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slicers/slicer1.xml" ContentType="application/vnd.ms-excel.slicer+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slicers/slicer2.xml" ContentType="application/vnd.ms-excel.slicer+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slicers/slicer3.xml" ContentType="application/vnd.ms-excel.slicer+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slicers/slicer4.xml" ContentType="application/vnd.ms-excel.slicer+xml"/>
  <Override PartName="/xl/drawings/drawing12.xml" ContentType="application/vnd.openxmlformats-officedocument.drawing+xml"/>
  <Override PartName="/xl/slicers/slicer5.xml" ContentType="application/vnd.ms-excel.slicer+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slicers/slicer6.xml" ContentType="application/vnd.ms-excel.slicer+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slicers/slicer7.xml" ContentType="application/vnd.ms-excel.slicer+xml"/>
  <Override PartName="/xl/charts/chart9.xml" ContentType="application/vnd.openxmlformats-officedocument.drawingml.chart+xml"/>
  <Override PartName="/xl/drawings/drawing17.xml" ContentType="application/vnd.openxmlformats-officedocument.drawingml.chartshapes+xml"/>
  <Override PartName="/xl/charts/chart10.xml" ContentType="application/vnd.openxmlformats-officedocument.drawingml.chart+xml"/>
  <Override PartName="/xl/drawings/drawing18.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slicers/slicer8.xml" ContentType="application/vnd.ms-excel.slicer+xml"/>
  <Override PartName="/xl/charts/chart13.xml" ContentType="application/vnd.openxmlformats-officedocument.drawingml.chart+xml"/>
  <Override PartName="/xl/drawings/drawing21.xml" ContentType="application/vnd.openxmlformats-officedocument.drawingml.chartshapes+xml"/>
  <Override PartName="/xl/charts/chart14.xml" ContentType="application/vnd.openxmlformats-officedocument.drawingml.chart+xml"/>
  <Override PartName="/xl/drawings/drawing22.xml" ContentType="application/vnd.openxmlformats-officedocument.drawingml.chartshapes+xml"/>
  <Override PartName="/xl/charts/chart15.xml" ContentType="application/vnd.openxmlformats-officedocument.drawingml.chart+xml"/>
  <Override PartName="/xl/drawings/drawing23.xml" ContentType="application/vnd.openxmlformats-officedocument.drawingml.chartshapes+xml"/>
  <Override PartName="/xl/charts/chart16.xml" ContentType="application/vnd.openxmlformats-officedocument.drawingml.chart+xml"/>
  <Override PartName="/xl/drawings/drawing24.xml" ContentType="application/vnd.openxmlformats-officedocument.drawingml.chartshapes+xml"/>
  <Override PartName="/xl/charts/chart1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slicers/slicer9.xml" ContentType="application/vnd.ms-excel.slicer+xml"/>
  <Override PartName="/xl/charts/chart18.xml" ContentType="application/vnd.openxmlformats-officedocument.drawingml.chart+xml"/>
  <Override PartName="/xl/drawings/drawing27.xml" ContentType="application/vnd.openxmlformats-officedocument.drawingml.chartshape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charts/chart22.xml" ContentType="application/vnd.openxmlformats-officedocument.drawingml.chart+xml"/>
  <Override PartName="/xl/drawings/drawing31.xml" ContentType="application/vnd.openxmlformats-officedocument.drawingml.chartshapes+xml"/>
  <Override PartName="/xl/charts/chart23.xml" ContentType="application/vnd.openxmlformats-officedocument.drawingml.chart+xml"/>
  <Override PartName="/xl/drawings/drawing32.xml" ContentType="application/vnd.openxmlformats-officedocument.drawingml.chartshapes+xml"/>
  <Override PartName="/xl/charts/chart24.xml" ContentType="application/vnd.openxmlformats-officedocument.drawingml.chart+xml"/>
  <Override PartName="/xl/drawings/drawing33.xml" ContentType="application/vnd.openxmlformats-officedocument.drawingml.chartshapes+xml"/>
  <Override PartName="/xl/charts/chart25.xml" ContentType="application/vnd.openxmlformats-officedocument.drawingml.chart+xml"/>
  <Override PartName="/xl/drawings/drawing34.xml" ContentType="application/vnd.openxmlformats-officedocument.drawingml.chartshapes+xml"/>
  <Override PartName="/xl/charts/chart26.xml" ContentType="application/vnd.openxmlformats-officedocument.drawingml.chart+xml"/>
  <Override PartName="/xl/drawings/drawing35.xml" ContentType="application/vnd.openxmlformats-officedocument.drawingml.chartshapes+xml"/>
  <Override PartName="/xl/charts/chart27.xml" ContentType="application/vnd.openxmlformats-officedocument.drawingml.chart+xml"/>
  <Override PartName="/xl/drawings/drawing36.xml" ContentType="application/vnd.openxmlformats-officedocument.drawingml.chartshapes+xml"/>
  <Override PartName="/xl/charts/chart28.xml" ContentType="application/vnd.openxmlformats-officedocument.drawingml.chart+xml"/>
  <Override PartName="/xl/drawings/drawing37.xml" ContentType="application/vnd.openxmlformats-officedocument.drawingml.chartshapes+xml"/>
  <Override PartName="/xl/charts/chart2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slicers/slicer10.xml" ContentType="application/vnd.ms-excel.slicer+xml"/>
  <Override PartName="/xl/drawings/drawing40.xml" ContentType="application/vnd.openxmlformats-officedocument.drawing+xml"/>
  <Override PartName="/xl/slicers/slicer1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LAND_Tverrfaglig\Statistikk\Oppslag\"/>
    </mc:Choice>
  </mc:AlternateContent>
  <bookViews>
    <workbookView xWindow="240" yWindow="90" windowWidth="28395" windowHeight="12720" tabRatio="810" firstSheet="11" activeTab="11"/>
  </bookViews>
  <sheets>
    <sheet name="Strukturendring P" sheetId="2" state="hidden" r:id="rId1"/>
    <sheet name="Utvikling foretak P" sheetId="20" state="hidden" r:id="rId2"/>
    <sheet name="Planter P" sheetId="21" state="hidden" r:id="rId3"/>
    <sheet name="Husdyr P" sheetId="22" state="hidden" r:id="rId4"/>
    <sheet name="Rangering fylker P" sheetId="23" state="hidden" r:id="rId5"/>
    <sheet name="Rangering kommuner P" sheetId="24" state="hidden" r:id="rId6"/>
    <sheet name="Førstehåndsverdi P" sheetId="25" state="hidden" r:id="rId7"/>
    <sheet name="Økologisk andel P" sheetId="26" state="hidden" r:id="rId8"/>
    <sheet name="Økologisk rangering P" sheetId="27" state="hidden" r:id="rId9"/>
    <sheet name="Andel av... P" sheetId="28" state="hidden" r:id="rId10"/>
    <sheet name="SAMLET P" sheetId="29" state="hidden" r:id="rId11"/>
    <sheet name="VEILEDNING" sheetId="1" r:id="rId12"/>
    <sheet name="Strukturendring " sheetId="19" r:id="rId13"/>
    <sheet name="Utvikling foretak" sheetId="4" r:id="rId14"/>
    <sheet name="Planter" sheetId="9" r:id="rId15"/>
    <sheet name="Husdyr" sheetId="10" r:id="rId16"/>
    <sheet name="Rangering fylker" sheetId="11" r:id="rId17"/>
    <sheet name="Rangering kommuner" sheetId="13" r:id="rId18"/>
    <sheet name="Førstehåndsverdi" sheetId="15" r:id="rId19"/>
    <sheet name="Økologisk andel" sheetId="17" r:id="rId20"/>
    <sheet name="Økologisk rangering" sheetId="18" r:id="rId21"/>
    <sheet name="Andel av ..." sheetId="16" r:id="rId22"/>
    <sheet name="SAMLET" sheetId="5" r:id="rId23"/>
  </sheets>
  <definedNames>
    <definedName name="Slicer_Fylke">#N/A</definedName>
    <definedName name="Slicer_Fylke1">#N/A</definedName>
    <definedName name="Slicer_Fylke10">#N/A</definedName>
    <definedName name="Slicer_Fylke2">#N/A</definedName>
    <definedName name="Slicer_Fylke3">#N/A</definedName>
    <definedName name="Slicer_Fylke4">#N/A</definedName>
    <definedName name="Slicer_Fylke5">#N/A</definedName>
    <definedName name="Slicer_Fylke6">#N/A</definedName>
    <definedName name="Slicer_Fylke7">#N/A</definedName>
    <definedName name="Slicer_Fylke8">#N/A</definedName>
    <definedName name="Slicer_Fylke9">#N/A</definedName>
    <definedName name="Slicer_Kommune">#N/A</definedName>
    <definedName name="Slicer_Kommune1">#N/A</definedName>
    <definedName name="Slicer_Kommune2">#N/A</definedName>
    <definedName name="Slicer_Kommune3">#N/A</definedName>
    <definedName name="Slicer_Kommune4">#N/A</definedName>
    <definedName name="Slicer_Kommune5">#N/A</definedName>
    <definedName name="Slicer_Kommune6">#N/A</definedName>
    <definedName name="Slicer_Kommune7">#N/A</definedName>
    <definedName name="Slicer_Kommune8">#N/A</definedName>
    <definedName name="Slicer_Tekst">#N/A</definedName>
    <definedName name="Slicer_Tekst1">#N/A</definedName>
    <definedName name="Slicer_År">#N/A</definedName>
    <definedName name="Slicer_År1">#N/A</definedName>
    <definedName name="Slicer_År2">#N/A</definedName>
    <definedName name="Slicer_År3">#N/A</definedName>
    <definedName name="Slicer_År4">#N/A</definedName>
    <definedName name="Slicer_År5">#N/A</definedName>
    <definedName name="Slicer_År6">#N/A</definedName>
    <definedName name="Slicer_År7">#N/A</definedName>
    <definedName name="Slicer_År8">#N/A</definedName>
    <definedName name="Slicer_År9">#N/A</definedName>
  </definedNames>
  <calcPr calcId="152511"/>
  <pivotCaches>
    <pivotCache cacheId="0"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s>
    </ext>
    <ext xmlns:x14="http://schemas.microsoft.com/office/spreadsheetml/2009/9/main" uri="{79F54976-1DA5-4618-B147-4CDE4B953A38}">
      <x14:workbookPr/>
    </ext>
  </extLst>
</workbook>
</file>

<file path=xl/calcChain.xml><?xml version="1.0" encoding="utf-8"?>
<calcChain xmlns="http://schemas.openxmlformats.org/spreadsheetml/2006/main">
  <c r="R18" i="5" l="1"/>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N85" i="17"/>
  <c r="O85" i="17"/>
  <c r="G85" i="17"/>
  <c r="H85" i="17"/>
  <c r="A85" i="17"/>
  <c r="B85" i="17"/>
  <c r="V20" i="10"/>
  <c r="V21" i="10"/>
  <c r="V22" i="10"/>
  <c r="V23" i="10"/>
  <c r="V24" i="10"/>
  <c r="V25" i="10"/>
  <c r="V26" i="10"/>
  <c r="V27" i="10"/>
  <c r="V28" i="10"/>
  <c r="V29" i="10"/>
  <c r="V30" i="10"/>
  <c r="V31" i="10"/>
  <c r="V32" i="10"/>
  <c r="V33" i="10"/>
  <c r="V34" i="10"/>
  <c r="V35" i="10"/>
  <c r="V36" i="10"/>
  <c r="V37" i="10"/>
  <c r="V38" i="10"/>
  <c r="V39" i="10"/>
  <c r="V40" i="10"/>
  <c r="R41" i="9" l="1"/>
  <c r="R42" i="9"/>
  <c r="R43" i="9"/>
  <c r="R44" i="9"/>
  <c r="R45" i="9"/>
  <c r="R46" i="9"/>
  <c r="R47" i="9"/>
  <c r="R48" i="9"/>
  <c r="R51" i="9"/>
  <c r="R52" i="9"/>
  <c r="R53" i="9"/>
  <c r="R54" i="9"/>
  <c r="R55" i="9"/>
  <c r="R56" i="9"/>
  <c r="R57" i="9"/>
  <c r="R58" i="9"/>
  <c r="R19" i="4"/>
  <c r="R20" i="4"/>
  <c r="R21" i="4"/>
  <c r="R22" i="4"/>
  <c r="R23" i="4" s="1"/>
  <c r="Q61" i="5" l="1"/>
  <c r="P61" i="5"/>
  <c r="O61" i="5"/>
  <c r="N61" i="5"/>
  <c r="M61" i="5"/>
  <c r="L61" i="5"/>
  <c r="K61" i="5"/>
  <c r="J61" i="5"/>
  <c r="I61" i="5"/>
  <c r="H61" i="5"/>
  <c r="G61" i="5"/>
  <c r="F61" i="5"/>
  <c r="E61" i="5"/>
  <c r="D61" i="5"/>
  <c r="C61" i="5"/>
  <c r="B61" i="5"/>
  <c r="A61" i="5"/>
  <c r="Q60" i="5"/>
  <c r="P60" i="5"/>
  <c r="O60" i="5"/>
  <c r="N60" i="5"/>
  <c r="M60" i="5"/>
  <c r="L60" i="5"/>
  <c r="K60" i="5"/>
  <c r="J60" i="5"/>
  <c r="I60" i="5"/>
  <c r="H60" i="5"/>
  <c r="G60" i="5"/>
  <c r="F60" i="5"/>
  <c r="E60" i="5"/>
  <c r="D60" i="5"/>
  <c r="C60" i="5"/>
  <c r="B60" i="5"/>
  <c r="A60" i="5"/>
  <c r="Q59" i="5"/>
  <c r="P59" i="5"/>
  <c r="O59" i="5"/>
  <c r="N59" i="5"/>
  <c r="M59" i="5"/>
  <c r="L59" i="5"/>
  <c r="K59" i="5"/>
  <c r="J59" i="5"/>
  <c r="I59" i="5"/>
  <c r="H59" i="5"/>
  <c r="G59" i="5"/>
  <c r="F59" i="5"/>
  <c r="E59" i="5"/>
  <c r="D59" i="5"/>
  <c r="C59" i="5"/>
  <c r="B59" i="5"/>
  <c r="A59" i="5"/>
  <c r="Q58" i="5"/>
  <c r="P58" i="5"/>
  <c r="O58" i="5"/>
  <c r="N58" i="5"/>
  <c r="M58" i="5"/>
  <c r="L58" i="5"/>
  <c r="K58" i="5"/>
  <c r="J58" i="5"/>
  <c r="I58" i="5"/>
  <c r="H58" i="5"/>
  <c r="G58" i="5"/>
  <c r="F58" i="5"/>
  <c r="E58" i="5"/>
  <c r="D58" i="5"/>
  <c r="C58" i="5"/>
  <c r="B58" i="5"/>
  <c r="A58" i="5"/>
  <c r="Q57" i="5"/>
  <c r="P57" i="5"/>
  <c r="O57" i="5"/>
  <c r="N57" i="5"/>
  <c r="M57" i="5"/>
  <c r="L57" i="5"/>
  <c r="K57" i="5"/>
  <c r="J57" i="5"/>
  <c r="I57" i="5"/>
  <c r="H57" i="5"/>
  <c r="G57" i="5"/>
  <c r="F57" i="5"/>
  <c r="E57" i="5"/>
  <c r="D57" i="5"/>
  <c r="C57" i="5"/>
  <c r="B57" i="5"/>
  <c r="A57" i="5"/>
  <c r="Q56" i="5"/>
  <c r="P56" i="5"/>
  <c r="O56" i="5"/>
  <c r="N56" i="5"/>
  <c r="M56" i="5"/>
  <c r="L56" i="5"/>
  <c r="K56" i="5"/>
  <c r="J56" i="5"/>
  <c r="I56" i="5"/>
  <c r="H56" i="5"/>
  <c r="G56" i="5"/>
  <c r="F56" i="5"/>
  <c r="E56" i="5"/>
  <c r="D56" i="5"/>
  <c r="C56" i="5"/>
  <c r="B56" i="5"/>
  <c r="A56" i="5"/>
  <c r="Q55" i="5"/>
  <c r="P55" i="5"/>
  <c r="O55" i="5"/>
  <c r="N55" i="5"/>
  <c r="M55" i="5"/>
  <c r="L55" i="5"/>
  <c r="K55" i="5"/>
  <c r="J55" i="5"/>
  <c r="I55" i="5"/>
  <c r="H55" i="5"/>
  <c r="G55" i="5"/>
  <c r="F55" i="5"/>
  <c r="E55" i="5"/>
  <c r="D55" i="5"/>
  <c r="C55" i="5"/>
  <c r="B55" i="5"/>
  <c r="A55" i="5"/>
  <c r="Q54" i="5"/>
  <c r="P54" i="5"/>
  <c r="O54" i="5"/>
  <c r="N54" i="5"/>
  <c r="M54" i="5"/>
  <c r="L54" i="5"/>
  <c r="K54" i="5"/>
  <c r="J54" i="5"/>
  <c r="I54" i="5"/>
  <c r="H54" i="5"/>
  <c r="G54" i="5"/>
  <c r="F54" i="5"/>
  <c r="E54" i="5"/>
  <c r="D54" i="5"/>
  <c r="C54" i="5"/>
  <c r="B54" i="5"/>
  <c r="A54" i="5"/>
  <c r="Q53" i="5"/>
  <c r="P53" i="5"/>
  <c r="O53" i="5"/>
  <c r="N53" i="5"/>
  <c r="M53" i="5"/>
  <c r="L53" i="5"/>
  <c r="K53" i="5"/>
  <c r="J53" i="5"/>
  <c r="I53" i="5"/>
  <c r="H53" i="5"/>
  <c r="G53" i="5"/>
  <c r="F53" i="5"/>
  <c r="E53" i="5"/>
  <c r="D53" i="5"/>
  <c r="C53" i="5"/>
  <c r="B53" i="5"/>
  <c r="A53" i="5"/>
  <c r="Q52" i="5"/>
  <c r="P52" i="5"/>
  <c r="O52" i="5"/>
  <c r="N52" i="5"/>
  <c r="M52" i="5"/>
  <c r="L52" i="5"/>
  <c r="K52" i="5"/>
  <c r="J52" i="5"/>
  <c r="I52" i="5"/>
  <c r="H52" i="5"/>
  <c r="G52" i="5"/>
  <c r="F52" i="5"/>
  <c r="E52" i="5"/>
  <c r="D52" i="5"/>
  <c r="C52" i="5"/>
  <c r="B52" i="5"/>
  <c r="A52" i="5"/>
  <c r="Q51" i="5"/>
  <c r="P51" i="5"/>
  <c r="O51" i="5"/>
  <c r="N51" i="5"/>
  <c r="M51" i="5"/>
  <c r="L51" i="5"/>
  <c r="K51" i="5"/>
  <c r="J51" i="5"/>
  <c r="I51" i="5"/>
  <c r="H51" i="5"/>
  <c r="G51" i="5"/>
  <c r="F51" i="5"/>
  <c r="E51" i="5"/>
  <c r="D51" i="5"/>
  <c r="C51" i="5"/>
  <c r="B51" i="5"/>
  <c r="A51" i="5"/>
  <c r="Q50" i="5"/>
  <c r="P50" i="5"/>
  <c r="O50" i="5"/>
  <c r="N50" i="5"/>
  <c r="M50" i="5"/>
  <c r="L50" i="5"/>
  <c r="K50" i="5"/>
  <c r="J50" i="5"/>
  <c r="I50" i="5"/>
  <c r="H50" i="5"/>
  <c r="G50" i="5"/>
  <c r="F50" i="5"/>
  <c r="E50" i="5"/>
  <c r="D50" i="5"/>
  <c r="C50" i="5"/>
  <c r="B50" i="5"/>
  <c r="A50" i="5"/>
  <c r="Q49" i="5"/>
  <c r="P49" i="5"/>
  <c r="O49" i="5"/>
  <c r="N49" i="5"/>
  <c r="M49" i="5"/>
  <c r="L49" i="5"/>
  <c r="K49" i="5"/>
  <c r="J49" i="5"/>
  <c r="I49" i="5"/>
  <c r="H49" i="5"/>
  <c r="G49" i="5"/>
  <c r="F49" i="5"/>
  <c r="E49" i="5"/>
  <c r="D49" i="5"/>
  <c r="C49" i="5"/>
  <c r="B49" i="5"/>
  <c r="A49" i="5"/>
  <c r="Q48" i="5"/>
  <c r="P48" i="5"/>
  <c r="O48" i="5"/>
  <c r="N48" i="5"/>
  <c r="M48" i="5"/>
  <c r="L48" i="5"/>
  <c r="K48" i="5"/>
  <c r="J48" i="5"/>
  <c r="I48" i="5"/>
  <c r="H48" i="5"/>
  <c r="G48" i="5"/>
  <c r="F48" i="5"/>
  <c r="E48" i="5"/>
  <c r="D48" i="5"/>
  <c r="C48" i="5"/>
  <c r="B48" i="5"/>
  <c r="A48" i="5"/>
  <c r="Q47" i="5"/>
  <c r="P47" i="5"/>
  <c r="O47" i="5"/>
  <c r="N47" i="5"/>
  <c r="M47" i="5"/>
  <c r="L47" i="5"/>
  <c r="K47" i="5"/>
  <c r="J47" i="5"/>
  <c r="I47" i="5"/>
  <c r="H47" i="5"/>
  <c r="G47" i="5"/>
  <c r="F47" i="5"/>
  <c r="E47" i="5"/>
  <c r="D47" i="5"/>
  <c r="C47" i="5"/>
  <c r="B47" i="5"/>
  <c r="A47" i="5"/>
  <c r="Q46" i="5"/>
  <c r="P46" i="5"/>
  <c r="O46" i="5"/>
  <c r="N46" i="5"/>
  <c r="M46" i="5"/>
  <c r="L46" i="5"/>
  <c r="K46" i="5"/>
  <c r="J46" i="5"/>
  <c r="I46" i="5"/>
  <c r="H46" i="5"/>
  <c r="G46" i="5"/>
  <c r="F46" i="5"/>
  <c r="E46" i="5"/>
  <c r="D46" i="5"/>
  <c r="C46" i="5"/>
  <c r="B46" i="5"/>
  <c r="A46" i="5"/>
  <c r="Q45" i="5"/>
  <c r="P45" i="5"/>
  <c r="O45" i="5"/>
  <c r="N45" i="5"/>
  <c r="M45" i="5"/>
  <c r="L45" i="5"/>
  <c r="K45" i="5"/>
  <c r="J45" i="5"/>
  <c r="I45" i="5"/>
  <c r="H45" i="5"/>
  <c r="G45" i="5"/>
  <c r="F45" i="5"/>
  <c r="E45" i="5"/>
  <c r="D45" i="5"/>
  <c r="C45" i="5"/>
  <c r="B45" i="5"/>
  <c r="A45" i="5"/>
  <c r="Q44" i="5"/>
  <c r="P44" i="5"/>
  <c r="O44" i="5"/>
  <c r="N44" i="5"/>
  <c r="M44" i="5"/>
  <c r="L44" i="5"/>
  <c r="K44" i="5"/>
  <c r="J44" i="5"/>
  <c r="I44" i="5"/>
  <c r="H44" i="5"/>
  <c r="G44" i="5"/>
  <c r="F44" i="5"/>
  <c r="E44" i="5"/>
  <c r="D44" i="5"/>
  <c r="C44" i="5"/>
  <c r="B44" i="5"/>
  <c r="A44" i="5"/>
  <c r="Q43" i="5"/>
  <c r="P43" i="5"/>
  <c r="O43" i="5"/>
  <c r="N43" i="5"/>
  <c r="M43" i="5"/>
  <c r="L43" i="5"/>
  <c r="K43" i="5"/>
  <c r="J43" i="5"/>
  <c r="I43" i="5"/>
  <c r="H43" i="5"/>
  <c r="G43" i="5"/>
  <c r="F43" i="5"/>
  <c r="E43" i="5"/>
  <c r="D43" i="5"/>
  <c r="C43" i="5"/>
  <c r="B43" i="5"/>
  <c r="A43" i="5"/>
  <c r="Q42" i="5"/>
  <c r="P42" i="5"/>
  <c r="O42" i="5"/>
  <c r="N42" i="5"/>
  <c r="M42" i="5"/>
  <c r="L42" i="5"/>
  <c r="K42" i="5"/>
  <c r="J42" i="5"/>
  <c r="I42" i="5"/>
  <c r="H42" i="5"/>
  <c r="G42" i="5"/>
  <c r="F42" i="5"/>
  <c r="E42" i="5"/>
  <c r="D42" i="5"/>
  <c r="C42" i="5"/>
  <c r="B42" i="5"/>
  <c r="A42" i="5"/>
  <c r="Q41" i="5"/>
  <c r="P41" i="5"/>
  <c r="O41" i="5"/>
  <c r="N41" i="5"/>
  <c r="M41" i="5"/>
  <c r="L41" i="5"/>
  <c r="K41" i="5"/>
  <c r="J41" i="5"/>
  <c r="I41" i="5"/>
  <c r="H41" i="5"/>
  <c r="G41" i="5"/>
  <c r="F41" i="5"/>
  <c r="E41" i="5"/>
  <c r="D41" i="5"/>
  <c r="C41" i="5"/>
  <c r="B41" i="5"/>
  <c r="A41" i="5"/>
  <c r="Q40" i="5"/>
  <c r="P40" i="5"/>
  <c r="O40" i="5"/>
  <c r="N40" i="5"/>
  <c r="M40" i="5"/>
  <c r="L40" i="5"/>
  <c r="K40" i="5"/>
  <c r="J40" i="5"/>
  <c r="I40" i="5"/>
  <c r="H40" i="5"/>
  <c r="G40" i="5"/>
  <c r="F40" i="5"/>
  <c r="E40" i="5"/>
  <c r="D40" i="5"/>
  <c r="C40" i="5"/>
  <c r="B40" i="5"/>
  <c r="A40" i="5"/>
  <c r="Q39" i="5"/>
  <c r="P39" i="5"/>
  <c r="O39" i="5"/>
  <c r="N39" i="5"/>
  <c r="M39" i="5"/>
  <c r="L39" i="5"/>
  <c r="K39" i="5"/>
  <c r="J39" i="5"/>
  <c r="I39" i="5"/>
  <c r="H39" i="5"/>
  <c r="G39" i="5"/>
  <c r="F39" i="5"/>
  <c r="E39" i="5"/>
  <c r="D39" i="5"/>
  <c r="C39" i="5"/>
  <c r="B39" i="5"/>
  <c r="A39" i="5"/>
  <c r="Q38" i="5"/>
  <c r="P38" i="5"/>
  <c r="O38" i="5"/>
  <c r="N38" i="5"/>
  <c r="M38" i="5"/>
  <c r="L38" i="5"/>
  <c r="K38" i="5"/>
  <c r="J38" i="5"/>
  <c r="I38" i="5"/>
  <c r="H38" i="5"/>
  <c r="G38" i="5"/>
  <c r="F38" i="5"/>
  <c r="E38" i="5"/>
  <c r="D38" i="5"/>
  <c r="C38" i="5"/>
  <c r="B38" i="5"/>
  <c r="A38" i="5"/>
  <c r="Q37" i="5"/>
  <c r="P37" i="5"/>
  <c r="O37" i="5"/>
  <c r="N37" i="5"/>
  <c r="M37" i="5"/>
  <c r="L37" i="5"/>
  <c r="K37" i="5"/>
  <c r="J37" i="5"/>
  <c r="I37" i="5"/>
  <c r="H37" i="5"/>
  <c r="G37" i="5"/>
  <c r="F37" i="5"/>
  <c r="E37" i="5"/>
  <c r="D37" i="5"/>
  <c r="C37" i="5"/>
  <c r="B37" i="5"/>
  <c r="A37" i="5"/>
  <c r="Q36" i="5"/>
  <c r="P36" i="5"/>
  <c r="O36" i="5"/>
  <c r="N36" i="5"/>
  <c r="M36" i="5"/>
  <c r="L36" i="5"/>
  <c r="K36" i="5"/>
  <c r="J36" i="5"/>
  <c r="I36" i="5"/>
  <c r="H36" i="5"/>
  <c r="G36" i="5"/>
  <c r="F36" i="5"/>
  <c r="E36" i="5"/>
  <c r="D36" i="5"/>
  <c r="C36" i="5"/>
  <c r="B36" i="5"/>
  <c r="A36" i="5"/>
  <c r="Q35" i="5"/>
  <c r="P35" i="5"/>
  <c r="O35" i="5"/>
  <c r="N35" i="5"/>
  <c r="M35" i="5"/>
  <c r="L35" i="5"/>
  <c r="K35" i="5"/>
  <c r="J35" i="5"/>
  <c r="I35" i="5"/>
  <c r="H35" i="5"/>
  <c r="G35" i="5"/>
  <c r="F35" i="5"/>
  <c r="E35" i="5"/>
  <c r="D35" i="5"/>
  <c r="C35" i="5"/>
  <c r="B35" i="5"/>
  <c r="A35" i="5"/>
  <c r="Q34" i="5"/>
  <c r="P34" i="5"/>
  <c r="O34" i="5"/>
  <c r="N34" i="5"/>
  <c r="M34" i="5"/>
  <c r="L34" i="5"/>
  <c r="K34" i="5"/>
  <c r="J34" i="5"/>
  <c r="I34" i="5"/>
  <c r="H34" i="5"/>
  <c r="G34" i="5"/>
  <c r="F34" i="5"/>
  <c r="E34" i="5"/>
  <c r="D34" i="5"/>
  <c r="C34" i="5"/>
  <c r="B34" i="5"/>
  <c r="A34" i="5"/>
  <c r="Q33" i="5"/>
  <c r="P33" i="5"/>
  <c r="O33" i="5"/>
  <c r="N33" i="5"/>
  <c r="M33" i="5"/>
  <c r="L33" i="5"/>
  <c r="K33" i="5"/>
  <c r="J33" i="5"/>
  <c r="I33" i="5"/>
  <c r="H33" i="5"/>
  <c r="G33" i="5"/>
  <c r="F33" i="5"/>
  <c r="E33" i="5"/>
  <c r="D33" i="5"/>
  <c r="C33" i="5"/>
  <c r="B33" i="5"/>
  <c r="A33" i="5"/>
  <c r="Q32" i="5"/>
  <c r="P32" i="5"/>
  <c r="O32" i="5"/>
  <c r="N32" i="5"/>
  <c r="M32" i="5"/>
  <c r="L32" i="5"/>
  <c r="K32" i="5"/>
  <c r="J32" i="5"/>
  <c r="I32" i="5"/>
  <c r="H32" i="5"/>
  <c r="G32" i="5"/>
  <c r="F32" i="5"/>
  <c r="E32" i="5"/>
  <c r="D32" i="5"/>
  <c r="C32" i="5"/>
  <c r="B32" i="5"/>
  <c r="A32" i="5"/>
  <c r="Q31" i="5"/>
  <c r="P31" i="5"/>
  <c r="O31" i="5"/>
  <c r="N31" i="5"/>
  <c r="M31" i="5"/>
  <c r="L31" i="5"/>
  <c r="K31" i="5"/>
  <c r="J31" i="5"/>
  <c r="I31" i="5"/>
  <c r="H31" i="5"/>
  <c r="G31" i="5"/>
  <c r="F31" i="5"/>
  <c r="E31" i="5"/>
  <c r="D31" i="5"/>
  <c r="C31" i="5"/>
  <c r="B31" i="5"/>
  <c r="A31" i="5"/>
  <c r="Q30" i="5"/>
  <c r="P30" i="5"/>
  <c r="O30" i="5"/>
  <c r="N30" i="5"/>
  <c r="M30" i="5"/>
  <c r="L30" i="5"/>
  <c r="K30" i="5"/>
  <c r="J30" i="5"/>
  <c r="I30" i="5"/>
  <c r="H30" i="5"/>
  <c r="G30" i="5"/>
  <c r="F30" i="5"/>
  <c r="E30" i="5"/>
  <c r="D30" i="5"/>
  <c r="C30" i="5"/>
  <c r="B30" i="5"/>
  <c r="A30" i="5"/>
  <c r="Q29" i="5"/>
  <c r="P29" i="5"/>
  <c r="O29" i="5"/>
  <c r="N29" i="5"/>
  <c r="M29" i="5"/>
  <c r="L29" i="5"/>
  <c r="K29" i="5"/>
  <c r="J29" i="5"/>
  <c r="I29" i="5"/>
  <c r="H29" i="5"/>
  <c r="G29" i="5"/>
  <c r="F29" i="5"/>
  <c r="E29" i="5"/>
  <c r="D29" i="5"/>
  <c r="C29" i="5"/>
  <c r="B29" i="5"/>
  <c r="A29" i="5"/>
  <c r="Q28" i="5"/>
  <c r="P28" i="5"/>
  <c r="O28" i="5"/>
  <c r="N28" i="5"/>
  <c r="M28" i="5"/>
  <c r="L28" i="5"/>
  <c r="K28" i="5"/>
  <c r="J28" i="5"/>
  <c r="I28" i="5"/>
  <c r="H28" i="5"/>
  <c r="G28" i="5"/>
  <c r="F28" i="5"/>
  <c r="E28" i="5"/>
  <c r="D28" i="5"/>
  <c r="C28" i="5"/>
  <c r="B28" i="5"/>
  <c r="A28" i="5"/>
  <c r="Q27" i="5"/>
  <c r="P27" i="5"/>
  <c r="O27" i="5"/>
  <c r="N27" i="5"/>
  <c r="M27" i="5"/>
  <c r="L27" i="5"/>
  <c r="K27" i="5"/>
  <c r="J27" i="5"/>
  <c r="I27" i="5"/>
  <c r="H27" i="5"/>
  <c r="G27" i="5"/>
  <c r="F27" i="5"/>
  <c r="E27" i="5"/>
  <c r="D27" i="5"/>
  <c r="C27" i="5"/>
  <c r="B27" i="5"/>
  <c r="A27" i="5"/>
  <c r="Q26" i="5"/>
  <c r="P26" i="5"/>
  <c r="O26" i="5"/>
  <c r="N26" i="5"/>
  <c r="M26" i="5"/>
  <c r="L26" i="5"/>
  <c r="K26" i="5"/>
  <c r="J26" i="5"/>
  <c r="I26" i="5"/>
  <c r="H26" i="5"/>
  <c r="G26" i="5"/>
  <c r="F26" i="5"/>
  <c r="E26" i="5"/>
  <c r="D26" i="5"/>
  <c r="C26" i="5"/>
  <c r="B26" i="5"/>
  <c r="A26" i="5"/>
  <c r="Q25" i="5"/>
  <c r="P25" i="5"/>
  <c r="O25" i="5"/>
  <c r="N25" i="5"/>
  <c r="M25" i="5"/>
  <c r="L25" i="5"/>
  <c r="K25" i="5"/>
  <c r="J25" i="5"/>
  <c r="I25" i="5"/>
  <c r="H25" i="5"/>
  <c r="G25" i="5"/>
  <c r="F25" i="5"/>
  <c r="E25" i="5"/>
  <c r="D25" i="5"/>
  <c r="C25" i="5"/>
  <c r="B25" i="5"/>
  <c r="A25" i="5"/>
  <c r="Q24" i="5"/>
  <c r="P24" i="5"/>
  <c r="O24" i="5"/>
  <c r="N24" i="5"/>
  <c r="M24" i="5"/>
  <c r="L24" i="5"/>
  <c r="K24" i="5"/>
  <c r="J24" i="5"/>
  <c r="I24" i="5"/>
  <c r="H24" i="5"/>
  <c r="G24" i="5"/>
  <c r="F24" i="5"/>
  <c r="E24" i="5"/>
  <c r="D24" i="5"/>
  <c r="C24" i="5"/>
  <c r="B24" i="5"/>
  <c r="A24" i="5"/>
  <c r="Q23" i="5"/>
  <c r="P23" i="5"/>
  <c r="O23" i="5"/>
  <c r="N23" i="5"/>
  <c r="M23" i="5"/>
  <c r="L23" i="5"/>
  <c r="K23" i="5"/>
  <c r="J23" i="5"/>
  <c r="I23" i="5"/>
  <c r="H23" i="5"/>
  <c r="G23" i="5"/>
  <c r="F23" i="5"/>
  <c r="E23" i="5"/>
  <c r="D23" i="5"/>
  <c r="C23" i="5"/>
  <c r="B23" i="5"/>
  <c r="A23" i="5"/>
  <c r="Q22" i="5"/>
  <c r="P22" i="5"/>
  <c r="O22" i="5"/>
  <c r="N22" i="5"/>
  <c r="M22" i="5"/>
  <c r="L22" i="5"/>
  <c r="K22" i="5"/>
  <c r="J22" i="5"/>
  <c r="I22" i="5"/>
  <c r="H22" i="5"/>
  <c r="G22" i="5"/>
  <c r="F22" i="5"/>
  <c r="E22" i="5"/>
  <c r="D22" i="5"/>
  <c r="C22" i="5"/>
  <c r="B22" i="5"/>
  <c r="A22" i="5"/>
  <c r="Q21" i="5"/>
  <c r="P21" i="5"/>
  <c r="O21" i="5"/>
  <c r="N21" i="5"/>
  <c r="M21" i="5"/>
  <c r="L21" i="5"/>
  <c r="K21" i="5"/>
  <c r="J21" i="5"/>
  <c r="I21" i="5"/>
  <c r="H21" i="5"/>
  <c r="G21" i="5"/>
  <c r="F21" i="5"/>
  <c r="E21" i="5"/>
  <c r="D21" i="5"/>
  <c r="C21" i="5"/>
  <c r="B21" i="5"/>
  <c r="A21" i="5"/>
  <c r="Q20" i="5"/>
  <c r="P20" i="5"/>
  <c r="O20" i="5"/>
  <c r="N20" i="5"/>
  <c r="M20" i="5"/>
  <c r="L20" i="5"/>
  <c r="K20" i="5"/>
  <c r="J20" i="5"/>
  <c r="I20" i="5"/>
  <c r="H20" i="5"/>
  <c r="G20" i="5"/>
  <c r="F20" i="5"/>
  <c r="E20" i="5"/>
  <c r="D20" i="5"/>
  <c r="C20" i="5"/>
  <c r="B20" i="5"/>
  <c r="A20" i="5"/>
  <c r="Q19" i="5"/>
  <c r="P19" i="5"/>
  <c r="O19" i="5"/>
  <c r="N19" i="5"/>
  <c r="M19" i="5"/>
  <c r="L19" i="5"/>
  <c r="K19" i="5"/>
  <c r="J19" i="5"/>
  <c r="I19" i="5"/>
  <c r="H19" i="5"/>
  <c r="G19" i="5"/>
  <c r="F19" i="5"/>
  <c r="E19" i="5"/>
  <c r="D19" i="5"/>
  <c r="C19" i="5"/>
  <c r="B19" i="5"/>
  <c r="A19" i="5"/>
  <c r="Q18" i="5"/>
  <c r="P18" i="5"/>
  <c r="O18" i="5"/>
  <c r="N18" i="5"/>
  <c r="M18" i="5"/>
  <c r="L18" i="5"/>
  <c r="K18" i="5"/>
  <c r="J18" i="5"/>
  <c r="I18" i="5"/>
  <c r="H18" i="5"/>
  <c r="G18" i="5"/>
  <c r="F18" i="5"/>
  <c r="E18" i="5"/>
  <c r="D18" i="5"/>
  <c r="C18" i="5"/>
  <c r="B18" i="5"/>
  <c r="C48" i="16"/>
  <c r="B48" i="16"/>
  <c r="A48" i="16"/>
  <c r="C47" i="16"/>
  <c r="B47" i="16"/>
  <c r="A47" i="16"/>
  <c r="C46" i="16"/>
  <c r="B46" i="16"/>
  <c r="A46" i="16"/>
  <c r="C45" i="16"/>
  <c r="B45" i="16"/>
  <c r="A45" i="16"/>
  <c r="C44" i="16"/>
  <c r="B44" i="16"/>
  <c r="A44" i="16"/>
  <c r="C43" i="16"/>
  <c r="B43" i="16"/>
  <c r="A43" i="16"/>
  <c r="C42" i="16"/>
  <c r="B42" i="16"/>
  <c r="A42" i="16"/>
  <c r="C41" i="16"/>
  <c r="B41" i="16"/>
  <c r="A41" i="16"/>
  <c r="C40" i="16"/>
  <c r="B40" i="16"/>
  <c r="A40" i="16"/>
  <c r="C39" i="16"/>
  <c r="B39" i="16"/>
  <c r="A39" i="16"/>
  <c r="C38" i="16"/>
  <c r="B38" i="16"/>
  <c r="A38" i="16"/>
  <c r="C37" i="16"/>
  <c r="B37" i="16"/>
  <c r="A37" i="16"/>
  <c r="C36" i="16"/>
  <c r="B36" i="16"/>
  <c r="A36" i="16"/>
  <c r="C35" i="16"/>
  <c r="B35" i="16"/>
  <c r="A35" i="16"/>
  <c r="C34" i="16"/>
  <c r="D34" i="16" s="1"/>
  <c r="B34" i="16"/>
  <c r="A34" i="16"/>
  <c r="C33" i="16"/>
  <c r="B33" i="16"/>
  <c r="A33" i="16"/>
  <c r="C32" i="16"/>
  <c r="B32" i="16"/>
  <c r="A32" i="16"/>
  <c r="C31" i="16"/>
  <c r="B31" i="16"/>
  <c r="A31" i="16"/>
  <c r="C30" i="16"/>
  <c r="B30" i="16"/>
  <c r="A30" i="16"/>
  <c r="C29" i="16"/>
  <c r="B29" i="16"/>
  <c r="A29" i="16"/>
  <c r="C28" i="16"/>
  <c r="B28" i="16"/>
  <c r="A28" i="16"/>
  <c r="C27" i="16"/>
  <c r="B27" i="16"/>
  <c r="A27" i="16"/>
  <c r="C26" i="16"/>
  <c r="B26" i="16"/>
  <c r="A26" i="16"/>
  <c r="C25" i="16"/>
  <c r="B25" i="16"/>
  <c r="A25" i="16"/>
  <c r="C24" i="16"/>
  <c r="B24" i="16"/>
  <c r="A24" i="16"/>
  <c r="C23" i="16"/>
  <c r="B23" i="16"/>
  <c r="A23" i="16"/>
  <c r="C22" i="16"/>
  <c r="D22" i="16" s="1"/>
  <c r="B22" i="16"/>
  <c r="A22" i="16"/>
  <c r="C21" i="16"/>
  <c r="B21" i="16"/>
  <c r="A21" i="16"/>
  <c r="C20" i="16"/>
  <c r="B20" i="16"/>
  <c r="A20" i="16"/>
  <c r="C19" i="16"/>
  <c r="B19" i="16"/>
  <c r="A19" i="16"/>
  <c r="C18" i="16"/>
  <c r="B18" i="16"/>
  <c r="A18" i="16"/>
  <c r="C17" i="16"/>
  <c r="B17" i="16"/>
  <c r="A17" i="16"/>
  <c r="C16" i="16"/>
  <c r="B16" i="16"/>
  <c r="A16" i="16"/>
  <c r="C15" i="16"/>
  <c r="B15" i="16"/>
  <c r="A15" i="16"/>
  <c r="C14" i="16"/>
  <c r="B14" i="16"/>
  <c r="A14" i="16"/>
  <c r="C13" i="16"/>
  <c r="B13" i="16"/>
  <c r="A13" i="16"/>
  <c r="C12" i="16"/>
  <c r="B12" i="16"/>
  <c r="A12" i="16"/>
  <c r="C11" i="16"/>
  <c r="B11" i="16"/>
  <c r="A11" i="16"/>
  <c r="C10" i="16"/>
  <c r="B10" i="16"/>
  <c r="A10" i="16"/>
  <c r="C9" i="16"/>
  <c r="B9" i="16"/>
  <c r="A9" i="16"/>
  <c r="C8" i="16"/>
  <c r="B8" i="16"/>
  <c r="A8" i="16"/>
  <c r="C7" i="16"/>
  <c r="B7" i="16"/>
  <c r="A7" i="16"/>
  <c r="C6" i="16"/>
  <c r="B6" i="16"/>
  <c r="A6" i="16"/>
  <c r="D5" i="16"/>
  <c r="F469" i="18"/>
  <c r="A469" i="18"/>
  <c r="H468" i="18"/>
  <c r="G468" i="18"/>
  <c r="E468" i="18"/>
  <c r="D468" i="18"/>
  <c r="C468" i="18"/>
  <c r="B468" i="18"/>
  <c r="F468" i="18" s="1"/>
  <c r="A468" i="18"/>
  <c r="H467" i="18"/>
  <c r="G467" i="18"/>
  <c r="E467" i="18"/>
  <c r="D467" i="18"/>
  <c r="C467" i="18"/>
  <c r="B467" i="18"/>
  <c r="F467" i="18" s="1"/>
  <c r="A467" i="18"/>
  <c r="H466" i="18"/>
  <c r="G466" i="18"/>
  <c r="E466" i="18"/>
  <c r="D466" i="18"/>
  <c r="C466" i="18"/>
  <c r="B466" i="18"/>
  <c r="F466" i="18" s="1"/>
  <c r="A466" i="18"/>
  <c r="H465" i="18"/>
  <c r="G465" i="18"/>
  <c r="E465" i="18"/>
  <c r="D465" i="18"/>
  <c r="C465" i="18"/>
  <c r="B465" i="18"/>
  <c r="F465" i="18" s="1"/>
  <c r="A465" i="18"/>
  <c r="H464" i="18"/>
  <c r="G464" i="18"/>
  <c r="E464" i="18"/>
  <c r="D464" i="18"/>
  <c r="C464" i="18"/>
  <c r="B464" i="18"/>
  <c r="F464" i="18" s="1"/>
  <c r="A464" i="18"/>
  <c r="H463" i="18"/>
  <c r="G463" i="18"/>
  <c r="E463" i="18"/>
  <c r="D463" i="18"/>
  <c r="C463" i="18"/>
  <c r="B463" i="18"/>
  <c r="F463" i="18" s="1"/>
  <c r="A463" i="18"/>
  <c r="H462" i="18"/>
  <c r="G462" i="18"/>
  <c r="E462" i="18"/>
  <c r="D462" i="18"/>
  <c r="C462" i="18"/>
  <c r="B462" i="18"/>
  <c r="F462" i="18" s="1"/>
  <c r="A462" i="18"/>
  <c r="H461" i="18"/>
  <c r="G461" i="18"/>
  <c r="E461" i="18"/>
  <c r="D461" i="18"/>
  <c r="C461" i="18"/>
  <c r="B461" i="18"/>
  <c r="F461" i="18" s="1"/>
  <c r="A461" i="18"/>
  <c r="H460" i="18"/>
  <c r="G460" i="18"/>
  <c r="E460" i="18"/>
  <c r="D460" i="18"/>
  <c r="C460" i="18"/>
  <c r="B460" i="18"/>
  <c r="F460" i="18" s="1"/>
  <c r="A460" i="18"/>
  <c r="H459" i="18"/>
  <c r="G459" i="18"/>
  <c r="E459" i="18"/>
  <c r="D459" i="18"/>
  <c r="C459" i="18"/>
  <c r="B459" i="18"/>
  <c r="F459" i="18" s="1"/>
  <c r="A459" i="18"/>
  <c r="H458" i="18"/>
  <c r="G458" i="18"/>
  <c r="E458" i="18"/>
  <c r="D458" i="18"/>
  <c r="C458" i="18"/>
  <c r="B458" i="18"/>
  <c r="F458" i="18" s="1"/>
  <c r="A458" i="18"/>
  <c r="H457" i="18"/>
  <c r="G457" i="18"/>
  <c r="E457" i="18"/>
  <c r="D457" i="18"/>
  <c r="C457" i="18"/>
  <c r="B457" i="18"/>
  <c r="F457" i="18" s="1"/>
  <c r="A457" i="18"/>
  <c r="H456" i="18"/>
  <c r="G456" i="18"/>
  <c r="E456" i="18"/>
  <c r="D456" i="18"/>
  <c r="C456" i="18"/>
  <c r="B456" i="18"/>
  <c r="F456" i="18" s="1"/>
  <c r="A456" i="18"/>
  <c r="H455" i="18"/>
  <c r="G455" i="18"/>
  <c r="E455" i="18"/>
  <c r="D455" i="18"/>
  <c r="C455" i="18"/>
  <c r="B455" i="18"/>
  <c r="F455" i="18" s="1"/>
  <c r="A455" i="18"/>
  <c r="H454" i="18"/>
  <c r="G454" i="18"/>
  <c r="E454" i="18"/>
  <c r="D454" i="18"/>
  <c r="C454" i="18"/>
  <c r="B454" i="18"/>
  <c r="F454" i="18" s="1"/>
  <c r="A454" i="18"/>
  <c r="H453" i="18"/>
  <c r="G453" i="18"/>
  <c r="E453" i="18"/>
  <c r="D453" i="18"/>
  <c r="C453" i="18"/>
  <c r="B453" i="18"/>
  <c r="F453" i="18" s="1"/>
  <c r="A453" i="18"/>
  <c r="H452" i="18"/>
  <c r="G452" i="18"/>
  <c r="E452" i="18"/>
  <c r="D452" i="18"/>
  <c r="C452" i="18"/>
  <c r="B452" i="18"/>
  <c r="F452" i="18" s="1"/>
  <c r="A452" i="18"/>
  <c r="H451" i="18"/>
  <c r="G451" i="18"/>
  <c r="E451" i="18"/>
  <c r="D451" i="18"/>
  <c r="C451" i="18"/>
  <c r="B451" i="18"/>
  <c r="F451" i="18" s="1"/>
  <c r="A451" i="18"/>
  <c r="H450" i="18"/>
  <c r="G450" i="18"/>
  <c r="E450" i="18"/>
  <c r="D450" i="18"/>
  <c r="C450" i="18"/>
  <c r="B450" i="18"/>
  <c r="F450" i="18" s="1"/>
  <c r="A450" i="18"/>
  <c r="H449" i="18"/>
  <c r="G449" i="18"/>
  <c r="E449" i="18"/>
  <c r="D449" i="18"/>
  <c r="C449" i="18"/>
  <c r="B449" i="18"/>
  <c r="F449" i="18" s="1"/>
  <c r="A449" i="18"/>
  <c r="H448" i="18"/>
  <c r="G448" i="18"/>
  <c r="E448" i="18"/>
  <c r="D448" i="18"/>
  <c r="C448" i="18"/>
  <c r="B448" i="18"/>
  <c r="F448" i="18" s="1"/>
  <c r="A448" i="18"/>
  <c r="H447" i="18"/>
  <c r="G447" i="18"/>
  <c r="E447" i="18"/>
  <c r="D447" i="18"/>
  <c r="C447" i="18"/>
  <c r="B447" i="18"/>
  <c r="F447" i="18" s="1"/>
  <c r="A447" i="18"/>
  <c r="H446" i="18"/>
  <c r="G446" i="18"/>
  <c r="E446" i="18"/>
  <c r="D446" i="18"/>
  <c r="C446" i="18"/>
  <c r="B446" i="18"/>
  <c r="F446" i="18" s="1"/>
  <c r="A446" i="18"/>
  <c r="H445" i="18"/>
  <c r="G445" i="18"/>
  <c r="E445" i="18"/>
  <c r="D445" i="18"/>
  <c r="C445" i="18"/>
  <c r="B445" i="18"/>
  <c r="F445" i="18" s="1"/>
  <c r="A445" i="18"/>
  <c r="H444" i="18"/>
  <c r="G444" i="18"/>
  <c r="E444" i="18"/>
  <c r="D444" i="18"/>
  <c r="C444" i="18"/>
  <c r="B444" i="18"/>
  <c r="F444" i="18" s="1"/>
  <c r="A444" i="18"/>
  <c r="H443" i="18"/>
  <c r="G443" i="18"/>
  <c r="E443" i="18"/>
  <c r="D443" i="18"/>
  <c r="C443" i="18"/>
  <c r="B443" i="18"/>
  <c r="F443" i="18" s="1"/>
  <c r="A443" i="18"/>
  <c r="H442" i="18"/>
  <c r="G442" i="18"/>
  <c r="E442" i="18"/>
  <c r="D442" i="18"/>
  <c r="C442" i="18"/>
  <c r="B442" i="18"/>
  <c r="F442" i="18" s="1"/>
  <c r="A442" i="18"/>
  <c r="H441" i="18"/>
  <c r="G441" i="18"/>
  <c r="E441" i="18"/>
  <c r="D441" i="18"/>
  <c r="C441" i="18"/>
  <c r="B441" i="18"/>
  <c r="F441" i="18" s="1"/>
  <c r="A441" i="18"/>
  <c r="H440" i="18"/>
  <c r="G440" i="18"/>
  <c r="E440" i="18"/>
  <c r="D440" i="18"/>
  <c r="C440" i="18"/>
  <c r="B440" i="18"/>
  <c r="F440" i="18" s="1"/>
  <c r="A440" i="18"/>
  <c r="H439" i="18"/>
  <c r="G439" i="18"/>
  <c r="E439" i="18"/>
  <c r="D439" i="18"/>
  <c r="C439" i="18"/>
  <c r="B439" i="18"/>
  <c r="F439" i="18" s="1"/>
  <c r="A439" i="18"/>
  <c r="H438" i="18"/>
  <c r="G438" i="18"/>
  <c r="E438" i="18"/>
  <c r="D438" i="18"/>
  <c r="C438" i="18"/>
  <c r="B438" i="18"/>
  <c r="F438" i="18" s="1"/>
  <c r="A438" i="18"/>
  <c r="H437" i="18"/>
  <c r="G437" i="18"/>
  <c r="E437" i="18"/>
  <c r="D437" i="18"/>
  <c r="C437" i="18"/>
  <c r="B437" i="18"/>
  <c r="F437" i="18" s="1"/>
  <c r="A437" i="18"/>
  <c r="H436" i="18"/>
  <c r="G436" i="18"/>
  <c r="E436" i="18"/>
  <c r="D436" i="18"/>
  <c r="C436" i="18"/>
  <c r="B436" i="18"/>
  <c r="F436" i="18" s="1"/>
  <c r="A436" i="18"/>
  <c r="H435" i="18"/>
  <c r="G435" i="18"/>
  <c r="E435" i="18"/>
  <c r="D435" i="18"/>
  <c r="C435" i="18"/>
  <c r="B435" i="18"/>
  <c r="F435" i="18" s="1"/>
  <c r="A435" i="18"/>
  <c r="H434" i="18"/>
  <c r="G434" i="18"/>
  <c r="E434" i="18"/>
  <c r="D434" i="18"/>
  <c r="C434" i="18"/>
  <c r="B434" i="18"/>
  <c r="F434" i="18" s="1"/>
  <c r="A434" i="18"/>
  <c r="H433" i="18"/>
  <c r="G433" i="18"/>
  <c r="E433" i="18"/>
  <c r="D433" i="18"/>
  <c r="C433" i="18"/>
  <c r="B433" i="18"/>
  <c r="F433" i="18" s="1"/>
  <c r="A433" i="18"/>
  <c r="H432" i="18"/>
  <c r="G432" i="18"/>
  <c r="E432" i="18"/>
  <c r="D432" i="18"/>
  <c r="C432" i="18"/>
  <c r="B432" i="18"/>
  <c r="F432" i="18" s="1"/>
  <c r="A432" i="18"/>
  <c r="H431" i="18"/>
  <c r="G431" i="18"/>
  <c r="E431" i="18"/>
  <c r="D431" i="18"/>
  <c r="C431" i="18"/>
  <c r="B431" i="18"/>
  <c r="F431" i="18" s="1"/>
  <c r="A431" i="18"/>
  <c r="H430" i="18"/>
  <c r="G430" i="18"/>
  <c r="E430" i="18"/>
  <c r="D430" i="18"/>
  <c r="C430" i="18"/>
  <c r="B430" i="18"/>
  <c r="F430" i="18" s="1"/>
  <c r="A430" i="18"/>
  <c r="H429" i="18"/>
  <c r="G429" i="18"/>
  <c r="E429" i="18"/>
  <c r="D429" i="18"/>
  <c r="C429" i="18"/>
  <c r="B429" i="18"/>
  <c r="F429" i="18" s="1"/>
  <c r="A429" i="18"/>
  <c r="H428" i="18"/>
  <c r="G428" i="18"/>
  <c r="E428" i="18"/>
  <c r="D428" i="18"/>
  <c r="C428" i="18"/>
  <c r="B428" i="18"/>
  <c r="F428" i="18" s="1"/>
  <c r="A428" i="18"/>
  <c r="H427" i="18"/>
  <c r="G427" i="18"/>
  <c r="E427" i="18"/>
  <c r="D427" i="18"/>
  <c r="C427" i="18"/>
  <c r="B427" i="18"/>
  <c r="F427" i="18" s="1"/>
  <c r="A427" i="18"/>
  <c r="H426" i="18"/>
  <c r="G426" i="18"/>
  <c r="E426" i="18"/>
  <c r="D426" i="18"/>
  <c r="C426" i="18"/>
  <c r="B426" i="18"/>
  <c r="F426" i="18" s="1"/>
  <c r="A426" i="18"/>
  <c r="H425" i="18"/>
  <c r="G425" i="18"/>
  <c r="E425" i="18"/>
  <c r="D425" i="18"/>
  <c r="C425" i="18"/>
  <c r="B425" i="18"/>
  <c r="F425" i="18" s="1"/>
  <c r="A425" i="18"/>
  <c r="H424" i="18"/>
  <c r="G424" i="18"/>
  <c r="E424" i="18"/>
  <c r="D424" i="18"/>
  <c r="C424" i="18"/>
  <c r="B424" i="18"/>
  <c r="F424" i="18" s="1"/>
  <c r="A424" i="18"/>
  <c r="H423" i="18"/>
  <c r="G423" i="18"/>
  <c r="E423" i="18"/>
  <c r="D423" i="18"/>
  <c r="C423" i="18"/>
  <c r="B423" i="18"/>
  <c r="F423" i="18" s="1"/>
  <c r="A423" i="18"/>
  <c r="H422" i="18"/>
  <c r="G422" i="18"/>
  <c r="E422" i="18"/>
  <c r="D422" i="18"/>
  <c r="C422" i="18"/>
  <c r="B422" i="18"/>
  <c r="F422" i="18" s="1"/>
  <c r="A422" i="18"/>
  <c r="H421" i="18"/>
  <c r="G421" i="18"/>
  <c r="E421" i="18"/>
  <c r="D421" i="18"/>
  <c r="C421" i="18"/>
  <c r="B421" i="18"/>
  <c r="F421" i="18" s="1"/>
  <c r="A421" i="18"/>
  <c r="H420" i="18"/>
  <c r="G420" i="18"/>
  <c r="E420" i="18"/>
  <c r="D420" i="18"/>
  <c r="C420" i="18"/>
  <c r="B420" i="18"/>
  <c r="F420" i="18" s="1"/>
  <c r="A420" i="18"/>
  <c r="H419" i="18"/>
  <c r="G419" i="18"/>
  <c r="E419" i="18"/>
  <c r="D419" i="18"/>
  <c r="C419" i="18"/>
  <c r="B419" i="18"/>
  <c r="F419" i="18" s="1"/>
  <c r="A419" i="18"/>
  <c r="H418" i="18"/>
  <c r="G418" i="18"/>
  <c r="E418" i="18"/>
  <c r="D418" i="18"/>
  <c r="C418" i="18"/>
  <c r="B418" i="18"/>
  <c r="F418" i="18" s="1"/>
  <c r="A418" i="18"/>
  <c r="H417" i="18"/>
  <c r="G417" i="18"/>
  <c r="E417" i="18"/>
  <c r="D417" i="18"/>
  <c r="C417" i="18"/>
  <c r="B417" i="18"/>
  <c r="F417" i="18" s="1"/>
  <c r="A417" i="18"/>
  <c r="H416" i="18"/>
  <c r="G416" i="18"/>
  <c r="E416" i="18"/>
  <c r="D416" i="18"/>
  <c r="C416" i="18"/>
  <c r="B416" i="18"/>
  <c r="F416" i="18" s="1"/>
  <c r="A416" i="18"/>
  <c r="H415" i="18"/>
  <c r="G415" i="18"/>
  <c r="E415" i="18"/>
  <c r="D415" i="18"/>
  <c r="C415" i="18"/>
  <c r="B415" i="18"/>
  <c r="F415" i="18" s="1"/>
  <c r="A415" i="18"/>
  <c r="H414" i="18"/>
  <c r="G414" i="18"/>
  <c r="E414" i="18"/>
  <c r="D414" i="18"/>
  <c r="C414" i="18"/>
  <c r="B414" i="18"/>
  <c r="F414" i="18" s="1"/>
  <c r="A414" i="18"/>
  <c r="H413" i="18"/>
  <c r="G413" i="18"/>
  <c r="E413" i="18"/>
  <c r="D413" i="18"/>
  <c r="C413" i="18"/>
  <c r="B413" i="18"/>
  <c r="F413" i="18" s="1"/>
  <c r="A413" i="18"/>
  <c r="H412" i="18"/>
  <c r="G412" i="18"/>
  <c r="E412" i="18"/>
  <c r="D412" i="18"/>
  <c r="C412" i="18"/>
  <c r="B412" i="18"/>
  <c r="F412" i="18" s="1"/>
  <c r="A412" i="18"/>
  <c r="H411" i="18"/>
  <c r="G411" i="18"/>
  <c r="E411" i="18"/>
  <c r="D411" i="18"/>
  <c r="C411" i="18"/>
  <c r="B411" i="18"/>
  <c r="F411" i="18" s="1"/>
  <c r="A411" i="18"/>
  <c r="H410" i="18"/>
  <c r="G410" i="18"/>
  <c r="E410" i="18"/>
  <c r="D410" i="18"/>
  <c r="C410" i="18"/>
  <c r="B410" i="18"/>
  <c r="F410" i="18" s="1"/>
  <c r="A410" i="18"/>
  <c r="H409" i="18"/>
  <c r="G409" i="18"/>
  <c r="E409" i="18"/>
  <c r="D409" i="18"/>
  <c r="C409" i="18"/>
  <c r="B409" i="18"/>
  <c r="F409" i="18" s="1"/>
  <c r="A409" i="18"/>
  <c r="H408" i="18"/>
  <c r="G408" i="18"/>
  <c r="E408" i="18"/>
  <c r="D408" i="18"/>
  <c r="C408" i="18"/>
  <c r="B408" i="18"/>
  <c r="F408" i="18" s="1"/>
  <c r="A408" i="18"/>
  <c r="H407" i="18"/>
  <c r="G407" i="18"/>
  <c r="E407" i="18"/>
  <c r="D407" i="18"/>
  <c r="C407" i="18"/>
  <c r="B407" i="18"/>
  <c r="F407" i="18" s="1"/>
  <c r="A407" i="18"/>
  <c r="H406" i="18"/>
  <c r="G406" i="18"/>
  <c r="E406" i="18"/>
  <c r="D406" i="18"/>
  <c r="C406" i="18"/>
  <c r="B406" i="18"/>
  <c r="F406" i="18" s="1"/>
  <c r="A406" i="18"/>
  <c r="H405" i="18"/>
  <c r="G405" i="18"/>
  <c r="E405" i="18"/>
  <c r="D405" i="18"/>
  <c r="C405" i="18"/>
  <c r="B405" i="18"/>
  <c r="F405" i="18" s="1"/>
  <c r="A405" i="18"/>
  <c r="H404" i="18"/>
  <c r="G404" i="18"/>
  <c r="E404" i="18"/>
  <c r="D404" i="18"/>
  <c r="C404" i="18"/>
  <c r="B404" i="18"/>
  <c r="F404" i="18" s="1"/>
  <c r="A404" i="18"/>
  <c r="H403" i="18"/>
  <c r="G403" i="18"/>
  <c r="E403" i="18"/>
  <c r="D403" i="18"/>
  <c r="C403" i="18"/>
  <c r="B403" i="18"/>
  <c r="F403" i="18" s="1"/>
  <c r="A403" i="18"/>
  <c r="H402" i="18"/>
  <c r="G402" i="18"/>
  <c r="E402" i="18"/>
  <c r="D402" i="18"/>
  <c r="C402" i="18"/>
  <c r="B402" i="18"/>
  <c r="F402" i="18" s="1"/>
  <c r="A402" i="18"/>
  <c r="H401" i="18"/>
  <c r="G401" i="18"/>
  <c r="E401" i="18"/>
  <c r="D401" i="18"/>
  <c r="C401" i="18"/>
  <c r="B401" i="18"/>
  <c r="F401" i="18" s="1"/>
  <c r="A401" i="18"/>
  <c r="H400" i="18"/>
  <c r="G400" i="18"/>
  <c r="E400" i="18"/>
  <c r="D400" i="18"/>
  <c r="C400" i="18"/>
  <c r="B400" i="18"/>
  <c r="F400" i="18" s="1"/>
  <c r="A400" i="18"/>
  <c r="H399" i="18"/>
  <c r="G399" i="18"/>
  <c r="E399" i="18"/>
  <c r="D399" i="18"/>
  <c r="C399" i="18"/>
  <c r="B399" i="18"/>
  <c r="F399" i="18" s="1"/>
  <c r="A399" i="18"/>
  <c r="H398" i="18"/>
  <c r="G398" i="18"/>
  <c r="E398" i="18"/>
  <c r="D398" i="18"/>
  <c r="C398" i="18"/>
  <c r="B398" i="18"/>
  <c r="F398" i="18" s="1"/>
  <c r="A398" i="18"/>
  <c r="H397" i="18"/>
  <c r="G397" i="18"/>
  <c r="E397" i="18"/>
  <c r="D397" i="18"/>
  <c r="C397" i="18"/>
  <c r="B397" i="18"/>
  <c r="F397" i="18" s="1"/>
  <c r="A397" i="18"/>
  <c r="H396" i="18"/>
  <c r="G396" i="18"/>
  <c r="E396" i="18"/>
  <c r="D396" i="18"/>
  <c r="C396" i="18"/>
  <c r="B396" i="18"/>
  <c r="F396" i="18" s="1"/>
  <c r="A396" i="18"/>
  <c r="H395" i="18"/>
  <c r="G395" i="18"/>
  <c r="E395" i="18"/>
  <c r="D395" i="18"/>
  <c r="C395" i="18"/>
  <c r="B395" i="18"/>
  <c r="F395" i="18" s="1"/>
  <c r="A395" i="18"/>
  <c r="H394" i="18"/>
  <c r="G394" i="18"/>
  <c r="E394" i="18"/>
  <c r="D394" i="18"/>
  <c r="C394" i="18"/>
  <c r="B394" i="18"/>
  <c r="F394" i="18" s="1"/>
  <c r="A394" i="18"/>
  <c r="H393" i="18"/>
  <c r="G393" i="18"/>
  <c r="E393" i="18"/>
  <c r="D393" i="18"/>
  <c r="C393" i="18"/>
  <c r="B393" i="18"/>
  <c r="F393" i="18" s="1"/>
  <c r="A393" i="18"/>
  <c r="H392" i="18"/>
  <c r="G392" i="18"/>
  <c r="E392" i="18"/>
  <c r="D392" i="18"/>
  <c r="C392" i="18"/>
  <c r="B392" i="18"/>
  <c r="F392" i="18" s="1"/>
  <c r="A392" i="18"/>
  <c r="H391" i="18"/>
  <c r="G391" i="18"/>
  <c r="E391" i="18"/>
  <c r="D391" i="18"/>
  <c r="C391" i="18"/>
  <c r="B391" i="18"/>
  <c r="F391" i="18" s="1"/>
  <c r="A391" i="18"/>
  <c r="H390" i="18"/>
  <c r="G390" i="18"/>
  <c r="E390" i="18"/>
  <c r="D390" i="18"/>
  <c r="C390" i="18"/>
  <c r="B390" i="18"/>
  <c r="F390" i="18" s="1"/>
  <c r="A390" i="18"/>
  <c r="H389" i="18"/>
  <c r="G389" i="18"/>
  <c r="E389" i="18"/>
  <c r="D389" i="18"/>
  <c r="C389" i="18"/>
  <c r="B389" i="18"/>
  <c r="F389" i="18" s="1"/>
  <c r="A389" i="18"/>
  <c r="H388" i="18"/>
  <c r="G388" i="18"/>
  <c r="E388" i="18"/>
  <c r="D388" i="18"/>
  <c r="C388" i="18"/>
  <c r="B388" i="18"/>
  <c r="F388" i="18" s="1"/>
  <c r="A388" i="18"/>
  <c r="H387" i="18"/>
  <c r="G387" i="18"/>
  <c r="E387" i="18"/>
  <c r="D387" i="18"/>
  <c r="C387" i="18"/>
  <c r="B387" i="18"/>
  <c r="F387" i="18" s="1"/>
  <c r="A387" i="18"/>
  <c r="H386" i="18"/>
  <c r="G386" i="18"/>
  <c r="E386" i="18"/>
  <c r="D386" i="18"/>
  <c r="C386" i="18"/>
  <c r="B386" i="18"/>
  <c r="F386" i="18" s="1"/>
  <c r="A386" i="18"/>
  <c r="H385" i="18"/>
  <c r="G385" i="18"/>
  <c r="E385" i="18"/>
  <c r="D385" i="18"/>
  <c r="C385" i="18"/>
  <c r="B385" i="18"/>
  <c r="F385" i="18" s="1"/>
  <c r="A385" i="18"/>
  <c r="H384" i="18"/>
  <c r="G384" i="18"/>
  <c r="E384" i="18"/>
  <c r="D384" i="18"/>
  <c r="C384" i="18"/>
  <c r="B384" i="18"/>
  <c r="F384" i="18" s="1"/>
  <c r="A384" i="18"/>
  <c r="H383" i="18"/>
  <c r="G383" i="18"/>
  <c r="E383" i="18"/>
  <c r="D383" i="18"/>
  <c r="C383" i="18"/>
  <c r="B383" i="18"/>
  <c r="F383" i="18" s="1"/>
  <c r="A383" i="18"/>
  <c r="H382" i="18"/>
  <c r="G382" i="18"/>
  <c r="E382" i="18"/>
  <c r="D382" i="18"/>
  <c r="C382" i="18"/>
  <c r="B382" i="18"/>
  <c r="F382" i="18" s="1"/>
  <c r="A382" i="18"/>
  <c r="H381" i="18"/>
  <c r="G381" i="18"/>
  <c r="E381" i="18"/>
  <c r="D381" i="18"/>
  <c r="C381" i="18"/>
  <c r="B381" i="18"/>
  <c r="F381" i="18" s="1"/>
  <c r="A381" i="18"/>
  <c r="H380" i="18"/>
  <c r="G380" i="18"/>
  <c r="E380" i="18"/>
  <c r="D380" i="18"/>
  <c r="C380" i="18"/>
  <c r="B380" i="18"/>
  <c r="F380" i="18" s="1"/>
  <c r="A380" i="18"/>
  <c r="H379" i="18"/>
  <c r="G379" i="18"/>
  <c r="E379" i="18"/>
  <c r="D379" i="18"/>
  <c r="C379" i="18"/>
  <c r="B379" i="18"/>
  <c r="F379" i="18" s="1"/>
  <c r="A379" i="18"/>
  <c r="H378" i="18"/>
  <c r="G378" i="18"/>
  <c r="E378" i="18"/>
  <c r="D378" i="18"/>
  <c r="C378" i="18"/>
  <c r="B378" i="18"/>
  <c r="F378" i="18" s="1"/>
  <c r="A378" i="18"/>
  <c r="H377" i="18"/>
  <c r="G377" i="18"/>
  <c r="E377" i="18"/>
  <c r="D377" i="18"/>
  <c r="C377" i="18"/>
  <c r="B377" i="18"/>
  <c r="F377" i="18" s="1"/>
  <c r="A377" i="18"/>
  <c r="H376" i="18"/>
  <c r="G376" i="18"/>
  <c r="E376" i="18"/>
  <c r="D376" i="18"/>
  <c r="C376" i="18"/>
  <c r="B376" i="18"/>
  <c r="F376" i="18" s="1"/>
  <c r="A376" i="18"/>
  <c r="H375" i="18"/>
  <c r="G375" i="18"/>
  <c r="E375" i="18"/>
  <c r="D375" i="18"/>
  <c r="C375" i="18"/>
  <c r="B375" i="18"/>
  <c r="F375" i="18" s="1"/>
  <c r="A375" i="18"/>
  <c r="H374" i="18"/>
  <c r="G374" i="18"/>
  <c r="E374" i="18"/>
  <c r="D374" i="18"/>
  <c r="C374" i="18"/>
  <c r="B374" i="18"/>
  <c r="F374" i="18" s="1"/>
  <c r="A374" i="18"/>
  <c r="H373" i="18"/>
  <c r="G373" i="18"/>
  <c r="E373" i="18"/>
  <c r="D373" i="18"/>
  <c r="C373" i="18"/>
  <c r="B373" i="18"/>
  <c r="F373" i="18" s="1"/>
  <c r="A373" i="18"/>
  <c r="H372" i="18"/>
  <c r="G372" i="18"/>
  <c r="E372" i="18"/>
  <c r="D372" i="18"/>
  <c r="C372" i="18"/>
  <c r="B372" i="18"/>
  <c r="F372" i="18" s="1"/>
  <c r="A372" i="18"/>
  <c r="H371" i="18"/>
  <c r="G371" i="18"/>
  <c r="E371" i="18"/>
  <c r="D371" i="18"/>
  <c r="C371" i="18"/>
  <c r="B371" i="18"/>
  <c r="F371" i="18" s="1"/>
  <c r="A371" i="18"/>
  <c r="H370" i="18"/>
  <c r="G370" i="18"/>
  <c r="E370" i="18"/>
  <c r="D370" i="18"/>
  <c r="C370" i="18"/>
  <c r="B370" i="18"/>
  <c r="F370" i="18" s="1"/>
  <c r="A370" i="18"/>
  <c r="H369" i="18"/>
  <c r="G369" i="18"/>
  <c r="E369" i="18"/>
  <c r="D369" i="18"/>
  <c r="C369" i="18"/>
  <c r="B369" i="18"/>
  <c r="F369" i="18" s="1"/>
  <c r="A369" i="18"/>
  <c r="H368" i="18"/>
  <c r="G368" i="18"/>
  <c r="E368" i="18"/>
  <c r="D368" i="18"/>
  <c r="C368" i="18"/>
  <c r="B368" i="18"/>
  <c r="F368" i="18" s="1"/>
  <c r="A368" i="18"/>
  <c r="H367" i="18"/>
  <c r="G367" i="18"/>
  <c r="E367" i="18"/>
  <c r="D367" i="18"/>
  <c r="C367" i="18"/>
  <c r="B367" i="18"/>
  <c r="F367" i="18" s="1"/>
  <c r="A367" i="18"/>
  <c r="H366" i="18"/>
  <c r="G366" i="18"/>
  <c r="E366" i="18"/>
  <c r="D366" i="18"/>
  <c r="C366" i="18"/>
  <c r="B366" i="18"/>
  <c r="F366" i="18" s="1"/>
  <c r="A366" i="18"/>
  <c r="H365" i="18"/>
  <c r="G365" i="18"/>
  <c r="E365" i="18"/>
  <c r="D365" i="18"/>
  <c r="C365" i="18"/>
  <c r="B365" i="18"/>
  <c r="F365" i="18" s="1"/>
  <c r="A365" i="18"/>
  <c r="H364" i="18"/>
  <c r="G364" i="18"/>
  <c r="E364" i="18"/>
  <c r="D364" i="18"/>
  <c r="C364" i="18"/>
  <c r="B364" i="18"/>
  <c r="F364" i="18" s="1"/>
  <c r="A364" i="18"/>
  <c r="H363" i="18"/>
  <c r="G363" i="18"/>
  <c r="E363" i="18"/>
  <c r="D363" i="18"/>
  <c r="C363" i="18"/>
  <c r="B363" i="18"/>
  <c r="F363" i="18" s="1"/>
  <c r="A363" i="18"/>
  <c r="H362" i="18"/>
  <c r="G362" i="18"/>
  <c r="E362" i="18"/>
  <c r="D362" i="18"/>
  <c r="C362" i="18"/>
  <c r="B362" i="18"/>
  <c r="F362" i="18" s="1"/>
  <c r="A362" i="18"/>
  <c r="H361" i="18"/>
  <c r="G361" i="18"/>
  <c r="E361" i="18"/>
  <c r="D361" i="18"/>
  <c r="C361" i="18"/>
  <c r="B361" i="18"/>
  <c r="F361" i="18" s="1"/>
  <c r="A361" i="18"/>
  <c r="H360" i="18"/>
  <c r="G360" i="18"/>
  <c r="E360" i="18"/>
  <c r="D360" i="18"/>
  <c r="C360" i="18"/>
  <c r="B360" i="18"/>
  <c r="F360" i="18" s="1"/>
  <c r="A360" i="18"/>
  <c r="H359" i="18"/>
  <c r="G359" i="18"/>
  <c r="E359" i="18"/>
  <c r="D359" i="18"/>
  <c r="C359" i="18"/>
  <c r="B359" i="18"/>
  <c r="F359" i="18" s="1"/>
  <c r="A359" i="18"/>
  <c r="H358" i="18"/>
  <c r="G358" i="18"/>
  <c r="E358" i="18"/>
  <c r="D358" i="18"/>
  <c r="C358" i="18"/>
  <c r="B358" i="18"/>
  <c r="F358" i="18" s="1"/>
  <c r="A358" i="18"/>
  <c r="H357" i="18"/>
  <c r="G357" i="18"/>
  <c r="E357" i="18"/>
  <c r="D357" i="18"/>
  <c r="C357" i="18"/>
  <c r="B357" i="18"/>
  <c r="F357" i="18" s="1"/>
  <c r="A357" i="18"/>
  <c r="H356" i="18"/>
  <c r="G356" i="18"/>
  <c r="E356" i="18"/>
  <c r="D356" i="18"/>
  <c r="C356" i="18"/>
  <c r="B356" i="18"/>
  <c r="F356" i="18" s="1"/>
  <c r="A356" i="18"/>
  <c r="H355" i="18"/>
  <c r="G355" i="18"/>
  <c r="E355" i="18"/>
  <c r="D355" i="18"/>
  <c r="C355" i="18"/>
  <c r="B355" i="18"/>
  <c r="F355" i="18" s="1"/>
  <c r="A355" i="18"/>
  <c r="H354" i="18"/>
  <c r="G354" i="18"/>
  <c r="E354" i="18"/>
  <c r="D354" i="18"/>
  <c r="C354" i="18"/>
  <c r="B354" i="18"/>
  <c r="F354" i="18" s="1"/>
  <c r="A354" i="18"/>
  <c r="H353" i="18"/>
  <c r="G353" i="18"/>
  <c r="E353" i="18"/>
  <c r="D353" i="18"/>
  <c r="C353" i="18"/>
  <c r="B353" i="18"/>
  <c r="F353" i="18" s="1"/>
  <c r="A353" i="18"/>
  <c r="H352" i="18"/>
  <c r="G352" i="18"/>
  <c r="E352" i="18"/>
  <c r="D352" i="18"/>
  <c r="C352" i="18"/>
  <c r="B352" i="18"/>
  <c r="F352" i="18" s="1"/>
  <c r="A352" i="18"/>
  <c r="H351" i="18"/>
  <c r="G351" i="18"/>
  <c r="E351" i="18"/>
  <c r="D351" i="18"/>
  <c r="C351" i="18"/>
  <c r="B351" i="18"/>
  <c r="F351" i="18" s="1"/>
  <c r="A351" i="18"/>
  <c r="H350" i="18"/>
  <c r="G350" i="18"/>
  <c r="E350" i="18"/>
  <c r="D350" i="18"/>
  <c r="C350" i="18"/>
  <c r="B350" i="18"/>
  <c r="F350" i="18" s="1"/>
  <c r="A350" i="18"/>
  <c r="H349" i="18"/>
  <c r="G349" i="18"/>
  <c r="E349" i="18"/>
  <c r="D349" i="18"/>
  <c r="C349" i="18"/>
  <c r="B349" i="18"/>
  <c r="F349" i="18" s="1"/>
  <c r="A349" i="18"/>
  <c r="H348" i="18"/>
  <c r="G348" i="18"/>
  <c r="E348" i="18"/>
  <c r="D348" i="18"/>
  <c r="C348" i="18"/>
  <c r="B348" i="18"/>
  <c r="F348" i="18" s="1"/>
  <c r="A348" i="18"/>
  <c r="H347" i="18"/>
  <c r="G347" i="18"/>
  <c r="E347" i="18"/>
  <c r="D347" i="18"/>
  <c r="C347" i="18"/>
  <c r="B347" i="18"/>
  <c r="F347" i="18" s="1"/>
  <c r="A347" i="18"/>
  <c r="H346" i="18"/>
  <c r="G346" i="18"/>
  <c r="E346" i="18"/>
  <c r="D346" i="18"/>
  <c r="C346" i="18"/>
  <c r="B346" i="18"/>
  <c r="F346" i="18" s="1"/>
  <c r="A346" i="18"/>
  <c r="H345" i="18"/>
  <c r="G345" i="18"/>
  <c r="E345" i="18"/>
  <c r="D345" i="18"/>
  <c r="C345" i="18"/>
  <c r="B345" i="18"/>
  <c r="F345" i="18" s="1"/>
  <c r="A345" i="18"/>
  <c r="H344" i="18"/>
  <c r="G344" i="18"/>
  <c r="E344" i="18"/>
  <c r="D344" i="18"/>
  <c r="C344" i="18"/>
  <c r="B344" i="18"/>
  <c r="F344" i="18" s="1"/>
  <c r="A344" i="18"/>
  <c r="H343" i="18"/>
  <c r="G343" i="18"/>
  <c r="E343" i="18"/>
  <c r="D343" i="18"/>
  <c r="C343" i="18"/>
  <c r="B343" i="18"/>
  <c r="F343" i="18" s="1"/>
  <c r="A343" i="18"/>
  <c r="H342" i="18"/>
  <c r="G342" i="18"/>
  <c r="E342" i="18"/>
  <c r="D342" i="18"/>
  <c r="C342" i="18"/>
  <c r="B342" i="18"/>
  <c r="F342" i="18" s="1"/>
  <c r="A342" i="18"/>
  <c r="H341" i="18"/>
  <c r="G341" i="18"/>
  <c r="E341" i="18"/>
  <c r="D341" i="18"/>
  <c r="C341" i="18"/>
  <c r="B341" i="18"/>
  <c r="F341" i="18" s="1"/>
  <c r="A341" i="18"/>
  <c r="H340" i="18"/>
  <c r="G340" i="18"/>
  <c r="E340" i="18"/>
  <c r="D340" i="18"/>
  <c r="C340" i="18"/>
  <c r="B340" i="18"/>
  <c r="F340" i="18" s="1"/>
  <c r="A340" i="18"/>
  <c r="H339" i="18"/>
  <c r="G339" i="18"/>
  <c r="E339" i="18"/>
  <c r="D339" i="18"/>
  <c r="C339" i="18"/>
  <c r="B339" i="18"/>
  <c r="F339" i="18" s="1"/>
  <c r="A339" i="18"/>
  <c r="H338" i="18"/>
  <c r="G338" i="18"/>
  <c r="E338" i="18"/>
  <c r="D338" i="18"/>
  <c r="C338" i="18"/>
  <c r="B338" i="18"/>
  <c r="F338" i="18" s="1"/>
  <c r="A338" i="18"/>
  <c r="H337" i="18"/>
  <c r="G337" i="18"/>
  <c r="E337" i="18"/>
  <c r="D337" i="18"/>
  <c r="C337" i="18"/>
  <c r="B337" i="18"/>
  <c r="F337" i="18" s="1"/>
  <c r="A337" i="18"/>
  <c r="H336" i="18"/>
  <c r="G336" i="18"/>
  <c r="E336" i="18"/>
  <c r="D336" i="18"/>
  <c r="C336" i="18"/>
  <c r="B336" i="18"/>
  <c r="F336" i="18" s="1"/>
  <c r="A336" i="18"/>
  <c r="H335" i="18"/>
  <c r="G335" i="18"/>
  <c r="E335" i="18"/>
  <c r="D335" i="18"/>
  <c r="C335" i="18"/>
  <c r="B335" i="18"/>
  <c r="F335" i="18" s="1"/>
  <c r="A335" i="18"/>
  <c r="H334" i="18"/>
  <c r="G334" i="18"/>
  <c r="E334" i="18"/>
  <c r="D334" i="18"/>
  <c r="C334" i="18"/>
  <c r="B334" i="18"/>
  <c r="F334" i="18" s="1"/>
  <c r="A334" i="18"/>
  <c r="H333" i="18"/>
  <c r="G333" i="18"/>
  <c r="E333" i="18"/>
  <c r="D333" i="18"/>
  <c r="C333" i="18"/>
  <c r="B333" i="18"/>
  <c r="F333" i="18" s="1"/>
  <c r="A333" i="18"/>
  <c r="H332" i="18"/>
  <c r="G332" i="18"/>
  <c r="E332" i="18"/>
  <c r="D332" i="18"/>
  <c r="C332" i="18"/>
  <c r="B332" i="18"/>
  <c r="F332" i="18" s="1"/>
  <c r="A332" i="18"/>
  <c r="H331" i="18"/>
  <c r="G331" i="18"/>
  <c r="E331" i="18"/>
  <c r="D331" i="18"/>
  <c r="C331" i="18"/>
  <c r="B331" i="18"/>
  <c r="F331" i="18" s="1"/>
  <c r="A331" i="18"/>
  <c r="H330" i="18"/>
  <c r="G330" i="18"/>
  <c r="E330" i="18"/>
  <c r="D330" i="18"/>
  <c r="C330" i="18"/>
  <c r="B330" i="18"/>
  <c r="F330" i="18" s="1"/>
  <c r="A330" i="18"/>
  <c r="H329" i="18"/>
  <c r="G329" i="18"/>
  <c r="E329" i="18"/>
  <c r="D329" i="18"/>
  <c r="C329" i="18"/>
  <c r="B329" i="18"/>
  <c r="F329" i="18" s="1"/>
  <c r="A329" i="18"/>
  <c r="H328" i="18"/>
  <c r="G328" i="18"/>
  <c r="E328" i="18"/>
  <c r="D328" i="18"/>
  <c r="C328" i="18"/>
  <c r="B328" i="18"/>
  <c r="F328" i="18" s="1"/>
  <c r="A328" i="18"/>
  <c r="H327" i="18"/>
  <c r="G327" i="18"/>
  <c r="E327" i="18"/>
  <c r="D327" i="18"/>
  <c r="C327" i="18"/>
  <c r="B327" i="18"/>
  <c r="F327" i="18" s="1"/>
  <c r="A327" i="18"/>
  <c r="H326" i="18"/>
  <c r="G326" i="18"/>
  <c r="E326" i="18"/>
  <c r="D326" i="18"/>
  <c r="C326" i="18"/>
  <c r="B326" i="18"/>
  <c r="F326" i="18" s="1"/>
  <c r="A326" i="18"/>
  <c r="H325" i="18"/>
  <c r="G325" i="18"/>
  <c r="E325" i="18"/>
  <c r="D325" i="18"/>
  <c r="C325" i="18"/>
  <c r="B325" i="18"/>
  <c r="F325" i="18" s="1"/>
  <c r="A325" i="18"/>
  <c r="H324" i="18"/>
  <c r="G324" i="18"/>
  <c r="E324" i="18"/>
  <c r="D324" i="18"/>
  <c r="C324" i="18"/>
  <c r="B324" i="18"/>
  <c r="F324" i="18" s="1"/>
  <c r="A324" i="18"/>
  <c r="H323" i="18"/>
  <c r="G323" i="18"/>
  <c r="E323" i="18"/>
  <c r="D323" i="18"/>
  <c r="C323" i="18"/>
  <c r="B323" i="18"/>
  <c r="F323" i="18" s="1"/>
  <c r="A323" i="18"/>
  <c r="H322" i="18"/>
  <c r="G322" i="18"/>
  <c r="E322" i="18"/>
  <c r="D322" i="18"/>
  <c r="C322" i="18"/>
  <c r="B322" i="18"/>
  <c r="F322" i="18" s="1"/>
  <c r="A322" i="18"/>
  <c r="H321" i="18"/>
  <c r="G321" i="18"/>
  <c r="E321" i="18"/>
  <c r="D321" i="18"/>
  <c r="C321" i="18"/>
  <c r="B321" i="18"/>
  <c r="F321" i="18" s="1"/>
  <c r="A321" i="18"/>
  <c r="H320" i="18"/>
  <c r="G320" i="18"/>
  <c r="E320" i="18"/>
  <c r="D320" i="18"/>
  <c r="C320" i="18"/>
  <c r="B320" i="18"/>
  <c r="F320" i="18" s="1"/>
  <c r="A320" i="18"/>
  <c r="H319" i="18"/>
  <c r="G319" i="18"/>
  <c r="E319" i="18"/>
  <c r="D319" i="18"/>
  <c r="C319" i="18"/>
  <c r="B319" i="18"/>
  <c r="F319" i="18" s="1"/>
  <c r="A319" i="18"/>
  <c r="H318" i="18"/>
  <c r="G318" i="18"/>
  <c r="E318" i="18"/>
  <c r="D318" i="18"/>
  <c r="C318" i="18"/>
  <c r="B318" i="18"/>
  <c r="F318" i="18" s="1"/>
  <c r="A318" i="18"/>
  <c r="H317" i="18"/>
  <c r="G317" i="18"/>
  <c r="E317" i="18"/>
  <c r="D317" i="18"/>
  <c r="C317" i="18"/>
  <c r="B317" i="18"/>
  <c r="F317" i="18" s="1"/>
  <c r="A317" i="18"/>
  <c r="H316" i="18"/>
  <c r="G316" i="18"/>
  <c r="E316" i="18"/>
  <c r="D316" i="18"/>
  <c r="C316" i="18"/>
  <c r="B316" i="18"/>
  <c r="F316" i="18" s="1"/>
  <c r="A316" i="18"/>
  <c r="H315" i="18"/>
  <c r="G315" i="18"/>
  <c r="E315" i="18"/>
  <c r="D315" i="18"/>
  <c r="C315" i="18"/>
  <c r="B315" i="18"/>
  <c r="F315" i="18" s="1"/>
  <c r="A315" i="18"/>
  <c r="H314" i="18"/>
  <c r="G314" i="18"/>
  <c r="E314" i="18"/>
  <c r="D314" i="18"/>
  <c r="C314" i="18"/>
  <c r="B314" i="18"/>
  <c r="F314" i="18" s="1"/>
  <c r="A314" i="18"/>
  <c r="H313" i="18"/>
  <c r="G313" i="18"/>
  <c r="E313" i="18"/>
  <c r="D313" i="18"/>
  <c r="C313" i="18"/>
  <c r="B313" i="18"/>
  <c r="F313" i="18" s="1"/>
  <c r="A313" i="18"/>
  <c r="H312" i="18"/>
  <c r="G312" i="18"/>
  <c r="E312" i="18"/>
  <c r="D312" i="18"/>
  <c r="C312" i="18"/>
  <c r="B312" i="18"/>
  <c r="F312" i="18" s="1"/>
  <c r="A312" i="18"/>
  <c r="H311" i="18"/>
  <c r="G311" i="18"/>
  <c r="E311" i="18"/>
  <c r="D311" i="18"/>
  <c r="C311" i="18"/>
  <c r="B311" i="18"/>
  <c r="F311" i="18" s="1"/>
  <c r="A311" i="18"/>
  <c r="H310" i="18"/>
  <c r="G310" i="18"/>
  <c r="E310" i="18"/>
  <c r="D310" i="18"/>
  <c r="C310" i="18"/>
  <c r="B310" i="18"/>
  <c r="F310" i="18" s="1"/>
  <c r="A310" i="18"/>
  <c r="H309" i="18"/>
  <c r="G309" i="18"/>
  <c r="E309" i="18"/>
  <c r="D309" i="18"/>
  <c r="C309" i="18"/>
  <c r="B309" i="18"/>
  <c r="F309" i="18" s="1"/>
  <c r="A309" i="18"/>
  <c r="H308" i="18"/>
  <c r="G308" i="18"/>
  <c r="E308" i="18"/>
  <c r="D308" i="18"/>
  <c r="C308" i="18"/>
  <c r="B308" i="18"/>
  <c r="F308" i="18" s="1"/>
  <c r="A308" i="18"/>
  <c r="H307" i="18"/>
  <c r="G307" i="18"/>
  <c r="E307" i="18"/>
  <c r="D307" i="18"/>
  <c r="C307" i="18"/>
  <c r="B307" i="18"/>
  <c r="F307" i="18" s="1"/>
  <c r="A307" i="18"/>
  <c r="H306" i="18"/>
  <c r="G306" i="18"/>
  <c r="E306" i="18"/>
  <c r="D306" i="18"/>
  <c r="C306" i="18"/>
  <c r="B306" i="18"/>
  <c r="F306" i="18" s="1"/>
  <c r="A306" i="18"/>
  <c r="H305" i="18"/>
  <c r="G305" i="18"/>
  <c r="E305" i="18"/>
  <c r="D305" i="18"/>
  <c r="C305" i="18"/>
  <c r="B305" i="18"/>
  <c r="F305" i="18" s="1"/>
  <c r="A305" i="18"/>
  <c r="H304" i="18"/>
  <c r="G304" i="18"/>
  <c r="E304" i="18"/>
  <c r="D304" i="18"/>
  <c r="C304" i="18"/>
  <c r="B304" i="18"/>
  <c r="F304" i="18" s="1"/>
  <c r="A304" i="18"/>
  <c r="H303" i="18"/>
  <c r="G303" i="18"/>
  <c r="E303" i="18"/>
  <c r="D303" i="18"/>
  <c r="C303" i="18"/>
  <c r="B303" i="18"/>
  <c r="F303" i="18" s="1"/>
  <c r="A303" i="18"/>
  <c r="H302" i="18"/>
  <c r="G302" i="18"/>
  <c r="E302" i="18"/>
  <c r="D302" i="18"/>
  <c r="C302" i="18"/>
  <c r="B302" i="18"/>
  <c r="F302" i="18" s="1"/>
  <c r="A302" i="18"/>
  <c r="H301" i="18"/>
  <c r="G301" i="18"/>
  <c r="E301" i="18"/>
  <c r="D301" i="18"/>
  <c r="C301" i="18"/>
  <c r="B301" i="18"/>
  <c r="F301" i="18" s="1"/>
  <c r="A301" i="18"/>
  <c r="H300" i="18"/>
  <c r="G300" i="18"/>
  <c r="E300" i="18"/>
  <c r="D300" i="18"/>
  <c r="C300" i="18"/>
  <c r="B300" i="18"/>
  <c r="F300" i="18" s="1"/>
  <c r="A300" i="18"/>
  <c r="H299" i="18"/>
  <c r="G299" i="18"/>
  <c r="E299" i="18"/>
  <c r="D299" i="18"/>
  <c r="C299" i="18"/>
  <c r="B299" i="18"/>
  <c r="F299" i="18" s="1"/>
  <c r="A299" i="18"/>
  <c r="H298" i="18"/>
  <c r="G298" i="18"/>
  <c r="E298" i="18"/>
  <c r="D298" i="18"/>
  <c r="C298" i="18"/>
  <c r="B298" i="18"/>
  <c r="F298" i="18" s="1"/>
  <c r="A298" i="18"/>
  <c r="H297" i="18"/>
  <c r="G297" i="18"/>
  <c r="E297" i="18"/>
  <c r="D297" i="18"/>
  <c r="C297" i="18"/>
  <c r="B297" i="18"/>
  <c r="F297" i="18" s="1"/>
  <c r="A297" i="18"/>
  <c r="H296" i="18"/>
  <c r="G296" i="18"/>
  <c r="E296" i="18"/>
  <c r="D296" i="18"/>
  <c r="C296" i="18"/>
  <c r="B296" i="18"/>
  <c r="F296" i="18" s="1"/>
  <c r="A296" i="18"/>
  <c r="H295" i="18"/>
  <c r="G295" i="18"/>
  <c r="E295" i="18"/>
  <c r="D295" i="18"/>
  <c r="C295" i="18"/>
  <c r="B295" i="18"/>
  <c r="F295" i="18" s="1"/>
  <c r="A295" i="18"/>
  <c r="H294" i="18"/>
  <c r="G294" i="18"/>
  <c r="E294" i="18"/>
  <c r="D294" i="18"/>
  <c r="C294" i="18"/>
  <c r="B294" i="18"/>
  <c r="F294" i="18" s="1"/>
  <c r="A294" i="18"/>
  <c r="H293" i="18"/>
  <c r="G293" i="18"/>
  <c r="E293" i="18"/>
  <c r="D293" i="18"/>
  <c r="C293" i="18"/>
  <c r="B293" i="18"/>
  <c r="F293" i="18" s="1"/>
  <c r="A293" i="18"/>
  <c r="H292" i="18"/>
  <c r="G292" i="18"/>
  <c r="E292" i="18"/>
  <c r="D292" i="18"/>
  <c r="C292" i="18"/>
  <c r="B292" i="18"/>
  <c r="F292" i="18" s="1"/>
  <c r="A292" i="18"/>
  <c r="H291" i="18"/>
  <c r="G291" i="18"/>
  <c r="E291" i="18"/>
  <c r="D291" i="18"/>
  <c r="C291" i="18"/>
  <c r="B291" i="18"/>
  <c r="F291" i="18" s="1"/>
  <c r="A291" i="18"/>
  <c r="H290" i="18"/>
  <c r="G290" i="18"/>
  <c r="E290" i="18"/>
  <c r="D290" i="18"/>
  <c r="C290" i="18"/>
  <c r="B290" i="18"/>
  <c r="F290" i="18" s="1"/>
  <c r="A290" i="18"/>
  <c r="H289" i="18"/>
  <c r="G289" i="18"/>
  <c r="E289" i="18"/>
  <c r="D289" i="18"/>
  <c r="C289" i="18"/>
  <c r="B289" i="18"/>
  <c r="F289" i="18" s="1"/>
  <c r="A289" i="18"/>
  <c r="H288" i="18"/>
  <c r="G288" i="18"/>
  <c r="E288" i="18"/>
  <c r="D288" i="18"/>
  <c r="C288" i="18"/>
  <c r="B288" i="18"/>
  <c r="F288" i="18" s="1"/>
  <c r="A288" i="18"/>
  <c r="H287" i="18"/>
  <c r="G287" i="18"/>
  <c r="E287" i="18"/>
  <c r="D287" i="18"/>
  <c r="C287" i="18"/>
  <c r="B287" i="18"/>
  <c r="F287" i="18" s="1"/>
  <c r="A287" i="18"/>
  <c r="H286" i="18"/>
  <c r="G286" i="18"/>
  <c r="E286" i="18"/>
  <c r="D286" i="18"/>
  <c r="C286" i="18"/>
  <c r="B286" i="18"/>
  <c r="F286" i="18" s="1"/>
  <c r="A286" i="18"/>
  <c r="H285" i="18"/>
  <c r="G285" i="18"/>
  <c r="E285" i="18"/>
  <c r="D285" i="18"/>
  <c r="C285" i="18"/>
  <c r="B285" i="18"/>
  <c r="F285" i="18" s="1"/>
  <c r="A285" i="18"/>
  <c r="H284" i="18"/>
  <c r="G284" i="18"/>
  <c r="E284" i="18"/>
  <c r="D284" i="18"/>
  <c r="C284" i="18"/>
  <c r="B284" i="18"/>
  <c r="F284" i="18" s="1"/>
  <c r="A284" i="18"/>
  <c r="H283" i="18"/>
  <c r="G283" i="18"/>
  <c r="E283" i="18"/>
  <c r="D283" i="18"/>
  <c r="C283" i="18"/>
  <c r="B283" i="18"/>
  <c r="F283" i="18" s="1"/>
  <c r="A283" i="18"/>
  <c r="H282" i="18"/>
  <c r="G282" i="18"/>
  <c r="E282" i="18"/>
  <c r="D282" i="18"/>
  <c r="C282" i="18"/>
  <c r="B282" i="18"/>
  <c r="F282" i="18" s="1"/>
  <c r="A282" i="18"/>
  <c r="H281" i="18"/>
  <c r="G281" i="18"/>
  <c r="E281" i="18"/>
  <c r="D281" i="18"/>
  <c r="C281" i="18"/>
  <c r="B281" i="18"/>
  <c r="F281" i="18" s="1"/>
  <c r="A281" i="18"/>
  <c r="H280" i="18"/>
  <c r="G280" i="18"/>
  <c r="E280" i="18"/>
  <c r="D280" i="18"/>
  <c r="C280" i="18"/>
  <c r="B280" i="18"/>
  <c r="F280" i="18" s="1"/>
  <c r="A280" i="18"/>
  <c r="H279" i="18"/>
  <c r="G279" i="18"/>
  <c r="E279" i="18"/>
  <c r="D279" i="18"/>
  <c r="C279" i="18"/>
  <c r="B279" i="18"/>
  <c r="F279" i="18" s="1"/>
  <c r="A279" i="18"/>
  <c r="H278" i="18"/>
  <c r="G278" i="18"/>
  <c r="E278" i="18"/>
  <c r="D278" i="18"/>
  <c r="C278" i="18"/>
  <c r="B278" i="18"/>
  <c r="F278" i="18" s="1"/>
  <c r="A278" i="18"/>
  <c r="H277" i="18"/>
  <c r="G277" i="18"/>
  <c r="E277" i="18"/>
  <c r="D277" i="18"/>
  <c r="C277" i="18"/>
  <c r="B277" i="18"/>
  <c r="F277" i="18" s="1"/>
  <c r="A277" i="18"/>
  <c r="H276" i="18"/>
  <c r="G276" i="18"/>
  <c r="E276" i="18"/>
  <c r="D276" i="18"/>
  <c r="C276" i="18"/>
  <c r="B276" i="18"/>
  <c r="F276" i="18" s="1"/>
  <c r="A276" i="18"/>
  <c r="H275" i="18"/>
  <c r="G275" i="18"/>
  <c r="E275" i="18"/>
  <c r="D275" i="18"/>
  <c r="C275" i="18"/>
  <c r="B275" i="18"/>
  <c r="F275" i="18" s="1"/>
  <c r="A275" i="18"/>
  <c r="H274" i="18"/>
  <c r="G274" i="18"/>
  <c r="E274" i="18"/>
  <c r="D274" i="18"/>
  <c r="C274" i="18"/>
  <c r="B274" i="18"/>
  <c r="F274" i="18" s="1"/>
  <c r="A274" i="18"/>
  <c r="H273" i="18"/>
  <c r="G273" i="18"/>
  <c r="E273" i="18"/>
  <c r="D273" i="18"/>
  <c r="C273" i="18"/>
  <c r="B273" i="18"/>
  <c r="F273" i="18" s="1"/>
  <c r="A273" i="18"/>
  <c r="H272" i="18"/>
  <c r="G272" i="18"/>
  <c r="E272" i="18"/>
  <c r="D272" i="18"/>
  <c r="C272" i="18"/>
  <c r="B272" i="18"/>
  <c r="F272" i="18" s="1"/>
  <c r="A272" i="18"/>
  <c r="H271" i="18"/>
  <c r="G271" i="18"/>
  <c r="E271" i="18"/>
  <c r="D271" i="18"/>
  <c r="C271" i="18"/>
  <c r="B271" i="18"/>
  <c r="F271" i="18" s="1"/>
  <c r="A271" i="18"/>
  <c r="H270" i="18"/>
  <c r="G270" i="18"/>
  <c r="E270" i="18"/>
  <c r="D270" i="18"/>
  <c r="C270" i="18"/>
  <c r="B270" i="18"/>
  <c r="F270" i="18" s="1"/>
  <c r="A270" i="18"/>
  <c r="H269" i="18"/>
  <c r="G269" i="18"/>
  <c r="E269" i="18"/>
  <c r="D269" i="18"/>
  <c r="C269" i="18"/>
  <c r="B269" i="18"/>
  <c r="F269" i="18" s="1"/>
  <c r="A269" i="18"/>
  <c r="H268" i="18"/>
  <c r="G268" i="18"/>
  <c r="E268" i="18"/>
  <c r="D268" i="18"/>
  <c r="C268" i="18"/>
  <c r="B268" i="18"/>
  <c r="F268" i="18" s="1"/>
  <c r="A268" i="18"/>
  <c r="H267" i="18"/>
  <c r="G267" i="18"/>
  <c r="E267" i="18"/>
  <c r="D267" i="18"/>
  <c r="C267" i="18"/>
  <c r="B267" i="18"/>
  <c r="F267" i="18" s="1"/>
  <c r="A267" i="18"/>
  <c r="H266" i="18"/>
  <c r="G266" i="18"/>
  <c r="E266" i="18"/>
  <c r="D266" i="18"/>
  <c r="C266" i="18"/>
  <c r="B266" i="18"/>
  <c r="F266" i="18" s="1"/>
  <c r="A266" i="18"/>
  <c r="H265" i="18"/>
  <c r="G265" i="18"/>
  <c r="E265" i="18"/>
  <c r="D265" i="18"/>
  <c r="C265" i="18"/>
  <c r="B265" i="18"/>
  <c r="F265" i="18" s="1"/>
  <c r="A265" i="18"/>
  <c r="H264" i="18"/>
  <c r="G264" i="18"/>
  <c r="E264" i="18"/>
  <c r="D264" i="18"/>
  <c r="C264" i="18"/>
  <c r="B264" i="18"/>
  <c r="F264" i="18" s="1"/>
  <c r="A264" i="18"/>
  <c r="H263" i="18"/>
  <c r="G263" i="18"/>
  <c r="E263" i="18"/>
  <c r="D263" i="18"/>
  <c r="C263" i="18"/>
  <c r="B263" i="18"/>
  <c r="F263" i="18" s="1"/>
  <c r="A263" i="18"/>
  <c r="H262" i="18"/>
  <c r="G262" i="18"/>
  <c r="E262" i="18"/>
  <c r="D262" i="18"/>
  <c r="C262" i="18"/>
  <c r="B262" i="18"/>
  <c r="F262" i="18" s="1"/>
  <c r="A262" i="18"/>
  <c r="H261" i="18"/>
  <c r="G261" i="18"/>
  <c r="E261" i="18"/>
  <c r="D261" i="18"/>
  <c r="C261" i="18"/>
  <c r="B261" i="18"/>
  <c r="F261" i="18" s="1"/>
  <c r="A261" i="18"/>
  <c r="H260" i="18"/>
  <c r="G260" i="18"/>
  <c r="E260" i="18"/>
  <c r="D260" i="18"/>
  <c r="C260" i="18"/>
  <c r="B260" i="18"/>
  <c r="F260" i="18" s="1"/>
  <c r="A260" i="18"/>
  <c r="H259" i="18"/>
  <c r="G259" i="18"/>
  <c r="E259" i="18"/>
  <c r="D259" i="18"/>
  <c r="C259" i="18"/>
  <c r="B259" i="18"/>
  <c r="F259" i="18" s="1"/>
  <c r="A259" i="18"/>
  <c r="H258" i="18"/>
  <c r="G258" i="18"/>
  <c r="E258" i="18"/>
  <c r="D258" i="18"/>
  <c r="C258" i="18"/>
  <c r="B258" i="18"/>
  <c r="F258" i="18" s="1"/>
  <c r="A258" i="18"/>
  <c r="H257" i="18"/>
  <c r="G257" i="18"/>
  <c r="E257" i="18"/>
  <c r="D257" i="18"/>
  <c r="C257" i="18"/>
  <c r="B257" i="18"/>
  <c r="F257" i="18" s="1"/>
  <c r="A257" i="18"/>
  <c r="H256" i="18"/>
  <c r="G256" i="18"/>
  <c r="E256" i="18"/>
  <c r="D256" i="18"/>
  <c r="C256" i="18"/>
  <c r="B256" i="18"/>
  <c r="F256" i="18" s="1"/>
  <c r="A256" i="18"/>
  <c r="H255" i="18"/>
  <c r="G255" i="18"/>
  <c r="E255" i="18"/>
  <c r="D255" i="18"/>
  <c r="C255" i="18"/>
  <c r="B255" i="18"/>
  <c r="F255" i="18" s="1"/>
  <c r="A255" i="18"/>
  <c r="H254" i="18"/>
  <c r="G254" i="18"/>
  <c r="E254" i="18"/>
  <c r="D254" i="18"/>
  <c r="C254" i="18"/>
  <c r="B254" i="18"/>
  <c r="F254" i="18" s="1"/>
  <c r="A254" i="18"/>
  <c r="H253" i="18"/>
  <c r="G253" i="18"/>
  <c r="E253" i="18"/>
  <c r="D253" i="18"/>
  <c r="C253" i="18"/>
  <c r="B253" i="18"/>
  <c r="F253" i="18" s="1"/>
  <c r="A253" i="18"/>
  <c r="H252" i="18"/>
  <c r="G252" i="18"/>
  <c r="E252" i="18"/>
  <c r="D252" i="18"/>
  <c r="C252" i="18"/>
  <c r="B252" i="18"/>
  <c r="F252" i="18" s="1"/>
  <c r="A252" i="18"/>
  <c r="H251" i="18"/>
  <c r="G251" i="18"/>
  <c r="E251" i="18"/>
  <c r="D251" i="18"/>
  <c r="C251" i="18"/>
  <c r="B251" i="18"/>
  <c r="F251" i="18" s="1"/>
  <c r="A251" i="18"/>
  <c r="H250" i="18"/>
  <c r="G250" i="18"/>
  <c r="E250" i="18"/>
  <c r="D250" i="18"/>
  <c r="C250" i="18"/>
  <c r="B250" i="18"/>
  <c r="F250" i="18" s="1"/>
  <c r="A250" i="18"/>
  <c r="H249" i="18"/>
  <c r="G249" i="18"/>
  <c r="E249" i="18"/>
  <c r="D249" i="18"/>
  <c r="C249" i="18"/>
  <c r="B249" i="18"/>
  <c r="F249" i="18" s="1"/>
  <c r="A249" i="18"/>
  <c r="H248" i="18"/>
  <c r="G248" i="18"/>
  <c r="E248" i="18"/>
  <c r="D248" i="18"/>
  <c r="C248" i="18"/>
  <c r="B248" i="18"/>
  <c r="F248" i="18" s="1"/>
  <c r="A248" i="18"/>
  <c r="H247" i="18"/>
  <c r="G247" i="18"/>
  <c r="E247" i="18"/>
  <c r="D247" i="18"/>
  <c r="C247" i="18"/>
  <c r="B247" i="18"/>
  <c r="F247" i="18" s="1"/>
  <c r="A247" i="18"/>
  <c r="H246" i="18"/>
  <c r="G246" i="18"/>
  <c r="E246" i="18"/>
  <c r="D246" i="18"/>
  <c r="C246" i="18"/>
  <c r="B246" i="18"/>
  <c r="F246" i="18" s="1"/>
  <c r="A246" i="18"/>
  <c r="H245" i="18"/>
  <c r="G245" i="18"/>
  <c r="E245" i="18"/>
  <c r="D245" i="18"/>
  <c r="C245" i="18"/>
  <c r="B245" i="18"/>
  <c r="F245" i="18" s="1"/>
  <c r="A245" i="18"/>
  <c r="H244" i="18"/>
  <c r="G244" i="18"/>
  <c r="E244" i="18"/>
  <c r="D244" i="18"/>
  <c r="C244" i="18"/>
  <c r="B244" i="18"/>
  <c r="F244" i="18" s="1"/>
  <c r="A244" i="18"/>
  <c r="H243" i="18"/>
  <c r="G243" i="18"/>
  <c r="E243" i="18"/>
  <c r="D243" i="18"/>
  <c r="C243" i="18"/>
  <c r="B243" i="18"/>
  <c r="F243" i="18" s="1"/>
  <c r="A243" i="18"/>
  <c r="H242" i="18"/>
  <c r="G242" i="18"/>
  <c r="E242" i="18"/>
  <c r="D242" i="18"/>
  <c r="C242" i="18"/>
  <c r="B242" i="18"/>
  <c r="F242" i="18" s="1"/>
  <c r="A242" i="18"/>
  <c r="H241" i="18"/>
  <c r="G241" i="18"/>
  <c r="E241" i="18"/>
  <c r="D241" i="18"/>
  <c r="C241" i="18"/>
  <c r="B241" i="18"/>
  <c r="F241" i="18" s="1"/>
  <c r="A241" i="18"/>
  <c r="H240" i="18"/>
  <c r="G240" i="18"/>
  <c r="E240" i="18"/>
  <c r="D240" i="18"/>
  <c r="C240" i="18"/>
  <c r="B240" i="18"/>
  <c r="F240" i="18" s="1"/>
  <c r="A240" i="18"/>
  <c r="H239" i="18"/>
  <c r="G239" i="18"/>
  <c r="E239" i="18"/>
  <c r="D239" i="18"/>
  <c r="C239" i="18"/>
  <c r="B239" i="18"/>
  <c r="F239" i="18" s="1"/>
  <c r="A239" i="18"/>
  <c r="H238" i="18"/>
  <c r="G238" i="18"/>
  <c r="E238" i="18"/>
  <c r="D238" i="18"/>
  <c r="C238" i="18"/>
  <c r="B238" i="18"/>
  <c r="F238" i="18" s="1"/>
  <c r="A238" i="18"/>
  <c r="H237" i="18"/>
  <c r="G237" i="18"/>
  <c r="E237" i="18"/>
  <c r="D237" i="18"/>
  <c r="C237" i="18"/>
  <c r="B237" i="18"/>
  <c r="F237" i="18" s="1"/>
  <c r="A237" i="18"/>
  <c r="H236" i="18"/>
  <c r="G236" i="18"/>
  <c r="E236" i="18"/>
  <c r="D236" i="18"/>
  <c r="C236" i="18"/>
  <c r="B236" i="18"/>
  <c r="F236" i="18" s="1"/>
  <c r="A236" i="18"/>
  <c r="H235" i="18"/>
  <c r="G235" i="18"/>
  <c r="E235" i="18"/>
  <c r="D235" i="18"/>
  <c r="C235" i="18"/>
  <c r="B235" i="18"/>
  <c r="F235" i="18" s="1"/>
  <c r="A235" i="18"/>
  <c r="H234" i="18"/>
  <c r="G234" i="18"/>
  <c r="E234" i="18"/>
  <c r="D234" i="18"/>
  <c r="C234" i="18"/>
  <c r="B234" i="18"/>
  <c r="F234" i="18" s="1"/>
  <c r="A234" i="18"/>
  <c r="H233" i="18"/>
  <c r="G233" i="18"/>
  <c r="E233" i="18"/>
  <c r="D233" i="18"/>
  <c r="C233" i="18"/>
  <c r="B233" i="18"/>
  <c r="F233" i="18" s="1"/>
  <c r="A233" i="18"/>
  <c r="H232" i="18"/>
  <c r="G232" i="18"/>
  <c r="E232" i="18"/>
  <c r="D232" i="18"/>
  <c r="C232" i="18"/>
  <c r="B232" i="18"/>
  <c r="F232" i="18" s="1"/>
  <c r="A232" i="18"/>
  <c r="H231" i="18"/>
  <c r="G231" i="18"/>
  <c r="E231" i="18"/>
  <c r="D231" i="18"/>
  <c r="C231" i="18"/>
  <c r="B231" i="18"/>
  <c r="F231" i="18" s="1"/>
  <c r="A231" i="18"/>
  <c r="H230" i="18"/>
  <c r="G230" i="18"/>
  <c r="E230" i="18"/>
  <c r="D230" i="18"/>
  <c r="C230" i="18"/>
  <c r="B230" i="18"/>
  <c r="F230" i="18" s="1"/>
  <c r="A230" i="18"/>
  <c r="H229" i="18"/>
  <c r="G229" i="18"/>
  <c r="E229" i="18"/>
  <c r="D229" i="18"/>
  <c r="C229" i="18"/>
  <c r="B229" i="18"/>
  <c r="F229" i="18" s="1"/>
  <c r="A229" i="18"/>
  <c r="H228" i="18"/>
  <c r="G228" i="18"/>
  <c r="E228" i="18"/>
  <c r="D228" i="18"/>
  <c r="C228" i="18"/>
  <c r="B228" i="18"/>
  <c r="F228" i="18" s="1"/>
  <c r="A228" i="18"/>
  <c r="H227" i="18"/>
  <c r="G227" i="18"/>
  <c r="E227" i="18"/>
  <c r="D227" i="18"/>
  <c r="C227" i="18"/>
  <c r="B227" i="18"/>
  <c r="F227" i="18" s="1"/>
  <c r="A227" i="18"/>
  <c r="H226" i="18"/>
  <c r="G226" i="18"/>
  <c r="E226" i="18"/>
  <c r="D226" i="18"/>
  <c r="C226" i="18"/>
  <c r="B226" i="18"/>
  <c r="F226" i="18" s="1"/>
  <c r="A226" i="18"/>
  <c r="H225" i="18"/>
  <c r="G225" i="18"/>
  <c r="E225" i="18"/>
  <c r="D225" i="18"/>
  <c r="C225" i="18"/>
  <c r="B225" i="18"/>
  <c r="F225" i="18" s="1"/>
  <c r="A225" i="18"/>
  <c r="H224" i="18"/>
  <c r="G224" i="18"/>
  <c r="E224" i="18"/>
  <c r="D224" i="18"/>
  <c r="C224" i="18"/>
  <c r="B224" i="18"/>
  <c r="F224" i="18" s="1"/>
  <c r="A224" i="18"/>
  <c r="H223" i="18"/>
  <c r="G223" i="18"/>
  <c r="E223" i="18"/>
  <c r="D223" i="18"/>
  <c r="C223" i="18"/>
  <c r="B223" i="18"/>
  <c r="F223" i="18" s="1"/>
  <c r="A223" i="18"/>
  <c r="H222" i="18"/>
  <c r="G222" i="18"/>
  <c r="E222" i="18"/>
  <c r="D222" i="18"/>
  <c r="C222" i="18"/>
  <c r="B222" i="18"/>
  <c r="F222" i="18" s="1"/>
  <c r="A222" i="18"/>
  <c r="H221" i="18"/>
  <c r="G221" i="18"/>
  <c r="E221" i="18"/>
  <c r="D221" i="18"/>
  <c r="C221" i="18"/>
  <c r="B221" i="18"/>
  <c r="F221" i="18" s="1"/>
  <c r="A221" i="18"/>
  <c r="H220" i="18"/>
  <c r="G220" i="18"/>
  <c r="E220" i="18"/>
  <c r="D220" i="18"/>
  <c r="C220" i="18"/>
  <c r="B220" i="18"/>
  <c r="F220" i="18" s="1"/>
  <c r="A220" i="18"/>
  <c r="H219" i="18"/>
  <c r="G219" i="18"/>
  <c r="E219" i="18"/>
  <c r="D219" i="18"/>
  <c r="C219" i="18"/>
  <c r="B219" i="18"/>
  <c r="F219" i="18" s="1"/>
  <c r="A219" i="18"/>
  <c r="H218" i="18"/>
  <c r="G218" i="18"/>
  <c r="E218" i="18"/>
  <c r="D218" i="18"/>
  <c r="C218" i="18"/>
  <c r="B218" i="18"/>
  <c r="F218" i="18" s="1"/>
  <c r="A218" i="18"/>
  <c r="H217" i="18"/>
  <c r="G217" i="18"/>
  <c r="E217" i="18"/>
  <c r="D217" i="18"/>
  <c r="C217" i="18"/>
  <c r="B217" i="18"/>
  <c r="F217" i="18" s="1"/>
  <c r="A217" i="18"/>
  <c r="H216" i="18"/>
  <c r="G216" i="18"/>
  <c r="E216" i="18"/>
  <c r="D216" i="18"/>
  <c r="C216" i="18"/>
  <c r="B216" i="18"/>
  <c r="F216" i="18" s="1"/>
  <c r="A216" i="18"/>
  <c r="H215" i="18"/>
  <c r="G215" i="18"/>
  <c r="E215" i="18"/>
  <c r="D215" i="18"/>
  <c r="C215" i="18"/>
  <c r="B215" i="18"/>
  <c r="F215" i="18" s="1"/>
  <c r="A215" i="18"/>
  <c r="H214" i="18"/>
  <c r="G214" i="18"/>
  <c r="E214" i="18"/>
  <c r="D214" i="18"/>
  <c r="C214" i="18"/>
  <c r="B214" i="18"/>
  <c r="F214" i="18" s="1"/>
  <c r="A214" i="18"/>
  <c r="H213" i="18"/>
  <c r="G213" i="18"/>
  <c r="E213" i="18"/>
  <c r="D213" i="18"/>
  <c r="C213" i="18"/>
  <c r="B213" i="18"/>
  <c r="F213" i="18" s="1"/>
  <c r="A213" i="18"/>
  <c r="H212" i="18"/>
  <c r="G212" i="18"/>
  <c r="E212" i="18"/>
  <c r="D212" i="18"/>
  <c r="C212" i="18"/>
  <c r="B212" i="18"/>
  <c r="F212" i="18" s="1"/>
  <c r="A212" i="18"/>
  <c r="H211" i="18"/>
  <c r="G211" i="18"/>
  <c r="E211" i="18"/>
  <c r="D211" i="18"/>
  <c r="C211" i="18"/>
  <c r="B211" i="18"/>
  <c r="F211" i="18" s="1"/>
  <c r="A211" i="18"/>
  <c r="H210" i="18"/>
  <c r="G210" i="18"/>
  <c r="E210" i="18"/>
  <c r="D210" i="18"/>
  <c r="C210" i="18"/>
  <c r="B210" i="18"/>
  <c r="F210" i="18" s="1"/>
  <c r="A210" i="18"/>
  <c r="H209" i="18"/>
  <c r="G209" i="18"/>
  <c r="E209" i="18"/>
  <c r="D209" i="18"/>
  <c r="C209" i="18"/>
  <c r="B209" i="18"/>
  <c r="F209" i="18" s="1"/>
  <c r="A209" i="18"/>
  <c r="H208" i="18"/>
  <c r="G208" i="18"/>
  <c r="E208" i="18"/>
  <c r="D208" i="18"/>
  <c r="C208" i="18"/>
  <c r="B208" i="18"/>
  <c r="F208" i="18" s="1"/>
  <c r="A208" i="18"/>
  <c r="H207" i="18"/>
  <c r="G207" i="18"/>
  <c r="E207" i="18"/>
  <c r="D207" i="18"/>
  <c r="C207" i="18"/>
  <c r="B207" i="18"/>
  <c r="F207" i="18" s="1"/>
  <c r="A207" i="18"/>
  <c r="H206" i="18"/>
  <c r="G206" i="18"/>
  <c r="E206" i="18"/>
  <c r="D206" i="18"/>
  <c r="C206" i="18"/>
  <c r="B206" i="18"/>
  <c r="F206" i="18" s="1"/>
  <c r="A206" i="18"/>
  <c r="H205" i="18"/>
  <c r="G205" i="18"/>
  <c r="E205" i="18"/>
  <c r="D205" i="18"/>
  <c r="C205" i="18"/>
  <c r="B205" i="18"/>
  <c r="F205" i="18" s="1"/>
  <c r="A205" i="18"/>
  <c r="H204" i="18"/>
  <c r="G204" i="18"/>
  <c r="E204" i="18"/>
  <c r="D204" i="18"/>
  <c r="C204" i="18"/>
  <c r="B204" i="18"/>
  <c r="F204" i="18" s="1"/>
  <c r="A204" i="18"/>
  <c r="H203" i="18"/>
  <c r="G203" i="18"/>
  <c r="E203" i="18"/>
  <c r="D203" i="18"/>
  <c r="C203" i="18"/>
  <c r="B203" i="18"/>
  <c r="F203" i="18" s="1"/>
  <c r="A203" i="18"/>
  <c r="H202" i="18"/>
  <c r="G202" i="18"/>
  <c r="E202" i="18"/>
  <c r="D202" i="18"/>
  <c r="C202" i="18"/>
  <c r="B202" i="18"/>
  <c r="F202" i="18" s="1"/>
  <c r="A202" i="18"/>
  <c r="H201" i="18"/>
  <c r="G201" i="18"/>
  <c r="E201" i="18"/>
  <c r="D201" i="18"/>
  <c r="C201" i="18"/>
  <c r="B201" i="18"/>
  <c r="F201" i="18" s="1"/>
  <c r="A201" i="18"/>
  <c r="H200" i="18"/>
  <c r="G200" i="18"/>
  <c r="E200" i="18"/>
  <c r="D200" i="18"/>
  <c r="C200" i="18"/>
  <c r="B200" i="18"/>
  <c r="F200" i="18" s="1"/>
  <c r="A200" i="18"/>
  <c r="H199" i="18"/>
  <c r="G199" i="18"/>
  <c r="E199" i="18"/>
  <c r="D199" i="18"/>
  <c r="C199" i="18"/>
  <c r="B199" i="18"/>
  <c r="F199" i="18" s="1"/>
  <c r="A199" i="18"/>
  <c r="H198" i="18"/>
  <c r="G198" i="18"/>
  <c r="E198" i="18"/>
  <c r="D198" i="18"/>
  <c r="C198" i="18"/>
  <c r="B198" i="18"/>
  <c r="F198" i="18" s="1"/>
  <c r="A198" i="18"/>
  <c r="H197" i="18"/>
  <c r="G197" i="18"/>
  <c r="E197" i="18"/>
  <c r="D197" i="18"/>
  <c r="C197" i="18"/>
  <c r="B197" i="18"/>
  <c r="F197" i="18" s="1"/>
  <c r="A197" i="18"/>
  <c r="H196" i="18"/>
  <c r="G196" i="18"/>
  <c r="E196" i="18"/>
  <c r="D196" i="18"/>
  <c r="C196" i="18"/>
  <c r="B196" i="18"/>
  <c r="F196" i="18" s="1"/>
  <c r="A196" i="18"/>
  <c r="H195" i="18"/>
  <c r="G195" i="18"/>
  <c r="E195" i="18"/>
  <c r="D195" i="18"/>
  <c r="C195" i="18"/>
  <c r="B195" i="18"/>
  <c r="F195" i="18" s="1"/>
  <c r="A195" i="18"/>
  <c r="H194" i="18"/>
  <c r="G194" i="18"/>
  <c r="E194" i="18"/>
  <c r="D194" i="18"/>
  <c r="C194" i="18"/>
  <c r="B194" i="18"/>
  <c r="F194" i="18" s="1"/>
  <c r="A194" i="18"/>
  <c r="H193" i="18"/>
  <c r="G193" i="18"/>
  <c r="E193" i="18"/>
  <c r="D193" i="18"/>
  <c r="C193" i="18"/>
  <c r="B193" i="18"/>
  <c r="F193" i="18" s="1"/>
  <c r="A193" i="18"/>
  <c r="H192" i="18"/>
  <c r="G192" i="18"/>
  <c r="E192" i="18"/>
  <c r="D192" i="18"/>
  <c r="C192" i="18"/>
  <c r="B192" i="18"/>
  <c r="F192" i="18" s="1"/>
  <c r="A192" i="18"/>
  <c r="H191" i="18"/>
  <c r="G191" i="18"/>
  <c r="E191" i="18"/>
  <c r="D191" i="18"/>
  <c r="C191" i="18"/>
  <c r="B191" i="18"/>
  <c r="F191" i="18" s="1"/>
  <c r="A191" i="18"/>
  <c r="H190" i="18"/>
  <c r="G190" i="18"/>
  <c r="E190" i="18"/>
  <c r="D190" i="18"/>
  <c r="C190" i="18"/>
  <c r="B190" i="18"/>
  <c r="F190" i="18" s="1"/>
  <c r="A190" i="18"/>
  <c r="H189" i="18"/>
  <c r="G189" i="18"/>
  <c r="E189" i="18"/>
  <c r="D189" i="18"/>
  <c r="C189" i="18"/>
  <c r="B189" i="18"/>
  <c r="F189" i="18" s="1"/>
  <c r="A189" i="18"/>
  <c r="H188" i="18"/>
  <c r="G188" i="18"/>
  <c r="E188" i="18"/>
  <c r="D188" i="18"/>
  <c r="C188" i="18"/>
  <c r="B188" i="18"/>
  <c r="F188" i="18" s="1"/>
  <c r="A188" i="18"/>
  <c r="H187" i="18"/>
  <c r="G187" i="18"/>
  <c r="E187" i="18"/>
  <c r="D187" i="18"/>
  <c r="C187" i="18"/>
  <c r="B187" i="18"/>
  <c r="F187" i="18" s="1"/>
  <c r="A187" i="18"/>
  <c r="H186" i="18"/>
  <c r="G186" i="18"/>
  <c r="E186" i="18"/>
  <c r="D186" i="18"/>
  <c r="C186" i="18"/>
  <c r="B186" i="18"/>
  <c r="F186" i="18" s="1"/>
  <c r="A186" i="18"/>
  <c r="H185" i="18"/>
  <c r="G185" i="18"/>
  <c r="E185" i="18"/>
  <c r="D185" i="18"/>
  <c r="C185" i="18"/>
  <c r="B185" i="18"/>
  <c r="F185" i="18" s="1"/>
  <c r="A185" i="18"/>
  <c r="H184" i="18"/>
  <c r="G184" i="18"/>
  <c r="E184" i="18"/>
  <c r="D184" i="18"/>
  <c r="C184" i="18"/>
  <c r="B184" i="18"/>
  <c r="F184" i="18" s="1"/>
  <c r="A184" i="18"/>
  <c r="H183" i="18"/>
  <c r="G183" i="18"/>
  <c r="E183" i="18"/>
  <c r="D183" i="18"/>
  <c r="C183" i="18"/>
  <c r="B183" i="18"/>
  <c r="F183" i="18" s="1"/>
  <c r="A183" i="18"/>
  <c r="H182" i="18"/>
  <c r="G182" i="18"/>
  <c r="E182" i="18"/>
  <c r="D182" i="18"/>
  <c r="C182" i="18"/>
  <c r="B182" i="18"/>
  <c r="F182" i="18" s="1"/>
  <c r="A182" i="18"/>
  <c r="H181" i="18"/>
  <c r="G181" i="18"/>
  <c r="E181" i="18"/>
  <c r="D181" i="18"/>
  <c r="C181" i="18"/>
  <c r="B181" i="18"/>
  <c r="F181" i="18" s="1"/>
  <c r="A181" i="18"/>
  <c r="H180" i="18"/>
  <c r="G180" i="18"/>
  <c r="E180" i="18"/>
  <c r="D180" i="18"/>
  <c r="C180" i="18"/>
  <c r="B180" i="18"/>
  <c r="F180" i="18" s="1"/>
  <c r="A180" i="18"/>
  <c r="H179" i="18"/>
  <c r="G179" i="18"/>
  <c r="E179" i="18"/>
  <c r="D179" i="18"/>
  <c r="C179" i="18"/>
  <c r="B179" i="18"/>
  <c r="F179" i="18" s="1"/>
  <c r="A179" i="18"/>
  <c r="H178" i="18"/>
  <c r="G178" i="18"/>
  <c r="E178" i="18"/>
  <c r="D178" i="18"/>
  <c r="C178" i="18"/>
  <c r="B178" i="18"/>
  <c r="F178" i="18" s="1"/>
  <c r="A178" i="18"/>
  <c r="H177" i="18"/>
  <c r="G177" i="18"/>
  <c r="E177" i="18"/>
  <c r="D177" i="18"/>
  <c r="C177" i="18"/>
  <c r="B177" i="18"/>
  <c r="F177" i="18" s="1"/>
  <c r="A177" i="18"/>
  <c r="H176" i="18"/>
  <c r="G176" i="18"/>
  <c r="E176" i="18"/>
  <c r="D176" i="18"/>
  <c r="C176" i="18"/>
  <c r="B176" i="18"/>
  <c r="F176" i="18" s="1"/>
  <c r="A176" i="18"/>
  <c r="H175" i="18"/>
  <c r="G175" i="18"/>
  <c r="E175" i="18"/>
  <c r="D175" i="18"/>
  <c r="C175" i="18"/>
  <c r="B175" i="18"/>
  <c r="F175" i="18" s="1"/>
  <c r="A175" i="18"/>
  <c r="H174" i="18"/>
  <c r="G174" i="18"/>
  <c r="E174" i="18"/>
  <c r="D174" i="18"/>
  <c r="C174" i="18"/>
  <c r="B174" i="18"/>
  <c r="F174" i="18" s="1"/>
  <c r="A174" i="18"/>
  <c r="H173" i="18"/>
  <c r="G173" i="18"/>
  <c r="E173" i="18"/>
  <c r="D173" i="18"/>
  <c r="C173" i="18"/>
  <c r="B173" i="18"/>
  <c r="F173" i="18" s="1"/>
  <c r="A173" i="18"/>
  <c r="H172" i="18"/>
  <c r="G172" i="18"/>
  <c r="E172" i="18"/>
  <c r="D172" i="18"/>
  <c r="C172" i="18"/>
  <c r="B172" i="18"/>
  <c r="F172" i="18" s="1"/>
  <c r="A172" i="18"/>
  <c r="H171" i="18"/>
  <c r="G171" i="18"/>
  <c r="E171" i="18"/>
  <c r="D171" i="18"/>
  <c r="C171" i="18"/>
  <c r="B171" i="18"/>
  <c r="F171" i="18" s="1"/>
  <c r="A171" i="18"/>
  <c r="H170" i="18"/>
  <c r="G170" i="18"/>
  <c r="E170" i="18"/>
  <c r="D170" i="18"/>
  <c r="C170" i="18"/>
  <c r="B170" i="18"/>
  <c r="F170" i="18" s="1"/>
  <c r="A170" i="18"/>
  <c r="H169" i="18"/>
  <c r="G169" i="18"/>
  <c r="E169" i="18"/>
  <c r="D169" i="18"/>
  <c r="C169" i="18"/>
  <c r="B169" i="18"/>
  <c r="F169" i="18" s="1"/>
  <c r="A169" i="18"/>
  <c r="H168" i="18"/>
  <c r="G168" i="18"/>
  <c r="E168" i="18"/>
  <c r="D168" i="18"/>
  <c r="C168" i="18"/>
  <c r="B168" i="18"/>
  <c r="F168" i="18" s="1"/>
  <c r="A168" i="18"/>
  <c r="H167" i="18"/>
  <c r="G167" i="18"/>
  <c r="E167" i="18"/>
  <c r="D167" i="18"/>
  <c r="C167" i="18"/>
  <c r="B167" i="18"/>
  <c r="F167" i="18" s="1"/>
  <c r="A167" i="18"/>
  <c r="H166" i="18"/>
  <c r="G166" i="18"/>
  <c r="E166" i="18"/>
  <c r="D166" i="18"/>
  <c r="C166" i="18"/>
  <c r="B166" i="18"/>
  <c r="F166" i="18" s="1"/>
  <c r="A166" i="18"/>
  <c r="H165" i="18"/>
  <c r="G165" i="18"/>
  <c r="E165" i="18"/>
  <c r="D165" i="18"/>
  <c r="C165" i="18"/>
  <c r="B165" i="18"/>
  <c r="F165" i="18" s="1"/>
  <c r="A165" i="18"/>
  <c r="H164" i="18"/>
  <c r="G164" i="18"/>
  <c r="E164" i="18"/>
  <c r="D164" i="18"/>
  <c r="C164" i="18"/>
  <c r="B164" i="18"/>
  <c r="F164" i="18" s="1"/>
  <c r="A164" i="18"/>
  <c r="H163" i="18"/>
  <c r="G163" i="18"/>
  <c r="E163" i="18"/>
  <c r="D163" i="18"/>
  <c r="C163" i="18"/>
  <c r="B163" i="18"/>
  <c r="F163" i="18" s="1"/>
  <c r="A163" i="18"/>
  <c r="H162" i="18"/>
  <c r="G162" i="18"/>
  <c r="E162" i="18"/>
  <c r="D162" i="18"/>
  <c r="C162" i="18"/>
  <c r="B162" i="18"/>
  <c r="F162" i="18" s="1"/>
  <c r="A162" i="18"/>
  <c r="H161" i="18"/>
  <c r="G161" i="18"/>
  <c r="E161" i="18"/>
  <c r="D161" i="18"/>
  <c r="C161" i="18"/>
  <c r="B161" i="18"/>
  <c r="F161" i="18" s="1"/>
  <c r="A161" i="18"/>
  <c r="H160" i="18"/>
  <c r="G160" i="18"/>
  <c r="E160" i="18"/>
  <c r="D160" i="18"/>
  <c r="C160" i="18"/>
  <c r="B160" i="18"/>
  <c r="F160" i="18" s="1"/>
  <c r="A160" i="18"/>
  <c r="H159" i="18"/>
  <c r="G159" i="18"/>
  <c r="E159" i="18"/>
  <c r="D159" i="18"/>
  <c r="C159" i="18"/>
  <c r="B159" i="18"/>
  <c r="F159" i="18" s="1"/>
  <c r="A159" i="18"/>
  <c r="H158" i="18"/>
  <c r="G158" i="18"/>
  <c r="E158" i="18"/>
  <c r="D158" i="18"/>
  <c r="C158" i="18"/>
  <c r="B158" i="18"/>
  <c r="F158" i="18" s="1"/>
  <c r="A158" i="18"/>
  <c r="H157" i="18"/>
  <c r="G157" i="18"/>
  <c r="E157" i="18"/>
  <c r="D157" i="18"/>
  <c r="C157" i="18"/>
  <c r="B157" i="18"/>
  <c r="F157" i="18" s="1"/>
  <c r="A157" i="18"/>
  <c r="H156" i="18"/>
  <c r="G156" i="18"/>
  <c r="E156" i="18"/>
  <c r="D156" i="18"/>
  <c r="C156" i="18"/>
  <c r="B156" i="18"/>
  <c r="F156" i="18" s="1"/>
  <c r="A156" i="18"/>
  <c r="H155" i="18"/>
  <c r="G155" i="18"/>
  <c r="E155" i="18"/>
  <c r="D155" i="18"/>
  <c r="C155" i="18"/>
  <c r="B155" i="18"/>
  <c r="F155" i="18" s="1"/>
  <c r="A155" i="18"/>
  <c r="H154" i="18"/>
  <c r="G154" i="18"/>
  <c r="E154" i="18"/>
  <c r="D154" i="18"/>
  <c r="C154" i="18"/>
  <c r="B154" i="18"/>
  <c r="F154" i="18" s="1"/>
  <c r="A154" i="18"/>
  <c r="H153" i="18"/>
  <c r="G153" i="18"/>
  <c r="E153" i="18"/>
  <c r="D153" i="18"/>
  <c r="C153" i="18"/>
  <c r="B153" i="18"/>
  <c r="F153" i="18" s="1"/>
  <c r="A153" i="18"/>
  <c r="H152" i="18"/>
  <c r="G152" i="18"/>
  <c r="E152" i="18"/>
  <c r="D152" i="18"/>
  <c r="C152" i="18"/>
  <c r="B152" i="18"/>
  <c r="F152" i="18" s="1"/>
  <c r="A152" i="18"/>
  <c r="H151" i="18"/>
  <c r="G151" i="18"/>
  <c r="E151" i="18"/>
  <c r="D151" i="18"/>
  <c r="C151" i="18"/>
  <c r="B151" i="18"/>
  <c r="F151" i="18" s="1"/>
  <c r="A151" i="18"/>
  <c r="H150" i="18"/>
  <c r="G150" i="18"/>
  <c r="E150" i="18"/>
  <c r="D150" i="18"/>
  <c r="C150" i="18"/>
  <c r="B150" i="18"/>
  <c r="F150" i="18" s="1"/>
  <c r="A150" i="18"/>
  <c r="H149" i="18"/>
  <c r="G149" i="18"/>
  <c r="E149" i="18"/>
  <c r="D149" i="18"/>
  <c r="C149" i="18"/>
  <c r="B149" i="18"/>
  <c r="F149" i="18" s="1"/>
  <c r="A149" i="18"/>
  <c r="H148" i="18"/>
  <c r="G148" i="18"/>
  <c r="E148" i="18"/>
  <c r="D148" i="18"/>
  <c r="C148" i="18"/>
  <c r="B148" i="18"/>
  <c r="F148" i="18" s="1"/>
  <c r="A148" i="18"/>
  <c r="H147" i="18"/>
  <c r="G147" i="18"/>
  <c r="E147" i="18"/>
  <c r="D147" i="18"/>
  <c r="C147" i="18"/>
  <c r="B147" i="18"/>
  <c r="F147" i="18" s="1"/>
  <c r="A147" i="18"/>
  <c r="H146" i="18"/>
  <c r="G146" i="18"/>
  <c r="E146" i="18"/>
  <c r="D146" i="18"/>
  <c r="C146" i="18"/>
  <c r="B146" i="18"/>
  <c r="F146" i="18" s="1"/>
  <c r="A146" i="18"/>
  <c r="H145" i="18"/>
  <c r="G145" i="18"/>
  <c r="E145" i="18"/>
  <c r="D145" i="18"/>
  <c r="C145" i="18"/>
  <c r="B145" i="18"/>
  <c r="F145" i="18" s="1"/>
  <c r="A145" i="18"/>
  <c r="H144" i="18"/>
  <c r="G144" i="18"/>
  <c r="E144" i="18"/>
  <c r="D144" i="18"/>
  <c r="C144" i="18"/>
  <c r="B144" i="18"/>
  <c r="F144" i="18" s="1"/>
  <c r="A144" i="18"/>
  <c r="H143" i="18"/>
  <c r="G143" i="18"/>
  <c r="E143" i="18"/>
  <c r="D143" i="18"/>
  <c r="C143" i="18"/>
  <c r="B143" i="18"/>
  <c r="F143" i="18" s="1"/>
  <c r="A143" i="18"/>
  <c r="H142" i="18"/>
  <c r="G142" i="18"/>
  <c r="E142" i="18"/>
  <c r="D142" i="18"/>
  <c r="C142" i="18"/>
  <c r="B142" i="18"/>
  <c r="F142" i="18" s="1"/>
  <c r="A142" i="18"/>
  <c r="H141" i="18"/>
  <c r="G141" i="18"/>
  <c r="E141" i="18"/>
  <c r="D141" i="18"/>
  <c r="C141" i="18"/>
  <c r="B141" i="18"/>
  <c r="F141" i="18" s="1"/>
  <c r="A141" i="18"/>
  <c r="H140" i="18"/>
  <c r="G140" i="18"/>
  <c r="E140" i="18"/>
  <c r="D140" i="18"/>
  <c r="C140" i="18"/>
  <c r="B140" i="18"/>
  <c r="F140" i="18" s="1"/>
  <c r="A140" i="18"/>
  <c r="H139" i="18"/>
  <c r="G139" i="18"/>
  <c r="E139" i="18"/>
  <c r="D139" i="18"/>
  <c r="C139" i="18"/>
  <c r="B139" i="18"/>
  <c r="F139" i="18" s="1"/>
  <c r="A139" i="18"/>
  <c r="H138" i="18"/>
  <c r="G138" i="18"/>
  <c r="E138" i="18"/>
  <c r="D138" i="18"/>
  <c r="C138" i="18"/>
  <c r="B138" i="18"/>
  <c r="F138" i="18" s="1"/>
  <c r="A138" i="18"/>
  <c r="H137" i="18"/>
  <c r="G137" i="18"/>
  <c r="E137" i="18"/>
  <c r="D137" i="18"/>
  <c r="C137" i="18"/>
  <c r="B137" i="18"/>
  <c r="F137" i="18" s="1"/>
  <c r="A137" i="18"/>
  <c r="H136" i="18"/>
  <c r="G136" i="18"/>
  <c r="E136" i="18"/>
  <c r="D136" i="18"/>
  <c r="C136" i="18"/>
  <c r="B136" i="18"/>
  <c r="F136" i="18" s="1"/>
  <c r="A136" i="18"/>
  <c r="H135" i="18"/>
  <c r="G135" i="18"/>
  <c r="E135" i="18"/>
  <c r="D135" i="18"/>
  <c r="C135" i="18"/>
  <c r="B135" i="18"/>
  <c r="F135" i="18" s="1"/>
  <c r="A135" i="18"/>
  <c r="H134" i="18"/>
  <c r="G134" i="18"/>
  <c r="E134" i="18"/>
  <c r="D134" i="18"/>
  <c r="C134" i="18"/>
  <c r="B134" i="18"/>
  <c r="F134" i="18" s="1"/>
  <c r="A134" i="18"/>
  <c r="H133" i="18"/>
  <c r="G133" i="18"/>
  <c r="E133" i="18"/>
  <c r="D133" i="18"/>
  <c r="C133" i="18"/>
  <c r="B133" i="18"/>
  <c r="F133" i="18" s="1"/>
  <c r="A133" i="18"/>
  <c r="H132" i="18"/>
  <c r="G132" i="18"/>
  <c r="E132" i="18"/>
  <c r="D132" i="18"/>
  <c r="C132" i="18"/>
  <c r="B132" i="18"/>
  <c r="F132" i="18" s="1"/>
  <c r="A132" i="18"/>
  <c r="H131" i="18"/>
  <c r="G131" i="18"/>
  <c r="E131" i="18"/>
  <c r="D131" i="18"/>
  <c r="C131" i="18"/>
  <c r="B131" i="18"/>
  <c r="F131" i="18" s="1"/>
  <c r="A131" i="18"/>
  <c r="H130" i="18"/>
  <c r="G130" i="18"/>
  <c r="E130" i="18"/>
  <c r="D130" i="18"/>
  <c r="C130" i="18"/>
  <c r="B130" i="18"/>
  <c r="F130" i="18" s="1"/>
  <c r="A130" i="18"/>
  <c r="H129" i="18"/>
  <c r="G129" i="18"/>
  <c r="E129" i="18"/>
  <c r="D129" i="18"/>
  <c r="C129" i="18"/>
  <c r="B129" i="18"/>
  <c r="F129" i="18" s="1"/>
  <c r="A129" i="18"/>
  <c r="H128" i="18"/>
  <c r="G128" i="18"/>
  <c r="E128" i="18"/>
  <c r="D128" i="18"/>
  <c r="C128" i="18"/>
  <c r="B128" i="18"/>
  <c r="F128" i="18" s="1"/>
  <c r="A128" i="18"/>
  <c r="H127" i="18"/>
  <c r="G127" i="18"/>
  <c r="E127" i="18"/>
  <c r="D127" i="18"/>
  <c r="C127" i="18"/>
  <c r="B127" i="18"/>
  <c r="F127" i="18" s="1"/>
  <c r="A127" i="18"/>
  <c r="H126" i="18"/>
  <c r="G126" i="18"/>
  <c r="E126" i="18"/>
  <c r="D126" i="18"/>
  <c r="C126" i="18"/>
  <c r="B126" i="18"/>
  <c r="F126" i="18" s="1"/>
  <c r="A126" i="18"/>
  <c r="H125" i="18"/>
  <c r="G125" i="18"/>
  <c r="E125" i="18"/>
  <c r="D125" i="18"/>
  <c r="C125" i="18"/>
  <c r="B125" i="18"/>
  <c r="F125" i="18" s="1"/>
  <c r="A125" i="18"/>
  <c r="H124" i="18"/>
  <c r="G124" i="18"/>
  <c r="E124" i="18"/>
  <c r="D124" i="18"/>
  <c r="C124" i="18"/>
  <c r="B124" i="18"/>
  <c r="F124" i="18" s="1"/>
  <c r="A124" i="18"/>
  <c r="H123" i="18"/>
  <c r="G123" i="18"/>
  <c r="E123" i="18"/>
  <c r="D123" i="18"/>
  <c r="C123" i="18"/>
  <c r="B123" i="18"/>
  <c r="F123" i="18" s="1"/>
  <c r="A123" i="18"/>
  <c r="H122" i="18"/>
  <c r="G122" i="18"/>
  <c r="E122" i="18"/>
  <c r="D122" i="18"/>
  <c r="C122" i="18"/>
  <c r="B122" i="18"/>
  <c r="F122" i="18" s="1"/>
  <c r="A122" i="18"/>
  <c r="H121" i="18"/>
  <c r="G121" i="18"/>
  <c r="E121" i="18"/>
  <c r="D121" i="18"/>
  <c r="C121" i="18"/>
  <c r="B121" i="18"/>
  <c r="F121" i="18" s="1"/>
  <c r="A121" i="18"/>
  <c r="H120" i="18"/>
  <c r="G120" i="18"/>
  <c r="E120" i="18"/>
  <c r="D120" i="18"/>
  <c r="C120" i="18"/>
  <c r="B120" i="18"/>
  <c r="F120" i="18" s="1"/>
  <c r="A120" i="18"/>
  <c r="H119" i="18"/>
  <c r="G119" i="18"/>
  <c r="E119" i="18"/>
  <c r="D119" i="18"/>
  <c r="C119" i="18"/>
  <c r="B119" i="18"/>
  <c r="F119" i="18" s="1"/>
  <c r="A119" i="18"/>
  <c r="H118" i="18"/>
  <c r="G118" i="18"/>
  <c r="E118" i="18"/>
  <c r="D118" i="18"/>
  <c r="C118" i="18"/>
  <c r="B118" i="18"/>
  <c r="F118" i="18" s="1"/>
  <c r="A118" i="18"/>
  <c r="H117" i="18"/>
  <c r="G117" i="18"/>
  <c r="E117" i="18"/>
  <c r="D117" i="18"/>
  <c r="C117" i="18"/>
  <c r="B117" i="18"/>
  <c r="F117" i="18" s="1"/>
  <c r="A117" i="18"/>
  <c r="H116" i="18"/>
  <c r="G116" i="18"/>
  <c r="E116" i="18"/>
  <c r="D116" i="18"/>
  <c r="C116" i="18"/>
  <c r="B116" i="18"/>
  <c r="F116" i="18" s="1"/>
  <c r="A116" i="18"/>
  <c r="H115" i="18"/>
  <c r="G115" i="18"/>
  <c r="E115" i="18"/>
  <c r="D115" i="18"/>
  <c r="C115" i="18"/>
  <c r="B115" i="18"/>
  <c r="F115" i="18" s="1"/>
  <c r="A115" i="18"/>
  <c r="H114" i="18"/>
  <c r="G114" i="18"/>
  <c r="E114" i="18"/>
  <c r="D114" i="18"/>
  <c r="C114" i="18"/>
  <c r="B114" i="18"/>
  <c r="F114" i="18" s="1"/>
  <c r="A114" i="18"/>
  <c r="H113" i="18"/>
  <c r="G113" i="18"/>
  <c r="E113" i="18"/>
  <c r="D113" i="18"/>
  <c r="C113" i="18"/>
  <c r="B113" i="18"/>
  <c r="F113" i="18" s="1"/>
  <c r="A113" i="18"/>
  <c r="H112" i="18"/>
  <c r="G112" i="18"/>
  <c r="E112" i="18"/>
  <c r="D112" i="18"/>
  <c r="C112" i="18"/>
  <c r="B112" i="18"/>
  <c r="F112" i="18" s="1"/>
  <c r="A112" i="18"/>
  <c r="H111" i="18"/>
  <c r="G111" i="18"/>
  <c r="E111" i="18"/>
  <c r="D111" i="18"/>
  <c r="C111" i="18"/>
  <c r="B111" i="18"/>
  <c r="F111" i="18" s="1"/>
  <c r="A111" i="18"/>
  <c r="H110" i="18"/>
  <c r="G110" i="18"/>
  <c r="E110" i="18"/>
  <c r="D110" i="18"/>
  <c r="C110" i="18"/>
  <c r="B110" i="18"/>
  <c r="F110" i="18" s="1"/>
  <c r="A110" i="18"/>
  <c r="H109" i="18"/>
  <c r="G109" i="18"/>
  <c r="E109" i="18"/>
  <c r="D109" i="18"/>
  <c r="C109" i="18"/>
  <c r="B109" i="18"/>
  <c r="F109" i="18" s="1"/>
  <c r="A109" i="18"/>
  <c r="H108" i="18"/>
  <c r="G108" i="18"/>
  <c r="E108" i="18"/>
  <c r="D108" i="18"/>
  <c r="C108" i="18"/>
  <c r="B108" i="18"/>
  <c r="F108" i="18" s="1"/>
  <c r="A108" i="18"/>
  <c r="H107" i="18"/>
  <c r="G107" i="18"/>
  <c r="E107" i="18"/>
  <c r="D107" i="18"/>
  <c r="C107" i="18"/>
  <c r="B107" i="18"/>
  <c r="F107" i="18" s="1"/>
  <c r="A107" i="18"/>
  <c r="H106" i="18"/>
  <c r="G106" i="18"/>
  <c r="E106" i="18"/>
  <c r="D106" i="18"/>
  <c r="C106" i="18"/>
  <c r="B106" i="18"/>
  <c r="F106" i="18" s="1"/>
  <c r="A106" i="18"/>
  <c r="H105" i="18"/>
  <c r="G105" i="18"/>
  <c r="E105" i="18"/>
  <c r="D105" i="18"/>
  <c r="C105" i="18"/>
  <c r="B105" i="18"/>
  <c r="F105" i="18" s="1"/>
  <c r="A105" i="18"/>
  <c r="H104" i="18"/>
  <c r="G104" i="18"/>
  <c r="E104" i="18"/>
  <c r="D104" i="18"/>
  <c r="C104" i="18"/>
  <c r="B104" i="18"/>
  <c r="F104" i="18" s="1"/>
  <c r="A104" i="18"/>
  <c r="H103" i="18"/>
  <c r="G103" i="18"/>
  <c r="E103" i="18"/>
  <c r="D103" i="18"/>
  <c r="C103" i="18"/>
  <c r="B103" i="18"/>
  <c r="F103" i="18" s="1"/>
  <c r="A103" i="18"/>
  <c r="H102" i="18"/>
  <c r="G102" i="18"/>
  <c r="E102" i="18"/>
  <c r="D102" i="18"/>
  <c r="C102" i="18"/>
  <c r="B102" i="18"/>
  <c r="F102" i="18" s="1"/>
  <c r="A102" i="18"/>
  <c r="H101" i="18"/>
  <c r="G101" i="18"/>
  <c r="E101" i="18"/>
  <c r="D101" i="18"/>
  <c r="C101" i="18"/>
  <c r="B101" i="18"/>
  <c r="F101" i="18" s="1"/>
  <c r="A101" i="18"/>
  <c r="H100" i="18"/>
  <c r="G100" i="18"/>
  <c r="E100" i="18"/>
  <c r="D100" i="18"/>
  <c r="C100" i="18"/>
  <c r="B100" i="18"/>
  <c r="F100" i="18" s="1"/>
  <c r="A100" i="18"/>
  <c r="H99" i="18"/>
  <c r="G99" i="18"/>
  <c r="E99" i="18"/>
  <c r="D99" i="18"/>
  <c r="C99" i="18"/>
  <c r="B99" i="18"/>
  <c r="F99" i="18" s="1"/>
  <c r="A99" i="18"/>
  <c r="H98" i="18"/>
  <c r="G98" i="18"/>
  <c r="E98" i="18"/>
  <c r="D98" i="18"/>
  <c r="C98" i="18"/>
  <c r="B98" i="18"/>
  <c r="F98" i="18" s="1"/>
  <c r="A98" i="18"/>
  <c r="H97" i="18"/>
  <c r="G97" i="18"/>
  <c r="E97" i="18"/>
  <c r="D97" i="18"/>
  <c r="C97" i="18"/>
  <c r="B97" i="18"/>
  <c r="F97" i="18" s="1"/>
  <c r="A97" i="18"/>
  <c r="H96" i="18"/>
  <c r="G96" i="18"/>
  <c r="E96" i="18"/>
  <c r="D96" i="18"/>
  <c r="C96" i="18"/>
  <c r="B96" i="18"/>
  <c r="F96" i="18" s="1"/>
  <c r="A96" i="18"/>
  <c r="H95" i="18"/>
  <c r="G95" i="18"/>
  <c r="E95" i="18"/>
  <c r="D95" i="18"/>
  <c r="C95" i="18"/>
  <c r="B95" i="18"/>
  <c r="F95" i="18" s="1"/>
  <c r="A95" i="18"/>
  <c r="H94" i="18"/>
  <c r="G94" i="18"/>
  <c r="E94" i="18"/>
  <c r="D94" i="18"/>
  <c r="C94" i="18"/>
  <c r="B94" i="18"/>
  <c r="F94" i="18" s="1"/>
  <c r="A94" i="18"/>
  <c r="H93" i="18"/>
  <c r="G93" i="18"/>
  <c r="E93" i="18"/>
  <c r="D93" i="18"/>
  <c r="C93" i="18"/>
  <c r="B93" i="18"/>
  <c r="F93" i="18" s="1"/>
  <c r="A93" i="18"/>
  <c r="H92" i="18"/>
  <c r="G92" i="18"/>
  <c r="E92" i="18"/>
  <c r="D92" i="18"/>
  <c r="C92" i="18"/>
  <c r="B92" i="18"/>
  <c r="F92" i="18" s="1"/>
  <c r="A92" i="18"/>
  <c r="H91" i="18"/>
  <c r="G91" i="18"/>
  <c r="E91" i="18"/>
  <c r="D91" i="18"/>
  <c r="C91" i="18"/>
  <c r="B91" i="18"/>
  <c r="F91" i="18" s="1"/>
  <c r="A91" i="18"/>
  <c r="H90" i="18"/>
  <c r="G90" i="18"/>
  <c r="E90" i="18"/>
  <c r="D90" i="18"/>
  <c r="C90" i="18"/>
  <c r="B90" i="18"/>
  <c r="F90" i="18" s="1"/>
  <c r="A90" i="18"/>
  <c r="H89" i="18"/>
  <c r="G89" i="18"/>
  <c r="E89" i="18"/>
  <c r="D89" i="18"/>
  <c r="C89" i="18"/>
  <c r="B89" i="18"/>
  <c r="F89" i="18" s="1"/>
  <c r="A89" i="18"/>
  <c r="H88" i="18"/>
  <c r="G88" i="18"/>
  <c r="E88" i="18"/>
  <c r="D88" i="18"/>
  <c r="C88" i="18"/>
  <c r="B88" i="18"/>
  <c r="F88" i="18" s="1"/>
  <c r="A88" i="18"/>
  <c r="H87" i="18"/>
  <c r="G87" i="18"/>
  <c r="E87" i="18"/>
  <c r="D87" i="18"/>
  <c r="C87" i="18"/>
  <c r="B87" i="18"/>
  <c r="F87" i="18" s="1"/>
  <c r="A87" i="18"/>
  <c r="H86" i="18"/>
  <c r="G86" i="18"/>
  <c r="E86" i="18"/>
  <c r="D86" i="18"/>
  <c r="C86" i="18"/>
  <c r="B86" i="18"/>
  <c r="F86" i="18" s="1"/>
  <c r="A86" i="18"/>
  <c r="H85" i="18"/>
  <c r="G85" i="18"/>
  <c r="E85" i="18"/>
  <c r="D85" i="18"/>
  <c r="C85" i="18"/>
  <c r="B85" i="18"/>
  <c r="F85" i="18" s="1"/>
  <c r="A85" i="18"/>
  <c r="H84" i="18"/>
  <c r="G84" i="18"/>
  <c r="E84" i="18"/>
  <c r="D84" i="18"/>
  <c r="C84" i="18"/>
  <c r="B84" i="18"/>
  <c r="F84" i="18" s="1"/>
  <c r="A84" i="18"/>
  <c r="H83" i="18"/>
  <c r="G83" i="18"/>
  <c r="E83" i="18"/>
  <c r="D83" i="18"/>
  <c r="C83" i="18"/>
  <c r="B83" i="18"/>
  <c r="F83" i="18" s="1"/>
  <c r="A83" i="18"/>
  <c r="H82" i="18"/>
  <c r="G82" i="18"/>
  <c r="E82" i="18"/>
  <c r="D82" i="18"/>
  <c r="C82" i="18"/>
  <c r="B82" i="18"/>
  <c r="F82" i="18" s="1"/>
  <c r="A82" i="18"/>
  <c r="H81" i="18"/>
  <c r="G81" i="18"/>
  <c r="E81" i="18"/>
  <c r="D81" i="18"/>
  <c r="C81" i="18"/>
  <c r="B81" i="18"/>
  <c r="F81" i="18" s="1"/>
  <c r="A81" i="18"/>
  <c r="H80" i="18"/>
  <c r="G80" i="18"/>
  <c r="E80" i="18"/>
  <c r="D80" i="18"/>
  <c r="C80" i="18"/>
  <c r="B80" i="18"/>
  <c r="F80" i="18" s="1"/>
  <c r="A80" i="18"/>
  <c r="H79" i="18"/>
  <c r="G79" i="18"/>
  <c r="E79" i="18"/>
  <c r="D79" i="18"/>
  <c r="C79" i="18"/>
  <c r="B79" i="18"/>
  <c r="F79" i="18" s="1"/>
  <c r="A79" i="18"/>
  <c r="H78" i="18"/>
  <c r="G78" i="18"/>
  <c r="E78" i="18"/>
  <c r="D78" i="18"/>
  <c r="C78" i="18"/>
  <c r="B78" i="18"/>
  <c r="F78" i="18" s="1"/>
  <c r="A78" i="18"/>
  <c r="H77" i="18"/>
  <c r="G77" i="18"/>
  <c r="E77" i="18"/>
  <c r="D77" i="18"/>
  <c r="C77" i="18"/>
  <c r="B77" i="18"/>
  <c r="F77" i="18" s="1"/>
  <c r="A77" i="18"/>
  <c r="H76" i="18"/>
  <c r="G76" i="18"/>
  <c r="E76" i="18"/>
  <c r="D76" i="18"/>
  <c r="C76" i="18"/>
  <c r="B76" i="18"/>
  <c r="F76" i="18" s="1"/>
  <c r="A76" i="18"/>
  <c r="H75" i="18"/>
  <c r="G75" i="18"/>
  <c r="E75" i="18"/>
  <c r="D75" i="18"/>
  <c r="C75" i="18"/>
  <c r="B75" i="18"/>
  <c r="F75" i="18" s="1"/>
  <c r="A75" i="18"/>
  <c r="H74" i="18"/>
  <c r="G74" i="18"/>
  <c r="E74" i="18"/>
  <c r="D74" i="18"/>
  <c r="C74" i="18"/>
  <c r="B74" i="18"/>
  <c r="F74" i="18" s="1"/>
  <c r="A74" i="18"/>
  <c r="H73" i="18"/>
  <c r="G73" i="18"/>
  <c r="E73" i="18"/>
  <c r="D73" i="18"/>
  <c r="C73" i="18"/>
  <c r="B73" i="18"/>
  <c r="F73" i="18" s="1"/>
  <c r="A73" i="18"/>
  <c r="H72" i="18"/>
  <c r="G72" i="18"/>
  <c r="E72" i="18"/>
  <c r="D72" i="18"/>
  <c r="C72" i="18"/>
  <c r="B72" i="18"/>
  <c r="F72" i="18" s="1"/>
  <c r="A72" i="18"/>
  <c r="H71" i="18"/>
  <c r="G71" i="18"/>
  <c r="E71" i="18"/>
  <c r="D71" i="18"/>
  <c r="C71" i="18"/>
  <c r="B71" i="18"/>
  <c r="F71" i="18" s="1"/>
  <c r="A71" i="18"/>
  <c r="H70" i="18"/>
  <c r="G70" i="18"/>
  <c r="E70" i="18"/>
  <c r="D70" i="18"/>
  <c r="C70" i="18"/>
  <c r="B70" i="18"/>
  <c r="F70" i="18" s="1"/>
  <c r="A70" i="18"/>
  <c r="H69" i="18"/>
  <c r="G69" i="18"/>
  <c r="E69" i="18"/>
  <c r="D69" i="18"/>
  <c r="C69" i="18"/>
  <c r="B69" i="18"/>
  <c r="F69" i="18" s="1"/>
  <c r="A69" i="18"/>
  <c r="H68" i="18"/>
  <c r="G68" i="18"/>
  <c r="E68" i="18"/>
  <c r="D68" i="18"/>
  <c r="C68" i="18"/>
  <c r="B68" i="18"/>
  <c r="F68" i="18" s="1"/>
  <c r="A68" i="18"/>
  <c r="H67" i="18"/>
  <c r="G67" i="18"/>
  <c r="E67" i="18"/>
  <c r="D67" i="18"/>
  <c r="C67" i="18"/>
  <c r="B67" i="18"/>
  <c r="F67" i="18" s="1"/>
  <c r="A67" i="18"/>
  <c r="H66" i="18"/>
  <c r="G66" i="18"/>
  <c r="E66" i="18"/>
  <c r="D66" i="18"/>
  <c r="C66" i="18"/>
  <c r="B66" i="18"/>
  <c r="F66" i="18" s="1"/>
  <c r="A66" i="18"/>
  <c r="H65" i="18"/>
  <c r="G65" i="18"/>
  <c r="E65" i="18"/>
  <c r="D65" i="18"/>
  <c r="C65" i="18"/>
  <c r="B65" i="18"/>
  <c r="F65" i="18" s="1"/>
  <c r="A65" i="18"/>
  <c r="H64" i="18"/>
  <c r="G64" i="18"/>
  <c r="E64" i="18"/>
  <c r="D64" i="18"/>
  <c r="C64" i="18"/>
  <c r="B64" i="18"/>
  <c r="F64" i="18" s="1"/>
  <c r="A64" i="18"/>
  <c r="H63" i="18"/>
  <c r="G63" i="18"/>
  <c r="E63" i="18"/>
  <c r="D63" i="18"/>
  <c r="C63" i="18"/>
  <c r="B63" i="18"/>
  <c r="F63" i="18" s="1"/>
  <c r="A63" i="18"/>
  <c r="H62" i="18"/>
  <c r="G62" i="18"/>
  <c r="E62" i="18"/>
  <c r="D62" i="18"/>
  <c r="C62" i="18"/>
  <c r="B62" i="18"/>
  <c r="F62" i="18" s="1"/>
  <c r="A62" i="18"/>
  <c r="H61" i="18"/>
  <c r="G61" i="18"/>
  <c r="E61" i="18"/>
  <c r="D61" i="18"/>
  <c r="C61" i="18"/>
  <c r="B61" i="18"/>
  <c r="F61" i="18" s="1"/>
  <c r="A61" i="18"/>
  <c r="H60" i="18"/>
  <c r="G60" i="18"/>
  <c r="E60" i="18"/>
  <c r="D60" i="18"/>
  <c r="C60" i="18"/>
  <c r="B60" i="18"/>
  <c r="F60" i="18" s="1"/>
  <c r="A60" i="18"/>
  <c r="H59" i="18"/>
  <c r="G59" i="18"/>
  <c r="E59" i="18"/>
  <c r="D59" i="18"/>
  <c r="C59" i="18"/>
  <c r="B59" i="18"/>
  <c r="F59" i="18" s="1"/>
  <c r="A59" i="18"/>
  <c r="H58" i="18"/>
  <c r="G58" i="18"/>
  <c r="E58" i="18"/>
  <c r="D58" i="18"/>
  <c r="C58" i="18"/>
  <c r="B58" i="18"/>
  <c r="F58" i="18" s="1"/>
  <c r="A58" i="18"/>
  <c r="H57" i="18"/>
  <c r="G57" i="18"/>
  <c r="E57" i="18"/>
  <c r="D57" i="18"/>
  <c r="C57" i="18"/>
  <c r="B57" i="18"/>
  <c r="F57" i="18" s="1"/>
  <c r="A57" i="18"/>
  <c r="H56" i="18"/>
  <c r="G56" i="18"/>
  <c r="E56" i="18"/>
  <c r="D56" i="18"/>
  <c r="C56" i="18"/>
  <c r="B56" i="18"/>
  <c r="F56" i="18" s="1"/>
  <c r="A56" i="18"/>
  <c r="H55" i="18"/>
  <c r="G55" i="18"/>
  <c r="E55" i="18"/>
  <c r="D55" i="18"/>
  <c r="C55" i="18"/>
  <c r="B55" i="18"/>
  <c r="F55" i="18" s="1"/>
  <c r="A55" i="18"/>
  <c r="H54" i="18"/>
  <c r="G54" i="18"/>
  <c r="E54" i="18"/>
  <c r="D54" i="18"/>
  <c r="C54" i="18"/>
  <c r="B54" i="18"/>
  <c r="F54" i="18" s="1"/>
  <c r="A54" i="18"/>
  <c r="H53" i="18"/>
  <c r="G53" i="18"/>
  <c r="E53" i="18"/>
  <c r="D53" i="18"/>
  <c r="C53" i="18"/>
  <c r="B53" i="18"/>
  <c r="F53" i="18" s="1"/>
  <c r="A53" i="18"/>
  <c r="H52" i="18"/>
  <c r="G52" i="18"/>
  <c r="E52" i="18"/>
  <c r="D52" i="18"/>
  <c r="C52" i="18"/>
  <c r="B52" i="18"/>
  <c r="F52" i="18" s="1"/>
  <c r="A52" i="18"/>
  <c r="H51" i="18"/>
  <c r="G51" i="18"/>
  <c r="E51" i="18"/>
  <c r="D51" i="18"/>
  <c r="C51" i="18"/>
  <c r="B51" i="18"/>
  <c r="F51" i="18" s="1"/>
  <c r="A51" i="18"/>
  <c r="H50" i="18"/>
  <c r="G50" i="18"/>
  <c r="E50" i="18"/>
  <c r="D50" i="18"/>
  <c r="C50" i="18"/>
  <c r="B50" i="18"/>
  <c r="F50" i="18" s="1"/>
  <c r="A50" i="18"/>
  <c r="H49" i="18"/>
  <c r="G49" i="18"/>
  <c r="E49" i="18"/>
  <c r="D49" i="18"/>
  <c r="C49" i="18"/>
  <c r="B49" i="18"/>
  <c r="F49" i="18" s="1"/>
  <c r="A49" i="18"/>
  <c r="H48" i="18"/>
  <c r="G48" i="18"/>
  <c r="E48" i="18"/>
  <c r="D48" i="18"/>
  <c r="C48" i="18"/>
  <c r="B48" i="18"/>
  <c r="F48" i="18" s="1"/>
  <c r="A48" i="18"/>
  <c r="J24" i="18"/>
  <c r="I24" i="18"/>
  <c r="H24" i="18"/>
  <c r="J23" i="18"/>
  <c r="I23" i="18"/>
  <c r="H23" i="18"/>
  <c r="G23" i="18"/>
  <c r="F23" i="18"/>
  <c r="E23" i="18"/>
  <c r="D23" i="18"/>
  <c r="C23" i="18"/>
  <c r="J22" i="18"/>
  <c r="I22" i="18"/>
  <c r="H22" i="18"/>
  <c r="G22" i="18"/>
  <c r="F22" i="18"/>
  <c r="E22" i="18"/>
  <c r="D22" i="18"/>
  <c r="C22" i="18"/>
  <c r="J21" i="18"/>
  <c r="I21" i="18"/>
  <c r="H21" i="18"/>
  <c r="G21" i="18"/>
  <c r="F21" i="18"/>
  <c r="E21" i="18"/>
  <c r="D21" i="18"/>
  <c r="C21" i="18"/>
  <c r="J20" i="18"/>
  <c r="I20" i="18"/>
  <c r="H20" i="18"/>
  <c r="G20" i="18"/>
  <c r="F20" i="18"/>
  <c r="E20" i="18"/>
  <c r="D20" i="18"/>
  <c r="C20" i="18"/>
  <c r="J19" i="18"/>
  <c r="I19" i="18"/>
  <c r="H19" i="18"/>
  <c r="G19" i="18"/>
  <c r="F19" i="18"/>
  <c r="E19" i="18"/>
  <c r="D19" i="18"/>
  <c r="C19" i="18"/>
  <c r="J18" i="18"/>
  <c r="I18" i="18"/>
  <c r="H18" i="18"/>
  <c r="G18" i="18"/>
  <c r="F18" i="18"/>
  <c r="E18" i="18"/>
  <c r="D18" i="18"/>
  <c r="C18" i="18"/>
  <c r="J17" i="18"/>
  <c r="I17" i="18"/>
  <c r="H17" i="18"/>
  <c r="G17" i="18"/>
  <c r="F17" i="18"/>
  <c r="E17" i="18"/>
  <c r="D17" i="18"/>
  <c r="C17" i="18"/>
  <c r="J16" i="18"/>
  <c r="I16" i="18"/>
  <c r="H16" i="18"/>
  <c r="G16" i="18"/>
  <c r="F16" i="18"/>
  <c r="E16" i="18"/>
  <c r="D16" i="18"/>
  <c r="C16" i="18"/>
  <c r="J15" i="18"/>
  <c r="I15" i="18"/>
  <c r="H15" i="18"/>
  <c r="G15" i="18"/>
  <c r="F15" i="18"/>
  <c r="E15" i="18"/>
  <c r="D15" i="18"/>
  <c r="C15" i="18"/>
  <c r="J14" i="18"/>
  <c r="I14" i="18"/>
  <c r="H14" i="18"/>
  <c r="G14" i="18"/>
  <c r="F14" i="18"/>
  <c r="E14" i="18"/>
  <c r="D14" i="18"/>
  <c r="C14" i="18"/>
  <c r="J13" i="18"/>
  <c r="I13" i="18"/>
  <c r="H13" i="18"/>
  <c r="G13" i="18"/>
  <c r="F13" i="18"/>
  <c r="E13" i="18"/>
  <c r="D13" i="18"/>
  <c r="C13" i="18"/>
  <c r="J12" i="18"/>
  <c r="I12" i="18"/>
  <c r="H12" i="18"/>
  <c r="G12" i="18"/>
  <c r="F12" i="18"/>
  <c r="E12" i="18"/>
  <c r="D12" i="18"/>
  <c r="C12" i="18"/>
  <c r="J11" i="18"/>
  <c r="I11" i="18"/>
  <c r="H11" i="18"/>
  <c r="G11" i="18"/>
  <c r="F11" i="18"/>
  <c r="E11" i="18"/>
  <c r="D11" i="18"/>
  <c r="C11" i="18"/>
  <c r="J10" i="18"/>
  <c r="I10" i="18"/>
  <c r="H10" i="18"/>
  <c r="G10" i="18"/>
  <c r="F10" i="18"/>
  <c r="E10" i="18"/>
  <c r="D10" i="18"/>
  <c r="C10" i="18"/>
  <c r="J9" i="18"/>
  <c r="I9" i="18"/>
  <c r="H9" i="18"/>
  <c r="G9" i="18"/>
  <c r="F9" i="18"/>
  <c r="E9" i="18"/>
  <c r="D9" i="18"/>
  <c r="C9" i="18"/>
  <c r="J8" i="18"/>
  <c r="I8" i="18"/>
  <c r="H8" i="18"/>
  <c r="G8" i="18"/>
  <c r="F8" i="18"/>
  <c r="E8" i="18"/>
  <c r="D8" i="18"/>
  <c r="C8" i="18"/>
  <c r="J7" i="18"/>
  <c r="I7" i="18"/>
  <c r="H7" i="18"/>
  <c r="G7" i="18"/>
  <c r="F7" i="18"/>
  <c r="E7" i="18"/>
  <c r="D7" i="18"/>
  <c r="C7" i="18"/>
  <c r="J6" i="18"/>
  <c r="I6" i="18"/>
  <c r="H6" i="18"/>
  <c r="G6" i="18"/>
  <c r="F6" i="18"/>
  <c r="E6" i="18"/>
  <c r="D6" i="18"/>
  <c r="C6" i="18"/>
  <c r="J5" i="18"/>
  <c r="I5" i="18"/>
  <c r="H5" i="18"/>
  <c r="G5" i="18"/>
  <c r="G24" i="18" s="1"/>
  <c r="F5" i="18"/>
  <c r="F24" i="18" s="1"/>
  <c r="E5" i="18"/>
  <c r="E24" i="18" s="1"/>
  <c r="D5" i="18"/>
  <c r="D24" i="18" s="1"/>
  <c r="C5" i="18"/>
  <c r="C2" i="18"/>
  <c r="A45" i="18" s="1"/>
  <c r="O84" i="17"/>
  <c r="N84" i="17"/>
  <c r="H84" i="17"/>
  <c r="G84" i="17"/>
  <c r="B84" i="17"/>
  <c r="A84" i="17"/>
  <c r="O83" i="17"/>
  <c r="N83" i="17"/>
  <c r="H83" i="17"/>
  <c r="G83" i="17"/>
  <c r="B83" i="17"/>
  <c r="A83" i="17"/>
  <c r="O82" i="17"/>
  <c r="N82" i="17"/>
  <c r="H82" i="17"/>
  <c r="G82" i="17"/>
  <c r="B82" i="17"/>
  <c r="A82" i="17"/>
  <c r="O81" i="17"/>
  <c r="N81" i="17"/>
  <c r="H81" i="17"/>
  <c r="G81" i="17"/>
  <c r="B81" i="17"/>
  <c r="A81" i="17"/>
  <c r="O80" i="17"/>
  <c r="N80" i="17"/>
  <c r="H80" i="17"/>
  <c r="G80" i="17"/>
  <c r="B80" i="17"/>
  <c r="A80" i="17"/>
  <c r="O79" i="17"/>
  <c r="N79" i="17"/>
  <c r="H79" i="17"/>
  <c r="G79" i="17"/>
  <c r="B79" i="17"/>
  <c r="A79" i="17"/>
  <c r="O78" i="17"/>
  <c r="N78" i="17"/>
  <c r="H78" i="17"/>
  <c r="G78" i="17"/>
  <c r="B78" i="17"/>
  <c r="A78" i="17"/>
  <c r="O77" i="17"/>
  <c r="N77" i="17"/>
  <c r="H77" i="17"/>
  <c r="G77" i="17"/>
  <c r="B77" i="17"/>
  <c r="A77" i="17"/>
  <c r="O76" i="17"/>
  <c r="N76" i="17"/>
  <c r="H76" i="17"/>
  <c r="G76" i="17"/>
  <c r="B76" i="17"/>
  <c r="A76" i="17"/>
  <c r="O75" i="17"/>
  <c r="N75" i="17"/>
  <c r="H75" i="17"/>
  <c r="G75" i="17"/>
  <c r="B75" i="17"/>
  <c r="A75" i="17"/>
  <c r="O74" i="17"/>
  <c r="N74" i="17"/>
  <c r="H74" i="17"/>
  <c r="G74" i="17"/>
  <c r="B74" i="17"/>
  <c r="A74" i="17"/>
  <c r="O73" i="17"/>
  <c r="N73" i="17"/>
  <c r="H73" i="17"/>
  <c r="G73" i="17"/>
  <c r="B73" i="17"/>
  <c r="A73" i="17"/>
  <c r="O72" i="17"/>
  <c r="N72" i="17"/>
  <c r="H72" i="17"/>
  <c r="G72" i="17"/>
  <c r="B72" i="17"/>
  <c r="A72" i="17"/>
  <c r="O71" i="17"/>
  <c r="N71" i="17"/>
  <c r="H71" i="17"/>
  <c r="G71" i="17"/>
  <c r="B71" i="17"/>
  <c r="A71" i="17"/>
  <c r="B23" i="17"/>
  <c r="C23" i="17" s="1"/>
  <c r="B22" i="17"/>
  <c r="C22" i="17" s="1"/>
  <c r="B20" i="17"/>
  <c r="B21" i="17" s="1"/>
  <c r="C21" i="17" s="1"/>
  <c r="A77" i="15"/>
  <c r="A76" i="15"/>
  <c r="A75" i="15"/>
  <c r="A74" i="15"/>
  <c r="A73" i="15"/>
  <c r="A72" i="15"/>
  <c r="M19" i="15"/>
  <c r="D39" i="15" s="1"/>
  <c r="L19" i="15"/>
  <c r="M18" i="15"/>
  <c r="B76" i="15" s="1"/>
  <c r="L18" i="15"/>
  <c r="M17" i="15"/>
  <c r="D37" i="15" s="1"/>
  <c r="L17" i="15"/>
  <c r="M16" i="15"/>
  <c r="B74" i="15" s="1"/>
  <c r="L16" i="15"/>
  <c r="M15" i="15"/>
  <c r="D35" i="15" s="1"/>
  <c r="L15" i="15"/>
  <c r="M14" i="15"/>
  <c r="B72" i="15" s="1"/>
  <c r="L14" i="15"/>
  <c r="M13" i="15"/>
  <c r="D33" i="15" s="1"/>
  <c r="C33" i="15" s="1"/>
  <c r="L13" i="15"/>
  <c r="M12" i="15"/>
  <c r="D32" i="15" s="1"/>
  <c r="C32" i="15" s="1"/>
  <c r="L12" i="15"/>
  <c r="M11" i="15"/>
  <c r="D31" i="15" s="1"/>
  <c r="L11" i="15"/>
  <c r="M10" i="15"/>
  <c r="D30" i="15" s="1"/>
  <c r="C30" i="15" s="1"/>
  <c r="L10" i="15"/>
  <c r="M9" i="15"/>
  <c r="D29" i="15" s="1"/>
  <c r="L9" i="15"/>
  <c r="M8" i="15"/>
  <c r="D28" i="15" s="1"/>
  <c r="C28" i="15" s="1"/>
  <c r="L8" i="15"/>
  <c r="M7" i="15"/>
  <c r="D27" i="15" s="1"/>
  <c r="C27" i="15" s="1"/>
  <c r="L7" i="15"/>
  <c r="M6" i="15"/>
  <c r="D26" i="15" s="1"/>
  <c r="L6" i="15"/>
  <c r="M5" i="15"/>
  <c r="D25" i="15" s="1"/>
  <c r="C25" i="15" s="1"/>
  <c r="L5" i="15"/>
  <c r="M4" i="15"/>
  <c r="D24" i="15" s="1"/>
  <c r="L4" i="15"/>
  <c r="M3" i="15"/>
  <c r="B441" i="13"/>
  <c r="A441" i="13"/>
  <c r="B440" i="13"/>
  <c r="A440" i="13"/>
  <c r="B439" i="13"/>
  <c r="A439" i="13"/>
  <c r="B438" i="13"/>
  <c r="A438" i="13"/>
  <c r="B437" i="13"/>
  <c r="A437" i="13"/>
  <c r="B436" i="13"/>
  <c r="A436" i="13"/>
  <c r="B435" i="13"/>
  <c r="A435" i="13"/>
  <c r="B434" i="13"/>
  <c r="A434" i="13"/>
  <c r="B433" i="13"/>
  <c r="A433" i="13"/>
  <c r="B432" i="13"/>
  <c r="A432" i="13"/>
  <c r="B431" i="13"/>
  <c r="A431" i="13"/>
  <c r="B430" i="13"/>
  <c r="A430" i="13"/>
  <c r="B429" i="13"/>
  <c r="A429" i="13"/>
  <c r="B428" i="13"/>
  <c r="A428" i="13"/>
  <c r="B427" i="13"/>
  <c r="A427" i="13"/>
  <c r="B426" i="13"/>
  <c r="A426" i="13"/>
  <c r="B425" i="13"/>
  <c r="A425" i="13"/>
  <c r="B424" i="13"/>
  <c r="A424" i="13"/>
  <c r="B423" i="13"/>
  <c r="A423" i="13"/>
  <c r="B422" i="13"/>
  <c r="A422" i="13"/>
  <c r="B421" i="13"/>
  <c r="A421" i="13"/>
  <c r="B420" i="13"/>
  <c r="A420" i="13"/>
  <c r="B419" i="13"/>
  <c r="A419" i="13"/>
  <c r="B418" i="13"/>
  <c r="A418" i="13"/>
  <c r="B417" i="13"/>
  <c r="A417" i="13"/>
  <c r="B416" i="13"/>
  <c r="A416" i="13"/>
  <c r="B415" i="13"/>
  <c r="A415" i="13"/>
  <c r="B414" i="13"/>
  <c r="A414" i="13"/>
  <c r="B413" i="13"/>
  <c r="A413" i="13"/>
  <c r="B412" i="13"/>
  <c r="A412" i="13"/>
  <c r="B411" i="13"/>
  <c r="A411" i="13"/>
  <c r="B410" i="13"/>
  <c r="A410" i="13"/>
  <c r="B409" i="13"/>
  <c r="A409" i="13"/>
  <c r="B408" i="13"/>
  <c r="A408" i="13"/>
  <c r="B407" i="13"/>
  <c r="A407" i="13"/>
  <c r="B406" i="13"/>
  <c r="A406" i="13"/>
  <c r="B405" i="13"/>
  <c r="A405" i="13"/>
  <c r="B404" i="13"/>
  <c r="A404" i="13"/>
  <c r="B403" i="13"/>
  <c r="A403" i="13"/>
  <c r="B402" i="13"/>
  <c r="A402" i="13"/>
  <c r="B401" i="13"/>
  <c r="A401" i="13"/>
  <c r="B400" i="13"/>
  <c r="A400" i="13"/>
  <c r="B399" i="13"/>
  <c r="A399" i="13"/>
  <c r="B398" i="13"/>
  <c r="A398" i="13"/>
  <c r="B397" i="13"/>
  <c r="A397" i="13"/>
  <c r="B396" i="13"/>
  <c r="A396" i="13"/>
  <c r="B395" i="13"/>
  <c r="A395" i="13"/>
  <c r="B394" i="13"/>
  <c r="A394" i="13"/>
  <c r="B393" i="13"/>
  <c r="A393" i="13"/>
  <c r="B392" i="13"/>
  <c r="A392" i="13"/>
  <c r="B391" i="13"/>
  <c r="A391" i="13"/>
  <c r="B390" i="13"/>
  <c r="A390" i="13"/>
  <c r="B389" i="13"/>
  <c r="A389" i="13"/>
  <c r="B388" i="13"/>
  <c r="A388" i="13"/>
  <c r="B387" i="13"/>
  <c r="A387" i="13"/>
  <c r="B386" i="13"/>
  <c r="A386" i="13"/>
  <c r="B385" i="13"/>
  <c r="A385" i="13"/>
  <c r="B384" i="13"/>
  <c r="A384" i="13"/>
  <c r="B383" i="13"/>
  <c r="A383" i="13"/>
  <c r="B382" i="13"/>
  <c r="A382" i="13"/>
  <c r="B381" i="13"/>
  <c r="A381" i="13"/>
  <c r="B380" i="13"/>
  <c r="A380" i="13"/>
  <c r="B379" i="13"/>
  <c r="A379" i="13"/>
  <c r="B378" i="13"/>
  <c r="A378" i="13"/>
  <c r="B377" i="13"/>
  <c r="A377" i="13"/>
  <c r="B376" i="13"/>
  <c r="A376" i="13"/>
  <c r="B375" i="13"/>
  <c r="A375" i="13"/>
  <c r="B374" i="13"/>
  <c r="A374" i="13"/>
  <c r="B373" i="13"/>
  <c r="A373" i="13"/>
  <c r="B372" i="13"/>
  <c r="A372" i="13"/>
  <c r="B371" i="13"/>
  <c r="A371" i="13"/>
  <c r="B370" i="13"/>
  <c r="A370" i="13"/>
  <c r="B369" i="13"/>
  <c r="A369" i="13"/>
  <c r="B368" i="13"/>
  <c r="A368" i="13"/>
  <c r="B367" i="13"/>
  <c r="A367" i="13"/>
  <c r="B366" i="13"/>
  <c r="A366" i="13"/>
  <c r="B365" i="13"/>
  <c r="A365" i="13"/>
  <c r="B364" i="13"/>
  <c r="A364" i="13"/>
  <c r="B363" i="13"/>
  <c r="A363" i="13"/>
  <c r="B362" i="13"/>
  <c r="A362" i="13"/>
  <c r="B361" i="13"/>
  <c r="A361" i="13"/>
  <c r="B360" i="13"/>
  <c r="A360" i="13"/>
  <c r="B359" i="13"/>
  <c r="A359" i="13"/>
  <c r="B358" i="13"/>
  <c r="A358" i="13"/>
  <c r="B357" i="13"/>
  <c r="A357" i="13"/>
  <c r="B356" i="13"/>
  <c r="A356" i="13"/>
  <c r="B355" i="13"/>
  <c r="A355" i="13"/>
  <c r="B354" i="13"/>
  <c r="A354" i="13"/>
  <c r="B353" i="13"/>
  <c r="A353" i="13"/>
  <c r="B352" i="13"/>
  <c r="A352" i="13"/>
  <c r="B351" i="13"/>
  <c r="A351" i="13"/>
  <c r="B350" i="13"/>
  <c r="A350" i="13"/>
  <c r="B349" i="13"/>
  <c r="A349" i="13"/>
  <c r="B348" i="13"/>
  <c r="A348" i="13"/>
  <c r="B347" i="13"/>
  <c r="A347" i="13"/>
  <c r="B346" i="13"/>
  <c r="A346" i="13"/>
  <c r="B345" i="13"/>
  <c r="A345" i="13"/>
  <c r="B344" i="13"/>
  <c r="A344" i="13"/>
  <c r="B343" i="13"/>
  <c r="A343" i="13"/>
  <c r="B342" i="13"/>
  <c r="A342" i="13"/>
  <c r="B341" i="13"/>
  <c r="A341" i="13"/>
  <c r="B340" i="13"/>
  <c r="A340" i="13"/>
  <c r="B339" i="13"/>
  <c r="A339" i="13"/>
  <c r="B338" i="13"/>
  <c r="A338" i="13"/>
  <c r="B337" i="13"/>
  <c r="A337" i="13"/>
  <c r="B336" i="13"/>
  <c r="A336" i="13"/>
  <c r="B335" i="13"/>
  <c r="A335" i="13"/>
  <c r="B334" i="13"/>
  <c r="A334" i="13"/>
  <c r="B333" i="13"/>
  <c r="A333" i="13"/>
  <c r="B332" i="13"/>
  <c r="A332" i="13"/>
  <c r="B331" i="13"/>
  <c r="A331" i="13"/>
  <c r="B330" i="13"/>
  <c r="A330" i="13"/>
  <c r="B329" i="13"/>
  <c r="A329" i="13"/>
  <c r="B328" i="13"/>
  <c r="A328" i="13"/>
  <c r="B327" i="13"/>
  <c r="A327" i="13"/>
  <c r="B326" i="13"/>
  <c r="A326" i="13"/>
  <c r="B325" i="13"/>
  <c r="A325" i="13"/>
  <c r="B324" i="13"/>
  <c r="A324" i="13"/>
  <c r="B323" i="13"/>
  <c r="A323" i="13"/>
  <c r="B322" i="13"/>
  <c r="A322" i="13"/>
  <c r="B321" i="13"/>
  <c r="A321" i="13"/>
  <c r="B320" i="13"/>
  <c r="A320" i="13"/>
  <c r="B319" i="13"/>
  <c r="A319" i="13"/>
  <c r="B318" i="13"/>
  <c r="A318" i="13"/>
  <c r="B317" i="13"/>
  <c r="A317" i="13"/>
  <c r="B316" i="13"/>
  <c r="A316" i="13"/>
  <c r="B315" i="13"/>
  <c r="A315" i="13"/>
  <c r="B314" i="13"/>
  <c r="A314" i="13"/>
  <c r="B313" i="13"/>
  <c r="A313" i="13"/>
  <c r="B312" i="13"/>
  <c r="A312" i="13"/>
  <c r="B311" i="13"/>
  <c r="A311" i="13"/>
  <c r="B310" i="13"/>
  <c r="A310" i="13"/>
  <c r="B309" i="13"/>
  <c r="A309" i="13"/>
  <c r="B308" i="13"/>
  <c r="A308" i="13"/>
  <c r="B307" i="13"/>
  <c r="A307" i="13"/>
  <c r="B306" i="13"/>
  <c r="A306" i="13"/>
  <c r="B305" i="13"/>
  <c r="A305" i="13"/>
  <c r="B304" i="13"/>
  <c r="A304" i="13"/>
  <c r="B303" i="13"/>
  <c r="A303" i="13"/>
  <c r="B302" i="13"/>
  <c r="A302" i="13"/>
  <c r="B301" i="13"/>
  <c r="A301" i="13"/>
  <c r="B300" i="13"/>
  <c r="A300" i="13"/>
  <c r="B299" i="13"/>
  <c r="A299" i="13"/>
  <c r="B298" i="13"/>
  <c r="A298" i="13"/>
  <c r="B297" i="13"/>
  <c r="A297" i="13"/>
  <c r="B296" i="13"/>
  <c r="A296" i="13"/>
  <c r="B295" i="13"/>
  <c r="A295" i="13"/>
  <c r="B294" i="13"/>
  <c r="A294" i="13"/>
  <c r="B293" i="13"/>
  <c r="A293" i="13"/>
  <c r="B292" i="13"/>
  <c r="A292" i="13"/>
  <c r="B291" i="13"/>
  <c r="A291" i="13"/>
  <c r="B290" i="13"/>
  <c r="A290" i="13"/>
  <c r="B289" i="13"/>
  <c r="A289" i="13"/>
  <c r="B288" i="13"/>
  <c r="A288" i="13"/>
  <c r="B287" i="13"/>
  <c r="A287" i="13"/>
  <c r="B286" i="13"/>
  <c r="A286" i="13"/>
  <c r="B285" i="13"/>
  <c r="A285" i="13"/>
  <c r="B284" i="13"/>
  <c r="A284" i="13"/>
  <c r="B283" i="13"/>
  <c r="A283" i="13"/>
  <c r="B282" i="13"/>
  <c r="A282" i="13"/>
  <c r="B281" i="13"/>
  <c r="A281" i="13"/>
  <c r="B280" i="13"/>
  <c r="A280" i="13"/>
  <c r="B279" i="13"/>
  <c r="A279" i="13"/>
  <c r="B278" i="13"/>
  <c r="A278" i="13"/>
  <c r="B277" i="13"/>
  <c r="A277" i="13"/>
  <c r="B276" i="13"/>
  <c r="A276" i="13"/>
  <c r="B275" i="13"/>
  <c r="A275" i="13"/>
  <c r="B274" i="13"/>
  <c r="A274" i="13"/>
  <c r="B273" i="13"/>
  <c r="A273" i="13"/>
  <c r="B272" i="13"/>
  <c r="A272" i="13"/>
  <c r="B271" i="13"/>
  <c r="A271" i="13"/>
  <c r="B270" i="13"/>
  <c r="A270" i="13"/>
  <c r="B269" i="13"/>
  <c r="A269" i="13"/>
  <c r="B268" i="13"/>
  <c r="A268" i="13"/>
  <c r="B267" i="13"/>
  <c r="A267" i="13"/>
  <c r="B266" i="13"/>
  <c r="A266" i="13"/>
  <c r="B265" i="13"/>
  <c r="A265" i="13"/>
  <c r="B264" i="13"/>
  <c r="A264" i="13"/>
  <c r="B263" i="13"/>
  <c r="A263" i="13"/>
  <c r="B262" i="13"/>
  <c r="A262" i="13"/>
  <c r="B261" i="13"/>
  <c r="A261" i="13"/>
  <c r="B260" i="13"/>
  <c r="A260" i="13"/>
  <c r="B259" i="13"/>
  <c r="A259" i="13"/>
  <c r="B258" i="13"/>
  <c r="A258" i="13"/>
  <c r="B257" i="13"/>
  <c r="A257" i="13"/>
  <c r="B256" i="13"/>
  <c r="A256" i="13"/>
  <c r="B255" i="13"/>
  <c r="A255" i="13"/>
  <c r="B254" i="13"/>
  <c r="A254" i="13"/>
  <c r="B253" i="13"/>
  <c r="A253" i="13"/>
  <c r="B252" i="13"/>
  <c r="A252" i="13"/>
  <c r="B251" i="13"/>
  <c r="A251" i="13"/>
  <c r="B250" i="13"/>
  <c r="A250" i="13"/>
  <c r="B249" i="13"/>
  <c r="A249" i="13"/>
  <c r="B248" i="13"/>
  <c r="A248" i="13"/>
  <c r="B247" i="13"/>
  <c r="A247" i="13"/>
  <c r="B246" i="13"/>
  <c r="A246" i="13"/>
  <c r="B245" i="13"/>
  <c r="A245" i="13"/>
  <c r="B244" i="13"/>
  <c r="A244" i="13"/>
  <c r="B243" i="13"/>
  <c r="A243" i="13"/>
  <c r="B242" i="13"/>
  <c r="A242" i="13"/>
  <c r="B241" i="13"/>
  <c r="A241" i="13"/>
  <c r="B240" i="13"/>
  <c r="A240" i="13"/>
  <c r="B239" i="13"/>
  <c r="A239" i="13"/>
  <c r="B238" i="13"/>
  <c r="A238" i="13"/>
  <c r="B237" i="13"/>
  <c r="A237" i="13"/>
  <c r="B236" i="13"/>
  <c r="A236" i="13"/>
  <c r="B235" i="13"/>
  <c r="A235" i="13"/>
  <c r="B234" i="13"/>
  <c r="A234" i="13"/>
  <c r="B233" i="13"/>
  <c r="A233" i="13"/>
  <c r="B232" i="13"/>
  <c r="A232" i="13"/>
  <c r="B231" i="13"/>
  <c r="A231" i="13"/>
  <c r="B230" i="13"/>
  <c r="A230" i="13"/>
  <c r="B229" i="13"/>
  <c r="A229" i="13"/>
  <c r="B228" i="13"/>
  <c r="A228" i="13"/>
  <c r="B227" i="13"/>
  <c r="A227" i="13"/>
  <c r="B226" i="13"/>
  <c r="A226" i="13"/>
  <c r="B225" i="13"/>
  <c r="A225" i="13"/>
  <c r="B224" i="13"/>
  <c r="A224" i="13"/>
  <c r="B223" i="13"/>
  <c r="A223" i="13"/>
  <c r="B222" i="13"/>
  <c r="A222" i="13"/>
  <c r="B221" i="13"/>
  <c r="A221" i="13"/>
  <c r="B220" i="13"/>
  <c r="A220" i="13"/>
  <c r="B219" i="13"/>
  <c r="A219" i="13"/>
  <c r="B218" i="13"/>
  <c r="A218" i="13"/>
  <c r="B217" i="13"/>
  <c r="A217" i="13"/>
  <c r="B216" i="13"/>
  <c r="A216" i="13"/>
  <c r="B215" i="13"/>
  <c r="A215" i="13"/>
  <c r="B214" i="13"/>
  <c r="A214" i="13"/>
  <c r="B213" i="13"/>
  <c r="A213" i="13"/>
  <c r="B212" i="13"/>
  <c r="A212" i="13"/>
  <c r="B211" i="13"/>
  <c r="A211" i="13"/>
  <c r="B210" i="13"/>
  <c r="A210" i="13"/>
  <c r="B209" i="13"/>
  <c r="A209" i="13"/>
  <c r="B208" i="13"/>
  <c r="A208" i="13"/>
  <c r="B207" i="13"/>
  <c r="A207" i="13"/>
  <c r="B206" i="13"/>
  <c r="A206" i="13"/>
  <c r="B205" i="13"/>
  <c r="A205" i="13"/>
  <c r="B204" i="13"/>
  <c r="A204" i="13"/>
  <c r="B203" i="13"/>
  <c r="A203" i="13"/>
  <c r="B202" i="13"/>
  <c r="A202" i="13"/>
  <c r="B201" i="13"/>
  <c r="A201" i="13"/>
  <c r="B200" i="13"/>
  <c r="A200" i="13"/>
  <c r="B199" i="13"/>
  <c r="A199" i="13"/>
  <c r="B198" i="13"/>
  <c r="A198" i="13"/>
  <c r="B197" i="13"/>
  <c r="A197" i="13"/>
  <c r="B196" i="13"/>
  <c r="A196" i="13"/>
  <c r="B195" i="13"/>
  <c r="A195" i="13"/>
  <c r="B194" i="13"/>
  <c r="A194" i="13"/>
  <c r="B193" i="13"/>
  <c r="A193" i="13"/>
  <c r="B192" i="13"/>
  <c r="A192" i="13"/>
  <c r="B191" i="13"/>
  <c r="A191" i="13"/>
  <c r="B190" i="13"/>
  <c r="A190" i="13"/>
  <c r="B189" i="13"/>
  <c r="A189" i="13"/>
  <c r="B188" i="13"/>
  <c r="A188" i="13"/>
  <c r="B187" i="13"/>
  <c r="A187" i="13"/>
  <c r="B186" i="13"/>
  <c r="A186" i="13"/>
  <c r="B185" i="13"/>
  <c r="A185" i="13"/>
  <c r="B184" i="13"/>
  <c r="A184" i="13"/>
  <c r="B183" i="13"/>
  <c r="A183" i="13"/>
  <c r="B182" i="13"/>
  <c r="A182" i="13"/>
  <c r="B181" i="13"/>
  <c r="A181" i="13"/>
  <c r="B180" i="13"/>
  <c r="A180" i="13"/>
  <c r="B179" i="13"/>
  <c r="A179" i="13"/>
  <c r="B178" i="13"/>
  <c r="A178" i="13"/>
  <c r="B177" i="13"/>
  <c r="A177" i="13"/>
  <c r="B176" i="13"/>
  <c r="A176" i="13"/>
  <c r="B175" i="13"/>
  <c r="A175" i="13"/>
  <c r="B174" i="13"/>
  <c r="A174" i="13"/>
  <c r="B173" i="13"/>
  <c r="A173" i="13"/>
  <c r="B172" i="13"/>
  <c r="A172" i="13"/>
  <c r="B171" i="13"/>
  <c r="A171" i="13"/>
  <c r="B170" i="13"/>
  <c r="A170" i="13"/>
  <c r="B169" i="13"/>
  <c r="A169" i="13"/>
  <c r="B168" i="13"/>
  <c r="A168" i="13"/>
  <c r="B167" i="13"/>
  <c r="A167" i="13"/>
  <c r="B166" i="13"/>
  <c r="A166" i="13"/>
  <c r="B165" i="13"/>
  <c r="A165" i="13"/>
  <c r="B164" i="13"/>
  <c r="A164" i="13"/>
  <c r="B163" i="13"/>
  <c r="A163" i="13"/>
  <c r="B162" i="13"/>
  <c r="A162" i="13"/>
  <c r="B161" i="13"/>
  <c r="A161" i="13"/>
  <c r="B160" i="13"/>
  <c r="A160" i="13"/>
  <c r="B159" i="13"/>
  <c r="A159" i="13"/>
  <c r="B158" i="13"/>
  <c r="A158" i="13"/>
  <c r="B157" i="13"/>
  <c r="A157" i="13"/>
  <c r="B156" i="13"/>
  <c r="A156" i="13"/>
  <c r="B155" i="13"/>
  <c r="A155" i="13"/>
  <c r="B154" i="13"/>
  <c r="A154" i="13"/>
  <c r="B153" i="13"/>
  <c r="A153" i="13"/>
  <c r="B152" i="13"/>
  <c r="A152" i="13"/>
  <c r="B151" i="13"/>
  <c r="A151" i="13"/>
  <c r="B150" i="13"/>
  <c r="A150" i="13"/>
  <c r="B149" i="13"/>
  <c r="A149" i="13"/>
  <c r="B148" i="13"/>
  <c r="A148" i="13"/>
  <c r="B147" i="13"/>
  <c r="A147" i="13"/>
  <c r="B146" i="13"/>
  <c r="A146" i="13"/>
  <c r="B145" i="13"/>
  <c r="A145" i="13"/>
  <c r="B144" i="13"/>
  <c r="A144" i="13"/>
  <c r="B143" i="13"/>
  <c r="A143" i="13"/>
  <c r="B142" i="13"/>
  <c r="A142" i="13"/>
  <c r="B141" i="13"/>
  <c r="A141" i="13"/>
  <c r="B140" i="13"/>
  <c r="A140" i="13"/>
  <c r="B139" i="13"/>
  <c r="A139" i="13"/>
  <c r="B138" i="13"/>
  <c r="A138" i="13"/>
  <c r="B137" i="13"/>
  <c r="A137" i="13"/>
  <c r="B136" i="13"/>
  <c r="A136" i="13"/>
  <c r="B135" i="13"/>
  <c r="A135" i="13"/>
  <c r="B134" i="13"/>
  <c r="A134" i="13"/>
  <c r="B133" i="13"/>
  <c r="A133" i="13"/>
  <c r="B132" i="13"/>
  <c r="A132" i="13"/>
  <c r="B131" i="13"/>
  <c r="A131" i="13"/>
  <c r="B130" i="13"/>
  <c r="A130" i="13"/>
  <c r="B129" i="13"/>
  <c r="A129" i="13"/>
  <c r="B128" i="13"/>
  <c r="A128" i="13"/>
  <c r="B127" i="13"/>
  <c r="A127" i="13"/>
  <c r="B126" i="13"/>
  <c r="A126" i="13"/>
  <c r="B125" i="13"/>
  <c r="A125" i="13"/>
  <c r="B124" i="13"/>
  <c r="A124" i="13"/>
  <c r="B123" i="13"/>
  <c r="A123" i="13"/>
  <c r="B122" i="13"/>
  <c r="A122" i="13"/>
  <c r="B121" i="13"/>
  <c r="A121" i="13"/>
  <c r="B120" i="13"/>
  <c r="A120" i="13"/>
  <c r="B119" i="13"/>
  <c r="A119" i="13"/>
  <c r="B118" i="13"/>
  <c r="A118" i="13"/>
  <c r="B117" i="13"/>
  <c r="A117" i="13"/>
  <c r="B116" i="13"/>
  <c r="A116" i="13"/>
  <c r="B115" i="13"/>
  <c r="A115" i="13"/>
  <c r="B114" i="13"/>
  <c r="A114" i="13"/>
  <c r="B113" i="13"/>
  <c r="A113" i="13"/>
  <c r="B112" i="13"/>
  <c r="A112" i="13"/>
  <c r="B111" i="13"/>
  <c r="A111" i="13"/>
  <c r="B110" i="13"/>
  <c r="A110" i="13"/>
  <c r="B109" i="13"/>
  <c r="A109" i="13"/>
  <c r="B108" i="13"/>
  <c r="A108" i="13"/>
  <c r="B107" i="13"/>
  <c r="A107" i="13"/>
  <c r="B106" i="13"/>
  <c r="A106" i="13"/>
  <c r="B105" i="13"/>
  <c r="A105" i="13"/>
  <c r="B104" i="13"/>
  <c r="A104" i="13"/>
  <c r="B103" i="13"/>
  <c r="A103" i="13"/>
  <c r="B102" i="13"/>
  <c r="A102" i="13"/>
  <c r="B101" i="13"/>
  <c r="A101" i="13"/>
  <c r="B100" i="13"/>
  <c r="A100" i="13"/>
  <c r="B99" i="13"/>
  <c r="A99" i="13"/>
  <c r="B98" i="13"/>
  <c r="A98" i="13"/>
  <c r="B97" i="13"/>
  <c r="A97" i="13"/>
  <c r="B96" i="13"/>
  <c r="A96" i="13"/>
  <c r="B95" i="13"/>
  <c r="A95" i="13"/>
  <c r="B94" i="13"/>
  <c r="A94" i="13"/>
  <c r="B93" i="13"/>
  <c r="A93" i="13"/>
  <c r="B92" i="13"/>
  <c r="A92" i="13"/>
  <c r="B91" i="13"/>
  <c r="A91" i="13"/>
  <c r="B90" i="13"/>
  <c r="A90" i="13"/>
  <c r="B89" i="13"/>
  <c r="A89" i="13"/>
  <c r="B88" i="13"/>
  <c r="A88" i="13"/>
  <c r="B87" i="13"/>
  <c r="A87" i="13"/>
  <c r="B86" i="13"/>
  <c r="A86" i="13"/>
  <c r="B85" i="13"/>
  <c r="A85" i="13"/>
  <c r="B84" i="13"/>
  <c r="A84" i="13"/>
  <c r="B83" i="13"/>
  <c r="A83" i="13"/>
  <c r="B82" i="13"/>
  <c r="A82" i="13"/>
  <c r="B81" i="13"/>
  <c r="A81" i="13"/>
  <c r="B80" i="13"/>
  <c r="A80" i="13"/>
  <c r="B79" i="13"/>
  <c r="A79" i="13"/>
  <c r="B78" i="13"/>
  <c r="A78" i="13"/>
  <c r="B77" i="13"/>
  <c r="A77" i="13"/>
  <c r="B76" i="13"/>
  <c r="A76" i="13"/>
  <c r="B75" i="13"/>
  <c r="A75" i="13"/>
  <c r="B74" i="13"/>
  <c r="A74" i="13"/>
  <c r="B73" i="13"/>
  <c r="A73" i="13"/>
  <c r="B72" i="13"/>
  <c r="A72" i="13"/>
  <c r="B71" i="13"/>
  <c r="A71" i="13"/>
  <c r="B70" i="13"/>
  <c r="A70" i="13"/>
  <c r="B69" i="13"/>
  <c r="A69" i="13"/>
  <c r="B68" i="13"/>
  <c r="A68" i="13"/>
  <c r="B67" i="13"/>
  <c r="A67" i="13"/>
  <c r="B66" i="13"/>
  <c r="A66" i="13"/>
  <c r="B65" i="13"/>
  <c r="A65" i="13"/>
  <c r="B64" i="13"/>
  <c r="A64" i="13"/>
  <c r="B63" i="13"/>
  <c r="A63" i="13"/>
  <c r="B62" i="13"/>
  <c r="A62" i="13"/>
  <c r="B61" i="13"/>
  <c r="A61" i="13"/>
  <c r="B60" i="13"/>
  <c r="A60" i="13"/>
  <c r="B59" i="13"/>
  <c r="A59" i="13"/>
  <c r="B58" i="13"/>
  <c r="A58" i="13"/>
  <c r="B57" i="13"/>
  <c r="A57" i="13"/>
  <c r="B56" i="13"/>
  <c r="A56" i="13"/>
  <c r="B55" i="13"/>
  <c r="A55" i="13"/>
  <c r="B54" i="13"/>
  <c r="A54" i="13"/>
  <c r="B53" i="13"/>
  <c r="A53" i="13"/>
  <c r="B52" i="13"/>
  <c r="A52" i="13"/>
  <c r="B51" i="13"/>
  <c r="A51" i="13"/>
  <c r="B50" i="13"/>
  <c r="A50" i="13"/>
  <c r="B49" i="13"/>
  <c r="A49" i="13"/>
  <c r="B48" i="13"/>
  <c r="A48" i="13"/>
  <c r="B47" i="13"/>
  <c r="A47" i="13"/>
  <c r="B46" i="13"/>
  <c r="A46" i="13"/>
  <c r="B45" i="13"/>
  <c r="A45" i="13"/>
  <c r="B44" i="13"/>
  <c r="A44" i="13"/>
  <c r="B43" i="13"/>
  <c r="A43" i="13"/>
  <c r="B42" i="13"/>
  <c r="A42" i="13"/>
  <c r="B41" i="13"/>
  <c r="A41" i="13"/>
  <c r="B40" i="13"/>
  <c r="A40" i="13"/>
  <c r="B39" i="13"/>
  <c r="A39" i="13"/>
  <c r="B38" i="13"/>
  <c r="A38" i="13"/>
  <c r="B37" i="13"/>
  <c r="A37" i="13"/>
  <c r="B36" i="13"/>
  <c r="A36" i="13"/>
  <c r="B35" i="13"/>
  <c r="A35" i="13"/>
  <c r="B34" i="13"/>
  <c r="A34" i="13"/>
  <c r="B33" i="13"/>
  <c r="A33" i="13"/>
  <c r="B32" i="13"/>
  <c r="A32" i="13"/>
  <c r="B31" i="13"/>
  <c r="A31" i="13"/>
  <c r="B30" i="13"/>
  <c r="A30" i="13"/>
  <c r="B29" i="13"/>
  <c r="A29" i="13"/>
  <c r="B28" i="13"/>
  <c r="A28" i="13"/>
  <c r="B27" i="13"/>
  <c r="A27" i="13"/>
  <c r="B26" i="13"/>
  <c r="A26" i="13"/>
  <c r="B25" i="13"/>
  <c r="A25" i="13"/>
  <c r="B24" i="13"/>
  <c r="A24" i="13"/>
  <c r="B23" i="13"/>
  <c r="B43" i="11"/>
  <c r="C43" i="11" s="1"/>
  <c r="A43" i="11"/>
  <c r="B42" i="11"/>
  <c r="C42" i="11" s="1"/>
  <c r="A42" i="11"/>
  <c r="B41" i="11"/>
  <c r="C41" i="11" s="1"/>
  <c r="A41" i="11"/>
  <c r="B40" i="11"/>
  <c r="C40" i="11" s="1"/>
  <c r="A40" i="11"/>
  <c r="B39" i="11"/>
  <c r="C39" i="11" s="1"/>
  <c r="A39" i="11"/>
  <c r="B38" i="11"/>
  <c r="A38" i="11"/>
  <c r="B37" i="11"/>
  <c r="A37" i="11"/>
  <c r="B36" i="11"/>
  <c r="A36" i="11"/>
  <c r="B35" i="11"/>
  <c r="A35" i="11"/>
  <c r="B34" i="11"/>
  <c r="A34" i="11"/>
  <c r="B33" i="11"/>
  <c r="A33" i="11"/>
  <c r="B32" i="11"/>
  <c r="A32" i="11"/>
  <c r="B31" i="11"/>
  <c r="A31" i="11"/>
  <c r="B30" i="11"/>
  <c r="A30" i="11"/>
  <c r="B29" i="11"/>
  <c r="A29" i="11"/>
  <c r="B28" i="11"/>
  <c r="A28" i="11"/>
  <c r="B27" i="11"/>
  <c r="A27" i="11"/>
  <c r="B26" i="11"/>
  <c r="A26" i="11"/>
  <c r="B25" i="11"/>
  <c r="A25" i="11"/>
  <c r="B24" i="11"/>
  <c r="A24" i="11"/>
  <c r="B23" i="11"/>
  <c r="U40" i="10"/>
  <c r="T40" i="10"/>
  <c r="S40" i="10"/>
  <c r="R40" i="10"/>
  <c r="Q40" i="10"/>
  <c r="P40" i="10"/>
  <c r="O40" i="10"/>
  <c r="N40" i="10"/>
  <c r="M40" i="10"/>
  <c r="L40" i="10"/>
  <c r="K40" i="10"/>
  <c r="J40" i="10"/>
  <c r="I40" i="10"/>
  <c r="H40" i="10"/>
  <c r="G40" i="10"/>
  <c r="F40" i="10"/>
  <c r="E40" i="10"/>
  <c r="U39" i="10"/>
  <c r="T39" i="10"/>
  <c r="S39" i="10"/>
  <c r="R39" i="10"/>
  <c r="Q39" i="10"/>
  <c r="P39" i="10"/>
  <c r="O39" i="10"/>
  <c r="N39" i="10"/>
  <c r="M39" i="10"/>
  <c r="L39" i="10"/>
  <c r="K39" i="10"/>
  <c r="J39" i="10"/>
  <c r="I39" i="10"/>
  <c r="H39" i="10"/>
  <c r="G39" i="10"/>
  <c r="F39" i="10"/>
  <c r="E39" i="10"/>
  <c r="U38" i="10"/>
  <c r="T38" i="10"/>
  <c r="S38" i="10"/>
  <c r="R38" i="10"/>
  <c r="Q38" i="10"/>
  <c r="P38" i="10"/>
  <c r="O38" i="10"/>
  <c r="N38" i="10"/>
  <c r="M38" i="10"/>
  <c r="L38" i="10"/>
  <c r="K38" i="10"/>
  <c r="J38" i="10"/>
  <c r="I38" i="10"/>
  <c r="H38" i="10"/>
  <c r="G38" i="10"/>
  <c r="F38" i="10"/>
  <c r="E38" i="10"/>
  <c r="U37" i="10"/>
  <c r="T37" i="10"/>
  <c r="S37" i="10"/>
  <c r="R37" i="10"/>
  <c r="Q37" i="10"/>
  <c r="P37" i="10"/>
  <c r="O37" i="10"/>
  <c r="N37" i="10"/>
  <c r="M37" i="10"/>
  <c r="L37" i="10"/>
  <c r="K37" i="10"/>
  <c r="J37" i="10"/>
  <c r="I37" i="10"/>
  <c r="H37" i="10"/>
  <c r="G37" i="10"/>
  <c r="F37" i="10"/>
  <c r="E37" i="10"/>
  <c r="U36" i="10"/>
  <c r="T36" i="10"/>
  <c r="S36" i="10"/>
  <c r="R36" i="10"/>
  <c r="Q36" i="10"/>
  <c r="P36" i="10"/>
  <c r="O36" i="10"/>
  <c r="N36" i="10"/>
  <c r="M36" i="10"/>
  <c r="L36" i="10"/>
  <c r="K36" i="10"/>
  <c r="J36" i="10"/>
  <c r="I36" i="10"/>
  <c r="H36" i="10"/>
  <c r="G36" i="10"/>
  <c r="F36" i="10"/>
  <c r="E36" i="10"/>
  <c r="U35" i="10"/>
  <c r="T35" i="10"/>
  <c r="S35" i="10"/>
  <c r="R35" i="10"/>
  <c r="Q35" i="10"/>
  <c r="P35" i="10"/>
  <c r="O35" i="10"/>
  <c r="N35" i="10"/>
  <c r="M35" i="10"/>
  <c r="L35" i="10"/>
  <c r="K35" i="10"/>
  <c r="J35" i="10"/>
  <c r="I35" i="10"/>
  <c r="H35" i="10"/>
  <c r="G35" i="10"/>
  <c r="F35" i="10"/>
  <c r="E35" i="10"/>
  <c r="U34" i="10"/>
  <c r="T34" i="10"/>
  <c r="S34" i="10"/>
  <c r="R34" i="10"/>
  <c r="Q34" i="10"/>
  <c r="P34" i="10"/>
  <c r="O34" i="10"/>
  <c r="N34" i="10"/>
  <c r="M34" i="10"/>
  <c r="L34" i="10"/>
  <c r="K34" i="10"/>
  <c r="J34" i="10"/>
  <c r="I34" i="10"/>
  <c r="H34" i="10"/>
  <c r="G34" i="10"/>
  <c r="F34" i="10"/>
  <c r="E34" i="10"/>
  <c r="U33" i="10"/>
  <c r="T33" i="10"/>
  <c r="S33" i="10"/>
  <c r="R33" i="10"/>
  <c r="Q33" i="10"/>
  <c r="P33" i="10"/>
  <c r="O33" i="10"/>
  <c r="N33" i="10"/>
  <c r="M33" i="10"/>
  <c r="L33" i="10"/>
  <c r="K33" i="10"/>
  <c r="J33" i="10"/>
  <c r="I33" i="10"/>
  <c r="H33" i="10"/>
  <c r="G33" i="10"/>
  <c r="F33" i="10"/>
  <c r="E33" i="10"/>
  <c r="U32" i="10"/>
  <c r="T32" i="10"/>
  <c r="S32" i="10"/>
  <c r="R32" i="10"/>
  <c r="Q32" i="10"/>
  <c r="P32" i="10"/>
  <c r="O32" i="10"/>
  <c r="N32" i="10"/>
  <c r="M32" i="10"/>
  <c r="L32" i="10"/>
  <c r="K32" i="10"/>
  <c r="J32" i="10"/>
  <c r="I32" i="10"/>
  <c r="H32" i="10"/>
  <c r="G32" i="10"/>
  <c r="F32" i="10"/>
  <c r="E32" i="10"/>
  <c r="U31" i="10"/>
  <c r="T31" i="10"/>
  <c r="S31" i="10"/>
  <c r="R31" i="10"/>
  <c r="Q31" i="10"/>
  <c r="P31" i="10"/>
  <c r="O31" i="10"/>
  <c r="N31" i="10"/>
  <c r="M31" i="10"/>
  <c r="L31" i="10"/>
  <c r="K31" i="10"/>
  <c r="J31" i="10"/>
  <c r="I31" i="10"/>
  <c r="H31" i="10"/>
  <c r="G31" i="10"/>
  <c r="F31" i="10"/>
  <c r="E31" i="10"/>
  <c r="U30" i="10"/>
  <c r="T30" i="10"/>
  <c r="S30" i="10"/>
  <c r="R30" i="10"/>
  <c r="Q30" i="10"/>
  <c r="P30" i="10"/>
  <c r="O30" i="10"/>
  <c r="N30" i="10"/>
  <c r="M30" i="10"/>
  <c r="L30" i="10"/>
  <c r="K30" i="10"/>
  <c r="J30" i="10"/>
  <c r="I30" i="10"/>
  <c r="H30" i="10"/>
  <c r="G30" i="10"/>
  <c r="F30" i="10"/>
  <c r="E30" i="10"/>
  <c r="U29" i="10"/>
  <c r="T29" i="10"/>
  <c r="S29" i="10"/>
  <c r="R29" i="10"/>
  <c r="Q29" i="10"/>
  <c r="P29" i="10"/>
  <c r="O29" i="10"/>
  <c r="N29" i="10"/>
  <c r="M29" i="10"/>
  <c r="L29" i="10"/>
  <c r="K29" i="10"/>
  <c r="J29" i="10"/>
  <c r="I29" i="10"/>
  <c r="H29" i="10"/>
  <c r="G29" i="10"/>
  <c r="F29" i="10"/>
  <c r="E29" i="10"/>
  <c r="U28" i="10"/>
  <c r="T28" i="10"/>
  <c r="S28" i="10"/>
  <c r="R28" i="10"/>
  <c r="Q28" i="10"/>
  <c r="P28" i="10"/>
  <c r="O28" i="10"/>
  <c r="N28" i="10"/>
  <c r="M28" i="10"/>
  <c r="L28" i="10"/>
  <c r="K28" i="10"/>
  <c r="J28" i="10"/>
  <c r="I28" i="10"/>
  <c r="H28" i="10"/>
  <c r="G28" i="10"/>
  <c r="F28" i="10"/>
  <c r="E28" i="10"/>
  <c r="U27" i="10"/>
  <c r="T27" i="10"/>
  <c r="S27" i="10"/>
  <c r="R27" i="10"/>
  <c r="Q27" i="10"/>
  <c r="P27" i="10"/>
  <c r="O27" i="10"/>
  <c r="N27" i="10"/>
  <c r="M27" i="10"/>
  <c r="L27" i="10"/>
  <c r="K27" i="10"/>
  <c r="J27" i="10"/>
  <c r="I27" i="10"/>
  <c r="H27" i="10"/>
  <c r="G27" i="10"/>
  <c r="F27" i="10"/>
  <c r="E27" i="10"/>
  <c r="U26" i="10"/>
  <c r="T26" i="10"/>
  <c r="S26" i="10"/>
  <c r="R26" i="10"/>
  <c r="Q26" i="10"/>
  <c r="P26" i="10"/>
  <c r="O26" i="10"/>
  <c r="N26" i="10"/>
  <c r="M26" i="10"/>
  <c r="L26" i="10"/>
  <c r="K26" i="10"/>
  <c r="J26" i="10"/>
  <c r="I26" i="10"/>
  <c r="H26" i="10"/>
  <c r="G26" i="10"/>
  <c r="F26" i="10"/>
  <c r="E26" i="10"/>
  <c r="U25" i="10"/>
  <c r="T25" i="10"/>
  <c r="S25" i="10"/>
  <c r="R25" i="10"/>
  <c r="Q25" i="10"/>
  <c r="P25" i="10"/>
  <c r="O25" i="10"/>
  <c r="N25" i="10"/>
  <c r="M25" i="10"/>
  <c r="L25" i="10"/>
  <c r="K25" i="10"/>
  <c r="J25" i="10"/>
  <c r="I25" i="10"/>
  <c r="H25" i="10"/>
  <c r="G25" i="10"/>
  <c r="F25" i="10"/>
  <c r="E25" i="10"/>
  <c r="U24" i="10"/>
  <c r="T24" i="10"/>
  <c r="S24" i="10"/>
  <c r="R24" i="10"/>
  <c r="Q24" i="10"/>
  <c r="P24" i="10"/>
  <c r="O24" i="10"/>
  <c r="N24" i="10"/>
  <c r="M24" i="10"/>
  <c r="L24" i="10"/>
  <c r="K24" i="10"/>
  <c r="J24" i="10"/>
  <c r="I24" i="10"/>
  <c r="H24" i="10"/>
  <c r="G24" i="10"/>
  <c r="F24" i="10"/>
  <c r="E24" i="10"/>
  <c r="U23" i="10"/>
  <c r="T23" i="10"/>
  <c r="S23" i="10"/>
  <c r="R23" i="10"/>
  <c r="Q23" i="10"/>
  <c r="P23" i="10"/>
  <c r="O23" i="10"/>
  <c r="N23" i="10"/>
  <c r="M23" i="10"/>
  <c r="L23" i="10"/>
  <c r="K23" i="10"/>
  <c r="J23" i="10"/>
  <c r="I23" i="10"/>
  <c r="H23" i="10"/>
  <c r="G23" i="10"/>
  <c r="F23" i="10"/>
  <c r="E23" i="10"/>
  <c r="U22" i="10"/>
  <c r="T22" i="10"/>
  <c r="S22" i="10"/>
  <c r="R22" i="10"/>
  <c r="Q22" i="10"/>
  <c r="P22" i="10"/>
  <c r="O22" i="10"/>
  <c r="N22" i="10"/>
  <c r="M22" i="10"/>
  <c r="L22" i="10"/>
  <c r="K22" i="10"/>
  <c r="J22" i="10"/>
  <c r="I22" i="10"/>
  <c r="H22" i="10"/>
  <c r="G22" i="10"/>
  <c r="F22" i="10"/>
  <c r="E22" i="10"/>
  <c r="U21" i="10"/>
  <c r="T21" i="10"/>
  <c r="S21" i="10"/>
  <c r="R21" i="10"/>
  <c r="Q21" i="10"/>
  <c r="P21" i="10"/>
  <c r="O21" i="10"/>
  <c r="N21" i="10"/>
  <c r="M21" i="10"/>
  <c r="L21" i="10"/>
  <c r="K21" i="10"/>
  <c r="J21" i="10"/>
  <c r="I21" i="10"/>
  <c r="H21" i="10"/>
  <c r="G21" i="10"/>
  <c r="F21" i="10"/>
  <c r="E21" i="10"/>
  <c r="U20" i="10"/>
  <c r="T20" i="10"/>
  <c r="S20" i="10"/>
  <c r="R20" i="10"/>
  <c r="Q20" i="10"/>
  <c r="P20" i="10"/>
  <c r="O20" i="10"/>
  <c r="N20" i="10"/>
  <c r="M20" i="10"/>
  <c r="L20" i="10"/>
  <c r="K20" i="10"/>
  <c r="J20" i="10"/>
  <c r="I20" i="10"/>
  <c r="H20" i="10"/>
  <c r="G20" i="10"/>
  <c r="F20" i="10"/>
  <c r="Q58" i="9"/>
  <c r="P58" i="9"/>
  <c r="O58" i="9"/>
  <c r="N58" i="9"/>
  <c r="M58" i="9"/>
  <c r="L58" i="9"/>
  <c r="K58" i="9"/>
  <c r="J58" i="9"/>
  <c r="I58" i="9"/>
  <c r="H58" i="9"/>
  <c r="G58" i="9"/>
  <c r="F58" i="9"/>
  <c r="E58" i="9"/>
  <c r="D58" i="9"/>
  <c r="C58" i="9"/>
  <c r="B58" i="9"/>
  <c r="Q57" i="9"/>
  <c r="P57" i="9"/>
  <c r="O57" i="9"/>
  <c r="N57" i="9"/>
  <c r="M57" i="9"/>
  <c r="L57" i="9"/>
  <c r="K57" i="9"/>
  <c r="J57" i="9"/>
  <c r="I57" i="9"/>
  <c r="H57" i="9"/>
  <c r="G57" i="9"/>
  <c r="F57" i="9"/>
  <c r="E57" i="9"/>
  <c r="D57" i="9"/>
  <c r="C57" i="9"/>
  <c r="B57" i="9"/>
  <c r="Q56" i="9"/>
  <c r="P56" i="9"/>
  <c r="O56" i="9"/>
  <c r="N56" i="9"/>
  <c r="M56" i="9"/>
  <c r="L56" i="9"/>
  <c r="K56" i="9"/>
  <c r="J56" i="9"/>
  <c r="I56" i="9"/>
  <c r="H56" i="9"/>
  <c r="G56" i="9"/>
  <c r="F56" i="9"/>
  <c r="E56" i="9"/>
  <c r="D56" i="9"/>
  <c r="C56" i="9"/>
  <c r="B56" i="9"/>
  <c r="Q55" i="9"/>
  <c r="P55" i="9"/>
  <c r="O55" i="9"/>
  <c r="N55" i="9"/>
  <c r="M55" i="9"/>
  <c r="L55" i="9"/>
  <c r="K55" i="9"/>
  <c r="J55" i="9"/>
  <c r="I55" i="9"/>
  <c r="H55" i="9"/>
  <c r="G55" i="9"/>
  <c r="F55" i="9"/>
  <c r="E55" i="9"/>
  <c r="D55" i="9"/>
  <c r="C55" i="9"/>
  <c r="B55" i="9"/>
  <c r="Q54" i="9"/>
  <c r="P54" i="9"/>
  <c r="O54" i="9"/>
  <c r="N54" i="9"/>
  <c r="M54" i="9"/>
  <c r="L54" i="9"/>
  <c r="K54" i="9"/>
  <c r="J54" i="9"/>
  <c r="I54" i="9"/>
  <c r="H54" i="9"/>
  <c r="G54" i="9"/>
  <c r="F54" i="9"/>
  <c r="E54" i="9"/>
  <c r="D54" i="9"/>
  <c r="C54" i="9"/>
  <c r="B54" i="9"/>
  <c r="Q53" i="9"/>
  <c r="P53" i="9"/>
  <c r="O53" i="9"/>
  <c r="N53" i="9"/>
  <c r="M53" i="9"/>
  <c r="L53" i="9"/>
  <c r="K53" i="9"/>
  <c r="J53" i="9"/>
  <c r="I53" i="9"/>
  <c r="H53" i="9"/>
  <c r="G53" i="9"/>
  <c r="F53" i="9"/>
  <c r="E53" i="9"/>
  <c r="D53" i="9"/>
  <c r="C53" i="9"/>
  <c r="B53" i="9"/>
  <c r="Q52" i="9"/>
  <c r="P52" i="9"/>
  <c r="O52" i="9"/>
  <c r="N52" i="9"/>
  <c r="M52" i="9"/>
  <c r="L52" i="9"/>
  <c r="K52" i="9"/>
  <c r="J52" i="9"/>
  <c r="I52" i="9"/>
  <c r="H52" i="9"/>
  <c r="G52" i="9"/>
  <c r="F52" i="9"/>
  <c r="E52" i="9"/>
  <c r="D52" i="9"/>
  <c r="C52" i="9"/>
  <c r="B52" i="9"/>
  <c r="Q47" i="9"/>
  <c r="P47" i="9"/>
  <c r="O47" i="9"/>
  <c r="N47" i="9"/>
  <c r="M47" i="9"/>
  <c r="L47" i="9"/>
  <c r="K47" i="9"/>
  <c r="J47" i="9"/>
  <c r="I47" i="9"/>
  <c r="H47" i="9"/>
  <c r="G47" i="9"/>
  <c r="F47" i="9"/>
  <c r="E47" i="9"/>
  <c r="D47" i="9"/>
  <c r="C47" i="9"/>
  <c r="B47" i="9"/>
  <c r="Q46" i="9"/>
  <c r="P46" i="9"/>
  <c r="O46" i="9"/>
  <c r="N46" i="9"/>
  <c r="M46" i="9"/>
  <c r="L46" i="9"/>
  <c r="K46" i="9"/>
  <c r="J46" i="9"/>
  <c r="I46" i="9"/>
  <c r="H46" i="9"/>
  <c r="G46" i="9"/>
  <c r="F46" i="9"/>
  <c r="E46" i="9"/>
  <c r="D46" i="9"/>
  <c r="C46" i="9"/>
  <c r="B46" i="9"/>
  <c r="Q45" i="9"/>
  <c r="P45" i="9"/>
  <c r="O45" i="9"/>
  <c r="N45" i="9"/>
  <c r="M45" i="9"/>
  <c r="L45" i="9"/>
  <c r="K45" i="9"/>
  <c r="J45" i="9"/>
  <c r="I45" i="9"/>
  <c r="H45" i="9"/>
  <c r="G45" i="9"/>
  <c r="F45" i="9"/>
  <c r="E45" i="9"/>
  <c r="D45" i="9"/>
  <c r="C45" i="9"/>
  <c r="B45" i="9"/>
  <c r="Q44" i="9"/>
  <c r="P44" i="9"/>
  <c r="O44" i="9"/>
  <c r="N44" i="9"/>
  <c r="M44" i="9"/>
  <c r="L44" i="9"/>
  <c r="K44" i="9"/>
  <c r="J44" i="9"/>
  <c r="I44" i="9"/>
  <c r="H44" i="9"/>
  <c r="G44" i="9"/>
  <c r="F44" i="9"/>
  <c r="E44" i="9"/>
  <c r="D44" i="9"/>
  <c r="C44" i="9"/>
  <c r="B44" i="9"/>
  <c r="Q43" i="9"/>
  <c r="P43" i="9"/>
  <c r="O43" i="9"/>
  <c r="N43" i="9"/>
  <c r="M43" i="9"/>
  <c r="L43" i="9"/>
  <c r="K43" i="9"/>
  <c r="J43" i="9"/>
  <c r="I43" i="9"/>
  <c r="H43" i="9"/>
  <c r="G43" i="9"/>
  <c r="F43" i="9"/>
  <c r="E43" i="9"/>
  <c r="D43" i="9"/>
  <c r="C43" i="9"/>
  <c r="B43" i="9"/>
  <c r="Q42" i="9"/>
  <c r="Q48" i="9" s="1"/>
  <c r="P42" i="9"/>
  <c r="P48" i="9" s="1"/>
  <c r="O42" i="9"/>
  <c r="O48" i="9" s="1"/>
  <c r="N42" i="9"/>
  <c r="N48" i="9" s="1"/>
  <c r="M42" i="9"/>
  <c r="M48" i="9" s="1"/>
  <c r="L42" i="9"/>
  <c r="L48" i="9" s="1"/>
  <c r="K42" i="9"/>
  <c r="K48" i="9" s="1"/>
  <c r="J42" i="9"/>
  <c r="J48" i="9" s="1"/>
  <c r="I42" i="9"/>
  <c r="I48" i="9" s="1"/>
  <c r="H42" i="9"/>
  <c r="H48" i="9" s="1"/>
  <c r="G42" i="9"/>
  <c r="G48" i="9" s="1"/>
  <c r="F42" i="9"/>
  <c r="F48" i="9" s="1"/>
  <c r="E42" i="9"/>
  <c r="E48" i="9" s="1"/>
  <c r="D42" i="9"/>
  <c r="D48" i="9" s="1"/>
  <c r="C42" i="9"/>
  <c r="C48" i="9" s="1"/>
  <c r="B42" i="9"/>
  <c r="B48" i="9" s="1"/>
  <c r="Q41" i="9"/>
  <c r="Q51" i="9" s="1"/>
  <c r="P41" i="9"/>
  <c r="P51" i="9" s="1"/>
  <c r="O41" i="9"/>
  <c r="O51" i="9" s="1"/>
  <c r="N41" i="9"/>
  <c r="N51" i="9" s="1"/>
  <c r="M41" i="9"/>
  <c r="M51" i="9" s="1"/>
  <c r="L41" i="9"/>
  <c r="L51" i="9" s="1"/>
  <c r="K41" i="9"/>
  <c r="K51" i="9" s="1"/>
  <c r="J41" i="9"/>
  <c r="J51" i="9" s="1"/>
  <c r="I41" i="9"/>
  <c r="I51" i="9" s="1"/>
  <c r="H41" i="9"/>
  <c r="H51" i="9" s="1"/>
  <c r="G41" i="9"/>
  <c r="G51" i="9" s="1"/>
  <c r="F41" i="9"/>
  <c r="F51" i="9" s="1"/>
  <c r="E41" i="9"/>
  <c r="E51" i="9" s="1"/>
  <c r="D41" i="9"/>
  <c r="D51" i="9" s="1"/>
  <c r="C41" i="9"/>
  <c r="C51" i="9" s="1"/>
  <c r="B41" i="9"/>
  <c r="B51" i="9" s="1"/>
  <c r="C26" i="9"/>
  <c r="C25" i="9"/>
  <c r="C24" i="9"/>
  <c r="C23" i="9"/>
  <c r="C22" i="9"/>
  <c r="C21" i="9"/>
  <c r="Q22" i="4"/>
  <c r="P22" i="4"/>
  <c r="O22" i="4"/>
  <c r="N22" i="4"/>
  <c r="M22" i="4"/>
  <c r="L22" i="4"/>
  <c r="K22" i="4"/>
  <c r="J22" i="4"/>
  <c r="I22" i="4"/>
  <c r="H22" i="4"/>
  <c r="G22" i="4"/>
  <c r="F22" i="4"/>
  <c r="E22" i="4"/>
  <c r="D22" i="4"/>
  <c r="C22" i="4"/>
  <c r="B22" i="4"/>
  <c r="A22" i="4"/>
  <c r="Q21" i="4"/>
  <c r="P21" i="4"/>
  <c r="O21" i="4"/>
  <c r="N21" i="4"/>
  <c r="M21" i="4"/>
  <c r="L21" i="4"/>
  <c r="K21" i="4"/>
  <c r="J21" i="4"/>
  <c r="I21" i="4"/>
  <c r="H21" i="4"/>
  <c r="G21" i="4"/>
  <c r="F21" i="4"/>
  <c r="E21" i="4"/>
  <c r="D21" i="4"/>
  <c r="C21" i="4"/>
  <c r="B21" i="4"/>
  <c r="A21" i="4"/>
  <c r="Q20" i="4"/>
  <c r="P20" i="4"/>
  <c r="O20" i="4"/>
  <c r="N20" i="4"/>
  <c r="M20" i="4"/>
  <c r="L20" i="4"/>
  <c r="K20" i="4"/>
  <c r="J20" i="4"/>
  <c r="I20" i="4"/>
  <c r="H20" i="4"/>
  <c r="G20" i="4"/>
  <c r="F20" i="4"/>
  <c r="E20" i="4"/>
  <c r="D20" i="4"/>
  <c r="C20" i="4"/>
  <c r="B20" i="4"/>
  <c r="A20" i="4"/>
  <c r="Q19" i="4"/>
  <c r="P19" i="4"/>
  <c r="O19" i="4"/>
  <c r="N19" i="4"/>
  <c r="M19" i="4"/>
  <c r="L19" i="4"/>
  <c r="K19" i="4"/>
  <c r="J19" i="4"/>
  <c r="I19" i="4"/>
  <c r="H19" i="4"/>
  <c r="G19" i="4"/>
  <c r="F19" i="4"/>
  <c r="E19" i="4"/>
  <c r="D19" i="4"/>
  <c r="C19" i="4"/>
  <c r="B19" i="4"/>
  <c r="C78" i="19"/>
  <c r="B78" i="19"/>
  <c r="A78" i="19"/>
  <c r="C77" i="19"/>
  <c r="B77" i="19"/>
  <c r="A77" i="19"/>
  <c r="C76" i="19"/>
  <c r="B76" i="19"/>
  <c r="A76" i="19"/>
  <c r="C75" i="19"/>
  <c r="B75" i="19"/>
  <c r="A75" i="19"/>
  <c r="C74" i="19"/>
  <c r="B74" i="19"/>
  <c r="A74" i="19"/>
  <c r="C73" i="19"/>
  <c r="B73" i="19"/>
  <c r="A73" i="19"/>
  <c r="C72" i="19"/>
  <c r="B72" i="19"/>
  <c r="A72" i="19"/>
  <c r="C71" i="19"/>
  <c r="B71" i="19"/>
  <c r="A71" i="19"/>
  <c r="C70" i="19"/>
  <c r="B70" i="19"/>
  <c r="C65" i="19"/>
  <c r="B65" i="19"/>
  <c r="A65" i="19"/>
  <c r="C64" i="19"/>
  <c r="B64" i="19"/>
  <c r="A64" i="19"/>
  <c r="C63" i="19"/>
  <c r="B63" i="19"/>
  <c r="F53" i="19" s="1"/>
  <c r="A63" i="19"/>
  <c r="C62" i="19"/>
  <c r="B62" i="19"/>
  <c r="A62" i="19"/>
  <c r="C61" i="19"/>
  <c r="B61" i="19"/>
  <c r="A61" i="19"/>
  <c r="C60" i="19"/>
  <c r="B60" i="19"/>
  <c r="A60" i="19"/>
  <c r="C59" i="19"/>
  <c r="B59" i="19"/>
  <c r="A59" i="19"/>
  <c r="C58" i="19"/>
  <c r="B58" i="19"/>
  <c r="A58" i="19"/>
  <c r="C57" i="19"/>
  <c r="B57" i="19"/>
  <c r="A57" i="19"/>
  <c r="C56" i="19"/>
  <c r="B56" i="19"/>
  <c r="A56" i="19"/>
  <c r="C55" i="19"/>
  <c r="B55" i="19"/>
  <c r="A55" i="19"/>
  <c r="C54" i="19"/>
  <c r="B54" i="19"/>
  <c r="A54" i="19"/>
  <c r="C53" i="19"/>
  <c r="B53" i="19"/>
  <c r="G53" i="19" s="1"/>
  <c r="A53" i="19"/>
  <c r="C52" i="19"/>
  <c r="B52" i="19"/>
  <c r="A52" i="19"/>
  <c r="C51" i="19"/>
  <c r="B51" i="19"/>
  <c r="A51" i="19"/>
  <c r="C50" i="19"/>
  <c r="B50" i="19"/>
  <c r="A50" i="19"/>
  <c r="C49" i="19"/>
  <c r="B49" i="19"/>
  <c r="A49" i="19"/>
  <c r="C48" i="19"/>
  <c r="B48" i="19"/>
  <c r="A48" i="19"/>
  <c r="C47" i="19"/>
  <c r="B47" i="19"/>
  <c r="A47" i="19"/>
  <c r="C46" i="19"/>
  <c r="B46" i="19"/>
  <c r="A46" i="19"/>
  <c r="C45" i="19"/>
  <c r="B45" i="19"/>
  <c r="C36" i="19"/>
  <c r="B36" i="19"/>
  <c r="A36" i="19"/>
  <c r="C35" i="19"/>
  <c r="B35" i="19"/>
  <c r="F28" i="19" s="1"/>
  <c r="A35" i="19"/>
  <c r="C34" i="19"/>
  <c r="B34" i="19"/>
  <c r="A34" i="19"/>
  <c r="C33" i="19"/>
  <c r="B33" i="19"/>
  <c r="F26" i="19" s="1"/>
  <c r="A33" i="19"/>
  <c r="C32" i="19"/>
  <c r="F25" i="19" s="1"/>
  <c r="B32" i="19"/>
  <c r="A32" i="19"/>
  <c r="C31" i="19"/>
  <c r="B31" i="19"/>
  <c r="F24" i="19" s="1"/>
  <c r="A31" i="19"/>
  <c r="C30" i="19"/>
  <c r="B30" i="19"/>
  <c r="A30" i="19"/>
  <c r="C29" i="19"/>
  <c r="B29" i="19"/>
  <c r="A29" i="19"/>
  <c r="C28" i="19"/>
  <c r="B28" i="19"/>
  <c r="A28" i="19"/>
  <c r="C27" i="19"/>
  <c r="B27" i="19"/>
  <c r="A27" i="19"/>
  <c r="C26" i="19"/>
  <c r="B26" i="19"/>
  <c r="A26" i="19"/>
  <c r="C25" i="19"/>
  <c r="B25" i="19"/>
  <c r="A25" i="19"/>
  <c r="C24" i="19"/>
  <c r="B24" i="19"/>
  <c r="A24" i="19"/>
  <c r="C23" i="19"/>
  <c r="B23" i="19"/>
  <c r="A23" i="19"/>
  <c r="C22" i="19"/>
  <c r="B22" i="19"/>
  <c r="B3" i="29"/>
  <c r="B4" i="29" s="1"/>
  <c r="A17" i="5" s="1"/>
  <c r="E3" i="28"/>
  <c r="E4" i="28" s="1"/>
  <c r="B3" i="28"/>
  <c r="B4" i="28" s="1"/>
  <c r="AF48" i="27"/>
  <c r="AE48" i="27"/>
  <c r="AC48" i="27"/>
  <c r="AB48" i="27"/>
  <c r="Z48" i="27"/>
  <c r="Y48" i="27"/>
  <c r="W48" i="27"/>
  <c r="V48" i="27"/>
  <c r="AF47" i="27"/>
  <c r="AE47" i="27"/>
  <c r="AC47" i="27"/>
  <c r="AB47" i="27"/>
  <c r="Z47" i="27"/>
  <c r="Y47" i="27"/>
  <c r="W47" i="27"/>
  <c r="V47" i="27"/>
  <c r="AF46" i="27"/>
  <c r="AE46" i="27"/>
  <c r="AC46" i="27"/>
  <c r="AB46" i="27"/>
  <c r="Z46" i="27"/>
  <c r="Y46" i="27"/>
  <c r="W46" i="27"/>
  <c r="V46" i="27"/>
  <c r="AF45" i="27"/>
  <c r="AE45" i="27"/>
  <c r="AC45" i="27"/>
  <c r="AB45" i="27"/>
  <c r="Z45" i="27"/>
  <c r="Y45" i="27"/>
  <c r="W45" i="27"/>
  <c r="V45" i="27"/>
  <c r="AF44" i="27"/>
  <c r="AE44" i="27"/>
  <c r="AC44" i="27"/>
  <c r="AB44" i="27"/>
  <c r="Z44" i="27"/>
  <c r="Y44" i="27"/>
  <c r="W44" i="27"/>
  <c r="V44" i="27"/>
  <c r="AF43" i="27"/>
  <c r="AE43" i="27"/>
  <c r="AC43" i="27"/>
  <c r="AB43" i="27"/>
  <c r="Z43" i="27"/>
  <c r="Y43" i="27"/>
  <c r="W43" i="27"/>
  <c r="V43" i="27"/>
  <c r="AF42" i="27"/>
  <c r="AE42" i="27"/>
  <c r="AC42" i="27"/>
  <c r="AB42" i="27"/>
  <c r="Z42" i="27"/>
  <c r="Y42" i="27"/>
  <c r="W42" i="27"/>
  <c r="V42" i="27"/>
  <c r="AF41" i="27"/>
  <c r="AE41" i="27"/>
  <c r="AC41" i="27"/>
  <c r="AB41" i="27"/>
  <c r="Z41" i="27"/>
  <c r="Y41" i="27"/>
  <c r="W41" i="27"/>
  <c r="V41" i="27"/>
  <c r="AF40" i="27"/>
  <c r="AE40" i="27"/>
  <c r="AC40" i="27"/>
  <c r="AB40" i="27"/>
  <c r="Z40" i="27"/>
  <c r="Y40" i="27"/>
  <c r="W40" i="27"/>
  <c r="V40" i="27"/>
  <c r="AF39" i="27"/>
  <c r="AE39" i="27"/>
  <c r="AC39" i="27"/>
  <c r="AB39" i="27"/>
  <c r="Z39" i="27"/>
  <c r="Y39" i="27"/>
  <c r="W39" i="27"/>
  <c r="V39" i="27"/>
  <c r="AF38" i="27"/>
  <c r="AE38" i="27"/>
  <c r="AC38" i="27"/>
  <c r="AB38" i="27"/>
  <c r="Z38" i="27"/>
  <c r="Y38" i="27"/>
  <c r="W38" i="27"/>
  <c r="V38" i="27"/>
  <c r="AF37" i="27"/>
  <c r="AE37" i="27"/>
  <c r="AC37" i="27"/>
  <c r="AB37" i="27"/>
  <c r="Z37" i="27"/>
  <c r="Y37" i="27"/>
  <c r="W37" i="27"/>
  <c r="V37" i="27"/>
  <c r="AF36" i="27"/>
  <c r="AE36" i="27"/>
  <c r="AC36" i="27"/>
  <c r="AB36" i="27"/>
  <c r="Z36" i="27"/>
  <c r="Y36" i="27"/>
  <c r="W36" i="27"/>
  <c r="V36" i="27"/>
  <c r="AF35" i="27"/>
  <c r="AE35" i="27"/>
  <c r="AC35" i="27"/>
  <c r="AB35" i="27"/>
  <c r="Z35" i="27"/>
  <c r="Y35" i="27"/>
  <c r="W35" i="27"/>
  <c r="V35" i="27"/>
  <c r="AF34" i="27"/>
  <c r="AE34" i="27"/>
  <c r="AC34" i="27"/>
  <c r="AB34" i="27"/>
  <c r="Z34" i="27"/>
  <c r="Y34" i="27"/>
  <c r="W34" i="27"/>
  <c r="V34" i="27"/>
  <c r="AF33" i="27"/>
  <c r="AC33" i="27"/>
  <c r="Z33" i="27"/>
  <c r="W33" i="27"/>
  <c r="B28" i="27"/>
  <c r="J10" i="27"/>
  <c r="J9" i="27"/>
  <c r="J8" i="27"/>
  <c r="J7" i="27"/>
  <c r="E87" i="26"/>
  <c r="D87" i="26"/>
  <c r="E86" i="26"/>
  <c r="D86" i="26"/>
  <c r="E85" i="26"/>
  <c r="D85" i="26"/>
  <c r="E84" i="26"/>
  <c r="D84" i="26"/>
  <c r="E83" i="26"/>
  <c r="D83" i="26"/>
  <c r="E82" i="26"/>
  <c r="D82" i="26"/>
  <c r="E81" i="26"/>
  <c r="D81" i="26"/>
  <c r="E80" i="26"/>
  <c r="D80" i="26"/>
  <c r="E79" i="26"/>
  <c r="D79" i="26"/>
  <c r="E78" i="26"/>
  <c r="D78" i="26"/>
  <c r="E77" i="26"/>
  <c r="D77" i="26"/>
  <c r="J24" i="26"/>
  <c r="J25" i="26" s="1"/>
  <c r="I22" i="26" s="1"/>
  <c r="F24" i="26"/>
  <c r="F25" i="26" s="1"/>
  <c r="E22" i="26" s="1"/>
  <c r="B24" i="26"/>
  <c r="B25" i="26" s="1"/>
  <c r="A22" i="26" s="1"/>
  <c r="B4" i="26"/>
  <c r="B5" i="26" s="1"/>
  <c r="B4" i="25"/>
  <c r="B5" i="25" s="1"/>
  <c r="D438" i="24"/>
  <c r="D437" i="24"/>
  <c r="D436" i="24"/>
  <c r="D435" i="24"/>
  <c r="D434" i="24"/>
  <c r="D433" i="24"/>
  <c r="D432" i="24"/>
  <c r="D431" i="24"/>
  <c r="D430" i="24"/>
  <c r="D429" i="24"/>
  <c r="D428" i="24"/>
  <c r="D427" i="24"/>
  <c r="C441" i="13" s="1"/>
  <c r="D426" i="24"/>
  <c r="C440" i="13" s="1"/>
  <c r="D425" i="24"/>
  <c r="C439" i="13" s="1"/>
  <c r="D424" i="24"/>
  <c r="C438" i="13" s="1"/>
  <c r="D423" i="24"/>
  <c r="C437" i="13" s="1"/>
  <c r="D422" i="24"/>
  <c r="C436" i="13" s="1"/>
  <c r="D421" i="24"/>
  <c r="C435" i="13" s="1"/>
  <c r="D420" i="24"/>
  <c r="C434" i="13" s="1"/>
  <c r="D419" i="24"/>
  <c r="C433" i="13" s="1"/>
  <c r="D418" i="24"/>
  <c r="C432" i="13" s="1"/>
  <c r="D417" i="24"/>
  <c r="C431" i="13" s="1"/>
  <c r="D416" i="24"/>
  <c r="C430" i="13" s="1"/>
  <c r="D415" i="24"/>
  <c r="C429" i="13" s="1"/>
  <c r="D414" i="24"/>
  <c r="C428" i="13" s="1"/>
  <c r="D413" i="24"/>
  <c r="C427" i="13" s="1"/>
  <c r="D412" i="24"/>
  <c r="C426" i="13" s="1"/>
  <c r="D411" i="24"/>
  <c r="C425" i="13" s="1"/>
  <c r="D410" i="24"/>
  <c r="C424" i="13" s="1"/>
  <c r="D409" i="24"/>
  <c r="C423" i="13" s="1"/>
  <c r="D408" i="24"/>
  <c r="C422" i="13" s="1"/>
  <c r="D407" i="24"/>
  <c r="C421" i="13" s="1"/>
  <c r="D406" i="24"/>
  <c r="C420" i="13" s="1"/>
  <c r="D405" i="24"/>
  <c r="C419" i="13" s="1"/>
  <c r="D404" i="24"/>
  <c r="C418" i="13" s="1"/>
  <c r="D403" i="24"/>
  <c r="C417" i="13" s="1"/>
  <c r="D402" i="24"/>
  <c r="C416" i="13" s="1"/>
  <c r="D401" i="24"/>
  <c r="C415" i="13" s="1"/>
  <c r="D400" i="24"/>
  <c r="C414" i="13" s="1"/>
  <c r="D399" i="24"/>
  <c r="C413" i="13" s="1"/>
  <c r="D398" i="24"/>
  <c r="C412" i="13" s="1"/>
  <c r="D397" i="24"/>
  <c r="C411" i="13" s="1"/>
  <c r="D396" i="24"/>
  <c r="C410" i="13" s="1"/>
  <c r="D395" i="24"/>
  <c r="C409" i="13" s="1"/>
  <c r="D394" i="24"/>
  <c r="C408" i="13" s="1"/>
  <c r="D393" i="24"/>
  <c r="C407" i="13" s="1"/>
  <c r="D392" i="24"/>
  <c r="C406" i="13" s="1"/>
  <c r="D391" i="24"/>
  <c r="C405" i="13" s="1"/>
  <c r="D390" i="24"/>
  <c r="C404" i="13" s="1"/>
  <c r="D389" i="24"/>
  <c r="C403" i="13" s="1"/>
  <c r="D388" i="24"/>
  <c r="C402" i="13" s="1"/>
  <c r="D387" i="24"/>
  <c r="C401" i="13" s="1"/>
  <c r="D386" i="24"/>
  <c r="C400" i="13" s="1"/>
  <c r="D385" i="24"/>
  <c r="C399" i="13" s="1"/>
  <c r="D384" i="24"/>
  <c r="C398" i="13" s="1"/>
  <c r="D383" i="24"/>
  <c r="C397" i="13" s="1"/>
  <c r="D382" i="24"/>
  <c r="C396" i="13" s="1"/>
  <c r="D381" i="24"/>
  <c r="C395" i="13" s="1"/>
  <c r="D380" i="24"/>
  <c r="C394" i="13" s="1"/>
  <c r="D379" i="24"/>
  <c r="C393" i="13" s="1"/>
  <c r="D378" i="24"/>
  <c r="C392" i="13" s="1"/>
  <c r="D377" i="24"/>
  <c r="C391" i="13" s="1"/>
  <c r="D376" i="24"/>
  <c r="C390" i="13" s="1"/>
  <c r="D375" i="24"/>
  <c r="C389" i="13" s="1"/>
  <c r="D374" i="24"/>
  <c r="C388" i="13" s="1"/>
  <c r="D373" i="24"/>
  <c r="C387" i="13" s="1"/>
  <c r="D372" i="24"/>
  <c r="C386" i="13" s="1"/>
  <c r="D371" i="24"/>
  <c r="C385" i="13" s="1"/>
  <c r="D370" i="24"/>
  <c r="C384" i="13" s="1"/>
  <c r="D369" i="24"/>
  <c r="C383" i="13" s="1"/>
  <c r="D368" i="24"/>
  <c r="C382" i="13" s="1"/>
  <c r="D367" i="24"/>
  <c r="C381" i="13" s="1"/>
  <c r="D366" i="24"/>
  <c r="C380" i="13" s="1"/>
  <c r="D365" i="24"/>
  <c r="C379" i="13" s="1"/>
  <c r="D364" i="24"/>
  <c r="C378" i="13" s="1"/>
  <c r="D363" i="24"/>
  <c r="C377" i="13" s="1"/>
  <c r="D362" i="24"/>
  <c r="C376" i="13" s="1"/>
  <c r="D361" i="24"/>
  <c r="C375" i="13" s="1"/>
  <c r="D360" i="24"/>
  <c r="C374" i="13" s="1"/>
  <c r="D359" i="24"/>
  <c r="C373" i="13" s="1"/>
  <c r="D358" i="24"/>
  <c r="C372" i="13" s="1"/>
  <c r="D357" i="24"/>
  <c r="C371" i="13" s="1"/>
  <c r="D356" i="24"/>
  <c r="C370" i="13" s="1"/>
  <c r="D355" i="24"/>
  <c r="C369" i="13" s="1"/>
  <c r="D354" i="24"/>
  <c r="C368" i="13" s="1"/>
  <c r="D353" i="24"/>
  <c r="C367" i="13" s="1"/>
  <c r="D352" i="24"/>
  <c r="C366" i="13" s="1"/>
  <c r="D351" i="24"/>
  <c r="C365" i="13" s="1"/>
  <c r="D350" i="24"/>
  <c r="C364" i="13" s="1"/>
  <c r="D349" i="24"/>
  <c r="C363" i="13" s="1"/>
  <c r="D348" i="24"/>
  <c r="C362" i="13" s="1"/>
  <c r="D347" i="24"/>
  <c r="C361" i="13" s="1"/>
  <c r="D346" i="24"/>
  <c r="C360" i="13" s="1"/>
  <c r="D345" i="24"/>
  <c r="C359" i="13" s="1"/>
  <c r="D344" i="24"/>
  <c r="C358" i="13" s="1"/>
  <c r="D343" i="24"/>
  <c r="C357" i="13" s="1"/>
  <c r="D342" i="24"/>
  <c r="C356" i="13" s="1"/>
  <c r="D341" i="24"/>
  <c r="C355" i="13" s="1"/>
  <c r="D340" i="24"/>
  <c r="C354" i="13" s="1"/>
  <c r="D339" i="24"/>
  <c r="C353" i="13" s="1"/>
  <c r="D338" i="24"/>
  <c r="C352" i="13" s="1"/>
  <c r="D337" i="24"/>
  <c r="C351" i="13" s="1"/>
  <c r="D336" i="24"/>
  <c r="C350" i="13" s="1"/>
  <c r="D335" i="24"/>
  <c r="C349" i="13" s="1"/>
  <c r="D334" i="24"/>
  <c r="C348" i="13" s="1"/>
  <c r="D333" i="24"/>
  <c r="C347" i="13" s="1"/>
  <c r="D332" i="24"/>
  <c r="C346" i="13" s="1"/>
  <c r="D331" i="24"/>
  <c r="C345" i="13" s="1"/>
  <c r="D330" i="24"/>
  <c r="C344" i="13" s="1"/>
  <c r="D329" i="24"/>
  <c r="C343" i="13" s="1"/>
  <c r="D328" i="24"/>
  <c r="C342" i="13" s="1"/>
  <c r="D327" i="24"/>
  <c r="C341" i="13" s="1"/>
  <c r="D326" i="24"/>
  <c r="C340" i="13" s="1"/>
  <c r="D325" i="24"/>
  <c r="C339" i="13" s="1"/>
  <c r="D324" i="24"/>
  <c r="C338" i="13" s="1"/>
  <c r="D323" i="24"/>
  <c r="C337" i="13" s="1"/>
  <c r="D322" i="24"/>
  <c r="C336" i="13" s="1"/>
  <c r="D321" i="24"/>
  <c r="C335" i="13" s="1"/>
  <c r="D320" i="24"/>
  <c r="C334" i="13" s="1"/>
  <c r="D319" i="24"/>
  <c r="C333" i="13" s="1"/>
  <c r="D318" i="24"/>
  <c r="C332" i="13" s="1"/>
  <c r="D317" i="24"/>
  <c r="C331" i="13" s="1"/>
  <c r="D316" i="24"/>
  <c r="C330" i="13" s="1"/>
  <c r="D315" i="24"/>
  <c r="C329" i="13" s="1"/>
  <c r="D314" i="24"/>
  <c r="C328" i="13" s="1"/>
  <c r="D313" i="24"/>
  <c r="C327" i="13" s="1"/>
  <c r="D312" i="24"/>
  <c r="C326" i="13" s="1"/>
  <c r="D311" i="24"/>
  <c r="C325" i="13" s="1"/>
  <c r="D310" i="24"/>
  <c r="C324" i="13" s="1"/>
  <c r="D309" i="24"/>
  <c r="C323" i="13" s="1"/>
  <c r="D308" i="24"/>
  <c r="C322" i="13" s="1"/>
  <c r="D307" i="24"/>
  <c r="C321" i="13" s="1"/>
  <c r="D306" i="24"/>
  <c r="C320" i="13" s="1"/>
  <c r="D305" i="24"/>
  <c r="C319" i="13" s="1"/>
  <c r="D304" i="24"/>
  <c r="C318" i="13" s="1"/>
  <c r="D303" i="24"/>
  <c r="C317" i="13" s="1"/>
  <c r="D302" i="24"/>
  <c r="C316" i="13" s="1"/>
  <c r="D301" i="24"/>
  <c r="C315" i="13" s="1"/>
  <c r="D300" i="24"/>
  <c r="C314" i="13" s="1"/>
  <c r="D299" i="24"/>
  <c r="C313" i="13" s="1"/>
  <c r="D298" i="24"/>
  <c r="C312" i="13" s="1"/>
  <c r="D297" i="24"/>
  <c r="C311" i="13" s="1"/>
  <c r="D296" i="24"/>
  <c r="C310" i="13" s="1"/>
  <c r="D295" i="24"/>
  <c r="C309" i="13" s="1"/>
  <c r="D294" i="24"/>
  <c r="C308" i="13" s="1"/>
  <c r="D293" i="24"/>
  <c r="C307" i="13" s="1"/>
  <c r="D292" i="24"/>
  <c r="C306" i="13" s="1"/>
  <c r="D291" i="24"/>
  <c r="C305" i="13" s="1"/>
  <c r="D290" i="24"/>
  <c r="C304" i="13" s="1"/>
  <c r="D289" i="24"/>
  <c r="C303" i="13" s="1"/>
  <c r="D288" i="24"/>
  <c r="C302" i="13" s="1"/>
  <c r="D287" i="24"/>
  <c r="C301" i="13" s="1"/>
  <c r="D286" i="24"/>
  <c r="C300" i="13" s="1"/>
  <c r="D285" i="24"/>
  <c r="C299" i="13" s="1"/>
  <c r="D284" i="24"/>
  <c r="C298" i="13" s="1"/>
  <c r="D283" i="24"/>
  <c r="C297" i="13" s="1"/>
  <c r="D282" i="24"/>
  <c r="C296" i="13" s="1"/>
  <c r="D281" i="24"/>
  <c r="C295" i="13" s="1"/>
  <c r="D280" i="24"/>
  <c r="C294" i="13" s="1"/>
  <c r="D279" i="24"/>
  <c r="C293" i="13" s="1"/>
  <c r="D278" i="24"/>
  <c r="C292" i="13" s="1"/>
  <c r="D277" i="24"/>
  <c r="C291" i="13" s="1"/>
  <c r="D276" i="24"/>
  <c r="C290" i="13" s="1"/>
  <c r="D275" i="24"/>
  <c r="C289" i="13" s="1"/>
  <c r="D274" i="24"/>
  <c r="C288" i="13" s="1"/>
  <c r="D273" i="24"/>
  <c r="C287" i="13" s="1"/>
  <c r="D272" i="24"/>
  <c r="C286" i="13" s="1"/>
  <c r="D271" i="24"/>
  <c r="C285" i="13" s="1"/>
  <c r="D270" i="24"/>
  <c r="C284" i="13" s="1"/>
  <c r="D269" i="24"/>
  <c r="C283" i="13" s="1"/>
  <c r="D268" i="24"/>
  <c r="C282" i="13" s="1"/>
  <c r="D267" i="24"/>
  <c r="C281" i="13" s="1"/>
  <c r="D266" i="24"/>
  <c r="C280" i="13" s="1"/>
  <c r="D265" i="24"/>
  <c r="C279" i="13" s="1"/>
  <c r="D264" i="24"/>
  <c r="C278" i="13" s="1"/>
  <c r="D263" i="24"/>
  <c r="C277" i="13" s="1"/>
  <c r="D262" i="24"/>
  <c r="C276" i="13" s="1"/>
  <c r="D261" i="24"/>
  <c r="C275" i="13" s="1"/>
  <c r="D260" i="24"/>
  <c r="C274" i="13" s="1"/>
  <c r="D259" i="24"/>
  <c r="C273" i="13" s="1"/>
  <c r="D258" i="24"/>
  <c r="C272" i="13" s="1"/>
  <c r="D257" i="24"/>
  <c r="C271" i="13" s="1"/>
  <c r="D256" i="24"/>
  <c r="C270" i="13" s="1"/>
  <c r="D255" i="24"/>
  <c r="C269" i="13" s="1"/>
  <c r="D254" i="24"/>
  <c r="C268" i="13" s="1"/>
  <c r="D253" i="24"/>
  <c r="C267" i="13" s="1"/>
  <c r="D252" i="24"/>
  <c r="C266" i="13" s="1"/>
  <c r="D251" i="24"/>
  <c r="C265" i="13" s="1"/>
  <c r="D250" i="24"/>
  <c r="C264" i="13" s="1"/>
  <c r="D249" i="24"/>
  <c r="C263" i="13" s="1"/>
  <c r="D248" i="24"/>
  <c r="C262" i="13" s="1"/>
  <c r="D247" i="24"/>
  <c r="C261" i="13" s="1"/>
  <c r="D246" i="24"/>
  <c r="C260" i="13" s="1"/>
  <c r="D245" i="24"/>
  <c r="C259" i="13" s="1"/>
  <c r="D244" i="24"/>
  <c r="C258" i="13" s="1"/>
  <c r="D243" i="24"/>
  <c r="C257" i="13" s="1"/>
  <c r="D242" i="24"/>
  <c r="C256" i="13" s="1"/>
  <c r="D241" i="24"/>
  <c r="C255" i="13" s="1"/>
  <c r="D240" i="24"/>
  <c r="C254" i="13" s="1"/>
  <c r="D239" i="24"/>
  <c r="C253" i="13" s="1"/>
  <c r="D238" i="24"/>
  <c r="C252" i="13" s="1"/>
  <c r="D237" i="24"/>
  <c r="C251" i="13" s="1"/>
  <c r="D236" i="24"/>
  <c r="C250" i="13" s="1"/>
  <c r="D235" i="24"/>
  <c r="C249" i="13" s="1"/>
  <c r="D234" i="24"/>
  <c r="C248" i="13" s="1"/>
  <c r="D233" i="24"/>
  <c r="C247" i="13" s="1"/>
  <c r="D232" i="24"/>
  <c r="C246" i="13" s="1"/>
  <c r="D231" i="24"/>
  <c r="C245" i="13" s="1"/>
  <c r="D230" i="24"/>
  <c r="C244" i="13" s="1"/>
  <c r="D229" i="24"/>
  <c r="C243" i="13" s="1"/>
  <c r="D228" i="24"/>
  <c r="C242" i="13" s="1"/>
  <c r="D227" i="24"/>
  <c r="C241" i="13" s="1"/>
  <c r="D226" i="24"/>
  <c r="C240" i="13" s="1"/>
  <c r="D225" i="24"/>
  <c r="C239" i="13" s="1"/>
  <c r="D224" i="24"/>
  <c r="C238" i="13" s="1"/>
  <c r="D223" i="24"/>
  <c r="C237" i="13" s="1"/>
  <c r="D222" i="24"/>
  <c r="C236" i="13" s="1"/>
  <c r="D221" i="24"/>
  <c r="C235" i="13" s="1"/>
  <c r="D220" i="24"/>
  <c r="C234" i="13" s="1"/>
  <c r="D219" i="24"/>
  <c r="C233" i="13" s="1"/>
  <c r="D218" i="24"/>
  <c r="C232" i="13" s="1"/>
  <c r="D217" i="24"/>
  <c r="C231" i="13" s="1"/>
  <c r="D216" i="24"/>
  <c r="C230" i="13" s="1"/>
  <c r="D215" i="24"/>
  <c r="C229" i="13" s="1"/>
  <c r="D214" i="24"/>
  <c r="C228" i="13" s="1"/>
  <c r="D213" i="24"/>
  <c r="C227" i="13" s="1"/>
  <c r="D212" i="24"/>
  <c r="C226" i="13" s="1"/>
  <c r="D211" i="24"/>
  <c r="C225" i="13" s="1"/>
  <c r="D210" i="24"/>
  <c r="C224" i="13" s="1"/>
  <c r="D209" i="24"/>
  <c r="C223" i="13" s="1"/>
  <c r="D208" i="24"/>
  <c r="C222" i="13" s="1"/>
  <c r="D207" i="24"/>
  <c r="C221" i="13" s="1"/>
  <c r="D206" i="24"/>
  <c r="C220" i="13" s="1"/>
  <c r="D205" i="24"/>
  <c r="C219" i="13" s="1"/>
  <c r="D204" i="24"/>
  <c r="C218" i="13" s="1"/>
  <c r="D203" i="24"/>
  <c r="C217" i="13" s="1"/>
  <c r="D202" i="24"/>
  <c r="C216" i="13" s="1"/>
  <c r="D201" i="24"/>
  <c r="C215" i="13" s="1"/>
  <c r="D200" i="24"/>
  <c r="C214" i="13" s="1"/>
  <c r="D199" i="24"/>
  <c r="C213" i="13" s="1"/>
  <c r="D198" i="24"/>
  <c r="C212" i="13" s="1"/>
  <c r="D197" i="24"/>
  <c r="C211" i="13" s="1"/>
  <c r="D196" i="24"/>
  <c r="C210" i="13" s="1"/>
  <c r="D195" i="24"/>
  <c r="C209" i="13" s="1"/>
  <c r="D194" i="24"/>
  <c r="C208" i="13" s="1"/>
  <c r="D193" i="24"/>
  <c r="C207" i="13" s="1"/>
  <c r="D192" i="24"/>
  <c r="C206" i="13" s="1"/>
  <c r="D191" i="24"/>
  <c r="C205" i="13" s="1"/>
  <c r="D190" i="24"/>
  <c r="C204" i="13" s="1"/>
  <c r="D189" i="24"/>
  <c r="C203" i="13" s="1"/>
  <c r="D188" i="24"/>
  <c r="C202" i="13" s="1"/>
  <c r="D187" i="24"/>
  <c r="C201" i="13" s="1"/>
  <c r="D186" i="24"/>
  <c r="C200" i="13" s="1"/>
  <c r="D185" i="24"/>
  <c r="C199" i="13" s="1"/>
  <c r="D184" i="24"/>
  <c r="C198" i="13" s="1"/>
  <c r="D183" i="24"/>
  <c r="C197" i="13" s="1"/>
  <c r="D182" i="24"/>
  <c r="C196" i="13" s="1"/>
  <c r="D181" i="24"/>
  <c r="C195" i="13" s="1"/>
  <c r="D180" i="24"/>
  <c r="C194" i="13" s="1"/>
  <c r="D179" i="24"/>
  <c r="C193" i="13" s="1"/>
  <c r="D178" i="24"/>
  <c r="C192" i="13" s="1"/>
  <c r="D177" i="24"/>
  <c r="C191" i="13" s="1"/>
  <c r="D176" i="24"/>
  <c r="C190" i="13" s="1"/>
  <c r="D175" i="24"/>
  <c r="C189" i="13" s="1"/>
  <c r="D174" i="24"/>
  <c r="C188" i="13" s="1"/>
  <c r="D173" i="24"/>
  <c r="C187" i="13" s="1"/>
  <c r="D172" i="24"/>
  <c r="C186" i="13" s="1"/>
  <c r="D171" i="24"/>
  <c r="C185" i="13" s="1"/>
  <c r="D170" i="24"/>
  <c r="C184" i="13" s="1"/>
  <c r="D169" i="24"/>
  <c r="C183" i="13" s="1"/>
  <c r="D168" i="24"/>
  <c r="C182" i="13" s="1"/>
  <c r="D167" i="24"/>
  <c r="C181" i="13" s="1"/>
  <c r="D166" i="24"/>
  <c r="C180" i="13" s="1"/>
  <c r="D165" i="24"/>
  <c r="C179" i="13" s="1"/>
  <c r="D164" i="24"/>
  <c r="C178" i="13" s="1"/>
  <c r="D163" i="24"/>
  <c r="C177" i="13" s="1"/>
  <c r="D162" i="24"/>
  <c r="C176" i="13" s="1"/>
  <c r="D161" i="24"/>
  <c r="C175" i="13" s="1"/>
  <c r="D160" i="24"/>
  <c r="C174" i="13" s="1"/>
  <c r="D159" i="24"/>
  <c r="C173" i="13" s="1"/>
  <c r="D158" i="24"/>
  <c r="C172" i="13" s="1"/>
  <c r="D157" i="24"/>
  <c r="C171" i="13" s="1"/>
  <c r="D156" i="24"/>
  <c r="C170" i="13" s="1"/>
  <c r="D155" i="24"/>
  <c r="C169" i="13" s="1"/>
  <c r="D154" i="24"/>
  <c r="C168" i="13" s="1"/>
  <c r="D153" i="24"/>
  <c r="C167" i="13" s="1"/>
  <c r="D152" i="24"/>
  <c r="C166" i="13" s="1"/>
  <c r="D151" i="24"/>
  <c r="C165" i="13" s="1"/>
  <c r="D150" i="24"/>
  <c r="C164" i="13" s="1"/>
  <c r="D149" i="24"/>
  <c r="C163" i="13" s="1"/>
  <c r="D148" i="24"/>
  <c r="C162" i="13" s="1"/>
  <c r="D147" i="24"/>
  <c r="C161" i="13" s="1"/>
  <c r="D146" i="24"/>
  <c r="C160" i="13" s="1"/>
  <c r="D145" i="24"/>
  <c r="C159" i="13" s="1"/>
  <c r="D144" i="24"/>
  <c r="C158" i="13" s="1"/>
  <c r="D143" i="24"/>
  <c r="C157" i="13" s="1"/>
  <c r="D142" i="24"/>
  <c r="C156" i="13" s="1"/>
  <c r="D141" i="24"/>
  <c r="C155" i="13" s="1"/>
  <c r="D140" i="24"/>
  <c r="C154" i="13" s="1"/>
  <c r="D139" i="24"/>
  <c r="C153" i="13" s="1"/>
  <c r="D138" i="24"/>
  <c r="C152" i="13" s="1"/>
  <c r="D137" i="24"/>
  <c r="C151" i="13" s="1"/>
  <c r="D136" i="24"/>
  <c r="C150" i="13" s="1"/>
  <c r="D135" i="24"/>
  <c r="C149" i="13" s="1"/>
  <c r="D134" i="24"/>
  <c r="C148" i="13" s="1"/>
  <c r="D133" i="24"/>
  <c r="C147" i="13" s="1"/>
  <c r="D132" i="24"/>
  <c r="C146" i="13" s="1"/>
  <c r="D131" i="24"/>
  <c r="C145" i="13" s="1"/>
  <c r="D130" i="24"/>
  <c r="C144" i="13" s="1"/>
  <c r="D129" i="24"/>
  <c r="C143" i="13" s="1"/>
  <c r="D128" i="24"/>
  <c r="C142" i="13" s="1"/>
  <c r="D127" i="24"/>
  <c r="C141" i="13" s="1"/>
  <c r="D126" i="24"/>
  <c r="C140" i="13" s="1"/>
  <c r="D125" i="24"/>
  <c r="C139" i="13" s="1"/>
  <c r="D124" i="24"/>
  <c r="C138" i="13" s="1"/>
  <c r="D123" i="24"/>
  <c r="C137" i="13" s="1"/>
  <c r="D122" i="24"/>
  <c r="C136" i="13" s="1"/>
  <c r="D121" i="24"/>
  <c r="C135" i="13" s="1"/>
  <c r="D120" i="24"/>
  <c r="C134" i="13" s="1"/>
  <c r="D119" i="24"/>
  <c r="C133" i="13" s="1"/>
  <c r="D118" i="24"/>
  <c r="C132" i="13" s="1"/>
  <c r="D117" i="24"/>
  <c r="C131" i="13" s="1"/>
  <c r="D116" i="24"/>
  <c r="C130" i="13" s="1"/>
  <c r="D115" i="24"/>
  <c r="C129" i="13" s="1"/>
  <c r="D114" i="24"/>
  <c r="C128" i="13" s="1"/>
  <c r="D113" i="24"/>
  <c r="C127" i="13" s="1"/>
  <c r="D112" i="24"/>
  <c r="C126" i="13" s="1"/>
  <c r="D111" i="24"/>
  <c r="C125" i="13" s="1"/>
  <c r="D110" i="24"/>
  <c r="C124" i="13" s="1"/>
  <c r="D109" i="24"/>
  <c r="C123" i="13" s="1"/>
  <c r="D108" i="24"/>
  <c r="C122" i="13" s="1"/>
  <c r="D107" i="24"/>
  <c r="C121" i="13" s="1"/>
  <c r="D106" i="24"/>
  <c r="C120" i="13" s="1"/>
  <c r="D105" i="24"/>
  <c r="C119" i="13" s="1"/>
  <c r="D104" i="24"/>
  <c r="C118" i="13" s="1"/>
  <c r="D103" i="24"/>
  <c r="C117" i="13" s="1"/>
  <c r="D102" i="24"/>
  <c r="C116" i="13" s="1"/>
  <c r="D101" i="24"/>
  <c r="C115" i="13" s="1"/>
  <c r="D100" i="24"/>
  <c r="C114" i="13" s="1"/>
  <c r="D99" i="24"/>
  <c r="C113" i="13" s="1"/>
  <c r="D98" i="24"/>
  <c r="C112" i="13" s="1"/>
  <c r="D97" i="24"/>
  <c r="C111" i="13" s="1"/>
  <c r="D96" i="24"/>
  <c r="C110" i="13" s="1"/>
  <c r="D95" i="24"/>
  <c r="C109" i="13" s="1"/>
  <c r="D94" i="24"/>
  <c r="C108" i="13" s="1"/>
  <c r="D93" i="24"/>
  <c r="C107" i="13" s="1"/>
  <c r="D92" i="24"/>
  <c r="C106" i="13" s="1"/>
  <c r="D91" i="24"/>
  <c r="C105" i="13" s="1"/>
  <c r="D90" i="24"/>
  <c r="C104" i="13" s="1"/>
  <c r="D89" i="24"/>
  <c r="C103" i="13" s="1"/>
  <c r="D88" i="24"/>
  <c r="C102" i="13" s="1"/>
  <c r="D87" i="24"/>
  <c r="C101" i="13" s="1"/>
  <c r="D86" i="24"/>
  <c r="C100" i="13" s="1"/>
  <c r="D85" i="24"/>
  <c r="C99" i="13" s="1"/>
  <c r="D84" i="24"/>
  <c r="C98" i="13" s="1"/>
  <c r="D83" i="24"/>
  <c r="C97" i="13" s="1"/>
  <c r="D82" i="24"/>
  <c r="C96" i="13" s="1"/>
  <c r="D81" i="24"/>
  <c r="C95" i="13" s="1"/>
  <c r="D80" i="24"/>
  <c r="C94" i="13" s="1"/>
  <c r="D79" i="24"/>
  <c r="C93" i="13" s="1"/>
  <c r="D78" i="24"/>
  <c r="C92" i="13" s="1"/>
  <c r="D77" i="24"/>
  <c r="C91" i="13" s="1"/>
  <c r="D76" i="24"/>
  <c r="C90" i="13" s="1"/>
  <c r="D75" i="24"/>
  <c r="C89" i="13" s="1"/>
  <c r="D74" i="24"/>
  <c r="C88" i="13" s="1"/>
  <c r="D73" i="24"/>
  <c r="C87" i="13" s="1"/>
  <c r="D72" i="24"/>
  <c r="C86" i="13" s="1"/>
  <c r="D71" i="24"/>
  <c r="C85" i="13" s="1"/>
  <c r="D70" i="24"/>
  <c r="C84" i="13" s="1"/>
  <c r="D69" i="24"/>
  <c r="C83" i="13" s="1"/>
  <c r="D68" i="24"/>
  <c r="C82" i="13" s="1"/>
  <c r="D67" i="24"/>
  <c r="C81" i="13" s="1"/>
  <c r="D66" i="24"/>
  <c r="C80" i="13" s="1"/>
  <c r="D65" i="24"/>
  <c r="C79" i="13" s="1"/>
  <c r="D64" i="24"/>
  <c r="C78" i="13" s="1"/>
  <c r="D63" i="24"/>
  <c r="C77" i="13" s="1"/>
  <c r="D62" i="24"/>
  <c r="C76" i="13" s="1"/>
  <c r="D61" i="24"/>
  <c r="C75" i="13" s="1"/>
  <c r="D60" i="24"/>
  <c r="C74" i="13" s="1"/>
  <c r="D59" i="24"/>
  <c r="C73" i="13" s="1"/>
  <c r="D58" i="24"/>
  <c r="C72" i="13" s="1"/>
  <c r="D57" i="24"/>
  <c r="C71" i="13" s="1"/>
  <c r="D56" i="24"/>
  <c r="C70" i="13" s="1"/>
  <c r="D55" i="24"/>
  <c r="C69" i="13" s="1"/>
  <c r="D54" i="24"/>
  <c r="C68" i="13" s="1"/>
  <c r="D53" i="24"/>
  <c r="C67" i="13" s="1"/>
  <c r="D52" i="24"/>
  <c r="C66" i="13" s="1"/>
  <c r="D51" i="24"/>
  <c r="C65" i="13" s="1"/>
  <c r="D50" i="24"/>
  <c r="C64" i="13" s="1"/>
  <c r="D49" i="24"/>
  <c r="C63" i="13" s="1"/>
  <c r="D48" i="24"/>
  <c r="C62" i="13" s="1"/>
  <c r="D47" i="24"/>
  <c r="C61" i="13" s="1"/>
  <c r="D46" i="24"/>
  <c r="C60" i="13" s="1"/>
  <c r="D45" i="24"/>
  <c r="C59" i="13" s="1"/>
  <c r="D44" i="24"/>
  <c r="C58" i="13" s="1"/>
  <c r="D43" i="24"/>
  <c r="C57" i="13" s="1"/>
  <c r="D42" i="24"/>
  <c r="C56" i="13" s="1"/>
  <c r="D41" i="24"/>
  <c r="C55" i="13" s="1"/>
  <c r="D40" i="24"/>
  <c r="C54" i="13" s="1"/>
  <c r="D39" i="24"/>
  <c r="C53" i="13" s="1"/>
  <c r="D38" i="24"/>
  <c r="C52" i="13" s="1"/>
  <c r="D37" i="24"/>
  <c r="C51" i="13" s="1"/>
  <c r="D36" i="24"/>
  <c r="C50" i="13" s="1"/>
  <c r="D35" i="24"/>
  <c r="C49" i="13" s="1"/>
  <c r="D34" i="24"/>
  <c r="C48" i="13" s="1"/>
  <c r="D33" i="24"/>
  <c r="C47" i="13" s="1"/>
  <c r="D32" i="24"/>
  <c r="C46" i="13" s="1"/>
  <c r="D31" i="24"/>
  <c r="C45" i="13" s="1"/>
  <c r="D30" i="24"/>
  <c r="C44" i="13" s="1"/>
  <c r="D29" i="24"/>
  <c r="C43" i="13" s="1"/>
  <c r="D28" i="24"/>
  <c r="C42" i="13" s="1"/>
  <c r="D27" i="24"/>
  <c r="C41" i="13" s="1"/>
  <c r="D26" i="24"/>
  <c r="C40" i="13" s="1"/>
  <c r="D25" i="24"/>
  <c r="C39" i="13" s="1"/>
  <c r="D24" i="24"/>
  <c r="C38" i="13" s="1"/>
  <c r="D23" i="24"/>
  <c r="C37" i="13" s="1"/>
  <c r="D22" i="24"/>
  <c r="C36" i="13" s="1"/>
  <c r="D21" i="24"/>
  <c r="C35" i="13" s="1"/>
  <c r="D20" i="24"/>
  <c r="C34" i="13" s="1"/>
  <c r="D19" i="24"/>
  <c r="C33" i="13" s="1"/>
  <c r="D18" i="24"/>
  <c r="C32" i="13" s="1"/>
  <c r="D17" i="24"/>
  <c r="C31" i="13" s="1"/>
  <c r="D16" i="24"/>
  <c r="C30" i="13" s="1"/>
  <c r="D15" i="24"/>
  <c r="C29" i="13" s="1"/>
  <c r="D14" i="24"/>
  <c r="C28" i="13" s="1"/>
  <c r="D13" i="24"/>
  <c r="C27" i="13" s="1"/>
  <c r="D12" i="24"/>
  <c r="C26" i="13" s="1"/>
  <c r="D11" i="24"/>
  <c r="C25" i="13" s="1"/>
  <c r="D10" i="24"/>
  <c r="C24" i="13" s="1"/>
  <c r="B4" i="24"/>
  <c r="D9" i="24" s="1"/>
  <c r="C23" i="13" s="1"/>
  <c r="A3" i="23"/>
  <c r="B32" i="22"/>
  <c r="B33" i="22" s="1"/>
  <c r="F19" i="22"/>
  <c r="C30" i="10" s="1"/>
  <c r="E19" i="22"/>
  <c r="B30" i="10" s="1"/>
  <c r="F18" i="22"/>
  <c r="C29" i="10" s="1"/>
  <c r="E18" i="22"/>
  <c r="B29" i="10" s="1"/>
  <c r="F17" i="22"/>
  <c r="C28" i="10" s="1"/>
  <c r="E17" i="22"/>
  <c r="B28" i="10" s="1"/>
  <c r="F16" i="22"/>
  <c r="C27" i="10" s="1"/>
  <c r="E16" i="22"/>
  <c r="B27" i="10" s="1"/>
  <c r="F15" i="22"/>
  <c r="C26" i="10" s="1"/>
  <c r="E15" i="22"/>
  <c r="B26" i="10" s="1"/>
  <c r="F14" i="22"/>
  <c r="C25" i="10" s="1"/>
  <c r="E14" i="22"/>
  <c r="B25" i="10" s="1"/>
  <c r="F13" i="22"/>
  <c r="C24" i="10" s="1"/>
  <c r="E13" i="22"/>
  <c r="B24" i="10" s="1"/>
  <c r="F12" i="22"/>
  <c r="C23" i="10" s="1"/>
  <c r="E12" i="22"/>
  <c r="B23" i="10" s="1"/>
  <c r="F11" i="22"/>
  <c r="C22" i="10" s="1"/>
  <c r="E11" i="22"/>
  <c r="B22" i="10" s="1"/>
  <c r="F10" i="22"/>
  <c r="C21" i="10" s="1"/>
  <c r="E10" i="22"/>
  <c r="B21" i="10" s="1"/>
  <c r="B3" i="22"/>
  <c r="B4" i="22" s="1"/>
  <c r="B3" i="21"/>
  <c r="B4" i="21" s="1"/>
  <c r="P16" i="20"/>
  <c r="O16" i="20"/>
  <c r="N16" i="20"/>
  <c r="M16" i="20"/>
  <c r="L16" i="20"/>
  <c r="K16" i="20"/>
  <c r="J16" i="20"/>
  <c r="I16" i="20"/>
  <c r="H16" i="20"/>
  <c r="G16" i="20"/>
  <c r="F16" i="20"/>
  <c r="E16" i="20"/>
  <c r="D16" i="20"/>
  <c r="C16" i="20"/>
  <c r="B16" i="20"/>
  <c r="P15" i="20"/>
  <c r="O15" i="20"/>
  <c r="N15" i="20"/>
  <c r="M15" i="20"/>
  <c r="L15" i="20"/>
  <c r="K15" i="20"/>
  <c r="J15" i="20"/>
  <c r="I15" i="20"/>
  <c r="H15" i="20"/>
  <c r="G15" i="20"/>
  <c r="F15" i="20"/>
  <c r="E15" i="20"/>
  <c r="D15" i="20"/>
  <c r="C15" i="20"/>
  <c r="B15" i="20"/>
  <c r="P14" i="20"/>
  <c r="O14" i="20"/>
  <c r="N14" i="20"/>
  <c r="M14" i="20"/>
  <c r="L14" i="20"/>
  <c r="K14" i="20"/>
  <c r="J14" i="20"/>
  <c r="I14" i="20"/>
  <c r="H14" i="20"/>
  <c r="G14" i="20"/>
  <c r="F14" i="20"/>
  <c r="E14" i="20"/>
  <c r="D14" i="20"/>
  <c r="C14" i="20"/>
  <c r="B14" i="20"/>
  <c r="B3" i="20"/>
  <c r="B4" i="20" s="1"/>
  <c r="A18" i="20" s="1"/>
  <c r="B56" i="2"/>
  <c r="B57" i="2" s="1"/>
  <c r="E69" i="19" s="1"/>
  <c r="B26" i="2"/>
  <c r="B27" i="2" s="1"/>
  <c r="E44" i="19" s="1"/>
  <c r="B3" i="2"/>
  <c r="B4" i="2" s="1"/>
  <c r="E21" i="19" s="1"/>
  <c r="F23" i="19" l="1"/>
  <c r="F27" i="19"/>
  <c r="F29" i="19"/>
  <c r="G23" i="19"/>
  <c r="G24" i="19"/>
  <c r="G25" i="19"/>
  <c r="G26" i="19"/>
  <c r="G27" i="19"/>
  <c r="G28" i="19"/>
  <c r="G29" i="19"/>
  <c r="F46" i="19"/>
  <c r="F47" i="19"/>
  <c r="F48" i="19"/>
  <c r="F49" i="19"/>
  <c r="F50" i="19"/>
  <c r="F51" i="19"/>
  <c r="F52" i="19"/>
  <c r="F54" i="19"/>
  <c r="F55" i="19"/>
  <c r="F71" i="19"/>
  <c r="F72" i="19"/>
  <c r="F73" i="19"/>
  <c r="F74" i="19"/>
  <c r="D36" i="16"/>
  <c r="D38" i="16"/>
  <c r="D48" i="16"/>
  <c r="D7" i="16"/>
  <c r="D9" i="16"/>
  <c r="D11" i="16"/>
  <c r="D13" i="16"/>
  <c r="D15" i="16"/>
  <c r="D17" i="16"/>
  <c r="D18" i="16"/>
  <c r="D19" i="16"/>
  <c r="D21" i="16"/>
  <c r="D23" i="16"/>
  <c r="D25" i="16"/>
  <c r="D27" i="16"/>
  <c r="D29" i="16"/>
  <c r="D31" i="16"/>
  <c r="D33" i="16"/>
  <c r="D35" i="16"/>
  <c r="D37" i="16"/>
  <c r="D39" i="16"/>
  <c r="D41" i="16"/>
  <c r="D43" i="16"/>
  <c r="D45" i="16"/>
  <c r="G46" i="19"/>
  <c r="G47" i="19"/>
  <c r="G49" i="19"/>
  <c r="G51" i="19"/>
  <c r="G54" i="19"/>
  <c r="G55" i="19"/>
  <c r="G74" i="19"/>
  <c r="C24" i="11"/>
  <c r="C25" i="11"/>
  <c r="C26" i="11"/>
  <c r="C27" i="11"/>
  <c r="C28" i="11"/>
  <c r="C29" i="11"/>
  <c r="C30" i="11"/>
  <c r="C31" i="11"/>
  <c r="G71" i="19"/>
  <c r="G72" i="19"/>
  <c r="G73" i="19"/>
  <c r="B23" i="4"/>
  <c r="D23" i="4"/>
  <c r="F23" i="4"/>
  <c r="H23" i="4"/>
  <c r="J23" i="4"/>
  <c r="L23" i="4"/>
  <c r="N23" i="4"/>
  <c r="P23" i="4"/>
  <c r="C27" i="9"/>
  <c r="D20" i="16"/>
  <c r="D24" i="16"/>
  <c r="D26" i="16"/>
  <c r="D28" i="16"/>
  <c r="D30" i="16"/>
  <c r="D32" i="16"/>
  <c r="D40" i="16"/>
  <c r="D42" i="16"/>
  <c r="D44" i="16"/>
  <c r="D46" i="16"/>
  <c r="G48" i="19"/>
  <c r="G50" i="19"/>
  <c r="G52" i="19"/>
  <c r="C23" i="4"/>
  <c r="E23" i="4"/>
  <c r="G23" i="4"/>
  <c r="I23" i="4"/>
  <c r="K23" i="4"/>
  <c r="M23" i="4"/>
  <c r="O23" i="4"/>
  <c r="Q23" i="4"/>
  <c r="D6" i="16"/>
  <c r="D8" i="16"/>
  <c r="D10" i="16"/>
  <c r="D12" i="16"/>
  <c r="D14" i="16"/>
  <c r="D16" i="16"/>
  <c r="D47" i="16"/>
  <c r="C32" i="11"/>
  <c r="C33" i="11"/>
  <c r="C34" i="11"/>
  <c r="C35" i="11"/>
  <c r="D5" i="25"/>
  <c r="A70" i="15" s="1"/>
  <c r="D4" i="25"/>
  <c r="B5" i="16"/>
  <c r="H17" i="16"/>
  <c r="A2" i="28"/>
  <c r="A4" i="16" s="1"/>
  <c r="A40" i="9"/>
  <c r="A50" i="9"/>
  <c r="A19" i="9"/>
  <c r="A2" i="21"/>
  <c r="A19" i="10"/>
  <c r="E19" i="10"/>
  <c r="A18" i="17"/>
  <c r="A3" i="26"/>
  <c r="H19" i="16"/>
  <c r="C5" i="16"/>
  <c r="B26" i="9"/>
  <c r="B25" i="9"/>
  <c r="B24" i="9"/>
  <c r="B23" i="9"/>
  <c r="B22" i="9"/>
  <c r="B21" i="9"/>
  <c r="B49" i="15"/>
  <c r="C24" i="15"/>
  <c r="C26" i="15"/>
  <c r="B50" i="15"/>
  <c r="B51" i="15"/>
  <c r="C29" i="15"/>
  <c r="B52" i="15"/>
  <c r="C31" i="15"/>
  <c r="C73" i="15"/>
  <c r="B54" i="15"/>
  <c r="C35" i="15"/>
  <c r="C75" i="15"/>
  <c r="C37" i="15"/>
  <c r="C77" i="15"/>
  <c r="C39" i="15"/>
  <c r="C36" i="11"/>
  <c r="C37" i="11"/>
  <c r="C38" i="11"/>
  <c r="D34" i="15"/>
  <c r="D36" i="15"/>
  <c r="D38" i="15"/>
  <c r="B73" i="15"/>
  <c r="B75" i="15"/>
  <c r="B77" i="15"/>
  <c r="C20" i="17"/>
  <c r="A2" i="24"/>
  <c r="D31" i="27"/>
  <c r="D28" i="27"/>
  <c r="D30" i="27"/>
  <c r="D29" i="27"/>
  <c r="B27" i="9" l="1"/>
  <c r="B78" i="15"/>
  <c r="C38" i="15"/>
  <c r="C76" i="15"/>
  <c r="B53" i="15"/>
  <c r="C34" i="15"/>
  <c r="C72" i="15"/>
  <c r="D40" i="15"/>
  <c r="C40" i="15" s="1"/>
  <c r="E39" i="15" s="1"/>
  <c r="A47" i="15"/>
  <c r="A21" i="15"/>
  <c r="B55" i="15"/>
  <c r="B56" i="15" s="1"/>
  <c r="C36" i="15"/>
  <c r="C74" i="15"/>
  <c r="E29" i="15" l="1"/>
  <c r="E36" i="15"/>
  <c r="E24" i="15"/>
  <c r="E26" i="15"/>
  <c r="E35" i="15"/>
  <c r="E34" i="15"/>
  <c r="E25" i="15"/>
  <c r="E28" i="15"/>
  <c r="E32" i="15"/>
  <c r="E27" i="15"/>
  <c r="E30" i="15"/>
  <c r="E33" i="15"/>
  <c r="E31" i="15"/>
  <c r="E37" i="15"/>
  <c r="C78" i="15"/>
  <c r="E38" i="15"/>
  <c r="E40" i="15" l="1"/>
</calcChain>
</file>

<file path=xl/connections.xml><?xml version="1.0" encoding="utf-8"?>
<connections xmlns="http://schemas.openxmlformats.org/spreadsheetml/2006/main">
  <connection id="1" sourceFile="L:\Felles\Analyse\Databaser (ikke endres)\Database PT Norge.xlsx" keepAlive="1" name="Database PT Norge" type="5" refreshedVersion="6" background="1" saveData="1">
    <dbPr connection="Provider=Microsoft.ACE.OLEDB.12.0;User ID=Admin;Data Source=L:\Felles\Analyse\Databaser (ikke endres)\Database PT Norge.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b$" commandType="3"/>
  </connection>
  <connection id="2" name="Tilkobling" type="1" refreshedVersion="2">
    <dbPr connection="DSN=MS Access-database;DBQ=H:\ARKIV\Analyse\KOLA Viken\Kildedata PT grupper.mdb;DefaultDir=H:\ARKIV\Analyse\KOLA Viken;DriverId=25;FIL=MS Access;MaxBufferSize=2048;PageTimeout=5;" command="SELECT `Kildedata PT grupper`.ID, `Kildedata PT grupper`.År, `Kildedata PT grupper`.Fylke, `Kildedata PT grupper`.Kommune, `Kildedata PT grupper`.Tekst, `Kildedata PT grupper`.Antall_x000d__x000a_FROM `H:\ARKIV\Analyse\KOLA Viken\Kildedata PT grupper`.`Kildedata PT grupper` `Kildedata PT grupper`"/>
  </connection>
</connections>
</file>

<file path=xl/sharedStrings.xml><?xml version="1.0" encoding="utf-8"?>
<sst xmlns="http://schemas.openxmlformats.org/spreadsheetml/2006/main" count="877" uniqueCount="170">
  <si>
    <t>Kilde: Statens landbruksforvaltning, LIB - søknad produksjonstilskudd 31. juli</t>
  </si>
  <si>
    <t>PLANTER:</t>
  </si>
  <si>
    <t>07 VESTFOLD</t>
  </si>
  <si>
    <t>Fylke</t>
  </si>
  <si>
    <t>Kommune</t>
  </si>
  <si>
    <t>(Alle)</t>
  </si>
  <si>
    <t>År</t>
  </si>
  <si>
    <t>Areal dekar</t>
  </si>
  <si>
    <t>Antall foretak</t>
  </si>
  <si>
    <t>Antall foretak vekstgruppe bær</t>
  </si>
  <si>
    <t>Vekstgruppe bær</t>
  </si>
  <si>
    <t>Antall foretak vekstgruppe frukt</t>
  </si>
  <si>
    <t>Vekstgruppe frukt</t>
  </si>
  <si>
    <t>Antall foretak vekstgruppe grønnsaker</t>
  </si>
  <si>
    <t>Vekstgruppe grønnsaker</t>
  </si>
  <si>
    <t>Antall foretak vekstgruppe potet</t>
  </si>
  <si>
    <t>Vekstgruppe potet</t>
  </si>
  <si>
    <t>Antall foretak vekstgruppe korn</t>
  </si>
  <si>
    <t>Vekstgruppe korn</t>
  </si>
  <si>
    <t>Antall foretak vekstgruppe grovfôr</t>
  </si>
  <si>
    <t>Vekstgruppe grovfôr</t>
  </si>
  <si>
    <t>Antall foretak dyrket jord i drift</t>
  </si>
  <si>
    <t>Dyrket jord i drift</t>
  </si>
  <si>
    <t>Areal vekstgruppe bær</t>
  </si>
  <si>
    <t>Areal vekstgruppe frukt</t>
  </si>
  <si>
    <t>Areal vekstgruppe grønnsaker</t>
  </si>
  <si>
    <t>Areal vekstgruppe potet</t>
  </si>
  <si>
    <t>Areal vekstgruppe korn</t>
  </si>
  <si>
    <t>Areal vekstgruppe grovfôr</t>
  </si>
  <si>
    <t>HUSDYR:</t>
  </si>
  <si>
    <t>Antall dyr</t>
  </si>
  <si>
    <t>Antall foretak ender, kalkuner og gjess</t>
  </si>
  <si>
    <t>Ender, kalkuner og gjess</t>
  </si>
  <si>
    <t>Antall foretak slaktekyllinger</t>
  </si>
  <si>
    <t>Slaktekyllinger</t>
  </si>
  <si>
    <t>Antall foretak verpehøner</t>
  </si>
  <si>
    <t>Verpehøner</t>
  </si>
  <si>
    <t>Antall foretak mjølkegeiter</t>
  </si>
  <si>
    <t>Mjølkegeiter</t>
  </si>
  <si>
    <t>Antall foretak søyer</t>
  </si>
  <si>
    <t>Søyer</t>
  </si>
  <si>
    <t>Antall foretak slaktegris</t>
  </si>
  <si>
    <t>Slaktegris</t>
  </si>
  <si>
    <t>Antall foretak purker</t>
  </si>
  <si>
    <t>Purker</t>
  </si>
  <si>
    <t>Antall foretak ammekyr</t>
  </si>
  <si>
    <t>Ammekyr</t>
  </si>
  <si>
    <t>Antall foretak mjølkekyr</t>
  </si>
  <si>
    <t>Mjølkekyr</t>
  </si>
  <si>
    <t>Antall slaktekyllinger</t>
  </si>
  <si>
    <t>Antall verpehøner</t>
  </si>
  <si>
    <t>Antall mjølkegeiter</t>
  </si>
  <si>
    <t>Antall søyer</t>
  </si>
  <si>
    <t>Antall slaktegris</t>
  </si>
  <si>
    <t>Antall purker</t>
  </si>
  <si>
    <t>Antall ammekyr</t>
  </si>
  <si>
    <t>Antall mjølkekyr</t>
  </si>
  <si>
    <t>ØKOLOGISK:</t>
  </si>
  <si>
    <t>Dekar eller dyr</t>
  </si>
  <si>
    <t>Antall foretak økologiske ammekyr</t>
  </si>
  <si>
    <t>Økologiske ammekyr</t>
  </si>
  <si>
    <t>Antall foretak økologiske mjølkekyr</t>
  </si>
  <si>
    <t>Økologiske mjølkekyr</t>
  </si>
  <si>
    <t>Antall foretak økologisk karensareal</t>
  </si>
  <si>
    <t>Økologisk karensareal</t>
  </si>
  <si>
    <t>Antall foretak økologisk areal</t>
  </si>
  <si>
    <t>Økologisk areal</t>
  </si>
  <si>
    <t>Summer av Antall</t>
  </si>
  <si>
    <t>Radetiketter</t>
  </si>
  <si>
    <t>Totalsum</t>
  </si>
  <si>
    <t>Antall foretak produksjonstilskudd</t>
  </si>
  <si>
    <t>Antall foretak slaktet lam</t>
  </si>
  <si>
    <t>Antall slaktet ender, kalkuner og gjess</t>
  </si>
  <si>
    <t>Antall slaktet lam</t>
  </si>
  <si>
    <t>Kolonneetiketter</t>
  </si>
  <si>
    <t>Slakta lam</t>
  </si>
  <si>
    <t>Vekstgruppe</t>
  </si>
  <si>
    <t>Andel</t>
  </si>
  <si>
    <t>Dekar</t>
  </si>
  <si>
    <t>Sum</t>
  </si>
  <si>
    <t>02 AKERSHUS</t>
  </si>
  <si>
    <t>01 ØSTFOLD</t>
  </si>
  <si>
    <t>Slakta ender, kalkuner og gjess</t>
  </si>
  <si>
    <t>Kilde: Statens landbruksforvaltning, LIB - søknad produksjonstilskudd</t>
  </si>
  <si>
    <t>03 OSLO</t>
  </si>
  <si>
    <t>04 HEDMARK</t>
  </si>
  <si>
    <t>05 OPPLAND</t>
  </si>
  <si>
    <t>06 BUSKERUD</t>
  </si>
  <si>
    <t>08 TELEMARK</t>
  </si>
  <si>
    <t>09 AUST-AGDER</t>
  </si>
  <si>
    <t>10 VEST-AGDER</t>
  </si>
  <si>
    <t>11 ROGALAND</t>
  </si>
  <si>
    <t>12 HORDALAND</t>
  </si>
  <si>
    <t>14 SOGN OG FJORDANE</t>
  </si>
  <si>
    <t>15 MØRE OG ROMSDAL</t>
  </si>
  <si>
    <t>16 SØR-TRØNDELAG</t>
  </si>
  <si>
    <t>17 NORD-TRØNDELAG</t>
  </si>
  <si>
    <t>18 NORDLAND</t>
  </si>
  <si>
    <t>19 TROMS</t>
  </si>
  <si>
    <t>20 FINNMARK</t>
  </si>
  <si>
    <t>Andel av landet</t>
  </si>
  <si>
    <t>0701 HORTEN</t>
  </si>
  <si>
    <t>0702 HOLMESTRAND</t>
  </si>
  <si>
    <t>0704 TØNSBERG</t>
  </si>
  <si>
    <t>0709 LARVIK</t>
  </si>
  <si>
    <t>0713 SANDE</t>
  </si>
  <si>
    <t>0714 HOF</t>
  </si>
  <si>
    <t>0716 RE</t>
  </si>
  <si>
    <t>0723 TJØME</t>
  </si>
  <si>
    <t>0728 LARDAL</t>
  </si>
  <si>
    <t>0711 SVELVIK</t>
  </si>
  <si>
    <t>0722 NØTTERØY</t>
  </si>
  <si>
    <t>Produksjon</t>
  </si>
  <si>
    <t>Millioner kroner</t>
  </si>
  <si>
    <t>Kroner</t>
  </si>
  <si>
    <t>Slakta lam**</t>
  </si>
  <si>
    <t>* Produksjonstilskudd for husdyrproduksjon, areal- og kulturlandskapstilskudd, distriktstilskudd, driftstilskudd og kvalitetstilskudd kommer i tillegg.</t>
  </si>
  <si>
    <t>** Verdien av slakta lam er lagt inn i førstehåndsverden for søyer og derfor ikke tatt med</t>
  </si>
  <si>
    <t>Mill kr</t>
  </si>
  <si>
    <t>Storfe</t>
  </si>
  <si>
    <t>Småfe</t>
  </si>
  <si>
    <t>Gris</t>
  </si>
  <si>
    <t>Fjørfe</t>
  </si>
  <si>
    <t>Grovfôr</t>
  </si>
  <si>
    <t>Korn</t>
  </si>
  <si>
    <t>Potet, grønnsaker, frukt og bær</t>
  </si>
  <si>
    <t>Kilde: Statens landbruksforvaltning, LIB - søknad produksjonstilskudd 31. juli og 31. desember</t>
  </si>
  <si>
    <t xml:space="preserve"> </t>
  </si>
  <si>
    <t xml:space="preserve">Antall </t>
  </si>
  <si>
    <t>Antall/dekar</t>
  </si>
  <si>
    <t>Antall foretak med dyrka jord i drift</t>
  </si>
  <si>
    <t>Gjennomsnittlig dyrka jord i drift per foretak</t>
  </si>
  <si>
    <t>Andel økologisk</t>
  </si>
  <si>
    <t>Økologisk areal + karensareal</t>
  </si>
  <si>
    <t>Dekar/dyr</t>
  </si>
  <si>
    <t>Karensareal</t>
  </si>
  <si>
    <t>Dyrka jord</t>
  </si>
  <si>
    <t>Norge</t>
  </si>
  <si>
    <t>Celler merket rødt kan endres</t>
  </si>
  <si>
    <t>Fylker kan sammenliknes med hele landet, ett fylke med et annet, en kommune med hele fylket eller en annen kommune</t>
  </si>
  <si>
    <t>Tidsserien kan avgrenses ved å velge noen år (bruk Ctrl-tast)</t>
  </si>
  <si>
    <t>Valgene du gjør her gjelder for alle presentasjonene nedover i regnearket</t>
  </si>
  <si>
    <t>Fjern filteret for fylke og kommune for å få landstall</t>
  </si>
  <si>
    <t>Fjern filteret for å få fylkestall</t>
  </si>
  <si>
    <t>Valgene du gjør for fylke og kommune gjelder også for tabellen for utvikling av husdyrproduksjon (uavhengig av valget du gjør for år)</t>
  </si>
  <si>
    <t>Sorter tabellen ovenfor ved å markere en celle i tabellen i kolonne B og velg "Sorter"</t>
  </si>
  <si>
    <t>Fjern filteret for å få alle kommunene i landet</t>
  </si>
  <si>
    <t>Valgene du gjør for fylke og kommune gjelder også for tabellene for utvikling av planteproduksjon (uavhengig av valget du gjør for år)</t>
  </si>
  <si>
    <t>Grunnlagsdata for beregning av førstehåndsverdien:</t>
  </si>
  <si>
    <t>Det er satt en verdi på grovfôrproduksjon da dette er en verdiskaping på linje med fôrkornproduksjon (et innsatsmiddel i husdyrproduksjon)</t>
  </si>
  <si>
    <t>Andel økologisk dyrket areal</t>
  </si>
  <si>
    <t>Andel økologiske ammekyr</t>
  </si>
  <si>
    <t>Andel økologiske mjølkekyr</t>
  </si>
  <si>
    <t>Figurtekster:</t>
  </si>
  <si>
    <t>Fjern filteret for å få landstall</t>
  </si>
  <si>
    <t>sin andel av</t>
  </si>
  <si>
    <r>
      <t xml:space="preserve">NB! Velg </t>
    </r>
    <r>
      <rPr>
        <b/>
        <i/>
        <u/>
        <sz val="10"/>
        <color rgb="FFFF0000"/>
        <rFont val="Calibri"/>
        <family val="2"/>
        <scheme val="minor"/>
      </rPr>
      <t>to år</t>
    </r>
    <r>
      <rPr>
        <i/>
        <sz val="10"/>
        <color rgb="FFFF0000"/>
        <rFont val="Calibri"/>
        <family val="2"/>
        <scheme val="minor"/>
      </rPr>
      <t xml:space="preserve"> for å avgrense tidsserien (bruk Ctrl-tast)</t>
    </r>
  </si>
  <si>
    <t>Antall kommuner som vises i diagrammet kan endres ved å endre diagramområdet i tabellen til venstre</t>
  </si>
  <si>
    <t>Førstehåndsverdi* kr per enhet</t>
  </si>
  <si>
    <t>tall f.o.m. 2002</t>
  </si>
  <si>
    <t>(tom)</t>
  </si>
  <si>
    <t>Kilde: Landbruksdirektoratet, LIB - søknad produksjonstilskudd</t>
  </si>
  <si>
    <t>KOMMUNETALL ØKOLOGISK:</t>
  </si>
  <si>
    <t>Topp 15:</t>
  </si>
  <si>
    <t>OBS - Figurer og tabell for kommuner lenger til nede i arket</t>
  </si>
  <si>
    <r>
      <t xml:space="preserve">Førstehåndsverdiene i kolonne B i tabellen nedenfor må tilpasses de lokale forholdene i fylkene og kommunene. De er merket rødt og </t>
    </r>
    <r>
      <rPr>
        <i/>
        <u/>
        <sz val="10"/>
        <color rgb="FFFF0000"/>
        <rFont val="Calibri"/>
        <family val="2"/>
        <scheme val="minor"/>
      </rPr>
      <t>kan endres</t>
    </r>
    <r>
      <rPr>
        <i/>
        <sz val="10"/>
        <color rgb="FFFF0000"/>
        <rFont val="Calibri"/>
        <family val="2"/>
        <scheme val="minor"/>
      </rPr>
      <t xml:space="preserve">. </t>
    </r>
  </si>
  <si>
    <t>Leveransedataene for gris, kylling, ender, kalkuner og gjess er først klare litt inn i neste år, så statistikken er ufullstendig med data fra sommeromgangen.</t>
  </si>
  <si>
    <t>NIBIOs håndbok for driftsplanlegging 2016/2017 er utgangspunkt for de opprinnelige førstehåndsverdiene (tilpasset Vestfold).</t>
  </si>
  <si>
    <t>0710 SANDEFJORD</t>
  </si>
  <si>
    <t>(Flere elementer)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</si>
</sst>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
  </numFmts>
  <fonts count="43">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b/>
      <sz val="11"/>
      <name val="Calibri"/>
      <family val="2"/>
      <scheme val="minor"/>
    </font>
    <font>
      <i/>
      <sz val="11"/>
      <color theme="1"/>
      <name val="Calibri"/>
      <family val="2"/>
      <scheme val="minor"/>
    </font>
    <font>
      <i/>
      <sz val="10"/>
      <name val="Calibri"/>
      <family val="2"/>
      <scheme val="minor"/>
    </font>
    <font>
      <sz val="10"/>
      <name val="Calibri"/>
      <family val="2"/>
      <scheme val="minor"/>
    </font>
    <font>
      <b/>
      <sz val="10"/>
      <name val="Calibri"/>
      <family val="2"/>
      <scheme val="minor"/>
    </font>
    <font>
      <b/>
      <i/>
      <sz val="10"/>
      <name val="Calibri"/>
      <family val="2"/>
      <scheme val="minor"/>
    </font>
    <font>
      <sz val="10"/>
      <color indexed="12"/>
      <name val="Calibri"/>
      <family val="2"/>
      <scheme val="minor"/>
    </font>
    <font>
      <sz val="11"/>
      <color indexed="12"/>
      <name val="Calibri"/>
      <family val="2"/>
      <scheme val="minor"/>
    </font>
    <font>
      <sz val="10"/>
      <color indexed="48"/>
      <name val="Calibri"/>
      <family val="2"/>
      <scheme val="minor"/>
    </font>
    <font>
      <sz val="10"/>
      <color indexed="10"/>
      <name val="Calibri"/>
      <family val="2"/>
      <scheme val="minor"/>
    </font>
    <font>
      <b/>
      <sz val="14"/>
      <name val="Calibri"/>
      <family val="2"/>
      <scheme val="minor"/>
    </font>
    <font>
      <b/>
      <sz val="12"/>
      <name val="Calibri"/>
      <family val="2"/>
      <scheme val="minor"/>
    </font>
    <font>
      <b/>
      <sz val="10"/>
      <color indexed="12"/>
      <name val="Calibri"/>
      <family val="2"/>
      <scheme val="minor"/>
    </font>
    <font>
      <b/>
      <sz val="16"/>
      <name val="Calibri"/>
      <family val="2"/>
      <scheme val="minor"/>
    </font>
    <font>
      <b/>
      <i/>
      <sz val="10"/>
      <color rgb="FFFF0000"/>
      <name val="Calibri"/>
      <family val="2"/>
      <scheme val="minor"/>
    </font>
    <font>
      <sz val="11"/>
      <color theme="1"/>
      <name val="Calibri"/>
      <family val="2"/>
      <scheme val="minor"/>
    </font>
    <font>
      <b/>
      <sz val="11"/>
      <color rgb="FFFF0000"/>
      <name val="Calibri"/>
      <family val="2"/>
      <scheme val="minor"/>
    </font>
    <font>
      <sz val="11"/>
      <color rgb="FFFF0000"/>
      <name val="Calibri"/>
      <family val="2"/>
      <scheme val="minor"/>
    </font>
    <font>
      <b/>
      <sz val="11"/>
      <color rgb="FFFF0000"/>
      <name val="Calibri"/>
      <family val="2"/>
      <scheme val="minor"/>
    </font>
    <font>
      <i/>
      <sz val="10"/>
      <color rgb="FFFF0000"/>
      <name val="Calibri"/>
      <family val="2"/>
      <scheme val="minor"/>
    </font>
    <font>
      <sz val="11"/>
      <color rgb="FFFF0000"/>
      <name val="Calibri"/>
      <family val="2"/>
      <scheme val="minor"/>
    </font>
    <font>
      <b/>
      <sz val="14"/>
      <color theme="1"/>
      <name val="Calibri"/>
      <family val="2"/>
      <scheme val="minor"/>
    </font>
    <font>
      <b/>
      <i/>
      <sz val="11"/>
      <color rgb="FFFF0000"/>
      <name val="Calibri"/>
      <family val="2"/>
      <scheme val="minor"/>
    </font>
    <font>
      <i/>
      <sz val="11"/>
      <color rgb="FFFF0000"/>
      <name val="Calibri"/>
      <family val="2"/>
      <scheme val="minor"/>
    </font>
    <font>
      <i/>
      <sz val="11"/>
      <name val="Calibri"/>
      <family val="2"/>
      <scheme val="minor"/>
    </font>
    <font>
      <b/>
      <sz val="12"/>
      <color theme="1"/>
      <name val="Calibri"/>
      <family val="2"/>
      <scheme val="minor"/>
    </font>
    <font>
      <i/>
      <sz val="10"/>
      <color theme="1"/>
      <name val="Calibri"/>
      <family val="2"/>
      <scheme val="minor"/>
    </font>
    <font>
      <b/>
      <sz val="11"/>
      <color indexed="10"/>
      <name val="Calibri"/>
      <family val="2"/>
      <scheme val="minor"/>
    </font>
    <font>
      <b/>
      <sz val="14"/>
      <color theme="3"/>
      <name val="Calibri"/>
      <family val="2"/>
      <scheme val="minor"/>
    </font>
    <font>
      <b/>
      <i/>
      <u/>
      <sz val="10"/>
      <color rgb="FFFF0000"/>
      <name val="Calibri"/>
      <family val="2"/>
      <scheme val="minor"/>
    </font>
    <font>
      <sz val="9"/>
      <color rgb="FFFF0000"/>
      <name val="Calibri"/>
      <family val="2"/>
      <scheme val="minor"/>
    </font>
    <font>
      <b/>
      <sz val="20"/>
      <color theme="1"/>
      <name val="Calibri"/>
      <family val="2"/>
      <scheme val="minor"/>
    </font>
    <font>
      <b/>
      <sz val="10"/>
      <color rgb="FFFF0000"/>
      <name val="Calibri"/>
      <family val="2"/>
      <scheme val="minor"/>
    </font>
    <font>
      <i/>
      <u/>
      <sz val="10"/>
      <color rgb="FFFF0000"/>
      <name val="Calibri"/>
      <family val="2"/>
      <scheme val="minor"/>
    </font>
    <font>
      <sz val="11"/>
      <name val="Calibri"/>
      <family val="2"/>
      <scheme val="minor"/>
    </font>
    <font>
      <sz val="11"/>
      <color theme="1"/>
      <name val="Calibri"/>
      <scheme val="minor"/>
    </font>
    <font>
      <b/>
      <sz val="11"/>
      <color rgb="FFFF0000"/>
      <name val="Calibri"/>
      <scheme val="minor"/>
    </font>
    <font>
      <sz val="11"/>
      <name val="Calibri"/>
      <scheme val="minor"/>
    </font>
    <font>
      <sz val="11"/>
      <color rgb="FFFF0000"/>
      <name val="Calibri"/>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1" fillId="0" borderId="0"/>
    <xf numFmtId="9" fontId="1" fillId="0" borderId="0" applyFont="0" applyFill="0" applyBorder="0" applyAlignment="0" applyProtection="0"/>
    <xf numFmtId="9" fontId="2" fillId="0" borderId="0" applyFont="0" applyFill="0" applyBorder="0" applyAlignment="0" applyProtection="0"/>
  </cellStyleXfs>
  <cellXfs count="137">
    <xf numFmtId="0" fontId="0" fillId="0" borderId="0" xfId="0"/>
    <xf numFmtId="9" fontId="0" fillId="0" borderId="0" xfId="2" applyFont="1"/>
    <xf numFmtId="9" fontId="0" fillId="0" borderId="0" xfId="3" applyFont="1"/>
    <xf numFmtId="9" fontId="0" fillId="0" borderId="0" xfId="2" applyFont="1" applyAlignment="1">
      <alignment horizontal="center"/>
    </xf>
    <xf numFmtId="9" fontId="3" fillId="0" borderId="0" xfId="2" applyFont="1" applyAlignment="1">
      <alignment horizontal="center"/>
    </xf>
    <xf numFmtId="0" fontId="4" fillId="0" borderId="0" xfId="0" applyFont="1"/>
    <xf numFmtId="164" fontId="0" fillId="0" borderId="0" xfId="3" applyNumberFormat="1" applyFont="1"/>
    <xf numFmtId="9" fontId="0" fillId="0" borderId="0" xfId="3" applyNumberFormat="1" applyFont="1"/>
    <xf numFmtId="9" fontId="0" fillId="0" borderId="4" xfId="2" applyFont="1" applyBorder="1"/>
    <xf numFmtId="9" fontId="0" fillId="0" borderId="3" xfId="2" applyFont="1" applyBorder="1"/>
    <xf numFmtId="0" fontId="5" fillId="0" borderId="0" xfId="0" applyFont="1"/>
    <xf numFmtId="0" fontId="6" fillId="0" borderId="0" xfId="0" applyFont="1"/>
    <xf numFmtId="0" fontId="7" fillId="0" borderId="0" xfId="1" applyFont="1"/>
    <xf numFmtId="0" fontId="0" fillId="0" borderId="0" xfId="0" applyFont="1"/>
    <xf numFmtId="0" fontId="6" fillId="0" borderId="0" xfId="0" applyFont="1" applyBorder="1"/>
    <xf numFmtId="0" fontId="9" fillId="0" borderId="0" xfId="0" applyFont="1"/>
    <xf numFmtId="0" fontId="8" fillId="0" borderId="0" xfId="0" applyFont="1"/>
    <xf numFmtId="9" fontId="7" fillId="0" borderId="0" xfId="2" applyFont="1"/>
    <xf numFmtId="1" fontId="0" fillId="0" borderId="0" xfId="0" applyNumberFormat="1" applyFont="1"/>
    <xf numFmtId="0" fontId="0" fillId="0" borderId="2" xfId="0" applyFont="1" applyBorder="1"/>
    <xf numFmtId="3" fontId="0" fillId="0" borderId="3" xfId="0" applyNumberFormat="1" applyFont="1" applyBorder="1"/>
    <xf numFmtId="0" fontId="0" fillId="0" borderId="1" xfId="0" applyFont="1" applyBorder="1"/>
    <xf numFmtId="0" fontId="0" fillId="0" borderId="4" xfId="0" applyFont="1" applyBorder="1"/>
    <xf numFmtId="0" fontId="0" fillId="0" borderId="3" xfId="0" applyFont="1" applyBorder="1"/>
    <xf numFmtId="0" fontId="0" fillId="0" borderId="5" xfId="0" applyFont="1" applyBorder="1"/>
    <xf numFmtId="0" fontId="0" fillId="0" borderId="0" xfId="0" applyFont="1" applyAlignment="1">
      <alignment horizontal="center"/>
    </xf>
    <xf numFmtId="0" fontId="10" fillId="0" borderId="0" xfId="0" applyFont="1"/>
    <xf numFmtId="0" fontId="11" fillId="0" borderId="0" xfId="0" applyFont="1"/>
    <xf numFmtId="0" fontId="12" fillId="0" borderId="0" xfId="0" applyFont="1" applyFill="1" applyBorder="1"/>
    <xf numFmtId="1" fontId="0" fillId="0" borderId="4" xfId="0" applyNumberFormat="1" applyFont="1" applyBorder="1"/>
    <xf numFmtId="3" fontId="0" fillId="0" borderId="4" xfId="0" applyNumberFormat="1" applyFont="1" applyBorder="1"/>
    <xf numFmtId="1" fontId="0" fillId="0" borderId="3" xfId="0" applyNumberFormat="1" applyFont="1" applyBorder="1"/>
    <xf numFmtId="3" fontId="0" fillId="0" borderId="0" xfId="0" applyNumberFormat="1" applyFont="1"/>
    <xf numFmtId="0" fontId="0" fillId="0" borderId="1" xfId="0" applyFont="1" applyFill="1" applyBorder="1"/>
    <xf numFmtId="0" fontId="0" fillId="0" borderId="6" xfId="0" applyFont="1" applyBorder="1"/>
    <xf numFmtId="1" fontId="0" fillId="0" borderId="1" xfId="0" applyNumberFormat="1" applyFont="1" applyBorder="1"/>
    <xf numFmtId="3" fontId="0" fillId="0" borderId="1" xfId="0" applyNumberFormat="1" applyFont="1" applyBorder="1"/>
    <xf numFmtId="9" fontId="0" fillId="0" borderId="1" xfId="0" applyNumberFormat="1" applyFont="1" applyBorder="1"/>
    <xf numFmtId="0" fontId="6" fillId="0" borderId="7" xfId="0" applyFont="1" applyFill="1" applyBorder="1"/>
    <xf numFmtId="0" fontId="0" fillId="2" borderId="0" xfId="0" applyFont="1" applyFill="1"/>
    <xf numFmtId="1" fontId="0" fillId="0" borderId="5" xfId="0" applyNumberFormat="1" applyFont="1" applyBorder="1"/>
    <xf numFmtId="0" fontId="14" fillId="0" borderId="0" xfId="0" applyFont="1"/>
    <xf numFmtId="0" fontId="15" fillId="0" borderId="0" xfId="0" applyFont="1"/>
    <xf numFmtId="0" fontId="3" fillId="0" borderId="1" xfId="0" applyFont="1" applyBorder="1" applyAlignment="1">
      <alignment horizontal="center"/>
    </xf>
    <xf numFmtId="0" fontId="8" fillId="0" borderId="0" xfId="0" applyFont="1" applyFill="1" applyBorder="1"/>
    <xf numFmtId="0" fontId="13" fillId="0" borderId="0" xfId="0" applyFont="1"/>
    <xf numFmtId="164" fontId="0" fillId="0" borderId="4" xfId="3" applyNumberFormat="1" applyFont="1" applyBorder="1"/>
    <xf numFmtId="164" fontId="0" fillId="0" borderId="3" xfId="3" applyNumberFormat="1" applyFont="1" applyBorder="1"/>
    <xf numFmtId="164" fontId="0" fillId="0" borderId="5" xfId="3" applyNumberFormat="1" applyFont="1" applyBorder="1"/>
    <xf numFmtId="164" fontId="0" fillId="0" borderId="0" xfId="3" applyNumberFormat="1" applyFont="1" applyBorder="1"/>
    <xf numFmtId="0" fontId="0" fillId="0" borderId="0" xfId="0" applyFont="1" applyBorder="1"/>
    <xf numFmtId="0" fontId="16" fillId="0" borderId="0" xfId="0" applyFont="1"/>
    <xf numFmtId="0" fontId="0" fillId="0" borderId="1" xfId="0" applyFont="1" applyBorder="1" applyAlignment="1">
      <alignment horizontal="center"/>
    </xf>
    <xf numFmtId="0" fontId="17" fillId="0" borderId="0" xfId="1" applyFont="1"/>
    <xf numFmtId="0" fontId="17" fillId="0" borderId="0" xfId="1" applyFont="1" applyFill="1" applyBorder="1"/>
    <xf numFmtId="0" fontId="18" fillId="0" borderId="0" xfId="1" applyFont="1"/>
    <xf numFmtId="0" fontId="20" fillId="0" borderId="0" xfId="0" applyFont="1"/>
    <xf numFmtId="0" fontId="19" fillId="0" borderId="0" xfId="0" applyFont="1"/>
    <xf numFmtId="0" fontId="19" fillId="0" borderId="0" xfId="0" applyFont="1" applyAlignment="1">
      <alignment horizontal="left"/>
    </xf>
    <xf numFmtId="0" fontId="19" fillId="0" borderId="0" xfId="0" applyNumberFormat="1" applyFont="1"/>
    <xf numFmtId="0" fontId="21" fillId="0" borderId="0" xfId="0" applyFont="1"/>
    <xf numFmtId="0" fontId="22" fillId="0" borderId="0" xfId="0" applyFont="1"/>
    <xf numFmtId="0" fontId="23" fillId="0" borderId="0" xfId="0" applyFont="1" applyBorder="1"/>
    <xf numFmtId="0" fontId="23" fillId="0" borderId="0" xfId="1" applyFont="1"/>
    <xf numFmtId="0" fontId="0" fillId="0" borderId="0" xfId="0" applyFont="1" applyAlignment="1">
      <alignment horizontal="left"/>
    </xf>
    <xf numFmtId="0" fontId="0" fillId="0" borderId="0" xfId="0" applyNumberFormat="1" applyFont="1"/>
    <xf numFmtId="0" fontId="3" fillId="0" borderId="0" xfId="0" applyFont="1"/>
    <xf numFmtId="0" fontId="3" fillId="0" borderId="0" xfId="0" applyFont="1" applyAlignment="1">
      <alignment horizontal="right"/>
    </xf>
    <xf numFmtId="0" fontId="19" fillId="0" borderId="0" xfId="0" applyFont="1" applyAlignment="1">
      <alignment horizontal="right"/>
    </xf>
    <xf numFmtId="0" fontId="7" fillId="0" borderId="0" xfId="1" applyFont="1" applyAlignment="1">
      <alignment horizontal="right"/>
    </xf>
    <xf numFmtId="9" fontId="4" fillId="0" borderId="3" xfId="2" applyFont="1" applyBorder="1"/>
    <xf numFmtId="164" fontId="4" fillId="0" borderId="3" xfId="2" applyNumberFormat="1" applyFont="1" applyBorder="1"/>
    <xf numFmtId="9" fontId="4" fillId="0" borderId="1" xfId="2" applyFont="1" applyBorder="1"/>
    <xf numFmtId="3" fontId="4" fillId="0" borderId="1" xfId="2" applyNumberFormat="1" applyFont="1" applyBorder="1"/>
    <xf numFmtId="0" fontId="4" fillId="0" borderId="1" xfId="0" applyFont="1" applyBorder="1"/>
    <xf numFmtId="0" fontId="4" fillId="0" borderId="1" xfId="0" applyFont="1" applyBorder="1" applyAlignment="1">
      <alignment horizontal="center"/>
    </xf>
    <xf numFmtId="0" fontId="23" fillId="0" borderId="0" xfId="0" applyFont="1"/>
    <xf numFmtId="0" fontId="24" fillId="0" borderId="0" xfId="0" applyFont="1"/>
    <xf numFmtId="0" fontId="25" fillId="0" borderId="0" xfId="0" applyFont="1"/>
    <xf numFmtId="0" fontId="3" fillId="0" borderId="1" xfId="0" applyFont="1" applyBorder="1"/>
    <xf numFmtId="3" fontId="0" fillId="0" borderId="5" xfId="0" applyNumberFormat="1" applyFont="1" applyBorder="1"/>
    <xf numFmtId="0" fontId="0" fillId="0" borderId="0" xfId="0" applyFont="1" applyAlignment="1">
      <alignment horizontal="left" indent="1"/>
    </xf>
    <xf numFmtId="0" fontId="26" fillId="0" borderId="0" xfId="0" applyFont="1"/>
    <xf numFmtId="9" fontId="0" fillId="0" borderId="4" xfId="3" applyFont="1" applyBorder="1"/>
    <xf numFmtId="9" fontId="0" fillId="0" borderId="3" xfId="3" applyFont="1" applyBorder="1"/>
    <xf numFmtId="9" fontId="0" fillId="0" borderId="5" xfId="3" applyFont="1" applyBorder="1"/>
    <xf numFmtId="9" fontId="3" fillId="0" borderId="1" xfId="3" applyFont="1" applyBorder="1"/>
    <xf numFmtId="0" fontId="27" fillId="0" borderId="0" xfId="0" applyFont="1"/>
    <xf numFmtId="0" fontId="27" fillId="0" borderId="0" xfId="0" applyFont="1" applyBorder="1"/>
    <xf numFmtId="0" fontId="28" fillId="0" borderId="7" xfId="0" applyFont="1" applyFill="1" applyBorder="1"/>
    <xf numFmtId="0" fontId="29" fillId="0" borderId="0" xfId="0" applyFont="1"/>
    <xf numFmtId="0" fontId="30" fillId="0" borderId="0" xfId="0" applyFont="1"/>
    <xf numFmtId="0" fontId="0" fillId="0" borderId="0" xfId="0" applyFont="1" applyAlignment="1">
      <alignment horizontal="right"/>
    </xf>
    <xf numFmtId="0" fontId="31" fillId="0" borderId="4" xfId="0" applyFont="1" applyBorder="1"/>
    <xf numFmtId="0" fontId="31" fillId="0" borderId="3" xfId="0" applyFont="1" applyBorder="1"/>
    <xf numFmtId="0" fontId="8" fillId="0" borderId="0" xfId="0" applyFont="1" applyBorder="1" applyAlignment="1">
      <alignment horizontal="center"/>
    </xf>
    <xf numFmtId="0" fontId="3" fillId="0" borderId="0" xfId="0" applyFont="1" applyBorder="1" applyAlignment="1">
      <alignment horizontal="center"/>
    </xf>
    <xf numFmtId="164" fontId="8" fillId="0" borderId="0" xfId="3" applyNumberFormat="1" applyFont="1" applyBorder="1"/>
    <xf numFmtId="164" fontId="0" fillId="0" borderId="0" xfId="3" applyNumberFormat="1" applyFont="1" applyAlignment="1">
      <alignment horizontal="center"/>
    </xf>
    <xf numFmtId="164" fontId="4" fillId="0" borderId="4" xfId="3" applyNumberFormat="1" applyFont="1" applyBorder="1"/>
    <xf numFmtId="164" fontId="4" fillId="0" borderId="3" xfId="3" applyNumberFormat="1" applyFont="1" applyBorder="1"/>
    <xf numFmtId="164" fontId="4" fillId="0" borderId="5" xfId="3" applyNumberFormat="1" applyFont="1" applyBorder="1"/>
    <xf numFmtId="0" fontId="7" fillId="0" borderId="0" xfId="0" applyFont="1"/>
    <xf numFmtId="0" fontId="4" fillId="0" borderId="0" xfId="0" applyFont="1" applyBorder="1"/>
    <xf numFmtId="0" fontId="25" fillId="0" borderId="0" xfId="0" applyFont="1" applyBorder="1"/>
    <xf numFmtId="0" fontId="14" fillId="0" borderId="0" xfId="0" applyFont="1" applyAlignment="1">
      <alignment horizontal="center"/>
    </xf>
    <xf numFmtId="0" fontId="32" fillId="0" borderId="0" xfId="0" applyFont="1" applyAlignment="1">
      <alignment horizontal="center"/>
    </xf>
    <xf numFmtId="0" fontId="4" fillId="0" borderId="1" xfId="0" applyFont="1" applyBorder="1" applyAlignment="1">
      <alignment horizontal="center" wrapText="1"/>
    </xf>
    <xf numFmtId="0" fontId="3" fillId="0" borderId="0" xfId="0" applyFont="1" applyAlignment="1">
      <alignment horizontal="center"/>
    </xf>
    <xf numFmtId="0" fontId="0" fillId="0" borderId="1" xfId="0" applyFont="1" applyBorder="1" applyAlignment="1">
      <alignment horizontal="right"/>
    </xf>
    <xf numFmtId="0" fontId="24" fillId="0" borderId="0" xfId="0" applyFont="1" applyBorder="1"/>
    <xf numFmtId="0" fontId="34" fillId="0" borderId="0" xfId="0" applyFont="1"/>
    <xf numFmtId="0" fontId="14" fillId="0" borderId="0" xfId="0" applyFont="1" applyBorder="1"/>
    <xf numFmtId="0" fontId="35" fillId="0" borderId="0" xfId="0" applyFont="1"/>
    <xf numFmtId="0" fontId="36" fillId="0" borderId="0" xfId="0" applyFont="1"/>
    <xf numFmtId="0" fontId="38" fillId="0" borderId="0" xfId="0" applyFont="1"/>
    <xf numFmtId="0" fontId="0" fillId="0" borderId="0" xfId="0" pivotButton="1" applyFont="1"/>
    <xf numFmtId="0" fontId="21" fillId="0" borderId="0" xfId="0" pivotButton="1" applyFont="1"/>
    <xf numFmtId="0" fontId="21" fillId="0" borderId="0" xfId="0" applyFont="1" applyAlignment="1">
      <alignment horizontal="left"/>
    </xf>
    <xf numFmtId="0" fontId="20" fillId="0" borderId="0" xfId="0" applyFont="1" applyAlignment="1">
      <alignment horizontal="left"/>
    </xf>
    <xf numFmtId="0" fontId="20" fillId="0" borderId="0" xfId="0" pivotButton="1" applyFont="1"/>
    <xf numFmtId="0" fontId="4" fillId="0" borderId="0" xfId="0" pivotButton="1" applyFont="1"/>
    <xf numFmtId="0" fontId="0" fillId="0" borderId="0" xfId="0" applyFont="1" applyBorder="1" applyAlignment="1">
      <alignment horizontal="center" vertical="top" wrapText="1"/>
    </xf>
    <xf numFmtId="0" fontId="0" fillId="0" borderId="4" xfId="0" applyFont="1" applyBorder="1" applyAlignment="1">
      <alignment horizontal="center" vertical="top" wrapText="1"/>
    </xf>
    <xf numFmtId="0" fontId="0" fillId="0" borderId="5" xfId="0" applyFont="1" applyBorder="1" applyAlignment="1">
      <alignment horizontal="center" vertical="top" wrapText="1"/>
    </xf>
    <xf numFmtId="0" fontId="0" fillId="0" borderId="4" xfId="0" applyFont="1" applyBorder="1" applyAlignment="1">
      <alignment horizontal="center" wrapText="1"/>
    </xf>
    <xf numFmtId="0" fontId="0" fillId="0" borderId="5" xfId="0" applyFont="1" applyBorder="1" applyAlignment="1">
      <alignment horizontal="center" wrapText="1"/>
    </xf>
    <xf numFmtId="0" fontId="0" fillId="0" borderId="8" xfId="0" applyFont="1" applyBorder="1" applyAlignment="1">
      <alignment horizontal="center"/>
    </xf>
    <xf numFmtId="0" fontId="0" fillId="0" borderId="9" xfId="0" applyFont="1" applyBorder="1" applyAlignment="1">
      <alignment horizontal="center"/>
    </xf>
    <xf numFmtId="0" fontId="0" fillId="0" borderId="6" xfId="0" applyFont="1" applyBorder="1" applyAlignment="1">
      <alignment horizontal="center"/>
    </xf>
    <xf numFmtId="0" fontId="39" fillId="0" borderId="0" xfId="0" pivotButton="1" applyFont="1"/>
    <xf numFmtId="0" fontId="40" fillId="0" borderId="0" xfId="0" applyFont="1"/>
    <xf numFmtId="0" fontId="39" fillId="0" borderId="0" xfId="0" applyFont="1"/>
    <xf numFmtId="0" fontId="39" fillId="0" borderId="0" xfId="0" applyFont="1" applyAlignment="1">
      <alignment horizontal="left"/>
    </xf>
    <xf numFmtId="0" fontId="39" fillId="0" borderId="0" xfId="0" applyNumberFormat="1" applyFont="1"/>
    <xf numFmtId="0" fontId="41" fillId="0" borderId="0" xfId="0" applyFont="1"/>
    <xf numFmtId="0" fontId="42" fillId="0" borderId="0" xfId="0" pivotButton="1" applyFont="1"/>
  </cellXfs>
  <cellStyles count="4">
    <cellStyle name="Normal" xfId="0" builtinId="0"/>
    <cellStyle name="Normal 2" xfId="1"/>
    <cellStyle name="Prosent" xfId="3" builtinId="5"/>
    <cellStyle name="Prosent 2" xfId="2"/>
  </cellStyles>
  <dxfs count="272">
    <dxf>
      <font>
        <color rgb="FFFF0000"/>
      </font>
    </dxf>
    <dxf>
      <font>
        <color rgb="FFFF0000"/>
      </font>
    </dxf>
    <dxf>
      <font>
        <b/>
      </font>
    </dxf>
    <dxf>
      <font>
        <b/>
      </font>
    </dxf>
    <dxf>
      <font>
        <name val="Calibri"/>
        <scheme val="minor"/>
      </font>
    </dxf>
    <dxf>
      <font>
        <color rgb="FFFF0000"/>
      </font>
    </dxf>
    <dxf>
      <font>
        <color auto="1"/>
      </font>
    </dxf>
    <dxf>
      <font>
        <color rgb="FFFF0000"/>
      </font>
    </dxf>
    <dxf>
      <font>
        <color rgb="FFFF0000"/>
      </font>
    </dxf>
    <dxf>
      <font>
        <b/>
      </font>
    </dxf>
    <dxf>
      <font>
        <b/>
      </font>
    </dxf>
    <dxf>
      <font>
        <name val="Calibri"/>
        <scheme val="minor"/>
      </font>
    </dxf>
    <dxf>
      <font>
        <color rgb="FFFF0000"/>
      </font>
    </dxf>
    <dxf>
      <font>
        <color auto="1"/>
      </font>
    </dxf>
    <dxf>
      <font>
        <color rgb="FFFF0000"/>
      </font>
    </dxf>
    <dxf>
      <font>
        <color rgb="FFFF0000"/>
      </font>
    </dxf>
    <dxf>
      <font>
        <b/>
      </font>
    </dxf>
    <dxf>
      <font>
        <b/>
      </font>
    </dxf>
    <dxf>
      <font>
        <name val="Calibri"/>
        <scheme val="minor"/>
      </font>
    </dxf>
    <dxf>
      <font>
        <color auto="1"/>
      </font>
    </dxf>
    <dxf>
      <font>
        <color rgb="FFFF0000"/>
      </font>
    </dxf>
    <dxf>
      <font>
        <color rgb="FFFF0000"/>
      </font>
    </dxf>
    <dxf>
      <font>
        <color rgb="FFFF0000"/>
      </font>
    </dxf>
    <dxf>
      <font>
        <b/>
      </font>
    </dxf>
    <dxf>
      <font>
        <b/>
      </font>
    </dxf>
    <dxf>
      <font>
        <name val="Calibri"/>
        <scheme val="minor"/>
      </font>
    </dxf>
    <dxf>
      <font>
        <color rgb="FFFF0000"/>
      </font>
    </dxf>
    <dxf>
      <font>
        <color auto="1"/>
      </font>
    </dxf>
    <dxf>
      <font>
        <color rgb="FFFF0000"/>
      </font>
    </dxf>
    <dxf>
      <font>
        <color rgb="FFFF0000"/>
      </font>
    </dxf>
    <dxf>
      <font>
        <b/>
      </font>
    </dxf>
    <dxf>
      <font>
        <b/>
      </font>
    </dxf>
    <dxf>
      <font>
        <name val="Calibri"/>
        <scheme val="minor"/>
      </font>
    </dxf>
    <dxf>
      <font>
        <color rgb="FFFF0000"/>
      </font>
    </dxf>
    <dxf>
      <font>
        <color auto="1"/>
      </font>
    </dxf>
    <dxf>
      <font>
        <color rgb="FFFF0000"/>
      </font>
    </dxf>
    <dxf>
      <font>
        <color rgb="FFFF0000"/>
      </font>
    </dxf>
    <dxf>
      <font>
        <b/>
      </font>
    </dxf>
    <dxf>
      <font>
        <b/>
      </font>
    </dxf>
    <dxf>
      <font>
        <name val="Calibri"/>
        <scheme val="minor"/>
      </font>
    </dxf>
    <dxf>
      <font>
        <color auto="1"/>
      </font>
    </dxf>
    <dxf>
      <font>
        <color rgb="FFFF0000"/>
      </font>
    </dxf>
    <dxf>
      <font>
        <name val="Calibri"/>
        <scheme val="minor"/>
      </font>
    </dxf>
    <dxf>
      <font>
        <b/>
      </font>
    </dxf>
    <dxf>
      <font>
        <b/>
      </font>
    </dxf>
    <dxf>
      <font>
        <color rgb="FFFF0000"/>
      </font>
    </dxf>
    <dxf>
      <font>
        <color rgb="FFFF0000"/>
      </font>
    </dxf>
    <dxf>
      <font>
        <name val="Calibri"/>
        <scheme val="minor"/>
      </font>
    </dxf>
    <dxf>
      <font>
        <b/>
      </font>
    </dxf>
    <dxf>
      <font>
        <b/>
      </font>
    </dxf>
    <dxf>
      <font>
        <color rgb="FFFF0000"/>
      </font>
    </dxf>
    <dxf>
      <font>
        <color rgb="FFFF0000"/>
      </font>
    </dxf>
    <dxf>
      <font>
        <color rgb="FFFF0000"/>
      </font>
    </dxf>
    <dxf>
      <font>
        <name val="Calibri"/>
        <scheme val="minor"/>
      </font>
    </dxf>
    <dxf>
      <font>
        <b/>
      </font>
    </dxf>
    <dxf>
      <font>
        <b/>
      </font>
    </dxf>
    <dxf>
      <font>
        <color rgb="FFFF0000"/>
      </font>
    </dxf>
    <dxf>
      <font>
        <color rgb="FFFF0000"/>
      </font>
    </dxf>
    <dxf>
      <font>
        <color rgb="FFFF0000"/>
      </font>
    </dxf>
    <dxf>
      <font>
        <name val="Calibri"/>
        <scheme val="minor"/>
      </font>
    </dxf>
    <dxf>
      <font>
        <b/>
      </font>
    </dxf>
    <dxf>
      <font>
        <color rgb="FFFF0000"/>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font>
    </dxf>
    <dxf>
      <font>
        <color rgb="FFFF0000"/>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font>
    </dxf>
    <dxf>
      <font>
        <color rgb="FFFF0000"/>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font>
    </dxf>
    <dxf>
      <font>
        <color rgb="FFFF0000"/>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font>
    </dxf>
    <dxf>
      <font>
        <color rgb="FFFF0000"/>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font>
    </dxf>
    <dxf>
      <font>
        <b/>
      </font>
    </dxf>
    <dxf>
      <font>
        <color rgb="FFFF0000"/>
      </font>
    </dxf>
    <dxf>
      <font>
        <color rgb="FFFF0000"/>
      </font>
    </dxf>
    <dxf>
      <font>
        <name val="Calibri"/>
        <scheme val="minor"/>
      </font>
    </dxf>
    <dxf>
      <font>
        <b/>
      </font>
    </dxf>
    <dxf>
      <font>
        <b/>
      </font>
    </dxf>
    <dxf>
      <font>
        <color rgb="FFFF0000"/>
      </font>
    </dxf>
    <dxf>
      <font>
        <color rgb="FFFF0000"/>
      </font>
    </dxf>
    <dxf>
      <font>
        <color rgb="FFFF0000"/>
      </font>
    </dxf>
    <dxf>
      <font>
        <name val="Calibri"/>
        <scheme val="minor"/>
      </font>
    </dxf>
    <dxf>
      <font>
        <b/>
      </font>
    </dxf>
    <dxf>
      <font>
        <b/>
      </font>
    </dxf>
    <dxf>
      <font>
        <color rgb="FFFF0000"/>
      </font>
    </dxf>
    <dxf>
      <font>
        <color rgb="FFFF0000"/>
      </font>
    </dxf>
    <dxf>
      <font>
        <name val="Calibri"/>
        <scheme val="minor"/>
      </font>
    </dxf>
    <dxf>
      <font>
        <b/>
      </font>
    </dxf>
    <dxf>
      <font>
        <b/>
      </font>
    </dxf>
    <dxf>
      <font>
        <color rgb="FFFF0000"/>
      </font>
    </dxf>
    <dxf>
      <font>
        <color rgb="FFFF0000"/>
      </font>
    </dxf>
    <dxf>
      <font>
        <name val="Calibri"/>
        <scheme val="minor"/>
      </font>
    </dxf>
    <dxf>
      <font>
        <b/>
      </font>
    </dxf>
    <dxf>
      <font>
        <b/>
      </font>
    </dxf>
    <dxf>
      <font>
        <b/>
      </font>
    </dxf>
    <dxf>
      <font>
        <color rgb="FFFF0000"/>
      </font>
    </dxf>
    <dxf>
      <font>
        <color rgb="FFFF0000"/>
      </font>
    </dxf>
    <dxf>
      <font>
        <color rgb="FFFF0000"/>
      </font>
    </dxf>
    <dxf>
      <font>
        <color rgb="FFFF0000"/>
      </font>
    </dxf>
    <dxf>
      <font>
        <name val="Calibri"/>
        <scheme val="minor"/>
      </font>
    </dxf>
    <dxf>
      <font>
        <b/>
      </font>
    </dxf>
    <dxf>
      <font>
        <color rgb="FFFF0000"/>
      </font>
    </dxf>
    <dxf>
      <font>
        <b/>
      </font>
    </dxf>
    <dxf>
      <font>
        <color rgb="FFFF0000"/>
      </font>
    </dxf>
    <dxf>
      <font>
        <b/>
      </font>
    </dxf>
    <dxf>
      <font>
        <b/>
      </font>
    </dxf>
    <dxf>
      <font>
        <b/>
      </font>
    </dxf>
    <dxf>
      <font>
        <color rgb="FFFF0000"/>
      </font>
    </dxf>
    <dxf>
      <font>
        <color rgb="FFFF0000"/>
      </font>
    </dxf>
    <dxf>
      <font>
        <color rgb="FFFF0000"/>
      </font>
    </dxf>
    <dxf>
      <font>
        <name val="Calibri"/>
        <scheme val="minor"/>
      </font>
    </dxf>
    <dxf>
      <font>
        <b/>
      </font>
    </dxf>
    <dxf>
      <font>
        <color rgb="FFFF0000"/>
      </font>
    </dxf>
    <dxf>
      <font>
        <b/>
      </font>
    </dxf>
    <dxf>
      <font>
        <color rgb="FFFF0000"/>
      </font>
    </dxf>
    <dxf>
      <font>
        <b/>
      </font>
    </dxf>
    <dxf>
      <font>
        <b/>
      </font>
    </dxf>
    <dxf>
      <font>
        <b/>
      </font>
    </dxf>
    <dxf>
      <font>
        <color rgb="FFFF0000"/>
      </font>
    </dxf>
    <dxf>
      <font>
        <color rgb="FFFF0000"/>
      </font>
    </dxf>
    <dxf>
      <font>
        <color rgb="FFFF0000"/>
      </font>
    </dxf>
    <dxf>
      <font>
        <name val="Calibri"/>
        <scheme val="minor"/>
      </font>
    </dxf>
    <dxf>
      <font>
        <b/>
      </font>
    </dxf>
    <dxf>
      <font>
        <color rgb="FFFF0000"/>
      </font>
    </dxf>
    <dxf>
      <font>
        <b/>
      </font>
    </dxf>
    <dxf>
      <font>
        <b/>
      </font>
    </dxf>
    <dxf>
      <font>
        <b/>
      </font>
    </dxf>
    <dxf>
      <font>
        <color rgb="FFFF0000"/>
      </font>
    </dxf>
    <dxf>
      <font>
        <color rgb="FFFF0000"/>
      </font>
    </dxf>
    <dxf>
      <font>
        <name val="Calibri"/>
        <scheme val="minor"/>
      </font>
    </dxf>
    <dxf>
      <font>
        <b/>
      </font>
    </dxf>
    <dxf>
      <font>
        <b/>
      </font>
    </dxf>
    <dxf>
      <font>
        <color rgb="FFFF0000"/>
      </font>
    </dxf>
    <dxf>
      <font>
        <color rgb="FFFF0000"/>
      </font>
    </dxf>
    <dxf>
      <font>
        <name val="Calibri"/>
        <scheme val="minor"/>
      </font>
    </dxf>
    <dxf>
      <font>
        <b/>
      </font>
    </dxf>
    <dxf>
      <font>
        <b/>
      </font>
    </dxf>
    <dxf>
      <font>
        <b/>
      </font>
    </dxf>
    <dxf>
      <font>
        <color rgb="FFFF0000"/>
      </font>
    </dxf>
    <dxf>
      <font>
        <color rgb="FFFF0000"/>
      </font>
    </dxf>
    <dxf>
      <font>
        <color rgb="FFFF0000"/>
      </font>
    </dxf>
    <dxf>
      <font>
        <color auto="1"/>
      </font>
    </dxf>
    <dxf>
      <font>
        <name val="Calibri"/>
        <scheme val="minor"/>
      </font>
    </dxf>
    <dxf>
      <font>
        <b/>
      </font>
    </dxf>
    <dxf>
      <font>
        <b/>
      </font>
    </dxf>
    <dxf>
      <font>
        <b/>
      </font>
    </dxf>
    <dxf>
      <font>
        <color rgb="FFFF0000"/>
      </font>
    </dxf>
    <dxf>
      <font>
        <color rgb="FFFF0000"/>
      </font>
    </dxf>
    <dxf>
      <font>
        <color rgb="FFFF0000"/>
      </font>
    </dxf>
    <dxf>
      <font>
        <name val="Calibri"/>
        <scheme val="minor"/>
      </font>
    </dxf>
    <dxf>
      <font>
        <b/>
      </font>
    </dxf>
    <dxf>
      <font>
        <b/>
      </font>
    </dxf>
    <dxf>
      <font>
        <b/>
      </font>
    </dxf>
    <dxf>
      <font>
        <color rgb="FFFF0000"/>
      </font>
    </dxf>
    <dxf>
      <font>
        <color rgb="FFFF0000"/>
      </font>
    </dxf>
    <dxf>
      <font>
        <color rgb="FFFF0000"/>
      </font>
    </dxf>
    <dxf>
      <font>
        <color rgb="FFFF0000"/>
      </font>
    </dxf>
    <dxf>
      <font>
        <name val="Calibri"/>
        <scheme val="minor"/>
      </font>
    </dxf>
    <dxf>
      <font>
        <b/>
      </font>
    </dxf>
    <dxf>
      <font>
        <b/>
      </font>
    </dxf>
    <dxf>
      <font>
        <color rgb="FFFF0000"/>
      </font>
    </dxf>
    <dxf>
      <font>
        <color rgb="FFFF0000"/>
      </font>
    </dxf>
    <dxf>
      <font>
        <color auto="1"/>
      </font>
    </dxf>
    <dxf>
      <font>
        <color rgb="FFFF0000"/>
      </font>
    </dxf>
    <dxf>
      <font>
        <name val="Calibri"/>
        <scheme val="minor"/>
      </font>
    </dxf>
    <dxf>
      <font>
        <b/>
      </font>
    </dxf>
    <dxf>
      <font>
        <b/>
      </font>
    </dxf>
    <dxf>
      <font>
        <color rgb="FFFF0000"/>
      </font>
    </dxf>
    <dxf>
      <font>
        <color rgb="FFFF0000"/>
      </font>
    </dxf>
    <dxf>
      <font>
        <color auto="1"/>
      </font>
    </dxf>
    <dxf>
      <font>
        <color rgb="FFFF0000"/>
      </font>
    </dxf>
    <dxf>
      <font>
        <name val="Calibri"/>
        <scheme val="minor"/>
      </font>
    </dxf>
    <dxf>
      <font>
        <b/>
      </font>
    </dxf>
    <dxf>
      <font>
        <b/>
      </font>
    </dxf>
    <dxf>
      <font>
        <color rgb="FFFF0000"/>
      </font>
    </dxf>
    <dxf>
      <font>
        <color rgb="FFFF0000"/>
      </font>
    </dxf>
    <dxf>
      <font>
        <color rgb="FFFF0000"/>
      </font>
    </dxf>
    <dxf>
      <font>
        <color auto="1"/>
      </font>
    </dxf>
    <dxf>
      <font>
        <name val="Calibri"/>
        <scheme val="minor"/>
      </font>
    </dxf>
    <dxf>
      <font>
        <b/>
      </font>
    </dxf>
    <dxf>
      <font>
        <b/>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microsoft.com/office/2007/relationships/slicerCache" Target="slicerCaches/slicerCache15.xml"/><Relationship Id="rId21" Type="http://schemas.openxmlformats.org/officeDocument/2006/relationships/worksheet" Target="worksheets/sheet21.xml"/><Relationship Id="rId34" Type="http://schemas.microsoft.com/office/2007/relationships/slicerCache" Target="slicerCaches/slicerCache10.xml"/><Relationship Id="rId42" Type="http://schemas.microsoft.com/office/2007/relationships/slicerCache" Target="slicerCaches/slicerCache18.xml"/><Relationship Id="rId47" Type="http://schemas.microsoft.com/office/2007/relationships/slicerCache" Target="slicerCaches/slicerCache23.xml"/><Relationship Id="rId50" Type="http://schemas.microsoft.com/office/2007/relationships/slicerCache" Target="slicerCaches/slicerCache26.xml"/><Relationship Id="rId55" Type="http://schemas.microsoft.com/office/2007/relationships/slicerCache" Target="slicerCaches/slicerCache3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microsoft.com/office/2007/relationships/slicerCache" Target="slicerCaches/slicerCache17.xml"/><Relationship Id="rId54" Type="http://schemas.microsoft.com/office/2007/relationships/slicerCache" Target="slicerCaches/slicerCache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microsoft.com/office/2007/relationships/slicerCache" Target="slicerCaches/slicerCache8.xml"/><Relationship Id="rId37" Type="http://schemas.microsoft.com/office/2007/relationships/slicerCache" Target="slicerCaches/slicerCache13.xml"/><Relationship Id="rId40" Type="http://schemas.microsoft.com/office/2007/relationships/slicerCache" Target="slicerCaches/slicerCache16.xml"/><Relationship Id="rId45" Type="http://schemas.microsoft.com/office/2007/relationships/slicerCache" Target="slicerCaches/slicerCache21.xml"/><Relationship Id="rId53" Type="http://schemas.microsoft.com/office/2007/relationships/slicerCache" Target="slicerCaches/slicerCache29.xml"/><Relationship Id="rId58"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4.xml"/><Relationship Id="rId36" Type="http://schemas.microsoft.com/office/2007/relationships/slicerCache" Target="slicerCaches/slicerCache12.xml"/><Relationship Id="rId49" Type="http://schemas.microsoft.com/office/2007/relationships/slicerCache" Target="slicerCaches/slicerCache25.xml"/><Relationship Id="rId57" Type="http://schemas.openxmlformats.org/officeDocument/2006/relationships/theme" Target="theme/theme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4" Type="http://schemas.microsoft.com/office/2007/relationships/slicerCache" Target="slicerCaches/slicerCache20.xml"/><Relationship Id="rId52" Type="http://schemas.microsoft.com/office/2007/relationships/slicerCache" Target="slicerCaches/slicerCache28.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microsoft.com/office/2007/relationships/slicerCache" Target="slicerCaches/slicerCache19.xml"/><Relationship Id="rId48" Type="http://schemas.microsoft.com/office/2007/relationships/slicerCache" Target="slicerCaches/slicerCache24.xml"/><Relationship Id="rId56" Type="http://schemas.microsoft.com/office/2007/relationships/slicerCache" Target="slicerCaches/slicerCache32.xml"/><Relationship Id="rId8" Type="http://schemas.openxmlformats.org/officeDocument/2006/relationships/worksheet" Target="worksheets/sheet8.xml"/><Relationship Id="rId51" Type="http://schemas.microsoft.com/office/2007/relationships/slicerCache" Target="slicerCaches/slicerCache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 Id="rId46" Type="http://schemas.microsoft.com/office/2007/relationships/slicerCache" Target="slicerCaches/slicerCache22.xml"/><Relationship Id="rId59"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P'!$D$28</c:f>
          <c:strCache>
            <c:ptCount val="1"/>
            <c:pt idx="0">
              <c:v>Økologisk areal i kommunene i 07 VESTFOLD i 2016</c:v>
            </c:pt>
          </c:strCache>
        </c:strRef>
      </c:tx>
      <c:overlay val="0"/>
    </c:title>
    <c:autoTitleDeleted val="0"/>
    <c:plotArea>
      <c:layout/>
      <c:barChart>
        <c:barDir val="bar"/>
        <c:grouping val="clustered"/>
        <c:varyColors val="0"/>
        <c:ser>
          <c:idx val="0"/>
          <c:order val="0"/>
          <c:tx>
            <c:strRef>
              <c:f>'Økologisk rangering P'!$W$33</c:f>
              <c:strCache>
                <c:ptCount val="1"/>
                <c:pt idx="0">
                  <c:v>Økologisk areal</c:v>
                </c:pt>
              </c:strCache>
            </c:strRef>
          </c:tx>
          <c:invertIfNegative val="0"/>
          <c:cat>
            <c:strRef>
              <c:f>'Økologisk rangering P'!$V$34:$V$48</c:f>
              <c:strCache>
                <c:ptCount val="12"/>
                <c:pt idx="0">
                  <c:v>0716 RE</c:v>
                </c:pt>
                <c:pt idx="1">
                  <c:v>0713 SANDE</c:v>
                </c:pt>
                <c:pt idx="2">
                  <c:v>0710 SANDEFJORD</c:v>
                </c:pt>
                <c:pt idx="3">
                  <c:v>0728 LARDAL</c:v>
                </c:pt>
                <c:pt idx="4">
                  <c:v>0709 LARVIK</c:v>
                </c:pt>
                <c:pt idx="5">
                  <c:v>0701 HORTEN</c:v>
                </c:pt>
                <c:pt idx="6">
                  <c:v>0704 TØNSBERG</c:v>
                </c:pt>
                <c:pt idx="7">
                  <c:v>0722 NØTTERØY</c:v>
                </c:pt>
                <c:pt idx="8">
                  <c:v>0714 HOF</c:v>
                </c:pt>
                <c:pt idx="9">
                  <c:v>0723 TJØME</c:v>
                </c:pt>
                <c:pt idx="10">
                  <c:v>0711 SVELVIK</c:v>
                </c:pt>
                <c:pt idx="11">
                  <c:v>0702 HOLMESTRAND</c:v>
                </c:pt>
              </c:strCache>
            </c:strRef>
          </c:cat>
          <c:val>
            <c:numRef>
              <c:f>'Økologisk rangering P'!$W$34:$W$48</c:f>
              <c:numCache>
                <c:formatCode>General</c:formatCode>
                <c:ptCount val="15"/>
                <c:pt idx="0">
                  <c:v>7837</c:v>
                </c:pt>
                <c:pt idx="1">
                  <c:v>6036</c:v>
                </c:pt>
                <c:pt idx="2">
                  <c:v>5322</c:v>
                </c:pt>
                <c:pt idx="3">
                  <c:v>2008</c:v>
                </c:pt>
                <c:pt idx="4">
                  <c:v>1937</c:v>
                </c:pt>
                <c:pt idx="5">
                  <c:v>1622</c:v>
                </c:pt>
                <c:pt idx="6">
                  <c:v>641</c:v>
                </c:pt>
                <c:pt idx="7">
                  <c:v>507</c:v>
                </c:pt>
                <c:pt idx="8">
                  <c:v>309</c:v>
                </c:pt>
                <c:pt idx="9">
                  <c:v>138</c:v>
                </c:pt>
                <c:pt idx="10">
                  <c:v>103</c:v>
                </c:pt>
                <c:pt idx="11">
                  <c:v>102</c:v>
                </c:pt>
                <c:pt idx="12">
                  <c:v>0</c:v>
                </c:pt>
                <c:pt idx="13">
                  <c:v>0</c:v>
                </c:pt>
                <c:pt idx="14">
                  <c:v>0</c:v>
                </c:pt>
              </c:numCache>
            </c:numRef>
          </c:val>
          <c:extLst xmlns:c16r2="http://schemas.microsoft.com/office/drawing/2015/06/chart">
            <c:ext xmlns:c16="http://schemas.microsoft.com/office/drawing/2014/chart" uri="{C3380CC4-5D6E-409C-BE32-E72D297353CC}">
              <c16:uniqueId val="{00000000-1619-46DD-A992-205B2460B53D}"/>
            </c:ext>
          </c:extLst>
        </c:ser>
        <c:dLbls>
          <c:showLegendKey val="0"/>
          <c:showVal val="0"/>
          <c:showCatName val="0"/>
          <c:showSerName val="0"/>
          <c:showPercent val="0"/>
          <c:showBubbleSize val="0"/>
        </c:dLbls>
        <c:gapWidth val="150"/>
        <c:axId val="140632168"/>
        <c:axId val="61109088"/>
      </c:barChart>
      <c:catAx>
        <c:axId val="140632168"/>
        <c:scaling>
          <c:orientation val="minMax"/>
        </c:scaling>
        <c:delete val="0"/>
        <c:axPos val="l"/>
        <c:numFmt formatCode="General" sourceLinked="0"/>
        <c:majorTickMark val="out"/>
        <c:minorTickMark val="none"/>
        <c:tickLblPos val="nextTo"/>
        <c:crossAx val="61109088"/>
        <c:crosses val="autoZero"/>
        <c:auto val="1"/>
        <c:lblAlgn val="ctr"/>
        <c:lblOffset val="100"/>
        <c:noMultiLvlLbl val="0"/>
      </c:catAx>
      <c:valAx>
        <c:axId val="61109088"/>
        <c:scaling>
          <c:orientation val="minMax"/>
        </c:scaling>
        <c:delete val="0"/>
        <c:axPos val="b"/>
        <c:majorGridlines/>
        <c:numFmt formatCode="General" sourceLinked="1"/>
        <c:majorTickMark val="out"/>
        <c:minorTickMark val="none"/>
        <c:tickLblPos val="nextTo"/>
        <c:crossAx val="14063216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'Førstehåndsverdi P'!$D$4</c:f>
          <c:strCache>
            <c:ptCount val="1"/>
            <c:pt idx="0">
              <c:v>Førstehåndsverdien av husdyr- og planteproduksjon 2016 i 07 VESTFOLD</c:v>
            </c:pt>
          </c:strCache>
        </c:strRef>
      </c:tx>
      <c:layout>
        <c:manualLayout>
          <c:xMode val="edge"/>
          <c:yMode val="edge"/>
          <c:x val="0.11612202171226652"/>
          <c:y val="2.508960573476702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9.727635700043033E-2"/>
          <c:y val="0.25000065629372559"/>
          <c:w val="0.46108993218203981"/>
          <c:h val="0.63709844668401028"/>
        </c:manualLayout>
      </c:layout>
      <c:pieChart>
        <c:varyColors val="1"/>
        <c:ser>
          <c:idx val="0"/>
          <c:order val="0"/>
          <c:tx>
            <c:strRef>
              <c:f>Førstehåndsverdi!$B$48</c:f>
              <c:strCache>
                <c:ptCount val="1"/>
                <c:pt idx="0">
                  <c:v>Mill kr</c:v>
                </c:pt>
              </c:strCache>
            </c:strRef>
          </c:tx>
          <c:spPr>
            <a:solidFill>
              <a:srgbClr val="9999FF"/>
            </a:solidFill>
            <a:ln w="12700">
              <a:solidFill>
                <a:srgbClr val="000000"/>
              </a:solidFill>
              <a:prstDash val="solid"/>
            </a:ln>
          </c:spPr>
          <c:dPt>
            <c:idx val="0"/>
            <c:bubble3D val="0"/>
            <c:spPr>
              <a:solidFill>
                <a:srgbClr val="FF6600"/>
              </a:solidFill>
              <a:ln w="12700">
                <a:solidFill>
                  <a:srgbClr val="000000"/>
                </a:solidFill>
                <a:prstDash val="solid"/>
              </a:ln>
            </c:spPr>
            <c:extLst xmlns:c16r2="http://schemas.microsoft.com/office/drawing/2015/06/chart">
              <c:ext xmlns:c16="http://schemas.microsoft.com/office/drawing/2014/chart" uri="{C3380CC4-5D6E-409C-BE32-E72D297353CC}">
                <c16:uniqueId val="{00000001-5146-454B-97F1-0B338C67EB32}"/>
              </c:ext>
            </c:extLst>
          </c:dPt>
          <c:dPt>
            <c:idx val="1"/>
            <c:bubble3D val="0"/>
            <c:spPr>
              <a:solidFill>
                <a:srgbClr val="FF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3-5146-454B-97F1-0B338C67EB32}"/>
              </c:ext>
            </c:extLst>
          </c:dPt>
          <c:dPt>
            <c:idx val="2"/>
            <c:bubble3D val="0"/>
            <c:spPr>
              <a:solidFill>
                <a:srgbClr val="3366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146-454B-97F1-0B338C67EB32}"/>
              </c:ext>
            </c:extLst>
          </c:dPt>
          <c:dPt>
            <c:idx val="3"/>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7-5146-454B-97F1-0B338C67EB32}"/>
              </c:ext>
            </c:extLst>
          </c:dPt>
          <c:dPt>
            <c:idx val="4"/>
            <c:bubble3D val="0"/>
            <c:spPr>
              <a:solidFill>
                <a:srgbClr val="008000"/>
              </a:solidFill>
              <a:ln w="12700">
                <a:solidFill>
                  <a:srgbClr val="000000"/>
                </a:solidFill>
                <a:prstDash val="solid"/>
              </a:ln>
            </c:spPr>
            <c:extLst xmlns:c16r2="http://schemas.microsoft.com/office/drawing/2015/06/chart">
              <c:ext xmlns:c16="http://schemas.microsoft.com/office/drawing/2014/chart" uri="{C3380CC4-5D6E-409C-BE32-E72D297353CC}">
                <c16:uniqueId val="{00000009-5146-454B-97F1-0B338C67EB32}"/>
              </c:ext>
            </c:extLst>
          </c:dPt>
          <c:dPt>
            <c:idx val="5"/>
            <c:bubble3D val="0"/>
            <c:spPr>
              <a:solidFill>
                <a:srgbClr val="FFFF99"/>
              </a:solidFill>
              <a:ln w="12700">
                <a:solidFill>
                  <a:srgbClr val="000000"/>
                </a:solidFill>
                <a:prstDash val="solid"/>
              </a:ln>
            </c:spPr>
            <c:extLst xmlns:c16r2="http://schemas.microsoft.com/office/drawing/2015/06/chart">
              <c:ext xmlns:c16="http://schemas.microsoft.com/office/drawing/2014/chart" uri="{C3380CC4-5D6E-409C-BE32-E72D297353CC}">
                <c16:uniqueId val="{0000000B-5146-454B-97F1-0B338C67EB32}"/>
              </c:ext>
            </c:extLst>
          </c:dPt>
          <c:dPt>
            <c:idx val="6"/>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D-5146-454B-97F1-0B338C67EB32}"/>
              </c:ext>
            </c:extLst>
          </c:dPt>
          <c:dLbls>
            <c:numFmt formatCode="0%" sourceLinked="0"/>
            <c:spPr>
              <a:noFill/>
              <a:ln w="25400">
                <a:noFill/>
              </a:ln>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Førstehåndsverdi!$A$49:$A$55</c:f>
              <c:strCache>
                <c:ptCount val="7"/>
                <c:pt idx="0">
                  <c:v>Storfe</c:v>
                </c:pt>
                <c:pt idx="1">
                  <c:v>Småfe</c:v>
                </c:pt>
                <c:pt idx="2">
                  <c:v>Gris</c:v>
                </c:pt>
                <c:pt idx="3">
                  <c:v>Fjørfe</c:v>
                </c:pt>
                <c:pt idx="4">
                  <c:v>Grovfôr</c:v>
                </c:pt>
                <c:pt idx="5">
                  <c:v>Korn</c:v>
                </c:pt>
                <c:pt idx="6">
                  <c:v>Potet, grønnsaker, frukt og bær</c:v>
                </c:pt>
              </c:strCache>
            </c:strRef>
          </c:cat>
          <c:val>
            <c:numRef>
              <c:f>Førstehåndsverdi!$B$49:$B$55</c:f>
              <c:numCache>
                <c:formatCode>#,##0</c:formatCode>
                <c:ptCount val="7"/>
                <c:pt idx="0">
                  <c:v>152.965</c:v>
                </c:pt>
                <c:pt idx="1">
                  <c:v>7.7401999999999997</c:v>
                </c:pt>
                <c:pt idx="2">
                  <c:v>389.60064999999997</c:v>
                </c:pt>
                <c:pt idx="3">
                  <c:v>114.008954</c:v>
                </c:pt>
                <c:pt idx="4">
                  <c:v>93.477999999999994</c:v>
                </c:pt>
                <c:pt idx="5">
                  <c:v>328.94760000000002</c:v>
                </c:pt>
                <c:pt idx="6">
                  <c:v>557.125</c:v>
                </c:pt>
              </c:numCache>
            </c:numRef>
          </c:val>
          <c:extLst xmlns:c16r2="http://schemas.microsoft.com/office/drawing/2015/06/chart">
            <c:ext xmlns:c16="http://schemas.microsoft.com/office/drawing/2014/chart" uri="{C3380CC4-5D6E-409C-BE32-E72D297353CC}">
              <c16:uniqueId val="{0000000E-5146-454B-97F1-0B338C67EB32}"/>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67962745935827795"/>
          <c:y val="0.17293963254593175"/>
          <c:w val="0.27821038102123075"/>
          <c:h val="0.71326334208223974"/>
        </c:manualLayout>
      </c:layout>
      <c:overlay val="0"/>
      <c:spPr>
        <a:solidFill>
          <a:srgbClr val="FFFFFF"/>
        </a:solidFill>
        <a:ln w="25400">
          <a:noFill/>
        </a:ln>
      </c:spPr>
      <c:txPr>
        <a:bodyPr/>
        <a:lstStyle/>
        <a:p>
          <a:pPr>
            <a:defRPr sz="1100"/>
          </a:pPr>
          <a:endParaRPr lang="nb-NO"/>
        </a:p>
      </c:txPr>
    </c:legend>
    <c:plotVisOnly val="1"/>
    <c:dispBlanksAs val="zero"/>
    <c:showDLblsOverMax val="0"/>
  </c:chart>
  <c:spPr>
    <a:solidFill>
      <a:srgbClr val="FFFFFF"/>
    </a:solidFill>
    <a:ln w="9525">
      <a:noFill/>
    </a:ln>
  </c:spPr>
  <c:txPr>
    <a:bodyPr/>
    <a:lstStyle/>
    <a:p>
      <a:pPr>
        <a:defRPr sz="8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57839796095494"/>
          <c:y val="0.25474322160617169"/>
          <c:w val="0.60869641231469329"/>
          <c:h val="0.64498815683264743"/>
        </c:manualLayout>
      </c:layout>
      <c:pieChart>
        <c:varyColors val="1"/>
        <c:ser>
          <c:idx val="0"/>
          <c:order val="0"/>
          <c:spPr>
            <a:solidFill>
              <a:srgbClr val="9999FF"/>
            </a:solidFill>
            <a:ln w="12700">
              <a:solidFill>
                <a:srgbClr val="000000"/>
              </a:solidFill>
              <a:prstDash val="solid"/>
            </a:ln>
          </c:spPr>
          <c:dPt>
            <c:idx val="0"/>
            <c:bubble3D val="0"/>
            <c:spPr>
              <a:solidFill>
                <a:srgbClr val="008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DDEA-49E7-B06D-31B1C82617AB}"/>
              </c:ext>
            </c:extLst>
          </c:dPt>
          <c:dPt>
            <c:idx val="1"/>
            <c:bubble3D val="0"/>
            <c:spPr>
              <a:solidFill>
                <a:srgbClr val="FFFF99"/>
              </a:solidFill>
              <a:ln w="12700">
                <a:solidFill>
                  <a:srgbClr val="000000"/>
                </a:solidFill>
                <a:prstDash val="solid"/>
              </a:ln>
            </c:spPr>
            <c:extLst xmlns:c16r2="http://schemas.microsoft.com/office/drawing/2015/06/chart">
              <c:ext xmlns:c16="http://schemas.microsoft.com/office/drawing/2014/chart" uri="{C3380CC4-5D6E-409C-BE32-E72D297353CC}">
                <c16:uniqueId val="{00000003-DDEA-49E7-B06D-31B1C82617AB}"/>
              </c:ext>
            </c:extLst>
          </c:dPt>
          <c:dPt>
            <c:idx val="2"/>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5-DDEA-49E7-B06D-31B1C82617AB}"/>
              </c:ext>
            </c:extLst>
          </c:dPt>
          <c:dPt>
            <c:idx val="3"/>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7-DDEA-49E7-B06D-31B1C82617AB}"/>
              </c:ext>
            </c:extLst>
          </c:dPt>
          <c:dPt>
            <c:idx val="4"/>
            <c:bubble3D val="0"/>
            <c:spPr>
              <a:solidFill>
                <a:srgbClr val="3366FF"/>
              </a:solidFill>
              <a:ln w="12700">
                <a:solidFill>
                  <a:srgbClr val="000000"/>
                </a:solidFill>
                <a:prstDash val="solid"/>
              </a:ln>
            </c:spPr>
            <c:extLst xmlns:c16r2="http://schemas.microsoft.com/office/drawing/2015/06/chart">
              <c:ext xmlns:c16="http://schemas.microsoft.com/office/drawing/2014/chart" uri="{C3380CC4-5D6E-409C-BE32-E72D297353CC}">
                <c16:uniqueId val="{00000009-DDEA-49E7-B06D-31B1C82617AB}"/>
              </c:ext>
            </c:extLst>
          </c:dPt>
          <c:dPt>
            <c:idx val="5"/>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B-DDEA-49E7-B06D-31B1C82617AB}"/>
              </c:ext>
            </c:extLst>
          </c:dPt>
          <c:dLbls>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nb-NO"/>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Førstehåndsverdi!$A$72:$A$77</c:f>
              <c:strCache>
                <c:ptCount val="6"/>
                <c:pt idx="0">
                  <c:v>Vekstgruppe grovfôr</c:v>
                </c:pt>
                <c:pt idx="1">
                  <c:v>Vekstgruppe korn</c:v>
                </c:pt>
                <c:pt idx="2">
                  <c:v>Vekstgruppe potet</c:v>
                </c:pt>
                <c:pt idx="3">
                  <c:v>Vekstgruppe grønnsaker</c:v>
                </c:pt>
                <c:pt idx="4">
                  <c:v>Vekstgruppe frukt</c:v>
                </c:pt>
                <c:pt idx="5">
                  <c:v>Vekstgruppe bær</c:v>
                </c:pt>
              </c:strCache>
            </c:strRef>
          </c:cat>
          <c:val>
            <c:numRef>
              <c:f>Førstehåndsverdi!$C$72:$C$77</c:f>
              <c:numCache>
                <c:formatCode>0</c:formatCode>
                <c:ptCount val="6"/>
                <c:pt idx="0">
                  <c:v>93.477999999999994</c:v>
                </c:pt>
                <c:pt idx="1">
                  <c:v>328.94760000000002</c:v>
                </c:pt>
                <c:pt idx="2">
                  <c:v>107.29600000000001</c:v>
                </c:pt>
                <c:pt idx="3">
                  <c:v>346.41199999999998</c:v>
                </c:pt>
                <c:pt idx="4">
                  <c:v>35.991999999999997</c:v>
                </c:pt>
                <c:pt idx="5">
                  <c:v>67.424999999999997</c:v>
                </c:pt>
              </c:numCache>
            </c:numRef>
          </c:val>
          <c:extLst xmlns:c16r2="http://schemas.microsoft.com/office/drawing/2015/06/chart">
            <c:ext xmlns:c16="http://schemas.microsoft.com/office/drawing/2014/chart" uri="{C3380CC4-5D6E-409C-BE32-E72D297353CC}">
              <c16:uniqueId val="{0000000C-DDEA-49E7-B06D-31B1C82617AB}"/>
            </c:ext>
          </c:extLst>
        </c:ser>
        <c:dLbls>
          <c:showLegendKey val="0"/>
          <c:showVal val="0"/>
          <c:showCatName val="0"/>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nb-NO"/>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'Førstehåndsverdi P'!$D$5</c:f>
          <c:strCache>
            <c:ptCount val="1"/>
            <c:pt idx="0">
              <c:v>Sammenlikning av arealfordeling og førstehåndsverdi 2016 i 07 VESTFOLD</c:v>
            </c:pt>
          </c:strCache>
        </c:strRef>
      </c:tx>
      <c:layout>
        <c:manualLayout>
          <c:xMode val="edge"/>
          <c:yMode val="edge"/>
          <c:x val="0.11261261261261261"/>
          <c:y val="7.199424046076314E-3"/>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3.783783783783784E-2"/>
          <c:y val="0.27213851593981586"/>
          <c:w val="0.32567567567567568"/>
          <c:h val="0.52051890747218743"/>
        </c:manualLayout>
      </c:layout>
      <c:pieChart>
        <c:varyColors val="1"/>
        <c:ser>
          <c:idx val="0"/>
          <c:order val="0"/>
          <c:tx>
            <c:strRef>
              <c:f>Førstehåndsverdi!$B$71</c:f>
              <c:strCache>
                <c:ptCount val="1"/>
                <c:pt idx="0">
                  <c:v>Dekar</c:v>
                </c:pt>
              </c:strCache>
            </c:strRef>
          </c:tx>
          <c:spPr>
            <a:solidFill>
              <a:srgbClr val="9999FF"/>
            </a:solidFill>
            <a:ln w="12700">
              <a:solidFill>
                <a:srgbClr val="000000"/>
              </a:solidFill>
              <a:prstDash val="solid"/>
            </a:ln>
          </c:spPr>
          <c:dPt>
            <c:idx val="0"/>
            <c:bubble3D val="0"/>
            <c:spPr>
              <a:solidFill>
                <a:srgbClr val="008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8EBB-4D66-8D6B-0B1AC7B291B5}"/>
              </c:ext>
            </c:extLst>
          </c:dPt>
          <c:dPt>
            <c:idx val="1"/>
            <c:bubble3D val="0"/>
            <c:spPr>
              <a:solidFill>
                <a:srgbClr val="FFFF99"/>
              </a:solidFill>
              <a:ln w="12700">
                <a:solidFill>
                  <a:srgbClr val="000000"/>
                </a:solidFill>
                <a:prstDash val="solid"/>
              </a:ln>
            </c:spPr>
            <c:extLst xmlns:c16r2="http://schemas.microsoft.com/office/drawing/2015/06/chart">
              <c:ext xmlns:c16="http://schemas.microsoft.com/office/drawing/2014/chart" uri="{C3380CC4-5D6E-409C-BE32-E72D297353CC}">
                <c16:uniqueId val="{00000003-8EBB-4D66-8D6B-0B1AC7B291B5}"/>
              </c:ext>
            </c:extLst>
          </c:dPt>
          <c:dPt>
            <c:idx val="2"/>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5-8EBB-4D66-8D6B-0B1AC7B291B5}"/>
              </c:ext>
            </c:extLst>
          </c:dPt>
          <c:dPt>
            <c:idx val="3"/>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7-8EBB-4D66-8D6B-0B1AC7B291B5}"/>
              </c:ext>
            </c:extLst>
          </c:dPt>
          <c:dPt>
            <c:idx val="4"/>
            <c:bubble3D val="0"/>
            <c:spPr>
              <a:solidFill>
                <a:srgbClr val="3366FF"/>
              </a:solidFill>
              <a:ln w="12700">
                <a:solidFill>
                  <a:srgbClr val="000000"/>
                </a:solidFill>
                <a:prstDash val="solid"/>
              </a:ln>
            </c:spPr>
            <c:extLst xmlns:c16r2="http://schemas.microsoft.com/office/drawing/2015/06/chart">
              <c:ext xmlns:c16="http://schemas.microsoft.com/office/drawing/2014/chart" uri="{C3380CC4-5D6E-409C-BE32-E72D297353CC}">
                <c16:uniqueId val="{00000009-8EBB-4D66-8D6B-0B1AC7B291B5}"/>
              </c:ext>
            </c:extLst>
          </c:dPt>
          <c:dPt>
            <c:idx val="5"/>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B-8EBB-4D66-8D6B-0B1AC7B291B5}"/>
              </c:ext>
            </c:extLst>
          </c:dPt>
          <c:dLbls>
            <c:numFmt formatCode="0%" sourceLinked="0"/>
            <c:spPr>
              <a:noFill/>
              <a:ln w="25400">
                <a:noFill/>
              </a:ln>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Førstehåndsverdi!$A$72:$A$77</c:f>
              <c:strCache>
                <c:ptCount val="6"/>
                <c:pt idx="0">
                  <c:v>Vekstgruppe grovfôr</c:v>
                </c:pt>
                <c:pt idx="1">
                  <c:v>Vekstgruppe korn</c:v>
                </c:pt>
                <c:pt idx="2">
                  <c:v>Vekstgruppe potet</c:v>
                </c:pt>
                <c:pt idx="3">
                  <c:v>Vekstgruppe grønnsaker</c:v>
                </c:pt>
                <c:pt idx="4">
                  <c:v>Vekstgruppe frukt</c:v>
                </c:pt>
                <c:pt idx="5">
                  <c:v>Vekstgruppe bær</c:v>
                </c:pt>
              </c:strCache>
            </c:strRef>
          </c:cat>
          <c:val>
            <c:numRef>
              <c:f>Førstehåndsverdi!$B$72:$B$77</c:f>
              <c:numCache>
                <c:formatCode>General</c:formatCode>
                <c:ptCount val="6"/>
                <c:pt idx="0">
                  <c:v>93478</c:v>
                </c:pt>
                <c:pt idx="1">
                  <c:v>274123</c:v>
                </c:pt>
                <c:pt idx="2">
                  <c:v>15328</c:v>
                </c:pt>
                <c:pt idx="3">
                  <c:v>15746</c:v>
                </c:pt>
                <c:pt idx="4">
                  <c:v>1636</c:v>
                </c:pt>
                <c:pt idx="5">
                  <c:v>2175</c:v>
                </c:pt>
              </c:numCache>
            </c:numRef>
          </c:val>
          <c:extLst xmlns:c16r2="http://schemas.microsoft.com/office/drawing/2015/06/chart">
            <c:ext xmlns:c16="http://schemas.microsoft.com/office/drawing/2014/chart" uri="{C3380CC4-5D6E-409C-BE32-E72D297353CC}">
              <c16:uniqueId val="{0000000C-8EBB-4D66-8D6B-0B1AC7B291B5}"/>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40675675675675677"/>
          <c:y val="0.30525580630714899"/>
          <c:w val="0.22834631481875575"/>
          <c:h val="0.29671060015986123"/>
        </c:manualLayout>
      </c:layout>
      <c:overlay val="0"/>
      <c:spPr>
        <a:noFill/>
        <a:ln w="25400">
          <a:noFill/>
        </a:ln>
      </c:spPr>
      <c:txPr>
        <a:bodyPr/>
        <a:lstStyle/>
        <a:p>
          <a:pPr rtl="0">
            <a:defRPr/>
          </a:pPr>
          <a:endParaRPr lang="nb-NO"/>
        </a:p>
      </c:txPr>
    </c:legend>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andel'!$A$18</c:f>
          <c:strCache>
            <c:ptCount val="1"/>
            <c:pt idx="0">
              <c:v>Andel økologisk produksjon i 07 VESTFOLD i 2016</c:v>
            </c:pt>
          </c:strCache>
        </c:strRef>
      </c:tx>
      <c:layout>
        <c:manualLayout>
          <c:xMode val="edge"/>
          <c:yMode val="edge"/>
          <c:x val="0.13636363636363635"/>
          <c:y val="3.5608360198500381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1818181818181818"/>
          <c:y val="0.16046675525760792"/>
          <c:w val="0.85"/>
          <c:h val="0.66591819031095689"/>
        </c:manualLayout>
      </c:layout>
      <c:bar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6516344547840688E-3"/>
                  <c:y val="8.137785199718532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6E8-4DA3-8C4E-B8FBBE97B516}"/>
                </c:ext>
                <c:ext xmlns:c15="http://schemas.microsoft.com/office/drawing/2012/chart" uri="{CE6537A1-D6FC-4f65-9D91-7224C49458BB}"/>
              </c:extLst>
            </c:dLbl>
            <c:dLbl>
              <c:idx val="1"/>
              <c:layout>
                <c:manualLayout>
                  <c:x val="9.6060606060605902E-3"/>
                  <c:y val="9.745922031549569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6E8-4DA3-8C4E-B8FBBE97B516}"/>
                </c:ext>
                <c:ext xmlns:c15="http://schemas.microsoft.com/office/drawing/2012/chart" uri="{CE6537A1-D6FC-4f65-9D91-7224C49458BB}"/>
              </c:extLst>
            </c:dLbl>
            <c:dLbl>
              <c:idx val="2"/>
              <c:layout>
                <c:manualLayout>
                  <c:x val="8.0152708184203798E-3"/>
                  <c:y val="9.584318489938285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6E8-4DA3-8C4E-B8FBBE97B516}"/>
                </c:ext>
                <c:ext xmlns:c15="http://schemas.microsoft.com/office/drawing/2012/chart" uri="{CE6537A1-D6FC-4f65-9D91-7224C49458BB}"/>
              </c:extLst>
            </c:dLbl>
            <c:dLbl>
              <c:idx val="3"/>
              <c:layout>
                <c:manualLayout>
                  <c:x val="6.8787878787878896E-3"/>
                  <c:y val="8.5979600809097306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6E8-4DA3-8C4E-B8FBBE97B516}"/>
                </c:ext>
                <c:ext xmlns:c15="http://schemas.microsoft.com/office/drawing/2012/chart" uri="{CE6537A1-D6FC-4f65-9D91-7224C49458BB}"/>
              </c:extLst>
            </c:dLbl>
            <c:spPr>
              <a:noFill/>
              <a:ln w="25400">
                <a:noFill/>
              </a:ln>
            </c:spPr>
            <c:txPr>
              <a:bodyPr/>
              <a:lstStyle/>
              <a:p>
                <a:pPr>
                  <a:defRPr sz="1200"/>
                </a:pPr>
                <a:endParaRPr lang="nb-N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'Økologisk andel'!$A$20:$A$23</c:f>
              <c:strCache>
                <c:ptCount val="4"/>
                <c:pt idx="0">
                  <c:v>Økologisk areal</c:v>
                </c:pt>
                <c:pt idx="1">
                  <c:v>Økologisk areal + karensareal</c:v>
                </c:pt>
                <c:pt idx="2">
                  <c:v>Økologiske mjølkekyr</c:v>
                </c:pt>
                <c:pt idx="3">
                  <c:v>Økologiske ammekyr</c:v>
                </c:pt>
              </c:strCache>
            </c:strRef>
          </c:cat>
          <c:val>
            <c:numRef>
              <c:f>'Økologisk andel'!$C$20:$C$23</c:f>
              <c:numCache>
                <c:formatCode>0.0\ %</c:formatCode>
                <c:ptCount val="4"/>
                <c:pt idx="0">
                  <c:v>6.5759895425872197E-2</c:v>
                </c:pt>
                <c:pt idx="1">
                  <c:v>6.7723136035491821E-2</c:v>
                </c:pt>
                <c:pt idx="2">
                  <c:v>0.20613150463896732</c:v>
                </c:pt>
                <c:pt idx="3">
                  <c:v>0.1472353870458136</c:v>
                </c:pt>
              </c:numCache>
            </c:numRef>
          </c:val>
          <c:extLst xmlns:c16r2="http://schemas.microsoft.com/office/drawing/2015/06/chart">
            <c:ext xmlns:c16="http://schemas.microsoft.com/office/drawing/2014/chart" uri="{C3380CC4-5D6E-409C-BE32-E72D297353CC}">
              <c16:uniqueId val="{00000004-A6E8-4DA3-8C4E-B8FBBE97B516}"/>
            </c:ext>
          </c:extLst>
        </c:ser>
        <c:dLbls>
          <c:showLegendKey val="0"/>
          <c:showVal val="0"/>
          <c:showCatName val="0"/>
          <c:showSerName val="0"/>
          <c:showPercent val="0"/>
          <c:showBubbleSize val="0"/>
        </c:dLbls>
        <c:gapWidth val="80"/>
        <c:axId val="320862176"/>
        <c:axId val="320862568"/>
      </c:barChart>
      <c:catAx>
        <c:axId val="32086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a:pPr>
            <a:endParaRPr lang="nb-NO"/>
          </a:p>
        </c:txPr>
        <c:crossAx val="320862568"/>
        <c:crosses val="autoZero"/>
        <c:auto val="1"/>
        <c:lblAlgn val="ctr"/>
        <c:lblOffset val="100"/>
        <c:tickLblSkip val="1"/>
        <c:tickMarkSkip val="1"/>
        <c:noMultiLvlLbl val="0"/>
      </c:catAx>
      <c:valAx>
        <c:axId val="32086256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a:pPr>
            <a:endParaRPr lang="nb-NO"/>
          </a:p>
        </c:txPr>
        <c:crossAx val="32086217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andel'!$A$18</c:f>
          <c:strCache>
            <c:ptCount val="1"/>
            <c:pt idx="0">
              <c:v>Andel økologisk produksjon i 07 VESTFOLD i 2016</c:v>
            </c:pt>
          </c:strCache>
        </c:strRef>
      </c:tx>
      <c:layout>
        <c:manualLayout>
          <c:xMode val="edge"/>
          <c:yMode val="edge"/>
          <c:x val="0.15471664299986912"/>
          <c:y val="2.4709111890868548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6074796520883098"/>
          <c:y val="0.17507443764262687"/>
          <c:w val="0.69595742125011473"/>
          <c:h val="0.65578730032238197"/>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8.5314299741309399E-2"/>
                  <c:y val="-5.643110732065292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11B-4473-9749-749126B51BD5}"/>
                </c:ext>
                <c:ext xmlns:c15="http://schemas.microsoft.com/office/drawing/2012/chart" uri="{CE6537A1-D6FC-4f65-9D91-7224C49458BB}"/>
              </c:extLst>
            </c:dLbl>
            <c:dLbl>
              <c:idx val="1"/>
              <c:layout>
                <c:manualLayout>
                  <c:x val="-8.7955210634641887E-2"/>
                  <c:y val="-7.602953912876759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11B-4473-9749-749126B51BD5}"/>
                </c:ext>
                <c:ext xmlns:c15="http://schemas.microsoft.com/office/drawing/2012/chart" uri="{CE6537A1-D6FC-4f65-9D91-7224C49458BB}"/>
              </c:extLst>
            </c:dLbl>
            <c:dLbl>
              <c:idx val="2"/>
              <c:layout>
                <c:manualLayout>
                  <c:x val="-0.10480541551011159"/>
                  <c:y val="3.7311331045835894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11B-4473-9749-749126B51BD5}"/>
                </c:ext>
                <c:ext xmlns:c15="http://schemas.microsoft.com/office/drawing/2012/chart" uri="{CE6537A1-D6FC-4f65-9D91-7224C49458BB}"/>
              </c:extLst>
            </c:dLbl>
            <c:dLbl>
              <c:idx val="3"/>
              <c:layout>
                <c:manualLayout>
                  <c:x val="-9.8986196869276233E-2"/>
                  <c:y val="-2.635249938845805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11B-4473-9749-749126B51BD5}"/>
                </c:ext>
                <c:ext xmlns:c15="http://schemas.microsoft.com/office/drawing/2012/chart" uri="{CE6537A1-D6FC-4f65-9D91-7224C49458BB}"/>
              </c:extLst>
            </c:dLbl>
            <c:spPr>
              <a:noFill/>
              <a:ln w="25400">
                <a:noFill/>
              </a:ln>
            </c:spPr>
            <c:txPr>
              <a:bodyPr/>
              <a:lstStyle/>
              <a:p>
                <a:pPr>
                  <a:defRPr sz="1200"/>
                </a:pPr>
                <a:endParaRPr lang="nb-N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'Økologisk andel'!$A$20:$A$23</c:f>
              <c:strCache>
                <c:ptCount val="4"/>
                <c:pt idx="0">
                  <c:v>Økologisk areal</c:v>
                </c:pt>
                <c:pt idx="1">
                  <c:v>Økologisk areal + karensareal</c:v>
                </c:pt>
                <c:pt idx="2">
                  <c:v>Økologiske mjølkekyr</c:v>
                </c:pt>
                <c:pt idx="3">
                  <c:v>Økologiske ammekyr</c:v>
                </c:pt>
              </c:strCache>
            </c:strRef>
          </c:cat>
          <c:val>
            <c:numRef>
              <c:f>'Økologisk andel'!$C$20:$C$23</c:f>
              <c:numCache>
                <c:formatCode>0.0\ %</c:formatCode>
                <c:ptCount val="4"/>
                <c:pt idx="0">
                  <c:v>6.5759895425872197E-2</c:v>
                </c:pt>
                <c:pt idx="1">
                  <c:v>6.7723136035491821E-2</c:v>
                </c:pt>
                <c:pt idx="2">
                  <c:v>0.20613150463896732</c:v>
                </c:pt>
                <c:pt idx="3">
                  <c:v>0.1472353870458136</c:v>
                </c:pt>
              </c:numCache>
            </c:numRef>
          </c:val>
          <c:extLst xmlns:c16r2="http://schemas.microsoft.com/office/drawing/2015/06/chart">
            <c:ext xmlns:c16="http://schemas.microsoft.com/office/drawing/2014/chart" uri="{C3380CC4-5D6E-409C-BE32-E72D297353CC}">
              <c16:uniqueId val="{00000004-111B-4473-9749-749126B51BD5}"/>
            </c:ext>
          </c:extLst>
        </c:ser>
        <c:dLbls>
          <c:showLegendKey val="0"/>
          <c:showVal val="0"/>
          <c:showCatName val="0"/>
          <c:showSerName val="0"/>
          <c:showPercent val="0"/>
          <c:showBubbleSize val="0"/>
        </c:dLbls>
        <c:gapWidth val="70"/>
        <c:axId val="322601360"/>
        <c:axId val="322601752"/>
      </c:barChart>
      <c:catAx>
        <c:axId val="3226013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a:pPr>
            <a:endParaRPr lang="nb-NO"/>
          </a:p>
        </c:txPr>
        <c:crossAx val="322601752"/>
        <c:crosses val="autoZero"/>
        <c:auto val="1"/>
        <c:lblAlgn val="ctr"/>
        <c:lblOffset val="100"/>
        <c:tickLblSkip val="1"/>
        <c:tickMarkSkip val="1"/>
        <c:noMultiLvlLbl val="0"/>
      </c:catAx>
      <c:valAx>
        <c:axId val="322601752"/>
        <c:scaling>
          <c:orientation val="minMax"/>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a:pPr>
            <a:endParaRPr lang="nb-NO"/>
          </a:p>
        </c:txPr>
        <c:crossAx val="32260136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 P'!$A$22</c:f>
          <c:strCache>
            <c:ptCount val="1"/>
            <c:pt idx="0">
              <c:v>Andel økologisk areal av samlet dyrket areal i drift i 07 VESTFOLD</c:v>
            </c:pt>
          </c:strCache>
        </c:strRef>
      </c:tx>
      <c:layout>
        <c:manualLayout>
          <c:xMode val="edge"/>
          <c:yMode val="edge"/>
          <c:x val="0.12815884476534295"/>
          <c:y val="1.373628216255226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0830327949620631"/>
          <c:y val="0.1558864676799121"/>
          <c:w val="0.86642599277978338"/>
          <c:h val="0.69230862099263424"/>
        </c:manualLayout>
      </c:layout>
      <c:barChart>
        <c:barDir val="col"/>
        <c:grouping val="clustered"/>
        <c:varyColors val="0"/>
        <c:ser>
          <c:idx val="0"/>
          <c:order val="0"/>
          <c:tx>
            <c:strRef>
              <c:f>'Økologisk andel'!$B$70</c:f>
              <c:strCache>
                <c:ptCount val="1"/>
                <c:pt idx="0">
                  <c:v>Andel økologisk dyrket areal</c:v>
                </c:pt>
              </c:strCache>
            </c:strRef>
          </c:tx>
          <c:spPr>
            <a:solidFill>
              <a:srgbClr val="99CC00"/>
            </a:solidFill>
            <a:ln w="12700">
              <a:solidFill>
                <a:srgbClr val="000000"/>
              </a:solidFill>
              <a:prstDash val="solid"/>
            </a:ln>
          </c:spPr>
          <c:invertIfNegative val="0"/>
          <c:dLbls>
            <c:dLbl>
              <c:idx val="0"/>
              <c:layout>
                <c:manualLayout>
                  <c:x val="1.2220358736746338E-2"/>
                  <c:y val="9.4912419401231379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638-454C-B515-A6394173D885}"/>
                </c:ext>
                <c:ext xmlns:c15="http://schemas.microsoft.com/office/drawing/2012/chart" uri="{CE6537A1-D6FC-4f65-9D91-7224C49458BB}"/>
              </c:extLst>
            </c:dLbl>
            <c:dLbl>
              <c:idx val="1"/>
              <c:layout>
                <c:manualLayout>
                  <c:x val="6.8051962818727087E-3"/>
                  <c:y val="0.1021359582895538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638-454C-B515-A6394173D885}"/>
                </c:ext>
                <c:ext xmlns:c15="http://schemas.microsoft.com/office/drawing/2012/chart" uri="{CE6537A1-D6FC-4f65-9D91-7224C49458BB}"/>
              </c:extLst>
            </c:dLbl>
            <c:dLbl>
              <c:idx val="2"/>
              <c:layout>
                <c:manualLayout>
                  <c:x val="6.8051962818727182E-3"/>
                  <c:y val="0.1017805849243746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638-454C-B515-A6394173D885}"/>
                </c:ext>
                <c:ext xmlns:c15="http://schemas.microsoft.com/office/drawing/2012/chart" uri="{CE6537A1-D6FC-4f65-9D91-7224C49458BB}"/>
              </c:extLst>
            </c:dLbl>
            <c:dLbl>
              <c:idx val="3"/>
              <c:layout>
                <c:manualLayout>
                  <c:x val="6.8051962818727286E-3"/>
                  <c:y val="9.734485990425530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638-454C-B515-A6394173D885}"/>
                </c:ext>
                <c:ext xmlns:c15="http://schemas.microsoft.com/office/drawing/2012/chart" uri="{CE6537A1-D6FC-4f65-9D91-7224C49458BB}"/>
              </c:extLst>
            </c:dLbl>
            <c:dLbl>
              <c:idx val="4"/>
              <c:layout>
                <c:manualLayout>
                  <c:x val="8.6102504334972015E-3"/>
                  <c:y val="0.1178366400976814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638-454C-B515-A6394173D885}"/>
                </c:ext>
                <c:ext xmlns:c15="http://schemas.microsoft.com/office/drawing/2012/chart" uri="{CE6537A1-D6FC-4f65-9D91-7224C49458BB}"/>
              </c:extLst>
            </c:dLbl>
            <c:dLbl>
              <c:idx val="5"/>
              <c:layout>
                <c:manualLayout>
                  <c:x val="1.4025412888370935E-2"/>
                  <c:y val="0.1201168914464378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638-454C-B515-A6394173D885}"/>
                </c:ext>
                <c:ext xmlns:c15="http://schemas.microsoft.com/office/drawing/2012/chart" uri="{CE6537A1-D6FC-4f65-9D91-7224C49458BB}"/>
              </c:extLst>
            </c:dLbl>
            <c:dLbl>
              <c:idx val="6"/>
              <c:layout>
                <c:manualLayout>
                  <c:x val="8.6102504334973334E-3"/>
                  <c:y val="0.1163632779579650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638-454C-B515-A6394173D885}"/>
                </c:ext>
                <c:ext xmlns:c15="http://schemas.microsoft.com/office/drawing/2012/chart" uri="{CE6537A1-D6FC-4f65-9D91-7224C49458BB}"/>
              </c:extLst>
            </c:dLbl>
            <c:dLbl>
              <c:idx val="7"/>
              <c:layout>
                <c:manualLayout>
                  <c:x val="8.6102504334972327E-3"/>
                  <c:y val="0.1203588472612649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638-454C-B515-A6394173D885}"/>
                </c:ext>
                <c:ext xmlns:c15="http://schemas.microsoft.com/office/drawing/2012/chart" uri="{CE6537A1-D6FC-4f65-9D91-7224C49458BB}"/>
              </c:extLst>
            </c:dLbl>
            <c:dLbl>
              <c:idx val="8"/>
              <c:layout>
                <c:manualLayout>
                  <c:x val="1.0415304585121816E-2"/>
                  <c:y val="0.1196087604219200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638-454C-B515-A6394173D885}"/>
                </c:ext>
                <c:ext xmlns:c15="http://schemas.microsoft.com/office/drawing/2012/chart" uri="{CE6537A1-D6FC-4f65-9D91-7224C49458BB}"/>
              </c:extLst>
            </c:dLbl>
            <c:dLbl>
              <c:idx val="9"/>
              <c:layout>
                <c:manualLayout>
                  <c:x val="6.8051962818726774E-3"/>
                  <c:y val="0.1267374257518753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638-454C-B515-A6394173D885}"/>
                </c:ext>
                <c:ext xmlns:c15="http://schemas.microsoft.com/office/drawing/2012/chart" uri="{CE6537A1-D6FC-4f65-9D91-7224C49458BB}"/>
              </c:extLst>
            </c:dLbl>
            <c:dLbl>
              <c:idx val="10"/>
              <c:layout>
                <c:manualLayout>
                  <c:x val="0"/>
                  <c:y val="0.1116427432216905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638-454C-B515-A6394173D885}"/>
                </c:ext>
                <c:ext xmlns:c15="http://schemas.microsoft.com/office/drawing/2012/chart" uri="{CE6537A1-D6FC-4f65-9D91-7224C49458BB}"/>
              </c:extLst>
            </c:dLbl>
            <c:dLbl>
              <c:idx val="11"/>
              <c:layout>
                <c:manualLayout>
                  <c:x val="2.1715530314623836E-3"/>
                  <c:y val="6.69856459330143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638-454C-B515-A6394173D885}"/>
                </c:ext>
                <c:ext xmlns:c15="http://schemas.microsoft.com/office/drawing/2012/chart" uri="{CE6537A1-D6FC-4f65-9D91-7224C49458BB}"/>
              </c:extLst>
            </c:dLbl>
            <c:dLbl>
              <c:idx val="12"/>
              <c:layout>
                <c:manualLayout>
                  <c:x val="6.5146590943871508E-3"/>
                  <c:y val="7.9744565422145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638-454C-B515-A6394173D885}"/>
                </c:ext>
                <c:ext xmlns:c15="http://schemas.microsoft.com/office/drawing/2012/chart" uri="{CE6537A1-D6FC-4f65-9D91-7224C49458BB}"/>
              </c:extLst>
            </c:dLbl>
            <c:dLbl>
              <c:idx val="13"/>
              <c:layout>
                <c:manualLayout>
                  <c:x val="1.0857765157311919E-2"/>
                  <c:y val="6.69853947682376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638-454C-B515-A6394173D885}"/>
                </c:ext>
                <c:ext xmlns:c15="http://schemas.microsoft.com/office/drawing/2012/chart" uri="{CE6537A1-D6FC-4f65-9D91-7224C49458BB}"/>
              </c:extLst>
            </c:dLbl>
            <c:dLbl>
              <c:idx val="14"/>
              <c:layout>
                <c:manualLayout>
                  <c:x val="6.5146590943871508E-3"/>
                  <c:y val="6.69856459330143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638-454C-B515-A6394173D885}"/>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'Økologisk andel'!$A$71:$A$85</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'Økologisk andel'!$B$71:$B$85</c:f>
              <c:numCache>
                <c:formatCode>0.0\ %</c:formatCode>
                <c:ptCount val="15"/>
                <c:pt idx="0">
                  <c:v>2.3895586573940329E-2</c:v>
                </c:pt>
                <c:pt idx="1">
                  <c:v>2.9521624855159159E-2</c:v>
                </c:pt>
                <c:pt idx="2">
                  <c:v>3.1633670417319473E-2</c:v>
                </c:pt>
                <c:pt idx="3">
                  <c:v>3.3154016653687175E-2</c:v>
                </c:pt>
                <c:pt idx="4">
                  <c:v>3.3977583832284955E-2</c:v>
                </c:pt>
                <c:pt idx="5">
                  <c:v>3.6794248766953634E-2</c:v>
                </c:pt>
                <c:pt idx="6">
                  <c:v>3.9326075257689282E-2</c:v>
                </c:pt>
                <c:pt idx="7">
                  <c:v>3.895806929500855E-2</c:v>
                </c:pt>
                <c:pt idx="8">
                  <c:v>5.0559742445306213E-2</c:v>
                </c:pt>
                <c:pt idx="9">
                  <c:v>5.5835371995970641E-2</c:v>
                </c:pt>
                <c:pt idx="10">
                  <c:v>6.2138760108607194E-2</c:v>
                </c:pt>
                <c:pt idx="11">
                  <c:v>6.1508449016843915E-2</c:v>
                </c:pt>
                <c:pt idx="12">
                  <c:v>6.3385371850030736E-2</c:v>
                </c:pt>
                <c:pt idx="13">
                  <c:v>6.577588496228029E-2</c:v>
                </c:pt>
                <c:pt idx="14">
                  <c:v>6.5759895425872197E-2</c:v>
                </c:pt>
              </c:numCache>
            </c:numRef>
          </c:val>
          <c:extLst xmlns:c16r2="http://schemas.microsoft.com/office/drawing/2015/06/chart">
            <c:ext xmlns:c16="http://schemas.microsoft.com/office/drawing/2014/chart" uri="{C3380CC4-5D6E-409C-BE32-E72D297353CC}">
              <c16:uniqueId val="{0000000F-E638-454C-B515-A6394173D885}"/>
            </c:ext>
          </c:extLst>
        </c:ser>
        <c:dLbls>
          <c:showLegendKey val="0"/>
          <c:showVal val="1"/>
          <c:showCatName val="0"/>
          <c:showSerName val="0"/>
          <c:showPercent val="0"/>
          <c:showBubbleSize val="0"/>
        </c:dLbls>
        <c:gapWidth val="60"/>
        <c:axId val="322602536"/>
        <c:axId val="322602928"/>
      </c:barChart>
      <c:catAx>
        <c:axId val="322602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2602928"/>
        <c:crosses val="autoZero"/>
        <c:auto val="1"/>
        <c:lblAlgn val="ctr"/>
        <c:lblOffset val="100"/>
        <c:tickLblSkip val="1"/>
        <c:tickMarkSkip val="1"/>
        <c:noMultiLvlLbl val="0"/>
      </c:catAx>
      <c:valAx>
        <c:axId val="322602928"/>
        <c:scaling>
          <c:orientation val="minMax"/>
        </c:scaling>
        <c:delete val="0"/>
        <c:axPos val="l"/>
        <c:majorGridlines>
          <c:spPr>
            <a:ln w="3175">
              <a:solidFill>
                <a:srgbClr val="000000"/>
              </a:solidFill>
              <a:prstDash val="solid"/>
            </a:ln>
          </c:spPr>
        </c:majorGridlines>
        <c:numFmt formatCode="0.0\ %" sourceLinked="1"/>
        <c:majorTickMark val="out"/>
        <c:minorTickMark val="none"/>
        <c:tickLblPos val="nextTo"/>
        <c:spPr>
          <a:ln w="3175">
            <a:solidFill>
              <a:srgbClr val="000000"/>
            </a:solidFill>
            <a:prstDash val="solid"/>
          </a:ln>
        </c:spPr>
        <c:txPr>
          <a:bodyPr rot="0" vert="horz"/>
          <a:lstStyle/>
          <a:p>
            <a:pPr>
              <a:defRPr/>
            </a:pPr>
            <a:endParaRPr lang="nb-NO"/>
          </a:p>
        </c:txPr>
        <c:crossAx val="3226025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paperSize="9" orientation="landscape" verticalDpi="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 P'!$E$22</c:f>
          <c:strCache>
            <c:ptCount val="1"/>
            <c:pt idx="0">
              <c:v>Andel økologiske mjølkekyr av antall mjølkekyr i 07 VESTFOLD</c:v>
            </c:pt>
          </c:strCache>
        </c:strRef>
      </c:tx>
      <c:layout>
        <c:manualLayout>
          <c:xMode val="edge"/>
          <c:yMode val="edge"/>
          <c:x val="0.13274861113721226"/>
          <c:y val="1.373620163508269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0830327949620631"/>
          <c:y val="0.1558864676799121"/>
          <c:w val="0.86642599277978338"/>
          <c:h val="0.69230862099263424"/>
        </c:manualLayout>
      </c:layout>
      <c:barChart>
        <c:barDir val="col"/>
        <c:grouping val="clustered"/>
        <c:varyColors val="0"/>
        <c:ser>
          <c:idx val="0"/>
          <c:order val="0"/>
          <c:tx>
            <c:strRef>
              <c:f>'Økologisk andel'!$H$70</c:f>
              <c:strCache>
                <c:ptCount val="1"/>
                <c:pt idx="0">
                  <c:v>Andel økologiske mjølkekyr</c:v>
                </c:pt>
              </c:strCache>
            </c:strRef>
          </c:tx>
          <c:spPr>
            <a:solidFill>
              <a:srgbClr val="FFC000"/>
            </a:solidFill>
            <a:ln w="12700">
              <a:solidFill>
                <a:srgbClr val="000000"/>
              </a:solidFill>
              <a:prstDash val="solid"/>
            </a:ln>
          </c:spPr>
          <c:invertIfNegative val="0"/>
          <c:dLbls>
            <c:dLbl>
              <c:idx val="0"/>
              <c:layout>
                <c:manualLayout>
                  <c:x val="1.2220358736746338E-2"/>
                  <c:y val="9.4912419401231379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19F-4C69-97A5-91424C304630}"/>
                </c:ext>
                <c:ext xmlns:c15="http://schemas.microsoft.com/office/drawing/2012/chart" uri="{CE6537A1-D6FC-4f65-9D91-7224C49458BB}"/>
              </c:extLst>
            </c:dLbl>
            <c:dLbl>
              <c:idx val="1"/>
              <c:layout>
                <c:manualLayout>
                  <c:x val="6.8051962818727087E-3"/>
                  <c:y val="0.1021359582895538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19F-4C69-97A5-91424C304630}"/>
                </c:ext>
                <c:ext xmlns:c15="http://schemas.microsoft.com/office/drawing/2012/chart" uri="{CE6537A1-D6FC-4f65-9D91-7224C49458BB}"/>
              </c:extLst>
            </c:dLbl>
            <c:dLbl>
              <c:idx val="2"/>
              <c:layout>
                <c:manualLayout>
                  <c:x val="6.8051962818727182E-3"/>
                  <c:y val="0.1017805849243746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19F-4C69-97A5-91424C304630}"/>
                </c:ext>
                <c:ext xmlns:c15="http://schemas.microsoft.com/office/drawing/2012/chart" uri="{CE6537A1-D6FC-4f65-9D91-7224C49458BB}"/>
              </c:extLst>
            </c:dLbl>
            <c:dLbl>
              <c:idx val="3"/>
              <c:layout>
                <c:manualLayout>
                  <c:x val="6.8051962818727286E-3"/>
                  <c:y val="9.734485990425530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19F-4C69-97A5-91424C304630}"/>
                </c:ext>
                <c:ext xmlns:c15="http://schemas.microsoft.com/office/drawing/2012/chart" uri="{CE6537A1-D6FC-4f65-9D91-7224C49458BB}"/>
              </c:extLst>
            </c:dLbl>
            <c:dLbl>
              <c:idx val="4"/>
              <c:layout>
                <c:manualLayout>
                  <c:x val="8.6102504334972015E-3"/>
                  <c:y val="0.1178366400976814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19F-4C69-97A5-91424C304630}"/>
                </c:ext>
                <c:ext xmlns:c15="http://schemas.microsoft.com/office/drawing/2012/chart" uri="{CE6537A1-D6FC-4f65-9D91-7224C49458BB}"/>
              </c:extLst>
            </c:dLbl>
            <c:dLbl>
              <c:idx val="5"/>
              <c:layout>
                <c:manualLayout>
                  <c:x val="1.4025412888370935E-2"/>
                  <c:y val="0.1201168914464378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19F-4C69-97A5-91424C304630}"/>
                </c:ext>
                <c:ext xmlns:c15="http://schemas.microsoft.com/office/drawing/2012/chart" uri="{CE6537A1-D6FC-4f65-9D91-7224C49458BB}"/>
              </c:extLst>
            </c:dLbl>
            <c:dLbl>
              <c:idx val="6"/>
              <c:layout>
                <c:manualLayout>
                  <c:x val="8.6102504334973334E-3"/>
                  <c:y val="0.1163632779579650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19F-4C69-97A5-91424C304630}"/>
                </c:ext>
                <c:ext xmlns:c15="http://schemas.microsoft.com/office/drawing/2012/chart" uri="{CE6537A1-D6FC-4f65-9D91-7224C49458BB}"/>
              </c:extLst>
            </c:dLbl>
            <c:dLbl>
              <c:idx val="7"/>
              <c:layout>
                <c:manualLayout>
                  <c:x val="8.6102504334972327E-3"/>
                  <c:y val="0.1203588472612649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19F-4C69-97A5-91424C304630}"/>
                </c:ext>
                <c:ext xmlns:c15="http://schemas.microsoft.com/office/drawing/2012/chart" uri="{CE6537A1-D6FC-4f65-9D91-7224C49458BB}"/>
              </c:extLst>
            </c:dLbl>
            <c:dLbl>
              <c:idx val="8"/>
              <c:layout>
                <c:manualLayout>
                  <c:x val="1.0415304585121816E-2"/>
                  <c:y val="0.1196087604219200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19F-4C69-97A5-91424C304630}"/>
                </c:ext>
                <c:ext xmlns:c15="http://schemas.microsoft.com/office/drawing/2012/chart" uri="{CE6537A1-D6FC-4f65-9D91-7224C49458BB}"/>
              </c:extLst>
            </c:dLbl>
            <c:dLbl>
              <c:idx val="9"/>
              <c:layout>
                <c:manualLayout>
                  <c:x val="6.8051962818726774E-3"/>
                  <c:y val="0.1267374257518753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19F-4C69-97A5-91424C304630}"/>
                </c:ext>
                <c:ext xmlns:c15="http://schemas.microsoft.com/office/drawing/2012/chart" uri="{CE6537A1-D6FC-4f65-9D91-7224C49458BB}"/>
              </c:extLst>
            </c:dLbl>
            <c:dLbl>
              <c:idx val="10"/>
              <c:layout>
                <c:manualLayout>
                  <c:x val="6.884682827541044E-3"/>
                  <c:y val="0.114832535885167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519F-4C69-97A5-91424C304630}"/>
                </c:ext>
                <c:ext xmlns:c15="http://schemas.microsoft.com/office/drawing/2012/chart" uri="{CE6537A1-D6FC-4f65-9D91-7224C49458BB}"/>
              </c:extLst>
            </c:dLbl>
            <c:dLbl>
              <c:idx val="11"/>
              <c:layout>
                <c:manualLayout>
                  <c:x val="4.5897885516940299E-3"/>
                  <c:y val="0.114832535885167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19F-4C69-97A5-91424C304630}"/>
                </c:ext>
                <c:ext xmlns:c15="http://schemas.microsoft.com/office/drawing/2012/chart" uri="{CE6537A1-D6FC-4f65-9D91-7224C49458BB}"/>
              </c:extLst>
            </c:dLbl>
            <c:dLbl>
              <c:idx val="12"/>
              <c:layout>
                <c:manualLayout>
                  <c:x val="1.1474471379235074E-2"/>
                  <c:y val="8.93141945773524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19F-4C69-97A5-91424C304630}"/>
                </c:ext>
                <c:ext xmlns:c15="http://schemas.microsoft.com/office/drawing/2012/chart" uri="{CE6537A1-D6FC-4f65-9D91-7224C49458BB}"/>
              </c:extLst>
            </c:dLbl>
            <c:dLbl>
              <c:idx val="13"/>
              <c:layout>
                <c:manualLayout>
                  <c:x val="1.3769365655082088E-2"/>
                  <c:y val="7.01754385964912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19F-4C69-97A5-91424C304630}"/>
                </c:ext>
                <c:ext xmlns:c15="http://schemas.microsoft.com/office/drawing/2012/chart" uri="{CE6537A1-D6FC-4f65-9D91-7224C49458BB}"/>
              </c:extLst>
            </c:dLbl>
            <c:dLbl>
              <c:idx val="14"/>
              <c:layout>
                <c:manualLayout>
                  <c:x val="9.1795771033880598E-3"/>
                  <c:y val="5.42264752791068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19F-4C69-97A5-91424C304630}"/>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'Økologisk andel'!$G$71:$G$85</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'Økologisk andel'!$H$71:$H$85</c:f>
              <c:numCache>
                <c:formatCode>0.0\ %</c:formatCode>
                <c:ptCount val="15"/>
                <c:pt idx="0">
                  <c:v>8.7284482758620691E-2</c:v>
                </c:pt>
                <c:pt idx="1">
                  <c:v>0.10355987055016182</c:v>
                </c:pt>
                <c:pt idx="2">
                  <c:v>0.10918020400453343</c:v>
                </c:pt>
                <c:pt idx="3">
                  <c:v>0.10830745341614907</c:v>
                </c:pt>
                <c:pt idx="4">
                  <c:v>0.11621515508441303</c:v>
                </c:pt>
                <c:pt idx="5">
                  <c:v>0.1232986389111289</c:v>
                </c:pt>
                <c:pt idx="6">
                  <c:v>0.11246200607902736</c:v>
                </c:pt>
                <c:pt idx="7">
                  <c:v>0.13103721298495646</c:v>
                </c:pt>
                <c:pt idx="8">
                  <c:v>0.19952305246422894</c:v>
                </c:pt>
                <c:pt idx="9">
                  <c:v>0.2025366627031312</c:v>
                </c:pt>
                <c:pt idx="10">
                  <c:v>0.21091908876669285</c:v>
                </c:pt>
                <c:pt idx="11">
                  <c:v>0.20330318521431381</c:v>
                </c:pt>
                <c:pt idx="12">
                  <c:v>0.20056270096463022</c:v>
                </c:pt>
                <c:pt idx="13">
                  <c:v>0.2066214599122457</c:v>
                </c:pt>
                <c:pt idx="14">
                  <c:v>0.20613150463896732</c:v>
                </c:pt>
              </c:numCache>
            </c:numRef>
          </c:val>
          <c:extLst xmlns:c16r2="http://schemas.microsoft.com/office/drawing/2015/06/chart">
            <c:ext xmlns:c16="http://schemas.microsoft.com/office/drawing/2014/chart" uri="{C3380CC4-5D6E-409C-BE32-E72D297353CC}">
              <c16:uniqueId val="{0000000F-519F-4C69-97A5-91424C304630}"/>
            </c:ext>
          </c:extLst>
        </c:ser>
        <c:dLbls>
          <c:showLegendKey val="0"/>
          <c:showVal val="1"/>
          <c:showCatName val="0"/>
          <c:showSerName val="0"/>
          <c:showPercent val="0"/>
          <c:showBubbleSize val="0"/>
        </c:dLbls>
        <c:gapWidth val="60"/>
        <c:axId val="322603712"/>
        <c:axId val="322604104"/>
      </c:barChart>
      <c:catAx>
        <c:axId val="322603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2604104"/>
        <c:crosses val="autoZero"/>
        <c:auto val="1"/>
        <c:lblAlgn val="ctr"/>
        <c:lblOffset val="100"/>
        <c:tickLblSkip val="1"/>
        <c:tickMarkSkip val="1"/>
        <c:noMultiLvlLbl val="0"/>
      </c:catAx>
      <c:valAx>
        <c:axId val="322604104"/>
        <c:scaling>
          <c:orientation val="minMax"/>
        </c:scaling>
        <c:delete val="0"/>
        <c:axPos val="l"/>
        <c:majorGridlines>
          <c:spPr>
            <a:ln w="3175">
              <a:solidFill>
                <a:srgbClr val="000000"/>
              </a:solidFill>
              <a:prstDash val="solid"/>
            </a:ln>
          </c:spPr>
        </c:majorGridlines>
        <c:numFmt formatCode="0.0\ %" sourceLinked="1"/>
        <c:majorTickMark val="out"/>
        <c:minorTickMark val="none"/>
        <c:tickLblPos val="nextTo"/>
        <c:spPr>
          <a:ln w="3175">
            <a:solidFill>
              <a:srgbClr val="000000"/>
            </a:solidFill>
            <a:prstDash val="solid"/>
          </a:ln>
        </c:spPr>
        <c:txPr>
          <a:bodyPr rot="0" vert="horz"/>
          <a:lstStyle/>
          <a:p>
            <a:pPr>
              <a:defRPr/>
            </a:pPr>
            <a:endParaRPr lang="nb-NO"/>
          </a:p>
        </c:txPr>
        <c:crossAx val="32260371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paperSize="9" orientation="landscape" verticalDpi="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 P'!$I$22</c:f>
          <c:strCache>
            <c:ptCount val="1"/>
            <c:pt idx="0">
              <c:v>Andel økologiske ammekyr av antall ammekyr i 07 VESTFOLD</c:v>
            </c:pt>
          </c:strCache>
        </c:strRef>
      </c:tx>
      <c:layout>
        <c:manualLayout>
          <c:xMode val="edge"/>
          <c:yMode val="edge"/>
          <c:x val="0.12815884476534295"/>
          <c:y val="1.373628216255226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0830327949620631"/>
          <c:y val="0.1558864676799121"/>
          <c:w val="0.86642599277978338"/>
          <c:h val="0.69230862099263424"/>
        </c:manualLayout>
      </c:layout>
      <c:barChart>
        <c:barDir val="col"/>
        <c:grouping val="clustered"/>
        <c:varyColors val="0"/>
        <c:ser>
          <c:idx val="0"/>
          <c:order val="0"/>
          <c:tx>
            <c:strRef>
              <c:f>'Økologisk andel'!$O$70</c:f>
              <c:strCache>
                <c:ptCount val="1"/>
                <c:pt idx="0">
                  <c:v>Andel økologiske ammekyr</c:v>
                </c:pt>
              </c:strCache>
            </c:strRef>
          </c:tx>
          <c:spPr>
            <a:solidFill>
              <a:schemeClr val="tx2">
                <a:lumMod val="60000"/>
                <a:lumOff val="40000"/>
              </a:schemeClr>
            </a:solidFill>
            <a:ln w="12700">
              <a:solidFill>
                <a:srgbClr val="000000"/>
              </a:solidFill>
              <a:prstDash val="solid"/>
            </a:ln>
          </c:spPr>
          <c:invertIfNegative val="0"/>
          <c:dLbls>
            <c:dLbl>
              <c:idx val="0"/>
              <c:layout>
                <c:manualLayout>
                  <c:x val="1.2220358736746338E-2"/>
                  <c:y val="9.4912419401231379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9AA-4C08-9F52-133C2185CFC6}"/>
                </c:ext>
                <c:ext xmlns:c15="http://schemas.microsoft.com/office/drawing/2012/chart" uri="{CE6537A1-D6FC-4f65-9D91-7224C49458BB}"/>
              </c:extLst>
            </c:dLbl>
            <c:dLbl>
              <c:idx val="1"/>
              <c:layout>
                <c:manualLayout>
                  <c:x val="6.8051962818727087E-3"/>
                  <c:y val="0.1021359582895538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9AA-4C08-9F52-133C2185CFC6}"/>
                </c:ext>
                <c:ext xmlns:c15="http://schemas.microsoft.com/office/drawing/2012/chart" uri="{CE6537A1-D6FC-4f65-9D91-7224C49458BB}"/>
              </c:extLst>
            </c:dLbl>
            <c:dLbl>
              <c:idx val="2"/>
              <c:layout>
                <c:manualLayout>
                  <c:x val="6.8051962818727182E-3"/>
                  <c:y val="0.1017805849243746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9AA-4C08-9F52-133C2185CFC6}"/>
                </c:ext>
                <c:ext xmlns:c15="http://schemas.microsoft.com/office/drawing/2012/chart" uri="{CE6537A1-D6FC-4f65-9D91-7224C49458BB}"/>
              </c:extLst>
            </c:dLbl>
            <c:dLbl>
              <c:idx val="3"/>
              <c:layout>
                <c:manualLayout>
                  <c:x val="6.8051962818727286E-3"/>
                  <c:y val="9.734485990425530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9AA-4C08-9F52-133C2185CFC6}"/>
                </c:ext>
                <c:ext xmlns:c15="http://schemas.microsoft.com/office/drawing/2012/chart" uri="{CE6537A1-D6FC-4f65-9D91-7224C49458BB}"/>
              </c:extLst>
            </c:dLbl>
            <c:dLbl>
              <c:idx val="4"/>
              <c:layout>
                <c:manualLayout>
                  <c:x val="8.6102504334972015E-3"/>
                  <c:y val="0.1178366400976814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9AA-4C08-9F52-133C2185CFC6}"/>
                </c:ext>
                <c:ext xmlns:c15="http://schemas.microsoft.com/office/drawing/2012/chart" uri="{CE6537A1-D6FC-4f65-9D91-7224C49458BB}"/>
              </c:extLst>
            </c:dLbl>
            <c:dLbl>
              <c:idx val="5"/>
              <c:layout>
                <c:manualLayout>
                  <c:x val="1.4025412888370935E-2"/>
                  <c:y val="0.1201168914464378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9AA-4C08-9F52-133C2185CFC6}"/>
                </c:ext>
                <c:ext xmlns:c15="http://schemas.microsoft.com/office/drawing/2012/chart" uri="{CE6537A1-D6FC-4f65-9D91-7224C49458BB}"/>
              </c:extLst>
            </c:dLbl>
            <c:dLbl>
              <c:idx val="6"/>
              <c:layout>
                <c:manualLayout>
                  <c:x val="8.6102504334973334E-3"/>
                  <c:y val="0.1163632779579650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9AA-4C08-9F52-133C2185CFC6}"/>
                </c:ext>
                <c:ext xmlns:c15="http://schemas.microsoft.com/office/drawing/2012/chart" uri="{CE6537A1-D6FC-4f65-9D91-7224C49458BB}"/>
              </c:extLst>
            </c:dLbl>
            <c:dLbl>
              <c:idx val="7"/>
              <c:layout>
                <c:manualLayout>
                  <c:x val="8.6102504334972327E-3"/>
                  <c:y val="0.1203588472612649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9AA-4C08-9F52-133C2185CFC6}"/>
                </c:ext>
                <c:ext xmlns:c15="http://schemas.microsoft.com/office/drawing/2012/chart" uri="{CE6537A1-D6FC-4f65-9D91-7224C49458BB}"/>
              </c:extLst>
            </c:dLbl>
            <c:dLbl>
              <c:idx val="8"/>
              <c:layout>
                <c:manualLayout>
                  <c:x val="1.0415304585121816E-2"/>
                  <c:y val="0.1196087604219200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9AA-4C08-9F52-133C2185CFC6}"/>
                </c:ext>
                <c:ext xmlns:c15="http://schemas.microsoft.com/office/drawing/2012/chart" uri="{CE6537A1-D6FC-4f65-9D91-7224C49458BB}"/>
              </c:extLst>
            </c:dLbl>
            <c:dLbl>
              <c:idx val="9"/>
              <c:layout>
                <c:manualLayout>
                  <c:x val="6.8051962818726774E-3"/>
                  <c:y val="0.1267374257518753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9AA-4C08-9F52-133C2185CFC6}"/>
                </c:ext>
                <c:ext xmlns:c15="http://schemas.microsoft.com/office/drawing/2012/chart" uri="{CE6537A1-D6FC-4f65-9D91-7224C49458BB}"/>
              </c:extLst>
            </c:dLbl>
            <c:dLbl>
              <c:idx val="10"/>
              <c:layout>
                <c:manualLayout>
                  <c:x val="0"/>
                  <c:y val="7.65550239234449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59AA-4C08-9F52-133C2185CFC6}"/>
                </c:ext>
                <c:ext xmlns:c15="http://schemas.microsoft.com/office/drawing/2012/chart" uri="{CE6537A1-D6FC-4f65-9D91-7224C49458BB}"/>
              </c:extLst>
            </c:dLbl>
            <c:dLbl>
              <c:idx val="11"/>
              <c:layout>
                <c:manualLayout>
                  <c:x val="6.884682827541044E-3"/>
                  <c:y val="6.69856459330143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9AA-4C08-9F52-133C2185CFC6}"/>
                </c:ext>
                <c:ext xmlns:c15="http://schemas.microsoft.com/office/drawing/2012/chart" uri="{CE6537A1-D6FC-4f65-9D91-7224C49458BB}"/>
              </c:extLst>
            </c:dLbl>
            <c:dLbl>
              <c:idx val="12"/>
              <c:layout>
                <c:manualLayout>
                  <c:x val="6.884682827541044E-3"/>
                  <c:y val="5.74162679425837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9AA-4C08-9F52-133C2185CFC6}"/>
                </c:ext>
                <c:ext xmlns:c15="http://schemas.microsoft.com/office/drawing/2012/chart" uri="{CE6537A1-D6FC-4f65-9D91-7224C49458BB}"/>
              </c:extLst>
            </c:dLbl>
            <c:dLbl>
              <c:idx val="13"/>
              <c:layout>
                <c:manualLayout>
                  <c:x val="9.1795771033880598E-3"/>
                  <c:y val="6.69856459330143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9AA-4C08-9F52-133C2185CFC6}"/>
                </c:ext>
                <c:ext xmlns:c15="http://schemas.microsoft.com/office/drawing/2012/chart" uri="{CE6537A1-D6FC-4f65-9D91-7224C49458BB}"/>
              </c:extLst>
            </c:dLbl>
            <c:dLbl>
              <c:idx val="14"/>
              <c:layout>
                <c:manualLayout>
                  <c:x val="6.884682827541044E-3"/>
                  <c:y val="6.06060606060606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9AA-4C08-9F52-133C2185CF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'Økologisk andel'!$N$71:$N$85</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'Økologisk andel'!$O$71:$O$85</c:f>
              <c:numCache>
                <c:formatCode>0.0\ %</c:formatCode>
                <c:ptCount val="15"/>
                <c:pt idx="0">
                  <c:v>6.0530265132566284E-2</c:v>
                </c:pt>
                <c:pt idx="1">
                  <c:v>0.1128622267412303</c:v>
                </c:pt>
                <c:pt idx="2">
                  <c:v>0.13644289450741065</c:v>
                </c:pt>
                <c:pt idx="3">
                  <c:v>0.11893396976929196</c:v>
                </c:pt>
                <c:pt idx="4">
                  <c:v>0.12584522915101429</c:v>
                </c:pt>
                <c:pt idx="5">
                  <c:v>9.8892707140129821E-2</c:v>
                </c:pt>
                <c:pt idx="6">
                  <c:v>0.125</c:v>
                </c:pt>
                <c:pt idx="7">
                  <c:v>0.12654798761609906</c:v>
                </c:pt>
                <c:pt idx="8">
                  <c:v>0.1178650852483321</c:v>
                </c:pt>
                <c:pt idx="9">
                  <c:v>0.13556903317873706</c:v>
                </c:pt>
                <c:pt idx="10">
                  <c:v>0.13810375670840788</c:v>
                </c:pt>
                <c:pt idx="11">
                  <c:v>0.13699582753824757</c:v>
                </c:pt>
                <c:pt idx="12">
                  <c:v>0.13687707641196012</c:v>
                </c:pt>
                <c:pt idx="13">
                  <c:v>0.13892663043478262</c:v>
                </c:pt>
                <c:pt idx="14">
                  <c:v>0.1472353870458136</c:v>
                </c:pt>
              </c:numCache>
            </c:numRef>
          </c:val>
          <c:extLst xmlns:c16r2="http://schemas.microsoft.com/office/drawing/2015/06/chart">
            <c:ext xmlns:c16="http://schemas.microsoft.com/office/drawing/2014/chart" uri="{C3380CC4-5D6E-409C-BE32-E72D297353CC}">
              <c16:uniqueId val="{0000000F-59AA-4C08-9F52-133C2185CFC6}"/>
            </c:ext>
          </c:extLst>
        </c:ser>
        <c:dLbls>
          <c:showLegendKey val="0"/>
          <c:showVal val="1"/>
          <c:showCatName val="0"/>
          <c:showSerName val="0"/>
          <c:showPercent val="0"/>
          <c:showBubbleSize val="0"/>
        </c:dLbls>
        <c:gapWidth val="60"/>
        <c:axId val="323192816"/>
        <c:axId val="323193208"/>
      </c:barChart>
      <c:catAx>
        <c:axId val="323192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3193208"/>
        <c:crosses val="autoZero"/>
        <c:auto val="1"/>
        <c:lblAlgn val="ctr"/>
        <c:lblOffset val="100"/>
        <c:tickLblSkip val="1"/>
        <c:tickMarkSkip val="1"/>
        <c:noMultiLvlLbl val="0"/>
      </c:catAx>
      <c:valAx>
        <c:axId val="323193208"/>
        <c:scaling>
          <c:orientation val="minMax"/>
        </c:scaling>
        <c:delete val="0"/>
        <c:axPos val="l"/>
        <c:majorGridlines>
          <c:spPr>
            <a:ln w="3175">
              <a:solidFill>
                <a:srgbClr val="000000"/>
              </a:solidFill>
              <a:prstDash val="solid"/>
            </a:ln>
          </c:spPr>
        </c:majorGridlines>
        <c:numFmt formatCode="0.0\ %" sourceLinked="1"/>
        <c:majorTickMark val="out"/>
        <c:minorTickMark val="none"/>
        <c:tickLblPos val="nextTo"/>
        <c:spPr>
          <a:ln w="3175">
            <a:solidFill>
              <a:srgbClr val="000000"/>
            </a:solidFill>
            <a:prstDash val="solid"/>
          </a:ln>
        </c:spPr>
        <c:txPr>
          <a:bodyPr rot="0" vert="horz"/>
          <a:lstStyle/>
          <a:p>
            <a:pPr>
              <a:defRPr/>
            </a:pPr>
            <a:endParaRPr lang="nb-NO"/>
          </a:p>
        </c:txPr>
        <c:crossAx val="3231928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paperSize="9" orientation="landscape"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[Presentasjon data produksjonstilskudd.xlsx]Økologisk rangering P!Pivottabell1</c:name>
    <c:fmtId val="0"/>
  </c:pivotSource>
  <c:chart>
    <c:title>
      <c:tx>
        <c:strRef>
          <c:f>'Økologisk rangering P'!$J$8</c:f>
          <c:strCache>
            <c:ptCount val="1"/>
            <c:pt idx="0">
              <c:v>Karensareal i 2016</c:v>
            </c:pt>
          </c:strCache>
        </c:strRef>
      </c:tx>
      <c:layout>
        <c:manualLayout>
          <c:xMode val="edge"/>
          <c:yMode val="edge"/>
          <c:x val="0.38449367088607594"/>
          <c:y val="1.4893617021276596E-2"/>
        </c:manualLayout>
      </c:layout>
      <c:overlay val="0"/>
      <c:spPr>
        <a:noFill/>
        <a:ln w="25400">
          <a:noFill/>
        </a:ln>
      </c:spPr>
      <c:txPr>
        <a:bodyPr/>
        <a:lstStyle/>
        <a:p>
          <a:pPr>
            <a:defRPr sz="1400" b="1"/>
          </a:pPr>
          <a:endParaRPr lang="nb-NO"/>
        </a:p>
      </c:txPr>
    </c:title>
    <c:autoTitleDeleted val="0"/>
    <c:pivotFmts>
      <c:pivotFmt>
        <c:idx val="0"/>
        <c:spPr>
          <a:solidFill>
            <a:schemeClr val="accent3"/>
          </a:solidFill>
          <a:ln>
            <a:solidFill>
              <a:schemeClr val="tx1"/>
            </a:solidFill>
          </a:ln>
        </c:spPr>
        <c:marker>
          <c:symbol val="none"/>
        </c:marker>
      </c:pivotFmt>
    </c:pivotFmts>
    <c:plotArea>
      <c:layout>
        <c:manualLayout>
          <c:layoutTarget val="inner"/>
          <c:xMode val="edge"/>
          <c:yMode val="edge"/>
          <c:x val="0.24683544303797469"/>
          <c:y val="9.3617021276595741E-2"/>
          <c:w val="0.71202531645569622"/>
          <c:h val="0.7361702127659574"/>
        </c:manualLayout>
      </c:layout>
      <c:barChart>
        <c:barDir val="bar"/>
        <c:grouping val="clustered"/>
        <c:varyColors val="0"/>
        <c:ser>
          <c:idx val="0"/>
          <c:order val="0"/>
          <c:tx>
            <c:strRef>
              <c:f>'Økologisk rangering P'!$J$8</c:f>
              <c:strCache>
                <c:ptCount val="1"/>
                <c:pt idx="0">
                  <c:v>Økologisk karensareal</c:v>
                </c:pt>
              </c:strCache>
            </c:strRef>
          </c:tx>
          <c:spPr>
            <a:solidFill>
              <a:schemeClr val="accent3"/>
            </a:solidFill>
            <a:ln>
              <a:solidFill>
                <a:schemeClr val="tx1"/>
              </a:solidFill>
            </a:ln>
          </c:spPr>
          <c:invertIfNegative val="0"/>
          <c:cat>
            <c:strRef>
              <c:f>'Økologisk rangering P'!$J$8</c:f>
              <c:strCache>
                <c:ptCount val="19"/>
                <c:pt idx="0">
                  <c:v>20 FINNMARK</c:v>
                </c:pt>
                <c:pt idx="1">
                  <c:v>03 OSLO</c:v>
                </c:pt>
                <c:pt idx="2">
                  <c:v>12 HORDALAND</c:v>
                </c:pt>
                <c:pt idx="3">
                  <c:v>10 VEST-AGDER</c:v>
                </c:pt>
                <c:pt idx="4">
                  <c:v>11 ROGALAND</c:v>
                </c:pt>
                <c:pt idx="5">
                  <c:v>19 TROMS</c:v>
                </c:pt>
                <c:pt idx="6">
                  <c:v>14 SOGN OG FJORDANE</c:v>
                </c:pt>
                <c:pt idx="7">
                  <c:v>09 AUST-AGDER</c:v>
                </c:pt>
                <c:pt idx="8">
                  <c:v>08 TELEMARK</c:v>
                </c:pt>
                <c:pt idx="9">
                  <c:v>15 MØRE OG ROMSDAL</c:v>
                </c:pt>
                <c:pt idx="10">
                  <c:v>07 VESTFOLD</c:v>
                </c:pt>
                <c:pt idx="11">
                  <c:v>05 OPPLAND</c:v>
                </c:pt>
                <c:pt idx="12">
                  <c:v>02 AKERSHUS</c:v>
                </c:pt>
                <c:pt idx="13">
                  <c:v>18 NORDLAND</c:v>
                </c:pt>
                <c:pt idx="14">
                  <c:v>06 BUSKERUD</c:v>
                </c:pt>
                <c:pt idx="15">
                  <c:v>01 ØSTFOLD</c:v>
                </c:pt>
                <c:pt idx="16">
                  <c:v>17 NORD-TRØNDELAG</c:v>
                </c:pt>
                <c:pt idx="17">
                  <c:v>16 SØR-TRØNDELAG</c:v>
                </c:pt>
                <c:pt idx="18">
                  <c:v>04 HEDMARK</c:v>
                </c:pt>
              </c:strCache>
            </c:strRef>
          </c:cat>
          <c:val>
            <c:numRef>
              <c:f>'Økologisk rangering P'!$J$8</c:f>
              <c:numCache>
                <c:formatCode>General</c:formatCode>
                <c:ptCount val="19"/>
                <c:pt idx="1">
                  <c:v>7</c:v>
                </c:pt>
                <c:pt idx="2">
                  <c:v>85</c:v>
                </c:pt>
                <c:pt idx="3">
                  <c:v>96</c:v>
                </c:pt>
                <c:pt idx="4">
                  <c:v>156</c:v>
                </c:pt>
                <c:pt idx="5">
                  <c:v>183</c:v>
                </c:pt>
                <c:pt idx="6">
                  <c:v>191</c:v>
                </c:pt>
                <c:pt idx="7">
                  <c:v>451</c:v>
                </c:pt>
                <c:pt idx="8">
                  <c:v>580</c:v>
                </c:pt>
                <c:pt idx="9">
                  <c:v>744</c:v>
                </c:pt>
                <c:pt idx="10">
                  <c:v>793</c:v>
                </c:pt>
                <c:pt idx="11">
                  <c:v>919</c:v>
                </c:pt>
                <c:pt idx="12">
                  <c:v>988</c:v>
                </c:pt>
                <c:pt idx="13">
                  <c:v>1054</c:v>
                </c:pt>
                <c:pt idx="14">
                  <c:v>1432</c:v>
                </c:pt>
                <c:pt idx="15">
                  <c:v>1507</c:v>
                </c:pt>
                <c:pt idx="16">
                  <c:v>1547</c:v>
                </c:pt>
                <c:pt idx="17">
                  <c:v>2014</c:v>
                </c:pt>
                <c:pt idx="18">
                  <c:v>2740</c:v>
                </c:pt>
              </c:numCache>
            </c:numRef>
          </c:val>
          <c:extLst xmlns:c16r2="http://schemas.microsoft.com/office/drawing/2015/06/chart">
            <c:ext xmlns:c16="http://schemas.microsoft.com/office/drawing/2014/chart" uri="{C3380CC4-5D6E-409C-BE32-E72D297353CC}">
              <c16:uniqueId val="{00000000-BB12-4B82-AE6F-EFB757915DE7}"/>
            </c:ext>
          </c:extLst>
        </c:ser>
        <c:dLbls>
          <c:showLegendKey val="0"/>
          <c:showVal val="0"/>
          <c:showCatName val="0"/>
          <c:showSerName val="0"/>
          <c:showPercent val="0"/>
          <c:showBubbleSize val="0"/>
        </c:dLbls>
        <c:gapWidth val="150"/>
        <c:axId val="323193992"/>
        <c:axId val="323194384"/>
      </c:barChart>
      <c:catAx>
        <c:axId val="3231939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3194384"/>
        <c:crosses val="autoZero"/>
        <c:auto val="1"/>
        <c:lblAlgn val="ctr"/>
        <c:lblOffset val="100"/>
        <c:tickLblSkip val="1"/>
        <c:tickMarkSkip val="1"/>
        <c:noMultiLvlLbl val="0"/>
      </c:catAx>
      <c:valAx>
        <c:axId val="323194384"/>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5221518987341767"/>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319399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[Presentasjon data produksjonstilskudd.xlsx]Økologisk rangering P!Pivottabell2</c:name>
    <c:fmtId val="0"/>
  </c:pivotSource>
  <c:chart>
    <c:title>
      <c:tx>
        <c:strRef>
          <c:f>'Økologisk rangering P'!$J$9</c:f>
          <c:strCache>
            <c:ptCount val="1"/>
            <c:pt idx="0">
              <c:v>Økologiske mjølkekyr i 2016</c:v>
            </c:pt>
          </c:strCache>
        </c:strRef>
      </c:tx>
      <c:layout>
        <c:manualLayout>
          <c:xMode val="edge"/>
          <c:yMode val="edge"/>
          <c:x val="0.32859450378052146"/>
          <c:y val="1.4862026568360553E-2"/>
        </c:manualLayout>
      </c:layout>
      <c:overlay val="0"/>
      <c:spPr>
        <a:noFill/>
        <a:ln w="25400">
          <a:noFill/>
        </a:ln>
      </c:spPr>
      <c:txPr>
        <a:bodyPr/>
        <a:lstStyle/>
        <a:p>
          <a:pPr>
            <a:defRPr sz="1400" b="1"/>
          </a:pPr>
          <a:endParaRPr lang="nb-NO"/>
        </a:p>
      </c:txPr>
    </c:title>
    <c:autoTitleDeleted val="0"/>
    <c:pivotFmts>
      <c:pivotFmt>
        <c:idx val="0"/>
        <c:spPr>
          <a:solidFill>
            <a:schemeClr val="accent2">
              <a:lumMod val="75000"/>
            </a:schemeClr>
          </a:solidFill>
          <a:ln>
            <a:solidFill>
              <a:schemeClr val="tx1"/>
            </a:solidFill>
          </a:ln>
        </c:spPr>
        <c:marker>
          <c:symbol val="none"/>
        </c:marker>
      </c:pivotFmt>
    </c:pivotFmts>
    <c:plotArea>
      <c:layout>
        <c:manualLayout>
          <c:layoutTarget val="inner"/>
          <c:xMode val="edge"/>
          <c:yMode val="edge"/>
          <c:x val="0.22959485514547648"/>
          <c:y val="9.3418452715409189E-2"/>
          <c:w val="0.7356515032777301"/>
          <c:h val="0.73673188846015891"/>
        </c:manualLayout>
      </c:layout>
      <c:barChart>
        <c:barDir val="bar"/>
        <c:grouping val="clustered"/>
        <c:varyColors val="0"/>
        <c:ser>
          <c:idx val="0"/>
          <c:order val="0"/>
          <c:tx>
            <c:strRef>
              <c:f>'Økologisk rangering P'!$J$9</c:f>
              <c:strCache>
                <c:ptCount val="1"/>
                <c:pt idx="0">
                  <c:v>Økologiske mjølkekyr</c:v>
                </c:pt>
              </c:strCache>
            </c:strRef>
          </c:tx>
          <c:spPr>
            <a:solidFill>
              <a:schemeClr val="accent2">
                <a:lumMod val="75000"/>
              </a:schemeClr>
            </a:solidFill>
            <a:ln>
              <a:solidFill>
                <a:schemeClr val="tx1"/>
              </a:solidFill>
            </a:ln>
          </c:spPr>
          <c:invertIfNegative val="0"/>
          <c:cat>
            <c:strRef>
              <c:f>'Økologisk rangering P'!$J$9</c:f>
              <c:strCache>
                <c:ptCount val="19"/>
                <c:pt idx="0">
                  <c:v>20 FINNMARK</c:v>
                </c:pt>
                <c:pt idx="1">
                  <c:v>09 AUST-AGDER</c:v>
                </c:pt>
                <c:pt idx="2">
                  <c:v>03 OSLO</c:v>
                </c:pt>
                <c:pt idx="3">
                  <c:v>14 SOGN OG FJORDANE</c:v>
                </c:pt>
                <c:pt idx="4">
                  <c:v>12 HORDALAND</c:v>
                </c:pt>
                <c:pt idx="5">
                  <c:v>10 VEST-AGDER</c:v>
                </c:pt>
                <c:pt idx="6">
                  <c:v>19 TROMS</c:v>
                </c:pt>
                <c:pt idx="7">
                  <c:v>18 NORDLAND</c:v>
                </c:pt>
                <c:pt idx="8">
                  <c:v>11 ROGALAND</c:v>
                </c:pt>
                <c:pt idx="9">
                  <c:v>08 TELEMARK</c:v>
                </c:pt>
                <c:pt idx="10">
                  <c:v>06 BUSKERUD</c:v>
                </c:pt>
                <c:pt idx="11">
                  <c:v>05 OPPLAND</c:v>
                </c:pt>
                <c:pt idx="12">
                  <c:v>15 MØRE OG ROMSDAL</c:v>
                </c:pt>
                <c:pt idx="13">
                  <c:v>07 VESTFOLD</c:v>
                </c:pt>
                <c:pt idx="14">
                  <c:v>02 AKERSHUS</c:v>
                </c:pt>
                <c:pt idx="15">
                  <c:v>01 ØSTFOLD</c:v>
                </c:pt>
                <c:pt idx="16">
                  <c:v>04 HEDMARK</c:v>
                </c:pt>
                <c:pt idx="17">
                  <c:v>16 SØR-TRØNDELAG</c:v>
                </c:pt>
                <c:pt idx="18">
                  <c:v>17 NORD-TRØNDELAG</c:v>
                </c:pt>
              </c:strCache>
            </c:strRef>
          </c:cat>
          <c:val>
            <c:numRef>
              <c:f>'Økologisk rangering P'!$J$9</c:f>
              <c:numCache>
                <c:formatCode>General</c:formatCode>
                <c:ptCount val="19"/>
                <c:pt idx="1">
                  <c:v>56</c:v>
                </c:pt>
                <c:pt idx="2">
                  <c:v>62</c:v>
                </c:pt>
                <c:pt idx="3">
                  <c:v>69</c:v>
                </c:pt>
                <c:pt idx="4">
                  <c:v>76</c:v>
                </c:pt>
                <c:pt idx="5">
                  <c:v>99</c:v>
                </c:pt>
                <c:pt idx="6">
                  <c:v>101</c:v>
                </c:pt>
                <c:pt idx="7">
                  <c:v>140</c:v>
                </c:pt>
                <c:pt idx="8">
                  <c:v>157</c:v>
                </c:pt>
                <c:pt idx="9">
                  <c:v>198</c:v>
                </c:pt>
                <c:pt idx="10">
                  <c:v>221</c:v>
                </c:pt>
                <c:pt idx="11">
                  <c:v>295</c:v>
                </c:pt>
                <c:pt idx="12">
                  <c:v>315</c:v>
                </c:pt>
                <c:pt idx="13">
                  <c:v>511</c:v>
                </c:pt>
                <c:pt idx="14">
                  <c:v>604</c:v>
                </c:pt>
                <c:pt idx="15">
                  <c:v>1094</c:v>
                </c:pt>
                <c:pt idx="16">
                  <c:v>1157</c:v>
                </c:pt>
                <c:pt idx="17">
                  <c:v>1194</c:v>
                </c:pt>
                <c:pt idx="18">
                  <c:v>1844</c:v>
                </c:pt>
              </c:numCache>
            </c:numRef>
          </c:val>
          <c:extLst xmlns:c16r2="http://schemas.microsoft.com/office/drawing/2015/06/chart">
            <c:ext xmlns:c16="http://schemas.microsoft.com/office/drawing/2014/chart" uri="{C3380CC4-5D6E-409C-BE32-E72D297353CC}">
              <c16:uniqueId val="{00000000-7CD3-4762-802B-208DAC5A3AA2}"/>
            </c:ext>
          </c:extLst>
        </c:ser>
        <c:dLbls>
          <c:showLegendKey val="0"/>
          <c:showVal val="0"/>
          <c:showCatName val="0"/>
          <c:showSerName val="0"/>
          <c:showPercent val="0"/>
          <c:showBubbleSize val="0"/>
        </c:dLbls>
        <c:gapWidth val="150"/>
        <c:axId val="323195168"/>
        <c:axId val="323195560"/>
      </c:barChart>
      <c:catAx>
        <c:axId val="3231951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3195560"/>
        <c:crosses val="autoZero"/>
        <c:auto val="1"/>
        <c:lblAlgn val="ctr"/>
        <c:lblOffset val="100"/>
        <c:tickLblSkip val="1"/>
        <c:tickMarkSkip val="1"/>
        <c:noMultiLvlLbl val="0"/>
      </c:catAx>
      <c:valAx>
        <c:axId val="323195560"/>
        <c:scaling>
          <c:orientation val="minMax"/>
        </c:scaling>
        <c:delete val="0"/>
        <c:axPos val="b"/>
        <c:majorGridlines>
          <c:spPr>
            <a:ln w="3175">
              <a:solidFill>
                <a:srgbClr val="000000"/>
              </a:solidFill>
              <a:prstDash val="solid"/>
            </a:ln>
          </c:spPr>
        </c:majorGridlines>
        <c:title>
          <c:tx>
            <c:rich>
              <a:bodyPr/>
              <a:lstStyle/>
              <a:p>
                <a:pPr>
                  <a:defRPr/>
                </a:pPr>
                <a:r>
                  <a:rPr lang="nb-NO"/>
                  <a:t>antall mjølkekyr</a:t>
                </a:r>
              </a:p>
            </c:rich>
          </c:tx>
          <c:layout>
            <c:manualLayout>
              <c:xMode val="edge"/>
              <c:yMode val="edge"/>
              <c:x val="0.53396606864334739"/>
              <c:y val="0.89172159410163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319516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'Strukturendring '!$E$21</c:f>
          <c:strCache>
            <c:ptCount val="1"/>
            <c:pt idx="0">
              <c:v>Endring i antall foretak og areal i (Flere elementer) fra 2007 til 2016</c:v>
            </c:pt>
          </c:strCache>
        </c:strRef>
      </c:tx>
      <c:layout>
        <c:manualLayout>
          <c:xMode val="edge"/>
          <c:yMode val="edge"/>
          <c:x val="0.166720431572351"/>
          <c:y val="1.2787629807143673E-2"/>
        </c:manualLayout>
      </c:layout>
      <c:overlay val="0"/>
      <c:spPr>
        <a:noFill/>
        <a:ln w="25400">
          <a:noFill/>
        </a:ln>
      </c:spPr>
      <c:txPr>
        <a:bodyPr/>
        <a:lstStyle/>
        <a:p>
          <a:pPr>
            <a:defRPr sz="1400" b="1"/>
          </a:pPr>
          <a:endParaRPr lang="nb-NO"/>
        </a:p>
      </c:txPr>
    </c:title>
    <c:autoTitleDeleted val="0"/>
    <c:view3D>
      <c:rotX val="15"/>
      <c:hPercent val="12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155984507465768"/>
          <c:y val="9.2309533543070102E-2"/>
          <c:w val="0.72157324492424602"/>
          <c:h val="0.73638719539290109"/>
        </c:manualLayout>
      </c:layout>
      <c:bar3DChart>
        <c:barDir val="bar"/>
        <c:grouping val="clustered"/>
        <c:varyColors val="0"/>
        <c:ser>
          <c:idx val="0"/>
          <c:order val="0"/>
          <c:tx>
            <c:strRef>
              <c:f>'Strukturendring '!$F$22</c:f>
              <c:strCache>
                <c:ptCount val="1"/>
                <c:pt idx="0">
                  <c:v>Areal dekar</c:v>
                </c:pt>
              </c:strCache>
            </c:strRef>
          </c:tx>
          <c:spPr>
            <a:solidFill>
              <a:srgbClr val="99CC00"/>
            </a:solidFill>
            <a:ln w="12700">
              <a:solidFill>
                <a:srgbClr val="000000"/>
              </a:solidFill>
              <a:prstDash val="solid"/>
            </a:ln>
          </c:spPr>
          <c:invertIfNegative val="0"/>
          <c:cat>
            <c:strRef>
              <c:f>'Strukturendring '!$E$23:$E$29</c:f>
              <c:strCache>
                <c:ptCount val="7"/>
                <c:pt idx="0">
                  <c:v>Vekstgruppe bær</c:v>
                </c:pt>
                <c:pt idx="1">
                  <c:v>Vekstgruppe frukt</c:v>
                </c:pt>
                <c:pt idx="2">
                  <c:v>Vekstgruppe grønnsaker</c:v>
                </c:pt>
                <c:pt idx="3">
                  <c:v>Vekstgruppe potet</c:v>
                </c:pt>
                <c:pt idx="4">
                  <c:v>Vekstgruppe korn</c:v>
                </c:pt>
                <c:pt idx="5">
                  <c:v>Vekstgruppe grovfôr</c:v>
                </c:pt>
                <c:pt idx="6">
                  <c:v>Dyrket jord i drift</c:v>
                </c:pt>
              </c:strCache>
            </c:strRef>
          </c:cat>
          <c:val>
            <c:numRef>
              <c:f>'Strukturendring '!$F$23:$F$29</c:f>
              <c:numCache>
                <c:formatCode>0%</c:formatCode>
                <c:ptCount val="7"/>
                <c:pt idx="0">
                  <c:v>-4.4615384615384612E-2</c:v>
                </c:pt>
                <c:pt idx="1">
                  <c:v>-0.27513227513227512</c:v>
                </c:pt>
                <c:pt idx="2">
                  <c:v>-0.3304416403785489</c:v>
                </c:pt>
                <c:pt idx="3">
                  <c:v>0.10465116279069768</c:v>
                </c:pt>
                <c:pt idx="4">
                  <c:v>-0.39396152909666421</c:v>
                </c:pt>
                <c:pt idx="5">
                  <c:v>-5.3299105880305437E-3</c:v>
                </c:pt>
                <c:pt idx="6">
                  <c:v>-3.4802242803899271E-2</c:v>
                </c:pt>
              </c:numCache>
            </c:numRef>
          </c:val>
          <c:extLst xmlns:c16r2="http://schemas.microsoft.com/office/drawing/2015/06/chart">
            <c:ext xmlns:c16="http://schemas.microsoft.com/office/drawing/2014/chart" uri="{C3380CC4-5D6E-409C-BE32-E72D297353CC}">
              <c16:uniqueId val="{00000000-3B76-49D8-B8EB-836CD463A38B}"/>
            </c:ext>
          </c:extLst>
        </c:ser>
        <c:ser>
          <c:idx val="1"/>
          <c:order val="1"/>
          <c:tx>
            <c:strRef>
              <c:f>'Strukturendring '!$G$22</c:f>
              <c:strCache>
                <c:ptCount val="1"/>
                <c:pt idx="0">
                  <c:v>Antall foretak</c:v>
                </c:pt>
              </c:strCache>
            </c:strRef>
          </c:tx>
          <c:spPr>
            <a:solidFill>
              <a:srgbClr val="FF6600"/>
            </a:solidFill>
            <a:ln w="12700">
              <a:solidFill>
                <a:srgbClr val="000000"/>
              </a:solidFill>
              <a:prstDash val="solid"/>
            </a:ln>
          </c:spPr>
          <c:invertIfNegative val="0"/>
          <c:cat>
            <c:strRef>
              <c:f>'Strukturendring '!$E$23:$E$29</c:f>
              <c:strCache>
                <c:ptCount val="7"/>
                <c:pt idx="0">
                  <c:v>Vekstgruppe bær</c:v>
                </c:pt>
                <c:pt idx="1">
                  <c:v>Vekstgruppe frukt</c:v>
                </c:pt>
                <c:pt idx="2">
                  <c:v>Vekstgruppe grønnsaker</c:v>
                </c:pt>
                <c:pt idx="3">
                  <c:v>Vekstgruppe potet</c:v>
                </c:pt>
                <c:pt idx="4">
                  <c:v>Vekstgruppe korn</c:v>
                </c:pt>
                <c:pt idx="5">
                  <c:v>Vekstgruppe grovfôr</c:v>
                </c:pt>
                <c:pt idx="6">
                  <c:v>Dyrket jord i drift</c:v>
                </c:pt>
              </c:strCache>
            </c:strRef>
          </c:cat>
          <c:val>
            <c:numRef>
              <c:f>'Strukturendring '!$G$23:$G$29</c:f>
              <c:numCache>
                <c:formatCode>0%</c:formatCode>
                <c:ptCount val="7"/>
                <c:pt idx="0">
                  <c:v>-0.17391304347826086</c:v>
                </c:pt>
                <c:pt idx="1">
                  <c:v>0.25</c:v>
                </c:pt>
                <c:pt idx="2">
                  <c:v>-0.36923076923076925</c:v>
                </c:pt>
                <c:pt idx="3">
                  <c:v>-0.44262295081967212</c:v>
                </c:pt>
                <c:pt idx="4">
                  <c:v>-0.46788990825688076</c:v>
                </c:pt>
                <c:pt idx="5">
                  <c:v>-7.3241061130334489E-2</c:v>
                </c:pt>
                <c:pt idx="6">
                  <c:v>-8.5372485046220775E-2</c:v>
                </c:pt>
              </c:numCache>
            </c:numRef>
          </c:val>
          <c:extLst xmlns:c16r2="http://schemas.microsoft.com/office/drawing/2015/06/chart">
            <c:ext xmlns:c16="http://schemas.microsoft.com/office/drawing/2014/chart" uri="{C3380CC4-5D6E-409C-BE32-E72D297353CC}">
              <c16:uniqueId val="{00000001-3B76-49D8-B8EB-836CD463A38B}"/>
            </c:ext>
          </c:extLst>
        </c:ser>
        <c:dLbls>
          <c:showLegendKey val="0"/>
          <c:showVal val="0"/>
          <c:showCatName val="0"/>
          <c:showSerName val="0"/>
          <c:showPercent val="0"/>
          <c:showBubbleSize val="0"/>
        </c:dLbls>
        <c:gapWidth val="150"/>
        <c:shape val="box"/>
        <c:axId val="320423816"/>
        <c:axId val="320424200"/>
        <c:axId val="0"/>
      </c:bar3DChart>
      <c:catAx>
        <c:axId val="320423816"/>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50"/>
            </a:pPr>
            <a:endParaRPr lang="nb-NO"/>
          </a:p>
        </c:txPr>
        <c:crossAx val="320424200"/>
        <c:crosses val="autoZero"/>
        <c:auto val="1"/>
        <c:lblAlgn val="ctr"/>
        <c:lblOffset val="100"/>
        <c:tickLblSkip val="1"/>
        <c:tickMarkSkip val="1"/>
        <c:noMultiLvlLbl val="0"/>
      </c:catAx>
      <c:valAx>
        <c:axId val="320424200"/>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nb-NO"/>
          </a:p>
        </c:txPr>
        <c:crossAx val="320423816"/>
        <c:crosses val="autoZero"/>
        <c:crossBetween val="between"/>
      </c:valAx>
      <c:spPr>
        <a:noFill/>
        <a:ln w="25400">
          <a:noFill/>
        </a:ln>
      </c:spPr>
    </c:plotArea>
    <c:legend>
      <c:legendPos val="r"/>
      <c:layout>
        <c:manualLayout>
          <c:xMode val="edge"/>
          <c:yMode val="edge"/>
          <c:x val="0.27114967462039047"/>
          <c:y val="0.87950018663017004"/>
          <c:w val="0.63125321272557189"/>
          <c:h val="7.2648074746864313E-2"/>
        </c:manualLayout>
      </c:layout>
      <c:overlay val="0"/>
      <c:spPr>
        <a:noFill/>
        <a:ln w="25400">
          <a:noFill/>
        </a:ln>
      </c:spPr>
    </c:legend>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[Presentasjon data produksjonstilskudd.xlsx]Økologisk rangering P!Pivottabell3</c:name>
    <c:fmtId val="1"/>
  </c:pivotSource>
  <c:chart>
    <c:title>
      <c:tx>
        <c:strRef>
          <c:f>'Økologisk rangering P'!$J$10</c:f>
          <c:strCache>
            <c:ptCount val="1"/>
            <c:pt idx="0">
              <c:v>Økologiske ammekyr i 2016</c:v>
            </c:pt>
          </c:strCache>
        </c:strRef>
      </c:tx>
      <c:layout>
        <c:manualLayout>
          <c:xMode val="edge"/>
          <c:yMode val="edge"/>
          <c:x val="0.3312305390120846"/>
          <c:y val="1.4830523816666753E-2"/>
        </c:manualLayout>
      </c:layout>
      <c:overlay val="0"/>
      <c:spPr>
        <a:noFill/>
        <a:ln w="25400">
          <a:noFill/>
        </a:ln>
      </c:spPr>
      <c:txPr>
        <a:bodyPr/>
        <a:lstStyle/>
        <a:p>
          <a:pPr>
            <a:defRPr sz="1400" b="1"/>
          </a:pPr>
          <a:endParaRPr lang="nb-NO"/>
        </a:p>
      </c:txPr>
    </c:title>
    <c:autoTitleDeleted val="0"/>
    <c:pivotFmts>
      <c:pivotFmt>
        <c:idx val="0"/>
        <c:marker>
          <c:symbol val="none"/>
        </c:marker>
      </c:pivotFmt>
    </c:pivotFmts>
    <c:plotArea>
      <c:layout>
        <c:manualLayout>
          <c:layoutTarget val="inner"/>
          <c:xMode val="edge"/>
          <c:yMode val="edge"/>
          <c:x val="0.2082020530933103"/>
          <c:y val="9.5339081678571982E-2"/>
          <c:w val="0.76340752800880451"/>
          <c:h val="0.73517025205476616"/>
        </c:manualLayout>
      </c:layout>
      <c:barChart>
        <c:barDir val="bar"/>
        <c:grouping val="clustered"/>
        <c:varyColors val="0"/>
        <c:ser>
          <c:idx val="0"/>
          <c:order val="0"/>
          <c:tx>
            <c:strRef>
              <c:f>'Økologisk rangering P'!$J$10</c:f>
              <c:strCache>
                <c:ptCount val="1"/>
                <c:pt idx="0">
                  <c:v>Økologiske ammekyr</c:v>
                </c:pt>
              </c:strCache>
            </c:strRef>
          </c:tx>
          <c:invertIfNegative val="0"/>
          <c:cat>
            <c:strRef>
              <c:f>'Økologisk rangering P'!$J$10</c:f>
              <c:strCache>
                <c:ptCount val="19"/>
                <c:pt idx="0">
                  <c:v>20 FINNMARK</c:v>
                </c:pt>
                <c:pt idx="1">
                  <c:v>09 AUST-AGDER</c:v>
                </c:pt>
                <c:pt idx="2">
                  <c:v>19 TROMS</c:v>
                </c:pt>
                <c:pt idx="3">
                  <c:v>03 OSLO</c:v>
                </c:pt>
                <c:pt idx="4">
                  <c:v>14 SOGN OG FJORDANE</c:v>
                </c:pt>
                <c:pt idx="5">
                  <c:v>12 HORDALAND</c:v>
                </c:pt>
                <c:pt idx="6">
                  <c:v>10 VEST-AGDER</c:v>
                </c:pt>
                <c:pt idx="7">
                  <c:v>11 ROGALAND</c:v>
                </c:pt>
                <c:pt idx="8">
                  <c:v>15 MØRE OG ROMSDAL</c:v>
                </c:pt>
                <c:pt idx="9">
                  <c:v>08 TELEMARK</c:v>
                </c:pt>
                <c:pt idx="10">
                  <c:v>18 NORDLAND</c:v>
                </c:pt>
                <c:pt idx="11">
                  <c:v>05 OPPLAND</c:v>
                </c:pt>
                <c:pt idx="12">
                  <c:v>01 ØSTFOLD</c:v>
                </c:pt>
                <c:pt idx="13">
                  <c:v>02 AKERSHUS</c:v>
                </c:pt>
                <c:pt idx="14">
                  <c:v>04 HEDMARK</c:v>
                </c:pt>
                <c:pt idx="15">
                  <c:v>16 SØR-TRØNDELAG</c:v>
                </c:pt>
                <c:pt idx="16">
                  <c:v>07 VESTFOLD</c:v>
                </c:pt>
                <c:pt idx="17">
                  <c:v>17 NORD-TRØNDELAG</c:v>
                </c:pt>
                <c:pt idx="18">
                  <c:v>06 BUSKERUD</c:v>
                </c:pt>
              </c:strCache>
            </c:strRef>
          </c:cat>
          <c:val>
            <c:numRef>
              <c:f>'Økologisk rangering P'!$J$10</c:f>
              <c:numCache>
                <c:formatCode>General</c:formatCode>
                <c:ptCount val="19"/>
                <c:pt idx="1">
                  <c:v>9</c:v>
                </c:pt>
                <c:pt idx="2">
                  <c:v>13</c:v>
                </c:pt>
                <c:pt idx="3">
                  <c:v>19</c:v>
                </c:pt>
                <c:pt idx="4">
                  <c:v>73</c:v>
                </c:pt>
                <c:pt idx="5">
                  <c:v>83</c:v>
                </c:pt>
                <c:pt idx="6">
                  <c:v>84</c:v>
                </c:pt>
                <c:pt idx="7">
                  <c:v>86</c:v>
                </c:pt>
                <c:pt idx="8">
                  <c:v>126</c:v>
                </c:pt>
                <c:pt idx="9">
                  <c:v>196</c:v>
                </c:pt>
                <c:pt idx="10">
                  <c:v>244</c:v>
                </c:pt>
                <c:pt idx="11">
                  <c:v>248</c:v>
                </c:pt>
                <c:pt idx="12">
                  <c:v>341</c:v>
                </c:pt>
                <c:pt idx="13">
                  <c:v>369</c:v>
                </c:pt>
                <c:pt idx="14">
                  <c:v>386</c:v>
                </c:pt>
                <c:pt idx="15">
                  <c:v>465</c:v>
                </c:pt>
                <c:pt idx="16">
                  <c:v>466</c:v>
                </c:pt>
                <c:pt idx="17">
                  <c:v>540</c:v>
                </c:pt>
                <c:pt idx="18">
                  <c:v>712</c:v>
                </c:pt>
              </c:numCache>
            </c:numRef>
          </c:val>
          <c:extLst xmlns:c16r2="http://schemas.microsoft.com/office/drawing/2015/06/chart">
            <c:ext xmlns:c16="http://schemas.microsoft.com/office/drawing/2014/chart" uri="{C3380CC4-5D6E-409C-BE32-E72D297353CC}">
              <c16:uniqueId val="{00000000-E0E0-4135-AE57-B968F5003C4F}"/>
            </c:ext>
          </c:extLst>
        </c:ser>
        <c:dLbls>
          <c:showLegendKey val="0"/>
          <c:showVal val="0"/>
          <c:showCatName val="0"/>
          <c:showSerName val="0"/>
          <c:showPercent val="0"/>
          <c:showBubbleSize val="0"/>
        </c:dLbls>
        <c:gapWidth val="150"/>
        <c:axId val="323196344"/>
        <c:axId val="324038648"/>
      </c:barChart>
      <c:catAx>
        <c:axId val="3231963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4038648"/>
        <c:crosses val="autoZero"/>
        <c:auto val="1"/>
        <c:lblAlgn val="ctr"/>
        <c:lblOffset val="100"/>
        <c:tickLblSkip val="1"/>
        <c:tickMarkSkip val="1"/>
        <c:noMultiLvlLbl val="0"/>
      </c:catAx>
      <c:valAx>
        <c:axId val="324038648"/>
        <c:scaling>
          <c:orientation val="minMax"/>
        </c:scaling>
        <c:delete val="0"/>
        <c:axPos val="b"/>
        <c:majorGridlines>
          <c:spPr>
            <a:ln w="3175">
              <a:solidFill>
                <a:srgbClr val="000000"/>
              </a:solidFill>
              <a:prstDash val="solid"/>
            </a:ln>
          </c:spPr>
        </c:majorGridlines>
        <c:title>
          <c:tx>
            <c:rich>
              <a:bodyPr/>
              <a:lstStyle/>
              <a:p>
                <a:pPr>
                  <a:defRPr/>
                </a:pPr>
                <a:r>
                  <a:rPr lang="nb-NO"/>
                  <a:t>antall ammekyr</a:t>
                </a:r>
              </a:p>
            </c:rich>
          </c:tx>
          <c:layout>
            <c:manualLayout>
              <c:xMode val="edge"/>
              <c:yMode val="edge"/>
              <c:x val="0.54100988038640485"/>
              <c:y val="0.891950075259528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3196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[Presentasjon data produksjonstilskudd.xlsx]Økologisk rangering P!Pivottabell10</c:name>
    <c:fmtId val="2"/>
  </c:pivotSource>
  <c:chart>
    <c:title>
      <c:tx>
        <c:strRef>
          <c:f>'Økologisk rangering P'!$D$28</c:f>
          <c:strCache>
            <c:ptCount val="1"/>
            <c:pt idx="0">
              <c:v>Økologisk areal i kommunene i 07 VESTFOLD i 2016</c:v>
            </c:pt>
          </c:strCache>
        </c:strRef>
      </c:tx>
      <c:layout>
        <c:manualLayout>
          <c:xMode val="edge"/>
          <c:yMode val="edge"/>
          <c:x val="0.18354430379746836"/>
          <c:y val="1.4893617021276596E-2"/>
        </c:manualLayout>
      </c:layout>
      <c:overlay val="0"/>
      <c:spPr>
        <a:noFill/>
        <a:ln w="25400">
          <a:noFill/>
        </a:ln>
      </c:spPr>
      <c:txPr>
        <a:bodyPr/>
        <a:lstStyle/>
        <a:p>
          <a:pPr>
            <a:defRPr sz="1400" b="1"/>
          </a:pPr>
          <a:endParaRPr lang="nb-NO"/>
        </a:p>
      </c:txPr>
    </c:title>
    <c:autoTitleDeleted val="0"/>
    <c:pivotFmts>
      <c:pivotFmt>
        <c:idx val="0"/>
        <c:spPr>
          <a:solidFill>
            <a:schemeClr val="accent3">
              <a:lumMod val="50000"/>
            </a:schemeClr>
          </a:solidFill>
          <a:ln>
            <a:solidFill>
              <a:schemeClr val="tx1"/>
            </a:solidFill>
          </a:ln>
        </c:spPr>
        <c:marker>
          <c:symbol val="none"/>
        </c:marker>
      </c:pivotFmt>
    </c:pivotFmts>
    <c:plotArea>
      <c:layout>
        <c:manualLayout>
          <c:layoutTarget val="inner"/>
          <c:xMode val="edge"/>
          <c:yMode val="edge"/>
          <c:x val="0.21888185654008438"/>
          <c:y val="9.3617021276595741E-2"/>
          <c:w val="0.74630801687763715"/>
          <c:h val="0.7361702127659574"/>
        </c:manualLayout>
      </c:layout>
      <c:barChart>
        <c:barDir val="bar"/>
        <c:grouping val="clustered"/>
        <c:varyColors val="0"/>
        <c:ser>
          <c:idx val="0"/>
          <c:order val="0"/>
          <c:tx>
            <c:strRef>
              <c:f>'Økologisk rangering P'!$D$28</c:f>
              <c:strCache>
                <c:ptCount val="1"/>
                <c:pt idx="0">
                  <c:v>Økologisk areal</c:v>
                </c:pt>
              </c:strCache>
            </c:strRef>
          </c:tx>
          <c:spPr>
            <a:solidFill>
              <a:schemeClr val="accent3">
                <a:lumMod val="50000"/>
              </a:schemeClr>
            </a:solidFill>
            <a:ln>
              <a:solidFill>
                <a:schemeClr val="tx1"/>
              </a:solidFill>
            </a:ln>
          </c:spPr>
          <c:invertIfNegative val="0"/>
          <c:cat>
            <c:strRef>
              <c:f>'Økologisk rangering P'!$D$28</c:f>
              <c:strCache>
                <c:ptCount val="12"/>
                <c:pt idx="0">
                  <c:v>0716 RE</c:v>
                </c:pt>
                <c:pt idx="1">
                  <c:v>0713 SANDE</c:v>
                </c:pt>
                <c:pt idx="2">
                  <c:v>0710 SANDEFJORD</c:v>
                </c:pt>
                <c:pt idx="3">
                  <c:v>0728 LARDAL</c:v>
                </c:pt>
                <c:pt idx="4">
                  <c:v>0709 LARVIK</c:v>
                </c:pt>
                <c:pt idx="5">
                  <c:v>0701 HORTEN</c:v>
                </c:pt>
                <c:pt idx="6">
                  <c:v>0704 TØNSBERG</c:v>
                </c:pt>
                <c:pt idx="7">
                  <c:v>0722 NØTTERØY</c:v>
                </c:pt>
                <c:pt idx="8">
                  <c:v>0714 HOF</c:v>
                </c:pt>
                <c:pt idx="9">
                  <c:v>0723 TJØME</c:v>
                </c:pt>
                <c:pt idx="10">
                  <c:v>0711 SVELVIK</c:v>
                </c:pt>
                <c:pt idx="11">
                  <c:v>0702 HOLMESTRAND</c:v>
                </c:pt>
              </c:strCache>
            </c:strRef>
          </c:cat>
          <c:val>
            <c:numRef>
              <c:f>'Økologisk rangering P'!$D$28</c:f>
              <c:numCache>
                <c:formatCode>General</c:formatCode>
                <c:ptCount val="12"/>
                <c:pt idx="0">
                  <c:v>7837</c:v>
                </c:pt>
                <c:pt idx="1">
                  <c:v>6036</c:v>
                </c:pt>
                <c:pt idx="2">
                  <c:v>5322</c:v>
                </c:pt>
                <c:pt idx="3">
                  <c:v>2008</c:v>
                </c:pt>
                <c:pt idx="4">
                  <c:v>1937</c:v>
                </c:pt>
                <c:pt idx="5">
                  <c:v>1622</c:v>
                </c:pt>
                <c:pt idx="6">
                  <c:v>641</c:v>
                </c:pt>
                <c:pt idx="7">
                  <c:v>507</c:v>
                </c:pt>
                <c:pt idx="8">
                  <c:v>309</c:v>
                </c:pt>
                <c:pt idx="9">
                  <c:v>138</c:v>
                </c:pt>
                <c:pt idx="10">
                  <c:v>103</c:v>
                </c:pt>
                <c:pt idx="11">
                  <c:v>102</c:v>
                </c:pt>
              </c:numCache>
            </c:numRef>
          </c:val>
          <c:extLst xmlns:c16r2="http://schemas.microsoft.com/office/drawing/2015/06/chart">
            <c:ext xmlns:c16="http://schemas.microsoft.com/office/drawing/2014/chart" uri="{C3380CC4-5D6E-409C-BE32-E72D297353CC}">
              <c16:uniqueId val="{00000000-58AA-4C4E-B0DB-23E197D490A4}"/>
            </c:ext>
          </c:extLst>
        </c:ser>
        <c:dLbls>
          <c:showLegendKey val="0"/>
          <c:showVal val="0"/>
          <c:showCatName val="0"/>
          <c:showSerName val="0"/>
          <c:showPercent val="0"/>
          <c:showBubbleSize val="0"/>
        </c:dLbls>
        <c:gapWidth val="150"/>
        <c:axId val="324039432"/>
        <c:axId val="324039824"/>
      </c:barChart>
      <c:catAx>
        <c:axId val="3240394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a:pPr>
            <a:endParaRPr lang="nb-NO"/>
          </a:p>
        </c:txPr>
        <c:crossAx val="324039824"/>
        <c:crosses val="autoZero"/>
        <c:auto val="1"/>
        <c:lblAlgn val="ctr"/>
        <c:lblOffset val="100"/>
        <c:tickLblSkip val="1"/>
        <c:tickMarkSkip val="1"/>
        <c:noMultiLvlLbl val="0"/>
      </c:catAx>
      <c:valAx>
        <c:axId val="324039824"/>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4588607594936711"/>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403943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[Presentasjon data produksjonstilskudd.xlsx]Økologisk rangering P!Pivottabell8</c:name>
    <c:fmtId val="4"/>
  </c:pivotSource>
  <c:chart>
    <c:title>
      <c:tx>
        <c:rich>
          <a:bodyPr/>
          <a:lstStyle/>
          <a:p>
            <a:pPr>
              <a:defRPr sz="1400" b="1"/>
            </a:pPr>
            <a:r>
              <a:rPr lang="nb-NO"/>
              <a:t>Økologiske mjølkekyr i kommunene i 02 AKERSHUS i 2013</a:t>
            </a:r>
          </a:p>
        </c:rich>
      </c:tx>
      <c:layout>
        <c:manualLayout>
          <c:xMode val="edge"/>
          <c:yMode val="edge"/>
          <c:x val="0.18354430379746836"/>
          <c:y val="1.4893617021276596E-2"/>
        </c:manualLayout>
      </c:layout>
      <c:overlay val="0"/>
      <c:spPr>
        <a:noFill/>
        <a:ln w="25400">
          <a:noFill/>
        </a:ln>
      </c:spPr>
    </c:title>
    <c:autoTitleDeleted val="0"/>
    <c:pivotFmts>
      <c:pivotFmt>
        <c:idx val="0"/>
        <c:marker>
          <c:symbol val="none"/>
        </c:marker>
      </c:pivotFmt>
      <c:pivotFmt>
        <c:idx val="1"/>
        <c:marker>
          <c:symbol val="none"/>
        </c:marker>
      </c:pivotFmt>
      <c:pivotFmt>
        <c:idx val="2"/>
        <c:spPr>
          <a:solidFill>
            <a:schemeClr val="accent2">
              <a:lumMod val="75000"/>
            </a:schemeClr>
          </a:solidFill>
          <a:ln>
            <a:solidFill>
              <a:schemeClr val="tx1"/>
            </a:solidFill>
          </a:ln>
        </c:spPr>
        <c:marker>
          <c:symbol val="none"/>
        </c:marker>
      </c:pivotFmt>
    </c:pivotFmts>
    <c:plotArea>
      <c:layout>
        <c:manualLayout>
          <c:layoutTarget val="inner"/>
          <c:xMode val="edge"/>
          <c:yMode val="edge"/>
          <c:x val="0.21888185654008438"/>
          <c:y val="9.3617021276595741E-2"/>
          <c:w val="0.74630801687763715"/>
          <c:h val="0.7361702127659574"/>
        </c:manualLayout>
      </c:layout>
      <c:barChart>
        <c:barDir val="bar"/>
        <c:grouping val="clustered"/>
        <c:varyColors val="0"/>
        <c:ser>
          <c:idx val="0"/>
          <c:order val="0"/>
          <c:tx>
            <c:strRef>
              <c:f>'Økologisk rangering P'!$Q$32:$Q$33</c:f>
              <c:strCache>
                <c:ptCount val="1"/>
                <c:pt idx="0">
                  <c:v>Økologiske mjølkekyr</c:v>
                </c:pt>
              </c:strCache>
            </c:strRef>
          </c:tx>
          <c:spPr>
            <a:solidFill>
              <a:schemeClr val="accent2">
                <a:lumMod val="75000"/>
              </a:schemeClr>
            </a:solidFill>
            <a:ln>
              <a:solidFill>
                <a:schemeClr val="tx1"/>
              </a:solidFill>
            </a:ln>
          </c:spPr>
          <c:invertIfNegative val="0"/>
          <c:cat>
            <c:strRef>
              <c:f>'Økologisk rangering P'!$P$34:$P$38</c:f>
              <c:strCache>
                <c:ptCount val="5"/>
                <c:pt idx="0">
                  <c:v>0716 RE</c:v>
                </c:pt>
                <c:pt idx="1">
                  <c:v>0710 SANDEFJORD</c:v>
                </c:pt>
                <c:pt idx="2">
                  <c:v>0713 SANDE</c:v>
                </c:pt>
                <c:pt idx="3">
                  <c:v>0728 LARDAL</c:v>
                </c:pt>
                <c:pt idx="4">
                  <c:v>0701 HORTEN</c:v>
                </c:pt>
              </c:strCache>
            </c:strRef>
          </c:cat>
          <c:val>
            <c:numRef>
              <c:f>'Økologisk rangering P'!$Q$34:$Q$38</c:f>
              <c:numCache>
                <c:formatCode>General</c:formatCode>
                <c:ptCount val="5"/>
                <c:pt idx="0">
                  <c:v>192</c:v>
                </c:pt>
                <c:pt idx="1">
                  <c:v>105</c:v>
                </c:pt>
                <c:pt idx="2">
                  <c:v>91</c:v>
                </c:pt>
                <c:pt idx="3">
                  <c:v>71</c:v>
                </c:pt>
                <c:pt idx="4">
                  <c:v>52</c:v>
                </c:pt>
              </c:numCache>
            </c:numRef>
          </c:val>
          <c:extLst xmlns:c16r2="http://schemas.microsoft.com/office/drawing/2015/06/chart">
            <c:ext xmlns:c16="http://schemas.microsoft.com/office/drawing/2014/chart" uri="{C3380CC4-5D6E-409C-BE32-E72D297353CC}">
              <c16:uniqueId val="{00000000-5F68-4EC3-B272-A2FC5E59FF83}"/>
            </c:ext>
          </c:extLst>
        </c:ser>
        <c:dLbls>
          <c:showLegendKey val="0"/>
          <c:showVal val="0"/>
          <c:showCatName val="0"/>
          <c:showSerName val="0"/>
          <c:showPercent val="0"/>
          <c:showBubbleSize val="0"/>
        </c:dLbls>
        <c:gapWidth val="150"/>
        <c:axId val="324040608"/>
        <c:axId val="324041000"/>
      </c:barChart>
      <c:catAx>
        <c:axId val="324040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a:pPr>
            <a:endParaRPr lang="nb-NO"/>
          </a:p>
        </c:txPr>
        <c:crossAx val="324041000"/>
        <c:crosses val="autoZero"/>
        <c:auto val="1"/>
        <c:lblAlgn val="ctr"/>
        <c:lblOffset val="100"/>
        <c:tickLblSkip val="1"/>
        <c:tickMarkSkip val="1"/>
        <c:noMultiLvlLbl val="0"/>
      </c:catAx>
      <c:valAx>
        <c:axId val="324041000"/>
        <c:scaling>
          <c:orientation val="minMax"/>
        </c:scaling>
        <c:delete val="0"/>
        <c:axPos val="b"/>
        <c:majorGridlines>
          <c:spPr>
            <a:ln w="3175">
              <a:solidFill>
                <a:srgbClr val="000000"/>
              </a:solidFill>
              <a:prstDash val="solid"/>
            </a:ln>
          </c:spPr>
        </c:majorGridlines>
        <c:title>
          <c:tx>
            <c:rich>
              <a:bodyPr/>
              <a:lstStyle/>
              <a:p>
                <a:pPr>
                  <a:defRPr/>
                </a:pPr>
                <a:r>
                  <a:rPr lang="nb-NO"/>
                  <a:t>antall mjølkekyr</a:t>
                </a:r>
              </a:p>
            </c:rich>
          </c:tx>
          <c:layout>
            <c:manualLayout>
              <c:xMode val="edge"/>
              <c:yMode val="edge"/>
              <c:x val="0.54166666666666663"/>
              <c:y val="0.896302907984877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404060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[Presentasjon data produksjonstilskudd.xlsx]Økologisk rangering P!Pivottabell9</c:name>
    <c:fmtId val="10"/>
  </c:pivotSource>
  <c:chart>
    <c:title>
      <c:tx>
        <c:strRef>
          <c:f>'Økologisk rangering P'!$D$31</c:f>
          <c:strCache>
            <c:ptCount val="1"/>
            <c:pt idx="0">
              <c:v>Økologiske ammekyr i kommunene i 07 VESTFOLD i 2016</c:v>
            </c:pt>
          </c:strCache>
        </c:strRef>
      </c:tx>
      <c:layout>
        <c:manualLayout>
          <c:xMode val="edge"/>
          <c:yMode val="edge"/>
          <c:x val="0.18354430379746836"/>
          <c:y val="1.4893617021276596E-2"/>
        </c:manualLayout>
      </c:layout>
      <c:overlay val="0"/>
      <c:spPr>
        <a:noFill/>
        <a:ln w="25400">
          <a:noFill/>
        </a:ln>
      </c:spPr>
      <c:txPr>
        <a:bodyPr/>
        <a:lstStyle/>
        <a:p>
          <a:pPr>
            <a:defRPr sz="1400" b="1"/>
          </a:pPr>
          <a:endParaRPr lang="nb-NO"/>
        </a:p>
      </c:txPr>
    </c:title>
    <c:autoTitleDeleted val="0"/>
    <c:pivotFmts>
      <c:pivotFmt>
        <c:idx val="0"/>
        <c:spPr>
          <a:solidFill>
            <a:schemeClr val="accent6"/>
          </a:solidFill>
          <a:ln>
            <a:solidFill>
              <a:schemeClr val="tx1"/>
            </a:solidFill>
          </a:ln>
        </c:spPr>
        <c:marker>
          <c:symbol val="none"/>
        </c:marker>
      </c:pivotFmt>
    </c:pivotFmts>
    <c:plotArea>
      <c:layout>
        <c:manualLayout>
          <c:layoutTarget val="inner"/>
          <c:xMode val="edge"/>
          <c:yMode val="edge"/>
          <c:x val="0.21888185654008438"/>
          <c:y val="9.3617021276595741E-2"/>
          <c:w val="0.74630801687763715"/>
          <c:h val="0.7361702127659574"/>
        </c:manualLayout>
      </c:layout>
      <c:barChart>
        <c:barDir val="bar"/>
        <c:grouping val="clustered"/>
        <c:varyColors val="0"/>
        <c:ser>
          <c:idx val="0"/>
          <c:order val="0"/>
          <c:tx>
            <c:strRef>
              <c:f>'Økologisk rangering P'!$D$31</c:f>
              <c:strCache>
                <c:ptCount val="1"/>
                <c:pt idx="0">
                  <c:v>Økologiske ammekyr</c:v>
                </c:pt>
              </c:strCache>
            </c:strRef>
          </c:tx>
          <c:spPr>
            <a:solidFill>
              <a:schemeClr val="accent6"/>
            </a:solidFill>
            <a:ln>
              <a:solidFill>
                <a:schemeClr val="tx1"/>
              </a:solidFill>
            </a:ln>
          </c:spPr>
          <c:invertIfNegative val="0"/>
          <c:cat>
            <c:strRef>
              <c:f>'Økologisk rangering P'!$D$31</c:f>
              <c:strCache>
                <c:ptCount val="8"/>
                <c:pt idx="0">
                  <c:v>0713 SANDE</c:v>
                </c:pt>
                <c:pt idx="1">
                  <c:v>0710 SANDEFJORD</c:v>
                </c:pt>
                <c:pt idx="2">
                  <c:v>0716 RE</c:v>
                </c:pt>
                <c:pt idx="3">
                  <c:v>0709 LARVIK</c:v>
                </c:pt>
                <c:pt idx="4">
                  <c:v>0704 TØNSBERG</c:v>
                </c:pt>
                <c:pt idx="5">
                  <c:v>0701 HORTEN</c:v>
                </c:pt>
                <c:pt idx="6">
                  <c:v>0702 HOLMESTRAND</c:v>
                </c:pt>
                <c:pt idx="7">
                  <c:v>0714 HOF</c:v>
                </c:pt>
              </c:strCache>
            </c:strRef>
          </c:cat>
          <c:val>
            <c:numRef>
              <c:f>'Økologisk rangering P'!$D$31</c:f>
              <c:numCache>
                <c:formatCode>General</c:formatCode>
                <c:ptCount val="8"/>
                <c:pt idx="0">
                  <c:v>157</c:v>
                </c:pt>
                <c:pt idx="1">
                  <c:v>130</c:v>
                </c:pt>
                <c:pt idx="2">
                  <c:v>67</c:v>
                </c:pt>
                <c:pt idx="3">
                  <c:v>51</c:v>
                </c:pt>
                <c:pt idx="4">
                  <c:v>25</c:v>
                </c:pt>
                <c:pt idx="5">
                  <c:v>19</c:v>
                </c:pt>
                <c:pt idx="6">
                  <c:v>9</c:v>
                </c:pt>
                <c:pt idx="7">
                  <c:v>8</c:v>
                </c:pt>
              </c:numCache>
            </c:numRef>
          </c:val>
          <c:extLst xmlns:c16r2="http://schemas.microsoft.com/office/drawing/2015/06/chart">
            <c:ext xmlns:c16="http://schemas.microsoft.com/office/drawing/2014/chart" uri="{C3380CC4-5D6E-409C-BE32-E72D297353CC}">
              <c16:uniqueId val="{00000000-9049-4B7F-97C5-92B00AEDA324}"/>
            </c:ext>
          </c:extLst>
        </c:ser>
        <c:dLbls>
          <c:showLegendKey val="0"/>
          <c:showVal val="0"/>
          <c:showCatName val="0"/>
          <c:showSerName val="0"/>
          <c:showPercent val="0"/>
          <c:showBubbleSize val="0"/>
        </c:dLbls>
        <c:gapWidth val="150"/>
        <c:axId val="324041784"/>
        <c:axId val="324042176"/>
      </c:barChart>
      <c:catAx>
        <c:axId val="324041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a:pPr>
            <a:endParaRPr lang="nb-NO"/>
          </a:p>
        </c:txPr>
        <c:crossAx val="324042176"/>
        <c:crosses val="autoZero"/>
        <c:auto val="1"/>
        <c:lblAlgn val="ctr"/>
        <c:lblOffset val="100"/>
        <c:tickLblSkip val="1"/>
        <c:tickMarkSkip val="1"/>
        <c:noMultiLvlLbl val="0"/>
      </c:catAx>
      <c:valAx>
        <c:axId val="324042176"/>
        <c:scaling>
          <c:orientation val="minMax"/>
        </c:scaling>
        <c:delete val="0"/>
        <c:axPos val="b"/>
        <c:majorGridlines>
          <c:spPr>
            <a:ln w="3175">
              <a:solidFill>
                <a:srgbClr val="000000"/>
              </a:solidFill>
              <a:prstDash val="solid"/>
            </a:ln>
          </c:spPr>
        </c:majorGridlines>
        <c:title>
          <c:tx>
            <c:rich>
              <a:bodyPr/>
              <a:lstStyle/>
              <a:p>
                <a:pPr>
                  <a:defRPr/>
                </a:pPr>
                <a:r>
                  <a:rPr lang="nb-NO"/>
                  <a:t>antall ammekyr</a:t>
                </a:r>
              </a:p>
            </c:rich>
          </c:tx>
          <c:layout>
            <c:manualLayout>
              <c:xMode val="edge"/>
              <c:yMode val="edge"/>
              <c:x val="0.54588607594936711"/>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404178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[Presentasjon data produksjonstilskudd.xlsx]Økologisk rangering P!Pivottabell4</c:name>
    <c:fmtId val="1"/>
  </c:pivotSource>
  <c:chart>
    <c:title>
      <c:tx>
        <c:strRef>
          <c:f>'Økologisk rangering P'!$J$7</c:f>
          <c:strCache>
            <c:ptCount val="1"/>
            <c:pt idx="0">
              <c:v>Økologisk areal i 2016</c:v>
            </c:pt>
          </c:strCache>
        </c:strRef>
      </c:tx>
      <c:layout>
        <c:manualLayout>
          <c:xMode val="edge"/>
          <c:yMode val="edge"/>
          <c:x val="0.38449367088607594"/>
          <c:y val="1.4893617021276596E-2"/>
        </c:manualLayout>
      </c:layout>
      <c:overlay val="0"/>
      <c:spPr>
        <a:noFill/>
        <a:ln w="25400">
          <a:noFill/>
        </a:ln>
      </c:spPr>
      <c:txPr>
        <a:bodyPr/>
        <a:lstStyle/>
        <a:p>
          <a:pPr>
            <a:defRPr sz="1400" b="1"/>
          </a:pPr>
          <a:endParaRPr lang="nb-NO"/>
        </a:p>
      </c:txPr>
    </c:title>
    <c:autoTitleDeleted val="0"/>
    <c:pivotFmts>
      <c:pivotFmt>
        <c:idx val="0"/>
        <c:spPr>
          <a:solidFill>
            <a:schemeClr val="accent3">
              <a:lumMod val="50000"/>
            </a:schemeClr>
          </a:solidFill>
          <a:ln>
            <a:solidFill>
              <a:schemeClr val="tx1"/>
            </a:solidFill>
          </a:ln>
        </c:spPr>
        <c:marker>
          <c:symbol val="none"/>
        </c:marker>
      </c:pivotFmt>
    </c:pivotFmts>
    <c:plotArea>
      <c:layout>
        <c:manualLayout>
          <c:layoutTarget val="inner"/>
          <c:xMode val="edge"/>
          <c:yMode val="edge"/>
          <c:x val="0.23628691983122363"/>
          <c:y val="9.3617045600697363E-2"/>
          <c:w val="0.72257383966244726"/>
          <c:h val="0.7361702127659574"/>
        </c:manualLayout>
      </c:layout>
      <c:barChart>
        <c:barDir val="bar"/>
        <c:grouping val="clustered"/>
        <c:varyColors val="0"/>
        <c:ser>
          <c:idx val="0"/>
          <c:order val="0"/>
          <c:tx>
            <c:strRef>
              <c:f>'Økologisk rangering P'!$J$7</c:f>
              <c:strCache>
                <c:ptCount val="1"/>
                <c:pt idx="0">
                  <c:v>Økologisk areal</c:v>
                </c:pt>
              </c:strCache>
            </c:strRef>
          </c:tx>
          <c:spPr>
            <a:solidFill>
              <a:schemeClr val="accent3">
                <a:lumMod val="50000"/>
              </a:schemeClr>
            </a:solidFill>
            <a:ln>
              <a:solidFill>
                <a:schemeClr val="tx1"/>
              </a:solidFill>
            </a:ln>
          </c:spPr>
          <c:invertIfNegative val="0"/>
          <c:cat>
            <c:strRef>
              <c:f>'Økologisk rangering P'!$J$7</c:f>
              <c:strCache>
                <c:ptCount val="19"/>
                <c:pt idx="0">
                  <c:v>20 FINNMARK</c:v>
                </c:pt>
                <c:pt idx="1">
                  <c:v>03 OSLO</c:v>
                </c:pt>
                <c:pt idx="2">
                  <c:v>09 AUST-AGDER</c:v>
                </c:pt>
                <c:pt idx="3">
                  <c:v>10 VEST-AGDER</c:v>
                </c:pt>
                <c:pt idx="4">
                  <c:v>11 ROGALAND</c:v>
                </c:pt>
                <c:pt idx="5">
                  <c:v>19 TROMS</c:v>
                </c:pt>
                <c:pt idx="6">
                  <c:v>12 HORDALAND</c:v>
                </c:pt>
                <c:pt idx="7">
                  <c:v>08 TELEMARK</c:v>
                </c:pt>
                <c:pt idx="8">
                  <c:v>14 SOGN OG FJORDANE</c:v>
                </c:pt>
                <c:pt idx="9">
                  <c:v>15 MØRE OG ROMSDAL</c:v>
                </c:pt>
                <c:pt idx="10">
                  <c:v>05 OPPLAND</c:v>
                </c:pt>
                <c:pt idx="11">
                  <c:v>18 NORDLAND</c:v>
                </c:pt>
                <c:pt idx="12">
                  <c:v>07 VESTFOLD</c:v>
                </c:pt>
                <c:pt idx="13">
                  <c:v>02 AKERSHUS</c:v>
                </c:pt>
                <c:pt idx="14">
                  <c:v>06 BUSKERUD</c:v>
                </c:pt>
                <c:pt idx="15">
                  <c:v>04 HEDMARK</c:v>
                </c:pt>
                <c:pt idx="16">
                  <c:v>01 ØSTFOLD</c:v>
                </c:pt>
                <c:pt idx="17">
                  <c:v>16 SØR-TRØNDELAG</c:v>
                </c:pt>
                <c:pt idx="18">
                  <c:v>17 NORD-TRØNDELAG</c:v>
                </c:pt>
              </c:strCache>
            </c:strRef>
          </c:cat>
          <c:val>
            <c:numRef>
              <c:f>'Økologisk rangering P'!$J$7</c:f>
              <c:numCache>
                <c:formatCode>General</c:formatCode>
                <c:ptCount val="19"/>
                <c:pt idx="0">
                  <c:v>845</c:v>
                </c:pt>
                <c:pt idx="1">
                  <c:v>1869</c:v>
                </c:pt>
                <c:pt idx="2">
                  <c:v>4638</c:v>
                </c:pt>
                <c:pt idx="3">
                  <c:v>4986</c:v>
                </c:pt>
                <c:pt idx="4">
                  <c:v>6636</c:v>
                </c:pt>
                <c:pt idx="5">
                  <c:v>6706</c:v>
                </c:pt>
                <c:pt idx="6">
                  <c:v>7806</c:v>
                </c:pt>
                <c:pt idx="7">
                  <c:v>15512</c:v>
                </c:pt>
                <c:pt idx="8">
                  <c:v>15965</c:v>
                </c:pt>
                <c:pt idx="9">
                  <c:v>16234</c:v>
                </c:pt>
                <c:pt idx="10">
                  <c:v>23979</c:v>
                </c:pt>
                <c:pt idx="11">
                  <c:v>24196</c:v>
                </c:pt>
                <c:pt idx="12">
                  <c:v>26562</c:v>
                </c:pt>
                <c:pt idx="13">
                  <c:v>34856</c:v>
                </c:pt>
                <c:pt idx="14">
                  <c:v>36005</c:v>
                </c:pt>
                <c:pt idx="15">
                  <c:v>43875</c:v>
                </c:pt>
                <c:pt idx="16">
                  <c:v>46940</c:v>
                </c:pt>
                <c:pt idx="17">
                  <c:v>49298</c:v>
                </c:pt>
                <c:pt idx="18">
                  <c:v>63243</c:v>
                </c:pt>
              </c:numCache>
            </c:numRef>
          </c:val>
          <c:extLst xmlns:c16r2="http://schemas.microsoft.com/office/drawing/2015/06/chart">
            <c:ext xmlns:c16="http://schemas.microsoft.com/office/drawing/2014/chart" uri="{C3380CC4-5D6E-409C-BE32-E72D297353CC}">
              <c16:uniqueId val="{00000000-64D0-427A-8D32-2D6C335A2F50}"/>
            </c:ext>
          </c:extLst>
        </c:ser>
        <c:dLbls>
          <c:showLegendKey val="0"/>
          <c:showVal val="0"/>
          <c:showCatName val="0"/>
          <c:showSerName val="0"/>
          <c:showPercent val="0"/>
          <c:showBubbleSize val="0"/>
        </c:dLbls>
        <c:gapWidth val="150"/>
        <c:axId val="324231616"/>
        <c:axId val="324232008"/>
      </c:barChart>
      <c:catAx>
        <c:axId val="3242316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4232008"/>
        <c:crosses val="autoZero"/>
        <c:auto val="1"/>
        <c:lblAlgn val="ctr"/>
        <c:lblOffset val="100"/>
        <c:tickLblSkip val="1"/>
        <c:tickMarkSkip val="1"/>
        <c:noMultiLvlLbl val="0"/>
      </c:catAx>
      <c:valAx>
        <c:axId val="324232008"/>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5221518987341767"/>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42316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[Presentasjon data produksjonstilskudd.xlsx]Økologisk rangering P!Pivottabell7</c:name>
    <c:fmtId val="1"/>
  </c:pivotSource>
  <c:chart>
    <c:title>
      <c:tx>
        <c:strRef>
          <c:f>'Økologisk rangering P'!$D$29</c:f>
          <c:strCache>
            <c:ptCount val="1"/>
            <c:pt idx="0">
              <c:v>Karensareal i kommunene i 07 VESTFOLD i 2016</c:v>
            </c:pt>
          </c:strCache>
        </c:strRef>
      </c:tx>
      <c:layout>
        <c:manualLayout>
          <c:xMode val="edge"/>
          <c:yMode val="edge"/>
          <c:x val="0.18354430379746836"/>
          <c:y val="1.4893617021276596E-2"/>
        </c:manualLayout>
      </c:layout>
      <c:overlay val="0"/>
      <c:spPr>
        <a:noFill/>
        <a:ln w="25400">
          <a:noFill/>
        </a:ln>
      </c:spPr>
      <c:txPr>
        <a:bodyPr/>
        <a:lstStyle/>
        <a:p>
          <a:pPr>
            <a:defRPr sz="1400" b="1"/>
          </a:pPr>
          <a:endParaRPr lang="nb-NO"/>
        </a:p>
      </c:txPr>
    </c:title>
    <c:autoTitleDeleted val="0"/>
    <c:pivotFmts>
      <c:pivotFmt>
        <c:idx val="0"/>
        <c:spPr>
          <a:solidFill>
            <a:schemeClr val="accent3"/>
          </a:solidFill>
          <a:ln>
            <a:solidFill>
              <a:schemeClr val="tx1"/>
            </a:solidFill>
          </a:ln>
        </c:spPr>
        <c:marker>
          <c:symbol val="none"/>
        </c:marker>
      </c:pivotFmt>
    </c:pivotFmts>
    <c:plotArea>
      <c:layout>
        <c:manualLayout>
          <c:layoutTarget val="inner"/>
          <c:xMode val="edge"/>
          <c:yMode val="edge"/>
          <c:x val="0.21888185654008438"/>
          <c:y val="9.3617021276595741E-2"/>
          <c:w val="0.74630801687763715"/>
          <c:h val="0.7361702127659574"/>
        </c:manualLayout>
      </c:layout>
      <c:barChart>
        <c:barDir val="bar"/>
        <c:grouping val="clustered"/>
        <c:varyColors val="0"/>
        <c:ser>
          <c:idx val="0"/>
          <c:order val="0"/>
          <c:tx>
            <c:strRef>
              <c:f>'Økologisk rangering P'!$D$29</c:f>
              <c:strCache>
                <c:ptCount val="1"/>
                <c:pt idx="0">
                  <c:v>Økologisk karensareal</c:v>
                </c:pt>
              </c:strCache>
            </c:strRef>
          </c:tx>
          <c:spPr>
            <a:solidFill>
              <a:schemeClr val="accent3"/>
            </a:solidFill>
            <a:ln>
              <a:solidFill>
                <a:schemeClr val="tx1"/>
              </a:solidFill>
            </a:ln>
          </c:spPr>
          <c:invertIfNegative val="0"/>
          <c:cat>
            <c:strRef>
              <c:f>'Økologisk rangering P'!$D$29</c:f>
              <c:strCache>
                <c:ptCount val="7"/>
                <c:pt idx="0">
                  <c:v>0716 RE</c:v>
                </c:pt>
                <c:pt idx="1">
                  <c:v>0710 SANDEFJORD</c:v>
                </c:pt>
                <c:pt idx="2">
                  <c:v>0709 LARVIK</c:v>
                </c:pt>
                <c:pt idx="3">
                  <c:v>0713 SANDE</c:v>
                </c:pt>
                <c:pt idx="4">
                  <c:v>0701 HORTEN</c:v>
                </c:pt>
                <c:pt idx="5">
                  <c:v>0728 LARDAL</c:v>
                </c:pt>
                <c:pt idx="6">
                  <c:v>0723 TJØME</c:v>
                </c:pt>
              </c:strCache>
            </c:strRef>
          </c:cat>
          <c:val>
            <c:numRef>
              <c:f>'Økologisk rangering P'!$D$29</c:f>
              <c:numCache>
                <c:formatCode>General</c:formatCode>
                <c:ptCount val="7"/>
                <c:pt idx="0">
                  <c:v>269</c:v>
                </c:pt>
                <c:pt idx="1">
                  <c:v>242</c:v>
                </c:pt>
                <c:pt idx="2">
                  <c:v>178</c:v>
                </c:pt>
                <c:pt idx="3">
                  <c:v>43</c:v>
                </c:pt>
                <c:pt idx="4">
                  <c:v>33</c:v>
                </c:pt>
                <c:pt idx="5">
                  <c:v>16</c:v>
                </c:pt>
                <c:pt idx="6">
                  <c:v>12</c:v>
                </c:pt>
              </c:numCache>
            </c:numRef>
          </c:val>
          <c:extLst xmlns:c16r2="http://schemas.microsoft.com/office/drawing/2015/06/chart">
            <c:ext xmlns:c16="http://schemas.microsoft.com/office/drawing/2014/chart" uri="{C3380CC4-5D6E-409C-BE32-E72D297353CC}">
              <c16:uniqueId val="{00000000-B3CB-4F0F-8491-BB45EF54CD53}"/>
            </c:ext>
          </c:extLst>
        </c:ser>
        <c:dLbls>
          <c:showLegendKey val="0"/>
          <c:showVal val="0"/>
          <c:showCatName val="0"/>
          <c:showSerName val="0"/>
          <c:showPercent val="0"/>
          <c:showBubbleSize val="0"/>
        </c:dLbls>
        <c:gapWidth val="150"/>
        <c:axId val="324232792"/>
        <c:axId val="324233184"/>
      </c:barChart>
      <c:catAx>
        <c:axId val="3242327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a:pPr>
            <a:endParaRPr lang="nb-NO"/>
          </a:p>
        </c:txPr>
        <c:crossAx val="324233184"/>
        <c:crosses val="autoZero"/>
        <c:auto val="1"/>
        <c:lblAlgn val="ctr"/>
        <c:lblOffset val="100"/>
        <c:tickLblSkip val="1"/>
        <c:tickMarkSkip val="1"/>
        <c:noMultiLvlLbl val="0"/>
      </c:catAx>
      <c:valAx>
        <c:axId val="324233184"/>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4588607594936711"/>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423279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P'!$D$28</c:f>
          <c:strCache>
            <c:ptCount val="1"/>
            <c:pt idx="0">
              <c:v>Økologisk areal i kommunene i 07 VESTFOLD i 2016</c:v>
            </c:pt>
          </c:strCache>
        </c:strRef>
      </c:tx>
      <c:overlay val="0"/>
      <c:txPr>
        <a:bodyPr/>
        <a:lstStyle/>
        <a:p>
          <a:pPr>
            <a:defRPr sz="1400"/>
          </a:pPr>
          <a:endParaRPr lang="nb-NO"/>
        </a:p>
      </c:txPr>
    </c:title>
    <c:autoTitleDeleted val="0"/>
    <c:plotArea>
      <c:layout>
        <c:manualLayout>
          <c:layoutTarget val="inner"/>
          <c:xMode val="edge"/>
          <c:yMode val="edge"/>
          <c:x val="0.2400125790727772"/>
          <c:y val="0.11704178747282777"/>
          <c:w val="0.71668992988779623"/>
          <c:h val="0.71645107038215894"/>
        </c:manualLayout>
      </c:layout>
      <c:barChart>
        <c:barDir val="bar"/>
        <c:grouping val="clustered"/>
        <c:varyColors val="0"/>
        <c:ser>
          <c:idx val="0"/>
          <c:order val="0"/>
          <c:tx>
            <c:strRef>
              <c:f>'Økologisk rangering P'!$W$33</c:f>
              <c:strCache>
                <c:ptCount val="1"/>
                <c:pt idx="0">
                  <c:v>Økologisk areal</c:v>
                </c:pt>
              </c:strCache>
            </c:strRef>
          </c:tx>
          <c:spPr>
            <a:solidFill>
              <a:schemeClr val="accent3">
                <a:lumMod val="50000"/>
              </a:schemeClr>
            </a:solidFill>
            <a:ln>
              <a:solidFill>
                <a:schemeClr val="tx1"/>
              </a:solidFill>
            </a:ln>
          </c:spPr>
          <c:invertIfNegative val="0"/>
          <c:cat>
            <c:strRef>
              <c:f>'Økologisk rangering P'!$V$34:$V$48</c:f>
              <c:strCache>
                <c:ptCount val="12"/>
                <c:pt idx="0">
                  <c:v>0716 RE</c:v>
                </c:pt>
                <c:pt idx="1">
                  <c:v>0713 SANDE</c:v>
                </c:pt>
                <c:pt idx="2">
                  <c:v>0710 SANDEFJORD</c:v>
                </c:pt>
                <c:pt idx="3">
                  <c:v>0728 LARDAL</c:v>
                </c:pt>
                <c:pt idx="4">
                  <c:v>0709 LARVIK</c:v>
                </c:pt>
                <c:pt idx="5">
                  <c:v>0701 HORTEN</c:v>
                </c:pt>
                <c:pt idx="6">
                  <c:v>0704 TØNSBERG</c:v>
                </c:pt>
                <c:pt idx="7">
                  <c:v>0722 NØTTERØY</c:v>
                </c:pt>
                <c:pt idx="8">
                  <c:v>0714 HOF</c:v>
                </c:pt>
                <c:pt idx="9">
                  <c:v>0723 TJØME</c:v>
                </c:pt>
                <c:pt idx="10">
                  <c:v>0711 SVELVIK</c:v>
                </c:pt>
                <c:pt idx="11">
                  <c:v>0702 HOLMESTRAND</c:v>
                </c:pt>
              </c:strCache>
            </c:strRef>
          </c:cat>
          <c:val>
            <c:numRef>
              <c:f>'Økologisk rangering P'!$W$34:$W$48</c:f>
              <c:numCache>
                <c:formatCode>General</c:formatCode>
                <c:ptCount val="15"/>
                <c:pt idx="0">
                  <c:v>7837</c:v>
                </c:pt>
                <c:pt idx="1">
                  <c:v>6036</c:v>
                </c:pt>
                <c:pt idx="2">
                  <c:v>5322</c:v>
                </c:pt>
                <c:pt idx="3">
                  <c:v>2008</c:v>
                </c:pt>
                <c:pt idx="4">
                  <c:v>1937</c:v>
                </c:pt>
                <c:pt idx="5">
                  <c:v>1622</c:v>
                </c:pt>
                <c:pt idx="6">
                  <c:v>641</c:v>
                </c:pt>
                <c:pt idx="7">
                  <c:v>507</c:v>
                </c:pt>
                <c:pt idx="8">
                  <c:v>309</c:v>
                </c:pt>
                <c:pt idx="9">
                  <c:v>138</c:v>
                </c:pt>
                <c:pt idx="10">
                  <c:v>103</c:v>
                </c:pt>
                <c:pt idx="11">
                  <c:v>102</c:v>
                </c:pt>
                <c:pt idx="12">
                  <c:v>0</c:v>
                </c:pt>
                <c:pt idx="13">
                  <c:v>0</c:v>
                </c:pt>
                <c:pt idx="14">
                  <c:v>0</c:v>
                </c:pt>
              </c:numCache>
            </c:numRef>
          </c:val>
          <c:extLst xmlns:c16r2="http://schemas.microsoft.com/office/drawing/2015/06/chart">
            <c:ext xmlns:c16="http://schemas.microsoft.com/office/drawing/2014/chart" uri="{C3380CC4-5D6E-409C-BE32-E72D297353CC}">
              <c16:uniqueId val="{00000000-394D-4BD2-AB74-37394309954F}"/>
            </c:ext>
          </c:extLst>
        </c:ser>
        <c:dLbls>
          <c:showLegendKey val="0"/>
          <c:showVal val="0"/>
          <c:showCatName val="0"/>
          <c:showSerName val="0"/>
          <c:showPercent val="0"/>
          <c:showBubbleSize val="0"/>
        </c:dLbls>
        <c:gapWidth val="150"/>
        <c:axId val="324233968"/>
        <c:axId val="324234360"/>
      </c:barChart>
      <c:catAx>
        <c:axId val="324233968"/>
        <c:scaling>
          <c:orientation val="minMax"/>
        </c:scaling>
        <c:delete val="0"/>
        <c:axPos val="l"/>
        <c:numFmt formatCode="General" sourceLinked="0"/>
        <c:majorTickMark val="out"/>
        <c:minorTickMark val="none"/>
        <c:tickLblPos val="nextTo"/>
        <c:crossAx val="324234360"/>
        <c:crosses val="autoZero"/>
        <c:auto val="1"/>
        <c:lblAlgn val="ctr"/>
        <c:lblOffset val="100"/>
        <c:noMultiLvlLbl val="0"/>
      </c:catAx>
      <c:valAx>
        <c:axId val="324234360"/>
        <c:scaling>
          <c:orientation val="minMax"/>
        </c:scaling>
        <c:delete val="0"/>
        <c:axPos val="b"/>
        <c:majorGridlines/>
        <c:title>
          <c:tx>
            <c:rich>
              <a:bodyPr/>
              <a:lstStyle/>
              <a:p>
                <a:pPr>
                  <a:defRPr/>
                </a:pPr>
                <a:r>
                  <a:rPr lang="en-US"/>
                  <a:t>dekar</a:t>
                </a:r>
              </a:p>
            </c:rich>
          </c:tx>
          <c:overlay val="0"/>
        </c:title>
        <c:numFmt formatCode="General" sourceLinked="1"/>
        <c:majorTickMark val="out"/>
        <c:minorTickMark val="none"/>
        <c:tickLblPos val="nextTo"/>
        <c:crossAx val="3242339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P'!$D$29</c:f>
          <c:strCache>
            <c:ptCount val="1"/>
            <c:pt idx="0">
              <c:v>Karensareal i kommunene i 07 VESTFOLD i 2016</c:v>
            </c:pt>
          </c:strCache>
        </c:strRef>
      </c:tx>
      <c:overlay val="0"/>
      <c:txPr>
        <a:bodyPr/>
        <a:lstStyle/>
        <a:p>
          <a:pPr>
            <a:defRPr sz="1400"/>
          </a:pPr>
          <a:endParaRPr lang="nb-NO"/>
        </a:p>
      </c:txPr>
    </c:title>
    <c:autoTitleDeleted val="0"/>
    <c:plotArea>
      <c:layout>
        <c:manualLayout>
          <c:layoutTarget val="inner"/>
          <c:xMode val="edge"/>
          <c:yMode val="edge"/>
          <c:x val="0.2400125790727772"/>
          <c:y val="0.11704178747282777"/>
          <c:w val="0.71668992988779623"/>
          <c:h val="0.71645107038215894"/>
        </c:manualLayout>
      </c:layout>
      <c:barChart>
        <c:barDir val="bar"/>
        <c:grouping val="clustered"/>
        <c:varyColors val="0"/>
        <c:ser>
          <c:idx val="0"/>
          <c:order val="0"/>
          <c:tx>
            <c:strRef>
              <c:f>'Økologisk rangering P'!$Z$33</c:f>
              <c:strCache>
                <c:ptCount val="1"/>
                <c:pt idx="0">
                  <c:v>Økologisk karensareal</c:v>
                </c:pt>
              </c:strCache>
            </c:strRef>
          </c:tx>
          <c:spPr>
            <a:solidFill>
              <a:schemeClr val="accent3"/>
            </a:solidFill>
            <a:ln>
              <a:solidFill>
                <a:schemeClr val="tx1"/>
              </a:solidFill>
            </a:ln>
          </c:spPr>
          <c:invertIfNegative val="0"/>
          <c:cat>
            <c:strRef>
              <c:f>'Økologisk rangering P'!$Y$34:$Y$48</c:f>
              <c:strCache>
                <c:ptCount val="7"/>
                <c:pt idx="0">
                  <c:v>0716 RE</c:v>
                </c:pt>
                <c:pt idx="1">
                  <c:v>0710 SANDEFJORD</c:v>
                </c:pt>
                <c:pt idx="2">
                  <c:v>0709 LARVIK</c:v>
                </c:pt>
                <c:pt idx="3">
                  <c:v>0713 SANDE</c:v>
                </c:pt>
                <c:pt idx="4">
                  <c:v>0701 HORTEN</c:v>
                </c:pt>
                <c:pt idx="5">
                  <c:v>0728 LARDAL</c:v>
                </c:pt>
                <c:pt idx="6">
                  <c:v>0723 TJØME</c:v>
                </c:pt>
              </c:strCache>
            </c:strRef>
          </c:cat>
          <c:val>
            <c:numRef>
              <c:f>'Økologisk rangering P'!$Z$34:$Z$48</c:f>
              <c:numCache>
                <c:formatCode>General</c:formatCode>
                <c:ptCount val="15"/>
                <c:pt idx="0">
                  <c:v>269</c:v>
                </c:pt>
                <c:pt idx="1">
                  <c:v>242</c:v>
                </c:pt>
                <c:pt idx="2">
                  <c:v>178</c:v>
                </c:pt>
                <c:pt idx="3">
                  <c:v>43</c:v>
                </c:pt>
                <c:pt idx="4">
                  <c:v>33</c:v>
                </c:pt>
                <c:pt idx="5">
                  <c:v>16</c:v>
                </c:pt>
                <c:pt idx="6">
                  <c:v>12</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A573-43A2-8826-2F070A6E7ABF}"/>
            </c:ext>
          </c:extLst>
        </c:ser>
        <c:dLbls>
          <c:showLegendKey val="0"/>
          <c:showVal val="0"/>
          <c:showCatName val="0"/>
          <c:showSerName val="0"/>
          <c:showPercent val="0"/>
          <c:showBubbleSize val="0"/>
        </c:dLbls>
        <c:gapWidth val="150"/>
        <c:axId val="323938200"/>
        <c:axId val="323938592"/>
      </c:barChart>
      <c:catAx>
        <c:axId val="323938200"/>
        <c:scaling>
          <c:orientation val="minMax"/>
        </c:scaling>
        <c:delete val="0"/>
        <c:axPos val="l"/>
        <c:numFmt formatCode="General" sourceLinked="0"/>
        <c:majorTickMark val="out"/>
        <c:minorTickMark val="none"/>
        <c:tickLblPos val="nextTo"/>
        <c:crossAx val="323938592"/>
        <c:crosses val="autoZero"/>
        <c:auto val="1"/>
        <c:lblAlgn val="ctr"/>
        <c:lblOffset val="100"/>
        <c:noMultiLvlLbl val="0"/>
      </c:catAx>
      <c:valAx>
        <c:axId val="323938592"/>
        <c:scaling>
          <c:orientation val="minMax"/>
        </c:scaling>
        <c:delete val="0"/>
        <c:axPos val="b"/>
        <c:majorGridlines/>
        <c:title>
          <c:tx>
            <c:rich>
              <a:bodyPr/>
              <a:lstStyle/>
              <a:p>
                <a:pPr>
                  <a:defRPr/>
                </a:pPr>
                <a:r>
                  <a:rPr lang="en-US"/>
                  <a:t>dekar</a:t>
                </a:r>
              </a:p>
            </c:rich>
          </c:tx>
          <c:overlay val="0"/>
        </c:title>
        <c:numFmt formatCode="General" sourceLinked="1"/>
        <c:majorTickMark val="out"/>
        <c:minorTickMark val="none"/>
        <c:tickLblPos val="nextTo"/>
        <c:crossAx val="3239382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P'!$D$30</c:f>
          <c:strCache>
            <c:ptCount val="1"/>
            <c:pt idx="0">
              <c:v>Økologiske mjølkekyr i kommunene i 07 VESTFOLD i 2016</c:v>
            </c:pt>
          </c:strCache>
        </c:strRef>
      </c:tx>
      <c:overlay val="0"/>
      <c:txPr>
        <a:bodyPr/>
        <a:lstStyle/>
        <a:p>
          <a:pPr>
            <a:defRPr sz="1400"/>
          </a:pPr>
          <a:endParaRPr lang="nb-NO"/>
        </a:p>
      </c:txPr>
    </c:title>
    <c:autoTitleDeleted val="0"/>
    <c:plotArea>
      <c:layout>
        <c:manualLayout>
          <c:layoutTarget val="inner"/>
          <c:xMode val="edge"/>
          <c:yMode val="edge"/>
          <c:x val="0.2400125790727772"/>
          <c:y val="0.11704178747282777"/>
          <c:w val="0.71668992988779623"/>
          <c:h val="0.71645107038215894"/>
        </c:manualLayout>
      </c:layout>
      <c:barChart>
        <c:barDir val="bar"/>
        <c:grouping val="clustered"/>
        <c:varyColors val="0"/>
        <c:ser>
          <c:idx val="0"/>
          <c:order val="0"/>
          <c:tx>
            <c:strRef>
              <c:f>'Økologisk rangering P'!$AC$33</c:f>
              <c:strCache>
                <c:ptCount val="1"/>
                <c:pt idx="0">
                  <c:v>Økologiske mjølkekyr</c:v>
                </c:pt>
              </c:strCache>
            </c:strRef>
          </c:tx>
          <c:spPr>
            <a:solidFill>
              <a:schemeClr val="accent2">
                <a:lumMod val="75000"/>
              </a:schemeClr>
            </a:solidFill>
            <a:ln>
              <a:solidFill>
                <a:schemeClr val="tx1"/>
              </a:solidFill>
            </a:ln>
          </c:spPr>
          <c:invertIfNegative val="0"/>
          <c:cat>
            <c:strRef>
              <c:f>'Økologisk rangering P'!$AB$34:$AB$48</c:f>
              <c:strCache>
                <c:ptCount val="5"/>
                <c:pt idx="0">
                  <c:v>0716 RE</c:v>
                </c:pt>
                <c:pt idx="1">
                  <c:v>0710 SANDEFJORD</c:v>
                </c:pt>
                <c:pt idx="2">
                  <c:v>0713 SANDE</c:v>
                </c:pt>
                <c:pt idx="3">
                  <c:v>0728 LARDAL</c:v>
                </c:pt>
                <c:pt idx="4">
                  <c:v>0701 HORTEN</c:v>
                </c:pt>
              </c:strCache>
            </c:strRef>
          </c:cat>
          <c:val>
            <c:numRef>
              <c:f>'Økologisk rangering P'!$AC$34:$AC$48</c:f>
              <c:numCache>
                <c:formatCode>General</c:formatCode>
                <c:ptCount val="15"/>
                <c:pt idx="0">
                  <c:v>192</c:v>
                </c:pt>
                <c:pt idx="1">
                  <c:v>105</c:v>
                </c:pt>
                <c:pt idx="2">
                  <c:v>91</c:v>
                </c:pt>
                <c:pt idx="3">
                  <c:v>71</c:v>
                </c:pt>
                <c:pt idx="4">
                  <c:v>52</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0EC2-4BA4-A26C-CDAD4583F035}"/>
            </c:ext>
          </c:extLst>
        </c:ser>
        <c:dLbls>
          <c:showLegendKey val="0"/>
          <c:showVal val="0"/>
          <c:showCatName val="0"/>
          <c:showSerName val="0"/>
          <c:showPercent val="0"/>
          <c:showBubbleSize val="0"/>
        </c:dLbls>
        <c:gapWidth val="150"/>
        <c:axId val="323939376"/>
        <c:axId val="323939768"/>
      </c:barChart>
      <c:catAx>
        <c:axId val="323939376"/>
        <c:scaling>
          <c:orientation val="minMax"/>
        </c:scaling>
        <c:delete val="0"/>
        <c:axPos val="l"/>
        <c:numFmt formatCode="General" sourceLinked="0"/>
        <c:majorTickMark val="out"/>
        <c:minorTickMark val="none"/>
        <c:tickLblPos val="nextTo"/>
        <c:crossAx val="323939768"/>
        <c:crosses val="autoZero"/>
        <c:auto val="1"/>
        <c:lblAlgn val="ctr"/>
        <c:lblOffset val="100"/>
        <c:noMultiLvlLbl val="0"/>
      </c:catAx>
      <c:valAx>
        <c:axId val="323939768"/>
        <c:scaling>
          <c:orientation val="minMax"/>
        </c:scaling>
        <c:delete val="0"/>
        <c:axPos val="b"/>
        <c:majorGridlines/>
        <c:title>
          <c:tx>
            <c:rich>
              <a:bodyPr/>
              <a:lstStyle/>
              <a:p>
                <a:pPr>
                  <a:defRPr/>
                </a:pPr>
                <a:r>
                  <a:rPr lang="en-US"/>
                  <a:t>antall mjølkekyr</a:t>
                </a:r>
              </a:p>
            </c:rich>
          </c:tx>
          <c:overlay val="0"/>
        </c:title>
        <c:numFmt formatCode="General" sourceLinked="1"/>
        <c:majorTickMark val="out"/>
        <c:minorTickMark val="none"/>
        <c:tickLblPos val="nextTo"/>
        <c:crossAx val="3239393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P'!$D$31</c:f>
          <c:strCache>
            <c:ptCount val="1"/>
            <c:pt idx="0">
              <c:v>Økologiske ammekyr i kommunene i 07 VESTFOLD i 2016</c:v>
            </c:pt>
          </c:strCache>
        </c:strRef>
      </c:tx>
      <c:overlay val="0"/>
      <c:txPr>
        <a:bodyPr/>
        <a:lstStyle/>
        <a:p>
          <a:pPr>
            <a:defRPr sz="1400"/>
          </a:pPr>
          <a:endParaRPr lang="nb-NO"/>
        </a:p>
      </c:txPr>
    </c:title>
    <c:autoTitleDeleted val="0"/>
    <c:plotArea>
      <c:layout>
        <c:manualLayout>
          <c:layoutTarget val="inner"/>
          <c:xMode val="edge"/>
          <c:yMode val="edge"/>
          <c:x val="0.2400125790727772"/>
          <c:y val="0.11704178747282777"/>
          <c:w val="0.71668992988779623"/>
          <c:h val="0.71645107038215894"/>
        </c:manualLayout>
      </c:layout>
      <c:barChart>
        <c:barDir val="bar"/>
        <c:grouping val="clustered"/>
        <c:varyColors val="0"/>
        <c:ser>
          <c:idx val="0"/>
          <c:order val="0"/>
          <c:tx>
            <c:strRef>
              <c:f>'Økologisk rangering P'!$AF$33</c:f>
              <c:strCache>
                <c:ptCount val="1"/>
                <c:pt idx="0">
                  <c:v>Økologiske ammekyr</c:v>
                </c:pt>
              </c:strCache>
            </c:strRef>
          </c:tx>
          <c:spPr>
            <a:solidFill>
              <a:schemeClr val="accent6"/>
            </a:solidFill>
            <a:ln>
              <a:solidFill>
                <a:schemeClr val="tx1"/>
              </a:solidFill>
            </a:ln>
          </c:spPr>
          <c:invertIfNegative val="0"/>
          <c:cat>
            <c:strRef>
              <c:f>'Økologisk rangering P'!$AE$34:$AE$48</c:f>
              <c:strCache>
                <c:ptCount val="8"/>
                <c:pt idx="0">
                  <c:v>0713 SANDE</c:v>
                </c:pt>
                <c:pt idx="1">
                  <c:v>0710 SANDEFJORD</c:v>
                </c:pt>
                <c:pt idx="2">
                  <c:v>0716 RE</c:v>
                </c:pt>
                <c:pt idx="3">
                  <c:v>0709 LARVIK</c:v>
                </c:pt>
                <c:pt idx="4">
                  <c:v>0704 TØNSBERG</c:v>
                </c:pt>
                <c:pt idx="5">
                  <c:v>0701 HORTEN</c:v>
                </c:pt>
                <c:pt idx="6">
                  <c:v>0702 HOLMESTRAND</c:v>
                </c:pt>
                <c:pt idx="7">
                  <c:v>0714 HOF</c:v>
                </c:pt>
              </c:strCache>
            </c:strRef>
          </c:cat>
          <c:val>
            <c:numRef>
              <c:f>'Økologisk rangering P'!$AF$34:$AF$48</c:f>
              <c:numCache>
                <c:formatCode>General</c:formatCode>
                <c:ptCount val="15"/>
                <c:pt idx="0">
                  <c:v>157</c:v>
                </c:pt>
                <c:pt idx="1">
                  <c:v>130</c:v>
                </c:pt>
                <c:pt idx="2">
                  <c:v>67</c:v>
                </c:pt>
                <c:pt idx="3">
                  <c:v>51</c:v>
                </c:pt>
                <c:pt idx="4">
                  <c:v>25</c:v>
                </c:pt>
                <c:pt idx="5">
                  <c:v>19</c:v>
                </c:pt>
                <c:pt idx="6">
                  <c:v>9</c:v>
                </c:pt>
                <c:pt idx="7">
                  <c:v>8</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1377-4460-B1B4-27324DAF8885}"/>
            </c:ext>
          </c:extLst>
        </c:ser>
        <c:dLbls>
          <c:showLegendKey val="0"/>
          <c:showVal val="0"/>
          <c:showCatName val="0"/>
          <c:showSerName val="0"/>
          <c:showPercent val="0"/>
          <c:showBubbleSize val="0"/>
        </c:dLbls>
        <c:gapWidth val="150"/>
        <c:axId val="323940552"/>
        <c:axId val="323940944"/>
      </c:barChart>
      <c:catAx>
        <c:axId val="323940552"/>
        <c:scaling>
          <c:orientation val="minMax"/>
        </c:scaling>
        <c:delete val="0"/>
        <c:axPos val="l"/>
        <c:numFmt formatCode="General" sourceLinked="0"/>
        <c:majorTickMark val="out"/>
        <c:minorTickMark val="none"/>
        <c:tickLblPos val="nextTo"/>
        <c:crossAx val="323940944"/>
        <c:crosses val="autoZero"/>
        <c:auto val="1"/>
        <c:lblAlgn val="ctr"/>
        <c:lblOffset val="100"/>
        <c:noMultiLvlLbl val="0"/>
      </c:catAx>
      <c:valAx>
        <c:axId val="323940944"/>
        <c:scaling>
          <c:orientation val="minMax"/>
        </c:scaling>
        <c:delete val="0"/>
        <c:axPos val="b"/>
        <c:majorGridlines/>
        <c:title>
          <c:tx>
            <c:rich>
              <a:bodyPr/>
              <a:lstStyle/>
              <a:p>
                <a:pPr>
                  <a:defRPr/>
                </a:pPr>
                <a:r>
                  <a:rPr lang="en-US"/>
                  <a:t>antall ammekyr</a:t>
                </a:r>
              </a:p>
            </c:rich>
          </c:tx>
          <c:overlay val="0"/>
        </c:title>
        <c:numFmt formatCode="General" sourceLinked="1"/>
        <c:majorTickMark val="out"/>
        <c:minorTickMark val="none"/>
        <c:tickLblPos val="nextTo"/>
        <c:crossAx val="3239405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'Strukturendring '!$E$44</c:f>
          <c:strCache>
            <c:ptCount val="1"/>
            <c:pt idx="0">
              <c:v>Endring i antall foretak og dyr i (Flere elementer) fra 2007 til 2016</c:v>
            </c:pt>
          </c:strCache>
        </c:strRef>
      </c:tx>
      <c:layout>
        <c:manualLayout>
          <c:xMode val="edge"/>
          <c:yMode val="edge"/>
          <c:x val="0.13263171528753628"/>
          <c:y val="1.4409221902017291E-2"/>
        </c:manualLayout>
      </c:layout>
      <c:overlay val="0"/>
      <c:spPr>
        <a:noFill/>
        <a:ln w="25400">
          <a:noFill/>
        </a:ln>
      </c:spPr>
      <c:txPr>
        <a:bodyPr/>
        <a:lstStyle/>
        <a:p>
          <a:pPr>
            <a:defRPr sz="1400" b="1"/>
          </a:pPr>
          <a:endParaRPr lang="nb-NO"/>
        </a:p>
      </c:txPr>
    </c:title>
    <c:autoTitleDeleted val="0"/>
    <c:view3D>
      <c:rotX val="15"/>
      <c:hPercent val="138"/>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0440429914615105"/>
          <c:y val="0.13736791546589819"/>
          <c:w val="0.74419053655444767"/>
          <c:h val="0.67819404418828055"/>
        </c:manualLayout>
      </c:layout>
      <c:bar3DChart>
        <c:barDir val="bar"/>
        <c:grouping val="clustered"/>
        <c:varyColors val="0"/>
        <c:ser>
          <c:idx val="0"/>
          <c:order val="0"/>
          <c:tx>
            <c:strRef>
              <c:f>'Strukturendring '!$F$45</c:f>
              <c:strCache>
                <c:ptCount val="1"/>
                <c:pt idx="0">
                  <c:v>Antall dyr</c:v>
                </c:pt>
              </c:strCache>
            </c:strRef>
          </c:tx>
          <c:spPr>
            <a:solidFill>
              <a:srgbClr val="99CC00"/>
            </a:solidFill>
            <a:ln w="12700">
              <a:solidFill>
                <a:srgbClr val="000000"/>
              </a:solidFill>
              <a:prstDash val="solid"/>
            </a:ln>
          </c:spPr>
          <c:invertIfNegative val="0"/>
          <c:cat>
            <c:strRef>
              <c:f>'Strukturendring '!$E$46:$E$55</c:f>
              <c:strCache>
                <c:ptCount val="10"/>
                <c:pt idx="0">
                  <c:v>Ender, kalkuner og gjess</c:v>
                </c:pt>
                <c:pt idx="1">
                  <c:v>Slaktekyllinger</c:v>
                </c:pt>
                <c:pt idx="2">
                  <c:v>Verpehøner</c:v>
                </c:pt>
                <c:pt idx="3">
                  <c:v>Slaktegris</c:v>
                </c:pt>
                <c:pt idx="4">
                  <c:v>Purker</c:v>
                </c:pt>
                <c:pt idx="5">
                  <c:v>Slakta lam</c:v>
                </c:pt>
                <c:pt idx="6">
                  <c:v>Søyer</c:v>
                </c:pt>
                <c:pt idx="7">
                  <c:v>Mjølkegeiter</c:v>
                </c:pt>
                <c:pt idx="8">
                  <c:v>Ammekyr</c:v>
                </c:pt>
                <c:pt idx="9">
                  <c:v>Mjølkekyr</c:v>
                </c:pt>
              </c:strCache>
            </c:strRef>
          </c:cat>
          <c:val>
            <c:numRef>
              <c:f>'Strukturendring '!$F$46:$F$55</c:f>
              <c:numCache>
                <c:formatCode>0%</c:formatCode>
                <c:ptCount val="10"/>
                <c:pt idx="0">
                  <c:v>2.6666666666666665</c:v>
                </c:pt>
                <c:pt idx="1">
                  <c:v>0.28046786532990858</c:v>
                </c:pt>
                <c:pt idx="2">
                  <c:v>-9.0068340232947103E-2</c:v>
                </c:pt>
                <c:pt idx="3">
                  <c:v>0.52124804992199691</c:v>
                </c:pt>
                <c:pt idx="4">
                  <c:v>0.26814098134070491</c:v>
                </c:pt>
                <c:pt idx="5">
                  <c:v>-1</c:v>
                </c:pt>
                <c:pt idx="6">
                  <c:v>0.11654269659271771</c:v>
                </c:pt>
                <c:pt idx="7">
                  <c:v>0</c:v>
                </c:pt>
                <c:pt idx="8">
                  <c:v>0.62161257945801274</c:v>
                </c:pt>
                <c:pt idx="9">
                  <c:v>-6.2435098650051923E-2</c:v>
                </c:pt>
              </c:numCache>
            </c:numRef>
          </c:val>
          <c:extLst xmlns:c16r2="http://schemas.microsoft.com/office/drawing/2015/06/chart">
            <c:ext xmlns:c16="http://schemas.microsoft.com/office/drawing/2014/chart" uri="{C3380CC4-5D6E-409C-BE32-E72D297353CC}">
              <c16:uniqueId val="{00000000-B070-4FDE-B16A-9162F782FBEF}"/>
            </c:ext>
          </c:extLst>
        </c:ser>
        <c:ser>
          <c:idx val="1"/>
          <c:order val="1"/>
          <c:tx>
            <c:strRef>
              <c:f>'Strukturendring '!$G$45</c:f>
              <c:strCache>
                <c:ptCount val="1"/>
                <c:pt idx="0">
                  <c:v>Antall foretak</c:v>
                </c:pt>
              </c:strCache>
            </c:strRef>
          </c:tx>
          <c:spPr>
            <a:solidFill>
              <a:srgbClr val="FF6600"/>
            </a:solidFill>
            <a:ln w="12700">
              <a:solidFill>
                <a:srgbClr val="000000"/>
              </a:solidFill>
              <a:prstDash val="solid"/>
            </a:ln>
          </c:spPr>
          <c:invertIfNegative val="0"/>
          <c:cat>
            <c:strRef>
              <c:f>'Strukturendring '!$E$46:$E$55</c:f>
              <c:strCache>
                <c:ptCount val="10"/>
                <c:pt idx="0">
                  <c:v>Ender, kalkuner og gjess</c:v>
                </c:pt>
                <c:pt idx="1">
                  <c:v>Slaktekyllinger</c:v>
                </c:pt>
                <c:pt idx="2">
                  <c:v>Verpehøner</c:v>
                </c:pt>
                <c:pt idx="3">
                  <c:v>Slaktegris</c:v>
                </c:pt>
                <c:pt idx="4">
                  <c:v>Purker</c:v>
                </c:pt>
                <c:pt idx="5">
                  <c:v>Slakta lam</c:v>
                </c:pt>
                <c:pt idx="6">
                  <c:v>Søyer</c:v>
                </c:pt>
                <c:pt idx="7">
                  <c:v>Mjølkegeiter</c:v>
                </c:pt>
                <c:pt idx="8">
                  <c:v>Ammekyr</c:v>
                </c:pt>
                <c:pt idx="9">
                  <c:v>Mjølkekyr</c:v>
                </c:pt>
              </c:strCache>
            </c:strRef>
          </c:cat>
          <c:val>
            <c:numRef>
              <c:f>'Strukturendring '!$G$46:$G$55</c:f>
              <c:numCache>
                <c:formatCode>0%</c:formatCode>
                <c:ptCount val="10"/>
                <c:pt idx="0">
                  <c:v>5</c:v>
                </c:pt>
                <c:pt idx="1">
                  <c:v>-0.125</c:v>
                </c:pt>
                <c:pt idx="2">
                  <c:v>5.8252427184466021E-2</c:v>
                </c:pt>
                <c:pt idx="3">
                  <c:v>0.10909090909090909</c:v>
                </c:pt>
                <c:pt idx="4">
                  <c:v>-0.21875</c:v>
                </c:pt>
                <c:pt idx="5">
                  <c:v>-1</c:v>
                </c:pt>
                <c:pt idx="6">
                  <c:v>4.372355430183357E-2</c:v>
                </c:pt>
                <c:pt idx="7">
                  <c:v>0</c:v>
                </c:pt>
                <c:pt idx="8">
                  <c:v>0.24398625429553264</c:v>
                </c:pt>
                <c:pt idx="9">
                  <c:v>-0.3253012048192771</c:v>
                </c:pt>
              </c:numCache>
            </c:numRef>
          </c:val>
          <c:extLst xmlns:c16r2="http://schemas.microsoft.com/office/drawing/2015/06/chart">
            <c:ext xmlns:c16="http://schemas.microsoft.com/office/drawing/2014/chart" uri="{C3380CC4-5D6E-409C-BE32-E72D297353CC}">
              <c16:uniqueId val="{00000001-B070-4FDE-B16A-9162F782FBEF}"/>
            </c:ext>
          </c:extLst>
        </c:ser>
        <c:dLbls>
          <c:showLegendKey val="0"/>
          <c:showVal val="0"/>
          <c:showCatName val="0"/>
          <c:showSerName val="0"/>
          <c:showPercent val="0"/>
          <c:showBubbleSize val="0"/>
        </c:dLbls>
        <c:gapWidth val="150"/>
        <c:shape val="box"/>
        <c:axId val="320586240"/>
        <c:axId val="319662000"/>
        <c:axId val="0"/>
      </c:bar3DChart>
      <c:catAx>
        <c:axId val="320586240"/>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50"/>
            </a:pPr>
            <a:endParaRPr lang="nb-NO"/>
          </a:p>
        </c:txPr>
        <c:crossAx val="319662000"/>
        <c:crosses val="autoZero"/>
        <c:auto val="1"/>
        <c:lblAlgn val="ctr"/>
        <c:lblOffset val="100"/>
        <c:tickLblSkip val="1"/>
        <c:tickMarkSkip val="1"/>
        <c:noMultiLvlLbl val="0"/>
      </c:catAx>
      <c:valAx>
        <c:axId val="319662000"/>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nb-NO"/>
          </a:p>
        </c:txPr>
        <c:crossAx val="320586240"/>
        <c:crosses val="autoZero"/>
        <c:crossBetween val="between"/>
      </c:valAx>
      <c:spPr>
        <a:noFill/>
        <a:ln w="25400">
          <a:noFill/>
        </a:ln>
      </c:spPr>
    </c:plotArea>
    <c:legend>
      <c:legendPos val="r"/>
      <c:layout>
        <c:manualLayout>
          <c:xMode val="edge"/>
          <c:yMode val="edge"/>
          <c:x val="0.34105298216795044"/>
          <c:y val="0.87319884726224783"/>
          <c:w val="0.47368469745548669"/>
          <c:h val="8.069164265129683E-2"/>
        </c:manualLayout>
      </c:layout>
      <c:overlay val="0"/>
      <c:spPr>
        <a:noFill/>
        <a:ln w="25400">
          <a:noFill/>
        </a:ln>
      </c:sp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'Strukturendring '!$E$69</c:f>
          <c:strCache>
            <c:ptCount val="1"/>
            <c:pt idx="0">
              <c:v>Endring i antall økologiske foretak og produksjonsvolum i (Flere elementer) fra 2007 til 2016</c:v>
            </c:pt>
          </c:strCache>
        </c:strRef>
      </c:tx>
      <c:layout>
        <c:manualLayout>
          <c:xMode val="edge"/>
          <c:yMode val="edge"/>
          <c:x val="0.13286743532250539"/>
          <c:y val="1.396649949603305E-2"/>
        </c:manualLayout>
      </c:layout>
      <c:overlay val="0"/>
      <c:spPr>
        <a:noFill/>
        <a:ln w="25400">
          <a:noFill/>
        </a:ln>
      </c:spPr>
      <c:txPr>
        <a:bodyPr/>
        <a:lstStyle/>
        <a:p>
          <a:pPr>
            <a:defRPr sz="1400" b="1"/>
          </a:pPr>
          <a:endParaRPr lang="nb-NO"/>
        </a:p>
      </c:txPr>
    </c:title>
    <c:autoTitleDeleted val="0"/>
    <c:view3D>
      <c:rotX val="15"/>
      <c:hPercent val="13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1705776016408546"/>
          <c:y val="0.13547199048631506"/>
          <c:w val="0.74592244391581963"/>
          <c:h val="0.66614466897931468"/>
        </c:manualLayout>
      </c:layout>
      <c:bar3DChart>
        <c:barDir val="bar"/>
        <c:grouping val="clustered"/>
        <c:varyColors val="0"/>
        <c:ser>
          <c:idx val="0"/>
          <c:order val="0"/>
          <c:tx>
            <c:strRef>
              <c:f>'Strukturendring '!$F$70</c:f>
              <c:strCache>
                <c:ptCount val="1"/>
                <c:pt idx="0">
                  <c:v>Dekar eller dyr</c:v>
                </c:pt>
              </c:strCache>
            </c:strRef>
          </c:tx>
          <c:spPr>
            <a:solidFill>
              <a:srgbClr val="99CC00"/>
            </a:solidFill>
            <a:ln w="12700">
              <a:solidFill>
                <a:srgbClr val="000000"/>
              </a:solidFill>
              <a:prstDash val="solid"/>
            </a:ln>
          </c:spPr>
          <c:invertIfNegative val="0"/>
          <c:cat>
            <c:strRef>
              <c:f>'Strukturendring '!$E$71:$E$74</c:f>
              <c:strCache>
                <c:ptCount val="4"/>
                <c:pt idx="0">
                  <c:v>Økologiske mjølkekyr</c:v>
                </c:pt>
                <c:pt idx="1">
                  <c:v>Økologiske ammekyr</c:v>
                </c:pt>
                <c:pt idx="2">
                  <c:v>Økologisk karensareal</c:v>
                </c:pt>
                <c:pt idx="3">
                  <c:v>Økologisk areal</c:v>
                </c:pt>
              </c:strCache>
            </c:strRef>
          </c:cat>
          <c:val>
            <c:numRef>
              <c:f>'Strukturendring '!$F$71:$F$74</c:f>
              <c:numCache>
                <c:formatCode>0%</c:formatCode>
                <c:ptCount val="4"/>
                <c:pt idx="0">
                  <c:v>-0.62195121951219512</c:v>
                </c:pt>
                <c:pt idx="1">
                  <c:v>0.86</c:v>
                </c:pt>
                <c:pt idx="2">
                  <c:v>-0.82858038232528985</c:v>
                </c:pt>
                <c:pt idx="3">
                  <c:v>2.0248065302660871E-2</c:v>
                </c:pt>
              </c:numCache>
            </c:numRef>
          </c:val>
          <c:extLst xmlns:c16r2="http://schemas.microsoft.com/office/drawing/2015/06/chart">
            <c:ext xmlns:c16="http://schemas.microsoft.com/office/drawing/2014/chart" uri="{C3380CC4-5D6E-409C-BE32-E72D297353CC}">
              <c16:uniqueId val="{00000000-0CE2-4CFE-9AF8-1F53D63D055E}"/>
            </c:ext>
          </c:extLst>
        </c:ser>
        <c:ser>
          <c:idx val="1"/>
          <c:order val="1"/>
          <c:tx>
            <c:strRef>
              <c:f>'Strukturendring '!$G$70</c:f>
              <c:strCache>
                <c:ptCount val="1"/>
                <c:pt idx="0">
                  <c:v>Antall foretak</c:v>
                </c:pt>
              </c:strCache>
            </c:strRef>
          </c:tx>
          <c:spPr>
            <a:solidFill>
              <a:srgbClr val="FF6600"/>
            </a:solidFill>
            <a:ln w="12700">
              <a:solidFill>
                <a:srgbClr val="000000"/>
              </a:solidFill>
              <a:prstDash val="solid"/>
            </a:ln>
          </c:spPr>
          <c:invertIfNegative val="0"/>
          <c:cat>
            <c:strRef>
              <c:f>'Strukturendring '!$E$71:$E$74</c:f>
              <c:strCache>
                <c:ptCount val="4"/>
                <c:pt idx="0">
                  <c:v>Økologiske mjølkekyr</c:v>
                </c:pt>
                <c:pt idx="1">
                  <c:v>Økologiske ammekyr</c:v>
                </c:pt>
                <c:pt idx="2">
                  <c:v>Økologisk karensareal</c:v>
                </c:pt>
                <c:pt idx="3">
                  <c:v>Økologisk areal</c:v>
                </c:pt>
              </c:strCache>
            </c:strRef>
          </c:cat>
          <c:val>
            <c:numRef>
              <c:f>'Strukturendring '!$G$71:$G$74</c:f>
              <c:numCache>
                <c:formatCode>0%</c:formatCode>
                <c:ptCount val="4"/>
                <c:pt idx="0">
                  <c:v>-0.4</c:v>
                </c:pt>
                <c:pt idx="1">
                  <c:v>2</c:v>
                </c:pt>
                <c:pt idx="2">
                  <c:v>-0.51851851851851849</c:v>
                </c:pt>
                <c:pt idx="3">
                  <c:v>0.23529411764705882</c:v>
                </c:pt>
              </c:numCache>
            </c:numRef>
          </c:val>
          <c:extLst xmlns:c16r2="http://schemas.microsoft.com/office/drawing/2015/06/chart">
            <c:ext xmlns:c16="http://schemas.microsoft.com/office/drawing/2014/chart" uri="{C3380CC4-5D6E-409C-BE32-E72D297353CC}">
              <c16:uniqueId val="{00000001-0CE2-4CFE-9AF8-1F53D63D055E}"/>
            </c:ext>
          </c:extLst>
        </c:ser>
        <c:dLbls>
          <c:showLegendKey val="0"/>
          <c:showVal val="0"/>
          <c:showCatName val="0"/>
          <c:showSerName val="0"/>
          <c:showPercent val="0"/>
          <c:showBubbleSize val="0"/>
        </c:dLbls>
        <c:gapWidth val="150"/>
        <c:shape val="box"/>
        <c:axId val="319662784"/>
        <c:axId val="319663176"/>
        <c:axId val="0"/>
      </c:bar3DChart>
      <c:catAx>
        <c:axId val="319662784"/>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100"/>
            </a:pPr>
            <a:endParaRPr lang="nb-NO"/>
          </a:p>
        </c:txPr>
        <c:crossAx val="319663176"/>
        <c:crosses val="autoZero"/>
        <c:auto val="1"/>
        <c:lblAlgn val="ctr"/>
        <c:lblOffset val="100"/>
        <c:tickLblSkip val="1"/>
        <c:tickMarkSkip val="1"/>
        <c:noMultiLvlLbl val="0"/>
      </c:catAx>
      <c:valAx>
        <c:axId val="319663176"/>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nb-NO"/>
          </a:p>
        </c:txPr>
        <c:crossAx val="319662784"/>
        <c:crosses val="autoZero"/>
        <c:crossBetween val="between"/>
      </c:valAx>
      <c:spPr>
        <a:noFill/>
        <a:ln w="25400">
          <a:noFill/>
        </a:ln>
      </c:spPr>
    </c:plotArea>
    <c:legend>
      <c:legendPos val="r"/>
      <c:layout>
        <c:manualLayout>
          <c:xMode val="edge"/>
          <c:yMode val="edge"/>
          <c:x val="0.24941787905650867"/>
          <c:y val="0.85132708061841911"/>
          <c:w val="0.63636508496568367"/>
          <c:h val="8.9385596774611525E-2"/>
        </c:manualLayout>
      </c:layout>
      <c:overlay val="0"/>
      <c:spPr>
        <a:noFill/>
        <a:ln w="25400">
          <a:noFill/>
        </a:ln>
      </c:sp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 foretak P'!$A$18</c:f>
          <c:strCache>
            <c:ptCount val="1"/>
            <c:pt idx="0">
              <c:v>Utvikling i antall foretak og størrelsen av jordbruksforetakene i 07 VESTFOLD</c:v>
            </c:pt>
          </c:strCache>
        </c:strRef>
      </c:tx>
      <c:layout>
        <c:manualLayout>
          <c:xMode val="edge"/>
          <c:yMode val="edge"/>
          <c:x val="0.10646591945647274"/>
          <c:y val="3.8676407933978189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1214963506647477"/>
          <c:y val="0.13240338945607752"/>
          <c:w val="0.77943996371199964"/>
          <c:h val="0.73346293637143045"/>
        </c:manualLayout>
      </c:layout>
      <c:lineChart>
        <c:grouping val="standard"/>
        <c:varyColors val="0"/>
        <c:ser>
          <c:idx val="0"/>
          <c:order val="0"/>
          <c:tx>
            <c:strRef>
              <c:f>'Utvikling foretak'!$A$21</c:f>
              <c:strCache>
                <c:ptCount val="1"/>
                <c:pt idx="0">
                  <c:v>Antall foretak dyrket jord i drift</c:v>
                </c:pt>
              </c:strCache>
            </c:strRef>
          </c:tx>
          <c:spPr>
            <a:ln w="38100">
              <a:solidFill>
                <a:srgbClr val="FF0000"/>
              </a:solidFill>
              <a:prstDash val="solid"/>
            </a:ln>
          </c:spPr>
          <c:marker>
            <c:symbol val="none"/>
          </c:marker>
          <c:cat>
            <c:numRef>
              <c:f>'Utvikling foretak'!$B$19:$R$19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'Utvikling foretak'!$B$21:$R$21</c:f>
              <c:numCache>
                <c:formatCode>General</c:formatCode>
                <c:ptCount val="17"/>
                <c:pt idx="0">
                  <c:v>2195</c:v>
                </c:pt>
                <c:pt idx="1">
                  <c:v>2073</c:v>
                </c:pt>
                <c:pt idx="2">
                  <c:v>1983</c:v>
                </c:pt>
                <c:pt idx="3">
                  <c:v>1866</c:v>
                </c:pt>
                <c:pt idx="4">
                  <c:v>1798</c:v>
                </c:pt>
                <c:pt idx="5">
                  <c:v>1749</c:v>
                </c:pt>
                <c:pt idx="6">
                  <c:v>1683</c:v>
                </c:pt>
                <c:pt idx="7">
                  <c:v>1616</c:v>
                </c:pt>
                <c:pt idx="8">
                  <c:v>1584</c:v>
                </c:pt>
                <c:pt idx="9">
                  <c:v>1545</c:v>
                </c:pt>
                <c:pt idx="10">
                  <c:v>1513</c:v>
                </c:pt>
                <c:pt idx="11">
                  <c:v>1486</c:v>
                </c:pt>
                <c:pt idx="12">
                  <c:v>1476</c:v>
                </c:pt>
                <c:pt idx="13">
                  <c:v>1420</c:v>
                </c:pt>
                <c:pt idx="14">
                  <c:v>1395</c:v>
                </c:pt>
                <c:pt idx="15">
                  <c:v>1372</c:v>
                </c:pt>
                <c:pt idx="16">
                  <c:v>1326</c:v>
                </c:pt>
              </c:numCache>
            </c:numRef>
          </c:val>
          <c:smooth val="0"/>
          <c:extLst xmlns:c16r2="http://schemas.microsoft.com/office/drawing/2015/06/chart">
            <c:ext xmlns:c16="http://schemas.microsoft.com/office/drawing/2014/chart" uri="{C3380CC4-5D6E-409C-BE32-E72D297353CC}">
              <c16:uniqueId val="{00000000-A022-4798-8A77-D039A40C2D53}"/>
            </c:ext>
          </c:extLst>
        </c:ser>
        <c:dLbls>
          <c:showLegendKey val="0"/>
          <c:showVal val="0"/>
          <c:showCatName val="0"/>
          <c:showSerName val="0"/>
          <c:showPercent val="0"/>
          <c:showBubbleSize val="0"/>
        </c:dLbls>
        <c:marker val="1"/>
        <c:smooth val="0"/>
        <c:axId val="321019296"/>
        <c:axId val="321019688"/>
      </c:lineChart>
      <c:lineChart>
        <c:grouping val="standard"/>
        <c:varyColors val="0"/>
        <c:ser>
          <c:idx val="2"/>
          <c:order val="1"/>
          <c:tx>
            <c:strRef>
              <c:f>'Utvikling foretak'!$A$23</c:f>
              <c:strCache>
                <c:ptCount val="1"/>
                <c:pt idx="0">
                  <c:v>Gjennomsnittlig dyrka jord i drift per foretak</c:v>
                </c:pt>
              </c:strCache>
            </c:strRef>
          </c:tx>
          <c:spPr>
            <a:ln w="38100">
              <a:solidFill>
                <a:srgbClr val="008000"/>
              </a:solidFill>
              <a:prstDash val="solid"/>
            </a:ln>
          </c:spPr>
          <c:marker>
            <c:symbol val="none"/>
          </c:marker>
          <c:cat>
            <c:numRef>
              <c:f>'Utvikling foretak'!$B$19:$P$19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'Utvikling foretak'!$B$23:$R$23</c:f>
              <c:numCache>
                <c:formatCode>0</c:formatCode>
                <c:ptCount val="17"/>
                <c:pt idx="0">
                  <c:v>194.93394077448747</c:v>
                </c:pt>
                <c:pt idx="1">
                  <c:v>205.70429329474192</c:v>
                </c:pt>
                <c:pt idx="2">
                  <c:v>214.70953101361573</c:v>
                </c:pt>
                <c:pt idx="3">
                  <c:v>227.54769560557341</c:v>
                </c:pt>
                <c:pt idx="4">
                  <c:v>234.29365962180199</c:v>
                </c:pt>
                <c:pt idx="5">
                  <c:v>238.6077758719268</c:v>
                </c:pt>
                <c:pt idx="6">
                  <c:v>247.20083184789067</c:v>
                </c:pt>
                <c:pt idx="7">
                  <c:v>255.82116336633663</c:v>
                </c:pt>
                <c:pt idx="8">
                  <c:v>259.26073232323233</c:v>
                </c:pt>
                <c:pt idx="9">
                  <c:v>266.07313915857605</c:v>
                </c:pt>
                <c:pt idx="10">
                  <c:v>270.99140779907469</c:v>
                </c:pt>
                <c:pt idx="11">
                  <c:v>275.90242261103634</c:v>
                </c:pt>
                <c:pt idx="12">
                  <c:v>277.22289972899728</c:v>
                </c:pt>
                <c:pt idx="13">
                  <c:v>286.26549295774646</c:v>
                </c:pt>
                <c:pt idx="14">
                  <c:v>291.57706093189967</c:v>
                </c:pt>
                <c:pt idx="15">
                  <c:v>296.41690962099125</c:v>
                </c:pt>
                <c:pt idx="16">
                  <c:v>304.61840120663652</c:v>
                </c:pt>
              </c:numCache>
            </c:numRef>
          </c:val>
          <c:smooth val="0"/>
          <c:extLst xmlns:c16r2="http://schemas.microsoft.com/office/drawing/2015/06/chart">
            <c:ext xmlns:c16="http://schemas.microsoft.com/office/drawing/2014/chart" uri="{C3380CC4-5D6E-409C-BE32-E72D297353CC}">
              <c16:uniqueId val="{00000001-A022-4798-8A77-D039A40C2D53}"/>
            </c:ext>
          </c:extLst>
        </c:ser>
        <c:dLbls>
          <c:showLegendKey val="0"/>
          <c:showVal val="0"/>
          <c:showCatName val="0"/>
          <c:showSerName val="0"/>
          <c:showPercent val="0"/>
          <c:showBubbleSize val="0"/>
        </c:dLbls>
        <c:marker val="1"/>
        <c:smooth val="0"/>
        <c:axId val="321020080"/>
        <c:axId val="321020472"/>
      </c:lineChart>
      <c:catAx>
        <c:axId val="3210192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321019688"/>
        <c:crosses val="autoZero"/>
        <c:auto val="0"/>
        <c:lblAlgn val="ctr"/>
        <c:lblOffset val="100"/>
        <c:tickLblSkip val="1"/>
        <c:tickMarkSkip val="1"/>
        <c:noMultiLvlLbl val="0"/>
      </c:catAx>
      <c:valAx>
        <c:axId val="321019688"/>
        <c:scaling>
          <c:orientation val="minMax"/>
        </c:scaling>
        <c:delete val="0"/>
        <c:axPos val="l"/>
        <c:majorGridlines/>
        <c:title>
          <c:tx>
            <c:rich>
              <a:bodyPr/>
              <a:lstStyle/>
              <a:p>
                <a:pPr>
                  <a:defRPr/>
                </a:pPr>
                <a:r>
                  <a:rPr lang="nb-NO"/>
                  <a:t>antall foretak</a:t>
                </a:r>
              </a:p>
            </c:rich>
          </c:tx>
          <c:layout>
            <c:manualLayout>
              <c:xMode val="edge"/>
              <c:yMode val="edge"/>
              <c:x val="9.3458029222062301E-3"/>
              <c:y val="0.3915098848276791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321019296"/>
        <c:crosses val="autoZero"/>
        <c:crossBetween val="between"/>
      </c:valAx>
      <c:catAx>
        <c:axId val="321020080"/>
        <c:scaling>
          <c:orientation val="minMax"/>
        </c:scaling>
        <c:delete val="1"/>
        <c:axPos val="b"/>
        <c:numFmt formatCode="General" sourceLinked="1"/>
        <c:majorTickMark val="out"/>
        <c:minorTickMark val="none"/>
        <c:tickLblPos val="nextTo"/>
        <c:crossAx val="321020472"/>
        <c:crosses val="autoZero"/>
        <c:auto val="0"/>
        <c:lblAlgn val="ctr"/>
        <c:lblOffset val="100"/>
        <c:noMultiLvlLbl val="0"/>
      </c:catAx>
      <c:valAx>
        <c:axId val="321020472"/>
        <c:scaling>
          <c:orientation val="minMax"/>
        </c:scaling>
        <c:delete val="0"/>
        <c:axPos val="r"/>
        <c:title>
          <c:tx>
            <c:rich>
              <a:bodyPr/>
              <a:lstStyle/>
              <a:p>
                <a:pPr>
                  <a:defRPr/>
                </a:pPr>
                <a:r>
                  <a:rPr lang="nb-NO"/>
                  <a:t>dekar</a:t>
                </a:r>
              </a:p>
            </c:rich>
          </c:tx>
          <c:layout>
            <c:manualLayout>
              <c:xMode val="edge"/>
              <c:yMode val="edge"/>
              <c:x val="0.94953357689615303"/>
              <c:y val="0.44811372359794599"/>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321020080"/>
        <c:crosses val="max"/>
        <c:crossBetween val="between"/>
      </c:valAx>
      <c:spPr>
        <a:solidFill>
          <a:srgbClr val="C0C0C0"/>
        </a:solidFill>
        <a:ln w="12700">
          <a:solidFill>
            <a:srgbClr val="808080"/>
          </a:solidFill>
          <a:prstDash val="solid"/>
        </a:ln>
      </c:spPr>
    </c:plotArea>
    <c:legend>
      <c:legendPos val="r"/>
      <c:layout>
        <c:manualLayout>
          <c:xMode val="edge"/>
          <c:yMode val="edge"/>
          <c:x val="0.20888486576973153"/>
          <c:y val="0.71319121181996525"/>
          <c:w val="0.61121551111228745"/>
          <c:h val="0.12264165066891153"/>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nb-NO"/>
    </a:p>
  </c:txPr>
  <c:printSettings>
    <c:headerFooter alignWithMargins="0">
      <c:oddHeader>&amp;A</c:oddHeader>
      <c:oddFooter>Page &amp;P</c:oddFooter>
    </c:headerFooter>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'Planter P'!$A$2</c:f>
          <c:strCache>
            <c:ptCount val="1"/>
            <c:pt idx="0">
              <c:v>Arealfordeling av vekster i 07 VESTFOLD i 2016</c:v>
            </c:pt>
          </c:strCache>
        </c:strRef>
      </c:tx>
      <c:layout>
        <c:manualLayout>
          <c:xMode val="edge"/>
          <c:yMode val="edge"/>
          <c:x val="0.12354340477355763"/>
          <c:y val="1.4005640552894544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8.3842228054826481E-2"/>
          <c:y val="0.23031021122359704"/>
          <c:w val="0.51282168019212604"/>
          <c:h val="0.61624818432735995"/>
        </c:manualLayout>
      </c:layout>
      <c:pieChart>
        <c:varyColors val="1"/>
        <c:ser>
          <c:idx val="0"/>
          <c:order val="0"/>
          <c:spPr>
            <a:solidFill>
              <a:srgbClr val="9999FF"/>
            </a:solidFill>
            <a:ln w="12700">
              <a:solidFill>
                <a:srgbClr val="000000"/>
              </a:solidFill>
              <a:prstDash val="solid"/>
            </a:ln>
          </c:spPr>
          <c:dPt>
            <c:idx val="0"/>
            <c:bubble3D val="0"/>
            <c:spPr>
              <a:solidFill>
                <a:srgbClr val="008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A06-4D77-9E9F-8C8CD4E4F7FC}"/>
              </c:ext>
            </c:extLst>
          </c:dPt>
          <c:dPt>
            <c:idx val="1"/>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A06-4D77-9E9F-8C8CD4E4F7FC}"/>
              </c:ext>
            </c:extLst>
          </c:dPt>
          <c:dPt>
            <c:idx val="2"/>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5-AA06-4D77-9E9F-8C8CD4E4F7FC}"/>
              </c:ext>
            </c:extLst>
          </c:dPt>
          <c:dPt>
            <c:idx val="3"/>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7-AA06-4D77-9E9F-8C8CD4E4F7FC}"/>
              </c:ext>
            </c:extLst>
          </c:dPt>
          <c:dPt>
            <c:idx val="4"/>
            <c:bubble3D val="0"/>
            <c:spPr>
              <a:solidFill>
                <a:srgbClr val="993300"/>
              </a:solidFill>
              <a:ln w="12700">
                <a:solidFill>
                  <a:srgbClr val="000000"/>
                </a:solidFill>
                <a:prstDash val="solid"/>
              </a:ln>
            </c:spPr>
            <c:extLst xmlns:c16r2="http://schemas.microsoft.com/office/drawing/2015/06/chart">
              <c:ext xmlns:c16="http://schemas.microsoft.com/office/drawing/2014/chart" uri="{C3380CC4-5D6E-409C-BE32-E72D297353CC}">
                <c16:uniqueId val="{00000009-AA06-4D77-9E9F-8C8CD4E4F7FC}"/>
              </c:ext>
            </c:extLst>
          </c:dPt>
          <c:dPt>
            <c:idx val="5"/>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B-AA06-4D77-9E9F-8C8CD4E4F7FC}"/>
              </c:ext>
            </c:extLst>
          </c:dPt>
          <c:dLbls>
            <c:dLbl>
              <c:idx val="0"/>
              <c:layout>
                <c:manualLayout>
                  <c:x val="-0.11307187810094305"/>
                  <c:y val="0.1041922117124276"/>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AA06-4D77-9E9F-8C8CD4E4F7FC}"/>
                </c:ext>
                <c:ext xmlns:c15="http://schemas.microsoft.com/office/drawing/2012/chart" uri="{CE6537A1-D6FC-4f65-9D91-7224C49458BB}"/>
              </c:extLst>
            </c:dLbl>
            <c:dLbl>
              <c:idx val="1"/>
              <c:layout>
                <c:manualLayout>
                  <c:x val="9.1268572526658792E-2"/>
                  <c:y val="-0.18135175699044001"/>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AA06-4D77-9E9F-8C8CD4E4F7FC}"/>
                </c:ext>
                <c:ext xmlns:c15="http://schemas.microsoft.com/office/drawing/2012/chart" uri="{CE6537A1-D6FC-4f65-9D91-7224C49458BB}"/>
              </c:extLst>
            </c:dLbl>
            <c:dLbl>
              <c:idx val="2"/>
              <c:layout>
                <c:manualLayout>
                  <c:x val="-9.0727462765817349E-2"/>
                  <c:y val="3.5303900783322656E-2"/>
                </c:manualLayout>
              </c:layout>
              <c:numFmt formatCode="General" sourceLinked="0"/>
              <c:spPr>
                <a:noFill/>
                <a:ln w="25400">
                  <a:noFill/>
                </a:ln>
              </c:spPr>
              <c:txPr>
                <a:bodyPr/>
                <a:lstStyle/>
                <a:p>
                  <a:pPr>
                    <a:defRPr/>
                  </a:pPr>
                  <a:endParaRPr lang="nb-NO"/>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AA06-4D77-9E9F-8C8CD4E4F7FC}"/>
                </c:ext>
                <c:ext xmlns:c15="http://schemas.microsoft.com/office/drawing/2012/chart" uri="{CE6537A1-D6FC-4f65-9D91-7224C49458BB}"/>
              </c:extLst>
            </c:dLbl>
            <c:dLbl>
              <c:idx val="3"/>
              <c:layout>
                <c:manualLayout>
                  <c:x val="-7.5726608114215915E-2"/>
                  <c:y val="-2.4129766935161983E-2"/>
                </c:manualLayout>
              </c:layout>
              <c:numFmt formatCode="General" sourceLinked="0"/>
              <c:spPr>
                <a:noFill/>
                <a:ln w="25400">
                  <a:noFill/>
                </a:ln>
              </c:spPr>
              <c:txPr>
                <a:bodyPr/>
                <a:lstStyle/>
                <a:p>
                  <a:pPr>
                    <a:defRPr/>
                  </a:pPr>
                  <a:endParaRPr lang="nb-NO"/>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AA06-4D77-9E9F-8C8CD4E4F7FC}"/>
                </c:ext>
                <c:ext xmlns:c15="http://schemas.microsoft.com/office/drawing/2012/chart" uri="{CE6537A1-D6FC-4f65-9D91-7224C49458BB}"/>
              </c:extLst>
            </c:dLbl>
            <c:dLbl>
              <c:idx val="4"/>
              <c:layout>
                <c:manualLayout>
                  <c:x val="-3.1809004932638061E-3"/>
                  <c:y val="-5.6997816876095453E-2"/>
                </c:manualLayout>
              </c:layout>
              <c:numFmt formatCode="General" sourceLinked="0"/>
              <c:spPr>
                <a:noFill/>
                <a:ln w="25400">
                  <a:noFill/>
                </a:ln>
              </c:spPr>
              <c:txPr>
                <a:bodyPr/>
                <a:lstStyle/>
                <a:p>
                  <a:pPr>
                    <a:defRPr/>
                  </a:pPr>
                  <a:endParaRPr lang="nb-NO"/>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AA06-4D77-9E9F-8C8CD4E4F7FC}"/>
                </c:ext>
                <c:ext xmlns:c15="http://schemas.microsoft.com/office/drawing/2012/chart" uri="{CE6537A1-D6FC-4f65-9D91-7224C49458BB}"/>
              </c:extLst>
            </c:dLbl>
            <c:dLbl>
              <c:idx val="5"/>
              <c:layout>
                <c:manualLayout>
                  <c:x val="9.227076350249816E-2"/>
                  <c:y val="-3.5749373675368254E-3"/>
                </c:manualLayout>
              </c:layout>
              <c:numFmt formatCode="General" sourceLinked="0"/>
              <c:spPr>
                <a:noFill/>
                <a:ln w="25400">
                  <a:noFill/>
                </a:ln>
              </c:spPr>
              <c:txPr>
                <a:bodyPr/>
                <a:lstStyle/>
                <a:p>
                  <a:pPr>
                    <a:defRPr/>
                  </a:pPr>
                  <a:endParaRPr lang="nb-NO"/>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AA06-4D77-9E9F-8C8CD4E4F7FC}"/>
                </c:ext>
                <c:ext xmlns:c15="http://schemas.microsoft.com/office/drawing/2012/chart" uri="{CE6537A1-D6FC-4f65-9D91-7224C49458BB}"/>
              </c:extLst>
            </c:dLbl>
            <c:numFmt formatCode="0%" sourceLinked="0"/>
            <c:spPr>
              <a:noFill/>
              <a:ln w="25400">
                <a:noFill/>
              </a:ln>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Planter!$A$21:$A$26</c:f>
              <c:strCache>
                <c:ptCount val="6"/>
                <c:pt idx="0">
                  <c:v>Vekstgruppe grovfôr</c:v>
                </c:pt>
                <c:pt idx="1">
                  <c:v>Vekstgruppe korn</c:v>
                </c:pt>
                <c:pt idx="2">
                  <c:v>Vekstgruppe potet</c:v>
                </c:pt>
                <c:pt idx="3">
                  <c:v>Vekstgruppe grønnsaker</c:v>
                </c:pt>
                <c:pt idx="4">
                  <c:v>Vekstgruppe frukt</c:v>
                </c:pt>
                <c:pt idx="5">
                  <c:v>Vekstgruppe bær</c:v>
                </c:pt>
              </c:strCache>
            </c:strRef>
          </c:cat>
          <c:val>
            <c:numRef>
              <c:f>Planter!$B$21:$B$26</c:f>
              <c:numCache>
                <c:formatCode>0%</c:formatCode>
                <c:ptCount val="6"/>
                <c:pt idx="0">
                  <c:v>0.2322515565758809</c:v>
                </c:pt>
                <c:pt idx="1">
                  <c:v>0.68107462122906137</c:v>
                </c:pt>
                <c:pt idx="2" formatCode="0.0\ %">
                  <c:v>3.8083312214586343E-2</c:v>
                </c:pt>
                <c:pt idx="3" formatCode="0.0\ %">
                  <c:v>3.9121857654676184E-2</c:v>
                </c:pt>
                <c:pt idx="4" formatCode="0.0\ %">
                  <c:v>4.0647376554712464E-3</c:v>
                </c:pt>
                <c:pt idx="5" formatCode="0.0\ %">
                  <c:v>5.4039146703239371E-3</c:v>
                </c:pt>
              </c:numCache>
            </c:numRef>
          </c:val>
          <c:extLst xmlns:c16r2="http://schemas.microsoft.com/office/drawing/2015/06/chart">
            <c:ext xmlns:c16="http://schemas.microsoft.com/office/drawing/2014/chart" uri="{C3380CC4-5D6E-409C-BE32-E72D297353CC}">
              <c16:uniqueId val="{0000000C-AA06-4D77-9E9F-8C8CD4E4F7FC}"/>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61819045434854625"/>
          <c:y val="0.12124556608618786"/>
          <c:w val="0.37110863083862089"/>
          <c:h val="0.72268841394825645"/>
        </c:manualLayout>
      </c:layout>
      <c:overlay val="0"/>
      <c:spPr>
        <a:solidFill>
          <a:srgbClr val="FFFFFF"/>
        </a:solidFill>
        <a:ln w="25400">
          <a:noFill/>
        </a:ln>
      </c:spPr>
      <c:txPr>
        <a:bodyPr/>
        <a:lstStyle/>
        <a:p>
          <a:pPr rtl="0">
            <a:defRPr sz="1200"/>
          </a:pPr>
          <a:endParaRPr lang="nb-NO"/>
        </a:p>
      </c:txPr>
    </c:legend>
    <c:plotVisOnly val="1"/>
    <c:dispBlanksAs val="zero"/>
    <c:showDLblsOverMax val="0"/>
  </c:chart>
  <c:spPr>
    <a:solidFill>
      <a:srgbClr val="FFFFFF"/>
    </a:solidFill>
    <a:ln w="9525">
      <a:noFill/>
    </a:ln>
  </c:spPr>
  <c:txPr>
    <a:bodyPr/>
    <a:lstStyle/>
    <a:p>
      <a:pPr>
        <a:defRPr sz="87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'Rangering fylker P'!$A$3</c:f>
          <c:strCache>
            <c:ptCount val="1"/>
            <c:pt idx="0">
              <c:v>Antall mjølkekyr i 2016</c:v>
            </c:pt>
          </c:strCache>
        </c:strRef>
      </c:tx>
      <c:layout>
        <c:manualLayout>
          <c:xMode val="edge"/>
          <c:yMode val="edge"/>
          <c:x val="0.35922386861579159"/>
          <c:y val="1.4989293361884369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1359257052830852"/>
          <c:y val="9.421841541755889E-2"/>
          <c:w val="0.74433774578046907"/>
          <c:h val="0.78696447880494069"/>
        </c:manualLayout>
      </c:layout>
      <c:barChart>
        <c:barDir val="bar"/>
        <c:grouping val="clustered"/>
        <c:varyColors val="0"/>
        <c:ser>
          <c:idx val="0"/>
          <c:order val="0"/>
          <c:tx>
            <c:strRef>
              <c:f>'Rangering fylker'!$B$23</c:f>
              <c:strCache>
                <c:ptCount val="1"/>
                <c:pt idx="0">
                  <c:v>Antall mjølkekyr</c:v>
                </c:pt>
              </c:strCache>
            </c:strRef>
          </c:tx>
          <c:spPr>
            <a:solidFill>
              <a:srgbClr val="9999FF"/>
            </a:solidFill>
            <a:ln w="12700">
              <a:solidFill>
                <a:srgbClr val="000000"/>
              </a:solidFill>
              <a:prstDash val="solid"/>
            </a:ln>
          </c:spPr>
          <c:invertIfNegative val="0"/>
          <c:cat>
            <c:strRef>
              <c:f>'Rangering fylker'!$A$24:$A$42</c:f>
              <c:strCache>
                <c:ptCount val="19"/>
                <c:pt idx="0">
                  <c:v>03 OSLO</c:v>
                </c:pt>
                <c:pt idx="1">
                  <c:v>09 AUST-AGDER</c:v>
                </c:pt>
                <c:pt idx="2">
                  <c:v>08 TELEMARK</c:v>
                </c:pt>
                <c:pt idx="3">
                  <c:v>07 VESTFOLD</c:v>
                </c:pt>
                <c:pt idx="4">
                  <c:v>20 FINNMARK</c:v>
                </c:pt>
                <c:pt idx="5">
                  <c:v>02 AKERSHUS</c:v>
                </c:pt>
                <c:pt idx="6">
                  <c:v>06 BUSKERUD</c:v>
                </c:pt>
                <c:pt idx="7">
                  <c:v>19 TROMS</c:v>
                </c:pt>
                <c:pt idx="8">
                  <c:v>01 ØSTFOLD</c:v>
                </c:pt>
                <c:pt idx="9">
                  <c:v>10 VEST-AGDER</c:v>
                </c:pt>
                <c:pt idx="10">
                  <c:v>12 HORDALAND</c:v>
                </c:pt>
                <c:pt idx="11">
                  <c:v>04 HEDMARK</c:v>
                </c:pt>
                <c:pt idx="12">
                  <c:v>14 SOGN OG FJORDANE</c:v>
                </c:pt>
                <c:pt idx="13">
                  <c:v>18 NORDLAND</c:v>
                </c:pt>
                <c:pt idx="14">
                  <c:v>15 MØRE OG ROMSDAL</c:v>
                </c:pt>
                <c:pt idx="15">
                  <c:v>16 SØR-TRØNDELAG</c:v>
                </c:pt>
                <c:pt idx="16">
                  <c:v>17 NORD-TRØNDELAG</c:v>
                </c:pt>
                <c:pt idx="17">
                  <c:v>05 OPPLAND</c:v>
                </c:pt>
                <c:pt idx="18">
                  <c:v>11 ROGALAND</c:v>
                </c:pt>
              </c:strCache>
            </c:strRef>
          </c:cat>
          <c:val>
            <c:numRef>
              <c:f>'Rangering fylker'!$B$24:$B$42</c:f>
              <c:numCache>
                <c:formatCode>General</c:formatCode>
                <c:ptCount val="19"/>
                <c:pt idx="0">
                  <c:v>67</c:v>
                </c:pt>
                <c:pt idx="1">
                  <c:v>1985</c:v>
                </c:pt>
                <c:pt idx="2">
                  <c:v>2004</c:v>
                </c:pt>
                <c:pt idx="3">
                  <c:v>2479</c:v>
                </c:pt>
                <c:pt idx="4">
                  <c:v>2847</c:v>
                </c:pt>
                <c:pt idx="5">
                  <c:v>4074</c:v>
                </c:pt>
                <c:pt idx="6">
                  <c:v>4497</c:v>
                </c:pt>
                <c:pt idx="7">
                  <c:v>4537</c:v>
                </c:pt>
                <c:pt idx="8">
                  <c:v>4931</c:v>
                </c:pt>
                <c:pt idx="9">
                  <c:v>5238</c:v>
                </c:pt>
                <c:pt idx="10">
                  <c:v>10731</c:v>
                </c:pt>
                <c:pt idx="11">
                  <c:v>13248</c:v>
                </c:pt>
                <c:pt idx="12">
                  <c:v>14843</c:v>
                </c:pt>
                <c:pt idx="13">
                  <c:v>15090</c:v>
                </c:pt>
                <c:pt idx="14">
                  <c:v>21371</c:v>
                </c:pt>
                <c:pt idx="15">
                  <c:v>22080</c:v>
                </c:pt>
                <c:pt idx="16">
                  <c:v>25613</c:v>
                </c:pt>
                <c:pt idx="17">
                  <c:v>26605</c:v>
                </c:pt>
                <c:pt idx="18">
                  <c:v>39312</c:v>
                </c:pt>
              </c:numCache>
            </c:numRef>
          </c:val>
          <c:extLst xmlns:c16r2="http://schemas.microsoft.com/office/drawing/2015/06/chart">
            <c:ext xmlns:c16="http://schemas.microsoft.com/office/drawing/2014/chart" uri="{C3380CC4-5D6E-409C-BE32-E72D297353CC}">
              <c16:uniqueId val="{00000000-D5B7-4347-BA9F-25F8EA4F09EB}"/>
            </c:ext>
          </c:extLst>
        </c:ser>
        <c:dLbls>
          <c:showLegendKey val="0"/>
          <c:showVal val="0"/>
          <c:showCatName val="0"/>
          <c:showSerName val="0"/>
          <c:showPercent val="0"/>
          <c:showBubbleSize val="0"/>
        </c:dLbls>
        <c:gapWidth val="150"/>
        <c:axId val="321021648"/>
        <c:axId val="321022040"/>
      </c:barChart>
      <c:catAx>
        <c:axId val="3210216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1022040"/>
        <c:crosses val="autoZero"/>
        <c:auto val="1"/>
        <c:lblAlgn val="ctr"/>
        <c:lblOffset val="100"/>
        <c:tickLblSkip val="1"/>
        <c:tickMarkSkip val="1"/>
        <c:noMultiLvlLbl val="0"/>
      </c:catAx>
      <c:valAx>
        <c:axId val="3210220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10216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'Rangering kommuner P'!$A$2</c:f>
          <c:strCache>
            <c:ptCount val="1"/>
            <c:pt idx="0">
              <c:v>Areal vekstgruppe korn rangert i 07 VESTFOLD i 2016</c:v>
            </c:pt>
          </c:strCache>
        </c:strRef>
      </c:tx>
      <c:layout>
        <c:manualLayout>
          <c:xMode val="edge"/>
          <c:yMode val="edge"/>
          <c:x val="0.35922386861579159"/>
          <c:y val="1.4989293361884369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1359257052830852"/>
          <c:y val="9.421841541755889E-2"/>
          <c:w val="0.74433774578046907"/>
          <c:h val="0.78696447880494069"/>
        </c:manualLayout>
      </c:layout>
      <c:barChart>
        <c:barDir val="bar"/>
        <c:grouping val="clustered"/>
        <c:varyColors val="0"/>
        <c:ser>
          <c:idx val="0"/>
          <c:order val="0"/>
          <c:tx>
            <c:strRef>
              <c:f>'Rangering kommuner'!$B$23</c:f>
              <c:strCache>
                <c:ptCount val="1"/>
                <c:pt idx="0">
                  <c:v>Areal vekstgruppe korn</c:v>
                </c:pt>
              </c:strCache>
            </c:strRef>
          </c:tx>
          <c:spPr>
            <a:solidFill>
              <a:srgbClr val="9999FF"/>
            </a:solidFill>
            <a:ln w="12700">
              <a:solidFill>
                <a:srgbClr val="000000"/>
              </a:solidFill>
              <a:prstDash val="solid"/>
            </a:ln>
          </c:spPr>
          <c:invertIfNegative val="0"/>
          <c:cat>
            <c:strRef>
              <c:f>'Rangering kommuner'!$A$24:$A$38</c:f>
              <c:strCache>
                <c:ptCount val="15"/>
                <c:pt idx="0">
                  <c:v>0710 SANDEFJORD</c:v>
                </c:pt>
                <c:pt idx="1">
                  <c:v>0716 RE</c:v>
                </c:pt>
                <c:pt idx="2">
                  <c:v>0709 LARVIK</c:v>
                </c:pt>
                <c:pt idx="3">
                  <c:v>0704 TØNSBERG</c:v>
                </c:pt>
                <c:pt idx="4">
                  <c:v>0713 SANDE</c:v>
                </c:pt>
                <c:pt idx="5">
                  <c:v>0728 LARDAL</c:v>
                </c:pt>
                <c:pt idx="6">
                  <c:v>0702 HOLMESTRAND</c:v>
                </c:pt>
                <c:pt idx="7">
                  <c:v>0701 HORTEN</c:v>
                </c:pt>
                <c:pt idx="8">
                  <c:v>0714 HOF</c:v>
                </c:pt>
                <c:pt idx="9">
                  <c:v>0722 NØTTERØY</c:v>
                </c:pt>
                <c:pt idx="10">
                  <c:v>0711 SVELVIK</c:v>
                </c:pt>
                <c:pt idx="11">
                  <c:v>0723 TJØME</c:v>
                </c:pt>
                <c:pt idx="12">
                  <c:v>0</c:v>
                </c:pt>
                <c:pt idx="13">
                  <c:v>0</c:v>
                </c:pt>
                <c:pt idx="14">
                  <c:v>0</c:v>
                </c:pt>
              </c:strCache>
            </c:strRef>
          </c:cat>
          <c:val>
            <c:numRef>
              <c:f>'Rangering kommuner'!$B$24:$B$38</c:f>
              <c:numCache>
                <c:formatCode>General</c:formatCode>
                <c:ptCount val="15"/>
                <c:pt idx="0">
                  <c:v>68396</c:v>
                </c:pt>
                <c:pt idx="1">
                  <c:v>60560</c:v>
                </c:pt>
                <c:pt idx="2">
                  <c:v>44638</c:v>
                </c:pt>
                <c:pt idx="3">
                  <c:v>27618</c:v>
                </c:pt>
                <c:pt idx="4">
                  <c:v>19004</c:v>
                </c:pt>
                <c:pt idx="5">
                  <c:v>13110</c:v>
                </c:pt>
                <c:pt idx="6">
                  <c:v>12197</c:v>
                </c:pt>
                <c:pt idx="7">
                  <c:v>11957</c:v>
                </c:pt>
                <c:pt idx="8">
                  <c:v>9017</c:v>
                </c:pt>
                <c:pt idx="9">
                  <c:v>7271</c:v>
                </c:pt>
                <c:pt idx="10">
                  <c:v>339</c:v>
                </c:pt>
                <c:pt idx="11">
                  <c:v>16</c:v>
                </c:pt>
                <c:pt idx="12">
                  <c:v>0</c:v>
                </c:pt>
                <c:pt idx="13">
                  <c:v>0</c:v>
                </c:pt>
                <c:pt idx="14">
                  <c:v>0</c:v>
                </c:pt>
              </c:numCache>
            </c:numRef>
          </c:val>
          <c:extLst xmlns:c16r2="http://schemas.microsoft.com/office/drawing/2015/06/chart">
            <c:ext xmlns:c16="http://schemas.microsoft.com/office/drawing/2014/chart" uri="{C3380CC4-5D6E-409C-BE32-E72D297353CC}">
              <c16:uniqueId val="{00000000-CC47-41B8-AEB3-ABC16141FB30}"/>
            </c:ext>
          </c:extLst>
        </c:ser>
        <c:dLbls>
          <c:showLegendKey val="0"/>
          <c:showVal val="0"/>
          <c:showCatName val="0"/>
          <c:showSerName val="0"/>
          <c:showPercent val="0"/>
          <c:showBubbleSize val="0"/>
        </c:dLbls>
        <c:gapWidth val="150"/>
        <c:axId val="321022824"/>
        <c:axId val="320859040"/>
      </c:barChart>
      <c:catAx>
        <c:axId val="3210228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0859040"/>
        <c:crosses val="autoZero"/>
        <c:auto val="1"/>
        <c:lblAlgn val="ctr"/>
        <c:lblOffset val="100"/>
        <c:tickLblSkip val="1"/>
        <c:tickMarkSkip val="1"/>
        <c:noMultiLvlLbl val="0"/>
      </c:catAx>
      <c:valAx>
        <c:axId val="3208590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2102282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'Førstehåndsverdi P'!$D$4</c:f>
          <c:strCache>
            <c:ptCount val="1"/>
            <c:pt idx="0">
              <c:v>Førstehåndsverdien av husdyr- og planteproduksjon 2016 i 07 VESTFOLD</c:v>
            </c:pt>
          </c:strCache>
        </c:strRef>
      </c:tx>
      <c:overlay val="0"/>
      <c:txPr>
        <a:bodyPr/>
        <a:lstStyle/>
        <a:p>
          <a:pPr>
            <a:defRPr sz="1400"/>
          </a:pPr>
          <a:endParaRPr lang="nb-NO"/>
        </a:p>
      </c:txPr>
    </c:title>
    <c:autoTitleDeleted val="0"/>
    <c:plotArea>
      <c:layout>
        <c:manualLayout>
          <c:layoutTarget val="inner"/>
          <c:xMode val="edge"/>
          <c:yMode val="edge"/>
          <c:x val="0.21579561837740832"/>
          <c:y val="0.10953117958729815"/>
          <c:w val="0.75644899701237733"/>
          <c:h val="0.72728923683501923"/>
        </c:manualLayout>
      </c:layout>
      <c:barChart>
        <c:barDir val="bar"/>
        <c:grouping val="clustered"/>
        <c:varyColors val="0"/>
        <c:ser>
          <c:idx val="0"/>
          <c:order val="0"/>
          <c:tx>
            <c:strRef>
              <c:f>Førstehåndsverdi!$D$22</c:f>
              <c:strCache>
                <c:ptCount val="1"/>
                <c:pt idx="0">
                  <c:v>Millioner kroner</c:v>
                </c:pt>
              </c:strCache>
            </c:strRef>
          </c:tx>
          <c:invertIfNegative val="0"/>
          <c:cat>
            <c:strRef>
              <c:f>Førstehåndsverdi!$A$24:$A$39</c:f>
              <c:strCache>
                <c:ptCount val="16"/>
                <c:pt idx="0">
                  <c:v>Mjølkekyr</c:v>
                </c:pt>
                <c:pt idx="1">
                  <c:v>Ammekyr</c:v>
                </c:pt>
                <c:pt idx="2">
                  <c:v>Mjølkegeiter</c:v>
                </c:pt>
                <c:pt idx="3">
                  <c:v>Søyer</c:v>
                </c:pt>
                <c:pt idx="4">
                  <c:v>Slakta lam**</c:v>
                </c:pt>
                <c:pt idx="5">
                  <c:v>Purker</c:v>
                </c:pt>
                <c:pt idx="6">
                  <c:v>Slaktegris</c:v>
                </c:pt>
                <c:pt idx="7">
                  <c:v>Verpehøner</c:v>
                </c:pt>
                <c:pt idx="8">
                  <c:v>Slaktekyllinger</c:v>
                </c:pt>
                <c:pt idx="9">
                  <c:v>Slakta ender, kalkuner og gjess</c:v>
                </c:pt>
                <c:pt idx="10">
                  <c:v>Vekstgruppe grovfôr</c:v>
                </c:pt>
                <c:pt idx="11">
                  <c:v>Vekstgruppe korn</c:v>
                </c:pt>
                <c:pt idx="12">
                  <c:v>Vekstgruppe potet</c:v>
                </c:pt>
                <c:pt idx="13">
                  <c:v>Vekstgruppe grønnsaker</c:v>
                </c:pt>
                <c:pt idx="14">
                  <c:v>Vekstgruppe frukt</c:v>
                </c:pt>
                <c:pt idx="15">
                  <c:v>Vekstgruppe bær</c:v>
                </c:pt>
              </c:strCache>
            </c:strRef>
          </c:cat>
          <c:val>
            <c:numRef>
              <c:f>Førstehåndsverdi!$D$24:$D$39</c:f>
              <c:numCache>
                <c:formatCode>0</c:formatCode>
                <c:ptCount val="16"/>
                <c:pt idx="0">
                  <c:v>99.16</c:v>
                </c:pt>
                <c:pt idx="1">
                  <c:v>53.805</c:v>
                </c:pt>
                <c:pt idx="2">
                  <c:v>0</c:v>
                </c:pt>
                <c:pt idx="3">
                  <c:v>7.7401999999999997</c:v>
                </c:pt>
                <c:pt idx="4">
                  <c:v>0</c:v>
                </c:pt>
                <c:pt idx="5">
                  <c:v>142.155</c:v>
                </c:pt>
                <c:pt idx="6">
                  <c:v>247.44565</c:v>
                </c:pt>
                <c:pt idx="7">
                  <c:v>40.764800000000001</c:v>
                </c:pt>
                <c:pt idx="8">
                  <c:v>44.540303999999999</c:v>
                </c:pt>
                <c:pt idx="9">
                  <c:v>28.703849999999999</c:v>
                </c:pt>
                <c:pt idx="10">
                  <c:v>93.477999999999994</c:v>
                </c:pt>
                <c:pt idx="11">
                  <c:v>328.94760000000002</c:v>
                </c:pt>
                <c:pt idx="12">
                  <c:v>107.29600000000001</c:v>
                </c:pt>
                <c:pt idx="13">
                  <c:v>346.41199999999998</c:v>
                </c:pt>
                <c:pt idx="14">
                  <c:v>35.991999999999997</c:v>
                </c:pt>
                <c:pt idx="15">
                  <c:v>67.424999999999997</c:v>
                </c:pt>
              </c:numCache>
            </c:numRef>
          </c:val>
          <c:extLst xmlns:c16r2="http://schemas.microsoft.com/office/drawing/2015/06/chart">
            <c:ext xmlns:c16="http://schemas.microsoft.com/office/drawing/2014/chart" uri="{C3380CC4-5D6E-409C-BE32-E72D297353CC}">
              <c16:uniqueId val="{00000000-42FF-4CC7-8F75-3CE8BA1F8DD7}"/>
            </c:ext>
          </c:extLst>
        </c:ser>
        <c:dLbls>
          <c:showLegendKey val="0"/>
          <c:showVal val="0"/>
          <c:showCatName val="0"/>
          <c:showSerName val="0"/>
          <c:showPercent val="0"/>
          <c:showBubbleSize val="0"/>
        </c:dLbls>
        <c:gapWidth val="150"/>
        <c:axId val="320859824"/>
        <c:axId val="320860216"/>
      </c:barChart>
      <c:catAx>
        <c:axId val="320859824"/>
        <c:scaling>
          <c:orientation val="minMax"/>
        </c:scaling>
        <c:delete val="0"/>
        <c:axPos val="l"/>
        <c:numFmt formatCode="General" sourceLinked="0"/>
        <c:majorTickMark val="out"/>
        <c:minorTickMark val="none"/>
        <c:tickLblPos val="nextTo"/>
        <c:crossAx val="320860216"/>
        <c:crosses val="autoZero"/>
        <c:auto val="1"/>
        <c:lblAlgn val="ctr"/>
        <c:lblOffset val="100"/>
        <c:noMultiLvlLbl val="0"/>
      </c:catAx>
      <c:valAx>
        <c:axId val="320860216"/>
        <c:scaling>
          <c:orientation val="minMax"/>
        </c:scaling>
        <c:delete val="0"/>
        <c:axPos val="b"/>
        <c:majorGridlines/>
        <c:title>
          <c:tx>
            <c:rich>
              <a:bodyPr/>
              <a:lstStyle/>
              <a:p>
                <a:pPr>
                  <a:defRPr/>
                </a:pPr>
                <a:r>
                  <a:rPr lang="en-US"/>
                  <a:t>millioner kroner</a:t>
                </a:r>
              </a:p>
            </c:rich>
          </c:tx>
          <c:overlay val="0"/>
        </c:title>
        <c:numFmt formatCode="0" sourceLinked="1"/>
        <c:majorTickMark val="out"/>
        <c:minorTickMark val="none"/>
        <c:tickLblPos val="nextTo"/>
        <c:crossAx val="3208598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20</xdr:col>
      <xdr:colOff>38099</xdr:colOff>
      <xdr:row>54</xdr:row>
      <xdr:rowOff>157161</xdr:rowOff>
    </xdr:from>
    <xdr:to>
      <xdr:col>24</xdr:col>
      <xdr:colOff>1343024</xdr:colOff>
      <xdr:row>78</xdr:row>
      <xdr:rowOff>28574</xdr:rowOff>
    </xdr:to>
    <xdr:graphicFrame macro="">
      <xdr:nvGraphicFramePr>
        <xdr:cNvPr id="4" name="Diagram 3">
          <a:extLst>
            <a:ext uri="{FF2B5EF4-FFF2-40B4-BE49-F238E27FC236}">
              <a16:creationId xmlns:a16="http://schemas.microsoft.com/office/drawing/2014/main" xmlns=""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0.02555</cdr:x>
      <cdr:y>0.90705</cdr:y>
    </cdr:from>
    <cdr:to>
      <cdr:x>0.98837</cdr:x>
      <cdr:y>0.95323</cdr:y>
    </cdr:to>
    <cdr:sp macro="" textlink="Planter!$A$1">
      <cdr:nvSpPr>
        <cdr:cNvPr id="9218" name="Text Box 2"/>
        <cdr:cNvSpPr txBox="1">
          <a:spLocks xmlns:a="http://schemas.openxmlformats.org/drawingml/2006/main" noChangeArrowheads="1" noTextEdit="1"/>
        </cdr:cNvSpPr>
      </cdr:nvSpPr>
      <cdr:spPr bwMode="auto">
        <a:xfrm xmlns:a="http://schemas.openxmlformats.org/drawingml/2006/main">
          <a:off x="107807" y="3096181"/>
          <a:ext cx="3943493" cy="1574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3D86E5F5-48B9-4142-AA35-D69F41274128}" type="TxLink">
            <a:rPr lang="nb-NO" sz="800" b="0" i="1" u="none" strike="noStrike" baseline="0">
              <a:solidFill>
                <a:srgbClr val="000000"/>
              </a:solidFill>
              <a:latin typeface="+mn-lt"/>
              <a:cs typeface="Arial"/>
            </a:rPr>
            <a:pPr algn="l" rtl="0">
              <a:defRPr sz="1000"/>
            </a:pPr>
            <a:t>Kilde: Landbruksdirektoratet, LIB - søknad produksjonstilskudd</a:t>
          </a:fld>
          <a:endParaRPr lang="nb-NO">
            <a:latin typeface="+mn-lt"/>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9525</xdr:colOff>
      <xdr:row>3</xdr:row>
      <xdr:rowOff>28575</xdr:rowOff>
    </xdr:from>
    <xdr:to>
      <xdr:col>3</xdr:col>
      <xdr:colOff>342900</xdr:colOff>
      <xdr:row>15</xdr:row>
      <xdr:rowOff>0</xdr:rowOff>
    </xdr:to>
    <mc:AlternateContent xmlns:mc="http://schemas.openxmlformats.org/markup-compatibility/2006" xmlns:a14="http://schemas.microsoft.com/office/drawing/2010/main">
      <mc:Choice Requires="a14">
        <xdr:graphicFrame macro="">
          <xdr:nvGraphicFramePr>
            <xdr:cNvPr id="2" name="Fylke 4">
              <a:extLst>
                <a:ext uri="{FF2B5EF4-FFF2-40B4-BE49-F238E27FC236}">
                  <a16:creationId xmlns:a16="http://schemas.microsoft.com/office/drawing/2014/main" xmlns="" id="{00000000-0008-0000-0F00-000002000000}"/>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9525" y="600075"/>
              <a:ext cx="3924300" cy="2257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4</xdr:col>
      <xdr:colOff>38098</xdr:colOff>
      <xdr:row>3</xdr:row>
      <xdr:rowOff>38100</xdr:rowOff>
    </xdr:from>
    <xdr:to>
      <xdr:col>7</xdr:col>
      <xdr:colOff>66674</xdr:colOff>
      <xdr:row>14</xdr:row>
      <xdr:rowOff>180975</xdr:rowOff>
    </xdr:to>
    <mc:AlternateContent xmlns:mc="http://schemas.openxmlformats.org/markup-compatibility/2006" xmlns:a14="http://schemas.microsoft.com/office/drawing/2010/main">
      <mc:Choice Requires="a14">
        <xdr:graphicFrame macro="">
          <xdr:nvGraphicFramePr>
            <xdr:cNvPr id="3" name="Kommune 4">
              <a:extLst>
                <a:ext uri="{FF2B5EF4-FFF2-40B4-BE49-F238E27FC236}">
                  <a16:creationId xmlns:a16="http://schemas.microsoft.com/office/drawing/2014/main" xmlns=""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4162423" y="609600"/>
              <a:ext cx="4038601"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7</xdr:col>
      <xdr:colOff>323850</xdr:colOff>
      <xdr:row>3</xdr:row>
      <xdr:rowOff>57149</xdr:rowOff>
    </xdr:from>
    <xdr:to>
      <xdr:col>9</xdr:col>
      <xdr:colOff>561975</xdr:colOff>
      <xdr:row>17</xdr:row>
      <xdr:rowOff>180974</xdr:rowOff>
    </xdr:to>
    <mc:AlternateContent xmlns:mc="http://schemas.openxmlformats.org/markup-compatibility/2006" xmlns:a14="http://schemas.microsoft.com/office/drawing/2010/main">
      <mc:Choice Requires="a14">
        <xdr:graphicFrame macro="">
          <xdr:nvGraphicFramePr>
            <xdr:cNvPr id="4" name="År 4">
              <a:extLst>
                <a:ext uri="{FF2B5EF4-FFF2-40B4-BE49-F238E27FC236}">
                  <a16:creationId xmlns:a16="http://schemas.microsoft.com/office/drawing/2014/main" xmlns=""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8458200" y="628651"/>
              <a:ext cx="1476375" cy="22288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133350</xdr:colOff>
      <xdr:row>20</xdr:row>
      <xdr:rowOff>152400</xdr:rowOff>
    </xdr:from>
    <xdr:to>
      <xdr:col>13</xdr:col>
      <xdr:colOff>1057276</xdr:colOff>
      <xdr:row>48</xdr:row>
      <xdr:rowOff>66675</xdr:rowOff>
    </xdr:to>
    <xdr:graphicFrame macro="">
      <xdr:nvGraphicFramePr>
        <xdr:cNvPr id="2" name="Diagram 12">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333375</xdr:colOff>
      <xdr:row>2</xdr:row>
      <xdr:rowOff>76200</xdr:rowOff>
    </xdr:from>
    <xdr:to>
      <xdr:col>13</xdr:col>
      <xdr:colOff>276225</xdr:colOff>
      <xdr:row>19</xdr:row>
      <xdr:rowOff>133350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xmlns=""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10753725" y="457200"/>
              <a:ext cx="1447800" cy="32956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0</xdr:col>
      <xdr:colOff>47625</xdr:colOff>
      <xdr:row>2</xdr:row>
      <xdr:rowOff>66676</xdr:rowOff>
    </xdr:from>
    <xdr:to>
      <xdr:col>10</xdr:col>
      <xdr:colOff>676275</xdr:colOff>
      <xdr:row>19</xdr:row>
      <xdr:rowOff>142875</xdr:rowOff>
    </xdr:to>
    <mc:AlternateContent xmlns:mc="http://schemas.openxmlformats.org/markup-compatibility/2006" xmlns:a14="http://schemas.microsoft.com/office/drawing/2010/main">
      <mc:Choice Requires="a14">
        <xdr:graphicFrame macro="">
          <xdr:nvGraphicFramePr>
            <xdr:cNvPr id="5" name="Tekst 1">
              <a:extLst>
                <a:ext uri="{FF2B5EF4-FFF2-40B4-BE49-F238E27FC236}">
                  <a16:creationId xmlns:a16="http://schemas.microsoft.com/office/drawing/2014/main" xmlns=""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ekst 1"/>
            </a:graphicData>
          </a:graphic>
        </xdr:graphicFrame>
      </mc:Choice>
      <mc:Fallback xmlns="">
        <xdr:sp macro="" textlink="">
          <xdr:nvSpPr>
            <xdr:cNvPr id="0" name=""/>
            <xdr:cNvSpPr>
              <a:spLocks noTextEdit="1"/>
            </xdr:cNvSpPr>
          </xdr:nvSpPr>
          <xdr:spPr>
            <a:xfrm>
              <a:off x="47625" y="447676"/>
              <a:ext cx="10296525" cy="33146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0.00808</cdr:x>
      <cdr:y>0.94454</cdr:y>
    </cdr:from>
    <cdr:to>
      <cdr:x>0.75113</cdr:x>
      <cdr:y>0.98932</cdr:y>
    </cdr:to>
    <cdr:sp macro="" textlink="'Rangering fylker'!$A$1">
      <cdr:nvSpPr>
        <cdr:cNvPr id="46082" name="Text Box 2"/>
        <cdr:cNvSpPr txBox="1">
          <a:spLocks xmlns:a="http://schemas.openxmlformats.org/drawingml/2006/main" noChangeArrowheads="1" noTextEdit="1"/>
        </cdr:cNvSpPr>
      </cdr:nvSpPr>
      <cdr:spPr bwMode="auto">
        <a:xfrm xmlns:a="http://schemas.openxmlformats.org/drawingml/2006/main">
          <a:off x="50800" y="4213668"/>
          <a:ext cx="4380998" cy="1995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CEBA005-FA95-4481-A55E-EE0354F88DB5}"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685800</xdr:colOff>
      <xdr:row>22</xdr:row>
      <xdr:rowOff>0</xdr:rowOff>
    </xdr:from>
    <xdr:to>
      <xdr:col>14</xdr:col>
      <xdr:colOff>504825</xdr:colOff>
      <xdr:row>50</xdr:row>
      <xdr:rowOff>104775</xdr:rowOff>
    </xdr:to>
    <xdr:graphicFrame macro="">
      <xdr:nvGraphicFramePr>
        <xdr:cNvPr id="2" name="Diagram 12">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228599</xdr:colOff>
      <xdr:row>1</xdr:row>
      <xdr:rowOff>180975</xdr:rowOff>
    </xdr:from>
    <xdr:to>
      <xdr:col>16</xdr:col>
      <xdr:colOff>95250</xdr:colOff>
      <xdr:row>18</xdr:row>
      <xdr:rowOff>9525</xdr:rowOff>
    </xdr:to>
    <mc:AlternateContent xmlns:mc="http://schemas.openxmlformats.org/markup-compatibility/2006" xmlns:a14="http://schemas.microsoft.com/office/drawing/2010/main">
      <mc:Choice Requires="a14">
        <xdr:graphicFrame macro="">
          <xdr:nvGraphicFramePr>
            <xdr:cNvPr id="4" name="Tekst 2">
              <a:extLst>
                <a:ext uri="{FF2B5EF4-FFF2-40B4-BE49-F238E27FC236}">
                  <a16:creationId xmlns:a16="http://schemas.microsoft.com/office/drawing/2014/main" xmlns="" id="{00000000-0008-0000-1100-000004000000}"/>
                </a:ext>
              </a:extLst>
            </xdr:cNvPr>
            <xdr:cNvGraphicFramePr/>
          </xdr:nvGraphicFramePr>
          <xdr:xfrm>
            <a:off x="0" y="0"/>
            <a:ext cx="0" cy="0"/>
          </xdr:xfrm>
          <a:graphic>
            <a:graphicData uri="http://schemas.microsoft.com/office/drawing/2010/slicer">
              <sle:slicer xmlns:sle="http://schemas.microsoft.com/office/drawing/2010/slicer" name="Tekst 2"/>
            </a:graphicData>
          </a:graphic>
        </xdr:graphicFrame>
      </mc:Choice>
      <mc:Fallback xmlns="">
        <xdr:sp macro="" textlink="">
          <xdr:nvSpPr>
            <xdr:cNvPr id="0" name=""/>
            <xdr:cNvSpPr>
              <a:spLocks noTextEdit="1"/>
            </xdr:cNvSpPr>
          </xdr:nvSpPr>
          <xdr:spPr>
            <a:xfrm>
              <a:off x="4752974" y="371475"/>
              <a:ext cx="11877676" cy="30670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xdr:col>
      <xdr:colOff>1638300</xdr:colOff>
      <xdr:row>1</xdr:row>
      <xdr:rowOff>180975</xdr:rowOff>
    </xdr:from>
    <xdr:to>
      <xdr:col>3</xdr:col>
      <xdr:colOff>152400</xdr:colOff>
      <xdr:row>17</xdr:row>
      <xdr:rowOff>104775</xdr:rowOff>
    </xdr:to>
    <mc:AlternateContent xmlns:mc="http://schemas.openxmlformats.org/markup-compatibility/2006" xmlns:a14="http://schemas.microsoft.com/office/drawing/2010/main">
      <mc:Choice Requires="a14">
        <xdr:graphicFrame macro="">
          <xdr:nvGraphicFramePr>
            <xdr:cNvPr id="5" name="År 6">
              <a:extLst>
                <a:ext uri="{FF2B5EF4-FFF2-40B4-BE49-F238E27FC236}">
                  <a16:creationId xmlns:a16="http://schemas.microsoft.com/office/drawing/2014/main" xmlns="" id="{00000000-0008-0000-1100-000005000000}"/>
                </a:ext>
              </a:extLst>
            </xdr:cNvPr>
            <xdr:cNvGraphicFramePr/>
          </xdr:nvGraphicFramePr>
          <xdr:xfrm>
            <a:off x="0" y="0"/>
            <a:ext cx="0" cy="0"/>
          </xdr:xfrm>
          <a:graphic>
            <a:graphicData uri="http://schemas.microsoft.com/office/drawing/2010/slicer">
              <sle:slicer xmlns:sle="http://schemas.microsoft.com/office/drawing/2010/slicer" name="År 6"/>
            </a:graphicData>
          </a:graphic>
        </xdr:graphicFrame>
      </mc:Choice>
      <mc:Fallback xmlns="">
        <xdr:sp macro="" textlink="">
          <xdr:nvSpPr>
            <xdr:cNvPr id="0" name=""/>
            <xdr:cNvSpPr>
              <a:spLocks noTextEdit="1"/>
            </xdr:cNvSpPr>
          </xdr:nvSpPr>
          <xdr:spPr>
            <a:xfrm>
              <a:off x="3143250" y="371475"/>
              <a:ext cx="1533525" cy="2971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0</xdr:col>
      <xdr:colOff>0</xdr:colOff>
      <xdr:row>1</xdr:row>
      <xdr:rowOff>142875</xdr:rowOff>
    </xdr:from>
    <xdr:to>
      <xdr:col>1</xdr:col>
      <xdr:colOff>1524000</xdr:colOff>
      <xdr:row>17</xdr:row>
      <xdr:rowOff>180975</xdr:rowOff>
    </xdr:to>
    <mc:AlternateContent xmlns:mc="http://schemas.openxmlformats.org/markup-compatibility/2006" xmlns:a14="http://schemas.microsoft.com/office/drawing/2010/main">
      <mc:Choice Requires="a14">
        <xdr:graphicFrame macro="">
          <xdr:nvGraphicFramePr>
            <xdr:cNvPr id="6" name="Fylke 5">
              <a:extLst>
                <a:ext uri="{FF2B5EF4-FFF2-40B4-BE49-F238E27FC236}">
                  <a16:creationId xmlns:a16="http://schemas.microsoft.com/office/drawing/2014/main" xmlns="" id="{00000000-0008-0000-1100-000006000000}"/>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333375"/>
              <a:ext cx="3028950" cy="3086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15.xml><?xml version="1.0" encoding="utf-8"?>
<c:userShapes xmlns:c="http://schemas.openxmlformats.org/drawingml/2006/chart">
  <cdr:relSizeAnchor xmlns:cdr="http://schemas.openxmlformats.org/drawingml/2006/chartDrawing">
    <cdr:from>
      <cdr:x>0.00646</cdr:x>
      <cdr:y>0.94279</cdr:y>
    </cdr:from>
    <cdr:to>
      <cdr:x>0.74951</cdr:x>
      <cdr:y>0.98757</cdr:y>
    </cdr:to>
    <cdr:sp macro="" textlink="'Rangering kommuner'!$A$1">
      <cdr:nvSpPr>
        <cdr:cNvPr id="46082" name="Text Box 2"/>
        <cdr:cNvSpPr txBox="1">
          <a:spLocks xmlns:a="http://schemas.openxmlformats.org/drawingml/2006/main" noChangeArrowheads="1" noTextEdit="1"/>
        </cdr:cNvSpPr>
      </cdr:nvSpPr>
      <cdr:spPr bwMode="auto">
        <a:xfrm xmlns:a="http://schemas.openxmlformats.org/drawingml/2006/main">
          <a:off x="38038" y="5127616"/>
          <a:ext cx="4373926" cy="2435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07D0C52D-40E5-423F-A5CB-59AFF993A6F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647699</xdr:colOff>
      <xdr:row>20</xdr:row>
      <xdr:rowOff>61913</xdr:rowOff>
    </xdr:from>
    <xdr:to>
      <xdr:col>14</xdr:col>
      <xdr:colOff>485774</xdr:colOff>
      <xdr:row>43</xdr:row>
      <xdr:rowOff>9526</xdr:rowOff>
    </xdr:to>
    <xdr:graphicFrame macro="">
      <xdr:nvGraphicFramePr>
        <xdr:cNvPr id="3" name="Diagram 2">
          <a:extLst>
            <a:ext uri="{FF2B5EF4-FFF2-40B4-BE49-F238E27FC236}">
              <a16:creationId xmlns:a16="http://schemas.microsoft.com/office/drawing/2014/main" xmlns=""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409575</xdr:colOff>
      <xdr:row>45</xdr:row>
      <xdr:rowOff>47625</xdr:rowOff>
    </xdr:from>
    <xdr:to>
      <xdr:col>10</xdr:col>
      <xdr:colOff>152400</xdr:colOff>
      <xdr:row>63</xdr:row>
      <xdr:rowOff>161925</xdr:rowOff>
    </xdr:to>
    <xdr:graphicFrame macro="">
      <xdr:nvGraphicFramePr>
        <xdr:cNvPr id="4" name="Diagram 8">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209550</xdr:colOff>
      <xdr:row>65</xdr:row>
      <xdr:rowOff>123825</xdr:rowOff>
    </xdr:from>
    <xdr:to>
      <xdr:col>12</xdr:col>
      <xdr:colOff>228600</xdr:colOff>
      <xdr:row>88</xdr:row>
      <xdr:rowOff>152400</xdr:rowOff>
    </xdr:to>
    <xdr:grpSp>
      <xdr:nvGrpSpPr>
        <xdr:cNvPr id="5" name="Group 7">
          <a:extLst>
            <a:ext uri="{FF2B5EF4-FFF2-40B4-BE49-F238E27FC236}">
              <a16:creationId xmlns:a16="http://schemas.microsoft.com/office/drawing/2014/main" xmlns="" id="{00000000-0008-0000-1200-000005000000}"/>
            </a:ext>
          </a:extLst>
        </xdr:cNvPr>
        <xdr:cNvGrpSpPr>
          <a:grpSpLocks/>
        </xdr:cNvGrpSpPr>
      </xdr:nvGrpSpPr>
      <xdr:grpSpPr bwMode="auto">
        <a:xfrm>
          <a:off x="4953000" y="12515850"/>
          <a:ext cx="8277225" cy="4410075"/>
          <a:chOff x="825" y="899"/>
          <a:chExt cx="755" cy="463"/>
        </a:xfrm>
      </xdr:grpSpPr>
      <xdr:graphicFrame macro="">
        <xdr:nvGraphicFramePr>
          <xdr:cNvPr id="6" name="Diagram 6">
            <a:extLst>
              <a:ext uri="{FF2B5EF4-FFF2-40B4-BE49-F238E27FC236}">
                <a16:creationId xmlns:a16="http://schemas.microsoft.com/office/drawing/2014/main" xmlns="" id="{00000000-0008-0000-1200-000006000000}"/>
              </a:ext>
            </a:extLst>
          </xdr:cNvPr>
          <xdr:cNvGraphicFramePr>
            <a:graphicFrameLocks/>
          </xdr:cNvGraphicFramePr>
        </xdr:nvGraphicFramePr>
        <xdr:xfrm>
          <a:off x="1189" y="931"/>
          <a:ext cx="391" cy="36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Diagram 5">
            <a:extLst>
              <a:ext uri="{FF2B5EF4-FFF2-40B4-BE49-F238E27FC236}">
                <a16:creationId xmlns:a16="http://schemas.microsoft.com/office/drawing/2014/main" xmlns="" id="{00000000-0008-0000-1200-000007000000}"/>
              </a:ext>
            </a:extLst>
          </xdr:cNvPr>
          <xdr:cNvGraphicFramePr>
            <a:graphicFrameLocks/>
          </xdr:cNvGraphicFramePr>
        </xdr:nvGraphicFramePr>
        <xdr:xfrm>
          <a:off x="825" y="899"/>
          <a:ext cx="740" cy="463"/>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editAs="oneCell">
    <xdr:from>
      <xdr:col>0</xdr:col>
      <xdr:colOff>0</xdr:colOff>
      <xdr:row>3</xdr:row>
      <xdr:rowOff>19051</xdr:rowOff>
    </xdr:from>
    <xdr:to>
      <xdr:col>3</xdr:col>
      <xdr:colOff>476251</xdr:colOff>
      <xdr:row>14</xdr:row>
      <xdr:rowOff>171451</xdr:rowOff>
    </xdr:to>
    <mc:AlternateContent xmlns:mc="http://schemas.openxmlformats.org/markup-compatibility/2006" xmlns:a14="http://schemas.microsoft.com/office/drawing/2010/main">
      <mc:Choice Requires="a14">
        <xdr:graphicFrame macro="">
          <xdr:nvGraphicFramePr>
            <xdr:cNvPr id="8" name="Fylke 6">
              <a:extLst>
                <a:ext uri="{FF2B5EF4-FFF2-40B4-BE49-F238E27FC236}">
                  <a16:creationId xmlns:a16="http://schemas.microsoft.com/office/drawing/2014/main" xmlns="" id="{00000000-0008-0000-1200-000008000000}"/>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590551"/>
              <a:ext cx="4448176" cy="2247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3</xdr:col>
      <xdr:colOff>704849</xdr:colOff>
      <xdr:row>3</xdr:row>
      <xdr:rowOff>19050</xdr:rowOff>
    </xdr:from>
    <xdr:to>
      <xdr:col>9</xdr:col>
      <xdr:colOff>409575</xdr:colOff>
      <xdr:row>14</xdr:row>
      <xdr:rowOff>180975</xdr:rowOff>
    </xdr:to>
    <mc:AlternateContent xmlns:mc="http://schemas.openxmlformats.org/markup-compatibility/2006" xmlns:a14="http://schemas.microsoft.com/office/drawing/2010/main">
      <mc:Choice Requires="a14">
        <xdr:graphicFrame macro="">
          <xdr:nvGraphicFramePr>
            <xdr:cNvPr id="9" name="Kommune 5">
              <a:extLst>
                <a:ext uri="{FF2B5EF4-FFF2-40B4-BE49-F238E27FC236}">
                  <a16:creationId xmlns:a16="http://schemas.microsoft.com/office/drawing/2014/main" xmlns="" id="{00000000-0008-0000-1200-000009000000}"/>
                </a:ext>
              </a:extLst>
            </xdr:cNvPr>
            <xdr:cNvGraphicFramePr/>
          </xdr:nvGraphicFramePr>
          <xdr:xfrm>
            <a:off x="0" y="0"/>
            <a:ext cx="0" cy="0"/>
          </xdr:xfrm>
          <a:graphic>
            <a:graphicData uri="http://schemas.microsoft.com/office/drawing/2010/slicer">
              <sle:slicer xmlns:sle="http://schemas.microsoft.com/office/drawing/2010/slicer" name="Kommune 5"/>
            </a:graphicData>
          </a:graphic>
        </xdr:graphicFrame>
      </mc:Choice>
      <mc:Fallback xmlns="">
        <xdr:sp macro="" textlink="">
          <xdr:nvSpPr>
            <xdr:cNvPr id="0" name=""/>
            <xdr:cNvSpPr>
              <a:spLocks noTextEdit="1"/>
            </xdr:cNvSpPr>
          </xdr:nvSpPr>
          <xdr:spPr>
            <a:xfrm>
              <a:off x="4676774" y="590550"/>
              <a:ext cx="4181476" cy="2257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9</xdr:col>
      <xdr:colOff>581025</xdr:colOff>
      <xdr:row>3</xdr:row>
      <xdr:rowOff>28575</xdr:rowOff>
    </xdr:from>
    <xdr:to>
      <xdr:col>10</xdr:col>
      <xdr:colOff>809625</xdr:colOff>
      <xdr:row>17</xdr:row>
      <xdr:rowOff>142874</xdr:rowOff>
    </xdr:to>
    <mc:AlternateContent xmlns:mc="http://schemas.openxmlformats.org/markup-compatibility/2006" xmlns:a14="http://schemas.microsoft.com/office/drawing/2010/main">
      <mc:Choice Requires="a14">
        <xdr:graphicFrame macro="">
          <xdr:nvGraphicFramePr>
            <xdr:cNvPr id="10" name="År 7">
              <a:extLst>
                <a:ext uri="{FF2B5EF4-FFF2-40B4-BE49-F238E27FC236}">
                  <a16:creationId xmlns:a16="http://schemas.microsoft.com/office/drawing/2014/main" xmlns="" id="{00000000-0008-0000-1200-00000A000000}"/>
                </a:ext>
              </a:extLst>
            </xdr:cNvPr>
            <xdr:cNvGraphicFramePr/>
          </xdr:nvGraphicFramePr>
          <xdr:xfrm>
            <a:off x="0" y="0"/>
            <a:ext cx="0" cy="0"/>
          </xdr:xfrm>
          <a:graphic>
            <a:graphicData uri="http://schemas.microsoft.com/office/drawing/2010/slicer">
              <sle:slicer xmlns:sle="http://schemas.microsoft.com/office/drawing/2010/slicer" name="År 7"/>
            </a:graphicData>
          </a:graphic>
        </xdr:graphicFrame>
      </mc:Choice>
      <mc:Fallback xmlns="">
        <xdr:sp macro="" textlink="">
          <xdr:nvSpPr>
            <xdr:cNvPr id="0" name=""/>
            <xdr:cNvSpPr>
              <a:spLocks noTextEdit="1"/>
            </xdr:cNvSpPr>
          </xdr:nvSpPr>
          <xdr:spPr>
            <a:xfrm>
              <a:off x="9029700" y="600076"/>
              <a:ext cx="1552575" cy="23050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0.02378</cdr:x>
      <cdr:y>0.93728</cdr:y>
    </cdr:from>
    <cdr:to>
      <cdr:x>0.78348</cdr:x>
      <cdr:y>1</cdr:y>
    </cdr:to>
    <cdr:sp macro="" textlink="Førstehåndsverdi!$A$1">
      <cdr:nvSpPr>
        <cdr:cNvPr id="2" name="TekstSylinder 1"/>
        <cdr:cNvSpPr txBox="1"/>
      </cdr:nvSpPr>
      <cdr:spPr>
        <a:xfrm xmlns:a="http://schemas.openxmlformats.org/drawingml/2006/main">
          <a:off x="180974" y="3843338"/>
          <a:ext cx="57816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7329875-6CC5-4B79-9534-2CD433DC135B}" type="TxLink">
            <a:rPr lang="nb-NO" sz="1100" i="1"/>
            <a:pPr/>
            <a:t>Kilde: Landbruksdirektoratet, LIB - søknad produksjonstilskudd</a:t>
          </a:fld>
          <a:endParaRPr lang="nb-NO" sz="1100" i="1"/>
        </a:p>
      </cdr:txBody>
    </cdr:sp>
  </cdr:relSizeAnchor>
</c:userShapes>
</file>

<file path=xl/drawings/drawing18.xml><?xml version="1.0" encoding="utf-8"?>
<c:userShapes xmlns:c="http://schemas.openxmlformats.org/drawingml/2006/chart">
  <cdr:relSizeAnchor xmlns:cdr="http://schemas.openxmlformats.org/drawingml/2006/chartDrawing">
    <cdr:from>
      <cdr:x>0.00971</cdr:x>
      <cdr:y>0.92772</cdr:y>
    </cdr:from>
    <cdr:to>
      <cdr:x>0.90326</cdr:x>
      <cdr:y>0.98416</cdr:y>
    </cdr:to>
    <cdr:sp macro="" textlink="Førstehåndsverdi!$A$1">
      <cdr:nvSpPr>
        <cdr:cNvPr id="41987" name="Text Box 3"/>
        <cdr:cNvSpPr txBox="1">
          <a:spLocks xmlns:a="http://schemas.openxmlformats.org/drawingml/2006/main" noChangeArrowheads="1" noTextEdit="1"/>
        </cdr:cNvSpPr>
      </cdr:nvSpPr>
      <cdr:spPr bwMode="auto">
        <a:xfrm xmlns:a="http://schemas.openxmlformats.org/drawingml/2006/main">
          <a:off x="50800" y="3299192"/>
          <a:ext cx="4383226" cy="2005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3956610C-7482-4682-8B19-9601A1BD9F61}"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0.00675</cdr:x>
      <cdr:y>0.93321</cdr:y>
    </cdr:from>
    <cdr:to>
      <cdr:x>0.70963</cdr:x>
      <cdr:y>0.98604</cdr:y>
    </cdr:to>
    <cdr:sp macro="" textlink="Førstehåndsverdi!$A$1">
      <cdr:nvSpPr>
        <cdr:cNvPr id="40962" name="Text Box 2"/>
        <cdr:cNvSpPr txBox="1">
          <a:spLocks xmlns:a="http://schemas.openxmlformats.org/drawingml/2006/main" noChangeArrowheads="1" noTextEdit="1"/>
        </cdr:cNvSpPr>
      </cdr:nvSpPr>
      <cdr:spPr bwMode="auto">
        <a:xfrm xmlns:a="http://schemas.openxmlformats.org/drawingml/2006/main">
          <a:off x="50800" y="4127581"/>
          <a:ext cx="4960977" cy="2335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C1C120B-6F8A-4F00-82D6-D22DE0D66218}" type="TxLink">
            <a:rPr lang="nb-NO" sz="1000" b="0" i="1" u="none" strike="noStrike" baseline="0">
              <a:solidFill>
                <a:srgbClr val="000000"/>
              </a:solidFill>
              <a:latin typeface="+mn-lt"/>
              <a:cs typeface="Arial"/>
            </a:rPr>
            <a:pPr algn="l" rtl="0">
              <a:defRPr sz="1000"/>
            </a:pPr>
            <a:t>Kilde: Landbruksdirektoratet, LIB - søknad produksjonstilskudd</a:t>
          </a:fld>
          <a:endParaRPr lang="nb-NO">
            <a:latin typeface="+mn-lt"/>
          </a:endParaRPr>
        </a:p>
      </cdr:txBody>
    </cdr:sp>
  </cdr:relSizeAnchor>
  <cdr:relSizeAnchor xmlns:cdr="http://schemas.openxmlformats.org/drawingml/2006/chartDrawing">
    <cdr:from>
      <cdr:x>0.08493</cdr:x>
      <cdr:y>0.86643</cdr:y>
    </cdr:from>
    <cdr:to>
      <cdr:x>0.30369</cdr:x>
      <cdr:y>0.91193</cdr:y>
    </cdr:to>
    <cdr:sp macro="" textlink="">
      <cdr:nvSpPr>
        <cdr:cNvPr id="40963" name="Text Box 3"/>
        <cdr:cNvSpPr txBox="1">
          <a:spLocks xmlns:a="http://schemas.openxmlformats.org/drawingml/2006/main" noChangeArrowheads="1"/>
        </cdr:cNvSpPr>
      </cdr:nvSpPr>
      <cdr:spPr bwMode="auto">
        <a:xfrm xmlns:a="http://schemas.openxmlformats.org/drawingml/2006/main">
          <a:off x="602600" y="3832444"/>
          <a:ext cx="1543995" cy="2010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nb-NO" sz="1400" b="1" i="0" u="none" strike="noStrike" baseline="0">
              <a:solidFill>
                <a:srgbClr val="000000"/>
              </a:solidFill>
              <a:latin typeface="+mn-lt"/>
              <a:cs typeface="Arial"/>
            </a:rPr>
            <a:t>AREALFORDELING</a:t>
          </a:r>
          <a:endParaRPr lang="nb-NO" sz="1400">
            <a:latin typeface="+mn-lt"/>
          </a:endParaRPr>
        </a:p>
      </cdr:txBody>
    </cdr:sp>
  </cdr:relSizeAnchor>
  <cdr:relSizeAnchor xmlns:cdr="http://schemas.openxmlformats.org/drawingml/2006/chartDrawing">
    <cdr:from>
      <cdr:x>0.7047</cdr:x>
      <cdr:y>0.85787</cdr:y>
    </cdr:from>
    <cdr:to>
      <cdr:x>0.98635</cdr:x>
      <cdr:y>0.91168</cdr:y>
    </cdr:to>
    <cdr:sp macro="" textlink="">
      <cdr:nvSpPr>
        <cdr:cNvPr id="40964" name="Text Box 4"/>
        <cdr:cNvSpPr txBox="1">
          <a:spLocks xmlns:a="http://schemas.openxmlformats.org/drawingml/2006/main" noChangeArrowheads="1"/>
        </cdr:cNvSpPr>
      </cdr:nvSpPr>
      <cdr:spPr bwMode="auto">
        <a:xfrm xmlns:a="http://schemas.openxmlformats.org/drawingml/2006/main">
          <a:off x="4976963" y="3794606"/>
          <a:ext cx="1987873" cy="2378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nb-NO" sz="1400" b="1" i="0" u="none" strike="noStrike" baseline="0">
              <a:solidFill>
                <a:srgbClr val="000000"/>
              </a:solidFill>
              <a:latin typeface="+mn-lt"/>
              <a:cs typeface="Arial"/>
            </a:rPr>
            <a:t>FØRSTEHÅNDSVERDI</a:t>
          </a:r>
          <a:endParaRPr lang="nb-NO" sz="1400">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209550</xdr:colOff>
      <xdr:row>43</xdr:row>
      <xdr:rowOff>142875</xdr:rowOff>
    </xdr:to>
    <xdr:sp macro="" textlink="">
      <xdr:nvSpPr>
        <xdr:cNvPr id="3" name="Text Box 1">
          <a:extLst>
            <a:ext uri="{FF2B5EF4-FFF2-40B4-BE49-F238E27FC236}">
              <a16:creationId xmlns:a16="http://schemas.microsoft.com/office/drawing/2014/main" xmlns="" id="{00000000-0008-0000-0B00-000003000000}"/>
            </a:ext>
          </a:extLst>
        </xdr:cNvPr>
        <xdr:cNvSpPr txBox="1">
          <a:spLocks noChangeArrowheads="1"/>
        </xdr:cNvSpPr>
      </xdr:nvSpPr>
      <xdr:spPr bwMode="auto">
        <a:xfrm>
          <a:off x="0" y="1"/>
          <a:ext cx="6305550" cy="833437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data produksjonstilskudd"?</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kommunetall fra søknad om produksjonstilskudd fra 2000 til 2016. Dataene er hentet fra Landbruksdirektoratets database LIB (lanbrukets informasjonsdatabase). Antall slakta dyr gjennom året er hentet fra søknadene 1.1 </a:t>
          </a:r>
          <a:r>
            <a:rPr lang="nb-NO" sz="1200" b="0" i="0" u="sng" strike="noStrike" baseline="0">
              <a:solidFill>
                <a:srgbClr val="000000"/>
              </a:solidFill>
              <a:latin typeface="+mn-lt"/>
              <a:cs typeface="Times New Roman"/>
            </a:rPr>
            <a:t>året etter</a:t>
          </a:r>
          <a:r>
            <a:rPr lang="nb-NO" sz="1200" b="0" i="0" u="none" strike="noStrike" baseline="0">
              <a:solidFill>
                <a:srgbClr val="000000"/>
              </a:solidFill>
              <a:latin typeface="+mn-lt"/>
              <a:cs typeface="Times New Roman"/>
            </a:rPr>
            <a:t>, resten av dataene er hentet fra søknadene 31.7. </a:t>
          </a:r>
          <a:r>
            <a:rPr lang="nb-NO" sz="1200" b="0" i="0" u="none" strike="noStrike" baseline="0">
              <a:solidFill>
                <a:srgbClr val="FF0000"/>
              </a:solidFill>
              <a:latin typeface="+mn-lt"/>
              <a:cs typeface="Times New Roman"/>
            </a:rPr>
            <a:t>Fra 1.1.2017 oppgir ikke lenger foretakene antall slaktet lam slik at kontinuiteten i statistikken brytes.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 Gå inn på </a:t>
          </a:r>
          <a:r>
            <a:rPr lang="nb-NO" sz="1200" b="0" i="0" u="sng" strike="noStrike" baseline="0">
              <a:solidFill>
                <a:srgbClr val="000000"/>
              </a:solidFill>
              <a:latin typeface="+mn-lt"/>
              <a:cs typeface="Times New Roman"/>
            </a:rPr>
            <a:t>Verktøy</a:t>
          </a:r>
          <a:r>
            <a:rPr lang="nb-NO" sz="1200" b="0" i="0" u="none" strike="noStrike" baseline="0">
              <a:solidFill>
                <a:srgbClr val="000000"/>
              </a:solidFill>
              <a:latin typeface="+mn-lt"/>
              <a:cs typeface="Times New Roman"/>
            </a:rPr>
            <a:t> i toppmenyen, velg Makro, velg Sikkerhet og velg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ny funksjon "Slicer" som er tilgjengelig i Excel 2010  og seinere versjoner, er brukt for å gjøre ulike utvalg i regne-arkene (fylker, kommuner og årstall). Databasen som pivottabellen henter data fra, består av ca. 200000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 og sortere </a:t>
          </a:r>
          <a:r>
            <a:rPr lang="nb-NO" sz="1200" b="0" i="0" u="sng" strike="noStrike" baseline="0">
              <a:solidFill>
                <a:srgbClr val="000000"/>
              </a:solidFill>
              <a:latin typeface="+mn-lt"/>
              <a:cs typeface="Times New Roman"/>
            </a:rPr>
            <a:t>inne</a:t>
          </a:r>
          <a:r>
            <a:rPr lang="nb-NO" sz="1200" b="0" i="0" u="none" strike="noStrike" baseline="0">
              <a:solidFill>
                <a:srgbClr val="000000"/>
              </a:solidFill>
              <a:latin typeface="+mn-lt"/>
              <a:cs typeface="Times New Roman"/>
            </a:rPr>
            <a:t> i tabellene.</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1" i="0" u="none" strike="noStrike" baseline="0">
              <a:solidFill>
                <a:srgbClr val="000000"/>
              </a:solidFill>
              <a:latin typeface="+mn-lt"/>
              <a:cs typeface="Times New Roman"/>
            </a:rPr>
            <a:t>Lag gjerne deres egen versjon av fila og legg ut på deres fylket eller kommunes nettside.</a:t>
          </a:r>
        </a:p>
        <a:p>
          <a:pPr algn="l" rtl="0">
            <a:defRPr sz="1000"/>
          </a:pPr>
          <a:endParaRPr lang="nb-NO" sz="1200" b="0" i="0" u="none" strike="noStrike" baseline="0">
            <a:solidFill>
              <a:srgbClr val="000000"/>
            </a:solidFill>
            <a:latin typeface="+mn-lt"/>
            <a:cs typeface="Times New Roman"/>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Jon Randby</a:t>
          </a:r>
        </a:p>
        <a:p>
          <a:pPr algn="l" rtl="0">
            <a:defRPr sz="1000"/>
          </a:pPr>
          <a:r>
            <a:rPr lang="nb-NO" sz="1200" b="0" i="0" u="none" strike="noStrike" baseline="0">
              <a:solidFill>
                <a:srgbClr val="000000"/>
              </a:solidFill>
              <a:latin typeface="+mn-lt"/>
              <a:cs typeface="Times New Roman"/>
            </a:rPr>
            <a:t>Fylkesmannen i Vestfold</a:t>
          </a:r>
        </a:p>
        <a:p>
          <a:pPr algn="l" rtl="0">
            <a:defRPr sz="1000"/>
          </a:pPr>
          <a:r>
            <a:rPr lang="nb-NO" sz="1200" b="0" i="0" u="none" strike="noStrike" baseline="0">
              <a:solidFill>
                <a:srgbClr val="000000"/>
              </a:solidFill>
              <a:latin typeface="+mn-lt"/>
              <a:cs typeface="Times New Roman"/>
            </a:rPr>
            <a:t>E-post: fmvejra@fylkesmannen.no</a:t>
          </a:r>
        </a:p>
        <a:p>
          <a:pPr algn="l" rtl="0">
            <a:defRPr sz="1000"/>
          </a:pPr>
          <a:r>
            <a:rPr lang="nb-NO" sz="1200" b="0" i="0" u="none" strike="noStrike" baseline="0">
              <a:solidFill>
                <a:srgbClr val="000000"/>
              </a:solidFill>
              <a:latin typeface="+mn-lt"/>
              <a:cs typeface="Times New Roman"/>
            </a:rPr>
            <a:t>Tlf: 3337 2365</a:t>
          </a:r>
          <a:endParaRPr lang="nb-NO">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24</xdr:row>
      <xdr:rowOff>19049</xdr:rowOff>
    </xdr:from>
    <xdr:to>
      <xdr:col>3</xdr:col>
      <xdr:colOff>1133475</xdr:colOff>
      <xdr:row>43</xdr:row>
      <xdr:rowOff>76200</xdr:rowOff>
    </xdr:to>
    <xdr:graphicFrame macro="">
      <xdr:nvGraphicFramePr>
        <xdr:cNvPr id="2" name="Diagram 4">
          <a:extLst>
            <a:ext uri="{FF2B5EF4-FFF2-40B4-BE49-F238E27FC236}">
              <a16:creationId xmlns:a16="http://schemas.microsoft.com/office/drawing/2014/main" xmlns=""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257172</xdr:colOff>
      <xdr:row>24</xdr:row>
      <xdr:rowOff>180975</xdr:rowOff>
    </xdr:from>
    <xdr:to>
      <xdr:col>10</xdr:col>
      <xdr:colOff>304799</xdr:colOff>
      <xdr:row>43</xdr:row>
      <xdr:rowOff>57149</xdr:rowOff>
    </xdr:to>
    <xdr:graphicFrame macro="">
      <xdr:nvGraphicFramePr>
        <xdr:cNvPr id="3" name="Diagram 5">
          <a:extLst>
            <a:ext uri="{FF2B5EF4-FFF2-40B4-BE49-F238E27FC236}">
              <a16:creationId xmlns:a16="http://schemas.microsoft.com/office/drawing/2014/main" xmlns=""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46</xdr:row>
      <xdr:rowOff>161925</xdr:rowOff>
    </xdr:from>
    <xdr:to>
      <xdr:col>4</xdr:col>
      <xdr:colOff>695325</xdr:colOff>
      <xdr:row>67</xdr:row>
      <xdr:rowOff>142875</xdr:rowOff>
    </xdr:to>
    <xdr:graphicFrame macro="">
      <xdr:nvGraphicFramePr>
        <xdr:cNvPr id="5" name="Diagram 12">
          <a:extLst>
            <a:ext uri="{FF2B5EF4-FFF2-40B4-BE49-F238E27FC236}">
              <a16:creationId xmlns:a16="http://schemas.microsoft.com/office/drawing/2014/main" xmlns=""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46</xdr:row>
      <xdr:rowOff>47625</xdr:rowOff>
    </xdr:from>
    <xdr:to>
      <xdr:col>10</xdr:col>
      <xdr:colOff>685799</xdr:colOff>
      <xdr:row>67</xdr:row>
      <xdr:rowOff>28575</xdr:rowOff>
    </xdr:to>
    <xdr:graphicFrame macro="">
      <xdr:nvGraphicFramePr>
        <xdr:cNvPr id="7" name="Diagram 12">
          <a:extLst>
            <a:ext uri="{FF2B5EF4-FFF2-40B4-BE49-F238E27FC236}">
              <a16:creationId xmlns:a16="http://schemas.microsoft.com/office/drawing/2014/main" xmlns=""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266700</xdr:colOff>
      <xdr:row>46</xdr:row>
      <xdr:rowOff>57150</xdr:rowOff>
    </xdr:from>
    <xdr:to>
      <xdr:col>17</xdr:col>
      <xdr:colOff>200024</xdr:colOff>
      <xdr:row>67</xdr:row>
      <xdr:rowOff>38100</xdr:rowOff>
    </xdr:to>
    <xdr:graphicFrame macro="">
      <xdr:nvGraphicFramePr>
        <xdr:cNvPr id="8" name="Diagram 12">
          <a:extLst>
            <a:ext uri="{FF2B5EF4-FFF2-40B4-BE49-F238E27FC236}">
              <a16:creationId xmlns:a16="http://schemas.microsoft.com/office/drawing/2014/main" xmlns=""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3</xdr:row>
      <xdr:rowOff>95250</xdr:rowOff>
    </xdr:from>
    <xdr:to>
      <xdr:col>3</xdr:col>
      <xdr:colOff>523874</xdr:colOff>
      <xdr:row>14</xdr:row>
      <xdr:rowOff>190499</xdr:rowOff>
    </xdr:to>
    <mc:AlternateContent xmlns:mc="http://schemas.openxmlformats.org/markup-compatibility/2006" xmlns:a14="http://schemas.microsoft.com/office/drawing/2010/main">
      <mc:Choice Requires="a14">
        <xdr:graphicFrame macro="">
          <xdr:nvGraphicFramePr>
            <xdr:cNvPr id="9" name="Fylke 7">
              <a:extLst>
                <a:ext uri="{FF2B5EF4-FFF2-40B4-BE49-F238E27FC236}">
                  <a16:creationId xmlns:a16="http://schemas.microsoft.com/office/drawing/2014/main" xmlns="" id="{00000000-0008-0000-1300-000009000000}"/>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666750"/>
              <a:ext cx="4276724" cy="21907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3</xdr:col>
      <xdr:colOff>676275</xdr:colOff>
      <xdr:row>3</xdr:row>
      <xdr:rowOff>76200</xdr:rowOff>
    </xdr:from>
    <xdr:to>
      <xdr:col>7</xdr:col>
      <xdr:colOff>609600</xdr:colOff>
      <xdr:row>15</xdr:row>
      <xdr:rowOff>28575</xdr:rowOff>
    </xdr:to>
    <mc:AlternateContent xmlns:mc="http://schemas.openxmlformats.org/markup-compatibility/2006" xmlns:a14="http://schemas.microsoft.com/office/drawing/2010/main">
      <mc:Choice Requires="a14">
        <xdr:graphicFrame macro="">
          <xdr:nvGraphicFramePr>
            <xdr:cNvPr id="10" name="Kommune 6">
              <a:extLst>
                <a:ext uri="{FF2B5EF4-FFF2-40B4-BE49-F238E27FC236}">
                  <a16:creationId xmlns:a16="http://schemas.microsoft.com/office/drawing/2014/main" xmlns="" id="{00000000-0008-0000-1300-00000A000000}"/>
                </a:ext>
              </a:extLst>
            </xdr:cNvPr>
            <xdr:cNvGraphicFramePr/>
          </xdr:nvGraphicFramePr>
          <xdr:xfrm>
            <a:off x="0" y="0"/>
            <a:ext cx="0" cy="0"/>
          </xdr:xfrm>
          <a:graphic>
            <a:graphicData uri="http://schemas.microsoft.com/office/drawing/2010/slicer">
              <sle:slicer xmlns:sle="http://schemas.microsoft.com/office/drawing/2010/slicer" name="Kommune 6"/>
            </a:graphicData>
          </a:graphic>
        </xdr:graphicFrame>
      </mc:Choice>
      <mc:Fallback xmlns="">
        <xdr:sp macro="" textlink="">
          <xdr:nvSpPr>
            <xdr:cNvPr id="0" name=""/>
            <xdr:cNvSpPr>
              <a:spLocks noTextEdit="1"/>
            </xdr:cNvSpPr>
          </xdr:nvSpPr>
          <xdr:spPr>
            <a:xfrm>
              <a:off x="4429125" y="647700"/>
              <a:ext cx="4600575"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7</xdr:col>
      <xdr:colOff>771525</xdr:colOff>
      <xdr:row>3</xdr:row>
      <xdr:rowOff>47625</xdr:rowOff>
    </xdr:from>
    <xdr:to>
      <xdr:col>9</xdr:col>
      <xdr:colOff>276225</xdr:colOff>
      <xdr:row>17</xdr:row>
      <xdr:rowOff>161925</xdr:rowOff>
    </xdr:to>
    <mc:AlternateContent xmlns:mc="http://schemas.openxmlformats.org/markup-compatibility/2006" xmlns:a14="http://schemas.microsoft.com/office/drawing/2010/main">
      <mc:Choice Requires="a14">
        <xdr:graphicFrame macro="">
          <xdr:nvGraphicFramePr>
            <xdr:cNvPr id="12" name="År 8">
              <a:extLst>
                <a:ext uri="{FF2B5EF4-FFF2-40B4-BE49-F238E27FC236}">
                  <a16:creationId xmlns:a16="http://schemas.microsoft.com/office/drawing/2014/main" xmlns="" id="{00000000-0008-0000-1300-00000C000000}"/>
                </a:ext>
              </a:extLst>
            </xdr:cNvPr>
            <xdr:cNvGraphicFramePr/>
          </xdr:nvGraphicFramePr>
          <xdr:xfrm>
            <a:off x="0" y="0"/>
            <a:ext cx="0" cy="0"/>
          </xdr:xfrm>
          <a:graphic>
            <a:graphicData uri="http://schemas.microsoft.com/office/drawing/2010/slicer">
              <sle:slicer xmlns:sle="http://schemas.microsoft.com/office/drawing/2010/slicer" name="År 8"/>
            </a:graphicData>
          </a:graphic>
        </xdr:graphicFrame>
      </mc:Choice>
      <mc:Fallback xmlns="">
        <xdr:sp macro="" textlink="">
          <xdr:nvSpPr>
            <xdr:cNvPr id="0" name=""/>
            <xdr:cNvSpPr>
              <a:spLocks noTextEdit="1"/>
            </xdr:cNvSpPr>
          </xdr:nvSpPr>
          <xdr:spPr>
            <a:xfrm>
              <a:off x="9191625" y="619125"/>
              <a:ext cx="1381125" cy="23717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0.01378</cdr:x>
      <cdr:y>0.92503</cdr:y>
    </cdr:from>
    <cdr:to>
      <cdr:x>0.98402</cdr:x>
      <cdr:y>1</cdr:y>
    </cdr:to>
    <cdr:sp macro="" textlink="">
      <cdr:nvSpPr>
        <cdr:cNvPr id="11267" name="Text Box 3"/>
        <cdr:cNvSpPr txBox="1">
          <a:spLocks xmlns:a="http://schemas.openxmlformats.org/drawingml/2006/main" noChangeArrowheads="1" noTextEdit="1"/>
        </cdr:cNvSpPr>
      </cdr:nvSpPr>
      <cdr:spPr bwMode="auto">
        <a:xfrm xmlns:a="http://schemas.openxmlformats.org/drawingml/2006/main">
          <a:off x="67333" y="3401013"/>
          <a:ext cx="4740908" cy="27563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4F89296C-7642-431E-966F-E4AC2627D145}" type="TxLink">
            <a:rPr lang="nb-NO" sz="8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0.0165</cdr:x>
      <cdr:y>0.9357</cdr:y>
    </cdr:from>
    <cdr:to>
      <cdr:x>0.98105</cdr:x>
      <cdr:y>0.97694</cdr:y>
    </cdr:to>
    <cdr:sp macro="" textlink="">
      <cdr:nvSpPr>
        <cdr:cNvPr id="18433" name="Text Box 1"/>
        <cdr:cNvSpPr txBox="1">
          <a:spLocks xmlns:a="http://schemas.openxmlformats.org/drawingml/2006/main" noChangeArrowheads="1" noTextEdit="1"/>
        </cdr:cNvSpPr>
      </cdr:nvSpPr>
      <cdr:spPr bwMode="auto">
        <a:xfrm xmlns:a="http://schemas.openxmlformats.org/drawingml/2006/main">
          <a:off x="98227" y="3270899"/>
          <a:ext cx="5742088" cy="144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5FFD5B6-3F4B-470D-94A2-8C96E890D199}" type="TxLink">
            <a:rPr lang="nb-NO" sz="800" b="0" i="1" u="none" strike="noStrike" baseline="0">
              <a:solidFill>
                <a:srgbClr val="000000"/>
              </a:solidFill>
              <a:latin typeface="Arial"/>
              <a:cs typeface="Arial"/>
            </a:rPr>
            <a:pPr algn="ctr" rtl="0">
              <a:defRPr sz="1000"/>
            </a:pPr>
            <a:t>Kilde: Statens landbruksforvaltning, LIB - søknad produksjonstilskudd 31. juli</a:t>
          </a:fld>
          <a:endParaRPr lang="nb-NO"/>
        </a:p>
      </cdr:txBody>
    </cdr:sp>
  </cdr:relSizeAnchor>
</c:userShapes>
</file>

<file path=xl/drawings/drawing23.xml><?xml version="1.0" encoding="utf-8"?>
<c:userShapes xmlns:c="http://schemas.openxmlformats.org/drawingml/2006/chart">
  <cdr:relSizeAnchor xmlns:cdr="http://schemas.openxmlformats.org/drawingml/2006/chartDrawing">
    <cdr:from>
      <cdr:x>0.00901</cdr:x>
      <cdr:y>0.91506</cdr:y>
    </cdr:from>
    <cdr:to>
      <cdr:x>0.95662</cdr:x>
      <cdr:y>0.9863</cdr:y>
    </cdr:to>
    <cdr:sp macro="" textlink="">
      <cdr:nvSpPr>
        <cdr:cNvPr id="25602" name="Text Box 2"/>
        <cdr:cNvSpPr txBox="1">
          <a:spLocks xmlns:a="http://schemas.openxmlformats.org/drawingml/2006/main" noChangeArrowheads="1" noTextEdit="1"/>
        </cdr:cNvSpPr>
      </cdr:nvSpPr>
      <cdr:spPr bwMode="auto">
        <a:xfrm xmlns:a="http://schemas.openxmlformats.org/drawingml/2006/main">
          <a:off x="50800" y="3184489"/>
          <a:ext cx="5009436" cy="2476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7F19D4C2-C19D-40C8-AD11-74B31B4D2994}" type="TxLink">
            <a:rPr lang="nb-NO" sz="10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0.00901</cdr:x>
      <cdr:y>0.91506</cdr:y>
    </cdr:from>
    <cdr:to>
      <cdr:x>0.95662</cdr:x>
      <cdr:y>0.9863</cdr:y>
    </cdr:to>
    <cdr:sp macro="" textlink="">
      <cdr:nvSpPr>
        <cdr:cNvPr id="25602" name="Text Box 2"/>
        <cdr:cNvSpPr txBox="1">
          <a:spLocks xmlns:a="http://schemas.openxmlformats.org/drawingml/2006/main" noChangeArrowheads="1" noTextEdit="1"/>
        </cdr:cNvSpPr>
      </cdr:nvSpPr>
      <cdr:spPr bwMode="auto">
        <a:xfrm xmlns:a="http://schemas.openxmlformats.org/drawingml/2006/main">
          <a:off x="50800" y="3184489"/>
          <a:ext cx="5009436" cy="2476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7F19D4C2-C19D-40C8-AD11-74B31B4D2994}" type="TxLink">
            <a:rPr lang="nb-NO" sz="10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0.00901</cdr:x>
      <cdr:y>0.91506</cdr:y>
    </cdr:from>
    <cdr:to>
      <cdr:x>0.95662</cdr:x>
      <cdr:y>0.9863</cdr:y>
    </cdr:to>
    <cdr:sp macro="" textlink="">
      <cdr:nvSpPr>
        <cdr:cNvPr id="25602" name="Text Box 2"/>
        <cdr:cNvSpPr txBox="1">
          <a:spLocks xmlns:a="http://schemas.openxmlformats.org/drawingml/2006/main" noChangeArrowheads="1" noTextEdit="1"/>
        </cdr:cNvSpPr>
      </cdr:nvSpPr>
      <cdr:spPr bwMode="auto">
        <a:xfrm xmlns:a="http://schemas.openxmlformats.org/drawingml/2006/main">
          <a:off x="50800" y="3184489"/>
          <a:ext cx="5009436" cy="2476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7F19D4C2-C19D-40C8-AD11-74B31B4D2994}" type="TxLink">
            <a:rPr lang="nb-NO" sz="10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20</xdr:col>
      <xdr:colOff>104775</xdr:colOff>
      <xdr:row>0</xdr:row>
      <xdr:rowOff>57149</xdr:rowOff>
    </xdr:from>
    <xdr:to>
      <xdr:col>28</xdr:col>
      <xdr:colOff>333375</xdr:colOff>
      <xdr:row>27</xdr:row>
      <xdr:rowOff>104774</xdr:rowOff>
    </xdr:to>
    <xdr:graphicFrame macro="">
      <xdr:nvGraphicFramePr>
        <xdr:cNvPr id="3" name="Diagram 8">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304800</xdr:colOff>
      <xdr:row>0</xdr:row>
      <xdr:rowOff>133350</xdr:rowOff>
    </xdr:from>
    <xdr:to>
      <xdr:col>37</xdr:col>
      <xdr:colOff>600075</xdr:colOff>
      <xdr:row>27</xdr:row>
      <xdr:rowOff>85725</xdr:rowOff>
    </xdr:to>
    <xdr:graphicFrame macro="">
      <xdr:nvGraphicFramePr>
        <xdr:cNvPr id="4" name="Diagram 9">
          <a:extLst>
            <a:ext uri="{FF2B5EF4-FFF2-40B4-BE49-F238E27FC236}">
              <a16:creationId xmlns:a16="http://schemas.microsoft.com/office/drawing/2014/main" xmlns=""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285750</xdr:colOff>
      <xdr:row>0</xdr:row>
      <xdr:rowOff>19050</xdr:rowOff>
    </xdr:from>
    <xdr:to>
      <xdr:col>47</xdr:col>
      <xdr:colOff>228600</xdr:colOff>
      <xdr:row>26</xdr:row>
      <xdr:rowOff>76200</xdr:rowOff>
    </xdr:to>
    <xdr:graphicFrame macro="">
      <xdr:nvGraphicFramePr>
        <xdr:cNvPr id="5" name="Diagram 10">
          <a:extLst>
            <a:ext uri="{FF2B5EF4-FFF2-40B4-BE49-F238E27FC236}">
              <a16:creationId xmlns:a16="http://schemas.microsoft.com/office/drawing/2014/main" xmlns=""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752475</xdr:colOff>
      <xdr:row>46</xdr:row>
      <xdr:rowOff>57150</xdr:rowOff>
    </xdr:from>
    <xdr:to>
      <xdr:col>16</xdr:col>
      <xdr:colOff>676275</xdr:colOff>
      <xdr:row>74</xdr:row>
      <xdr:rowOff>0</xdr:rowOff>
    </xdr:to>
    <xdr:graphicFrame macro="">
      <xdr:nvGraphicFramePr>
        <xdr:cNvPr id="6" name="Diagram 11">
          <a:extLst>
            <a:ext uri="{FF2B5EF4-FFF2-40B4-BE49-F238E27FC236}">
              <a16:creationId xmlns:a16="http://schemas.microsoft.com/office/drawing/2014/main" xmlns=""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428625</xdr:colOff>
      <xdr:row>46</xdr:row>
      <xdr:rowOff>57150</xdr:rowOff>
    </xdr:from>
    <xdr:to>
      <xdr:col>34</xdr:col>
      <xdr:colOff>657225</xdr:colOff>
      <xdr:row>74</xdr:row>
      <xdr:rowOff>0</xdr:rowOff>
    </xdr:to>
    <xdr:graphicFrame macro="">
      <xdr:nvGraphicFramePr>
        <xdr:cNvPr id="11" name="Diagram 11">
          <a:extLst>
            <a:ext uri="{FF2B5EF4-FFF2-40B4-BE49-F238E27FC236}">
              <a16:creationId xmlns:a16="http://schemas.microsoft.com/office/drawing/2014/main" xmlns=""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9525</xdr:colOff>
      <xdr:row>46</xdr:row>
      <xdr:rowOff>66675</xdr:rowOff>
    </xdr:from>
    <xdr:to>
      <xdr:col>43</xdr:col>
      <xdr:colOff>695325</xdr:colOff>
      <xdr:row>74</xdr:row>
      <xdr:rowOff>9525</xdr:rowOff>
    </xdr:to>
    <xdr:graphicFrame macro="">
      <xdr:nvGraphicFramePr>
        <xdr:cNvPr id="12" name="Diagram 11">
          <a:extLst>
            <a:ext uri="{FF2B5EF4-FFF2-40B4-BE49-F238E27FC236}">
              <a16:creationId xmlns:a16="http://schemas.microsoft.com/office/drawing/2014/main" xmlns=""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581025</xdr:colOff>
      <xdr:row>0</xdr:row>
      <xdr:rowOff>76200</xdr:rowOff>
    </xdr:from>
    <xdr:to>
      <xdr:col>19</xdr:col>
      <xdr:colOff>180975</xdr:colOff>
      <xdr:row>27</xdr:row>
      <xdr:rowOff>66674</xdr:rowOff>
    </xdr:to>
    <xdr:graphicFrame macro="">
      <xdr:nvGraphicFramePr>
        <xdr:cNvPr id="13" name="Diagram 8">
          <a:extLst>
            <a:ext uri="{FF2B5EF4-FFF2-40B4-BE49-F238E27FC236}">
              <a16:creationId xmlns:a16="http://schemas.microsoft.com/office/drawing/2014/main" xmlns=""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19050</xdr:colOff>
      <xdr:row>29</xdr:row>
      <xdr:rowOff>161926</xdr:rowOff>
    </xdr:from>
    <xdr:to>
      <xdr:col>4</xdr:col>
      <xdr:colOff>533400</xdr:colOff>
      <xdr:row>41</xdr:row>
      <xdr:rowOff>152400</xdr:rowOff>
    </xdr:to>
    <mc:AlternateContent xmlns:mc="http://schemas.openxmlformats.org/markup-compatibility/2006" xmlns:a14="http://schemas.microsoft.com/office/drawing/2010/main">
      <mc:Choice Requires="a14">
        <xdr:graphicFrame macro="">
          <xdr:nvGraphicFramePr>
            <xdr:cNvPr id="14" name="Fylke 8">
              <a:extLst>
                <a:ext uri="{FF2B5EF4-FFF2-40B4-BE49-F238E27FC236}">
                  <a16:creationId xmlns:a16="http://schemas.microsoft.com/office/drawing/2014/main" xmlns="" id="{00000000-0008-0000-1400-00000E000000}"/>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19050" y="5781676"/>
              <a:ext cx="5067300" cy="227647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0</xdr:col>
      <xdr:colOff>114300</xdr:colOff>
      <xdr:row>1</xdr:row>
      <xdr:rowOff>161925</xdr:rowOff>
    </xdr:from>
    <xdr:to>
      <xdr:col>1</xdr:col>
      <xdr:colOff>400050</xdr:colOff>
      <xdr:row>16</xdr:row>
      <xdr:rowOff>57149</xdr:rowOff>
    </xdr:to>
    <mc:AlternateContent xmlns:mc="http://schemas.openxmlformats.org/markup-compatibility/2006" xmlns:a14="http://schemas.microsoft.com/office/drawing/2010/main">
      <mc:Choice Requires="a14">
        <xdr:graphicFrame macro="">
          <xdr:nvGraphicFramePr>
            <xdr:cNvPr id="15" name="År 9">
              <a:extLst>
                <a:ext uri="{FF2B5EF4-FFF2-40B4-BE49-F238E27FC236}">
                  <a16:creationId xmlns:a16="http://schemas.microsoft.com/office/drawing/2014/main" xmlns="" id="{00000000-0008-0000-1400-00000F000000}"/>
                </a:ext>
              </a:extLst>
            </xdr:cNvPr>
            <xdr:cNvGraphicFramePr/>
          </xdr:nvGraphicFramePr>
          <xdr:xfrm>
            <a:off x="0" y="0"/>
            <a:ext cx="0" cy="0"/>
          </xdr:xfrm>
          <a:graphic>
            <a:graphicData uri="http://schemas.microsoft.com/office/drawing/2010/slicer">
              <sle:slicer xmlns:sle="http://schemas.microsoft.com/office/drawing/2010/slicer" name="År 9"/>
            </a:graphicData>
          </a:graphic>
        </xdr:graphicFrame>
      </mc:Choice>
      <mc:Fallback xmlns="">
        <xdr:sp macro="" textlink="">
          <xdr:nvSpPr>
            <xdr:cNvPr id="0" name=""/>
            <xdr:cNvSpPr>
              <a:spLocks noTextEdit="1"/>
            </xdr:cNvSpPr>
          </xdr:nvSpPr>
          <xdr:spPr>
            <a:xfrm>
              <a:off x="114300" y="352426"/>
              <a:ext cx="1828800" cy="22669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6</xdr:col>
      <xdr:colOff>123825</xdr:colOff>
      <xdr:row>29</xdr:row>
      <xdr:rowOff>180974</xdr:rowOff>
    </xdr:from>
    <xdr:to>
      <xdr:col>8</xdr:col>
      <xdr:colOff>466725</xdr:colOff>
      <xdr:row>44</xdr:row>
      <xdr:rowOff>114299</xdr:rowOff>
    </xdr:to>
    <mc:AlternateContent xmlns:mc="http://schemas.openxmlformats.org/markup-compatibility/2006" xmlns:a14="http://schemas.microsoft.com/office/drawing/2010/main">
      <mc:Choice Requires="a14">
        <xdr:graphicFrame macro="">
          <xdr:nvGraphicFramePr>
            <xdr:cNvPr id="16" name="År 11">
              <a:extLst>
                <a:ext uri="{FF2B5EF4-FFF2-40B4-BE49-F238E27FC236}">
                  <a16:creationId xmlns:a16="http://schemas.microsoft.com/office/drawing/2014/main" xmlns="" id="{00000000-0008-0000-1400-000010000000}"/>
                </a:ext>
              </a:extLst>
            </xdr:cNvPr>
            <xdr:cNvGraphicFramePr/>
          </xdr:nvGraphicFramePr>
          <xdr:xfrm>
            <a:off x="0" y="0"/>
            <a:ext cx="0" cy="0"/>
          </xdr:xfrm>
          <a:graphic>
            <a:graphicData uri="http://schemas.microsoft.com/office/drawing/2010/slicer">
              <sle:slicer xmlns:sle="http://schemas.microsoft.com/office/drawing/2010/slicer" name="År 11"/>
            </a:graphicData>
          </a:graphic>
        </xdr:graphicFrame>
      </mc:Choice>
      <mc:Fallback xmlns="">
        <xdr:sp macro="" textlink="">
          <xdr:nvSpPr>
            <xdr:cNvPr id="0" name=""/>
            <xdr:cNvSpPr>
              <a:spLocks noTextEdit="1"/>
            </xdr:cNvSpPr>
          </xdr:nvSpPr>
          <xdr:spPr>
            <a:xfrm>
              <a:off x="5419725" y="5800725"/>
              <a:ext cx="1828800" cy="22669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17</xdr:col>
      <xdr:colOff>304800</xdr:colOff>
      <xdr:row>46</xdr:row>
      <xdr:rowOff>28575</xdr:rowOff>
    </xdr:from>
    <xdr:to>
      <xdr:col>25</xdr:col>
      <xdr:colOff>666750</xdr:colOff>
      <xdr:row>73</xdr:row>
      <xdr:rowOff>161925</xdr:rowOff>
    </xdr:to>
    <xdr:graphicFrame macro="">
      <xdr:nvGraphicFramePr>
        <xdr:cNvPr id="20" name="Diagram 11">
          <a:extLst>
            <a:ext uri="{FF2B5EF4-FFF2-40B4-BE49-F238E27FC236}">
              <a16:creationId xmlns:a16="http://schemas.microsoft.com/office/drawing/2014/main" xmlns=""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79</xdr:row>
      <xdr:rowOff>0</xdr:rowOff>
    </xdr:from>
    <xdr:to>
      <xdr:col>17</xdr:col>
      <xdr:colOff>104775</xdr:colOff>
      <xdr:row>102</xdr:row>
      <xdr:rowOff>61913</xdr:rowOff>
    </xdr:to>
    <xdr:graphicFrame macro="">
      <xdr:nvGraphicFramePr>
        <xdr:cNvPr id="21" name="Diagram 20">
          <a:extLst>
            <a:ext uri="{FF2B5EF4-FFF2-40B4-BE49-F238E27FC236}">
              <a16:creationId xmlns:a16="http://schemas.microsoft.com/office/drawing/2014/main" xmlns=""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228600</xdr:colOff>
      <xdr:row>77</xdr:row>
      <xdr:rowOff>276225</xdr:rowOff>
    </xdr:from>
    <xdr:to>
      <xdr:col>26</xdr:col>
      <xdr:colOff>333375</xdr:colOff>
      <xdr:row>101</xdr:row>
      <xdr:rowOff>4763</xdr:rowOff>
    </xdr:to>
    <xdr:graphicFrame macro="">
      <xdr:nvGraphicFramePr>
        <xdr:cNvPr id="23" name="Diagram 22">
          <a:extLst>
            <a:ext uri="{FF2B5EF4-FFF2-40B4-BE49-F238E27FC236}">
              <a16:creationId xmlns:a16="http://schemas.microsoft.com/office/drawing/2014/main" xmlns=""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95250</xdr:colOff>
      <xdr:row>77</xdr:row>
      <xdr:rowOff>209550</xdr:rowOff>
    </xdr:from>
    <xdr:to>
      <xdr:col>35</xdr:col>
      <xdr:colOff>200025</xdr:colOff>
      <xdr:row>100</xdr:row>
      <xdr:rowOff>128588</xdr:rowOff>
    </xdr:to>
    <xdr:graphicFrame macro="">
      <xdr:nvGraphicFramePr>
        <xdr:cNvPr id="24" name="Diagram 23">
          <a:extLst>
            <a:ext uri="{FF2B5EF4-FFF2-40B4-BE49-F238E27FC236}">
              <a16:creationId xmlns:a16="http://schemas.microsoft.com/office/drawing/2014/main" xmlns="" id="{00000000-0008-0000-1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35</xdr:col>
      <xdr:colOff>361950</xdr:colOff>
      <xdr:row>77</xdr:row>
      <xdr:rowOff>123825</xdr:rowOff>
    </xdr:from>
    <xdr:to>
      <xdr:col>44</xdr:col>
      <xdr:colOff>66675</xdr:colOff>
      <xdr:row>100</xdr:row>
      <xdr:rowOff>42863</xdr:rowOff>
    </xdr:to>
    <xdr:graphicFrame macro="">
      <xdr:nvGraphicFramePr>
        <xdr:cNvPr id="25" name="Diagram 24">
          <a:extLst>
            <a:ext uri="{FF2B5EF4-FFF2-40B4-BE49-F238E27FC236}">
              <a16:creationId xmlns:a16="http://schemas.microsoft.com/office/drawing/2014/main" xmlns="" id="{00000000-0008-0000-1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
      <cdr:nvSpPr>
        <cdr:cNvPr id="57345"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E9E0CDAB-4B4C-4692-9DEC-132C839CEF4B}"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0.00789</cdr:x>
      <cdr:y>0.94512</cdr:y>
    </cdr:from>
    <cdr:to>
      <cdr:x>0.75073</cdr:x>
      <cdr:y>0.98941</cdr:y>
    </cdr:to>
    <cdr:sp macro="" textlink="">
      <cdr:nvSpPr>
        <cdr:cNvPr id="58369" name="Text Box 1"/>
        <cdr:cNvSpPr txBox="1">
          <a:spLocks xmlns:a="http://schemas.openxmlformats.org/drawingml/2006/main" noChangeArrowheads="1" noTextEdit="1"/>
        </cdr:cNvSpPr>
      </cdr:nvSpPr>
      <cdr:spPr bwMode="auto">
        <a:xfrm xmlns:a="http://schemas.openxmlformats.org/drawingml/2006/main">
          <a:off x="50800" y="4252225"/>
          <a:ext cx="4485932" cy="1991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4704B454-1478-4F08-895D-BD830E4FBDD8}"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0.00787</cdr:x>
      <cdr:y>0.94514</cdr:y>
    </cdr:from>
    <cdr:to>
      <cdr:x>0.75517</cdr:x>
      <cdr:y>0.98943</cdr:y>
    </cdr:to>
    <cdr:sp macro="" textlink="">
      <cdr:nvSpPr>
        <cdr:cNvPr id="59393" name="Text Box 1"/>
        <cdr:cNvSpPr txBox="1">
          <a:spLocks xmlns:a="http://schemas.openxmlformats.org/drawingml/2006/main" noChangeArrowheads="1" noTextEdit="1"/>
        </cdr:cNvSpPr>
      </cdr:nvSpPr>
      <cdr:spPr bwMode="auto">
        <a:xfrm xmlns:a="http://schemas.openxmlformats.org/drawingml/2006/main">
          <a:off x="50800" y="4261319"/>
          <a:ext cx="4519910" cy="1995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21FB7FC-8DC6-4273-81EE-1C061FBD65D0}"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619125</xdr:colOff>
      <xdr:row>20</xdr:row>
      <xdr:rowOff>9525</xdr:rowOff>
    </xdr:from>
    <xdr:to>
      <xdr:col>15</xdr:col>
      <xdr:colOff>571500</xdr:colOff>
      <xdr:row>40</xdr:row>
      <xdr:rowOff>57149</xdr:rowOff>
    </xdr:to>
    <xdr:graphicFrame macro="">
      <xdr:nvGraphicFramePr>
        <xdr:cNvPr id="2" name="Diagram 1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619124</xdr:colOff>
      <xdr:row>43</xdr:row>
      <xdr:rowOff>123824</xdr:rowOff>
    </xdr:from>
    <xdr:to>
      <xdr:col>15</xdr:col>
      <xdr:colOff>609600</xdr:colOff>
      <xdr:row>65</xdr:row>
      <xdr:rowOff>190499</xdr:rowOff>
    </xdr:to>
    <xdr:graphicFrame macro="">
      <xdr:nvGraphicFramePr>
        <xdr:cNvPr id="3" name="Diagram 1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800100</xdr:colOff>
      <xdr:row>69</xdr:row>
      <xdr:rowOff>28574</xdr:rowOff>
    </xdr:from>
    <xdr:to>
      <xdr:col>15</xdr:col>
      <xdr:colOff>600075</xdr:colOff>
      <xdr:row>90</xdr:row>
      <xdr:rowOff>190499</xdr:rowOff>
    </xdr:to>
    <xdr:graphicFrame macro="">
      <xdr:nvGraphicFramePr>
        <xdr:cNvPr id="4" name="Diagram 13">
          <a:extLst>
            <a:ext uri="{FF2B5EF4-FFF2-40B4-BE49-F238E27FC236}">
              <a16:creationId xmlns:a16="http://schemas.microsoft.com/office/drawing/2014/main" xmlns=""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3</xdr:row>
      <xdr:rowOff>0</xdr:rowOff>
    </xdr:from>
    <xdr:to>
      <xdr:col>3</xdr:col>
      <xdr:colOff>76200</xdr:colOff>
      <xdr:row>14</xdr:row>
      <xdr:rowOff>171450</xdr:rowOff>
    </xdr:to>
    <mc:AlternateContent xmlns:mc="http://schemas.openxmlformats.org/markup-compatibility/2006" xmlns:a14="http://schemas.microsoft.com/office/drawing/2010/main">
      <mc:Choice Requires="a14">
        <xdr:graphicFrame macro="">
          <xdr:nvGraphicFramePr>
            <xdr:cNvPr id="8" name="Fylke 1">
              <a:extLst>
                <a:ext uri="{FF2B5EF4-FFF2-40B4-BE49-F238E27FC236}">
                  <a16:creationId xmlns:a16="http://schemas.microsoft.com/office/drawing/2014/main" xmlns="" id="{00000000-0008-0000-0C00-000008000000}"/>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571500"/>
              <a:ext cx="3714750" cy="22669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3</xdr:col>
      <xdr:colOff>438149</xdr:colOff>
      <xdr:row>3</xdr:row>
      <xdr:rowOff>9525</xdr:rowOff>
    </xdr:from>
    <xdr:to>
      <xdr:col>7</xdr:col>
      <xdr:colOff>790575</xdr:colOff>
      <xdr:row>17</xdr:row>
      <xdr:rowOff>133350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xmlns="" id="{00000000-0008-0000-0C00-000009000000}"/>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3990974" y="581025"/>
              <a:ext cx="3962401" cy="226695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8</xdr:col>
      <xdr:colOff>38100</xdr:colOff>
      <xdr:row>3</xdr:row>
      <xdr:rowOff>19050</xdr:rowOff>
    </xdr:from>
    <xdr:to>
      <xdr:col>10</xdr:col>
      <xdr:colOff>95250</xdr:colOff>
      <xdr:row>17</xdr:row>
      <xdr:rowOff>123825</xdr:rowOff>
    </xdr:to>
    <mc:AlternateContent xmlns:mc="http://schemas.openxmlformats.org/markup-compatibility/2006" xmlns:a14="http://schemas.microsoft.com/office/drawing/2010/main">
      <mc:Choice Requires="a14">
        <xdr:graphicFrame macro="">
          <xdr:nvGraphicFramePr>
            <xdr:cNvPr id="10" name="År 1">
              <a:extLst>
                <a:ext uri="{FF2B5EF4-FFF2-40B4-BE49-F238E27FC236}">
                  <a16:creationId xmlns:a16="http://schemas.microsoft.com/office/drawing/2014/main" xmlns="" id="{00000000-0008-0000-0C00-00000A000000}"/>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8086725" y="590550"/>
              <a:ext cx="1581150" cy="22574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30.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Økologisk rangering'!$A$1">
      <cdr:nvSpPr>
        <cdr:cNvPr id="60417"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Økologisk rangering'!$A$1">
      <cdr:nvSpPr>
        <cdr:cNvPr id="60417"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dr:relSizeAnchor xmlns:cdr="http://schemas.openxmlformats.org/drawingml/2006/chartDrawing">
    <cdr:from>
      <cdr:x>0.0079</cdr:x>
      <cdr:y>0.9451</cdr:y>
    </cdr:from>
    <cdr:to>
      <cdr:x>0.74605</cdr:x>
      <cdr:y>0.98938</cdr:y>
    </cdr:to>
    <cdr:sp macro="" textlink="'Økologisk rangering'!$A$1">
      <cdr:nvSpPr>
        <cdr:cNvPr id="2"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Økologisk rangering'!$A$1">
      <cdr:nvSpPr>
        <cdr:cNvPr id="60417"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
      <cdr:nvSpPr>
        <cdr:cNvPr id="57345"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E9E0CDAB-4B4C-4692-9DEC-132C839CEF4B}"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Økologisk rangering'!$A$1">
      <cdr:nvSpPr>
        <cdr:cNvPr id="60417"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0.0297</cdr:x>
      <cdr:y>0.9289</cdr:y>
    </cdr:from>
    <cdr:to>
      <cdr:x>0.64516</cdr:x>
      <cdr:y>0.98149</cdr:y>
    </cdr:to>
    <cdr:sp macro="" textlink="">
      <cdr:nvSpPr>
        <cdr:cNvPr id="2" name="Text Box 1"/>
        <cdr:cNvSpPr txBox="1">
          <a:spLocks xmlns:a="http://schemas.openxmlformats.org/drawingml/2006/main" noChangeArrowheads="1" noTextEdit="1"/>
        </cdr:cNvSpPr>
      </cdr:nvSpPr>
      <cdr:spPr bwMode="auto">
        <a:xfrm xmlns:a="http://schemas.openxmlformats.org/drawingml/2006/main">
          <a:off x="184150" y="4127500"/>
          <a:ext cx="3816350" cy="2336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0.0297</cdr:x>
      <cdr:y>0.9289</cdr:y>
    </cdr:from>
    <cdr:to>
      <cdr:x>0.64516</cdr:x>
      <cdr:y>0.98149</cdr:y>
    </cdr:to>
    <cdr:sp macro="" textlink="">
      <cdr:nvSpPr>
        <cdr:cNvPr id="2" name="Text Box 1"/>
        <cdr:cNvSpPr txBox="1">
          <a:spLocks xmlns:a="http://schemas.openxmlformats.org/drawingml/2006/main" noChangeArrowheads="1" noTextEdit="1"/>
        </cdr:cNvSpPr>
      </cdr:nvSpPr>
      <cdr:spPr bwMode="auto">
        <a:xfrm xmlns:a="http://schemas.openxmlformats.org/drawingml/2006/main">
          <a:off x="184150" y="4127500"/>
          <a:ext cx="3816350" cy="2336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0.0297</cdr:x>
      <cdr:y>0.9289</cdr:y>
    </cdr:from>
    <cdr:to>
      <cdr:x>0.64516</cdr:x>
      <cdr:y>0.98149</cdr:y>
    </cdr:to>
    <cdr:sp macro="" textlink="">
      <cdr:nvSpPr>
        <cdr:cNvPr id="2" name="Text Box 1"/>
        <cdr:cNvSpPr txBox="1">
          <a:spLocks xmlns:a="http://schemas.openxmlformats.org/drawingml/2006/main" noChangeArrowheads="1" noTextEdit="1"/>
        </cdr:cNvSpPr>
      </cdr:nvSpPr>
      <cdr:spPr bwMode="auto">
        <a:xfrm xmlns:a="http://schemas.openxmlformats.org/drawingml/2006/main">
          <a:off x="184150" y="4127500"/>
          <a:ext cx="3816350" cy="2336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0.0297</cdr:x>
      <cdr:y>0.9289</cdr:y>
    </cdr:from>
    <cdr:to>
      <cdr:x>0.64516</cdr:x>
      <cdr:y>0.98149</cdr:y>
    </cdr:to>
    <cdr:sp macro="" textlink="">
      <cdr:nvSpPr>
        <cdr:cNvPr id="2" name="Text Box 1"/>
        <cdr:cNvSpPr txBox="1">
          <a:spLocks xmlns:a="http://schemas.openxmlformats.org/drawingml/2006/main" noChangeArrowheads="1" noTextEdit="1"/>
        </cdr:cNvSpPr>
      </cdr:nvSpPr>
      <cdr:spPr bwMode="auto">
        <a:xfrm xmlns:a="http://schemas.openxmlformats.org/drawingml/2006/main">
          <a:off x="184150" y="4127500"/>
          <a:ext cx="3816350" cy="2336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Landbruksdirektoratet, LIB - søknad produksjonstilskudd</a:t>
          </a:fld>
          <a:endParaRPr lang="nb-NO">
            <a:latin typeface="+mn-lt"/>
          </a:endParaRP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5</xdr:col>
      <xdr:colOff>2266949</xdr:colOff>
      <xdr:row>3</xdr:row>
      <xdr:rowOff>114300</xdr:rowOff>
    </xdr:from>
    <xdr:to>
      <xdr:col>11</xdr:col>
      <xdr:colOff>714374</xdr:colOff>
      <xdr:row>14</xdr:row>
      <xdr:rowOff>19050</xdr:rowOff>
    </xdr:to>
    <mc:AlternateContent xmlns:mc="http://schemas.openxmlformats.org/markup-compatibility/2006" xmlns:a14="http://schemas.microsoft.com/office/drawing/2010/main">
      <mc:Choice Requires="a14">
        <xdr:graphicFrame macro="">
          <xdr:nvGraphicFramePr>
            <xdr:cNvPr id="2" name="Fylke 9">
              <a:extLst>
                <a:ext uri="{FF2B5EF4-FFF2-40B4-BE49-F238E27FC236}">
                  <a16:creationId xmlns:a16="http://schemas.microsoft.com/office/drawing/2014/main" xmlns="" id="{00000000-0008-0000-1500-000002000000}"/>
                </a:ext>
              </a:extLst>
            </xdr:cNvPr>
            <xdr:cNvGraphicFramePr/>
          </xdr:nvGraphicFramePr>
          <xdr:xfrm>
            <a:off x="0" y="0"/>
            <a:ext cx="0" cy="0"/>
          </xdr:xfrm>
          <a:graphic>
            <a:graphicData uri="http://schemas.microsoft.com/office/drawing/2010/slicer">
              <sle:slicer xmlns:sle="http://schemas.microsoft.com/office/drawing/2010/slicer" name="Fylke 9"/>
            </a:graphicData>
          </a:graphic>
        </xdr:graphicFrame>
      </mc:Choice>
      <mc:Fallback xmlns="">
        <xdr:sp macro="" textlink="">
          <xdr:nvSpPr>
            <xdr:cNvPr id="0" name=""/>
            <xdr:cNvSpPr>
              <a:spLocks noTextEdit="1"/>
            </xdr:cNvSpPr>
          </xdr:nvSpPr>
          <xdr:spPr>
            <a:xfrm>
              <a:off x="8429624" y="685800"/>
              <a:ext cx="4676775"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12</xdr:col>
      <xdr:colOff>152399</xdr:colOff>
      <xdr:row>3</xdr:row>
      <xdr:rowOff>114301</xdr:rowOff>
    </xdr:from>
    <xdr:to>
      <xdr:col>19</xdr:col>
      <xdr:colOff>619125</xdr:colOff>
      <xdr:row>14</xdr:row>
      <xdr:rowOff>28576</xdr:rowOff>
    </xdr:to>
    <mc:AlternateContent xmlns:mc="http://schemas.openxmlformats.org/markup-compatibility/2006" xmlns:a14="http://schemas.microsoft.com/office/drawing/2010/main">
      <mc:Choice Requires="a14">
        <xdr:graphicFrame macro="">
          <xdr:nvGraphicFramePr>
            <xdr:cNvPr id="3" name="Kommune 7">
              <a:extLst>
                <a:ext uri="{FF2B5EF4-FFF2-40B4-BE49-F238E27FC236}">
                  <a16:creationId xmlns:a16="http://schemas.microsoft.com/office/drawing/2014/main" xmlns="" id="{00000000-0008-0000-1500-000003000000}"/>
                </a:ext>
              </a:extLst>
            </xdr:cNvPr>
            <xdr:cNvGraphicFramePr/>
          </xdr:nvGraphicFramePr>
          <xdr:xfrm>
            <a:off x="0" y="0"/>
            <a:ext cx="0" cy="0"/>
          </xdr:xfrm>
          <a:graphic>
            <a:graphicData uri="http://schemas.microsoft.com/office/drawing/2010/slicer">
              <sle:slicer xmlns:sle="http://schemas.microsoft.com/office/drawing/2010/slicer" name="Kommune 7"/>
            </a:graphicData>
          </a:graphic>
        </xdr:graphicFrame>
      </mc:Choice>
      <mc:Fallback xmlns="">
        <xdr:sp macro="" textlink="">
          <xdr:nvSpPr>
            <xdr:cNvPr id="0" name=""/>
            <xdr:cNvSpPr>
              <a:spLocks noTextEdit="1"/>
            </xdr:cNvSpPr>
          </xdr:nvSpPr>
          <xdr:spPr>
            <a:xfrm>
              <a:off x="13315949" y="685801"/>
              <a:ext cx="5810251" cy="2247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5</xdr:col>
      <xdr:colOff>200025</xdr:colOff>
      <xdr:row>3</xdr:row>
      <xdr:rowOff>114301</xdr:rowOff>
    </xdr:from>
    <xdr:to>
      <xdr:col>5</xdr:col>
      <xdr:colOff>2028825</xdr:colOff>
      <xdr:row>17</xdr:row>
      <xdr:rowOff>142875</xdr:rowOff>
    </xdr:to>
    <mc:AlternateContent xmlns:mc="http://schemas.openxmlformats.org/markup-compatibility/2006" xmlns:a14="http://schemas.microsoft.com/office/drawing/2010/main">
      <mc:Choice Requires="a14">
        <xdr:graphicFrame macro="">
          <xdr:nvGraphicFramePr>
            <xdr:cNvPr id="4" name="År 10">
              <a:extLst>
                <a:ext uri="{FF2B5EF4-FFF2-40B4-BE49-F238E27FC236}">
                  <a16:creationId xmlns:a16="http://schemas.microsoft.com/office/drawing/2014/main" xmlns="" id="{00000000-0008-0000-1500-000004000000}"/>
                </a:ext>
              </a:extLst>
            </xdr:cNvPr>
            <xdr:cNvGraphicFramePr/>
          </xdr:nvGraphicFramePr>
          <xdr:xfrm>
            <a:off x="0" y="0"/>
            <a:ext cx="0" cy="0"/>
          </xdr:xfrm>
          <a:graphic>
            <a:graphicData uri="http://schemas.microsoft.com/office/drawing/2010/slicer">
              <sle:slicer xmlns:sle="http://schemas.microsoft.com/office/drawing/2010/slicer" name="År 10"/>
            </a:graphicData>
          </a:graphic>
        </xdr:graphicFrame>
      </mc:Choice>
      <mc:Fallback xmlns="">
        <xdr:sp macro="" textlink="">
          <xdr:nvSpPr>
            <xdr:cNvPr id="0" name=""/>
            <xdr:cNvSpPr>
              <a:spLocks noTextEdit="1"/>
            </xdr:cNvSpPr>
          </xdr:nvSpPr>
          <xdr:spPr>
            <a:xfrm>
              <a:off x="6362700" y="685801"/>
              <a:ext cx="1828800" cy="2247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5</xdr:col>
      <xdr:colOff>2305050</xdr:colOff>
      <xdr:row>20</xdr:row>
      <xdr:rowOff>57151</xdr:rowOff>
    </xdr:from>
    <xdr:to>
      <xdr:col>11</xdr:col>
      <xdr:colOff>742950</xdr:colOff>
      <xdr:row>31</xdr:row>
      <xdr:rowOff>171451</xdr:rowOff>
    </xdr:to>
    <mc:AlternateContent xmlns:mc="http://schemas.openxmlformats.org/markup-compatibility/2006" xmlns:a14="http://schemas.microsoft.com/office/drawing/2010/main">
      <mc:Choice Requires="a14">
        <xdr:graphicFrame macro="">
          <xdr:nvGraphicFramePr>
            <xdr:cNvPr id="5" name="Fylke 10">
              <a:extLst>
                <a:ext uri="{FF2B5EF4-FFF2-40B4-BE49-F238E27FC236}">
                  <a16:creationId xmlns:a16="http://schemas.microsoft.com/office/drawing/2014/main" xmlns="" id="{00000000-0008-0000-1500-000005000000}"/>
                </a:ext>
              </a:extLst>
            </xdr:cNvPr>
            <xdr:cNvGraphicFramePr/>
          </xdr:nvGraphicFramePr>
          <xdr:xfrm>
            <a:off x="0" y="0"/>
            <a:ext cx="0" cy="0"/>
          </xdr:xfrm>
          <a:graphic>
            <a:graphicData uri="http://schemas.microsoft.com/office/drawing/2010/slicer">
              <sle:slicer xmlns:sle="http://schemas.microsoft.com/office/drawing/2010/slicer" name="Fylke 10"/>
            </a:graphicData>
          </a:graphic>
        </xdr:graphicFrame>
      </mc:Choice>
      <mc:Fallback xmlns="">
        <xdr:sp macro="" textlink="">
          <xdr:nvSpPr>
            <xdr:cNvPr id="0" name=""/>
            <xdr:cNvSpPr>
              <a:spLocks noTextEdit="1"/>
            </xdr:cNvSpPr>
          </xdr:nvSpPr>
          <xdr:spPr>
            <a:xfrm>
              <a:off x="8467725" y="4248151"/>
              <a:ext cx="4667250" cy="2209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12</xdr:col>
      <xdr:colOff>238124</xdr:colOff>
      <xdr:row>20</xdr:row>
      <xdr:rowOff>38101</xdr:rowOff>
    </xdr:from>
    <xdr:to>
      <xdr:col>19</xdr:col>
      <xdr:colOff>542924</xdr:colOff>
      <xdr:row>31</xdr:row>
      <xdr:rowOff>171451</xdr:rowOff>
    </xdr:to>
    <mc:AlternateContent xmlns:mc="http://schemas.openxmlformats.org/markup-compatibility/2006" xmlns:a14="http://schemas.microsoft.com/office/drawing/2010/main">
      <mc:Choice Requires="a14">
        <xdr:graphicFrame macro="">
          <xdr:nvGraphicFramePr>
            <xdr:cNvPr id="6" name="Kommune 8">
              <a:extLst>
                <a:ext uri="{FF2B5EF4-FFF2-40B4-BE49-F238E27FC236}">
                  <a16:creationId xmlns:a16="http://schemas.microsoft.com/office/drawing/2014/main" xmlns="" id="{00000000-0008-0000-1500-000006000000}"/>
                </a:ext>
              </a:extLst>
            </xdr:cNvPr>
            <xdr:cNvGraphicFramePr/>
          </xdr:nvGraphicFramePr>
          <xdr:xfrm>
            <a:off x="0" y="0"/>
            <a:ext cx="0" cy="0"/>
          </xdr:xfrm>
          <a:graphic>
            <a:graphicData uri="http://schemas.microsoft.com/office/drawing/2010/slicer">
              <sle:slicer xmlns:sle="http://schemas.microsoft.com/office/drawing/2010/slicer" name="Kommune 8"/>
            </a:graphicData>
          </a:graphic>
        </xdr:graphicFrame>
      </mc:Choice>
      <mc:Fallback xmlns="">
        <xdr:sp macro="" textlink="">
          <xdr:nvSpPr>
            <xdr:cNvPr id="0" name=""/>
            <xdr:cNvSpPr>
              <a:spLocks noTextEdit="1"/>
            </xdr:cNvSpPr>
          </xdr:nvSpPr>
          <xdr:spPr>
            <a:xfrm>
              <a:off x="13401674" y="4229101"/>
              <a:ext cx="5648325" cy="22288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0.01527</cdr:x>
      <cdr:y>0.94105</cdr:y>
    </cdr:from>
    <cdr:to>
      <cdr:x>0.97811</cdr:x>
      <cdr:y>1</cdr:y>
    </cdr:to>
    <cdr:sp macro="" textlink="'Strukturendring '!$A$1">
      <cdr:nvSpPr>
        <cdr:cNvPr id="3074" name="Text Box 2"/>
        <cdr:cNvSpPr txBox="1">
          <a:spLocks xmlns:a="http://schemas.openxmlformats.org/drawingml/2006/main" noChangeArrowheads="1" noTextEdit="1"/>
        </cdr:cNvSpPr>
      </cdr:nvSpPr>
      <cdr:spPr bwMode="auto">
        <a:xfrm xmlns:a="http://schemas.openxmlformats.org/drawingml/2006/main">
          <a:off x="95251" y="4123211"/>
          <a:ext cx="6007056" cy="258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6DB8F194-6692-4052-B89C-0CE502C52BDD}" type="TxLink">
            <a:rPr lang="nb-NO" sz="800" b="0" i="1" u="none" strike="noStrike" baseline="0">
              <a:solidFill>
                <a:srgbClr val="000000"/>
              </a:solidFill>
              <a:latin typeface="+mn-lt"/>
              <a:cs typeface="Arial"/>
            </a:rPr>
            <a:pPr algn="l" rtl="0">
              <a:defRPr sz="1000"/>
            </a:pPr>
            <a:t>Kilde: Landbruksdirektoratet, LIB - søknad produksjonstilskudd</a:t>
          </a:fld>
          <a:endParaRPr lang="nb-NO">
            <a:latin typeface="+mn-lt"/>
          </a:endParaRP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3</xdr:col>
      <xdr:colOff>285749</xdr:colOff>
      <xdr:row>13</xdr:row>
      <xdr:rowOff>161925</xdr:rowOff>
    </xdr:to>
    <mc:AlternateContent xmlns:mc="http://schemas.openxmlformats.org/markup-compatibility/2006" xmlns:a14="http://schemas.microsoft.com/office/drawing/2010/main">
      <mc:Choice Requires="a14">
        <xdr:graphicFrame macro="">
          <xdr:nvGraphicFramePr>
            <xdr:cNvPr id="2" name="Fylke 11">
              <a:extLst>
                <a:ext uri="{FF2B5EF4-FFF2-40B4-BE49-F238E27FC236}">
                  <a16:creationId xmlns:a16="http://schemas.microsoft.com/office/drawing/2014/main" xmlns="" id="{00000000-0008-0000-1600-000002000000}"/>
                </a:ext>
              </a:extLst>
            </xdr:cNvPr>
            <xdr:cNvGraphicFramePr/>
          </xdr:nvGraphicFramePr>
          <xdr:xfrm>
            <a:off x="0" y="0"/>
            <a:ext cx="0" cy="0"/>
          </xdr:xfrm>
          <a:graphic>
            <a:graphicData uri="http://schemas.microsoft.com/office/drawing/2010/slicer">
              <sle:slicer xmlns:sle="http://schemas.microsoft.com/office/drawing/2010/slicer" name="Fylke 11"/>
            </a:graphicData>
          </a:graphic>
        </xdr:graphicFrame>
      </mc:Choice>
      <mc:Fallback xmlns="">
        <xdr:sp macro="" textlink="">
          <xdr:nvSpPr>
            <xdr:cNvPr id="0" name=""/>
            <xdr:cNvSpPr>
              <a:spLocks noTextEdit="1"/>
            </xdr:cNvSpPr>
          </xdr:nvSpPr>
          <xdr:spPr>
            <a:xfrm>
              <a:off x="0" y="381000"/>
              <a:ext cx="4505324" cy="2257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4</xdr:col>
      <xdr:colOff>180975</xdr:colOff>
      <xdr:row>2</xdr:row>
      <xdr:rowOff>0</xdr:rowOff>
    </xdr:from>
    <xdr:to>
      <xdr:col>15</xdr:col>
      <xdr:colOff>285750</xdr:colOff>
      <xdr:row>13</xdr:row>
      <xdr:rowOff>152399</xdr:rowOff>
    </xdr:to>
    <mc:AlternateContent xmlns:mc="http://schemas.openxmlformats.org/markup-compatibility/2006" xmlns:a14="http://schemas.microsoft.com/office/drawing/2010/main">
      <mc:Choice Requires="a14">
        <xdr:graphicFrame macro="">
          <xdr:nvGraphicFramePr>
            <xdr:cNvPr id="3" name="Kommune 9">
              <a:extLst>
                <a:ext uri="{FF2B5EF4-FFF2-40B4-BE49-F238E27FC236}">
                  <a16:creationId xmlns:a16="http://schemas.microsoft.com/office/drawing/2014/main" xmlns="" id="{00000000-0008-0000-1600-000003000000}"/>
                </a:ext>
              </a:extLst>
            </xdr:cNvPr>
            <xdr:cNvGraphicFramePr/>
          </xdr:nvGraphicFramePr>
          <xdr:xfrm>
            <a:off x="0" y="0"/>
            <a:ext cx="0" cy="0"/>
          </xdr:xfrm>
          <a:graphic>
            <a:graphicData uri="http://schemas.microsoft.com/office/drawing/2010/slicer">
              <sle:slicer xmlns:sle="http://schemas.microsoft.com/office/drawing/2010/slicer" name="Kommune 9"/>
            </a:graphicData>
          </a:graphic>
        </xdr:graphicFrame>
      </mc:Choice>
      <mc:Fallback xmlns="">
        <xdr:sp macro="" textlink="">
          <xdr:nvSpPr>
            <xdr:cNvPr id="0" name=""/>
            <xdr:cNvSpPr>
              <a:spLocks noTextEdit="1"/>
            </xdr:cNvSpPr>
          </xdr:nvSpPr>
          <xdr:spPr>
            <a:xfrm>
              <a:off x="5000625" y="381000"/>
              <a:ext cx="6705600" cy="22478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0.0105</cdr:x>
      <cdr:y>0.93749</cdr:y>
    </cdr:from>
    <cdr:to>
      <cdr:x>0.98974</cdr:x>
      <cdr:y>0.99868</cdr:y>
    </cdr:to>
    <cdr:sp macro="" textlink="'Strukturendring '!$A$1">
      <cdr:nvSpPr>
        <cdr:cNvPr id="4097" name="Text Box 1"/>
        <cdr:cNvSpPr txBox="1">
          <a:spLocks xmlns:a="http://schemas.openxmlformats.org/drawingml/2006/main" noChangeArrowheads="1" noTextEdit="1"/>
        </cdr:cNvSpPr>
      </cdr:nvSpPr>
      <cdr:spPr bwMode="auto">
        <a:xfrm xmlns:a="http://schemas.openxmlformats.org/drawingml/2006/main">
          <a:off x="65208" y="3991515"/>
          <a:ext cx="6081375" cy="2605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6328801E-F096-42D6-80EB-92465AF1BF32}" type="TxLink">
            <a:rPr lang="nb-NO" sz="800" b="0" i="1" u="none" strike="noStrike" baseline="0">
              <a:solidFill>
                <a:srgbClr val="000000"/>
              </a:solidFill>
              <a:latin typeface="+mn-lt"/>
              <a:cs typeface="Arial"/>
            </a:rPr>
            <a:pPr algn="l" rtl="0">
              <a:defRPr sz="1000"/>
            </a:pPr>
            <a:t>Kilde: Landbruksdirektoratet, LIB - søknad produksjonstilskudd</a:t>
          </a:fld>
          <a:endParaRPr lang="nb-NO">
            <a:latin typeface="+mn-l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cdr:x>
      <cdr:y>0.92837</cdr:y>
    </cdr:from>
    <cdr:to>
      <cdr:x>0.9765</cdr:x>
      <cdr:y>0.9884</cdr:y>
    </cdr:to>
    <cdr:sp macro="" textlink="'Strukturendring '!$A$1">
      <cdr:nvSpPr>
        <cdr:cNvPr id="6145" name="Text Box 1"/>
        <cdr:cNvSpPr txBox="1">
          <a:spLocks xmlns:a="http://schemas.openxmlformats.org/drawingml/2006/main" noChangeArrowheads="1" noTextEdit="1"/>
        </cdr:cNvSpPr>
      </cdr:nvSpPr>
      <cdr:spPr bwMode="auto">
        <a:xfrm xmlns:a="http://schemas.openxmlformats.org/drawingml/2006/main">
          <a:off x="0" y="3793533"/>
          <a:ext cx="5617902" cy="245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4805FE24-D660-4780-ABFD-83D62349A926}" type="TxLink">
            <a:rPr lang="nb-NO" sz="800" b="0" i="1" u="none" strike="noStrike" baseline="0">
              <a:solidFill>
                <a:srgbClr val="000000"/>
              </a:solidFill>
              <a:latin typeface="+mn-lt"/>
              <a:cs typeface="Arial"/>
            </a:rPr>
            <a:pPr algn="l" rtl="0">
              <a:defRPr sz="1000"/>
            </a:pPr>
            <a:t>Kilde: Landbruksdirektoratet, LIB - søknad produksjonstilskudd</a:t>
          </a:fld>
          <a:endParaRPr lang="nb-NO">
            <a:latin typeface="+mn-l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485775</xdr:colOff>
      <xdr:row>24</xdr:row>
      <xdr:rowOff>133350</xdr:rowOff>
    </xdr:from>
    <xdr:to>
      <xdr:col>9</xdr:col>
      <xdr:colOff>47625</xdr:colOff>
      <xdr:row>49</xdr:row>
      <xdr:rowOff>123825</xdr:rowOff>
    </xdr:to>
    <xdr:graphicFrame macro="">
      <xdr:nvGraphicFramePr>
        <xdr:cNvPr id="2" name="Diagram 3">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1</xdr:row>
      <xdr:rowOff>152401</xdr:rowOff>
    </xdr:from>
    <xdr:to>
      <xdr:col>3</xdr:col>
      <xdr:colOff>0</xdr:colOff>
      <xdr:row>13</xdr:row>
      <xdr:rowOff>104775</xdr:rowOff>
    </xdr:to>
    <mc:AlternateContent xmlns:mc="http://schemas.openxmlformats.org/markup-compatibility/2006" xmlns:a14="http://schemas.microsoft.com/office/drawing/2010/main">
      <mc:Choice Requires="a14">
        <xdr:graphicFrame macro="">
          <xdr:nvGraphicFramePr>
            <xdr:cNvPr id="3" name="Fylke 2">
              <a:extLst>
                <a:ext uri="{FF2B5EF4-FFF2-40B4-BE49-F238E27FC236}">
                  <a16:creationId xmlns:a16="http://schemas.microsoft.com/office/drawing/2014/main" xmlns="" id="{00000000-0008-0000-0D00-000003000000}"/>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57150" y="342901"/>
              <a:ext cx="3714750" cy="223837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3</xdr:col>
      <xdr:colOff>104772</xdr:colOff>
      <xdr:row>1</xdr:row>
      <xdr:rowOff>142876</xdr:rowOff>
    </xdr:from>
    <xdr:to>
      <xdr:col>10</xdr:col>
      <xdr:colOff>504824</xdr:colOff>
      <xdr:row>16</xdr:row>
      <xdr:rowOff>38100</xdr:rowOff>
    </xdr:to>
    <mc:AlternateContent xmlns:mc="http://schemas.openxmlformats.org/markup-compatibility/2006" xmlns:a14="http://schemas.microsoft.com/office/drawing/2010/main">
      <mc:Choice Requires="a14">
        <xdr:graphicFrame macro="">
          <xdr:nvGraphicFramePr>
            <xdr:cNvPr id="4" name="Kommune 2">
              <a:extLst>
                <a:ext uri="{FF2B5EF4-FFF2-40B4-BE49-F238E27FC236}">
                  <a16:creationId xmlns:a16="http://schemas.microsoft.com/office/drawing/2014/main" xmlns=""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3876672" y="333376"/>
              <a:ext cx="4200527" cy="22478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11</xdr:col>
      <xdr:colOff>190500</xdr:colOff>
      <xdr:row>1</xdr:row>
      <xdr:rowOff>123825</xdr:rowOff>
    </xdr:from>
    <xdr:to>
      <xdr:col>14</xdr:col>
      <xdr:colOff>390525</xdr:colOff>
      <xdr:row>16</xdr:row>
      <xdr:rowOff>47625</xdr:rowOff>
    </xdr:to>
    <mc:AlternateContent xmlns:mc="http://schemas.openxmlformats.org/markup-compatibility/2006" xmlns:a14="http://schemas.microsoft.com/office/drawing/2010/main">
      <mc:Choice Requires="a14">
        <xdr:graphicFrame macro="">
          <xdr:nvGraphicFramePr>
            <xdr:cNvPr id="5" name="År 2">
              <a:extLst>
                <a:ext uri="{FF2B5EF4-FFF2-40B4-BE49-F238E27FC236}">
                  <a16:creationId xmlns:a16="http://schemas.microsoft.com/office/drawing/2014/main" xmlns=""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8305800" y="314325"/>
              <a:ext cx="1828800" cy="23050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0.00933</cdr:x>
      <cdr:y>0.93892</cdr:y>
    </cdr:from>
    <cdr:to>
      <cdr:x>0.91241</cdr:x>
      <cdr:y>0.98824</cdr:y>
    </cdr:to>
    <cdr:sp macro="" textlink="'Utvikling foretak'!$A$1">
      <cdr:nvSpPr>
        <cdr:cNvPr id="21505" name="Text Box 1"/>
        <cdr:cNvSpPr txBox="1">
          <a:spLocks xmlns:a="http://schemas.openxmlformats.org/drawingml/2006/main" noChangeArrowheads="1" noTextEdit="1"/>
        </cdr:cNvSpPr>
      </cdr:nvSpPr>
      <cdr:spPr bwMode="auto">
        <a:xfrm xmlns:a="http://schemas.openxmlformats.org/drawingml/2006/main">
          <a:off x="50800" y="3804055"/>
          <a:ext cx="4610591"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D684438E-EE1A-4324-AABA-71C1D9D51C3D}" type="TxLink">
            <a:rPr lang="nb-NO" sz="1000" b="0" i="1" u="none" strike="noStrike" baseline="0">
              <a:solidFill>
                <a:srgbClr val="000000"/>
              </a:solidFill>
              <a:latin typeface="+mn-lt"/>
              <a:cs typeface="Arial"/>
            </a:rPr>
            <a:pPr algn="l" rtl="0">
              <a:defRPr sz="1000"/>
            </a:pPr>
            <a:t>Kilde: Landbruksdirektoratet, LIB - søknad produksjonstilskudd</a:t>
          </a:fld>
          <a:endParaRPr lang="nb-NO">
            <a:latin typeface="+mn-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3</xdr:col>
      <xdr:colOff>638174</xdr:colOff>
      <xdr:row>18</xdr:row>
      <xdr:rowOff>114299</xdr:rowOff>
    </xdr:from>
    <xdr:to>
      <xdr:col>11</xdr:col>
      <xdr:colOff>361950</xdr:colOff>
      <xdr:row>38</xdr:row>
      <xdr:rowOff>95250</xdr:rowOff>
    </xdr:to>
    <xdr:graphicFrame macro="">
      <xdr:nvGraphicFramePr>
        <xdr:cNvPr id="2" name="Diagram 4">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28574</xdr:colOff>
      <xdr:row>3</xdr:row>
      <xdr:rowOff>19050</xdr:rowOff>
    </xdr:from>
    <xdr:to>
      <xdr:col>4</xdr:col>
      <xdr:colOff>247650</xdr:colOff>
      <xdr:row>14</xdr:row>
      <xdr:rowOff>161925</xdr:rowOff>
    </xdr:to>
    <mc:AlternateContent xmlns:mc="http://schemas.openxmlformats.org/markup-compatibility/2006" xmlns:a14="http://schemas.microsoft.com/office/drawing/2010/main">
      <mc:Choice Requires="a14">
        <xdr:graphicFrame macro="">
          <xdr:nvGraphicFramePr>
            <xdr:cNvPr id="3" name="Fylke 3">
              <a:extLst>
                <a:ext uri="{FF2B5EF4-FFF2-40B4-BE49-F238E27FC236}">
                  <a16:creationId xmlns:a16="http://schemas.microsoft.com/office/drawing/2014/main" xmlns="" id="{00000000-0008-0000-0E00-000003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28574" y="590550"/>
              <a:ext cx="3724276"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5</xdr:col>
      <xdr:colOff>1</xdr:colOff>
      <xdr:row>3</xdr:row>
      <xdr:rowOff>28574</xdr:rowOff>
    </xdr:from>
    <xdr:to>
      <xdr:col>11</xdr:col>
      <xdr:colOff>390525</xdr:colOff>
      <xdr:row>16</xdr:row>
      <xdr:rowOff>76199</xdr:rowOff>
    </xdr:to>
    <mc:AlternateContent xmlns:mc="http://schemas.openxmlformats.org/markup-compatibility/2006" xmlns:a14="http://schemas.microsoft.com/office/drawing/2010/main">
      <mc:Choice Requires="a14">
        <xdr:graphicFrame macro="">
          <xdr:nvGraphicFramePr>
            <xdr:cNvPr id="4" name="Kommune 3">
              <a:extLst>
                <a:ext uri="{FF2B5EF4-FFF2-40B4-BE49-F238E27FC236}">
                  <a16:creationId xmlns:a16="http://schemas.microsoft.com/office/drawing/2014/main" xmlns="" id="{00000000-0008-0000-0E00-000004000000}"/>
                </a:ext>
              </a:extLst>
            </xdr:cNvPr>
            <xdr:cNvGraphicFramePr/>
          </xdr:nvGraphicFramePr>
          <xdr:xfrm>
            <a:off x="0" y="0"/>
            <a:ext cx="0" cy="0"/>
          </xdr:xfrm>
          <a:graphic>
            <a:graphicData uri="http://schemas.microsoft.com/office/drawing/2010/slicer">
              <sle:slicer xmlns:sle="http://schemas.microsoft.com/office/drawing/2010/slicer" name="Kommune 3"/>
            </a:graphicData>
          </a:graphic>
        </xdr:graphicFrame>
      </mc:Choice>
      <mc:Fallback xmlns="">
        <xdr:sp macro="" textlink="">
          <xdr:nvSpPr>
            <xdr:cNvPr id="0" name=""/>
            <xdr:cNvSpPr>
              <a:spLocks noTextEdit="1"/>
            </xdr:cNvSpPr>
          </xdr:nvSpPr>
          <xdr:spPr>
            <a:xfrm>
              <a:off x="4143376" y="600075"/>
              <a:ext cx="4219574" cy="22574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12</xdr:col>
      <xdr:colOff>57149</xdr:colOff>
      <xdr:row>3</xdr:row>
      <xdr:rowOff>47625</xdr:rowOff>
    </xdr:from>
    <xdr:to>
      <xdr:col>15</xdr:col>
      <xdr:colOff>171449</xdr:colOff>
      <xdr:row>17</xdr:row>
      <xdr:rowOff>152400</xdr:rowOff>
    </xdr:to>
    <mc:AlternateContent xmlns:mc="http://schemas.openxmlformats.org/markup-compatibility/2006" xmlns:a14="http://schemas.microsoft.com/office/drawing/2010/main">
      <mc:Choice Requires="a14">
        <xdr:graphicFrame macro="">
          <xdr:nvGraphicFramePr>
            <xdr:cNvPr id="5" name="År 3">
              <a:extLst>
                <a:ext uri="{FF2B5EF4-FFF2-40B4-BE49-F238E27FC236}">
                  <a16:creationId xmlns:a16="http://schemas.microsoft.com/office/drawing/2014/main" xmlns=""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8686799" y="619125"/>
              <a:ext cx="2028825" cy="2257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andby, Jon" refreshedDate="42864.617960069445" backgroundQuery="1" createdVersion="4" refreshedVersion="6" minRefreshableVersion="3" recordCount="199839">
  <cacheSource type="external" connectionId="1"/>
  <cacheFields count="5">
    <cacheField name="År" numFmtId="0">
      <sharedItems containsSemiMixedTypes="0" containsString="0" containsNumber="1" containsInteger="1" minValue="2000" maxValue="2016" count="17">
        <n v="2000"/>
        <n v="2001"/>
        <n v="2002"/>
        <n v="2003"/>
        <n v="2004"/>
        <n v="2005"/>
        <n v="2006"/>
        <n v="2007"/>
        <n v="2008"/>
        <n v="2009"/>
        <n v="2010"/>
        <n v="2011"/>
        <n v="2012"/>
        <n v="2013"/>
        <n v="2014"/>
        <n v="2015"/>
        <n v="2016"/>
      </sharedItems>
    </cacheField>
    <cacheField name="Fylke" numFmtId="0">
      <sharedItems count="19">
        <s v="01 ØSTFOLD"/>
        <s v="02 AKERSHUS"/>
        <s v="03 OSLO"/>
        <s v="04 HEDMARK"/>
        <s v="05 OPPLAND"/>
        <s v="06 BUSKERUD"/>
        <s v="07 VESTFOLD"/>
        <s v="08 TELEMARK"/>
        <s v="09 AUST-AGDER"/>
        <s v="10 VEST-AGDER"/>
        <s v="11 ROGALAND"/>
        <s v="12 HORDALAND"/>
        <s v="14 SOGN OG FJORDANE"/>
        <s v="15 MØRE OG ROMSDAL"/>
        <s v="16 SØR-TRØNDELAG"/>
        <s v="17 NORD-TRØNDELAG"/>
        <s v="18 NORDLAND"/>
        <s v="19 TROMS"/>
        <s v="20 FINNMARK"/>
      </sharedItems>
    </cacheField>
    <cacheField name="Kommune" numFmtId="0">
      <sharedItems count="437">
        <s v="0101 HALDEN"/>
        <s v="0104 MOSS"/>
        <s v="0105 SARPSBORG"/>
        <s v="0106 FREDRIKSTAD"/>
        <s v="0111 HVALER"/>
        <s v="0118 AREMARK"/>
        <s v="0119 MARKER"/>
        <s v="0122 TRØGSTAD"/>
        <s v="0123 SPYDEBERG"/>
        <s v="0124 ASKIM"/>
        <s v="0125 EIDSBERG"/>
        <s v="0127 SKIPTVET"/>
        <s v="0128 RAKKESTAD"/>
        <s v="0135 RÅDE"/>
        <s v="0136 RYGGE"/>
        <s v="0137 VÅLER"/>
        <s v="0138 HOBØL"/>
        <s v="0121 RØMSKOG"/>
        <s v="0211 VESTBY"/>
        <s v="0213 SKI"/>
        <s v="0214 ÅS"/>
        <s v="0216 NESODDEN"/>
        <s v="0219 BÆRUM"/>
        <s v="0220 ASKER"/>
        <s v="0221 AURSKOG-HØLAND"/>
        <s v="0226 SØRUM"/>
        <s v="0227 FET"/>
        <s v="0228 RÆLINGEN"/>
        <s v="0229 ENEBAKK"/>
        <s v="0230 LØRENSKOG"/>
        <s v="0231 SKEDSMO"/>
        <s v="0233 NITTEDAL"/>
        <s v="0234 GJERDRUM"/>
        <s v="0235 ULLENSAKER"/>
        <s v="0236 NES"/>
        <s v="0237 EIDSVOLL"/>
        <s v="0238 NANNESTAD"/>
        <s v="0239 HURDAL"/>
        <s v="0215 FROGN"/>
        <s v="0217 OPPEGÅRD"/>
        <s v="0301 OSLO"/>
        <s v="0402 KONGSVINGER"/>
        <s v="0403 HAMAR"/>
        <s v="0412 RINGSAKER"/>
        <s v="0415 LØTEN"/>
        <s v="0417 STANGE"/>
        <s v="0418 NORD-ODAL"/>
        <s v="0419 SØR-ODAL"/>
        <s v="0420 EIDSKOG"/>
        <s v="0423 GRUE"/>
        <s v="0425 ÅSNES"/>
        <s v="0426 VÅLER"/>
        <s v="0427 ELVERUM"/>
        <s v="0428 TRYSIL"/>
        <s v="0429 ÅMOT"/>
        <s v="0430 STOR-ELVDAL"/>
        <s v="0432 RENDALEN"/>
        <s v="0434 ENGERDAL"/>
        <s v="0436 TOLGA"/>
        <s v="0437 TYNSET"/>
        <s v="0438 ALVDAL"/>
        <s v="0439 FOLLDAL"/>
        <s v="0441 OS"/>
        <s v="0501 LILLEHAMMER"/>
        <s v="0502 GJØVIK"/>
        <s v="0511 DOVRE"/>
        <s v="0512 LESJA"/>
        <s v="0513 SKJÅK"/>
        <s v="0514 LOM"/>
        <s v="0515 VÅGÅ"/>
        <s v="0516 NORD-FRON"/>
        <s v="0517 SEL"/>
        <s v="0519 SØR-FRON"/>
        <s v="0520 RINGEBU"/>
        <s v="0521 ØYER"/>
        <s v="0522 GAUSDAL"/>
        <s v="0528 ØSTRE TOTEN"/>
        <s v="0529 VESTRE TOTEN"/>
        <s v="0532 JEVNAKER"/>
        <s v="0533 LUNNER"/>
        <s v="0534 GRAN"/>
        <s v="0536 SØNDRE LAND"/>
        <s v="0538 NORDRE LAND"/>
        <s v="0540 SØR-AURDAL"/>
        <s v="0541 ETNEDAL"/>
        <s v="0542 NORD-AURDAL"/>
        <s v="0543 VESTRE SLIDRE"/>
        <s v="0544 ØYSTRE SLIDRE"/>
        <s v="0545 VANG"/>
        <s v="0602 DRAMMEN"/>
        <s v="0604 KONGSBERG"/>
        <s v="0605 RINGERIKE"/>
        <s v="0612 HOLE"/>
        <s v="0615 FLÅ"/>
        <s v="0616 NES"/>
        <s v="0617 GOL"/>
        <s v="0618 HEMSEDAL"/>
        <s v="0619 ÅL"/>
        <s v="0620 HOL"/>
        <s v="0621 SIGDAL"/>
        <s v="0622 KRØDSHERAD"/>
        <s v="0623 MODUM"/>
        <s v="0624 ØVRE EIKER"/>
        <s v="0625 NEDRE EIKER"/>
        <s v="0626 LIER"/>
        <s v="0627 RØYKEN"/>
        <s v="0628 HURUM"/>
        <s v="0631 FLESBERG"/>
        <s v="0632 ROLLAG"/>
        <s v="0633 NORE OG UVDAL"/>
        <s v="0701 HORTEN"/>
        <s v="0702 HOLMESTRAND"/>
        <s v="0704 TØNSBERG"/>
        <s v="0706 SANDEFJORD"/>
        <s v="0709 LARVIK"/>
        <s v="0711 SVELVIK"/>
        <s v="0713 SANDE"/>
        <s v="0714 HOF"/>
        <s v="0716 RE"/>
        <s v="0719 ANDEBU"/>
        <s v="0720 STOKKE"/>
        <s v="0722 NØTTERØY"/>
        <s v="0723 TJØME"/>
        <s v="0728 LARDAL"/>
        <s v="0805 PORSGRUNN"/>
        <s v="0806 SKIEN"/>
        <s v="0807 NOTODDEN"/>
        <s v="0811 SILJAN"/>
        <s v="0814 BAMBLE"/>
        <s v="0815 KRAGERØ"/>
        <s v="0817 DRANGEDAL"/>
        <s v="0819 NOME"/>
        <s v="0821 BØ"/>
        <s v="0822 SAUHERAD"/>
        <s v="0826 TINN"/>
        <s v="0827 HJARTDAL"/>
        <s v="0828 SELJORD"/>
        <s v="0829 KVITESEID"/>
        <s v="0830 NISSEDAL"/>
        <s v="0831 FYRESDAL"/>
        <s v="0833 TOKKE"/>
        <s v="0834 VINJE"/>
        <s v="0901 RISØR"/>
        <s v="0904 GRIMSTAD"/>
        <s v="0906 ARENDAL"/>
        <s v="0911 GJERSTAD"/>
        <s v="0912 VEGÅRSHEI"/>
        <s v="0914 TVEDESTRAND"/>
        <s v="0919 FROLAND"/>
        <s v="0926 LILLESAND"/>
        <s v="0928 BIRKENES"/>
        <s v="0929 ÅMLI"/>
        <s v="0935 IVELAND"/>
        <s v="0937 EVJE OG HORNNES"/>
        <s v="0938 BYGLAND"/>
        <s v="0940 VALLE"/>
        <s v="0941 BYKLE"/>
        <s v="1001 KRISTIANSAND"/>
        <s v="1002 MANDAL"/>
        <s v="1003 FARSUND"/>
        <s v="1004 FLEKKEFJORD"/>
        <s v="1014 VENNESLA"/>
        <s v="1017 SONGDALEN"/>
        <s v="1018 SØGNE"/>
        <s v="1021 MARNARDAL"/>
        <s v="1026 ÅSERAL"/>
        <s v="1027 AUDNEDAL"/>
        <s v="1029 LINDESNES"/>
        <s v="1032 LYNGDAL"/>
        <s v="1034 HÆGEBOSTAD"/>
        <s v="1037 KVINESDAL"/>
        <s v="1046 SIRDAL"/>
        <s v="1101 EIGERSUND"/>
        <s v="1102 SANDNES"/>
        <s v="1103 STAVANGER"/>
        <s v="1106 HAUGESUND"/>
        <s v="1111 SOKNDAL"/>
        <s v="1112 LUND"/>
        <s v="1114 BJERKREIM"/>
        <s v="1119 HÅ"/>
        <s v="1120 KLEPP"/>
        <s v="1121 TIME"/>
        <s v="1122 GJESDAL"/>
        <s v="1124 SOLA"/>
        <s v="1127 RANDABERG"/>
        <s v="1129 FORSAND"/>
        <s v="1130 STRAND"/>
        <s v="1133 HJELMELAND"/>
        <s v="1134 SULDAL"/>
        <s v="1135 SAUDA"/>
        <s v="1141 FINNØY"/>
        <s v="1142 RENNESØY"/>
        <s v="1145 BOKN"/>
        <s v="1146 TYSVÆR"/>
        <s v="1149 KARMØY"/>
        <s v="1151 UTSIRA"/>
        <s v="1160 VINDAFJORD"/>
        <s v="1144 KVITSØY"/>
        <s v="1154 VINDAFJORD"/>
        <s v="1159 ØLEN"/>
        <s v="1201 BERGEN"/>
        <s v="1211 ETNE"/>
        <s v="1216 SVEIO"/>
        <s v="1219 BØMLO"/>
        <s v="1221 STORD"/>
        <s v="1222 FITJAR"/>
        <s v="1223 TYSNES"/>
        <s v="1224 KVINNHERAD"/>
        <s v="1227 JONDAL"/>
        <s v="1228 ODDA"/>
        <s v="1231 ULLENSVANG"/>
        <s v="1232 EIDFJORD"/>
        <s v="1233 ULVIK"/>
        <s v="1234 GRANVIN"/>
        <s v="1235 VOSS"/>
        <s v="1238 KVAM"/>
        <s v="1241 FUSA"/>
        <s v="1242 SAMNANGER"/>
        <s v="1243 OS"/>
        <s v="1244 AUSTEVOLL"/>
        <s v="1245 SUND"/>
        <s v="1246 FJELL"/>
        <s v="1247 ASKØY"/>
        <s v="1251 VAKSDAL"/>
        <s v="1253 OSTERØY"/>
        <s v="1256 MELAND"/>
        <s v="1259 ØYGARDEN"/>
        <s v="1260 RADØY"/>
        <s v="1263 LINDÅS"/>
        <s v="1264 AUSTRHEIM"/>
        <s v="1266 MASFJORDEN"/>
        <s v="1252 MODALEN"/>
        <s v="1265 FEDJE"/>
        <s v="1401 FLORA"/>
        <s v="1411 GULEN"/>
        <s v="1412 SOLUND"/>
        <s v="1413 HYLLESTAD"/>
        <s v="1416 HØYANGER"/>
        <s v="1417 VIK"/>
        <s v="1418 BALESTRAND"/>
        <s v="1419 LEIKANGER"/>
        <s v="1420 SOGNDAL"/>
        <s v="1421 AURLAND"/>
        <s v="1422 LÆRDAL"/>
        <s v="1426 LUSTER"/>
        <s v="1428 ASKVOLL"/>
        <s v="1429 FJALER"/>
        <s v="1430 GAULAR"/>
        <s v="1431 JØLSTER"/>
        <s v="1432 FØRDE"/>
        <s v="1433 NAUSTDAL"/>
        <s v="1438 BREMANGER"/>
        <s v="1439 VÅGSØY"/>
        <s v="1441 SELJE"/>
        <s v="1443 EID"/>
        <s v="1444 HORNINDAL"/>
        <s v="1445 GLOPPEN"/>
        <s v="1449 STRYN"/>
        <s v="1424 ÅRDAL"/>
        <s v="1502 MOLDE"/>
        <s v="1505 KRISTIANSUND"/>
        <s v="1511 VANYLVEN"/>
        <s v="1514 SANDE"/>
        <s v="1515 HERØY"/>
        <s v="1516 ULSTEIN"/>
        <s v="1517 HAREID"/>
        <s v="1519 VOLDA"/>
        <s v="1520 ØRSTA"/>
        <s v="1523 ØRSKOG"/>
        <s v="1524 NORDDAL"/>
        <s v="1525 STRANDA"/>
        <s v="1526 STORDAL"/>
        <s v="1528 SYKKYLVEN"/>
        <s v="1529 SKODJE"/>
        <s v="1531 SULA"/>
        <s v="1532 GISKE"/>
        <s v="1534 HARAM"/>
        <s v="1535 VESTNES"/>
        <s v="1539 RAUMA"/>
        <s v="1543 NESSET"/>
        <s v="1545 MIDSUND"/>
        <s v="1546 SANDØY"/>
        <s v="1547 AUKRA"/>
        <s v="1548 FRÆNA"/>
        <s v="1551 EIDE"/>
        <s v="1554 AVERØY"/>
        <s v="1557 GJEMNES"/>
        <s v="1560 TINGVOLL"/>
        <s v="1563 SUNNDAL"/>
        <s v="1566 SURNADAL"/>
        <s v="1567 RINDAL"/>
        <s v="1571 HALSA"/>
        <s v="1573 SMØLA"/>
        <s v="1576 AURE"/>
        <s v="1504 ÅLESUND"/>
        <s v="1569 AURE"/>
        <s v="1572 TUSTNA"/>
        <s v="1601 TRONDHEIM"/>
        <s v="1612 HEMNE"/>
        <s v="1613 SNILLFJORD"/>
        <s v="1617 HITRA"/>
        <s v="1620 FRØYA"/>
        <s v="1621 ØRLAND"/>
        <s v="1622 AGDENES"/>
        <s v="1624 RISSA"/>
        <s v="1627 BJUGN"/>
        <s v="1630 ÅFJORD"/>
        <s v="1632 ROAN"/>
        <s v="1633 OSEN"/>
        <s v="1634 OPPDAL"/>
        <s v="1635 RENNEBU"/>
        <s v="1636 MELDAL"/>
        <s v="1638 ORKDAL"/>
        <s v="1640 RØROS"/>
        <s v="1644 HOLTÅLEN"/>
        <s v="1648 MIDTRE GAULDAL"/>
        <s v="1653 MELHUS"/>
        <s v="1657 SKAUN"/>
        <s v="1662 KLÆBU"/>
        <s v="1663 MALVIK"/>
        <s v="1664 SELBU"/>
        <s v="1665 TYDAL"/>
        <s v="1702 STEINKJER"/>
        <s v="1703 NAMSOS"/>
        <s v="1711 MERÅKER"/>
        <s v="1714 STJØRDAL"/>
        <s v="1717 FROSTA"/>
        <s v="1718 LEKSVIK"/>
        <s v="1719 LEVANGER"/>
        <s v="1721 VERDAL"/>
        <s v="1724 VERRAN"/>
        <s v="1725 NAMDALSEID"/>
        <s v="1736 SNÅSA"/>
        <s v="1738 LIERNE"/>
        <s v="1739 RØYRVIK"/>
        <s v="1740 NAMSSKOGAN"/>
        <s v="1742 GRONG"/>
        <s v="1743 HØYLANDET"/>
        <s v="1744 OVERHALLA"/>
        <s v="1748 FOSNES"/>
        <s v="1749 FLATANGER"/>
        <s v="1750 VIKNA"/>
        <s v="1751 NÆRØY"/>
        <s v="1755 LEKA"/>
        <s v="1756 INDERØY"/>
        <s v="1723 MOSVIK"/>
        <s v="1729 INDERØY (1729)"/>
        <s v="1804 BODØ"/>
        <s v="1805 NARVIK"/>
        <s v="1811 BINDAL"/>
        <s v="1812 SØMNA"/>
        <s v="1813 BRØNNØY"/>
        <s v="1815 VEGA"/>
        <s v="1816 VEVELSTAD"/>
        <s v="1818 HERØY"/>
        <s v="1820 ALSTAHAUG"/>
        <s v="1822 LEIRFJORD"/>
        <s v="1824 VEFSN"/>
        <s v="1825 GRANE"/>
        <s v="1826 HATTFJELLDAL"/>
        <s v="1827 DØNNA"/>
        <s v="1828 NESNA"/>
        <s v="1832 HEMNES"/>
        <s v="1833 RANA"/>
        <s v="1834 LURØY"/>
        <s v="1836 RØDØY"/>
        <s v="1837 MELØY"/>
        <s v="1838 GILDESKÅL"/>
        <s v="1839 BEIARN"/>
        <s v="1840 SALTDAL"/>
        <s v="1841 FAUSKE"/>
        <s v="1845 SØRFOLD"/>
        <s v="1848 STEIGEN"/>
        <s v="1849 HAMARØY"/>
        <s v="1851 LØDINGEN"/>
        <s v="1852 TJELDSUND"/>
        <s v="1853 EVENES"/>
        <s v="1854 BALLANGEN"/>
        <s v="1859 FLAKSTAD"/>
        <s v="1860 VESTVÅGØY"/>
        <s v="1865 VÅGAN"/>
        <s v="1866 HADSEL"/>
        <s v="1867 BØ"/>
        <s v="1868 ØKSNES"/>
        <s v="1870 SORTLAND"/>
        <s v="1871 ANDØY"/>
        <s v="1835 TRÆNA"/>
        <s v="1850 TYSFJORD"/>
        <s v="1856 RØST"/>
        <s v="1857 VÆRØY"/>
        <s v="1874 MOSKENES"/>
        <s v="1842 SKJERSTAD"/>
        <s v="1901 HARSTAD"/>
        <s v="1902 TROMSØ"/>
        <s v="1911 KVÆFJORD"/>
        <s v="1913 SKÅNLAND"/>
        <s v="1915 BJARKØY"/>
        <s v="1917 IBESTAD"/>
        <s v="1920 LAVANGEN"/>
        <s v="1922 BARDU"/>
        <s v="1923 SALANGEN"/>
        <s v="1924 MÅLSELV"/>
        <s v="1925 SØRREISA"/>
        <s v="1926 DYRØY"/>
        <s v="1927 TRANØY"/>
        <s v="1931 LENVIK"/>
        <s v="1933 BALSFJORD"/>
        <s v="1939 STORFJORD"/>
        <s v="1942 NORDREISA"/>
        <s v="1943 KVÆNANGEN"/>
        <s v="1919 GRATANGEN"/>
        <s v="1928 TORSKEN"/>
        <s v="1929 BERG"/>
        <s v="1936 KARLSØY"/>
        <s v="1938 LYNGEN"/>
        <s v="1940 KÅFJORD"/>
        <s v="1941 SKJERVØY"/>
        <s v="1901 HARSTAD (1901)"/>
        <s v="2003 VADSØ"/>
        <s v="2004 HAMMERFEST"/>
        <s v="2011 KAUTOKEINO"/>
        <s v="2012 ALTA"/>
        <s v="2017 KVALSUND"/>
        <s v="2020 PORSANGER"/>
        <s v="2025 TANA"/>
        <s v="2030 SØR-VARANGER"/>
        <s v="2002 VARDØ"/>
        <s v="2014 LOPPA"/>
        <s v="2015 HASVIK"/>
        <s v="2021 KARASJOK"/>
        <s v="2022 LEBESBY"/>
        <s v="2023 GAMVIK"/>
        <s v="2024 BERLEVÅG"/>
        <s v="2027 NESSEBY"/>
        <s v="2028 BÅTSFJORD"/>
        <s v="1903 HARSTAD"/>
        <s v="0710 SANDEFJORD"/>
      </sharedItems>
    </cacheField>
    <cacheField name="Tekst" numFmtId="0">
      <sharedItems containsBlank="1" count="44">
        <s v="Antall ammekyr"/>
        <s v="Antall foretak ammekyr"/>
        <s v="Antall foretak dyrket jord i drift"/>
        <s v="Antall foretak ender, kalkuner og gjess"/>
        <s v="Antall foretak mjølkekyr"/>
        <s v="Antall foretak produksjonstilskudd"/>
        <s v="Antall foretak purker"/>
        <s v="Antall foretak slaktegris"/>
        <s v="Antall foretak slaktekyllinger"/>
        <s v="Antall foretak søyer"/>
        <s v="Antall foretak vekstgruppe bær"/>
        <s v="Antall foretak vekstgruppe frukt"/>
        <s v="Antall foretak vekstgruppe grovfôr"/>
        <s v="Antall foretak vekstgruppe grønnsaker"/>
        <s v="Antall foretak vekstgruppe korn"/>
        <s v="Antall foretak vekstgruppe potet"/>
        <s v="Antall foretak verpehøner"/>
        <s v="Antall mjølkekyr"/>
        <s v="Antall slaktegris"/>
        <s v="Antall slaktekyllinger"/>
        <s v="Antall slaktet ender, kalkuner og gjess"/>
        <s v="Antall søyer"/>
        <s v="Antall verpehøner"/>
        <s v="Areal vekstgruppe bær"/>
        <s v="Areal vekstgruppe frukt"/>
        <s v="Areal vekstgruppe grovfôr"/>
        <s v="Areal vekstgruppe grønnsaker"/>
        <s v="Areal vekstgruppe korn"/>
        <s v="Areal vekstgruppe potet"/>
        <s v="Dyrket jord i drift"/>
        <s v="Antall purker"/>
        <s v="Antall foretak mjølkegeiter"/>
        <s v="Antall mjølkegeiter"/>
        <s v="Antall foretak økologisk areal"/>
        <s v="Antall foretak økologisk karensareal"/>
        <s v="Antall foretak økologiske ammekyr"/>
        <s v="Antall foretak økologiske mjølkekyr"/>
        <s v="Økologisk areal"/>
        <s v="Økologisk karensareal"/>
        <s v="Økologiske ammekyr"/>
        <s v="Økologiske mjølkekyr"/>
        <s v="Antall foretak slaktet lam"/>
        <s v="Antall slaktet lam"/>
        <m u="1"/>
      </sharedItems>
    </cacheField>
    <cacheField name="Antall" numFmtId="0">
      <sharedItems containsSemiMixedTypes="0" containsString="0" containsNumber="1" containsInteger="1" minValue="1" maxValue="6155904"/>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99839">
  <r>
    <x v="0"/>
    <x v="0"/>
    <x v="0"/>
    <x v="0"/>
    <n v="170"/>
  </r>
  <r>
    <x v="0"/>
    <x v="0"/>
    <x v="1"/>
    <x v="0"/>
    <n v="13"/>
  </r>
  <r>
    <x v="0"/>
    <x v="0"/>
    <x v="2"/>
    <x v="0"/>
    <n v="310"/>
  </r>
  <r>
    <x v="0"/>
    <x v="0"/>
    <x v="3"/>
    <x v="0"/>
    <n v="233"/>
  </r>
  <r>
    <x v="0"/>
    <x v="0"/>
    <x v="4"/>
    <x v="0"/>
    <n v="48"/>
  </r>
  <r>
    <x v="0"/>
    <x v="0"/>
    <x v="5"/>
    <x v="0"/>
    <n v="112"/>
  </r>
  <r>
    <x v="0"/>
    <x v="0"/>
    <x v="6"/>
    <x v="0"/>
    <n v="187"/>
  </r>
  <r>
    <x v="0"/>
    <x v="0"/>
    <x v="7"/>
    <x v="0"/>
    <n v="288"/>
  </r>
  <r>
    <x v="0"/>
    <x v="0"/>
    <x v="8"/>
    <x v="0"/>
    <n v="44"/>
  </r>
  <r>
    <x v="0"/>
    <x v="0"/>
    <x v="9"/>
    <x v="0"/>
    <n v="2"/>
  </r>
  <r>
    <x v="0"/>
    <x v="0"/>
    <x v="10"/>
    <x v="0"/>
    <n v="111"/>
  </r>
  <r>
    <x v="0"/>
    <x v="0"/>
    <x v="11"/>
    <x v="0"/>
    <n v="77"/>
  </r>
  <r>
    <x v="0"/>
    <x v="0"/>
    <x v="12"/>
    <x v="0"/>
    <n v="340"/>
  </r>
  <r>
    <x v="0"/>
    <x v="0"/>
    <x v="13"/>
    <x v="0"/>
    <n v="98"/>
  </r>
  <r>
    <x v="0"/>
    <x v="0"/>
    <x v="14"/>
    <x v="0"/>
    <n v="57"/>
  </r>
  <r>
    <x v="0"/>
    <x v="0"/>
    <x v="15"/>
    <x v="0"/>
    <n v="63"/>
  </r>
  <r>
    <x v="0"/>
    <x v="0"/>
    <x v="16"/>
    <x v="0"/>
    <n v="30"/>
  </r>
  <r>
    <x v="0"/>
    <x v="0"/>
    <x v="0"/>
    <x v="1"/>
    <n v="17"/>
  </r>
  <r>
    <x v="0"/>
    <x v="0"/>
    <x v="1"/>
    <x v="1"/>
    <n v="3"/>
  </r>
  <r>
    <x v="0"/>
    <x v="0"/>
    <x v="2"/>
    <x v="1"/>
    <n v="38"/>
  </r>
  <r>
    <x v="0"/>
    <x v="0"/>
    <x v="3"/>
    <x v="1"/>
    <n v="21"/>
  </r>
  <r>
    <x v="0"/>
    <x v="0"/>
    <x v="4"/>
    <x v="1"/>
    <n v="9"/>
  </r>
  <r>
    <x v="0"/>
    <x v="0"/>
    <x v="5"/>
    <x v="1"/>
    <n v="3"/>
  </r>
  <r>
    <x v="0"/>
    <x v="0"/>
    <x v="6"/>
    <x v="1"/>
    <n v="19"/>
  </r>
  <r>
    <x v="0"/>
    <x v="0"/>
    <x v="7"/>
    <x v="1"/>
    <n v="27"/>
  </r>
  <r>
    <x v="0"/>
    <x v="0"/>
    <x v="8"/>
    <x v="1"/>
    <n v="7"/>
  </r>
  <r>
    <x v="0"/>
    <x v="0"/>
    <x v="9"/>
    <x v="1"/>
    <n v="1"/>
  </r>
  <r>
    <x v="0"/>
    <x v="0"/>
    <x v="10"/>
    <x v="1"/>
    <n v="19"/>
  </r>
  <r>
    <x v="0"/>
    <x v="0"/>
    <x v="11"/>
    <x v="1"/>
    <n v="9"/>
  </r>
  <r>
    <x v="0"/>
    <x v="0"/>
    <x v="12"/>
    <x v="1"/>
    <n v="36"/>
  </r>
  <r>
    <x v="0"/>
    <x v="0"/>
    <x v="13"/>
    <x v="1"/>
    <n v="9"/>
  </r>
  <r>
    <x v="0"/>
    <x v="0"/>
    <x v="14"/>
    <x v="1"/>
    <n v="3"/>
  </r>
  <r>
    <x v="0"/>
    <x v="0"/>
    <x v="15"/>
    <x v="1"/>
    <n v="9"/>
  </r>
  <r>
    <x v="0"/>
    <x v="0"/>
    <x v="16"/>
    <x v="1"/>
    <n v="3"/>
  </r>
  <r>
    <x v="0"/>
    <x v="0"/>
    <x v="0"/>
    <x v="2"/>
    <n v="251"/>
  </r>
  <r>
    <x v="0"/>
    <x v="0"/>
    <x v="1"/>
    <x v="2"/>
    <n v="25"/>
  </r>
  <r>
    <x v="0"/>
    <x v="0"/>
    <x v="2"/>
    <x v="2"/>
    <n v="372"/>
  </r>
  <r>
    <x v="0"/>
    <x v="0"/>
    <x v="3"/>
    <x v="2"/>
    <n v="346"/>
  </r>
  <r>
    <x v="0"/>
    <x v="0"/>
    <x v="4"/>
    <x v="2"/>
    <n v="27"/>
  </r>
  <r>
    <x v="0"/>
    <x v="0"/>
    <x v="5"/>
    <x v="2"/>
    <n v="89"/>
  </r>
  <r>
    <x v="0"/>
    <x v="0"/>
    <x v="6"/>
    <x v="2"/>
    <n v="181"/>
  </r>
  <r>
    <x v="0"/>
    <x v="0"/>
    <x v="17"/>
    <x v="2"/>
    <n v="23"/>
  </r>
  <r>
    <x v="0"/>
    <x v="0"/>
    <x v="7"/>
    <x v="2"/>
    <n v="229"/>
  </r>
  <r>
    <x v="0"/>
    <x v="0"/>
    <x v="8"/>
    <x v="2"/>
    <n v="132"/>
  </r>
  <r>
    <x v="0"/>
    <x v="0"/>
    <x v="9"/>
    <x v="2"/>
    <n v="116"/>
  </r>
  <r>
    <x v="0"/>
    <x v="0"/>
    <x v="10"/>
    <x v="2"/>
    <n v="305"/>
  </r>
  <r>
    <x v="0"/>
    <x v="0"/>
    <x v="11"/>
    <x v="2"/>
    <n v="179"/>
  </r>
  <r>
    <x v="0"/>
    <x v="0"/>
    <x v="12"/>
    <x v="2"/>
    <n v="415"/>
  </r>
  <r>
    <x v="0"/>
    <x v="0"/>
    <x v="13"/>
    <x v="2"/>
    <n v="165"/>
  </r>
  <r>
    <x v="0"/>
    <x v="0"/>
    <x v="14"/>
    <x v="2"/>
    <n v="120"/>
  </r>
  <r>
    <x v="0"/>
    <x v="0"/>
    <x v="15"/>
    <x v="2"/>
    <n v="140"/>
  </r>
  <r>
    <x v="0"/>
    <x v="0"/>
    <x v="16"/>
    <x v="2"/>
    <n v="108"/>
  </r>
  <r>
    <x v="0"/>
    <x v="0"/>
    <x v="0"/>
    <x v="3"/>
    <n v="3"/>
  </r>
  <r>
    <x v="0"/>
    <x v="0"/>
    <x v="2"/>
    <x v="3"/>
    <n v="7"/>
  </r>
  <r>
    <x v="0"/>
    <x v="0"/>
    <x v="3"/>
    <x v="3"/>
    <n v="6"/>
  </r>
  <r>
    <x v="0"/>
    <x v="0"/>
    <x v="7"/>
    <x v="3"/>
    <n v="6"/>
  </r>
  <r>
    <x v="0"/>
    <x v="0"/>
    <x v="8"/>
    <x v="3"/>
    <n v="1"/>
  </r>
  <r>
    <x v="0"/>
    <x v="0"/>
    <x v="10"/>
    <x v="3"/>
    <n v="8"/>
  </r>
  <r>
    <x v="0"/>
    <x v="0"/>
    <x v="11"/>
    <x v="3"/>
    <n v="1"/>
  </r>
  <r>
    <x v="0"/>
    <x v="0"/>
    <x v="12"/>
    <x v="3"/>
    <n v="9"/>
  </r>
  <r>
    <x v="0"/>
    <x v="0"/>
    <x v="13"/>
    <x v="3"/>
    <n v="1"/>
  </r>
  <r>
    <x v="0"/>
    <x v="0"/>
    <x v="0"/>
    <x v="4"/>
    <n v="31"/>
  </r>
  <r>
    <x v="0"/>
    <x v="0"/>
    <x v="2"/>
    <x v="4"/>
    <n v="50"/>
  </r>
  <r>
    <x v="0"/>
    <x v="0"/>
    <x v="3"/>
    <x v="4"/>
    <n v="19"/>
  </r>
  <r>
    <x v="0"/>
    <x v="0"/>
    <x v="4"/>
    <x v="4"/>
    <n v="5"/>
  </r>
  <r>
    <x v="0"/>
    <x v="0"/>
    <x v="5"/>
    <x v="4"/>
    <n v="6"/>
  </r>
  <r>
    <x v="0"/>
    <x v="0"/>
    <x v="6"/>
    <x v="4"/>
    <n v="18"/>
  </r>
  <r>
    <x v="0"/>
    <x v="0"/>
    <x v="7"/>
    <x v="4"/>
    <n v="40"/>
  </r>
  <r>
    <x v="0"/>
    <x v="0"/>
    <x v="8"/>
    <x v="4"/>
    <n v="15"/>
  </r>
  <r>
    <x v="0"/>
    <x v="0"/>
    <x v="9"/>
    <x v="4"/>
    <n v="4"/>
  </r>
  <r>
    <x v="0"/>
    <x v="0"/>
    <x v="10"/>
    <x v="4"/>
    <n v="34"/>
  </r>
  <r>
    <x v="0"/>
    <x v="0"/>
    <x v="11"/>
    <x v="4"/>
    <n v="15"/>
  </r>
  <r>
    <x v="0"/>
    <x v="0"/>
    <x v="12"/>
    <x v="4"/>
    <n v="55"/>
  </r>
  <r>
    <x v="0"/>
    <x v="0"/>
    <x v="13"/>
    <x v="4"/>
    <n v="5"/>
  </r>
  <r>
    <x v="0"/>
    <x v="0"/>
    <x v="14"/>
    <x v="4"/>
    <n v="3"/>
  </r>
  <r>
    <x v="0"/>
    <x v="0"/>
    <x v="15"/>
    <x v="4"/>
    <n v="13"/>
  </r>
  <r>
    <x v="0"/>
    <x v="0"/>
    <x v="16"/>
    <x v="4"/>
    <n v="5"/>
  </r>
  <r>
    <x v="0"/>
    <x v="0"/>
    <x v="0"/>
    <x v="5"/>
    <n v="253"/>
  </r>
  <r>
    <x v="0"/>
    <x v="0"/>
    <x v="1"/>
    <x v="5"/>
    <n v="25"/>
  </r>
  <r>
    <x v="0"/>
    <x v="0"/>
    <x v="2"/>
    <x v="5"/>
    <n v="372"/>
  </r>
  <r>
    <x v="0"/>
    <x v="0"/>
    <x v="3"/>
    <x v="5"/>
    <n v="347"/>
  </r>
  <r>
    <x v="0"/>
    <x v="0"/>
    <x v="4"/>
    <x v="5"/>
    <n v="27"/>
  </r>
  <r>
    <x v="0"/>
    <x v="0"/>
    <x v="5"/>
    <x v="5"/>
    <n v="89"/>
  </r>
  <r>
    <x v="0"/>
    <x v="0"/>
    <x v="6"/>
    <x v="5"/>
    <n v="182"/>
  </r>
  <r>
    <x v="0"/>
    <x v="0"/>
    <x v="17"/>
    <x v="5"/>
    <n v="23"/>
  </r>
  <r>
    <x v="0"/>
    <x v="0"/>
    <x v="7"/>
    <x v="5"/>
    <n v="230"/>
  </r>
  <r>
    <x v="0"/>
    <x v="0"/>
    <x v="8"/>
    <x v="5"/>
    <n v="132"/>
  </r>
  <r>
    <x v="0"/>
    <x v="0"/>
    <x v="9"/>
    <x v="5"/>
    <n v="116"/>
  </r>
  <r>
    <x v="0"/>
    <x v="0"/>
    <x v="10"/>
    <x v="5"/>
    <n v="305"/>
  </r>
  <r>
    <x v="0"/>
    <x v="0"/>
    <x v="11"/>
    <x v="5"/>
    <n v="179"/>
  </r>
  <r>
    <x v="0"/>
    <x v="0"/>
    <x v="12"/>
    <x v="5"/>
    <n v="416"/>
  </r>
  <r>
    <x v="0"/>
    <x v="0"/>
    <x v="13"/>
    <x v="5"/>
    <n v="165"/>
  </r>
  <r>
    <x v="0"/>
    <x v="0"/>
    <x v="14"/>
    <x v="5"/>
    <n v="122"/>
  </r>
  <r>
    <x v="0"/>
    <x v="0"/>
    <x v="15"/>
    <x v="5"/>
    <n v="140"/>
  </r>
  <r>
    <x v="0"/>
    <x v="0"/>
    <x v="16"/>
    <x v="5"/>
    <n v="108"/>
  </r>
  <r>
    <x v="0"/>
    <x v="0"/>
    <x v="0"/>
    <x v="6"/>
    <n v="29"/>
  </r>
  <r>
    <x v="0"/>
    <x v="0"/>
    <x v="2"/>
    <x v="6"/>
    <n v="28"/>
  </r>
  <r>
    <x v="0"/>
    <x v="0"/>
    <x v="3"/>
    <x v="6"/>
    <n v="14"/>
  </r>
  <r>
    <x v="0"/>
    <x v="0"/>
    <x v="6"/>
    <x v="6"/>
    <n v="15"/>
  </r>
  <r>
    <x v="0"/>
    <x v="0"/>
    <x v="7"/>
    <x v="6"/>
    <n v="24"/>
  </r>
  <r>
    <x v="0"/>
    <x v="0"/>
    <x v="8"/>
    <x v="6"/>
    <n v="6"/>
  </r>
  <r>
    <x v="0"/>
    <x v="0"/>
    <x v="9"/>
    <x v="6"/>
    <n v="5"/>
  </r>
  <r>
    <x v="0"/>
    <x v="0"/>
    <x v="10"/>
    <x v="6"/>
    <n v="22"/>
  </r>
  <r>
    <x v="0"/>
    <x v="0"/>
    <x v="11"/>
    <x v="6"/>
    <n v="14"/>
  </r>
  <r>
    <x v="0"/>
    <x v="0"/>
    <x v="12"/>
    <x v="6"/>
    <n v="34"/>
  </r>
  <r>
    <x v="0"/>
    <x v="0"/>
    <x v="13"/>
    <x v="6"/>
    <n v="5"/>
  </r>
  <r>
    <x v="0"/>
    <x v="0"/>
    <x v="15"/>
    <x v="6"/>
    <n v="3"/>
  </r>
  <r>
    <x v="0"/>
    <x v="0"/>
    <x v="16"/>
    <x v="6"/>
    <n v="2"/>
  </r>
  <r>
    <x v="0"/>
    <x v="0"/>
    <x v="0"/>
    <x v="7"/>
    <n v="39"/>
  </r>
  <r>
    <x v="0"/>
    <x v="0"/>
    <x v="2"/>
    <x v="7"/>
    <n v="48"/>
  </r>
  <r>
    <x v="0"/>
    <x v="0"/>
    <x v="3"/>
    <x v="7"/>
    <n v="28"/>
  </r>
  <r>
    <x v="0"/>
    <x v="0"/>
    <x v="4"/>
    <x v="7"/>
    <n v="2"/>
  </r>
  <r>
    <x v="0"/>
    <x v="0"/>
    <x v="5"/>
    <x v="7"/>
    <n v="2"/>
  </r>
  <r>
    <x v="0"/>
    <x v="0"/>
    <x v="6"/>
    <x v="7"/>
    <n v="19"/>
  </r>
  <r>
    <x v="0"/>
    <x v="0"/>
    <x v="7"/>
    <x v="7"/>
    <n v="27"/>
  </r>
  <r>
    <x v="0"/>
    <x v="0"/>
    <x v="8"/>
    <x v="7"/>
    <n v="13"/>
  </r>
  <r>
    <x v="0"/>
    <x v="0"/>
    <x v="9"/>
    <x v="7"/>
    <n v="7"/>
  </r>
  <r>
    <x v="0"/>
    <x v="0"/>
    <x v="10"/>
    <x v="7"/>
    <n v="28"/>
  </r>
  <r>
    <x v="0"/>
    <x v="0"/>
    <x v="11"/>
    <x v="7"/>
    <n v="19"/>
  </r>
  <r>
    <x v="0"/>
    <x v="0"/>
    <x v="12"/>
    <x v="7"/>
    <n v="65"/>
  </r>
  <r>
    <x v="0"/>
    <x v="0"/>
    <x v="13"/>
    <x v="7"/>
    <n v="6"/>
  </r>
  <r>
    <x v="0"/>
    <x v="0"/>
    <x v="14"/>
    <x v="7"/>
    <n v="2"/>
  </r>
  <r>
    <x v="0"/>
    <x v="0"/>
    <x v="15"/>
    <x v="7"/>
    <n v="9"/>
  </r>
  <r>
    <x v="0"/>
    <x v="0"/>
    <x v="16"/>
    <x v="7"/>
    <n v="8"/>
  </r>
  <r>
    <x v="0"/>
    <x v="0"/>
    <x v="0"/>
    <x v="8"/>
    <n v="7"/>
  </r>
  <r>
    <x v="0"/>
    <x v="0"/>
    <x v="2"/>
    <x v="8"/>
    <n v="9"/>
  </r>
  <r>
    <x v="0"/>
    <x v="0"/>
    <x v="3"/>
    <x v="8"/>
    <n v="3"/>
  </r>
  <r>
    <x v="0"/>
    <x v="0"/>
    <x v="5"/>
    <x v="8"/>
    <n v="3"/>
  </r>
  <r>
    <x v="0"/>
    <x v="0"/>
    <x v="6"/>
    <x v="8"/>
    <n v="10"/>
  </r>
  <r>
    <x v="0"/>
    <x v="0"/>
    <x v="7"/>
    <x v="8"/>
    <n v="9"/>
  </r>
  <r>
    <x v="0"/>
    <x v="0"/>
    <x v="8"/>
    <x v="8"/>
    <n v="4"/>
  </r>
  <r>
    <x v="0"/>
    <x v="0"/>
    <x v="9"/>
    <x v="8"/>
    <n v="3"/>
  </r>
  <r>
    <x v="0"/>
    <x v="0"/>
    <x v="10"/>
    <x v="8"/>
    <n v="7"/>
  </r>
  <r>
    <x v="0"/>
    <x v="0"/>
    <x v="11"/>
    <x v="8"/>
    <n v="3"/>
  </r>
  <r>
    <x v="0"/>
    <x v="0"/>
    <x v="12"/>
    <x v="8"/>
    <n v="25"/>
  </r>
  <r>
    <x v="0"/>
    <x v="0"/>
    <x v="13"/>
    <x v="8"/>
    <n v="11"/>
  </r>
  <r>
    <x v="0"/>
    <x v="0"/>
    <x v="15"/>
    <x v="8"/>
    <n v="3"/>
  </r>
  <r>
    <x v="0"/>
    <x v="0"/>
    <x v="0"/>
    <x v="9"/>
    <n v="13"/>
  </r>
  <r>
    <x v="0"/>
    <x v="0"/>
    <x v="1"/>
    <x v="9"/>
    <n v="2"/>
  </r>
  <r>
    <x v="0"/>
    <x v="0"/>
    <x v="2"/>
    <x v="9"/>
    <n v="25"/>
  </r>
  <r>
    <x v="0"/>
    <x v="0"/>
    <x v="3"/>
    <x v="9"/>
    <n v="16"/>
  </r>
  <r>
    <x v="0"/>
    <x v="0"/>
    <x v="4"/>
    <x v="9"/>
    <n v="11"/>
  </r>
  <r>
    <x v="0"/>
    <x v="0"/>
    <x v="5"/>
    <x v="9"/>
    <n v="12"/>
  </r>
  <r>
    <x v="0"/>
    <x v="0"/>
    <x v="6"/>
    <x v="9"/>
    <n v="13"/>
  </r>
  <r>
    <x v="0"/>
    <x v="0"/>
    <x v="17"/>
    <x v="9"/>
    <n v="3"/>
  </r>
  <r>
    <x v="0"/>
    <x v="0"/>
    <x v="7"/>
    <x v="9"/>
    <n v="11"/>
  </r>
  <r>
    <x v="0"/>
    <x v="0"/>
    <x v="8"/>
    <x v="9"/>
    <n v="8"/>
  </r>
  <r>
    <x v="0"/>
    <x v="0"/>
    <x v="9"/>
    <x v="9"/>
    <n v="10"/>
  </r>
  <r>
    <x v="0"/>
    <x v="0"/>
    <x v="10"/>
    <x v="9"/>
    <n v="30"/>
  </r>
  <r>
    <x v="0"/>
    <x v="0"/>
    <x v="11"/>
    <x v="9"/>
    <n v="9"/>
  </r>
  <r>
    <x v="0"/>
    <x v="0"/>
    <x v="12"/>
    <x v="9"/>
    <n v="28"/>
  </r>
  <r>
    <x v="0"/>
    <x v="0"/>
    <x v="13"/>
    <x v="9"/>
    <n v="12"/>
  </r>
  <r>
    <x v="0"/>
    <x v="0"/>
    <x v="14"/>
    <x v="9"/>
    <n v="2"/>
  </r>
  <r>
    <x v="0"/>
    <x v="0"/>
    <x v="15"/>
    <x v="9"/>
    <n v="9"/>
  </r>
  <r>
    <x v="0"/>
    <x v="0"/>
    <x v="16"/>
    <x v="9"/>
    <n v="3"/>
  </r>
  <r>
    <x v="0"/>
    <x v="0"/>
    <x v="0"/>
    <x v="10"/>
    <n v="8"/>
  </r>
  <r>
    <x v="0"/>
    <x v="0"/>
    <x v="1"/>
    <x v="10"/>
    <n v="2"/>
  </r>
  <r>
    <x v="0"/>
    <x v="0"/>
    <x v="2"/>
    <x v="10"/>
    <n v="12"/>
  </r>
  <r>
    <x v="0"/>
    <x v="0"/>
    <x v="3"/>
    <x v="10"/>
    <n v="20"/>
  </r>
  <r>
    <x v="0"/>
    <x v="0"/>
    <x v="5"/>
    <x v="10"/>
    <n v="1"/>
  </r>
  <r>
    <x v="0"/>
    <x v="0"/>
    <x v="17"/>
    <x v="10"/>
    <n v="1"/>
  </r>
  <r>
    <x v="0"/>
    <x v="0"/>
    <x v="7"/>
    <x v="10"/>
    <n v="3"/>
  </r>
  <r>
    <x v="0"/>
    <x v="0"/>
    <x v="8"/>
    <x v="10"/>
    <n v="1"/>
  </r>
  <r>
    <x v="0"/>
    <x v="0"/>
    <x v="10"/>
    <x v="10"/>
    <n v="4"/>
  </r>
  <r>
    <x v="0"/>
    <x v="0"/>
    <x v="11"/>
    <x v="10"/>
    <n v="2"/>
  </r>
  <r>
    <x v="0"/>
    <x v="0"/>
    <x v="12"/>
    <x v="10"/>
    <n v="4"/>
  </r>
  <r>
    <x v="0"/>
    <x v="0"/>
    <x v="13"/>
    <x v="10"/>
    <n v="9"/>
  </r>
  <r>
    <x v="0"/>
    <x v="0"/>
    <x v="14"/>
    <x v="10"/>
    <n v="17"/>
  </r>
  <r>
    <x v="0"/>
    <x v="0"/>
    <x v="15"/>
    <x v="10"/>
    <n v="3"/>
  </r>
  <r>
    <x v="0"/>
    <x v="0"/>
    <x v="16"/>
    <x v="10"/>
    <n v="1"/>
  </r>
  <r>
    <x v="0"/>
    <x v="0"/>
    <x v="0"/>
    <x v="11"/>
    <n v="1"/>
  </r>
  <r>
    <x v="0"/>
    <x v="0"/>
    <x v="1"/>
    <x v="11"/>
    <n v="1"/>
  </r>
  <r>
    <x v="0"/>
    <x v="0"/>
    <x v="2"/>
    <x v="11"/>
    <n v="3"/>
  </r>
  <r>
    <x v="0"/>
    <x v="0"/>
    <x v="10"/>
    <x v="11"/>
    <n v="5"/>
  </r>
  <r>
    <x v="0"/>
    <x v="0"/>
    <x v="12"/>
    <x v="11"/>
    <n v="3"/>
  </r>
  <r>
    <x v="0"/>
    <x v="0"/>
    <x v="13"/>
    <x v="11"/>
    <n v="2"/>
  </r>
  <r>
    <x v="0"/>
    <x v="0"/>
    <x v="14"/>
    <x v="11"/>
    <n v="5"/>
  </r>
  <r>
    <x v="0"/>
    <x v="0"/>
    <x v="0"/>
    <x v="12"/>
    <n v="97"/>
  </r>
  <r>
    <x v="0"/>
    <x v="0"/>
    <x v="1"/>
    <x v="12"/>
    <n v="7"/>
  </r>
  <r>
    <x v="0"/>
    <x v="0"/>
    <x v="2"/>
    <x v="12"/>
    <n v="159"/>
  </r>
  <r>
    <x v="0"/>
    <x v="0"/>
    <x v="3"/>
    <x v="12"/>
    <n v="102"/>
  </r>
  <r>
    <x v="0"/>
    <x v="0"/>
    <x v="4"/>
    <x v="12"/>
    <n v="21"/>
  </r>
  <r>
    <x v="0"/>
    <x v="0"/>
    <x v="5"/>
    <x v="12"/>
    <n v="29"/>
  </r>
  <r>
    <x v="0"/>
    <x v="0"/>
    <x v="6"/>
    <x v="12"/>
    <n v="80"/>
  </r>
  <r>
    <x v="0"/>
    <x v="0"/>
    <x v="17"/>
    <x v="12"/>
    <n v="9"/>
  </r>
  <r>
    <x v="0"/>
    <x v="0"/>
    <x v="7"/>
    <x v="12"/>
    <n v="107"/>
  </r>
  <r>
    <x v="0"/>
    <x v="0"/>
    <x v="8"/>
    <x v="12"/>
    <n v="37"/>
  </r>
  <r>
    <x v="0"/>
    <x v="0"/>
    <x v="9"/>
    <x v="12"/>
    <n v="42"/>
  </r>
  <r>
    <x v="0"/>
    <x v="0"/>
    <x v="10"/>
    <x v="12"/>
    <n v="117"/>
  </r>
  <r>
    <x v="0"/>
    <x v="0"/>
    <x v="11"/>
    <x v="12"/>
    <n v="54"/>
  </r>
  <r>
    <x v="0"/>
    <x v="0"/>
    <x v="12"/>
    <x v="12"/>
    <n v="156"/>
  </r>
  <r>
    <x v="0"/>
    <x v="0"/>
    <x v="13"/>
    <x v="12"/>
    <n v="32"/>
  </r>
  <r>
    <x v="0"/>
    <x v="0"/>
    <x v="14"/>
    <x v="12"/>
    <n v="15"/>
  </r>
  <r>
    <x v="0"/>
    <x v="0"/>
    <x v="15"/>
    <x v="12"/>
    <n v="49"/>
  </r>
  <r>
    <x v="0"/>
    <x v="0"/>
    <x v="16"/>
    <x v="12"/>
    <n v="26"/>
  </r>
  <r>
    <x v="0"/>
    <x v="0"/>
    <x v="0"/>
    <x v="13"/>
    <n v="3"/>
  </r>
  <r>
    <x v="0"/>
    <x v="0"/>
    <x v="1"/>
    <x v="13"/>
    <n v="10"/>
  </r>
  <r>
    <x v="0"/>
    <x v="0"/>
    <x v="2"/>
    <x v="13"/>
    <n v="9"/>
  </r>
  <r>
    <x v="0"/>
    <x v="0"/>
    <x v="3"/>
    <x v="13"/>
    <n v="24"/>
  </r>
  <r>
    <x v="0"/>
    <x v="0"/>
    <x v="4"/>
    <x v="13"/>
    <n v="2"/>
  </r>
  <r>
    <x v="0"/>
    <x v="0"/>
    <x v="7"/>
    <x v="13"/>
    <n v="1"/>
  </r>
  <r>
    <x v="0"/>
    <x v="0"/>
    <x v="8"/>
    <x v="13"/>
    <n v="3"/>
  </r>
  <r>
    <x v="0"/>
    <x v="0"/>
    <x v="10"/>
    <x v="13"/>
    <n v="6"/>
  </r>
  <r>
    <x v="0"/>
    <x v="0"/>
    <x v="12"/>
    <x v="13"/>
    <n v="1"/>
  </r>
  <r>
    <x v="0"/>
    <x v="0"/>
    <x v="13"/>
    <x v="13"/>
    <n v="35"/>
  </r>
  <r>
    <x v="0"/>
    <x v="0"/>
    <x v="14"/>
    <x v="13"/>
    <n v="52"/>
  </r>
  <r>
    <x v="0"/>
    <x v="0"/>
    <x v="16"/>
    <x v="13"/>
    <n v="1"/>
  </r>
  <r>
    <x v="0"/>
    <x v="0"/>
    <x v="0"/>
    <x v="14"/>
    <n v="241"/>
  </r>
  <r>
    <x v="0"/>
    <x v="0"/>
    <x v="1"/>
    <x v="14"/>
    <n v="23"/>
  </r>
  <r>
    <x v="0"/>
    <x v="0"/>
    <x v="2"/>
    <x v="14"/>
    <n v="341"/>
  </r>
  <r>
    <x v="0"/>
    <x v="0"/>
    <x v="3"/>
    <x v="14"/>
    <n v="330"/>
  </r>
  <r>
    <x v="0"/>
    <x v="0"/>
    <x v="4"/>
    <x v="14"/>
    <n v="12"/>
  </r>
  <r>
    <x v="0"/>
    <x v="0"/>
    <x v="5"/>
    <x v="14"/>
    <n v="84"/>
  </r>
  <r>
    <x v="0"/>
    <x v="0"/>
    <x v="6"/>
    <x v="14"/>
    <n v="166"/>
  </r>
  <r>
    <x v="0"/>
    <x v="0"/>
    <x v="17"/>
    <x v="14"/>
    <n v="19"/>
  </r>
  <r>
    <x v="0"/>
    <x v="0"/>
    <x v="7"/>
    <x v="14"/>
    <n v="215"/>
  </r>
  <r>
    <x v="0"/>
    <x v="0"/>
    <x v="8"/>
    <x v="14"/>
    <n v="131"/>
  </r>
  <r>
    <x v="0"/>
    <x v="0"/>
    <x v="9"/>
    <x v="14"/>
    <n v="111"/>
  </r>
  <r>
    <x v="0"/>
    <x v="0"/>
    <x v="10"/>
    <x v="14"/>
    <n v="286"/>
  </r>
  <r>
    <x v="0"/>
    <x v="0"/>
    <x v="11"/>
    <x v="14"/>
    <n v="169"/>
  </r>
  <r>
    <x v="0"/>
    <x v="0"/>
    <x v="12"/>
    <x v="14"/>
    <n v="392"/>
  </r>
  <r>
    <x v="0"/>
    <x v="0"/>
    <x v="13"/>
    <x v="14"/>
    <n v="155"/>
  </r>
  <r>
    <x v="0"/>
    <x v="0"/>
    <x v="14"/>
    <x v="14"/>
    <n v="107"/>
  </r>
  <r>
    <x v="0"/>
    <x v="0"/>
    <x v="15"/>
    <x v="14"/>
    <n v="133"/>
  </r>
  <r>
    <x v="0"/>
    <x v="0"/>
    <x v="16"/>
    <x v="14"/>
    <n v="102"/>
  </r>
  <r>
    <x v="0"/>
    <x v="0"/>
    <x v="0"/>
    <x v="15"/>
    <n v="26"/>
  </r>
  <r>
    <x v="0"/>
    <x v="0"/>
    <x v="1"/>
    <x v="15"/>
    <n v="10"/>
  </r>
  <r>
    <x v="0"/>
    <x v="0"/>
    <x v="2"/>
    <x v="15"/>
    <n v="47"/>
  </r>
  <r>
    <x v="0"/>
    <x v="0"/>
    <x v="3"/>
    <x v="15"/>
    <n v="54"/>
  </r>
  <r>
    <x v="0"/>
    <x v="0"/>
    <x v="4"/>
    <x v="15"/>
    <n v="4"/>
  </r>
  <r>
    <x v="0"/>
    <x v="0"/>
    <x v="5"/>
    <x v="15"/>
    <n v="7"/>
  </r>
  <r>
    <x v="0"/>
    <x v="0"/>
    <x v="6"/>
    <x v="15"/>
    <n v="9"/>
  </r>
  <r>
    <x v="0"/>
    <x v="0"/>
    <x v="17"/>
    <x v="15"/>
    <n v="4"/>
  </r>
  <r>
    <x v="0"/>
    <x v="0"/>
    <x v="7"/>
    <x v="15"/>
    <n v="8"/>
  </r>
  <r>
    <x v="0"/>
    <x v="0"/>
    <x v="8"/>
    <x v="15"/>
    <n v="2"/>
  </r>
  <r>
    <x v="0"/>
    <x v="0"/>
    <x v="9"/>
    <x v="15"/>
    <n v="4"/>
  </r>
  <r>
    <x v="0"/>
    <x v="0"/>
    <x v="10"/>
    <x v="15"/>
    <n v="16"/>
  </r>
  <r>
    <x v="0"/>
    <x v="0"/>
    <x v="11"/>
    <x v="15"/>
    <n v="2"/>
  </r>
  <r>
    <x v="0"/>
    <x v="0"/>
    <x v="12"/>
    <x v="15"/>
    <n v="19"/>
  </r>
  <r>
    <x v="0"/>
    <x v="0"/>
    <x v="13"/>
    <x v="15"/>
    <n v="53"/>
  </r>
  <r>
    <x v="0"/>
    <x v="0"/>
    <x v="14"/>
    <x v="15"/>
    <n v="75"/>
  </r>
  <r>
    <x v="0"/>
    <x v="0"/>
    <x v="15"/>
    <x v="15"/>
    <n v="7"/>
  </r>
  <r>
    <x v="0"/>
    <x v="0"/>
    <x v="16"/>
    <x v="15"/>
    <n v="4"/>
  </r>
  <r>
    <x v="0"/>
    <x v="0"/>
    <x v="0"/>
    <x v="16"/>
    <n v="16"/>
  </r>
  <r>
    <x v="0"/>
    <x v="0"/>
    <x v="1"/>
    <x v="16"/>
    <n v="1"/>
  </r>
  <r>
    <x v="0"/>
    <x v="0"/>
    <x v="2"/>
    <x v="16"/>
    <n v="26"/>
  </r>
  <r>
    <x v="0"/>
    <x v="0"/>
    <x v="3"/>
    <x v="16"/>
    <n v="27"/>
  </r>
  <r>
    <x v="0"/>
    <x v="0"/>
    <x v="4"/>
    <x v="16"/>
    <n v="6"/>
  </r>
  <r>
    <x v="0"/>
    <x v="0"/>
    <x v="5"/>
    <x v="16"/>
    <n v="7"/>
  </r>
  <r>
    <x v="0"/>
    <x v="0"/>
    <x v="6"/>
    <x v="16"/>
    <n v="16"/>
  </r>
  <r>
    <x v="0"/>
    <x v="0"/>
    <x v="7"/>
    <x v="16"/>
    <n v="13"/>
  </r>
  <r>
    <x v="0"/>
    <x v="0"/>
    <x v="8"/>
    <x v="16"/>
    <n v="7"/>
  </r>
  <r>
    <x v="0"/>
    <x v="0"/>
    <x v="9"/>
    <x v="16"/>
    <n v="8"/>
  </r>
  <r>
    <x v="0"/>
    <x v="0"/>
    <x v="10"/>
    <x v="16"/>
    <n v="19"/>
  </r>
  <r>
    <x v="0"/>
    <x v="0"/>
    <x v="11"/>
    <x v="16"/>
    <n v="4"/>
  </r>
  <r>
    <x v="0"/>
    <x v="0"/>
    <x v="12"/>
    <x v="16"/>
    <n v="17"/>
  </r>
  <r>
    <x v="0"/>
    <x v="0"/>
    <x v="13"/>
    <x v="16"/>
    <n v="7"/>
  </r>
  <r>
    <x v="0"/>
    <x v="0"/>
    <x v="14"/>
    <x v="16"/>
    <n v="4"/>
  </r>
  <r>
    <x v="0"/>
    <x v="0"/>
    <x v="15"/>
    <x v="16"/>
    <n v="6"/>
  </r>
  <r>
    <x v="0"/>
    <x v="0"/>
    <x v="16"/>
    <x v="16"/>
    <n v="8"/>
  </r>
  <r>
    <x v="0"/>
    <x v="0"/>
    <x v="0"/>
    <x v="17"/>
    <n v="648"/>
  </r>
  <r>
    <x v="0"/>
    <x v="0"/>
    <x v="2"/>
    <x v="17"/>
    <n v="948"/>
  </r>
  <r>
    <x v="0"/>
    <x v="0"/>
    <x v="3"/>
    <x v="17"/>
    <n v="406"/>
  </r>
  <r>
    <x v="0"/>
    <x v="0"/>
    <x v="4"/>
    <x v="17"/>
    <n v="54"/>
  </r>
  <r>
    <x v="0"/>
    <x v="0"/>
    <x v="5"/>
    <x v="17"/>
    <n v="79"/>
  </r>
  <r>
    <x v="0"/>
    <x v="0"/>
    <x v="6"/>
    <x v="17"/>
    <n v="296"/>
  </r>
  <r>
    <x v="0"/>
    <x v="0"/>
    <x v="7"/>
    <x v="17"/>
    <n v="908"/>
  </r>
  <r>
    <x v="0"/>
    <x v="0"/>
    <x v="8"/>
    <x v="17"/>
    <n v="307"/>
  </r>
  <r>
    <x v="0"/>
    <x v="0"/>
    <x v="9"/>
    <x v="17"/>
    <n v="64"/>
  </r>
  <r>
    <x v="0"/>
    <x v="0"/>
    <x v="10"/>
    <x v="17"/>
    <n v="640"/>
  </r>
  <r>
    <x v="0"/>
    <x v="0"/>
    <x v="11"/>
    <x v="17"/>
    <n v="292"/>
  </r>
  <r>
    <x v="0"/>
    <x v="0"/>
    <x v="12"/>
    <x v="17"/>
    <n v="1067"/>
  </r>
  <r>
    <x v="0"/>
    <x v="0"/>
    <x v="13"/>
    <x v="17"/>
    <n v="111"/>
  </r>
  <r>
    <x v="0"/>
    <x v="0"/>
    <x v="14"/>
    <x v="17"/>
    <n v="96"/>
  </r>
  <r>
    <x v="0"/>
    <x v="0"/>
    <x v="15"/>
    <x v="17"/>
    <n v="239"/>
  </r>
  <r>
    <x v="0"/>
    <x v="0"/>
    <x v="16"/>
    <x v="17"/>
    <n v="78"/>
  </r>
  <r>
    <x v="0"/>
    <x v="0"/>
    <x v="0"/>
    <x v="18"/>
    <n v="11413"/>
  </r>
  <r>
    <x v="0"/>
    <x v="0"/>
    <x v="2"/>
    <x v="18"/>
    <n v="15374"/>
  </r>
  <r>
    <x v="0"/>
    <x v="0"/>
    <x v="3"/>
    <x v="18"/>
    <n v="6952"/>
  </r>
  <r>
    <x v="0"/>
    <x v="0"/>
    <x v="4"/>
    <x v="18"/>
    <n v="7"/>
  </r>
  <r>
    <x v="0"/>
    <x v="0"/>
    <x v="5"/>
    <x v="18"/>
    <n v="902"/>
  </r>
  <r>
    <x v="0"/>
    <x v="0"/>
    <x v="6"/>
    <x v="18"/>
    <n v="9347"/>
  </r>
  <r>
    <x v="0"/>
    <x v="0"/>
    <x v="7"/>
    <x v="18"/>
    <n v="7479"/>
  </r>
  <r>
    <x v="0"/>
    <x v="0"/>
    <x v="8"/>
    <x v="18"/>
    <n v="3517"/>
  </r>
  <r>
    <x v="0"/>
    <x v="0"/>
    <x v="9"/>
    <x v="18"/>
    <n v="1958"/>
  </r>
  <r>
    <x v="0"/>
    <x v="0"/>
    <x v="10"/>
    <x v="18"/>
    <n v="8017"/>
  </r>
  <r>
    <x v="0"/>
    <x v="0"/>
    <x v="11"/>
    <x v="18"/>
    <n v="6877"/>
  </r>
  <r>
    <x v="0"/>
    <x v="0"/>
    <x v="12"/>
    <x v="18"/>
    <n v="26943"/>
  </r>
  <r>
    <x v="0"/>
    <x v="0"/>
    <x v="13"/>
    <x v="18"/>
    <n v="2614"/>
  </r>
  <r>
    <x v="0"/>
    <x v="0"/>
    <x v="14"/>
    <x v="18"/>
    <n v="464"/>
  </r>
  <r>
    <x v="0"/>
    <x v="0"/>
    <x v="15"/>
    <x v="18"/>
    <n v="3238"/>
  </r>
  <r>
    <x v="0"/>
    <x v="0"/>
    <x v="16"/>
    <x v="18"/>
    <n v="1752"/>
  </r>
  <r>
    <x v="0"/>
    <x v="0"/>
    <x v="0"/>
    <x v="19"/>
    <n v="469724"/>
  </r>
  <r>
    <x v="0"/>
    <x v="0"/>
    <x v="2"/>
    <x v="19"/>
    <n v="509616"/>
  </r>
  <r>
    <x v="0"/>
    <x v="0"/>
    <x v="3"/>
    <x v="19"/>
    <n v="108565"/>
  </r>
  <r>
    <x v="0"/>
    <x v="0"/>
    <x v="5"/>
    <x v="19"/>
    <n v="187345"/>
  </r>
  <r>
    <x v="0"/>
    <x v="0"/>
    <x v="6"/>
    <x v="19"/>
    <n v="935533"/>
  </r>
  <r>
    <x v="0"/>
    <x v="0"/>
    <x v="7"/>
    <x v="19"/>
    <n v="892648"/>
  </r>
  <r>
    <x v="0"/>
    <x v="0"/>
    <x v="8"/>
    <x v="19"/>
    <n v="303176"/>
  </r>
  <r>
    <x v="0"/>
    <x v="0"/>
    <x v="9"/>
    <x v="19"/>
    <n v="168188"/>
  </r>
  <r>
    <x v="0"/>
    <x v="0"/>
    <x v="10"/>
    <x v="19"/>
    <n v="424889"/>
  </r>
  <r>
    <x v="0"/>
    <x v="0"/>
    <x v="11"/>
    <x v="19"/>
    <n v="308248"/>
  </r>
  <r>
    <x v="0"/>
    <x v="0"/>
    <x v="12"/>
    <x v="19"/>
    <n v="2094836"/>
  </r>
  <r>
    <x v="0"/>
    <x v="0"/>
    <x v="13"/>
    <x v="19"/>
    <n v="926078"/>
  </r>
  <r>
    <x v="0"/>
    <x v="0"/>
    <x v="15"/>
    <x v="19"/>
    <n v="499662"/>
  </r>
  <r>
    <x v="0"/>
    <x v="0"/>
    <x v="0"/>
    <x v="20"/>
    <n v="17847"/>
  </r>
  <r>
    <x v="0"/>
    <x v="0"/>
    <x v="2"/>
    <x v="20"/>
    <n v="50652"/>
  </r>
  <r>
    <x v="0"/>
    <x v="0"/>
    <x v="3"/>
    <x v="20"/>
    <n v="20606"/>
  </r>
  <r>
    <x v="0"/>
    <x v="0"/>
    <x v="7"/>
    <x v="20"/>
    <n v="46808"/>
  </r>
  <r>
    <x v="0"/>
    <x v="0"/>
    <x v="8"/>
    <x v="20"/>
    <n v="14484"/>
  </r>
  <r>
    <x v="0"/>
    <x v="0"/>
    <x v="10"/>
    <x v="20"/>
    <n v="81077"/>
  </r>
  <r>
    <x v="0"/>
    <x v="0"/>
    <x v="11"/>
    <x v="20"/>
    <n v="6238"/>
  </r>
  <r>
    <x v="0"/>
    <x v="0"/>
    <x v="12"/>
    <x v="20"/>
    <n v="77162"/>
  </r>
  <r>
    <x v="0"/>
    <x v="0"/>
    <x v="13"/>
    <x v="20"/>
    <n v="1395"/>
  </r>
  <r>
    <x v="0"/>
    <x v="0"/>
    <x v="0"/>
    <x v="21"/>
    <n v="246"/>
  </r>
  <r>
    <x v="0"/>
    <x v="0"/>
    <x v="1"/>
    <x v="21"/>
    <n v="13"/>
  </r>
  <r>
    <x v="0"/>
    <x v="0"/>
    <x v="2"/>
    <x v="21"/>
    <n v="434"/>
  </r>
  <r>
    <x v="0"/>
    <x v="0"/>
    <x v="3"/>
    <x v="21"/>
    <n v="150"/>
  </r>
  <r>
    <x v="0"/>
    <x v="0"/>
    <x v="4"/>
    <x v="21"/>
    <n v="318"/>
  </r>
  <r>
    <x v="0"/>
    <x v="0"/>
    <x v="5"/>
    <x v="21"/>
    <n v="602"/>
  </r>
  <r>
    <x v="0"/>
    <x v="0"/>
    <x v="6"/>
    <x v="21"/>
    <n v="124"/>
  </r>
  <r>
    <x v="0"/>
    <x v="0"/>
    <x v="17"/>
    <x v="21"/>
    <n v="10"/>
  </r>
  <r>
    <x v="0"/>
    <x v="0"/>
    <x v="7"/>
    <x v="21"/>
    <n v="315"/>
  </r>
  <r>
    <x v="0"/>
    <x v="0"/>
    <x v="8"/>
    <x v="21"/>
    <n v="120"/>
  </r>
  <r>
    <x v="0"/>
    <x v="0"/>
    <x v="9"/>
    <x v="21"/>
    <n v="119"/>
  </r>
  <r>
    <x v="0"/>
    <x v="0"/>
    <x v="10"/>
    <x v="21"/>
    <n v="734"/>
  </r>
  <r>
    <x v="0"/>
    <x v="0"/>
    <x v="11"/>
    <x v="21"/>
    <n v="106"/>
  </r>
  <r>
    <x v="0"/>
    <x v="0"/>
    <x v="12"/>
    <x v="21"/>
    <n v="602"/>
  </r>
  <r>
    <x v="0"/>
    <x v="0"/>
    <x v="13"/>
    <x v="21"/>
    <n v="170"/>
  </r>
  <r>
    <x v="0"/>
    <x v="0"/>
    <x v="14"/>
    <x v="21"/>
    <n v="96"/>
  </r>
  <r>
    <x v="0"/>
    <x v="0"/>
    <x v="15"/>
    <x v="21"/>
    <n v="144"/>
  </r>
  <r>
    <x v="0"/>
    <x v="0"/>
    <x v="16"/>
    <x v="21"/>
    <n v="67"/>
  </r>
  <r>
    <x v="0"/>
    <x v="0"/>
    <x v="0"/>
    <x v="22"/>
    <n v="24814"/>
  </r>
  <r>
    <x v="0"/>
    <x v="0"/>
    <x v="1"/>
    <x v="22"/>
    <n v="2032"/>
  </r>
  <r>
    <x v="0"/>
    <x v="0"/>
    <x v="2"/>
    <x v="22"/>
    <n v="44505"/>
  </r>
  <r>
    <x v="0"/>
    <x v="0"/>
    <x v="3"/>
    <x v="22"/>
    <n v="53138"/>
  </r>
  <r>
    <x v="0"/>
    <x v="0"/>
    <x v="4"/>
    <x v="22"/>
    <n v="65"/>
  </r>
  <r>
    <x v="0"/>
    <x v="0"/>
    <x v="5"/>
    <x v="22"/>
    <n v="7751"/>
  </r>
  <r>
    <x v="0"/>
    <x v="0"/>
    <x v="6"/>
    <x v="22"/>
    <n v="34288"/>
  </r>
  <r>
    <x v="0"/>
    <x v="0"/>
    <x v="7"/>
    <x v="22"/>
    <n v="59324"/>
  </r>
  <r>
    <x v="0"/>
    <x v="0"/>
    <x v="8"/>
    <x v="22"/>
    <n v="8945"/>
  </r>
  <r>
    <x v="0"/>
    <x v="0"/>
    <x v="9"/>
    <x v="22"/>
    <n v="9765"/>
  </r>
  <r>
    <x v="0"/>
    <x v="0"/>
    <x v="10"/>
    <x v="22"/>
    <n v="52305"/>
  </r>
  <r>
    <x v="0"/>
    <x v="0"/>
    <x v="11"/>
    <x v="22"/>
    <n v="378"/>
  </r>
  <r>
    <x v="0"/>
    <x v="0"/>
    <x v="12"/>
    <x v="22"/>
    <n v="21652"/>
  </r>
  <r>
    <x v="0"/>
    <x v="0"/>
    <x v="13"/>
    <x v="22"/>
    <n v="16600"/>
  </r>
  <r>
    <x v="0"/>
    <x v="0"/>
    <x v="14"/>
    <x v="22"/>
    <n v="107"/>
  </r>
  <r>
    <x v="0"/>
    <x v="0"/>
    <x v="15"/>
    <x v="22"/>
    <n v="8449"/>
  </r>
  <r>
    <x v="0"/>
    <x v="0"/>
    <x v="16"/>
    <x v="22"/>
    <n v="43528"/>
  </r>
  <r>
    <x v="0"/>
    <x v="0"/>
    <x v="0"/>
    <x v="23"/>
    <n v="122"/>
  </r>
  <r>
    <x v="0"/>
    <x v="0"/>
    <x v="1"/>
    <x v="23"/>
    <n v="29"/>
  </r>
  <r>
    <x v="0"/>
    <x v="0"/>
    <x v="2"/>
    <x v="23"/>
    <n v="101"/>
  </r>
  <r>
    <x v="0"/>
    <x v="0"/>
    <x v="3"/>
    <x v="23"/>
    <n v="330"/>
  </r>
  <r>
    <x v="0"/>
    <x v="0"/>
    <x v="5"/>
    <x v="23"/>
    <n v="3"/>
  </r>
  <r>
    <x v="0"/>
    <x v="0"/>
    <x v="17"/>
    <x v="23"/>
    <n v="1"/>
  </r>
  <r>
    <x v="0"/>
    <x v="0"/>
    <x v="7"/>
    <x v="23"/>
    <n v="147"/>
  </r>
  <r>
    <x v="0"/>
    <x v="0"/>
    <x v="8"/>
    <x v="23"/>
    <n v="55"/>
  </r>
  <r>
    <x v="0"/>
    <x v="0"/>
    <x v="10"/>
    <x v="23"/>
    <n v="351"/>
  </r>
  <r>
    <x v="0"/>
    <x v="0"/>
    <x v="11"/>
    <x v="23"/>
    <n v="5"/>
  </r>
  <r>
    <x v="0"/>
    <x v="0"/>
    <x v="12"/>
    <x v="23"/>
    <n v="67"/>
  </r>
  <r>
    <x v="0"/>
    <x v="0"/>
    <x v="13"/>
    <x v="23"/>
    <n v="141"/>
  </r>
  <r>
    <x v="0"/>
    <x v="0"/>
    <x v="14"/>
    <x v="23"/>
    <n v="409"/>
  </r>
  <r>
    <x v="0"/>
    <x v="0"/>
    <x v="15"/>
    <x v="23"/>
    <n v="18"/>
  </r>
  <r>
    <x v="0"/>
    <x v="0"/>
    <x v="16"/>
    <x v="23"/>
    <n v="1"/>
  </r>
  <r>
    <x v="0"/>
    <x v="0"/>
    <x v="0"/>
    <x v="24"/>
    <n v="51"/>
  </r>
  <r>
    <x v="0"/>
    <x v="0"/>
    <x v="1"/>
    <x v="24"/>
    <n v="5"/>
  </r>
  <r>
    <x v="0"/>
    <x v="0"/>
    <x v="2"/>
    <x v="24"/>
    <n v="3"/>
  </r>
  <r>
    <x v="0"/>
    <x v="0"/>
    <x v="10"/>
    <x v="24"/>
    <n v="13"/>
  </r>
  <r>
    <x v="0"/>
    <x v="0"/>
    <x v="12"/>
    <x v="24"/>
    <n v="4"/>
  </r>
  <r>
    <x v="0"/>
    <x v="0"/>
    <x v="13"/>
    <x v="24"/>
    <n v="61"/>
  </r>
  <r>
    <x v="0"/>
    <x v="0"/>
    <x v="14"/>
    <x v="24"/>
    <n v="13"/>
  </r>
  <r>
    <x v="0"/>
    <x v="0"/>
    <x v="0"/>
    <x v="25"/>
    <n v="8842"/>
  </r>
  <r>
    <x v="0"/>
    <x v="0"/>
    <x v="1"/>
    <x v="25"/>
    <n v="227"/>
  </r>
  <r>
    <x v="0"/>
    <x v="0"/>
    <x v="2"/>
    <x v="25"/>
    <n v="15277"/>
  </r>
  <r>
    <x v="0"/>
    <x v="0"/>
    <x v="3"/>
    <x v="25"/>
    <n v="7872"/>
  </r>
  <r>
    <x v="0"/>
    <x v="0"/>
    <x v="4"/>
    <x v="25"/>
    <n v="2084"/>
  </r>
  <r>
    <x v="0"/>
    <x v="0"/>
    <x v="5"/>
    <x v="25"/>
    <n v="3512"/>
  </r>
  <r>
    <x v="0"/>
    <x v="0"/>
    <x v="6"/>
    <x v="25"/>
    <n v="7001"/>
  </r>
  <r>
    <x v="0"/>
    <x v="0"/>
    <x v="17"/>
    <x v="25"/>
    <n v="352"/>
  </r>
  <r>
    <x v="0"/>
    <x v="0"/>
    <x v="7"/>
    <x v="25"/>
    <n v="13939"/>
  </r>
  <r>
    <x v="0"/>
    <x v="0"/>
    <x v="8"/>
    <x v="25"/>
    <n v="4069"/>
  </r>
  <r>
    <x v="0"/>
    <x v="0"/>
    <x v="9"/>
    <x v="25"/>
    <n v="1915"/>
  </r>
  <r>
    <x v="0"/>
    <x v="0"/>
    <x v="10"/>
    <x v="25"/>
    <n v="11781"/>
  </r>
  <r>
    <x v="0"/>
    <x v="0"/>
    <x v="11"/>
    <x v="25"/>
    <n v="3972"/>
  </r>
  <r>
    <x v="0"/>
    <x v="0"/>
    <x v="12"/>
    <x v="25"/>
    <n v="15268"/>
  </r>
  <r>
    <x v="0"/>
    <x v="0"/>
    <x v="13"/>
    <x v="25"/>
    <n v="1931"/>
  </r>
  <r>
    <x v="0"/>
    <x v="0"/>
    <x v="14"/>
    <x v="25"/>
    <n v="1922"/>
  </r>
  <r>
    <x v="0"/>
    <x v="0"/>
    <x v="15"/>
    <x v="25"/>
    <n v="3779"/>
  </r>
  <r>
    <x v="0"/>
    <x v="0"/>
    <x v="16"/>
    <x v="25"/>
    <n v="2146"/>
  </r>
  <r>
    <x v="0"/>
    <x v="0"/>
    <x v="0"/>
    <x v="26"/>
    <n v="5"/>
  </r>
  <r>
    <x v="0"/>
    <x v="0"/>
    <x v="1"/>
    <x v="26"/>
    <n v="446"/>
  </r>
  <r>
    <x v="0"/>
    <x v="0"/>
    <x v="2"/>
    <x v="26"/>
    <n v="84"/>
  </r>
  <r>
    <x v="0"/>
    <x v="0"/>
    <x v="3"/>
    <x v="26"/>
    <n v="442"/>
  </r>
  <r>
    <x v="0"/>
    <x v="0"/>
    <x v="4"/>
    <x v="26"/>
    <n v="21"/>
  </r>
  <r>
    <x v="0"/>
    <x v="0"/>
    <x v="7"/>
    <x v="26"/>
    <n v="4"/>
  </r>
  <r>
    <x v="0"/>
    <x v="0"/>
    <x v="8"/>
    <x v="26"/>
    <n v="213"/>
  </r>
  <r>
    <x v="0"/>
    <x v="0"/>
    <x v="10"/>
    <x v="26"/>
    <n v="241"/>
  </r>
  <r>
    <x v="0"/>
    <x v="0"/>
    <x v="12"/>
    <x v="26"/>
    <n v="3"/>
  </r>
  <r>
    <x v="0"/>
    <x v="0"/>
    <x v="13"/>
    <x v="26"/>
    <n v="976"/>
  </r>
  <r>
    <x v="0"/>
    <x v="0"/>
    <x v="14"/>
    <x v="26"/>
    <n v="2083"/>
  </r>
  <r>
    <x v="0"/>
    <x v="0"/>
    <x v="16"/>
    <x v="26"/>
    <n v="2"/>
  </r>
  <r>
    <x v="0"/>
    <x v="0"/>
    <x v="0"/>
    <x v="27"/>
    <n v="50547"/>
  </r>
  <r>
    <x v="0"/>
    <x v="0"/>
    <x v="1"/>
    <x v="27"/>
    <n v="4558"/>
  </r>
  <r>
    <x v="0"/>
    <x v="0"/>
    <x v="2"/>
    <x v="27"/>
    <n v="63749"/>
  </r>
  <r>
    <x v="0"/>
    <x v="0"/>
    <x v="3"/>
    <x v="27"/>
    <n v="59609"/>
  </r>
  <r>
    <x v="0"/>
    <x v="0"/>
    <x v="4"/>
    <x v="27"/>
    <n v="1169"/>
  </r>
  <r>
    <x v="0"/>
    <x v="0"/>
    <x v="5"/>
    <x v="27"/>
    <n v="15928"/>
  </r>
  <r>
    <x v="0"/>
    <x v="0"/>
    <x v="6"/>
    <x v="27"/>
    <n v="33583"/>
  </r>
  <r>
    <x v="0"/>
    <x v="0"/>
    <x v="17"/>
    <x v="27"/>
    <n v="2574"/>
  </r>
  <r>
    <x v="0"/>
    <x v="0"/>
    <x v="7"/>
    <x v="27"/>
    <n v="52515"/>
  </r>
  <r>
    <x v="0"/>
    <x v="0"/>
    <x v="8"/>
    <x v="27"/>
    <n v="33026"/>
  </r>
  <r>
    <x v="0"/>
    <x v="0"/>
    <x v="9"/>
    <x v="27"/>
    <n v="24030"/>
  </r>
  <r>
    <x v="0"/>
    <x v="0"/>
    <x v="10"/>
    <x v="27"/>
    <n v="62802"/>
  </r>
  <r>
    <x v="0"/>
    <x v="0"/>
    <x v="11"/>
    <x v="27"/>
    <n v="31111"/>
  </r>
  <r>
    <x v="0"/>
    <x v="0"/>
    <x v="12"/>
    <x v="27"/>
    <n v="97263"/>
  </r>
  <r>
    <x v="0"/>
    <x v="0"/>
    <x v="13"/>
    <x v="27"/>
    <n v="28488"/>
  </r>
  <r>
    <x v="0"/>
    <x v="0"/>
    <x v="14"/>
    <x v="27"/>
    <n v="18092"/>
  </r>
  <r>
    <x v="0"/>
    <x v="0"/>
    <x v="15"/>
    <x v="27"/>
    <n v="31616"/>
  </r>
  <r>
    <x v="0"/>
    <x v="0"/>
    <x v="16"/>
    <x v="27"/>
    <n v="27566"/>
  </r>
  <r>
    <x v="0"/>
    <x v="0"/>
    <x v="0"/>
    <x v="28"/>
    <n v="252"/>
  </r>
  <r>
    <x v="0"/>
    <x v="0"/>
    <x v="1"/>
    <x v="28"/>
    <n v="451"/>
  </r>
  <r>
    <x v="0"/>
    <x v="0"/>
    <x v="2"/>
    <x v="28"/>
    <n v="513"/>
  </r>
  <r>
    <x v="0"/>
    <x v="0"/>
    <x v="3"/>
    <x v="28"/>
    <n v="508"/>
  </r>
  <r>
    <x v="0"/>
    <x v="0"/>
    <x v="4"/>
    <x v="28"/>
    <n v="28"/>
  </r>
  <r>
    <x v="0"/>
    <x v="0"/>
    <x v="5"/>
    <x v="28"/>
    <n v="9"/>
  </r>
  <r>
    <x v="0"/>
    <x v="0"/>
    <x v="6"/>
    <x v="28"/>
    <n v="16"/>
  </r>
  <r>
    <x v="0"/>
    <x v="0"/>
    <x v="17"/>
    <x v="28"/>
    <n v="4"/>
  </r>
  <r>
    <x v="0"/>
    <x v="0"/>
    <x v="7"/>
    <x v="28"/>
    <n v="12"/>
  </r>
  <r>
    <x v="0"/>
    <x v="0"/>
    <x v="8"/>
    <x v="28"/>
    <n v="2"/>
  </r>
  <r>
    <x v="0"/>
    <x v="0"/>
    <x v="9"/>
    <x v="28"/>
    <n v="8"/>
  </r>
  <r>
    <x v="0"/>
    <x v="0"/>
    <x v="10"/>
    <x v="28"/>
    <n v="557"/>
  </r>
  <r>
    <x v="0"/>
    <x v="0"/>
    <x v="11"/>
    <x v="28"/>
    <n v="256"/>
  </r>
  <r>
    <x v="0"/>
    <x v="0"/>
    <x v="12"/>
    <x v="28"/>
    <n v="165"/>
  </r>
  <r>
    <x v="0"/>
    <x v="0"/>
    <x v="13"/>
    <x v="28"/>
    <n v="2572"/>
  </r>
  <r>
    <x v="0"/>
    <x v="0"/>
    <x v="14"/>
    <x v="28"/>
    <n v="4054"/>
  </r>
  <r>
    <x v="0"/>
    <x v="0"/>
    <x v="15"/>
    <x v="28"/>
    <n v="15"/>
  </r>
  <r>
    <x v="0"/>
    <x v="0"/>
    <x v="16"/>
    <x v="28"/>
    <n v="7"/>
  </r>
  <r>
    <x v="0"/>
    <x v="0"/>
    <x v="0"/>
    <x v="29"/>
    <n v="59914"/>
  </r>
  <r>
    <x v="0"/>
    <x v="0"/>
    <x v="1"/>
    <x v="29"/>
    <n v="5716"/>
  </r>
  <r>
    <x v="0"/>
    <x v="0"/>
    <x v="2"/>
    <x v="29"/>
    <n v="79837"/>
  </r>
  <r>
    <x v="0"/>
    <x v="0"/>
    <x v="3"/>
    <x v="29"/>
    <n v="68843"/>
  </r>
  <r>
    <x v="0"/>
    <x v="0"/>
    <x v="4"/>
    <x v="29"/>
    <n v="3330"/>
  </r>
  <r>
    <x v="0"/>
    <x v="0"/>
    <x v="5"/>
    <x v="29"/>
    <n v="19487"/>
  </r>
  <r>
    <x v="0"/>
    <x v="0"/>
    <x v="6"/>
    <x v="29"/>
    <n v="40690"/>
  </r>
  <r>
    <x v="0"/>
    <x v="0"/>
    <x v="17"/>
    <x v="29"/>
    <n v="2941"/>
  </r>
  <r>
    <x v="0"/>
    <x v="0"/>
    <x v="7"/>
    <x v="29"/>
    <n v="66672"/>
  </r>
  <r>
    <x v="0"/>
    <x v="0"/>
    <x v="8"/>
    <x v="29"/>
    <n v="37365"/>
  </r>
  <r>
    <x v="0"/>
    <x v="0"/>
    <x v="9"/>
    <x v="29"/>
    <n v="26009"/>
  </r>
  <r>
    <x v="0"/>
    <x v="0"/>
    <x v="10"/>
    <x v="29"/>
    <n v="75871"/>
  </r>
  <r>
    <x v="0"/>
    <x v="0"/>
    <x v="11"/>
    <x v="29"/>
    <n v="35367"/>
  </r>
  <r>
    <x v="0"/>
    <x v="0"/>
    <x v="12"/>
    <x v="29"/>
    <n v="112837"/>
  </r>
  <r>
    <x v="0"/>
    <x v="0"/>
    <x v="13"/>
    <x v="29"/>
    <n v="34299"/>
  </r>
  <r>
    <x v="0"/>
    <x v="0"/>
    <x v="14"/>
    <x v="29"/>
    <n v="26687"/>
  </r>
  <r>
    <x v="0"/>
    <x v="0"/>
    <x v="15"/>
    <x v="29"/>
    <n v="35542"/>
  </r>
  <r>
    <x v="0"/>
    <x v="0"/>
    <x v="16"/>
    <x v="29"/>
    <n v="29729"/>
  </r>
  <r>
    <x v="0"/>
    <x v="0"/>
    <x v="0"/>
    <x v="30"/>
    <n v="857"/>
  </r>
  <r>
    <x v="0"/>
    <x v="0"/>
    <x v="2"/>
    <x v="30"/>
    <n v="856"/>
  </r>
  <r>
    <x v="0"/>
    <x v="0"/>
    <x v="3"/>
    <x v="30"/>
    <n v="493"/>
  </r>
  <r>
    <x v="0"/>
    <x v="0"/>
    <x v="6"/>
    <x v="30"/>
    <n v="1109"/>
  </r>
  <r>
    <x v="0"/>
    <x v="0"/>
    <x v="7"/>
    <x v="30"/>
    <n v="847"/>
  </r>
  <r>
    <x v="0"/>
    <x v="0"/>
    <x v="8"/>
    <x v="30"/>
    <n v="85"/>
  </r>
  <r>
    <x v="0"/>
    <x v="0"/>
    <x v="9"/>
    <x v="30"/>
    <n v="198"/>
  </r>
  <r>
    <x v="0"/>
    <x v="0"/>
    <x v="10"/>
    <x v="30"/>
    <n v="570"/>
  </r>
  <r>
    <x v="0"/>
    <x v="0"/>
    <x v="11"/>
    <x v="30"/>
    <n v="766"/>
  </r>
  <r>
    <x v="0"/>
    <x v="0"/>
    <x v="12"/>
    <x v="30"/>
    <n v="1111"/>
  </r>
  <r>
    <x v="0"/>
    <x v="0"/>
    <x v="13"/>
    <x v="30"/>
    <n v="102"/>
  </r>
  <r>
    <x v="0"/>
    <x v="0"/>
    <x v="15"/>
    <x v="30"/>
    <n v="116"/>
  </r>
  <r>
    <x v="0"/>
    <x v="0"/>
    <x v="16"/>
    <x v="30"/>
    <n v="99"/>
  </r>
  <r>
    <x v="0"/>
    <x v="1"/>
    <x v="18"/>
    <x v="0"/>
    <n v="72"/>
  </r>
  <r>
    <x v="0"/>
    <x v="1"/>
    <x v="19"/>
    <x v="0"/>
    <n v="37"/>
  </r>
  <r>
    <x v="0"/>
    <x v="1"/>
    <x v="20"/>
    <x v="0"/>
    <n v="60"/>
  </r>
  <r>
    <x v="0"/>
    <x v="1"/>
    <x v="21"/>
    <x v="0"/>
    <n v="6"/>
  </r>
  <r>
    <x v="0"/>
    <x v="1"/>
    <x v="22"/>
    <x v="0"/>
    <n v="113"/>
  </r>
  <r>
    <x v="0"/>
    <x v="1"/>
    <x v="23"/>
    <x v="0"/>
    <n v="65"/>
  </r>
  <r>
    <x v="0"/>
    <x v="1"/>
    <x v="24"/>
    <x v="0"/>
    <n v="163"/>
  </r>
  <r>
    <x v="0"/>
    <x v="1"/>
    <x v="25"/>
    <x v="0"/>
    <n v="164"/>
  </r>
  <r>
    <x v="0"/>
    <x v="1"/>
    <x v="26"/>
    <x v="0"/>
    <n v="197"/>
  </r>
  <r>
    <x v="0"/>
    <x v="1"/>
    <x v="27"/>
    <x v="0"/>
    <n v="17"/>
  </r>
  <r>
    <x v="0"/>
    <x v="1"/>
    <x v="28"/>
    <x v="0"/>
    <n v="160"/>
  </r>
  <r>
    <x v="0"/>
    <x v="1"/>
    <x v="29"/>
    <x v="0"/>
    <n v="24"/>
  </r>
  <r>
    <x v="0"/>
    <x v="1"/>
    <x v="30"/>
    <x v="0"/>
    <n v="49"/>
  </r>
  <r>
    <x v="0"/>
    <x v="1"/>
    <x v="31"/>
    <x v="0"/>
    <n v="99"/>
  </r>
  <r>
    <x v="0"/>
    <x v="1"/>
    <x v="32"/>
    <x v="0"/>
    <n v="73"/>
  </r>
  <r>
    <x v="0"/>
    <x v="1"/>
    <x v="33"/>
    <x v="0"/>
    <n v="149"/>
  </r>
  <r>
    <x v="0"/>
    <x v="1"/>
    <x v="34"/>
    <x v="0"/>
    <n v="448"/>
  </r>
  <r>
    <x v="0"/>
    <x v="1"/>
    <x v="35"/>
    <x v="0"/>
    <n v="367"/>
  </r>
  <r>
    <x v="0"/>
    <x v="1"/>
    <x v="36"/>
    <x v="0"/>
    <n v="285"/>
  </r>
  <r>
    <x v="0"/>
    <x v="1"/>
    <x v="37"/>
    <x v="0"/>
    <n v="49"/>
  </r>
  <r>
    <x v="0"/>
    <x v="1"/>
    <x v="18"/>
    <x v="1"/>
    <n v="3"/>
  </r>
  <r>
    <x v="0"/>
    <x v="1"/>
    <x v="19"/>
    <x v="1"/>
    <n v="2"/>
  </r>
  <r>
    <x v="0"/>
    <x v="1"/>
    <x v="20"/>
    <x v="1"/>
    <n v="5"/>
  </r>
  <r>
    <x v="0"/>
    <x v="1"/>
    <x v="21"/>
    <x v="1"/>
    <n v="2"/>
  </r>
  <r>
    <x v="0"/>
    <x v="1"/>
    <x v="22"/>
    <x v="1"/>
    <n v="9"/>
  </r>
  <r>
    <x v="0"/>
    <x v="1"/>
    <x v="23"/>
    <x v="1"/>
    <n v="5"/>
  </r>
  <r>
    <x v="0"/>
    <x v="1"/>
    <x v="24"/>
    <x v="1"/>
    <n v="21"/>
  </r>
  <r>
    <x v="0"/>
    <x v="1"/>
    <x v="25"/>
    <x v="1"/>
    <n v="22"/>
  </r>
  <r>
    <x v="0"/>
    <x v="1"/>
    <x v="26"/>
    <x v="1"/>
    <n v="11"/>
  </r>
  <r>
    <x v="0"/>
    <x v="1"/>
    <x v="27"/>
    <x v="1"/>
    <n v="4"/>
  </r>
  <r>
    <x v="0"/>
    <x v="1"/>
    <x v="28"/>
    <x v="1"/>
    <n v="16"/>
  </r>
  <r>
    <x v="0"/>
    <x v="1"/>
    <x v="29"/>
    <x v="1"/>
    <n v="3"/>
  </r>
  <r>
    <x v="0"/>
    <x v="1"/>
    <x v="30"/>
    <x v="1"/>
    <n v="6"/>
  </r>
  <r>
    <x v="0"/>
    <x v="1"/>
    <x v="31"/>
    <x v="1"/>
    <n v="8"/>
  </r>
  <r>
    <x v="0"/>
    <x v="1"/>
    <x v="32"/>
    <x v="1"/>
    <n v="9"/>
  </r>
  <r>
    <x v="0"/>
    <x v="1"/>
    <x v="33"/>
    <x v="1"/>
    <n v="20"/>
  </r>
  <r>
    <x v="0"/>
    <x v="1"/>
    <x v="34"/>
    <x v="1"/>
    <n v="34"/>
  </r>
  <r>
    <x v="0"/>
    <x v="1"/>
    <x v="35"/>
    <x v="1"/>
    <n v="36"/>
  </r>
  <r>
    <x v="0"/>
    <x v="1"/>
    <x v="36"/>
    <x v="1"/>
    <n v="34"/>
  </r>
  <r>
    <x v="0"/>
    <x v="1"/>
    <x v="37"/>
    <x v="1"/>
    <n v="6"/>
  </r>
  <r>
    <x v="0"/>
    <x v="1"/>
    <x v="18"/>
    <x v="2"/>
    <n v="135"/>
  </r>
  <r>
    <x v="0"/>
    <x v="1"/>
    <x v="19"/>
    <x v="2"/>
    <n v="131"/>
  </r>
  <r>
    <x v="0"/>
    <x v="1"/>
    <x v="20"/>
    <x v="2"/>
    <n v="121"/>
  </r>
  <r>
    <x v="0"/>
    <x v="1"/>
    <x v="38"/>
    <x v="2"/>
    <n v="59"/>
  </r>
  <r>
    <x v="0"/>
    <x v="1"/>
    <x v="21"/>
    <x v="2"/>
    <n v="25"/>
  </r>
  <r>
    <x v="0"/>
    <x v="1"/>
    <x v="39"/>
    <x v="2"/>
    <n v="6"/>
  </r>
  <r>
    <x v="0"/>
    <x v="1"/>
    <x v="22"/>
    <x v="2"/>
    <n v="59"/>
  </r>
  <r>
    <x v="0"/>
    <x v="1"/>
    <x v="23"/>
    <x v="2"/>
    <n v="49"/>
  </r>
  <r>
    <x v="0"/>
    <x v="1"/>
    <x v="24"/>
    <x v="2"/>
    <n v="464"/>
  </r>
  <r>
    <x v="0"/>
    <x v="1"/>
    <x v="25"/>
    <x v="2"/>
    <n v="255"/>
  </r>
  <r>
    <x v="0"/>
    <x v="1"/>
    <x v="26"/>
    <x v="2"/>
    <n v="113"/>
  </r>
  <r>
    <x v="0"/>
    <x v="1"/>
    <x v="27"/>
    <x v="2"/>
    <n v="27"/>
  </r>
  <r>
    <x v="0"/>
    <x v="1"/>
    <x v="28"/>
    <x v="2"/>
    <n v="116"/>
  </r>
  <r>
    <x v="0"/>
    <x v="1"/>
    <x v="29"/>
    <x v="2"/>
    <n v="23"/>
  </r>
  <r>
    <x v="0"/>
    <x v="1"/>
    <x v="30"/>
    <x v="2"/>
    <n v="58"/>
  </r>
  <r>
    <x v="0"/>
    <x v="1"/>
    <x v="31"/>
    <x v="2"/>
    <n v="56"/>
  </r>
  <r>
    <x v="0"/>
    <x v="1"/>
    <x v="32"/>
    <x v="2"/>
    <n v="91"/>
  </r>
  <r>
    <x v="0"/>
    <x v="1"/>
    <x v="33"/>
    <x v="2"/>
    <n v="275"/>
  </r>
  <r>
    <x v="0"/>
    <x v="1"/>
    <x v="34"/>
    <x v="2"/>
    <n v="493"/>
  </r>
  <r>
    <x v="0"/>
    <x v="1"/>
    <x v="35"/>
    <x v="2"/>
    <n v="251"/>
  </r>
  <r>
    <x v="0"/>
    <x v="1"/>
    <x v="36"/>
    <x v="2"/>
    <n v="177"/>
  </r>
  <r>
    <x v="0"/>
    <x v="1"/>
    <x v="37"/>
    <x v="2"/>
    <n v="68"/>
  </r>
  <r>
    <x v="0"/>
    <x v="1"/>
    <x v="19"/>
    <x v="3"/>
    <n v="1"/>
  </r>
  <r>
    <x v="0"/>
    <x v="1"/>
    <x v="24"/>
    <x v="3"/>
    <n v="1"/>
  </r>
  <r>
    <x v="0"/>
    <x v="1"/>
    <x v="26"/>
    <x v="3"/>
    <n v="4"/>
  </r>
  <r>
    <x v="0"/>
    <x v="1"/>
    <x v="28"/>
    <x v="3"/>
    <n v="1"/>
  </r>
  <r>
    <x v="0"/>
    <x v="1"/>
    <x v="29"/>
    <x v="3"/>
    <n v="1"/>
  </r>
  <r>
    <x v="0"/>
    <x v="1"/>
    <x v="30"/>
    <x v="3"/>
    <n v="1"/>
  </r>
  <r>
    <x v="0"/>
    <x v="1"/>
    <x v="35"/>
    <x v="3"/>
    <n v="1"/>
  </r>
  <r>
    <x v="0"/>
    <x v="1"/>
    <x v="36"/>
    <x v="3"/>
    <n v="1"/>
  </r>
  <r>
    <x v="0"/>
    <x v="1"/>
    <x v="20"/>
    <x v="31"/>
    <n v="1"/>
  </r>
  <r>
    <x v="0"/>
    <x v="1"/>
    <x v="18"/>
    <x v="4"/>
    <n v="5"/>
  </r>
  <r>
    <x v="0"/>
    <x v="1"/>
    <x v="19"/>
    <x v="4"/>
    <n v="6"/>
  </r>
  <r>
    <x v="0"/>
    <x v="1"/>
    <x v="20"/>
    <x v="4"/>
    <n v="2"/>
  </r>
  <r>
    <x v="0"/>
    <x v="1"/>
    <x v="23"/>
    <x v="4"/>
    <n v="8"/>
  </r>
  <r>
    <x v="0"/>
    <x v="1"/>
    <x v="24"/>
    <x v="4"/>
    <n v="35"/>
  </r>
  <r>
    <x v="0"/>
    <x v="1"/>
    <x v="25"/>
    <x v="4"/>
    <n v="39"/>
  </r>
  <r>
    <x v="0"/>
    <x v="1"/>
    <x v="26"/>
    <x v="4"/>
    <n v="10"/>
  </r>
  <r>
    <x v="0"/>
    <x v="1"/>
    <x v="27"/>
    <x v="4"/>
    <n v="7"/>
  </r>
  <r>
    <x v="0"/>
    <x v="1"/>
    <x v="28"/>
    <x v="4"/>
    <n v="15"/>
  </r>
  <r>
    <x v="0"/>
    <x v="1"/>
    <x v="29"/>
    <x v="4"/>
    <n v="4"/>
  </r>
  <r>
    <x v="0"/>
    <x v="1"/>
    <x v="30"/>
    <x v="4"/>
    <n v="10"/>
  </r>
  <r>
    <x v="0"/>
    <x v="1"/>
    <x v="31"/>
    <x v="4"/>
    <n v="2"/>
  </r>
  <r>
    <x v="0"/>
    <x v="1"/>
    <x v="32"/>
    <x v="4"/>
    <n v="14"/>
  </r>
  <r>
    <x v="0"/>
    <x v="1"/>
    <x v="33"/>
    <x v="4"/>
    <n v="31"/>
  </r>
  <r>
    <x v="0"/>
    <x v="1"/>
    <x v="34"/>
    <x v="4"/>
    <n v="36"/>
  </r>
  <r>
    <x v="0"/>
    <x v="1"/>
    <x v="35"/>
    <x v="4"/>
    <n v="42"/>
  </r>
  <r>
    <x v="0"/>
    <x v="1"/>
    <x v="36"/>
    <x v="4"/>
    <n v="33"/>
  </r>
  <r>
    <x v="0"/>
    <x v="1"/>
    <x v="37"/>
    <x v="4"/>
    <n v="7"/>
  </r>
  <r>
    <x v="0"/>
    <x v="1"/>
    <x v="18"/>
    <x v="5"/>
    <n v="136"/>
  </r>
  <r>
    <x v="0"/>
    <x v="1"/>
    <x v="19"/>
    <x v="5"/>
    <n v="131"/>
  </r>
  <r>
    <x v="0"/>
    <x v="1"/>
    <x v="20"/>
    <x v="5"/>
    <n v="121"/>
  </r>
  <r>
    <x v="0"/>
    <x v="1"/>
    <x v="38"/>
    <x v="5"/>
    <n v="59"/>
  </r>
  <r>
    <x v="0"/>
    <x v="1"/>
    <x v="21"/>
    <x v="5"/>
    <n v="25"/>
  </r>
  <r>
    <x v="0"/>
    <x v="1"/>
    <x v="39"/>
    <x v="5"/>
    <n v="6"/>
  </r>
  <r>
    <x v="0"/>
    <x v="1"/>
    <x v="22"/>
    <x v="5"/>
    <n v="59"/>
  </r>
  <r>
    <x v="0"/>
    <x v="1"/>
    <x v="23"/>
    <x v="5"/>
    <n v="49"/>
  </r>
  <r>
    <x v="0"/>
    <x v="1"/>
    <x v="24"/>
    <x v="5"/>
    <n v="464"/>
  </r>
  <r>
    <x v="0"/>
    <x v="1"/>
    <x v="25"/>
    <x v="5"/>
    <n v="255"/>
  </r>
  <r>
    <x v="0"/>
    <x v="1"/>
    <x v="26"/>
    <x v="5"/>
    <n v="113"/>
  </r>
  <r>
    <x v="0"/>
    <x v="1"/>
    <x v="27"/>
    <x v="5"/>
    <n v="27"/>
  </r>
  <r>
    <x v="0"/>
    <x v="1"/>
    <x v="28"/>
    <x v="5"/>
    <n v="116"/>
  </r>
  <r>
    <x v="0"/>
    <x v="1"/>
    <x v="29"/>
    <x v="5"/>
    <n v="23"/>
  </r>
  <r>
    <x v="0"/>
    <x v="1"/>
    <x v="30"/>
    <x v="5"/>
    <n v="58"/>
  </r>
  <r>
    <x v="0"/>
    <x v="1"/>
    <x v="31"/>
    <x v="5"/>
    <n v="56"/>
  </r>
  <r>
    <x v="0"/>
    <x v="1"/>
    <x v="32"/>
    <x v="5"/>
    <n v="91"/>
  </r>
  <r>
    <x v="0"/>
    <x v="1"/>
    <x v="33"/>
    <x v="5"/>
    <n v="276"/>
  </r>
  <r>
    <x v="0"/>
    <x v="1"/>
    <x v="34"/>
    <x v="5"/>
    <n v="493"/>
  </r>
  <r>
    <x v="0"/>
    <x v="1"/>
    <x v="35"/>
    <x v="5"/>
    <n v="252"/>
  </r>
  <r>
    <x v="0"/>
    <x v="1"/>
    <x v="36"/>
    <x v="5"/>
    <n v="177"/>
  </r>
  <r>
    <x v="0"/>
    <x v="1"/>
    <x v="37"/>
    <x v="5"/>
    <n v="68"/>
  </r>
  <r>
    <x v="0"/>
    <x v="1"/>
    <x v="18"/>
    <x v="6"/>
    <n v="9"/>
  </r>
  <r>
    <x v="0"/>
    <x v="1"/>
    <x v="19"/>
    <x v="6"/>
    <n v="1"/>
  </r>
  <r>
    <x v="0"/>
    <x v="1"/>
    <x v="20"/>
    <x v="6"/>
    <n v="4"/>
  </r>
  <r>
    <x v="0"/>
    <x v="1"/>
    <x v="38"/>
    <x v="6"/>
    <n v="1"/>
  </r>
  <r>
    <x v="0"/>
    <x v="1"/>
    <x v="22"/>
    <x v="6"/>
    <n v="1"/>
  </r>
  <r>
    <x v="0"/>
    <x v="1"/>
    <x v="23"/>
    <x v="6"/>
    <n v="2"/>
  </r>
  <r>
    <x v="0"/>
    <x v="1"/>
    <x v="24"/>
    <x v="6"/>
    <n v="25"/>
  </r>
  <r>
    <x v="0"/>
    <x v="1"/>
    <x v="25"/>
    <x v="6"/>
    <n v="13"/>
  </r>
  <r>
    <x v="0"/>
    <x v="1"/>
    <x v="26"/>
    <x v="6"/>
    <n v="6"/>
  </r>
  <r>
    <x v="0"/>
    <x v="1"/>
    <x v="28"/>
    <x v="6"/>
    <n v="5"/>
  </r>
  <r>
    <x v="0"/>
    <x v="1"/>
    <x v="30"/>
    <x v="6"/>
    <n v="3"/>
  </r>
  <r>
    <x v="0"/>
    <x v="1"/>
    <x v="31"/>
    <x v="6"/>
    <n v="2"/>
  </r>
  <r>
    <x v="0"/>
    <x v="1"/>
    <x v="32"/>
    <x v="6"/>
    <n v="2"/>
  </r>
  <r>
    <x v="0"/>
    <x v="1"/>
    <x v="33"/>
    <x v="6"/>
    <n v="10"/>
  </r>
  <r>
    <x v="0"/>
    <x v="1"/>
    <x v="34"/>
    <x v="6"/>
    <n v="34"/>
  </r>
  <r>
    <x v="0"/>
    <x v="1"/>
    <x v="35"/>
    <x v="6"/>
    <n v="24"/>
  </r>
  <r>
    <x v="0"/>
    <x v="1"/>
    <x v="36"/>
    <x v="6"/>
    <n v="4"/>
  </r>
  <r>
    <x v="0"/>
    <x v="1"/>
    <x v="37"/>
    <x v="6"/>
    <n v="3"/>
  </r>
  <r>
    <x v="0"/>
    <x v="1"/>
    <x v="18"/>
    <x v="7"/>
    <n v="11"/>
  </r>
  <r>
    <x v="0"/>
    <x v="1"/>
    <x v="19"/>
    <x v="7"/>
    <n v="2"/>
  </r>
  <r>
    <x v="0"/>
    <x v="1"/>
    <x v="20"/>
    <x v="7"/>
    <n v="8"/>
  </r>
  <r>
    <x v="0"/>
    <x v="1"/>
    <x v="38"/>
    <x v="7"/>
    <n v="2"/>
  </r>
  <r>
    <x v="0"/>
    <x v="1"/>
    <x v="21"/>
    <x v="7"/>
    <n v="2"/>
  </r>
  <r>
    <x v="0"/>
    <x v="1"/>
    <x v="22"/>
    <x v="7"/>
    <n v="3"/>
  </r>
  <r>
    <x v="0"/>
    <x v="1"/>
    <x v="23"/>
    <x v="7"/>
    <n v="2"/>
  </r>
  <r>
    <x v="0"/>
    <x v="1"/>
    <x v="24"/>
    <x v="7"/>
    <n v="27"/>
  </r>
  <r>
    <x v="0"/>
    <x v="1"/>
    <x v="25"/>
    <x v="7"/>
    <n v="22"/>
  </r>
  <r>
    <x v="0"/>
    <x v="1"/>
    <x v="26"/>
    <x v="7"/>
    <n v="11"/>
  </r>
  <r>
    <x v="0"/>
    <x v="1"/>
    <x v="28"/>
    <x v="7"/>
    <n v="7"/>
  </r>
  <r>
    <x v="0"/>
    <x v="1"/>
    <x v="29"/>
    <x v="7"/>
    <n v="1"/>
  </r>
  <r>
    <x v="0"/>
    <x v="1"/>
    <x v="30"/>
    <x v="7"/>
    <n v="7"/>
  </r>
  <r>
    <x v="0"/>
    <x v="1"/>
    <x v="31"/>
    <x v="7"/>
    <n v="6"/>
  </r>
  <r>
    <x v="0"/>
    <x v="1"/>
    <x v="32"/>
    <x v="7"/>
    <n v="5"/>
  </r>
  <r>
    <x v="0"/>
    <x v="1"/>
    <x v="33"/>
    <x v="7"/>
    <n v="19"/>
  </r>
  <r>
    <x v="0"/>
    <x v="1"/>
    <x v="34"/>
    <x v="7"/>
    <n v="47"/>
  </r>
  <r>
    <x v="0"/>
    <x v="1"/>
    <x v="35"/>
    <x v="7"/>
    <n v="23"/>
  </r>
  <r>
    <x v="0"/>
    <x v="1"/>
    <x v="36"/>
    <x v="7"/>
    <n v="13"/>
  </r>
  <r>
    <x v="0"/>
    <x v="1"/>
    <x v="37"/>
    <x v="7"/>
    <n v="5"/>
  </r>
  <r>
    <x v="0"/>
    <x v="1"/>
    <x v="20"/>
    <x v="8"/>
    <n v="1"/>
  </r>
  <r>
    <x v="0"/>
    <x v="1"/>
    <x v="23"/>
    <x v="8"/>
    <n v="1"/>
  </r>
  <r>
    <x v="0"/>
    <x v="1"/>
    <x v="25"/>
    <x v="8"/>
    <n v="3"/>
  </r>
  <r>
    <x v="0"/>
    <x v="1"/>
    <x v="26"/>
    <x v="8"/>
    <n v="1"/>
  </r>
  <r>
    <x v="0"/>
    <x v="1"/>
    <x v="28"/>
    <x v="8"/>
    <n v="1"/>
  </r>
  <r>
    <x v="0"/>
    <x v="1"/>
    <x v="31"/>
    <x v="8"/>
    <n v="1"/>
  </r>
  <r>
    <x v="0"/>
    <x v="1"/>
    <x v="32"/>
    <x v="8"/>
    <n v="1"/>
  </r>
  <r>
    <x v="0"/>
    <x v="1"/>
    <x v="34"/>
    <x v="8"/>
    <n v="5"/>
  </r>
  <r>
    <x v="0"/>
    <x v="1"/>
    <x v="35"/>
    <x v="8"/>
    <n v="2"/>
  </r>
  <r>
    <x v="0"/>
    <x v="1"/>
    <x v="36"/>
    <x v="8"/>
    <n v="2"/>
  </r>
  <r>
    <x v="0"/>
    <x v="1"/>
    <x v="18"/>
    <x v="9"/>
    <n v="3"/>
  </r>
  <r>
    <x v="0"/>
    <x v="1"/>
    <x v="19"/>
    <x v="9"/>
    <n v="5"/>
  </r>
  <r>
    <x v="0"/>
    <x v="1"/>
    <x v="20"/>
    <x v="9"/>
    <n v="2"/>
  </r>
  <r>
    <x v="0"/>
    <x v="1"/>
    <x v="38"/>
    <x v="9"/>
    <n v="5"/>
  </r>
  <r>
    <x v="0"/>
    <x v="1"/>
    <x v="21"/>
    <x v="9"/>
    <n v="2"/>
  </r>
  <r>
    <x v="0"/>
    <x v="1"/>
    <x v="39"/>
    <x v="9"/>
    <n v="1"/>
  </r>
  <r>
    <x v="0"/>
    <x v="1"/>
    <x v="22"/>
    <x v="9"/>
    <n v="9"/>
  </r>
  <r>
    <x v="0"/>
    <x v="1"/>
    <x v="23"/>
    <x v="9"/>
    <n v="11"/>
  </r>
  <r>
    <x v="0"/>
    <x v="1"/>
    <x v="24"/>
    <x v="9"/>
    <n v="26"/>
  </r>
  <r>
    <x v="0"/>
    <x v="1"/>
    <x v="25"/>
    <x v="9"/>
    <n v="10"/>
  </r>
  <r>
    <x v="0"/>
    <x v="1"/>
    <x v="26"/>
    <x v="9"/>
    <n v="8"/>
  </r>
  <r>
    <x v="0"/>
    <x v="1"/>
    <x v="27"/>
    <x v="9"/>
    <n v="6"/>
  </r>
  <r>
    <x v="0"/>
    <x v="1"/>
    <x v="28"/>
    <x v="9"/>
    <n v="7"/>
  </r>
  <r>
    <x v="0"/>
    <x v="1"/>
    <x v="30"/>
    <x v="9"/>
    <n v="2"/>
  </r>
  <r>
    <x v="0"/>
    <x v="1"/>
    <x v="31"/>
    <x v="9"/>
    <n v="4"/>
  </r>
  <r>
    <x v="0"/>
    <x v="1"/>
    <x v="32"/>
    <x v="9"/>
    <n v="8"/>
  </r>
  <r>
    <x v="0"/>
    <x v="1"/>
    <x v="33"/>
    <x v="9"/>
    <n v="13"/>
  </r>
  <r>
    <x v="0"/>
    <x v="1"/>
    <x v="34"/>
    <x v="9"/>
    <n v="24"/>
  </r>
  <r>
    <x v="0"/>
    <x v="1"/>
    <x v="35"/>
    <x v="9"/>
    <n v="68"/>
  </r>
  <r>
    <x v="0"/>
    <x v="1"/>
    <x v="36"/>
    <x v="9"/>
    <n v="23"/>
  </r>
  <r>
    <x v="0"/>
    <x v="1"/>
    <x v="37"/>
    <x v="9"/>
    <n v="24"/>
  </r>
  <r>
    <x v="0"/>
    <x v="1"/>
    <x v="18"/>
    <x v="10"/>
    <n v="4"/>
  </r>
  <r>
    <x v="0"/>
    <x v="1"/>
    <x v="19"/>
    <x v="10"/>
    <n v="3"/>
  </r>
  <r>
    <x v="0"/>
    <x v="1"/>
    <x v="20"/>
    <x v="10"/>
    <n v="4"/>
  </r>
  <r>
    <x v="0"/>
    <x v="1"/>
    <x v="38"/>
    <x v="10"/>
    <n v="6"/>
  </r>
  <r>
    <x v="0"/>
    <x v="1"/>
    <x v="21"/>
    <x v="10"/>
    <n v="5"/>
  </r>
  <r>
    <x v="0"/>
    <x v="1"/>
    <x v="39"/>
    <x v="10"/>
    <n v="1"/>
  </r>
  <r>
    <x v="0"/>
    <x v="1"/>
    <x v="22"/>
    <x v="10"/>
    <n v="8"/>
  </r>
  <r>
    <x v="0"/>
    <x v="1"/>
    <x v="23"/>
    <x v="10"/>
    <n v="5"/>
  </r>
  <r>
    <x v="0"/>
    <x v="1"/>
    <x v="24"/>
    <x v="10"/>
    <n v="5"/>
  </r>
  <r>
    <x v="0"/>
    <x v="1"/>
    <x v="25"/>
    <x v="10"/>
    <n v="6"/>
  </r>
  <r>
    <x v="0"/>
    <x v="1"/>
    <x v="26"/>
    <x v="10"/>
    <n v="2"/>
  </r>
  <r>
    <x v="0"/>
    <x v="1"/>
    <x v="28"/>
    <x v="10"/>
    <n v="3"/>
  </r>
  <r>
    <x v="0"/>
    <x v="1"/>
    <x v="29"/>
    <x v="10"/>
    <n v="1"/>
  </r>
  <r>
    <x v="0"/>
    <x v="1"/>
    <x v="30"/>
    <x v="10"/>
    <n v="3"/>
  </r>
  <r>
    <x v="0"/>
    <x v="1"/>
    <x v="33"/>
    <x v="10"/>
    <n v="6"/>
  </r>
  <r>
    <x v="0"/>
    <x v="1"/>
    <x v="34"/>
    <x v="10"/>
    <n v="3"/>
  </r>
  <r>
    <x v="0"/>
    <x v="1"/>
    <x v="35"/>
    <x v="10"/>
    <n v="5"/>
  </r>
  <r>
    <x v="0"/>
    <x v="1"/>
    <x v="36"/>
    <x v="10"/>
    <n v="6"/>
  </r>
  <r>
    <x v="0"/>
    <x v="1"/>
    <x v="37"/>
    <x v="10"/>
    <n v="2"/>
  </r>
  <r>
    <x v="0"/>
    <x v="1"/>
    <x v="18"/>
    <x v="11"/>
    <n v="2"/>
  </r>
  <r>
    <x v="0"/>
    <x v="1"/>
    <x v="20"/>
    <x v="11"/>
    <n v="1"/>
  </r>
  <r>
    <x v="0"/>
    <x v="1"/>
    <x v="39"/>
    <x v="11"/>
    <n v="2"/>
  </r>
  <r>
    <x v="0"/>
    <x v="1"/>
    <x v="22"/>
    <x v="11"/>
    <n v="8"/>
  </r>
  <r>
    <x v="0"/>
    <x v="1"/>
    <x v="23"/>
    <x v="11"/>
    <n v="2"/>
  </r>
  <r>
    <x v="0"/>
    <x v="1"/>
    <x v="24"/>
    <x v="11"/>
    <n v="1"/>
  </r>
  <r>
    <x v="0"/>
    <x v="1"/>
    <x v="25"/>
    <x v="11"/>
    <n v="1"/>
  </r>
  <r>
    <x v="0"/>
    <x v="1"/>
    <x v="31"/>
    <x v="11"/>
    <n v="1"/>
  </r>
  <r>
    <x v="0"/>
    <x v="1"/>
    <x v="33"/>
    <x v="11"/>
    <n v="1"/>
  </r>
  <r>
    <x v="0"/>
    <x v="1"/>
    <x v="35"/>
    <x v="11"/>
    <n v="1"/>
  </r>
  <r>
    <x v="0"/>
    <x v="1"/>
    <x v="18"/>
    <x v="12"/>
    <n v="25"/>
  </r>
  <r>
    <x v="0"/>
    <x v="1"/>
    <x v="19"/>
    <x v="12"/>
    <n v="22"/>
  </r>
  <r>
    <x v="0"/>
    <x v="1"/>
    <x v="20"/>
    <x v="12"/>
    <n v="26"/>
  </r>
  <r>
    <x v="0"/>
    <x v="1"/>
    <x v="38"/>
    <x v="12"/>
    <n v="13"/>
  </r>
  <r>
    <x v="0"/>
    <x v="1"/>
    <x v="21"/>
    <x v="12"/>
    <n v="12"/>
  </r>
  <r>
    <x v="0"/>
    <x v="1"/>
    <x v="39"/>
    <x v="12"/>
    <n v="3"/>
  </r>
  <r>
    <x v="0"/>
    <x v="1"/>
    <x v="22"/>
    <x v="12"/>
    <n v="39"/>
  </r>
  <r>
    <x v="0"/>
    <x v="1"/>
    <x v="23"/>
    <x v="12"/>
    <n v="33"/>
  </r>
  <r>
    <x v="0"/>
    <x v="1"/>
    <x v="24"/>
    <x v="12"/>
    <n v="129"/>
  </r>
  <r>
    <x v="0"/>
    <x v="1"/>
    <x v="25"/>
    <x v="12"/>
    <n v="100"/>
  </r>
  <r>
    <x v="0"/>
    <x v="1"/>
    <x v="26"/>
    <x v="12"/>
    <n v="50"/>
  </r>
  <r>
    <x v="0"/>
    <x v="1"/>
    <x v="27"/>
    <x v="12"/>
    <n v="21"/>
  </r>
  <r>
    <x v="0"/>
    <x v="1"/>
    <x v="28"/>
    <x v="12"/>
    <n v="61"/>
  </r>
  <r>
    <x v="0"/>
    <x v="1"/>
    <x v="29"/>
    <x v="12"/>
    <n v="13"/>
  </r>
  <r>
    <x v="0"/>
    <x v="1"/>
    <x v="30"/>
    <x v="12"/>
    <n v="28"/>
  </r>
  <r>
    <x v="0"/>
    <x v="1"/>
    <x v="31"/>
    <x v="12"/>
    <n v="33"/>
  </r>
  <r>
    <x v="0"/>
    <x v="1"/>
    <x v="32"/>
    <x v="12"/>
    <n v="35"/>
  </r>
  <r>
    <x v="0"/>
    <x v="1"/>
    <x v="33"/>
    <x v="12"/>
    <n v="98"/>
  </r>
  <r>
    <x v="0"/>
    <x v="1"/>
    <x v="34"/>
    <x v="12"/>
    <n v="165"/>
  </r>
  <r>
    <x v="0"/>
    <x v="1"/>
    <x v="35"/>
    <x v="12"/>
    <n v="175"/>
  </r>
  <r>
    <x v="0"/>
    <x v="1"/>
    <x v="36"/>
    <x v="12"/>
    <n v="108"/>
  </r>
  <r>
    <x v="0"/>
    <x v="1"/>
    <x v="37"/>
    <x v="12"/>
    <n v="61"/>
  </r>
  <r>
    <x v="0"/>
    <x v="1"/>
    <x v="18"/>
    <x v="13"/>
    <n v="3"/>
  </r>
  <r>
    <x v="0"/>
    <x v="1"/>
    <x v="19"/>
    <x v="13"/>
    <n v="7"/>
  </r>
  <r>
    <x v="0"/>
    <x v="1"/>
    <x v="20"/>
    <x v="13"/>
    <n v="9"/>
  </r>
  <r>
    <x v="0"/>
    <x v="1"/>
    <x v="38"/>
    <x v="13"/>
    <n v="10"/>
  </r>
  <r>
    <x v="0"/>
    <x v="1"/>
    <x v="21"/>
    <x v="13"/>
    <n v="1"/>
  </r>
  <r>
    <x v="0"/>
    <x v="1"/>
    <x v="22"/>
    <x v="13"/>
    <n v="1"/>
  </r>
  <r>
    <x v="0"/>
    <x v="1"/>
    <x v="23"/>
    <x v="13"/>
    <n v="6"/>
  </r>
  <r>
    <x v="0"/>
    <x v="1"/>
    <x v="24"/>
    <x v="13"/>
    <n v="3"/>
  </r>
  <r>
    <x v="0"/>
    <x v="1"/>
    <x v="25"/>
    <x v="13"/>
    <n v="5"/>
  </r>
  <r>
    <x v="0"/>
    <x v="1"/>
    <x v="30"/>
    <x v="13"/>
    <n v="2"/>
  </r>
  <r>
    <x v="0"/>
    <x v="1"/>
    <x v="31"/>
    <x v="13"/>
    <n v="1"/>
  </r>
  <r>
    <x v="0"/>
    <x v="1"/>
    <x v="33"/>
    <x v="13"/>
    <n v="2"/>
  </r>
  <r>
    <x v="0"/>
    <x v="1"/>
    <x v="34"/>
    <x v="13"/>
    <n v="4"/>
  </r>
  <r>
    <x v="0"/>
    <x v="1"/>
    <x v="35"/>
    <x v="13"/>
    <n v="3"/>
  </r>
  <r>
    <x v="0"/>
    <x v="1"/>
    <x v="36"/>
    <x v="13"/>
    <n v="1"/>
  </r>
  <r>
    <x v="0"/>
    <x v="1"/>
    <x v="37"/>
    <x v="13"/>
    <n v="2"/>
  </r>
  <r>
    <x v="0"/>
    <x v="1"/>
    <x v="18"/>
    <x v="14"/>
    <n v="121"/>
  </r>
  <r>
    <x v="0"/>
    <x v="1"/>
    <x v="19"/>
    <x v="14"/>
    <n v="124"/>
  </r>
  <r>
    <x v="0"/>
    <x v="1"/>
    <x v="20"/>
    <x v="14"/>
    <n v="115"/>
  </r>
  <r>
    <x v="0"/>
    <x v="1"/>
    <x v="38"/>
    <x v="14"/>
    <n v="50"/>
  </r>
  <r>
    <x v="0"/>
    <x v="1"/>
    <x v="21"/>
    <x v="14"/>
    <n v="22"/>
  </r>
  <r>
    <x v="0"/>
    <x v="1"/>
    <x v="39"/>
    <x v="14"/>
    <n v="2"/>
  </r>
  <r>
    <x v="0"/>
    <x v="1"/>
    <x v="22"/>
    <x v="14"/>
    <n v="39"/>
  </r>
  <r>
    <x v="0"/>
    <x v="1"/>
    <x v="23"/>
    <x v="14"/>
    <n v="26"/>
  </r>
  <r>
    <x v="0"/>
    <x v="1"/>
    <x v="24"/>
    <x v="14"/>
    <n v="446"/>
  </r>
  <r>
    <x v="0"/>
    <x v="1"/>
    <x v="25"/>
    <x v="14"/>
    <n v="247"/>
  </r>
  <r>
    <x v="0"/>
    <x v="1"/>
    <x v="26"/>
    <x v="14"/>
    <n v="102"/>
  </r>
  <r>
    <x v="0"/>
    <x v="1"/>
    <x v="27"/>
    <x v="14"/>
    <n v="24"/>
  </r>
  <r>
    <x v="0"/>
    <x v="1"/>
    <x v="28"/>
    <x v="14"/>
    <n v="106"/>
  </r>
  <r>
    <x v="0"/>
    <x v="1"/>
    <x v="29"/>
    <x v="14"/>
    <n v="20"/>
  </r>
  <r>
    <x v="0"/>
    <x v="1"/>
    <x v="30"/>
    <x v="14"/>
    <n v="53"/>
  </r>
  <r>
    <x v="0"/>
    <x v="1"/>
    <x v="31"/>
    <x v="14"/>
    <n v="46"/>
  </r>
  <r>
    <x v="0"/>
    <x v="1"/>
    <x v="32"/>
    <x v="14"/>
    <n v="84"/>
  </r>
  <r>
    <x v="0"/>
    <x v="1"/>
    <x v="33"/>
    <x v="14"/>
    <n v="271"/>
  </r>
  <r>
    <x v="0"/>
    <x v="1"/>
    <x v="34"/>
    <x v="14"/>
    <n v="466"/>
  </r>
  <r>
    <x v="0"/>
    <x v="1"/>
    <x v="35"/>
    <x v="14"/>
    <n v="173"/>
  </r>
  <r>
    <x v="0"/>
    <x v="1"/>
    <x v="36"/>
    <x v="14"/>
    <n v="161"/>
  </r>
  <r>
    <x v="0"/>
    <x v="1"/>
    <x v="37"/>
    <x v="14"/>
    <n v="20"/>
  </r>
  <r>
    <x v="0"/>
    <x v="1"/>
    <x v="18"/>
    <x v="15"/>
    <n v="9"/>
  </r>
  <r>
    <x v="0"/>
    <x v="1"/>
    <x v="19"/>
    <x v="15"/>
    <n v="7"/>
  </r>
  <r>
    <x v="0"/>
    <x v="1"/>
    <x v="20"/>
    <x v="15"/>
    <n v="11"/>
  </r>
  <r>
    <x v="0"/>
    <x v="1"/>
    <x v="38"/>
    <x v="15"/>
    <n v="8"/>
  </r>
  <r>
    <x v="0"/>
    <x v="1"/>
    <x v="21"/>
    <x v="15"/>
    <n v="3"/>
  </r>
  <r>
    <x v="0"/>
    <x v="1"/>
    <x v="22"/>
    <x v="15"/>
    <n v="5"/>
  </r>
  <r>
    <x v="0"/>
    <x v="1"/>
    <x v="23"/>
    <x v="15"/>
    <n v="7"/>
  </r>
  <r>
    <x v="0"/>
    <x v="1"/>
    <x v="24"/>
    <x v="15"/>
    <n v="20"/>
  </r>
  <r>
    <x v="0"/>
    <x v="1"/>
    <x v="25"/>
    <x v="15"/>
    <n v="29"/>
  </r>
  <r>
    <x v="0"/>
    <x v="1"/>
    <x v="26"/>
    <x v="15"/>
    <n v="3"/>
  </r>
  <r>
    <x v="0"/>
    <x v="1"/>
    <x v="27"/>
    <x v="15"/>
    <n v="1"/>
  </r>
  <r>
    <x v="0"/>
    <x v="1"/>
    <x v="28"/>
    <x v="15"/>
    <n v="4"/>
  </r>
  <r>
    <x v="0"/>
    <x v="1"/>
    <x v="29"/>
    <x v="15"/>
    <n v="2"/>
  </r>
  <r>
    <x v="0"/>
    <x v="1"/>
    <x v="30"/>
    <x v="15"/>
    <n v="2"/>
  </r>
  <r>
    <x v="0"/>
    <x v="1"/>
    <x v="31"/>
    <x v="15"/>
    <n v="1"/>
  </r>
  <r>
    <x v="0"/>
    <x v="1"/>
    <x v="32"/>
    <x v="15"/>
    <n v="2"/>
  </r>
  <r>
    <x v="0"/>
    <x v="1"/>
    <x v="33"/>
    <x v="15"/>
    <n v="22"/>
  </r>
  <r>
    <x v="0"/>
    <x v="1"/>
    <x v="34"/>
    <x v="15"/>
    <n v="36"/>
  </r>
  <r>
    <x v="0"/>
    <x v="1"/>
    <x v="35"/>
    <x v="15"/>
    <n v="40"/>
  </r>
  <r>
    <x v="0"/>
    <x v="1"/>
    <x v="36"/>
    <x v="15"/>
    <n v="13"/>
  </r>
  <r>
    <x v="0"/>
    <x v="1"/>
    <x v="37"/>
    <x v="15"/>
    <n v="14"/>
  </r>
  <r>
    <x v="0"/>
    <x v="1"/>
    <x v="18"/>
    <x v="16"/>
    <n v="10"/>
  </r>
  <r>
    <x v="0"/>
    <x v="1"/>
    <x v="19"/>
    <x v="16"/>
    <n v="7"/>
  </r>
  <r>
    <x v="0"/>
    <x v="1"/>
    <x v="20"/>
    <x v="16"/>
    <n v="6"/>
  </r>
  <r>
    <x v="0"/>
    <x v="1"/>
    <x v="38"/>
    <x v="16"/>
    <n v="2"/>
  </r>
  <r>
    <x v="0"/>
    <x v="1"/>
    <x v="21"/>
    <x v="16"/>
    <n v="4"/>
  </r>
  <r>
    <x v="0"/>
    <x v="1"/>
    <x v="39"/>
    <x v="16"/>
    <n v="2"/>
  </r>
  <r>
    <x v="0"/>
    <x v="1"/>
    <x v="22"/>
    <x v="16"/>
    <n v="7"/>
  </r>
  <r>
    <x v="0"/>
    <x v="1"/>
    <x v="23"/>
    <x v="16"/>
    <n v="7"/>
  </r>
  <r>
    <x v="0"/>
    <x v="1"/>
    <x v="24"/>
    <x v="16"/>
    <n v="11"/>
  </r>
  <r>
    <x v="0"/>
    <x v="1"/>
    <x v="25"/>
    <x v="16"/>
    <n v="12"/>
  </r>
  <r>
    <x v="0"/>
    <x v="1"/>
    <x v="26"/>
    <x v="16"/>
    <n v="5"/>
  </r>
  <r>
    <x v="0"/>
    <x v="1"/>
    <x v="27"/>
    <x v="16"/>
    <n v="4"/>
  </r>
  <r>
    <x v="0"/>
    <x v="1"/>
    <x v="28"/>
    <x v="16"/>
    <n v="6"/>
  </r>
  <r>
    <x v="0"/>
    <x v="1"/>
    <x v="30"/>
    <x v="16"/>
    <n v="5"/>
  </r>
  <r>
    <x v="0"/>
    <x v="1"/>
    <x v="31"/>
    <x v="16"/>
    <n v="8"/>
  </r>
  <r>
    <x v="0"/>
    <x v="1"/>
    <x v="32"/>
    <x v="16"/>
    <n v="3"/>
  </r>
  <r>
    <x v="0"/>
    <x v="1"/>
    <x v="33"/>
    <x v="16"/>
    <n v="14"/>
  </r>
  <r>
    <x v="0"/>
    <x v="1"/>
    <x v="34"/>
    <x v="16"/>
    <n v="18"/>
  </r>
  <r>
    <x v="0"/>
    <x v="1"/>
    <x v="35"/>
    <x v="16"/>
    <n v="20"/>
  </r>
  <r>
    <x v="0"/>
    <x v="1"/>
    <x v="36"/>
    <x v="16"/>
    <n v="9"/>
  </r>
  <r>
    <x v="0"/>
    <x v="1"/>
    <x v="37"/>
    <x v="16"/>
    <n v="11"/>
  </r>
  <r>
    <x v="0"/>
    <x v="1"/>
    <x v="20"/>
    <x v="32"/>
    <n v="70"/>
  </r>
  <r>
    <x v="0"/>
    <x v="1"/>
    <x v="18"/>
    <x v="17"/>
    <n v="79"/>
  </r>
  <r>
    <x v="0"/>
    <x v="1"/>
    <x v="19"/>
    <x v="17"/>
    <n v="85"/>
  </r>
  <r>
    <x v="0"/>
    <x v="1"/>
    <x v="20"/>
    <x v="17"/>
    <n v="168"/>
  </r>
  <r>
    <x v="0"/>
    <x v="1"/>
    <x v="23"/>
    <x v="17"/>
    <n v="220"/>
  </r>
  <r>
    <x v="0"/>
    <x v="1"/>
    <x v="24"/>
    <x v="17"/>
    <n v="590"/>
  </r>
  <r>
    <x v="0"/>
    <x v="1"/>
    <x v="25"/>
    <x v="17"/>
    <n v="796"/>
  </r>
  <r>
    <x v="0"/>
    <x v="1"/>
    <x v="26"/>
    <x v="17"/>
    <n v="171"/>
  </r>
  <r>
    <x v="0"/>
    <x v="1"/>
    <x v="27"/>
    <x v="17"/>
    <n v="121"/>
  </r>
  <r>
    <x v="0"/>
    <x v="1"/>
    <x v="28"/>
    <x v="17"/>
    <n v="279"/>
  </r>
  <r>
    <x v="0"/>
    <x v="1"/>
    <x v="29"/>
    <x v="17"/>
    <n v="113"/>
  </r>
  <r>
    <x v="0"/>
    <x v="1"/>
    <x v="30"/>
    <x v="17"/>
    <n v="236"/>
  </r>
  <r>
    <x v="0"/>
    <x v="1"/>
    <x v="31"/>
    <x v="17"/>
    <n v="34"/>
  </r>
  <r>
    <x v="0"/>
    <x v="1"/>
    <x v="32"/>
    <x v="17"/>
    <n v="327"/>
  </r>
  <r>
    <x v="0"/>
    <x v="1"/>
    <x v="33"/>
    <x v="17"/>
    <n v="612"/>
  </r>
  <r>
    <x v="0"/>
    <x v="1"/>
    <x v="34"/>
    <x v="17"/>
    <n v="689"/>
  </r>
  <r>
    <x v="0"/>
    <x v="1"/>
    <x v="35"/>
    <x v="17"/>
    <n v="745"/>
  </r>
  <r>
    <x v="0"/>
    <x v="1"/>
    <x v="36"/>
    <x v="17"/>
    <n v="614"/>
  </r>
  <r>
    <x v="0"/>
    <x v="1"/>
    <x v="37"/>
    <x v="17"/>
    <n v="94"/>
  </r>
  <r>
    <x v="0"/>
    <x v="1"/>
    <x v="18"/>
    <x v="18"/>
    <n v="1857"/>
  </r>
  <r>
    <x v="0"/>
    <x v="1"/>
    <x v="19"/>
    <x v="18"/>
    <n v="68"/>
  </r>
  <r>
    <x v="0"/>
    <x v="1"/>
    <x v="20"/>
    <x v="18"/>
    <n v="2429"/>
  </r>
  <r>
    <x v="0"/>
    <x v="1"/>
    <x v="38"/>
    <x v="18"/>
    <n v="91"/>
  </r>
  <r>
    <x v="0"/>
    <x v="1"/>
    <x v="21"/>
    <x v="18"/>
    <n v="507"/>
  </r>
  <r>
    <x v="0"/>
    <x v="1"/>
    <x v="22"/>
    <x v="18"/>
    <n v="82"/>
  </r>
  <r>
    <x v="0"/>
    <x v="1"/>
    <x v="23"/>
    <x v="18"/>
    <n v="223"/>
  </r>
  <r>
    <x v="0"/>
    <x v="1"/>
    <x v="24"/>
    <x v="18"/>
    <n v="6015"/>
  </r>
  <r>
    <x v="0"/>
    <x v="1"/>
    <x v="25"/>
    <x v="18"/>
    <n v="7037"/>
  </r>
  <r>
    <x v="0"/>
    <x v="1"/>
    <x v="26"/>
    <x v="18"/>
    <n v="1756"/>
  </r>
  <r>
    <x v="0"/>
    <x v="1"/>
    <x v="28"/>
    <x v="18"/>
    <n v="2185"/>
  </r>
  <r>
    <x v="0"/>
    <x v="1"/>
    <x v="29"/>
    <x v="18"/>
    <n v="2030"/>
  </r>
  <r>
    <x v="0"/>
    <x v="1"/>
    <x v="30"/>
    <x v="18"/>
    <n v="3515"/>
  </r>
  <r>
    <x v="0"/>
    <x v="1"/>
    <x v="31"/>
    <x v="18"/>
    <n v="2908"/>
  </r>
  <r>
    <x v="0"/>
    <x v="1"/>
    <x v="32"/>
    <x v="18"/>
    <n v="5340"/>
  </r>
  <r>
    <x v="0"/>
    <x v="1"/>
    <x v="33"/>
    <x v="18"/>
    <n v="7890"/>
  </r>
  <r>
    <x v="0"/>
    <x v="1"/>
    <x v="34"/>
    <x v="18"/>
    <n v="18091"/>
  </r>
  <r>
    <x v="0"/>
    <x v="1"/>
    <x v="35"/>
    <x v="18"/>
    <n v="6806"/>
  </r>
  <r>
    <x v="0"/>
    <x v="1"/>
    <x v="36"/>
    <x v="18"/>
    <n v="2037"/>
  </r>
  <r>
    <x v="0"/>
    <x v="1"/>
    <x v="37"/>
    <x v="18"/>
    <n v="929"/>
  </r>
  <r>
    <x v="0"/>
    <x v="1"/>
    <x v="20"/>
    <x v="19"/>
    <n v="4330"/>
  </r>
  <r>
    <x v="0"/>
    <x v="1"/>
    <x v="23"/>
    <x v="19"/>
    <n v="17"/>
  </r>
  <r>
    <x v="0"/>
    <x v="1"/>
    <x v="25"/>
    <x v="19"/>
    <n v="259818"/>
  </r>
  <r>
    <x v="0"/>
    <x v="1"/>
    <x v="26"/>
    <x v="19"/>
    <n v="7"/>
  </r>
  <r>
    <x v="0"/>
    <x v="1"/>
    <x v="28"/>
    <x v="19"/>
    <n v="40574"/>
  </r>
  <r>
    <x v="0"/>
    <x v="1"/>
    <x v="31"/>
    <x v="19"/>
    <n v="129531"/>
  </r>
  <r>
    <x v="0"/>
    <x v="1"/>
    <x v="32"/>
    <x v="19"/>
    <n v="278956"/>
  </r>
  <r>
    <x v="0"/>
    <x v="1"/>
    <x v="34"/>
    <x v="19"/>
    <n v="761752"/>
  </r>
  <r>
    <x v="0"/>
    <x v="1"/>
    <x v="35"/>
    <x v="19"/>
    <n v="112511"/>
  </r>
  <r>
    <x v="0"/>
    <x v="1"/>
    <x v="36"/>
    <x v="19"/>
    <n v="34528"/>
  </r>
  <r>
    <x v="0"/>
    <x v="1"/>
    <x v="19"/>
    <x v="20"/>
    <n v="2"/>
  </r>
  <r>
    <x v="0"/>
    <x v="1"/>
    <x v="24"/>
    <x v="20"/>
    <n v="8000"/>
  </r>
  <r>
    <x v="0"/>
    <x v="1"/>
    <x v="26"/>
    <x v="20"/>
    <n v="16151"/>
  </r>
  <r>
    <x v="0"/>
    <x v="1"/>
    <x v="28"/>
    <x v="20"/>
    <n v="7"/>
  </r>
  <r>
    <x v="0"/>
    <x v="1"/>
    <x v="29"/>
    <x v="20"/>
    <n v="7185"/>
  </r>
  <r>
    <x v="0"/>
    <x v="1"/>
    <x v="30"/>
    <x v="20"/>
    <n v="4"/>
  </r>
  <r>
    <x v="0"/>
    <x v="1"/>
    <x v="35"/>
    <x v="20"/>
    <n v="6"/>
  </r>
  <r>
    <x v="0"/>
    <x v="1"/>
    <x v="36"/>
    <x v="20"/>
    <n v="3"/>
  </r>
  <r>
    <x v="0"/>
    <x v="1"/>
    <x v="18"/>
    <x v="21"/>
    <n v="48"/>
  </r>
  <r>
    <x v="0"/>
    <x v="1"/>
    <x v="19"/>
    <x v="21"/>
    <n v="31"/>
  </r>
  <r>
    <x v="0"/>
    <x v="1"/>
    <x v="20"/>
    <x v="21"/>
    <n v="154"/>
  </r>
  <r>
    <x v="0"/>
    <x v="1"/>
    <x v="38"/>
    <x v="21"/>
    <n v="11"/>
  </r>
  <r>
    <x v="0"/>
    <x v="1"/>
    <x v="21"/>
    <x v="21"/>
    <n v="12"/>
  </r>
  <r>
    <x v="0"/>
    <x v="1"/>
    <x v="39"/>
    <x v="21"/>
    <n v="2"/>
  </r>
  <r>
    <x v="0"/>
    <x v="1"/>
    <x v="22"/>
    <x v="21"/>
    <n v="682"/>
  </r>
  <r>
    <x v="0"/>
    <x v="1"/>
    <x v="23"/>
    <x v="21"/>
    <n v="245"/>
  </r>
  <r>
    <x v="0"/>
    <x v="1"/>
    <x v="24"/>
    <x v="21"/>
    <n v="357"/>
  </r>
  <r>
    <x v="0"/>
    <x v="1"/>
    <x v="25"/>
    <x v="21"/>
    <n v="290"/>
  </r>
  <r>
    <x v="0"/>
    <x v="1"/>
    <x v="26"/>
    <x v="21"/>
    <n v="121"/>
  </r>
  <r>
    <x v="0"/>
    <x v="1"/>
    <x v="27"/>
    <x v="21"/>
    <n v="218"/>
  </r>
  <r>
    <x v="0"/>
    <x v="1"/>
    <x v="28"/>
    <x v="21"/>
    <n v="199"/>
  </r>
  <r>
    <x v="0"/>
    <x v="1"/>
    <x v="30"/>
    <x v="21"/>
    <n v="15"/>
  </r>
  <r>
    <x v="0"/>
    <x v="1"/>
    <x v="31"/>
    <x v="21"/>
    <n v="25"/>
  </r>
  <r>
    <x v="0"/>
    <x v="1"/>
    <x v="32"/>
    <x v="21"/>
    <n v="348"/>
  </r>
  <r>
    <x v="0"/>
    <x v="1"/>
    <x v="33"/>
    <x v="21"/>
    <n v="309"/>
  </r>
  <r>
    <x v="0"/>
    <x v="1"/>
    <x v="34"/>
    <x v="21"/>
    <n v="451"/>
  </r>
  <r>
    <x v="0"/>
    <x v="1"/>
    <x v="35"/>
    <x v="21"/>
    <n v="2323"/>
  </r>
  <r>
    <x v="0"/>
    <x v="1"/>
    <x v="36"/>
    <x v="21"/>
    <n v="1074"/>
  </r>
  <r>
    <x v="0"/>
    <x v="1"/>
    <x v="37"/>
    <x v="21"/>
    <n v="967"/>
  </r>
  <r>
    <x v="0"/>
    <x v="1"/>
    <x v="18"/>
    <x v="22"/>
    <n v="26706"/>
  </r>
  <r>
    <x v="0"/>
    <x v="1"/>
    <x v="19"/>
    <x v="22"/>
    <n v="10517"/>
  </r>
  <r>
    <x v="0"/>
    <x v="1"/>
    <x v="20"/>
    <x v="22"/>
    <n v="30101"/>
  </r>
  <r>
    <x v="0"/>
    <x v="1"/>
    <x v="38"/>
    <x v="22"/>
    <n v="36"/>
  </r>
  <r>
    <x v="0"/>
    <x v="1"/>
    <x v="21"/>
    <x v="22"/>
    <n v="2105"/>
  </r>
  <r>
    <x v="0"/>
    <x v="1"/>
    <x v="39"/>
    <x v="22"/>
    <n v="25"/>
  </r>
  <r>
    <x v="0"/>
    <x v="1"/>
    <x v="22"/>
    <x v="22"/>
    <n v="21890"/>
  </r>
  <r>
    <x v="0"/>
    <x v="1"/>
    <x v="23"/>
    <x v="22"/>
    <n v="172"/>
  </r>
  <r>
    <x v="0"/>
    <x v="1"/>
    <x v="24"/>
    <x v="22"/>
    <n v="8923"/>
  </r>
  <r>
    <x v="0"/>
    <x v="1"/>
    <x v="25"/>
    <x v="22"/>
    <n v="1895"/>
  </r>
  <r>
    <x v="0"/>
    <x v="1"/>
    <x v="26"/>
    <x v="22"/>
    <n v="11849"/>
  </r>
  <r>
    <x v="0"/>
    <x v="1"/>
    <x v="27"/>
    <x v="22"/>
    <n v="38"/>
  </r>
  <r>
    <x v="0"/>
    <x v="1"/>
    <x v="28"/>
    <x v="22"/>
    <n v="5053"/>
  </r>
  <r>
    <x v="0"/>
    <x v="1"/>
    <x v="30"/>
    <x v="22"/>
    <n v="8563"/>
  </r>
  <r>
    <x v="0"/>
    <x v="1"/>
    <x v="31"/>
    <x v="22"/>
    <n v="20666"/>
  </r>
  <r>
    <x v="0"/>
    <x v="1"/>
    <x v="32"/>
    <x v="22"/>
    <n v="113"/>
  </r>
  <r>
    <x v="0"/>
    <x v="1"/>
    <x v="33"/>
    <x v="22"/>
    <n v="41092"/>
  </r>
  <r>
    <x v="0"/>
    <x v="1"/>
    <x v="34"/>
    <x v="22"/>
    <n v="23765"/>
  </r>
  <r>
    <x v="0"/>
    <x v="1"/>
    <x v="35"/>
    <x v="22"/>
    <n v="1318"/>
  </r>
  <r>
    <x v="0"/>
    <x v="1"/>
    <x v="36"/>
    <x v="22"/>
    <n v="4324"/>
  </r>
  <r>
    <x v="0"/>
    <x v="1"/>
    <x v="37"/>
    <x v="22"/>
    <n v="201"/>
  </r>
  <r>
    <x v="0"/>
    <x v="1"/>
    <x v="18"/>
    <x v="23"/>
    <n v="13"/>
  </r>
  <r>
    <x v="0"/>
    <x v="1"/>
    <x v="19"/>
    <x v="23"/>
    <n v="57"/>
  </r>
  <r>
    <x v="0"/>
    <x v="1"/>
    <x v="20"/>
    <x v="23"/>
    <n v="40"/>
  </r>
  <r>
    <x v="0"/>
    <x v="1"/>
    <x v="38"/>
    <x v="23"/>
    <n v="101"/>
  </r>
  <r>
    <x v="0"/>
    <x v="1"/>
    <x v="21"/>
    <x v="23"/>
    <n v="50"/>
  </r>
  <r>
    <x v="0"/>
    <x v="1"/>
    <x v="39"/>
    <x v="23"/>
    <n v="3"/>
  </r>
  <r>
    <x v="0"/>
    <x v="1"/>
    <x v="22"/>
    <x v="23"/>
    <n v="84"/>
  </r>
  <r>
    <x v="0"/>
    <x v="1"/>
    <x v="23"/>
    <x v="23"/>
    <n v="27"/>
  </r>
  <r>
    <x v="0"/>
    <x v="1"/>
    <x v="24"/>
    <x v="23"/>
    <n v="19"/>
  </r>
  <r>
    <x v="0"/>
    <x v="1"/>
    <x v="25"/>
    <x v="23"/>
    <n v="63"/>
  </r>
  <r>
    <x v="0"/>
    <x v="1"/>
    <x v="26"/>
    <x v="23"/>
    <n v="7"/>
  </r>
  <r>
    <x v="0"/>
    <x v="1"/>
    <x v="28"/>
    <x v="23"/>
    <n v="6"/>
  </r>
  <r>
    <x v="0"/>
    <x v="1"/>
    <x v="29"/>
    <x v="23"/>
    <n v="3"/>
  </r>
  <r>
    <x v="0"/>
    <x v="1"/>
    <x v="30"/>
    <x v="23"/>
    <n v="19"/>
  </r>
  <r>
    <x v="0"/>
    <x v="1"/>
    <x v="33"/>
    <x v="23"/>
    <n v="327"/>
  </r>
  <r>
    <x v="0"/>
    <x v="1"/>
    <x v="34"/>
    <x v="23"/>
    <n v="24"/>
  </r>
  <r>
    <x v="0"/>
    <x v="1"/>
    <x v="35"/>
    <x v="23"/>
    <n v="55"/>
  </r>
  <r>
    <x v="0"/>
    <x v="1"/>
    <x v="36"/>
    <x v="23"/>
    <n v="65"/>
  </r>
  <r>
    <x v="0"/>
    <x v="1"/>
    <x v="37"/>
    <x v="23"/>
    <n v="11"/>
  </r>
  <r>
    <x v="0"/>
    <x v="1"/>
    <x v="18"/>
    <x v="24"/>
    <n v="3"/>
  </r>
  <r>
    <x v="0"/>
    <x v="1"/>
    <x v="20"/>
    <x v="24"/>
    <n v="47"/>
  </r>
  <r>
    <x v="0"/>
    <x v="1"/>
    <x v="39"/>
    <x v="24"/>
    <n v="25"/>
  </r>
  <r>
    <x v="0"/>
    <x v="1"/>
    <x v="22"/>
    <x v="24"/>
    <n v="67"/>
  </r>
  <r>
    <x v="0"/>
    <x v="1"/>
    <x v="23"/>
    <x v="24"/>
    <n v="3"/>
  </r>
  <r>
    <x v="0"/>
    <x v="1"/>
    <x v="24"/>
    <x v="24"/>
    <n v="1"/>
  </r>
  <r>
    <x v="0"/>
    <x v="1"/>
    <x v="25"/>
    <x v="24"/>
    <n v="2"/>
  </r>
  <r>
    <x v="0"/>
    <x v="1"/>
    <x v="31"/>
    <x v="24"/>
    <n v="20"/>
  </r>
  <r>
    <x v="0"/>
    <x v="1"/>
    <x v="33"/>
    <x v="24"/>
    <n v="2"/>
  </r>
  <r>
    <x v="0"/>
    <x v="1"/>
    <x v="35"/>
    <x v="24"/>
    <n v="4"/>
  </r>
  <r>
    <x v="0"/>
    <x v="1"/>
    <x v="18"/>
    <x v="25"/>
    <n v="2329"/>
  </r>
  <r>
    <x v="0"/>
    <x v="1"/>
    <x v="19"/>
    <x v="25"/>
    <n v="1478"/>
  </r>
  <r>
    <x v="0"/>
    <x v="1"/>
    <x v="20"/>
    <x v="25"/>
    <n v="3540"/>
  </r>
  <r>
    <x v="0"/>
    <x v="1"/>
    <x v="38"/>
    <x v="25"/>
    <n v="618"/>
  </r>
  <r>
    <x v="0"/>
    <x v="1"/>
    <x v="21"/>
    <x v="25"/>
    <n v="1026"/>
  </r>
  <r>
    <x v="0"/>
    <x v="1"/>
    <x v="39"/>
    <x v="25"/>
    <n v="172"/>
  </r>
  <r>
    <x v="0"/>
    <x v="1"/>
    <x v="22"/>
    <x v="25"/>
    <n v="4563"/>
  </r>
  <r>
    <x v="0"/>
    <x v="1"/>
    <x v="23"/>
    <x v="25"/>
    <n v="5173"/>
  </r>
  <r>
    <x v="0"/>
    <x v="1"/>
    <x v="24"/>
    <x v="25"/>
    <n v="11250"/>
  </r>
  <r>
    <x v="0"/>
    <x v="1"/>
    <x v="25"/>
    <x v="25"/>
    <n v="11661"/>
  </r>
  <r>
    <x v="0"/>
    <x v="1"/>
    <x v="26"/>
    <x v="25"/>
    <n v="5574"/>
  </r>
  <r>
    <x v="0"/>
    <x v="1"/>
    <x v="27"/>
    <x v="25"/>
    <n v="2640"/>
  </r>
  <r>
    <x v="0"/>
    <x v="1"/>
    <x v="28"/>
    <x v="25"/>
    <n v="7108"/>
  </r>
  <r>
    <x v="0"/>
    <x v="1"/>
    <x v="29"/>
    <x v="25"/>
    <n v="1664"/>
  </r>
  <r>
    <x v="0"/>
    <x v="1"/>
    <x v="30"/>
    <x v="25"/>
    <n v="3534"/>
  </r>
  <r>
    <x v="0"/>
    <x v="1"/>
    <x v="31"/>
    <x v="25"/>
    <n v="3599"/>
  </r>
  <r>
    <x v="0"/>
    <x v="1"/>
    <x v="32"/>
    <x v="25"/>
    <n v="5064"/>
  </r>
  <r>
    <x v="0"/>
    <x v="1"/>
    <x v="33"/>
    <x v="25"/>
    <n v="9030"/>
  </r>
  <r>
    <x v="0"/>
    <x v="1"/>
    <x v="34"/>
    <x v="25"/>
    <n v="16512"/>
  </r>
  <r>
    <x v="0"/>
    <x v="1"/>
    <x v="35"/>
    <x v="25"/>
    <n v="19758"/>
  </r>
  <r>
    <x v="0"/>
    <x v="1"/>
    <x v="36"/>
    <x v="25"/>
    <n v="13353"/>
  </r>
  <r>
    <x v="0"/>
    <x v="1"/>
    <x v="37"/>
    <x v="25"/>
    <n v="5436"/>
  </r>
  <r>
    <x v="0"/>
    <x v="1"/>
    <x v="18"/>
    <x v="26"/>
    <n v="22"/>
  </r>
  <r>
    <x v="0"/>
    <x v="1"/>
    <x v="19"/>
    <x v="26"/>
    <n v="438"/>
  </r>
  <r>
    <x v="0"/>
    <x v="1"/>
    <x v="20"/>
    <x v="26"/>
    <n v="325"/>
  </r>
  <r>
    <x v="0"/>
    <x v="1"/>
    <x v="38"/>
    <x v="26"/>
    <n v="734"/>
  </r>
  <r>
    <x v="0"/>
    <x v="1"/>
    <x v="21"/>
    <x v="26"/>
    <n v="1"/>
  </r>
  <r>
    <x v="0"/>
    <x v="1"/>
    <x v="22"/>
    <x v="26"/>
    <n v="35"/>
  </r>
  <r>
    <x v="0"/>
    <x v="1"/>
    <x v="23"/>
    <x v="26"/>
    <n v="185"/>
  </r>
  <r>
    <x v="0"/>
    <x v="1"/>
    <x v="24"/>
    <x v="26"/>
    <n v="82"/>
  </r>
  <r>
    <x v="0"/>
    <x v="1"/>
    <x v="25"/>
    <x v="26"/>
    <n v="11"/>
  </r>
  <r>
    <x v="0"/>
    <x v="1"/>
    <x v="30"/>
    <x v="26"/>
    <n v="17"/>
  </r>
  <r>
    <x v="0"/>
    <x v="1"/>
    <x v="31"/>
    <x v="26"/>
    <n v="7"/>
  </r>
  <r>
    <x v="0"/>
    <x v="1"/>
    <x v="33"/>
    <x v="26"/>
    <n v="2"/>
  </r>
  <r>
    <x v="0"/>
    <x v="1"/>
    <x v="34"/>
    <x v="26"/>
    <n v="27"/>
  </r>
  <r>
    <x v="0"/>
    <x v="1"/>
    <x v="35"/>
    <x v="26"/>
    <n v="4"/>
  </r>
  <r>
    <x v="0"/>
    <x v="1"/>
    <x v="36"/>
    <x v="26"/>
    <n v="45"/>
  </r>
  <r>
    <x v="0"/>
    <x v="1"/>
    <x v="37"/>
    <x v="26"/>
    <n v="2"/>
  </r>
  <r>
    <x v="0"/>
    <x v="1"/>
    <x v="18"/>
    <x v="27"/>
    <n v="35838"/>
  </r>
  <r>
    <x v="0"/>
    <x v="1"/>
    <x v="19"/>
    <x v="27"/>
    <n v="31313"/>
  </r>
  <r>
    <x v="0"/>
    <x v="1"/>
    <x v="20"/>
    <x v="27"/>
    <n v="34924"/>
  </r>
  <r>
    <x v="0"/>
    <x v="1"/>
    <x v="38"/>
    <x v="27"/>
    <n v="12424"/>
  </r>
  <r>
    <x v="0"/>
    <x v="1"/>
    <x v="21"/>
    <x v="27"/>
    <n v="4330"/>
  </r>
  <r>
    <x v="0"/>
    <x v="1"/>
    <x v="39"/>
    <x v="27"/>
    <n v="1132"/>
  </r>
  <r>
    <x v="0"/>
    <x v="1"/>
    <x v="22"/>
    <x v="27"/>
    <n v="10469"/>
  </r>
  <r>
    <x v="0"/>
    <x v="1"/>
    <x v="23"/>
    <x v="27"/>
    <n v="4048"/>
  </r>
  <r>
    <x v="0"/>
    <x v="1"/>
    <x v="24"/>
    <x v="27"/>
    <n v="85911"/>
  </r>
  <r>
    <x v="0"/>
    <x v="1"/>
    <x v="25"/>
    <x v="27"/>
    <n v="61155"/>
  </r>
  <r>
    <x v="0"/>
    <x v="1"/>
    <x v="26"/>
    <x v="27"/>
    <n v="21202"/>
  </r>
  <r>
    <x v="0"/>
    <x v="1"/>
    <x v="27"/>
    <x v="27"/>
    <n v="3175"/>
  </r>
  <r>
    <x v="0"/>
    <x v="1"/>
    <x v="28"/>
    <x v="27"/>
    <n v="21704"/>
  </r>
  <r>
    <x v="0"/>
    <x v="1"/>
    <x v="29"/>
    <x v="27"/>
    <n v="3988"/>
  </r>
  <r>
    <x v="0"/>
    <x v="1"/>
    <x v="30"/>
    <x v="27"/>
    <n v="18098"/>
  </r>
  <r>
    <x v="0"/>
    <x v="1"/>
    <x v="31"/>
    <x v="27"/>
    <n v="10900"/>
  </r>
  <r>
    <x v="0"/>
    <x v="1"/>
    <x v="32"/>
    <x v="27"/>
    <n v="20770"/>
  </r>
  <r>
    <x v="0"/>
    <x v="1"/>
    <x v="33"/>
    <x v="27"/>
    <n v="77360"/>
  </r>
  <r>
    <x v="0"/>
    <x v="1"/>
    <x v="34"/>
    <x v="27"/>
    <n v="119716"/>
  </r>
  <r>
    <x v="0"/>
    <x v="1"/>
    <x v="35"/>
    <x v="27"/>
    <n v="29943"/>
  </r>
  <r>
    <x v="0"/>
    <x v="1"/>
    <x v="36"/>
    <x v="27"/>
    <n v="36756"/>
  </r>
  <r>
    <x v="0"/>
    <x v="1"/>
    <x v="37"/>
    <x v="27"/>
    <n v="1684"/>
  </r>
  <r>
    <x v="0"/>
    <x v="1"/>
    <x v="18"/>
    <x v="28"/>
    <n v="87"/>
  </r>
  <r>
    <x v="0"/>
    <x v="1"/>
    <x v="19"/>
    <x v="28"/>
    <n v="155"/>
  </r>
  <r>
    <x v="0"/>
    <x v="1"/>
    <x v="20"/>
    <x v="28"/>
    <n v="379"/>
  </r>
  <r>
    <x v="0"/>
    <x v="1"/>
    <x v="38"/>
    <x v="28"/>
    <n v="288"/>
  </r>
  <r>
    <x v="0"/>
    <x v="1"/>
    <x v="21"/>
    <x v="28"/>
    <n v="4"/>
  </r>
  <r>
    <x v="0"/>
    <x v="1"/>
    <x v="22"/>
    <x v="28"/>
    <n v="8"/>
  </r>
  <r>
    <x v="0"/>
    <x v="1"/>
    <x v="23"/>
    <x v="28"/>
    <n v="32"/>
  </r>
  <r>
    <x v="0"/>
    <x v="1"/>
    <x v="24"/>
    <x v="28"/>
    <n v="92"/>
  </r>
  <r>
    <x v="0"/>
    <x v="1"/>
    <x v="25"/>
    <x v="28"/>
    <n v="507"/>
  </r>
  <r>
    <x v="0"/>
    <x v="1"/>
    <x v="26"/>
    <x v="28"/>
    <n v="9"/>
  </r>
  <r>
    <x v="0"/>
    <x v="1"/>
    <x v="27"/>
    <x v="28"/>
    <n v="1"/>
  </r>
  <r>
    <x v="0"/>
    <x v="1"/>
    <x v="28"/>
    <x v="28"/>
    <n v="5"/>
  </r>
  <r>
    <x v="0"/>
    <x v="1"/>
    <x v="29"/>
    <x v="28"/>
    <n v="2"/>
  </r>
  <r>
    <x v="0"/>
    <x v="1"/>
    <x v="30"/>
    <x v="28"/>
    <n v="3"/>
  </r>
  <r>
    <x v="0"/>
    <x v="1"/>
    <x v="31"/>
    <x v="28"/>
    <n v="1"/>
  </r>
  <r>
    <x v="0"/>
    <x v="1"/>
    <x v="32"/>
    <x v="28"/>
    <n v="2"/>
  </r>
  <r>
    <x v="0"/>
    <x v="1"/>
    <x v="33"/>
    <x v="28"/>
    <n v="644"/>
  </r>
  <r>
    <x v="0"/>
    <x v="1"/>
    <x v="34"/>
    <x v="28"/>
    <n v="1855"/>
  </r>
  <r>
    <x v="0"/>
    <x v="1"/>
    <x v="35"/>
    <x v="28"/>
    <n v="1025"/>
  </r>
  <r>
    <x v="0"/>
    <x v="1"/>
    <x v="36"/>
    <x v="28"/>
    <n v="331"/>
  </r>
  <r>
    <x v="0"/>
    <x v="1"/>
    <x v="37"/>
    <x v="28"/>
    <n v="40"/>
  </r>
  <r>
    <x v="0"/>
    <x v="1"/>
    <x v="18"/>
    <x v="29"/>
    <n v="38336"/>
  </r>
  <r>
    <x v="0"/>
    <x v="1"/>
    <x v="19"/>
    <x v="29"/>
    <n v="33470"/>
  </r>
  <r>
    <x v="0"/>
    <x v="1"/>
    <x v="20"/>
    <x v="29"/>
    <n v="39366"/>
  </r>
  <r>
    <x v="0"/>
    <x v="1"/>
    <x v="38"/>
    <x v="29"/>
    <n v="14273"/>
  </r>
  <r>
    <x v="0"/>
    <x v="1"/>
    <x v="21"/>
    <x v="29"/>
    <n v="5412"/>
  </r>
  <r>
    <x v="0"/>
    <x v="1"/>
    <x v="39"/>
    <x v="29"/>
    <n v="1432"/>
  </r>
  <r>
    <x v="0"/>
    <x v="1"/>
    <x v="22"/>
    <x v="29"/>
    <n v="15307"/>
  </r>
  <r>
    <x v="0"/>
    <x v="1"/>
    <x v="23"/>
    <x v="29"/>
    <n v="9586"/>
  </r>
  <r>
    <x v="0"/>
    <x v="1"/>
    <x v="24"/>
    <x v="29"/>
    <n v="97585"/>
  </r>
  <r>
    <x v="0"/>
    <x v="1"/>
    <x v="25"/>
    <x v="29"/>
    <n v="73595"/>
  </r>
  <r>
    <x v="0"/>
    <x v="1"/>
    <x v="26"/>
    <x v="29"/>
    <n v="26813"/>
  </r>
  <r>
    <x v="0"/>
    <x v="1"/>
    <x v="27"/>
    <x v="29"/>
    <n v="5835"/>
  </r>
  <r>
    <x v="0"/>
    <x v="1"/>
    <x v="28"/>
    <x v="29"/>
    <n v="28823"/>
  </r>
  <r>
    <x v="0"/>
    <x v="1"/>
    <x v="29"/>
    <x v="29"/>
    <n v="5712"/>
  </r>
  <r>
    <x v="0"/>
    <x v="1"/>
    <x v="30"/>
    <x v="29"/>
    <n v="21732"/>
  </r>
  <r>
    <x v="0"/>
    <x v="1"/>
    <x v="31"/>
    <x v="29"/>
    <n v="14600"/>
  </r>
  <r>
    <x v="0"/>
    <x v="1"/>
    <x v="32"/>
    <x v="29"/>
    <n v="25840"/>
  </r>
  <r>
    <x v="0"/>
    <x v="1"/>
    <x v="33"/>
    <x v="29"/>
    <n v="87445"/>
  </r>
  <r>
    <x v="0"/>
    <x v="1"/>
    <x v="34"/>
    <x v="29"/>
    <n v="138431"/>
  </r>
  <r>
    <x v="0"/>
    <x v="1"/>
    <x v="35"/>
    <x v="29"/>
    <n v="50989"/>
  </r>
  <r>
    <x v="0"/>
    <x v="1"/>
    <x v="36"/>
    <x v="29"/>
    <n v="50606"/>
  </r>
  <r>
    <x v="0"/>
    <x v="1"/>
    <x v="37"/>
    <x v="29"/>
    <n v="7179"/>
  </r>
  <r>
    <x v="0"/>
    <x v="1"/>
    <x v="18"/>
    <x v="30"/>
    <n v="201"/>
  </r>
  <r>
    <x v="0"/>
    <x v="1"/>
    <x v="19"/>
    <x v="30"/>
    <n v="6"/>
  </r>
  <r>
    <x v="0"/>
    <x v="1"/>
    <x v="20"/>
    <x v="30"/>
    <n v="229"/>
  </r>
  <r>
    <x v="0"/>
    <x v="1"/>
    <x v="38"/>
    <x v="30"/>
    <n v="4"/>
  </r>
  <r>
    <x v="0"/>
    <x v="1"/>
    <x v="22"/>
    <x v="30"/>
    <n v="62"/>
  </r>
  <r>
    <x v="0"/>
    <x v="1"/>
    <x v="23"/>
    <x v="30"/>
    <n v="26"/>
  </r>
  <r>
    <x v="0"/>
    <x v="1"/>
    <x v="24"/>
    <x v="30"/>
    <n v="607"/>
  </r>
  <r>
    <x v="0"/>
    <x v="1"/>
    <x v="25"/>
    <x v="30"/>
    <n v="335"/>
  </r>
  <r>
    <x v="0"/>
    <x v="1"/>
    <x v="26"/>
    <x v="30"/>
    <n v="146"/>
  </r>
  <r>
    <x v="0"/>
    <x v="1"/>
    <x v="28"/>
    <x v="30"/>
    <n v="157"/>
  </r>
  <r>
    <x v="0"/>
    <x v="1"/>
    <x v="30"/>
    <x v="30"/>
    <n v="198"/>
  </r>
  <r>
    <x v="0"/>
    <x v="1"/>
    <x v="31"/>
    <x v="30"/>
    <n v="99"/>
  </r>
  <r>
    <x v="0"/>
    <x v="1"/>
    <x v="32"/>
    <x v="30"/>
    <n v="50"/>
  </r>
  <r>
    <x v="0"/>
    <x v="1"/>
    <x v="33"/>
    <x v="30"/>
    <n v="131"/>
  </r>
  <r>
    <x v="0"/>
    <x v="1"/>
    <x v="34"/>
    <x v="30"/>
    <n v="928"/>
  </r>
  <r>
    <x v="0"/>
    <x v="1"/>
    <x v="35"/>
    <x v="30"/>
    <n v="751"/>
  </r>
  <r>
    <x v="0"/>
    <x v="1"/>
    <x v="36"/>
    <x v="30"/>
    <n v="149"/>
  </r>
  <r>
    <x v="0"/>
    <x v="1"/>
    <x v="37"/>
    <x v="30"/>
    <n v="110"/>
  </r>
  <r>
    <x v="0"/>
    <x v="2"/>
    <x v="40"/>
    <x v="0"/>
    <n v="6"/>
  </r>
  <r>
    <x v="0"/>
    <x v="2"/>
    <x v="40"/>
    <x v="1"/>
    <n v="2"/>
  </r>
  <r>
    <x v="0"/>
    <x v="2"/>
    <x v="40"/>
    <x v="2"/>
    <n v="27"/>
  </r>
  <r>
    <x v="0"/>
    <x v="2"/>
    <x v="40"/>
    <x v="4"/>
    <n v="2"/>
  </r>
  <r>
    <x v="0"/>
    <x v="2"/>
    <x v="40"/>
    <x v="5"/>
    <n v="27"/>
  </r>
  <r>
    <x v="0"/>
    <x v="2"/>
    <x v="40"/>
    <x v="6"/>
    <n v="1"/>
  </r>
  <r>
    <x v="0"/>
    <x v="2"/>
    <x v="40"/>
    <x v="7"/>
    <n v="3"/>
  </r>
  <r>
    <x v="0"/>
    <x v="2"/>
    <x v="40"/>
    <x v="9"/>
    <n v="4"/>
  </r>
  <r>
    <x v="0"/>
    <x v="2"/>
    <x v="40"/>
    <x v="10"/>
    <n v="2"/>
  </r>
  <r>
    <x v="0"/>
    <x v="2"/>
    <x v="40"/>
    <x v="12"/>
    <n v="20"/>
  </r>
  <r>
    <x v="0"/>
    <x v="2"/>
    <x v="40"/>
    <x v="13"/>
    <n v="2"/>
  </r>
  <r>
    <x v="0"/>
    <x v="2"/>
    <x v="40"/>
    <x v="14"/>
    <n v="13"/>
  </r>
  <r>
    <x v="0"/>
    <x v="2"/>
    <x v="40"/>
    <x v="15"/>
    <n v="1"/>
  </r>
  <r>
    <x v="0"/>
    <x v="2"/>
    <x v="40"/>
    <x v="16"/>
    <n v="5"/>
  </r>
  <r>
    <x v="0"/>
    <x v="2"/>
    <x v="40"/>
    <x v="17"/>
    <n v="25"/>
  </r>
  <r>
    <x v="0"/>
    <x v="2"/>
    <x v="40"/>
    <x v="18"/>
    <n v="43"/>
  </r>
  <r>
    <x v="0"/>
    <x v="2"/>
    <x v="40"/>
    <x v="21"/>
    <n v="34"/>
  </r>
  <r>
    <x v="0"/>
    <x v="2"/>
    <x v="40"/>
    <x v="22"/>
    <n v="126"/>
  </r>
  <r>
    <x v="0"/>
    <x v="2"/>
    <x v="40"/>
    <x v="23"/>
    <n v="39"/>
  </r>
  <r>
    <x v="0"/>
    <x v="2"/>
    <x v="40"/>
    <x v="25"/>
    <n v="2216"/>
  </r>
  <r>
    <x v="0"/>
    <x v="2"/>
    <x v="40"/>
    <x v="26"/>
    <n v="31"/>
  </r>
  <r>
    <x v="0"/>
    <x v="2"/>
    <x v="40"/>
    <x v="27"/>
    <n v="4441"/>
  </r>
  <r>
    <x v="0"/>
    <x v="2"/>
    <x v="40"/>
    <x v="28"/>
    <n v="15"/>
  </r>
  <r>
    <x v="0"/>
    <x v="2"/>
    <x v="40"/>
    <x v="29"/>
    <n v="6798"/>
  </r>
  <r>
    <x v="0"/>
    <x v="2"/>
    <x v="40"/>
    <x v="30"/>
    <n v="7"/>
  </r>
  <r>
    <x v="0"/>
    <x v="3"/>
    <x v="41"/>
    <x v="0"/>
    <n v="189"/>
  </r>
  <r>
    <x v="0"/>
    <x v="3"/>
    <x v="42"/>
    <x v="0"/>
    <n v="222"/>
  </r>
  <r>
    <x v="0"/>
    <x v="3"/>
    <x v="43"/>
    <x v="0"/>
    <n v="1327"/>
  </r>
  <r>
    <x v="0"/>
    <x v="3"/>
    <x v="44"/>
    <x v="0"/>
    <n v="182"/>
  </r>
  <r>
    <x v="0"/>
    <x v="3"/>
    <x v="45"/>
    <x v="0"/>
    <n v="455"/>
  </r>
  <r>
    <x v="0"/>
    <x v="3"/>
    <x v="46"/>
    <x v="0"/>
    <n v="165"/>
  </r>
  <r>
    <x v="0"/>
    <x v="3"/>
    <x v="47"/>
    <x v="0"/>
    <n v="87"/>
  </r>
  <r>
    <x v="0"/>
    <x v="3"/>
    <x v="48"/>
    <x v="0"/>
    <n v="92"/>
  </r>
  <r>
    <x v="0"/>
    <x v="3"/>
    <x v="49"/>
    <x v="0"/>
    <n v="168"/>
  </r>
  <r>
    <x v="0"/>
    <x v="3"/>
    <x v="50"/>
    <x v="0"/>
    <n v="150"/>
  </r>
  <r>
    <x v="0"/>
    <x v="3"/>
    <x v="51"/>
    <x v="0"/>
    <n v="111"/>
  </r>
  <r>
    <x v="0"/>
    <x v="3"/>
    <x v="52"/>
    <x v="0"/>
    <n v="245"/>
  </r>
  <r>
    <x v="0"/>
    <x v="3"/>
    <x v="53"/>
    <x v="0"/>
    <n v="164"/>
  </r>
  <r>
    <x v="0"/>
    <x v="3"/>
    <x v="54"/>
    <x v="0"/>
    <n v="246"/>
  </r>
  <r>
    <x v="0"/>
    <x v="3"/>
    <x v="55"/>
    <x v="0"/>
    <n v="172"/>
  </r>
  <r>
    <x v="0"/>
    <x v="3"/>
    <x v="56"/>
    <x v="0"/>
    <n v="191"/>
  </r>
  <r>
    <x v="0"/>
    <x v="3"/>
    <x v="57"/>
    <x v="0"/>
    <n v="40"/>
  </r>
  <r>
    <x v="0"/>
    <x v="3"/>
    <x v="58"/>
    <x v="0"/>
    <n v="45"/>
  </r>
  <r>
    <x v="0"/>
    <x v="3"/>
    <x v="59"/>
    <x v="0"/>
    <n v="340"/>
  </r>
  <r>
    <x v="0"/>
    <x v="3"/>
    <x v="60"/>
    <x v="0"/>
    <n v="201"/>
  </r>
  <r>
    <x v="0"/>
    <x v="3"/>
    <x v="61"/>
    <x v="0"/>
    <n v="89"/>
  </r>
  <r>
    <x v="0"/>
    <x v="3"/>
    <x v="62"/>
    <x v="0"/>
    <n v="65"/>
  </r>
  <r>
    <x v="0"/>
    <x v="3"/>
    <x v="41"/>
    <x v="1"/>
    <n v="21"/>
  </r>
  <r>
    <x v="0"/>
    <x v="3"/>
    <x v="42"/>
    <x v="1"/>
    <n v="17"/>
  </r>
  <r>
    <x v="0"/>
    <x v="3"/>
    <x v="43"/>
    <x v="1"/>
    <n v="104"/>
  </r>
  <r>
    <x v="0"/>
    <x v="3"/>
    <x v="44"/>
    <x v="1"/>
    <n v="21"/>
  </r>
  <r>
    <x v="0"/>
    <x v="3"/>
    <x v="45"/>
    <x v="1"/>
    <n v="42"/>
  </r>
  <r>
    <x v="0"/>
    <x v="3"/>
    <x v="46"/>
    <x v="1"/>
    <n v="26"/>
  </r>
  <r>
    <x v="0"/>
    <x v="3"/>
    <x v="47"/>
    <x v="1"/>
    <n v="11"/>
  </r>
  <r>
    <x v="0"/>
    <x v="3"/>
    <x v="48"/>
    <x v="1"/>
    <n v="12"/>
  </r>
  <r>
    <x v="0"/>
    <x v="3"/>
    <x v="49"/>
    <x v="1"/>
    <n v="18"/>
  </r>
  <r>
    <x v="0"/>
    <x v="3"/>
    <x v="50"/>
    <x v="1"/>
    <n v="21"/>
  </r>
  <r>
    <x v="0"/>
    <x v="3"/>
    <x v="51"/>
    <x v="1"/>
    <n v="9"/>
  </r>
  <r>
    <x v="0"/>
    <x v="3"/>
    <x v="52"/>
    <x v="1"/>
    <n v="23"/>
  </r>
  <r>
    <x v="0"/>
    <x v="3"/>
    <x v="53"/>
    <x v="1"/>
    <n v="25"/>
  </r>
  <r>
    <x v="0"/>
    <x v="3"/>
    <x v="54"/>
    <x v="1"/>
    <n v="16"/>
  </r>
  <r>
    <x v="0"/>
    <x v="3"/>
    <x v="55"/>
    <x v="1"/>
    <n v="20"/>
  </r>
  <r>
    <x v="0"/>
    <x v="3"/>
    <x v="56"/>
    <x v="1"/>
    <n v="18"/>
  </r>
  <r>
    <x v="0"/>
    <x v="3"/>
    <x v="57"/>
    <x v="1"/>
    <n v="9"/>
  </r>
  <r>
    <x v="0"/>
    <x v="3"/>
    <x v="58"/>
    <x v="1"/>
    <n v="9"/>
  </r>
  <r>
    <x v="0"/>
    <x v="3"/>
    <x v="59"/>
    <x v="1"/>
    <n v="51"/>
  </r>
  <r>
    <x v="0"/>
    <x v="3"/>
    <x v="60"/>
    <x v="1"/>
    <n v="21"/>
  </r>
  <r>
    <x v="0"/>
    <x v="3"/>
    <x v="61"/>
    <x v="1"/>
    <n v="14"/>
  </r>
  <r>
    <x v="0"/>
    <x v="3"/>
    <x v="62"/>
    <x v="1"/>
    <n v="14"/>
  </r>
  <r>
    <x v="0"/>
    <x v="3"/>
    <x v="41"/>
    <x v="2"/>
    <n v="265"/>
  </r>
  <r>
    <x v="0"/>
    <x v="3"/>
    <x v="42"/>
    <x v="2"/>
    <n v="159"/>
  </r>
  <r>
    <x v="0"/>
    <x v="3"/>
    <x v="43"/>
    <x v="2"/>
    <n v="765"/>
  </r>
  <r>
    <x v="0"/>
    <x v="3"/>
    <x v="44"/>
    <x v="2"/>
    <n v="190"/>
  </r>
  <r>
    <x v="0"/>
    <x v="3"/>
    <x v="45"/>
    <x v="2"/>
    <n v="365"/>
  </r>
  <r>
    <x v="0"/>
    <x v="3"/>
    <x v="46"/>
    <x v="2"/>
    <n v="184"/>
  </r>
  <r>
    <x v="0"/>
    <x v="3"/>
    <x v="47"/>
    <x v="2"/>
    <n v="285"/>
  </r>
  <r>
    <x v="0"/>
    <x v="3"/>
    <x v="48"/>
    <x v="2"/>
    <n v="243"/>
  </r>
  <r>
    <x v="0"/>
    <x v="3"/>
    <x v="49"/>
    <x v="2"/>
    <n v="295"/>
  </r>
  <r>
    <x v="0"/>
    <x v="3"/>
    <x v="50"/>
    <x v="2"/>
    <n v="463"/>
  </r>
  <r>
    <x v="0"/>
    <x v="3"/>
    <x v="51"/>
    <x v="2"/>
    <n v="214"/>
  </r>
  <r>
    <x v="0"/>
    <x v="3"/>
    <x v="52"/>
    <x v="2"/>
    <n v="233"/>
  </r>
  <r>
    <x v="0"/>
    <x v="3"/>
    <x v="53"/>
    <x v="2"/>
    <n v="155"/>
  </r>
  <r>
    <x v="0"/>
    <x v="3"/>
    <x v="54"/>
    <x v="2"/>
    <n v="114"/>
  </r>
  <r>
    <x v="0"/>
    <x v="3"/>
    <x v="55"/>
    <x v="2"/>
    <n v="112"/>
  </r>
  <r>
    <x v="0"/>
    <x v="3"/>
    <x v="56"/>
    <x v="2"/>
    <n v="118"/>
  </r>
  <r>
    <x v="0"/>
    <x v="3"/>
    <x v="57"/>
    <x v="2"/>
    <n v="92"/>
  </r>
  <r>
    <x v="0"/>
    <x v="3"/>
    <x v="58"/>
    <x v="2"/>
    <n v="159"/>
  </r>
  <r>
    <x v="0"/>
    <x v="3"/>
    <x v="59"/>
    <x v="2"/>
    <n v="297"/>
  </r>
  <r>
    <x v="0"/>
    <x v="3"/>
    <x v="60"/>
    <x v="2"/>
    <n v="185"/>
  </r>
  <r>
    <x v="0"/>
    <x v="3"/>
    <x v="61"/>
    <x v="2"/>
    <n v="151"/>
  </r>
  <r>
    <x v="0"/>
    <x v="3"/>
    <x v="62"/>
    <x v="2"/>
    <n v="183"/>
  </r>
  <r>
    <x v="0"/>
    <x v="3"/>
    <x v="41"/>
    <x v="3"/>
    <n v="2"/>
  </r>
  <r>
    <x v="0"/>
    <x v="3"/>
    <x v="42"/>
    <x v="3"/>
    <n v="1"/>
  </r>
  <r>
    <x v="0"/>
    <x v="3"/>
    <x v="43"/>
    <x v="3"/>
    <n v="5"/>
  </r>
  <r>
    <x v="0"/>
    <x v="3"/>
    <x v="44"/>
    <x v="3"/>
    <n v="2"/>
  </r>
  <r>
    <x v="0"/>
    <x v="3"/>
    <x v="45"/>
    <x v="3"/>
    <n v="2"/>
  </r>
  <r>
    <x v="0"/>
    <x v="3"/>
    <x v="46"/>
    <x v="3"/>
    <n v="1"/>
  </r>
  <r>
    <x v="0"/>
    <x v="3"/>
    <x v="50"/>
    <x v="3"/>
    <n v="3"/>
  </r>
  <r>
    <x v="0"/>
    <x v="3"/>
    <x v="51"/>
    <x v="3"/>
    <n v="2"/>
  </r>
  <r>
    <x v="0"/>
    <x v="3"/>
    <x v="54"/>
    <x v="3"/>
    <n v="2"/>
  </r>
  <r>
    <x v="0"/>
    <x v="3"/>
    <x v="60"/>
    <x v="3"/>
    <n v="1"/>
  </r>
  <r>
    <x v="0"/>
    <x v="3"/>
    <x v="44"/>
    <x v="31"/>
    <n v="1"/>
  </r>
  <r>
    <x v="0"/>
    <x v="3"/>
    <x v="53"/>
    <x v="31"/>
    <n v="6"/>
  </r>
  <r>
    <x v="0"/>
    <x v="3"/>
    <x v="55"/>
    <x v="31"/>
    <n v="6"/>
  </r>
  <r>
    <x v="0"/>
    <x v="3"/>
    <x v="58"/>
    <x v="31"/>
    <n v="1"/>
  </r>
  <r>
    <x v="0"/>
    <x v="3"/>
    <x v="60"/>
    <x v="31"/>
    <n v="6"/>
  </r>
  <r>
    <x v="0"/>
    <x v="3"/>
    <x v="61"/>
    <x v="31"/>
    <n v="10"/>
  </r>
  <r>
    <x v="0"/>
    <x v="3"/>
    <x v="62"/>
    <x v="31"/>
    <n v="4"/>
  </r>
  <r>
    <x v="0"/>
    <x v="3"/>
    <x v="41"/>
    <x v="4"/>
    <n v="16"/>
  </r>
  <r>
    <x v="0"/>
    <x v="3"/>
    <x v="42"/>
    <x v="4"/>
    <n v="5"/>
  </r>
  <r>
    <x v="0"/>
    <x v="3"/>
    <x v="43"/>
    <x v="4"/>
    <n v="207"/>
  </r>
  <r>
    <x v="0"/>
    <x v="3"/>
    <x v="44"/>
    <x v="4"/>
    <n v="29"/>
  </r>
  <r>
    <x v="0"/>
    <x v="3"/>
    <x v="45"/>
    <x v="4"/>
    <n v="33"/>
  </r>
  <r>
    <x v="0"/>
    <x v="3"/>
    <x v="46"/>
    <x v="4"/>
    <n v="6"/>
  </r>
  <r>
    <x v="0"/>
    <x v="3"/>
    <x v="47"/>
    <x v="4"/>
    <n v="7"/>
  </r>
  <r>
    <x v="0"/>
    <x v="3"/>
    <x v="48"/>
    <x v="4"/>
    <n v="13"/>
  </r>
  <r>
    <x v="0"/>
    <x v="3"/>
    <x v="49"/>
    <x v="4"/>
    <n v="7"/>
  </r>
  <r>
    <x v="0"/>
    <x v="3"/>
    <x v="50"/>
    <x v="4"/>
    <n v="16"/>
  </r>
  <r>
    <x v="0"/>
    <x v="3"/>
    <x v="51"/>
    <x v="4"/>
    <n v="5"/>
  </r>
  <r>
    <x v="0"/>
    <x v="3"/>
    <x v="52"/>
    <x v="4"/>
    <n v="23"/>
  </r>
  <r>
    <x v="0"/>
    <x v="3"/>
    <x v="53"/>
    <x v="4"/>
    <n v="73"/>
  </r>
  <r>
    <x v="0"/>
    <x v="3"/>
    <x v="54"/>
    <x v="4"/>
    <n v="19"/>
  </r>
  <r>
    <x v="0"/>
    <x v="3"/>
    <x v="55"/>
    <x v="4"/>
    <n v="28"/>
  </r>
  <r>
    <x v="0"/>
    <x v="3"/>
    <x v="56"/>
    <x v="4"/>
    <n v="36"/>
  </r>
  <r>
    <x v="0"/>
    <x v="3"/>
    <x v="57"/>
    <x v="4"/>
    <n v="55"/>
  </r>
  <r>
    <x v="0"/>
    <x v="3"/>
    <x v="58"/>
    <x v="4"/>
    <n v="115"/>
  </r>
  <r>
    <x v="0"/>
    <x v="3"/>
    <x v="59"/>
    <x v="4"/>
    <n v="146"/>
  </r>
  <r>
    <x v="0"/>
    <x v="3"/>
    <x v="60"/>
    <x v="4"/>
    <n v="84"/>
  </r>
  <r>
    <x v="0"/>
    <x v="3"/>
    <x v="61"/>
    <x v="4"/>
    <n v="64"/>
  </r>
  <r>
    <x v="0"/>
    <x v="3"/>
    <x v="62"/>
    <x v="4"/>
    <n v="110"/>
  </r>
  <r>
    <x v="0"/>
    <x v="3"/>
    <x v="41"/>
    <x v="5"/>
    <n v="265"/>
  </r>
  <r>
    <x v="0"/>
    <x v="3"/>
    <x v="42"/>
    <x v="5"/>
    <n v="159"/>
  </r>
  <r>
    <x v="0"/>
    <x v="3"/>
    <x v="43"/>
    <x v="5"/>
    <n v="779"/>
  </r>
  <r>
    <x v="0"/>
    <x v="3"/>
    <x v="44"/>
    <x v="5"/>
    <n v="190"/>
  </r>
  <r>
    <x v="0"/>
    <x v="3"/>
    <x v="45"/>
    <x v="5"/>
    <n v="365"/>
  </r>
  <r>
    <x v="0"/>
    <x v="3"/>
    <x v="46"/>
    <x v="5"/>
    <n v="184"/>
  </r>
  <r>
    <x v="0"/>
    <x v="3"/>
    <x v="47"/>
    <x v="5"/>
    <n v="285"/>
  </r>
  <r>
    <x v="0"/>
    <x v="3"/>
    <x v="48"/>
    <x v="5"/>
    <n v="243"/>
  </r>
  <r>
    <x v="0"/>
    <x v="3"/>
    <x v="49"/>
    <x v="5"/>
    <n v="295"/>
  </r>
  <r>
    <x v="0"/>
    <x v="3"/>
    <x v="50"/>
    <x v="5"/>
    <n v="464"/>
  </r>
  <r>
    <x v="0"/>
    <x v="3"/>
    <x v="51"/>
    <x v="5"/>
    <n v="215"/>
  </r>
  <r>
    <x v="0"/>
    <x v="3"/>
    <x v="52"/>
    <x v="5"/>
    <n v="233"/>
  </r>
  <r>
    <x v="0"/>
    <x v="3"/>
    <x v="53"/>
    <x v="5"/>
    <n v="157"/>
  </r>
  <r>
    <x v="0"/>
    <x v="3"/>
    <x v="54"/>
    <x v="5"/>
    <n v="114"/>
  </r>
  <r>
    <x v="0"/>
    <x v="3"/>
    <x v="55"/>
    <x v="5"/>
    <n v="112"/>
  </r>
  <r>
    <x v="0"/>
    <x v="3"/>
    <x v="56"/>
    <x v="5"/>
    <n v="119"/>
  </r>
  <r>
    <x v="0"/>
    <x v="3"/>
    <x v="57"/>
    <x v="5"/>
    <n v="93"/>
  </r>
  <r>
    <x v="0"/>
    <x v="3"/>
    <x v="58"/>
    <x v="5"/>
    <n v="161"/>
  </r>
  <r>
    <x v="0"/>
    <x v="3"/>
    <x v="59"/>
    <x v="5"/>
    <n v="298"/>
  </r>
  <r>
    <x v="0"/>
    <x v="3"/>
    <x v="60"/>
    <x v="5"/>
    <n v="185"/>
  </r>
  <r>
    <x v="0"/>
    <x v="3"/>
    <x v="61"/>
    <x v="5"/>
    <n v="151"/>
  </r>
  <r>
    <x v="0"/>
    <x v="3"/>
    <x v="62"/>
    <x v="5"/>
    <n v="185"/>
  </r>
  <r>
    <x v="0"/>
    <x v="3"/>
    <x v="41"/>
    <x v="6"/>
    <n v="12"/>
  </r>
  <r>
    <x v="0"/>
    <x v="3"/>
    <x v="42"/>
    <x v="6"/>
    <n v="23"/>
  </r>
  <r>
    <x v="0"/>
    <x v="3"/>
    <x v="43"/>
    <x v="6"/>
    <n v="93"/>
  </r>
  <r>
    <x v="0"/>
    <x v="3"/>
    <x v="44"/>
    <x v="6"/>
    <n v="16"/>
  </r>
  <r>
    <x v="0"/>
    <x v="3"/>
    <x v="45"/>
    <x v="6"/>
    <n v="33"/>
  </r>
  <r>
    <x v="0"/>
    <x v="3"/>
    <x v="46"/>
    <x v="6"/>
    <n v="5"/>
  </r>
  <r>
    <x v="0"/>
    <x v="3"/>
    <x v="47"/>
    <x v="6"/>
    <n v="14"/>
  </r>
  <r>
    <x v="0"/>
    <x v="3"/>
    <x v="48"/>
    <x v="6"/>
    <n v="9"/>
  </r>
  <r>
    <x v="0"/>
    <x v="3"/>
    <x v="49"/>
    <x v="6"/>
    <n v="10"/>
  </r>
  <r>
    <x v="0"/>
    <x v="3"/>
    <x v="50"/>
    <x v="6"/>
    <n v="14"/>
  </r>
  <r>
    <x v="0"/>
    <x v="3"/>
    <x v="51"/>
    <x v="6"/>
    <n v="7"/>
  </r>
  <r>
    <x v="0"/>
    <x v="3"/>
    <x v="52"/>
    <x v="6"/>
    <n v="11"/>
  </r>
  <r>
    <x v="0"/>
    <x v="3"/>
    <x v="53"/>
    <x v="6"/>
    <n v="3"/>
  </r>
  <r>
    <x v="0"/>
    <x v="3"/>
    <x v="54"/>
    <x v="6"/>
    <n v="5"/>
  </r>
  <r>
    <x v="0"/>
    <x v="3"/>
    <x v="55"/>
    <x v="6"/>
    <n v="2"/>
  </r>
  <r>
    <x v="0"/>
    <x v="3"/>
    <x v="56"/>
    <x v="6"/>
    <n v="3"/>
  </r>
  <r>
    <x v="0"/>
    <x v="3"/>
    <x v="58"/>
    <x v="6"/>
    <n v="2"/>
  </r>
  <r>
    <x v="0"/>
    <x v="3"/>
    <x v="59"/>
    <x v="6"/>
    <n v="2"/>
  </r>
  <r>
    <x v="0"/>
    <x v="3"/>
    <x v="60"/>
    <x v="6"/>
    <n v="2"/>
  </r>
  <r>
    <x v="0"/>
    <x v="3"/>
    <x v="61"/>
    <x v="6"/>
    <n v="2"/>
  </r>
  <r>
    <x v="0"/>
    <x v="3"/>
    <x v="62"/>
    <x v="6"/>
    <n v="3"/>
  </r>
  <r>
    <x v="0"/>
    <x v="3"/>
    <x v="41"/>
    <x v="7"/>
    <n v="14"/>
  </r>
  <r>
    <x v="0"/>
    <x v="3"/>
    <x v="42"/>
    <x v="7"/>
    <n v="38"/>
  </r>
  <r>
    <x v="0"/>
    <x v="3"/>
    <x v="43"/>
    <x v="7"/>
    <n v="133"/>
  </r>
  <r>
    <x v="0"/>
    <x v="3"/>
    <x v="44"/>
    <x v="7"/>
    <n v="32"/>
  </r>
  <r>
    <x v="0"/>
    <x v="3"/>
    <x v="45"/>
    <x v="7"/>
    <n v="60"/>
  </r>
  <r>
    <x v="0"/>
    <x v="3"/>
    <x v="46"/>
    <x v="7"/>
    <n v="7"/>
  </r>
  <r>
    <x v="0"/>
    <x v="3"/>
    <x v="47"/>
    <x v="7"/>
    <n v="23"/>
  </r>
  <r>
    <x v="0"/>
    <x v="3"/>
    <x v="48"/>
    <x v="7"/>
    <n v="13"/>
  </r>
  <r>
    <x v="0"/>
    <x v="3"/>
    <x v="49"/>
    <x v="7"/>
    <n v="15"/>
  </r>
  <r>
    <x v="0"/>
    <x v="3"/>
    <x v="50"/>
    <x v="7"/>
    <n v="23"/>
  </r>
  <r>
    <x v="0"/>
    <x v="3"/>
    <x v="51"/>
    <x v="7"/>
    <n v="10"/>
  </r>
  <r>
    <x v="0"/>
    <x v="3"/>
    <x v="52"/>
    <x v="7"/>
    <n v="18"/>
  </r>
  <r>
    <x v="0"/>
    <x v="3"/>
    <x v="53"/>
    <x v="7"/>
    <n v="2"/>
  </r>
  <r>
    <x v="0"/>
    <x v="3"/>
    <x v="54"/>
    <x v="7"/>
    <n v="5"/>
  </r>
  <r>
    <x v="0"/>
    <x v="3"/>
    <x v="55"/>
    <x v="7"/>
    <n v="2"/>
  </r>
  <r>
    <x v="0"/>
    <x v="3"/>
    <x v="56"/>
    <x v="7"/>
    <n v="4"/>
  </r>
  <r>
    <x v="0"/>
    <x v="3"/>
    <x v="57"/>
    <x v="7"/>
    <n v="1"/>
  </r>
  <r>
    <x v="0"/>
    <x v="3"/>
    <x v="58"/>
    <x v="7"/>
    <n v="2"/>
  </r>
  <r>
    <x v="0"/>
    <x v="3"/>
    <x v="59"/>
    <x v="7"/>
    <n v="3"/>
  </r>
  <r>
    <x v="0"/>
    <x v="3"/>
    <x v="60"/>
    <x v="7"/>
    <n v="2"/>
  </r>
  <r>
    <x v="0"/>
    <x v="3"/>
    <x v="61"/>
    <x v="7"/>
    <n v="2"/>
  </r>
  <r>
    <x v="0"/>
    <x v="3"/>
    <x v="62"/>
    <x v="7"/>
    <n v="4"/>
  </r>
  <r>
    <x v="0"/>
    <x v="3"/>
    <x v="42"/>
    <x v="8"/>
    <n v="3"/>
  </r>
  <r>
    <x v="0"/>
    <x v="3"/>
    <x v="43"/>
    <x v="8"/>
    <n v="54"/>
  </r>
  <r>
    <x v="0"/>
    <x v="3"/>
    <x v="44"/>
    <x v="8"/>
    <n v="12"/>
  </r>
  <r>
    <x v="0"/>
    <x v="3"/>
    <x v="45"/>
    <x v="8"/>
    <n v="14"/>
  </r>
  <r>
    <x v="0"/>
    <x v="3"/>
    <x v="47"/>
    <x v="8"/>
    <n v="1"/>
  </r>
  <r>
    <x v="0"/>
    <x v="3"/>
    <x v="49"/>
    <x v="8"/>
    <n v="1"/>
  </r>
  <r>
    <x v="0"/>
    <x v="3"/>
    <x v="50"/>
    <x v="8"/>
    <n v="4"/>
  </r>
  <r>
    <x v="0"/>
    <x v="3"/>
    <x v="51"/>
    <x v="8"/>
    <n v="5"/>
  </r>
  <r>
    <x v="0"/>
    <x v="3"/>
    <x v="52"/>
    <x v="8"/>
    <n v="3"/>
  </r>
  <r>
    <x v="0"/>
    <x v="3"/>
    <x v="53"/>
    <x v="8"/>
    <n v="1"/>
  </r>
  <r>
    <x v="0"/>
    <x v="3"/>
    <x v="54"/>
    <x v="8"/>
    <n v="2"/>
  </r>
  <r>
    <x v="0"/>
    <x v="3"/>
    <x v="56"/>
    <x v="8"/>
    <n v="1"/>
  </r>
  <r>
    <x v="0"/>
    <x v="3"/>
    <x v="58"/>
    <x v="8"/>
    <n v="1"/>
  </r>
  <r>
    <x v="0"/>
    <x v="3"/>
    <x v="59"/>
    <x v="8"/>
    <n v="1"/>
  </r>
  <r>
    <x v="0"/>
    <x v="3"/>
    <x v="60"/>
    <x v="8"/>
    <n v="1"/>
  </r>
  <r>
    <x v="0"/>
    <x v="3"/>
    <x v="41"/>
    <x v="9"/>
    <n v="27"/>
  </r>
  <r>
    <x v="0"/>
    <x v="3"/>
    <x v="42"/>
    <x v="9"/>
    <n v="18"/>
  </r>
  <r>
    <x v="0"/>
    <x v="3"/>
    <x v="43"/>
    <x v="9"/>
    <n v="157"/>
  </r>
  <r>
    <x v="0"/>
    <x v="3"/>
    <x v="44"/>
    <x v="9"/>
    <n v="47"/>
  </r>
  <r>
    <x v="0"/>
    <x v="3"/>
    <x v="45"/>
    <x v="9"/>
    <n v="63"/>
  </r>
  <r>
    <x v="0"/>
    <x v="3"/>
    <x v="46"/>
    <x v="9"/>
    <n v="35"/>
  </r>
  <r>
    <x v="0"/>
    <x v="3"/>
    <x v="47"/>
    <x v="9"/>
    <n v="16"/>
  </r>
  <r>
    <x v="0"/>
    <x v="3"/>
    <x v="48"/>
    <x v="9"/>
    <n v="17"/>
  </r>
  <r>
    <x v="0"/>
    <x v="3"/>
    <x v="49"/>
    <x v="9"/>
    <n v="34"/>
  </r>
  <r>
    <x v="0"/>
    <x v="3"/>
    <x v="50"/>
    <x v="9"/>
    <n v="23"/>
  </r>
  <r>
    <x v="0"/>
    <x v="3"/>
    <x v="51"/>
    <x v="9"/>
    <n v="13"/>
  </r>
  <r>
    <x v="0"/>
    <x v="3"/>
    <x v="52"/>
    <x v="9"/>
    <n v="32"/>
  </r>
  <r>
    <x v="0"/>
    <x v="3"/>
    <x v="53"/>
    <x v="9"/>
    <n v="32"/>
  </r>
  <r>
    <x v="0"/>
    <x v="3"/>
    <x v="54"/>
    <x v="9"/>
    <n v="22"/>
  </r>
  <r>
    <x v="0"/>
    <x v="3"/>
    <x v="55"/>
    <x v="9"/>
    <n v="34"/>
  </r>
  <r>
    <x v="0"/>
    <x v="3"/>
    <x v="56"/>
    <x v="9"/>
    <n v="41"/>
  </r>
  <r>
    <x v="0"/>
    <x v="3"/>
    <x v="57"/>
    <x v="9"/>
    <n v="26"/>
  </r>
  <r>
    <x v="0"/>
    <x v="3"/>
    <x v="58"/>
    <x v="9"/>
    <n v="41"/>
  </r>
  <r>
    <x v="0"/>
    <x v="3"/>
    <x v="59"/>
    <x v="9"/>
    <n v="106"/>
  </r>
  <r>
    <x v="0"/>
    <x v="3"/>
    <x v="60"/>
    <x v="9"/>
    <n v="99"/>
  </r>
  <r>
    <x v="0"/>
    <x v="3"/>
    <x v="61"/>
    <x v="9"/>
    <n v="81"/>
  </r>
  <r>
    <x v="0"/>
    <x v="3"/>
    <x v="62"/>
    <x v="9"/>
    <n v="81"/>
  </r>
  <r>
    <x v="0"/>
    <x v="3"/>
    <x v="41"/>
    <x v="10"/>
    <n v="6"/>
  </r>
  <r>
    <x v="0"/>
    <x v="3"/>
    <x v="42"/>
    <x v="10"/>
    <n v="5"/>
  </r>
  <r>
    <x v="0"/>
    <x v="3"/>
    <x v="43"/>
    <x v="10"/>
    <n v="44"/>
  </r>
  <r>
    <x v="0"/>
    <x v="3"/>
    <x v="44"/>
    <x v="10"/>
    <n v="3"/>
  </r>
  <r>
    <x v="0"/>
    <x v="3"/>
    <x v="45"/>
    <x v="10"/>
    <n v="23"/>
  </r>
  <r>
    <x v="0"/>
    <x v="3"/>
    <x v="47"/>
    <x v="10"/>
    <n v="2"/>
  </r>
  <r>
    <x v="0"/>
    <x v="3"/>
    <x v="48"/>
    <x v="10"/>
    <n v="1"/>
  </r>
  <r>
    <x v="0"/>
    <x v="3"/>
    <x v="49"/>
    <x v="10"/>
    <n v="6"/>
  </r>
  <r>
    <x v="0"/>
    <x v="3"/>
    <x v="50"/>
    <x v="10"/>
    <n v="7"/>
  </r>
  <r>
    <x v="0"/>
    <x v="3"/>
    <x v="51"/>
    <x v="10"/>
    <n v="1"/>
  </r>
  <r>
    <x v="0"/>
    <x v="3"/>
    <x v="52"/>
    <x v="10"/>
    <n v="4"/>
  </r>
  <r>
    <x v="0"/>
    <x v="3"/>
    <x v="53"/>
    <x v="10"/>
    <n v="2"/>
  </r>
  <r>
    <x v="0"/>
    <x v="3"/>
    <x v="54"/>
    <x v="10"/>
    <n v="3"/>
  </r>
  <r>
    <x v="0"/>
    <x v="3"/>
    <x v="56"/>
    <x v="10"/>
    <n v="2"/>
  </r>
  <r>
    <x v="0"/>
    <x v="3"/>
    <x v="59"/>
    <x v="10"/>
    <n v="4"/>
  </r>
  <r>
    <x v="0"/>
    <x v="3"/>
    <x v="41"/>
    <x v="11"/>
    <n v="1"/>
  </r>
  <r>
    <x v="0"/>
    <x v="3"/>
    <x v="42"/>
    <x v="11"/>
    <n v="2"/>
  </r>
  <r>
    <x v="0"/>
    <x v="3"/>
    <x v="43"/>
    <x v="11"/>
    <n v="19"/>
  </r>
  <r>
    <x v="0"/>
    <x v="3"/>
    <x v="45"/>
    <x v="11"/>
    <n v="4"/>
  </r>
  <r>
    <x v="0"/>
    <x v="3"/>
    <x v="48"/>
    <x v="11"/>
    <n v="1"/>
  </r>
  <r>
    <x v="0"/>
    <x v="3"/>
    <x v="49"/>
    <x v="11"/>
    <n v="1"/>
  </r>
  <r>
    <x v="0"/>
    <x v="3"/>
    <x v="51"/>
    <x v="11"/>
    <n v="2"/>
  </r>
  <r>
    <x v="0"/>
    <x v="3"/>
    <x v="52"/>
    <x v="11"/>
    <n v="1"/>
  </r>
  <r>
    <x v="0"/>
    <x v="3"/>
    <x v="41"/>
    <x v="12"/>
    <n v="117"/>
  </r>
  <r>
    <x v="0"/>
    <x v="3"/>
    <x v="42"/>
    <x v="12"/>
    <n v="70"/>
  </r>
  <r>
    <x v="0"/>
    <x v="3"/>
    <x v="43"/>
    <x v="12"/>
    <n v="527"/>
  </r>
  <r>
    <x v="0"/>
    <x v="3"/>
    <x v="44"/>
    <x v="12"/>
    <n v="124"/>
  </r>
  <r>
    <x v="0"/>
    <x v="3"/>
    <x v="45"/>
    <x v="12"/>
    <n v="188"/>
  </r>
  <r>
    <x v="0"/>
    <x v="3"/>
    <x v="46"/>
    <x v="12"/>
    <n v="86"/>
  </r>
  <r>
    <x v="0"/>
    <x v="3"/>
    <x v="47"/>
    <x v="12"/>
    <n v="73"/>
  </r>
  <r>
    <x v="0"/>
    <x v="3"/>
    <x v="48"/>
    <x v="12"/>
    <n v="95"/>
  </r>
  <r>
    <x v="0"/>
    <x v="3"/>
    <x v="49"/>
    <x v="12"/>
    <n v="92"/>
  </r>
  <r>
    <x v="0"/>
    <x v="3"/>
    <x v="50"/>
    <x v="12"/>
    <n v="104"/>
  </r>
  <r>
    <x v="0"/>
    <x v="3"/>
    <x v="51"/>
    <x v="12"/>
    <n v="65"/>
  </r>
  <r>
    <x v="0"/>
    <x v="3"/>
    <x v="52"/>
    <x v="12"/>
    <n v="131"/>
  </r>
  <r>
    <x v="0"/>
    <x v="3"/>
    <x v="53"/>
    <x v="12"/>
    <n v="155"/>
  </r>
  <r>
    <x v="0"/>
    <x v="3"/>
    <x v="54"/>
    <x v="12"/>
    <n v="77"/>
  </r>
  <r>
    <x v="0"/>
    <x v="3"/>
    <x v="55"/>
    <x v="12"/>
    <n v="89"/>
  </r>
  <r>
    <x v="0"/>
    <x v="3"/>
    <x v="56"/>
    <x v="12"/>
    <n v="97"/>
  </r>
  <r>
    <x v="0"/>
    <x v="3"/>
    <x v="57"/>
    <x v="12"/>
    <n v="92"/>
  </r>
  <r>
    <x v="0"/>
    <x v="3"/>
    <x v="58"/>
    <x v="12"/>
    <n v="159"/>
  </r>
  <r>
    <x v="0"/>
    <x v="3"/>
    <x v="59"/>
    <x v="12"/>
    <n v="293"/>
  </r>
  <r>
    <x v="0"/>
    <x v="3"/>
    <x v="60"/>
    <x v="12"/>
    <n v="185"/>
  </r>
  <r>
    <x v="0"/>
    <x v="3"/>
    <x v="61"/>
    <x v="12"/>
    <n v="151"/>
  </r>
  <r>
    <x v="0"/>
    <x v="3"/>
    <x v="62"/>
    <x v="12"/>
    <n v="183"/>
  </r>
  <r>
    <x v="0"/>
    <x v="3"/>
    <x v="41"/>
    <x v="13"/>
    <n v="3"/>
  </r>
  <r>
    <x v="0"/>
    <x v="3"/>
    <x v="42"/>
    <x v="13"/>
    <n v="5"/>
  </r>
  <r>
    <x v="0"/>
    <x v="3"/>
    <x v="43"/>
    <x v="13"/>
    <n v="25"/>
  </r>
  <r>
    <x v="0"/>
    <x v="3"/>
    <x v="44"/>
    <x v="13"/>
    <n v="3"/>
  </r>
  <r>
    <x v="0"/>
    <x v="3"/>
    <x v="45"/>
    <x v="13"/>
    <n v="34"/>
  </r>
  <r>
    <x v="0"/>
    <x v="3"/>
    <x v="46"/>
    <x v="13"/>
    <n v="3"/>
  </r>
  <r>
    <x v="0"/>
    <x v="3"/>
    <x v="47"/>
    <x v="13"/>
    <n v="8"/>
  </r>
  <r>
    <x v="0"/>
    <x v="3"/>
    <x v="48"/>
    <x v="13"/>
    <n v="2"/>
  </r>
  <r>
    <x v="0"/>
    <x v="3"/>
    <x v="49"/>
    <x v="13"/>
    <n v="5"/>
  </r>
  <r>
    <x v="0"/>
    <x v="3"/>
    <x v="50"/>
    <x v="13"/>
    <n v="9"/>
  </r>
  <r>
    <x v="0"/>
    <x v="3"/>
    <x v="51"/>
    <x v="13"/>
    <n v="19"/>
  </r>
  <r>
    <x v="0"/>
    <x v="3"/>
    <x v="52"/>
    <x v="13"/>
    <n v="1"/>
  </r>
  <r>
    <x v="0"/>
    <x v="3"/>
    <x v="54"/>
    <x v="13"/>
    <n v="1"/>
  </r>
  <r>
    <x v="0"/>
    <x v="3"/>
    <x v="55"/>
    <x v="13"/>
    <n v="2"/>
  </r>
  <r>
    <x v="0"/>
    <x v="3"/>
    <x v="56"/>
    <x v="13"/>
    <n v="1"/>
  </r>
  <r>
    <x v="0"/>
    <x v="3"/>
    <x v="58"/>
    <x v="13"/>
    <n v="3"/>
  </r>
  <r>
    <x v="0"/>
    <x v="3"/>
    <x v="59"/>
    <x v="13"/>
    <n v="1"/>
  </r>
  <r>
    <x v="0"/>
    <x v="3"/>
    <x v="60"/>
    <x v="13"/>
    <n v="1"/>
  </r>
  <r>
    <x v="0"/>
    <x v="3"/>
    <x v="41"/>
    <x v="14"/>
    <n v="219"/>
  </r>
  <r>
    <x v="0"/>
    <x v="3"/>
    <x v="42"/>
    <x v="14"/>
    <n v="137"/>
  </r>
  <r>
    <x v="0"/>
    <x v="3"/>
    <x v="43"/>
    <x v="14"/>
    <n v="492"/>
  </r>
  <r>
    <x v="0"/>
    <x v="3"/>
    <x v="44"/>
    <x v="14"/>
    <n v="123"/>
  </r>
  <r>
    <x v="0"/>
    <x v="3"/>
    <x v="45"/>
    <x v="14"/>
    <n v="287"/>
  </r>
  <r>
    <x v="0"/>
    <x v="3"/>
    <x v="46"/>
    <x v="14"/>
    <n v="151"/>
  </r>
  <r>
    <x v="0"/>
    <x v="3"/>
    <x v="47"/>
    <x v="14"/>
    <n v="265"/>
  </r>
  <r>
    <x v="0"/>
    <x v="3"/>
    <x v="48"/>
    <x v="14"/>
    <n v="199"/>
  </r>
  <r>
    <x v="0"/>
    <x v="3"/>
    <x v="49"/>
    <x v="14"/>
    <n v="252"/>
  </r>
  <r>
    <x v="0"/>
    <x v="3"/>
    <x v="50"/>
    <x v="14"/>
    <n v="442"/>
  </r>
  <r>
    <x v="0"/>
    <x v="3"/>
    <x v="51"/>
    <x v="14"/>
    <n v="192"/>
  </r>
  <r>
    <x v="0"/>
    <x v="3"/>
    <x v="52"/>
    <x v="14"/>
    <n v="144"/>
  </r>
  <r>
    <x v="0"/>
    <x v="3"/>
    <x v="54"/>
    <x v="14"/>
    <n v="56"/>
  </r>
  <r>
    <x v="0"/>
    <x v="3"/>
    <x v="55"/>
    <x v="14"/>
    <n v="46"/>
  </r>
  <r>
    <x v="0"/>
    <x v="3"/>
    <x v="56"/>
    <x v="14"/>
    <n v="32"/>
  </r>
  <r>
    <x v="0"/>
    <x v="3"/>
    <x v="58"/>
    <x v="14"/>
    <n v="4"/>
  </r>
  <r>
    <x v="0"/>
    <x v="3"/>
    <x v="59"/>
    <x v="14"/>
    <n v="10"/>
  </r>
  <r>
    <x v="0"/>
    <x v="3"/>
    <x v="60"/>
    <x v="14"/>
    <n v="24"/>
  </r>
  <r>
    <x v="0"/>
    <x v="3"/>
    <x v="41"/>
    <x v="15"/>
    <n v="60"/>
  </r>
  <r>
    <x v="0"/>
    <x v="3"/>
    <x v="42"/>
    <x v="15"/>
    <n v="31"/>
  </r>
  <r>
    <x v="0"/>
    <x v="3"/>
    <x v="43"/>
    <x v="15"/>
    <n v="128"/>
  </r>
  <r>
    <x v="0"/>
    <x v="3"/>
    <x v="44"/>
    <x v="15"/>
    <n v="10"/>
  </r>
  <r>
    <x v="0"/>
    <x v="3"/>
    <x v="45"/>
    <x v="15"/>
    <n v="72"/>
  </r>
  <r>
    <x v="0"/>
    <x v="3"/>
    <x v="46"/>
    <x v="15"/>
    <n v="30"/>
  </r>
  <r>
    <x v="0"/>
    <x v="3"/>
    <x v="47"/>
    <x v="15"/>
    <n v="67"/>
  </r>
  <r>
    <x v="0"/>
    <x v="3"/>
    <x v="48"/>
    <x v="15"/>
    <n v="38"/>
  </r>
  <r>
    <x v="0"/>
    <x v="3"/>
    <x v="49"/>
    <x v="15"/>
    <n v="129"/>
  </r>
  <r>
    <x v="0"/>
    <x v="3"/>
    <x v="50"/>
    <x v="15"/>
    <n v="153"/>
  </r>
  <r>
    <x v="0"/>
    <x v="3"/>
    <x v="51"/>
    <x v="15"/>
    <n v="46"/>
  </r>
  <r>
    <x v="0"/>
    <x v="3"/>
    <x v="52"/>
    <x v="15"/>
    <n v="16"/>
  </r>
  <r>
    <x v="0"/>
    <x v="3"/>
    <x v="53"/>
    <x v="15"/>
    <n v="12"/>
  </r>
  <r>
    <x v="0"/>
    <x v="3"/>
    <x v="54"/>
    <x v="15"/>
    <n v="11"/>
  </r>
  <r>
    <x v="0"/>
    <x v="3"/>
    <x v="55"/>
    <x v="15"/>
    <n v="10"/>
  </r>
  <r>
    <x v="0"/>
    <x v="3"/>
    <x v="56"/>
    <x v="15"/>
    <n v="23"/>
  </r>
  <r>
    <x v="0"/>
    <x v="3"/>
    <x v="58"/>
    <x v="15"/>
    <n v="4"/>
  </r>
  <r>
    <x v="0"/>
    <x v="3"/>
    <x v="59"/>
    <x v="15"/>
    <n v="34"/>
  </r>
  <r>
    <x v="0"/>
    <x v="3"/>
    <x v="60"/>
    <x v="15"/>
    <n v="37"/>
  </r>
  <r>
    <x v="0"/>
    <x v="3"/>
    <x v="61"/>
    <x v="15"/>
    <n v="1"/>
  </r>
  <r>
    <x v="0"/>
    <x v="3"/>
    <x v="41"/>
    <x v="16"/>
    <n v="13"/>
  </r>
  <r>
    <x v="0"/>
    <x v="3"/>
    <x v="42"/>
    <x v="16"/>
    <n v="12"/>
  </r>
  <r>
    <x v="0"/>
    <x v="3"/>
    <x v="43"/>
    <x v="16"/>
    <n v="46"/>
  </r>
  <r>
    <x v="0"/>
    <x v="3"/>
    <x v="44"/>
    <x v="16"/>
    <n v="14"/>
  </r>
  <r>
    <x v="0"/>
    <x v="3"/>
    <x v="45"/>
    <x v="16"/>
    <n v="27"/>
  </r>
  <r>
    <x v="0"/>
    <x v="3"/>
    <x v="46"/>
    <x v="16"/>
    <n v="14"/>
  </r>
  <r>
    <x v="0"/>
    <x v="3"/>
    <x v="47"/>
    <x v="16"/>
    <n v="8"/>
  </r>
  <r>
    <x v="0"/>
    <x v="3"/>
    <x v="48"/>
    <x v="16"/>
    <n v="8"/>
  </r>
  <r>
    <x v="0"/>
    <x v="3"/>
    <x v="49"/>
    <x v="16"/>
    <n v="8"/>
  </r>
  <r>
    <x v="0"/>
    <x v="3"/>
    <x v="50"/>
    <x v="16"/>
    <n v="22"/>
  </r>
  <r>
    <x v="0"/>
    <x v="3"/>
    <x v="51"/>
    <x v="16"/>
    <n v="7"/>
  </r>
  <r>
    <x v="0"/>
    <x v="3"/>
    <x v="52"/>
    <x v="16"/>
    <n v="14"/>
  </r>
  <r>
    <x v="0"/>
    <x v="3"/>
    <x v="53"/>
    <x v="16"/>
    <n v="10"/>
  </r>
  <r>
    <x v="0"/>
    <x v="3"/>
    <x v="54"/>
    <x v="16"/>
    <n v="3"/>
  </r>
  <r>
    <x v="0"/>
    <x v="3"/>
    <x v="55"/>
    <x v="16"/>
    <n v="8"/>
  </r>
  <r>
    <x v="0"/>
    <x v="3"/>
    <x v="56"/>
    <x v="16"/>
    <n v="7"/>
  </r>
  <r>
    <x v="0"/>
    <x v="3"/>
    <x v="57"/>
    <x v="16"/>
    <n v="2"/>
  </r>
  <r>
    <x v="0"/>
    <x v="3"/>
    <x v="58"/>
    <x v="16"/>
    <n v="5"/>
  </r>
  <r>
    <x v="0"/>
    <x v="3"/>
    <x v="59"/>
    <x v="16"/>
    <n v="11"/>
  </r>
  <r>
    <x v="0"/>
    <x v="3"/>
    <x v="60"/>
    <x v="16"/>
    <n v="4"/>
  </r>
  <r>
    <x v="0"/>
    <x v="3"/>
    <x v="61"/>
    <x v="16"/>
    <n v="3"/>
  </r>
  <r>
    <x v="0"/>
    <x v="3"/>
    <x v="62"/>
    <x v="16"/>
    <n v="6"/>
  </r>
  <r>
    <x v="0"/>
    <x v="3"/>
    <x v="44"/>
    <x v="32"/>
    <n v="39"/>
  </r>
  <r>
    <x v="0"/>
    <x v="3"/>
    <x v="53"/>
    <x v="32"/>
    <n v="272"/>
  </r>
  <r>
    <x v="0"/>
    <x v="3"/>
    <x v="55"/>
    <x v="32"/>
    <n v="317"/>
  </r>
  <r>
    <x v="0"/>
    <x v="3"/>
    <x v="58"/>
    <x v="32"/>
    <n v="40"/>
  </r>
  <r>
    <x v="0"/>
    <x v="3"/>
    <x v="60"/>
    <x v="32"/>
    <n v="156"/>
  </r>
  <r>
    <x v="0"/>
    <x v="3"/>
    <x v="61"/>
    <x v="32"/>
    <n v="461"/>
  </r>
  <r>
    <x v="0"/>
    <x v="3"/>
    <x v="62"/>
    <x v="32"/>
    <n v="249"/>
  </r>
  <r>
    <x v="0"/>
    <x v="3"/>
    <x v="41"/>
    <x v="17"/>
    <n v="222"/>
  </r>
  <r>
    <x v="0"/>
    <x v="3"/>
    <x v="42"/>
    <x v="17"/>
    <n v="119"/>
  </r>
  <r>
    <x v="0"/>
    <x v="3"/>
    <x v="43"/>
    <x v="17"/>
    <n v="4161"/>
  </r>
  <r>
    <x v="0"/>
    <x v="3"/>
    <x v="44"/>
    <x v="17"/>
    <n v="591"/>
  </r>
  <r>
    <x v="0"/>
    <x v="3"/>
    <x v="45"/>
    <x v="17"/>
    <n v="606"/>
  </r>
  <r>
    <x v="0"/>
    <x v="3"/>
    <x v="46"/>
    <x v="17"/>
    <n v="76"/>
  </r>
  <r>
    <x v="0"/>
    <x v="3"/>
    <x v="47"/>
    <x v="17"/>
    <n v="101"/>
  </r>
  <r>
    <x v="0"/>
    <x v="3"/>
    <x v="48"/>
    <x v="17"/>
    <n v="138"/>
  </r>
  <r>
    <x v="0"/>
    <x v="3"/>
    <x v="49"/>
    <x v="17"/>
    <n v="80"/>
  </r>
  <r>
    <x v="0"/>
    <x v="3"/>
    <x v="50"/>
    <x v="17"/>
    <n v="299"/>
  </r>
  <r>
    <x v="0"/>
    <x v="3"/>
    <x v="51"/>
    <x v="17"/>
    <n v="77"/>
  </r>
  <r>
    <x v="0"/>
    <x v="3"/>
    <x v="52"/>
    <x v="17"/>
    <n v="412"/>
  </r>
  <r>
    <x v="0"/>
    <x v="3"/>
    <x v="53"/>
    <x v="17"/>
    <n v="882"/>
  </r>
  <r>
    <x v="0"/>
    <x v="3"/>
    <x v="54"/>
    <x v="17"/>
    <n v="234"/>
  </r>
  <r>
    <x v="0"/>
    <x v="3"/>
    <x v="55"/>
    <x v="17"/>
    <n v="490"/>
  </r>
  <r>
    <x v="0"/>
    <x v="3"/>
    <x v="56"/>
    <x v="17"/>
    <n v="526"/>
  </r>
  <r>
    <x v="0"/>
    <x v="3"/>
    <x v="57"/>
    <x v="17"/>
    <n v="759"/>
  </r>
  <r>
    <x v="0"/>
    <x v="3"/>
    <x v="58"/>
    <x v="17"/>
    <n v="1655"/>
  </r>
  <r>
    <x v="0"/>
    <x v="3"/>
    <x v="59"/>
    <x v="17"/>
    <n v="2442"/>
  </r>
  <r>
    <x v="0"/>
    <x v="3"/>
    <x v="60"/>
    <x v="17"/>
    <n v="1052"/>
  </r>
  <r>
    <x v="0"/>
    <x v="3"/>
    <x v="61"/>
    <x v="17"/>
    <n v="867"/>
  </r>
  <r>
    <x v="0"/>
    <x v="3"/>
    <x v="62"/>
    <x v="17"/>
    <n v="1641"/>
  </r>
  <r>
    <x v="0"/>
    <x v="3"/>
    <x v="41"/>
    <x v="18"/>
    <n v="2476"/>
  </r>
  <r>
    <x v="0"/>
    <x v="3"/>
    <x v="42"/>
    <x v="18"/>
    <n v="24731"/>
  </r>
  <r>
    <x v="0"/>
    <x v="3"/>
    <x v="43"/>
    <x v="18"/>
    <n v="65267"/>
  </r>
  <r>
    <x v="0"/>
    <x v="3"/>
    <x v="44"/>
    <x v="18"/>
    <n v="15311"/>
  </r>
  <r>
    <x v="0"/>
    <x v="3"/>
    <x v="45"/>
    <x v="18"/>
    <n v="27862"/>
  </r>
  <r>
    <x v="0"/>
    <x v="3"/>
    <x v="46"/>
    <x v="18"/>
    <n v="2021"/>
  </r>
  <r>
    <x v="0"/>
    <x v="3"/>
    <x v="47"/>
    <x v="18"/>
    <n v="6745"/>
  </r>
  <r>
    <x v="0"/>
    <x v="3"/>
    <x v="48"/>
    <x v="18"/>
    <n v="3451"/>
  </r>
  <r>
    <x v="0"/>
    <x v="3"/>
    <x v="49"/>
    <x v="18"/>
    <n v="7257"/>
  </r>
  <r>
    <x v="0"/>
    <x v="3"/>
    <x v="50"/>
    <x v="18"/>
    <n v="2849"/>
  </r>
  <r>
    <x v="0"/>
    <x v="3"/>
    <x v="51"/>
    <x v="18"/>
    <n v="1776"/>
  </r>
  <r>
    <x v="0"/>
    <x v="3"/>
    <x v="52"/>
    <x v="18"/>
    <n v="6042"/>
  </r>
  <r>
    <x v="0"/>
    <x v="3"/>
    <x v="53"/>
    <x v="18"/>
    <n v="344"/>
  </r>
  <r>
    <x v="0"/>
    <x v="3"/>
    <x v="54"/>
    <x v="18"/>
    <n v="551"/>
  </r>
  <r>
    <x v="0"/>
    <x v="3"/>
    <x v="55"/>
    <x v="18"/>
    <n v="460"/>
  </r>
  <r>
    <x v="0"/>
    <x v="3"/>
    <x v="56"/>
    <x v="18"/>
    <n v="666"/>
  </r>
  <r>
    <x v="0"/>
    <x v="3"/>
    <x v="57"/>
    <x v="18"/>
    <n v="7"/>
  </r>
  <r>
    <x v="0"/>
    <x v="3"/>
    <x v="58"/>
    <x v="18"/>
    <n v="21"/>
  </r>
  <r>
    <x v="0"/>
    <x v="3"/>
    <x v="59"/>
    <x v="18"/>
    <n v="179"/>
  </r>
  <r>
    <x v="0"/>
    <x v="3"/>
    <x v="60"/>
    <x v="18"/>
    <n v="388"/>
  </r>
  <r>
    <x v="0"/>
    <x v="3"/>
    <x v="61"/>
    <x v="18"/>
    <n v="5"/>
  </r>
  <r>
    <x v="0"/>
    <x v="3"/>
    <x v="62"/>
    <x v="18"/>
    <n v="24"/>
  </r>
  <r>
    <x v="0"/>
    <x v="3"/>
    <x v="42"/>
    <x v="19"/>
    <n v="170005"/>
  </r>
  <r>
    <x v="0"/>
    <x v="3"/>
    <x v="43"/>
    <x v="19"/>
    <n v="4034250"/>
  </r>
  <r>
    <x v="0"/>
    <x v="3"/>
    <x v="44"/>
    <x v="19"/>
    <n v="1295199"/>
  </r>
  <r>
    <x v="0"/>
    <x v="3"/>
    <x v="45"/>
    <x v="19"/>
    <n v="820426"/>
  </r>
  <r>
    <x v="0"/>
    <x v="3"/>
    <x v="47"/>
    <x v="19"/>
    <n v="62091"/>
  </r>
  <r>
    <x v="0"/>
    <x v="3"/>
    <x v="49"/>
    <x v="19"/>
    <n v="17650"/>
  </r>
  <r>
    <x v="0"/>
    <x v="3"/>
    <x v="50"/>
    <x v="19"/>
    <n v="231149"/>
  </r>
  <r>
    <x v="0"/>
    <x v="3"/>
    <x v="51"/>
    <x v="19"/>
    <n v="254362"/>
  </r>
  <r>
    <x v="0"/>
    <x v="3"/>
    <x v="52"/>
    <x v="19"/>
    <n v="186629"/>
  </r>
  <r>
    <x v="0"/>
    <x v="3"/>
    <x v="53"/>
    <x v="19"/>
    <n v="59000"/>
  </r>
  <r>
    <x v="0"/>
    <x v="3"/>
    <x v="54"/>
    <x v="19"/>
    <n v="79005"/>
  </r>
  <r>
    <x v="0"/>
    <x v="3"/>
    <x v="56"/>
    <x v="19"/>
    <n v="2"/>
  </r>
  <r>
    <x v="0"/>
    <x v="3"/>
    <x v="58"/>
    <x v="19"/>
    <n v="80000"/>
  </r>
  <r>
    <x v="0"/>
    <x v="3"/>
    <x v="59"/>
    <x v="19"/>
    <n v="46106"/>
  </r>
  <r>
    <x v="0"/>
    <x v="3"/>
    <x v="60"/>
    <x v="19"/>
    <n v="20"/>
  </r>
  <r>
    <x v="0"/>
    <x v="3"/>
    <x v="41"/>
    <x v="20"/>
    <n v="8"/>
  </r>
  <r>
    <x v="0"/>
    <x v="3"/>
    <x v="42"/>
    <x v="20"/>
    <n v="5393"/>
  </r>
  <r>
    <x v="0"/>
    <x v="3"/>
    <x v="43"/>
    <x v="20"/>
    <n v="42509"/>
  </r>
  <r>
    <x v="0"/>
    <x v="3"/>
    <x v="44"/>
    <x v="20"/>
    <n v="21388"/>
  </r>
  <r>
    <x v="0"/>
    <x v="3"/>
    <x v="45"/>
    <x v="20"/>
    <n v="134"/>
  </r>
  <r>
    <x v="0"/>
    <x v="3"/>
    <x v="46"/>
    <x v="20"/>
    <n v="20"/>
  </r>
  <r>
    <x v="0"/>
    <x v="3"/>
    <x v="50"/>
    <x v="20"/>
    <n v="32"/>
  </r>
  <r>
    <x v="0"/>
    <x v="3"/>
    <x v="51"/>
    <x v="20"/>
    <n v="12"/>
  </r>
  <r>
    <x v="0"/>
    <x v="3"/>
    <x v="54"/>
    <x v="20"/>
    <n v="5053"/>
  </r>
  <r>
    <x v="0"/>
    <x v="3"/>
    <x v="60"/>
    <x v="20"/>
    <n v="13"/>
  </r>
  <r>
    <x v="0"/>
    <x v="3"/>
    <x v="41"/>
    <x v="21"/>
    <n v="539"/>
  </r>
  <r>
    <x v="0"/>
    <x v="3"/>
    <x v="42"/>
    <x v="21"/>
    <n v="702"/>
  </r>
  <r>
    <x v="0"/>
    <x v="3"/>
    <x v="43"/>
    <x v="21"/>
    <n v="7328"/>
  </r>
  <r>
    <x v="0"/>
    <x v="3"/>
    <x v="44"/>
    <x v="21"/>
    <n v="2347"/>
  </r>
  <r>
    <x v="0"/>
    <x v="3"/>
    <x v="45"/>
    <x v="21"/>
    <n v="2518"/>
  </r>
  <r>
    <x v="0"/>
    <x v="3"/>
    <x v="46"/>
    <x v="21"/>
    <n v="957"/>
  </r>
  <r>
    <x v="0"/>
    <x v="3"/>
    <x v="47"/>
    <x v="21"/>
    <n v="402"/>
  </r>
  <r>
    <x v="0"/>
    <x v="3"/>
    <x v="48"/>
    <x v="21"/>
    <n v="556"/>
  </r>
  <r>
    <x v="0"/>
    <x v="3"/>
    <x v="49"/>
    <x v="21"/>
    <n v="1948"/>
  </r>
  <r>
    <x v="0"/>
    <x v="3"/>
    <x v="50"/>
    <x v="21"/>
    <n v="626"/>
  </r>
  <r>
    <x v="0"/>
    <x v="3"/>
    <x v="51"/>
    <x v="21"/>
    <n v="303"/>
  </r>
  <r>
    <x v="0"/>
    <x v="3"/>
    <x v="52"/>
    <x v="21"/>
    <n v="1246"/>
  </r>
  <r>
    <x v="0"/>
    <x v="3"/>
    <x v="53"/>
    <x v="21"/>
    <n v="1503"/>
  </r>
  <r>
    <x v="0"/>
    <x v="3"/>
    <x v="54"/>
    <x v="21"/>
    <n v="1151"/>
  </r>
  <r>
    <x v="0"/>
    <x v="3"/>
    <x v="55"/>
    <x v="21"/>
    <n v="2247"/>
  </r>
  <r>
    <x v="0"/>
    <x v="3"/>
    <x v="56"/>
    <x v="21"/>
    <n v="3492"/>
  </r>
  <r>
    <x v="0"/>
    <x v="3"/>
    <x v="57"/>
    <x v="21"/>
    <n v="988"/>
  </r>
  <r>
    <x v="0"/>
    <x v="3"/>
    <x v="58"/>
    <x v="21"/>
    <n v="2141"/>
  </r>
  <r>
    <x v="0"/>
    <x v="3"/>
    <x v="59"/>
    <x v="21"/>
    <n v="7282"/>
  </r>
  <r>
    <x v="0"/>
    <x v="3"/>
    <x v="60"/>
    <x v="21"/>
    <n v="5520"/>
  </r>
  <r>
    <x v="0"/>
    <x v="3"/>
    <x v="61"/>
    <x v="21"/>
    <n v="5122"/>
  </r>
  <r>
    <x v="0"/>
    <x v="3"/>
    <x v="62"/>
    <x v="21"/>
    <n v="3372"/>
  </r>
  <r>
    <x v="0"/>
    <x v="3"/>
    <x v="41"/>
    <x v="22"/>
    <n v="249"/>
  </r>
  <r>
    <x v="0"/>
    <x v="3"/>
    <x v="42"/>
    <x v="22"/>
    <n v="50027"/>
  </r>
  <r>
    <x v="0"/>
    <x v="3"/>
    <x v="43"/>
    <x v="22"/>
    <n v="89682"/>
  </r>
  <r>
    <x v="0"/>
    <x v="3"/>
    <x v="44"/>
    <x v="22"/>
    <n v="56591"/>
  </r>
  <r>
    <x v="0"/>
    <x v="3"/>
    <x v="45"/>
    <x v="22"/>
    <n v="41695"/>
  </r>
  <r>
    <x v="0"/>
    <x v="3"/>
    <x v="46"/>
    <x v="22"/>
    <n v="6372"/>
  </r>
  <r>
    <x v="0"/>
    <x v="3"/>
    <x v="47"/>
    <x v="22"/>
    <n v="62"/>
  </r>
  <r>
    <x v="0"/>
    <x v="3"/>
    <x v="48"/>
    <x v="22"/>
    <n v="2720"/>
  </r>
  <r>
    <x v="0"/>
    <x v="3"/>
    <x v="49"/>
    <x v="22"/>
    <n v="2109"/>
  </r>
  <r>
    <x v="0"/>
    <x v="3"/>
    <x v="50"/>
    <x v="22"/>
    <n v="35873"/>
  </r>
  <r>
    <x v="0"/>
    <x v="3"/>
    <x v="51"/>
    <x v="22"/>
    <n v="10990"/>
  </r>
  <r>
    <x v="0"/>
    <x v="3"/>
    <x v="52"/>
    <x v="22"/>
    <n v="40404"/>
  </r>
  <r>
    <x v="0"/>
    <x v="3"/>
    <x v="53"/>
    <x v="22"/>
    <n v="1976"/>
  </r>
  <r>
    <x v="0"/>
    <x v="3"/>
    <x v="54"/>
    <x v="22"/>
    <n v="1885"/>
  </r>
  <r>
    <x v="0"/>
    <x v="3"/>
    <x v="55"/>
    <x v="22"/>
    <n v="77"/>
  </r>
  <r>
    <x v="0"/>
    <x v="3"/>
    <x v="56"/>
    <x v="22"/>
    <n v="8450"/>
  </r>
  <r>
    <x v="0"/>
    <x v="3"/>
    <x v="57"/>
    <x v="22"/>
    <n v="16"/>
  </r>
  <r>
    <x v="0"/>
    <x v="3"/>
    <x v="58"/>
    <x v="22"/>
    <n v="29"/>
  </r>
  <r>
    <x v="0"/>
    <x v="3"/>
    <x v="59"/>
    <x v="22"/>
    <n v="2103"/>
  </r>
  <r>
    <x v="0"/>
    <x v="3"/>
    <x v="60"/>
    <x v="22"/>
    <n v="1043"/>
  </r>
  <r>
    <x v="0"/>
    <x v="3"/>
    <x v="61"/>
    <x v="22"/>
    <n v="17"/>
  </r>
  <r>
    <x v="0"/>
    <x v="3"/>
    <x v="62"/>
    <x v="22"/>
    <n v="60"/>
  </r>
  <r>
    <x v="0"/>
    <x v="3"/>
    <x v="41"/>
    <x v="23"/>
    <n v="95"/>
  </r>
  <r>
    <x v="0"/>
    <x v="3"/>
    <x v="42"/>
    <x v="23"/>
    <n v="98"/>
  </r>
  <r>
    <x v="0"/>
    <x v="3"/>
    <x v="43"/>
    <x v="23"/>
    <n v="1367"/>
  </r>
  <r>
    <x v="0"/>
    <x v="3"/>
    <x v="44"/>
    <x v="23"/>
    <n v="16"/>
  </r>
  <r>
    <x v="0"/>
    <x v="3"/>
    <x v="45"/>
    <x v="23"/>
    <n v="686"/>
  </r>
  <r>
    <x v="0"/>
    <x v="3"/>
    <x v="47"/>
    <x v="23"/>
    <n v="21"/>
  </r>
  <r>
    <x v="0"/>
    <x v="3"/>
    <x v="48"/>
    <x v="23"/>
    <n v="3"/>
  </r>
  <r>
    <x v="0"/>
    <x v="3"/>
    <x v="49"/>
    <x v="23"/>
    <n v="37"/>
  </r>
  <r>
    <x v="0"/>
    <x v="3"/>
    <x v="50"/>
    <x v="23"/>
    <n v="43"/>
  </r>
  <r>
    <x v="0"/>
    <x v="3"/>
    <x v="51"/>
    <x v="23"/>
    <n v="35"/>
  </r>
  <r>
    <x v="0"/>
    <x v="3"/>
    <x v="52"/>
    <x v="23"/>
    <n v="212"/>
  </r>
  <r>
    <x v="0"/>
    <x v="3"/>
    <x v="53"/>
    <x v="23"/>
    <n v="2"/>
  </r>
  <r>
    <x v="0"/>
    <x v="3"/>
    <x v="54"/>
    <x v="23"/>
    <n v="72"/>
  </r>
  <r>
    <x v="0"/>
    <x v="3"/>
    <x v="56"/>
    <x v="23"/>
    <n v="8"/>
  </r>
  <r>
    <x v="0"/>
    <x v="3"/>
    <x v="59"/>
    <x v="23"/>
    <n v="4"/>
  </r>
  <r>
    <x v="0"/>
    <x v="3"/>
    <x v="41"/>
    <x v="24"/>
    <n v="2"/>
  </r>
  <r>
    <x v="0"/>
    <x v="3"/>
    <x v="42"/>
    <x v="24"/>
    <n v="12"/>
  </r>
  <r>
    <x v="0"/>
    <x v="3"/>
    <x v="43"/>
    <x v="24"/>
    <n v="187"/>
  </r>
  <r>
    <x v="0"/>
    <x v="3"/>
    <x v="45"/>
    <x v="24"/>
    <n v="23"/>
  </r>
  <r>
    <x v="0"/>
    <x v="3"/>
    <x v="48"/>
    <x v="24"/>
    <n v="2"/>
  </r>
  <r>
    <x v="0"/>
    <x v="3"/>
    <x v="49"/>
    <x v="24"/>
    <n v="4"/>
  </r>
  <r>
    <x v="0"/>
    <x v="3"/>
    <x v="51"/>
    <x v="24"/>
    <n v="3"/>
  </r>
  <r>
    <x v="0"/>
    <x v="3"/>
    <x v="52"/>
    <x v="24"/>
    <n v="7"/>
  </r>
  <r>
    <x v="0"/>
    <x v="3"/>
    <x v="41"/>
    <x v="25"/>
    <n v="9116"/>
  </r>
  <r>
    <x v="0"/>
    <x v="3"/>
    <x v="42"/>
    <x v="25"/>
    <n v="6170"/>
  </r>
  <r>
    <x v="0"/>
    <x v="3"/>
    <x v="43"/>
    <x v="25"/>
    <n v="73953"/>
  </r>
  <r>
    <x v="0"/>
    <x v="3"/>
    <x v="44"/>
    <x v="25"/>
    <n v="14831"/>
  </r>
  <r>
    <x v="0"/>
    <x v="3"/>
    <x v="45"/>
    <x v="25"/>
    <n v="18610"/>
  </r>
  <r>
    <x v="0"/>
    <x v="3"/>
    <x v="46"/>
    <x v="25"/>
    <n v="5592"/>
  </r>
  <r>
    <x v="0"/>
    <x v="3"/>
    <x v="47"/>
    <x v="25"/>
    <n v="4294"/>
  </r>
  <r>
    <x v="0"/>
    <x v="3"/>
    <x v="48"/>
    <x v="25"/>
    <n v="7421"/>
  </r>
  <r>
    <x v="0"/>
    <x v="3"/>
    <x v="49"/>
    <x v="25"/>
    <n v="6753"/>
  </r>
  <r>
    <x v="0"/>
    <x v="3"/>
    <x v="50"/>
    <x v="25"/>
    <n v="7926"/>
  </r>
  <r>
    <x v="0"/>
    <x v="3"/>
    <x v="51"/>
    <x v="25"/>
    <n v="4013"/>
  </r>
  <r>
    <x v="0"/>
    <x v="3"/>
    <x v="52"/>
    <x v="25"/>
    <n v="16569"/>
  </r>
  <r>
    <x v="0"/>
    <x v="3"/>
    <x v="53"/>
    <x v="25"/>
    <n v="21639"/>
  </r>
  <r>
    <x v="0"/>
    <x v="3"/>
    <x v="54"/>
    <x v="25"/>
    <n v="9228"/>
  </r>
  <r>
    <x v="0"/>
    <x v="3"/>
    <x v="55"/>
    <x v="25"/>
    <n v="14185"/>
  </r>
  <r>
    <x v="0"/>
    <x v="3"/>
    <x v="56"/>
    <x v="25"/>
    <n v="16996"/>
  </r>
  <r>
    <x v="0"/>
    <x v="3"/>
    <x v="57"/>
    <x v="25"/>
    <n v="13773"/>
  </r>
  <r>
    <x v="0"/>
    <x v="3"/>
    <x v="58"/>
    <x v="25"/>
    <n v="30954"/>
  </r>
  <r>
    <x v="0"/>
    <x v="3"/>
    <x v="59"/>
    <x v="25"/>
    <n v="54188"/>
  </r>
  <r>
    <x v="0"/>
    <x v="3"/>
    <x v="60"/>
    <x v="25"/>
    <n v="26308"/>
  </r>
  <r>
    <x v="0"/>
    <x v="3"/>
    <x v="61"/>
    <x v="25"/>
    <n v="25646"/>
  </r>
  <r>
    <x v="0"/>
    <x v="3"/>
    <x v="62"/>
    <x v="25"/>
    <n v="30532"/>
  </r>
  <r>
    <x v="0"/>
    <x v="3"/>
    <x v="41"/>
    <x v="26"/>
    <n v="211"/>
  </r>
  <r>
    <x v="0"/>
    <x v="3"/>
    <x v="42"/>
    <x v="26"/>
    <n v="465"/>
  </r>
  <r>
    <x v="0"/>
    <x v="3"/>
    <x v="43"/>
    <x v="26"/>
    <n v="822"/>
  </r>
  <r>
    <x v="0"/>
    <x v="3"/>
    <x v="44"/>
    <x v="26"/>
    <n v="36"/>
  </r>
  <r>
    <x v="0"/>
    <x v="3"/>
    <x v="45"/>
    <x v="26"/>
    <n v="2076"/>
  </r>
  <r>
    <x v="0"/>
    <x v="3"/>
    <x v="46"/>
    <x v="26"/>
    <n v="23"/>
  </r>
  <r>
    <x v="0"/>
    <x v="3"/>
    <x v="47"/>
    <x v="26"/>
    <n v="47"/>
  </r>
  <r>
    <x v="0"/>
    <x v="3"/>
    <x v="48"/>
    <x v="26"/>
    <n v="2"/>
  </r>
  <r>
    <x v="0"/>
    <x v="3"/>
    <x v="49"/>
    <x v="26"/>
    <n v="69"/>
  </r>
  <r>
    <x v="0"/>
    <x v="3"/>
    <x v="50"/>
    <x v="26"/>
    <n v="217"/>
  </r>
  <r>
    <x v="0"/>
    <x v="3"/>
    <x v="51"/>
    <x v="26"/>
    <n v="552"/>
  </r>
  <r>
    <x v="0"/>
    <x v="3"/>
    <x v="52"/>
    <x v="26"/>
    <n v="1"/>
  </r>
  <r>
    <x v="0"/>
    <x v="3"/>
    <x v="54"/>
    <x v="26"/>
    <n v="2"/>
  </r>
  <r>
    <x v="0"/>
    <x v="3"/>
    <x v="55"/>
    <x v="26"/>
    <n v="4"/>
  </r>
  <r>
    <x v="0"/>
    <x v="3"/>
    <x v="56"/>
    <x v="26"/>
    <n v="24"/>
  </r>
  <r>
    <x v="0"/>
    <x v="3"/>
    <x v="58"/>
    <x v="26"/>
    <n v="3"/>
  </r>
  <r>
    <x v="0"/>
    <x v="3"/>
    <x v="59"/>
    <x v="26"/>
    <n v="1"/>
  </r>
  <r>
    <x v="0"/>
    <x v="3"/>
    <x v="60"/>
    <x v="26"/>
    <n v="2"/>
  </r>
  <r>
    <x v="0"/>
    <x v="3"/>
    <x v="41"/>
    <x v="27"/>
    <n v="37325"/>
  </r>
  <r>
    <x v="0"/>
    <x v="3"/>
    <x v="42"/>
    <x v="27"/>
    <n v="37051"/>
  </r>
  <r>
    <x v="0"/>
    <x v="3"/>
    <x v="43"/>
    <x v="27"/>
    <n v="101191"/>
  </r>
  <r>
    <x v="0"/>
    <x v="3"/>
    <x v="44"/>
    <x v="27"/>
    <n v="31462"/>
  </r>
  <r>
    <x v="0"/>
    <x v="3"/>
    <x v="45"/>
    <x v="27"/>
    <n v="73159"/>
  </r>
  <r>
    <x v="0"/>
    <x v="3"/>
    <x v="46"/>
    <x v="27"/>
    <n v="18878"/>
  </r>
  <r>
    <x v="0"/>
    <x v="3"/>
    <x v="47"/>
    <x v="27"/>
    <n v="52852"/>
  </r>
  <r>
    <x v="0"/>
    <x v="3"/>
    <x v="48"/>
    <x v="27"/>
    <n v="28132"/>
  </r>
  <r>
    <x v="0"/>
    <x v="3"/>
    <x v="49"/>
    <x v="27"/>
    <n v="49323"/>
  </r>
  <r>
    <x v="0"/>
    <x v="3"/>
    <x v="50"/>
    <x v="27"/>
    <n v="78197"/>
  </r>
  <r>
    <x v="0"/>
    <x v="3"/>
    <x v="51"/>
    <x v="27"/>
    <n v="39411"/>
  </r>
  <r>
    <x v="0"/>
    <x v="3"/>
    <x v="52"/>
    <x v="27"/>
    <n v="26715"/>
  </r>
  <r>
    <x v="0"/>
    <x v="3"/>
    <x v="54"/>
    <x v="27"/>
    <n v="9160"/>
  </r>
  <r>
    <x v="0"/>
    <x v="3"/>
    <x v="55"/>
    <x v="27"/>
    <n v="6185"/>
  </r>
  <r>
    <x v="0"/>
    <x v="3"/>
    <x v="56"/>
    <x v="27"/>
    <n v="3239"/>
  </r>
  <r>
    <x v="0"/>
    <x v="3"/>
    <x v="58"/>
    <x v="27"/>
    <n v="118"/>
  </r>
  <r>
    <x v="0"/>
    <x v="3"/>
    <x v="59"/>
    <x v="27"/>
    <n v="609"/>
  </r>
  <r>
    <x v="0"/>
    <x v="3"/>
    <x v="60"/>
    <x v="27"/>
    <n v="1072"/>
  </r>
  <r>
    <x v="0"/>
    <x v="3"/>
    <x v="41"/>
    <x v="28"/>
    <n v="3183"/>
  </r>
  <r>
    <x v="0"/>
    <x v="3"/>
    <x v="42"/>
    <x v="28"/>
    <n v="2126"/>
  </r>
  <r>
    <x v="0"/>
    <x v="3"/>
    <x v="43"/>
    <x v="28"/>
    <n v="4150"/>
  </r>
  <r>
    <x v="0"/>
    <x v="3"/>
    <x v="44"/>
    <x v="28"/>
    <n v="356"/>
  </r>
  <r>
    <x v="0"/>
    <x v="3"/>
    <x v="45"/>
    <x v="28"/>
    <n v="3358"/>
  </r>
  <r>
    <x v="0"/>
    <x v="3"/>
    <x v="46"/>
    <x v="28"/>
    <n v="320"/>
  </r>
  <r>
    <x v="0"/>
    <x v="3"/>
    <x v="47"/>
    <x v="28"/>
    <n v="5021"/>
  </r>
  <r>
    <x v="0"/>
    <x v="3"/>
    <x v="48"/>
    <x v="28"/>
    <n v="232"/>
  </r>
  <r>
    <x v="0"/>
    <x v="3"/>
    <x v="49"/>
    <x v="28"/>
    <n v="10772"/>
  </r>
  <r>
    <x v="0"/>
    <x v="3"/>
    <x v="50"/>
    <x v="28"/>
    <n v="10009"/>
  </r>
  <r>
    <x v="0"/>
    <x v="3"/>
    <x v="51"/>
    <x v="28"/>
    <n v="4149"/>
  </r>
  <r>
    <x v="0"/>
    <x v="3"/>
    <x v="52"/>
    <x v="28"/>
    <n v="1417"/>
  </r>
  <r>
    <x v="0"/>
    <x v="3"/>
    <x v="53"/>
    <x v="28"/>
    <n v="17"/>
  </r>
  <r>
    <x v="0"/>
    <x v="3"/>
    <x v="54"/>
    <x v="28"/>
    <n v="362"/>
  </r>
  <r>
    <x v="0"/>
    <x v="3"/>
    <x v="55"/>
    <x v="28"/>
    <n v="475"/>
  </r>
  <r>
    <x v="0"/>
    <x v="3"/>
    <x v="56"/>
    <x v="28"/>
    <n v="621"/>
  </r>
  <r>
    <x v="0"/>
    <x v="3"/>
    <x v="58"/>
    <x v="28"/>
    <n v="10"/>
  </r>
  <r>
    <x v="0"/>
    <x v="3"/>
    <x v="59"/>
    <x v="28"/>
    <n v="751"/>
  </r>
  <r>
    <x v="0"/>
    <x v="3"/>
    <x v="60"/>
    <x v="28"/>
    <n v="363"/>
  </r>
  <r>
    <x v="0"/>
    <x v="3"/>
    <x v="61"/>
    <x v="28"/>
    <n v="3"/>
  </r>
  <r>
    <x v="0"/>
    <x v="3"/>
    <x v="41"/>
    <x v="29"/>
    <n v="50376"/>
  </r>
  <r>
    <x v="0"/>
    <x v="3"/>
    <x v="42"/>
    <x v="29"/>
    <n v="46139"/>
  </r>
  <r>
    <x v="0"/>
    <x v="3"/>
    <x v="43"/>
    <x v="29"/>
    <n v="182285"/>
  </r>
  <r>
    <x v="0"/>
    <x v="3"/>
    <x v="44"/>
    <x v="29"/>
    <n v="46914"/>
  </r>
  <r>
    <x v="0"/>
    <x v="3"/>
    <x v="45"/>
    <x v="29"/>
    <n v="98245"/>
  </r>
  <r>
    <x v="0"/>
    <x v="3"/>
    <x v="46"/>
    <x v="29"/>
    <n v="24932"/>
  </r>
  <r>
    <x v="0"/>
    <x v="3"/>
    <x v="47"/>
    <x v="29"/>
    <n v="62389"/>
  </r>
  <r>
    <x v="0"/>
    <x v="3"/>
    <x v="48"/>
    <x v="29"/>
    <n v="36052"/>
  </r>
  <r>
    <x v="0"/>
    <x v="3"/>
    <x v="49"/>
    <x v="29"/>
    <n v="66992"/>
  </r>
  <r>
    <x v="0"/>
    <x v="3"/>
    <x v="50"/>
    <x v="29"/>
    <n v="96721"/>
  </r>
  <r>
    <x v="0"/>
    <x v="3"/>
    <x v="51"/>
    <x v="29"/>
    <n v="48282"/>
  </r>
  <r>
    <x v="0"/>
    <x v="3"/>
    <x v="52"/>
    <x v="29"/>
    <n v="45181"/>
  </r>
  <r>
    <x v="0"/>
    <x v="3"/>
    <x v="53"/>
    <x v="29"/>
    <n v="21818"/>
  </r>
  <r>
    <x v="0"/>
    <x v="3"/>
    <x v="54"/>
    <x v="29"/>
    <n v="18840"/>
  </r>
  <r>
    <x v="0"/>
    <x v="3"/>
    <x v="55"/>
    <x v="29"/>
    <n v="20859"/>
  </r>
  <r>
    <x v="0"/>
    <x v="3"/>
    <x v="56"/>
    <x v="29"/>
    <n v="20976"/>
  </r>
  <r>
    <x v="0"/>
    <x v="3"/>
    <x v="57"/>
    <x v="29"/>
    <n v="13822"/>
  </r>
  <r>
    <x v="0"/>
    <x v="3"/>
    <x v="58"/>
    <x v="29"/>
    <n v="31085"/>
  </r>
  <r>
    <x v="0"/>
    <x v="3"/>
    <x v="59"/>
    <x v="29"/>
    <n v="55658"/>
  </r>
  <r>
    <x v="0"/>
    <x v="3"/>
    <x v="60"/>
    <x v="29"/>
    <n v="27759"/>
  </r>
  <r>
    <x v="0"/>
    <x v="3"/>
    <x v="61"/>
    <x v="29"/>
    <n v="25657"/>
  </r>
  <r>
    <x v="0"/>
    <x v="3"/>
    <x v="62"/>
    <x v="29"/>
    <n v="30552"/>
  </r>
  <r>
    <x v="0"/>
    <x v="3"/>
    <x v="41"/>
    <x v="30"/>
    <n v="261"/>
  </r>
  <r>
    <x v="0"/>
    <x v="3"/>
    <x v="42"/>
    <x v="30"/>
    <n v="1059"/>
  </r>
  <r>
    <x v="0"/>
    <x v="3"/>
    <x v="43"/>
    <x v="30"/>
    <n v="3495"/>
  </r>
  <r>
    <x v="0"/>
    <x v="3"/>
    <x v="44"/>
    <x v="30"/>
    <n v="714"/>
  </r>
  <r>
    <x v="0"/>
    <x v="3"/>
    <x v="45"/>
    <x v="30"/>
    <n v="2021"/>
  </r>
  <r>
    <x v="0"/>
    <x v="3"/>
    <x v="46"/>
    <x v="30"/>
    <n v="96"/>
  </r>
  <r>
    <x v="0"/>
    <x v="3"/>
    <x v="47"/>
    <x v="30"/>
    <n v="386"/>
  </r>
  <r>
    <x v="0"/>
    <x v="3"/>
    <x v="48"/>
    <x v="30"/>
    <n v="248"/>
  </r>
  <r>
    <x v="0"/>
    <x v="3"/>
    <x v="49"/>
    <x v="30"/>
    <n v="468"/>
  </r>
  <r>
    <x v="0"/>
    <x v="3"/>
    <x v="50"/>
    <x v="30"/>
    <n v="254"/>
  </r>
  <r>
    <x v="0"/>
    <x v="3"/>
    <x v="51"/>
    <x v="30"/>
    <n v="117"/>
  </r>
  <r>
    <x v="0"/>
    <x v="3"/>
    <x v="52"/>
    <x v="30"/>
    <n v="313"/>
  </r>
  <r>
    <x v="0"/>
    <x v="3"/>
    <x v="53"/>
    <x v="30"/>
    <n v="26"/>
  </r>
  <r>
    <x v="0"/>
    <x v="3"/>
    <x v="54"/>
    <x v="30"/>
    <n v="139"/>
  </r>
  <r>
    <x v="0"/>
    <x v="3"/>
    <x v="55"/>
    <x v="30"/>
    <n v="59"/>
  </r>
  <r>
    <x v="0"/>
    <x v="3"/>
    <x v="56"/>
    <x v="30"/>
    <n v="148"/>
  </r>
  <r>
    <x v="0"/>
    <x v="3"/>
    <x v="58"/>
    <x v="30"/>
    <n v="6"/>
  </r>
  <r>
    <x v="0"/>
    <x v="3"/>
    <x v="59"/>
    <x v="30"/>
    <n v="33"/>
  </r>
  <r>
    <x v="0"/>
    <x v="3"/>
    <x v="60"/>
    <x v="30"/>
    <n v="43"/>
  </r>
  <r>
    <x v="0"/>
    <x v="3"/>
    <x v="61"/>
    <x v="30"/>
    <n v="3"/>
  </r>
  <r>
    <x v="0"/>
    <x v="3"/>
    <x v="62"/>
    <x v="30"/>
    <n v="42"/>
  </r>
  <r>
    <x v="0"/>
    <x v="4"/>
    <x v="63"/>
    <x v="0"/>
    <n v="163"/>
  </r>
  <r>
    <x v="0"/>
    <x v="4"/>
    <x v="64"/>
    <x v="0"/>
    <n v="323"/>
  </r>
  <r>
    <x v="0"/>
    <x v="4"/>
    <x v="65"/>
    <x v="0"/>
    <n v="118"/>
  </r>
  <r>
    <x v="0"/>
    <x v="4"/>
    <x v="66"/>
    <x v="0"/>
    <n v="112"/>
  </r>
  <r>
    <x v="0"/>
    <x v="4"/>
    <x v="67"/>
    <x v="0"/>
    <n v="81"/>
  </r>
  <r>
    <x v="0"/>
    <x v="4"/>
    <x v="68"/>
    <x v="0"/>
    <n v="46"/>
  </r>
  <r>
    <x v="0"/>
    <x v="4"/>
    <x v="69"/>
    <x v="0"/>
    <n v="70"/>
  </r>
  <r>
    <x v="0"/>
    <x v="4"/>
    <x v="70"/>
    <x v="0"/>
    <n v="253"/>
  </r>
  <r>
    <x v="0"/>
    <x v="4"/>
    <x v="71"/>
    <x v="0"/>
    <n v="83"/>
  </r>
  <r>
    <x v="0"/>
    <x v="4"/>
    <x v="72"/>
    <x v="0"/>
    <n v="87"/>
  </r>
  <r>
    <x v="0"/>
    <x v="4"/>
    <x v="73"/>
    <x v="0"/>
    <n v="230"/>
  </r>
  <r>
    <x v="0"/>
    <x v="4"/>
    <x v="74"/>
    <x v="0"/>
    <n v="298"/>
  </r>
  <r>
    <x v="0"/>
    <x v="4"/>
    <x v="75"/>
    <x v="0"/>
    <n v="503"/>
  </r>
  <r>
    <x v="0"/>
    <x v="4"/>
    <x v="76"/>
    <x v="0"/>
    <n v="413"/>
  </r>
  <r>
    <x v="0"/>
    <x v="4"/>
    <x v="77"/>
    <x v="0"/>
    <n v="259"/>
  </r>
  <r>
    <x v="0"/>
    <x v="4"/>
    <x v="78"/>
    <x v="0"/>
    <n v="240"/>
  </r>
  <r>
    <x v="0"/>
    <x v="4"/>
    <x v="79"/>
    <x v="0"/>
    <n v="178"/>
  </r>
  <r>
    <x v="0"/>
    <x v="4"/>
    <x v="80"/>
    <x v="0"/>
    <n v="407"/>
  </r>
  <r>
    <x v="0"/>
    <x v="4"/>
    <x v="81"/>
    <x v="0"/>
    <n v="153"/>
  </r>
  <r>
    <x v="0"/>
    <x v="4"/>
    <x v="82"/>
    <x v="0"/>
    <n v="84"/>
  </r>
  <r>
    <x v="0"/>
    <x v="4"/>
    <x v="83"/>
    <x v="0"/>
    <n v="103"/>
  </r>
  <r>
    <x v="0"/>
    <x v="4"/>
    <x v="84"/>
    <x v="0"/>
    <n v="30"/>
  </r>
  <r>
    <x v="0"/>
    <x v="4"/>
    <x v="85"/>
    <x v="0"/>
    <n v="190"/>
  </r>
  <r>
    <x v="0"/>
    <x v="4"/>
    <x v="86"/>
    <x v="0"/>
    <n v="124"/>
  </r>
  <r>
    <x v="0"/>
    <x v="4"/>
    <x v="87"/>
    <x v="0"/>
    <n v="29"/>
  </r>
  <r>
    <x v="0"/>
    <x v="4"/>
    <x v="88"/>
    <x v="0"/>
    <n v="4"/>
  </r>
  <r>
    <x v="0"/>
    <x v="4"/>
    <x v="63"/>
    <x v="1"/>
    <n v="22"/>
  </r>
  <r>
    <x v="0"/>
    <x v="4"/>
    <x v="64"/>
    <x v="1"/>
    <n v="44"/>
  </r>
  <r>
    <x v="0"/>
    <x v="4"/>
    <x v="65"/>
    <x v="1"/>
    <n v="15"/>
  </r>
  <r>
    <x v="0"/>
    <x v="4"/>
    <x v="66"/>
    <x v="1"/>
    <n v="22"/>
  </r>
  <r>
    <x v="0"/>
    <x v="4"/>
    <x v="67"/>
    <x v="1"/>
    <n v="15"/>
  </r>
  <r>
    <x v="0"/>
    <x v="4"/>
    <x v="68"/>
    <x v="1"/>
    <n v="14"/>
  </r>
  <r>
    <x v="0"/>
    <x v="4"/>
    <x v="69"/>
    <x v="1"/>
    <n v="13"/>
  </r>
  <r>
    <x v="0"/>
    <x v="4"/>
    <x v="70"/>
    <x v="1"/>
    <n v="36"/>
  </r>
  <r>
    <x v="0"/>
    <x v="4"/>
    <x v="71"/>
    <x v="1"/>
    <n v="18"/>
  </r>
  <r>
    <x v="0"/>
    <x v="4"/>
    <x v="72"/>
    <x v="1"/>
    <n v="11"/>
  </r>
  <r>
    <x v="0"/>
    <x v="4"/>
    <x v="73"/>
    <x v="1"/>
    <n v="28"/>
  </r>
  <r>
    <x v="0"/>
    <x v="4"/>
    <x v="74"/>
    <x v="1"/>
    <n v="31"/>
  </r>
  <r>
    <x v="0"/>
    <x v="4"/>
    <x v="75"/>
    <x v="1"/>
    <n v="42"/>
  </r>
  <r>
    <x v="0"/>
    <x v="4"/>
    <x v="76"/>
    <x v="1"/>
    <n v="38"/>
  </r>
  <r>
    <x v="0"/>
    <x v="4"/>
    <x v="77"/>
    <x v="1"/>
    <n v="18"/>
  </r>
  <r>
    <x v="0"/>
    <x v="4"/>
    <x v="78"/>
    <x v="1"/>
    <n v="16"/>
  </r>
  <r>
    <x v="0"/>
    <x v="4"/>
    <x v="79"/>
    <x v="1"/>
    <n v="13"/>
  </r>
  <r>
    <x v="0"/>
    <x v="4"/>
    <x v="80"/>
    <x v="1"/>
    <n v="39"/>
  </r>
  <r>
    <x v="0"/>
    <x v="4"/>
    <x v="81"/>
    <x v="1"/>
    <n v="20"/>
  </r>
  <r>
    <x v="0"/>
    <x v="4"/>
    <x v="82"/>
    <x v="1"/>
    <n v="19"/>
  </r>
  <r>
    <x v="0"/>
    <x v="4"/>
    <x v="83"/>
    <x v="1"/>
    <n v="16"/>
  </r>
  <r>
    <x v="0"/>
    <x v="4"/>
    <x v="84"/>
    <x v="1"/>
    <n v="6"/>
  </r>
  <r>
    <x v="0"/>
    <x v="4"/>
    <x v="85"/>
    <x v="1"/>
    <n v="19"/>
  </r>
  <r>
    <x v="0"/>
    <x v="4"/>
    <x v="86"/>
    <x v="1"/>
    <n v="22"/>
  </r>
  <r>
    <x v="0"/>
    <x v="4"/>
    <x v="87"/>
    <x v="1"/>
    <n v="8"/>
  </r>
  <r>
    <x v="0"/>
    <x v="4"/>
    <x v="88"/>
    <x v="1"/>
    <n v="1"/>
  </r>
  <r>
    <x v="0"/>
    <x v="4"/>
    <x v="63"/>
    <x v="2"/>
    <n v="205"/>
  </r>
  <r>
    <x v="0"/>
    <x v="4"/>
    <x v="64"/>
    <x v="2"/>
    <n v="434"/>
  </r>
  <r>
    <x v="0"/>
    <x v="4"/>
    <x v="65"/>
    <x v="2"/>
    <n v="193"/>
  </r>
  <r>
    <x v="0"/>
    <x v="4"/>
    <x v="66"/>
    <x v="2"/>
    <n v="247"/>
  </r>
  <r>
    <x v="0"/>
    <x v="4"/>
    <x v="67"/>
    <x v="2"/>
    <n v="181"/>
  </r>
  <r>
    <x v="0"/>
    <x v="4"/>
    <x v="68"/>
    <x v="2"/>
    <n v="189"/>
  </r>
  <r>
    <x v="0"/>
    <x v="4"/>
    <x v="69"/>
    <x v="2"/>
    <n v="241"/>
  </r>
  <r>
    <x v="0"/>
    <x v="4"/>
    <x v="70"/>
    <x v="2"/>
    <n v="307"/>
  </r>
  <r>
    <x v="0"/>
    <x v="4"/>
    <x v="71"/>
    <x v="2"/>
    <n v="263"/>
  </r>
  <r>
    <x v="0"/>
    <x v="4"/>
    <x v="72"/>
    <x v="2"/>
    <n v="211"/>
  </r>
  <r>
    <x v="0"/>
    <x v="4"/>
    <x v="73"/>
    <x v="2"/>
    <n v="322"/>
  </r>
  <r>
    <x v="0"/>
    <x v="4"/>
    <x v="74"/>
    <x v="2"/>
    <n v="200"/>
  </r>
  <r>
    <x v="0"/>
    <x v="4"/>
    <x v="75"/>
    <x v="2"/>
    <n v="386"/>
  </r>
  <r>
    <x v="0"/>
    <x v="4"/>
    <x v="76"/>
    <x v="2"/>
    <n v="506"/>
  </r>
  <r>
    <x v="0"/>
    <x v="4"/>
    <x v="77"/>
    <x v="2"/>
    <n v="293"/>
  </r>
  <r>
    <x v="0"/>
    <x v="4"/>
    <x v="78"/>
    <x v="2"/>
    <n v="74"/>
  </r>
  <r>
    <x v="0"/>
    <x v="4"/>
    <x v="79"/>
    <x v="2"/>
    <n v="151"/>
  </r>
  <r>
    <x v="0"/>
    <x v="4"/>
    <x v="80"/>
    <x v="2"/>
    <n v="408"/>
  </r>
  <r>
    <x v="0"/>
    <x v="4"/>
    <x v="81"/>
    <x v="2"/>
    <n v="171"/>
  </r>
  <r>
    <x v="0"/>
    <x v="4"/>
    <x v="82"/>
    <x v="2"/>
    <n v="291"/>
  </r>
  <r>
    <x v="0"/>
    <x v="4"/>
    <x v="83"/>
    <x v="2"/>
    <n v="183"/>
  </r>
  <r>
    <x v="0"/>
    <x v="4"/>
    <x v="84"/>
    <x v="2"/>
    <n v="106"/>
  </r>
  <r>
    <x v="0"/>
    <x v="4"/>
    <x v="85"/>
    <x v="2"/>
    <n v="284"/>
  </r>
  <r>
    <x v="0"/>
    <x v="4"/>
    <x v="86"/>
    <x v="2"/>
    <n v="237"/>
  </r>
  <r>
    <x v="0"/>
    <x v="4"/>
    <x v="87"/>
    <x v="2"/>
    <n v="230"/>
  </r>
  <r>
    <x v="0"/>
    <x v="4"/>
    <x v="88"/>
    <x v="2"/>
    <n v="180"/>
  </r>
  <r>
    <x v="0"/>
    <x v="4"/>
    <x v="64"/>
    <x v="3"/>
    <n v="1"/>
  </r>
  <r>
    <x v="0"/>
    <x v="4"/>
    <x v="69"/>
    <x v="3"/>
    <n v="1"/>
  </r>
  <r>
    <x v="0"/>
    <x v="4"/>
    <x v="71"/>
    <x v="3"/>
    <n v="1"/>
  </r>
  <r>
    <x v="0"/>
    <x v="4"/>
    <x v="72"/>
    <x v="3"/>
    <n v="1"/>
  </r>
  <r>
    <x v="0"/>
    <x v="4"/>
    <x v="74"/>
    <x v="3"/>
    <n v="1"/>
  </r>
  <r>
    <x v="0"/>
    <x v="4"/>
    <x v="75"/>
    <x v="3"/>
    <n v="2"/>
  </r>
  <r>
    <x v="0"/>
    <x v="4"/>
    <x v="76"/>
    <x v="3"/>
    <n v="1"/>
  </r>
  <r>
    <x v="0"/>
    <x v="4"/>
    <x v="80"/>
    <x v="3"/>
    <n v="2"/>
  </r>
  <r>
    <x v="0"/>
    <x v="4"/>
    <x v="81"/>
    <x v="3"/>
    <n v="2"/>
  </r>
  <r>
    <x v="0"/>
    <x v="4"/>
    <x v="82"/>
    <x v="3"/>
    <n v="1"/>
  </r>
  <r>
    <x v="0"/>
    <x v="4"/>
    <x v="65"/>
    <x v="31"/>
    <n v="2"/>
  </r>
  <r>
    <x v="0"/>
    <x v="4"/>
    <x v="66"/>
    <x v="31"/>
    <n v="3"/>
  </r>
  <r>
    <x v="0"/>
    <x v="4"/>
    <x v="67"/>
    <x v="31"/>
    <n v="6"/>
  </r>
  <r>
    <x v="0"/>
    <x v="4"/>
    <x v="68"/>
    <x v="31"/>
    <n v="4"/>
  </r>
  <r>
    <x v="0"/>
    <x v="4"/>
    <x v="69"/>
    <x v="31"/>
    <n v="7"/>
  </r>
  <r>
    <x v="0"/>
    <x v="4"/>
    <x v="70"/>
    <x v="31"/>
    <n v="5"/>
  </r>
  <r>
    <x v="0"/>
    <x v="4"/>
    <x v="71"/>
    <x v="31"/>
    <n v="6"/>
  </r>
  <r>
    <x v="0"/>
    <x v="4"/>
    <x v="73"/>
    <x v="31"/>
    <n v="8"/>
  </r>
  <r>
    <x v="0"/>
    <x v="4"/>
    <x v="74"/>
    <x v="31"/>
    <n v="1"/>
  </r>
  <r>
    <x v="0"/>
    <x v="4"/>
    <x v="82"/>
    <x v="31"/>
    <n v="2"/>
  </r>
  <r>
    <x v="0"/>
    <x v="4"/>
    <x v="84"/>
    <x v="31"/>
    <n v="1"/>
  </r>
  <r>
    <x v="0"/>
    <x v="4"/>
    <x v="85"/>
    <x v="31"/>
    <n v="1"/>
  </r>
  <r>
    <x v="0"/>
    <x v="4"/>
    <x v="86"/>
    <x v="31"/>
    <n v="5"/>
  </r>
  <r>
    <x v="0"/>
    <x v="4"/>
    <x v="87"/>
    <x v="31"/>
    <n v="13"/>
  </r>
  <r>
    <x v="0"/>
    <x v="4"/>
    <x v="88"/>
    <x v="31"/>
    <n v="6"/>
  </r>
  <r>
    <x v="0"/>
    <x v="4"/>
    <x v="63"/>
    <x v="4"/>
    <n v="69"/>
  </r>
  <r>
    <x v="0"/>
    <x v="4"/>
    <x v="64"/>
    <x v="4"/>
    <n v="138"/>
  </r>
  <r>
    <x v="0"/>
    <x v="4"/>
    <x v="65"/>
    <x v="4"/>
    <n v="92"/>
  </r>
  <r>
    <x v="0"/>
    <x v="4"/>
    <x v="66"/>
    <x v="4"/>
    <n v="138"/>
  </r>
  <r>
    <x v="0"/>
    <x v="4"/>
    <x v="67"/>
    <x v="4"/>
    <n v="106"/>
  </r>
  <r>
    <x v="0"/>
    <x v="4"/>
    <x v="68"/>
    <x v="4"/>
    <n v="123"/>
  </r>
  <r>
    <x v="0"/>
    <x v="4"/>
    <x v="69"/>
    <x v="4"/>
    <n v="142"/>
  </r>
  <r>
    <x v="0"/>
    <x v="4"/>
    <x v="70"/>
    <x v="4"/>
    <n v="125"/>
  </r>
  <r>
    <x v="0"/>
    <x v="4"/>
    <x v="71"/>
    <x v="4"/>
    <n v="98"/>
  </r>
  <r>
    <x v="0"/>
    <x v="4"/>
    <x v="72"/>
    <x v="4"/>
    <n v="86"/>
  </r>
  <r>
    <x v="0"/>
    <x v="4"/>
    <x v="73"/>
    <x v="4"/>
    <n v="139"/>
  </r>
  <r>
    <x v="0"/>
    <x v="4"/>
    <x v="74"/>
    <x v="4"/>
    <n v="92"/>
  </r>
  <r>
    <x v="0"/>
    <x v="4"/>
    <x v="75"/>
    <x v="4"/>
    <n v="209"/>
  </r>
  <r>
    <x v="0"/>
    <x v="4"/>
    <x v="76"/>
    <x v="4"/>
    <n v="73"/>
  </r>
  <r>
    <x v="0"/>
    <x v="4"/>
    <x v="77"/>
    <x v="4"/>
    <n v="80"/>
  </r>
  <r>
    <x v="0"/>
    <x v="4"/>
    <x v="78"/>
    <x v="4"/>
    <n v="16"/>
  </r>
  <r>
    <x v="0"/>
    <x v="4"/>
    <x v="79"/>
    <x v="4"/>
    <n v="31"/>
  </r>
  <r>
    <x v="0"/>
    <x v="4"/>
    <x v="80"/>
    <x v="4"/>
    <n v="60"/>
  </r>
  <r>
    <x v="0"/>
    <x v="4"/>
    <x v="81"/>
    <x v="4"/>
    <n v="20"/>
  </r>
  <r>
    <x v="0"/>
    <x v="4"/>
    <x v="82"/>
    <x v="4"/>
    <n v="105"/>
  </r>
  <r>
    <x v="0"/>
    <x v="4"/>
    <x v="83"/>
    <x v="4"/>
    <n v="61"/>
  </r>
  <r>
    <x v="0"/>
    <x v="4"/>
    <x v="84"/>
    <x v="4"/>
    <n v="54"/>
  </r>
  <r>
    <x v="0"/>
    <x v="4"/>
    <x v="85"/>
    <x v="4"/>
    <n v="109"/>
  </r>
  <r>
    <x v="0"/>
    <x v="4"/>
    <x v="86"/>
    <x v="4"/>
    <n v="116"/>
  </r>
  <r>
    <x v="0"/>
    <x v="4"/>
    <x v="87"/>
    <x v="4"/>
    <n v="115"/>
  </r>
  <r>
    <x v="0"/>
    <x v="4"/>
    <x v="88"/>
    <x v="4"/>
    <n v="77"/>
  </r>
  <r>
    <x v="0"/>
    <x v="4"/>
    <x v="63"/>
    <x v="5"/>
    <n v="208"/>
  </r>
  <r>
    <x v="0"/>
    <x v="4"/>
    <x v="64"/>
    <x v="5"/>
    <n v="438"/>
  </r>
  <r>
    <x v="0"/>
    <x v="4"/>
    <x v="65"/>
    <x v="5"/>
    <n v="197"/>
  </r>
  <r>
    <x v="0"/>
    <x v="4"/>
    <x v="66"/>
    <x v="5"/>
    <n v="254"/>
  </r>
  <r>
    <x v="0"/>
    <x v="4"/>
    <x v="67"/>
    <x v="5"/>
    <n v="184"/>
  </r>
  <r>
    <x v="0"/>
    <x v="4"/>
    <x v="68"/>
    <x v="5"/>
    <n v="190"/>
  </r>
  <r>
    <x v="0"/>
    <x v="4"/>
    <x v="69"/>
    <x v="5"/>
    <n v="248"/>
  </r>
  <r>
    <x v="0"/>
    <x v="4"/>
    <x v="70"/>
    <x v="5"/>
    <n v="317"/>
  </r>
  <r>
    <x v="0"/>
    <x v="4"/>
    <x v="71"/>
    <x v="5"/>
    <n v="265"/>
  </r>
  <r>
    <x v="0"/>
    <x v="4"/>
    <x v="72"/>
    <x v="5"/>
    <n v="218"/>
  </r>
  <r>
    <x v="0"/>
    <x v="4"/>
    <x v="73"/>
    <x v="5"/>
    <n v="336"/>
  </r>
  <r>
    <x v="0"/>
    <x v="4"/>
    <x v="74"/>
    <x v="5"/>
    <n v="210"/>
  </r>
  <r>
    <x v="0"/>
    <x v="4"/>
    <x v="75"/>
    <x v="5"/>
    <n v="412"/>
  </r>
  <r>
    <x v="0"/>
    <x v="4"/>
    <x v="76"/>
    <x v="5"/>
    <n v="508"/>
  </r>
  <r>
    <x v="0"/>
    <x v="4"/>
    <x v="77"/>
    <x v="5"/>
    <n v="301"/>
  </r>
  <r>
    <x v="0"/>
    <x v="4"/>
    <x v="78"/>
    <x v="5"/>
    <n v="74"/>
  </r>
  <r>
    <x v="0"/>
    <x v="4"/>
    <x v="79"/>
    <x v="5"/>
    <n v="151"/>
  </r>
  <r>
    <x v="0"/>
    <x v="4"/>
    <x v="80"/>
    <x v="5"/>
    <n v="408"/>
  </r>
  <r>
    <x v="0"/>
    <x v="4"/>
    <x v="81"/>
    <x v="5"/>
    <n v="171"/>
  </r>
  <r>
    <x v="0"/>
    <x v="4"/>
    <x v="82"/>
    <x v="5"/>
    <n v="293"/>
  </r>
  <r>
    <x v="0"/>
    <x v="4"/>
    <x v="83"/>
    <x v="5"/>
    <n v="183"/>
  </r>
  <r>
    <x v="0"/>
    <x v="4"/>
    <x v="84"/>
    <x v="5"/>
    <n v="110"/>
  </r>
  <r>
    <x v="0"/>
    <x v="4"/>
    <x v="85"/>
    <x v="5"/>
    <n v="287"/>
  </r>
  <r>
    <x v="0"/>
    <x v="4"/>
    <x v="86"/>
    <x v="5"/>
    <n v="239"/>
  </r>
  <r>
    <x v="0"/>
    <x v="4"/>
    <x v="87"/>
    <x v="5"/>
    <n v="236"/>
  </r>
  <r>
    <x v="0"/>
    <x v="4"/>
    <x v="88"/>
    <x v="5"/>
    <n v="186"/>
  </r>
  <r>
    <x v="0"/>
    <x v="4"/>
    <x v="63"/>
    <x v="6"/>
    <n v="16"/>
  </r>
  <r>
    <x v="0"/>
    <x v="4"/>
    <x v="64"/>
    <x v="6"/>
    <n v="14"/>
  </r>
  <r>
    <x v="0"/>
    <x v="4"/>
    <x v="65"/>
    <x v="6"/>
    <n v="2"/>
  </r>
  <r>
    <x v="0"/>
    <x v="4"/>
    <x v="66"/>
    <x v="6"/>
    <n v="2"/>
  </r>
  <r>
    <x v="0"/>
    <x v="4"/>
    <x v="67"/>
    <x v="6"/>
    <n v="30"/>
  </r>
  <r>
    <x v="0"/>
    <x v="4"/>
    <x v="68"/>
    <x v="6"/>
    <n v="28"/>
  </r>
  <r>
    <x v="0"/>
    <x v="4"/>
    <x v="69"/>
    <x v="6"/>
    <n v="8"/>
  </r>
  <r>
    <x v="0"/>
    <x v="4"/>
    <x v="71"/>
    <x v="6"/>
    <n v="4"/>
  </r>
  <r>
    <x v="0"/>
    <x v="4"/>
    <x v="72"/>
    <x v="6"/>
    <n v="8"/>
  </r>
  <r>
    <x v="0"/>
    <x v="4"/>
    <x v="73"/>
    <x v="6"/>
    <n v="39"/>
  </r>
  <r>
    <x v="0"/>
    <x v="4"/>
    <x v="74"/>
    <x v="6"/>
    <n v="25"/>
  </r>
  <r>
    <x v="0"/>
    <x v="4"/>
    <x v="75"/>
    <x v="6"/>
    <n v="21"/>
  </r>
  <r>
    <x v="0"/>
    <x v="4"/>
    <x v="76"/>
    <x v="6"/>
    <n v="12"/>
  </r>
  <r>
    <x v="0"/>
    <x v="4"/>
    <x v="77"/>
    <x v="6"/>
    <n v="16"/>
  </r>
  <r>
    <x v="0"/>
    <x v="4"/>
    <x v="78"/>
    <x v="6"/>
    <n v="7"/>
  </r>
  <r>
    <x v="0"/>
    <x v="4"/>
    <x v="79"/>
    <x v="6"/>
    <n v="4"/>
  </r>
  <r>
    <x v="0"/>
    <x v="4"/>
    <x v="80"/>
    <x v="6"/>
    <n v="51"/>
  </r>
  <r>
    <x v="0"/>
    <x v="4"/>
    <x v="81"/>
    <x v="6"/>
    <n v="4"/>
  </r>
  <r>
    <x v="0"/>
    <x v="4"/>
    <x v="82"/>
    <x v="6"/>
    <n v="12"/>
  </r>
  <r>
    <x v="0"/>
    <x v="4"/>
    <x v="84"/>
    <x v="6"/>
    <n v="2"/>
  </r>
  <r>
    <x v="0"/>
    <x v="4"/>
    <x v="85"/>
    <x v="6"/>
    <n v="3"/>
  </r>
  <r>
    <x v="0"/>
    <x v="4"/>
    <x v="86"/>
    <x v="6"/>
    <n v="2"/>
  </r>
  <r>
    <x v="0"/>
    <x v="4"/>
    <x v="87"/>
    <x v="6"/>
    <n v="1"/>
  </r>
  <r>
    <x v="0"/>
    <x v="4"/>
    <x v="63"/>
    <x v="7"/>
    <n v="21"/>
  </r>
  <r>
    <x v="0"/>
    <x v="4"/>
    <x v="64"/>
    <x v="7"/>
    <n v="17"/>
  </r>
  <r>
    <x v="0"/>
    <x v="4"/>
    <x v="65"/>
    <x v="7"/>
    <n v="3"/>
  </r>
  <r>
    <x v="0"/>
    <x v="4"/>
    <x v="66"/>
    <x v="7"/>
    <n v="13"/>
  </r>
  <r>
    <x v="0"/>
    <x v="4"/>
    <x v="67"/>
    <x v="7"/>
    <n v="38"/>
  </r>
  <r>
    <x v="0"/>
    <x v="4"/>
    <x v="68"/>
    <x v="7"/>
    <n v="30"/>
  </r>
  <r>
    <x v="0"/>
    <x v="4"/>
    <x v="69"/>
    <x v="7"/>
    <n v="8"/>
  </r>
  <r>
    <x v="0"/>
    <x v="4"/>
    <x v="70"/>
    <x v="7"/>
    <n v="8"/>
  </r>
  <r>
    <x v="0"/>
    <x v="4"/>
    <x v="71"/>
    <x v="7"/>
    <n v="10"/>
  </r>
  <r>
    <x v="0"/>
    <x v="4"/>
    <x v="72"/>
    <x v="7"/>
    <n v="14"/>
  </r>
  <r>
    <x v="0"/>
    <x v="4"/>
    <x v="73"/>
    <x v="7"/>
    <n v="57"/>
  </r>
  <r>
    <x v="0"/>
    <x v="4"/>
    <x v="74"/>
    <x v="7"/>
    <n v="39"/>
  </r>
  <r>
    <x v="0"/>
    <x v="4"/>
    <x v="75"/>
    <x v="7"/>
    <n v="41"/>
  </r>
  <r>
    <x v="0"/>
    <x v="4"/>
    <x v="76"/>
    <x v="7"/>
    <n v="27"/>
  </r>
  <r>
    <x v="0"/>
    <x v="4"/>
    <x v="77"/>
    <x v="7"/>
    <n v="23"/>
  </r>
  <r>
    <x v="0"/>
    <x v="4"/>
    <x v="78"/>
    <x v="7"/>
    <n v="9"/>
  </r>
  <r>
    <x v="0"/>
    <x v="4"/>
    <x v="79"/>
    <x v="7"/>
    <n v="10"/>
  </r>
  <r>
    <x v="0"/>
    <x v="4"/>
    <x v="80"/>
    <x v="7"/>
    <n v="70"/>
  </r>
  <r>
    <x v="0"/>
    <x v="4"/>
    <x v="81"/>
    <x v="7"/>
    <n v="10"/>
  </r>
  <r>
    <x v="0"/>
    <x v="4"/>
    <x v="82"/>
    <x v="7"/>
    <n v="11"/>
  </r>
  <r>
    <x v="0"/>
    <x v="4"/>
    <x v="83"/>
    <x v="7"/>
    <n v="3"/>
  </r>
  <r>
    <x v="0"/>
    <x v="4"/>
    <x v="84"/>
    <x v="7"/>
    <n v="3"/>
  </r>
  <r>
    <x v="0"/>
    <x v="4"/>
    <x v="85"/>
    <x v="7"/>
    <n v="10"/>
  </r>
  <r>
    <x v="0"/>
    <x v="4"/>
    <x v="86"/>
    <x v="7"/>
    <n v="3"/>
  </r>
  <r>
    <x v="0"/>
    <x v="4"/>
    <x v="87"/>
    <x v="7"/>
    <n v="2"/>
  </r>
  <r>
    <x v="0"/>
    <x v="4"/>
    <x v="88"/>
    <x v="7"/>
    <n v="2"/>
  </r>
  <r>
    <x v="0"/>
    <x v="4"/>
    <x v="63"/>
    <x v="8"/>
    <n v="1"/>
  </r>
  <r>
    <x v="0"/>
    <x v="4"/>
    <x v="64"/>
    <x v="8"/>
    <n v="1"/>
  </r>
  <r>
    <x v="0"/>
    <x v="4"/>
    <x v="72"/>
    <x v="8"/>
    <n v="1"/>
  </r>
  <r>
    <x v="0"/>
    <x v="4"/>
    <x v="75"/>
    <x v="8"/>
    <n v="1"/>
  </r>
  <r>
    <x v="0"/>
    <x v="4"/>
    <x v="76"/>
    <x v="8"/>
    <n v="2"/>
  </r>
  <r>
    <x v="0"/>
    <x v="4"/>
    <x v="77"/>
    <x v="8"/>
    <n v="1"/>
  </r>
  <r>
    <x v="0"/>
    <x v="4"/>
    <x v="79"/>
    <x v="8"/>
    <n v="4"/>
  </r>
  <r>
    <x v="0"/>
    <x v="4"/>
    <x v="80"/>
    <x v="8"/>
    <n v="2"/>
  </r>
  <r>
    <x v="0"/>
    <x v="4"/>
    <x v="81"/>
    <x v="8"/>
    <n v="1"/>
  </r>
  <r>
    <x v="0"/>
    <x v="4"/>
    <x v="82"/>
    <x v="8"/>
    <n v="1"/>
  </r>
  <r>
    <x v="0"/>
    <x v="4"/>
    <x v="63"/>
    <x v="9"/>
    <n v="81"/>
  </r>
  <r>
    <x v="0"/>
    <x v="4"/>
    <x v="64"/>
    <x v="9"/>
    <n v="95"/>
  </r>
  <r>
    <x v="0"/>
    <x v="4"/>
    <x v="65"/>
    <x v="9"/>
    <n v="64"/>
  </r>
  <r>
    <x v="0"/>
    <x v="4"/>
    <x v="66"/>
    <x v="9"/>
    <n v="95"/>
  </r>
  <r>
    <x v="0"/>
    <x v="4"/>
    <x v="67"/>
    <x v="9"/>
    <n v="44"/>
  </r>
  <r>
    <x v="0"/>
    <x v="4"/>
    <x v="68"/>
    <x v="9"/>
    <n v="60"/>
  </r>
  <r>
    <x v="0"/>
    <x v="4"/>
    <x v="69"/>
    <x v="9"/>
    <n v="90"/>
  </r>
  <r>
    <x v="0"/>
    <x v="4"/>
    <x v="70"/>
    <x v="9"/>
    <n v="118"/>
  </r>
  <r>
    <x v="0"/>
    <x v="4"/>
    <x v="71"/>
    <x v="9"/>
    <n v="84"/>
  </r>
  <r>
    <x v="0"/>
    <x v="4"/>
    <x v="72"/>
    <x v="9"/>
    <n v="97"/>
  </r>
  <r>
    <x v="0"/>
    <x v="4"/>
    <x v="73"/>
    <x v="9"/>
    <n v="132"/>
  </r>
  <r>
    <x v="0"/>
    <x v="4"/>
    <x v="74"/>
    <x v="9"/>
    <n v="47"/>
  </r>
  <r>
    <x v="0"/>
    <x v="4"/>
    <x v="75"/>
    <x v="9"/>
    <n v="98"/>
  </r>
  <r>
    <x v="0"/>
    <x v="4"/>
    <x v="76"/>
    <x v="9"/>
    <n v="119"/>
  </r>
  <r>
    <x v="0"/>
    <x v="4"/>
    <x v="77"/>
    <x v="9"/>
    <n v="48"/>
  </r>
  <r>
    <x v="0"/>
    <x v="4"/>
    <x v="78"/>
    <x v="9"/>
    <n v="14"/>
  </r>
  <r>
    <x v="0"/>
    <x v="4"/>
    <x v="79"/>
    <x v="9"/>
    <n v="26"/>
  </r>
  <r>
    <x v="0"/>
    <x v="4"/>
    <x v="80"/>
    <x v="9"/>
    <n v="76"/>
  </r>
  <r>
    <x v="0"/>
    <x v="4"/>
    <x v="81"/>
    <x v="9"/>
    <n v="65"/>
  </r>
  <r>
    <x v="0"/>
    <x v="4"/>
    <x v="82"/>
    <x v="9"/>
    <n v="91"/>
  </r>
  <r>
    <x v="0"/>
    <x v="4"/>
    <x v="83"/>
    <x v="9"/>
    <n v="60"/>
  </r>
  <r>
    <x v="0"/>
    <x v="4"/>
    <x v="84"/>
    <x v="9"/>
    <n v="25"/>
  </r>
  <r>
    <x v="0"/>
    <x v="4"/>
    <x v="85"/>
    <x v="9"/>
    <n v="112"/>
  </r>
  <r>
    <x v="0"/>
    <x v="4"/>
    <x v="86"/>
    <x v="9"/>
    <n v="46"/>
  </r>
  <r>
    <x v="0"/>
    <x v="4"/>
    <x v="87"/>
    <x v="9"/>
    <n v="60"/>
  </r>
  <r>
    <x v="0"/>
    <x v="4"/>
    <x v="88"/>
    <x v="9"/>
    <n v="73"/>
  </r>
  <r>
    <x v="0"/>
    <x v="4"/>
    <x v="63"/>
    <x v="10"/>
    <n v="4"/>
  </r>
  <r>
    <x v="0"/>
    <x v="4"/>
    <x v="64"/>
    <x v="10"/>
    <n v="4"/>
  </r>
  <r>
    <x v="0"/>
    <x v="4"/>
    <x v="67"/>
    <x v="10"/>
    <n v="1"/>
  </r>
  <r>
    <x v="0"/>
    <x v="4"/>
    <x v="69"/>
    <x v="10"/>
    <n v="1"/>
  </r>
  <r>
    <x v="0"/>
    <x v="4"/>
    <x v="71"/>
    <x v="10"/>
    <n v="2"/>
  </r>
  <r>
    <x v="0"/>
    <x v="4"/>
    <x v="72"/>
    <x v="10"/>
    <n v="1"/>
  </r>
  <r>
    <x v="0"/>
    <x v="4"/>
    <x v="73"/>
    <x v="10"/>
    <n v="1"/>
  </r>
  <r>
    <x v="0"/>
    <x v="4"/>
    <x v="74"/>
    <x v="10"/>
    <n v="1"/>
  </r>
  <r>
    <x v="0"/>
    <x v="4"/>
    <x v="75"/>
    <x v="10"/>
    <n v="1"/>
  </r>
  <r>
    <x v="0"/>
    <x v="4"/>
    <x v="76"/>
    <x v="10"/>
    <n v="21"/>
  </r>
  <r>
    <x v="0"/>
    <x v="4"/>
    <x v="77"/>
    <x v="10"/>
    <n v="8"/>
  </r>
  <r>
    <x v="0"/>
    <x v="4"/>
    <x v="78"/>
    <x v="10"/>
    <n v="1"/>
  </r>
  <r>
    <x v="0"/>
    <x v="4"/>
    <x v="79"/>
    <x v="10"/>
    <n v="6"/>
  </r>
  <r>
    <x v="0"/>
    <x v="4"/>
    <x v="80"/>
    <x v="10"/>
    <n v="15"/>
  </r>
  <r>
    <x v="0"/>
    <x v="4"/>
    <x v="81"/>
    <x v="10"/>
    <n v="4"/>
  </r>
  <r>
    <x v="0"/>
    <x v="4"/>
    <x v="83"/>
    <x v="10"/>
    <n v="3"/>
  </r>
  <r>
    <x v="0"/>
    <x v="4"/>
    <x v="85"/>
    <x v="10"/>
    <n v="1"/>
  </r>
  <r>
    <x v="0"/>
    <x v="4"/>
    <x v="86"/>
    <x v="10"/>
    <n v="1"/>
  </r>
  <r>
    <x v="0"/>
    <x v="4"/>
    <x v="87"/>
    <x v="10"/>
    <n v="1"/>
  </r>
  <r>
    <x v="0"/>
    <x v="4"/>
    <x v="63"/>
    <x v="11"/>
    <n v="4"/>
  </r>
  <r>
    <x v="0"/>
    <x v="4"/>
    <x v="64"/>
    <x v="11"/>
    <n v="3"/>
  </r>
  <r>
    <x v="0"/>
    <x v="4"/>
    <x v="69"/>
    <x v="11"/>
    <n v="1"/>
  </r>
  <r>
    <x v="0"/>
    <x v="4"/>
    <x v="72"/>
    <x v="11"/>
    <n v="3"/>
  </r>
  <r>
    <x v="0"/>
    <x v="4"/>
    <x v="76"/>
    <x v="11"/>
    <n v="5"/>
  </r>
  <r>
    <x v="0"/>
    <x v="4"/>
    <x v="77"/>
    <x v="11"/>
    <n v="1"/>
  </r>
  <r>
    <x v="0"/>
    <x v="4"/>
    <x v="79"/>
    <x v="11"/>
    <n v="1"/>
  </r>
  <r>
    <x v="0"/>
    <x v="4"/>
    <x v="80"/>
    <x v="11"/>
    <n v="3"/>
  </r>
  <r>
    <x v="0"/>
    <x v="4"/>
    <x v="81"/>
    <x v="11"/>
    <n v="6"/>
  </r>
  <r>
    <x v="0"/>
    <x v="4"/>
    <x v="82"/>
    <x v="11"/>
    <n v="1"/>
  </r>
  <r>
    <x v="0"/>
    <x v="4"/>
    <x v="83"/>
    <x v="11"/>
    <n v="1"/>
  </r>
  <r>
    <x v="0"/>
    <x v="4"/>
    <x v="63"/>
    <x v="12"/>
    <n v="177"/>
  </r>
  <r>
    <x v="0"/>
    <x v="4"/>
    <x v="64"/>
    <x v="12"/>
    <n v="368"/>
  </r>
  <r>
    <x v="0"/>
    <x v="4"/>
    <x v="65"/>
    <x v="12"/>
    <n v="193"/>
  </r>
  <r>
    <x v="0"/>
    <x v="4"/>
    <x v="66"/>
    <x v="12"/>
    <n v="247"/>
  </r>
  <r>
    <x v="0"/>
    <x v="4"/>
    <x v="67"/>
    <x v="12"/>
    <n v="179"/>
  </r>
  <r>
    <x v="0"/>
    <x v="4"/>
    <x v="68"/>
    <x v="12"/>
    <n v="188"/>
  </r>
  <r>
    <x v="0"/>
    <x v="4"/>
    <x v="69"/>
    <x v="12"/>
    <n v="240"/>
  </r>
  <r>
    <x v="0"/>
    <x v="4"/>
    <x v="70"/>
    <x v="12"/>
    <n v="302"/>
  </r>
  <r>
    <x v="0"/>
    <x v="4"/>
    <x v="71"/>
    <x v="12"/>
    <n v="255"/>
  </r>
  <r>
    <x v="0"/>
    <x v="4"/>
    <x v="72"/>
    <x v="12"/>
    <n v="205"/>
  </r>
  <r>
    <x v="0"/>
    <x v="4"/>
    <x v="73"/>
    <x v="12"/>
    <n v="317"/>
  </r>
  <r>
    <x v="0"/>
    <x v="4"/>
    <x v="74"/>
    <x v="12"/>
    <n v="199"/>
  </r>
  <r>
    <x v="0"/>
    <x v="4"/>
    <x v="75"/>
    <x v="12"/>
    <n v="381"/>
  </r>
  <r>
    <x v="0"/>
    <x v="4"/>
    <x v="76"/>
    <x v="12"/>
    <n v="289"/>
  </r>
  <r>
    <x v="0"/>
    <x v="4"/>
    <x v="77"/>
    <x v="12"/>
    <n v="204"/>
  </r>
  <r>
    <x v="0"/>
    <x v="4"/>
    <x v="78"/>
    <x v="12"/>
    <n v="60"/>
  </r>
  <r>
    <x v="0"/>
    <x v="4"/>
    <x v="79"/>
    <x v="12"/>
    <n v="108"/>
  </r>
  <r>
    <x v="0"/>
    <x v="4"/>
    <x v="80"/>
    <x v="12"/>
    <n v="269"/>
  </r>
  <r>
    <x v="0"/>
    <x v="4"/>
    <x v="81"/>
    <x v="12"/>
    <n v="127"/>
  </r>
  <r>
    <x v="0"/>
    <x v="4"/>
    <x v="82"/>
    <x v="12"/>
    <n v="275"/>
  </r>
  <r>
    <x v="0"/>
    <x v="4"/>
    <x v="83"/>
    <x v="12"/>
    <n v="172"/>
  </r>
  <r>
    <x v="0"/>
    <x v="4"/>
    <x v="84"/>
    <x v="12"/>
    <n v="105"/>
  </r>
  <r>
    <x v="0"/>
    <x v="4"/>
    <x v="85"/>
    <x v="12"/>
    <n v="283"/>
  </r>
  <r>
    <x v="0"/>
    <x v="4"/>
    <x v="86"/>
    <x v="12"/>
    <n v="236"/>
  </r>
  <r>
    <x v="0"/>
    <x v="4"/>
    <x v="87"/>
    <x v="12"/>
    <n v="228"/>
  </r>
  <r>
    <x v="0"/>
    <x v="4"/>
    <x v="88"/>
    <x v="12"/>
    <n v="179"/>
  </r>
  <r>
    <x v="0"/>
    <x v="4"/>
    <x v="63"/>
    <x v="13"/>
    <n v="2"/>
  </r>
  <r>
    <x v="0"/>
    <x v="4"/>
    <x v="64"/>
    <x v="13"/>
    <n v="2"/>
  </r>
  <r>
    <x v="0"/>
    <x v="4"/>
    <x v="65"/>
    <x v="13"/>
    <n v="1"/>
  </r>
  <r>
    <x v="0"/>
    <x v="4"/>
    <x v="67"/>
    <x v="13"/>
    <n v="2"/>
  </r>
  <r>
    <x v="0"/>
    <x v="4"/>
    <x v="68"/>
    <x v="13"/>
    <n v="1"/>
  </r>
  <r>
    <x v="0"/>
    <x v="4"/>
    <x v="69"/>
    <x v="13"/>
    <n v="2"/>
  </r>
  <r>
    <x v="0"/>
    <x v="4"/>
    <x v="72"/>
    <x v="13"/>
    <n v="1"/>
  </r>
  <r>
    <x v="0"/>
    <x v="4"/>
    <x v="73"/>
    <x v="13"/>
    <n v="1"/>
  </r>
  <r>
    <x v="0"/>
    <x v="4"/>
    <x v="75"/>
    <x v="13"/>
    <n v="1"/>
  </r>
  <r>
    <x v="0"/>
    <x v="4"/>
    <x v="76"/>
    <x v="13"/>
    <n v="74"/>
  </r>
  <r>
    <x v="0"/>
    <x v="4"/>
    <x v="77"/>
    <x v="13"/>
    <n v="3"/>
  </r>
  <r>
    <x v="0"/>
    <x v="4"/>
    <x v="78"/>
    <x v="13"/>
    <n v="1"/>
  </r>
  <r>
    <x v="0"/>
    <x v="4"/>
    <x v="79"/>
    <x v="13"/>
    <n v="4"/>
  </r>
  <r>
    <x v="0"/>
    <x v="4"/>
    <x v="80"/>
    <x v="13"/>
    <n v="13"/>
  </r>
  <r>
    <x v="0"/>
    <x v="4"/>
    <x v="82"/>
    <x v="13"/>
    <n v="1"/>
  </r>
  <r>
    <x v="0"/>
    <x v="4"/>
    <x v="84"/>
    <x v="13"/>
    <n v="1"/>
  </r>
  <r>
    <x v="0"/>
    <x v="4"/>
    <x v="85"/>
    <x v="13"/>
    <n v="1"/>
  </r>
  <r>
    <x v="0"/>
    <x v="4"/>
    <x v="88"/>
    <x v="13"/>
    <n v="1"/>
  </r>
  <r>
    <x v="0"/>
    <x v="4"/>
    <x v="63"/>
    <x v="14"/>
    <n v="71"/>
  </r>
  <r>
    <x v="0"/>
    <x v="4"/>
    <x v="64"/>
    <x v="14"/>
    <n v="154"/>
  </r>
  <r>
    <x v="0"/>
    <x v="4"/>
    <x v="65"/>
    <x v="14"/>
    <n v="3"/>
  </r>
  <r>
    <x v="0"/>
    <x v="4"/>
    <x v="66"/>
    <x v="14"/>
    <n v="3"/>
  </r>
  <r>
    <x v="0"/>
    <x v="4"/>
    <x v="67"/>
    <x v="14"/>
    <n v="40"/>
  </r>
  <r>
    <x v="0"/>
    <x v="4"/>
    <x v="68"/>
    <x v="14"/>
    <n v="5"/>
  </r>
  <r>
    <x v="0"/>
    <x v="4"/>
    <x v="69"/>
    <x v="14"/>
    <n v="24"/>
  </r>
  <r>
    <x v="0"/>
    <x v="4"/>
    <x v="70"/>
    <x v="14"/>
    <n v="48"/>
  </r>
  <r>
    <x v="0"/>
    <x v="4"/>
    <x v="71"/>
    <x v="14"/>
    <n v="58"/>
  </r>
  <r>
    <x v="0"/>
    <x v="4"/>
    <x v="72"/>
    <x v="14"/>
    <n v="52"/>
  </r>
  <r>
    <x v="0"/>
    <x v="4"/>
    <x v="73"/>
    <x v="14"/>
    <n v="40"/>
  </r>
  <r>
    <x v="0"/>
    <x v="4"/>
    <x v="74"/>
    <x v="14"/>
    <n v="36"/>
  </r>
  <r>
    <x v="0"/>
    <x v="4"/>
    <x v="75"/>
    <x v="14"/>
    <n v="41"/>
  </r>
  <r>
    <x v="0"/>
    <x v="4"/>
    <x v="76"/>
    <x v="14"/>
    <n v="413"/>
  </r>
  <r>
    <x v="0"/>
    <x v="4"/>
    <x v="77"/>
    <x v="14"/>
    <n v="205"/>
  </r>
  <r>
    <x v="0"/>
    <x v="4"/>
    <x v="78"/>
    <x v="14"/>
    <n v="49"/>
  </r>
  <r>
    <x v="0"/>
    <x v="4"/>
    <x v="79"/>
    <x v="14"/>
    <n v="121"/>
  </r>
  <r>
    <x v="0"/>
    <x v="4"/>
    <x v="80"/>
    <x v="14"/>
    <n v="348"/>
  </r>
  <r>
    <x v="0"/>
    <x v="4"/>
    <x v="81"/>
    <x v="14"/>
    <n v="81"/>
  </r>
  <r>
    <x v="0"/>
    <x v="4"/>
    <x v="82"/>
    <x v="14"/>
    <n v="41"/>
  </r>
  <r>
    <x v="0"/>
    <x v="4"/>
    <x v="83"/>
    <x v="14"/>
    <n v="20"/>
  </r>
  <r>
    <x v="0"/>
    <x v="4"/>
    <x v="84"/>
    <x v="14"/>
    <n v="5"/>
  </r>
  <r>
    <x v="0"/>
    <x v="4"/>
    <x v="85"/>
    <x v="14"/>
    <n v="13"/>
  </r>
  <r>
    <x v="0"/>
    <x v="4"/>
    <x v="86"/>
    <x v="14"/>
    <n v="11"/>
  </r>
  <r>
    <x v="0"/>
    <x v="4"/>
    <x v="87"/>
    <x v="14"/>
    <n v="7"/>
  </r>
  <r>
    <x v="0"/>
    <x v="4"/>
    <x v="88"/>
    <x v="14"/>
    <n v="1"/>
  </r>
  <r>
    <x v="0"/>
    <x v="4"/>
    <x v="63"/>
    <x v="15"/>
    <n v="23"/>
  </r>
  <r>
    <x v="0"/>
    <x v="4"/>
    <x v="64"/>
    <x v="15"/>
    <n v="54"/>
  </r>
  <r>
    <x v="0"/>
    <x v="4"/>
    <x v="65"/>
    <x v="15"/>
    <n v="4"/>
  </r>
  <r>
    <x v="0"/>
    <x v="4"/>
    <x v="66"/>
    <x v="15"/>
    <n v="16"/>
  </r>
  <r>
    <x v="0"/>
    <x v="4"/>
    <x v="67"/>
    <x v="15"/>
    <n v="51"/>
  </r>
  <r>
    <x v="0"/>
    <x v="4"/>
    <x v="68"/>
    <x v="15"/>
    <n v="56"/>
  </r>
  <r>
    <x v="0"/>
    <x v="4"/>
    <x v="69"/>
    <x v="15"/>
    <n v="48"/>
  </r>
  <r>
    <x v="0"/>
    <x v="4"/>
    <x v="70"/>
    <x v="15"/>
    <n v="37"/>
  </r>
  <r>
    <x v="0"/>
    <x v="4"/>
    <x v="71"/>
    <x v="15"/>
    <n v="27"/>
  </r>
  <r>
    <x v="0"/>
    <x v="4"/>
    <x v="72"/>
    <x v="15"/>
    <n v="29"/>
  </r>
  <r>
    <x v="0"/>
    <x v="4"/>
    <x v="73"/>
    <x v="15"/>
    <n v="22"/>
  </r>
  <r>
    <x v="0"/>
    <x v="4"/>
    <x v="74"/>
    <x v="15"/>
    <n v="22"/>
  </r>
  <r>
    <x v="0"/>
    <x v="4"/>
    <x v="75"/>
    <x v="15"/>
    <n v="21"/>
  </r>
  <r>
    <x v="0"/>
    <x v="4"/>
    <x v="76"/>
    <x v="15"/>
    <n v="168"/>
  </r>
  <r>
    <x v="0"/>
    <x v="4"/>
    <x v="77"/>
    <x v="15"/>
    <n v="30"/>
  </r>
  <r>
    <x v="0"/>
    <x v="4"/>
    <x v="78"/>
    <x v="15"/>
    <n v="7"/>
  </r>
  <r>
    <x v="0"/>
    <x v="4"/>
    <x v="79"/>
    <x v="15"/>
    <n v="13"/>
  </r>
  <r>
    <x v="0"/>
    <x v="4"/>
    <x v="80"/>
    <x v="15"/>
    <n v="99"/>
  </r>
  <r>
    <x v="0"/>
    <x v="4"/>
    <x v="81"/>
    <x v="15"/>
    <n v="25"/>
  </r>
  <r>
    <x v="0"/>
    <x v="4"/>
    <x v="82"/>
    <x v="15"/>
    <n v="33"/>
  </r>
  <r>
    <x v="0"/>
    <x v="4"/>
    <x v="83"/>
    <x v="15"/>
    <n v="36"/>
  </r>
  <r>
    <x v="0"/>
    <x v="4"/>
    <x v="84"/>
    <x v="15"/>
    <n v="4"/>
  </r>
  <r>
    <x v="0"/>
    <x v="4"/>
    <x v="85"/>
    <x v="15"/>
    <n v="51"/>
  </r>
  <r>
    <x v="0"/>
    <x v="4"/>
    <x v="86"/>
    <x v="15"/>
    <n v="52"/>
  </r>
  <r>
    <x v="0"/>
    <x v="4"/>
    <x v="87"/>
    <x v="15"/>
    <n v="50"/>
  </r>
  <r>
    <x v="0"/>
    <x v="4"/>
    <x v="88"/>
    <x v="15"/>
    <n v="36"/>
  </r>
  <r>
    <x v="0"/>
    <x v="4"/>
    <x v="63"/>
    <x v="16"/>
    <n v="16"/>
  </r>
  <r>
    <x v="0"/>
    <x v="4"/>
    <x v="64"/>
    <x v="16"/>
    <n v="19"/>
  </r>
  <r>
    <x v="0"/>
    <x v="4"/>
    <x v="65"/>
    <x v="16"/>
    <n v="4"/>
  </r>
  <r>
    <x v="0"/>
    <x v="4"/>
    <x v="66"/>
    <x v="16"/>
    <n v="8"/>
  </r>
  <r>
    <x v="0"/>
    <x v="4"/>
    <x v="67"/>
    <x v="16"/>
    <n v="5"/>
  </r>
  <r>
    <x v="0"/>
    <x v="4"/>
    <x v="68"/>
    <x v="16"/>
    <n v="12"/>
  </r>
  <r>
    <x v="0"/>
    <x v="4"/>
    <x v="69"/>
    <x v="16"/>
    <n v="8"/>
  </r>
  <r>
    <x v="0"/>
    <x v="4"/>
    <x v="70"/>
    <x v="16"/>
    <n v="12"/>
  </r>
  <r>
    <x v="0"/>
    <x v="4"/>
    <x v="71"/>
    <x v="16"/>
    <n v="14"/>
  </r>
  <r>
    <x v="0"/>
    <x v="4"/>
    <x v="72"/>
    <x v="16"/>
    <n v="13"/>
  </r>
  <r>
    <x v="0"/>
    <x v="4"/>
    <x v="73"/>
    <x v="16"/>
    <n v="20"/>
  </r>
  <r>
    <x v="0"/>
    <x v="4"/>
    <x v="74"/>
    <x v="16"/>
    <n v="5"/>
  </r>
  <r>
    <x v="0"/>
    <x v="4"/>
    <x v="75"/>
    <x v="16"/>
    <n v="14"/>
  </r>
  <r>
    <x v="0"/>
    <x v="4"/>
    <x v="76"/>
    <x v="16"/>
    <n v="11"/>
  </r>
  <r>
    <x v="0"/>
    <x v="4"/>
    <x v="77"/>
    <x v="16"/>
    <n v="18"/>
  </r>
  <r>
    <x v="0"/>
    <x v="4"/>
    <x v="78"/>
    <x v="16"/>
    <n v="6"/>
  </r>
  <r>
    <x v="0"/>
    <x v="4"/>
    <x v="79"/>
    <x v="16"/>
    <n v="11"/>
  </r>
  <r>
    <x v="0"/>
    <x v="4"/>
    <x v="80"/>
    <x v="16"/>
    <n v="21"/>
  </r>
  <r>
    <x v="0"/>
    <x v="4"/>
    <x v="81"/>
    <x v="16"/>
    <n v="14"/>
  </r>
  <r>
    <x v="0"/>
    <x v="4"/>
    <x v="82"/>
    <x v="16"/>
    <n v="13"/>
  </r>
  <r>
    <x v="0"/>
    <x v="4"/>
    <x v="83"/>
    <x v="16"/>
    <n v="8"/>
  </r>
  <r>
    <x v="0"/>
    <x v="4"/>
    <x v="84"/>
    <x v="16"/>
    <n v="3"/>
  </r>
  <r>
    <x v="0"/>
    <x v="4"/>
    <x v="85"/>
    <x v="16"/>
    <n v="10"/>
  </r>
  <r>
    <x v="0"/>
    <x v="4"/>
    <x v="86"/>
    <x v="16"/>
    <n v="9"/>
  </r>
  <r>
    <x v="0"/>
    <x v="4"/>
    <x v="87"/>
    <x v="16"/>
    <n v="1"/>
  </r>
  <r>
    <x v="0"/>
    <x v="4"/>
    <x v="88"/>
    <x v="16"/>
    <n v="4"/>
  </r>
  <r>
    <x v="0"/>
    <x v="4"/>
    <x v="65"/>
    <x v="32"/>
    <n v="156"/>
  </r>
  <r>
    <x v="0"/>
    <x v="4"/>
    <x v="66"/>
    <x v="32"/>
    <n v="235"/>
  </r>
  <r>
    <x v="0"/>
    <x v="4"/>
    <x v="67"/>
    <x v="32"/>
    <n v="304"/>
  </r>
  <r>
    <x v="0"/>
    <x v="4"/>
    <x v="68"/>
    <x v="32"/>
    <n v="256"/>
  </r>
  <r>
    <x v="0"/>
    <x v="4"/>
    <x v="69"/>
    <x v="32"/>
    <n v="539"/>
  </r>
  <r>
    <x v="0"/>
    <x v="4"/>
    <x v="70"/>
    <x v="32"/>
    <n v="463"/>
  </r>
  <r>
    <x v="0"/>
    <x v="4"/>
    <x v="71"/>
    <x v="32"/>
    <n v="405"/>
  </r>
  <r>
    <x v="0"/>
    <x v="4"/>
    <x v="73"/>
    <x v="32"/>
    <n v="366"/>
  </r>
  <r>
    <x v="0"/>
    <x v="4"/>
    <x v="74"/>
    <x v="32"/>
    <n v="72"/>
  </r>
  <r>
    <x v="0"/>
    <x v="4"/>
    <x v="82"/>
    <x v="32"/>
    <n v="25"/>
  </r>
  <r>
    <x v="0"/>
    <x v="4"/>
    <x v="84"/>
    <x v="32"/>
    <n v="89"/>
  </r>
  <r>
    <x v="0"/>
    <x v="4"/>
    <x v="85"/>
    <x v="32"/>
    <n v="78"/>
  </r>
  <r>
    <x v="0"/>
    <x v="4"/>
    <x v="86"/>
    <x v="32"/>
    <n v="292"/>
  </r>
  <r>
    <x v="0"/>
    <x v="4"/>
    <x v="87"/>
    <x v="32"/>
    <n v="803"/>
  </r>
  <r>
    <x v="0"/>
    <x v="4"/>
    <x v="88"/>
    <x v="32"/>
    <n v="506"/>
  </r>
  <r>
    <x v="0"/>
    <x v="4"/>
    <x v="63"/>
    <x v="17"/>
    <n v="1002"/>
  </r>
  <r>
    <x v="0"/>
    <x v="4"/>
    <x v="64"/>
    <x v="17"/>
    <n v="2107"/>
  </r>
  <r>
    <x v="0"/>
    <x v="4"/>
    <x v="65"/>
    <x v="17"/>
    <n v="1446"/>
  </r>
  <r>
    <x v="0"/>
    <x v="4"/>
    <x v="66"/>
    <x v="17"/>
    <n v="1963"/>
  </r>
  <r>
    <x v="0"/>
    <x v="4"/>
    <x v="67"/>
    <x v="17"/>
    <n v="1215"/>
  </r>
  <r>
    <x v="0"/>
    <x v="4"/>
    <x v="68"/>
    <x v="17"/>
    <n v="1415"/>
  </r>
  <r>
    <x v="0"/>
    <x v="4"/>
    <x v="69"/>
    <x v="17"/>
    <n v="1891"/>
  </r>
  <r>
    <x v="0"/>
    <x v="4"/>
    <x v="70"/>
    <x v="17"/>
    <n v="1769"/>
  </r>
  <r>
    <x v="0"/>
    <x v="4"/>
    <x v="71"/>
    <x v="17"/>
    <n v="1246"/>
  </r>
  <r>
    <x v="0"/>
    <x v="4"/>
    <x v="72"/>
    <x v="17"/>
    <n v="1340"/>
  </r>
  <r>
    <x v="0"/>
    <x v="4"/>
    <x v="73"/>
    <x v="17"/>
    <n v="1909"/>
  </r>
  <r>
    <x v="0"/>
    <x v="4"/>
    <x v="74"/>
    <x v="17"/>
    <n v="1134"/>
  </r>
  <r>
    <x v="0"/>
    <x v="4"/>
    <x v="75"/>
    <x v="17"/>
    <n v="3354"/>
  </r>
  <r>
    <x v="0"/>
    <x v="4"/>
    <x v="76"/>
    <x v="17"/>
    <n v="1367"/>
  </r>
  <r>
    <x v="0"/>
    <x v="4"/>
    <x v="77"/>
    <x v="17"/>
    <n v="1439"/>
  </r>
  <r>
    <x v="0"/>
    <x v="4"/>
    <x v="78"/>
    <x v="17"/>
    <n v="298"/>
  </r>
  <r>
    <x v="0"/>
    <x v="4"/>
    <x v="79"/>
    <x v="17"/>
    <n v="467"/>
  </r>
  <r>
    <x v="0"/>
    <x v="4"/>
    <x v="80"/>
    <x v="17"/>
    <n v="888"/>
  </r>
  <r>
    <x v="0"/>
    <x v="4"/>
    <x v="81"/>
    <x v="17"/>
    <n v="303"/>
  </r>
  <r>
    <x v="0"/>
    <x v="4"/>
    <x v="82"/>
    <x v="17"/>
    <n v="1314"/>
  </r>
  <r>
    <x v="0"/>
    <x v="4"/>
    <x v="83"/>
    <x v="17"/>
    <n v="652"/>
  </r>
  <r>
    <x v="0"/>
    <x v="4"/>
    <x v="84"/>
    <x v="17"/>
    <n v="629"/>
  </r>
  <r>
    <x v="0"/>
    <x v="4"/>
    <x v="85"/>
    <x v="17"/>
    <n v="1212"/>
  </r>
  <r>
    <x v="0"/>
    <x v="4"/>
    <x v="86"/>
    <x v="17"/>
    <n v="1316"/>
  </r>
  <r>
    <x v="0"/>
    <x v="4"/>
    <x v="87"/>
    <x v="17"/>
    <n v="1211"/>
  </r>
  <r>
    <x v="0"/>
    <x v="4"/>
    <x v="88"/>
    <x v="17"/>
    <n v="808"/>
  </r>
  <r>
    <x v="0"/>
    <x v="4"/>
    <x v="63"/>
    <x v="18"/>
    <n v="4402"/>
  </r>
  <r>
    <x v="0"/>
    <x v="4"/>
    <x v="64"/>
    <x v="18"/>
    <n v="3076"/>
  </r>
  <r>
    <x v="0"/>
    <x v="4"/>
    <x v="65"/>
    <x v="18"/>
    <n v="134"/>
  </r>
  <r>
    <x v="0"/>
    <x v="4"/>
    <x v="66"/>
    <x v="18"/>
    <n v="1811"/>
  </r>
  <r>
    <x v="0"/>
    <x v="4"/>
    <x v="67"/>
    <x v="18"/>
    <n v="8164"/>
  </r>
  <r>
    <x v="0"/>
    <x v="4"/>
    <x v="68"/>
    <x v="18"/>
    <n v="1746"/>
  </r>
  <r>
    <x v="0"/>
    <x v="4"/>
    <x v="69"/>
    <x v="18"/>
    <n v="1002"/>
  </r>
  <r>
    <x v="0"/>
    <x v="4"/>
    <x v="70"/>
    <x v="18"/>
    <n v="1124"/>
  </r>
  <r>
    <x v="0"/>
    <x v="4"/>
    <x v="71"/>
    <x v="18"/>
    <n v="2830"/>
  </r>
  <r>
    <x v="0"/>
    <x v="4"/>
    <x v="72"/>
    <x v="18"/>
    <n v="4468"/>
  </r>
  <r>
    <x v="0"/>
    <x v="4"/>
    <x v="73"/>
    <x v="18"/>
    <n v="13444"/>
  </r>
  <r>
    <x v="0"/>
    <x v="4"/>
    <x v="74"/>
    <x v="18"/>
    <n v="9518"/>
  </r>
  <r>
    <x v="0"/>
    <x v="4"/>
    <x v="75"/>
    <x v="18"/>
    <n v="13208"/>
  </r>
  <r>
    <x v="0"/>
    <x v="4"/>
    <x v="76"/>
    <x v="18"/>
    <n v="14044"/>
  </r>
  <r>
    <x v="0"/>
    <x v="4"/>
    <x v="77"/>
    <x v="18"/>
    <n v="10449"/>
  </r>
  <r>
    <x v="0"/>
    <x v="4"/>
    <x v="78"/>
    <x v="18"/>
    <n v="1675"/>
  </r>
  <r>
    <x v="0"/>
    <x v="4"/>
    <x v="79"/>
    <x v="18"/>
    <n v="1235"/>
  </r>
  <r>
    <x v="0"/>
    <x v="4"/>
    <x v="80"/>
    <x v="18"/>
    <n v="18444"/>
  </r>
  <r>
    <x v="0"/>
    <x v="4"/>
    <x v="81"/>
    <x v="18"/>
    <n v="1066"/>
  </r>
  <r>
    <x v="0"/>
    <x v="4"/>
    <x v="82"/>
    <x v="18"/>
    <n v="600"/>
  </r>
  <r>
    <x v="0"/>
    <x v="4"/>
    <x v="83"/>
    <x v="18"/>
    <n v="27"/>
  </r>
  <r>
    <x v="0"/>
    <x v="4"/>
    <x v="84"/>
    <x v="18"/>
    <n v="51"/>
  </r>
  <r>
    <x v="0"/>
    <x v="4"/>
    <x v="85"/>
    <x v="18"/>
    <n v="943"/>
  </r>
  <r>
    <x v="0"/>
    <x v="4"/>
    <x v="86"/>
    <x v="18"/>
    <n v="647"/>
  </r>
  <r>
    <x v="0"/>
    <x v="4"/>
    <x v="87"/>
    <x v="18"/>
    <n v="152"/>
  </r>
  <r>
    <x v="0"/>
    <x v="4"/>
    <x v="88"/>
    <x v="18"/>
    <n v="4"/>
  </r>
  <r>
    <x v="0"/>
    <x v="4"/>
    <x v="63"/>
    <x v="19"/>
    <n v="30"/>
  </r>
  <r>
    <x v="0"/>
    <x v="4"/>
    <x v="64"/>
    <x v="19"/>
    <n v="30303"/>
  </r>
  <r>
    <x v="0"/>
    <x v="4"/>
    <x v="72"/>
    <x v="19"/>
    <n v="3"/>
  </r>
  <r>
    <x v="0"/>
    <x v="4"/>
    <x v="75"/>
    <x v="19"/>
    <n v="9"/>
  </r>
  <r>
    <x v="0"/>
    <x v="4"/>
    <x v="76"/>
    <x v="19"/>
    <n v="145253"/>
  </r>
  <r>
    <x v="0"/>
    <x v="4"/>
    <x v="77"/>
    <x v="19"/>
    <n v="17030"/>
  </r>
  <r>
    <x v="0"/>
    <x v="4"/>
    <x v="79"/>
    <x v="19"/>
    <n v="179158"/>
  </r>
  <r>
    <x v="0"/>
    <x v="4"/>
    <x v="80"/>
    <x v="19"/>
    <n v="34"/>
  </r>
  <r>
    <x v="0"/>
    <x v="4"/>
    <x v="81"/>
    <x v="19"/>
    <n v="12"/>
  </r>
  <r>
    <x v="0"/>
    <x v="4"/>
    <x v="82"/>
    <x v="19"/>
    <n v="10"/>
  </r>
  <r>
    <x v="0"/>
    <x v="4"/>
    <x v="64"/>
    <x v="20"/>
    <n v="2"/>
  </r>
  <r>
    <x v="0"/>
    <x v="4"/>
    <x v="69"/>
    <x v="20"/>
    <n v="4"/>
  </r>
  <r>
    <x v="0"/>
    <x v="4"/>
    <x v="71"/>
    <x v="20"/>
    <n v="7"/>
  </r>
  <r>
    <x v="0"/>
    <x v="4"/>
    <x v="72"/>
    <x v="20"/>
    <n v="3"/>
  </r>
  <r>
    <x v="0"/>
    <x v="4"/>
    <x v="74"/>
    <x v="20"/>
    <n v="18"/>
  </r>
  <r>
    <x v="0"/>
    <x v="4"/>
    <x v="75"/>
    <x v="20"/>
    <n v="12"/>
  </r>
  <r>
    <x v="0"/>
    <x v="4"/>
    <x v="76"/>
    <x v="20"/>
    <n v="8411"/>
  </r>
  <r>
    <x v="0"/>
    <x v="4"/>
    <x v="80"/>
    <x v="20"/>
    <n v="17"/>
  </r>
  <r>
    <x v="0"/>
    <x v="4"/>
    <x v="81"/>
    <x v="20"/>
    <n v="17209"/>
  </r>
  <r>
    <x v="0"/>
    <x v="4"/>
    <x v="82"/>
    <x v="20"/>
    <n v="16"/>
  </r>
  <r>
    <x v="0"/>
    <x v="4"/>
    <x v="63"/>
    <x v="21"/>
    <n v="3946"/>
  </r>
  <r>
    <x v="0"/>
    <x v="4"/>
    <x v="64"/>
    <x v="21"/>
    <n v="5616"/>
  </r>
  <r>
    <x v="0"/>
    <x v="4"/>
    <x v="65"/>
    <x v="21"/>
    <n v="3993"/>
  </r>
  <r>
    <x v="0"/>
    <x v="4"/>
    <x v="66"/>
    <x v="21"/>
    <n v="6430"/>
  </r>
  <r>
    <x v="0"/>
    <x v="4"/>
    <x v="67"/>
    <x v="21"/>
    <n v="2160"/>
  </r>
  <r>
    <x v="0"/>
    <x v="4"/>
    <x v="68"/>
    <x v="21"/>
    <n v="2448"/>
  </r>
  <r>
    <x v="0"/>
    <x v="4"/>
    <x v="69"/>
    <x v="21"/>
    <n v="3897"/>
  </r>
  <r>
    <x v="0"/>
    <x v="4"/>
    <x v="70"/>
    <x v="21"/>
    <n v="6084"/>
  </r>
  <r>
    <x v="0"/>
    <x v="4"/>
    <x v="71"/>
    <x v="21"/>
    <n v="3797"/>
  </r>
  <r>
    <x v="0"/>
    <x v="4"/>
    <x v="72"/>
    <x v="21"/>
    <n v="6289"/>
  </r>
  <r>
    <x v="0"/>
    <x v="4"/>
    <x v="73"/>
    <x v="21"/>
    <n v="6983"/>
  </r>
  <r>
    <x v="0"/>
    <x v="4"/>
    <x v="74"/>
    <x v="21"/>
    <n v="2709"/>
  </r>
  <r>
    <x v="0"/>
    <x v="4"/>
    <x v="75"/>
    <x v="21"/>
    <n v="4779"/>
  </r>
  <r>
    <x v="0"/>
    <x v="4"/>
    <x v="76"/>
    <x v="21"/>
    <n v="5764"/>
  </r>
  <r>
    <x v="0"/>
    <x v="4"/>
    <x v="77"/>
    <x v="21"/>
    <n v="2085"/>
  </r>
  <r>
    <x v="0"/>
    <x v="4"/>
    <x v="78"/>
    <x v="21"/>
    <n v="622"/>
  </r>
  <r>
    <x v="0"/>
    <x v="4"/>
    <x v="79"/>
    <x v="21"/>
    <n v="1281"/>
  </r>
  <r>
    <x v="0"/>
    <x v="4"/>
    <x v="80"/>
    <x v="21"/>
    <n v="3608"/>
  </r>
  <r>
    <x v="0"/>
    <x v="4"/>
    <x v="81"/>
    <x v="21"/>
    <n v="2485"/>
  </r>
  <r>
    <x v="0"/>
    <x v="4"/>
    <x v="82"/>
    <x v="21"/>
    <n v="3933"/>
  </r>
  <r>
    <x v="0"/>
    <x v="4"/>
    <x v="83"/>
    <x v="21"/>
    <n v="2823"/>
  </r>
  <r>
    <x v="0"/>
    <x v="4"/>
    <x v="84"/>
    <x v="21"/>
    <n v="1004"/>
  </r>
  <r>
    <x v="0"/>
    <x v="4"/>
    <x v="85"/>
    <x v="21"/>
    <n v="5493"/>
  </r>
  <r>
    <x v="0"/>
    <x v="4"/>
    <x v="86"/>
    <x v="21"/>
    <n v="1668"/>
  </r>
  <r>
    <x v="0"/>
    <x v="4"/>
    <x v="87"/>
    <x v="21"/>
    <n v="2898"/>
  </r>
  <r>
    <x v="0"/>
    <x v="4"/>
    <x v="88"/>
    <x v="21"/>
    <n v="3157"/>
  </r>
  <r>
    <x v="0"/>
    <x v="4"/>
    <x v="63"/>
    <x v="22"/>
    <n v="13955"/>
  </r>
  <r>
    <x v="0"/>
    <x v="4"/>
    <x v="64"/>
    <x v="22"/>
    <n v="8201"/>
  </r>
  <r>
    <x v="0"/>
    <x v="4"/>
    <x v="65"/>
    <x v="22"/>
    <n v="26"/>
  </r>
  <r>
    <x v="0"/>
    <x v="4"/>
    <x v="66"/>
    <x v="22"/>
    <n v="70"/>
  </r>
  <r>
    <x v="0"/>
    <x v="4"/>
    <x v="67"/>
    <x v="22"/>
    <n v="456"/>
  </r>
  <r>
    <x v="0"/>
    <x v="4"/>
    <x v="68"/>
    <x v="22"/>
    <n v="130"/>
  </r>
  <r>
    <x v="0"/>
    <x v="4"/>
    <x v="69"/>
    <x v="22"/>
    <n v="78"/>
  </r>
  <r>
    <x v="0"/>
    <x v="4"/>
    <x v="70"/>
    <x v="22"/>
    <n v="4204"/>
  </r>
  <r>
    <x v="0"/>
    <x v="4"/>
    <x v="71"/>
    <x v="22"/>
    <n v="4176"/>
  </r>
  <r>
    <x v="0"/>
    <x v="4"/>
    <x v="72"/>
    <x v="22"/>
    <n v="12118"/>
  </r>
  <r>
    <x v="0"/>
    <x v="4"/>
    <x v="73"/>
    <x v="22"/>
    <n v="4209"/>
  </r>
  <r>
    <x v="0"/>
    <x v="4"/>
    <x v="74"/>
    <x v="22"/>
    <n v="108"/>
  </r>
  <r>
    <x v="0"/>
    <x v="4"/>
    <x v="75"/>
    <x v="22"/>
    <n v="164"/>
  </r>
  <r>
    <x v="0"/>
    <x v="4"/>
    <x v="76"/>
    <x v="22"/>
    <n v="21363"/>
  </r>
  <r>
    <x v="0"/>
    <x v="4"/>
    <x v="77"/>
    <x v="22"/>
    <n v="21435"/>
  </r>
  <r>
    <x v="0"/>
    <x v="4"/>
    <x v="78"/>
    <x v="22"/>
    <n v="4511"/>
  </r>
  <r>
    <x v="0"/>
    <x v="4"/>
    <x v="79"/>
    <x v="22"/>
    <n v="9975"/>
  </r>
  <r>
    <x v="0"/>
    <x v="4"/>
    <x v="80"/>
    <x v="22"/>
    <n v="20105"/>
  </r>
  <r>
    <x v="0"/>
    <x v="4"/>
    <x v="81"/>
    <x v="22"/>
    <n v="3837"/>
  </r>
  <r>
    <x v="0"/>
    <x v="4"/>
    <x v="82"/>
    <x v="22"/>
    <n v="2356"/>
  </r>
  <r>
    <x v="0"/>
    <x v="4"/>
    <x v="83"/>
    <x v="22"/>
    <n v="4397"/>
  </r>
  <r>
    <x v="0"/>
    <x v="4"/>
    <x v="84"/>
    <x v="22"/>
    <n v="36"/>
  </r>
  <r>
    <x v="0"/>
    <x v="4"/>
    <x v="85"/>
    <x v="22"/>
    <n v="5632"/>
  </r>
  <r>
    <x v="0"/>
    <x v="4"/>
    <x v="86"/>
    <x v="22"/>
    <n v="6609"/>
  </r>
  <r>
    <x v="0"/>
    <x v="4"/>
    <x v="87"/>
    <x v="22"/>
    <n v="4"/>
  </r>
  <r>
    <x v="0"/>
    <x v="4"/>
    <x v="88"/>
    <x v="22"/>
    <n v="28"/>
  </r>
  <r>
    <x v="0"/>
    <x v="4"/>
    <x v="63"/>
    <x v="23"/>
    <n v="38"/>
  </r>
  <r>
    <x v="0"/>
    <x v="4"/>
    <x v="64"/>
    <x v="23"/>
    <n v="261"/>
  </r>
  <r>
    <x v="0"/>
    <x v="4"/>
    <x v="67"/>
    <x v="23"/>
    <n v="2"/>
  </r>
  <r>
    <x v="0"/>
    <x v="4"/>
    <x v="69"/>
    <x v="23"/>
    <n v="2"/>
  </r>
  <r>
    <x v="0"/>
    <x v="4"/>
    <x v="71"/>
    <x v="23"/>
    <n v="5"/>
  </r>
  <r>
    <x v="0"/>
    <x v="4"/>
    <x v="72"/>
    <x v="23"/>
    <n v="7"/>
  </r>
  <r>
    <x v="0"/>
    <x v="4"/>
    <x v="73"/>
    <x v="23"/>
    <n v="20"/>
  </r>
  <r>
    <x v="0"/>
    <x v="4"/>
    <x v="74"/>
    <x v="23"/>
    <n v="1"/>
  </r>
  <r>
    <x v="0"/>
    <x v="4"/>
    <x v="75"/>
    <x v="23"/>
    <n v="2"/>
  </r>
  <r>
    <x v="0"/>
    <x v="4"/>
    <x v="76"/>
    <x v="23"/>
    <n v="699"/>
  </r>
  <r>
    <x v="0"/>
    <x v="4"/>
    <x v="77"/>
    <x v="23"/>
    <n v="442"/>
  </r>
  <r>
    <x v="0"/>
    <x v="4"/>
    <x v="78"/>
    <x v="23"/>
    <n v="5"/>
  </r>
  <r>
    <x v="0"/>
    <x v="4"/>
    <x v="79"/>
    <x v="23"/>
    <n v="185"/>
  </r>
  <r>
    <x v="0"/>
    <x v="4"/>
    <x v="80"/>
    <x v="23"/>
    <n v="125"/>
  </r>
  <r>
    <x v="0"/>
    <x v="4"/>
    <x v="81"/>
    <x v="23"/>
    <n v="41"/>
  </r>
  <r>
    <x v="0"/>
    <x v="4"/>
    <x v="83"/>
    <x v="23"/>
    <n v="10"/>
  </r>
  <r>
    <x v="0"/>
    <x v="4"/>
    <x v="85"/>
    <x v="23"/>
    <n v="15"/>
  </r>
  <r>
    <x v="0"/>
    <x v="4"/>
    <x v="86"/>
    <x v="23"/>
    <n v="15"/>
  </r>
  <r>
    <x v="0"/>
    <x v="4"/>
    <x v="87"/>
    <x v="23"/>
    <n v="1"/>
  </r>
  <r>
    <x v="0"/>
    <x v="4"/>
    <x v="63"/>
    <x v="24"/>
    <n v="6"/>
  </r>
  <r>
    <x v="0"/>
    <x v="4"/>
    <x v="64"/>
    <x v="24"/>
    <n v="9"/>
  </r>
  <r>
    <x v="0"/>
    <x v="4"/>
    <x v="69"/>
    <x v="24"/>
    <n v="22"/>
  </r>
  <r>
    <x v="0"/>
    <x v="4"/>
    <x v="72"/>
    <x v="24"/>
    <n v="5"/>
  </r>
  <r>
    <x v="0"/>
    <x v="4"/>
    <x v="76"/>
    <x v="24"/>
    <n v="38"/>
  </r>
  <r>
    <x v="0"/>
    <x v="4"/>
    <x v="77"/>
    <x v="24"/>
    <n v="1"/>
  </r>
  <r>
    <x v="0"/>
    <x v="4"/>
    <x v="79"/>
    <x v="24"/>
    <n v="4"/>
  </r>
  <r>
    <x v="0"/>
    <x v="4"/>
    <x v="80"/>
    <x v="24"/>
    <n v="70"/>
  </r>
  <r>
    <x v="0"/>
    <x v="4"/>
    <x v="81"/>
    <x v="24"/>
    <n v="18"/>
  </r>
  <r>
    <x v="0"/>
    <x v="4"/>
    <x v="82"/>
    <x v="24"/>
    <n v="1"/>
  </r>
  <r>
    <x v="0"/>
    <x v="4"/>
    <x v="83"/>
    <x v="24"/>
    <n v="1"/>
  </r>
  <r>
    <x v="0"/>
    <x v="4"/>
    <x v="63"/>
    <x v="25"/>
    <n v="24274"/>
  </r>
  <r>
    <x v="0"/>
    <x v="4"/>
    <x v="64"/>
    <x v="25"/>
    <n v="50849"/>
  </r>
  <r>
    <x v="0"/>
    <x v="4"/>
    <x v="65"/>
    <x v="25"/>
    <n v="29350"/>
  </r>
  <r>
    <x v="0"/>
    <x v="4"/>
    <x v="66"/>
    <x v="25"/>
    <n v="40456"/>
  </r>
  <r>
    <x v="0"/>
    <x v="4"/>
    <x v="67"/>
    <x v="25"/>
    <n v="22850"/>
  </r>
  <r>
    <x v="0"/>
    <x v="4"/>
    <x v="68"/>
    <x v="25"/>
    <n v="22331"/>
  </r>
  <r>
    <x v="0"/>
    <x v="4"/>
    <x v="69"/>
    <x v="25"/>
    <n v="32136"/>
  </r>
  <r>
    <x v="0"/>
    <x v="4"/>
    <x v="70"/>
    <x v="25"/>
    <n v="41808"/>
  </r>
  <r>
    <x v="0"/>
    <x v="4"/>
    <x v="71"/>
    <x v="25"/>
    <n v="28659"/>
  </r>
  <r>
    <x v="0"/>
    <x v="4"/>
    <x v="72"/>
    <x v="25"/>
    <n v="31119"/>
  </r>
  <r>
    <x v="0"/>
    <x v="4"/>
    <x v="73"/>
    <x v="25"/>
    <n v="44769"/>
  </r>
  <r>
    <x v="0"/>
    <x v="4"/>
    <x v="74"/>
    <x v="25"/>
    <n v="29189"/>
  </r>
  <r>
    <x v="0"/>
    <x v="4"/>
    <x v="75"/>
    <x v="25"/>
    <n v="65343"/>
  </r>
  <r>
    <x v="0"/>
    <x v="4"/>
    <x v="76"/>
    <x v="25"/>
    <n v="28896"/>
  </r>
  <r>
    <x v="0"/>
    <x v="4"/>
    <x v="77"/>
    <x v="25"/>
    <n v="22758"/>
  </r>
  <r>
    <x v="0"/>
    <x v="4"/>
    <x v="78"/>
    <x v="25"/>
    <n v="6844"/>
  </r>
  <r>
    <x v="0"/>
    <x v="4"/>
    <x v="79"/>
    <x v="25"/>
    <n v="11195"/>
  </r>
  <r>
    <x v="0"/>
    <x v="4"/>
    <x v="80"/>
    <x v="25"/>
    <n v="25169"/>
  </r>
  <r>
    <x v="0"/>
    <x v="4"/>
    <x v="81"/>
    <x v="25"/>
    <n v="12534"/>
  </r>
  <r>
    <x v="0"/>
    <x v="4"/>
    <x v="82"/>
    <x v="25"/>
    <n v="37282"/>
  </r>
  <r>
    <x v="0"/>
    <x v="4"/>
    <x v="83"/>
    <x v="25"/>
    <n v="19994"/>
  </r>
  <r>
    <x v="0"/>
    <x v="4"/>
    <x v="84"/>
    <x v="25"/>
    <n v="14801"/>
  </r>
  <r>
    <x v="0"/>
    <x v="4"/>
    <x v="85"/>
    <x v="25"/>
    <n v="35619"/>
  </r>
  <r>
    <x v="0"/>
    <x v="4"/>
    <x v="86"/>
    <x v="25"/>
    <n v="29088"/>
  </r>
  <r>
    <x v="0"/>
    <x v="4"/>
    <x v="87"/>
    <x v="25"/>
    <n v="27930"/>
  </r>
  <r>
    <x v="0"/>
    <x v="4"/>
    <x v="88"/>
    <x v="25"/>
    <n v="21105"/>
  </r>
  <r>
    <x v="0"/>
    <x v="4"/>
    <x v="63"/>
    <x v="26"/>
    <n v="18"/>
  </r>
  <r>
    <x v="0"/>
    <x v="4"/>
    <x v="64"/>
    <x v="26"/>
    <n v="49"/>
  </r>
  <r>
    <x v="0"/>
    <x v="4"/>
    <x v="65"/>
    <x v="26"/>
    <n v="1"/>
  </r>
  <r>
    <x v="0"/>
    <x v="4"/>
    <x v="67"/>
    <x v="26"/>
    <n v="5"/>
  </r>
  <r>
    <x v="0"/>
    <x v="4"/>
    <x v="68"/>
    <x v="26"/>
    <n v="6"/>
  </r>
  <r>
    <x v="0"/>
    <x v="4"/>
    <x v="69"/>
    <x v="26"/>
    <n v="2"/>
  </r>
  <r>
    <x v="0"/>
    <x v="4"/>
    <x v="72"/>
    <x v="26"/>
    <n v="1"/>
  </r>
  <r>
    <x v="0"/>
    <x v="4"/>
    <x v="73"/>
    <x v="26"/>
    <n v="1"/>
  </r>
  <r>
    <x v="0"/>
    <x v="4"/>
    <x v="75"/>
    <x v="26"/>
    <n v="1"/>
  </r>
  <r>
    <x v="0"/>
    <x v="4"/>
    <x v="76"/>
    <x v="26"/>
    <n v="5177"/>
  </r>
  <r>
    <x v="0"/>
    <x v="4"/>
    <x v="77"/>
    <x v="26"/>
    <n v="63"/>
  </r>
  <r>
    <x v="0"/>
    <x v="4"/>
    <x v="78"/>
    <x v="26"/>
    <n v="13"/>
  </r>
  <r>
    <x v="0"/>
    <x v="4"/>
    <x v="79"/>
    <x v="26"/>
    <n v="31"/>
  </r>
  <r>
    <x v="0"/>
    <x v="4"/>
    <x v="80"/>
    <x v="26"/>
    <n v="135"/>
  </r>
  <r>
    <x v="0"/>
    <x v="4"/>
    <x v="82"/>
    <x v="26"/>
    <n v="10"/>
  </r>
  <r>
    <x v="0"/>
    <x v="4"/>
    <x v="84"/>
    <x v="26"/>
    <n v="1"/>
  </r>
  <r>
    <x v="0"/>
    <x v="4"/>
    <x v="85"/>
    <x v="26"/>
    <n v="1"/>
  </r>
  <r>
    <x v="0"/>
    <x v="4"/>
    <x v="88"/>
    <x v="26"/>
    <n v="1"/>
  </r>
  <r>
    <x v="0"/>
    <x v="4"/>
    <x v="63"/>
    <x v="27"/>
    <n v="7579"/>
  </r>
  <r>
    <x v="0"/>
    <x v="4"/>
    <x v="64"/>
    <x v="27"/>
    <n v="18668"/>
  </r>
  <r>
    <x v="0"/>
    <x v="4"/>
    <x v="65"/>
    <x v="27"/>
    <n v="365"/>
  </r>
  <r>
    <x v="0"/>
    <x v="4"/>
    <x v="66"/>
    <x v="27"/>
    <n v="340"/>
  </r>
  <r>
    <x v="0"/>
    <x v="4"/>
    <x v="67"/>
    <x v="27"/>
    <n v="1448"/>
  </r>
  <r>
    <x v="0"/>
    <x v="4"/>
    <x v="68"/>
    <x v="27"/>
    <n v="298"/>
  </r>
  <r>
    <x v="0"/>
    <x v="4"/>
    <x v="69"/>
    <x v="27"/>
    <n v="1320"/>
  </r>
  <r>
    <x v="0"/>
    <x v="4"/>
    <x v="70"/>
    <x v="27"/>
    <n v="3855"/>
  </r>
  <r>
    <x v="0"/>
    <x v="4"/>
    <x v="71"/>
    <x v="27"/>
    <n v="6501"/>
  </r>
  <r>
    <x v="0"/>
    <x v="4"/>
    <x v="72"/>
    <x v="27"/>
    <n v="5460"/>
  </r>
  <r>
    <x v="0"/>
    <x v="4"/>
    <x v="73"/>
    <x v="27"/>
    <n v="3412"/>
  </r>
  <r>
    <x v="0"/>
    <x v="4"/>
    <x v="74"/>
    <x v="27"/>
    <n v="2288"/>
  </r>
  <r>
    <x v="0"/>
    <x v="4"/>
    <x v="75"/>
    <x v="27"/>
    <n v="4548"/>
  </r>
  <r>
    <x v="0"/>
    <x v="4"/>
    <x v="76"/>
    <x v="27"/>
    <n v="69999"/>
  </r>
  <r>
    <x v="0"/>
    <x v="4"/>
    <x v="77"/>
    <x v="27"/>
    <n v="30482"/>
  </r>
  <r>
    <x v="0"/>
    <x v="4"/>
    <x v="78"/>
    <x v="27"/>
    <n v="8005"/>
  </r>
  <r>
    <x v="0"/>
    <x v="4"/>
    <x v="79"/>
    <x v="27"/>
    <n v="15371"/>
  </r>
  <r>
    <x v="0"/>
    <x v="4"/>
    <x v="80"/>
    <x v="27"/>
    <n v="46386"/>
  </r>
  <r>
    <x v="0"/>
    <x v="4"/>
    <x v="81"/>
    <x v="27"/>
    <n v="12472"/>
  </r>
  <r>
    <x v="0"/>
    <x v="4"/>
    <x v="82"/>
    <x v="27"/>
    <n v="6027"/>
  </r>
  <r>
    <x v="0"/>
    <x v="4"/>
    <x v="83"/>
    <x v="27"/>
    <n v="1557"/>
  </r>
  <r>
    <x v="0"/>
    <x v="4"/>
    <x v="84"/>
    <x v="27"/>
    <n v="376"/>
  </r>
  <r>
    <x v="0"/>
    <x v="4"/>
    <x v="85"/>
    <x v="27"/>
    <n v="546"/>
  </r>
  <r>
    <x v="0"/>
    <x v="4"/>
    <x v="86"/>
    <x v="27"/>
    <n v="1185"/>
  </r>
  <r>
    <x v="0"/>
    <x v="4"/>
    <x v="87"/>
    <x v="27"/>
    <n v="306"/>
  </r>
  <r>
    <x v="0"/>
    <x v="4"/>
    <x v="88"/>
    <x v="27"/>
    <n v="20"/>
  </r>
  <r>
    <x v="0"/>
    <x v="4"/>
    <x v="63"/>
    <x v="28"/>
    <n v="170"/>
  </r>
  <r>
    <x v="0"/>
    <x v="4"/>
    <x v="64"/>
    <x v="28"/>
    <n v="244"/>
  </r>
  <r>
    <x v="0"/>
    <x v="4"/>
    <x v="65"/>
    <x v="28"/>
    <n v="19"/>
  </r>
  <r>
    <x v="0"/>
    <x v="4"/>
    <x v="66"/>
    <x v="28"/>
    <n v="37"/>
  </r>
  <r>
    <x v="0"/>
    <x v="4"/>
    <x v="67"/>
    <x v="28"/>
    <n v="131"/>
  </r>
  <r>
    <x v="0"/>
    <x v="4"/>
    <x v="68"/>
    <x v="28"/>
    <n v="69"/>
  </r>
  <r>
    <x v="0"/>
    <x v="4"/>
    <x v="69"/>
    <x v="28"/>
    <n v="344"/>
  </r>
  <r>
    <x v="0"/>
    <x v="4"/>
    <x v="70"/>
    <x v="28"/>
    <n v="64"/>
  </r>
  <r>
    <x v="0"/>
    <x v="4"/>
    <x v="71"/>
    <x v="28"/>
    <n v="114"/>
  </r>
  <r>
    <x v="0"/>
    <x v="4"/>
    <x v="72"/>
    <x v="28"/>
    <n v="54"/>
  </r>
  <r>
    <x v="0"/>
    <x v="4"/>
    <x v="73"/>
    <x v="28"/>
    <n v="37"/>
  </r>
  <r>
    <x v="0"/>
    <x v="4"/>
    <x v="74"/>
    <x v="28"/>
    <n v="30"/>
  </r>
  <r>
    <x v="0"/>
    <x v="4"/>
    <x v="75"/>
    <x v="28"/>
    <n v="25"/>
  </r>
  <r>
    <x v="0"/>
    <x v="4"/>
    <x v="76"/>
    <x v="28"/>
    <n v="11063"/>
  </r>
  <r>
    <x v="0"/>
    <x v="4"/>
    <x v="77"/>
    <x v="28"/>
    <n v="431"/>
  </r>
  <r>
    <x v="0"/>
    <x v="4"/>
    <x v="78"/>
    <x v="28"/>
    <n v="126"/>
  </r>
  <r>
    <x v="0"/>
    <x v="4"/>
    <x v="79"/>
    <x v="28"/>
    <n v="504"/>
  </r>
  <r>
    <x v="0"/>
    <x v="4"/>
    <x v="80"/>
    <x v="28"/>
    <n v="3402"/>
  </r>
  <r>
    <x v="0"/>
    <x v="4"/>
    <x v="81"/>
    <x v="28"/>
    <n v="94"/>
  </r>
  <r>
    <x v="0"/>
    <x v="4"/>
    <x v="82"/>
    <x v="28"/>
    <n v="59"/>
  </r>
  <r>
    <x v="0"/>
    <x v="4"/>
    <x v="83"/>
    <x v="28"/>
    <n v="83"/>
  </r>
  <r>
    <x v="0"/>
    <x v="4"/>
    <x v="84"/>
    <x v="28"/>
    <n v="5"/>
  </r>
  <r>
    <x v="0"/>
    <x v="4"/>
    <x v="85"/>
    <x v="28"/>
    <n v="66"/>
  </r>
  <r>
    <x v="0"/>
    <x v="4"/>
    <x v="86"/>
    <x v="28"/>
    <n v="114"/>
  </r>
  <r>
    <x v="0"/>
    <x v="4"/>
    <x v="87"/>
    <x v="28"/>
    <n v="63"/>
  </r>
  <r>
    <x v="0"/>
    <x v="4"/>
    <x v="88"/>
    <x v="28"/>
    <n v="47"/>
  </r>
  <r>
    <x v="0"/>
    <x v="4"/>
    <x v="63"/>
    <x v="29"/>
    <n v="32094"/>
  </r>
  <r>
    <x v="0"/>
    <x v="4"/>
    <x v="64"/>
    <x v="29"/>
    <n v="70331"/>
  </r>
  <r>
    <x v="0"/>
    <x v="4"/>
    <x v="65"/>
    <x v="29"/>
    <n v="29742"/>
  </r>
  <r>
    <x v="0"/>
    <x v="4"/>
    <x v="66"/>
    <x v="29"/>
    <n v="40833"/>
  </r>
  <r>
    <x v="0"/>
    <x v="4"/>
    <x v="67"/>
    <x v="29"/>
    <n v="24440"/>
  </r>
  <r>
    <x v="0"/>
    <x v="4"/>
    <x v="68"/>
    <x v="29"/>
    <n v="22706"/>
  </r>
  <r>
    <x v="0"/>
    <x v="4"/>
    <x v="69"/>
    <x v="29"/>
    <n v="33904"/>
  </r>
  <r>
    <x v="0"/>
    <x v="4"/>
    <x v="70"/>
    <x v="29"/>
    <n v="45801"/>
  </r>
  <r>
    <x v="0"/>
    <x v="4"/>
    <x v="71"/>
    <x v="29"/>
    <n v="35293"/>
  </r>
  <r>
    <x v="0"/>
    <x v="4"/>
    <x v="72"/>
    <x v="29"/>
    <n v="36727"/>
  </r>
  <r>
    <x v="0"/>
    <x v="4"/>
    <x v="73"/>
    <x v="29"/>
    <n v="48334"/>
  </r>
  <r>
    <x v="0"/>
    <x v="4"/>
    <x v="74"/>
    <x v="29"/>
    <n v="31514"/>
  </r>
  <r>
    <x v="0"/>
    <x v="4"/>
    <x v="75"/>
    <x v="29"/>
    <n v="69920"/>
  </r>
  <r>
    <x v="0"/>
    <x v="4"/>
    <x v="76"/>
    <x v="29"/>
    <n v="116069"/>
  </r>
  <r>
    <x v="0"/>
    <x v="4"/>
    <x v="77"/>
    <x v="29"/>
    <n v="54249"/>
  </r>
  <r>
    <x v="0"/>
    <x v="4"/>
    <x v="78"/>
    <x v="29"/>
    <n v="15155"/>
  </r>
  <r>
    <x v="0"/>
    <x v="4"/>
    <x v="79"/>
    <x v="29"/>
    <n v="27332"/>
  </r>
  <r>
    <x v="0"/>
    <x v="4"/>
    <x v="80"/>
    <x v="29"/>
    <n v="75480"/>
  </r>
  <r>
    <x v="0"/>
    <x v="4"/>
    <x v="81"/>
    <x v="29"/>
    <n v="25267"/>
  </r>
  <r>
    <x v="0"/>
    <x v="4"/>
    <x v="82"/>
    <x v="29"/>
    <n v="43522"/>
  </r>
  <r>
    <x v="0"/>
    <x v="4"/>
    <x v="83"/>
    <x v="29"/>
    <n v="21738"/>
  </r>
  <r>
    <x v="0"/>
    <x v="4"/>
    <x v="84"/>
    <x v="29"/>
    <n v="15184"/>
  </r>
  <r>
    <x v="0"/>
    <x v="4"/>
    <x v="85"/>
    <x v="29"/>
    <n v="36353"/>
  </r>
  <r>
    <x v="0"/>
    <x v="4"/>
    <x v="86"/>
    <x v="29"/>
    <n v="30619"/>
  </r>
  <r>
    <x v="0"/>
    <x v="4"/>
    <x v="87"/>
    <x v="29"/>
    <n v="28310"/>
  </r>
  <r>
    <x v="0"/>
    <x v="4"/>
    <x v="88"/>
    <x v="29"/>
    <n v="21204"/>
  </r>
  <r>
    <x v="0"/>
    <x v="4"/>
    <x v="63"/>
    <x v="30"/>
    <n v="235"/>
  </r>
  <r>
    <x v="0"/>
    <x v="4"/>
    <x v="64"/>
    <x v="30"/>
    <n v="793"/>
  </r>
  <r>
    <x v="0"/>
    <x v="4"/>
    <x v="65"/>
    <x v="30"/>
    <n v="34"/>
  </r>
  <r>
    <x v="0"/>
    <x v="4"/>
    <x v="66"/>
    <x v="30"/>
    <n v="46"/>
  </r>
  <r>
    <x v="0"/>
    <x v="4"/>
    <x v="67"/>
    <x v="30"/>
    <n v="1015"/>
  </r>
  <r>
    <x v="0"/>
    <x v="4"/>
    <x v="68"/>
    <x v="30"/>
    <n v="225"/>
  </r>
  <r>
    <x v="0"/>
    <x v="4"/>
    <x v="69"/>
    <x v="30"/>
    <n v="74"/>
  </r>
  <r>
    <x v="0"/>
    <x v="4"/>
    <x v="71"/>
    <x v="30"/>
    <n v="12"/>
  </r>
  <r>
    <x v="0"/>
    <x v="4"/>
    <x v="72"/>
    <x v="30"/>
    <n v="530"/>
  </r>
  <r>
    <x v="0"/>
    <x v="4"/>
    <x v="73"/>
    <x v="30"/>
    <n v="973"/>
  </r>
  <r>
    <x v="0"/>
    <x v="4"/>
    <x v="74"/>
    <x v="30"/>
    <n v="983"/>
  </r>
  <r>
    <x v="0"/>
    <x v="4"/>
    <x v="75"/>
    <x v="30"/>
    <n v="377"/>
  </r>
  <r>
    <x v="0"/>
    <x v="4"/>
    <x v="76"/>
    <x v="30"/>
    <n v="598"/>
  </r>
  <r>
    <x v="0"/>
    <x v="4"/>
    <x v="77"/>
    <x v="30"/>
    <n v="571"/>
  </r>
  <r>
    <x v="0"/>
    <x v="4"/>
    <x v="78"/>
    <x v="30"/>
    <n v="186"/>
  </r>
  <r>
    <x v="0"/>
    <x v="4"/>
    <x v="79"/>
    <x v="30"/>
    <n v="81"/>
  </r>
  <r>
    <x v="0"/>
    <x v="4"/>
    <x v="80"/>
    <x v="30"/>
    <n v="1427"/>
  </r>
  <r>
    <x v="0"/>
    <x v="4"/>
    <x v="81"/>
    <x v="30"/>
    <n v="94"/>
  </r>
  <r>
    <x v="0"/>
    <x v="4"/>
    <x v="82"/>
    <x v="30"/>
    <n v="164"/>
  </r>
  <r>
    <x v="0"/>
    <x v="4"/>
    <x v="84"/>
    <x v="30"/>
    <n v="10"/>
  </r>
  <r>
    <x v="0"/>
    <x v="4"/>
    <x v="85"/>
    <x v="30"/>
    <n v="77"/>
  </r>
  <r>
    <x v="0"/>
    <x v="4"/>
    <x v="86"/>
    <x v="30"/>
    <n v="40"/>
  </r>
  <r>
    <x v="0"/>
    <x v="4"/>
    <x v="87"/>
    <x v="30"/>
    <n v="8"/>
  </r>
  <r>
    <x v="0"/>
    <x v="5"/>
    <x v="89"/>
    <x v="0"/>
    <n v="67"/>
  </r>
  <r>
    <x v="0"/>
    <x v="5"/>
    <x v="90"/>
    <x v="0"/>
    <n v="214"/>
  </r>
  <r>
    <x v="0"/>
    <x v="5"/>
    <x v="91"/>
    <x v="0"/>
    <n v="430"/>
  </r>
  <r>
    <x v="0"/>
    <x v="5"/>
    <x v="92"/>
    <x v="0"/>
    <n v="67"/>
  </r>
  <r>
    <x v="0"/>
    <x v="5"/>
    <x v="93"/>
    <x v="0"/>
    <n v="42"/>
  </r>
  <r>
    <x v="0"/>
    <x v="5"/>
    <x v="94"/>
    <x v="0"/>
    <n v="30"/>
  </r>
  <r>
    <x v="0"/>
    <x v="5"/>
    <x v="95"/>
    <x v="0"/>
    <n v="38"/>
  </r>
  <r>
    <x v="0"/>
    <x v="5"/>
    <x v="96"/>
    <x v="0"/>
    <n v="27"/>
  </r>
  <r>
    <x v="0"/>
    <x v="5"/>
    <x v="97"/>
    <x v="0"/>
    <n v="92"/>
  </r>
  <r>
    <x v="0"/>
    <x v="5"/>
    <x v="98"/>
    <x v="0"/>
    <n v="17"/>
  </r>
  <r>
    <x v="0"/>
    <x v="5"/>
    <x v="99"/>
    <x v="0"/>
    <n v="182"/>
  </r>
  <r>
    <x v="0"/>
    <x v="5"/>
    <x v="100"/>
    <x v="0"/>
    <n v="50"/>
  </r>
  <r>
    <x v="0"/>
    <x v="5"/>
    <x v="101"/>
    <x v="0"/>
    <n v="512"/>
  </r>
  <r>
    <x v="0"/>
    <x v="5"/>
    <x v="102"/>
    <x v="0"/>
    <n v="140"/>
  </r>
  <r>
    <x v="0"/>
    <x v="5"/>
    <x v="103"/>
    <x v="0"/>
    <n v="8"/>
  </r>
  <r>
    <x v="0"/>
    <x v="5"/>
    <x v="104"/>
    <x v="0"/>
    <n v="268"/>
  </r>
  <r>
    <x v="0"/>
    <x v="5"/>
    <x v="105"/>
    <x v="0"/>
    <n v="46"/>
  </r>
  <r>
    <x v="0"/>
    <x v="5"/>
    <x v="106"/>
    <x v="0"/>
    <n v="17"/>
  </r>
  <r>
    <x v="0"/>
    <x v="5"/>
    <x v="107"/>
    <x v="0"/>
    <n v="26"/>
  </r>
  <r>
    <x v="0"/>
    <x v="5"/>
    <x v="108"/>
    <x v="0"/>
    <n v="88"/>
  </r>
  <r>
    <x v="0"/>
    <x v="5"/>
    <x v="109"/>
    <x v="0"/>
    <n v="66"/>
  </r>
  <r>
    <x v="0"/>
    <x v="5"/>
    <x v="89"/>
    <x v="1"/>
    <n v="5"/>
  </r>
  <r>
    <x v="0"/>
    <x v="5"/>
    <x v="90"/>
    <x v="1"/>
    <n v="19"/>
  </r>
  <r>
    <x v="0"/>
    <x v="5"/>
    <x v="91"/>
    <x v="1"/>
    <n v="37"/>
  </r>
  <r>
    <x v="0"/>
    <x v="5"/>
    <x v="92"/>
    <x v="1"/>
    <n v="6"/>
  </r>
  <r>
    <x v="0"/>
    <x v="5"/>
    <x v="93"/>
    <x v="1"/>
    <n v="7"/>
  </r>
  <r>
    <x v="0"/>
    <x v="5"/>
    <x v="94"/>
    <x v="1"/>
    <n v="5"/>
  </r>
  <r>
    <x v="0"/>
    <x v="5"/>
    <x v="95"/>
    <x v="1"/>
    <n v="8"/>
  </r>
  <r>
    <x v="0"/>
    <x v="5"/>
    <x v="96"/>
    <x v="1"/>
    <n v="5"/>
  </r>
  <r>
    <x v="0"/>
    <x v="5"/>
    <x v="97"/>
    <x v="1"/>
    <n v="19"/>
  </r>
  <r>
    <x v="0"/>
    <x v="5"/>
    <x v="98"/>
    <x v="1"/>
    <n v="6"/>
  </r>
  <r>
    <x v="0"/>
    <x v="5"/>
    <x v="99"/>
    <x v="1"/>
    <n v="20"/>
  </r>
  <r>
    <x v="0"/>
    <x v="5"/>
    <x v="100"/>
    <x v="1"/>
    <n v="5"/>
  </r>
  <r>
    <x v="0"/>
    <x v="5"/>
    <x v="101"/>
    <x v="1"/>
    <n v="44"/>
  </r>
  <r>
    <x v="0"/>
    <x v="5"/>
    <x v="102"/>
    <x v="1"/>
    <n v="16"/>
  </r>
  <r>
    <x v="0"/>
    <x v="5"/>
    <x v="103"/>
    <x v="1"/>
    <n v="1"/>
  </r>
  <r>
    <x v="0"/>
    <x v="5"/>
    <x v="104"/>
    <x v="1"/>
    <n v="22"/>
  </r>
  <r>
    <x v="0"/>
    <x v="5"/>
    <x v="105"/>
    <x v="1"/>
    <n v="6"/>
  </r>
  <r>
    <x v="0"/>
    <x v="5"/>
    <x v="106"/>
    <x v="1"/>
    <n v="2"/>
  </r>
  <r>
    <x v="0"/>
    <x v="5"/>
    <x v="107"/>
    <x v="1"/>
    <n v="5"/>
  </r>
  <r>
    <x v="0"/>
    <x v="5"/>
    <x v="108"/>
    <x v="1"/>
    <n v="10"/>
  </r>
  <r>
    <x v="0"/>
    <x v="5"/>
    <x v="109"/>
    <x v="1"/>
    <n v="14"/>
  </r>
  <r>
    <x v="0"/>
    <x v="5"/>
    <x v="89"/>
    <x v="2"/>
    <n v="61"/>
  </r>
  <r>
    <x v="0"/>
    <x v="5"/>
    <x v="90"/>
    <x v="2"/>
    <n v="230"/>
  </r>
  <r>
    <x v="0"/>
    <x v="5"/>
    <x v="91"/>
    <x v="2"/>
    <n v="382"/>
  </r>
  <r>
    <x v="0"/>
    <x v="5"/>
    <x v="92"/>
    <x v="2"/>
    <n v="107"/>
  </r>
  <r>
    <x v="0"/>
    <x v="5"/>
    <x v="93"/>
    <x v="2"/>
    <n v="66"/>
  </r>
  <r>
    <x v="0"/>
    <x v="5"/>
    <x v="94"/>
    <x v="2"/>
    <n v="151"/>
  </r>
  <r>
    <x v="0"/>
    <x v="5"/>
    <x v="95"/>
    <x v="2"/>
    <n v="159"/>
  </r>
  <r>
    <x v="0"/>
    <x v="5"/>
    <x v="96"/>
    <x v="2"/>
    <n v="113"/>
  </r>
  <r>
    <x v="0"/>
    <x v="5"/>
    <x v="97"/>
    <x v="2"/>
    <n v="251"/>
  </r>
  <r>
    <x v="0"/>
    <x v="5"/>
    <x v="98"/>
    <x v="2"/>
    <n v="136"/>
  </r>
  <r>
    <x v="0"/>
    <x v="5"/>
    <x v="99"/>
    <x v="2"/>
    <n v="259"/>
  </r>
  <r>
    <x v="0"/>
    <x v="5"/>
    <x v="100"/>
    <x v="2"/>
    <n v="76"/>
  </r>
  <r>
    <x v="0"/>
    <x v="5"/>
    <x v="101"/>
    <x v="2"/>
    <n v="298"/>
  </r>
  <r>
    <x v="0"/>
    <x v="5"/>
    <x v="102"/>
    <x v="2"/>
    <n v="306"/>
  </r>
  <r>
    <x v="0"/>
    <x v="5"/>
    <x v="103"/>
    <x v="2"/>
    <n v="50"/>
  </r>
  <r>
    <x v="0"/>
    <x v="5"/>
    <x v="104"/>
    <x v="2"/>
    <n v="246"/>
  </r>
  <r>
    <x v="0"/>
    <x v="5"/>
    <x v="105"/>
    <x v="2"/>
    <n v="88"/>
  </r>
  <r>
    <x v="0"/>
    <x v="5"/>
    <x v="106"/>
    <x v="2"/>
    <n v="68"/>
  </r>
  <r>
    <x v="0"/>
    <x v="5"/>
    <x v="107"/>
    <x v="2"/>
    <n v="103"/>
  </r>
  <r>
    <x v="0"/>
    <x v="5"/>
    <x v="108"/>
    <x v="2"/>
    <n v="96"/>
  </r>
  <r>
    <x v="0"/>
    <x v="5"/>
    <x v="109"/>
    <x v="2"/>
    <n v="177"/>
  </r>
  <r>
    <x v="0"/>
    <x v="5"/>
    <x v="90"/>
    <x v="3"/>
    <n v="1"/>
  </r>
  <r>
    <x v="0"/>
    <x v="5"/>
    <x v="91"/>
    <x v="3"/>
    <n v="1"/>
  </r>
  <r>
    <x v="0"/>
    <x v="5"/>
    <x v="92"/>
    <x v="3"/>
    <n v="1"/>
  </r>
  <r>
    <x v="0"/>
    <x v="5"/>
    <x v="94"/>
    <x v="3"/>
    <n v="3"/>
  </r>
  <r>
    <x v="0"/>
    <x v="5"/>
    <x v="96"/>
    <x v="3"/>
    <n v="1"/>
  </r>
  <r>
    <x v="0"/>
    <x v="5"/>
    <x v="97"/>
    <x v="3"/>
    <n v="2"/>
  </r>
  <r>
    <x v="0"/>
    <x v="5"/>
    <x v="101"/>
    <x v="3"/>
    <n v="1"/>
  </r>
  <r>
    <x v="0"/>
    <x v="5"/>
    <x v="102"/>
    <x v="3"/>
    <n v="1"/>
  </r>
  <r>
    <x v="0"/>
    <x v="5"/>
    <x v="106"/>
    <x v="3"/>
    <n v="1"/>
  </r>
  <r>
    <x v="0"/>
    <x v="5"/>
    <x v="96"/>
    <x v="31"/>
    <n v="3"/>
  </r>
  <r>
    <x v="0"/>
    <x v="5"/>
    <x v="97"/>
    <x v="31"/>
    <n v="16"/>
  </r>
  <r>
    <x v="0"/>
    <x v="5"/>
    <x v="98"/>
    <x v="31"/>
    <n v="3"/>
  </r>
  <r>
    <x v="0"/>
    <x v="5"/>
    <x v="109"/>
    <x v="31"/>
    <n v="1"/>
  </r>
  <r>
    <x v="0"/>
    <x v="5"/>
    <x v="89"/>
    <x v="4"/>
    <n v="8"/>
  </r>
  <r>
    <x v="0"/>
    <x v="5"/>
    <x v="90"/>
    <x v="4"/>
    <n v="19"/>
  </r>
  <r>
    <x v="0"/>
    <x v="5"/>
    <x v="91"/>
    <x v="4"/>
    <n v="22"/>
  </r>
  <r>
    <x v="0"/>
    <x v="5"/>
    <x v="92"/>
    <x v="4"/>
    <n v="4"/>
  </r>
  <r>
    <x v="0"/>
    <x v="5"/>
    <x v="93"/>
    <x v="4"/>
    <n v="1"/>
  </r>
  <r>
    <x v="0"/>
    <x v="5"/>
    <x v="94"/>
    <x v="4"/>
    <n v="24"/>
  </r>
  <r>
    <x v="0"/>
    <x v="5"/>
    <x v="95"/>
    <x v="4"/>
    <n v="58"/>
  </r>
  <r>
    <x v="0"/>
    <x v="5"/>
    <x v="96"/>
    <x v="4"/>
    <n v="73"/>
  </r>
  <r>
    <x v="0"/>
    <x v="5"/>
    <x v="97"/>
    <x v="4"/>
    <n v="82"/>
  </r>
  <r>
    <x v="0"/>
    <x v="5"/>
    <x v="98"/>
    <x v="4"/>
    <n v="28"/>
  </r>
  <r>
    <x v="0"/>
    <x v="5"/>
    <x v="99"/>
    <x v="4"/>
    <n v="28"/>
  </r>
  <r>
    <x v="0"/>
    <x v="5"/>
    <x v="100"/>
    <x v="4"/>
    <n v="9"/>
  </r>
  <r>
    <x v="0"/>
    <x v="5"/>
    <x v="101"/>
    <x v="4"/>
    <n v="37"/>
  </r>
  <r>
    <x v="0"/>
    <x v="5"/>
    <x v="102"/>
    <x v="4"/>
    <n v="27"/>
  </r>
  <r>
    <x v="0"/>
    <x v="5"/>
    <x v="103"/>
    <x v="4"/>
    <n v="2"/>
  </r>
  <r>
    <x v="0"/>
    <x v="5"/>
    <x v="104"/>
    <x v="4"/>
    <n v="30"/>
  </r>
  <r>
    <x v="0"/>
    <x v="5"/>
    <x v="105"/>
    <x v="4"/>
    <n v="3"/>
  </r>
  <r>
    <x v="0"/>
    <x v="5"/>
    <x v="106"/>
    <x v="4"/>
    <n v="1"/>
  </r>
  <r>
    <x v="0"/>
    <x v="5"/>
    <x v="107"/>
    <x v="4"/>
    <n v="15"/>
  </r>
  <r>
    <x v="0"/>
    <x v="5"/>
    <x v="108"/>
    <x v="4"/>
    <n v="13"/>
  </r>
  <r>
    <x v="0"/>
    <x v="5"/>
    <x v="109"/>
    <x v="4"/>
    <n v="55"/>
  </r>
  <r>
    <x v="0"/>
    <x v="5"/>
    <x v="89"/>
    <x v="5"/>
    <n v="62"/>
  </r>
  <r>
    <x v="0"/>
    <x v="5"/>
    <x v="90"/>
    <x v="5"/>
    <n v="230"/>
  </r>
  <r>
    <x v="0"/>
    <x v="5"/>
    <x v="91"/>
    <x v="5"/>
    <n v="382"/>
  </r>
  <r>
    <x v="0"/>
    <x v="5"/>
    <x v="92"/>
    <x v="5"/>
    <n v="107"/>
  </r>
  <r>
    <x v="0"/>
    <x v="5"/>
    <x v="93"/>
    <x v="5"/>
    <n v="66"/>
  </r>
  <r>
    <x v="0"/>
    <x v="5"/>
    <x v="94"/>
    <x v="5"/>
    <n v="151"/>
  </r>
  <r>
    <x v="0"/>
    <x v="5"/>
    <x v="95"/>
    <x v="5"/>
    <n v="161"/>
  </r>
  <r>
    <x v="0"/>
    <x v="5"/>
    <x v="96"/>
    <x v="5"/>
    <n v="113"/>
  </r>
  <r>
    <x v="0"/>
    <x v="5"/>
    <x v="97"/>
    <x v="5"/>
    <n v="251"/>
  </r>
  <r>
    <x v="0"/>
    <x v="5"/>
    <x v="98"/>
    <x v="5"/>
    <n v="136"/>
  </r>
  <r>
    <x v="0"/>
    <x v="5"/>
    <x v="99"/>
    <x v="5"/>
    <n v="259"/>
  </r>
  <r>
    <x v="0"/>
    <x v="5"/>
    <x v="100"/>
    <x v="5"/>
    <n v="76"/>
  </r>
  <r>
    <x v="0"/>
    <x v="5"/>
    <x v="101"/>
    <x v="5"/>
    <n v="298"/>
  </r>
  <r>
    <x v="0"/>
    <x v="5"/>
    <x v="102"/>
    <x v="5"/>
    <n v="307"/>
  </r>
  <r>
    <x v="0"/>
    <x v="5"/>
    <x v="103"/>
    <x v="5"/>
    <n v="51"/>
  </r>
  <r>
    <x v="0"/>
    <x v="5"/>
    <x v="104"/>
    <x v="5"/>
    <n v="247"/>
  </r>
  <r>
    <x v="0"/>
    <x v="5"/>
    <x v="105"/>
    <x v="5"/>
    <n v="88"/>
  </r>
  <r>
    <x v="0"/>
    <x v="5"/>
    <x v="106"/>
    <x v="5"/>
    <n v="68"/>
  </r>
  <r>
    <x v="0"/>
    <x v="5"/>
    <x v="107"/>
    <x v="5"/>
    <n v="103"/>
  </r>
  <r>
    <x v="0"/>
    <x v="5"/>
    <x v="108"/>
    <x v="5"/>
    <n v="96"/>
  </r>
  <r>
    <x v="0"/>
    <x v="5"/>
    <x v="109"/>
    <x v="5"/>
    <n v="177"/>
  </r>
  <r>
    <x v="0"/>
    <x v="5"/>
    <x v="89"/>
    <x v="6"/>
    <n v="5"/>
  </r>
  <r>
    <x v="0"/>
    <x v="5"/>
    <x v="90"/>
    <x v="6"/>
    <n v="2"/>
  </r>
  <r>
    <x v="0"/>
    <x v="5"/>
    <x v="91"/>
    <x v="6"/>
    <n v="9"/>
  </r>
  <r>
    <x v="0"/>
    <x v="5"/>
    <x v="92"/>
    <x v="6"/>
    <n v="1"/>
  </r>
  <r>
    <x v="0"/>
    <x v="5"/>
    <x v="94"/>
    <x v="6"/>
    <n v="1"/>
  </r>
  <r>
    <x v="0"/>
    <x v="5"/>
    <x v="95"/>
    <x v="6"/>
    <n v="1"/>
  </r>
  <r>
    <x v="0"/>
    <x v="5"/>
    <x v="98"/>
    <x v="6"/>
    <n v="2"/>
  </r>
  <r>
    <x v="0"/>
    <x v="5"/>
    <x v="99"/>
    <x v="6"/>
    <n v="4"/>
  </r>
  <r>
    <x v="0"/>
    <x v="5"/>
    <x v="101"/>
    <x v="6"/>
    <n v="4"/>
  </r>
  <r>
    <x v="0"/>
    <x v="5"/>
    <x v="102"/>
    <x v="6"/>
    <n v="8"/>
  </r>
  <r>
    <x v="0"/>
    <x v="5"/>
    <x v="103"/>
    <x v="6"/>
    <n v="1"/>
  </r>
  <r>
    <x v="0"/>
    <x v="5"/>
    <x v="104"/>
    <x v="6"/>
    <n v="1"/>
  </r>
  <r>
    <x v="0"/>
    <x v="5"/>
    <x v="105"/>
    <x v="6"/>
    <n v="5"/>
  </r>
  <r>
    <x v="0"/>
    <x v="5"/>
    <x v="106"/>
    <x v="6"/>
    <n v="4"/>
  </r>
  <r>
    <x v="0"/>
    <x v="5"/>
    <x v="108"/>
    <x v="6"/>
    <n v="3"/>
  </r>
  <r>
    <x v="0"/>
    <x v="5"/>
    <x v="109"/>
    <x v="6"/>
    <n v="1"/>
  </r>
  <r>
    <x v="0"/>
    <x v="5"/>
    <x v="89"/>
    <x v="7"/>
    <n v="4"/>
  </r>
  <r>
    <x v="0"/>
    <x v="5"/>
    <x v="90"/>
    <x v="7"/>
    <n v="5"/>
  </r>
  <r>
    <x v="0"/>
    <x v="5"/>
    <x v="91"/>
    <x v="7"/>
    <n v="13"/>
  </r>
  <r>
    <x v="0"/>
    <x v="5"/>
    <x v="92"/>
    <x v="7"/>
    <n v="2"/>
  </r>
  <r>
    <x v="0"/>
    <x v="5"/>
    <x v="93"/>
    <x v="7"/>
    <n v="1"/>
  </r>
  <r>
    <x v="0"/>
    <x v="5"/>
    <x v="94"/>
    <x v="7"/>
    <n v="2"/>
  </r>
  <r>
    <x v="0"/>
    <x v="5"/>
    <x v="95"/>
    <x v="7"/>
    <n v="2"/>
  </r>
  <r>
    <x v="0"/>
    <x v="5"/>
    <x v="96"/>
    <x v="7"/>
    <n v="1"/>
  </r>
  <r>
    <x v="0"/>
    <x v="5"/>
    <x v="97"/>
    <x v="7"/>
    <n v="1"/>
  </r>
  <r>
    <x v="0"/>
    <x v="5"/>
    <x v="98"/>
    <x v="7"/>
    <n v="3"/>
  </r>
  <r>
    <x v="0"/>
    <x v="5"/>
    <x v="99"/>
    <x v="7"/>
    <n v="7"/>
  </r>
  <r>
    <x v="0"/>
    <x v="5"/>
    <x v="101"/>
    <x v="7"/>
    <n v="8"/>
  </r>
  <r>
    <x v="0"/>
    <x v="5"/>
    <x v="102"/>
    <x v="7"/>
    <n v="13"/>
  </r>
  <r>
    <x v="0"/>
    <x v="5"/>
    <x v="103"/>
    <x v="7"/>
    <n v="4"/>
  </r>
  <r>
    <x v="0"/>
    <x v="5"/>
    <x v="104"/>
    <x v="7"/>
    <n v="3"/>
  </r>
  <r>
    <x v="0"/>
    <x v="5"/>
    <x v="105"/>
    <x v="7"/>
    <n v="5"/>
  </r>
  <r>
    <x v="0"/>
    <x v="5"/>
    <x v="106"/>
    <x v="7"/>
    <n v="5"/>
  </r>
  <r>
    <x v="0"/>
    <x v="5"/>
    <x v="108"/>
    <x v="7"/>
    <n v="4"/>
  </r>
  <r>
    <x v="0"/>
    <x v="5"/>
    <x v="109"/>
    <x v="7"/>
    <n v="1"/>
  </r>
  <r>
    <x v="0"/>
    <x v="5"/>
    <x v="89"/>
    <x v="8"/>
    <n v="1"/>
  </r>
  <r>
    <x v="0"/>
    <x v="5"/>
    <x v="90"/>
    <x v="8"/>
    <n v="1"/>
  </r>
  <r>
    <x v="0"/>
    <x v="5"/>
    <x v="91"/>
    <x v="8"/>
    <n v="3"/>
  </r>
  <r>
    <x v="0"/>
    <x v="5"/>
    <x v="94"/>
    <x v="8"/>
    <n v="2"/>
  </r>
  <r>
    <x v="0"/>
    <x v="5"/>
    <x v="99"/>
    <x v="8"/>
    <n v="1"/>
  </r>
  <r>
    <x v="0"/>
    <x v="5"/>
    <x v="101"/>
    <x v="8"/>
    <n v="1"/>
  </r>
  <r>
    <x v="0"/>
    <x v="5"/>
    <x v="102"/>
    <x v="8"/>
    <n v="2"/>
  </r>
  <r>
    <x v="0"/>
    <x v="5"/>
    <x v="104"/>
    <x v="8"/>
    <n v="1"/>
  </r>
  <r>
    <x v="0"/>
    <x v="5"/>
    <x v="105"/>
    <x v="8"/>
    <n v="2"/>
  </r>
  <r>
    <x v="0"/>
    <x v="5"/>
    <x v="106"/>
    <x v="8"/>
    <n v="1"/>
  </r>
  <r>
    <x v="0"/>
    <x v="5"/>
    <x v="109"/>
    <x v="8"/>
    <n v="1"/>
  </r>
  <r>
    <x v="0"/>
    <x v="5"/>
    <x v="89"/>
    <x v="9"/>
    <n v="4"/>
  </r>
  <r>
    <x v="0"/>
    <x v="5"/>
    <x v="90"/>
    <x v="9"/>
    <n v="28"/>
  </r>
  <r>
    <x v="0"/>
    <x v="5"/>
    <x v="91"/>
    <x v="9"/>
    <n v="50"/>
  </r>
  <r>
    <x v="0"/>
    <x v="5"/>
    <x v="92"/>
    <x v="9"/>
    <n v="8"/>
  </r>
  <r>
    <x v="0"/>
    <x v="5"/>
    <x v="93"/>
    <x v="9"/>
    <n v="20"/>
  </r>
  <r>
    <x v="0"/>
    <x v="5"/>
    <x v="94"/>
    <x v="9"/>
    <n v="88"/>
  </r>
  <r>
    <x v="0"/>
    <x v="5"/>
    <x v="95"/>
    <x v="9"/>
    <n v="62"/>
  </r>
  <r>
    <x v="0"/>
    <x v="5"/>
    <x v="96"/>
    <x v="9"/>
    <n v="28"/>
  </r>
  <r>
    <x v="0"/>
    <x v="5"/>
    <x v="97"/>
    <x v="9"/>
    <n v="148"/>
  </r>
  <r>
    <x v="0"/>
    <x v="5"/>
    <x v="98"/>
    <x v="9"/>
    <n v="79"/>
  </r>
  <r>
    <x v="0"/>
    <x v="5"/>
    <x v="99"/>
    <x v="9"/>
    <n v="43"/>
  </r>
  <r>
    <x v="0"/>
    <x v="5"/>
    <x v="100"/>
    <x v="9"/>
    <n v="16"/>
  </r>
  <r>
    <x v="0"/>
    <x v="5"/>
    <x v="101"/>
    <x v="9"/>
    <n v="39"/>
  </r>
  <r>
    <x v="0"/>
    <x v="5"/>
    <x v="102"/>
    <x v="9"/>
    <n v="36"/>
  </r>
  <r>
    <x v="0"/>
    <x v="5"/>
    <x v="103"/>
    <x v="9"/>
    <n v="1"/>
  </r>
  <r>
    <x v="0"/>
    <x v="5"/>
    <x v="104"/>
    <x v="9"/>
    <n v="34"/>
  </r>
  <r>
    <x v="0"/>
    <x v="5"/>
    <x v="105"/>
    <x v="9"/>
    <n v="7"/>
  </r>
  <r>
    <x v="0"/>
    <x v="5"/>
    <x v="106"/>
    <x v="9"/>
    <n v="11"/>
  </r>
  <r>
    <x v="0"/>
    <x v="5"/>
    <x v="107"/>
    <x v="9"/>
    <n v="17"/>
  </r>
  <r>
    <x v="0"/>
    <x v="5"/>
    <x v="108"/>
    <x v="9"/>
    <n v="25"/>
  </r>
  <r>
    <x v="0"/>
    <x v="5"/>
    <x v="109"/>
    <x v="9"/>
    <n v="97"/>
  </r>
  <r>
    <x v="0"/>
    <x v="5"/>
    <x v="89"/>
    <x v="10"/>
    <n v="2"/>
  </r>
  <r>
    <x v="0"/>
    <x v="5"/>
    <x v="90"/>
    <x v="10"/>
    <n v="9"/>
  </r>
  <r>
    <x v="0"/>
    <x v="5"/>
    <x v="91"/>
    <x v="10"/>
    <n v="9"/>
  </r>
  <r>
    <x v="0"/>
    <x v="5"/>
    <x v="92"/>
    <x v="10"/>
    <n v="8"/>
  </r>
  <r>
    <x v="0"/>
    <x v="5"/>
    <x v="93"/>
    <x v="10"/>
    <n v="3"/>
  </r>
  <r>
    <x v="0"/>
    <x v="5"/>
    <x v="99"/>
    <x v="10"/>
    <n v="2"/>
  </r>
  <r>
    <x v="0"/>
    <x v="5"/>
    <x v="100"/>
    <x v="10"/>
    <n v="4"/>
  </r>
  <r>
    <x v="0"/>
    <x v="5"/>
    <x v="101"/>
    <x v="10"/>
    <n v="6"/>
  </r>
  <r>
    <x v="0"/>
    <x v="5"/>
    <x v="102"/>
    <x v="10"/>
    <n v="16"/>
  </r>
  <r>
    <x v="0"/>
    <x v="5"/>
    <x v="103"/>
    <x v="10"/>
    <n v="3"/>
  </r>
  <r>
    <x v="0"/>
    <x v="5"/>
    <x v="104"/>
    <x v="10"/>
    <n v="29"/>
  </r>
  <r>
    <x v="0"/>
    <x v="5"/>
    <x v="105"/>
    <x v="10"/>
    <n v="11"/>
  </r>
  <r>
    <x v="0"/>
    <x v="5"/>
    <x v="106"/>
    <x v="10"/>
    <n v="6"/>
  </r>
  <r>
    <x v="0"/>
    <x v="5"/>
    <x v="107"/>
    <x v="10"/>
    <n v="2"/>
  </r>
  <r>
    <x v="0"/>
    <x v="5"/>
    <x v="108"/>
    <x v="10"/>
    <n v="1"/>
  </r>
  <r>
    <x v="0"/>
    <x v="5"/>
    <x v="89"/>
    <x v="11"/>
    <n v="5"/>
  </r>
  <r>
    <x v="0"/>
    <x v="5"/>
    <x v="90"/>
    <x v="11"/>
    <n v="17"/>
  </r>
  <r>
    <x v="0"/>
    <x v="5"/>
    <x v="91"/>
    <x v="11"/>
    <n v="6"/>
  </r>
  <r>
    <x v="0"/>
    <x v="5"/>
    <x v="92"/>
    <x v="11"/>
    <n v="13"/>
  </r>
  <r>
    <x v="0"/>
    <x v="5"/>
    <x v="93"/>
    <x v="11"/>
    <n v="3"/>
  </r>
  <r>
    <x v="0"/>
    <x v="5"/>
    <x v="100"/>
    <x v="11"/>
    <n v="1"/>
  </r>
  <r>
    <x v="0"/>
    <x v="5"/>
    <x v="101"/>
    <x v="11"/>
    <n v="2"/>
  </r>
  <r>
    <x v="0"/>
    <x v="5"/>
    <x v="102"/>
    <x v="11"/>
    <n v="39"/>
  </r>
  <r>
    <x v="0"/>
    <x v="5"/>
    <x v="103"/>
    <x v="11"/>
    <n v="3"/>
  </r>
  <r>
    <x v="0"/>
    <x v="5"/>
    <x v="104"/>
    <x v="11"/>
    <n v="43"/>
  </r>
  <r>
    <x v="0"/>
    <x v="5"/>
    <x v="105"/>
    <x v="11"/>
    <n v="11"/>
  </r>
  <r>
    <x v="0"/>
    <x v="5"/>
    <x v="106"/>
    <x v="11"/>
    <n v="5"/>
  </r>
  <r>
    <x v="0"/>
    <x v="5"/>
    <x v="107"/>
    <x v="11"/>
    <n v="1"/>
  </r>
  <r>
    <x v="0"/>
    <x v="5"/>
    <x v="89"/>
    <x v="12"/>
    <n v="33"/>
  </r>
  <r>
    <x v="0"/>
    <x v="5"/>
    <x v="90"/>
    <x v="12"/>
    <n v="121"/>
  </r>
  <r>
    <x v="0"/>
    <x v="5"/>
    <x v="91"/>
    <x v="12"/>
    <n v="143"/>
  </r>
  <r>
    <x v="0"/>
    <x v="5"/>
    <x v="92"/>
    <x v="12"/>
    <n v="27"/>
  </r>
  <r>
    <x v="0"/>
    <x v="5"/>
    <x v="93"/>
    <x v="12"/>
    <n v="48"/>
  </r>
  <r>
    <x v="0"/>
    <x v="5"/>
    <x v="94"/>
    <x v="12"/>
    <n v="145"/>
  </r>
  <r>
    <x v="0"/>
    <x v="5"/>
    <x v="95"/>
    <x v="12"/>
    <n v="159"/>
  </r>
  <r>
    <x v="0"/>
    <x v="5"/>
    <x v="96"/>
    <x v="12"/>
    <n v="113"/>
  </r>
  <r>
    <x v="0"/>
    <x v="5"/>
    <x v="97"/>
    <x v="12"/>
    <n v="251"/>
  </r>
  <r>
    <x v="0"/>
    <x v="5"/>
    <x v="98"/>
    <x v="12"/>
    <n v="136"/>
  </r>
  <r>
    <x v="0"/>
    <x v="5"/>
    <x v="99"/>
    <x v="12"/>
    <n v="157"/>
  </r>
  <r>
    <x v="0"/>
    <x v="5"/>
    <x v="100"/>
    <x v="12"/>
    <n v="48"/>
  </r>
  <r>
    <x v="0"/>
    <x v="5"/>
    <x v="101"/>
    <x v="12"/>
    <n v="148"/>
  </r>
  <r>
    <x v="0"/>
    <x v="5"/>
    <x v="102"/>
    <x v="12"/>
    <n v="116"/>
  </r>
  <r>
    <x v="0"/>
    <x v="5"/>
    <x v="103"/>
    <x v="12"/>
    <n v="13"/>
  </r>
  <r>
    <x v="0"/>
    <x v="5"/>
    <x v="104"/>
    <x v="12"/>
    <n v="113"/>
  </r>
  <r>
    <x v="0"/>
    <x v="5"/>
    <x v="105"/>
    <x v="12"/>
    <n v="33"/>
  </r>
  <r>
    <x v="0"/>
    <x v="5"/>
    <x v="106"/>
    <x v="12"/>
    <n v="28"/>
  </r>
  <r>
    <x v="0"/>
    <x v="5"/>
    <x v="107"/>
    <x v="12"/>
    <n v="80"/>
  </r>
  <r>
    <x v="0"/>
    <x v="5"/>
    <x v="108"/>
    <x v="12"/>
    <n v="74"/>
  </r>
  <r>
    <x v="0"/>
    <x v="5"/>
    <x v="109"/>
    <x v="12"/>
    <n v="177"/>
  </r>
  <r>
    <x v="0"/>
    <x v="5"/>
    <x v="89"/>
    <x v="13"/>
    <n v="1"/>
  </r>
  <r>
    <x v="0"/>
    <x v="5"/>
    <x v="90"/>
    <x v="13"/>
    <n v="10"/>
  </r>
  <r>
    <x v="0"/>
    <x v="5"/>
    <x v="91"/>
    <x v="13"/>
    <n v="5"/>
  </r>
  <r>
    <x v="0"/>
    <x v="5"/>
    <x v="92"/>
    <x v="13"/>
    <n v="8"/>
  </r>
  <r>
    <x v="0"/>
    <x v="5"/>
    <x v="94"/>
    <x v="13"/>
    <n v="1"/>
  </r>
  <r>
    <x v="0"/>
    <x v="5"/>
    <x v="99"/>
    <x v="13"/>
    <n v="3"/>
  </r>
  <r>
    <x v="0"/>
    <x v="5"/>
    <x v="100"/>
    <x v="13"/>
    <n v="2"/>
  </r>
  <r>
    <x v="0"/>
    <x v="5"/>
    <x v="101"/>
    <x v="13"/>
    <n v="5"/>
  </r>
  <r>
    <x v="0"/>
    <x v="5"/>
    <x v="102"/>
    <x v="13"/>
    <n v="14"/>
  </r>
  <r>
    <x v="0"/>
    <x v="5"/>
    <x v="103"/>
    <x v="13"/>
    <n v="10"/>
  </r>
  <r>
    <x v="0"/>
    <x v="5"/>
    <x v="104"/>
    <x v="13"/>
    <n v="55"/>
  </r>
  <r>
    <x v="0"/>
    <x v="5"/>
    <x v="105"/>
    <x v="13"/>
    <n v="5"/>
  </r>
  <r>
    <x v="0"/>
    <x v="5"/>
    <x v="106"/>
    <x v="13"/>
    <n v="7"/>
  </r>
  <r>
    <x v="0"/>
    <x v="5"/>
    <x v="107"/>
    <x v="13"/>
    <n v="3"/>
  </r>
  <r>
    <x v="0"/>
    <x v="5"/>
    <x v="108"/>
    <x v="13"/>
    <n v="1"/>
  </r>
  <r>
    <x v="0"/>
    <x v="5"/>
    <x v="89"/>
    <x v="14"/>
    <n v="50"/>
  </r>
  <r>
    <x v="0"/>
    <x v="5"/>
    <x v="90"/>
    <x v="14"/>
    <n v="169"/>
  </r>
  <r>
    <x v="0"/>
    <x v="5"/>
    <x v="91"/>
    <x v="14"/>
    <n v="320"/>
  </r>
  <r>
    <x v="0"/>
    <x v="5"/>
    <x v="92"/>
    <x v="14"/>
    <n v="101"/>
  </r>
  <r>
    <x v="0"/>
    <x v="5"/>
    <x v="93"/>
    <x v="14"/>
    <n v="36"/>
  </r>
  <r>
    <x v="0"/>
    <x v="5"/>
    <x v="94"/>
    <x v="14"/>
    <n v="18"/>
  </r>
  <r>
    <x v="0"/>
    <x v="5"/>
    <x v="95"/>
    <x v="14"/>
    <n v="1"/>
  </r>
  <r>
    <x v="0"/>
    <x v="5"/>
    <x v="99"/>
    <x v="14"/>
    <n v="170"/>
  </r>
  <r>
    <x v="0"/>
    <x v="5"/>
    <x v="100"/>
    <x v="14"/>
    <n v="32"/>
  </r>
  <r>
    <x v="0"/>
    <x v="5"/>
    <x v="101"/>
    <x v="14"/>
    <n v="246"/>
  </r>
  <r>
    <x v="0"/>
    <x v="5"/>
    <x v="102"/>
    <x v="14"/>
    <n v="259"/>
  </r>
  <r>
    <x v="0"/>
    <x v="5"/>
    <x v="103"/>
    <x v="14"/>
    <n v="47"/>
  </r>
  <r>
    <x v="0"/>
    <x v="5"/>
    <x v="104"/>
    <x v="14"/>
    <n v="151"/>
  </r>
  <r>
    <x v="0"/>
    <x v="5"/>
    <x v="105"/>
    <x v="14"/>
    <n v="66"/>
  </r>
  <r>
    <x v="0"/>
    <x v="5"/>
    <x v="106"/>
    <x v="14"/>
    <n v="58"/>
  </r>
  <r>
    <x v="0"/>
    <x v="5"/>
    <x v="107"/>
    <x v="14"/>
    <n v="39"/>
  </r>
  <r>
    <x v="0"/>
    <x v="5"/>
    <x v="108"/>
    <x v="14"/>
    <n v="36"/>
  </r>
  <r>
    <x v="0"/>
    <x v="5"/>
    <x v="109"/>
    <x v="14"/>
    <n v="1"/>
  </r>
  <r>
    <x v="0"/>
    <x v="5"/>
    <x v="89"/>
    <x v="15"/>
    <n v="4"/>
  </r>
  <r>
    <x v="0"/>
    <x v="5"/>
    <x v="90"/>
    <x v="15"/>
    <n v="26"/>
  </r>
  <r>
    <x v="0"/>
    <x v="5"/>
    <x v="91"/>
    <x v="15"/>
    <n v="42"/>
  </r>
  <r>
    <x v="0"/>
    <x v="5"/>
    <x v="92"/>
    <x v="15"/>
    <n v="17"/>
  </r>
  <r>
    <x v="0"/>
    <x v="5"/>
    <x v="93"/>
    <x v="15"/>
    <n v="11"/>
  </r>
  <r>
    <x v="0"/>
    <x v="5"/>
    <x v="94"/>
    <x v="15"/>
    <n v="25"/>
  </r>
  <r>
    <x v="0"/>
    <x v="5"/>
    <x v="95"/>
    <x v="15"/>
    <n v="25"/>
  </r>
  <r>
    <x v="0"/>
    <x v="5"/>
    <x v="96"/>
    <x v="15"/>
    <n v="4"/>
  </r>
  <r>
    <x v="0"/>
    <x v="5"/>
    <x v="97"/>
    <x v="15"/>
    <n v="18"/>
  </r>
  <r>
    <x v="0"/>
    <x v="5"/>
    <x v="98"/>
    <x v="15"/>
    <n v="2"/>
  </r>
  <r>
    <x v="0"/>
    <x v="5"/>
    <x v="99"/>
    <x v="15"/>
    <n v="25"/>
  </r>
  <r>
    <x v="0"/>
    <x v="5"/>
    <x v="100"/>
    <x v="15"/>
    <n v="8"/>
  </r>
  <r>
    <x v="0"/>
    <x v="5"/>
    <x v="101"/>
    <x v="15"/>
    <n v="28"/>
  </r>
  <r>
    <x v="0"/>
    <x v="5"/>
    <x v="102"/>
    <x v="15"/>
    <n v="33"/>
  </r>
  <r>
    <x v="0"/>
    <x v="5"/>
    <x v="103"/>
    <x v="15"/>
    <n v="6"/>
  </r>
  <r>
    <x v="0"/>
    <x v="5"/>
    <x v="104"/>
    <x v="15"/>
    <n v="16"/>
  </r>
  <r>
    <x v="0"/>
    <x v="5"/>
    <x v="105"/>
    <x v="15"/>
    <n v="8"/>
  </r>
  <r>
    <x v="0"/>
    <x v="5"/>
    <x v="106"/>
    <x v="15"/>
    <n v="8"/>
  </r>
  <r>
    <x v="0"/>
    <x v="5"/>
    <x v="107"/>
    <x v="15"/>
    <n v="17"/>
  </r>
  <r>
    <x v="0"/>
    <x v="5"/>
    <x v="108"/>
    <x v="15"/>
    <n v="12"/>
  </r>
  <r>
    <x v="0"/>
    <x v="5"/>
    <x v="109"/>
    <x v="15"/>
    <n v="3"/>
  </r>
  <r>
    <x v="0"/>
    <x v="5"/>
    <x v="89"/>
    <x v="16"/>
    <n v="2"/>
  </r>
  <r>
    <x v="0"/>
    <x v="5"/>
    <x v="90"/>
    <x v="16"/>
    <n v="10"/>
  </r>
  <r>
    <x v="0"/>
    <x v="5"/>
    <x v="91"/>
    <x v="16"/>
    <n v="15"/>
  </r>
  <r>
    <x v="0"/>
    <x v="5"/>
    <x v="92"/>
    <x v="16"/>
    <n v="4"/>
  </r>
  <r>
    <x v="0"/>
    <x v="5"/>
    <x v="93"/>
    <x v="16"/>
    <n v="2"/>
  </r>
  <r>
    <x v="0"/>
    <x v="5"/>
    <x v="94"/>
    <x v="16"/>
    <n v="3"/>
  </r>
  <r>
    <x v="0"/>
    <x v="5"/>
    <x v="95"/>
    <x v="16"/>
    <n v="10"/>
  </r>
  <r>
    <x v="0"/>
    <x v="5"/>
    <x v="96"/>
    <x v="16"/>
    <n v="5"/>
  </r>
  <r>
    <x v="0"/>
    <x v="5"/>
    <x v="97"/>
    <x v="16"/>
    <n v="4"/>
  </r>
  <r>
    <x v="0"/>
    <x v="5"/>
    <x v="98"/>
    <x v="16"/>
    <n v="5"/>
  </r>
  <r>
    <x v="0"/>
    <x v="5"/>
    <x v="99"/>
    <x v="16"/>
    <n v="8"/>
  </r>
  <r>
    <x v="0"/>
    <x v="5"/>
    <x v="100"/>
    <x v="16"/>
    <n v="4"/>
  </r>
  <r>
    <x v="0"/>
    <x v="5"/>
    <x v="101"/>
    <x v="16"/>
    <n v="13"/>
  </r>
  <r>
    <x v="0"/>
    <x v="5"/>
    <x v="102"/>
    <x v="16"/>
    <n v="15"/>
  </r>
  <r>
    <x v="0"/>
    <x v="5"/>
    <x v="103"/>
    <x v="16"/>
    <n v="2"/>
  </r>
  <r>
    <x v="0"/>
    <x v="5"/>
    <x v="104"/>
    <x v="16"/>
    <n v="10"/>
  </r>
  <r>
    <x v="0"/>
    <x v="5"/>
    <x v="105"/>
    <x v="16"/>
    <n v="8"/>
  </r>
  <r>
    <x v="0"/>
    <x v="5"/>
    <x v="106"/>
    <x v="16"/>
    <n v="7"/>
  </r>
  <r>
    <x v="0"/>
    <x v="5"/>
    <x v="107"/>
    <x v="16"/>
    <n v="4"/>
  </r>
  <r>
    <x v="0"/>
    <x v="5"/>
    <x v="108"/>
    <x v="16"/>
    <n v="4"/>
  </r>
  <r>
    <x v="0"/>
    <x v="5"/>
    <x v="109"/>
    <x v="16"/>
    <n v="16"/>
  </r>
  <r>
    <x v="0"/>
    <x v="5"/>
    <x v="96"/>
    <x v="32"/>
    <n v="240"/>
  </r>
  <r>
    <x v="0"/>
    <x v="5"/>
    <x v="97"/>
    <x v="32"/>
    <n v="900"/>
  </r>
  <r>
    <x v="0"/>
    <x v="5"/>
    <x v="98"/>
    <x v="32"/>
    <n v="206"/>
  </r>
  <r>
    <x v="0"/>
    <x v="5"/>
    <x v="109"/>
    <x v="32"/>
    <n v="26"/>
  </r>
  <r>
    <x v="0"/>
    <x v="5"/>
    <x v="89"/>
    <x v="17"/>
    <n v="152"/>
  </r>
  <r>
    <x v="0"/>
    <x v="5"/>
    <x v="90"/>
    <x v="17"/>
    <n v="354"/>
  </r>
  <r>
    <x v="0"/>
    <x v="5"/>
    <x v="91"/>
    <x v="17"/>
    <n v="357"/>
  </r>
  <r>
    <x v="0"/>
    <x v="5"/>
    <x v="92"/>
    <x v="17"/>
    <n v="59"/>
  </r>
  <r>
    <x v="0"/>
    <x v="5"/>
    <x v="93"/>
    <x v="17"/>
    <n v="19"/>
  </r>
  <r>
    <x v="0"/>
    <x v="5"/>
    <x v="94"/>
    <x v="17"/>
    <n v="231"/>
  </r>
  <r>
    <x v="0"/>
    <x v="5"/>
    <x v="95"/>
    <x v="17"/>
    <n v="695"/>
  </r>
  <r>
    <x v="0"/>
    <x v="5"/>
    <x v="96"/>
    <x v="17"/>
    <n v="816"/>
  </r>
  <r>
    <x v="0"/>
    <x v="5"/>
    <x v="97"/>
    <x v="17"/>
    <n v="793"/>
  </r>
  <r>
    <x v="0"/>
    <x v="5"/>
    <x v="98"/>
    <x v="17"/>
    <n v="265"/>
  </r>
  <r>
    <x v="0"/>
    <x v="5"/>
    <x v="99"/>
    <x v="17"/>
    <n v="383"/>
  </r>
  <r>
    <x v="0"/>
    <x v="5"/>
    <x v="100"/>
    <x v="17"/>
    <n v="78"/>
  </r>
  <r>
    <x v="0"/>
    <x v="5"/>
    <x v="101"/>
    <x v="17"/>
    <n v="608"/>
  </r>
  <r>
    <x v="0"/>
    <x v="5"/>
    <x v="102"/>
    <x v="17"/>
    <n v="429"/>
  </r>
  <r>
    <x v="0"/>
    <x v="5"/>
    <x v="103"/>
    <x v="17"/>
    <n v="70"/>
  </r>
  <r>
    <x v="0"/>
    <x v="5"/>
    <x v="104"/>
    <x v="17"/>
    <n v="460"/>
  </r>
  <r>
    <x v="0"/>
    <x v="5"/>
    <x v="105"/>
    <x v="17"/>
    <n v="50"/>
  </r>
  <r>
    <x v="0"/>
    <x v="5"/>
    <x v="106"/>
    <x v="17"/>
    <n v="9"/>
  </r>
  <r>
    <x v="0"/>
    <x v="5"/>
    <x v="107"/>
    <x v="17"/>
    <n v="126"/>
  </r>
  <r>
    <x v="0"/>
    <x v="5"/>
    <x v="108"/>
    <x v="17"/>
    <n v="143"/>
  </r>
  <r>
    <x v="0"/>
    <x v="5"/>
    <x v="109"/>
    <x v="17"/>
    <n v="512"/>
  </r>
  <r>
    <x v="0"/>
    <x v="5"/>
    <x v="89"/>
    <x v="18"/>
    <n v="1271"/>
  </r>
  <r>
    <x v="0"/>
    <x v="5"/>
    <x v="90"/>
    <x v="18"/>
    <n v="796"/>
  </r>
  <r>
    <x v="0"/>
    <x v="5"/>
    <x v="91"/>
    <x v="18"/>
    <n v="3463"/>
  </r>
  <r>
    <x v="0"/>
    <x v="5"/>
    <x v="92"/>
    <x v="18"/>
    <n v="352"/>
  </r>
  <r>
    <x v="0"/>
    <x v="5"/>
    <x v="93"/>
    <x v="18"/>
    <n v="6"/>
  </r>
  <r>
    <x v="0"/>
    <x v="5"/>
    <x v="94"/>
    <x v="18"/>
    <n v="347"/>
  </r>
  <r>
    <x v="0"/>
    <x v="5"/>
    <x v="95"/>
    <x v="18"/>
    <n v="433"/>
  </r>
  <r>
    <x v="0"/>
    <x v="5"/>
    <x v="96"/>
    <x v="18"/>
    <n v="483"/>
  </r>
  <r>
    <x v="0"/>
    <x v="5"/>
    <x v="97"/>
    <x v="18"/>
    <n v="5"/>
  </r>
  <r>
    <x v="0"/>
    <x v="5"/>
    <x v="98"/>
    <x v="18"/>
    <n v="318"/>
  </r>
  <r>
    <x v="0"/>
    <x v="5"/>
    <x v="99"/>
    <x v="18"/>
    <n v="1291"/>
  </r>
  <r>
    <x v="0"/>
    <x v="5"/>
    <x v="101"/>
    <x v="18"/>
    <n v="1625"/>
  </r>
  <r>
    <x v="0"/>
    <x v="5"/>
    <x v="102"/>
    <x v="18"/>
    <n v="1798"/>
  </r>
  <r>
    <x v="0"/>
    <x v="5"/>
    <x v="103"/>
    <x v="18"/>
    <n v="958"/>
  </r>
  <r>
    <x v="0"/>
    <x v="5"/>
    <x v="104"/>
    <x v="18"/>
    <n v="55"/>
  </r>
  <r>
    <x v="0"/>
    <x v="5"/>
    <x v="105"/>
    <x v="18"/>
    <n v="2043"/>
  </r>
  <r>
    <x v="0"/>
    <x v="5"/>
    <x v="106"/>
    <x v="18"/>
    <n v="541"/>
  </r>
  <r>
    <x v="0"/>
    <x v="5"/>
    <x v="108"/>
    <x v="18"/>
    <n v="1069"/>
  </r>
  <r>
    <x v="0"/>
    <x v="5"/>
    <x v="109"/>
    <x v="18"/>
    <n v="30"/>
  </r>
  <r>
    <x v="0"/>
    <x v="5"/>
    <x v="89"/>
    <x v="19"/>
    <n v="49783"/>
  </r>
  <r>
    <x v="0"/>
    <x v="5"/>
    <x v="90"/>
    <x v="19"/>
    <n v="91437"/>
  </r>
  <r>
    <x v="0"/>
    <x v="5"/>
    <x v="91"/>
    <x v="19"/>
    <n v="127742"/>
  </r>
  <r>
    <x v="0"/>
    <x v="5"/>
    <x v="94"/>
    <x v="19"/>
    <n v="104143"/>
  </r>
  <r>
    <x v="0"/>
    <x v="5"/>
    <x v="99"/>
    <x v="19"/>
    <n v="79270"/>
  </r>
  <r>
    <x v="0"/>
    <x v="5"/>
    <x v="101"/>
    <x v="19"/>
    <n v="15"/>
  </r>
  <r>
    <x v="0"/>
    <x v="5"/>
    <x v="102"/>
    <x v="19"/>
    <n v="132268"/>
  </r>
  <r>
    <x v="0"/>
    <x v="5"/>
    <x v="104"/>
    <x v="19"/>
    <n v="75164"/>
  </r>
  <r>
    <x v="0"/>
    <x v="5"/>
    <x v="105"/>
    <x v="19"/>
    <n v="37305"/>
  </r>
  <r>
    <x v="0"/>
    <x v="5"/>
    <x v="106"/>
    <x v="19"/>
    <n v="20"/>
  </r>
  <r>
    <x v="0"/>
    <x v="5"/>
    <x v="109"/>
    <x v="19"/>
    <n v="5"/>
  </r>
  <r>
    <x v="0"/>
    <x v="5"/>
    <x v="90"/>
    <x v="20"/>
    <n v="13916"/>
  </r>
  <r>
    <x v="0"/>
    <x v="5"/>
    <x v="91"/>
    <x v="20"/>
    <n v="30"/>
  </r>
  <r>
    <x v="0"/>
    <x v="5"/>
    <x v="92"/>
    <x v="20"/>
    <n v="28"/>
  </r>
  <r>
    <x v="0"/>
    <x v="5"/>
    <x v="94"/>
    <x v="20"/>
    <n v="17960"/>
  </r>
  <r>
    <x v="0"/>
    <x v="5"/>
    <x v="96"/>
    <x v="20"/>
    <n v="3"/>
  </r>
  <r>
    <x v="0"/>
    <x v="5"/>
    <x v="97"/>
    <x v="20"/>
    <n v="24"/>
  </r>
  <r>
    <x v="0"/>
    <x v="5"/>
    <x v="101"/>
    <x v="20"/>
    <n v="3"/>
  </r>
  <r>
    <x v="0"/>
    <x v="5"/>
    <x v="102"/>
    <x v="20"/>
    <n v="2"/>
  </r>
  <r>
    <x v="0"/>
    <x v="5"/>
    <x v="106"/>
    <x v="20"/>
    <n v="11"/>
  </r>
  <r>
    <x v="0"/>
    <x v="5"/>
    <x v="89"/>
    <x v="21"/>
    <n v="78"/>
  </r>
  <r>
    <x v="0"/>
    <x v="5"/>
    <x v="90"/>
    <x v="21"/>
    <n v="1083"/>
  </r>
  <r>
    <x v="0"/>
    <x v="5"/>
    <x v="91"/>
    <x v="21"/>
    <n v="2174"/>
  </r>
  <r>
    <x v="0"/>
    <x v="5"/>
    <x v="92"/>
    <x v="21"/>
    <n v="343"/>
  </r>
  <r>
    <x v="0"/>
    <x v="5"/>
    <x v="93"/>
    <x v="21"/>
    <n v="1302"/>
  </r>
  <r>
    <x v="0"/>
    <x v="5"/>
    <x v="94"/>
    <x v="21"/>
    <n v="4920"/>
  </r>
  <r>
    <x v="0"/>
    <x v="5"/>
    <x v="95"/>
    <x v="21"/>
    <n v="2519"/>
  </r>
  <r>
    <x v="0"/>
    <x v="5"/>
    <x v="96"/>
    <x v="21"/>
    <n v="1618"/>
  </r>
  <r>
    <x v="0"/>
    <x v="5"/>
    <x v="97"/>
    <x v="21"/>
    <n v="6950"/>
  </r>
  <r>
    <x v="0"/>
    <x v="5"/>
    <x v="98"/>
    <x v="21"/>
    <n v="5223"/>
  </r>
  <r>
    <x v="0"/>
    <x v="5"/>
    <x v="99"/>
    <x v="21"/>
    <n v="1692"/>
  </r>
  <r>
    <x v="0"/>
    <x v="5"/>
    <x v="100"/>
    <x v="21"/>
    <n v="711"/>
  </r>
  <r>
    <x v="0"/>
    <x v="5"/>
    <x v="101"/>
    <x v="21"/>
    <n v="1460"/>
  </r>
  <r>
    <x v="0"/>
    <x v="5"/>
    <x v="102"/>
    <x v="21"/>
    <n v="1746"/>
  </r>
  <r>
    <x v="0"/>
    <x v="5"/>
    <x v="103"/>
    <x v="21"/>
    <n v="5"/>
  </r>
  <r>
    <x v="0"/>
    <x v="5"/>
    <x v="104"/>
    <x v="21"/>
    <n v="2086"/>
  </r>
  <r>
    <x v="0"/>
    <x v="5"/>
    <x v="105"/>
    <x v="21"/>
    <n v="254"/>
  </r>
  <r>
    <x v="0"/>
    <x v="5"/>
    <x v="106"/>
    <x v="21"/>
    <n v="585"/>
  </r>
  <r>
    <x v="0"/>
    <x v="5"/>
    <x v="107"/>
    <x v="21"/>
    <n v="596"/>
  </r>
  <r>
    <x v="0"/>
    <x v="5"/>
    <x v="108"/>
    <x v="21"/>
    <n v="1170"/>
  </r>
  <r>
    <x v="0"/>
    <x v="5"/>
    <x v="109"/>
    <x v="21"/>
    <n v="4877"/>
  </r>
  <r>
    <x v="0"/>
    <x v="5"/>
    <x v="89"/>
    <x v="22"/>
    <n v="4214"/>
  </r>
  <r>
    <x v="0"/>
    <x v="5"/>
    <x v="90"/>
    <x v="22"/>
    <n v="7787"/>
  </r>
  <r>
    <x v="0"/>
    <x v="5"/>
    <x v="91"/>
    <x v="22"/>
    <n v="6975"/>
  </r>
  <r>
    <x v="0"/>
    <x v="5"/>
    <x v="92"/>
    <x v="22"/>
    <n v="10023"/>
  </r>
  <r>
    <x v="0"/>
    <x v="5"/>
    <x v="93"/>
    <x v="22"/>
    <n v="11"/>
  </r>
  <r>
    <x v="0"/>
    <x v="5"/>
    <x v="94"/>
    <x v="22"/>
    <n v="2056"/>
  </r>
  <r>
    <x v="0"/>
    <x v="5"/>
    <x v="95"/>
    <x v="22"/>
    <n v="10726"/>
  </r>
  <r>
    <x v="0"/>
    <x v="5"/>
    <x v="96"/>
    <x v="22"/>
    <n v="46"/>
  </r>
  <r>
    <x v="0"/>
    <x v="5"/>
    <x v="97"/>
    <x v="22"/>
    <n v="49"/>
  </r>
  <r>
    <x v="0"/>
    <x v="5"/>
    <x v="98"/>
    <x v="22"/>
    <n v="34"/>
  </r>
  <r>
    <x v="0"/>
    <x v="5"/>
    <x v="99"/>
    <x v="22"/>
    <n v="2459"/>
  </r>
  <r>
    <x v="0"/>
    <x v="5"/>
    <x v="100"/>
    <x v="22"/>
    <n v="128"/>
  </r>
  <r>
    <x v="0"/>
    <x v="5"/>
    <x v="101"/>
    <x v="22"/>
    <n v="5672"/>
  </r>
  <r>
    <x v="0"/>
    <x v="5"/>
    <x v="102"/>
    <x v="22"/>
    <n v="4306"/>
  </r>
  <r>
    <x v="0"/>
    <x v="5"/>
    <x v="103"/>
    <x v="22"/>
    <n v="207"/>
  </r>
  <r>
    <x v="0"/>
    <x v="5"/>
    <x v="104"/>
    <x v="22"/>
    <n v="7217"/>
  </r>
  <r>
    <x v="0"/>
    <x v="5"/>
    <x v="105"/>
    <x v="22"/>
    <n v="5067"/>
  </r>
  <r>
    <x v="0"/>
    <x v="5"/>
    <x v="106"/>
    <x v="22"/>
    <n v="4676"/>
  </r>
  <r>
    <x v="0"/>
    <x v="5"/>
    <x v="107"/>
    <x v="22"/>
    <n v="1534"/>
  </r>
  <r>
    <x v="0"/>
    <x v="5"/>
    <x v="108"/>
    <x v="22"/>
    <n v="34"/>
  </r>
  <r>
    <x v="0"/>
    <x v="5"/>
    <x v="109"/>
    <x v="22"/>
    <n v="205"/>
  </r>
  <r>
    <x v="0"/>
    <x v="5"/>
    <x v="89"/>
    <x v="23"/>
    <n v="86"/>
  </r>
  <r>
    <x v="0"/>
    <x v="5"/>
    <x v="90"/>
    <x v="23"/>
    <n v="69"/>
  </r>
  <r>
    <x v="0"/>
    <x v="5"/>
    <x v="91"/>
    <x v="23"/>
    <n v="82"/>
  </r>
  <r>
    <x v="0"/>
    <x v="5"/>
    <x v="92"/>
    <x v="23"/>
    <n v="213"/>
  </r>
  <r>
    <x v="0"/>
    <x v="5"/>
    <x v="93"/>
    <x v="23"/>
    <n v="5"/>
  </r>
  <r>
    <x v="0"/>
    <x v="5"/>
    <x v="99"/>
    <x v="23"/>
    <n v="8"/>
  </r>
  <r>
    <x v="0"/>
    <x v="5"/>
    <x v="100"/>
    <x v="23"/>
    <n v="145"/>
  </r>
  <r>
    <x v="0"/>
    <x v="5"/>
    <x v="101"/>
    <x v="23"/>
    <n v="74"/>
  </r>
  <r>
    <x v="0"/>
    <x v="5"/>
    <x v="102"/>
    <x v="23"/>
    <n v="402"/>
  </r>
  <r>
    <x v="0"/>
    <x v="5"/>
    <x v="103"/>
    <x v="23"/>
    <n v="129"/>
  </r>
  <r>
    <x v="0"/>
    <x v="5"/>
    <x v="104"/>
    <x v="23"/>
    <n v="828"/>
  </r>
  <r>
    <x v="0"/>
    <x v="5"/>
    <x v="105"/>
    <x v="23"/>
    <n v="362"/>
  </r>
  <r>
    <x v="0"/>
    <x v="5"/>
    <x v="106"/>
    <x v="23"/>
    <n v="156"/>
  </r>
  <r>
    <x v="0"/>
    <x v="5"/>
    <x v="107"/>
    <x v="23"/>
    <n v="2"/>
  </r>
  <r>
    <x v="0"/>
    <x v="5"/>
    <x v="108"/>
    <x v="23"/>
    <n v="18"/>
  </r>
  <r>
    <x v="0"/>
    <x v="5"/>
    <x v="89"/>
    <x v="24"/>
    <n v="72"/>
  </r>
  <r>
    <x v="0"/>
    <x v="5"/>
    <x v="90"/>
    <x v="24"/>
    <n v="240"/>
  </r>
  <r>
    <x v="0"/>
    <x v="5"/>
    <x v="91"/>
    <x v="24"/>
    <n v="283"/>
  </r>
  <r>
    <x v="0"/>
    <x v="5"/>
    <x v="92"/>
    <x v="24"/>
    <n v="122"/>
  </r>
  <r>
    <x v="0"/>
    <x v="5"/>
    <x v="93"/>
    <x v="24"/>
    <n v="4"/>
  </r>
  <r>
    <x v="0"/>
    <x v="5"/>
    <x v="100"/>
    <x v="24"/>
    <n v="4"/>
  </r>
  <r>
    <x v="0"/>
    <x v="5"/>
    <x v="101"/>
    <x v="24"/>
    <n v="24"/>
  </r>
  <r>
    <x v="0"/>
    <x v="5"/>
    <x v="102"/>
    <x v="24"/>
    <n v="1146"/>
  </r>
  <r>
    <x v="0"/>
    <x v="5"/>
    <x v="103"/>
    <x v="24"/>
    <n v="10"/>
  </r>
  <r>
    <x v="0"/>
    <x v="5"/>
    <x v="104"/>
    <x v="24"/>
    <n v="1300"/>
  </r>
  <r>
    <x v="0"/>
    <x v="5"/>
    <x v="105"/>
    <x v="24"/>
    <n v="247"/>
  </r>
  <r>
    <x v="0"/>
    <x v="5"/>
    <x v="106"/>
    <x v="24"/>
    <n v="107"/>
  </r>
  <r>
    <x v="0"/>
    <x v="5"/>
    <x v="107"/>
    <x v="24"/>
    <n v="2"/>
  </r>
  <r>
    <x v="0"/>
    <x v="5"/>
    <x v="89"/>
    <x v="25"/>
    <n v="3960"/>
  </r>
  <r>
    <x v="0"/>
    <x v="5"/>
    <x v="90"/>
    <x v="25"/>
    <n v="11950"/>
  </r>
  <r>
    <x v="0"/>
    <x v="5"/>
    <x v="91"/>
    <x v="25"/>
    <n v="13674"/>
  </r>
  <r>
    <x v="0"/>
    <x v="5"/>
    <x v="92"/>
    <x v="25"/>
    <n v="1427"/>
  </r>
  <r>
    <x v="0"/>
    <x v="5"/>
    <x v="93"/>
    <x v="25"/>
    <n v="3265"/>
  </r>
  <r>
    <x v="0"/>
    <x v="5"/>
    <x v="94"/>
    <x v="25"/>
    <n v="13256"/>
  </r>
  <r>
    <x v="0"/>
    <x v="5"/>
    <x v="95"/>
    <x v="25"/>
    <n v="20751"/>
  </r>
  <r>
    <x v="0"/>
    <x v="5"/>
    <x v="96"/>
    <x v="25"/>
    <n v="19586"/>
  </r>
  <r>
    <x v="0"/>
    <x v="5"/>
    <x v="97"/>
    <x v="25"/>
    <n v="33235"/>
  </r>
  <r>
    <x v="0"/>
    <x v="5"/>
    <x v="98"/>
    <x v="25"/>
    <n v="16752"/>
  </r>
  <r>
    <x v="0"/>
    <x v="5"/>
    <x v="99"/>
    <x v="25"/>
    <n v="12745"/>
  </r>
  <r>
    <x v="0"/>
    <x v="5"/>
    <x v="100"/>
    <x v="25"/>
    <n v="3844"/>
  </r>
  <r>
    <x v="0"/>
    <x v="5"/>
    <x v="101"/>
    <x v="25"/>
    <n v="17390"/>
  </r>
  <r>
    <x v="0"/>
    <x v="5"/>
    <x v="102"/>
    <x v="25"/>
    <n v="9814"/>
  </r>
  <r>
    <x v="0"/>
    <x v="5"/>
    <x v="103"/>
    <x v="25"/>
    <n v="891"/>
  </r>
  <r>
    <x v="0"/>
    <x v="5"/>
    <x v="104"/>
    <x v="25"/>
    <n v="11775"/>
  </r>
  <r>
    <x v="0"/>
    <x v="5"/>
    <x v="105"/>
    <x v="25"/>
    <n v="2697"/>
  </r>
  <r>
    <x v="0"/>
    <x v="5"/>
    <x v="106"/>
    <x v="25"/>
    <n v="2141"/>
  </r>
  <r>
    <x v="0"/>
    <x v="5"/>
    <x v="107"/>
    <x v="25"/>
    <n v="6184"/>
  </r>
  <r>
    <x v="0"/>
    <x v="5"/>
    <x v="108"/>
    <x v="25"/>
    <n v="6252"/>
  </r>
  <r>
    <x v="0"/>
    <x v="5"/>
    <x v="109"/>
    <x v="25"/>
    <n v="18201"/>
  </r>
  <r>
    <x v="0"/>
    <x v="5"/>
    <x v="89"/>
    <x v="26"/>
    <n v="39"/>
  </r>
  <r>
    <x v="0"/>
    <x v="5"/>
    <x v="90"/>
    <x v="26"/>
    <n v="277"/>
  </r>
  <r>
    <x v="0"/>
    <x v="5"/>
    <x v="91"/>
    <x v="26"/>
    <n v="12"/>
  </r>
  <r>
    <x v="0"/>
    <x v="5"/>
    <x v="92"/>
    <x v="26"/>
    <n v="355"/>
  </r>
  <r>
    <x v="0"/>
    <x v="5"/>
    <x v="94"/>
    <x v="26"/>
    <n v="1"/>
  </r>
  <r>
    <x v="0"/>
    <x v="5"/>
    <x v="99"/>
    <x v="26"/>
    <n v="4"/>
  </r>
  <r>
    <x v="0"/>
    <x v="5"/>
    <x v="100"/>
    <x v="26"/>
    <n v="4"/>
  </r>
  <r>
    <x v="0"/>
    <x v="5"/>
    <x v="101"/>
    <x v="26"/>
    <n v="85"/>
  </r>
  <r>
    <x v="0"/>
    <x v="5"/>
    <x v="102"/>
    <x v="26"/>
    <n v="475"/>
  </r>
  <r>
    <x v="0"/>
    <x v="5"/>
    <x v="103"/>
    <x v="26"/>
    <n v="288"/>
  </r>
  <r>
    <x v="0"/>
    <x v="5"/>
    <x v="104"/>
    <x v="26"/>
    <n v="5092"/>
  </r>
  <r>
    <x v="0"/>
    <x v="5"/>
    <x v="105"/>
    <x v="26"/>
    <n v="251"/>
  </r>
  <r>
    <x v="0"/>
    <x v="5"/>
    <x v="106"/>
    <x v="26"/>
    <n v="91"/>
  </r>
  <r>
    <x v="0"/>
    <x v="5"/>
    <x v="107"/>
    <x v="26"/>
    <n v="24"/>
  </r>
  <r>
    <x v="0"/>
    <x v="5"/>
    <x v="108"/>
    <x v="26"/>
    <n v="1"/>
  </r>
  <r>
    <x v="0"/>
    <x v="5"/>
    <x v="89"/>
    <x v="27"/>
    <n v="8575"/>
  </r>
  <r>
    <x v="0"/>
    <x v="5"/>
    <x v="90"/>
    <x v="27"/>
    <n v="23961"/>
  </r>
  <r>
    <x v="0"/>
    <x v="5"/>
    <x v="91"/>
    <x v="27"/>
    <n v="59019"/>
  </r>
  <r>
    <x v="0"/>
    <x v="5"/>
    <x v="92"/>
    <x v="27"/>
    <n v="19220"/>
  </r>
  <r>
    <x v="0"/>
    <x v="5"/>
    <x v="93"/>
    <x v="27"/>
    <n v="3650"/>
  </r>
  <r>
    <x v="0"/>
    <x v="5"/>
    <x v="94"/>
    <x v="27"/>
    <n v="1065"/>
  </r>
  <r>
    <x v="0"/>
    <x v="5"/>
    <x v="95"/>
    <x v="27"/>
    <n v="70"/>
  </r>
  <r>
    <x v="0"/>
    <x v="5"/>
    <x v="99"/>
    <x v="27"/>
    <n v="19890"/>
  </r>
  <r>
    <x v="0"/>
    <x v="5"/>
    <x v="100"/>
    <x v="27"/>
    <n v="4501"/>
  </r>
  <r>
    <x v="0"/>
    <x v="5"/>
    <x v="101"/>
    <x v="27"/>
    <n v="33743"/>
  </r>
  <r>
    <x v="0"/>
    <x v="5"/>
    <x v="102"/>
    <x v="27"/>
    <n v="37718"/>
  </r>
  <r>
    <x v="0"/>
    <x v="5"/>
    <x v="103"/>
    <x v="27"/>
    <n v="6832"/>
  </r>
  <r>
    <x v="0"/>
    <x v="5"/>
    <x v="104"/>
    <x v="27"/>
    <n v="18992"/>
  </r>
  <r>
    <x v="0"/>
    <x v="5"/>
    <x v="105"/>
    <x v="27"/>
    <n v="12199"/>
  </r>
  <r>
    <x v="0"/>
    <x v="5"/>
    <x v="106"/>
    <x v="27"/>
    <n v="10553"/>
  </r>
  <r>
    <x v="0"/>
    <x v="5"/>
    <x v="107"/>
    <x v="27"/>
    <n v="4872"/>
  </r>
  <r>
    <x v="0"/>
    <x v="5"/>
    <x v="108"/>
    <x v="27"/>
    <n v="3260"/>
  </r>
  <r>
    <x v="0"/>
    <x v="5"/>
    <x v="109"/>
    <x v="27"/>
    <n v="3"/>
  </r>
  <r>
    <x v="0"/>
    <x v="5"/>
    <x v="89"/>
    <x v="28"/>
    <n v="37"/>
  </r>
  <r>
    <x v="0"/>
    <x v="5"/>
    <x v="90"/>
    <x v="28"/>
    <n v="664"/>
  </r>
  <r>
    <x v="0"/>
    <x v="5"/>
    <x v="91"/>
    <x v="28"/>
    <n v="1363"/>
  </r>
  <r>
    <x v="0"/>
    <x v="5"/>
    <x v="92"/>
    <x v="28"/>
    <n v="237"/>
  </r>
  <r>
    <x v="0"/>
    <x v="5"/>
    <x v="93"/>
    <x v="28"/>
    <n v="18"/>
  </r>
  <r>
    <x v="0"/>
    <x v="5"/>
    <x v="94"/>
    <x v="28"/>
    <n v="48"/>
  </r>
  <r>
    <x v="0"/>
    <x v="5"/>
    <x v="95"/>
    <x v="28"/>
    <n v="32"/>
  </r>
  <r>
    <x v="0"/>
    <x v="5"/>
    <x v="96"/>
    <x v="28"/>
    <n v="4"/>
  </r>
  <r>
    <x v="0"/>
    <x v="5"/>
    <x v="97"/>
    <x v="28"/>
    <n v="22"/>
  </r>
  <r>
    <x v="0"/>
    <x v="5"/>
    <x v="98"/>
    <x v="28"/>
    <n v="2"/>
  </r>
  <r>
    <x v="0"/>
    <x v="5"/>
    <x v="99"/>
    <x v="28"/>
    <n v="130"/>
  </r>
  <r>
    <x v="0"/>
    <x v="5"/>
    <x v="100"/>
    <x v="28"/>
    <n v="672"/>
  </r>
  <r>
    <x v="0"/>
    <x v="5"/>
    <x v="101"/>
    <x v="28"/>
    <n v="77"/>
  </r>
  <r>
    <x v="0"/>
    <x v="5"/>
    <x v="102"/>
    <x v="28"/>
    <n v="264"/>
  </r>
  <r>
    <x v="0"/>
    <x v="5"/>
    <x v="103"/>
    <x v="28"/>
    <n v="255"/>
  </r>
  <r>
    <x v="0"/>
    <x v="5"/>
    <x v="104"/>
    <x v="28"/>
    <n v="164"/>
  </r>
  <r>
    <x v="0"/>
    <x v="5"/>
    <x v="105"/>
    <x v="28"/>
    <n v="101"/>
  </r>
  <r>
    <x v="0"/>
    <x v="5"/>
    <x v="106"/>
    <x v="28"/>
    <n v="142"/>
  </r>
  <r>
    <x v="0"/>
    <x v="5"/>
    <x v="107"/>
    <x v="28"/>
    <n v="43"/>
  </r>
  <r>
    <x v="0"/>
    <x v="5"/>
    <x v="108"/>
    <x v="28"/>
    <n v="101"/>
  </r>
  <r>
    <x v="0"/>
    <x v="5"/>
    <x v="109"/>
    <x v="28"/>
    <n v="3"/>
  </r>
  <r>
    <x v="0"/>
    <x v="5"/>
    <x v="89"/>
    <x v="29"/>
    <n v="12771"/>
  </r>
  <r>
    <x v="0"/>
    <x v="5"/>
    <x v="90"/>
    <x v="29"/>
    <n v="37411"/>
  </r>
  <r>
    <x v="0"/>
    <x v="5"/>
    <x v="91"/>
    <x v="29"/>
    <n v="74532"/>
  </r>
  <r>
    <x v="0"/>
    <x v="5"/>
    <x v="92"/>
    <x v="29"/>
    <n v="21697"/>
  </r>
  <r>
    <x v="0"/>
    <x v="5"/>
    <x v="93"/>
    <x v="29"/>
    <n v="6972"/>
  </r>
  <r>
    <x v="0"/>
    <x v="5"/>
    <x v="94"/>
    <x v="29"/>
    <n v="14421"/>
  </r>
  <r>
    <x v="0"/>
    <x v="5"/>
    <x v="95"/>
    <x v="29"/>
    <n v="20901"/>
  </r>
  <r>
    <x v="0"/>
    <x v="5"/>
    <x v="96"/>
    <x v="29"/>
    <n v="19590"/>
  </r>
  <r>
    <x v="0"/>
    <x v="5"/>
    <x v="97"/>
    <x v="29"/>
    <n v="33265"/>
  </r>
  <r>
    <x v="0"/>
    <x v="5"/>
    <x v="98"/>
    <x v="29"/>
    <n v="16754"/>
  </r>
  <r>
    <x v="0"/>
    <x v="5"/>
    <x v="99"/>
    <x v="29"/>
    <n v="32802"/>
  </r>
  <r>
    <x v="0"/>
    <x v="5"/>
    <x v="100"/>
    <x v="29"/>
    <n v="9269"/>
  </r>
  <r>
    <x v="0"/>
    <x v="5"/>
    <x v="101"/>
    <x v="29"/>
    <n v="51421"/>
  </r>
  <r>
    <x v="0"/>
    <x v="5"/>
    <x v="102"/>
    <x v="29"/>
    <n v="50228"/>
  </r>
  <r>
    <x v="0"/>
    <x v="5"/>
    <x v="103"/>
    <x v="29"/>
    <n v="8411"/>
  </r>
  <r>
    <x v="0"/>
    <x v="5"/>
    <x v="104"/>
    <x v="29"/>
    <n v="38405"/>
  </r>
  <r>
    <x v="0"/>
    <x v="5"/>
    <x v="105"/>
    <x v="29"/>
    <n v="16074"/>
  </r>
  <r>
    <x v="0"/>
    <x v="5"/>
    <x v="106"/>
    <x v="29"/>
    <n v="13210"/>
  </r>
  <r>
    <x v="0"/>
    <x v="5"/>
    <x v="107"/>
    <x v="29"/>
    <n v="11251"/>
  </r>
  <r>
    <x v="0"/>
    <x v="5"/>
    <x v="108"/>
    <x v="29"/>
    <n v="9718"/>
  </r>
  <r>
    <x v="0"/>
    <x v="5"/>
    <x v="109"/>
    <x v="29"/>
    <n v="18211"/>
  </r>
  <r>
    <x v="0"/>
    <x v="5"/>
    <x v="89"/>
    <x v="30"/>
    <n v="128"/>
  </r>
  <r>
    <x v="0"/>
    <x v="5"/>
    <x v="90"/>
    <x v="30"/>
    <n v="36"/>
  </r>
  <r>
    <x v="0"/>
    <x v="5"/>
    <x v="91"/>
    <x v="30"/>
    <n v="410"/>
  </r>
  <r>
    <x v="0"/>
    <x v="5"/>
    <x v="92"/>
    <x v="30"/>
    <n v="63"/>
  </r>
  <r>
    <x v="0"/>
    <x v="5"/>
    <x v="94"/>
    <x v="30"/>
    <n v="8"/>
  </r>
  <r>
    <x v="0"/>
    <x v="5"/>
    <x v="95"/>
    <x v="30"/>
    <n v="1"/>
  </r>
  <r>
    <x v="0"/>
    <x v="5"/>
    <x v="98"/>
    <x v="30"/>
    <n v="16"/>
  </r>
  <r>
    <x v="0"/>
    <x v="5"/>
    <x v="99"/>
    <x v="30"/>
    <n v="147"/>
  </r>
  <r>
    <x v="0"/>
    <x v="5"/>
    <x v="101"/>
    <x v="30"/>
    <n v="104"/>
  </r>
  <r>
    <x v="0"/>
    <x v="5"/>
    <x v="102"/>
    <x v="30"/>
    <n v="208"/>
  </r>
  <r>
    <x v="0"/>
    <x v="5"/>
    <x v="103"/>
    <x v="30"/>
    <n v="3"/>
  </r>
  <r>
    <x v="0"/>
    <x v="5"/>
    <x v="104"/>
    <x v="30"/>
    <n v="35"/>
  </r>
  <r>
    <x v="0"/>
    <x v="5"/>
    <x v="105"/>
    <x v="30"/>
    <n v="312"/>
  </r>
  <r>
    <x v="0"/>
    <x v="5"/>
    <x v="106"/>
    <x v="30"/>
    <n v="61"/>
  </r>
  <r>
    <x v="0"/>
    <x v="5"/>
    <x v="108"/>
    <x v="30"/>
    <n v="104"/>
  </r>
  <r>
    <x v="0"/>
    <x v="5"/>
    <x v="109"/>
    <x v="30"/>
    <n v="14"/>
  </r>
  <r>
    <x v="0"/>
    <x v="6"/>
    <x v="110"/>
    <x v="0"/>
    <n v="58"/>
  </r>
  <r>
    <x v="0"/>
    <x v="6"/>
    <x v="111"/>
    <x v="0"/>
    <n v="83"/>
  </r>
  <r>
    <x v="0"/>
    <x v="6"/>
    <x v="112"/>
    <x v="0"/>
    <n v="160"/>
  </r>
  <r>
    <x v="0"/>
    <x v="6"/>
    <x v="113"/>
    <x v="0"/>
    <n v="114"/>
  </r>
  <r>
    <x v="0"/>
    <x v="6"/>
    <x v="114"/>
    <x v="0"/>
    <n v="150"/>
  </r>
  <r>
    <x v="0"/>
    <x v="6"/>
    <x v="115"/>
    <x v="0"/>
    <n v="12"/>
  </r>
  <r>
    <x v="0"/>
    <x v="6"/>
    <x v="116"/>
    <x v="0"/>
    <n v="361"/>
  </r>
  <r>
    <x v="0"/>
    <x v="6"/>
    <x v="117"/>
    <x v="0"/>
    <n v="102"/>
  </r>
  <r>
    <x v="0"/>
    <x v="6"/>
    <x v="118"/>
    <x v="0"/>
    <n v="387"/>
  </r>
  <r>
    <x v="0"/>
    <x v="6"/>
    <x v="119"/>
    <x v="0"/>
    <n v="146"/>
  </r>
  <r>
    <x v="0"/>
    <x v="6"/>
    <x v="120"/>
    <x v="0"/>
    <n v="110"/>
  </r>
  <r>
    <x v="0"/>
    <x v="6"/>
    <x v="121"/>
    <x v="0"/>
    <n v="59"/>
  </r>
  <r>
    <x v="0"/>
    <x v="6"/>
    <x v="122"/>
    <x v="0"/>
    <n v="17"/>
  </r>
  <r>
    <x v="0"/>
    <x v="6"/>
    <x v="123"/>
    <x v="0"/>
    <n v="109"/>
  </r>
  <r>
    <x v="0"/>
    <x v="6"/>
    <x v="110"/>
    <x v="1"/>
    <n v="5"/>
  </r>
  <r>
    <x v="0"/>
    <x v="6"/>
    <x v="111"/>
    <x v="1"/>
    <n v="10"/>
  </r>
  <r>
    <x v="0"/>
    <x v="6"/>
    <x v="112"/>
    <x v="1"/>
    <n v="17"/>
  </r>
  <r>
    <x v="0"/>
    <x v="6"/>
    <x v="113"/>
    <x v="1"/>
    <n v="8"/>
  </r>
  <r>
    <x v="0"/>
    <x v="6"/>
    <x v="114"/>
    <x v="1"/>
    <n v="20"/>
  </r>
  <r>
    <x v="0"/>
    <x v="6"/>
    <x v="115"/>
    <x v="1"/>
    <n v="1"/>
  </r>
  <r>
    <x v="0"/>
    <x v="6"/>
    <x v="116"/>
    <x v="1"/>
    <n v="26"/>
  </r>
  <r>
    <x v="0"/>
    <x v="6"/>
    <x v="117"/>
    <x v="1"/>
    <n v="8"/>
  </r>
  <r>
    <x v="0"/>
    <x v="6"/>
    <x v="118"/>
    <x v="1"/>
    <n v="35"/>
  </r>
  <r>
    <x v="0"/>
    <x v="6"/>
    <x v="119"/>
    <x v="1"/>
    <n v="17"/>
  </r>
  <r>
    <x v="0"/>
    <x v="6"/>
    <x v="120"/>
    <x v="1"/>
    <n v="13"/>
  </r>
  <r>
    <x v="0"/>
    <x v="6"/>
    <x v="121"/>
    <x v="1"/>
    <n v="6"/>
  </r>
  <r>
    <x v="0"/>
    <x v="6"/>
    <x v="122"/>
    <x v="1"/>
    <n v="2"/>
  </r>
  <r>
    <x v="0"/>
    <x v="6"/>
    <x v="123"/>
    <x v="1"/>
    <n v="8"/>
  </r>
  <r>
    <x v="0"/>
    <x v="6"/>
    <x v="110"/>
    <x v="2"/>
    <n v="93"/>
  </r>
  <r>
    <x v="0"/>
    <x v="6"/>
    <x v="111"/>
    <x v="2"/>
    <n v="95"/>
  </r>
  <r>
    <x v="0"/>
    <x v="6"/>
    <x v="112"/>
    <x v="2"/>
    <n v="181"/>
  </r>
  <r>
    <x v="0"/>
    <x v="6"/>
    <x v="113"/>
    <x v="2"/>
    <n v="166"/>
  </r>
  <r>
    <x v="0"/>
    <x v="6"/>
    <x v="114"/>
    <x v="2"/>
    <n v="443"/>
  </r>
  <r>
    <x v="0"/>
    <x v="6"/>
    <x v="115"/>
    <x v="2"/>
    <n v="35"/>
  </r>
  <r>
    <x v="0"/>
    <x v="6"/>
    <x v="116"/>
    <x v="2"/>
    <n v="162"/>
  </r>
  <r>
    <x v="0"/>
    <x v="6"/>
    <x v="117"/>
    <x v="2"/>
    <n v="83"/>
  </r>
  <r>
    <x v="0"/>
    <x v="6"/>
    <x v="118"/>
    <x v="2"/>
    <n v="401"/>
  </r>
  <r>
    <x v="0"/>
    <x v="6"/>
    <x v="119"/>
    <x v="2"/>
    <n v="155"/>
  </r>
  <r>
    <x v="0"/>
    <x v="6"/>
    <x v="120"/>
    <x v="2"/>
    <n v="203"/>
  </r>
  <r>
    <x v="0"/>
    <x v="6"/>
    <x v="121"/>
    <x v="2"/>
    <n v="53"/>
  </r>
  <r>
    <x v="0"/>
    <x v="6"/>
    <x v="122"/>
    <x v="2"/>
    <n v="9"/>
  </r>
  <r>
    <x v="0"/>
    <x v="6"/>
    <x v="123"/>
    <x v="2"/>
    <n v="116"/>
  </r>
  <r>
    <x v="0"/>
    <x v="6"/>
    <x v="111"/>
    <x v="3"/>
    <n v="1"/>
  </r>
  <r>
    <x v="0"/>
    <x v="6"/>
    <x v="112"/>
    <x v="3"/>
    <n v="2"/>
  </r>
  <r>
    <x v="0"/>
    <x v="6"/>
    <x v="113"/>
    <x v="3"/>
    <n v="1"/>
  </r>
  <r>
    <x v="0"/>
    <x v="6"/>
    <x v="114"/>
    <x v="3"/>
    <n v="4"/>
  </r>
  <r>
    <x v="0"/>
    <x v="6"/>
    <x v="116"/>
    <x v="3"/>
    <n v="1"/>
  </r>
  <r>
    <x v="0"/>
    <x v="6"/>
    <x v="118"/>
    <x v="3"/>
    <n v="2"/>
  </r>
  <r>
    <x v="0"/>
    <x v="6"/>
    <x v="119"/>
    <x v="3"/>
    <n v="2"/>
  </r>
  <r>
    <x v="0"/>
    <x v="6"/>
    <x v="120"/>
    <x v="3"/>
    <n v="2"/>
  </r>
  <r>
    <x v="0"/>
    <x v="6"/>
    <x v="122"/>
    <x v="3"/>
    <n v="1"/>
  </r>
  <r>
    <x v="0"/>
    <x v="6"/>
    <x v="123"/>
    <x v="3"/>
    <n v="1"/>
  </r>
  <r>
    <x v="0"/>
    <x v="6"/>
    <x v="115"/>
    <x v="31"/>
    <n v="1"/>
  </r>
  <r>
    <x v="0"/>
    <x v="6"/>
    <x v="110"/>
    <x v="4"/>
    <n v="8"/>
  </r>
  <r>
    <x v="0"/>
    <x v="6"/>
    <x v="111"/>
    <x v="4"/>
    <n v="12"/>
  </r>
  <r>
    <x v="0"/>
    <x v="6"/>
    <x v="112"/>
    <x v="4"/>
    <n v="9"/>
  </r>
  <r>
    <x v="0"/>
    <x v="6"/>
    <x v="113"/>
    <x v="4"/>
    <n v="14"/>
  </r>
  <r>
    <x v="0"/>
    <x v="6"/>
    <x v="114"/>
    <x v="4"/>
    <n v="26"/>
  </r>
  <r>
    <x v="0"/>
    <x v="6"/>
    <x v="116"/>
    <x v="4"/>
    <n v="11"/>
  </r>
  <r>
    <x v="0"/>
    <x v="6"/>
    <x v="117"/>
    <x v="4"/>
    <n v="1"/>
  </r>
  <r>
    <x v="0"/>
    <x v="6"/>
    <x v="118"/>
    <x v="4"/>
    <n v="35"/>
  </r>
  <r>
    <x v="0"/>
    <x v="6"/>
    <x v="119"/>
    <x v="4"/>
    <n v="13"/>
  </r>
  <r>
    <x v="0"/>
    <x v="6"/>
    <x v="120"/>
    <x v="4"/>
    <n v="25"/>
  </r>
  <r>
    <x v="0"/>
    <x v="6"/>
    <x v="121"/>
    <x v="4"/>
    <n v="2"/>
  </r>
  <r>
    <x v="0"/>
    <x v="6"/>
    <x v="122"/>
    <x v="4"/>
    <n v="2"/>
  </r>
  <r>
    <x v="0"/>
    <x v="6"/>
    <x v="123"/>
    <x v="4"/>
    <n v="10"/>
  </r>
  <r>
    <x v="0"/>
    <x v="6"/>
    <x v="110"/>
    <x v="5"/>
    <n v="93"/>
  </r>
  <r>
    <x v="0"/>
    <x v="6"/>
    <x v="111"/>
    <x v="5"/>
    <n v="95"/>
  </r>
  <r>
    <x v="0"/>
    <x v="6"/>
    <x v="112"/>
    <x v="5"/>
    <n v="181"/>
  </r>
  <r>
    <x v="0"/>
    <x v="6"/>
    <x v="113"/>
    <x v="5"/>
    <n v="167"/>
  </r>
  <r>
    <x v="0"/>
    <x v="6"/>
    <x v="114"/>
    <x v="5"/>
    <n v="443"/>
  </r>
  <r>
    <x v="0"/>
    <x v="6"/>
    <x v="115"/>
    <x v="5"/>
    <n v="35"/>
  </r>
  <r>
    <x v="0"/>
    <x v="6"/>
    <x v="116"/>
    <x v="5"/>
    <n v="162"/>
  </r>
  <r>
    <x v="0"/>
    <x v="6"/>
    <x v="117"/>
    <x v="5"/>
    <n v="83"/>
  </r>
  <r>
    <x v="0"/>
    <x v="6"/>
    <x v="118"/>
    <x v="5"/>
    <n v="401"/>
  </r>
  <r>
    <x v="0"/>
    <x v="6"/>
    <x v="119"/>
    <x v="5"/>
    <n v="156"/>
  </r>
  <r>
    <x v="0"/>
    <x v="6"/>
    <x v="120"/>
    <x v="5"/>
    <n v="203"/>
  </r>
  <r>
    <x v="0"/>
    <x v="6"/>
    <x v="121"/>
    <x v="5"/>
    <n v="53"/>
  </r>
  <r>
    <x v="0"/>
    <x v="6"/>
    <x v="122"/>
    <x v="5"/>
    <n v="9"/>
  </r>
  <r>
    <x v="0"/>
    <x v="6"/>
    <x v="123"/>
    <x v="5"/>
    <n v="116"/>
  </r>
  <r>
    <x v="0"/>
    <x v="6"/>
    <x v="110"/>
    <x v="6"/>
    <n v="7"/>
  </r>
  <r>
    <x v="0"/>
    <x v="6"/>
    <x v="111"/>
    <x v="6"/>
    <n v="9"/>
  </r>
  <r>
    <x v="0"/>
    <x v="6"/>
    <x v="112"/>
    <x v="6"/>
    <n v="16"/>
  </r>
  <r>
    <x v="0"/>
    <x v="6"/>
    <x v="113"/>
    <x v="6"/>
    <n v="7"/>
  </r>
  <r>
    <x v="0"/>
    <x v="6"/>
    <x v="114"/>
    <x v="6"/>
    <n v="20"/>
  </r>
  <r>
    <x v="0"/>
    <x v="6"/>
    <x v="115"/>
    <x v="6"/>
    <n v="3"/>
  </r>
  <r>
    <x v="0"/>
    <x v="6"/>
    <x v="116"/>
    <x v="6"/>
    <n v="3"/>
  </r>
  <r>
    <x v="0"/>
    <x v="6"/>
    <x v="117"/>
    <x v="6"/>
    <n v="1"/>
  </r>
  <r>
    <x v="0"/>
    <x v="6"/>
    <x v="118"/>
    <x v="6"/>
    <n v="36"/>
  </r>
  <r>
    <x v="0"/>
    <x v="6"/>
    <x v="119"/>
    <x v="6"/>
    <n v="12"/>
  </r>
  <r>
    <x v="0"/>
    <x v="6"/>
    <x v="120"/>
    <x v="6"/>
    <n v="41"/>
  </r>
  <r>
    <x v="0"/>
    <x v="6"/>
    <x v="121"/>
    <x v="6"/>
    <n v="3"/>
  </r>
  <r>
    <x v="0"/>
    <x v="6"/>
    <x v="123"/>
    <x v="6"/>
    <n v="7"/>
  </r>
  <r>
    <x v="0"/>
    <x v="6"/>
    <x v="110"/>
    <x v="7"/>
    <n v="8"/>
  </r>
  <r>
    <x v="0"/>
    <x v="6"/>
    <x v="111"/>
    <x v="7"/>
    <n v="9"/>
  </r>
  <r>
    <x v="0"/>
    <x v="6"/>
    <x v="112"/>
    <x v="7"/>
    <n v="23"/>
  </r>
  <r>
    <x v="0"/>
    <x v="6"/>
    <x v="113"/>
    <x v="7"/>
    <n v="13"/>
  </r>
  <r>
    <x v="0"/>
    <x v="6"/>
    <x v="114"/>
    <x v="7"/>
    <n v="34"/>
  </r>
  <r>
    <x v="0"/>
    <x v="6"/>
    <x v="115"/>
    <x v="7"/>
    <n v="2"/>
  </r>
  <r>
    <x v="0"/>
    <x v="6"/>
    <x v="116"/>
    <x v="7"/>
    <n v="5"/>
  </r>
  <r>
    <x v="0"/>
    <x v="6"/>
    <x v="117"/>
    <x v="7"/>
    <n v="1"/>
  </r>
  <r>
    <x v="0"/>
    <x v="6"/>
    <x v="118"/>
    <x v="7"/>
    <n v="62"/>
  </r>
  <r>
    <x v="0"/>
    <x v="6"/>
    <x v="119"/>
    <x v="7"/>
    <n v="16"/>
  </r>
  <r>
    <x v="0"/>
    <x v="6"/>
    <x v="120"/>
    <x v="7"/>
    <n v="48"/>
  </r>
  <r>
    <x v="0"/>
    <x v="6"/>
    <x v="121"/>
    <x v="7"/>
    <n v="6"/>
  </r>
  <r>
    <x v="0"/>
    <x v="6"/>
    <x v="123"/>
    <x v="7"/>
    <n v="7"/>
  </r>
  <r>
    <x v="0"/>
    <x v="6"/>
    <x v="111"/>
    <x v="8"/>
    <n v="4"/>
  </r>
  <r>
    <x v="0"/>
    <x v="6"/>
    <x v="112"/>
    <x v="8"/>
    <n v="5"/>
  </r>
  <r>
    <x v="0"/>
    <x v="6"/>
    <x v="113"/>
    <x v="8"/>
    <n v="2"/>
  </r>
  <r>
    <x v="0"/>
    <x v="6"/>
    <x v="114"/>
    <x v="8"/>
    <n v="9"/>
  </r>
  <r>
    <x v="0"/>
    <x v="6"/>
    <x v="116"/>
    <x v="8"/>
    <n v="2"/>
  </r>
  <r>
    <x v="0"/>
    <x v="6"/>
    <x v="117"/>
    <x v="8"/>
    <n v="1"/>
  </r>
  <r>
    <x v="0"/>
    <x v="6"/>
    <x v="118"/>
    <x v="8"/>
    <n v="6"/>
  </r>
  <r>
    <x v="0"/>
    <x v="6"/>
    <x v="119"/>
    <x v="8"/>
    <n v="2"/>
  </r>
  <r>
    <x v="0"/>
    <x v="6"/>
    <x v="120"/>
    <x v="8"/>
    <n v="7"/>
  </r>
  <r>
    <x v="0"/>
    <x v="6"/>
    <x v="122"/>
    <x v="8"/>
    <n v="1"/>
  </r>
  <r>
    <x v="0"/>
    <x v="6"/>
    <x v="123"/>
    <x v="8"/>
    <n v="1"/>
  </r>
  <r>
    <x v="0"/>
    <x v="6"/>
    <x v="110"/>
    <x v="9"/>
    <n v="4"/>
  </r>
  <r>
    <x v="0"/>
    <x v="6"/>
    <x v="111"/>
    <x v="9"/>
    <n v="4"/>
  </r>
  <r>
    <x v="0"/>
    <x v="6"/>
    <x v="112"/>
    <x v="9"/>
    <n v="8"/>
  </r>
  <r>
    <x v="0"/>
    <x v="6"/>
    <x v="113"/>
    <x v="9"/>
    <n v="14"/>
  </r>
  <r>
    <x v="0"/>
    <x v="6"/>
    <x v="114"/>
    <x v="9"/>
    <n v="14"/>
  </r>
  <r>
    <x v="0"/>
    <x v="6"/>
    <x v="116"/>
    <x v="9"/>
    <n v="11"/>
  </r>
  <r>
    <x v="0"/>
    <x v="6"/>
    <x v="117"/>
    <x v="9"/>
    <n v="7"/>
  </r>
  <r>
    <x v="0"/>
    <x v="6"/>
    <x v="118"/>
    <x v="9"/>
    <n v="20"/>
  </r>
  <r>
    <x v="0"/>
    <x v="6"/>
    <x v="119"/>
    <x v="9"/>
    <n v="14"/>
  </r>
  <r>
    <x v="0"/>
    <x v="6"/>
    <x v="120"/>
    <x v="9"/>
    <n v="12"/>
  </r>
  <r>
    <x v="0"/>
    <x v="6"/>
    <x v="121"/>
    <x v="9"/>
    <n v="7"/>
  </r>
  <r>
    <x v="0"/>
    <x v="6"/>
    <x v="122"/>
    <x v="9"/>
    <n v="2"/>
  </r>
  <r>
    <x v="0"/>
    <x v="6"/>
    <x v="123"/>
    <x v="9"/>
    <n v="13"/>
  </r>
  <r>
    <x v="0"/>
    <x v="6"/>
    <x v="110"/>
    <x v="10"/>
    <n v="7"/>
  </r>
  <r>
    <x v="0"/>
    <x v="6"/>
    <x v="111"/>
    <x v="10"/>
    <n v="5"/>
  </r>
  <r>
    <x v="0"/>
    <x v="6"/>
    <x v="112"/>
    <x v="10"/>
    <n v="9"/>
  </r>
  <r>
    <x v="0"/>
    <x v="6"/>
    <x v="113"/>
    <x v="10"/>
    <n v="9"/>
  </r>
  <r>
    <x v="0"/>
    <x v="6"/>
    <x v="114"/>
    <x v="10"/>
    <n v="38"/>
  </r>
  <r>
    <x v="0"/>
    <x v="6"/>
    <x v="115"/>
    <x v="10"/>
    <n v="5"/>
  </r>
  <r>
    <x v="0"/>
    <x v="6"/>
    <x v="116"/>
    <x v="10"/>
    <n v="15"/>
  </r>
  <r>
    <x v="0"/>
    <x v="6"/>
    <x v="117"/>
    <x v="10"/>
    <n v="2"/>
  </r>
  <r>
    <x v="0"/>
    <x v="6"/>
    <x v="118"/>
    <x v="10"/>
    <n v="2"/>
  </r>
  <r>
    <x v="0"/>
    <x v="6"/>
    <x v="119"/>
    <x v="10"/>
    <n v="2"/>
  </r>
  <r>
    <x v="0"/>
    <x v="6"/>
    <x v="120"/>
    <x v="10"/>
    <n v="7"/>
  </r>
  <r>
    <x v="0"/>
    <x v="6"/>
    <x v="121"/>
    <x v="10"/>
    <n v="7"/>
  </r>
  <r>
    <x v="0"/>
    <x v="6"/>
    <x v="122"/>
    <x v="10"/>
    <n v="1"/>
  </r>
  <r>
    <x v="0"/>
    <x v="6"/>
    <x v="123"/>
    <x v="10"/>
    <n v="1"/>
  </r>
  <r>
    <x v="0"/>
    <x v="6"/>
    <x v="110"/>
    <x v="11"/>
    <n v="2"/>
  </r>
  <r>
    <x v="0"/>
    <x v="6"/>
    <x v="111"/>
    <x v="11"/>
    <n v="2"/>
  </r>
  <r>
    <x v="0"/>
    <x v="6"/>
    <x v="112"/>
    <x v="11"/>
    <n v="4"/>
  </r>
  <r>
    <x v="0"/>
    <x v="6"/>
    <x v="113"/>
    <x v="11"/>
    <n v="8"/>
  </r>
  <r>
    <x v="0"/>
    <x v="6"/>
    <x v="114"/>
    <x v="11"/>
    <n v="2"/>
  </r>
  <r>
    <x v="0"/>
    <x v="6"/>
    <x v="115"/>
    <x v="11"/>
    <n v="24"/>
  </r>
  <r>
    <x v="0"/>
    <x v="6"/>
    <x v="116"/>
    <x v="11"/>
    <n v="20"/>
  </r>
  <r>
    <x v="0"/>
    <x v="6"/>
    <x v="117"/>
    <x v="11"/>
    <n v="2"/>
  </r>
  <r>
    <x v="0"/>
    <x v="6"/>
    <x v="118"/>
    <x v="11"/>
    <n v="5"/>
  </r>
  <r>
    <x v="0"/>
    <x v="6"/>
    <x v="119"/>
    <x v="11"/>
    <n v="3"/>
  </r>
  <r>
    <x v="0"/>
    <x v="6"/>
    <x v="120"/>
    <x v="11"/>
    <n v="1"/>
  </r>
  <r>
    <x v="0"/>
    <x v="6"/>
    <x v="121"/>
    <x v="11"/>
    <n v="3"/>
  </r>
  <r>
    <x v="0"/>
    <x v="6"/>
    <x v="122"/>
    <x v="11"/>
    <n v="1"/>
  </r>
  <r>
    <x v="0"/>
    <x v="6"/>
    <x v="123"/>
    <x v="11"/>
    <n v="4"/>
  </r>
  <r>
    <x v="0"/>
    <x v="6"/>
    <x v="110"/>
    <x v="12"/>
    <n v="37"/>
  </r>
  <r>
    <x v="0"/>
    <x v="6"/>
    <x v="111"/>
    <x v="12"/>
    <n v="39"/>
  </r>
  <r>
    <x v="0"/>
    <x v="6"/>
    <x v="112"/>
    <x v="12"/>
    <n v="57"/>
  </r>
  <r>
    <x v="0"/>
    <x v="6"/>
    <x v="113"/>
    <x v="12"/>
    <n v="53"/>
  </r>
  <r>
    <x v="0"/>
    <x v="6"/>
    <x v="114"/>
    <x v="12"/>
    <n v="121"/>
  </r>
  <r>
    <x v="0"/>
    <x v="6"/>
    <x v="115"/>
    <x v="12"/>
    <n v="14"/>
  </r>
  <r>
    <x v="0"/>
    <x v="6"/>
    <x v="116"/>
    <x v="12"/>
    <n v="54"/>
  </r>
  <r>
    <x v="0"/>
    <x v="6"/>
    <x v="117"/>
    <x v="12"/>
    <n v="31"/>
  </r>
  <r>
    <x v="0"/>
    <x v="6"/>
    <x v="118"/>
    <x v="12"/>
    <n v="144"/>
  </r>
  <r>
    <x v="0"/>
    <x v="6"/>
    <x v="119"/>
    <x v="12"/>
    <n v="71"/>
  </r>
  <r>
    <x v="0"/>
    <x v="6"/>
    <x v="120"/>
    <x v="12"/>
    <n v="78"/>
  </r>
  <r>
    <x v="0"/>
    <x v="6"/>
    <x v="121"/>
    <x v="12"/>
    <n v="18"/>
  </r>
  <r>
    <x v="0"/>
    <x v="6"/>
    <x v="122"/>
    <x v="12"/>
    <n v="7"/>
  </r>
  <r>
    <x v="0"/>
    <x v="6"/>
    <x v="123"/>
    <x v="12"/>
    <n v="55"/>
  </r>
  <r>
    <x v="0"/>
    <x v="6"/>
    <x v="110"/>
    <x v="13"/>
    <n v="5"/>
  </r>
  <r>
    <x v="0"/>
    <x v="6"/>
    <x v="111"/>
    <x v="13"/>
    <n v="6"/>
  </r>
  <r>
    <x v="0"/>
    <x v="6"/>
    <x v="112"/>
    <x v="13"/>
    <n v="18"/>
  </r>
  <r>
    <x v="0"/>
    <x v="6"/>
    <x v="113"/>
    <x v="13"/>
    <n v="17"/>
  </r>
  <r>
    <x v="0"/>
    <x v="6"/>
    <x v="114"/>
    <x v="13"/>
    <n v="109"/>
  </r>
  <r>
    <x v="0"/>
    <x v="6"/>
    <x v="115"/>
    <x v="13"/>
    <n v="1"/>
  </r>
  <r>
    <x v="0"/>
    <x v="6"/>
    <x v="116"/>
    <x v="13"/>
    <n v="11"/>
  </r>
  <r>
    <x v="0"/>
    <x v="6"/>
    <x v="117"/>
    <x v="13"/>
    <n v="2"/>
  </r>
  <r>
    <x v="0"/>
    <x v="6"/>
    <x v="118"/>
    <x v="13"/>
    <n v="19"/>
  </r>
  <r>
    <x v="0"/>
    <x v="6"/>
    <x v="119"/>
    <x v="13"/>
    <n v="4"/>
  </r>
  <r>
    <x v="0"/>
    <x v="6"/>
    <x v="120"/>
    <x v="13"/>
    <n v="9"/>
  </r>
  <r>
    <x v="0"/>
    <x v="6"/>
    <x v="121"/>
    <x v="13"/>
    <n v="20"/>
  </r>
  <r>
    <x v="0"/>
    <x v="6"/>
    <x v="122"/>
    <x v="13"/>
    <n v="1"/>
  </r>
  <r>
    <x v="0"/>
    <x v="6"/>
    <x v="123"/>
    <x v="13"/>
    <n v="3"/>
  </r>
  <r>
    <x v="0"/>
    <x v="6"/>
    <x v="110"/>
    <x v="14"/>
    <n v="86"/>
  </r>
  <r>
    <x v="0"/>
    <x v="6"/>
    <x v="111"/>
    <x v="14"/>
    <n v="89"/>
  </r>
  <r>
    <x v="0"/>
    <x v="6"/>
    <x v="112"/>
    <x v="14"/>
    <n v="167"/>
  </r>
  <r>
    <x v="0"/>
    <x v="6"/>
    <x v="113"/>
    <x v="14"/>
    <n v="151"/>
  </r>
  <r>
    <x v="0"/>
    <x v="6"/>
    <x v="114"/>
    <x v="14"/>
    <n v="391"/>
  </r>
  <r>
    <x v="0"/>
    <x v="6"/>
    <x v="115"/>
    <x v="14"/>
    <n v="14"/>
  </r>
  <r>
    <x v="0"/>
    <x v="6"/>
    <x v="116"/>
    <x v="14"/>
    <n v="142"/>
  </r>
  <r>
    <x v="0"/>
    <x v="6"/>
    <x v="117"/>
    <x v="14"/>
    <n v="73"/>
  </r>
  <r>
    <x v="0"/>
    <x v="6"/>
    <x v="118"/>
    <x v="14"/>
    <n v="377"/>
  </r>
  <r>
    <x v="0"/>
    <x v="6"/>
    <x v="119"/>
    <x v="14"/>
    <n v="128"/>
  </r>
  <r>
    <x v="0"/>
    <x v="6"/>
    <x v="120"/>
    <x v="14"/>
    <n v="192"/>
  </r>
  <r>
    <x v="0"/>
    <x v="6"/>
    <x v="121"/>
    <x v="14"/>
    <n v="40"/>
  </r>
  <r>
    <x v="0"/>
    <x v="6"/>
    <x v="122"/>
    <x v="14"/>
    <n v="6"/>
  </r>
  <r>
    <x v="0"/>
    <x v="6"/>
    <x v="123"/>
    <x v="14"/>
    <n v="104"/>
  </r>
  <r>
    <x v="0"/>
    <x v="6"/>
    <x v="110"/>
    <x v="15"/>
    <n v="5"/>
  </r>
  <r>
    <x v="0"/>
    <x v="6"/>
    <x v="111"/>
    <x v="15"/>
    <n v="3"/>
  </r>
  <r>
    <x v="0"/>
    <x v="6"/>
    <x v="112"/>
    <x v="15"/>
    <n v="36"/>
  </r>
  <r>
    <x v="0"/>
    <x v="6"/>
    <x v="113"/>
    <x v="15"/>
    <n v="22"/>
  </r>
  <r>
    <x v="0"/>
    <x v="6"/>
    <x v="114"/>
    <x v="15"/>
    <n v="200"/>
  </r>
  <r>
    <x v="0"/>
    <x v="6"/>
    <x v="115"/>
    <x v="15"/>
    <n v="2"/>
  </r>
  <r>
    <x v="0"/>
    <x v="6"/>
    <x v="116"/>
    <x v="15"/>
    <n v="16"/>
  </r>
  <r>
    <x v="0"/>
    <x v="6"/>
    <x v="117"/>
    <x v="15"/>
    <n v="6"/>
  </r>
  <r>
    <x v="0"/>
    <x v="6"/>
    <x v="118"/>
    <x v="15"/>
    <n v="21"/>
  </r>
  <r>
    <x v="0"/>
    <x v="6"/>
    <x v="119"/>
    <x v="15"/>
    <n v="4"/>
  </r>
  <r>
    <x v="0"/>
    <x v="6"/>
    <x v="120"/>
    <x v="15"/>
    <n v="17"/>
  </r>
  <r>
    <x v="0"/>
    <x v="6"/>
    <x v="121"/>
    <x v="15"/>
    <n v="3"/>
  </r>
  <r>
    <x v="0"/>
    <x v="6"/>
    <x v="123"/>
    <x v="15"/>
    <n v="12"/>
  </r>
  <r>
    <x v="0"/>
    <x v="6"/>
    <x v="110"/>
    <x v="16"/>
    <n v="6"/>
  </r>
  <r>
    <x v="0"/>
    <x v="6"/>
    <x v="111"/>
    <x v="16"/>
    <n v="4"/>
  </r>
  <r>
    <x v="0"/>
    <x v="6"/>
    <x v="112"/>
    <x v="16"/>
    <n v="11"/>
  </r>
  <r>
    <x v="0"/>
    <x v="6"/>
    <x v="113"/>
    <x v="16"/>
    <n v="10"/>
  </r>
  <r>
    <x v="0"/>
    <x v="6"/>
    <x v="114"/>
    <x v="16"/>
    <n v="15"/>
  </r>
  <r>
    <x v="0"/>
    <x v="6"/>
    <x v="115"/>
    <x v="16"/>
    <n v="1"/>
  </r>
  <r>
    <x v="0"/>
    <x v="6"/>
    <x v="116"/>
    <x v="16"/>
    <n v="7"/>
  </r>
  <r>
    <x v="0"/>
    <x v="6"/>
    <x v="117"/>
    <x v="16"/>
    <n v="2"/>
  </r>
  <r>
    <x v="0"/>
    <x v="6"/>
    <x v="118"/>
    <x v="16"/>
    <n v="18"/>
  </r>
  <r>
    <x v="0"/>
    <x v="6"/>
    <x v="119"/>
    <x v="16"/>
    <n v="9"/>
  </r>
  <r>
    <x v="0"/>
    <x v="6"/>
    <x v="120"/>
    <x v="16"/>
    <n v="9"/>
  </r>
  <r>
    <x v="0"/>
    <x v="6"/>
    <x v="121"/>
    <x v="16"/>
    <n v="4"/>
  </r>
  <r>
    <x v="0"/>
    <x v="6"/>
    <x v="122"/>
    <x v="16"/>
    <n v="3"/>
  </r>
  <r>
    <x v="0"/>
    <x v="6"/>
    <x v="123"/>
    <x v="16"/>
    <n v="4"/>
  </r>
  <r>
    <x v="0"/>
    <x v="6"/>
    <x v="115"/>
    <x v="32"/>
    <n v="1"/>
  </r>
  <r>
    <x v="0"/>
    <x v="6"/>
    <x v="110"/>
    <x v="17"/>
    <n v="137"/>
  </r>
  <r>
    <x v="0"/>
    <x v="6"/>
    <x v="111"/>
    <x v="17"/>
    <n v="265"/>
  </r>
  <r>
    <x v="0"/>
    <x v="6"/>
    <x v="112"/>
    <x v="17"/>
    <n v="233"/>
  </r>
  <r>
    <x v="0"/>
    <x v="6"/>
    <x v="113"/>
    <x v="17"/>
    <n v="274"/>
  </r>
  <r>
    <x v="0"/>
    <x v="6"/>
    <x v="114"/>
    <x v="17"/>
    <n v="422"/>
  </r>
  <r>
    <x v="0"/>
    <x v="6"/>
    <x v="116"/>
    <x v="17"/>
    <n v="220"/>
  </r>
  <r>
    <x v="0"/>
    <x v="6"/>
    <x v="117"/>
    <x v="17"/>
    <n v="16"/>
  </r>
  <r>
    <x v="0"/>
    <x v="6"/>
    <x v="118"/>
    <x v="17"/>
    <n v="785"/>
  </r>
  <r>
    <x v="0"/>
    <x v="6"/>
    <x v="119"/>
    <x v="17"/>
    <n v="212"/>
  </r>
  <r>
    <x v="0"/>
    <x v="6"/>
    <x v="120"/>
    <x v="17"/>
    <n v="493"/>
  </r>
  <r>
    <x v="0"/>
    <x v="6"/>
    <x v="121"/>
    <x v="17"/>
    <n v="43"/>
  </r>
  <r>
    <x v="0"/>
    <x v="6"/>
    <x v="122"/>
    <x v="17"/>
    <n v="28"/>
  </r>
  <r>
    <x v="0"/>
    <x v="6"/>
    <x v="123"/>
    <x v="17"/>
    <n v="174"/>
  </r>
  <r>
    <x v="0"/>
    <x v="6"/>
    <x v="110"/>
    <x v="18"/>
    <n v="2025"/>
  </r>
  <r>
    <x v="0"/>
    <x v="6"/>
    <x v="111"/>
    <x v="18"/>
    <n v="4467"/>
  </r>
  <r>
    <x v="0"/>
    <x v="6"/>
    <x v="112"/>
    <x v="18"/>
    <n v="10614"/>
  </r>
  <r>
    <x v="0"/>
    <x v="6"/>
    <x v="113"/>
    <x v="18"/>
    <n v="3869"/>
  </r>
  <r>
    <x v="0"/>
    <x v="6"/>
    <x v="114"/>
    <x v="18"/>
    <n v="8573"/>
  </r>
  <r>
    <x v="0"/>
    <x v="6"/>
    <x v="115"/>
    <x v="18"/>
    <n v="461"/>
  </r>
  <r>
    <x v="0"/>
    <x v="6"/>
    <x v="116"/>
    <x v="18"/>
    <n v="2098"/>
  </r>
  <r>
    <x v="0"/>
    <x v="6"/>
    <x v="117"/>
    <x v="18"/>
    <n v="40"/>
  </r>
  <r>
    <x v="0"/>
    <x v="6"/>
    <x v="118"/>
    <x v="18"/>
    <n v="37140"/>
  </r>
  <r>
    <x v="0"/>
    <x v="6"/>
    <x v="119"/>
    <x v="18"/>
    <n v="6568"/>
  </r>
  <r>
    <x v="0"/>
    <x v="6"/>
    <x v="120"/>
    <x v="18"/>
    <n v="25798"/>
  </r>
  <r>
    <x v="0"/>
    <x v="6"/>
    <x v="121"/>
    <x v="18"/>
    <n v="981"/>
  </r>
  <r>
    <x v="0"/>
    <x v="6"/>
    <x v="123"/>
    <x v="18"/>
    <n v="3800"/>
  </r>
  <r>
    <x v="0"/>
    <x v="6"/>
    <x v="111"/>
    <x v="19"/>
    <n v="293619"/>
  </r>
  <r>
    <x v="0"/>
    <x v="6"/>
    <x v="112"/>
    <x v="19"/>
    <n v="295431"/>
  </r>
  <r>
    <x v="0"/>
    <x v="6"/>
    <x v="113"/>
    <x v="19"/>
    <n v="79504"/>
  </r>
  <r>
    <x v="0"/>
    <x v="6"/>
    <x v="114"/>
    <x v="19"/>
    <n v="412453"/>
  </r>
  <r>
    <x v="0"/>
    <x v="6"/>
    <x v="116"/>
    <x v="19"/>
    <n v="58955"/>
  </r>
  <r>
    <x v="0"/>
    <x v="6"/>
    <x v="117"/>
    <x v="19"/>
    <n v="10747"/>
  </r>
  <r>
    <x v="0"/>
    <x v="6"/>
    <x v="118"/>
    <x v="19"/>
    <n v="420038"/>
  </r>
  <r>
    <x v="0"/>
    <x v="6"/>
    <x v="119"/>
    <x v="19"/>
    <n v="86095"/>
  </r>
  <r>
    <x v="0"/>
    <x v="6"/>
    <x v="120"/>
    <x v="19"/>
    <n v="473946"/>
  </r>
  <r>
    <x v="0"/>
    <x v="6"/>
    <x v="122"/>
    <x v="19"/>
    <n v="10"/>
  </r>
  <r>
    <x v="0"/>
    <x v="6"/>
    <x v="123"/>
    <x v="19"/>
    <n v="63198"/>
  </r>
  <r>
    <x v="0"/>
    <x v="6"/>
    <x v="111"/>
    <x v="20"/>
    <n v="4622"/>
  </r>
  <r>
    <x v="0"/>
    <x v="6"/>
    <x v="112"/>
    <x v="20"/>
    <n v="18977"/>
  </r>
  <r>
    <x v="0"/>
    <x v="6"/>
    <x v="113"/>
    <x v="20"/>
    <n v="31660"/>
  </r>
  <r>
    <x v="0"/>
    <x v="6"/>
    <x v="114"/>
    <x v="20"/>
    <n v="11695"/>
  </r>
  <r>
    <x v="0"/>
    <x v="6"/>
    <x v="116"/>
    <x v="20"/>
    <n v="4891"/>
  </r>
  <r>
    <x v="0"/>
    <x v="6"/>
    <x v="118"/>
    <x v="20"/>
    <n v="24189"/>
  </r>
  <r>
    <x v="0"/>
    <x v="6"/>
    <x v="119"/>
    <x v="20"/>
    <n v="33437"/>
  </r>
  <r>
    <x v="0"/>
    <x v="6"/>
    <x v="120"/>
    <x v="20"/>
    <n v="12617"/>
  </r>
  <r>
    <x v="0"/>
    <x v="6"/>
    <x v="122"/>
    <x v="20"/>
    <n v="13"/>
  </r>
  <r>
    <x v="0"/>
    <x v="6"/>
    <x v="123"/>
    <x v="20"/>
    <n v="2"/>
  </r>
  <r>
    <x v="0"/>
    <x v="6"/>
    <x v="110"/>
    <x v="21"/>
    <n v="118"/>
  </r>
  <r>
    <x v="0"/>
    <x v="6"/>
    <x v="111"/>
    <x v="21"/>
    <n v="67"/>
  </r>
  <r>
    <x v="0"/>
    <x v="6"/>
    <x v="112"/>
    <x v="21"/>
    <n v="88"/>
  </r>
  <r>
    <x v="0"/>
    <x v="6"/>
    <x v="113"/>
    <x v="21"/>
    <n v="197"/>
  </r>
  <r>
    <x v="0"/>
    <x v="6"/>
    <x v="114"/>
    <x v="21"/>
    <n v="299"/>
  </r>
  <r>
    <x v="0"/>
    <x v="6"/>
    <x v="116"/>
    <x v="21"/>
    <n v="248"/>
  </r>
  <r>
    <x v="0"/>
    <x v="6"/>
    <x v="117"/>
    <x v="21"/>
    <n v="79"/>
  </r>
  <r>
    <x v="0"/>
    <x v="6"/>
    <x v="118"/>
    <x v="21"/>
    <n v="718"/>
  </r>
  <r>
    <x v="0"/>
    <x v="6"/>
    <x v="119"/>
    <x v="21"/>
    <n v="229"/>
  </r>
  <r>
    <x v="0"/>
    <x v="6"/>
    <x v="120"/>
    <x v="21"/>
    <n v="190"/>
  </r>
  <r>
    <x v="0"/>
    <x v="6"/>
    <x v="121"/>
    <x v="21"/>
    <n v="124"/>
  </r>
  <r>
    <x v="0"/>
    <x v="6"/>
    <x v="122"/>
    <x v="21"/>
    <n v="25"/>
  </r>
  <r>
    <x v="0"/>
    <x v="6"/>
    <x v="123"/>
    <x v="21"/>
    <n v="411"/>
  </r>
  <r>
    <x v="0"/>
    <x v="6"/>
    <x v="110"/>
    <x v="22"/>
    <n v="11188"/>
  </r>
  <r>
    <x v="0"/>
    <x v="6"/>
    <x v="111"/>
    <x v="22"/>
    <n v="4552"/>
  </r>
  <r>
    <x v="0"/>
    <x v="6"/>
    <x v="112"/>
    <x v="22"/>
    <n v="22580"/>
  </r>
  <r>
    <x v="0"/>
    <x v="6"/>
    <x v="113"/>
    <x v="22"/>
    <n v="25799"/>
  </r>
  <r>
    <x v="0"/>
    <x v="6"/>
    <x v="114"/>
    <x v="22"/>
    <n v="25205"/>
  </r>
  <r>
    <x v="0"/>
    <x v="6"/>
    <x v="115"/>
    <x v="22"/>
    <n v="20"/>
  </r>
  <r>
    <x v="0"/>
    <x v="6"/>
    <x v="116"/>
    <x v="22"/>
    <n v="15795"/>
  </r>
  <r>
    <x v="0"/>
    <x v="6"/>
    <x v="117"/>
    <x v="22"/>
    <n v="18"/>
  </r>
  <r>
    <x v="0"/>
    <x v="6"/>
    <x v="118"/>
    <x v="22"/>
    <n v="30332"/>
  </r>
  <r>
    <x v="0"/>
    <x v="6"/>
    <x v="119"/>
    <x v="22"/>
    <n v="5348"/>
  </r>
  <r>
    <x v="0"/>
    <x v="6"/>
    <x v="120"/>
    <x v="22"/>
    <n v="13392"/>
  </r>
  <r>
    <x v="0"/>
    <x v="6"/>
    <x v="121"/>
    <x v="22"/>
    <n v="3783"/>
  </r>
  <r>
    <x v="0"/>
    <x v="6"/>
    <x v="122"/>
    <x v="22"/>
    <n v="3836"/>
  </r>
  <r>
    <x v="0"/>
    <x v="6"/>
    <x v="123"/>
    <x v="22"/>
    <n v="5036"/>
  </r>
  <r>
    <x v="0"/>
    <x v="6"/>
    <x v="110"/>
    <x v="23"/>
    <n v="113"/>
  </r>
  <r>
    <x v="0"/>
    <x v="6"/>
    <x v="111"/>
    <x v="23"/>
    <n v="111"/>
  </r>
  <r>
    <x v="0"/>
    <x v="6"/>
    <x v="112"/>
    <x v="23"/>
    <n v="163"/>
  </r>
  <r>
    <x v="0"/>
    <x v="6"/>
    <x v="113"/>
    <x v="23"/>
    <n v="52"/>
  </r>
  <r>
    <x v="0"/>
    <x v="6"/>
    <x v="114"/>
    <x v="23"/>
    <n v="875"/>
  </r>
  <r>
    <x v="0"/>
    <x v="6"/>
    <x v="115"/>
    <x v="23"/>
    <n v="79"/>
  </r>
  <r>
    <x v="0"/>
    <x v="6"/>
    <x v="116"/>
    <x v="23"/>
    <n v="318"/>
  </r>
  <r>
    <x v="0"/>
    <x v="6"/>
    <x v="117"/>
    <x v="23"/>
    <n v="7"/>
  </r>
  <r>
    <x v="0"/>
    <x v="6"/>
    <x v="118"/>
    <x v="23"/>
    <n v="13"/>
  </r>
  <r>
    <x v="0"/>
    <x v="6"/>
    <x v="119"/>
    <x v="23"/>
    <n v="21"/>
  </r>
  <r>
    <x v="0"/>
    <x v="6"/>
    <x v="120"/>
    <x v="23"/>
    <n v="138"/>
  </r>
  <r>
    <x v="0"/>
    <x v="6"/>
    <x v="121"/>
    <x v="23"/>
    <n v="472"/>
  </r>
  <r>
    <x v="0"/>
    <x v="6"/>
    <x v="122"/>
    <x v="23"/>
    <n v="10"/>
  </r>
  <r>
    <x v="0"/>
    <x v="6"/>
    <x v="123"/>
    <x v="23"/>
    <n v="1"/>
  </r>
  <r>
    <x v="0"/>
    <x v="6"/>
    <x v="110"/>
    <x v="24"/>
    <n v="8"/>
  </r>
  <r>
    <x v="0"/>
    <x v="6"/>
    <x v="111"/>
    <x v="24"/>
    <n v="3"/>
  </r>
  <r>
    <x v="0"/>
    <x v="6"/>
    <x v="112"/>
    <x v="24"/>
    <n v="48"/>
  </r>
  <r>
    <x v="0"/>
    <x v="6"/>
    <x v="113"/>
    <x v="24"/>
    <n v="249"/>
  </r>
  <r>
    <x v="0"/>
    <x v="6"/>
    <x v="114"/>
    <x v="24"/>
    <n v="7"/>
  </r>
  <r>
    <x v="0"/>
    <x v="6"/>
    <x v="115"/>
    <x v="24"/>
    <n v="1044"/>
  </r>
  <r>
    <x v="0"/>
    <x v="6"/>
    <x v="116"/>
    <x v="24"/>
    <n v="404"/>
  </r>
  <r>
    <x v="0"/>
    <x v="6"/>
    <x v="117"/>
    <x v="24"/>
    <n v="24"/>
  </r>
  <r>
    <x v="0"/>
    <x v="6"/>
    <x v="118"/>
    <x v="24"/>
    <n v="34"/>
  </r>
  <r>
    <x v="0"/>
    <x v="6"/>
    <x v="119"/>
    <x v="24"/>
    <n v="20"/>
  </r>
  <r>
    <x v="0"/>
    <x v="6"/>
    <x v="120"/>
    <x v="24"/>
    <n v="15"/>
  </r>
  <r>
    <x v="0"/>
    <x v="6"/>
    <x v="121"/>
    <x v="24"/>
    <n v="5"/>
  </r>
  <r>
    <x v="0"/>
    <x v="6"/>
    <x v="122"/>
    <x v="24"/>
    <n v="2"/>
  </r>
  <r>
    <x v="0"/>
    <x v="6"/>
    <x v="123"/>
    <x v="24"/>
    <n v="48"/>
  </r>
  <r>
    <x v="0"/>
    <x v="6"/>
    <x v="110"/>
    <x v="25"/>
    <n v="3010"/>
  </r>
  <r>
    <x v="0"/>
    <x v="6"/>
    <x v="111"/>
    <x v="25"/>
    <n v="3251"/>
  </r>
  <r>
    <x v="0"/>
    <x v="6"/>
    <x v="112"/>
    <x v="25"/>
    <n v="4630"/>
  </r>
  <r>
    <x v="0"/>
    <x v="6"/>
    <x v="113"/>
    <x v="25"/>
    <n v="5360"/>
  </r>
  <r>
    <x v="0"/>
    <x v="6"/>
    <x v="114"/>
    <x v="25"/>
    <n v="8986"/>
  </r>
  <r>
    <x v="0"/>
    <x v="6"/>
    <x v="115"/>
    <x v="25"/>
    <n v="671"/>
  </r>
  <r>
    <x v="0"/>
    <x v="6"/>
    <x v="116"/>
    <x v="25"/>
    <n v="5861"/>
  </r>
  <r>
    <x v="0"/>
    <x v="6"/>
    <x v="117"/>
    <x v="25"/>
    <n v="2068"/>
  </r>
  <r>
    <x v="0"/>
    <x v="6"/>
    <x v="118"/>
    <x v="25"/>
    <n v="13387"/>
  </r>
  <r>
    <x v="0"/>
    <x v="6"/>
    <x v="119"/>
    <x v="25"/>
    <n v="6442"/>
  </r>
  <r>
    <x v="0"/>
    <x v="6"/>
    <x v="120"/>
    <x v="25"/>
    <n v="6903"/>
  </r>
  <r>
    <x v="0"/>
    <x v="6"/>
    <x v="121"/>
    <x v="25"/>
    <n v="1506"/>
  </r>
  <r>
    <x v="0"/>
    <x v="6"/>
    <x v="122"/>
    <x v="25"/>
    <n v="1126"/>
  </r>
  <r>
    <x v="0"/>
    <x v="6"/>
    <x v="123"/>
    <x v="25"/>
    <n v="4209"/>
  </r>
  <r>
    <x v="0"/>
    <x v="6"/>
    <x v="110"/>
    <x v="26"/>
    <n v="340"/>
  </r>
  <r>
    <x v="0"/>
    <x v="6"/>
    <x v="111"/>
    <x v="26"/>
    <n v="69"/>
  </r>
  <r>
    <x v="0"/>
    <x v="6"/>
    <x v="112"/>
    <x v="26"/>
    <n v="1103"/>
  </r>
  <r>
    <x v="0"/>
    <x v="6"/>
    <x v="113"/>
    <x v="26"/>
    <n v="261"/>
  </r>
  <r>
    <x v="0"/>
    <x v="6"/>
    <x v="114"/>
    <x v="26"/>
    <n v="4463"/>
  </r>
  <r>
    <x v="0"/>
    <x v="6"/>
    <x v="115"/>
    <x v="26"/>
    <n v="1"/>
  </r>
  <r>
    <x v="0"/>
    <x v="6"/>
    <x v="116"/>
    <x v="26"/>
    <n v="706"/>
  </r>
  <r>
    <x v="0"/>
    <x v="6"/>
    <x v="117"/>
    <x v="26"/>
    <n v="42"/>
  </r>
  <r>
    <x v="0"/>
    <x v="6"/>
    <x v="118"/>
    <x v="26"/>
    <n v="683"/>
  </r>
  <r>
    <x v="0"/>
    <x v="6"/>
    <x v="119"/>
    <x v="26"/>
    <n v="29"/>
  </r>
  <r>
    <x v="0"/>
    <x v="6"/>
    <x v="120"/>
    <x v="26"/>
    <n v="377"/>
  </r>
  <r>
    <x v="0"/>
    <x v="6"/>
    <x v="121"/>
    <x v="26"/>
    <n v="2660"/>
  </r>
  <r>
    <x v="0"/>
    <x v="6"/>
    <x v="122"/>
    <x v="26"/>
    <n v="158"/>
  </r>
  <r>
    <x v="0"/>
    <x v="6"/>
    <x v="123"/>
    <x v="26"/>
    <n v="170"/>
  </r>
  <r>
    <x v="0"/>
    <x v="6"/>
    <x v="110"/>
    <x v="27"/>
    <n v="17086"/>
  </r>
  <r>
    <x v="0"/>
    <x v="6"/>
    <x v="111"/>
    <x v="27"/>
    <n v="15756"/>
  </r>
  <r>
    <x v="0"/>
    <x v="6"/>
    <x v="112"/>
    <x v="27"/>
    <n v="33313"/>
  </r>
  <r>
    <x v="0"/>
    <x v="6"/>
    <x v="113"/>
    <x v="27"/>
    <n v="30262"/>
  </r>
  <r>
    <x v="0"/>
    <x v="6"/>
    <x v="114"/>
    <x v="27"/>
    <n v="51252"/>
  </r>
  <r>
    <x v="0"/>
    <x v="6"/>
    <x v="115"/>
    <x v="27"/>
    <n v="1816"/>
  </r>
  <r>
    <x v="0"/>
    <x v="6"/>
    <x v="116"/>
    <x v="27"/>
    <n v="24645"/>
  </r>
  <r>
    <x v="0"/>
    <x v="6"/>
    <x v="117"/>
    <x v="27"/>
    <n v="11898"/>
  </r>
  <r>
    <x v="0"/>
    <x v="6"/>
    <x v="118"/>
    <x v="27"/>
    <n v="64590"/>
  </r>
  <r>
    <x v="0"/>
    <x v="6"/>
    <x v="119"/>
    <x v="27"/>
    <n v="17818"/>
  </r>
  <r>
    <x v="0"/>
    <x v="6"/>
    <x v="120"/>
    <x v="27"/>
    <n v="34008"/>
  </r>
  <r>
    <x v="0"/>
    <x v="6"/>
    <x v="121"/>
    <x v="27"/>
    <n v="7193"/>
  </r>
  <r>
    <x v="0"/>
    <x v="6"/>
    <x v="122"/>
    <x v="27"/>
    <n v="1206"/>
  </r>
  <r>
    <x v="0"/>
    <x v="6"/>
    <x v="123"/>
    <x v="27"/>
    <n v="16647"/>
  </r>
  <r>
    <x v="0"/>
    <x v="6"/>
    <x v="110"/>
    <x v="28"/>
    <n v="192"/>
  </r>
  <r>
    <x v="0"/>
    <x v="6"/>
    <x v="111"/>
    <x v="28"/>
    <n v="5"/>
  </r>
  <r>
    <x v="0"/>
    <x v="6"/>
    <x v="112"/>
    <x v="28"/>
    <n v="1779"/>
  </r>
  <r>
    <x v="0"/>
    <x v="6"/>
    <x v="113"/>
    <x v="28"/>
    <n v="1161"/>
  </r>
  <r>
    <x v="0"/>
    <x v="6"/>
    <x v="114"/>
    <x v="28"/>
    <n v="8633"/>
  </r>
  <r>
    <x v="0"/>
    <x v="6"/>
    <x v="115"/>
    <x v="28"/>
    <n v="4"/>
  </r>
  <r>
    <x v="0"/>
    <x v="6"/>
    <x v="116"/>
    <x v="28"/>
    <n v="930"/>
  </r>
  <r>
    <x v="0"/>
    <x v="6"/>
    <x v="117"/>
    <x v="28"/>
    <n v="101"/>
  </r>
  <r>
    <x v="0"/>
    <x v="6"/>
    <x v="118"/>
    <x v="28"/>
    <n v="1169"/>
  </r>
  <r>
    <x v="0"/>
    <x v="6"/>
    <x v="119"/>
    <x v="28"/>
    <n v="51"/>
  </r>
  <r>
    <x v="0"/>
    <x v="6"/>
    <x v="120"/>
    <x v="28"/>
    <n v="1067"/>
  </r>
  <r>
    <x v="0"/>
    <x v="6"/>
    <x v="121"/>
    <x v="28"/>
    <n v="22"/>
  </r>
  <r>
    <x v="0"/>
    <x v="6"/>
    <x v="123"/>
    <x v="28"/>
    <n v="1001"/>
  </r>
  <r>
    <x v="0"/>
    <x v="6"/>
    <x v="110"/>
    <x v="29"/>
    <n v="20773"/>
  </r>
  <r>
    <x v="0"/>
    <x v="6"/>
    <x v="111"/>
    <x v="29"/>
    <n v="19224"/>
  </r>
  <r>
    <x v="0"/>
    <x v="6"/>
    <x v="112"/>
    <x v="29"/>
    <n v="41388"/>
  </r>
  <r>
    <x v="0"/>
    <x v="6"/>
    <x v="113"/>
    <x v="29"/>
    <n v="37543"/>
  </r>
  <r>
    <x v="0"/>
    <x v="6"/>
    <x v="114"/>
    <x v="29"/>
    <n v="74608"/>
  </r>
  <r>
    <x v="0"/>
    <x v="6"/>
    <x v="115"/>
    <x v="29"/>
    <n v="3648"/>
  </r>
  <r>
    <x v="0"/>
    <x v="6"/>
    <x v="116"/>
    <x v="29"/>
    <n v="32995"/>
  </r>
  <r>
    <x v="0"/>
    <x v="6"/>
    <x v="117"/>
    <x v="29"/>
    <n v="14181"/>
  </r>
  <r>
    <x v="0"/>
    <x v="6"/>
    <x v="118"/>
    <x v="29"/>
    <n v="79950"/>
  </r>
  <r>
    <x v="0"/>
    <x v="6"/>
    <x v="119"/>
    <x v="29"/>
    <n v="24418"/>
  </r>
  <r>
    <x v="0"/>
    <x v="6"/>
    <x v="120"/>
    <x v="29"/>
    <n v="42590"/>
  </r>
  <r>
    <x v="0"/>
    <x v="6"/>
    <x v="121"/>
    <x v="29"/>
    <n v="11957"/>
  </r>
  <r>
    <x v="0"/>
    <x v="6"/>
    <x v="122"/>
    <x v="29"/>
    <n v="2502"/>
  </r>
  <r>
    <x v="0"/>
    <x v="6"/>
    <x v="123"/>
    <x v="29"/>
    <n v="22103"/>
  </r>
  <r>
    <x v="0"/>
    <x v="6"/>
    <x v="110"/>
    <x v="30"/>
    <n v="292"/>
  </r>
  <r>
    <x v="0"/>
    <x v="6"/>
    <x v="111"/>
    <x v="30"/>
    <n v="339"/>
  </r>
  <r>
    <x v="0"/>
    <x v="6"/>
    <x v="112"/>
    <x v="30"/>
    <n v="615"/>
  </r>
  <r>
    <x v="0"/>
    <x v="6"/>
    <x v="113"/>
    <x v="30"/>
    <n v="194"/>
  </r>
  <r>
    <x v="0"/>
    <x v="6"/>
    <x v="114"/>
    <x v="30"/>
    <n v="533"/>
  </r>
  <r>
    <x v="0"/>
    <x v="6"/>
    <x v="115"/>
    <x v="30"/>
    <n v="73"/>
  </r>
  <r>
    <x v="0"/>
    <x v="6"/>
    <x v="116"/>
    <x v="30"/>
    <n v="151"/>
  </r>
  <r>
    <x v="0"/>
    <x v="6"/>
    <x v="117"/>
    <x v="30"/>
    <n v="13"/>
  </r>
  <r>
    <x v="0"/>
    <x v="6"/>
    <x v="118"/>
    <x v="30"/>
    <n v="2129"/>
  </r>
  <r>
    <x v="0"/>
    <x v="6"/>
    <x v="119"/>
    <x v="30"/>
    <n v="339"/>
  </r>
  <r>
    <x v="0"/>
    <x v="6"/>
    <x v="120"/>
    <x v="30"/>
    <n v="1756"/>
  </r>
  <r>
    <x v="0"/>
    <x v="6"/>
    <x v="121"/>
    <x v="30"/>
    <n v="49"/>
  </r>
  <r>
    <x v="0"/>
    <x v="6"/>
    <x v="123"/>
    <x v="30"/>
    <n v="240"/>
  </r>
  <r>
    <x v="0"/>
    <x v="7"/>
    <x v="124"/>
    <x v="0"/>
    <n v="45"/>
  </r>
  <r>
    <x v="0"/>
    <x v="7"/>
    <x v="125"/>
    <x v="0"/>
    <n v="318"/>
  </r>
  <r>
    <x v="0"/>
    <x v="7"/>
    <x v="126"/>
    <x v="0"/>
    <n v="189"/>
  </r>
  <r>
    <x v="0"/>
    <x v="7"/>
    <x v="127"/>
    <x v="0"/>
    <n v="53"/>
  </r>
  <r>
    <x v="0"/>
    <x v="7"/>
    <x v="128"/>
    <x v="0"/>
    <n v="24"/>
  </r>
  <r>
    <x v="0"/>
    <x v="7"/>
    <x v="129"/>
    <x v="0"/>
    <n v="21"/>
  </r>
  <r>
    <x v="0"/>
    <x v="7"/>
    <x v="130"/>
    <x v="0"/>
    <n v="114"/>
  </r>
  <r>
    <x v="0"/>
    <x v="7"/>
    <x v="131"/>
    <x v="0"/>
    <n v="78"/>
  </r>
  <r>
    <x v="0"/>
    <x v="7"/>
    <x v="132"/>
    <x v="0"/>
    <n v="64"/>
  </r>
  <r>
    <x v="0"/>
    <x v="7"/>
    <x v="133"/>
    <x v="0"/>
    <n v="29"/>
  </r>
  <r>
    <x v="0"/>
    <x v="7"/>
    <x v="134"/>
    <x v="0"/>
    <n v="17"/>
  </r>
  <r>
    <x v="0"/>
    <x v="7"/>
    <x v="135"/>
    <x v="0"/>
    <n v="59"/>
  </r>
  <r>
    <x v="0"/>
    <x v="7"/>
    <x v="136"/>
    <x v="0"/>
    <n v="82"/>
  </r>
  <r>
    <x v="0"/>
    <x v="7"/>
    <x v="137"/>
    <x v="0"/>
    <n v="77"/>
  </r>
  <r>
    <x v="0"/>
    <x v="7"/>
    <x v="138"/>
    <x v="0"/>
    <n v="24"/>
  </r>
  <r>
    <x v="0"/>
    <x v="7"/>
    <x v="139"/>
    <x v="0"/>
    <n v="21"/>
  </r>
  <r>
    <x v="0"/>
    <x v="7"/>
    <x v="140"/>
    <x v="0"/>
    <n v="31"/>
  </r>
  <r>
    <x v="0"/>
    <x v="7"/>
    <x v="141"/>
    <x v="0"/>
    <n v="94"/>
  </r>
  <r>
    <x v="0"/>
    <x v="7"/>
    <x v="124"/>
    <x v="1"/>
    <n v="6"/>
  </r>
  <r>
    <x v="0"/>
    <x v="7"/>
    <x v="125"/>
    <x v="1"/>
    <n v="35"/>
  </r>
  <r>
    <x v="0"/>
    <x v="7"/>
    <x v="126"/>
    <x v="1"/>
    <n v="18"/>
  </r>
  <r>
    <x v="0"/>
    <x v="7"/>
    <x v="127"/>
    <x v="1"/>
    <n v="6"/>
  </r>
  <r>
    <x v="0"/>
    <x v="7"/>
    <x v="128"/>
    <x v="1"/>
    <n v="3"/>
  </r>
  <r>
    <x v="0"/>
    <x v="7"/>
    <x v="129"/>
    <x v="1"/>
    <n v="4"/>
  </r>
  <r>
    <x v="0"/>
    <x v="7"/>
    <x v="130"/>
    <x v="1"/>
    <n v="16"/>
  </r>
  <r>
    <x v="0"/>
    <x v="7"/>
    <x v="131"/>
    <x v="1"/>
    <n v="9"/>
  </r>
  <r>
    <x v="0"/>
    <x v="7"/>
    <x v="132"/>
    <x v="1"/>
    <n v="6"/>
  </r>
  <r>
    <x v="0"/>
    <x v="7"/>
    <x v="133"/>
    <x v="1"/>
    <n v="5"/>
  </r>
  <r>
    <x v="0"/>
    <x v="7"/>
    <x v="134"/>
    <x v="1"/>
    <n v="8"/>
  </r>
  <r>
    <x v="0"/>
    <x v="7"/>
    <x v="135"/>
    <x v="1"/>
    <n v="10"/>
  </r>
  <r>
    <x v="0"/>
    <x v="7"/>
    <x v="136"/>
    <x v="1"/>
    <n v="16"/>
  </r>
  <r>
    <x v="0"/>
    <x v="7"/>
    <x v="137"/>
    <x v="1"/>
    <n v="6"/>
  </r>
  <r>
    <x v="0"/>
    <x v="7"/>
    <x v="138"/>
    <x v="1"/>
    <n v="4"/>
  </r>
  <r>
    <x v="0"/>
    <x v="7"/>
    <x v="139"/>
    <x v="1"/>
    <n v="6"/>
  </r>
  <r>
    <x v="0"/>
    <x v="7"/>
    <x v="140"/>
    <x v="1"/>
    <n v="6"/>
  </r>
  <r>
    <x v="0"/>
    <x v="7"/>
    <x v="141"/>
    <x v="1"/>
    <n v="13"/>
  </r>
  <r>
    <x v="0"/>
    <x v="7"/>
    <x v="124"/>
    <x v="2"/>
    <n v="55"/>
  </r>
  <r>
    <x v="0"/>
    <x v="7"/>
    <x v="125"/>
    <x v="2"/>
    <n v="310"/>
  </r>
  <r>
    <x v="0"/>
    <x v="7"/>
    <x v="126"/>
    <x v="2"/>
    <n v="189"/>
  </r>
  <r>
    <x v="0"/>
    <x v="7"/>
    <x v="127"/>
    <x v="2"/>
    <n v="52"/>
  </r>
  <r>
    <x v="0"/>
    <x v="7"/>
    <x v="128"/>
    <x v="2"/>
    <n v="75"/>
  </r>
  <r>
    <x v="0"/>
    <x v="7"/>
    <x v="129"/>
    <x v="2"/>
    <n v="40"/>
  </r>
  <r>
    <x v="0"/>
    <x v="7"/>
    <x v="130"/>
    <x v="2"/>
    <n v="119"/>
  </r>
  <r>
    <x v="0"/>
    <x v="7"/>
    <x v="131"/>
    <x v="2"/>
    <n v="179"/>
  </r>
  <r>
    <x v="0"/>
    <x v="7"/>
    <x v="132"/>
    <x v="2"/>
    <n v="176"/>
  </r>
  <r>
    <x v="0"/>
    <x v="7"/>
    <x v="133"/>
    <x v="2"/>
    <n v="216"/>
  </r>
  <r>
    <x v="0"/>
    <x v="7"/>
    <x v="134"/>
    <x v="2"/>
    <n v="136"/>
  </r>
  <r>
    <x v="0"/>
    <x v="7"/>
    <x v="135"/>
    <x v="2"/>
    <n v="132"/>
  </r>
  <r>
    <x v="0"/>
    <x v="7"/>
    <x v="136"/>
    <x v="2"/>
    <n v="111"/>
  </r>
  <r>
    <x v="0"/>
    <x v="7"/>
    <x v="137"/>
    <x v="2"/>
    <n v="113"/>
  </r>
  <r>
    <x v="0"/>
    <x v="7"/>
    <x v="138"/>
    <x v="2"/>
    <n v="44"/>
  </r>
  <r>
    <x v="0"/>
    <x v="7"/>
    <x v="139"/>
    <x v="2"/>
    <n v="56"/>
  </r>
  <r>
    <x v="0"/>
    <x v="7"/>
    <x v="140"/>
    <x v="2"/>
    <n v="118"/>
  </r>
  <r>
    <x v="0"/>
    <x v="7"/>
    <x v="141"/>
    <x v="2"/>
    <n v="183"/>
  </r>
  <r>
    <x v="0"/>
    <x v="7"/>
    <x v="124"/>
    <x v="3"/>
    <n v="1"/>
  </r>
  <r>
    <x v="0"/>
    <x v="7"/>
    <x v="125"/>
    <x v="3"/>
    <n v="1"/>
  </r>
  <r>
    <x v="0"/>
    <x v="7"/>
    <x v="128"/>
    <x v="3"/>
    <n v="1"/>
  </r>
  <r>
    <x v="0"/>
    <x v="7"/>
    <x v="130"/>
    <x v="3"/>
    <n v="3"/>
  </r>
  <r>
    <x v="0"/>
    <x v="7"/>
    <x v="135"/>
    <x v="3"/>
    <n v="1"/>
  </r>
  <r>
    <x v="0"/>
    <x v="7"/>
    <x v="139"/>
    <x v="3"/>
    <n v="1"/>
  </r>
  <r>
    <x v="0"/>
    <x v="7"/>
    <x v="134"/>
    <x v="31"/>
    <n v="3"/>
  </r>
  <r>
    <x v="0"/>
    <x v="7"/>
    <x v="136"/>
    <x v="31"/>
    <n v="1"/>
  </r>
  <r>
    <x v="0"/>
    <x v="7"/>
    <x v="140"/>
    <x v="31"/>
    <n v="2"/>
  </r>
  <r>
    <x v="0"/>
    <x v="7"/>
    <x v="141"/>
    <x v="31"/>
    <n v="24"/>
  </r>
  <r>
    <x v="0"/>
    <x v="7"/>
    <x v="124"/>
    <x v="4"/>
    <n v="5"/>
  </r>
  <r>
    <x v="0"/>
    <x v="7"/>
    <x v="125"/>
    <x v="4"/>
    <n v="28"/>
  </r>
  <r>
    <x v="0"/>
    <x v="7"/>
    <x v="126"/>
    <x v="4"/>
    <n v="14"/>
  </r>
  <r>
    <x v="0"/>
    <x v="7"/>
    <x v="127"/>
    <x v="4"/>
    <n v="6"/>
  </r>
  <r>
    <x v="0"/>
    <x v="7"/>
    <x v="128"/>
    <x v="4"/>
    <n v="11"/>
  </r>
  <r>
    <x v="0"/>
    <x v="7"/>
    <x v="129"/>
    <x v="4"/>
    <n v="6"/>
  </r>
  <r>
    <x v="0"/>
    <x v="7"/>
    <x v="130"/>
    <x v="4"/>
    <n v="16"/>
  </r>
  <r>
    <x v="0"/>
    <x v="7"/>
    <x v="131"/>
    <x v="4"/>
    <n v="15"/>
  </r>
  <r>
    <x v="0"/>
    <x v="7"/>
    <x v="132"/>
    <x v="4"/>
    <n v="10"/>
  </r>
  <r>
    <x v="0"/>
    <x v="7"/>
    <x v="133"/>
    <x v="4"/>
    <n v="4"/>
  </r>
  <r>
    <x v="0"/>
    <x v="7"/>
    <x v="134"/>
    <x v="4"/>
    <n v="34"/>
  </r>
  <r>
    <x v="0"/>
    <x v="7"/>
    <x v="135"/>
    <x v="4"/>
    <n v="34"/>
  </r>
  <r>
    <x v="0"/>
    <x v="7"/>
    <x v="136"/>
    <x v="4"/>
    <n v="31"/>
  </r>
  <r>
    <x v="0"/>
    <x v="7"/>
    <x v="137"/>
    <x v="4"/>
    <n v="17"/>
  </r>
  <r>
    <x v="0"/>
    <x v="7"/>
    <x v="138"/>
    <x v="4"/>
    <n v="2"/>
  </r>
  <r>
    <x v="0"/>
    <x v="7"/>
    <x v="139"/>
    <x v="4"/>
    <n v="7"/>
  </r>
  <r>
    <x v="0"/>
    <x v="7"/>
    <x v="140"/>
    <x v="4"/>
    <n v="13"/>
  </r>
  <r>
    <x v="0"/>
    <x v="7"/>
    <x v="141"/>
    <x v="4"/>
    <n v="27"/>
  </r>
  <r>
    <x v="0"/>
    <x v="7"/>
    <x v="124"/>
    <x v="5"/>
    <n v="55"/>
  </r>
  <r>
    <x v="0"/>
    <x v="7"/>
    <x v="125"/>
    <x v="5"/>
    <n v="310"/>
  </r>
  <r>
    <x v="0"/>
    <x v="7"/>
    <x v="126"/>
    <x v="5"/>
    <n v="189"/>
  </r>
  <r>
    <x v="0"/>
    <x v="7"/>
    <x v="127"/>
    <x v="5"/>
    <n v="53"/>
  </r>
  <r>
    <x v="0"/>
    <x v="7"/>
    <x v="128"/>
    <x v="5"/>
    <n v="75"/>
  </r>
  <r>
    <x v="0"/>
    <x v="7"/>
    <x v="129"/>
    <x v="5"/>
    <n v="40"/>
  </r>
  <r>
    <x v="0"/>
    <x v="7"/>
    <x v="130"/>
    <x v="5"/>
    <n v="120"/>
  </r>
  <r>
    <x v="0"/>
    <x v="7"/>
    <x v="131"/>
    <x v="5"/>
    <n v="180"/>
  </r>
  <r>
    <x v="0"/>
    <x v="7"/>
    <x v="132"/>
    <x v="5"/>
    <n v="176"/>
  </r>
  <r>
    <x v="0"/>
    <x v="7"/>
    <x v="133"/>
    <x v="5"/>
    <n v="217"/>
  </r>
  <r>
    <x v="0"/>
    <x v="7"/>
    <x v="134"/>
    <x v="5"/>
    <n v="137"/>
  </r>
  <r>
    <x v="0"/>
    <x v="7"/>
    <x v="135"/>
    <x v="5"/>
    <n v="134"/>
  </r>
  <r>
    <x v="0"/>
    <x v="7"/>
    <x v="136"/>
    <x v="5"/>
    <n v="113"/>
  </r>
  <r>
    <x v="0"/>
    <x v="7"/>
    <x v="137"/>
    <x v="5"/>
    <n v="113"/>
  </r>
  <r>
    <x v="0"/>
    <x v="7"/>
    <x v="138"/>
    <x v="5"/>
    <n v="44"/>
  </r>
  <r>
    <x v="0"/>
    <x v="7"/>
    <x v="139"/>
    <x v="5"/>
    <n v="56"/>
  </r>
  <r>
    <x v="0"/>
    <x v="7"/>
    <x v="140"/>
    <x v="5"/>
    <n v="118"/>
  </r>
  <r>
    <x v="0"/>
    <x v="7"/>
    <x v="141"/>
    <x v="5"/>
    <n v="184"/>
  </r>
  <r>
    <x v="0"/>
    <x v="7"/>
    <x v="124"/>
    <x v="6"/>
    <n v="3"/>
  </r>
  <r>
    <x v="0"/>
    <x v="7"/>
    <x v="125"/>
    <x v="6"/>
    <n v="4"/>
  </r>
  <r>
    <x v="0"/>
    <x v="7"/>
    <x v="126"/>
    <x v="6"/>
    <n v="3"/>
  </r>
  <r>
    <x v="0"/>
    <x v="7"/>
    <x v="127"/>
    <x v="6"/>
    <n v="7"/>
  </r>
  <r>
    <x v="0"/>
    <x v="7"/>
    <x v="128"/>
    <x v="6"/>
    <n v="3"/>
  </r>
  <r>
    <x v="0"/>
    <x v="7"/>
    <x v="129"/>
    <x v="6"/>
    <n v="1"/>
  </r>
  <r>
    <x v="0"/>
    <x v="7"/>
    <x v="130"/>
    <x v="6"/>
    <n v="1"/>
  </r>
  <r>
    <x v="0"/>
    <x v="7"/>
    <x v="131"/>
    <x v="6"/>
    <n v="4"/>
  </r>
  <r>
    <x v="0"/>
    <x v="7"/>
    <x v="132"/>
    <x v="6"/>
    <n v="10"/>
  </r>
  <r>
    <x v="0"/>
    <x v="7"/>
    <x v="133"/>
    <x v="6"/>
    <n v="4"/>
  </r>
  <r>
    <x v="0"/>
    <x v="7"/>
    <x v="134"/>
    <x v="6"/>
    <n v="1"/>
  </r>
  <r>
    <x v="0"/>
    <x v="7"/>
    <x v="136"/>
    <x v="6"/>
    <n v="2"/>
  </r>
  <r>
    <x v="0"/>
    <x v="7"/>
    <x v="137"/>
    <x v="6"/>
    <n v="5"/>
  </r>
  <r>
    <x v="0"/>
    <x v="7"/>
    <x v="139"/>
    <x v="6"/>
    <n v="1"/>
  </r>
  <r>
    <x v="0"/>
    <x v="7"/>
    <x v="124"/>
    <x v="7"/>
    <n v="7"/>
  </r>
  <r>
    <x v="0"/>
    <x v="7"/>
    <x v="125"/>
    <x v="7"/>
    <n v="12"/>
  </r>
  <r>
    <x v="0"/>
    <x v="7"/>
    <x v="126"/>
    <x v="7"/>
    <n v="4"/>
  </r>
  <r>
    <x v="0"/>
    <x v="7"/>
    <x v="127"/>
    <x v="7"/>
    <n v="10"/>
  </r>
  <r>
    <x v="0"/>
    <x v="7"/>
    <x v="128"/>
    <x v="7"/>
    <n v="5"/>
  </r>
  <r>
    <x v="0"/>
    <x v="7"/>
    <x v="130"/>
    <x v="7"/>
    <n v="6"/>
  </r>
  <r>
    <x v="0"/>
    <x v="7"/>
    <x v="131"/>
    <x v="7"/>
    <n v="7"/>
  </r>
  <r>
    <x v="0"/>
    <x v="7"/>
    <x v="132"/>
    <x v="7"/>
    <n v="19"/>
  </r>
  <r>
    <x v="0"/>
    <x v="7"/>
    <x v="133"/>
    <x v="7"/>
    <n v="5"/>
  </r>
  <r>
    <x v="0"/>
    <x v="7"/>
    <x v="134"/>
    <x v="7"/>
    <n v="4"/>
  </r>
  <r>
    <x v="0"/>
    <x v="7"/>
    <x v="136"/>
    <x v="7"/>
    <n v="3"/>
  </r>
  <r>
    <x v="0"/>
    <x v="7"/>
    <x v="137"/>
    <x v="7"/>
    <n v="9"/>
  </r>
  <r>
    <x v="0"/>
    <x v="7"/>
    <x v="138"/>
    <x v="7"/>
    <n v="1"/>
  </r>
  <r>
    <x v="0"/>
    <x v="7"/>
    <x v="139"/>
    <x v="7"/>
    <n v="3"/>
  </r>
  <r>
    <x v="0"/>
    <x v="7"/>
    <x v="140"/>
    <x v="7"/>
    <n v="5"/>
  </r>
  <r>
    <x v="0"/>
    <x v="7"/>
    <x v="141"/>
    <x v="7"/>
    <n v="2"/>
  </r>
  <r>
    <x v="0"/>
    <x v="7"/>
    <x v="124"/>
    <x v="8"/>
    <n v="1"/>
  </r>
  <r>
    <x v="0"/>
    <x v="7"/>
    <x v="125"/>
    <x v="8"/>
    <n v="2"/>
  </r>
  <r>
    <x v="0"/>
    <x v="7"/>
    <x v="127"/>
    <x v="8"/>
    <n v="1"/>
  </r>
  <r>
    <x v="0"/>
    <x v="7"/>
    <x v="141"/>
    <x v="8"/>
    <n v="1"/>
  </r>
  <r>
    <x v="0"/>
    <x v="7"/>
    <x v="124"/>
    <x v="9"/>
    <n v="8"/>
  </r>
  <r>
    <x v="0"/>
    <x v="7"/>
    <x v="125"/>
    <x v="9"/>
    <n v="21"/>
  </r>
  <r>
    <x v="0"/>
    <x v="7"/>
    <x v="126"/>
    <x v="9"/>
    <n v="39"/>
  </r>
  <r>
    <x v="0"/>
    <x v="7"/>
    <x v="127"/>
    <x v="9"/>
    <n v="7"/>
  </r>
  <r>
    <x v="0"/>
    <x v="7"/>
    <x v="128"/>
    <x v="9"/>
    <n v="13"/>
  </r>
  <r>
    <x v="0"/>
    <x v="7"/>
    <x v="129"/>
    <x v="9"/>
    <n v="7"/>
  </r>
  <r>
    <x v="0"/>
    <x v="7"/>
    <x v="130"/>
    <x v="9"/>
    <n v="33"/>
  </r>
  <r>
    <x v="0"/>
    <x v="7"/>
    <x v="131"/>
    <x v="9"/>
    <n v="14"/>
  </r>
  <r>
    <x v="0"/>
    <x v="7"/>
    <x v="132"/>
    <x v="9"/>
    <n v="21"/>
  </r>
  <r>
    <x v="0"/>
    <x v="7"/>
    <x v="133"/>
    <x v="9"/>
    <n v="15"/>
  </r>
  <r>
    <x v="0"/>
    <x v="7"/>
    <x v="134"/>
    <x v="9"/>
    <n v="68"/>
  </r>
  <r>
    <x v="0"/>
    <x v="7"/>
    <x v="135"/>
    <x v="9"/>
    <n v="65"/>
  </r>
  <r>
    <x v="0"/>
    <x v="7"/>
    <x v="136"/>
    <x v="9"/>
    <n v="49"/>
  </r>
  <r>
    <x v="0"/>
    <x v="7"/>
    <x v="137"/>
    <x v="9"/>
    <n v="33"/>
  </r>
  <r>
    <x v="0"/>
    <x v="7"/>
    <x v="138"/>
    <x v="9"/>
    <n v="16"/>
  </r>
  <r>
    <x v="0"/>
    <x v="7"/>
    <x v="139"/>
    <x v="9"/>
    <n v="37"/>
  </r>
  <r>
    <x v="0"/>
    <x v="7"/>
    <x v="140"/>
    <x v="9"/>
    <n v="71"/>
  </r>
  <r>
    <x v="0"/>
    <x v="7"/>
    <x v="141"/>
    <x v="9"/>
    <n v="106"/>
  </r>
  <r>
    <x v="0"/>
    <x v="7"/>
    <x v="124"/>
    <x v="10"/>
    <n v="6"/>
  </r>
  <r>
    <x v="0"/>
    <x v="7"/>
    <x v="125"/>
    <x v="10"/>
    <n v="17"/>
  </r>
  <r>
    <x v="0"/>
    <x v="7"/>
    <x v="126"/>
    <x v="10"/>
    <n v="17"/>
  </r>
  <r>
    <x v="0"/>
    <x v="7"/>
    <x v="127"/>
    <x v="10"/>
    <n v="3"/>
  </r>
  <r>
    <x v="0"/>
    <x v="7"/>
    <x v="128"/>
    <x v="10"/>
    <n v="2"/>
  </r>
  <r>
    <x v="0"/>
    <x v="7"/>
    <x v="129"/>
    <x v="10"/>
    <n v="3"/>
  </r>
  <r>
    <x v="0"/>
    <x v="7"/>
    <x v="130"/>
    <x v="10"/>
    <n v="1"/>
  </r>
  <r>
    <x v="0"/>
    <x v="7"/>
    <x v="131"/>
    <x v="10"/>
    <n v="11"/>
  </r>
  <r>
    <x v="0"/>
    <x v="7"/>
    <x v="132"/>
    <x v="10"/>
    <n v="10"/>
  </r>
  <r>
    <x v="0"/>
    <x v="7"/>
    <x v="133"/>
    <x v="10"/>
    <n v="9"/>
  </r>
  <r>
    <x v="0"/>
    <x v="7"/>
    <x v="134"/>
    <x v="10"/>
    <n v="1"/>
  </r>
  <r>
    <x v="0"/>
    <x v="7"/>
    <x v="135"/>
    <x v="10"/>
    <n v="1"/>
  </r>
  <r>
    <x v="0"/>
    <x v="7"/>
    <x v="136"/>
    <x v="10"/>
    <n v="1"/>
  </r>
  <r>
    <x v="0"/>
    <x v="7"/>
    <x v="137"/>
    <x v="10"/>
    <n v="1"/>
  </r>
  <r>
    <x v="0"/>
    <x v="7"/>
    <x v="138"/>
    <x v="10"/>
    <n v="2"/>
  </r>
  <r>
    <x v="0"/>
    <x v="7"/>
    <x v="140"/>
    <x v="10"/>
    <n v="1"/>
  </r>
  <r>
    <x v="0"/>
    <x v="7"/>
    <x v="141"/>
    <x v="10"/>
    <n v="1"/>
  </r>
  <r>
    <x v="0"/>
    <x v="7"/>
    <x v="124"/>
    <x v="11"/>
    <n v="1"/>
  </r>
  <r>
    <x v="0"/>
    <x v="7"/>
    <x v="125"/>
    <x v="11"/>
    <n v="9"/>
  </r>
  <r>
    <x v="0"/>
    <x v="7"/>
    <x v="126"/>
    <x v="11"/>
    <n v="10"/>
  </r>
  <r>
    <x v="0"/>
    <x v="7"/>
    <x v="127"/>
    <x v="11"/>
    <n v="2"/>
  </r>
  <r>
    <x v="0"/>
    <x v="7"/>
    <x v="128"/>
    <x v="11"/>
    <n v="1"/>
  </r>
  <r>
    <x v="0"/>
    <x v="7"/>
    <x v="129"/>
    <x v="11"/>
    <n v="4"/>
  </r>
  <r>
    <x v="0"/>
    <x v="7"/>
    <x v="130"/>
    <x v="11"/>
    <n v="1"/>
  </r>
  <r>
    <x v="0"/>
    <x v="7"/>
    <x v="131"/>
    <x v="11"/>
    <n v="14"/>
  </r>
  <r>
    <x v="0"/>
    <x v="7"/>
    <x v="132"/>
    <x v="11"/>
    <n v="23"/>
  </r>
  <r>
    <x v="0"/>
    <x v="7"/>
    <x v="133"/>
    <x v="11"/>
    <n v="108"/>
  </r>
  <r>
    <x v="0"/>
    <x v="7"/>
    <x v="134"/>
    <x v="11"/>
    <n v="1"/>
  </r>
  <r>
    <x v="0"/>
    <x v="7"/>
    <x v="136"/>
    <x v="11"/>
    <n v="1"/>
  </r>
  <r>
    <x v="0"/>
    <x v="7"/>
    <x v="137"/>
    <x v="11"/>
    <n v="6"/>
  </r>
  <r>
    <x v="0"/>
    <x v="7"/>
    <x v="138"/>
    <x v="11"/>
    <n v="1"/>
  </r>
  <r>
    <x v="0"/>
    <x v="7"/>
    <x v="139"/>
    <x v="11"/>
    <n v="1"/>
  </r>
  <r>
    <x v="0"/>
    <x v="7"/>
    <x v="140"/>
    <x v="11"/>
    <n v="1"/>
  </r>
  <r>
    <x v="0"/>
    <x v="7"/>
    <x v="124"/>
    <x v="12"/>
    <n v="41"/>
  </r>
  <r>
    <x v="0"/>
    <x v="7"/>
    <x v="125"/>
    <x v="12"/>
    <n v="185"/>
  </r>
  <r>
    <x v="0"/>
    <x v="7"/>
    <x v="126"/>
    <x v="12"/>
    <n v="111"/>
  </r>
  <r>
    <x v="0"/>
    <x v="7"/>
    <x v="127"/>
    <x v="12"/>
    <n v="35"/>
  </r>
  <r>
    <x v="0"/>
    <x v="7"/>
    <x v="128"/>
    <x v="12"/>
    <n v="56"/>
  </r>
  <r>
    <x v="0"/>
    <x v="7"/>
    <x v="129"/>
    <x v="12"/>
    <n v="36"/>
  </r>
  <r>
    <x v="0"/>
    <x v="7"/>
    <x v="130"/>
    <x v="12"/>
    <n v="105"/>
  </r>
  <r>
    <x v="0"/>
    <x v="7"/>
    <x v="131"/>
    <x v="12"/>
    <n v="106"/>
  </r>
  <r>
    <x v="0"/>
    <x v="7"/>
    <x v="132"/>
    <x v="12"/>
    <n v="70"/>
  </r>
  <r>
    <x v="0"/>
    <x v="7"/>
    <x v="133"/>
    <x v="12"/>
    <n v="58"/>
  </r>
  <r>
    <x v="0"/>
    <x v="7"/>
    <x v="134"/>
    <x v="12"/>
    <n v="135"/>
  </r>
  <r>
    <x v="0"/>
    <x v="7"/>
    <x v="135"/>
    <x v="12"/>
    <n v="126"/>
  </r>
  <r>
    <x v="0"/>
    <x v="7"/>
    <x v="136"/>
    <x v="12"/>
    <n v="106"/>
  </r>
  <r>
    <x v="0"/>
    <x v="7"/>
    <x v="137"/>
    <x v="12"/>
    <n v="100"/>
  </r>
  <r>
    <x v="0"/>
    <x v="7"/>
    <x v="138"/>
    <x v="12"/>
    <n v="44"/>
  </r>
  <r>
    <x v="0"/>
    <x v="7"/>
    <x v="139"/>
    <x v="12"/>
    <n v="56"/>
  </r>
  <r>
    <x v="0"/>
    <x v="7"/>
    <x v="140"/>
    <x v="12"/>
    <n v="118"/>
  </r>
  <r>
    <x v="0"/>
    <x v="7"/>
    <x v="141"/>
    <x v="12"/>
    <n v="183"/>
  </r>
  <r>
    <x v="0"/>
    <x v="7"/>
    <x v="124"/>
    <x v="13"/>
    <n v="3"/>
  </r>
  <r>
    <x v="0"/>
    <x v="7"/>
    <x v="125"/>
    <x v="13"/>
    <n v="32"/>
  </r>
  <r>
    <x v="0"/>
    <x v="7"/>
    <x v="126"/>
    <x v="13"/>
    <n v="2"/>
  </r>
  <r>
    <x v="0"/>
    <x v="7"/>
    <x v="127"/>
    <x v="13"/>
    <n v="1"/>
  </r>
  <r>
    <x v="0"/>
    <x v="7"/>
    <x v="128"/>
    <x v="13"/>
    <n v="4"/>
  </r>
  <r>
    <x v="0"/>
    <x v="7"/>
    <x v="129"/>
    <x v="13"/>
    <n v="2"/>
  </r>
  <r>
    <x v="0"/>
    <x v="7"/>
    <x v="130"/>
    <x v="13"/>
    <n v="1"/>
  </r>
  <r>
    <x v="0"/>
    <x v="7"/>
    <x v="131"/>
    <x v="13"/>
    <n v="3"/>
  </r>
  <r>
    <x v="0"/>
    <x v="7"/>
    <x v="132"/>
    <x v="13"/>
    <n v="1"/>
  </r>
  <r>
    <x v="0"/>
    <x v="7"/>
    <x v="133"/>
    <x v="13"/>
    <n v="2"/>
  </r>
  <r>
    <x v="0"/>
    <x v="7"/>
    <x v="134"/>
    <x v="13"/>
    <n v="3"/>
  </r>
  <r>
    <x v="0"/>
    <x v="7"/>
    <x v="135"/>
    <x v="13"/>
    <n v="1"/>
  </r>
  <r>
    <x v="0"/>
    <x v="7"/>
    <x v="136"/>
    <x v="13"/>
    <n v="2"/>
  </r>
  <r>
    <x v="0"/>
    <x v="7"/>
    <x v="137"/>
    <x v="13"/>
    <n v="1"/>
  </r>
  <r>
    <x v="0"/>
    <x v="7"/>
    <x v="141"/>
    <x v="13"/>
    <n v="1"/>
  </r>
  <r>
    <x v="0"/>
    <x v="7"/>
    <x v="124"/>
    <x v="14"/>
    <n v="23"/>
  </r>
  <r>
    <x v="0"/>
    <x v="7"/>
    <x v="125"/>
    <x v="14"/>
    <n v="220"/>
  </r>
  <r>
    <x v="0"/>
    <x v="7"/>
    <x v="126"/>
    <x v="14"/>
    <n v="106"/>
  </r>
  <r>
    <x v="0"/>
    <x v="7"/>
    <x v="127"/>
    <x v="14"/>
    <n v="42"/>
  </r>
  <r>
    <x v="0"/>
    <x v="7"/>
    <x v="128"/>
    <x v="14"/>
    <n v="35"/>
  </r>
  <r>
    <x v="0"/>
    <x v="7"/>
    <x v="129"/>
    <x v="14"/>
    <n v="3"/>
  </r>
  <r>
    <x v="0"/>
    <x v="7"/>
    <x v="130"/>
    <x v="14"/>
    <n v="32"/>
  </r>
  <r>
    <x v="0"/>
    <x v="7"/>
    <x v="131"/>
    <x v="14"/>
    <n v="136"/>
  </r>
  <r>
    <x v="0"/>
    <x v="7"/>
    <x v="132"/>
    <x v="14"/>
    <n v="140"/>
  </r>
  <r>
    <x v="0"/>
    <x v="7"/>
    <x v="133"/>
    <x v="14"/>
    <n v="164"/>
  </r>
  <r>
    <x v="0"/>
    <x v="7"/>
    <x v="135"/>
    <x v="14"/>
    <n v="11"/>
  </r>
  <r>
    <x v="0"/>
    <x v="7"/>
    <x v="136"/>
    <x v="14"/>
    <n v="16"/>
  </r>
  <r>
    <x v="0"/>
    <x v="7"/>
    <x v="137"/>
    <x v="14"/>
    <n v="24"/>
  </r>
  <r>
    <x v="0"/>
    <x v="7"/>
    <x v="139"/>
    <x v="14"/>
    <n v="2"/>
  </r>
  <r>
    <x v="0"/>
    <x v="7"/>
    <x v="124"/>
    <x v="15"/>
    <n v="3"/>
  </r>
  <r>
    <x v="0"/>
    <x v="7"/>
    <x v="125"/>
    <x v="15"/>
    <n v="66"/>
  </r>
  <r>
    <x v="0"/>
    <x v="7"/>
    <x v="126"/>
    <x v="15"/>
    <n v="11"/>
  </r>
  <r>
    <x v="0"/>
    <x v="7"/>
    <x v="127"/>
    <x v="15"/>
    <n v="7"/>
  </r>
  <r>
    <x v="0"/>
    <x v="7"/>
    <x v="128"/>
    <x v="15"/>
    <n v="17"/>
  </r>
  <r>
    <x v="0"/>
    <x v="7"/>
    <x v="129"/>
    <x v="15"/>
    <n v="8"/>
  </r>
  <r>
    <x v="0"/>
    <x v="7"/>
    <x v="130"/>
    <x v="15"/>
    <n v="17"/>
  </r>
  <r>
    <x v="0"/>
    <x v="7"/>
    <x v="131"/>
    <x v="15"/>
    <n v="13"/>
  </r>
  <r>
    <x v="0"/>
    <x v="7"/>
    <x v="132"/>
    <x v="15"/>
    <n v="10"/>
  </r>
  <r>
    <x v="0"/>
    <x v="7"/>
    <x v="133"/>
    <x v="15"/>
    <n v="18"/>
  </r>
  <r>
    <x v="0"/>
    <x v="7"/>
    <x v="134"/>
    <x v="15"/>
    <n v="5"/>
  </r>
  <r>
    <x v="0"/>
    <x v="7"/>
    <x v="135"/>
    <x v="15"/>
    <n v="12"/>
  </r>
  <r>
    <x v="0"/>
    <x v="7"/>
    <x v="136"/>
    <x v="15"/>
    <n v="4"/>
  </r>
  <r>
    <x v="0"/>
    <x v="7"/>
    <x v="137"/>
    <x v="15"/>
    <n v="10"/>
  </r>
  <r>
    <x v="0"/>
    <x v="7"/>
    <x v="138"/>
    <x v="15"/>
    <n v="4"/>
  </r>
  <r>
    <x v="0"/>
    <x v="7"/>
    <x v="139"/>
    <x v="15"/>
    <n v="5"/>
  </r>
  <r>
    <x v="0"/>
    <x v="7"/>
    <x v="140"/>
    <x v="15"/>
    <n v="1"/>
  </r>
  <r>
    <x v="0"/>
    <x v="7"/>
    <x v="141"/>
    <x v="15"/>
    <n v="3"/>
  </r>
  <r>
    <x v="0"/>
    <x v="7"/>
    <x v="124"/>
    <x v="16"/>
    <n v="2"/>
  </r>
  <r>
    <x v="0"/>
    <x v="7"/>
    <x v="125"/>
    <x v="16"/>
    <n v="15"/>
  </r>
  <r>
    <x v="0"/>
    <x v="7"/>
    <x v="126"/>
    <x v="16"/>
    <n v="14"/>
  </r>
  <r>
    <x v="0"/>
    <x v="7"/>
    <x v="127"/>
    <x v="16"/>
    <n v="2"/>
  </r>
  <r>
    <x v="0"/>
    <x v="7"/>
    <x v="128"/>
    <x v="16"/>
    <n v="10"/>
  </r>
  <r>
    <x v="0"/>
    <x v="7"/>
    <x v="129"/>
    <x v="16"/>
    <n v="6"/>
  </r>
  <r>
    <x v="0"/>
    <x v="7"/>
    <x v="130"/>
    <x v="16"/>
    <n v="8"/>
  </r>
  <r>
    <x v="0"/>
    <x v="7"/>
    <x v="131"/>
    <x v="16"/>
    <n v="9"/>
  </r>
  <r>
    <x v="0"/>
    <x v="7"/>
    <x v="132"/>
    <x v="16"/>
    <n v="11"/>
  </r>
  <r>
    <x v="0"/>
    <x v="7"/>
    <x v="133"/>
    <x v="16"/>
    <n v="7"/>
  </r>
  <r>
    <x v="0"/>
    <x v="7"/>
    <x v="134"/>
    <x v="16"/>
    <n v="14"/>
  </r>
  <r>
    <x v="0"/>
    <x v="7"/>
    <x v="135"/>
    <x v="16"/>
    <n v="8"/>
  </r>
  <r>
    <x v="0"/>
    <x v="7"/>
    <x v="136"/>
    <x v="16"/>
    <n v="9"/>
  </r>
  <r>
    <x v="0"/>
    <x v="7"/>
    <x v="137"/>
    <x v="16"/>
    <n v="5"/>
  </r>
  <r>
    <x v="0"/>
    <x v="7"/>
    <x v="138"/>
    <x v="16"/>
    <n v="4"/>
  </r>
  <r>
    <x v="0"/>
    <x v="7"/>
    <x v="139"/>
    <x v="16"/>
    <n v="8"/>
  </r>
  <r>
    <x v="0"/>
    <x v="7"/>
    <x v="140"/>
    <x v="16"/>
    <n v="5"/>
  </r>
  <r>
    <x v="0"/>
    <x v="7"/>
    <x v="141"/>
    <x v="16"/>
    <n v="8"/>
  </r>
  <r>
    <x v="0"/>
    <x v="7"/>
    <x v="134"/>
    <x v="32"/>
    <n v="88"/>
  </r>
  <r>
    <x v="0"/>
    <x v="7"/>
    <x v="136"/>
    <x v="32"/>
    <n v="64"/>
  </r>
  <r>
    <x v="0"/>
    <x v="7"/>
    <x v="140"/>
    <x v="32"/>
    <n v="60"/>
  </r>
  <r>
    <x v="0"/>
    <x v="7"/>
    <x v="141"/>
    <x v="32"/>
    <n v="1271"/>
  </r>
  <r>
    <x v="0"/>
    <x v="7"/>
    <x v="124"/>
    <x v="17"/>
    <n v="57"/>
  </r>
  <r>
    <x v="0"/>
    <x v="7"/>
    <x v="125"/>
    <x v="17"/>
    <n v="499"/>
  </r>
  <r>
    <x v="0"/>
    <x v="7"/>
    <x v="126"/>
    <x v="17"/>
    <n v="163"/>
  </r>
  <r>
    <x v="0"/>
    <x v="7"/>
    <x v="127"/>
    <x v="17"/>
    <n v="119"/>
  </r>
  <r>
    <x v="0"/>
    <x v="7"/>
    <x v="128"/>
    <x v="17"/>
    <n v="144"/>
  </r>
  <r>
    <x v="0"/>
    <x v="7"/>
    <x v="129"/>
    <x v="17"/>
    <n v="73"/>
  </r>
  <r>
    <x v="0"/>
    <x v="7"/>
    <x v="130"/>
    <x v="17"/>
    <n v="158"/>
  </r>
  <r>
    <x v="0"/>
    <x v="7"/>
    <x v="131"/>
    <x v="17"/>
    <n v="205"/>
  </r>
  <r>
    <x v="0"/>
    <x v="7"/>
    <x v="132"/>
    <x v="17"/>
    <n v="121"/>
  </r>
  <r>
    <x v="0"/>
    <x v="7"/>
    <x v="133"/>
    <x v="17"/>
    <n v="34"/>
  </r>
  <r>
    <x v="0"/>
    <x v="7"/>
    <x v="134"/>
    <x v="17"/>
    <n v="278"/>
  </r>
  <r>
    <x v="0"/>
    <x v="7"/>
    <x v="135"/>
    <x v="17"/>
    <n v="279"/>
  </r>
  <r>
    <x v="0"/>
    <x v="7"/>
    <x v="136"/>
    <x v="17"/>
    <n v="312"/>
  </r>
  <r>
    <x v="0"/>
    <x v="7"/>
    <x v="137"/>
    <x v="17"/>
    <n v="150"/>
  </r>
  <r>
    <x v="0"/>
    <x v="7"/>
    <x v="138"/>
    <x v="17"/>
    <n v="28"/>
  </r>
  <r>
    <x v="0"/>
    <x v="7"/>
    <x v="139"/>
    <x v="17"/>
    <n v="104"/>
  </r>
  <r>
    <x v="0"/>
    <x v="7"/>
    <x v="140"/>
    <x v="17"/>
    <n v="106"/>
  </r>
  <r>
    <x v="0"/>
    <x v="7"/>
    <x v="141"/>
    <x v="17"/>
    <n v="208"/>
  </r>
  <r>
    <x v="0"/>
    <x v="7"/>
    <x v="124"/>
    <x v="18"/>
    <n v="2036"/>
  </r>
  <r>
    <x v="0"/>
    <x v="7"/>
    <x v="125"/>
    <x v="18"/>
    <n v="1297"/>
  </r>
  <r>
    <x v="0"/>
    <x v="7"/>
    <x v="126"/>
    <x v="18"/>
    <n v="1226"/>
  </r>
  <r>
    <x v="0"/>
    <x v="7"/>
    <x v="127"/>
    <x v="18"/>
    <n v="3073"/>
  </r>
  <r>
    <x v="0"/>
    <x v="7"/>
    <x v="128"/>
    <x v="18"/>
    <n v="907"/>
  </r>
  <r>
    <x v="0"/>
    <x v="7"/>
    <x v="130"/>
    <x v="18"/>
    <n v="23"/>
  </r>
  <r>
    <x v="0"/>
    <x v="7"/>
    <x v="131"/>
    <x v="18"/>
    <n v="2351"/>
  </r>
  <r>
    <x v="0"/>
    <x v="7"/>
    <x v="132"/>
    <x v="18"/>
    <n v="8272"/>
  </r>
  <r>
    <x v="0"/>
    <x v="7"/>
    <x v="133"/>
    <x v="18"/>
    <n v="2498"/>
  </r>
  <r>
    <x v="0"/>
    <x v="7"/>
    <x v="134"/>
    <x v="18"/>
    <n v="24"/>
  </r>
  <r>
    <x v="0"/>
    <x v="7"/>
    <x v="136"/>
    <x v="18"/>
    <n v="32"/>
  </r>
  <r>
    <x v="0"/>
    <x v="7"/>
    <x v="137"/>
    <x v="18"/>
    <n v="1617"/>
  </r>
  <r>
    <x v="0"/>
    <x v="7"/>
    <x v="138"/>
    <x v="18"/>
    <n v="2"/>
  </r>
  <r>
    <x v="0"/>
    <x v="7"/>
    <x v="139"/>
    <x v="18"/>
    <n v="28"/>
  </r>
  <r>
    <x v="0"/>
    <x v="7"/>
    <x v="140"/>
    <x v="18"/>
    <n v="118"/>
  </r>
  <r>
    <x v="0"/>
    <x v="7"/>
    <x v="141"/>
    <x v="18"/>
    <n v="11"/>
  </r>
  <r>
    <x v="0"/>
    <x v="7"/>
    <x v="124"/>
    <x v="19"/>
    <n v="26967"/>
  </r>
  <r>
    <x v="0"/>
    <x v="7"/>
    <x v="125"/>
    <x v="19"/>
    <n v="60178"/>
  </r>
  <r>
    <x v="0"/>
    <x v="7"/>
    <x v="127"/>
    <x v="19"/>
    <n v="63078"/>
  </r>
  <r>
    <x v="0"/>
    <x v="7"/>
    <x v="141"/>
    <x v="19"/>
    <n v="49928"/>
  </r>
  <r>
    <x v="0"/>
    <x v="7"/>
    <x v="124"/>
    <x v="20"/>
    <n v="14982"/>
  </r>
  <r>
    <x v="0"/>
    <x v="7"/>
    <x v="125"/>
    <x v="20"/>
    <n v="17"/>
  </r>
  <r>
    <x v="0"/>
    <x v="7"/>
    <x v="128"/>
    <x v="20"/>
    <n v="3"/>
  </r>
  <r>
    <x v="0"/>
    <x v="7"/>
    <x v="130"/>
    <x v="20"/>
    <n v="13798"/>
  </r>
  <r>
    <x v="0"/>
    <x v="7"/>
    <x v="135"/>
    <x v="20"/>
    <n v="4"/>
  </r>
  <r>
    <x v="0"/>
    <x v="7"/>
    <x v="139"/>
    <x v="20"/>
    <n v="12"/>
  </r>
  <r>
    <x v="0"/>
    <x v="7"/>
    <x v="124"/>
    <x v="21"/>
    <n v="156"/>
  </r>
  <r>
    <x v="0"/>
    <x v="7"/>
    <x v="125"/>
    <x v="21"/>
    <n v="466"/>
  </r>
  <r>
    <x v="0"/>
    <x v="7"/>
    <x v="126"/>
    <x v="21"/>
    <n v="1436"/>
  </r>
  <r>
    <x v="0"/>
    <x v="7"/>
    <x v="127"/>
    <x v="21"/>
    <n v="416"/>
  </r>
  <r>
    <x v="0"/>
    <x v="7"/>
    <x v="128"/>
    <x v="21"/>
    <n v="451"/>
  </r>
  <r>
    <x v="0"/>
    <x v="7"/>
    <x v="129"/>
    <x v="21"/>
    <n v="260"/>
  </r>
  <r>
    <x v="0"/>
    <x v="7"/>
    <x v="130"/>
    <x v="21"/>
    <n v="1051"/>
  </r>
  <r>
    <x v="0"/>
    <x v="7"/>
    <x v="131"/>
    <x v="21"/>
    <n v="429"/>
  </r>
  <r>
    <x v="0"/>
    <x v="7"/>
    <x v="132"/>
    <x v="21"/>
    <n v="856"/>
  </r>
  <r>
    <x v="0"/>
    <x v="7"/>
    <x v="133"/>
    <x v="21"/>
    <n v="340"/>
  </r>
  <r>
    <x v="0"/>
    <x v="7"/>
    <x v="134"/>
    <x v="21"/>
    <n v="2605"/>
  </r>
  <r>
    <x v="0"/>
    <x v="7"/>
    <x v="135"/>
    <x v="21"/>
    <n v="1951"/>
  </r>
  <r>
    <x v="0"/>
    <x v="7"/>
    <x v="136"/>
    <x v="21"/>
    <n v="2145"/>
  </r>
  <r>
    <x v="0"/>
    <x v="7"/>
    <x v="137"/>
    <x v="21"/>
    <n v="1608"/>
  </r>
  <r>
    <x v="0"/>
    <x v="7"/>
    <x v="138"/>
    <x v="21"/>
    <n v="1167"/>
  </r>
  <r>
    <x v="0"/>
    <x v="7"/>
    <x v="139"/>
    <x v="21"/>
    <n v="2111"/>
  </r>
  <r>
    <x v="0"/>
    <x v="7"/>
    <x v="140"/>
    <x v="21"/>
    <n v="3538"/>
  </r>
  <r>
    <x v="0"/>
    <x v="7"/>
    <x v="141"/>
    <x v="21"/>
    <n v="4417"/>
  </r>
  <r>
    <x v="0"/>
    <x v="7"/>
    <x v="124"/>
    <x v="22"/>
    <n v="40"/>
  </r>
  <r>
    <x v="0"/>
    <x v="7"/>
    <x v="125"/>
    <x v="22"/>
    <n v="15687"/>
  </r>
  <r>
    <x v="0"/>
    <x v="7"/>
    <x v="126"/>
    <x v="22"/>
    <n v="17440"/>
  </r>
  <r>
    <x v="0"/>
    <x v="7"/>
    <x v="127"/>
    <x v="22"/>
    <n v="39"/>
  </r>
  <r>
    <x v="0"/>
    <x v="7"/>
    <x v="128"/>
    <x v="22"/>
    <n v="13154"/>
  </r>
  <r>
    <x v="0"/>
    <x v="7"/>
    <x v="129"/>
    <x v="22"/>
    <n v="626"/>
  </r>
  <r>
    <x v="0"/>
    <x v="7"/>
    <x v="130"/>
    <x v="22"/>
    <n v="2383"/>
  </r>
  <r>
    <x v="0"/>
    <x v="7"/>
    <x v="131"/>
    <x v="22"/>
    <n v="17986"/>
  </r>
  <r>
    <x v="0"/>
    <x v="7"/>
    <x v="132"/>
    <x v="22"/>
    <n v="23633"/>
  </r>
  <r>
    <x v="0"/>
    <x v="7"/>
    <x v="133"/>
    <x v="22"/>
    <n v="4169"/>
  </r>
  <r>
    <x v="0"/>
    <x v="7"/>
    <x v="134"/>
    <x v="22"/>
    <n v="2543"/>
  </r>
  <r>
    <x v="0"/>
    <x v="7"/>
    <x v="135"/>
    <x v="22"/>
    <n v="66"/>
  </r>
  <r>
    <x v="0"/>
    <x v="7"/>
    <x v="136"/>
    <x v="22"/>
    <n v="8579"/>
  </r>
  <r>
    <x v="0"/>
    <x v="7"/>
    <x v="137"/>
    <x v="22"/>
    <n v="10655"/>
  </r>
  <r>
    <x v="0"/>
    <x v="7"/>
    <x v="138"/>
    <x v="22"/>
    <n v="2867"/>
  </r>
  <r>
    <x v="0"/>
    <x v="7"/>
    <x v="139"/>
    <x v="22"/>
    <n v="146"/>
  </r>
  <r>
    <x v="0"/>
    <x v="7"/>
    <x v="140"/>
    <x v="22"/>
    <n v="39"/>
  </r>
  <r>
    <x v="0"/>
    <x v="7"/>
    <x v="141"/>
    <x v="22"/>
    <n v="81"/>
  </r>
  <r>
    <x v="0"/>
    <x v="7"/>
    <x v="124"/>
    <x v="23"/>
    <n v="63"/>
  </r>
  <r>
    <x v="0"/>
    <x v="7"/>
    <x v="125"/>
    <x v="23"/>
    <n v="95"/>
  </r>
  <r>
    <x v="0"/>
    <x v="7"/>
    <x v="126"/>
    <x v="23"/>
    <n v="464"/>
  </r>
  <r>
    <x v="0"/>
    <x v="7"/>
    <x v="127"/>
    <x v="23"/>
    <n v="9"/>
  </r>
  <r>
    <x v="0"/>
    <x v="7"/>
    <x v="128"/>
    <x v="23"/>
    <n v="57"/>
  </r>
  <r>
    <x v="0"/>
    <x v="7"/>
    <x v="129"/>
    <x v="23"/>
    <n v="69"/>
  </r>
  <r>
    <x v="0"/>
    <x v="7"/>
    <x v="130"/>
    <x v="23"/>
    <n v="1"/>
  </r>
  <r>
    <x v="0"/>
    <x v="7"/>
    <x v="131"/>
    <x v="23"/>
    <n v="249"/>
  </r>
  <r>
    <x v="0"/>
    <x v="7"/>
    <x v="132"/>
    <x v="23"/>
    <n v="201"/>
  </r>
  <r>
    <x v="0"/>
    <x v="7"/>
    <x v="133"/>
    <x v="23"/>
    <n v="105"/>
  </r>
  <r>
    <x v="0"/>
    <x v="7"/>
    <x v="134"/>
    <x v="23"/>
    <n v="19"/>
  </r>
  <r>
    <x v="0"/>
    <x v="7"/>
    <x v="135"/>
    <x v="23"/>
    <n v="35"/>
  </r>
  <r>
    <x v="0"/>
    <x v="7"/>
    <x v="136"/>
    <x v="23"/>
    <n v="1"/>
  </r>
  <r>
    <x v="0"/>
    <x v="7"/>
    <x v="137"/>
    <x v="23"/>
    <n v="3"/>
  </r>
  <r>
    <x v="0"/>
    <x v="7"/>
    <x v="138"/>
    <x v="23"/>
    <n v="18"/>
  </r>
  <r>
    <x v="0"/>
    <x v="7"/>
    <x v="140"/>
    <x v="23"/>
    <n v="19"/>
  </r>
  <r>
    <x v="0"/>
    <x v="7"/>
    <x v="141"/>
    <x v="23"/>
    <n v="1"/>
  </r>
  <r>
    <x v="0"/>
    <x v="7"/>
    <x v="124"/>
    <x v="24"/>
    <n v="1"/>
  </r>
  <r>
    <x v="0"/>
    <x v="7"/>
    <x v="125"/>
    <x v="24"/>
    <n v="59"/>
  </r>
  <r>
    <x v="0"/>
    <x v="7"/>
    <x v="126"/>
    <x v="24"/>
    <n v="22"/>
  </r>
  <r>
    <x v="0"/>
    <x v="7"/>
    <x v="127"/>
    <x v="24"/>
    <n v="52"/>
  </r>
  <r>
    <x v="0"/>
    <x v="7"/>
    <x v="128"/>
    <x v="24"/>
    <n v="3"/>
  </r>
  <r>
    <x v="0"/>
    <x v="7"/>
    <x v="129"/>
    <x v="24"/>
    <n v="24"/>
  </r>
  <r>
    <x v="0"/>
    <x v="7"/>
    <x v="130"/>
    <x v="24"/>
    <n v="1"/>
  </r>
  <r>
    <x v="0"/>
    <x v="7"/>
    <x v="131"/>
    <x v="24"/>
    <n v="238"/>
  </r>
  <r>
    <x v="0"/>
    <x v="7"/>
    <x v="132"/>
    <x v="24"/>
    <n v="328"/>
  </r>
  <r>
    <x v="0"/>
    <x v="7"/>
    <x v="133"/>
    <x v="24"/>
    <n v="2822"/>
  </r>
  <r>
    <x v="0"/>
    <x v="7"/>
    <x v="134"/>
    <x v="24"/>
    <n v="1"/>
  </r>
  <r>
    <x v="0"/>
    <x v="7"/>
    <x v="136"/>
    <x v="24"/>
    <n v="6"/>
  </r>
  <r>
    <x v="0"/>
    <x v="7"/>
    <x v="137"/>
    <x v="24"/>
    <n v="37"/>
  </r>
  <r>
    <x v="0"/>
    <x v="7"/>
    <x v="138"/>
    <x v="24"/>
    <n v="1"/>
  </r>
  <r>
    <x v="0"/>
    <x v="7"/>
    <x v="139"/>
    <x v="24"/>
    <n v="1"/>
  </r>
  <r>
    <x v="0"/>
    <x v="7"/>
    <x v="140"/>
    <x v="24"/>
    <n v="3"/>
  </r>
  <r>
    <x v="0"/>
    <x v="7"/>
    <x v="124"/>
    <x v="25"/>
    <n v="3442"/>
  </r>
  <r>
    <x v="0"/>
    <x v="7"/>
    <x v="125"/>
    <x v="25"/>
    <n v="17885"/>
  </r>
  <r>
    <x v="0"/>
    <x v="7"/>
    <x v="126"/>
    <x v="25"/>
    <n v="8620"/>
  </r>
  <r>
    <x v="0"/>
    <x v="7"/>
    <x v="127"/>
    <x v="25"/>
    <n v="3365"/>
  </r>
  <r>
    <x v="0"/>
    <x v="7"/>
    <x v="128"/>
    <x v="25"/>
    <n v="5059"/>
  </r>
  <r>
    <x v="0"/>
    <x v="7"/>
    <x v="129"/>
    <x v="25"/>
    <n v="2974"/>
  </r>
  <r>
    <x v="0"/>
    <x v="7"/>
    <x v="130"/>
    <x v="25"/>
    <n v="9085"/>
  </r>
  <r>
    <x v="0"/>
    <x v="7"/>
    <x v="131"/>
    <x v="25"/>
    <n v="8919"/>
  </r>
  <r>
    <x v="0"/>
    <x v="7"/>
    <x v="132"/>
    <x v="25"/>
    <n v="5317"/>
  </r>
  <r>
    <x v="0"/>
    <x v="7"/>
    <x v="133"/>
    <x v="25"/>
    <n v="2959"/>
  </r>
  <r>
    <x v="0"/>
    <x v="7"/>
    <x v="134"/>
    <x v="25"/>
    <n v="12614"/>
  </r>
  <r>
    <x v="0"/>
    <x v="7"/>
    <x v="135"/>
    <x v="25"/>
    <n v="11130"/>
  </r>
  <r>
    <x v="0"/>
    <x v="7"/>
    <x v="136"/>
    <x v="25"/>
    <n v="11362"/>
  </r>
  <r>
    <x v="0"/>
    <x v="7"/>
    <x v="137"/>
    <x v="25"/>
    <n v="8207"/>
  </r>
  <r>
    <x v="0"/>
    <x v="7"/>
    <x v="138"/>
    <x v="25"/>
    <n v="4100"/>
  </r>
  <r>
    <x v="0"/>
    <x v="7"/>
    <x v="139"/>
    <x v="25"/>
    <n v="6747"/>
  </r>
  <r>
    <x v="0"/>
    <x v="7"/>
    <x v="140"/>
    <x v="25"/>
    <n v="11695"/>
  </r>
  <r>
    <x v="0"/>
    <x v="7"/>
    <x v="141"/>
    <x v="25"/>
    <n v="17429"/>
  </r>
  <r>
    <x v="0"/>
    <x v="7"/>
    <x v="124"/>
    <x v="26"/>
    <n v="3"/>
  </r>
  <r>
    <x v="0"/>
    <x v="7"/>
    <x v="125"/>
    <x v="26"/>
    <n v="770"/>
  </r>
  <r>
    <x v="0"/>
    <x v="7"/>
    <x v="126"/>
    <x v="26"/>
    <n v="123"/>
  </r>
  <r>
    <x v="0"/>
    <x v="7"/>
    <x v="127"/>
    <x v="26"/>
    <n v="4"/>
  </r>
  <r>
    <x v="0"/>
    <x v="7"/>
    <x v="128"/>
    <x v="26"/>
    <n v="88"/>
  </r>
  <r>
    <x v="0"/>
    <x v="7"/>
    <x v="129"/>
    <x v="26"/>
    <n v="2"/>
  </r>
  <r>
    <x v="0"/>
    <x v="7"/>
    <x v="130"/>
    <x v="26"/>
    <n v="3"/>
  </r>
  <r>
    <x v="0"/>
    <x v="7"/>
    <x v="131"/>
    <x v="26"/>
    <n v="15"/>
  </r>
  <r>
    <x v="0"/>
    <x v="7"/>
    <x v="132"/>
    <x v="26"/>
    <n v="8"/>
  </r>
  <r>
    <x v="0"/>
    <x v="7"/>
    <x v="133"/>
    <x v="26"/>
    <n v="2"/>
  </r>
  <r>
    <x v="0"/>
    <x v="7"/>
    <x v="134"/>
    <x v="26"/>
    <n v="3"/>
  </r>
  <r>
    <x v="0"/>
    <x v="7"/>
    <x v="135"/>
    <x v="26"/>
    <n v="1"/>
  </r>
  <r>
    <x v="0"/>
    <x v="7"/>
    <x v="136"/>
    <x v="26"/>
    <n v="39"/>
  </r>
  <r>
    <x v="0"/>
    <x v="7"/>
    <x v="137"/>
    <x v="26"/>
    <n v="8"/>
  </r>
  <r>
    <x v="0"/>
    <x v="7"/>
    <x v="141"/>
    <x v="26"/>
    <n v="1"/>
  </r>
  <r>
    <x v="0"/>
    <x v="7"/>
    <x v="124"/>
    <x v="27"/>
    <n v="2136"/>
  </r>
  <r>
    <x v="0"/>
    <x v="7"/>
    <x v="125"/>
    <x v="27"/>
    <n v="21190"/>
  </r>
  <r>
    <x v="0"/>
    <x v="7"/>
    <x v="126"/>
    <x v="27"/>
    <n v="9057"/>
  </r>
  <r>
    <x v="0"/>
    <x v="7"/>
    <x v="127"/>
    <x v="27"/>
    <n v="3220"/>
  </r>
  <r>
    <x v="0"/>
    <x v="7"/>
    <x v="128"/>
    <x v="27"/>
    <n v="2746"/>
  </r>
  <r>
    <x v="0"/>
    <x v="7"/>
    <x v="129"/>
    <x v="27"/>
    <n v="53"/>
  </r>
  <r>
    <x v="0"/>
    <x v="7"/>
    <x v="130"/>
    <x v="27"/>
    <n v="1685"/>
  </r>
  <r>
    <x v="0"/>
    <x v="7"/>
    <x v="131"/>
    <x v="27"/>
    <n v="17685"/>
  </r>
  <r>
    <x v="0"/>
    <x v="7"/>
    <x v="132"/>
    <x v="27"/>
    <n v="16625"/>
  </r>
  <r>
    <x v="0"/>
    <x v="7"/>
    <x v="133"/>
    <x v="27"/>
    <n v="18281"/>
  </r>
  <r>
    <x v="0"/>
    <x v="7"/>
    <x v="135"/>
    <x v="27"/>
    <n v="800"/>
  </r>
  <r>
    <x v="0"/>
    <x v="7"/>
    <x v="136"/>
    <x v="27"/>
    <n v="1170"/>
  </r>
  <r>
    <x v="0"/>
    <x v="7"/>
    <x v="137"/>
    <x v="27"/>
    <n v="1571"/>
  </r>
  <r>
    <x v="0"/>
    <x v="7"/>
    <x v="139"/>
    <x v="27"/>
    <n v="52"/>
  </r>
  <r>
    <x v="0"/>
    <x v="7"/>
    <x v="124"/>
    <x v="28"/>
    <n v="14"/>
  </r>
  <r>
    <x v="0"/>
    <x v="7"/>
    <x v="125"/>
    <x v="28"/>
    <n v="1780"/>
  </r>
  <r>
    <x v="0"/>
    <x v="7"/>
    <x v="126"/>
    <x v="28"/>
    <n v="112"/>
  </r>
  <r>
    <x v="0"/>
    <x v="7"/>
    <x v="127"/>
    <x v="28"/>
    <n v="17"/>
  </r>
  <r>
    <x v="0"/>
    <x v="7"/>
    <x v="128"/>
    <x v="28"/>
    <n v="720"/>
  </r>
  <r>
    <x v="0"/>
    <x v="7"/>
    <x v="129"/>
    <x v="28"/>
    <n v="42"/>
  </r>
  <r>
    <x v="0"/>
    <x v="7"/>
    <x v="130"/>
    <x v="28"/>
    <n v="22"/>
  </r>
  <r>
    <x v="0"/>
    <x v="7"/>
    <x v="131"/>
    <x v="28"/>
    <n v="77"/>
  </r>
  <r>
    <x v="0"/>
    <x v="7"/>
    <x v="132"/>
    <x v="28"/>
    <n v="204"/>
  </r>
  <r>
    <x v="0"/>
    <x v="7"/>
    <x v="133"/>
    <x v="28"/>
    <n v="20"/>
  </r>
  <r>
    <x v="0"/>
    <x v="7"/>
    <x v="134"/>
    <x v="28"/>
    <n v="25"/>
  </r>
  <r>
    <x v="0"/>
    <x v="7"/>
    <x v="135"/>
    <x v="28"/>
    <n v="18"/>
  </r>
  <r>
    <x v="0"/>
    <x v="7"/>
    <x v="136"/>
    <x v="28"/>
    <n v="37"/>
  </r>
  <r>
    <x v="0"/>
    <x v="7"/>
    <x v="137"/>
    <x v="28"/>
    <n v="31"/>
  </r>
  <r>
    <x v="0"/>
    <x v="7"/>
    <x v="138"/>
    <x v="28"/>
    <n v="4"/>
  </r>
  <r>
    <x v="0"/>
    <x v="7"/>
    <x v="139"/>
    <x v="28"/>
    <n v="5"/>
  </r>
  <r>
    <x v="0"/>
    <x v="7"/>
    <x v="140"/>
    <x v="28"/>
    <n v="3"/>
  </r>
  <r>
    <x v="0"/>
    <x v="7"/>
    <x v="141"/>
    <x v="28"/>
    <n v="3"/>
  </r>
  <r>
    <x v="0"/>
    <x v="7"/>
    <x v="124"/>
    <x v="29"/>
    <n v="5690"/>
  </r>
  <r>
    <x v="0"/>
    <x v="7"/>
    <x v="125"/>
    <x v="29"/>
    <n v="41886"/>
  </r>
  <r>
    <x v="0"/>
    <x v="7"/>
    <x v="126"/>
    <x v="29"/>
    <n v="18431"/>
  </r>
  <r>
    <x v="0"/>
    <x v="7"/>
    <x v="127"/>
    <x v="29"/>
    <n v="6687"/>
  </r>
  <r>
    <x v="0"/>
    <x v="7"/>
    <x v="128"/>
    <x v="29"/>
    <n v="8775"/>
  </r>
  <r>
    <x v="0"/>
    <x v="7"/>
    <x v="129"/>
    <x v="29"/>
    <n v="3247"/>
  </r>
  <r>
    <x v="0"/>
    <x v="7"/>
    <x v="130"/>
    <x v="29"/>
    <n v="10861"/>
  </r>
  <r>
    <x v="0"/>
    <x v="7"/>
    <x v="131"/>
    <x v="29"/>
    <n v="27287"/>
  </r>
  <r>
    <x v="0"/>
    <x v="7"/>
    <x v="132"/>
    <x v="29"/>
    <n v="22844"/>
  </r>
  <r>
    <x v="0"/>
    <x v="7"/>
    <x v="133"/>
    <x v="29"/>
    <n v="24311"/>
  </r>
  <r>
    <x v="0"/>
    <x v="7"/>
    <x v="134"/>
    <x v="29"/>
    <n v="12697"/>
  </r>
  <r>
    <x v="0"/>
    <x v="7"/>
    <x v="135"/>
    <x v="29"/>
    <n v="12056"/>
  </r>
  <r>
    <x v="0"/>
    <x v="7"/>
    <x v="136"/>
    <x v="29"/>
    <n v="12615"/>
  </r>
  <r>
    <x v="0"/>
    <x v="7"/>
    <x v="137"/>
    <x v="29"/>
    <n v="9926"/>
  </r>
  <r>
    <x v="0"/>
    <x v="7"/>
    <x v="138"/>
    <x v="29"/>
    <n v="4129"/>
  </r>
  <r>
    <x v="0"/>
    <x v="7"/>
    <x v="139"/>
    <x v="29"/>
    <n v="6837"/>
  </r>
  <r>
    <x v="0"/>
    <x v="7"/>
    <x v="140"/>
    <x v="29"/>
    <n v="11730"/>
  </r>
  <r>
    <x v="0"/>
    <x v="7"/>
    <x v="141"/>
    <x v="29"/>
    <n v="17450"/>
  </r>
  <r>
    <x v="0"/>
    <x v="7"/>
    <x v="124"/>
    <x v="30"/>
    <n v="192"/>
  </r>
  <r>
    <x v="0"/>
    <x v="7"/>
    <x v="125"/>
    <x v="30"/>
    <n v="73"/>
  </r>
  <r>
    <x v="0"/>
    <x v="7"/>
    <x v="126"/>
    <x v="30"/>
    <n v="134"/>
  </r>
  <r>
    <x v="0"/>
    <x v="7"/>
    <x v="127"/>
    <x v="30"/>
    <n v="291"/>
  </r>
  <r>
    <x v="0"/>
    <x v="7"/>
    <x v="128"/>
    <x v="30"/>
    <n v="62"/>
  </r>
  <r>
    <x v="0"/>
    <x v="7"/>
    <x v="129"/>
    <x v="30"/>
    <n v="1"/>
  </r>
  <r>
    <x v="0"/>
    <x v="7"/>
    <x v="130"/>
    <x v="30"/>
    <n v="1"/>
  </r>
  <r>
    <x v="0"/>
    <x v="7"/>
    <x v="131"/>
    <x v="30"/>
    <n v="74"/>
  </r>
  <r>
    <x v="0"/>
    <x v="7"/>
    <x v="132"/>
    <x v="30"/>
    <n v="499"/>
  </r>
  <r>
    <x v="0"/>
    <x v="7"/>
    <x v="133"/>
    <x v="30"/>
    <n v="199"/>
  </r>
  <r>
    <x v="0"/>
    <x v="7"/>
    <x v="134"/>
    <x v="30"/>
    <n v="20"/>
  </r>
  <r>
    <x v="0"/>
    <x v="7"/>
    <x v="136"/>
    <x v="30"/>
    <n v="2"/>
  </r>
  <r>
    <x v="0"/>
    <x v="7"/>
    <x v="137"/>
    <x v="30"/>
    <n v="61"/>
  </r>
  <r>
    <x v="0"/>
    <x v="7"/>
    <x v="139"/>
    <x v="30"/>
    <n v="1"/>
  </r>
  <r>
    <x v="0"/>
    <x v="8"/>
    <x v="142"/>
    <x v="0"/>
    <n v="15"/>
  </r>
  <r>
    <x v="0"/>
    <x v="8"/>
    <x v="143"/>
    <x v="0"/>
    <n v="100"/>
  </r>
  <r>
    <x v="0"/>
    <x v="8"/>
    <x v="144"/>
    <x v="0"/>
    <n v="117"/>
  </r>
  <r>
    <x v="0"/>
    <x v="8"/>
    <x v="145"/>
    <x v="0"/>
    <n v="80"/>
  </r>
  <r>
    <x v="0"/>
    <x v="8"/>
    <x v="146"/>
    <x v="0"/>
    <n v="13"/>
  </r>
  <r>
    <x v="0"/>
    <x v="8"/>
    <x v="147"/>
    <x v="0"/>
    <n v="30"/>
  </r>
  <r>
    <x v="0"/>
    <x v="8"/>
    <x v="148"/>
    <x v="0"/>
    <n v="35"/>
  </r>
  <r>
    <x v="0"/>
    <x v="8"/>
    <x v="149"/>
    <x v="0"/>
    <n v="76"/>
  </r>
  <r>
    <x v="0"/>
    <x v="8"/>
    <x v="150"/>
    <x v="0"/>
    <n v="41"/>
  </r>
  <r>
    <x v="0"/>
    <x v="8"/>
    <x v="151"/>
    <x v="0"/>
    <n v="54"/>
  </r>
  <r>
    <x v="0"/>
    <x v="8"/>
    <x v="152"/>
    <x v="0"/>
    <n v="4"/>
  </r>
  <r>
    <x v="0"/>
    <x v="8"/>
    <x v="153"/>
    <x v="0"/>
    <n v="37"/>
  </r>
  <r>
    <x v="0"/>
    <x v="8"/>
    <x v="154"/>
    <x v="0"/>
    <n v="2"/>
  </r>
  <r>
    <x v="0"/>
    <x v="8"/>
    <x v="155"/>
    <x v="0"/>
    <n v="13"/>
  </r>
  <r>
    <x v="0"/>
    <x v="8"/>
    <x v="142"/>
    <x v="1"/>
    <n v="3"/>
  </r>
  <r>
    <x v="0"/>
    <x v="8"/>
    <x v="143"/>
    <x v="1"/>
    <n v="10"/>
  </r>
  <r>
    <x v="0"/>
    <x v="8"/>
    <x v="144"/>
    <x v="1"/>
    <n v="19"/>
  </r>
  <r>
    <x v="0"/>
    <x v="8"/>
    <x v="145"/>
    <x v="1"/>
    <n v="11"/>
  </r>
  <r>
    <x v="0"/>
    <x v="8"/>
    <x v="146"/>
    <x v="1"/>
    <n v="4"/>
  </r>
  <r>
    <x v="0"/>
    <x v="8"/>
    <x v="147"/>
    <x v="1"/>
    <n v="5"/>
  </r>
  <r>
    <x v="0"/>
    <x v="8"/>
    <x v="148"/>
    <x v="1"/>
    <n v="7"/>
  </r>
  <r>
    <x v="0"/>
    <x v="8"/>
    <x v="149"/>
    <x v="1"/>
    <n v="8"/>
  </r>
  <r>
    <x v="0"/>
    <x v="8"/>
    <x v="150"/>
    <x v="1"/>
    <n v="8"/>
  </r>
  <r>
    <x v="0"/>
    <x v="8"/>
    <x v="151"/>
    <x v="1"/>
    <n v="4"/>
  </r>
  <r>
    <x v="0"/>
    <x v="8"/>
    <x v="152"/>
    <x v="1"/>
    <n v="2"/>
  </r>
  <r>
    <x v="0"/>
    <x v="8"/>
    <x v="153"/>
    <x v="1"/>
    <n v="9"/>
  </r>
  <r>
    <x v="0"/>
    <x v="8"/>
    <x v="154"/>
    <x v="1"/>
    <n v="2"/>
  </r>
  <r>
    <x v="0"/>
    <x v="8"/>
    <x v="155"/>
    <x v="1"/>
    <n v="3"/>
  </r>
  <r>
    <x v="0"/>
    <x v="8"/>
    <x v="142"/>
    <x v="2"/>
    <n v="34"/>
  </r>
  <r>
    <x v="0"/>
    <x v="8"/>
    <x v="143"/>
    <x v="2"/>
    <n v="161"/>
  </r>
  <r>
    <x v="0"/>
    <x v="8"/>
    <x v="144"/>
    <x v="2"/>
    <n v="164"/>
  </r>
  <r>
    <x v="0"/>
    <x v="8"/>
    <x v="145"/>
    <x v="2"/>
    <n v="49"/>
  </r>
  <r>
    <x v="0"/>
    <x v="8"/>
    <x v="146"/>
    <x v="2"/>
    <n v="42"/>
  </r>
  <r>
    <x v="0"/>
    <x v="8"/>
    <x v="147"/>
    <x v="2"/>
    <n v="45"/>
  </r>
  <r>
    <x v="0"/>
    <x v="8"/>
    <x v="148"/>
    <x v="2"/>
    <n v="89"/>
  </r>
  <r>
    <x v="0"/>
    <x v="8"/>
    <x v="149"/>
    <x v="2"/>
    <n v="53"/>
  </r>
  <r>
    <x v="0"/>
    <x v="8"/>
    <x v="150"/>
    <x v="2"/>
    <n v="99"/>
  </r>
  <r>
    <x v="0"/>
    <x v="8"/>
    <x v="151"/>
    <x v="2"/>
    <n v="60"/>
  </r>
  <r>
    <x v="0"/>
    <x v="8"/>
    <x v="152"/>
    <x v="2"/>
    <n v="27"/>
  </r>
  <r>
    <x v="0"/>
    <x v="8"/>
    <x v="153"/>
    <x v="2"/>
    <n v="84"/>
  </r>
  <r>
    <x v="0"/>
    <x v="8"/>
    <x v="154"/>
    <x v="2"/>
    <n v="76"/>
  </r>
  <r>
    <x v="0"/>
    <x v="8"/>
    <x v="155"/>
    <x v="2"/>
    <n v="86"/>
  </r>
  <r>
    <x v="0"/>
    <x v="8"/>
    <x v="156"/>
    <x v="2"/>
    <n v="19"/>
  </r>
  <r>
    <x v="0"/>
    <x v="8"/>
    <x v="144"/>
    <x v="3"/>
    <n v="1"/>
  </r>
  <r>
    <x v="0"/>
    <x v="8"/>
    <x v="150"/>
    <x v="3"/>
    <n v="2"/>
  </r>
  <r>
    <x v="0"/>
    <x v="8"/>
    <x v="142"/>
    <x v="4"/>
    <n v="8"/>
  </r>
  <r>
    <x v="0"/>
    <x v="8"/>
    <x v="143"/>
    <x v="4"/>
    <n v="29"/>
  </r>
  <r>
    <x v="0"/>
    <x v="8"/>
    <x v="144"/>
    <x v="4"/>
    <n v="49"/>
  </r>
  <r>
    <x v="0"/>
    <x v="8"/>
    <x v="145"/>
    <x v="4"/>
    <n v="13"/>
  </r>
  <r>
    <x v="0"/>
    <x v="8"/>
    <x v="146"/>
    <x v="4"/>
    <n v="1"/>
  </r>
  <r>
    <x v="0"/>
    <x v="8"/>
    <x v="147"/>
    <x v="4"/>
    <n v="10"/>
  </r>
  <r>
    <x v="0"/>
    <x v="8"/>
    <x v="148"/>
    <x v="4"/>
    <n v="7"/>
  </r>
  <r>
    <x v="0"/>
    <x v="8"/>
    <x v="149"/>
    <x v="4"/>
    <n v="10"/>
  </r>
  <r>
    <x v="0"/>
    <x v="8"/>
    <x v="150"/>
    <x v="4"/>
    <n v="24"/>
  </r>
  <r>
    <x v="0"/>
    <x v="8"/>
    <x v="151"/>
    <x v="4"/>
    <n v="12"/>
  </r>
  <r>
    <x v="0"/>
    <x v="8"/>
    <x v="152"/>
    <x v="4"/>
    <n v="15"/>
  </r>
  <r>
    <x v="0"/>
    <x v="8"/>
    <x v="153"/>
    <x v="4"/>
    <n v="22"/>
  </r>
  <r>
    <x v="0"/>
    <x v="8"/>
    <x v="154"/>
    <x v="4"/>
    <n v="11"/>
  </r>
  <r>
    <x v="0"/>
    <x v="8"/>
    <x v="155"/>
    <x v="4"/>
    <n v="14"/>
  </r>
  <r>
    <x v="0"/>
    <x v="8"/>
    <x v="156"/>
    <x v="4"/>
    <n v="1"/>
  </r>
  <r>
    <x v="0"/>
    <x v="8"/>
    <x v="142"/>
    <x v="5"/>
    <n v="34"/>
  </r>
  <r>
    <x v="0"/>
    <x v="8"/>
    <x v="143"/>
    <x v="5"/>
    <n v="162"/>
  </r>
  <r>
    <x v="0"/>
    <x v="8"/>
    <x v="144"/>
    <x v="5"/>
    <n v="165"/>
  </r>
  <r>
    <x v="0"/>
    <x v="8"/>
    <x v="145"/>
    <x v="5"/>
    <n v="50"/>
  </r>
  <r>
    <x v="0"/>
    <x v="8"/>
    <x v="146"/>
    <x v="5"/>
    <n v="46"/>
  </r>
  <r>
    <x v="0"/>
    <x v="8"/>
    <x v="147"/>
    <x v="5"/>
    <n v="45"/>
  </r>
  <r>
    <x v="0"/>
    <x v="8"/>
    <x v="148"/>
    <x v="5"/>
    <n v="89"/>
  </r>
  <r>
    <x v="0"/>
    <x v="8"/>
    <x v="149"/>
    <x v="5"/>
    <n v="54"/>
  </r>
  <r>
    <x v="0"/>
    <x v="8"/>
    <x v="150"/>
    <x v="5"/>
    <n v="99"/>
  </r>
  <r>
    <x v="0"/>
    <x v="8"/>
    <x v="151"/>
    <x v="5"/>
    <n v="60"/>
  </r>
  <r>
    <x v="0"/>
    <x v="8"/>
    <x v="152"/>
    <x v="5"/>
    <n v="27"/>
  </r>
  <r>
    <x v="0"/>
    <x v="8"/>
    <x v="153"/>
    <x v="5"/>
    <n v="85"/>
  </r>
  <r>
    <x v="0"/>
    <x v="8"/>
    <x v="154"/>
    <x v="5"/>
    <n v="76"/>
  </r>
  <r>
    <x v="0"/>
    <x v="8"/>
    <x v="155"/>
    <x v="5"/>
    <n v="86"/>
  </r>
  <r>
    <x v="0"/>
    <x v="8"/>
    <x v="156"/>
    <x v="5"/>
    <n v="20"/>
  </r>
  <r>
    <x v="0"/>
    <x v="8"/>
    <x v="142"/>
    <x v="6"/>
    <n v="1"/>
  </r>
  <r>
    <x v="0"/>
    <x v="8"/>
    <x v="143"/>
    <x v="6"/>
    <n v="7"/>
  </r>
  <r>
    <x v="0"/>
    <x v="8"/>
    <x v="144"/>
    <x v="6"/>
    <n v="6"/>
  </r>
  <r>
    <x v="0"/>
    <x v="8"/>
    <x v="145"/>
    <x v="6"/>
    <n v="1"/>
  </r>
  <r>
    <x v="0"/>
    <x v="8"/>
    <x v="147"/>
    <x v="6"/>
    <n v="3"/>
  </r>
  <r>
    <x v="0"/>
    <x v="8"/>
    <x v="149"/>
    <x v="6"/>
    <n v="1"/>
  </r>
  <r>
    <x v="0"/>
    <x v="8"/>
    <x v="150"/>
    <x v="6"/>
    <n v="2"/>
  </r>
  <r>
    <x v="0"/>
    <x v="8"/>
    <x v="153"/>
    <x v="6"/>
    <n v="2"/>
  </r>
  <r>
    <x v="0"/>
    <x v="8"/>
    <x v="154"/>
    <x v="6"/>
    <n v="1"/>
  </r>
  <r>
    <x v="0"/>
    <x v="8"/>
    <x v="142"/>
    <x v="7"/>
    <n v="2"/>
  </r>
  <r>
    <x v="0"/>
    <x v="8"/>
    <x v="143"/>
    <x v="7"/>
    <n v="12"/>
  </r>
  <r>
    <x v="0"/>
    <x v="8"/>
    <x v="144"/>
    <x v="7"/>
    <n v="14"/>
  </r>
  <r>
    <x v="0"/>
    <x v="8"/>
    <x v="145"/>
    <x v="7"/>
    <n v="2"/>
  </r>
  <r>
    <x v="0"/>
    <x v="8"/>
    <x v="147"/>
    <x v="7"/>
    <n v="5"/>
  </r>
  <r>
    <x v="0"/>
    <x v="8"/>
    <x v="148"/>
    <x v="7"/>
    <n v="1"/>
  </r>
  <r>
    <x v="0"/>
    <x v="8"/>
    <x v="149"/>
    <x v="7"/>
    <n v="2"/>
  </r>
  <r>
    <x v="0"/>
    <x v="8"/>
    <x v="150"/>
    <x v="7"/>
    <n v="3"/>
  </r>
  <r>
    <x v="0"/>
    <x v="8"/>
    <x v="153"/>
    <x v="7"/>
    <n v="4"/>
  </r>
  <r>
    <x v="0"/>
    <x v="8"/>
    <x v="154"/>
    <x v="7"/>
    <n v="4"/>
  </r>
  <r>
    <x v="0"/>
    <x v="8"/>
    <x v="148"/>
    <x v="8"/>
    <n v="2"/>
  </r>
  <r>
    <x v="0"/>
    <x v="8"/>
    <x v="150"/>
    <x v="8"/>
    <n v="1"/>
  </r>
  <r>
    <x v="0"/>
    <x v="8"/>
    <x v="152"/>
    <x v="8"/>
    <n v="1"/>
  </r>
  <r>
    <x v="0"/>
    <x v="8"/>
    <x v="142"/>
    <x v="9"/>
    <n v="8"/>
  </r>
  <r>
    <x v="0"/>
    <x v="8"/>
    <x v="143"/>
    <x v="9"/>
    <n v="30"/>
  </r>
  <r>
    <x v="0"/>
    <x v="8"/>
    <x v="144"/>
    <x v="9"/>
    <n v="40"/>
  </r>
  <r>
    <x v="0"/>
    <x v="8"/>
    <x v="145"/>
    <x v="9"/>
    <n v="12"/>
  </r>
  <r>
    <x v="0"/>
    <x v="8"/>
    <x v="146"/>
    <x v="9"/>
    <n v="18"/>
  </r>
  <r>
    <x v="0"/>
    <x v="8"/>
    <x v="147"/>
    <x v="9"/>
    <n v="15"/>
  </r>
  <r>
    <x v="0"/>
    <x v="8"/>
    <x v="148"/>
    <x v="9"/>
    <n v="37"/>
  </r>
  <r>
    <x v="0"/>
    <x v="8"/>
    <x v="149"/>
    <x v="9"/>
    <n v="10"/>
  </r>
  <r>
    <x v="0"/>
    <x v="8"/>
    <x v="150"/>
    <x v="9"/>
    <n v="33"/>
  </r>
  <r>
    <x v="0"/>
    <x v="8"/>
    <x v="151"/>
    <x v="9"/>
    <n v="33"/>
  </r>
  <r>
    <x v="0"/>
    <x v="8"/>
    <x v="152"/>
    <x v="9"/>
    <n v="6"/>
  </r>
  <r>
    <x v="0"/>
    <x v="8"/>
    <x v="153"/>
    <x v="9"/>
    <n v="43"/>
  </r>
  <r>
    <x v="0"/>
    <x v="8"/>
    <x v="154"/>
    <x v="9"/>
    <n v="47"/>
  </r>
  <r>
    <x v="0"/>
    <x v="8"/>
    <x v="155"/>
    <x v="9"/>
    <n v="67"/>
  </r>
  <r>
    <x v="0"/>
    <x v="8"/>
    <x v="156"/>
    <x v="9"/>
    <n v="17"/>
  </r>
  <r>
    <x v="0"/>
    <x v="8"/>
    <x v="142"/>
    <x v="10"/>
    <n v="1"/>
  </r>
  <r>
    <x v="0"/>
    <x v="8"/>
    <x v="143"/>
    <x v="10"/>
    <n v="20"/>
  </r>
  <r>
    <x v="0"/>
    <x v="8"/>
    <x v="144"/>
    <x v="10"/>
    <n v="5"/>
  </r>
  <r>
    <x v="0"/>
    <x v="8"/>
    <x v="145"/>
    <x v="10"/>
    <n v="2"/>
  </r>
  <r>
    <x v="0"/>
    <x v="8"/>
    <x v="146"/>
    <x v="10"/>
    <n v="1"/>
  </r>
  <r>
    <x v="0"/>
    <x v="8"/>
    <x v="147"/>
    <x v="10"/>
    <n v="3"/>
  </r>
  <r>
    <x v="0"/>
    <x v="8"/>
    <x v="148"/>
    <x v="10"/>
    <n v="1"/>
  </r>
  <r>
    <x v="0"/>
    <x v="8"/>
    <x v="149"/>
    <x v="10"/>
    <n v="4"/>
  </r>
  <r>
    <x v="0"/>
    <x v="8"/>
    <x v="150"/>
    <x v="10"/>
    <n v="5"/>
  </r>
  <r>
    <x v="0"/>
    <x v="8"/>
    <x v="151"/>
    <x v="10"/>
    <n v="1"/>
  </r>
  <r>
    <x v="0"/>
    <x v="8"/>
    <x v="153"/>
    <x v="10"/>
    <n v="6"/>
  </r>
  <r>
    <x v="0"/>
    <x v="8"/>
    <x v="154"/>
    <x v="10"/>
    <n v="3"/>
  </r>
  <r>
    <x v="0"/>
    <x v="8"/>
    <x v="155"/>
    <x v="10"/>
    <n v="1"/>
  </r>
  <r>
    <x v="0"/>
    <x v="8"/>
    <x v="142"/>
    <x v="11"/>
    <n v="1"/>
  </r>
  <r>
    <x v="0"/>
    <x v="8"/>
    <x v="143"/>
    <x v="11"/>
    <n v="10"/>
  </r>
  <r>
    <x v="0"/>
    <x v="8"/>
    <x v="144"/>
    <x v="11"/>
    <n v="7"/>
  </r>
  <r>
    <x v="0"/>
    <x v="8"/>
    <x v="145"/>
    <x v="11"/>
    <n v="2"/>
  </r>
  <r>
    <x v="0"/>
    <x v="8"/>
    <x v="147"/>
    <x v="11"/>
    <n v="2"/>
  </r>
  <r>
    <x v="0"/>
    <x v="8"/>
    <x v="149"/>
    <x v="11"/>
    <n v="1"/>
  </r>
  <r>
    <x v="0"/>
    <x v="8"/>
    <x v="150"/>
    <x v="11"/>
    <n v="2"/>
  </r>
  <r>
    <x v="0"/>
    <x v="8"/>
    <x v="151"/>
    <x v="11"/>
    <n v="2"/>
  </r>
  <r>
    <x v="0"/>
    <x v="8"/>
    <x v="153"/>
    <x v="11"/>
    <n v="3"/>
  </r>
  <r>
    <x v="0"/>
    <x v="8"/>
    <x v="154"/>
    <x v="11"/>
    <n v="5"/>
  </r>
  <r>
    <x v="0"/>
    <x v="8"/>
    <x v="155"/>
    <x v="11"/>
    <n v="2"/>
  </r>
  <r>
    <x v="0"/>
    <x v="8"/>
    <x v="142"/>
    <x v="12"/>
    <n v="33"/>
  </r>
  <r>
    <x v="0"/>
    <x v="8"/>
    <x v="143"/>
    <x v="12"/>
    <n v="102"/>
  </r>
  <r>
    <x v="0"/>
    <x v="8"/>
    <x v="144"/>
    <x v="12"/>
    <n v="152"/>
  </r>
  <r>
    <x v="0"/>
    <x v="8"/>
    <x v="145"/>
    <x v="12"/>
    <n v="47"/>
  </r>
  <r>
    <x v="0"/>
    <x v="8"/>
    <x v="146"/>
    <x v="12"/>
    <n v="42"/>
  </r>
  <r>
    <x v="0"/>
    <x v="8"/>
    <x v="147"/>
    <x v="12"/>
    <n v="42"/>
  </r>
  <r>
    <x v="0"/>
    <x v="8"/>
    <x v="148"/>
    <x v="12"/>
    <n v="83"/>
  </r>
  <r>
    <x v="0"/>
    <x v="8"/>
    <x v="149"/>
    <x v="12"/>
    <n v="46"/>
  </r>
  <r>
    <x v="0"/>
    <x v="8"/>
    <x v="150"/>
    <x v="12"/>
    <n v="95"/>
  </r>
  <r>
    <x v="0"/>
    <x v="8"/>
    <x v="151"/>
    <x v="12"/>
    <n v="58"/>
  </r>
  <r>
    <x v="0"/>
    <x v="8"/>
    <x v="152"/>
    <x v="12"/>
    <n v="25"/>
  </r>
  <r>
    <x v="0"/>
    <x v="8"/>
    <x v="153"/>
    <x v="12"/>
    <n v="81"/>
  </r>
  <r>
    <x v="0"/>
    <x v="8"/>
    <x v="154"/>
    <x v="12"/>
    <n v="74"/>
  </r>
  <r>
    <x v="0"/>
    <x v="8"/>
    <x v="155"/>
    <x v="12"/>
    <n v="86"/>
  </r>
  <r>
    <x v="0"/>
    <x v="8"/>
    <x v="156"/>
    <x v="12"/>
    <n v="19"/>
  </r>
  <r>
    <x v="0"/>
    <x v="8"/>
    <x v="142"/>
    <x v="13"/>
    <n v="1"/>
  </r>
  <r>
    <x v="0"/>
    <x v="8"/>
    <x v="143"/>
    <x v="13"/>
    <n v="42"/>
  </r>
  <r>
    <x v="0"/>
    <x v="8"/>
    <x v="144"/>
    <x v="13"/>
    <n v="12"/>
  </r>
  <r>
    <x v="0"/>
    <x v="8"/>
    <x v="146"/>
    <x v="13"/>
    <n v="1"/>
  </r>
  <r>
    <x v="0"/>
    <x v="8"/>
    <x v="147"/>
    <x v="13"/>
    <n v="3"/>
  </r>
  <r>
    <x v="0"/>
    <x v="8"/>
    <x v="148"/>
    <x v="13"/>
    <n v="2"/>
  </r>
  <r>
    <x v="0"/>
    <x v="8"/>
    <x v="149"/>
    <x v="13"/>
    <n v="4"/>
  </r>
  <r>
    <x v="0"/>
    <x v="8"/>
    <x v="150"/>
    <x v="13"/>
    <n v="3"/>
  </r>
  <r>
    <x v="0"/>
    <x v="8"/>
    <x v="151"/>
    <x v="13"/>
    <n v="3"/>
  </r>
  <r>
    <x v="0"/>
    <x v="8"/>
    <x v="153"/>
    <x v="13"/>
    <n v="1"/>
  </r>
  <r>
    <x v="0"/>
    <x v="8"/>
    <x v="154"/>
    <x v="13"/>
    <n v="2"/>
  </r>
  <r>
    <x v="0"/>
    <x v="8"/>
    <x v="142"/>
    <x v="14"/>
    <n v="1"/>
  </r>
  <r>
    <x v="0"/>
    <x v="8"/>
    <x v="143"/>
    <x v="14"/>
    <n v="86"/>
  </r>
  <r>
    <x v="0"/>
    <x v="8"/>
    <x v="144"/>
    <x v="14"/>
    <n v="45"/>
  </r>
  <r>
    <x v="0"/>
    <x v="8"/>
    <x v="145"/>
    <x v="14"/>
    <n v="5"/>
  </r>
  <r>
    <x v="0"/>
    <x v="8"/>
    <x v="147"/>
    <x v="14"/>
    <n v="12"/>
  </r>
  <r>
    <x v="0"/>
    <x v="8"/>
    <x v="148"/>
    <x v="14"/>
    <n v="16"/>
  </r>
  <r>
    <x v="0"/>
    <x v="8"/>
    <x v="149"/>
    <x v="14"/>
    <n v="11"/>
  </r>
  <r>
    <x v="0"/>
    <x v="8"/>
    <x v="150"/>
    <x v="14"/>
    <n v="11"/>
  </r>
  <r>
    <x v="0"/>
    <x v="8"/>
    <x v="151"/>
    <x v="14"/>
    <n v="10"/>
  </r>
  <r>
    <x v="0"/>
    <x v="8"/>
    <x v="152"/>
    <x v="14"/>
    <n v="3"/>
  </r>
  <r>
    <x v="0"/>
    <x v="8"/>
    <x v="153"/>
    <x v="14"/>
    <n v="7"/>
  </r>
  <r>
    <x v="0"/>
    <x v="8"/>
    <x v="154"/>
    <x v="14"/>
    <n v="4"/>
  </r>
  <r>
    <x v="0"/>
    <x v="8"/>
    <x v="155"/>
    <x v="14"/>
    <n v="3"/>
  </r>
  <r>
    <x v="0"/>
    <x v="8"/>
    <x v="142"/>
    <x v="15"/>
    <n v="7"/>
  </r>
  <r>
    <x v="0"/>
    <x v="8"/>
    <x v="143"/>
    <x v="15"/>
    <n v="50"/>
  </r>
  <r>
    <x v="0"/>
    <x v="8"/>
    <x v="144"/>
    <x v="15"/>
    <n v="34"/>
  </r>
  <r>
    <x v="0"/>
    <x v="8"/>
    <x v="145"/>
    <x v="15"/>
    <n v="6"/>
  </r>
  <r>
    <x v="0"/>
    <x v="8"/>
    <x v="146"/>
    <x v="15"/>
    <n v="7"/>
  </r>
  <r>
    <x v="0"/>
    <x v="8"/>
    <x v="147"/>
    <x v="15"/>
    <n v="11"/>
  </r>
  <r>
    <x v="0"/>
    <x v="8"/>
    <x v="148"/>
    <x v="15"/>
    <n v="3"/>
  </r>
  <r>
    <x v="0"/>
    <x v="8"/>
    <x v="149"/>
    <x v="15"/>
    <n v="9"/>
  </r>
  <r>
    <x v="0"/>
    <x v="8"/>
    <x v="150"/>
    <x v="15"/>
    <n v="13"/>
  </r>
  <r>
    <x v="0"/>
    <x v="8"/>
    <x v="151"/>
    <x v="15"/>
    <n v="9"/>
  </r>
  <r>
    <x v="0"/>
    <x v="8"/>
    <x v="152"/>
    <x v="15"/>
    <n v="3"/>
  </r>
  <r>
    <x v="0"/>
    <x v="8"/>
    <x v="153"/>
    <x v="15"/>
    <n v="5"/>
  </r>
  <r>
    <x v="0"/>
    <x v="8"/>
    <x v="154"/>
    <x v="15"/>
    <n v="5"/>
  </r>
  <r>
    <x v="0"/>
    <x v="8"/>
    <x v="155"/>
    <x v="15"/>
    <n v="16"/>
  </r>
  <r>
    <x v="0"/>
    <x v="8"/>
    <x v="156"/>
    <x v="15"/>
    <n v="1"/>
  </r>
  <r>
    <x v="0"/>
    <x v="8"/>
    <x v="142"/>
    <x v="16"/>
    <n v="1"/>
  </r>
  <r>
    <x v="0"/>
    <x v="8"/>
    <x v="143"/>
    <x v="16"/>
    <n v="19"/>
  </r>
  <r>
    <x v="0"/>
    <x v="8"/>
    <x v="144"/>
    <x v="16"/>
    <n v="22"/>
  </r>
  <r>
    <x v="0"/>
    <x v="8"/>
    <x v="145"/>
    <x v="16"/>
    <n v="5"/>
  </r>
  <r>
    <x v="0"/>
    <x v="8"/>
    <x v="146"/>
    <x v="16"/>
    <n v="3"/>
  </r>
  <r>
    <x v="0"/>
    <x v="8"/>
    <x v="147"/>
    <x v="16"/>
    <n v="6"/>
  </r>
  <r>
    <x v="0"/>
    <x v="8"/>
    <x v="148"/>
    <x v="16"/>
    <n v="4"/>
  </r>
  <r>
    <x v="0"/>
    <x v="8"/>
    <x v="149"/>
    <x v="16"/>
    <n v="2"/>
  </r>
  <r>
    <x v="0"/>
    <x v="8"/>
    <x v="150"/>
    <x v="16"/>
    <n v="10"/>
  </r>
  <r>
    <x v="0"/>
    <x v="8"/>
    <x v="151"/>
    <x v="16"/>
    <n v="8"/>
  </r>
  <r>
    <x v="0"/>
    <x v="8"/>
    <x v="152"/>
    <x v="16"/>
    <n v="2"/>
  </r>
  <r>
    <x v="0"/>
    <x v="8"/>
    <x v="153"/>
    <x v="16"/>
    <n v="10"/>
  </r>
  <r>
    <x v="0"/>
    <x v="8"/>
    <x v="154"/>
    <x v="16"/>
    <n v="2"/>
  </r>
  <r>
    <x v="0"/>
    <x v="8"/>
    <x v="155"/>
    <x v="16"/>
    <n v="1"/>
  </r>
  <r>
    <x v="0"/>
    <x v="8"/>
    <x v="142"/>
    <x v="17"/>
    <n v="90"/>
  </r>
  <r>
    <x v="0"/>
    <x v="8"/>
    <x v="143"/>
    <x v="17"/>
    <n v="396"/>
  </r>
  <r>
    <x v="0"/>
    <x v="8"/>
    <x v="144"/>
    <x v="17"/>
    <n v="595"/>
  </r>
  <r>
    <x v="0"/>
    <x v="8"/>
    <x v="145"/>
    <x v="17"/>
    <n v="152"/>
  </r>
  <r>
    <x v="0"/>
    <x v="8"/>
    <x v="146"/>
    <x v="17"/>
    <n v="9"/>
  </r>
  <r>
    <x v="0"/>
    <x v="8"/>
    <x v="147"/>
    <x v="17"/>
    <n v="152"/>
  </r>
  <r>
    <x v="0"/>
    <x v="8"/>
    <x v="148"/>
    <x v="17"/>
    <n v="77"/>
  </r>
  <r>
    <x v="0"/>
    <x v="8"/>
    <x v="149"/>
    <x v="17"/>
    <n v="134"/>
  </r>
  <r>
    <x v="0"/>
    <x v="8"/>
    <x v="150"/>
    <x v="17"/>
    <n v="249"/>
  </r>
  <r>
    <x v="0"/>
    <x v="8"/>
    <x v="151"/>
    <x v="17"/>
    <n v="167"/>
  </r>
  <r>
    <x v="0"/>
    <x v="8"/>
    <x v="152"/>
    <x v="17"/>
    <n v="159"/>
  </r>
  <r>
    <x v="0"/>
    <x v="8"/>
    <x v="153"/>
    <x v="17"/>
    <n v="231"/>
  </r>
  <r>
    <x v="0"/>
    <x v="8"/>
    <x v="154"/>
    <x v="17"/>
    <n v="130"/>
  </r>
  <r>
    <x v="0"/>
    <x v="8"/>
    <x v="155"/>
    <x v="17"/>
    <n v="115"/>
  </r>
  <r>
    <x v="0"/>
    <x v="8"/>
    <x v="156"/>
    <x v="17"/>
    <n v="24"/>
  </r>
  <r>
    <x v="0"/>
    <x v="8"/>
    <x v="142"/>
    <x v="18"/>
    <n v="208"/>
  </r>
  <r>
    <x v="0"/>
    <x v="8"/>
    <x v="143"/>
    <x v="18"/>
    <n v="2688"/>
  </r>
  <r>
    <x v="0"/>
    <x v="8"/>
    <x v="144"/>
    <x v="18"/>
    <n v="2348"/>
  </r>
  <r>
    <x v="0"/>
    <x v="8"/>
    <x v="145"/>
    <x v="18"/>
    <n v="580"/>
  </r>
  <r>
    <x v="0"/>
    <x v="8"/>
    <x v="147"/>
    <x v="18"/>
    <n v="1792"/>
  </r>
  <r>
    <x v="0"/>
    <x v="8"/>
    <x v="148"/>
    <x v="18"/>
    <n v="68"/>
  </r>
  <r>
    <x v="0"/>
    <x v="8"/>
    <x v="149"/>
    <x v="18"/>
    <n v="219"/>
  </r>
  <r>
    <x v="0"/>
    <x v="8"/>
    <x v="150"/>
    <x v="18"/>
    <n v="98"/>
  </r>
  <r>
    <x v="0"/>
    <x v="8"/>
    <x v="153"/>
    <x v="18"/>
    <n v="591"/>
  </r>
  <r>
    <x v="0"/>
    <x v="8"/>
    <x v="154"/>
    <x v="18"/>
    <n v="168"/>
  </r>
  <r>
    <x v="0"/>
    <x v="8"/>
    <x v="148"/>
    <x v="19"/>
    <n v="64854"/>
  </r>
  <r>
    <x v="0"/>
    <x v="8"/>
    <x v="150"/>
    <x v="19"/>
    <n v="8"/>
  </r>
  <r>
    <x v="0"/>
    <x v="8"/>
    <x v="152"/>
    <x v="19"/>
    <n v="45055"/>
  </r>
  <r>
    <x v="0"/>
    <x v="8"/>
    <x v="144"/>
    <x v="20"/>
    <n v="5"/>
  </r>
  <r>
    <x v="0"/>
    <x v="8"/>
    <x v="150"/>
    <x v="20"/>
    <n v="61"/>
  </r>
  <r>
    <x v="0"/>
    <x v="8"/>
    <x v="142"/>
    <x v="21"/>
    <n v="185"/>
  </r>
  <r>
    <x v="0"/>
    <x v="8"/>
    <x v="143"/>
    <x v="21"/>
    <n v="878"/>
  </r>
  <r>
    <x v="0"/>
    <x v="8"/>
    <x v="144"/>
    <x v="21"/>
    <n v="947"/>
  </r>
  <r>
    <x v="0"/>
    <x v="8"/>
    <x v="145"/>
    <x v="21"/>
    <n v="244"/>
  </r>
  <r>
    <x v="0"/>
    <x v="8"/>
    <x v="146"/>
    <x v="21"/>
    <n v="494"/>
  </r>
  <r>
    <x v="0"/>
    <x v="8"/>
    <x v="147"/>
    <x v="21"/>
    <n v="484"/>
  </r>
  <r>
    <x v="0"/>
    <x v="8"/>
    <x v="148"/>
    <x v="21"/>
    <n v="1200"/>
  </r>
  <r>
    <x v="0"/>
    <x v="8"/>
    <x v="149"/>
    <x v="21"/>
    <n v="332"/>
  </r>
  <r>
    <x v="0"/>
    <x v="8"/>
    <x v="150"/>
    <x v="21"/>
    <n v="913"/>
  </r>
  <r>
    <x v="0"/>
    <x v="8"/>
    <x v="151"/>
    <x v="21"/>
    <n v="1955"/>
  </r>
  <r>
    <x v="0"/>
    <x v="8"/>
    <x v="152"/>
    <x v="21"/>
    <n v="92"/>
  </r>
  <r>
    <x v="0"/>
    <x v="8"/>
    <x v="153"/>
    <x v="21"/>
    <n v="1540"/>
  </r>
  <r>
    <x v="0"/>
    <x v="8"/>
    <x v="154"/>
    <x v="21"/>
    <n v="2615"/>
  </r>
  <r>
    <x v="0"/>
    <x v="8"/>
    <x v="155"/>
    <x v="21"/>
    <n v="3909"/>
  </r>
  <r>
    <x v="0"/>
    <x v="8"/>
    <x v="156"/>
    <x v="21"/>
    <n v="962"/>
  </r>
  <r>
    <x v="0"/>
    <x v="8"/>
    <x v="142"/>
    <x v="22"/>
    <n v="7"/>
  </r>
  <r>
    <x v="0"/>
    <x v="8"/>
    <x v="143"/>
    <x v="22"/>
    <n v="43813"/>
  </r>
  <r>
    <x v="0"/>
    <x v="8"/>
    <x v="144"/>
    <x v="22"/>
    <n v="19456"/>
  </r>
  <r>
    <x v="0"/>
    <x v="8"/>
    <x v="145"/>
    <x v="22"/>
    <n v="5202"/>
  </r>
  <r>
    <x v="0"/>
    <x v="8"/>
    <x v="146"/>
    <x v="22"/>
    <n v="13"/>
  </r>
  <r>
    <x v="0"/>
    <x v="8"/>
    <x v="147"/>
    <x v="22"/>
    <n v="4861"/>
  </r>
  <r>
    <x v="0"/>
    <x v="8"/>
    <x v="148"/>
    <x v="22"/>
    <n v="852"/>
  </r>
  <r>
    <x v="0"/>
    <x v="8"/>
    <x v="149"/>
    <x v="22"/>
    <n v="86"/>
  </r>
  <r>
    <x v="0"/>
    <x v="8"/>
    <x v="150"/>
    <x v="22"/>
    <n v="6939"/>
  </r>
  <r>
    <x v="0"/>
    <x v="8"/>
    <x v="151"/>
    <x v="22"/>
    <n v="3006"/>
  </r>
  <r>
    <x v="0"/>
    <x v="8"/>
    <x v="152"/>
    <x v="22"/>
    <n v="59"/>
  </r>
  <r>
    <x v="0"/>
    <x v="8"/>
    <x v="153"/>
    <x v="22"/>
    <n v="1491"/>
  </r>
  <r>
    <x v="0"/>
    <x v="8"/>
    <x v="154"/>
    <x v="22"/>
    <n v="1145"/>
  </r>
  <r>
    <x v="0"/>
    <x v="8"/>
    <x v="155"/>
    <x v="22"/>
    <n v="6"/>
  </r>
  <r>
    <x v="0"/>
    <x v="8"/>
    <x v="142"/>
    <x v="23"/>
    <n v="51"/>
  </r>
  <r>
    <x v="0"/>
    <x v="8"/>
    <x v="143"/>
    <x v="23"/>
    <n v="270"/>
  </r>
  <r>
    <x v="0"/>
    <x v="8"/>
    <x v="144"/>
    <x v="23"/>
    <n v="61"/>
  </r>
  <r>
    <x v="0"/>
    <x v="8"/>
    <x v="145"/>
    <x v="23"/>
    <n v="36"/>
  </r>
  <r>
    <x v="0"/>
    <x v="8"/>
    <x v="146"/>
    <x v="23"/>
    <n v="1"/>
  </r>
  <r>
    <x v="0"/>
    <x v="8"/>
    <x v="147"/>
    <x v="23"/>
    <n v="25"/>
  </r>
  <r>
    <x v="0"/>
    <x v="8"/>
    <x v="148"/>
    <x v="23"/>
    <n v="68"/>
  </r>
  <r>
    <x v="0"/>
    <x v="8"/>
    <x v="149"/>
    <x v="23"/>
    <n v="32"/>
  </r>
  <r>
    <x v="0"/>
    <x v="8"/>
    <x v="150"/>
    <x v="23"/>
    <n v="34"/>
  </r>
  <r>
    <x v="0"/>
    <x v="8"/>
    <x v="151"/>
    <x v="23"/>
    <n v="29"/>
  </r>
  <r>
    <x v="0"/>
    <x v="8"/>
    <x v="153"/>
    <x v="23"/>
    <n v="62"/>
  </r>
  <r>
    <x v="0"/>
    <x v="8"/>
    <x v="154"/>
    <x v="23"/>
    <n v="19"/>
  </r>
  <r>
    <x v="0"/>
    <x v="8"/>
    <x v="155"/>
    <x v="23"/>
    <n v="4"/>
  </r>
  <r>
    <x v="0"/>
    <x v="8"/>
    <x v="142"/>
    <x v="24"/>
    <n v="1"/>
  </r>
  <r>
    <x v="0"/>
    <x v="8"/>
    <x v="143"/>
    <x v="24"/>
    <n v="64"/>
  </r>
  <r>
    <x v="0"/>
    <x v="8"/>
    <x v="144"/>
    <x v="24"/>
    <n v="51"/>
  </r>
  <r>
    <x v="0"/>
    <x v="8"/>
    <x v="145"/>
    <x v="24"/>
    <n v="5"/>
  </r>
  <r>
    <x v="0"/>
    <x v="8"/>
    <x v="147"/>
    <x v="24"/>
    <n v="6"/>
  </r>
  <r>
    <x v="0"/>
    <x v="8"/>
    <x v="149"/>
    <x v="24"/>
    <n v="1"/>
  </r>
  <r>
    <x v="0"/>
    <x v="8"/>
    <x v="150"/>
    <x v="24"/>
    <n v="15"/>
  </r>
  <r>
    <x v="0"/>
    <x v="8"/>
    <x v="151"/>
    <x v="24"/>
    <n v="2"/>
  </r>
  <r>
    <x v="0"/>
    <x v="8"/>
    <x v="153"/>
    <x v="24"/>
    <n v="63"/>
  </r>
  <r>
    <x v="0"/>
    <x v="8"/>
    <x v="154"/>
    <x v="24"/>
    <n v="25"/>
  </r>
  <r>
    <x v="0"/>
    <x v="8"/>
    <x v="155"/>
    <x v="24"/>
    <n v="2"/>
  </r>
  <r>
    <x v="0"/>
    <x v="8"/>
    <x v="142"/>
    <x v="25"/>
    <n v="3009"/>
  </r>
  <r>
    <x v="0"/>
    <x v="8"/>
    <x v="143"/>
    <x v="25"/>
    <n v="9815"/>
  </r>
  <r>
    <x v="0"/>
    <x v="8"/>
    <x v="144"/>
    <x v="25"/>
    <n v="12908"/>
  </r>
  <r>
    <x v="0"/>
    <x v="8"/>
    <x v="145"/>
    <x v="25"/>
    <n v="5047"/>
  </r>
  <r>
    <x v="0"/>
    <x v="8"/>
    <x v="146"/>
    <x v="25"/>
    <n v="3028"/>
  </r>
  <r>
    <x v="0"/>
    <x v="8"/>
    <x v="147"/>
    <x v="25"/>
    <n v="4673"/>
  </r>
  <r>
    <x v="0"/>
    <x v="8"/>
    <x v="148"/>
    <x v="25"/>
    <n v="5560"/>
  </r>
  <r>
    <x v="0"/>
    <x v="8"/>
    <x v="149"/>
    <x v="25"/>
    <n v="5041"/>
  </r>
  <r>
    <x v="0"/>
    <x v="8"/>
    <x v="150"/>
    <x v="25"/>
    <n v="10053"/>
  </r>
  <r>
    <x v="0"/>
    <x v="8"/>
    <x v="151"/>
    <x v="25"/>
    <n v="7166"/>
  </r>
  <r>
    <x v="0"/>
    <x v="8"/>
    <x v="152"/>
    <x v="25"/>
    <n v="3240"/>
  </r>
  <r>
    <x v="0"/>
    <x v="8"/>
    <x v="153"/>
    <x v="25"/>
    <n v="8585"/>
  </r>
  <r>
    <x v="0"/>
    <x v="8"/>
    <x v="154"/>
    <x v="25"/>
    <n v="7173"/>
  </r>
  <r>
    <x v="0"/>
    <x v="8"/>
    <x v="155"/>
    <x v="25"/>
    <n v="8914"/>
  </r>
  <r>
    <x v="0"/>
    <x v="8"/>
    <x v="156"/>
    <x v="25"/>
    <n v="1968"/>
  </r>
  <r>
    <x v="0"/>
    <x v="8"/>
    <x v="142"/>
    <x v="26"/>
    <n v="20"/>
  </r>
  <r>
    <x v="0"/>
    <x v="8"/>
    <x v="143"/>
    <x v="26"/>
    <n v="1568"/>
  </r>
  <r>
    <x v="0"/>
    <x v="8"/>
    <x v="144"/>
    <x v="26"/>
    <n v="320"/>
  </r>
  <r>
    <x v="0"/>
    <x v="8"/>
    <x v="146"/>
    <x v="26"/>
    <n v="2"/>
  </r>
  <r>
    <x v="0"/>
    <x v="8"/>
    <x v="147"/>
    <x v="26"/>
    <n v="14"/>
  </r>
  <r>
    <x v="0"/>
    <x v="8"/>
    <x v="148"/>
    <x v="26"/>
    <n v="42"/>
  </r>
  <r>
    <x v="0"/>
    <x v="8"/>
    <x v="149"/>
    <x v="26"/>
    <n v="69"/>
  </r>
  <r>
    <x v="0"/>
    <x v="8"/>
    <x v="150"/>
    <x v="26"/>
    <n v="27"/>
  </r>
  <r>
    <x v="0"/>
    <x v="8"/>
    <x v="151"/>
    <x v="26"/>
    <n v="81"/>
  </r>
  <r>
    <x v="0"/>
    <x v="8"/>
    <x v="153"/>
    <x v="26"/>
    <n v="3"/>
  </r>
  <r>
    <x v="0"/>
    <x v="8"/>
    <x v="154"/>
    <x v="26"/>
    <n v="2"/>
  </r>
  <r>
    <x v="0"/>
    <x v="8"/>
    <x v="142"/>
    <x v="27"/>
    <n v="54"/>
  </r>
  <r>
    <x v="0"/>
    <x v="8"/>
    <x v="143"/>
    <x v="27"/>
    <n v="5295"/>
  </r>
  <r>
    <x v="0"/>
    <x v="8"/>
    <x v="144"/>
    <x v="27"/>
    <n v="3460"/>
  </r>
  <r>
    <x v="0"/>
    <x v="8"/>
    <x v="145"/>
    <x v="27"/>
    <n v="344"/>
  </r>
  <r>
    <x v="0"/>
    <x v="8"/>
    <x v="147"/>
    <x v="27"/>
    <n v="690"/>
  </r>
  <r>
    <x v="0"/>
    <x v="8"/>
    <x v="148"/>
    <x v="27"/>
    <n v="1003"/>
  </r>
  <r>
    <x v="0"/>
    <x v="8"/>
    <x v="149"/>
    <x v="27"/>
    <n v="829"/>
  </r>
  <r>
    <x v="0"/>
    <x v="8"/>
    <x v="150"/>
    <x v="27"/>
    <n v="520"/>
  </r>
  <r>
    <x v="0"/>
    <x v="8"/>
    <x v="151"/>
    <x v="27"/>
    <n v="1454"/>
  </r>
  <r>
    <x v="0"/>
    <x v="8"/>
    <x v="152"/>
    <x v="27"/>
    <n v="147"/>
  </r>
  <r>
    <x v="0"/>
    <x v="8"/>
    <x v="153"/>
    <x v="27"/>
    <n v="626"/>
  </r>
  <r>
    <x v="0"/>
    <x v="8"/>
    <x v="154"/>
    <x v="27"/>
    <n v="214"/>
  </r>
  <r>
    <x v="0"/>
    <x v="8"/>
    <x v="155"/>
    <x v="27"/>
    <n v="93"/>
  </r>
  <r>
    <x v="0"/>
    <x v="8"/>
    <x v="142"/>
    <x v="28"/>
    <n v="16"/>
  </r>
  <r>
    <x v="0"/>
    <x v="8"/>
    <x v="143"/>
    <x v="28"/>
    <n v="1232"/>
  </r>
  <r>
    <x v="0"/>
    <x v="8"/>
    <x v="144"/>
    <x v="28"/>
    <n v="404"/>
  </r>
  <r>
    <x v="0"/>
    <x v="8"/>
    <x v="145"/>
    <x v="28"/>
    <n v="10"/>
  </r>
  <r>
    <x v="0"/>
    <x v="8"/>
    <x v="146"/>
    <x v="28"/>
    <n v="8"/>
  </r>
  <r>
    <x v="0"/>
    <x v="8"/>
    <x v="147"/>
    <x v="28"/>
    <n v="41"/>
  </r>
  <r>
    <x v="0"/>
    <x v="8"/>
    <x v="148"/>
    <x v="28"/>
    <n v="3"/>
  </r>
  <r>
    <x v="0"/>
    <x v="8"/>
    <x v="149"/>
    <x v="28"/>
    <n v="265"/>
  </r>
  <r>
    <x v="0"/>
    <x v="8"/>
    <x v="150"/>
    <x v="28"/>
    <n v="67"/>
  </r>
  <r>
    <x v="0"/>
    <x v="8"/>
    <x v="151"/>
    <x v="28"/>
    <n v="250"/>
  </r>
  <r>
    <x v="0"/>
    <x v="8"/>
    <x v="152"/>
    <x v="28"/>
    <n v="31"/>
  </r>
  <r>
    <x v="0"/>
    <x v="8"/>
    <x v="153"/>
    <x v="28"/>
    <n v="37"/>
  </r>
  <r>
    <x v="0"/>
    <x v="8"/>
    <x v="154"/>
    <x v="28"/>
    <n v="5"/>
  </r>
  <r>
    <x v="0"/>
    <x v="8"/>
    <x v="155"/>
    <x v="28"/>
    <n v="18"/>
  </r>
  <r>
    <x v="0"/>
    <x v="8"/>
    <x v="156"/>
    <x v="28"/>
    <n v="1"/>
  </r>
  <r>
    <x v="0"/>
    <x v="8"/>
    <x v="142"/>
    <x v="29"/>
    <n v="3171"/>
  </r>
  <r>
    <x v="0"/>
    <x v="8"/>
    <x v="143"/>
    <x v="29"/>
    <n v="18677"/>
  </r>
  <r>
    <x v="0"/>
    <x v="8"/>
    <x v="144"/>
    <x v="29"/>
    <n v="17281"/>
  </r>
  <r>
    <x v="0"/>
    <x v="8"/>
    <x v="145"/>
    <x v="29"/>
    <n v="5472"/>
  </r>
  <r>
    <x v="0"/>
    <x v="8"/>
    <x v="146"/>
    <x v="29"/>
    <n v="3049"/>
  </r>
  <r>
    <x v="0"/>
    <x v="8"/>
    <x v="147"/>
    <x v="29"/>
    <n v="5475"/>
  </r>
  <r>
    <x v="0"/>
    <x v="8"/>
    <x v="148"/>
    <x v="29"/>
    <n v="6746"/>
  </r>
  <r>
    <x v="0"/>
    <x v="8"/>
    <x v="149"/>
    <x v="29"/>
    <n v="6245"/>
  </r>
  <r>
    <x v="0"/>
    <x v="8"/>
    <x v="150"/>
    <x v="29"/>
    <n v="10740"/>
  </r>
  <r>
    <x v="0"/>
    <x v="8"/>
    <x v="151"/>
    <x v="29"/>
    <n v="9018"/>
  </r>
  <r>
    <x v="0"/>
    <x v="8"/>
    <x v="152"/>
    <x v="29"/>
    <n v="3418"/>
  </r>
  <r>
    <x v="0"/>
    <x v="8"/>
    <x v="153"/>
    <x v="29"/>
    <n v="9415"/>
  </r>
  <r>
    <x v="0"/>
    <x v="8"/>
    <x v="154"/>
    <x v="29"/>
    <n v="7474"/>
  </r>
  <r>
    <x v="0"/>
    <x v="8"/>
    <x v="155"/>
    <x v="29"/>
    <n v="9032"/>
  </r>
  <r>
    <x v="0"/>
    <x v="8"/>
    <x v="156"/>
    <x v="29"/>
    <n v="1969"/>
  </r>
  <r>
    <x v="0"/>
    <x v="8"/>
    <x v="142"/>
    <x v="30"/>
    <n v="11"/>
  </r>
  <r>
    <x v="0"/>
    <x v="8"/>
    <x v="143"/>
    <x v="30"/>
    <n v="186"/>
  </r>
  <r>
    <x v="0"/>
    <x v="8"/>
    <x v="144"/>
    <x v="30"/>
    <n v="60"/>
  </r>
  <r>
    <x v="0"/>
    <x v="8"/>
    <x v="145"/>
    <x v="30"/>
    <n v="50"/>
  </r>
  <r>
    <x v="0"/>
    <x v="8"/>
    <x v="147"/>
    <x v="30"/>
    <n v="79"/>
  </r>
  <r>
    <x v="0"/>
    <x v="8"/>
    <x v="149"/>
    <x v="30"/>
    <n v="100"/>
  </r>
  <r>
    <x v="0"/>
    <x v="8"/>
    <x v="150"/>
    <x v="30"/>
    <n v="4"/>
  </r>
  <r>
    <x v="0"/>
    <x v="8"/>
    <x v="153"/>
    <x v="30"/>
    <n v="32"/>
  </r>
  <r>
    <x v="0"/>
    <x v="8"/>
    <x v="154"/>
    <x v="30"/>
    <n v="14"/>
  </r>
  <r>
    <x v="0"/>
    <x v="9"/>
    <x v="157"/>
    <x v="0"/>
    <n v="35"/>
  </r>
  <r>
    <x v="0"/>
    <x v="9"/>
    <x v="158"/>
    <x v="0"/>
    <n v="39"/>
  </r>
  <r>
    <x v="0"/>
    <x v="9"/>
    <x v="159"/>
    <x v="0"/>
    <n v="269"/>
  </r>
  <r>
    <x v="0"/>
    <x v="9"/>
    <x v="160"/>
    <x v="0"/>
    <n v="76"/>
  </r>
  <r>
    <x v="0"/>
    <x v="9"/>
    <x v="161"/>
    <x v="0"/>
    <n v="112"/>
  </r>
  <r>
    <x v="0"/>
    <x v="9"/>
    <x v="162"/>
    <x v="0"/>
    <n v="43"/>
  </r>
  <r>
    <x v="0"/>
    <x v="9"/>
    <x v="163"/>
    <x v="0"/>
    <n v="22"/>
  </r>
  <r>
    <x v="0"/>
    <x v="9"/>
    <x v="164"/>
    <x v="0"/>
    <n v="26"/>
  </r>
  <r>
    <x v="0"/>
    <x v="9"/>
    <x v="165"/>
    <x v="0"/>
    <n v="27"/>
  </r>
  <r>
    <x v="0"/>
    <x v="9"/>
    <x v="166"/>
    <x v="0"/>
    <n v="9"/>
  </r>
  <r>
    <x v="0"/>
    <x v="9"/>
    <x v="167"/>
    <x v="0"/>
    <n v="51"/>
  </r>
  <r>
    <x v="0"/>
    <x v="9"/>
    <x v="168"/>
    <x v="0"/>
    <n v="249"/>
  </r>
  <r>
    <x v="0"/>
    <x v="9"/>
    <x v="169"/>
    <x v="0"/>
    <n v="68"/>
  </r>
  <r>
    <x v="0"/>
    <x v="9"/>
    <x v="170"/>
    <x v="0"/>
    <n v="154"/>
  </r>
  <r>
    <x v="0"/>
    <x v="9"/>
    <x v="171"/>
    <x v="0"/>
    <n v="109"/>
  </r>
  <r>
    <x v="0"/>
    <x v="9"/>
    <x v="157"/>
    <x v="1"/>
    <n v="8"/>
  </r>
  <r>
    <x v="0"/>
    <x v="9"/>
    <x v="158"/>
    <x v="1"/>
    <n v="9"/>
  </r>
  <r>
    <x v="0"/>
    <x v="9"/>
    <x v="159"/>
    <x v="1"/>
    <n v="26"/>
  </r>
  <r>
    <x v="0"/>
    <x v="9"/>
    <x v="160"/>
    <x v="1"/>
    <n v="21"/>
  </r>
  <r>
    <x v="0"/>
    <x v="9"/>
    <x v="161"/>
    <x v="1"/>
    <n v="10"/>
  </r>
  <r>
    <x v="0"/>
    <x v="9"/>
    <x v="162"/>
    <x v="1"/>
    <n v="9"/>
  </r>
  <r>
    <x v="0"/>
    <x v="9"/>
    <x v="163"/>
    <x v="1"/>
    <n v="6"/>
  </r>
  <r>
    <x v="0"/>
    <x v="9"/>
    <x v="164"/>
    <x v="1"/>
    <n v="8"/>
  </r>
  <r>
    <x v="0"/>
    <x v="9"/>
    <x v="165"/>
    <x v="1"/>
    <n v="1"/>
  </r>
  <r>
    <x v="0"/>
    <x v="9"/>
    <x v="166"/>
    <x v="1"/>
    <n v="4"/>
  </r>
  <r>
    <x v="0"/>
    <x v="9"/>
    <x v="167"/>
    <x v="1"/>
    <n v="13"/>
  </r>
  <r>
    <x v="0"/>
    <x v="9"/>
    <x v="168"/>
    <x v="1"/>
    <n v="28"/>
  </r>
  <r>
    <x v="0"/>
    <x v="9"/>
    <x v="169"/>
    <x v="1"/>
    <n v="13"/>
  </r>
  <r>
    <x v="0"/>
    <x v="9"/>
    <x v="170"/>
    <x v="1"/>
    <n v="27"/>
  </r>
  <r>
    <x v="0"/>
    <x v="9"/>
    <x v="171"/>
    <x v="1"/>
    <n v="17"/>
  </r>
  <r>
    <x v="0"/>
    <x v="9"/>
    <x v="157"/>
    <x v="2"/>
    <n v="63"/>
  </r>
  <r>
    <x v="0"/>
    <x v="9"/>
    <x v="158"/>
    <x v="2"/>
    <n v="116"/>
  </r>
  <r>
    <x v="0"/>
    <x v="9"/>
    <x v="159"/>
    <x v="2"/>
    <n v="206"/>
  </r>
  <r>
    <x v="0"/>
    <x v="9"/>
    <x v="160"/>
    <x v="2"/>
    <n v="135"/>
  </r>
  <r>
    <x v="0"/>
    <x v="9"/>
    <x v="161"/>
    <x v="2"/>
    <n v="89"/>
  </r>
  <r>
    <x v="0"/>
    <x v="9"/>
    <x v="162"/>
    <x v="2"/>
    <n v="73"/>
  </r>
  <r>
    <x v="0"/>
    <x v="9"/>
    <x v="163"/>
    <x v="2"/>
    <n v="55"/>
  </r>
  <r>
    <x v="0"/>
    <x v="9"/>
    <x v="164"/>
    <x v="2"/>
    <n v="127"/>
  </r>
  <r>
    <x v="0"/>
    <x v="9"/>
    <x v="165"/>
    <x v="2"/>
    <n v="62"/>
  </r>
  <r>
    <x v="0"/>
    <x v="9"/>
    <x v="166"/>
    <x v="2"/>
    <n v="87"/>
  </r>
  <r>
    <x v="0"/>
    <x v="9"/>
    <x v="167"/>
    <x v="2"/>
    <n v="122"/>
  </r>
  <r>
    <x v="0"/>
    <x v="9"/>
    <x v="168"/>
    <x v="2"/>
    <n v="144"/>
  </r>
  <r>
    <x v="0"/>
    <x v="9"/>
    <x v="169"/>
    <x v="2"/>
    <n v="140"/>
  </r>
  <r>
    <x v="0"/>
    <x v="9"/>
    <x v="170"/>
    <x v="2"/>
    <n v="217"/>
  </r>
  <r>
    <x v="0"/>
    <x v="9"/>
    <x v="171"/>
    <x v="2"/>
    <n v="129"/>
  </r>
  <r>
    <x v="0"/>
    <x v="9"/>
    <x v="159"/>
    <x v="3"/>
    <n v="1"/>
  </r>
  <r>
    <x v="0"/>
    <x v="9"/>
    <x v="157"/>
    <x v="4"/>
    <n v="7"/>
  </r>
  <r>
    <x v="0"/>
    <x v="9"/>
    <x v="158"/>
    <x v="4"/>
    <n v="41"/>
  </r>
  <r>
    <x v="0"/>
    <x v="9"/>
    <x v="159"/>
    <x v="4"/>
    <n v="56"/>
  </r>
  <r>
    <x v="0"/>
    <x v="9"/>
    <x v="160"/>
    <x v="4"/>
    <n v="39"/>
  </r>
  <r>
    <x v="0"/>
    <x v="9"/>
    <x v="161"/>
    <x v="4"/>
    <n v="42"/>
  </r>
  <r>
    <x v="0"/>
    <x v="9"/>
    <x v="162"/>
    <x v="4"/>
    <n v="29"/>
  </r>
  <r>
    <x v="0"/>
    <x v="9"/>
    <x v="163"/>
    <x v="4"/>
    <n v="8"/>
  </r>
  <r>
    <x v="0"/>
    <x v="9"/>
    <x v="164"/>
    <x v="4"/>
    <n v="54"/>
  </r>
  <r>
    <x v="0"/>
    <x v="9"/>
    <x v="165"/>
    <x v="4"/>
    <n v="19"/>
  </r>
  <r>
    <x v="0"/>
    <x v="9"/>
    <x v="166"/>
    <x v="4"/>
    <n v="54"/>
  </r>
  <r>
    <x v="0"/>
    <x v="9"/>
    <x v="167"/>
    <x v="4"/>
    <n v="52"/>
  </r>
  <r>
    <x v="0"/>
    <x v="9"/>
    <x v="168"/>
    <x v="4"/>
    <n v="47"/>
  </r>
  <r>
    <x v="0"/>
    <x v="9"/>
    <x v="169"/>
    <x v="4"/>
    <n v="44"/>
  </r>
  <r>
    <x v="0"/>
    <x v="9"/>
    <x v="170"/>
    <x v="4"/>
    <n v="55"/>
  </r>
  <r>
    <x v="0"/>
    <x v="9"/>
    <x v="171"/>
    <x v="4"/>
    <n v="27"/>
  </r>
  <r>
    <x v="0"/>
    <x v="9"/>
    <x v="157"/>
    <x v="5"/>
    <n v="63"/>
  </r>
  <r>
    <x v="0"/>
    <x v="9"/>
    <x v="158"/>
    <x v="5"/>
    <n v="116"/>
  </r>
  <r>
    <x v="0"/>
    <x v="9"/>
    <x v="159"/>
    <x v="5"/>
    <n v="207"/>
  </r>
  <r>
    <x v="0"/>
    <x v="9"/>
    <x v="160"/>
    <x v="5"/>
    <n v="135"/>
  </r>
  <r>
    <x v="0"/>
    <x v="9"/>
    <x v="161"/>
    <x v="5"/>
    <n v="89"/>
  </r>
  <r>
    <x v="0"/>
    <x v="9"/>
    <x v="162"/>
    <x v="5"/>
    <n v="75"/>
  </r>
  <r>
    <x v="0"/>
    <x v="9"/>
    <x v="163"/>
    <x v="5"/>
    <n v="55"/>
  </r>
  <r>
    <x v="0"/>
    <x v="9"/>
    <x v="164"/>
    <x v="5"/>
    <n v="128"/>
  </r>
  <r>
    <x v="0"/>
    <x v="9"/>
    <x v="165"/>
    <x v="5"/>
    <n v="62"/>
  </r>
  <r>
    <x v="0"/>
    <x v="9"/>
    <x v="166"/>
    <x v="5"/>
    <n v="88"/>
  </r>
  <r>
    <x v="0"/>
    <x v="9"/>
    <x v="167"/>
    <x v="5"/>
    <n v="123"/>
  </r>
  <r>
    <x v="0"/>
    <x v="9"/>
    <x v="168"/>
    <x v="5"/>
    <n v="145"/>
  </r>
  <r>
    <x v="0"/>
    <x v="9"/>
    <x v="169"/>
    <x v="5"/>
    <n v="140"/>
  </r>
  <r>
    <x v="0"/>
    <x v="9"/>
    <x v="170"/>
    <x v="5"/>
    <n v="218"/>
  </r>
  <r>
    <x v="0"/>
    <x v="9"/>
    <x v="171"/>
    <x v="5"/>
    <n v="129"/>
  </r>
  <r>
    <x v="0"/>
    <x v="9"/>
    <x v="157"/>
    <x v="6"/>
    <n v="3"/>
  </r>
  <r>
    <x v="0"/>
    <x v="9"/>
    <x v="158"/>
    <x v="6"/>
    <n v="3"/>
  </r>
  <r>
    <x v="0"/>
    <x v="9"/>
    <x v="159"/>
    <x v="6"/>
    <n v="4"/>
  </r>
  <r>
    <x v="0"/>
    <x v="9"/>
    <x v="160"/>
    <x v="6"/>
    <n v="4"/>
  </r>
  <r>
    <x v="0"/>
    <x v="9"/>
    <x v="161"/>
    <x v="6"/>
    <n v="4"/>
  </r>
  <r>
    <x v="0"/>
    <x v="9"/>
    <x v="162"/>
    <x v="6"/>
    <n v="2"/>
  </r>
  <r>
    <x v="0"/>
    <x v="9"/>
    <x v="163"/>
    <x v="6"/>
    <n v="2"/>
  </r>
  <r>
    <x v="0"/>
    <x v="9"/>
    <x v="164"/>
    <x v="6"/>
    <n v="2"/>
  </r>
  <r>
    <x v="0"/>
    <x v="9"/>
    <x v="165"/>
    <x v="6"/>
    <n v="2"/>
  </r>
  <r>
    <x v="0"/>
    <x v="9"/>
    <x v="167"/>
    <x v="6"/>
    <n v="1"/>
  </r>
  <r>
    <x v="0"/>
    <x v="9"/>
    <x v="168"/>
    <x v="6"/>
    <n v="6"/>
  </r>
  <r>
    <x v="0"/>
    <x v="9"/>
    <x v="170"/>
    <x v="6"/>
    <n v="3"/>
  </r>
  <r>
    <x v="0"/>
    <x v="9"/>
    <x v="157"/>
    <x v="7"/>
    <n v="7"/>
  </r>
  <r>
    <x v="0"/>
    <x v="9"/>
    <x v="158"/>
    <x v="7"/>
    <n v="2"/>
  </r>
  <r>
    <x v="0"/>
    <x v="9"/>
    <x v="159"/>
    <x v="7"/>
    <n v="9"/>
  </r>
  <r>
    <x v="0"/>
    <x v="9"/>
    <x v="160"/>
    <x v="7"/>
    <n v="5"/>
  </r>
  <r>
    <x v="0"/>
    <x v="9"/>
    <x v="161"/>
    <x v="7"/>
    <n v="7"/>
  </r>
  <r>
    <x v="0"/>
    <x v="9"/>
    <x v="162"/>
    <x v="7"/>
    <n v="3"/>
  </r>
  <r>
    <x v="0"/>
    <x v="9"/>
    <x v="163"/>
    <x v="7"/>
    <n v="3"/>
  </r>
  <r>
    <x v="0"/>
    <x v="9"/>
    <x v="164"/>
    <x v="7"/>
    <n v="4"/>
  </r>
  <r>
    <x v="0"/>
    <x v="9"/>
    <x v="165"/>
    <x v="7"/>
    <n v="1"/>
  </r>
  <r>
    <x v="0"/>
    <x v="9"/>
    <x v="166"/>
    <x v="7"/>
    <n v="1"/>
  </r>
  <r>
    <x v="0"/>
    <x v="9"/>
    <x v="167"/>
    <x v="7"/>
    <n v="2"/>
  </r>
  <r>
    <x v="0"/>
    <x v="9"/>
    <x v="168"/>
    <x v="7"/>
    <n v="9"/>
  </r>
  <r>
    <x v="0"/>
    <x v="9"/>
    <x v="169"/>
    <x v="7"/>
    <n v="2"/>
  </r>
  <r>
    <x v="0"/>
    <x v="9"/>
    <x v="170"/>
    <x v="7"/>
    <n v="7"/>
  </r>
  <r>
    <x v="0"/>
    <x v="9"/>
    <x v="171"/>
    <x v="7"/>
    <n v="2"/>
  </r>
  <r>
    <x v="0"/>
    <x v="9"/>
    <x v="158"/>
    <x v="8"/>
    <n v="1"/>
  </r>
  <r>
    <x v="0"/>
    <x v="9"/>
    <x v="159"/>
    <x v="8"/>
    <n v="1"/>
  </r>
  <r>
    <x v="0"/>
    <x v="9"/>
    <x v="160"/>
    <x v="8"/>
    <n v="1"/>
  </r>
  <r>
    <x v="0"/>
    <x v="9"/>
    <x v="163"/>
    <x v="8"/>
    <n v="3"/>
  </r>
  <r>
    <x v="0"/>
    <x v="9"/>
    <x v="164"/>
    <x v="8"/>
    <n v="1"/>
  </r>
  <r>
    <x v="0"/>
    <x v="9"/>
    <x v="157"/>
    <x v="9"/>
    <n v="15"/>
  </r>
  <r>
    <x v="0"/>
    <x v="9"/>
    <x v="158"/>
    <x v="9"/>
    <n v="35"/>
  </r>
  <r>
    <x v="0"/>
    <x v="9"/>
    <x v="159"/>
    <x v="9"/>
    <n v="112"/>
  </r>
  <r>
    <x v="0"/>
    <x v="9"/>
    <x v="160"/>
    <x v="9"/>
    <n v="89"/>
  </r>
  <r>
    <x v="0"/>
    <x v="9"/>
    <x v="161"/>
    <x v="9"/>
    <n v="11"/>
  </r>
  <r>
    <x v="0"/>
    <x v="9"/>
    <x v="162"/>
    <x v="9"/>
    <n v="6"/>
  </r>
  <r>
    <x v="0"/>
    <x v="9"/>
    <x v="163"/>
    <x v="9"/>
    <n v="24"/>
  </r>
  <r>
    <x v="0"/>
    <x v="9"/>
    <x v="164"/>
    <x v="9"/>
    <n v="22"/>
  </r>
  <r>
    <x v="0"/>
    <x v="9"/>
    <x v="165"/>
    <x v="9"/>
    <n v="41"/>
  </r>
  <r>
    <x v="0"/>
    <x v="9"/>
    <x v="166"/>
    <x v="9"/>
    <n v="24"/>
  </r>
  <r>
    <x v="0"/>
    <x v="9"/>
    <x v="167"/>
    <x v="9"/>
    <n v="37"/>
  </r>
  <r>
    <x v="0"/>
    <x v="9"/>
    <x v="168"/>
    <x v="9"/>
    <n v="55"/>
  </r>
  <r>
    <x v="0"/>
    <x v="9"/>
    <x v="169"/>
    <x v="9"/>
    <n v="91"/>
  </r>
  <r>
    <x v="0"/>
    <x v="9"/>
    <x v="170"/>
    <x v="9"/>
    <n v="115"/>
  </r>
  <r>
    <x v="0"/>
    <x v="9"/>
    <x v="171"/>
    <x v="9"/>
    <n v="106"/>
  </r>
  <r>
    <x v="0"/>
    <x v="9"/>
    <x v="157"/>
    <x v="10"/>
    <n v="11"/>
  </r>
  <r>
    <x v="0"/>
    <x v="9"/>
    <x v="158"/>
    <x v="10"/>
    <n v="3"/>
  </r>
  <r>
    <x v="0"/>
    <x v="9"/>
    <x v="159"/>
    <x v="10"/>
    <n v="2"/>
  </r>
  <r>
    <x v="0"/>
    <x v="9"/>
    <x v="160"/>
    <x v="10"/>
    <n v="1"/>
  </r>
  <r>
    <x v="0"/>
    <x v="9"/>
    <x v="161"/>
    <x v="10"/>
    <n v="3"/>
  </r>
  <r>
    <x v="0"/>
    <x v="9"/>
    <x v="162"/>
    <x v="10"/>
    <n v="5"/>
  </r>
  <r>
    <x v="0"/>
    <x v="9"/>
    <x v="163"/>
    <x v="10"/>
    <n v="10"/>
  </r>
  <r>
    <x v="0"/>
    <x v="9"/>
    <x v="164"/>
    <x v="10"/>
    <n v="2"/>
  </r>
  <r>
    <x v="0"/>
    <x v="9"/>
    <x v="166"/>
    <x v="10"/>
    <n v="1"/>
  </r>
  <r>
    <x v="0"/>
    <x v="9"/>
    <x v="167"/>
    <x v="10"/>
    <n v="6"/>
  </r>
  <r>
    <x v="0"/>
    <x v="9"/>
    <x v="168"/>
    <x v="10"/>
    <n v="3"/>
  </r>
  <r>
    <x v="0"/>
    <x v="9"/>
    <x v="169"/>
    <x v="10"/>
    <n v="3"/>
  </r>
  <r>
    <x v="0"/>
    <x v="9"/>
    <x v="170"/>
    <x v="10"/>
    <n v="5"/>
  </r>
  <r>
    <x v="0"/>
    <x v="9"/>
    <x v="171"/>
    <x v="10"/>
    <n v="6"/>
  </r>
  <r>
    <x v="0"/>
    <x v="9"/>
    <x v="157"/>
    <x v="11"/>
    <n v="12"/>
  </r>
  <r>
    <x v="0"/>
    <x v="9"/>
    <x v="158"/>
    <x v="11"/>
    <n v="2"/>
  </r>
  <r>
    <x v="0"/>
    <x v="9"/>
    <x v="159"/>
    <x v="11"/>
    <n v="2"/>
  </r>
  <r>
    <x v="0"/>
    <x v="9"/>
    <x v="161"/>
    <x v="11"/>
    <n v="3"/>
  </r>
  <r>
    <x v="0"/>
    <x v="9"/>
    <x v="163"/>
    <x v="11"/>
    <n v="3"/>
  </r>
  <r>
    <x v="0"/>
    <x v="9"/>
    <x v="166"/>
    <x v="11"/>
    <n v="3"/>
  </r>
  <r>
    <x v="0"/>
    <x v="9"/>
    <x v="167"/>
    <x v="11"/>
    <n v="1"/>
  </r>
  <r>
    <x v="0"/>
    <x v="9"/>
    <x v="168"/>
    <x v="11"/>
    <n v="2"/>
  </r>
  <r>
    <x v="0"/>
    <x v="9"/>
    <x v="170"/>
    <x v="11"/>
    <n v="1"/>
  </r>
  <r>
    <x v="0"/>
    <x v="9"/>
    <x v="171"/>
    <x v="11"/>
    <n v="1"/>
  </r>
  <r>
    <x v="0"/>
    <x v="9"/>
    <x v="157"/>
    <x v="12"/>
    <n v="47"/>
  </r>
  <r>
    <x v="0"/>
    <x v="9"/>
    <x v="158"/>
    <x v="12"/>
    <n v="115"/>
  </r>
  <r>
    <x v="0"/>
    <x v="9"/>
    <x v="159"/>
    <x v="12"/>
    <n v="199"/>
  </r>
  <r>
    <x v="0"/>
    <x v="9"/>
    <x v="160"/>
    <x v="12"/>
    <n v="135"/>
  </r>
  <r>
    <x v="0"/>
    <x v="9"/>
    <x v="161"/>
    <x v="12"/>
    <n v="87"/>
  </r>
  <r>
    <x v="0"/>
    <x v="9"/>
    <x v="162"/>
    <x v="12"/>
    <n v="67"/>
  </r>
  <r>
    <x v="0"/>
    <x v="9"/>
    <x v="163"/>
    <x v="12"/>
    <n v="45"/>
  </r>
  <r>
    <x v="0"/>
    <x v="9"/>
    <x v="164"/>
    <x v="12"/>
    <n v="126"/>
  </r>
  <r>
    <x v="0"/>
    <x v="9"/>
    <x v="165"/>
    <x v="12"/>
    <n v="62"/>
  </r>
  <r>
    <x v="0"/>
    <x v="9"/>
    <x v="166"/>
    <x v="12"/>
    <n v="85"/>
  </r>
  <r>
    <x v="0"/>
    <x v="9"/>
    <x v="167"/>
    <x v="12"/>
    <n v="120"/>
  </r>
  <r>
    <x v="0"/>
    <x v="9"/>
    <x v="168"/>
    <x v="12"/>
    <n v="141"/>
  </r>
  <r>
    <x v="0"/>
    <x v="9"/>
    <x v="169"/>
    <x v="12"/>
    <n v="140"/>
  </r>
  <r>
    <x v="0"/>
    <x v="9"/>
    <x v="170"/>
    <x v="12"/>
    <n v="216"/>
  </r>
  <r>
    <x v="0"/>
    <x v="9"/>
    <x v="171"/>
    <x v="12"/>
    <n v="129"/>
  </r>
  <r>
    <x v="0"/>
    <x v="9"/>
    <x v="157"/>
    <x v="13"/>
    <n v="7"/>
  </r>
  <r>
    <x v="0"/>
    <x v="9"/>
    <x v="158"/>
    <x v="13"/>
    <n v="4"/>
  </r>
  <r>
    <x v="0"/>
    <x v="9"/>
    <x v="159"/>
    <x v="13"/>
    <n v="3"/>
  </r>
  <r>
    <x v="0"/>
    <x v="9"/>
    <x v="161"/>
    <x v="13"/>
    <n v="1"/>
  </r>
  <r>
    <x v="0"/>
    <x v="9"/>
    <x v="162"/>
    <x v="13"/>
    <n v="3"/>
  </r>
  <r>
    <x v="0"/>
    <x v="9"/>
    <x v="163"/>
    <x v="13"/>
    <n v="7"/>
  </r>
  <r>
    <x v="0"/>
    <x v="9"/>
    <x v="164"/>
    <x v="13"/>
    <n v="2"/>
  </r>
  <r>
    <x v="0"/>
    <x v="9"/>
    <x v="166"/>
    <x v="13"/>
    <n v="2"/>
  </r>
  <r>
    <x v="0"/>
    <x v="9"/>
    <x v="167"/>
    <x v="13"/>
    <n v="3"/>
  </r>
  <r>
    <x v="0"/>
    <x v="9"/>
    <x v="168"/>
    <x v="13"/>
    <n v="7"/>
  </r>
  <r>
    <x v="0"/>
    <x v="9"/>
    <x v="169"/>
    <x v="13"/>
    <n v="1"/>
  </r>
  <r>
    <x v="0"/>
    <x v="9"/>
    <x v="170"/>
    <x v="13"/>
    <n v="1"/>
  </r>
  <r>
    <x v="0"/>
    <x v="9"/>
    <x v="157"/>
    <x v="14"/>
    <n v="21"/>
  </r>
  <r>
    <x v="0"/>
    <x v="9"/>
    <x v="158"/>
    <x v="14"/>
    <n v="7"/>
  </r>
  <r>
    <x v="0"/>
    <x v="9"/>
    <x v="159"/>
    <x v="14"/>
    <n v="52"/>
  </r>
  <r>
    <x v="0"/>
    <x v="9"/>
    <x v="161"/>
    <x v="14"/>
    <n v="6"/>
  </r>
  <r>
    <x v="0"/>
    <x v="9"/>
    <x v="162"/>
    <x v="14"/>
    <n v="20"/>
  </r>
  <r>
    <x v="0"/>
    <x v="9"/>
    <x v="163"/>
    <x v="14"/>
    <n v="21"/>
  </r>
  <r>
    <x v="0"/>
    <x v="9"/>
    <x v="164"/>
    <x v="14"/>
    <n v="3"/>
  </r>
  <r>
    <x v="0"/>
    <x v="9"/>
    <x v="166"/>
    <x v="14"/>
    <n v="1"/>
  </r>
  <r>
    <x v="0"/>
    <x v="9"/>
    <x v="167"/>
    <x v="14"/>
    <n v="9"/>
  </r>
  <r>
    <x v="0"/>
    <x v="9"/>
    <x v="168"/>
    <x v="14"/>
    <n v="10"/>
  </r>
  <r>
    <x v="0"/>
    <x v="9"/>
    <x v="170"/>
    <x v="14"/>
    <n v="2"/>
  </r>
  <r>
    <x v="0"/>
    <x v="9"/>
    <x v="157"/>
    <x v="15"/>
    <n v="12"/>
  </r>
  <r>
    <x v="0"/>
    <x v="9"/>
    <x v="158"/>
    <x v="15"/>
    <n v="12"/>
  </r>
  <r>
    <x v="0"/>
    <x v="9"/>
    <x v="159"/>
    <x v="15"/>
    <n v="30"/>
  </r>
  <r>
    <x v="0"/>
    <x v="9"/>
    <x v="160"/>
    <x v="15"/>
    <n v="7"/>
  </r>
  <r>
    <x v="0"/>
    <x v="9"/>
    <x v="161"/>
    <x v="15"/>
    <n v="7"/>
  </r>
  <r>
    <x v="0"/>
    <x v="9"/>
    <x v="162"/>
    <x v="15"/>
    <n v="7"/>
  </r>
  <r>
    <x v="0"/>
    <x v="9"/>
    <x v="163"/>
    <x v="15"/>
    <n v="16"/>
  </r>
  <r>
    <x v="0"/>
    <x v="9"/>
    <x v="164"/>
    <x v="15"/>
    <n v="21"/>
  </r>
  <r>
    <x v="0"/>
    <x v="9"/>
    <x v="165"/>
    <x v="15"/>
    <n v="6"/>
  </r>
  <r>
    <x v="0"/>
    <x v="9"/>
    <x v="166"/>
    <x v="15"/>
    <n v="2"/>
  </r>
  <r>
    <x v="0"/>
    <x v="9"/>
    <x v="167"/>
    <x v="15"/>
    <n v="23"/>
  </r>
  <r>
    <x v="0"/>
    <x v="9"/>
    <x v="168"/>
    <x v="15"/>
    <n v="15"/>
  </r>
  <r>
    <x v="0"/>
    <x v="9"/>
    <x v="169"/>
    <x v="15"/>
    <n v="4"/>
  </r>
  <r>
    <x v="0"/>
    <x v="9"/>
    <x v="170"/>
    <x v="15"/>
    <n v="13"/>
  </r>
  <r>
    <x v="0"/>
    <x v="9"/>
    <x v="171"/>
    <x v="15"/>
    <n v="6"/>
  </r>
  <r>
    <x v="0"/>
    <x v="9"/>
    <x v="157"/>
    <x v="16"/>
    <n v="8"/>
  </r>
  <r>
    <x v="0"/>
    <x v="9"/>
    <x v="158"/>
    <x v="16"/>
    <n v="11"/>
  </r>
  <r>
    <x v="0"/>
    <x v="9"/>
    <x v="159"/>
    <x v="16"/>
    <n v="15"/>
  </r>
  <r>
    <x v="0"/>
    <x v="9"/>
    <x v="160"/>
    <x v="16"/>
    <n v="18"/>
  </r>
  <r>
    <x v="0"/>
    <x v="9"/>
    <x v="161"/>
    <x v="16"/>
    <n v="9"/>
  </r>
  <r>
    <x v="0"/>
    <x v="9"/>
    <x v="162"/>
    <x v="16"/>
    <n v="5"/>
  </r>
  <r>
    <x v="0"/>
    <x v="9"/>
    <x v="163"/>
    <x v="16"/>
    <n v="4"/>
  </r>
  <r>
    <x v="0"/>
    <x v="9"/>
    <x v="164"/>
    <x v="16"/>
    <n v="11"/>
  </r>
  <r>
    <x v="0"/>
    <x v="9"/>
    <x v="165"/>
    <x v="16"/>
    <n v="1"/>
  </r>
  <r>
    <x v="0"/>
    <x v="9"/>
    <x v="166"/>
    <x v="16"/>
    <n v="2"/>
  </r>
  <r>
    <x v="0"/>
    <x v="9"/>
    <x v="167"/>
    <x v="16"/>
    <n v="8"/>
  </r>
  <r>
    <x v="0"/>
    <x v="9"/>
    <x v="168"/>
    <x v="16"/>
    <n v="12"/>
  </r>
  <r>
    <x v="0"/>
    <x v="9"/>
    <x v="169"/>
    <x v="16"/>
    <n v="7"/>
  </r>
  <r>
    <x v="0"/>
    <x v="9"/>
    <x v="170"/>
    <x v="16"/>
    <n v="10"/>
  </r>
  <r>
    <x v="0"/>
    <x v="9"/>
    <x v="171"/>
    <x v="16"/>
    <n v="10"/>
  </r>
  <r>
    <x v="0"/>
    <x v="9"/>
    <x v="157"/>
    <x v="17"/>
    <n v="49"/>
  </r>
  <r>
    <x v="0"/>
    <x v="9"/>
    <x v="158"/>
    <x v="17"/>
    <n v="425"/>
  </r>
  <r>
    <x v="0"/>
    <x v="9"/>
    <x v="159"/>
    <x v="17"/>
    <n v="992"/>
  </r>
  <r>
    <x v="0"/>
    <x v="9"/>
    <x v="160"/>
    <x v="17"/>
    <n v="427"/>
  </r>
  <r>
    <x v="0"/>
    <x v="9"/>
    <x v="161"/>
    <x v="17"/>
    <n v="552"/>
  </r>
  <r>
    <x v="0"/>
    <x v="9"/>
    <x v="162"/>
    <x v="17"/>
    <n v="428"/>
  </r>
  <r>
    <x v="0"/>
    <x v="9"/>
    <x v="163"/>
    <x v="17"/>
    <n v="92"/>
  </r>
  <r>
    <x v="0"/>
    <x v="9"/>
    <x v="164"/>
    <x v="17"/>
    <n v="603"/>
  </r>
  <r>
    <x v="0"/>
    <x v="9"/>
    <x v="165"/>
    <x v="17"/>
    <n v="186"/>
  </r>
  <r>
    <x v="0"/>
    <x v="9"/>
    <x v="166"/>
    <x v="17"/>
    <n v="594"/>
  </r>
  <r>
    <x v="0"/>
    <x v="9"/>
    <x v="167"/>
    <x v="17"/>
    <n v="668"/>
  </r>
  <r>
    <x v="0"/>
    <x v="9"/>
    <x v="168"/>
    <x v="17"/>
    <n v="627"/>
  </r>
  <r>
    <x v="0"/>
    <x v="9"/>
    <x v="169"/>
    <x v="17"/>
    <n v="428"/>
  </r>
  <r>
    <x v="0"/>
    <x v="9"/>
    <x v="170"/>
    <x v="17"/>
    <n v="661"/>
  </r>
  <r>
    <x v="0"/>
    <x v="9"/>
    <x v="171"/>
    <x v="17"/>
    <n v="259"/>
  </r>
  <r>
    <x v="0"/>
    <x v="9"/>
    <x v="157"/>
    <x v="18"/>
    <n v="1009"/>
  </r>
  <r>
    <x v="0"/>
    <x v="9"/>
    <x v="158"/>
    <x v="18"/>
    <n v="840"/>
  </r>
  <r>
    <x v="0"/>
    <x v="9"/>
    <x v="159"/>
    <x v="18"/>
    <n v="1334"/>
  </r>
  <r>
    <x v="0"/>
    <x v="9"/>
    <x v="160"/>
    <x v="18"/>
    <n v="632"/>
  </r>
  <r>
    <x v="0"/>
    <x v="9"/>
    <x v="161"/>
    <x v="18"/>
    <n v="1264"/>
  </r>
  <r>
    <x v="0"/>
    <x v="9"/>
    <x v="162"/>
    <x v="18"/>
    <n v="1276"/>
  </r>
  <r>
    <x v="0"/>
    <x v="9"/>
    <x v="163"/>
    <x v="18"/>
    <n v="832"/>
  </r>
  <r>
    <x v="0"/>
    <x v="9"/>
    <x v="164"/>
    <x v="18"/>
    <n v="159"/>
  </r>
  <r>
    <x v="0"/>
    <x v="9"/>
    <x v="165"/>
    <x v="18"/>
    <n v="245"/>
  </r>
  <r>
    <x v="0"/>
    <x v="9"/>
    <x v="166"/>
    <x v="18"/>
    <n v="189"/>
  </r>
  <r>
    <x v="0"/>
    <x v="9"/>
    <x v="167"/>
    <x v="18"/>
    <n v="12"/>
  </r>
  <r>
    <x v="0"/>
    <x v="9"/>
    <x v="168"/>
    <x v="18"/>
    <n v="2013"/>
  </r>
  <r>
    <x v="0"/>
    <x v="9"/>
    <x v="169"/>
    <x v="18"/>
    <n v="322"/>
  </r>
  <r>
    <x v="0"/>
    <x v="9"/>
    <x v="170"/>
    <x v="18"/>
    <n v="782"/>
  </r>
  <r>
    <x v="0"/>
    <x v="9"/>
    <x v="171"/>
    <x v="18"/>
    <n v="428"/>
  </r>
  <r>
    <x v="0"/>
    <x v="9"/>
    <x v="158"/>
    <x v="19"/>
    <n v="62526"/>
  </r>
  <r>
    <x v="0"/>
    <x v="9"/>
    <x v="159"/>
    <x v="19"/>
    <n v="3"/>
  </r>
  <r>
    <x v="0"/>
    <x v="9"/>
    <x v="160"/>
    <x v="19"/>
    <n v="54590"/>
  </r>
  <r>
    <x v="0"/>
    <x v="9"/>
    <x v="163"/>
    <x v="19"/>
    <n v="74349"/>
  </r>
  <r>
    <x v="0"/>
    <x v="9"/>
    <x v="164"/>
    <x v="19"/>
    <n v="54078"/>
  </r>
  <r>
    <x v="0"/>
    <x v="9"/>
    <x v="159"/>
    <x v="20"/>
    <n v="8"/>
  </r>
  <r>
    <x v="0"/>
    <x v="9"/>
    <x v="157"/>
    <x v="21"/>
    <n v="284"/>
  </r>
  <r>
    <x v="0"/>
    <x v="9"/>
    <x v="158"/>
    <x v="21"/>
    <n v="657"/>
  </r>
  <r>
    <x v="0"/>
    <x v="9"/>
    <x v="159"/>
    <x v="21"/>
    <n v="3513"/>
  </r>
  <r>
    <x v="0"/>
    <x v="9"/>
    <x v="160"/>
    <x v="21"/>
    <n v="2456"/>
  </r>
  <r>
    <x v="0"/>
    <x v="9"/>
    <x v="161"/>
    <x v="21"/>
    <n v="210"/>
  </r>
  <r>
    <x v="0"/>
    <x v="9"/>
    <x v="162"/>
    <x v="21"/>
    <n v="172"/>
  </r>
  <r>
    <x v="0"/>
    <x v="9"/>
    <x v="163"/>
    <x v="21"/>
    <n v="394"/>
  </r>
  <r>
    <x v="0"/>
    <x v="9"/>
    <x v="164"/>
    <x v="21"/>
    <n v="493"/>
  </r>
  <r>
    <x v="0"/>
    <x v="9"/>
    <x v="165"/>
    <x v="21"/>
    <n v="2182"/>
  </r>
  <r>
    <x v="0"/>
    <x v="9"/>
    <x v="166"/>
    <x v="21"/>
    <n v="780"/>
  </r>
  <r>
    <x v="0"/>
    <x v="9"/>
    <x v="167"/>
    <x v="21"/>
    <n v="693"/>
  </r>
  <r>
    <x v="0"/>
    <x v="9"/>
    <x v="168"/>
    <x v="21"/>
    <n v="1004"/>
  </r>
  <r>
    <x v="0"/>
    <x v="9"/>
    <x v="169"/>
    <x v="21"/>
    <n v="3426"/>
  </r>
  <r>
    <x v="0"/>
    <x v="9"/>
    <x v="170"/>
    <x v="21"/>
    <n v="4829"/>
  </r>
  <r>
    <x v="0"/>
    <x v="9"/>
    <x v="171"/>
    <x v="21"/>
    <n v="4057"/>
  </r>
  <r>
    <x v="0"/>
    <x v="9"/>
    <x v="157"/>
    <x v="22"/>
    <n v="3398"/>
  </r>
  <r>
    <x v="0"/>
    <x v="9"/>
    <x v="158"/>
    <x v="22"/>
    <n v="3338"/>
  </r>
  <r>
    <x v="0"/>
    <x v="9"/>
    <x v="159"/>
    <x v="22"/>
    <n v="11259"/>
  </r>
  <r>
    <x v="0"/>
    <x v="9"/>
    <x v="160"/>
    <x v="22"/>
    <n v="12248"/>
  </r>
  <r>
    <x v="0"/>
    <x v="9"/>
    <x v="161"/>
    <x v="22"/>
    <n v="8941"/>
  </r>
  <r>
    <x v="0"/>
    <x v="9"/>
    <x v="162"/>
    <x v="22"/>
    <n v="1564"/>
  </r>
  <r>
    <x v="0"/>
    <x v="9"/>
    <x v="163"/>
    <x v="22"/>
    <n v="4059"/>
  </r>
  <r>
    <x v="0"/>
    <x v="9"/>
    <x v="164"/>
    <x v="22"/>
    <n v="15261"/>
  </r>
  <r>
    <x v="0"/>
    <x v="9"/>
    <x v="165"/>
    <x v="22"/>
    <n v="12"/>
  </r>
  <r>
    <x v="0"/>
    <x v="9"/>
    <x v="166"/>
    <x v="22"/>
    <n v="2007"/>
  </r>
  <r>
    <x v="0"/>
    <x v="9"/>
    <x v="167"/>
    <x v="22"/>
    <n v="3636"/>
  </r>
  <r>
    <x v="0"/>
    <x v="9"/>
    <x v="168"/>
    <x v="22"/>
    <n v="6650"/>
  </r>
  <r>
    <x v="0"/>
    <x v="9"/>
    <x v="169"/>
    <x v="22"/>
    <n v="3618"/>
  </r>
  <r>
    <x v="0"/>
    <x v="9"/>
    <x v="170"/>
    <x v="22"/>
    <n v="4139"/>
  </r>
  <r>
    <x v="0"/>
    <x v="9"/>
    <x v="171"/>
    <x v="22"/>
    <n v="11363"/>
  </r>
  <r>
    <x v="0"/>
    <x v="9"/>
    <x v="157"/>
    <x v="23"/>
    <n v="95"/>
  </r>
  <r>
    <x v="0"/>
    <x v="9"/>
    <x v="158"/>
    <x v="23"/>
    <n v="20"/>
  </r>
  <r>
    <x v="0"/>
    <x v="9"/>
    <x v="159"/>
    <x v="23"/>
    <n v="4"/>
  </r>
  <r>
    <x v="0"/>
    <x v="9"/>
    <x v="160"/>
    <x v="23"/>
    <n v="6"/>
  </r>
  <r>
    <x v="0"/>
    <x v="9"/>
    <x v="161"/>
    <x v="23"/>
    <n v="55"/>
  </r>
  <r>
    <x v="0"/>
    <x v="9"/>
    <x v="162"/>
    <x v="23"/>
    <n v="86"/>
  </r>
  <r>
    <x v="0"/>
    <x v="9"/>
    <x v="163"/>
    <x v="23"/>
    <n v="172"/>
  </r>
  <r>
    <x v="0"/>
    <x v="9"/>
    <x v="164"/>
    <x v="23"/>
    <n v="19"/>
  </r>
  <r>
    <x v="0"/>
    <x v="9"/>
    <x v="166"/>
    <x v="23"/>
    <n v="7"/>
  </r>
  <r>
    <x v="0"/>
    <x v="9"/>
    <x v="167"/>
    <x v="23"/>
    <n v="114"/>
  </r>
  <r>
    <x v="0"/>
    <x v="9"/>
    <x v="168"/>
    <x v="23"/>
    <n v="28"/>
  </r>
  <r>
    <x v="0"/>
    <x v="9"/>
    <x v="169"/>
    <x v="23"/>
    <n v="6"/>
  </r>
  <r>
    <x v="0"/>
    <x v="9"/>
    <x v="170"/>
    <x v="23"/>
    <n v="58"/>
  </r>
  <r>
    <x v="0"/>
    <x v="9"/>
    <x v="171"/>
    <x v="23"/>
    <n v="42"/>
  </r>
  <r>
    <x v="0"/>
    <x v="9"/>
    <x v="157"/>
    <x v="24"/>
    <n v="82"/>
  </r>
  <r>
    <x v="0"/>
    <x v="9"/>
    <x v="158"/>
    <x v="24"/>
    <n v="9"/>
  </r>
  <r>
    <x v="0"/>
    <x v="9"/>
    <x v="159"/>
    <x v="24"/>
    <n v="6"/>
  </r>
  <r>
    <x v="0"/>
    <x v="9"/>
    <x v="161"/>
    <x v="24"/>
    <n v="14"/>
  </r>
  <r>
    <x v="0"/>
    <x v="9"/>
    <x v="163"/>
    <x v="24"/>
    <n v="20"/>
  </r>
  <r>
    <x v="0"/>
    <x v="9"/>
    <x v="166"/>
    <x v="24"/>
    <n v="29"/>
  </r>
  <r>
    <x v="0"/>
    <x v="9"/>
    <x v="167"/>
    <x v="24"/>
    <n v="1"/>
  </r>
  <r>
    <x v="0"/>
    <x v="9"/>
    <x v="168"/>
    <x v="24"/>
    <n v="15"/>
  </r>
  <r>
    <x v="0"/>
    <x v="9"/>
    <x v="170"/>
    <x v="24"/>
    <n v="1"/>
  </r>
  <r>
    <x v="0"/>
    <x v="9"/>
    <x v="171"/>
    <x v="24"/>
    <n v="2"/>
  </r>
  <r>
    <x v="0"/>
    <x v="9"/>
    <x v="157"/>
    <x v="25"/>
    <n v="3222"/>
  </r>
  <r>
    <x v="0"/>
    <x v="9"/>
    <x v="158"/>
    <x v="25"/>
    <n v="10619"/>
  </r>
  <r>
    <x v="0"/>
    <x v="9"/>
    <x v="159"/>
    <x v="25"/>
    <n v="27167"/>
  </r>
  <r>
    <x v="0"/>
    <x v="9"/>
    <x v="160"/>
    <x v="25"/>
    <n v="12223"/>
  </r>
  <r>
    <x v="0"/>
    <x v="9"/>
    <x v="161"/>
    <x v="25"/>
    <n v="11915"/>
  </r>
  <r>
    <x v="0"/>
    <x v="9"/>
    <x v="162"/>
    <x v="25"/>
    <n v="7786"/>
  </r>
  <r>
    <x v="0"/>
    <x v="9"/>
    <x v="163"/>
    <x v="25"/>
    <n v="2983"/>
  </r>
  <r>
    <x v="0"/>
    <x v="9"/>
    <x v="164"/>
    <x v="25"/>
    <n v="13903"/>
  </r>
  <r>
    <x v="0"/>
    <x v="9"/>
    <x v="165"/>
    <x v="25"/>
    <n v="8651"/>
  </r>
  <r>
    <x v="0"/>
    <x v="9"/>
    <x v="166"/>
    <x v="25"/>
    <n v="11172"/>
  </r>
  <r>
    <x v="0"/>
    <x v="9"/>
    <x v="167"/>
    <x v="25"/>
    <n v="13300"/>
  </r>
  <r>
    <x v="0"/>
    <x v="9"/>
    <x v="168"/>
    <x v="25"/>
    <n v="15082"/>
  </r>
  <r>
    <x v="0"/>
    <x v="9"/>
    <x v="169"/>
    <x v="25"/>
    <n v="14331"/>
  </r>
  <r>
    <x v="0"/>
    <x v="9"/>
    <x v="170"/>
    <x v="25"/>
    <n v="22455"/>
  </r>
  <r>
    <x v="0"/>
    <x v="9"/>
    <x v="171"/>
    <x v="25"/>
    <n v="11994"/>
  </r>
  <r>
    <x v="0"/>
    <x v="9"/>
    <x v="157"/>
    <x v="26"/>
    <n v="82"/>
  </r>
  <r>
    <x v="0"/>
    <x v="9"/>
    <x v="158"/>
    <x v="26"/>
    <n v="5"/>
  </r>
  <r>
    <x v="0"/>
    <x v="9"/>
    <x v="159"/>
    <x v="26"/>
    <n v="25"/>
  </r>
  <r>
    <x v="0"/>
    <x v="9"/>
    <x v="161"/>
    <x v="26"/>
    <n v="7"/>
  </r>
  <r>
    <x v="0"/>
    <x v="9"/>
    <x v="162"/>
    <x v="26"/>
    <n v="140"/>
  </r>
  <r>
    <x v="0"/>
    <x v="9"/>
    <x v="163"/>
    <x v="26"/>
    <n v="231"/>
  </r>
  <r>
    <x v="0"/>
    <x v="9"/>
    <x v="164"/>
    <x v="26"/>
    <n v="7"/>
  </r>
  <r>
    <x v="0"/>
    <x v="9"/>
    <x v="166"/>
    <x v="26"/>
    <n v="13"/>
  </r>
  <r>
    <x v="0"/>
    <x v="9"/>
    <x v="167"/>
    <x v="26"/>
    <n v="59"/>
  </r>
  <r>
    <x v="0"/>
    <x v="9"/>
    <x v="168"/>
    <x v="26"/>
    <n v="79"/>
  </r>
  <r>
    <x v="0"/>
    <x v="9"/>
    <x v="169"/>
    <x v="26"/>
    <n v="1"/>
  </r>
  <r>
    <x v="0"/>
    <x v="9"/>
    <x v="170"/>
    <x v="26"/>
    <n v="30"/>
  </r>
  <r>
    <x v="0"/>
    <x v="9"/>
    <x v="157"/>
    <x v="27"/>
    <n v="1304"/>
  </r>
  <r>
    <x v="0"/>
    <x v="9"/>
    <x v="158"/>
    <x v="27"/>
    <n v="334"/>
  </r>
  <r>
    <x v="0"/>
    <x v="9"/>
    <x v="159"/>
    <x v="27"/>
    <n v="3876"/>
  </r>
  <r>
    <x v="0"/>
    <x v="9"/>
    <x v="161"/>
    <x v="27"/>
    <n v="278"/>
  </r>
  <r>
    <x v="0"/>
    <x v="9"/>
    <x v="162"/>
    <x v="27"/>
    <n v="1180"/>
  </r>
  <r>
    <x v="0"/>
    <x v="9"/>
    <x v="163"/>
    <x v="27"/>
    <n v="1007"/>
  </r>
  <r>
    <x v="0"/>
    <x v="9"/>
    <x v="164"/>
    <x v="27"/>
    <n v="38"/>
  </r>
  <r>
    <x v="0"/>
    <x v="9"/>
    <x v="166"/>
    <x v="27"/>
    <n v="66"/>
  </r>
  <r>
    <x v="0"/>
    <x v="9"/>
    <x v="167"/>
    <x v="27"/>
    <n v="386"/>
  </r>
  <r>
    <x v="0"/>
    <x v="9"/>
    <x v="168"/>
    <x v="27"/>
    <n v="353"/>
  </r>
  <r>
    <x v="0"/>
    <x v="9"/>
    <x v="170"/>
    <x v="27"/>
    <n v="175"/>
  </r>
  <r>
    <x v="0"/>
    <x v="9"/>
    <x v="157"/>
    <x v="28"/>
    <n v="56"/>
  </r>
  <r>
    <x v="0"/>
    <x v="9"/>
    <x v="158"/>
    <x v="28"/>
    <n v="18"/>
  </r>
  <r>
    <x v="0"/>
    <x v="9"/>
    <x v="159"/>
    <x v="28"/>
    <n v="94"/>
  </r>
  <r>
    <x v="0"/>
    <x v="9"/>
    <x v="160"/>
    <x v="28"/>
    <n v="7"/>
  </r>
  <r>
    <x v="0"/>
    <x v="9"/>
    <x v="161"/>
    <x v="28"/>
    <n v="17"/>
  </r>
  <r>
    <x v="0"/>
    <x v="9"/>
    <x v="162"/>
    <x v="28"/>
    <n v="183"/>
  </r>
  <r>
    <x v="0"/>
    <x v="9"/>
    <x v="163"/>
    <x v="28"/>
    <n v="262"/>
  </r>
  <r>
    <x v="0"/>
    <x v="9"/>
    <x v="164"/>
    <x v="28"/>
    <n v="69"/>
  </r>
  <r>
    <x v="0"/>
    <x v="9"/>
    <x v="165"/>
    <x v="28"/>
    <n v="8"/>
  </r>
  <r>
    <x v="0"/>
    <x v="9"/>
    <x v="166"/>
    <x v="28"/>
    <n v="2"/>
  </r>
  <r>
    <x v="0"/>
    <x v="9"/>
    <x v="167"/>
    <x v="28"/>
    <n v="109"/>
  </r>
  <r>
    <x v="0"/>
    <x v="9"/>
    <x v="168"/>
    <x v="28"/>
    <n v="70"/>
  </r>
  <r>
    <x v="0"/>
    <x v="9"/>
    <x v="169"/>
    <x v="28"/>
    <n v="4"/>
  </r>
  <r>
    <x v="0"/>
    <x v="9"/>
    <x v="170"/>
    <x v="28"/>
    <n v="18"/>
  </r>
  <r>
    <x v="0"/>
    <x v="9"/>
    <x v="171"/>
    <x v="28"/>
    <n v="6"/>
  </r>
  <r>
    <x v="0"/>
    <x v="9"/>
    <x v="157"/>
    <x v="29"/>
    <n v="4927"/>
  </r>
  <r>
    <x v="0"/>
    <x v="9"/>
    <x v="158"/>
    <x v="29"/>
    <n v="11029"/>
  </r>
  <r>
    <x v="0"/>
    <x v="9"/>
    <x v="159"/>
    <x v="29"/>
    <n v="31178"/>
  </r>
  <r>
    <x v="0"/>
    <x v="9"/>
    <x v="160"/>
    <x v="29"/>
    <n v="12237"/>
  </r>
  <r>
    <x v="0"/>
    <x v="9"/>
    <x v="161"/>
    <x v="29"/>
    <n v="12311"/>
  </r>
  <r>
    <x v="0"/>
    <x v="9"/>
    <x v="162"/>
    <x v="29"/>
    <n v="9416"/>
  </r>
  <r>
    <x v="0"/>
    <x v="9"/>
    <x v="163"/>
    <x v="29"/>
    <n v="4739"/>
  </r>
  <r>
    <x v="0"/>
    <x v="9"/>
    <x v="164"/>
    <x v="29"/>
    <n v="14041"/>
  </r>
  <r>
    <x v="0"/>
    <x v="9"/>
    <x v="165"/>
    <x v="29"/>
    <n v="8659"/>
  </r>
  <r>
    <x v="0"/>
    <x v="9"/>
    <x v="166"/>
    <x v="29"/>
    <n v="11289"/>
  </r>
  <r>
    <x v="0"/>
    <x v="9"/>
    <x v="167"/>
    <x v="29"/>
    <n v="14024"/>
  </r>
  <r>
    <x v="0"/>
    <x v="9"/>
    <x v="168"/>
    <x v="29"/>
    <n v="15642"/>
  </r>
  <r>
    <x v="0"/>
    <x v="9"/>
    <x v="169"/>
    <x v="29"/>
    <n v="14552"/>
  </r>
  <r>
    <x v="0"/>
    <x v="9"/>
    <x v="170"/>
    <x v="29"/>
    <n v="22737"/>
  </r>
  <r>
    <x v="0"/>
    <x v="9"/>
    <x v="171"/>
    <x v="29"/>
    <n v="12100"/>
  </r>
  <r>
    <x v="0"/>
    <x v="9"/>
    <x v="157"/>
    <x v="30"/>
    <n v="59"/>
  </r>
  <r>
    <x v="0"/>
    <x v="9"/>
    <x v="158"/>
    <x v="30"/>
    <n v="32"/>
  </r>
  <r>
    <x v="0"/>
    <x v="9"/>
    <x v="159"/>
    <x v="30"/>
    <n v="420"/>
  </r>
  <r>
    <x v="0"/>
    <x v="9"/>
    <x v="160"/>
    <x v="30"/>
    <n v="68"/>
  </r>
  <r>
    <x v="0"/>
    <x v="9"/>
    <x v="161"/>
    <x v="30"/>
    <n v="85"/>
  </r>
  <r>
    <x v="0"/>
    <x v="9"/>
    <x v="162"/>
    <x v="30"/>
    <n v="56"/>
  </r>
  <r>
    <x v="0"/>
    <x v="9"/>
    <x v="163"/>
    <x v="30"/>
    <n v="79"/>
  </r>
  <r>
    <x v="0"/>
    <x v="9"/>
    <x v="164"/>
    <x v="30"/>
    <n v="20"/>
  </r>
  <r>
    <x v="0"/>
    <x v="9"/>
    <x v="165"/>
    <x v="30"/>
    <n v="26"/>
  </r>
  <r>
    <x v="0"/>
    <x v="9"/>
    <x v="167"/>
    <x v="30"/>
    <n v="6"/>
  </r>
  <r>
    <x v="0"/>
    <x v="9"/>
    <x v="168"/>
    <x v="30"/>
    <n v="122"/>
  </r>
  <r>
    <x v="0"/>
    <x v="9"/>
    <x v="169"/>
    <x v="30"/>
    <n v="1"/>
  </r>
  <r>
    <x v="0"/>
    <x v="9"/>
    <x v="170"/>
    <x v="30"/>
    <n v="54"/>
  </r>
  <r>
    <x v="0"/>
    <x v="10"/>
    <x v="172"/>
    <x v="0"/>
    <n v="282"/>
  </r>
  <r>
    <x v="0"/>
    <x v="10"/>
    <x v="173"/>
    <x v="0"/>
    <n v="283"/>
  </r>
  <r>
    <x v="0"/>
    <x v="10"/>
    <x v="174"/>
    <x v="0"/>
    <n v="162"/>
  </r>
  <r>
    <x v="0"/>
    <x v="10"/>
    <x v="175"/>
    <x v="0"/>
    <n v="37"/>
  </r>
  <r>
    <x v="0"/>
    <x v="10"/>
    <x v="176"/>
    <x v="0"/>
    <n v="97"/>
  </r>
  <r>
    <x v="0"/>
    <x v="10"/>
    <x v="177"/>
    <x v="0"/>
    <n v="139"/>
  </r>
  <r>
    <x v="0"/>
    <x v="10"/>
    <x v="178"/>
    <x v="0"/>
    <n v="151"/>
  </r>
  <r>
    <x v="0"/>
    <x v="10"/>
    <x v="179"/>
    <x v="0"/>
    <n v="273"/>
  </r>
  <r>
    <x v="0"/>
    <x v="10"/>
    <x v="180"/>
    <x v="0"/>
    <n v="231"/>
  </r>
  <r>
    <x v="0"/>
    <x v="10"/>
    <x v="181"/>
    <x v="0"/>
    <n v="374"/>
  </r>
  <r>
    <x v="0"/>
    <x v="10"/>
    <x v="182"/>
    <x v="0"/>
    <n v="250"/>
  </r>
  <r>
    <x v="0"/>
    <x v="10"/>
    <x v="183"/>
    <x v="0"/>
    <n v="252"/>
  </r>
  <r>
    <x v="0"/>
    <x v="10"/>
    <x v="184"/>
    <x v="0"/>
    <n v="70"/>
  </r>
  <r>
    <x v="0"/>
    <x v="10"/>
    <x v="185"/>
    <x v="0"/>
    <n v="112"/>
  </r>
  <r>
    <x v="0"/>
    <x v="10"/>
    <x v="186"/>
    <x v="0"/>
    <n v="205"/>
  </r>
  <r>
    <x v="0"/>
    <x v="10"/>
    <x v="187"/>
    <x v="0"/>
    <n v="165"/>
  </r>
  <r>
    <x v="0"/>
    <x v="10"/>
    <x v="188"/>
    <x v="0"/>
    <n v="188"/>
  </r>
  <r>
    <x v="0"/>
    <x v="10"/>
    <x v="189"/>
    <x v="0"/>
    <n v="79"/>
  </r>
  <r>
    <x v="0"/>
    <x v="10"/>
    <x v="190"/>
    <x v="0"/>
    <n v="226"/>
  </r>
  <r>
    <x v="0"/>
    <x v="10"/>
    <x v="191"/>
    <x v="0"/>
    <n v="365"/>
  </r>
  <r>
    <x v="0"/>
    <x v="10"/>
    <x v="192"/>
    <x v="0"/>
    <n v="86"/>
  </r>
  <r>
    <x v="0"/>
    <x v="10"/>
    <x v="193"/>
    <x v="0"/>
    <n v="334"/>
  </r>
  <r>
    <x v="0"/>
    <x v="10"/>
    <x v="194"/>
    <x v="0"/>
    <n v="359"/>
  </r>
  <r>
    <x v="0"/>
    <x v="10"/>
    <x v="195"/>
    <x v="0"/>
    <n v="17"/>
  </r>
  <r>
    <x v="0"/>
    <x v="10"/>
    <x v="196"/>
    <x v="0"/>
    <n v="395"/>
  </r>
  <r>
    <x v="0"/>
    <x v="10"/>
    <x v="172"/>
    <x v="1"/>
    <n v="52"/>
  </r>
  <r>
    <x v="0"/>
    <x v="10"/>
    <x v="173"/>
    <x v="1"/>
    <n v="48"/>
  </r>
  <r>
    <x v="0"/>
    <x v="10"/>
    <x v="174"/>
    <x v="1"/>
    <n v="14"/>
  </r>
  <r>
    <x v="0"/>
    <x v="10"/>
    <x v="175"/>
    <x v="1"/>
    <n v="8"/>
  </r>
  <r>
    <x v="0"/>
    <x v="10"/>
    <x v="176"/>
    <x v="1"/>
    <n v="23"/>
  </r>
  <r>
    <x v="0"/>
    <x v="10"/>
    <x v="177"/>
    <x v="1"/>
    <n v="24"/>
  </r>
  <r>
    <x v="0"/>
    <x v="10"/>
    <x v="178"/>
    <x v="1"/>
    <n v="32"/>
  </r>
  <r>
    <x v="0"/>
    <x v="10"/>
    <x v="179"/>
    <x v="1"/>
    <n v="52"/>
  </r>
  <r>
    <x v="0"/>
    <x v="10"/>
    <x v="180"/>
    <x v="1"/>
    <n v="33"/>
  </r>
  <r>
    <x v="0"/>
    <x v="10"/>
    <x v="181"/>
    <x v="1"/>
    <n v="44"/>
  </r>
  <r>
    <x v="0"/>
    <x v="10"/>
    <x v="182"/>
    <x v="1"/>
    <n v="34"/>
  </r>
  <r>
    <x v="0"/>
    <x v="10"/>
    <x v="183"/>
    <x v="1"/>
    <n v="30"/>
  </r>
  <r>
    <x v="0"/>
    <x v="10"/>
    <x v="184"/>
    <x v="1"/>
    <n v="14"/>
  </r>
  <r>
    <x v="0"/>
    <x v="10"/>
    <x v="185"/>
    <x v="1"/>
    <n v="18"/>
  </r>
  <r>
    <x v="0"/>
    <x v="10"/>
    <x v="186"/>
    <x v="1"/>
    <n v="36"/>
  </r>
  <r>
    <x v="0"/>
    <x v="10"/>
    <x v="187"/>
    <x v="1"/>
    <n v="27"/>
  </r>
  <r>
    <x v="0"/>
    <x v="10"/>
    <x v="188"/>
    <x v="1"/>
    <n v="36"/>
  </r>
  <r>
    <x v="0"/>
    <x v="10"/>
    <x v="189"/>
    <x v="1"/>
    <n v="16"/>
  </r>
  <r>
    <x v="0"/>
    <x v="10"/>
    <x v="190"/>
    <x v="1"/>
    <n v="34"/>
  </r>
  <r>
    <x v="0"/>
    <x v="10"/>
    <x v="191"/>
    <x v="1"/>
    <n v="36"/>
  </r>
  <r>
    <x v="0"/>
    <x v="10"/>
    <x v="192"/>
    <x v="1"/>
    <n v="13"/>
  </r>
  <r>
    <x v="0"/>
    <x v="10"/>
    <x v="193"/>
    <x v="1"/>
    <n v="62"/>
  </r>
  <r>
    <x v="0"/>
    <x v="10"/>
    <x v="194"/>
    <x v="1"/>
    <n v="53"/>
  </r>
  <r>
    <x v="0"/>
    <x v="10"/>
    <x v="195"/>
    <x v="1"/>
    <n v="2"/>
  </r>
  <r>
    <x v="0"/>
    <x v="10"/>
    <x v="196"/>
    <x v="1"/>
    <n v="77"/>
  </r>
  <r>
    <x v="0"/>
    <x v="10"/>
    <x v="172"/>
    <x v="2"/>
    <n v="272"/>
  </r>
  <r>
    <x v="0"/>
    <x v="10"/>
    <x v="173"/>
    <x v="2"/>
    <n v="439"/>
  </r>
  <r>
    <x v="0"/>
    <x v="10"/>
    <x v="174"/>
    <x v="2"/>
    <n v="95"/>
  </r>
  <r>
    <x v="0"/>
    <x v="10"/>
    <x v="175"/>
    <x v="2"/>
    <n v="48"/>
  </r>
  <r>
    <x v="0"/>
    <x v="10"/>
    <x v="176"/>
    <x v="2"/>
    <n v="113"/>
  </r>
  <r>
    <x v="0"/>
    <x v="10"/>
    <x v="177"/>
    <x v="2"/>
    <n v="147"/>
  </r>
  <r>
    <x v="0"/>
    <x v="10"/>
    <x v="178"/>
    <x v="2"/>
    <n v="221"/>
  </r>
  <r>
    <x v="0"/>
    <x v="10"/>
    <x v="179"/>
    <x v="2"/>
    <n v="570"/>
  </r>
  <r>
    <x v="0"/>
    <x v="10"/>
    <x v="180"/>
    <x v="2"/>
    <n v="448"/>
  </r>
  <r>
    <x v="0"/>
    <x v="10"/>
    <x v="181"/>
    <x v="2"/>
    <n v="327"/>
  </r>
  <r>
    <x v="0"/>
    <x v="10"/>
    <x v="182"/>
    <x v="2"/>
    <n v="181"/>
  </r>
  <r>
    <x v="0"/>
    <x v="10"/>
    <x v="183"/>
    <x v="2"/>
    <n v="238"/>
  </r>
  <r>
    <x v="0"/>
    <x v="10"/>
    <x v="184"/>
    <x v="2"/>
    <n v="123"/>
  </r>
  <r>
    <x v="0"/>
    <x v="10"/>
    <x v="185"/>
    <x v="2"/>
    <n v="74"/>
  </r>
  <r>
    <x v="0"/>
    <x v="10"/>
    <x v="186"/>
    <x v="2"/>
    <n v="187"/>
  </r>
  <r>
    <x v="0"/>
    <x v="10"/>
    <x v="187"/>
    <x v="2"/>
    <n v="249"/>
  </r>
  <r>
    <x v="0"/>
    <x v="10"/>
    <x v="188"/>
    <x v="2"/>
    <n v="272"/>
  </r>
  <r>
    <x v="0"/>
    <x v="10"/>
    <x v="189"/>
    <x v="2"/>
    <n v="107"/>
  </r>
  <r>
    <x v="0"/>
    <x v="10"/>
    <x v="190"/>
    <x v="2"/>
    <n v="280"/>
  </r>
  <r>
    <x v="0"/>
    <x v="10"/>
    <x v="191"/>
    <x v="2"/>
    <n v="193"/>
  </r>
  <r>
    <x v="0"/>
    <x v="10"/>
    <x v="197"/>
    <x v="2"/>
    <n v="18"/>
  </r>
  <r>
    <x v="0"/>
    <x v="10"/>
    <x v="192"/>
    <x v="2"/>
    <n v="63"/>
  </r>
  <r>
    <x v="0"/>
    <x v="10"/>
    <x v="193"/>
    <x v="2"/>
    <n v="355"/>
  </r>
  <r>
    <x v="0"/>
    <x v="10"/>
    <x v="194"/>
    <x v="2"/>
    <n v="365"/>
  </r>
  <r>
    <x v="0"/>
    <x v="10"/>
    <x v="195"/>
    <x v="2"/>
    <n v="11"/>
  </r>
  <r>
    <x v="0"/>
    <x v="10"/>
    <x v="196"/>
    <x v="2"/>
    <n v="519"/>
  </r>
  <r>
    <x v="0"/>
    <x v="10"/>
    <x v="174"/>
    <x v="3"/>
    <n v="2"/>
  </r>
  <r>
    <x v="0"/>
    <x v="10"/>
    <x v="184"/>
    <x v="3"/>
    <n v="1"/>
  </r>
  <r>
    <x v="0"/>
    <x v="10"/>
    <x v="190"/>
    <x v="3"/>
    <n v="1"/>
  </r>
  <r>
    <x v="0"/>
    <x v="10"/>
    <x v="191"/>
    <x v="3"/>
    <n v="1"/>
  </r>
  <r>
    <x v="0"/>
    <x v="10"/>
    <x v="194"/>
    <x v="3"/>
    <n v="1"/>
  </r>
  <r>
    <x v="0"/>
    <x v="10"/>
    <x v="178"/>
    <x v="31"/>
    <n v="5"/>
  </r>
  <r>
    <x v="0"/>
    <x v="10"/>
    <x v="181"/>
    <x v="31"/>
    <n v="1"/>
  </r>
  <r>
    <x v="0"/>
    <x v="10"/>
    <x v="182"/>
    <x v="31"/>
    <n v="4"/>
  </r>
  <r>
    <x v="0"/>
    <x v="10"/>
    <x v="188"/>
    <x v="31"/>
    <n v="2"/>
  </r>
  <r>
    <x v="0"/>
    <x v="10"/>
    <x v="189"/>
    <x v="31"/>
    <n v="2"/>
  </r>
  <r>
    <x v="0"/>
    <x v="10"/>
    <x v="193"/>
    <x v="31"/>
    <n v="1"/>
  </r>
  <r>
    <x v="0"/>
    <x v="10"/>
    <x v="196"/>
    <x v="31"/>
    <n v="3"/>
  </r>
  <r>
    <x v="0"/>
    <x v="10"/>
    <x v="172"/>
    <x v="4"/>
    <n v="97"/>
  </r>
  <r>
    <x v="0"/>
    <x v="10"/>
    <x v="173"/>
    <x v="4"/>
    <n v="249"/>
  </r>
  <r>
    <x v="0"/>
    <x v="10"/>
    <x v="174"/>
    <x v="4"/>
    <n v="34"/>
  </r>
  <r>
    <x v="0"/>
    <x v="10"/>
    <x v="175"/>
    <x v="4"/>
    <n v="13"/>
  </r>
  <r>
    <x v="0"/>
    <x v="10"/>
    <x v="176"/>
    <x v="4"/>
    <n v="21"/>
  </r>
  <r>
    <x v="0"/>
    <x v="10"/>
    <x v="177"/>
    <x v="4"/>
    <n v="64"/>
  </r>
  <r>
    <x v="0"/>
    <x v="10"/>
    <x v="178"/>
    <x v="4"/>
    <n v="160"/>
  </r>
  <r>
    <x v="0"/>
    <x v="10"/>
    <x v="179"/>
    <x v="4"/>
    <n v="426"/>
  </r>
  <r>
    <x v="0"/>
    <x v="10"/>
    <x v="180"/>
    <x v="4"/>
    <n v="280"/>
  </r>
  <r>
    <x v="0"/>
    <x v="10"/>
    <x v="181"/>
    <x v="4"/>
    <n v="234"/>
  </r>
  <r>
    <x v="0"/>
    <x v="10"/>
    <x v="182"/>
    <x v="4"/>
    <n v="105"/>
  </r>
  <r>
    <x v="0"/>
    <x v="10"/>
    <x v="183"/>
    <x v="4"/>
    <n v="104"/>
  </r>
  <r>
    <x v="0"/>
    <x v="10"/>
    <x v="184"/>
    <x v="4"/>
    <n v="54"/>
  </r>
  <r>
    <x v="0"/>
    <x v="10"/>
    <x v="185"/>
    <x v="4"/>
    <n v="30"/>
  </r>
  <r>
    <x v="0"/>
    <x v="10"/>
    <x v="186"/>
    <x v="4"/>
    <n v="60"/>
  </r>
  <r>
    <x v="0"/>
    <x v="10"/>
    <x v="187"/>
    <x v="4"/>
    <n v="83"/>
  </r>
  <r>
    <x v="0"/>
    <x v="10"/>
    <x v="188"/>
    <x v="4"/>
    <n v="112"/>
  </r>
  <r>
    <x v="0"/>
    <x v="10"/>
    <x v="189"/>
    <x v="4"/>
    <n v="9"/>
  </r>
  <r>
    <x v="0"/>
    <x v="10"/>
    <x v="190"/>
    <x v="4"/>
    <n v="136"/>
  </r>
  <r>
    <x v="0"/>
    <x v="10"/>
    <x v="191"/>
    <x v="4"/>
    <n v="79"/>
  </r>
  <r>
    <x v="0"/>
    <x v="10"/>
    <x v="197"/>
    <x v="4"/>
    <n v="9"/>
  </r>
  <r>
    <x v="0"/>
    <x v="10"/>
    <x v="192"/>
    <x v="4"/>
    <n v="22"/>
  </r>
  <r>
    <x v="0"/>
    <x v="10"/>
    <x v="193"/>
    <x v="4"/>
    <n v="173"/>
  </r>
  <r>
    <x v="0"/>
    <x v="10"/>
    <x v="194"/>
    <x v="4"/>
    <n v="77"/>
  </r>
  <r>
    <x v="0"/>
    <x v="10"/>
    <x v="196"/>
    <x v="4"/>
    <n v="299"/>
  </r>
  <r>
    <x v="0"/>
    <x v="10"/>
    <x v="172"/>
    <x v="5"/>
    <n v="272"/>
  </r>
  <r>
    <x v="0"/>
    <x v="10"/>
    <x v="173"/>
    <x v="5"/>
    <n v="448"/>
  </r>
  <r>
    <x v="0"/>
    <x v="10"/>
    <x v="174"/>
    <x v="5"/>
    <n v="98"/>
  </r>
  <r>
    <x v="0"/>
    <x v="10"/>
    <x v="175"/>
    <x v="5"/>
    <n v="48"/>
  </r>
  <r>
    <x v="0"/>
    <x v="10"/>
    <x v="176"/>
    <x v="5"/>
    <n v="113"/>
  </r>
  <r>
    <x v="0"/>
    <x v="10"/>
    <x v="177"/>
    <x v="5"/>
    <n v="148"/>
  </r>
  <r>
    <x v="0"/>
    <x v="10"/>
    <x v="178"/>
    <x v="5"/>
    <n v="222"/>
  </r>
  <r>
    <x v="0"/>
    <x v="10"/>
    <x v="179"/>
    <x v="5"/>
    <n v="578"/>
  </r>
  <r>
    <x v="0"/>
    <x v="10"/>
    <x v="180"/>
    <x v="5"/>
    <n v="455"/>
  </r>
  <r>
    <x v="0"/>
    <x v="10"/>
    <x v="181"/>
    <x v="5"/>
    <n v="328"/>
  </r>
  <r>
    <x v="0"/>
    <x v="10"/>
    <x v="182"/>
    <x v="5"/>
    <n v="183"/>
  </r>
  <r>
    <x v="0"/>
    <x v="10"/>
    <x v="183"/>
    <x v="5"/>
    <n v="244"/>
  </r>
  <r>
    <x v="0"/>
    <x v="10"/>
    <x v="184"/>
    <x v="5"/>
    <n v="125"/>
  </r>
  <r>
    <x v="0"/>
    <x v="10"/>
    <x v="185"/>
    <x v="5"/>
    <n v="75"/>
  </r>
  <r>
    <x v="0"/>
    <x v="10"/>
    <x v="186"/>
    <x v="5"/>
    <n v="187"/>
  </r>
  <r>
    <x v="0"/>
    <x v="10"/>
    <x v="187"/>
    <x v="5"/>
    <n v="251"/>
  </r>
  <r>
    <x v="0"/>
    <x v="10"/>
    <x v="188"/>
    <x v="5"/>
    <n v="272"/>
  </r>
  <r>
    <x v="0"/>
    <x v="10"/>
    <x v="189"/>
    <x v="5"/>
    <n v="107"/>
  </r>
  <r>
    <x v="0"/>
    <x v="10"/>
    <x v="190"/>
    <x v="5"/>
    <n v="293"/>
  </r>
  <r>
    <x v="0"/>
    <x v="10"/>
    <x v="191"/>
    <x v="5"/>
    <n v="195"/>
  </r>
  <r>
    <x v="0"/>
    <x v="10"/>
    <x v="197"/>
    <x v="5"/>
    <n v="19"/>
  </r>
  <r>
    <x v="0"/>
    <x v="10"/>
    <x v="192"/>
    <x v="5"/>
    <n v="63"/>
  </r>
  <r>
    <x v="0"/>
    <x v="10"/>
    <x v="193"/>
    <x v="5"/>
    <n v="356"/>
  </r>
  <r>
    <x v="0"/>
    <x v="10"/>
    <x v="194"/>
    <x v="5"/>
    <n v="367"/>
  </r>
  <r>
    <x v="0"/>
    <x v="10"/>
    <x v="195"/>
    <x v="5"/>
    <n v="11"/>
  </r>
  <r>
    <x v="0"/>
    <x v="10"/>
    <x v="196"/>
    <x v="5"/>
    <n v="524"/>
  </r>
  <r>
    <x v="0"/>
    <x v="10"/>
    <x v="172"/>
    <x v="6"/>
    <n v="11"/>
  </r>
  <r>
    <x v="0"/>
    <x v="10"/>
    <x v="173"/>
    <x v="6"/>
    <n v="35"/>
  </r>
  <r>
    <x v="0"/>
    <x v="10"/>
    <x v="174"/>
    <x v="6"/>
    <n v="6"/>
  </r>
  <r>
    <x v="0"/>
    <x v="10"/>
    <x v="176"/>
    <x v="6"/>
    <n v="2"/>
  </r>
  <r>
    <x v="0"/>
    <x v="10"/>
    <x v="177"/>
    <x v="6"/>
    <n v="5"/>
  </r>
  <r>
    <x v="0"/>
    <x v="10"/>
    <x v="178"/>
    <x v="6"/>
    <n v="10"/>
  </r>
  <r>
    <x v="0"/>
    <x v="10"/>
    <x v="179"/>
    <x v="6"/>
    <n v="131"/>
  </r>
  <r>
    <x v="0"/>
    <x v="10"/>
    <x v="180"/>
    <x v="6"/>
    <n v="81"/>
  </r>
  <r>
    <x v="0"/>
    <x v="10"/>
    <x v="181"/>
    <x v="6"/>
    <n v="60"/>
  </r>
  <r>
    <x v="0"/>
    <x v="10"/>
    <x v="182"/>
    <x v="6"/>
    <n v="15"/>
  </r>
  <r>
    <x v="0"/>
    <x v="10"/>
    <x v="183"/>
    <x v="6"/>
    <n v="42"/>
  </r>
  <r>
    <x v="0"/>
    <x v="10"/>
    <x v="184"/>
    <x v="6"/>
    <n v="8"/>
  </r>
  <r>
    <x v="0"/>
    <x v="10"/>
    <x v="185"/>
    <x v="6"/>
    <n v="4"/>
  </r>
  <r>
    <x v="0"/>
    <x v="10"/>
    <x v="186"/>
    <x v="6"/>
    <n v="12"/>
  </r>
  <r>
    <x v="0"/>
    <x v="10"/>
    <x v="187"/>
    <x v="6"/>
    <n v="20"/>
  </r>
  <r>
    <x v="0"/>
    <x v="10"/>
    <x v="188"/>
    <x v="6"/>
    <n v="12"/>
  </r>
  <r>
    <x v="0"/>
    <x v="10"/>
    <x v="189"/>
    <x v="6"/>
    <n v="5"/>
  </r>
  <r>
    <x v="0"/>
    <x v="10"/>
    <x v="190"/>
    <x v="6"/>
    <n v="19"/>
  </r>
  <r>
    <x v="0"/>
    <x v="10"/>
    <x v="191"/>
    <x v="6"/>
    <n v="14"/>
  </r>
  <r>
    <x v="0"/>
    <x v="10"/>
    <x v="197"/>
    <x v="6"/>
    <n v="2"/>
  </r>
  <r>
    <x v="0"/>
    <x v="10"/>
    <x v="192"/>
    <x v="6"/>
    <n v="3"/>
  </r>
  <r>
    <x v="0"/>
    <x v="10"/>
    <x v="193"/>
    <x v="6"/>
    <n v="16"/>
  </r>
  <r>
    <x v="0"/>
    <x v="10"/>
    <x v="194"/>
    <x v="6"/>
    <n v="7"/>
  </r>
  <r>
    <x v="0"/>
    <x v="10"/>
    <x v="196"/>
    <x v="6"/>
    <n v="47"/>
  </r>
  <r>
    <x v="0"/>
    <x v="10"/>
    <x v="172"/>
    <x v="7"/>
    <n v="25"/>
  </r>
  <r>
    <x v="0"/>
    <x v="10"/>
    <x v="173"/>
    <x v="7"/>
    <n v="52"/>
  </r>
  <r>
    <x v="0"/>
    <x v="10"/>
    <x v="174"/>
    <x v="7"/>
    <n v="11"/>
  </r>
  <r>
    <x v="0"/>
    <x v="10"/>
    <x v="175"/>
    <x v="7"/>
    <n v="2"/>
  </r>
  <r>
    <x v="0"/>
    <x v="10"/>
    <x v="176"/>
    <x v="7"/>
    <n v="2"/>
  </r>
  <r>
    <x v="0"/>
    <x v="10"/>
    <x v="177"/>
    <x v="7"/>
    <n v="14"/>
  </r>
  <r>
    <x v="0"/>
    <x v="10"/>
    <x v="178"/>
    <x v="7"/>
    <n v="45"/>
  </r>
  <r>
    <x v="0"/>
    <x v="10"/>
    <x v="179"/>
    <x v="7"/>
    <n v="188"/>
  </r>
  <r>
    <x v="0"/>
    <x v="10"/>
    <x v="180"/>
    <x v="7"/>
    <n v="138"/>
  </r>
  <r>
    <x v="0"/>
    <x v="10"/>
    <x v="181"/>
    <x v="7"/>
    <n v="115"/>
  </r>
  <r>
    <x v="0"/>
    <x v="10"/>
    <x v="182"/>
    <x v="7"/>
    <n v="26"/>
  </r>
  <r>
    <x v="0"/>
    <x v="10"/>
    <x v="183"/>
    <x v="7"/>
    <n v="54"/>
  </r>
  <r>
    <x v="0"/>
    <x v="10"/>
    <x v="184"/>
    <x v="7"/>
    <n v="18"/>
  </r>
  <r>
    <x v="0"/>
    <x v="10"/>
    <x v="185"/>
    <x v="7"/>
    <n v="8"/>
  </r>
  <r>
    <x v="0"/>
    <x v="10"/>
    <x v="186"/>
    <x v="7"/>
    <n v="20"/>
  </r>
  <r>
    <x v="0"/>
    <x v="10"/>
    <x v="187"/>
    <x v="7"/>
    <n v="53"/>
  </r>
  <r>
    <x v="0"/>
    <x v="10"/>
    <x v="188"/>
    <x v="7"/>
    <n v="27"/>
  </r>
  <r>
    <x v="0"/>
    <x v="10"/>
    <x v="189"/>
    <x v="7"/>
    <n v="8"/>
  </r>
  <r>
    <x v="0"/>
    <x v="10"/>
    <x v="190"/>
    <x v="7"/>
    <n v="32"/>
  </r>
  <r>
    <x v="0"/>
    <x v="10"/>
    <x v="191"/>
    <x v="7"/>
    <n v="38"/>
  </r>
  <r>
    <x v="0"/>
    <x v="10"/>
    <x v="197"/>
    <x v="7"/>
    <n v="3"/>
  </r>
  <r>
    <x v="0"/>
    <x v="10"/>
    <x v="192"/>
    <x v="7"/>
    <n v="4"/>
  </r>
  <r>
    <x v="0"/>
    <x v="10"/>
    <x v="193"/>
    <x v="7"/>
    <n v="28"/>
  </r>
  <r>
    <x v="0"/>
    <x v="10"/>
    <x v="194"/>
    <x v="7"/>
    <n v="23"/>
  </r>
  <r>
    <x v="0"/>
    <x v="10"/>
    <x v="196"/>
    <x v="7"/>
    <n v="115"/>
  </r>
  <r>
    <x v="0"/>
    <x v="10"/>
    <x v="172"/>
    <x v="8"/>
    <n v="2"/>
  </r>
  <r>
    <x v="0"/>
    <x v="10"/>
    <x v="173"/>
    <x v="8"/>
    <n v="8"/>
  </r>
  <r>
    <x v="0"/>
    <x v="10"/>
    <x v="174"/>
    <x v="8"/>
    <n v="2"/>
  </r>
  <r>
    <x v="0"/>
    <x v="10"/>
    <x v="179"/>
    <x v="8"/>
    <n v="11"/>
  </r>
  <r>
    <x v="0"/>
    <x v="10"/>
    <x v="180"/>
    <x v="8"/>
    <n v="22"/>
  </r>
  <r>
    <x v="0"/>
    <x v="10"/>
    <x v="181"/>
    <x v="8"/>
    <n v="1"/>
  </r>
  <r>
    <x v="0"/>
    <x v="10"/>
    <x v="182"/>
    <x v="8"/>
    <n v="6"/>
  </r>
  <r>
    <x v="0"/>
    <x v="10"/>
    <x v="183"/>
    <x v="8"/>
    <n v="11"/>
  </r>
  <r>
    <x v="0"/>
    <x v="10"/>
    <x v="184"/>
    <x v="8"/>
    <n v="5"/>
  </r>
  <r>
    <x v="0"/>
    <x v="10"/>
    <x v="186"/>
    <x v="8"/>
    <n v="1"/>
  </r>
  <r>
    <x v="0"/>
    <x v="10"/>
    <x v="187"/>
    <x v="8"/>
    <n v="1"/>
  </r>
  <r>
    <x v="0"/>
    <x v="10"/>
    <x v="190"/>
    <x v="8"/>
    <n v="5"/>
  </r>
  <r>
    <x v="0"/>
    <x v="10"/>
    <x v="191"/>
    <x v="8"/>
    <n v="5"/>
  </r>
  <r>
    <x v="0"/>
    <x v="10"/>
    <x v="193"/>
    <x v="8"/>
    <n v="1"/>
  </r>
  <r>
    <x v="0"/>
    <x v="10"/>
    <x v="172"/>
    <x v="9"/>
    <n v="233"/>
  </r>
  <r>
    <x v="0"/>
    <x v="10"/>
    <x v="173"/>
    <x v="9"/>
    <n v="211"/>
  </r>
  <r>
    <x v="0"/>
    <x v="10"/>
    <x v="174"/>
    <x v="9"/>
    <n v="23"/>
  </r>
  <r>
    <x v="0"/>
    <x v="10"/>
    <x v="175"/>
    <x v="9"/>
    <n v="34"/>
  </r>
  <r>
    <x v="0"/>
    <x v="10"/>
    <x v="176"/>
    <x v="9"/>
    <n v="100"/>
  </r>
  <r>
    <x v="0"/>
    <x v="10"/>
    <x v="177"/>
    <x v="9"/>
    <n v="92"/>
  </r>
  <r>
    <x v="0"/>
    <x v="10"/>
    <x v="178"/>
    <x v="9"/>
    <n v="182"/>
  </r>
  <r>
    <x v="0"/>
    <x v="10"/>
    <x v="179"/>
    <x v="9"/>
    <n v="201"/>
  </r>
  <r>
    <x v="0"/>
    <x v="10"/>
    <x v="180"/>
    <x v="9"/>
    <n v="37"/>
  </r>
  <r>
    <x v="0"/>
    <x v="10"/>
    <x v="181"/>
    <x v="9"/>
    <n v="187"/>
  </r>
  <r>
    <x v="0"/>
    <x v="10"/>
    <x v="182"/>
    <x v="9"/>
    <n v="145"/>
  </r>
  <r>
    <x v="0"/>
    <x v="10"/>
    <x v="183"/>
    <x v="9"/>
    <n v="42"/>
  </r>
  <r>
    <x v="0"/>
    <x v="10"/>
    <x v="184"/>
    <x v="9"/>
    <n v="20"/>
  </r>
  <r>
    <x v="0"/>
    <x v="10"/>
    <x v="185"/>
    <x v="9"/>
    <n v="50"/>
  </r>
  <r>
    <x v="0"/>
    <x v="10"/>
    <x v="186"/>
    <x v="9"/>
    <n v="106"/>
  </r>
  <r>
    <x v="0"/>
    <x v="10"/>
    <x v="187"/>
    <x v="9"/>
    <n v="175"/>
  </r>
  <r>
    <x v="0"/>
    <x v="10"/>
    <x v="188"/>
    <x v="9"/>
    <n v="199"/>
  </r>
  <r>
    <x v="0"/>
    <x v="10"/>
    <x v="189"/>
    <x v="9"/>
    <n v="83"/>
  </r>
  <r>
    <x v="0"/>
    <x v="10"/>
    <x v="190"/>
    <x v="9"/>
    <n v="174"/>
  </r>
  <r>
    <x v="0"/>
    <x v="10"/>
    <x v="191"/>
    <x v="9"/>
    <n v="148"/>
  </r>
  <r>
    <x v="0"/>
    <x v="10"/>
    <x v="197"/>
    <x v="9"/>
    <n v="16"/>
  </r>
  <r>
    <x v="0"/>
    <x v="10"/>
    <x v="192"/>
    <x v="9"/>
    <n v="51"/>
  </r>
  <r>
    <x v="0"/>
    <x v="10"/>
    <x v="193"/>
    <x v="9"/>
    <n v="210"/>
  </r>
  <r>
    <x v="0"/>
    <x v="10"/>
    <x v="194"/>
    <x v="9"/>
    <n v="235"/>
  </r>
  <r>
    <x v="0"/>
    <x v="10"/>
    <x v="195"/>
    <x v="9"/>
    <n v="7"/>
  </r>
  <r>
    <x v="0"/>
    <x v="10"/>
    <x v="196"/>
    <x v="9"/>
    <n v="261"/>
  </r>
  <r>
    <x v="0"/>
    <x v="10"/>
    <x v="172"/>
    <x v="10"/>
    <n v="2"/>
  </r>
  <r>
    <x v="0"/>
    <x v="10"/>
    <x v="173"/>
    <x v="10"/>
    <n v="3"/>
  </r>
  <r>
    <x v="0"/>
    <x v="10"/>
    <x v="174"/>
    <x v="10"/>
    <n v="5"/>
  </r>
  <r>
    <x v="0"/>
    <x v="10"/>
    <x v="175"/>
    <x v="10"/>
    <n v="1"/>
  </r>
  <r>
    <x v="0"/>
    <x v="10"/>
    <x v="177"/>
    <x v="10"/>
    <n v="1"/>
  </r>
  <r>
    <x v="0"/>
    <x v="10"/>
    <x v="178"/>
    <x v="10"/>
    <n v="1"/>
  </r>
  <r>
    <x v="0"/>
    <x v="10"/>
    <x v="179"/>
    <x v="10"/>
    <n v="3"/>
  </r>
  <r>
    <x v="0"/>
    <x v="10"/>
    <x v="180"/>
    <x v="10"/>
    <n v="6"/>
  </r>
  <r>
    <x v="0"/>
    <x v="10"/>
    <x v="182"/>
    <x v="10"/>
    <n v="2"/>
  </r>
  <r>
    <x v="0"/>
    <x v="10"/>
    <x v="183"/>
    <x v="10"/>
    <n v="4"/>
  </r>
  <r>
    <x v="0"/>
    <x v="10"/>
    <x v="184"/>
    <x v="10"/>
    <n v="1"/>
  </r>
  <r>
    <x v="0"/>
    <x v="10"/>
    <x v="185"/>
    <x v="10"/>
    <n v="2"/>
  </r>
  <r>
    <x v="0"/>
    <x v="10"/>
    <x v="186"/>
    <x v="10"/>
    <n v="7"/>
  </r>
  <r>
    <x v="0"/>
    <x v="10"/>
    <x v="187"/>
    <x v="10"/>
    <n v="16"/>
  </r>
  <r>
    <x v="0"/>
    <x v="10"/>
    <x v="188"/>
    <x v="10"/>
    <n v="4"/>
  </r>
  <r>
    <x v="0"/>
    <x v="10"/>
    <x v="190"/>
    <x v="10"/>
    <n v="7"/>
  </r>
  <r>
    <x v="0"/>
    <x v="10"/>
    <x v="191"/>
    <x v="10"/>
    <n v="3"/>
  </r>
  <r>
    <x v="0"/>
    <x v="10"/>
    <x v="193"/>
    <x v="10"/>
    <n v="9"/>
  </r>
  <r>
    <x v="0"/>
    <x v="10"/>
    <x v="194"/>
    <x v="10"/>
    <n v="1"/>
  </r>
  <r>
    <x v="0"/>
    <x v="10"/>
    <x v="196"/>
    <x v="10"/>
    <n v="12"/>
  </r>
  <r>
    <x v="0"/>
    <x v="10"/>
    <x v="172"/>
    <x v="11"/>
    <n v="1"/>
  </r>
  <r>
    <x v="0"/>
    <x v="10"/>
    <x v="173"/>
    <x v="11"/>
    <n v="4"/>
  </r>
  <r>
    <x v="0"/>
    <x v="10"/>
    <x v="174"/>
    <x v="11"/>
    <n v="1"/>
  </r>
  <r>
    <x v="0"/>
    <x v="10"/>
    <x v="178"/>
    <x v="11"/>
    <n v="2"/>
  </r>
  <r>
    <x v="0"/>
    <x v="10"/>
    <x v="180"/>
    <x v="11"/>
    <n v="1"/>
  </r>
  <r>
    <x v="0"/>
    <x v="10"/>
    <x v="182"/>
    <x v="11"/>
    <n v="1"/>
  </r>
  <r>
    <x v="0"/>
    <x v="10"/>
    <x v="185"/>
    <x v="11"/>
    <n v="5"/>
  </r>
  <r>
    <x v="0"/>
    <x v="10"/>
    <x v="186"/>
    <x v="11"/>
    <n v="11"/>
  </r>
  <r>
    <x v="0"/>
    <x v="10"/>
    <x v="187"/>
    <x v="11"/>
    <n v="33"/>
  </r>
  <r>
    <x v="0"/>
    <x v="10"/>
    <x v="188"/>
    <x v="11"/>
    <n v="15"/>
  </r>
  <r>
    <x v="0"/>
    <x v="10"/>
    <x v="190"/>
    <x v="11"/>
    <n v="28"/>
  </r>
  <r>
    <x v="0"/>
    <x v="10"/>
    <x v="191"/>
    <x v="11"/>
    <n v="4"/>
  </r>
  <r>
    <x v="0"/>
    <x v="10"/>
    <x v="193"/>
    <x v="11"/>
    <n v="11"/>
  </r>
  <r>
    <x v="0"/>
    <x v="10"/>
    <x v="196"/>
    <x v="11"/>
    <n v="4"/>
  </r>
  <r>
    <x v="0"/>
    <x v="10"/>
    <x v="172"/>
    <x v="12"/>
    <n v="272"/>
  </r>
  <r>
    <x v="0"/>
    <x v="10"/>
    <x v="173"/>
    <x v="12"/>
    <n v="418"/>
  </r>
  <r>
    <x v="0"/>
    <x v="10"/>
    <x v="174"/>
    <x v="12"/>
    <n v="82"/>
  </r>
  <r>
    <x v="0"/>
    <x v="10"/>
    <x v="175"/>
    <x v="12"/>
    <n v="48"/>
  </r>
  <r>
    <x v="0"/>
    <x v="10"/>
    <x v="176"/>
    <x v="12"/>
    <n v="113"/>
  </r>
  <r>
    <x v="0"/>
    <x v="10"/>
    <x v="177"/>
    <x v="12"/>
    <n v="147"/>
  </r>
  <r>
    <x v="0"/>
    <x v="10"/>
    <x v="178"/>
    <x v="12"/>
    <n v="221"/>
  </r>
  <r>
    <x v="0"/>
    <x v="10"/>
    <x v="179"/>
    <x v="12"/>
    <n v="554"/>
  </r>
  <r>
    <x v="0"/>
    <x v="10"/>
    <x v="180"/>
    <x v="12"/>
    <n v="415"/>
  </r>
  <r>
    <x v="0"/>
    <x v="10"/>
    <x v="181"/>
    <x v="12"/>
    <n v="319"/>
  </r>
  <r>
    <x v="0"/>
    <x v="10"/>
    <x v="182"/>
    <x v="12"/>
    <n v="179"/>
  </r>
  <r>
    <x v="0"/>
    <x v="10"/>
    <x v="183"/>
    <x v="12"/>
    <n v="204"/>
  </r>
  <r>
    <x v="0"/>
    <x v="10"/>
    <x v="184"/>
    <x v="12"/>
    <n v="106"/>
  </r>
  <r>
    <x v="0"/>
    <x v="10"/>
    <x v="185"/>
    <x v="12"/>
    <n v="74"/>
  </r>
  <r>
    <x v="0"/>
    <x v="10"/>
    <x v="186"/>
    <x v="12"/>
    <n v="177"/>
  </r>
  <r>
    <x v="0"/>
    <x v="10"/>
    <x v="187"/>
    <x v="12"/>
    <n v="238"/>
  </r>
  <r>
    <x v="0"/>
    <x v="10"/>
    <x v="188"/>
    <x v="12"/>
    <n v="267"/>
  </r>
  <r>
    <x v="0"/>
    <x v="10"/>
    <x v="189"/>
    <x v="12"/>
    <n v="107"/>
  </r>
  <r>
    <x v="0"/>
    <x v="10"/>
    <x v="190"/>
    <x v="12"/>
    <n v="273"/>
  </r>
  <r>
    <x v="0"/>
    <x v="10"/>
    <x v="191"/>
    <x v="12"/>
    <n v="192"/>
  </r>
  <r>
    <x v="0"/>
    <x v="10"/>
    <x v="197"/>
    <x v="12"/>
    <n v="18"/>
  </r>
  <r>
    <x v="0"/>
    <x v="10"/>
    <x v="192"/>
    <x v="12"/>
    <n v="63"/>
  </r>
  <r>
    <x v="0"/>
    <x v="10"/>
    <x v="193"/>
    <x v="12"/>
    <n v="353"/>
  </r>
  <r>
    <x v="0"/>
    <x v="10"/>
    <x v="194"/>
    <x v="12"/>
    <n v="362"/>
  </r>
  <r>
    <x v="0"/>
    <x v="10"/>
    <x v="195"/>
    <x v="12"/>
    <n v="11"/>
  </r>
  <r>
    <x v="0"/>
    <x v="10"/>
    <x v="196"/>
    <x v="12"/>
    <n v="515"/>
  </r>
  <r>
    <x v="0"/>
    <x v="10"/>
    <x v="172"/>
    <x v="13"/>
    <n v="2"/>
  </r>
  <r>
    <x v="0"/>
    <x v="10"/>
    <x v="173"/>
    <x v="13"/>
    <n v="13"/>
  </r>
  <r>
    <x v="0"/>
    <x v="10"/>
    <x v="174"/>
    <x v="13"/>
    <n v="7"/>
  </r>
  <r>
    <x v="0"/>
    <x v="10"/>
    <x v="177"/>
    <x v="13"/>
    <n v="4"/>
  </r>
  <r>
    <x v="0"/>
    <x v="10"/>
    <x v="178"/>
    <x v="13"/>
    <n v="1"/>
  </r>
  <r>
    <x v="0"/>
    <x v="10"/>
    <x v="179"/>
    <x v="13"/>
    <n v="36"/>
  </r>
  <r>
    <x v="0"/>
    <x v="10"/>
    <x v="180"/>
    <x v="13"/>
    <n v="90"/>
  </r>
  <r>
    <x v="0"/>
    <x v="10"/>
    <x v="181"/>
    <x v="13"/>
    <n v="4"/>
  </r>
  <r>
    <x v="0"/>
    <x v="10"/>
    <x v="182"/>
    <x v="13"/>
    <n v="3"/>
  </r>
  <r>
    <x v="0"/>
    <x v="10"/>
    <x v="183"/>
    <x v="13"/>
    <n v="22"/>
  </r>
  <r>
    <x v="0"/>
    <x v="10"/>
    <x v="184"/>
    <x v="13"/>
    <n v="21"/>
  </r>
  <r>
    <x v="0"/>
    <x v="10"/>
    <x v="186"/>
    <x v="13"/>
    <n v="2"/>
  </r>
  <r>
    <x v="0"/>
    <x v="10"/>
    <x v="187"/>
    <x v="13"/>
    <n v="3"/>
  </r>
  <r>
    <x v="0"/>
    <x v="10"/>
    <x v="188"/>
    <x v="13"/>
    <n v="1"/>
  </r>
  <r>
    <x v="0"/>
    <x v="10"/>
    <x v="190"/>
    <x v="13"/>
    <n v="6"/>
  </r>
  <r>
    <x v="0"/>
    <x v="10"/>
    <x v="191"/>
    <x v="13"/>
    <n v="7"/>
  </r>
  <r>
    <x v="0"/>
    <x v="10"/>
    <x v="193"/>
    <x v="13"/>
    <n v="4"/>
  </r>
  <r>
    <x v="0"/>
    <x v="10"/>
    <x v="194"/>
    <x v="13"/>
    <n v="17"/>
  </r>
  <r>
    <x v="0"/>
    <x v="10"/>
    <x v="196"/>
    <x v="13"/>
    <n v="6"/>
  </r>
  <r>
    <x v="0"/>
    <x v="10"/>
    <x v="172"/>
    <x v="14"/>
    <n v="1"/>
  </r>
  <r>
    <x v="0"/>
    <x v="10"/>
    <x v="173"/>
    <x v="14"/>
    <n v="76"/>
  </r>
  <r>
    <x v="0"/>
    <x v="10"/>
    <x v="174"/>
    <x v="14"/>
    <n v="36"/>
  </r>
  <r>
    <x v="0"/>
    <x v="10"/>
    <x v="177"/>
    <x v="14"/>
    <n v="1"/>
  </r>
  <r>
    <x v="0"/>
    <x v="10"/>
    <x v="178"/>
    <x v="14"/>
    <n v="1"/>
  </r>
  <r>
    <x v="0"/>
    <x v="10"/>
    <x v="179"/>
    <x v="14"/>
    <n v="154"/>
  </r>
  <r>
    <x v="0"/>
    <x v="10"/>
    <x v="180"/>
    <x v="14"/>
    <n v="188"/>
  </r>
  <r>
    <x v="0"/>
    <x v="10"/>
    <x v="181"/>
    <x v="14"/>
    <n v="77"/>
  </r>
  <r>
    <x v="0"/>
    <x v="10"/>
    <x v="182"/>
    <x v="14"/>
    <n v="4"/>
  </r>
  <r>
    <x v="0"/>
    <x v="10"/>
    <x v="183"/>
    <x v="14"/>
    <n v="130"/>
  </r>
  <r>
    <x v="0"/>
    <x v="10"/>
    <x v="184"/>
    <x v="14"/>
    <n v="50"/>
  </r>
  <r>
    <x v="0"/>
    <x v="10"/>
    <x v="185"/>
    <x v="14"/>
    <n v="1"/>
  </r>
  <r>
    <x v="0"/>
    <x v="10"/>
    <x v="186"/>
    <x v="14"/>
    <n v="2"/>
  </r>
  <r>
    <x v="0"/>
    <x v="10"/>
    <x v="187"/>
    <x v="14"/>
    <n v="7"/>
  </r>
  <r>
    <x v="0"/>
    <x v="10"/>
    <x v="191"/>
    <x v="14"/>
    <n v="10"/>
  </r>
  <r>
    <x v="0"/>
    <x v="10"/>
    <x v="193"/>
    <x v="14"/>
    <n v="1"/>
  </r>
  <r>
    <x v="0"/>
    <x v="10"/>
    <x v="194"/>
    <x v="14"/>
    <n v="1"/>
  </r>
  <r>
    <x v="0"/>
    <x v="10"/>
    <x v="196"/>
    <x v="14"/>
    <n v="7"/>
  </r>
  <r>
    <x v="0"/>
    <x v="10"/>
    <x v="172"/>
    <x v="15"/>
    <n v="6"/>
  </r>
  <r>
    <x v="0"/>
    <x v="10"/>
    <x v="173"/>
    <x v="15"/>
    <n v="60"/>
  </r>
  <r>
    <x v="0"/>
    <x v="10"/>
    <x v="174"/>
    <x v="15"/>
    <n v="28"/>
  </r>
  <r>
    <x v="0"/>
    <x v="10"/>
    <x v="175"/>
    <x v="15"/>
    <n v="5"/>
  </r>
  <r>
    <x v="0"/>
    <x v="10"/>
    <x v="176"/>
    <x v="15"/>
    <n v="6"/>
  </r>
  <r>
    <x v="0"/>
    <x v="10"/>
    <x v="177"/>
    <x v="15"/>
    <n v="12"/>
  </r>
  <r>
    <x v="0"/>
    <x v="10"/>
    <x v="178"/>
    <x v="15"/>
    <n v="19"/>
  </r>
  <r>
    <x v="0"/>
    <x v="10"/>
    <x v="179"/>
    <x v="15"/>
    <n v="80"/>
  </r>
  <r>
    <x v="0"/>
    <x v="10"/>
    <x v="180"/>
    <x v="15"/>
    <n v="117"/>
  </r>
  <r>
    <x v="0"/>
    <x v="10"/>
    <x v="181"/>
    <x v="15"/>
    <n v="42"/>
  </r>
  <r>
    <x v="0"/>
    <x v="10"/>
    <x v="182"/>
    <x v="15"/>
    <n v="11"/>
  </r>
  <r>
    <x v="0"/>
    <x v="10"/>
    <x v="183"/>
    <x v="15"/>
    <n v="84"/>
  </r>
  <r>
    <x v="0"/>
    <x v="10"/>
    <x v="184"/>
    <x v="15"/>
    <n v="55"/>
  </r>
  <r>
    <x v="0"/>
    <x v="10"/>
    <x v="185"/>
    <x v="15"/>
    <n v="4"/>
  </r>
  <r>
    <x v="0"/>
    <x v="10"/>
    <x v="186"/>
    <x v="15"/>
    <n v="25"/>
  </r>
  <r>
    <x v="0"/>
    <x v="10"/>
    <x v="187"/>
    <x v="15"/>
    <n v="19"/>
  </r>
  <r>
    <x v="0"/>
    <x v="10"/>
    <x v="188"/>
    <x v="15"/>
    <n v="19"/>
  </r>
  <r>
    <x v="0"/>
    <x v="10"/>
    <x v="189"/>
    <x v="15"/>
    <n v="2"/>
  </r>
  <r>
    <x v="0"/>
    <x v="10"/>
    <x v="190"/>
    <x v="15"/>
    <n v="5"/>
  </r>
  <r>
    <x v="0"/>
    <x v="10"/>
    <x v="191"/>
    <x v="15"/>
    <n v="16"/>
  </r>
  <r>
    <x v="0"/>
    <x v="10"/>
    <x v="197"/>
    <x v="15"/>
    <n v="2"/>
  </r>
  <r>
    <x v="0"/>
    <x v="10"/>
    <x v="192"/>
    <x v="15"/>
    <n v="7"/>
  </r>
  <r>
    <x v="0"/>
    <x v="10"/>
    <x v="193"/>
    <x v="15"/>
    <n v="33"/>
  </r>
  <r>
    <x v="0"/>
    <x v="10"/>
    <x v="194"/>
    <x v="15"/>
    <n v="58"/>
  </r>
  <r>
    <x v="0"/>
    <x v="10"/>
    <x v="196"/>
    <x v="15"/>
    <n v="26"/>
  </r>
  <r>
    <x v="0"/>
    <x v="10"/>
    <x v="172"/>
    <x v="16"/>
    <n v="16"/>
  </r>
  <r>
    <x v="0"/>
    <x v="10"/>
    <x v="173"/>
    <x v="16"/>
    <n v="45"/>
  </r>
  <r>
    <x v="0"/>
    <x v="10"/>
    <x v="174"/>
    <x v="16"/>
    <n v="12"/>
  </r>
  <r>
    <x v="0"/>
    <x v="10"/>
    <x v="175"/>
    <x v="16"/>
    <n v="2"/>
  </r>
  <r>
    <x v="0"/>
    <x v="10"/>
    <x v="176"/>
    <x v="16"/>
    <n v="10"/>
  </r>
  <r>
    <x v="0"/>
    <x v="10"/>
    <x v="177"/>
    <x v="16"/>
    <n v="12"/>
  </r>
  <r>
    <x v="0"/>
    <x v="10"/>
    <x v="178"/>
    <x v="16"/>
    <n v="25"/>
  </r>
  <r>
    <x v="0"/>
    <x v="10"/>
    <x v="179"/>
    <x v="16"/>
    <n v="51"/>
  </r>
  <r>
    <x v="0"/>
    <x v="10"/>
    <x v="180"/>
    <x v="16"/>
    <n v="73"/>
  </r>
  <r>
    <x v="0"/>
    <x v="10"/>
    <x v="181"/>
    <x v="16"/>
    <n v="36"/>
  </r>
  <r>
    <x v="0"/>
    <x v="10"/>
    <x v="182"/>
    <x v="16"/>
    <n v="11"/>
  </r>
  <r>
    <x v="0"/>
    <x v="10"/>
    <x v="183"/>
    <x v="16"/>
    <n v="30"/>
  </r>
  <r>
    <x v="0"/>
    <x v="10"/>
    <x v="184"/>
    <x v="16"/>
    <n v="29"/>
  </r>
  <r>
    <x v="0"/>
    <x v="10"/>
    <x v="185"/>
    <x v="16"/>
    <n v="11"/>
  </r>
  <r>
    <x v="0"/>
    <x v="10"/>
    <x v="186"/>
    <x v="16"/>
    <n v="19"/>
  </r>
  <r>
    <x v="0"/>
    <x v="10"/>
    <x v="187"/>
    <x v="16"/>
    <n v="45"/>
  </r>
  <r>
    <x v="0"/>
    <x v="10"/>
    <x v="188"/>
    <x v="16"/>
    <n v="27"/>
  </r>
  <r>
    <x v="0"/>
    <x v="10"/>
    <x v="189"/>
    <x v="16"/>
    <n v="7"/>
  </r>
  <r>
    <x v="0"/>
    <x v="10"/>
    <x v="190"/>
    <x v="16"/>
    <n v="58"/>
  </r>
  <r>
    <x v="0"/>
    <x v="10"/>
    <x v="191"/>
    <x v="16"/>
    <n v="15"/>
  </r>
  <r>
    <x v="0"/>
    <x v="10"/>
    <x v="197"/>
    <x v="16"/>
    <n v="2"/>
  </r>
  <r>
    <x v="0"/>
    <x v="10"/>
    <x v="192"/>
    <x v="16"/>
    <n v="3"/>
  </r>
  <r>
    <x v="0"/>
    <x v="10"/>
    <x v="193"/>
    <x v="16"/>
    <n v="30"/>
  </r>
  <r>
    <x v="0"/>
    <x v="10"/>
    <x v="194"/>
    <x v="16"/>
    <n v="24"/>
  </r>
  <r>
    <x v="0"/>
    <x v="10"/>
    <x v="195"/>
    <x v="16"/>
    <n v="2"/>
  </r>
  <r>
    <x v="0"/>
    <x v="10"/>
    <x v="196"/>
    <x v="16"/>
    <n v="38"/>
  </r>
  <r>
    <x v="0"/>
    <x v="10"/>
    <x v="178"/>
    <x v="32"/>
    <n v="382"/>
  </r>
  <r>
    <x v="0"/>
    <x v="10"/>
    <x v="181"/>
    <x v="32"/>
    <n v="83"/>
  </r>
  <r>
    <x v="0"/>
    <x v="10"/>
    <x v="182"/>
    <x v="32"/>
    <n v="269"/>
  </r>
  <r>
    <x v="0"/>
    <x v="10"/>
    <x v="188"/>
    <x v="32"/>
    <n v="114"/>
  </r>
  <r>
    <x v="0"/>
    <x v="10"/>
    <x v="189"/>
    <x v="32"/>
    <n v="90"/>
  </r>
  <r>
    <x v="0"/>
    <x v="10"/>
    <x v="193"/>
    <x v="32"/>
    <n v="62"/>
  </r>
  <r>
    <x v="0"/>
    <x v="10"/>
    <x v="196"/>
    <x v="32"/>
    <n v="154"/>
  </r>
  <r>
    <x v="0"/>
    <x v="10"/>
    <x v="172"/>
    <x v="17"/>
    <n v="1385"/>
  </r>
  <r>
    <x v="0"/>
    <x v="10"/>
    <x v="173"/>
    <x v="17"/>
    <n v="4776"/>
  </r>
  <r>
    <x v="0"/>
    <x v="10"/>
    <x v="174"/>
    <x v="17"/>
    <n v="581"/>
  </r>
  <r>
    <x v="0"/>
    <x v="10"/>
    <x v="175"/>
    <x v="17"/>
    <n v="152"/>
  </r>
  <r>
    <x v="0"/>
    <x v="10"/>
    <x v="176"/>
    <x v="17"/>
    <n v="222"/>
  </r>
  <r>
    <x v="0"/>
    <x v="10"/>
    <x v="177"/>
    <x v="17"/>
    <n v="1015"/>
  </r>
  <r>
    <x v="0"/>
    <x v="10"/>
    <x v="178"/>
    <x v="17"/>
    <n v="2538"/>
  </r>
  <r>
    <x v="0"/>
    <x v="10"/>
    <x v="179"/>
    <x v="17"/>
    <n v="9335"/>
  </r>
  <r>
    <x v="0"/>
    <x v="10"/>
    <x v="180"/>
    <x v="17"/>
    <n v="6577"/>
  </r>
  <r>
    <x v="0"/>
    <x v="10"/>
    <x v="181"/>
    <x v="17"/>
    <n v="4795"/>
  </r>
  <r>
    <x v="0"/>
    <x v="10"/>
    <x v="182"/>
    <x v="17"/>
    <n v="1787"/>
  </r>
  <r>
    <x v="0"/>
    <x v="10"/>
    <x v="183"/>
    <x v="17"/>
    <n v="1974"/>
  </r>
  <r>
    <x v="0"/>
    <x v="10"/>
    <x v="184"/>
    <x v="17"/>
    <n v="926"/>
  </r>
  <r>
    <x v="0"/>
    <x v="10"/>
    <x v="185"/>
    <x v="17"/>
    <n v="459"/>
  </r>
  <r>
    <x v="0"/>
    <x v="10"/>
    <x v="186"/>
    <x v="17"/>
    <n v="876"/>
  </r>
  <r>
    <x v="0"/>
    <x v="10"/>
    <x v="187"/>
    <x v="17"/>
    <n v="1119"/>
  </r>
  <r>
    <x v="0"/>
    <x v="10"/>
    <x v="188"/>
    <x v="17"/>
    <n v="1260"/>
  </r>
  <r>
    <x v="0"/>
    <x v="10"/>
    <x v="189"/>
    <x v="17"/>
    <n v="87"/>
  </r>
  <r>
    <x v="0"/>
    <x v="10"/>
    <x v="190"/>
    <x v="17"/>
    <n v="1942"/>
  </r>
  <r>
    <x v="0"/>
    <x v="10"/>
    <x v="191"/>
    <x v="17"/>
    <n v="1403"/>
  </r>
  <r>
    <x v="0"/>
    <x v="10"/>
    <x v="197"/>
    <x v="17"/>
    <n v="101"/>
  </r>
  <r>
    <x v="0"/>
    <x v="10"/>
    <x v="192"/>
    <x v="17"/>
    <n v="224"/>
  </r>
  <r>
    <x v="0"/>
    <x v="10"/>
    <x v="193"/>
    <x v="17"/>
    <n v="2340"/>
  </r>
  <r>
    <x v="0"/>
    <x v="10"/>
    <x v="194"/>
    <x v="17"/>
    <n v="1192"/>
  </r>
  <r>
    <x v="0"/>
    <x v="10"/>
    <x v="196"/>
    <x v="17"/>
    <n v="3978"/>
  </r>
  <r>
    <x v="0"/>
    <x v="10"/>
    <x v="172"/>
    <x v="18"/>
    <n v="5498"/>
  </r>
  <r>
    <x v="0"/>
    <x v="10"/>
    <x v="173"/>
    <x v="18"/>
    <n v="13842"/>
  </r>
  <r>
    <x v="0"/>
    <x v="10"/>
    <x v="174"/>
    <x v="18"/>
    <n v="5213"/>
  </r>
  <r>
    <x v="0"/>
    <x v="10"/>
    <x v="175"/>
    <x v="18"/>
    <n v="350"/>
  </r>
  <r>
    <x v="0"/>
    <x v="10"/>
    <x v="176"/>
    <x v="18"/>
    <n v="213"/>
  </r>
  <r>
    <x v="0"/>
    <x v="10"/>
    <x v="177"/>
    <x v="18"/>
    <n v="3011"/>
  </r>
  <r>
    <x v="0"/>
    <x v="10"/>
    <x v="178"/>
    <x v="18"/>
    <n v="14957"/>
  </r>
  <r>
    <x v="0"/>
    <x v="10"/>
    <x v="179"/>
    <x v="18"/>
    <n v="49380"/>
  </r>
  <r>
    <x v="0"/>
    <x v="10"/>
    <x v="180"/>
    <x v="18"/>
    <n v="45142"/>
  </r>
  <r>
    <x v="0"/>
    <x v="10"/>
    <x v="181"/>
    <x v="18"/>
    <n v="35259"/>
  </r>
  <r>
    <x v="0"/>
    <x v="10"/>
    <x v="182"/>
    <x v="18"/>
    <n v="8073"/>
  </r>
  <r>
    <x v="0"/>
    <x v="10"/>
    <x v="183"/>
    <x v="18"/>
    <n v="16439"/>
  </r>
  <r>
    <x v="0"/>
    <x v="10"/>
    <x v="184"/>
    <x v="18"/>
    <n v="5549"/>
  </r>
  <r>
    <x v="0"/>
    <x v="10"/>
    <x v="185"/>
    <x v="18"/>
    <n v="1279"/>
  </r>
  <r>
    <x v="0"/>
    <x v="10"/>
    <x v="186"/>
    <x v="18"/>
    <n v="2705"/>
  </r>
  <r>
    <x v="0"/>
    <x v="10"/>
    <x v="187"/>
    <x v="18"/>
    <n v="18416"/>
  </r>
  <r>
    <x v="0"/>
    <x v="10"/>
    <x v="188"/>
    <x v="18"/>
    <n v="4002"/>
  </r>
  <r>
    <x v="0"/>
    <x v="10"/>
    <x v="189"/>
    <x v="18"/>
    <n v="1579"/>
  </r>
  <r>
    <x v="0"/>
    <x v="10"/>
    <x v="190"/>
    <x v="18"/>
    <n v="5595"/>
  </r>
  <r>
    <x v="0"/>
    <x v="10"/>
    <x v="191"/>
    <x v="18"/>
    <n v="13094"/>
  </r>
  <r>
    <x v="0"/>
    <x v="10"/>
    <x v="197"/>
    <x v="18"/>
    <n v="337"/>
  </r>
  <r>
    <x v="0"/>
    <x v="10"/>
    <x v="192"/>
    <x v="18"/>
    <n v="1279"/>
  </r>
  <r>
    <x v="0"/>
    <x v="10"/>
    <x v="193"/>
    <x v="18"/>
    <n v="4354"/>
  </r>
  <r>
    <x v="0"/>
    <x v="10"/>
    <x v="194"/>
    <x v="18"/>
    <n v="5682"/>
  </r>
  <r>
    <x v="0"/>
    <x v="10"/>
    <x v="196"/>
    <x v="18"/>
    <n v="31851"/>
  </r>
  <r>
    <x v="0"/>
    <x v="10"/>
    <x v="172"/>
    <x v="19"/>
    <n v="34581"/>
  </r>
  <r>
    <x v="0"/>
    <x v="10"/>
    <x v="173"/>
    <x v="19"/>
    <n v="478571"/>
  </r>
  <r>
    <x v="0"/>
    <x v="10"/>
    <x v="174"/>
    <x v="19"/>
    <n v="58128"/>
  </r>
  <r>
    <x v="0"/>
    <x v="10"/>
    <x v="179"/>
    <x v="19"/>
    <n v="1111925"/>
  </r>
  <r>
    <x v="0"/>
    <x v="10"/>
    <x v="180"/>
    <x v="19"/>
    <n v="1161721"/>
  </r>
  <r>
    <x v="0"/>
    <x v="10"/>
    <x v="181"/>
    <x v="19"/>
    <n v="48064"/>
  </r>
  <r>
    <x v="0"/>
    <x v="10"/>
    <x v="182"/>
    <x v="19"/>
    <n v="412470"/>
  </r>
  <r>
    <x v="0"/>
    <x v="10"/>
    <x v="183"/>
    <x v="19"/>
    <n v="676412"/>
  </r>
  <r>
    <x v="0"/>
    <x v="10"/>
    <x v="184"/>
    <x v="19"/>
    <n v="216478"/>
  </r>
  <r>
    <x v="0"/>
    <x v="10"/>
    <x v="186"/>
    <x v="19"/>
    <n v="56000"/>
  </r>
  <r>
    <x v="0"/>
    <x v="10"/>
    <x v="187"/>
    <x v="19"/>
    <n v="14"/>
  </r>
  <r>
    <x v="0"/>
    <x v="10"/>
    <x v="190"/>
    <x v="19"/>
    <n v="263327"/>
  </r>
  <r>
    <x v="0"/>
    <x v="10"/>
    <x v="191"/>
    <x v="19"/>
    <n v="334010"/>
  </r>
  <r>
    <x v="0"/>
    <x v="10"/>
    <x v="193"/>
    <x v="19"/>
    <n v="33000"/>
  </r>
  <r>
    <x v="0"/>
    <x v="10"/>
    <x v="174"/>
    <x v="20"/>
    <n v="83"/>
  </r>
  <r>
    <x v="0"/>
    <x v="10"/>
    <x v="184"/>
    <x v="20"/>
    <n v="6"/>
  </r>
  <r>
    <x v="0"/>
    <x v="10"/>
    <x v="190"/>
    <x v="20"/>
    <n v="5"/>
  </r>
  <r>
    <x v="0"/>
    <x v="10"/>
    <x v="191"/>
    <x v="20"/>
    <n v="30"/>
  </r>
  <r>
    <x v="0"/>
    <x v="10"/>
    <x v="194"/>
    <x v="20"/>
    <n v="3"/>
  </r>
  <r>
    <x v="0"/>
    <x v="10"/>
    <x v="172"/>
    <x v="21"/>
    <n v="13797"/>
  </r>
  <r>
    <x v="0"/>
    <x v="10"/>
    <x v="173"/>
    <x v="21"/>
    <n v="9930"/>
  </r>
  <r>
    <x v="0"/>
    <x v="10"/>
    <x v="174"/>
    <x v="21"/>
    <n v="646"/>
  </r>
  <r>
    <x v="0"/>
    <x v="10"/>
    <x v="175"/>
    <x v="21"/>
    <n v="1068"/>
  </r>
  <r>
    <x v="0"/>
    <x v="10"/>
    <x v="176"/>
    <x v="21"/>
    <n v="4161"/>
  </r>
  <r>
    <x v="0"/>
    <x v="10"/>
    <x v="177"/>
    <x v="21"/>
    <n v="3583"/>
  </r>
  <r>
    <x v="0"/>
    <x v="10"/>
    <x v="178"/>
    <x v="21"/>
    <n v="15065"/>
  </r>
  <r>
    <x v="0"/>
    <x v="10"/>
    <x v="179"/>
    <x v="21"/>
    <n v="9010"/>
  </r>
  <r>
    <x v="0"/>
    <x v="10"/>
    <x v="180"/>
    <x v="21"/>
    <n v="813"/>
  </r>
  <r>
    <x v="0"/>
    <x v="10"/>
    <x v="181"/>
    <x v="21"/>
    <n v="10413"/>
  </r>
  <r>
    <x v="0"/>
    <x v="10"/>
    <x v="182"/>
    <x v="21"/>
    <n v="11120"/>
  </r>
  <r>
    <x v="0"/>
    <x v="10"/>
    <x v="183"/>
    <x v="21"/>
    <n v="1417"/>
  </r>
  <r>
    <x v="0"/>
    <x v="10"/>
    <x v="184"/>
    <x v="21"/>
    <n v="482"/>
  </r>
  <r>
    <x v="0"/>
    <x v="10"/>
    <x v="185"/>
    <x v="21"/>
    <n v="3534"/>
  </r>
  <r>
    <x v="0"/>
    <x v="10"/>
    <x v="186"/>
    <x v="21"/>
    <n v="4479"/>
  </r>
  <r>
    <x v="0"/>
    <x v="10"/>
    <x v="187"/>
    <x v="21"/>
    <n v="9499"/>
  </r>
  <r>
    <x v="0"/>
    <x v="10"/>
    <x v="188"/>
    <x v="21"/>
    <n v="9601"/>
  </r>
  <r>
    <x v="0"/>
    <x v="10"/>
    <x v="189"/>
    <x v="21"/>
    <n v="2544"/>
  </r>
  <r>
    <x v="0"/>
    <x v="10"/>
    <x v="190"/>
    <x v="21"/>
    <n v="5771"/>
  </r>
  <r>
    <x v="0"/>
    <x v="10"/>
    <x v="191"/>
    <x v="21"/>
    <n v="9777"/>
  </r>
  <r>
    <x v="0"/>
    <x v="10"/>
    <x v="197"/>
    <x v="21"/>
    <n v="895"/>
  </r>
  <r>
    <x v="0"/>
    <x v="10"/>
    <x v="192"/>
    <x v="21"/>
    <n v="2686"/>
  </r>
  <r>
    <x v="0"/>
    <x v="10"/>
    <x v="193"/>
    <x v="21"/>
    <n v="9672"/>
  </r>
  <r>
    <x v="0"/>
    <x v="10"/>
    <x v="194"/>
    <x v="21"/>
    <n v="11990"/>
  </r>
  <r>
    <x v="0"/>
    <x v="10"/>
    <x v="195"/>
    <x v="21"/>
    <n v="335"/>
  </r>
  <r>
    <x v="0"/>
    <x v="10"/>
    <x v="196"/>
    <x v="21"/>
    <n v="10667"/>
  </r>
  <r>
    <x v="0"/>
    <x v="10"/>
    <x v="172"/>
    <x v="22"/>
    <n v="5897"/>
  </r>
  <r>
    <x v="0"/>
    <x v="10"/>
    <x v="173"/>
    <x v="22"/>
    <n v="56596"/>
  </r>
  <r>
    <x v="0"/>
    <x v="10"/>
    <x v="174"/>
    <x v="22"/>
    <n v="18238"/>
  </r>
  <r>
    <x v="0"/>
    <x v="10"/>
    <x v="175"/>
    <x v="22"/>
    <n v="27"/>
  </r>
  <r>
    <x v="0"/>
    <x v="10"/>
    <x v="176"/>
    <x v="22"/>
    <n v="146"/>
  </r>
  <r>
    <x v="0"/>
    <x v="10"/>
    <x v="177"/>
    <x v="22"/>
    <n v="2969"/>
  </r>
  <r>
    <x v="0"/>
    <x v="10"/>
    <x v="178"/>
    <x v="22"/>
    <n v="11479"/>
  </r>
  <r>
    <x v="0"/>
    <x v="10"/>
    <x v="179"/>
    <x v="22"/>
    <n v="82233"/>
  </r>
  <r>
    <x v="0"/>
    <x v="10"/>
    <x v="180"/>
    <x v="22"/>
    <n v="154700"/>
  </r>
  <r>
    <x v="0"/>
    <x v="10"/>
    <x v="181"/>
    <x v="22"/>
    <n v="88641"/>
  </r>
  <r>
    <x v="0"/>
    <x v="10"/>
    <x v="182"/>
    <x v="22"/>
    <n v="4359"/>
  </r>
  <r>
    <x v="0"/>
    <x v="10"/>
    <x v="183"/>
    <x v="22"/>
    <n v="54635"/>
  </r>
  <r>
    <x v="0"/>
    <x v="10"/>
    <x v="184"/>
    <x v="22"/>
    <n v="46091"/>
  </r>
  <r>
    <x v="0"/>
    <x v="10"/>
    <x v="185"/>
    <x v="22"/>
    <n v="1103"/>
  </r>
  <r>
    <x v="0"/>
    <x v="10"/>
    <x v="186"/>
    <x v="22"/>
    <n v="24012"/>
  </r>
  <r>
    <x v="0"/>
    <x v="10"/>
    <x v="187"/>
    <x v="22"/>
    <n v="68952"/>
  </r>
  <r>
    <x v="0"/>
    <x v="10"/>
    <x v="188"/>
    <x v="22"/>
    <n v="22685"/>
  </r>
  <r>
    <x v="0"/>
    <x v="10"/>
    <x v="189"/>
    <x v="22"/>
    <n v="564"/>
  </r>
  <r>
    <x v="0"/>
    <x v="10"/>
    <x v="190"/>
    <x v="22"/>
    <n v="98693"/>
  </r>
  <r>
    <x v="0"/>
    <x v="10"/>
    <x v="191"/>
    <x v="22"/>
    <n v="3797"/>
  </r>
  <r>
    <x v="0"/>
    <x v="10"/>
    <x v="197"/>
    <x v="22"/>
    <n v="1312"/>
  </r>
  <r>
    <x v="0"/>
    <x v="10"/>
    <x v="192"/>
    <x v="22"/>
    <n v="4300"/>
  </r>
  <r>
    <x v="0"/>
    <x v="10"/>
    <x v="193"/>
    <x v="22"/>
    <n v="18345"/>
  </r>
  <r>
    <x v="0"/>
    <x v="10"/>
    <x v="194"/>
    <x v="22"/>
    <n v="57502"/>
  </r>
  <r>
    <x v="0"/>
    <x v="10"/>
    <x v="195"/>
    <x v="22"/>
    <n v="19"/>
  </r>
  <r>
    <x v="0"/>
    <x v="10"/>
    <x v="196"/>
    <x v="22"/>
    <n v="25125"/>
  </r>
  <r>
    <x v="0"/>
    <x v="10"/>
    <x v="172"/>
    <x v="23"/>
    <n v="6"/>
  </r>
  <r>
    <x v="0"/>
    <x v="10"/>
    <x v="173"/>
    <x v="23"/>
    <n v="23"/>
  </r>
  <r>
    <x v="0"/>
    <x v="10"/>
    <x v="174"/>
    <x v="23"/>
    <n v="30"/>
  </r>
  <r>
    <x v="0"/>
    <x v="10"/>
    <x v="175"/>
    <x v="23"/>
    <n v="1"/>
  </r>
  <r>
    <x v="0"/>
    <x v="10"/>
    <x v="177"/>
    <x v="23"/>
    <n v="3"/>
  </r>
  <r>
    <x v="0"/>
    <x v="10"/>
    <x v="178"/>
    <x v="23"/>
    <n v="1"/>
  </r>
  <r>
    <x v="0"/>
    <x v="10"/>
    <x v="179"/>
    <x v="23"/>
    <n v="10"/>
  </r>
  <r>
    <x v="0"/>
    <x v="10"/>
    <x v="180"/>
    <x v="23"/>
    <n v="63"/>
  </r>
  <r>
    <x v="0"/>
    <x v="10"/>
    <x v="182"/>
    <x v="23"/>
    <n v="12"/>
  </r>
  <r>
    <x v="0"/>
    <x v="10"/>
    <x v="183"/>
    <x v="23"/>
    <n v="143"/>
  </r>
  <r>
    <x v="0"/>
    <x v="10"/>
    <x v="184"/>
    <x v="23"/>
    <n v="4"/>
  </r>
  <r>
    <x v="0"/>
    <x v="10"/>
    <x v="185"/>
    <x v="23"/>
    <n v="3"/>
  </r>
  <r>
    <x v="0"/>
    <x v="10"/>
    <x v="186"/>
    <x v="23"/>
    <n v="64"/>
  </r>
  <r>
    <x v="0"/>
    <x v="10"/>
    <x v="187"/>
    <x v="23"/>
    <n v="150"/>
  </r>
  <r>
    <x v="0"/>
    <x v="10"/>
    <x v="188"/>
    <x v="23"/>
    <n v="16"/>
  </r>
  <r>
    <x v="0"/>
    <x v="10"/>
    <x v="190"/>
    <x v="23"/>
    <n v="13"/>
  </r>
  <r>
    <x v="0"/>
    <x v="10"/>
    <x v="191"/>
    <x v="23"/>
    <n v="43"/>
  </r>
  <r>
    <x v="0"/>
    <x v="10"/>
    <x v="193"/>
    <x v="23"/>
    <n v="38"/>
  </r>
  <r>
    <x v="0"/>
    <x v="10"/>
    <x v="194"/>
    <x v="23"/>
    <n v="15"/>
  </r>
  <r>
    <x v="0"/>
    <x v="10"/>
    <x v="196"/>
    <x v="23"/>
    <n v="66"/>
  </r>
  <r>
    <x v="0"/>
    <x v="10"/>
    <x v="172"/>
    <x v="24"/>
    <n v="1"/>
  </r>
  <r>
    <x v="0"/>
    <x v="10"/>
    <x v="173"/>
    <x v="24"/>
    <n v="14"/>
  </r>
  <r>
    <x v="0"/>
    <x v="10"/>
    <x v="174"/>
    <x v="24"/>
    <n v="1"/>
  </r>
  <r>
    <x v="0"/>
    <x v="10"/>
    <x v="178"/>
    <x v="24"/>
    <n v="7"/>
  </r>
  <r>
    <x v="0"/>
    <x v="10"/>
    <x v="180"/>
    <x v="24"/>
    <n v="2"/>
  </r>
  <r>
    <x v="0"/>
    <x v="10"/>
    <x v="182"/>
    <x v="24"/>
    <n v="2"/>
  </r>
  <r>
    <x v="0"/>
    <x v="10"/>
    <x v="185"/>
    <x v="24"/>
    <n v="16"/>
  </r>
  <r>
    <x v="0"/>
    <x v="10"/>
    <x v="186"/>
    <x v="24"/>
    <n v="106"/>
  </r>
  <r>
    <x v="0"/>
    <x v="10"/>
    <x v="187"/>
    <x v="24"/>
    <n v="453"/>
  </r>
  <r>
    <x v="0"/>
    <x v="10"/>
    <x v="188"/>
    <x v="24"/>
    <n v="111"/>
  </r>
  <r>
    <x v="0"/>
    <x v="10"/>
    <x v="190"/>
    <x v="24"/>
    <n v="205"/>
  </r>
  <r>
    <x v="0"/>
    <x v="10"/>
    <x v="191"/>
    <x v="24"/>
    <n v="5"/>
  </r>
  <r>
    <x v="0"/>
    <x v="10"/>
    <x v="193"/>
    <x v="24"/>
    <n v="52"/>
  </r>
  <r>
    <x v="0"/>
    <x v="10"/>
    <x v="196"/>
    <x v="24"/>
    <n v="6"/>
  </r>
  <r>
    <x v="0"/>
    <x v="10"/>
    <x v="172"/>
    <x v="25"/>
    <n v="47829"/>
  </r>
  <r>
    <x v="0"/>
    <x v="10"/>
    <x v="173"/>
    <x v="25"/>
    <n v="70921"/>
  </r>
  <r>
    <x v="0"/>
    <x v="10"/>
    <x v="174"/>
    <x v="25"/>
    <n v="9773"/>
  </r>
  <r>
    <x v="0"/>
    <x v="10"/>
    <x v="175"/>
    <x v="25"/>
    <n v="6729"/>
  </r>
  <r>
    <x v="0"/>
    <x v="10"/>
    <x v="176"/>
    <x v="25"/>
    <n v="12485"/>
  </r>
  <r>
    <x v="0"/>
    <x v="10"/>
    <x v="177"/>
    <x v="25"/>
    <n v="20411"/>
  </r>
  <r>
    <x v="0"/>
    <x v="10"/>
    <x v="178"/>
    <x v="25"/>
    <n v="50238"/>
  </r>
  <r>
    <x v="0"/>
    <x v="10"/>
    <x v="179"/>
    <x v="25"/>
    <n v="113300"/>
  </r>
  <r>
    <x v="0"/>
    <x v="10"/>
    <x v="180"/>
    <x v="25"/>
    <n v="62681"/>
  </r>
  <r>
    <x v="0"/>
    <x v="10"/>
    <x v="181"/>
    <x v="25"/>
    <n v="72964"/>
  </r>
  <r>
    <x v="0"/>
    <x v="10"/>
    <x v="182"/>
    <x v="25"/>
    <n v="42699"/>
  </r>
  <r>
    <x v="0"/>
    <x v="10"/>
    <x v="183"/>
    <x v="25"/>
    <n v="26773"/>
  </r>
  <r>
    <x v="0"/>
    <x v="10"/>
    <x v="184"/>
    <x v="25"/>
    <n v="10617"/>
  </r>
  <r>
    <x v="0"/>
    <x v="10"/>
    <x v="185"/>
    <x v="25"/>
    <n v="12821"/>
  </r>
  <r>
    <x v="0"/>
    <x v="10"/>
    <x v="186"/>
    <x v="25"/>
    <n v="23462"/>
  </r>
  <r>
    <x v="0"/>
    <x v="10"/>
    <x v="187"/>
    <x v="25"/>
    <n v="33685"/>
  </r>
  <r>
    <x v="0"/>
    <x v="10"/>
    <x v="188"/>
    <x v="25"/>
    <n v="32455"/>
  </r>
  <r>
    <x v="0"/>
    <x v="10"/>
    <x v="189"/>
    <x v="25"/>
    <n v="8408"/>
  </r>
  <r>
    <x v="0"/>
    <x v="10"/>
    <x v="190"/>
    <x v="25"/>
    <n v="40253"/>
  </r>
  <r>
    <x v="0"/>
    <x v="10"/>
    <x v="191"/>
    <x v="25"/>
    <n v="39545"/>
  </r>
  <r>
    <x v="0"/>
    <x v="10"/>
    <x v="197"/>
    <x v="25"/>
    <n v="2580"/>
  </r>
  <r>
    <x v="0"/>
    <x v="10"/>
    <x v="192"/>
    <x v="25"/>
    <n v="8343"/>
  </r>
  <r>
    <x v="0"/>
    <x v="10"/>
    <x v="193"/>
    <x v="25"/>
    <n v="52290"/>
  </r>
  <r>
    <x v="0"/>
    <x v="10"/>
    <x v="194"/>
    <x v="25"/>
    <n v="49658"/>
  </r>
  <r>
    <x v="0"/>
    <x v="10"/>
    <x v="195"/>
    <x v="25"/>
    <n v="997"/>
  </r>
  <r>
    <x v="0"/>
    <x v="10"/>
    <x v="196"/>
    <x v="25"/>
    <n v="76092"/>
  </r>
  <r>
    <x v="0"/>
    <x v="10"/>
    <x v="172"/>
    <x v="26"/>
    <n v="5"/>
  </r>
  <r>
    <x v="0"/>
    <x v="10"/>
    <x v="173"/>
    <x v="26"/>
    <n v="226"/>
  </r>
  <r>
    <x v="0"/>
    <x v="10"/>
    <x v="174"/>
    <x v="26"/>
    <n v="158"/>
  </r>
  <r>
    <x v="0"/>
    <x v="10"/>
    <x v="177"/>
    <x v="26"/>
    <n v="4"/>
  </r>
  <r>
    <x v="0"/>
    <x v="10"/>
    <x v="178"/>
    <x v="26"/>
    <n v="4"/>
  </r>
  <r>
    <x v="0"/>
    <x v="10"/>
    <x v="179"/>
    <x v="26"/>
    <n v="1294"/>
  </r>
  <r>
    <x v="0"/>
    <x v="10"/>
    <x v="180"/>
    <x v="26"/>
    <n v="2531"/>
  </r>
  <r>
    <x v="0"/>
    <x v="10"/>
    <x v="181"/>
    <x v="26"/>
    <n v="72"/>
  </r>
  <r>
    <x v="0"/>
    <x v="10"/>
    <x v="182"/>
    <x v="26"/>
    <n v="4"/>
  </r>
  <r>
    <x v="0"/>
    <x v="10"/>
    <x v="183"/>
    <x v="26"/>
    <n v="538"/>
  </r>
  <r>
    <x v="0"/>
    <x v="10"/>
    <x v="184"/>
    <x v="26"/>
    <n v="1406"/>
  </r>
  <r>
    <x v="0"/>
    <x v="10"/>
    <x v="186"/>
    <x v="26"/>
    <n v="3"/>
  </r>
  <r>
    <x v="0"/>
    <x v="10"/>
    <x v="187"/>
    <x v="26"/>
    <n v="8"/>
  </r>
  <r>
    <x v="0"/>
    <x v="10"/>
    <x v="188"/>
    <x v="26"/>
    <n v="1"/>
  </r>
  <r>
    <x v="0"/>
    <x v="10"/>
    <x v="190"/>
    <x v="26"/>
    <n v="30"/>
  </r>
  <r>
    <x v="0"/>
    <x v="10"/>
    <x v="191"/>
    <x v="26"/>
    <n v="66"/>
  </r>
  <r>
    <x v="0"/>
    <x v="10"/>
    <x v="193"/>
    <x v="26"/>
    <n v="20"/>
  </r>
  <r>
    <x v="0"/>
    <x v="10"/>
    <x v="194"/>
    <x v="26"/>
    <n v="140"/>
  </r>
  <r>
    <x v="0"/>
    <x v="10"/>
    <x v="196"/>
    <x v="26"/>
    <n v="21"/>
  </r>
  <r>
    <x v="0"/>
    <x v="10"/>
    <x v="172"/>
    <x v="27"/>
    <n v="55"/>
  </r>
  <r>
    <x v="0"/>
    <x v="10"/>
    <x v="173"/>
    <x v="27"/>
    <n v="4937"/>
  </r>
  <r>
    <x v="0"/>
    <x v="10"/>
    <x v="174"/>
    <x v="27"/>
    <n v="2745"/>
  </r>
  <r>
    <x v="0"/>
    <x v="10"/>
    <x v="177"/>
    <x v="27"/>
    <n v="10"/>
  </r>
  <r>
    <x v="0"/>
    <x v="10"/>
    <x v="178"/>
    <x v="27"/>
    <n v="219"/>
  </r>
  <r>
    <x v="0"/>
    <x v="10"/>
    <x v="179"/>
    <x v="27"/>
    <n v="8057"/>
  </r>
  <r>
    <x v="0"/>
    <x v="10"/>
    <x v="180"/>
    <x v="27"/>
    <n v="12895"/>
  </r>
  <r>
    <x v="0"/>
    <x v="10"/>
    <x v="181"/>
    <x v="27"/>
    <n v="4175"/>
  </r>
  <r>
    <x v="0"/>
    <x v="10"/>
    <x v="182"/>
    <x v="27"/>
    <n v="190"/>
  </r>
  <r>
    <x v="0"/>
    <x v="10"/>
    <x v="183"/>
    <x v="27"/>
    <n v="7956"/>
  </r>
  <r>
    <x v="0"/>
    <x v="10"/>
    <x v="184"/>
    <x v="27"/>
    <n v="2654"/>
  </r>
  <r>
    <x v="0"/>
    <x v="10"/>
    <x v="185"/>
    <x v="27"/>
    <n v="37"/>
  </r>
  <r>
    <x v="0"/>
    <x v="10"/>
    <x v="186"/>
    <x v="27"/>
    <n v="30"/>
  </r>
  <r>
    <x v="0"/>
    <x v="10"/>
    <x v="187"/>
    <x v="27"/>
    <n v="463"/>
  </r>
  <r>
    <x v="0"/>
    <x v="10"/>
    <x v="191"/>
    <x v="27"/>
    <n v="332"/>
  </r>
  <r>
    <x v="0"/>
    <x v="10"/>
    <x v="193"/>
    <x v="27"/>
    <n v="53"/>
  </r>
  <r>
    <x v="0"/>
    <x v="10"/>
    <x v="194"/>
    <x v="27"/>
    <n v="14"/>
  </r>
  <r>
    <x v="0"/>
    <x v="10"/>
    <x v="196"/>
    <x v="27"/>
    <n v="253"/>
  </r>
  <r>
    <x v="0"/>
    <x v="10"/>
    <x v="172"/>
    <x v="28"/>
    <n v="33"/>
  </r>
  <r>
    <x v="0"/>
    <x v="10"/>
    <x v="173"/>
    <x v="28"/>
    <n v="640"/>
  </r>
  <r>
    <x v="0"/>
    <x v="10"/>
    <x v="174"/>
    <x v="28"/>
    <n v="784"/>
  </r>
  <r>
    <x v="0"/>
    <x v="10"/>
    <x v="175"/>
    <x v="28"/>
    <n v="5"/>
  </r>
  <r>
    <x v="0"/>
    <x v="10"/>
    <x v="176"/>
    <x v="28"/>
    <n v="6"/>
  </r>
  <r>
    <x v="0"/>
    <x v="10"/>
    <x v="177"/>
    <x v="28"/>
    <n v="15"/>
  </r>
  <r>
    <x v="0"/>
    <x v="10"/>
    <x v="178"/>
    <x v="28"/>
    <n v="31"/>
  </r>
  <r>
    <x v="0"/>
    <x v="10"/>
    <x v="179"/>
    <x v="28"/>
    <n v="1881"/>
  </r>
  <r>
    <x v="0"/>
    <x v="10"/>
    <x v="180"/>
    <x v="28"/>
    <n v="2977"/>
  </r>
  <r>
    <x v="0"/>
    <x v="10"/>
    <x v="181"/>
    <x v="28"/>
    <n v="274"/>
  </r>
  <r>
    <x v="0"/>
    <x v="10"/>
    <x v="182"/>
    <x v="28"/>
    <n v="17"/>
  </r>
  <r>
    <x v="0"/>
    <x v="10"/>
    <x v="183"/>
    <x v="28"/>
    <n v="1368"/>
  </r>
  <r>
    <x v="0"/>
    <x v="10"/>
    <x v="184"/>
    <x v="28"/>
    <n v="933"/>
  </r>
  <r>
    <x v="0"/>
    <x v="10"/>
    <x v="185"/>
    <x v="28"/>
    <n v="4"/>
  </r>
  <r>
    <x v="0"/>
    <x v="10"/>
    <x v="186"/>
    <x v="28"/>
    <n v="53"/>
  </r>
  <r>
    <x v="0"/>
    <x v="10"/>
    <x v="187"/>
    <x v="28"/>
    <n v="33"/>
  </r>
  <r>
    <x v="0"/>
    <x v="10"/>
    <x v="188"/>
    <x v="28"/>
    <n v="36"/>
  </r>
  <r>
    <x v="0"/>
    <x v="10"/>
    <x v="189"/>
    <x v="28"/>
    <n v="2"/>
  </r>
  <r>
    <x v="0"/>
    <x v="10"/>
    <x v="190"/>
    <x v="28"/>
    <n v="13"/>
  </r>
  <r>
    <x v="0"/>
    <x v="10"/>
    <x v="191"/>
    <x v="28"/>
    <n v="63"/>
  </r>
  <r>
    <x v="0"/>
    <x v="10"/>
    <x v="197"/>
    <x v="28"/>
    <n v="2"/>
  </r>
  <r>
    <x v="0"/>
    <x v="10"/>
    <x v="192"/>
    <x v="28"/>
    <n v="7"/>
  </r>
  <r>
    <x v="0"/>
    <x v="10"/>
    <x v="193"/>
    <x v="28"/>
    <n v="55"/>
  </r>
  <r>
    <x v="0"/>
    <x v="10"/>
    <x v="194"/>
    <x v="28"/>
    <n v="235"/>
  </r>
  <r>
    <x v="0"/>
    <x v="10"/>
    <x v="196"/>
    <x v="28"/>
    <n v="70"/>
  </r>
  <r>
    <x v="0"/>
    <x v="10"/>
    <x v="172"/>
    <x v="29"/>
    <n v="47934"/>
  </r>
  <r>
    <x v="0"/>
    <x v="10"/>
    <x v="173"/>
    <x v="29"/>
    <n v="76918"/>
  </r>
  <r>
    <x v="0"/>
    <x v="10"/>
    <x v="174"/>
    <x v="29"/>
    <n v="13652"/>
  </r>
  <r>
    <x v="0"/>
    <x v="10"/>
    <x v="175"/>
    <x v="29"/>
    <n v="6735"/>
  </r>
  <r>
    <x v="0"/>
    <x v="10"/>
    <x v="176"/>
    <x v="29"/>
    <n v="12491"/>
  </r>
  <r>
    <x v="0"/>
    <x v="10"/>
    <x v="177"/>
    <x v="29"/>
    <n v="20453"/>
  </r>
  <r>
    <x v="0"/>
    <x v="10"/>
    <x v="178"/>
    <x v="29"/>
    <n v="50500"/>
  </r>
  <r>
    <x v="0"/>
    <x v="10"/>
    <x v="179"/>
    <x v="29"/>
    <n v="124563"/>
  </r>
  <r>
    <x v="0"/>
    <x v="10"/>
    <x v="180"/>
    <x v="29"/>
    <n v="81258"/>
  </r>
  <r>
    <x v="0"/>
    <x v="10"/>
    <x v="181"/>
    <x v="29"/>
    <n v="77571"/>
  </r>
  <r>
    <x v="0"/>
    <x v="10"/>
    <x v="182"/>
    <x v="29"/>
    <n v="42949"/>
  </r>
  <r>
    <x v="0"/>
    <x v="10"/>
    <x v="183"/>
    <x v="29"/>
    <n v="36803"/>
  </r>
  <r>
    <x v="0"/>
    <x v="10"/>
    <x v="184"/>
    <x v="29"/>
    <n v="15623"/>
  </r>
  <r>
    <x v="0"/>
    <x v="10"/>
    <x v="185"/>
    <x v="29"/>
    <n v="12881"/>
  </r>
  <r>
    <x v="0"/>
    <x v="10"/>
    <x v="186"/>
    <x v="29"/>
    <n v="23738"/>
  </r>
  <r>
    <x v="0"/>
    <x v="10"/>
    <x v="187"/>
    <x v="29"/>
    <n v="34810"/>
  </r>
  <r>
    <x v="0"/>
    <x v="10"/>
    <x v="188"/>
    <x v="29"/>
    <n v="32714"/>
  </r>
  <r>
    <x v="0"/>
    <x v="10"/>
    <x v="189"/>
    <x v="29"/>
    <n v="8415"/>
  </r>
  <r>
    <x v="0"/>
    <x v="10"/>
    <x v="190"/>
    <x v="29"/>
    <n v="40535"/>
  </r>
  <r>
    <x v="0"/>
    <x v="10"/>
    <x v="191"/>
    <x v="29"/>
    <n v="40062"/>
  </r>
  <r>
    <x v="0"/>
    <x v="10"/>
    <x v="197"/>
    <x v="29"/>
    <n v="2582"/>
  </r>
  <r>
    <x v="0"/>
    <x v="10"/>
    <x v="192"/>
    <x v="29"/>
    <n v="8350"/>
  </r>
  <r>
    <x v="0"/>
    <x v="10"/>
    <x v="193"/>
    <x v="29"/>
    <n v="52597"/>
  </r>
  <r>
    <x v="0"/>
    <x v="10"/>
    <x v="194"/>
    <x v="29"/>
    <n v="50087"/>
  </r>
  <r>
    <x v="0"/>
    <x v="10"/>
    <x v="195"/>
    <x v="29"/>
    <n v="997"/>
  </r>
  <r>
    <x v="0"/>
    <x v="10"/>
    <x v="196"/>
    <x v="29"/>
    <n v="76613"/>
  </r>
  <r>
    <x v="0"/>
    <x v="10"/>
    <x v="172"/>
    <x v="30"/>
    <n v="204"/>
  </r>
  <r>
    <x v="0"/>
    <x v="10"/>
    <x v="173"/>
    <x v="30"/>
    <n v="956"/>
  </r>
  <r>
    <x v="0"/>
    <x v="10"/>
    <x v="174"/>
    <x v="30"/>
    <n v="148"/>
  </r>
  <r>
    <x v="0"/>
    <x v="10"/>
    <x v="176"/>
    <x v="30"/>
    <n v="13"/>
  </r>
  <r>
    <x v="0"/>
    <x v="10"/>
    <x v="177"/>
    <x v="30"/>
    <n v="163"/>
  </r>
  <r>
    <x v="0"/>
    <x v="10"/>
    <x v="178"/>
    <x v="30"/>
    <n v="281"/>
  </r>
  <r>
    <x v="0"/>
    <x v="10"/>
    <x v="179"/>
    <x v="30"/>
    <n v="5057"/>
  </r>
  <r>
    <x v="0"/>
    <x v="10"/>
    <x v="180"/>
    <x v="30"/>
    <n v="3402"/>
  </r>
  <r>
    <x v="0"/>
    <x v="10"/>
    <x v="181"/>
    <x v="30"/>
    <n v="1646"/>
  </r>
  <r>
    <x v="0"/>
    <x v="10"/>
    <x v="182"/>
    <x v="30"/>
    <n v="384"/>
  </r>
  <r>
    <x v="0"/>
    <x v="10"/>
    <x v="183"/>
    <x v="30"/>
    <n v="1441"/>
  </r>
  <r>
    <x v="0"/>
    <x v="10"/>
    <x v="184"/>
    <x v="30"/>
    <n v="328"/>
  </r>
  <r>
    <x v="0"/>
    <x v="10"/>
    <x v="185"/>
    <x v="30"/>
    <n v="50"/>
  </r>
  <r>
    <x v="0"/>
    <x v="10"/>
    <x v="186"/>
    <x v="30"/>
    <n v="299"/>
  </r>
  <r>
    <x v="0"/>
    <x v="10"/>
    <x v="187"/>
    <x v="30"/>
    <n v="845"/>
  </r>
  <r>
    <x v="0"/>
    <x v="10"/>
    <x v="188"/>
    <x v="30"/>
    <n v="450"/>
  </r>
  <r>
    <x v="0"/>
    <x v="10"/>
    <x v="189"/>
    <x v="30"/>
    <n v="94"/>
  </r>
  <r>
    <x v="0"/>
    <x v="10"/>
    <x v="190"/>
    <x v="30"/>
    <n v="337"/>
  </r>
  <r>
    <x v="0"/>
    <x v="10"/>
    <x v="191"/>
    <x v="30"/>
    <n v="556"/>
  </r>
  <r>
    <x v="0"/>
    <x v="10"/>
    <x v="197"/>
    <x v="30"/>
    <n v="85"/>
  </r>
  <r>
    <x v="0"/>
    <x v="10"/>
    <x v="192"/>
    <x v="30"/>
    <n v="62"/>
  </r>
  <r>
    <x v="0"/>
    <x v="10"/>
    <x v="193"/>
    <x v="30"/>
    <n v="354"/>
  </r>
  <r>
    <x v="0"/>
    <x v="10"/>
    <x v="194"/>
    <x v="30"/>
    <n v="570"/>
  </r>
  <r>
    <x v="0"/>
    <x v="10"/>
    <x v="198"/>
    <x v="30"/>
    <n v="955"/>
  </r>
  <r>
    <x v="0"/>
    <x v="10"/>
    <x v="199"/>
    <x v="30"/>
    <n v="365"/>
  </r>
  <r>
    <x v="0"/>
    <x v="11"/>
    <x v="200"/>
    <x v="0"/>
    <n v="130"/>
  </r>
  <r>
    <x v="0"/>
    <x v="11"/>
    <x v="201"/>
    <x v="0"/>
    <n v="265"/>
  </r>
  <r>
    <x v="0"/>
    <x v="11"/>
    <x v="202"/>
    <x v="0"/>
    <n v="143"/>
  </r>
  <r>
    <x v="0"/>
    <x v="11"/>
    <x v="203"/>
    <x v="0"/>
    <n v="59"/>
  </r>
  <r>
    <x v="0"/>
    <x v="11"/>
    <x v="204"/>
    <x v="0"/>
    <n v="44"/>
  </r>
  <r>
    <x v="0"/>
    <x v="11"/>
    <x v="205"/>
    <x v="0"/>
    <n v="39"/>
  </r>
  <r>
    <x v="0"/>
    <x v="11"/>
    <x v="206"/>
    <x v="0"/>
    <n v="47"/>
  </r>
  <r>
    <x v="0"/>
    <x v="11"/>
    <x v="207"/>
    <x v="0"/>
    <n v="226"/>
  </r>
  <r>
    <x v="0"/>
    <x v="11"/>
    <x v="208"/>
    <x v="0"/>
    <n v="5"/>
  </r>
  <r>
    <x v="0"/>
    <x v="11"/>
    <x v="209"/>
    <x v="0"/>
    <n v="4"/>
  </r>
  <r>
    <x v="0"/>
    <x v="11"/>
    <x v="210"/>
    <x v="0"/>
    <n v="23"/>
  </r>
  <r>
    <x v="0"/>
    <x v="11"/>
    <x v="211"/>
    <x v="0"/>
    <n v="5"/>
  </r>
  <r>
    <x v="0"/>
    <x v="11"/>
    <x v="212"/>
    <x v="0"/>
    <n v="6"/>
  </r>
  <r>
    <x v="0"/>
    <x v="11"/>
    <x v="213"/>
    <x v="0"/>
    <n v="5"/>
  </r>
  <r>
    <x v="0"/>
    <x v="11"/>
    <x v="214"/>
    <x v="0"/>
    <n v="105"/>
  </r>
  <r>
    <x v="0"/>
    <x v="11"/>
    <x v="215"/>
    <x v="0"/>
    <n v="42"/>
  </r>
  <r>
    <x v="0"/>
    <x v="11"/>
    <x v="216"/>
    <x v="0"/>
    <n v="68"/>
  </r>
  <r>
    <x v="0"/>
    <x v="11"/>
    <x v="217"/>
    <x v="0"/>
    <n v="7"/>
  </r>
  <r>
    <x v="0"/>
    <x v="11"/>
    <x v="218"/>
    <x v="0"/>
    <n v="58"/>
  </r>
  <r>
    <x v="0"/>
    <x v="11"/>
    <x v="219"/>
    <x v="0"/>
    <n v="32"/>
  </r>
  <r>
    <x v="0"/>
    <x v="11"/>
    <x v="220"/>
    <x v="0"/>
    <n v="14"/>
  </r>
  <r>
    <x v="0"/>
    <x v="11"/>
    <x v="221"/>
    <x v="0"/>
    <n v="8"/>
  </r>
  <r>
    <x v="0"/>
    <x v="11"/>
    <x v="222"/>
    <x v="0"/>
    <n v="67"/>
  </r>
  <r>
    <x v="0"/>
    <x v="11"/>
    <x v="223"/>
    <x v="0"/>
    <n v="11"/>
  </r>
  <r>
    <x v="0"/>
    <x v="11"/>
    <x v="224"/>
    <x v="0"/>
    <n v="165"/>
  </r>
  <r>
    <x v="0"/>
    <x v="11"/>
    <x v="225"/>
    <x v="0"/>
    <n v="52"/>
  </r>
  <r>
    <x v="0"/>
    <x v="11"/>
    <x v="226"/>
    <x v="0"/>
    <n v="12"/>
  </r>
  <r>
    <x v="0"/>
    <x v="11"/>
    <x v="227"/>
    <x v="0"/>
    <n v="256"/>
  </r>
  <r>
    <x v="0"/>
    <x v="11"/>
    <x v="228"/>
    <x v="0"/>
    <n v="212"/>
  </r>
  <r>
    <x v="0"/>
    <x v="11"/>
    <x v="229"/>
    <x v="0"/>
    <n v="40"/>
  </r>
  <r>
    <x v="0"/>
    <x v="11"/>
    <x v="230"/>
    <x v="0"/>
    <n v="42"/>
  </r>
  <r>
    <x v="0"/>
    <x v="11"/>
    <x v="200"/>
    <x v="1"/>
    <n v="34"/>
  </r>
  <r>
    <x v="0"/>
    <x v="11"/>
    <x v="201"/>
    <x v="1"/>
    <n v="43"/>
  </r>
  <r>
    <x v="0"/>
    <x v="11"/>
    <x v="202"/>
    <x v="1"/>
    <n v="30"/>
  </r>
  <r>
    <x v="0"/>
    <x v="11"/>
    <x v="203"/>
    <x v="1"/>
    <n v="16"/>
  </r>
  <r>
    <x v="0"/>
    <x v="11"/>
    <x v="204"/>
    <x v="1"/>
    <n v="15"/>
  </r>
  <r>
    <x v="0"/>
    <x v="11"/>
    <x v="205"/>
    <x v="1"/>
    <n v="11"/>
  </r>
  <r>
    <x v="0"/>
    <x v="11"/>
    <x v="206"/>
    <x v="1"/>
    <n v="14"/>
  </r>
  <r>
    <x v="0"/>
    <x v="11"/>
    <x v="207"/>
    <x v="1"/>
    <n v="54"/>
  </r>
  <r>
    <x v="0"/>
    <x v="11"/>
    <x v="208"/>
    <x v="1"/>
    <n v="3"/>
  </r>
  <r>
    <x v="0"/>
    <x v="11"/>
    <x v="209"/>
    <x v="1"/>
    <n v="1"/>
  </r>
  <r>
    <x v="0"/>
    <x v="11"/>
    <x v="210"/>
    <x v="1"/>
    <n v="5"/>
  </r>
  <r>
    <x v="0"/>
    <x v="11"/>
    <x v="211"/>
    <x v="1"/>
    <n v="1"/>
  </r>
  <r>
    <x v="0"/>
    <x v="11"/>
    <x v="212"/>
    <x v="1"/>
    <n v="2"/>
  </r>
  <r>
    <x v="0"/>
    <x v="11"/>
    <x v="213"/>
    <x v="1"/>
    <n v="2"/>
  </r>
  <r>
    <x v="0"/>
    <x v="11"/>
    <x v="214"/>
    <x v="1"/>
    <n v="27"/>
  </r>
  <r>
    <x v="0"/>
    <x v="11"/>
    <x v="215"/>
    <x v="1"/>
    <n v="13"/>
  </r>
  <r>
    <x v="0"/>
    <x v="11"/>
    <x v="216"/>
    <x v="1"/>
    <n v="17"/>
  </r>
  <r>
    <x v="0"/>
    <x v="11"/>
    <x v="217"/>
    <x v="1"/>
    <n v="4"/>
  </r>
  <r>
    <x v="0"/>
    <x v="11"/>
    <x v="218"/>
    <x v="1"/>
    <n v="13"/>
  </r>
  <r>
    <x v="0"/>
    <x v="11"/>
    <x v="219"/>
    <x v="1"/>
    <n v="6"/>
  </r>
  <r>
    <x v="0"/>
    <x v="11"/>
    <x v="220"/>
    <x v="1"/>
    <n v="3"/>
  </r>
  <r>
    <x v="0"/>
    <x v="11"/>
    <x v="221"/>
    <x v="1"/>
    <n v="3"/>
  </r>
  <r>
    <x v="0"/>
    <x v="11"/>
    <x v="222"/>
    <x v="1"/>
    <n v="5"/>
  </r>
  <r>
    <x v="0"/>
    <x v="11"/>
    <x v="223"/>
    <x v="1"/>
    <n v="4"/>
  </r>
  <r>
    <x v="0"/>
    <x v="11"/>
    <x v="224"/>
    <x v="1"/>
    <n v="36"/>
  </r>
  <r>
    <x v="0"/>
    <x v="11"/>
    <x v="225"/>
    <x v="1"/>
    <n v="15"/>
  </r>
  <r>
    <x v="0"/>
    <x v="11"/>
    <x v="226"/>
    <x v="1"/>
    <n v="2"/>
  </r>
  <r>
    <x v="0"/>
    <x v="11"/>
    <x v="227"/>
    <x v="1"/>
    <n v="47"/>
  </r>
  <r>
    <x v="0"/>
    <x v="11"/>
    <x v="228"/>
    <x v="1"/>
    <n v="52"/>
  </r>
  <r>
    <x v="0"/>
    <x v="11"/>
    <x v="229"/>
    <x v="1"/>
    <n v="8"/>
  </r>
  <r>
    <x v="0"/>
    <x v="11"/>
    <x v="230"/>
    <x v="1"/>
    <n v="13"/>
  </r>
  <r>
    <x v="0"/>
    <x v="11"/>
    <x v="200"/>
    <x v="2"/>
    <n v="250"/>
  </r>
  <r>
    <x v="0"/>
    <x v="11"/>
    <x v="201"/>
    <x v="2"/>
    <n v="209"/>
  </r>
  <r>
    <x v="0"/>
    <x v="11"/>
    <x v="202"/>
    <x v="2"/>
    <n v="197"/>
  </r>
  <r>
    <x v="0"/>
    <x v="11"/>
    <x v="203"/>
    <x v="2"/>
    <n v="152"/>
  </r>
  <r>
    <x v="0"/>
    <x v="11"/>
    <x v="204"/>
    <x v="2"/>
    <n v="90"/>
  </r>
  <r>
    <x v="0"/>
    <x v="11"/>
    <x v="205"/>
    <x v="2"/>
    <n v="87"/>
  </r>
  <r>
    <x v="0"/>
    <x v="11"/>
    <x v="206"/>
    <x v="2"/>
    <n v="122"/>
  </r>
  <r>
    <x v="0"/>
    <x v="11"/>
    <x v="207"/>
    <x v="2"/>
    <n v="400"/>
  </r>
  <r>
    <x v="0"/>
    <x v="11"/>
    <x v="208"/>
    <x v="2"/>
    <n v="74"/>
  </r>
  <r>
    <x v="0"/>
    <x v="11"/>
    <x v="209"/>
    <x v="2"/>
    <n v="95"/>
  </r>
  <r>
    <x v="0"/>
    <x v="11"/>
    <x v="210"/>
    <x v="2"/>
    <n v="309"/>
  </r>
  <r>
    <x v="0"/>
    <x v="11"/>
    <x v="211"/>
    <x v="2"/>
    <n v="38"/>
  </r>
  <r>
    <x v="0"/>
    <x v="11"/>
    <x v="212"/>
    <x v="2"/>
    <n v="83"/>
  </r>
  <r>
    <x v="0"/>
    <x v="11"/>
    <x v="213"/>
    <x v="2"/>
    <n v="67"/>
  </r>
  <r>
    <x v="0"/>
    <x v="11"/>
    <x v="214"/>
    <x v="2"/>
    <n v="590"/>
  </r>
  <r>
    <x v="0"/>
    <x v="11"/>
    <x v="215"/>
    <x v="2"/>
    <n v="287"/>
  </r>
  <r>
    <x v="0"/>
    <x v="11"/>
    <x v="216"/>
    <x v="2"/>
    <n v="182"/>
  </r>
  <r>
    <x v="0"/>
    <x v="11"/>
    <x v="217"/>
    <x v="2"/>
    <n v="61"/>
  </r>
  <r>
    <x v="0"/>
    <x v="11"/>
    <x v="218"/>
    <x v="2"/>
    <n v="79"/>
  </r>
  <r>
    <x v="0"/>
    <x v="11"/>
    <x v="219"/>
    <x v="2"/>
    <n v="113"/>
  </r>
  <r>
    <x v="0"/>
    <x v="11"/>
    <x v="220"/>
    <x v="2"/>
    <n v="50"/>
  </r>
  <r>
    <x v="0"/>
    <x v="11"/>
    <x v="221"/>
    <x v="2"/>
    <n v="83"/>
  </r>
  <r>
    <x v="0"/>
    <x v="11"/>
    <x v="222"/>
    <x v="2"/>
    <n v="71"/>
  </r>
  <r>
    <x v="0"/>
    <x v="11"/>
    <x v="223"/>
    <x v="2"/>
    <n v="84"/>
  </r>
  <r>
    <x v="0"/>
    <x v="11"/>
    <x v="231"/>
    <x v="2"/>
    <n v="19"/>
  </r>
  <r>
    <x v="0"/>
    <x v="11"/>
    <x v="224"/>
    <x v="2"/>
    <n v="219"/>
  </r>
  <r>
    <x v="0"/>
    <x v="11"/>
    <x v="225"/>
    <x v="2"/>
    <n v="97"/>
  </r>
  <r>
    <x v="0"/>
    <x v="11"/>
    <x v="226"/>
    <x v="2"/>
    <n v="38"/>
  </r>
  <r>
    <x v="0"/>
    <x v="11"/>
    <x v="227"/>
    <x v="2"/>
    <n v="230"/>
  </r>
  <r>
    <x v="0"/>
    <x v="11"/>
    <x v="228"/>
    <x v="2"/>
    <n v="362"/>
  </r>
  <r>
    <x v="0"/>
    <x v="11"/>
    <x v="229"/>
    <x v="2"/>
    <n v="52"/>
  </r>
  <r>
    <x v="0"/>
    <x v="11"/>
    <x v="232"/>
    <x v="2"/>
    <n v="4"/>
  </r>
  <r>
    <x v="0"/>
    <x v="11"/>
    <x v="230"/>
    <x v="2"/>
    <n v="116"/>
  </r>
  <r>
    <x v="0"/>
    <x v="11"/>
    <x v="203"/>
    <x v="3"/>
    <n v="1"/>
  </r>
  <r>
    <x v="0"/>
    <x v="11"/>
    <x v="207"/>
    <x v="3"/>
    <n v="2"/>
  </r>
  <r>
    <x v="0"/>
    <x v="11"/>
    <x v="208"/>
    <x v="3"/>
    <n v="1"/>
  </r>
  <r>
    <x v="0"/>
    <x v="11"/>
    <x v="214"/>
    <x v="3"/>
    <n v="1"/>
  </r>
  <r>
    <x v="0"/>
    <x v="11"/>
    <x v="220"/>
    <x v="3"/>
    <n v="1"/>
  </r>
  <r>
    <x v="0"/>
    <x v="11"/>
    <x v="221"/>
    <x v="3"/>
    <n v="1"/>
  </r>
  <r>
    <x v="0"/>
    <x v="11"/>
    <x v="222"/>
    <x v="3"/>
    <n v="1"/>
  </r>
  <r>
    <x v="0"/>
    <x v="11"/>
    <x v="226"/>
    <x v="3"/>
    <n v="1"/>
  </r>
  <r>
    <x v="0"/>
    <x v="11"/>
    <x v="227"/>
    <x v="3"/>
    <n v="1"/>
  </r>
  <r>
    <x v="0"/>
    <x v="11"/>
    <x v="228"/>
    <x v="3"/>
    <n v="1"/>
  </r>
  <r>
    <x v="0"/>
    <x v="11"/>
    <x v="201"/>
    <x v="31"/>
    <n v="11"/>
  </r>
  <r>
    <x v="0"/>
    <x v="11"/>
    <x v="206"/>
    <x v="31"/>
    <n v="2"/>
  </r>
  <r>
    <x v="0"/>
    <x v="11"/>
    <x v="207"/>
    <x v="31"/>
    <n v="10"/>
  </r>
  <r>
    <x v="0"/>
    <x v="11"/>
    <x v="209"/>
    <x v="31"/>
    <n v="10"/>
  </r>
  <r>
    <x v="0"/>
    <x v="11"/>
    <x v="214"/>
    <x v="31"/>
    <n v="7"/>
  </r>
  <r>
    <x v="0"/>
    <x v="11"/>
    <x v="215"/>
    <x v="31"/>
    <n v="1"/>
  </r>
  <r>
    <x v="0"/>
    <x v="11"/>
    <x v="216"/>
    <x v="31"/>
    <n v="2"/>
  </r>
  <r>
    <x v="0"/>
    <x v="11"/>
    <x v="217"/>
    <x v="31"/>
    <n v="1"/>
  </r>
  <r>
    <x v="0"/>
    <x v="11"/>
    <x v="223"/>
    <x v="31"/>
    <n v="2"/>
  </r>
  <r>
    <x v="0"/>
    <x v="11"/>
    <x v="231"/>
    <x v="31"/>
    <n v="1"/>
  </r>
  <r>
    <x v="0"/>
    <x v="11"/>
    <x v="224"/>
    <x v="31"/>
    <n v="5"/>
  </r>
  <r>
    <x v="0"/>
    <x v="11"/>
    <x v="200"/>
    <x v="4"/>
    <n v="68"/>
  </r>
  <r>
    <x v="0"/>
    <x v="11"/>
    <x v="201"/>
    <x v="4"/>
    <n v="94"/>
  </r>
  <r>
    <x v="0"/>
    <x v="11"/>
    <x v="202"/>
    <x v="4"/>
    <n v="54"/>
  </r>
  <r>
    <x v="0"/>
    <x v="11"/>
    <x v="203"/>
    <x v="4"/>
    <n v="24"/>
  </r>
  <r>
    <x v="0"/>
    <x v="11"/>
    <x v="204"/>
    <x v="4"/>
    <n v="31"/>
  </r>
  <r>
    <x v="0"/>
    <x v="11"/>
    <x v="205"/>
    <x v="4"/>
    <n v="33"/>
  </r>
  <r>
    <x v="0"/>
    <x v="11"/>
    <x v="206"/>
    <x v="4"/>
    <n v="41"/>
  </r>
  <r>
    <x v="0"/>
    <x v="11"/>
    <x v="207"/>
    <x v="4"/>
    <n v="165"/>
  </r>
  <r>
    <x v="0"/>
    <x v="11"/>
    <x v="208"/>
    <x v="4"/>
    <n v="29"/>
  </r>
  <r>
    <x v="0"/>
    <x v="11"/>
    <x v="209"/>
    <x v="4"/>
    <n v="5"/>
  </r>
  <r>
    <x v="0"/>
    <x v="11"/>
    <x v="210"/>
    <x v="4"/>
    <n v="16"/>
  </r>
  <r>
    <x v="0"/>
    <x v="11"/>
    <x v="211"/>
    <x v="4"/>
    <n v="5"/>
  </r>
  <r>
    <x v="0"/>
    <x v="11"/>
    <x v="212"/>
    <x v="4"/>
    <n v="17"/>
  </r>
  <r>
    <x v="0"/>
    <x v="11"/>
    <x v="213"/>
    <x v="4"/>
    <n v="15"/>
  </r>
  <r>
    <x v="0"/>
    <x v="11"/>
    <x v="214"/>
    <x v="4"/>
    <n v="273"/>
  </r>
  <r>
    <x v="0"/>
    <x v="11"/>
    <x v="215"/>
    <x v="4"/>
    <n v="105"/>
  </r>
  <r>
    <x v="0"/>
    <x v="11"/>
    <x v="216"/>
    <x v="4"/>
    <n v="70"/>
  </r>
  <r>
    <x v="0"/>
    <x v="11"/>
    <x v="217"/>
    <x v="4"/>
    <n v="8"/>
  </r>
  <r>
    <x v="0"/>
    <x v="11"/>
    <x v="218"/>
    <x v="4"/>
    <n v="24"/>
  </r>
  <r>
    <x v="0"/>
    <x v="11"/>
    <x v="219"/>
    <x v="4"/>
    <n v="5"/>
  </r>
  <r>
    <x v="0"/>
    <x v="11"/>
    <x v="220"/>
    <x v="4"/>
    <n v="6"/>
  </r>
  <r>
    <x v="0"/>
    <x v="11"/>
    <x v="221"/>
    <x v="4"/>
    <n v="3"/>
  </r>
  <r>
    <x v="0"/>
    <x v="11"/>
    <x v="223"/>
    <x v="4"/>
    <n v="31"/>
  </r>
  <r>
    <x v="0"/>
    <x v="11"/>
    <x v="231"/>
    <x v="4"/>
    <n v="10"/>
  </r>
  <r>
    <x v="0"/>
    <x v="11"/>
    <x v="224"/>
    <x v="4"/>
    <n v="72"/>
  </r>
  <r>
    <x v="0"/>
    <x v="11"/>
    <x v="225"/>
    <x v="4"/>
    <n v="36"/>
  </r>
  <r>
    <x v="0"/>
    <x v="11"/>
    <x v="226"/>
    <x v="4"/>
    <n v="3"/>
  </r>
  <r>
    <x v="0"/>
    <x v="11"/>
    <x v="227"/>
    <x v="4"/>
    <n v="65"/>
  </r>
  <r>
    <x v="0"/>
    <x v="11"/>
    <x v="228"/>
    <x v="4"/>
    <n v="81"/>
  </r>
  <r>
    <x v="0"/>
    <x v="11"/>
    <x v="229"/>
    <x v="4"/>
    <n v="10"/>
  </r>
  <r>
    <x v="0"/>
    <x v="11"/>
    <x v="230"/>
    <x v="4"/>
    <n v="24"/>
  </r>
  <r>
    <x v="0"/>
    <x v="11"/>
    <x v="200"/>
    <x v="5"/>
    <n v="251"/>
  </r>
  <r>
    <x v="0"/>
    <x v="11"/>
    <x v="201"/>
    <x v="5"/>
    <n v="209"/>
  </r>
  <r>
    <x v="0"/>
    <x v="11"/>
    <x v="202"/>
    <x v="5"/>
    <n v="198"/>
  </r>
  <r>
    <x v="0"/>
    <x v="11"/>
    <x v="203"/>
    <x v="5"/>
    <n v="153"/>
  </r>
  <r>
    <x v="0"/>
    <x v="11"/>
    <x v="204"/>
    <x v="5"/>
    <n v="90"/>
  </r>
  <r>
    <x v="0"/>
    <x v="11"/>
    <x v="205"/>
    <x v="5"/>
    <n v="91"/>
  </r>
  <r>
    <x v="0"/>
    <x v="11"/>
    <x v="206"/>
    <x v="5"/>
    <n v="123"/>
  </r>
  <r>
    <x v="0"/>
    <x v="11"/>
    <x v="207"/>
    <x v="5"/>
    <n v="403"/>
  </r>
  <r>
    <x v="0"/>
    <x v="11"/>
    <x v="208"/>
    <x v="5"/>
    <n v="75"/>
  </r>
  <r>
    <x v="0"/>
    <x v="11"/>
    <x v="209"/>
    <x v="5"/>
    <n v="95"/>
  </r>
  <r>
    <x v="0"/>
    <x v="11"/>
    <x v="210"/>
    <x v="5"/>
    <n v="309"/>
  </r>
  <r>
    <x v="0"/>
    <x v="11"/>
    <x v="211"/>
    <x v="5"/>
    <n v="38"/>
  </r>
  <r>
    <x v="0"/>
    <x v="11"/>
    <x v="212"/>
    <x v="5"/>
    <n v="84"/>
  </r>
  <r>
    <x v="0"/>
    <x v="11"/>
    <x v="213"/>
    <x v="5"/>
    <n v="71"/>
  </r>
  <r>
    <x v="0"/>
    <x v="11"/>
    <x v="214"/>
    <x v="5"/>
    <n v="597"/>
  </r>
  <r>
    <x v="0"/>
    <x v="11"/>
    <x v="215"/>
    <x v="5"/>
    <n v="290"/>
  </r>
  <r>
    <x v="0"/>
    <x v="11"/>
    <x v="216"/>
    <x v="5"/>
    <n v="184"/>
  </r>
  <r>
    <x v="0"/>
    <x v="11"/>
    <x v="217"/>
    <x v="5"/>
    <n v="61"/>
  </r>
  <r>
    <x v="0"/>
    <x v="11"/>
    <x v="218"/>
    <x v="5"/>
    <n v="80"/>
  </r>
  <r>
    <x v="0"/>
    <x v="11"/>
    <x v="219"/>
    <x v="5"/>
    <n v="113"/>
  </r>
  <r>
    <x v="0"/>
    <x v="11"/>
    <x v="220"/>
    <x v="5"/>
    <n v="51"/>
  </r>
  <r>
    <x v="0"/>
    <x v="11"/>
    <x v="221"/>
    <x v="5"/>
    <n v="83"/>
  </r>
  <r>
    <x v="0"/>
    <x v="11"/>
    <x v="222"/>
    <x v="5"/>
    <n v="71"/>
  </r>
  <r>
    <x v="0"/>
    <x v="11"/>
    <x v="223"/>
    <x v="5"/>
    <n v="85"/>
  </r>
  <r>
    <x v="0"/>
    <x v="11"/>
    <x v="231"/>
    <x v="5"/>
    <n v="20"/>
  </r>
  <r>
    <x v="0"/>
    <x v="11"/>
    <x v="224"/>
    <x v="5"/>
    <n v="219"/>
  </r>
  <r>
    <x v="0"/>
    <x v="11"/>
    <x v="225"/>
    <x v="5"/>
    <n v="97"/>
  </r>
  <r>
    <x v="0"/>
    <x v="11"/>
    <x v="226"/>
    <x v="5"/>
    <n v="38"/>
  </r>
  <r>
    <x v="0"/>
    <x v="11"/>
    <x v="227"/>
    <x v="5"/>
    <n v="230"/>
  </r>
  <r>
    <x v="0"/>
    <x v="11"/>
    <x v="228"/>
    <x v="5"/>
    <n v="363"/>
  </r>
  <r>
    <x v="0"/>
    <x v="11"/>
    <x v="229"/>
    <x v="5"/>
    <n v="54"/>
  </r>
  <r>
    <x v="0"/>
    <x v="11"/>
    <x v="232"/>
    <x v="5"/>
    <n v="4"/>
  </r>
  <r>
    <x v="0"/>
    <x v="11"/>
    <x v="230"/>
    <x v="5"/>
    <n v="116"/>
  </r>
  <r>
    <x v="0"/>
    <x v="11"/>
    <x v="200"/>
    <x v="6"/>
    <n v="13"/>
  </r>
  <r>
    <x v="0"/>
    <x v="11"/>
    <x v="201"/>
    <x v="6"/>
    <n v="21"/>
  </r>
  <r>
    <x v="0"/>
    <x v="11"/>
    <x v="202"/>
    <x v="6"/>
    <n v="6"/>
  </r>
  <r>
    <x v="0"/>
    <x v="11"/>
    <x v="203"/>
    <x v="6"/>
    <n v="1"/>
  </r>
  <r>
    <x v="0"/>
    <x v="11"/>
    <x v="204"/>
    <x v="6"/>
    <n v="2"/>
  </r>
  <r>
    <x v="0"/>
    <x v="11"/>
    <x v="205"/>
    <x v="6"/>
    <n v="3"/>
  </r>
  <r>
    <x v="0"/>
    <x v="11"/>
    <x v="206"/>
    <x v="6"/>
    <n v="3"/>
  </r>
  <r>
    <x v="0"/>
    <x v="11"/>
    <x v="207"/>
    <x v="6"/>
    <n v="6"/>
  </r>
  <r>
    <x v="0"/>
    <x v="11"/>
    <x v="209"/>
    <x v="6"/>
    <n v="2"/>
  </r>
  <r>
    <x v="0"/>
    <x v="11"/>
    <x v="210"/>
    <x v="6"/>
    <n v="2"/>
  </r>
  <r>
    <x v="0"/>
    <x v="11"/>
    <x v="213"/>
    <x v="6"/>
    <n v="1"/>
  </r>
  <r>
    <x v="0"/>
    <x v="11"/>
    <x v="214"/>
    <x v="6"/>
    <n v="9"/>
  </r>
  <r>
    <x v="0"/>
    <x v="11"/>
    <x v="215"/>
    <x v="6"/>
    <n v="5"/>
  </r>
  <r>
    <x v="0"/>
    <x v="11"/>
    <x v="216"/>
    <x v="6"/>
    <n v="3"/>
  </r>
  <r>
    <x v="0"/>
    <x v="11"/>
    <x v="218"/>
    <x v="6"/>
    <n v="3"/>
  </r>
  <r>
    <x v="0"/>
    <x v="11"/>
    <x v="220"/>
    <x v="6"/>
    <n v="1"/>
  </r>
  <r>
    <x v="0"/>
    <x v="11"/>
    <x v="221"/>
    <x v="6"/>
    <n v="2"/>
  </r>
  <r>
    <x v="0"/>
    <x v="11"/>
    <x v="222"/>
    <x v="6"/>
    <n v="1"/>
  </r>
  <r>
    <x v="0"/>
    <x v="11"/>
    <x v="223"/>
    <x v="6"/>
    <n v="3"/>
  </r>
  <r>
    <x v="0"/>
    <x v="11"/>
    <x v="224"/>
    <x v="6"/>
    <n v="1"/>
  </r>
  <r>
    <x v="0"/>
    <x v="11"/>
    <x v="226"/>
    <x v="6"/>
    <n v="1"/>
  </r>
  <r>
    <x v="0"/>
    <x v="11"/>
    <x v="227"/>
    <x v="6"/>
    <n v="8"/>
  </r>
  <r>
    <x v="0"/>
    <x v="11"/>
    <x v="228"/>
    <x v="6"/>
    <n v="11"/>
  </r>
  <r>
    <x v="0"/>
    <x v="11"/>
    <x v="200"/>
    <x v="7"/>
    <n v="23"/>
  </r>
  <r>
    <x v="0"/>
    <x v="11"/>
    <x v="201"/>
    <x v="7"/>
    <n v="36"/>
  </r>
  <r>
    <x v="0"/>
    <x v="11"/>
    <x v="202"/>
    <x v="7"/>
    <n v="9"/>
  </r>
  <r>
    <x v="0"/>
    <x v="11"/>
    <x v="203"/>
    <x v="7"/>
    <n v="3"/>
  </r>
  <r>
    <x v="0"/>
    <x v="11"/>
    <x v="204"/>
    <x v="7"/>
    <n v="4"/>
  </r>
  <r>
    <x v="0"/>
    <x v="11"/>
    <x v="205"/>
    <x v="7"/>
    <n v="4"/>
  </r>
  <r>
    <x v="0"/>
    <x v="11"/>
    <x v="206"/>
    <x v="7"/>
    <n v="3"/>
  </r>
  <r>
    <x v="0"/>
    <x v="11"/>
    <x v="207"/>
    <x v="7"/>
    <n v="15"/>
  </r>
  <r>
    <x v="0"/>
    <x v="11"/>
    <x v="209"/>
    <x v="7"/>
    <n v="3"/>
  </r>
  <r>
    <x v="0"/>
    <x v="11"/>
    <x v="210"/>
    <x v="7"/>
    <n v="3"/>
  </r>
  <r>
    <x v="0"/>
    <x v="11"/>
    <x v="213"/>
    <x v="7"/>
    <n v="2"/>
  </r>
  <r>
    <x v="0"/>
    <x v="11"/>
    <x v="214"/>
    <x v="7"/>
    <n v="25"/>
  </r>
  <r>
    <x v="0"/>
    <x v="11"/>
    <x v="215"/>
    <x v="7"/>
    <n v="3"/>
  </r>
  <r>
    <x v="0"/>
    <x v="11"/>
    <x v="216"/>
    <x v="7"/>
    <n v="3"/>
  </r>
  <r>
    <x v="0"/>
    <x v="11"/>
    <x v="218"/>
    <x v="7"/>
    <n v="3"/>
  </r>
  <r>
    <x v="0"/>
    <x v="11"/>
    <x v="219"/>
    <x v="7"/>
    <n v="1"/>
  </r>
  <r>
    <x v="0"/>
    <x v="11"/>
    <x v="221"/>
    <x v="7"/>
    <n v="2"/>
  </r>
  <r>
    <x v="0"/>
    <x v="11"/>
    <x v="222"/>
    <x v="7"/>
    <n v="2"/>
  </r>
  <r>
    <x v="0"/>
    <x v="11"/>
    <x v="223"/>
    <x v="7"/>
    <n v="4"/>
  </r>
  <r>
    <x v="0"/>
    <x v="11"/>
    <x v="224"/>
    <x v="7"/>
    <n v="4"/>
  </r>
  <r>
    <x v="0"/>
    <x v="11"/>
    <x v="227"/>
    <x v="7"/>
    <n v="6"/>
  </r>
  <r>
    <x v="0"/>
    <x v="11"/>
    <x v="228"/>
    <x v="7"/>
    <n v="14"/>
  </r>
  <r>
    <x v="0"/>
    <x v="11"/>
    <x v="202"/>
    <x v="8"/>
    <n v="3"/>
  </r>
  <r>
    <x v="0"/>
    <x v="11"/>
    <x v="204"/>
    <x v="8"/>
    <n v="1"/>
  </r>
  <r>
    <x v="0"/>
    <x v="11"/>
    <x v="210"/>
    <x v="8"/>
    <n v="8"/>
  </r>
  <r>
    <x v="0"/>
    <x v="11"/>
    <x v="212"/>
    <x v="8"/>
    <n v="1"/>
  </r>
  <r>
    <x v="0"/>
    <x v="11"/>
    <x v="215"/>
    <x v="8"/>
    <n v="2"/>
  </r>
  <r>
    <x v="0"/>
    <x v="11"/>
    <x v="216"/>
    <x v="8"/>
    <n v="1"/>
  </r>
  <r>
    <x v="0"/>
    <x v="11"/>
    <x v="221"/>
    <x v="8"/>
    <n v="1"/>
  </r>
  <r>
    <x v="0"/>
    <x v="11"/>
    <x v="222"/>
    <x v="8"/>
    <n v="1"/>
  </r>
  <r>
    <x v="0"/>
    <x v="11"/>
    <x v="224"/>
    <x v="8"/>
    <n v="1"/>
  </r>
  <r>
    <x v="0"/>
    <x v="11"/>
    <x v="227"/>
    <x v="8"/>
    <n v="1"/>
  </r>
  <r>
    <x v="0"/>
    <x v="11"/>
    <x v="230"/>
    <x v="8"/>
    <n v="1"/>
  </r>
  <r>
    <x v="0"/>
    <x v="11"/>
    <x v="200"/>
    <x v="9"/>
    <n v="130"/>
  </r>
  <r>
    <x v="0"/>
    <x v="11"/>
    <x v="201"/>
    <x v="9"/>
    <n v="120"/>
  </r>
  <r>
    <x v="0"/>
    <x v="11"/>
    <x v="202"/>
    <x v="9"/>
    <n v="135"/>
  </r>
  <r>
    <x v="0"/>
    <x v="11"/>
    <x v="203"/>
    <x v="9"/>
    <n v="119"/>
  </r>
  <r>
    <x v="0"/>
    <x v="11"/>
    <x v="204"/>
    <x v="9"/>
    <n v="56"/>
  </r>
  <r>
    <x v="0"/>
    <x v="11"/>
    <x v="205"/>
    <x v="9"/>
    <n v="45"/>
  </r>
  <r>
    <x v="0"/>
    <x v="11"/>
    <x v="206"/>
    <x v="9"/>
    <n v="74"/>
  </r>
  <r>
    <x v="0"/>
    <x v="11"/>
    <x v="207"/>
    <x v="9"/>
    <n v="222"/>
  </r>
  <r>
    <x v="0"/>
    <x v="11"/>
    <x v="208"/>
    <x v="9"/>
    <n v="45"/>
  </r>
  <r>
    <x v="0"/>
    <x v="11"/>
    <x v="209"/>
    <x v="9"/>
    <n v="69"/>
  </r>
  <r>
    <x v="0"/>
    <x v="11"/>
    <x v="210"/>
    <x v="9"/>
    <n v="87"/>
  </r>
  <r>
    <x v="0"/>
    <x v="11"/>
    <x v="211"/>
    <x v="9"/>
    <n v="31"/>
  </r>
  <r>
    <x v="0"/>
    <x v="11"/>
    <x v="212"/>
    <x v="9"/>
    <n v="52"/>
  </r>
  <r>
    <x v="0"/>
    <x v="11"/>
    <x v="213"/>
    <x v="9"/>
    <n v="47"/>
  </r>
  <r>
    <x v="0"/>
    <x v="11"/>
    <x v="214"/>
    <x v="9"/>
    <n v="362"/>
  </r>
  <r>
    <x v="0"/>
    <x v="11"/>
    <x v="215"/>
    <x v="9"/>
    <n v="151"/>
  </r>
  <r>
    <x v="0"/>
    <x v="11"/>
    <x v="216"/>
    <x v="9"/>
    <n v="97"/>
  </r>
  <r>
    <x v="0"/>
    <x v="11"/>
    <x v="217"/>
    <x v="9"/>
    <n v="47"/>
  </r>
  <r>
    <x v="0"/>
    <x v="11"/>
    <x v="218"/>
    <x v="9"/>
    <n v="24"/>
  </r>
  <r>
    <x v="0"/>
    <x v="11"/>
    <x v="219"/>
    <x v="9"/>
    <n v="103"/>
  </r>
  <r>
    <x v="0"/>
    <x v="11"/>
    <x v="220"/>
    <x v="9"/>
    <n v="40"/>
  </r>
  <r>
    <x v="0"/>
    <x v="11"/>
    <x v="221"/>
    <x v="9"/>
    <n v="76"/>
  </r>
  <r>
    <x v="0"/>
    <x v="11"/>
    <x v="222"/>
    <x v="9"/>
    <n v="60"/>
  </r>
  <r>
    <x v="0"/>
    <x v="11"/>
    <x v="223"/>
    <x v="9"/>
    <n v="68"/>
  </r>
  <r>
    <x v="0"/>
    <x v="11"/>
    <x v="231"/>
    <x v="9"/>
    <n v="9"/>
  </r>
  <r>
    <x v="0"/>
    <x v="11"/>
    <x v="224"/>
    <x v="9"/>
    <n v="133"/>
  </r>
  <r>
    <x v="0"/>
    <x v="11"/>
    <x v="225"/>
    <x v="9"/>
    <n v="50"/>
  </r>
  <r>
    <x v="0"/>
    <x v="11"/>
    <x v="226"/>
    <x v="9"/>
    <n v="33"/>
  </r>
  <r>
    <x v="0"/>
    <x v="11"/>
    <x v="227"/>
    <x v="9"/>
    <n v="118"/>
  </r>
  <r>
    <x v="0"/>
    <x v="11"/>
    <x v="228"/>
    <x v="9"/>
    <n v="217"/>
  </r>
  <r>
    <x v="0"/>
    <x v="11"/>
    <x v="229"/>
    <x v="9"/>
    <n v="31"/>
  </r>
  <r>
    <x v="0"/>
    <x v="11"/>
    <x v="232"/>
    <x v="9"/>
    <n v="4"/>
  </r>
  <r>
    <x v="0"/>
    <x v="11"/>
    <x v="230"/>
    <x v="9"/>
    <n v="94"/>
  </r>
  <r>
    <x v="0"/>
    <x v="11"/>
    <x v="200"/>
    <x v="10"/>
    <n v="3"/>
  </r>
  <r>
    <x v="0"/>
    <x v="11"/>
    <x v="201"/>
    <x v="10"/>
    <n v="12"/>
  </r>
  <r>
    <x v="0"/>
    <x v="11"/>
    <x v="202"/>
    <x v="10"/>
    <n v="5"/>
  </r>
  <r>
    <x v="0"/>
    <x v="11"/>
    <x v="203"/>
    <x v="10"/>
    <n v="1"/>
  </r>
  <r>
    <x v="0"/>
    <x v="11"/>
    <x v="204"/>
    <x v="10"/>
    <n v="8"/>
  </r>
  <r>
    <x v="0"/>
    <x v="11"/>
    <x v="206"/>
    <x v="10"/>
    <n v="4"/>
  </r>
  <r>
    <x v="0"/>
    <x v="11"/>
    <x v="207"/>
    <x v="10"/>
    <n v="6"/>
  </r>
  <r>
    <x v="0"/>
    <x v="11"/>
    <x v="208"/>
    <x v="10"/>
    <n v="1"/>
  </r>
  <r>
    <x v="0"/>
    <x v="11"/>
    <x v="209"/>
    <x v="10"/>
    <n v="3"/>
  </r>
  <r>
    <x v="0"/>
    <x v="11"/>
    <x v="210"/>
    <x v="10"/>
    <n v="42"/>
  </r>
  <r>
    <x v="0"/>
    <x v="11"/>
    <x v="211"/>
    <x v="10"/>
    <n v="1"/>
  </r>
  <r>
    <x v="0"/>
    <x v="11"/>
    <x v="212"/>
    <x v="10"/>
    <n v="10"/>
  </r>
  <r>
    <x v="0"/>
    <x v="11"/>
    <x v="213"/>
    <x v="10"/>
    <n v="1"/>
  </r>
  <r>
    <x v="0"/>
    <x v="11"/>
    <x v="214"/>
    <x v="10"/>
    <n v="7"/>
  </r>
  <r>
    <x v="0"/>
    <x v="11"/>
    <x v="215"/>
    <x v="10"/>
    <n v="14"/>
  </r>
  <r>
    <x v="0"/>
    <x v="11"/>
    <x v="216"/>
    <x v="10"/>
    <n v="1"/>
  </r>
  <r>
    <x v="0"/>
    <x v="11"/>
    <x v="218"/>
    <x v="10"/>
    <n v="2"/>
  </r>
  <r>
    <x v="0"/>
    <x v="11"/>
    <x v="222"/>
    <x v="10"/>
    <n v="3"/>
  </r>
  <r>
    <x v="0"/>
    <x v="11"/>
    <x v="223"/>
    <x v="10"/>
    <n v="2"/>
  </r>
  <r>
    <x v="0"/>
    <x v="11"/>
    <x v="224"/>
    <x v="10"/>
    <n v="2"/>
  </r>
  <r>
    <x v="0"/>
    <x v="11"/>
    <x v="228"/>
    <x v="10"/>
    <n v="3"/>
  </r>
  <r>
    <x v="0"/>
    <x v="11"/>
    <x v="230"/>
    <x v="10"/>
    <n v="2"/>
  </r>
  <r>
    <x v="0"/>
    <x v="11"/>
    <x v="201"/>
    <x v="11"/>
    <n v="2"/>
  </r>
  <r>
    <x v="0"/>
    <x v="11"/>
    <x v="204"/>
    <x v="11"/>
    <n v="2"/>
  </r>
  <r>
    <x v="0"/>
    <x v="11"/>
    <x v="207"/>
    <x v="11"/>
    <n v="10"/>
  </r>
  <r>
    <x v="0"/>
    <x v="11"/>
    <x v="208"/>
    <x v="11"/>
    <n v="16"/>
  </r>
  <r>
    <x v="0"/>
    <x v="11"/>
    <x v="209"/>
    <x v="11"/>
    <n v="10"/>
  </r>
  <r>
    <x v="0"/>
    <x v="11"/>
    <x v="210"/>
    <x v="11"/>
    <n v="278"/>
  </r>
  <r>
    <x v="0"/>
    <x v="11"/>
    <x v="211"/>
    <x v="11"/>
    <n v="3"/>
  </r>
  <r>
    <x v="0"/>
    <x v="11"/>
    <x v="212"/>
    <x v="11"/>
    <n v="63"/>
  </r>
  <r>
    <x v="0"/>
    <x v="11"/>
    <x v="213"/>
    <x v="11"/>
    <n v="15"/>
  </r>
  <r>
    <x v="0"/>
    <x v="11"/>
    <x v="214"/>
    <x v="11"/>
    <n v="2"/>
  </r>
  <r>
    <x v="0"/>
    <x v="11"/>
    <x v="215"/>
    <x v="11"/>
    <n v="56"/>
  </r>
  <r>
    <x v="0"/>
    <x v="11"/>
    <x v="217"/>
    <x v="11"/>
    <n v="1"/>
  </r>
  <r>
    <x v="0"/>
    <x v="11"/>
    <x v="224"/>
    <x v="11"/>
    <n v="1"/>
  </r>
  <r>
    <x v="0"/>
    <x v="11"/>
    <x v="228"/>
    <x v="11"/>
    <n v="3"/>
  </r>
  <r>
    <x v="0"/>
    <x v="11"/>
    <x v="200"/>
    <x v="12"/>
    <n v="249"/>
  </r>
  <r>
    <x v="0"/>
    <x v="11"/>
    <x v="201"/>
    <x v="12"/>
    <n v="209"/>
  </r>
  <r>
    <x v="0"/>
    <x v="11"/>
    <x v="202"/>
    <x v="12"/>
    <n v="194"/>
  </r>
  <r>
    <x v="0"/>
    <x v="11"/>
    <x v="203"/>
    <x v="12"/>
    <n v="152"/>
  </r>
  <r>
    <x v="0"/>
    <x v="11"/>
    <x v="204"/>
    <x v="12"/>
    <n v="89"/>
  </r>
  <r>
    <x v="0"/>
    <x v="11"/>
    <x v="205"/>
    <x v="12"/>
    <n v="87"/>
  </r>
  <r>
    <x v="0"/>
    <x v="11"/>
    <x v="206"/>
    <x v="12"/>
    <n v="122"/>
  </r>
  <r>
    <x v="0"/>
    <x v="11"/>
    <x v="207"/>
    <x v="12"/>
    <n v="397"/>
  </r>
  <r>
    <x v="0"/>
    <x v="11"/>
    <x v="208"/>
    <x v="12"/>
    <n v="70"/>
  </r>
  <r>
    <x v="0"/>
    <x v="11"/>
    <x v="209"/>
    <x v="12"/>
    <n v="91"/>
  </r>
  <r>
    <x v="0"/>
    <x v="11"/>
    <x v="210"/>
    <x v="12"/>
    <n v="114"/>
  </r>
  <r>
    <x v="0"/>
    <x v="11"/>
    <x v="211"/>
    <x v="12"/>
    <n v="36"/>
  </r>
  <r>
    <x v="0"/>
    <x v="11"/>
    <x v="212"/>
    <x v="12"/>
    <n v="73"/>
  </r>
  <r>
    <x v="0"/>
    <x v="11"/>
    <x v="213"/>
    <x v="12"/>
    <n v="65"/>
  </r>
  <r>
    <x v="0"/>
    <x v="11"/>
    <x v="214"/>
    <x v="12"/>
    <n v="590"/>
  </r>
  <r>
    <x v="0"/>
    <x v="11"/>
    <x v="215"/>
    <x v="12"/>
    <n v="266"/>
  </r>
  <r>
    <x v="0"/>
    <x v="11"/>
    <x v="216"/>
    <x v="12"/>
    <n v="182"/>
  </r>
  <r>
    <x v="0"/>
    <x v="11"/>
    <x v="217"/>
    <x v="12"/>
    <n v="61"/>
  </r>
  <r>
    <x v="0"/>
    <x v="11"/>
    <x v="218"/>
    <x v="12"/>
    <n v="77"/>
  </r>
  <r>
    <x v="0"/>
    <x v="11"/>
    <x v="219"/>
    <x v="12"/>
    <n v="113"/>
  </r>
  <r>
    <x v="0"/>
    <x v="11"/>
    <x v="220"/>
    <x v="12"/>
    <n v="50"/>
  </r>
  <r>
    <x v="0"/>
    <x v="11"/>
    <x v="221"/>
    <x v="12"/>
    <n v="83"/>
  </r>
  <r>
    <x v="0"/>
    <x v="11"/>
    <x v="222"/>
    <x v="12"/>
    <n v="70"/>
  </r>
  <r>
    <x v="0"/>
    <x v="11"/>
    <x v="223"/>
    <x v="12"/>
    <n v="84"/>
  </r>
  <r>
    <x v="0"/>
    <x v="11"/>
    <x v="231"/>
    <x v="12"/>
    <n v="19"/>
  </r>
  <r>
    <x v="0"/>
    <x v="11"/>
    <x v="224"/>
    <x v="12"/>
    <n v="219"/>
  </r>
  <r>
    <x v="0"/>
    <x v="11"/>
    <x v="225"/>
    <x v="12"/>
    <n v="97"/>
  </r>
  <r>
    <x v="0"/>
    <x v="11"/>
    <x v="226"/>
    <x v="12"/>
    <n v="38"/>
  </r>
  <r>
    <x v="0"/>
    <x v="11"/>
    <x v="227"/>
    <x v="12"/>
    <n v="230"/>
  </r>
  <r>
    <x v="0"/>
    <x v="11"/>
    <x v="228"/>
    <x v="12"/>
    <n v="362"/>
  </r>
  <r>
    <x v="0"/>
    <x v="11"/>
    <x v="229"/>
    <x v="12"/>
    <n v="52"/>
  </r>
  <r>
    <x v="0"/>
    <x v="11"/>
    <x v="232"/>
    <x v="12"/>
    <n v="4"/>
  </r>
  <r>
    <x v="0"/>
    <x v="11"/>
    <x v="230"/>
    <x v="12"/>
    <n v="116"/>
  </r>
  <r>
    <x v="0"/>
    <x v="11"/>
    <x v="200"/>
    <x v="13"/>
    <n v="5"/>
  </r>
  <r>
    <x v="0"/>
    <x v="11"/>
    <x v="201"/>
    <x v="13"/>
    <n v="1"/>
  </r>
  <r>
    <x v="0"/>
    <x v="11"/>
    <x v="202"/>
    <x v="13"/>
    <n v="2"/>
  </r>
  <r>
    <x v="0"/>
    <x v="11"/>
    <x v="203"/>
    <x v="13"/>
    <n v="1"/>
  </r>
  <r>
    <x v="0"/>
    <x v="11"/>
    <x v="204"/>
    <x v="13"/>
    <n v="5"/>
  </r>
  <r>
    <x v="0"/>
    <x v="11"/>
    <x v="206"/>
    <x v="13"/>
    <n v="1"/>
  </r>
  <r>
    <x v="0"/>
    <x v="11"/>
    <x v="207"/>
    <x v="13"/>
    <n v="1"/>
  </r>
  <r>
    <x v="0"/>
    <x v="11"/>
    <x v="210"/>
    <x v="13"/>
    <n v="18"/>
  </r>
  <r>
    <x v="0"/>
    <x v="11"/>
    <x v="212"/>
    <x v="13"/>
    <n v="6"/>
  </r>
  <r>
    <x v="0"/>
    <x v="11"/>
    <x v="213"/>
    <x v="13"/>
    <n v="1"/>
  </r>
  <r>
    <x v="0"/>
    <x v="11"/>
    <x v="214"/>
    <x v="13"/>
    <n v="7"/>
  </r>
  <r>
    <x v="0"/>
    <x v="11"/>
    <x v="215"/>
    <x v="13"/>
    <n v="6"/>
  </r>
  <r>
    <x v="0"/>
    <x v="11"/>
    <x v="224"/>
    <x v="13"/>
    <n v="2"/>
  </r>
  <r>
    <x v="0"/>
    <x v="11"/>
    <x v="225"/>
    <x v="13"/>
    <n v="1"/>
  </r>
  <r>
    <x v="0"/>
    <x v="11"/>
    <x v="227"/>
    <x v="13"/>
    <n v="1"/>
  </r>
  <r>
    <x v="0"/>
    <x v="11"/>
    <x v="228"/>
    <x v="13"/>
    <n v="1"/>
  </r>
  <r>
    <x v="0"/>
    <x v="11"/>
    <x v="200"/>
    <x v="14"/>
    <n v="1"/>
  </r>
  <r>
    <x v="0"/>
    <x v="11"/>
    <x v="201"/>
    <x v="14"/>
    <n v="9"/>
  </r>
  <r>
    <x v="0"/>
    <x v="11"/>
    <x v="207"/>
    <x v="14"/>
    <n v="2"/>
  </r>
  <r>
    <x v="0"/>
    <x v="11"/>
    <x v="214"/>
    <x v="14"/>
    <n v="3"/>
  </r>
  <r>
    <x v="0"/>
    <x v="11"/>
    <x v="218"/>
    <x v="14"/>
    <n v="2"/>
  </r>
  <r>
    <x v="0"/>
    <x v="11"/>
    <x v="200"/>
    <x v="15"/>
    <n v="5"/>
  </r>
  <r>
    <x v="0"/>
    <x v="11"/>
    <x v="201"/>
    <x v="15"/>
    <n v="15"/>
  </r>
  <r>
    <x v="0"/>
    <x v="11"/>
    <x v="202"/>
    <x v="15"/>
    <n v="7"/>
  </r>
  <r>
    <x v="0"/>
    <x v="11"/>
    <x v="203"/>
    <x v="15"/>
    <n v="2"/>
  </r>
  <r>
    <x v="0"/>
    <x v="11"/>
    <x v="204"/>
    <x v="15"/>
    <n v="3"/>
  </r>
  <r>
    <x v="0"/>
    <x v="11"/>
    <x v="205"/>
    <x v="15"/>
    <n v="4"/>
  </r>
  <r>
    <x v="0"/>
    <x v="11"/>
    <x v="206"/>
    <x v="15"/>
    <n v="7"/>
  </r>
  <r>
    <x v="0"/>
    <x v="11"/>
    <x v="207"/>
    <x v="15"/>
    <n v="37"/>
  </r>
  <r>
    <x v="0"/>
    <x v="11"/>
    <x v="208"/>
    <x v="15"/>
    <n v="2"/>
  </r>
  <r>
    <x v="0"/>
    <x v="11"/>
    <x v="209"/>
    <x v="15"/>
    <n v="3"/>
  </r>
  <r>
    <x v="0"/>
    <x v="11"/>
    <x v="210"/>
    <x v="15"/>
    <n v="31"/>
  </r>
  <r>
    <x v="0"/>
    <x v="11"/>
    <x v="212"/>
    <x v="15"/>
    <n v="24"/>
  </r>
  <r>
    <x v="0"/>
    <x v="11"/>
    <x v="213"/>
    <x v="15"/>
    <n v="14"/>
  </r>
  <r>
    <x v="0"/>
    <x v="11"/>
    <x v="214"/>
    <x v="15"/>
    <n v="104"/>
  </r>
  <r>
    <x v="0"/>
    <x v="11"/>
    <x v="215"/>
    <x v="15"/>
    <n v="17"/>
  </r>
  <r>
    <x v="0"/>
    <x v="11"/>
    <x v="216"/>
    <x v="15"/>
    <n v="2"/>
  </r>
  <r>
    <x v="0"/>
    <x v="11"/>
    <x v="218"/>
    <x v="15"/>
    <n v="2"/>
  </r>
  <r>
    <x v="0"/>
    <x v="11"/>
    <x v="219"/>
    <x v="15"/>
    <n v="1"/>
  </r>
  <r>
    <x v="0"/>
    <x v="11"/>
    <x v="222"/>
    <x v="15"/>
    <n v="1"/>
  </r>
  <r>
    <x v="0"/>
    <x v="11"/>
    <x v="223"/>
    <x v="15"/>
    <n v="4"/>
  </r>
  <r>
    <x v="0"/>
    <x v="11"/>
    <x v="231"/>
    <x v="15"/>
    <n v="3"/>
  </r>
  <r>
    <x v="0"/>
    <x v="11"/>
    <x v="224"/>
    <x v="15"/>
    <n v="4"/>
  </r>
  <r>
    <x v="0"/>
    <x v="11"/>
    <x v="225"/>
    <x v="15"/>
    <n v="2"/>
  </r>
  <r>
    <x v="0"/>
    <x v="11"/>
    <x v="226"/>
    <x v="15"/>
    <n v="1"/>
  </r>
  <r>
    <x v="0"/>
    <x v="11"/>
    <x v="227"/>
    <x v="15"/>
    <n v="1"/>
  </r>
  <r>
    <x v="0"/>
    <x v="11"/>
    <x v="228"/>
    <x v="15"/>
    <n v="3"/>
  </r>
  <r>
    <x v="0"/>
    <x v="11"/>
    <x v="230"/>
    <x v="15"/>
    <n v="2"/>
  </r>
  <r>
    <x v="0"/>
    <x v="11"/>
    <x v="200"/>
    <x v="16"/>
    <n v="36"/>
  </r>
  <r>
    <x v="0"/>
    <x v="11"/>
    <x v="201"/>
    <x v="16"/>
    <n v="10"/>
  </r>
  <r>
    <x v="0"/>
    <x v="11"/>
    <x v="202"/>
    <x v="16"/>
    <n v="19"/>
  </r>
  <r>
    <x v="0"/>
    <x v="11"/>
    <x v="203"/>
    <x v="16"/>
    <n v="9"/>
  </r>
  <r>
    <x v="0"/>
    <x v="11"/>
    <x v="204"/>
    <x v="16"/>
    <n v="6"/>
  </r>
  <r>
    <x v="0"/>
    <x v="11"/>
    <x v="205"/>
    <x v="16"/>
    <n v="7"/>
  </r>
  <r>
    <x v="0"/>
    <x v="11"/>
    <x v="206"/>
    <x v="16"/>
    <n v="11"/>
  </r>
  <r>
    <x v="0"/>
    <x v="11"/>
    <x v="207"/>
    <x v="16"/>
    <n v="38"/>
  </r>
  <r>
    <x v="0"/>
    <x v="11"/>
    <x v="208"/>
    <x v="16"/>
    <n v="3"/>
  </r>
  <r>
    <x v="0"/>
    <x v="11"/>
    <x v="209"/>
    <x v="16"/>
    <n v="3"/>
  </r>
  <r>
    <x v="0"/>
    <x v="11"/>
    <x v="210"/>
    <x v="16"/>
    <n v="12"/>
  </r>
  <r>
    <x v="0"/>
    <x v="11"/>
    <x v="211"/>
    <x v="16"/>
    <n v="1"/>
  </r>
  <r>
    <x v="0"/>
    <x v="11"/>
    <x v="212"/>
    <x v="16"/>
    <n v="7"/>
  </r>
  <r>
    <x v="0"/>
    <x v="11"/>
    <x v="213"/>
    <x v="16"/>
    <n v="4"/>
  </r>
  <r>
    <x v="0"/>
    <x v="11"/>
    <x v="214"/>
    <x v="16"/>
    <n v="21"/>
  </r>
  <r>
    <x v="0"/>
    <x v="11"/>
    <x v="215"/>
    <x v="16"/>
    <n v="13"/>
  </r>
  <r>
    <x v="0"/>
    <x v="11"/>
    <x v="216"/>
    <x v="16"/>
    <n v="6"/>
  </r>
  <r>
    <x v="0"/>
    <x v="11"/>
    <x v="217"/>
    <x v="16"/>
    <n v="1"/>
  </r>
  <r>
    <x v="0"/>
    <x v="11"/>
    <x v="218"/>
    <x v="16"/>
    <n v="8"/>
  </r>
  <r>
    <x v="0"/>
    <x v="11"/>
    <x v="219"/>
    <x v="16"/>
    <n v="9"/>
  </r>
  <r>
    <x v="0"/>
    <x v="11"/>
    <x v="220"/>
    <x v="16"/>
    <n v="7"/>
  </r>
  <r>
    <x v="0"/>
    <x v="11"/>
    <x v="221"/>
    <x v="16"/>
    <n v="6"/>
  </r>
  <r>
    <x v="0"/>
    <x v="11"/>
    <x v="222"/>
    <x v="16"/>
    <n v="4"/>
  </r>
  <r>
    <x v="0"/>
    <x v="11"/>
    <x v="223"/>
    <x v="16"/>
    <n v="8"/>
  </r>
  <r>
    <x v="0"/>
    <x v="11"/>
    <x v="231"/>
    <x v="16"/>
    <n v="1"/>
  </r>
  <r>
    <x v="0"/>
    <x v="11"/>
    <x v="224"/>
    <x v="16"/>
    <n v="11"/>
  </r>
  <r>
    <x v="0"/>
    <x v="11"/>
    <x v="225"/>
    <x v="16"/>
    <n v="4"/>
  </r>
  <r>
    <x v="0"/>
    <x v="11"/>
    <x v="226"/>
    <x v="16"/>
    <n v="3"/>
  </r>
  <r>
    <x v="0"/>
    <x v="11"/>
    <x v="227"/>
    <x v="16"/>
    <n v="14"/>
  </r>
  <r>
    <x v="0"/>
    <x v="11"/>
    <x v="228"/>
    <x v="16"/>
    <n v="13"/>
  </r>
  <r>
    <x v="0"/>
    <x v="11"/>
    <x v="229"/>
    <x v="16"/>
    <n v="2"/>
  </r>
  <r>
    <x v="0"/>
    <x v="11"/>
    <x v="230"/>
    <x v="16"/>
    <n v="7"/>
  </r>
  <r>
    <x v="0"/>
    <x v="11"/>
    <x v="201"/>
    <x v="32"/>
    <n v="736"/>
  </r>
  <r>
    <x v="0"/>
    <x v="11"/>
    <x v="206"/>
    <x v="32"/>
    <n v="58"/>
  </r>
  <r>
    <x v="0"/>
    <x v="11"/>
    <x v="207"/>
    <x v="32"/>
    <n v="731"/>
  </r>
  <r>
    <x v="0"/>
    <x v="11"/>
    <x v="209"/>
    <x v="32"/>
    <n v="545"/>
  </r>
  <r>
    <x v="0"/>
    <x v="11"/>
    <x v="214"/>
    <x v="32"/>
    <n v="635"/>
  </r>
  <r>
    <x v="0"/>
    <x v="11"/>
    <x v="215"/>
    <x v="32"/>
    <n v="102"/>
  </r>
  <r>
    <x v="0"/>
    <x v="11"/>
    <x v="216"/>
    <x v="32"/>
    <n v="177"/>
  </r>
  <r>
    <x v="0"/>
    <x v="11"/>
    <x v="217"/>
    <x v="32"/>
    <n v="59"/>
  </r>
  <r>
    <x v="0"/>
    <x v="11"/>
    <x v="223"/>
    <x v="32"/>
    <n v="171"/>
  </r>
  <r>
    <x v="0"/>
    <x v="11"/>
    <x v="231"/>
    <x v="32"/>
    <n v="95"/>
  </r>
  <r>
    <x v="0"/>
    <x v="11"/>
    <x v="224"/>
    <x v="32"/>
    <n v="565"/>
  </r>
  <r>
    <x v="0"/>
    <x v="11"/>
    <x v="200"/>
    <x v="17"/>
    <n v="740"/>
  </r>
  <r>
    <x v="0"/>
    <x v="11"/>
    <x v="201"/>
    <x v="17"/>
    <n v="1152"/>
  </r>
  <r>
    <x v="0"/>
    <x v="11"/>
    <x v="202"/>
    <x v="17"/>
    <n v="671"/>
  </r>
  <r>
    <x v="0"/>
    <x v="11"/>
    <x v="203"/>
    <x v="17"/>
    <n v="313"/>
  </r>
  <r>
    <x v="0"/>
    <x v="11"/>
    <x v="204"/>
    <x v="17"/>
    <n v="349"/>
  </r>
  <r>
    <x v="0"/>
    <x v="11"/>
    <x v="205"/>
    <x v="17"/>
    <n v="410"/>
  </r>
  <r>
    <x v="0"/>
    <x v="11"/>
    <x v="206"/>
    <x v="17"/>
    <n v="407"/>
  </r>
  <r>
    <x v="0"/>
    <x v="11"/>
    <x v="207"/>
    <x v="17"/>
    <n v="1824"/>
  </r>
  <r>
    <x v="0"/>
    <x v="11"/>
    <x v="208"/>
    <x v="17"/>
    <n v="313"/>
  </r>
  <r>
    <x v="0"/>
    <x v="11"/>
    <x v="209"/>
    <x v="17"/>
    <n v="48"/>
  </r>
  <r>
    <x v="0"/>
    <x v="11"/>
    <x v="210"/>
    <x v="17"/>
    <n v="111"/>
  </r>
  <r>
    <x v="0"/>
    <x v="11"/>
    <x v="211"/>
    <x v="17"/>
    <n v="50"/>
  </r>
  <r>
    <x v="0"/>
    <x v="11"/>
    <x v="212"/>
    <x v="17"/>
    <n v="141"/>
  </r>
  <r>
    <x v="0"/>
    <x v="11"/>
    <x v="213"/>
    <x v="17"/>
    <n v="197"/>
  </r>
  <r>
    <x v="0"/>
    <x v="11"/>
    <x v="214"/>
    <x v="17"/>
    <n v="2988"/>
  </r>
  <r>
    <x v="0"/>
    <x v="11"/>
    <x v="215"/>
    <x v="17"/>
    <n v="1170"/>
  </r>
  <r>
    <x v="0"/>
    <x v="11"/>
    <x v="216"/>
    <x v="17"/>
    <n v="837"/>
  </r>
  <r>
    <x v="0"/>
    <x v="11"/>
    <x v="217"/>
    <x v="17"/>
    <n v="81"/>
  </r>
  <r>
    <x v="0"/>
    <x v="11"/>
    <x v="218"/>
    <x v="17"/>
    <n v="320"/>
  </r>
  <r>
    <x v="0"/>
    <x v="11"/>
    <x v="219"/>
    <x v="17"/>
    <n v="56"/>
  </r>
  <r>
    <x v="0"/>
    <x v="11"/>
    <x v="220"/>
    <x v="17"/>
    <n v="28"/>
  </r>
  <r>
    <x v="0"/>
    <x v="11"/>
    <x v="221"/>
    <x v="17"/>
    <n v="31"/>
  </r>
  <r>
    <x v="0"/>
    <x v="11"/>
    <x v="223"/>
    <x v="17"/>
    <n v="306"/>
  </r>
  <r>
    <x v="0"/>
    <x v="11"/>
    <x v="231"/>
    <x v="17"/>
    <n v="88"/>
  </r>
  <r>
    <x v="0"/>
    <x v="11"/>
    <x v="224"/>
    <x v="17"/>
    <n v="732"/>
  </r>
  <r>
    <x v="0"/>
    <x v="11"/>
    <x v="225"/>
    <x v="17"/>
    <n v="301"/>
  </r>
  <r>
    <x v="0"/>
    <x v="11"/>
    <x v="226"/>
    <x v="17"/>
    <n v="33"/>
  </r>
  <r>
    <x v="0"/>
    <x v="11"/>
    <x v="227"/>
    <x v="17"/>
    <n v="720"/>
  </r>
  <r>
    <x v="0"/>
    <x v="11"/>
    <x v="228"/>
    <x v="17"/>
    <n v="897"/>
  </r>
  <r>
    <x v="0"/>
    <x v="11"/>
    <x v="229"/>
    <x v="17"/>
    <n v="176"/>
  </r>
  <r>
    <x v="0"/>
    <x v="11"/>
    <x v="230"/>
    <x v="17"/>
    <n v="190"/>
  </r>
  <r>
    <x v="0"/>
    <x v="11"/>
    <x v="200"/>
    <x v="18"/>
    <n v="1296"/>
  </r>
  <r>
    <x v="0"/>
    <x v="11"/>
    <x v="201"/>
    <x v="18"/>
    <n v="7637"/>
  </r>
  <r>
    <x v="0"/>
    <x v="11"/>
    <x v="202"/>
    <x v="18"/>
    <n v="2407"/>
  </r>
  <r>
    <x v="0"/>
    <x v="11"/>
    <x v="203"/>
    <x v="18"/>
    <n v="226"/>
  </r>
  <r>
    <x v="0"/>
    <x v="11"/>
    <x v="204"/>
    <x v="18"/>
    <n v="391"/>
  </r>
  <r>
    <x v="0"/>
    <x v="11"/>
    <x v="205"/>
    <x v="18"/>
    <n v="223"/>
  </r>
  <r>
    <x v="0"/>
    <x v="11"/>
    <x v="206"/>
    <x v="18"/>
    <n v="283"/>
  </r>
  <r>
    <x v="0"/>
    <x v="11"/>
    <x v="207"/>
    <x v="18"/>
    <n v="2207"/>
  </r>
  <r>
    <x v="0"/>
    <x v="11"/>
    <x v="209"/>
    <x v="18"/>
    <n v="78"/>
  </r>
  <r>
    <x v="0"/>
    <x v="11"/>
    <x v="210"/>
    <x v="18"/>
    <n v="466"/>
  </r>
  <r>
    <x v="0"/>
    <x v="11"/>
    <x v="213"/>
    <x v="18"/>
    <n v="398"/>
  </r>
  <r>
    <x v="0"/>
    <x v="11"/>
    <x v="214"/>
    <x v="18"/>
    <n v="2047"/>
  </r>
  <r>
    <x v="0"/>
    <x v="11"/>
    <x v="215"/>
    <x v="18"/>
    <n v="27"/>
  </r>
  <r>
    <x v="0"/>
    <x v="11"/>
    <x v="216"/>
    <x v="18"/>
    <n v="475"/>
  </r>
  <r>
    <x v="0"/>
    <x v="11"/>
    <x v="218"/>
    <x v="18"/>
    <n v="64"/>
  </r>
  <r>
    <x v="0"/>
    <x v="11"/>
    <x v="219"/>
    <x v="18"/>
    <n v="433"/>
  </r>
  <r>
    <x v="0"/>
    <x v="11"/>
    <x v="221"/>
    <x v="18"/>
    <n v="201"/>
  </r>
  <r>
    <x v="0"/>
    <x v="11"/>
    <x v="222"/>
    <x v="18"/>
    <n v="175"/>
  </r>
  <r>
    <x v="0"/>
    <x v="11"/>
    <x v="223"/>
    <x v="18"/>
    <n v="149"/>
  </r>
  <r>
    <x v="0"/>
    <x v="11"/>
    <x v="224"/>
    <x v="18"/>
    <n v="381"/>
  </r>
  <r>
    <x v="0"/>
    <x v="11"/>
    <x v="227"/>
    <x v="18"/>
    <n v="782"/>
  </r>
  <r>
    <x v="0"/>
    <x v="11"/>
    <x v="228"/>
    <x v="18"/>
    <n v="1858"/>
  </r>
  <r>
    <x v="0"/>
    <x v="11"/>
    <x v="202"/>
    <x v="19"/>
    <n v="167801"/>
  </r>
  <r>
    <x v="0"/>
    <x v="11"/>
    <x v="204"/>
    <x v="19"/>
    <n v="55400"/>
  </r>
  <r>
    <x v="0"/>
    <x v="11"/>
    <x v="210"/>
    <x v="19"/>
    <n v="331021"/>
  </r>
  <r>
    <x v="0"/>
    <x v="11"/>
    <x v="212"/>
    <x v="19"/>
    <n v="80000"/>
  </r>
  <r>
    <x v="0"/>
    <x v="11"/>
    <x v="215"/>
    <x v="19"/>
    <n v="70850"/>
  </r>
  <r>
    <x v="0"/>
    <x v="11"/>
    <x v="216"/>
    <x v="19"/>
    <n v="24382"/>
  </r>
  <r>
    <x v="0"/>
    <x v="11"/>
    <x v="221"/>
    <x v="19"/>
    <n v="10"/>
  </r>
  <r>
    <x v="0"/>
    <x v="11"/>
    <x v="222"/>
    <x v="19"/>
    <n v="18018"/>
  </r>
  <r>
    <x v="0"/>
    <x v="11"/>
    <x v="224"/>
    <x v="19"/>
    <n v="7"/>
  </r>
  <r>
    <x v="0"/>
    <x v="11"/>
    <x v="227"/>
    <x v="19"/>
    <n v="54446"/>
  </r>
  <r>
    <x v="0"/>
    <x v="11"/>
    <x v="230"/>
    <x v="19"/>
    <n v="67200"/>
  </r>
  <r>
    <x v="0"/>
    <x v="11"/>
    <x v="203"/>
    <x v="20"/>
    <n v="6"/>
  </r>
  <r>
    <x v="0"/>
    <x v="11"/>
    <x v="207"/>
    <x v="20"/>
    <n v="14"/>
  </r>
  <r>
    <x v="0"/>
    <x v="11"/>
    <x v="208"/>
    <x v="20"/>
    <n v="2"/>
  </r>
  <r>
    <x v="0"/>
    <x v="11"/>
    <x v="214"/>
    <x v="20"/>
    <n v="32"/>
  </r>
  <r>
    <x v="0"/>
    <x v="11"/>
    <x v="220"/>
    <x v="20"/>
    <n v="10"/>
  </r>
  <r>
    <x v="0"/>
    <x v="11"/>
    <x v="221"/>
    <x v="20"/>
    <n v="5"/>
  </r>
  <r>
    <x v="0"/>
    <x v="11"/>
    <x v="222"/>
    <x v="20"/>
    <n v="35"/>
  </r>
  <r>
    <x v="0"/>
    <x v="11"/>
    <x v="226"/>
    <x v="20"/>
    <n v="20"/>
  </r>
  <r>
    <x v="0"/>
    <x v="11"/>
    <x v="227"/>
    <x v="20"/>
    <n v="8"/>
  </r>
  <r>
    <x v="0"/>
    <x v="11"/>
    <x v="228"/>
    <x v="20"/>
    <n v="42"/>
  </r>
  <r>
    <x v="0"/>
    <x v="11"/>
    <x v="200"/>
    <x v="21"/>
    <n v="3275"/>
  </r>
  <r>
    <x v="0"/>
    <x v="11"/>
    <x v="201"/>
    <x v="21"/>
    <n v="5883"/>
  </r>
  <r>
    <x v="0"/>
    <x v="11"/>
    <x v="202"/>
    <x v="21"/>
    <n v="6047"/>
  </r>
  <r>
    <x v="0"/>
    <x v="11"/>
    <x v="203"/>
    <x v="21"/>
    <n v="3455"/>
  </r>
  <r>
    <x v="0"/>
    <x v="11"/>
    <x v="204"/>
    <x v="21"/>
    <n v="1360"/>
  </r>
  <r>
    <x v="0"/>
    <x v="11"/>
    <x v="205"/>
    <x v="21"/>
    <n v="1138"/>
  </r>
  <r>
    <x v="0"/>
    <x v="11"/>
    <x v="206"/>
    <x v="21"/>
    <n v="1707"/>
  </r>
  <r>
    <x v="0"/>
    <x v="11"/>
    <x v="207"/>
    <x v="21"/>
    <n v="6776"/>
  </r>
  <r>
    <x v="0"/>
    <x v="11"/>
    <x v="208"/>
    <x v="21"/>
    <n v="1436"/>
  </r>
  <r>
    <x v="0"/>
    <x v="11"/>
    <x v="209"/>
    <x v="21"/>
    <n v="2267"/>
  </r>
  <r>
    <x v="0"/>
    <x v="11"/>
    <x v="210"/>
    <x v="21"/>
    <n v="3024"/>
  </r>
  <r>
    <x v="0"/>
    <x v="11"/>
    <x v="211"/>
    <x v="21"/>
    <n v="1361"/>
  </r>
  <r>
    <x v="0"/>
    <x v="11"/>
    <x v="212"/>
    <x v="21"/>
    <n v="2170"/>
  </r>
  <r>
    <x v="0"/>
    <x v="11"/>
    <x v="213"/>
    <x v="21"/>
    <n v="1322"/>
  </r>
  <r>
    <x v="0"/>
    <x v="11"/>
    <x v="214"/>
    <x v="21"/>
    <n v="10718"/>
  </r>
  <r>
    <x v="0"/>
    <x v="11"/>
    <x v="215"/>
    <x v="21"/>
    <n v="5359"/>
  </r>
  <r>
    <x v="0"/>
    <x v="11"/>
    <x v="216"/>
    <x v="21"/>
    <n v="2554"/>
  </r>
  <r>
    <x v="0"/>
    <x v="11"/>
    <x v="217"/>
    <x v="21"/>
    <n v="1007"/>
  </r>
  <r>
    <x v="0"/>
    <x v="11"/>
    <x v="218"/>
    <x v="21"/>
    <n v="515"/>
  </r>
  <r>
    <x v="0"/>
    <x v="11"/>
    <x v="219"/>
    <x v="21"/>
    <n v="3920"/>
  </r>
  <r>
    <x v="0"/>
    <x v="11"/>
    <x v="220"/>
    <x v="21"/>
    <n v="996"/>
  </r>
  <r>
    <x v="0"/>
    <x v="11"/>
    <x v="221"/>
    <x v="21"/>
    <n v="1904"/>
  </r>
  <r>
    <x v="0"/>
    <x v="11"/>
    <x v="222"/>
    <x v="21"/>
    <n v="1720"/>
  </r>
  <r>
    <x v="0"/>
    <x v="11"/>
    <x v="223"/>
    <x v="21"/>
    <n v="2565"/>
  </r>
  <r>
    <x v="0"/>
    <x v="11"/>
    <x v="231"/>
    <x v="21"/>
    <n v="284"/>
  </r>
  <r>
    <x v="0"/>
    <x v="11"/>
    <x v="224"/>
    <x v="21"/>
    <n v="3601"/>
  </r>
  <r>
    <x v="0"/>
    <x v="11"/>
    <x v="225"/>
    <x v="21"/>
    <n v="1534"/>
  </r>
  <r>
    <x v="0"/>
    <x v="11"/>
    <x v="226"/>
    <x v="21"/>
    <n v="948"/>
  </r>
  <r>
    <x v="0"/>
    <x v="11"/>
    <x v="227"/>
    <x v="21"/>
    <n v="4329"/>
  </r>
  <r>
    <x v="0"/>
    <x v="11"/>
    <x v="228"/>
    <x v="21"/>
    <n v="7500"/>
  </r>
  <r>
    <x v="0"/>
    <x v="11"/>
    <x v="229"/>
    <x v="21"/>
    <n v="1149"/>
  </r>
  <r>
    <x v="0"/>
    <x v="11"/>
    <x v="232"/>
    <x v="21"/>
    <n v="227"/>
  </r>
  <r>
    <x v="0"/>
    <x v="11"/>
    <x v="230"/>
    <x v="21"/>
    <n v="3681"/>
  </r>
  <r>
    <x v="0"/>
    <x v="11"/>
    <x v="200"/>
    <x v="22"/>
    <n v="20914"/>
  </r>
  <r>
    <x v="0"/>
    <x v="11"/>
    <x v="201"/>
    <x v="22"/>
    <n v="13843"/>
  </r>
  <r>
    <x v="0"/>
    <x v="11"/>
    <x v="202"/>
    <x v="22"/>
    <n v="7418"/>
  </r>
  <r>
    <x v="0"/>
    <x v="11"/>
    <x v="203"/>
    <x v="22"/>
    <n v="8275"/>
  </r>
  <r>
    <x v="0"/>
    <x v="11"/>
    <x v="204"/>
    <x v="22"/>
    <n v="4105"/>
  </r>
  <r>
    <x v="0"/>
    <x v="11"/>
    <x v="205"/>
    <x v="22"/>
    <n v="7900"/>
  </r>
  <r>
    <x v="0"/>
    <x v="11"/>
    <x v="206"/>
    <x v="22"/>
    <n v="157"/>
  </r>
  <r>
    <x v="0"/>
    <x v="11"/>
    <x v="207"/>
    <x v="22"/>
    <n v="4159"/>
  </r>
  <r>
    <x v="0"/>
    <x v="11"/>
    <x v="208"/>
    <x v="22"/>
    <n v="2210"/>
  </r>
  <r>
    <x v="0"/>
    <x v="11"/>
    <x v="209"/>
    <x v="22"/>
    <n v="3520"/>
  </r>
  <r>
    <x v="0"/>
    <x v="11"/>
    <x v="210"/>
    <x v="22"/>
    <n v="29037"/>
  </r>
  <r>
    <x v="0"/>
    <x v="11"/>
    <x v="211"/>
    <x v="22"/>
    <n v="23"/>
  </r>
  <r>
    <x v="0"/>
    <x v="11"/>
    <x v="212"/>
    <x v="22"/>
    <n v="5301"/>
  </r>
  <r>
    <x v="0"/>
    <x v="11"/>
    <x v="213"/>
    <x v="22"/>
    <n v="33"/>
  </r>
  <r>
    <x v="0"/>
    <x v="11"/>
    <x v="214"/>
    <x v="22"/>
    <n v="5114"/>
  </r>
  <r>
    <x v="0"/>
    <x v="11"/>
    <x v="215"/>
    <x v="22"/>
    <n v="16186"/>
  </r>
  <r>
    <x v="0"/>
    <x v="11"/>
    <x v="216"/>
    <x v="22"/>
    <n v="2998"/>
  </r>
  <r>
    <x v="0"/>
    <x v="11"/>
    <x v="217"/>
    <x v="22"/>
    <n v="2"/>
  </r>
  <r>
    <x v="0"/>
    <x v="11"/>
    <x v="218"/>
    <x v="22"/>
    <n v="934"/>
  </r>
  <r>
    <x v="0"/>
    <x v="11"/>
    <x v="219"/>
    <x v="22"/>
    <n v="5906"/>
  </r>
  <r>
    <x v="0"/>
    <x v="11"/>
    <x v="220"/>
    <x v="22"/>
    <n v="908"/>
  </r>
  <r>
    <x v="0"/>
    <x v="11"/>
    <x v="221"/>
    <x v="22"/>
    <n v="115"/>
  </r>
  <r>
    <x v="0"/>
    <x v="11"/>
    <x v="222"/>
    <x v="22"/>
    <n v="64"/>
  </r>
  <r>
    <x v="0"/>
    <x v="11"/>
    <x v="223"/>
    <x v="22"/>
    <n v="104"/>
  </r>
  <r>
    <x v="0"/>
    <x v="11"/>
    <x v="231"/>
    <x v="22"/>
    <n v="4964"/>
  </r>
  <r>
    <x v="0"/>
    <x v="11"/>
    <x v="224"/>
    <x v="22"/>
    <n v="371"/>
  </r>
  <r>
    <x v="0"/>
    <x v="11"/>
    <x v="225"/>
    <x v="22"/>
    <n v="2203"/>
  </r>
  <r>
    <x v="0"/>
    <x v="11"/>
    <x v="226"/>
    <x v="22"/>
    <n v="6750"/>
  </r>
  <r>
    <x v="0"/>
    <x v="11"/>
    <x v="227"/>
    <x v="22"/>
    <n v="7546"/>
  </r>
  <r>
    <x v="0"/>
    <x v="11"/>
    <x v="228"/>
    <x v="22"/>
    <n v="3104"/>
  </r>
  <r>
    <x v="0"/>
    <x v="11"/>
    <x v="229"/>
    <x v="22"/>
    <n v="2712"/>
  </r>
  <r>
    <x v="0"/>
    <x v="11"/>
    <x v="230"/>
    <x v="22"/>
    <n v="95"/>
  </r>
  <r>
    <x v="0"/>
    <x v="11"/>
    <x v="200"/>
    <x v="23"/>
    <n v="11"/>
  </r>
  <r>
    <x v="0"/>
    <x v="11"/>
    <x v="201"/>
    <x v="23"/>
    <n v="33"/>
  </r>
  <r>
    <x v="0"/>
    <x v="11"/>
    <x v="202"/>
    <x v="23"/>
    <n v="14"/>
  </r>
  <r>
    <x v="0"/>
    <x v="11"/>
    <x v="203"/>
    <x v="23"/>
    <n v="1"/>
  </r>
  <r>
    <x v="0"/>
    <x v="11"/>
    <x v="204"/>
    <x v="23"/>
    <n v="22"/>
  </r>
  <r>
    <x v="0"/>
    <x v="11"/>
    <x v="206"/>
    <x v="23"/>
    <n v="5"/>
  </r>
  <r>
    <x v="0"/>
    <x v="11"/>
    <x v="207"/>
    <x v="23"/>
    <n v="26"/>
  </r>
  <r>
    <x v="0"/>
    <x v="11"/>
    <x v="208"/>
    <x v="23"/>
    <n v="1"/>
  </r>
  <r>
    <x v="0"/>
    <x v="11"/>
    <x v="209"/>
    <x v="23"/>
    <n v="9"/>
  </r>
  <r>
    <x v="0"/>
    <x v="11"/>
    <x v="210"/>
    <x v="23"/>
    <n v="79"/>
  </r>
  <r>
    <x v="0"/>
    <x v="11"/>
    <x v="211"/>
    <x v="23"/>
    <n v="2"/>
  </r>
  <r>
    <x v="0"/>
    <x v="11"/>
    <x v="212"/>
    <x v="23"/>
    <n v="23"/>
  </r>
  <r>
    <x v="0"/>
    <x v="11"/>
    <x v="213"/>
    <x v="23"/>
    <n v="1"/>
  </r>
  <r>
    <x v="0"/>
    <x v="11"/>
    <x v="214"/>
    <x v="23"/>
    <n v="15"/>
  </r>
  <r>
    <x v="0"/>
    <x v="11"/>
    <x v="215"/>
    <x v="23"/>
    <n v="59"/>
  </r>
  <r>
    <x v="0"/>
    <x v="11"/>
    <x v="216"/>
    <x v="23"/>
    <n v="3"/>
  </r>
  <r>
    <x v="0"/>
    <x v="11"/>
    <x v="218"/>
    <x v="23"/>
    <n v="61"/>
  </r>
  <r>
    <x v="0"/>
    <x v="11"/>
    <x v="222"/>
    <x v="23"/>
    <n v="19"/>
  </r>
  <r>
    <x v="0"/>
    <x v="11"/>
    <x v="223"/>
    <x v="23"/>
    <n v="3"/>
  </r>
  <r>
    <x v="0"/>
    <x v="11"/>
    <x v="224"/>
    <x v="23"/>
    <n v="2"/>
  </r>
  <r>
    <x v="0"/>
    <x v="11"/>
    <x v="228"/>
    <x v="23"/>
    <n v="7"/>
  </r>
  <r>
    <x v="0"/>
    <x v="11"/>
    <x v="230"/>
    <x v="23"/>
    <n v="2"/>
  </r>
  <r>
    <x v="0"/>
    <x v="11"/>
    <x v="201"/>
    <x v="24"/>
    <n v="11"/>
  </r>
  <r>
    <x v="0"/>
    <x v="11"/>
    <x v="204"/>
    <x v="24"/>
    <n v="3"/>
  </r>
  <r>
    <x v="0"/>
    <x v="11"/>
    <x v="207"/>
    <x v="24"/>
    <n v="81"/>
  </r>
  <r>
    <x v="0"/>
    <x v="11"/>
    <x v="208"/>
    <x v="24"/>
    <n v="143"/>
  </r>
  <r>
    <x v="0"/>
    <x v="11"/>
    <x v="209"/>
    <x v="24"/>
    <n v="168"/>
  </r>
  <r>
    <x v="0"/>
    <x v="11"/>
    <x v="210"/>
    <x v="24"/>
    <n v="7622"/>
  </r>
  <r>
    <x v="0"/>
    <x v="11"/>
    <x v="211"/>
    <x v="24"/>
    <n v="23"/>
  </r>
  <r>
    <x v="0"/>
    <x v="11"/>
    <x v="212"/>
    <x v="24"/>
    <n v="960"/>
  </r>
  <r>
    <x v="0"/>
    <x v="11"/>
    <x v="213"/>
    <x v="24"/>
    <n v="118"/>
  </r>
  <r>
    <x v="0"/>
    <x v="11"/>
    <x v="214"/>
    <x v="24"/>
    <n v="4"/>
  </r>
  <r>
    <x v="0"/>
    <x v="11"/>
    <x v="215"/>
    <x v="24"/>
    <n v="772"/>
  </r>
  <r>
    <x v="0"/>
    <x v="11"/>
    <x v="217"/>
    <x v="24"/>
    <n v="1"/>
  </r>
  <r>
    <x v="0"/>
    <x v="11"/>
    <x v="224"/>
    <x v="24"/>
    <n v="1"/>
  </r>
  <r>
    <x v="0"/>
    <x v="11"/>
    <x v="228"/>
    <x v="24"/>
    <n v="33"/>
  </r>
  <r>
    <x v="0"/>
    <x v="11"/>
    <x v="200"/>
    <x v="25"/>
    <n v="23245"/>
  </r>
  <r>
    <x v="0"/>
    <x v="11"/>
    <x v="201"/>
    <x v="25"/>
    <n v="25046"/>
  </r>
  <r>
    <x v="0"/>
    <x v="11"/>
    <x v="202"/>
    <x v="25"/>
    <n v="24295"/>
  </r>
  <r>
    <x v="0"/>
    <x v="11"/>
    <x v="203"/>
    <x v="25"/>
    <n v="13231"/>
  </r>
  <r>
    <x v="0"/>
    <x v="11"/>
    <x v="204"/>
    <x v="25"/>
    <n v="7732"/>
  </r>
  <r>
    <x v="0"/>
    <x v="11"/>
    <x v="205"/>
    <x v="25"/>
    <n v="7852"/>
  </r>
  <r>
    <x v="0"/>
    <x v="11"/>
    <x v="206"/>
    <x v="25"/>
    <n v="12032"/>
  </r>
  <r>
    <x v="0"/>
    <x v="11"/>
    <x v="207"/>
    <x v="25"/>
    <n v="40299"/>
  </r>
  <r>
    <x v="0"/>
    <x v="11"/>
    <x v="208"/>
    <x v="25"/>
    <n v="4651"/>
  </r>
  <r>
    <x v="0"/>
    <x v="11"/>
    <x v="209"/>
    <x v="25"/>
    <n v="4695"/>
  </r>
  <r>
    <x v="0"/>
    <x v="11"/>
    <x v="210"/>
    <x v="25"/>
    <n v="5519"/>
  </r>
  <r>
    <x v="0"/>
    <x v="11"/>
    <x v="211"/>
    <x v="25"/>
    <n v="2912"/>
  </r>
  <r>
    <x v="0"/>
    <x v="11"/>
    <x v="212"/>
    <x v="25"/>
    <n v="5141"/>
  </r>
  <r>
    <x v="0"/>
    <x v="11"/>
    <x v="213"/>
    <x v="25"/>
    <n v="4611"/>
  </r>
  <r>
    <x v="0"/>
    <x v="11"/>
    <x v="214"/>
    <x v="25"/>
    <n v="59753"/>
  </r>
  <r>
    <x v="0"/>
    <x v="11"/>
    <x v="215"/>
    <x v="25"/>
    <n v="21563"/>
  </r>
  <r>
    <x v="0"/>
    <x v="11"/>
    <x v="216"/>
    <x v="25"/>
    <n v="16280"/>
  </r>
  <r>
    <x v="0"/>
    <x v="11"/>
    <x v="217"/>
    <x v="25"/>
    <n v="3431"/>
  </r>
  <r>
    <x v="0"/>
    <x v="11"/>
    <x v="218"/>
    <x v="25"/>
    <n v="9304"/>
  </r>
  <r>
    <x v="0"/>
    <x v="11"/>
    <x v="219"/>
    <x v="25"/>
    <n v="5228"/>
  </r>
  <r>
    <x v="0"/>
    <x v="11"/>
    <x v="220"/>
    <x v="25"/>
    <n v="2471"/>
  </r>
  <r>
    <x v="0"/>
    <x v="11"/>
    <x v="221"/>
    <x v="25"/>
    <n v="5730"/>
  </r>
  <r>
    <x v="0"/>
    <x v="11"/>
    <x v="222"/>
    <x v="25"/>
    <n v="4042"/>
  </r>
  <r>
    <x v="0"/>
    <x v="11"/>
    <x v="223"/>
    <x v="25"/>
    <n v="7125"/>
  </r>
  <r>
    <x v="0"/>
    <x v="11"/>
    <x v="231"/>
    <x v="25"/>
    <n v="1950"/>
  </r>
  <r>
    <x v="0"/>
    <x v="11"/>
    <x v="224"/>
    <x v="25"/>
    <n v="23887"/>
  </r>
  <r>
    <x v="0"/>
    <x v="11"/>
    <x v="225"/>
    <x v="25"/>
    <n v="9870"/>
  </r>
  <r>
    <x v="0"/>
    <x v="11"/>
    <x v="226"/>
    <x v="25"/>
    <n v="3483"/>
  </r>
  <r>
    <x v="0"/>
    <x v="11"/>
    <x v="227"/>
    <x v="25"/>
    <n v="26871"/>
  </r>
  <r>
    <x v="0"/>
    <x v="11"/>
    <x v="228"/>
    <x v="25"/>
    <n v="35176"/>
  </r>
  <r>
    <x v="0"/>
    <x v="11"/>
    <x v="229"/>
    <x v="25"/>
    <n v="5235"/>
  </r>
  <r>
    <x v="0"/>
    <x v="11"/>
    <x v="232"/>
    <x v="25"/>
    <n v="316"/>
  </r>
  <r>
    <x v="0"/>
    <x v="11"/>
    <x v="230"/>
    <x v="25"/>
    <n v="7810"/>
  </r>
  <r>
    <x v="0"/>
    <x v="11"/>
    <x v="200"/>
    <x v="26"/>
    <n v="23"/>
  </r>
  <r>
    <x v="0"/>
    <x v="11"/>
    <x v="201"/>
    <x v="26"/>
    <n v="3"/>
  </r>
  <r>
    <x v="0"/>
    <x v="11"/>
    <x v="202"/>
    <x v="26"/>
    <n v="2"/>
  </r>
  <r>
    <x v="0"/>
    <x v="11"/>
    <x v="203"/>
    <x v="26"/>
    <n v="1"/>
  </r>
  <r>
    <x v="0"/>
    <x v="11"/>
    <x v="204"/>
    <x v="26"/>
    <n v="5"/>
  </r>
  <r>
    <x v="0"/>
    <x v="11"/>
    <x v="206"/>
    <x v="26"/>
    <n v="1"/>
  </r>
  <r>
    <x v="0"/>
    <x v="11"/>
    <x v="207"/>
    <x v="26"/>
    <n v="2"/>
  </r>
  <r>
    <x v="0"/>
    <x v="11"/>
    <x v="210"/>
    <x v="26"/>
    <n v="33"/>
  </r>
  <r>
    <x v="0"/>
    <x v="11"/>
    <x v="212"/>
    <x v="26"/>
    <n v="30"/>
  </r>
  <r>
    <x v="0"/>
    <x v="11"/>
    <x v="213"/>
    <x v="26"/>
    <n v="2"/>
  </r>
  <r>
    <x v="0"/>
    <x v="11"/>
    <x v="214"/>
    <x v="26"/>
    <n v="21"/>
  </r>
  <r>
    <x v="0"/>
    <x v="11"/>
    <x v="215"/>
    <x v="26"/>
    <n v="9"/>
  </r>
  <r>
    <x v="0"/>
    <x v="11"/>
    <x v="224"/>
    <x v="26"/>
    <n v="3"/>
  </r>
  <r>
    <x v="0"/>
    <x v="11"/>
    <x v="225"/>
    <x v="26"/>
    <n v="1"/>
  </r>
  <r>
    <x v="0"/>
    <x v="11"/>
    <x v="227"/>
    <x v="26"/>
    <n v="1"/>
  </r>
  <r>
    <x v="0"/>
    <x v="11"/>
    <x v="228"/>
    <x v="26"/>
    <n v="1"/>
  </r>
  <r>
    <x v="0"/>
    <x v="11"/>
    <x v="200"/>
    <x v="27"/>
    <n v="47"/>
  </r>
  <r>
    <x v="0"/>
    <x v="11"/>
    <x v="201"/>
    <x v="27"/>
    <n v="370"/>
  </r>
  <r>
    <x v="0"/>
    <x v="11"/>
    <x v="207"/>
    <x v="27"/>
    <n v="29"/>
  </r>
  <r>
    <x v="0"/>
    <x v="11"/>
    <x v="214"/>
    <x v="27"/>
    <n v="63"/>
  </r>
  <r>
    <x v="0"/>
    <x v="11"/>
    <x v="218"/>
    <x v="27"/>
    <n v="50"/>
  </r>
  <r>
    <x v="0"/>
    <x v="11"/>
    <x v="200"/>
    <x v="28"/>
    <n v="14"/>
  </r>
  <r>
    <x v="0"/>
    <x v="11"/>
    <x v="201"/>
    <x v="28"/>
    <n v="76"/>
  </r>
  <r>
    <x v="0"/>
    <x v="11"/>
    <x v="202"/>
    <x v="28"/>
    <n v="9"/>
  </r>
  <r>
    <x v="0"/>
    <x v="11"/>
    <x v="203"/>
    <x v="28"/>
    <n v="2"/>
  </r>
  <r>
    <x v="0"/>
    <x v="11"/>
    <x v="204"/>
    <x v="28"/>
    <n v="4"/>
  </r>
  <r>
    <x v="0"/>
    <x v="11"/>
    <x v="205"/>
    <x v="28"/>
    <n v="15"/>
  </r>
  <r>
    <x v="0"/>
    <x v="11"/>
    <x v="206"/>
    <x v="28"/>
    <n v="7"/>
  </r>
  <r>
    <x v="0"/>
    <x v="11"/>
    <x v="207"/>
    <x v="28"/>
    <n v="55"/>
  </r>
  <r>
    <x v="0"/>
    <x v="11"/>
    <x v="208"/>
    <x v="28"/>
    <n v="2"/>
  </r>
  <r>
    <x v="0"/>
    <x v="11"/>
    <x v="209"/>
    <x v="28"/>
    <n v="4"/>
  </r>
  <r>
    <x v="0"/>
    <x v="11"/>
    <x v="210"/>
    <x v="28"/>
    <n v="38"/>
  </r>
  <r>
    <x v="0"/>
    <x v="11"/>
    <x v="212"/>
    <x v="28"/>
    <n v="28"/>
  </r>
  <r>
    <x v="0"/>
    <x v="11"/>
    <x v="213"/>
    <x v="28"/>
    <n v="22"/>
  </r>
  <r>
    <x v="0"/>
    <x v="11"/>
    <x v="214"/>
    <x v="28"/>
    <n v="131"/>
  </r>
  <r>
    <x v="0"/>
    <x v="11"/>
    <x v="215"/>
    <x v="28"/>
    <n v="20"/>
  </r>
  <r>
    <x v="0"/>
    <x v="11"/>
    <x v="216"/>
    <x v="28"/>
    <n v="2"/>
  </r>
  <r>
    <x v="0"/>
    <x v="11"/>
    <x v="218"/>
    <x v="28"/>
    <n v="3"/>
  </r>
  <r>
    <x v="0"/>
    <x v="11"/>
    <x v="219"/>
    <x v="28"/>
    <n v="1"/>
  </r>
  <r>
    <x v="0"/>
    <x v="11"/>
    <x v="222"/>
    <x v="28"/>
    <n v="1"/>
  </r>
  <r>
    <x v="0"/>
    <x v="11"/>
    <x v="223"/>
    <x v="28"/>
    <n v="4"/>
  </r>
  <r>
    <x v="0"/>
    <x v="11"/>
    <x v="231"/>
    <x v="28"/>
    <n v="4"/>
  </r>
  <r>
    <x v="0"/>
    <x v="11"/>
    <x v="224"/>
    <x v="28"/>
    <n v="5"/>
  </r>
  <r>
    <x v="0"/>
    <x v="11"/>
    <x v="225"/>
    <x v="28"/>
    <n v="2"/>
  </r>
  <r>
    <x v="0"/>
    <x v="11"/>
    <x v="226"/>
    <x v="28"/>
    <n v="1"/>
  </r>
  <r>
    <x v="0"/>
    <x v="11"/>
    <x v="227"/>
    <x v="28"/>
    <n v="1"/>
  </r>
  <r>
    <x v="0"/>
    <x v="11"/>
    <x v="228"/>
    <x v="28"/>
    <n v="4"/>
  </r>
  <r>
    <x v="0"/>
    <x v="11"/>
    <x v="230"/>
    <x v="28"/>
    <n v="2"/>
  </r>
  <r>
    <x v="0"/>
    <x v="11"/>
    <x v="200"/>
    <x v="29"/>
    <n v="23364"/>
  </r>
  <r>
    <x v="0"/>
    <x v="11"/>
    <x v="201"/>
    <x v="29"/>
    <n v="25557"/>
  </r>
  <r>
    <x v="0"/>
    <x v="11"/>
    <x v="202"/>
    <x v="29"/>
    <n v="24416"/>
  </r>
  <r>
    <x v="0"/>
    <x v="11"/>
    <x v="203"/>
    <x v="29"/>
    <n v="13235"/>
  </r>
  <r>
    <x v="0"/>
    <x v="11"/>
    <x v="204"/>
    <x v="29"/>
    <n v="7766"/>
  </r>
  <r>
    <x v="0"/>
    <x v="11"/>
    <x v="205"/>
    <x v="29"/>
    <n v="7867"/>
  </r>
  <r>
    <x v="0"/>
    <x v="11"/>
    <x v="206"/>
    <x v="29"/>
    <n v="12049"/>
  </r>
  <r>
    <x v="0"/>
    <x v="11"/>
    <x v="207"/>
    <x v="29"/>
    <n v="40530"/>
  </r>
  <r>
    <x v="0"/>
    <x v="11"/>
    <x v="208"/>
    <x v="29"/>
    <n v="4798"/>
  </r>
  <r>
    <x v="0"/>
    <x v="11"/>
    <x v="209"/>
    <x v="29"/>
    <n v="4887"/>
  </r>
  <r>
    <x v="0"/>
    <x v="11"/>
    <x v="210"/>
    <x v="29"/>
    <n v="13611"/>
  </r>
  <r>
    <x v="0"/>
    <x v="11"/>
    <x v="211"/>
    <x v="29"/>
    <n v="2939"/>
  </r>
  <r>
    <x v="0"/>
    <x v="11"/>
    <x v="212"/>
    <x v="29"/>
    <n v="6211"/>
  </r>
  <r>
    <x v="0"/>
    <x v="11"/>
    <x v="213"/>
    <x v="29"/>
    <n v="4754"/>
  </r>
  <r>
    <x v="0"/>
    <x v="11"/>
    <x v="214"/>
    <x v="29"/>
    <n v="59989"/>
  </r>
  <r>
    <x v="0"/>
    <x v="11"/>
    <x v="215"/>
    <x v="29"/>
    <n v="22432"/>
  </r>
  <r>
    <x v="0"/>
    <x v="11"/>
    <x v="216"/>
    <x v="29"/>
    <n v="16300"/>
  </r>
  <r>
    <x v="0"/>
    <x v="11"/>
    <x v="217"/>
    <x v="29"/>
    <n v="3432"/>
  </r>
  <r>
    <x v="0"/>
    <x v="11"/>
    <x v="218"/>
    <x v="29"/>
    <n v="9477"/>
  </r>
  <r>
    <x v="0"/>
    <x v="11"/>
    <x v="219"/>
    <x v="29"/>
    <n v="5229"/>
  </r>
  <r>
    <x v="0"/>
    <x v="11"/>
    <x v="220"/>
    <x v="29"/>
    <n v="2471"/>
  </r>
  <r>
    <x v="0"/>
    <x v="11"/>
    <x v="221"/>
    <x v="29"/>
    <n v="5730"/>
  </r>
  <r>
    <x v="0"/>
    <x v="11"/>
    <x v="222"/>
    <x v="29"/>
    <n v="4067"/>
  </r>
  <r>
    <x v="0"/>
    <x v="11"/>
    <x v="223"/>
    <x v="29"/>
    <n v="7140"/>
  </r>
  <r>
    <x v="0"/>
    <x v="11"/>
    <x v="231"/>
    <x v="29"/>
    <n v="1967"/>
  </r>
  <r>
    <x v="0"/>
    <x v="11"/>
    <x v="224"/>
    <x v="29"/>
    <n v="23903"/>
  </r>
  <r>
    <x v="0"/>
    <x v="11"/>
    <x v="225"/>
    <x v="29"/>
    <n v="9873"/>
  </r>
  <r>
    <x v="0"/>
    <x v="11"/>
    <x v="226"/>
    <x v="29"/>
    <n v="3484"/>
  </r>
  <r>
    <x v="0"/>
    <x v="11"/>
    <x v="227"/>
    <x v="29"/>
    <n v="26875"/>
  </r>
  <r>
    <x v="0"/>
    <x v="11"/>
    <x v="228"/>
    <x v="29"/>
    <n v="35234"/>
  </r>
  <r>
    <x v="0"/>
    <x v="11"/>
    <x v="229"/>
    <x v="29"/>
    <n v="5235"/>
  </r>
  <r>
    <x v="0"/>
    <x v="11"/>
    <x v="232"/>
    <x v="29"/>
    <n v="316"/>
  </r>
  <r>
    <x v="0"/>
    <x v="11"/>
    <x v="230"/>
    <x v="29"/>
    <n v="7814"/>
  </r>
  <r>
    <x v="0"/>
    <x v="11"/>
    <x v="200"/>
    <x v="30"/>
    <n v="94"/>
  </r>
  <r>
    <x v="0"/>
    <x v="11"/>
    <x v="201"/>
    <x v="30"/>
    <n v="453"/>
  </r>
  <r>
    <x v="0"/>
    <x v="11"/>
    <x v="202"/>
    <x v="30"/>
    <n v="91"/>
  </r>
  <r>
    <x v="0"/>
    <x v="11"/>
    <x v="203"/>
    <x v="30"/>
    <n v="49"/>
  </r>
  <r>
    <x v="0"/>
    <x v="11"/>
    <x v="204"/>
    <x v="30"/>
    <n v="20"/>
  </r>
  <r>
    <x v="0"/>
    <x v="11"/>
    <x v="205"/>
    <x v="30"/>
    <n v="64"/>
  </r>
  <r>
    <x v="0"/>
    <x v="11"/>
    <x v="206"/>
    <x v="30"/>
    <n v="40"/>
  </r>
  <r>
    <x v="0"/>
    <x v="11"/>
    <x v="207"/>
    <x v="30"/>
    <n v="127"/>
  </r>
  <r>
    <x v="0"/>
    <x v="11"/>
    <x v="209"/>
    <x v="30"/>
    <n v="5"/>
  </r>
  <r>
    <x v="0"/>
    <x v="11"/>
    <x v="210"/>
    <x v="30"/>
    <n v="72"/>
  </r>
  <r>
    <x v="0"/>
    <x v="11"/>
    <x v="213"/>
    <x v="30"/>
    <n v="5"/>
  </r>
  <r>
    <x v="0"/>
    <x v="11"/>
    <x v="214"/>
    <x v="30"/>
    <n v="169"/>
  </r>
  <r>
    <x v="0"/>
    <x v="11"/>
    <x v="215"/>
    <x v="30"/>
    <n v="24"/>
  </r>
  <r>
    <x v="0"/>
    <x v="11"/>
    <x v="216"/>
    <x v="30"/>
    <n v="32"/>
  </r>
  <r>
    <x v="0"/>
    <x v="11"/>
    <x v="218"/>
    <x v="30"/>
    <n v="7"/>
  </r>
  <r>
    <x v="0"/>
    <x v="11"/>
    <x v="220"/>
    <x v="30"/>
    <n v="1"/>
  </r>
  <r>
    <x v="0"/>
    <x v="11"/>
    <x v="221"/>
    <x v="30"/>
    <n v="30"/>
  </r>
  <r>
    <x v="0"/>
    <x v="11"/>
    <x v="222"/>
    <x v="30"/>
    <n v="3"/>
  </r>
  <r>
    <x v="0"/>
    <x v="11"/>
    <x v="223"/>
    <x v="30"/>
    <n v="24"/>
  </r>
  <r>
    <x v="0"/>
    <x v="11"/>
    <x v="224"/>
    <x v="30"/>
    <n v="12"/>
  </r>
  <r>
    <x v="0"/>
    <x v="11"/>
    <x v="226"/>
    <x v="30"/>
    <n v="12"/>
  </r>
  <r>
    <x v="0"/>
    <x v="11"/>
    <x v="227"/>
    <x v="30"/>
    <n v="54"/>
  </r>
  <r>
    <x v="0"/>
    <x v="11"/>
    <x v="228"/>
    <x v="30"/>
    <n v="107"/>
  </r>
  <r>
    <x v="0"/>
    <x v="12"/>
    <x v="233"/>
    <x v="0"/>
    <n v="133"/>
  </r>
  <r>
    <x v="0"/>
    <x v="12"/>
    <x v="234"/>
    <x v="0"/>
    <n v="122"/>
  </r>
  <r>
    <x v="0"/>
    <x v="12"/>
    <x v="235"/>
    <x v="0"/>
    <n v="6"/>
  </r>
  <r>
    <x v="0"/>
    <x v="12"/>
    <x v="236"/>
    <x v="0"/>
    <n v="82"/>
  </r>
  <r>
    <x v="0"/>
    <x v="12"/>
    <x v="237"/>
    <x v="0"/>
    <n v="54"/>
  </r>
  <r>
    <x v="0"/>
    <x v="12"/>
    <x v="238"/>
    <x v="0"/>
    <n v="47"/>
  </r>
  <r>
    <x v="0"/>
    <x v="12"/>
    <x v="239"/>
    <x v="0"/>
    <n v="42"/>
  </r>
  <r>
    <x v="0"/>
    <x v="12"/>
    <x v="240"/>
    <x v="0"/>
    <n v="3"/>
  </r>
  <r>
    <x v="0"/>
    <x v="12"/>
    <x v="241"/>
    <x v="0"/>
    <n v="71"/>
  </r>
  <r>
    <x v="0"/>
    <x v="12"/>
    <x v="242"/>
    <x v="0"/>
    <n v="9"/>
  </r>
  <r>
    <x v="0"/>
    <x v="12"/>
    <x v="243"/>
    <x v="0"/>
    <n v="7"/>
  </r>
  <r>
    <x v="0"/>
    <x v="12"/>
    <x v="244"/>
    <x v="0"/>
    <n v="65"/>
  </r>
  <r>
    <x v="0"/>
    <x v="12"/>
    <x v="245"/>
    <x v="0"/>
    <n v="82"/>
  </r>
  <r>
    <x v="0"/>
    <x v="12"/>
    <x v="246"/>
    <x v="0"/>
    <n v="56"/>
  </r>
  <r>
    <x v="0"/>
    <x v="12"/>
    <x v="247"/>
    <x v="0"/>
    <n v="114"/>
  </r>
  <r>
    <x v="0"/>
    <x v="12"/>
    <x v="248"/>
    <x v="0"/>
    <n v="29"/>
  </r>
  <r>
    <x v="0"/>
    <x v="12"/>
    <x v="249"/>
    <x v="0"/>
    <n v="23"/>
  </r>
  <r>
    <x v="0"/>
    <x v="12"/>
    <x v="250"/>
    <x v="0"/>
    <n v="52"/>
  </r>
  <r>
    <x v="0"/>
    <x v="12"/>
    <x v="251"/>
    <x v="0"/>
    <n v="62"/>
  </r>
  <r>
    <x v="0"/>
    <x v="12"/>
    <x v="252"/>
    <x v="0"/>
    <n v="44"/>
  </r>
  <r>
    <x v="0"/>
    <x v="12"/>
    <x v="253"/>
    <x v="0"/>
    <n v="23"/>
  </r>
  <r>
    <x v="0"/>
    <x v="12"/>
    <x v="254"/>
    <x v="0"/>
    <n v="30"/>
  </r>
  <r>
    <x v="0"/>
    <x v="12"/>
    <x v="255"/>
    <x v="0"/>
    <n v="8"/>
  </r>
  <r>
    <x v="0"/>
    <x v="12"/>
    <x v="256"/>
    <x v="0"/>
    <n v="60"/>
  </r>
  <r>
    <x v="0"/>
    <x v="12"/>
    <x v="257"/>
    <x v="0"/>
    <n v="116"/>
  </r>
  <r>
    <x v="0"/>
    <x v="12"/>
    <x v="233"/>
    <x v="1"/>
    <n v="25"/>
  </r>
  <r>
    <x v="0"/>
    <x v="12"/>
    <x v="234"/>
    <x v="1"/>
    <n v="18"/>
  </r>
  <r>
    <x v="0"/>
    <x v="12"/>
    <x v="235"/>
    <x v="1"/>
    <n v="2"/>
  </r>
  <r>
    <x v="0"/>
    <x v="12"/>
    <x v="236"/>
    <x v="1"/>
    <n v="14"/>
  </r>
  <r>
    <x v="0"/>
    <x v="12"/>
    <x v="237"/>
    <x v="1"/>
    <n v="9"/>
  </r>
  <r>
    <x v="0"/>
    <x v="12"/>
    <x v="238"/>
    <x v="1"/>
    <n v="10"/>
  </r>
  <r>
    <x v="0"/>
    <x v="12"/>
    <x v="239"/>
    <x v="1"/>
    <n v="8"/>
  </r>
  <r>
    <x v="0"/>
    <x v="12"/>
    <x v="240"/>
    <x v="1"/>
    <n v="1"/>
  </r>
  <r>
    <x v="0"/>
    <x v="12"/>
    <x v="241"/>
    <x v="1"/>
    <n v="15"/>
  </r>
  <r>
    <x v="0"/>
    <x v="12"/>
    <x v="242"/>
    <x v="1"/>
    <n v="2"/>
  </r>
  <r>
    <x v="0"/>
    <x v="12"/>
    <x v="243"/>
    <x v="1"/>
    <n v="2"/>
  </r>
  <r>
    <x v="0"/>
    <x v="12"/>
    <x v="244"/>
    <x v="1"/>
    <n v="16"/>
  </r>
  <r>
    <x v="0"/>
    <x v="12"/>
    <x v="245"/>
    <x v="1"/>
    <n v="17"/>
  </r>
  <r>
    <x v="0"/>
    <x v="12"/>
    <x v="246"/>
    <x v="1"/>
    <n v="19"/>
  </r>
  <r>
    <x v="0"/>
    <x v="12"/>
    <x v="247"/>
    <x v="1"/>
    <n v="26"/>
  </r>
  <r>
    <x v="0"/>
    <x v="12"/>
    <x v="248"/>
    <x v="1"/>
    <n v="9"/>
  </r>
  <r>
    <x v="0"/>
    <x v="12"/>
    <x v="249"/>
    <x v="1"/>
    <n v="6"/>
  </r>
  <r>
    <x v="0"/>
    <x v="12"/>
    <x v="250"/>
    <x v="1"/>
    <n v="15"/>
  </r>
  <r>
    <x v="0"/>
    <x v="12"/>
    <x v="251"/>
    <x v="1"/>
    <n v="13"/>
  </r>
  <r>
    <x v="0"/>
    <x v="12"/>
    <x v="252"/>
    <x v="1"/>
    <n v="11"/>
  </r>
  <r>
    <x v="0"/>
    <x v="12"/>
    <x v="253"/>
    <x v="1"/>
    <n v="7"/>
  </r>
  <r>
    <x v="0"/>
    <x v="12"/>
    <x v="254"/>
    <x v="1"/>
    <n v="7"/>
  </r>
  <r>
    <x v="0"/>
    <x v="12"/>
    <x v="255"/>
    <x v="1"/>
    <n v="3"/>
  </r>
  <r>
    <x v="0"/>
    <x v="12"/>
    <x v="256"/>
    <x v="1"/>
    <n v="15"/>
  </r>
  <r>
    <x v="0"/>
    <x v="12"/>
    <x v="257"/>
    <x v="1"/>
    <n v="20"/>
  </r>
  <r>
    <x v="0"/>
    <x v="12"/>
    <x v="233"/>
    <x v="2"/>
    <n v="227"/>
  </r>
  <r>
    <x v="0"/>
    <x v="12"/>
    <x v="234"/>
    <x v="2"/>
    <n v="166"/>
  </r>
  <r>
    <x v="0"/>
    <x v="12"/>
    <x v="235"/>
    <x v="2"/>
    <n v="39"/>
  </r>
  <r>
    <x v="0"/>
    <x v="12"/>
    <x v="236"/>
    <x v="2"/>
    <n v="123"/>
  </r>
  <r>
    <x v="0"/>
    <x v="12"/>
    <x v="237"/>
    <x v="2"/>
    <n v="152"/>
  </r>
  <r>
    <x v="0"/>
    <x v="12"/>
    <x v="238"/>
    <x v="2"/>
    <n v="241"/>
  </r>
  <r>
    <x v="0"/>
    <x v="12"/>
    <x v="239"/>
    <x v="2"/>
    <n v="73"/>
  </r>
  <r>
    <x v="0"/>
    <x v="12"/>
    <x v="240"/>
    <x v="2"/>
    <n v="77"/>
  </r>
  <r>
    <x v="0"/>
    <x v="12"/>
    <x v="241"/>
    <x v="2"/>
    <n v="257"/>
  </r>
  <r>
    <x v="0"/>
    <x v="12"/>
    <x v="242"/>
    <x v="2"/>
    <n v="90"/>
  </r>
  <r>
    <x v="0"/>
    <x v="12"/>
    <x v="243"/>
    <x v="2"/>
    <n v="120"/>
  </r>
  <r>
    <x v="0"/>
    <x v="12"/>
    <x v="258"/>
    <x v="2"/>
    <n v="17"/>
  </r>
  <r>
    <x v="0"/>
    <x v="12"/>
    <x v="244"/>
    <x v="2"/>
    <n v="385"/>
  </r>
  <r>
    <x v="0"/>
    <x v="12"/>
    <x v="245"/>
    <x v="2"/>
    <n v="210"/>
  </r>
  <r>
    <x v="0"/>
    <x v="12"/>
    <x v="246"/>
    <x v="2"/>
    <n v="211"/>
  </r>
  <r>
    <x v="0"/>
    <x v="12"/>
    <x v="247"/>
    <x v="2"/>
    <n v="280"/>
  </r>
  <r>
    <x v="0"/>
    <x v="12"/>
    <x v="248"/>
    <x v="2"/>
    <n v="231"/>
  </r>
  <r>
    <x v="0"/>
    <x v="12"/>
    <x v="249"/>
    <x v="2"/>
    <n v="205"/>
  </r>
  <r>
    <x v="0"/>
    <x v="12"/>
    <x v="250"/>
    <x v="2"/>
    <n v="184"/>
  </r>
  <r>
    <x v="0"/>
    <x v="12"/>
    <x v="251"/>
    <x v="2"/>
    <n v="182"/>
  </r>
  <r>
    <x v="0"/>
    <x v="12"/>
    <x v="252"/>
    <x v="2"/>
    <n v="89"/>
  </r>
  <r>
    <x v="0"/>
    <x v="12"/>
    <x v="253"/>
    <x v="2"/>
    <n v="121"/>
  </r>
  <r>
    <x v="0"/>
    <x v="12"/>
    <x v="254"/>
    <x v="2"/>
    <n v="289"/>
  </r>
  <r>
    <x v="0"/>
    <x v="12"/>
    <x v="255"/>
    <x v="2"/>
    <n v="107"/>
  </r>
  <r>
    <x v="0"/>
    <x v="12"/>
    <x v="256"/>
    <x v="2"/>
    <n v="414"/>
  </r>
  <r>
    <x v="0"/>
    <x v="12"/>
    <x v="257"/>
    <x v="2"/>
    <n v="416"/>
  </r>
  <r>
    <x v="0"/>
    <x v="12"/>
    <x v="233"/>
    <x v="3"/>
    <n v="1"/>
  </r>
  <r>
    <x v="0"/>
    <x v="12"/>
    <x v="234"/>
    <x v="3"/>
    <n v="1"/>
  </r>
  <r>
    <x v="0"/>
    <x v="12"/>
    <x v="242"/>
    <x v="3"/>
    <n v="2"/>
  </r>
  <r>
    <x v="0"/>
    <x v="12"/>
    <x v="243"/>
    <x v="3"/>
    <n v="1"/>
  </r>
  <r>
    <x v="0"/>
    <x v="12"/>
    <x v="244"/>
    <x v="3"/>
    <n v="1"/>
  </r>
  <r>
    <x v="0"/>
    <x v="12"/>
    <x v="247"/>
    <x v="3"/>
    <n v="1"/>
  </r>
  <r>
    <x v="0"/>
    <x v="12"/>
    <x v="249"/>
    <x v="3"/>
    <n v="4"/>
  </r>
  <r>
    <x v="0"/>
    <x v="12"/>
    <x v="256"/>
    <x v="3"/>
    <n v="1"/>
  </r>
  <r>
    <x v="0"/>
    <x v="12"/>
    <x v="234"/>
    <x v="31"/>
    <n v="2"/>
  </r>
  <r>
    <x v="0"/>
    <x v="12"/>
    <x v="237"/>
    <x v="31"/>
    <n v="12"/>
  </r>
  <r>
    <x v="0"/>
    <x v="12"/>
    <x v="238"/>
    <x v="31"/>
    <n v="4"/>
  </r>
  <r>
    <x v="0"/>
    <x v="12"/>
    <x v="241"/>
    <x v="31"/>
    <n v="5"/>
  </r>
  <r>
    <x v="0"/>
    <x v="12"/>
    <x v="242"/>
    <x v="31"/>
    <n v="23"/>
  </r>
  <r>
    <x v="0"/>
    <x v="12"/>
    <x v="243"/>
    <x v="31"/>
    <n v="3"/>
  </r>
  <r>
    <x v="0"/>
    <x v="12"/>
    <x v="244"/>
    <x v="31"/>
    <n v="8"/>
  </r>
  <r>
    <x v="0"/>
    <x v="12"/>
    <x v="245"/>
    <x v="31"/>
    <n v="3"/>
  </r>
  <r>
    <x v="0"/>
    <x v="12"/>
    <x v="246"/>
    <x v="31"/>
    <n v="5"/>
  </r>
  <r>
    <x v="0"/>
    <x v="12"/>
    <x v="247"/>
    <x v="31"/>
    <n v="1"/>
  </r>
  <r>
    <x v="0"/>
    <x v="12"/>
    <x v="248"/>
    <x v="31"/>
    <n v="17"/>
  </r>
  <r>
    <x v="0"/>
    <x v="12"/>
    <x v="256"/>
    <x v="31"/>
    <n v="20"/>
  </r>
  <r>
    <x v="0"/>
    <x v="12"/>
    <x v="257"/>
    <x v="31"/>
    <n v="9"/>
  </r>
  <r>
    <x v="0"/>
    <x v="12"/>
    <x v="233"/>
    <x v="4"/>
    <n v="68"/>
  </r>
  <r>
    <x v="0"/>
    <x v="12"/>
    <x v="234"/>
    <x v="4"/>
    <n v="83"/>
  </r>
  <r>
    <x v="0"/>
    <x v="12"/>
    <x v="235"/>
    <x v="4"/>
    <n v="5"/>
  </r>
  <r>
    <x v="0"/>
    <x v="12"/>
    <x v="236"/>
    <x v="4"/>
    <n v="56"/>
  </r>
  <r>
    <x v="0"/>
    <x v="12"/>
    <x v="237"/>
    <x v="4"/>
    <n v="58"/>
  </r>
  <r>
    <x v="0"/>
    <x v="12"/>
    <x v="238"/>
    <x v="4"/>
    <n v="88"/>
  </r>
  <r>
    <x v="0"/>
    <x v="12"/>
    <x v="239"/>
    <x v="4"/>
    <n v="9"/>
  </r>
  <r>
    <x v="0"/>
    <x v="12"/>
    <x v="240"/>
    <x v="4"/>
    <n v="2"/>
  </r>
  <r>
    <x v="0"/>
    <x v="12"/>
    <x v="241"/>
    <x v="4"/>
    <n v="75"/>
  </r>
  <r>
    <x v="0"/>
    <x v="12"/>
    <x v="242"/>
    <x v="4"/>
    <n v="8"/>
  </r>
  <r>
    <x v="0"/>
    <x v="12"/>
    <x v="243"/>
    <x v="4"/>
    <n v="21"/>
  </r>
  <r>
    <x v="0"/>
    <x v="12"/>
    <x v="244"/>
    <x v="4"/>
    <n v="121"/>
  </r>
  <r>
    <x v="0"/>
    <x v="12"/>
    <x v="245"/>
    <x v="4"/>
    <n v="93"/>
  </r>
  <r>
    <x v="0"/>
    <x v="12"/>
    <x v="246"/>
    <x v="4"/>
    <n v="99"/>
  </r>
  <r>
    <x v="0"/>
    <x v="12"/>
    <x v="247"/>
    <x v="4"/>
    <n v="136"/>
  </r>
  <r>
    <x v="0"/>
    <x v="12"/>
    <x v="248"/>
    <x v="4"/>
    <n v="143"/>
  </r>
  <r>
    <x v="0"/>
    <x v="12"/>
    <x v="249"/>
    <x v="4"/>
    <n v="108"/>
  </r>
  <r>
    <x v="0"/>
    <x v="12"/>
    <x v="250"/>
    <x v="4"/>
    <n v="104"/>
  </r>
  <r>
    <x v="0"/>
    <x v="12"/>
    <x v="251"/>
    <x v="4"/>
    <n v="51"/>
  </r>
  <r>
    <x v="0"/>
    <x v="12"/>
    <x v="252"/>
    <x v="4"/>
    <n v="18"/>
  </r>
  <r>
    <x v="0"/>
    <x v="12"/>
    <x v="253"/>
    <x v="4"/>
    <n v="31"/>
  </r>
  <r>
    <x v="0"/>
    <x v="12"/>
    <x v="254"/>
    <x v="4"/>
    <n v="116"/>
  </r>
  <r>
    <x v="0"/>
    <x v="12"/>
    <x v="255"/>
    <x v="4"/>
    <n v="62"/>
  </r>
  <r>
    <x v="0"/>
    <x v="12"/>
    <x v="256"/>
    <x v="4"/>
    <n v="210"/>
  </r>
  <r>
    <x v="0"/>
    <x v="12"/>
    <x v="257"/>
    <x v="4"/>
    <n v="194"/>
  </r>
  <r>
    <x v="0"/>
    <x v="12"/>
    <x v="233"/>
    <x v="5"/>
    <n v="227"/>
  </r>
  <r>
    <x v="0"/>
    <x v="12"/>
    <x v="234"/>
    <x v="5"/>
    <n v="168"/>
  </r>
  <r>
    <x v="0"/>
    <x v="12"/>
    <x v="235"/>
    <x v="5"/>
    <n v="39"/>
  </r>
  <r>
    <x v="0"/>
    <x v="12"/>
    <x v="236"/>
    <x v="5"/>
    <n v="123"/>
  </r>
  <r>
    <x v="0"/>
    <x v="12"/>
    <x v="237"/>
    <x v="5"/>
    <n v="152"/>
  </r>
  <r>
    <x v="0"/>
    <x v="12"/>
    <x v="238"/>
    <x v="5"/>
    <n v="241"/>
  </r>
  <r>
    <x v="0"/>
    <x v="12"/>
    <x v="239"/>
    <x v="5"/>
    <n v="73"/>
  </r>
  <r>
    <x v="0"/>
    <x v="12"/>
    <x v="240"/>
    <x v="5"/>
    <n v="77"/>
  </r>
  <r>
    <x v="0"/>
    <x v="12"/>
    <x v="241"/>
    <x v="5"/>
    <n v="258"/>
  </r>
  <r>
    <x v="0"/>
    <x v="12"/>
    <x v="242"/>
    <x v="5"/>
    <n v="91"/>
  </r>
  <r>
    <x v="0"/>
    <x v="12"/>
    <x v="243"/>
    <x v="5"/>
    <n v="121"/>
  </r>
  <r>
    <x v="0"/>
    <x v="12"/>
    <x v="258"/>
    <x v="5"/>
    <n v="17"/>
  </r>
  <r>
    <x v="0"/>
    <x v="12"/>
    <x v="244"/>
    <x v="5"/>
    <n v="389"/>
  </r>
  <r>
    <x v="0"/>
    <x v="12"/>
    <x v="245"/>
    <x v="5"/>
    <n v="210"/>
  </r>
  <r>
    <x v="0"/>
    <x v="12"/>
    <x v="246"/>
    <x v="5"/>
    <n v="212"/>
  </r>
  <r>
    <x v="0"/>
    <x v="12"/>
    <x v="247"/>
    <x v="5"/>
    <n v="281"/>
  </r>
  <r>
    <x v="0"/>
    <x v="12"/>
    <x v="248"/>
    <x v="5"/>
    <n v="232"/>
  </r>
  <r>
    <x v="0"/>
    <x v="12"/>
    <x v="249"/>
    <x v="5"/>
    <n v="206"/>
  </r>
  <r>
    <x v="0"/>
    <x v="12"/>
    <x v="250"/>
    <x v="5"/>
    <n v="184"/>
  </r>
  <r>
    <x v="0"/>
    <x v="12"/>
    <x v="251"/>
    <x v="5"/>
    <n v="182"/>
  </r>
  <r>
    <x v="0"/>
    <x v="12"/>
    <x v="252"/>
    <x v="5"/>
    <n v="89"/>
  </r>
  <r>
    <x v="0"/>
    <x v="12"/>
    <x v="253"/>
    <x v="5"/>
    <n v="123"/>
  </r>
  <r>
    <x v="0"/>
    <x v="12"/>
    <x v="254"/>
    <x v="5"/>
    <n v="292"/>
  </r>
  <r>
    <x v="0"/>
    <x v="12"/>
    <x v="255"/>
    <x v="5"/>
    <n v="110"/>
  </r>
  <r>
    <x v="0"/>
    <x v="12"/>
    <x v="256"/>
    <x v="5"/>
    <n v="427"/>
  </r>
  <r>
    <x v="0"/>
    <x v="12"/>
    <x v="257"/>
    <x v="5"/>
    <n v="419"/>
  </r>
  <r>
    <x v="0"/>
    <x v="12"/>
    <x v="233"/>
    <x v="6"/>
    <n v="5"/>
  </r>
  <r>
    <x v="0"/>
    <x v="12"/>
    <x v="234"/>
    <x v="6"/>
    <n v="3"/>
  </r>
  <r>
    <x v="0"/>
    <x v="12"/>
    <x v="235"/>
    <x v="6"/>
    <n v="1"/>
  </r>
  <r>
    <x v="0"/>
    <x v="12"/>
    <x v="237"/>
    <x v="6"/>
    <n v="1"/>
  </r>
  <r>
    <x v="0"/>
    <x v="12"/>
    <x v="238"/>
    <x v="6"/>
    <n v="1"/>
  </r>
  <r>
    <x v="0"/>
    <x v="12"/>
    <x v="240"/>
    <x v="6"/>
    <n v="1"/>
  </r>
  <r>
    <x v="0"/>
    <x v="12"/>
    <x v="241"/>
    <x v="6"/>
    <n v="3"/>
  </r>
  <r>
    <x v="0"/>
    <x v="12"/>
    <x v="243"/>
    <x v="6"/>
    <n v="2"/>
  </r>
  <r>
    <x v="0"/>
    <x v="12"/>
    <x v="244"/>
    <x v="6"/>
    <n v="5"/>
  </r>
  <r>
    <x v="0"/>
    <x v="12"/>
    <x v="245"/>
    <x v="6"/>
    <n v="2"/>
  </r>
  <r>
    <x v="0"/>
    <x v="12"/>
    <x v="246"/>
    <x v="6"/>
    <n v="8"/>
  </r>
  <r>
    <x v="0"/>
    <x v="12"/>
    <x v="247"/>
    <x v="6"/>
    <n v="1"/>
  </r>
  <r>
    <x v="0"/>
    <x v="12"/>
    <x v="248"/>
    <x v="6"/>
    <n v="3"/>
  </r>
  <r>
    <x v="0"/>
    <x v="12"/>
    <x v="249"/>
    <x v="6"/>
    <n v="7"/>
  </r>
  <r>
    <x v="0"/>
    <x v="12"/>
    <x v="250"/>
    <x v="6"/>
    <n v="2"/>
  </r>
  <r>
    <x v="0"/>
    <x v="12"/>
    <x v="251"/>
    <x v="6"/>
    <n v="1"/>
  </r>
  <r>
    <x v="0"/>
    <x v="12"/>
    <x v="254"/>
    <x v="6"/>
    <n v="3"/>
  </r>
  <r>
    <x v="0"/>
    <x v="12"/>
    <x v="255"/>
    <x v="6"/>
    <n v="1"/>
  </r>
  <r>
    <x v="0"/>
    <x v="12"/>
    <x v="256"/>
    <x v="6"/>
    <n v="25"/>
  </r>
  <r>
    <x v="0"/>
    <x v="12"/>
    <x v="257"/>
    <x v="6"/>
    <n v="16"/>
  </r>
  <r>
    <x v="0"/>
    <x v="12"/>
    <x v="233"/>
    <x v="7"/>
    <n v="9"/>
  </r>
  <r>
    <x v="0"/>
    <x v="12"/>
    <x v="234"/>
    <x v="7"/>
    <n v="4"/>
  </r>
  <r>
    <x v="0"/>
    <x v="12"/>
    <x v="235"/>
    <x v="7"/>
    <n v="1"/>
  </r>
  <r>
    <x v="0"/>
    <x v="12"/>
    <x v="236"/>
    <x v="7"/>
    <n v="1"/>
  </r>
  <r>
    <x v="0"/>
    <x v="12"/>
    <x v="237"/>
    <x v="7"/>
    <n v="1"/>
  </r>
  <r>
    <x v="0"/>
    <x v="12"/>
    <x v="238"/>
    <x v="7"/>
    <n v="2"/>
  </r>
  <r>
    <x v="0"/>
    <x v="12"/>
    <x v="239"/>
    <x v="7"/>
    <n v="2"/>
  </r>
  <r>
    <x v="0"/>
    <x v="12"/>
    <x v="240"/>
    <x v="7"/>
    <n v="1"/>
  </r>
  <r>
    <x v="0"/>
    <x v="12"/>
    <x v="241"/>
    <x v="7"/>
    <n v="5"/>
  </r>
  <r>
    <x v="0"/>
    <x v="12"/>
    <x v="242"/>
    <x v="7"/>
    <n v="1"/>
  </r>
  <r>
    <x v="0"/>
    <x v="12"/>
    <x v="243"/>
    <x v="7"/>
    <n v="5"/>
  </r>
  <r>
    <x v="0"/>
    <x v="12"/>
    <x v="244"/>
    <x v="7"/>
    <n v="7"/>
  </r>
  <r>
    <x v="0"/>
    <x v="12"/>
    <x v="245"/>
    <x v="7"/>
    <n v="1"/>
  </r>
  <r>
    <x v="0"/>
    <x v="12"/>
    <x v="246"/>
    <x v="7"/>
    <n v="9"/>
  </r>
  <r>
    <x v="0"/>
    <x v="12"/>
    <x v="247"/>
    <x v="7"/>
    <n v="4"/>
  </r>
  <r>
    <x v="0"/>
    <x v="12"/>
    <x v="248"/>
    <x v="7"/>
    <n v="3"/>
  </r>
  <r>
    <x v="0"/>
    <x v="12"/>
    <x v="249"/>
    <x v="7"/>
    <n v="12"/>
  </r>
  <r>
    <x v="0"/>
    <x v="12"/>
    <x v="250"/>
    <x v="7"/>
    <n v="5"/>
  </r>
  <r>
    <x v="0"/>
    <x v="12"/>
    <x v="251"/>
    <x v="7"/>
    <n v="1"/>
  </r>
  <r>
    <x v="0"/>
    <x v="12"/>
    <x v="252"/>
    <x v="7"/>
    <n v="1"/>
  </r>
  <r>
    <x v="0"/>
    <x v="12"/>
    <x v="253"/>
    <x v="7"/>
    <n v="1"/>
  </r>
  <r>
    <x v="0"/>
    <x v="12"/>
    <x v="254"/>
    <x v="7"/>
    <n v="3"/>
  </r>
  <r>
    <x v="0"/>
    <x v="12"/>
    <x v="255"/>
    <x v="7"/>
    <n v="3"/>
  </r>
  <r>
    <x v="0"/>
    <x v="12"/>
    <x v="256"/>
    <x v="7"/>
    <n v="32"/>
  </r>
  <r>
    <x v="0"/>
    <x v="12"/>
    <x v="257"/>
    <x v="7"/>
    <n v="22"/>
  </r>
  <r>
    <x v="0"/>
    <x v="12"/>
    <x v="234"/>
    <x v="8"/>
    <n v="2"/>
  </r>
  <r>
    <x v="0"/>
    <x v="12"/>
    <x v="242"/>
    <x v="8"/>
    <n v="1"/>
  </r>
  <r>
    <x v="0"/>
    <x v="12"/>
    <x v="244"/>
    <x v="8"/>
    <n v="2"/>
  </r>
  <r>
    <x v="0"/>
    <x v="12"/>
    <x v="249"/>
    <x v="8"/>
    <n v="1"/>
  </r>
  <r>
    <x v="0"/>
    <x v="12"/>
    <x v="251"/>
    <x v="8"/>
    <n v="1"/>
  </r>
  <r>
    <x v="0"/>
    <x v="12"/>
    <x v="233"/>
    <x v="9"/>
    <n v="152"/>
  </r>
  <r>
    <x v="0"/>
    <x v="12"/>
    <x v="234"/>
    <x v="9"/>
    <n v="87"/>
  </r>
  <r>
    <x v="0"/>
    <x v="12"/>
    <x v="235"/>
    <x v="9"/>
    <n v="36"/>
  </r>
  <r>
    <x v="0"/>
    <x v="12"/>
    <x v="236"/>
    <x v="9"/>
    <n v="47"/>
  </r>
  <r>
    <x v="0"/>
    <x v="12"/>
    <x v="237"/>
    <x v="9"/>
    <n v="76"/>
  </r>
  <r>
    <x v="0"/>
    <x v="12"/>
    <x v="238"/>
    <x v="9"/>
    <n v="164"/>
  </r>
  <r>
    <x v="0"/>
    <x v="12"/>
    <x v="239"/>
    <x v="9"/>
    <n v="50"/>
  </r>
  <r>
    <x v="0"/>
    <x v="12"/>
    <x v="240"/>
    <x v="9"/>
    <n v="44"/>
  </r>
  <r>
    <x v="0"/>
    <x v="12"/>
    <x v="241"/>
    <x v="9"/>
    <n v="136"/>
  </r>
  <r>
    <x v="0"/>
    <x v="12"/>
    <x v="242"/>
    <x v="9"/>
    <n v="69"/>
  </r>
  <r>
    <x v="0"/>
    <x v="12"/>
    <x v="243"/>
    <x v="9"/>
    <n v="74"/>
  </r>
  <r>
    <x v="0"/>
    <x v="12"/>
    <x v="258"/>
    <x v="9"/>
    <n v="12"/>
  </r>
  <r>
    <x v="0"/>
    <x v="12"/>
    <x v="244"/>
    <x v="9"/>
    <n v="192"/>
  </r>
  <r>
    <x v="0"/>
    <x v="12"/>
    <x v="245"/>
    <x v="9"/>
    <n v="138"/>
  </r>
  <r>
    <x v="0"/>
    <x v="12"/>
    <x v="246"/>
    <x v="9"/>
    <n v="123"/>
  </r>
  <r>
    <x v="0"/>
    <x v="12"/>
    <x v="247"/>
    <x v="9"/>
    <n v="163"/>
  </r>
  <r>
    <x v="0"/>
    <x v="12"/>
    <x v="248"/>
    <x v="9"/>
    <n v="123"/>
  </r>
  <r>
    <x v="0"/>
    <x v="12"/>
    <x v="249"/>
    <x v="9"/>
    <n v="125"/>
  </r>
  <r>
    <x v="0"/>
    <x v="12"/>
    <x v="250"/>
    <x v="9"/>
    <n v="97"/>
  </r>
  <r>
    <x v="0"/>
    <x v="12"/>
    <x v="251"/>
    <x v="9"/>
    <n v="118"/>
  </r>
  <r>
    <x v="0"/>
    <x v="12"/>
    <x v="252"/>
    <x v="9"/>
    <n v="55"/>
  </r>
  <r>
    <x v="0"/>
    <x v="12"/>
    <x v="253"/>
    <x v="9"/>
    <n v="86"/>
  </r>
  <r>
    <x v="0"/>
    <x v="12"/>
    <x v="254"/>
    <x v="9"/>
    <n v="161"/>
  </r>
  <r>
    <x v="0"/>
    <x v="12"/>
    <x v="255"/>
    <x v="9"/>
    <n v="64"/>
  </r>
  <r>
    <x v="0"/>
    <x v="12"/>
    <x v="256"/>
    <x v="9"/>
    <n v="181"/>
  </r>
  <r>
    <x v="0"/>
    <x v="12"/>
    <x v="257"/>
    <x v="9"/>
    <n v="205"/>
  </r>
  <r>
    <x v="0"/>
    <x v="12"/>
    <x v="234"/>
    <x v="10"/>
    <n v="4"/>
  </r>
  <r>
    <x v="0"/>
    <x v="12"/>
    <x v="236"/>
    <x v="10"/>
    <n v="1"/>
  </r>
  <r>
    <x v="0"/>
    <x v="12"/>
    <x v="237"/>
    <x v="10"/>
    <n v="3"/>
  </r>
  <r>
    <x v="0"/>
    <x v="12"/>
    <x v="238"/>
    <x v="10"/>
    <n v="59"/>
  </r>
  <r>
    <x v="0"/>
    <x v="12"/>
    <x v="239"/>
    <x v="10"/>
    <n v="24"/>
  </r>
  <r>
    <x v="0"/>
    <x v="12"/>
    <x v="240"/>
    <x v="10"/>
    <n v="19"/>
  </r>
  <r>
    <x v="0"/>
    <x v="12"/>
    <x v="241"/>
    <x v="10"/>
    <n v="19"/>
  </r>
  <r>
    <x v="0"/>
    <x v="12"/>
    <x v="242"/>
    <x v="10"/>
    <n v="8"/>
  </r>
  <r>
    <x v="0"/>
    <x v="12"/>
    <x v="243"/>
    <x v="10"/>
    <n v="29"/>
  </r>
  <r>
    <x v="0"/>
    <x v="12"/>
    <x v="258"/>
    <x v="10"/>
    <n v="7"/>
  </r>
  <r>
    <x v="0"/>
    <x v="12"/>
    <x v="244"/>
    <x v="10"/>
    <n v="62"/>
  </r>
  <r>
    <x v="0"/>
    <x v="12"/>
    <x v="245"/>
    <x v="10"/>
    <n v="1"/>
  </r>
  <r>
    <x v="0"/>
    <x v="12"/>
    <x v="247"/>
    <x v="10"/>
    <n v="1"/>
  </r>
  <r>
    <x v="0"/>
    <x v="12"/>
    <x v="248"/>
    <x v="10"/>
    <n v="2"/>
  </r>
  <r>
    <x v="0"/>
    <x v="12"/>
    <x v="249"/>
    <x v="10"/>
    <n v="4"/>
  </r>
  <r>
    <x v="0"/>
    <x v="12"/>
    <x v="250"/>
    <x v="10"/>
    <n v="3"/>
  </r>
  <r>
    <x v="0"/>
    <x v="12"/>
    <x v="251"/>
    <x v="10"/>
    <n v="1"/>
  </r>
  <r>
    <x v="0"/>
    <x v="12"/>
    <x v="252"/>
    <x v="10"/>
    <n v="1"/>
  </r>
  <r>
    <x v="0"/>
    <x v="12"/>
    <x v="253"/>
    <x v="10"/>
    <n v="1"/>
  </r>
  <r>
    <x v="0"/>
    <x v="12"/>
    <x v="254"/>
    <x v="10"/>
    <n v="19"/>
  </r>
  <r>
    <x v="0"/>
    <x v="12"/>
    <x v="256"/>
    <x v="10"/>
    <n v="57"/>
  </r>
  <r>
    <x v="0"/>
    <x v="12"/>
    <x v="257"/>
    <x v="10"/>
    <n v="35"/>
  </r>
  <r>
    <x v="0"/>
    <x v="12"/>
    <x v="237"/>
    <x v="11"/>
    <n v="1"/>
  </r>
  <r>
    <x v="0"/>
    <x v="12"/>
    <x v="238"/>
    <x v="11"/>
    <n v="52"/>
  </r>
  <r>
    <x v="0"/>
    <x v="12"/>
    <x v="239"/>
    <x v="11"/>
    <n v="31"/>
  </r>
  <r>
    <x v="0"/>
    <x v="12"/>
    <x v="240"/>
    <x v="11"/>
    <n v="72"/>
  </r>
  <r>
    <x v="0"/>
    <x v="12"/>
    <x v="241"/>
    <x v="11"/>
    <n v="84"/>
  </r>
  <r>
    <x v="0"/>
    <x v="12"/>
    <x v="242"/>
    <x v="11"/>
    <n v="7"/>
  </r>
  <r>
    <x v="0"/>
    <x v="12"/>
    <x v="243"/>
    <x v="11"/>
    <n v="30"/>
  </r>
  <r>
    <x v="0"/>
    <x v="12"/>
    <x v="258"/>
    <x v="11"/>
    <n v="1"/>
  </r>
  <r>
    <x v="0"/>
    <x v="12"/>
    <x v="244"/>
    <x v="11"/>
    <n v="48"/>
  </r>
  <r>
    <x v="0"/>
    <x v="12"/>
    <x v="254"/>
    <x v="11"/>
    <n v="25"/>
  </r>
  <r>
    <x v="0"/>
    <x v="12"/>
    <x v="256"/>
    <x v="11"/>
    <n v="34"/>
  </r>
  <r>
    <x v="0"/>
    <x v="12"/>
    <x v="257"/>
    <x v="11"/>
    <n v="53"/>
  </r>
  <r>
    <x v="0"/>
    <x v="12"/>
    <x v="233"/>
    <x v="12"/>
    <n v="227"/>
  </r>
  <r>
    <x v="0"/>
    <x v="12"/>
    <x v="234"/>
    <x v="12"/>
    <n v="166"/>
  </r>
  <r>
    <x v="0"/>
    <x v="12"/>
    <x v="235"/>
    <x v="12"/>
    <n v="39"/>
  </r>
  <r>
    <x v="0"/>
    <x v="12"/>
    <x v="236"/>
    <x v="12"/>
    <n v="123"/>
  </r>
  <r>
    <x v="0"/>
    <x v="12"/>
    <x v="237"/>
    <x v="12"/>
    <n v="152"/>
  </r>
  <r>
    <x v="0"/>
    <x v="12"/>
    <x v="238"/>
    <x v="12"/>
    <n v="232"/>
  </r>
  <r>
    <x v="0"/>
    <x v="12"/>
    <x v="239"/>
    <x v="12"/>
    <n v="64"/>
  </r>
  <r>
    <x v="0"/>
    <x v="12"/>
    <x v="240"/>
    <x v="12"/>
    <n v="60"/>
  </r>
  <r>
    <x v="0"/>
    <x v="12"/>
    <x v="241"/>
    <x v="12"/>
    <n v="230"/>
  </r>
  <r>
    <x v="0"/>
    <x v="12"/>
    <x v="242"/>
    <x v="12"/>
    <n v="90"/>
  </r>
  <r>
    <x v="0"/>
    <x v="12"/>
    <x v="243"/>
    <x v="12"/>
    <n v="107"/>
  </r>
  <r>
    <x v="0"/>
    <x v="12"/>
    <x v="258"/>
    <x v="12"/>
    <n v="16"/>
  </r>
  <r>
    <x v="0"/>
    <x v="12"/>
    <x v="244"/>
    <x v="12"/>
    <n v="371"/>
  </r>
  <r>
    <x v="0"/>
    <x v="12"/>
    <x v="245"/>
    <x v="12"/>
    <n v="210"/>
  </r>
  <r>
    <x v="0"/>
    <x v="12"/>
    <x v="246"/>
    <x v="12"/>
    <n v="211"/>
  </r>
  <r>
    <x v="0"/>
    <x v="12"/>
    <x v="247"/>
    <x v="12"/>
    <n v="280"/>
  </r>
  <r>
    <x v="0"/>
    <x v="12"/>
    <x v="248"/>
    <x v="12"/>
    <n v="231"/>
  </r>
  <r>
    <x v="0"/>
    <x v="12"/>
    <x v="249"/>
    <x v="12"/>
    <n v="205"/>
  </r>
  <r>
    <x v="0"/>
    <x v="12"/>
    <x v="250"/>
    <x v="12"/>
    <n v="184"/>
  </r>
  <r>
    <x v="0"/>
    <x v="12"/>
    <x v="251"/>
    <x v="12"/>
    <n v="182"/>
  </r>
  <r>
    <x v="0"/>
    <x v="12"/>
    <x v="252"/>
    <x v="12"/>
    <n v="89"/>
  </r>
  <r>
    <x v="0"/>
    <x v="12"/>
    <x v="253"/>
    <x v="12"/>
    <n v="121"/>
  </r>
  <r>
    <x v="0"/>
    <x v="12"/>
    <x v="254"/>
    <x v="12"/>
    <n v="282"/>
  </r>
  <r>
    <x v="0"/>
    <x v="12"/>
    <x v="255"/>
    <x v="12"/>
    <n v="107"/>
  </r>
  <r>
    <x v="0"/>
    <x v="12"/>
    <x v="256"/>
    <x v="12"/>
    <n v="408"/>
  </r>
  <r>
    <x v="0"/>
    <x v="12"/>
    <x v="257"/>
    <x v="12"/>
    <n v="403"/>
  </r>
  <r>
    <x v="0"/>
    <x v="12"/>
    <x v="235"/>
    <x v="13"/>
    <n v="1"/>
  </r>
  <r>
    <x v="0"/>
    <x v="12"/>
    <x v="236"/>
    <x v="13"/>
    <n v="1"/>
  </r>
  <r>
    <x v="0"/>
    <x v="12"/>
    <x v="238"/>
    <x v="13"/>
    <n v="3"/>
  </r>
  <r>
    <x v="0"/>
    <x v="12"/>
    <x v="239"/>
    <x v="13"/>
    <n v="2"/>
  </r>
  <r>
    <x v="0"/>
    <x v="12"/>
    <x v="242"/>
    <x v="13"/>
    <n v="1"/>
  </r>
  <r>
    <x v="0"/>
    <x v="12"/>
    <x v="243"/>
    <x v="13"/>
    <n v="25"/>
  </r>
  <r>
    <x v="0"/>
    <x v="12"/>
    <x v="244"/>
    <x v="13"/>
    <n v="2"/>
  </r>
  <r>
    <x v="0"/>
    <x v="12"/>
    <x v="247"/>
    <x v="13"/>
    <n v="1"/>
  </r>
  <r>
    <x v="0"/>
    <x v="12"/>
    <x v="249"/>
    <x v="13"/>
    <n v="1"/>
  </r>
  <r>
    <x v="0"/>
    <x v="12"/>
    <x v="254"/>
    <x v="13"/>
    <n v="3"/>
  </r>
  <r>
    <x v="0"/>
    <x v="12"/>
    <x v="256"/>
    <x v="13"/>
    <n v="14"/>
  </r>
  <r>
    <x v="0"/>
    <x v="12"/>
    <x v="257"/>
    <x v="13"/>
    <n v="18"/>
  </r>
  <r>
    <x v="0"/>
    <x v="12"/>
    <x v="242"/>
    <x v="14"/>
    <n v="3"/>
  </r>
  <r>
    <x v="0"/>
    <x v="12"/>
    <x v="243"/>
    <x v="14"/>
    <n v="16"/>
  </r>
  <r>
    <x v="0"/>
    <x v="12"/>
    <x v="244"/>
    <x v="14"/>
    <n v="2"/>
  </r>
  <r>
    <x v="0"/>
    <x v="12"/>
    <x v="246"/>
    <x v="14"/>
    <n v="1"/>
  </r>
  <r>
    <x v="0"/>
    <x v="12"/>
    <x v="249"/>
    <x v="14"/>
    <n v="1"/>
  </r>
  <r>
    <x v="0"/>
    <x v="12"/>
    <x v="251"/>
    <x v="14"/>
    <n v="1"/>
  </r>
  <r>
    <x v="0"/>
    <x v="12"/>
    <x v="233"/>
    <x v="15"/>
    <n v="2"/>
  </r>
  <r>
    <x v="0"/>
    <x v="12"/>
    <x v="234"/>
    <x v="15"/>
    <n v="9"/>
  </r>
  <r>
    <x v="0"/>
    <x v="12"/>
    <x v="235"/>
    <x v="15"/>
    <n v="1"/>
  </r>
  <r>
    <x v="0"/>
    <x v="12"/>
    <x v="236"/>
    <x v="15"/>
    <n v="2"/>
  </r>
  <r>
    <x v="0"/>
    <x v="12"/>
    <x v="237"/>
    <x v="15"/>
    <n v="18"/>
  </r>
  <r>
    <x v="0"/>
    <x v="12"/>
    <x v="238"/>
    <x v="15"/>
    <n v="81"/>
  </r>
  <r>
    <x v="0"/>
    <x v="12"/>
    <x v="239"/>
    <x v="15"/>
    <n v="14"/>
  </r>
  <r>
    <x v="0"/>
    <x v="12"/>
    <x v="240"/>
    <x v="15"/>
    <n v="6"/>
  </r>
  <r>
    <x v="0"/>
    <x v="12"/>
    <x v="241"/>
    <x v="15"/>
    <n v="36"/>
  </r>
  <r>
    <x v="0"/>
    <x v="12"/>
    <x v="242"/>
    <x v="15"/>
    <n v="10"/>
  </r>
  <r>
    <x v="0"/>
    <x v="12"/>
    <x v="243"/>
    <x v="15"/>
    <n v="52"/>
  </r>
  <r>
    <x v="0"/>
    <x v="12"/>
    <x v="258"/>
    <x v="15"/>
    <n v="5"/>
  </r>
  <r>
    <x v="0"/>
    <x v="12"/>
    <x v="244"/>
    <x v="15"/>
    <n v="45"/>
  </r>
  <r>
    <x v="0"/>
    <x v="12"/>
    <x v="245"/>
    <x v="15"/>
    <n v="5"/>
  </r>
  <r>
    <x v="0"/>
    <x v="12"/>
    <x v="246"/>
    <x v="15"/>
    <n v="2"/>
  </r>
  <r>
    <x v="0"/>
    <x v="12"/>
    <x v="247"/>
    <x v="15"/>
    <n v="20"/>
  </r>
  <r>
    <x v="0"/>
    <x v="12"/>
    <x v="248"/>
    <x v="15"/>
    <n v="16"/>
  </r>
  <r>
    <x v="0"/>
    <x v="12"/>
    <x v="249"/>
    <x v="15"/>
    <n v="22"/>
  </r>
  <r>
    <x v="0"/>
    <x v="12"/>
    <x v="250"/>
    <x v="15"/>
    <n v="14"/>
  </r>
  <r>
    <x v="0"/>
    <x v="12"/>
    <x v="251"/>
    <x v="15"/>
    <n v="8"/>
  </r>
  <r>
    <x v="0"/>
    <x v="12"/>
    <x v="252"/>
    <x v="15"/>
    <n v="2"/>
  </r>
  <r>
    <x v="0"/>
    <x v="12"/>
    <x v="253"/>
    <x v="15"/>
    <n v="4"/>
  </r>
  <r>
    <x v="0"/>
    <x v="12"/>
    <x v="254"/>
    <x v="15"/>
    <n v="49"/>
  </r>
  <r>
    <x v="0"/>
    <x v="12"/>
    <x v="255"/>
    <x v="15"/>
    <n v="23"/>
  </r>
  <r>
    <x v="0"/>
    <x v="12"/>
    <x v="256"/>
    <x v="15"/>
    <n v="65"/>
  </r>
  <r>
    <x v="0"/>
    <x v="12"/>
    <x v="257"/>
    <x v="15"/>
    <n v="59"/>
  </r>
  <r>
    <x v="0"/>
    <x v="12"/>
    <x v="233"/>
    <x v="16"/>
    <n v="21"/>
  </r>
  <r>
    <x v="0"/>
    <x v="12"/>
    <x v="234"/>
    <x v="16"/>
    <n v="11"/>
  </r>
  <r>
    <x v="0"/>
    <x v="12"/>
    <x v="235"/>
    <x v="16"/>
    <n v="3"/>
  </r>
  <r>
    <x v="0"/>
    <x v="12"/>
    <x v="236"/>
    <x v="16"/>
    <n v="9"/>
  </r>
  <r>
    <x v="0"/>
    <x v="12"/>
    <x v="237"/>
    <x v="16"/>
    <n v="7"/>
  </r>
  <r>
    <x v="0"/>
    <x v="12"/>
    <x v="238"/>
    <x v="16"/>
    <n v="11"/>
  </r>
  <r>
    <x v="0"/>
    <x v="12"/>
    <x v="239"/>
    <x v="16"/>
    <n v="1"/>
  </r>
  <r>
    <x v="0"/>
    <x v="12"/>
    <x v="240"/>
    <x v="16"/>
    <n v="3"/>
  </r>
  <r>
    <x v="0"/>
    <x v="12"/>
    <x v="241"/>
    <x v="16"/>
    <n v="10"/>
  </r>
  <r>
    <x v="0"/>
    <x v="12"/>
    <x v="242"/>
    <x v="16"/>
    <n v="8"/>
  </r>
  <r>
    <x v="0"/>
    <x v="12"/>
    <x v="243"/>
    <x v="16"/>
    <n v="8"/>
  </r>
  <r>
    <x v="0"/>
    <x v="12"/>
    <x v="258"/>
    <x v="16"/>
    <n v="3"/>
  </r>
  <r>
    <x v="0"/>
    <x v="12"/>
    <x v="244"/>
    <x v="16"/>
    <n v="13"/>
  </r>
  <r>
    <x v="0"/>
    <x v="12"/>
    <x v="245"/>
    <x v="16"/>
    <n v="3"/>
  </r>
  <r>
    <x v="0"/>
    <x v="12"/>
    <x v="246"/>
    <x v="16"/>
    <n v="7"/>
  </r>
  <r>
    <x v="0"/>
    <x v="12"/>
    <x v="247"/>
    <x v="16"/>
    <n v="12"/>
  </r>
  <r>
    <x v="0"/>
    <x v="12"/>
    <x v="248"/>
    <x v="16"/>
    <n v="10"/>
  </r>
  <r>
    <x v="0"/>
    <x v="12"/>
    <x v="249"/>
    <x v="16"/>
    <n v="17"/>
  </r>
  <r>
    <x v="0"/>
    <x v="12"/>
    <x v="250"/>
    <x v="16"/>
    <n v="3"/>
  </r>
  <r>
    <x v="0"/>
    <x v="12"/>
    <x v="251"/>
    <x v="16"/>
    <n v="6"/>
  </r>
  <r>
    <x v="0"/>
    <x v="12"/>
    <x v="252"/>
    <x v="16"/>
    <n v="2"/>
  </r>
  <r>
    <x v="0"/>
    <x v="12"/>
    <x v="253"/>
    <x v="16"/>
    <n v="7"/>
  </r>
  <r>
    <x v="0"/>
    <x v="12"/>
    <x v="254"/>
    <x v="16"/>
    <n v="17"/>
  </r>
  <r>
    <x v="0"/>
    <x v="12"/>
    <x v="255"/>
    <x v="16"/>
    <n v="8"/>
  </r>
  <r>
    <x v="0"/>
    <x v="12"/>
    <x v="256"/>
    <x v="16"/>
    <n v="17"/>
  </r>
  <r>
    <x v="0"/>
    <x v="12"/>
    <x v="257"/>
    <x v="16"/>
    <n v="6"/>
  </r>
  <r>
    <x v="0"/>
    <x v="12"/>
    <x v="234"/>
    <x v="32"/>
    <n v="126"/>
  </r>
  <r>
    <x v="0"/>
    <x v="12"/>
    <x v="237"/>
    <x v="32"/>
    <n v="1020"/>
  </r>
  <r>
    <x v="0"/>
    <x v="12"/>
    <x v="238"/>
    <x v="32"/>
    <n v="257"/>
  </r>
  <r>
    <x v="0"/>
    <x v="12"/>
    <x v="241"/>
    <x v="32"/>
    <n v="463"/>
  </r>
  <r>
    <x v="0"/>
    <x v="12"/>
    <x v="242"/>
    <x v="32"/>
    <n v="1726"/>
  </r>
  <r>
    <x v="0"/>
    <x v="12"/>
    <x v="243"/>
    <x v="32"/>
    <n v="245"/>
  </r>
  <r>
    <x v="0"/>
    <x v="12"/>
    <x v="244"/>
    <x v="32"/>
    <n v="728"/>
  </r>
  <r>
    <x v="0"/>
    <x v="12"/>
    <x v="245"/>
    <x v="32"/>
    <n v="227"/>
  </r>
  <r>
    <x v="0"/>
    <x v="12"/>
    <x v="246"/>
    <x v="32"/>
    <n v="425"/>
  </r>
  <r>
    <x v="0"/>
    <x v="12"/>
    <x v="247"/>
    <x v="32"/>
    <n v="73"/>
  </r>
  <r>
    <x v="0"/>
    <x v="12"/>
    <x v="248"/>
    <x v="32"/>
    <n v="1435"/>
  </r>
  <r>
    <x v="0"/>
    <x v="12"/>
    <x v="256"/>
    <x v="32"/>
    <n v="1697"/>
  </r>
  <r>
    <x v="0"/>
    <x v="12"/>
    <x v="257"/>
    <x v="32"/>
    <n v="842"/>
  </r>
  <r>
    <x v="0"/>
    <x v="12"/>
    <x v="233"/>
    <x v="17"/>
    <n v="584"/>
  </r>
  <r>
    <x v="0"/>
    <x v="12"/>
    <x v="234"/>
    <x v="17"/>
    <n v="843"/>
  </r>
  <r>
    <x v="0"/>
    <x v="12"/>
    <x v="235"/>
    <x v="17"/>
    <n v="43"/>
  </r>
  <r>
    <x v="0"/>
    <x v="12"/>
    <x v="236"/>
    <x v="17"/>
    <n v="502"/>
  </r>
  <r>
    <x v="0"/>
    <x v="12"/>
    <x v="237"/>
    <x v="17"/>
    <n v="552"/>
  </r>
  <r>
    <x v="0"/>
    <x v="12"/>
    <x v="238"/>
    <x v="17"/>
    <n v="912"/>
  </r>
  <r>
    <x v="0"/>
    <x v="12"/>
    <x v="239"/>
    <x v="17"/>
    <n v="115"/>
  </r>
  <r>
    <x v="0"/>
    <x v="12"/>
    <x v="240"/>
    <x v="17"/>
    <n v="14"/>
  </r>
  <r>
    <x v="0"/>
    <x v="12"/>
    <x v="241"/>
    <x v="17"/>
    <n v="866"/>
  </r>
  <r>
    <x v="0"/>
    <x v="12"/>
    <x v="242"/>
    <x v="17"/>
    <n v="72"/>
  </r>
  <r>
    <x v="0"/>
    <x v="12"/>
    <x v="243"/>
    <x v="17"/>
    <n v="232"/>
  </r>
  <r>
    <x v="0"/>
    <x v="12"/>
    <x v="244"/>
    <x v="17"/>
    <n v="1318"/>
  </r>
  <r>
    <x v="0"/>
    <x v="12"/>
    <x v="245"/>
    <x v="17"/>
    <n v="991"/>
  </r>
  <r>
    <x v="0"/>
    <x v="12"/>
    <x v="246"/>
    <x v="17"/>
    <n v="964"/>
  </r>
  <r>
    <x v="0"/>
    <x v="12"/>
    <x v="247"/>
    <x v="17"/>
    <n v="1519"/>
  </r>
  <r>
    <x v="0"/>
    <x v="12"/>
    <x v="248"/>
    <x v="17"/>
    <n v="1687"/>
  </r>
  <r>
    <x v="0"/>
    <x v="12"/>
    <x v="249"/>
    <x v="17"/>
    <n v="1169"/>
  </r>
  <r>
    <x v="0"/>
    <x v="12"/>
    <x v="250"/>
    <x v="17"/>
    <n v="1115"/>
  </r>
  <r>
    <x v="0"/>
    <x v="12"/>
    <x v="251"/>
    <x v="17"/>
    <n v="381"/>
  </r>
  <r>
    <x v="0"/>
    <x v="12"/>
    <x v="252"/>
    <x v="17"/>
    <n v="147"/>
  </r>
  <r>
    <x v="0"/>
    <x v="12"/>
    <x v="253"/>
    <x v="17"/>
    <n v="289"/>
  </r>
  <r>
    <x v="0"/>
    <x v="12"/>
    <x v="254"/>
    <x v="17"/>
    <n v="1268"/>
  </r>
  <r>
    <x v="0"/>
    <x v="12"/>
    <x v="255"/>
    <x v="17"/>
    <n v="643"/>
  </r>
  <r>
    <x v="0"/>
    <x v="12"/>
    <x v="256"/>
    <x v="17"/>
    <n v="2569"/>
  </r>
  <r>
    <x v="0"/>
    <x v="12"/>
    <x v="257"/>
    <x v="17"/>
    <n v="2142"/>
  </r>
  <r>
    <x v="0"/>
    <x v="12"/>
    <x v="233"/>
    <x v="18"/>
    <n v="421"/>
  </r>
  <r>
    <x v="0"/>
    <x v="12"/>
    <x v="234"/>
    <x v="18"/>
    <n v="297"/>
  </r>
  <r>
    <x v="0"/>
    <x v="12"/>
    <x v="235"/>
    <x v="18"/>
    <n v="131"/>
  </r>
  <r>
    <x v="0"/>
    <x v="12"/>
    <x v="236"/>
    <x v="18"/>
    <n v="1"/>
  </r>
  <r>
    <x v="0"/>
    <x v="12"/>
    <x v="237"/>
    <x v="18"/>
    <n v="236"/>
  </r>
  <r>
    <x v="0"/>
    <x v="12"/>
    <x v="238"/>
    <x v="18"/>
    <n v="171"/>
  </r>
  <r>
    <x v="0"/>
    <x v="12"/>
    <x v="239"/>
    <x v="18"/>
    <n v="21"/>
  </r>
  <r>
    <x v="0"/>
    <x v="12"/>
    <x v="240"/>
    <x v="18"/>
    <n v="175"/>
  </r>
  <r>
    <x v="0"/>
    <x v="12"/>
    <x v="241"/>
    <x v="18"/>
    <n v="37"/>
  </r>
  <r>
    <x v="0"/>
    <x v="12"/>
    <x v="242"/>
    <x v="18"/>
    <n v="3"/>
  </r>
  <r>
    <x v="0"/>
    <x v="12"/>
    <x v="243"/>
    <x v="18"/>
    <n v="1040"/>
  </r>
  <r>
    <x v="0"/>
    <x v="12"/>
    <x v="244"/>
    <x v="18"/>
    <n v="718"/>
  </r>
  <r>
    <x v="0"/>
    <x v="12"/>
    <x v="245"/>
    <x v="18"/>
    <n v="239"/>
  </r>
  <r>
    <x v="0"/>
    <x v="12"/>
    <x v="246"/>
    <x v="18"/>
    <n v="1466"/>
  </r>
  <r>
    <x v="0"/>
    <x v="12"/>
    <x v="247"/>
    <x v="18"/>
    <n v="717"/>
  </r>
  <r>
    <x v="0"/>
    <x v="12"/>
    <x v="248"/>
    <x v="18"/>
    <n v="107"/>
  </r>
  <r>
    <x v="0"/>
    <x v="12"/>
    <x v="249"/>
    <x v="18"/>
    <n v="2164"/>
  </r>
  <r>
    <x v="0"/>
    <x v="12"/>
    <x v="250"/>
    <x v="18"/>
    <n v="617"/>
  </r>
  <r>
    <x v="0"/>
    <x v="12"/>
    <x v="251"/>
    <x v="18"/>
    <n v="23"/>
  </r>
  <r>
    <x v="0"/>
    <x v="12"/>
    <x v="252"/>
    <x v="18"/>
    <n v="54"/>
  </r>
  <r>
    <x v="0"/>
    <x v="12"/>
    <x v="253"/>
    <x v="18"/>
    <n v="12"/>
  </r>
  <r>
    <x v="0"/>
    <x v="12"/>
    <x v="254"/>
    <x v="18"/>
    <n v="207"/>
  </r>
  <r>
    <x v="0"/>
    <x v="12"/>
    <x v="255"/>
    <x v="18"/>
    <n v="856"/>
  </r>
  <r>
    <x v="0"/>
    <x v="12"/>
    <x v="256"/>
    <x v="18"/>
    <n v="5537"/>
  </r>
  <r>
    <x v="0"/>
    <x v="12"/>
    <x v="257"/>
    <x v="18"/>
    <n v="3374"/>
  </r>
  <r>
    <x v="0"/>
    <x v="12"/>
    <x v="234"/>
    <x v="19"/>
    <n v="75462"/>
  </r>
  <r>
    <x v="0"/>
    <x v="12"/>
    <x v="242"/>
    <x v="19"/>
    <n v="1"/>
  </r>
  <r>
    <x v="0"/>
    <x v="12"/>
    <x v="244"/>
    <x v="19"/>
    <n v="22"/>
  </r>
  <r>
    <x v="0"/>
    <x v="12"/>
    <x v="249"/>
    <x v="19"/>
    <n v="10"/>
  </r>
  <r>
    <x v="0"/>
    <x v="12"/>
    <x v="251"/>
    <x v="19"/>
    <n v="7"/>
  </r>
  <r>
    <x v="0"/>
    <x v="12"/>
    <x v="233"/>
    <x v="20"/>
    <n v="5"/>
  </r>
  <r>
    <x v="0"/>
    <x v="12"/>
    <x v="234"/>
    <x v="20"/>
    <n v="4"/>
  </r>
  <r>
    <x v="0"/>
    <x v="12"/>
    <x v="242"/>
    <x v="20"/>
    <n v="28"/>
  </r>
  <r>
    <x v="0"/>
    <x v="12"/>
    <x v="243"/>
    <x v="20"/>
    <n v="3"/>
  </r>
  <r>
    <x v="0"/>
    <x v="12"/>
    <x v="244"/>
    <x v="20"/>
    <n v="1"/>
  </r>
  <r>
    <x v="0"/>
    <x v="12"/>
    <x v="247"/>
    <x v="20"/>
    <n v="3"/>
  </r>
  <r>
    <x v="0"/>
    <x v="12"/>
    <x v="249"/>
    <x v="20"/>
    <n v="50"/>
  </r>
  <r>
    <x v="0"/>
    <x v="12"/>
    <x v="256"/>
    <x v="20"/>
    <n v="2"/>
  </r>
  <r>
    <x v="0"/>
    <x v="12"/>
    <x v="233"/>
    <x v="21"/>
    <n v="4841"/>
  </r>
  <r>
    <x v="0"/>
    <x v="12"/>
    <x v="234"/>
    <x v="21"/>
    <n v="3097"/>
  </r>
  <r>
    <x v="0"/>
    <x v="12"/>
    <x v="235"/>
    <x v="21"/>
    <n v="1680"/>
  </r>
  <r>
    <x v="0"/>
    <x v="12"/>
    <x v="236"/>
    <x v="21"/>
    <n v="1386"/>
  </r>
  <r>
    <x v="0"/>
    <x v="12"/>
    <x v="237"/>
    <x v="21"/>
    <n v="2465"/>
  </r>
  <r>
    <x v="0"/>
    <x v="12"/>
    <x v="238"/>
    <x v="21"/>
    <n v="6607"/>
  </r>
  <r>
    <x v="0"/>
    <x v="12"/>
    <x v="239"/>
    <x v="21"/>
    <n v="1383"/>
  </r>
  <r>
    <x v="0"/>
    <x v="12"/>
    <x v="240"/>
    <x v="21"/>
    <n v="1839"/>
  </r>
  <r>
    <x v="0"/>
    <x v="12"/>
    <x v="241"/>
    <x v="21"/>
    <n v="6421"/>
  </r>
  <r>
    <x v="0"/>
    <x v="12"/>
    <x v="242"/>
    <x v="21"/>
    <n v="3189"/>
  </r>
  <r>
    <x v="0"/>
    <x v="12"/>
    <x v="243"/>
    <x v="21"/>
    <n v="4104"/>
  </r>
  <r>
    <x v="0"/>
    <x v="12"/>
    <x v="258"/>
    <x v="21"/>
    <n v="661"/>
  </r>
  <r>
    <x v="0"/>
    <x v="12"/>
    <x v="244"/>
    <x v="21"/>
    <n v="9733"/>
  </r>
  <r>
    <x v="0"/>
    <x v="12"/>
    <x v="245"/>
    <x v="21"/>
    <n v="4686"/>
  </r>
  <r>
    <x v="0"/>
    <x v="12"/>
    <x v="246"/>
    <x v="21"/>
    <n v="3329"/>
  </r>
  <r>
    <x v="0"/>
    <x v="12"/>
    <x v="247"/>
    <x v="21"/>
    <n v="5297"/>
  </r>
  <r>
    <x v="0"/>
    <x v="12"/>
    <x v="248"/>
    <x v="21"/>
    <n v="4112"/>
  </r>
  <r>
    <x v="0"/>
    <x v="12"/>
    <x v="249"/>
    <x v="21"/>
    <n v="4564"/>
  </r>
  <r>
    <x v="0"/>
    <x v="12"/>
    <x v="250"/>
    <x v="21"/>
    <n v="2979"/>
  </r>
  <r>
    <x v="0"/>
    <x v="12"/>
    <x v="251"/>
    <x v="21"/>
    <n v="3657"/>
  </r>
  <r>
    <x v="0"/>
    <x v="12"/>
    <x v="252"/>
    <x v="21"/>
    <n v="1587"/>
  </r>
  <r>
    <x v="0"/>
    <x v="12"/>
    <x v="253"/>
    <x v="21"/>
    <n v="2903"/>
  </r>
  <r>
    <x v="0"/>
    <x v="12"/>
    <x v="254"/>
    <x v="21"/>
    <n v="4910"/>
  </r>
  <r>
    <x v="0"/>
    <x v="12"/>
    <x v="255"/>
    <x v="21"/>
    <n v="1747"/>
  </r>
  <r>
    <x v="0"/>
    <x v="12"/>
    <x v="256"/>
    <x v="21"/>
    <n v="6100"/>
  </r>
  <r>
    <x v="0"/>
    <x v="12"/>
    <x v="257"/>
    <x v="21"/>
    <n v="7032"/>
  </r>
  <r>
    <x v="0"/>
    <x v="12"/>
    <x v="233"/>
    <x v="22"/>
    <n v="5199"/>
  </r>
  <r>
    <x v="0"/>
    <x v="12"/>
    <x v="234"/>
    <x v="22"/>
    <n v="12287"/>
  </r>
  <r>
    <x v="0"/>
    <x v="12"/>
    <x v="235"/>
    <x v="22"/>
    <n v="1232"/>
  </r>
  <r>
    <x v="0"/>
    <x v="12"/>
    <x v="236"/>
    <x v="22"/>
    <n v="7967"/>
  </r>
  <r>
    <x v="0"/>
    <x v="12"/>
    <x v="237"/>
    <x v="22"/>
    <n v="1296"/>
  </r>
  <r>
    <x v="0"/>
    <x v="12"/>
    <x v="238"/>
    <x v="22"/>
    <n v="3252"/>
  </r>
  <r>
    <x v="0"/>
    <x v="12"/>
    <x v="239"/>
    <x v="22"/>
    <n v="15"/>
  </r>
  <r>
    <x v="0"/>
    <x v="12"/>
    <x v="240"/>
    <x v="22"/>
    <n v="68"/>
  </r>
  <r>
    <x v="0"/>
    <x v="12"/>
    <x v="241"/>
    <x v="22"/>
    <n v="201"/>
  </r>
  <r>
    <x v="0"/>
    <x v="12"/>
    <x v="242"/>
    <x v="22"/>
    <n v="130"/>
  </r>
  <r>
    <x v="0"/>
    <x v="12"/>
    <x v="243"/>
    <x v="22"/>
    <n v="142"/>
  </r>
  <r>
    <x v="0"/>
    <x v="12"/>
    <x v="258"/>
    <x v="22"/>
    <n v="37"/>
  </r>
  <r>
    <x v="0"/>
    <x v="12"/>
    <x v="244"/>
    <x v="22"/>
    <n v="182"/>
  </r>
  <r>
    <x v="0"/>
    <x v="12"/>
    <x v="245"/>
    <x v="22"/>
    <n v="540"/>
  </r>
  <r>
    <x v="0"/>
    <x v="12"/>
    <x v="246"/>
    <x v="22"/>
    <n v="54"/>
  </r>
  <r>
    <x v="0"/>
    <x v="12"/>
    <x v="247"/>
    <x v="22"/>
    <n v="1375"/>
  </r>
  <r>
    <x v="0"/>
    <x v="12"/>
    <x v="248"/>
    <x v="22"/>
    <n v="1698"/>
  </r>
  <r>
    <x v="0"/>
    <x v="12"/>
    <x v="249"/>
    <x v="22"/>
    <n v="1942"/>
  </r>
  <r>
    <x v="0"/>
    <x v="12"/>
    <x v="250"/>
    <x v="22"/>
    <n v="85"/>
  </r>
  <r>
    <x v="0"/>
    <x v="12"/>
    <x v="251"/>
    <x v="22"/>
    <n v="3367"/>
  </r>
  <r>
    <x v="0"/>
    <x v="12"/>
    <x v="252"/>
    <x v="22"/>
    <n v="11"/>
  </r>
  <r>
    <x v="0"/>
    <x v="12"/>
    <x v="253"/>
    <x v="22"/>
    <n v="2055"/>
  </r>
  <r>
    <x v="0"/>
    <x v="12"/>
    <x v="254"/>
    <x v="22"/>
    <n v="7199"/>
  </r>
  <r>
    <x v="0"/>
    <x v="12"/>
    <x v="255"/>
    <x v="22"/>
    <n v="572"/>
  </r>
  <r>
    <x v="0"/>
    <x v="12"/>
    <x v="256"/>
    <x v="22"/>
    <n v="19935"/>
  </r>
  <r>
    <x v="0"/>
    <x v="12"/>
    <x v="257"/>
    <x v="22"/>
    <n v="45"/>
  </r>
  <r>
    <x v="0"/>
    <x v="12"/>
    <x v="234"/>
    <x v="23"/>
    <n v="8"/>
  </r>
  <r>
    <x v="0"/>
    <x v="12"/>
    <x v="236"/>
    <x v="23"/>
    <n v="1"/>
  </r>
  <r>
    <x v="0"/>
    <x v="12"/>
    <x v="237"/>
    <x v="23"/>
    <n v="6"/>
  </r>
  <r>
    <x v="0"/>
    <x v="12"/>
    <x v="238"/>
    <x v="23"/>
    <n v="333"/>
  </r>
  <r>
    <x v="0"/>
    <x v="12"/>
    <x v="239"/>
    <x v="23"/>
    <n v="128"/>
  </r>
  <r>
    <x v="0"/>
    <x v="12"/>
    <x v="240"/>
    <x v="23"/>
    <n v="55"/>
  </r>
  <r>
    <x v="0"/>
    <x v="12"/>
    <x v="241"/>
    <x v="23"/>
    <n v="40"/>
  </r>
  <r>
    <x v="0"/>
    <x v="12"/>
    <x v="242"/>
    <x v="23"/>
    <n v="32"/>
  </r>
  <r>
    <x v="0"/>
    <x v="12"/>
    <x v="243"/>
    <x v="23"/>
    <n v="179"/>
  </r>
  <r>
    <x v="0"/>
    <x v="12"/>
    <x v="258"/>
    <x v="23"/>
    <n v="40"/>
  </r>
  <r>
    <x v="0"/>
    <x v="12"/>
    <x v="244"/>
    <x v="23"/>
    <n v="589"/>
  </r>
  <r>
    <x v="0"/>
    <x v="12"/>
    <x v="245"/>
    <x v="23"/>
    <n v="1"/>
  </r>
  <r>
    <x v="0"/>
    <x v="12"/>
    <x v="247"/>
    <x v="23"/>
    <n v="3"/>
  </r>
  <r>
    <x v="0"/>
    <x v="12"/>
    <x v="248"/>
    <x v="23"/>
    <n v="2"/>
  </r>
  <r>
    <x v="0"/>
    <x v="12"/>
    <x v="249"/>
    <x v="23"/>
    <n v="6"/>
  </r>
  <r>
    <x v="0"/>
    <x v="12"/>
    <x v="250"/>
    <x v="23"/>
    <n v="7"/>
  </r>
  <r>
    <x v="0"/>
    <x v="12"/>
    <x v="251"/>
    <x v="23"/>
    <n v="2"/>
  </r>
  <r>
    <x v="0"/>
    <x v="12"/>
    <x v="252"/>
    <x v="23"/>
    <n v="1"/>
  </r>
  <r>
    <x v="0"/>
    <x v="12"/>
    <x v="253"/>
    <x v="23"/>
    <n v="2"/>
  </r>
  <r>
    <x v="0"/>
    <x v="12"/>
    <x v="254"/>
    <x v="23"/>
    <n v="79"/>
  </r>
  <r>
    <x v="0"/>
    <x v="12"/>
    <x v="256"/>
    <x v="23"/>
    <n v="282"/>
  </r>
  <r>
    <x v="0"/>
    <x v="12"/>
    <x v="257"/>
    <x v="23"/>
    <n v="190"/>
  </r>
  <r>
    <x v="0"/>
    <x v="12"/>
    <x v="237"/>
    <x v="24"/>
    <n v="2"/>
  </r>
  <r>
    <x v="0"/>
    <x v="12"/>
    <x v="238"/>
    <x v="24"/>
    <n v="373"/>
  </r>
  <r>
    <x v="0"/>
    <x v="12"/>
    <x v="239"/>
    <x v="24"/>
    <n v="399"/>
  </r>
  <r>
    <x v="0"/>
    <x v="12"/>
    <x v="240"/>
    <x v="24"/>
    <n v="1268"/>
  </r>
  <r>
    <x v="0"/>
    <x v="12"/>
    <x v="241"/>
    <x v="24"/>
    <n v="1335"/>
  </r>
  <r>
    <x v="0"/>
    <x v="12"/>
    <x v="242"/>
    <x v="24"/>
    <n v="34"/>
  </r>
  <r>
    <x v="0"/>
    <x v="12"/>
    <x v="243"/>
    <x v="24"/>
    <n v="217"/>
  </r>
  <r>
    <x v="0"/>
    <x v="12"/>
    <x v="258"/>
    <x v="24"/>
    <n v="2"/>
  </r>
  <r>
    <x v="0"/>
    <x v="12"/>
    <x v="244"/>
    <x v="24"/>
    <n v="374"/>
  </r>
  <r>
    <x v="0"/>
    <x v="12"/>
    <x v="254"/>
    <x v="24"/>
    <n v="169"/>
  </r>
  <r>
    <x v="0"/>
    <x v="12"/>
    <x v="256"/>
    <x v="24"/>
    <n v="290"/>
  </r>
  <r>
    <x v="0"/>
    <x v="12"/>
    <x v="257"/>
    <x v="24"/>
    <n v="537"/>
  </r>
  <r>
    <x v="0"/>
    <x v="12"/>
    <x v="233"/>
    <x v="25"/>
    <n v="19923"/>
  </r>
  <r>
    <x v="0"/>
    <x v="12"/>
    <x v="234"/>
    <x v="25"/>
    <n v="20643"/>
  </r>
  <r>
    <x v="0"/>
    <x v="12"/>
    <x v="235"/>
    <x v="25"/>
    <n v="3060"/>
  </r>
  <r>
    <x v="0"/>
    <x v="12"/>
    <x v="236"/>
    <x v="25"/>
    <n v="11744"/>
  </r>
  <r>
    <x v="0"/>
    <x v="12"/>
    <x v="237"/>
    <x v="25"/>
    <n v="12041"/>
  </r>
  <r>
    <x v="0"/>
    <x v="12"/>
    <x v="238"/>
    <x v="25"/>
    <n v="21807"/>
  </r>
  <r>
    <x v="0"/>
    <x v="12"/>
    <x v="239"/>
    <x v="25"/>
    <n v="4928"/>
  </r>
  <r>
    <x v="0"/>
    <x v="12"/>
    <x v="240"/>
    <x v="25"/>
    <n v="3123"/>
  </r>
  <r>
    <x v="0"/>
    <x v="12"/>
    <x v="241"/>
    <x v="25"/>
    <n v="23668"/>
  </r>
  <r>
    <x v="0"/>
    <x v="12"/>
    <x v="242"/>
    <x v="25"/>
    <n v="7045"/>
  </r>
  <r>
    <x v="0"/>
    <x v="12"/>
    <x v="243"/>
    <x v="25"/>
    <n v="10016"/>
  </r>
  <r>
    <x v="0"/>
    <x v="12"/>
    <x v="258"/>
    <x v="25"/>
    <n v="1205"/>
  </r>
  <r>
    <x v="0"/>
    <x v="12"/>
    <x v="244"/>
    <x v="25"/>
    <n v="36668"/>
  </r>
  <r>
    <x v="0"/>
    <x v="12"/>
    <x v="245"/>
    <x v="25"/>
    <n v="20954"/>
  </r>
  <r>
    <x v="0"/>
    <x v="12"/>
    <x v="246"/>
    <x v="25"/>
    <n v="20563"/>
  </r>
  <r>
    <x v="0"/>
    <x v="12"/>
    <x v="247"/>
    <x v="25"/>
    <n v="30310"/>
  </r>
  <r>
    <x v="0"/>
    <x v="12"/>
    <x v="248"/>
    <x v="25"/>
    <n v="26729"/>
  </r>
  <r>
    <x v="0"/>
    <x v="12"/>
    <x v="249"/>
    <x v="25"/>
    <n v="21548"/>
  </r>
  <r>
    <x v="0"/>
    <x v="12"/>
    <x v="250"/>
    <x v="25"/>
    <n v="19214"/>
  </r>
  <r>
    <x v="0"/>
    <x v="12"/>
    <x v="251"/>
    <x v="25"/>
    <n v="14121"/>
  </r>
  <r>
    <x v="0"/>
    <x v="12"/>
    <x v="252"/>
    <x v="25"/>
    <n v="7408"/>
  </r>
  <r>
    <x v="0"/>
    <x v="12"/>
    <x v="253"/>
    <x v="25"/>
    <n v="12389"/>
  </r>
  <r>
    <x v="0"/>
    <x v="12"/>
    <x v="254"/>
    <x v="25"/>
    <n v="25206"/>
  </r>
  <r>
    <x v="0"/>
    <x v="12"/>
    <x v="255"/>
    <x v="25"/>
    <n v="10106"/>
  </r>
  <r>
    <x v="0"/>
    <x v="12"/>
    <x v="256"/>
    <x v="25"/>
    <n v="39663"/>
  </r>
  <r>
    <x v="0"/>
    <x v="12"/>
    <x v="257"/>
    <x v="25"/>
    <n v="40471"/>
  </r>
  <r>
    <x v="0"/>
    <x v="12"/>
    <x v="235"/>
    <x v="26"/>
    <n v="1"/>
  </r>
  <r>
    <x v="0"/>
    <x v="12"/>
    <x v="236"/>
    <x v="26"/>
    <n v="1"/>
  </r>
  <r>
    <x v="0"/>
    <x v="12"/>
    <x v="238"/>
    <x v="26"/>
    <n v="14"/>
  </r>
  <r>
    <x v="0"/>
    <x v="12"/>
    <x v="239"/>
    <x v="26"/>
    <n v="2"/>
  </r>
  <r>
    <x v="0"/>
    <x v="12"/>
    <x v="242"/>
    <x v="26"/>
    <n v="9"/>
  </r>
  <r>
    <x v="0"/>
    <x v="12"/>
    <x v="243"/>
    <x v="26"/>
    <n v="463"/>
  </r>
  <r>
    <x v="0"/>
    <x v="12"/>
    <x v="244"/>
    <x v="26"/>
    <n v="3"/>
  </r>
  <r>
    <x v="0"/>
    <x v="12"/>
    <x v="247"/>
    <x v="26"/>
    <n v="1"/>
  </r>
  <r>
    <x v="0"/>
    <x v="12"/>
    <x v="249"/>
    <x v="26"/>
    <n v="13"/>
  </r>
  <r>
    <x v="0"/>
    <x v="12"/>
    <x v="254"/>
    <x v="26"/>
    <n v="10"/>
  </r>
  <r>
    <x v="0"/>
    <x v="12"/>
    <x v="256"/>
    <x v="26"/>
    <n v="73"/>
  </r>
  <r>
    <x v="0"/>
    <x v="12"/>
    <x v="257"/>
    <x v="26"/>
    <n v="66"/>
  </r>
  <r>
    <x v="0"/>
    <x v="12"/>
    <x v="242"/>
    <x v="27"/>
    <n v="54"/>
  </r>
  <r>
    <x v="0"/>
    <x v="12"/>
    <x v="243"/>
    <x v="27"/>
    <n v="868"/>
  </r>
  <r>
    <x v="0"/>
    <x v="12"/>
    <x v="244"/>
    <x v="27"/>
    <n v="64"/>
  </r>
  <r>
    <x v="0"/>
    <x v="12"/>
    <x v="246"/>
    <x v="27"/>
    <n v="1"/>
  </r>
  <r>
    <x v="0"/>
    <x v="12"/>
    <x v="249"/>
    <x v="27"/>
    <n v="2"/>
  </r>
  <r>
    <x v="0"/>
    <x v="12"/>
    <x v="251"/>
    <x v="27"/>
    <n v="4"/>
  </r>
  <r>
    <x v="0"/>
    <x v="12"/>
    <x v="233"/>
    <x v="28"/>
    <n v="2"/>
  </r>
  <r>
    <x v="0"/>
    <x v="12"/>
    <x v="234"/>
    <x v="28"/>
    <n v="10"/>
  </r>
  <r>
    <x v="0"/>
    <x v="12"/>
    <x v="235"/>
    <x v="28"/>
    <n v="1"/>
  </r>
  <r>
    <x v="0"/>
    <x v="12"/>
    <x v="236"/>
    <x v="28"/>
    <n v="3"/>
  </r>
  <r>
    <x v="0"/>
    <x v="12"/>
    <x v="237"/>
    <x v="28"/>
    <n v="18"/>
  </r>
  <r>
    <x v="0"/>
    <x v="12"/>
    <x v="238"/>
    <x v="28"/>
    <n v="93"/>
  </r>
  <r>
    <x v="0"/>
    <x v="12"/>
    <x v="239"/>
    <x v="28"/>
    <n v="15"/>
  </r>
  <r>
    <x v="0"/>
    <x v="12"/>
    <x v="240"/>
    <x v="28"/>
    <n v="6"/>
  </r>
  <r>
    <x v="0"/>
    <x v="12"/>
    <x v="241"/>
    <x v="28"/>
    <n v="41"/>
  </r>
  <r>
    <x v="0"/>
    <x v="12"/>
    <x v="242"/>
    <x v="28"/>
    <n v="26"/>
  </r>
  <r>
    <x v="0"/>
    <x v="12"/>
    <x v="243"/>
    <x v="28"/>
    <n v="876"/>
  </r>
  <r>
    <x v="0"/>
    <x v="12"/>
    <x v="258"/>
    <x v="28"/>
    <n v="5"/>
  </r>
  <r>
    <x v="0"/>
    <x v="12"/>
    <x v="244"/>
    <x v="28"/>
    <n v="60"/>
  </r>
  <r>
    <x v="0"/>
    <x v="12"/>
    <x v="245"/>
    <x v="28"/>
    <n v="5"/>
  </r>
  <r>
    <x v="0"/>
    <x v="12"/>
    <x v="246"/>
    <x v="28"/>
    <n v="2"/>
  </r>
  <r>
    <x v="0"/>
    <x v="12"/>
    <x v="247"/>
    <x v="28"/>
    <n v="68"/>
  </r>
  <r>
    <x v="0"/>
    <x v="12"/>
    <x v="248"/>
    <x v="28"/>
    <n v="16"/>
  </r>
  <r>
    <x v="0"/>
    <x v="12"/>
    <x v="249"/>
    <x v="28"/>
    <n v="37"/>
  </r>
  <r>
    <x v="0"/>
    <x v="12"/>
    <x v="250"/>
    <x v="28"/>
    <n v="14"/>
  </r>
  <r>
    <x v="0"/>
    <x v="12"/>
    <x v="251"/>
    <x v="28"/>
    <n v="8"/>
  </r>
  <r>
    <x v="0"/>
    <x v="12"/>
    <x v="252"/>
    <x v="28"/>
    <n v="2"/>
  </r>
  <r>
    <x v="0"/>
    <x v="12"/>
    <x v="253"/>
    <x v="28"/>
    <n v="4"/>
  </r>
  <r>
    <x v="0"/>
    <x v="12"/>
    <x v="254"/>
    <x v="28"/>
    <n v="63"/>
  </r>
  <r>
    <x v="0"/>
    <x v="12"/>
    <x v="255"/>
    <x v="28"/>
    <n v="23"/>
  </r>
  <r>
    <x v="0"/>
    <x v="12"/>
    <x v="256"/>
    <x v="28"/>
    <n v="106"/>
  </r>
  <r>
    <x v="0"/>
    <x v="12"/>
    <x v="257"/>
    <x v="28"/>
    <n v="85"/>
  </r>
  <r>
    <x v="0"/>
    <x v="12"/>
    <x v="233"/>
    <x v="29"/>
    <n v="19927"/>
  </r>
  <r>
    <x v="0"/>
    <x v="12"/>
    <x v="234"/>
    <x v="29"/>
    <n v="20675"/>
  </r>
  <r>
    <x v="0"/>
    <x v="12"/>
    <x v="235"/>
    <x v="29"/>
    <n v="3063"/>
  </r>
  <r>
    <x v="0"/>
    <x v="12"/>
    <x v="236"/>
    <x v="29"/>
    <n v="11752"/>
  </r>
  <r>
    <x v="0"/>
    <x v="12"/>
    <x v="237"/>
    <x v="29"/>
    <n v="12067"/>
  </r>
  <r>
    <x v="0"/>
    <x v="12"/>
    <x v="238"/>
    <x v="29"/>
    <n v="22624"/>
  </r>
  <r>
    <x v="0"/>
    <x v="12"/>
    <x v="239"/>
    <x v="29"/>
    <n v="5496"/>
  </r>
  <r>
    <x v="0"/>
    <x v="12"/>
    <x v="240"/>
    <x v="29"/>
    <n v="4502"/>
  </r>
  <r>
    <x v="0"/>
    <x v="12"/>
    <x v="241"/>
    <x v="29"/>
    <n v="25176"/>
  </r>
  <r>
    <x v="0"/>
    <x v="12"/>
    <x v="242"/>
    <x v="29"/>
    <n v="7204"/>
  </r>
  <r>
    <x v="0"/>
    <x v="12"/>
    <x v="243"/>
    <x v="29"/>
    <n v="12681"/>
  </r>
  <r>
    <x v="0"/>
    <x v="12"/>
    <x v="258"/>
    <x v="29"/>
    <n v="1252"/>
  </r>
  <r>
    <x v="0"/>
    <x v="12"/>
    <x v="244"/>
    <x v="29"/>
    <n v="37796"/>
  </r>
  <r>
    <x v="0"/>
    <x v="12"/>
    <x v="245"/>
    <x v="29"/>
    <n v="20967"/>
  </r>
  <r>
    <x v="0"/>
    <x v="12"/>
    <x v="246"/>
    <x v="29"/>
    <n v="20572"/>
  </r>
  <r>
    <x v="0"/>
    <x v="12"/>
    <x v="247"/>
    <x v="29"/>
    <n v="30387"/>
  </r>
  <r>
    <x v="0"/>
    <x v="12"/>
    <x v="248"/>
    <x v="29"/>
    <n v="26770"/>
  </r>
  <r>
    <x v="0"/>
    <x v="12"/>
    <x v="249"/>
    <x v="29"/>
    <n v="21606"/>
  </r>
  <r>
    <x v="0"/>
    <x v="12"/>
    <x v="250"/>
    <x v="29"/>
    <n v="19235"/>
  </r>
  <r>
    <x v="0"/>
    <x v="12"/>
    <x v="251"/>
    <x v="29"/>
    <n v="14135"/>
  </r>
  <r>
    <x v="0"/>
    <x v="12"/>
    <x v="252"/>
    <x v="29"/>
    <n v="7413"/>
  </r>
  <r>
    <x v="0"/>
    <x v="12"/>
    <x v="253"/>
    <x v="29"/>
    <n v="12395"/>
  </r>
  <r>
    <x v="0"/>
    <x v="12"/>
    <x v="254"/>
    <x v="29"/>
    <n v="25566"/>
  </r>
  <r>
    <x v="0"/>
    <x v="12"/>
    <x v="255"/>
    <x v="29"/>
    <n v="10129"/>
  </r>
  <r>
    <x v="0"/>
    <x v="12"/>
    <x v="256"/>
    <x v="29"/>
    <n v="40495"/>
  </r>
  <r>
    <x v="0"/>
    <x v="12"/>
    <x v="257"/>
    <x v="29"/>
    <n v="41386"/>
  </r>
  <r>
    <x v="0"/>
    <x v="12"/>
    <x v="233"/>
    <x v="30"/>
    <n v="55"/>
  </r>
  <r>
    <x v="0"/>
    <x v="12"/>
    <x v="234"/>
    <x v="30"/>
    <n v="92"/>
  </r>
  <r>
    <x v="0"/>
    <x v="12"/>
    <x v="235"/>
    <x v="30"/>
    <n v="20"/>
  </r>
  <r>
    <x v="0"/>
    <x v="12"/>
    <x v="237"/>
    <x v="30"/>
    <n v="16"/>
  </r>
  <r>
    <x v="0"/>
    <x v="12"/>
    <x v="238"/>
    <x v="30"/>
    <n v="4"/>
  </r>
  <r>
    <x v="0"/>
    <x v="12"/>
    <x v="240"/>
    <x v="30"/>
    <n v="18"/>
  </r>
  <r>
    <x v="0"/>
    <x v="12"/>
    <x v="241"/>
    <x v="30"/>
    <n v="17"/>
  </r>
  <r>
    <x v="0"/>
    <x v="12"/>
    <x v="243"/>
    <x v="30"/>
    <n v="59"/>
  </r>
  <r>
    <x v="0"/>
    <x v="12"/>
    <x v="244"/>
    <x v="30"/>
    <n v="80"/>
  </r>
  <r>
    <x v="0"/>
    <x v="12"/>
    <x v="245"/>
    <x v="30"/>
    <n v="15"/>
  </r>
  <r>
    <x v="0"/>
    <x v="12"/>
    <x v="246"/>
    <x v="30"/>
    <n v="106"/>
  </r>
  <r>
    <x v="0"/>
    <x v="12"/>
    <x v="247"/>
    <x v="30"/>
    <n v="20"/>
  </r>
  <r>
    <x v="0"/>
    <x v="12"/>
    <x v="248"/>
    <x v="30"/>
    <n v="18"/>
  </r>
  <r>
    <x v="0"/>
    <x v="12"/>
    <x v="249"/>
    <x v="30"/>
    <n v="112"/>
  </r>
  <r>
    <x v="0"/>
    <x v="12"/>
    <x v="250"/>
    <x v="30"/>
    <n v="13"/>
  </r>
  <r>
    <x v="0"/>
    <x v="12"/>
    <x v="251"/>
    <x v="30"/>
    <n v="10"/>
  </r>
  <r>
    <x v="0"/>
    <x v="12"/>
    <x v="254"/>
    <x v="30"/>
    <n v="23"/>
  </r>
  <r>
    <x v="0"/>
    <x v="12"/>
    <x v="255"/>
    <x v="30"/>
    <n v="39"/>
  </r>
  <r>
    <x v="0"/>
    <x v="12"/>
    <x v="256"/>
    <x v="30"/>
    <n v="386"/>
  </r>
  <r>
    <x v="0"/>
    <x v="12"/>
    <x v="257"/>
    <x v="30"/>
    <n v="338"/>
  </r>
  <r>
    <x v="0"/>
    <x v="13"/>
    <x v="259"/>
    <x v="0"/>
    <n v="70"/>
  </r>
  <r>
    <x v="0"/>
    <x v="13"/>
    <x v="260"/>
    <x v="0"/>
    <n v="42"/>
  </r>
  <r>
    <x v="0"/>
    <x v="13"/>
    <x v="261"/>
    <x v="0"/>
    <n v="77"/>
  </r>
  <r>
    <x v="0"/>
    <x v="13"/>
    <x v="262"/>
    <x v="0"/>
    <n v="20"/>
  </r>
  <r>
    <x v="0"/>
    <x v="13"/>
    <x v="263"/>
    <x v="0"/>
    <n v="19"/>
  </r>
  <r>
    <x v="0"/>
    <x v="13"/>
    <x v="264"/>
    <x v="0"/>
    <n v="18"/>
  </r>
  <r>
    <x v="0"/>
    <x v="13"/>
    <x v="265"/>
    <x v="0"/>
    <n v="21"/>
  </r>
  <r>
    <x v="0"/>
    <x v="13"/>
    <x v="266"/>
    <x v="0"/>
    <n v="17"/>
  </r>
  <r>
    <x v="0"/>
    <x v="13"/>
    <x v="267"/>
    <x v="0"/>
    <n v="47"/>
  </r>
  <r>
    <x v="0"/>
    <x v="13"/>
    <x v="268"/>
    <x v="0"/>
    <n v="9"/>
  </r>
  <r>
    <x v="0"/>
    <x v="13"/>
    <x v="269"/>
    <x v="0"/>
    <n v="31"/>
  </r>
  <r>
    <x v="0"/>
    <x v="13"/>
    <x v="270"/>
    <x v="0"/>
    <n v="20"/>
  </r>
  <r>
    <x v="0"/>
    <x v="13"/>
    <x v="271"/>
    <x v="0"/>
    <n v="27"/>
  </r>
  <r>
    <x v="0"/>
    <x v="13"/>
    <x v="272"/>
    <x v="0"/>
    <n v="39"/>
  </r>
  <r>
    <x v="0"/>
    <x v="13"/>
    <x v="273"/>
    <x v="0"/>
    <n v="36"/>
  </r>
  <r>
    <x v="0"/>
    <x v="13"/>
    <x v="274"/>
    <x v="0"/>
    <n v="7"/>
  </r>
  <r>
    <x v="0"/>
    <x v="13"/>
    <x v="275"/>
    <x v="0"/>
    <n v="29"/>
  </r>
  <r>
    <x v="0"/>
    <x v="13"/>
    <x v="276"/>
    <x v="0"/>
    <n v="45"/>
  </r>
  <r>
    <x v="0"/>
    <x v="13"/>
    <x v="277"/>
    <x v="0"/>
    <n v="43"/>
  </r>
  <r>
    <x v="0"/>
    <x v="13"/>
    <x v="278"/>
    <x v="0"/>
    <n v="178"/>
  </r>
  <r>
    <x v="0"/>
    <x v="13"/>
    <x v="279"/>
    <x v="0"/>
    <n v="193"/>
  </r>
  <r>
    <x v="0"/>
    <x v="13"/>
    <x v="280"/>
    <x v="0"/>
    <n v="13"/>
  </r>
  <r>
    <x v="0"/>
    <x v="13"/>
    <x v="281"/>
    <x v="0"/>
    <n v="52"/>
  </r>
  <r>
    <x v="0"/>
    <x v="13"/>
    <x v="282"/>
    <x v="0"/>
    <n v="195"/>
  </r>
  <r>
    <x v="0"/>
    <x v="13"/>
    <x v="283"/>
    <x v="0"/>
    <n v="360"/>
  </r>
  <r>
    <x v="0"/>
    <x v="13"/>
    <x v="284"/>
    <x v="0"/>
    <n v="114"/>
  </r>
  <r>
    <x v="0"/>
    <x v="13"/>
    <x v="285"/>
    <x v="0"/>
    <n v="125"/>
  </r>
  <r>
    <x v="0"/>
    <x v="13"/>
    <x v="286"/>
    <x v="0"/>
    <n v="162"/>
  </r>
  <r>
    <x v="0"/>
    <x v="13"/>
    <x v="287"/>
    <x v="0"/>
    <n v="105"/>
  </r>
  <r>
    <x v="0"/>
    <x v="13"/>
    <x v="288"/>
    <x v="0"/>
    <n v="122"/>
  </r>
  <r>
    <x v="0"/>
    <x v="13"/>
    <x v="289"/>
    <x v="0"/>
    <n v="186"/>
  </r>
  <r>
    <x v="0"/>
    <x v="13"/>
    <x v="290"/>
    <x v="0"/>
    <n v="61"/>
  </r>
  <r>
    <x v="0"/>
    <x v="13"/>
    <x v="291"/>
    <x v="0"/>
    <n v="92"/>
  </r>
  <r>
    <x v="0"/>
    <x v="13"/>
    <x v="292"/>
    <x v="0"/>
    <n v="115"/>
  </r>
  <r>
    <x v="0"/>
    <x v="13"/>
    <x v="293"/>
    <x v="0"/>
    <n v="127"/>
  </r>
  <r>
    <x v="0"/>
    <x v="13"/>
    <x v="259"/>
    <x v="1"/>
    <n v="10"/>
  </r>
  <r>
    <x v="0"/>
    <x v="13"/>
    <x v="260"/>
    <x v="1"/>
    <n v="4"/>
  </r>
  <r>
    <x v="0"/>
    <x v="13"/>
    <x v="261"/>
    <x v="1"/>
    <n v="16"/>
  </r>
  <r>
    <x v="0"/>
    <x v="13"/>
    <x v="262"/>
    <x v="1"/>
    <n v="4"/>
  </r>
  <r>
    <x v="0"/>
    <x v="13"/>
    <x v="263"/>
    <x v="1"/>
    <n v="7"/>
  </r>
  <r>
    <x v="0"/>
    <x v="13"/>
    <x v="264"/>
    <x v="1"/>
    <n v="2"/>
  </r>
  <r>
    <x v="0"/>
    <x v="13"/>
    <x v="265"/>
    <x v="1"/>
    <n v="7"/>
  </r>
  <r>
    <x v="0"/>
    <x v="13"/>
    <x v="266"/>
    <x v="1"/>
    <n v="5"/>
  </r>
  <r>
    <x v="0"/>
    <x v="13"/>
    <x v="267"/>
    <x v="1"/>
    <n v="13"/>
  </r>
  <r>
    <x v="0"/>
    <x v="13"/>
    <x v="268"/>
    <x v="1"/>
    <n v="4"/>
  </r>
  <r>
    <x v="0"/>
    <x v="13"/>
    <x v="269"/>
    <x v="1"/>
    <n v="7"/>
  </r>
  <r>
    <x v="0"/>
    <x v="13"/>
    <x v="270"/>
    <x v="1"/>
    <n v="7"/>
  </r>
  <r>
    <x v="0"/>
    <x v="13"/>
    <x v="271"/>
    <x v="1"/>
    <n v="10"/>
  </r>
  <r>
    <x v="0"/>
    <x v="13"/>
    <x v="272"/>
    <x v="1"/>
    <n v="14"/>
  </r>
  <r>
    <x v="0"/>
    <x v="13"/>
    <x v="273"/>
    <x v="1"/>
    <n v="6"/>
  </r>
  <r>
    <x v="0"/>
    <x v="13"/>
    <x v="274"/>
    <x v="1"/>
    <n v="2"/>
  </r>
  <r>
    <x v="0"/>
    <x v="13"/>
    <x v="275"/>
    <x v="1"/>
    <n v="7"/>
  </r>
  <r>
    <x v="0"/>
    <x v="13"/>
    <x v="276"/>
    <x v="1"/>
    <n v="11"/>
  </r>
  <r>
    <x v="0"/>
    <x v="13"/>
    <x v="277"/>
    <x v="1"/>
    <n v="12"/>
  </r>
  <r>
    <x v="0"/>
    <x v="13"/>
    <x v="278"/>
    <x v="1"/>
    <n v="31"/>
  </r>
  <r>
    <x v="0"/>
    <x v="13"/>
    <x v="279"/>
    <x v="1"/>
    <n v="28"/>
  </r>
  <r>
    <x v="0"/>
    <x v="13"/>
    <x v="280"/>
    <x v="1"/>
    <n v="4"/>
  </r>
  <r>
    <x v="0"/>
    <x v="13"/>
    <x v="281"/>
    <x v="1"/>
    <n v="4"/>
  </r>
  <r>
    <x v="0"/>
    <x v="13"/>
    <x v="282"/>
    <x v="1"/>
    <n v="12"/>
  </r>
  <r>
    <x v="0"/>
    <x v="13"/>
    <x v="283"/>
    <x v="1"/>
    <n v="52"/>
  </r>
  <r>
    <x v="0"/>
    <x v="13"/>
    <x v="284"/>
    <x v="1"/>
    <n v="13"/>
  </r>
  <r>
    <x v="0"/>
    <x v="13"/>
    <x v="285"/>
    <x v="1"/>
    <n v="15"/>
  </r>
  <r>
    <x v="0"/>
    <x v="13"/>
    <x v="286"/>
    <x v="1"/>
    <n v="27"/>
  </r>
  <r>
    <x v="0"/>
    <x v="13"/>
    <x v="287"/>
    <x v="1"/>
    <n v="17"/>
  </r>
  <r>
    <x v="0"/>
    <x v="13"/>
    <x v="288"/>
    <x v="1"/>
    <n v="17"/>
  </r>
  <r>
    <x v="0"/>
    <x v="13"/>
    <x v="289"/>
    <x v="1"/>
    <n v="25"/>
  </r>
  <r>
    <x v="0"/>
    <x v="13"/>
    <x v="290"/>
    <x v="1"/>
    <n v="9"/>
  </r>
  <r>
    <x v="0"/>
    <x v="13"/>
    <x v="291"/>
    <x v="1"/>
    <n v="19"/>
  </r>
  <r>
    <x v="0"/>
    <x v="13"/>
    <x v="292"/>
    <x v="1"/>
    <n v="15"/>
  </r>
  <r>
    <x v="0"/>
    <x v="13"/>
    <x v="293"/>
    <x v="1"/>
    <n v="28"/>
  </r>
  <r>
    <x v="0"/>
    <x v="13"/>
    <x v="259"/>
    <x v="2"/>
    <n v="105"/>
  </r>
  <r>
    <x v="0"/>
    <x v="13"/>
    <x v="294"/>
    <x v="2"/>
    <n v="21"/>
  </r>
  <r>
    <x v="0"/>
    <x v="13"/>
    <x v="260"/>
    <x v="2"/>
    <n v="26"/>
  </r>
  <r>
    <x v="0"/>
    <x v="13"/>
    <x v="261"/>
    <x v="2"/>
    <n v="224"/>
  </r>
  <r>
    <x v="0"/>
    <x v="13"/>
    <x v="262"/>
    <x v="2"/>
    <n v="73"/>
  </r>
  <r>
    <x v="0"/>
    <x v="13"/>
    <x v="263"/>
    <x v="2"/>
    <n v="96"/>
  </r>
  <r>
    <x v="0"/>
    <x v="13"/>
    <x v="264"/>
    <x v="2"/>
    <n v="60"/>
  </r>
  <r>
    <x v="0"/>
    <x v="13"/>
    <x v="265"/>
    <x v="2"/>
    <n v="60"/>
  </r>
  <r>
    <x v="0"/>
    <x v="13"/>
    <x v="266"/>
    <x v="2"/>
    <n v="225"/>
  </r>
  <r>
    <x v="0"/>
    <x v="13"/>
    <x v="267"/>
    <x v="2"/>
    <n v="342"/>
  </r>
  <r>
    <x v="0"/>
    <x v="13"/>
    <x v="268"/>
    <x v="2"/>
    <n v="54"/>
  </r>
  <r>
    <x v="0"/>
    <x v="13"/>
    <x v="269"/>
    <x v="2"/>
    <n v="147"/>
  </r>
  <r>
    <x v="0"/>
    <x v="13"/>
    <x v="270"/>
    <x v="2"/>
    <n v="155"/>
  </r>
  <r>
    <x v="0"/>
    <x v="13"/>
    <x v="271"/>
    <x v="2"/>
    <n v="39"/>
  </r>
  <r>
    <x v="0"/>
    <x v="13"/>
    <x v="272"/>
    <x v="2"/>
    <n v="140"/>
  </r>
  <r>
    <x v="0"/>
    <x v="13"/>
    <x v="273"/>
    <x v="2"/>
    <n v="45"/>
  </r>
  <r>
    <x v="0"/>
    <x v="13"/>
    <x v="274"/>
    <x v="2"/>
    <n v="17"/>
  </r>
  <r>
    <x v="0"/>
    <x v="13"/>
    <x v="275"/>
    <x v="2"/>
    <n v="72"/>
  </r>
  <r>
    <x v="0"/>
    <x v="13"/>
    <x v="276"/>
    <x v="2"/>
    <n v="139"/>
  </r>
  <r>
    <x v="0"/>
    <x v="13"/>
    <x v="277"/>
    <x v="2"/>
    <n v="175"/>
  </r>
  <r>
    <x v="0"/>
    <x v="13"/>
    <x v="278"/>
    <x v="2"/>
    <n v="286"/>
  </r>
  <r>
    <x v="0"/>
    <x v="13"/>
    <x v="279"/>
    <x v="2"/>
    <n v="163"/>
  </r>
  <r>
    <x v="0"/>
    <x v="13"/>
    <x v="280"/>
    <x v="2"/>
    <n v="36"/>
  </r>
  <r>
    <x v="0"/>
    <x v="13"/>
    <x v="281"/>
    <x v="2"/>
    <n v="21"/>
  </r>
  <r>
    <x v="0"/>
    <x v="13"/>
    <x v="282"/>
    <x v="2"/>
    <n v="44"/>
  </r>
  <r>
    <x v="0"/>
    <x v="13"/>
    <x v="283"/>
    <x v="2"/>
    <n v="292"/>
  </r>
  <r>
    <x v="0"/>
    <x v="13"/>
    <x v="284"/>
    <x v="2"/>
    <n v="99"/>
  </r>
  <r>
    <x v="0"/>
    <x v="13"/>
    <x v="285"/>
    <x v="2"/>
    <n v="155"/>
  </r>
  <r>
    <x v="0"/>
    <x v="13"/>
    <x v="286"/>
    <x v="2"/>
    <n v="171"/>
  </r>
  <r>
    <x v="0"/>
    <x v="13"/>
    <x v="287"/>
    <x v="2"/>
    <n v="130"/>
  </r>
  <r>
    <x v="0"/>
    <x v="13"/>
    <x v="288"/>
    <x v="2"/>
    <n v="164"/>
  </r>
  <r>
    <x v="0"/>
    <x v="13"/>
    <x v="289"/>
    <x v="2"/>
    <n v="256"/>
  </r>
  <r>
    <x v="0"/>
    <x v="13"/>
    <x v="290"/>
    <x v="2"/>
    <n v="152"/>
  </r>
  <r>
    <x v="0"/>
    <x v="13"/>
    <x v="291"/>
    <x v="2"/>
    <n v="126"/>
  </r>
  <r>
    <x v="0"/>
    <x v="13"/>
    <x v="292"/>
    <x v="2"/>
    <n v="90"/>
  </r>
  <r>
    <x v="0"/>
    <x v="13"/>
    <x v="293"/>
    <x v="2"/>
    <n v="178"/>
  </r>
  <r>
    <x v="0"/>
    <x v="13"/>
    <x v="261"/>
    <x v="3"/>
    <n v="1"/>
  </r>
  <r>
    <x v="0"/>
    <x v="13"/>
    <x v="262"/>
    <x v="3"/>
    <n v="1"/>
  </r>
  <r>
    <x v="0"/>
    <x v="13"/>
    <x v="263"/>
    <x v="3"/>
    <n v="1"/>
  </r>
  <r>
    <x v="0"/>
    <x v="13"/>
    <x v="265"/>
    <x v="3"/>
    <n v="1"/>
  </r>
  <r>
    <x v="0"/>
    <x v="13"/>
    <x v="266"/>
    <x v="3"/>
    <n v="2"/>
  </r>
  <r>
    <x v="0"/>
    <x v="13"/>
    <x v="267"/>
    <x v="3"/>
    <n v="1"/>
  </r>
  <r>
    <x v="0"/>
    <x v="13"/>
    <x v="271"/>
    <x v="3"/>
    <n v="1"/>
  </r>
  <r>
    <x v="0"/>
    <x v="13"/>
    <x v="275"/>
    <x v="3"/>
    <n v="1"/>
  </r>
  <r>
    <x v="0"/>
    <x v="13"/>
    <x v="278"/>
    <x v="3"/>
    <n v="1"/>
  </r>
  <r>
    <x v="0"/>
    <x v="13"/>
    <x v="281"/>
    <x v="3"/>
    <n v="1"/>
  </r>
  <r>
    <x v="0"/>
    <x v="13"/>
    <x v="283"/>
    <x v="3"/>
    <n v="1"/>
  </r>
  <r>
    <x v="0"/>
    <x v="13"/>
    <x v="284"/>
    <x v="3"/>
    <n v="1"/>
  </r>
  <r>
    <x v="0"/>
    <x v="13"/>
    <x v="291"/>
    <x v="3"/>
    <n v="1"/>
  </r>
  <r>
    <x v="0"/>
    <x v="13"/>
    <x v="292"/>
    <x v="3"/>
    <n v="1"/>
  </r>
  <r>
    <x v="0"/>
    <x v="13"/>
    <x v="293"/>
    <x v="3"/>
    <n v="1"/>
  </r>
  <r>
    <x v="0"/>
    <x v="13"/>
    <x v="261"/>
    <x v="31"/>
    <n v="8"/>
  </r>
  <r>
    <x v="0"/>
    <x v="13"/>
    <x v="266"/>
    <x v="31"/>
    <n v="15"/>
  </r>
  <r>
    <x v="0"/>
    <x v="13"/>
    <x v="267"/>
    <x v="31"/>
    <n v="18"/>
  </r>
  <r>
    <x v="0"/>
    <x v="13"/>
    <x v="269"/>
    <x v="31"/>
    <n v="13"/>
  </r>
  <r>
    <x v="0"/>
    <x v="13"/>
    <x v="270"/>
    <x v="31"/>
    <n v="16"/>
  </r>
  <r>
    <x v="0"/>
    <x v="13"/>
    <x v="272"/>
    <x v="31"/>
    <n v="1"/>
  </r>
  <r>
    <x v="0"/>
    <x v="13"/>
    <x v="286"/>
    <x v="31"/>
    <n v="1"/>
  </r>
  <r>
    <x v="0"/>
    <x v="13"/>
    <x v="288"/>
    <x v="31"/>
    <n v="1"/>
  </r>
  <r>
    <x v="0"/>
    <x v="13"/>
    <x v="293"/>
    <x v="31"/>
    <n v="3"/>
  </r>
  <r>
    <x v="0"/>
    <x v="13"/>
    <x v="259"/>
    <x v="4"/>
    <n v="37"/>
  </r>
  <r>
    <x v="0"/>
    <x v="13"/>
    <x v="294"/>
    <x v="4"/>
    <n v="5"/>
  </r>
  <r>
    <x v="0"/>
    <x v="13"/>
    <x v="260"/>
    <x v="4"/>
    <n v="6"/>
  </r>
  <r>
    <x v="0"/>
    <x v="13"/>
    <x v="261"/>
    <x v="4"/>
    <n v="84"/>
  </r>
  <r>
    <x v="0"/>
    <x v="13"/>
    <x v="262"/>
    <x v="4"/>
    <n v="24"/>
  </r>
  <r>
    <x v="0"/>
    <x v="13"/>
    <x v="263"/>
    <x v="4"/>
    <n v="17"/>
  </r>
  <r>
    <x v="0"/>
    <x v="13"/>
    <x v="264"/>
    <x v="4"/>
    <n v="18"/>
  </r>
  <r>
    <x v="0"/>
    <x v="13"/>
    <x v="265"/>
    <x v="4"/>
    <n v="15"/>
  </r>
  <r>
    <x v="0"/>
    <x v="13"/>
    <x v="266"/>
    <x v="4"/>
    <n v="89"/>
  </r>
  <r>
    <x v="0"/>
    <x v="13"/>
    <x v="267"/>
    <x v="4"/>
    <n v="179"/>
  </r>
  <r>
    <x v="0"/>
    <x v="13"/>
    <x v="268"/>
    <x v="4"/>
    <n v="25"/>
  </r>
  <r>
    <x v="0"/>
    <x v="13"/>
    <x v="269"/>
    <x v="4"/>
    <n v="48"/>
  </r>
  <r>
    <x v="0"/>
    <x v="13"/>
    <x v="270"/>
    <x v="4"/>
    <n v="71"/>
  </r>
  <r>
    <x v="0"/>
    <x v="13"/>
    <x v="271"/>
    <x v="4"/>
    <n v="12"/>
  </r>
  <r>
    <x v="0"/>
    <x v="13"/>
    <x v="272"/>
    <x v="4"/>
    <n v="42"/>
  </r>
  <r>
    <x v="0"/>
    <x v="13"/>
    <x v="273"/>
    <x v="4"/>
    <n v="14"/>
  </r>
  <r>
    <x v="0"/>
    <x v="13"/>
    <x v="274"/>
    <x v="4"/>
    <n v="2"/>
  </r>
  <r>
    <x v="0"/>
    <x v="13"/>
    <x v="275"/>
    <x v="4"/>
    <n v="36"/>
  </r>
  <r>
    <x v="0"/>
    <x v="13"/>
    <x v="276"/>
    <x v="4"/>
    <n v="59"/>
  </r>
  <r>
    <x v="0"/>
    <x v="13"/>
    <x v="277"/>
    <x v="4"/>
    <n v="52"/>
  </r>
  <r>
    <x v="0"/>
    <x v="13"/>
    <x v="278"/>
    <x v="4"/>
    <n v="113"/>
  </r>
  <r>
    <x v="0"/>
    <x v="13"/>
    <x v="279"/>
    <x v="4"/>
    <n v="73"/>
  </r>
  <r>
    <x v="0"/>
    <x v="13"/>
    <x v="280"/>
    <x v="4"/>
    <n v="21"/>
  </r>
  <r>
    <x v="0"/>
    <x v="13"/>
    <x v="281"/>
    <x v="4"/>
    <n v="15"/>
  </r>
  <r>
    <x v="0"/>
    <x v="13"/>
    <x v="282"/>
    <x v="4"/>
    <n v="22"/>
  </r>
  <r>
    <x v="0"/>
    <x v="13"/>
    <x v="283"/>
    <x v="4"/>
    <n v="167"/>
  </r>
  <r>
    <x v="0"/>
    <x v="13"/>
    <x v="284"/>
    <x v="4"/>
    <n v="58"/>
  </r>
  <r>
    <x v="0"/>
    <x v="13"/>
    <x v="285"/>
    <x v="4"/>
    <n v="98"/>
  </r>
  <r>
    <x v="0"/>
    <x v="13"/>
    <x v="286"/>
    <x v="4"/>
    <n v="107"/>
  </r>
  <r>
    <x v="0"/>
    <x v="13"/>
    <x v="287"/>
    <x v="4"/>
    <n v="79"/>
  </r>
  <r>
    <x v="0"/>
    <x v="13"/>
    <x v="288"/>
    <x v="4"/>
    <n v="73"/>
  </r>
  <r>
    <x v="0"/>
    <x v="13"/>
    <x v="289"/>
    <x v="4"/>
    <n v="103"/>
  </r>
  <r>
    <x v="0"/>
    <x v="13"/>
    <x v="290"/>
    <x v="4"/>
    <n v="114"/>
  </r>
  <r>
    <x v="0"/>
    <x v="13"/>
    <x v="291"/>
    <x v="4"/>
    <n v="66"/>
  </r>
  <r>
    <x v="0"/>
    <x v="13"/>
    <x v="292"/>
    <x v="4"/>
    <n v="34"/>
  </r>
  <r>
    <x v="0"/>
    <x v="13"/>
    <x v="293"/>
    <x v="4"/>
    <n v="102"/>
  </r>
  <r>
    <x v="0"/>
    <x v="13"/>
    <x v="259"/>
    <x v="5"/>
    <n v="106"/>
  </r>
  <r>
    <x v="0"/>
    <x v="13"/>
    <x v="294"/>
    <x v="5"/>
    <n v="21"/>
  </r>
  <r>
    <x v="0"/>
    <x v="13"/>
    <x v="260"/>
    <x v="5"/>
    <n v="26"/>
  </r>
  <r>
    <x v="0"/>
    <x v="13"/>
    <x v="261"/>
    <x v="5"/>
    <n v="224"/>
  </r>
  <r>
    <x v="0"/>
    <x v="13"/>
    <x v="262"/>
    <x v="5"/>
    <n v="73"/>
  </r>
  <r>
    <x v="0"/>
    <x v="13"/>
    <x v="263"/>
    <x v="5"/>
    <n v="96"/>
  </r>
  <r>
    <x v="0"/>
    <x v="13"/>
    <x v="264"/>
    <x v="5"/>
    <n v="60"/>
  </r>
  <r>
    <x v="0"/>
    <x v="13"/>
    <x v="265"/>
    <x v="5"/>
    <n v="60"/>
  </r>
  <r>
    <x v="0"/>
    <x v="13"/>
    <x v="266"/>
    <x v="5"/>
    <n v="235"/>
  </r>
  <r>
    <x v="0"/>
    <x v="13"/>
    <x v="267"/>
    <x v="5"/>
    <n v="346"/>
  </r>
  <r>
    <x v="0"/>
    <x v="13"/>
    <x v="268"/>
    <x v="5"/>
    <n v="55"/>
  </r>
  <r>
    <x v="0"/>
    <x v="13"/>
    <x v="269"/>
    <x v="5"/>
    <n v="148"/>
  </r>
  <r>
    <x v="0"/>
    <x v="13"/>
    <x v="270"/>
    <x v="5"/>
    <n v="156"/>
  </r>
  <r>
    <x v="0"/>
    <x v="13"/>
    <x v="271"/>
    <x v="5"/>
    <n v="39"/>
  </r>
  <r>
    <x v="0"/>
    <x v="13"/>
    <x v="272"/>
    <x v="5"/>
    <n v="140"/>
  </r>
  <r>
    <x v="0"/>
    <x v="13"/>
    <x v="273"/>
    <x v="5"/>
    <n v="47"/>
  </r>
  <r>
    <x v="0"/>
    <x v="13"/>
    <x v="274"/>
    <x v="5"/>
    <n v="17"/>
  </r>
  <r>
    <x v="0"/>
    <x v="13"/>
    <x v="275"/>
    <x v="5"/>
    <n v="75"/>
  </r>
  <r>
    <x v="0"/>
    <x v="13"/>
    <x v="276"/>
    <x v="5"/>
    <n v="147"/>
  </r>
  <r>
    <x v="0"/>
    <x v="13"/>
    <x v="277"/>
    <x v="5"/>
    <n v="180"/>
  </r>
  <r>
    <x v="0"/>
    <x v="13"/>
    <x v="278"/>
    <x v="5"/>
    <n v="289"/>
  </r>
  <r>
    <x v="0"/>
    <x v="13"/>
    <x v="279"/>
    <x v="5"/>
    <n v="164"/>
  </r>
  <r>
    <x v="0"/>
    <x v="13"/>
    <x v="280"/>
    <x v="5"/>
    <n v="36"/>
  </r>
  <r>
    <x v="0"/>
    <x v="13"/>
    <x v="281"/>
    <x v="5"/>
    <n v="22"/>
  </r>
  <r>
    <x v="0"/>
    <x v="13"/>
    <x v="282"/>
    <x v="5"/>
    <n v="48"/>
  </r>
  <r>
    <x v="0"/>
    <x v="13"/>
    <x v="283"/>
    <x v="5"/>
    <n v="295"/>
  </r>
  <r>
    <x v="0"/>
    <x v="13"/>
    <x v="284"/>
    <x v="5"/>
    <n v="101"/>
  </r>
  <r>
    <x v="0"/>
    <x v="13"/>
    <x v="285"/>
    <x v="5"/>
    <n v="155"/>
  </r>
  <r>
    <x v="0"/>
    <x v="13"/>
    <x v="286"/>
    <x v="5"/>
    <n v="171"/>
  </r>
  <r>
    <x v="0"/>
    <x v="13"/>
    <x v="287"/>
    <x v="5"/>
    <n v="132"/>
  </r>
  <r>
    <x v="0"/>
    <x v="13"/>
    <x v="288"/>
    <x v="5"/>
    <n v="165"/>
  </r>
  <r>
    <x v="0"/>
    <x v="13"/>
    <x v="289"/>
    <x v="5"/>
    <n v="258"/>
  </r>
  <r>
    <x v="0"/>
    <x v="13"/>
    <x v="290"/>
    <x v="5"/>
    <n v="153"/>
  </r>
  <r>
    <x v="0"/>
    <x v="13"/>
    <x v="291"/>
    <x v="5"/>
    <n v="130"/>
  </r>
  <r>
    <x v="0"/>
    <x v="13"/>
    <x v="292"/>
    <x v="5"/>
    <n v="92"/>
  </r>
  <r>
    <x v="0"/>
    <x v="13"/>
    <x v="293"/>
    <x v="5"/>
    <n v="179"/>
  </r>
  <r>
    <x v="0"/>
    <x v="13"/>
    <x v="259"/>
    <x v="6"/>
    <n v="1"/>
  </r>
  <r>
    <x v="0"/>
    <x v="13"/>
    <x v="294"/>
    <x v="6"/>
    <n v="1"/>
  </r>
  <r>
    <x v="0"/>
    <x v="13"/>
    <x v="261"/>
    <x v="6"/>
    <n v="2"/>
  </r>
  <r>
    <x v="0"/>
    <x v="13"/>
    <x v="262"/>
    <x v="6"/>
    <n v="1"/>
  </r>
  <r>
    <x v="0"/>
    <x v="13"/>
    <x v="264"/>
    <x v="6"/>
    <n v="1"/>
  </r>
  <r>
    <x v="0"/>
    <x v="13"/>
    <x v="266"/>
    <x v="6"/>
    <n v="2"/>
  </r>
  <r>
    <x v="0"/>
    <x v="13"/>
    <x v="267"/>
    <x v="6"/>
    <n v="15"/>
  </r>
  <r>
    <x v="0"/>
    <x v="13"/>
    <x v="269"/>
    <x v="6"/>
    <n v="6"/>
  </r>
  <r>
    <x v="0"/>
    <x v="13"/>
    <x v="270"/>
    <x v="6"/>
    <n v="3"/>
  </r>
  <r>
    <x v="0"/>
    <x v="13"/>
    <x v="271"/>
    <x v="6"/>
    <n v="1"/>
  </r>
  <r>
    <x v="0"/>
    <x v="13"/>
    <x v="272"/>
    <x v="6"/>
    <n v="1"/>
  </r>
  <r>
    <x v="0"/>
    <x v="13"/>
    <x v="275"/>
    <x v="6"/>
    <n v="1"/>
  </r>
  <r>
    <x v="0"/>
    <x v="13"/>
    <x v="276"/>
    <x v="6"/>
    <n v="1"/>
  </r>
  <r>
    <x v="0"/>
    <x v="13"/>
    <x v="277"/>
    <x v="6"/>
    <n v="5"/>
  </r>
  <r>
    <x v="0"/>
    <x v="13"/>
    <x v="278"/>
    <x v="6"/>
    <n v="7"/>
  </r>
  <r>
    <x v="0"/>
    <x v="13"/>
    <x v="283"/>
    <x v="6"/>
    <n v="3"/>
  </r>
  <r>
    <x v="0"/>
    <x v="13"/>
    <x v="284"/>
    <x v="6"/>
    <n v="1"/>
  </r>
  <r>
    <x v="0"/>
    <x v="13"/>
    <x v="285"/>
    <x v="6"/>
    <n v="1"/>
  </r>
  <r>
    <x v="0"/>
    <x v="13"/>
    <x v="286"/>
    <x v="6"/>
    <n v="2"/>
  </r>
  <r>
    <x v="0"/>
    <x v="13"/>
    <x v="287"/>
    <x v="6"/>
    <n v="1"/>
  </r>
  <r>
    <x v="0"/>
    <x v="13"/>
    <x v="288"/>
    <x v="6"/>
    <n v="5"/>
  </r>
  <r>
    <x v="0"/>
    <x v="13"/>
    <x v="289"/>
    <x v="6"/>
    <n v="13"/>
  </r>
  <r>
    <x v="0"/>
    <x v="13"/>
    <x v="290"/>
    <x v="6"/>
    <n v="9"/>
  </r>
  <r>
    <x v="0"/>
    <x v="13"/>
    <x v="291"/>
    <x v="6"/>
    <n v="1"/>
  </r>
  <r>
    <x v="0"/>
    <x v="13"/>
    <x v="292"/>
    <x v="6"/>
    <n v="4"/>
  </r>
  <r>
    <x v="0"/>
    <x v="13"/>
    <x v="293"/>
    <x v="6"/>
    <n v="2"/>
  </r>
  <r>
    <x v="0"/>
    <x v="13"/>
    <x v="259"/>
    <x v="7"/>
    <n v="1"/>
  </r>
  <r>
    <x v="0"/>
    <x v="13"/>
    <x v="294"/>
    <x v="7"/>
    <n v="1"/>
  </r>
  <r>
    <x v="0"/>
    <x v="13"/>
    <x v="261"/>
    <x v="7"/>
    <n v="8"/>
  </r>
  <r>
    <x v="0"/>
    <x v="13"/>
    <x v="262"/>
    <x v="7"/>
    <n v="3"/>
  </r>
  <r>
    <x v="0"/>
    <x v="13"/>
    <x v="264"/>
    <x v="7"/>
    <n v="1"/>
  </r>
  <r>
    <x v="0"/>
    <x v="13"/>
    <x v="265"/>
    <x v="7"/>
    <n v="1"/>
  </r>
  <r>
    <x v="0"/>
    <x v="13"/>
    <x v="266"/>
    <x v="7"/>
    <n v="4"/>
  </r>
  <r>
    <x v="0"/>
    <x v="13"/>
    <x v="267"/>
    <x v="7"/>
    <n v="21"/>
  </r>
  <r>
    <x v="0"/>
    <x v="13"/>
    <x v="269"/>
    <x v="7"/>
    <n v="8"/>
  </r>
  <r>
    <x v="0"/>
    <x v="13"/>
    <x v="270"/>
    <x v="7"/>
    <n v="4"/>
  </r>
  <r>
    <x v="0"/>
    <x v="13"/>
    <x v="271"/>
    <x v="7"/>
    <n v="1"/>
  </r>
  <r>
    <x v="0"/>
    <x v="13"/>
    <x v="275"/>
    <x v="7"/>
    <n v="1"/>
  </r>
  <r>
    <x v="0"/>
    <x v="13"/>
    <x v="276"/>
    <x v="7"/>
    <n v="1"/>
  </r>
  <r>
    <x v="0"/>
    <x v="13"/>
    <x v="277"/>
    <x v="7"/>
    <n v="7"/>
  </r>
  <r>
    <x v="0"/>
    <x v="13"/>
    <x v="278"/>
    <x v="7"/>
    <n v="9"/>
  </r>
  <r>
    <x v="0"/>
    <x v="13"/>
    <x v="279"/>
    <x v="7"/>
    <n v="1"/>
  </r>
  <r>
    <x v="0"/>
    <x v="13"/>
    <x v="281"/>
    <x v="7"/>
    <n v="1"/>
  </r>
  <r>
    <x v="0"/>
    <x v="13"/>
    <x v="282"/>
    <x v="7"/>
    <n v="2"/>
  </r>
  <r>
    <x v="0"/>
    <x v="13"/>
    <x v="283"/>
    <x v="7"/>
    <n v="6"/>
  </r>
  <r>
    <x v="0"/>
    <x v="13"/>
    <x v="284"/>
    <x v="7"/>
    <n v="1"/>
  </r>
  <r>
    <x v="0"/>
    <x v="13"/>
    <x v="285"/>
    <x v="7"/>
    <n v="2"/>
  </r>
  <r>
    <x v="0"/>
    <x v="13"/>
    <x v="286"/>
    <x v="7"/>
    <n v="3"/>
  </r>
  <r>
    <x v="0"/>
    <x v="13"/>
    <x v="287"/>
    <x v="7"/>
    <n v="2"/>
  </r>
  <r>
    <x v="0"/>
    <x v="13"/>
    <x v="288"/>
    <x v="7"/>
    <n v="4"/>
  </r>
  <r>
    <x v="0"/>
    <x v="13"/>
    <x v="289"/>
    <x v="7"/>
    <n v="16"/>
  </r>
  <r>
    <x v="0"/>
    <x v="13"/>
    <x v="290"/>
    <x v="7"/>
    <n v="16"/>
  </r>
  <r>
    <x v="0"/>
    <x v="13"/>
    <x v="291"/>
    <x v="7"/>
    <n v="1"/>
  </r>
  <r>
    <x v="0"/>
    <x v="13"/>
    <x v="292"/>
    <x v="7"/>
    <n v="3"/>
  </r>
  <r>
    <x v="0"/>
    <x v="13"/>
    <x v="293"/>
    <x v="7"/>
    <n v="1"/>
  </r>
  <r>
    <x v="0"/>
    <x v="13"/>
    <x v="279"/>
    <x v="8"/>
    <n v="1"/>
  </r>
  <r>
    <x v="0"/>
    <x v="13"/>
    <x v="283"/>
    <x v="8"/>
    <n v="1"/>
  </r>
  <r>
    <x v="0"/>
    <x v="13"/>
    <x v="287"/>
    <x v="8"/>
    <n v="1"/>
  </r>
  <r>
    <x v="0"/>
    <x v="13"/>
    <x v="289"/>
    <x v="8"/>
    <n v="1"/>
  </r>
  <r>
    <x v="0"/>
    <x v="13"/>
    <x v="293"/>
    <x v="8"/>
    <n v="1"/>
  </r>
  <r>
    <x v="0"/>
    <x v="13"/>
    <x v="259"/>
    <x v="9"/>
    <n v="27"/>
  </r>
  <r>
    <x v="0"/>
    <x v="13"/>
    <x v="294"/>
    <x v="9"/>
    <n v="2"/>
  </r>
  <r>
    <x v="0"/>
    <x v="13"/>
    <x v="260"/>
    <x v="9"/>
    <n v="6"/>
  </r>
  <r>
    <x v="0"/>
    <x v="13"/>
    <x v="261"/>
    <x v="9"/>
    <n v="108"/>
  </r>
  <r>
    <x v="0"/>
    <x v="13"/>
    <x v="262"/>
    <x v="9"/>
    <n v="34"/>
  </r>
  <r>
    <x v="0"/>
    <x v="13"/>
    <x v="263"/>
    <x v="9"/>
    <n v="67"/>
  </r>
  <r>
    <x v="0"/>
    <x v="13"/>
    <x v="264"/>
    <x v="9"/>
    <n v="41"/>
  </r>
  <r>
    <x v="0"/>
    <x v="13"/>
    <x v="265"/>
    <x v="9"/>
    <n v="26"/>
  </r>
  <r>
    <x v="0"/>
    <x v="13"/>
    <x v="266"/>
    <x v="9"/>
    <n v="97"/>
  </r>
  <r>
    <x v="0"/>
    <x v="13"/>
    <x v="267"/>
    <x v="9"/>
    <n v="139"/>
  </r>
  <r>
    <x v="0"/>
    <x v="13"/>
    <x v="268"/>
    <x v="9"/>
    <n v="26"/>
  </r>
  <r>
    <x v="0"/>
    <x v="13"/>
    <x v="269"/>
    <x v="9"/>
    <n v="57"/>
  </r>
  <r>
    <x v="0"/>
    <x v="13"/>
    <x v="270"/>
    <x v="9"/>
    <n v="91"/>
  </r>
  <r>
    <x v="0"/>
    <x v="13"/>
    <x v="271"/>
    <x v="9"/>
    <n v="20"/>
  </r>
  <r>
    <x v="0"/>
    <x v="13"/>
    <x v="272"/>
    <x v="9"/>
    <n v="77"/>
  </r>
  <r>
    <x v="0"/>
    <x v="13"/>
    <x v="273"/>
    <x v="9"/>
    <n v="16"/>
  </r>
  <r>
    <x v="0"/>
    <x v="13"/>
    <x v="274"/>
    <x v="9"/>
    <n v="5"/>
  </r>
  <r>
    <x v="0"/>
    <x v="13"/>
    <x v="275"/>
    <x v="9"/>
    <n v="14"/>
  </r>
  <r>
    <x v="0"/>
    <x v="13"/>
    <x v="276"/>
    <x v="9"/>
    <n v="44"/>
  </r>
  <r>
    <x v="0"/>
    <x v="13"/>
    <x v="277"/>
    <x v="9"/>
    <n v="79"/>
  </r>
  <r>
    <x v="0"/>
    <x v="13"/>
    <x v="278"/>
    <x v="9"/>
    <n v="130"/>
  </r>
  <r>
    <x v="0"/>
    <x v="13"/>
    <x v="279"/>
    <x v="9"/>
    <n v="79"/>
  </r>
  <r>
    <x v="0"/>
    <x v="13"/>
    <x v="280"/>
    <x v="9"/>
    <n v="8"/>
  </r>
  <r>
    <x v="0"/>
    <x v="13"/>
    <x v="281"/>
    <x v="9"/>
    <n v="1"/>
  </r>
  <r>
    <x v="0"/>
    <x v="13"/>
    <x v="282"/>
    <x v="9"/>
    <n v="3"/>
  </r>
  <r>
    <x v="0"/>
    <x v="13"/>
    <x v="283"/>
    <x v="9"/>
    <n v="79"/>
  </r>
  <r>
    <x v="0"/>
    <x v="13"/>
    <x v="284"/>
    <x v="9"/>
    <n v="29"/>
  </r>
  <r>
    <x v="0"/>
    <x v="13"/>
    <x v="285"/>
    <x v="9"/>
    <n v="31"/>
  </r>
  <r>
    <x v="0"/>
    <x v="13"/>
    <x v="286"/>
    <x v="9"/>
    <n v="37"/>
  </r>
  <r>
    <x v="0"/>
    <x v="13"/>
    <x v="287"/>
    <x v="9"/>
    <n v="34"/>
  </r>
  <r>
    <x v="0"/>
    <x v="13"/>
    <x v="288"/>
    <x v="9"/>
    <n v="60"/>
  </r>
  <r>
    <x v="0"/>
    <x v="13"/>
    <x v="289"/>
    <x v="9"/>
    <n v="98"/>
  </r>
  <r>
    <x v="0"/>
    <x v="13"/>
    <x v="290"/>
    <x v="9"/>
    <n v="30"/>
  </r>
  <r>
    <x v="0"/>
    <x v="13"/>
    <x v="291"/>
    <x v="9"/>
    <n v="50"/>
  </r>
  <r>
    <x v="0"/>
    <x v="13"/>
    <x v="292"/>
    <x v="9"/>
    <n v="45"/>
  </r>
  <r>
    <x v="0"/>
    <x v="13"/>
    <x v="293"/>
    <x v="9"/>
    <n v="39"/>
  </r>
  <r>
    <x v="0"/>
    <x v="13"/>
    <x v="259"/>
    <x v="10"/>
    <n v="4"/>
  </r>
  <r>
    <x v="0"/>
    <x v="13"/>
    <x v="294"/>
    <x v="10"/>
    <n v="1"/>
  </r>
  <r>
    <x v="0"/>
    <x v="13"/>
    <x v="260"/>
    <x v="10"/>
    <n v="4"/>
  </r>
  <r>
    <x v="0"/>
    <x v="13"/>
    <x v="261"/>
    <x v="10"/>
    <n v="1"/>
  </r>
  <r>
    <x v="0"/>
    <x v="13"/>
    <x v="266"/>
    <x v="10"/>
    <n v="5"/>
  </r>
  <r>
    <x v="0"/>
    <x v="13"/>
    <x v="267"/>
    <x v="10"/>
    <n v="4"/>
  </r>
  <r>
    <x v="0"/>
    <x v="13"/>
    <x v="268"/>
    <x v="10"/>
    <n v="1"/>
  </r>
  <r>
    <x v="0"/>
    <x v="13"/>
    <x v="269"/>
    <x v="10"/>
    <n v="39"/>
  </r>
  <r>
    <x v="0"/>
    <x v="13"/>
    <x v="270"/>
    <x v="10"/>
    <n v="1"/>
  </r>
  <r>
    <x v="0"/>
    <x v="13"/>
    <x v="271"/>
    <x v="10"/>
    <n v="3"/>
  </r>
  <r>
    <x v="0"/>
    <x v="13"/>
    <x v="272"/>
    <x v="10"/>
    <n v="2"/>
  </r>
  <r>
    <x v="0"/>
    <x v="13"/>
    <x v="273"/>
    <x v="10"/>
    <n v="1"/>
  </r>
  <r>
    <x v="0"/>
    <x v="13"/>
    <x v="276"/>
    <x v="10"/>
    <n v="4"/>
  </r>
  <r>
    <x v="0"/>
    <x v="13"/>
    <x v="277"/>
    <x v="10"/>
    <n v="4"/>
  </r>
  <r>
    <x v="0"/>
    <x v="13"/>
    <x v="278"/>
    <x v="10"/>
    <n v="2"/>
  </r>
  <r>
    <x v="0"/>
    <x v="13"/>
    <x v="281"/>
    <x v="10"/>
    <n v="1"/>
  </r>
  <r>
    <x v="0"/>
    <x v="13"/>
    <x v="283"/>
    <x v="10"/>
    <n v="3"/>
  </r>
  <r>
    <x v="0"/>
    <x v="13"/>
    <x v="284"/>
    <x v="10"/>
    <n v="1"/>
  </r>
  <r>
    <x v="0"/>
    <x v="13"/>
    <x v="285"/>
    <x v="10"/>
    <n v="2"/>
  </r>
  <r>
    <x v="0"/>
    <x v="13"/>
    <x v="287"/>
    <x v="10"/>
    <n v="1"/>
  </r>
  <r>
    <x v="0"/>
    <x v="13"/>
    <x v="289"/>
    <x v="10"/>
    <n v="3"/>
  </r>
  <r>
    <x v="0"/>
    <x v="13"/>
    <x v="290"/>
    <x v="10"/>
    <n v="1"/>
  </r>
  <r>
    <x v="0"/>
    <x v="13"/>
    <x v="293"/>
    <x v="10"/>
    <n v="3"/>
  </r>
  <r>
    <x v="0"/>
    <x v="13"/>
    <x v="261"/>
    <x v="11"/>
    <n v="1"/>
  </r>
  <r>
    <x v="0"/>
    <x v="13"/>
    <x v="266"/>
    <x v="11"/>
    <n v="1"/>
  </r>
  <r>
    <x v="0"/>
    <x v="13"/>
    <x v="267"/>
    <x v="11"/>
    <n v="1"/>
  </r>
  <r>
    <x v="0"/>
    <x v="13"/>
    <x v="268"/>
    <x v="11"/>
    <n v="2"/>
  </r>
  <r>
    <x v="0"/>
    <x v="13"/>
    <x v="269"/>
    <x v="11"/>
    <n v="13"/>
  </r>
  <r>
    <x v="0"/>
    <x v="13"/>
    <x v="270"/>
    <x v="11"/>
    <n v="1"/>
  </r>
  <r>
    <x v="0"/>
    <x v="13"/>
    <x v="271"/>
    <x v="11"/>
    <n v="1"/>
  </r>
  <r>
    <x v="0"/>
    <x v="13"/>
    <x v="283"/>
    <x v="11"/>
    <n v="1"/>
  </r>
  <r>
    <x v="0"/>
    <x v="13"/>
    <x v="286"/>
    <x v="11"/>
    <n v="1"/>
  </r>
  <r>
    <x v="0"/>
    <x v="13"/>
    <x v="289"/>
    <x v="11"/>
    <n v="1"/>
  </r>
  <r>
    <x v="0"/>
    <x v="13"/>
    <x v="293"/>
    <x v="11"/>
    <n v="1"/>
  </r>
  <r>
    <x v="0"/>
    <x v="13"/>
    <x v="259"/>
    <x v="12"/>
    <n v="103"/>
  </r>
  <r>
    <x v="0"/>
    <x v="13"/>
    <x v="294"/>
    <x v="12"/>
    <n v="21"/>
  </r>
  <r>
    <x v="0"/>
    <x v="13"/>
    <x v="260"/>
    <x v="12"/>
    <n v="26"/>
  </r>
  <r>
    <x v="0"/>
    <x v="13"/>
    <x v="261"/>
    <x v="12"/>
    <n v="223"/>
  </r>
  <r>
    <x v="0"/>
    <x v="13"/>
    <x v="262"/>
    <x v="12"/>
    <n v="73"/>
  </r>
  <r>
    <x v="0"/>
    <x v="13"/>
    <x v="263"/>
    <x v="12"/>
    <n v="96"/>
  </r>
  <r>
    <x v="0"/>
    <x v="13"/>
    <x v="264"/>
    <x v="12"/>
    <n v="60"/>
  </r>
  <r>
    <x v="0"/>
    <x v="13"/>
    <x v="265"/>
    <x v="12"/>
    <n v="60"/>
  </r>
  <r>
    <x v="0"/>
    <x v="13"/>
    <x v="266"/>
    <x v="12"/>
    <n v="225"/>
  </r>
  <r>
    <x v="0"/>
    <x v="13"/>
    <x v="267"/>
    <x v="12"/>
    <n v="342"/>
  </r>
  <r>
    <x v="0"/>
    <x v="13"/>
    <x v="268"/>
    <x v="12"/>
    <n v="54"/>
  </r>
  <r>
    <x v="0"/>
    <x v="13"/>
    <x v="269"/>
    <x v="12"/>
    <n v="131"/>
  </r>
  <r>
    <x v="0"/>
    <x v="13"/>
    <x v="270"/>
    <x v="12"/>
    <n v="154"/>
  </r>
  <r>
    <x v="0"/>
    <x v="13"/>
    <x v="271"/>
    <x v="12"/>
    <n v="39"/>
  </r>
  <r>
    <x v="0"/>
    <x v="13"/>
    <x v="272"/>
    <x v="12"/>
    <n v="140"/>
  </r>
  <r>
    <x v="0"/>
    <x v="13"/>
    <x v="273"/>
    <x v="12"/>
    <n v="45"/>
  </r>
  <r>
    <x v="0"/>
    <x v="13"/>
    <x v="274"/>
    <x v="12"/>
    <n v="17"/>
  </r>
  <r>
    <x v="0"/>
    <x v="13"/>
    <x v="275"/>
    <x v="12"/>
    <n v="71"/>
  </r>
  <r>
    <x v="0"/>
    <x v="13"/>
    <x v="276"/>
    <x v="12"/>
    <n v="138"/>
  </r>
  <r>
    <x v="0"/>
    <x v="13"/>
    <x v="277"/>
    <x v="12"/>
    <n v="175"/>
  </r>
  <r>
    <x v="0"/>
    <x v="13"/>
    <x v="278"/>
    <x v="12"/>
    <n v="282"/>
  </r>
  <r>
    <x v="0"/>
    <x v="13"/>
    <x v="279"/>
    <x v="12"/>
    <n v="162"/>
  </r>
  <r>
    <x v="0"/>
    <x v="13"/>
    <x v="280"/>
    <x v="12"/>
    <n v="36"/>
  </r>
  <r>
    <x v="0"/>
    <x v="13"/>
    <x v="281"/>
    <x v="12"/>
    <n v="20"/>
  </r>
  <r>
    <x v="0"/>
    <x v="13"/>
    <x v="282"/>
    <x v="12"/>
    <n v="42"/>
  </r>
  <r>
    <x v="0"/>
    <x v="13"/>
    <x v="283"/>
    <x v="12"/>
    <n v="287"/>
  </r>
  <r>
    <x v="0"/>
    <x v="13"/>
    <x v="284"/>
    <x v="12"/>
    <n v="97"/>
  </r>
  <r>
    <x v="0"/>
    <x v="13"/>
    <x v="285"/>
    <x v="12"/>
    <n v="155"/>
  </r>
  <r>
    <x v="0"/>
    <x v="13"/>
    <x v="286"/>
    <x v="12"/>
    <n v="171"/>
  </r>
  <r>
    <x v="0"/>
    <x v="13"/>
    <x v="287"/>
    <x v="12"/>
    <n v="130"/>
  </r>
  <r>
    <x v="0"/>
    <x v="13"/>
    <x v="288"/>
    <x v="12"/>
    <n v="152"/>
  </r>
  <r>
    <x v="0"/>
    <x v="13"/>
    <x v="289"/>
    <x v="12"/>
    <n v="229"/>
  </r>
  <r>
    <x v="0"/>
    <x v="13"/>
    <x v="290"/>
    <x v="12"/>
    <n v="152"/>
  </r>
  <r>
    <x v="0"/>
    <x v="13"/>
    <x v="291"/>
    <x v="12"/>
    <n v="126"/>
  </r>
  <r>
    <x v="0"/>
    <x v="13"/>
    <x v="292"/>
    <x v="12"/>
    <n v="89"/>
  </r>
  <r>
    <x v="0"/>
    <x v="13"/>
    <x v="293"/>
    <x v="12"/>
    <n v="178"/>
  </r>
  <r>
    <x v="0"/>
    <x v="13"/>
    <x v="259"/>
    <x v="13"/>
    <n v="1"/>
  </r>
  <r>
    <x v="0"/>
    <x v="13"/>
    <x v="260"/>
    <x v="13"/>
    <n v="1"/>
  </r>
  <r>
    <x v="0"/>
    <x v="13"/>
    <x v="261"/>
    <x v="13"/>
    <n v="1"/>
  </r>
  <r>
    <x v="0"/>
    <x v="13"/>
    <x v="262"/>
    <x v="13"/>
    <n v="1"/>
  </r>
  <r>
    <x v="0"/>
    <x v="13"/>
    <x v="264"/>
    <x v="13"/>
    <n v="1"/>
  </r>
  <r>
    <x v="0"/>
    <x v="13"/>
    <x v="266"/>
    <x v="13"/>
    <n v="4"/>
  </r>
  <r>
    <x v="0"/>
    <x v="13"/>
    <x v="267"/>
    <x v="13"/>
    <n v="2"/>
  </r>
  <r>
    <x v="0"/>
    <x v="13"/>
    <x v="268"/>
    <x v="13"/>
    <n v="1"/>
  </r>
  <r>
    <x v="0"/>
    <x v="13"/>
    <x v="269"/>
    <x v="13"/>
    <n v="11"/>
  </r>
  <r>
    <x v="0"/>
    <x v="13"/>
    <x v="270"/>
    <x v="13"/>
    <n v="1"/>
  </r>
  <r>
    <x v="0"/>
    <x v="13"/>
    <x v="272"/>
    <x v="13"/>
    <n v="1"/>
  </r>
  <r>
    <x v="0"/>
    <x v="13"/>
    <x v="273"/>
    <x v="13"/>
    <n v="1"/>
  </r>
  <r>
    <x v="0"/>
    <x v="13"/>
    <x v="274"/>
    <x v="13"/>
    <n v="1"/>
  </r>
  <r>
    <x v="0"/>
    <x v="13"/>
    <x v="277"/>
    <x v="13"/>
    <n v="2"/>
  </r>
  <r>
    <x v="0"/>
    <x v="13"/>
    <x v="279"/>
    <x v="13"/>
    <n v="2"/>
  </r>
  <r>
    <x v="0"/>
    <x v="13"/>
    <x v="282"/>
    <x v="13"/>
    <n v="1"/>
  </r>
  <r>
    <x v="0"/>
    <x v="13"/>
    <x v="283"/>
    <x v="13"/>
    <n v="7"/>
  </r>
  <r>
    <x v="0"/>
    <x v="13"/>
    <x v="286"/>
    <x v="13"/>
    <n v="1"/>
  </r>
  <r>
    <x v="0"/>
    <x v="13"/>
    <x v="288"/>
    <x v="13"/>
    <n v="1"/>
  </r>
  <r>
    <x v="0"/>
    <x v="13"/>
    <x v="289"/>
    <x v="13"/>
    <n v="1"/>
  </r>
  <r>
    <x v="0"/>
    <x v="13"/>
    <x v="292"/>
    <x v="13"/>
    <n v="15"/>
  </r>
  <r>
    <x v="0"/>
    <x v="13"/>
    <x v="293"/>
    <x v="13"/>
    <n v="1"/>
  </r>
  <r>
    <x v="0"/>
    <x v="13"/>
    <x v="259"/>
    <x v="14"/>
    <n v="10"/>
  </r>
  <r>
    <x v="0"/>
    <x v="13"/>
    <x v="264"/>
    <x v="14"/>
    <n v="1"/>
  </r>
  <r>
    <x v="0"/>
    <x v="13"/>
    <x v="270"/>
    <x v="14"/>
    <n v="1"/>
  </r>
  <r>
    <x v="0"/>
    <x v="13"/>
    <x v="271"/>
    <x v="14"/>
    <n v="2"/>
  </r>
  <r>
    <x v="0"/>
    <x v="13"/>
    <x v="272"/>
    <x v="14"/>
    <n v="1"/>
  </r>
  <r>
    <x v="0"/>
    <x v="13"/>
    <x v="275"/>
    <x v="14"/>
    <n v="1"/>
  </r>
  <r>
    <x v="0"/>
    <x v="13"/>
    <x v="277"/>
    <x v="14"/>
    <n v="13"/>
  </r>
  <r>
    <x v="0"/>
    <x v="13"/>
    <x v="278"/>
    <x v="14"/>
    <n v="17"/>
  </r>
  <r>
    <x v="0"/>
    <x v="13"/>
    <x v="279"/>
    <x v="14"/>
    <n v="12"/>
  </r>
  <r>
    <x v="0"/>
    <x v="13"/>
    <x v="280"/>
    <x v="14"/>
    <n v="1"/>
  </r>
  <r>
    <x v="0"/>
    <x v="13"/>
    <x v="281"/>
    <x v="14"/>
    <n v="1"/>
  </r>
  <r>
    <x v="0"/>
    <x v="13"/>
    <x v="282"/>
    <x v="14"/>
    <n v="2"/>
  </r>
  <r>
    <x v="0"/>
    <x v="13"/>
    <x v="283"/>
    <x v="14"/>
    <n v="74"/>
  </r>
  <r>
    <x v="0"/>
    <x v="13"/>
    <x v="284"/>
    <x v="14"/>
    <n v="10"/>
  </r>
  <r>
    <x v="0"/>
    <x v="13"/>
    <x v="285"/>
    <x v="14"/>
    <n v="1"/>
  </r>
  <r>
    <x v="0"/>
    <x v="13"/>
    <x v="286"/>
    <x v="14"/>
    <n v="8"/>
  </r>
  <r>
    <x v="0"/>
    <x v="13"/>
    <x v="287"/>
    <x v="14"/>
    <n v="16"/>
  </r>
  <r>
    <x v="0"/>
    <x v="13"/>
    <x v="288"/>
    <x v="14"/>
    <n v="38"/>
  </r>
  <r>
    <x v="0"/>
    <x v="13"/>
    <x v="289"/>
    <x v="14"/>
    <n v="71"/>
  </r>
  <r>
    <x v="0"/>
    <x v="13"/>
    <x v="290"/>
    <x v="14"/>
    <n v="3"/>
  </r>
  <r>
    <x v="0"/>
    <x v="13"/>
    <x v="291"/>
    <x v="14"/>
    <n v="2"/>
  </r>
  <r>
    <x v="0"/>
    <x v="13"/>
    <x v="292"/>
    <x v="14"/>
    <n v="1"/>
  </r>
  <r>
    <x v="0"/>
    <x v="13"/>
    <x v="293"/>
    <x v="14"/>
    <n v="2"/>
  </r>
  <r>
    <x v="0"/>
    <x v="13"/>
    <x v="259"/>
    <x v="15"/>
    <n v="11"/>
  </r>
  <r>
    <x v="0"/>
    <x v="13"/>
    <x v="294"/>
    <x v="15"/>
    <n v="1"/>
  </r>
  <r>
    <x v="0"/>
    <x v="13"/>
    <x v="260"/>
    <x v="15"/>
    <n v="7"/>
  </r>
  <r>
    <x v="0"/>
    <x v="13"/>
    <x v="261"/>
    <x v="15"/>
    <n v="3"/>
  </r>
  <r>
    <x v="0"/>
    <x v="13"/>
    <x v="262"/>
    <x v="15"/>
    <n v="4"/>
  </r>
  <r>
    <x v="0"/>
    <x v="13"/>
    <x v="264"/>
    <x v="15"/>
    <n v="5"/>
  </r>
  <r>
    <x v="0"/>
    <x v="13"/>
    <x v="265"/>
    <x v="15"/>
    <n v="2"/>
  </r>
  <r>
    <x v="0"/>
    <x v="13"/>
    <x v="266"/>
    <x v="15"/>
    <n v="15"/>
  </r>
  <r>
    <x v="0"/>
    <x v="13"/>
    <x v="267"/>
    <x v="15"/>
    <n v="21"/>
  </r>
  <r>
    <x v="0"/>
    <x v="13"/>
    <x v="268"/>
    <x v="15"/>
    <n v="8"/>
  </r>
  <r>
    <x v="0"/>
    <x v="13"/>
    <x v="269"/>
    <x v="15"/>
    <n v="42"/>
  </r>
  <r>
    <x v="0"/>
    <x v="13"/>
    <x v="270"/>
    <x v="15"/>
    <n v="18"/>
  </r>
  <r>
    <x v="0"/>
    <x v="13"/>
    <x v="271"/>
    <x v="15"/>
    <n v="1"/>
  </r>
  <r>
    <x v="0"/>
    <x v="13"/>
    <x v="272"/>
    <x v="15"/>
    <n v="13"/>
  </r>
  <r>
    <x v="0"/>
    <x v="13"/>
    <x v="273"/>
    <x v="15"/>
    <n v="1"/>
  </r>
  <r>
    <x v="0"/>
    <x v="13"/>
    <x v="274"/>
    <x v="15"/>
    <n v="1"/>
  </r>
  <r>
    <x v="0"/>
    <x v="13"/>
    <x v="275"/>
    <x v="15"/>
    <n v="5"/>
  </r>
  <r>
    <x v="0"/>
    <x v="13"/>
    <x v="276"/>
    <x v="15"/>
    <n v="21"/>
  </r>
  <r>
    <x v="0"/>
    <x v="13"/>
    <x v="277"/>
    <x v="15"/>
    <n v="16"/>
  </r>
  <r>
    <x v="0"/>
    <x v="13"/>
    <x v="278"/>
    <x v="15"/>
    <n v="37"/>
  </r>
  <r>
    <x v="0"/>
    <x v="13"/>
    <x v="279"/>
    <x v="15"/>
    <n v="14"/>
  </r>
  <r>
    <x v="0"/>
    <x v="13"/>
    <x v="280"/>
    <x v="15"/>
    <n v="2"/>
  </r>
  <r>
    <x v="0"/>
    <x v="13"/>
    <x v="281"/>
    <x v="15"/>
    <n v="3"/>
  </r>
  <r>
    <x v="0"/>
    <x v="13"/>
    <x v="282"/>
    <x v="15"/>
    <n v="1"/>
  </r>
  <r>
    <x v="0"/>
    <x v="13"/>
    <x v="283"/>
    <x v="15"/>
    <n v="34"/>
  </r>
  <r>
    <x v="0"/>
    <x v="13"/>
    <x v="284"/>
    <x v="15"/>
    <n v="1"/>
  </r>
  <r>
    <x v="0"/>
    <x v="13"/>
    <x v="285"/>
    <x v="15"/>
    <n v="9"/>
  </r>
  <r>
    <x v="0"/>
    <x v="13"/>
    <x v="286"/>
    <x v="15"/>
    <n v="11"/>
  </r>
  <r>
    <x v="0"/>
    <x v="13"/>
    <x v="287"/>
    <x v="15"/>
    <n v="10"/>
  </r>
  <r>
    <x v="0"/>
    <x v="13"/>
    <x v="288"/>
    <x v="15"/>
    <n v="23"/>
  </r>
  <r>
    <x v="0"/>
    <x v="13"/>
    <x v="289"/>
    <x v="15"/>
    <n v="35"/>
  </r>
  <r>
    <x v="0"/>
    <x v="13"/>
    <x v="290"/>
    <x v="15"/>
    <n v="6"/>
  </r>
  <r>
    <x v="0"/>
    <x v="13"/>
    <x v="291"/>
    <x v="15"/>
    <n v="4"/>
  </r>
  <r>
    <x v="0"/>
    <x v="13"/>
    <x v="292"/>
    <x v="15"/>
    <n v="10"/>
  </r>
  <r>
    <x v="0"/>
    <x v="13"/>
    <x v="293"/>
    <x v="15"/>
    <n v="20"/>
  </r>
  <r>
    <x v="0"/>
    <x v="13"/>
    <x v="259"/>
    <x v="16"/>
    <n v="8"/>
  </r>
  <r>
    <x v="0"/>
    <x v="13"/>
    <x v="294"/>
    <x v="16"/>
    <n v="1"/>
  </r>
  <r>
    <x v="0"/>
    <x v="13"/>
    <x v="260"/>
    <x v="16"/>
    <n v="2"/>
  </r>
  <r>
    <x v="0"/>
    <x v="13"/>
    <x v="261"/>
    <x v="16"/>
    <n v="11"/>
  </r>
  <r>
    <x v="0"/>
    <x v="13"/>
    <x v="262"/>
    <x v="16"/>
    <n v="6"/>
  </r>
  <r>
    <x v="0"/>
    <x v="13"/>
    <x v="263"/>
    <x v="16"/>
    <n v="15"/>
  </r>
  <r>
    <x v="0"/>
    <x v="13"/>
    <x v="264"/>
    <x v="16"/>
    <n v="2"/>
  </r>
  <r>
    <x v="0"/>
    <x v="13"/>
    <x v="265"/>
    <x v="16"/>
    <n v="6"/>
  </r>
  <r>
    <x v="0"/>
    <x v="13"/>
    <x v="266"/>
    <x v="16"/>
    <n v="16"/>
  </r>
  <r>
    <x v="0"/>
    <x v="13"/>
    <x v="267"/>
    <x v="16"/>
    <n v="20"/>
  </r>
  <r>
    <x v="0"/>
    <x v="13"/>
    <x v="268"/>
    <x v="16"/>
    <n v="2"/>
  </r>
  <r>
    <x v="0"/>
    <x v="13"/>
    <x v="269"/>
    <x v="16"/>
    <n v="6"/>
  </r>
  <r>
    <x v="0"/>
    <x v="13"/>
    <x v="270"/>
    <x v="16"/>
    <n v="10"/>
  </r>
  <r>
    <x v="0"/>
    <x v="13"/>
    <x v="271"/>
    <x v="16"/>
    <n v="1"/>
  </r>
  <r>
    <x v="0"/>
    <x v="13"/>
    <x v="272"/>
    <x v="16"/>
    <n v="3"/>
  </r>
  <r>
    <x v="0"/>
    <x v="13"/>
    <x v="273"/>
    <x v="16"/>
    <n v="2"/>
  </r>
  <r>
    <x v="0"/>
    <x v="13"/>
    <x v="275"/>
    <x v="16"/>
    <n v="6"/>
  </r>
  <r>
    <x v="0"/>
    <x v="13"/>
    <x v="276"/>
    <x v="16"/>
    <n v="5"/>
  </r>
  <r>
    <x v="0"/>
    <x v="13"/>
    <x v="277"/>
    <x v="16"/>
    <n v="16"/>
  </r>
  <r>
    <x v="0"/>
    <x v="13"/>
    <x v="278"/>
    <x v="16"/>
    <n v="30"/>
  </r>
  <r>
    <x v="0"/>
    <x v="13"/>
    <x v="279"/>
    <x v="16"/>
    <n v="8"/>
  </r>
  <r>
    <x v="0"/>
    <x v="13"/>
    <x v="280"/>
    <x v="16"/>
    <n v="1"/>
  </r>
  <r>
    <x v="0"/>
    <x v="13"/>
    <x v="281"/>
    <x v="16"/>
    <n v="4"/>
  </r>
  <r>
    <x v="0"/>
    <x v="13"/>
    <x v="282"/>
    <x v="16"/>
    <n v="5"/>
  </r>
  <r>
    <x v="0"/>
    <x v="13"/>
    <x v="283"/>
    <x v="16"/>
    <n v="12"/>
  </r>
  <r>
    <x v="0"/>
    <x v="13"/>
    <x v="284"/>
    <x v="16"/>
    <n v="6"/>
  </r>
  <r>
    <x v="0"/>
    <x v="13"/>
    <x v="285"/>
    <x v="16"/>
    <n v="9"/>
  </r>
  <r>
    <x v="0"/>
    <x v="13"/>
    <x v="286"/>
    <x v="16"/>
    <n v="7"/>
  </r>
  <r>
    <x v="0"/>
    <x v="13"/>
    <x v="287"/>
    <x v="16"/>
    <n v="4"/>
  </r>
  <r>
    <x v="0"/>
    <x v="13"/>
    <x v="288"/>
    <x v="16"/>
    <n v="7"/>
  </r>
  <r>
    <x v="0"/>
    <x v="13"/>
    <x v="289"/>
    <x v="16"/>
    <n v="6"/>
  </r>
  <r>
    <x v="0"/>
    <x v="13"/>
    <x v="291"/>
    <x v="16"/>
    <n v="6"/>
  </r>
  <r>
    <x v="0"/>
    <x v="13"/>
    <x v="292"/>
    <x v="16"/>
    <n v="6"/>
  </r>
  <r>
    <x v="0"/>
    <x v="13"/>
    <x v="293"/>
    <x v="16"/>
    <n v="8"/>
  </r>
  <r>
    <x v="0"/>
    <x v="13"/>
    <x v="261"/>
    <x v="32"/>
    <n v="545"/>
  </r>
  <r>
    <x v="0"/>
    <x v="13"/>
    <x v="266"/>
    <x v="32"/>
    <n v="1219"/>
  </r>
  <r>
    <x v="0"/>
    <x v="13"/>
    <x v="267"/>
    <x v="32"/>
    <n v="1775"/>
  </r>
  <r>
    <x v="0"/>
    <x v="13"/>
    <x v="269"/>
    <x v="32"/>
    <n v="1174"/>
  </r>
  <r>
    <x v="0"/>
    <x v="13"/>
    <x v="270"/>
    <x v="32"/>
    <n v="1624"/>
  </r>
  <r>
    <x v="0"/>
    <x v="13"/>
    <x v="272"/>
    <x v="32"/>
    <n v="83"/>
  </r>
  <r>
    <x v="0"/>
    <x v="13"/>
    <x v="286"/>
    <x v="32"/>
    <n v="12"/>
  </r>
  <r>
    <x v="0"/>
    <x v="13"/>
    <x v="288"/>
    <x v="32"/>
    <n v="36"/>
  </r>
  <r>
    <x v="0"/>
    <x v="13"/>
    <x v="293"/>
    <x v="32"/>
    <n v="135"/>
  </r>
  <r>
    <x v="0"/>
    <x v="13"/>
    <x v="259"/>
    <x v="17"/>
    <n v="645"/>
  </r>
  <r>
    <x v="0"/>
    <x v="13"/>
    <x v="294"/>
    <x v="17"/>
    <n v="45"/>
  </r>
  <r>
    <x v="0"/>
    <x v="13"/>
    <x v="260"/>
    <x v="17"/>
    <n v="81"/>
  </r>
  <r>
    <x v="0"/>
    <x v="13"/>
    <x v="261"/>
    <x v="17"/>
    <n v="895"/>
  </r>
  <r>
    <x v="0"/>
    <x v="13"/>
    <x v="262"/>
    <x v="17"/>
    <n v="306"/>
  </r>
  <r>
    <x v="0"/>
    <x v="13"/>
    <x v="263"/>
    <x v="17"/>
    <n v="166"/>
  </r>
  <r>
    <x v="0"/>
    <x v="13"/>
    <x v="264"/>
    <x v="17"/>
    <n v="213"/>
  </r>
  <r>
    <x v="0"/>
    <x v="13"/>
    <x v="265"/>
    <x v="17"/>
    <n v="207"/>
  </r>
  <r>
    <x v="0"/>
    <x v="13"/>
    <x v="266"/>
    <x v="17"/>
    <n v="955"/>
  </r>
  <r>
    <x v="0"/>
    <x v="13"/>
    <x v="267"/>
    <x v="17"/>
    <n v="1903"/>
  </r>
  <r>
    <x v="0"/>
    <x v="13"/>
    <x v="268"/>
    <x v="17"/>
    <n v="253"/>
  </r>
  <r>
    <x v="0"/>
    <x v="13"/>
    <x v="269"/>
    <x v="17"/>
    <n v="605"/>
  </r>
  <r>
    <x v="0"/>
    <x v="13"/>
    <x v="270"/>
    <x v="17"/>
    <n v="784"/>
  </r>
  <r>
    <x v="0"/>
    <x v="13"/>
    <x v="271"/>
    <x v="17"/>
    <n v="135"/>
  </r>
  <r>
    <x v="0"/>
    <x v="13"/>
    <x v="272"/>
    <x v="17"/>
    <n v="508"/>
  </r>
  <r>
    <x v="0"/>
    <x v="13"/>
    <x v="273"/>
    <x v="17"/>
    <n v="225"/>
  </r>
  <r>
    <x v="0"/>
    <x v="13"/>
    <x v="274"/>
    <x v="17"/>
    <n v="29"/>
  </r>
  <r>
    <x v="0"/>
    <x v="13"/>
    <x v="275"/>
    <x v="17"/>
    <n v="479"/>
  </r>
  <r>
    <x v="0"/>
    <x v="13"/>
    <x v="276"/>
    <x v="17"/>
    <n v="970"/>
  </r>
  <r>
    <x v="0"/>
    <x v="13"/>
    <x v="277"/>
    <x v="17"/>
    <n v="778"/>
  </r>
  <r>
    <x v="0"/>
    <x v="13"/>
    <x v="278"/>
    <x v="17"/>
    <n v="1616"/>
  </r>
  <r>
    <x v="0"/>
    <x v="13"/>
    <x v="279"/>
    <x v="17"/>
    <n v="1012"/>
  </r>
  <r>
    <x v="0"/>
    <x v="13"/>
    <x v="280"/>
    <x v="17"/>
    <n v="308"/>
  </r>
  <r>
    <x v="0"/>
    <x v="13"/>
    <x v="281"/>
    <x v="17"/>
    <n v="290"/>
  </r>
  <r>
    <x v="0"/>
    <x v="13"/>
    <x v="282"/>
    <x v="17"/>
    <n v="442"/>
  </r>
  <r>
    <x v="0"/>
    <x v="13"/>
    <x v="283"/>
    <x v="17"/>
    <n v="3205"/>
  </r>
  <r>
    <x v="0"/>
    <x v="13"/>
    <x v="284"/>
    <x v="17"/>
    <n v="1054"/>
  </r>
  <r>
    <x v="0"/>
    <x v="13"/>
    <x v="285"/>
    <x v="17"/>
    <n v="1298"/>
  </r>
  <r>
    <x v="0"/>
    <x v="13"/>
    <x v="286"/>
    <x v="17"/>
    <n v="1561"/>
  </r>
  <r>
    <x v="0"/>
    <x v="13"/>
    <x v="287"/>
    <x v="17"/>
    <n v="1199"/>
  </r>
  <r>
    <x v="0"/>
    <x v="13"/>
    <x v="288"/>
    <x v="17"/>
    <n v="994"/>
  </r>
  <r>
    <x v="0"/>
    <x v="13"/>
    <x v="289"/>
    <x v="17"/>
    <n v="1564"/>
  </r>
  <r>
    <x v="0"/>
    <x v="13"/>
    <x v="290"/>
    <x v="17"/>
    <n v="1671"/>
  </r>
  <r>
    <x v="0"/>
    <x v="13"/>
    <x v="291"/>
    <x v="17"/>
    <n v="913"/>
  </r>
  <r>
    <x v="0"/>
    <x v="13"/>
    <x v="292"/>
    <x v="17"/>
    <n v="579"/>
  </r>
  <r>
    <x v="0"/>
    <x v="13"/>
    <x v="293"/>
    <x v="17"/>
    <n v="1210"/>
  </r>
  <r>
    <x v="0"/>
    <x v="13"/>
    <x v="259"/>
    <x v="18"/>
    <n v="582"/>
  </r>
  <r>
    <x v="0"/>
    <x v="13"/>
    <x v="294"/>
    <x v="18"/>
    <n v="152"/>
  </r>
  <r>
    <x v="0"/>
    <x v="13"/>
    <x v="261"/>
    <x v="18"/>
    <n v="1007"/>
  </r>
  <r>
    <x v="0"/>
    <x v="13"/>
    <x v="262"/>
    <x v="18"/>
    <n v="698"/>
  </r>
  <r>
    <x v="0"/>
    <x v="13"/>
    <x v="264"/>
    <x v="18"/>
    <n v="186"/>
  </r>
  <r>
    <x v="0"/>
    <x v="13"/>
    <x v="265"/>
    <x v="18"/>
    <n v="6"/>
  </r>
  <r>
    <x v="0"/>
    <x v="13"/>
    <x v="266"/>
    <x v="18"/>
    <n v="748"/>
  </r>
  <r>
    <x v="0"/>
    <x v="13"/>
    <x v="267"/>
    <x v="18"/>
    <n v="3344"/>
  </r>
  <r>
    <x v="0"/>
    <x v="13"/>
    <x v="269"/>
    <x v="18"/>
    <n v="1564"/>
  </r>
  <r>
    <x v="0"/>
    <x v="13"/>
    <x v="270"/>
    <x v="18"/>
    <n v="622"/>
  </r>
  <r>
    <x v="0"/>
    <x v="13"/>
    <x v="271"/>
    <x v="18"/>
    <n v="218"/>
  </r>
  <r>
    <x v="0"/>
    <x v="13"/>
    <x v="275"/>
    <x v="18"/>
    <n v="5"/>
  </r>
  <r>
    <x v="0"/>
    <x v="13"/>
    <x v="276"/>
    <x v="18"/>
    <n v="1"/>
  </r>
  <r>
    <x v="0"/>
    <x v="13"/>
    <x v="277"/>
    <x v="18"/>
    <n v="3306"/>
  </r>
  <r>
    <x v="0"/>
    <x v="13"/>
    <x v="278"/>
    <x v="18"/>
    <n v="1614"/>
  </r>
  <r>
    <x v="0"/>
    <x v="13"/>
    <x v="279"/>
    <x v="18"/>
    <n v="1"/>
  </r>
  <r>
    <x v="0"/>
    <x v="13"/>
    <x v="281"/>
    <x v="18"/>
    <n v="1"/>
  </r>
  <r>
    <x v="0"/>
    <x v="13"/>
    <x v="282"/>
    <x v="18"/>
    <n v="359"/>
  </r>
  <r>
    <x v="0"/>
    <x v="13"/>
    <x v="283"/>
    <x v="18"/>
    <n v="627"/>
  </r>
  <r>
    <x v="0"/>
    <x v="13"/>
    <x v="284"/>
    <x v="18"/>
    <n v="49"/>
  </r>
  <r>
    <x v="0"/>
    <x v="13"/>
    <x v="285"/>
    <x v="18"/>
    <n v="410"/>
  </r>
  <r>
    <x v="0"/>
    <x v="13"/>
    <x v="286"/>
    <x v="18"/>
    <n v="798"/>
  </r>
  <r>
    <x v="0"/>
    <x v="13"/>
    <x v="287"/>
    <x v="18"/>
    <n v="548"/>
  </r>
  <r>
    <x v="0"/>
    <x v="13"/>
    <x v="288"/>
    <x v="18"/>
    <n v="1018"/>
  </r>
  <r>
    <x v="0"/>
    <x v="13"/>
    <x v="289"/>
    <x v="18"/>
    <n v="2799"/>
  </r>
  <r>
    <x v="0"/>
    <x v="13"/>
    <x v="290"/>
    <x v="18"/>
    <n v="2738"/>
  </r>
  <r>
    <x v="0"/>
    <x v="13"/>
    <x v="291"/>
    <x v="18"/>
    <n v="65"/>
  </r>
  <r>
    <x v="0"/>
    <x v="13"/>
    <x v="292"/>
    <x v="18"/>
    <n v="1315"/>
  </r>
  <r>
    <x v="0"/>
    <x v="13"/>
    <x v="293"/>
    <x v="18"/>
    <n v="44"/>
  </r>
  <r>
    <x v="0"/>
    <x v="13"/>
    <x v="279"/>
    <x v="19"/>
    <n v="80000"/>
  </r>
  <r>
    <x v="0"/>
    <x v="13"/>
    <x v="283"/>
    <x v="19"/>
    <n v="26"/>
  </r>
  <r>
    <x v="0"/>
    <x v="13"/>
    <x v="287"/>
    <x v="19"/>
    <n v="19"/>
  </r>
  <r>
    <x v="0"/>
    <x v="13"/>
    <x v="289"/>
    <x v="19"/>
    <n v="49589"/>
  </r>
  <r>
    <x v="0"/>
    <x v="13"/>
    <x v="293"/>
    <x v="19"/>
    <n v="5"/>
  </r>
  <r>
    <x v="0"/>
    <x v="13"/>
    <x v="261"/>
    <x v="20"/>
    <n v="1"/>
  </r>
  <r>
    <x v="0"/>
    <x v="13"/>
    <x v="262"/>
    <x v="20"/>
    <n v="11"/>
  </r>
  <r>
    <x v="0"/>
    <x v="13"/>
    <x v="263"/>
    <x v="20"/>
    <n v="2"/>
  </r>
  <r>
    <x v="0"/>
    <x v="13"/>
    <x v="265"/>
    <x v="20"/>
    <n v="3"/>
  </r>
  <r>
    <x v="0"/>
    <x v="13"/>
    <x v="266"/>
    <x v="20"/>
    <n v="16"/>
  </r>
  <r>
    <x v="0"/>
    <x v="13"/>
    <x v="267"/>
    <x v="20"/>
    <n v="15"/>
  </r>
  <r>
    <x v="0"/>
    <x v="13"/>
    <x v="271"/>
    <x v="20"/>
    <n v="8"/>
  </r>
  <r>
    <x v="0"/>
    <x v="13"/>
    <x v="275"/>
    <x v="20"/>
    <n v="5"/>
  </r>
  <r>
    <x v="0"/>
    <x v="13"/>
    <x v="278"/>
    <x v="20"/>
    <n v="3"/>
  </r>
  <r>
    <x v="0"/>
    <x v="13"/>
    <x v="281"/>
    <x v="20"/>
    <n v="4"/>
  </r>
  <r>
    <x v="0"/>
    <x v="13"/>
    <x v="283"/>
    <x v="20"/>
    <n v="58"/>
  </r>
  <r>
    <x v="0"/>
    <x v="13"/>
    <x v="284"/>
    <x v="20"/>
    <n v="13"/>
  </r>
  <r>
    <x v="0"/>
    <x v="13"/>
    <x v="291"/>
    <x v="20"/>
    <n v="2"/>
  </r>
  <r>
    <x v="0"/>
    <x v="13"/>
    <x v="292"/>
    <x v="20"/>
    <n v="27"/>
  </r>
  <r>
    <x v="0"/>
    <x v="13"/>
    <x v="293"/>
    <x v="20"/>
    <n v="1"/>
  </r>
  <r>
    <x v="0"/>
    <x v="13"/>
    <x v="259"/>
    <x v="21"/>
    <n v="990"/>
  </r>
  <r>
    <x v="0"/>
    <x v="13"/>
    <x v="294"/>
    <x v="21"/>
    <n v="28"/>
  </r>
  <r>
    <x v="0"/>
    <x v="13"/>
    <x v="260"/>
    <x v="21"/>
    <n v="135"/>
  </r>
  <r>
    <x v="0"/>
    <x v="13"/>
    <x v="261"/>
    <x v="21"/>
    <n v="3602"/>
  </r>
  <r>
    <x v="0"/>
    <x v="13"/>
    <x v="262"/>
    <x v="21"/>
    <n v="1075"/>
  </r>
  <r>
    <x v="0"/>
    <x v="13"/>
    <x v="263"/>
    <x v="21"/>
    <n v="1345"/>
  </r>
  <r>
    <x v="0"/>
    <x v="13"/>
    <x v="264"/>
    <x v="21"/>
    <n v="695"/>
  </r>
  <r>
    <x v="0"/>
    <x v="13"/>
    <x v="265"/>
    <x v="21"/>
    <n v="583"/>
  </r>
  <r>
    <x v="0"/>
    <x v="13"/>
    <x v="266"/>
    <x v="21"/>
    <n v="2377"/>
  </r>
  <r>
    <x v="0"/>
    <x v="13"/>
    <x v="267"/>
    <x v="21"/>
    <n v="3443"/>
  </r>
  <r>
    <x v="0"/>
    <x v="13"/>
    <x v="268"/>
    <x v="21"/>
    <n v="510"/>
  </r>
  <r>
    <x v="0"/>
    <x v="13"/>
    <x v="269"/>
    <x v="21"/>
    <n v="2175"/>
  </r>
  <r>
    <x v="0"/>
    <x v="13"/>
    <x v="270"/>
    <x v="21"/>
    <n v="3080"/>
  </r>
  <r>
    <x v="0"/>
    <x v="13"/>
    <x v="271"/>
    <x v="21"/>
    <n v="905"/>
  </r>
  <r>
    <x v="0"/>
    <x v="13"/>
    <x v="272"/>
    <x v="21"/>
    <n v="2936"/>
  </r>
  <r>
    <x v="0"/>
    <x v="13"/>
    <x v="273"/>
    <x v="21"/>
    <n v="297"/>
  </r>
  <r>
    <x v="0"/>
    <x v="13"/>
    <x v="274"/>
    <x v="21"/>
    <n v="76"/>
  </r>
  <r>
    <x v="0"/>
    <x v="13"/>
    <x v="275"/>
    <x v="21"/>
    <n v="112"/>
  </r>
  <r>
    <x v="0"/>
    <x v="13"/>
    <x v="276"/>
    <x v="21"/>
    <n v="979"/>
  </r>
  <r>
    <x v="0"/>
    <x v="13"/>
    <x v="277"/>
    <x v="21"/>
    <n v="3230"/>
  </r>
  <r>
    <x v="0"/>
    <x v="13"/>
    <x v="278"/>
    <x v="21"/>
    <n v="5647"/>
  </r>
  <r>
    <x v="0"/>
    <x v="13"/>
    <x v="279"/>
    <x v="21"/>
    <n v="3366"/>
  </r>
  <r>
    <x v="0"/>
    <x v="13"/>
    <x v="280"/>
    <x v="21"/>
    <n v="207"/>
  </r>
  <r>
    <x v="0"/>
    <x v="13"/>
    <x v="281"/>
    <x v="21"/>
    <n v="5"/>
  </r>
  <r>
    <x v="0"/>
    <x v="13"/>
    <x v="282"/>
    <x v="21"/>
    <n v="70"/>
  </r>
  <r>
    <x v="0"/>
    <x v="13"/>
    <x v="283"/>
    <x v="21"/>
    <n v="3106"/>
  </r>
  <r>
    <x v="0"/>
    <x v="13"/>
    <x v="284"/>
    <x v="21"/>
    <n v="915"/>
  </r>
  <r>
    <x v="0"/>
    <x v="13"/>
    <x v="285"/>
    <x v="21"/>
    <n v="863"/>
  </r>
  <r>
    <x v="0"/>
    <x v="13"/>
    <x v="286"/>
    <x v="21"/>
    <n v="1236"/>
  </r>
  <r>
    <x v="0"/>
    <x v="13"/>
    <x v="287"/>
    <x v="21"/>
    <n v="1431"/>
  </r>
  <r>
    <x v="0"/>
    <x v="13"/>
    <x v="288"/>
    <x v="21"/>
    <n v="2325"/>
  </r>
  <r>
    <x v="0"/>
    <x v="13"/>
    <x v="289"/>
    <x v="21"/>
    <n v="3911"/>
  </r>
  <r>
    <x v="0"/>
    <x v="13"/>
    <x v="290"/>
    <x v="21"/>
    <n v="1531"/>
  </r>
  <r>
    <x v="0"/>
    <x v="13"/>
    <x v="291"/>
    <x v="21"/>
    <n v="1676"/>
  </r>
  <r>
    <x v="0"/>
    <x v="13"/>
    <x v="292"/>
    <x v="21"/>
    <n v="1606"/>
  </r>
  <r>
    <x v="0"/>
    <x v="13"/>
    <x v="293"/>
    <x v="21"/>
    <n v="1344"/>
  </r>
  <r>
    <x v="0"/>
    <x v="13"/>
    <x v="259"/>
    <x v="22"/>
    <n v="1400"/>
  </r>
  <r>
    <x v="0"/>
    <x v="13"/>
    <x v="294"/>
    <x v="22"/>
    <n v="6"/>
  </r>
  <r>
    <x v="0"/>
    <x v="13"/>
    <x v="260"/>
    <x v="22"/>
    <n v="39"/>
  </r>
  <r>
    <x v="0"/>
    <x v="13"/>
    <x v="261"/>
    <x v="22"/>
    <n v="2233"/>
  </r>
  <r>
    <x v="0"/>
    <x v="13"/>
    <x v="262"/>
    <x v="22"/>
    <n v="2446"/>
  </r>
  <r>
    <x v="0"/>
    <x v="13"/>
    <x v="263"/>
    <x v="22"/>
    <n v="3083"/>
  </r>
  <r>
    <x v="0"/>
    <x v="13"/>
    <x v="264"/>
    <x v="22"/>
    <n v="84"/>
  </r>
  <r>
    <x v="0"/>
    <x v="13"/>
    <x v="265"/>
    <x v="22"/>
    <n v="17261"/>
  </r>
  <r>
    <x v="0"/>
    <x v="13"/>
    <x v="266"/>
    <x v="22"/>
    <n v="11052"/>
  </r>
  <r>
    <x v="0"/>
    <x v="13"/>
    <x v="267"/>
    <x v="22"/>
    <n v="5299"/>
  </r>
  <r>
    <x v="0"/>
    <x v="13"/>
    <x v="268"/>
    <x v="22"/>
    <n v="154"/>
  </r>
  <r>
    <x v="0"/>
    <x v="13"/>
    <x v="269"/>
    <x v="22"/>
    <n v="892"/>
  </r>
  <r>
    <x v="0"/>
    <x v="13"/>
    <x v="270"/>
    <x v="22"/>
    <n v="2136"/>
  </r>
  <r>
    <x v="0"/>
    <x v="13"/>
    <x v="271"/>
    <x v="22"/>
    <n v="55"/>
  </r>
  <r>
    <x v="0"/>
    <x v="13"/>
    <x v="272"/>
    <x v="22"/>
    <n v="19"/>
  </r>
  <r>
    <x v="0"/>
    <x v="13"/>
    <x v="273"/>
    <x v="22"/>
    <n v="492"/>
  </r>
  <r>
    <x v="0"/>
    <x v="13"/>
    <x v="275"/>
    <x v="22"/>
    <n v="2044"/>
  </r>
  <r>
    <x v="0"/>
    <x v="13"/>
    <x v="276"/>
    <x v="22"/>
    <n v="2031"/>
  </r>
  <r>
    <x v="0"/>
    <x v="13"/>
    <x v="277"/>
    <x v="22"/>
    <n v="9750"/>
  </r>
  <r>
    <x v="0"/>
    <x v="13"/>
    <x v="278"/>
    <x v="22"/>
    <n v="6357"/>
  </r>
  <r>
    <x v="0"/>
    <x v="13"/>
    <x v="279"/>
    <x v="22"/>
    <n v="3503"/>
  </r>
  <r>
    <x v="0"/>
    <x v="13"/>
    <x v="280"/>
    <x v="22"/>
    <n v="2016"/>
  </r>
  <r>
    <x v="0"/>
    <x v="13"/>
    <x v="281"/>
    <x v="22"/>
    <n v="54"/>
  </r>
  <r>
    <x v="0"/>
    <x v="13"/>
    <x v="282"/>
    <x v="22"/>
    <n v="2024"/>
  </r>
  <r>
    <x v="0"/>
    <x v="13"/>
    <x v="283"/>
    <x v="22"/>
    <n v="143"/>
  </r>
  <r>
    <x v="0"/>
    <x v="13"/>
    <x v="284"/>
    <x v="22"/>
    <n v="2989"/>
  </r>
  <r>
    <x v="0"/>
    <x v="13"/>
    <x v="285"/>
    <x v="22"/>
    <n v="10372"/>
  </r>
  <r>
    <x v="0"/>
    <x v="13"/>
    <x v="286"/>
    <x v="22"/>
    <n v="87"/>
  </r>
  <r>
    <x v="0"/>
    <x v="13"/>
    <x v="287"/>
    <x v="22"/>
    <n v="61"/>
  </r>
  <r>
    <x v="0"/>
    <x v="13"/>
    <x v="288"/>
    <x v="22"/>
    <n v="2074"/>
  </r>
  <r>
    <x v="0"/>
    <x v="13"/>
    <x v="289"/>
    <x v="22"/>
    <n v="2090"/>
  </r>
  <r>
    <x v="0"/>
    <x v="13"/>
    <x v="291"/>
    <x v="22"/>
    <n v="266"/>
  </r>
  <r>
    <x v="0"/>
    <x v="13"/>
    <x v="292"/>
    <x v="22"/>
    <n v="1510"/>
  </r>
  <r>
    <x v="0"/>
    <x v="13"/>
    <x v="293"/>
    <x v="22"/>
    <n v="1760"/>
  </r>
  <r>
    <x v="0"/>
    <x v="13"/>
    <x v="259"/>
    <x v="23"/>
    <n v="135"/>
  </r>
  <r>
    <x v="0"/>
    <x v="13"/>
    <x v="294"/>
    <x v="23"/>
    <n v="6"/>
  </r>
  <r>
    <x v="0"/>
    <x v="13"/>
    <x v="260"/>
    <x v="23"/>
    <n v="58"/>
  </r>
  <r>
    <x v="0"/>
    <x v="13"/>
    <x v="261"/>
    <x v="23"/>
    <n v="7"/>
  </r>
  <r>
    <x v="0"/>
    <x v="13"/>
    <x v="266"/>
    <x v="23"/>
    <n v="9"/>
  </r>
  <r>
    <x v="0"/>
    <x v="13"/>
    <x v="267"/>
    <x v="23"/>
    <n v="13"/>
  </r>
  <r>
    <x v="0"/>
    <x v="13"/>
    <x v="268"/>
    <x v="23"/>
    <n v="8"/>
  </r>
  <r>
    <x v="0"/>
    <x v="13"/>
    <x v="269"/>
    <x v="23"/>
    <n v="690"/>
  </r>
  <r>
    <x v="0"/>
    <x v="13"/>
    <x v="270"/>
    <x v="23"/>
    <n v="14"/>
  </r>
  <r>
    <x v="0"/>
    <x v="13"/>
    <x v="271"/>
    <x v="23"/>
    <n v="21"/>
  </r>
  <r>
    <x v="0"/>
    <x v="13"/>
    <x v="272"/>
    <x v="23"/>
    <n v="18"/>
  </r>
  <r>
    <x v="0"/>
    <x v="13"/>
    <x v="273"/>
    <x v="23"/>
    <n v="1"/>
  </r>
  <r>
    <x v="0"/>
    <x v="13"/>
    <x v="276"/>
    <x v="23"/>
    <n v="37"/>
  </r>
  <r>
    <x v="0"/>
    <x v="13"/>
    <x v="277"/>
    <x v="23"/>
    <n v="15"/>
  </r>
  <r>
    <x v="0"/>
    <x v="13"/>
    <x v="278"/>
    <x v="23"/>
    <n v="84"/>
  </r>
  <r>
    <x v="0"/>
    <x v="13"/>
    <x v="281"/>
    <x v="23"/>
    <n v="1"/>
  </r>
  <r>
    <x v="0"/>
    <x v="13"/>
    <x v="283"/>
    <x v="23"/>
    <n v="6"/>
  </r>
  <r>
    <x v="0"/>
    <x v="13"/>
    <x v="284"/>
    <x v="23"/>
    <n v="9"/>
  </r>
  <r>
    <x v="0"/>
    <x v="13"/>
    <x v="285"/>
    <x v="23"/>
    <n v="7"/>
  </r>
  <r>
    <x v="0"/>
    <x v="13"/>
    <x v="287"/>
    <x v="23"/>
    <n v="1"/>
  </r>
  <r>
    <x v="0"/>
    <x v="13"/>
    <x v="289"/>
    <x v="23"/>
    <n v="33"/>
  </r>
  <r>
    <x v="0"/>
    <x v="13"/>
    <x v="290"/>
    <x v="23"/>
    <n v="1"/>
  </r>
  <r>
    <x v="0"/>
    <x v="13"/>
    <x v="293"/>
    <x v="23"/>
    <n v="4"/>
  </r>
  <r>
    <x v="0"/>
    <x v="13"/>
    <x v="261"/>
    <x v="24"/>
    <n v="4"/>
  </r>
  <r>
    <x v="0"/>
    <x v="13"/>
    <x v="266"/>
    <x v="24"/>
    <n v="1"/>
  </r>
  <r>
    <x v="0"/>
    <x v="13"/>
    <x v="267"/>
    <x v="24"/>
    <n v="17"/>
  </r>
  <r>
    <x v="0"/>
    <x v="13"/>
    <x v="268"/>
    <x v="24"/>
    <n v="3"/>
  </r>
  <r>
    <x v="0"/>
    <x v="13"/>
    <x v="269"/>
    <x v="24"/>
    <n v="215"/>
  </r>
  <r>
    <x v="0"/>
    <x v="13"/>
    <x v="270"/>
    <x v="24"/>
    <n v="4"/>
  </r>
  <r>
    <x v="0"/>
    <x v="13"/>
    <x v="271"/>
    <x v="24"/>
    <n v="7"/>
  </r>
  <r>
    <x v="0"/>
    <x v="13"/>
    <x v="283"/>
    <x v="24"/>
    <n v="2"/>
  </r>
  <r>
    <x v="0"/>
    <x v="13"/>
    <x v="286"/>
    <x v="24"/>
    <n v="4"/>
  </r>
  <r>
    <x v="0"/>
    <x v="13"/>
    <x v="289"/>
    <x v="24"/>
    <n v="2"/>
  </r>
  <r>
    <x v="0"/>
    <x v="13"/>
    <x v="293"/>
    <x v="24"/>
    <n v="2"/>
  </r>
  <r>
    <x v="0"/>
    <x v="13"/>
    <x v="259"/>
    <x v="25"/>
    <n v="13227"/>
  </r>
  <r>
    <x v="0"/>
    <x v="13"/>
    <x v="294"/>
    <x v="25"/>
    <n v="1675"/>
  </r>
  <r>
    <x v="0"/>
    <x v="13"/>
    <x v="260"/>
    <x v="25"/>
    <n v="2630"/>
  </r>
  <r>
    <x v="0"/>
    <x v="13"/>
    <x v="261"/>
    <x v="25"/>
    <n v="24898"/>
  </r>
  <r>
    <x v="0"/>
    <x v="13"/>
    <x v="262"/>
    <x v="25"/>
    <n v="9583"/>
  </r>
  <r>
    <x v="0"/>
    <x v="13"/>
    <x v="263"/>
    <x v="25"/>
    <n v="7254"/>
  </r>
  <r>
    <x v="0"/>
    <x v="13"/>
    <x v="264"/>
    <x v="25"/>
    <n v="5546"/>
  </r>
  <r>
    <x v="0"/>
    <x v="13"/>
    <x v="265"/>
    <x v="25"/>
    <n v="5554"/>
  </r>
  <r>
    <x v="0"/>
    <x v="13"/>
    <x v="266"/>
    <x v="25"/>
    <n v="21570"/>
  </r>
  <r>
    <x v="0"/>
    <x v="13"/>
    <x v="267"/>
    <x v="25"/>
    <n v="42108"/>
  </r>
  <r>
    <x v="0"/>
    <x v="13"/>
    <x v="268"/>
    <x v="25"/>
    <n v="5645"/>
  </r>
  <r>
    <x v="0"/>
    <x v="13"/>
    <x v="269"/>
    <x v="25"/>
    <n v="11297"/>
  </r>
  <r>
    <x v="0"/>
    <x v="13"/>
    <x v="270"/>
    <x v="25"/>
    <n v="16028"/>
  </r>
  <r>
    <x v="0"/>
    <x v="13"/>
    <x v="271"/>
    <x v="25"/>
    <n v="4526"/>
  </r>
  <r>
    <x v="0"/>
    <x v="13"/>
    <x v="272"/>
    <x v="25"/>
    <n v="14881"/>
  </r>
  <r>
    <x v="0"/>
    <x v="13"/>
    <x v="273"/>
    <x v="25"/>
    <n v="5368"/>
  </r>
  <r>
    <x v="0"/>
    <x v="13"/>
    <x v="274"/>
    <x v="25"/>
    <n v="1538"/>
  </r>
  <r>
    <x v="0"/>
    <x v="13"/>
    <x v="275"/>
    <x v="25"/>
    <n v="10455"/>
  </r>
  <r>
    <x v="0"/>
    <x v="13"/>
    <x v="276"/>
    <x v="25"/>
    <n v="19700"/>
  </r>
  <r>
    <x v="0"/>
    <x v="13"/>
    <x v="277"/>
    <x v="25"/>
    <n v="19650"/>
  </r>
  <r>
    <x v="0"/>
    <x v="13"/>
    <x v="278"/>
    <x v="25"/>
    <n v="35947"/>
  </r>
  <r>
    <x v="0"/>
    <x v="13"/>
    <x v="279"/>
    <x v="25"/>
    <n v="22494"/>
  </r>
  <r>
    <x v="0"/>
    <x v="13"/>
    <x v="280"/>
    <x v="25"/>
    <n v="4822"/>
  </r>
  <r>
    <x v="0"/>
    <x v="13"/>
    <x v="281"/>
    <x v="25"/>
    <n v="3862"/>
  </r>
  <r>
    <x v="0"/>
    <x v="13"/>
    <x v="282"/>
    <x v="25"/>
    <n v="8456"/>
  </r>
  <r>
    <x v="0"/>
    <x v="13"/>
    <x v="283"/>
    <x v="25"/>
    <n v="52731"/>
  </r>
  <r>
    <x v="0"/>
    <x v="13"/>
    <x v="284"/>
    <x v="25"/>
    <n v="18844"/>
  </r>
  <r>
    <x v="0"/>
    <x v="13"/>
    <x v="285"/>
    <x v="25"/>
    <n v="21112"/>
  </r>
  <r>
    <x v="0"/>
    <x v="13"/>
    <x v="286"/>
    <x v="25"/>
    <n v="25001"/>
  </r>
  <r>
    <x v="0"/>
    <x v="13"/>
    <x v="287"/>
    <x v="25"/>
    <n v="18349"/>
  </r>
  <r>
    <x v="0"/>
    <x v="13"/>
    <x v="288"/>
    <x v="25"/>
    <n v="19396"/>
  </r>
  <r>
    <x v="0"/>
    <x v="13"/>
    <x v="289"/>
    <x v="25"/>
    <n v="29925"/>
  </r>
  <r>
    <x v="0"/>
    <x v="13"/>
    <x v="290"/>
    <x v="25"/>
    <n v="25534"/>
  </r>
  <r>
    <x v="0"/>
    <x v="13"/>
    <x v="291"/>
    <x v="25"/>
    <n v="15953"/>
  </r>
  <r>
    <x v="0"/>
    <x v="13"/>
    <x v="292"/>
    <x v="25"/>
    <n v="14418"/>
  </r>
  <r>
    <x v="0"/>
    <x v="13"/>
    <x v="293"/>
    <x v="25"/>
    <n v="24009"/>
  </r>
  <r>
    <x v="0"/>
    <x v="13"/>
    <x v="259"/>
    <x v="26"/>
    <n v="1"/>
  </r>
  <r>
    <x v="0"/>
    <x v="13"/>
    <x v="260"/>
    <x v="26"/>
    <n v="2"/>
  </r>
  <r>
    <x v="0"/>
    <x v="13"/>
    <x v="261"/>
    <x v="26"/>
    <n v="1"/>
  </r>
  <r>
    <x v="0"/>
    <x v="13"/>
    <x v="262"/>
    <x v="26"/>
    <n v="1"/>
  </r>
  <r>
    <x v="0"/>
    <x v="13"/>
    <x v="264"/>
    <x v="26"/>
    <n v="3"/>
  </r>
  <r>
    <x v="0"/>
    <x v="13"/>
    <x v="266"/>
    <x v="26"/>
    <n v="8"/>
  </r>
  <r>
    <x v="0"/>
    <x v="13"/>
    <x v="267"/>
    <x v="26"/>
    <n v="2"/>
  </r>
  <r>
    <x v="0"/>
    <x v="13"/>
    <x v="268"/>
    <x v="26"/>
    <n v="1"/>
  </r>
  <r>
    <x v="0"/>
    <x v="13"/>
    <x v="269"/>
    <x v="26"/>
    <n v="67"/>
  </r>
  <r>
    <x v="0"/>
    <x v="13"/>
    <x v="270"/>
    <x v="26"/>
    <n v="9"/>
  </r>
  <r>
    <x v="0"/>
    <x v="13"/>
    <x v="272"/>
    <x v="26"/>
    <n v="1"/>
  </r>
  <r>
    <x v="0"/>
    <x v="13"/>
    <x v="273"/>
    <x v="26"/>
    <n v="2"/>
  </r>
  <r>
    <x v="0"/>
    <x v="13"/>
    <x v="274"/>
    <x v="26"/>
    <n v="3"/>
  </r>
  <r>
    <x v="0"/>
    <x v="13"/>
    <x v="277"/>
    <x v="26"/>
    <n v="9"/>
  </r>
  <r>
    <x v="0"/>
    <x v="13"/>
    <x v="279"/>
    <x v="26"/>
    <n v="9"/>
  </r>
  <r>
    <x v="0"/>
    <x v="13"/>
    <x v="282"/>
    <x v="26"/>
    <n v="3"/>
  </r>
  <r>
    <x v="0"/>
    <x v="13"/>
    <x v="283"/>
    <x v="26"/>
    <n v="25"/>
  </r>
  <r>
    <x v="0"/>
    <x v="13"/>
    <x v="286"/>
    <x v="26"/>
    <n v="1"/>
  </r>
  <r>
    <x v="0"/>
    <x v="13"/>
    <x v="288"/>
    <x v="26"/>
    <n v="1"/>
  </r>
  <r>
    <x v="0"/>
    <x v="13"/>
    <x v="289"/>
    <x v="26"/>
    <n v="1"/>
  </r>
  <r>
    <x v="0"/>
    <x v="13"/>
    <x v="292"/>
    <x v="26"/>
    <n v="245"/>
  </r>
  <r>
    <x v="0"/>
    <x v="13"/>
    <x v="293"/>
    <x v="26"/>
    <n v="2"/>
  </r>
  <r>
    <x v="0"/>
    <x v="13"/>
    <x v="259"/>
    <x v="27"/>
    <n v="687"/>
  </r>
  <r>
    <x v="0"/>
    <x v="13"/>
    <x v="264"/>
    <x v="27"/>
    <n v="3"/>
  </r>
  <r>
    <x v="0"/>
    <x v="13"/>
    <x v="270"/>
    <x v="27"/>
    <n v="17"/>
  </r>
  <r>
    <x v="0"/>
    <x v="13"/>
    <x v="271"/>
    <x v="27"/>
    <n v="60"/>
  </r>
  <r>
    <x v="0"/>
    <x v="13"/>
    <x v="272"/>
    <x v="27"/>
    <n v="10"/>
  </r>
  <r>
    <x v="0"/>
    <x v="13"/>
    <x v="275"/>
    <x v="27"/>
    <n v="90"/>
  </r>
  <r>
    <x v="0"/>
    <x v="13"/>
    <x v="277"/>
    <x v="27"/>
    <n v="990"/>
  </r>
  <r>
    <x v="0"/>
    <x v="13"/>
    <x v="278"/>
    <x v="27"/>
    <n v="1254"/>
  </r>
  <r>
    <x v="0"/>
    <x v="13"/>
    <x v="279"/>
    <x v="27"/>
    <n v="632"/>
  </r>
  <r>
    <x v="0"/>
    <x v="13"/>
    <x v="280"/>
    <x v="27"/>
    <n v="77"/>
  </r>
  <r>
    <x v="0"/>
    <x v="13"/>
    <x v="281"/>
    <x v="27"/>
    <n v="39"/>
  </r>
  <r>
    <x v="0"/>
    <x v="13"/>
    <x v="282"/>
    <x v="27"/>
    <n v="98"/>
  </r>
  <r>
    <x v="0"/>
    <x v="13"/>
    <x v="283"/>
    <x v="27"/>
    <n v="5864"/>
  </r>
  <r>
    <x v="0"/>
    <x v="13"/>
    <x v="284"/>
    <x v="27"/>
    <n v="915"/>
  </r>
  <r>
    <x v="0"/>
    <x v="13"/>
    <x v="285"/>
    <x v="27"/>
    <n v="60"/>
  </r>
  <r>
    <x v="0"/>
    <x v="13"/>
    <x v="286"/>
    <x v="27"/>
    <n v="257"/>
  </r>
  <r>
    <x v="0"/>
    <x v="13"/>
    <x v="287"/>
    <x v="27"/>
    <n v="468"/>
  </r>
  <r>
    <x v="0"/>
    <x v="13"/>
    <x v="288"/>
    <x v="27"/>
    <n v="2708"/>
  </r>
  <r>
    <x v="0"/>
    <x v="13"/>
    <x v="289"/>
    <x v="27"/>
    <n v="6480"/>
  </r>
  <r>
    <x v="0"/>
    <x v="13"/>
    <x v="290"/>
    <x v="27"/>
    <n v="119"/>
  </r>
  <r>
    <x v="0"/>
    <x v="13"/>
    <x v="291"/>
    <x v="27"/>
    <n v="150"/>
  </r>
  <r>
    <x v="0"/>
    <x v="13"/>
    <x v="292"/>
    <x v="27"/>
    <n v="130"/>
  </r>
  <r>
    <x v="0"/>
    <x v="13"/>
    <x v="293"/>
    <x v="27"/>
    <n v="80"/>
  </r>
  <r>
    <x v="0"/>
    <x v="13"/>
    <x v="259"/>
    <x v="28"/>
    <n v="15"/>
  </r>
  <r>
    <x v="0"/>
    <x v="13"/>
    <x v="294"/>
    <x v="28"/>
    <n v="1"/>
  </r>
  <r>
    <x v="0"/>
    <x v="13"/>
    <x v="260"/>
    <x v="28"/>
    <n v="54"/>
  </r>
  <r>
    <x v="0"/>
    <x v="13"/>
    <x v="261"/>
    <x v="28"/>
    <n v="3"/>
  </r>
  <r>
    <x v="0"/>
    <x v="13"/>
    <x v="262"/>
    <x v="28"/>
    <n v="4"/>
  </r>
  <r>
    <x v="0"/>
    <x v="13"/>
    <x v="264"/>
    <x v="28"/>
    <n v="6"/>
  </r>
  <r>
    <x v="0"/>
    <x v="13"/>
    <x v="265"/>
    <x v="28"/>
    <n v="2"/>
  </r>
  <r>
    <x v="0"/>
    <x v="13"/>
    <x v="266"/>
    <x v="28"/>
    <n v="15"/>
  </r>
  <r>
    <x v="0"/>
    <x v="13"/>
    <x v="267"/>
    <x v="28"/>
    <n v="22"/>
  </r>
  <r>
    <x v="0"/>
    <x v="13"/>
    <x v="268"/>
    <x v="28"/>
    <n v="8"/>
  </r>
  <r>
    <x v="0"/>
    <x v="13"/>
    <x v="269"/>
    <x v="28"/>
    <n v="119"/>
  </r>
  <r>
    <x v="0"/>
    <x v="13"/>
    <x v="270"/>
    <x v="28"/>
    <n v="20"/>
  </r>
  <r>
    <x v="0"/>
    <x v="13"/>
    <x v="271"/>
    <x v="28"/>
    <n v="1"/>
  </r>
  <r>
    <x v="0"/>
    <x v="13"/>
    <x v="272"/>
    <x v="28"/>
    <n v="19"/>
  </r>
  <r>
    <x v="0"/>
    <x v="13"/>
    <x v="273"/>
    <x v="28"/>
    <n v="1"/>
  </r>
  <r>
    <x v="0"/>
    <x v="13"/>
    <x v="274"/>
    <x v="28"/>
    <n v="1"/>
  </r>
  <r>
    <x v="0"/>
    <x v="13"/>
    <x v="275"/>
    <x v="28"/>
    <n v="5"/>
  </r>
  <r>
    <x v="0"/>
    <x v="13"/>
    <x v="276"/>
    <x v="28"/>
    <n v="24"/>
  </r>
  <r>
    <x v="0"/>
    <x v="13"/>
    <x v="277"/>
    <x v="28"/>
    <n v="44"/>
  </r>
  <r>
    <x v="0"/>
    <x v="13"/>
    <x v="278"/>
    <x v="28"/>
    <n v="188"/>
  </r>
  <r>
    <x v="0"/>
    <x v="13"/>
    <x v="279"/>
    <x v="28"/>
    <n v="38"/>
  </r>
  <r>
    <x v="0"/>
    <x v="13"/>
    <x v="280"/>
    <x v="28"/>
    <n v="2"/>
  </r>
  <r>
    <x v="0"/>
    <x v="13"/>
    <x v="281"/>
    <x v="28"/>
    <n v="15"/>
  </r>
  <r>
    <x v="0"/>
    <x v="13"/>
    <x v="282"/>
    <x v="28"/>
    <n v="8"/>
  </r>
  <r>
    <x v="0"/>
    <x v="13"/>
    <x v="283"/>
    <x v="28"/>
    <n v="126"/>
  </r>
  <r>
    <x v="0"/>
    <x v="13"/>
    <x v="284"/>
    <x v="28"/>
    <n v="1"/>
  </r>
  <r>
    <x v="0"/>
    <x v="13"/>
    <x v="285"/>
    <x v="28"/>
    <n v="10"/>
  </r>
  <r>
    <x v="0"/>
    <x v="13"/>
    <x v="286"/>
    <x v="28"/>
    <n v="14"/>
  </r>
  <r>
    <x v="0"/>
    <x v="13"/>
    <x v="287"/>
    <x v="28"/>
    <n v="17"/>
  </r>
  <r>
    <x v="0"/>
    <x v="13"/>
    <x v="288"/>
    <x v="28"/>
    <n v="1628"/>
  </r>
  <r>
    <x v="0"/>
    <x v="13"/>
    <x v="289"/>
    <x v="28"/>
    <n v="178"/>
  </r>
  <r>
    <x v="0"/>
    <x v="13"/>
    <x v="290"/>
    <x v="28"/>
    <n v="6"/>
  </r>
  <r>
    <x v="0"/>
    <x v="13"/>
    <x v="291"/>
    <x v="28"/>
    <n v="4"/>
  </r>
  <r>
    <x v="0"/>
    <x v="13"/>
    <x v="292"/>
    <x v="28"/>
    <n v="16"/>
  </r>
  <r>
    <x v="0"/>
    <x v="13"/>
    <x v="293"/>
    <x v="28"/>
    <n v="22"/>
  </r>
  <r>
    <x v="0"/>
    <x v="13"/>
    <x v="259"/>
    <x v="29"/>
    <n v="14199"/>
  </r>
  <r>
    <x v="0"/>
    <x v="13"/>
    <x v="294"/>
    <x v="29"/>
    <n v="1687"/>
  </r>
  <r>
    <x v="0"/>
    <x v="13"/>
    <x v="260"/>
    <x v="29"/>
    <n v="2749"/>
  </r>
  <r>
    <x v="0"/>
    <x v="13"/>
    <x v="261"/>
    <x v="29"/>
    <n v="24929"/>
  </r>
  <r>
    <x v="0"/>
    <x v="13"/>
    <x v="262"/>
    <x v="29"/>
    <n v="9590"/>
  </r>
  <r>
    <x v="0"/>
    <x v="13"/>
    <x v="263"/>
    <x v="29"/>
    <n v="7266"/>
  </r>
  <r>
    <x v="0"/>
    <x v="13"/>
    <x v="264"/>
    <x v="29"/>
    <n v="5558"/>
  </r>
  <r>
    <x v="0"/>
    <x v="13"/>
    <x v="265"/>
    <x v="29"/>
    <n v="5571"/>
  </r>
  <r>
    <x v="0"/>
    <x v="13"/>
    <x v="266"/>
    <x v="29"/>
    <n v="21633"/>
  </r>
  <r>
    <x v="0"/>
    <x v="13"/>
    <x v="267"/>
    <x v="29"/>
    <n v="42181"/>
  </r>
  <r>
    <x v="0"/>
    <x v="13"/>
    <x v="268"/>
    <x v="29"/>
    <n v="5674"/>
  </r>
  <r>
    <x v="0"/>
    <x v="13"/>
    <x v="269"/>
    <x v="29"/>
    <n v="12525"/>
  </r>
  <r>
    <x v="0"/>
    <x v="13"/>
    <x v="270"/>
    <x v="29"/>
    <n v="16127"/>
  </r>
  <r>
    <x v="0"/>
    <x v="13"/>
    <x v="271"/>
    <x v="29"/>
    <n v="4636"/>
  </r>
  <r>
    <x v="0"/>
    <x v="13"/>
    <x v="272"/>
    <x v="29"/>
    <n v="14935"/>
  </r>
  <r>
    <x v="0"/>
    <x v="13"/>
    <x v="273"/>
    <x v="29"/>
    <n v="5376"/>
  </r>
  <r>
    <x v="0"/>
    <x v="13"/>
    <x v="274"/>
    <x v="29"/>
    <n v="1542"/>
  </r>
  <r>
    <x v="0"/>
    <x v="13"/>
    <x v="275"/>
    <x v="29"/>
    <n v="10550"/>
  </r>
  <r>
    <x v="0"/>
    <x v="13"/>
    <x v="276"/>
    <x v="29"/>
    <n v="19820"/>
  </r>
  <r>
    <x v="0"/>
    <x v="13"/>
    <x v="277"/>
    <x v="29"/>
    <n v="20743"/>
  </r>
  <r>
    <x v="0"/>
    <x v="13"/>
    <x v="278"/>
    <x v="29"/>
    <n v="37521"/>
  </r>
  <r>
    <x v="0"/>
    <x v="13"/>
    <x v="279"/>
    <x v="29"/>
    <n v="23173"/>
  </r>
  <r>
    <x v="0"/>
    <x v="13"/>
    <x v="280"/>
    <x v="29"/>
    <n v="4934"/>
  </r>
  <r>
    <x v="0"/>
    <x v="13"/>
    <x v="281"/>
    <x v="29"/>
    <n v="3917"/>
  </r>
  <r>
    <x v="0"/>
    <x v="13"/>
    <x v="282"/>
    <x v="29"/>
    <n v="8632"/>
  </r>
  <r>
    <x v="0"/>
    <x v="13"/>
    <x v="283"/>
    <x v="29"/>
    <n v="59034"/>
  </r>
  <r>
    <x v="0"/>
    <x v="13"/>
    <x v="284"/>
    <x v="29"/>
    <n v="19772"/>
  </r>
  <r>
    <x v="0"/>
    <x v="13"/>
    <x v="285"/>
    <x v="29"/>
    <n v="21217"/>
  </r>
  <r>
    <x v="0"/>
    <x v="13"/>
    <x v="286"/>
    <x v="29"/>
    <n v="25443"/>
  </r>
  <r>
    <x v="0"/>
    <x v="13"/>
    <x v="287"/>
    <x v="29"/>
    <n v="18853"/>
  </r>
  <r>
    <x v="0"/>
    <x v="13"/>
    <x v="288"/>
    <x v="29"/>
    <n v="23760"/>
  </r>
  <r>
    <x v="0"/>
    <x v="13"/>
    <x v="289"/>
    <x v="29"/>
    <n v="36629"/>
  </r>
  <r>
    <x v="0"/>
    <x v="13"/>
    <x v="290"/>
    <x v="29"/>
    <n v="25685"/>
  </r>
  <r>
    <x v="0"/>
    <x v="13"/>
    <x v="291"/>
    <x v="29"/>
    <n v="16107"/>
  </r>
  <r>
    <x v="0"/>
    <x v="13"/>
    <x v="292"/>
    <x v="29"/>
    <n v="14905"/>
  </r>
  <r>
    <x v="0"/>
    <x v="13"/>
    <x v="293"/>
    <x v="29"/>
    <n v="24119"/>
  </r>
  <r>
    <x v="0"/>
    <x v="13"/>
    <x v="259"/>
    <x v="30"/>
    <n v="44"/>
  </r>
  <r>
    <x v="0"/>
    <x v="13"/>
    <x v="294"/>
    <x v="30"/>
    <n v="11"/>
  </r>
  <r>
    <x v="0"/>
    <x v="13"/>
    <x v="261"/>
    <x v="30"/>
    <n v="37"/>
  </r>
  <r>
    <x v="0"/>
    <x v="13"/>
    <x v="262"/>
    <x v="30"/>
    <n v="18"/>
  </r>
  <r>
    <x v="0"/>
    <x v="13"/>
    <x v="264"/>
    <x v="30"/>
    <n v="22"/>
  </r>
  <r>
    <x v="0"/>
    <x v="13"/>
    <x v="266"/>
    <x v="30"/>
    <n v="46"/>
  </r>
  <r>
    <x v="0"/>
    <x v="13"/>
    <x v="267"/>
    <x v="30"/>
    <n v="216"/>
  </r>
  <r>
    <x v="0"/>
    <x v="13"/>
    <x v="269"/>
    <x v="30"/>
    <n v="134"/>
  </r>
  <r>
    <x v="0"/>
    <x v="13"/>
    <x v="270"/>
    <x v="30"/>
    <n v="49"/>
  </r>
  <r>
    <x v="0"/>
    <x v="13"/>
    <x v="271"/>
    <x v="30"/>
    <n v="15"/>
  </r>
  <r>
    <x v="0"/>
    <x v="13"/>
    <x v="272"/>
    <x v="30"/>
    <n v="1"/>
  </r>
  <r>
    <x v="0"/>
    <x v="13"/>
    <x v="275"/>
    <x v="30"/>
    <n v="5"/>
  </r>
  <r>
    <x v="0"/>
    <x v="13"/>
    <x v="276"/>
    <x v="30"/>
    <n v="2"/>
  </r>
  <r>
    <x v="0"/>
    <x v="13"/>
    <x v="277"/>
    <x v="30"/>
    <n v="312"/>
  </r>
  <r>
    <x v="0"/>
    <x v="13"/>
    <x v="278"/>
    <x v="30"/>
    <n v="133"/>
  </r>
  <r>
    <x v="0"/>
    <x v="13"/>
    <x v="282"/>
    <x v="30"/>
    <n v="2"/>
  </r>
  <r>
    <x v="0"/>
    <x v="13"/>
    <x v="283"/>
    <x v="30"/>
    <n v="86"/>
  </r>
  <r>
    <x v="0"/>
    <x v="13"/>
    <x v="284"/>
    <x v="30"/>
    <n v="1"/>
  </r>
  <r>
    <x v="0"/>
    <x v="13"/>
    <x v="285"/>
    <x v="30"/>
    <n v="19"/>
  </r>
  <r>
    <x v="0"/>
    <x v="13"/>
    <x v="286"/>
    <x v="30"/>
    <n v="90"/>
  </r>
  <r>
    <x v="0"/>
    <x v="13"/>
    <x v="287"/>
    <x v="30"/>
    <n v="25"/>
  </r>
  <r>
    <x v="0"/>
    <x v="13"/>
    <x v="288"/>
    <x v="30"/>
    <n v="113"/>
  </r>
  <r>
    <x v="0"/>
    <x v="13"/>
    <x v="289"/>
    <x v="30"/>
    <n v="240"/>
  </r>
  <r>
    <x v="0"/>
    <x v="13"/>
    <x v="290"/>
    <x v="30"/>
    <n v="105"/>
  </r>
  <r>
    <x v="0"/>
    <x v="13"/>
    <x v="295"/>
    <x v="30"/>
    <n v="2"/>
  </r>
  <r>
    <x v="0"/>
    <x v="13"/>
    <x v="291"/>
    <x v="30"/>
    <n v="14"/>
  </r>
  <r>
    <x v="0"/>
    <x v="13"/>
    <x v="296"/>
    <x v="30"/>
    <n v="6"/>
  </r>
  <r>
    <x v="0"/>
    <x v="13"/>
    <x v="292"/>
    <x v="30"/>
    <n v="81"/>
  </r>
  <r>
    <x v="0"/>
    <x v="14"/>
    <x v="297"/>
    <x v="0"/>
    <n v="230"/>
  </r>
  <r>
    <x v="0"/>
    <x v="14"/>
    <x v="298"/>
    <x v="0"/>
    <n v="71"/>
  </r>
  <r>
    <x v="0"/>
    <x v="14"/>
    <x v="299"/>
    <x v="0"/>
    <n v="71"/>
  </r>
  <r>
    <x v="0"/>
    <x v="14"/>
    <x v="300"/>
    <x v="0"/>
    <n v="85"/>
  </r>
  <r>
    <x v="0"/>
    <x v="14"/>
    <x v="301"/>
    <x v="0"/>
    <n v="27"/>
  </r>
  <r>
    <x v="0"/>
    <x v="14"/>
    <x v="302"/>
    <x v="0"/>
    <n v="184"/>
  </r>
  <r>
    <x v="0"/>
    <x v="14"/>
    <x v="303"/>
    <x v="0"/>
    <n v="65"/>
  </r>
  <r>
    <x v="0"/>
    <x v="14"/>
    <x v="304"/>
    <x v="0"/>
    <n v="538"/>
  </r>
  <r>
    <x v="0"/>
    <x v="14"/>
    <x v="305"/>
    <x v="0"/>
    <n v="241"/>
  </r>
  <r>
    <x v="0"/>
    <x v="14"/>
    <x v="306"/>
    <x v="0"/>
    <n v="62"/>
  </r>
  <r>
    <x v="0"/>
    <x v="14"/>
    <x v="307"/>
    <x v="0"/>
    <n v="19"/>
  </r>
  <r>
    <x v="0"/>
    <x v="14"/>
    <x v="308"/>
    <x v="0"/>
    <n v="41"/>
  </r>
  <r>
    <x v="0"/>
    <x v="14"/>
    <x v="309"/>
    <x v="0"/>
    <n v="63"/>
  </r>
  <r>
    <x v="0"/>
    <x v="14"/>
    <x v="310"/>
    <x v="0"/>
    <n v="106"/>
  </r>
  <r>
    <x v="0"/>
    <x v="14"/>
    <x v="311"/>
    <x v="0"/>
    <n v="45"/>
  </r>
  <r>
    <x v="0"/>
    <x v="14"/>
    <x v="312"/>
    <x v="0"/>
    <n v="222"/>
  </r>
  <r>
    <x v="0"/>
    <x v="14"/>
    <x v="313"/>
    <x v="0"/>
    <n v="54"/>
  </r>
  <r>
    <x v="0"/>
    <x v="14"/>
    <x v="314"/>
    <x v="0"/>
    <n v="79"/>
  </r>
  <r>
    <x v="0"/>
    <x v="14"/>
    <x v="315"/>
    <x v="0"/>
    <n v="367"/>
  </r>
  <r>
    <x v="0"/>
    <x v="14"/>
    <x v="316"/>
    <x v="0"/>
    <n v="341"/>
  </r>
  <r>
    <x v="0"/>
    <x v="14"/>
    <x v="317"/>
    <x v="0"/>
    <n v="130"/>
  </r>
  <r>
    <x v="0"/>
    <x v="14"/>
    <x v="318"/>
    <x v="0"/>
    <n v="49"/>
  </r>
  <r>
    <x v="0"/>
    <x v="14"/>
    <x v="319"/>
    <x v="0"/>
    <n v="99"/>
  </r>
  <r>
    <x v="0"/>
    <x v="14"/>
    <x v="320"/>
    <x v="0"/>
    <n v="91"/>
  </r>
  <r>
    <x v="0"/>
    <x v="14"/>
    <x v="321"/>
    <x v="0"/>
    <n v="5"/>
  </r>
  <r>
    <x v="0"/>
    <x v="14"/>
    <x v="297"/>
    <x v="1"/>
    <n v="31"/>
  </r>
  <r>
    <x v="0"/>
    <x v="14"/>
    <x v="298"/>
    <x v="1"/>
    <n v="14"/>
  </r>
  <r>
    <x v="0"/>
    <x v="14"/>
    <x v="299"/>
    <x v="1"/>
    <n v="7"/>
  </r>
  <r>
    <x v="0"/>
    <x v="14"/>
    <x v="300"/>
    <x v="1"/>
    <n v="15"/>
  </r>
  <r>
    <x v="0"/>
    <x v="14"/>
    <x v="301"/>
    <x v="1"/>
    <n v="6"/>
  </r>
  <r>
    <x v="0"/>
    <x v="14"/>
    <x v="302"/>
    <x v="1"/>
    <n v="24"/>
  </r>
  <r>
    <x v="0"/>
    <x v="14"/>
    <x v="303"/>
    <x v="1"/>
    <n v="14"/>
  </r>
  <r>
    <x v="0"/>
    <x v="14"/>
    <x v="304"/>
    <x v="1"/>
    <n v="68"/>
  </r>
  <r>
    <x v="0"/>
    <x v="14"/>
    <x v="305"/>
    <x v="1"/>
    <n v="30"/>
  </r>
  <r>
    <x v="0"/>
    <x v="14"/>
    <x v="306"/>
    <x v="1"/>
    <n v="18"/>
  </r>
  <r>
    <x v="0"/>
    <x v="14"/>
    <x v="307"/>
    <x v="1"/>
    <n v="7"/>
  </r>
  <r>
    <x v="0"/>
    <x v="14"/>
    <x v="308"/>
    <x v="1"/>
    <n v="10"/>
  </r>
  <r>
    <x v="0"/>
    <x v="14"/>
    <x v="309"/>
    <x v="1"/>
    <n v="11"/>
  </r>
  <r>
    <x v="0"/>
    <x v="14"/>
    <x v="310"/>
    <x v="1"/>
    <n v="14"/>
  </r>
  <r>
    <x v="0"/>
    <x v="14"/>
    <x v="311"/>
    <x v="1"/>
    <n v="10"/>
  </r>
  <r>
    <x v="0"/>
    <x v="14"/>
    <x v="312"/>
    <x v="1"/>
    <n v="33"/>
  </r>
  <r>
    <x v="0"/>
    <x v="14"/>
    <x v="313"/>
    <x v="1"/>
    <n v="15"/>
  </r>
  <r>
    <x v="0"/>
    <x v="14"/>
    <x v="314"/>
    <x v="1"/>
    <n v="15"/>
  </r>
  <r>
    <x v="0"/>
    <x v="14"/>
    <x v="315"/>
    <x v="1"/>
    <n v="49"/>
  </r>
  <r>
    <x v="0"/>
    <x v="14"/>
    <x v="316"/>
    <x v="1"/>
    <n v="53"/>
  </r>
  <r>
    <x v="0"/>
    <x v="14"/>
    <x v="317"/>
    <x v="1"/>
    <n v="19"/>
  </r>
  <r>
    <x v="0"/>
    <x v="14"/>
    <x v="318"/>
    <x v="1"/>
    <n v="7"/>
  </r>
  <r>
    <x v="0"/>
    <x v="14"/>
    <x v="319"/>
    <x v="1"/>
    <n v="13"/>
  </r>
  <r>
    <x v="0"/>
    <x v="14"/>
    <x v="320"/>
    <x v="1"/>
    <n v="17"/>
  </r>
  <r>
    <x v="0"/>
    <x v="14"/>
    <x v="321"/>
    <x v="1"/>
    <n v="3"/>
  </r>
  <r>
    <x v="0"/>
    <x v="14"/>
    <x v="297"/>
    <x v="2"/>
    <n v="319"/>
  </r>
  <r>
    <x v="0"/>
    <x v="14"/>
    <x v="298"/>
    <x v="2"/>
    <n v="150"/>
  </r>
  <r>
    <x v="0"/>
    <x v="14"/>
    <x v="299"/>
    <x v="2"/>
    <n v="90"/>
  </r>
  <r>
    <x v="0"/>
    <x v="14"/>
    <x v="300"/>
    <x v="2"/>
    <n v="97"/>
  </r>
  <r>
    <x v="0"/>
    <x v="14"/>
    <x v="301"/>
    <x v="2"/>
    <n v="61"/>
  </r>
  <r>
    <x v="0"/>
    <x v="14"/>
    <x v="302"/>
    <x v="2"/>
    <n v="183"/>
  </r>
  <r>
    <x v="0"/>
    <x v="14"/>
    <x v="303"/>
    <x v="2"/>
    <n v="133"/>
  </r>
  <r>
    <x v="0"/>
    <x v="14"/>
    <x v="304"/>
    <x v="2"/>
    <n v="370"/>
  </r>
  <r>
    <x v="0"/>
    <x v="14"/>
    <x v="305"/>
    <x v="2"/>
    <n v="195"/>
  </r>
  <r>
    <x v="0"/>
    <x v="14"/>
    <x v="306"/>
    <x v="2"/>
    <n v="190"/>
  </r>
  <r>
    <x v="0"/>
    <x v="14"/>
    <x v="307"/>
    <x v="2"/>
    <n v="79"/>
  </r>
  <r>
    <x v="0"/>
    <x v="14"/>
    <x v="308"/>
    <x v="2"/>
    <n v="53"/>
  </r>
  <r>
    <x v="0"/>
    <x v="14"/>
    <x v="309"/>
    <x v="2"/>
    <n v="318"/>
  </r>
  <r>
    <x v="0"/>
    <x v="14"/>
    <x v="310"/>
    <x v="2"/>
    <n v="197"/>
  </r>
  <r>
    <x v="0"/>
    <x v="14"/>
    <x v="311"/>
    <x v="2"/>
    <n v="144"/>
  </r>
  <r>
    <x v="0"/>
    <x v="14"/>
    <x v="312"/>
    <x v="2"/>
    <n v="254"/>
  </r>
  <r>
    <x v="0"/>
    <x v="14"/>
    <x v="313"/>
    <x v="2"/>
    <n v="133"/>
  </r>
  <r>
    <x v="0"/>
    <x v="14"/>
    <x v="314"/>
    <x v="2"/>
    <n v="139"/>
  </r>
  <r>
    <x v="0"/>
    <x v="14"/>
    <x v="315"/>
    <x v="2"/>
    <n v="380"/>
  </r>
  <r>
    <x v="0"/>
    <x v="14"/>
    <x v="316"/>
    <x v="2"/>
    <n v="367"/>
  </r>
  <r>
    <x v="0"/>
    <x v="14"/>
    <x v="317"/>
    <x v="2"/>
    <n v="198"/>
  </r>
  <r>
    <x v="0"/>
    <x v="14"/>
    <x v="318"/>
    <x v="2"/>
    <n v="51"/>
  </r>
  <r>
    <x v="0"/>
    <x v="14"/>
    <x v="319"/>
    <x v="2"/>
    <n v="81"/>
  </r>
  <r>
    <x v="0"/>
    <x v="14"/>
    <x v="320"/>
    <x v="2"/>
    <n v="218"/>
  </r>
  <r>
    <x v="0"/>
    <x v="14"/>
    <x v="321"/>
    <x v="2"/>
    <n v="51"/>
  </r>
  <r>
    <x v="0"/>
    <x v="14"/>
    <x v="297"/>
    <x v="3"/>
    <n v="3"/>
  </r>
  <r>
    <x v="0"/>
    <x v="14"/>
    <x v="299"/>
    <x v="3"/>
    <n v="1"/>
  </r>
  <r>
    <x v="0"/>
    <x v="14"/>
    <x v="301"/>
    <x v="3"/>
    <n v="2"/>
  </r>
  <r>
    <x v="0"/>
    <x v="14"/>
    <x v="302"/>
    <x v="3"/>
    <n v="2"/>
  </r>
  <r>
    <x v="0"/>
    <x v="14"/>
    <x v="304"/>
    <x v="3"/>
    <n v="1"/>
  </r>
  <r>
    <x v="0"/>
    <x v="14"/>
    <x v="305"/>
    <x v="3"/>
    <n v="2"/>
  </r>
  <r>
    <x v="0"/>
    <x v="14"/>
    <x v="306"/>
    <x v="3"/>
    <n v="1"/>
  </r>
  <r>
    <x v="0"/>
    <x v="14"/>
    <x v="310"/>
    <x v="3"/>
    <n v="1"/>
  </r>
  <r>
    <x v="0"/>
    <x v="14"/>
    <x v="315"/>
    <x v="3"/>
    <n v="2"/>
  </r>
  <r>
    <x v="0"/>
    <x v="14"/>
    <x v="304"/>
    <x v="31"/>
    <n v="2"/>
  </r>
  <r>
    <x v="0"/>
    <x v="14"/>
    <x v="315"/>
    <x v="31"/>
    <n v="1"/>
  </r>
  <r>
    <x v="0"/>
    <x v="14"/>
    <x v="297"/>
    <x v="4"/>
    <n v="70"/>
  </r>
  <r>
    <x v="0"/>
    <x v="14"/>
    <x v="298"/>
    <x v="4"/>
    <n v="83"/>
  </r>
  <r>
    <x v="0"/>
    <x v="14"/>
    <x v="299"/>
    <x v="4"/>
    <n v="55"/>
  </r>
  <r>
    <x v="0"/>
    <x v="14"/>
    <x v="300"/>
    <x v="4"/>
    <n v="53"/>
  </r>
  <r>
    <x v="0"/>
    <x v="14"/>
    <x v="301"/>
    <x v="4"/>
    <n v="16"/>
  </r>
  <r>
    <x v="0"/>
    <x v="14"/>
    <x v="302"/>
    <x v="4"/>
    <n v="104"/>
  </r>
  <r>
    <x v="0"/>
    <x v="14"/>
    <x v="303"/>
    <x v="4"/>
    <n v="70"/>
  </r>
  <r>
    <x v="0"/>
    <x v="14"/>
    <x v="304"/>
    <x v="4"/>
    <n v="195"/>
  </r>
  <r>
    <x v="0"/>
    <x v="14"/>
    <x v="305"/>
    <x v="4"/>
    <n v="98"/>
  </r>
  <r>
    <x v="0"/>
    <x v="14"/>
    <x v="306"/>
    <x v="4"/>
    <n v="134"/>
  </r>
  <r>
    <x v="0"/>
    <x v="14"/>
    <x v="307"/>
    <x v="4"/>
    <n v="41"/>
  </r>
  <r>
    <x v="0"/>
    <x v="14"/>
    <x v="308"/>
    <x v="4"/>
    <n v="32"/>
  </r>
  <r>
    <x v="0"/>
    <x v="14"/>
    <x v="309"/>
    <x v="4"/>
    <n v="137"/>
  </r>
  <r>
    <x v="0"/>
    <x v="14"/>
    <x v="310"/>
    <x v="4"/>
    <n v="103"/>
  </r>
  <r>
    <x v="0"/>
    <x v="14"/>
    <x v="311"/>
    <x v="4"/>
    <n v="92"/>
  </r>
  <r>
    <x v="0"/>
    <x v="14"/>
    <x v="312"/>
    <x v="4"/>
    <n v="109"/>
  </r>
  <r>
    <x v="0"/>
    <x v="14"/>
    <x v="313"/>
    <x v="4"/>
    <n v="84"/>
  </r>
  <r>
    <x v="0"/>
    <x v="14"/>
    <x v="314"/>
    <x v="4"/>
    <n v="42"/>
  </r>
  <r>
    <x v="0"/>
    <x v="14"/>
    <x v="315"/>
    <x v="4"/>
    <n v="198"/>
  </r>
  <r>
    <x v="0"/>
    <x v="14"/>
    <x v="316"/>
    <x v="4"/>
    <n v="97"/>
  </r>
  <r>
    <x v="0"/>
    <x v="14"/>
    <x v="317"/>
    <x v="4"/>
    <n v="65"/>
  </r>
  <r>
    <x v="0"/>
    <x v="14"/>
    <x v="318"/>
    <x v="4"/>
    <n v="20"/>
  </r>
  <r>
    <x v="0"/>
    <x v="14"/>
    <x v="319"/>
    <x v="4"/>
    <n v="20"/>
  </r>
  <r>
    <x v="0"/>
    <x v="14"/>
    <x v="320"/>
    <x v="4"/>
    <n v="96"/>
  </r>
  <r>
    <x v="0"/>
    <x v="14"/>
    <x v="321"/>
    <x v="4"/>
    <n v="29"/>
  </r>
  <r>
    <x v="0"/>
    <x v="14"/>
    <x v="297"/>
    <x v="5"/>
    <n v="323"/>
  </r>
  <r>
    <x v="0"/>
    <x v="14"/>
    <x v="298"/>
    <x v="5"/>
    <n v="151"/>
  </r>
  <r>
    <x v="0"/>
    <x v="14"/>
    <x v="299"/>
    <x v="5"/>
    <n v="91"/>
  </r>
  <r>
    <x v="0"/>
    <x v="14"/>
    <x v="300"/>
    <x v="5"/>
    <n v="97"/>
  </r>
  <r>
    <x v="0"/>
    <x v="14"/>
    <x v="301"/>
    <x v="5"/>
    <n v="61"/>
  </r>
  <r>
    <x v="0"/>
    <x v="14"/>
    <x v="302"/>
    <x v="5"/>
    <n v="185"/>
  </r>
  <r>
    <x v="0"/>
    <x v="14"/>
    <x v="303"/>
    <x v="5"/>
    <n v="140"/>
  </r>
  <r>
    <x v="0"/>
    <x v="14"/>
    <x v="304"/>
    <x v="5"/>
    <n v="373"/>
  </r>
  <r>
    <x v="0"/>
    <x v="14"/>
    <x v="305"/>
    <x v="5"/>
    <n v="200"/>
  </r>
  <r>
    <x v="0"/>
    <x v="14"/>
    <x v="306"/>
    <x v="5"/>
    <n v="196"/>
  </r>
  <r>
    <x v="0"/>
    <x v="14"/>
    <x v="307"/>
    <x v="5"/>
    <n v="80"/>
  </r>
  <r>
    <x v="0"/>
    <x v="14"/>
    <x v="308"/>
    <x v="5"/>
    <n v="55"/>
  </r>
  <r>
    <x v="0"/>
    <x v="14"/>
    <x v="309"/>
    <x v="5"/>
    <n v="350"/>
  </r>
  <r>
    <x v="0"/>
    <x v="14"/>
    <x v="310"/>
    <x v="5"/>
    <n v="200"/>
  </r>
  <r>
    <x v="0"/>
    <x v="14"/>
    <x v="311"/>
    <x v="5"/>
    <n v="148"/>
  </r>
  <r>
    <x v="0"/>
    <x v="14"/>
    <x v="312"/>
    <x v="5"/>
    <n v="255"/>
  </r>
  <r>
    <x v="0"/>
    <x v="14"/>
    <x v="313"/>
    <x v="5"/>
    <n v="135"/>
  </r>
  <r>
    <x v="0"/>
    <x v="14"/>
    <x v="314"/>
    <x v="5"/>
    <n v="142"/>
  </r>
  <r>
    <x v="0"/>
    <x v="14"/>
    <x v="315"/>
    <x v="5"/>
    <n v="381"/>
  </r>
  <r>
    <x v="0"/>
    <x v="14"/>
    <x v="316"/>
    <x v="5"/>
    <n v="370"/>
  </r>
  <r>
    <x v="0"/>
    <x v="14"/>
    <x v="317"/>
    <x v="5"/>
    <n v="199"/>
  </r>
  <r>
    <x v="0"/>
    <x v="14"/>
    <x v="318"/>
    <x v="5"/>
    <n v="51"/>
  </r>
  <r>
    <x v="0"/>
    <x v="14"/>
    <x v="319"/>
    <x v="5"/>
    <n v="81"/>
  </r>
  <r>
    <x v="0"/>
    <x v="14"/>
    <x v="320"/>
    <x v="5"/>
    <n v="220"/>
  </r>
  <r>
    <x v="0"/>
    <x v="14"/>
    <x v="321"/>
    <x v="5"/>
    <n v="53"/>
  </r>
  <r>
    <x v="0"/>
    <x v="14"/>
    <x v="297"/>
    <x v="6"/>
    <n v="20"/>
  </r>
  <r>
    <x v="0"/>
    <x v="14"/>
    <x v="298"/>
    <x v="6"/>
    <n v="4"/>
  </r>
  <r>
    <x v="0"/>
    <x v="14"/>
    <x v="299"/>
    <x v="6"/>
    <n v="2"/>
  </r>
  <r>
    <x v="0"/>
    <x v="14"/>
    <x v="300"/>
    <x v="6"/>
    <n v="2"/>
  </r>
  <r>
    <x v="0"/>
    <x v="14"/>
    <x v="302"/>
    <x v="6"/>
    <n v="2"/>
  </r>
  <r>
    <x v="0"/>
    <x v="14"/>
    <x v="303"/>
    <x v="6"/>
    <n v="3"/>
  </r>
  <r>
    <x v="0"/>
    <x v="14"/>
    <x v="304"/>
    <x v="6"/>
    <n v="11"/>
  </r>
  <r>
    <x v="0"/>
    <x v="14"/>
    <x v="305"/>
    <x v="6"/>
    <n v="10"/>
  </r>
  <r>
    <x v="0"/>
    <x v="14"/>
    <x v="306"/>
    <x v="6"/>
    <n v="10"/>
  </r>
  <r>
    <x v="0"/>
    <x v="14"/>
    <x v="308"/>
    <x v="6"/>
    <n v="2"/>
  </r>
  <r>
    <x v="0"/>
    <x v="14"/>
    <x v="309"/>
    <x v="6"/>
    <n v="4"/>
  </r>
  <r>
    <x v="0"/>
    <x v="14"/>
    <x v="310"/>
    <x v="6"/>
    <n v="1"/>
  </r>
  <r>
    <x v="0"/>
    <x v="14"/>
    <x v="311"/>
    <x v="6"/>
    <n v="5"/>
  </r>
  <r>
    <x v="0"/>
    <x v="14"/>
    <x v="312"/>
    <x v="6"/>
    <n v="11"/>
  </r>
  <r>
    <x v="0"/>
    <x v="14"/>
    <x v="315"/>
    <x v="6"/>
    <n v="8"/>
  </r>
  <r>
    <x v="0"/>
    <x v="14"/>
    <x v="316"/>
    <x v="6"/>
    <n v="8"/>
  </r>
  <r>
    <x v="0"/>
    <x v="14"/>
    <x v="317"/>
    <x v="6"/>
    <n v="5"/>
  </r>
  <r>
    <x v="0"/>
    <x v="14"/>
    <x v="318"/>
    <x v="6"/>
    <n v="2"/>
  </r>
  <r>
    <x v="0"/>
    <x v="14"/>
    <x v="319"/>
    <x v="6"/>
    <n v="4"/>
  </r>
  <r>
    <x v="0"/>
    <x v="14"/>
    <x v="320"/>
    <x v="6"/>
    <n v="8"/>
  </r>
  <r>
    <x v="0"/>
    <x v="14"/>
    <x v="297"/>
    <x v="7"/>
    <n v="33"/>
  </r>
  <r>
    <x v="0"/>
    <x v="14"/>
    <x v="298"/>
    <x v="7"/>
    <n v="3"/>
  </r>
  <r>
    <x v="0"/>
    <x v="14"/>
    <x v="299"/>
    <x v="7"/>
    <n v="3"/>
  </r>
  <r>
    <x v="0"/>
    <x v="14"/>
    <x v="300"/>
    <x v="7"/>
    <n v="4"/>
  </r>
  <r>
    <x v="0"/>
    <x v="14"/>
    <x v="302"/>
    <x v="7"/>
    <n v="5"/>
  </r>
  <r>
    <x v="0"/>
    <x v="14"/>
    <x v="303"/>
    <x v="7"/>
    <n v="3"/>
  </r>
  <r>
    <x v="0"/>
    <x v="14"/>
    <x v="304"/>
    <x v="7"/>
    <n v="19"/>
  </r>
  <r>
    <x v="0"/>
    <x v="14"/>
    <x v="305"/>
    <x v="7"/>
    <n v="11"/>
  </r>
  <r>
    <x v="0"/>
    <x v="14"/>
    <x v="306"/>
    <x v="7"/>
    <n v="11"/>
  </r>
  <r>
    <x v="0"/>
    <x v="14"/>
    <x v="307"/>
    <x v="7"/>
    <n v="1"/>
  </r>
  <r>
    <x v="0"/>
    <x v="14"/>
    <x v="308"/>
    <x v="7"/>
    <n v="3"/>
  </r>
  <r>
    <x v="0"/>
    <x v="14"/>
    <x v="309"/>
    <x v="7"/>
    <n v="6"/>
  </r>
  <r>
    <x v="0"/>
    <x v="14"/>
    <x v="310"/>
    <x v="7"/>
    <n v="3"/>
  </r>
  <r>
    <x v="0"/>
    <x v="14"/>
    <x v="311"/>
    <x v="7"/>
    <n v="6"/>
  </r>
  <r>
    <x v="0"/>
    <x v="14"/>
    <x v="312"/>
    <x v="7"/>
    <n v="19"/>
  </r>
  <r>
    <x v="0"/>
    <x v="14"/>
    <x v="314"/>
    <x v="7"/>
    <n v="2"/>
  </r>
  <r>
    <x v="0"/>
    <x v="14"/>
    <x v="315"/>
    <x v="7"/>
    <n v="12"/>
  </r>
  <r>
    <x v="0"/>
    <x v="14"/>
    <x v="316"/>
    <x v="7"/>
    <n v="11"/>
  </r>
  <r>
    <x v="0"/>
    <x v="14"/>
    <x v="317"/>
    <x v="7"/>
    <n v="6"/>
  </r>
  <r>
    <x v="0"/>
    <x v="14"/>
    <x v="318"/>
    <x v="7"/>
    <n v="1"/>
  </r>
  <r>
    <x v="0"/>
    <x v="14"/>
    <x v="319"/>
    <x v="7"/>
    <n v="12"/>
  </r>
  <r>
    <x v="0"/>
    <x v="14"/>
    <x v="320"/>
    <x v="7"/>
    <n v="7"/>
  </r>
  <r>
    <x v="0"/>
    <x v="14"/>
    <x v="297"/>
    <x v="8"/>
    <n v="5"/>
  </r>
  <r>
    <x v="0"/>
    <x v="14"/>
    <x v="299"/>
    <x v="8"/>
    <n v="1"/>
  </r>
  <r>
    <x v="0"/>
    <x v="14"/>
    <x v="300"/>
    <x v="8"/>
    <n v="1"/>
  </r>
  <r>
    <x v="0"/>
    <x v="14"/>
    <x v="302"/>
    <x v="8"/>
    <n v="2"/>
  </r>
  <r>
    <x v="0"/>
    <x v="14"/>
    <x v="304"/>
    <x v="8"/>
    <n v="3"/>
  </r>
  <r>
    <x v="0"/>
    <x v="14"/>
    <x v="305"/>
    <x v="8"/>
    <n v="1"/>
  </r>
  <r>
    <x v="0"/>
    <x v="14"/>
    <x v="306"/>
    <x v="8"/>
    <n v="2"/>
  </r>
  <r>
    <x v="0"/>
    <x v="14"/>
    <x v="309"/>
    <x v="8"/>
    <n v="1"/>
  </r>
  <r>
    <x v="0"/>
    <x v="14"/>
    <x v="310"/>
    <x v="8"/>
    <n v="1"/>
  </r>
  <r>
    <x v="0"/>
    <x v="14"/>
    <x v="311"/>
    <x v="8"/>
    <n v="2"/>
  </r>
  <r>
    <x v="0"/>
    <x v="14"/>
    <x v="314"/>
    <x v="8"/>
    <n v="1"/>
  </r>
  <r>
    <x v="0"/>
    <x v="14"/>
    <x v="315"/>
    <x v="8"/>
    <n v="13"/>
  </r>
  <r>
    <x v="0"/>
    <x v="14"/>
    <x v="316"/>
    <x v="8"/>
    <n v="7"/>
  </r>
  <r>
    <x v="0"/>
    <x v="14"/>
    <x v="317"/>
    <x v="8"/>
    <n v="2"/>
  </r>
  <r>
    <x v="0"/>
    <x v="14"/>
    <x v="319"/>
    <x v="8"/>
    <n v="2"/>
  </r>
  <r>
    <x v="0"/>
    <x v="14"/>
    <x v="320"/>
    <x v="8"/>
    <n v="3"/>
  </r>
  <r>
    <x v="0"/>
    <x v="14"/>
    <x v="321"/>
    <x v="8"/>
    <n v="1"/>
  </r>
  <r>
    <x v="0"/>
    <x v="14"/>
    <x v="297"/>
    <x v="9"/>
    <n v="19"/>
  </r>
  <r>
    <x v="0"/>
    <x v="14"/>
    <x v="298"/>
    <x v="9"/>
    <n v="46"/>
  </r>
  <r>
    <x v="0"/>
    <x v="14"/>
    <x v="299"/>
    <x v="9"/>
    <n v="18"/>
  </r>
  <r>
    <x v="0"/>
    <x v="14"/>
    <x v="300"/>
    <x v="9"/>
    <n v="22"/>
  </r>
  <r>
    <x v="0"/>
    <x v="14"/>
    <x v="301"/>
    <x v="9"/>
    <n v="42"/>
  </r>
  <r>
    <x v="0"/>
    <x v="14"/>
    <x v="302"/>
    <x v="9"/>
    <n v="14"/>
  </r>
  <r>
    <x v="0"/>
    <x v="14"/>
    <x v="303"/>
    <x v="9"/>
    <n v="17"/>
  </r>
  <r>
    <x v="0"/>
    <x v="14"/>
    <x v="304"/>
    <x v="9"/>
    <n v="39"/>
  </r>
  <r>
    <x v="0"/>
    <x v="14"/>
    <x v="305"/>
    <x v="9"/>
    <n v="33"/>
  </r>
  <r>
    <x v="0"/>
    <x v="14"/>
    <x v="306"/>
    <x v="9"/>
    <n v="24"/>
  </r>
  <r>
    <x v="0"/>
    <x v="14"/>
    <x v="307"/>
    <x v="9"/>
    <n v="27"/>
  </r>
  <r>
    <x v="0"/>
    <x v="14"/>
    <x v="308"/>
    <x v="9"/>
    <n v="13"/>
  </r>
  <r>
    <x v="0"/>
    <x v="14"/>
    <x v="309"/>
    <x v="9"/>
    <n v="155"/>
  </r>
  <r>
    <x v="0"/>
    <x v="14"/>
    <x v="310"/>
    <x v="9"/>
    <n v="81"/>
  </r>
  <r>
    <x v="0"/>
    <x v="14"/>
    <x v="311"/>
    <x v="9"/>
    <n v="13"/>
  </r>
  <r>
    <x v="0"/>
    <x v="14"/>
    <x v="312"/>
    <x v="9"/>
    <n v="29"/>
  </r>
  <r>
    <x v="0"/>
    <x v="14"/>
    <x v="313"/>
    <x v="9"/>
    <n v="27"/>
  </r>
  <r>
    <x v="0"/>
    <x v="14"/>
    <x v="314"/>
    <x v="9"/>
    <n v="63"/>
  </r>
  <r>
    <x v="0"/>
    <x v="14"/>
    <x v="315"/>
    <x v="9"/>
    <n v="142"/>
  </r>
  <r>
    <x v="0"/>
    <x v="14"/>
    <x v="316"/>
    <x v="9"/>
    <n v="49"/>
  </r>
  <r>
    <x v="0"/>
    <x v="14"/>
    <x v="317"/>
    <x v="9"/>
    <n v="13"/>
  </r>
  <r>
    <x v="0"/>
    <x v="14"/>
    <x v="318"/>
    <x v="9"/>
    <n v="7"/>
  </r>
  <r>
    <x v="0"/>
    <x v="14"/>
    <x v="319"/>
    <x v="9"/>
    <n v="23"/>
  </r>
  <r>
    <x v="0"/>
    <x v="14"/>
    <x v="320"/>
    <x v="9"/>
    <n v="54"/>
  </r>
  <r>
    <x v="0"/>
    <x v="14"/>
    <x v="321"/>
    <x v="9"/>
    <n v="14"/>
  </r>
  <r>
    <x v="0"/>
    <x v="14"/>
    <x v="297"/>
    <x v="10"/>
    <n v="11"/>
  </r>
  <r>
    <x v="0"/>
    <x v="14"/>
    <x v="298"/>
    <x v="10"/>
    <n v="5"/>
  </r>
  <r>
    <x v="0"/>
    <x v="14"/>
    <x v="299"/>
    <x v="10"/>
    <n v="3"/>
  </r>
  <r>
    <x v="0"/>
    <x v="14"/>
    <x v="300"/>
    <x v="10"/>
    <n v="2"/>
  </r>
  <r>
    <x v="0"/>
    <x v="14"/>
    <x v="302"/>
    <x v="10"/>
    <n v="3"/>
  </r>
  <r>
    <x v="0"/>
    <x v="14"/>
    <x v="303"/>
    <x v="10"/>
    <n v="22"/>
  </r>
  <r>
    <x v="0"/>
    <x v="14"/>
    <x v="304"/>
    <x v="10"/>
    <n v="7"/>
  </r>
  <r>
    <x v="0"/>
    <x v="14"/>
    <x v="305"/>
    <x v="10"/>
    <n v="3"/>
  </r>
  <r>
    <x v="0"/>
    <x v="14"/>
    <x v="306"/>
    <x v="10"/>
    <n v="2"/>
  </r>
  <r>
    <x v="0"/>
    <x v="14"/>
    <x v="307"/>
    <x v="10"/>
    <n v="1"/>
  </r>
  <r>
    <x v="0"/>
    <x v="14"/>
    <x v="308"/>
    <x v="10"/>
    <n v="3"/>
  </r>
  <r>
    <x v="0"/>
    <x v="14"/>
    <x v="310"/>
    <x v="10"/>
    <n v="1"/>
  </r>
  <r>
    <x v="0"/>
    <x v="14"/>
    <x v="316"/>
    <x v="10"/>
    <n v="5"/>
  </r>
  <r>
    <x v="0"/>
    <x v="14"/>
    <x v="317"/>
    <x v="10"/>
    <n v="6"/>
  </r>
  <r>
    <x v="0"/>
    <x v="14"/>
    <x v="319"/>
    <x v="10"/>
    <n v="7"/>
  </r>
  <r>
    <x v="0"/>
    <x v="14"/>
    <x v="320"/>
    <x v="10"/>
    <n v="2"/>
  </r>
  <r>
    <x v="0"/>
    <x v="14"/>
    <x v="297"/>
    <x v="11"/>
    <n v="2"/>
  </r>
  <r>
    <x v="0"/>
    <x v="14"/>
    <x v="299"/>
    <x v="11"/>
    <n v="1"/>
  </r>
  <r>
    <x v="0"/>
    <x v="14"/>
    <x v="311"/>
    <x v="11"/>
    <n v="1"/>
  </r>
  <r>
    <x v="0"/>
    <x v="14"/>
    <x v="316"/>
    <x v="11"/>
    <n v="1"/>
  </r>
  <r>
    <x v="0"/>
    <x v="14"/>
    <x v="317"/>
    <x v="11"/>
    <n v="1"/>
  </r>
  <r>
    <x v="0"/>
    <x v="14"/>
    <x v="297"/>
    <x v="12"/>
    <n v="187"/>
  </r>
  <r>
    <x v="0"/>
    <x v="14"/>
    <x v="298"/>
    <x v="12"/>
    <n v="150"/>
  </r>
  <r>
    <x v="0"/>
    <x v="14"/>
    <x v="299"/>
    <x v="12"/>
    <n v="89"/>
  </r>
  <r>
    <x v="0"/>
    <x v="14"/>
    <x v="300"/>
    <x v="12"/>
    <n v="97"/>
  </r>
  <r>
    <x v="0"/>
    <x v="14"/>
    <x v="301"/>
    <x v="12"/>
    <n v="61"/>
  </r>
  <r>
    <x v="0"/>
    <x v="14"/>
    <x v="302"/>
    <x v="12"/>
    <n v="145"/>
  </r>
  <r>
    <x v="0"/>
    <x v="14"/>
    <x v="303"/>
    <x v="12"/>
    <n v="125"/>
  </r>
  <r>
    <x v="0"/>
    <x v="14"/>
    <x v="304"/>
    <x v="12"/>
    <n v="315"/>
  </r>
  <r>
    <x v="0"/>
    <x v="14"/>
    <x v="305"/>
    <x v="12"/>
    <n v="182"/>
  </r>
  <r>
    <x v="0"/>
    <x v="14"/>
    <x v="306"/>
    <x v="12"/>
    <n v="186"/>
  </r>
  <r>
    <x v="0"/>
    <x v="14"/>
    <x v="307"/>
    <x v="12"/>
    <n v="79"/>
  </r>
  <r>
    <x v="0"/>
    <x v="14"/>
    <x v="308"/>
    <x v="12"/>
    <n v="50"/>
  </r>
  <r>
    <x v="0"/>
    <x v="14"/>
    <x v="309"/>
    <x v="12"/>
    <n v="317"/>
  </r>
  <r>
    <x v="0"/>
    <x v="14"/>
    <x v="310"/>
    <x v="12"/>
    <n v="196"/>
  </r>
  <r>
    <x v="0"/>
    <x v="14"/>
    <x v="311"/>
    <x v="12"/>
    <n v="137"/>
  </r>
  <r>
    <x v="0"/>
    <x v="14"/>
    <x v="312"/>
    <x v="12"/>
    <n v="218"/>
  </r>
  <r>
    <x v="0"/>
    <x v="14"/>
    <x v="313"/>
    <x v="12"/>
    <n v="133"/>
  </r>
  <r>
    <x v="0"/>
    <x v="14"/>
    <x v="314"/>
    <x v="12"/>
    <n v="139"/>
  </r>
  <r>
    <x v="0"/>
    <x v="14"/>
    <x v="315"/>
    <x v="12"/>
    <n v="375"/>
  </r>
  <r>
    <x v="0"/>
    <x v="14"/>
    <x v="316"/>
    <x v="12"/>
    <n v="233"/>
  </r>
  <r>
    <x v="0"/>
    <x v="14"/>
    <x v="317"/>
    <x v="12"/>
    <n v="140"/>
  </r>
  <r>
    <x v="0"/>
    <x v="14"/>
    <x v="318"/>
    <x v="12"/>
    <n v="44"/>
  </r>
  <r>
    <x v="0"/>
    <x v="14"/>
    <x v="319"/>
    <x v="12"/>
    <n v="65"/>
  </r>
  <r>
    <x v="0"/>
    <x v="14"/>
    <x v="320"/>
    <x v="12"/>
    <n v="192"/>
  </r>
  <r>
    <x v="0"/>
    <x v="14"/>
    <x v="321"/>
    <x v="12"/>
    <n v="51"/>
  </r>
  <r>
    <x v="0"/>
    <x v="14"/>
    <x v="297"/>
    <x v="13"/>
    <n v="6"/>
  </r>
  <r>
    <x v="0"/>
    <x v="14"/>
    <x v="298"/>
    <x v="13"/>
    <n v="3"/>
  </r>
  <r>
    <x v="0"/>
    <x v="14"/>
    <x v="299"/>
    <x v="13"/>
    <n v="1"/>
  </r>
  <r>
    <x v="0"/>
    <x v="14"/>
    <x v="300"/>
    <x v="13"/>
    <n v="2"/>
  </r>
  <r>
    <x v="0"/>
    <x v="14"/>
    <x v="302"/>
    <x v="13"/>
    <n v="27"/>
  </r>
  <r>
    <x v="0"/>
    <x v="14"/>
    <x v="303"/>
    <x v="13"/>
    <n v="1"/>
  </r>
  <r>
    <x v="0"/>
    <x v="14"/>
    <x v="304"/>
    <x v="13"/>
    <n v="6"/>
  </r>
  <r>
    <x v="0"/>
    <x v="14"/>
    <x v="305"/>
    <x v="13"/>
    <n v="8"/>
  </r>
  <r>
    <x v="0"/>
    <x v="14"/>
    <x v="306"/>
    <x v="13"/>
    <n v="2"/>
  </r>
  <r>
    <x v="0"/>
    <x v="14"/>
    <x v="307"/>
    <x v="13"/>
    <n v="1"/>
  </r>
  <r>
    <x v="0"/>
    <x v="14"/>
    <x v="308"/>
    <x v="13"/>
    <n v="1"/>
  </r>
  <r>
    <x v="0"/>
    <x v="14"/>
    <x v="310"/>
    <x v="13"/>
    <n v="1"/>
  </r>
  <r>
    <x v="0"/>
    <x v="14"/>
    <x v="312"/>
    <x v="13"/>
    <n v="2"/>
  </r>
  <r>
    <x v="0"/>
    <x v="14"/>
    <x v="315"/>
    <x v="13"/>
    <n v="1"/>
  </r>
  <r>
    <x v="0"/>
    <x v="14"/>
    <x v="316"/>
    <x v="13"/>
    <n v="4"/>
  </r>
  <r>
    <x v="0"/>
    <x v="14"/>
    <x v="317"/>
    <x v="13"/>
    <n v="2"/>
  </r>
  <r>
    <x v="0"/>
    <x v="14"/>
    <x v="320"/>
    <x v="13"/>
    <n v="2"/>
  </r>
  <r>
    <x v="0"/>
    <x v="14"/>
    <x v="297"/>
    <x v="14"/>
    <n v="252"/>
  </r>
  <r>
    <x v="0"/>
    <x v="14"/>
    <x v="298"/>
    <x v="14"/>
    <n v="6"/>
  </r>
  <r>
    <x v="0"/>
    <x v="14"/>
    <x v="299"/>
    <x v="14"/>
    <n v="1"/>
  </r>
  <r>
    <x v="0"/>
    <x v="14"/>
    <x v="300"/>
    <x v="14"/>
    <n v="2"/>
  </r>
  <r>
    <x v="0"/>
    <x v="14"/>
    <x v="302"/>
    <x v="14"/>
    <n v="139"/>
  </r>
  <r>
    <x v="0"/>
    <x v="14"/>
    <x v="303"/>
    <x v="14"/>
    <n v="20"/>
  </r>
  <r>
    <x v="0"/>
    <x v="14"/>
    <x v="304"/>
    <x v="14"/>
    <n v="143"/>
  </r>
  <r>
    <x v="0"/>
    <x v="14"/>
    <x v="305"/>
    <x v="14"/>
    <n v="63"/>
  </r>
  <r>
    <x v="0"/>
    <x v="14"/>
    <x v="306"/>
    <x v="14"/>
    <n v="32"/>
  </r>
  <r>
    <x v="0"/>
    <x v="14"/>
    <x v="307"/>
    <x v="14"/>
    <n v="6"/>
  </r>
  <r>
    <x v="0"/>
    <x v="14"/>
    <x v="308"/>
    <x v="14"/>
    <n v="8"/>
  </r>
  <r>
    <x v="0"/>
    <x v="14"/>
    <x v="309"/>
    <x v="14"/>
    <n v="2"/>
  </r>
  <r>
    <x v="0"/>
    <x v="14"/>
    <x v="310"/>
    <x v="14"/>
    <n v="42"/>
  </r>
  <r>
    <x v="0"/>
    <x v="14"/>
    <x v="311"/>
    <x v="14"/>
    <n v="63"/>
  </r>
  <r>
    <x v="0"/>
    <x v="14"/>
    <x v="312"/>
    <x v="14"/>
    <n v="80"/>
  </r>
  <r>
    <x v="0"/>
    <x v="14"/>
    <x v="315"/>
    <x v="14"/>
    <n v="20"/>
  </r>
  <r>
    <x v="0"/>
    <x v="14"/>
    <x v="316"/>
    <x v="14"/>
    <n v="232"/>
  </r>
  <r>
    <x v="0"/>
    <x v="14"/>
    <x v="317"/>
    <x v="14"/>
    <n v="122"/>
  </r>
  <r>
    <x v="0"/>
    <x v="14"/>
    <x v="318"/>
    <x v="14"/>
    <n v="27"/>
  </r>
  <r>
    <x v="0"/>
    <x v="14"/>
    <x v="319"/>
    <x v="14"/>
    <n v="40"/>
  </r>
  <r>
    <x v="0"/>
    <x v="14"/>
    <x v="320"/>
    <x v="14"/>
    <n v="82"/>
  </r>
  <r>
    <x v="0"/>
    <x v="14"/>
    <x v="297"/>
    <x v="15"/>
    <n v="33"/>
  </r>
  <r>
    <x v="0"/>
    <x v="14"/>
    <x v="298"/>
    <x v="15"/>
    <n v="28"/>
  </r>
  <r>
    <x v="0"/>
    <x v="14"/>
    <x v="299"/>
    <x v="15"/>
    <n v="14"/>
  </r>
  <r>
    <x v="0"/>
    <x v="14"/>
    <x v="300"/>
    <x v="15"/>
    <n v="10"/>
  </r>
  <r>
    <x v="0"/>
    <x v="14"/>
    <x v="301"/>
    <x v="15"/>
    <n v="2"/>
  </r>
  <r>
    <x v="0"/>
    <x v="14"/>
    <x v="302"/>
    <x v="15"/>
    <n v="33"/>
  </r>
  <r>
    <x v="0"/>
    <x v="14"/>
    <x v="303"/>
    <x v="15"/>
    <n v="35"/>
  </r>
  <r>
    <x v="0"/>
    <x v="14"/>
    <x v="304"/>
    <x v="15"/>
    <n v="87"/>
  </r>
  <r>
    <x v="0"/>
    <x v="14"/>
    <x v="305"/>
    <x v="15"/>
    <n v="28"/>
  </r>
  <r>
    <x v="0"/>
    <x v="14"/>
    <x v="306"/>
    <x v="15"/>
    <n v="48"/>
  </r>
  <r>
    <x v="0"/>
    <x v="14"/>
    <x v="307"/>
    <x v="15"/>
    <n v="12"/>
  </r>
  <r>
    <x v="0"/>
    <x v="14"/>
    <x v="308"/>
    <x v="15"/>
    <n v="3"/>
  </r>
  <r>
    <x v="0"/>
    <x v="14"/>
    <x v="309"/>
    <x v="15"/>
    <n v="41"/>
  </r>
  <r>
    <x v="0"/>
    <x v="14"/>
    <x v="310"/>
    <x v="15"/>
    <n v="24"/>
  </r>
  <r>
    <x v="0"/>
    <x v="14"/>
    <x v="311"/>
    <x v="15"/>
    <n v="18"/>
  </r>
  <r>
    <x v="0"/>
    <x v="14"/>
    <x v="312"/>
    <x v="15"/>
    <n v="24"/>
  </r>
  <r>
    <x v="0"/>
    <x v="14"/>
    <x v="313"/>
    <x v="15"/>
    <n v="3"/>
  </r>
  <r>
    <x v="0"/>
    <x v="14"/>
    <x v="314"/>
    <x v="15"/>
    <n v="12"/>
  </r>
  <r>
    <x v="0"/>
    <x v="14"/>
    <x v="315"/>
    <x v="15"/>
    <n v="42"/>
  </r>
  <r>
    <x v="0"/>
    <x v="14"/>
    <x v="316"/>
    <x v="15"/>
    <n v="40"/>
  </r>
  <r>
    <x v="0"/>
    <x v="14"/>
    <x v="317"/>
    <x v="15"/>
    <n v="28"/>
  </r>
  <r>
    <x v="0"/>
    <x v="14"/>
    <x v="318"/>
    <x v="15"/>
    <n v="4"/>
  </r>
  <r>
    <x v="0"/>
    <x v="14"/>
    <x v="319"/>
    <x v="15"/>
    <n v="10"/>
  </r>
  <r>
    <x v="0"/>
    <x v="14"/>
    <x v="320"/>
    <x v="15"/>
    <n v="30"/>
  </r>
  <r>
    <x v="0"/>
    <x v="14"/>
    <x v="321"/>
    <x v="15"/>
    <n v="3"/>
  </r>
  <r>
    <x v="0"/>
    <x v="14"/>
    <x v="297"/>
    <x v="16"/>
    <n v="28"/>
  </r>
  <r>
    <x v="0"/>
    <x v="14"/>
    <x v="298"/>
    <x v="16"/>
    <n v="8"/>
  </r>
  <r>
    <x v="0"/>
    <x v="14"/>
    <x v="299"/>
    <x v="16"/>
    <n v="4"/>
  </r>
  <r>
    <x v="0"/>
    <x v="14"/>
    <x v="300"/>
    <x v="16"/>
    <n v="12"/>
  </r>
  <r>
    <x v="0"/>
    <x v="14"/>
    <x v="301"/>
    <x v="16"/>
    <n v="7"/>
  </r>
  <r>
    <x v="0"/>
    <x v="14"/>
    <x v="302"/>
    <x v="16"/>
    <n v="10"/>
  </r>
  <r>
    <x v="0"/>
    <x v="14"/>
    <x v="303"/>
    <x v="16"/>
    <n v="3"/>
  </r>
  <r>
    <x v="0"/>
    <x v="14"/>
    <x v="304"/>
    <x v="16"/>
    <n v="17"/>
  </r>
  <r>
    <x v="0"/>
    <x v="14"/>
    <x v="305"/>
    <x v="16"/>
    <n v="7"/>
  </r>
  <r>
    <x v="0"/>
    <x v="14"/>
    <x v="306"/>
    <x v="16"/>
    <n v="9"/>
  </r>
  <r>
    <x v="0"/>
    <x v="14"/>
    <x v="307"/>
    <x v="16"/>
    <n v="1"/>
  </r>
  <r>
    <x v="0"/>
    <x v="14"/>
    <x v="308"/>
    <x v="16"/>
    <n v="5"/>
  </r>
  <r>
    <x v="0"/>
    <x v="14"/>
    <x v="309"/>
    <x v="16"/>
    <n v="14"/>
  </r>
  <r>
    <x v="0"/>
    <x v="14"/>
    <x v="310"/>
    <x v="16"/>
    <n v="7"/>
  </r>
  <r>
    <x v="0"/>
    <x v="14"/>
    <x v="311"/>
    <x v="16"/>
    <n v="5"/>
  </r>
  <r>
    <x v="0"/>
    <x v="14"/>
    <x v="312"/>
    <x v="16"/>
    <n v="9"/>
  </r>
  <r>
    <x v="0"/>
    <x v="14"/>
    <x v="313"/>
    <x v="16"/>
    <n v="2"/>
  </r>
  <r>
    <x v="0"/>
    <x v="14"/>
    <x v="314"/>
    <x v="16"/>
    <n v="4"/>
  </r>
  <r>
    <x v="0"/>
    <x v="14"/>
    <x v="315"/>
    <x v="16"/>
    <n v="15"/>
  </r>
  <r>
    <x v="0"/>
    <x v="14"/>
    <x v="316"/>
    <x v="16"/>
    <n v="10"/>
  </r>
  <r>
    <x v="0"/>
    <x v="14"/>
    <x v="317"/>
    <x v="16"/>
    <n v="5"/>
  </r>
  <r>
    <x v="0"/>
    <x v="14"/>
    <x v="318"/>
    <x v="16"/>
    <n v="2"/>
  </r>
  <r>
    <x v="0"/>
    <x v="14"/>
    <x v="319"/>
    <x v="16"/>
    <n v="8"/>
  </r>
  <r>
    <x v="0"/>
    <x v="14"/>
    <x v="320"/>
    <x v="16"/>
    <n v="3"/>
  </r>
  <r>
    <x v="0"/>
    <x v="14"/>
    <x v="321"/>
    <x v="16"/>
    <n v="2"/>
  </r>
  <r>
    <x v="0"/>
    <x v="14"/>
    <x v="304"/>
    <x v="32"/>
    <n v="92"/>
  </r>
  <r>
    <x v="0"/>
    <x v="14"/>
    <x v="315"/>
    <x v="32"/>
    <n v="41"/>
  </r>
  <r>
    <x v="0"/>
    <x v="14"/>
    <x v="297"/>
    <x v="17"/>
    <n v="1153"/>
  </r>
  <r>
    <x v="0"/>
    <x v="14"/>
    <x v="298"/>
    <x v="17"/>
    <n v="1043"/>
  </r>
  <r>
    <x v="0"/>
    <x v="14"/>
    <x v="299"/>
    <x v="17"/>
    <n v="736"/>
  </r>
  <r>
    <x v="0"/>
    <x v="14"/>
    <x v="300"/>
    <x v="17"/>
    <n v="744"/>
  </r>
  <r>
    <x v="0"/>
    <x v="14"/>
    <x v="301"/>
    <x v="17"/>
    <n v="202"/>
  </r>
  <r>
    <x v="0"/>
    <x v="14"/>
    <x v="302"/>
    <x v="17"/>
    <n v="2032"/>
  </r>
  <r>
    <x v="0"/>
    <x v="14"/>
    <x v="303"/>
    <x v="17"/>
    <n v="988"/>
  </r>
  <r>
    <x v="0"/>
    <x v="14"/>
    <x v="304"/>
    <x v="17"/>
    <n v="2790"/>
  </r>
  <r>
    <x v="0"/>
    <x v="14"/>
    <x v="305"/>
    <x v="17"/>
    <n v="1770"/>
  </r>
  <r>
    <x v="0"/>
    <x v="14"/>
    <x v="306"/>
    <x v="17"/>
    <n v="1942"/>
  </r>
  <r>
    <x v="0"/>
    <x v="14"/>
    <x v="307"/>
    <x v="17"/>
    <n v="578"/>
  </r>
  <r>
    <x v="0"/>
    <x v="14"/>
    <x v="308"/>
    <x v="17"/>
    <n v="441"/>
  </r>
  <r>
    <x v="0"/>
    <x v="14"/>
    <x v="309"/>
    <x v="17"/>
    <n v="2059"/>
  </r>
  <r>
    <x v="0"/>
    <x v="14"/>
    <x v="310"/>
    <x v="17"/>
    <n v="1398"/>
  </r>
  <r>
    <x v="0"/>
    <x v="14"/>
    <x v="311"/>
    <x v="17"/>
    <n v="1680"/>
  </r>
  <r>
    <x v="0"/>
    <x v="14"/>
    <x v="312"/>
    <x v="17"/>
    <n v="1591"/>
  </r>
  <r>
    <x v="0"/>
    <x v="14"/>
    <x v="313"/>
    <x v="17"/>
    <n v="1178"/>
  </r>
  <r>
    <x v="0"/>
    <x v="14"/>
    <x v="314"/>
    <x v="17"/>
    <n v="524"/>
  </r>
  <r>
    <x v="0"/>
    <x v="14"/>
    <x v="315"/>
    <x v="17"/>
    <n v="2435"/>
  </r>
  <r>
    <x v="0"/>
    <x v="14"/>
    <x v="316"/>
    <x v="17"/>
    <n v="1414"/>
  </r>
  <r>
    <x v="0"/>
    <x v="14"/>
    <x v="317"/>
    <x v="17"/>
    <n v="899"/>
  </r>
  <r>
    <x v="0"/>
    <x v="14"/>
    <x v="318"/>
    <x v="17"/>
    <n v="349"/>
  </r>
  <r>
    <x v="0"/>
    <x v="14"/>
    <x v="319"/>
    <x v="17"/>
    <n v="324"/>
  </r>
  <r>
    <x v="0"/>
    <x v="14"/>
    <x v="320"/>
    <x v="17"/>
    <n v="1299"/>
  </r>
  <r>
    <x v="0"/>
    <x v="14"/>
    <x v="321"/>
    <x v="17"/>
    <n v="343"/>
  </r>
  <r>
    <x v="0"/>
    <x v="14"/>
    <x v="297"/>
    <x v="18"/>
    <n v="11514"/>
  </r>
  <r>
    <x v="0"/>
    <x v="14"/>
    <x v="298"/>
    <x v="18"/>
    <n v="897"/>
  </r>
  <r>
    <x v="0"/>
    <x v="14"/>
    <x v="299"/>
    <x v="18"/>
    <n v="464"/>
  </r>
  <r>
    <x v="0"/>
    <x v="14"/>
    <x v="300"/>
    <x v="18"/>
    <n v="33"/>
  </r>
  <r>
    <x v="0"/>
    <x v="14"/>
    <x v="302"/>
    <x v="18"/>
    <n v="2123"/>
  </r>
  <r>
    <x v="0"/>
    <x v="14"/>
    <x v="303"/>
    <x v="18"/>
    <n v="490"/>
  </r>
  <r>
    <x v="0"/>
    <x v="14"/>
    <x v="304"/>
    <x v="18"/>
    <n v="2617"/>
  </r>
  <r>
    <x v="0"/>
    <x v="14"/>
    <x v="305"/>
    <x v="18"/>
    <n v="4025"/>
  </r>
  <r>
    <x v="0"/>
    <x v="14"/>
    <x v="306"/>
    <x v="18"/>
    <n v="1599"/>
  </r>
  <r>
    <x v="0"/>
    <x v="14"/>
    <x v="307"/>
    <x v="18"/>
    <n v="3"/>
  </r>
  <r>
    <x v="0"/>
    <x v="14"/>
    <x v="308"/>
    <x v="18"/>
    <n v="98"/>
  </r>
  <r>
    <x v="0"/>
    <x v="14"/>
    <x v="309"/>
    <x v="18"/>
    <n v="159"/>
  </r>
  <r>
    <x v="0"/>
    <x v="14"/>
    <x v="310"/>
    <x v="18"/>
    <n v="6"/>
  </r>
  <r>
    <x v="0"/>
    <x v="14"/>
    <x v="311"/>
    <x v="18"/>
    <n v="672"/>
  </r>
  <r>
    <x v="0"/>
    <x v="14"/>
    <x v="312"/>
    <x v="18"/>
    <n v="5836"/>
  </r>
  <r>
    <x v="0"/>
    <x v="14"/>
    <x v="314"/>
    <x v="18"/>
    <n v="28"/>
  </r>
  <r>
    <x v="0"/>
    <x v="14"/>
    <x v="315"/>
    <x v="18"/>
    <n v="1470"/>
  </r>
  <r>
    <x v="0"/>
    <x v="14"/>
    <x v="316"/>
    <x v="18"/>
    <n v="2440"/>
  </r>
  <r>
    <x v="0"/>
    <x v="14"/>
    <x v="317"/>
    <x v="18"/>
    <n v="901"/>
  </r>
  <r>
    <x v="0"/>
    <x v="14"/>
    <x v="318"/>
    <x v="18"/>
    <n v="22"/>
  </r>
  <r>
    <x v="0"/>
    <x v="14"/>
    <x v="319"/>
    <x v="18"/>
    <n v="2941"/>
  </r>
  <r>
    <x v="0"/>
    <x v="14"/>
    <x v="320"/>
    <x v="18"/>
    <n v="1489"/>
  </r>
  <r>
    <x v="0"/>
    <x v="14"/>
    <x v="297"/>
    <x v="19"/>
    <n v="28743"/>
  </r>
  <r>
    <x v="0"/>
    <x v="14"/>
    <x v="299"/>
    <x v="19"/>
    <n v="33130"/>
  </r>
  <r>
    <x v="0"/>
    <x v="14"/>
    <x v="300"/>
    <x v="19"/>
    <n v="32553"/>
  </r>
  <r>
    <x v="0"/>
    <x v="14"/>
    <x v="302"/>
    <x v="19"/>
    <n v="74152"/>
  </r>
  <r>
    <x v="0"/>
    <x v="14"/>
    <x v="304"/>
    <x v="19"/>
    <n v="119496"/>
  </r>
  <r>
    <x v="0"/>
    <x v="14"/>
    <x v="305"/>
    <x v="19"/>
    <n v="72881"/>
  </r>
  <r>
    <x v="0"/>
    <x v="14"/>
    <x v="306"/>
    <x v="19"/>
    <n v="120919"/>
  </r>
  <r>
    <x v="0"/>
    <x v="14"/>
    <x v="309"/>
    <x v="19"/>
    <n v="54765"/>
  </r>
  <r>
    <x v="0"/>
    <x v="14"/>
    <x v="310"/>
    <x v="19"/>
    <n v="48968"/>
  </r>
  <r>
    <x v="0"/>
    <x v="14"/>
    <x v="311"/>
    <x v="19"/>
    <n v="125476"/>
  </r>
  <r>
    <x v="0"/>
    <x v="14"/>
    <x v="314"/>
    <x v="19"/>
    <n v="20724"/>
  </r>
  <r>
    <x v="0"/>
    <x v="14"/>
    <x v="315"/>
    <x v="19"/>
    <n v="664149"/>
  </r>
  <r>
    <x v="0"/>
    <x v="14"/>
    <x v="316"/>
    <x v="19"/>
    <n v="465283"/>
  </r>
  <r>
    <x v="0"/>
    <x v="14"/>
    <x v="317"/>
    <x v="19"/>
    <n v="210977"/>
  </r>
  <r>
    <x v="0"/>
    <x v="14"/>
    <x v="319"/>
    <x v="19"/>
    <n v="106790"/>
  </r>
  <r>
    <x v="0"/>
    <x v="14"/>
    <x v="320"/>
    <x v="19"/>
    <n v="251091"/>
  </r>
  <r>
    <x v="0"/>
    <x v="14"/>
    <x v="321"/>
    <x v="19"/>
    <n v="80000"/>
  </r>
  <r>
    <x v="0"/>
    <x v="14"/>
    <x v="297"/>
    <x v="20"/>
    <n v="12371"/>
  </r>
  <r>
    <x v="0"/>
    <x v="14"/>
    <x v="299"/>
    <x v="20"/>
    <n v="10"/>
  </r>
  <r>
    <x v="0"/>
    <x v="14"/>
    <x v="301"/>
    <x v="20"/>
    <n v="22"/>
  </r>
  <r>
    <x v="0"/>
    <x v="14"/>
    <x v="302"/>
    <x v="20"/>
    <n v="8438"/>
  </r>
  <r>
    <x v="0"/>
    <x v="14"/>
    <x v="304"/>
    <x v="20"/>
    <n v="3"/>
  </r>
  <r>
    <x v="0"/>
    <x v="14"/>
    <x v="305"/>
    <x v="20"/>
    <n v="1083"/>
  </r>
  <r>
    <x v="0"/>
    <x v="14"/>
    <x v="306"/>
    <x v="20"/>
    <n v="14320"/>
  </r>
  <r>
    <x v="0"/>
    <x v="14"/>
    <x v="310"/>
    <x v="20"/>
    <n v="1"/>
  </r>
  <r>
    <x v="0"/>
    <x v="14"/>
    <x v="315"/>
    <x v="20"/>
    <n v="7"/>
  </r>
  <r>
    <x v="0"/>
    <x v="14"/>
    <x v="297"/>
    <x v="21"/>
    <n v="555"/>
  </r>
  <r>
    <x v="0"/>
    <x v="14"/>
    <x v="298"/>
    <x v="21"/>
    <n v="1843"/>
  </r>
  <r>
    <x v="0"/>
    <x v="14"/>
    <x v="299"/>
    <x v="21"/>
    <n v="462"/>
  </r>
  <r>
    <x v="0"/>
    <x v="14"/>
    <x v="300"/>
    <x v="21"/>
    <n v="948"/>
  </r>
  <r>
    <x v="0"/>
    <x v="14"/>
    <x v="301"/>
    <x v="21"/>
    <n v="1839"/>
  </r>
  <r>
    <x v="0"/>
    <x v="14"/>
    <x v="302"/>
    <x v="21"/>
    <n v="320"/>
  </r>
  <r>
    <x v="0"/>
    <x v="14"/>
    <x v="303"/>
    <x v="21"/>
    <n v="815"/>
  </r>
  <r>
    <x v="0"/>
    <x v="14"/>
    <x v="304"/>
    <x v="21"/>
    <n v="771"/>
  </r>
  <r>
    <x v="0"/>
    <x v="14"/>
    <x v="305"/>
    <x v="21"/>
    <n v="1453"/>
  </r>
  <r>
    <x v="0"/>
    <x v="14"/>
    <x v="306"/>
    <x v="21"/>
    <n v="1277"/>
  </r>
  <r>
    <x v="0"/>
    <x v="14"/>
    <x v="307"/>
    <x v="21"/>
    <n v="1565"/>
  </r>
  <r>
    <x v="0"/>
    <x v="14"/>
    <x v="308"/>
    <x v="21"/>
    <n v="1130"/>
  </r>
  <r>
    <x v="0"/>
    <x v="14"/>
    <x v="309"/>
    <x v="21"/>
    <n v="15715"/>
  </r>
  <r>
    <x v="0"/>
    <x v="14"/>
    <x v="310"/>
    <x v="21"/>
    <n v="6614"/>
  </r>
  <r>
    <x v="0"/>
    <x v="14"/>
    <x v="311"/>
    <x v="21"/>
    <n v="785"/>
  </r>
  <r>
    <x v="0"/>
    <x v="14"/>
    <x v="312"/>
    <x v="21"/>
    <n v="1325"/>
  </r>
  <r>
    <x v="0"/>
    <x v="14"/>
    <x v="313"/>
    <x v="21"/>
    <n v="1166"/>
  </r>
  <r>
    <x v="0"/>
    <x v="14"/>
    <x v="314"/>
    <x v="21"/>
    <n v="3041"/>
  </r>
  <r>
    <x v="0"/>
    <x v="14"/>
    <x v="315"/>
    <x v="21"/>
    <n v="6794"/>
  </r>
  <r>
    <x v="0"/>
    <x v="14"/>
    <x v="316"/>
    <x v="21"/>
    <n v="2579"/>
  </r>
  <r>
    <x v="0"/>
    <x v="14"/>
    <x v="317"/>
    <x v="21"/>
    <n v="567"/>
  </r>
  <r>
    <x v="0"/>
    <x v="14"/>
    <x v="318"/>
    <x v="21"/>
    <n v="299"/>
  </r>
  <r>
    <x v="0"/>
    <x v="14"/>
    <x v="319"/>
    <x v="21"/>
    <n v="826"/>
  </r>
  <r>
    <x v="0"/>
    <x v="14"/>
    <x v="320"/>
    <x v="21"/>
    <n v="2024"/>
  </r>
  <r>
    <x v="0"/>
    <x v="14"/>
    <x v="321"/>
    <x v="21"/>
    <n v="760"/>
  </r>
  <r>
    <x v="0"/>
    <x v="14"/>
    <x v="297"/>
    <x v="22"/>
    <n v="21709"/>
  </r>
  <r>
    <x v="0"/>
    <x v="14"/>
    <x v="298"/>
    <x v="22"/>
    <n v="2348"/>
  </r>
  <r>
    <x v="0"/>
    <x v="14"/>
    <x v="299"/>
    <x v="22"/>
    <n v="56"/>
  </r>
  <r>
    <x v="0"/>
    <x v="14"/>
    <x v="300"/>
    <x v="22"/>
    <n v="240"/>
  </r>
  <r>
    <x v="0"/>
    <x v="14"/>
    <x v="301"/>
    <x v="22"/>
    <n v="65"/>
  </r>
  <r>
    <x v="0"/>
    <x v="14"/>
    <x v="302"/>
    <x v="22"/>
    <n v="3344"/>
  </r>
  <r>
    <x v="0"/>
    <x v="14"/>
    <x v="303"/>
    <x v="22"/>
    <n v="91"/>
  </r>
  <r>
    <x v="0"/>
    <x v="14"/>
    <x v="304"/>
    <x v="22"/>
    <n v="306"/>
  </r>
  <r>
    <x v="0"/>
    <x v="14"/>
    <x v="305"/>
    <x v="22"/>
    <n v="98"/>
  </r>
  <r>
    <x v="0"/>
    <x v="14"/>
    <x v="306"/>
    <x v="22"/>
    <n v="5202"/>
  </r>
  <r>
    <x v="0"/>
    <x v="14"/>
    <x v="307"/>
    <x v="22"/>
    <n v="2500"/>
  </r>
  <r>
    <x v="0"/>
    <x v="14"/>
    <x v="308"/>
    <x v="22"/>
    <n v="10454"/>
  </r>
  <r>
    <x v="0"/>
    <x v="14"/>
    <x v="309"/>
    <x v="22"/>
    <n v="223"/>
  </r>
  <r>
    <x v="0"/>
    <x v="14"/>
    <x v="310"/>
    <x v="22"/>
    <n v="74"/>
  </r>
  <r>
    <x v="0"/>
    <x v="14"/>
    <x v="311"/>
    <x v="22"/>
    <n v="17632"/>
  </r>
  <r>
    <x v="0"/>
    <x v="14"/>
    <x v="312"/>
    <x v="22"/>
    <n v="14379"/>
  </r>
  <r>
    <x v="0"/>
    <x v="14"/>
    <x v="313"/>
    <x v="22"/>
    <n v="2034"/>
  </r>
  <r>
    <x v="0"/>
    <x v="14"/>
    <x v="314"/>
    <x v="22"/>
    <n v="832"/>
  </r>
  <r>
    <x v="0"/>
    <x v="14"/>
    <x v="315"/>
    <x v="22"/>
    <n v="20380"/>
  </r>
  <r>
    <x v="0"/>
    <x v="14"/>
    <x v="316"/>
    <x v="22"/>
    <n v="5425"/>
  </r>
  <r>
    <x v="0"/>
    <x v="14"/>
    <x v="317"/>
    <x v="22"/>
    <n v="2429"/>
  </r>
  <r>
    <x v="0"/>
    <x v="14"/>
    <x v="318"/>
    <x v="22"/>
    <n v="1065"/>
  </r>
  <r>
    <x v="0"/>
    <x v="14"/>
    <x v="319"/>
    <x v="22"/>
    <n v="2001"/>
  </r>
  <r>
    <x v="0"/>
    <x v="14"/>
    <x v="320"/>
    <x v="22"/>
    <n v="2041"/>
  </r>
  <r>
    <x v="0"/>
    <x v="14"/>
    <x v="321"/>
    <x v="22"/>
    <n v="26"/>
  </r>
  <r>
    <x v="0"/>
    <x v="14"/>
    <x v="297"/>
    <x v="23"/>
    <n v="122"/>
  </r>
  <r>
    <x v="0"/>
    <x v="14"/>
    <x v="298"/>
    <x v="23"/>
    <n v="9"/>
  </r>
  <r>
    <x v="0"/>
    <x v="14"/>
    <x v="299"/>
    <x v="23"/>
    <n v="14"/>
  </r>
  <r>
    <x v="0"/>
    <x v="14"/>
    <x v="300"/>
    <x v="23"/>
    <n v="4"/>
  </r>
  <r>
    <x v="0"/>
    <x v="14"/>
    <x v="302"/>
    <x v="23"/>
    <n v="12"/>
  </r>
  <r>
    <x v="0"/>
    <x v="14"/>
    <x v="303"/>
    <x v="23"/>
    <n v="283"/>
  </r>
  <r>
    <x v="0"/>
    <x v="14"/>
    <x v="304"/>
    <x v="23"/>
    <n v="80"/>
  </r>
  <r>
    <x v="0"/>
    <x v="14"/>
    <x v="305"/>
    <x v="23"/>
    <n v="8"/>
  </r>
  <r>
    <x v="0"/>
    <x v="14"/>
    <x v="306"/>
    <x v="23"/>
    <n v="36"/>
  </r>
  <r>
    <x v="0"/>
    <x v="14"/>
    <x v="307"/>
    <x v="23"/>
    <n v="5"/>
  </r>
  <r>
    <x v="0"/>
    <x v="14"/>
    <x v="308"/>
    <x v="23"/>
    <n v="12"/>
  </r>
  <r>
    <x v="0"/>
    <x v="14"/>
    <x v="310"/>
    <x v="23"/>
    <n v="2"/>
  </r>
  <r>
    <x v="0"/>
    <x v="14"/>
    <x v="316"/>
    <x v="23"/>
    <n v="23"/>
  </r>
  <r>
    <x v="0"/>
    <x v="14"/>
    <x v="317"/>
    <x v="23"/>
    <n v="30"/>
  </r>
  <r>
    <x v="0"/>
    <x v="14"/>
    <x v="319"/>
    <x v="23"/>
    <n v="60"/>
  </r>
  <r>
    <x v="0"/>
    <x v="14"/>
    <x v="320"/>
    <x v="23"/>
    <n v="33"/>
  </r>
  <r>
    <x v="0"/>
    <x v="14"/>
    <x v="297"/>
    <x v="24"/>
    <n v="5"/>
  </r>
  <r>
    <x v="0"/>
    <x v="14"/>
    <x v="299"/>
    <x v="24"/>
    <n v="7"/>
  </r>
  <r>
    <x v="0"/>
    <x v="14"/>
    <x v="311"/>
    <x v="24"/>
    <n v="2"/>
  </r>
  <r>
    <x v="0"/>
    <x v="14"/>
    <x v="316"/>
    <x v="24"/>
    <n v="1"/>
  </r>
  <r>
    <x v="0"/>
    <x v="14"/>
    <x v="317"/>
    <x v="24"/>
    <n v="13"/>
  </r>
  <r>
    <x v="0"/>
    <x v="14"/>
    <x v="297"/>
    <x v="25"/>
    <n v="21656"/>
  </r>
  <r>
    <x v="0"/>
    <x v="14"/>
    <x v="298"/>
    <x v="25"/>
    <n v="19988"/>
  </r>
  <r>
    <x v="0"/>
    <x v="14"/>
    <x v="299"/>
    <x v="25"/>
    <n v="13301"/>
  </r>
  <r>
    <x v="0"/>
    <x v="14"/>
    <x v="300"/>
    <x v="25"/>
    <n v="15524"/>
  </r>
  <r>
    <x v="0"/>
    <x v="14"/>
    <x v="301"/>
    <x v="25"/>
    <n v="7286"/>
  </r>
  <r>
    <x v="0"/>
    <x v="14"/>
    <x v="302"/>
    <x v="25"/>
    <n v="23928"/>
  </r>
  <r>
    <x v="0"/>
    <x v="14"/>
    <x v="303"/>
    <x v="25"/>
    <n v="16062"/>
  </r>
  <r>
    <x v="0"/>
    <x v="14"/>
    <x v="304"/>
    <x v="25"/>
    <n v="44995"/>
  </r>
  <r>
    <x v="0"/>
    <x v="14"/>
    <x v="305"/>
    <x v="25"/>
    <n v="29203"/>
  </r>
  <r>
    <x v="0"/>
    <x v="14"/>
    <x v="306"/>
    <x v="25"/>
    <n v="27744"/>
  </r>
  <r>
    <x v="0"/>
    <x v="14"/>
    <x v="307"/>
    <x v="25"/>
    <n v="9786"/>
  </r>
  <r>
    <x v="0"/>
    <x v="14"/>
    <x v="308"/>
    <x v="25"/>
    <n v="7188"/>
  </r>
  <r>
    <x v="0"/>
    <x v="14"/>
    <x v="309"/>
    <x v="25"/>
    <n v="63473"/>
  </r>
  <r>
    <x v="0"/>
    <x v="14"/>
    <x v="310"/>
    <x v="25"/>
    <n v="33360"/>
  </r>
  <r>
    <x v="0"/>
    <x v="14"/>
    <x v="311"/>
    <x v="25"/>
    <n v="26982"/>
  </r>
  <r>
    <x v="0"/>
    <x v="14"/>
    <x v="312"/>
    <x v="25"/>
    <n v="35892"/>
  </r>
  <r>
    <x v="0"/>
    <x v="14"/>
    <x v="313"/>
    <x v="25"/>
    <n v="23500"/>
  </r>
  <r>
    <x v="0"/>
    <x v="14"/>
    <x v="314"/>
    <x v="25"/>
    <n v="18266"/>
  </r>
  <r>
    <x v="0"/>
    <x v="14"/>
    <x v="315"/>
    <x v="25"/>
    <n v="52044"/>
  </r>
  <r>
    <x v="0"/>
    <x v="14"/>
    <x v="316"/>
    <x v="25"/>
    <n v="32607"/>
  </r>
  <r>
    <x v="0"/>
    <x v="14"/>
    <x v="317"/>
    <x v="25"/>
    <n v="18812"/>
  </r>
  <r>
    <x v="0"/>
    <x v="14"/>
    <x v="318"/>
    <x v="25"/>
    <n v="7520"/>
  </r>
  <r>
    <x v="0"/>
    <x v="14"/>
    <x v="319"/>
    <x v="25"/>
    <n v="8361"/>
  </r>
  <r>
    <x v="0"/>
    <x v="14"/>
    <x v="320"/>
    <x v="25"/>
    <n v="28973"/>
  </r>
  <r>
    <x v="0"/>
    <x v="14"/>
    <x v="321"/>
    <x v="25"/>
    <n v="8290"/>
  </r>
  <r>
    <x v="0"/>
    <x v="14"/>
    <x v="297"/>
    <x v="26"/>
    <n v="25"/>
  </r>
  <r>
    <x v="0"/>
    <x v="14"/>
    <x v="298"/>
    <x v="26"/>
    <n v="9"/>
  </r>
  <r>
    <x v="0"/>
    <x v="14"/>
    <x v="299"/>
    <x v="26"/>
    <n v="2"/>
  </r>
  <r>
    <x v="0"/>
    <x v="14"/>
    <x v="300"/>
    <x v="26"/>
    <n v="2"/>
  </r>
  <r>
    <x v="0"/>
    <x v="14"/>
    <x v="302"/>
    <x v="26"/>
    <n v="246"/>
  </r>
  <r>
    <x v="0"/>
    <x v="14"/>
    <x v="303"/>
    <x v="26"/>
    <n v="7"/>
  </r>
  <r>
    <x v="0"/>
    <x v="14"/>
    <x v="304"/>
    <x v="26"/>
    <n v="9"/>
  </r>
  <r>
    <x v="0"/>
    <x v="14"/>
    <x v="305"/>
    <x v="26"/>
    <n v="15"/>
  </r>
  <r>
    <x v="0"/>
    <x v="14"/>
    <x v="306"/>
    <x v="26"/>
    <n v="6"/>
  </r>
  <r>
    <x v="0"/>
    <x v="14"/>
    <x v="307"/>
    <x v="26"/>
    <n v="4"/>
  </r>
  <r>
    <x v="0"/>
    <x v="14"/>
    <x v="308"/>
    <x v="26"/>
    <n v="2"/>
  </r>
  <r>
    <x v="0"/>
    <x v="14"/>
    <x v="310"/>
    <x v="26"/>
    <n v="2"/>
  </r>
  <r>
    <x v="0"/>
    <x v="14"/>
    <x v="312"/>
    <x v="26"/>
    <n v="7"/>
  </r>
  <r>
    <x v="0"/>
    <x v="14"/>
    <x v="315"/>
    <x v="26"/>
    <n v="2"/>
  </r>
  <r>
    <x v="0"/>
    <x v="14"/>
    <x v="316"/>
    <x v="26"/>
    <n v="55"/>
  </r>
  <r>
    <x v="0"/>
    <x v="14"/>
    <x v="317"/>
    <x v="26"/>
    <n v="6"/>
  </r>
  <r>
    <x v="0"/>
    <x v="14"/>
    <x v="320"/>
    <x v="26"/>
    <n v="8"/>
  </r>
  <r>
    <x v="0"/>
    <x v="14"/>
    <x v="297"/>
    <x v="27"/>
    <n v="40051"/>
  </r>
  <r>
    <x v="0"/>
    <x v="14"/>
    <x v="298"/>
    <x v="27"/>
    <n v="407"/>
  </r>
  <r>
    <x v="0"/>
    <x v="14"/>
    <x v="299"/>
    <x v="27"/>
    <n v="50"/>
  </r>
  <r>
    <x v="0"/>
    <x v="14"/>
    <x v="300"/>
    <x v="27"/>
    <n v="151"/>
  </r>
  <r>
    <x v="0"/>
    <x v="14"/>
    <x v="302"/>
    <x v="27"/>
    <n v="18537"/>
  </r>
  <r>
    <x v="0"/>
    <x v="14"/>
    <x v="303"/>
    <x v="27"/>
    <n v="1349"/>
  </r>
  <r>
    <x v="0"/>
    <x v="14"/>
    <x v="304"/>
    <x v="27"/>
    <n v="11171"/>
  </r>
  <r>
    <x v="0"/>
    <x v="14"/>
    <x v="305"/>
    <x v="27"/>
    <n v="4648"/>
  </r>
  <r>
    <x v="0"/>
    <x v="14"/>
    <x v="306"/>
    <x v="27"/>
    <n v="1631"/>
  </r>
  <r>
    <x v="0"/>
    <x v="14"/>
    <x v="307"/>
    <x v="27"/>
    <n v="230"/>
  </r>
  <r>
    <x v="0"/>
    <x v="14"/>
    <x v="308"/>
    <x v="27"/>
    <n v="469"/>
  </r>
  <r>
    <x v="0"/>
    <x v="14"/>
    <x v="309"/>
    <x v="27"/>
    <n v="51"/>
  </r>
  <r>
    <x v="0"/>
    <x v="14"/>
    <x v="310"/>
    <x v="27"/>
    <n v="1458"/>
  </r>
  <r>
    <x v="0"/>
    <x v="14"/>
    <x v="311"/>
    <x v="27"/>
    <n v="4899"/>
  </r>
  <r>
    <x v="0"/>
    <x v="14"/>
    <x v="312"/>
    <x v="27"/>
    <n v="9308"/>
  </r>
  <r>
    <x v="0"/>
    <x v="14"/>
    <x v="315"/>
    <x v="27"/>
    <n v="1570"/>
  </r>
  <r>
    <x v="0"/>
    <x v="14"/>
    <x v="316"/>
    <x v="27"/>
    <n v="37272"/>
  </r>
  <r>
    <x v="0"/>
    <x v="14"/>
    <x v="317"/>
    <x v="27"/>
    <n v="13662"/>
  </r>
  <r>
    <x v="0"/>
    <x v="14"/>
    <x v="318"/>
    <x v="27"/>
    <n v="2409"/>
  </r>
  <r>
    <x v="0"/>
    <x v="14"/>
    <x v="319"/>
    <x v="27"/>
    <n v="6585"/>
  </r>
  <r>
    <x v="0"/>
    <x v="14"/>
    <x v="320"/>
    <x v="27"/>
    <n v="5652"/>
  </r>
  <r>
    <x v="0"/>
    <x v="14"/>
    <x v="297"/>
    <x v="28"/>
    <n v="54"/>
  </r>
  <r>
    <x v="0"/>
    <x v="14"/>
    <x v="298"/>
    <x v="28"/>
    <n v="79"/>
  </r>
  <r>
    <x v="0"/>
    <x v="14"/>
    <x v="299"/>
    <x v="28"/>
    <n v="16"/>
  </r>
  <r>
    <x v="0"/>
    <x v="14"/>
    <x v="300"/>
    <x v="28"/>
    <n v="14"/>
  </r>
  <r>
    <x v="0"/>
    <x v="14"/>
    <x v="301"/>
    <x v="28"/>
    <n v="3"/>
  </r>
  <r>
    <x v="0"/>
    <x v="14"/>
    <x v="302"/>
    <x v="28"/>
    <n v="189"/>
  </r>
  <r>
    <x v="0"/>
    <x v="14"/>
    <x v="303"/>
    <x v="28"/>
    <n v="58"/>
  </r>
  <r>
    <x v="0"/>
    <x v="14"/>
    <x v="304"/>
    <x v="28"/>
    <n v="148"/>
  </r>
  <r>
    <x v="0"/>
    <x v="14"/>
    <x v="305"/>
    <x v="28"/>
    <n v="230"/>
  </r>
  <r>
    <x v="0"/>
    <x v="14"/>
    <x v="306"/>
    <x v="28"/>
    <n v="158"/>
  </r>
  <r>
    <x v="0"/>
    <x v="14"/>
    <x v="307"/>
    <x v="28"/>
    <n v="89"/>
  </r>
  <r>
    <x v="0"/>
    <x v="14"/>
    <x v="308"/>
    <x v="28"/>
    <n v="4"/>
  </r>
  <r>
    <x v="0"/>
    <x v="14"/>
    <x v="309"/>
    <x v="28"/>
    <n v="579"/>
  </r>
  <r>
    <x v="0"/>
    <x v="14"/>
    <x v="310"/>
    <x v="28"/>
    <n v="30"/>
  </r>
  <r>
    <x v="0"/>
    <x v="14"/>
    <x v="311"/>
    <x v="28"/>
    <n v="19"/>
  </r>
  <r>
    <x v="0"/>
    <x v="14"/>
    <x v="312"/>
    <x v="28"/>
    <n v="113"/>
  </r>
  <r>
    <x v="0"/>
    <x v="14"/>
    <x v="313"/>
    <x v="28"/>
    <n v="8"/>
  </r>
  <r>
    <x v="0"/>
    <x v="14"/>
    <x v="314"/>
    <x v="28"/>
    <n v="13"/>
  </r>
  <r>
    <x v="0"/>
    <x v="14"/>
    <x v="315"/>
    <x v="28"/>
    <n v="67"/>
  </r>
  <r>
    <x v="0"/>
    <x v="14"/>
    <x v="316"/>
    <x v="28"/>
    <n v="1503"/>
  </r>
  <r>
    <x v="0"/>
    <x v="14"/>
    <x v="317"/>
    <x v="28"/>
    <n v="123"/>
  </r>
  <r>
    <x v="0"/>
    <x v="14"/>
    <x v="318"/>
    <x v="28"/>
    <n v="7"/>
  </r>
  <r>
    <x v="0"/>
    <x v="14"/>
    <x v="319"/>
    <x v="28"/>
    <n v="20"/>
  </r>
  <r>
    <x v="0"/>
    <x v="14"/>
    <x v="320"/>
    <x v="28"/>
    <n v="319"/>
  </r>
  <r>
    <x v="0"/>
    <x v="14"/>
    <x v="321"/>
    <x v="28"/>
    <n v="3"/>
  </r>
  <r>
    <x v="0"/>
    <x v="14"/>
    <x v="297"/>
    <x v="29"/>
    <n v="62062"/>
  </r>
  <r>
    <x v="0"/>
    <x v="14"/>
    <x v="298"/>
    <x v="29"/>
    <n v="20504"/>
  </r>
  <r>
    <x v="0"/>
    <x v="14"/>
    <x v="299"/>
    <x v="29"/>
    <n v="13390"/>
  </r>
  <r>
    <x v="0"/>
    <x v="14"/>
    <x v="300"/>
    <x v="29"/>
    <n v="15723"/>
  </r>
  <r>
    <x v="0"/>
    <x v="14"/>
    <x v="301"/>
    <x v="29"/>
    <n v="7299"/>
  </r>
  <r>
    <x v="0"/>
    <x v="14"/>
    <x v="302"/>
    <x v="29"/>
    <n v="42924"/>
  </r>
  <r>
    <x v="0"/>
    <x v="14"/>
    <x v="303"/>
    <x v="29"/>
    <n v="17907"/>
  </r>
  <r>
    <x v="0"/>
    <x v="14"/>
    <x v="304"/>
    <x v="29"/>
    <n v="56544"/>
  </r>
  <r>
    <x v="0"/>
    <x v="14"/>
    <x v="305"/>
    <x v="29"/>
    <n v="34197"/>
  </r>
  <r>
    <x v="0"/>
    <x v="14"/>
    <x v="306"/>
    <x v="29"/>
    <n v="29685"/>
  </r>
  <r>
    <x v="0"/>
    <x v="14"/>
    <x v="307"/>
    <x v="29"/>
    <n v="10122"/>
  </r>
  <r>
    <x v="0"/>
    <x v="14"/>
    <x v="308"/>
    <x v="29"/>
    <n v="7703"/>
  </r>
  <r>
    <x v="0"/>
    <x v="14"/>
    <x v="309"/>
    <x v="29"/>
    <n v="64138"/>
  </r>
  <r>
    <x v="0"/>
    <x v="14"/>
    <x v="310"/>
    <x v="29"/>
    <n v="34858"/>
  </r>
  <r>
    <x v="0"/>
    <x v="14"/>
    <x v="311"/>
    <x v="29"/>
    <n v="32079"/>
  </r>
  <r>
    <x v="0"/>
    <x v="14"/>
    <x v="312"/>
    <x v="29"/>
    <n v="45536"/>
  </r>
  <r>
    <x v="0"/>
    <x v="14"/>
    <x v="313"/>
    <x v="29"/>
    <n v="23559"/>
  </r>
  <r>
    <x v="0"/>
    <x v="14"/>
    <x v="314"/>
    <x v="29"/>
    <n v="18296"/>
  </r>
  <r>
    <x v="0"/>
    <x v="14"/>
    <x v="315"/>
    <x v="29"/>
    <n v="53683"/>
  </r>
  <r>
    <x v="0"/>
    <x v="14"/>
    <x v="316"/>
    <x v="29"/>
    <n v="71650"/>
  </r>
  <r>
    <x v="0"/>
    <x v="14"/>
    <x v="317"/>
    <x v="29"/>
    <n v="32711"/>
  </r>
  <r>
    <x v="0"/>
    <x v="14"/>
    <x v="318"/>
    <x v="29"/>
    <n v="10041"/>
  </r>
  <r>
    <x v="0"/>
    <x v="14"/>
    <x v="319"/>
    <x v="29"/>
    <n v="15123"/>
  </r>
  <r>
    <x v="0"/>
    <x v="14"/>
    <x v="320"/>
    <x v="29"/>
    <n v="35069"/>
  </r>
  <r>
    <x v="0"/>
    <x v="14"/>
    <x v="321"/>
    <x v="29"/>
    <n v="8298"/>
  </r>
  <r>
    <x v="0"/>
    <x v="14"/>
    <x v="297"/>
    <x v="30"/>
    <n v="577"/>
  </r>
  <r>
    <x v="0"/>
    <x v="14"/>
    <x v="298"/>
    <x v="30"/>
    <n v="241"/>
  </r>
  <r>
    <x v="0"/>
    <x v="14"/>
    <x v="299"/>
    <x v="30"/>
    <n v="10"/>
  </r>
  <r>
    <x v="0"/>
    <x v="14"/>
    <x v="300"/>
    <x v="30"/>
    <n v="5"/>
  </r>
  <r>
    <x v="0"/>
    <x v="14"/>
    <x v="302"/>
    <x v="30"/>
    <n v="107"/>
  </r>
  <r>
    <x v="0"/>
    <x v="14"/>
    <x v="303"/>
    <x v="30"/>
    <n v="114"/>
  </r>
  <r>
    <x v="0"/>
    <x v="14"/>
    <x v="304"/>
    <x v="30"/>
    <n v="188"/>
  </r>
  <r>
    <x v="0"/>
    <x v="14"/>
    <x v="305"/>
    <x v="30"/>
    <n v="303"/>
  </r>
  <r>
    <x v="0"/>
    <x v="14"/>
    <x v="306"/>
    <x v="30"/>
    <n v="174"/>
  </r>
  <r>
    <x v="0"/>
    <x v="14"/>
    <x v="308"/>
    <x v="30"/>
    <n v="17"/>
  </r>
  <r>
    <x v="0"/>
    <x v="14"/>
    <x v="309"/>
    <x v="30"/>
    <n v="16"/>
  </r>
  <r>
    <x v="0"/>
    <x v="14"/>
    <x v="310"/>
    <x v="30"/>
    <n v="7"/>
  </r>
  <r>
    <x v="0"/>
    <x v="14"/>
    <x v="311"/>
    <x v="30"/>
    <n v="76"/>
  </r>
  <r>
    <x v="0"/>
    <x v="14"/>
    <x v="312"/>
    <x v="30"/>
    <n v="472"/>
  </r>
  <r>
    <x v="0"/>
    <x v="14"/>
    <x v="315"/>
    <x v="30"/>
    <n v="77"/>
  </r>
  <r>
    <x v="0"/>
    <x v="14"/>
    <x v="316"/>
    <x v="30"/>
    <n v="235"/>
  </r>
  <r>
    <x v="0"/>
    <x v="14"/>
    <x v="317"/>
    <x v="30"/>
    <n v="166"/>
  </r>
  <r>
    <x v="0"/>
    <x v="14"/>
    <x v="318"/>
    <x v="30"/>
    <n v="35"/>
  </r>
  <r>
    <x v="0"/>
    <x v="14"/>
    <x v="319"/>
    <x v="30"/>
    <n v="130"/>
  </r>
  <r>
    <x v="0"/>
    <x v="14"/>
    <x v="320"/>
    <x v="30"/>
    <n v="127"/>
  </r>
  <r>
    <x v="0"/>
    <x v="15"/>
    <x v="322"/>
    <x v="0"/>
    <n v="1176"/>
  </r>
  <r>
    <x v="0"/>
    <x v="15"/>
    <x v="323"/>
    <x v="0"/>
    <n v="55"/>
  </r>
  <r>
    <x v="0"/>
    <x v="15"/>
    <x v="324"/>
    <x v="0"/>
    <n v="72"/>
  </r>
  <r>
    <x v="0"/>
    <x v="15"/>
    <x v="325"/>
    <x v="0"/>
    <n v="620"/>
  </r>
  <r>
    <x v="0"/>
    <x v="15"/>
    <x v="326"/>
    <x v="0"/>
    <n v="110"/>
  </r>
  <r>
    <x v="0"/>
    <x v="15"/>
    <x v="327"/>
    <x v="0"/>
    <n v="107"/>
  </r>
  <r>
    <x v="0"/>
    <x v="15"/>
    <x v="328"/>
    <x v="0"/>
    <n v="857"/>
  </r>
  <r>
    <x v="0"/>
    <x v="15"/>
    <x v="329"/>
    <x v="0"/>
    <n v="352"/>
  </r>
  <r>
    <x v="0"/>
    <x v="15"/>
    <x v="330"/>
    <x v="0"/>
    <n v="55"/>
  </r>
  <r>
    <x v="0"/>
    <x v="15"/>
    <x v="331"/>
    <x v="0"/>
    <n v="103"/>
  </r>
  <r>
    <x v="0"/>
    <x v="15"/>
    <x v="332"/>
    <x v="0"/>
    <n v="166"/>
  </r>
  <r>
    <x v="0"/>
    <x v="15"/>
    <x v="333"/>
    <x v="0"/>
    <n v="14"/>
  </r>
  <r>
    <x v="0"/>
    <x v="15"/>
    <x v="334"/>
    <x v="0"/>
    <n v="21"/>
  </r>
  <r>
    <x v="0"/>
    <x v="15"/>
    <x v="335"/>
    <x v="0"/>
    <n v="36"/>
  </r>
  <r>
    <x v="0"/>
    <x v="15"/>
    <x v="336"/>
    <x v="0"/>
    <n v="91"/>
  </r>
  <r>
    <x v="0"/>
    <x v="15"/>
    <x v="337"/>
    <x v="0"/>
    <n v="13"/>
  </r>
  <r>
    <x v="0"/>
    <x v="15"/>
    <x v="338"/>
    <x v="0"/>
    <n v="154"/>
  </r>
  <r>
    <x v="0"/>
    <x v="15"/>
    <x v="339"/>
    <x v="0"/>
    <n v="67"/>
  </r>
  <r>
    <x v="0"/>
    <x v="15"/>
    <x v="340"/>
    <x v="0"/>
    <n v="33"/>
  </r>
  <r>
    <x v="0"/>
    <x v="15"/>
    <x v="341"/>
    <x v="0"/>
    <n v="30"/>
  </r>
  <r>
    <x v="0"/>
    <x v="15"/>
    <x v="342"/>
    <x v="0"/>
    <n v="213"/>
  </r>
  <r>
    <x v="0"/>
    <x v="15"/>
    <x v="343"/>
    <x v="0"/>
    <n v="13"/>
  </r>
  <r>
    <x v="0"/>
    <x v="15"/>
    <x v="344"/>
    <x v="0"/>
    <n v="161"/>
  </r>
  <r>
    <x v="0"/>
    <x v="15"/>
    <x v="322"/>
    <x v="1"/>
    <n v="118"/>
  </r>
  <r>
    <x v="0"/>
    <x v="15"/>
    <x v="323"/>
    <x v="1"/>
    <n v="6"/>
  </r>
  <r>
    <x v="0"/>
    <x v="15"/>
    <x v="324"/>
    <x v="1"/>
    <n v="13"/>
  </r>
  <r>
    <x v="0"/>
    <x v="15"/>
    <x v="325"/>
    <x v="1"/>
    <n v="69"/>
  </r>
  <r>
    <x v="0"/>
    <x v="15"/>
    <x v="326"/>
    <x v="1"/>
    <n v="11"/>
  </r>
  <r>
    <x v="0"/>
    <x v="15"/>
    <x v="327"/>
    <x v="1"/>
    <n v="15"/>
  </r>
  <r>
    <x v="0"/>
    <x v="15"/>
    <x v="328"/>
    <x v="1"/>
    <n v="96"/>
  </r>
  <r>
    <x v="0"/>
    <x v="15"/>
    <x v="329"/>
    <x v="1"/>
    <n v="48"/>
  </r>
  <r>
    <x v="0"/>
    <x v="15"/>
    <x v="330"/>
    <x v="1"/>
    <n v="5"/>
  </r>
  <r>
    <x v="0"/>
    <x v="15"/>
    <x v="331"/>
    <x v="1"/>
    <n v="17"/>
  </r>
  <r>
    <x v="0"/>
    <x v="15"/>
    <x v="332"/>
    <x v="1"/>
    <n v="28"/>
  </r>
  <r>
    <x v="0"/>
    <x v="15"/>
    <x v="333"/>
    <x v="1"/>
    <n v="4"/>
  </r>
  <r>
    <x v="0"/>
    <x v="15"/>
    <x v="334"/>
    <x v="1"/>
    <n v="3"/>
  </r>
  <r>
    <x v="0"/>
    <x v="15"/>
    <x v="335"/>
    <x v="1"/>
    <n v="5"/>
  </r>
  <r>
    <x v="0"/>
    <x v="15"/>
    <x v="336"/>
    <x v="1"/>
    <n v="12"/>
  </r>
  <r>
    <x v="0"/>
    <x v="15"/>
    <x v="337"/>
    <x v="1"/>
    <n v="5"/>
  </r>
  <r>
    <x v="0"/>
    <x v="15"/>
    <x v="338"/>
    <x v="1"/>
    <n v="18"/>
  </r>
  <r>
    <x v="0"/>
    <x v="15"/>
    <x v="339"/>
    <x v="1"/>
    <n v="11"/>
  </r>
  <r>
    <x v="0"/>
    <x v="15"/>
    <x v="340"/>
    <x v="1"/>
    <n v="5"/>
  </r>
  <r>
    <x v="0"/>
    <x v="15"/>
    <x v="341"/>
    <x v="1"/>
    <n v="4"/>
  </r>
  <r>
    <x v="0"/>
    <x v="15"/>
    <x v="342"/>
    <x v="1"/>
    <n v="28"/>
  </r>
  <r>
    <x v="0"/>
    <x v="15"/>
    <x v="343"/>
    <x v="1"/>
    <n v="4"/>
  </r>
  <r>
    <x v="0"/>
    <x v="15"/>
    <x v="344"/>
    <x v="1"/>
    <n v="32"/>
  </r>
  <r>
    <x v="0"/>
    <x v="15"/>
    <x v="322"/>
    <x v="2"/>
    <n v="724"/>
  </r>
  <r>
    <x v="0"/>
    <x v="15"/>
    <x v="323"/>
    <x v="2"/>
    <n v="130"/>
  </r>
  <r>
    <x v="0"/>
    <x v="15"/>
    <x v="324"/>
    <x v="2"/>
    <n v="76"/>
  </r>
  <r>
    <x v="0"/>
    <x v="15"/>
    <x v="325"/>
    <x v="2"/>
    <n v="483"/>
  </r>
  <r>
    <x v="0"/>
    <x v="15"/>
    <x v="326"/>
    <x v="2"/>
    <n v="171"/>
  </r>
  <r>
    <x v="0"/>
    <x v="15"/>
    <x v="327"/>
    <x v="2"/>
    <n v="152"/>
  </r>
  <r>
    <x v="0"/>
    <x v="15"/>
    <x v="328"/>
    <x v="2"/>
    <n v="621"/>
  </r>
  <r>
    <x v="0"/>
    <x v="15"/>
    <x v="329"/>
    <x v="2"/>
    <n v="462"/>
  </r>
  <r>
    <x v="0"/>
    <x v="15"/>
    <x v="330"/>
    <x v="2"/>
    <n v="71"/>
  </r>
  <r>
    <x v="0"/>
    <x v="15"/>
    <x v="331"/>
    <x v="2"/>
    <n v="144"/>
  </r>
  <r>
    <x v="0"/>
    <x v="15"/>
    <x v="332"/>
    <x v="2"/>
    <n v="194"/>
  </r>
  <r>
    <x v="0"/>
    <x v="15"/>
    <x v="333"/>
    <x v="2"/>
    <n v="112"/>
  </r>
  <r>
    <x v="0"/>
    <x v="15"/>
    <x v="334"/>
    <x v="2"/>
    <n v="27"/>
  </r>
  <r>
    <x v="0"/>
    <x v="15"/>
    <x v="335"/>
    <x v="2"/>
    <n v="31"/>
  </r>
  <r>
    <x v="0"/>
    <x v="15"/>
    <x v="336"/>
    <x v="2"/>
    <n v="103"/>
  </r>
  <r>
    <x v="0"/>
    <x v="15"/>
    <x v="337"/>
    <x v="2"/>
    <n v="117"/>
  </r>
  <r>
    <x v="0"/>
    <x v="15"/>
    <x v="338"/>
    <x v="2"/>
    <n v="181"/>
  </r>
  <r>
    <x v="0"/>
    <x v="15"/>
    <x v="339"/>
    <x v="2"/>
    <n v="70"/>
  </r>
  <r>
    <x v="0"/>
    <x v="15"/>
    <x v="340"/>
    <x v="2"/>
    <n v="66"/>
  </r>
  <r>
    <x v="0"/>
    <x v="15"/>
    <x v="341"/>
    <x v="2"/>
    <n v="98"/>
  </r>
  <r>
    <x v="0"/>
    <x v="15"/>
    <x v="342"/>
    <x v="2"/>
    <n v="246"/>
  </r>
  <r>
    <x v="0"/>
    <x v="15"/>
    <x v="343"/>
    <x v="2"/>
    <n v="58"/>
  </r>
  <r>
    <x v="0"/>
    <x v="15"/>
    <x v="344"/>
    <x v="2"/>
    <n v="330"/>
  </r>
  <r>
    <x v="0"/>
    <x v="15"/>
    <x v="322"/>
    <x v="3"/>
    <n v="1"/>
  </r>
  <r>
    <x v="0"/>
    <x v="15"/>
    <x v="327"/>
    <x v="3"/>
    <n v="1"/>
  </r>
  <r>
    <x v="0"/>
    <x v="15"/>
    <x v="328"/>
    <x v="3"/>
    <n v="1"/>
  </r>
  <r>
    <x v="0"/>
    <x v="15"/>
    <x v="339"/>
    <x v="3"/>
    <n v="1"/>
  </r>
  <r>
    <x v="0"/>
    <x v="15"/>
    <x v="341"/>
    <x v="3"/>
    <n v="2"/>
  </r>
  <r>
    <x v="0"/>
    <x v="15"/>
    <x v="344"/>
    <x v="3"/>
    <n v="2"/>
  </r>
  <r>
    <x v="0"/>
    <x v="15"/>
    <x v="325"/>
    <x v="31"/>
    <n v="1"/>
  </r>
  <r>
    <x v="0"/>
    <x v="15"/>
    <x v="327"/>
    <x v="31"/>
    <n v="4"/>
  </r>
  <r>
    <x v="0"/>
    <x v="15"/>
    <x v="330"/>
    <x v="31"/>
    <n v="2"/>
  </r>
  <r>
    <x v="0"/>
    <x v="15"/>
    <x v="333"/>
    <x v="31"/>
    <n v="1"/>
  </r>
  <r>
    <x v="0"/>
    <x v="15"/>
    <x v="334"/>
    <x v="31"/>
    <n v="3"/>
  </r>
  <r>
    <x v="0"/>
    <x v="15"/>
    <x v="335"/>
    <x v="31"/>
    <n v="4"/>
  </r>
  <r>
    <x v="0"/>
    <x v="15"/>
    <x v="322"/>
    <x v="4"/>
    <n v="327"/>
  </r>
  <r>
    <x v="0"/>
    <x v="15"/>
    <x v="323"/>
    <x v="4"/>
    <n v="64"/>
  </r>
  <r>
    <x v="0"/>
    <x v="15"/>
    <x v="324"/>
    <x v="4"/>
    <n v="16"/>
  </r>
  <r>
    <x v="0"/>
    <x v="15"/>
    <x v="325"/>
    <x v="4"/>
    <n v="159"/>
  </r>
  <r>
    <x v="0"/>
    <x v="15"/>
    <x v="326"/>
    <x v="4"/>
    <n v="26"/>
  </r>
  <r>
    <x v="0"/>
    <x v="15"/>
    <x v="327"/>
    <x v="4"/>
    <n v="84"/>
  </r>
  <r>
    <x v="0"/>
    <x v="15"/>
    <x v="328"/>
    <x v="4"/>
    <n v="223"/>
  </r>
  <r>
    <x v="0"/>
    <x v="15"/>
    <x v="329"/>
    <x v="4"/>
    <n v="182"/>
  </r>
  <r>
    <x v="0"/>
    <x v="15"/>
    <x v="330"/>
    <x v="4"/>
    <n v="35"/>
  </r>
  <r>
    <x v="0"/>
    <x v="15"/>
    <x v="331"/>
    <x v="4"/>
    <n v="97"/>
  </r>
  <r>
    <x v="0"/>
    <x v="15"/>
    <x v="332"/>
    <x v="4"/>
    <n v="102"/>
  </r>
  <r>
    <x v="0"/>
    <x v="15"/>
    <x v="333"/>
    <x v="4"/>
    <n v="45"/>
  </r>
  <r>
    <x v="0"/>
    <x v="15"/>
    <x v="334"/>
    <x v="4"/>
    <n v="12"/>
  </r>
  <r>
    <x v="0"/>
    <x v="15"/>
    <x v="335"/>
    <x v="4"/>
    <n v="16"/>
  </r>
  <r>
    <x v="0"/>
    <x v="15"/>
    <x v="336"/>
    <x v="4"/>
    <n v="47"/>
  </r>
  <r>
    <x v="0"/>
    <x v="15"/>
    <x v="337"/>
    <x v="4"/>
    <n v="67"/>
  </r>
  <r>
    <x v="0"/>
    <x v="15"/>
    <x v="338"/>
    <x v="4"/>
    <n v="85"/>
  </r>
  <r>
    <x v="0"/>
    <x v="15"/>
    <x v="339"/>
    <x v="4"/>
    <n v="37"/>
  </r>
  <r>
    <x v="0"/>
    <x v="15"/>
    <x v="340"/>
    <x v="4"/>
    <n v="43"/>
  </r>
  <r>
    <x v="0"/>
    <x v="15"/>
    <x v="341"/>
    <x v="4"/>
    <n v="62"/>
  </r>
  <r>
    <x v="0"/>
    <x v="15"/>
    <x v="342"/>
    <x v="4"/>
    <n v="148"/>
  </r>
  <r>
    <x v="0"/>
    <x v="15"/>
    <x v="343"/>
    <x v="4"/>
    <n v="46"/>
  </r>
  <r>
    <x v="0"/>
    <x v="15"/>
    <x v="344"/>
    <x v="4"/>
    <n v="126"/>
  </r>
  <r>
    <x v="0"/>
    <x v="15"/>
    <x v="322"/>
    <x v="5"/>
    <n v="739"/>
  </r>
  <r>
    <x v="0"/>
    <x v="15"/>
    <x v="323"/>
    <x v="5"/>
    <n v="130"/>
  </r>
  <r>
    <x v="0"/>
    <x v="15"/>
    <x v="324"/>
    <x v="5"/>
    <n v="77"/>
  </r>
  <r>
    <x v="0"/>
    <x v="15"/>
    <x v="325"/>
    <x v="5"/>
    <n v="485"/>
  </r>
  <r>
    <x v="0"/>
    <x v="15"/>
    <x v="326"/>
    <x v="5"/>
    <n v="171"/>
  </r>
  <r>
    <x v="0"/>
    <x v="15"/>
    <x v="327"/>
    <x v="5"/>
    <n v="156"/>
  </r>
  <r>
    <x v="0"/>
    <x v="15"/>
    <x v="328"/>
    <x v="5"/>
    <n v="635"/>
  </r>
  <r>
    <x v="0"/>
    <x v="15"/>
    <x v="329"/>
    <x v="5"/>
    <n v="467"/>
  </r>
  <r>
    <x v="0"/>
    <x v="15"/>
    <x v="330"/>
    <x v="5"/>
    <n v="71"/>
  </r>
  <r>
    <x v="0"/>
    <x v="15"/>
    <x v="331"/>
    <x v="5"/>
    <n v="147"/>
  </r>
  <r>
    <x v="0"/>
    <x v="15"/>
    <x v="332"/>
    <x v="5"/>
    <n v="195"/>
  </r>
  <r>
    <x v="0"/>
    <x v="15"/>
    <x v="333"/>
    <x v="5"/>
    <n v="118"/>
  </r>
  <r>
    <x v="0"/>
    <x v="15"/>
    <x v="334"/>
    <x v="5"/>
    <n v="27"/>
  </r>
  <r>
    <x v="0"/>
    <x v="15"/>
    <x v="335"/>
    <x v="5"/>
    <n v="33"/>
  </r>
  <r>
    <x v="0"/>
    <x v="15"/>
    <x v="336"/>
    <x v="5"/>
    <n v="104"/>
  </r>
  <r>
    <x v="0"/>
    <x v="15"/>
    <x v="337"/>
    <x v="5"/>
    <n v="120"/>
  </r>
  <r>
    <x v="0"/>
    <x v="15"/>
    <x v="338"/>
    <x v="5"/>
    <n v="185"/>
  </r>
  <r>
    <x v="0"/>
    <x v="15"/>
    <x v="339"/>
    <x v="5"/>
    <n v="74"/>
  </r>
  <r>
    <x v="0"/>
    <x v="15"/>
    <x v="340"/>
    <x v="5"/>
    <n v="67"/>
  </r>
  <r>
    <x v="0"/>
    <x v="15"/>
    <x v="341"/>
    <x v="5"/>
    <n v="101"/>
  </r>
  <r>
    <x v="0"/>
    <x v="15"/>
    <x v="342"/>
    <x v="5"/>
    <n v="250"/>
  </r>
  <r>
    <x v="0"/>
    <x v="15"/>
    <x v="343"/>
    <x v="5"/>
    <n v="62"/>
  </r>
  <r>
    <x v="0"/>
    <x v="15"/>
    <x v="344"/>
    <x v="5"/>
    <n v="335"/>
  </r>
  <r>
    <x v="0"/>
    <x v="15"/>
    <x v="322"/>
    <x v="6"/>
    <n v="52"/>
  </r>
  <r>
    <x v="0"/>
    <x v="15"/>
    <x v="323"/>
    <x v="6"/>
    <n v="1"/>
  </r>
  <r>
    <x v="0"/>
    <x v="15"/>
    <x v="325"/>
    <x v="6"/>
    <n v="31"/>
  </r>
  <r>
    <x v="0"/>
    <x v="15"/>
    <x v="326"/>
    <x v="6"/>
    <n v="39"/>
  </r>
  <r>
    <x v="0"/>
    <x v="15"/>
    <x v="327"/>
    <x v="6"/>
    <n v="6"/>
  </r>
  <r>
    <x v="0"/>
    <x v="15"/>
    <x v="328"/>
    <x v="6"/>
    <n v="74"/>
  </r>
  <r>
    <x v="0"/>
    <x v="15"/>
    <x v="329"/>
    <x v="6"/>
    <n v="100"/>
  </r>
  <r>
    <x v="0"/>
    <x v="15"/>
    <x v="330"/>
    <x v="6"/>
    <n v="3"/>
  </r>
  <r>
    <x v="0"/>
    <x v="15"/>
    <x v="332"/>
    <x v="6"/>
    <n v="20"/>
  </r>
  <r>
    <x v="0"/>
    <x v="15"/>
    <x v="336"/>
    <x v="6"/>
    <n v="5"/>
  </r>
  <r>
    <x v="0"/>
    <x v="15"/>
    <x v="337"/>
    <x v="6"/>
    <n v="5"/>
  </r>
  <r>
    <x v="0"/>
    <x v="15"/>
    <x v="338"/>
    <x v="6"/>
    <n v="13"/>
  </r>
  <r>
    <x v="0"/>
    <x v="15"/>
    <x v="339"/>
    <x v="6"/>
    <n v="2"/>
  </r>
  <r>
    <x v="0"/>
    <x v="15"/>
    <x v="342"/>
    <x v="6"/>
    <n v="11"/>
  </r>
  <r>
    <x v="0"/>
    <x v="15"/>
    <x v="343"/>
    <x v="6"/>
    <n v="3"/>
  </r>
  <r>
    <x v="0"/>
    <x v="15"/>
    <x v="344"/>
    <x v="6"/>
    <n v="52"/>
  </r>
  <r>
    <x v="0"/>
    <x v="15"/>
    <x v="322"/>
    <x v="7"/>
    <n v="65"/>
  </r>
  <r>
    <x v="0"/>
    <x v="15"/>
    <x v="323"/>
    <x v="7"/>
    <n v="3"/>
  </r>
  <r>
    <x v="0"/>
    <x v="15"/>
    <x v="324"/>
    <x v="7"/>
    <n v="1"/>
  </r>
  <r>
    <x v="0"/>
    <x v="15"/>
    <x v="325"/>
    <x v="7"/>
    <n v="49"/>
  </r>
  <r>
    <x v="0"/>
    <x v="15"/>
    <x v="326"/>
    <x v="7"/>
    <n v="60"/>
  </r>
  <r>
    <x v="0"/>
    <x v="15"/>
    <x v="327"/>
    <x v="7"/>
    <n v="10"/>
  </r>
  <r>
    <x v="0"/>
    <x v="15"/>
    <x v="328"/>
    <x v="7"/>
    <n v="134"/>
  </r>
  <r>
    <x v="0"/>
    <x v="15"/>
    <x v="329"/>
    <x v="7"/>
    <n v="120"/>
  </r>
  <r>
    <x v="0"/>
    <x v="15"/>
    <x v="330"/>
    <x v="7"/>
    <n v="9"/>
  </r>
  <r>
    <x v="0"/>
    <x v="15"/>
    <x v="331"/>
    <x v="7"/>
    <n v="1"/>
  </r>
  <r>
    <x v="0"/>
    <x v="15"/>
    <x v="332"/>
    <x v="7"/>
    <n v="25"/>
  </r>
  <r>
    <x v="0"/>
    <x v="15"/>
    <x v="333"/>
    <x v="7"/>
    <n v="1"/>
  </r>
  <r>
    <x v="0"/>
    <x v="15"/>
    <x v="334"/>
    <x v="7"/>
    <n v="1"/>
  </r>
  <r>
    <x v="0"/>
    <x v="15"/>
    <x v="336"/>
    <x v="7"/>
    <n v="5"/>
  </r>
  <r>
    <x v="0"/>
    <x v="15"/>
    <x v="337"/>
    <x v="7"/>
    <n v="5"/>
  </r>
  <r>
    <x v="0"/>
    <x v="15"/>
    <x v="338"/>
    <x v="7"/>
    <n v="15"/>
  </r>
  <r>
    <x v="0"/>
    <x v="15"/>
    <x v="339"/>
    <x v="7"/>
    <n v="3"/>
  </r>
  <r>
    <x v="0"/>
    <x v="15"/>
    <x v="340"/>
    <x v="7"/>
    <n v="2"/>
  </r>
  <r>
    <x v="0"/>
    <x v="15"/>
    <x v="341"/>
    <x v="7"/>
    <n v="1"/>
  </r>
  <r>
    <x v="0"/>
    <x v="15"/>
    <x v="342"/>
    <x v="7"/>
    <n v="15"/>
  </r>
  <r>
    <x v="0"/>
    <x v="15"/>
    <x v="343"/>
    <x v="7"/>
    <n v="3"/>
  </r>
  <r>
    <x v="0"/>
    <x v="15"/>
    <x v="344"/>
    <x v="7"/>
    <n v="90"/>
  </r>
  <r>
    <x v="0"/>
    <x v="15"/>
    <x v="322"/>
    <x v="8"/>
    <n v="5"/>
  </r>
  <r>
    <x v="0"/>
    <x v="15"/>
    <x v="324"/>
    <x v="8"/>
    <n v="1"/>
  </r>
  <r>
    <x v="0"/>
    <x v="15"/>
    <x v="325"/>
    <x v="8"/>
    <n v="12"/>
  </r>
  <r>
    <x v="0"/>
    <x v="15"/>
    <x v="326"/>
    <x v="8"/>
    <n v="8"/>
  </r>
  <r>
    <x v="0"/>
    <x v="15"/>
    <x v="327"/>
    <x v="8"/>
    <n v="2"/>
  </r>
  <r>
    <x v="0"/>
    <x v="15"/>
    <x v="328"/>
    <x v="8"/>
    <n v="21"/>
  </r>
  <r>
    <x v="0"/>
    <x v="15"/>
    <x v="329"/>
    <x v="8"/>
    <n v="9"/>
  </r>
  <r>
    <x v="0"/>
    <x v="15"/>
    <x v="331"/>
    <x v="8"/>
    <n v="1"/>
  </r>
  <r>
    <x v="0"/>
    <x v="15"/>
    <x v="322"/>
    <x v="9"/>
    <n v="87"/>
  </r>
  <r>
    <x v="0"/>
    <x v="15"/>
    <x v="323"/>
    <x v="9"/>
    <n v="28"/>
  </r>
  <r>
    <x v="0"/>
    <x v="15"/>
    <x v="324"/>
    <x v="9"/>
    <n v="42"/>
  </r>
  <r>
    <x v="0"/>
    <x v="15"/>
    <x v="325"/>
    <x v="9"/>
    <n v="78"/>
  </r>
  <r>
    <x v="0"/>
    <x v="15"/>
    <x v="326"/>
    <x v="9"/>
    <n v="12"/>
  </r>
  <r>
    <x v="0"/>
    <x v="15"/>
    <x v="327"/>
    <x v="9"/>
    <n v="26"/>
  </r>
  <r>
    <x v="0"/>
    <x v="15"/>
    <x v="328"/>
    <x v="9"/>
    <n v="76"/>
  </r>
  <r>
    <x v="0"/>
    <x v="15"/>
    <x v="329"/>
    <x v="9"/>
    <n v="75"/>
  </r>
  <r>
    <x v="0"/>
    <x v="15"/>
    <x v="330"/>
    <x v="9"/>
    <n v="40"/>
  </r>
  <r>
    <x v="0"/>
    <x v="15"/>
    <x v="331"/>
    <x v="9"/>
    <n v="24"/>
  </r>
  <r>
    <x v="0"/>
    <x v="15"/>
    <x v="332"/>
    <x v="9"/>
    <n v="42"/>
  </r>
  <r>
    <x v="0"/>
    <x v="15"/>
    <x v="333"/>
    <x v="9"/>
    <n v="34"/>
  </r>
  <r>
    <x v="0"/>
    <x v="15"/>
    <x v="334"/>
    <x v="9"/>
    <n v="7"/>
  </r>
  <r>
    <x v="0"/>
    <x v="15"/>
    <x v="335"/>
    <x v="9"/>
    <n v="7"/>
  </r>
  <r>
    <x v="0"/>
    <x v="15"/>
    <x v="336"/>
    <x v="9"/>
    <n v="20"/>
  </r>
  <r>
    <x v="0"/>
    <x v="15"/>
    <x v="337"/>
    <x v="9"/>
    <n v="19"/>
  </r>
  <r>
    <x v="0"/>
    <x v="15"/>
    <x v="338"/>
    <x v="9"/>
    <n v="16"/>
  </r>
  <r>
    <x v="0"/>
    <x v="15"/>
    <x v="339"/>
    <x v="9"/>
    <n v="14"/>
  </r>
  <r>
    <x v="0"/>
    <x v="15"/>
    <x v="340"/>
    <x v="9"/>
    <n v="15"/>
  </r>
  <r>
    <x v="0"/>
    <x v="15"/>
    <x v="341"/>
    <x v="9"/>
    <n v="22"/>
  </r>
  <r>
    <x v="0"/>
    <x v="15"/>
    <x v="342"/>
    <x v="9"/>
    <n v="43"/>
  </r>
  <r>
    <x v="0"/>
    <x v="15"/>
    <x v="343"/>
    <x v="9"/>
    <n v="3"/>
  </r>
  <r>
    <x v="0"/>
    <x v="15"/>
    <x v="344"/>
    <x v="9"/>
    <n v="63"/>
  </r>
  <r>
    <x v="0"/>
    <x v="15"/>
    <x v="322"/>
    <x v="10"/>
    <n v="20"/>
  </r>
  <r>
    <x v="0"/>
    <x v="15"/>
    <x v="323"/>
    <x v="10"/>
    <n v="4"/>
  </r>
  <r>
    <x v="0"/>
    <x v="15"/>
    <x v="324"/>
    <x v="10"/>
    <n v="1"/>
  </r>
  <r>
    <x v="0"/>
    <x v="15"/>
    <x v="325"/>
    <x v="10"/>
    <n v="6"/>
  </r>
  <r>
    <x v="0"/>
    <x v="15"/>
    <x v="326"/>
    <x v="10"/>
    <n v="18"/>
  </r>
  <r>
    <x v="0"/>
    <x v="15"/>
    <x v="327"/>
    <x v="10"/>
    <n v="3"/>
  </r>
  <r>
    <x v="0"/>
    <x v="15"/>
    <x v="328"/>
    <x v="10"/>
    <n v="12"/>
  </r>
  <r>
    <x v="0"/>
    <x v="15"/>
    <x v="329"/>
    <x v="10"/>
    <n v="6"/>
  </r>
  <r>
    <x v="0"/>
    <x v="15"/>
    <x v="331"/>
    <x v="10"/>
    <n v="3"/>
  </r>
  <r>
    <x v="0"/>
    <x v="15"/>
    <x v="332"/>
    <x v="10"/>
    <n v="2"/>
  </r>
  <r>
    <x v="0"/>
    <x v="15"/>
    <x v="334"/>
    <x v="10"/>
    <n v="1"/>
  </r>
  <r>
    <x v="0"/>
    <x v="15"/>
    <x v="337"/>
    <x v="10"/>
    <n v="3"/>
  </r>
  <r>
    <x v="0"/>
    <x v="15"/>
    <x v="338"/>
    <x v="10"/>
    <n v="6"/>
  </r>
  <r>
    <x v="0"/>
    <x v="15"/>
    <x v="339"/>
    <x v="10"/>
    <n v="1"/>
  </r>
  <r>
    <x v="0"/>
    <x v="15"/>
    <x v="342"/>
    <x v="10"/>
    <n v="2"/>
  </r>
  <r>
    <x v="0"/>
    <x v="15"/>
    <x v="344"/>
    <x v="10"/>
    <n v="12"/>
  </r>
  <r>
    <x v="0"/>
    <x v="15"/>
    <x v="323"/>
    <x v="11"/>
    <n v="1"/>
  </r>
  <r>
    <x v="0"/>
    <x v="15"/>
    <x v="326"/>
    <x v="11"/>
    <n v="3"/>
  </r>
  <r>
    <x v="0"/>
    <x v="15"/>
    <x v="328"/>
    <x v="11"/>
    <n v="2"/>
  </r>
  <r>
    <x v="0"/>
    <x v="15"/>
    <x v="329"/>
    <x v="11"/>
    <n v="1"/>
  </r>
  <r>
    <x v="0"/>
    <x v="15"/>
    <x v="322"/>
    <x v="12"/>
    <n v="563"/>
  </r>
  <r>
    <x v="0"/>
    <x v="15"/>
    <x v="323"/>
    <x v="12"/>
    <n v="124"/>
  </r>
  <r>
    <x v="0"/>
    <x v="15"/>
    <x v="324"/>
    <x v="12"/>
    <n v="67"/>
  </r>
  <r>
    <x v="0"/>
    <x v="15"/>
    <x v="325"/>
    <x v="12"/>
    <n v="334"/>
  </r>
  <r>
    <x v="0"/>
    <x v="15"/>
    <x v="326"/>
    <x v="12"/>
    <n v="62"/>
  </r>
  <r>
    <x v="0"/>
    <x v="15"/>
    <x v="327"/>
    <x v="12"/>
    <n v="148"/>
  </r>
  <r>
    <x v="0"/>
    <x v="15"/>
    <x v="328"/>
    <x v="12"/>
    <n v="478"/>
  </r>
  <r>
    <x v="0"/>
    <x v="15"/>
    <x v="329"/>
    <x v="12"/>
    <n v="357"/>
  </r>
  <r>
    <x v="0"/>
    <x v="15"/>
    <x v="330"/>
    <x v="12"/>
    <n v="71"/>
  </r>
  <r>
    <x v="0"/>
    <x v="15"/>
    <x v="331"/>
    <x v="12"/>
    <n v="144"/>
  </r>
  <r>
    <x v="0"/>
    <x v="15"/>
    <x v="332"/>
    <x v="12"/>
    <n v="171"/>
  </r>
  <r>
    <x v="0"/>
    <x v="15"/>
    <x v="333"/>
    <x v="12"/>
    <n v="112"/>
  </r>
  <r>
    <x v="0"/>
    <x v="15"/>
    <x v="334"/>
    <x v="12"/>
    <n v="27"/>
  </r>
  <r>
    <x v="0"/>
    <x v="15"/>
    <x v="335"/>
    <x v="12"/>
    <n v="31"/>
  </r>
  <r>
    <x v="0"/>
    <x v="15"/>
    <x v="336"/>
    <x v="12"/>
    <n v="86"/>
  </r>
  <r>
    <x v="0"/>
    <x v="15"/>
    <x v="337"/>
    <x v="12"/>
    <n v="110"/>
  </r>
  <r>
    <x v="0"/>
    <x v="15"/>
    <x v="338"/>
    <x v="12"/>
    <n v="154"/>
  </r>
  <r>
    <x v="0"/>
    <x v="15"/>
    <x v="339"/>
    <x v="12"/>
    <n v="68"/>
  </r>
  <r>
    <x v="0"/>
    <x v="15"/>
    <x v="340"/>
    <x v="12"/>
    <n v="65"/>
  </r>
  <r>
    <x v="0"/>
    <x v="15"/>
    <x v="341"/>
    <x v="12"/>
    <n v="97"/>
  </r>
  <r>
    <x v="0"/>
    <x v="15"/>
    <x v="342"/>
    <x v="12"/>
    <n v="241"/>
  </r>
  <r>
    <x v="0"/>
    <x v="15"/>
    <x v="343"/>
    <x v="12"/>
    <n v="57"/>
  </r>
  <r>
    <x v="0"/>
    <x v="15"/>
    <x v="344"/>
    <x v="12"/>
    <n v="239"/>
  </r>
  <r>
    <x v="0"/>
    <x v="15"/>
    <x v="322"/>
    <x v="13"/>
    <n v="17"/>
  </r>
  <r>
    <x v="0"/>
    <x v="15"/>
    <x v="323"/>
    <x v="13"/>
    <n v="2"/>
  </r>
  <r>
    <x v="0"/>
    <x v="15"/>
    <x v="325"/>
    <x v="13"/>
    <n v="9"/>
  </r>
  <r>
    <x v="0"/>
    <x v="15"/>
    <x v="326"/>
    <x v="13"/>
    <n v="80"/>
  </r>
  <r>
    <x v="0"/>
    <x v="15"/>
    <x v="328"/>
    <x v="13"/>
    <n v="42"/>
  </r>
  <r>
    <x v="0"/>
    <x v="15"/>
    <x v="329"/>
    <x v="13"/>
    <n v="4"/>
  </r>
  <r>
    <x v="0"/>
    <x v="15"/>
    <x v="330"/>
    <x v="13"/>
    <n v="1"/>
  </r>
  <r>
    <x v="0"/>
    <x v="15"/>
    <x v="332"/>
    <x v="13"/>
    <n v="1"/>
  </r>
  <r>
    <x v="0"/>
    <x v="15"/>
    <x v="333"/>
    <x v="13"/>
    <n v="1"/>
  </r>
  <r>
    <x v="0"/>
    <x v="15"/>
    <x v="336"/>
    <x v="13"/>
    <n v="6"/>
  </r>
  <r>
    <x v="0"/>
    <x v="15"/>
    <x v="338"/>
    <x v="13"/>
    <n v="12"/>
  </r>
  <r>
    <x v="0"/>
    <x v="15"/>
    <x v="339"/>
    <x v="13"/>
    <n v="2"/>
  </r>
  <r>
    <x v="0"/>
    <x v="15"/>
    <x v="341"/>
    <x v="13"/>
    <n v="2"/>
  </r>
  <r>
    <x v="0"/>
    <x v="15"/>
    <x v="342"/>
    <x v="13"/>
    <n v="1"/>
  </r>
  <r>
    <x v="0"/>
    <x v="15"/>
    <x v="344"/>
    <x v="13"/>
    <n v="2"/>
  </r>
  <r>
    <x v="0"/>
    <x v="15"/>
    <x v="322"/>
    <x v="14"/>
    <n v="455"/>
  </r>
  <r>
    <x v="0"/>
    <x v="15"/>
    <x v="323"/>
    <x v="14"/>
    <n v="15"/>
  </r>
  <r>
    <x v="0"/>
    <x v="15"/>
    <x v="324"/>
    <x v="14"/>
    <n v="12"/>
  </r>
  <r>
    <x v="0"/>
    <x v="15"/>
    <x v="325"/>
    <x v="14"/>
    <n v="313"/>
  </r>
  <r>
    <x v="0"/>
    <x v="15"/>
    <x v="326"/>
    <x v="14"/>
    <n v="134"/>
  </r>
  <r>
    <x v="0"/>
    <x v="15"/>
    <x v="327"/>
    <x v="14"/>
    <n v="9"/>
  </r>
  <r>
    <x v="0"/>
    <x v="15"/>
    <x v="328"/>
    <x v="14"/>
    <n v="433"/>
  </r>
  <r>
    <x v="0"/>
    <x v="15"/>
    <x v="329"/>
    <x v="14"/>
    <n v="263"/>
  </r>
  <r>
    <x v="0"/>
    <x v="15"/>
    <x v="330"/>
    <x v="14"/>
    <n v="8"/>
  </r>
  <r>
    <x v="0"/>
    <x v="15"/>
    <x v="331"/>
    <x v="14"/>
    <n v="34"/>
  </r>
  <r>
    <x v="0"/>
    <x v="15"/>
    <x v="332"/>
    <x v="14"/>
    <n v="61"/>
  </r>
  <r>
    <x v="0"/>
    <x v="15"/>
    <x v="336"/>
    <x v="14"/>
    <n v="42"/>
  </r>
  <r>
    <x v="0"/>
    <x v="15"/>
    <x v="337"/>
    <x v="14"/>
    <n v="17"/>
  </r>
  <r>
    <x v="0"/>
    <x v="15"/>
    <x v="338"/>
    <x v="14"/>
    <n v="97"/>
  </r>
  <r>
    <x v="0"/>
    <x v="15"/>
    <x v="339"/>
    <x v="14"/>
    <n v="7"/>
  </r>
  <r>
    <x v="0"/>
    <x v="15"/>
    <x v="340"/>
    <x v="14"/>
    <n v="2"/>
  </r>
  <r>
    <x v="0"/>
    <x v="15"/>
    <x v="341"/>
    <x v="14"/>
    <n v="7"/>
  </r>
  <r>
    <x v="0"/>
    <x v="15"/>
    <x v="342"/>
    <x v="14"/>
    <n v="35"/>
  </r>
  <r>
    <x v="0"/>
    <x v="15"/>
    <x v="343"/>
    <x v="14"/>
    <n v="2"/>
  </r>
  <r>
    <x v="0"/>
    <x v="15"/>
    <x v="344"/>
    <x v="14"/>
    <n v="189"/>
  </r>
  <r>
    <x v="0"/>
    <x v="15"/>
    <x v="322"/>
    <x v="15"/>
    <n v="56"/>
  </r>
  <r>
    <x v="0"/>
    <x v="15"/>
    <x v="323"/>
    <x v="15"/>
    <n v="4"/>
  </r>
  <r>
    <x v="0"/>
    <x v="15"/>
    <x v="324"/>
    <x v="15"/>
    <n v="9"/>
  </r>
  <r>
    <x v="0"/>
    <x v="15"/>
    <x v="325"/>
    <x v="15"/>
    <n v="87"/>
  </r>
  <r>
    <x v="0"/>
    <x v="15"/>
    <x v="326"/>
    <x v="15"/>
    <n v="105"/>
  </r>
  <r>
    <x v="0"/>
    <x v="15"/>
    <x v="327"/>
    <x v="15"/>
    <n v="33"/>
  </r>
  <r>
    <x v="0"/>
    <x v="15"/>
    <x v="328"/>
    <x v="15"/>
    <n v="87"/>
  </r>
  <r>
    <x v="0"/>
    <x v="15"/>
    <x v="329"/>
    <x v="15"/>
    <n v="35"/>
  </r>
  <r>
    <x v="0"/>
    <x v="15"/>
    <x v="330"/>
    <x v="15"/>
    <n v="10"/>
  </r>
  <r>
    <x v="0"/>
    <x v="15"/>
    <x v="331"/>
    <x v="15"/>
    <n v="9"/>
  </r>
  <r>
    <x v="0"/>
    <x v="15"/>
    <x v="332"/>
    <x v="15"/>
    <n v="24"/>
  </r>
  <r>
    <x v="0"/>
    <x v="15"/>
    <x v="333"/>
    <x v="15"/>
    <n v="18"/>
  </r>
  <r>
    <x v="0"/>
    <x v="15"/>
    <x v="334"/>
    <x v="15"/>
    <n v="5"/>
  </r>
  <r>
    <x v="0"/>
    <x v="15"/>
    <x v="335"/>
    <x v="15"/>
    <n v="1"/>
  </r>
  <r>
    <x v="0"/>
    <x v="15"/>
    <x v="336"/>
    <x v="15"/>
    <n v="9"/>
  </r>
  <r>
    <x v="0"/>
    <x v="15"/>
    <x v="337"/>
    <x v="15"/>
    <n v="9"/>
  </r>
  <r>
    <x v="0"/>
    <x v="15"/>
    <x v="338"/>
    <x v="15"/>
    <n v="30"/>
  </r>
  <r>
    <x v="0"/>
    <x v="15"/>
    <x v="339"/>
    <x v="15"/>
    <n v="12"/>
  </r>
  <r>
    <x v="0"/>
    <x v="15"/>
    <x v="340"/>
    <x v="15"/>
    <n v="8"/>
  </r>
  <r>
    <x v="0"/>
    <x v="15"/>
    <x v="341"/>
    <x v="15"/>
    <n v="39"/>
  </r>
  <r>
    <x v="0"/>
    <x v="15"/>
    <x v="342"/>
    <x v="15"/>
    <n v="37"/>
  </r>
  <r>
    <x v="0"/>
    <x v="15"/>
    <x v="343"/>
    <x v="15"/>
    <n v="17"/>
  </r>
  <r>
    <x v="0"/>
    <x v="15"/>
    <x v="344"/>
    <x v="15"/>
    <n v="36"/>
  </r>
  <r>
    <x v="0"/>
    <x v="15"/>
    <x v="322"/>
    <x v="16"/>
    <n v="30"/>
  </r>
  <r>
    <x v="0"/>
    <x v="15"/>
    <x v="323"/>
    <x v="16"/>
    <n v="3"/>
  </r>
  <r>
    <x v="0"/>
    <x v="15"/>
    <x v="324"/>
    <x v="16"/>
    <n v="3"/>
  </r>
  <r>
    <x v="0"/>
    <x v="15"/>
    <x v="325"/>
    <x v="16"/>
    <n v="18"/>
  </r>
  <r>
    <x v="0"/>
    <x v="15"/>
    <x v="326"/>
    <x v="16"/>
    <n v="3"/>
  </r>
  <r>
    <x v="0"/>
    <x v="15"/>
    <x v="327"/>
    <x v="16"/>
    <n v="4"/>
  </r>
  <r>
    <x v="0"/>
    <x v="15"/>
    <x v="328"/>
    <x v="16"/>
    <n v="28"/>
  </r>
  <r>
    <x v="0"/>
    <x v="15"/>
    <x v="329"/>
    <x v="16"/>
    <n v="14"/>
  </r>
  <r>
    <x v="0"/>
    <x v="15"/>
    <x v="330"/>
    <x v="16"/>
    <n v="9"/>
  </r>
  <r>
    <x v="0"/>
    <x v="15"/>
    <x v="331"/>
    <x v="16"/>
    <n v="6"/>
  </r>
  <r>
    <x v="0"/>
    <x v="15"/>
    <x v="332"/>
    <x v="16"/>
    <n v="8"/>
  </r>
  <r>
    <x v="0"/>
    <x v="15"/>
    <x v="333"/>
    <x v="16"/>
    <n v="5"/>
  </r>
  <r>
    <x v="0"/>
    <x v="15"/>
    <x v="334"/>
    <x v="16"/>
    <n v="1"/>
  </r>
  <r>
    <x v="0"/>
    <x v="15"/>
    <x v="335"/>
    <x v="16"/>
    <n v="1"/>
  </r>
  <r>
    <x v="0"/>
    <x v="15"/>
    <x v="336"/>
    <x v="16"/>
    <n v="3"/>
  </r>
  <r>
    <x v="0"/>
    <x v="15"/>
    <x v="337"/>
    <x v="16"/>
    <n v="4"/>
  </r>
  <r>
    <x v="0"/>
    <x v="15"/>
    <x v="339"/>
    <x v="16"/>
    <n v="4"/>
  </r>
  <r>
    <x v="0"/>
    <x v="15"/>
    <x v="340"/>
    <x v="16"/>
    <n v="1"/>
  </r>
  <r>
    <x v="0"/>
    <x v="15"/>
    <x v="341"/>
    <x v="16"/>
    <n v="9"/>
  </r>
  <r>
    <x v="0"/>
    <x v="15"/>
    <x v="342"/>
    <x v="16"/>
    <n v="8"/>
  </r>
  <r>
    <x v="0"/>
    <x v="15"/>
    <x v="343"/>
    <x v="16"/>
    <n v="4"/>
  </r>
  <r>
    <x v="0"/>
    <x v="15"/>
    <x v="344"/>
    <x v="16"/>
    <n v="10"/>
  </r>
  <r>
    <x v="0"/>
    <x v="15"/>
    <x v="325"/>
    <x v="32"/>
    <n v="15"/>
  </r>
  <r>
    <x v="0"/>
    <x v="15"/>
    <x v="327"/>
    <x v="32"/>
    <n v="293"/>
  </r>
  <r>
    <x v="0"/>
    <x v="15"/>
    <x v="330"/>
    <x v="32"/>
    <n v="91"/>
  </r>
  <r>
    <x v="0"/>
    <x v="15"/>
    <x v="333"/>
    <x v="32"/>
    <n v="57"/>
  </r>
  <r>
    <x v="0"/>
    <x v="15"/>
    <x v="334"/>
    <x v="32"/>
    <n v="287"/>
  </r>
  <r>
    <x v="0"/>
    <x v="15"/>
    <x v="335"/>
    <x v="32"/>
    <n v="317"/>
  </r>
  <r>
    <x v="0"/>
    <x v="15"/>
    <x v="322"/>
    <x v="17"/>
    <n v="5944"/>
  </r>
  <r>
    <x v="0"/>
    <x v="15"/>
    <x v="323"/>
    <x v="17"/>
    <n v="939"/>
  </r>
  <r>
    <x v="0"/>
    <x v="15"/>
    <x v="324"/>
    <x v="17"/>
    <n v="203"/>
  </r>
  <r>
    <x v="0"/>
    <x v="15"/>
    <x v="325"/>
    <x v="17"/>
    <n v="2199"/>
  </r>
  <r>
    <x v="0"/>
    <x v="15"/>
    <x v="326"/>
    <x v="17"/>
    <n v="339"/>
  </r>
  <r>
    <x v="0"/>
    <x v="15"/>
    <x v="327"/>
    <x v="17"/>
    <n v="1091"/>
  </r>
  <r>
    <x v="0"/>
    <x v="15"/>
    <x v="328"/>
    <x v="17"/>
    <n v="4077"/>
  </r>
  <r>
    <x v="0"/>
    <x v="15"/>
    <x v="329"/>
    <x v="17"/>
    <n v="2917"/>
  </r>
  <r>
    <x v="0"/>
    <x v="15"/>
    <x v="330"/>
    <x v="17"/>
    <n v="533"/>
  </r>
  <r>
    <x v="0"/>
    <x v="15"/>
    <x v="331"/>
    <x v="17"/>
    <n v="1721"/>
  </r>
  <r>
    <x v="0"/>
    <x v="15"/>
    <x v="332"/>
    <x v="17"/>
    <n v="1559"/>
  </r>
  <r>
    <x v="0"/>
    <x v="15"/>
    <x v="333"/>
    <x v="17"/>
    <n v="648"/>
  </r>
  <r>
    <x v="0"/>
    <x v="15"/>
    <x v="334"/>
    <x v="17"/>
    <n v="153"/>
  </r>
  <r>
    <x v="0"/>
    <x v="15"/>
    <x v="335"/>
    <x v="17"/>
    <n v="279"/>
  </r>
  <r>
    <x v="0"/>
    <x v="15"/>
    <x v="336"/>
    <x v="17"/>
    <n v="795"/>
  </r>
  <r>
    <x v="0"/>
    <x v="15"/>
    <x v="337"/>
    <x v="17"/>
    <n v="1081"/>
  </r>
  <r>
    <x v="0"/>
    <x v="15"/>
    <x v="338"/>
    <x v="17"/>
    <n v="1661"/>
  </r>
  <r>
    <x v="0"/>
    <x v="15"/>
    <x v="339"/>
    <x v="17"/>
    <n v="584"/>
  </r>
  <r>
    <x v="0"/>
    <x v="15"/>
    <x v="340"/>
    <x v="17"/>
    <n v="596"/>
  </r>
  <r>
    <x v="0"/>
    <x v="15"/>
    <x v="341"/>
    <x v="17"/>
    <n v="942"/>
  </r>
  <r>
    <x v="0"/>
    <x v="15"/>
    <x v="342"/>
    <x v="17"/>
    <n v="2325"/>
  </r>
  <r>
    <x v="0"/>
    <x v="15"/>
    <x v="343"/>
    <x v="17"/>
    <n v="637"/>
  </r>
  <r>
    <x v="0"/>
    <x v="15"/>
    <x v="344"/>
    <x v="17"/>
    <n v="2081"/>
  </r>
  <r>
    <x v="0"/>
    <x v="15"/>
    <x v="322"/>
    <x v="18"/>
    <n v="19355"/>
  </r>
  <r>
    <x v="0"/>
    <x v="15"/>
    <x v="323"/>
    <x v="18"/>
    <n v="1181"/>
  </r>
  <r>
    <x v="0"/>
    <x v="15"/>
    <x v="324"/>
    <x v="18"/>
    <n v="20"/>
  </r>
  <r>
    <x v="0"/>
    <x v="15"/>
    <x v="325"/>
    <x v="18"/>
    <n v="12446"/>
  </r>
  <r>
    <x v="0"/>
    <x v="15"/>
    <x v="326"/>
    <x v="18"/>
    <n v="21980"/>
  </r>
  <r>
    <x v="0"/>
    <x v="15"/>
    <x v="327"/>
    <x v="18"/>
    <n v="1550"/>
  </r>
  <r>
    <x v="0"/>
    <x v="15"/>
    <x v="328"/>
    <x v="18"/>
    <n v="53872"/>
  </r>
  <r>
    <x v="0"/>
    <x v="15"/>
    <x v="329"/>
    <x v="18"/>
    <n v="43697"/>
  </r>
  <r>
    <x v="0"/>
    <x v="15"/>
    <x v="330"/>
    <x v="18"/>
    <n v="182"/>
  </r>
  <r>
    <x v="0"/>
    <x v="15"/>
    <x v="331"/>
    <x v="18"/>
    <n v="2"/>
  </r>
  <r>
    <x v="0"/>
    <x v="15"/>
    <x v="332"/>
    <x v="18"/>
    <n v="9332"/>
  </r>
  <r>
    <x v="0"/>
    <x v="15"/>
    <x v="333"/>
    <x v="18"/>
    <n v="10"/>
  </r>
  <r>
    <x v="0"/>
    <x v="15"/>
    <x v="334"/>
    <x v="18"/>
    <n v="12"/>
  </r>
  <r>
    <x v="0"/>
    <x v="15"/>
    <x v="336"/>
    <x v="18"/>
    <n v="2907"/>
  </r>
  <r>
    <x v="0"/>
    <x v="15"/>
    <x v="337"/>
    <x v="18"/>
    <n v="1647"/>
  </r>
  <r>
    <x v="0"/>
    <x v="15"/>
    <x v="338"/>
    <x v="18"/>
    <n v="6152"/>
  </r>
  <r>
    <x v="0"/>
    <x v="15"/>
    <x v="339"/>
    <x v="18"/>
    <n v="1135"/>
  </r>
  <r>
    <x v="0"/>
    <x v="15"/>
    <x v="340"/>
    <x v="18"/>
    <n v="18"/>
  </r>
  <r>
    <x v="0"/>
    <x v="15"/>
    <x v="341"/>
    <x v="18"/>
    <n v="200"/>
  </r>
  <r>
    <x v="0"/>
    <x v="15"/>
    <x v="342"/>
    <x v="18"/>
    <n v="3003"/>
  </r>
  <r>
    <x v="0"/>
    <x v="15"/>
    <x v="343"/>
    <x v="18"/>
    <n v="806"/>
  </r>
  <r>
    <x v="0"/>
    <x v="15"/>
    <x v="344"/>
    <x v="18"/>
    <n v="26488"/>
  </r>
  <r>
    <x v="0"/>
    <x v="15"/>
    <x v="322"/>
    <x v="19"/>
    <n v="239977"/>
  </r>
  <r>
    <x v="0"/>
    <x v="15"/>
    <x v="324"/>
    <x v="19"/>
    <n v="46080"/>
  </r>
  <r>
    <x v="0"/>
    <x v="15"/>
    <x v="325"/>
    <x v="19"/>
    <n v="727604"/>
  </r>
  <r>
    <x v="0"/>
    <x v="15"/>
    <x v="326"/>
    <x v="19"/>
    <n v="500054"/>
  </r>
  <r>
    <x v="0"/>
    <x v="15"/>
    <x v="327"/>
    <x v="19"/>
    <n v="58978"/>
  </r>
  <r>
    <x v="0"/>
    <x v="15"/>
    <x v="328"/>
    <x v="19"/>
    <n v="1938944"/>
  </r>
  <r>
    <x v="0"/>
    <x v="15"/>
    <x v="329"/>
    <x v="19"/>
    <n v="581199"/>
  </r>
  <r>
    <x v="0"/>
    <x v="15"/>
    <x v="331"/>
    <x v="19"/>
    <n v="4"/>
  </r>
  <r>
    <x v="0"/>
    <x v="15"/>
    <x v="322"/>
    <x v="20"/>
    <n v="6218"/>
  </r>
  <r>
    <x v="0"/>
    <x v="15"/>
    <x v="327"/>
    <x v="20"/>
    <n v="2204"/>
  </r>
  <r>
    <x v="0"/>
    <x v="15"/>
    <x v="328"/>
    <x v="20"/>
    <n v="40"/>
  </r>
  <r>
    <x v="0"/>
    <x v="15"/>
    <x v="339"/>
    <x v="20"/>
    <n v="20"/>
  </r>
  <r>
    <x v="0"/>
    <x v="15"/>
    <x v="341"/>
    <x v="20"/>
    <n v="14"/>
  </r>
  <r>
    <x v="0"/>
    <x v="15"/>
    <x v="344"/>
    <x v="20"/>
    <n v="146"/>
  </r>
  <r>
    <x v="0"/>
    <x v="15"/>
    <x v="322"/>
    <x v="21"/>
    <n v="3712"/>
  </r>
  <r>
    <x v="0"/>
    <x v="15"/>
    <x v="323"/>
    <x v="21"/>
    <n v="1552"/>
  </r>
  <r>
    <x v="0"/>
    <x v="15"/>
    <x v="324"/>
    <x v="21"/>
    <n v="2446"/>
  </r>
  <r>
    <x v="0"/>
    <x v="15"/>
    <x v="325"/>
    <x v="21"/>
    <n v="2270"/>
  </r>
  <r>
    <x v="0"/>
    <x v="15"/>
    <x v="326"/>
    <x v="21"/>
    <n v="112"/>
  </r>
  <r>
    <x v="0"/>
    <x v="15"/>
    <x v="327"/>
    <x v="21"/>
    <n v="1512"/>
  </r>
  <r>
    <x v="0"/>
    <x v="15"/>
    <x v="328"/>
    <x v="21"/>
    <n v="3428"/>
  </r>
  <r>
    <x v="0"/>
    <x v="15"/>
    <x v="329"/>
    <x v="21"/>
    <n v="4132"/>
  </r>
  <r>
    <x v="0"/>
    <x v="15"/>
    <x v="330"/>
    <x v="21"/>
    <n v="2409"/>
  </r>
  <r>
    <x v="0"/>
    <x v="15"/>
    <x v="331"/>
    <x v="21"/>
    <n v="1389"/>
  </r>
  <r>
    <x v="0"/>
    <x v="15"/>
    <x v="332"/>
    <x v="21"/>
    <n v="2144"/>
  </r>
  <r>
    <x v="0"/>
    <x v="15"/>
    <x v="333"/>
    <x v="21"/>
    <n v="2047"/>
  </r>
  <r>
    <x v="0"/>
    <x v="15"/>
    <x v="334"/>
    <x v="21"/>
    <n v="252"/>
  </r>
  <r>
    <x v="0"/>
    <x v="15"/>
    <x v="335"/>
    <x v="21"/>
    <n v="355"/>
  </r>
  <r>
    <x v="0"/>
    <x v="15"/>
    <x v="336"/>
    <x v="21"/>
    <n v="1598"/>
  </r>
  <r>
    <x v="0"/>
    <x v="15"/>
    <x v="337"/>
    <x v="21"/>
    <n v="1656"/>
  </r>
  <r>
    <x v="0"/>
    <x v="15"/>
    <x v="338"/>
    <x v="21"/>
    <n v="1704"/>
  </r>
  <r>
    <x v="0"/>
    <x v="15"/>
    <x v="339"/>
    <x v="21"/>
    <n v="415"/>
  </r>
  <r>
    <x v="0"/>
    <x v="15"/>
    <x v="340"/>
    <x v="21"/>
    <n v="686"/>
  </r>
  <r>
    <x v="0"/>
    <x v="15"/>
    <x v="341"/>
    <x v="21"/>
    <n v="873"/>
  </r>
  <r>
    <x v="0"/>
    <x v="15"/>
    <x v="342"/>
    <x v="21"/>
    <n v="1594"/>
  </r>
  <r>
    <x v="0"/>
    <x v="15"/>
    <x v="343"/>
    <x v="21"/>
    <n v="96"/>
  </r>
  <r>
    <x v="0"/>
    <x v="15"/>
    <x v="344"/>
    <x v="21"/>
    <n v="2719"/>
  </r>
  <r>
    <x v="0"/>
    <x v="15"/>
    <x v="322"/>
    <x v="22"/>
    <n v="9662"/>
  </r>
  <r>
    <x v="0"/>
    <x v="15"/>
    <x v="323"/>
    <x v="22"/>
    <n v="4341"/>
  </r>
  <r>
    <x v="0"/>
    <x v="15"/>
    <x v="324"/>
    <x v="22"/>
    <n v="13"/>
  </r>
  <r>
    <x v="0"/>
    <x v="15"/>
    <x v="325"/>
    <x v="22"/>
    <n v="8764"/>
  </r>
  <r>
    <x v="0"/>
    <x v="15"/>
    <x v="326"/>
    <x v="22"/>
    <n v="98"/>
  </r>
  <r>
    <x v="0"/>
    <x v="15"/>
    <x v="327"/>
    <x v="22"/>
    <n v="2689"/>
  </r>
  <r>
    <x v="0"/>
    <x v="15"/>
    <x v="328"/>
    <x v="22"/>
    <n v="86732"/>
  </r>
  <r>
    <x v="0"/>
    <x v="15"/>
    <x v="329"/>
    <x v="22"/>
    <n v="5168"/>
  </r>
  <r>
    <x v="0"/>
    <x v="15"/>
    <x v="330"/>
    <x v="22"/>
    <n v="137"/>
  </r>
  <r>
    <x v="0"/>
    <x v="15"/>
    <x v="331"/>
    <x v="22"/>
    <n v="60"/>
  </r>
  <r>
    <x v="0"/>
    <x v="15"/>
    <x v="332"/>
    <x v="22"/>
    <n v="4060"/>
  </r>
  <r>
    <x v="0"/>
    <x v="15"/>
    <x v="333"/>
    <x v="22"/>
    <n v="82"/>
  </r>
  <r>
    <x v="0"/>
    <x v="15"/>
    <x v="334"/>
    <x v="22"/>
    <n v="2035"/>
  </r>
  <r>
    <x v="0"/>
    <x v="15"/>
    <x v="335"/>
    <x v="22"/>
    <n v="1728"/>
  </r>
  <r>
    <x v="0"/>
    <x v="15"/>
    <x v="336"/>
    <x v="22"/>
    <n v="15"/>
  </r>
  <r>
    <x v="0"/>
    <x v="15"/>
    <x v="337"/>
    <x v="22"/>
    <n v="159"/>
  </r>
  <r>
    <x v="0"/>
    <x v="15"/>
    <x v="339"/>
    <x v="22"/>
    <n v="6629"/>
  </r>
  <r>
    <x v="0"/>
    <x v="15"/>
    <x v="340"/>
    <x v="22"/>
    <n v="7"/>
  </r>
  <r>
    <x v="0"/>
    <x v="15"/>
    <x v="341"/>
    <x v="22"/>
    <n v="7335"/>
  </r>
  <r>
    <x v="0"/>
    <x v="15"/>
    <x v="342"/>
    <x v="22"/>
    <n v="71"/>
  </r>
  <r>
    <x v="0"/>
    <x v="15"/>
    <x v="343"/>
    <x v="22"/>
    <n v="5127"/>
  </r>
  <r>
    <x v="0"/>
    <x v="15"/>
    <x v="344"/>
    <x v="22"/>
    <n v="32926"/>
  </r>
  <r>
    <x v="0"/>
    <x v="15"/>
    <x v="322"/>
    <x v="23"/>
    <n v="662"/>
  </r>
  <r>
    <x v="0"/>
    <x v="15"/>
    <x v="323"/>
    <x v="23"/>
    <n v="61"/>
  </r>
  <r>
    <x v="0"/>
    <x v="15"/>
    <x v="324"/>
    <x v="23"/>
    <n v="1"/>
  </r>
  <r>
    <x v="0"/>
    <x v="15"/>
    <x v="325"/>
    <x v="23"/>
    <n v="59"/>
  </r>
  <r>
    <x v="0"/>
    <x v="15"/>
    <x v="326"/>
    <x v="23"/>
    <n v="134"/>
  </r>
  <r>
    <x v="0"/>
    <x v="15"/>
    <x v="327"/>
    <x v="23"/>
    <n v="7"/>
  </r>
  <r>
    <x v="0"/>
    <x v="15"/>
    <x v="328"/>
    <x v="23"/>
    <n v="73"/>
  </r>
  <r>
    <x v="0"/>
    <x v="15"/>
    <x v="329"/>
    <x v="23"/>
    <n v="19"/>
  </r>
  <r>
    <x v="0"/>
    <x v="15"/>
    <x v="331"/>
    <x v="23"/>
    <n v="21"/>
  </r>
  <r>
    <x v="0"/>
    <x v="15"/>
    <x v="332"/>
    <x v="23"/>
    <n v="2"/>
  </r>
  <r>
    <x v="0"/>
    <x v="15"/>
    <x v="334"/>
    <x v="23"/>
    <n v="1"/>
  </r>
  <r>
    <x v="0"/>
    <x v="15"/>
    <x v="337"/>
    <x v="23"/>
    <n v="44"/>
  </r>
  <r>
    <x v="0"/>
    <x v="15"/>
    <x v="338"/>
    <x v="23"/>
    <n v="86"/>
  </r>
  <r>
    <x v="0"/>
    <x v="15"/>
    <x v="339"/>
    <x v="23"/>
    <n v="22"/>
  </r>
  <r>
    <x v="0"/>
    <x v="15"/>
    <x v="342"/>
    <x v="23"/>
    <n v="23"/>
  </r>
  <r>
    <x v="0"/>
    <x v="15"/>
    <x v="344"/>
    <x v="23"/>
    <n v="150"/>
  </r>
  <r>
    <x v="0"/>
    <x v="15"/>
    <x v="323"/>
    <x v="24"/>
    <n v="2"/>
  </r>
  <r>
    <x v="0"/>
    <x v="15"/>
    <x v="326"/>
    <x v="24"/>
    <n v="9"/>
  </r>
  <r>
    <x v="0"/>
    <x v="15"/>
    <x v="328"/>
    <x v="24"/>
    <n v="12"/>
  </r>
  <r>
    <x v="0"/>
    <x v="15"/>
    <x v="329"/>
    <x v="24"/>
    <n v="1"/>
  </r>
  <r>
    <x v="0"/>
    <x v="15"/>
    <x v="322"/>
    <x v="25"/>
    <n v="90099"/>
  </r>
  <r>
    <x v="0"/>
    <x v="15"/>
    <x v="323"/>
    <x v="25"/>
    <n v="17810"/>
  </r>
  <r>
    <x v="0"/>
    <x v="15"/>
    <x v="324"/>
    <x v="25"/>
    <n v="8826"/>
  </r>
  <r>
    <x v="0"/>
    <x v="15"/>
    <x v="325"/>
    <x v="25"/>
    <n v="41559"/>
  </r>
  <r>
    <x v="0"/>
    <x v="15"/>
    <x v="326"/>
    <x v="25"/>
    <n v="4897"/>
  </r>
  <r>
    <x v="0"/>
    <x v="15"/>
    <x v="327"/>
    <x v="25"/>
    <n v="21622"/>
  </r>
  <r>
    <x v="0"/>
    <x v="15"/>
    <x v="328"/>
    <x v="25"/>
    <n v="64171"/>
  </r>
  <r>
    <x v="0"/>
    <x v="15"/>
    <x v="329"/>
    <x v="25"/>
    <n v="48804"/>
  </r>
  <r>
    <x v="0"/>
    <x v="15"/>
    <x v="330"/>
    <x v="25"/>
    <n v="11193"/>
  </r>
  <r>
    <x v="0"/>
    <x v="15"/>
    <x v="331"/>
    <x v="25"/>
    <n v="25417"/>
  </r>
  <r>
    <x v="0"/>
    <x v="15"/>
    <x v="332"/>
    <x v="25"/>
    <n v="27767"/>
  </r>
  <r>
    <x v="0"/>
    <x v="15"/>
    <x v="333"/>
    <x v="25"/>
    <n v="15594"/>
  </r>
  <r>
    <x v="0"/>
    <x v="15"/>
    <x v="334"/>
    <x v="25"/>
    <n v="5333"/>
  </r>
  <r>
    <x v="0"/>
    <x v="15"/>
    <x v="335"/>
    <x v="25"/>
    <n v="7201"/>
  </r>
  <r>
    <x v="0"/>
    <x v="15"/>
    <x v="336"/>
    <x v="25"/>
    <n v="15384"/>
  </r>
  <r>
    <x v="0"/>
    <x v="15"/>
    <x v="337"/>
    <x v="25"/>
    <n v="15737"/>
  </r>
  <r>
    <x v="0"/>
    <x v="15"/>
    <x v="338"/>
    <x v="25"/>
    <n v="26107"/>
  </r>
  <r>
    <x v="0"/>
    <x v="15"/>
    <x v="339"/>
    <x v="25"/>
    <n v="9242"/>
  </r>
  <r>
    <x v="0"/>
    <x v="15"/>
    <x v="340"/>
    <x v="25"/>
    <n v="9144"/>
  </r>
  <r>
    <x v="0"/>
    <x v="15"/>
    <x v="341"/>
    <x v="25"/>
    <n v="14505"/>
  </r>
  <r>
    <x v="0"/>
    <x v="15"/>
    <x v="342"/>
    <x v="25"/>
    <n v="37595"/>
  </r>
  <r>
    <x v="0"/>
    <x v="15"/>
    <x v="343"/>
    <x v="25"/>
    <n v="9829"/>
  </r>
  <r>
    <x v="0"/>
    <x v="15"/>
    <x v="344"/>
    <x v="25"/>
    <n v="32205"/>
  </r>
  <r>
    <x v="0"/>
    <x v="15"/>
    <x v="322"/>
    <x v="26"/>
    <n v="317"/>
  </r>
  <r>
    <x v="0"/>
    <x v="15"/>
    <x v="323"/>
    <x v="26"/>
    <n v="2"/>
  </r>
  <r>
    <x v="0"/>
    <x v="15"/>
    <x v="325"/>
    <x v="26"/>
    <n v="40"/>
  </r>
  <r>
    <x v="0"/>
    <x v="15"/>
    <x v="326"/>
    <x v="26"/>
    <n v="2245"/>
  </r>
  <r>
    <x v="0"/>
    <x v="15"/>
    <x v="328"/>
    <x v="26"/>
    <n v="1223"/>
  </r>
  <r>
    <x v="0"/>
    <x v="15"/>
    <x v="329"/>
    <x v="26"/>
    <n v="65"/>
  </r>
  <r>
    <x v="0"/>
    <x v="15"/>
    <x v="330"/>
    <x v="26"/>
    <n v="2"/>
  </r>
  <r>
    <x v="0"/>
    <x v="15"/>
    <x v="332"/>
    <x v="26"/>
    <n v="1"/>
  </r>
  <r>
    <x v="0"/>
    <x v="15"/>
    <x v="333"/>
    <x v="26"/>
    <n v="1"/>
  </r>
  <r>
    <x v="0"/>
    <x v="15"/>
    <x v="336"/>
    <x v="26"/>
    <n v="81"/>
  </r>
  <r>
    <x v="0"/>
    <x v="15"/>
    <x v="338"/>
    <x v="26"/>
    <n v="399"/>
  </r>
  <r>
    <x v="0"/>
    <x v="15"/>
    <x v="339"/>
    <x v="26"/>
    <n v="5"/>
  </r>
  <r>
    <x v="0"/>
    <x v="15"/>
    <x v="341"/>
    <x v="26"/>
    <n v="10"/>
  </r>
  <r>
    <x v="0"/>
    <x v="15"/>
    <x v="342"/>
    <x v="26"/>
    <n v="4"/>
  </r>
  <r>
    <x v="0"/>
    <x v="15"/>
    <x v="344"/>
    <x v="26"/>
    <n v="30"/>
  </r>
  <r>
    <x v="0"/>
    <x v="15"/>
    <x v="322"/>
    <x v="27"/>
    <n v="71445"/>
  </r>
  <r>
    <x v="0"/>
    <x v="15"/>
    <x v="323"/>
    <x v="27"/>
    <n v="1787"/>
  </r>
  <r>
    <x v="0"/>
    <x v="15"/>
    <x v="324"/>
    <x v="27"/>
    <n v="1124"/>
  </r>
  <r>
    <x v="0"/>
    <x v="15"/>
    <x v="325"/>
    <x v="27"/>
    <n v="43306"/>
  </r>
  <r>
    <x v="0"/>
    <x v="15"/>
    <x v="326"/>
    <x v="27"/>
    <n v="10788"/>
  </r>
  <r>
    <x v="0"/>
    <x v="15"/>
    <x v="327"/>
    <x v="27"/>
    <n v="962"/>
  </r>
  <r>
    <x v="0"/>
    <x v="15"/>
    <x v="328"/>
    <x v="27"/>
    <n v="65783"/>
  </r>
  <r>
    <x v="0"/>
    <x v="15"/>
    <x v="329"/>
    <x v="27"/>
    <n v="36958"/>
  </r>
  <r>
    <x v="0"/>
    <x v="15"/>
    <x v="330"/>
    <x v="27"/>
    <n v="398"/>
  </r>
  <r>
    <x v="0"/>
    <x v="15"/>
    <x v="331"/>
    <x v="27"/>
    <n v="3836"/>
  </r>
  <r>
    <x v="0"/>
    <x v="15"/>
    <x v="332"/>
    <x v="27"/>
    <n v="8190"/>
  </r>
  <r>
    <x v="0"/>
    <x v="15"/>
    <x v="336"/>
    <x v="27"/>
    <n v="5759"/>
  </r>
  <r>
    <x v="0"/>
    <x v="15"/>
    <x v="337"/>
    <x v="27"/>
    <n v="2612"/>
  </r>
  <r>
    <x v="0"/>
    <x v="15"/>
    <x v="338"/>
    <x v="27"/>
    <n v="15803"/>
  </r>
  <r>
    <x v="0"/>
    <x v="15"/>
    <x v="339"/>
    <x v="27"/>
    <n v="784"/>
  </r>
  <r>
    <x v="0"/>
    <x v="15"/>
    <x v="340"/>
    <x v="27"/>
    <n v="172"/>
  </r>
  <r>
    <x v="0"/>
    <x v="15"/>
    <x v="341"/>
    <x v="27"/>
    <n v="568"/>
  </r>
  <r>
    <x v="0"/>
    <x v="15"/>
    <x v="342"/>
    <x v="27"/>
    <n v="2776"/>
  </r>
  <r>
    <x v="0"/>
    <x v="15"/>
    <x v="343"/>
    <x v="27"/>
    <n v="272"/>
  </r>
  <r>
    <x v="0"/>
    <x v="15"/>
    <x v="344"/>
    <x v="27"/>
    <n v="27398"/>
  </r>
  <r>
    <x v="0"/>
    <x v="15"/>
    <x v="322"/>
    <x v="28"/>
    <n v="150"/>
  </r>
  <r>
    <x v="0"/>
    <x v="15"/>
    <x v="323"/>
    <x v="28"/>
    <n v="6"/>
  </r>
  <r>
    <x v="0"/>
    <x v="15"/>
    <x v="324"/>
    <x v="28"/>
    <n v="156"/>
  </r>
  <r>
    <x v="0"/>
    <x v="15"/>
    <x v="325"/>
    <x v="28"/>
    <n v="3661"/>
  </r>
  <r>
    <x v="0"/>
    <x v="15"/>
    <x v="326"/>
    <x v="28"/>
    <n v="5147"/>
  </r>
  <r>
    <x v="0"/>
    <x v="15"/>
    <x v="327"/>
    <x v="28"/>
    <n v="60"/>
  </r>
  <r>
    <x v="0"/>
    <x v="15"/>
    <x v="328"/>
    <x v="28"/>
    <n v="3202"/>
  </r>
  <r>
    <x v="0"/>
    <x v="15"/>
    <x v="329"/>
    <x v="28"/>
    <n v="1320"/>
  </r>
  <r>
    <x v="0"/>
    <x v="15"/>
    <x v="330"/>
    <x v="28"/>
    <n v="31"/>
  </r>
  <r>
    <x v="0"/>
    <x v="15"/>
    <x v="331"/>
    <x v="28"/>
    <n v="15"/>
  </r>
  <r>
    <x v="0"/>
    <x v="15"/>
    <x v="332"/>
    <x v="28"/>
    <n v="363"/>
  </r>
  <r>
    <x v="0"/>
    <x v="15"/>
    <x v="333"/>
    <x v="28"/>
    <n v="47"/>
  </r>
  <r>
    <x v="0"/>
    <x v="15"/>
    <x v="334"/>
    <x v="28"/>
    <n v="5"/>
  </r>
  <r>
    <x v="0"/>
    <x v="15"/>
    <x v="335"/>
    <x v="28"/>
    <n v="2"/>
  </r>
  <r>
    <x v="0"/>
    <x v="15"/>
    <x v="336"/>
    <x v="28"/>
    <n v="175"/>
  </r>
  <r>
    <x v="0"/>
    <x v="15"/>
    <x v="337"/>
    <x v="28"/>
    <n v="52"/>
  </r>
  <r>
    <x v="0"/>
    <x v="15"/>
    <x v="338"/>
    <x v="28"/>
    <n v="1040"/>
  </r>
  <r>
    <x v="0"/>
    <x v="15"/>
    <x v="339"/>
    <x v="28"/>
    <n v="58"/>
  </r>
  <r>
    <x v="0"/>
    <x v="15"/>
    <x v="340"/>
    <x v="28"/>
    <n v="10"/>
  </r>
  <r>
    <x v="0"/>
    <x v="15"/>
    <x v="341"/>
    <x v="28"/>
    <n v="82"/>
  </r>
  <r>
    <x v="0"/>
    <x v="15"/>
    <x v="342"/>
    <x v="28"/>
    <n v="77"/>
  </r>
  <r>
    <x v="0"/>
    <x v="15"/>
    <x v="343"/>
    <x v="28"/>
    <n v="32"/>
  </r>
  <r>
    <x v="0"/>
    <x v="15"/>
    <x v="344"/>
    <x v="28"/>
    <n v="1660"/>
  </r>
  <r>
    <x v="0"/>
    <x v="15"/>
    <x v="322"/>
    <x v="29"/>
    <n v="162835"/>
  </r>
  <r>
    <x v="0"/>
    <x v="15"/>
    <x v="323"/>
    <x v="29"/>
    <n v="19720"/>
  </r>
  <r>
    <x v="0"/>
    <x v="15"/>
    <x v="324"/>
    <x v="29"/>
    <n v="10132"/>
  </r>
  <r>
    <x v="0"/>
    <x v="15"/>
    <x v="325"/>
    <x v="29"/>
    <n v="88794"/>
  </r>
  <r>
    <x v="0"/>
    <x v="15"/>
    <x v="326"/>
    <x v="29"/>
    <n v="23293"/>
  </r>
  <r>
    <x v="0"/>
    <x v="15"/>
    <x v="327"/>
    <x v="29"/>
    <n v="22681"/>
  </r>
  <r>
    <x v="0"/>
    <x v="15"/>
    <x v="328"/>
    <x v="29"/>
    <n v="134535"/>
  </r>
  <r>
    <x v="0"/>
    <x v="15"/>
    <x v="329"/>
    <x v="29"/>
    <n v="87210"/>
  </r>
  <r>
    <x v="0"/>
    <x v="15"/>
    <x v="330"/>
    <x v="29"/>
    <n v="11624"/>
  </r>
  <r>
    <x v="0"/>
    <x v="15"/>
    <x v="331"/>
    <x v="29"/>
    <n v="29294"/>
  </r>
  <r>
    <x v="0"/>
    <x v="15"/>
    <x v="332"/>
    <x v="29"/>
    <n v="36367"/>
  </r>
  <r>
    <x v="0"/>
    <x v="15"/>
    <x v="333"/>
    <x v="29"/>
    <n v="15720"/>
  </r>
  <r>
    <x v="0"/>
    <x v="15"/>
    <x v="334"/>
    <x v="29"/>
    <n v="5339"/>
  </r>
  <r>
    <x v="0"/>
    <x v="15"/>
    <x v="335"/>
    <x v="29"/>
    <n v="7203"/>
  </r>
  <r>
    <x v="0"/>
    <x v="15"/>
    <x v="336"/>
    <x v="29"/>
    <n v="21430"/>
  </r>
  <r>
    <x v="0"/>
    <x v="15"/>
    <x v="337"/>
    <x v="29"/>
    <n v="18530"/>
  </r>
  <r>
    <x v="0"/>
    <x v="15"/>
    <x v="338"/>
    <x v="29"/>
    <n v="43612"/>
  </r>
  <r>
    <x v="0"/>
    <x v="15"/>
    <x v="339"/>
    <x v="29"/>
    <n v="10115"/>
  </r>
  <r>
    <x v="0"/>
    <x v="15"/>
    <x v="340"/>
    <x v="29"/>
    <n v="9336"/>
  </r>
  <r>
    <x v="0"/>
    <x v="15"/>
    <x v="341"/>
    <x v="29"/>
    <n v="15175"/>
  </r>
  <r>
    <x v="0"/>
    <x v="15"/>
    <x v="342"/>
    <x v="29"/>
    <n v="40545"/>
  </r>
  <r>
    <x v="0"/>
    <x v="15"/>
    <x v="343"/>
    <x v="29"/>
    <n v="10137"/>
  </r>
  <r>
    <x v="0"/>
    <x v="15"/>
    <x v="344"/>
    <x v="29"/>
    <n v="61447"/>
  </r>
  <r>
    <x v="0"/>
    <x v="15"/>
    <x v="322"/>
    <x v="30"/>
    <n v="1524"/>
  </r>
  <r>
    <x v="0"/>
    <x v="15"/>
    <x v="323"/>
    <x v="30"/>
    <n v="58"/>
  </r>
  <r>
    <x v="0"/>
    <x v="15"/>
    <x v="325"/>
    <x v="30"/>
    <n v="847"/>
  </r>
  <r>
    <x v="0"/>
    <x v="15"/>
    <x v="326"/>
    <x v="30"/>
    <n v="1300"/>
  </r>
  <r>
    <x v="0"/>
    <x v="15"/>
    <x v="327"/>
    <x v="30"/>
    <n v="82"/>
  </r>
  <r>
    <x v="0"/>
    <x v="15"/>
    <x v="328"/>
    <x v="30"/>
    <n v="3199"/>
  </r>
  <r>
    <x v="0"/>
    <x v="15"/>
    <x v="329"/>
    <x v="30"/>
    <n v="3897"/>
  </r>
  <r>
    <x v="0"/>
    <x v="15"/>
    <x v="345"/>
    <x v="30"/>
    <n v="24"/>
  </r>
  <r>
    <x v="0"/>
    <x v="15"/>
    <x v="330"/>
    <x v="30"/>
    <n v="79"/>
  </r>
  <r>
    <x v="0"/>
    <x v="15"/>
    <x v="346"/>
    <x v="30"/>
    <n v="1702"/>
  </r>
  <r>
    <x v="0"/>
    <x v="15"/>
    <x v="332"/>
    <x v="30"/>
    <n v="704"/>
  </r>
  <r>
    <x v="0"/>
    <x v="15"/>
    <x v="333"/>
    <x v="30"/>
    <n v="6"/>
  </r>
  <r>
    <x v="0"/>
    <x v="15"/>
    <x v="336"/>
    <x v="30"/>
    <n v="230"/>
  </r>
  <r>
    <x v="0"/>
    <x v="15"/>
    <x v="337"/>
    <x v="30"/>
    <n v="142"/>
  </r>
  <r>
    <x v="0"/>
    <x v="15"/>
    <x v="338"/>
    <x v="30"/>
    <n v="428"/>
  </r>
  <r>
    <x v="0"/>
    <x v="15"/>
    <x v="339"/>
    <x v="30"/>
    <n v="91"/>
  </r>
  <r>
    <x v="0"/>
    <x v="15"/>
    <x v="342"/>
    <x v="30"/>
    <n v="251"/>
  </r>
  <r>
    <x v="0"/>
    <x v="15"/>
    <x v="343"/>
    <x v="30"/>
    <n v="41"/>
  </r>
  <r>
    <x v="0"/>
    <x v="16"/>
    <x v="347"/>
    <x v="0"/>
    <n v="203"/>
  </r>
  <r>
    <x v="0"/>
    <x v="16"/>
    <x v="348"/>
    <x v="0"/>
    <n v="56"/>
  </r>
  <r>
    <x v="0"/>
    <x v="16"/>
    <x v="349"/>
    <x v="0"/>
    <n v="46"/>
  </r>
  <r>
    <x v="0"/>
    <x v="16"/>
    <x v="350"/>
    <x v="0"/>
    <n v="209"/>
  </r>
  <r>
    <x v="0"/>
    <x v="16"/>
    <x v="351"/>
    <x v="0"/>
    <n v="436"/>
  </r>
  <r>
    <x v="0"/>
    <x v="16"/>
    <x v="352"/>
    <x v="0"/>
    <n v="36"/>
  </r>
  <r>
    <x v="0"/>
    <x v="16"/>
    <x v="353"/>
    <x v="0"/>
    <n v="7"/>
  </r>
  <r>
    <x v="0"/>
    <x v="16"/>
    <x v="354"/>
    <x v="0"/>
    <n v="3"/>
  </r>
  <r>
    <x v="0"/>
    <x v="16"/>
    <x v="355"/>
    <x v="0"/>
    <n v="134"/>
  </r>
  <r>
    <x v="0"/>
    <x v="16"/>
    <x v="356"/>
    <x v="0"/>
    <n v="100"/>
  </r>
  <r>
    <x v="0"/>
    <x v="16"/>
    <x v="357"/>
    <x v="0"/>
    <n v="177"/>
  </r>
  <r>
    <x v="0"/>
    <x v="16"/>
    <x v="358"/>
    <x v="0"/>
    <n v="25"/>
  </r>
  <r>
    <x v="0"/>
    <x v="16"/>
    <x v="359"/>
    <x v="0"/>
    <n v="41"/>
  </r>
  <r>
    <x v="0"/>
    <x v="16"/>
    <x v="360"/>
    <x v="0"/>
    <n v="157"/>
  </r>
  <r>
    <x v="0"/>
    <x v="16"/>
    <x v="361"/>
    <x v="0"/>
    <n v="53"/>
  </r>
  <r>
    <x v="0"/>
    <x v="16"/>
    <x v="362"/>
    <x v="0"/>
    <n v="75"/>
  </r>
  <r>
    <x v="0"/>
    <x v="16"/>
    <x v="363"/>
    <x v="0"/>
    <n v="185"/>
  </r>
  <r>
    <x v="0"/>
    <x v="16"/>
    <x v="364"/>
    <x v="0"/>
    <n v="31"/>
  </r>
  <r>
    <x v="0"/>
    <x v="16"/>
    <x v="365"/>
    <x v="0"/>
    <n v="59"/>
  </r>
  <r>
    <x v="0"/>
    <x v="16"/>
    <x v="366"/>
    <x v="0"/>
    <n v="118"/>
  </r>
  <r>
    <x v="0"/>
    <x v="16"/>
    <x v="367"/>
    <x v="0"/>
    <n v="98"/>
  </r>
  <r>
    <x v="0"/>
    <x v="16"/>
    <x v="368"/>
    <x v="0"/>
    <n v="31"/>
  </r>
  <r>
    <x v="0"/>
    <x v="16"/>
    <x v="369"/>
    <x v="0"/>
    <n v="34"/>
  </r>
  <r>
    <x v="0"/>
    <x v="16"/>
    <x v="370"/>
    <x v="0"/>
    <n v="38"/>
  </r>
  <r>
    <x v="0"/>
    <x v="16"/>
    <x v="371"/>
    <x v="0"/>
    <n v="11"/>
  </r>
  <r>
    <x v="0"/>
    <x v="16"/>
    <x v="372"/>
    <x v="0"/>
    <n v="46"/>
  </r>
  <r>
    <x v="0"/>
    <x v="16"/>
    <x v="373"/>
    <x v="0"/>
    <n v="29"/>
  </r>
  <r>
    <x v="0"/>
    <x v="16"/>
    <x v="374"/>
    <x v="0"/>
    <n v="2"/>
  </r>
  <r>
    <x v="0"/>
    <x v="16"/>
    <x v="375"/>
    <x v="0"/>
    <n v="24"/>
  </r>
  <r>
    <x v="0"/>
    <x v="16"/>
    <x v="376"/>
    <x v="0"/>
    <n v="28"/>
  </r>
  <r>
    <x v="0"/>
    <x v="16"/>
    <x v="377"/>
    <x v="0"/>
    <n v="21"/>
  </r>
  <r>
    <x v="0"/>
    <x v="16"/>
    <x v="378"/>
    <x v="0"/>
    <n v="4"/>
  </r>
  <r>
    <x v="0"/>
    <x v="16"/>
    <x v="379"/>
    <x v="0"/>
    <n v="36"/>
  </r>
  <r>
    <x v="0"/>
    <x v="16"/>
    <x v="380"/>
    <x v="0"/>
    <n v="20"/>
  </r>
  <r>
    <x v="0"/>
    <x v="16"/>
    <x v="381"/>
    <x v="0"/>
    <n v="11"/>
  </r>
  <r>
    <x v="0"/>
    <x v="16"/>
    <x v="382"/>
    <x v="0"/>
    <n v="17"/>
  </r>
  <r>
    <x v="0"/>
    <x v="16"/>
    <x v="383"/>
    <x v="0"/>
    <n v="10"/>
  </r>
  <r>
    <x v="0"/>
    <x v="16"/>
    <x v="384"/>
    <x v="0"/>
    <n v="35"/>
  </r>
  <r>
    <x v="0"/>
    <x v="16"/>
    <x v="385"/>
    <x v="0"/>
    <n v="75"/>
  </r>
  <r>
    <x v="0"/>
    <x v="16"/>
    <x v="347"/>
    <x v="1"/>
    <n v="23"/>
  </r>
  <r>
    <x v="0"/>
    <x v="16"/>
    <x v="348"/>
    <x v="1"/>
    <n v="8"/>
  </r>
  <r>
    <x v="0"/>
    <x v="16"/>
    <x v="349"/>
    <x v="1"/>
    <n v="9"/>
  </r>
  <r>
    <x v="0"/>
    <x v="16"/>
    <x v="350"/>
    <x v="1"/>
    <n v="29"/>
  </r>
  <r>
    <x v="0"/>
    <x v="16"/>
    <x v="351"/>
    <x v="1"/>
    <n v="31"/>
  </r>
  <r>
    <x v="0"/>
    <x v="16"/>
    <x v="352"/>
    <x v="1"/>
    <n v="5"/>
  </r>
  <r>
    <x v="0"/>
    <x v="16"/>
    <x v="353"/>
    <x v="1"/>
    <n v="3"/>
  </r>
  <r>
    <x v="0"/>
    <x v="16"/>
    <x v="354"/>
    <x v="1"/>
    <n v="2"/>
  </r>
  <r>
    <x v="0"/>
    <x v="16"/>
    <x v="355"/>
    <x v="1"/>
    <n v="19"/>
  </r>
  <r>
    <x v="0"/>
    <x v="16"/>
    <x v="356"/>
    <x v="1"/>
    <n v="17"/>
  </r>
  <r>
    <x v="0"/>
    <x v="16"/>
    <x v="357"/>
    <x v="1"/>
    <n v="28"/>
  </r>
  <r>
    <x v="0"/>
    <x v="16"/>
    <x v="358"/>
    <x v="1"/>
    <n v="5"/>
  </r>
  <r>
    <x v="0"/>
    <x v="16"/>
    <x v="359"/>
    <x v="1"/>
    <n v="9"/>
  </r>
  <r>
    <x v="0"/>
    <x v="16"/>
    <x v="360"/>
    <x v="1"/>
    <n v="13"/>
  </r>
  <r>
    <x v="0"/>
    <x v="16"/>
    <x v="361"/>
    <x v="1"/>
    <n v="5"/>
  </r>
  <r>
    <x v="0"/>
    <x v="16"/>
    <x v="362"/>
    <x v="1"/>
    <n v="10"/>
  </r>
  <r>
    <x v="0"/>
    <x v="16"/>
    <x v="363"/>
    <x v="1"/>
    <n v="33"/>
  </r>
  <r>
    <x v="0"/>
    <x v="16"/>
    <x v="364"/>
    <x v="1"/>
    <n v="7"/>
  </r>
  <r>
    <x v="0"/>
    <x v="16"/>
    <x v="365"/>
    <x v="1"/>
    <n v="9"/>
  </r>
  <r>
    <x v="0"/>
    <x v="16"/>
    <x v="366"/>
    <x v="1"/>
    <n v="14"/>
  </r>
  <r>
    <x v="0"/>
    <x v="16"/>
    <x v="367"/>
    <x v="1"/>
    <n v="15"/>
  </r>
  <r>
    <x v="0"/>
    <x v="16"/>
    <x v="368"/>
    <x v="1"/>
    <n v="7"/>
  </r>
  <r>
    <x v="0"/>
    <x v="16"/>
    <x v="369"/>
    <x v="1"/>
    <n v="7"/>
  </r>
  <r>
    <x v="0"/>
    <x v="16"/>
    <x v="370"/>
    <x v="1"/>
    <n v="3"/>
  </r>
  <r>
    <x v="0"/>
    <x v="16"/>
    <x v="371"/>
    <x v="1"/>
    <n v="3"/>
  </r>
  <r>
    <x v="0"/>
    <x v="16"/>
    <x v="372"/>
    <x v="1"/>
    <n v="12"/>
  </r>
  <r>
    <x v="0"/>
    <x v="16"/>
    <x v="373"/>
    <x v="1"/>
    <n v="3"/>
  </r>
  <r>
    <x v="0"/>
    <x v="16"/>
    <x v="374"/>
    <x v="1"/>
    <n v="1"/>
  </r>
  <r>
    <x v="0"/>
    <x v="16"/>
    <x v="375"/>
    <x v="1"/>
    <n v="2"/>
  </r>
  <r>
    <x v="0"/>
    <x v="16"/>
    <x v="376"/>
    <x v="1"/>
    <n v="6"/>
  </r>
  <r>
    <x v="0"/>
    <x v="16"/>
    <x v="377"/>
    <x v="1"/>
    <n v="7"/>
  </r>
  <r>
    <x v="0"/>
    <x v="16"/>
    <x v="378"/>
    <x v="1"/>
    <n v="1"/>
  </r>
  <r>
    <x v="0"/>
    <x v="16"/>
    <x v="379"/>
    <x v="1"/>
    <n v="7"/>
  </r>
  <r>
    <x v="0"/>
    <x v="16"/>
    <x v="380"/>
    <x v="1"/>
    <n v="3"/>
  </r>
  <r>
    <x v="0"/>
    <x v="16"/>
    <x v="381"/>
    <x v="1"/>
    <n v="3"/>
  </r>
  <r>
    <x v="0"/>
    <x v="16"/>
    <x v="382"/>
    <x v="1"/>
    <n v="2"/>
  </r>
  <r>
    <x v="0"/>
    <x v="16"/>
    <x v="383"/>
    <x v="1"/>
    <n v="2"/>
  </r>
  <r>
    <x v="0"/>
    <x v="16"/>
    <x v="384"/>
    <x v="1"/>
    <n v="3"/>
  </r>
  <r>
    <x v="0"/>
    <x v="16"/>
    <x v="385"/>
    <x v="1"/>
    <n v="11"/>
  </r>
  <r>
    <x v="0"/>
    <x v="16"/>
    <x v="347"/>
    <x v="2"/>
    <n v="161"/>
  </r>
  <r>
    <x v="0"/>
    <x v="16"/>
    <x v="348"/>
    <x v="2"/>
    <n v="37"/>
  </r>
  <r>
    <x v="0"/>
    <x v="16"/>
    <x v="349"/>
    <x v="2"/>
    <n v="87"/>
  </r>
  <r>
    <x v="0"/>
    <x v="16"/>
    <x v="350"/>
    <x v="2"/>
    <n v="145"/>
  </r>
  <r>
    <x v="0"/>
    <x v="16"/>
    <x v="351"/>
    <x v="2"/>
    <n v="166"/>
  </r>
  <r>
    <x v="0"/>
    <x v="16"/>
    <x v="352"/>
    <x v="2"/>
    <n v="77"/>
  </r>
  <r>
    <x v="0"/>
    <x v="16"/>
    <x v="353"/>
    <x v="2"/>
    <n v="37"/>
  </r>
  <r>
    <x v="0"/>
    <x v="16"/>
    <x v="354"/>
    <x v="2"/>
    <n v="31"/>
  </r>
  <r>
    <x v="0"/>
    <x v="16"/>
    <x v="355"/>
    <x v="2"/>
    <n v="112"/>
  </r>
  <r>
    <x v="0"/>
    <x v="16"/>
    <x v="356"/>
    <x v="2"/>
    <n v="112"/>
  </r>
  <r>
    <x v="0"/>
    <x v="16"/>
    <x v="357"/>
    <x v="2"/>
    <n v="168"/>
  </r>
  <r>
    <x v="0"/>
    <x v="16"/>
    <x v="358"/>
    <x v="2"/>
    <n v="54"/>
  </r>
  <r>
    <x v="0"/>
    <x v="16"/>
    <x v="359"/>
    <x v="2"/>
    <n v="122"/>
  </r>
  <r>
    <x v="0"/>
    <x v="16"/>
    <x v="360"/>
    <x v="2"/>
    <n v="87"/>
  </r>
  <r>
    <x v="0"/>
    <x v="16"/>
    <x v="361"/>
    <x v="2"/>
    <n v="86"/>
  </r>
  <r>
    <x v="0"/>
    <x v="16"/>
    <x v="362"/>
    <x v="2"/>
    <n v="149"/>
  </r>
  <r>
    <x v="0"/>
    <x v="16"/>
    <x v="363"/>
    <x v="2"/>
    <n v="202"/>
  </r>
  <r>
    <x v="0"/>
    <x v="16"/>
    <x v="364"/>
    <x v="2"/>
    <n v="70"/>
  </r>
  <r>
    <x v="0"/>
    <x v="16"/>
    <x v="386"/>
    <x v="2"/>
    <n v="3"/>
  </r>
  <r>
    <x v="0"/>
    <x v="16"/>
    <x v="365"/>
    <x v="2"/>
    <n v="63"/>
  </r>
  <r>
    <x v="0"/>
    <x v="16"/>
    <x v="366"/>
    <x v="2"/>
    <n v="104"/>
  </r>
  <r>
    <x v="0"/>
    <x v="16"/>
    <x v="367"/>
    <x v="2"/>
    <n v="51"/>
  </r>
  <r>
    <x v="0"/>
    <x v="16"/>
    <x v="368"/>
    <x v="2"/>
    <n v="88"/>
  </r>
  <r>
    <x v="0"/>
    <x v="16"/>
    <x v="369"/>
    <x v="2"/>
    <n v="73"/>
  </r>
  <r>
    <x v="0"/>
    <x v="16"/>
    <x v="370"/>
    <x v="2"/>
    <n v="94"/>
  </r>
  <r>
    <x v="0"/>
    <x v="16"/>
    <x v="371"/>
    <x v="2"/>
    <n v="32"/>
  </r>
  <r>
    <x v="0"/>
    <x v="16"/>
    <x v="372"/>
    <x v="2"/>
    <n v="141"/>
  </r>
  <r>
    <x v="0"/>
    <x v="16"/>
    <x v="373"/>
    <x v="2"/>
    <n v="36"/>
  </r>
  <r>
    <x v="0"/>
    <x v="16"/>
    <x v="387"/>
    <x v="2"/>
    <n v="19"/>
  </r>
  <r>
    <x v="0"/>
    <x v="16"/>
    <x v="374"/>
    <x v="2"/>
    <n v="31"/>
  </r>
  <r>
    <x v="0"/>
    <x v="16"/>
    <x v="375"/>
    <x v="2"/>
    <n v="30"/>
  </r>
  <r>
    <x v="0"/>
    <x v="16"/>
    <x v="376"/>
    <x v="2"/>
    <n v="35"/>
  </r>
  <r>
    <x v="0"/>
    <x v="16"/>
    <x v="377"/>
    <x v="2"/>
    <n v="52"/>
  </r>
  <r>
    <x v="0"/>
    <x v="16"/>
    <x v="388"/>
    <x v="2"/>
    <n v="17"/>
  </r>
  <r>
    <x v="0"/>
    <x v="16"/>
    <x v="389"/>
    <x v="2"/>
    <n v="2"/>
  </r>
  <r>
    <x v="0"/>
    <x v="16"/>
    <x v="378"/>
    <x v="2"/>
    <n v="30"/>
  </r>
  <r>
    <x v="0"/>
    <x v="16"/>
    <x v="379"/>
    <x v="2"/>
    <n v="213"/>
  </r>
  <r>
    <x v="0"/>
    <x v="16"/>
    <x v="380"/>
    <x v="2"/>
    <n v="66"/>
  </r>
  <r>
    <x v="0"/>
    <x v="16"/>
    <x v="381"/>
    <x v="2"/>
    <n v="132"/>
  </r>
  <r>
    <x v="0"/>
    <x v="16"/>
    <x v="382"/>
    <x v="2"/>
    <n v="75"/>
  </r>
  <r>
    <x v="0"/>
    <x v="16"/>
    <x v="383"/>
    <x v="2"/>
    <n v="40"/>
  </r>
  <r>
    <x v="0"/>
    <x v="16"/>
    <x v="384"/>
    <x v="2"/>
    <n v="123"/>
  </r>
  <r>
    <x v="0"/>
    <x v="16"/>
    <x v="385"/>
    <x v="2"/>
    <n v="92"/>
  </r>
  <r>
    <x v="0"/>
    <x v="16"/>
    <x v="390"/>
    <x v="2"/>
    <n v="2"/>
  </r>
  <r>
    <x v="0"/>
    <x v="16"/>
    <x v="347"/>
    <x v="3"/>
    <n v="1"/>
  </r>
  <r>
    <x v="0"/>
    <x v="16"/>
    <x v="351"/>
    <x v="3"/>
    <n v="1"/>
  </r>
  <r>
    <x v="0"/>
    <x v="16"/>
    <x v="353"/>
    <x v="3"/>
    <n v="1"/>
  </r>
  <r>
    <x v="0"/>
    <x v="16"/>
    <x v="359"/>
    <x v="3"/>
    <n v="1"/>
  </r>
  <r>
    <x v="0"/>
    <x v="16"/>
    <x v="361"/>
    <x v="3"/>
    <n v="1"/>
  </r>
  <r>
    <x v="0"/>
    <x v="16"/>
    <x v="363"/>
    <x v="3"/>
    <n v="1"/>
  </r>
  <r>
    <x v="0"/>
    <x v="16"/>
    <x v="366"/>
    <x v="3"/>
    <n v="1"/>
  </r>
  <r>
    <x v="0"/>
    <x v="16"/>
    <x v="369"/>
    <x v="3"/>
    <n v="1"/>
  </r>
  <r>
    <x v="0"/>
    <x v="16"/>
    <x v="372"/>
    <x v="3"/>
    <n v="1"/>
  </r>
  <r>
    <x v="0"/>
    <x v="16"/>
    <x v="381"/>
    <x v="3"/>
    <n v="1"/>
  </r>
  <r>
    <x v="0"/>
    <x v="16"/>
    <x v="384"/>
    <x v="3"/>
    <n v="1"/>
  </r>
  <r>
    <x v="0"/>
    <x v="16"/>
    <x v="347"/>
    <x v="31"/>
    <n v="14"/>
  </r>
  <r>
    <x v="0"/>
    <x v="16"/>
    <x v="351"/>
    <x v="31"/>
    <n v="1"/>
  </r>
  <r>
    <x v="0"/>
    <x v="16"/>
    <x v="358"/>
    <x v="31"/>
    <n v="2"/>
  </r>
  <r>
    <x v="0"/>
    <x v="16"/>
    <x v="359"/>
    <x v="31"/>
    <n v="1"/>
  </r>
  <r>
    <x v="0"/>
    <x v="16"/>
    <x v="368"/>
    <x v="31"/>
    <n v="8"/>
  </r>
  <r>
    <x v="0"/>
    <x v="16"/>
    <x v="374"/>
    <x v="31"/>
    <n v="6"/>
  </r>
  <r>
    <x v="0"/>
    <x v="16"/>
    <x v="379"/>
    <x v="31"/>
    <n v="19"/>
  </r>
  <r>
    <x v="0"/>
    <x v="16"/>
    <x v="380"/>
    <x v="31"/>
    <n v="1"/>
  </r>
  <r>
    <x v="0"/>
    <x v="16"/>
    <x v="381"/>
    <x v="31"/>
    <n v="1"/>
  </r>
  <r>
    <x v="0"/>
    <x v="16"/>
    <x v="382"/>
    <x v="31"/>
    <n v="2"/>
  </r>
  <r>
    <x v="0"/>
    <x v="16"/>
    <x v="384"/>
    <x v="31"/>
    <n v="2"/>
  </r>
  <r>
    <x v="0"/>
    <x v="16"/>
    <x v="385"/>
    <x v="31"/>
    <n v="2"/>
  </r>
  <r>
    <x v="0"/>
    <x v="16"/>
    <x v="347"/>
    <x v="4"/>
    <n v="60"/>
  </r>
  <r>
    <x v="0"/>
    <x v="16"/>
    <x v="348"/>
    <x v="4"/>
    <n v="10"/>
  </r>
  <r>
    <x v="0"/>
    <x v="16"/>
    <x v="349"/>
    <x v="4"/>
    <n v="51"/>
  </r>
  <r>
    <x v="0"/>
    <x v="16"/>
    <x v="350"/>
    <x v="4"/>
    <n v="105"/>
  </r>
  <r>
    <x v="0"/>
    <x v="16"/>
    <x v="351"/>
    <x v="4"/>
    <n v="84"/>
  </r>
  <r>
    <x v="0"/>
    <x v="16"/>
    <x v="352"/>
    <x v="4"/>
    <n v="59"/>
  </r>
  <r>
    <x v="0"/>
    <x v="16"/>
    <x v="353"/>
    <x v="4"/>
    <n v="25"/>
  </r>
  <r>
    <x v="0"/>
    <x v="16"/>
    <x v="354"/>
    <x v="4"/>
    <n v="11"/>
  </r>
  <r>
    <x v="0"/>
    <x v="16"/>
    <x v="355"/>
    <x v="4"/>
    <n v="64"/>
  </r>
  <r>
    <x v="0"/>
    <x v="16"/>
    <x v="356"/>
    <x v="4"/>
    <n v="56"/>
  </r>
  <r>
    <x v="0"/>
    <x v="16"/>
    <x v="357"/>
    <x v="4"/>
    <n v="90"/>
  </r>
  <r>
    <x v="0"/>
    <x v="16"/>
    <x v="358"/>
    <x v="4"/>
    <n v="24"/>
  </r>
  <r>
    <x v="0"/>
    <x v="16"/>
    <x v="359"/>
    <x v="4"/>
    <n v="67"/>
  </r>
  <r>
    <x v="0"/>
    <x v="16"/>
    <x v="360"/>
    <x v="4"/>
    <n v="52"/>
  </r>
  <r>
    <x v="0"/>
    <x v="16"/>
    <x v="361"/>
    <x v="4"/>
    <n v="48"/>
  </r>
  <r>
    <x v="0"/>
    <x v="16"/>
    <x v="362"/>
    <x v="4"/>
    <n v="72"/>
  </r>
  <r>
    <x v="0"/>
    <x v="16"/>
    <x v="363"/>
    <x v="4"/>
    <n v="73"/>
  </r>
  <r>
    <x v="0"/>
    <x v="16"/>
    <x v="364"/>
    <x v="4"/>
    <n v="21"/>
  </r>
  <r>
    <x v="0"/>
    <x v="16"/>
    <x v="386"/>
    <x v="4"/>
    <n v="1"/>
  </r>
  <r>
    <x v="0"/>
    <x v="16"/>
    <x v="365"/>
    <x v="4"/>
    <n v="29"/>
  </r>
  <r>
    <x v="0"/>
    <x v="16"/>
    <x v="366"/>
    <x v="4"/>
    <n v="40"/>
  </r>
  <r>
    <x v="0"/>
    <x v="16"/>
    <x v="367"/>
    <x v="4"/>
    <n v="19"/>
  </r>
  <r>
    <x v="0"/>
    <x v="16"/>
    <x v="368"/>
    <x v="4"/>
    <n v="32"/>
  </r>
  <r>
    <x v="0"/>
    <x v="16"/>
    <x v="369"/>
    <x v="4"/>
    <n v="16"/>
  </r>
  <r>
    <x v="0"/>
    <x v="16"/>
    <x v="370"/>
    <x v="4"/>
    <n v="33"/>
  </r>
  <r>
    <x v="0"/>
    <x v="16"/>
    <x v="371"/>
    <x v="4"/>
    <n v="5"/>
  </r>
  <r>
    <x v="0"/>
    <x v="16"/>
    <x v="372"/>
    <x v="4"/>
    <n v="92"/>
  </r>
  <r>
    <x v="0"/>
    <x v="16"/>
    <x v="373"/>
    <x v="4"/>
    <n v="14"/>
  </r>
  <r>
    <x v="0"/>
    <x v="16"/>
    <x v="374"/>
    <x v="4"/>
    <n v="10"/>
  </r>
  <r>
    <x v="0"/>
    <x v="16"/>
    <x v="375"/>
    <x v="4"/>
    <n v="7"/>
  </r>
  <r>
    <x v="0"/>
    <x v="16"/>
    <x v="376"/>
    <x v="4"/>
    <n v="13"/>
  </r>
  <r>
    <x v="0"/>
    <x v="16"/>
    <x v="377"/>
    <x v="4"/>
    <n v="23"/>
  </r>
  <r>
    <x v="0"/>
    <x v="16"/>
    <x v="378"/>
    <x v="4"/>
    <n v="4"/>
  </r>
  <r>
    <x v="0"/>
    <x v="16"/>
    <x v="379"/>
    <x v="4"/>
    <n v="79"/>
  </r>
  <r>
    <x v="0"/>
    <x v="16"/>
    <x v="380"/>
    <x v="4"/>
    <n v="16"/>
  </r>
  <r>
    <x v="0"/>
    <x v="16"/>
    <x v="381"/>
    <x v="4"/>
    <n v="35"/>
  </r>
  <r>
    <x v="0"/>
    <x v="16"/>
    <x v="382"/>
    <x v="4"/>
    <n v="19"/>
  </r>
  <r>
    <x v="0"/>
    <x v="16"/>
    <x v="383"/>
    <x v="4"/>
    <n v="8"/>
  </r>
  <r>
    <x v="0"/>
    <x v="16"/>
    <x v="384"/>
    <x v="4"/>
    <n v="42"/>
  </r>
  <r>
    <x v="0"/>
    <x v="16"/>
    <x v="385"/>
    <x v="4"/>
    <n v="27"/>
  </r>
  <r>
    <x v="0"/>
    <x v="16"/>
    <x v="347"/>
    <x v="5"/>
    <n v="163"/>
  </r>
  <r>
    <x v="0"/>
    <x v="16"/>
    <x v="348"/>
    <x v="5"/>
    <n v="37"/>
  </r>
  <r>
    <x v="0"/>
    <x v="16"/>
    <x v="349"/>
    <x v="5"/>
    <n v="88"/>
  </r>
  <r>
    <x v="0"/>
    <x v="16"/>
    <x v="350"/>
    <x v="5"/>
    <n v="146"/>
  </r>
  <r>
    <x v="0"/>
    <x v="16"/>
    <x v="351"/>
    <x v="5"/>
    <n v="167"/>
  </r>
  <r>
    <x v="0"/>
    <x v="16"/>
    <x v="352"/>
    <x v="5"/>
    <n v="78"/>
  </r>
  <r>
    <x v="0"/>
    <x v="16"/>
    <x v="353"/>
    <x v="5"/>
    <n v="38"/>
  </r>
  <r>
    <x v="0"/>
    <x v="16"/>
    <x v="354"/>
    <x v="5"/>
    <n v="32"/>
  </r>
  <r>
    <x v="0"/>
    <x v="16"/>
    <x v="355"/>
    <x v="5"/>
    <n v="114"/>
  </r>
  <r>
    <x v="0"/>
    <x v="16"/>
    <x v="356"/>
    <x v="5"/>
    <n v="118"/>
  </r>
  <r>
    <x v="0"/>
    <x v="16"/>
    <x v="357"/>
    <x v="5"/>
    <n v="169"/>
  </r>
  <r>
    <x v="0"/>
    <x v="16"/>
    <x v="358"/>
    <x v="5"/>
    <n v="54"/>
  </r>
  <r>
    <x v="0"/>
    <x v="16"/>
    <x v="359"/>
    <x v="5"/>
    <n v="122"/>
  </r>
  <r>
    <x v="0"/>
    <x v="16"/>
    <x v="360"/>
    <x v="5"/>
    <n v="88"/>
  </r>
  <r>
    <x v="0"/>
    <x v="16"/>
    <x v="361"/>
    <x v="5"/>
    <n v="87"/>
  </r>
  <r>
    <x v="0"/>
    <x v="16"/>
    <x v="362"/>
    <x v="5"/>
    <n v="149"/>
  </r>
  <r>
    <x v="0"/>
    <x v="16"/>
    <x v="363"/>
    <x v="5"/>
    <n v="202"/>
  </r>
  <r>
    <x v="0"/>
    <x v="16"/>
    <x v="364"/>
    <x v="5"/>
    <n v="72"/>
  </r>
  <r>
    <x v="0"/>
    <x v="16"/>
    <x v="386"/>
    <x v="5"/>
    <n v="3"/>
  </r>
  <r>
    <x v="0"/>
    <x v="16"/>
    <x v="365"/>
    <x v="5"/>
    <n v="64"/>
  </r>
  <r>
    <x v="0"/>
    <x v="16"/>
    <x v="366"/>
    <x v="5"/>
    <n v="104"/>
  </r>
  <r>
    <x v="0"/>
    <x v="16"/>
    <x v="367"/>
    <x v="5"/>
    <n v="51"/>
  </r>
  <r>
    <x v="0"/>
    <x v="16"/>
    <x v="368"/>
    <x v="5"/>
    <n v="88"/>
  </r>
  <r>
    <x v="0"/>
    <x v="16"/>
    <x v="369"/>
    <x v="5"/>
    <n v="73"/>
  </r>
  <r>
    <x v="0"/>
    <x v="16"/>
    <x v="370"/>
    <x v="5"/>
    <n v="94"/>
  </r>
  <r>
    <x v="0"/>
    <x v="16"/>
    <x v="371"/>
    <x v="5"/>
    <n v="32"/>
  </r>
  <r>
    <x v="0"/>
    <x v="16"/>
    <x v="372"/>
    <x v="5"/>
    <n v="141"/>
  </r>
  <r>
    <x v="0"/>
    <x v="16"/>
    <x v="373"/>
    <x v="5"/>
    <n v="37"/>
  </r>
  <r>
    <x v="0"/>
    <x v="16"/>
    <x v="387"/>
    <x v="5"/>
    <n v="19"/>
  </r>
  <r>
    <x v="0"/>
    <x v="16"/>
    <x v="374"/>
    <x v="5"/>
    <n v="31"/>
  </r>
  <r>
    <x v="0"/>
    <x v="16"/>
    <x v="375"/>
    <x v="5"/>
    <n v="30"/>
  </r>
  <r>
    <x v="0"/>
    <x v="16"/>
    <x v="376"/>
    <x v="5"/>
    <n v="35"/>
  </r>
  <r>
    <x v="0"/>
    <x v="16"/>
    <x v="377"/>
    <x v="5"/>
    <n v="52"/>
  </r>
  <r>
    <x v="0"/>
    <x v="16"/>
    <x v="388"/>
    <x v="5"/>
    <n v="17"/>
  </r>
  <r>
    <x v="0"/>
    <x v="16"/>
    <x v="389"/>
    <x v="5"/>
    <n v="2"/>
  </r>
  <r>
    <x v="0"/>
    <x v="16"/>
    <x v="378"/>
    <x v="5"/>
    <n v="30"/>
  </r>
  <r>
    <x v="0"/>
    <x v="16"/>
    <x v="379"/>
    <x v="5"/>
    <n v="214"/>
  </r>
  <r>
    <x v="0"/>
    <x v="16"/>
    <x v="380"/>
    <x v="5"/>
    <n v="66"/>
  </r>
  <r>
    <x v="0"/>
    <x v="16"/>
    <x v="381"/>
    <x v="5"/>
    <n v="133"/>
  </r>
  <r>
    <x v="0"/>
    <x v="16"/>
    <x v="382"/>
    <x v="5"/>
    <n v="76"/>
  </r>
  <r>
    <x v="0"/>
    <x v="16"/>
    <x v="383"/>
    <x v="5"/>
    <n v="40"/>
  </r>
  <r>
    <x v="0"/>
    <x v="16"/>
    <x v="384"/>
    <x v="5"/>
    <n v="123"/>
  </r>
  <r>
    <x v="0"/>
    <x v="16"/>
    <x v="385"/>
    <x v="5"/>
    <n v="92"/>
  </r>
  <r>
    <x v="0"/>
    <x v="16"/>
    <x v="390"/>
    <x v="5"/>
    <n v="2"/>
  </r>
  <r>
    <x v="0"/>
    <x v="16"/>
    <x v="347"/>
    <x v="6"/>
    <n v="2"/>
  </r>
  <r>
    <x v="0"/>
    <x v="16"/>
    <x v="349"/>
    <x v="6"/>
    <n v="8"/>
  </r>
  <r>
    <x v="0"/>
    <x v="16"/>
    <x v="350"/>
    <x v="6"/>
    <n v="2"/>
  </r>
  <r>
    <x v="0"/>
    <x v="16"/>
    <x v="351"/>
    <x v="6"/>
    <n v="11"/>
  </r>
  <r>
    <x v="0"/>
    <x v="16"/>
    <x v="352"/>
    <x v="6"/>
    <n v="7"/>
  </r>
  <r>
    <x v="0"/>
    <x v="16"/>
    <x v="355"/>
    <x v="6"/>
    <n v="11"/>
  </r>
  <r>
    <x v="0"/>
    <x v="16"/>
    <x v="356"/>
    <x v="6"/>
    <n v="8"/>
  </r>
  <r>
    <x v="0"/>
    <x v="16"/>
    <x v="357"/>
    <x v="6"/>
    <n v="8"/>
  </r>
  <r>
    <x v="0"/>
    <x v="16"/>
    <x v="358"/>
    <x v="6"/>
    <n v="6"/>
  </r>
  <r>
    <x v="0"/>
    <x v="16"/>
    <x v="359"/>
    <x v="6"/>
    <n v="1"/>
  </r>
  <r>
    <x v="0"/>
    <x v="16"/>
    <x v="360"/>
    <x v="6"/>
    <n v="4"/>
  </r>
  <r>
    <x v="0"/>
    <x v="16"/>
    <x v="361"/>
    <x v="6"/>
    <n v="3"/>
  </r>
  <r>
    <x v="0"/>
    <x v="16"/>
    <x v="362"/>
    <x v="6"/>
    <n v="4"/>
  </r>
  <r>
    <x v="0"/>
    <x v="16"/>
    <x v="363"/>
    <x v="6"/>
    <n v="7"/>
  </r>
  <r>
    <x v="0"/>
    <x v="16"/>
    <x v="364"/>
    <x v="6"/>
    <n v="3"/>
  </r>
  <r>
    <x v="0"/>
    <x v="16"/>
    <x v="366"/>
    <x v="6"/>
    <n v="6"/>
  </r>
  <r>
    <x v="0"/>
    <x v="16"/>
    <x v="367"/>
    <x v="6"/>
    <n v="2"/>
  </r>
  <r>
    <x v="0"/>
    <x v="16"/>
    <x v="368"/>
    <x v="6"/>
    <n v="1"/>
  </r>
  <r>
    <x v="0"/>
    <x v="16"/>
    <x v="369"/>
    <x v="6"/>
    <n v="3"/>
  </r>
  <r>
    <x v="0"/>
    <x v="16"/>
    <x v="371"/>
    <x v="6"/>
    <n v="2"/>
  </r>
  <r>
    <x v="0"/>
    <x v="16"/>
    <x v="372"/>
    <x v="6"/>
    <n v="4"/>
  </r>
  <r>
    <x v="0"/>
    <x v="16"/>
    <x v="374"/>
    <x v="6"/>
    <n v="1"/>
  </r>
  <r>
    <x v="0"/>
    <x v="16"/>
    <x v="375"/>
    <x v="6"/>
    <n v="2"/>
  </r>
  <r>
    <x v="0"/>
    <x v="16"/>
    <x v="379"/>
    <x v="6"/>
    <n v="6"/>
  </r>
  <r>
    <x v="0"/>
    <x v="16"/>
    <x v="380"/>
    <x v="6"/>
    <n v="1"/>
  </r>
  <r>
    <x v="0"/>
    <x v="16"/>
    <x v="381"/>
    <x v="6"/>
    <n v="6"/>
  </r>
  <r>
    <x v="0"/>
    <x v="16"/>
    <x v="382"/>
    <x v="6"/>
    <n v="1"/>
  </r>
  <r>
    <x v="0"/>
    <x v="16"/>
    <x v="384"/>
    <x v="6"/>
    <n v="5"/>
  </r>
  <r>
    <x v="0"/>
    <x v="16"/>
    <x v="385"/>
    <x v="6"/>
    <n v="6"/>
  </r>
  <r>
    <x v="0"/>
    <x v="16"/>
    <x v="347"/>
    <x v="7"/>
    <n v="2"/>
  </r>
  <r>
    <x v="0"/>
    <x v="16"/>
    <x v="349"/>
    <x v="7"/>
    <n v="10"/>
  </r>
  <r>
    <x v="0"/>
    <x v="16"/>
    <x v="350"/>
    <x v="7"/>
    <n v="3"/>
  </r>
  <r>
    <x v="0"/>
    <x v="16"/>
    <x v="351"/>
    <x v="7"/>
    <n v="16"/>
  </r>
  <r>
    <x v="0"/>
    <x v="16"/>
    <x v="352"/>
    <x v="7"/>
    <n v="10"/>
  </r>
  <r>
    <x v="0"/>
    <x v="16"/>
    <x v="355"/>
    <x v="7"/>
    <n v="11"/>
  </r>
  <r>
    <x v="0"/>
    <x v="16"/>
    <x v="356"/>
    <x v="7"/>
    <n v="9"/>
  </r>
  <r>
    <x v="0"/>
    <x v="16"/>
    <x v="357"/>
    <x v="7"/>
    <n v="12"/>
  </r>
  <r>
    <x v="0"/>
    <x v="16"/>
    <x v="358"/>
    <x v="7"/>
    <n v="5"/>
  </r>
  <r>
    <x v="0"/>
    <x v="16"/>
    <x v="359"/>
    <x v="7"/>
    <n v="2"/>
  </r>
  <r>
    <x v="0"/>
    <x v="16"/>
    <x v="360"/>
    <x v="7"/>
    <n v="4"/>
  </r>
  <r>
    <x v="0"/>
    <x v="16"/>
    <x v="361"/>
    <x v="7"/>
    <n v="7"/>
  </r>
  <r>
    <x v="0"/>
    <x v="16"/>
    <x v="362"/>
    <x v="7"/>
    <n v="3"/>
  </r>
  <r>
    <x v="0"/>
    <x v="16"/>
    <x v="363"/>
    <x v="7"/>
    <n v="9"/>
  </r>
  <r>
    <x v="0"/>
    <x v="16"/>
    <x v="364"/>
    <x v="7"/>
    <n v="3"/>
  </r>
  <r>
    <x v="0"/>
    <x v="16"/>
    <x v="366"/>
    <x v="7"/>
    <n v="8"/>
  </r>
  <r>
    <x v="0"/>
    <x v="16"/>
    <x v="367"/>
    <x v="7"/>
    <n v="3"/>
  </r>
  <r>
    <x v="0"/>
    <x v="16"/>
    <x v="368"/>
    <x v="7"/>
    <n v="1"/>
  </r>
  <r>
    <x v="0"/>
    <x v="16"/>
    <x v="369"/>
    <x v="7"/>
    <n v="3"/>
  </r>
  <r>
    <x v="0"/>
    <x v="16"/>
    <x v="371"/>
    <x v="7"/>
    <n v="1"/>
  </r>
  <r>
    <x v="0"/>
    <x v="16"/>
    <x v="372"/>
    <x v="7"/>
    <n v="4"/>
  </r>
  <r>
    <x v="0"/>
    <x v="16"/>
    <x v="374"/>
    <x v="7"/>
    <n v="1"/>
  </r>
  <r>
    <x v="0"/>
    <x v="16"/>
    <x v="375"/>
    <x v="7"/>
    <n v="2"/>
  </r>
  <r>
    <x v="0"/>
    <x v="16"/>
    <x v="377"/>
    <x v="7"/>
    <n v="1"/>
  </r>
  <r>
    <x v="0"/>
    <x v="16"/>
    <x v="379"/>
    <x v="7"/>
    <n v="5"/>
  </r>
  <r>
    <x v="0"/>
    <x v="16"/>
    <x v="380"/>
    <x v="7"/>
    <n v="1"/>
  </r>
  <r>
    <x v="0"/>
    <x v="16"/>
    <x v="381"/>
    <x v="7"/>
    <n v="6"/>
  </r>
  <r>
    <x v="0"/>
    <x v="16"/>
    <x v="382"/>
    <x v="7"/>
    <n v="1"/>
  </r>
  <r>
    <x v="0"/>
    <x v="16"/>
    <x v="384"/>
    <x v="7"/>
    <n v="3"/>
  </r>
  <r>
    <x v="0"/>
    <x v="16"/>
    <x v="385"/>
    <x v="7"/>
    <n v="6"/>
  </r>
  <r>
    <x v="0"/>
    <x v="16"/>
    <x v="351"/>
    <x v="8"/>
    <n v="1"/>
  </r>
  <r>
    <x v="0"/>
    <x v="16"/>
    <x v="353"/>
    <x v="8"/>
    <n v="1"/>
  </r>
  <r>
    <x v="0"/>
    <x v="16"/>
    <x v="363"/>
    <x v="8"/>
    <n v="1"/>
  </r>
  <r>
    <x v="0"/>
    <x v="16"/>
    <x v="384"/>
    <x v="8"/>
    <n v="1"/>
  </r>
  <r>
    <x v="0"/>
    <x v="16"/>
    <x v="347"/>
    <x v="9"/>
    <n v="52"/>
  </r>
  <r>
    <x v="0"/>
    <x v="16"/>
    <x v="348"/>
    <x v="9"/>
    <n v="14"/>
  </r>
  <r>
    <x v="0"/>
    <x v="16"/>
    <x v="349"/>
    <x v="9"/>
    <n v="25"/>
  </r>
  <r>
    <x v="0"/>
    <x v="16"/>
    <x v="350"/>
    <x v="9"/>
    <n v="22"/>
  </r>
  <r>
    <x v="0"/>
    <x v="16"/>
    <x v="351"/>
    <x v="9"/>
    <n v="44"/>
  </r>
  <r>
    <x v="0"/>
    <x v="16"/>
    <x v="352"/>
    <x v="9"/>
    <n v="13"/>
  </r>
  <r>
    <x v="0"/>
    <x v="16"/>
    <x v="353"/>
    <x v="9"/>
    <n v="12"/>
  </r>
  <r>
    <x v="0"/>
    <x v="16"/>
    <x v="354"/>
    <x v="9"/>
    <n v="20"/>
  </r>
  <r>
    <x v="0"/>
    <x v="16"/>
    <x v="355"/>
    <x v="9"/>
    <n v="36"/>
  </r>
  <r>
    <x v="0"/>
    <x v="16"/>
    <x v="356"/>
    <x v="9"/>
    <n v="41"/>
  </r>
  <r>
    <x v="0"/>
    <x v="16"/>
    <x v="357"/>
    <x v="9"/>
    <n v="30"/>
  </r>
  <r>
    <x v="0"/>
    <x v="16"/>
    <x v="358"/>
    <x v="9"/>
    <n v="24"/>
  </r>
  <r>
    <x v="0"/>
    <x v="16"/>
    <x v="359"/>
    <x v="9"/>
    <n v="41"/>
  </r>
  <r>
    <x v="0"/>
    <x v="16"/>
    <x v="360"/>
    <x v="9"/>
    <n v="24"/>
  </r>
  <r>
    <x v="0"/>
    <x v="16"/>
    <x v="361"/>
    <x v="9"/>
    <n v="32"/>
  </r>
  <r>
    <x v="0"/>
    <x v="16"/>
    <x v="362"/>
    <x v="9"/>
    <n v="76"/>
  </r>
  <r>
    <x v="0"/>
    <x v="16"/>
    <x v="363"/>
    <x v="9"/>
    <n v="89"/>
  </r>
  <r>
    <x v="0"/>
    <x v="16"/>
    <x v="364"/>
    <x v="9"/>
    <n v="50"/>
  </r>
  <r>
    <x v="0"/>
    <x v="16"/>
    <x v="386"/>
    <x v="9"/>
    <n v="2"/>
  </r>
  <r>
    <x v="0"/>
    <x v="16"/>
    <x v="365"/>
    <x v="9"/>
    <n v="38"/>
  </r>
  <r>
    <x v="0"/>
    <x v="16"/>
    <x v="366"/>
    <x v="9"/>
    <n v="56"/>
  </r>
  <r>
    <x v="0"/>
    <x v="16"/>
    <x v="367"/>
    <x v="9"/>
    <n v="19"/>
  </r>
  <r>
    <x v="0"/>
    <x v="16"/>
    <x v="368"/>
    <x v="9"/>
    <n v="47"/>
  </r>
  <r>
    <x v="0"/>
    <x v="16"/>
    <x v="369"/>
    <x v="9"/>
    <n v="42"/>
  </r>
  <r>
    <x v="0"/>
    <x v="16"/>
    <x v="370"/>
    <x v="9"/>
    <n v="31"/>
  </r>
  <r>
    <x v="0"/>
    <x v="16"/>
    <x v="371"/>
    <x v="9"/>
    <n v="23"/>
  </r>
  <r>
    <x v="0"/>
    <x v="16"/>
    <x v="372"/>
    <x v="9"/>
    <n v="29"/>
  </r>
  <r>
    <x v="0"/>
    <x v="16"/>
    <x v="373"/>
    <x v="9"/>
    <n v="16"/>
  </r>
  <r>
    <x v="0"/>
    <x v="16"/>
    <x v="387"/>
    <x v="9"/>
    <n v="18"/>
  </r>
  <r>
    <x v="0"/>
    <x v="16"/>
    <x v="374"/>
    <x v="9"/>
    <n v="17"/>
  </r>
  <r>
    <x v="0"/>
    <x v="16"/>
    <x v="375"/>
    <x v="9"/>
    <n v="15"/>
  </r>
  <r>
    <x v="0"/>
    <x v="16"/>
    <x v="376"/>
    <x v="9"/>
    <n v="20"/>
  </r>
  <r>
    <x v="0"/>
    <x v="16"/>
    <x v="377"/>
    <x v="9"/>
    <n v="20"/>
  </r>
  <r>
    <x v="0"/>
    <x v="16"/>
    <x v="388"/>
    <x v="9"/>
    <n v="17"/>
  </r>
  <r>
    <x v="0"/>
    <x v="16"/>
    <x v="389"/>
    <x v="9"/>
    <n v="2"/>
  </r>
  <r>
    <x v="0"/>
    <x v="16"/>
    <x v="378"/>
    <x v="9"/>
    <n v="25"/>
  </r>
  <r>
    <x v="0"/>
    <x v="16"/>
    <x v="379"/>
    <x v="9"/>
    <n v="134"/>
  </r>
  <r>
    <x v="0"/>
    <x v="16"/>
    <x v="380"/>
    <x v="9"/>
    <n v="48"/>
  </r>
  <r>
    <x v="0"/>
    <x v="16"/>
    <x v="381"/>
    <x v="9"/>
    <n v="85"/>
  </r>
  <r>
    <x v="0"/>
    <x v="16"/>
    <x v="382"/>
    <x v="9"/>
    <n v="45"/>
  </r>
  <r>
    <x v="0"/>
    <x v="16"/>
    <x v="383"/>
    <x v="9"/>
    <n v="30"/>
  </r>
  <r>
    <x v="0"/>
    <x v="16"/>
    <x v="384"/>
    <x v="9"/>
    <n v="67"/>
  </r>
  <r>
    <x v="0"/>
    <x v="16"/>
    <x v="385"/>
    <x v="9"/>
    <n v="53"/>
  </r>
  <r>
    <x v="0"/>
    <x v="16"/>
    <x v="390"/>
    <x v="9"/>
    <n v="2"/>
  </r>
  <r>
    <x v="0"/>
    <x v="16"/>
    <x v="347"/>
    <x v="10"/>
    <n v="11"/>
  </r>
  <r>
    <x v="0"/>
    <x v="16"/>
    <x v="348"/>
    <x v="10"/>
    <n v="3"/>
  </r>
  <r>
    <x v="0"/>
    <x v="16"/>
    <x v="349"/>
    <x v="10"/>
    <n v="1"/>
  </r>
  <r>
    <x v="0"/>
    <x v="16"/>
    <x v="350"/>
    <x v="10"/>
    <n v="1"/>
  </r>
  <r>
    <x v="0"/>
    <x v="16"/>
    <x v="351"/>
    <x v="10"/>
    <n v="4"/>
  </r>
  <r>
    <x v="0"/>
    <x v="16"/>
    <x v="353"/>
    <x v="10"/>
    <n v="1"/>
  </r>
  <r>
    <x v="0"/>
    <x v="16"/>
    <x v="354"/>
    <x v="10"/>
    <n v="1"/>
  </r>
  <r>
    <x v="0"/>
    <x v="16"/>
    <x v="355"/>
    <x v="10"/>
    <n v="1"/>
  </r>
  <r>
    <x v="0"/>
    <x v="16"/>
    <x v="356"/>
    <x v="10"/>
    <n v="2"/>
  </r>
  <r>
    <x v="0"/>
    <x v="16"/>
    <x v="357"/>
    <x v="10"/>
    <n v="5"/>
  </r>
  <r>
    <x v="0"/>
    <x v="16"/>
    <x v="360"/>
    <x v="10"/>
    <n v="2"/>
  </r>
  <r>
    <x v="0"/>
    <x v="16"/>
    <x v="361"/>
    <x v="10"/>
    <n v="1"/>
  </r>
  <r>
    <x v="0"/>
    <x v="16"/>
    <x v="363"/>
    <x v="10"/>
    <n v="8"/>
  </r>
  <r>
    <x v="0"/>
    <x v="16"/>
    <x v="364"/>
    <x v="10"/>
    <n v="2"/>
  </r>
  <r>
    <x v="0"/>
    <x v="16"/>
    <x v="365"/>
    <x v="10"/>
    <n v="2"/>
  </r>
  <r>
    <x v="0"/>
    <x v="16"/>
    <x v="366"/>
    <x v="10"/>
    <n v="4"/>
  </r>
  <r>
    <x v="0"/>
    <x v="16"/>
    <x v="367"/>
    <x v="10"/>
    <n v="1"/>
  </r>
  <r>
    <x v="0"/>
    <x v="16"/>
    <x v="368"/>
    <x v="10"/>
    <n v="1"/>
  </r>
  <r>
    <x v="0"/>
    <x v="16"/>
    <x v="369"/>
    <x v="10"/>
    <n v="1"/>
  </r>
  <r>
    <x v="0"/>
    <x v="16"/>
    <x v="370"/>
    <x v="10"/>
    <n v="14"/>
  </r>
  <r>
    <x v="0"/>
    <x v="16"/>
    <x v="371"/>
    <x v="10"/>
    <n v="3"/>
  </r>
  <r>
    <x v="0"/>
    <x v="16"/>
    <x v="372"/>
    <x v="10"/>
    <n v="9"/>
  </r>
  <r>
    <x v="0"/>
    <x v="16"/>
    <x v="373"/>
    <x v="10"/>
    <n v="2"/>
  </r>
  <r>
    <x v="0"/>
    <x v="16"/>
    <x v="387"/>
    <x v="10"/>
    <n v="1"/>
  </r>
  <r>
    <x v="0"/>
    <x v="16"/>
    <x v="374"/>
    <x v="10"/>
    <n v="2"/>
  </r>
  <r>
    <x v="0"/>
    <x v="16"/>
    <x v="376"/>
    <x v="10"/>
    <n v="1"/>
  </r>
  <r>
    <x v="0"/>
    <x v="16"/>
    <x v="377"/>
    <x v="10"/>
    <n v="1"/>
  </r>
  <r>
    <x v="0"/>
    <x v="16"/>
    <x v="379"/>
    <x v="10"/>
    <n v="3"/>
  </r>
  <r>
    <x v="0"/>
    <x v="16"/>
    <x v="380"/>
    <x v="10"/>
    <n v="2"/>
  </r>
  <r>
    <x v="0"/>
    <x v="16"/>
    <x v="381"/>
    <x v="10"/>
    <n v="5"/>
  </r>
  <r>
    <x v="0"/>
    <x v="16"/>
    <x v="382"/>
    <x v="10"/>
    <n v="6"/>
  </r>
  <r>
    <x v="0"/>
    <x v="16"/>
    <x v="383"/>
    <x v="10"/>
    <n v="2"/>
  </r>
  <r>
    <x v="0"/>
    <x v="16"/>
    <x v="384"/>
    <x v="10"/>
    <n v="4"/>
  </r>
  <r>
    <x v="0"/>
    <x v="16"/>
    <x v="385"/>
    <x v="10"/>
    <n v="5"/>
  </r>
  <r>
    <x v="0"/>
    <x v="16"/>
    <x v="347"/>
    <x v="12"/>
    <n v="157"/>
  </r>
  <r>
    <x v="0"/>
    <x v="16"/>
    <x v="348"/>
    <x v="12"/>
    <n v="31"/>
  </r>
  <r>
    <x v="0"/>
    <x v="16"/>
    <x v="349"/>
    <x v="12"/>
    <n v="87"/>
  </r>
  <r>
    <x v="0"/>
    <x v="16"/>
    <x v="350"/>
    <x v="12"/>
    <n v="143"/>
  </r>
  <r>
    <x v="0"/>
    <x v="16"/>
    <x v="351"/>
    <x v="12"/>
    <n v="166"/>
  </r>
  <r>
    <x v="0"/>
    <x v="16"/>
    <x v="352"/>
    <x v="12"/>
    <n v="77"/>
  </r>
  <r>
    <x v="0"/>
    <x v="16"/>
    <x v="353"/>
    <x v="12"/>
    <n v="37"/>
  </r>
  <r>
    <x v="0"/>
    <x v="16"/>
    <x v="354"/>
    <x v="12"/>
    <n v="31"/>
  </r>
  <r>
    <x v="0"/>
    <x v="16"/>
    <x v="355"/>
    <x v="12"/>
    <n v="112"/>
  </r>
  <r>
    <x v="0"/>
    <x v="16"/>
    <x v="356"/>
    <x v="12"/>
    <n v="112"/>
  </r>
  <r>
    <x v="0"/>
    <x v="16"/>
    <x v="357"/>
    <x v="12"/>
    <n v="168"/>
  </r>
  <r>
    <x v="0"/>
    <x v="16"/>
    <x v="358"/>
    <x v="12"/>
    <n v="54"/>
  </r>
  <r>
    <x v="0"/>
    <x v="16"/>
    <x v="359"/>
    <x v="12"/>
    <n v="122"/>
  </r>
  <r>
    <x v="0"/>
    <x v="16"/>
    <x v="360"/>
    <x v="12"/>
    <n v="87"/>
  </r>
  <r>
    <x v="0"/>
    <x v="16"/>
    <x v="361"/>
    <x v="12"/>
    <n v="86"/>
  </r>
  <r>
    <x v="0"/>
    <x v="16"/>
    <x v="362"/>
    <x v="12"/>
    <n v="149"/>
  </r>
  <r>
    <x v="0"/>
    <x v="16"/>
    <x v="363"/>
    <x v="12"/>
    <n v="199"/>
  </r>
  <r>
    <x v="0"/>
    <x v="16"/>
    <x v="364"/>
    <x v="12"/>
    <n v="70"/>
  </r>
  <r>
    <x v="0"/>
    <x v="16"/>
    <x v="386"/>
    <x v="12"/>
    <n v="3"/>
  </r>
  <r>
    <x v="0"/>
    <x v="16"/>
    <x v="365"/>
    <x v="12"/>
    <n v="63"/>
  </r>
  <r>
    <x v="0"/>
    <x v="16"/>
    <x v="366"/>
    <x v="12"/>
    <n v="104"/>
  </r>
  <r>
    <x v="0"/>
    <x v="16"/>
    <x v="367"/>
    <x v="12"/>
    <n v="50"/>
  </r>
  <r>
    <x v="0"/>
    <x v="16"/>
    <x v="368"/>
    <x v="12"/>
    <n v="87"/>
  </r>
  <r>
    <x v="0"/>
    <x v="16"/>
    <x v="369"/>
    <x v="12"/>
    <n v="71"/>
  </r>
  <r>
    <x v="0"/>
    <x v="16"/>
    <x v="370"/>
    <x v="12"/>
    <n v="88"/>
  </r>
  <r>
    <x v="0"/>
    <x v="16"/>
    <x v="371"/>
    <x v="12"/>
    <n v="32"/>
  </r>
  <r>
    <x v="0"/>
    <x v="16"/>
    <x v="372"/>
    <x v="12"/>
    <n v="139"/>
  </r>
  <r>
    <x v="0"/>
    <x v="16"/>
    <x v="373"/>
    <x v="12"/>
    <n v="35"/>
  </r>
  <r>
    <x v="0"/>
    <x v="16"/>
    <x v="387"/>
    <x v="12"/>
    <n v="18"/>
  </r>
  <r>
    <x v="0"/>
    <x v="16"/>
    <x v="374"/>
    <x v="12"/>
    <n v="31"/>
  </r>
  <r>
    <x v="0"/>
    <x v="16"/>
    <x v="375"/>
    <x v="12"/>
    <n v="30"/>
  </r>
  <r>
    <x v="0"/>
    <x v="16"/>
    <x v="376"/>
    <x v="12"/>
    <n v="34"/>
  </r>
  <r>
    <x v="0"/>
    <x v="16"/>
    <x v="377"/>
    <x v="12"/>
    <n v="52"/>
  </r>
  <r>
    <x v="0"/>
    <x v="16"/>
    <x v="388"/>
    <x v="12"/>
    <n v="17"/>
  </r>
  <r>
    <x v="0"/>
    <x v="16"/>
    <x v="389"/>
    <x v="12"/>
    <n v="2"/>
  </r>
  <r>
    <x v="0"/>
    <x v="16"/>
    <x v="378"/>
    <x v="12"/>
    <n v="30"/>
  </r>
  <r>
    <x v="0"/>
    <x v="16"/>
    <x v="379"/>
    <x v="12"/>
    <n v="213"/>
  </r>
  <r>
    <x v="0"/>
    <x v="16"/>
    <x v="380"/>
    <x v="12"/>
    <n v="65"/>
  </r>
  <r>
    <x v="0"/>
    <x v="16"/>
    <x v="381"/>
    <x v="12"/>
    <n v="131"/>
  </r>
  <r>
    <x v="0"/>
    <x v="16"/>
    <x v="382"/>
    <x v="12"/>
    <n v="74"/>
  </r>
  <r>
    <x v="0"/>
    <x v="16"/>
    <x v="383"/>
    <x v="12"/>
    <n v="40"/>
  </r>
  <r>
    <x v="0"/>
    <x v="16"/>
    <x v="384"/>
    <x v="12"/>
    <n v="122"/>
  </r>
  <r>
    <x v="0"/>
    <x v="16"/>
    <x v="385"/>
    <x v="12"/>
    <n v="91"/>
  </r>
  <r>
    <x v="0"/>
    <x v="16"/>
    <x v="390"/>
    <x v="12"/>
    <n v="2"/>
  </r>
  <r>
    <x v="0"/>
    <x v="16"/>
    <x v="347"/>
    <x v="13"/>
    <n v="16"/>
  </r>
  <r>
    <x v="0"/>
    <x v="16"/>
    <x v="348"/>
    <x v="13"/>
    <n v="4"/>
  </r>
  <r>
    <x v="0"/>
    <x v="16"/>
    <x v="350"/>
    <x v="13"/>
    <n v="3"/>
  </r>
  <r>
    <x v="0"/>
    <x v="16"/>
    <x v="351"/>
    <x v="13"/>
    <n v="4"/>
  </r>
  <r>
    <x v="0"/>
    <x v="16"/>
    <x v="353"/>
    <x v="13"/>
    <n v="1"/>
  </r>
  <r>
    <x v="0"/>
    <x v="16"/>
    <x v="355"/>
    <x v="13"/>
    <n v="3"/>
  </r>
  <r>
    <x v="0"/>
    <x v="16"/>
    <x v="356"/>
    <x v="13"/>
    <n v="2"/>
  </r>
  <r>
    <x v="0"/>
    <x v="16"/>
    <x v="357"/>
    <x v="13"/>
    <n v="2"/>
  </r>
  <r>
    <x v="0"/>
    <x v="16"/>
    <x v="360"/>
    <x v="13"/>
    <n v="1"/>
  </r>
  <r>
    <x v="0"/>
    <x v="16"/>
    <x v="361"/>
    <x v="13"/>
    <n v="1"/>
  </r>
  <r>
    <x v="0"/>
    <x v="16"/>
    <x v="362"/>
    <x v="13"/>
    <n v="2"/>
  </r>
  <r>
    <x v="0"/>
    <x v="16"/>
    <x v="363"/>
    <x v="13"/>
    <n v="3"/>
  </r>
  <r>
    <x v="0"/>
    <x v="16"/>
    <x v="365"/>
    <x v="13"/>
    <n v="2"/>
  </r>
  <r>
    <x v="0"/>
    <x v="16"/>
    <x v="366"/>
    <x v="13"/>
    <n v="2"/>
  </r>
  <r>
    <x v="0"/>
    <x v="16"/>
    <x v="367"/>
    <x v="13"/>
    <n v="2"/>
  </r>
  <r>
    <x v="0"/>
    <x v="16"/>
    <x v="368"/>
    <x v="13"/>
    <n v="5"/>
  </r>
  <r>
    <x v="0"/>
    <x v="16"/>
    <x v="369"/>
    <x v="13"/>
    <n v="2"/>
  </r>
  <r>
    <x v="0"/>
    <x v="16"/>
    <x v="370"/>
    <x v="13"/>
    <n v="7"/>
  </r>
  <r>
    <x v="0"/>
    <x v="16"/>
    <x v="371"/>
    <x v="13"/>
    <n v="1"/>
  </r>
  <r>
    <x v="0"/>
    <x v="16"/>
    <x v="372"/>
    <x v="13"/>
    <n v="11"/>
  </r>
  <r>
    <x v="0"/>
    <x v="16"/>
    <x v="373"/>
    <x v="13"/>
    <n v="2"/>
  </r>
  <r>
    <x v="0"/>
    <x v="16"/>
    <x v="374"/>
    <x v="13"/>
    <n v="2"/>
  </r>
  <r>
    <x v="0"/>
    <x v="16"/>
    <x v="377"/>
    <x v="13"/>
    <n v="1"/>
  </r>
  <r>
    <x v="0"/>
    <x v="16"/>
    <x v="379"/>
    <x v="13"/>
    <n v="5"/>
  </r>
  <r>
    <x v="0"/>
    <x v="16"/>
    <x v="380"/>
    <x v="13"/>
    <n v="1"/>
  </r>
  <r>
    <x v="0"/>
    <x v="16"/>
    <x v="381"/>
    <x v="13"/>
    <n v="2"/>
  </r>
  <r>
    <x v="0"/>
    <x v="16"/>
    <x v="382"/>
    <x v="13"/>
    <n v="3"/>
  </r>
  <r>
    <x v="0"/>
    <x v="16"/>
    <x v="384"/>
    <x v="13"/>
    <n v="2"/>
  </r>
  <r>
    <x v="0"/>
    <x v="16"/>
    <x v="347"/>
    <x v="14"/>
    <n v="4"/>
  </r>
  <r>
    <x v="0"/>
    <x v="16"/>
    <x v="349"/>
    <x v="14"/>
    <n v="1"/>
  </r>
  <r>
    <x v="0"/>
    <x v="16"/>
    <x v="350"/>
    <x v="14"/>
    <n v="24"/>
  </r>
  <r>
    <x v="0"/>
    <x v="16"/>
    <x v="351"/>
    <x v="14"/>
    <n v="5"/>
  </r>
  <r>
    <x v="0"/>
    <x v="16"/>
    <x v="352"/>
    <x v="14"/>
    <n v="2"/>
  </r>
  <r>
    <x v="0"/>
    <x v="16"/>
    <x v="353"/>
    <x v="14"/>
    <n v="1"/>
  </r>
  <r>
    <x v="0"/>
    <x v="16"/>
    <x v="355"/>
    <x v="14"/>
    <n v="6"/>
  </r>
  <r>
    <x v="0"/>
    <x v="16"/>
    <x v="357"/>
    <x v="14"/>
    <n v="3"/>
  </r>
  <r>
    <x v="0"/>
    <x v="16"/>
    <x v="361"/>
    <x v="14"/>
    <n v="1"/>
  </r>
  <r>
    <x v="0"/>
    <x v="16"/>
    <x v="363"/>
    <x v="14"/>
    <n v="2"/>
  </r>
  <r>
    <x v="0"/>
    <x v="16"/>
    <x v="366"/>
    <x v="14"/>
    <n v="1"/>
  </r>
  <r>
    <x v="0"/>
    <x v="16"/>
    <x v="368"/>
    <x v="14"/>
    <n v="1"/>
  </r>
  <r>
    <x v="0"/>
    <x v="16"/>
    <x v="370"/>
    <x v="14"/>
    <n v="2"/>
  </r>
  <r>
    <x v="0"/>
    <x v="16"/>
    <x v="371"/>
    <x v="14"/>
    <n v="1"/>
  </r>
  <r>
    <x v="0"/>
    <x v="16"/>
    <x v="376"/>
    <x v="14"/>
    <n v="1"/>
  </r>
  <r>
    <x v="0"/>
    <x v="16"/>
    <x v="377"/>
    <x v="14"/>
    <n v="1"/>
  </r>
  <r>
    <x v="0"/>
    <x v="16"/>
    <x v="379"/>
    <x v="14"/>
    <n v="1"/>
  </r>
  <r>
    <x v="0"/>
    <x v="16"/>
    <x v="384"/>
    <x v="14"/>
    <n v="2"/>
  </r>
  <r>
    <x v="0"/>
    <x v="16"/>
    <x v="347"/>
    <x v="15"/>
    <n v="89"/>
  </r>
  <r>
    <x v="0"/>
    <x v="16"/>
    <x v="348"/>
    <x v="15"/>
    <n v="26"/>
  </r>
  <r>
    <x v="0"/>
    <x v="16"/>
    <x v="349"/>
    <x v="15"/>
    <n v="11"/>
  </r>
  <r>
    <x v="0"/>
    <x v="16"/>
    <x v="350"/>
    <x v="15"/>
    <n v="48"/>
  </r>
  <r>
    <x v="0"/>
    <x v="16"/>
    <x v="351"/>
    <x v="15"/>
    <n v="32"/>
  </r>
  <r>
    <x v="0"/>
    <x v="16"/>
    <x v="352"/>
    <x v="15"/>
    <n v="41"/>
  </r>
  <r>
    <x v="0"/>
    <x v="16"/>
    <x v="353"/>
    <x v="15"/>
    <n v="11"/>
  </r>
  <r>
    <x v="0"/>
    <x v="16"/>
    <x v="354"/>
    <x v="15"/>
    <n v="6"/>
  </r>
  <r>
    <x v="0"/>
    <x v="16"/>
    <x v="355"/>
    <x v="15"/>
    <n v="34"/>
  </r>
  <r>
    <x v="0"/>
    <x v="16"/>
    <x v="356"/>
    <x v="15"/>
    <n v="16"/>
  </r>
  <r>
    <x v="0"/>
    <x v="16"/>
    <x v="357"/>
    <x v="15"/>
    <n v="25"/>
  </r>
  <r>
    <x v="0"/>
    <x v="16"/>
    <x v="358"/>
    <x v="15"/>
    <n v="23"/>
  </r>
  <r>
    <x v="0"/>
    <x v="16"/>
    <x v="359"/>
    <x v="15"/>
    <n v="24"/>
  </r>
  <r>
    <x v="0"/>
    <x v="16"/>
    <x v="360"/>
    <x v="15"/>
    <n v="24"/>
  </r>
  <r>
    <x v="0"/>
    <x v="16"/>
    <x v="361"/>
    <x v="15"/>
    <n v="26"/>
  </r>
  <r>
    <x v="0"/>
    <x v="16"/>
    <x v="362"/>
    <x v="15"/>
    <n v="39"/>
  </r>
  <r>
    <x v="0"/>
    <x v="16"/>
    <x v="363"/>
    <x v="15"/>
    <n v="48"/>
  </r>
  <r>
    <x v="0"/>
    <x v="16"/>
    <x v="364"/>
    <x v="15"/>
    <n v="23"/>
  </r>
  <r>
    <x v="0"/>
    <x v="16"/>
    <x v="386"/>
    <x v="15"/>
    <n v="2"/>
  </r>
  <r>
    <x v="0"/>
    <x v="16"/>
    <x v="365"/>
    <x v="15"/>
    <n v="19"/>
  </r>
  <r>
    <x v="0"/>
    <x v="16"/>
    <x v="366"/>
    <x v="15"/>
    <n v="37"/>
  </r>
  <r>
    <x v="0"/>
    <x v="16"/>
    <x v="367"/>
    <x v="15"/>
    <n v="21"/>
  </r>
  <r>
    <x v="0"/>
    <x v="16"/>
    <x v="368"/>
    <x v="15"/>
    <n v="46"/>
  </r>
  <r>
    <x v="0"/>
    <x v="16"/>
    <x v="369"/>
    <x v="15"/>
    <n v="41"/>
  </r>
  <r>
    <x v="0"/>
    <x v="16"/>
    <x v="370"/>
    <x v="15"/>
    <n v="32"/>
  </r>
  <r>
    <x v="0"/>
    <x v="16"/>
    <x v="371"/>
    <x v="15"/>
    <n v="10"/>
  </r>
  <r>
    <x v="0"/>
    <x v="16"/>
    <x v="372"/>
    <x v="15"/>
    <n v="67"/>
  </r>
  <r>
    <x v="0"/>
    <x v="16"/>
    <x v="373"/>
    <x v="15"/>
    <n v="12"/>
  </r>
  <r>
    <x v="0"/>
    <x v="16"/>
    <x v="387"/>
    <x v="15"/>
    <n v="7"/>
  </r>
  <r>
    <x v="0"/>
    <x v="16"/>
    <x v="374"/>
    <x v="15"/>
    <n v="11"/>
  </r>
  <r>
    <x v="0"/>
    <x v="16"/>
    <x v="375"/>
    <x v="15"/>
    <n v="12"/>
  </r>
  <r>
    <x v="0"/>
    <x v="16"/>
    <x v="376"/>
    <x v="15"/>
    <n v="15"/>
  </r>
  <r>
    <x v="0"/>
    <x v="16"/>
    <x v="377"/>
    <x v="15"/>
    <n v="26"/>
  </r>
  <r>
    <x v="0"/>
    <x v="16"/>
    <x v="378"/>
    <x v="15"/>
    <n v="8"/>
  </r>
  <r>
    <x v="0"/>
    <x v="16"/>
    <x v="379"/>
    <x v="15"/>
    <n v="57"/>
  </r>
  <r>
    <x v="0"/>
    <x v="16"/>
    <x v="380"/>
    <x v="15"/>
    <n v="10"/>
  </r>
  <r>
    <x v="0"/>
    <x v="16"/>
    <x v="381"/>
    <x v="15"/>
    <n v="50"/>
  </r>
  <r>
    <x v="0"/>
    <x v="16"/>
    <x v="382"/>
    <x v="15"/>
    <n v="15"/>
  </r>
  <r>
    <x v="0"/>
    <x v="16"/>
    <x v="383"/>
    <x v="15"/>
    <n v="7"/>
  </r>
  <r>
    <x v="0"/>
    <x v="16"/>
    <x v="384"/>
    <x v="15"/>
    <n v="49"/>
  </r>
  <r>
    <x v="0"/>
    <x v="16"/>
    <x v="385"/>
    <x v="15"/>
    <n v="38"/>
  </r>
  <r>
    <x v="0"/>
    <x v="16"/>
    <x v="347"/>
    <x v="16"/>
    <n v="11"/>
  </r>
  <r>
    <x v="0"/>
    <x v="16"/>
    <x v="348"/>
    <x v="16"/>
    <n v="3"/>
  </r>
  <r>
    <x v="0"/>
    <x v="16"/>
    <x v="349"/>
    <x v="16"/>
    <n v="3"/>
  </r>
  <r>
    <x v="0"/>
    <x v="16"/>
    <x v="350"/>
    <x v="16"/>
    <n v="7"/>
  </r>
  <r>
    <x v="0"/>
    <x v="16"/>
    <x v="351"/>
    <x v="16"/>
    <n v="10"/>
  </r>
  <r>
    <x v="0"/>
    <x v="16"/>
    <x v="352"/>
    <x v="16"/>
    <n v="3"/>
  </r>
  <r>
    <x v="0"/>
    <x v="16"/>
    <x v="353"/>
    <x v="16"/>
    <n v="4"/>
  </r>
  <r>
    <x v="0"/>
    <x v="16"/>
    <x v="354"/>
    <x v="16"/>
    <n v="2"/>
  </r>
  <r>
    <x v="0"/>
    <x v="16"/>
    <x v="355"/>
    <x v="16"/>
    <n v="14"/>
  </r>
  <r>
    <x v="0"/>
    <x v="16"/>
    <x v="356"/>
    <x v="16"/>
    <n v="6"/>
  </r>
  <r>
    <x v="0"/>
    <x v="16"/>
    <x v="357"/>
    <x v="16"/>
    <n v="11"/>
  </r>
  <r>
    <x v="0"/>
    <x v="16"/>
    <x v="359"/>
    <x v="16"/>
    <n v="8"/>
  </r>
  <r>
    <x v="0"/>
    <x v="16"/>
    <x v="360"/>
    <x v="16"/>
    <n v="4"/>
  </r>
  <r>
    <x v="0"/>
    <x v="16"/>
    <x v="361"/>
    <x v="16"/>
    <n v="6"/>
  </r>
  <r>
    <x v="0"/>
    <x v="16"/>
    <x v="362"/>
    <x v="16"/>
    <n v="6"/>
  </r>
  <r>
    <x v="0"/>
    <x v="16"/>
    <x v="363"/>
    <x v="16"/>
    <n v="20"/>
  </r>
  <r>
    <x v="0"/>
    <x v="16"/>
    <x v="364"/>
    <x v="16"/>
    <n v="4"/>
  </r>
  <r>
    <x v="0"/>
    <x v="16"/>
    <x v="386"/>
    <x v="16"/>
    <n v="1"/>
  </r>
  <r>
    <x v="0"/>
    <x v="16"/>
    <x v="365"/>
    <x v="16"/>
    <n v="10"/>
  </r>
  <r>
    <x v="0"/>
    <x v="16"/>
    <x v="366"/>
    <x v="16"/>
    <n v="5"/>
  </r>
  <r>
    <x v="0"/>
    <x v="16"/>
    <x v="367"/>
    <x v="16"/>
    <n v="4"/>
  </r>
  <r>
    <x v="0"/>
    <x v="16"/>
    <x v="368"/>
    <x v="16"/>
    <n v="5"/>
  </r>
  <r>
    <x v="0"/>
    <x v="16"/>
    <x v="369"/>
    <x v="16"/>
    <n v="5"/>
  </r>
  <r>
    <x v="0"/>
    <x v="16"/>
    <x v="370"/>
    <x v="16"/>
    <n v="5"/>
  </r>
  <r>
    <x v="0"/>
    <x v="16"/>
    <x v="371"/>
    <x v="16"/>
    <n v="5"/>
  </r>
  <r>
    <x v="0"/>
    <x v="16"/>
    <x v="372"/>
    <x v="16"/>
    <n v="10"/>
  </r>
  <r>
    <x v="0"/>
    <x v="16"/>
    <x v="373"/>
    <x v="16"/>
    <n v="4"/>
  </r>
  <r>
    <x v="0"/>
    <x v="16"/>
    <x v="387"/>
    <x v="16"/>
    <n v="2"/>
  </r>
  <r>
    <x v="0"/>
    <x v="16"/>
    <x v="374"/>
    <x v="16"/>
    <n v="4"/>
  </r>
  <r>
    <x v="0"/>
    <x v="16"/>
    <x v="375"/>
    <x v="16"/>
    <n v="1"/>
  </r>
  <r>
    <x v="0"/>
    <x v="16"/>
    <x v="376"/>
    <x v="16"/>
    <n v="2"/>
  </r>
  <r>
    <x v="0"/>
    <x v="16"/>
    <x v="377"/>
    <x v="16"/>
    <n v="3"/>
  </r>
  <r>
    <x v="0"/>
    <x v="16"/>
    <x v="378"/>
    <x v="16"/>
    <n v="2"/>
  </r>
  <r>
    <x v="0"/>
    <x v="16"/>
    <x v="379"/>
    <x v="16"/>
    <n v="13"/>
  </r>
  <r>
    <x v="0"/>
    <x v="16"/>
    <x v="380"/>
    <x v="16"/>
    <n v="6"/>
  </r>
  <r>
    <x v="0"/>
    <x v="16"/>
    <x v="381"/>
    <x v="16"/>
    <n v="6"/>
  </r>
  <r>
    <x v="0"/>
    <x v="16"/>
    <x v="382"/>
    <x v="16"/>
    <n v="5"/>
  </r>
  <r>
    <x v="0"/>
    <x v="16"/>
    <x v="383"/>
    <x v="16"/>
    <n v="3"/>
  </r>
  <r>
    <x v="0"/>
    <x v="16"/>
    <x v="384"/>
    <x v="16"/>
    <n v="12"/>
  </r>
  <r>
    <x v="0"/>
    <x v="16"/>
    <x v="385"/>
    <x v="16"/>
    <n v="9"/>
  </r>
  <r>
    <x v="0"/>
    <x v="16"/>
    <x v="347"/>
    <x v="32"/>
    <n v="951"/>
  </r>
  <r>
    <x v="0"/>
    <x v="16"/>
    <x v="351"/>
    <x v="32"/>
    <n v="20"/>
  </r>
  <r>
    <x v="0"/>
    <x v="16"/>
    <x v="358"/>
    <x v="32"/>
    <n v="173"/>
  </r>
  <r>
    <x v="0"/>
    <x v="16"/>
    <x v="359"/>
    <x v="32"/>
    <n v="68"/>
  </r>
  <r>
    <x v="0"/>
    <x v="16"/>
    <x v="368"/>
    <x v="32"/>
    <n v="702"/>
  </r>
  <r>
    <x v="0"/>
    <x v="16"/>
    <x v="374"/>
    <x v="32"/>
    <n v="420"/>
  </r>
  <r>
    <x v="0"/>
    <x v="16"/>
    <x v="379"/>
    <x v="32"/>
    <n v="1408"/>
  </r>
  <r>
    <x v="0"/>
    <x v="16"/>
    <x v="380"/>
    <x v="32"/>
    <n v="73"/>
  </r>
  <r>
    <x v="0"/>
    <x v="16"/>
    <x v="381"/>
    <x v="32"/>
    <n v="71"/>
  </r>
  <r>
    <x v="0"/>
    <x v="16"/>
    <x v="382"/>
    <x v="32"/>
    <n v="114"/>
  </r>
  <r>
    <x v="0"/>
    <x v="16"/>
    <x v="384"/>
    <x v="32"/>
    <n v="126"/>
  </r>
  <r>
    <x v="0"/>
    <x v="16"/>
    <x v="385"/>
    <x v="32"/>
    <n v="166"/>
  </r>
  <r>
    <x v="0"/>
    <x v="16"/>
    <x v="347"/>
    <x v="17"/>
    <n v="921"/>
  </r>
  <r>
    <x v="0"/>
    <x v="16"/>
    <x v="348"/>
    <x v="17"/>
    <n v="117"/>
  </r>
  <r>
    <x v="0"/>
    <x v="16"/>
    <x v="349"/>
    <x v="17"/>
    <n v="647"/>
  </r>
  <r>
    <x v="0"/>
    <x v="16"/>
    <x v="350"/>
    <x v="17"/>
    <n v="1885"/>
  </r>
  <r>
    <x v="0"/>
    <x v="16"/>
    <x v="351"/>
    <x v="17"/>
    <n v="1364"/>
  </r>
  <r>
    <x v="0"/>
    <x v="16"/>
    <x v="352"/>
    <x v="17"/>
    <n v="971"/>
  </r>
  <r>
    <x v="0"/>
    <x v="16"/>
    <x v="353"/>
    <x v="17"/>
    <n v="423"/>
  </r>
  <r>
    <x v="0"/>
    <x v="16"/>
    <x v="354"/>
    <x v="17"/>
    <n v="160"/>
  </r>
  <r>
    <x v="0"/>
    <x v="16"/>
    <x v="355"/>
    <x v="17"/>
    <n v="1016"/>
  </r>
  <r>
    <x v="0"/>
    <x v="16"/>
    <x v="356"/>
    <x v="17"/>
    <n v="721"/>
  </r>
  <r>
    <x v="0"/>
    <x v="16"/>
    <x v="357"/>
    <x v="17"/>
    <n v="1149"/>
  </r>
  <r>
    <x v="0"/>
    <x v="16"/>
    <x v="358"/>
    <x v="17"/>
    <n v="291"/>
  </r>
  <r>
    <x v="0"/>
    <x v="16"/>
    <x v="359"/>
    <x v="17"/>
    <n v="745"/>
  </r>
  <r>
    <x v="0"/>
    <x v="16"/>
    <x v="360"/>
    <x v="17"/>
    <n v="756"/>
  </r>
  <r>
    <x v="0"/>
    <x v="16"/>
    <x v="361"/>
    <x v="17"/>
    <n v="684"/>
  </r>
  <r>
    <x v="0"/>
    <x v="16"/>
    <x v="362"/>
    <x v="17"/>
    <n v="900"/>
  </r>
  <r>
    <x v="0"/>
    <x v="16"/>
    <x v="363"/>
    <x v="17"/>
    <n v="745"/>
  </r>
  <r>
    <x v="0"/>
    <x v="16"/>
    <x v="364"/>
    <x v="17"/>
    <n v="245"/>
  </r>
  <r>
    <x v="0"/>
    <x v="16"/>
    <x v="386"/>
    <x v="17"/>
    <n v="3"/>
  </r>
  <r>
    <x v="0"/>
    <x v="16"/>
    <x v="365"/>
    <x v="17"/>
    <n v="344"/>
  </r>
  <r>
    <x v="0"/>
    <x v="16"/>
    <x v="366"/>
    <x v="17"/>
    <n v="520"/>
  </r>
  <r>
    <x v="0"/>
    <x v="16"/>
    <x v="367"/>
    <x v="17"/>
    <n v="203"/>
  </r>
  <r>
    <x v="0"/>
    <x v="16"/>
    <x v="368"/>
    <x v="17"/>
    <n v="329"/>
  </r>
  <r>
    <x v="0"/>
    <x v="16"/>
    <x v="369"/>
    <x v="17"/>
    <n v="257"/>
  </r>
  <r>
    <x v="0"/>
    <x v="16"/>
    <x v="370"/>
    <x v="17"/>
    <n v="513"/>
  </r>
  <r>
    <x v="0"/>
    <x v="16"/>
    <x v="371"/>
    <x v="17"/>
    <n v="61"/>
  </r>
  <r>
    <x v="0"/>
    <x v="16"/>
    <x v="372"/>
    <x v="17"/>
    <n v="1290"/>
  </r>
  <r>
    <x v="0"/>
    <x v="16"/>
    <x v="373"/>
    <x v="17"/>
    <n v="206"/>
  </r>
  <r>
    <x v="0"/>
    <x v="16"/>
    <x v="374"/>
    <x v="17"/>
    <n v="167"/>
  </r>
  <r>
    <x v="0"/>
    <x v="16"/>
    <x v="375"/>
    <x v="17"/>
    <n v="92"/>
  </r>
  <r>
    <x v="0"/>
    <x v="16"/>
    <x v="376"/>
    <x v="17"/>
    <n v="153"/>
  </r>
  <r>
    <x v="0"/>
    <x v="16"/>
    <x v="377"/>
    <x v="17"/>
    <n v="328"/>
  </r>
  <r>
    <x v="0"/>
    <x v="16"/>
    <x v="378"/>
    <x v="17"/>
    <n v="62"/>
  </r>
  <r>
    <x v="0"/>
    <x v="16"/>
    <x v="379"/>
    <x v="17"/>
    <n v="1108"/>
  </r>
  <r>
    <x v="0"/>
    <x v="16"/>
    <x v="380"/>
    <x v="17"/>
    <n v="238"/>
  </r>
  <r>
    <x v="0"/>
    <x v="16"/>
    <x v="381"/>
    <x v="17"/>
    <n v="502"/>
  </r>
  <r>
    <x v="0"/>
    <x v="16"/>
    <x v="382"/>
    <x v="17"/>
    <n v="248"/>
  </r>
  <r>
    <x v="0"/>
    <x v="16"/>
    <x v="383"/>
    <x v="17"/>
    <n v="105"/>
  </r>
  <r>
    <x v="0"/>
    <x v="16"/>
    <x v="384"/>
    <x v="17"/>
    <n v="608"/>
  </r>
  <r>
    <x v="0"/>
    <x v="16"/>
    <x v="385"/>
    <x v="17"/>
    <n v="384"/>
  </r>
  <r>
    <x v="0"/>
    <x v="16"/>
    <x v="347"/>
    <x v="18"/>
    <n v="692"/>
  </r>
  <r>
    <x v="0"/>
    <x v="16"/>
    <x v="349"/>
    <x v="18"/>
    <n v="2654"/>
  </r>
  <r>
    <x v="0"/>
    <x v="16"/>
    <x v="350"/>
    <x v="18"/>
    <n v="752"/>
  </r>
  <r>
    <x v="0"/>
    <x v="16"/>
    <x v="351"/>
    <x v="18"/>
    <n v="3741"/>
  </r>
  <r>
    <x v="0"/>
    <x v="16"/>
    <x v="352"/>
    <x v="18"/>
    <n v="2235"/>
  </r>
  <r>
    <x v="0"/>
    <x v="16"/>
    <x v="355"/>
    <x v="18"/>
    <n v="2235"/>
  </r>
  <r>
    <x v="0"/>
    <x v="16"/>
    <x v="356"/>
    <x v="18"/>
    <n v="3169"/>
  </r>
  <r>
    <x v="0"/>
    <x v="16"/>
    <x v="357"/>
    <x v="18"/>
    <n v="3244"/>
  </r>
  <r>
    <x v="0"/>
    <x v="16"/>
    <x v="358"/>
    <x v="18"/>
    <n v="788"/>
  </r>
  <r>
    <x v="0"/>
    <x v="16"/>
    <x v="359"/>
    <x v="18"/>
    <n v="231"/>
  </r>
  <r>
    <x v="0"/>
    <x v="16"/>
    <x v="360"/>
    <x v="18"/>
    <n v="824"/>
  </r>
  <r>
    <x v="0"/>
    <x v="16"/>
    <x v="361"/>
    <x v="18"/>
    <n v="2336"/>
  </r>
  <r>
    <x v="0"/>
    <x v="16"/>
    <x v="362"/>
    <x v="18"/>
    <n v="1015"/>
  </r>
  <r>
    <x v="0"/>
    <x v="16"/>
    <x v="363"/>
    <x v="18"/>
    <n v="1796"/>
  </r>
  <r>
    <x v="0"/>
    <x v="16"/>
    <x v="364"/>
    <x v="18"/>
    <n v="146"/>
  </r>
  <r>
    <x v="0"/>
    <x v="16"/>
    <x v="366"/>
    <x v="18"/>
    <n v="3808"/>
  </r>
  <r>
    <x v="0"/>
    <x v="16"/>
    <x v="367"/>
    <x v="18"/>
    <n v="1149"/>
  </r>
  <r>
    <x v="0"/>
    <x v="16"/>
    <x v="368"/>
    <x v="18"/>
    <n v="589"/>
  </r>
  <r>
    <x v="0"/>
    <x v="16"/>
    <x v="369"/>
    <x v="18"/>
    <n v="753"/>
  </r>
  <r>
    <x v="0"/>
    <x v="16"/>
    <x v="371"/>
    <x v="18"/>
    <n v="19"/>
  </r>
  <r>
    <x v="0"/>
    <x v="16"/>
    <x v="372"/>
    <x v="18"/>
    <n v="2411"/>
  </r>
  <r>
    <x v="0"/>
    <x v="16"/>
    <x v="374"/>
    <x v="18"/>
    <n v="162"/>
  </r>
  <r>
    <x v="0"/>
    <x v="16"/>
    <x v="375"/>
    <x v="18"/>
    <n v="277"/>
  </r>
  <r>
    <x v="0"/>
    <x v="16"/>
    <x v="377"/>
    <x v="18"/>
    <n v="7"/>
  </r>
  <r>
    <x v="0"/>
    <x v="16"/>
    <x v="379"/>
    <x v="18"/>
    <n v="1379"/>
  </r>
  <r>
    <x v="0"/>
    <x v="16"/>
    <x v="380"/>
    <x v="18"/>
    <n v="330"/>
  </r>
  <r>
    <x v="0"/>
    <x v="16"/>
    <x v="381"/>
    <x v="18"/>
    <n v="2998"/>
  </r>
  <r>
    <x v="0"/>
    <x v="16"/>
    <x v="382"/>
    <x v="18"/>
    <n v="264"/>
  </r>
  <r>
    <x v="0"/>
    <x v="16"/>
    <x v="384"/>
    <x v="18"/>
    <n v="1316"/>
  </r>
  <r>
    <x v="0"/>
    <x v="16"/>
    <x v="385"/>
    <x v="18"/>
    <n v="2522"/>
  </r>
  <r>
    <x v="0"/>
    <x v="16"/>
    <x v="351"/>
    <x v="19"/>
    <n v="2"/>
  </r>
  <r>
    <x v="0"/>
    <x v="16"/>
    <x v="353"/>
    <x v="19"/>
    <n v="6"/>
  </r>
  <r>
    <x v="0"/>
    <x v="16"/>
    <x v="363"/>
    <x v="19"/>
    <n v="40"/>
  </r>
  <r>
    <x v="0"/>
    <x v="16"/>
    <x v="384"/>
    <x v="19"/>
    <n v="9"/>
  </r>
  <r>
    <x v="0"/>
    <x v="16"/>
    <x v="347"/>
    <x v="20"/>
    <n v="4"/>
  </r>
  <r>
    <x v="0"/>
    <x v="16"/>
    <x v="351"/>
    <x v="20"/>
    <n v="24"/>
  </r>
  <r>
    <x v="0"/>
    <x v="16"/>
    <x v="353"/>
    <x v="20"/>
    <n v="4"/>
  </r>
  <r>
    <x v="0"/>
    <x v="16"/>
    <x v="359"/>
    <x v="20"/>
    <n v="1"/>
  </r>
  <r>
    <x v="0"/>
    <x v="16"/>
    <x v="361"/>
    <x v="20"/>
    <n v="7"/>
  </r>
  <r>
    <x v="0"/>
    <x v="16"/>
    <x v="363"/>
    <x v="20"/>
    <n v="22"/>
  </r>
  <r>
    <x v="0"/>
    <x v="16"/>
    <x v="366"/>
    <x v="20"/>
    <n v="150"/>
  </r>
  <r>
    <x v="0"/>
    <x v="16"/>
    <x v="369"/>
    <x v="20"/>
    <n v="1"/>
  </r>
  <r>
    <x v="0"/>
    <x v="16"/>
    <x v="372"/>
    <x v="20"/>
    <n v="11"/>
  </r>
  <r>
    <x v="0"/>
    <x v="16"/>
    <x v="381"/>
    <x v="20"/>
    <n v="6"/>
  </r>
  <r>
    <x v="0"/>
    <x v="16"/>
    <x v="384"/>
    <x v="20"/>
    <n v="20"/>
  </r>
  <r>
    <x v="0"/>
    <x v="16"/>
    <x v="347"/>
    <x v="21"/>
    <n v="1755"/>
  </r>
  <r>
    <x v="0"/>
    <x v="16"/>
    <x v="348"/>
    <x v="21"/>
    <n v="278"/>
  </r>
  <r>
    <x v="0"/>
    <x v="16"/>
    <x v="349"/>
    <x v="21"/>
    <n v="1011"/>
  </r>
  <r>
    <x v="0"/>
    <x v="16"/>
    <x v="350"/>
    <x v="21"/>
    <n v="355"/>
  </r>
  <r>
    <x v="0"/>
    <x v="16"/>
    <x v="351"/>
    <x v="21"/>
    <n v="1325"/>
  </r>
  <r>
    <x v="0"/>
    <x v="16"/>
    <x v="352"/>
    <x v="21"/>
    <n v="455"/>
  </r>
  <r>
    <x v="0"/>
    <x v="16"/>
    <x v="353"/>
    <x v="21"/>
    <n v="635"/>
  </r>
  <r>
    <x v="0"/>
    <x v="16"/>
    <x v="354"/>
    <x v="21"/>
    <n v="1070"/>
  </r>
  <r>
    <x v="0"/>
    <x v="16"/>
    <x v="355"/>
    <x v="21"/>
    <n v="1775"/>
  </r>
  <r>
    <x v="0"/>
    <x v="16"/>
    <x v="356"/>
    <x v="21"/>
    <n v="2073"/>
  </r>
  <r>
    <x v="0"/>
    <x v="16"/>
    <x v="357"/>
    <x v="21"/>
    <n v="1393"/>
  </r>
  <r>
    <x v="0"/>
    <x v="16"/>
    <x v="358"/>
    <x v="21"/>
    <n v="1805"/>
  </r>
  <r>
    <x v="0"/>
    <x v="16"/>
    <x v="359"/>
    <x v="21"/>
    <n v="3101"/>
  </r>
  <r>
    <x v="0"/>
    <x v="16"/>
    <x v="360"/>
    <x v="21"/>
    <n v="1074"/>
  </r>
  <r>
    <x v="0"/>
    <x v="16"/>
    <x v="361"/>
    <x v="21"/>
    <n v="1646"/>
  </r>
  <r>
    <x v="0"/>
    <x v="16"/>
    <x v="362"/>
    <x v="21"/>
    <n v="5204"/>
  </r>
  <r>
    <x v="0"/>
    <x v="16"/>
    <x v="363"/>
    <x v="21"/>
    <n v="4673"/>
  </r>
  <r>
    <x v="0"/>
    <x v="16"/>
    <x v="364"/>
    <x v="21"/>
    <n v="2634"/>
  </r>
  <r>
    <x v="0"/>
    <x v="16"/>
    <x v="386"/>
    <x v="21"/>
    <n v="137"/>
  </r>
  <r>
    <x v="0"/>
    <x v="16"/>
    <x v="365"/>
    <x v="21"/>
    <n v="1837"/>
  </r>
  <r>
    <x v="0"/>
    <x v="16"/>
    <x v="366"/>
    <x v="21"/>
    <n v="3407"/>
  </r>
  <r>
    <x v="0"/>
    <x v="16"/>
    <x v="367"/>
    <x v="21"/>
    <n v="1030"/>
  </r>
  <r>
    <x v="0"/>
    <x v="16"/>
    <x v="368"/>
    <x v="21"/>
    <n v="1923"/>
  </r>
  <r>
    <x v="0"/>
    <x v="16"/>
    <x v="369"/>
    <x v="21"/>
    <n v="2177"/>
  </r>
  <r>
    <x v="0"/>
    <x v="16"/>
    <x v="370"/>
    <x v="21"/>
    <n v="1683"/>
  </r>
  <r>
    <x v="0"/>
    <x v="16"/>
    <x v="371"/>
    <x v="21"/>
    <n v="1208"/>
  </r>
  <r>
    <x v="0"/>
    <x v="16"/>
    <x v="372"/>
    <x v="21"/>
    <n v="1388"/>
  </r>
  <r>
    <x v="0"/>
    <x v="16"/>
    <x v="373"/>
    <x v="21"/>
    <n v="839"/>
  </r>
  <r>
    <x v="0"/>
    <x v="16"/>
    <x v="387"/>
    <x v="21"/>
    <n v="1074"/>
  </r>
  <r>
    <x v="0"/>
    <x v="16"/>
    <x v="374"/>
    <x v="21"/>
    <n v="515"/>
  </r>
  <r>
    <x v="0"/>
    <x v="16"/>
    <x v="375"/>
    <x v="21"/>
    <n v="597"/>
  </r>
  <r>
    <x v="0"/>
    <x v="16"/>
    <x v="376"/>
    <x v="21"/>
    <n v="697"/>
  </r>
  <r>
    <x v="0"/>
    <x v="16"/>
    <x v="377"/>
    <x v="21"/>
    <n v="496"/>
  </r>
  <r>
    <x v="0"/>
    <x v="16"/>
    <x v="388"/>
    <x v="21"/>
    <n v="846"/>
  </r>
  <r>
    <x v="0"/>
    <x v="16"/>
    <x v="389"/>
    <x v="21"/>
    <n v="83"/>
  </r>
  <r>
    <x v="0"/>
    <x v="16"/>
    <x v="378"/>
    <x v="21"/>
    <n v="1464"/>
  </r>
  <r>
    <x v="0"/>
    <x v="16"/>
    <x v="379"/>
    <x v="21"/>
    <n v="6048"/>
  </r>
  <r>
    <x v="0"/>
    <x v="16"/>
    <x v="380"/>
    <x v="21"/>
    <n v="2776"/>
  </r>
  <r>
    <x v="0"/>
    <x v="16"/>
    <x v="381"/>
    <x v="21"/>
    <n v="6510"/>
  </r>
  <r>
    <x v="0"/>
    <x v="16"/>
    <x v="382"/>
    <x v="21"/>
    <n v="2194"/>
  </r>
  <r>
    <x v="0"/>
    <x v="16"/>
    <x v="383"/>
    <x v="21"/>
    <n v="1769"/>
  </r>
  <r>
    <x v="0"/>
    <x v="16"/>
    <x v="384"/>
    <x v="21"/>
    <n v="4056"/>
  </r>
  <r>
    <x v="0"/>
    <x v="16"/>
    <x v="385"/>
    <x v="21"/>
    <n v="3406"/>
  </r>
  <r>
    <x v="0"/>
    <x v="16"/>
    <x v="390"/>
    <x v="21"/>
    <n v="58"/>
  </r>
  <r>
    <x v="0"/>
    <x v="16"/>
    <x v="347"/>
    <x v="22"/>
    <n v="1738"/>
  </r>
  <r>
    <x v="0"/>
    <x v="16"/>
    <x v="348"/>
    <x v="22"/>
    <n v="113"/>
  </r>
  <r>
    <x v="0"/>
    <x v="16"/>
    <x v="349"/>
    <x v="22"/>
    <n v="32"/>
  </r>
  <r>
    <x v="0"/>
    <x v="16"/>
    <x v="350"/>
    <x v="22"/>
    <n v="88"/>
  </r>
  <r>
    <x v="0"/>
    <x v="16"/>
    <x v="351"/>
    <x v="22"/>
    <n v="1896"/>
  </r>
  <r>
    <x v="0"/>
    <x v="16"/>
    <x v="352"/>
    <x v="22"/>
    <n v="65"/>
  </r>
  <r>
    <x v="0"/>
    <x v="16"/>
    <x v="353"/>
    <x v="22"/>
    <n v="40"/>
  </r>
  <r>
    <x v="0"/>
    <x v="16"/>
    <x v="354"/>
    <x v="22"/>
    <n v="34"/>
  </r>
  <r>
    <x v="0"/>
    <x v="16"/>
    <x v="355"/>
    <x v="22"/>
    <n v="5469"/>
  </r>
  <r>
    <x v="0"/>
    <x v="16"/>
    <x v="356"/>
    <x v="22"/>
    <n v="1646"/>
  </r>
  <r>
    <x v="0"/>
    <x v="16"/>
    <x v="357"/>
    <x v="22"/>
    <n v="2760"/>
  </r>
  <r>
    <x v="0"/>
    <x v="16"/>
    <x v="359"/>
    <x v="22"/>
    <n v="373"/>
  </r>
  <r>
    <x v="0"/>
    <x v="16"/>
    <x v="360"/>
    <x v="22"/>
    <n v="86"/>
  </r>
  <r>
    <x v="0"/>
    <x v="16"/>
    <x v="361"/>
    <x v="22"/>
    <n v="2055"/>
  </r>
  <r>
    <x v="0"/>
    <x v="16"/>
    <x v="362"/>
    <x v="22"/>
    <n v="4089"/>
  </r>
  <r>
    <x v="0"/>
    <x v="16"/>
    <x v="363"/>
    <x v="22"/>
    <n v="2170"/>
  </r>
  <r>
    <x v="0"/>
    <x v="16"/>
    <x v="364"/>
    <x v="22"/>
    <n v="54"/>
  </r>
  <r>
    <x v="0"/>
    <x v="16"/>
    <x v="386"/>
    <x v="22"/>
    <n v="15"/>
  </r>
  <r>
    <x v="0"/>
    <x v="16"/>
    <x v="365"/>
    <x v="22"/>
    <n v="5287"/>
  </r>
  <r>
    <x v="0"/>
    <x v="16"/>
    <x v="366"/>
    <x v="22"/>
    <n v="10457"/>
  </r>
  <r>
    <x v="0"/>
    <x v="16"/>
    <x v="367"/>
    <x v="22"/>
    <n v="35"/>
  </r>
  <r>
    <x v="0"/>
    <x v="16"/>
    <x v="368"/>
    <x v="22"/>
    <n v="2022"/>
  </r>
  <r>
    <x v="0"/>
    <x v="16"/>
    <x v="369"/>
    <x v="22"/>
    <n v="371"/>
  </r>
  <r>
    <x v="0"/>
    <x v="16"/>
    <x v="370"/>
    <x v="22"/>
    <n v="4912"/>
  </r>
  <r>
    <x v="0"/>
    <x v="16"/>
    <x v="371"/>
    <x v="22"/>
    <n v="57"/>
  </r>
  <r>
    <x v="0"/>
    <x v="16"/>
    <x v="372"/>
    <x v="22"/>
    <n v="119"/>
  </r>
  <r>
    <x v="0"/>
    <x v="16"/>
    <x v="373"/>
    <x v="22"/>
    <n v="44"/>
  </r>
  <r>
    <x v="0"/>
    <x v="16"/>
    <x v="387"/>
    <x v="22"/>
    <n v="2512"/>
  </r>
  <r>
    <x v="0"/>
    <x v="16"/>
    <x v="374"/>
    <x v="22"/>
    <n v="200"/>
  </r>
  <r>
    <x v="0"/>
    <x v="16"/>
    <x v="375"/>
    <x v="22"/>
    <n v="1720"/>
  </r>
  <r>
    <x v="0"/>
    <x v="16"/>
    <x v="376"/>
    <x v="22"/>
    <n v="13"/>
  </r>
  <r>
    <x v="0"/>
    <x v="16"/>
    <x v="377"/>
    <x v="22"/>
    <n v="105"/>
  </r>
  <r>
    <x v="0"/>
    <x v="16"/>
    <x v="378"/>
    <x v="22"/>
    <n v="40"/>
  </r>
  <r>
    <x v="0"/>
    <x v="16"/>
    <x v="379"/>
    <x v="22"/>
    <n v="5457"/>
  </r>
  <r>
    <x v="0"/>
    <x v="16"/>
    <x v="380"/>
    <x v="22"/>
    <n v="1250"/>
  </r>
  <r>
    <x v="0"/>
    <x v="16"/>
    <x v="381"/>
    <x v="22"/>
    <n v="5925"/>
  </r>
  <r>
    <x v="0"/>
    <x v="16"/>
    <x v="382"/>
    <x v="22"/>
    <n v="5031"/>
  </r>
  <r>
    <x v="0"/>
    <x v="16"/>
    <x v="383"/>
    <x v="22"/>
    <n v="75"/>
  </r>
  <r>
    <x v="0"/>
    <x v="16"/>
    <x v="384"/>
    <x v="22"/>
    <n v="2382"/>
  </r>
  <r>
    <x v="0"/>
    <x v="16"/>
    <x v="385"/>
    <x v="22"/>
    <n v="2791"/>
  </r>
  <r>
    <x v="0"/>
    <x v="16"/>
    <x v="347"/>
    <x v="23"/>
    <n v="73"/>
  </r>
  <r>
    <x v="0"/>
    <x v="16"/>
    <x v="348"/>
    <x v="23"/>
    <n v="9"/>
  </r>
  <r>
    <x v="0"/>
    <x v="16"/>
    <x v="349"/>
    <x v="23"/>
    <n v="1"/>
  </r>
  <r>
    <x v="0"/>
    <x v="16"/>
    <x v="350"/>
    <x v="23"/>
    <n v="8"/>
  </r>
  <r>
    <x v="0"/>
    <x v="16"/>
    <x v="351"/>
    <x v="23"/>
    <n v="5"/>
  </r>
  <r>
    <x v="0"/>
    <x v="16"/>
    <x v="353"/>
    <x v="23"/>
    <n v="1"/>
  </r>
  <r>
    <x v="0"/>
    <x v="16"/>
    <x v="354"/>
    <x v="23"/>
    <n v="1"/>
  </r>
  <r>
    <x v="0"/>
    <x v="16"/>
    <x v="355"/>
    <x v="23"/>
    <n v="2"/>
  </r>
  <r>
    <x v="0"/>
    <x v="16"/>
    <x v="356"/>
    <x v="23"/>
    <n v="4"/>
  </r>
  <r>
    <x v="0"/>
    <x v="16"/>
    <x v="357"/>
    <x v="23"/>
    <n v="8"/>
  </r>
  <r>
    <x v="0"/>
    <x v="16"/>
    <x v="360"/>
    <x v="23"/>
    <n v="2"/>
  </r>
  <r>
    <x v="0"/>
    <x v="16"/>
    <x v="361"/>
    <x v="23"/>
    <n v="2"/>
  </r>
  <r>
    <x v="0"/>
    <x v="16"/>
    <x v="363"/>
    <x v="23"/>
    <n v="50"/>
  </r>
  <r>
    <x v="0"/>
    <x v="16"/>
    <x v="364"/>
    <x v="23"/>
    <n v="2"/>
  </r>
  <r>
    <x v="0"/>
    <x v="16"/>
    <x v="365"/>
    <x v="23"/>
    <n v="4"/>
  </r>
  <r>
    <x v="0"/>
    <x v="16"/>
    <x v="366"/>
    <x v="23"/>
    <n v="4"/>
  </r>
  <r>
    <x v="0"/>
    <x v="16"/>
    <x v="367"/>
    <x v="23"/>
    <n v="19"/>
  </r>
  <r>
    <x v="0"/>
    <x v="16"/>
    <x v="368"/>
    <x v="23"/>
    <n v="1"/>
  </r>
  <r>
    <x v="0"/>
    <x v="16"/>
    <x v="369"/>
    <x v="23"/>
    <n v="1"/>
  </r>
  <r>
    <x v="0"/>
    <x v="16"/>
    <x v="370"/>
    <x v="23"/>
    <n v="62"/>
  </r>
  <r>
    <x v="0"/>
    <x v="16"/>
    <x v="371"/>
    <x v="23"/>
    <n v="12"/>
  </r>
  <r>
    <x v="0"/>
    <x v="16"/>
    <x v="372"/>
    <x v="23"/>
    <n v="29"/>
  </r>
  <r>
    <x v="0"/>
    <x v="16"/>
    <x v="373"/>
    <x v="23"/>
    <n v="2"/>
  </r>
  <r>
    <x v="0"/>
    <x v="16"/>
    <x v="387"/>
    <x v="23"/>
    <n v="13"/>
  </r>
  <r>
    <x v="0"/>
    <x v="16"/>
    <x v="374"/>
    <x v="23"/>
    <n v="2"/>
  </r>
  <r>
    <x v="0"/>
    <x v="16"/>
    <x v="376"/>
    <x v="23"/>
    <n v="1"/>
  </r>
  <r>
    <x v="0"/>
    <x v="16"/>
    <x v="377"/>
    <x v="23"/>
    <n v="3"/>
  </r>
  <r>
    <x v="0"/>
    <x v="16"/>
    <x v="379"/>
    <x v="23"/>
    <n v="5"/>
  </r>
  <r>
    <x v="0"/>
    <x v="16"/>
    <x v="380"/>
    <x v="23"/>
    <n v="6"/>
  </r>
  <r>
    <x v="0"/>
    <x v="16"/>
    <x v="381"/>
    <x v="23"/>
    <n v="8"/>
  </r>
  <r>
    <x v="0"/>
    <x v="16"/>
    <x v="382"/>
    <x v="23"/>
    <n v="57"/>
  </r>
  <r>
    <x v="0"/>
    <x v="16"/>
    <x v="383"/>
    <x v="23"/>
    <n v="7"/>
  </r>
  <r>
    <x v="0"/>
    <x v="16"/>
    <x v="384"/>
    <x v="23"/>
    <n v="17"/>
  </r>
  <r>
    <x v="0"/>
    <x v="16"/>
    <x v="385"/>
    <x v="23"/>
    <n v="7"/>
  </r>
  <r>
    <x v="0"/>
    <x v="16"/>
    <x v="347"/>
    <x v="25"/>
    <n v="26329"/>
  </r>
  <r>
    <x v="0"/>
    <x v="16"/>
    <x v="348"/>
    <x v="25"/>
    <n v="4168"/>
  </r>
  <r>
    <x v="0"/>
    <x v="16"/>
    <x v="349"/>
    <x v="25"/>
    <n v="12618"/>
  </r>
  <r>
    <x v="0"/>
    <x v="16"/>
    <x v="350"/>
    <x v="25"/>
    <n v="27835"/>
  </r>
  <r>
    <x v="0"/>
    <x v="16"/>
    <x v="351"/>
    <x v="25"/>
    <n v="30688"/>
  </r>
  <r>
    <x v="0"/>
    <x v="16"/>
    <x v="352"/>
    <x v="25"/>
    <n v="15421"/>
  </r>
  <r>
    <x v="0"/>
    <x v="16"/>
    <x v="353"/>
    <x v="25"/>
    <n v="7323"/>
  </r>
  <r>
    <x v="0"/>
    <x v="16"/>
    <x v="354"/>
    <x v="25"/>
    <n v="5197"/>
  </r>
  <r>
    <x v="0"/>
    <x v="16"/>
    <x v="355"/>
    <x v="25"/>
    <n v="23309"/>
  </r>
  <r>
    <x v="0"/>
    <x v="16"/>
    <x v="356"/>
    <x v="25"/>
    <n v="21329"/>
  </r>
  <r>
    <x v="0"/>
    <x v="16"/>
    <x v="357"/>
    <x v="25"/>
    <n v="29460"/>
  </r>
  <r>
    <x v="0"/>
    <x v="16"/>
    <x v="358"/>
    <x v="25"/>
    <n v="7718"/>
  </r>
  <r>
    <x v="0"/>
    <x v="16"/>
    <x v="359"/>
    <x v="25"/>
    <n v="17508"/>
  </r>
  <r>
    <x v="0"/>
    <x v="16"/>
    <x v="360"/>
    <x v="25"/>
    <n v="17766"/>
  </r>
  <r>
    <x v="0"/>
    <x v="16"/>
    <x v="361"/>
    <x v="25"/>
    <n v="14645"/>
  </r>
  <r>
    <x v="0"/>
    <x v="16"/>
    <x v="362"/>
    <x v="25"/>
    <n v="21511"/>
  </r>
  <r>
    <x v="0"/>
    <x v="16"/>
    <x v="363"/>
    <x v="25"/>
    <n v="26423"/>
  </r>
  <r>
    <x v="0"/>
    <x v="16"/>
    <x v="364"/>
    <x v="25"/>
    <n v="7537"/>
  </r>
  <r>
    <x v="0"/>
    <x v="16"/>
    <x v="386"/>
    <x v="25"/>
    <n v="181"/>
  </r>
  <r>
    <x v="0"/>
    <x v="16"/>
    <x v="365"/>
    <x v="25"/>
    <n v="8598"/>
  </r>
  <r>
    <x v="0"/>
    <x v="16"/>
    <x v="366"/>
    <x v="25"/>
    <n v="17423"/>
  </r>
  <r>
    <x v="0"/>
    <x v="16"/>
    <x v="367"/>
    <x v="25"/>
    <n v="11153"/>
  </r>
  <r>
    <x v="0"/>
    <x v="16"/>
    <x v="368"/>
    <x v="25"/>
    <n v="12244"/>
  </r>
  <r>
    <x v="0"/>
    <x v="16"/>
    <x v="369"/>
    <x v="25"/>
    <n v="9212"/>
  </r>
  <r>
    <x v="0"/>
    <x v="16"/>
    <x v="370"/>
    <x v="25"/>
    <n v="15167"/>
  </r>
  <r>
    <x v="0"/>
    <x v="16"/>
    <x v="371"/>
    <x v="25"/>
    <n v="3530"/>
  </r>
  <r>
    <x v="0"/>
    <x v="16"/>
    <x v="372"/>
    <x v="25"/>
    <n v="29171"/>
  </r>
  <r>
    <x v="0"/>
    <x v="16"/>
    <x v="373"/>
    <x v="25"/>
    <n v="6329"/>
  </r>
  <r>
    <x v="0"/>
    <x v="16"/>
    <x v="387"/>
    <x v="25"/>
    <n v="2070"/>
  </r>
  <r>
    <x v="0"/>
    <x v="16"/>
    <x v="374"/>
    <x v="25"/>
    <n v="4103"/>
  </r>
  <r>
    <x v="0"/>
    <x v="16"/>
    <x v="375"/>
    <x v="25"/>
    <n v="3972"/>
  </r>
  <r>
    <x v="0"/>
    <x v="16"/>
    <x v="376"/>
    <x v="25"/>
    <n v="6467"/>
  </r>
  <r>
    <x v="0"/>
    <x v="16"/>
    <x v="377"/>
    <x v="25"/>
    <n v="9099"/>
  </r>
  <r>
    <x v="0"/>
    <x v="16"/>
    <x v="388"/>
    <x v="25"/>
    <n v="1230"/>
  </r>
  <r>
    <x v="0"/>
    <x v="16"/>
    <x v="389"/>
    <x v="25"/>
    <n v="118"/>
  </r>
  <r>
    <x v="0"/>
    <x v="16"/>
    <x v="378"/>
    <x v="25"/>
    <n v="3825"/>
  </r>
  <r>
    <x v="0"/>
    <x v="16"/>
    <x v="379"/>
    <x v="25"/>
    <n v="34007"/>
  </r>
  <r>
    <x v="0"/>
    <x v="16"/>
    <x v="380"/>
    <x v="25"/>
    <n v="9851"/>
  </r>
  <r>
    <x v="0"/>
    <x v="16"/>
    <x v="381"/>
    <x v="25"/>
    <n v="18095"/>
  </r>
  <r>
    <x v="0"/>
    <x v="16"/>
    <x v="382"/>
    <x v="25"/>
    <n v="10667"/>
  </r>
  <r>
    <x v="0"/>
    <x v="16"/>
    <x v="383"/>
    <x v="25"/>
    <n v="5312"/>
  </r>
  <r>
    <x v="0"/>
    <x v="16"/>
    <x v="384"/>
    <x v="25"/>
    <n v="19188"/>
  </r>
  <r>
    <x v="0"/>
    <x v="16"/>
    <x v="385"/>
    <x v="25"/>
    <n v="16793"/>
  </r>
  <r>
    <x v="0"/>
    <x v="16"/>
    <x v="390"/>
    <x v="25"/>
    <n v="111"/>
  </r>
  <r>
    <x v="0"/>
    <x v="16"/>
    <x v="347"/>
    <x v="26"/>
    <n v="93"/>
  </r>
  <r>
    <x v="0"/>
    <x v="16"/>
    <x v="348"/>
    <x v="26"/>
    <n v="27"/>
  </r>
  <r>
    <x v="0"/>
    <x v="16"/>
    <x v="350"/>
    <x v="26"/>
    <n v="42"/>
  </r>
  <r>
    <x v="0"/>
    <x v="16"/>
    <x v="351"/>
    <x v="26"/>
    <n v="8"/>
  </r>
  <r>
    <x v="0"/>
    <x v="16"/>
    <x v="353"/>
    <x v="26"/>
    <n v="2"/>
  </r>
  <r>
    <x v="0"/>
    <x v="16"/>
    <x v="355"/>
    <x v="26"/>
    <n v="12"/>
  </r>
  <r>
    <x v="0"/>
    <x v="16"/>
    <x v="356"/>
    <x v="26"/>
    <n v="3"/>
  </r>
  <r>
    <x v="0"/>
    <x v="16"/>
    <x v="357"/>
    <x v="26"/>
    <n v="6"/>
  </r>
  <r>
    <x v="0"/>
    <x v="16"/>
    <x v="360"/>
    <x v="26"/>
    <n v="20"/>
  </r>
  <r>
    <x v="0"/>
    <x v="16"/>
    <x v="361"/>
    <x v="26"/>
    <n v="4"/>
  </r>
  <r>
    <x v="0"/>
    <x v="16"/>
    <x v="362"/>
    <x v="26"/>
    <n v="2"/>
  </r>
  <r>
    <x v="0"/>
    <x v="16"/>
    <x v="363"/>
    <x v="26"/>
    <n v="22"/>
  </r>
  <r>
    <x v="0"/>
    <x v="16"/>
    <x v="365"/>
    <x v="26"/>
    <n v="6"/>
  </r>
  <r>
    <x v="0"/>
    <x v="16"/>
    <x v="366"/>
    <x v="26"/>
    <n v="3"/>
  </r>
  <r>
    <x v="0"/>
    <x v="16"/>
    <x v="367"/>
    <x v="26"/>
    <n v="11"/>
  </r>
  <r>
    <x v="0"/>
    <x v="16"/>
    <x v="368"/>
    <x v="26"/>
    <n v="72"/>
  </r>
  <r>
    <x v="0"/>
    <x v="16"/>
    <x v="369"/>
    <x v="26"/>
    <n v="3"/>
  </r>
  <r>
    <x v="0"/>
    <x v="16"/>
    <x v="370"/>
    <x v="26"/>
    <n v="91"/>
  </r>
  <r>
    <x v="0"/>
    <x v="16"/>
    <x v="371"/>
    <x v="26"/>
    <n v="1"/>
  </r>
  <r>
    <x v="0"/>
    <x v="16"/>
    <x v="372"/>
    <x v="26"/>
    <n v="23"/>
  </r>
  <r>
    <x v="0"/>
    <x v="16"/>
    <x v="373"/>
    <x v="26"/>
    <n v="31"/>
  </r>
  <r>
    <x v="0"/>
    <x v="16"/>
    <x v="374"/>
    <x v="26"/>
    <n v="2"/>
  </r>
  <r>
    <x v="0"/>
    <x v="16"/>
    <x v="377"/>
    <x v="26"/>
    <n v="1"/>
  </r>
  <r>
    <x v="0"/>
    <x v="16"/>
    <x v="379"/>
    <x v="26"/>
    <n v="38"/>
  </r>
  <r>
    <x v="0"/>
    <x v="16"/>
    <x v="380"/>
    <x v="26"/>
    <n v="14"/>
  </r>
  <r>
    <x v="0"/>
    <x v="16"/>
    <x v="381"/>
    <x v="26"/>
    <n v="17"/>
  </r>
  <r>
    <x v="0"/>
    <x v="16"/>
    <x v="382"/>
    <x v="26"/>
    <n v="17"/>
  </r>
  <r>
    <x v="0"/>
    <x v="16"/>
    <x v="384"/>
    <x v="26"/>
    <n v="2"/>
  </r>
  <r>
    <x v="0"/>
    <x v="16"/>
    <x v="347"/>
    <x v="27"/>
    <n v="21"/>
  </r>
  <r>
    <x v="0"/>
    <x v="16"/>
    <x v="349"/>
    <x v="27"/>
    <n v="14"/>
  </r>
  <r>
    <x v="0"/>
    <x v="16"/>
    <x v="350"/>
    <x v="27"/>
    <n v="1824"/>
  </r>
  <r>
    <x v="0"/>
    <x v="16"/>
    <x v="351"/>
    <x v="27"/>
    <n v="149"/>
  </r>
  <r>
    <x v="0"/>
    <x v="16"/>
    <x v="352"/>
    <x v="27"/>
    <n v="215"/>
  </r>
  <r>
    <x v="0"/>
    <x v="16"/>
    <x v="353"/>
    <x v="27"/>
    <n v="18"/>
  </r>
  <r>
    <x v="0"/>
    <x v="16"/>
    <x v="355"/>
    <x v="27"/>
    <n v="426"/>
  </r>
  <r>
    <x v="0"/>
    <x v="16"/>
    <x v="357"/>
    <x v="27"/>
    <n v="185"/>
  </r>
  <r>
    <x v="0"/>
    <x v="16"/>
    <x v="361"/>
    <x v="27"/>
    <n v="30"/>
  </r>
  <r>
    <x v="0"/>
    <x v="16"/>
    <x v="363"/>
    <x v="27"/>
    <n v="46"/>
  </r>
  <r>
    <x v="0"/>
    <x v="16"/>
    <x v="366"/>
    <x v="27"/>
    <n v="120"/>
  </r>
  <r>
    <x v="0"/>
    <x v="16"/>
    <x v="368"/>
    <x v="27"/>
    <n v="104"/>
  </r>
  <r>
    <x v="0"/>
    <x v="16"/>
    <x v="370"/>
    <x v="27"/>
    <n v="37"/>
  </r>
  <r>
    <x v="0"/>
    <x v="16"/>
    <x v="371"/>
    <x v="27"/>
    <n v="5"/>
  </r>
  <r>
    <x v="0"/>
    <x v="16"/>
    <x v="376"/>
    <x v="27"/>
    <n v="2"/>
  </r>
  <r>
    <x v="0"/>
    <x v="16"/>
    <x v="377"/>
    <x v="27"/>
    <n v="15"/>
  </r>
  <r>
    <x v="0"/>
    <x v="16"/>
    <x v="379"/>
    <x v="27"/>
    <n v="25"/>
  </r>
  <r>
    <x v="0"/>
    <x v="16"/>
    <x v="384"/>
    <x v="27"/>
    <n v="25"/>
  </r>
  <r>
    <x v="0"/>
    <x v="16"/>
    <x v="347"/>
    <x v="28"/>
    <n v="378"/>
  </r>
  <r>
    <x v="0"/>
    <x v="16"/>
    <x v="348"/>
    <x v="28"/>
    <n v="376"/>
  </r>
  <r>
    <x v="0"/>
    <x v="16"/>
    <x v="349"/>
    <x v="28"/>
    <n v="16"/>
  </r>
  <r>
    <x v="0"/>
    <x v="16"/>
    <x v="350"/>
    <x v="28"/>
    <n v="176"/>
  </r>
  <r>
    <x v="0"/>
    <x v="16"/>
    <x v="351"/>
    <x v="28"/>
    <n v="242"/>
  </r>
  <r>
    <x v="0"/>
    <x v="16"/>
    <x v="352"/>
    <x v="28"/>
    <n v="294"/>
  </r>
  <r>
    <x v="0"/>
    <x v="16"/>
    <x v="353"/>
    <x v="28"/>
    <n v="39"/>
  </r>
  <r>
    <x v="0"/>
    <x v="16"/>
    <x v="354"/>
    <x v="28"/>
    <n v="64"/>
  </r>
  <r>
    <x v="0"/>
    <x v="16"/>
    <x v="355"/>
    <x v="28"/>
    <n v="352"/>
  </r>
  <r>
    <x v="0"/>
    <x v="16"/>
    <x v="356"/>
    <x v="28"/>
    <n v="27"/>
  </r>
  <r>
    <x v="0"/>
    <x v="16"/>
    <x v="357"/>
    <x v="28"/>
    <n v="52"/>
  </r>
  <r>
    <x v="0"/>
    <x v="16"/>
    <x v="358"/>
    <x v="28"/>
    <n v="72"/>
  </r>
  <r>
    <x v="0"/>
    <x v="16"/>
    <x v="359"/>
    <x v="28"/>
    <n v="30"/>
  </r>
  <r>
    <x v="0"/>
    <x v="16"/>
    <x v="360"/>
    <x v="28"/>
    <n v="114"/>
  </r>
  <r>
    <x v="0"/>
    <x v="16"/>
    <x v="361"/>
    <x v="28"/>
    <n v="67"/>
  </r>
  <r>
    <x v="0"/>
    <x v="16"/>
    <x v="362"/>
    <x v="28"/>
    <n v="146"/>
  </r>
  <r>
    <x v="0"/>
    <x v="16"/>
    <x v="363"/>
    <x v="28"/>
    <n v="181"/>
  </r>
  <r>
    <x v="0"/>
    <x v="16"/>
    <x v="364"/>
    <x v="28"/>
    <n v="54"/>
  </r>
  <r>
    <x v="0"/>
    <x v="16"/>
    <x v="386"/>
    <x v="28"/>
    <n v="5"/>
  </r>
  <r>
    <x v="0"/>
    <x v="16"/>
    <x v="365"/>
    <x v="28"/>
    <n v="41"/>
  </r>
  <r>
    <x v="0"/>
    <x v="16"/>
    <x v="366"/>
    <x v="28"/>
    <n v="73"/>
  </r>
  <r>
    <x v="0"/>
    <x v="16"/>
    <x v="367"/>
    <x v="28"/>
    <n v="53"/>
  </r>
  <r>
    <x v="0"/>
    <x v="16"/>
    <x v="368"/>
    <x v="28"/>
    <n v="100"/>
  </r>
  <r>
    <x v="0"/>
    <x v="16"/>
    <x v="369"/>
    <x v="28"/>
    <n v="282"/>
  </r>
  <r>
    <x v="0"/>
    <x v="16"/>
    <x v="370"/>
    <x v="28"/>
    <n v="203"/>
  </r>
  <r>
    <x v="0"/>
    <x v="16"/>
    <x v="371"/>
    <x v="28"/>
    <n v="10"/>
  </r>
  <r>
    <x v="0"/>
    <x v="16"/>
    <x v="372"/>
    <x v="28"/>
    <n v="384"/>
  </r>
  <r>
    <x v="0"/>
    <x v="16"/>
    <x v="373"/>
    <x v="28"/>
    <n v="43"/>
  </r>
  <r>
    <x v="0"/>
    <x v="16"/>
    <x v="387"/>
    <x v="28"/>
    <n v="8"/>
  </r>
  <r>
    <x v="0"/>
    <x v="16"/>
    <x v="374"/>
    <x v="28"/>
    <n v="59"/>
  </r>
  <r>
    <x v="0"/>
    <x v="16"/>
    <x v="375"/>
    <x v="28"/>
    <n v="14"/>
  </r>
  <r>
    <x v="0"/>
    <x v="16"/>
    <x v="376"/>
    <x v="28"/>
    <n v="20"/>
  </r>
  <r>
    <x v="0"/>
    <x v="16"/>
    <x v="377"/>
    <x v="28"/>
    <n v="49"/>
  </r>
  <r>
    <x v="0"/>
    <x v="16"/>
    <x v="378"/>
    <x v="28"/>
    <n v="51"/>
  </r>
  <r>
    <x v="0"/>
    <x v="16"/>
    <x v="379"/>
    <x v="28"/>
    <n v="218"/>
  </r>
  <r>
    <x v="0"/>
    <x v="16"/>
    <x v="380"/>
    <x v="28"/>
    <n v="12"/>
  </r>
  <r>
    <x v="0"/>
    <x v="16"/>
    <x v="381"/>
    <x v="28"/>
    <n v="200"/>
  </r>
  <r>
    <x v="0"/>
    <x v="16"/>
    <x v="382"/>
    <x v="28"/>
    <n v="50"/>
  </r>
  <r>
    <x v="0"/>
    <x v="16"/>
    <x v="383"/>
    <x v="28"/>
    <n v="9"/>
  </r>
  <r>
    <x v="0"/>
    <x v="16"/>
    <x v="384"/>
    <x v="28"/>
    <n v="129"/>
  </r>
  <r>
    <x v="0"/>
    <x v="16"/>
    <x v="385"/>
    <x v="28"/>
    <n v="72"/>
  </r>
  <r>
    <x v="0"/>
    <x v="16"/>
    <x v="347"/>
    <x v="29"/>
    <n v="26933"/>
  </r>
  <r>
    <x v="0"/>
    <x v="16"/>
    <x v="348"/>
    <x v="29"/>
    <n v="4652"/>
  </r>
  <r>
    <x v="0"/>
    <x v="16"/>
    <x v="349"/>
    <x v="29"/>
    <n v="12649"/>
  </r>
  <r>
    <x v="0"/>
    <x v="16"/>
    <x v="350"/>
    <x v="29"/>
    <n v="29900"/>
  </r>
  <r>
    <x v="0"/>
    <x v="16"/>
    <x v="351"/>
    <x v="29"/>
    <n v="31092"/>
  </r>
  <r>
    <x v="0"/>
    <x v="16"/>
    <x v="352"/>
    <x v="29"/>
    <n v="15976"/>
  </r>
  <r>
    <x v="0"/>
    <x v="16"/>
    <x v="353"/>
    <x v="29"/>
    <n v="7391"/>
  </r>
  <r>
    <x v="0"/>
    <x v="16"/>
    <x v="354"/>
    <x v="29"/>
    <n v="5262"/>
  </r>
  <r>
    <x v="0"/>
    <x v="16"/>
    <x v="355"/>
    <x v="29"/>
    <n v="24120"/>
  </r>
  <r>
    <x v="0"/>
    <x v="16"/>
    <x v="356"/>
    <x v="29"/>
    <n v="21363"/>
  </r>
  <r>
    <x v="0"/>
    <x v="16"/>
    <x v="357"/>
    <x v="29"/>
    <n v="29711"/>
  </r>
  <r>
    <x v="0"/>
    <x v="16"/>
    <x v="358"/>
    <x v="29"/>
    <n v="7790"/>
  </r>
  <r>
    <x v="0"/>
    <x v="16"/>
    <x v="359"/>
    <x v="29"/>
    <n v="17543"/>
  </r>
  <r>
    <x v="0"/>
    <x v="16"/>
    <x v="360"/>
    <x v="29"/>
    <n v="17935"/>
  </r>
  <r>
    <x v="0"/>
    <x v="16"/>
    <x v="361"/>
    <x v="29"/>
    <n v="14811"/>
  </r>
  <r>
    <x v="0"/>
    <x v="16"/>
    <x v="362"/>
    <x v="29"/>
    <n v="21694"/>
  </r>
  <r>
    <x v="0"/>
    <x v="16"/>
    <x v="363"/>
    <x v="29"/>
    <n v="26805"/>
  </r>
  <r>
    <x v="0"/>
    <x v="16"/>
    <x v="364"/>
    <x v="29"/>
    <n v="7596"/>
  </r>
  <r>
    <x v="0"/>
    <x v="16"/>
    <x v="386"/>
    <x v="29"/>
    <n v="186"/>
  </r>
  <r>
    <x v="0"/>
    <x v="16"/>
    <x v="365"/>
    <x v="29"/>
    <n v="8649"/>
  </r>
  <r>
    <x v="0"/>
    <x v="16"/>
    <x v="366"/>
    <x v="29"/>
    <n v="17627"/>
  </r>
  <r>
    <x v="0"/>
    <x v="16"/>
    <x v="367"/>
    <x v="29"/>
    <n v="11236"/>
  </r>
  <r>
    <x v="0"/>
    <x v="16"/>
    <x v="368"/>
    <x v="29"/>
    <n v="12531"/>
  </r>
  <r>
    <x v="0"/>
    <x v="16"/>
    <x v="369"/>
    <x v="29"/>
    <n v="9498"/>
  </r>
  <r>
    <x v="0"/>
    <x v="16"/>
    <x v="370"/>
    <x v="29"/>
    <n v="15635"/>
  </r>
  <r>
    <x v="0"/>
    <x v="16"/>
    <x v="371"/>
    <x v="29"/>
    <n v="3569"/>
  </r>
  <r>
    <x v="0"/>
    <x v="16"/>
    <x v="372"/>
    <x v="29"/>
    <n v="29651"/>
  </r>
  <r>
    <x v="0"/>
    <x v="16"/>
    <x v="373"/>
    <x v="29"/>
    <n v="6406"/>
  </r>
  <r>
    <x v="0"/>
    <x v="16"/>
    <x v="387"/>
    <x v="29"/>
    <n v="2091"/>
  </r>
  <r>
    <x v="0"/>
    <x v="16"/>
    <x v="374"/>
    <x v="29"/>
    <n v="4176"/>
  </r>
  <r>
    <x v="0"/>
    <x v="16"/>
    <x v="375"/>
    <x v="29"/>
    <n v="3986"/>
  </r>
  <r>
    <x v="0"/>
    <x v="16"/>
    <x v="376"/>
    <x v="29"/>
    <n v="6493"/>
  </r>
  <r>
    <x v="0"/>
    <x v="16"/>
    <x v="377"/>
    <x v="29"/>
    <n v="9167"/>
  </r>
  <r>
    <x v="0"/>
    <x v="16"/>
    <x v="388"/>
    <x v="29"/>
    <n v="1230"/>
  </r>
  <r>
    <x v="0"/>
    <x v="16"/>
    <x v="389"/>
    <x v="29"/>
    <n v="118"/>
  </r>
  <r>
    <x v="0"/>
    <x v="16"/>
    <x v="378"/>
    <x v="29"/>
    <n v="3876"/>
  </r>
  <r>
    <x v="0"/>
    <x v="16"/>
    <x v="379"/>
    <x v="29"/>
    <n v="34293"/>
  </r>
  <r>
    <x v="0"/>
    <x v="16"/>
    <x v="380"/>
    <x v="29"/>
    <n v="9884"/>
  </r>
  <r>
    <x v="0"/>
    <x v="16"/>
    <x v="381"/>
    <x v="29"/>
    <n v="18330"/>
  </r>
  <r>
    <x v="0"/>
    <x v="16"/>
    <x v="382"/>
    <x v="29"/>
    <n v="10794"/>
  </r>
  <r>
    <x v="0"/>
    <x v="16"/>
    <x v="383"/>
    <x v="29"/>
    <n v="5342"/>
  </r>
  <r>
    <x v="0"/>
    <x v="16"/>
    <x v="384"/>
    <x v="29"/>
    <n v="19379"/>
  </r>
  <r>
    <x v="0"/>
    <x v="16"/>
    <x v="385"/>
    <x v="29"/>
    <n v="16897"/>
  </r>
  <r>
    <x v="0"/>
    <x v="16"/>
    <x v="390"/>
    <x v="29"/>
    <n v="111"/>
  </r>
  <r>
    <x v="0"/>
    <x v="16"/>
    <x v="347"/>
    <x v="30"/>
    <n v="43"/>
  </r>
  <r>
    <x v="0"/>
    <x v="16"/>
    <x v="349"/>
    <x v="30"/>
    <n v="211"/>
  </r>
  <r>
    <x v="0"/>
    <x v="16"/>
    <x v="350"/>
    <x v="30"/>
    <n v="70"/>
  </r>
  <r>
    <x v="0"/>
    <x v="16"/>
    <x v="351"/>
    <x v="30"/>
    <n v="351"/>
  </r>
  <r>
    <x v="0"/>
    <x v="16"/>
    <x v="352"/>
    <x v="30"/>
    <n v="197"/>
  </r>
  <r>
    <x v="0"/>
    <x v="16"/>
    <x v="355"/>
    <x v="30"/>
    <n v="191"/>
  </r>
  <r>
    <x v="0"/>
    <x v="16"/>
    <x v="356"/>
    <x v="30"/>
    <n v="211"/>
  </r>
  <r>
    <x v="0"/>
    <x v="16"/>
    <x v="357"/>
    <x v="30"/>
    <n v="224"/>
  </r>
  <r>
    <x v="0"/>
    <x v="16"/>
    <x v="358"/>
    <x v="30"/>
    <n v="43"/>
  </r>
  <r>
    <x v="0"/>
    <x v="16"/>
    <x v="359"/>
    <x v="30"/>
    <n v="22"/>
  </r>
  <r>
    <x v="0"/>
    <x v="16"/>
    <x v="360"/>
    <x v="30"/>
    <n v="61"/>
  </r>
  <r>
    <x v="0"/>
    <x v="16"/>
    <x v="361"/>
    <x v="30"/>
    <n v="152"/>
  </r>
  <r>
    <x v="0"/>
    <x v="16"/>
    <x v="362"/>
    <x v="30"/>
    <n v="95"/>
  </r>
  <r>
    <x v="0"/>
    <x v="16"/>
    <x v="363"/>
    <x v="30"/>
    <n v="141"/>
  </r>
  <r>
    <x v="0"/>
    <x v="16"/>
    <x v="364"/>
    <x v="30"/>
    <n v="13"/>
  </r>
  <r>
    <x v="0"/>
    <x v="16"/>
    <x v="366"/>
    <x v="30"/>
    <n v="225"/>
  </r>
  <r>
    <x v="0"/>
    <x v="16"/>
    <x v="367"/>
    <x v="30"/>
    <n v="63"/>
  </r>
  <r>
    <x v="0"/>
    <x v="16"/>
    <x v="368"/>
    <x v="30"/>
    <n v="38"/>
  </r>
  <r>
    <x v="0"/>
    <x v="16"/>
    <x v="369"/>
    <x v="30"/>
    <n v="55"/>
  </r>
  <r>
    <x v="0"/>
    <x v="16"/>
    <x v="391"/>
    <x v="30"/>
    <n v="30"/>
  </r>
  <r>
    <x v="0"/>
    <x v="16"/>
    <x v="371"/>
    <x v="30"/>
    <n v="7"/>
  </r>
  <r>
    <x v="0"/>
    <x v="16"/>
    <x v="372"/>
    <x v="30"/>
    <n v="170"/>
  </r>
  <r>
    <x v="0"/>
    <x v="16"/>
    <x v="374"/>
    <x v="30"/>
    <n v="9"/>
  </r>
  <r>
    <x v="0"/>
    <x v="16"/>
    <x v="375"/>
    <x v="30"/>
    <n v="21"/>
  </r>
  <r>
    <x v="0"/>
    <x v="16"/>
    <x v="379"/>
    <x v="30"/>
    <n v="90"/>
  </r>
  <r>
    <x v="0"/>
    <x v="16"/>
    <x v="380"/>
    <x v="30"/>
    <n v="19"/>
  </r>
  <r>
    <x v="0"/>
    <x v="16"/>
    <x v="381"/>
    <x v="30"/>
    <n v="242"/>
  </r>
  <r>
    <x v="0"/>
    <x v="16"/>
    <x v="382"/>
    <x v="30"/>
    <n v="24"/>
  </r>
  <r>
    <x v="0"/>
    <x v="16"/>
    <x v="384"/>
    <x v="30"/>
    <n v="123"/>
  </r>
  <r>
    <x v="0"/>
    <x v="16"/>
    <x v="385"/>
    <x v="30"/>
    <n v="166"/>
  </r>
  <r>
    <x v="0"/>
    <x v="17"/>
    <x v="392"/>
    <x v="0"/>
    <n v="33"/>
  </r>
  <r>
    <x v="0"/>
    <x v="17"/>
    <x v="393"/>
    <x v="0"/>
    <n v="38"/>
  </r>
  <r>
    <x v="0"/>
    <x v="17"/>
    <x v="394"/>
    <x v="0"/>
    <n v="19"/>
  </r>
  <r>
    <x v="0"/>
    <x v="17"/>
    <x v="395"/>
    <x v="0"/>
    <n v="37"/>
  </r>
  <r>
    <x v="0"/>
    <x v="17"/>
    <x v="396"/>
    <x v="0"/>
    <n v="16"/>
  </r>
  <r>
    <x v="0"/>
    <x v="17"/>
    <x v="397"/>
    <x v="0"/>
    <n v="11"/>
  </r>
  <r>
    <x v="0"/>
    <x v="17"/>
    <x v="398"/>
    <x v="0"/>
    <n v="16"/>
  </r>
  <r>
    <x v="0"/>
    <x v="17"/>
    <x v="399"/>
    <x v="0"/>
    <n v="20"/>
  </r>
  <r>
    <x v="0"/>
    <x v="17"/>
    <x v="400"/>
    <x v="0"/>
    <n v="42"/>
  </r>
  <r>
    <x v="0"/>
    <x v="17"/>
    <x v="401"/>
    <x v="0"/>
    <n v="27"/>
  </r>
  <r>
    <x v="0"/>
    <x v="17"/>
    <x v="402"/>
    <x v="0"/>
    <n v="5"/>
  </r>
  <r>
    <x v="0"/>
    <x v="17"/>
    <x v="403"/>
    <x v="0"/>
    <n v="8"/>
  </r>
  <r>
    <x v="0"/>
    <x v="17"/>
    <x v="404"/>
    <x v="0"/>
    <n v="14"/>
  </r>
  <r>
    <x v="0"/>
    <x v="17"/>
    <x v="405"/>
    <x v="0"/>
    <n v="74"/>
  </r>
  <r>
    <x v="0"/>
    <x v="17"/>
    <x v="406"/>
    <x v="0"/>
    <n v="75"/>
  </r>
  <r>
    <x v="0"/>
    <x v="17"/>
    <x v="407"/>
    <x v="0"/>
    <n v="34"/>
  </r>
  <r>
    <x v="0"/>
    <x v="17"/>
    <x v="408"/>
    <x v="0"/>
    <n v="10"/>
  </r>
  <r>
    <x v="0"/>
    <x v="17"/>
    <x v="409"/>
    <x v="0"/>
    <n v="4"/>
  </r>
  <r>
    <x v="0"/>
    <x v="17"/>
    <x v="392"/>
    <x v="1"/>
    <n v="5"/>
  </r>
  <r>
    <x v="0"/>
    <x v="17"/>
    <x v="393"/>
    <x v="1"/>
    <n v="7"/>
  </r>
  <r>
    <x v="0"/>
    <x v="17"/>
    <x v="394"/>
    <x v="1"/>
    <n v="4"/>
  </r>
  <r>
    <x v="0"/>
    <x v="17"/>
    <x v="395"/>
    <x v="1"/>
    <n v="4"/>
  </r>
  <r>
    <x v="0"/>
    <x v="17"/>
    <x v="396"/>
    <x v="1"/>
    <n v="3"/>
  </r>
  <r>
    <x v="0"/>
    <x v="17"/>
    <x v="397"/>
    <x v="1"/>
    <n v="5"/>
  </r>
  <r>
    <x v="0"/>
    <x v="17"/>
    <x v="398"/>
    <x v="1"/>
    <n v="1"/>
  </r>
  <r>
    <x v="0"/>
    <x v="17"/>
    <x v="399"/>
    <x v="1"/>
    <n v="4"/>
  </r>
  <r>
    <x v="0"/>
    <x v="17"/>
    <x v="400"/>
    <x v="1"/>
    <n v="5"/>
  </r>
  <r>
    <x v="0"/>
    <x v="17"/>
    <x v="401"/>
    <x v="1"/>
    <n v="9"/>
  </r>
  <r>
    <x v="0"/>
    <x v="17"/>
    <x v="402"/>
    <x v="1"/>
    <n v="2"/>
  </r>
  <r>
    <x v="0"/>
    <x v="17"/>
    <x v="403"/>
    <x v="1"/>
    <n v="3"/>
  </r>
  <r>
    <x v="0"/>
    <x v="17"/>
    <x v="404"/>
    <x v="1"/>
    <n v="3"/>
  </r>
  <r>
    <x v="0"/>
    <x v="17"/>
    <x v="405"/>
    <x v="1"/>
    <n v="11"/>
  </r>
  <r>
    <x v="0"/>
    <x v="17"/>
    <x v="406"/>
    <x v="1"/>
    <n v="14"/>
  </r>
  <r>
    <x v="0"/>
    <x v="17"/>
    <x v="407"/>
    <x v="1"/>
    <n v="4"/>
  </r>
  <r>
    <x v="0"/>
    <x v="17"/>
    <x v="408"/>
    <x v="1"/>
    <n v="3"/>
  </r>
  <r>
    <x v="0"/>
    <x v="17"/>
    <x v="409"/>
    <x v="1"/>
    <n v="1"/>
  </r>
  <r>
    <x v="0"/>
    <x v="17"/>
    <x v="392"/>
    <x v="2"/>
    <n v="145"/>
  </r>
  <r>
    <x v="0"/>
    <x v="17"/>
    <x v="393"/>
    <x v="2"/>
    <n v="172"/>
  </r>
  <r>
    <x v="0"/>
    <x v="17"/>
    <x v="394"/>
    <x v="2"/>
    <n v="108"/>
  </r>
  <r>
    <x v="0"/>
    <x v="17"/>
    <x v="395"/>
    <x v="2"/>
    <n v="56"/>
  </r>
  <r>
    <x v="0"/>
    <x v="17"/>
    <x v="396"/>
    <x v="2"/>
    <n v="19"/>
  </r>
  <r>
    <x v="0"/>
    <x v="17"/>
    <x v="397"/>
    <x v="2"/>
    <n v="47"/>
  </r>
  <r>
    <x v="0"/>
    <x v="17"/>
    <x v="410"/>
    <x v="2"/>
    <n v="27"/>
  </r>
  <r>
    <x v="0"/>
    <x v="17"/>
    <x v="398"/>
    <x v="2"/>
    <n v="32"/>
  </r>
  <r>
    <x v="0"/>
    <x v="17"/>
    <x v="399"/>
    <x v="2"/>
    <n v="67"/>
  </r>
  <r>
    <x v="0"/>
    <x v="17"/>
    <x v="400"/>
    <x v="2"/>
    <n v="53"/>
  </r>
  <r>
    <x v="0"/>
    <x v="17"/>
    <x v="401"/>
    <x v="2"/>
    <n v="166"/>
  </r>
  <r>
    <x v="0"/>
    <x v="17"/>
    <x v="402"/>
    <x v="2"/>
    <n v="41"/>
  </r>
  <r>
    <x v="0"/>
    <x v="17"/>
    <x v="403"/>
    <x v="2"/>
    <n v="39"/>
  </r>
  <r>
    <x v="0"/>
    <x v="17"/>
    <x v="404"/>
    <x v="2"/>
    <n v="34"/>
  </r>
  <r>
    <x v="0"/>
    <x v="17"/>
    <x v="411"/>
    <x v="2"/>
    <n v="4"/>
  </r>
  <r>
    <x v="0"/>
    <x v="17"/>
    <x v="412"/>
    <x v="2"/>
    <n v="2"/>
  </r>
  <r>
    <x v="0"/>
    <x v="17"/>
    <x v="405"/>
    <x v="2"/>
    <n v="99"/>
  </r>
  <r>
    <x v="0"/>
    <x v="17"/>
    <x v="406"/>
    <x v="2"/>
    <n v="300"/>
  </r>
  <r>
    <x v="0"/>
    <x v="17"/>
    <x v="413"/>
    <x v="2"/>
    <n v="47"/>
  </r>
  <r>
    <x v="0"/>
    <x v="17"/>
    <x v="414"/>
    <x v="2"/>
    <n v="97"/>
  </r>
  <r>
    <x v="0"/>
    <x v="17"/>
    <x v="407"/>
    <x v="2"/>
    <n v="56"/>
  </r>
  <r>
    <x v="0"/>
    <x v="17"/>
    <x v="415"/>
    <x v="2"/>
    <n v="104"/>
  </r>
  <r>
    <x v="0"/>
    <x v="17"/>
    <x v="416"/>
    <x v="2"/>
    <n v="6"/>
  </r>
  <r>
    <x v="0"/>
    <x v="17"/>
    <x v="408"/>
    <x v="2"/>
    <n v="123"/>
  </r>
  <r>
    <x v="0"/>
    <x v="17"/>
    <x v="409"/>
    <x v="2"/>
    <n v="40"/>
  </r>
  <r>
    <x v="0"/>
    <x v="17"/>
    <x v="393"/>
    <x v="3"/>
    <n v="1"/>
  </r>
  <r>
    <x v="0"/>
    <x v="17"/>
    <x v="405"/>
    <x v="3"/>
    <n v="2"/>
  </r>
  <r>
    <x v="0"/>
    <x v="17"/>
    <x v="413"/>
    <x v="3"/>
    <n v="1"/>
  </r>
  <r>
    <x v="0"/>
    <x v="17"/>
    <x v="407"/>
    <x v="3"/>
    <n v="1"/>
  </r>
  <r>
    <x v="0"/>
    <x v="17"/>
    <x v="392"/>
    <x v="31"/>
    <n v="2"/>
  </r>
  <r>
    <x v="0"/>
    <x v="17"/>
    <x v="393"/>
    <x v="31"/>
    <n v="25"/>
  </r>
  <r>
    <x v="0"/>
    <x v="17"/>
    <x v="394"/>
    <x v="31"/>
    <n v="5"/>
  </r>
  <r>
    <x v="0"/>
    <x v="17"/>
    <x v="397"/>
    <x v="31"/>
    <n v="7"/>
  </r>
  <r>
    <x v="0"/>
    <x v="17"/>
    <x v="410"/>
    <x v="31"/>
    <n v="4"/>
  </r>
  <r>
    <x v="0"/>
    <x v="17"/>
    <x v="399"/>
    <x v="31"/>
    <n v="1"/>
  </r>
  <r>
    <x v="0"/>
    <x v="17"/>
    <x v="400"/>
    <x v="31"/>
    <n v="9"/>
  </r>
  <r>
    <x v="0"/>
    <x v="17"/>
    <x v="401"/>
    <x v="31"/>
    <n v="5"/>
  </r>
  <r>
    <x v="0"/>
    <x v="17"/>
    <x v="402"/>
    <x v="31"/>
    <n v="4"/>
  </r>
  <r>
    <x v="0"/>
    <x v="17"/>
    <x v="403"/>
    <x v="31"/>
    <n v="3"/>
  </r>
  <r>
    <x v="0"/>
    <x v="17"/>
    <x v="404"/>
    <x v="31"/>
    <n v="3"/>
  </r>
  <r>
    <x v="0"/>
    <x v="17"/>
    <x v="405"/>
    <x v="31"/>
    <n v="5"/>
  </r>
  <r>
    <x v="0"/>
    <x v="17"/>
    <x v="406"/>
    <x v="31"/>
    <n v="43"/>
  </r>
  <r>
    <x v="0"/>
    <x v="17"/>
    <x v="413"/>
    <x v="31"/>
    <n v="20"/>
  </r>
  <r>
    <x v="0"/>
    <x v="17"/>
    <x v="414"/>
    <x v="31"/>
    <n v="17"/>
  </r>
  <r>
    <x v="0"/>
    <x v="17"/>
    <x v="407"/>
    <x v="31"/>
    <n v="15"/>
  </r>
  <r>
    <x v="0"/>
    <x v="17"/>
    <x v="415"/>
    <x v="31"/>
    <n v="21"/>
  </r>
  <r>
    <x v="0"/>
    <x v="17"/>
    <x v="408"/>
    <x v="31"/>
    <n v="19"/>
  </r>
  <r>
    <x v="0"/>
    <x v="17"/>
    <x v="392"/>
    <x v="4"/>
    <n v="33"/>
  </r>
  <r>
    <x v="0"/>
    <x v="17"/>
    <x v="393"/>
    <x v="4"/>
    <n v="34"/>
  </r>
  <r>
    <x v="0"/>
    <x v="17"/>
    <x v="394"/>
    <x v="4"/>
    <n v="23"/>
  </r>
  <r>
    <x v="0"/>
    <x v="17"/>
    <x v="395"/>
    <x v="4"/>
    <n v="14"/>
  </r>
  <r>
    <x v="0"/>
    <x v="17"/>
    <x v="396"/>
    <x v="4"/>
    <n v="6"/>
  </r>
  <r>
    <x v="0"/>
    <x v="17"/>
    <x v="397"/>
    <x v="4"/>
    <n v="8"/>
  </r>
  <r>
    <x v="0"/>
    <x v="17"/>
    <x v="410"/>
    <x v="4"/>
    <n v="2"/>
  </r>
  <r>
    <x v="0"/>
    <x v="17"/>
    <x v="398"/>
    <x v="4"/>
    <n v="1"/>
  </r>
  <r>
    <x v="0"/>
    <x v="17"/>
    <x v="399"/>
    <x v="4"/>
    <n v="32"/>
  </r>
  <r>
    <x v="0"/>
    <x v="17"/>
    <x v="400"/>
    <x v="4"/>
    <n v="17"/>
  </r>
  <r>
    <x v="0"/>
    <x v="17"/>
    <x v="401"/>
    <x v="4"/>
    <n v="69"/>
  </r>
  <r>
    <x v="0"/>
    <x v="17"/>
    <x v="402"/>
    <x v="4"/>
    <n v="7"/>
  </r>
  <r>
    <x v="0"/>
    <x v="17"/>
    <x v="403"/>
    <x v="4"/>
    <n v="11"/>
  </r>
  <r>
    <x v="0"/>
    <x v="17"/>
    <x v="404"/>
    <x v="4"/>
    <n v="11"/>
  </r>
  <r>
    <x v="0"/>
    <x v="17"/>
    <x v="405"/>
    <x v="4"/>
    <n v="20"/>
  </r>
  <r>
    <x v="0"/>
    <x v="17"/>
    <x v="406"/>
    <x v="4"/>
    <n v="120"/>
  </r>
  <r>
    <x v="0"/>
    <x v="17"/>
    <x v="414"/>
    <x v="4"/>
    <n v="19"/>
  </r>
  <r>
    <x v="0"/>
    <x v="17"/>
    <x v="407"/>
    <x v="4"/>
    <n v="5"/>
  </r>
  <r>
    <x v="0"/>
    <x v="17"/>
    <x v="415"/>
    <x v="4"/>
    <n v="21"/>
  </r>
  <r>
    <x v="0"/>
    <x v="17"/>
    <x v="408"/>
    <x v="4"/>
    <n v="27"/>
  </r>
  <r>
    <x v="0"/>
    <x v="17"/>
    <x v="409"/>
    <x v="4"/>
    <n v="11"/>
  </r>
  <r>
    <x v="0"/>
    <x v="17"/>
    <x v="392"/>
    <x v="5"/>
    <n v="147"/>
  </r>
  <r>
    <x v="0"/>
    <x v="17"/>
    <x v="393"/>
    <x v="5"/>
    <n v="172"/>
  </r>
  <r>
    <x v="0"/>
    <x v="17"/>
    <x v="394"/>
    <x v="5"/>
    <n v="109"/>
  </r>
  <r>
    <x v="0"/>
    <x v="17"/>
    <x v="395"/>
    <x v="5"/>
    <n v="57"/>
  </r>
  <r>
    <x v="0"/>
    <x v="17"/>
    <x v="396"/>
    <x v="5"/>
    <n v="20"/>
  </r>
  <r>
    <x v="0"/>
    <x v="17"/>
    <x v="397"/>
    <x v="5"/>
    <n v="47"/>
  </r>
  <r>
    <x v="0"/>
    <x v="17"/>
    <x v="410"/>
    <x v="5"/>
    <n v="32"/>
  </r>
  <r>
    <x v="0"/>
    <x v="17"/>
    <x v="398"/>
    <x v="5"/>
    <n v="32"/>
  </r>
  <r>
    <x v="0"/>
    <x v="17"/>
    <x v="399"/>
    <x v="5"/>
    <n v="68"/>
  </r>
  <r>
    <x v="0"/>
    <x v="17"/>
    <x v="400"/>
    <x v="5"/>
    <n v="53"/>
  </r>
  <r>
    <x v="0"/>
    <x v="17"/>
    <x v="401"/>
    <x v="5"/>
    <n v="167"/>
  </r>
  <r>
    <x v="0"/>
    <x v="17"/>
    <x v="402"/>
    <x v="5"/>
    <n v="41"/>
  </r>
  <r>
    <x v="0"/>
    <x v="17"/>
    <x v="403"/>
    <x v="5"/>
    <n v="39"/>
  </r>
  <r>
    <x v="0"/>
    <x v="17"/>
    <x v="404"/>
    <x v="5"/>
    <n v="34"/>
  </r>
  <r>
    <x v="0"/>
    <x v="17"/>
    <x v="411"/>
    <x v="5"/>
    <n v="4"/>
  </r>
  <r>
    <x v="0"/>
    <x v="17"/>
    <x v="412"/>
    <x v="5"/>
    <n v="2"/>
  </r>
  <r>
    <x v="0"/>
    <x v="17"/>
    <x v="405"/>
    <x v="5"/>
    <n v="99"/>
  </r>
  <r>
    <x v="0"/>
    <x v="17"/>
    <x v="406"/>
    <x v="5"/>
    <n v="301"/>
  </r>
  <r>
    <x v="0"/>
    <x v="17"/>
    <x v="413"/>
    <x v="5"/>
    <n v="47"/>
  </r>
  <r>
    <x v="0"/>
    <x v="17"/>
    <x v="414"/>
    <x v="5"/>
    <n v="97"/>
  </r>
  <r>
    <x v="0"/>
    <x v="17"/>
    <x v="407"/>
    <x v="5"/>
    <n v="56"/>
  </r>
  <r>
    <x v="0"/>
    <x v="17"/>
    <x v="415"/>
    <x v="5"/>
    <n v="105"/>
  </r>
  <r>
    <x v="0"/>
    <x v="17"/>
    <x v="416"/>
    <x v="5"/>
    <n v="6"/>
  </r>
  <r>
    <x v="0"/>
    <x v="17"/>
    <x v="408"/>
    <x v="5"/>
    <n v="123"/>
  </r>
  <r>
    <x v="0"/>
    <x v="17"/>
    <x v="409"/>
    <x v="5"/>
    <n v="40"/>
  </r>
  <r>
    <x v="0"/>
    <x v="17"/>
    <x v="392"/>
    <x v="6"/>
    <n v="7"/>
  </r>
  <r>
    <x v="0"/>
    <x v="17"/>
    <x v="393"/>
    <x v="6"/>
    <n v="5"/>
  </r>
  <r>
    <x v="0"/>
    <x v="17"/>
    <x v="394"/>
    <x v="6"/>
    <n v="6"/>
  </r>
  <r>
    <x v="0"/>
    <x v="17"/>
    <x v="395"/>
    <x v="6"/>
    <n v="1"/>
  </r>
  <r>
    <x v="0"/>
    <x v="17"/>
    <x v="397"/>
    <x v="6"/>
    <n v="2"/>
  </r>
  <r>
    <x v="0"/>
    <x v="17"/>
    <x v="403"/>
    <x v="6"/>
    <n v="1"/>
  </r>
  <r>
    <x v="0"/>
    <x v="17"/>
    <x v="404"/>
    <x v="6"/>
    <n v="1"/>
  </r>
  <r>
    <x v="0"/>
    <x v="17"/>
    <x v="405"/>
    <x v="6"/>
    <n v="3"/>
  </r>
  <r>
    <x v="0"/>
    <x v="17"/>
    <x v="406"/>
    <x v="6"/>
    <n v="3"/>
  </r>
  <r>
    <x v="0"/>
    <x v="17"/>
    <x v="413"/>
    <x v="6"/>
    <n v="1"/>
  </r>
  <r>
    <x v="0"/>
    <x v="17"/>
    <x v="414"/>
    <x v="6"/>
    <n v="14"/>
  </r>
  <r>
    <x v="0"/>
    <x v="17"/>
    <x v="407"/>
    <x v="6"/>
    <n v="1"/>
  </r>
  <r>
    <x v="0"/>
    <x v="17"/>
    <x v="415"/>
    <x v="6"/>
    <n v="4"/>
  </r>
  <r>
    <x v="0"/>
    <x v="17"/>
    <x v="408"/>
    <x v="6"/>
    <n v="2"/>
  </r>
  <r>
    <x v="0"/>
    <x v="17"/>
    <x v="409"/>
    <x v="6"/>
    <n v="1"/>
  </r>
  <r>
    <x v="0"/>
    <x v="17"/>
    <x v="392"/>
    <x v="7"/>
    <n v="8"/>
  </r>
  <r>
    <x v="0"/>
    <x v="17"/>
    <x v="393"/>
    <x v="7"/>
    <n v="8"/>
  </r>
  <r>
    <x v="0"/>
    <x v="17"/>
    <x v="394"/>
    <x v="7"/>
    <n v="8"/>
  </r>
  <r>
    <x v="0"/>
    <x v="17"/>
    <x v="395"/>
    <x v="7"/>
    <n v="1"/>
  </r>
  <r>
    <x v="0"/>
    <x v="17"/>
    <x v="397"/>
    <x v="7"/>
    <n v="2"/>
  </r>
  <r>
    <x v="0"/>
    <x v="17"/>
    <x v="403"/>
    <x v="7"/>
    <n v="1"/>
  </r>
  <r>
    <x v="0"/>
    <x v="17"/>
    <x v="404"/>
    <x v="7"/>
    <n v="1"/>
  </r>
  <r>
    <x v="0"/>
    <x v="17"/>
    <x v="405"/>
    <x v="7"/>
    <n v="3"/>
  </r>
  <r>
    <x v="0"/>
    <x v="17"/>
    <x v="406"/>
    <x v="7"/>
    <n v="5"/>
  </r>
  <r>
    <x v="0"/>
    <x v="17"/>
    <x v="413"/>
    <x v="7"/>
    <n v="1"/>
  </r>
  <r>
    <x v="0"/>
    <x v="17"/>
    <x v="414"/>
    <x v="7"/>
    <n v="14"/>
  </r>
  <r>
    <x v="0"/>
    <x v="17"/>
    <x v="407"/>
    <x v="7"/>
    <n v="1"/>
  </r>
  <r>
    <x v="0"/>
    <x v="17"/>
    <x v="415"/>
    <x v="7"/>
    <n v="4"/>
  </r>
  <r>
    <x v="0"/>
    <x v="17"/>
    <x v="408"/>
    <x v="7"/>
    <n v="1"/>
  </r>
  <r>
    <x v="0"/>
    <x v="17"/>
    <x v="409"/>
    <x v="7"/>
    <n v="1"/>
  </r>
  <r>
    <x v="0"/>
    <x v="17"/>
    <x v="405"/>
    <x v="8"/>
    <n v="1"/>
  </r>
  <r>
    <x v="0"/>
    <x v="17"/>
    <x v="392"/>
    <x v="9"/>
    <n v="90"/>
  </r>
  <r>
    <x v="0"/>
    <x v="17"/>
    <x v="393"/>
    <x v="9"/>
    <n v="116"/>
  </r>
  <r>
    <x v="0"/>
    <x v="17"/>
    <x v="394"/>
    <x v="9"/>
    <n v="68"/>
  </r>
  <r>
    <x v="0"/>
    <x v="17"/>
    <x v="395"/>
    <x v="9"/>
    <n v="36"/>
  </r>
  <r>
    <x v="0"/>
    <x v="17"/>
    <x v="396"/>
    <x v="9"/>
    <n v="7"/>
  </r>
  <r>
    <x v="0"/>
    <x v="17"/>
    <x v="397"/>
    <x v="9"/>
    <n v="32"/>
  </r>
  <r>
    <x v="0"/>
    <x v="17"/>
    <x v="410"/>
    <x v="9"/>
    <n v="22"/>
  </r>
  <r>
    <x v="0"/>
    <x v="17"/>
    <x v="398"/>
    <x v="9"/>
    <n v="24"/>
  </r>
  <r>
    <x v="0"/>
    <x v="17"/>
    <x v="399"/>
    <x v="9"/>
    <n v="19"/>
  </r>
  <r>
    <x v="0"/>
    <x v="17"/>
    <x v="400"/>
    <x v="9"/>
    <n v="33"/>
  </r>
  <r>
    <x v="0"/>
    <x v="17"/>
    <x v="401"/>
    <x v="9"/>
    <n v="45"/>
  </r>
  <r>
    <x v="0"/>
    <x v="17"/>
    <x v="402"/>
    <x v="9"/>
    <n v="25"/>
  </r>
  <r>
    <x v="0"/>
    <x v="17"/>
    <x v="403"/>
    <x v="9"/>
    <n v="19"/>
  </r>
  <r>
    <x v="0"/>
    <x v="17"/>
    <x v="404"/>
    <x v="9"/>
    <n v="23"/>
  </r>
  <r>
    <x v="0"/>
    <x v="17"/>
    <x v="411"/>
    <x v="9"/>
    <n v="3"/>
  </r>
  <r>
    <x v="0"/>
    <x v="17"/>
    <x v="412"/>
    <x v="9"/>
    <n v="1"/>
  </r>
  <r>
    <x v="0"/>
    <x v="17"/>
    <x v="405"/>
    <x v="9"/>
    <n v="58"/>
  </r>
  <r>
    <x v="0"/>
    <x v="17"/>
    <x v="406"/>
    <x v="9"/>
    <n v="129"/>
  </r>
  <r>
    <x v="0"/>
    <x v="17"/>
    <x v="413"/>
    <x v="9"/>
    <n v="36"/>
  </r>
  <r>
    <x v="0"/>
    <x v="17"/>
    <x v="414"/>
    <x v="9"/>
    <n v="65"/>
  </r>
  <r>
    <x v="0"/>
    <x v="17"/>
    <x v="407"/>
    <x v="9"/>
    <n v="35"/>
  </r>
  <r>
    <x v="0"/>
    <x v="17"/>
    <x v="415"/>
    <x v="9"/>
    <n v="75"/>
  </r>
  <r>
    <x v="0"/>
    <x v="17"/>
    <x v="416"/>
    <x v="9"/>
    <n v="6"/>
  </r>
  <r>
    <x v="0"/>
    <x v="17"/>
    <x v="408"/>
    <x v="9"/>
    <n v="76"/>
  </r>
  <r>
    <x v="0"/>
    <x v="17"/>
    <x v="409"/>
    <x v="9"/>
    <n v="19"/>
  </r>
  <r>
    <x v="0"/>
    <x v="17"/>
    <x v="392"/>
    <x v="10"/>
    <n v="6"/>
  </r>
  <r>
    <x v="0"/>
    <x v="17"/>
    <x v="393"/>
    <x v="10"/>
    <n v="15"/>
  </r>
  <r>
    <x v="0"/>
    <x v="17"/>
    <x v="394"/>
    <x v="10"/>
    <n v="9"/>
  </r>
  <r>
    <x v="0"/>
    <x v="17"/>
    <x v="395"/>
    <x v="10"/>
    <n v="2"/>
  </r>
  <r>
    <x v="0"/>
    <x v="17"/>
    <x v="410"/>
    <x v="10"/>
    <n v="3"/>
  </r>
  <r>
    <x v="0"/>
    <x v="17"/>
    <x v="398"/>
    <x v="10"/>
    <n v="2"/>
  </r>
  <r>
    <x v="0"/>
    <x v="17"/>
    <x v="399"/>
    <x v="10"/>
    <n v="6"/>
  </r>
  <r>
    <x v="0"/>
    <x v="17"/>
    <x v="400"/>
    <x v="10"/>
    <n v="2"/>
  </r>
  <r>
    <x v="0"/>
    <x v="17"/>
    <x v="401"/>
    <x v="10"/>
    <n v="7"/>
  </r>
  <r>
    <x v="0"/>
    <x v="17"/>
    <x v="402"/>
    <x v="10"/>
    <n v="6"/>
  </r>
  <r>
    <x v="0"/>
    <x v="17"/>
    <x v="404"/>
    <x v="10"/>
    <n v="6"/>
  </r>
  <r>
    <x v="0"/>
    <x v="17"/>
    <x v="411"/>
    <x v="10"/>
    <n v="1"/>
  </r>
  <r>
    <x v="0"/>
    <x v="17"/>
    <x v="405"/>
    <x v="10"/>
    <n v="7"/>
  </r>
  <r>
    <x v="0"/>
    <x v="17"/>
    <x v="406"/>
    <x v="10"/>
    <n v="14"/>
  </r>
  <r>
    <x v="0"/>
    <x v="17"/>
    <x v="413"/>
    <x v="10"/>
    <n v="1"/>
  </r>
  <r>
    <x v="0"/>
    <x v="17"/>
    <x v="414"/>
    <x v="10"/>
    <n v="4"/>
  </r>
  <r>
    <x v="0"/>
    <x v="17"/>
    <x v="407"/>
    <x v="10"/>
    <n v="1"/>
  </r>
  <r>
    <x v="0"/>
    <x v="17"/>
    <x v="415"/>
    <x v="10"/>
    <n v="7"/>
  </r>
  <r>
    <x v="0"/>
    <x v="17"/>
    <x v="408"/>
    <x v="10"/>
    <n v="7"/>
  </r>
  <r>
    <x v="0"/>
    <x v="17"/>
    <x v="409"/>
    <x v="10"/>
    <n v="4"/>
  </r>
  <r>
    <x v="0"/>
    <x v="17"/>
    <x v="392"/>
    <x v="12"/>
    <n v="142"/>
  </r>
  <r>
    <x v="0"/>
    <x v="17"/>
    <x v="393"/>
    <x v="12"/>
    <n v="169"/>
  </r>
  <r>
    <x v="0"/>
    <x v="17"/>
    <x v="394"/>
    <x v="12"/>
    <n v="107"/>
  </r>
  <r>
    <x v="0"/>
    <x v="17"/>
    <x v="395"/>
    <x v="12"/>
    <n v="56"/>
  </r>
  <r>
    <x v="0"/>
    <x v="17"/>
    <x v="396"/>
    <x v="12"/>
    <n v="17"/>
  </r>
  <r>
    <x v="0"/>
    <x v="17"/>
    <x v="397"/>
    <x v="12"/>
    <n v="46"/>
  </r>
  <r>
    <x v="0"/>
    <x v="17"/>
    <x v="410"/>
    <x v="12"/>
    <n v="27"/>
  </r>
  <r>
    <x v="0"/>
    <x v="17"/>
    <x v="398"/>
    <x v="12"/>
    <n v="32"/>
  </r>
  <r>
    <x v="0"/>
    <x v="17"/>
    <x v="399"/>
    <x v="12"/>
    <n v="65"/>
  </r>
  <r>
    <x v="0"/>
    <x v="17"/>
    <x v="400"/>
    <x v="12"/>
    <n v="52"/>
  </r>
  <r>
    <x v="0"/>
    <x v="17"/>
    <x v="401"/>
    <x v="12"/>
    <n v="165"/>
  </r>
  <r>
    <x v="0"/>
    <x v="17"/>
    <x v="402"/>
    <x v="12"/>
    <n v="37"/>
  </r>
  <r>
    <x v="0"/>
    <x v="17"/>
    <x v="403"/>
    <x v="12"/>
    <n v="38"/>
  </r>
  <r>
    <x v="0"/>
    <x v="17"/>
    <x v="404"/>
    <x v="12"/>
    <n v="32"/>
  </r>
  <r>
    <x v="0"/>
    <x v="17"/>
    <x v="411"/>
    <x v="12"/>
    <n v="4"/>
  </r>
  <r>
    <x v="0"/>
    <x v="17"/>
    <x v="412"/>
    <x v="12"/>
    <n v="2"/>
  </r>
  <r>
    <x v="0"/>
    <x v="17"/>
    <x v="405"/>
    <x v="12"/>
    <n v="97"/>
  </r>
  <r>
    <x v="0"/>
    <x v="17"/>
    <x v="406"/>
    <x v="12"/>
    <n v="297"/>
  </r>
  <r>
    <x v="0"/>
    <x v="17"/>
    <x v="413"/>
    <x v="12"/>
    <n v="46"/>
  </r>
  <r>
    <x v="0"/>
    <x v="17"/>
    <x v="414"/>
    <x v="12"/>
    <n v="97"/>
  </r>
  <r>
    <x v="0"/>
    <x v="17"/>
    <x v="407"/>
    <x v="12"/>
    <n v="56"/>
  </r>
  <r>
    <x v="0"/>
    <x v="17"/>
    <x v="415"/>
    <x v="12"/>
    <n v="104"/>
  </r>
  <r>
    <x v="0"/>
    <x v="17"/>
    <x v="416"/>
    <x v="12"/>
    <n v="6"/>
  </r>
  <r>
    <x v="0"/>
    <x v="17"/>
    <x v="408"/>
    <x v="12"/>
    <n v="123"/>
  </r>
  <r>
    <x v="0"/>
    <x v="17"/>
    <x v="409"/>
    <x v="12"/>
    <n v="40"/>
  </r>
  <r>
    <x v="0"/>
    <x v="17"/>
    <x v="392"/>
    <x v="13"/>
    <n v="1"/>
  </r>
  <r>
    <x v="0"/>
    <x v="17"/>
    <x v="393"/>
    <x v="13"/>
    <n v="6"/>
  </r>
  <r>
    <x v="0"/>
    <x v="17"/>
    <x v="394"/>
    <x v="13"/>
    <n v="1"/>
  </r>
  <r>
    <x v="0"/>
    <x v="17"/>
    <x v="395"/>
    <x v="13"/>
    <n v="2"/>
  </r>
  <r>
    <x v="0"/>
    <x v="17"/>
    <x v="396"/>
    <x v="13"/>
    <n v="4"/>
  </r>
  <r>
    <x v="0"/>
    <x v="17"/>
    <x v="397"/>
    <x v="13"/>
    <n v="2"/>
  </r>
  <r>
    <x v="0"/>
    <x v="17"/>
    <x v="410"/>
    <x v="13"/>
    <n v="1"/>
  </r>
  <r>
    <x v="0"/>
    <x v="17"/>
    <x v="400"/>
    <x v="13"/>
    <n v="1"/>
  </r>
  <r>
    <x v="0"/>
    <x v="17"/>
    <x v="401"/>
    <x v="13"/>
    <n v="7"/>
  </r>
  <r>
    <x v="0"/>
    <x v="17"/>
    <x v="402"/>
    <x v="13"/>
    <n v="1"/>
  </r>
  <r>
    <x v="0"/>
    <x v="17"/>
    <x v="403"/>
    <x v="13"/>
    <n v="1"/>
  </r>
  <r>
    <x v="0"/>
    <x v="17"/>
    <x v="404"/>
    <x v="13"/>
    <n v="1"/>
  </r>
  <r>
    <x v="0"/>
    <x v="17"/>
    <x v="405"/>
    <x v="13"/>
    <n v="5"/>
  </r>
  <r>
    <x v="0"/>
    <x v="17"/>
    <x v="406"/>
    <x v="13"/>
    <n v="4"/>
  </r>
  <r>
    <x v="0"/>
    <x v="17"/>
    <x v="414"/>
    <x v="13"/>
    <n v="3"/>
  </r>
  <r>
    <x v="0"/>
    <x v="17"/>
    <x v="407"/>
    <x v="13"/>
    <n v="1"/>
  </r>
  <r>
    <x v="0"/>
    <x v="17"/>
    <x v="415"/>
    <x v="13"/>
    <n v="1"/>
  </r>
  <r>
    <x v="0"/>
    <x v="17"/>
    <x v="408"/>
    <x v="13"/>
    <n v="1"/>
  </r>
  <r>
    <x v="0"/>
    <x v="17"/>
    <x v="393"/>
    <x v="14"/>
    <n v="1"/>
  </r>
  <r>
    <x v="0"/>
    <x v="17"/>
    <x v="397"/>
    <x v="14"/>
    <n v="1"/>
  </r>
  <r>
    <x v="0"/>
    <x v="17"/>
    <x v="401"/>
    <x v="14"/>
    <n v="5"/>
  </r>
  <r>
    <x v="0"/>
    <x v="17"/>
    <x v="402"/>
    <x v="14"/>
    <n v="1"/>
  </r>
  <r>
    <x v="0"/>
    <x v="17"/>
    <x v="404"/>
    <x v="14"/>
    <n v="6"/>
  </r>
  <r>
    <x v="0"/>
    <x v="17"/>
    <x v="405"/>
    <x v="14"/>
    <n v="1"/>
  </r>
  <r>
    <x v="0"/>
    <x v="17"/>
    <x v="406"/>
    <x v="14"/>
    <n v="1"/>
  </r>
  <r>
    <x v="0"/>
    <x v="17"/>
    <x v="414"/>
    <x v="14"/>
    <n v="1"/>
  </r>
  <r>
    <x v="0"/>
    <x v="17"/>
    <x v="407"/>
    <x v="14"/>
    <n v="7"/>
  </r>
  <r>
    <x v="0"/>
    <x v="17"/>
    <x v="408"/>
    <x v="14"/>
    <n v="7"/>
  </r>
  <r>
    <x v="0"/>
    <x v="17"/>
    <x v="392"/>
    <x v="15"/>
    <n v="58"/>
  </r>
  <r>
    <x v="0"/>
    <x v="17"/>
    <x v="393"/>
    <x v="15"/>
    <n v="71"/>
  </r>
  <r>
    <x v="0"/>
    <x v="17"/>
    <x v="394"/>
    <x v="15"/>
    <n v="62"/>
  </r>
  <r>
    <x v="0"/>
    <x v="17"/>
    <x v="395"/>
    <x v="15"/>
    <n v="27"/>
  </r>
  <r>
    <x v="0"/>
    <x v="17"/>
    <x v="396"/>
    <x v="15"/>
    <n v="11"/>
  </r>
  <r>
    <x v="0"/>
    <x v="17"/>
    <x v="397"/>
    <x v="15"/>
    <n v="31"/>
  </r>
  <r>
    <x v="0"/>
    <x v="17"/>
    <x v="410"/>
    <x v="15"/>
    <n v="14"/>
  </r>
  <r>
    <x v="0"/>
    <x v="17"/>
    <x v="398"/>
    <x v="15"/>
    <n v="14"/>
  </r>
  <r>
    <x v="0"/>
    <x v="17"/>
    <x v="399"/>
    <x v="15"/>
    <n v="35"/>
  </r>
  <r>
    <x v="0"/>
    <x v="17"/>
    <x v="400"/>
    <x v="15"/>
    <n v="25"/>
  </r>
  <r>
    <x v="0"/>
    <x v="17"/>
    <x v="401"/>
    <x v="15"/>
    <n v="77"/>
  </r>
  <r>
    <x v="0"/>
    <x v="17"/>
    <x v="402"/>
    <x v="15"/>
    <n v="25"/>
  </r>
  <r>
    <x v="0"/>
    <x v="17"/>
    <x v="403"/>
    <x v="15"/>
    <n v="15"/>
  </r>
  <r>
    <x v="0"/>
    <x v="17"/>
    <x v="404"/>
    <x v="15"/>
    <n v="16"/>
  </r>
  <r>
    <x v="0"/>
    <x v="17"/>
    <x v="411"/>
    <x v="15"/>
    <n v="1"/>
  </r>
  <r>
    <x v="0"/>
    <x v="17"/>
    <x v="405"/>
    <x v="15"/>
    <n v="33"/>
  </r>
  <r>
    <x v="0"/>
    <x v="17"/>
    <x v="406"/>
    <x v="15"/>
    <n v="99"/>
  </r>
  <r>
    <x v="0"/>
    <x v="17"/>
    <x v="413"/>
    <x v="15"/>
    <n v="11"/>
  </r>
  <r>
    <x v="0"/>
    <x v="17"/>
    <x v="414"/>
    <x v="15"/>
    <n v="42"/>
  </r>
  <r>
    <x v="0"/>
    <x v="17"/>
    <x v="407"/>
    <x v="15"/>
    <n v="31"/>
  </r>
  <r>
    <x v="0"/>
    <x v="17"/>
    <x v="415"/>
    <x v="15"/>
    <n v="58"/>
  </r>
  <r>
    <x v="0"/>
    <x v="17"/>
    <x v="408"/>
    <x v="15"/>
    <n v="52"/>
  </r>
  <r>
    <x v="0"/>
    <x v="17"/>
    <x v="409"/>
    <x v="15"/>
    <n v="13"/>
  </r>
  <r>
    <x v="0"/>
    <x v="17"/>
    <x v="392"/>
    <x v="16"/>
    <n v="3"/>
  </r>
  <r>
    <x v="0"/>
    <x v="17"/>
    <x v="393"/>
    <x v="16"/>
    <n v="12"/>
  </r>
  <r>
    <x v="0"/>
    <x v="17"/>
    <x v="394"/>
    <x v="16"/>
    <n v="8"/>
  </r>
  <r>
    <x v="0"/>
    <x v="17"/>
    <x v="395"/>
    <x v="16"/>
    <n v="5"/>
  </r>
  <r>
    <x v="0"/>
    <x v="17"/>
    <x v="396"/>
    <x v="16"/>
    <n v="1"/>
  </r>
  <r>
    <x v="0"/>
    <x v="17"/>
    <x v="397"/>
    <x v="16"/>
    <n v="1"/>
  </r>
  <r>
    <x v="0"/>
    <x v="17"/>
    <x v="410"/>
    <x v="16"/>
    <n v="2"/>
  </r>
  <r>
    <x v="0"/>
    <x v="17"/>
    <x v="398"/>
    <x v="16"/>
    <n v="1"/>
  </r>
  <r>
    <x v="0"/>
    <x v="17"/>
    <x v="399"/>
    <x v="16"/>
    <n v="6"/>
  </r>
  <r>
    <x v="0"/>
    <x v="17"/>
    <x v="400"/>
    <x v="16"/>
    <n v="4"/>
  </r>
  <r>
    <x v="0"/>
    <x v="17"/>
    <x v="401"/>
    <x v="16"/>
    <n v="9"/>
  </r>
  <r>
    <x v="0"/>
    <x v="17"/>
    <x v="402"/>
    <x v="16"/>
    <n v="1"/>
  </r>
  <r>
    <x v="0"/>
    <x v="17"/>
    <x v="403"/>
    <x v="16"/>
    <n v="2"/>
  </r>
  <r>
    <x v="0"/>
    <x v="17"/>
    <x v="404"/>
    <x v="16"/>
    <n v="3"/>
  </r>
  <r>
    <x v="0"/>
    <x v="17"/>
    <x v="405"/>
    <x v="16"/>
    <n v="13"/>
  </r>
  <r>
    <x v="0"/>
    <x v="17"/>
    <x v="406"/>
    <x v="16"/>
    <n v="11"/>
  </r>
  <r>
    <x v="0"/>
    <x v="17"/>
    <x v="413"/>
    <x v="16"/>
    <n v="5"/>
  </r>
  <r>
    <x v="0"/>
    <x v="17"/>
    <x v="414"/>
    <x v="16"/>
    <n v="7"/>
  </r>
  <r>
    <x v="0"/>
    <x v="17"/>
    <x v="407"/>
    <x v="16"/>
    <n v="4"/>
  </r>
  <r>
    <x v="0"/>
    <x v="17"/>
    <x v="415"/>
    <x v="16"/>
    <n v="5"/>
  </r>
  <r>
    <x v="0"/>
    <x v="17"/>
    <x v="416"/>
    <x v="16"/>
    <n v="2"/>
  </r>
  <r>
    <x v="0"/>
    <x v="17"/>
    <x v="408"/>
    <x v="16"/>
    <n v="10"/>
  </r>
  <r>
    <x v="0"/>
    <x v="17"/>
    <x v="409"/>
    <x v="16"/>
    <n v="3"/>
  </r>
  <r>
    <x v="0"/>
    <x v="17"/>
    <x v="392"/>
    <x v="32"/>
    <n v="106"/>
  </r>
  <r>
    <x v="0"/>
    <x v="17"/>
    <x v="393"/>
    <x v="32"/>
    <n v="1615"/>
  </r>
  <r>
    <x v="0"/>
    <x v="17"/>
    <x v="394"/>
    <x v="32"/>
    <n v="322"/>
  </r>
  <r>
    <x v="0"/>
    <x v="17"/>
    <x v="397"/>
    <x v="32"/>
    <n v="570"/>
  </r>
  <r>
    <x v="0"/>
    <x v="17"/>
    <x v="410"/>
    <x v="32"/>
    <n v="240"/>
  </r>
  <r>
    <x v="0"/>
    <x v="17"/>
    <x v="399"/>
    <x v="32"/>
    <n v="62"/>
  </r>
  <r>
    <x v="0"/>
    <x v="17"/>
    <x v="400"/>
    <x v="32"/>
    <n v="755"/>
  </r>
  <r>
    <x v="0"/>
    <x v="17"/>
    <x v="401"/>
    <x v="32"/>
    <n v="387"/>
  </r>
  <r>
    <x v="0"/>
    <x v="17"/>
    <x v="402"/>
    <x v="32"/>
    <n v="235"/>
  </r>
  <r>
    <x v="0"/>
    <x v="17"/>
    <x v="403"/>
    <x v="32"/>
    <n v="342"/>
  </r>
  <r>
    <x v="0"/>
    <x v="17"/>
    <x v="404"/>
    <x v="32"/>
    <n v="215"/>
  </r>
  <r>
    <x v="0"/>
    <x v="17"/>
    <x v="405"/>
    <x v="32"/>
    <n v="404"/>
  </r>
  <r>
    <x v="0"/>
    <x v="17"/>
    <x v="406"/>
    <x v="32"/>
    <n v="3037"/>
  </r>
  <r>
    <x v="0"/>
    <x v="17"/>
    <x v="413"/>
    <x v="32"/>
    <n v="1461"/>
  </r>
  <r>
    <x v="0"/>
    <x v="17"/>
    <x v="414"/>
    <x v="32"/>
    <n v="1194"/>
  </r>
  <r>
    <x v="0"/>
    <x v="17"/>
    <x v="407"/>
    <x v="32"/>
    <n v="1036"/>
  </r>
  <r>
    <x v="0"/>
    <x v="17"/>
    <x v="415"/>
    <x v="32"/>
    <n v="1583"/>
  </r>
  <r>
    <x v="0"/>
    <x v="17"/>
    <x v="408"/>
    <x v="32"/>
    <n v="1304"/>
  </r>
  <r>
    <x v="0"/>
    <x v="17"/>
    <x v="392"/>
    <x v="17"/>
    <n v="537"/>
  </r>
  <r>
    <x v="0"/>
    <x v="17"/>
    <x v="393"/>
    <x v="17"/>
    <n v="406"/>
  </r>
  <r>
    <x v="0"/>
    <x v="17"/>
    <x v="394"/>
    <x v="17"/>
    <n v="323"/>
  </r>
  <r>
    <x v="0"/>
    <x v="17"/>
    <x v="395"/>
    <x v="17"/>
    <n v="186"/>
  </r>
  <r>
    <x v="0"/>
    <x v="17"/>
    <x v="396"/>
    <x v="17"/>
    <n v="79"/>
  </r>
  <r>
    <x v="0"/>
    <x v="17"/>
    <x v="397"/>
    <x v="17"/>
    <n v="122"/>
  </r>
  <r>
    <x v="0"/>
    <x v="17"/>
    <x v="410"/>
    <x v="17"/>
    <n v="60"/>
  </r>
  <r>
    <x v="0"/>
    <x v="17"/>
    <x v="398"/>
    <x v="17"/>
    <n v="9"/>
  </r>
  <r>
    <x v="0"/>
    <x v="17"/>
    <x v="399"/>
    <x v="17"/>
    <n v="461"/>
  </r>
  <r>
    <x v="0"/>
    <x v="17"/>
    <x v="400"/>
    <x v="17"/>
    <n v="213"/>
  </r>
  <r>
    <x v="0"/>
    <x v="17"/>
    <x v="401"/>
    <x v="17"/>
    <n v="1001"/>
  </r>
  <r>
    <x v="0"/>
    <x v="17"/>
    <x v="402"/>
    <x v="17"/>
    <n v="87"/>
  </r>
  <r>
    <x v="0"/>
    <x v="17"/>
    <x v="403"/>
    <x v="17"/>
    <n v="114"/>
  </r>
  <r>
    <x v="0"/>
    <x v="17"/>
    <x v="404"/>
    <x v="17"/>
    <n v="139"/>
  </r>
  <r>
    <x v="0"/>
    <x v="17"/>
    <x v="405"/>
    <x v="17"/>
    <n v="255"/>
  </r>
  <r>
    <x v="0"/>
    <x v="17"/>
    <x v="406"/>
    <x v="17"/>
    <n v="1545"/>
  </r>
  <r>
    <x v="0"/>
    <x v="17"/>
    <x v="414"/>
    <x v="17"/>
    <n v="271"/>
  </r>
  <r>
    <x v="0"/>
    <x v="17"/>
    <x v="407"/>
    <x v="17"/>
    <n v="54"/>
  </r>
  <r>
    <x v="0"/>
    <x v="17"/>
    <x v="415"/>
    <x v="17"/>
    <n v="250"/>
  </r>
  <r>
    <x v="0"/>
    <x v="17"/>
    <x v="408"/>
    <x v="17"/>
    <n v="431"/>
  </r>
  <r>
    <x v="0"/>
    <x v="17"/>
    <x v="409"/>
    <x v="17"/>
    <n v="177"/>
  </r>
  <r>
    <x v="0"/>
    <x v="17"/>
    <x v="392"/>
    <x v="18"/>
    <n v="2330"/>
  </r>
  <r>
    <x v="0"/>
    <x v="17"/>
    <x v="393"/>
    <x v="18"/>
    <n v="1430"/>
  </r>
  <r>
    <x v="0"/>
    <x v="17"/>
    <x v="394"/>
    <x v="18"/>
    <n v="2814"/>
  </r>
  <r>
    <x v="0"/>
    <x v="17"/>
    <x v="395"/>
    <x v="18"/>
    <n v="369"/>
  </r>
  <r>
    <x v="0"/>
    <x v="17"/>
    <x v="397"/>
    <x v="18"/>
    <n v="475"/>
  </r>
  <r>
    <x v="0"/>
    <x v="17"/>
    <x v="403"/>
    <x v="18"/>
    <n v="818"/>
  </r>
  <r>
    <x v="0"/>
    <x v="17"/>
    <x v="404"/>
    <x v="18"/>
    <n v="1"/>
  </r>
  <r>
    <x v="0"/>
    <x v="17"/>
    <x v="405"/>
    <x v="18"/>
    <n v="904"/>
  </r>
  <r>
    <x v="0"/>
    <x v="17"/>
    <x v="406"/>
    <x v="18"/>
    <n v="929"/>
  </r>
  <r>
    <x v="0"/>
    <x v="17"/>
    <x v="413"/>
    <x v="18"/>
    <n v="519"/>
  </r>
  <r>
    <x v="0"/>
    <x v="17"/>
    <x v="414"/>
    <x v="18"/>
    <n v="5199"/>
  </r>
  <r>
    <x v="0"/>
    <x v="17"/>
    <x v="407"/>
    <x v="18"/>
    <n v="133"/>
  </r>
  <r>
    <x v="0"/>
    <x v="17"/>
    <x v="415"/>
    <x v="18"/>
    <n v="439"/>
  </r>
  <r>
    <x v="0"/>
    <x v="17"/>
    <x v="408"/>
    <x v="18"/>
    <n v="158"/>
  </r>
  <r>
    <x v="0"/>
    <x v="17"/>
    <x v="409"/>
    <x v="18"/>
    <n v="431"/>
  </r>
  <r>
    <x v="0"/>
    <x v="17"/>
    <x v="405"/>
    <x v="19"/>
    <n v="30"/>
  </r>
  <r>
    <x v="0"/>
    <x v="17"/>
    <x v="393"/>
    <x v="20"/>
    <n v="26"/>
  </r>
  <r>
    <x v="0"/>
    <x v="17"/>
    <x v="405"/>
    <x v="20"/>
    <n v="110"/>
  </r>
  <r>
    <x v="0"/>
    <x v="17"/>
    <x v="413"/>
    <x v="20"/>
    <n v="10"/>
  </r>
  <r>
    <x v="0"/>
    <x v="17"/>
    <x v="407"/>
    <x v="20"/>
    <n v="5"/>
  </r>
  <r>
    <x v="0"/>
    <x v="17"/>
    <x v="392"/>
    <x v="21"/>
    <n v="4734"/>
  </r>
  <r>
    <x v="0"/>
    <x v="17"/>
    <x v="393"/>
    <x v="21"/>
    <n v="4852"/>
  </r>
  <r>
    <x v="0"/>
    <x v="17"/>
    <x v="394"/>
    <x v="21"/>
    <n v="3944"/>
  </r>
  <r>
    <x v="0"/>
    <x v="17"/>
    <x v="395"/>
    <x v="21"/>
    <n v="1966"/>
  </r>
  <r>
    <x v="0"/>
    <x v="17"/>
    <x v="396"/>
    <x v="21"/>
    <n v="352"/>
  </r>
  <r>
    <x v="0"/>
    <x v="17"/>
    <x v="397"/>
    <x v="21"/>
    <n v="1123"/>
  </r>
  <r>
    <x v="0"/>
    <x v="17"/>
    <x v="410"/>
    <x v="21"/>
    <n v="1167"/>
  </r>
  <r>
    <x v="0"/>
    <x v="17"/>
    <x v="398"/>
    <x v="21"/>
    <n v="1372"/>
  </r>
  <r>
    <x v="0"/>
    <x v="17"/>
    <x v="399"/>
    <x v="21"/>
    <n v="1207"/>
  </r>
  <r>
    <x v="0"/>
    <x v="17"/>
    <x v="400"/>
    <x v="21"/>
    <n v="1500"/>
  </r>
  <r>
    <x v="0"/>
    <x v="17"/>
    <x v="401"/>
    <x v="21"/>
    <n v="2353"/>
  </r>
  <r>
    <x v="0"/>
    <x v="17"/>
    <x v="402"/>
    <x v="21"/>
    <n v="1188"/>
  </r>
  <r>
    <x v="0"/>
    <x v="17"/>
    <x v="403"/>
    <x v="21"/>
    <n v="1089"/>
  </r>
  <r>
    <x v="0"/>
    <x v="17"/>
    <x v="404"/>
    <x v="21"/>
    <n v="719"/>
  </r>
  <r>
    <x v="0"/>
    <x v="17"/>
    <x v="411"/>
    <x v="21"/>
    <n v="360"/>
  </r>
  <r>
    <x v="0"/>
    <x v="17"/>
    <x v="412"/>
    <x v="21"/>
    <n v="37"/>
  </r>
  <r>
    <x v="0"/>
    <x v="17"/>
    <x v="405"/>
    <x v="21"/>
    <n v="2880"/>
  </r>
  <r>
    <x v="0"/>
    <x v="17"/>
    <x v="406"/>
    <x v="21"/>
    <n v="7575"/>
  </r>
  <r>
    <x v="0"/>
    <x v="17"/>
    <x v="413"/>
    <x v="21"/>
    <n v="1476"/>
  </r>
  <r>
    <x v="0"/>
    <x v="17"/>
    <x v="414"/>
    <x v="21"/>
    <n v="3474"/>
  </r>
  <r>
    <x v="0"/>
    <x v="17"/>
    <x v="407"/>
    <x v="21"/>
    <n v="1106"/>
  </r>
  <r>
    <x v="0"/>
    <x v="17"/>
    <x v="415"/>
    <x v="21"/>
    <n v="3168"/>
  </r>
  <r>
    <x v="0"/>
    <x v="17"/>
    <x v="416"/>
    <x v="21"/>
    <n v="455"/>
  </r>
  <r>
    <x v="0"/>
    <x v="17"/>
    <x v="408"/>
    <x v="21"/>
    <n v="4710"/>
  </r>
  <r>
    <x v="0"/>
    <x v="17"/>
    <x v="409"/>
    <x v="21"/>
    <n v="696"/>
  </r>
  <r>
    <x v="0"/>
    <x v="17"/>
    <x v="392"/>
    <x v="22"/>
    <n v="116"/>
  </r>
  <r>
    <x v="0"/>
    <x v="17"/>
    <x v="393"/>
    <x v="22"/>
    <n v="3903"/>
  </r>
  <r>
    <x v="0"/>
    <x v="17"/>
    <x v="394"/>
    <x v="22"/>
    <n v="10751"/>
  </r>
  <r>
    <x v="0"/>
    <x v="17"/>
    <x v="395"/>
    <x v="22"/>
    <n v="3039"/>
  </r>
  <r>
    <x v="0"/>
    <x v="17"/>
    <x v="396"/>
    <x v="22"/>
    <n v="31"/>
  </r>
  <r>
    <x v="0"/>
    <x v="17"/>
    <x v="397"/>
    <x v="22"/>
    <n v="15"/>
  </r>
  <r>
    <x v="0"/>
    <x v="17"/>
    <x v="410"/>
    <x v="22"/>
    <n v="9950"/>
  </r>
  <r>
    <x v="0"/>
    <x v="17"/>
    <x v="398"/>
    <x v="22"/>
    <n v="1840"/>
  </r>
  <r>
    <x v="0"/>
    <x v="17"/>
    <x v="399"/>
    <x v="22"/>
    <n v="1363"/>
  </r>
  <r>
    <x v="0"/>
    <x v="17"/>
    <x v="400"/>
    <x v="22"/>
    <n v="61"/>
  </r>
  <r>
    <x v="0"/>
    <x v="17"/>
    <x v="401"/>
    <x v="22"/>
    <n v="6393"/>
  </r>
  <r>
    <x v="0"/>
    <x v="17"/>
    <x v="402"/>
    <x v="22"/>
    <n v="10"/>
  </r>
  <r>
    <x v="0"/>
    <x v="17"/>
    <x v="403"/>
    <x v="22"/>
    <n v="2030"/>
  </r>
  <r>
    <x v="0"/>
    <x v="17"/>
    <x v="404"/>
    <x v="22"/>
    <n v="40"/>
  </r>
  <r>
    <x v="0"/>
    <x v="17"/>
    <x v="405"/>
    <x v="22"/>
    <n v="4061"/>
  </r>
  <r>
    <x v="0"/>
    <x v="17"/>
    <x v="406"/>
    <x v="22"/>
    <n v="678"/>
  </r>
  <r>
    <x v="0"/>
    <x v="17"/>
    <x v="413"/>
    <x v="22"/>
    <n v="2037"/>
  </r>
  <r>
    <x v="0"/>
    <x v="17"/>
    <x v="414"/>
    <x v="22"/>
    <n v="106"/>
  </r>
  <r>
    <x v="0"/>
    <x v="17"/>
    <x v="407"/>
    <x v="22"/>
    <n v="108"/>
  </r>
  <r>
    <x v="0"/>
    <x v="17"/>
    <x v="415"/>
    <x v="22"/>
    <n v="51"/>
  </r>
  <r>
    <x v="0"/>
    <x v="17"/>
    <x v="416"/>
    <x v="22"/>
    <n v="28"/>
  </r>
  <r>
    <x v="0"/>
    <x v="17"/>
    <x v="408"/>
    <x v="22"/>
    <n v="143"/>
  </r>
  <r>
    <x v="0"/>
    <x v="17"/>
    <x v="409"/>
    <x v="22"/>
    <n v="48"/>
  </r>
  <r>
    <x v="0"/>
    <x v="17"/>
    <x v="392"/>
    <x v="23"/>
    <n v="31"/>
  </r>
  <r>
    <x v="0"/>
    <x v="17"/>
    <x v="393"/>
    <x v="23"/>
    <n v="58"/>
  </r>
  <r>
    <x v="0"/>
    <x v="17"/>
    <x v="394"/>
    <x v="23"/>
    <n v="40"/>
  </r>
  <r>
    <x v="0"/>
    <x v="17"/>
    <x v="395"/>
    <x v="23"/>
    <n v="5"/>
  </r>
  <r>
    <x v="0"/>
    <x v="17"/>
    <x v="410"/>
    <x v="23"/>
    <n v="5"/>
  </r>
  <r>
    <x v="0"/>
    <x v="17"/>
    <x v="398"/>
    <x v="23"/>
    <n v="2"/>
  </r>
  <r>
    <x v="0"/>
    <x v="17"/>
    <x v="399"/>
    <x v="23"/>
    <n v="18"/>
  </r>
  <r>
    <x v="0"/>
    <x v="17"/>
    <x v="400"/>
    <x v="23"/>
    <n v="3"/>
  </r>
  <r>
    <x v="0"/>
    <x v="17"/>
    <x v="401"/>
    <x v="23"/>
    <n v="8"/>
  </r>
  <r>
    <x v="0"/>
    <x v="17"/>
    <x v="402"/>
    <x v="23"/>
    <n v="10"/>
  </r>
  <r>
    <x v="0"/>
    <x v="17"/>
    <x v="404"/>
    <x v="23"/>
    <n v="11"/>
  </r>
  <r>
    <x v="0"/>
    <x v="17"/>
    <x v="411"/>
    <x v="23"/>
    <n v="2"/>
  </r>
  <r>
    <x v="0"/>
    <x v="17"/>
    <x v="405"/>
    <x v="23"/>
    <n v="26"/>
  </r>
  <r>
    <x v="0"/>
    <x v="17"/>
    <x v="406"/>
    <x v="23"/>
    <n v="30"/>
  </r>
  <r>
    <x v="0"/>
    <x v="17"/>
    <x v="413"/>
    <x v="23"/>
    <n v="12"/>
  </r>
  <r>
    <x v="0"/>
    <x v="17"/>
    <x v="414"/>
    <x v="23"/>
    <n v="11"/>
  </r>
  <r>
    <x v="0"/>
    <x v="17"/>
    <x v="407"/>
    <x v="23"/>
    <n v="1"/>
  </r>
  <r>
    <x v="0"/>
    <x v="17"/>
    <x v="415"/>
    <x v="23"/>
    <n v="8"/>
  </r>
  <r>
    <x v="0"/>
    <x v="17"/>
    <x v="408"/>
    <x v="23"/>
    <n v="7"/>
  </r>
  <r>
    <x v="0"/>
    <x v="17"/>
    <x v="409"/>
    <x v="23"/>
    <n v="7"/>
  </r>
  <r>
    <x v="0"/>
    <x v="17"/>
    <x v="392"/>
    <x v="25"/>
    <n v="17821"/>
  </r>
  <r>
    <x v="0"/>
    <x v="17"/>
    <x v="393"/>
    <x v="25"/>
    <n v="20214"/>
  </r>
  <r>
    <x v="0"/>
    <x v="17"/>
    <x v="394"/>
    <x v="25"/>
    <n v="12474"/>
  </r>
  <r>
    <x v="0"/>
    <x v="17"/>
    <x v="395"/>
    <x v="25"/>
    <n v="9930"/>
  </r>
  <r>
    <x v="0"/>
    <x v="17"/>
    <x v="396"/>
    <x v="25"/>
    <n v="3139"/>
  </r>
  <r>
    <x v="0"/>
    <x v="17"/>
    <x v="397"/>
    <x v="25"/>
    <n v="5790"/>
  </r>
  <r>
    <x v="0"/>
    <x v="17"/>
    <x v="410"/>
    <x v="25"/>
    <n v="3182"/>
  </r>
  <r>
    <x v="0"/>
    <x v="17"/>
    <x v="398"/>
    <x v="25"/>
    <n v="3351"/>
  </r>
  <r>
    <x v="0"/>
    <x v="17"/>
    <x v="399"/>
    <x v="25"/>
    <n v="12638"/>
  </r>
  <r>
    <x v="0"/>
    <x v="17"/>
    <x v="400"/>
    <x v="25"/>
    <n v="8822"/>
  </r>
  <r>
    <x v="0"/>
    <x v="17"/>
    <x v="401"/>
    <x v="25"/>
    <n v="28676"/>
  </r>
  <r>
    <x v="0"/>
    <x v="17"/>
    <x v="402"/>
    <x v="25"/>
    <n v="4881"/>
  </r>
  <r>
    <x v="0"/>
    <x v="17"/>
    <x v="403"/>
    <x v="25"/>
    <n v="5955"/>
  </r>
  <r>
    <x v="0"/>
    <x v="17"/>
    <x v="404"/>
    <x v="25"/>
    <n v="4854"/>
  </r>
  <r>
    <x v="0"/>
    <x v="17"/>
    <x v="411"/>
    <x v="25"/>
    <n v="620"/>
  </r>
  <r>
    <x v="0"/>
    <x v="17"/>
    <x v="412"/>
    <x v="25"/>
    <n v="130"/>
  </r>
  <r>
    <x v="0"/>
    <x v="17"/>
    <x v="405"/>
    <x v="25"/>
    <n v="15875"/>
  </r>
  <r>
    <x v="0"/>
    <x v="17"/>
    <x v="406"/>
    <x v="25"/>
    <n v="48577"/>
  </r>
  <r>
    <x v="0"/>
    <x v="17"/>
    <x v="413"/>
    <x v="25"/>
    <n v="3887"/>
  </r>
  <r>
    <x v="0"/>
    <x v="17"/>
    <x v="414"/>
    <x v="25"/>
    <n v="13811"/>
  </r>
  <r>
    <x v="0"/>
    <x v="17"/>
    <x v="407"/>
    <x v="25"/>
    <n v="6373"/>
  </r>
  <r>
    <x v="0"/>
    <x v="17"/>
    <x v="415"/>
    <x v="25"/>
    <n v="11870"/>
  </r>
  <r>
    <x v="0"/>
    <x v="17"/>
    <x v="416"/>
    <x v="25"/>
    <n v="707"/>
  </r>
  <r>
    <x v="0"/>
    <x v="17"/>
    <x v="408"/>
    <x v="25"/>
    <n v="17892"/>
  </r>
  <r>
    <x v="0"/>
    <x v="17"/>
    <x v="409"/>
    <x v="25"/>
    <n v="4681"/>
  </r>
  <r>
    <x v="0"/>
    <x v="17"/>
    <x v="392"/>
    <x v="26"/>
    <n v="5"/>
  </r>
  <r>
    <x v="0"/>
    <x v="17"/>
    <x v="393"/>
    <x v="26"/>
    <n v="17"/>
  </r>
  <r>
    <x v="0"/>
    <x v="17"/>
    <x v="394"/>
    <x v="26"/>
    <n v="6"/>
  </r>
  <r>
    <x v="0"/>
    <x v="17"/>
    <x v="395"/>
    <x v="26"/>
    <n v="3"/>
  </r>
  <r>
    <x v="0"/>
    <x v="17"/>
    <x v="396"/>
    <x v="26"/>
    <n v="10"/>
  </r>
  <r>
    <x v="0"/>
    <x v="17"/>
    <x v="397"/>
    <x v="26"/>
    <n v="4"/>
  </r>
  <r>
    <x v="0"/>
    <x v="17"/>
    <x v="410"/>
    <x v="26"/>
    <n v="1"/>
  </r>
  <r>
    <x v="0"/>
    <x v="17"/>
    <x v="400"/>
    <x v="26"/>
    <n v="3"/>
  </r>
  <r>
    <x v="0"/>
    <x v="17"/>
    <x v="401"/>
    <x v="26"/>
    <n v="19"/>
  </r>
  <r>
    <x v="0"/>
    <x v="17"/>
    <x v="402"/>
    <x v="26"/>
    <n v="3"/>
  </r>
  <r>
    <x v="0"/>
    <x v="17"/>
    <x v="403"/>
    <x v="26"/>
    <n v="2"/>
  </r>
  <r>
    <x v="0"/>
    <x v="17"/>
    <x v="404"/>
    <x v="26"/>
    <n v="1"/>
  </r>
  <r>
    <x v="0"/>
    <x v="17"/>
    <x v="405"/>
    <x v="26"/>
    <n v="58"/>
  </r>
  <r>
    <x v="0"/>
    <x v="17"/>
    <x v="406"/>
    <x v="26"/>
    <n v="16"/>
  </r>
  <r>
    <x v="0"/>
    <x v="17"/>
    <x v="414"/>
    <x v="26"/>
    <n v="4"/>
  </r>
  <r>
    <x v="0"/>
    <x v="17"/>
    <x v="407"/>
    <x v="26"/>
    <n v="1"/>
  </r>
  <r>
    <x v="0"/>
    <x v="17"/>
    <x v="415"/>
    <x v="26"/>
    <n v="3"/>
  </r>
  <r>
    <x v="0"/>
    <x v="17"/>
    <x v="408"/>
    <x v="26"/>
    <n v="1"/>
  </r>
  <r>
    <x v="0"/>
    <x v="17"/>
    <x v="393"/>
    <x v="27"/>
    <n v="2"/>
  </r>
  <r>
    <x v="0"/>
    <x v="17"/>
    <x v="397"/>
    <x v="27"/>
    <n v="1"/>
  </r>
  <r>
    <x v="0"/>
    <x v="17"/>
    <x v="401"/>
    <x v="27"/>
    <n v="200"/>
  </r>
  <r>
    <x v="0"/>
    <x v="17"/>
    <x v="402"/>
    <x v="27"/>
    <n v="6"/>
  </r>
  <r>
    <x v="0"/>
    <x v="17"/>
    <x v="404"/>
    <x v="27"/>
    <n v="522"/>
  </r>
  <r>
    <x v="0"/>
    <x v="17"/>
    <x v="405"/>
    <x v="27"/>
    <n v="92"/>
  </r>
  <r>
    <x v="0"/>
    <x v="17"/>
    <x v="406"/>
    <x v="27"/>
    <n v="23"/>
  </r>
  <r>
    <x v="0"/>
    <x v="17"/>
    <x v="414"/>
    <x v="27"/>
    <n v="1"/>
  </r>
  <r>
    <x v="0"/>
    <x v="17"/>
    <x v="407"/>
    <x v="27"/>
    <n v="139"/>
  </r>
  <r>
    <x v="0"/>
    <x v="17"/>
    <x v="408"/>
    <x v="27"/>
    <n v="199"/>
  </r>
  <r>
    <x v="0"/>
    <x v="17"/>
    <x v="392"/>
    <x v="28"/>
    <n v="248"/>
  </r>
  <r>
    <x v="0"/>
    <x v="17"/>
    <x v="393"/>
    <x v="28"/>
    <n v="172"/>
  </r>
  <r>
    <x v="0"/>
    <x v="17"/>
    <x v="394"/>
    <x v="28"/>
    <n v="374"/>
  </r>
  <r>
    <x v="0"/>
    <x v="17"/>
    <x v="395"/>
    <x v="28"/>
    <n v="55"/>
  </r>
  <r>
    <x v="0"/>
    <x v="17"/>
    <x v="396"/>
    <x v="28"/>
    <n v="125"/>
  </r>
  <r>
    <x v="0"/>
    <x v="17"/>
    <x v="397"/>
    <x v="28"/>
    <n v="37"/>
  </r>
  <r>
    <x v="0"/>
    <x v="17"/>
    <x v="410"/>
    <x v="28"/>
    <n v="43"/>
  </r>
  <r>
    <x v="0"/>
    <x v="17"/>
    <x v="398"/>
    <x v="28"/>
    <n v="27"/>
  </r>
  <r>
    <x v="0"/>
    <x v="17"/>
    <x v="399"/>
    <x v="28"/>
    <n v="130"/>
  </r>
  <r>
    <x v="0"/>
    <x v="17"/>
    <x v="400"/>
    <x v="28"/>
    <n v="45"/>
  </r>
  <r>
    <x v="0"/>
    <x v="17"/>
    <x v="401"/>
    <x v="28"/>
    <n v="412"/>
  </r>
  <r>
    <x v="0"/>
    <x v="17"/>
    <x v="402"/>
    <x v="28"/>
    <n v="131"/>
  </r>
  <r>
    <x v="0"/>
    <x v="17"/>
    <x v="403"/>
    <x v="28"/>
    <n v="244"/>
  </r>
  <r>
    <x v="0"/>
    <x v="17"/>
    <x v="404"/>
    <x v="28"/>
    <n v="88"/>
  </r>
  <r>
    <x v="0"/>
    <x v="17"/>
    <x v="411"/>
    <x v="28"/>
    <n v="1"/>
  </r>
  <r>
    <x v="0"/>
    <x v="17"/>
    <x v="405"/>
    <x v="28"/>
    <n v="219"/>
  </r>
  <r>
    <x v="0"/>
    <x v="17"/>
    <x v="406"/>
    <x v="28"/>
    <n v="205"/>
  </r>
  <r>
    <x v="0"/>
    <x v="17"/>
    <x v="413"/>
    <x v="28"/>
    <n v="13"/>
  </r>
  <r>
    <x v="0"/>
    <x v="17"/>
    <x v="414"/>
    <x v="28"/>
    <n v="68"/>
  </r>
  <r>
    <x v="0"/>
    <x v="17"/>
    <x v="407"/>
    <x v="28"/>
    <n v="37"/>
  </r>
  <r>
    <x v="0"/>
    <x v="17"/>
    <x v="415"/>
    <x v="28"/>
    <n v="68"/>
  </r>
  <r>
    <x v="0"/>
    <x v="17"/>
    <x v="408"/>
    <x v="28"/>
    <n v="81"/>
  </r>
  <r>
    <x v="0"/>
    <x v="17"/>
    <x v="409"/>
    <x v="28"/>
    <n v="28"/>
  </r>
  <r>
    <x v="0"/>
    <x v="17"/>
    <x v="392"/>
    <x v="29"/>
    <n v="18180"/>
  </r>
  <r>
    <x v="0"/>
    <x v="17"/>
    <x v="393"/>
    <x v="29"/>
    <n v="20481"/>
  </r>
  <r>
    <x v="0"/>
    <x v="17"/>
    <x v="394"/>
    <x v="29"/>
    <n v="12905"/>
  </r>
  <r>
    <x v="0"/>
    <x v="17"/>
    <x v="395"/>
    <x v="29"/>
    <n v="9993"/>
  </r>
  <r>
    <x v="0"/>
    <x v="17"/>
    <x v="396"/>
    <x v="29"/>
    <n v="3278"/>
  </r>
  <r>
    <x v="0"/>
    <x v="17"/>
    <x v="397"/>
    <x v="29"/>
    <n v="5834"/>
  </r>
  <r>
    <x v="0"/>
    <x v="17"/>
    <x v="410"/>
    <x v="29"/>
    <n v="3231"/>
  </r>
  <r>
    <x v="0"/>
    <x v="17"/>
    <x v="398"/>
    <x v="29"/>
    <n v="3387"/>
  </r>
  <r>
    <x v="0"/>
    <x v="17"/>
    <x v="399"/>
    <x v="29"/>
    <n v="12787"/>
  </r>
  <r>
    <x v="0"/>
    <x v="17"/>
    <x v="400"/>
    <x v="29"/>
    <n v="8881"/>
  </r>
  <r>
    <x v="0"/>
    <x v="17"/>
    <x v="401"/>
    <x v="29"/>
    <n v="29353"/>
  </r>
  <r>
    <x v="0"/>
    <x v="17"/>
    <x v="402"/>
    <x v="29"/>
    <n v="5122"/>
  </r>
  <r>
    <x v="0"/>
    <x v="17"/>
    <x v="403"/>
    <x v="29"/>
    <n v="6201"/>
  </r>
  <r>
    <x v="0"/>
    <x v="17"/>
    <x v="404"/>
    <x v="29"/>
    <n v="5476"/>
  </r>
  <r>
    <x v="0"/>
    <x v="17"/>
    <x v="411"/>
    <x v="29"/>
    <n v="623"/>
  </r>
  <r>
    <x v="0"/>
    <x v="17"/>
    <x v="412"/>
    <x v="29"/>
    <n v="130"/>
  </r>
  <r>
    <x v="0"/>
    <x v="17"/>
    <x v="405"/>
    <x v="29"/>
    <n v="16296"/>
  </r>
  <r>
    <x v="0"/>
    <x v="17"/>
    <x v="406"/>
    <x v="29"/>
    <n v="48921"/>
  </r>
  <r>
    <x v="0"/>
    <x v="17"/>
    <x v="413"/>
    <x v="29"/>
    <n v="3912"/>
  </r>
  <r>
    <x v="0"/>
    <x v="17"/>
    <x v="414"/>
    <x v="29"/>
    <n v="13905"/>
  </r>
  <r>
    <x v="0"/>
    <x v="17"/>
    <x v="407"/>
    <x v="29"/>
    <n v="6551"/>
  </r>
  <r>
    <x v="0"/>
    <x v="17"/>
    <x v="415"/>
    <x v="29"/>
    <n v="11954"/>
  </r>
  <r>
    <x v="0"/>
    <x v="17"/>
    <x v="416"/>
    <x v="29"/>
    <n v="707"/>
  </r>
  <r>
    <x v="0"/>
    <x v="17"/>
    <x v="408"/>
    <x v="29"/>
    <n v="18183"/>
  </r>
  <r>
    <x v="0"/>
    <x v="17"/>
    <x v="409"/>
    <x v="29"/>
    <n v="4723"/>
  </r>
  <r>
    <x v="0"/>
    <x v="17"/>
    <x v="417"/>
    <x v="30"/>
    <n v="175"/>
  </r>
  <r>
    <x v="0"/>
    <x v="17"/>
    <x v="393"/>
    <x v="30"/>
    <n v="94"/>
  </r>
  <r>
    <x v="0"/>
    <x v="17"/>
    <x v="394"/>
    <x v="30"/>
    <n v="169"/>
  </r>
  <r>
    <x v="0"/>
    <x v="17"/>
    <x v="395"/>
    <x v="30"/>
    <n v="21"/>
  </r>
  <r>
    <x v="0"/>
    <x v="17"/>
    <x v="397"/>
    <x v="30"/>
    <n v="35"/>
  </r>
  <r>
    <x v="0"/>
    <x v="17"/>
    <x v="403"/>
    <x v="30"/>
    <n v="41"/>
  </r>
  <r>
    <x v="0"/>
    <x v="17"/>
    <x v="404"/>
    <x v="30"/>
    <n v="1"/>
  </r>
  <r>
    <x v="0"/>
    <x v="17"/>
    <x v="405"/>
    <x v="30"/>
    <n v="67"/>
  </r>
  <r>
    <x v="0"/>
    <x v="17"/>
    <x v="406"/>
    <x v="30"/>
    <n v="132"/>
  </r>
  <r>
    <x v="0"/>
    <x v="17"/>
    <x v="413"/>
    <x v="30"/>
    <n v="45"/>
  </r>
  <r>
    <x v="0"/>
    <x v="17"/>
    <x v="414"/>
    <x v="30"/>
    <n v="320"/>
  </r>
  <r>
    <x v="0"/>
    <x v="17"/>
    <x v="407"/>
    <x v="30"/>
    <n v="12"/>
  </r>
  <r>
    <x v="0"/>
    <x v="17"/>
    <x v="415"/>
    <x v="30"/>
    <n v="20"/>
  </r>
  <r>
    <x v="0"/>
    <x v="17"/>
    <x v="408"/>
    <x v="30"/>
    <n v="10"/>
  </r>
  <r>
    <x v="0"/>
    <x v="17"/>
    <x v="409"/>
    <x v="30"/>
    <n v="32"/>
  </r>
  <r>
    <x v="0"/>
    <x v="18"/>
    <x v="418"/>
    <x v="0"/>
    <n v="2"/>
  </r>
  <r>
    <x v="0"/>
    <x v="18"/>
    <x v="419"/>
    <x v="0"/>
    <n v="3"/>
  </r>
  <r>
    <x v="0"/>
    <x v="18"/>
    <x v="420"/>
    <x v="0"/>
    <n v="7"/>
  </r>
  <r>
    <x v="0"/>
    <x v="18"/>
    <x v="421"/>
    <x v="0"/>
    <n v="17"/>
  </r>
  <r>
    <x v="0"/>
    <x v="18"/>
    <x v="422"/>
    <x v="0"/>
    <n v="5"/>
  </r>
  <r>
    <x v="0"/>
    <x v="18"/>
    <x v="423"/>
    <x v="0"/>
    <n v="1"/>
  </r>
  <r>
    <x v="0"/>
    <x v="18"/>
    <x v="424"/>
    <x v="0"/>
    <n v="5"/>
  </r>
  <r>
    <x v="0"/>
    <x v="18"/>
    <x v="425"/>
    <x v="0"/>
    <n v="1"/>
  </r>
  <r>
    <x v="0"/>
    <x v="18"/>
    <x v="418"/>
    <x v="1"/>
    <n v="1"/>
  </r>
  <r>
    <x v="0"/>
    <x v="18"/>
    <x v="419"/>
    <x v="1"/>
    <n v="1"/>
  </r>
  <r>
    <x v="0"/>
    <x v="18"/>
    <x v="420"/>
    <x v="1"/>
    <n v="2"/>
  </r>
  <r>
    <x v="0"/>
    <x v="18"/>
    <x v="421"/>
    <x v="1"/>
    <n v="5"/>
  </r>
  <r>
    <x v="0"/>
    <x v="18"/>
    <x v="422"/>
    <x v="1"/>
    <n v="1"/>
  </r>
  <r>
    <x v="0"/>
    <x v="18"/>
    <x v="423"/>
    <x v="1"/>
    <n v="1"/>
  </r>
  <r>
    <x v="0"/>
    <x v="18"/>
    <x v="424"/>
    <x v="1"/>
    <n v="3"/>
  </r>
  <r>
    <x v="0"/>
    <x v="18"/>
    <x v="425"/>
    <x v="1"/>
    <n v="1"/>
  </r>
  <r>
    <x v="0"/>
    <x v="18"/>
    <x v="426"/>
    <x v="2"/>
    <n v="5"/>
  </r>
  <r>
    <x v="0"/>
    <x v="18"/>
    <x v="418"/>
    <x v="2"/>
    <n v="28"/>
  </r>
  <r>
    <x v="0"/>
    <x v="18"/>
    <x v="419"/>
    <x v="2"/>
    <n v="11"/>
  </r>
  <r>
    <x v="0"/>
    <x v="18"/>
    <x v="420"/>
    <x v="2"/>
    <n v="22"/>
  </r>
  <r>
    <x v="0"/>
    <x v="18"/>
    <x v="421"/>
    <x v="2"/>
    <n v="161"/>
  </r>
  <r>
    <x v="0"/>
    <x v="18"/>
    <x v="427"/>
    <x v="2"/>
    <n v="5"/>
  </r>
  <r>
    <x v="0"/>
    <x v="18"/>
    <x v="428"/>
    <x v="2"/>
    <n v="3"/>
  </r>
  <r>
    <x v="0"/>
    <x v="18"/>
    <x v="422"/>
    <x v="2"/>
    <n v="21"/>
  </r>
  <r>
    <x v="0"/>
    <x v="18"/>
    <x v="423"/>
    <x v="2"/>
    <n v="60"/>
  </r>
  <r>
    <x v="0"/>
    <x v="18"/>
    <x v="429"/>
    <x v="2"/>
    <n v="57"/>
  </r>
  <r>
    <x v="0"/>
    <x v="18"/>
    <x v="430"/>
    <x v="2"/>
    <n v="12"/>
  </r>
  <r>
    <x v="0"/>
    <x v="18"/>
    <x v="431"/>
    <x v="2"/>
    <n v="8"/>
  </r>
  <r>
    <x v="0"/>
    <x v="18"/>
    <x v="432"/>
    <x v="2"/>
    <n v="1"/>
  </r>
  <r>
    <x v="0"/>
    <x v="18"/>
    <x v="424"/>
    <x v="2"/>
    <n v="149"/>
  </r>
  <r>
    <x v="0"/>
    <x v="18"/>
    <x v="433"/>
    <x v="2"/>
    <n v="9"/>
  </r>
  <r>
    <x v="0"/>
    <x v="18"/>
    <x v="434"/>
    <x v="2"/>
    <n v="1"/>
  </r>
  <r>
    <x v="0"/>
    <x v="18"/>
    <x v="425"/>
    <x v="2"/>
    <n v="51"/>
  </r>
  <r>
    <x v="0"/>
    <x v="18"/>
    <x v="425"/>
    <x v="3"/>
    <n v="1"/>
  </r>
  <r>
    <x v="0"/>
    <x v="18"/>
    <x v="418"/>
    <x v="4"/>
    <n v="9"/>
  </r>
  <r>
    <x v="0"/>
    <x v="18"/>
    <x v="420"/>
    <x v="4"/>
    <n v="14"/>
  </r>
  <r>
    <x v="0"/>
    <x v="18"/>
    <x v="421"/>
    <x v="4"/>
    <n v="72"/>
  </r>
  <r>
    <x v="0"/>
    <x v="18"/>
    <x v="422"/>
    <x v="4"/>
    <n v="6"/>
  </r>
  <r>
    <x v="0"/>
    <x v="18"/>
    <x v="423"/>
    <x v="4"/>
    <n v="13"/>
  </r>
  <r>
    <x v="0"/>
    <x v="18"/>
    <x v="429"/>
    <x v="4"/>
    <n v="21"/>
  </r>
  <r>
    <x v="0"/>
    <x v="18"/>
    <x v="430"/>
    <x v="4"/>
    <n v="6"/>
  </r>
  <r>
    <x v="0"/>
    <x v="18"/>
    <x v="424"/>
    <x v="4"/>
    <n v="50"/>
  </r>
  <r>
    <x v="0"/>
    <x v="18"/>
    <x v="433"/>
    <x v="4"/>
    <n v="2"/>
  </r>
  <r>
    <x v="0"/>
    <x v="18"/>
    <x v="425"/>
    <x v="4"/>
    <n v="22"/>
  </r>
  <r>
    <x v="0"/>
    <x v="18"/>
    <x v="426"/>
    <x v="5"/>
    <n v="5"/>
  </r>
  <r>
    <x v="0"/>
    <x v="18"/>
    <x v="418"/>
    <x v="5"/>
    <n v="28"/>
  </r>
  <r>
    <x v="0"/>
    <x v="18"/>
    <x v="419"/>
    <x v="5"/>
    <n v="11"/>
  </r>
  <r>
    <x v="0"/>
    <x v="18"/>
    <x v="420"/>
    <x v="5"/>
    <n v="22"/>
  </r>
  <r>
    <x v="0"/>
    <x v="18"/>
    <x v="421"/>
    <x v="5"/>
    <n v="161"/>
  </r>
  <r>
    <x v="0"/>
    <x v="18"/>
    <x v="427"/>
    <x v="5"/>
    <n v="5"/>
  </r>
  <r>
    <x v="0"/>
    <x v="18"/>
    <x v="428"/>
    <x v="5"/>
    <n v="3"/>
  </r>
  <r>
    <x v="0"/>
    <x v="18"/>
    <x v="422"/>
    <x v="5"/>
    <n v="21"/>
  </r>
  <r>
    <x v="0"/>
    <x v="18"/>
    <x v="423"/>
    <x v="5"/>
    <n v="60"/>
  </r>
  <r>
    <x v="0"/>
    <x v="18"/>
    <x v="429"/>
    <x v="5"/>
    <n v="59"/>
  </r>
  <r>
    <x v="0"/>
    <x v="18"/>
    <x v="430"/>
    <x v="5"/>
    <n v="12"/>
  </r>
  <r>
    <x v="0"/>
    <x v="18"/>
    <x v="431"/>
    <x v="5"/>
    <n v="8"/>
  </r>
  <r>
    <x v="0"/>
    <x v="18"/>
    <x v="432"/>
    <x v="5"/>
    <n v="1"/>
  </r>
  <r>
    <x v="0"/>
    <x v="18"/>
    <x v="424"/>
    <x v="5"/>
    <n v="149"/>
  </r>
  <r>
    <x v="0"/>
    <x v="18"/>
    <x v="433"/>
    <x v="5"/>
    <n v="9"/>
  </r>
  <r>
    <x v="0"/>
    <x v="18"/>
    <x v="434"/>
    <x v="5"/>
    <n v="1"/>
  </r>
  <r>
    <x v="0"/>
    <x v="18"/>
    <x v="425"/>
    <x v="5"/>
    <n v="52"/>
  </r>
  <r>
    <x v="0"/>
    <x v="18"/>
    <x v="426"/>
    <x v="6"/>
    <n v="1"/>
  </r>
  <r>
    <x v="0"/>
    <x v="18"/>
    <x v="418"/>
    <x v="6"/>
    <n v="2"/>
  </r>
  <r>
    <x v="0"/>
    <x v="18"/>
    <x v="421"/>
    <x v="6"/>
    <n v="5"/>
  </r>
  <r>
    <x v="0"/>
    <x v="18"/>
    <x v="424"/>
    <x v="6"/>
    <n v="2"/>
  </r>
  <r>
    <x v="0"/>
    <x v="18"/>
    <x v="425"/>
    <x v="6"/>
    <n v="3"/>
  </r>
  <r>
    <x v="0"/>
    <x v="18"/>
    <x v="426"/>
    <x v="7"/>
    <n v="1"/>
  </r>
  <r>
    <x v="0"/>
    <x v="18"/>
    <x v="418"/>
    <x v="7"/>
    <n v="1"/>
  </r>
  <r>
    <x v="0"/>
    <x v="18"/>
    <x v="421"/>
    <x v="7"/>
    <n v="7"/>
  </r>
  <r>
    <x v="0"/>
    <x v="18"/>
    <x v="424"/>
    <x v="7"/>
    <n v="2"/>
  </r>
  <r>
    <x v="0"/>
    <x v="18"/>
    <x v="425"/>
    <x v="7"/>
    <n v="4"/>
  </r>
  <r>
    <x v="0"/>
    <x v="18"/>
    <x v="426"/>
    <x v="9"/>
    <n v="4"/>
  </r>
  <r>
    <x v="0"/>
    <x v="18"/>
    <x v="418"/>
    <x v="9"/>
    <n v="16"/>
  </r>
  <r>
    <x v="0"/>
    <x v="18"/>
    <x v="419"/>
    <x v="9"/>
    <n v="11"/>
  </r>
  <r>
    <x v="0"/>
    <x v="18"/>
    <x v="420"/>
    <x v="9"/>
    <n v="5"/>
  </r>
  <r>
    <x v="0"/>
    <x v="18"/>
    <x v="421"/>
    <x v="9"/>
    <n v="36"/>
  </r>
  <r>
    <x v="0"/>
    <x v="18"/>
    <x v="427"/>
    <x v="9"/>
    <n v="3"/>
  </r>
  <r>
    <x v="0"/>
    <x v="18"/>
    <x v="428"/>
    <x v="9"/>
    <n v="3"/>
  </r>
  <r>
    <x v="0"/>
    <x v="18"/>
    <x v="422"/>
    <x v="9"/>
    <n v="10"/>
  </r>
  <r>
    <x v="0"/>
    <x v="18"/>
    <x v="423"/>
    <x v="9"/>
    <n v="46"/>
  </r>
  <r>
    <x v="0"/>
    <x v="18"/>
    <x v="429"/>
    <x v="9"/>
    <n v="14"/>
  </r>
  <r>
    <x v="0"/>
    <x v="18"/>
    <x v="430"/>
    <x v="9"/>
    <n v="6"/>
  </r>
  <r>
    <x v="0"/>
    <x v="18"/>
    <x v="431"/>
    <x v="9"/>
    <n v="7"/>
  </r>
  <r>
    <x v="0"/>
    <x v="18"/>
    <x v="432"/>
    <x v="9"/>
    <n v="1"/>
  </r>
  <r>
    <x v="0"/>
    <x v="18"/>
    <x v="424"/>
    <x v="9"/>
    <n v="50"/>
  </r>
  <r>
    <x v="0"/>
    <x v="18"/>
    <x v="433"/>
    <x v="9"/>
    <n v="7"/>
  </r>
  <r>
    <x v="0"/>
    <x v="18"/>
    <x v="434"/>
    <x v="9"/>
    <n v="1"/>
  </r>
  <r>
    <x v="0"/>
    <x v="18"/>
    <x v="425"/>
    <x v="9"/>
    <n v="13"/>
  </r>
  <r>
    <x v="0"/>
    <x v="18"/>
    <x v="419"/>
    <x v="10"/>
    <n v="1"/>
  </r>
  <r>
    <x v="0"/>
    <x v="18"/>
    <x v="421"/>
    <x v="10"/>
    <n v="10"/>
  </r>
  <r>
    <x v="0"/>
    <x v="18"/>
    <x v="422"/>
    <x v="10"/>
    <n v="1"/>
  </r>
  <r>
    <x v="0"/>
    <x v="18"/>
    <x v="424"/>
    <x v="10"/>
    <n v="2"/>
  </r>
  <r>
    <x v="0"/>
    <x v="18"/>
    <x v="425"/>
    <x v="10"/>
    <n v="1"/>
  </r>
  <r>
    <x v="0"/>
    <x v="18"/>
    <x v="426"/>
    <x v="12"/>
    <n v="5"/>
  </r>
  <r>
    <x v="0"/>
    <x v="18"/>
    <x v="418"/>
    <x v="12"/>
    <n v="28"/>
  </r>
  <r>
    <x v="0"/>
    <x v="18"/>
    <x v="419"/>
    <x v="12"/>
    <n v="11"/>
  </r>
  <r>
    <x v="0"/>
    <x v="18"/>
    <x v="420"/>
    <x v="12"/>
    <n v="22"/>
  </r>
  <r>
    <x v="0"/>
    <x v="18"/>
    <x v="421"/>
    <x v="12"/>
    <n v="160"/>
  </r>
  <r>
    <x v="0"/>
    <x v="18"/>
    <x v="427"/>
    <x v="12"/>
    <n v="5"/>
  </r>
  <r>
    <x v="0"/>
    <x v="18"/>
    <x v="428"/>
    <x v="12"/>
    <n v="3"/>
  </r>
  <r>
    <x v="0"/>
    <x v="18"/>
    <x v="422"/>
    <x v="12"/>
    <n v="21"/>
  </r>
  <r>
    <x v="0"/>
    <x v="18"/>
    <x v="423"/>
    <x v="12"/>
    <n v="60"/>
  </r>
  <r>
    <x v="0"/>
    <x v="18"/>
    <x v="429"/>
    <x v="12"/>
    <n v="57"/>
  </r>
  <r>
    <x v="0"/>
    <x v="18"/>
    <x v="430"/>
    <x v="12"/>
    <n v="12"/>
  </r>
  <r>
    <x v="0"/>
    <x v="18"/>
    <x v="431"/>
    <x v="12"/>
    <n v="8"/>
  </r>
  <r>
    <x v="0"/>
    <x v="18"/>
    <x v="432"/>
    <x v="12"/>
    <n v="1"/>
  </r>
  <r>
    <x v="0"/>
    <x v="18"/>
    <x v="424"/>
    <x v="12"/>
    <n v="149"/>
  </r>
  <r>
    <x v="0"/>
    <x v="18"/>
    <x v="433"/>
    <x v="12"/>
    <n v="9"/>
  </r>
  <r>
    <x v="0"/>
    <x v="18"/>
    <x v="434"/>
    <x v="12"/>
    <n v="1"/>
  </r>
  <r>
    <x v="0"/>
    <x v="18"/>
    <x v="425"/>
    <x v="12"/>
    <n v="50"/>
  </r>
  <r>
    <x v="0"/>
    <x v="18"/>
    <x v="421"/>
    <x v="13"/>
    <n v="1"/>
  </r>
  <r>
    <x v="0"/>
    <x v="18"/>
    <x v="425"/>
    <x v="13"/>
    <n v="1"/>
  </r>
  <r>
    <x v="0"/>
    <x v="18"/>
    <x v="421"/>
    <x v="14"/>
    <n v="4"/>
  </r>
  <r>
    <x v="0"/>
    <x v="18"/>
    <x v="425"/>
    <x v="14"/>
    <n v="4"/>
  </r>
  <r>
    <x v="0"/>
    <x v="18"/>
    <x v="419"/>
    <x v="15"/>
    <n v="2"/>
  </r>
  <r>
    <x v="0"/>
    <x v="18"/>
    <x v="420"/>
    <x v="15"/>
    <n v="2"/>
  </r>
  <r>
    <x v="0"/>
    <x v="18"/>
    <x v="421"/>
    <x v="15"/>
    <n v="65"/>
  </r>
  <r>
    <x v="0"/>
    <x v="18"/>
    <x v="427"/>
    <x v="15"/>
    <n v="1"/>
  </r>
  <r>
    <x v="0"/>
    <x v="18"/>
    <x v="422"/>
    <x v="15"/>
    <n v="5"/>
  </r>
  <r>
    <x v="0"/>
    <x v="18"/>
    <x v="423"/>
    <x v="15"/>
    <n v="8"/>
  </r>
  <r>
    <x v="0"/>
    <x v="18"/>
    <x v="429"/>
    <x v="15"/>
    <n v="4"/>
  </r>
  <r>
    <x v="0"/>
    <x v="18"/>
    <x v="430"/>
    <x v="15"/>
    <n v="4"/>
  </r>
  <r>
    <x v="0"/>
    <x v="18"/>
    <x v="424"/>
    <x v="15"/>
    <n v="13"/>
  </r>
  <r>
    <x v="0"/>
    <x v="18"/>
    <x v="433"/>
    <x v="15"/>
    <n v="3"/>
  </r>
  <r>
    <x v="0"/>
    <x v="18"/>
    <x v="425"/>
    <x v="15"/>
    <n v="3"/>
  </r>
  <r>
    <x v="0"/>
    <x v="18"/>
    <x v="418"/>
    <x v="16"/>
    <n v="2"/>
  </r>
  <r>
    <x v="0"/>
    <x v="18"/>
    <x v="419"/>
    <x v="16"/>
    <n v="1"/>
  </r>
  <r>
    <x v="0"/>
    <x v="18"/>
    <x v="420"/>
    <x v="16"/>
    <n v="2"/>
  </r>
  <r>
    <x v="0"/>
    <x v="18"/>
    <x v="421"/>
    <x v="16"/>
    <n v="13"/>
  </r>
  <r>
    <x v="0"/>
    <x v="18"/>
    <x v="428"/>
    <x v="16"/>
    <n v="1"/>
  </r>
  <r>
    <x v="0"/>
    <x v="18"/>
    <x v="422"/>
    <x v="16"/>
    <n v="3"/>
  </r>
  <r>
    <x v="0"/>
    <x v="18"/>
    <x v="423"/>
    <x v="16"/>
    <n v="5"/>
  </r>
  <r>
    <x v="0"/>
    <x v="18"/>
    <x v="429"/>
    <x v="16"/>
    <n v="1"/>
  </r>
  <r>
    <x v="0"/>
    <x v="18"/>
    <x v="430"/>
    <x v="16"/>
    <n v="2"/>
  </r>
  <r>
    <x v="0"/>
    <x v="18"/>
    <x v="431"/>
    <x v="16"/>
    <n v="1"/>
  </r>
  <r>
    <x v="0"/>
    <x v="18"/>
    <x v="424"/>
    <x v="16"/>
    <n v="2"/>
  </r>
  <r>
    <x v="0"/>
    <x v="18"/>
    <x v="425"/>
    <x v="16"/>
    <n v="4"/>
  </r>
  <r>
    <x v="0"/>
    <x v="18"/>
    <x v="418"/>
    <x v="17"/>
    <n v="161"/>
  </r>
  <r>
    <x v="0"/>
    <x v="18"/>
    <x v="420"/>
    <x v="17"/>
    <n v="165"/>
  </r>
  <r>
    <x v="0"/>
    <x v="18"/>
    <x v="421"/>
    <x v="17"/>
    <n v="1194"/>
  </r>
  <r>
    <x v="0"/>
    <x v="18"/>
    <x v="422"/>
    <x v="17"/>
    <n v="66"/>
  </r>
  <r>
    <x v="0"/>
    <x v="18"/>
    <x v="423"/>
    <x v="17"/>
    <n v="190"/>
  </r>
  <r>
    <x v="0"/>
    <x v="18"/>
    <x v="429"/>
    <x v="17"/>
    <n v="377"/>
  </r>
  <r>
    <x v="0"/>
    <x v="18"/>
    <x v="430"/>
    <x v="17"/>
    <n v="75"/>
  </r>
  <r>
    <x v="0"/>
    <x v="18"/>
    <x v="424"/>
    <x v="17"/>
    <n v="865"/>
  </r>
  <r>
    <x v="0"/>
    <x v="18"/>
    <x v="433"/>
    <x v="17"/>
    <n v="36"/>
  </r>
  <r>
    <x v="0"/>
    <x v="18"/>
    <x v="425"/>
    <x v="17"/>
    <n v="365"/>
  </r>
  <r>
    <x v="0"/>
    <x v="18"/>
    <x v="426"/>
    <x v="18"/>
    <n v="330"/>
  </r>
  <r>
    <x v="0"/>
    <x v="18"/>
    <x v="418"/>
    <x v="18"/>
    <n v="387"/>
  </r>
  <r>
    <x v="0"/>
    <x v="18"/>
    <x v="421"/>
    <x v="18"/>
    <n v="1136"/>
  </r>
  <r>
    <x v="0"/>
    <x v="18"/>
    <x v="424"/>
    <x v="18"/>
    <n v="523"/>
  </r>
  <r>
    <x v="0"/>
    <x v="18"/>
    <x v="425"/>
    <x v="18"/>
    <n v="639"/>
  </r>
  <r>
    <x v="0"/>
    <x v="18"/>
    <x v="425"/>
    <x v="20"/>
    <n v="8"/>
  </r>
  <r>
    <x v="0"/>
    <x v="18"/>
    <x v="426"/>
    <x v="21"/>
    <n v="451"/>
  </r>
  <r>
    <x v="0"/>
    <x v="18"/>
    <x v="418"/>
    <x v="21"/>
    <n v="1223"/>
  </r>
  <r>
    <x v="0"/>
    <x v="18"/>
    <x v="419"/>
    <x v="21"/>
    <n v="475"/>
  </r>
  <r>
    <x v="0"/>
    <x v="18"/>
    <x v="420"/>
    <x v="21"/>
    <n v="97"/>
  </r>
  <r>
    <x v="0"/>
    <x v="18"/>
    <x v="421"/>
    <x v="21"/>
    <n v="1725"/>
  </r>
  <r>
    <x v="0"/>
    <x v="18"/>
    <x v="427"/>
    <x v="21"/>
    <n v="133"/>
  </r>
  <r>
    <x v="0"/>
    <x v="18"/>
    <x v="428"/>
    <x v="21"/>
    <n v="56"/>
  </r>
  <r>
    <x v="0"/>
    <x v="18"/>
    <x v="422"/>
    <x v="21"/>
    <n v="206"/>
  </r>
  <r>
    <x v="0"/>
    <x v="18"/>
    <x v="423"/>
    <x v="21"/>
    <n v="2168"/>
  </r>
  <r>
    <x v="0"/>
    <x v="18"/>
    <x v="429"/>
    <x v="21"/>
    <n v="351"/>
  </r>
  <r>
    <x v="0"/>
    <x v="18"/>
    <x v="430"/>
    <x v="21"/>
    <n v="199"/>
  </r>
  <r>
    <x v="0"/>
    <x v="18"/>
    <x v="431"/>
    <x v="21"/>
    <n v="275"/>
  </r>
  <r>
    <x v="0"/>
    <x v="18"/>
    <x v="432"/>
    <x v="21"/>
    <n v="72"/>
  </r>
  <r>
    <x v="0"/>
    <x v="18"/>
    <x v="424"/>
    <x v="21"/>
    <n v="2424"/>
  </r>
  <r>
    <x v="0"/>
    <x v="18"/>
    <x v="433"/>
    <x v="21"/>
    <n v="714"/>
  </r>
  <r>
    <x v="0"/>
    <x v="18"/>
    <x v="434"/>
    <x v="21"/>
    <n v="16"/>
  </r>
  <r>
    <x v="0"/>
    <x v="18"/>
    <x v="425"/>
    <x v="21"/>
    <n v="505"/>
  </r>
  <r>
    <x v="0"/>
    <x v="18"/>
    <x v="418"/>
    <x v="22"/>
    <n v="12"/>
  </r>
  <r>
    <x v="0"/>
    <x v="18"/>
    <x v="419"/>
    <x v="22"/>
    <n v="2"/>
  </r>
  <r>
    <x v="0"/>
    <x v="18"/>
    <x v="420"/>
    <x v="22"/>
    <n v="26"/>
  </r>
  <r>
    <x v="0"/>
    <x v="18"/>
    <x v="421"/>
    <x v="22"/>
    <n v="131"/>
  </r>
  <r>
    <x v="0"/>
    <x v="18"/>
    <x v="428"/>
    <x v="22"/>
    <n v="28"/>
  </r>
  <r>
    <x v="0"/>
    <x v="18"/>
    <x v="422"/>
    <x v="22"/>
    <n v="10"/>
  </r>
  <r>
    <x v="0"/>
    <x v="18"/>
    <x v="423"/>
    <x v="22"/>
    <n v="115"/>
  </r>
  <r>
    <x v="0"/>
    <x v="18"/>
    <x v="429"/>
    <x v="22"/>
    <n v="4"/>
  </r>
  <r>
    <x v="0"/>
    <x v="18"/>
    <x v="430"/>
    <x v="22"/>
    <n v="4115"/>
  </r>
  <r>
    <x v="0"/>
    <x v="18"/>
    <x v="431"/>
    <x v="22"/>
    <n v="10"/>
  </r>
  <r>
    <x v="0"/>
    <x v="18"/>
    <x v="424"/>
    <x v="22"/>
    <n v="13"/>
  </r>
  <r>
    <x v="0"/>
    <x v="18"/>
    <x v="425"/>
    <x v="22"/>
    <n v="1203"/>
  </r>
  <r>
    <x v="0"/>
    <x v="18"/>
    <x v="419"/>
    <x v="23"/>
    <n v="1"/>
  </r>
  <r>
    <x v="0"/>
    <x v="18"/>
    <x v="421"/>
    <x v="23"/>
    <n v="13"/>
  </r>
  <r>
    <x v="0"/>
    <x v="18"/>
    <x v="422"/>
    <x v="23"/>
    <n v="1"/>
  </r>
  <r>
    <x v="0"/>
    <x v="18"/>
    <x v="424"/>
    <x v="23"/>
    <n v="2"/>
  </r>
  <r>
    <x v="0"/>
    <x v="18"/>
    <x v="425"/>
    <x v="23"/>
    <n v="4"/>
  </r>
  <r>
    <x v="0"/>
    <x v="18"/>
    <x v="426"/>
    <x v="25"/>
    <n v="1168"/>
  </r>
  <r>
    <x v="0"/>
    <x v="18"/>
    <x v="418"/>
    <x v="25"/>
    <n v="8183"/>
  </r>
  <r>
    <x v="0"/>
    <x v="18"/>
    <x v="419"/>
    <x v="25"/>
    <n v="1085"/>
  </r>
  <r>
    <x v="0"/>
    <x v="18"/>
    <x v="420"/>
    <x v="25"/>
    <n v="3370"/>
  </r>
  <r>
    <x v="0"/>
    <x v="18"/>
    <x v="421"/>
    <x v="25"/>
    <n v="31143"/>
  </r>
  <r>
    <x v="0"/>
    <x v="18"/>
    <x v="427"/>
    <x v="25"/>
    <n v="541"/>
  </r>
  <r>
    <x v="0"/>
    <x v="18"/>
    <x v="428"/>
    <x v="25"/>
    <n v="95"/>
  </r>
  <r>
    <x v="0"/>
    <x v="18"/>
    <x v="422"/>
    <x v="25"/>
    <n v="2028"/>
  </r>
  <r>
    <x v="0"/>
    <x v="18"/>
    <x v="423"/>
    <x v="25"/>
    <n v="9125"/>
  </r>
  <r>
    <x v="0"/>
    <x v="18"/>
    <x v="429"/>
    <x v="25"/>
    <n v="9799"/>
  </r>
  <r>
    <x v="0"/>
    <x v="18"/>
    <x v="430"/>
    <x v="25"/>
    <n v="1630"/>
  </r>
  <r>
    <x v="0"/>
    <x v="18"/>
    <x v="431"/>
    <x v="25"/>
    <n v="433"/>
  </r>
  <r>
    <x v="0"/>
    <x v="18"/>
    <x v="432"/>
    <x v="25"/>
    <n v="144"/>
  </r>
  <r>
    <x v="0"/>
    <x v="18"/>
    <x v="424"/>
    <x v="25"/>
    <n v="25492"/>
  </r>
  <r>
    <x v="0"/>
    <x v="18"/>
    <x v="433"/>
    <x v="25"/>
    <n v="2516"/>
  </r>
  <r>
    <x v="0"/>
    <x v="18"/>
    <x v="434"/>
    <x v="25"/>
    <n v="20"/>
  </r>
  <r>
    <x v="0"/>
    <x v="18"/>
    <x v="425"/>
    <x v="25"/>
    <n v="8751"/>
  </r>
  <r>
    <x v="0"/>
    <x v="18"/>
    <x v="421"/>
    <x v="26"/>
    <n v="21"/>
  </r>
  <r>
    <x v="0"/>
    <x v="18"/>
    <x v="425"/>
    <x v="26"/>
    <n v="3"/>
  </r>
  <r>
    <x v="0"/>
    <x v="18"/>
    <x v="421"/>
    <x v="27"/>
    <n v="105"/>
  </r>
  <r>
    <x v="0"/>
    <x v="18"/>
    <x v="425"/>
    <x v="27"/>
    <n v="58"/>
  </r>
  <r>
    <x v="0"/>
    <x v="18"/>
    <x v="419"/>
    <x v="28"/>
    <n v="2"/>
  </r>
  <r>
    <x v="0"/>
    <x v="18"/>
    <x v="420"/>
    <x v="28"/>
    <n v="2"/>
  </r>
  <r>
    <x v="0"/>
    <x v="18"/>
    <x v="421"/>
    <x v="28"/>
    <n v="302"/>
  </r>
  <r>
    <x v="0"/>
    <x v="18"/>
    <x v="427"/>
    <x v="28"/>
    <n v="1"/>
  </r>
  <r>
    <x v="0"/>
    <x v="18"/>
    <x v="422"/>
    <x v="28"/>
    <n v="6"/>
  </r>
  <r>
    <x v="0"/>
    <x v="18"/>
    <x v="423"/>
    <x v="28"/>
    <n v="10"/>
  </r>
  <r>
    <x v="0"/>
    <x v="18"/>
    <x v="429"/>
    <x v="28"/>
    <n v="4"/>
  </r>
  <r>
    <x v="0"/>
    <x v="18"/>
    <x v="430"/>
    <x v="28"/>
    <n v="4"/>
  </r>
  <r>
    <x v="0"/>
    <x v="18"/>
    <x v="424"/>
    <x v="28"/>
    <n v="16"/>
  </r>
  <r>
    <x v="0"/>
    <x v="18"/>
    <x v="433"/>
    <x v="28"/>
    <n v="4"/>
  </r>
  <r>
    <x v="0"/>
    <x v="18"/>
    <x v="425"/>
    <x v="28"/>
    <n v="4"/>
  </r>
  <r>
    <x v="0"/>
    <x v="18"/>
    <x v="426"/>
    <x v="29"/>
    <n v="1168"/>
  </r>
  <r>
    <x v="0"/>
    <x v="18"/>
    <x v="418"/>
    <x v="29"/>
    <n v="8183"/>
  </r>
  <r>
    <x v="0"/>
    <x v="18"/>
    <x v="419"/>
    <x v="29"/>
    <n v="1088"/>
  </r>
  <r>
    <x v="0"/>
    <x v="18"/>
    <x v="420"/>
    <x v="29"/>
    <n v="3416"/>
  </r>
  <r>
    <x v="0"/>
    <x v="18"/>
    <x v="421"/>
    <x v="29"/>
    <n v="31584"/>
  </r>
  <r>
    <x v="0"/>
    <x v="18"/>
    <x v="427"/>
    <x v="29"/>
    <n v="542"/>
  </r>
  <r>
    <x v="0"/>
    <x v="18"/>
    <x v="428"/>
    <x v="29"/>
    <n v="95"/>
  </r>
  <r>
    <x v="0"/>
    <x v="18"/>
    <x v="422"/>
    <x v="29"/>
    <n v="2049"/>
  </r>
  <r>
    <x v="0"/>
    <x v="18"/>
    <x v="423"/>
    <x v="29"/>
    <n v="9135"/>
  </r>
  <r>
    <x v="0"/>
    <x v="18"/>
    <x v="429"/>
    <x v="29"/>
    <n v="9961"/>
  </r>
  <r>
    <x v="0"/>
    <x v="18"/>
    <x v="430"/>
    <x v="29"/>
    <n v="1634"/>
  </r>
  <r>
    <x v="0"/>
    <x v="18"/>
    <x v="431"/>
    <x v="29"/>
    <n v="433"/>
  </r>
  <r>
    <x v="0"/>
    <x v="18"/>
    <x v="432"/>
    <x v="29"/>
    <n v="144"/>
  </r>
  <r>
    <x v="0"/>
    <x v="18"/>
    <x v="424"/>
    <x v="29"/>
    <n v="25510"/>
  </r>
  <r>
    <x v="0"/>
    <x v="18"/>
    <x v="433"/>
    <x v="29"/>
    <n v="2520"/>
  </r>
  <r>
    <x v="0"/>
    <x v="18"/>
    <x v="434"/>
    <x v="29"/>
    <n v="20"/>
  </r>
  <r>
    <x v="0"/>
    <x v="18"/>
    <x v="425"/>
    <x v="29"/>
    <n v="8917"/>
  </r>
  <r>
    <x v="0"/>
    <x v="18"/>
    <x v="426"/>
    <x v="30"/>
    <n v="29"/>
  </r>
  <r>
    <x v="0"/>
    <x v="18"/>
    <x v="418"/>
    <x v="30"/>
    <n v="31"/>
  </r>
  <r>
    <x v="0"/>
    <x v="18"/>
    <x v="421"/>
    <x v="30"/>
    <n v="101"/>
  </r>
  <r>
    <x v="0"/>
    <x v="18"/>
    <x v="424"/>
    <x v="30"/>
    <n v="63"/>
  </r>
  <r>
    <x v="0"/>
    <x v="18"/>
    <x v="425"/>
    <x v="30"/>
    <n v="78"/>
  </r>
  <r>
    <x v="1"/>
    <x v="0"/>
    <x v="0"/>
    <x v="0"/>
    <n v="149"/>
  </r>
  <r>
    <x v="1"/>
    <x v="0"/>
    <x v="1"/>
    <x v="0"/>
    <n v="2"/>
  </r>
  <r>
    <x v="1"/>
    <x v="0"/>
    <x v="2"/>
    <x v="0"/>
    <n v="352"/>
  </r>
  <r>
    <x v="1"/>
    <x v="0"/>
    <x v="3"/>
    <x v="0"/>
    <n v="214"/>
  </r>
  <r>
    <x v="1"/>
    <x v="0"/>
    <x v="4"/>
    <x v="0"/>
    <n v="43"/>
  </r>
  <r>
    <x v="1"/>
    <x v="0"/>
    <x v="5"/>
    <x v="0"/>
    <n v="125"/>
  </r>
  <r>
    <x v="1"/>
    <x v="0"/>
    <x v="6"/>
    <x v="0"/>
    <n v="186"/>
  </r>
  <r>
    <x v="1"/>
    <x v="0"/>
    <x v="7"/>
    <x v="0"/>
    <n v="267"/>
  </r>
  <r>
    <x v="1"/>
    <x v="0"/>
    <x v="8"/>
    <x v="0"/>
    <n v="45"/>
  </r>
  <r>
    <x v="1"/>
    <x v="0"/>
    <x v="9"/>
    <x v="0"/>
    <n v="3"/>
  </r>
  <r>
    <x v="1"/>
    <x v="0"/>
    <x v="10"/>
    <x v="0"/>
    <n v="102"/>
  </r>
  <r>
    <x v="1"/>
    <x v="0"/>
    <x v="11"/>
    <x v="0"/>
    <n v="84"/>
  </r>
  <r>
    <x v="1"/>
    <x v="0"/>
    <x v="12"/>
    <x v="0"/>
    <n v="330"/>
  </r>
  <r>
    <x v="1"/>
    <x v="0"/>
    <x v="13"/>
    <x v="0"/>
    <n v="47"/>
  </r>
  <r>
    <x v="1"/>
    <x v="0"/>
    <x v="14"/>
    <x v="0"/>
    <n v="73"/>
  </r>
  <r>
    <x v="1"/>
    <x v="0"/>
    <x v="15"/>
    <x v="0"/>
    <n v="35"/>
  </r>
  <r>
    <x v="1"/>
    <x v="0"/>
    <x v="16"/>
    <x v="0"/>
    <n v="39"/>
  </r>
  <r>
    <x v="1"/>
    <x v="0"/>
    <x v="0"/>
    <x v="1"/>
    <n v="13"/>
  </r>
  <r>
    <x v="1"/>
    <x v="0"/>
    <x v="1"/>
    <x v="1"/>
    <n v="1"/>
  </r>
  <r>
    <x v="1"/>
    <x v="0"/>
    <x v="2"/>
    <x v="1"/>
    <n v="39"/>
  </r>
  <r>
    <x v="1"/>
    <x v="0"/>
    <x v="3"/>
    <x v="1"/>
    <n v="17"/>
  </r>
  <r>
    <x v="1"/>
    <x v="0"/>
    <x v="4"/>
    <x v="1"/>
    <n v="8"/>
  </r>
  <r>
    <x v="1"/>
    <x v="0"/>
    <x v="5"/>
    <x v="1"/>
    <n v="3"/>
  </r>
  <r>
    <x v="1"/>
    <x v="0"/>
    <x v="6"/>
    <x v="1"/>
    <n v="16"/>
  </r>
  <r>
    <x v="1"/>
    <x v="0"/>
    <x v="7"/>
    <x v="1"/>
    <n v="20"/>
  </r>
  <r>
    <x v="1"/>
    <x v="0"/>
    <x v="8"/>
    <x v="1"/>
    <n v="7"/>
  </r>
  <r>
    <x v="1"/>
    <x v="0"/>
    <x v="9"/>
    <x v="1"/>
    <n v="1"/>
  </r>
  <r>
    <x v="1"/>
    <x v="0"/>
    <x v="10"/>
    <x v="1"/>
    <n v="15"/>
  </r>
  <r>
    <x v="1"/>
    <x v="0"/>
    <x v="11"/>
    <x v="1"/>
    <n v="9"/>
  </r>
  <r>
    <x v="1"/>
    <x v="0"/>
    <x v="12"/>
    <x v="1"/>
    <n v="29"/>
  </r>
  <r>
    <x v="1"/>
    <x v="0"/>
    <x v="13"/>
    <x v="1"/>
    <n v="6"/>
  </r>
  <r>
    <x v="1"/>
    <x v="0"/>
    <x v="14"/>
    <x v="1"/>
    <n v="5"/>
  </r>
  <r>
    <x v="1"/>
    <x v="0"/>
    <x v="15"/>
    <x v="1"/>
    <n v="7"/>
  </r>
  <r>
    <x v="1"/>
    <x v="0"/>
    <x v="16"/>
    <x v="1"/>
    <n v="5"/>
  </r>
  <r>
    <x v="1"/>
    <x v="0"/>
    <x v="0"/>
    <x v="2"/>
    <n v="243"/>
  </r>
  <r>
    <x v="1"/>
    <x v="0"/>
    <x v="1"/>
    <x v="2"/>
    <n v="23"/>
  </r>
  <r>
    <x v="1"/>
    <x v="0"/>
    <x v="2"/>
    <x v="2"/>
    <n v="348"/>
  </r>
  <r>
    <x v="1"/>
    <x v="0"/>
    <x v="3"/>
    <x v="2"/>
    <n v="332"/>
  </r>
  <r>
    <x v="1"/>
    <x v="0"/>
    <x v="4"/>
    <x v="2"/>
    <n v="25"/>
  </r>
  <r>
    <x v="1"/>
    <x v="0"/>
    <x v="5"/>
    <x v="2"/>
    <n v="88"/>
  </r>
  <r>
    <x v="1"/>
    <x v="0"/>
    <x v="6"/>
    <x v="2"/>
    <n v="177"/>
  </r>
  <r>
    <x v="1"/>
    <x v="0"/>
    <x v="17"/>
    <x v="2"/>
    <n v="21"/>
  </r>
  <r>
    <x v="1"/>
    <x v="0"/>
    <x v="7"/>
    <x v="2"/>
    <n v="221"/>
  </r>
  <r>
    <x v="1"/>
    <x v="0"/>
    <x v="8"/>
    <x v="2"/>
    <n v="129"/>
  </r>
  <r>
    <x v="1"/>
    <x v="0"/>
    <x v="9"/>
    <x v="2"/>
    <n v="115"/>
  </r>
  <r>
    <x v="1"/>
    <x v="0"/>
    <x v="10"/>
    <x v="2"/>
    <n v="295"/>
  </r>
  <r>
    <x v="1"/>
    <x v="0"/>
    <x v="11"/>
    <x v="2"/>
    <n v="168"/>
  </r>
  <r>
    <x v="1"/>
    <x v="0"/>
    <x v="12"/>
    <x v="2"/>
    <n v="392"/>
  </r>
  <r>
    <x v="1"/>
    <x v="0"/>
    <x v="13"/>
    <x v="2"/>
    <n v="159"/>
  </r>
  <r>
    <x v="1"/>
    <x v="0"/>
    <x v="14"/>
    <x v="2"/>
    <n v="114"/>
  </r>
  <r>
    <x v="1"/>
    <x v="0"/>
    <x v="15"/>
    <x v="2"/>
    <n v="138"/>
  </r>
  <r>
    <x v="1"/>
    <x v="0"/>
    <x v="16"/>
    <x v="2"/>
    <n v="102"/>
  </r>
  <r>
    <x v="1"/>
    <x v="0"/>
    <x v="0"/>
    <x v="3"/>
    <n v="4"/>
  </r>
  <r>
    <x v="1"/>
    <x v="0"/>
    <x v="2"/>
    <x v="3"/>
    <n v="7"/>
  </r>
  <r>
    <x v="1"/>
    <x v="0"/>
    <x v="3"/>
    <x v="3"/>
    <n v="6"/>
  </r>
  <r>
    <x v="1"/>
    <x v="0"/>
    <x v="6"/>
    <x v="3"/>
    <n v="2"/>
  </r>
  <r>
    <x v="1"/>
    <x v="0"/>
    <x v="7"/>
    <x v="3"/>
    <n v="3"/>
  </r>
  <r>
    <x v="1"/>
    <x v="0"/>
    <x v="8"/>
    <x v="3"/>
    <n v="1"/>
  </r>
  <r>
    <x v="1"/>
    <x v="0"/>
    <x v="9"/>
    <x v="3"/>
    <n v="1"/>
  </r>
  <r>
    <x v="1"/>
    <x v="0"/>
    <x v="10"/>
    <x v="3"/>
    <n v="8"/>
  </r>
  <r>
    <x v="1"/>
    <x v="0"/>
    <x v="11"/>
    <x v="3"/>
    <n v="1"/>
  </r>
  <r>
    <x v="1"/>
    <x v="0"/>
    <x v="12"/>
    <x v="3"/>
    <n v="7"/>
  </r>
  <r>
    <x v="1"/>
    <x v="0"/>
    <x v="13"/>
    <x v="3"/>
    <n v="1"/>
  </r>
  <r>
    <x v="1"/>
    <x v="0"/>
    <x v="0"/>
    <x v="4"/>
    <n v="28"/>
  </r>
  <r>
    <x v="1"/>
    <x v="0"/>
    <x v="2"/>
    <x v="4"/>
    <n v="49"/>
  </r>
  <r>
    <x v="1"/>
    <x v="0"/>
    <x v="3"/>
    <x v="4"/>
    <n v="19"/>
  </r>
  <r>
    <x v="1"/>
    <x v="0"/>
    <x v="4"/>
    <x v="4"/>
    <n v="5"/>
  </r>
  <r>
    <x v="1"/>
    <x v="0"/>
    <x v="5"/>
    <x v="4"/>
    <n v="5"/>
  </r>
  <r>
    <x v="1"/>
    <x v="0"/>
    <x v="6"/>
    <x v="4"/>
    <n v="18"/>
  </r>
  <r>
    <x v="1"/>
    <x v="0"/>
    <x v="7"/>
    <x v="4"/>
    <n v="37"/>
  </r>
  <r>
    <x v="1"/>
    <x v="0"/>
    <x v="8"/>
    <x v="4"/>
    <n v="14"/>
  </r>
  <r>
    <x v="1"/>
    <x v="0"/>
    <x v="9"/>
    <x v="4"/>
    <n v="2"/>
  </r>
  <r>
    <x v="1"/>
    <x v="0"/>
    <x v="10"/>
    <x v="4"/>
    <n v="33"/>
  </r>
  <r>
    <x v="1"/>
    <x v="0"/>
    <x v="11"/>
    <x v="4"/>
    <n v="14"/>
  </r>
  <r>
    <x v="1"/>
    <x v="0"/>
    <x v="12"/>
    <x v="4"/>
    <n v="51"/>
  </r>
  <r>
    <x v="1"/>
    <x v="0"/>
    <x v="13"/>
    <x v="4"/>
    <n v="4"/>
  </r>
  <r>
    <x v="1"/>
    <x v="0"/>
    <x v="14"/>
    <x v="4"/>
    <n v="3"/>
  </r>
  <r>
    <x v="1"/>
    <x v="0"/>
    <x v="15"/>
    <x v="4"/>
    <n v="11"/>
  </r>
  <r>
    <x v="1"/>
    <x v="0"/>
    <x v="16"/>
    <x v="4"/>
    <n v="4"/>
  </r>
  <r>
    <x v="1"/>
    <x v="0"/>
    <x v="0"/>
    <x v="5"/>
    <n v="244"/>
  </r>
  <r>
    <x v="1"/>
    <x v="0"/>
    <x v="1"/>
    <x v="5"/>
    <n v="23"/>
  </r>
  <r>
    <x v="1"/>
    <x v="0"/>
    <x v="2"/>
    <x v="5"/>
    <n v="348"/>
  </r>
  <r>
    <x v="1"/>
    <x v="0"/>
    <x v="3"/>
    <x v="5"/>
    <n v="332"/>
  </r>
  <r>
    <x v="1"/>
    <x v="0"/>
    <x v="4"/>
    <x v="5"/>
    <n v="25"/>
  </r>
  <r>
    <x v="1"/>
    <x v="0"/>
    <x v="5"/>
    <x v="5"/>
    <n v="88"/>
  </r>
  <r>
    <x v="1"/>
    <x v="0"/>
    <x v="6"/>
    <x v="5"/>
    <n v="177"/>
  </r>
  <r>
    <x v="1"/>
    <x v="0"/>
    <x v="17"/>
    <x v="5"/>
    <n v="21"/>
  </r>
  <r>
    <x v="1"/>
    <x v="0"/>
    <x v="7"/>
    <x v="5"/>
    <n v="223"/>
  </r>
  <r>
    <x v="1"/>
    <x v="0"/>
    <x v="8"/>
    <x v="5"/>
    <n v="129"/>
  </r>
  <r>
    <x v="1"/>
    <x v="0"/>
    <x v="9"/>
    <x v="5"/>
    <n v="116"/>
  </r>
  <r>
    <x v="1"/>
    <x v="0"/>
    <x v="10"/>
    <x v="5"/>
    <n v="296"/>
  </r>
  <r>
    <x v="1"/>
    <x v="0"/>
    <x v="11"/>
    <x v="5"/>
    <n v="168"/>
  </r>
  <r>
    <x v="1"/>
    <x v="0"/>
    <x v="12"/>
    <x v="5"/>
    <n v="395"/>
  </r>
  <r>
    <x v="1"/>
    <x v="0"/>
    <x v="13"/>
    <x v="5"/>
    <n v="159"/>
  </r>
  <r>
    <x v="1"/>
    <x v="0"/>
    <x v="14"/>
    <x v="5"/>
    <n v="116"/>
  </r>
  <r>
    <x v="1"/>
    <x v="0"/>
    <x v="15"/>
    <x v="5"/>
    <n v="138"/>
  </r>
  <r>
    <x v="1"/>
    <x v="0"/>
    <x v="16"/>
    <x v="5"/>
    <n v="102"/>
  </r>
  <r>
    <x v="1"/>
    <x v="0"/>
    <x v="0"/>
    <x v="6"/>
    <n v="26"/>
  </r>
  <r>
    <x v="1"/>
    <x v="0"/>
    <x v="2"/>
    <x v="6"/>
    <n v="27"/>
  </r>
  <r>
    <x v="1"/>
    <x v="0"/>
    <x v="3"/>
    <x v="6"/>
    <n v="15"/>
  </r>
  <r>
    <x v="1"/>
    <x v="0"/>
    <x v="6"/>
    <x v="6"/>
    <n v="16"/>
  </r>
  <r>
    <x v="1"/>
    <x v="0"/>
    <x v="7"/>
    <x v="6"/>
    <n v="23"/>
  </r>
  <r>
    <x v="1"/>
    <x v="0"/>
    <x v="8"/>
    <x v="6"/>
    <n v="4"/>
  </r>
  <r>
    <x v="1"/>
    <x v="0"/>
    <x v="9"/>
    <x v="6"/>
    <n v="6"/>
  </r>
  <r>
    <x v="1"/>
    <x v="0"/>
    <x v="10"/>
    <x v="6"/>
    <n v="19"/>
  </r>
  <r>
    <x v="1"/>
    <x v="0"/>
    <x v="11"/>
    <x v="6"/>
    <n v="12"/>
  </r>
  <r>
    <x v="1"/>
    <x v="0"/>
    <x v="12"/>
    <x v="6"/>
    <n v="27"/>
  </r>
  <r>
    <x v="1"/>
    <x v="0"/>
    <x v="13"/>
    <x v="6"/>
    <n v="5"/>
  </r>
  <r>
    <x v="1"/>
    <x v="0"/>
    <x v="15"/>
    <x v="6"/>
    <n v="3"/>
  </r>
  <r>
    <x v="1"/>
    <x v="0"/>
    <x v="16"/>
    <x v="6"/>
    <n v="3"/>
  </r>
  <r>
    <x v="1"/>
    <x v="0"/>
    <x v="0"/>
    <x v="7"/>
    <n v="35"/>
  </r>
  <r>
    <x v="1"/>
    <x v="0"/>
    <x v="2"/>
    <x v="7"/>
    <n v="42"/>
  </r>
  <r>
    <x v="1"/>
    <x v="0"/>
    <x v="3"/>
    <x v="7"/>
    <n v="27"/>
  </r>
  <r>
    <x v="1"/>
    <x v="0"/>
    <x v="4"/>
    <x v="7"/>
    <n v="2"/>
  </r>
  <r>
    <x v="1"/>
    <x v="0"/>
    <x v="5"/>
    <x v="7"/>
    <n v="4"/>
  </r>
  <r>
    <x v="1"/>
    <x v="0"/>
    <x v="6"/>
    <x v="7"/>
    <n v="19"/>
  </r>
  <r>
    <x v="1"/>
    <x v="0"/>
    <x v="7"/>
    <x v="7"/>
    <n v="23"/>
  </r>
  <r>
    <x v="1"/>
    <x v="0"/>
    <x v="8"/>
    <x v="7"/>
    <n v="10"/>
  </r>
  <r>
    <x v="1"/>
    <x v="0"/>
    <x v="9"/>
    <x v="7"/>
    <n v="7"/>
  </r>
  <r>
    <x v="1"/>
    <x v="0"/>
    <x v="10"/>
    <x v="7"/>
    <n v="19"/>
  </r>
  <r>
    <x v="1"/>
    <x v="0"/>
    <x v="11"/>
    <x v="7"/>
    <n v="15"/>
  </r>
  <r>
    <x v="1"/>
    <x v="0"/>
    <x v="12"/>
    <x v="7"/>
    <n v="57"/>
  </r>
  <r>
    <x v="1"/>
    <x v="0"/>
    <x v="13"/>
    <x v="7"/>
    <n v="4"/>
  </r>
  <r>
    <x v="1"/>
    <x v="0"/>
    <x v="14"/>
    <x v="7"/>
    <n v="3"/>
  </r>
  <r>
    <x v="1"/>
    <x v="0"/>
    <x v="15"/>
    <x v="7"/>
    <n v="9"/>
  </r>
  <r>
    <x v="1"/>
    <x v="0"/>
    <x v="16"/>
    <x v="7"/>
    <n v="5"/>
  </r>
  <r>
    <x v="1"/>
    <x v="0"/>
    <x v="0"/>
    <x v="8"/>
    <n v="9"/>
  </r>
  <r>
    <x v="1"/>
    <x v="0"/>
    <x v="2"/>
    <x v="8"/>
    <n v="9"/>
  </r>
  <r>
    <x v="1"/>
    <x v="0"/>
    <x v="3"/>
    <x v="8"/>
    <n v="3"/>
  </r>
  <r>
    <x v="1"/>
    <x v="0"/>
    <x v="5"/>
    <x v="8"/>
    <n v="3"/>
  </r>
  <r>
    <x v="1"/>
    <x v="0"/>
    <x v="6"/>
    <x v="8"/>
    <n v="11"/>
  </r>
  <r>
    <x v="1"/>
    <x v="0"/>
    <x v="7"/>
    <x v="8"/>
    <n v="7"/>
  </r>
  <r>
    <x v="1"/>
    <x v="0"/>
    <x v="8"/>
    <x v="8"/>
    <n v="4"/>
  </r>
  <r>
    <x v="1"/>
    <x v="0"/>
    <x v="9"/>
    <x v="8"/>
    <n v="3"/>
  </r>
  <r>
    <x v="1"/>
    <x v="0"/>
    <x v="10"/>
    <x v="8"/>
    <n v="5"/>
  </r>
  <r>
    <x v="1"/>
    <x v="0"/>
    <x v="11"/>
    <x v="8"/>
    <n v="2"/>
  </r>
  <r>
    <x v="1"/>
    <x v="0"/>
    <x v="12"/>
    <x v="8"/>
    <n v="24"/>
  </r>
  <r>
    <x v="1"/>
    <x v="0"/>
    <x v="13"/>
    <x v="8"/>
    <n v="8"/>
  </r>
  <r>
    <x v="1"/>
    <x v="0"/>
    <x v="15"/>
    <x v="8"/>
    <n v="3"/>
  </r>
  <r>
    <x v="1"/>
    <x v="0"/>
    <x v="0"/>
    <x v="9"/>
    <n v="16"/>
  </r>
  <r>
    <x v="1"/>
    <x v="0"/>
    <x v="2"/>
    <x v="9"/>
    <n v="21"/>
  </r>
  <r>
    <x v="1"/>
    <x v="0"/>
    <x v="3"/>
    <x v="9"/>
    <n v="15"/>
  </r>
  <r>
    <x v="1"/>
    <x v="0"/>
    <x v="4"/>
    <x v="9"/>
    <n v="9"/>
  </r>
  <r>
    <x v="1"/>
    <x v="0"/>
    <x v="5"/>
    <x v="9"/>
    <n v="10"/>
  </r>
  <r>
    <x v="1"/>
    <x v="0"/>
    <x v="6"/>
    <x v="9"/>
    <n v="11"/>
  </r>
  <r>
    <x v="1"/>
    <x v="0"/>
    <x v="17"/>
    <x v="9"/>
    <n v="2"/>
  </r>
  <r>
    <x v="1"/>
    <x v="0"/>
    <x v="7"/>
    <x v="9"/>
    <n v="11"/>
  </r>
  <r>
    <x v="1"/>
    <x v="0"/>
    <x v="8"/>
    <x v="9"/>
    <n v="5"/>
  </r>
  <r>
    <x v="1"/>
    <x v="0"/>
    <x v="9"/>
    <x v="9"/>
    <n v="8"/>
  </r>
  <r>
    <x v="1"/>
    <x v="0"/>
    <x v="10"/>
    <x v="9"/>
    <n v="26"/>
  </r>
  <r>
    <x v="1"/>
    <x v="0"/>
    <x v="11"/>
    <x v="9"/>
    <n v="6"/>
  </r>
  <r>
    <x v="1"/>
    <x v="0"/>
    <x v="12"/>
    <x v="9"/>
    <n v="27"/>
  </r>
  <r>
    <x v="1"/>
    <x v="0"/>
    <x v="13"/>
    <x v="9"/>
    <n v="12"/>
  </r>
  <r>
    <x v="1"/>
    <x v="0"/>
    <x v="14"/>
    <x v="9"/>
    <n v="2"/>
  </r>
  <r>
    <x v="1"/>
    <x v="0"/>
    <x v="15"/>
    <x v="9"/>
    <n v="6"/>
  </r>
  <r>
    <x v="1"/>
    <x v="0"/>
    <x v="16"/>
    <x v="9"/>
    <n v="3"/>
  </r>
  <r>
    <x v="1"/>
    <x v="0"/>
    <x v="0"/>
    <x v="10"/>
    <n v="8"/>
  </r>
  <r>
    <x v="1"/>
    <x v="0"/>
    <x v="1"/>
    <x v="10"/>
    <n v="3"/>
  </r>
  <r>
    <x v="1"/>
    <x v="0"/>
    <x v="2"/>
    <x v="10"/>
    <n v="6"/>
  </r>
  <r>
    <x v="1"/>
    <x v="0"/>
    <x v="3"/>
    <x v="10"/>
    <n v="18"/>
  </r>
  <r>
    <x v="1"/>
    <x v="0"/>
    <x v="4"/>
    <x v="10"/>
    <n v="1"/>
  </r>
  <r>
    <x v="1"/>
    <x v="0"/>
    <x v="5"/>
    <x v="10"/>
    <n v="1"/>
  </r>
  <r>
    <x v="1"/>
    <x v="0"/>
    <x v="6"/>
    <x v="10"/>
    <n v="4"/>
  </r>
  <r>
    <x v="1"/>
    <x v="0"/>
    <x v="17"/>
    <x v="10"/>
    <n v="1"/>
  </r>
  <r>
    <x v="1"/>
    <x v="0"/>
    <x v="7"/>
    <x v="10"/>
    <n v="3"/>
  </r>
  <r>
    <x v="1"/>
    <x v="0"/>
    <x v="8"/>
    <x v="10"/>
    <n v="1"/>
  </r>
  <r>
    <x v="1"/>
    <x v="0"/>
    <x v="9"/>
    <x v="10"/>
    <n v="1"/>
  </r>
  <r>
    <x v="1"/>
    <x v="0"/>
    <x v="10"/>
    <x v="10"/>
    <n v="2"/>
  </r>
  <r>
    <x v="1"/>
    <x v="0"/>
    <x v="11"/>
    <x v="10"/>
    <n v="2"/>
  </r>
  <r>
    <x v="1"/>
    <x v="0"/>
    <x v="12"/>
    <x v="10"/>
    <n v="3"/>
  </r>
  <r>
    <x v="1"/>
    <x v="0"/>
    <x v="13"/>
    <x v="10"/>
    <n v="10"/>
  </r>
  <r>
    <x v="1"/>
    <x v="0"/>
    <x v="14"/>
    <x v="10"/>
    <n v="15"/>
  </r>
  <r>
    <x v="1"/>
    <x v="0"/>
    <x v="15"/>
    <x v="10"/>
    <n v="2"/>
  </r>
  <r>
    <x v="1"/>
    <x v="0"/>
    <x v="0"/>
    <x v="11"/>
    <n v="1"/>
  </r>
  <r>
    <x v="1"/>
    <x v="0"/>
    <x v="2"/>
    <x v="11"/>
    <n v="3"/>
  </r>
  <r>
    <x v="1"/>
    <x v="0"/>
    <x v="3"/>
    <x v="11"/>
    <n v="1"/>
  </r>
  <r>
    <x v="1"/>
    <x v="0"/>
    <x v="10"/>
    <x v="11"/>
    <n v="4"/>
  </r>
  <r>
    <x v="1"/>
    <x v="0"/>
    <x v="12"/>
    <x v="11"/>
    <n v="2"/>
  </r>
  <r>
    <x v="1"/>
    <x v="0"/>
    <x v="14"/>
    <x v="11"/>
    <n v="3"/>
  </r>
  <r>
    <x v="1"/>
    <x v="0"/>
    <x v="0"/>
    <x v="12"/>
    <n v="101"/>
  </r>
  <r>
    <x v="1"/>
    <x v="0"/>
    <x v="1"/>
    <x v="12"/>
    <n v="6"/>
  </r>
  <r>
    <x v="1"/>
    <x v="0"/>
    <x v="2"/>
    <x v="12"/>
    <n v="149"/>
  </r>
  <r>
    <x v="1"/>
    <x v="0"/>
    <x v="3"/>
    <x v="12"/>
    <n v="99"/>
  </r>
  <r>
    <x v="1"/>
    <x v="0"/>
    <x v="4"/>
    <x v="12"/>
    <n v="19"/>
  </r>
  <r>
    <x v="1"/>
    <x v="0"/>
    <x v="5"/>
    <x v="12"/>
    <n v="27"/>
  </r>
  <r>
    <x v="1"/>
    <x v="0"/>
    <x v="6"/>
    <x v="12"/>
    <n v="78"/>
  </r>
  <r>
    <x v="1"/>
    <x v="0"/>
    <x v="17"/>
    <x v="12"/>
    <n v="9"/>
  </r>
  <r>
    <x v="1"/>
    <x v="0"/>
    <x v="7"/>
    <x v="12"/>
    <n v="97"/>
  </r>
  <r>
    <x v="1"/>
    <x v="0"/>
    <x v="8"/>
    <x v="12"/>
    <n v="42"/>
  </r>
  <r>
    <x v="1"/>
    <x v="0"/>
    <x v="9"/>
    <x v="12"/>
    <n v="43"/>
  </r>
  <r>
    <x v="1"/>
    <x v="0"/>
    <x v="10"/>
    <x v="12"/>
    <n v="115"/>
  </r>
  <r>
    <x v="1"/>
    <x v="0"/>
    <x v="11"/>
    <x v="12"/>
    <n v="48"/>
  </r>
  <r>
    <x v="1"/>
    <x v="0"/>
    <x v="12"/>
    <x v="12"/>
    <n v="148"/>
  </r>
  <r>
    <x v="1"/>
    <x v="0"/>
    <x v="13"/>
    <x v="12"/>
    <n v="34"/>
  </r>
  <r>
    <x v="1"/>
    <x v="0"/>
    <x v="14"/>
    <x v="12"/>
    <n v="17"/>
  </r>
  <r>
    <x v="1"/>
    <x v="0"/>
    <x v="15"/>
    <x v="12"/>
    <n v="46"/>
  </r>
  <r>
    <x v="1"/>
    <x v="0"/>
    <x v="16"/>
    <x v="12"/>
    <n v="23"/>
  </r>
  <r>
    <x v="1"/>
    <x v="0"/>
    <x v="0"/>
    <x v="13"/>
    <n v="1"/>
  </r>
  <r>
    <x v="1"/>
    <x v="0"/>
    <x v="1"/>
    <x v="13"/>
    <n v="12"/>
  </r>
  <r>
    <x v="1"/>
    <x v="0"/>
    <x v="2"/>
    <x v="13"/>
    <n v="6"/>
  </r>
  <r>
    <x v="1"/>
    <x v="0"/>
    <x v="3"/>
    <x v="13"/>
    <n v="23"/>
  </r>
  <r>
    <x v="1"/>
    <x v="0"/>
    <x v="4"/>
    <x v="13"/>
    <n v="2"/>
  </r>
  <r>
    <x v="1"/>
    <x v="0"/>
    <x v="5"/>
    <x v="13"/>
    <n v="1"/>
  </r>
  <r>
    <x v="1"/>
    <x v="0"/>
    <x v="7"/>
    <x v="13"/>
    <n v="1"/>
  </r>
  <r>
    <x v="1"/>
    <x v="0"/>
    <x v="8"/>
    <x v="13"/>
    <n v="2"/>
  </r>
  <r>
    <x v="1"/>
    <x v="0"/>
    <x v="10"/>
    <x v="13"/>
    <n v="6"/>
  </r>
  <r>
    <x v="1"/>
    <x v="0"/>
    <x v="13"/>
    <x v="13"/>
    <n v="35"/>
  </r>
  <r>
    <x v="1"/>
    <x v="0"/>
    <x v="14"/>
    <x v="13"/>
    <n v="52"/>
  </r>
  <r>
    <x v="1"/>
    <x v="0"/>
    <x v="15"/>
    <x v="13"/>
    <n v="1"/>
  </r>
  <r>
    <x v="1"/>
    <x v="0"/>
    <x v="16"/>
    <x v="13"/>
    <n v="2"/>
  </r>
  <r>
    <x v="1"/>
    <x v="0"/>
    <x v="0"/>
    <x v="14"/>
    <n v="229"/>
  </r>
  <r>
    <x v="1"/>
    <x v="0"/>
    <x v="1"/>
    <x v="14"/>
    <n v="21"/>
  </r>
  <r>
    <x v="1"/>
    <x v="0"/>
    <x v="2"/>
    <x v="14"/>
    <n v="321"/>
  </r>
  <r>
    <x v="1"/>
    <x v="0"/>
    <x v="3"/>
    <x v="14"/>
    <n v="317"/>
  </r>
  <r>
    <x v="1"/>
    <x v="0"/>
    <x v="4"/>
    <x v="14"/>
    <n v="12"/>
  </r>
  <r>
    <x v="1"/>
    <x v="0"/>
    <x v="5"/>
    <x v="14"/>
    <n v="84"/>
  </r>
  <r>
    <x v="1"/>
    <x v="0"/>
    <x v="6"/>
    <x v="14"/>
    <n v="155"/>
  </r>
  <r>
    <x v="1"/>
    <x v="0"/>
    <x v="17"/>
    <x v="14"/>
    <n v="16"/>
  </r>
  <r>
    <x v="1"/>
    <x v="0"/>
    <x v="7"/>
    <x v="14"/>
    <n v="207"/>
  </r>
  <r>
    <x v="1"/>
    <x v="0"/>
    <x v="8"/>
    <x v="14"/>
    <n v="124"/>
  </r>
  <r>
    <x v="1"/>
    <x v="0"/>
    <x v="9"/>
    <x v="14"/>
    <n v="109"/>
  </r>
  <r>
    <x v="1"/>
    <x v="0"/>
    <x v="10"/>
    <x v="14"/>
    <n v="278"/>
  </r>
  <r>
    <x v="1"/>
    <x v="0"/>
    <x v="11"/>
    <x v="14"/>
    <n v="157"/>
  </r>
  <r>
    <x v="1"/>
    <x v="0"/>
    <x v="12"/>
    <x v="14"/>
    <n v="367"/>
  </r>
  <r>
    <x v="1"/>
    <x v="0"/>
    <x v="13"/>
    <x v="14"/>
    <n v="150"/>
  </r>
  <r>
    <x v="1"/>
    <x v="0"/>
    <x v="14"/>
    <x v="14"/>
    <n v="101"/>
  </r>
  <r>
    <x v="1"/>
    <x v="0"/>
    <x v="15"/>
    <x v="14"/>
    <n v="133"/>
  </r>
  <r>
    <x v="1"/>
    <x v="0"/>
    <x v="16"/>
    <x v="14"/>
    <n v="96"/>
  </r>
  <r>
    <x v="1"/>
    <x v="0"/>
    <x v="0"/>
    <x v="15"/>
    <n v="18"/>
  </r>
  <r>
    <x v="1"/>
    <x v="0"/>
    <x v="1"/>
    <x v="15"/>
    <n v="11"/>
  </r>
  <r>
    <x v="1"/>
    <x v="0"/>
    <x v="2"/>
    <x v="15"/>
    <n v="39"/>
  </r>
  <r>
    <x v="1"/>
    <x v="0"/>
    <x v="3"/>
    <x v="15"/>
    <n v="44"/>
  </r>
  <r>
    <x v="1"/>
    <x v="0"/>
    <x v="4"/>
    <x v="15"/>
    <n v="4"/>
  </r>
  <r>
    <x v="1"/>
    <x v="0"/>
    <x v="5"/>
    <x v="15"/>
    <n v="5"/>
  </r>
  <r>
    <x v="1"/>
    <x v="0"/>
    <x v="6"/>
    <x v="15"/>
    <n v="14"/>
  </r>
  <r>
    <x v="1"/>
    <x v="0"/>
    <x v="17"/>
    <x v="15"/>
    <n v="3"/>
  </r>
  <r>
    <x v="1"/>
    <x v="0"/>
    <x v="7"/>
    <x v="15"/>
    <n v="8"/>
  </r>
  <r>
    <x v="1"/>
    <x v="0"/>
    <x v="8"/>
    <x v="15"/>
    <n v="2"/>
  </r>
  <r>
    <x v="1"/>
    <x v="0"/>
    <x v="9"/>
    <x v="15"/>
    <n v="3"/>
  </r>
  <r>
    <x v="1"/>
    <x v="0"/>
    <x v="10"/>
    <x v="15"/>
    <n v="15"/>
  </r>
  <r>
    <x v="1"/>
    <x v="0"/>
    <x v="12"/>
    <x v="15"/>
    <n v="9"/>
  </r>
  <r>
    <x v="1"/>
    <x v="0"/>
    <x v="13"/>
    <x v="15"/>
    <n v="50"/>
  </r>
  <r>
    <x v="1"/>
    <x v="0"/>
    <x v="14"/>
    <x v="15"/>
    <n v="69"/>
  </r>
  <r>
    <x v="1"/>
    <x v="0"/>
    <x v="15"/>
    <x v="15"/>
    <n v="8"/>
  </r>
  <r>
    <x v="1"/>
    <x v="0"/>
    <x v="16"/>
    <x v="15"/>
    <n v="4"/>
  </r>
  <r>
    <x v="1"/>
    <x v="0"/>
    <x v="0"/>
    <x v="16"/>
    <n v="13"/>
  </r>
  <r>
    <x v="1"/>
    <x v="0"/>
    <x v="2"/>
    <x v="16"/>
    <n v="20"/>
  </r>
  <r>
    <x v="1"/>
    <x v="0"/>
    <x v="3"/>
    <x v="16"/>
    <n v="24"/>
  </r>
  <r>
    <x v="1"/>
    <x v="0"/>
    <x v="4"/>
    <x v="16"/>
    <n v="7"/>
  </r>
  <r>
    <x v="1"/>
    <x v="0"/>
    <x v="5"/>
    <x v="16"/>
    <n v="6"/>
  </r>
  <r>
    <x v="1"/>
    <x v="0"/>
    <x v="6"/>
    <x v="16"/>
    <n v="15"/>
  </r>
  <r>
    <x v="1"/>
    <x v="0"/>
    <x v="7"/>
    <x v="16"/>
    <n v="11"/>
  </r>
  <r>
    <x v="1"/>
    <x v="0"/>
    <x v="8"/>
    <x v="16"/>
    <n v="5"/>
  </r>
  <r>
    <x v="1"/>
    <x v="0"/>
    <x v="9"/>
    <x v="16"/>
    <n v="6"/>
  </r>
  <r>
    <x v="1"/>
    <x v="0"/>
    <x v="10"/>
    <x v="16"/>
    <n v="14"/>
  </r>
  <r>
    <x v="1"/>
    <x v="0"/>
    <x v="11"/>
    <x v="16"/>
    <n v="6"/>
  </r>
  <r>
    <x v="1"/>
    <x v="0"/>
    <x v="12"/>
    <x v="16"/>
    <n v="11"/>
  </r>
  <r>
    <x v="1"/>
    <x v="0"/>
    <x v="13"/>
    <x v="16"/>
    <n v="7"/>
  </r>
  <r>
    <x v="1"/>
    <x v="0"/>
    <x v="14"/>
    <x v="16"/>
    <n v="4"/>
  </r>
  <r>
    <x v="1"/>
    <x v="0"/>
    <x v="15"/>
    <x v="16"/>
    <n v="6"/>
  </r>
  <r>
    <x v="1"/>
    <x v="0"/>
    <x v="16"/>
    <x v="16"/>
    <n v="7"/>
  </r>
  <r>
    <x v="1"/>
    <x v="0"/>
    <x v="0"/>
    <x v="17"/>
    <n v="619"/>
  </r>
  <r>
    <x v="1"/>
    <x v="0"/>
    <x v="2"/>
    <x v="17"/>
    <n v="892"/>
  </r>
  <r>
    <x v="1"/>
    <x v="0"/>
    <x v="3"/>
    <x v="17"/>
    <n v="388"/>
  </r>
  <r>
    <x v="1"/>
    <x v="0"/>
    <x v="4"/>
    <x v="17"/>
    <n v="62"/>
  </r>
  <r>
    <x v="1"/>
    <x v="0"/>
    <x v="5"/>
    <x v="17"/>
    <n v="79"/>
  </r>
  <r>
    <x v="1"/>
    <x v="0"/>
    <x v="6"/>
    <x v="17"/>
    <n v="301"/>
  </r>
  <r>
    <x v="1"/>
    <x v="0"/>
    <x v="7"/>
    <x v="17"/>
    <n v="843"/>
  </r>
  <r>
    <x v="1"/>
    <x v="0"/>
    <x v="8"/>
    <x v="17"/>
    <n v="290"/>
  </r>
  <r>
    <x v="1"/>
    <x v="0"/>
    <x v="9"/>
    <x v="17"/>
    <n v="28"/>
  </r>
  <r>
    <x v="1"/>
    <x v="0"/>
    <x v="10"/>
    <x v="17"/>
    <n v="651"/>
  </r>
  <r>
    <x v="1"/>
    <x v="0"/>
    <x v="11"/>
    <x v="17"/>
    <n v="271"/>
  </r>
  <r>
    <x v="1"/>
    <x v="0"/>
    <x v="12"/>
    <x v="17"/>
    <n v="1023"/>
  </r>
  <r>
    <x v="1"/>
    <x v="0"/>
    <x v="13"/>
    <x v="17"/>
    <n v="98"/>
  </r>
  <r>
    <x v="1"/>
    <x v="0"/>
    <x v="14"/>
    <x v="17"/>
    <n v="93"/>
  </r>
  <r>
    <x v="1"/>
    <x v="0"/>
    <x v="15"/>
    <x v="17"/>
    <n v="221"/>
  </r>
  <r>
    <x v="1"/>
    <x v="0"/>
    <x v="16"/>
    <x v="17"/>
    <n v="53"/>
  </r>
  <r>
    <x v="1"/>
    <x v="0"/>
    <x v="0"/>
    <x v="18"/>
    <n v="10995"/>
  </r>
  <r>
    <x v="1"/>
    <x v="0"/>
    <x v="2"/>
    <x v="18"/>
    <n v="16251"/>
  </r>
  <r>
    <x v="1"/>
    <x v="0"/>
    <x v="3"/>
    <x v="18"/>
    <n v="7685"/>
  </r>
  <r>
    <x v="1"/>
    <x v="0"/>
    <x v="4"/>
    <x v="18"/>
    <n v="6"/>
  </r>
  <r>
    <x v="1"/>
    <x v="0"/>
    <x v="5"/>
    <x v="18"/>
    <n v="1353"/>
  </r>
  <r>
    <x v="1"/>
    <x v="0"/>
    <x v="6"/>
    <x v="18"/>
    <n v="10436"/>
  </r>
  <r>
    <x v="1"/>
    <x v="0"/>
    <x v="7"/>
    <x v="18"/>
    <n v="6732"/>
  </r>
  <r>
    <x v="1"/>
    <x v="0"/>
    <x v="8"/>
    <x v="18"/>
    <n v="1879"/>
  </r>
  <r>
    <x v="1"/>
    <x v="0"/>
    <x v="9"/>
    <x v="18"/>
    <n v="1906"/>
  </r>
  <r>
    <x v="1"/>
    <x v="0"/>
    <x v="10"/>
    <x v="18"/>
    <n v="8020"/>
  </r>
  <r>
    <x v="1"/>
    <x v="0"/>
    <x v="11"/>
    <x v="18"/>
    <n v="5819"/>
  </r>
  <r>
    <x v="1"/>
    <x v="0"/>
    <x v="12"/>
    <x v="18"/>
    <n v="29397"/>
  </r>
  <r>
    <x v="1"/>
    <x v="0"/>
    <x v="13"/>
    <x v="18"/>
    <n v="1997"/>
  </r>
  <r>
    <x v="1"/>
    <x v="0"/>
    <x v="14"/>
    <x v="18"/>
    <n v="1019"/>
  </r>
  <r>
    <x v="1"/>
    <x v="0"/>
    <x v="15"/>
    <x v="18"/>
    <n v="4061"/>
  </r>
  <r>
    <x v="1"/>
    <x v="0"/>
    <x v="16"/>
    <x v="18"/>
    <n v="1599"/>
  </r>
  <r>
    <x v="1"/>
    <x v="0"/>
    <x v="0"/>
    <x v="19"/>
    <n v="578208"/>
  </r>
  <r>
    <x v="1"/>
    <x v="0"/>
    <x v="2"/>
    <x v="19"/>
    <n v="543130"/>
  </r>
  <r>
    <x v="1"/>
    <x v="0"/>
    <x v="3"/>
    <x v="19"/>
    <n v="65070"/>
  </r>
  <r>
    <x v="1"/>
    <x v="0"/>
    <x v="5"/>
    <x v="19"/>
    <n v="165407"/>
  </r>
  <r>
    <x v="1"/>
    <x v="0"/>
    <x v="6"/>
    <x v="19"/>
    <n v="928736"/>
  </r>
  <r>
    <x v="1"/>
    <x v="0"/>
    <x v="7"/>
    <x v="19"/>
    <n v="684531"/>
  </r>
  <r>
    <x v="1"/>
    <x v="0"/>
    <x v="8"/>
    <x v="19"/>
    <n v="397155"/>
  </r>
  <r>
    <x v="1"/>
    <x v="0"/>
    <x v="9"/>
    <x v="19"/>
    <n v="159761"/>
  </r>
  <r>
    <x v="1"/>
    <x v="0"/>
    <x v="10"/>
    <x v="19"/>
    <n v="464312"/>
  </r>
  <r>
    <x v="1"/>
    <x v="0"/>
    <x v="11"/>
    <x v="19"/>
    <n v="299225"/>
  </r>
  <r>
    <x v="1"/>
    <x v="0"/>
    <x v="12"/>
    <x v="19"/>
    <n v="1712695"/>
  </r>
  <r>
    <x v="1"/>
    <x v="0"/>
    <x v="13"/>
    <x v="19"/>
    <n v="656540"/>
  </r>
  <r>
    <x v="1"/>
    <x v="0"/>
    <x v="15"/>
    <x v="19"/>
    <n v="382560"/>
  </r>
  <r>
    <x v="1"/>
    <x v="0"/>
    <x v="0"/>
    <x v="20"/>
    <n v="19036"/>
  </r>
  <r>
    <x v="1"/>
    <x v="0"/>
    <x v="2"/>
    <x v="20"/>
    <n v="74467"/>
  </r>
  <r>
    <x v="1"/>
    <x v="0"/>
    <x v="3"/>
    <x v="20"/>
    <n v="7442"/>
  </r>
  <r>
    <x v="1"/>
    <x v="0"/>
    <x v="6"/>
    <x v="20"/>
    <n v="13813"/>
  </r>
  <r>
    <x v="1"/>
    <x v="0"/>
    <x v="7"/>
    <x v="20"/>
    <n v="22289"/>
  </r>
  <r>
    <x v="1"/>
    <x v="0"/>
    <x v="8"/>
    <x v="20"/>
    <n v="15466"/>
  </r>
  <r>
    <x v="1"/>
    <x v="0"/>
    <x v="9"/>
    <x v="20"/>
    <n v="5"/>
  </r>
  <r>
    <x v="1"/>
    <x v="0"/>
    <x v="10"/>
    <x v="20"/>
    <n v="82711"/>
  </r>
  <r>
    <x v="1"/>
    <x v="0"/>
    <x v="11"/>
    <x v="20"/>
    <n v="1394"/>
  </r>
  <r>
    <x v="1"/>
    <x v="0"/>
    <x v="12"/>
    <x v="20"/>
    <n v="70107"/>
  </r>
  <r>
    <x v="1"/>
    <x v="0"/>
    <x v="13"/>
    <x v="20"/>
    <n v="9525"/>
  </r>
  <r>
    <x v="1"/>
    <x v="0"/>
    <x v="0"/>
    <x v="21"/>
    <n v="282"/>
  </r>
  <r>
    <x v="1"/>
    <x v="0"/>
    <x v="2"/>
    <x v="21"/>
    <n v="465"/>
  </r>
  <r>
    <x v="1"/>
    <x v="0"/>
    <x v="3"/>
    <x v="21"/>
    <n v="113"/>
  </r>
  <r>
    <x v="1"/>
    <x v="0"/>
    <x v="4"/>
    <x v="21"/>
    <n v="280"/>
  </r>
  <r>
    <x v="1"/>
    <x v="0"/>
    <x v="5"/>
    <x v="21"/>
    <n v="501"/>
  </r>
  <r>
    <x v="1"/>
    <x v="0"/>
    <x v="6"/>
    <x v="21"/>
    <n v="107"/>
  </r>
  <r>
    <x v="1"/>
    <x v="0"/>
    <x v="17"/>
    <x v="21"/>
    <n v="9"/>
  </r>
  <r>
    <x v="1"/>
    <x v="0"/>
    <x v="7"/>
    <x v="21"/>
    <n v="415"/>
  </r>
  <r>
    <x v="1"/>
    <x v="0"/>
    <x v="8"/>
    <x v="21"/>
    <n v="130"/>
  </r>
  <r>
    <x v="1"/>
    <x v="0"/>
    <x v="9"/>
    <x v="21"/>
    <n v="137"/>
  </r>
  <r>
    <x v="1"/>
    <x v="0"/>
    <x v="10"/>
    <x v="21"/>
    <n v="741"/>
  </r>
  <r>
    <x v="1"/>
    <x v="0"/>
    <x v="11"/>
    <x v="21"/>
    <n v="53"/>
  </r>
  <r>
    <x v="1"/>
    <x v="0"/>
    <x v="12"/>
    <x v="21"/>
    <n v="689"/>
  </r>
  <r>
    <x v="1"/>
    <x v="0"/>
    <x v="13"/>
    <x v="21"/>
    <n v="167"/>
  </r>
  <r>
    <x v="1"/>
    <x v="0"/>
    <x v="14"/>
    <x v="21"/>
    <n v="94"/>
  </r>
  <r>
    <x v="1"/>
    <x v="0"/>
    <x v="15"/>
    <x v="21"/>
    <n v="96"/>
  </r>
  <r>
    <x v="1"/>
    <x v="0"/>
    <x v="16"/>
    <x v="21"/>
    <n v="69"/>
  </r>
  <r>
    <x v="1"/>
    <x v="0"/>
    <x v="0"/>
    <x v="22"/>
    <n v="24841"/>
  </r>
  <r>
    <x v="1"/>
    <x v="0"/>
    <x v="2"/>
    <x v="22"/>
    <n v="36260"/>
  </r>
  <r>
    <x v="1"/>
    <x v="0"/>
    <x v="3"/>
    <x v="22"/>
    <n v="48638"/>
  </r>
  <r>
    <x v="1"/>
    <x v="0"/>
    <x v="4"/>
    <x v="22"/>
    <n v="134"/>
  </r>
  <r>
    <x v="1"/>
    <x v="0"/>
    <x v="5"/>
    <x v="22"/>
    <n v="7377"/>
  </r>
  <r>
    <x v="1"/>
    <x v="0"/>
    <x v="6"/>
    <x v="22"/>
    <n v="25638"/>
  </r>
  <r>
    <x v="1"/>
    <x v="0"/>
    <x v="7"/>
    <x v="22"/>
    <n v="55507"/>
  </r>
  <r>
    <x v="1"/>
    <x v="0"/>
    <x v="8"/>
    <x v="22"/>
    <n v="1470"/>
  </r>
  <r>
    <x v="1"/>
    <x v="0"/>
    <x v="9"/>
    <x v="22"/>
    <n v="9761"/>
  </r>
  <r>
    <x v="1"/>
    <x v="0"/>
    <x v="10"/>
    <x v="22"/>
    <n v="50187"/>
  </r>
  <r>
    <x v="1"/>
    <x v="0"/>
    <x v="11"/>
    <x v="22"/>
    <n v="405"/>
  </r>
  <r>
    <x v="1"/>
    <x v="0"/>
    <x v="12"/>
    <x v="22"/>
    <n v="19788"/>
  </r>
  <r>
    <x v="1"/>
    <x v="0"/>
    <x v="13"/>
    <x v="22"/>
    <n v="15590"/>
  </r>
  <r>
    <x v="1"/>
    <x v="0"/>
    <x v="14"/>
    <x v="22"/>
    <n v="106"/>
  </r>
  <r>
    <x v="1"/>
    <x v="0"/>
    <x v="15"/>
    <x v="22"/>
    <n v="6477"/>
  </r>
  <r>
    <x v="1"/>
    <x v="0"/>
    <x v="16"/>
    <x v="22"/>
    <n v="46106"/>
  </r>
  <r>
    <x v="1"/>
    <x v="0"/>
    <x v="0"/>
    <x v="23"/>
    <n v="113"/>
  </r>
  <r>
    <x v="1"/>
    <x v="0"/>
    <x v="1"/>
    <x v="23"/>
    <n v="41"/>
  </r>
  <r>
    <x v="1"/>
    <x v="0"/>
    <x v="2"/>
    <x v="23"/>
    <n v="32"/>
  </r>
  <r>
    <x v="1"/>
    <x v="0"/>
    <x v="3"/>
    <x v="23"/>
    <n v="336"/>
  </r>
  <r>
    <x v="1"/>
    <x v="0"/>
    <x v="4"/>
    <x v="23"/>
    <n v="1"/>
  </r>
  <r>
    <x v="1"/>
    <x v="0"/>
    <x v="5"/>
    <x v="23"/>
    <n v="3"/>
  </r>
  <r>
    <x v="1"/>
    <x v="0"/>
    <x v="6"/>
    <x v="23"/>
    <n v="32"/>
  </r>
  <r>
    <x v="1"/>
    <x v="0"/>
    <x v="17"/>
    <x v="23"/>
    <n v="1"/>
  </r>
  <r>
    <x v="1"/>
    <x v="0"/>
    <x v="7"/>
    <x v="23"/>
    <n v="145"/>
  </r>
  <r>
    <x v="1"/>
    <x v="0"/>
    <x v="8"/>
    <x v="23"/>
    <n v="60"/>
  </r>
  <r>
    <x v="1"/>
    <x v="0"/>
    <x v="9"/>
    <x v="23"/>
    <n v="1"/>
  </r>
  <r>
    <x v="1"/>
    <x v="0"/>
    <x v="10"/>
    <x v="23"/>
    <n v="424"/>
  </r>
  <r>
    <x v="1"/>
    <x v="0"/>
    <x v="11"/>
    <x v="23"/>
    <n v="6"/>
  </r>
  <r>
    <x v="1"/>
    <x v="0"/>
    <x v="12"/>
    <x v="23"/>
    <n v="46"/>
  </r>
  <r>
    <x v="1"/>
    <x v="0"/>
    <x v="13"/>
    <x v="23"/>
    <n v="234"/>
  </r>
  <r>
    <x v="1"/>
    <x v="0"/>
    <x v="14"/>
    <x v="23"/>
    <n v="449"/>
  </r>
  <r>
    <x v="1"/>
    <x v="0"/>
    <x v="15"/>
    <x v="23"/>
    <n v="16"/>
  </r>
  <r>
    <x v="1"/>
    <x v="0"/>
    <x v="0"/>
    <x v="24"/>
    <n v="51"/>
  </r>
  <r>
    <x v="1"/>
    <x v="0"/>
    <x v="2"/>
    <x v="24"/>
    <n v="3"/>
  </r>
  <r>
    <x v="1"/>
    <x v="0"/>
    <x v="3"/>
    <x v="24"/>
    <n v="1"/>
  </r>
  <r>
    <x v="1"/>
    <x v="0"/>
    <x v="10"/>
    <x v="24"/>
    <n v="11"/>
  </r>
  <r>
    <x v="1"/>
    <x v="0"/>
    <x v="12"/>
    <x v="24"/>
    <n v="2"/>
  </r>
  <r>
    <x v="1"/>
    <x v="0"/>
    <x v="14"/>
    <x v="24"/>
    <n v="5"/>
  </r>
  <r>
    <x v="1"/>
    <x v="0"/>
    <x v="0"/>
    <x v="25"/>
    <n v="8829"/>
  </r>
  <r>
    <x v="1"/>
    <x v="0"/>
    <x v="1"/>
    <x v="25"/>
    <n v="183"/>
  </r>
  <r>
    <x v="1"/>
    <x v="0"/>
    <x v="2"/>
    <x v="25"/>
    <n v="15108"/>
  </r>
  <r>
    <x v="1"/>
    <x v="0"/>
    <x v="3"/>
    <x v="25"/>
    <n v="7870"/>
  </r>
  <r>
    <x v="1"/>
    <x v="0"/>
    <x v="4"/>
    <x v="25"/>
    <n v="2063"/>
  </r>
  <r>
    <x v="1"/>
    <x v="0"/>
    <x v="5"/>
    <x v="25"/>
    <n v="3296"/>
  </r>
  <r>
    <x v="1"/>
    <x v="0"/>
    <x v="6"/>
    <x v="25"/>
    <n v="7480"/>
  </r>
  <r>
    <x v="1"/>
    <x v="0"/>
    <x v="17"/>
    <x v="25"/>
    <n v="488"/>
  </r>
  <r>
    <x v="1"/>
    <x v="0"/>
    <x v="7"/>
    <x v="25"/>
    <n v="14155"/>
  </r>
  <r>
    <x v="1"/>
    <x v="0"/>
    <x v="8"/>
    <x v="25"/>
    <n v="4364"/>
  </r>
  <r>
    <x v="1"/>
    <x v="0"/>
    <x v="9"/>
    <x v="25"/>
    <n v="2041"/>
  </r>
  <r>
    <x v="1"/>
    <x v="0"/>
    <x v="10"/>
    <x v="25"/>
    <n v="11559"/>
  </r>
  <r>
    <x v="1"/>
    <x v="0"/>
    <x v="11"/>
    <x v="25"/>
    <n v="4392"/>
  </r>
  <r>
    <x v="1"/>
    <x v="0"/>
    <x v="12"/>
    <x v="25"/>
    <n v="15664"/>
  </r>
  <r>
    <x v="1"/>
    <x v="0"/>
    <x v="13"/>
    <x v="25"/>
    <n v="1765"/>
  </r>
  <r>
    <x v="1"/>
    <x v="0"/>
    <x v="14"/>
    <x v="25"/>
    <n v="2120"/>
  </r>
  <r>
    <x v="1"/>
    <x v="0"/>
    <x v="15"/>
    <x v="25"/>
    <n v="3428"/>
  </r>
  <r>
    <x v="1"/>
    <x v="0"/>
    <x v="16"/>
    <x v="25"/>
    <n v="2192"/>
  </r>
  <r>
    <x v="1"/>
    <x v="0"/>
    <x v="0"/>
    <x v="26"/>
    <n v="5"/>
  </r>
  <r>
    <x v="1"/>
    <x v="0"/>
    <x v="1"/>
    <x v="26"/>
    <n v="573"/>
  </r>
  <r>
    <x v="1"/>
    <x v="0"/>
    <x v="2"/>
    <x v="26"/>
    <n v="68"/>
  </r>
  <r>
    <x v="1"/>
    <x v="0"/>
    <x v="3"/>
    <x v="26"/>
    <n v="439"/>
  </r>
  <r>
    <x v="1"/>
    <x v="0"/>
    <x v="4"/>
    <x v="26"/>
    <n v="21"/>
  </r>
  <r>
    <x v="1"/>
    <x v="0"/>
    <x v="5"/>
    <x v="26"/>
    <n v="1"/>
  </r>
  <r>
    <x v="1"/>
    <x v="0"/>
    <x v="7"/>
    <x v="26"/>
    <n v="4"/>
  </r>
  <r>
    <x v="1"/>
    <x v="0"/>
    <x v="8"/>
    <x v="26"/>
    <n v="296"/>
  </r>
  <r>
    <x v="1"/>
    <x v="0"/>
    <x v="10"/>
    <x v="26"/>
    <n v="261"/>
  </r>
  <r>
    <x v="1"/>
    <x v="0"/>
    <x v="13"/>
    <x v="26"/>
    <n v="907"/>
  </r>
  <r>
    <x v="1"/>
    <x v="0"/>
    <x v="14"/>
    <x v="26"/>
    <n v="2044"/>
  </r>
  <r>
    <x v="1"/>
    <x v="0"/>
    <x v="15"/>
    <x v="26"/>
    <n v="2"/>
  </r>
  <r>
    <x v="1"/>
    <x v="0"/>
    <x v="16"/>
    <x v="26"/>
    <n v="2"/>
  </r>
  <r>
    <x v="1"/>
    <x v="0"/>
    <x v="0"/>
    <x v="27"/>
    <n v="51106"/>
  </r>
  <r>
    <x v="1"/>
    <x v="0"/>
    <x v="1"/>
    <x v="27"/>
    <n v="4014"/>
  </r>
  <r>
    <x v="1"/>
    <x v="0"/>
    <x v="2"/>
    <x v="27"/>
    <n v="64155"/>
  </r>
  <r>
    <x v="1"/>
    <x v="0"/>
    <x v="3"/>
    <x v="27"/>
    <n v="59910"/>
  </r>
  <r>
    <x v="1"/>
    <x v="0"/>
    <x v="4"/>
    <x v="27"/>
    <n v="1140"/>
  </r>
  <r>
    <x v="1"/>
    <x v="0"/>
    <x v="5"/>
    <x v="27"/>
    <n v="16035"/>
  </r>
  <r>
    <x v="1"/>
    <x v="0"/>
    <x v="6"/>
    <x v="27"/>
    <n v="32733"/>
  </r>
  <r>
    <x v="1"/>
    <x v="0"/>
    <x v="17"/>
    <x v="27"/>
    <n v="2428"/>
  </r>
  <r>
    <x v="1"/>
    <x v="0"/>
    <x v="7"/>
    <x v="27"/>
    <n v="53075"/>
  </r>
  <r>
    <x v="1"/>
    <x v="0"/>
    <x v="8"/>
    <x v="27"/>
    <n v="33489"/>
  </r>
  <r>
    <x v="1"/>
    <x v="0"/>
    <x v="9"/>
    <x v="27"/>
    <n v="24097"/>
  </r>
  <r>
    <x v="1"/>
    <x v="0"/>
    <x v="10"/>
    <x v="27"/>
    <n v="63111"/>
  </r>
  <r>
    <x v="1"/>
    <x v="0"/>
    <x v="11"/>
    <x v="27"/>
    <n v="30406"/>
  </r>
  <r>
    <x v="1"/>
    <x v="0"/>
    <x v="12"/>
    <x v="27"/>
    <n v="97106"/>
  </r>
  <r>
    <x v="1"/>
    <x v="0"/>
    <x v="13"/>
    <x v="27"/>
    <n v="28615"/>
  </r>
  <r>
    <x v="1"/>
    <x v="0"/>
    <x v="14"/>
    <x v="27"/>
    <n v="18082"/>
  </r>
  <r>
    <x v="1"/>
    <x v="0"/>
    <x v="15"/>
    <x v="27"/>
    <n v="31604"/>
  </r>
  <r>
    <x v="1"/>
    <x v="0"/>
    <x v="16"/>
    <x v="27"/>
    <n v="27892"/>
  </r>
  <r>
    <x v="1"/>
    <x v="0"/>
    <x v="0"/>
    <x v="28"/>
    <n v="207"/>
  </r>
  <r>
    <x v="1"/>
    <x v="0"/>
    <x v="1"/>
    <x v="28"/>
    <n v="462"/>
  </r>
  <r>
    <x v="1"/>
    <x v="0"/>
    <x v="2"/>
    <x v="28"/>
    <n v="409"/>
  </r>
  <r>
    <x v="1"/>
    <x v="0"/>
    <x v="3"/>
    <x v="28"/>
    <n v="367"/>
  </r>
  <r>
    <x v="1"/>
    <x v="0"/>
    <x v="4"/>
    <x v="28"/>
    <n v="29"/>
  </r>
  <r>
    <x v="1"/>
    <x v="0"/>
    <x v="5"/>
    <x v="28"/>
    <n v="6"/>
  </r>
  <r>
    <x v="1"/>
    <x v="0"/>
    <x v="6"/>
    <x v="28"/>
    <n v="26"/>
  </r>
  <r>
    <x v="1"/>
    <x v="0"/>
    <x v="17"/>
    <x v="28"/>
    <n v="3"/>
  </r>
  <r>
    <x v="1"/>
    <x v="0"/>
    <x v="7"/>
    <x v="28"/>
    <n v="10"/>
  </r>
  <r>
    <x v="1"/>
    <x v="0"/>
    <x v="8"/>
    <x v="28"/>
    <n v="2"/>
  </r>
  <r>
    <x v="1"/>
    <x v="0"/>
    <x v="9"/>
    <x v="28"/>
    <n v="7"/>
  </r>
  <r>
    <x v="1"/>
    <x v="0"/>
    <x v="10"/>
    <x v="28"/>
    <n v="452"/>
  </r>
  <r>
    <x v="1"/>
    <x v="0"/>
    <x v="12"/>
    <x v="28"/>
    <n v="128"/>
  </r>
  <r>
    <x v="1"/>
    <x v="0"/>
    <x v="13"/>
    <x v="28"/>
    <n v="2624"/>
  </r>
  <r>
    <x v="1"/>
    <x v="0"/>
    <x v="14"/>
    <x v="28"/>
    <n v="3892"/>
  </r>
  <r>
    <x v="1"/>
    <x v="0"/>
    <x v="15"/>
    <x v="28"/>
    <n v="25"/>
  </r>
  <r>
    <x v="1"/>
    <x v="0"/>
    <x v="16"/>
    <x v="28"/>
    <n v="8"/>
  </r>
  <r>
    <x v="1"/>
    <x v="0"/>
    <x v="0"/>
    <x v="29"/>
    <n v="60453"/>
  </r>
  <r>
    <x v="1"/>
    <x v="0"/>
    <x v="1"/>
    <x v="29"/>
    <n v="5277"/>
  </r>
  <r>
    <x v="1"/>
    <x v="0"/>
    <x v="2"/>
    <x v="29"/>
    <n v="79871"/>
  </r>
  <r>
    <x v="1"/>
    <x v="0"/>
    <x v="3"/>
    <x v="29"/>
    <n v="69005"/>
  </r>
  <r>
    <x v="1"/>
    <x v="0"/>
    <x v="4"/>
    <x v="29"/>
    <n v="3264"/>
  </r>
  <r>
    <x v="1"/>
    <x v="0"/>
    <x v="5"/>
    <x v="29"/>
    <n v="19458"/>
  </r>
  <r>
    <x v="1"/>
    <x v="0"/>
    <x v="6"/>
    <x v="29"/>
    <n v="40328"/>
  </r>
  <r>
    <x v="1"/>
    <x v="0"/>
    <x v="17"/>
    <x v="29"/>
    <n v="2937"/>
  </r>
  <r>
    <x v="1"/>
    <x v="0"/>
    <x v="7"/>
    <x v="29"/>
    <n v="67447"/>
  </r>
  <r>
    <x v="1"/>
    <x v="0"/>
    <x v="8"/>
    <x v="29"/>
    <n v="38212"/>
  </r>
  <r>
    <x v="1"/>
    <x v="0"/>
    <x v="9"/>
    <x v="29"/>
    <n v="26193"/>
  </r>
  <r>
    <x v="1"/>
    <x v="0"/>
    <x v="10"/>
    <x v="29"/>
    <n v="75891"/>
  </r>
  <r>
    <x v="1"/>
    <x v="0"/>
    <x v="11"/>
    <x v="29"/>
    <n v="34881"/>
  </r>
  <r>
    <x v="1"/>
    <x v="0"/>
    <x v="12"/>
    <x v="29"/>
    <n v="113018"/>
  </r>
  <r>
    <x v="1"/>
    <x v="0"/>
    <x v="13"/>
    <x v="29"/>
    <n v="34312"/>
  </r>
  <r>
    <x v="1"/>
    <x v="0"/>
    <x v="14"/>
    <x v="29"/>
    <n v="26720"/>
  </r>
  <r>
    <x v="1"/>
    <x v="0"/>
    <x v="15"/>
    <x v="29"/>
    <n v="35141"/>
  </r>
  <r>
    <x v="1"/>
    <x v="0"/>
    <x v="16"/>
    <x v="29"/>
    <n v="30100"/>
  </r>
  <r>
    <x v="1"/>
    <x v="0"/>
    <x v="0"/>
    <x v="30"/>
    <n v="854"/>
  </r>
  <r>
    <x v="1"/>
    <x v="0"/>
    <x v="2"/>
    <x v="30"/>
    <n v="865"/>
  </r>
  <r>
    <x v="1"/>
    <x v="0"/>
    <x v="3"/>
    <x v="30"/>
    <n v="566"/>
  </r>
  <r>
    <x v="1"/>
    <x v="0"/>
    <x v="6"/>
    <x v="30"/>
    <n v="1118"/>
  </r>
  <r>
    <x v="1"/>
    <x v="0"/>
    <x v="7"/>
    <x v="30"/>
    <n v="815"/>
  </r>
  <r>
    <x v="1"/>
    <x v="0"/>
    <x v="8"/>
    <x v="30"/>
    <n v="72"/>
  </r>
  <r>
    <x v="1"/>
    <x v="0"/>
    <x v="9"/>
    <x v="30"/>
    <n v="264"/>
  </r>
  <r>
    <x v="1"/>
    <x v="0"/>
    <x v="10"/>
    <x v="30"/>
    <n v="542"/>
  </r>
  <r>
    <x v="1"/>
    <x v="0"/>
    <x v="11"/>
    <x v="30"/>
    <n v="568"/>
  </r>
  <r>
    <x v="1"/>
    <x v="0"/>
    <x v="12"/>
    <x v="30"/>
    <n v="1011"/>
  </r>
  <r>
    <x v="1"/>
    <x v="0"/>
    <x v="13"/>
    <x v="30"/>
    <n v="97"/>
  </r>
  <r>
    <x v="1"/>
    <x v="0"/>
    <x v="15"/>
    <x v="30"/>
    <n v="121"/>
  </r>
  <r>
    <x v="1"/>
    <x v="0"/>
    <x v="16"/>
    <x v="30"/>
    <n v="118"/>
  </r>
  <r>
    <x v="1"/>
    <x v="1"/>
    <x v="18"/>
    <x v="0"/>
    <n v="59"/>
  </r>
  <r>
    <x v="1"/>
    <x v="1"/>
    <x v="19"/>
    <x v="0"/>
    <n v="47"/>
  </r>
  <r>
    <x v="1"/>
    <x v="1"/>
    <x v="20"/>
    <x v="0"/>
    <n v="51"/>
  </r>
  <r>
    <x v="1"/>
    <x v="1"/>
    <x v="22"/>
    <x v="0"/>
    <n v="125"/>
  </r>
  <r>
    <x v="1"/>
    <x v="1"/>
    <x v="23"/>
    <x v="0"/>
    <n v="73"/>
  </r>
  <r>
    <x v="1"/>
    <x v="1"/>
    <x v="24"/>
    <x v="0"/>
    <n v="205"/>
  </r>
  <r>
    <x v="1"/>
    <x v="1"/>
    <x v="25"/>
    <x v="0"/>
    <n v="143"/>
  </r>
  <r>
    <x v="1"/>
    <x v="1"/>
    <x v="26"/>
    <x v="0"/>
    <n v="180"/>
  </r>
  <r>
    <x v="1"/>
    <x v="1"/>
    <x v="27"/>
    <x v="0"/>
    <n v="28"/>
  </r>
  <r>
    <x v="1"/>
    <x v="1"/>
    <x v="28"/>
    <x v="0"/>
    <n v="154"/>
  </r>
  <r>
    <x v="1"/>
    <x v="1"/>
    <x v="29"/>
    <x v="0"/>
    <n v="25"/>
  </r>
  <r>
    <x v="1"/>
    <x v="1"/>
    <x v="30"/>
    <x v="0"/>
    <n v="35"/>
  </r>
  <r>
    <x v="1"/>
    <x v="1"/>
    <x v="31"/>
    <x v="0"/>
    <n v="106"/>
  </r>
  <r>
    <x v="1"/>
    <x v="1"/>
    <x v="32"/>
    <x v="0"/>
    <n v="41"/>
  </r>
  <r>
    <x v="1"/>
    <x v="1"/>
    <x v="33"/>
    <x v="0"/>
    <n v="87"/>
  </r>
  <r>
    <x v="1"/>
    <x v="1"/>
    <x v="34"/>
    <x v="0"/>
    <n v="418"/>
  </r>
  <r>
    <x v="1"/>
    <x v="1"/>
    <x v="35"/>
    <x v="0"/>
    <n v="368"/>
  </r>
  <r>
    <x v="1"/>
    <x v="1"/>
    <x v="36"/>
    <x v="0"/>
    <n v="275"/>
  </r>
  <r>
    <x v="1"/>
    <x v="1"/>
    <x v="37"/>
    <x v="0"/>
    <n v="56"/>
  </r>
  <r>
    <x v="1"/>
    <x v="1"/>
    <x v="18"/>
    <x v="1"/>
    <n v="2"/>
  </r>
  <r>
    <x v="1"/>
    <x v="1"/>
    <x v="19"/>
    <x v="1"/>
    <n v="3"/>
  </r>
  <r>
    <x v="1"/>
    <x v="1"/>
    <x v="20"/>
    <x v="1"/>
    <n v="5"/>
  </r>
  <r>
    <x v="1"/>
    <x v="1"/>
    <x v="22"/>
    <x v="1"/>
    <n v="9"/>
  </r>
  <r>
    <x v="1"/>
    <x v="1"/>
    <x v="23"/>
    <x v="1"/>
    <n v="4"/>
  </r>
  <r>
    <x v="1"/>
    <x v="1"/>
    <x v="24"/>
    <x v="1"/>
    <n v="23"/>
  </r>
  <r>
    <x v="1"/>
    <x v="1"/>
    <x v="25"/>
    <x v="1"/>
    <n v="21"/>
  </r>
  <r>
    <x v="1"/>
    <x v="1"/>
    <x v="26"/>
    <x v="1"/>
    <n v="8"/>
  </r>
  <r>
    <x v="1"/>
    <x v="1"/>
    <x v="27"/>
    <x v="1"/>
    <n v="5"/>
  </r>
  <r>
    <x v="1"/>
    <x v="1"/>
    <x v="28"/>
    <x v="1"/>
    <n v="18"/>
  </r>
  <r>
    <x v="1"/>
    <x v="1"/>
    <x v="29"/>
    <x v="1"/>
    <n v="3"/>
  </r>
  <r>
    <x v="1"/>
    <x v="1"/>
    <x v="30"/>
    <x v="1"/>
    <n v="4"/>
  </r>
  <r>
    <x v="1"/>
    <x v="1"/>
    <x v="31"/>
    <x v="1"/>
    <n v="7"/>
  </r>
  <r>
    <x v="1"/>
    <x v="1"/>
    <x v="32"/>
    <x v="1"/>
    <n v="5"/>
  </r>
  <r>
    <x v="1"/>
    <x v="1"/>
    <x v="33"/>
    <x v="1"/>
    <n v="13"/>
  </r>
  <r>
    <x v="1"/>
    <x v="1"/>
    <x v="34"/>
    <x v="1"/>
    <n v="31"/>
  </r>
  <r>
    <x v="1"/>
    <x v="1"/>
    <x v="35"/>
    <x v="1"/>
    <n v="33"/>
  </r>
  <r>
    <x v="1"/>
    <x v="1"/>
    <x v="36"/>
    <x v="1"/>
    <n v="25"/>
  </r>
  <r>
    <x v="1"/>
    <x v="1"/>
    <x v="37"/>
    <x v="1"/>
    <n v="6"/>
  </r>
  <r>
    <x v="1"/>
    <x v="1"/>
    <x v="18"/>
    <x v="2"/>
    <n v="137"/>
  </r>
  <r>
    <x v="1"/>
    <x v="1"/>
    <x v="19"/>
    <x v="2"/>
    <n v="121"/>
  </r>
  <r>
    <x v="1"/>
    <x v="1"/>
    <x v="20"/>
    <x v="2"/>
    <n v="117"/>
  </r>
  <r>
    <x v="1"/>
    <x v="1"/>
    <x v="38"/>
    <x v="2"/>
    <n v="54"/>
  </r>
  <r>
    <x v="1"/>
    <x v="1"/>
    <x v="21"/>
    <x v="2"/>
    <n v="26"/>
  </r>
  <r>
    <x v="1"/>
    <x v="1"/>
    <x v="39"/>
    <x v="2"/>
    <n v="5"/>
  </r>
  <r>
    <x v="1"/>
    <x v="1"/>
    <x v="22"/>
    <x v="2"/>
    <n v="54"/>
  </r>
  <r>
    <x v="1"/>
    <x v="1"/>
    <x v="23"/>
    <x v="2"/>
    <n v="49"/>
  </r>
  <r>
    <x v="1"/>
    <x v="1"/>
    <x v="24"/>
    <x v="2"/>
    <n v="444"/>
  </r>
  <r>
    <x v="1"/>
    <x v="1"/>
    <x v="25"/>
    <x v="2"/>
    <n v="247"/>
  </r>
  <r>
    <x v="1"/>
    <x v="1"/>
    <x v="26"/>
    <x v="2"/>
    <n v="105"/>
  </r>
  <r>
    <x v="1"/>
    <x v="1"/>
    <x v="27"/>
    <x v="2"/>
    <n v="26"/>
  </r>
  <r>
    <x v="1"/>
    <x v="1"/>
    <x v="28"/>
    <x v="2"/>
    <n v="117"/>
  </r>
  <r>
    <x v="1"/>
    <x v="1"/>
    <x v="29"/>
    <x v="2"/>
    <n v="22"/>
  </r>
  <r>
    <x v="1"/>
    <x v="1"/>
    <x v="30"/>
    <x v="2"/>
    <n v="57"/>
  </r>
  <r>
    <x v="1"/>
    <x v="1"/>
    <x v="31"/>
    <x v="2"/>
    <n v="53"/>
  </r>
  <r>
    <x v="1"/>
    <x v="1"/>
    <x v="32"/>
    <x v="2"/>
    <n v="90"/>
  </r>
  <r>
    <x v="1"/>
    <x v="1"/>
    <x v="33"/>
    <x v="2"/>
    <n v="267"/>
  </r>
  <r>
    <x v="1"/>
    <x v="1"/>
    <x v="34"/>
    <x v="2"/>
    <n v="478"/>
  </r>
  <r>
    <x v="1"/>
    <x v="1"/>
    <x v="35"/>
    <x v="2"/>
    <n v="248"/>
  </r>
  <r>
    <x v="1"/>
    <x v="1"/>
    <x v="36"/>
    <x v="2"/>
    <n v="173"/>
  </r>
  <r>
    <x v="1"/>
    <x v="1"/>
    <x v="37"/>
    <x v="2"/>
    <n v="65"/>
  </r>
  <r>
    <x v="1"/>
    <x v="1"/>
    <x v="18"/>
    <x v="3"/>
    <n v="1"/>
  </r>
  <r>
    <x v="1"/>
    <x v="1"/>
    <x v="19"/>
    <x v="3"/>
    <n v="1"/>
  </r>
  <r>
    <x v="1"/>
    <x v="1"/>
    <x v="26"/>
    <x v="3"/>
    <n v="4"/>
  </r>
  <r>
    <x v="1"/>
    <x v="1"/>
    <x v="29"/>
    <x v="3"/>
    <n v="1"/>
  </r>
  <r>
    <x v="1"/>
    <x v="1"/>
    <x v="30"/>
    <x v="3"/>
    <n v="1"/>
  </r>
  <r>
    <x v="1"/>
    <x v="1"/>
    <x v="33"/>
    <x v="3"/>
    <n v="1"/>
  </r>
  <r>
    <x v="1"/>
    <x v="1"/>
    <x v="34"/>
    <x v="3"/>
    <n v="1"/>
  </r>
  <r>
    <x v="1"/>
    <x v="1"/>
    <x v="35"/>
    <x v="3"/>
    <n v="1"/>
  </r>
  <r>
    <x v="1"/>
    <x v="1"/>
    <x v="20"/>
    <x v="31"/>
    <n v="1"/>
  </r>
  <r>
    <x v="1"/>
    <x v="1"/>
    <x v="30"/>
    <x v="31"/>
    <n v="1"/>
  </r>
  <r>
    <x v="1"/>
    <x v="1"/>
    <x v="18"/>
    <x v="4"/>
    <n v="5"/>
  </r>
  <r>
    <x v="1"/>
    <x v="1"/>
    <x v="19"/>
    <x v="4"/>
    <n v="5"/>
  </r>
  <r>
    <x v="1"/>
    <x v="1"/>
    <x v="20"/>
    <x v="4"/>
    <n v="2"/>
  </r>
  <r>
    <x v="1"/>
    <x v="1"/>
    <x v="23"/>
    <x v="4"/>
    <n v="7"/>
  </r>
  <r>
    <x v="1"/>
    <x v="1"/>
    <x v="24"/>
    <x v="4"/>
    <n v="35"/>
  </r>
  <r>
    <x v="1"/>
    <x v="1"/>
    <x v="25"/>
    <x v="4"/>
    <n v="37"/>
  </r>
  <r>
    <x v="1"/>
    <x v="1"/>
    <x v="26"/>
    <x v="4"/>
    <n v="10"/>
  </r>
  <r>
    <x v="1"/>
    <x v="1"/>
    <x v="27"/>
    <x v="4"/>
    <n v="7"/>
  </r>
  <r>
    <x v="1"/>
    <x v="1"/>
    <x v="28"/>
    <x v="4"/>
    <n v="13"/>
  </r>
  <r>
    <x v="1"/>
    <x v="1"/>
    <x v="29"/>
    <x v="4"/>
    <n v="4"/>
  </r>
  <r>
    <x v="1"/>
    <x v="1"/>
    <x v="30"/>
    <x v="4"/>
    <n v="8"/>
  </r>
  <r>
    <x v="1"/>
    <x v="1"/>
    <x v="31"/>
    <x v="4"/>
    <n v="2"/>
  </r>
  <r>
    <x v="1"/>
    <x v="1"/>
    <x v="32"/>
    <x v="4"/>
    <n v="14"/>
  </r>
  <r>
    <x v="1"/>
    <x v="1"/>
    <x v="33"/>
    <x v="4"/>
    <n v="30"/>
  </r>
  <r>
    <x v="1"/>
    <x v="1"/>
    <x v="34"/>
    <x v="4"/>
    <n v="32"/>
  </r>
  <r>
    <x v="1"/>
    <x v="1"/>
    <x v="35"/>
    <x v="4"/>
    <n v="39"/>
  </r>
  <r>
    <x v="1"/>
    <x v="1"/>
    <x v="36"/>
    <x v="4"/>
    <n v="32"/>
  </r>
  <r>
    <x v="1"/>
    <x v="1"/>
    <x v="37"/>
    <x v="4"/>
    <n v="7"/>
  </r>
  <r>
    <x v="1"/>
    <x v="1"/>
    <x v="18"/>
    <x v="5"/>
    <n v="137"/>
  </r>
  <r>
    <x v="1"/>
    <x v="1"/>
    <x v="19"/>
    <x v="5"/>
    <n v="121"/>
  </r>
  <r>
    <x v="1"/>
    <x v="1"/>
    <x v="20"/>
    <x v="5"/>
    <n v="117"/>
  </r>
  <r>
    <x v="1"/>
    <x v="1"/>
    <x v="38"/>
    <x v="5"/>
    <n v="54"/>
  </r>
  <r>
    <x v="1"/>
    <x v="1"/>
    <x v="21"/>
    <x v="5"/>
    <n v="26"/>
  </r>
  <r>
    <x v="1"/>
    <x v="1"/>
    <x v="39"/>
    <x v="5"/>
    <n v="5"/>
  </r>
  <r>
    <x v="1"/>
    <x v="1"/>
    <x v="22"/>
    <x v="5"/>
    <n v="54"/>
  </r>
  <r>
    <x v="1"/>
    <x v="1"/>
    <x v="23"/>
    <x v="5"/>
    <n v="49"/>
  </r>
  <r>
    <x v="1"/>
    <x v="1"/>
    <x v="24"/>
    <x v="5"/>
    <n v="444"/>
  </r>
  <r>
    <x v="1"/>
    <x v="1"/>
    <x v="25"/>
    <x v="5"/>
    <n v="248"/>
  </r>
  <r>
    <x v="1"/>
    <x v="1"/>
    <x v="26"/>
    <x v="5"/>
    <n v="105"/>
  </r>
  <r>
    <x v="1"/>
    <x v="1"/>
    <x v="27"/>
    <x v="5"/>
    <n v="26"/>
  </r>
  <r>
    <x v="1"/>
    <x v="1"/>
    <x v="28"/>
    <x v="5"/>
    <n v="117"/>
  </r>
  <r>
    <x v="1"/>
    <x v="1"/>
    <x v="29"/>
    <x v="5"/>
    <n v="22"/>
  </r>
  <r>
    <x v="1"/>
    <x v="1"/>
    <x v="30"/>
    <x v="5"/>
    <n v="58"/>
  </r>
  <r>
    <x v="1"/>
    <x v="1"/>
    <x v="31"/>
    <x v="5"/>
    <n v="53"/>
  </r>
  <r>
    <x v="1"/>
    <x v="1"/>
    <x v="32"/>
    <x v="5"/>
    <n v="90"/>
  </r>
  <r>
    <x v="1"/>
    <x v="1"/>
    <x v="33"/>
    <x v="5"/>
    <n v="267"/>
  </r>
  <r>
    <x v="1"/>
    <x v="1"/>
    <x v="34"/>
    <x v="5"/>
    <n v="478"/>
  </r>
  <r>
    <x v="1"/>
    <x v="1"/>
    <x v="35"/>
    <x v="5"/>
    <n v="249"/>
  </r>
  <r>
    <x v="1"/>
    <x v="1"/>
    <x v="36"/>
    <x v="5"/>
    <n v="173"/>
  </r>
  <r>
    <x v="1"/>
    <x v="1"/>
    <x v="37"/>
    <x v="5"/>
    <n v="65"/>
  </r>
  <r>
    <x v="1"/>
    <x v="1"/>
    <x v="18"/>
    <x v="6"/>
    <n v="8"/>
  </r>
  <r>
    <x v="1"/>
    <x v="1"/>
    <x v="19"/>
    <x v="6"/>
    <n v="1"/>
  </r>
  <r>
    <x v="1"/>
    <x v="1"/>
    <x v="20"/>
    <x v="6"/>
    <n v="5"/>
  </r>
  <r>
    <x v="1"/>
    <x v="1"/>
    <x v="38"/>
    <x v="6"/>
    <n v="1"/>
  </r>
  <r>
    <x v="1"/>
    <x v="1"/>
    <x v="22"/>
    <x v="6"/>
    <n v="2"/>
  </r>
  <r>
    <x v="1"/>
    <x v="1"/>
    <x v="23"/>
    <x v="6"/>
    <n v="3"/>
  </r>
  <r>
    <x v="1"/>
    <x v="1"/>
    <x v="24"/>
    <x v="6"/>
    <n v="26"/>
  </r>
  <r>
    <x v="1"/>
    <x v="1"/>
    <x v="25"/>
    <x v="6"/>
    <n v="13"/>
  </r>
  <r>
    <x v="1"/>
    <x v="1"/>
    <x v="26"/>
    <x v="6"/>
    <n v="5"/>
  </r>
  <r>
    <x v="1"/>
    <x v="1"/>
    <x v="28"/>
    <x v="6"/>
    <n v="5"/>
  </r>
  <r>
    <x v="1"/>
    <x v="1"/>
    <x v="30"/>
    <x v="6"/>
    <n v="3"/>
  </r>
  <r>
    <x v="1"/>
    <x v="1"/>
    <x v="31"/>
    <x v="6"/>
    <n v="2"/>
  </r>
  <r>
    <x v="1"/>
    <x v="1"/>
    <x v="32"/>
    <x v="6"/>
    <n v="1"/>
  </r>
  <r>
    <x v="1"/>
    <x v="1"/>
    <x v="33"/>
    <x v="6"/>
    <n v="8"/>
  </r>
  <r>
    <x v="1"/>
    <x v="1"/>
    <x v="34"/>
    <x v="6"/>
    <n v="28"/>
  </r>
  <r>
    <x v="1"/>
    <x v="1"/>
    <x v="35"/>
    <x v="6"/>
    <n v="18"/>
  </r>
  <r>
    <x v="1"/>
    <x v="1"/>
    <x v="36"/>
    <x v="6"/>
    <n v="4"/>
  </r>
  <r>
    <x v="1"/>
    <x v="1"/>
    <x v="37"/>
    <x v="6"/>
    <n v="2"/>
  </r>
  <r>
    <x v="1"/>
    <x v="1"/>
    <x v="18"/>
    <x v="7"/>
    <n v="11"/>
  </r>
  <r>
    <x v="1"/>
    <x v="1"/>
    <x v="19"/>
    <x v="7"/>
    <n v="3"/>
  </r>
  <r>
    <x v="1"/>
    <x v="1"/>
    <x v="20"/>
    <x v="7"/>
    <n v="6"/>
  </r>
  <r>
    <x v="1"/>
    <x v="1"/>
    <x v="38"/>
    <x v="7"/>
    <n v="1"/>
  </r>
  <r>
    <x v="1"/>
    <x v="1"/>
    <x v="21"/>
    <x v="7"/>
    <n v="2"/>
  </r>
  <r>
    <x v="1"/>
    <x v="1"/>
    <x v="22"/>
    <x v="7"/>
    <n v="2"/>
  </r>
  <r>
    <x v="1"/>
    <x v="1"/>
    <x v="23"/>
    <x v="7"/>
    <n v="2"/>
  </r>
  <r>
    <x v="1"/>
    <x v="1"/>
    <x v="24"/>
    <x v="7"/>
    <n v="26"/>
  </r>
  <r>
    <x v="1"/>
    <x v="1"/>
    <x v="25"/>
    <x v="7"/>
    <n v="20"/>
  </r>
  <r>
    <x v="1"/>
    <x v="1"/>
    <x v="26"/>
    <x v="7"/>
    <n v="12"/>
  </r>
  <r>
    <x v="1"/>
    <x v="1"/>
    <x v="28"/>
    <x v="7"/>
    <n v="7"/>
  </r>
  <r>
    <x v="1"/>
    <x v="1"/>
    <x v="29"/>
    <x v="7"/>
    <n v="1"/>
  </r>
  <r>
    <x v="1"/>
    <x v="1"/>
    <x v="30"/>
    <x v="7"/>
    <n v="6"/>
  </r>
  <r>
    <x v="1"/>
    <x v="1"/>
    <x v="31"/>
    <x v="7"/>
    <n v="4"/>
  </r>
  <r>
    <x v="1"/>
    <x v="1"/>
    <x v="32"/>
    <x v="7"/>
    <n v="5"/>
  </r>
  <r>
    <x v="1"/>
    <x v="1"/>
    <x v="33"/>
    <x v="7"/>
    <n v="16"/>
  </r>
  <r>
    <x v="1"/>
    <x v="1"/>
    <x v="34"/>
    <x v="7"/>
    <n v="44"/>
  </r>
  <r>
    <x v="1"/>
    <x v="1"/>
    <x v="35"/>
    <x v="7"/>
    <n v="25"/>
  </r>
  <r>
    <x v="1"/>
    <x v="1"/>
    <x v="36"/>
    <x v="7"/>
    <n v="8"/>
  </r>
  <r>
    <x v="1"/>
    <x v="1"/>
    <x v="37"/>
    <x v="7"/>
    <n v="4"/>
  </r>
  <r>
    <x v="1"/>
    <x v="1"/>
    <x v="20"/>
    <x v="8"/>
    <n v="1"/>
  </r>
  <r>
    <x v="1"/>
    <x v="1"/>
    <x v="22"/>
    <x v="8"/>
    <n v="1"/>
  </r>
  <r>
    <x v="1"/>
    <x v="1"/>
    <x v="23"/>
    <x v="8"/>
    <n v="1"/>
  </r>
  <r>
    <x v="1"/>
    <x v="1"/>
    <x v="24"/>
    <x v="8"/>
    <n v="1"/>
  </r>
  <r>
    <x v="1"/>
    <x v="1"/>
    <x v="25"/>
    <x v="8"/>
    <n v="1"/>
  </r>
  <r>
    <x v="1"/>
    <x v="1"/>
    <x v="28"/>
    <x v="8"/>
    <n v="1"/>
  </r>
  <r>
    <x v="1"/>
    <x v="1"/>
    <x v="31"/>
    <x v="8"/>
    <n v="1"/>
  </r>
  <r>
    <x v="1"/>
    <x v="1"/>
    <x v="32"/>
    <x v="8"/>
    <n v="1"/>
  </r>
  <r>
    <x v="1"/>
    <x v="1"/>
    <x v="34"/>
    <x v="8"/>
    <n v="5"/>
  </r>
  <r>
    <x v="1"/>
    <x v="1"/>
    <x v="35"/>
    <x v="8"/>
    <n v="2"/>
  </r>
  <r>
    <x v="1"/>
    <x v="1"/>
    <x v="36"/>
    <x v="8"/>
    <n v="1"/>
  </r>
  <r>
    <x v="1"/>
    <x v="1"/>
    <x v="18"/>
    <x v="9"/>
    <n v="4"/>
  </r>
  <r>
    <x v="1"/>
    <x v="1"/>
    <x v="19"/>
    <x v="9"/>
    <n v="8"/>
  </r>
  <r>
    <x v="1"/>
    <x v="1"/>
    <x v="20"/>
    <x v="9"/>
    <n v="2"/>
  </r>
  <r>
    <x v="1"/>
    <x v="1"/>
    <x v="38"/>
    <x v="9"/>
    <n v="4"/>
  </r>
  <r>
    <x v="1"/>
    <x v="1"/>
    <x v="21"/>
    <x v="9"/>
    <n v="2"/>
  </r>
  <r>
    <x v="1"/>
    <x v="1"/>
    <x v="39"/>
    <x v="9"/>
    <n v="1"/>
  </r>
  <r>
    <x v="1"/>
    <x v="1"/>
    <x v="22"/>
    <x v="9"/>
    <n v="10"/>
  </r>
  <r>
    <x v="1"/>
    <x v="1"/>
    <x v="23"/>
    <x v="9"/>
    <n v="12"/>
  </r>
  <r>
    <x v="1"/>
    <x v="1"/>
    <x v="24"/>
    <x v="9"/>
    <n v="24"/>
  </r>
  <r>
    <x v="1"/>
    <x v="1"/>
    <x v="25"/>
    <x v="9"/>
    <n v="13"/>
  </r>
  <r>
    <x v="1"/>
    <x v="1"/>
    <x v="26"/>
    <x v="9"/>
    <n v="6"/>
  </r>
  <r>
    <x v="1"/>
    <x v="1"/>
    <x v="27"/>
    <x v="9"/>
    <n v="5"/>
  </r>
  <r>
    <x v="1"/>
    <x v="1"/>
    <x v="28"/>
    <x v="9"/>
    <n v="8"/>
  </r>
  <r>
    <x v="1"/>
    <x v="1"/>
    <x v="30"/>
    <x v="9"/>
    <n v="3"/>
  </r>
  <r>
    <x v="1"/>
    <x v="1"/>
    <x v="31"/>
    <x v="9"/>
    <n v="3"/>
  </r>
  <r>
    <x v="1"/>
    <x v="1"/>
    <x v="32"/>
    <x v="9"/>
    <n v="7"/>
  </r>
  <r>
    <x v="1"/>
    <x v="1"/>
    <x v="33"/>
    <x v="9"/>
    <n v="14"/>
  </r>
  <r>
    <x v="1"/>
    <x v="1"/>
    <x v="34"/>
    <x v="9"/>
    <n v="22"/>
  </r>
  <r>
    <x v="1"/>
    <x v="1"/>
    <x v="35"/>
    <x v="9"/>
    <n v="65"/>
  </r>
  <r>
    <x v="1"/>
    <x v="1"/>
    <x v="36"/>
    <x v="9"/>
    <n v="21"/>
  </r>
  <r>
    <x v="1"/>
    <x v="1"/>
    <x v="37"/>
    <x v="9"/>
    <n v="24"/>
  </r>
  <r>
    <x v="1"/>
    <x v="1"/>
    <x v="18"/>
    <x v="10"/>
    <n v="3"/>
  </r>
  <r>
    <x v="1"/>
    <x v="1"/>
    <x v="19"/>
    <x v="10"/>
    <n v="2"/>
  </r>
  <r>
    <x v="1"/>
    <x v="1"/>
    <x v="20"/>
    <x v="10"/>
    <n v="4"/>
  </r>
  <r>
    <x v="1"/>
    <x v="1"/>
    <x v="38"/>
    <x v="10"/>
    <n v="6"/>
  </r>
  <r>
    <x v="1"/>
    <x v="1"/>
    <x v="21"/>
    <x v="10"/>
    <n v="5"/>
  </r>
  <r>
    <x v="1"/>
    <x v="1"/>
    <x v="22"/>
    <x v="10"/>
    <n v="8"/>
  </r>
  <r>
    <x v="1"/>
    <x v="1"/>
    <x v="23"/>
    <x v="10"/>
    <n v="5"/>
  </r>
  <r>
    <x v="1"/>
    <x v="1"/>
    <x v="24"/>
    <x v="10"/>
    <n v="5"/>
  </r>
  <r>
    <x v="1"/>
    <x v="1"/>
    <x v="25"/>
    <x v="10"/>
    <n v="5"/>
  </r>
  <r>
    <x v="1"/>
    <x v="1"/>
    <x v="26"/>
    <x v="10"/>
    <n v="1"/>
  </r>
  <r>
    <x v="1"/>
    <x v="1"/>
    <x v="28"/>
    <x v="10"/>
    <n v="3"/>
  </r>
  <r>
    <x v="1"/>
    <x v="1"/>
    <x v="29"/>
    <x v="10"/>
    <n v="1"/>
  </r>
  <r>
    <x v="1"/>
    <x v="1"/>
    <x v="30"/>
    <x v="10"/>
    <n v="3"/>
  </r>
  <r>
    <x v="1"/>
    <x v="1"/>
    <x v="33"/>
    <x v="10"/>
    <n v="6"/>
  </r>
  <r>
    <x v="1"/>
    <x v="1"/>
    <x v="34"/>
    <x v="10"/>
    <n v="3"/>
  </r>
  <r>
    <x v="1"/>
    <x v="1"/>
    <x v="35"/>
    <x v="10"/>
    <n v="5"/>
  </r>
  <r>
    <x v="1"/>
    <x v="1"/>
    <x v="36"/>
    <x v="10"/>
    <n v="3"/>
  </r>
  <r>
    <x v="1"/>
    <x v="1"/>
    <x v="37"/>
    <x v="10"/>
    <n v="2"/>
  </r>
  <r>
    <x v="1"/>
    <x v="1"/>
    <x v="18"/>
    <x v="11"/>
    <n v="1"/>
  </r>
  <r>
    <x v="1"/>
    <x v="1"/>
    <x v="20"/>
    <x v="11"/>
    <n v="1"/>
  </r>
  <r>
    <x v="1"/>
    <x v="1"/>
    <x v="39"/>
    <x v="11"/>
    <n v="1"/>
  </r>
  <r>
    <x v="1"/>
    <x v="1"/>
    <x v="22"/>
    <x v="11"/>
    <n v="7"/>
  </r>
  <r>
    <x v="1"/>
    <x v="1"/>
    <x v="23"/>
    <x v="11"/>
    <n v="2"/>
  </r>
  <r>
    <x v="1"/>
    <x v="1"/>
    <x v="24"/>
    <x v="11"/>
    <n v="1"/>
  </r>
  <r>
    <x v="1"/>
    <x v="1"/>
    <x v="25"/>
    <x v="11"/>
    <n v="1"/>
  </r>
  <r>
    <x v="1"/>
    <x v="1"/>
    <x v="35"/>
    <x v="11"/>
    <n v="1"/>
  </r>
  <r>
    <x v="1"/>
    <x v="1"/>
    <x v="18"/>
    <x v="12"/>
    <n v="26"/>
  </r>
  <r>
    <x v="1"/>
    <x v="1"/>
    <x v="19"/>
    <x v="12"/>
    <n v="22"/>
  </r>
  <r>
    <x v="1"/>
    <x v="1"/>
    <x v="20"/>
    <x v="12"/>
    <n v="23"/>
  </r>
  <r>
    <x v="1"/>
    <x v="1"/>
    <x v="38"/>
    <x v="12"/>
    <n v="10"/>
  </r>
  <r>
    <x v="1"/>
    <x v="1"/>
    <x v="21"/>
    <x v="12"/>
    <n v="11"/>
  </r>
  <r>
    <x v="1"/>
    <x v="1"/>
    <x v="39"/>
    <x v="12"/>
    <n v="4"/>
  </r>
  <r>
    <x v="1"/>
    <x v="1"/>
    <x v="22"/>
    <x v="12"/>
    <n v="35"/>
  </r>
  <r>
    <x v="1"/>
    <x v="1"/>
    <x v="23"/>
    <x v="12"/>
    <n v="34"/>
  </r>
  <r>
    <x v="1"/>
    <x v="1"/>
    <x v="24"/>
    <x v="12"/>
    <n v="125"/>
  </r>
  <r>
    <x v="1"/>
    <x v="1"/>
    <x v="25"/>
    <x v="12"/>
    <n v="96"/>
  </r>
  <r>
    <x v="1"/>
    <x v="1"/>
    <x v="26"/>
    <x v="12"/>
    <n v="45"/>
  </r>
  <r>
    <x v="1"/>
    <x v="1"/>
    <x v="27"/>
    <x v="12"/>
    <n v="19"/>
  </r>
  <r>
    <x v="1"/>
    <x v="1"/>
    <x v="28"/>
    <x v="12"/>
    <n v="58"/>
  </r>
  <r>
    <x v="1"/>
    <x v="1"/>
    <x v="29"/>
    <x v="12"/>
    <n v="12"/>
  </r>
  <r>
    <x v="1"/>
    <x v="1"/>
    <x v="30"/>
    <x v="12"/>
    <n v="27"/>
  </r>
  <r>
    <x v="1"/>
    <x v="1"/>
    <x v="31"/>
    <x v="12"/>
    <n v="32"/>
  </r>
  <r>
    <x v="1"/>
    <x v="1"/>
    <x v="32"/>
    <x v="12"/>
    <n v="34"/>
  </r>
  <r>
    <x v="1"/>
    <x v="1"/>
    <x v="33"/>
    <x v="12"/>
    <n v="87"/>
  </r>
  <r>
    <x v="1"/>
    <x v="1"/>
    <x v="34"/>
    <x v="12"/>
    <n v="159"/>
  </r>
  <r>
    <x v="1"/>
    <x v="1"/>
    <x v="35"/>
    <x v="12"/>
    <n v="172"/>
  </r>
  <r>
    <x v="1"/>
    <x v="1"/>
    <x v="36"/>
    <x v="12"/>
    <n v="97"/>
  </r>
  <r>
    <x v="1"/>
    <x v="1"/>
    <x v="37"/>
    <x v="12"/>
    <n v="59"/>
  </r>
  <r>
    <x v="1"/>
    <x v="1"/>
    <x v="18"/>
    <x v="13"/>
    <n v="2"/>
  </r>
  <r>
    <x v="1"/>
    <x v="1"/>
    <x v="19"/>
    <x v="13"/>
    <n v="6"/>
  </r>
  <r>
    <x v="1"/>
    <x v="1"/>
    <x v="20"/>
    <x v="13"/>
    <n v="8"/>
  </r>
  <r>
    <x v="1"/>
    <x v="1"/>
    <x v="38"/>
    <x v="13"/>
    <n v="10"/>
  </r>
  <r>
    <x v="1"/>
    <x v="1"/>
    <x v="21"/>
    <x v="13"/>
    <n v="1"/>
  </r>
  <r>
    <x v="1"/>
    <x v="1"/>
    <x v="22"/>
    <x v="13"/>
    <n v="1"/>
  </r>
  <r>
    <x v="1"/>
    <x v="1"/>
    <x v="23"/>
    <x v="13"/>
    <n v="6"/>
  </r>
  <r>
    <x v="1"/>
    <x v="1"/>
    <x v="24"/>
    <x v="13"/>
    <n v="3"/>
  </r>
  <r>
    <x v="1"/>
    <x v="1"/>
    <x v="25"/>
    <x v="13"/>
    <n v="4"/>
  </r>
  <r>
    <x v="1"/>
    <x v="1"/>
    <x v="30"/>
    <x v="13"/>
    <n v="2"/>
  </r>
  <r>
    <x v="1"/>
    <x v="1"/>
    <x v="31"/>
    <x v="13"/>
    <n v="1"/>
  </r>
  <r>
    <x v="1"/>
    <x v="1"/>
    <x v="33"/>
    <x v="13"/>
    <n v="1"/>
  </r>
  <r>
    <x v="1"/>
    <x v="1"/>
    <x v="34"/>
    <x v="13"/>
    <n v="4"/>
  </r>
  <r>
    <x v="1"/>
    <x v="1"/>
    <x v="35"/>
    <x v="13"/>
    <n v="3"/>
  </r>
  <r>
    <x v="1"/>
    <x v="1"/>
    <x v="36"/>
    <x v="13"/>
    <n v="2"/>
  </r>
  <r>
    <x v="1"/>
    <x v="1"/>
    <x v="37"/>
    <x v="13"/>
    <n v="2"/>
  </r>
  <r>
    <x v="1"/>
    <x v="1"/>
    <x v="18"/>
    <x v="14"/>
    <n v="121"/>
  </r>
  <r>
    <x v="1"/>
    <x v="1"/>
    <x v="19"/>
    <x v="14"/>
    <n v="115"/>
  </r>
  <r>
    <x v="1"/>
    <x v="1"/>
    <x v="20"/>
    <x v="14"/>
    <n v="112"/>
  </r>
  <r>
    <x v="1"/>
    <x v="1"/>
    <x v="38"/>
    <x v="14"/>
    <n v="46"/>
  </r>
  <r>
    <x v="1"/>
    <x v="1"/>
    <x v="21"/>
    <x v="14"/>
    <n v="23"/>
  </r>
  <r>
    <x v="1"/>
    <x v="1"/>
    <x v="39"/>
    <x v="14"/>
    <n v="2"/>
  </r>
  <r>
    <x v="1"/>
    <x v="1"/>
    <x v="22"/>
    <x v="14"/>
    <n v="34"/>
  </r>
  <r>
    <x v="1"/>
    <x v="1"/>
    <x v="23"/>
    <x v="14"/>
    <n v="24"/>
  </r>
  <r>
    <x v="1"/>
    <x v="1"/>
    <x v="24"/>
    <x v="14"/>
    <n v="425"/>
  </r>
  <r>
    <x v="1"/>
    <x v="1"/>
    <x v="25"/>
    <x v="14"/>
    <n v="237"/>
  </r>
  <r>
    <x v="1"/>
    <x v="1"/>
    <x v="26"/>
    <x v="14"/>
    <n v="98"/>
  </r>
  <r>
    <x v="1"/>
    <x v="1"/>
    <x v="27"/>
    <x v="14"/>
    <n v="23"/>
  </r>
  <r>
    <x v="1"/>
    <x v="1"/>
    <x v="28"/>
    <x v="14"/>
    <n v="107"/>
  </r>
  <r>
    <x v="1"/>
    <x v="1"/>
    <x v="29"/>
    <x v="14"/>
    <n v="19"/>
  </r>
  <r>
    <x v="1"/>
    <x v="1"/>
    <x v="30"/>
    <x v="14"/>
    <n v="52"/>
  </r>
  <r>
    <x v="1"/>
    <x v="1"/>
    <x v="31"/>
    <x v="14"/>
    <n v="43"/>
  </r>
  <r>
    <x v="1"/>
    <x v="1"/>
    <x v="32"/>
    <x v="14"/>
    <n v="82"/>
  </r>
  <r>
    <x v="1"/>
    <x v="1"/>
    <x v="33"/>
    <x v="14"/>
    <n v="260"/>
  </r>
  <r>
    <x v="1"/>
    <x v="1"/>
    <x v="34"/>
    <x v="14"/>
    <n v="450"/>
  </r>
  <r>
    <x v="1"/>
    <x v="1"/>
    <x v="35"/>
    <x v="14"/>
    <n v="171"/>
  </r>
  <r>
    <x v="1"/>
    <x v="1"/>
    <x v="36"/>
    <x v="14"/>
    <n v="159"/>
  </r>
  <r>
    <x v="1"/>
    <x v="1"/>
    <x v="37"/>
    <x v="14"/>
    <n v="18"/>
  </r>
  <r>
    <x v="1"/>
    <x v="1"/>
    <x v="18"/>
    <x v="15"/>
    <n v="10"/>
  </r>
  <r>
    <x v="1"/>
    <x v="1"/>
    <x v="19"/>
    <x v="15"/>
    <n v="7"/>
  </r>
  <r>
    <x v="1"/>
    <x v="1"/>
    <x v="20"/>
    <x v="15"/>
    <n v="9"/>
  </r>
  <r>
    <x v="1"/>
    <x v="1"/>
    <x v="38"/>
    <x v="15"/>
    <n v="8"/>
  </r>
  <r>
    <x v="1"/>
    <x v="1"/>
    <x v="21"/>
    <x v="15"/>
    <n v="3"/>
  </r>
  <r>
    <x v="1"/>
    <x v="1"/>
    <x v="22"/>
    <x v="15"/>
    <n v="4"/>
  </r>
  <r>
    <x v="1"/>
    <x v="1"/>
    <x v="23"/>
    <x v="15"/>
    <n v="5"/>
  </r>
  <r>
    <x v="1"/>
    <x v="1"/>
    <x v="24"/>
    <x v="15"/>
    <n v="21"/>
  </r>
  <r>
    <x v="1"/>
    <x v="1"/>
    <x v="25"/>
    <x v="15"/>
    <n v="26"/>
  </r>
  <r>
    <x v="1"/>
    <x v="1"/>
    <x v="26"/>
    <x v="15"/>
    <n v="2"/>
  </r>
  <r>
    <x v="1"/>
    <x v="1"/>
    <x v="27"/>
    <x v="15"/>
    <n v="1"/>
  </r>
  <r>
    <x v="1"/>
    <x v="1"/>
    <x v="28"/>
    <x v="15"/>
    <n v="4"/>
  </r>
  <r>
    <x v="1"/>
    <x v="1"/>
    <x v="29"/>
    <x v="15"/>
    <n v="2"/>
  </r>
  <r>
    <x v="1"/>
    <x v="1"/>
    <x v="30"/>
    <x v="15"/>
    <n v="2"/>
  </r>
  <r>
    <x v="1"/>
    <x v="1"/>
    <x v="31"/>
    <x v="15"/>
    <n v="2"/>
  </r>
  <r>
    <x v="1"/>
    <x v="1"/>
    <x v="32"/>
    <x v="15"/>
    <n v="2"/>
  </r>
  <r>
    <x v="1"/>
    <x v="1"/>
    <x v="33"/>
    <x v="15"/>
    <n v="22"/>
  </r>
  <r>
    <x v="1"/>
    <x v="1"/>
    <x v="34"/>
    <x v="15"/>
    <n v="33"/>
  </r>
  <r>
    <x v="1"/>
    <x v="1"/>
    <x v="35"/>
    <x v="15"/>
    <n v="36"/>
  </r>
  <r>
    <x v="1"/>
    <x v="1"/>
    <x v="36"/>
    <x v="15"/>
    <n v="12"/>
  </r>
  <r>
    <x v="1"/>
    <x v="1"/>
    <x v="37"/>
    <x v="15"/>
    <n v="16"/>
  </r>
  <r>
    <x v="1"/>
    <x v="1"/>
    <x v="18"/>
    <x v="16"/>
    <n v="9"/>
  </r>
  <r>
    <x v="1"/>
    <x v="1"/>
    <x v="19"/>
    <x v="16"/>
    <n v="7"/>
  </r>
  <r>
    <x v="1"/>
    <x v="1"/>
    <x v="20"/>
    <x v="16"/>
    <n v="5"/>
  </r>
  <r>
    <x v="1"/>
    <x v="1"/>
    <x v="38"/>
    <x v="16"/>
    <n v="2"/>
  </r>
  <r>
    <x v="1"/>
    <x v="1"/>
    <x v="21"/>
    <x v="16"/>
    <n v="3"/>
  </r>
  <r>
    <x v="1"/>
    <x v="1"/>
    <x v="39"/>
    <x v="16"/>
    <n v="2"/>
  </r>
  <r>
    <x v="1"/>
    <x v="1"/>
    <x v="22"/>
    <x v="16"/>
    <n v="6"/>
  </r>
  <r>
    <x v="1"/>
    <x v="1"/>
    <x v="23"/>
    <x v="16"/>
    <n v="6"/>
  </r>
  <r>
    <x v="1"/>
    <x v="1"/>
    <x v="24"/>
    <x v="16"/>
    <n v="4"/>
  </r>
  <r>
    <x v="1"/>
    <x v="1"/>
    <x v="25"/>
    <x v="16"/>
    <n v="7"/>
  </r>
  <r>
    <x v="1"/>
    <x v="1"/>
    <x v="26"/>
    <x v="16"/>
    <n v="2"/>
  </r>
  <r>
    <x v="1"/>
    <x v="1"/>
    <x v="27"/>
    <x v="16"/>
    <n v="3"/>
  </r>
  <r>
    <x v="1"/>
    <x v="1"/>
    <x v="28"/>
    <x v="16"/>
    <n v="5"/>
  </r>
  <r>
    <x v="1"/>
    <x v="1"/>
    <x v="29"/>
    <x v="16"/>
    <n v="1"/>
  </r>
  <r>
    <x v="1"/>
    <x v="1"/>
    <x v="30"/>
    <x v="16"/>
    <n v="4"/>
  </r>
  <r>
    <x v="1"/>
    <x v="1"/>
    <x v="31"/>
    <x v="16"/>
    <n v="9"/>
  </r>
  <r>
    <x v="1"/>
    <x v="1"/>
    <x v="32"/>
    <x v="16"/>
    <n v="1"/>
  </r>
  <r>
    <x v="1"/>
    <x v="1"/>
    <x v="33"/>
    <x v="16"/>
    <n v="13"/>
  </r>
  <r>
    <x v="1"/>
    <x v="1"/>
    <x v="34"/>
    <x v="16"/>
    <n v="14"/>
  </r>
  <r>
    <x v="1"/>
    <x v="1"/>
    <x v="35"/>
    <x v="16"/>
    <n v="15"/>
  </r>
  <r>
    <x v="1"/>
    <x v="1"/>
    <x v="36"/>
    <x v="16"/>
    <n v="8"/>
  </r>
  <r>
    <x v="1"/>
    <x v="1"/>
    <x v="37"/>
    <x v="16"/>
    <n v="10"/>
  </r>
  <r>
    <x v="1"/>
    <x v="1"/>
    <x v="20"/>
    <x v="32"/>
    <n v="66"/>
  </r>
  <r>
    <x v="1"/>
    <x v="1"/>
    <x v="30"/>
    <x v="32"/>
    <n v="2"/>
  </r>
  <r>
    <x v="1"/>
    <x v="1"/>
    <x v="18"/>
    <x v="17"/>
    <n v="73"/>
  </r>
  <r>
    <x v="1"/>
    <x v="1"/>
    <x v="19"/>
    <x v="17"/>
    <n v="78"/>
  </r>
  <r>
    <x v="1"/>
    <x v="1"/>
    <x v="20"/>
    <x v="17"/>
    <n v="164"/>
  </r>
  <r>
    <x v="1"/>
    <x v="1"/>
    <x v="23"/>
    <x v="17"/>
    <n v="188"/>
  </r>
  <r>
    <x v="1"/>
    <x v="1"/>
    <x v="24"/>
    <x v="17"/>
    <n v="585"/>
  </r>
  <r>
    <x v="1"/>
    <x v="1"/>
    <x v="25"/>
    <x v="17"/>
    <n v="790"/>
  </r>
  <r>
    <x v="1"/>
    <x v="1"/>
    <x v="26"/>
    <x v="17"/>
    <n v="169"/>
  </r>
  <r>
    <x v="1"/>
    <x v="1"/>
    <x v="27"/>
    <x v="17"/>
    <n v="130"/>
  </r>
  <r>
    <x v="1"/>
    <x v="1"/>
    <x v="28"/>
    <x v="17"/>
    <n v="243"/>
  </r>
  <r>
    <x v="1"/>
    <x v="1"/>
    <x v="29"/>
    <x v="17"/>
    <n v="107"/>
  </r>
  <r>
    <x v="1"/>
    <x v="1"/>
    <x v="30"/>
    <x v="17"/>
    <n v="236"/>
  </r>
  <r>
    <x v="1"/>
    <x v="1"/>
    <x v="31"/>
    <x v="17"/>
    <n v="34"/>
  </r>
  <r>
    <x v="1"/>
    <x v="1"/>
    <x v="32"/>
    <x v="17"/>
    <n v="308"/>
  </r>
  <r>
    <x v="1"/>
    <x v="1"/>
    <x v="33"/>
    <x v="17"/>
    <n v="580"/>
  </r>
  <r>
    <x v="1"/>
    <x v="1"/>
    <x v="34"/>
    <x v="17"/>
    <n v="643"/>
  </r>
  <r>
    <x v="1"/>
    <x v="1"/>
    <x v="35"/>
    <x v="17"/>
    <n v="696"/>
  </r>
  <r>
    <x v="1"/>
    <x v="1"/>
    <x v="36"/>
    <x v="17"/>
    <n v="620"/>
  </r>
  <r>
    <x v="1"/>
    <x v="1"/>
    <x v="37"/>
    <x v="17"/>
    <n v="87"/>
  </r>
  <r>
    <x v="1"/>
    <x v="1"/>
    <x v="18"/>
    <x v="18"/>
    <n v="1346"/>
  </r>
  <r>
    <x v="1"/>
    <x v="1"/>
    <x v="19"/>
    <x v="18"/>
    <n v="65"/>
  </r>
  <r>
    <x v="1"/>
    <x v="1"/>
    <x v="20"/>
    <x v="18"/>
    <n v="2130"/>
  </r>
  <r>
    <x v="1"/>
    <x v="1"/>
    <x v="38"/>
    <x v="18"/>
    <n v="74"/>
  </r>
  <r>
    <x v="1"/>
    <x v="1"/>
    <x v="21"/>
    <x v="18"/>
    <n v="542"/>
  </r>
  <r>
    <x v="1"/>
    <x v="1"/>
    <x v="22"/>
    <x v="18"/>
    <n v="64"/>
  </r>
  <r>
    <x v="1"/>
    <x v="1"/>
    <x v="23"/>
    <x v="18"/>
    <n v="113"/>
  </r>
  <r>
    <x v="1"/>
    <x v="1"/>
    <x v="24"/>
    <x v="18"/>
    <n v="5572"/>
  </r>
  <r>
    <x v="1"/>
    <x v="1"/>
    <x v="25"/>
    <x v="18"/>
    <n v="6316"/>
  </r>
  <r>
    <x v="1"/>
    <x v="1"/>
    <x v="26"/>
    <x v="18"/>
    <n v="2187"/>
  </r>
  <r>
    <x v="1"/>
    <x v="1"/>
    <x v="28"/>
    <x v="18"/>
    <n v="1986"/>
  </r>
  <r>
    <x v="1"/>
    <x v="1"/>
    <x v="29"/>
    <x v="18"/>
    <n v="1775"/>
  </r>
  <r>
    <x v="1"/>
    <x v="1"/>
    <x v="30"/>
    <x v="18"/>
    <n v="3138"/>
  </r>
  <r>
    <x v="1"/>
    <x v="1"/>
    <x v="31"/>
    <x v="18"/>
    <n v="2809"/>
  </r>
  <r>
    <x v="1"/>
    <x v="1"/>
    <x v="32"/>
    <x v="18"/>
    <n v="3954"/>
  </r>
  <r>
    <x v="1"/>
    <x v="1"/>
    <x v="33"/>
    <x v="18"/>
    <n v="7943"/>
  </r>
  <r>
    <x v="1"/>
    <x v="1"/>
    <x v="34"/>
    <x v="18"/>
    <n v="18061"/>
  </r>
  <r>
    <x v="1"/>
    <x v="1"/>
    <x v="35"/>
    <x v="18"/>
    <n v="6394"/>
  </r>
  <r>
    <x v="1"/>
    <x v="1"/>
    <x v="36"/>
    <x v="18"/>
    <n v="1147"/>
  </r>
  <r>
    <x v="1"/>
    <x v="1"/>
    <x v="37"/>
    <x v="18"/>
    <n v="794"/>
  </r>
  <r>
    <x v="1"/>
    <x v="1"/>
    <x v="20"/>
    <x v="19"/>
    <n v="4310"/>
  </r>
  <r>
    <x v="1"/>
    <x v="1"/>
    <x v="22"/>
    <x v="19"/>
    <n v="10"/>
  </r>
  <r>
    <x v="1"/>
    <x v="1"/>
    <x v="23"/>
    <x v="19"/>
    <n v="12"/>
  </r>
  <r>
    <x v="1"/>
    <x v="1"/>
    <x v="24"/>
    <x v="19"/>
    <n v="79689"/>
  </r>
  <r>
    <x v="1"/>
    <x v="1"/>
    <x v="25"/>
    <x v="19"/>
    <n v="72902"/>
  </r>
  <r>
    <x v="1"/>
    <x v="1"/>
    <x v="28"/>
    <x v="19"/>
    <n v="39462"/>
  </r>
  <r>
    <x v="1"/>
    <x v="1"/>
    <x v="31"/>
    <x v="19"/>
    <n v="123638"/>
  </r>
  <r>
    <x v="1"/>
    <x v="1"/>
    <x v="32"/>
    <x v="19"/>
    <n v="155058"/>
  </r>
  <r>
    <x v="1"/>
    <x v="1"/>
    <x v="34"/>
    <x v="19"/>
    <n v="736557"/>
  </r>
  <r>
    <x v="1"/>
    <x v="1"/>
    <x v="35"/>
    <x v="19"/>
    <n v="100693"/>
  </r>
  <r>
    <x v="1"/>
    <x v="1"/>
    <x v="36"/>
    <x v="19"/>
    <n v="26774"/>
  </r>
  <r>
    <x v="1"/>
    <x v="1"/>
    <x v="18"/>
    <x v="20"/>
    <n v="4"/>
  </r>
  <r>
    <x v="1"/>
    <x v="1"/>
    <x v="19"/>
    <x v="20"/>
    <n v="25"/>
  </r>
  <r>
    <x v="1"/>
    <x v="1"/>
    <x v="26"/>
    <x v="20"/>
    <n v="21703"/>
  </r>
  <r>
    <x v="1"/>
    <x v="1"/>
    <x v="29"/>
    <x v="20"/>
    <n v="8373"/>
  </r>
  <r>
    <x v="1"/>
    <x v="1"/>
    <x v="30"/>
    <x v="20"/>
    <n v="8"/>
  </r>
  <r>
    <x v="1"/>
    <x v="1"/>
    <x v="33"/>
    <x v="20"/>
    <n v="14985"/>
  </r>
  <r>
    <x v="1"/>
    <x v="1"/>
    <x v="34"/>
    <x v="20"/>
    <n v="2"/>
  </r>
  <r>
    <x v="1"/>
    <x v="1"/>
    <x v="35"/>
    <x v="20"/>
    <n v="5"/>
  </r>
  <r>
    <x v="1"/>
    <x v="1"/>
    <x v="18"/>
    <x v="21"/>
    <n v="50"/>
  </r>
  <r>
    <x v="1"/>
    <x v="1"/>
    <x v="19"/>
    <x v="21"/>
    <n v="57"/>
  </r>
  <r>
    <x v="1"/>
    <x v="1"/>
    <x v="20"/>
    <x v="21"/>
    <n v="167"/>
  </r>
  <r>
    <x v="1"/>
    <x v="1"/>
    <x v="38"/>
    <x v="21"/>
    <n v="11"/>
  </r>
  <r>
    <x v="1"/>
    <x v="1"/>
    <x v="21"/>
    <x v="21"/>
    <n v="9"/>
  </r>
  <r>
    <x v="1"/>
    <x v="1"/>
    <x v="39"/>
    <x v="21"/>
    <n v="2"/>
  </r>
  <r>
    <x v="1"/>
    <x v="1"/>
    <x v="22"/>
    <x v="21"/>
    <n v="700"/>
  </r>
  <r>
    <x v="1"/>
    <x v="1"/>
    <x v="23"/>
    <x v="21"/>
    <n v="285"/>
  </r>
  <r>
    <x v="1"/>
    <x v="1"/>
    <x v="24"/>
    <x v="21"/>
    <n v="377"/>
  </r>
  <r>
    <x v="1"/>
    <x v="1"/>
    <x v="25"/>
    <x v="21"/>
    <n v="315"/>
  </r>
  <r>
    <x v="1"/>
    <x v="1"/>
    <x v="26"/>
    <x v="21"/>
    <n v="101"/>
  </r>
  <r>
    <x v="1"/>
    <x v="1"/>
    <x v="27"/>
    <x v="21"/>
    <n v="178"/>
  </r>
  <r>
    <x v="1"/>
    <x v="1"/>
    <x v="28"/>
    <x v="21"/>
    <n v="208"/>
  </r>
  <r>
    <x v="1"/>
    <x v="1"/>
    <x v="30"/>
    <x v="21"/>
    <n v="27"/>
  </r>
  <r>
    <x v="1"/>
    <x v="1"/>
    <x v="31"/>
    <x v="21"/>
    <n v="23"/>
  </r>
  <r>
    <x v="1"/>
    <x v="1"/>
    <x v="32"/>
    <x v="21"/>
    <n v="424"/>
  </r>
  <r>
    <x v="1"/>
    <x v="1"/>
    <x v="33"/>
    <x v="21"/>
    <n v="340"/>
  </r>
  <r>
    <x v="1"/>
    <x v="1"/>
    <x v="34"/>
    <x v="21"/>
    <n v="334"/>
  </r>
  <r>
    <x v="1"/>
    <x v="1"/>
    <x v="35"/>
    <x v="21"/>
    <n v="2524"/>
  </r>
  <r>
    <x v="1"/>
    <x v="1"/>
    <x v="36"/>
    <x v="21"/>
    <n v="1116"/>
  </r>
  <r>
    <x v="1"/>
    <x v="1"/>
    <x v="37"/>
    <x v="21"/>
    <n v="985"/>
  </r>
  <r>
    <x v="1"/>
    <x v="1"/>
    <x v="18"/>
    <x v="22"/>
    <n v="22702"/>
  </r>
  <r>
    <x v="1"/>
    <x v="1"/>
    <x v="19"/>
    <x v="22"/>
    <n v="10485"/>
  </r>
  <r>
    <x v="1"/>
    <x v="1"/>
    <x v="20"/>
    <x v="22"/>
    <n v="29878"/>
  </r>
  <r>
    <x v="1"/>
    <x v="1"/>
    <x v="38"/>
    <x v="22"/>
    <n v="40"/>
  </r>
  <r>
    <x v="1"/>
    <x v="1"/>
    <x v="21"/>
    <x v="22"/>
    <n v="2290"/>
  </r>
  <r>
    <x v="1"/>
    <x v="1"/>
    <x v="39"/>
    <x v="22"/>
    <n v="31"/>
  </r>
  <r>
    <x v="1"/>
    <x v="1"/>
    <x v="22"/>
    <x v="22"/>
    <n v="21806"/>
  </r>
  <r>
    <x v="1"/>
    <x v="1"/>
    <x v="23"/>
    <x v="22"/>
    <n v="108"/>
  </r>
  <r>
    <x v="1"/>
    <x v="1"/>
    <x v="24"/>
    <x v="22"/>
    <n v="8919"/>
  </r>
  <r>
    <x v="1"/>
    <x v="1"/>
    <x v="25"/>
    <x v="22"/>
    <n v="223"/>
  </r>
  <r>
    <x v="1"/>
    <x v="1"/>
    <x v="26"/>
    <x v="22"/>
    <n v="9110"/>
  </r>
  <r>
    <x v="1"/>
    <x v="1"/>
    <x v="27"/>
    <x v="22"/>
    <n v="19"/>
  </r>
  <r>
    <x v="1"/>
    <x v="1"/>
    <x v="28"/>
    <x v="22"/>
    <n v="5028"/>
  </r>
  <r>
    <x v="1"/>
    <x v="1"/>
    <x v="29"/>
    <x v="22"/>
    <n v="100"/>
  </r>
  <r>
    <x v="1"/>
    <x v="1"/>
    <x v="30"/>
    <x v="22"/>
    <n v="7128"/>
  </r>
  <r>
    <x v="1"/>
    <x v="1"/>
    <x v="31"/>
    <x v="22"/>
    <n v="15668"/>
  </r>
  <r>
    <x v="1"/>
    <x v="1"/>
    <x v="32"/>
    <x v="22"/>
    <n v="20"/>
  </r>
  <r>
    <x v="1"/>
    <x v="1"/>
    <x v="33"/>
    <x v="22"/>
    <n v="41250"/>
  </r>
  <r>
    <x v="1"/>
    <x v="1"/>
    <x v="34"/>
    <x v="22"/>
    <n v="23519"/>
  </r>
  <r>
    <x v="1"/>
    <x v="1"/>
    <x v="35"/>
    <x v="22"/>
    <n v="1236"/>
  </r>
  <r>
    <x v="1"/>
    <x v="1"/>
    <x v="36"/>
    <x v="22"/>
    <n v="4348"/>
  </r>
  <r>
    <x v="1"/>
    <x v="1"/>
    <x v="37"/>
    <x v="22"/>
    <n v="119"/>
  </r>
  <r>
    <x v="1"/>
    <x v="1"/>
    <x v="18"/>
    <x v="23"/>
    <n v="9"/>
  </r>
  <r>
    <x v="1"/>
    <x v="1"/>
    <x v="19"/>
    <x v="23"/>
    <n v="15"/>
  </r>
  <r>
    <x v="1"/>
    <x v="1"/>
    <x v="20"/>
    <x v="23"/>
    <n v="36"/>
  </r>
  <r>
    <x v="1"/>
    <x v="1"/>
    <x v="38"/>
    <x v="23"/>
    <n v="111"/>
  </r>
  <r>
    <x v="1"/>
    <x v="1"/>
    <x v="21"/>
    <x v="23"/>
    <n v="61"/>
  </r>
  <r>
    <x v="1"/>
    <x v="1"/>
    <x v="22"/>
    <x v="23"/>
    <n v="80"/>
  </r>
  <r>
    <x v="1"/>
    <x v="1"/>
    <x v="23"/>
    <x v="23"/>
    <n v="21"/>
  </r>
  <r>
    <x v="1"/>
    <x v="1"/>
    <x v="24"/>
    <x v="23"/>
    <n v="15"/>
  </r>
  <r>
    <x v="1"/>
    <x v="1"/>
    <x v="25"/>
    <x v="23"/>
    <n v="106"/>
  </r>
  <r>
    <x v="1"/>
    <x v="1"/>
    <x v="26"/>
    <x v="23"/>
    <n v="1"/>
  </r>
  <r>
    <x v="1"/>
    <x v="1"/>
    <x v="28"/>
    <x v="23"/>
    <n v="6"/>
  </r>
  <r>
    <x v="1"/>
    <x v="1"/>
    <x v="29"/>
    <x v="23"/>
    <n v="3"/>
  </r>
  <r>
    <x v="1"/>
    <x v="1"/>
    <x v="30"/>
    <x v="23"/>
    <n v="22"/>
  </r>
  <r>
    <x v="1"/>
    <x v="1"/>
    <x v="33"/>
    <x v="23"/>
    <n v="396"/>
  </r>
  <r>
    <x v="1"/>
    <x v="1"/>
    <x v="34"/>
    <x v="23"/>
    <n v="17"/>
  </r>
  <r>
    <x v="1"/>
    <x v="1"/>
    <x v="35"/>
    <x v="23"/>
    <n v="60"/>
  </r>
  <r>
    <x v="1"/>
    <x v="1"/>
    <x v="36"/>
    <x v="23"/>
    <n v="58"/>
  </r>
  <r>
    <x v="1"/>
    <x v="1"/>
    <x v="37"/>
    <x v="23"/>
    <n v="11"/>
  </r>
  <r>
    <x v="1"/>
    <x v="1"/>
    <x v="18"/>
    <x v="24"/>
    <n v="2"/>
  </r>
  <r>
    <x v="1"/>
    <x v="1"/>
    <x v="20"/>
    <x v="24"/>
    <n v="43"/>
  </r>
  <r>
    <x v="1"/>
    <x v="1"/>
    <x v="39"/>
    <x v="24"/>
    <n v="15"/>
  </r>
  <r>
    <x v="1"/>
    <x v="1"/>
    <x v="22"/>
    <x v="24"/>
    <n v="46"/>
  </r>
  <r>
    <x v="1"/>
    <x v="1"/>
    <x v="23"/>
    <x v="24"/>
    <n v="3"/>
  </r>
  <r>
    <x v="1"/>
    <x v="1"/>
    <x v="24"/>
    <x v="24"/>
    <n v="1"/>
  </r>
  <r>
    <x v="1"/>
    <x v="1"/>
    <x v="25"/>
    <x v="24"/>
    <n v="2"/>
  </r>
  <r>
    <x v="1"/>
    <x v="1"/>
    <x v="35"/>
    <x v="24"/>
    <n v="4"/>
  </r>
  <r>
    <x v="1"/>
    <x v="1"/>
    <x v="18"/>
    <x v="25"/>
    <n v="2465"/>
  </r>
  <r>
    <x v="1"/>
    <x v="1"/>
    <x v="19"/>
    <x v="25"/>
    <n v="1283"/>
  </r>
  <r>
    <x v="1"/>
    <x v="1"/>
    <x v="20"/>
    <x v="25"/>
    <n v="3538"/>
  </r>
  <r>
    <x v="1"/>
    <x v="1"/>
    <x v="38"/>
    <x v="25"/>
    <n v="527"/>
  </r>
  <r>
    <x v="1"/>
    <x v="1"/>
    <x v="21"/>
    <x v="25"/>
    <n v="877"/>
  </r>
  <r>
    <x v="1"/>
    <x v="1"/>
    <x v="39"/>
    <x v="25"/>
    <n v="230"/>
  </r>
  <r>
    <x v="1"/>
    <x v="1"/>
    <x v="22"/>
    <x v="25"/>
    <n v="4633"/>
  </r>
  <r>
    <x v="1"/>
    <x v="1"/>
    <x v="23"/>
    <x v="25"/>
    <n v="5091"/>
  </r>
  <r>
    <x v="1"/>
    <x v="1"/>
    <x v="24"/>
    <x v="25"/>
    <n v="11725"/>
  </r>
  <r>
    <x v="1"/>
    <x v="1"/>
    <x v="25"/>
    <x v="25"/>
    <n v="11347"/>
  </r>
  <r>
    <x v="1"/>
    <x v="1"/>
    <x v="26"/>
    <x v="25"/>
    <n v="5631"/>
  </r>
  <r>
    <x v="1"/>
    <x v="1"/>
    <x v="27"/>
    <x v="25"/>
    <n v="2510"/>
  </r>
  <r>
    <x v="1"/>
    <x v="1"/>
    <x v="28"/>
    <x v="25"/>
    <n v="7310"/>
  </r>
  <r>
    <x v="1"/>
    <x v="1"/>
    <x v="29"/>
    <x v="25"/>
    <n v="1718"/>
  </r>
  <r>
    <x v="1"/>
    <x v="1"/>
    <x v="30"/>
    <x v="25"/>
    <n v="3345"/>
  </r>
  <r>
    <x v="1"/>
    <x v="1"/>
    <x v="31"/>
    <x v="25"/>
    <n v="3845"/>
  </r>
  <r>
    <x v="1"/>
    <x v="1"/>
    <x v="32"/>
    <x v="25"/>
    <n v="5151"/>
  </r>
  <r>
    <x v="1"/>
    <x v="1"/>
    <x v="33"/>
    <x v="25"/>
    <n v="8630"/>
  </r>
  <r>
    <x v="1"/>
    <x v="1"/>
    <x v="34"/>
    <x v="25"/>
    <n v="16053"/>
  </r>
  <r>
    <x v="1"/>
    <x v="1"/>
    <x v="35"/>
    <x v="25"/>
    <n v="19566"/>
  </r>
  <r>
    <x v="1"/>
    <x v="1"/>
    <x v="36"/>
    <x v="25"/>
    <n v="12457"/>
  </r>
  <r>
    <x v="1"/>
    <x v="1"/>
    <x v="37"/>
    <x v="25"/>
    <n v="5351"/>
  </r>
  <r>
    <x v="1"/>
    <x v="1"/>
    <x v="18"/>
    <x v="26"/>
    <n v="2"/>
  </r>
  <r>
    <x v="1"/>
    <x v="1"/>
    <x v="19"/>
    <x v="26"/>
    <n v="373"/>
  </r>
  <r>
    <x v="1"/>
    <x v="1"/>
    <x v="20"/>
    <x v="26"/>
    <n v="312"/>
  </r>
  <r>
    <x v="1"/>
    <x v="1"/>
    <x v="38"/>
    <x v="26"/>
    <n v="732"/>
  </r>
  <r>
    <x v="1"/>
    <x v="1"/>
    <x v="21"/>
    <x v="26"/>
    <n v="1"/>
  </r>
  <r>
    <x v="1"/>
    <x v="1"/>
    <x v="22"/>
    <x v="26"/>
    <n v="40"/>
  </r>
  <r>
    <x v="1"/>
    <x v="1"/>
    <x v="23"/>
    <x v="26"/>
    <n v="186"/>
  </r>
  <r>
    <x v="1"/>
    <x v="1"/>
    <x v="24"/>
    <x v="26"/>
    <n v="88"/>
  </r>
  <r>
    <x v="1"/>
    <x v="1"/>
    <x v="25"/>
    <x v="26"/>
    <n v="13"/>
  </r>
  <r>
    <x v="1"/>
    <x v="1"/>
    <x v="30"/>
    <x v="26"/>
    <n v="18"/>
  </r>
  <r>
    <x v="1"/>
    <x v="1"/>
    <x v="31"/>
    <x v="26"/>
    <n v="10"/>
  </r>
  <r>
    <x v="1"/>
    <x v="1"/>
    <x v="33"/>
    <x v="26"/>
    <n v="1"/>
  </r>
  <r>
    <x v="1"/>
    <x v="1"/>
    <x v="34"/>
    <x v="26"/>
    <n v="22"/>
  </r>
  <r>
    <x v="1"/>
    <x v="1"/>
    <x v="35"/>
    <x v="26"/>
    <n v="7"/>
  </r>
  <r>
    <x v="1"/>
    <x v="1"/>
    <x v="36"/>
    <x v="26"/>
    <n v="39"/>
  </r>
  <r>
    <x v="1"/>
    <x v="1"/>
    <x v="37"/>
    <x v="26"/>
    <n v="2"/>
  </r>
  <r>
    <x v="1"/>
    <x v="1"/>
    <x v="18"/>
    <x v="27"/>
    <n v="36930"/>
  </r>
  <r>
    <x v="1"/>
    <x v="1"/>
    <x v="19"/>
    <x v="27"/>
    <n v="31243"/>
  </r>
  <r>
    <x v="1"/>
    <x v="1"/>
    <x v="20"/>
    <x v="27"/>
    <n v="35313"/>
  </r>
  <r>
    <x v="1"/>
    <x v="1"/>
    <x v="38"/>
    <x v="27"/>
    <n v="11415"/>
  </r>
  <r>
    <x v="1"/>
    <x v="1"/>
    <x v="21"/>
    <x v="27"/>
    <n v="4468"/>
  </r>
  <r>
    <x v="1"/>
    <x v="1"/>
    <x v="39"/>
    <x v="27"/>
    <n v="1245"/>
  </r>
  <r>
    <x v="1"/>
    <x v="1"/>
    <x v="22"/>
    <x v="27"/>
    <n v="9405"/>
  </r>
  <r>
    <x v="1"/>
    <x v="1"/>
    <x v="23"/>
    <x v="27"/>
    <n v="3944"/>
  </r>
  <r>
    <x v="1"/>
    <x v="1"/>
    <x v="24"/>
    <x v="27"/>
    <n v="85686"/>
  </r>
  <r>
    <x v="1"/>
    <x v="1"/>
    <x v="25"/>
    <x v="27"/>
    <n v="61516"/>
  </r>
  <r>
    <x v="1"/>
    <x v="1"/>
    <x v="26"/>
    <x v="27"/>
    <n v="20652"/>
  </r>
  <r>
    <x v="1"/>
    <x v="1"/>
    <x v="27"/>
    <x v="27"/>
    <n v="3089"/>
  </r>
  <r>
    <x v="1"/>
    <x v="1"/>
    <x v="28"/>
    <x v="27"/>
    <n v="22154"/>
  </r>
  <r>
    <x v="1"/>
    <x v="1"/>
    <x v="29"/>
    <x v="27"/>
    <n v="4061"/>
  </r>
  <r>
    <x v="1"/>
    <x v="1"/>
    <x v="30"/>
    <x v="27"/>
    <n v="18698"/>
  </r>
  <r>
    <x v="1"/>
    <x v="1"/>
    <x v="31"/>
    <x v="27"/>
    <n v="11107"/>
  </r>
  <r>
    <x v="1"/>
    <x v="1"/>
    <x v="32"/>
    <x v="27"/>
    <n v="20998"/>
  </r>
  <r>
    <x v="1"/>
    <x v="1"/>
    <x v="33"/>
    <x v="27"/>
    <n v="77357"/>
  </r>
  <r>
    <x v="1"/>
    <x v="1"/>
    <x v="34"/>
    <x v="27"/>
    <n v="119332"/>
  </r>
  <r>
    <x v="1"/>
    <x v="1"/>
    <x v="35"/>
    <x v="27"/>
    <n v="30139"/>
  </r>
  <r>
    <x v="1"/>
    <x v="1"/>
    <x v="36"/>
    <x v="27"/>
    <n v="37566"/>
  </r>
  <r>
    <x v="1"/>
    <x v="1"/>
    <x v="37"/>
    <x v="27"/>
    <n v="1642"/>
  </r>
  <r>
    <x v="1"/>
    <x v="1"/>
    <x v="18"/>
    <x v="28"/>
    <n v="48"/>
  </r>
  <r>
    <x v="1"/>
    <x v="1"/>
    <x v="19"/>
    <x v="28"/>
    <n v="149"/>
  </r>
  <r>
    <x v="1"/>
    <x v="1"/>
    <x v="20"/>
    <x v="28"/>
    <n v="396"/>
  </r>
  <r>
    <x v="1"/>
    <x v="1"/>
    <x v="38"/>
    <x v="28"/>
    <n v="302"/>
  </r>
  <r>
    <x v="1"/>
    <x v="1"/>
    <x v="21"/>
    <x v="28"/>
    <n v="4"/>
  </r>
  <r>
    <x v="1"/>
    <x v="1"/>
    <x v="22"/>
    <x v="28"/>
    <n v="7"/>
  </r>
  <r>
    <x v="1"/>
    <x v="1"/>
    <x v="23"/>
    <x v="28"/>
    <n v="26"/>
  </r>
  <r>
    <x v="1"/>
    <x v="1"/>
    <x v="24"/>
    <x v="28"/>
    <n v="106"/>
  </r>
  <r>
    <x v="1"/>
    <x v="1"/>
    <x v="25"/>
    <x v="28"/>
    <n v="528"/>
  </r>
  <r>
    <x v="1"/>
    <x v="1"/>
    <x v="26"/>
    <x v="28"/>
    <n v="8"/>
  </r>
  <r>
    <x v="1"/>
    <x v="1"/>
    <x v="27"/>
    <x v="28"/>
    <n v="1"/>
  </r>
  <r>
    <x v="1"/>
    <x v="1"/>
    <x v="28"/>
    <x v="28"/>
    <n v="5"/>
  </r>
  <r>
    <x v="1"/>
    <x v="1"/>
    <x v="29"/>
    <x v="28"/>
    <n v="2"/>
  </r>
  <r>
    <x v="1"/>
    <x v="1"/>
    <x v="30"/>
    <x v="28"/>
    <n v="13"/>
  </r>
  <r>
    <x v="1"/>
    <x v="1"/>
    <x v="31"/>
    <x v="28"/>
    <n v="3"/>
  </r>
  <r>
    <x v="1"/>
    <x v="1"/>
    <x v="32"/>
    <x v="28"/>
    <n v="2"/>
  </r>
  <r>
    <x v="1"/>
    <x v="1"/>
    <x v="33"/>
    <x v="28"/>
    <n v="620"/>
  </r>
  <r>
    <x v="1"/>
    <x v="1"/>
    <x v="34"/>
    <x v="28"/>
    <n v="2041"/>
  </r>
  <r>
    <x v="1"/>
    <x v="1"/>
    <x v="35"/>
    <x v="28"/>
    <n v="1148"/>
  </r>
  <r>
    <x v="1"/>
    <x v="1"/>
    <x v="36"/>
    <x v="28"/>
    <n v="357"/>
  </r>
  <r>
    <x v="1"/>
    <x v="1"/>
    <x v="37"/>
    <x v="28"/>
    <n v="45"/>
  </r>
  <r>
    <x v="1"/>
    <x v="1"/>
    <x v="18"/>
    <x v="29"/>
    <n v="39513"/>
  </r>
  <r>
    <x v="1"/>
    <x v="1"/>
    <x v="19"/>
    <x v="29"/>
    <n v="33118"/>
  </r>
  <r>
    <x v="1"/>
    <x v="1"/>
    <x v="20"/>
    <x v="29"/>
    <n v="39832"/>
  </r>
  <r>
    <x v="1"/>
    <x v="1"/>
    <x v="38"/>
    <x v="29"/>
    <n v="13153"/>
  </r>
  <r>
    <x v="1"/>
    <x v="1"/>
    <x v="21"/>
    <x v="29"/>
    <n v="5446"/>
  </r>
  <r>
    <x v="1"/>
    <x v="1"/>
    <x v="39"/>
    <x v="29"/>
    <n v="1523"/>
  </r>
  <r>
    <x v="1"/>
    <x v="1"/>
    <x v="22"/>
    <x v="29"/>
    <n v="14282"/>
  </r>
  <r>
    <x v="1"/>
    <x v="1"/>
    <x v="23"/>
    <x v="29"/>
    <n v="9397"/>
  </r>
  <r>
    <x v="1"/>
    <x v="1"/>
    <x v="24"/>
    <x v="29"/>
    <n v="97895"/>
  </r>
  <r>
    <x v="1"/>
    <x v="1"/>
    <x v="25"/>
    <x v="29"/>
    <n v="73635"/>
  </r>
  <r>
    <x v="1"/>
    <x v="1"/>
    <x v="26"/>
    <x v="29"/>
    <n v="26292"/>
  </r>
  <r>
    <x v="1"/>
    <x v="1"/>
    <x v="27"/>
    <x v="29"/>
    <n v="5609"/>
  </r>
  <r>
    <x v="1"/>
    <x v="1"/>
    <x v="28"/>
    <x v="29"/>
    <n v="29497"/>
  </r>
  <r>
    <x v="1"/>
    <x v="1"/>
    <x v="29"/>
    <x v="29"/>
    <n v="5800"/>
  </r>
  <r>
    <x v="1"/>
    <x v="1"/>
    <x v="30"/>
    <x v="29"/>
    <n v="22147"/>
  </r>
  <r>
    <x v="1"/>
    <x v="1"/>
    <x v="31"/>
    <x v="29"/>
    <n v="14972"/>
  </r>
  <r>
    <x v="1"/>
    <x v="1"/>
    <x v="32"/>
    <x v="29"/>
    <n v="26155"/>
  </r>
  <r>
    <x v="1"/>
    <x v="1"/>
    <x v="33"/>
    <x v="29"/>
    <n v="87089"/>
  </r>
  <r>
    <x v="1"/>
    <x v="1"/>
    <x v="34"/>
    <x v="29"/>
    <n v="137640"/>
  </r>
  <r>
    <x v="1"/>
    <x v="1"/>
    <x v="35"/>
    <x v="29"/>
    <n v="51022"/>
  </r>
  <r>
    <x v="1"/>
    <x v="1"/>
    <x v="36"/>
    <x v="29"/>
    <n v="50554"/>
  </r>
  <r>
    <x v="1"/>
    <x v="1"/>
    <x v="37"/>
    <x v="29"/>
    <n v="7058"/>
  </r>
  <r>
    <x v="1"/>
    <x v="1"/>
    <x v="18"/>
    <x v="30"/>
    <n v="206"/>
  </r>
  <r>
    <x v="1"/>
    <x v="1"/>
    <x v="19"/>
    <x v="30"/>
    <n v="6"/>
  </r>
  <r>
    <x v="1"/>
    <x v="1"/>
    <x v="20"/>
    <x v="30"/>
    <n v="251"/>
  </r>
  <r>
    <x v="1"/>
    <x v="1"/>
    <x v="38"/>
    <x v="30"/>
    <n v="2"/>
  </r>
  <r>
    <x v="1"/>
    <x v="1"/>
    <x v="21"/>
    <x v="30"/>
    <n v="1"/>
  </r>
  <r>
    <x v="1"/>
    <x v="1"/>
    <x v="22"/>
    <x v="30"/>
    <n v="66"/>
  </r>
  <r>
    <x v="1"/>
    <x v="1"/>
    <x v="23"/>
    <x v="30"/>
    <n v="8"/>
  </r>
  <r>
    <x v="1"/>
    <x v="1"/>
    <x v="24"/>
    <x v="30"/>
    <n v="561"/>
  </r>
  <r>
    <x v="1"/>
    <x v="1"/>
    <x v="25"/>
    <x v="30"/>
    <n v="329"/>
  </r>
  <r>
    <x v="1"/>
    <x v="1"/>
    <x v="26"/>
    <x v="30"/>
    <n v="95"/>
  </r>
  <r>
    <x v="1"/>
    <x v="1"/>
    <x v="28"/>
    <x v="30"/>
    <n v="166"/>
  </r>
  <r>
    <x v="1"/>
    <x v="1"/>
    <x v="30"/>
    <x v="30"/>
    <n v="222"/>
  </r>
  <r>
    <x v="1"/>
    <x v="1"/>
    <x v="31"/>
    <x v="30"/>
    <n v="84"/>
  </r>
  <r>
    <x v="1"/>
    <x v="1"/>
    <x v="32"/>
    <x v="30"/>
    <n v="32"/>
  </r>
  <r>
    <x v="1"/>
    <x v="1"/>
    <x v="33"/>
    <x v="30"/>
    <n v="109"/>
  </r>
  <r>
    <x v="1"/>
    <x v="1"/>
    <x v="34"/>
    <x v="30"/>
    <n v="821"/>
  </r>
  <r>
    <x v="1"/>
    <x v="1"/>
    <x v="35"/>
    <x v="30"/>
    <n v="638"/>
  </r>
  <r>
    <x v="1"/>
    <x v="1"/>
    <x v="36"/>
    <x v="30"/>
    <n v="142"/>
  </r>
  <r>
    <x v="1"/>
    <x v="1"/>
    <x v="37"/>
    <x v="30"/>
    <n v="93"/>
  </r>
  <r>
    <x v="1"/>
    <x v="2"/>
    <x v="40"/>
    <x v="0"/>
    <n v="5"/>
  </r>
  <r>
    <x v="1"/>
    <x v="2"/>
    <x v="40"/>
    <x v="1"/>
    <n v="1"/>
  </r>
  <r>
    <x v="1"/>
    <x v="2"/>
    <x v="40"/>
    <x v="2"/>
    <n v="24"/>
  </r>
  <r>
    <x v="1"/>
    <x v="2"/>
    <x v="40"/>
    <x v="4"/>
    <n v="2"/>
  </r>
  <r>
    <x v="1"/>
    <x v="2"/>
    <x v="40"/>
    <x v="5"/>
    <n v="24"/>
  </r>
  <r>
    <x v="1"/>
    <x v="2"/>
    <x v="40"/>
    <x v="6"/>
    <n v="2"/>
  </r>
  <r>
    <x v="1"/>
    <x v="2"/>
    <x v="40"/>
    <x v="7"/>
    <n v="2"/>
  </r>
  <r>
    <x v="1"/>
    <x v="2"/>
    <x v="40"/>
    <x v="9"/>
    <n v="4"/>
  </r>
  <r>
    <x v="1"/>
    <x v="2"/>
    <x v="40"/>
    <x v="10"/>
    <n v="2"/>
  </r>
  <r>
    <x v="1"/>
    <x v="2"/>
    <x v="40"/>
    <x v="12"/>
    <n v="18"/>
  </r>
  <r>
    <x v="1"/>
    <x v="2"/>
    <x v="40"/>
    <x v="13"/>
    <n v="2"/>
  </r>
  <r>
    <x v="1"/>
    <x v="2"/>
    <x v="40"/>
    <x v="14"/>
    <n v="14"/>
  </r>
  <r>
    <x v="1"/>
    <x v="2"/>
    <x v="40"/>
    <x v="15"/>
    <n v="2"/>
  </r>
  <r>
    <x v="1"/>
    <x v="2"/>
    <x v="40"/>
    <x v="16"/>
    <n v="3"/>
  </r>
  <r>
    <x v="1"/>
    <x v="2"/>
    <x v="40"/>
    <x v="17"/>
    <n v="23"/>
  </r>
  <r>
    <x v="1"/>
    <x v="2"/>
    <x v="40"/>
    <x v="18"/>
    <n v="35"/>
  </r>
  <r>
    <x v="1"/>
    <x v="2"/>
    <x v="40"/>
    <x v="21"/>
    <n v="35"/>
  </r>
  <r>
    <x v="1"/>
    <x v="2"/>
    <x v="40"/>
    <x v="22"/>
    <n v="30"/>
  </r>
  <r>
    <x v="1"/>
    <x v="2"/>
    <x v="40"/>
    <x v="23"/>
    <n v="39"/>
  </r>
  <r>
    <x v="1"/>
    <x v="2"/>
    <x v="40"/>
    <x v="25"/>
    <n v="1853"/>
  </r>
  <r>
    <x v="1"/>
    <x v="2"/>
    <x v="40"/>
    <x v="26"/>
    <n v="33"/>
  </r>
  <r>
    <x v="1"/>
    <x v="2"/>
    <x v="40"/>
    <x v="27"/>
    <n v="4792"/>
  </r>
  <r>
    <x v="1"/>
    <x v="2"/>
    <x v="40"/>
    <x v="28"/>
    <n v="16"/>
  </r>
  <r>
    <x v="1"/>
    <x v="2"/>
    <x v="40"/>
    <x v="29"/>
    <n v="6748"/>
  </r>
  <r>
    <x v="1"/>
    <x v="2"/>
    <x v="40"/>
    <x v="30"/>
    <n v="6"/>
  </r>
  <r>
    <x v="1"/>
    <x v="3"/>
    <x v="41"/>
    <x v="0"/>
    <n v="201"/>
  </r>
  <r>
    <x v="1"/>
    <x v="3"/>
    <x v="42"/>
    <x v="0"/>
    <n v="220"/>
  </r>
  <r>
    <x v="1"/>
    <x v="3"/>
    <x v="43"/>
    <x v="0"/>
    <n v="1446"/>
  </r>
  <r>
    <x v="1"/>
    <x v="3"/>
    <x v="44"/>
    <x v="0"/>
    <n v="205"/>
  </r>
  <r>
    <x v="1"/>
    <x v="3"/>
    <x v="45"/>
    <x v="0"/>
    <n v="534"/>
  </r>
  <r>
    <x v="1"/>
    <x v="3"/>
    <x v="46"/>
    <x v="0"/>
    <n v="174"/>
  </r>
  <r>
    <x v="1"/>
    <x v="3"/>
    <x v="47"/>
    <x v="0"/>
    <n v="93"/>
  </r>
  <r>
    <x v="1"/>
    <x v="3"/>
    <x v="48"/>
    <x v="0"/>
    <n v="110"/>
  </r>
  <r>
    <x v="1"/>
    <x v="3"/>
    <x v="49"/>
    <x v="0"/>
    <n v="163"/>
  </r>
  <r>
    <x v="1"/>
    <x v="3"/>
    <x v="50"/>
    <x v="0"/>
    <n v="114"/>
  </r>
  <r>
    <x v="1"/>
    <x v="3"/>
    <x v="51"/>
    <x v="0"/>
    <n v="97"/>
  </r>
  <r>
    <x v="1"/>
    <x v="3"/>
    <x v="52"/>
    <x v="0"/>
    <n v="285"/>
  </r>
  <r>
    <x v="1"/>
    <x v="3"/>
    <x v="53"/>
    <x v="0"/>
    <n v="153"/>
  </r>
  <r>
    <x v="1"/>
    <x v="3"/>
    <x v="54"/>
    <x v="0"/>
    <n v="207"/>
  </r>
  <r>
    <x v="1"/>
    <x v="3"/>
    <x v="55"/>
    <x v="0"/>
    <n v="155"/>
  </r>
  <r>
    <x v="1"/>
    <x v="3"/>
    <x v="56"/>
    <x v="0"/>
    <n v="217"/>
  </r>
  <r>
    <x v="1"/>
    <x v="3"/>
    <x v="57"/>
    <x v="0"/>
    <n v="38"/>
  </r>
  <r>
    <x v="1"/>
    <x v="3"/>
    <x v="58"/>
    <x v="0"/>
    <n v="39"/>
  </r>
  <r>
    <x v="1"/>
    <x v="3"/>
    <x v="59"/>
    <x v="0"/>
    <n v="463"/>
  </r>
  <r>
    <x v="1"/>
    <x v="3"/>
    <x v="60"/>
    <x v="0"/>
    <n v="240"/>
  </r>
  <r>
    <x v="1"/>
    <x v="3"/>
    <x v="61"/>
    <x v="0"/>
    <n v="78"/>
  </r>
  <r>
    <x v="1"/>
    <x v="3"/>
    <x v="62"/>
    <x v="0"/>
    <n v="81"/>
  </r>
  <r>
    <x v="1"/>
    <x v="3"/>
    <x v="41"/>
    <x v="1"/>
    <n v="21"/>
  </r>
  <r>
    <x v="1"/>
    <x v="3"/>
    <x v="42"/>
    <x v="1"/>
    <n v="15"/>
  </r>
  <r>
    <x v="1"/>
    <x v="3"/>
    <x v="43"/>
    <x v="1"/>
    <n v="98"/>
  </r>
  <r>
    <x v="1"/>
    <x v="3"/>
    <x v="44"/>
    <x v="1"/>
    <n v="19"/>
  </r>
  <r>
    <x v="1"/>
    <x v="3"/>
    <x v="45"/>
    <x v="1"/>
    <n v="43"/>
  </r>
  <r>
    <x v="1"/>
    <x v="3"/>
    <x v="46"/>
    <x v="1"/>
    <n v="26"/>
  </r>
  <r>
    <x v="1"/>
    <x v="3"/>
    <x v="47"/>
    <x v="1"/>
    <n v="13"/>
  </r>
  <r>
    <x v="1"/>
    <x v="3"/>
    <x v="48"/>
    <x v="1"/>
    <n v="11"/>
  </r>
  <r>
    <x v="1"/>
    <x v="3"/>
    <x v="49"/>
    <x v="1"/>
    <n v="16"/>
  </r>
  <r>
    <x v="1"/>
    <x v="3"/>
    <x v="50"/>
    <x v="1"/>
    <n v="16"/>
  </r>
  <r>
    <x v="1"/>
    <x v="3"/>
    <x v="51"/>
    <x v="1"/>
    <n v="9"/>
  </r>
  <r>
    <x v="1"/>
    <x v="3"/>
    <x v="52"/>
    <x v="1"/>
    <n v="24"/>
  </r>
  <r>
    <x v="1"/>
    <x v="3"/>
    <x v="53"/>
    <x v="1"/>
    <n v="16"/>
  </r>
  <r>
    <x v="1"/>
    <x v="3"/>
    <x v="54"/>
    <x v="1"/>
    <n v="15"/>
  </r>
  <r>
    <x v="1"/>
    <x v="3"/>
    <x v="55"/>
    <x v="1"/>
    <n v="18"/>
  </r>
  <r>
    <x v="1"/>
    <x v="3"/>
    <x v="56"/>
    <x v="1"/>
    <n v="19"/>
  </r>
  <r>
    <x v="1"/>
    <x v="3"/>
    <x v="57"/>
    <x v="1"/>
    <n v="6"/>
  </r>
  <r>
    <x v="1"/>
    <x v="3"/>
    <x v="58"/>
    <x v="1"/>
    <n v="5"/>
  </r>
  <r>
    <x v="1"/>
    <x v="3"/>
    <x v="59"/>
    <x v="1"/>
    <n v="48"/>
  </r>
  <r>
    <x v="1"/>
    <x v="3"/>
    <x v="60"/>
    <x v="1"/>
    <n v="18"/>
  </r>
  <r>
    <x v="1"/>
    <x v="3"/>
    <x v="61"/>
    <x v="1"/>
    <n v="12"/>
  </r>
  <r>
    <x v="1"/>
    <x v="3"/>
    <x v="62"/>
    <x v="1"/>
    <n v="17"/>
  </r>
  <r>
    <x v="1"/>
    <x v="3"/>
    <x v="41"/>
    <x v="2"/>
    <n v="254"/>
  </r>
  <r>
    <x v="1"/>
    <x v="3"/>
    <x v="42"/>
    <x v="2"/>
    <n v="154"/>
  </r>
  <r>
    <x v="1"/>
    <x v="3"/>
    <x v="43"/>
    <x v="2"/>
    <n v="741"/>
  </r>
  <r>
    <x v="1"/>
    <x v="3"/>
    <x v="44"/>
    <x v="2"/>
    <n v="185"/>
  </r>
  <r>
    <x v="1"/>
    <x v="3"/>
    <x v="45"/>
    <x v="2"/>
    <n v="347"/>
  </r>
  <r>
    <x v="1"/>
    <x v="3"/>
    <x v="46"/>
    <x v="2"/>
    <n v="166"/>
  </r>
  <r>
    <x v="1"/>
    <x v="3"/>
    <x v="47"/>
    <x v="2"/>
    <n v="273"/>
  </r>
  <r>
    <x v="1"/>
    <x v="3"/>
    <x v="48"/>
    <x v="2"/>
    <n v="231"/>
  </r>
  <r>
    <x v="1"/>
    <x v="3"/>
    <x v="49"/>
    <x v="2"/>
    <n v="275"/>
  </r>
  <r>
    <x v="1"/>
    <x v="3"/>
    <x v="50"/>
    <x v="2"/>
    <n v="438"/>
  </r>
  <r>
    <x v="1"/>
    <x v="3"/>
    <x v="51"/>
    <x v="2"/>
    <n v="203"/>
  </r>
  <r>
    <x v="1"/>
    <x v="3"/>
    <x v="52"/>
    <x v="2"/>
    <n v="219"/>
  </r>
  <r>
    <x v="1"/>
    <x v="3"/>
    <x v="53"/>
    <x v="2"/>
    <n v="144"/>
  </r>
  <r>
    <x v="1"/>
    <x v="3"/>
    <x v="54"/>
    <x v="2"/>
    <n v="108"/>
  </r>
  <r>
    <x v="1"/>
    <x v="3"/>
    <x v="55"/>
    <x v="2"/>
    <n v="111"/>
  </r>
  <r>
    <x v="1"/>
    <x v="3"/>
    <x v="56"/>
    <x v="2"/>
    <n v="115"/>
  </r>
  <r>
    <x v="1"/>
    <x v="3"/>
    <x v="57"/>
    <x v="2"/>
    <n v="87"/>
  </r>
  <r>
    <x v="1"/>
    <x v="3"/>
    <x v="58"/>
    <x v="2"/>
    <n v="156"/>
  </r>
  <r>
    <x v="1"/>
    <x v="3"/>
    <x v="59"/>
    <x v="2"/>
    <n v="290"/>
  </r>
  <r>
    <x v="1"/>
    <x v="3"/>
    <x v="60"/>
    <x v="2"/>
    <n v="183"/>
  </r>
  <r>
    <x v="1"/>
    <x v="3"/>
    <x v="61"/>
    <x v="2"/>
    <n v="150"/>
  </r>
  <r>
    <x v="1"/>
    <x v="3"/>
    <x v="62"/>
    <x v="2"/>
    <n v="176"/>
  </r>
  <r>
    <x v="1"/>
    <x v="3"/>
    <x v="41"/>
    <x v="3"/>
    <n v="3"/>
  </r>
  <r>
    <x v="1"/>
    <x v="3"/>
    <x v="42"/>
    <x v="3"/>
    <n v="1"/>
  </r>
  <r>
    <x v="1"/>
    <x v="3"/>
    <x v="43"/>
    <x v="3"/>
    <n v="7"/>
  </r>
  <r>
    <x v="1"/>
    <x v="3"/>
    <x v="44"/>
    <x v="3"/>
    <n v="3"/>
  </r>
  <r>
    <x v="1"/>
    <x v="3"/>
    <x v="45"/>
    <x v="3"/>
    <n v="1"/>
  </r>
  <r>
    <x v="1"/>
    <x v="3"/>
    <x v="46"/>
    <x v="3"/>
    <n v="1"/>
  </r>
  <r>
    <x v="1"/>
    <x v="3"/>
    <x v="50"/>
    <x v="3"/>
    <n v="2"/>
  </r>
  <r>
    <x v="1"/>
    <x v="3"/>
    <x v="51"/>
    <x v="3"/>
    <n v="2"/>
  </r>
  <r>
    <x v="1"/>
    <x v="3"/>
    <x v="53"/>
    <x v="3"/>
    <n v="1"/>
  </r>
  <r>
    <x v="1"/>
    <x v="3"/>
    <x v="54"/>
    <x v="3"/>
    <n v="1"/>
  </r>
  <r>
    <x v="1"/>
    <x v="3"/>
    <x v="55"/>
    <x v="3"/>
    <n v="1"/>
  </r>
  <r>
    <x v="1"/>
    <x v="3"/>
    <x v="60"/>
    <x v="3"/>
    <n v="1"/>
  </r>
  <r>
    <x v="1"/>
    <x v="3"/>
    <x v="44"/>
    <x v="31"/>
    <n v="1"/>
  </r>
  <r>
    <x v="1"/>
    <x v="3"/>
    <x v="53"/>
    <x v="31"/>
    <n v="6"/>
  </r>
  <r>
    <x v="1"/>
    <x v="3"/>
    <x v="55"/>
    <x v="31"/>
    <n v="6"/>
  </r>
  <r>
    <x v="1"/>
    <x v="3"/>
    <x v="58"/>
    <x v="31"/>
    <n v="1"/>
  </r>
  <r>
    <x v="1"/>
    <x v="3"/>
    <x v="60"/>
    <x v="31"/>
    <n v="6"/>
  </r>
  <r>
    <x v="1"/>
    <x v="3"/>
    <x v="61"/>
    <x v="31"/>
    <n v="9"/>
  </r>
  <r>
    <x v="1"/>
    <x v="3"/>
    <x v="62"/>
    <x v="31"/>
    <n v="3"/>
  </r>
  <r>
    <x v="1"/>
    <x v="3"/>
    <x v="41"/>
    <x v="4"/>
    <n v="14"/>
  </r>
  <r>
    <x v="1"/>
    <x v="3"/>
    <x v="42"/>
    <x v="4"/>
    <n v="4"/>
  </r>
  <r>
    <x v="1"/>
    <x v="3"/>
    <x v="43"/>
    <x v="4"/>
    <n v="196"/>
  </r>
  <r>
    <x v="1"/>
    <x v="3"/>
    <x v="44"/>
    <x v="4"/>
    <n v="28"/>
  </r>
  <r>
    <x v="1"/>
    <x v="3"/>
    <x v="45"/>
    <x v="4"/>
    <n v="33"/>
  </r>
  <r>
    <x v="1"/>
    <x v="3"/>
    <x v="46"/>
    <x v="4"/>
    <n v="5"/>
  </r>
  <r>
    <x v="1"/>
    <x v="3"/>
    <x v="47"/>
    <x v="4"/>
    <n v="5"/>
  </r>
  <r>
    <x v="1"/>
    <x v="3"/>
    <x v="48"/>
    <x v="4"/>
    <n v="13"/>
  </r>
  <r>
    <x v="1"/>
    <x v="3"/>
    <x v="49"/>
    <x v="4"/>
    <n v="7"/>
  </r>
  <r>
    <x v="1"/>
    <x v="3"/>
    <x v="50"/>
    <x v="4"/>
    <n v="14"/>
  </r>
  <r>
    <x v="1"/>
    <x v="3"/>
    <x v="51"/>
    <x v="4"/>
    <n v="5"/>
  </r>
  <r>
    <x v="1"/>
    <x v="3"/>
    <x v="52"/>
    <x v="4"/>
    <n v="23"/>
  </r>
  <r>
    <x v="1"/>
    <x v="3"/>
    <x v="53"/>
    <x v="4"/>
    <n v="67"/>
  </r>
  <r>
    <x v="1"/>
    <x v="3"/>
    <x v="54"/>
    <x v="4"/>
    <n v="17"/>
  </r>
  <r>
    <x v="1"/>
    <x v="3"/>
    <x v="55"/>
    <x v="4"/>
    <n v="27"/>
  </r>
  <r>
    <x v="1"/>
    <x v="3"/>
    <x v="56"/>
    <x v="4"/>
    <n v="35"/>
  </r>
  <r>
    <x v="1"/>
    <x v="3"/>
    <x v="57"/>
    <x v="4"/>
    <n v="54"/>
  </r>
  <r>
    <x v="1"/>
    <x v="3"/>
    <x v="58"/>
    <x v="4"/>
    <n v="111"/>
  </r>
  <r>
    <x v="1"/>
    <x v="3"/>
    <x v="59"/>
    <x v="4"/>
    <n v="140"/>
  </r>
  <r>
    <x v="1"/>
    <x v="3"/>
    <x v="60"/>
    <x v="4"/>
    <n v="81"/>
  </r>
  <r>
    <x v="1"/>
    <x v="3"/>
    <x v="61"/>
    <x v="4"/>
    <n v="56"/>
  </r>
  <r>
    <x v="1"/>
    <x v="3"/>
    <x v="62"/>
    <x v="4"/>
    <n v="107"/>
  </r>
  <r>
    <x v="1"/>
    <x v="3"/>
    <x v="41"/>
    <x v="5"/>
    <n v="254"/>
  </r>
  <r>
    <x v="1"/>
    <x v="3"/>
    <x v="42"/>
    <x v="5"/>
    <n v="154"/>
  </r>
  <r>
    <x v="1"/>
    <x v="3"/>
    <x v="43"/>
    <x v="5"/>
    <n v="757"/>
  </r>
  <r>
    <x v="1"/>
    <x v="3"/>
    <x v="44"/>
    <x v="5"/>
    <n v="185"/>
  </r>
  <r>
    <x v="1"/>
    <x v="3"/>
    <x v="45"/>
    <x v="5"/>
    <n v="347"/>
  </r>
  <r>
    <x v="1"/>
    <x v="3"/>
    <x v="46"/>
    <x v="5"/>
    <n v="166"/>
  </r>
  <r>
    <x v="1"/>
    <x v="3"/>
    <x v="47"/>
    <x v="5"/>
    <n v="273"/>
  </r>
  <r>
    <x v="1"/>
    <x v="3"/>
    <x v="48"/>
    <x v="5"/>
    <n v="231"/>
  </r>
  <r>
    <x v="1"/>
    <x v="3"/>
    <x v="49"/>
    <x v="5"/>
    <n v="275"/>
  </r>
  <r>
    <x v="1"/>
    <x v="3"/>
    <x v="50"/>
    <x v="5"/>
    <n v="440"/>
  </r>
  <r>
    <x v="1"/>
    <x v="3"/>
    <x v="51"/>
    <x v="5"/>
    <n v="204"/>
  </r>
  <r>
    <x v="1"/>
    <x v="3"/>
    <x v="52"/>
    <x v="5"/>
    <n v="219"/>
  </r>
  <r>
    <x v="1"/>
    <x v="3"/>
    <x v="53"/>
    <x v="5"/>
    <n v="147"/>
  </r>
  <r>
    <x v="1"/>
    <x v="3"/>
    <x v="54"/>
    <x v="5"/>
    <n v="108"/>
  </r>
  <r>
    <x v="1"/>
    <x v="3"/>
    <x v="55"/>
    <x v="5"/>
    <n v="111"/>
  </r>
  <r>
    <x v="1"/>
    <x v="3"/>
    <x v="56"/>
    <x v="5"/>
    <n v="116"/>
  </r>
  <r>
    <x v="1"/>
    <x v="3"/>
    <x v="57"/>
    <x v="5"/>
    <n v="88"/>
  </r>
  <r>
    <x v="1"/>
    <x v="3"/>
    <x v="58"/>
    <x v="5"/>
    <n v="161"/>
  </r>
  <r>
    <x v="1"/>
    <x v="3"/>
    <x v="59"/>
    <x v="5"/>
    <n v="291"/>
  </r>
  <r>
    <x v="1"/>
    <x v="3"/>
    <x v="60"/>
    <x v="5"/>
    <n v="184"/>
  </r>
  <r>
    <x v="1"/>
    <x v="3"/>
    <x v="61"/>
    <x v="5"/>
    <n v="152"/>
  </r>
  <r>
    <x v="1"/>
    <x v="3"/>
    <x v="62"/>
    <x v="5"/>
    <n v="178"/>
  </r>
  <r>
    <x v="1"/>
    <x v="3"/>
    <x v="41"/>
    <x v="6"/>
    <n v="10"/>
  </r>
  <r>
    <x v="1"/>
    <x v="3"/>
    <x v="42"/>
    <x v="6"/>
    <n v="18"/>
  </r>
  <r>
    <x v="1"/>
    <x v="3"/>
    <x v="43"/>
    <x v="6"/>
    <n v="83"/>
  </r>
  <r>
    <x v="1"/>
    <x v="3"/>
    <x v="44"/>
    <x v="6"/>
    <n v="17"/>
  </r>
  <r>
    <x v="1"/>
    <x v="3"/>
    <x v="45"/>
    <x v="6"/>
    <n v="31"/>
  </r>
  <r>
    <x v="1"/>
    <x v="3"/>
    <x v="46"/>
    <x v="6"/>
    <n v="4"/>
  </r>
  <r>
    <x v="1"/>
    <x v="3"/>
    <x v="47"/>
    <x v="6"/>
    <n v="10"/>
  </r>
  <r>
    <x v="1"/>
    <x v="3"/>
    <x v="48"/>
    <x v="6"/>
    <n v="7"/>
  </r>
  <r>
    <x v="1"/>
    <x v="3"/>
    <x v="49"/>
    <x v="6"/>
    <n v="9"/>
  </r>
  <r>
    <x v="1"/>
    <x v="3"/>
    <x v="50"/>
    <x v="6"/>
    <n v="12"/>
  </r>
  <r>
    <x v="1"/>
    <x v="3"/>
    <x v="51"/>
    <x v="6"/>
    <n v="6"/>
  </r>
  <r>
    <x v="1"/>
    <x v="3"/>
    <x v="52"/>
    <x v="6"/>
    <n v="8"/>
  </r>
  <r>
    <x v="1"/>
    <x v="3"/>
    <x v="53"/>
    <x v="6"/>
    <n v="2"/>
  </r>
  <r>
    <x v="1"/>
    <x v="3"/>
    <x v="54"/>
    <x v="6"/>
    <n v="4"/>
  </r>
  <r>
    <x v="1"/>
    <x v="3"/>
    <x v="55"/>
    <x v="6"/>
    <n v="2"/>
  </r>
  <r>
    <x v="1"/>
    <x v="3"/>
    <x v="56"/>
    <x v="6"/>
    <n v="3"/>
  </r>
  <r>
    <x v="1"/>
    <x v="3"/>
    <x v="58"/>
    <x v="6"/>
    <n v="1"/>
  </r>
  <r>
    <x v="1"/>
    <x v="3"/>
    <x v="59"/>
    <x v="6"/>
    <n v="4"/>
  </r>
  <r>
    <x v="1"/>
    <x v="3"/>
    <x v="60"/>
    <x v="6"/>
    <n v="2"/>
  </r>
  <r>
    <x v="1"/>
    <x v="3"/>
    <x v="61"/>
    <x v="6"/>
    <n v="2"/>
  </r>
  <r>
    <x v="1"/>
    <x v="3"/>
    <x v="62"/>
    <x v="6"/>
    <n v="1"/>
  </r>
  <r>
    <x v="1"/>
    <x v="3"/>
    <x v="41"/>
    <x v="7"/>
    <n v="16"/>
  </r>
  <r>
    <x v="1"/>
    <x v="3"/>
    <x v="42"/>
    <x v="7"/>
    <n v="36"/>
  </r>
  <r>
    <x v="1"/>
    <x v="3"/>
    <x v="43"/>
    <x v="7"/>
    <n v="129"/>
  </r>
  <r>
    <x v="1"/>
    <x v="3"/>
    <x v="44"/>
    <x v="7"/>
    <n v="35"/>
  </r>
  <r>
    <x v="1"/>
    <x v="3"/>
    <x v="45"/>
    <x v="7"/>
    <n v="54"/>
  </r>
  <r>
    <x v="1"/>
    <x v="3"/>
    <x v="46"/>
    <x v="7"/>
    <n v="9"/>
  </r>
  <r>
    <x v="1"/>
    <x v="3"/>
    <x v="47"/>
    <x v="7"/>
    <n v="20"/>
  </r>
  <r>
    <x v="1"/>
    <x v="3"/>
    <x v="48"/>
    <x v="7"/>
    <n v="10"/>
  </r>
  <r>
    <x v="1"/>
    <x v="3"/>
    <x v="49"/>
    <x v="7"/>
    <n v="15"/>
  </r>
  <r>
    <x v="1"/>
    <x v="3"/>
    <x v="50"/>
    <x v="7"/>
    <n v="18"/>
  </r>
  <r>
    <x v="1"/>
    <x v="3"/>
    <x v="51"/>
    <x v="7"/>
    <n v="12"/>
  </r>
  <r>
    <x v="1"/>
    <x v="3"/>
    <x v="52"/>
    <x v="7"/>
    <n v="22"/>
  </r>
  <r>
    <x v="1"/>
    <x v="3"/>
    <x v="53"/>
    <x v="7"/>
    <n v="4"/>
  </r>
  <r>
    <x v="1"/>
    <x v="3"/>
    <x v="54"/>
    <x v="7"/>
    <n v="4"/>
  </r>
  <r>
    <x v="1"/>
    <x v="3"/>
    <x v="55"/>
    <x v="7"/>
    <n v="2"/>
  </r>
  <r>
    <x v="1"/>
    <x v="3"/>
    <x v="56"/>
    <x v="7"/>
    <n v="4"/>
  </r>
  <r>
    <x v="1"/>
    <x v="3"/>
    <x v="58"/>
    <x v="7"/>
    <n v="1"/>
  </r>
  <r>
    <x v="1"/>
    <x v="3"/>
    <x v="59"/>
    <x v="7"/>
    <n v="5"/>
  </r>
  <r>
    <x v="1"/>
    <x v="3"/>
    <x v="60"/>
    <x v="7"/>
    <n v="4"/>
  </r>
  <r>
    <x v="1"/>
    <x v="3"/>
    <x v="61"/>
    <x v="7"/>
    <n v="1"/>
  </r>
  <r>
    <x v="1"/>
    <x v="3"/>
    <x v="62"/>
    <x v="7"/>
    <n v="2"/>
  </r>
  <r>
    <x v="1"/>
    <x v="3"/>
    <x v="41"/>
    <x v="8"/>
    <n v="1"/>
  </r>
  <r>
    <x v="1"/>
    <x v="3"/>
    <x v="42"/>
    <x v="8"/>
    <n v="4"/>
  </r>
  <r>
    <x v="1"/>
    <x v="3"/>
    <x v="43"/>
    <x v="8"/>
    <n v="52"/>
  </r>
  <r>
    <x v="1"/>
    <x v="3"/>
    <x v="44"/>
    <x v="8"/>
    <n v="12"/>
  </r>
  <r>
    <x v="1"/>
    <x v="3"/>
    <x v="45"/>
    <x v="8"/>
    <n v="14"/>
  </r>
  <r>
    <x v="1"/>
    <x v="3"/>
    <x v="47"/>
    <x v="8"/>
    <n v="1"/>
  </r>
  <r>
    <x v="1"/>
    <x v="3"/>
    <x v="50"/>
    <x v="8"/>
    <n v="4"/>
  </r>
  <r>
    <x v="1"/>
    <x v="3"/>
    <x v="51"/>
    <x v="8"/>
    <n v="5"/>
  </r>
  <r>
    <x v="1"/>
    <x v="3"/>
    <x v="52"/>
    <x v="8"/>
    <n v="4"/>
  </r>
  <r>
    <x v="1"/>
    <x v="3"/>
    <x v="53"/>
    <x v="8"/>
    <n v="2"/>
  </r>
  <r>
    <x v="1"/>
    <x v="3"/>
    <x v="54"/>
    <x v="8"/>
    <n v="1"/>
  </r>
  <r>
    <x v="1"/>
    <x v="3"/>
    <x v="55"/>
    <x v="8"/>
    <n v="2"/>
  </r>
  <r>
    <x v="1"/>
    <x v="3"/>
    <x v="58"/>
    <x v="8"/>
    <n v="1"/>
  </r>
  <r>
    <x v="1"/>
    <x v="3"/>
    <x v="59"/>
    <x v="8"/>
    <n v="1"/>
  </r>
  <r>
    <x v="1"/>
    <x v="3"/>
    <x v="60"/>
    <x v="8"/>
    <n v="2"/>
  </r>
  <r>
    <x v="1"/>
    <x v="3"/>
    <x v="41"/>
    <x v="9"/>
    <n v="26"/>
  </r>
  <r>
    <x v="1"/>
    <x v="3"/>
    <x v="42"/>
    <x v="9"/>
    <n v="18"/>
  </r>
  <r>
    <x v="1"/>
    <x v="3"/>
    <x v="43"/>
    <x v="9"/>
    <n v="156"/>
  </r>
  <r>
    <x v="1"/>
    <x v="3"/>
    <x v="44"/>
    <x v="9"/>
    <n v="48"/>
  </r>
  <r>
    <x v="1"/>
    <x v="3"/>
    <x v="45"/>
    <x v="9"/>
    <n v="63"/>
  </r>
  <r>
    <x v="1"/>
    <x v="3"/>
    <x v="46"/>
    <x v="9"/>
    <n v="31"/>
  </r>
  <r>
    <x v="1"/>
    <x v="3"/>
    <x v="47"/>
    <x v="9"/>
    <n v="15"/>
  </r>
  <r>
    <x v="1"/>
    <x v="3"/>
    <x v="48"/>
    <x v="9"/>
    <n v="16"/>
  </r>
  <r>
    <x v="1"/>
    <x v="3"/>
    <x v="49"/>
    <x v="9"/>
    <n v="33"/>
  </r>
  <r>
    <x v="1"/>
    <x v="3"/>
    <x v="50"/>
    <x v="9"/>
    <n v="23"/>
  </r>
  <r>
    <x v="1"/>
    <x v="3"/>
    <x v="51"/>
    <x v="9"/>
    <n v="13"/>
  </r>
  <r>
    <x v="1"/>
    <x v="3"/>
    <x v="52"/>
    <x v="9"/>
    <n v="31"/>
  </r>
  <r>
    <x v="1"/>
    <x v="3"/>
    <x v="53"/>
    <x v="9"/>
    <n v="31"/>
  </r>
  <r>
    <x v="1"/>
    <x v="3"/>
    <x v="54"/>
    <x v="9"/>
    <n v="22"/>
  </r>
  <r>
    <x v="1"/>
    <x v="3"/>
    <x v="55"/>
    <x v="9"/>
    <n v="33"/>
  </r>
  <r>
    <x v="1"/>
    <x v="3"/>
    <x v="56"/>
    <x v="9"/>
    <n v="44"/>
  </r>
  <r>
    <x v="1"/>
    <x v="3"/>
    <x v="57"/>
    <x v="9"/>
    <n v="27"/>
  </r>
  <r>
    <x v="1"/>
    <x v="3"/>
    <x v="58"/>
    <x v="9"/>
    <n v="41"/>
  </r>
  <r>
    <x v="1"/>
    <x v="3"/>
    <x v="59"/>
    <x v="9"/>
    <n v="107"/>
  </r>
  <r>
    <x v="1"/>
    <x v="3"/>
    <x v="60"/>
    <x v="9"/>
    <n v="93"/>
  </r>
  <r>
    <x v="1"/>
    <x v="3"/>
    <x v="61"/>
    <x v="9"/>
    <n v="79"/>
  </r>
  <r>
    <x v="1"/>
    <x v="3"/>
    <x v="62"/>
    <x v="9"/>
    <n v="82"/>
  </r>
  <r>
    <x v="1"/>
    <x v="3"/>
    <x v="41"/>
    <x v="10"/>
    <n v="6"/>
  </r>
  <r>
    <x v="1"/>
    <x v="3"/>
    <x v="42"/>
    <x v="10"/>
    <n v="4"/>
  </r>
  <r>
    <x v="1"/>
    <x v="3"/>
    <x v="43"/>
    <x v="10"/>
    <n v="37"/>
  </r>
  <r>
    <x v="1"/>
    <x v="3"/>
    <x v="44"/>
    <x v="10"/>
    <n v="3"/>
  </r>
  <r>
    <x v="1"/>
    <x v="3"/>
    <x v="45"/>
    <x v="10"/>
    <n v="23"/>
  </r>
  <r>
    <x v="1"/>
    <x v="3"/>
    <x v="47"/>
    <x v="10"/>
    <n v="2"/>
  </r>
  <r>
    <x v="1"/>
    <x v="3"/>
    <x v="48"/>
    <x v="10"/>
    <n v="1"/>
  </r>
  <r>
    <x v="1"/>
    <x v="3"/>
    <x v="49"/>
    <x v="10"/>
    <n v="5"/>
  </r>
  <r>
    <x v="1"/>
    <x v="3"/>
    <x v="50"/>
    <x v="10"/>
    <n v="8"/>
  </r>
  <r>
    <x v="1"/>
    <x v="3"/>
    <x v="51"/>
    <x v="10"/>
    <n v="3"/>
  </r>
  <r>
    <x v="1"/>
    <x v="3"/>
    <x v="52"/>
    <x v="10"/>
    <n v="4"/>
  </r>
  <r>
    <x v="1"/>
    <x v="3"/>
    <x v="54"/>
    <x v="10"/>
    <n v="3"/>
  </r>
  <r>
    <x v="1"/>
    <x v="3"/>
    <x v="56"/>
    <x v="10"/>
    <n v="2"/>
  </r>
  <r>
    <x v="1"/>
    <x v="3"/>
    <x v="59"/>
    <x v="10"/>
    <n v="3"/>
  </r>
  <r>
    <x v="1"/>
    <x v="3"/>
    <x v="41"/>
    <x v="11"/>
    <n v="1"/>
  </r>
  <r>
    <x v="1"/>
    <x v="3"/>
    <x v="42"/>
    <x v="11"/>
    <n v="1"/>
  </r>
  <r>
    <x v="1"/>
    <x v="3"/>
    <x v="43"/>
    <x v="11"/>
    <n v="19"/>
  </r>
  <r>
    <x v="1"/>
    <x v="3"/>
    <x v="45"/>
    <x v="11"/>
    <n v="2"/>
  </r>
  <r>
    <x v="1"/>
    <x v="3"/>
    <x v="48"/>
    <x v="11"/>
    <n v="1"/>
  </r>
  <r>
    <x v="1"/>
    <x v="3"/>
    <x v="49"/>
    <x v="11"/>
    <n v="2"/>
  </r>
  <r>
    <x v="1"/>
    <x v="3"/>
    <x v="51"/>
    <x v="11"/>
    <n v="2"/>
  </r>
  <r>
    <x v="1"/>
    <x v="3"/>
    <x v="52"/>
    <x v="11"/>
    <n v="1"/>
  </r>
  <r>
    <x v="1"/>
    <x v="3"/>
    <x v="41"/>
    <x v="12"/>
    <n v="114"/>
  </r>
  <r>
    <x v="1"/>
    <x v="3"/>
    <x v="42"/>
    <x v="12"/>
    <n v="70"/>
  </r>
  <r>
    <x v="1"/>
    <x v="3"/>
    <x v="43"/>
    <x v="12"/>
    <n v="519"/>
  </r>
  <r>
    <x v="1"/>
    <x v="3"/>
    <x v="44"/>
    <x v="12"/>
    <n v="118"/>
  </r>
  <r>
    <x v="1"/>
    <x v="3"/>
    <x v="45"/>
    <x v="12"/>
    <n v="185"/>
  </r>
  <r>
    <x v="1"/>
    <x v="3"/>
    <x v="46"/>
    <x v="12"/>
    <n v="75"/>
  </r>
  <r>
    <x v="1"/>
    <x v="3"/>
    <x v="47"/>
    <x v="12"/>
    <n v="70"/>
  </r>
  <r>
    <x v="1"/>
    <x v="3"/>
    <x v="48"/>
    <x v="12"/>
    <n v="90"/>
  </r>
  <r>
    <x v="1"/>
    <x v="3"/>
    <x v="49"/>
    <x v="12"/>
    <n v="85"/>
  </r>
  <r>
    <x v="1"/>
    <x v="3"/>
    <x v="50"/>
    <x v="12"/>
    <n v="100"/>
  </r>
  <r>
    <x v="1"/>
    <x v="3"/>
    <x v="51"/>
    <x v="12"/>
    <n v="67"/>
  </r>
  <r>
    <x v="1"/>
    <x v="3"/>
    <x v="52"/>
    <x v="12"/>
    <n v="119"/>
  </r>
  <r>
    <x v="1"/>
    <x v="3"/>
    <x v="53"/>
    <x v="12"/>
    <n v="143"/>
  </r>
  <r>
    <x v="1"/>
    <x v="3"/>
    <x v="54"/>
    <x v="12"/>
    <n v="74"/>
  </r>
  <r>
    <x v="1"/>
    <x v="3"/>
    <x v="55"/>
    <x v="12"/>
    <n v="85"/>
  </r>
  <r>
    <x v="1"/>
    <x v="3"/>
    <x v="56"/>
    <x v="12"/>
    <n v="95"/>
  </r>
  <r>
    <x v="1"/>
    <x v="3"/>
    <x v="57"/>
    <x v="12"/>
    <n v="87"/>
  </r>
  <r>
    <x v="1"/>
    <x v="3"/>
    <x v="58"/>
    <x v="12"/>
    <n v="156"/>
  </r>
  <r>
    <x v="1"/>
    <x v="3"/>
    <x v="59"/>
    <x v="12"/>
    <n v="286"/>
  </r>
  <r>
    <x v="1"/>
    <x v="3"/>
    <x v="60"/>
    <x v="12"/>
    <n v="181"/>
  </r>
  <r>
    <x v="1"/>
    <x v="3"/>
    <x v="61"/>
    <x v="12"/>
    <n v="150"/>
  </r>
  <r>
    <x v="1"/>
    <x v="3"/>
    <x v="62"/>
    <x v="12"/>
    <n v="176"/>
  </r>
  <r>
    <x v="1"/>
    <x v="3"/>
    <x v="41"/>
    <x v="13"/>
    <n v="3"/>
  </r>
  <r>
    <x v="1"/>
    <x v="3"/>
    <x v="42"/>
    <x v="13"/>
    <n v="7"/>
  </r>
  <r>
    <x v="1"/>
    <x v="3"/>
    <x v="43"/>
    <x v="13"/>
    <n v="18"/>
  </r>
  <r>
    <x v="1"/>
    <x v="3"/>
    <x v="44"/>
    <x v="13"/>
    <n v="3"/>
  </r>
  <r>
    <x v="1"/>
    <x v="3"/>
    <x v="45"/>
    <x v="13"/>
    <n v="34"/>
  </r>
  <r>
    <x v="1"/>
    <x v="3"/>
    <x v="46"/>
    <x v="13"/>
    <n v="2"/>
  </r>
  <r>
    <x v="1"/>
    <x v="3"/>
    <x v="47"/>
    <x v="13"/>
    <n v="6"/>
  </r>
  <r>
    <x v="1"/>
    <x v="3"/>
    <x v="48"/>
    <x v="13"/>
    <n v="2"/>
  </r>
  <r>
    <x v="1"/>
    <x v="3"/>
    <x v="49"/>
    <x v="13"/>
    <n v="9"/>
  </r>
  <r>
    <x v="1"/>
    <x v="3"/>
    <x v="50"/>
    <x v="13"/>
    <n v="11"/>
  </r>
  <r>
    <x v="1"/>
    <x v="3"/>
    <x v="51"/>
    <x v="13"/>
    <n v="16"/>
  </r>
  <r>
    <x v="1"/>
    <x v="3"/>
    <x v="52"/>
    <x v="13"/>
    <n v="1"/>
  </r>
  <r>
    <x v="1"/>
    <x v="3"/>
    <x v="54"/>
    <x v="13"/>
    <n v="1"/>
  </r>
  <r>
    <x v="1"/>
    <x v="3"/>
    <x v="55"/>
    <x v="13"/>
    <n v="1"/>
  </r>
  <r>
    <x v="1"/>
    <x v="3"/>
    <x v="56"/>
    <x v="13"/>
    <n v="1"/>
  </r>
  <r>
    <x v="1"/>
    <x v="3"/>
    <x v="58"/>
    <x v="13"/>
    <n v="1"/>
  </r>
  <r>
    <x v="1"/>
    <x v="3"/>
    <x v="59"/>
    <x v="13"/>
    <n v="1"/>
  </r>
  <r>
    <x v="1"/>
    <x v="3"/>
    <x v="60"/>
    <x v="13"/>
    <n v="1"/>
  </r>
  <r>
    <x v="1"/>
    <x v="3"/>
    <x v="41"/>
    <x v="14"/>
    <n v="206"/>
  </r>
  <r>
    <x v="1"/>
    <x v="3"/>
    <x v="42"/>
    <x v="14"/>
    <n v="134"/>
  </r>
  <r>
    <x v="1"/>
    <x v="3"/>
    <x v="43"/>
    <x v="14"/>
    <n v="477"/>
  </r>
  <r>
    <x v="1"/>
    <x v="3"/>
    <x v="44"/>
    <x v="14"/>
    <n v="115"/>
  </r>
  <r>
    <x v="1"/>
    <x v="3"/>
    <x v="45"/>
    <x v="14"/>
    <n v="269"/>
  </r>
  <r>
    <x v="1"/>
    <x v="3"/>
    <x v="46"/>
    <x v="14"/>
    <n v="139"/>
  </r>
  <r>
    <x v="1"/>
    <x v="3"/>
    <x v="47"/>
    <x v="14"/>
    <n v="255"/>
  </r>
  <r>
    <x v="1"/>
    <x v="3"/>
    <x v="48"/>
    <x v="14"/>
    <n v="190"/>
  </r>
  <r>
    <x v="1"/>
    <x v="3"/>
    <x v="49"/>
    <x v="14"/>
    <n v="233"/>
  </r>
  <r>
    <x v="1"/>
    <x v="3"/>
    <x v="50"/>
    <x v="14"/>
    <n v="416"/>
  </r>
  <r>
    <x v="1"/>
    <x v="3"/>
    <x v="51"/>
    <x v="14"/>
    <n v="186"/>
  </r>
  <r>
    <x v="1"/>
    <x v="3"/>
    <x v="52"/>
    <x v="14"/>
    <n v="138"/>
  </r>
  <r>
    <x v="1"/>
    <x v="3"/>
    <x v="54"/>
    <x v="14"/>
    <n v="50"/>
  </r>
  <r>
    <x v="1"/>
    <x v="3"/>
    <x v="55"/>
    <x v="14"/>
    <n v="45"/>
  </r>
  <r>
    <x v="1"/>
    <x v="3"/>
    <x v="56"/>
    <x v="14"/>
    <n v="32"/>
  </r>
  <r>
    <x v="1"/>
    <x v="3"/>
    <x v="58"/>
    <x v="14"/>
    <n v="5"/>
  </r>
  <r>
    <x v="1"/>
    <x v="3"/>
    <x v="59"/>
    <x v="14"/>
    <n v="11"/>
  </r>
  <r>
    <x v="1"/>
    <x v="3"/>
    <x v="60"/>
    <x v="14"/>
    <n v="30"/>
  </r>
  <r>
    <x v="1"/>
    <x v="3"/>
    <x v="41"/>
    <x v="15"/>
    <n v="48"/>
  </r>
  <r>
    <x v="1"/>
    <x v="3"/>
    <x v="42"/>
    <x v="15"/>
    <n v="29"/>
  </r>
  <r>
    <x v="1"/>
    <x v="3"/>
    <x v="43"/>
    <x v="15"/>
    <n v="115"/>
  </r>
  <r>
    <x v="1"/>
    <x v="3"/>
    <x v="44"/>
    <x v="15"/>
    <n v="9"/>
  </r>
  <r>
    <x v="1"/>
    <x v="3"/>
    <x v="45"/>
    <x v="15"/>
    <n v="66"/>
  </r>
  <r>
    <x v="1"/>
    <x v="3"/>
    <x v="46"/>
    <x v="15"/>
    <n v="22"/>
  </r>
  <r>
    <x v="1"/>
    <x v="3"/>
    <x v="47"/>
    <x v="15"/>
    <n v="55"/>
  </r>
  <r>
    <x v="1"/>
    <x v="3"/>
    <x v="48"/>
    <x v="15"/>
    <n v="27"/>
  </r>
  <r>
    <x v="1"/>
    <x v="3"/>
    <x v="49"/>
    <x v="15"/>
    <n v="117"/>
  </r>
  <r>
    <x v="1"/>
    <x v="3"/>
    <x v="50"/>
    <x v="15"/>
    <n v="133"/>
  </r>
  <r>
    <x v="1"/>
    <x v="3"/>
    <x v="51"/>
    <x v="15"/>
    <n v="46"/>
  </r>
  <r>
    <x v="1"/>
    <x v="3"/>
    <x v="52"/>
    <x v="15"/>
    <n v="15"/>
  </r>
  <r>
    <x v="1"/>
    <x v="3"/>
    <x v="53"/>
    <x v="15"/>
    <n v="11"/>
  </r>
  <r>
    <x v="1"/>
    <x v="3"/>
    <x v="54"/>
    <x v="15"/>
    <n v="7"/>
  </r>
  <r>
    <x v="1"/>
    <x v="3"/>
    <x v="55"/>
    <x v="15"/>
    <n v="8"/>
  </r>
  <r>
    <x v="1"/>
    <x v="3"/>
    <x v="56"/>
    <x v="15"/>
    <n v="20"/>
  </r>
  <r>
    <x v="1"/>
    <x v="3"/>
    <x v="58"/>
    <x v="15"/>
    <n v="3"/>
  </r>
  <r>
    <x v="1"/>
    <x v="3"/>
    <x v="59"/>
    <x v="15"/>
    <n v="32"/>
  </r>
  <r>
    <x v="1"/>
    <x v="3"/>
    <x v="60"/>
    <x v="15"/>
    <n v="34"/>
  </r>
  <r>
    <x v="1"/>
    <x v="3"/>
    <x v="61"/>
    <x v="15"/>
    <n v="1"/>
  </r>
  <r>
    <x v="1"/>
    <x v="3"/>
    <x v="62"/>
    <x v="15"/>
    <n v="1"/>
  </r>
  <r>
    <x v="1"/>
    <x v="3"/>
    <x v="41"/>
    <x v="16"/>
    <n v="17"/>
  </r>
  <r>
    <x v="1"/>
    <x v="3"/>
    <x v="42"/>
    <x v="16"/>
    <n v="13"/>
  </r>
  <r>
    <x v="1"/>
    <x v="3"/>
    <x v="43"/>
    <x v="16"/>
    <n v="46"/>
  </r>
  <r>
    <x v="1"/>
    <x v="3"/>
    <x v="44"/>
    <x v="16"/>
    <n v="15"/>
  </r>
  <r>
    <x v="1"/>
    <x v="3"/>
    <x v="45"/>
    <x v="16"/>
    <n v="25"/>
  </r>
  <r>
    <x v="1"/>
    <x v="3"/>
    <x v="46"/>
    <x v="16"/>
    <n v="10"/>
  </r>
  <r>
    <x v="1"/>
    <x v="3"/>
    <x v="47"/>
    <x v="16"/>
    <n v="5"/>
  </r>
  <r>
    <x v="1"/>
    <x v="3"/>
    <x v="48"/>
    <x v="16"/>
    <n v="8"/>
  </r>
  <r>
    <x v="1"/>
    <x v="3"/>
    <x v="49"/>
    <x v="16"/>
    <n v="8"/>
  </r>
  <r>
    <x v="1"/>
    <x v="3"/>
    <x v="50"/>
    <x v="16"/>
    <n v="17"/>
  </r>
  <r>
    <x v="1"/>
    <x v="3"/>
    <x v="51"/>
    <x v="16"/>
    <n v="10"/>
  </r>
  <r>
    <x v="1"/>
    <x v="3"/>
    <x v="52"/>
    <x v="16"/>
    <n v="13"/>
  </r>
  <r>
    <x v="1"/>
    <x v="3"/>
    <x v="53"/>
    <x v="16"/>
    <n v="8"/>
  </r>
  <r>
    <x v="1"/>
    <x v="3"/>
    <x v="54"/>
    <x v="16"/>
    <n v="3"/>
  </r>
  <r>
    <x v="1"/>
    <x v="3"/>
    <x v="55"/>
    <x v="16"/>
    <n v="4"/>
  </r>
  <r>
    <x v="1"/>
    <x v="3"/>
    <x v="56"/>
    <x v="16"/>
    <n v="6"/>
  </r>
  <r>
    <x v="1"/>
    <x v="3"/>
    <x v="57"/>
    <x v="16"/>
    <n v="2"/>
  </r>
  <r>
    <x v="1"/>
    <x v="3"/>
    <x v="58"/>
    <x v="16"/>
    <n v="3"/>
  </r>
  <r>
    <x v="1"/>
    <x v="3"/>
    <x v="59"/>
    <x v="16"/>
    <n v="6"/>
  </r>
  <r>
    <x v="1"/>
    <x v="3"/>
    <x v="60"/>
    <x v="16"/>
    <n v="3"/>
  </r>
  <r>
    <x v="1"/>
    <x v="3"/>
    <x v="61"/>
    <x v="16"/>
    <n v="4"/>
  </r>
  <r>
    <x v="1"/>
    <x v="3"/>
    <x v="62"/>
    <x v="16"/>
    <n v="4"/>
  </r>
  <r>
    <x v="1"/>
    <x v="3"/>
    <x v="44"/>
    <x v="32"/>
    <n v="32"/>
  </r>
  <r>
    <x v="1"/>
    <x v="3"/>
    <x v="53"/>
    <x v="32"/>
    <n v="241"/>
  </r>
  <r>
    <x v="1"/>
    <x v="3"/>
    <x v="55"/>
    <x v="32"/>
    <n v="291"/>
  </r>
  <r>
    <x v="1"/>
    <x v="3"/>
    <x v="58"/>
    <x v="32"/>
    <n v="42"/>
  </r>
  <r>
    <x v="1"/>
    <x v="3"/>
    <x v="60"/>
    <x v="32"/>
    <n v="147"/>
  </r>
  <r>
    <x v="1"/>
    <x v="3"/>
    <x v="61"/>
    <x v="32"/>
    <n v="482"/>
  </r>
  <r>
    <x v="1"/>
    <x v="3"/>
    <x v="62"/>
    <x v="32"/>
    <n v="220"/>
  </r>
  <r>
    <x v="1"/>
    <x v="3"/>
    <x v="41"/>
    <x v="17"/>
    <n v="185"/>
  </r>
  <r>
    <x v="1"/>
    <x v="3"/>
    <x v="42"/>
    <x v="17"/>
    <n v="112"/>
  </r>
  <r>
    <x v="1"/>
    <x v="3"/>
    <x v="43"/>
    <x v="17"/>
    <n v="4011"/>
  </r>
  <r>
    <x v="1"/>
    <x v="3"/>
    <x v="44"/>
    <x v="17"/>
    <n v="582"/>
  </r>
  <r>
    <x v="1"/>
    <x v="3"/>
    <x v="45"/>
    <x v="17"/>
    <n v="588"/>
  </r>
  <r>
    <x v="1"/>
    <x v="3"/>
    <x v="46"/>
    <x v="17"/>
    <n v="58"/>
  </r>
  <r>
    <x v="1"/>
    <x v="3"/>
    <x v="47"/>
    <x v="17"/>
    <n v="80"/>
  </r>
  <r>
    <x v="1"/>
    <x v="3"/>
    <x v="48"/>
    <x v="17"/>
    <n v="145"/>
  </r>
  <r>
    <x v="1"/>
    <x v="3"/>
    <x v="49"/>
    <x v="17"/>
    <n v="70"/>
  </r>
  <r>
    <x v="1"/>
    <x v="3"/>
    <x v="50"/>
    <x v="17"/>
    <n v="282"/>
  </r>
  <r>
    <x v="1"/>
    <x v="3"/>
    <x v="51"/>
    <x v="17"/>
    <n v="83"/>
  </r>
  <r>
    <x v="1"/>
    <x v="3"/>
    <x v="52"/>
    <x v="17"/>
    <n v="413"/>
  </r>
  <r>
    <x v="1"/>
    <x v="3"/>
    <x v="53"/>
    <x v="17"/>
    <n v="831"/>
  </r>
  <r>
    <x v="1"/>
    <x v="3"/>
    <x v="54"/>
    <x v="17"/>
    <n v="210"/>
  </r>
  <r>
    <x v="1"/>
    <x v="3"/>
    <x v="55"/>
    <x v="17"/>
    <n v="448"/>
  </r>
  <r>
    <x v="1"/>
    <x v="3"/>
    <x v="56"/>
    <x v="17"/>
    <n v="525"/>
  </r>
  <r>
    <x v="1"/>
    <x v="3"/>
    <x v="57"/>
    <x v="17"/>
    <n v="734"/>
  </r>
  <r>
    <x v="1"/>
    <x v="3"/>
    <x v="58"/>
    <x v="17"/>
    <n v="1618"/>
  </r>
  <r>
    <x v="1"/>
    <x v="3"/>
    <x v="59"/>
    <x v="17"/>
    <n v="2332"/>
  </r>
  <r>
    <x v="1"/>
    <x v="3"/>
    <x v="60"/>
    <x v="17"/>
    <n v="1015"/>
  </r>
  <r>
    <x v="1"/>
    <x v="3"/>
    <x v="61"/>
    <x v="17"/>
    <n v="811"/>
  </r>
  <r>
    <x v="1"/>
    <x v="3"/>
    <x v="62"/>
    <x v="17"/>
    <n v="1626"/>
  </r>
  <r>
    <x v="1"/>
    <x v="3"/>
    <x v="41"/>
    <x v="18"/>
    <n v="2993"/>
  </r>
  <r>
    <x v="1"/>
    <x v="3"/>
    <x v="42"/>
    <x v="18"/>
    <n v="25230"/>
  </r>
  <r>
    <x v="1"/>
    <x v="3"/>
    <x v="43"/>
    <x v="18"/>
    <n v="64405"/>
  </r>
  <r>
    <x v="1"/>
    <x v="3"/>
    <x v="44"/>
    <x v="18"/>
    <n v="17231"/>
  </r>
  <r>
    <x v="1"/>
    <x v="3"/>
    <x v="45"/>
    <x v="18"/>
    <n v="26068"/>
  </r>
  <r>
    <x v="1"/>
    <x v="3"/>
    <x v="46"/>
    <x v="18"/>
    <n v="1695"/>
  </r>
  <r>
    <x v="1"/>
    <x v="3"/>
    <x v="47"/>
    <x v="18"/>
    <n v="6771"/>
  </r>
  <r>
    <x v="1"/>
    <x v="3"/>
    <x v="48"/>
    <x v="18"/>
    <n v="3232"/>
  </r>
  <r>
    <x v="1"/>
    <x v="3"/>
    <x v="49"/>
    <x v="18"/>
    <n v="7770"/>
  </r>
  <r>
    <x v="1"/>
    <x v="3"/>
    <x v="50"/>
    <x v="18"/>
    <n v="2790"/>
  </r>
  <r>
    <x v="1"/>
    <x v="3"/>
    <x v="51"/>
    <x v="18"/>
    <n v="2139"/>
  </r>
  <r>
    <x v="1"/>
    <x v="3"/>
    <x v="52"/>
    <x v="18"/>
    <n v="6271"/>
  </r>
  <r>
    <x v="1"/>
    <x v="3"/>
    <x v="53"/>
    <x v="18"/>
    <n v="367"/>
  </r>
  <r>
    <x v="1"/>
    <x v="3"/>
    <x v="54"/>
    <x v="18"/>
    <n v="605"/>
  </r>
  <r>
    <x v="1"/>
    <x v="3"/>
    <x v="55"/>
    <x v="18"/>
    <n v="353"/>
  </r>
  <r>
    <x v="1"/>
    <x v="3"/>
    <x v="56"/>
    <x v="18"/>
    <n v="1196"/>
  </r>
  <r>
    <x v="1"/>
    <x v="3"/>
    <x v="58"/>
    <x v="18"/>
    <n v="30"/>
  </r>
  <r>
    <x v="1"/>
    <x v="3"/>
    <x v="59"/>
    <x v="18"/>
    <n v="35"/>
  </r>
  <r>
    <x v="1"/>
    <x v="3"/>
    <x v="60"/>
    <x v="18"/>
    <n v="752"/>
  </r>
  <r>
    <x v="1"/>
    <x v="3"/>
    <x v="61"/>
    <x v="18"/>
    <n v="2"/>
  </r>
  <r>
    <x v="1"/>
    <x v="3"/>
    <x v="62"/>
    <x v="18"/>
    <n v="15"/>
  </r>
  <r>
    <x v="1"/>
    <x v="3"/>
    <x v="41"/>
    <x v="19"/>
    <n v="10"/>
  </r>
  <r>
    <x v="1"/>
    <x v="3"/>
    <x v="42"/>
    <x v="19"/>
    <n v="242207"/>
  </r>
  <r>
    <x v="1"/>
    <x v="3"/>
    <x v="43"/>
    <x v="19"/>
    <n v="3533558"/>
  </r>
  <r>
    <x v="1"/>
    <x v="3"/>
    <x v="44"/>
    <x v="19"/>
    <n v="1236605"/>
  </r>
  <r>
    <x v="1"/>
    <x v="3"/>
    <x v="45"/>
    <x v="19"/>
    <n v="841042"/>
  </r>
  <r>
    <x v="1"/>
    <x v="3"/>
    <x v="47"/>
    <x v="19"/>
    <n v="51312"/>
  </r>
  <r>
    <x v="1"/>
    <x v="3"/>
    <x v="50"/>
    <x v="19"/>
    <n v="217020"/>
  </r>
  <r>
    <x v="1"/>
    <x v="3"/>
    <x v="51"/>
    <x v="19"/>
    <n v="188467"/>
  </r>
  <r>
    <x v="1"/>
    <x v="3"/>
    <x v="52"/>
    <x v="19"/>
    <n v="178135"/>
  </r>
  <r>
    <x v="1"/>
    <x v="3"/>
    <x v="53"/>
    <x v="19"/>
    <n v="74004"/>
  </r>
  <r>
    <x v="1"/>
    <x v="3"/>
    <x v="54"/>
    <x v="19"/>
    <n v="80000"/>
  </r>
  <r>
    <x v="1"/>
    <x v="3"/>
    <x v="55"/>
    <x v="19"/>
    <n v="6"/>
  </r>
  <r>
    <x v="1"/>
    <x v="3"/>
    <x v="58"/>
    <x v="19"/>
    <n v="80000"/>
  </r>
  <r>
    <x v="1"/>
    <x v="3"/>
    <x v="59"/>
    <x v="19"/>
    <n v="47062"/>
  </r>
  <r>
    <x v="1"/>
    <x v="3"/>
    <x v="60"/>
    <x v="19"/>
    <n v="80026"/>
  </r>
  <r>
    <x v="1"/>
    <x v="3"/>
    <x v="41"/>
    <x v="20"/>
    <n v="13"/>
  </r>
  <r>
    <x v="1"/>
    <x v="3"/>
    <x v="42"/>
    <x v="20"/>
    <n v="2813"/>
  </r>
  <r>
    <x v="1"/>
    <x v="3"/>
    <x v="43"/>
    <x v="20"/>
    <n v="67183"/>
  </r>
  <r>
    <x v="1"/>
    <x v="3"/>
    <x v="44"/>
    <x v="20"/>
    <n v="25576"/>
  </r>
  <r>
    <x v="1"/>
    <x v="3"/>
    <x v="45"/>
    <x v="20"/>
    <n v="154"/>
  </r>
  <r>
    <x v="1"/>
    <x v="3"/>
    <x v="46"/>
    <x v="20"/>
    <n v="30"/>
  </r>
  <r>
    <x v="1"/>
    <x v="3"/>
    <x v="50"/>
    <x v="20"/>
    <n v="22"/>
  </r>
  <r>
    <x v="1"/>
    <x v="3"/>
    <x v="51"/>
    <x v="20"/>
    <n v="14"/>
  </r>
  <r>
    <x v="1"/>
    <x v="3"/>
    <x v="53"/>
    <x v="20"/>
    <n v="4"/>
  </r>
  <r>
    <x v="1"/>
    <x v="3"/>
    <x v="54"/>
    <x v="20"/>
    <n v="1250"/>
  </r>
  <r>
    <x v="1"/>
    <x v="3"/>
    <x v="55"/>
    <x v="20"/>
    <n v="91"/>
  </r>
  <r>
    <x v="1"/>
    <x v="3"/>
    <x v="60"/>
    <x v="20"/>
    <n v="18"/>
  </r>
  <r>
    <x v="1"/>
    <x v="3"/>
    <x v="41"/>
    <x v="21"/>
    <n v="483"/>
  </r>
  <r>
    <x v="1"/>
    <x v="3"/>
    <x v="42"/>
    <x v="21"/>
    <n v="779"/>
  </r>
  <r>
    <x v="1"/>
    <x v="3"/>
    <x v="43"/>
    <x v="21"/>
    <n v="7590"/>
  </r>
  <r>
    <x v="1"/>
    <x v="3"/>
    <x v="44"/>
    <x v="21"/>
    <n v="2313"/>
  </r>
  <r>
    <x v="1"/>
    <x v="3"/>
    <x v="45"/>
    <x v="21"/>
    <n v="2630"/>
  </r>
  <r>
    <x v="1"/>
    <x v="3"/>
    <x v="46"/>
    <x v="21"/>
    <n v="1000"/>
  </r>
  <r>
    <x v="1"/>
    <x v="3"/>
    <x v="47"/>
    <x v="21"/>
    <n v="428"/>
  </r>
  <r>
    <x v="1"/>
    <x v="3"/>
    <x v="48"/>
    <x v="21"/>
    <n v="577"/>
  </r>
  <r>
    <x v="1"/>
    <x v="3"/>
    <x v="49"/>
    <x v="21"/>
    <n v="2091"/>
  </r>
  <r>
    <x v="1"/>
    <x v="3"/>
    <x v="50"/>
    <x v="21"/>
    <n v="810"/>
  </r>
  <r>
    <x v="1"/>
    <x v="3"/>
    <x v="51"/>
    <x v="21"/>
    <n v="318"/>
  </r>
  <r>
    <x v="1"/>
    <x v="3"/>
    <x v="52"/>
    <x v="21"/>
    <n v="1217"/>
  </r>
  <r>
    <x v="1"/>
    <x v="3"/>
    <x v="53"/>
    <x v="21"/>
    <n v="1493"/>
  </r>
  <r>
    <x v="1"/>
    <x v="3"/>
    <x v="54"/>
    <x v="21"/>
    <n v="1288"/>
  </r>
  <r>
    <x v="1"/>
    <x v="3"/>
    <x v="55"/>
    <x v="21"/>
    <n v="2358"/>
  </r>
  <r>
    <x v="1"/>
    <x v="3"/>
    <x v="56"/>
    <x v="21"/>
    <n v="3698"/>
  </r>
  <r>
    <x v="1"/>
    <x v="3"/>
    <x v="57"/>
    <x v="21"/>
    <n v="1069"/>
  </r>
  <r>
    <x v="1"/>
    <x v="3"/>
    <x v="58"/>
    <x v="21"/>
    <n v="2259"/>
  </r>
  <r>
    <x v="1"/>
    <x v="3"/>
    <x v="59"/>
    <x v="21"/>
    <n v="7219"/>
  </r>
  <r>
    <x v="1"/>
    <x v="3"/>
    <x v="60"/>
    <x v="21"/>
    <n v="5643"/>
  </r>
  <r>
    <x v="1"/>
    <x v="3"/>
    <x v="61"/>
    <x v="21"/>
    <n v="5040"/>
  </r>
  <r>
    <x v="1"/>
    <x v="3"/>
    <x v="62"/>
    <x v="21"/>
    <n v="3418"/>
  </r>
  <r>
    <x v="1"/>
    <x v="3"/>
    <x v="41"/>
    <x v="22"/>
    <n v="303"/>
  </r>
  <r>
    <x v="1"/>
    <x v="3"/>
    <x v="42"/>
    <x v="22"/>
    <n v="48193"/>
  </r>
  <r>
    <x v="1"/>
    <x v="3"/>
    <x v="43"/>
    <x v="22"/>
    <n v="93935"/>
  </r>
  <r>
    <x v="1"/>
    <x v="3"/>
    <x v="44"/>
    <x v="22"/>
    <n v="64713"/>
  </r>
  <r>
    <x v="1"/>
    <x v="3"/>
    <x v="45"/>
    <x v="22"/>
    <n v="39788"/>
  </r>
  <r>
    <x v="1"/>
    <x v="3"/>
    <x v="46"/>
    <x v="22"/>
    <n v="5351"/>
  </r>
  <r>
    <x v="1"/>
    <x v="3"/>
    <x v="47"/>
    <x v="22"/>
    <n v="51"/>
  </r>
  <r>
    <x v="1"/>
    <x v="3"/>
    <x v="48"/>
    <x v="22"/>
    <n v="2310"/>
  </r>
  <r>
    <x v="1"/>
    <x v="3"/>
    <x v="49"/>
    <x v="22"/>
    <n v="2086"/>
  </r>
  <r>
    <x v="1"/>
    <x v="3"/>
    <x v="50"/>
    <x v="22"/>
    <n v="30047"/>
  </r>
  <r>
    <x v="1"/>
    <x v="3"/>
    <x v="51"/>
    <x v="22"/>
    <n v="15991"/>
  </r>
  <r>
    <x v="1"/>
    <x v="3"/>
    <x v="52"/>
    <x v="22"/>
    <n v="45308"/>
  </r>
  <r>
    <x v="1"/>
    <x v="3"/>
    <x v="53"/>
    <x v="22"/>
    <n v="1966"/>
  </r>
  <r>
    <x v="1"/>
    <x v="3"/>
    <x v="54"/>
    <x v="22"/>
    <n v="2018"/>
  </r>
  <r>
    <x v="1"/>
    <x v="3"/>
    <x v="55"/>
    <x v="22"/>
    <n v="22"/>
  </r>
  <r>
    <x v="1"/>
    <x v="3"/>
    <x v="56"/>
    <x v="22"/>
    <n v="8391"/>
  </r>
  <r>
    <x v="1"/>
    <x v="3"/>
    <x v="57"/>
    <x v="22"/>
    <n v="16"/>
  </r>
  <r>
    <x v="1"/>
    <x v="3"/>
    <x v="58"/>
    <x v="22"/>
    <n v="35"/>
  </r>
  <r>
    <x v="1"/>
    <x v="3"/>
    <x v="59"/>
    <x v="22"/>
    <n v="1668"/>
  </r>
  <r>
    <x v="1"/>
    <x v="3"/>
    <x v="60"/>
    <x v="22"/>
    <n v="952"/>
  </r>
  <r>
    <x v="1"/>
    <x v="3"/>
    <x v="61"/>
    <x v="22"/>
    <n v="62"/>
  </r>
  <r>
    <x v="1"/>
    <x v="3"/>
    <x v="62"/>
    <x v="22"/>
    <n v="39"/>
  </r>
  <r>
    <x v="1"/>
    <x v="3"/>
    <x v="41"/>
    <x v="23"/>
    <n v="100"/>
  </r>
  <r>
    <x v="1"/>
    <x v="3"/>
    <x v="42"/>
    <x v="23"/>
    <n v="96"/>
  </r>
  <r>
    <x v="1"/>
    <x v="3"/>
    <x v="43"/>
    <x v="23"/>
    <n v="1353"/>
  </r>
  <r>
    <x v="1"/>
    <x v="3"/>
    <x v="44"/>
    <x v="23"/>
    <n v="22"/>
  </r>
  <r>
    <x v="1"/>
    <x v="3"/>
    <x v="45"/>
    <x v="23"/>
    <n v="754"/>
  </r>
  <r>
    <x v="1"/>
    <x v="3"/>
    <x v="47"/>
    <x v="23"/>
    <n v="20"/>
  </r>
  <r>
    <x v="1"/>
    <x v="3"/>
    <x v="48"/>
    <x v="23"/>
    <n v="3"/>
  </r>
  <r>
    <x v="1"/>
    <x v="3"/>
    <x v="49"/>
    <x v="23"/>
    <n v="25"/>
  </r>
  <r>
    <x v="1"/>
    <x v="3"/>
    <x v="50"/>
    <x v="23"/>
    <n v="47"/>
  </r>
  <r>
    <x v="1"/>
    <x v="3"/>
    <x v="51"/>
    <x v="23"/>
    <n v="43"/>
  </r>
  <r>
    <x v="1"/>
    <x v="3"/>
    <x v="52"/>
    <x v="23"/>
    <n v="217"/>
  </r>
  <r>
    <x v="1"/>
    <x v="3"/>
    <x v="54"/>
    <x v="23"/>
    <n v="89"/>
  </r>
  <r>
    <x v="1"/>
    <x v="3"/>
    <x v="56"/>
    <x v="23"/>
    <n v="8"/>
  </r>
  <r>
    <x v="1"/>
    <x v="3"/>
    <x v="59"/>
    <x v="23"/>
    <n v="3"/>
  </r>
  <r>
    <x v="1"/>
    <x v="3"/>
    <x v="41"/>
    <x v="24"/>
    <n v="3"/>
  </r>
  <r>
    <x v="1"/>
    <x v="3"/>
    <x v="42"/>
    <x v="24"/>
    <n v="4"/>
  </r>
  <r>
    <x v="1"/>
    <x v="3"/>
    <x v="43"/>
    <x v="24"/>
    <n v="190"/>
  </r>
  <r>
    <x v="1"/>
    <x v="3"/>
    <x v="45"/>
    <x v="24"/>
    <n v="19"/>
  </r>
  <r>
    <x v="1"/>
    <x v="3"/>
    <x v="48"/>
    <x v="24"/>
    <n v="2"/>
  </r>
  <r>
    <x v="1"/>
    <x v="3"/>
    <x v="49"/>
    <x v="24"/>
    <n v="4"/>
  </r>
  <r>
    <x v="1"/>
    <x v="3"/>
    <x v="51"/>
    <x v="24"/>
    <n v="3"/>
  </r>
  <r>
    <x v="1"/>
    <x v="3"/>
    <x v="52"/>
    <x v="24"/>
    <n v="7"/>
  </r>
  <r>
    <x v="1"/>
    <x v="3"/>
    <x v="41"/>
    <x v="25"/>
    <n v="8832"/>
  </r>
  <r>
    <x v="1"/>
    <x v="3"/>
    <x v="42"/>
    <x v="25"/>
    <n v="6428"/>
  </r>
  <r>
    <x v="1"/>
    <x v="3"/>
    <x v="43"/>
    <x v="25"/>
    <n v="73287"/>
  </r>
  <r>
    <x v="1"/>
    <x v="3"/>
    <x v="44"/>
    <x v="25"/>
    <n v="15016"/>
  </r>
  <r>
    <x v="1"/>
    <x v="3"/>
    <x v="45"/>
    <x v="25"/>
    <n v="19240"/>
  </r>
  <r>
    <x v="1"/>
    <x v="3"/>
    <x v="46"/>
    <x v="25"/>
    <n v="5390"/>
  </r>
  <r>
    <x v="1"/>
    <x v="3"/>
    <x v="47"/>
    <x v="25"/>
    <n v="4250"/>
  </r>
  <r>
    <x v="1"/>
    <x v="3"/>
    <x v="48"/>
    <x v="25"/>
    <n v="7761"/>
  </r>
  <r>
    <x v="1"/>
    <x v="3"/>
    <x v="49"/>
    <x v="25"/>
    <n v="6932"/>
  </r>
  <r>
    <x v="1"/>
    <x v="3"/>
    <x v="50"/>
    <x v="25"/>
    <n v="7754"/>
  </r>
  <r>
    <x v="1"/>
    <x v="3"/>
    <x v="51"/>
    <x v="25"/>
    <n v="3984"/>
  </r>
  <r>
    <x v="1"/>
    <x v="3"/>
    <x v="52"/>
    <x v="25"/>
    <n v="16522"/>
  </r>
  <r>
    <x v="1"/>
    <x v="3"/>
    <x v="53"/>
    <x v="25"/>
    <n v="20857"/>
  </r>
  <r>
    <x v="1"/>
    <x v="3"/>
    <x v="54"/>
    <x v="25"/>
    <n v="9343"/>
  </r>
  <r>
    <x v="1"/>
    <x v="3"/>
    <x v="55"/>
    <x v="25"/>
    <n v="13121"/>
  </r>
  <r>
    <x v="1"/>
    <x v="3"/>
    <x v="56"/>
    <x v="25"/>
    <n v="16895"/>
  </r>
  <r>
    <x v="1"/>
    <x v="3"/>
    <x v="57"/>
    <x v="25"/>
    <n v="13725"/>
  </r>
  <r>
    <x v="1"/>
    <x v="3"/>
    <x v="58"/>
    <x v="25"/>
    <n v="31015"/>
  </r>
  <r>
    <x v="1"/>
    <x v="3"/>
    <x v="59"/>
    <x v="25"/>
    <n v="53924"/>
  </r>
  <r>
    <x v="1"/>
    <x v="3"/>
    <x v="60"/>
    <x v="25"/>
    <n v="26504"/>
  </r>
  <r>
    <x v="1"/>
    <x v="3"/>
    <x v="61"/>
    <x v="25"/>
    <n v="25354"/>
  </r>
  <r>
    <x v="1"/>
    <x v="3"/>
    <x v="62"/>
    <x v="25"/>
    <n v="30615"/>
  </r>
  <r>
    <x v="1"/>
    <x v="3"/>
    <x v="41"/>
    <x v="26"/>
    <n v="227"/>
  </r>
  <r>
    <x v="1"/>
    <x v="3"/>
    <x v="42"/>
    <x v="26"/>
    <n v="500"/>
  </r>
  <r>
    <x v="1"/>
    <x v="3"/>
    <x v="43"/>
    <x v="26"/>
    <n v="526"/>
  </r>
  <r>
    <x v="1"/>
    <x v="3"/>
    <x v="44"/>
    <x v="26"/>
    <n v="36"/>
  </r>
  <r>
    <x v="1"/>
    <x v="3"/>
    <x v="45"/>
    <x v="26"/>
    <n v="2061"/>
  </r>
  <r>
    <x v="1"/>
    <x v="3"/>
    <x v="46"/>
    <x v="26"/>
    <n v="26"/>
  </r>
  <r>
    <x v="1"/>
    <x v="3"/>
    <x v="47"/>
    <x v="26"/>
    <n v="54"/>
  </r>
  <r>
    <x v="1"/>
    <x v="3"/>
    <x v="48"/>
    <x v="26"/>
    <n v="11"/>
  </r>
  <r>
    <x v="1"/>
    <x v="3"/>
    <x v="49"/>
    <x v="26"/>
    <n v="161"/>
  </r>
  <r>
    <x v="1"/>
    <x v="3"/>
    <x v="50"/>
    <x v="26"/>
    <n v="321"/>
  </r>
  <r>
    <x v="1"/>
    <x v="3"/>
    <x v="51"/>
    <x v="26"/>
    <n v="435"/>
  </r>
  <r>
    <x v="1"/>
    <x v="3"/>
    <x v="52"/>
    <x v="26"/>
    <n v="2"/>
  </r>
  <r>
    <x v="1"/>
    <x v="3"/>
    <x v="54"/>
    <x v="26"/>
    <n v="3"/>
  </r>
  <r>
    <x v="1"/>
    <x v="3"/>
    <x v="55"/>
    <x v="26"/>
    <n v="1"/>
  </r>
  <r>
    <x v="1"/>
    <x v="3"/>
    <x v="56"/>
    <x v="26"/>
    <n v="12"/>
  </r>
  <r>
    <x v="1"/>
    <x v="3"/>
    <x v="58"/>
    <x v="26"/>
    <n v="1"/>
  </r>
  <r>
    <x v="1"/>
    <x v="3"/>
    <x v="59"/>
    <x v="26"/>
    <n v="1"/>
  </r>
  <r>
    <x v="1"/>
    <x v="3"/>
    <x v="60"/>
    <x v="26"/>
    <n v="4"/>
  </r>
  <r>
    <x v="1"/>
    <x v="3"/>
    <x v="41"/>
    <x v="27"/>
    <n v="37984"/>
  </r>
  <r>
    <x v="1"/>
    <x v="3"/>
    <x v="42"/>
    <x v="27"/>
    <n v="36353"/>
  </r>
  <r>
    <x v="1"/>
    <x v="3"/>
    <x v="43"/>
    <x v="27"/>
    <n v="101282"/>
  </r>
  <r>
    <x v="1"/>
    <x v="3"/>
    <x v="44"/>
    <x v="27"/>
    <n v="31171"/>
  </r>
  <r>
    <x v="1"/>
    <x v="3"/>
    <x v="45"/>
    <x v="27"/>
    <n v="72674"/>
  </r>
  <r>
    <x v="1"/>
    <x v="3"/>
    <x v="46"/>
    <x v="27"/>
    <n v="18790"/>
  </r>
  <r>
    <x v="1"/>
    <x v="3"/>
    <x v="47"/>
    <x v="27"/>
    <n v="53187"/>
  </r>
  <r>
    <x v="1"/>
    <x v="3"/>
    <x v="48"/>
    <x v="27"/>
    <n v="27750"/>
  </r>
  <r>
    <x v="1"/>
    <x v="3"/>
    <x v="49"/>
    <x v="27"/>
    <n v="48806"/>
  </r>
  <r>
    <x v="1"/>
    <x v="3"/>
    <x v="50"/>
    <x v="27"/>
    <n v="78664"/>
  </r>
  <r>
    <x v="1"/>
    <x v="3"/>
    <x v="51"/>
    <x v="27"/>
    <n v="38591"/>
  </r>
  <r>
    <x v="1"/>
    <x v="3"/>
    <x v="52"/>
    <x v="27"/>
    <n v="27127"/>
  </r>
  <r>
    <x v="1"/>
    <x v="3"/>
    <x v="54"/>
    <x v="27"/>
    <n v="7955"/>
  </r>
  <r>
    <x v="1"/>
    <x v="3"/>
    <x v="55"/>
    <x v="27"/>
    <n v="6651"/>
  </r>
  <r>
    <x v="1"/>
    <x v="3"/>
    <x v="56"/>
    <x v="27"/>
    <n v="3390"/>
  </r>
  <r>
    <x v="1"/>
    <x v="3"/>
    <x v="58"/>
    <x v="27"/>
    <n v="172"/>
  </r>
  <r>
    <x v="1"/>
    <x v="3"/>
    <x v="59"/>
    <x v="27"/>
    <n v="642"/>
  </r>
  <r>
    <x v="1"/>
    <x v="3"/>
    <x v="60"/>
    <x v="27"/>
    <n v="1420"/>
  </r>
  <r>
    <x v="1"/>
    <x v="3"/>
    <x v="41"/>
    <x v="28"/>
    <n v="2932"/>
  </r>
  <r>
    <x v="1"/>
    <x v="3"/>
    <x v="42"/>
    <x v="28"/>
    <n v="2544"/>
  </r>
  <r>
    <x v="1"/>
    <x v="3"/>
    <x v="43"/>
    <x v="28"/>
    <n v="4605"/>
  </r>
  <r>
    <x v="1"/>
    <x v="3"/>
    <x v="44"/>
    <x v="28"/>
    <n v="386"/>
  </r>
  <r>
    <x v="1"/>
    <x v="3"/>
    <x v="45"/>
    <x v="28"/>
    <n v="3496"/>
  </r>
  <r>
    <x v="1"/>
    <x v="3"/>
    <x v="46"/>
    <x v="28"/>
    <n v="279"/>
  </r>
  <r>
    <x v="1"/>
    <x v="3"/>
    <x v="47"/>
    <x v="28"/>
    <n v="5412"/>
  </r>
  <r>
    <x v="1"/>
    <x v="3"/>
    <x v="48"/>
    <x v="28"/>
    <n v="129"/>
  </r>
  <r>
    <x v="1"/>
    <x v="3"/>
    <x v="49"/>
    <x v="28"/>
    <n v="10595"/>
  </r>
  <r>
    <x v="1"/>
    <x v="3"/>
    <x v="50"/>
    <x v="28"/>
    <n v="10081"/>
  </r>
  <r>
    <x v="1"/>
    <x v="3"/>
    <x v="51"/>
    <x v="28"/>
    <n v="4249"/>
  </r>
  <r>
    <x v="1"/>
    <x v="3"/>
    <x v="52"/>
    <x v="28"/>
    <n v="1579"/>
  </r>
  <r>
    <x v="1"/>
    <x v="3"/>
    <x v="53"/>
    <x v="28"/>
    <n v="16"/>
  </r>
  <r>
    <x v="1"/>
    <x v="3"/>
    <x v="54"/>
    <x v="28"/>
    <n v="466"/>
  </r>
  <r>
    <x v="1"/>
    <x v="3"/>
    <x v="55"/>
    <x v="28"/>
    <n v="471"/>
  </r>
  <r>
    <x v="1"/>
    <x v="3"/>
    <x v="56"/>
    <x v="28"/>
    <n v="641"/>
  </r>
  <r>
    <x v="1"/>
    <x v="3"/>
    <x v="58"/>
    <x v="28"/>
    <n v="10"/>
  </r>
  <r>
    <x v="1"/>
    <x v="3"/>
    <x v="59"/>
    <x v="28"/>
    <n v="915"/>
  </r>
  <r>
    <x v="1"/>
    <x v="3"/>
    <x v="60"/>
    <x v="28"/>
    <n v="366"/>
  </r>
  <r>
    <x v="1"/>
    <x v="3"/>
    <x v="61"/>
    <x v="28"/>
    <n v="3"/>
  </r>
  <r>
    <x v="1"/>
    <x v="3"/>
    <x v="62"/>
    <x v="28"/>
    <n v="1"/>
  </r>
  <r>
    <x v="1"/>
    <x v="3"/>
    <x v="41"/>
    <x v="29"/>
    <n v="50549"/>
  </r>
  <r>
    <x v="1"/>
    <x v="3"/>
    <x v="42"/>
    <x v="29"/>
    <n v="46157"/>
  </r>
  <r>
    <x v="1"/>
    <x v="3"/>
    <x v="43"/>
    <x v="29"/>
    <n v="181765"/>
  </r>
  <r>
    <x v="1"/>
    <x v="3"/>
    <x v="44"/>
    <x v="29"/>
    <n v="46742"/>
  </r>
  <r>
    <x v="1"/>
    <x v="3"/>
    <x v="45"/>
    <x v="29"/>
    <n v="98677"/>
  </r>
  <r>
    <x v="1"/>
    <x v="3"/>
    <x v="46"/>
    <x v="29"/>
    <n v="24682"/>
  </r>
  <r>
    <x v="1"/>
    <x v="3"/>
    <x v="47"/>
    <x v="29"/>
    <n v="63096"/>
  </r>
  <r>
    <x v="1"/>
    <x v="3"/>
    <x v="48"/>
    <x v="29"/>
    <n v="35906"/>
  </r>
  <r>
    <x v="1"/>
    <x v="3"/>
    <x v="49"/>
    <x v="29"/>
    <n v="66634"/>
  </r>
  <r>
    <x v="1"/>
    <x v="3"/>
    <x v="50"/>
    <x v="29"/>
    <n v="97242"/>
  </r>
  <r>
    <x v="1"/>
    <x v="3"/>
    <x v="51"/>
    <x v="29"/>
    <n v="47519"/>
  </r>
  <r>
    <x v="1"/>
    <x v="3"/>
    <x v="52"/>
    <x v="29"/>
    <n v="45991"/>
  </r>
  <r>
    <x v="1"/>
    <x v="3"/>
    <x v="53"/>
    <x v="29"/>
    <n v="21078"/>
  </r>
  <r>
    <x v="1"/>
    <x v="3"/>
    <x v="54"/>
    <x v="29"/>
    <n v="17957"/>
  </r>
  <r>
    <x v="1"/>
    <x v="3"/>
    <x v="55"/>
    <x v="29"/>
    <n v="20489"/>
  </r>
  <r>
    <x v="1"/>
    <x v="3"/>
    <x v="56"/>
    <x v="29"/>
    <n v="21093"/>
  </r>
  <r>
    <x v="1"/>
    <x v="3"/>
    <x v="57"/>
    <x v="29"/>
    <n v="13785"/>
  </r>
  <r>
    <x v="1"/>
    <x v="3"/>
    <x v="58"/>
    <x v="29"/>
    <n v="31198"/>
  </r>
  <r>
    <x v="1"/>
    <x v="3"/>
    <x v="59"/>
    <x v="29"/>
    <n v="55646"/>
  </r>
  <r>
    <x v="1"/>
    <x v="3"/>
    <x v="60"/>
    <x v="29"/>
    <n v="28344"/>
  </r>
  <r>
    <x v="1"/>
    <x v="3"/>
    <x v="61"/>
    <x v="29"/>
    <n v="25365"/>
  </r>
  <r>
    <x v="1"/>
    <x v="3"/>
    <x v="62"/>
    <x v="29"/>
    <n v="30621"/>
  </r>
  <r>
    <x v="1"/>
    <x v="3"/>
    <x v="41"/>
    <x v="30"/>
    <n v="226"/>
  </r>
  <r>
    <x v="1"/>
    <x v="3"/>
    <x v="42"/>
    <x v="30"/>
    <n v="1039"/>
  </r>
  <r>
    <x v="1"/>
    <x v="3"/>
    <x v="43"/>
    <x v="30"/>
    <n v="3360"/>
  </r>
  <r>
    <x v="1"/>
    <x v="3"/>
    <x v="44"/>
    <x v="30"/>
    <n v="989"/>
  </r>
  <r>
    <x v="1"/>
    <x v="3"/>
    <x v="45"/>
    <x v="30"/>
    <n v="2016"/>
  </r>
  <r>
    <x v="1"/>
    <x v="3"/>
    <x v="46"/>
    <x v="30"/>
    <n v="102"/>
  </r>
  <r>
    <x v="1"/>
    <x v="3"/>
    <x v="47"/>
    <x v="30"/>
    <n v="311"/>
  </r>
  <r>
    <x v="1"/>
    <x v="3"/>
    <x v="48"/>
    <x v="30"/>
    <n v="207"/>
  </r>
  <r>
    <x v="1"/>
    <x v="3"/>
    <x v="49"/>
    <x v="30"/>
    <n v="346"/>
  </r>
  <r>
    <x v="1"/>
    <x v="3"/>
    <x v="50"/>
    <x v="30"/>
    <n v="240"/>
  </r>
  <r>
    <x v="1"/>
    <x v="3"/>
    <x v="51"/>
    <x v="30"/>
    <n v="102"/>
  </r>
  <r>
    <x v="1"/>
    <x v="3"/>
    <x v="52"/>
    <x v="30"/>
    <n v="318"/>
  </r>
  <r>
    <x v="1"/>
    <x v="3"/>
    <x v="53"/>
    <x v="30"/>
    <n v="41"/>
  </r>
  <r>
    <x v="1"/>
    <x v="3"/>
    <x v="54"/>
    <x v="30"/>
    <n v="135"/>
  </r>
  <r>
    <x v="1"/>
    <x v="3"/>
    <x v="55"/>
    <x v="30"/>
    <n v="69"/>
  </r>
  <r>
    <x v="1"/>
    <x v="3"/>
    <x v="56"/>
    <x v="30"/>
    <n v="134"/>
  </r>
  <r>
    <x v="1"/>
    <x v="3"/>
    <x v="58"/>
    <x v="30"/>
    <n v="10"/>
  </r>
  <r>
    <x v="1"/>
    <x v="3"/>
    <x v="59"/>
    <x v="30"/>
    <n v="48"/>
  </r>
  <r>
    <x v="1"/>
    <x v="3"/>
    <x v="60"/>
    <x v="30"/>
    <n v="41"/>
  </r>
  <r>
    <x v="1"/>
    <x v="3"/>
    <x v="61"/>
    <x v="30"/>
    <n v="2"/>
  </r>
  <r>
    <x v="1"/>
    <x v="3"/>
    <x v="62"/>
    <x v="30"/>
    <n v="3"/>
  </r>
  <r>
    <x v="1"/>
    <x v="4"/>
    <x v="63"/>
    <x v="0"/>
    <n v="194"/>
  </r>
  <r>
    <x v="1"/>
    <x v="4"/>
    <x v="64"/>
    <x v="0"/>
    <n v="336"/>
  </r>
  <r>
    <x v="1"/>
    <x v="4"/>
    <x v="65"/>
    <x v="0"/>
    <n v="106"/>
  </r>
  <r>
    <x v="1"/>
    <x v="4"/>
    <x v="66"/>
    <x v="0"/>
    <n v="128"/>
  </r>
  <r>
    <x v="1"/>
    <x v="4"/>
    <x v="67"/>
    <x v="0"/>
    <n v="91"/>
  </r>
  <r>
    <x v="1"/>
    <x v="4"/>
    <x v="68"/>
    <x v="0"/>
    <n v="49"/>
  </r>
  <r>
    <x v="1"/>
    <x v="4"/>
    <x v="69"/>
    <x v="0"/>
    <n v="65"/>
  </r>
  <r>
    <x v="1"/>
    <x v="4"/>
    <x v="70"/>
    <x v="0"/>
    <n v="276"/>
  </r>
  <r>
    <x v="1"/>
    <x v="4"/>
    <x v="71"/>
    <x v="0"/>
    <n v="110"/>
  </r>
  <r>
    <x v="1"/>
    <x v="4"/>
    <x v="72"/>
    <x v="0"/>
    <n v="109"/>
  </r>
  <r>
    <x v="1"/>
    <x v="4"/>
    <x v="73"/>
    <x v="0"/>
    <n v="208"/>
  </r>
  <r>
    <x v="1"/>
    <x v="4"/>
    <x v="74"/>
    <x v="0"/>
    <n v="300"/>
  </r>
  <r>
    <x v="1"/>
    <x v="4"/>
    <x v="75"/>
    <x v="0"/>
    <n v="605"/>
  </r>
  <r>
    <x v="1"/>
    <x v="4"/>
    <x v="76"/>
    <x v="0"/>
    <n v="491"/>
  </r>
  <r>
    <x v="1"/>
    <x v="4"/>
    <x v="77"/>
    <x v="0"/>
    <n v="239"/>
  </r>
  <r>
    <x v="1"/>
    <x v="4"/>
    <x v="78"/>
    <x v="0"/>
    <n v="200"/>
  </r>
  <r>
    <x v="1"/>
    <x v="4"/>
    <x v="79"/>
    <x v="0"/>
    <n v="193"/>
  </r>
  <r>
    <x v="1"/>
    <x v="4"/>
    <x v="80"/>
    <x v="0"/>
    <n v="449"/>
  </r>
  <r>
    <x v="1"/>
    <x v="4"/>
    <x v="81"/>
    <x v="0"/>
    <n v="162"/>
  </r>
  <r>
    <x v="1"/>
    <x v="4"/>
    <x v="82"/>
    <x v="0"/>
    <n v="96"/>
  </r>
  <r>
    <x v="1"/>
    <x v="4"/>
    <x v="83"/>
    <x v="0"/>
    <n v="102"/>
  </r>
  <r>
    <x v="1"/>
    <x v="4"/>
    <x v="84"/>
    <x v="0"/>
    <n v="44"/>
  </r>
  <r>
    <x v="1"/>
    <x v="4"/>
    <x v="85"/>
    <x v="0"/>
    <n v="223"/>
  </r>
  <r>
    <x v="1"/>
    <x v="4"/>
    <x v="86"/>
    <x v="0"/>
    <n v="102"/>
  </r>
  <r>
    <x v="1"/>
    <x v="4"/>
    <x v="87"/>
    <x v="0"/>
    <n v="40"/>
  </r>
  <r>
    <x v="1"/>
    <x v="4"/>
    <x v="88"/>
    <x v="0"/>
    <n v="4"/>
  </r>
  <r>
    <x v="1"/>
    <x v="4"/>
    <x v="63"/>
    <x v="1"/>
    <n v="22"/>
  </r>
  <r>
    <x v="1"/>
    <x v="4"/>
    <x v="64"/>
    <x v="1"/>
    <n v="37"/>
  </r>
  <r>
    <x v="1"/>
    <x v="4"/>
    <x v="65"/>
    <x v="1"/>
    <n v="19"/>
  </r>
  <r>
    <x v="1"/>
    <x v="4"/>
    <x v="66"/>
    <x v="1"/>
    <n v="27"/>
  </r>
  <r>
    <x v="1"/>
    <x v="4"/>
    <x v="67"/>
    <x v="1"/>
    <n v="17"/>
  </r>
  <r>
    <x v="1"/>
    <x v="4"/>
    <x v="68"/>
    <x v="1"/>
    <n v="11"/>
  </r>
  <r>
    <x v="1"/>
    <x v="4"/>
    <x v="69"/>
    <x v="1"/>
    <n v="13"/>
  </r>
  <r>
    <x v="1"/>
    <x v="4"/>
    <x v="70"/>
    <x v="1"/>
    <n v="33"/>
  </r>
  <r>
    <x v="1"/>
    <x v="4"/>
    <x v="71"/>
    <x v="1"/>
    <n v="18"/>
  </r>
  <r>
    <x v="1"/>
    <x v="4"/>
    <x v="72"/>
    <x v="1"/>
    <n v="11"/>
  </r>
  <r>
    <x v="1"/>
    <x v="4"/>
    <x v="73"/>
    <x v="1"/>
    <n v="19"/>
  </r>
  <r>
    <x v="1"/>
    <x v="4"/>
    <x v="74"/>
    <x v="1"/>
    <n v="31"/>
  </r>
  <r>
    <x v="1"/>
    <x v="4"/>
    <x v="75"/>
    <x v="1"/>
    <n v="42"/>
  </r>
  <r>
    <x v="1"/>
    <x v="4"/>
    <x v="76"/>
    <x v="1"/>
    <n v="31"/>
  </r>
  <r>
    <x v="1"/>
    <x v="4"/>
    <x v="77"/>
    <x v="1"/>
    <n v="20"/>
  </r>
  <r>
    <x v="1"/>
    <x v="4"/>
    <x v="78"/>
    <x v="1"/>
    <n v="13"/>
  </r>
  <r>
    <x v="1"/>
    <x v="4"/>
    <x v="79"/>
    <x v="1"/>
    <n v="14"/>
  </r>
  <r>
    <x v="1"/>
    <x v="4"/>
    <x v="80"/>
    <x v="1"/>
    <n v="33"/>
  </r>
  <r>
    <x v="1"/>
    <x v="4"/>
    <x v="81"/>
    <x v="1"/>
    <n v="14"/>
  </r>
  <r>
    <x v="1"/>
    <x v="4"/>
    <x v="82"/>
    <x v="1"/>
    <n v="21"/>
  </r>
  <r>
    <x v="1"/>
    <x v="4"/>
    <x v="83"/>
    <x v="1"/>
    <n v="14"/>
  </r>
  <r>
    <x v="1"/>
    <x v="4"/>
    <x v="84"/>
    <x v="1"/>
    <n v="6"/>
  </r>
  <r>
    <x v="1"/>
    <x v="4"/>
    <x v="85"/>
    <x v="1"/>
    <n v="19"/>
  </r>
  <r>
    <x v="1"/>
    <x v="4"/>
    <x v="86"/>
    <x v="1"/>
    <n v="15"/>
  </r>
  <r>
    <x v="1"/>
    <x v="4"/>
    <x v="87"/>
    <x v="1"/>
    <n v="9"/>
  </r>
  <r>
    <x v="1"/>
    <x v="4"/>
    <x v="88"/>
    <x v="1"/>
    <n v="1"/>
  </r>
  <r>
    <x v="1"/>
    <x v="4"/>
    <x v="63"/>
    <x v="2"/>
    <n v="198"/>
  </r>
  <r>
    <x v="1"/>
    <x v="4"/>
    <x v="64"/>
    <x v="2"/>
    <n v="418"/>
  </r>
  <r>
    <x v="1"/>
    <x v="4"/>
    <x v="65"/>
    <x v="2"/>
    <n v="179"/>
  </r>
  <r>
    <x v="1"/>
    <x v="4"/>
    <x v="66"/>
    <x v="2"/>
    <n v="243"/>
  </r>
  <r>
    <x v="1"/>
    <x v="4"/>
    <x v="67"/>
    <x v="2"/>
    <n v="174"/>
  </r>
  <r>
    <x v="1"/>
    <x v="4"/>
    <x v="68"/>
    <x v="2"/>
    <n v="183"/>
  </r>
  <r>
    <x v="1"/>
    <x v="4"/>
    <x v="69"/>
    <x v="2"/>
    <n v="232"/>
  </r>
  <r>
    <x v="1"/>
    <x v="4"/>
    <x v="70"/>
    <x v="2"/>
    <n v="294"/>
  </r>
  <r>
    <x v="1"/>
    <x v="4"/>
    <x v="71"/>
    <x v="2"/>
    <n v="261"/>
  </r>
  <r>
    <x v="1"/>
    <x v="4"/>
    <x v="72"/>
    <x v="2"/>
    <n v="207"/>
  </r>
  <r>
    <x v="1"/>
    <x v="4"/>
    <x v="73"/>
    <x v="2"/>
    <n v="315"/>
  </r>
  <r>
    <x v="1"/>
    <x v="4"/>
    <x v="74"/>
    <x v="2"/>
    <n v="191"/>
  </r>
  <r>
    <x v="1"/>
    <x v="4"/>
    <x v="75"/>
    <x v="2"/>
    <n v="380"/>
  </r>
  <r>
    <x v="1"/>
    <x v="4"/>
    <x v="76"/>
    <x v="2"/>
    <n v="490"/>
  </r>
  <r>
    <x v="1"/>
    <x v="4"/>
    <x v="77"/>
    <x v="2"/>
    <n v="283"/>
  </r>
  <r>
    <x v="1"/>
    <x v="4"/>
    <x v="78"/>
    <x v="2"/>
    <n v="74"/>
  </r>
  <r>
    <x v="1"/>
    <x v="4"/>
    <x v="79"/>
    <x v="2"/>
    <n v="150"/>
  </r>
  <r>
    <x v="1"/>
    <x v="4"/>
    <x v="80"/>
    <x v="2"/>
    <n v="389"/>
  </r>
  <r>
    <x v="1"/>
    <x v="4"/>
    <x v="81"/>
    <x v="2"/>
    <n v="165"/>
  </r>
  <r>
    <x v="1"/>
    <x v="4"/>
    <x v="82"/>
    <x v="2"/>
    <n v="276"/>
  </r>
  <r>
    <x v="1"/>
    <x v="4"/>
    <x v="83"/>
    <x v="2"/>
    <n v="168"/>
  </r>
  <r>
    <x v="1"/>
    <x v="4"/>
    <x v="84"/>
    <x v="2"/>
    <n v="100"/>
  </r>
  <r>
    <x v="1"/>
    <x v="4"/>
    <x v="85"/>
    <x v="2"/>
    <n v="282"/>
  </r>
  <r>
    <x v="1"/>
    <x v="4"/>
    <x v="86"/>
    <x v="2"/>
    <n v="226"/>
  </r>
  <r>
    <x v="1"/>
    <x v="4"/>
    <x v="87"/>
    <x v="2"/>
    <n v="214"/>
  </r>
  <r>
    <x v="1"/>
    <x v="4"/>
    <x v="88"/>
    <x v="2"/>
    <n v="168"/>
  </r>
  <r>
    <x v="1"/>
    <x v="4"/>
    <x v="71"/>
    <x v="3"/>
    <n v="2"/>
  </r>
  <r>
    <x v="1"/>
    <x v="4"/>
    <x v="74"/>
    <x v="3"/>
    <n v="1"/>
  </r>
  <r>
    <x v="1"/>
    <x v="4"/>
    <x v="75"/>
    <x v="3"/>
    <n v="1"/>
  </r>
  <r>
    <x v="1"/>
    <x v="4"/>
    <x v="76"/>
    <x v="3"/>
    <n v="2"/>
  </r>
  <r>
    <x v="1"/>
    <x v="4"/>
    <x v="80"/>
    <x v="3"/>
    <n v="1"/>
  </r>
  <r>
    <x v="1"/>
    <x v="4"/>
    <x v="81"/>
    <x v="3"/>
    <n v="2"/>
  </r>
  <r>
    <x v="1"/>
    <x v="4"/>
    <x v="65"/>
    <x v="31"/>
    <n v="2"/>
  </r>
  <r>
    <x v="1"/>
    <x v="4"/>
    <x v="66"/>
    <x v="31"/>
    <n v="3"/>
  </r>
  <r>
    <x v="1"/>
    <x v="4"/>
    <x v="67"/>
    <x v="31"/>
    <n v="6"/>
  </r>
  <r>
    <x v="1"/>
    <x v="4"/>
    <x v="68"/>
    <x v="31"/>
    <n v="4"/>
  </r>
  <r>
    <x v="1"/>
    <x v="4"/>
    <x v="69"/>
    <x v="31"/>
    <n v="7"/>
  </r>
  <r>
    <x v="1"/>
    <x v="4"/>
    <x v="70"/>
    <x v="31"/>
    <n v="4"/>
  </r>
  <r>
    <x v="1"/>
    <x v="4"/>
    <x v="71"/>
    <x v="31"/>
    <n v="5"/>
  </r>
  <r>
    <x v="1"/>
    <x v="4"/>
    <x v="73"/>
    <x v="31"/>
    <n v="7"/>
  </r>
  <r>
    <x v="1"/>
    <x v="4"/>
    <x v="74"/>
    <x v="31"/>
    <n v="1"/>
  </r>
  <r>
    <x v="1"/>
    <x v="4"/>
    <x v="82"/>
    <x v="31"/>
    <n v="2"/>
  </r>
  <r>
    <x v="1"/>
    <x v="4"/>
    <x v="84"/>
    <x v="31"/>
    <n v="1"/>
  </r>
  <r>
    <x v="1"/>
    <x v="4"/>
    <x v="85"/>
    <x v="31"/>
    <n v="1"/>
  </r>
  <r>
    <x v="1"/>
    <x v="4"/>
    <x v="86"/>
    <x v="31"/>
    <n v="5"/>
  </r>
  <r>
    <x v="1"/>
    <x v="4"/>
    <x v="87"/>
    <x v="31"/>
    <n v="13"/>
  </r>
  <r>
    <x v="1"/>
    <x v="4"/>
    <x v="88"/>
    <x v="31"/>
    <n v="6"/>
  </r>
  <r>
    <x v="1"/>
    <x v="4"/>
    <x v="63"/>
    <x v="4"/>
    <n v="63"/>
  </r>
  <r>
    <x v="1"/>
    <x v="4"/>
    <x v="64"/>
    <x v="4"/>
    <n v="131"/>
  </r>
  <r>
    <x v="1"/>
    <x v="4"/>
    <x v="65"/>
    <x v="4"/>
    <n v="86"/>
  </r>
  <r>
    <x v="1"/>
    <x v="4"/>
    <x v="66"/>
    <x v="4"/>
    <n v="130"/>
  </r>
  <r>
    <x v="1"/>
    <x v="4"/>
    <x v="67"/>
    <x v="4"/>
    <n v="103"/>
  </r>
  <r>
    <x v="1"/>
    <x v="4"/>
    <x v="68"/>
    <x v="4"/>
    <n v="122"/>
  </r>
  <r>
    <x v="1"/>
    <x v="4"/>
    <x v="69"/>
    <x v="4"/>
    <n v="135"/>
  </r>
  <r>
    <x v="1"/>
    <x v="4"/>
    <x v="70"/>
    <x v="4"/>
    <n v="119"/>
  </r>
  <r>
    <x v="1"/>
    <x v="4"/>
    <x v="71"/>
    <x v="4"/>
    <n v="90"/>
  </r>
  <r>
    <x v="1"/>
    <x v="4"/>
    <x v="72"/>
    <x v="4"/>
    <n v="77"/>
  </r>
  <r>
    <x v="1"/>
    <x v="4"/>
    <x v="73"/>
    <x v="4"/>
    <n v="132"/>
  </r>
  <r>
    <x v="1"/>
    <x v="4"/>
    <x v="74"/>
    <x v="4"/>
    <n v="91"/>
  </r>
  <r>
    <x v="1"/>
    <x v="4"/>
    <x v="75"/>
    <x v="4"/>
    <n v="202"/>
  </r>
  <r>
    <x v="1"/>
    <x v="4"/>
    <x v="76"/>
    <x v="4"/>
    <n v="72"/>
  </r>
  <r>
    <x v="1"/>
    <x v="4"/>
    <x v="77"/>
    <x v="4"/>
    <n v="77"/>
  </r>
  <r>
    <x v="1"/>
    <x v="4"/>
    <x v="78"/>
    <x v="4"/>
    <n v="16"/>
  </r>
  <r>
    <x v="1"/>
    <x v="4"/>
    <x v="79"/>
    <x v="4"/>
    <n v="30"/>
  </r>
  <r>
    <x v="1"/>
    <x v="4"/>
    <x v="80"/>
    <x v="4"/>
    <n v="56"/>
  </r>
  <r>
    <x v="1"/>
    <x v="4"/>
    <x v="81"/>
    <x v="4"/>
    <n v="18"/>
  </r>
  <r>
    <x v="1"/>
    <x v="4"/>
    <x v="82"/>
    <x v="4"/>
    <n v="101"/>
  </r>
  <r>
    <x v="1"/>
    <x v="4"/>
    <x v="83"/>
    <x v="4"/>
    <n v="57"/>
  </r>
  <r>
    <x v="1"/>
    <x v="4"/>
    <x v="84"/>
    <x v="4"/>
    <n v="53"/>
  </r>
  <r>
    <x v="1"/>
    <x v="4"/>
    <x v="85"/>
    <x v="4"/>
    <n v="107"/>
  </r>
  <r>
    <x v="1"/>
    <x v="4"/>
    <x v="86"/>
    <x v="4"/>
    <n v="113"/>
  </r>
  <r>
    <x v="1"/>
    <x v="4"/>
    <x v="87"/>
    <x v="4"/>
    <n v="109"/>
  </r>
  <r>
    <x v="1"/>
    <x v="4"/>
    <x v="88"/>
    <x v="4"/>
    <n v="76"/>
  </r>
  <r>
    <x v="1"/>
    <x v="4"/>
    <x v="63"/>
    <x v="5"/>
    <n v="205"/>
  </r>
  <r>
    <x v="1"/>
    <x v="4"/>
    <x v="64"/>
    <x v="5"/>
    <n v="425"/>
  </r>
  <r>
    <x v="1"/>
    <x v="4"/>
    <x v="65"/>
    <x v="5"/>
    <n v="187"/>
  </r>
  <r>
    <x v="1"/>
    <x v="4"/>
    <x v="66"/>
    <x v="5"/>
    <n v="258"/>
  </r>
  <r>
    <x v="1"/>
    <x v="4"/>
    <x v="67"/>
    <x v="5"/>
    <n v="180"/>
  </r>
  <r>
    <x v="1"/>
    <x v="4"/>
    <x v="68"/>
    <x v="5"/>
    <n v="186"/>
  </r>
  <r>
    <x v="1"/>
    <x v="4"/>
    <x v="69"/>
    <x v="5"/>
    <n v="240"/>
  </r>
  <r>
    <x v="1"/>
    <x v="4"/>
    <x v="70"/>
    <x v="5"/>
    <n v="307"/>
  </r>
  <r>
    <x v="1"/>
    <x v="4"/>
    <x v="71"/>
    <x v="5"/>
    <n v="266"/>
  </r>
  <r>
    <x v="1"/>
    <x v="4"/>
    <x v="72"/>
    <x v="5"/>
    <n v="218"/>
  </r>
  <r>
    <x v="1"/>
    <x v="4"/>
    <x v="73"/>
    <x v="5"/>
    <n v="331"/>
  </r>
  <r>
    <x v="1"/>
    <x v="4"/>
    <x v="74"/>
    <x v="5"/>
    <n v="201"/>
  </r>
  <r>
    <x v="1"/>
    <x v="4"/>
    <x v="75"/>
    <x v="5"/>
    <n v="410"/>
  </r>
  <r>
    <x v="1"/>
    <x v="4"/>
    <x v="76"/>
    <x v="5"/>
    <n v="493"/>
  </r>
  <r>
    <x v="1"/>
    <x v="4"/>
    <x v="77"/>
    <x v="5"/>
    <n v="291"/>
  </r>
  <r>
    <x v="1"/>
    <x v="4"/>
    <x v="78"/>
    <x v="5"/>
    <n v="74"/>
  </r>
  <r>
    <x v="1"/>
    <x v="4"/>
    <x v="79"/>
    <x v="5"/>
    <n v="150"/>
  </r>
  <r>
    <x v="1"/>
    <x v="4"/>
    <x v="80"/>
    <x v="5"/>
    <n v="390"/>
  </r>
  <r>
    <x v="1"/>
    <x v="4"/>
    <x v="81"/>
    <x v="5"/>
    <n v="165"/>
  </r>
  <r>
    <x v="1"/>
    <x v="4"/>
    <x v="82"/>
    <x v="5"/>
    <n v="279"/>
  </r>
  <r>
    <x v="1"/>
    <x v="4"/>
    <x v="83"/>
    <x v="5"/>
    <n v="169"/>
  </r>
  <r>
    <x v="1"/>
    <x v="4"/>
    <x v="84"/>
    <x v="5"/>
    <n v="105"/>
  </r>
  <r>
    <x v="1"/>
    <x v="4"/>
    <x v="85"/>
    <x v="5"/>
    <n v="286"/>
  </r>
  <r>
    <x v="1"/>
    <x v="4"/>
    <x v="86"/>
    <x v="5"/>
    <n v="228"/>
  </r>
  <r>
    <x v="1"/>
    <x v="4"/>
    <x v="87"/>
    <x v="5"/>
    <n v="223"/>
  </r>
  <r>
    <x v="1"/>
    <x v="4"/>
    <x v="88"/>
    <x v="5"/>
    <n v="174"/>
  </r>
  <r>
    <x v="1"/>
    <x v="4"/>
    <x v="63"/>
    <x v="6"/>
    <n v="11"/>
  </r>
  <r>
    <x v="1"/>
    <x v="4"/>
    <x v="64"/>
    <x v="6"/>
    <n v="13"/>
  </r>
  <r>
    <x v="1"/>
    <x v="4"/>
    <x v="65"/>
    <x v="6"/>
    <n v="2"/>
  </r>
  <r>
    <x v="1"/>
    <x v="4"/>
    <x v="66"/>
    <x v="6"/>
    <n v="5"/>
  </r>
  <r>
    <x v="1"/>
    <x v="4"/>
    <x v="67"/>
    <x v="6"/>
    <n v="32"/>
  </r>
  <r>
    <x v="1"/>
    <x v="4"/>
    <x v="68"/>
    <x v="6"/>
    <n v="24"/>
  </r>
  <r>
    <x v="1"/>
    <x v="4"/>
    <x v="69"/>
    <x v="6"/>
    <n v="7"/>
  </r>
  <r>
    <x v="1"/>
    <x v="4"/>
    <x v="71"/>
    <x v="6"/>
    <n v="2"/>
  </r>
  <r>
    <x v="1"/>
    <x v="4"/>
    <x v="72"/>
    <x v="6"/>
    <n v="8"/>
  </r>
  <r>
    <x v="1"/>
    <x v="4"/>
    <x v="73"/>
    <x v="6"/>
    <n v="32"/>
  </r>
  <r>
    <x v="1"/>
    <x v="4"/>
    <x v="74"/>
    <x v="6"/>
    <n v="23"/>
  </r>
  <r>
    <x v="1"/>
    <x v="4"/>
    <x v="75"/>
    <x v="6"/>
    <n v="19"/>
  </r>
  <r>
    <x v="1"/>
    <x v="4"/>
    <x v="76"/>
    <x v="6"/>
    <n v="11"/>
  </r>
  <r>
    <x v="1"/>
    <x v="4"/>
    <x v="77"/>
    <x v="6"/>
    <n v="15"/>
  </r>
  <r>
    <x v="1"/>
    <x v="4"/>
    <x v="78"/>
    <x v="6"/>
    <n v="4"/>
  </r>
  <r>
    <x v="1"/>
    <x v="4"/>
    <x v="79"/>
    <x v="6"/>
    <n v="3"/>
  </r>
  <r>
    <x v="1"/>
    <x v="4"/>
    <x v="80"/>
    <x v="6"/>
    <n v="45"/>
  </r>
  <r>
    <x v="1"/>
    <x v="4"/>
    <x v="81"/>
    <x v="6"/>
    <n v="3"/>
  </r>
  <r>
    <x v="1"/>
    <x v="4"/>
    <x v="82"/>
    <x v="6"/>
    <n v="9"/>
  </r>
  <r>
    <x v="1"/>
    <x v="4"/>
    <x v="83"/>
    <x v="6"/>
    <n v="1"/>
  </r>
  <r>
    <x v="1"/>
    <x v="4"/>
    <x v="84"/>
    <x v="6"/>
    <n v="2"/>
  </r>
  <r>
    <x v="1"/>
    <x v="4"/>
    <x v="85"/>
    <x v="6"/>
    <n v="2"/>
  </r>
  <r>
    <x v="1"/>
    <x v="4"/>
    <x v="86"/>
    <x v="6"/>
    <n v="1"/>
  </r>
  <r>
    <x v="1"/>
    <x v="4"/>
    <x v="87"/>
    <x v="6"/>
    <n v="1"/>
  </r>
  <r>
    <x v="1"/>
    <x v="4"/>
    <x v="63"/>
    <x v="7"/>
    <n v="19"/>
  </r>
  <r>
    <x v="1"/>
    <x v="4"/>
    <x v="64"/>
    <x v="7"/>
    <n v="16"/>
  </r>
  <r>
    <x v="1"/>
    <x v="4"/>
    <x v="65"/>
    <x v="7"/>
    <n v="2"/>
  </r>
  <r>
    <x v="1"/>
    <x v="4"/>
    <x v="66"/>
    <x v="7"/>
    <n v="14"/>
  </r>
  <r>
    <x v="1"/>
    <x v="4"/>
    <x v="67"/>
    <x v="7"/>
    <n v="34"/>
  </r>
  <r>
    <x v="1"/>
    <x v="4"/>
    <x v="68"/>
    <x v="7"/>
    <n v="26"/>
  </r>
  <r>
    <x v="1"/>
    <x v="4"/>
    <x v="69"/>
    <x v="7"/>
    <n v="9"/>
  </r>
  <r>
    <x v="1"/>
    <x v="4"/>
    <x v="70"/>
    <x v="7"/>
    <n v="4"/>
  </r>
  <r>
    <x v="1"/>
    <x v="4"/>
    <x v="71"/>
    <x v="7"/>
    <n v="12"/>
  </r>
  <r>
    <x v="1"/>
    <x v="4"/>
    <x v="72"/>
    <x v="7"/>
    <n v="13"/>
  </r>
  <r>
    <x v="1"/>
    <x v="4"/>
    <x v="73"/>
    <x v="7"/>
    <n v="53"/>
  </r>
  <r>
    <x v="1"/>
    <x v="4"/>
    <x v="74"/>
    <x v="7"/>
    <n v="39"/>
  </r>
  <r>
    <x v="1"/>
    <x v="4"/>
    <x v="75"/>
    <x v="7"/>
    <n v="33"/>
  </r>
  <r>
    <x v="1"/>
    <x v="4"/>
    <x v="76"/>
    <x v="7"/>
    <n v="27"/>
  </r>
  <r>
    <x v="1"/>
    <x v="4"/>
    <x v="77"/>
    <x v="7"/>
    <n v="18"/>
  </r>
  <r>
    <x v="1"/>
    <x v="4"/>
    <x v="78"/>
    <x v="7"/>
    <n v="6"/>
  </r>
  <r>
    <x v="1"/>
    <x v="4"/>
    <x v="79"/>
    <x v="7"/>
    <n v="9"/>
  </r>
  <r>
    <x v="1"/>
    <x v="4"/>
    <x v="80"/>
    <x v="7"/>
    <n v="67"/>
  </r>
  <r>
    <x v="1"/>
    <x v="4"/>
    <x v="81"/>
    <x v="7"/>
    <n v="7"/>
  </r>
  <r>
    <x v="1"/>
    <x v="4"/>
    <x v="82"/>
    <x v="7"/>
    <n v="11"/>
  </r>
  <r>
    <x v="1"/>
    <x v="4"/>
    <x v="83"/>
    <x v="7"/>
    <n v="3"/>
  </r>
  <r>
    <x v="1"/>
    <x v="4"/>
    <x v="84"/>
    <x v="7"/>
    <n v="2"/>
  </r>
  <r>
    <x v="1"/>
    <x v="4"/>
    <x v="85"/>
    <x v="7"/>
    <n v="11"/>
  </r>
  <r>
    <x v="1"/>
    <x v="4"/>
    <x v="86"/>
    <x v="7"/>
    <n v="2"/>
  </r>
  <r>
    <x v="1"/>
    <x v="4"/>
    <x v="87"/>
    <x v="7"/>
    <n v="2"/>
  </r>
  <r>
    <x v="1"/>
    <x v="4"/>
    <x v="88"/>
    <x v="7"/>
    <n v="2"/>
  </r>
  <r>
    <x v="1"/>
    <x v="4"/>
    <x v="63"/>
    <x v="8"/>
    <n v="1"/>
  </r>
  <r>
    <x v="1"/>
    <x v="4"/>
    <x v="64"/>
    <x v="8"/>
    <n v="1"/>
  </r>
  <r>
    <x v="1"/>
    <x v="4"/>
    <x v="75"/>
    <x v="8"/>
    <n v="1"/>
  </r>
  <r>
    <x v="1"/>
    <x v="4"/>
    <x v="76"/>
    <x v="8"/>
    <n v="4"/>
  </r>
  <r>
    <x v="1"/>
    <x v="4"/>
    <x v="77"/>
    <x v="8"/>
    <n v="1"/>
  </r>
  <r>
    <x v="1"/>
    <x v="4"/>
    <x v="79"/>
    <x v="8"/>
    <n v="4"/>
  </r>
  <r>
    <x v="1"/>
    <x v="4"/>
    <x v="81"/>
    <x v="8"/>
    <n v="1"/>
  </r>
  <r>
    <x v="1"/>
    <x v="4"/>
    <x v="63"/>
    <x v="9"/>
    <n v="81"/>
  </r>
  <r>
    <x v="1"/>
    <x v="4"/>
    <x v="64"/>
    <x v="9"/>
    <n v="97"/>
  </r>
  <r>
    <x v="1"/>
    <x v="4"/>
    <x v="65"/>
    <x v="9"/>
    <n v="64"/>
  </r>
  <r>
    <x v="1"/>
    <x v="4"/>
    <x v="66"/>
    <x v="9"/>
    <n v="95"/>
  </r>
  <r>
    <x v="1"/>
    <x v="4"/>
    <x v="67"/>
    <x v="9"/>
    <n v="45"/>
  </r>
  <r>
    <x v="1"/>
    <x v="4"/>
    <x v="68"/>
    <x v="9"/>
    <n v="64"/>
  </r>
  <r>
    <x v="1"/>
    <x v="4"/>
    <x v="69"/>
    <x v="9"/>
    <n v="90"/>
  </r>
  <r>
    <x v="1"/>
    <x v="4"/>
    <x v="70"/>
    <x v="9"/>
    <n v="121"/>
  </r>
  <r>
    <x v="1"/>
    <x v="4"/>
    <x v="71"/>
    <x v="9"/>
    <n v="90"/>
  </r>
  <r>
    <x v="1"/>
    <x v="4"/>
    <x v="72"/>
    <x v="9"/>
    <n v="98"/>
  </r>
  <r>
    <x v="1"/>
    <x v="4"/>
    <x v="73"/>
    <x v="9"/>
    <n v="126"/>
  </r>
  <r>
    <x v="1"/>
    <x v="4"/>
    <x v="74"/>
    <x v="9"/>
    <n v="51"/>
  </r>
  <r>
    <x v="1"/>
    <x v="4"/>
    <x v="75"/>
    <x v="9"/>
    <n v="99"/>
  </r>
  <r>
    <x v="1"/>
    <x v="4"/>
    <x v="76"/>
    <x v="9"/>
    <n v="118"/>
  </r>
  <r>
    <x v="1"/>
    <x v="4"/>
    <x v="77"/>
    <x v="9"/>
    <n v="51"/>
  </r>
  <r>
    <x v="1"/>
    <x v="4"/>
    <x v="78"/>
    <x v="9"/>
    <n v="15"/>
  </r>
  <r>
    <x v="1"/>
    <x v="4"/>
    <x v="79"/>
    <x v="9"/>
    <n v="31"/>
  </r>
  <r>
    <x v="1"/>
    <x v="4"/>
    <x v="80"/>
    <x v="9"/>
    <n v="75"/>
  </r>
  <r>
    <x v="1"/>
    <x v="4"/>
    <x v="81"/>
    <x v="9"/>
    <n v="65"/>
  </r>
  <r>
    <x v="1"/>
    <x v="4"/>
    <x v="82"/>
    <x v="9"/>
    <n v="95"/>
  </r>
  <r>
    <x v="1"/>
    <x v="4"/>
    <x v="83"/>
    <x v="9"/>
    <n v="57"/>
  </r>
  <r>
    <x v="1"/>
    <x v="4"/>
    <x v="84"/>
    <x v="9"/>
    <n v="24"/>
  </r>
  <r>
    <x v="1"/>
    <x v="4"/>
    <x v="85"/>
    <x v="9"/>
    <n v="116"/>
  </r>
  <r>
    <x v="1"/>
    <x v="4"/>
    <x v="86"/>
    <x v="9"/>
    <n v="42"/>
  </r>
  <r>
    <x v="1"/>
    <x v="4"/>
    <x v="87"/>
    <x v="9"/>
    <n v="58"/>
  </r>
  <r>
    <x v="1"/>
    <x v="4"/>
    <x v="88"/>
    <x v="9"/>
    <n v="71"/>
  </r>
  <r>
    <x v="1"/>
    <x v="4"/>
    <x v="63"/>
    <x v="10"/>
    <n v="3"/>
  </r>
  <r>
    <x v="1"/>
    <x v="4"/>
    <x v="64"/>
    <x v="10"/>
    <n v="4"/>
  </r>
  <r>
    <x v="1"/>
    <x v="4"/>
    <x v="67"/>
    <x v="10"/>
    <n v="1"/>
  </r>
  <r>
    <x v="1"/>
    <x v="4"/>
    <x v="69"/>
    <x v="10"/>
    <n v="2"/>
  </r>
  <r>
    <x v="1"/>
    <x v="4"/>
    <x v="71"/>
    <x v="10"/>
    <n v="2"/>
  </r>
  <r>
    <x v="1"/>
    <x v="4"/>
    <x v="72"/>
    <x v="10"/>
    <n v="1"/>
  </r>
  <r>
    <x v="1"/>
    <x v="4"/>
    <x v="73"/>
    <x v="10"/>
    <n v="1"/>
  </r>
  <r>
    <x v="1"/>
    <x v="4"/>
    <x v="74"/>
    <x v="10"/>
    <n v="1"/>
  </r>
  <r>
    <x v="1"/>
    <x v="4"/>
    <x v="75"/>
    <x v="10"/>
    <n v="1"/>
  </r>
  <r>
    <x v="1"/>
    <x v="4"/>
    <x v="76"/>
    <x v="10"/>
    <n v="20"/>
  </r>
  <r>
    <x v="1"/>
    <x v="4"/>
    <x v="77"/>
    <x v="10"/>
    <n v="8"/>
  </r>
  <r>
    <x v="1"/>
    <x v="4"/>
    <x v="78"/>
    <x v="10"/>
    <n v="1"/>
  </r>
  <r>
    <x v="1"/>
    <x v="4"/>
    <x v="79"/>
    <x v="10"/>
    <n v="7"/>
  </r>
  <r>
    <x v="1"/>
    <x v="4"/>
    <x v="80"/>
    <x v="10"/>
    <n v="9"/>
  </r>
  <r>
    <x v="1"/>
    <x v="4"/>
    <x v="81"/>
    <x v="10"/>
    <n v="5"/>
  </r>
  <r>
    <x v="1"/>
    <x v="4"/>
    <x v="83"/>
    <x v="10"/>
    <n v="2"/>
  </r>
  <r>
    <x v="1"/>
    <x v="4"/>
    <x v="85"/>
    <x v="10"/>
    <n v="1"/>
  </r>
  <r>
    <x v="1"/>
    <x v="4"/>
    <x v="86"/>
    <x v="10"/>
    <n v="1"/>
  </r>
  <r>
    <x v="1"/>
    <x v="4"/>
    <x v="87"/>
    <x v="10"/>
    <n v="1"/>
  </r>
  <r>
    <x v="1"/>
    <x v="4"/>
    <x v="63"/>
    <x v="11"/>
    <n v="3"/>
  </r>
  <r>
    <x v="1"/>
    <x v="4"/>
    <x v="64"/>
    <x v="11"/>
    <n v="2"/>
  </r>
  <r>
    <x v="1"/>
    <x v="4"/>
    <x v="69"/>
    <x v="11"/>
    <n v="1"/>
  </r>
  <r>
    <x v="1"/>
    <x v="4"/>
    <x v="72"/>
    <x v="11"/>
    <n v="3"/>
  </r>
  <r>
    <x v="1"/>
    <x v="4"/>
    <x v="76"/>
    <x v="11"/>
    <n v="5"/>
  </r>
  <r>
    <x v="1"/>
    <x v="4"/>
    <x v="77"/>
    <x v="11"/>
    <n v="1"/>
  </r>
  <r>
    <x v="1"/>
    <x v="4"/>
    <x v="79"/>
    <x v="11"/>
    <n v="1"/>
  </r>
  <r>
    <x v="1"/>
    <x v="4"/>
    <x v="80"/>
    <x v="11"/>
    <n v="2"/>
  </r>
  <r>
    <x v="1"/>
    <x v="4"/>
    <x v="81"/>
    <x v="11"/>
    <n v="3"/>
  </r>
  <r>
    <x v="1"/>
    <x v="4"/>
    <x v="83"/>
    <x v="11"/>
    <n v="1"/>
  </r>
  <r>
    <x v="1"/>
    <x v="4"/>
    <x v="63"/>
    <x v="12"/>
    <n v="173"/>
  </r>
  <r>
    <x v="1"/>
    <x v="4"/>
    <x v="64"/>
    <x v="12"/>
    <n v="355"/>
  </r>
  <r>
    <x v="1"/>
    <x v="4"/>
    <x v="65"/>
    <x v="12"/>
    <n v="179"/>
  </r>
  <r>
    <x v="1"/>
    <x v="4"/>
    <x v="66"/>
    <x v="12"/>
    <n v="243"/>
  </r>
  <r>
    <x v="1"/>
    <x v="4"/>
    <x v="67"/>
    <x v="12"/>
    <n v="172"/>
  </r>
  <r>
    <x v="1"/>
    <x v="4"/>
    <x v="68"/>
    <x v="12"/>
    <n v="181"/>
  </r>
  <r>
    <x v="1"/>
    <x v="4"/>
    <x v="69"/>
    <x v="12"/>
    <n v="230"/>
  </r>
  <r>
    <x v="1"/>
    <x v="4"/>
    <x v="70"/>
    <x v="12"/>
    <n v="288"/>
  </r>
  <r>
    <x v="1"/>
    <x v="4"/>
    <x v="71"/>
    <x v="12"/>
    <n v="248"/>
  </r>
  <r>
    <x v="1"/>
    <x v="4"/>
    <x v="72"/>
    <x v="12"/>
    <n v="202"/>
  </r>
  <r>
    <x v="1"/>
    <x v="4"/>
    <x v="73"/>
    <x v="12"/>
    <n v="310"/>
  </r>
  <r>
    <x v="1"/>
    <x v="4"/>
    <x v="74"/>
    <x v="12"/>
    <n v="189"/>
  </r>
  <r>
    <x v="1"/>
    <x v="4"/>
    <x v="75"/>
    <x v="12"/>
    <n v="375"/>
  </r>
  <r>
    <x v="1"/>
    <x v="4"/>
    <x v="76"/>
    <x v="12"/>
    <n v="283"/>
  </r>
  <r>
    <x v="1"/>
    <x v="4"/>
    <x v="77"/>
    <x v="12"/>
    <n v="200"/>
  </r>
  <r>
    <x v="1"/>
    <x v="4"/>
    <x v="78"/>
    <x v="12"/>
    <n v="56"/>
  </r>
  <r>
    <x v="1"/>
    <x v="4"/>
    <x v="79"/>
    <x v="12"/>
    <n v="106"/>
  </r>
  <r>
    <x v="1"/>
    <x v="4"/>
    <x v="80"/>
    <x v="12"/>
    <n v="247"/>
  </r>
  <r>
    <x v="1"/>
    <x v="4"/>
    <x v="81"/>
    <x v="12"/>
    <n v="121"/>
  </r>
  <r>
    <x v="1"/>
    <x v="4"/>
    <x v="82"/>
    <x v="12"/>
    <n v="257"/>
  </r>
  <r>
    <x v="1"/>
    <x v="4"/>
    <x v="83"/>
    <x v="12"/>
    <n v="158"/>
  </r>
  <r>
    <x v="1"/>
    <x v="4"/>
    <x v="84"/>
    <x v="12"/>
    <n v="100"/>
  </r>
  <r>
    <x v="1"/>
    <x v="4"/>
    <x v="85"/>
    <x v="12"/>
    <n v="282"/>
  </r>
  <r>
    <x v="1"/>
    <x v="4"/>
    <x v="86"/>
    <x v="12"/>
    <n v="225"/>
  </r>
  <r>
    <x v="1"/>
    <x v="4"/>
    <x v="87"/>
    <x v="12"/>
    <n v="212"/>
  </r>
  <r>
    <x v="1"/>
    <x v="4"/>
    <x v="88"/>
    <x v="12"/>
    <n v="168"/>
  </r>
  <r>
    <x v="1"/>
    <x v="4"/>
    <x v="63"/>
    <x v="13"/>
    <n v="2"/>
  </r>
  <r>
    <x v="1"/>
    <x v="4"/>
    <x v="64"/>
    <x v="13"/>
    <n v="1"/>
  </r>
  <r>
    <x v="1"/>
    <x v="4"/>
    <x v="67"/>
    <x v="13"/>
    <n v="2"/>
  </r>
  <r>
    <x v="1"/>
    <x v="4"/>
    <x v="68"/>
    <x v="13"/>
    <n v="1"/>
  </r>
  <r>
    <x v="1"/>
    <x v="4"/>
    <x v="69"/>
    <x v="13"/>
    <n v="4"/>
  </r>
  <r>
    <x v="1"/>
    <x v="4"/>
    <x v="72"/>
    <x v="13"/>
    <n v="2"/>
  </r>
  <r>
    <x v="1"/>
    <x v="4"/>
    <x v="73"/>
    <x v="13"/>
    <n v="1"/>
  </r>
  <r>
    <x v="1"/>
    <x v="4"/>
    <x v="75"/>
    <x v="13"/>
    <n v="1"/>
  </r>
  <r>
    <x v="1"/>
    <x v="4"/>
    <x v="76"/>
    <x v="13"/>
    <n v="75"/>
  </r>
  <r>
    <x v="1"/>
    <x v="4"/>
    <x v="77"/>
    <x v="13"/>
    <n v="4"/>
  </r>
  <r>
    <x v="1"/>
    <x v="4"/>
    <x v="78"/>
    <x v="13"/>
    <n v="1"/>
  </r>
  <r>
    <x v="1"/>
    <x v="4"/>
    <x v="79"/>
    <x v="13"/>
    <n v="5"/>
  </r>
  <r>
    <x v="1"/>
    <x v="4"/>
    <x v="80"/>
    <x v="13"/>
    <n v="10"/>
  </r>
  <r>
    <x v="1"/>
    <x v="4"/>
    <x v="82"/>
    <x v="13"/>
    <n v="1"/>
  </r>
  <r>
    <x v="1"/>
    <x v="4"/>
    <x v="83"/>
    <x v="13"/>
    <n v="1"/>
  </r>
  <r>
    <x v="1"/>
    <x v="4"/>
    <x v="84"/>
    <x v="13"/>
    <n v="1"/>
  </r>
  <r>
    <x v="1"/>
    <x v="4"/>
    <x v="85"/>
    <x v="13"/>
    <n v="1"/>
  </r>
  <r>
    <x v="1"/>
    <x v="4"/>
    <x v="88"/>
    <x v="13"/>
    <n v="1"/>
  </r>
  <r>
    <x v="1"/>
    <x v="4"/>
    <x v="63"/>
    <x v="14"/>
    <n v="70"/>
  </r>
  <r>
    <x v="1"/>
    <x v="4"/>
    <x v="64"/>
    <x v="14"/>
    <n v="145"/>
  </r>
  <r>
    <x v="1"/>
    <x v="4"/>
    <x v="65"/>
    <x v="14"/>
    <n v="3"/>
  </r>
  <r>
    <x v="1"/>
    <x v="4"/>
    <x v="66"/>
    <x v="14"/>
    <n v="3"/>
  </r>
  <r>
    <x v="1"/>
    <x v="4"/>
    <x v="67"/>
    <x v="14"/>
    <n v="39"/>
  </r>
  <r>
    <x v="1"/>
    <x v="4"/>
    <x v="68"/>
    <x v="14"/>
    <n v="6"/>
  </r>
  <r>
    <x v="1"/>
    <x v="4"/>
    <x v="69"/>
    <x v="14"/>
    <n v="22"/>
  </r>
  <r>
    <x v="1"/>
    <x v="4"/>
    <x v="70"/>
    <x v="14"/>
    <n v="51"/>
  </r>
  <r>
    <x v="1"/>
    <x v="4"/>
    <x v="71"/>
    <x v="14"/>
    <n v="65"/>
  </r>
  <r>
    <x v="1"/>
    <x v="4"/>
    <x v="72"/>
    <x v="14"/>
    <n v="56"/>
  </r>
  <r>
    <x v="1"/>
    <x v="4"/>
    <x v="73"/>
    <x v="14"/>
    <n v="37"/>
  </r>
  <r>
    <x v="1"/>
    <x v="4"/>
    <x v="74"/>
    <x v="14"/>
    <n v="34"/>
  </r>
  <r>
    <x v="1"/>
    <x v="4"/>
    <x v="75"/>
    <x v="14"/>
    <n v="38"/>
  </r>
  <r>
    <x v="1"/>
    <x v="4"/>
    <x v="76"/>
    <x v="14"/>
    <n v="388"/>
  </r>
  <r>
    <x v="1"/>
    <x v="4"/>
    <x v="77"/>
    <x v="14"/>
    <n v="202"/>
  </r>
  <r>
    <x v="1"/>
    <x v="4"/>
    <x v="78"/>
    <x v="14"/>
    <n v="53"/>
  </r>
  <r>
    <x v="1"/>
    <x v="4"/>
    <x v="79"/>
    <x v="14"/>
    <n v="115"/>
  </r>
  <r>
    <x v="1"/>
    <x v="4"/>
    <x v="80"/>
    <x v="14"/>
    <n v="327"/>
  </r>
  <r>
    <x v="1"/>
    <x v="4"/>
    <x v="81"/>
    <x v="14"/>
    <n v="79"/>
  </r>
  <r>
    <x v="1"/>
    <x v="4"/>
    <x v="82"/>
    <x v="14"/>
    <n v="41"/>
  </r>
  <r>
    <x v="1"/>
    <x v="4"/>
    <x v="83"/>
    <x v="14"/>
    <n v="20"/>
  </r>
  <r>
    <x v="1"/>
    <x v="4"/>
    <x v="84"/>
    <x v="14"/>
    <n v="4"/>
  </r>
  <r>
    <x v="1"/>
    <x v="4"/>
    <x v="85"/>
    <x v="14"/>
    <n v="12"/>
  </r>
  <r>
    <x v="1"/>
    <x v="4"/>
    <x v="86"/>
    <x v="14"/>
    <n v="10"/>
  </r>
  <r>
    <x v="1"/>
    <x v="4"/>
    <x v="87"/>
    <x v="14"/>
    <n v="6"/>
  </r>
  <r>
    <x v="1"/>
    <x v="4"/>
    <x v="88"/>
    <x v="14"/>
    <n v="2"/>
  </r>
  <r>
    <x v="1"/>
    <x v="4"/>
    <x v="63"/>
    <x v="15"/>
    <n v="24"/>
  </r>
  <r>
    <x v="1"/>
    <x v="4"/>
    <x v="64"/>
    <x v="15"/>
    <n v="49"/>
  </r>
  <r>
    <x v="1"/>
    <x v="4"/>
    <x v="65"/>
    <x v="15"/>
    <n v="3"/>
  </r>
  <r>
    <x v="1"/>
    <x v="4"/>
    <x v="66"/>
    <x v="15"/>
    <n v="17"/>
  </r>
  <r>
    <x v="1"/>
    <x v="4"/>
    <x v="67"/>
    <x v="15"/>
    <n v="52"/>
  </r>
  <r>
    <x v="1"/>
    <x v="4"/>
    <x v="68"/>
    <x v="15"/>
    <n v="50"/>
  </r>
  <r>
    <x v="1"/>
    <x v="4"/>
    <x v="69"/>
    <x v="15"/>
    <n v="42"/>
  </r>
  <r>
    <x v="1"/>
    <x v="4"/>
    <x v="70"/>
    <x v="15"/>
    <n v="28"/>
  </r>
  <r>
    <x v="1"/>
    <x v="4"/>
    <x v="71"/>
    <x v="15"/>
    <n v="25"/>
  </r>
  <r>
    <x v="1"/>
    <x v="4"/>
    <x v="72"/>
    <x v="15"/>
    <n v="30"/>
  </r>
  <r>
    <x v="1"/>
    <x v="4"/>
    <x v="73"/>
    <x v="15"/>
    <n v="22"/>
  </r>
  <r>
    <x v="1"/>
    <x v="4"/>
    <x v="74"/>
    <x v="15"/>
    <n v="20"/>
  </r>
  <r>
    <x v="1"/>
    <x v="4"/>
    <x v="75"/>
    <x v="15"/>
    <n v="16"/>
  </r>
  <r>
    <x v="1"/>
    <x v="4"/>
    <x v="76"/>
    <x v="15"/>
    <n v="156"/>
  </r>
  <r>
    <x v="1"/>
    <x v="4"/>
    <x v="77"/>
    <x v="15"/>
    <n v="28"/>
  </r>
  <r>
    <x v="1"/>
    <x v="4"/>
    <x v="78"/>
    <x v="15"/>
    <n v="8"/>
  </r>
  <r>
    <x v="1"/>
    <x v="4"/>
    <x v="79"/>
    <x v="15"/>
    <n v="12"/>
  </r>
  <r>
    <x v="1"/>
    <x v="4"/>
    <x v="80"/>
    <x v="15"/>
    <n v="97"/>
  </r>
  <r>
    <x v="1"/>
    <x v="4"/>
    <x v="81"/>
    <x v="15"/>
    <n v="19"/>
  </r>
  <r>
    <x v="1"/>
    <x v="4"/>
    <x v="82"/>
    <x v="15"/>
    <n v="24"/>
  </r>
  <r>
    <x v="1"/>
    <x v="4"/>
    <x v="83"/>
    <x v="15"/>
    <n v="26"/>
  </r>
  <r>
    <x v="1"/>
    <x v="4"/>
    <x v="84"/>
    <x v="15"/>
    <n v="2"/>
  </r>
  <r>
    <x v="1"/>
    <x v="4"/>
    <x v="85"/>
    <x v="15"/>
    <n v="46"/>
  </r>
  <r>
    <x v="1"/>
    <x v="4"/>
    <x v="86"/>
    <x v="15"/>
    <n v="50"/>
  </r>
  <r>
    <x v="1"/>
    <x v="4"/>
    <x v="87"/>
    <x v="15"/>
    <n v="47"/>
  </r>
  <r>
    <x v="1"/>
    <x v="4"/>
    <x v="88"/>
    <x v="15"/>
    <n v="25"/>
  </r>
  <r>
    <x v="1"/>
    <x v="4"/>
    <x v="63"/>
    <x v="16"/>
    <n v="15"/>
  </r>
  <r>
    <x v="1"/>
    <x v="4"/>
    <x v="64"/>
    <x v="16"/>
    <n v="18"/>
  </r>
  <r>
    <x v="1"/>
    <x v="4"/>
    <x v="65"/>
    <x v="16"/>
    <n v="3"/>
  </r>
  <r>
    <x v="1"/>
    <x v="4"/>
    <x v="66"/>
    <x v="16"/>
    <n v="6"/>
  </r>
  <r>
    <x v="1"/>
    <x v="4"/>
    <x v="67"/>
    <x v="16"/>
    <n v="6"/>
  </r>
  <r>
    <x v="1"/>
    <x v="4"/>
    <x v="68"/>
    <x v="16"/>
    <n v="11"/>
  </r>
  <r>
    <x v="1"/>
    <x v="4"/>
    <x v="69"/>
    <x v="16"/>
    <n v="7"/>
  </r>
  <r>
    <x v="1"/>
    <x v="4"/>
    <x v="70"/>
    <x v="16"/>
    <n v="11"/>
  </r>
  <r>
    <x v="1"/>
    <x v="4"/>
    <x v="71"/>
    <x v="16"/>
    <n v="16"/>
  </r>
  <r>
    <x v="1"/>
    <x v="4"/>
    <x v="72"/>
    <x v="16"/>
    <n v="10"/>
  </r>
  <r>
    <x v="1"/>
    <x v="4"/>
    <x v="73"/>
    <x v="16"/>
    <n v="14"/>
  </r>
  <r>
    <x v="1"/>
    <x v="4"/>
    <x v="74"/>
    <x v="16"/>
    <n v="6"/>
  </r>
  <r>
    <x v="1"/>
    <x v="4"/>
    <x v="75"/>
    <x v="16"/>
    <n v="11"/>
  </r>
  <r>
    <x v="1"/>
    <x v="4"/>
    <x v="76"/>
    <x v="16"/>
    <n v="10"/>
  </r>
  <r>
    <x v="1"/>
    <x v="4"/>
    <x v="77"/>
    <x v="16"/>
    <n v="13"/>
  </r>
  <r>
    <x v="1"/>
    <x v="4"/>
    <x v="78"/>
    <x v="16"/>
    <n v="6"/>
  </r>
  <r>
    <x v="1"/>
    <x v="4"/>
    <x v="79"/>
    <x v="16"/>
    <n v="8"/>
  </r>
  <r>
    <x v="1"/>
    <x v="4"/>
    <x v="80"/>
    <x v="16"/>
    <n v="10"/>
  </r>
  <r>
    <x v="1"/>
    <x v="4"/>
    <x v="81"/>
    <x v="16"/>
    <n v="9"/>
  </r>
  <r>
    <x v="1"/>
    <x v="4"/>
    <x v="82"/>
    <x v="16"/>
    <n v="13"/>
  </r>
  <r>
    <x v="1"/>
    <x v="4"/>
    <x v="83"/>
    <x v="16"/>
    <n v="7"/>
  </r>
  <r>
    <x v="1"/>
    <x v="4"/>
    <x v="84"/>
    <x v="16"/>
    <n v="3"/>
  </r>
  <r>
    <x v="1"/>
    <x v="4"/>
    <x v="85"/>
    <x v="16"/>
    <n v="11"/>
  </r>
  <r>
    <x v="1"/>
    <x v="4"/>
    <x v="86"/>
    <x v="16"/>
    <n v="9"/>
  </r>
  <r>
    <x v="1"/>
    <x v="4"/>
    <x v="88"/>
    <x v="16"/>
    <n v="3"/>
  </r>
  <r>
    <x v="1"/>
    <x v="4"/>
    <x v="65"/>
    <x v="32"/>
    <n v="158"/>
  </r>
  <r>
    <x v="1"/>
    <x v="4"/>
    <x v="66"/>
    <x v="32"/>
    <n v="196"/>
  </r>
  <r>
    <x v="1"/>
    <x v="4"/>
    <x v="67"/>
    <x v="32"/>
    <n v="298"/>
  </r>
  <r>
    <x v="1"/>
    <x v="4"/>
    <x v="68"/>
    <x v="32"/>
    <n v="263"/>
  </r>
  <r>
    <x v="1"/>
    <x v="4"/>
    <x v="69"/>
    <x v="32"/>
    <n v="548"/>
  </r>
  <r>
    <x v="1"/>
    <x v="4"/>
    <x v="70"/>
    <x v="32"/>
    <n v="359"/>
  </r>
  <r>
    <x v="1"/>
    <x v="4"/>
    <x v="71"/>
    <x v="32"/>
    <n v="380"/>
  </r>
  <r>
    <x v="1"/>
    <x v="4"/>
    <x v="73"/>
    <x v="32"/>
    <n v="348"/>
  </r>
  <r>
    <x v="1"/>
    <x v="4"/>
    <x v="74"/>
    <x v="32"/>
    <n v="77"/>
  </r>
  <r>
    <x v="1"/>
    <x v="4"/>
    <x v="82"/>
    <x v="32"/>
    <n v="25"/>
  </r>
  <r>
    <x v="1"/>
    <x v="4"/>
    <x v="84"/>
    <x v="32"/>
    <n v="93"/>
  </r>
  <r>
    <x v="1"/>
    <x v="4"/>
    <x v="85"/>
    <x v="32"/>
    <n v="71"/>
  </r>
  <r>
    <x v="1"/>
    <x v="4"/>
    <x v="86"/>
    <x v="32"/>
    <n v="300"/>
  </r>
  <r>
    <x v="1"/>
    <x v="4"/>
    <x v="87"/>
    <x v="32"/>
    <n v="806"/>
  </r>
  <r>
    <x v="1"/>
    <x v="4"/>
    <x v="88"/>
    <x v="32"/>
    <n v="511"/>
  </r>
  <r>
    <x v="1"/>
    <x v="4"/>
    <x v="63"/>
    <x v="17"/>
    <n v="997"/>
  </r>
  <r>
    <x v="1"/>
    <x v="4"/>
    <x v="64"/>
    <x v="17"/>
    <n v="2006"/>
  </r>
  <r>
    <x v="1"/>
    <x v="4"/>
    <x v="65"/>
    <x v="17"/>
    <n v="1463"/>
  </r>
  <r>
    <x v="1"/>
    <x v="4"/>
    <x v="66"/>
    <x v="17"/>
    <n v="1979"/>
  </r>
  <r>
    <x v="1"/>
    <x v="4"/>
    <x v="67"/>
    <x v="17"/>
    <n v="1214"/>
  </r>
  <r>
    <x v="1"/>
    <x v="4"/>
    <x v="68"/>
    <x v="17"/>
    <n v="1401"/>
  </r>
  <r>
    <x v="1"/>
    <x v="4"/>
    <x v="69"/>
    <x v="17"/>
    <n v="1870"/>
  </r>
  <r>
    <x v="1"/>
    <x v="4"/>
    <x v="70"/>
    <x v="17"/>
    <n v="1744"/>
  </r>
  <r>
    <x v="1"/>
    <x v="4"/>
    <x v="71"/>
    <x v="17"/>
    <n v="1240"/>
  </r>
  <r>
    <x v="1"/>
    <x v="4"/>
    <x v="72"/>
    <x v="17"/>
    <n v="1290"/>
  </r>
  <r>
    <x v="1"/>
    <x v="4"/>
    <x v="73"/>
    <x v="17"/>
    <n v="1845"/>
  </r>
  <r>
    <x v="1"/>
    <x v="4"/>
    <x v="74"/>
    <x v="17"/>
    <n v="1158"/>
  </r>
  <r>
    <x v="1"/>
    <x v="4"/>
    <x v="75"/>
    <x v="17"/>
    <n v="3303"/>
  </r>
  <r>
    <x v="1"/>
    <x v="4"/>
    <x v="76"/>
    <x v="17"/>
    <n v="1395"/>
  </r>
  <r>
    <x v="1"/>
    <x v="4"/>
    <x v="77"/>
    <x v="17"/>
    <n v="1599"/>
  </r>
  <r>
    <x v="1"/>
    <x v="4"/>
    <x v="78"/>
    <x v="17"/>
    <n v="288"/>
  </r>
  <r>
    <x v="1"/>
    <x v="4"/>
    <x v="79"/>
    <x v="17"/>
    <n v="434"/>
  </r>
  <r>
    <x v="1"/>
    <x v="4"/>
    <x v="80"/>
    <x v="17"/>
    <n v="867"/>
  </r>
  <r>
    <x v="1"/>
    <x v="4"/>
    <x v="81"/>
    <x v="17"/>
    <n v="290"/>
  </r>
  <r>
    <x v="1"/>
    <x v="4"/>
    <x v="82"/>
    <x v="17"/>
    <n v="1293"/>
  </r>
  <r>
    <x v="1"/>
    <x v="4"/>
    <x v="83"/>
    <x v="17"/>
    <n v="631"/>
  </r>
  <r>
    <x v="1"/>
    <x v="4"/>
    <x v="84"/>
    <x v="17"/>
    <n v="627"/>
  </r>
  <r>
    <x v="1"/>
    <x v="4"/>
    <x v="85"/>
    <x v="17"/>
    <n v="1229"/>
  </r>
  <r>
    <x v="1"/>
    <x v="4"/>
    <x v="86"/>
    <x v="17"/>
    <n v="1356"/>
  </r>
  <r>
    <x v="1"/>
    <x v="4"/>
    <x v="87"/>
    <x v="17"/>
    <n v="1218"/>
  </r>
  <r>
    <x v="1"/>
    <x v="4"/>
    <x v="88"/>
    <x v="17"/>
    <n v="843"/>
  </r>
  <r>
    <x v="1"/>
    <x v="4"/>
    <x v="63"/>
    <x v="18"/>
    <n v="4815"/>
  </r>
  <r>
    <x v="1"/>
    <x v="4"/>
    <x v="64"/>
    <x v="18"/>
    <n v="2789"/>
  </r>
  <r>
    <x v="1"/>
    <x v="4"/>
    <x v="65"/>
    <x v="18"/>
    <n v="69"/>
  </r>
  <r>
    <x v="1"/>
    <x v="4"/>
    <x v="66"/>
    <x v="18"/>
    <n v="1921"/>
  </r>
  <r>
    <x v="1"/>
    <x v="4"/>
    <x v="67"/>
    <x v="18"/>
    <n v="9319"/>
  </r>
  <r>
    <x v="1"/>
    <x v="4"/>
    <x v="68"/>
    <x v="18"/>
    <n v="2298"/>
  </r>
  <r>
    <x v="1"/>
    <x v="4"/>
    <x v="69"/>
    <x v="18"/>
    <n v="1909"/>
  </r>
  <r>
    <x v="1"/>
    <x v="4"/>
    <x v="70"/>
    <x v="18"/>
    <n v="1597"/>
  </r>
  <r>
    <x v="1"/>
    <x v="4"/>
    <x v="71"/>
    <x v="18"/>
    <n v="3207"/>
  </r>
  <r>
    <x v="1"/>
    <x v="4"/>
    <x v="72"/>
    <x v="18"/>
    <n v="3532"/>
  </r>
  <r>
    <x v="1"/>
    <x v="4"/>
    <x v="73"/>
    <x v="18"/>
    <n v="12446"/>
  </r>
  <r>
    <x v="1"/>
    <x v="4"/>
    <x v="74"/>
    <x v="18"/>
    <n v="9834"/>
  </r>
  <r>
    <x v="1"/>
    <x v="4"/>
    <x v="75"/>
    <x v="18"/>
    <n v="11676"/>
  </r>
  <r>
    <x v="1"/>
    <x v="4"/>
    <x v="76"/>
    <x v="18"/>
    <n v="14526"/>
  </r>
  <r>
    <x v="1"/>
    <x v="4"/>
    <x v="77"/>
    <x v="18"/>
    <n v="9670"/>
  </r>
  <r>
    <x v="1"/>
    <x v="4"/>
    <x v="78"/>
    <x v="18"/>
    <n v="1229"/>
  </r>
  <r>
    <x v="1"/>
    <x v="4"/>
    <x v="79"/>
    <x v="18"/>
    <n v="1590"/>
  </r>
  <r>
    <x v="1"/>
    <x v="4"/>
    <x v="80"/>
    <x v="18"/>
    <n v="17436"/>
  </r>
  <r>
    <x v="1"/>
    <x v="4"/>
    <x v="81"/>
    <x v="18"/>
    <n v="1024"/>
  </r>
  <r>
    <x v="1"/>
    <x v="4"/>
    <x v="82"/>
    <x v="18"/>
    <n v="735"/>
  </r>
  <r>
    <x v="1"/>
    <x v="4"/>
    <x v="83"/>
    <x v="18"/>
    <n v="29"/>
  </r>
  <r>
    <x v="1"/>
    <x v="4"/>
    <x v="84"/>
    <x v="18"/>
    <n v="34"/>
  </r>
  <r>
    <x v="1"/>
    <x v="4"/>
    <x v="85"/>
    <x v="18"/>
    <n v="1410"/>
  </r>
  <r>
    <x v="1"/>
    <x v="4"/>
    <x v="86"/>
    <x v="18"/>
    <n v="400"/>
  </r>
  <r>
    <x v="1"/>
    <x v="4"/>
    <x v="87"/>
    <x v="18"/>
    <n v="183"/>
  </r>
  <r>
    <x v="1"/>
    <x v="4"/>
    <x v="88"/>
    <x v="18"/>
    <n v="5"/>
  </r>
  <r>
    <x v="1"/>
    <x v="4"/>
    <x v="63"/>
    <x v="19"/>
    <n v="32"/>
  </r>
  <r>
    <x v="1"/>
    <x v="4"/>
    <x v="64"/>
    <x v="19"/>
    <n v="25222"/>
  </r>
  <r>
    <x v="1"/>
    <x v="4"/>
    <x v="75"/>
    <x v="19"/>
    <n v="2"/>
  </r>
  <r>
    <x v="1"/>
    <x v="4"/>
    <x v="76"/>
    <x v="19"/>
    <n v="227474"/>
  </r>
  <r>
    <x v="1"/>
    <x v="4"/>
    <x v="77"/>
    <x v="19"/>
    <n v="17500"/>
  </r>
  <r>
    <x v="1"/>
    <x v="4"/>
    <x v="79"/>
    <x v="19"/>
    <n v="187757"/>
  </r>
  <r>
    <x v="1"/>
    <x v="4"/>
    <x v="81"/>
    <x v="19"/>
    <n v="30"/>
  </r>
  <r>
    <x v="1"/>
    <x v="4"/>
    <x v="71"/>
    <x v="20"/>
    <n v="3"/>
  </r>
  <r>
    <x v="1"/>
    <x v="4"/>
    <x v="74"/>
    <x v="20"/>
    <n v="10"/>
  </r>
  <r>
    <x v="1"/>
    <x v="4"/>
    <x v="75"/>
    <x v="20"/>
    <n v="6"/>
  </r>
  <r>
    <x v="1"/>
    <x v="4"/>
    <x v="76"/>
    <x v="20"/>
    <n v="8092"/>
  </r>
  <r>
    <x v="1"/>
    <x v="4"/>
    <x v="80"/>
    <x v="20"/>
    <n v="11"/>
  </r>
  <r>
    <x v="1"/>
    <x v="4"/>
    <x v="81"/>
    <x v="20"/>
    <n v="14224"/>
  </r>
  <r>
    <x v="1"/>
    <x v="4"/>
    <x v="63"/>
    <x v="21"/>
    <n v="4070"/>
  </r>
  <r>
    <x v="1"/>
    <x v="4"/>
    <x v="64"/>
    <x v="21"/>
    <n v="6137"/>
  </r>
  <r>
    <x v="1"/>
    <x v="4"/>
    <x v="65"/>
    <x v="21"/>
    <n v="4241"/>
  </r>
  <r>
    <x v="1"/>
    <x v="4"/>
    <x v="66"/>
    <x v="21"/>
    <n v="6722"/>
  </r>
  <r>
    <x v="1"/>
    <x v="4"/>
    <x v="67"/>
    <x v="21"/>
    <n v="2195"/>
  </r>
  <r>
    <x v="1"/>
    <x v="4"/>
    <x v="68"/>
    <x v="21"/>
    <n v="2731"/>
  </r>
  <r>
    <x v="1"/>
    <x v="4"/>
    <x v="69"/>
    <x v="21"/>
    <n v="3967"/>
  </r>
  <r>
    <x v="1"/>
    <x v="4"/>
    <x v="70"/>
    <x v="21"/>
    <n v="6111"/>
  </r>
  <r>
    <x v="1"/>
    <x v="4"/>
    <x v="71"/>
    <x v="21"/>
    <n v="3869"/>
  </r>
  <r>
    <x v="1"/>
    <x v="4"/>
    <x v="72"/>
    <x v="21"/>
    <n v="6376"/>
  </r>
  <r>
    <x v="1"/>
    <x v="4"/>
    <x v="73"/>
    <x v="21"/>
    <n v="6944"/>
  </r>
  <r>
    <x v="1"/>
    <x v="4"/>
    <x v="74"/>
    <x v="21"/>
    <n v="2971"/>
  </r>
  <r>
    <x v="1"/>
    <x v="4"/>
    <x v="75"/>
    <x v="21"/>
    <n v="5039"/>
  </r>
  <r>
    <x v="1"/>
    <x v="4"/>
    <x v="76"/>
    <x v="21"/>
    <n v="5885"/>
  </r>
  <r>
    <x v="1"/>
    <x v="4"/>
    <x v="77"/>
    <x v="21"/>
    <n v="2250"/>
  </r>
  <r>
    <x v="1"/>
    <x v="4"/>
    <x v="78"/>
    <x v="21"/>
    <n v="712"/>
  </r>
  <r>
    <x v="1"/>
    <x v="4"/>
    <x v="79"/>
    <x v="21"/>
    <n v="1330"/>
  </r>
  <r>
    <x v="1"/>
    <x v="4"/>
    <x v="80"/>
    <x v="21"/>
    <n v="3547"/>
  </r>
  <r>
    <x v="1"/>
    <x v="4"/>
    <x v="81"/>
    <x v="21"/>
    <n v="2552"/>
  </r>
  <r>
    <x v="1"/>
    <x v="4"/>
    <x v="82"/>
    <x v="21"/>
    <n v="4146"/>
  </r>
  <r>
    <x v="1"/>
    <x v="4"/>
    <x v="83"/>
    <x v="21"/>
    <n v="2788"/>
  </r>
  <r>
    <x v="1"/>
    <x v="4"/>
    <x v="84"/>
    <x v="21"/>
    <n v="1061"/>
  </r>
  <r>
    <x v="1"/>
    <x v="4"/>
    <x v="85"/>
    <x v="21"/>
    <n v="5757"/>
  </r>
  <r>
    <x v="1"/>
    <x v="4"/>
    <x v="86"/>
    <x v="21"/>
    <n v="1621"/>
  </r>
  <r>
    <x v="1"/>
    <x v="4"/>
    <x v="87"/>
    <x v="21"/>
    <n v="2907"/>
  </r>
  <r>
    <x v="1"/>
    <x v="4"/>
    <x v="88"/>
    <x v="21"/>
    <n v="3264"/>
  </r>
  <r>
    <x v="1"/>
    <x v="4"/>
    <x v="63"/>
    <x v="22"/>
    <n v="13950"/>
  </r>
  <r>
    <x v="1"/>
    <x v="4"/>
    <x v="64"/>
    <x v="22"/>
    <n v="11905"/>
  </r>
  <r>
    <x v="1"/>
    <x v="4"/>
    <x v="65"/>
    <x v="22"/>
    <n v="22"/>
  </r>
  <r>
    <x v="1"/>
    <x v="4"/>
    <x v="66"/>
    <x v="22"/>
    <n v="54"/>
  </r>
  <r>
    <x v="1"/>
    <x v="4"/>
    <x v="67"/>
    <x v="22"/>
    <n v="494"/>
  </r>
  <r>
    <x v="1"/>
    <x v="4"/>
    <x v="68"/>
    <x v="22"/>
    <n v="135"/>
  </r>
  <r>
    <x v="1"/>
    <x v="4"/>
    <x v="69"/>
    <x v="22"/>
    <n v="77"/>
  </r>
  <r>
    <x v="1"/>
    <x v="4"/>
    <x v="70"/>
    <x v="22"/>
    <n v="2154"/>
  </r>
  <r>
    <x v="1"/>
    <x v="4"/>
    <x v="71"/>
    <x v="22"/>
    <n v="6761"/>
  </r>
  <r>
    <x v="1"/>
    <x v="4"/>
    <x v="72"/>
    <x v="22"/>
    <n v="12188"/>
  </r>
  <r>
    <x v="1"/>
    <x v="4"/>
    <x v="73"/>
    <x v="22"/>
    <n v="4241"/>
  </r>
  <r>
    <x v="1"/>
    <x v="4"/>
    <x v="74"/>
    <x v="22"/>
    <n v="152"/>
  </r>
  <r>
    <x v="1"/>
    <x v="4"/>
    <x v="75"/>
    <x v="22"/>
    <n v="219"/>
  </r>
  <r>
    <x v="1"/>
    <x v="4"/>
    <x v="76"/>
    <x v="22"/>
    <n v="20571"/>
  </r>
  <r>
    <x v="1"/>
    <x v="4"/>
    <x v="77"/>
    <x v="22"/>
    <n v="24101"/>
  </r>
  <r>
    <x v="1"/>
    <x v="4"/>
    <x v="78"/>
    <x v="22"/>
    <n v="4364"/>
  </r>
  <r>
    <x v="1"/>
    <x v="4"/>
    <x v="79"/>
    <x v="22"/>
    <n v="6738"/>
  </r>
  <r>
    <x v="1"/>
    <x v="4"/>
    <x v="80"/>
    <x v="22"/>
    <n v="17464"/>
  </r>
  <r>
    <x v="1"/>
    <x v="4"/>
    <x v="81"/>
    <x v="22"/>
    <n v="2787"/>
  </r>
  <r>
    <x v="1"/>
    <x v="4"/>
    <x v="82"/>
    <x v="22"/>
    <n v="2365"/>
  </r>
  <r>
    <x v="1"/>
    <x v="4"/>
    <x v="83"/>
    <x v="22"/>
    <n v="4296"/>
  </r>
  <r>
    <x v="1"/>
    <x v="4"/>
    <x v="84"/>
    <x v="22"/>
    <n v="36"/>
  </r>
  <r>
    <x v="1"/>
    <x v="4"/>
    <x v="85"/>
    <x v="22"/>
    <n v="5614"/>
  </r>
  <r>
    <x v="1"/>
    <x v="4"/>
    <x v="86"/>
    <x v="22"/>
    <n v="6560"/>
  </r>
  <r>
    <x v="1"/>
    <x v="4"/>
    <x v="88"/>
    <x v="22"/>
    <n v="19"/>
  </r>
  <r>
    <x v="1"/>
    <x v="4"/>
    <x v="63"/>
    <x v="23"/>
    <n v="29"/>
  </r>
  <r>
    <x v="1"/>
    <x v="4"/>
    <x v="64"/>
    <x v="23"/>
    <n v="251"/>
  </r>
  <r>
    <x v="1"/>
    <x v="4"/>
    <x v="67"/>
    <x v="23"/>
    <n v="1"/>
  </r>
  <r>
    <x v="1"/>
    <x v="4"/>
    <x v="69"/>
    <x v="23"/>
    <n v="3"/>
  </r>
  <r>
    <x v="1"/>
    <x v="4"/>
    <x v="71"/>
    <x v="23"/>
    <n v="3"/>
  </r>
  <r>
    <x v="1"/>
    <x v="4"/>
    <x v="72"/>
    <x v="23"/>
    <n v="7"/>
  </r>
  <r>
    <x v="1"/>
    <x v="4"/>
    <x v="73"/>
    <x v="23"/>
    <n v="25"/>
  </r>
  <r>
    <x v="1"/>
    <x v="4"/>
    <x v="74"/>
    <x v="23"/>
    <n v="1"/>
  </r>
  <r>
    <x v="1"/>
    <x v="4"/>
    <x v="75"/>
    <x v="23"/>
    <n v="2"/>
  </r>
  <r>
    <x v="1"/>
    <x v="4"/>
    <x v="76"/>
    <x v="23"/>
    <n v="859"/>
  </r>
  <r>
    <x v="1"/>
    <x v="4"/>
    <x v="77"/>
    <x v="23"/>
    <n v="412"/>
  </r>
  <r>
    <x v="1"/>
    <x v="4"/>
    <x v="78"/>
    <x v="23"/>
    <n v="5"/>
  </r>
  <r>
    <x v="1"/>
    <x v="4"/>
    <x v="79"/>
    <x v="23"/>
    <n v="251"/>
  </r>
  <r>
    <x v="1"/>
    <x v="4"/>
    <x v="80"/>
    <x v="23"/>
    <n v="111"/>
  </r>
  <r>
    <x v="1"/>
    <x v="4"/>
    <x v="81"/>
    <x v="23"/>
    <n v="36"/>
  </r>
  <r>
    <x v="1"/>
    <x v="4"/>
    <x v="83"/>
    <x v="23"/>
    <n v="4"/>
  </r>
  <r>
    <x v="1"/>
    <x v="4"/>
    <x v="85"/>
    <x v="23"/>
    <n v="12"/>
  </r>
  <r>
    <x v="1"/>
    <x v="4"/>
    <x v="86"/>
    <x v="23"/>
    <n v="15"/>
  </r>
  <r>
    <x v="1"/>
    <x v="4"/>
    <x v="87"/>
    <x v="23"/>
    <n v="1"/>
  </r>
  <r>
    <x v="1"/>
    <x v="4"/>
    <x v="63"/>
    <x v="24"/>
    <n v="4"/>
  </r>
  <r>
    <x v="1"/>
    <x v="4"/>
    <x v="64"/>
    <x v="24"/>
    <n v="6"/>
  </r>
  <r>
    <x v="1"/>
    <x v="4"/>
    <x v="69"/>
    <x v="24"/>
    <n v="22"/>
  </r>
  <r>
    <x v="1"/>
    <x v="4"/>
    <x v="72"/>
    <x v="24"/>
    <n v="5"/>
  </r>
  <r>
    <x v="1"/>
    <x v="4"/>
    <x v="76"/>
    <x v="24"/>
    <n v="34"/>
  </r>
  <r>
    <x v="1"/>
    <x v="4"/>
    <x v="77"/>
    <x v="24"/>
    <n v="1"/>
  </r>
  <r>
    <x v="1"/>
    <x v="4"/>
    <x v="79"/>
    <x v="24"/>
    <n v="4"/>
  </r>
  <r>
    <x v="1"/>
    <x v="4"/>
    <x v="80"/>
    <x v="24"/>
    <n v="36"/>
  </r>
  <r>
    <x v="1"/>
    <x v="4"/>
    <x v="81"/>
    <x v="24"/>
    <n v="13"/>
  </r>
  <r>
    <x v="1"/>
    <x v="4"/>
    <x v="83"/>
    <x v="24"/>
    <n v="1"/>
  </r>
  <r>
    <x v="1"/>
    <x v="4"/>
    <x v="63"/>
    <x v="25"/>
    <n v="24134"/>
  </r>
  <r>
    <x v="1"/>
    <x v="4"/>
    <x v="64"/>
    <x v="25"/>
    <n v="50876"/>
  </r>
  <r>
    <x v="1"/>
    <x v="4"/>
    <x v="65"/>
    <x v="25"/>
    <n v="29658"/>
  </r>
  <r>
    <x v="1"/>
    <x v="4"/>
    <x v="66"/>
    <x v="25"/>
    <n v="40321"/>
  </r>
  <r>
    <x v="1"/>
    <x v="4"/>
    <x v="67"/>
    <x v="25"/>
    <n v="23248"/>
  </r>
  <r>
    <x v="1"/>
    <x v="4"/>
    <x v="68"/>
    <x v="25"/>
    <n v="22547"/>
  </r>
  <r>
    <x v="1"/>
    <x v="4"/>
    <x v="69"/>
    <x v="25"/>
    <n v="32673"/>
  </r>
  <r>
    <x v="1"/>
    <x v="4"/>
    <x v="70"/>
    <x v="25"/>
    <n v="41362"/>
  </r>
  <r>
    <x v="1"/>
    <x v="4"/>
    <x v="71"/>
    <x v="25"/>
    <n v="28287"/>
  </r>
  <r>
    <x v="1"/>
    <x v="4"/>
    <x v="72"/>
    <x v="25"/>
    <n v="31259"/>
  </r>
  <r>
    <x v="1"/>
    <x v="4"/>
    <x v="73"/>
    <x v="25"/>
    <n v="44243"/>
  </r>
  <r>
    <x v="1"/>
    <x v="4"/>
    <x v="74"/>
    <x v="25"/>
    <n v="29698"/>
  </r>
  <r>
    <x v="1"/>
    <x v="4"/>
    <x v="75"/>
    <x v="25"/>
    <n v="65914"/>
  </r>
  <r>
    <x v="1"/>
    <x v="4"/>
    <x v="76"/>
    <x v="25"/>
    <n v="29387"/>
  </r>
  <r>
    <x v="1"/>
    <x v="4"/>
    <x v="77"/>
    <x v="25"/>
    <n v="22788"/>
  </r>
  <r>
    <x v="1"/>
    <x v="4"/>
    <x v="78"/>
    <x v="25"/>
    <n v="7000"/>
  </r>
  <r>
    <x v="1"/>
    <x v="4"/>
    <x v="79"/>
    <x v="25"/>
    <n v="11160"/>
  </r>
  <r>
    <x v="1"/>
    <x v="4"/>
    <x v="80"/>
    <x v="25"/>
    <n v="24608"/>
  </r>
  <r>
    <x v="1"/>
    <x v="4"/>
    <x v="81"/>
    <x v="25"/>
    <n v="12845"/>
  </r>
  <r>
    <x v="1"/>
    <x v="4"/>
    <x v="82"/>
    <x v="25"/>
    <n v="38004"/>
  </r>
  <r>
    <x v="1"/>
    <x v="4"/>
    <x v="83"/>
    <x v="25"/>
    <n v="20091"/>
  </r>
  <r>
    <x v="1"/>
    <x v="4"/>
    <x v="84"/>
    <x v="25"/>
    <n v="14964"/>
  </r>
  <r>
    <x v="1"/>
    <x v="4"/>
    <x v="85"/>
    <x v="25"/>
    <n v="36738"/>
  </r>
  <r>
    <x v="1"/>
    <x v="4"/>
    <x v="86"/>
    <x v="25"/>
    <n v="29111"/>
  </r>
  <r>
    <x v="1"/>
    <x v="4"/>
    <x v="87"/>
    <x v="25"/>
    <n v="27633"/>
  </r>
  <r>
    <x v="1"/>
    <x v="4"/>
    <x v="88"/>
    <x v="25"/>
    <n v="21153"/>
  </r>
  <r>
    <x v="1"/>
    <x v="4"/>
    <x v="63"/>
    <x v="26"/>
    <n v="3"/>
  </r>
  <r>
    <x v="1"/>
    <x v="4"/>
    <x v="64"/>
    <x v="26"/>
    <n v="13"/>
  </r>
  <r>
    <x v="1"/>
    <x v="4"/>
    <x v="67"/>
    <x v="26"/>
    <n v="2"/>
  </r>
  <r>
    <x v="1"/>
    <x v="4"/>
    <x v="68"/>
    <x v="26"/>
    <n v="7"/>
  </r>
  <r>
    <x v="1"/>
    <x v="4"/>
    <x v="69"/>
    <x v="26"/>
    <n v="4"/>
  </r>
  <r>
    <x v="1"/>
    <x v="4"/>
    <x v="72"/>
    <x v="26"/>
    <n v="3"/>
  </r>
  <r>
    <x v="1"/>
    <x v="4"/>
    <x v="73"/>
    <x v="26"/>
    <n v="2"/>
  </r>
  <r>
    <x v="1"/>
    <x v="4"/>
    <x v="75"/>
    <x v="26"/>
    <n v="1"/>
  </r>
  <r>
    <x v="1"/>
    <x v="4"/>
    <x v="76"/>
    <x v="26"/>
    <n v="5692"/>
  </r>
  <r>
    <x v="1"/>
    <x v="4"/>
    <x v="77"/>
    <x v="26"/>
    <n v="58"/>
  </r>
  <r>
    <x v="1"/>
    <x v="4"/>
    <x v="78"/>
    <x v="26"/>
    <n v="15"/>
  </r>
  <r>
    <x v="1"/>
    <x v="4"/>
    <x v="79"/>
    <x v="26"/>
    <n v="75"/>
  </r>
  <r>
    <x v="1"/>
    <x v="4"/>
    <x v="80"/>
    <x v="26"/>
    <n v="156"/>
  </r>
  <r>
    <x v="1"/>
    <x v="4"/>
    <x v="82"/>
    <x v="26"/>
    <n v="2"/>
  </r>
  <r>
    <x v="1"/>
    <x v="4"/>
    <x v="83"/>
    <x v="26"/>
    <n v="2"/>
  </r>
  <r>
    <x v="1"/>
    <x v="4"/>
    <x v="84"/>
    <x v="26"/>
    <n v="1"/>
  </r>
  <r>
    <x v="1"/>
    <x v="4"/>
    <x v="85"/>
    <x v="26"/>
    <n v="10"/>
  </r>
  <r>
    <x v="1"/>
    <x v="4"/>
    <x v="88"/>
    <x v="26"/>
    <n v="1"/>
  </r>
  <r>
    <x v="1"/>
    <x v="4"/>
    <x v="63"/>
    <x v="27"/>
    <n v="7405"/>
  </r>
  <r>
    <x v="1"/>
    <x v="4"/>
    <x v="64"/>
    <x v="27"/>
    <n v="18263"/>
  </r>
  <r>
    <x v="1"/>
    <x v="4"/>
    <x v="65"/>
    <x v="27"/>
    <n v="284"/>
  </r>
  <r>
    <x v="1"/>
    <x v="4"/>
    <x v="66"/>
    <x v="27"/>
    <n v="377"/>
  </r>
  <r>
    <x v="1"/>
    <x v="4"/>
    <x v="67"/>
    <x v="27"/>
    <n v="1599"/>
  </r>
  <r>
    <x v="1"/>
    <x v="4"/>
    <x v="68"/>
    <x v="27"/>
    <n v="326"/>
  </r>
  <r>
    <x v="1"/>
    <x v="4"/>
    <x v="69"/>
    <x v="27"/>
    <n v="1322"/>
  </r>
  <r>
    <x v="1"/>
    <x v="4"/>
    <x v="70"/>
    <x v="27"/>
    <n v="4245"/>
  </r>
  <r>
    <x v="1"/>
    <x v="4"/>
    <x v="71"/>
    <x v="27"/>
    <n v="6828"/>
  </r>
  <r>
    <x v="1"/>
    <x v="4"/>
    <x v="72"/>
    <x v="27"/>
    <n v="5625"/>
  </r>
  <r>
    <x v="1"/>
    <x v="4"/>
    <x v="73"/>
    <x v="27"/>
    <n v="3464"/>
  </r>
  <r>
    <x v="1"/>
    <x v="4"/>
    <x v="74"/>
    <x v="27"/>
    <n v="2180"/>
  </r>
  <r>
    <x v="1"/>
    <x v="4"/>
    <x v="75"/>
    <x v="27"/>
    <n v="4439"/>
  </r>
  <r>
    <x v="1"/>
    <x v="4"/>
    <x v="76"/>
    <x v="27"/>
    <n v="68074"/>
  </r>
  <r>
    <x v="1"/>
    <x v="4"/>
    <x v="77"/>
    <x v="27"/>
    <n v="30546"/>
  </r>
  <r>
    <x v="1"/>
    <x v="4"/>
    <x v="78"/>
    <x v="27"/>
    <n v="7786"/>
  </r>
  <r>
    <x v="1"/>
    <x v="4"/>
    <x v="79"/>
    <x v="27"/>
    <n v="15474"/>
  </r>
  <r>
    <x v="1"/>
    <x v="4"/>
    <x v="80"/>
    <x v="27"/>
    <n v="45859"/>
  </r>
  <r>
    <x v="1"/>
    <x v="4"/>
    <x v="81"/>
    <x v="27"/>
    <n v="12164"/>
  </r>
  <r>
    <x v="1"/>
    <x v="4"/>
    <x v="82"/>
    <x v="27"/>
    <n v="5952"/>
  </r>
  <r>
    <x v="1"/>
    <x v="4"/>
    <x v="83"/>
    <x v="27"/>
    <n v="1579"/>
  </r>
  <r>
    <x v="1"/>
    <x v="4"/>
    <x v="84"/>
    <x v="27"/>
    <n v="228"/>
  </r>
  <r>
    <x v="1"/>
    <x v="4"/>
    <x v="85"/>
    <x v="27"/>
    <n v="437"/>
  </r>
  <r>
    <x v="1"/>
    <x v="4"/>
    <x v="86"/>
    <x v="27"/>
    <n v="1077"/>
  </r>
  <r>
    <x v="1"/>
    <x v="4"/>
    <x v="87"/>
    <x v="27"/>
    <n v="312"/>
  </r>
  <r>
    <x v="1"/>
    <x v="4"/>
    <x v="88"/>
    <x v="27"/>
    <n v="158"/>
  </r>
  <r>
    <x v="1"/>
    <x v="4"/>
    <x v="63"/>
    <x v="28"/>
    <n v="168"/>
  </r>
  <r>
    <x v="1"/>
    <x v="4"/>
    <x v="64"/>
    <x v="28"/>
    <n v="206"/>
  </r>
  <r>
    <x v="1"/>
    <x v="4"/>
    <x v="65"/>
    <x v="28"/>
    <n v="16"/>
  </r>
  <r>
    <x v="1"/>
    <x v="4"/>
    <x v="66"/>
    <x v="28"/>
    <n v="40"/>
  </r>
  <r>
    <x v="1"/>
    <x v="4"/>
    <x v="67"/>
    <x v="28"/>
    <n v="190"/>
  </r>
  <r>
    <x v="1"/>
    <x v="4"/>
    <x v="68"/>
    <x v="28"/>
    <n v="71"/>
  </r>
  <r>
    <x v="1"/>
    <x v="4"/>
    <x v="69"/>
    <x v="28"/>
    <n v="345"/>
  </r>
  <r>
    <x v="1"/>
    <x v="4"/>
    <x v="70"/>
    <x v="28"/>
    <n v="30"/>
  </r>
  <r>
    <x v="1"/>
    <x v="4"/>
    <x v="71"/>
    <x v="28"/>
    <n v="143"/>
  </r>
  <r>
    <x v="1"/>
    <x v="4"/>
    <x v="72"/>
    <x v="28"/>
    <n v="43"/>
  </r>
  <r>
    <x v="1"/>
    <x v="4"/>
    <x v="73"/>
    <x v="28"/>
    <n v="42"/>
  </r>
  <r>
    <x v="1"/>
    <x v="4"/>
    <x v="74"/>
    <x v="28"/>
    <n v="29"/>
  </r>
  <r>
    <x v="1"/>
    <x v="4"/>
    <x v="75"/>
    <x v="28"/>
    <n v="19"/>
  </r>
  <r>
    <x v="1"/>
    <x v="4"/>
    <x v="76"/>
    <x v="28"/>
    <n v="11075"/>
  </r>
  <r>
    <x v="1"/>
    <x v="4"/>
    <x v="77"/>
    <x v="28"/>
    <n v="430"/>
  </r>
  <r>
    <x v="1"/>
    <x v="4"/>
    <x v="78"/>
    <x v="28"/>
    <n v="108"/>
  </r>
  <r>
    <x v="1"/>
    <x v="4"/>
    <x v="79"/>
    <x v="28"/>
    <n v="536"/>
  </r>
  <r>
    <x v="1"/>
    <x v="4"/>
    <x v="80"/>
    <x v="28"/>
    <n v="3662"/>
  </r>
  <r>
    <x v="1"/>
    <x v="4"/>
    <x v="81"/>
    <x v="28"/>
    <n v="70"/>
  </r>
  <r>
    <x v="1"/>
    <x v="4"/>
    <x v="82"/>
    <x v="28"/>
    <n v="40"/>
  </r>
  <r>
    <x v="1"/>
    <x v="4"/>
    <x v="83"/>
    <x v="28"/>
    <n v="71"/>
  </r>
  <r>
    <x v="1"/>
    <x v="4"/>
    <x v="84"/>
    <x v="28"/>
    <n v="3"/>
  </r>
  <r>
    <x v="1"/>
    <x v="4"/>
    <x v="85"/>
    <x v="28"/>
    <n v="61"/>
  </r>
  <r>
    <x v="1"/>
    <x v="4"/>
    <x v="86"/>
    <x v="28"/>
    <n v="111"/>
  </r>
  <r>
    <x v="1"/>
    <x v="4"/>
    <x v="87"/>
    <x v="28"/>
    <n v="57"/>
  </r>
  <r>
    <x v="1"/>
    <x v="4"/>
    <x v="88"/>
    <x v="28"/>
    <n v="31"/>
  </r>
  <r>
    <x v="1"/>
    <x v="4"/>
    <x v="63"/>
    <x v="29"/>
    <n v="31780"/>
  </r>
  <r>
    <x v="1"/>
    <x v="4"/>
    <x v="64"/>
    <x v="29"/>
    <n v="69922"/>
  </r>
  <r>
    <x v="1"/>
    <x v="4"/>
    <x v="65"/>
    <x v="29"/>
    <n v="29961"/>
  </r>
  <r>
    <x v="1"/>
    <x v="4"/>
    <x v="66"/>
    <x v="29"/>
    <n v="40743"/>
  </r>
  <r>
    <x v="1"/>
    <x v="4"/>
    <x v="67"/>
    <x v="29"/>
    <n v="25040"/>
  </r>
  <r>
    <x v="1"/>
    <x v="4"/>
    <x v="68"/>
    <x v="29"/>
    <n v="22953"/>
  </r>
  <r>
    <x v="1"/>
    <x v="4"/>
    <x v="69"/>
    <x v="29"/>
    <n v="34404"/>
  </r>
  <r>
    <x v="1"/>
    <x v="4"/>
    <x v="70"/>
    <x v="29"/>
    <n v="45732"/>
  </r>
  <r>
    <x v="1"/>
    <x v="4"/>
    <x v="71"/>
    <x v="29"/>
    <n v="35261"/>
  </r>
  <r>
    <x v="1"/>
    <x v="4"/>
    <x v="72"/>
    <x v="29"/>
    <n v="37023"/>
  </r>
  <r>
    <x v="1"/>
    <x v="4"/>
    <x v="73"/>
    <x v="29"/>
    <n v="47895"/>
  </r>
  <r>
    <x v="1"/>
    <x v="4"/>
    <x v="74"/>
    <x v="29"/>
    <n v="31912"/>
  </r>
  <r>
    <x v="1"/>
    <x v="4"/>
    <x v="75"/>
    <x v="29"/>
    <n v="70404"/>
  </r>
  <r>
    <x v="1"/>
    <x v="4"/>
    <x v="76"/>
    <x v="29"/>
    <n v="115385"/>
  </r>
  <r>
    <x v="1"/>
    <x v="4"/>
    <x v="77"/>
    <x v="29"/>
    <n v="54345"/>
  </r>
  <r>
    <x v="1"/>
    <x v="4"/>
    <x v="78"/>
    <x v="29"/>
    <n v="14983"/>
  </r>
  <r>
    <x v="1"/>
    <x v="4"/>
    <x v="79"/>
    <x v="29"/>
    <n v="27539"/>
  </r>
  <r>
    <x v="1"/>
    <x v="4"/>
    <x v="80"/>
    <x v="29"/>
    <n v="74729"/>
  </r>
  <r>
    <x v="1"/>
    <x v="4"/>
    <x v="81"/>
    <x v="29"/>
    <n v="25301"/>
  </r>
  <r>
    <x v="1"/>
    <x v="4"/>
    <x v="82"/>
    <x v="29"/>
    <n v="44137"/>
  </r>
  <r>
    <x v="1"/>
    <x v="4"/>
    <x v="83"/>
    <x v="29"/>
    <n v="21824"/>
  </r>
  <r>
    <x v="1"/>
    <x v="4"/>
    <x v="84"/>
    <x v="29"/>
    <n v="15208"/>
  </r>
  <r>
    <x v="1"/>
    <x v="4"/>
    <x v="85"/>
    <x v="29"/>
    <n v="37325"/>
  </r>
  <r>
    <x v="1"/>
    <x v="4"/>
    <x v="86"/>
    <x v="29"/>
    <n v="30605"/>
  </r>
  <r>
    <x v="1"/>
    <x v="4"/>
    <x v="87"/>
    <x v="29"/>
    <n v="28024"/>
  </r>
  <r>
    <x v="1"/>
    <x v="4"/>
    <x v="88"/>
    <x v="29"/>
    <n v="21344"/>
  </r>
  <r>
    <x v="1"/>
    <x v="4"/>
    <x v="63"/>
    <x v="30"/>
    <n v="185"/>
  </r>
  <r>
    <x v="1"/>
    <x v="4"/>
    <x v="64"/>
    <x v="30"/>
    <n v="838"/>
  </r>
  <r>
    <x v="1"/>
    <x v="4"/>
    <x v="65"/>
    <x v="30"/>
    <n v="31"/>
  </r>
  <r>
    <x v="1"/>
    <x v="4"/>
    <x v="66"/>
    <x v="30"/>
    <n v="113"/>
  </r>
  <r>
    <x v="1"/>
    <x v="4"/>
    <x v="67"/>
    <x v="30"/>
    <n v="1317"/>
  </r>
  <r>
    <x v="1"/>
    <x v="4"/>
    <x v="68"/>
    <x v="30"/>
    <n v="244"/>
  </r>
  <r>
    <x v="1"/>
    <x v="4"/>
    <x v="69"/>
    <x v="30"/>
    <n v="101"/>
  </r>
  <r>
    <x v="1"/>
    <x v="4"/>
    <x v="71"/>
    <x v="30"/>
    <n v="10"/>
  </r>
  <r>
    <x v="1"/>
    <x v="4"/>
    <x v="72"/>
    <x v="30"/>
    <n v="494"/>
  </r>
  <r>
    <x v="1"/>
    <x v="4"/>
    <x v="73"/>
    <x v="30"/>
    <n v="853"/>
  </r>
  <r>
    <x v="1"/>
    <x v="4"/>
    <x v="74"/>
    <x v="30"/>
    <n v="1103"/>
  </r>
  <r>
    <x v="1"/>
    <x v="4"/>
    <x v="75"/>
    <x v="30"/>
    <n v="336"/>
  </r>
  <r>
    <x v="1"/>
    <x v="4"/>
    <x v="76"/>
    <x v="30"/>
    <n v="521"/>
  </r>
  <r>
    <x v="1"/>
    <x v="4"/>
    <x v="77"/>
    <x v="30"/>
    <n v="602"/>
  </r>
  <r>
    <x v="1"/>
    <x v="4"/>
    <x v="78"/>
    <x v="30"/>
    <n v="140"/>
  </r>
  <r>
    <x v="1"/>
    <x v="4"/>
    <x v="79"/>
    <x v="30"/>
    <n v="84"/>
  </r>
  <r>
    <x v="1"/>
    <x v="4"/>
    <x v="80"/>
    <x v="30"/>
    <n v="1487"/>
  </r>
  <r>
    <x v="1"/>
    <x v="4"/>
    <x v="81"/>
    <x v="30"/>
    <n v="78"/>
  </r>
  <r>
    <x v="1"/>
    <x v="4"/>
    <x v="82"/>
    <x v="30"/>
    <n v="117"/>
  </r>
  <r>
    <x v="1"/>
    <x v="4"/>
    <x v="83"/>
    <x v="30"/>
    <n v="2"/>
  </r>
  <r>
    <x v="1"/>
    <x v="4"/>
    <x v="84"/>
    <x v="30"/>
    <n v="6"/>
  </r>
  <r>
    <x v="1"/>
    <x v="4"/>
    <x v="85"/>
    <x v="30"/>
    <n v="89"/>
  </r>
  <r>
    <x v="1"/>
    <x v="4"/>
    <x v="86"/>
    <x v="30"/>
    <n v="15"/>
  </r>
  <r>
    <x v="1"/>
    <x v="4"/>
    <x v="87"/>
    <x v="30"/>
    <n v="9"/>
  </r>
  <r>
    <x v="1"/>
    <x v="5"/>
    <x v="89"/>
    <x v="0"/>
    <n v="95"/>
  </r>
  <r>
    <x v="1"/>
    <x v="5"/>
    <x v="90"/>
    <x v="0"/>
    <n v="230"/>
  </r>
  <r>
    <x v="1"/>
    <x v="5"/>
    <x v="91"/>
    <x v="0"/>
    <n v="519"/>
  </r>
  <r>
    <x v="1"/>
    <x v="5"/>
    <x v="92"/>
    <x v="0"/>
    <n v="77"/>
  </r>
  <r>
    <x v="1"/>
    <x v="5"/>
    <x v="93"/>
    <x v="0"/>
    <n v="47"/>
  </r>
  <r>
    <x v="1"/>
    <x v="5"/>
    <x v="94"/>
    <x v="0"/>
    <n v="18"/>
  </r>
  <r>
    <x v="1"/>
    <x v="5"/>
    <x v="95"/>
    <x v="0"/>
    <n v="38"/>
  </r>
  <r>
    <x v="1"/>
    <x v="5"/>
    <x v="96"/>
    <x v="0"/>
    <n v="38"/>
  </r>
  <r>
    <x v="1"/>
    <x v="5"/>
    <x v="97"/>
    <x v="0"/>
    <n v="100"/>
  </r>
  <r>
    <x v="1"/>
    <x v="5"/>
    <x v="98"/>
    <x v="0"/>
    <n v="24"/>
  </r>
  <r>
    <x v="1"/>
    <x v="5"/>
    <x v="99"/>
    <x v="0"/>
    <n v="183"/>
  </r>
  <r>
    <x v="1"/>
    <x v="5"/>
    <x v="100"/>
    <x v="0"/>
    <n v="53"/>
  </r>
  <r>
    <x v="1"/>
    <x v="5"/>
    <x v="101"/>
    <x v="0"/>
    <n v="547"/>
  </r>
  <r>
    <x v="1"/>
    <x v="5"/>
    <x v="102"/>
    <x v="0"/>
    <n v="132"/>
  </r>
  <r>
    <x v="1"/>
    <x v="5"/>
    <x v="103"/>
    <x v="0"/>
    <n v="2"/>
  </r>
  <r>
    <x v="1"/>
    <x v="5"/>
    <x v="104"/>
    <x v="0"/>
    <n v="284"/>
  </r>
  <r>
    <x v="1"/>
    <x v="5"/>
    <x v="105"/>
    <x v="0"/>
    <n v="59"/>
  </r>
  <r>
    <x v="1"/>
    <x v="5"/>
    <x v="106"/>
    <x v="0"/>
    <n v="18"/>
  </r>
  <r>
    <x v="1"/>
    <x v="5"/>
    <x v="107"/>
    <x v="0"/>
    <n v="32"/>
  </r>
  <r>
    <x v="1"/>
    <x v="5"/>
    <x v="108"/>
    <x v="0"/>
    <n v="80"/>
  </r>
  <r>
    <x v="1"/>
    <x v="5"/>
    <x v="109"/>
    <x v="0"/>
    <n v="59"/>
  </r>
  <r>
    <x v="1"/>
    <x v="5"/>
    <x v="89"/>
    <x v="1"/>
    <n v="5"/>
  </r>
  <r>
    <x v="1"/>
    <x v="5"/>
    <x v="90"/>
    <x v="1"/>
    <n v="19"/>
  </r>
  <r>
    <x v="1"/>
    <x v="5"/>
    <x v="91"/>
    <x v="1"/>
    <n v="38"/>
  </r>
  <r>
    <x v="1"/>
    <x v="5"/>
    <x v="92"/>
    <x v="1"/>
    <n v="7"/>
  </r>
  <r>
    <x v="1"/>
    <x v="5"/>
    <x v="93"/>
    <x v="1"/>
    <n v="7"/>
  </r>
  <r>
    <x v="1"/>
    <x v="5"/>
    <x v="94"/>
    <x v="1"/>
    <n v="4"/>
  </r>
  <r>
    <x v="1"/>
    <x v="5"/>
    <x v="95"/>
    <x v="1"/>
    <n v="6"/>
  </r>
  <r>
    <x v="1"/>
    <x v="5"/>
    <x v="96"/>
    <x v="1"/>
    <n v="8"/>
  </r>
  <r>
    <x v="1"/>
    <x v="5"/>
    <x v="97"/>
    <x v="1"/>
    <n v="19"/>
  </r>
  <r>
    <x v="1"/>
    <x v="5"/>
    <x v="98"/>
    <x v="1"/>
    <n v="7"/>
  </r>
  <r>
    <x v="1"/>
    <x v="5"/>
    <x v="99"/>
    <x v="1"/>
    <n v="20"/>
  </r>
  <r>
    <x v="1"/>
    <x v="5"/>
    <x v="100"/>
    <x v="1"/>
    <n v="6"/>
  </r>
  <r>
    <x v="1"/>
    <x v="5"/>
    <x v="101"/>
    <x v="1"/>
    <n v="42"/>
  </r>
  <r>
    <x v="1"/>
    <x v="5"/>
    <x v="102"/>
    <x v="1"/>
    <n v="13"/>
  </r>
  <r>
    <x v="1"/>
    <x v="5"/>
    <x v="103"/>
    <x v="1"/>
    <n v="1"/>
  </r>
  <r>
    <x v="1"/>
    <x v="5"/>
    <x v="104"/>
    <x v="1"/>
    <n v="20"/>
  </r>
  <r>
    <x v="1"/>
    <x v="5"/>
    <x v="105"/>
    <x v="1"/>
    <n v="5"/>
  </r>
  <r>
    <x v="1"/>
    <x v="5"/>
    <x v="106"/>
    <x v="1"/>
    <n v="3"/>
  </r>
  <r>
    <x v="1"/>
    <x v="5"/>
    <x v="107"/>
    <x v="1"/>
    <n v="5"/>
  </r>
  <r>
    <x v="1"/>
    <x v="5"/>
    <x v="108"/>
    <x v="1"/>
    <n v="9"/>
  </r>
  <r>
    <x v="1"/>
    <x v="5"/>
    <x v="109"/>
    <x v="1"/>
    <n v="12"/>
  </r>
  <r>
    <x v="1"/>
    <x v="5"/>
    <x v="89"/>
    <x v="2"/>
    <n v="57"/>
  </r>
  <r>
    <x v="1"/>
    <x v="5"/>
    <x v="90"/>
    <x v="2"/>
    <n v="222"/>
  </r>
  <r>
    <x v="1"/>
    <x v="5"/>
    <x v="91"/>
    <x v="2"/>
    <n v="378"/>
  </r>
  <r>
    <x v="1"/>
    <x v="5"/>
    <x v="92"/>
    <x v="2"/>
    <n v="99"/>
  </r>
  <r>
    <x v="1"/>
    <x v="5"/>
    <x v="93"/>
    <x v="2"/>
    <n v="58"/>
  </r>
  <r>
    <x v="1"/>
    <x v="5"/>
    <x v="94"/>
    <x v="2"/>
    <n v="145"/>
  </r>
  <r>
    <x v="1"/>
    <x v="5"/>
    <x v="95"/>
    <x v="2"/>
    <n v="154"/>
  </r>
  <r>
    <x v="1"/>
    <x v="5"/>
    <x v="96"/>
    <x v="2"/>
    <n v="108"/>
  </r>
  <r>
    <x v="1"/>
    <x v="5"/>
    <x v="97"/>
    <x v="2"/>
    <n v="246"/>
  </r>
  <r>
    <x v="1"/>
    <x v="5"/>
    <x v="98"/>
    <x v="2"/>
    <n v="131"/>
  </r>
  <r>
    <x v="1"/>
    <x v="5"/>
    <x v="99"/>
    <x v="2"/>
    <n v="246"/>
  </r>
  <r>
    <x v="1"/>
    <x v="5"/>
    <x v="100"/>
    <x v="2"/>
    <n v="72"/>
  </r>
  <r>
    <x v="1"/>
    <x v="5"/>
    <x v="101"/>
    <x v="2"/>
    <n v="289"/>
  </r>
  <r>
    <x v="1"/>
    <x v="5"/>
    <x v="102"/>
    <x v="2"/>
    <n v="290"/>
  </r>
  <r>
    <x v="1"/>
    <x v="5"/>
    <x v="103"/>
    <x v="2"/>
    <n v="46"/>
  </r>
  <r>
    <x v="1"/>
    <x v="5"/>
    <x v="104"/>
    <x v="2"/>
    <n v="231"/>
  </r>
  <r>
    <x v="1"/>
    <x v="5"/>
    <x v="105"/>
    <x v="2"/>
    <n v="81"/>
  </r>
  <r>
    <x v="1"/>
    <x v="5"/>
    <x v="106"/>
    <x v="2"/>
    <n v="67"/>
  </r>
  <r>
    <x v="1"/>
    <x v="5"/>
    <x v="107"/>
    <x v="2"/>
    <n v="96"/>
  </r>
  <r>
    <x v="1"/>
    <x v="5"/>
    <x v="108"/>
    <x v="2"/>
    <n v="87"/>
  </r>
  <r>
    <x v="1"/>
    <x v="5"/>
    <x v="109"/>
    <x v="2"/>
    <n v="171"/>
  </r>
  <r>
    <x v="1"/>
    <x v="5"/>
    <x v="90"/>
    <x v="3"/>
    <n v="1"/>
  </r>
  <r>
    <x v="1"/>
    <x v="5"/>
    <x v="91"/>
    <x v="3"/>
    <n v="1"/>
  </r>
  <r>
    <x v="1"/>
    <x v="5"/>
    <x v="94"/>
    <x v="3"/>
    <n v="3"/>
  </r>
  <r>
    <x v="1"/>
    <x v="5"/>
    <x v="97"/>
    <x v="3"/>
    <n v="1"/>
  </r>
  <r>
    <x v="1"/>
    <x v="5"/>
    <x v="106"/>
    <x v="3"/>
    <n v="1"/>
  </r>
  <r>
    <x v="1"/>
    <x v="5"/>
    <x v="108"/>
    <x v="3"/>
    <n v="1"/>
  </r>
  <r>
    <x v="1"/>
    <x v="5"/>
    <x v="96"/>
    <x v="31"/>
    <n v="3"/>
  </r>
  <r>
    <x v="1"/>
    <x v="5"/>
    <x v="97"/>
    <x v="31"/>
    <n v="15"/>
  </r>
  <r>
    <x v="1"/>
    <x v="5"/>
    <x v="98"/>
    <x v="31"/>
    <n v="3"/>
  </r>
  <r>
    <x v="1"/>
    <x v="5"/>
    <x v="109"/>
    <x v="31"/>
    <n v="1"/>
  </r>
  <r>
    <x v="1"/>
    <x v="5"/>
    <x v="89"/>
    <x v="4"/>
    <n v="9"/>
  </r>
  <r>
    <x v="1"/>
    <x v="5"/>
    <x v="90"/>
    <x v="4"/>
    <n v="18"/>
  </r>
  <r>
    <x v="1"/>
    <x v="5"/>
    <x v="91"/>
    <x v="4"/>
    <n v="22"/>
  </r>
  <r>
    <x v="1"/>
    <x v="5"/>
    <x v="92"/>
    <x v="4"/>
    <n v="3"/>
  </r>
  <r>
    <x v="1"/>
    <x v="5"/>
    <x v="93"/>
    <x v="4"/>
    <n v="1"/>
  </r>
  <r>
    <x v="1"/>
    <x v="5"/>
    <x v="94"/>
    <x v="4"/>
    <n v="22"/>
  </r>
  <r>
    <x v="1"/>
    <x v="5"/>
    <x v="95"/>
    <x v="4"/>
    <n v="57"/>
  </r>
  <r>
    <x v="1"/>
    <x v="5"/>
    <x v="96"/>
    <x v="4"/>
    <n v="69"/>
  </r>
  <r>
    <x v="1"/>
    <x v="5"/>
    <x v="97"/>
    <x v="4"/>
    <n v="80"/>
  </r>
  <r>
    <x v="1"/>
    <x v="5"/>
    <x v="98"/>
    <x v="4"/>
    <n v="27"/>
  </r>
  <r>
    <x v="1"/>
    <x v="5"/>
    <x v="99"/>
    <x v="4"/>
    <n v="28"/>
  </r>
  <r>
    <x v="1"/>
    <x v="5"/>
    <x v="100"/>
    <x v="4"/>
    <n v="9"/>
  </r>
  <r>
    <x v="1"/>
    <x v="5"/>
    <x v="101"/>
    <x v="4"/>
    <n v="37"/>
  </r>
  <r>
    <x v="1"/>
    <x v="5"/>
    <x v="102"/>
    <x v="4"/>
    <n v="25"/>
  </r>
  <r>
    <x v="1"/>
    <x v="5"/>
    <x v="103"/>
    <x v="4"/>
    <n v="2"/>
  </r>
  <r>
    <x v="1"/>
    <x v="5"/>
    <x v="104"/>
    <x v="4"/>
    <n v="27"/>
  </r>
  <r>
    <x v="1"/>
    <x v="5"/>
    <x v="105"/>
    <x v="4"/>
    <n v="3"/>
  </r>
  <r>
    <x v="1"/>
    <x v="5"/>
    <x v="107"/>
    <x v="4"/>
    <n v="13"/>
  </r>
  <r>
    <x v="1"/>
    <x v="5"/>
    <x v="108"/>
    <x v="4"/>
    <n v="13"/>
  </r>
  <r>
    <x v="1"/>
    <x v="5"/>
    <x v="109"/>
    <x v="4"/>
    <n v="50"/>
  </r>
  <r>
    <x v="1"/>
    <x v="5"/>
    <x v="89"/>
    <x v="5"/>
    <n v="58"/>
  </r>
  <r>
    <x v="1"/>
    <x v="5"/>
    <x v="90"/>
    <x v="5"/>
    <n v="223"/>
  </r>
  <r>
    <x v="1"/>
    <x v="5"/>
    <x v="91"/>
    <x v="5"/>
    <n v="378"/>
  </r>
  <r>
    <x v="1"/>
    <x v="5"/>
    <x v="92"/>
    <x v="5"/>
    <n v="99"/>
  </r>
  <r>
    <x v="1"/>
    <x v="5"/>
    <x v="93"/>
    <x v="5"/>
    <n v="58"/>
  </r>
  <r>
    <x v="1"/>
    <x v="5"/>
    <x v="94"/>
    <x v="5"/>
    <n v="145"/>
  </r>
  <r>
    <x v="1"/>
    <x v="5"/>
    <x v="95"/>
    <x v="5"/>
    <n v="156"/>
  </r>
  <r>
    <x v="1"/>
    <x v="5"/>
    <x v="96"/>
    <x v="5"/>
    <n v="109"/>
  </r>
  <r>
    <x v="1"/>
    <x v="5"/>
    <x v="97"/>
    <x v="5"/>
    <n v="246"/>
  </r>
  <r>
    <x v="1"/>
    <x v="5"/>
    <x v="98"/>
    <x v="5"/>
    <n v="131"/>
  </r>
  <r>
    <x v="1"/>
    <x v="5"/>
    <x v="99"/>
    <x v="5"/>
    <n v="246"/>
  </r>
  <r>
    <x v="1"/>
    <x v="5"/>
    <x v="100"/>
    <x v="5"/>
    <n v="72"/>
  </r>
  <r>
    <x v="1"/>
    <x v="5"/>
    <x v="101"/>
    <x v="5"/>
    <n v="289"/>
  </r>
  <r>
    <x v="1"/>
    <x v="5"/>
    <x v="102"/>
    <x v="5"/>
    <n v="293"/>
  </r>
  <r>
    <x v="1"/>
    <x v="5"/>
    <x v="103"/>
    <x v="5"/>
    <n v="47"/>
  </r>
  <r>
    <x v="1"/>
    <x v="5"/>
    <x v="104"/>
    <x v="5"/>
    <n v="232"/>
  </r>
  <r>
    <x v="1"/>
    <x v="5"/>
    <x v="105"/>
    <x v="5"/>
    <n v="81"/>
  </r>
  <r>
    <x v="1"/>
    <x v="5"/>
    <x v="106"/>
    <x v="5"/>
    <n v="67"/>
  </r>
  <r>
    <x v="1"/>
    <x v="5"/>
    <x v="107"/>
    <x v="5"/>
    <n v="96"/>
  </r>
  <r>
    <x v="1"/>
    <x v="5"/>
    <x v="108"/>
    <x v="5"/>
    <n v="87"/>
  </r>
  <r>
    <x v="1"/>
    <x v="5"/>
    <x v="109"/>
    <x v="5"/>
    <n v="171"/>
  </r>
  <r>
    <x v="1"/>
    <x v="5"/>
    <x v="89"/>
    <x v="6"/>
    <n v="3"/>
  </r>
  <r>
    <x v="1"/>
    <x v="5"/>
    <x v="90"/>
    <x v="6"/>
    <n v="2"/>
  </r>
  <r>
    <x v="1"/>
    <x v="5"/>
    <x v="91"/>
    <x v="6"/>
    <n v="9"/>
  </r>
  <r>
    <x v="1"/>
    <x v="5"/>
    <x v="92"/>
    <x v="6"/>
    <n v="2"/>
  </r>
  <r>
    <x v="1"/>
    <x v="5"/>
    <x v="94"/>
    <x v="6"/>
    <n v="1"/>
  </r>
  <r>
    <x v="1"/>
    <x v="5"/>
    <x v="98"/>
    <x v="6"/>
    <n v="2"/>
  </r>
  <r>
    <x v="1"/>
    <x v="5"/>
    <x v="99"/>
    <x v="6"/>
    <n v="4"/>
  </r>
  <r>
    <x v="1"/>
    <x v="5"/>
    <x v="101"/>
    <x v="6"/>
    <n v="4"/>
  </r>
  <r>
    <x v="1"/>
    <x v="5"/>
    <x v="102"/>
    <x v="6"/>
    <n v="6"/>
  </r>
  <r>
    <x v="1"/>
    <x v="5"/>
    <x v="103"/>
    <x v="6"/>
    <n v="2"/>
  </r>
  <r>
    <x v="1"/>
    <x v="5"/>
    <x v="105"/>
    <x v="6"/>
    <n v="4"/>
  </r>
  <r>
    <x v="1"/>
    <x v="5"/>
    <x v="106"/>
    <x v="6"/>
    <n v="4"/>
  </r>
  <r>
    <x v="1"/>
    <x v="5"/>
    <x v="108"/>
    <x v="6"/>
    <n v="1"/>
  </r>
  <r>
    <x v="1"/>
    <x v="5"/>
    <x v="109"/>
    <x v="6"/>
    <n v="2"/>
  </r>
  <r>
    <x v="1"/>
    <x v="5"/>
    <x v="89"/>
    <x v="7"/>
    <n v="5"/>
  </r>
  <r>
    <x v="1"/>
    <x v="5"/>
    <x v="90"/>
    <x v="7"/>
    <n v="5"/>
  </r>
  <r>
    <x v="1"/>
    <x v="5"/>
    <x v="91"/>
    <x v="7"/>
    <n v="12"/>
  </r>
  <r>
    <x v="1"/>
    <x v="5"/>
    <x v="92"/>
    <x v="7"/>
    <n v="2"/>
  </r>
  <r>
    <x v="1"/>
    <x v="5"/>
    <x v="94"/>
    <x v="7"/>
    <n v="2"/>
  </r>
  <r>
    <x v="1"/>
    <x v="5"/>
    <x v="95"/>
    <x v="7"/>
    <n v="3"/>
  </r>
  <r>
    <x v="1"/>
    <x v="5"/>
    <x v="96"/>
    <x v="7"/>
    <n v="3"/>
  </r>
  <r>
    <x v="1"/>
    <x v="5"/>
    <x v="97"/>
    <x v="7"/>
    <n v="2"/>
  </r>
  <r>
    <x v="1"/>
    <x v="5"/>
    <x v="98"/>
    <x v="7"/>
    <n v="2"/>
  </r>
  <r>
    <x v="1"/>
    <x v="5"/>
    <x v="99"/>
    <x v="7"/>
    <n v="5"/>
  </r>
  <r>
    <x v="1"/>
    <x v="5"/>
    <x v="100"/>
    <x v="7"/>
    <n v="1"/>
  </r>
  <r>
    <x v="1"/>
    <x v="5"/>
    <x v="101"/>
    <x v="7"/>
    <n v="8"/>
  </r>
  <r>
    <x v="1"/>
    <x v="5"/>
    <x v="102"/>
    <x v="7"/>
    <n v="12"/>
  </r>
  <r>
    <x v="1"/>
    <x v="5"/>
    <x v="103"/>
    <x v="7"/>
    <n v="4"/>
  </r>
  <r>
    <x v="1"/>
    <x v="5"/>
    <x v="104"/>
    <x v="7"/>
    <n v="1"/>
  </r>
  <r>
    <x v="1"/>
    <x v="5"/>
    <x v="105"/>
    <x v="7"/>
    <n v="5"/>
  </r>
  <r>
    <x v="1"/>
    <x v="5"/>
    <x v="106"/>
    <x v="7"/>
    <n v="6"/>
  </r>
  <r>
    <x v="1"/>
    <x v="5"/>
    <x v="108"/>
    <x v="7"/>
    <n v="3"/>
  </r>
  <r>
    <x v="1"/>
    <x v="5"/>
    <x v="109"/>
    <x v="7"/>
    <n v="3"/>
  </r>
  <r>
    <x v="1"/>
    <x v="5"/>
    <x v="89"/>
    <x v="8"/>
    <n v="1"/>
  </r>
  <r>
    <x v="1"/>
    <x v="5"/>
    <x v="90"/>
    <x v="8"/>
    <n v="2"/>
  </r>
  <r>
    <x v="1"/>
    <x v="5"/>
    <x v="91"/>
    <x v="8"/>
    <n v="3"/>
  </r>
  <r>
    <x v="1"/>
    <x v="5"/>
    <x v="94"/>
    <x v="8"/>
    <n v="2"/>
  </r>
  <r>
    <x v="1"/>
    <x v="5"/>
    <x v="99"/>
    <x v="8"/>
    <n v="2"/>
  </r>
  <r>
    <x v="1"/>
    <x v="5"/>
    <x v="102"/>
    <x v="8"/>
    <n v="2"/>
  </r>
  <r>
    <x v="1"/>
    <x v="5"/>
    <x v="104"/>
    <x v="8"/>
    <n v="1"/>
  </r>
  <r>
    <x v="1"/>
    <x v="5"/>
    <x v="105"/>
    <x v="8"/>
    <n v="1"/>
  </r>
  <r>
    <x v="1"/>
    <x v="5"/>
    <x v="106"/>
    <x v="8"/>
    <n v="1"/>
  </r>
  <r>
    <x v="1"/>
    <x v="5"/>
    <x v="108"/>
    <x v="8"/>
    <n v="1"/>
  </r>
  <r>
    <x v="1"/>
    <x v="5"/>
    <x v="109"/>
    <x v="8"/>
    <n v="1"/>
  </r>
  <r>
    <x v="1"/>
    <x v="5"/>
    <x v="89"/>
    <x v="9"/>
    <n v="3"/>
  </r>
  <r>
    <x v="1"/>
    <x v="5"/>
    <x v="90"/>
    <x v="9"/>
    <n v="29"/>
  </r>
  <r>
    <x v="1"/>
    <x v="5"/>
    <x v="91"/>
    <x v="9"/>
    <n v="49"/>
  </r>
  <r>
    <x v="1"/>
    <x v="5"/>
    <x v="92"/>
    <x v="9"/>
    <n v="8"/>
  </r>
  <r>
    <x v="1"/>
    <x v="5"/>
    <x v="93"/>
    <x v="9"/>
    <n v="20"/>
  </r>
  <r>
    <x v="1"/>
    <x v="5"/>
    <x v="94"/>
    <x v="9"/>
    <n v="82"/>
  </r>
  <r>
    <x v="1"/>
    <x v="5"/>
    <x v="95"/>
    <x v="9"/>
    <n v="56"/>
  </r>
  <r>
    <x v="1"/>
    <x v="5"/>
    <x v="96"/>
    <x v="9"/>
    <n v="29"/>
  </r>
  <r>
    <x v="1"/>
    <x v="5"/>
    <x v="97"/>
    <x v="9"/>
    <n v="146"/>
  </r>
  <r>
    <x v="1"/>
    <x v="5"/>
    <x v="98"/>
    <x v="9"/>
    <n v="73"/>
  </r>
  <r>
    <x v="1"/>
    <x v="5"/>
    <x v="99"/>
    <x v="9"/>
    <n v="43"/>
  </r>
  <r>
    <x v="1"/>
    <x v="5"/>
    <x v="100"/>
    <x v="9"/>
    <n v="15"/>
  </r>
  <r>
    <x v="1"/>
    <x v="5"/>
    <x v="101"/>
    <x v="9"/>
    <n v="38"/>
  </r>
  <r>
    <x v="1"/>
    <x v="5"/>
    <x v="102"/>
    <x v="9"/>
    <n v="34"/>
  </r>
  <r>
    <x v="1"/>
    <x v="5"/>
    <x v="103"/>
    <x v="9"/>
    <n v="1"/>
  </r>
  <r>
    <x v="1"/>
    <x v="5"/>
    <x v="104"/>
    <x v="9"/>
    <n v="33"/>
  </r>
  <r>
    <x v="1"/>
    <x v="5"/>
    <x v="105"/>
    <x v="9"/>
    <n v="6"/>
  </r>
  <r>
    <x v="1"/>
    <x v="5"/>
    <x v="106"/>
    <x v="9"/>
    <n v="11"/>
  </r>
  <r>
    <x v="1"/>
    <x v="5"/>
    <x v="107"/>
    <x v="9"/>
    <n v="13"/>
  </r>
  <r>
    <x v="1"/>
    <x v="5"/>
    <x v="108"/>
    <x v="9"/>
    <n v="25"/>
  </r>
  <r>
    <x v="1"/>
    <x v="5"/>
    <x v="109"/>
    <x v="9"/>
    <n v="97"/>
  </r>
  <r>
    <x v="1"/>
    <x v="5"/>
    <x v="89"/>
    <x v="10"/>
    <n v="2"/>
  </r>
  <r>
    <x v="1"/>
    <x v="5"/>
    <x v="90"/>
    <x v="10"/>
    <n v="8"/>
  </r>
  <r>
    <x v="1"/>
    <x v="5"/>
    <x v="91"/>
    <x v="10"/>
    <n v="8"/>
  </r>
  <r>
    <x v="1"/>
    <x v="5"/>
    <x v="92"/>
    <x v="10"/>
    <n v="7"/>
  </r>
  <r>
    <x v="1"/>
    <x v="5"/>
    <x v="93"/>
    <x v="10"/>
    <n v="1"/>
  </r>
  <r>
    <x v="1"/>
    <x v="5"/>
    <x v="99"/>
    <x v="10"/>
    <n v="2"/>
  </r>
  <r>
    <x v="1"/>
    <x v="5"/>
    <x v="100"/>
    <x v="10"/>
    <n v="5"/>
  </r>
  <r>
    <x v="1"/>
    <x v="5"/>
    <x v="101"/>
    <x v="10"/>
    <n v="5"/>
  </r>
  <r>
    <x v="1"/>
    <x v="5"/>
    <x v="102"/>
    <x v="10"/>
    <n v="17"/>
  </r>
  <r>
    <x v="1"/>
    <x v="5"/>
    <x v="103"/>
    <x v="10"/>
    <n v="3"/>
  </r>
  <r>
    <x v="1"/>
    <x v="5"/>
    <x v="104"/>
    <x v="10"/>
    <n v="26"/>
  </r>
  <r>
    <x v="1"/>
    <x v="5"/>
    <x v="105"/>
    <x v="10"/>
    <n v="9"/>
  </r>
  <r>
    <x v="1"/>
    <x v="5"/>
    <x v="106"/>
    <x v="10"/>
    <n v="7"/>
  </r>
  <r>
    <x v="1"/>
    <x v="5"/>
    <x v="107"/>
    <x v="10"/>
    <n v="1"/>
  </r>
  <r>
    <x v="1"/>
    <x v="5"/>
    <x v="108"/>
    <x v="10"/>
    <n v="1"/>
  </r>
  <r>
    <x v="1"/>
    <x v="5"/>
    <x v="89"/>
    <x v="11"/>
    <n v="5"/>
  </r>
  <r>
    <x v="1"/>
    <x v="5"/>
    <x v="90"/>
    <x v="11"/>
    <n v="15"/>
  </r>
  <r>
    <x v="1"/>
    <x v="5"/>
    <x v="91"/>
    <x v="11"/>
    <n v="7"/>
  </r>
  <r>
    <x v="1"/>
    <x v="5"/>
    <x v="92"/>
    <x v="11"/>
    <n v="13"/>
  </r>
  <r>
    <x v="1"/>
    <x v="5"/>
    <x v="93"/>
    <x v="11"/>
    <n v="2"/>
  </r>
  <r>
    <x v="1"/>
    <x v="5"/>
    <x v="101"/>
    <x v="11"/>
    <n v="2"/>
  </r>
  <r>
    <x v="1"/>
    <x v="5"/>
    <x v="102"/>
    <x v="11"/>
    <n v="34"/>
  </r>
  <r>
    <x v="1"/>
    <x v="5"/>
    <x v="103"/>
    <x v="11"/>
    <n v="2"/>
  </r>
  <r>
    <x v="1"/>
    <x v="5"/>
    <x v="104"/>
    <x v="11"/>
    <n v="37"/>
  </r>
  <r>
    <x v="1"/>
    <x v="5"/>
    <x v="105"/>
    <x v="11"/>
    <n v="8"/>
  </r>
  <r>
    <x v="1"/>
    <x v="5"/>
    <x v="106"/>
    <x v="11"/>
    <n v="5"/>
  </r>
  <r>
    <x v="1"/>
    <x v="5"/>
    <x v="108"/>
    <x v="11"/>
    <n v="1"/>
  </r>
  <r>
    <x v="1"/>
    <x v="5"/>
    <x v="89"/>
    <x v="12"/>
    <n v="32"/>
  </r>
  <r>
    <x v="1"/>
    <x v="5"/>
    <x v="90"/>
    <x v="12"/>
    <n v="123"/>
  </r>
  <r>
    <x v="1"/>
    <x v="5"/>
    <x v="91"/>
    <x v="12"/>
    <n v="133"/>
  </r>
  <r>
    <x v="1"/>
    <x v="5"/>
    <x v="92"/>
    <x v="12"/>
    <n v="26"/>
  </r>
  <r>
    <x v="1"/>
    <x v="5"/>
    <x v="93"/>
    <x v="12"/>
    <n v="42"/>
  </r>
  <r>
    <x v="1"/>
    <x v="5"/>
    <x v="94"/>
    <x v="12"/>
    <n v="138"/>
  </r>
  <r>
    <x v="1"/>
    <x v="5"/>
    <x v="95"/>
    <x v="12"/>
    <n v="154"/>
  </r>
  <r>
    <x v="1"/>
    <x v="5"/>
    <x v="96"/>
    <x v="12"/>
    <n v="108"/>
  </r>
  <r>
    <x v="1"/>
    <x v="5"/>
    <x v="97"/>
    <x v="12"/>
    <n v="246"/>
  </r>
  <r>
    <x v="1"/>
    <x v="5"/>
    <x v="98"/>
    <x v="12"/>
    <n v="131"/>
  </r>
  <r>
    <x v="1"/>
    <x v="5"/>
    <x v="99"/>
    <x v="12"/>
    <n v="145"/>
  </r>
  <r>
    <x v="1"/>
    <x v="5"/>
    <x v="100"/>
    <x v="12"/>
    <n v="48"/>
  </r>
  <r>
    <x v="1"/>
    <x v="5"/>
    <x v="101"/>
    <x v="12"/>
    <n v="146"/>
  </r>
  <r>
    <x v="1"/>
    <x v="5"/>
    <x v="102"/>
    <x v="12"/>
    <n v="105"/>
  </r>
  <r>
    <x v="1"/>
    <x v="5"/>
    <x v="103"/>
    <x v="12"/>
    <n v="12"/>
  </r>
  <r>
    <x v="1"/>
    <x v="5"/>
    <x v="104"/>
    <x v="12"/>
    <n v="113"/>
  </r>
  <r>
    <x v="1"/>
    <x v="5"/>
    <x v="105"/>
    <x v="12"/>
    <n v="35"/>
  </r>
  <r>
    <x v="1"/>
    <x v="5"/>
    <x v="106"/>
    <x v="12"/>
    <n v="21"/>
  </r>
  <r>
    <x v="1"/>
    <x v="5"/>
    <x v="107"/>
    <x v="12"/>
    <n v="71"/>
  </r>
  <r>
    <x v="1"/>
    <x v="5"/>
    <x v="108"/>
    <x v="12"/>
    <n v="69"/>
  </r>
  <r>
    <x v="1"/>
    <x v="5"/>
    <x v="109"/>
    <x v="12"/>
    <n v="171"/>
  </r>
  <r>
    <x v="1"/>
    <x v="5"/>
    <x v="89"/>
    <x v="13"/>
    <n v="1"/>
  </r>
  <r>
    <x v="1"/>
    <x v="5"/>
    <x v="90"/>
    <x v="13"/>
    <n v="11"/>
  </r>
  <r>
    <x v="1"/>
    <x v="5"/>
    <x v="91"/>
    <x v="13"/>
    <n v="3"/>
  </r>
  <r>
    <x v="1"/>
    <x v="5"/>
    <x v="92"/>
    <x v="13"/>
    <n v="7"/>
  </r>
  <r>
    <x v="1"/>
    <x v="5"/>
    <x v="94"/>
    <x v="13"/>
    <n v="1"/>
  </r>
  <r>
    <x v="1"/>
    <x v="5"/>
    <x v="97"/>
    <x v="13"/>
    <n v="1"/>
  </r>
  <r>
    <x v="1"/>
    <x v="5"/>
    <x v="98"/>
    <x v="13"/>
    <n v="1"/>
  </r>
  <r>
    <x v="1"/>
    <x v="5"/>
    <x v="99"/>
    <x v="13"/>
    <n v="2"/>
  </r>
  <r>
    <x v="1"/>
    <x v="5"/>
    <x v="100"/>
    <x v="13"/>
    <n v="2"/>
  </r>
  <r>
    <x v="1"/>
    <x v="5"/>
    <x v="101"/>
    <x v="13"/>
    <n v="4"/>
  </r>
  <r>
    <x v="1"/>
    <x v="5"/>
    <x v="102"/>
    <x v="13"/>
    <n v="15"/>
  </r>
  <r>
    <x v="1"/>
    <x v="5"/>
    <x v="103"/>
    <x v="13"/>
    <n v="8"/>
  </r>
  <r>
    <x v="1"/>
    <x v="5"/>
    <x v="104"/>
    <x v="13"/>
    <n v="53"/>
  </r>
  <r>
    <x v="1"/>
    <x v="5"/>
    <x v="105"/>
    <x v="13"/>
    <n v="6"/>
  </r>
  <r>
    <x v="1"/>
    <x v="5"/>
    <x v="106"/>
    <x v="13"/>
    <n v="7"/>
  </r>
  <r>
    <x v="1"/>
    <x v="5"/>
    <x v="107"/>
    <x v="13"/>
    <n v="2"/>
  </r>
  <r>
    <x v="1"/>
    <x v="5"/>
    <x v="108"/>
    <x v="13"/>
    <n v="1"/>
  </r>
  <r>
    <x v="1"/>
    <x v="5"/>
    <x v="89"/>
    <x v="14"/>
    <n v="45"/>
  </r>
  <r>
    <x v="1"/>
    <x v="5"/>
    <x v="90"/>
    <x v="14"/>
    <n v="162"/>
  </r>
  <r>
    <x v="1"/>
    <x v="5"/>
    <x v="91"/>
    <x v="14"/>
    <n v="318"/>
  </r>
  <r>
    <x v="1"/>
    <x v="5"/>
    <x v="92"/>
    <x v="14"/>
    <n v="93"/>
  </r>
  <r>
    <x v="1"/>
    <x v="5"/>
    <x v="93"/>
    <x v="14"/>
    <n v="35"/>
  </r>
  <r>
    <x v="1"/>
    <x v="5"/>
    <x v="94"/>
    <x v="14"/>
    <n v="18"/>
  </r>
  <r>
    <x v="1"/>
    <x v="5"/>
    <x v="95"/>
    <x v="14"/>
    <n v="1"/>
  </r>
  <r>
    <x v="1"/>
    <x v="5"/>
    <x v="99"/>
    <x v="14"/>
    <n v="167"/>
  </r>
  <r>
    <x v="1"/>
    <x v="5"/>
    <x v="100"/>
    <x v="14"/>
    <n v="31"/>
  </r>
  <r>
    <x v="1"/>
    <x v="5"/>
    <x v="101"/>
    <x v="14"/>
    <n v="237"/>
  </r>
  <r>
    <x v="1"/>
    <x v="5"/>
    <x v="102"/>
    <x v="14"/>
    <n v="248"/>
  </r>
  <r>
    <x v="1"/>
    <x v="5"/>
    <x v="103"/>
    <x v="14"/>
    <n v="44"/>
  </r>
  <r>
    <x v="1"/>
    <x v="5"/>
    <x v="104"/>
    <x v="14"/>
    <n v="137"/>
  </r>
  <r>
    <x v="1"/>
    <x v="5"/>
    <x v="105"/>
    <x v="14"/>
    <n v="58"/>
  </r>
  <r>
    <x v="1"/>
    <x v="5"/>
    <x v="106"/>
    <x v="14"/>
    <n v="57"/>
  </r>
  <r>
    <x v="1"/>
    <x v="5"/>
    <x v="107"/>
    <x v="14"/>
    <n v="35"/>
  </r>
  <r>
    <x v="1"/>
    <x v="5"/>
    <x v="108"/>
    <x v="14"/>
    <n v="33"/>
  </r>
  <r>
    <x v="1"/>
    <x v="5"/>
    <x v="109"/>
    <x v="14"/>
    <n v="1"/>
  </r>
  <r>
    <x v="1"/>
    <x v="5"/>
    <x v="89"/>
    <x v="15"/>
    <n v="2"/>
  </r>
  <r>
    <x v="1"/>
    <x v="5"/>
    <x v="90"/>
    <x v="15"/>
    <n v="23"/>
  </r>
  <r>
    <x v="1"/>
    <x v="5"/>
    <x v="91"/>
    <x v="15"/>
    <n v="36"/>
  </r>
  <r>
    <x v="1"/>
    <x v="5"/>
    <x v="92"/>
    <x v="15"/>
    <n v="19"/>
  </r>
  <r>
    <x v="1"/>
    <x v="5"/>
    <x v="93"/>
    <x v="15"/>
    <n v="9"/>
  </r>
  <r>
    <x v="1"/>
    <x v="5"/>
    <x v="94"/>
    <x v="15"/>
    <n v="25"/>
  </r>
  <r>
    <x v="1"/>
    <x v="5"/>
    <x v="95"/>
    <x v="15"/>
    <n v="21"/>
  </r>
  <r>
    <x v="1"/>
    <x v="5"/>
    <x v="96"/>
    <x v="15"/>
    <n v="3"/>
  </r>
  <r>
    <x v="1"/>
    <x v="5"/>
    <x v="97"/>
    <x v="15"/>
    <n v="18"/>
  </r>
  <r>
    <x v="1"/>
    <x v="5"/>
    <x v="98"/>
    <x v="15"/>
    <n v="2"/>
  </r>
  <r>
    <x v="1"/>
    <x v="5"/>
    <x v="99"/>
    <x v="15"/>
    <n v="20"/>
  </r>
  <r>
    <x v="1"/>
    <x v="5"/>
    <x v="100"/>
    <x v="15"/>
    <n v="7"/>
  </r>
  <r>
    <x v="1"/>
    <x v="5"/>
    <x v="101"/>
    <x v="15"/>
    <n v="27"/>
  </r>
  <r>
    <x v="1"/>
    <x v="5"/>
    <x v="102"/>
    <x v="15"/>
    <n v="26"/>
  </r>
  <r>
    <x v="1"/>
    <x v="5"/>
    <x v="103"/>
    <x v="15"/>
    <n v="6"/>
  </r>
  <r>
    <x v="1"/>
    <x v="5"/>
    <x v="104"/>
    <x v="15"/>
    <n v="15"/>
  </r>
  <r>
    <x v="1"/>
    <x v="5"/>
    <x v="105"/>
    <x v="15"/>
    <n v="7"/>
  </r>
  <r>
    <x v="1"/>
    <x v="5"/>
    <x v="106"/>
    <x v="15"/>
    <n v="7"/>
  </r>
  <r>
    <x v="1"/>
    <x v="5"/>
    <x v="107"/>
    <x v="15"/>
    <n v="16"/>
  </r>
  <r>
    <x v="1"/>
    <x v="5"/>
    <x v="108"/>
    <x v="15"/>
    <n v="12"/>
  </r>
  <r>
    <x v="1"/>
    <x v="5"/>
    <x v="109"/>
    <x v="15"/>
    <n v="4"/>
  </r>
  <r>
    <x v="1"/>
    <x v="5"/>
    <x v="89"/>
    <x v="16"/>
    <n v="2"/>
  </r>
  <r>
    <x v="1"/>
    <x v="5"/>
    <x v="90"/>
    <x v="16"/>
    <n v="7"/>
  </r>
  <r>
    <x v="1"/>
    <x v="5"/>
    <x v="91"/>
    <x v="16"/>
    <n v="13"/>
  </r>
  <r>
    <x v="1"/>
    <x v="5"/>
    <x v="92"/>
    <x v="16"/>
    <n v="4"/>
  </r>
  <r>
    <x v="1"/>
    <x v="5"/>
    <x v="93"/>
    <x v="16"/>
    <n v="5"/>
  </r>
  <r>
    <x v="1"/>
    <x v="5"/>
    <x v="94"/>
    <x v="16"/>
    <n v="3"/>
  </r>
  <r>
    <x v="1"/>
    <x v="5"/>
    <x v="95"/>
    <x v="16"/>
    <n v="8"/>
  </r>
  <r>
    <x v="1"/>
    <x v="5"/>
    <x v="96"/>
    <x v="16"/>
    <n v="3"/>
  </r>
  <r>
    <x v="1"/>
    <x v="5"/>
    <x v="97"/>
    <x v="16"/>
    <n v="6"/>
  </r>
  <r>
    <x v="1"/>
    <x v="5"/>
    <x v="98"/>
    <x v="16"/>
    <n v="7"/>
  </r>
  <r>
    <x v="1"/>
    <x v="5"/>
    <x v="99"/>
    <x v="16"/>
    <n v="4"/>
  </r>
  <r>
    <x v="1"/>
    <x v="5"/>
    <x v="100"/>
    <x v="16"/>
    <n v="5"/>
  </r>
  <r>
    <x v="1"/>
    <x v="5"/>
    <x v="101"/>
    <x v="16"/>
    <n v="11"/>
  </r>
  <r>
    <x v="1"/>
    <x v="5"/>
    <x v="102"/>
    <x v="16"/>
    <n v="17"/>
  </r>
  <r>
    <x v="1"/>
    <x v="5"/>
    <x v="103"/>
    <x v="16"/>
    <n v="2"/>
  </r>
  <r>
    <x v="1"/>
    <x v="5"/>
    <x v="104"/>
    <x v="16"/>
    <n v="12"/>
  </r>
  <r>
    <x v="1"/>
    <x v="5"/>
    <x v="105"/>
    <x v="16"/>
    <n v="6"/>
  </r>
  <r>
    <x v="1"/>
    <x v="5"/>
    <x v="106"/>
    <x v="16"/>
    <n v="6"/>
  </r>
  <r>
    <x v="1"/>
    <x v="5"/>
    <x v="107"/>
    <x v="16"/>
    <n v="4"/>
  </r>
  <r>
    <x v="1"/>
    <x v="5"/>
    <x v="108"/>
    <x v="16"/>
    <n v="3"/>
  </r>
  <r>
    <x v="1"/>
    <x v="5"/>
    <x v="109"/>
    <x v="16"/>
    <n v="19"/>
  </r>
  <r>
    <x v="1"/>
    <x v="5"/>
    <x v="96"/>
    <x v="32"/>
    <n v="243"/>
  </r>
  <r>
    <x v="1"/>
    <x v="5"/>
    <x v="97"/>
    <x v="32"/>
    <n v="909"/>
  </r>
  <r>
    <x v="1"/>
    <x v="5"/>
    <x v="98"/>
    <x v="32"/>
    <n v="211"/>
  </r>
  <r>
    <x v="1"/>
    <x v="5"/>
    <x v="109"/>
    <x v="32"/>
    <n v="23"/>
  </r>
  <r>
    <x v="1"/>
    <x v="5"/>
    <x v="89"/>
    <x v="17"/>
    <n v="162"/>
  </r>
  <r>
    <x v="1"/>
    <x v="5"/>
    <x v="90"/>
    <x v="17"/>
    <n v="343"/>
  </r>
  <r>
    <x v="1"/>
    <x v="5"/>
    <x v="91"/>
    <x v="17"/>
    <n v="326"/>
  </r>
  <r>
    <x v="1"/>
    <x v="5"/>
    <x v="92"/>
    <x v="17"/>
    <n v="31"/>
  </r>
  <r>
    <x v="1"/>
    <x v="5"/>
    <x v="93"/>
    <x v="17"/>
    <n v="22"/>
  </r>
  <r>
    <x v="1"/>
    <x v="5"/>
    <x v="94"/>
    <x v="17"/>
    <n v="228"/>
  </r>
  <r>
    <x v="1"/>
    <x v="5"/>
    <x v="95"/>
    <x v="17"/>
    <n v="700"/>
  </r>
  <r>
    <x v="1"/>
    <x v="5"/>
    <x v="96"/>
    <x v="17"/>
    <n v="809"/>
  </r>
  <r>
    <x v="1"/>
    <x v="5"/>
    <x v="97"/>
    <x v="17"/>
    <n v="880"/>
  </r>
  <r>
    <x v="1"/>
    <x v="5"/>
    <x v="98"/>
    <x v="17"/>
    <n v="262"/>
  </r>
  <r>
    <x v="1"/>
    <x v="5"/>
    <x v="99"/>
    <x v="17"/>
    <n v="368"/>
  </r>
  <r>
    <x v="1"/>
    <x v="5"/>
    <x v="100"/>
    <x v="17"/>
    <n v="78"/>
  </r>
  <r>
    <x v="1"/>
    <x v="5"/>
    <x v="101"/>
    <x v="17"/>
    <n v="597"/>
  </r>
  <r>
    <x v="1"/>
    <x v="5"/>
    <x v="102"/>
    <x v="17"/>
    <n v="435"/>
  </r>
  <r>
    <x v="1"/>
    <x v="5"/>
    <x v="103"/>
    <x v="17"/>
    <n v="67"/>
  </r>
  <r>
    <x v="1"/>
    <x v="5"/>
    <x v="104"/>
    <x v="17"/>
    <n v="434"/>
  </r>
  <r>
    <x v="1"/>
    <x v="5"/>
    <x v="105"/>
    <x v="17"/>
    <n v="49"/>
  </r>
  <r>
    <x v="1"/>
    <x v="5"/>
    <x v="107"/>
    <x v="17"/>
    <n v="114"/>
  </r>
  <r>
    <x v="1"/>
    <x v="5"/>
    <x v="108"/>
    <x v="17"/>
    <n v="148"/>
  </r>
  <r>
    <x v="1"/>
    <x v="5"/>
    <x v="109"/>
    <x v="17"/>
    <n v="469"/>
  </r>
  <r>
    <x v="1"/>
    <x v="5"/>
    <x v="89"/>
    <x v="18"/>
    <n v="1460"/>
  </r>
  <r>
    <x v="1"/>
    <x v="5"/>
    <x v="90"/>
    <x v="18"/>
    <n v="724"/>
  </r>
  <r>
    <x v="1"/>
    <x v="5"/>
    <x v="91"/>
    <x v="18"/>
    <n v="3094"/>
  </r>
  <r>
    <x v="1"/>
    <x v="5"/>
    <x v="92"/>
    <x v="18"/>
    <n v="437"/>
  </r>
  <r>
    <x v="1"/>
    <x v="5"/>
    <x v="94"/>
    <x v="18"/>
    <n v="207"/>
  </r>
  <r>
    <x v="1"/>
    <x v="5"/>
    <x v="95"/>
    <x v="18"/>
    <n v="345"/>
  </r>
  <r>
    <x v="1"/>
    <x v="5"/>
    <x v="96"/>
    <x v="18"/>
    <n v="381"/>
  </r>
  <r>
    <x v="1"/>
    <x v="5"/>
    <x v="97"/>
    <x v="18"/>
    <n v="210"/>
  </r>
  <r>
    <x v="1"/>
    <x v="5"/>
    <x v="98"/>
    <x v="18"/>
    <n v="336"/>
  </r>
  <r>
    <x v="1"/>
    <x v="5"/>
    <x v="99"/>
    <x v="18"/>
    <n v="1400"/>
  </r>
  <r>
    <x v="1"/>
    <x v="5"/>
    <x v="100"/>
    <x v="18"/>
    <n v="15"/>
  </r>
  <r>
    <x v="1"/>
    <x v="5"/>
    <x v="101"/>
    <x v="18"/>
    <n v="2383"/>
  </r>
  <r>
    <x v="1"/>
    <x v="5"/>
    <x v="102"/>
    <x v="18"/>
    <n v="1770"/>
  </r>
  <r>
    <x v="1"/>
    <x v="5"/>
    <x v="103"/>
    <x v="18"/>
    <n v="852"/>
  </r>
  <r>
    <x v="1"/>
    <x v="5"/>
    <x v="104"/>
    <x v="18"/>
    <n v="2"/>
  </r>
  <r>
    <x v="1"/>
    <x v="5"/>
    <x v="105"/>
    <x v="18"/>
    <n v="1959"/>
  </r>
  <r>
    <x v="1"/>
    <x v="5"/>
    <x v="106"/>
    <x v="18"/>
    <n v="418"/>
  </r>
  <r>
    <x v="1"/>
    <x v="5"/>
    <x v="108"/>
    <x v="18"/>
    <n v="580"/>
  </r>
  <r>
    <x v="1"/>
    <x v="5"/>
    <x v="109"/>
    <x v="18"/>
    <n v="110"/>
  </r>
  <r>
    <x v="1"/>
    <x v="5"/>
    <x v="89"/>
    <x v="19"/>
    <n v="32848"/>
  </r>
  <r>
    <x v="1"/>
    <x v="5"/>
    <x v="90"/>
    <x v="19"/>
    <n v="175371"/>
  </r>
  <r>
    <x v="1"/>
    <x v="5"/>
    <x v="91"/>
    <x v="19"/>
    <n v="108266"/>
  </r>
  <r>
    <x v="1"/>
    <x v="5"/>
    <x v="94"/>
    <x v="19"/>
    <n v="99506"/>
  </r>
  <r>
    <x v="1"/>
    <x v="5"/>
    <x v="99"/>
    <x v="19"/>
    <n v="132827"/>
  </r>
  <r>
    <x v="1"/>
    <x v="5"/>
    <x v="102"/>
    <x v="19"/>
    <n v="120562"/>
  </r>
  <r>
    <x v="1"/>
    <x v="5"/>
    <x v="104"/>
    <x v="19"/>
    <n v="69228"/>
  </r>
  <r>
    <x v="1"/>
    <x v="5"/>
    <x v="105"/>
    <x v="19"/>
    <n v="5"/>
  </r>
  <r>
    <x v="1"/>
    <x v="5"/>
    <x v="106"/>
    <x v="19"/>
    <n v="20"/>
  </r>
  <r>
    <x v="1"/>
    <x v="5"/>
    <x v="108"/>
    <x v="19"/>
    <n v="10"/>
  </r>
  <r>
    <x v="1"/>
    <x v="5"/>
    <x v="109"/>
    <x v="19"/>
    <n v="6"/>
  </r>
  <r>
    <x v="1"/>
    <x v="5"/>
    <x v="90"/>
    <x v="20"/>
    <n v="12635"/>
  </r>
  <r>
    <x v="1"/>
    <x v="5"/>
    <x v="91"/>
    <x v="20"/>
    <n v="24"/>
  </r>
  <r>
    <x v="1"/>
    <x v="5"/>
    <x v="94"/>
    <x v="20"/>
    <n v="10405"/>
  </r>
  <r>
    <x v="1"/>
    <x v="5"/>
    <x v="97"/>
    <x v="20"/>
    <n v="6"/>
  </r>
  <r>
    <x v="1"/>
    <x v="5"/>
    <x v="106"/>
    <x v="20"/>
    <n v="80"/>
  </r>
  <r>
    <x v="1"/>
    <x v="5"/>
    <x v="108"/>
    <x v="20"/>
    <n v="7"/>
  </r>
  <r>
    <x v="1"/>
    <x v="5"/>
    <x v="89"/>
    <x v="21"/>
    <n v="88"/>
  </r>
  <r>
    <x v="1"/>
    <x v="5"/>
    <x v="90"/>
    <x v="21"/>
    <n v="1191"/>
  </r>
  <r>
    <x v="1"/>
    <x v="5"/>
    <x v="91"/>
    <x v="21"/>
    <n v="2228"/>
  </r>
  <r>
    <x v="1"/>
    <x v="5"/>
    <x v="92"/>
    <x v="21"/>
    <n v="337"/>
  </r>
  <r>
    <x v="1"/>
    <x v="5"/>
    <x v="93"/>
    <x v="21"/>
    <n v="1348"/>
  </r>
  <r>
    <x v="1"/>
    <x v="5"/>
    <x v="94"/>
    <x v="21"/>
    <n v="4872"/>
  </r>
  <r>
    <x v="1"/>
    <x v="5"/>
    <x v="95"/>
    <x v="21"/>
    <n v="2397"/>
  </r>
  <r>
    <x v="1"/>
    <x v="5"/>
    <x v="96"/>
    <x v="21"/>
    <n v="1732"/>
  </r>
  <r>
    <x v="1"/>
    <x v="5"/>
    <x v="97"/>
    <x v="21"/>
    <n v="7048"/>
  </r>
  <r>
    <x v="1"/>
    <x v="5"/>
    <x v="98"/>
    <x v="21"/>
    <n v="5007"/>
  </r>
  <r>
    <x v="1"/>
    <x v="5"/>
    <x v="99"/>
    <x v="21"/>
    <n v="1750"/>
  </r>
  <r>
    <x v="1"/>
    <x v="5"/>
    <x v="100"/>
    <x v="21"/>
    <n v="737"/>
  </r>
  <r>
    <x v="1"/>
    <x v="5"/>
    <x v="101"/>
    <x v="21"/>
    <n v="1582"/>
  </r>
  <r>
    <x v="1"/>
    <x v="5"/>
    <x v="102"/>
    <x v="21"/>
    <n v="2005"/>
  </r>
  <r>
    <x v="1"/>
    <x v="5"/>
    <x v="103"/>
    <x v="21"/>
    <n v="3"/>
  </r>
  <r>
    <x v="1"/>
    <x v="5"/>
    <x v="104"/>
    <x v="21"/>
    <n v="2248"/>
  </r>
  <r>
    <x v="1"/>
    <x v="5"/>
    <x v="105"/>
    <x v="21"/>
    <n v="200"/>
  </r>
  <r>
    <x v="1"/>
    <x v="5"/>
    <x v="106"/>
    <x v="21"/>
    <n v="589"/>
  </r>
  <r>
    <x v="1"/>
    <x v="5"/>
    <x v="107"/>
    <x v="21"/>
    <n v="488"/>
  </r>
  <r>
    <x v="1"/>
    <x v="5"/>
    <x v="108"/>
    <x v="21"/>
    <n v="1109"/>
  </r>
  <r>
    <x v="1"/>
    <x v="5"/>
    <x v="109"/>
    <x v="21"/>
    <n v="4807"/>
  </r>
  <r>
    <x v="1"/>
    <x v="5"/>
    <x v="89"/>
    <x v="22"/>
    <n v="4205"/>
  </r>
  <r>
    <x v="1"/>
    <x v="5"/>
    <x v="90"/>
    <x v="22"/>
    <n v="4158"/>
  </r>
  <r>
    <x v="1"/>
    <x v="5"/>
    <x v="91"/>
    <x v="22"/>
    <n v="6872"/>
  </r>
  <r>
    <x v="1"/>
    <x v="5"/>
    <x v="92"/>
    <x v="22"/>
    <n v="9920"/>
  </r>
  <r>
    <x v="1"/>
    <x v="5"/>
    <x v="93"/>
    <x v="22"/>
    <n v="109"/>
  </r>
  <r>
    <x v="1"/>
    <x v="5"/>
    <x v="94"/>
    <x v="22"/>
    <n v="2048"/>
  </r>
  <r>
    <x v="1"/>
    <x v="5"/>
    <x v="95"/>
    <x v="22"/>
    <n v="10775"/>
  </r>
  <r>
    <x v="1"/>
    <x v="5"/>
    <x v="96"/>
    <x v="22"/>
    <n v="34"/>
  </r>
  <r>
    <x v="1"/>
    <x v="5"/>
    <x v="97"/>
    <x v="22"/>
    <n v="99"/>
  </r>
  <r>
    <x v="1"/>
    <x v="5"/>
    <x v="98"/>
    <x v="22"/>
    <n v="79"/>
  </r>
  <r>
    <x v="1"/>
    <x v="5"/>
    <x v="99"/>
    <x v="22"/>
    <n v="2404"/>
  </r>
  <r>
    <x v="1"/>
    <x v="5"/>
    <x v="100"/>
    <x v="22"/>
    <n v="126"/>
  </r>
  <r>
    <x v="1"/>
    <x v="5"/>
    <x v="101"/>
    <x v="22"/>
    <n v="5649"/>
  </r>
  <r>
    <x v="1"/>
    <x v="5"/>
    <x v="102"/>
    <x v="22"/>
    <n v="7361"/>
  </r>
  <r>
    <x v="1"/>
    <x v="5"/>
    <x v="103"/>
    <x v="22"/>
    <n v="134"/>
  </r>
  <r>
    <x v="1"/>
    <x v="5"/>
    <x v="104"/>
    <x v="22"/>
    <n v="6935"/>
  </r>
  <r>
    <x v="1"/>
    <x v="5"/>
    <x v="105"/>
    <x v="22"/>
    <n v="4646"/>
  </r>
  <r>
    <x v="1"/>
    <x v="5"/>
    <x v="106"/>
    <x v="22"/>
    <n v="4568"/>
  </r>
  <r>
    <x v="1"/>
    <x v="5"/>
    <x v="107"/>
    <x v="22"/>
    <n v="1516"/>
  </r>
  <r>
    <x v="1"/>
    <x v="5"/>
    <x v="108"/>
    <x v="22"/>
    <n v="25"/>
  </r>
  <r>
    <x v="1"/>
    <x v="5"/>
    <x v="109"/>
    <x v="22"/>
    <n v="319"/>
  </r>
  <r>
    <x v="1"/>
    <x v="5"/>
    <x v="89"/>
    <x v="23"/>
    <n v="85"/>
  </r>
  <r>
    <x v="1"/>
    <x v="5"/>
    <x v="90"/>
    <x v="23"/>
    <n v="64"/>
  </r>
  <r>
    <x v="1"/>
    <x v="5"/>
    <x v="91"/>
    <x v="23"/>
    <n v="68"/>
  </r>
  <r>
    <x v="1"/>
    <x v="5"/>
    <x v="92"/>
    <x v="23"/>
    <n v="204"/>
  </r>
  <r>
    <x v="1"/>
    <x v="5"/>
    <x v="93"/>
    <x v="23"/>
    <n v="1"/>
  </r>
  <r>
    <x v="1"/>
    <x v="5"/>
    <x v="99"/>
    <x v="23"/>
    <n v="8"/>
  </r>
  <r>
    <x v="1"/>
    <x v="5"/>
    <x v="100"/>
    <x v="23"/>
    <n v="129"/>
  </r>
  <r>
    <x v="1"/>
    <x v="5"/>
    <x v="101"/>
    <x v="23"/>
    <n v="83"/>
  </r>
  <r>
    <x v="1"/>
    <x v="5"/>
    <x v="102"/>
    <x v="23"/>
    <n v="381"/>
  </r>
  <r>
    <x v="1"/>
    <x v="5"/>
    <x v="103"/>
    <x v="23"/>
    <n v="130"/>
  </r>
  <r>
    <x v="1"/>
    <x v="5"/>
    <x v="104"/>
    <x v="23"/>
    <n v="873"/>
  </r>
  <r>
    <x v="1"/>
    <x v="5"/>
    <x v="105"/>
    <x v="23"/>
    <n v="320"/>
  </r>
  <r>
    <x v="1"/>
    <x v="5"/>
    <x v="106"/>
    <x v="23"/>
    <n v="159"/>
  </r>
  <r>
    <x v="1"/>
    <x v="5"/>
    <x v="107"/>
    <x v="23"/>
    <n v="1"/>
  </r>
  <r>
    <x v="1"/>
    <x v="5"/>
    <x v="108"/>
    <x v="23"/>
    <n v="16"/>
  </r>
  <r>
    <x v="1"/>
    <x v="5"/>
    <x v="89"/>
    <x v="24"/>
    <n v="72"/>
  </r>
  <r>
    <x v="1"/>
    <x v="5"/>
    <x v="90"/>
    <x v="24"/>
    <n v="236"/>
  </r>
  <r>
    <x v="1"/>
    <x v="5"/>
    <x v="91"/>
    <x v="24"/>
    <n v="374"/>
  </r>
  <r>
    <x v="1"/>
    <x v="5"/>
    <x v="92"/>
    <x v="24"/>
    <n v="115"/>
  </r>
  <r>
    <x v="1"/>
    <x v="5"/>
    <x v="93"/>
    <x v="24"/>
    <n v="3"/>
  </r>
  <r>
    <x v="1"/>
    <x v="5"/>
    <x v="101"/>
    <x v="24"/>
    <n v="24"/>
  </r>
  <r>
    <x v="1"/>
    <x v="5"/>
    <x v="102"/>
    <x v="24"/>
    <n v="1023"/>
  </r>
  <r>
    <x v="1"/>
    <x v="5"/>
    <x v="103"/>
    <x v="24"/>
    <n v="6"/>
  </r>
  <r>
    <x v="1"/>
    <x v="5"/>
    <x v="104"/>
    <x v="24"/>
    <n v="1140"/>
  </r>
  <r>
    <x v="1"/>
    <x v="5"/>
    <x v="105"/>
    <x v="24"/>
    <n v="232"/>
  </r>
  <r>
    <x v="1"/>
    <x v="5"/>
    <x v="106"/>
    <x v="24"/>
    <n v="107"/>
  </r>
  <r>
    <x v="1"/>
    <x v="5"/>
    <x v="108"/>
    <x v="24"/>
    <n v="1"/>
  </r>
  <r>
    <x v="1"/>
    <x v="5"/>
    <x v="89"/>
    <x v="25"/>
    <n v="3975"/>
  </r>
  <r>
    <x v="1"/>
    <x v="5"/>
    <x v="90"/>
    <x v="25"/>
    <n v="12667"/>
  </r>
  <r>
    <x v="1"/>
    <x v="5"/>
    <x v="91"/>
    <x v="25"/>
    <n v="14453"/>
  </r>
  <r>
    <x v="1"/>
    <x v="5"/>
    <x v="92"/>
    <x v="25"/>
    <n v="1427"/>
  </r>
  <r>
    <x v="1"/>
    <x v="5"/>
    <x v="93"/>
    <x v="25"/>
    <n v="3232"/>
  </r>
  <r>
    <x v="1"/>
    <x v="5"/>
    <x v="94"/>
    <x v="25"/>
    <n v="13438"/>
  </r>
  <r>
    <x v="1"/>
    <x v="5"/>
    <x v="95"/>
    <x v="25"/>
    <n v="20861"/>
  </r>
  <r>
    <x v="1"/>
    <x v="5"/>
    <x v="96"/>
    <x v="25"/>
    <n v="19725"/>
  </r>
  <r>
    <x v="1"/>
    <x v="5"/>
    <x v="97"/>
    <x v="25"/>
    <n v="32869"/>
  </r>
  <r>
    <x v="1"/>
    <x v="5"/>
    <x v="98"/>
    <x v="25"/>
    <n v="16914"/>
  </r>
  <r>
    <x v="1"/>
    <x v="5"/>
    <x v="99"/>
    <x v="25"/>
    <n v="12802"/>
  </r>
  <r>
    <x v="1"/>
    <x v="5"/>
    <x v="100"/>
    <x v="25"/>
    <n v="3941"/>
  </r>
  <r>
    <x v="1"/>
    <x v="5"/>
    <x v="101"/>
    <x v="25"/>
    <n v="17834"/>
  </r>
  <r>
    <x v="1"/>
    <x v="5"/>
    <x v="102"/>
    <x v="25"/>
    <n v="10108"/>
  </r>
  <r>
    <x v="1"/>
    <x v="5"/>
    <x v="103"/>
    <x v="25"/>
    <n v="847"/>
  </r>
  <r>
    <x v="1"/>
    <x v="5"/>
    <x v="104"/>
    <x v="25"/>
    <n v="12632"/>
  </r>
  <r>
    <x v="1"/>
    <x v="5"/>
    <x v="105"/>
    <x v="25"/>
    <n v="2950"/>
  </r>
  <r>
    <x v="1"/>
    <x v="5"/>
    <x v="106"/>
    <x v="25"/>
    <n v="2043"/>
  </r>
  <r>
    <x v="1"/>
    <x v="5"/>
    <x v="107"/>
    <x v="25"/>
    <n v="6051"/>
  </r>
  <r>
    <x v="1"/>
    <x v="5"/>
    <x v="108"/>
    <x v="25"/>
    <n v="6382"/>
  </r>
  <r>
    <x v="1"/>
    <x v="5"/>
    <x v="109"/>
    <x v="25"/>
    <n v="18884"/>
  </r>
  <r>
    <x v="1"/>
    <x v="5"/>
    <x v="89"/>
    <x v="26"/>
    <n v="40"/>
  </r>
  <r>
    <x v="1"/>
    <x v="5"/>
    <x v="90"/>
    <x v="26"/>
    <n v="332"/>
  </r>
  <r>
    <x v="1"/>
    <x v="5"/>
    <x v="91"/>
    <x v="26"/>
    <n v="9"/>
  </r>
  <r>
    <x v="1"/>
    <x v="5"/>
    <x v="92"/>
    <x v="26"/>
    <n v="421"/>
  </r>
  <r>
    <x v="1"/>
    <x v="5"/>
    <x v="94"/>
    <x v="26"/>
    <n v="2"/>
  </r>
  <r>
    <x v="1"/>
    <x v="5"/>
    <x v="97"/>
    <x v="26"/>
    <n v="1"/>
  </r>
  <r>
    <x v="1"/>
    <x v="5"/>
    <x v="98"/>
    <x v="26"/>
    <n v="1"/>
  </r>
  <r>
    <x v="1"/>
    <x v="5"/>
    <x v="99"/>
    <x v="26"/>
    <n v="3"/>
  </r>
  <r>
    <x v="1"/>
    <x v="5"/>
    <x v="100"/>
    <x v="26"/>
    <n v="4"/>
  </r>
  <r>
    <x v="1"/>
    <x v="5"/>
    <x v="101"/>
    <x v="26"/>
    <n v="61"/>
  </r>
  <r>
    <x v="1"/>
    <x v="5"/>
    <x v="102"/>
    <x v="26"/>
    <n v="406"/>
  </r>
  <r>
    <x v="1"/>
    <x v="5"/>
    <x v="103"/>
    <x v="26"/>
    <n v="278"/>
  </r>
  <r>
    <x v="1"/>
    <x v="5"/>
    <x v="104"/>
    <x v="26"/>
    <n v="5272"/>
  </r>
  <r>
    <x v="1"/>
    <x v="5"/>
    <x v="105"/>
    <x v="26"/>
    <n v="278"/>
  </r>
  <r>
    <x v="1"/>
    <x v="5"/>
    <x v="106"/>
    <x v="26"/>
    <n v="95"/>
  </r>
  <r>
    <x v="1"/>
    <x v="5"/>
    <x v="107"/>
    <x v="26"/>
    <n v="19"/>
  </r>
  <r>
    <x v="1"/>
    <x v="5"/>
    <x v="108"/>
    <x v="26"/>
    <n v="1"/>
  </r>
  <r>
    <x v="1"/>
    <x v="5"/>
    <x v="89"/>
    <x v="27"/>
    <n v="8122"/>
  </r>
  <r>
    <x v="1"/>
    <x v="5"/>
    <x v="90"/>
    <x v="27"/>
    <n v="23619"/>
  </r>
  <r>
    <x v="1"/>
    <x v="5"/>
    <x v="91"/>
    <x v="27"/>
    <n v="59468"/>
  </r>
  <r>
    <x v="1"/>
    <x v="5"/>
    <x v="92"/>
    <x v="27"/>
    <n v="19120"/>
  </r>
  <r>
    <x v="1"/>
    <x v="5"/>
    <x v="93"/>
    <x v="27"/>
    <n v="3658"/>
  </r>
  <r>
    <x v="1"/>
    <x v="5"/>
    <x v="94"/>
    <x v="27"/>
    <n v="1073"/>
  </r>
  <r>
    <x v="1"/>
    <x v="5"/>
    <x v="95"/>
    <x v="27"/>
    <n v="70"/>
  </r>
  <r>
    <x v="1"/>
    <x v="5"/>
    <x v="99"/>
    <x v="27"/>
    <n v="20098"/>
  </r>
  <r>
    <x v="1"/>
    <x v="5"/>
    <x v="100"/>
    <x v="27"/>
    <n v="3968"/>
  </r>
  <r>
    <x v="1"/>
    <x v="5"/>
    <x v="101"/>
    <x v="27"/>
    <n v="33336"/>
  </r>
  <r>
    <x v="1"/>
    <x v="5"/>
    <x v="102"/>
    <x v="27"/>
    <n v="36951"/>
  </r>
  <r>
    <x v="1"/>
    <x v="5"/>
    <x v="103"/>
    <x v="27"/>
    <n v="7044"/>
  </r>
  <r>
    <x v="1"/>
    <x v="5"/>
    <x v="104"/>
    <x v="27"/>
    <n v="18357"/>
  </r>
  <r>
    <x v="1"/>
    <x v="5"/>
    <x v="105"/>
    <x v="27"/>
    <n v="11744"/>
  </r>
  <r>
    <x v="1"/>
    <x v="5"/>
    <x v="106"/>
    <x v="27"/>
    <n v="10494"/>
  </r>
  <r>
    <x v="1"/>
    <x v="5"/>
    <x v="107"/>
    <x v="27"/>
    <n v="5164"/>
  </r>
  <r>
    <x v="1"/>
    <x v="5"/>
    <x v="108"/>
    <x v="27"/>
    <n v="2828"/>
  </r>
  <r>
    <x v="1"/>
    <x v="5"/>
    <x v="109"/>
    <x v="27"/>
    <n v="73"/>
  </r>
  <r>
    <x v="1"/>
    <x v="5"/>
    <x v="89"/>
    <x v="28"/>
    <n v="33"/>
  </r>
  <r>
    <x v="1"/>
    <x v="5"/>
    <x v="90"/>
    <x v="28"/>
    <n v="356"/>
  </r>
  <r>
    <x v="1"/>
    <x v="5"/>
    <x v="91"/>
    <x v="28"/>
    <n v="1345"/>
  </r>
  <r>
    <x v="1"/>
    <x v="5"/>
    <x v="92"/>
    <x v="28"/>
    <n v="277"/>
  </r>
  <r>
    <x v="1"/>
    <x v="5"/>
    <x v="93"/>
    <x v="28"/>
    <n v="15"/>
  </r>
  <r>
    <x v="1"/>
    <x v="5"/>
    <x v="94"/>
    <x v="28"/>
    <n v="50"/>
  </r>
  <r>
    <x v="1"/>
    <x v="5"/>
    <x v="95"/>
    <x v="28"/>
    <n v="27"/>
  </r>
  <r>
    <x v="1"/>
    <x v="5"/>
    <x v="96"/>
    <x v="28"/>
    <n v="3"/>
  </r>
  <r>
    <x v="1"/>
    <x v="5"/>
    <x v="97"/>
    <x v="28"/>
    <n v="21"/>
  </r>
  <r>
    <x v="1"/>
    <x v="5"/>
    <x v="98"/>
    <x v="28"/>
    <n v="2"/>
  </r>
  <r>
    <x v="1"/>
    <x v="5"/>
    <x v="99"/>
    <x v="28"/>
    <n v="104"/>
  </r>
  <r>
    <x v="1"/>
    <x v="5"/>
    <x v="100"/>
    <x v="28"/>
    <n v="676"/>
  </r>
  <r>
    <x v="1"/>
    <x v="5"/>
    <x v="101"/>
    <x v="28"/>
    <n v="86"/>
  </r>
  <r>
    <x v="1"/>
    <x v="5"/>
    <x v="102"/>
    <x v="28"/>
    <n v="271"/>
  </r>
  <r>
    <x v="1"/>
    <x v="5"/>
    <x v="103"/>
    <x v="28"/>
    <n v="230"/>
  </r>
  <r>
    <x v="1"/>
    <x v="5"/>
    <x v="104"/>
    <x v="28"/>
    <n v="120"/>
  </r>
  <r>
    <x v="1"/>
    <x v="5"/>
    <x v="105"/>
    <x v="28"/>
    <n v="111"/>
  </r>
  <r>
    <x v="1"/>
    <x v="5"/>
    <x v="106"/>
    <x v="28"/>
    <n v="138"/>
  </r>
  <r>
    <x v="1"/>
    <x v="5"/>
    <x v="107"/>
    <x v="28"/>
    <n v="47"/>
  </r>
  <r>
    <x v="1"/>
    <x v="5"/>
    <x v="108"/>
    <x v="28"/>
    <n v="90"/>
  </r>
  <r>
    <x v="1"/>
    <x v="5"/>
    <x v="109"/>
    <x v="28"/>
    <n v="4"/>
  </r>
  <r>
    <x v="1"/>
    <x v="5"/>
    <x v="89"/>
    <x v="29"/>
    <n v="12374"/>
  </r>
  <r>
    <x v="1"/>
    <x v="5"/>
    <x v="90"/>
    <x v="29"/>
    <n v="37448"/>
  </r>
  <r>
    <x v="1"/>
    <x v="5"/>
    <x v="91"/>
    <x v="29"/>
    <n v="75821"/>
  </r>
  <r>
    <x v="1"/>
    <x v="5"/>
    <x v="92"/>
    <x v="29"/>
    <n v="21717"/>
  </r>
  <r>
    <x v="1"/>
    <x v="5"/>
    <x v="93"/>
    <x v="29"/>
    <n v="6909"/>
  </r>
  <r>
    <x v="1"/>
    <x v="5"/>
    <x v="94"/>
    <x v="29"/>
    <n v="14580"/>
  </r>
  <r>
    <x v="1"/>
    <x v="5"/>
    <x v="95"/>
    <x v="29"/>
    <n v="20978"/>
  </r>
  <r>
    <x v="1"/>
    <x v="5"/>
    <x v="96"/>
    <x v="29"/>
    <n v="19728"/>
  </r>
  <r>
    <x v="1"/>
    <x v="5"/>
    <x v="97"/>
    <x v="29"/>
    <n v="32895"/>
  </r>
  <r>
    <x v="1"/>
    <x v="5"/>
    <x v="98"/>
    <x v="29"/>
    <n v="16937"/>
  </r>
  <r>
    <x v="1"/>
    <x v="5"/>
    <x v="99"/>
    <x v="29"/>
    <n v="33050"/>
  </r>
  <r>
    <x v="1"/>
    <x v="5"/>
    <x v="100"/>
    <x v="29"/>
    <n v="8850"/>
  </r>
  <r>
    <x v="1"/>
    <x v="5"/>
    <x v="101"/>
    <x v="29"/>
    <n v="51607"/>
  </r>
  <r>
    <x v="1"/>
    <x v="5"/>
    <x v="102"/>
    <x v="29"/>
    <n v="49472"/>
  </r>
  <r>
    <x v="1"/>
    <x v="5"/>
    <x v="103"/>
    <x v="29"/>
    <n v="8596"/>
  </r>
  <r>
    <x v="1"/>
    <x v="5"/>
    <x v="104"/>
    <x v="29"/>
    <n v="38710"/>
  </r>
  <r>
    <x v="1"/>
    <x v="5"/>
    <x v="105"/>
    <x v="29"/>
    <n v="16040"/>
  </r>
  <r>
    <x v="1"/>
    <x v="5"/>
    <x v="106"/>
    <x v="29"/>
    <n v="13094"/>
  </r>
  <r>
    <x v="1"/>
    <x v="5"/>
    <x v="107"/>
    <x v="29"/>
    <n v="11455"/>
  </r>
  <r>
    <x v="1"/>
    <x v="5"/>
    <x v="108"/>
    <x v="29"/>
    <n v="9372"/>
  </r>
  <r>
    <x v="1"/>
    <x v="5"/>
    <x v="109"/>
    <x v="29"/>
    <n v="18961"/>
  </r>
  <r>
    <x v="1"/>
    <x v="5"/>
    <x v="89"/>
    <x v="30"/>
    <n v="546"/>
  </r>
  <r>
    <x v="1"/>
    <x v="5"/>
    <x v="90"/>
    <x v="30"/>
    <n v="35"/>
  </r>
  <r>
    <x v="1"/>
    <x v="5"/>
    <x v="91"/>
    <x v="30"/>
    <n v="418"/>
  </r>
  <r>
    <x v="1"/>
    <x v="5"/>
    <x v="92"/>
    <x v="30"/>
    <n v="127"/>
  </r>
  <r>
    <x v="1"/>
    <x v="5"/>
    <x v="94"/>
    <x v="30"/>
    <n v="16"/>
  </r>
  <r>
    <x v="1"/>
    <x v="5"/>
    <x v="98"/>
    <x v="30"/>
    <n v="16"/>
  </r>
  <r>
    <x v="1"/>
    <x v="5"/>
    <x v="99"/>
    <x v="30"/>
    <n v="128"/>
  </r>
  <r>
    <x v="1"/>
    <x v="5"/>
    <x v="101"/>
    <x v="30"/>
    <n v="111"/>
  </r>
  <r>
    <x v="1"/>
    <x v="5"/>
    <x v="102"/>
    <x v="30"/>
    <n v="168"/>
  </r>
  <r>
    <x v="1"/>
    <x v="5"/>
    <x v="103"/>
    <x v="30"/>
    <n v="95"/>
  </r>
  <r>
    <x v="1"/>
    <x v="5"/>
    <x v="105"/>
    <x v="30"/>
    <n v="339"/>
  </r>
  <r>
    <x v="1"/>
    <x v="5"/>
    <x v="106"/>
    <x v="30"/>
    <n v="68"/>
  </r>
  <r>
    <x v="1"/>
    <x v="5"/>
    <x v="108"/>
    <x v="30"/>
    <n v="55"/>
  </r>
  <r>
    <x v="1"/>
    <x v="5"/>
    <x v="109"/>
    <x v="30"/>
    <n v="14"/>
  </r>
  <r>
    <x v="1"/>
    <x v="6"/>
    <x v="110"/>
    <x v="0"/>
    <n v="66"/>
  </r>
  <r>
    <x v="1"/>
    <x v="6"/>
    <x v="111"/>
    <x v="0"/>
    <n v="68"/>
  </r>
  <r>
    <x v="1"/>
    <x v="6"/>
    <x v="112"/>
    <x v="0"/>
    <n v="169"/>
  </r>
  <r>
    <x v="1"/>
    <x v="6"/>
    <x v="113"/>
    <x v="0"/>
    <n v="105"/>
  </r>
  <r>
    <x v="1"/>
    <x v="6"/>
    <x v="114"/>
    <x v="0"/>
    <n v="154"/>
  </r>
  <r>
    <x v="1"/>
    <x v="6"/>
    <x v="115"/>
    <x v="0"/>
    <n v="22"/>
  </r>
  <r>
    <x v="1"/>
    <x v="6"/>
    <x v="116"/>
    <x v="0"/>
    <n v="226"/>
  </r>
  <r>
    <x v="1"/>
    <x v="6"/>
    <x v="117"/>
    <x v="0"/>
    <n v="114"/>
  </r>
  <r>
    <x v="1"/>
    <x v="6"/>
    <x v="118"/>
    <x v="0"/>
    <n v="440"/>
  </r>
  <r>
    <x v="1"/>
    <x v="6"/>
    <x v="119"/>
    <x v="0"/>
    <n v="163"/>
  </r>
  <r>
    <x v="1"/>
    <x v="6"/>
    <x v="120"/>
    <x v="0"/>
    <n v="106"/>
  </r>
  <r>
    <x v="1"/>
    <x v="6"/>
    <x v="121"/>
    <x v="0"/>
    <n v="46"/>
  </r>
  <r>
    <x v="1"/>
    <x v="6"/>
    <x v="122"/>
    <x v="0"/>
    <n v="17"/>
  </r>
  <r>
    <x v="1"/>
    <x v="6"/>
    <x v="123"/>
    <x v="0"/>
    <n v="114"/>
  </r>
  <r>
    <x v="1"/>
    <x v="6"/>
    <x v="110"/>
    <x v="1"/>
    <n v="6"/>
  </r>
  <r>
    <x v="1"/>
    <x v="6"/>
    <x v="111"/>
    <x v="1"/>
    <n v="8"/>
  </r>
  <r>
    <x v="1"/>
    <x v="6"/>
    <x v="112"/>
    <x v="1"/>
    <n v="14"/>
  </r>
  <r>
    <x v="1"/>
    <x v="6"/>
    <x v="113"/>
    <x v="1"/>
    <n v="7"/>
  </r>
  <r>
    <x v="1"/>
    <x v="6"/>
    <x v="114"/>
    <x v="1"/>
    <n v="22"/>
  </r>
  <r>
    <x v="1"/>
    <x v="6"/>
    <x v="115"/>
    <x v="1"/>
    <n v="2"/>
  </r>
  <r>
    <x v="1"/>
    <x v="6"/>
    <x v="116"/>
    <x v="1"/>
    <n v="22"/>
  </r>
  <r>
    <x v="1"/>
    <x v="6"/>
    <x v="117"/>
    <x v="1"/>
    <n v="9"/>
  </r>
  <r>
    <x v="1"/>
    <x v="6"/>
    <x v="118"/>
    <x v="1"/>
    <n v="35"/>
  </r>
  <r>
    <x v="1"/>
    <x v="6"/>
    <x v="119"/>
    <x v="1"/>
    <n v="14"/>
  </r>
  <r>
    <x v="1"/>
    <x v="6"/>
    <x v="120"/>
    <x v="1"/>
    <n v="14"/>
  </r>
  <r>
    <x v="1"/>
    <x v="6"/>
    <x v="121"/>
    <x v="1"/>
    <n v="6"/>
  </r>
  <r>
    <x v="1"/>
    <x v="6"/>
    <x v="122"/>
    <x v="1"/>
    <n v="2"/>
  </r>
  <r>
    <x v="1"/>
    <x v="6"/>
    <x v="123"/>
    <x v="1"/>
    <n v="8"/>
  </r>
  <r>
    <x v="1"/>
    <x v="6"/>
    <x v="110"/>
    <x v="2"/>
    <n v="88"/>
  </r>
  <r>
    <x v="1"/>
    <x v="6"/>
    <x v="111"/>
    <x v="2"/>
    <n v="93"/>
  </r>
  <r>
    <x v="1"/>
    <x v="6"/>
    <x v="112"/>
    <x v="2"/>
    <n v="173"/>
  </r>
  <r>
    <x v="1"/>
    <x v="6"/>
    <x v="113"/>
    <x v="2"/>
    <n v="149"/>
  </r>
  <r>
    <x v="1"/>
    <x v="6"/>
    <x v="114"/>
    <x v="2"/>
    <n v="420"/>
  </r>
  <r>
    <x v="1"/>
    <x v="6"/>
    <x v="115"/>
    <x v="2"/>
    <n v="36"/>
  </r>
  <r>
    <x v="1"/>
    <x v="6"/>
    <x v="116"/>
    <x v="2"/>
    <n v="156"/>
  </r>
  <r>
    <x v="1"/>
    <x v="6"/>
    <x v="117"/>
    <x v="2"/>
    <n v="79"/>
  </r>
  <r>
    <x v="1"/>
    <x v="6"/>
    <x v="118"/>
    <x v="2"/>
    <n v="376"/>
  </r>
  <r>
    <x v="1"/>
    <x v="6"/>
    <x v="119"/>
    <x v="2"/>
    <n v="151"/>
  </r>
  <r>
    <x v="1"/>
    <x v="6"/>
    <x v="120"/>
    <x v="2"/>
    <n v="190"/>
  </r>
  <r>
    <x v="1"/>
    <x v="6"/>
    <x v="121"/>
    <x v="2"/>
    <n v="48"/>
  </r>
  <r>
    <x v="1"/>
    <x v="6"/>
    <x v="122"/>
    <x v="2"/>
    <n v="9"/>
  </r>
  <r>
    <x v="1"/>
    <x v="6"/>
    <x v="123"/>
    <x v="2"/>
    <n v="105"/>
  </r>
  <r>
    <x v="1"/>
    <x v="6"/>
    <x v="111"/>
    <x v="3"/>
    <n v="1"/>
  </r>
  <r>
    <x v="1"/>
    <x v="6"/>
    <x v="112"/>
    <x v="3"/>
    <n v="2"/>
  </r>
  <r>
    <x v="1"/>
    <x v="6"/>
    <x v="113"/>
    <x v="3"/>
    <n v="3"/>
  </r>
  <r>
    <x v="1"/>
    <x v="6"/>
    <x v="114"/>
    <x v="3"/>
    <n v="2"/>
  </r>
  <r>
    <x v="1"/>
    <x v="6"/>
    <x v="115"/>
    <x v="3"/>
    <n v="1"/>
  </r>
  <r>
    <x v="1"/>
    <x v="6"/>
    <x v="118"/>
    <x v="3"/>
    <n v="2"/>
  </r>
  <r>
    <x v="1"/>
    <x v="6"/>
    <x v="119"/>
    <x v="3"/>
    <n v="3"/>
  </r>
  <r>
    <x v="1"/>
    <x v="6"/>
    <x v="120"/>
    <x v="3"/>
    <n v="2"/>
  </r>
  <r>
    <x v="1"/>
    <x v="6"/>
    <x v="110"/>
    <x v="4"/>
    <n v="6"/>
  </r>
  <r>
    <x v="1"/>
    <x v="6"/>
    <x v="111"/>
    <x v="4"/>
    <n v="11"/>
  </r>
  <r>
    <x v="1"/>
    <x v="6"/>
    <x v="112"/>
    <x v="4"/>
    <n v="8"/>
  </r>
  <r>
    <x v="1"/>
    <x v="6"/>
    <x v="113"/>
    <x v="4"/>
    <n v="12"/>
  </r>
  <r>
    <x v="1"/>
    <x v="6"/>
    <x v="114"/>
    <x v="4"/>
    <n v="26"/>
  </r>
  <r>
    <x v="1"/>
    <x v="6"/>
    <x v="116"/>
    <x v="4"/>
    <n v="13"/>
  </r>
  <r>
    <x v="1"/>
    <x v="6"/>
    <x v="117"/>
    <x v="4"/>
    <n v="1"/>
  </r>
  <r>
    <x v="1"/>
    <x v="6"/>
    <x v="118"/>
    <x v="4"/>
    <n v="32"/>
  </r>
  <r>
    <x v="1"/>
    <x v="6"/>
    <x v="119"/>
    <x v="4"/>
    <n v="11"/>
  </r>
  <r>
    <x v="1"/>
    <x v="6"/>
    <x v="120"/>
    <x v="4"/>
    <n v="24"/>
  </r>
  <r>
    <x v="1"/>
    <x v="6"/>
    <x v="121"/>
    <x v="4"/>
    <n v="2"/>
  </r>
  <r>
    <x v="1"/>
    <x v="6"/>
    <x v="122"/>
    <x v="4"/>
    <n v="2"/>
  </r>
  <r>
    <x v="1"/>
    <x v="6"/>
    <x v="123"/>
    <x v="4"/>
    <n v="9"/>
  </r>
  <r>
    <x v="1"/>
    <x v="6"/>
    <x v="110"/>
    <x v="5"/>
    <n v="88"/>
  </r>
  <r>
    <x v="1"/>
    <x v="6"/>
    <x v="111"/>
    <x v="5"/>
    <n v="94"/>
  </r>
  <r>
    <x v="1"/>
    <x v="6"/>
    <x v="112"/>
    <x v="5"/>
    <n v="173"/>
  </r>
  <r>
    <x v="1"/>
    <x v="6"/>
    <x v="113"/>
    <x v="5"/>
    <n v="149"/>
  </r>
  <r>
    <x v="1"/>
    <x v="6"/>
    <x v="114"/>
    <x v="5"/>
    <n v="420"/>
  </r>
  <r>
    <x v="1"/>
    <x v="6"/>
    <x v="115"/>
    <x v="5"/>
    <n v="36"/>
  </r>
  <r>
    <x v="1"/>
    <x v="6"/>
    <x v="116"/>
    <x v="5"/>
    <n v="156"/>
  </r>
  <r>
    <x v="1"/>
    <x v="6"/>
    <x v="117"/>
    <x v="5"/>
    <n v="79"/>
  </r>
  <r>
    <x v="1"/>
    <x v="6"/>
    <x v="118"/>
    <x v="5"/>
    <n v="378"/>
  </r>
  <r>
    <x v="1"/>
    <x v="6"/>
    <x v="119"/>
    <x v="5"/>
    <n v="152"/>
  </r>
  <r>
    <x v="1"/>
    <x v="6"/>
    <x v="120"/>
    <x v="5"/>
    <n v="190"/>
  </r>
  <r>
    <x v="1"/>
    <x v="6"/>
    <x v="121"/>
    <x v="5"/>
    <n v="48"/>
  </r>
  <r>
    <x v="1"/>
    <x v="6"/>
    <x v="122"/>
    <x v="5"/>
    <n v="9"/>
  </r>
  <r>
    <x v="1"/>
    <x v="6"/>
    <x v="123"/>
    <x v="5"/>
    <n v="105"/>
  </r>
  <r>
    <x v="1"/>
    <x v="6"/>
    <x v="110"/>
    <x v="6"/>
    <n v="6"/>
  </r>
  <r>
    <x v="1"/>
    <x v="6"/>
    <x v="111"/>
    <x v="6"/>
    <n v="7"/>
  </r>
  <r>
    <x v="1"/>
    <x v="6"/>
    <x v="112"/>
    <x v="6"/>
    <n v="15"/>
  </r>
  <r>
    <x v="1"/>
    <x v="6"/>
    <x v="113"/>
    <x v="6"/>
    <n v="6"/>
  </r>
  <r>
    <x v="1"/>
    <x v="6"/>
    <x v="114"/>
    <x v="6"/>
    <n v="16"/>
  </r>
  <r>
    <x v="1"/>
    <x v="6"/>
    <x v="115"/>
    <x v="6"/>
    <n v="2"/>
  </r>
  <r>
    <x v="1"/>
    <x v="6"/>
    <x v="116"/>
    <x v="6"/>
    <n v="3"/>
  </r>
  <r>
    <x v="1"/>
    <x v="6"/>
    <x v="117"/>
    <x v="6"/>
    <n v="1"/>
  </r>
  <r>
    <x v="1"/>
    <x v="6"/>
    <x v="118"/>
    <x v="6"/>
    <n v="34"/>
  </r>
  <r>
    <x v="1"/>
    <x v="6"/>
    <x v="119"/>
    <x v="6"/>
    <n v="11"/>
  </r>
  <r>
    <x v="1"/>
    <x v="6"/>
    <x v="120"/>
    <x v="6"/>
    <n v="38"/>
  </r>
  <r>
    <x v="1"/>
    <x v="6"/>
    <x v="121"/>
    <x v="6"/>
    <n v="3"/>
  </r>
  <r>
    <x v="1"/>
    <x v="6"/>
    <x v="123"/>
    <x v="6"/>
    <n v="7"/>
  </r>
  <r>
    <x v="1"/>
    <x v="6"/>
    <x v="110"/>
    <x v="7"/>
    <n v="8"/>
  </r>
  <r>
    <x v="1"/>
    <x v="6"/>
    <x v="111"/>
    <x v="7"/>
    <n v="9"/>
  </r>
  <r>
    <x v="1"/>
    <x v="6"/>
    <x v="112"/>
    <x v="7"/>
    <n v="22"/>
  </r>
  <r>
    <x v="1"/>
    <x v="6"/>
    <x v="113"/>
    <x v="7"/>
    <n v="9"/>
  </r>
  <r>
    <x v="1"/>
    <x v="6"/>
    <x v="114"/>
    <x v="7"/>
    <n v="26"/>
  </r>
  <r>
    <x v="1"/>
    <x v="6"/>
    <x v="115"/>
    <x v="7"/>
    <n v="2"/>
  </r>
  <r>
    <x v="1"/>
    <x v="6"/>
    <x v="116"/>
    <x v="7"/>
    <n v="5"/>
  </r>
  <r>
    <x v="1"/>
    <x v="6"/>
    <x v="117"/>
    <x v="7"/>
    <n v="2"/>
  </r>
  <r>
    <x v="1"/>
    <x v="6"/>
    <x v="118"/>
    <x v="7"/>
    <n v="60"/>
  </r>
  <r>
    <x v="1"/>
    <x v="6"/>
    <x v="119"/>
    <x v="7"/>
    <n v="17"/>
  </r>
  <r>
    <x v="1"/>
    <x v="6"/>
    <x v="120"/>
    <x v="7"/>
    <n v="49"/>
  </r>
  <r>
    <x v="1"/>
    <x v="6"/>
    <x v="121"/>
    <x v="7"/>
    <n v="5"/>
  </r>
  <r>
    <x v="1"/>
    <x v="6"/>
    <x v="123"/>
    <x v="7"/>
    <n v="8"/>
  </r>
  <r>
    <x v="1"/>
    <x v="6"/>
    <x v="110"/>
    <x v="8"/>
    <n v="1"/>
  </r>
  <r>
    <x v="1"/>
    <x v="6"/>
    <x v="111"/>
    <x v="8"/>
    <n v="3"/>
  </r>
  <r>
    <x v="1"/>
    <x v="6"/>
    <x v="112"/>
    <x v="8"/>
    <n v="3"/>
  </r>
  <r>
    <x v="1"/>
    <x v="6"/>
    <x v="113"/>
    <x v="8"/>
    <n v="3"/>
  </r>
  <r>
    <x v="1"/>
    <x v="6"/>
    <x v="114"/>
    <x v="8"/>
    <n v="8"/>
  </r>
  <r>
    <x v="1"/>
    <x v="6"/>
    <x v="116"/>
    <x v="8"/>
    <n v="2"/>
  </r>
  <r>
    <x v="1"/>
    <x v="6"/>
    <x v="117"/>
    <x v="8"/>
    <n v="1"/>
  </r>
  <r>
    <x v="1"/>
    <x v="6"/>
    <x v="118"/>
    <x v="8"/>
    <n v="5"/>
  </r>
  <r>
    <x v="1"/>
    <x v="6"/>
    <x v="119"/>
    <x v="8"/>
    <n v="3"/>
  </r>
  <r>
    <x v="1"/>
    <x v="6"/>
    <x v="120"/>
    <x v="8"/>
    <n v="7"/>
  </r>
  <r>
    <x v="1"/>
    <x v="6"/>
    <x v="123"/>
    <x v="8"/>
    <n v="1"/>
  </r>
  <r>
    <x v="1"/>
    <x v="6"/>
    <x v="110"/>
    <x v="9"/>
    <n v="5"/>
  </r>
  <r>
    <x v="1"/>
    <x v="6"/>
    <x v="111"/>
    <x v="9"/>
    <n v="5"/>
  </r>
  <r>
    <x v="1"/>
    <x v="6"/>
    <x v="112"/>
    <x v="9"/>
    <n v="11"/>
  </r>
  <r>
    <x v="1"/>
    <x v="6"/>
    <x v="113"/>
    <x v="9"/>
    <n v="14"/>
  </r>
  <r>
    <x v="1"/>
    <x v="6"/>
    <x v="114"/>
    <x v="9"/>
    <n v="16"/>
  </r>
  <r>
    <x v="1"/>
    <x v="6"/>
    <x v="116"/>
    <x v="9"/>
    <n v="10"/>
  </r>
  <r>
    <x v="1"/>
    <x v="6"/>
    <x v="117"/>
    <x v="9"/>
    <n v="8"/>
  </r>
  <r>
    <x v="1"/>
    <x v="6"/>
    <x v="118"/>
    <x v="9"/>
    <n v="22"/>
  </r>
  <r>
    <x v="1"/>
    <x v="6"/>
    <x v="119"/>
    <x v="9"/>
    <n v="13"/>
  </r>
  <r>
    <x v="1"/>
    <x v="6"/>
    <x v="120"/>
    <x v="9"/>
    <n v="14"/>
  </r>
  <r>
    <x v="1"/>
    <x v="6"/>
    <x v="121"/>
    <x v="9"/>
    <n v="6"/>
  </r>
  <r>
    <x v="1"/>
    <x v="6"/>
    <x v="122"/>
    <x v="9"/>
    <n v="3"/>
  </r>
  <r>
    <x v="1"/>
    <x v="6"/>
    <x v="123"/>
    <x v="9"/>
    <n v="13"/>
  </r>
  <r>
    <x v="1"/>
    <x v="6"/>
    <x v="110"/>
    <x v="10"/>
    <n v="7"/>
  </r>
  <r>
    <x v="1"/>
    <x v="6"/>
    <x v="111"/>
    <x v="10"/>
    <n v="2"/>
  </r>
  <r>
    <x v="1"/>
    <x v="6"/>
    <x v="112"/>
    <x v="10"/>
    <n v="10"/>
  </r>
  <r>
    <x v="1"/>
    <x v="6"/>
    <x v="113"/>
    <x v="10"/>
    <n v="8"/>
  </r>
  <r>
    <x v="1"/>
    <x v="6"/>
    <x v="114"/>
    <x v="10"/>
    <n v="33"/>
  </r>
  <r>
    <x v="1"/>
    <x v="6"/>
    <x v="115"/>
    <x v="10"/>
    <n v="7"/>
  </r>
  <r>
    <x v="1"/>
    <x v="6"/>
    <x v="116"/>
    <x v="10"/>
    <n v="15"/>
  </r>
  <r>
    <x v="1"/>
    <x v="6"/>
    <x v="117"/>
    <x v="10"/>
    <n v="2"/>
  </r>
  <r>
    <x v="1"/>
    <x v="6"/>
    <x v="118"/>
    <x v="10"/>
    <n v="2"/>
  </r>
  <r>
    <x v="1"/>
    <x v="6"/>
    <x v="119"/>
    <x v="10"/>
    <n v="2"/>
  </r>
  <r>
    <x v="1"/>
    <x v="6"/>
    <x v="120"/>
    <x v="10"/>
    <n v="8"/>
  </r>
  <r>
    <x v="1"/>
    <x v="6"/>
    <x v="121"/>
    <x v="10"/>
    <n v="7"/>
  </r>
  <r>
    <x v="1"/>
    <x v="6"/>
    <x v="122"/>
    <x v="10"/>
    <n v="1"/>
  </r>
  <r>
    <x v="1"/>
    <x v="6"/>
    <x v="110"/>
    <x v="11"/>
    <n v="2"/>
  </r>
  <r>
    <x v="1"/>
    <x v="6"/>
    <x v="111"/>
    <x v="11"/>
    <n v="1"/>
  </r>
  <r>
    <x v="1"/>
    <x v="6"/>
    <x v="112"/>
    <x v="11"/>
    <n v="4"/>
  </r>
  <r>
    <x v="1"/>
    <x v="6"/>
    <x v="113"/>
    <x v="11"/>
    <n v="6"/>
  </r>
  <r>
    <x v="1"/>
    <x v="6"/>
    <x v="114"/>
    <x v="11"/>
    <n v="3"/>
  </r>
  <r>
    <x v="1"/>
    <x v="6"/>
    <x v="115"/>
    <x v="11"/>
    <n v="26"/>
  </r>
  <r>
    <x v="1"/>
    <x v="6"/>
    <x v="116"/>
    <x v="11"/>
    <n v="19"/>
  </r>
  <r>
    <x v="1"/>
    <x v="6"/>
    <x v="117"/>
    <x v="11"/>
    <n v="2"/>
  </r>
  <r>
    <x v="1"/>
    <x v="6"/>
    <x v="118"/>
    <x v="11"/>
    <n v="6"/>
  </r>
  <r>
    <x v="1"/>
    <x v="6"/>
    <x v="119"/>
    <x v="11"/>
    <n v="4"/>
  </r>
  <r>
    <x v="1"/>
    <x v="6"/>
    <x v="120"/>
    <x v="11"/>
    <n v="1"/>
  </r>
  <r>
    <x v="1"/>
    <x v="6"/>
    <x v="121"/>
    <x v="11"/>
    <n v="3"/>
  </r>
  <r>
    <x v="1"/>
    <x v="6"/>
    <x v="122"/>
    <x v="11"/>
    <n v="1"/>
  </r>
  <r>
    <x v="1"/>
    <x v="6"/>
    <x v="123"/>
    <x v="11"/>
    <n v="4"/>
  </r>
  <r>
    <x v="1"/>
    <x v="6"/>
    <x v="110"/>
    <x v="12"/>
    <n v="36"/>
  </r>
  <r>
    <x v="1"/>
    <x v="6"/>
    <x v="111"/>
    <x v="12"/>
    <n v="37"/>
  </r>
  <r>
    <x v="1"/>
    <x v="6"/>
    <x v="112"/>
    <x v="12"/>
    <n v="57"/>
  </r>
  <r>
    <x v="1"/>
    <x v="6"/>
    <x v="113"/>
    <x v="12"/>
    <n v="45"/>
  </r>
  <r>
    <x v="1"/>
    <x v="6"/>
    <x v="114"/>
    <x v="12"/>
    <n v="112"/>
  </r>
  <r>
    <x v="1"/>
    <x v="6"/>
    <x v="115"/>
    <x v="12"/>
    <n v="14"/>
  </r>
  <r>
    <x v="1"/>
    <x v="6"/>
    <x v="116"/>
    <x v="12"/>
    <n v="53"/>
  </r>
  <r>
    <x v="1"/>
    <x v="6"/>
    <x v="117"/>
    <x v="12"/>
    <n v="32"/>
  </r>
  <r>
    <x v="1"/>
    <x v="6"/>
    <x v="118"/>
    <x v="12"/>
    <n v="130"/>
  </r>
  <r>
    <x v="1"/>
    <x v="6"/>
    <x v="119"/>
    <x v="12"/>
    <n v="69"/>
  </r>
  <r>
    <x v="1"/>
    <x v="6"/>
    <x v="120"/>
    <x v="12"/>
    <n v="80"/>
  </r>
  <r>
    <x v="1"/>
    <x v="6"/>
    <x v="121"/>
    <x v="12"/>
    <n v="18"/>
  </r>
  <r>
    <x v="1"/>
    <x v="6"/>
    <x v="122"/>
    <x v="12"/>
    <n v="7"/>
  </r>
  <r>
    <x v="1"/>
    <x v="6"/>
    <x v="123"/>
    <x v="12"/>
    <n v="54"/>
  </r>
  <r>
    <x v="1"/>
    <x v="6"/>
    <x v="110"/>
    <x v="13"/>
    <n v="5"/>
  </r>
  <r>
    <x v="1"/>
    <x v="6"/>
    <x v="111"/>
    <x v="13"/>
    <n v="5"/>
  </r>
  <r>
    <x v="1"/>
    <x v="6"/>
    <x v="112"/>
    <x v="13"/>
    <n v="16"/>
  </r>
  <r>
    <x v="1"/>
    <x v="6"/>
    <x v="113"/>
    <x v="13"/>
    <n v="13"/>
  </r>
  <r>
    <x v="1"/>
    <x v="6"/>
    <x v="114"/>
    <x v="13"/>
    <n v="99"/>
  </r>
  <r>
    <x v="1"/>
    <x v="6"/>
    <x v="116"/>
    <x v="13"/>
    <n v="12"/>
  </r>
  <r>
    <x v="1"/>
    <x v="6"/>
    <x v="117"/>
    <x v="13"/>
    <n v="2"/>
  </r>
  <r>
    <x v="1"/>
    <x v="6"/>
    <x v="118"/>
    <x v="13"/>
    <n v="17"/>
  </r>
  <r>
    <x v="1"/>
    <x v="6"/>
    <x v="119"/>
    <x v="13"/>
    <n v="4"/>
  </r>
  <r>
    <x v="1"/>
    <x v="6"/>
    <x v="120"/>
    <x v="13"/>
    <n v="9"/>
  </r>
  <r>
    <x v="1"/>
    <x v="6"/>
    <x v="121"/>
    <x v="13"/>
    <n v="17"/>
  </r>
  <r>
    <x v="1"/>
    <x v="6"/>
    <x v="122"/>
    <x v="13"/>
    <n v="1"/>
  </r>
  <r>
    <x v="1"/>
    <x v="6"/>
    <x v="123"/>
    <x v="13"/>
    <n v="6"/>
  </r>
  <r>
    <x v="1"/>
    <x v="6"/>
    <x v="110"/>
    <x v="14"/>
    <n v="79"/>
  </r>
  <r>
    <x v="1"/>
    <x v="6"/>
    <x v="111"/>
    <x v="14"/>
    <n v="86"/>
  </r>
  <r>
    <x v="1"/>
    <x v="6"/>
    <x v="112"/>
    <x v="14"/>
    <n v="158"/>
  </r>
  <r>
    <x v="1"/>
    <x v="6"/>
    <x v="113"/>
    <x v="14"/>
    <n v="137"/>
  </r>
  <r>
    <x v="1"/>
    <x v="6"/>
    <x v="114"/>
    <x v="14"/>
    <n v="373"/>
  </r>
  <r>
    <x v="1"/>
    <x v="6"/>
    <x v="115"/>
    <x v="14"/>
    <n v="14"/>
  </r>
  <r>
    <x v="1"/>
    <x v="6"/>
    <x v="116"/>
    <x v="14"/>
    <n v="135"/>
  </r>
  <r>
    <x v="1"/>
    <x v="6"/>
    <x v="117"/>
    <x v="14"/>
    <n v="71"/>
  </r>
  <r>
    <x v="1"/>
    <x v="6"/>
    <x v="118"/>
    <x v="14"/>
    <n v="349"/>
  </r>
  <r>
    <x v="1"/>
    <x v="6"/>
    <x v="119"/>
    <x v="14"/>
    <n v="124"/>
  </r>
  <r>
    <x v="1"/>
    <x v="6"/>
    <x v="120"/>
    <x v="14"/>
    <n v="175"/>
  </r>
  <r>
    <x v="1"/>
    <x v="6"/>
    <x v="121"/>
    <x v="14"/>
    <n v="37"/>
  </r>
  <r>
    <x v="1"/>
    <x v="6"/>
    <x v="122"/>
    <x v="14"/>
    <n v="5"/>
  </r>
  <r>
    <x v="1"/>
    <x v="6"/>
    <x v="123"/>
    <x v="14"/>
    <n v="93"/>
  </r>
  <r>
    <x v="1"/>
    <x v="6"/>
    <x v="110"/>
    <x v="15"/>
    <n v="3"/>
  </r>
  <r>
    <x v="1"/>
    <x v="6"/>
    <x v="111"/>
    <x v="15"/>
    <n v="2"/>
  </r>
  <r>
    <x v="1"/>
    <x v="6"/>
    <x v="112"/>
    <x v="15"/>
    <n v="32"/>
  </r>
  <r>
    <x v="1"/>
    <x v="6"/>
    <x v="113"/>
    <x v="15"/>
    <n v="21"/>
  </r>
  <r>
    <x v="1"/>
    <x v="6"/>
    <x v="114"/>
    <x v="15"/>
    <n v="178"/>
  </r>
  <r>
    <x v="1"/>
    <x v="6"/>
    <x v="115"/>
    <x v="15"/>
    <n v="2"/>
  </r>
  <r>
    <x v="1"/>
    <x v="6"/>
    <x v="116"/>
    <x v="15"/>
    <n v="17"/>
  </r>
  <r>
    <x v="1"/>
    <x v="6"/>
    <x v="117"/>
    <x v="15"/>
    <n v="5"/>
  </r>
  <r>
    <x v="1"/>
    <x v="6"/>
    <x v="118"/>
    <x v="15"/>
    <n v="17"/>
  </r>
  <r>
    <x v="1"/>
    <x v="6"/>
    <x v="119"/>
    <x v="15"/>
    <n v="5"/>
  </r>
  <r>
    <x v="1"/>
    <x v="6"/>
    <x v="120"/>
    <x v="15"/>
    <n v="15"/>
  </r>
  <r>
    <x v="1"/>
    <x v="6"/>
    <x v="121"/>
    <x v="15"/>
    <n v="2"/>
  </r>
  <r>
    <x v="1"/>
    <x v="6"/>
    <x v="123"/>
    <x v="15"/>
    <n v="7"/>
  </r>
  <r>
    <x v="1"/>
    <x v="6"/>
    <x v="110"/>
    <x v="16"/>
    <n v="6"/>
  </r>
  <r>
    <x v="1"/>
    <x v="6"/>
    <x v="111"/>
    <x v="16"/>
    <n v="4"/>
  </r>
  <r>
    <x v="1"/>
    <x v="6"/>
    <x v="112"/>
    <x v="16"/>
    <n v="8"/>
  </r>
  <r>
    <x v="1"/>
    <x v="6"/>
    <x v="113"/>
    <x v="16"/>
    <n v="5"/>
  </r>
  <r>
    <x v="1"/>
    <x v="6"/>
    <x v="114"/>
    <x v="16"/>
    <n v="14"/>
  </r>
  <r>
    <x v="1"/>
    <x v="6"/>
    <x v="115"/>
    <x v="16"/>
    <n v="1"/>
  </r>
  <r>
    <x v="1"/>
    <x v="6"/>
    <x v="116"/>
    <x v="16"/>
    <n v="5"/>
  </r>
  <r>
    <x v="1"/>
    <x v="6"/>
    <x v="117"/>
    <x v="16"/>
    <n v="1"/>
  </r>
  <r>
    <x v="1"/>
    <x v="6"/>
    <x v="118"/>
    <x v="16"/>
    <n v="12"/>
  </r>
  <r>
    <x v="1"/>
    <x v="6"/>
    <x v="119"/>
    <x v="16"/>
    <n v="7"/>
  </r>
  <r>
    <x v="1"/>
    <x v="6"/>
    <x v="120"/>
    <x v="16"/>
    <n v="8"/>
  </r>
  <r>
    <x v="1"/>
    <x v="6"/>
    <x v="121"/>
    <x v="16"/>
    <n v="3"/>
  </r>
  <r>
    <x v="1"/>
    <x v="6"/>
    <x v="122"/>
    <x v="16"/>
    <n v="4"/>
  </r>
  <r>
    <x v="1"/>
    <x v="6"/>
    <x v="123"/>
    <x v="16"/>
    <n v="1"/>
  </r>
  <r>
    <x v="1"/>
    <x v="6"/>
    <x v="110"/>
    <x v="17"/>
    <n v="99"/>
  </r>
  <r>
    <x v="1"/>
    <x v="6"/>
    <x v="111"/>
    <x v="17"/>
    <n v="247"/>
  </r>
  <r>
    <x v="1"/>
    <x v="6"/>
    <x v="112"/>
    <x v="17"/>
    <n v="223"/>
  </r>
  <r>
    <x v="1"/>
    <x v="6"/>
    <x v="113"/>
    <x v="17"/>
    <n v="243"/>
  </r>
  <r>
    <x v="1"/>
    <x v="6"/>
    <x v="114"/>
    <x v="17"/>
    <n v="437"/>
  </r>
  <r>
    <x v="1"/>
    <x v="6"/>
    <x v="116"/>
    <x v="17"/>
    <n v="314"/>
  </r>
  <r>
    <x v="1"/>
    <x v="6"/>
    <x v="117"/>
    <x v="17"/>
    <n v="15"/>
  </r>
  <r>
    <x v="1"/>
    <x v="6"/>
    <x v="118"/>
    <x v="17"/>
    <n v="713"/>
  </r>
  <r>
    <x v="1"/>
    <x v="6"/>
    <x v="119"/>
    <x v="17"/>
    <n v="179"/>
  </r>
  <r>
    <x v="1"/>
    <x v="6"/>
    <x v="120"/>
    <x v="17"/>
    <n v="453"/>
  </r>
  <r>
    <x v="1"/>
    <x v="6"/>
    <x v="121"/>
    <x v="17"/>
    <n v="43"/>
  </r>
  <r>
    <x v="1"/>
    <x v="6"/>
    <x v="122"/>
    <x v="17"/>
    <n v="32"/>
  </r>
  <r>
    <x v="1"/>
    <x v="6"/>
    <x v="123"/>
    <x v="17"/>
    <n v="164"/>
  </r>
  <r>
    <x v="1"/>
    <x v="6"/>
    <x v="110"/>
    <x v="18"/>
    <n v="1964"/>
  </r>
  <r>
    <x v="1"/>
    <x v="6"/>
    <x v="111"/>
    <x v="18"/>
    <n v="4563"/>
  </r>
  <r>
    <x v="1"/>
    <x v="6"/>
    <x v="112"/>
    <x v="18"/>
    <n v="9298"/>
  </r>
  <r>
    <x v="1"/>
    <x v="6"/>
    <x v="113"/>
    <x v="18"/>
    <n v="2828"/>
  </r>
  <r>
    <x v="1"/>
    <x v="6"/>
    <x v="114"/>
    <x v="18"/>
    <n v="8325"/>
  </r>
  <r>
    <x v="1"/>
    <x v="6"/>
    <x v="115"/>
    <x v="18"/>
    <n v="439"/>
  </r>
  <r>
    <x v="1"/>
    <x v="6"/>
    <x v="116"/>
    <x v="18"/>
    <n v="2020"/>
  </r>
  <r>
    <x v="1"/>
    <x v="6"/>
    <x v="117"/>
    <x v="18"/>
    <n v="31"/>
  </r>
  <r>
    <x v="1"/>
    <x v="6"/>
    <x v="118"/>
    <x v="18"/>
    <n v="36915"/>
  </r>
  <r>
    <x v="1"/>
    <x v="6"/>
    <x v="119"/>
    <x v="18"/>
    <n v="6491"/>
  </r>
  <r>
    <x v="1"/>
    <x v="6"/>
    <x v="120"/>
    <x v="18"/>
    <n v="25376"/>
  </r>
  <r>
    <x v="1"/>
    <x v="6"/>
    <x v="121"/>
    <x v="18"/>
    <n v="841"/>
  </r>
  <r>
    <x v="1"/>
    <x v="6"/>
    <x v="123"/>
    <x v="18"/>
    <n v="3829"/>
  </r>
  <r>
    <x v="1"/>
    <x v="6"/>
    <x v="110"/>
    <x v="19"/>
    <n v="79786"/>
  </r>
  <r>
    <x v="1"/>
    <x v="6"/>
    <x v="111"/>
    <x v="19"/>
    <n v="210694"/>
  </r>
  <r>
    <x v="1"/>
    <x v="6"/>
    <x v="112"/>
    <x v="19"/>
    <n v="201228"/>
  </r>
  <r>
    <x v="1"/>
    <x v="6"/>
    <x v="113"/>
    <x v="19"/>
    <n v="127308"/>
  </r>
  <r>
    <x v="1"/>
    <x v="6"/>
    <x v="114"/>
    <x v="19"/>
    <n v="409481"/>
  </r>
  <r>
    <x v="1"/>
    <x v="6"/>
    <x v="116"/>
    <x v="19"/>
    <n v="128182"/>
  </r>
  <r>
    <x v="1"/>
    <x v="6"/>
    <x v="117"/>
    <x v="19"/>
    <n v="67094"/>
  </r>
  <r>
    <x v="1"/>
    <x v="6"/>
    <x v="118"/>
    <x v="19"/>
    <n v="346089"/>
  </r>
  <r>
    <x v="1"/>
    <x v="6"/>
    <x v="119"/>
    <x v="19"/>
    <n v="177024"/>
  </r>
  <r>
    <x v="1"/>
    <x v="6"/>
    <x v="120"/>
    <x v="19"/>
    <n v="437718"/>
  </r>
  <r>
    <x v="1"/>
    <x v="6"/>
    <x v="123"/>
    <x v="19"/>
    <n v="59775"/>
  </r>
  <r>
    <x v="1"/>
    <x v="6"/>
    <x v="111"/>
    <x v="20"/>
    <n v="56130"/>
  </r>
  <r>
    <x v="1"/>
    <x v="6"/>
    <x v="112"/>
    <x v="20"/>
    <n v="7719"/>
  </r>
  <r>
    <x v="1"/>
    <x v="6"/>
    <x v="113"/>
    <x v="20"/>
    <n v="21015"/>
  </r>
  <r>
    <x v="1"/>
    <x v="6"/>
    <x v="114"/>
    <x v="20"/>
    <n v="10806"/>
  </r>
  <r>
    <x v="1"/>
    <x v="6"/>
    <x v="115"/>
    <x v="20"/>
    <n v="25"/>
  </r>
  <r>
    <x v="1"/>
    <x v="6"/>
    <x v="118"/>
    <x v="20"/>
    <n v="22116"/>
  </r>
  <r>
    <x v="1"/>
    <x v="6"/>
    <x v="119"/>
    <x v="20"/>
    <n v="47833"/>
  </r>
  <r>
    <x v="1"/>
    <x v="6"/>
    <x v="120"/>
    <x v="20"/>
    <n v="7279"/>
  </r>
  <r>
    <x v="1"/>
    <x v="6"/>
    <x v="110"/>
    <x v="21"/>
    <n v="120"/>
  </r>
  <r>
    <x v="1"/>
    <x v="6"/>
    <x v="111"/>
    <x v="21"/>
    <n v="45"/>
  </r>
  <r>
    <x v="1"/>
    <x v="6"/>
    <x v="112"/>
    <x v="21"/>
    <n v="145"/>
  </r>
  <r>
    <x v="1"/>
    <x v="6"/>
    <x v="113"/>
    <x v="21"/>
    <n v="233"/>
  </r>
  <r>
    <x v="1"/>
    <x v="6"/>
    <x v="114"/>
    <x v="21"/>
    <n v="348"/>
  </r>
  <r>
    <x v="1"/>
    <x v="6"/>
    <x v="116"/>
    <x v="21"/>
    <n v="258"/>
  </r>
  <r>
    <x v="1"/>
    <x v="6"/>
    <x v="117"/>
    <x v="21"/>
    <n v="76"/>
  </r>
  <r>
    <x v="1"/>
    <x v="6"/>
    <x v="118"/>
    <x v="21"/>
    <n v="841"/>
  </r>
  <r>
    <x v="1"/>
    <x v="6"/>
    <x v="119"/>
    <x v="21"/>
    <n v="228"/>
  </r>
  <r>
    <x v="1"/>
    <x v="6"/>
    <x v="120"/>
    <x v="21"/>
    <n v="229"/>
  </r>
  <r>
    <x v="1"/>
    <x v="6"/>
    <x v="121"/>
    <x v="21"/>
    <n v="125"/>
  </r>
  <r>
    <x v="1"/>
    <x v="6"/>
    <x v="122"/>
    <x v="21"/>
    <n v="30"/>
  </r>
  <r>
    <x v="1"/>
    <x v="6"/>
    <x v="123"/>
    <x v="21"/>
    <n v="453"/>
  </r>
  <r>
    <x v="1"/>
    <x v="6"/>
    <x v="110"/>
    <x v="22"/>
    <n v="10954"/>
  </r>
  <r>
    <x v="1"/>
    <x v="6"/>
    <x v="111"/>
    <x v="22"/>
    <n v="7118"/>
  </r>
  <r>
    <x v="1"/>
    <x v="6"/>
    <x v="112"/>
    <x v="22"/>
    <n v="20021"/>
  </r>
  <r>
    <x v="1"/>
    <x v="6"/>
    <x v="113"/>
    <x v="22"/>
    <n v="25728"/>
  </r>
  <r>
    <x v="1"/>
    <x v="6"/>
    <x v="114"/>
    <x v="22"/>
    <n v="25209"/>
  </r>
  <r>
    <x v="1"/>
    <x v="6"/>
    <x v="115"/>
    <x v="22"/>
    <n v="18"/>
  </r>
  <r>
    <x v="1"/>
    <x v="6"/>
    <x v="116"/>
    <x v="22"/>
    <n v="13869"/>
  </r>
  <r>
    <x v="1"/>
    <x v="6"/>
    <x v="117"/>
    <x v="22"/>
    <n v="6"/>
  </r>
  <r>
    <x v="1"/>
    <x v="6"/>
    <x v="118"/>
    <x v="22"/>
    <n v="30185"/>
  </r>
  <r>
    <x v="1"/>
    <x v="6"/>
    <x v="119"/>
    <x v="22"/>
    <n v="5316"/>
  </r>
  <r>
    <x v="1"/>
    <x v="6"/>
    <x v="120"/>
    <x v="22"/>
    <n v="13616"/>
  </r>
  <r>
    <x v="1"/>
    <x v="6"/>
    <x v="121"/>
    <x v="22"/>
    <n v="3727"/>
  </r>
  <r>
    <x v="1"/>
    <x v="6"/>
    <x v="122"/>
    <x v="22"/>
    <n v="3844"/>
  </r>
  <r>
    <x v="1"/>
    <x v="6"/>
    <x v="123"/>
    <x v="22"/>
    <n v="7"/>
  </r>
  <r>
    <x v="1"/>
    <x v="6"/>
    <x v="110"/>
    <x v="23"/>
    <n v="81"/>
  </r>
  <r>
    <x v="1"/>
    <x v="6"/>
    <x v="111"/>
    <x v="23"/>
    <n v="60"/>
  </r>
  <r>
    <x v="1"/>
    <x v="6"/>
    <x v="112"/>
    <x v="23"/>
    <n v="181"/>
  </r>
  <r>
    <x v="1"/>
    <x v="6"/>
    <x v="113"/>
    <x v="23"/>
    <n v="50"/>
  </r>
  <r>
    <x v="1"/>
    <x v="6"/>
    <x v="114"/>
    <x v="23"/>
    <n v="929"/>
  </r>
  <r>
    <x v="1"/>
    <x v="6"/>
    <x v="115"/>
    <x v="23"/>
    <n v="70"/>
  </r>
  <r>
    <x v="1"/>
    <x v="6"/>
    <x v="116"/>
    <x v="23"/>
    <n v="328"/>
  </r>
  <r>
    <x v="1"/>
    <x v="6"/>
    <x v="117"/>
    <x v="23"/>
    <n v="7"/>
  </r>
  <r>
    <x v="1"/>
    <x v="6"/>
    <x v="118"/>
    <x v="23"/>
    <n v="13"/>
  </r>
  <r>
    <x v="1"/>
    <x v="6"/>
    <x v="119"/>
    <x v="23"/>
    <n v="21"/>
  </r>
  <r>
    <x v="1"/>
    <x v="6"/>
    <x v="120"/>
    <x v="23"/>
    <n v="159"/>
  </r>
  <r>
    <x v="1"/>
    <x v="6"/>
    <x v="121"/>
    <x v="23"/>
    <n v="440"/>
  </r>
  <r>
    <x v="1"/>
    <x v="6"/>
    <x v="122"/>
    <x v="23"/>
    <n v="8"/>
  </r>
  <r>
    <x v="1"/>
    <x v="6"/>
    <x v="110"/>
    <x v="24"/>
    <n v="8"/>
  </r>
  <r>
    <x v="1"/>
    <x v="6"/>
    <x v="111"/>
    <x v="24"/>
    <n v="1"/>
  </r>
  <r>
    <x v="1"/>
    <x v="6"/>
    <x v="112"/>
    <x v="24"/>
    <n v="47"/>
  </r>
  <r>
    <x v="1"/>
    <x v="6"/>
    <x v="113"/>
    <x v="24"/>
    <n v="200"/>
  </r>
  <r>
    <x v="1"/>
    <x v="6"/>
    <x v="114"/>
    <x v="24"/>
    <n v="8"/>
  </r>
  <r>
    <x v="1"/>
    <x v="6"/>
    <x v="115"/>
    <x v="24"/>
    <n v="1100"/>
  </r>
  <r>
    <x v="1"/>
    <x v="6"/>
    <x v="116"/>
    <x v="24"/>
    <n v="392"/>
  </r>
  <r>
    <x v="1"/>
    <x v="6"/>
    <x v="117"/>
    <x v="24"/>
    <n v="24"/>
  </r>
  <r>
    <x v="1"/>
    <x v="6"/>
    <x v="118"/>
    <x v="24"/>
    <n v="41"/>
  </r>
  <r>
    <x v="1"/>
    <x v="6"/>
    <x v="119"/>
    <x v="24"/>
    <n v="12"/>
  </r>
  <r>
    <x v="1"/>
    <x v="6"/>
    <x v="120"/>
    <x v="24"/>
    <n v="6"/>
  </r>
  <r>
    <x v="1"/>
    <x v="6"/>
    <x v="121"/>
    <x v="24"/>
    <n v="5"/>
  </r>
  <r>
    <x v="1"/>
    <x v="6"/>
    <x v="122"/>
    <x v="24"/>
    <n v="4"/>
  </r>
  <r>
    <x v="1"/>
    <x v="6"/>
    <x v="123"/>
    <x v="24"/>
    <n v="50"/>
  </r>
  <r>
    <x v="1"/>
    <x v="6"/>
    <x v="110"/>
    <x v="25"/>
    <n v="2952"/>
  </r>
  <r>
    <x v="1"/>
    <x v="6"/>
    <x v="111"/>
    <x v="25"/>
    <n v="3502"/>
  </r>
  <r>
    <x v="1"/>
    <x v="6"/>
    <x v="112"/>
    <x v="25"/>
    <n v="4912"/>
  </r>
  <r>
    <x v="1"/>
    <x v="6"/>
    <x v="113"/>
    <x v="25"/>
    <n v="4556"/>
  </r>
  <r>
    <x v="1"/>
    <x v="6"/>
    <x v="114"/>
    <x v="25"/>
    <n v="9226"/>
  </r>
  <r>
    <x v="1"/>
    <x v="6"/>
    <x v="115"/>
    <x v="25"/>
    <n v="702"/>
  </r>
  <r>
    <x v="1"/>
    <x v="6"/>
    <x v="116"/>
    <x v="25"/>
    <n v="6148"/>
  </r>
  <r>
    <x v="1"/>
    <x v="6"/>
    <x v="117"/>
    <x v="25"/>
    <n v="2128"/>
  </r>
  <r>
    <x v="1"/>
    <x v="6"/>
    <x v="118"/>
    <x v="25"/>
    <n v="13901"/>
  </r>
  <r>
    <x v="1"/>
    <x v="6"/>
    <x v="119"/>
    <x v="25"/>
    <n v="6440"/>
  </r>
  <r>
    <x v="1"/>
    <x v="6"/>
    <x v="120"/>
    <x v="25"/>
    <n v="7040"/>
  </r>
  <r>
    <x v="1"/>
    <x v="6"/>
    <x v="121"/>
    <x v="25"/>
    <n v="1469"/>
  </r>
  <r>
    <x v="1"/>
    <x v="6"/>
    <x v="122"/>
    <x v="25"/>
    <n v="1168"/>
  </r>
  <r>
    <x v="1"/>
    <x v="6"/>
    <x v="123"/>
    <x v="25"/>
    <n v="4238"/>
  </r>
  <r>
    <x v="1"/>
    <x v="6"/>
    <x v="110"/>
    <x v="26"/>
    <n v="433"/>
  </r>
  <r>
    <x v="1"/>
    <x v="6"/>
    <x v="111"/>
    <x v="26"/>
    <n v="44"/>
  </r>
  <r>
    <x v="1"/>
    <x v="6"/>
    <x v="112"/>
    <x v="26"/>
    <n v="1092"/>
  </r>
  <r>
    <x v="1"/>
    <x v="6"/>
    <x v="113"/>
    <x v="26"/>
    <n v="263"/>
  </r>
  <r>
    <x v="1"/>
    <x v="6"/>
    <x v="114"/>
    <x v="26"/>
    <n v="4512"/>
  </r>
  <r>
    <x v="1"/>
    <x v="6"/>
    <x v="116"/>
    <x v="26"/>
    <n v="751"/>
  </r>
  <r>
    <x v="1"/>
    <x v="6"/>
    <x v="117"/>
    <x v="26"/>
    <n v="39"/>
  </r>
  <r>
    <x v="1"/>
    <x v="6"/>
    <x v="118"/>
    <x v="26"/>
    <n v="708"/>
  </r>
  <r>
    <x v="1"/>
    <x v="6"/>
    <x v="119"/>
    <x v="26"/>
    <n v="23"/>
  </r>
  <r>
    <x v="1"/>
    <x v="6"/>
    <x v="120"/>
    <x v="26"/>
    <n v="367"/>
  </r>
  <r>
    <x v="1"/>
    <x v="6"/>
    <x v="121"/>
    <x v="26"/>
    <n v="2424"/>
  </r>
  <r>
    <x v="1"/>
    <x v="6"/>
    <x v="122"/>
    <x v="26"/>
    <n v="152"/>
  </r>
  <r>
    <x v="1"/>
    <x v="6"/>
    <x v="123"/>
    <x v="26"/>
    <n v="261"/>
  </r>
  <r>
    <x v="1"/>
    <x v="6"/>
    <x v="110"/>
    <x v="27"/>
    <n v="16534"/>
  </r>
  <r>
    <x v="1"/>
    <x v="6"/>
    <x v="111"/>
    <x v="27"/>
    <n v="15540"/>
  </r>
  <r>
    <x v="1"/>
    <x v="6"/>
    <x v="112"/>
    <x v="27"/>
    <n v="33524"/>
  </r>
  <r>
    <x v="1"/>
    <x v="6"/>
    <x v="113"/>
    <x v="27"/>
    <n v="30397"/>
  </r>
  <r>
    <x v="1"/>
    <x v="6"/>
    <x v="114"/>
    <x v="27"/>
    <n v="51291"/>
  </r>
  <r>
    <x v="1"/>
    <x v="6"/>
    <x v="115"/>
    <x v="27"/>
    <n v="1836"/>
  </r>
  <r>
    <x v="1"/>
    <x v="6"/>
    <x v="116"/>
    <x v="27"/>
    <n v="24738"/>
  </r>
  <r>
    <x v="1"/>
    <x v="6"/>
    <x v="117"/>
    <x v="27"/>
    <n v="12106"/>
  </r>
  <r>
    <x v="1"/>
    <x v="6"/>
    <x v="118"/>
    <x v="27"/>
    <n v="63915"/>
  </r>
  <r>
    <x v="1"/>
    <x v="6"/>
    <x v="119"/>
    <x v="27"/>
    <n v="17632"/>
  </r>
  <r>
    <x v="1"/>
    <x v="6"/>
    <x v="120"/>
    <x v="27"/>
    <n v="33576"/>
  </r>
  <r>
    <x v="1"/>
    <x v="6"/>
    <x v="121"/>
    <x v="27"/>
    <n v="7205"/>
  </r>
  <r>
    <x v="1"/>
    <x v="6"/>
    <x v="122"/>
    <x v="27"/>
    <n v="817"/>
  </r>
  <r>
    <x v="1"/>
    <x v="6"/>
    <x v="123"/>
    <x v="27"/>
    <n v="16521"/>
  </r>
  <r>
    <x v="1"/>
    <x v="6"/>
    <x v="110"/>
    <x v="28"/>
    <n v="168"/>
  </r>
  <r>
    <x v="1"/>
    <x v="6"/>
    <x v="111"/>
    <x v="28"/>
    <n v="2"/>
  </r>
  <r>
    <x v="1"/>
    <x v="6"/>
    <x v="112"/>
    <x v="28"/>
    <n v="1984"/>
  </r>
  <r>
    <x v="1"/>
    <x v="6"/>
    <x v="113"/>
    <x v="28"/>
    <n v="1223"/>
  </r>
  <r>
    <x v="1"/>
    <x v="6"/>
    <x v="114"/>
    <x v="28"/>
    <n v="8680"/>
  </r>
  <r>
    <x v="1"/>
    <x v="6"/>
    <x v="115"/>
    <x v="28"/>
    <n v="5"/>
  </r>
  <r>
    <x v="1"/>
    <x v="6"/>
    <x v="116"/>
    <x v="28"/>
    <n v="1014"/>
  </r>
  <r>
    <x v="1"/>
    <x v="6"/>
    <x v="117"/>
    <x v="28"/>
    <n v="105"/>
  </r>
  <r>
    <x v="1"/>
    <x v="6"/>
    <x v="118"/>
    <x v="28"/>
    <n v="1152"/>
  </r>
  <r>
    <x v="1"/>
    <x v="6"/>
    <x v="119"/>
    <x v="28"/>
    <n v="28"/>
  </r>
  <r>
    <x v="1"/>
    <x v="6"/>
    <x v="120"/>
    <x v="28"/>
    <n v="989"/>
  </r>
  <r>
    <x v="1"/>
    <x v="6"/>
    <x v="121"/>
    <x v="28"/>
    <n v="11"/>
  </r>
  <r>
    <x v="1"/>
    <x v="6"/>
    <x v="123"/>
    <x v="28"/>
    <n v="669"/>
  </r>
  <r>
    <x v="1"/>
    <x v="6"/>
    <x v="110"/>
    <x v="29"/>
    <n v="20258"/>
  </r>
  <r>
    <x v="1"/>
    <x v="6"/>
    <x v="111"/>
    <x v="29"/>
    <n v="19238"/>
  </r>
  <r>
    <x v="1"/>
    <x v="6"/>
    <x v="112"/>
    <x v="29"/>
    <n v="41759"/>
  </r>
  <r>
    <x v="1"/>
    <x v="6"/>
    <x v="113"/>
    <x v="29"/>
    <n v="36800"/>
  </r>
  <r>
    <x v="1"/>
    <x v="6"/>
    <x v="114"/>
    <x v="29"/>
    <n v="74946"/>
  </r>
  <r>
    <x v="1"/>
    <x v="6"/>
    <x v="115"/>
    <x v="29"/>
    <n v="3739"/>
  </r>
  <r>
    <x v="1"/>
    <x v="6"/>
    <x v="116"/>
    <x v="29"/>
    <n v="33487"/>
  </r>
  <r>
    <x v="1"/>
    <x v="6"/>
    <x v="117"/>
    <x v="29"/>
    <n v="14427"/>
  </r>
  <r>
    <x v="1"/>
    <x v="6"/>
    <x v="118"/>
    <x v="29"/>
    <n v="79787"/>
  </r>
  <r>
    <x v="1"/>
    <x v="6"/>
    <x v="119"/>
    <x v="29"/>
    <n v="24251"/>
  </r>
  <r>
    <x v="1"/>
    <x v="6"/>
    <x v="120"/>
    <x v="29"/>
    <n v="42209"/>
  </r>
  <r>
    <x v="1"/>
    <x v="6"/>
    <x v="121"/>
    <x v="29"/>
    <n v="11631"/>
  </r>
  <r>
    <x v="1"/>
    <x v="6"/>
    <x v="122"/>
    <x v="29"/>
    <n v="2149"/>
  </r>
  <r>
    <x v="1"/>
    <x v="6"/>
    <x v="123"/>
    <x v="29"/>
    <n v="21744"/>
  </r>
  <r>
    <x v="1"/>
    <x v="6"/>
    <x v="110"/>
    <x v="30"/>
    <n v="269"/>
  </r>
  <r>
    <x v="1"/>
    <x v="6"/>
    <x v="111"/>
    <x v="30"/>
    <n v="274"/>
  </r>
  <r>
    <x v="1"/>
    <x v="6"/>
    <x v="112"/>
    <x v="30"/>
    <n v="689"/>
  </r>
  <r>
    <x v="1"/>
    <x v="6"/>
    <x v="113"/>
    <x v="30"/>
    <n v="193"/>
  </r>
  <r>
    <x v="1"/>
    <x v="6"/>
    <x v="114"/>
    <x v="30"/>
    <n v="585"/>
  </r>
  <r>
    <x v="1"/>
    <x v="6"/>
    <x v="115"/>
    <x v="30"/>
    <n v="75"/>
  </r>
  <r>
    <x v="1"/>
    <x v="6"/>
    <x v="116"/>
    <x v="30"/>
    <n v="149"/>
  </r>
  <r>
    <x v="1"/>
    <x v="6"/>
    <x v="117"/>
    <x v="30"/>
    <n v="14"/>
  </r>
  <r>
    <x v="1"/>
    <x v="6"/>
    <x v="118"/>
    <x v="30"/>
    <n v="1988"/>
  </r>
  <r>
    <x v="1"/>
    <x v="6"/>
    <x v="119"/>
    <x v="30"/>
    <n v="388"/>
  </r>
  <r>
    <x v="1"/>
    <x v="6"/>
    <x v="120"/>
    <x v="30"/>
    <n v="1646"/>
  </r>
  <r>
    <x v="1"/>
    <x v="6"/>
    <x v="121"/>
    <x v="30"/>
    <n v="47"/>
  </r>
  <r>
    <x v="1"/>
    <x v="6"/>
    <x v="123"/>
    <x v="30"/>
    <n v="242"/>
  </r>
  <r>
    <x v="1"/>
    <x v="7"/>
    <x v="124"/>
    <x v="0"/>
    <n v="56"/>
  </r>
  <r>
    <x v="1"/>
    <x v="7"/>
    <x v="125"/>
    <x v="0"/>
    <n v="334"/>
  </r>
  <r>
    <x v="1"/>
    <x v="7"/>
    <x v="126"/>
    <x v="0"/>
    <n v="172"/>
  </r>
  <r>
    <x v="1"/>
    <x v="7"/>
    <x v="127"/>
    <x v="0"/>
    <n v="70"/>
  </r>
  <r>
    <x v="1"/>
    <x v="7"/>
    <x v="128"/>
    <x v="0"/>
    <n v="12"/>
  </r>
  <r>
    <x v="1"/>
    <x v="7"/>
    <x v="129"/>
    <x v="0"/>
    <n v="17"/>
  </r>
  <r>
    <x v="1"/>
    <x v="7"/>
    <x v="130"/>
    <x v="0"/>
    <n v="121"/>
  </r>
  <r>
    <x v="1"/>
    <x v="7"/>
    <x v="131"/>
    <x v="0"/>
    <n v="87"/>
  </r>
  <r>
    <x v="1"/>
    <x v="7"/>
    <x v="132"/>
    <x v="0"/>
    <n v="66"/>
  </r>
  <r>
    <x v="1"/>
    <x v="7"/>
    <x v="133"/>
    <x v="0"/>
    <n v="41"/>
  </r>
  <r>
    <x v="1"/>
    <x v="7"/>
    <x v="134"/>
    <x v="0"/>
    <n v="15"/>
  </r>
  <r>
    <x v="1"/>
    <x v="7"/>
    <x v="135"/>
    <x v="0"/>
    <n v="56"/>
  </r>
  <r>
    <x v="1"/>
    <x v="7"/>
    <x v="136"/>
    <x v="0"/>
    <n v="73"/>
  </r>
  <r>
    <x v="1"/>
    <x v="7"/>
    <x v="137"/>
    <x v="0"/>
    <n v="96"/>
  </r>
  <r>
    <x v="1"/>
    <x v="7"/>
    <x v="138"/>
    <x v="0"/>
    <n v="21"/>
  </r>
  <r>
    <x v="1"/>
    <x v="7"/>
    <x v="139"/>
    <x v="0"/>
    <n v="19"/>
  </r>
  <r>
    <x v="1"/>
    <x v="7"/>
    <x v="140"/>
    <x v="0"/>
    <n v="36"/>
  </r>
  <r>
    <x v="1"/>
    <x v="7"/>
    <x v="141"/>
    <x v="0"/>
    <n v="103"/>
  </r>
  <r>
    <x v="1"/>
    <x v="7"/>
    <x v="124"/>
    <x v="1"/>
    <n v="6"/>
  </r>
  <r>
    <x v="1"/>
    <x v="7"/>
    <x v="125"/>
    <x v="1"/>
    <n v="37"/>
  </r>
  <r>
    <x v="1"/>
    <x v="7"/>
    <x v="126"/>
    <x v="1"/>
    <n v="15"/>
  </r>
  <r>
    <x v="1"/>
    <x v="7"/>
    <x v="127"/>
    <x v="1"/>
    <n v="8"/>
  </r>
  <r>
    <x v="1"/>
    <x v="7"/>
    <x v="128"/>
    <x v="1"/>
    <n v="2"/>
  </r>
  <r>
    <x v="1"/>
    <x v="7"/>
    <x v="129"/>
    <x v="1"/>
    <n v="4"/>
  </r>
  <r>
    <x v="1"/>
    <x v="7"/>
    <x v="130"/>
    <x v="1"/>
    <n v="16"/>
  </r>
  <r>
    <x v="1"/>
    <x v="7"/>
    <x v="131"/>
    <x v="1"/>
    <n v="9"/>
  </r>
  <r>
    <x v="1"/>
    <x v="7"/>
    <x v="132"/>
    <x v="1"/>
    <n v="6"/>
  </r>
  <r>
    <x v="1"/>
    <x v="7"/>
    <x v="133"/>
    <x v="1"/>
    <n v="4"/>
  </r>
  <r>
    <x v="1"/>
    <x v="7"/>
    <x v="134"/>
    <x v="1"/>
    <n v="6"/>
  </r>
  <r>
    <x v="1"/>
    <x v="7"/>
    <x v="135"/>
    <x v="1"/>
    <n v="8"/>
  </r>
  <r>
    <x v="1"/>
    <x v="7"/>
    <x v="136"/>
    <x v="1"/>
    <n v="14"/>
  </r>
  <r>
    <x v="1"/>
    <x v="7"/>
    <x v="137"/>
    <x v="1"/>
    <n v="7"/>
  </r>
  <r>
    <x v="1"/>
    <x v="7"/>
    <x v="138"/>
    <x v="1"/>
    <n v="5"/>
  </r>
  <r>
    <x v="1"/>
    <x v="7"/>
    <x v="139"/>
    <x v="1"/>
    <n v="6"/>
  </r>
  <r>
    <x v="1"/>
    <x v="7"/>
    <x v="140"/>
    <x v="1"/>
    <n v="7"/>
  </r>
  <r>
    <x v="1"/>
    <x v="7"/>
    <x v="141"/>
    <x v="1"/>
    <n v="13"/>
  </r>
  <r>
    <x v="1"/>
    <x v="7"/>
    <x v="124"/>
    <x v="2"/>
    <n v="55"/>
  </r>
  <r>
    <x v="1"/>
    <x v="7"/>
    <x v="125"/>
    <x v="2"/>
    <n v="297"/>
  </r>
  <r>
    <x v="1"/>
    <x v="7"/>
    <x v="126"/>
    <x v="2"/>
    <n v="183"/>
  </r>
  <r>
    <x v="1"/>
    <x v="7"/>
    <x v="127"/>
    <x v="2"/>
    <n v="51"/>
  </r>
  <r>
    <x v="1"/>
    <x v="7"/>
    <x v="128"/>
    <x v="2"/>
    <n v="74"/>
  </r>
  <r>
    <x v="1"/>
    <x v="7"/>
    <x v="129"/>
    <x v="2"/>
    <n v="39"/>
  </r>
  <r>
    <x v="1"/>
    <x v="7"/>
    <x v="130"/>
    <x v="2"/>
    <n v="117"/>
  </r>
  <r>
    <x v="1"/>
    <x v="7"/>
    <x v="131"/>
    <x v="2"/>
    <n v="164"/>
  </r>
  <r>
    <x v="1"/>
    <x v="7"/>
    <x v="132"/>
    <x v="2"/>
    <n v="164"/>
  </r>
  <r>
    <x v="1"/>
    <x v="7"/>
    <x v="133"/>
    <x v="2"/>
    <n v="217"/>
  </r>
  <r>
    <x v="1"/>
    <x v="7"/>
    <x v="134"/>
    <x v="2"/>
    <n v="125"/>
  </r>
  <r>
    <x v="1"/>
    <x v="7"/>
    <x v="135"/>
    <x v="2"/>
    <n v="130"/>
  </r>
  <r>
    <x v="1"/>
    <x v="7"/>
    <x v="136"/>
    <x v="2"/>
    <n v="107"/>
  </r>
  <r>
    <x v="1"/>
    <x v="7"/>
    <x v="137"/>
    <x v="2"/>
    <n v="107"/>
  </r>
  <r>
    <x v="1"/>
    <x v="7"/>
    <x v="138"/>
    <x v="2"/>
    <n v="41"/>
  </r>
  <r>
    <x v="1"/>
    <x v="7"/>
    <x v="139"/>
    <x v="2"/>
    <n v="54"/>
  </r>
  <r>
    <x v="1"/>
    <x v="7"/>
    <x v="140"/>
    <x v="2"/>
    <n v="110"/>
  </r>
  <r>
    <x v="1"/>
    <x v="7"/>
    <x v="141"/>
    <x v="2"/>
    <n v="171"/>
  </r>
  <r>
    <x v="1"/>
    <x v="7"/>
    <x v="124"/>
    <x v="3"/>
    <n v="3"/>
  </r>
  <r>
    <x v="1"/>
    <x v="7"/>
    <x v="128"/>
    <x v="3"/>
    <n v="1"/>
  </r>
  <r>
    <x v="1"/>
    <x v="7"/>
    <x v="130"/>
    <x v="3"/>
    <n v="1"/>
  </r>
  <r>
    <x v="1"/>
    <x v="7"/>
    <x v="131"/>
    <x v="3"/>
    <n v="1"/>
  </r>
  <r>
    <x v="1"/>
    <x v="7"/>
    <x v="139"/>
    <x v="3"/>
    <n v="1"/>
  </r>
  <r>
    <x v="1"/>
    <x v="7"/>
    <x v="134"/>
    <x v="31"/>
    <n v="2"/>
  </r>
  <r>
    <x v="1"/>
    <x v="7"/>
    <x v="136"/>
    <x v="31"/>
    <n v="1"/>
  </r>
  <r>
    <x v="1"/>
    <x v="7"/>
    <x v="140"/>
    <x v="31"/>
    <n v="2"/>
  </r>
  <r>
    <x v="1"/>
    <x v="7"/>
    <x v="141"/>
    <x v="31"/>
    <n v="24"/>
  </r>
  <r>
    <x v="1"/>
    <x v="7"/>
    <x v="124"/>
    <x v="4"/>
    <n v="5"/>
  </r>
  <r>
    <x v="1"/>
    <x v="7"/>
    <x v="125"/>
    <x v="4"/>
    <n v="27"/>
  </r>
  <r>
    <x v="1"/>
    <x v="7"/>
    <x v="126"/>
    <x v="4"/>
    <n v="14"/>
  </r>
  <r>
    <x v="1"/>
    <x v="7"/>
    <x v="127"/>
    <x v="4"/>
    <n v="5"/>
  </r>
  <r>
    <x v="1"/>
    <x v="7"/>
    <x v="128"/>
    <x v="4"/>
    <n v="11"/>
  </r>
  <r>
    <x v="1"/>
    <x v="7"/>
    <x v="129"/>
    <x v="4"/>
    <n v="6"/>
  </r>
  <r>
    <x v="1"/>
    <x v="7"/>
    <x v="130"/>
    <x v="4"/>
    <n v="16"/>
  </r>
  <r>
    <x v="1"/>
    <x v="7"/>
    <x v="131"/>
    <x v="4"/>
    <n v="15"/>
  </r>
  <r>
    <x v="1"/>
    <x v="7"/>
    <x v="132"/>
    <x v="4"/>
    <n v="9"/>
  </r>
  <r>
    <x v="1"/>
    <x v="7"/>
    <x v="133"/>
    <x v="4"/>
    <n v="4"/>
  </r>
  <r>
    <x v="1"/>
    <x v="7"/>
    <x v="134"/>
    <x v="4"/>
    <n v="31"/>
  </r>
  <r>
    <x v="1"/>
    <x v="7"/>
    <x v="135"/>
    <x v="4"/>
    <n v="31"/>
  </r>
  <r>
    <x v="1"/>
    <x v="7"/>
    <x v="136"/>
    <x v="4"/>
    <n v="28"/>
  </r>
  <r>
    <x v="1"/>
    <x v="7"/>
    <x v="137"/>
    <x v="4"/>
    <n v="17"/>
  </r>
  <r>
    <x v="1"/>
    <x v="7"/>
    <x v="138"/>
    <x v="4"/>
    <n v="2"/>
  </r>
  <r>
    <x v="1"/>
    <x v="7"/>
    <x v="139"/>
    <x v="4"/>
    <n v="7"/>
  </r>
  <r>
    <x v="1"/>
    <x v="7"/>
    <x v="140"/>
    <x v="4"/>
    <n v="12"/>
  </r>
  <r>
    <x v="1"/>
    <x v="7"/>
    <x v="141"/>
    <x v="4"/>
    <n v="26"/>
  </r>
  <r>
    <x v="1"/>
    <x v="7"/>
    <x v="124"/>
    <x v="5"/>
    <n v="55"/>
  </r>
  <r>
    <x v="1"/>
    <x v="7"/>
    <x v="125"/>
    <x v="5"/>
    <n v="297"/>
  </r>
  <r>
    <x v="1"/>
    <x v="7"/>
    <x v="126"/>
    <x v="5"/>
    <n v="183"/>
  </r>
  <r>
    <x v="1"/>
    <x v="7"/>
    <x v="127"/>
    <x v="5"/>
    <n v="52"/>
  </r>
  <r>
    <x v="1"/>
    <x v="7"/>
    <x v="128"/>
    <x v="5"/>
    <n v="74"/>
  </r>
  <r>
    <x v="1"/>
    <x v="7"/>
    <x v="129"/>
    <x v="5"/>
    <n v="39"/>
  </r>
  <r>
    <x v="1"/>
    <x v="7"/>
    <x v="130"/>
    <x v="5"/>
    <n v="118"/>
  </r>
  <r>
    <x v="1"/>
    <x v="7"/>
    <x v="131"/>
    <x v="5"/>
    <n v="165"/>
  </r>
  <r>
    <x v="1"/>
    <x v="7"/>
    <x v="132"/>
    <x v="5"/>
    <n v="164"/>
  </r>
  <r>
    <x v="1"/>
    <x v="7"/>
    <x v="133"/>
    <x v="5"/>
    <n v="218"/>
  </r>
  <r>
    <x v="1"/>
    <x v="7"/>
    <x v="134"/>
    <x v="5"/>
    <n v="127"/>
  </r>
  <r>
    <x v="1"/>
    <x v="7"/>
    <x v="135"/>
    <x v="5"/>
    <n v="133"/>
  </r>
  <r>
    <x v="1"/>
    <x v="7"/>
    <x v="136"/>
    <x v="5"/>
    <n v="109"/>
  </r>
  <r>
    <x v="1"/>
    <x v="7"/>
    <x v="137"/>
    <x v="5"/>
    <n v="107"/>
  </r>
  <r>
    <x v="1"/>
    <x v="7"/>
    <x v="138"/>
    <x v="5"/>
    <n v="41"/>
  </r>
  <r>
    <x v="1"/>
    <x v="7"/>
    <x v="139"/>
    <x v="5"/>
    <n v="54"/>
  </r>
  <r>
    <x v="1"/>
    <x v="7"/>
    <x v="140"/>
    <x v="5"/>
    <n v="110"/>
  </r>
  <r>
    <x v="1"/>
    <x v="7"/>
    <x v="141"/>
    <x v="5"/>
    <n v="172"/>
  </r>
  <r>
    <x v="1"/>
    <x v="7"/>
    <x v="124"/>
    <x v="6"/>
    <n v="3"/>
  </r>
  <r>
    <x v="1"/>
    <x v="7"/>
    <x v="125"/>
    <x v="6"/>
    <n v="6"/>
  </r>
  <r>
    <x v="1"/>
    <x v="7"/>
    <x v="126"/>
    <x v="6"/>
    <n v="2"/>
  </r>
  <r>
    <x v="1"/>
    <x v="7"/>
    <x v="127"/>
    <x v="6"/>
    <n v="5"/>
  </r>
  <r>
    <x v="1"/>
    <x v="7"/>
    <x v="128"/>
    <x v="6"/>
    <n v="2"/>
  </r>
  <r>
    <x v="1"/>
    <x v="7"/>
    <x v="129"/>
    <x v="6"/>
    <n v="1"/>
  </r>
  <r>
    <x v="1"/>
    <x v="7"/>
    <x v="131"/>
    <x v="6"/>
    <n v="3"/>
  </r>
  <r>
    <x v="1"/>
    <x v="7"/>
    <x v="132"/>
    <x v="6"/>
    <n v="8"/>
  </r>
  <r>
    <x v="1"/>
    <x v="7"/>
    <x v="133"/>
    <x v="6"/>
    <n v="2"/>
  </r>
  <r>
    <x v="1"/>
    <x v="7"/>
    <x v="134"/>
    <x v="6"/>
    <n v="2"/>
  </r>
  <r>
    <x v="1"/>
    <x v="7"/>
    <x v="136"/>
    <x v="6"/>
    <n v="1"/>
  </r>
  <r>
    <x v="1"/>
    <x v="7"/>
    <x v="137"/>
    <x v="6"/>
    <n v="5"/>
  </r>
  <r>
    <x v="1"/>
    <x v="7"/>
    <x v="139"/>
    <x v="6"/>
    <n v="1"/>
  </r>
  <r>
    <x v="1"/>
    <x v="7"/>
    <x v="124"/>
    <x v="7"/>
    <n v="5"/>
  </r>
  <r>
    <x v="1"/>
    <x v="7"/>
    <x v="125"/>
    <x v="7"/>
    <n v="11"/>
  </r>
  <r>
    <x v="1"/>
    <x v="7"/>
    <x v="126"/>
    <x v="7"/>
    <n v="4"/>
  </r>
  <r>
    <x v="1"/>
    <x v="7"/>
    <x v="127"/>
    <x v="7"/>
    <n v="8"/>
  </r>
  <r>
    <x v="1"/>
    <x v="7"/>
    <x v="128"/>
    <x v="7"/>
    <n v="2"/>
  </r>
  <r>
    <x v="1"/>
    <x v="7"/>
    <x v="129"/>
    <x v="7"/>
    <n v="3"/>
  </r>
  <r>
    <x v="1"/>
    <x v="7"/>
    <x v="130"/>
    <x v="7"/>
    <n v="5"/>
  </r>
  <r>
    <x v="1"/>
    <x v="7"/>
    <x v="131"/>
    <x v="7"/>
    <n v="5"/>
  </r>
  <r>
    <x v="1"/>
    <x v="7"/>
    <x v="132"/>
    <x v="7"/>
    <n v="18"/>
  </r>
  <r>
    <x v="1"/>
    <x v="7"/>
    <x v="133"/>
    <x v="7"/>
    <n v="2"/>
  </r>
  <r>
    <x v="1"/>
    <x v="7"/>
    <x v="134"/>
    <x v="7"/>
    <n v="3"/>
  </r>
  <r>
    <x v="1"/>
    <x v="7"/>
    <x v="135"/>
    <x v="7"/>
    <n v="1"/>
  </r>
  <r>
    <x v="1"/>
    <x v="7"/>
    <x v="136"/>
    <x v="7"/>
    <n v="4"/>
  </r>
  <r>
    <x v="1"/>
    <x v="7"/>
    <x v="137"/>
    <x v="7"/>
    <n v="8"/>
  </r>
  <r>
    <x v="1"/>
    <x v="7"/>
    <x v="139"/>
    <x v="7"/>
    <n v="3"/>
  </r>
  <r>
    <x v="1"/>
    <x v="7"/>
    <x v="140"/>
    <x v="7"/>
    <n v="3"/>
  </r>
  <r>
    <x v="1"/>
    <x v="7"/>
    <x v="141"/>
    <x v="7"/>
    <n v="2"/>
  </r>
  <r>
    <x v="1"/>
    <x v="7"/>
    <x v="124"/>
    <x v="8"/>
    <n v="1"/>
  </r>
  <r>
    <x v="1"/>
    <x v="7"/>
    <x v="125"/>
    <x v="8"/>
    <n v="1"/>
  </r>
  <r>
    <x v="1"/>
    <x v="7"/>
    <x v="127"/>
    <x v="8"/>
    <n v="1"/>
  </r>
  <r>
    <x v="1"/>
    <x v="7"/>
    <x v="130"/>
    <x v="8"/>
    <n v="2"/>
  </r>
  <r>
    <x v="1"/>
    <x v="7"/>
    <x v="141"/>
    <x v="8"/>
    <n v="1"/>
  </r>
  <r>
    <x v="1"/>
    <x v="7"/>
    <x v="124"/>
    <x v="9"/>
    <n v="7"/>
  </r>
  <r>
    <x v="1"/>
    <x v="7"/>
    <x v="125"/>
    <x v="9"/>
    <n v="20"/>
  </r>
  <r>
    <x v="1"/>
    <x v="7"/>
    <x v="126"/>
    <x v="9"/>
    <n v="38"/>
  </r>
  <r>
    <x v="1"/>
    <x v="7"/>
    <x v="127"/>
    <x v="9"/>
    <n v="9"/>
  </r>
  <r>
    <x v="1"/>
    <x v="7"/>
    <x v="128"/>
    <x v="9"/>
    <n v="12"/>
  </r>
  <r>
    <x v="1"/>
    <x v="7"/>
    <x v="129"/>
    <x v="9"/>
    <n v="9"/>
  </r>
  <r>
    <x v="1"/>
    <x v="7"/>
    <x v="130"/>
    <x v="9"/>
    <n v="34"/>
  </r>
  <r>
    <x v="1"/>
    <x v="7"/>
    <x v="131"/>
    <x v="9"/>
    <n v="14"/>
  </r>
  <r>
    <x v="1"/>
    <x v="7"/>
    <x v="132"/>
    <x v="9"/>
    <n v="17"/>
  </r>
  <r>
    <x v="1"/>
    <x v="7"/>
    <x v="133"/>
    <x v="9"/>
    <n v="16"/>
  </r>
  <r>
    <x v="1"/>
    <x v="7"/>
    <x v="134"/>
    <x v="9"/>
    <n v="60"/>
  </r>
  <r>
    <x v="1"/>
    <x v="7"/>
    <x v="135"/>
    <x v="9"/>
    <n v="65"/>
  </r>
  <r>
    <x v="1"/>
    <x v="7"/>
    <x v="136"/>
    <x v="9"/>
    <n v="49"/>
  </r>
  <r>
    <x v="1"/>
    <x v="7"/>
    <x v="137"/>
    <x v="9"/>
    <n v="32"/>
  </r>
  <r>
    <x v="1"/>
    <x v="7"/>
    <x v="138"/>
    <x v="9"/>
    <n v="14"/>
  </r>
  <r>
    <x v="1"/>
    <x v="7"/>
    <x v="139"/>
    <x v="9"/>
    <n v="35"/>
  </r>
  <r>
    <x v="1"/>
    <x v="7"/>
    <x v="140"/>
    <x v="9"/>
    <n v="69"/>
  </r>
  <r>
    <x v="1"/>
    <x v="7"/>
    <x v="141"/>
    <x v="9"/>
    <n v="102"/>
  </r>
  <r>
    <x v="1"/>
    <x v="7"/>
    <x v="124"/>
    <x v="10"/>
    <n v="5"/>
  </r>
  <r>
    <x v="1"/>
    <x v="7"/>
    <x v="125"/>
    <x v="10"/>
    <n v="18"/>
  </r>
  <r>
    <x v="1"/>
    <x v="7"/>
    <x v="126"/>
    <x v="10"/>
    <n v="15"/>
  </r>
  <r>
    <x v="1"/>
    <x v="7"/>
    <x v="127"/>
    <x v="10"/>
    <n v="3"/>
  </r>
  <r>
    <x v="1"/>
    <x v="7"/>
    <x v="128"/>
    <x v="10"/>
    <n v="2"/>
  </r>
  <r>
    <x v="1"/>
    <x v="7"/>
    <x v="129"/>
    <x v="10"/>
    <n v="3"/>
  </r>
  <r>
    <x v="1"/>
    <x v="7"/>
    <x v="130"/>
    <x v="10"/>
    <n v="1"/>
  </r>
  <r>
    <x v="1"/>
    <x v="7"/>
    <x v="131"/>
    <x v="10"/>
    <n v="11"/>
  </r>
  <r>
    <x v="1"/>
    <x v="7"/>
    <x v="132"/>
    <x v="10"/>
    <n v="11"/>
  </r>
  <r>
    <x v="1"/>
    <x v="7"/>
    <x v="133"/>
    <x v="10"/>
    <n v="7"/>
  </r>
  <r>
    <x v="1"/>
    <x v="7"/>
    <x v="134"/>
    <x v="10"/>
    <n v="1"/>
  </r>
  <r>
    <x v="1"/>
    <x v="7"/>
    <x v="135"/>
    <x v="10"/>
    <n v="1"/>
  </r>
  <r>
    <x v="1"/>
    <x v="7"/>
    <x v="137"/>
    <x v="10"/>
    <n v="1"/>
  </r>
  <r>
    <x v="1"/>
    <x v="7"/>
    <x v="138"/>
    <x v="10"/>
    <n v="2"/>
  </r>
  <r>
    <x v="1"/>
    <x v="7"/>
    <x v="139"/>
    <x v="10"/>
    <n v="1"/>
  </r>
  <r>
    <x v="1"/>
    <x v="7"/>
    <x v="140"/>
    <x v="10"/>
    <n v="1"/>
  </r>
  <r>
    <x v="1"/>
    <x v="7"/>
    <x v="141"/>
    <x v="10"/>
    <n v="1"/>
  </r>
  <r>
    <x v="1"/>
    <x v="7"/>
    <x v="124"/>
    <x v="11"/>
    <n v="1"/>
  </r>
  <r>
    <x v="1"/>
    <x v="7"/>
    <x v="125"/>
    <x v="11"/>
    <n v="9"/>
  </r>
  <r>
    <x v="1"/>
    <x v="7"/>
    <x v="126"/>
    <x v="11"/>
    <n v="9"/>
  </r>
  <r>
    <x v="1"/>
    <x v="7"/>
    <x v="127"/>
    <x v="11"/>
    <n v="2"/>
  </r>
  <r>
    <x v="1"/>
    <x v="7"/>
    <x v="128"/>
    <x v="11"/>
    <n v="1"/>
  </r>
  <r>
    <x v="1"/>
    <x v="7"/>
    <x v="129"/>
    <x v="11"/>
    <n v="4"/>
  </r>
  <r>
    <x v="1"/>
    <x v="7"/>
    <x v="130"/>
    <x v="11"/>
    <n v="2"/>
  </r>
  <r>
    <x v="1"/>
    <x v="7"/>
    <x v="131"/>
    <x v="11"/>
    <n v="13"/>
  </r>
  <r>
    <x v="1"/>
    <x v="7"/>
    <x v="132"/>
    <x v="11"/>
    <n v="21"/>
  </r>
  <r>
    <x v="1"/>
    <x v="7"/>
    <x v="133"/>
    <x v="11"/>
    <n v="105"/>
  </r>
  <r>
    <x v="1"/>
    <x v="7"/>
    <x v="134"/>
    <x v="11"/>
    <n v="1"/>
  </r>
  <r>
    <x v="1"/>
    <x v="7"/>
    <x v="136"/>
    <x v="11"/>
    <n v="1"/>
  </r>
  <r>
    <x v="1"/>
    <x v="7"/>
    <x v="137"/>
    <x v="11"/>
    <n v="6"/>
  </r>
  <r>
    <x v="1"/>
    <x v="7"/>
    <x v="139"/>
    <x v="11"/>
    <n v="1"/>
  </r>
  <r>
    <x v="1"/>
    <x v="7"/>
    <x v="140"/>
    <x v="11"/>
    <n v="1"/>
  </r>
  <r>
    <x v="1"/>
    <x v="7"/>
    <x v="124"/>
    <x v="12"/>
    <n v="42"/>
  </r>
  <r>
    <x v="1"/>
    <x v="7"/>
    <x v="125"/>
    <x v="12"/>
    <n v="167"/>
  </r>
  <r>
    <x v="1"/>
    <x v="7"/>
    <x v="126"/>
    <x v="12"/>
    <n v="109"/>
  </r>
  <r>
    <x v="1"/>
    <x v="7"/>
    <x v="127"/>
    <x v="12"/>
    <n v="32"/>
  </r>
  <r>
    <x v="1"/>
    <x v="7"/>
    <x v="128"/>
    <x v="12"/>
    <n v="58"/>
  </r>
  <r>
    <x v="1"/>
    <x v="7"/>
    <x v="129"/>
    <x v="12"/>
    <n v="35"/>
  </r>
  <r>
    <x v="1"/>
    <x v="7"/>
    <x v="130"/>
    <x v="12"/>
    <n v="102"/>
  </r>
  <r>
    <x v="1"/>
    <x v="7"/>
    <x v="131"/>
    <x v="12"/>
    <n v="96"/>
  </r>
  <r>
    <x v="1"/>
    <x v="7"/>
    <x v="132"/>
    <x v="12"/>
    <n v="57"/>
  </r>
  <r>
    <x v="1"/>
    <x v="7"/>
    <x v="133"/>
    <x v="12"/>
    <n v="56"/>
  </r>
  <r>
    <x v="1"/>
    <x v="7"/>
    <x v="134"/>
    <x v="12"/>
    <n v="124"/>
  </r>
  <r>
    <x v="1"/>
    <x v="7"/>
    <x v="135"/>
    <x v="12"/>
    <n v="122"/>
  </r>
  <r>
    <x v="1"/>
    <x v="7"/>
    <x v="136"/>
    <x v="12"/>
    <n v="101"/>
  </r>
  <r>
    <x v="1"/>
    <x v="7"/>
    <x v="137"/>
    <x v="12"/>
    <n v="92"/>
  </r>
  <r>
    <x v="1"/>
    <x v="7"/>
    <x v="138"/>
    <x v="12"/>
    <n v="41"/>
  </r>
  <r>
    <x v="1"/>
    <x v="7"/>
    <x v="139"/>
    <x v="12"/>
    <n v="54"/>
  </r>
  <r>
    <x v="1"/>
    <x v="7"/>
    <x v="140"/>
    <x v="12"/>
    <n v="110"/>
  </r>
  <r>
    <x v="1"/>
    <x v="7"/>
    <x v="141"/>
    <x v="12"/>
    <n v="171"/>
  </r>
  <r>
    <x v="1"/>
    <x v="7"/>
    <x v="124"/>
    <x v="13"/>
    <n v="1"/>
  </r>
  <r>
    <x v="1"/>
    <x v="7"/>
    <x v="125"/>
    <x v="13"/>
    <n v="27"/>
  </r>
  <r>
    <x v="1"/>
    <x v="7"/>
    <x v="126"/>
    <x v="13"/>
    <n v="2"/>
  </r>
  <r>
    <x v="1"/>
    <x v="7"/>
    <x v="127"/>
    <x v="13"/>
    <n v="1"/>
  </r>
  <r>
    <x v="1"/>
    <x v="7"/>
    <x v="128"/>
    <x v="13"/>
    <n v="6"/>
  </r>
  <r>
    <x v="1"/>
    <x v="7"/>
    <x v="129"/>
    <x v="13"/>
    <n v="1"/>
  </r>
  <r>
    <x v="1"/>
    <x v="7"/>
    <x v="130"/>
    <x v="13"/>
    <n v="1"/>
  </r>
  <r>
    <x v="1"/>
    <x v="7"/>
    <x v="131"/>
    <x v="13"/>
    <n v="3"/>
  </r>
  <r>
    <x v="1"/>
    <x v="7"/>
    <x v="132"/>
    <x v="13"/>
    <n v="1"/>
  </r>
  <r>
    <x v="1"/>
    <x v="7"/>
    <x v="133"/>
    <x v="13"/>
    <n v="4"/>
  </r>
  <r>
    <x v="1"/>
    <x v="7"/>
    <x v="134"/>
    <x v="13"/>
    <n v="2"/>
  </r>
  <r>
    <x v="1"/>
    <x v="7"/>
    <x v="135"/>
    <x v="13"/>
    <n v="1"/>
  </r>
  <r>
    <x v="1"/>
    <x v="7"/>
    <x v="136"/>
    <x v="13"/>
    <n v="1"/>
  </r>
  <r>
    <x v="1"/>
    <x v="7"/>
    <x v="137"/>
    <x v="13"/>
    <n v="2"/>
  </r>
  <r>
    <x v="1"/>
    <x v="7"/>
    <x v="141"/>
    <x v="13"/>
    <n v="1"/>
  </r>
  <r>
    <x v="1"/>
    <x v="7"/>
    <x v="124"/>
    <x v="14"/>
    <n v="25"/>
  </r>
  <r>
    <x v="1"/>
    <x v="7"/>
    <x v="125"/>
    <x v="14"/>
    <n v="210"/>
  </r>
  <r>
    <x v="1"/>
    <x v="7"/>
    <x v="126"/>
    <x v="14"/>
    <n v="99"/>
  </r>
  <r>
    <x v="1"/>
    <x v="7"/>
    <x v="127"/>
    <x v="14"/>
    <n v="39"/>
  </r>
  <r>
    <x v="1"/>
    <x v="7"/>
    <x v="128"/>
    <x v="14"/>
    <n v="30"/>
  </r>
  <r>
    <x v="1"/>
    <x v="7"/>
    <x v="129"/>
    <x v="14"/>
    <n v="3"/>
  </r>
  <r>
    <x v="1"/>
    <x v="7"/>
    <x v="130"/>
    <x v="14"/>
    <n v="28"/>
  </r>
  <r>
    <x v="1"/>
    <x v="7"/>
    <x v="131"/>
    <x v="14"/>
    <n v="127"/>
  </r>
  <r>
    <x v="1"/>
    <x v="7"/>
    <x v="132"/>
    <x v="14"/>
    <n v="130"/>
  </r>
  <r>
    <x v="1"/>
    <x v="7"/>
    <x v="133"/>
    <x v="14"/>
    <n v="162"/>
  </r>
  <r>
    <x v="1"/>
    <x v="7"/>
    <x v="135"/>
    <x v="14"/>
    <n v="12"/>
  </r>
  <r>
    <x v="1"/>
    <x v="7"/>
    <x v="136"/>
    <x v="14"/>
    <n v="14"/>
  </r>
  <r>
    <x v="1"/>
    <x v="7"/>
    <x v="137"/>
    <x v="14"/>
    <n v="26"/>
  </r>
  <r>
    <x v="1"/>
    <x v="7"/>
    <x v="139"/>
    <x v="14"/>
    <n v="2"/>
  </r>
  <r>
    <x v="1"/>
    <x v="7"/>
    <x v="124"/>
    <x v="15"/>
    <n v="2"/>
  </r>
  <r>
    <x v="1"/>
    <x v="7"/>
    <x v="125"/>
    <x v="15"/>
    <n v="64"/>
  </r>
  <r>
    <x v="1"/>
    <x v="7"/>
    <x v="126"/>
    <x v="15"/>
    <n v="10"/>
  </r>
  <r>
    <x v="1"/>
    <x v="7"/>
    <x v="127"/>
    <x v="15"/>
    <n v="7"/>
  </r>
  <r>
    <x v="1"/>
    <x v="7"/>
    <x v="128"/>
    <x v="15"/>
    <n v="13"/>
  </r>
  <r>
    <x v="1"/>
    <x v="7"/>
    <x v="129"/>
    <x v="15"/>
    <n v="7"/>
  </r>
  <r>
    <x v="1"/>
    <x v="7"/>
    <x v="130"/>
    <x v="15"/>
    <n v="15"/>
  </r>
  <r>
    <x v="1"/>
    <x v="7"/>
    <x v="131"/>
    <x v="15"/>
    <n v="11"/>
  </r>
  <r>
    <x v="1"/>
    <x v="7"/>
    <x v="132"/>
    <x v="15"/>
    <n v="9"/>
  </r>
  <r>
    <x v="1"/>
    <x v="7"/>
    <x v="133"/>
    <x v="15"/>
    <n v="16"/>
  </r>
  <r>
    <x v="1"/>
    <x v="7"/>
    <x v="134"/>
    <x v="15"/>
    <n v="6"/>
  </r>
  <r>
    <x v="1"/>
    <x v="7"/>
    <x v="135"/>
    <x v="15"/>
    <n v="10"/>
  </r>
  <r>
    <x v="1"/>
    <x v="7"/>
    <x v="136"/>
    <x v="15"/>
    <n v="6"/>
  </r>
  <r>
    <x v="1"/>
    <x v="7"/>
    <x v="137"/>
    <x v="15"/>
    <n v="8"/>
  </r>
  <r>
    <x v="1"/>
    <x v="7"/>
    <x v="138"/>
    <x v="15"/>
    <n v="1"/>
  </r>
  <r>
    <x v="1"/>
    <x v="7"/>
    <x v="139"/>
    <x v="15"/>
    <n v="4"/>
  </r>
  <r>
    <x v="1"/>
    <x v="7"/>
    <x v="140"/>
    <x v="15"/>
    <n v="1"/>
  </r>
  <r>
    <x v="1"/>
    <x v="7"/>
    <x v="141"/>
    <x v="15"/>
    <n v="3"/>
  </r>
  <r>
    <x v="1"/>
    <x v="7"/>
    <x v="124"/>
    <x v="16"/>
    <n v="1"/>
  </r>
  <r>
    <x v="1"/>
    <x v="7"/>
    <x v="125"/>
    <x v="16"/>
    <n v="10"/>
  </r>
  <r>
    <x v="1"/>
    <x v="7"/>
    <x v="126"/>
    <x v="16"/>
    <n v="14"/>
  </r>
  <r>
    <x v="1"/>
    <x v="7"/>
    <x v="127"/>
    <x v="16"/>
    <n v="2"/>
  </r>
  <r>
    <x v="1"/>
    <x v="7"/>
    <x v="128"/>
    <x v="16"/>
    <n v="7"/>
  </r>
  <r>
    <x v="1"/>
    <x v="7"/>
    <x v="129"/>
    <x v="16"/>
    <n v="7"/>
  </r>
  <r>
    <x v="1"/>
    <x v="7"/>
    <x v="130"/>
    <x v="16"/>
    <n v="5"/>
  </r>
  <r>
    <x v="1"/>
    <x v="7"/>
    <x v="131"/>
    <x v="16"/>
    <n v="11"/>
  </r>
  <r>
    <x v="1"/>
    <x v="7"/>
    <x v="132"/>
    <x v="16"/>
    <n v="7"/>
  </r>
  <r>
    <x v="1"/>
    <x v="7"/>
    <x v="133"/>
    <x v="16"/>
    <n v="7"/>
  </r>
  <r>
    <x v="1"/>
    <x v="7"/>
    <x v="134"/>
    <x v="16"/>
    <n v="9"/>
  </r>
  <r>
    <x v="1"/>
    <x v="7"/>
    <x v="135"/>
    <x v="16"/>
    <n v="6"/>
  </r>
  <r>
    <x v="1"/>
    <x v="7"/>
    <x v="136"/>
    <x v="16"/>
    <n v="7"/>
  </r>
  <r>
    <x v="1"/>
    <x v="7"/>
    <x v="137"/>
    <x v="16"/>
    <n v="4"/>
  </r>
  <r>
    <x v="1"/>
    <x v="7"/>
    <x v="138"/>
    <x v="16"/>
    <n v="4"/>
  </r>
  <r>
    <x v="1"/>
    <x v="7"/>
    <x v="139"/>
    <x v="16"/>
    <n v="8"/>
  </r>
  <r>
    <x v="1"/>
    <x v="7"/>
    <x v="140"/>
    <x v="16"/>
    <n v="4"/>
  </r>
  <r>
    <x v="1"/>
    <x v="7"/>
    <x v="141"/>
    <x v="16"/>
    <n v="8"/>
  </r>
  <r>
    <x v="1"/>
    <x v="7"/>
    <x v="134"/>
    <x v="32"/>
    <n v="89"/>
  </r>
  <r>
    <x v="1"/>
    <x v="7"/>
    <x v="136"/>
    <x v="32"/>
    <n v="67"/>
  </r>
  <r>
    <x v="1"/>
    <x v="7"/>
    <x v="140"/>
    <x v="32"/>
    <n v="69"/>
  </r>
  <r>
    <x v="1"/>
    <x v="7"/>
    <x v="141"/>
    <x v="32"/>
    <n v="1310"/>
  </r>
  <r>
    <x v="1"/>
    <x v="7"/>
    <x v="124"/>
    <x v="17"/>
    <n v="58"/>
  </r>
  <r>
    <x v="1"/>
    <x v="7"/>
    <x v="125"/>
    <x v="17"/>
    <n v="457"/>
  </r>
  <r>
    <x v="1"/>
    <x v="7"/>
    <x v="126"/>
    <x v="17"/>
    <n v="150"/>
  </r>
  <r>
    <x v="1"/>
    <x v="7"/>
    <x v="127"/>
    <x v="17"/>
    <n v="102"/>
  </r>
  <r>
    <x v="1"/>
    <x v="7"/>
    <x v="128"/>
    <x v="17"/>
    <n v="143"/>
  </r>
  <r>
    <x v="1"/>
    <x v="7"/>
    <x v="129"/>
    <x v="17"/>
    <n v="70"/>
  </r>
  <r>
    <x v="1"/>
    <x v="7"/>
    <x v="130"/>
    <x v="17"/>
    <n v="161"/>
  </r>
  <r>
    <x v="1"/>
    <x v="7"/>
    <x v="131"/>
    <x v="17"/>
    <n v="208"/>
  </r>
  <r>
    <x v="1"/>
    <x v="7"/>
    <x v="132"/>
    <x v="17"/>
    <n v="106"/>
  </r>
  <r>
    <x v="1"/>
    <x v="7"/>
    <x v="133"/>
    <x v="17"/>
    <n v="32"/>
  </r>
  <r>
    <x v="1"/>
    <x v="7"/>
    <x v="134"/>
    <x v="17"/>
    <n v="243"/>
  </r>
  <r>
    <x v="1"/>
    <x v="7"/>
    <x v="135"/>
    <x v="17"/>
    <n v="256"/>
  </r>
  <r>
    <x v="1"/>
    <x v="7"/>
    <x v="136"/>
    <x v="17"/>
    <n v="307"/>
  </r>
  <r>
    <x v="1"/>
    <x v="7"/>
    <x v="137"/>
    <x v="17"/>
    <n v="159"/>
  </r>
  <r>
    <x v="1"/>
    <x v="7"/>
    <x v="138"/>
    <x v="17"/>
    <n v="25"/>
  </r>
  <r>
    <x v="1"/>
    <x v="7"/>
    <x v="139"/>
    <x v="17"/>
    <n v="103"/>
  </r>
  <r>
    <x v="1"/>
    <x v="7"/>
    <x v="140"/>
    <x v="17"/>
    <n v="98"/>
  </r>
  <r>
    <x v="1"/>
    <x v="7"/>
    <x v="141"/>
    <x v="17"/>
    <n v="177"/>
  </r>
  <r>
    <x v="1"/>
    <x v="7"/>
    <x v="124"/>
    <x v="18"/>
    <n v="1582"/>
  </r>
  <r>
    <x v="1"/>
    <x v="7"/>
    <x v="125"/>
    <x v="18"/>
    <n v="1194"/>
  </r>
  <r>
    <x v="1"/>
    <x v="7"/>
    <x v="126"/>
    <x v="18"/>
    <n v="591"/>
  </r>
  <r>
    <x v="1"/>
    <x v="7"/>
    <x v="127"/>
    <x v="18"/>
    <n v="4067"/>
  </r>
  <r>
    <x v="1"/>
    <x v="7"/>
    <x v="128"/>
    <x v="18"/>
    <n v="748"/>
  </r>
  <r>
    <x v="1"/>
    <x v="7"/>
    <x v="129"/>
    <x v="18"/>
    <n v="11"/>
  </r>
  <r>
    <x v="1"/>
    <x v="7"/>
    <x v="130"/>
    <x v="18"/>
    <n v="22"/>
  </r>
  <r>
    <x v="1"/>
    <x v="7"/>
    <x v="131"/>
    <x v="18"/>
    <n v="2352"/>
  </r>
  <r>
    <x v="1"/>
    <x v="7"/>
    <x v="132"/>
    <x v="18"/>
    <n v="9505"/>
  </r>
  <r>
    <x v="1"/>
    <x v="7"/>
    <x v="133"/>
    <x v="18"/>
    <n v="465"/>
  </r>
  <r>
    <x v="1"/>
    <x v="7"/>
    <x v="134"/>
    <x v="18"/>
    <n v="61"/>
  </r>
  <r>
    <x v="1"/>
    <x v="7"/>
    <x v="135"/>
    <x v="18"/>
    <n v="1"/>
  </r>
  <r>
    <x v="1"/>
    <x v="7"/>
    <x v="136"/>
    <x v="18"/>
    <n v="72"/>
  </r>
  <r>
    <x v="1"/>
    <x v="7"/>
    <x v="137"/>
    <x v="18"/>
    <n v="1374"/>
  </r>
  <r>
    <x v="1"/>
    <x v="7"/>
    <x v="139"/>
    <x v="18"/>
    <n v="31"/>
  </r>
  <r>
    <x v="1"/>
    <x v="7"/>
    <x v="140"/>
    <x v="18"/>
    <n v="91"/>
  </r>
  <r>
    <x v="1"/>
    <x v="7"/>
    <x v="141"/>
    <x v="18"/>
    <n v="5"/>
  </r>
  <r>
    <x v="1"/>
    <x v="7"/>
    <x v="124"/>
    <x v="19"/>
    <n v="23000"/>
  </r>
  <r>
    <x v="1"/>
    <x v="7"/>
    <x v="125"/>
    <x v="19"/>
    <n v="50844"/>
  </r>
  <r>
    <x v="1"/>
    <x v="7"/>
    <x v="127"/>
    <x v="19"/>
    <n v="49577"/>
  </r>
  <r>
    <x v="1"/>
    <x v="7"/>
    <x v="130"/>
    <x v="19"/>
    <n v="14015"/>
  </r>
  <r>
    <x v="1"/>
    <x v="7"/>
    <x v="141"/>
    <x v="19"/>
    <n v="40825"/>
  </r>
  <r>
    <x v="1"/>
    <x v="7"/>
    <x v="124"/>
    <x v="20"/>
    <n v="13613"/>
  </r>
  <r>
    <x v="1"/>
    <x v="7"/>
    <x v="128"/>
    <x v="20"/>
    <n v="4"/>
  </r>
  <r>
    <x v="1"/>
    <x v="7"/>
    <x v="130"/>
    <x v="20"/>
    <n v="12610"/>
  </r>
  <r>
    <x v="1"/>
    <x v="7"/>
    <x v="131"/>
    <x v="20"/>
    <n v="15"/>
  </r>
  <r>
    <x v="1"/>
    <x v="7"/>
    <x v="139"/>
    <x v="20"/>
    <n v="10"/>
  </r>
  <r>
    <x v="1"/>
    <x v="7"/>
    <x v="124"/>
    <x v="21"/>
    <n v="149"/>
  </r>
  <r>
    <x v="1"/>
    <x v="7"/>
    <x v="125"/>
    <x v="21"/>
    <n v="459"/>
  </r>
  <r>
    <x v="1"/>
    <x v="7"/>
    <x v="126"/>
    <x v="21"/>
    <n v="1468"/>
  </r>
  <r>
    <x v="1"/>
    <x v="7"/>
    <x v="127"/>
    <x v="21"/>
    <n v="484"/>
  </r>
  <r>
    <x v="1"/>
    <x v="7"/>
    <x v="128"/>
    <x v="21"/>
    <n v="391"/>
  </r>
  <r>
    <x v="1"/>
    <x v="7"/>
    <x v="129"/>
    <x v="21"/>
    <n v="375"/>
  </r>
  <r>
    <x v="1"/>
    <x v="7"/>
    <x v="130"/>
    <x v="21"/>
    <n v="1103"/>
  </r>
  <r>
    <x v="1"/>
    <x v="7"/>
    <x v="131"/>
    <x v="21"/>
    <n v="562"/>
  </r>
  <r>
    <x v="1"/>
    <x v="7"/>
    <x v="132"/>
    <x v="21"/>
    <n v="780"/>
  </r>
  <r>
    <x v="1"/>
    <x v="7"/>
    <x v="133"/>
    <x v="21"/>
    <n v="341"/>
  </r>
  <r>
    <x v="1"/>
    <x v="7"/>
    <x v="134"/>
    <x v="21"/>
    <n v="2383"/>
  </r>
  <r>
    <x v="1"/>
    <x v="7"/>
    <x v="135"/>
    <x v="21"/>
    <n v="1937"/>
  </r>
  <r>
    <x v="1"/>
    <x v="7"/>
    <x v="136"/>
    <x v="21"/>
    <n v="2312"/>
  </r>
  <r>
    <x v="1"/>
    <x v="7"/>
    <x v="137"/>
    <x v="21"/>
    <n v="1693"/>
  </r>
  <r>
    <x v="1"/>
    <x v="7"/>
    <x v="138"/>
    <x v="21"/>
    <n v="1081"/>
  </r>
  <r>
    <x v="1"/>
    <x v="7"/>
    <x v="139"/>
    <x v="21"/>
    <n v="1984"/>
  </r>
  <r>
    <x v="1"/>
    <x v="7"/>
    <x v="140"/>
    <x v="21"/>
    <n v="3568"/>
  </r>
  <r>
    <x v="1"/>
    <x v="7"/>
    <x v="141"/>
    <x v="21"/>
    <n v="4375"/>
  </r>
  <r>
    <x v="1"/>
    <x v="7"/>
    <x v="124"/>
    <x v="22"/>
    <n v="40"/>
  </r>
  <r>
    <x v="1"/>
    <x v="7"/>
    <x v="125"/>
    <x v="22"/>
    <n v="14817"/>
  </r>
  <r>
    <x v="1"/>
    <x v="7"/>
    <x v="126"/>
    <x v="22"/>
    <n v="17559"/>
  </r>
  <r>
    <x v="1"/>
    <x v="7"/>
    <x v="127"/>
    <x v="22"/>
    <n v="32"/>
  </r>
  <r>
    <x v="1"/>
    <x v="7"/>
    <x v="128"/>
    <x v="22"/>
    <n v="11910"/>
  </r>
  <r>
    <x v="1"/>
    <x v="7"/>
    <x v="129"/>
    <x v="22"/>
    <n v="678"/>
  </r>
  <r>
    <x v="1"/>
    <x v="7"/>
    <x v="130"/>
    <x v="22"/>
    <n v="370"/>
  </r>
  <r>
    <x v="1"/>
    <x v="7"/>
    <x v="131"/>
    <x v="22"/>
    <n v="18861"/>
  </r>
  <r>
    <x v="1"/>
    <x v="7"/>
    <x v="132"/>
    <x v="22"/>
    <n v="18874"/>
  </r>
  <r>
    <x v="1"/>
    <x v="7"/>
    <x v="133"/>
    <x v="22"/>
    <n v="2183"/>
  </r>
  <r>
    <x v="1"/>
    <x v="7"/>
    <x v="134"/>
    <x v="22"/>
    <n v="2482"/>
  </r>
  <r>
    <x v="1"/>
    <x v="7"/>
    <x v="135"/>
    <x v="22"/>
    <n v="56"/>
  </r>
  <r>
    <x v="1"/>
    <x v="7"/>
    <x v="136"/>
    <x v="22"/>
    <n v="8612"/>
  </r>
  <r>
    <x v="1"/>
    <x v="7"/>
    <x v="137"/>
    <x v="22"/>
    <n v="10573"/>
  </r>
  <r>
    <x v="1"/>
    <x v="7"/>
    <x v="138"/>
    <x v="22"/>
    <n v="2861"/>
  </r>
  <r>
    <x v="1"/>
    <x v="7"/>
    <x v="139"/>
    <x v="22"/>
    <n v="140"/>
  </r>
  <r>
    <x v="1"/>
    <x v="7"/>
    <x v="140"/>
    <x v="22"/>
    <n v="33"/>
  </r>
  <r>
    <x v="1"/>
    <x v="7"/>
    <x v="141"/>
    <x v="22"/>
    <n v="84"/>
  </r>
  <r>
    <x v="1"/>
    <x v="7"/>
    <x v="124"/>
    <x v="23"/>
    <n v="50"/>
  </r>
  <r>
    <x v="1"/>
    <x v="7"/>
    <x v="125"/>
    <x v="23"/>
    <n v="151"/>
  </r>
  <r>
    <x v="1"/>
    <x v="7"/>
    <x v="126"/>
    <x v="23"/>
    <n v="444"/>
  </r>
  <r>
    <x v="1"/>
    <x v="7"/>
    <x v="127"/>
    <x v="23"/>
    <n v="9"/>
  </r>
  <r>
    <x v="1"/>
    <x v="7"/>
    <x v="128"/>
    <x v="23"/>
    <n v="63"/>
  </r>
  <r>
    <x v="1"/>
    <x v="7"/>
    <x v="129"/>
    <x v="23"/>
    <n v="73"/>
  </r>
  <r>
    <x v="1"/>
    <x v="7"/>
    <x v="130"/>
    <x v="23"/>
    <n v="1"/>
  </r>
  <r>
    <x v="1"/>
    <x v="7"/>
    <x v="131"/>
    <x v="23"/>
    <n v="223"/>
  </r>
  <r>
    <x v="1"/>
    <x v="7"/>
    <x v="132"/>
    <x v="23"/>
    <n v="224"/>
  </r>
  <r>
    <x v="1"/>
    <x v="7"/>
    <x v="133"/>
    <x v="23"/>
    <n v="85"/>
  </r>
  <r>
    <x v="1"/>
    <x v="7"/>
    <x v="134"/>
    <x v="23"/>
    <n v="17"/>
  </r>
  <r>
    <x v="1"/>
    <x v="7"/>
    <x v="135"/>
    <x v="23"/>
    <n v="35"/>
  </r>
  <r>
    <x v="1"/>
    <x v="7"/>
    <x v="137"/>
    <x v="23"/>
    <n v="3"/>
  </r>
  <r>
    <x v="1"/>
    <x v="7"/>
    <x v="138"/>
    <x v="23"/>
    <n v="16"/>
  </r>
  <r>
    <x v="1"/>
    <x v="7"/>
    <x v="139"/>
    <x v="23"/>
    <n v="2"/>
  </r>
  <r>
    <x v="1"/>
    <x v="7"/>
    <x v="140"/>
    <x v="23"/>
    <n v="19"/>
  </r>
  <r>
    <x v="1"/>
    <x v="7"/>
    <x v="141"/>
    <x v="23"/>
    <n v="1"/>
  </r>
  <r>
    <x v="1"/>
    <x v="7"/>
    <x v="124"/>
    <x v="24"/>
    <n v="1"/>
  </r>
  <r>
    <x v="1"/>
    <x v="7"/>
    <x v="125"/>
    <x v="24"/>
    <n v="58"/>
  </r>
  <r>
    <x v="1"/>
    <x v="7"/>
    <x v="126"/>
    <x v="24"/>
    <n v="21"/>
  </r>
  <r>
    <x v="1"/>
    <x v="7"/>
    <x v="127"/>
    <x v="24"/>
    <n v="3"/>
  </r>
  <r>
    <x v="1"/>
    <x v="7"/>
    <x v="128"/>
    <x v="24"/>
    <n v="3"/>
  </r>
  <r>
    <x v="1"/>
    <x v="7"/>
    <x v="129"/>
    <x v="24"/>
    <n v="24"/>
  </r>
  <r>
    <x v="1"/>
    <x v="7"/>
    <x v="130"/>
    <x v="24"/>
    <n v="2"/>
  </r>
  <r>
    <x v="1"/>
    <x v="7"/>
    <x v="131"/>
    <x v="24"/>
    <n v="238"/>
  </r>
  <r>
    <x v="1"/>
    <x v="7"/>
    <x v="132"/>
    <x v="24"/>
    <n v="322"/>
  </r>
  <r>
    <x v="1"/>
    <x v="7"/>
    <x v="133"/>
    <x v="24"/>
    <n v="2840"/>
  </r>
  <r>
    <x v="1"/>
    <x v="7"/>
    <x v="134"/>
    <x v="24"/>
    <n v="1"/>
  </r>
  <r>
    <x v="1"/>
    <x v="7"/>
    <x v="136"/>
    <x v="24"/>
    <n v="6"/>
  </r>
  <r>
    <x v="1"/>
    <x v="7"/>
    <x v="137"/>
    <x v="24"/>
    <n v="37"/>
  </r>
  <r>
    <x v="1"/>
    <x v="7"/>
    <x v="139"/>
    <x v="24"/>
    <n v="1"/>
  </r>
  <r>
    <x v="1"/>
    <x v="7"/>
    <x v="140"/>
    <x v="24"/>
    <n v="3"/>
  </r>
  <r>
    <x v="1"/>
    <x v="7"/>
    <x v="124"/>
    <x v="25"/>
    <n v="3386"/>
  </r>
  <r>
    <x v="1"/>
    <x v="7"/>
    <x v="125"/>
    <x v="25"/>
    <n v="17996"/>
  </r>
  <r>
    <x v="1"/>
    <x v="7"/>
    <x v="126"/>
    <x v="25"/>
    <n v="8791"/>
  </r>
  <r>
    <x v="1"/>
    <x v="7"/>
    <x v="127"/>
    <x v="25"/>
    <n v="3482"/>
  </r>
  <r>
    <x v="1"/>
    <x v="7"/>
    <x v="128"/>
    <x v="25"/>
    <n v="5069"/>
  </r>
  <r>
    <x v="1"/>
    <x v="7"/>
    <x v="129"/>
    <x v="25"/>
    <n v="3038"/>
  </r>
  <r>
    <x v="1"/>
    <x v="7"/>
    <x v="130"/>
    <x v="25"/>
    <n v="9128"/>
  </r>
  <r>
    <x v="1"/>
    <x v="7"/>
    <x v="131"/>
    <x v="25"/>
    <n v="9405"/>
  </r>
  <r>
    <x v="1"/>
    <x v="7"/>
    <x v="132"/>
    <x v="25"/>
    <n v="5395"/>
  </r>
  <r>
    <x v="1"/>
    <x v="7"/>
    <x v="133"/>
    <x v="25"/>
    <n v="2875"/>
  </r>
  <r>
    <x v="1"/>
    <x v="7"/>
    <x v="134"/>
    <x v="25"/>
    <n v="12288"/>
  </r>
  <r>
    <x v="1"/>
    <x v="7"/>
    <x v="135"/>
    <x v="25"/>
    <n v="11301"/>
  </r>
  <r>
    <x v="1"/>
    <x v="7"/>
    <x v="136"/>
    <x v="25"/>
    <n v="11797"/>
  </r>
  <r>
    <x v="1"/>
    <x v="7"/>
    <x v="137"/>
    <x v="25"/>
    <n v="8194"/>
  </r>
  <r>
    <x v="1"/>
    <x v="7"/>
    <x v="138"/>
    <x v="25"/>
    <n v="3836"/>
  </r>
  <r>
    <x v="1"/>
    <x v="7"/>
    <x v="139"/>
    <x v="25"/>
    <n v="6714"/>
  </r>
  <r>
    <x v="1"/>
    <x v="7"/>
    <x v="140"/>
    <x v="25"/>
    <n v="11827"/>
  </r>
  <r>
    <x v="1"/>
    <x v="7"/>
    <x v="141"/>
    <x v="25"/>
    <n v="17952"/>
  </r>
  <r>
    <x v="1"/>
    <x v="7"/>
    <x v="124"/>
    <x v="26"/>
    <n v="1"/>
  </r>
  <r>
    <x v="1"/>
    <x v="7"/>
    <x v="125"/>
    <x v="26"/>
    <n v="652"/>
  </r>
  <r>
    <x v="1"/>
    <x v="7"/>
    <x v="126"/>
    <x v="26"/>
    <n v="126"/>
  </r>
  <r>
    <x v="1"/>
    <x v="7"/>
    <x v="127"/>
    <x v="26"/>
    <n v="4"/>
  </r>
  <r>
    <x v="1"/>
    <x v="7"/>
    <x v="128"/>
    <x v="26"/>
    <n v="98"/>
  </r>
  <r>
    <x v="1"/>
    <x v="7"/>
    <x v="129"/>
    <x v="26"/>
    <n v="2"/>
  </r>
  <r>
    <x v="1"/>
    <x v="7"/>
    <x v="130"/>
    <x v="26"/>
    <n v="1"/>
  </r>
  <r>
    <x v="1"/>
    <x v="7"/>
    <x v="131"/>
    <x v="26"/>
    <n v="10"/>
  </r>
  <r>
    <x v="1"/>
    <x v="7"/>
    <x v="132"/>
    <x v="26"/>
    <n v="6"/>
  </r>
  <r>
    <x v="1"/>
    <x v="7"/>
    <x v="133"/>
    <x v="26"/>
    <n v="11"/>
  </r>
  <r>
    <x v="1"/>
    <x v="7"/>
    <x v="134"/>
    <x v="26"/>
    <n v="2"/>
  </r>
  <r>
    <x v="1"/>
    <x v="7"/>
    <x v="135"/>
    <x v="26"/>
    <n v="1"/>
  </r>
  <r>
    <x v="1"/>
    <x v="7"/>
    <x v="136"/>
    <x v="26"/>
    <n v="32"/>
  </r>
  <r>
    <x v="1"/>
    <x v="7"/>
    <x v="137"/>
    <x v="26"/>
    <n v="5"/>
  </r>
  <r>
    <x v="1"/>
    <x v="7"/>
    <x v="141"/>
    <x v="26"/>
    <n v="1"/>
  </r>
  <r>
    <x v="1"/>
    <x v="7"/>
    <x v="124"/>
    <x v="27"/>
    <n v="2116"/>
  </r>
  <r>
    <x v="1"/>
    <x v="7"/>
    <x v="125"/>
    <x v="27"/>
    <n v="21056"/>
  </r>
  <r>
    <x v="1"/>
    <x v="7"/>
    <x v="126"/>
    <x v="27"/>
    <n v="8789"/>
  </r>
  <r>
    <x v="1"/>
    <x v="7"/>
    <x v="127"/>
    <x v="27"/>
    <n v="3101"/>
  </r>
  <r>
    <x v="1"/>
    <x v="7"/>
    <x v="128"/>
    <x v="27"/>
    <n v="2835"/>
  </r>
  <r>
    <x v="1"/>
    <x v="7"/>
    <x v="129"/>
    <x v="27"/>
    <n v="55"/>
  </r>
  <r>
    <x v="1"/>
    <x v="7"/>
    <x v="130"/>
    <x v="27"/>
    <n v="1550"/>
  </r>
  <r>
    <x v="1"/>
    <x v="7"/>
    <x v="131"/>
    <x v="27"/>
    <n v="17330"/>
  </r>
  <r>
    <x v="1"/>
    <x v="7"/>
    <x v="132"/>
    <x v="27"/>
    <n v="16756"/>
  </r>
  <r>
    <x v="1"/>
    <x v="7"/>
    <x v="133"/>
    <x v="27"/>
    <n v="18342"/>
  </r>
  <r>
    <x v="1"/>
    <x v="7"/>
    <x v="135"/>
    <x v="27"/>
    <n v="831"/>
  </r>
  <r>
    <x v="1"/>
    <x v="7"/>
    <x v="136"/>
    <x v="27"/>
    <n v="1072"/>
  </r>
  <r>
    <x v="1"/>
    <x v="7"/>
    <x v="137"/>
    <x v="27"/>
    <n v="1914"/>
  </r>
  <r>
    <x v="1"/>
    <x v="7"/>
    <x v="139"/>
    <x v="27"/>
    <n v="51"/>
  </r>
  <r>
    <x v="1"/>
    <x v="7"/>
    <x v="124"/>
    <x v="28"/>
    <n v="8"/>
  </r>
  <r>
    <x v="1"/>
    <x v="7"/>
    <x v="125"/>
    <x v="28"/>
    <n v="1910"/>
  </r>
  <r>
    <x v="1"/>
    <x v="7"/>
    <x v="126"/>
    <x v="28"/>
    <n v="117"/>
  </r>
  <r>
    <x v="1"/>
    <x v="7"/>
    <x v="127"/>
    <x v="28"/>
    <n v="15"/>
  </r>
  <r>
    <x v="1"/>
    <x v="7"/>
    <x v="128"/>
    <x v="28"/>
    <n v="587"/>
  </r>
  <r>
    <x v="1"/>
    <x v="7"/>
    <x v="129"/>
    <x v="28"/>
    <n v="41"/>
  </r>
  <r>
    <x v="1"/>
    <x v="7"/>
    <x v="130"/>
    <x v="28"/>
    <n v="19"/>
  </r>
  <r>
    <x v="1"/>
    <x v="7"/>
    <x v="131"/>
    <x v="28"/>
    <n v="71"/>
  </r>
  <r>
    <x v="1"/>
    <x v="7"/>
    <x v="132"/>
    <x v="28"/>
    <n v="179"/>
  </r>
  <r>
    <x v="1"/>
    <x v="7"/>
    <x v="133"/>
    <x v="28"/>
    <n v="25"/>
  </r>
  <r>
    <x v="1"/>
    <x v="7"/>
    <x v="134"/>
    <x v="28"/>
    <n v="22"/>
  </r>
  <r>
    <x v="1"/>
    <x v="7"/>
    <x v="135"/>
    <x v="28"/>
    <n v="13"/>
  </r>
  <r>
    <x v="1"/>
    <x v="7"/>
    <x v="136"/>
    <x v="28"/>
    <n v="35"/>
  </r>
  <r>
    <x v="1"/>
    <x v="7"/>
    <x v="137"/>
    <x v="28"/>
    <n v="13"/>
  </r>
  <r>
    <x v="1"/>
    <x v="7"/>
    <x v="138"/>
    <x v="28"/>
    <n v="2"/>
  </r>
  <r>
    <x v="1"/>
    <x v="7"/>
    <x v="139"/>
    <x v="28"/>
    <n v="5"/>
  </r>
  <r>
    <x v="1"/>
    <x v="7"/>
    <x v="140"/>
    <x v="28"/>
    <n v="10"/>
  </r>
  <r>
    <x v="1"/>
    <x v="7"/>
    <x v="141"/>
    <x v="28"/>
    <n v="4"/>
  </r>
  <r>
    <x v="1"/>
    <x v="7"/>
    <x v="124"/>
    <x v="29"/>
    <n v="5615"/>
  </r>
  <r>
    <x v="1"/>
    <x v="7"/>
    <x v="125"/>
    <x v="29"/>
    <n v="41928"/>
  </r>
  <r>
    <x v="1"/>
    <x v="7"/>
    <x v="126"/>
    <x v="29"/>
    <n v="18327"/>
  </r>
  <r>
    <x v="1"/>
    <x v="7"/>
    <x v="127"/>
    <x v="29"/>
    <n v="6702"/>
  </r>
  <r>
    <x v="1"/>
    <x v="7"/>
    <x v="128"/>
    <x v="29"/>
    <n v="8730"/>
  </r>
  <r>
    <x v="1"/>
    <x v="7"/>
    <x v="129"/>
    <x v="29"/>
    <n v="3314"/>
  </r>
  <r>
    <x v="1"/>
    <x v="7"/>
    <x v="130"/>
    <x v="29"/>
    <n v="10946"/>
  </r>
  <r>
    <x v="1"/>
    <x v="7"/>
    <x v="131"/>
    <x v="29"/>
    <n v="27399"/>
  </r>
  <r>
    <x v="1"/>
    <x v="7"/>
    <x v="132"/>
    <x v="29"/>
    <n v="22972"/>
  </r>
  <r>
    <x v="1"/>
    <x v="7"/>
    <x v="133"/>
    <x v="29"/>
    <n v="24346"/>
  </r>
  <r>
    <x v="1"/>
    <x v="7"/>
    <x v="134"/>
    <x v="29"/>
    <n v="12375"/>
  </r>
  <r>
    <x v="1"/>
    <x v="7"/>
    <x v="135"/>
    <x v="29"/>
    <n v="12206"/>
  </r>
  <r>
    <x v="1"/>
    <x v="7"/>
    <x v="136"/>
    <x v="29"/>
    <n v="12942"/>
  </r>
  <r>
    <x v="1"/>
    <x v="7"/>
    <x v="137"/>
    <x v="29"/>
    <n v="10212"/>
  </r>
  <r>
    <x v="1"/>
    <x v="7"/>
    <x v="138"/>
    <x v="29"/>
    <n v="3855"/>
  </r>
  <r>
    <x v="1"/>
    <x v="7"/>
    <x v="139"/>
    <x v="29"/>
    <n v="6774"/>
  </r>
  <r>
    <x v="1"/>
    <x v="7"/>
    <x v="140"/>
    <x v="29"/>
    <n v="11869"/>
  </r>
  <r>
    <x v="1"/>
    <x v="7"/>
    <x v="141"/>
    <x v="29"/>
    <n v="17987"/>
  </r>
  <r>
    <x v="1"/>
    <x v="7"/>
    <x v="124"/>
    <x v="30"/>
    <n v="165"/>
  </r>
  <r>
    <x v="1"/>
    <x v="7"/>
    <x v="125"/>
    <x v="30"/>
    <n v="88"/>
  </r>
  <r>
    <x v="1"/>
    <x v="7"/>
    <x v="126"/>
    <x v="30"/>
    <n v="50"/>
  </r>
  <r>
    <x v="1"/>
    <x v="7"/>
    <x v="127"/>
    <x v="30"/>
    <n v="273"/>
  </r>
  <r>
    <x v="1"/>
    <x v="7"/>
    <x v="128"/>
    <x v="30"/>
    <n v="67"/>
  </r>
  <r>
    <x v="1"/>
    <x v="7"/>
    <x v="129"/>
    <x v="30"/>
    <n v="1"/>
  </r>
  <r>
    <x v="1"/>
    <x v="7"/>
    <x v="131"/>
    <x v="30"/>
    <n v="99"/>
  </r>
  <r>
    <x v="1"/>
    <x v="7"/>
    <x v="132"/>
    <x v="30"/>
    <n v="539"/>
  </r>
  <r>
    <x v="1"/>
    <x v="7"/>
    <x v="133"/>
    <x v="30"/>
    <n v="160"/>
  </r>
  <r>
    <x v="1"/>
    <x v="7"/>
    <x v="134"/>
    <x v="30"/>
    <n v="43"/>
  </r>
  <r>
    <x v="1"/>
    <x v="7"/>
    <x v="136"/>
    <x v="30"/>
    <n v="1"/>
  </r>
  <r>
    <x v="1"/>
    <x v="7"/>
    <x v="137"/>
    <x v="30"/>
    <n v="64"/>
  </r>
  <r>
    <x v="1"/>
    <x v="7"/>
    <x v="139"/>
    <x v="30"/>
    <n v="1"/>
  </r>
  <r>
    <x v="1"/>
    <x v="8"/>
    <x v="142"/>
    <x v="0"/>
    <n v="6"/>
  </r>
  <r>
    <x v="1"/>
    <x v="8"/>
    <x v="143"/>
    <x v="0"/>
    <n v="89"/>
  </r>
  <r>
    <x v="1"/>
    <x v="8"/>
    <x v="144"/>
    <x v="0"/>
    <n v="103"/>
  </r>
  <r>
    <x v="1"/>
    <x v="8"/>
    <x v="145"/>
    <x v="0"/>
    <n v="59"/>
  </r>
  <r>
    <x v="1"/>
    <x v="8"/>
    <x v="146"/>
    <x v="0"/>
    <n v="34"/>
  </r>
  <r>
    <x v="1"/>
    <x v="8"/>
    <x v="147"/>
    <x v="0"/>
    <n v="31"/>
  </r>
  <r>
    <x v="1"/>
    <x v="8"/>
    <x v="148"/>
    <x v="0"/>
    <n v="43"/>
  </r>
  <r>
    <x v="1"/>
    <x v="8"/>
    <x v="149"/>
    <x v="0"/>
    <n v="78"/>
  </r>
  <r>
    <x v="1"/>
    <x v="8"/>
    <x v="150"/>
    <x v="0"/>
    <n v="40"/>
  </r>
  <r>
    <x v="1"/>
    <x v="8"/>
    <x v="151"/>
    <x v="0"/>
    <n v="59"/>
  </r>
  <r>
    <x v="1"/>
    <x v="8"/>
    <x v="152"/>
    <x v="0"/>
    <n v="6"/>
  </r>
  <r>
    <x v="1"/>
    <x v="8"/>
    <x v="153"/>
    <x v="0"/>
    <n v="40"/>
  </r>
  <r>
    <x v="1"/>
    <x v="8"/>
    <x v="154"/>
    <x v="0"/>
    <n v="6"/>
  </r>
  <r>
    <x v="1"/>
    <x v="8"/>
    <x v="155"/>
    <x v="0"/>
    <n v="15"/>
  </r>
  <r>
    <x v="1"/>
    <x v="8"/>
    <x v="142"/>
    <x v="1"/>
    <n v="2"/>
  </r>
  <r>
    <x v="1"/>
    <x v="8"/>
    <x v="143"/>
    <x v="1"/>
    <n v="12"/>
  </r>
  <r>
    <x v="1"/>
    <x v="8"/>
    <x v="144"/>
    <x v="1"/>
    <n v="21"/>
  </r>
  <r>
    <x v="1"/>
    <x v="8"/>
    <x v="145"/>
    <x v="1"/>
    <n v="8"/>
  </r>
  <r>
    <x v="1"/>
    <x v="8"/>
    <x v="146"/>
    <x v="1"/>
    <n v="6"/>
  </r>
  <r>
    <x v="1"/>
    <x v="8"/>
    <x v="147"/>
    <x v="1"/>
    <n v="5"/>
  </r>
  <r>
    <x v="1"/>
    <x v="8"/>
    <x v="148"/>
    <x v="1"/>
    <n v="6"/>
  </r>
  <r>
    <x v="1"/>
    <x v="8"/>
    <x v="149"/>
    <x v="1"/>
    <n v="8"/>
  </r>
  <r>
    <x v="1"/>
    <x v="8"/>
    <x v="150"/>
    <x v="1"/>
    <n v="8"/>
  </r>
  <r>
    <x v="1"/>
    <x v="8"/>
    <x v="151"/>
    <x v="1"/>
    <n v="5"/>
  </r>
  <r>
    <x v="1"/>
    <x v="8"/>
    <x v="152"/>
    <x v="1"/>
    <n v="2"/>
  </r>
  <r>
    <x v="1"/>
    <x v="8"/>
    <x v="153"/>
    <x v="1"/>
    <n v="8"/>
  </r>
  <r>
    <x v="1"/>
    <x v="8"/>
    <x v="154"/>
    <x v="1"/>
    <n v="2"/>
  </r>
  <r>
    <x v="1"/>
    <x v="8"/>
    <x v="155"/>
    <x v="1"/>
    <n v="4"/>
  </r>
  <r>
    <x v="1"/>
    <x v="8"/>
    <x v="142"/>
    <x v="2"/>
    <n v="31"/>
  </r>
  <r>
    <x v="1"/>
    <x v="8"/>
    <x v="143"/>
    <x v="2"/>
    <n v="155"/>
  </r>
  <r>
    <x v="1"/>
    <x v="8"/>
    <x v="144"/>
    <x v="2"/>
    <n v="153"/>
  </r>
  <r>
    <x v="1"/>
    <x v="8"/>
    <x v="145"/>
    <x v="2"/>
    <n v="45"/>
  </r>
  <r>
    <x v="1"/>
    <x v="8"/>
    <x v="146"/>
    <x v="2"/>
    <n v="37"/>
  </r>
  <r>
    <x v="1"/>
    <x v="8"/>
    <x v="147"/>
    <x v="2"/>
    <n v="42"/>
  </r>
  <r>
    <x v="1"/>
    <x v="8"/>
    <x v="148"/>
    <x v="2"/>
    <n v="83"/>
  </r>
  <r>
    <x v="1"/>
    <x v="8"/>
    <x v="149"/>
    <x v="2"/>
    <n v="51"/>
  </r>
  <r>
    <x v="1"/>
    <x v="8"/>
    <x v="150"/>
    <x v="2"/>
    <n v="100"/>
  </r>
  <r>
    <x v="1"/>
    <x v="8"/>
    <x v="151"/>
    <x v="2"/>
    <n v="57"/>
  </r>
  <r>
    <x v="1"/>
    <x v="8"/>
    <x v="152"/>
    <x v="2"/>
    <n v="26"/>
  </r>
  <r>
    <x v="1"/>
    <x v="8"/>
    <x v="153"/>
    <x v="2"/>
    <n v="76"/>
  </r>
  <r>
    <x v="1"/>
    <x v="8"/>
    <x v="154"/>
    <x v="2"/>
    <n v="71"/>
  </r>
  <r>
    <x v="1"/>
    <x v="8"/>
    <x v="155"/>
    <x v="2"/>
    <n v="85"/>
  </r>
  <r>
    <x v="1"/>
    <x v="8"/>
    <x v="156"/>
    <x v="2"/>
    <n v="19"/>
  </r>
  <r>
    <x v="1"/>
    <x v="8"/>
    <x v="142"/>
    <x v="4"/>
    <n v="8"/>
  </r>
  <r>
    <x v="1"/>
    <x v="8"/>
    <x v="143"/>
    <x v="4"/>
    <n v="27"/>
  </r>
  <r>
    <x v="1"/>
    <x v="8"/>
    <x v="144"/>
    <x v="4"/>
    <n v="45"/>
  </r>
  <r>
    <x v="1"/>
    <x v="8"/>
    <x v="145"/>
    <x v="4"/>
    <n v="12"/>
  </r>
  <r>
    <x v="1"/>
    <x v="8"/>
    <x v="146"/>
    <x v="4"/>
    <n v="1"/>
  </r>
  <r>
    <x v="1"/>
    <x v="8"/>
    <x v="147"/>
    <x v="4"/>
    <n v="10"/>
  </r>
  <r>
    <x v="1"/>
    <x v="8"/>
    <x v="148"/>
    <x v="4"/>
    <n v="6"/>
  </r>
  <r>
    <x v="1"/>
    <x v="8"/>
    <x v="149"/>
    <x v="4"/>
    <n v="10"/>
  </r>
  <r>
    <x v="1"/>
    <x v="8"/>
    <x v="150"/>
    <x v="4"/>
    <n v="24"/>
  </r>
  <r>
    <x v="1"/>
    <x v="8"/>
    <x v="151"/>
    <x v="4"/>
    <n v="11"/>
  </r>
  <r>
    <x v="1"/>
    <x v="8"/>
    <x v="152"/>
    <x v="4"/>
    <n v="13"/>
  </r>
  <r>
    <x v="1"/>
    <x v="8"/>
    <x v="153"/>
    <x v="4"/>
    <n v="22"/>
  </r>
  <r>
    <x v="1"/>
    <x v="8"/>
    <x v="154"/>
    <x v="4"/>
    <n v="10"/>
  </r>
  <r>
    <x v="1"/>
    <x v="8"/>
    <x v="155"/>
    <x v="4"/>
    <n v="10"/>
  </r>
  <r>
    <x v="1"/>
    <x v="8"/>
    <x v="156"/>
    <x v="4"/>
    <n v="1"/>
  </r>
  <r>
    <x v="1"/>
    <x v="8"/>
    <x v="142"/>
    <x v="5"/>
    <n v="31"/>
  </r>
  <r>
    <x v="1"/>
    <x v="8"/>
    <x v="143"/>
    <x v="5"/>
    <n v="156"/>
  </r>
  <r>
    <x v="1"/>
    <x v="8"/>
    <x v="144"/>
    <x v="5"/>
    <n v="154"/>
  </r>
  <r>
    <x v="1"/>
    <x v="8"/>
    <x v="145"/>
    <x v="5"/>
    <n v="46"/>
  </r>
  <r>
    <x v="1"/>
    <x v="8"/>
    <x v="146"/>
    <x v="5"/>
    <n v="40"/>
  </r>
  <r>
    <x v="1"/>
    <x v="8"/>
    <x v="147"/>
    <x v="5"/>
    <n v="42"/>
  </r>
  <r>
    <x v="1"/>
    <x v="8"/>
    <x v="148"/>
    <x v="5"/>
    <n v="83"/>
  </r>
  <r>
    <x v="1"/>
    <x v="8"/>
    <x v="149"/>
    <x v="5"/>
    <n v="52"/>
  </r>
  <r>
    <x v="1"/>
    <x v="8"/>
    <x v="150"/>
    <x v="5"/>
    <n v="100"/>
  </r>
  <r>
    <x v="1"/>
    <x v="8"/>
    <x v="151"/>
    <x v="5"/>
    <n v="57"/>
  </r>
  <r>
    <x v="1"/>
    <x v="8"/>
    <x v="152"/>
    <x v="5"/>
    <n v="26"/>
  </r>
  <r>
    <x v="1"/>
    <x v="8"/>
    <x v="153"/>
    <x v="5"/>
    <n v="77"/>
  </r>
  <r>
    <x v="1"/>
    <x v="8"/>
    <x v="154"/>
    <x v="5"/>
    <n v="71"/>
  </r>
  <r>
    <x v="1"/>
    <x v="8"/>
    <x v="155"/>
    <x v="5"/>
    <n v="85"/>
  </r>
  <r>
    <x v="1"/>
    <x v="8"/>
    <x v="156"/>
    <x v="5"/>
    <n v="20"/>
  </r>
  <r>
    <x v="1"/>
    <x v="8"/>
    <x v="142"/>
    <x v="6"/>
    <n v="1"/>
  </r>
  <r>
    <x v="1"/>
    <x v="8"/>
    <x v="143"/>
    <x v="6"/>
    <n v="7"/>
  </r>
  <r>
    <x v="1"/>
    <x v="8"/>
    <x v="144"/>
    <x v="6"/>
    <n v="2"/>
  </r>
  <r>
    <x v="1"/>
    <x v="8"/>
    <x v="145"/>
    <x v="6"/>
    <n v="1"/>
  </r>
  <r>
    <x v="1"/>
    <x v="8"/>
    <x v="147"/>
    <x v="6"/>
    <n v="4"/>
  </r>
  <r>
    <x v="1"/>
    <x v="8"/>
    <x v="149"/>
    <x v="6"/>
    <n v="1"/>
  </r>
  <r>
    <x v="1"/>
    <x v="8"/>
    <x v="153"/>
    <x v="6"/>
    <n v="3"/>
  </r>
  <r>
    <x v="1"/>
    <x v="8"/>
    <x v="154"/>
    <x v="6"/>
    <n v="1"/>
  </r>
  <r>
    <x v="1"/>
    <x v="8"/>
    <x v="142"/>
    <x v="7"/>
    <n v="2"/>
  </r>
  <r>
    <x v="1"/>
    <x v="8"/>
    <x v="143"/>
    <x v="7"/>
    <n v="10"/>
  </r>
  <r>
    <x v="1"/>
    <x v="8"/>
    <x v="144"/>
    <x v="7"/>
    <n v="14"/>
  </r>
  <r>
    <x v="1"/>
    <x v="8"/>
    <x v="145"/>
    <x v="7"/>
    <n v="2"/>
  </r>
  <r>
    <x v="1"/>
    <x v="8"/>
    <x v="146"/>
    <x v="7"/>
    <n v="1"/>
  </r>
  <r>
    <x v="1"/>
    <x v="8"/>
    <x v="147"/>
    <x v="7"/>
    <n v="6"/>
  </r>
  <r>
    <x v="1"/>
    <x v="8"/>
    <x v="148"/>
    <x v="7"/>
    <n v="2"/>
  </r>
  <r>
    <x v="1"/>
    <x v="8"/>
    <x v="149"/>
    <x v="7"/>
    <n v="5"/>
  </r>
  <r>
    <x v="1"/>
    <x v="8"/>
    <x v="150"/>
    <x v="7"/>
    <n v="3"/>
  </r>
  <r>
    <x v="1"/>
    <x v="8"/>
    <x v="153"/>
    <x v="7"/>
    <n v="5"/>
  </r>
  <r>
    <x v="1"/>
    <x v="8"/>
    <x v="154"/>
    <x v="7"/>
    <n v="1"/>
  </r>
  <r>
    <x v="1"/>
    <x v="8"/>
    <x v="148"/>
    <x v="8"/>
    <n v="1"/>
  </r>
  <r>
    <x v="1"/>
    <x v="8"/>
    <x v="152"/>
    <x v="8"/>
    <n v="1"/>
  </r>
  <r>
    <x v="1"/>
    <x v="8"/>
    <x v="142"/>
    <x v="9"/>
    <n v="6"/>
  </r>
  <r>
    <x v="1"/>
    <x v="8"/>
    <x v="143"/>
    <x v="9"/>
    <n v="27"/>
  </r>
  <r>
    <x v="1"/>
    <x v="8"/>
    <x v="144"/>
    <x v="9"/>
    <n v="41"/>
  </r>
  <r>
    <x v="1"/>
    <x v="8"/>
    <x v="145"/>
    <x v="9"/>
    <n v="14"/>
  </r>
  <r>
    <x v="1"/>
    <x v="8"/>
    <x v="146"/>
    <x v="9"/>
    <n v="20"/>
  </r>
  <r>
    <x v="1"/>
    <x v="8"/>
    <x v="147"/>
    <x v="9"/>
    <n v="16"/>
  </r>
  <r>
    <x v="1"/>
    <x v="8"/>
    <x v="148"/>
    <x v="9"/>
    <n v="36"/>
  </r>
  <r>
    <x v="1"/>
    <x v="8"/>
    <x v="149"/>
    <x v="9"/>
    <n v="9"/>
  </r>
  <r>
    <x v="1"/>
    <x v="8"/>
    <x v="150"/>
    <x v="9"/>
    <n v="32"/>
  </r>
  <r>
    <x v="1"/>
    <x v="8"/>
    <x v="151"/>
    <x v="9"/>
    <n v="33"/>
  </r>
  <r>
    <x v="1"/>
    <x v="8"/>
    <x v="152"/>
    <x v="9"/>
    <n v="6"/>
  </r>
  <r>
    <x v="1"/>
    <x v="8"/>
    <x v="153"/>
    <x v="9"/>
    <n v="39"/>
  </r>
  <r>
    <x v="1"/>
    <x v="8"/>
    <x v="154"/>
    <x v="9"/>
    <n v="47"/>
  </r>
  <r>
    <x v="1"/>
    <x v="8"/>
    <x v="155"/>
    <x v="9"/>
    <n v="65"/>
  </r>
  <r>
    <x v="1"/>
    <x v="8"/>
    <x v="156"/>
    <x v="9"/>
    <n v="17"/>
  </r>
  <r>
    <x v="1"/>
    <x v="8"/>
    <x v="142"/>
    <x v="10"/>
    <n v="1"/>
  </r>
  <r>
    <x v="1"/>
    <x v="8"/>
    <x v="143"/>
    <x v="10"/>
    <n v="18"/>
  </r>
  <r>
    <x v="1"/>
    <x v="8"/>
    <x v="144"/>
    <x v="10"/>
    <n v="5"/>
  </r>
  <r>
    <x v="1"/>
    <x v="8"/>
    <x v="145"/>
    <x v="10"/>
    <n v="2"/>
  </r>
  <r>
    <x v="1"/>
    <x v="8"/>
    <x v="147"/>
    <x v="10"/>
    <n v="3"/>
  </r>
  <r>
    <x v="1"/>
    <x v="8"/>
    <x v="148"/>
    <x v="10"/>
    <n v="1"/>
  </r>
  <r>
    <x v="1"/>
    <x v="8"/>
    <x v="149"/>
    <x v="10"/>
    <n v="3"/>
  </r>
  <r>
    <x v="1"/>
    <x v="8"/>
    <x v="150"/>
    <x v="10"/>
    <n v="5"/>
  </r>
  <r>
    <x v="1"/>
    <x v="8"/>
    <x v="151"/>
    <x v="10"/>
    <n v="1"/>
  </r>
  <r>
    <x v="1"/>
    <x v="8"/>
    <x v="153"/>
    <x v="10"/>
    <n v="5"/>
  </r>
  <r>
    <x v="1"/>
    <x v="8"/>
    <x v="154"/>
    <x v="10"/>
    <n v="3"/>
  </r>
  <r>
    <x v="1"/>
    <x v="8"/>
    <x v="142"/>
    <x v="11"/>
    <n v="1"/>
  </r>
  <r>
    <x v="1"/>
    <x v="8"/>
    <x v="143"/>
    <x v="11"/>
    <n v="9"/>
  </r>
  <r>
    <x v="1"/>
    <x v="8"/>
    <x v="144"/>
    <x v="11"/>
    <n v="8"/>
  </r>
  <r>
    <x v="1"/>
    <x v="8"/>
    <x v="145"/>
    <x v="11"/>
    <n v="1"/>
  </r>
  <r>
    <x v="1"/>
    <x v="8"/>
    <x v="147"/>
    <x v="11"/>
    <n v="2"/>
  </r>
  <r>
    <x v="1"/>
    <x v="8"/>
    <x v="149"/>
    <x v="11"/>
    <n v="1"/>
  </r>
  <r>
    <x v="1"/>
    <x v="8"/>
    <x v="150"/>
    <x v="11"/>
    <n v="2"/>
  </r>
  <r>
    <x v="1"/>
    <x v="8"/>
    <x v="151"/>
    <x v="11"/>
    <n v="2"/>
  </r>
  <r>
    <x v="1"/>
    <x v="8"/>
    <x v="153"/>
    <x v="11"/>
    <n v="3"/>
  </r>
  <r>
    <x v="1"/>
    <x v="8"/>
    <x v="154"/>
    <x v="11"/>
    <n v="5"/>
  </r>
  <r>
    <x v="1"/>
    <x v="8"/>
    <x v="155"/>
    <x v="11"/>
    <n v="2"/>
  </r>
  <r>
    <x v="1"/>
    <x v="8"/>
    <x v="142"/>
    <x v="12"/>
    <n v="30"/>
  </r>
  <r>
    <x v="1"/>
    <x v="8"/>
    <x v="143"/>
    <x v="12"/>
    <n v="101"/>
  </r>
  <r>
    <x v="1"/>
    <x v="8"/>
    <x v="144"/>
    <x v="12"/>
    <n v="143"/>
  </r>
  <r>
    <x v="1"/>
    <x v="8"/>
    <x v="145"/>
    <x v="12"/>
    <n v="43"/>
  </r>
  <r>
    <x v="1"/>
    <x v="8"/>
    <x v="146"/>
    <x v="12"/>
    <n v="37"/>
  </r>
  <r>
    <x v="1"/>
    <x v="8"/>
    <x v="147"/>
    <x v="12"/>
    <n v="39"/>
  </r>
  <r>
    <x v="1"/>
    <x v="8"/>
    <x v="148"/>
    <x v="12"/>
    <n v="79"/>
  </r>
  <r>
    <x v="1"/>
    <x v="8"/>
    <x v="149"/>
    <x v="12"/>
    <n v="43"/>
  </r>
  <r>
    <x v="1"/>
    <x v="8"/>
    <x v="150"/>
    <x v="12"/>
    <n v="94"/>
  </r>
  <r>
    <x v="1"/>
    <x v="8"/>
    <x v="151"/>
    <x v="12"/>
    <n v="55"/>
  </r>
  <r>
    <x v="1"/>
    <x v="8"/>
    <x v="152"/>
    <x v="12"/>
    <n v="24"/>
  </r>
  <r>
    <x v="1"/>
    <x v="8"/>
    <x v="153"/>
    <x v="12"/>
    <n v="73"/>
  </r>
  <r>
    <x v="1"/>
    <x v="8"/>
    <x v="154"/>
    <x v="12"/>
    <n v="69"/>
  </r>
  <r>
    <x v="1"/>
    <x v="8"/>
    <x v="155"/>
    <x v="12"/>
    <n v="84"/>
  </r>
  <r>
    <x v="1"/>
    <x v="8"/>
    <x v="156"/>
    <x v="12"/>
    <n v="19"/>
  </r>
  <r>
    <x v="1"/>
    <x v="8"/>
    <x v="142"/>
    <x v="13"/>
    <n v="1"/>
  </r>
  <r>
    <x v="1"/>
    <x v="8"/>
    <x v="143"/>
    <x v="13"/>
    <n v="41"/>
  </r>
  <r>
    <x v="1"/>
    <x v="8"/>
    <x v="144"/>
    <x v="13"/>
    <n v="10"/>
  </r>
  <r>
    <x v="1"/>
    <x v="8"/>
    <x v="147"/>
    <x v="13"/>
    <n v="2"/>
  </r>
  <r>
    <x v="1"/>
    <x v="8"/>
    <x v="148"/>
    <x v="13"/>
    <n v="2"/>
  </r>
  <r>
    <x v="1"/>
    <x v="8"/>
    <x v="149"/>
    <x v="13"/>
    <n v="5"/>
  </r>
  <r>
    <x v="1"/>
    <x v="8"/>
    <x v="150"/>
    <x v="13"/>
    <n v="2"/>
  </r>
  <r>
    <x v="1"/>
    <x v="8"/>
    <x v="151"/>
    <x v="13"/>
    <n v="3"/>
  </r>
  <r>
    <x v="1"/>
    <x v="8"/>
    <x v="153"/>
    <x v="13"/>
    <n v="1"/>
  </r>
  <r>
    <x v="1"/>
    <x v="8"/>
    <x v="154"/>
    <x v="13"/>
    <n v="2"/>
  </r>
  <r>
    <x v="1"/>
    <x v="8"/>
    <x v="142"/>
    <x v="14"/>
    <n v="1"/>
  </r>
  <r>
    <x v="1"/>
    <x v="8"/>
    <x v="143"/>
    <x v="14"/>
    <n v="81"/>
  </r>
  <r>
    <x v="1"/>
    <x v="8"/>
    <x v="144"/>
    <x v="14"/>
    <n v="41"/>
  </r>
  <r>
    <x v="1"/>
    <x v="8"/>
    <x v="145"/>
    <x v="14"/>
    <n v="5"/>
  </r>
  <r>
    <x v="1"/>
    <x v="8"/>
    <x v="147"/>
    <x v="14"/>
    <n v="11"/>
  </r>
  <r>
    <x v="1"/>
    <x v="8"/>
    <x v="148"/>
    <x v="14"/>
    <n v="14"/>
  </r>
  <r>
    <x v="1"/>
    <x v="8"/>
    <x v="149"/>
    <x v="14"/>
    <n v="13"/>
  </r>
  <r>
    <x v="1"/>
    <x v="8"/>
    <x v="150"/>
    <x v="14"/>
    <n v="13"/>
  </r>
  <r>
    <x v="1"/>
    <x v="8"/>
    <x v="151"/>
    <x v="14"/>
    <n v="11"/>
  </r>
  <r>
    <x v="1"/>
    <x v="8"/>
    <x v="152"/>
    <x v="14"/>
    <n v="2"/>
  </r>
  <r>
    <x v="1"/>
    <x v="8"/>
    <x v="153"/>
    <x v="14"/>
    <n v="9"/>
  </r>
  <r>
    <x v="1"/>
    <x v="8"/>
    <x v="154"/>
    <x v="14"/>
    <n v="3"/>
  </r>
  <r>
    <x v="1"/>
    <x v="8"/>
    <x v="155"/>
    <x v="14"/>
    <n v="1"/>
  </r>
  <r>
    <x v="1"/>
    <x v="8"/>
    <x v="142"/>
    <x v="15"/>
    <n v="7"/>
  </r>
  <r>
    <x v="1"/>
    <x v="8"/>
    <x v="143"/>
    <x v="15"/>
    <n v="46"/>
  </r>
  <r>
    <x v="1"/>
    <x v="8"/>
    <x v="144"/>
    <x v="15"/>
    <n v="30"/>
  </r>
  <r>
    <x v="1"/>
    <x v="8"/>
    <x v="145"/>
    <x v="15"/>
    <n v="4"/>
  </r>
  <r>
    <x v="1"/>
    <x v="8"/>
    <x v="146"/>
    <x v="15"/>
    <n v="4"/>
  </r>
  <r>
    <x v="1"/>
    <x v="8"/>
    <x v="147"/>
    <x v="15"/>
    <n v="8"/>
  </r>
  <r>
    <x v="1"/>
    <x v="8"/>
    <x v="148"/>
    <x v="15"/>
    <n v="2"/>
  </r>
  <r>
    <x v="1"/>
    <x v="8"/>
    <x v="149"/>
    <x v="15"/>
    <n v="8"/>
  </r>
  <r>
    <x v="1"/>
    <x v="8"/>
    <x v="150"/>
    <x v="15"/>
    <n v="11"/>
  </r>
  <r>
    <x v="1"/>
    <x v="8"/>
    <x v="151"/>
    <x v="15"/>
    <n v="6"/>
  </r>
  <r>
    <x v="1"/>
    <x v="8"/>
    <x v="152"/>
    <x v="15"/>
    <n v="3"/>
  </r>
  <r>
    <x v="1"/>
    <x v="8"/>
    <x v="153"/>
    <x v="15"/>
    <n v="4"/>
  </r>
  <r>
    <x v="1"/>
    <x v="8"/>
    <x v="154"/>
    <x v="15"/>
    <n v="6"/>
  </r>
  <r>
    <x v="1"/>
    <x v="8"/>
    <x v="155"/>
    <x v="15"/>
    <n v="15"/>
  </r>
  <r>
    <x v="1"/>
    <x v="8"/>
    <x v="156"/>
    <x v="15"/>
    <n v="1"/>
  </r>
  <r>
    <x v="1"/>
    <x v="8"/>
    <x v="142"/>
    <x v="16"/>
    <n v="1"/>
  </r>
  <r>
    <x v="1"/>
    <x v="8"/>
    <x v="143"/>
    <x v="16"/>
    <n v="17"/>
  </r>
  <r>
    <x v="1"/>
    <x v="8"/>
    <x v="144"/>
    <x v="16"/>
    <n v="19"/>
  </r>
  <r>
    <x v="1"/>
    <x v="8"/>
    <x v="145"/>
    <x v="16"/>
    <n v="4"/>
  </r>
  <r>
    <x v="1"/>
    <x v="8"/>
    <x v="146"/>
    <x v="16"/>
    <n v="5"/>
  </r>
  <r>
    <x v="1"/>
    <x v="8"/>
    <x v="147"/>
    <x v="16"/>
    <n v="5"/>
  </r>
  <r>
    <x v="1"/>
    <x v="8"/>
    <x v="148"/>
    <x v="16"/>
    <n v="3"/>
  </r>
  <r>
    <x v="1"/>
    <x v="8"/>
    <x v="149"/>
    <x v="16"/>
    <n v="3"/>
  </r>
  <r>
    <x v="1"/>
    <x v="8"/>
    <x v="150"/>
    <x v="16"/>
    <n v="8"/>
  </r>
  <r>
    <x v="1"/>
    <x v="8"/>
    <x v="151"/>
    <x v="16"/>
    <n v="6"/>
  </r>
  <r>
    <x v="1"/>
    <x v="8"/>
    <x v="152"/>
    <x v="16"/>
    <n v="2"/>
  </r>
  <r>
    <x v="1"/>
    <x v="8"/>
    <x v="153"/>
    <x v="16"/>
    <n v="6"/>
  </r>
  <r>
    <x v="1"/>
    <x v="8"/>
    <x v="154"/>
    <x v="16"/>
    <n v="2"/>
  </r>
  <r>
    <x v="1"/>
    <x v="8"/>
    <x v="155"/>
    <x v="16"/>
    <n v="2"/>
  </r>
  <r>
    <x v="1"/>
    <x v="8"/>
    <x v="142"/>
    <x v="17"/>
    <n v="96"/>
  </r>
  <r>
    <x v="1"/>
    <x v="8"/>
    <x v="143"/>
    <x v="17"/>
    <n v="363"/>
  </r>
  <r>
    <x v="1"/>
    <x v="8"/>
    <x v="144"/>
    <x v="17"/>
    <n v="563"/>
  </r>
  <r>
    <x v="1"/>
    <x v="8"/>
    <x v="145"/>
    <x v="17"/>
    <n v="143"/>
  </r>
  <r>
    <x v="1"/>
    <x v="8"/>
    <x v="146"/>
    <x v="17"/>
    <n v="9"/>
  </r>
  <r>
    <x v="1"/>
    <x v="8"/>
    <x v="147"/>
    <x v="17"/>
    <n v="121"/>
  </r>
  <r>
    <x v="1"/>
    <x v="8"/>
    <x v="148"/>
    <x v="17"/>
    <n v="71"/>
  </r>
  <r>
    <x v="1"/>
    <x v="8"/>
    <x v="149"/>
    <x v="17"/>
    <n v="142"/>
  </r>
  <r>
    <x v="1"/>
    <x v="8"/>
    <x v="150"/>
    <x v="17"/>
    <n v="249"/>
  </r>
  <r>
    <x v="1"/>
    <x v="8"/>
    <x v="151"/>
    <x v="17"/>
    <n v="148"/>
  </r>
  <r>
    <x v="1"/>
    <x v="8"/>
    <x v="152"/>
    <x v="17"/>
    <n v="131"/>
  </r>
  <r>
    <x v="1"/>
    <x v="8"/>
    <x v="153"/>
    <x v="17"/>
    <n v="232"/>
  </r>
  <r>
    <x v="1"/>
    <x v="8"/>
    <x v="154"/>
    <x v="17"/>
    <n v="121"/>
  </r>
  <r>
    <x v="1"/>
    <x v="8"/>
    <x v="155"/>
    <x v="17"/>
    <n v="103"/>
  </r>
  <r>
    <x v="1"/>
    <x v="8"/>
    <x v="156"/>
    <x v="17"/>
    <n v="25"/>
  </r>
  <r>
    <x v="1"/>
    <x v="8"/>
    <x v="142"/>
    <x v="18"/>
    <n v="151"/>
  </r>
  <r>
    <x v="1"/>
    <x v="8"/>
    <x v="143"/>
    <x v="18"/>
    <n v="2853"/>
  </r>
  <r>
    <x v="1"/>
    <x v="8"/>
    <x v="144"/>
    <x v="18"/>
    <n v="3115"/>
  </r>
  <r>
    <x v="1"/>
    <x v="8"/>
    <x v="145"/>
    <x v="18"/>
    <n v="472"/>
  </r>
  <r>
    <x v="1"/>
    <x v="8"/>
    <x v="146"/>
    <x v="18"/>
    <n v="2"/>
  </r>
  <r>
    <x v="1"/>
    <x v="8"/>
    <x v="147"/>
    <x v="18"/>
    <n v="1870"/>
  </r>
  <r>
    <x v="1"/>
    <x v="8"/>
    <x v="148"/>
    <x v="18"/>
    <n v="79"/>
  </r>
  <r>
    <x v="1"/>
    <x v="8"/>
    <x v="149"/>
    <x v="18"/>
    <n v="133"/>
  </r>
  <r>
    <x v="1"/>
    <x v="8"/>
    <x v="150"/>
    <x v="18"/>
    <n v="45"/>
  </r>
  <r>
    <x v="1"/>
    <x v="8"/>
    <x v="153"/>
    <x v="18"/>
    <n v="833"/>
  </r>
  <r>
    <x v="1"/>
    <x v="8"/>
    <x v="154"/>
    <x v="18"/>
    <n v="23"/>
  </r>
  <r>
    <x v="1"/>
    <x v="8"/>
    <x v="148"/>
    <x v="19"/>
    <n v="39740"/>
  </r>
  <r>
    <x v="1"/>
    <x v="8"/>
    <x v="152"/>
    <x v="19"/>
    <n v="38260"/>
  </r>
  <r>
    <x v="1"/>
    <x v="8"/>
    <x v="142"/>
    <x v="21"/>
    <n v="163"/>
  </r>
  <r>
    <x v="1"/>
    <x v="8"/>
    <x v="143"/>
    <x v="21"/>
    <n v="825"/>
  </r>
  <r>
    <x v="1"/>
    <x v="8"/>
    <x v="144"/>
    <x v="21"/>
    <n v="1009"/>
  </r>
  <r>
    <x v="1"/>
    <x v="8"/>
    <x v="145"/>
    <x v="21"/>
    <n v="276"/>
  </r>
  <r>
    <x v="1"/>
    <x v="8"/>
    <x v="146"/>
    <x v="21"/>
    <n v="497"/>
  </r>
  <r>
    <x v="1"/>
    <x v="8"/>
    <x v="147"/>
    <x v="21"/>
    <n v="503"/>
  </r>
  <r>
    <x v="1"/>
    <x v="8"/>
    <x v="148"/>
    <x v="21"/>
    <n v="1214"/>
  </r>
  <r>
    <x v="1"/>
    <x v="8"/>
    <x v="149"/>
    <x v="21"/>
    <n v="346"/>
  </r>
  <r>
    <x v="1"/>
    <x v="8"/>
    <x v="150"/>
    <x v="21"/>
    <n v="956"/>
  </r>
  <r>
    <x v="1"/>
    <x v="8"/>
    <x v="151"/>
    <x v="21"/>
    <n v="2025"/>
  </r>
  <r>
    <x v="1"/>
    <x v="8"/>
    <x v="152"/>
    <x v="21"/>
    <n v="110"/>
  </r>
  <r>
    <x v="1"/>
    <x v="8"/>
    <x v="153"/>
    <x v="21"/>
    <n v="1627"/>
  </r>
  <r>
    <x v="1"/>
    <x v="8"/>
    <x v="154"/>
    <x v="21"/>
    <n v="2727"/>
  </r>
  <r>
    <x v="1"/>
    <x v="8"/>
    <x v="155"/>
    <x v="21"/>
    <n v="3830"/>
  </r>
  <r>
    <x v="1"/>
    <x v="8"/>
    <x v="156"/>
    <x v="21"/>
    <n v="918"/>
  </r>
  <r>
    <x v="1"/>
    <x v="8"/>
    <x v="142"/>
    <x v="22"/>
    <n v="7"/>
  </r>
  <r>
    <x v="1"/>
    <x v="8"/>
    <x v="143"/>
    <x v="22"/>
    <n v="42973"/>
  </r>
  <r>
    <x v="1"/>
    <x v="8"/>
    <x v="144"/>
    <x v="22"/>
    <n v="18743"/>
  </r>
  <r>
    <x v="1"/>
    <x v="8"/>
    <x v="145"/>
    <x v="22"/>
    <n v="4195"/>
  </r>
  <r>
    <x v="1"/>
    <x v="8"/>
    <x v="146"/>
    <x v="22"/>
    <n v="53"/>
  </r>
  <r>
    <x v="1"/>
    <x v="8"/>
    <x v="147"/>
    <x v="22"/>
    <n v="4842"/>
  </r>
  <r>
    <x v="1"/>
    <x v="8"/>
    <x v="148"/>
    <x v="22"/>
    <n v="1535"/>
  </r>
  <r>
    <x v="1"/>
    <x v="8"/>
    <x v="149"/>
    <x v="22"/>
    <n v="147"/>
  </r>
  <r>
    <x v="1"/>
    <x v="8"/>
    <x v="150"/>
    <x v="22"/>
    <n v="7298"/>
  </r>
  <r>
    <x v="1"/>
    <x v="8"/>
    <x v="151"/>
    <x v="22"/>
    <n v="2992"/>
  </r>
  <r>
    <x v="1"/>
    <x v="8"/>
    <x v="152"/>
    <x v="22"/>
    <n v="13"/>
  </r>
  <r>
    <x v="1"/>
    <x v="8"/>
    <x v="153"/>
    <x v="22"/>
    <n v="1499"/>
  </r>
  <r>
    <x v="1"/>
    <x v="8"/>
    <x v="154"/>
    <x v="22"/>
    <n v="1160"/>
  </r>
  <r>
    <x v="1"/>
    <x v="8"/>
    <x v="155"/>
    <x v="22"/>
    <n v="14"/>
  </r>
  <r>
    <x v="1"/>
    <x v="8"/>
    <x v="142"/>
    <x v="23"/>
    <n v="62"/>
  </r>
  <r>
    <x v="1"/>
    <x v="8"/>
    <x v="143"/>
    <x v="23"/>
    <n v="284"/>
  </r>
  <r>
    <x v="1"/>
    <x v="8"/>
    <x v="144"/>
    <x v="23"/>
    <n v="42"/>
  </r>
  <r>
    <x v="1"/>
    <x v="8"/>
    <x v="145"/>
    <x v="23"/>
    <n v="31"/>
  </r>
  <r>
    <x v="1"/>
    <x v="8"/>
    <x v="147"/>
    <x v="23"/>
    <n v="29"/>
  </r>
  <r>
    <x v="1"/>
    <x v="8"/>
    <x v="148"/>
    <x v="23"/>
    <n v="70"/>
  </r>
  <r>
    <x v="1"/>
    <x v="8"/>
    <x v="149"/>
    <x v="23"/>
    <n v="47"/>
  </r>
  <r>
    <x v="1"/>
    <x v="8"/>
    <x v="150"/>
    <x v="23"/>
    <n v="39"/>
  </r>
  <r>
    <x v="1"/>
    <x v="8"/>
    <x v="151"/>
    <x v="23"/>
    <n v="25"/>
  </r>
  <r>
    <x v="1"/>
    <x v="8"/>
    <x v="153"/>
    <x v="23"/>
    <n v="64"/>
  </r>
  <r>
    <x v="1"/>
    <x v="8"/>
    <x v="154"/>
    <x v="23"/>
    <n v="19"/>
  </r>
  <r>
    <x v="1"/>
    <x v="8"/>
    <x v="142"/>
    <x v="24"/>
    <n v="1"/>
  </r>
  <r>
    <x v="1"/>
    <x v="8"/>
    <x v="143"/>
    <x v="24"/>
    <n v="50"/>
  </r>
  <r>
    <x v="1"/>
    <x v="8"/>
    <x v="144"/>
    <x v="24"/>
    <n v="53"/>
  </r>
  <r>
    <x v="1"/>
    <x v="8"/>
    <x v="145"/>
    <x v="24"/>
    <n v="1"/>
  </r>
  <r>
    <x v="1"/>
    <x v="8"/>
    <x v="147"/>
    <x v="24"/>
    <n v="6"/>
  </r>
  <r>
    <x v="1"/>
    <x v="8"/>
    <x v="149"/>
    <x v="24"/>
    <n v="1"/>
  </r>
  <r>
    <x v="1"/>
    <x v="8"/>
    <x v="150"/>
    <x v="24"/>
    <n v="19"/>
  </r>
  <r>
    <x v="1"/>
    <x v="8"/>
    <x v="151"/>
    <x v="24"/>
    <n v="2"/>
  </r>
  <r>
    <x v="1"/>
    <x v="8"/>
    <x v="153"/>
    <x v="24"/>
    <n v="54"/>
  </r>
  <r>
    <x v="1"/>
    <x v="8"/>
    <x v="154"/>
    <x v="24"/>
    <n v="25"/>
  </r>
  <r>
    <x v="1"/>
    <x v="8"/>
    <x v="155"/>
    <x v="24"/>
    <n v="2"/>
  </r>
  <r>
    <x v="1"/>
    <x v="8"/>
    <x v="142"/>
    <x v="25"/>
    <n v="2869"/>
  </r>
  <r>
    <x v="1"/>
    <x v="8"/>
    <x v="143"/>
    <x v="25"/>
    <n v="10045"/>
  </r>
  <r>
    <x v="1"/>
    <x v="8"/>
    <x v="144"/>
    <x v="25"/>
    <n v="13070"/>
  </r>
  <r>
    <x v="1"/>
    <x v="8"/>
    <x v="145"/>
    <x v="25"/>
    <n v="4887"/>
  </r>
  <r>
    <x v="1"/>
    <x v="8"/>
    <x v="146"/>
    <x v="25"/>
    <n v="2850"/>
  </r>
  <r>
    <x v="1"/>
    <x v="8"/>
    <x v="147"/>
    <x v="25"/>
    <n v="4678"/>
  </r>
  <r>
    <x v="1"/>
    <x v="8"/>
    <x v="148"/>
    <x v="25"/>
    <n v="5575"/>
  </r>
  <r>
    <x v="1"/>
    <x v="8"/>
    <x v="149"/>
    <x v="25"/>
    <n v="4870"/>
  </r>
  <r>
    <x v="1"/>
    <x v="8"/>
    <x v="150"/>
    <x v="25"/>
    <n v="9845"/>
  </r>
  <r>
    <x v="1"/>
    <x v="8"/>
    <x v="151"/>
    <x v="25"/>
    <n v="7083"/>
  </r>
  <r>
    <x v="1"/>
    <x v="8"/>
    <x v="152"/>
    <x v="25"/>
    <n v="3036"/>
  </r>
  <r>
    <x v="1"/>
    <x v="8"/>
    <x v="153"/>
    <x v="25"/>
    <n v="8432"/>
  </r>
  <r>
    <x v="1"/>
    <x v="8"/>
    <x v="154"/>
    <x v="25"/>
    <n v="6963"/>
  </r>
  <r>
    <x v="1"/>
    <x v="8"/>
    <x v="155"/>
    <x v="25"/>
    <n v="8896"/>
  </r>
  <r>
    <x v="1"/>
    <x v="8"/>
    <x v="156"/>
    <x v="25"/>
    <n v="1947"/>
  </r>
  <r>
    <x v="1"/>
    <x v="8"/>
    <x v="142"/>
    <x v="26"/>
    <n v="25"/>
  </r>
  <r>
    <x v="1"/>
    <x v="8"/>
    <x v="143"/>
    <x v="26"/>
    <n v="1640"/>
  </r>
  <r>
    <x v="1"/>
    <x v="8"/>
    <x v="144"/>
    <x v="26"/>
    <n v="290"/>
  </r>
  <r>
    <x v="1"/>
    <x v="8"/>
    <x v="147"/>
    <x v="26"/>
    <n v="28"/>
  </r>
  <r>
    <x v="1"/>
    <x v="8"/>
    <x v="148"/>
    <x v="26"/>
    <n v="40"/>
  </r>
  <r>
    <x v="1"/>
    <x v="8"/>
    <x v="149"/>
    <x v="26"/>
    <n v="85"/>
  </r>
  <r>
    <x v="1"/>
    <x v="8"/>
    <x v="150"/>
    <x v="26"/>
    <n v="30"/>
  </r>
  <r>
    <x v="1"/>
    <x v="8"/>
    <x v="151"/>
    <x v="26"/>
    <n v="74"/>
  </r>
  <r>
    <x v="1"/>
    <x v="8"/>
    <x v="153"/>
    <x v="26"/>
    <n v="1"/>
  </r>
  <r>
    <x v="1"/>
    <x v="8"/>
    <x v="154"/>
    <x v="26"/>
    <n v="2"/>
  </r>
  <r>
    <x v="1"/>
    <x v="8"/>
    <x v="142"/>
    <x v="27"/>
    <n v="55"/>
  </r>
  <r>
    <x v="1"/>
    <x v="8"/>
    <x v="143"/>
    <x v="27"/>
    <n v="5054"/>
  </r>
  <r>
    <x v="1"/>
    <x v="8"/>
    <x v="144"/>
    <x v="27"/>
    <n v="3498"/>
  </r>
  <r>
    <x v="1"/>
    <x v="8"/>
    <x v="145"/>
    <x v="27"/>
    <n v="404"/>
  </r>
  <r>
    <x v="1"/>
    <x v="8"/>
    <x v="147"/>
    <x v="27"/>
    <n v="751"/>
  </r>
  <r>
    <x v="1"/>
    <x v="8"/>
    <x v="148"/>
    <x v="27"/>
    <n v="1100"/>
  </r>
  <r>
    <x v="1"/>
    <x v="8"/>
    <x v="149"/>
    <x v="27"/>
    <n v="955"/>
  </r>
  <r>
    <x v="1"/>
    <x v="8"/>
    <x v="150"/>
    <x v="27"/>
    <n v="744"/>
  </r>
  <r>
    <x v="1"/>
    <x v="8"/>
    <x v="151"/>
    <x v="27"/>
    <n v="1626"/>
  </r>
  <r>
    <x v="1"/>
    <x v="8"/>
    <x v="152"/>
    <x v="27"/>
    <n v="102"/>
  </r>
  <r>
    <x v="1"/>
    <x v="8"/>
    <x v="153"/>
    <x v="27"/>
    <n v="875"/>
  </r>
  <r>
    <x v="1"/>
    <x v="8"/>
    <x v="154"/>
    <x v="27"/>
    <n v="212"/>
  </r>
  <r>
    <x v="1"/>
    <x v="8"/>
    <x v="155"/>
    <x v="27"/>
    <n v="70"/>
  </r>
  <r>
    <x v="1"/>
    <x v="8"/>
    <x v="142"/>
    <x v="28"/>
    <n v="23"/>
  </r>
  <r>
    <x v="1"/>
    <x v="8"/>
    <x v="143"/>
    <x v="28"/>
    <n v="1228"/>
  </r>
  <r>
    <x v="1"/>
    <x v="8"/>
    <x v="144"/>
    <x v="28"/>
    <n v="320"/>
  </r>
  <r>
    <x v="1"/>
    <x v="8"/>
    <x v="145"/>
    <x v="28"/>
    <n v="9"/>
  </r>
  <r>
    <x v="1"/>
    <x v="8"/>
    <x v="146"/>
    <x v="28"/>
    <n v="4"/>
  </r>
  <r>
    <x v="1"/>
    <x v="8"/>
    <x v="147"/>
    <x v="28"/>
    <n v="24"/>
  </r>
  <r>
    <x v="1"/>
    <x v="8"/>
    <x v="148"/>
    <x v="28"/>
    <n v="2"/>
  </r>
  <r>
    <x v="1"/>
    <x v="8"/>
    <x v="149"/>
    <x v="28"/>
    <n v="248"/>
  </r>
  <r>
    <x v="1"/>
    <x v="8"/>
    <x v="150"/>
    <x v="28"/>
    <n v="31"/>
  </r>
  <r>
    <x v="1"/>
    <x v="8"/>
    <x v="151"/>
    <x v="28"/>
    <n v="179"/>
  </r>
  <r>
    <x v="1"/>
    <x v="8"/>
    <x v="152"/>
    <x v="28"/>
    <n v="31"/>
  </r>
  <r>
    <x v="1"/>
    <x v="8"/>
    <x v="153"/>
    <x v="28"/>
    <n v="26"/>
  </r>
  <r>
    <x v="1"/>
    <x v="8"/>
    <x v="154"/>
    <x v="28"/>
    <n v="6"/>
  </r>
  <r>
    <x v="1"/>
    <x v="8"/>
    <x v="155"/>
    <x v="28"/>
    <n v="17"/>
  </r>
  <r>
    <x v="1"/>
    <x v="8"/>
    <x v="156"/>
    <x v="28"/>
    <n v="1"/>
  </r>
  <r>
    <x v="1"/>
    <x v="8"/>
    <x v="142"/>
    <x v="29"/>
    <n v="3046"/>
  </r>
  <r>
    <x v="1"/>
    <x v="8"/>
    <x v="143"/>
    <x v="29"/>
    <n v="18706"/>
  </r>
  <r>
    <x v="1"/>
    <x v="8"/>
    <x v="144"/>
    <x v="29"/>
    <n v="17356"/>
  </r>
  <r>
    <x v="1"/>
    <x v="8"/>
    <x v="145"/>
    <x v="29"/>
    <n v="5369"/>
  </r>
  <r>
    <x v="1"/>
    <x v="8"/>
    <x v="146"/>
    <x v="29"/>
    <n v="2872"/>
  </r>
  <r>
    <x v="1"/>
    <x v="8"/>
    <x v="147"/>
    <x v="29"/>
    <n v="5537"/>
  </r>
  <r>
    <x v="1"/>
    <x v="8"/>
    <x v="148"/>
    <x v="29"/>
    <n v="6840"/>
  </r>
  <r>
    <x v="1"/>
    <x v="8"/>
    <x v="149"/>
    <x v="29"/>
    <n v="6230"/>
  </r>
  <r>
    <x v="1"/>
    <x v="8"/>
    <x v="150"/>
    <x v="29"/>
    <n v="10736"/>
  </r>
  <r>
    <x v="1"/>
    <x v="8"/>
    <x v="151"/>
    <x v="29"/>
    <n v="9011"/>
  </r>
  <r>
    <x v="1"/>
    <x v="8"/>
    <x v="152"/>
    <x v="29"/>
    <n v="3169"/>
  </r>
  <r>
    <x v="1"/>
    <x v="8"/>
    <x v="153"/>
    <x v="29"/>
    <n v="9548"/>
  </r>
  <r>
    <x v="1"/>
    <x v="8"/>
    <x v="154"/>
    <x v="29"/>
    <n v="7231"/>
  </r>
  <r>
    <x v="1"/>
    <x v="8"/>
    <x v="155"/>
    <x v="29"/>
    <n v="8985"/>
  </r>
  <r>
    <x v="1"/>
    <x v="8"/>
    <x v="156"/>
    <x v="29"/>
    <n v="1948"/>
  </r>
  <r>
    <x v="1"/>
    <x v="8"/>
    <x v="142"/>
    <x v="30"/>
    <n v="7"/>
  </r>
  <r>
    <x v="1"/>
    <x v="8"/>
    <x v="143"/>
    <x v="30"/>
    <n v="106"/>
  </r>
  <r>
    <x v="1"/>
    <x v="8"/>
    <x v="144"/>
    <x v="30"/>
    <n v="44"/>
  </r>
  <r>
    <x v="1"/>
    <x v="8"/>
    <x v="145"/>
    <x v="30"/>
    <n v="50"/>
  </r>
  <r>
    <x v="1"/>
    <x v="8"/>
    <x v="147"/>
    <x v="30"/>
    <n v="125"/>
  </r>
  <r>
    <x v="1"/>
    <x v="8"/>
    <x v="149"/>
    <x v="30"/>
    <n v="103"/>
  </r>
  <r>
    <x v="1"/>
    <x v="8"/>
    <x v="153"/>
    <x v="30"/>
    <n v="35"/>
  </r>
  <r>
    <x v="1"/>
    <x v="8"/>
    <x v="154"/>
    <x v="30"/>
    <n v="14"/>
  </r>
  <r>
    <x v="1"/>
    <x v="9"/>
    <x v="157"/>
    <x v="0"/>
    <n v="28"/>
  </r>
  <r>
    <x v="1"/>
    <x v="9"/>
    <x v="158"/>
    <x v="0"/>
    <n v="51"/>
  </r>
  <r>
    <x v="1"/>
    <x v="9"/>
    <x v="159"/>
    <x v="0"/>
    <n v="294"/>
  </r>
  <r>
    <x v="1"/>
    <x v="9"/>
    <x v="160"/>
    <x v="0"/>
    <n v="88"/>
  </r>
  <r>
    <x v="1"/>
    <x v="9"/>
    <x v="161"/>
    <x v="0"/>
    <n v="114"/>
  </r>
  <r>
    <x v="1"/>
    <x v="9"/>
    <x v="162"/>
    <x v="0"/>
    <n v="43"/>
  </r>
  <r>
    <x v="1"/>
    <x v="9"/>
    <x v="163"/>
    <x v="0"/>
    <n v="19"/>
  </r>
  <r>
    <x v="1"/>
    <x v="9"/>
    <x v="164"/>
    <x v="0"/>
    <n v="24"/>
  </r>
  <r>
    <x v="1"/>
    <x v="9"/>
    <x v="165"/>
    <x v="0"/>
    <n v="39"/>
  </r>
  <r>
    <x v="1"/>
    <x v="9"/>
    <x v="166"/>
    <x v="0"/>
    <n v="7"/>
  </r>
  <r>
    <x v="1"/>
    <x v="9"/>
    <x v="167"/>
    <x v="0"/>
    <n v="48"/>
  </r>
  <r>
    <x v="1"/>
    <x v="9"/>
    <x v="168"/>
    <x v="0"/>
    <n v="245"/>
  </r>
  <r>
    <x v="1"/>
    <x v="9"/>
    <x v="169"/>
    <x v="0"/>
    <n v="73"/>
  </r>
  <r>
    <x v="1"/>
    <x v="9"/>
    <x v="170"/>
    <x v="0"/>
    <n v="148"/>
  </r>
  <r>
    <x v="1"/>
    <x v="9"/>
    <x v="171"/>
    <x v="0"/>
    <n v="128"/>
  </r>
  <r>
    <x v="1"/>
    <x v="9"/>
    <x v="157"/>
    <x v="1"/>
    <n v="6"/>
  </r>
  <r>
    <x v="1"/>
    <x v="9"/>
    <x v="158"/>
    <x v="1"/>
    <n v="11"/>
  </r>
  <r>
    <x v="1"/>
    <x v="9"/>
    <x v="159"/>
    <x v="1"/>
    <n v="28"/>
  </r>
  <r>
    <x v="1"/>
    <x v="9"/>
    <x v="160"/>
    <x v="1"/>
    <n v="22"/>
  </r>
  <r>
    <x v="1"/>
    <x v="9"/>
    <x v="161"/>
    <x v="1"/>
    <n v="10"/>
  </r>
  <r>
    <x v="1"/>
    <x v="9"/>
    <x v="162"/>
    <x v="1"/>
    <n v="8"/>
  </r>
  <r>
    <x v="1"/>
    <x v="9"/>
    <x v="163"/>
    <x v="1"/>
    <n v="5"/>
  </r>
  <r>
    <x v="1"/>
    <x v="9"/>
    <x v="164"/>
    <x v="1"/>
    <n v="8"/>
  </r>
  <r>
    <x v="1"/>
    <x v="9"/>
    <x v="165"/>
    <x v="1"/>
    <n v="4"/>
  </r>
  <r>
    <x v="1"/>
    <x v="9"/>
    <x v="166"/>
    <x v="1"/>
    <n v="3"/>
  </r>
  <r>
    <x v="1"/>
    <x v="9"/>
    <x v="167"/>
    <x v="1"/>
    <n v="11"/>
  </r>
  <r>
    <x v="1"/>
    <x v="9"/>
    <x v="168"/>
    <x v="1"/>
    <n v="25"/>
  </r>
  <r>
    <x v="1"/>
    <x v="9"/>
    <x v="169"/>
    <x v="1"/>
    <n v="12"/>
  </r>
  <r>
    <x v="1"/>
    <x v="9"/>
    <x v="170"/>
    <x v="1"/>
    <n v="24"/>
  </r>
  <r>
    <x v="1"/>
    <x v="9"/>
    <x v="171"/>
    <x v="1"/>
    <n v="16"/>
  </r>
  <r>
    <x v="1"/>
    <x v="9"/>
    <x v="157"/>
    <x v="2"/>
    <n v="59"/>
  </r>
  <r>
    <x v="1"/>
    <x v="9"/>
    <x v="158"/>
    <x v="2"/>
    <n v="109"/>
  </r>
  <r>
    <x v="1"/>
    <x v="9"/>
    <x v="159"/>
    <x v="2"/>
    <n v="200"/>
  </r>
  <r>
    <x v="1"/>
    <x v="9"/>
    <x v="160"/>
    <x v="2"/>
    <n v="129"/>
  </r>
  <r>
    <x v="1"/>
    <x v="9"/>
    <x v="161"/>
    <x v="2"/>
    <n v="80"/>
  </r>
  <r>
    <x v="1"/>
    <x v="9"/>
    <x v="162"/>
    <x v="2"/>
    <n v="73"/>
  </r>
  <r>
    <x v="1"/>
    <x v="9"/>
    <x v="163"/>
    <x v="2"/>
    <n v="54"/>
  </r>
  <r>
    <x v="1"/>
    <x v="9"/>
    <x v="164"/>
    <x v="2"/>
    <n v="118"/>
  </r>
  <r>
    <x v="1"/>
    <x v="9"/>
    <x v="165"/>
    <x v="2"/>
    <n v="62"/>
  </r>
  <r>
    <x v="1"/>
    <x v="9"/>
    <x v="166"/>
    <x v="2"/>
    <n v="83"/>
  </r>
  <r>
    <x v="1"/>
    <x v="9"/>
    <x v="167"/>
    <x v="2"/>
    <n v="112"/>
  </r>
  <r>
    <x v="1"/>
    <x v="9"/>
    <x v="168"/>
    <x v="2"/>
    <n v="141"/>
  </r>
  <r>
    <x v="1"/>
    <x v="9"/>
    <x v="169"/>
    <x v="2"/>
    <n v="127"/>
  </r>
  <r>
    <x v="1"/>
    <x v="9"/>
    <x v="170"/>
    <x v="2"/>
    <n v="200"/>
  </r>
  <r>
    <x v="1"/>
    <x v="9"/>
    <x v="171"/>
    <x v="2"/>
    <n v="124"/>
  </r>
  <r>
    <x v="1"/>
    <x v="9"/>
    <x v="159"/>
    <x v="3"/>
    <n v="2"/>
  </r>
  <r>
    <x v="1"/>
    <x v="9"/>
    <x v="161"/>
    <x v="3"/>
    <n v="1"/>
  </r>
  <r>
    <x v="1"/>
    <x v="9"/>
    <x v="170"/>
    <x v="3"/>
    <n v="1"/>
  </r>
  <r>
    <x v="1"/>
    <x v="9"/>
    <x v="157"/>
    <x v="4"/>
    <n v="5"/>
  </r>
  <r>
    <x v="1"/>
    <x v="9"/>
    <x v="158"/>
    <x v="4"/>
    <n v="40"/>
  </r>
  <r>
    <x v="1"/>
    <x v="9"/>
    <x v="159"/>
    <x v="4"/>
    <n v="55"/>
  </r>
  <r>
    <x v="1"/>
    <x v="9"/>
    <x v="160"/>
    <x v="4"/>
    <n v="37"/>
  </r>
  <r>
    <x v="1"/>
    <x v="9"/>
    <x v="161"/>
    <x v="4"/>
    <n v="38"/>
  </r>
  <r>
    <x v="1"/>
    <x v="9"/>
    <x v="162"/>
    <x v="4"/>
    <n v="28"/>
  </r>
  <r>
    <x v="1"/>
    <x v="9"/>
    <x v="163"/>
    <x v="4"/>
    <n v="8"/>
  </r>
  <r>
    <x v="1"/>
    <x v="9"/>
    <x v="164"/>
    <x v="4"/>
    <n v="52"/>
  </r>
  <r>
    <x v="1"/>
    <x v="9"/>
    <x v="165"/>
    <x v="4"/>
    <n v="20"/>
  </r>
  <r>
    <x v="1"/>
    <x v="9"/>
    <x v="166"/>
    <x v="4"/>
    <n v="51"/>
  </r>
  <r>
    <x v="1"/>
    <x v="9"/>
    <x v="167"/>
    <x v="4"/>
    <n v="53"/>
  </r>
  <r>
    <x v="1"/>
    <x v="9"/>
    <x v="168"/>
    <x v="4"/>
    <n v="47"/>
  </r>
  <r>
    <x v="1"/>
    <x v="9"/>
    <x v="169"/>
    <x v="4"/>
    <n v="43"/>
  </r>
  <r>
    <x v="1"/>
    <x v="9"/>
    <x v="170"/>
    <x v="4"/>
    <n v="53"/>
  </r>
  <r>
    <x v="1"/>
    <x v="9"/>
    <x v="171"/>
    <x v="4"/>
    <n v="24"/>
  </r>
  <r>
    <x v="1"/>
    <x v="9"/>
    <x v="157"/>
    <x v="5"/>
    <n v="59"/>
  </r>
  <r>
    <x v="1"/>
    <x v="9"/>
    <x v="158"/>
    <x v="5"/>
    <n v="109"/>
  </r>
  <r>
    <x v="1"/>
    <x v="9"/>
    <x v="159"/>
    <x v="5"/>
    <n v="201"/>
  </r>
  <r>
    <x v="1"/>
    <x v="9"/>
    <x v="160"/>
    <x v="5"/>
    <n v="129"/>
  </r>
  <r>
    <x v="1"/>
    <x v="9"/>
    <x v="161"/>
    <x v="5"/>
    <n v="80"/>
  </r>
  <r>
    <x v="1"/>
    <x v="9"/>
    <x v="162"/>
    <x v="5"/>
    <n v="75"/>
  </r>
  <r>
    <x v="1"/>
    <x v="9"/>
    <x v="163"/>
    <x v="5"/>
    <n v="54"/>
  </r>
  <r>
    <x v="1"/>
    <x v="9"/>
    <x v="164"/>
    <x v="5"/>
    <n v="118"/>
  </r>
  <r>
    <x v="1"/>
    <x v="9"/>
    <x v="165"/>
    <x v="5"/>
    <n v="62"/>
  </r>
  <r>
    <x v="1"/>
    <x v="9"/>
    <x v="166"/>
    <x v="5"/>
    <n v="84"/>
  </r>
  <r>
    <x v="1"/>
    <x v="9"/>
    <x v="167"/>
    <x v="5"/>
    <n v="113"/>
  </r>
  <r>
    <x v="1"/>
    <x v="9"/>
    <x v="168"/>
    <x v="5"/>
    <n v="142"/>
  </r>
  <r>
    <x v="1"/>
    <x v="9"/>
    <x v="169"/>
    <x v="5"/>
    <n v="127"/>
  </r>
  <r>
    <x v="1"/>
    <x v="9"/>
    <x v="170"/>
    <x v="5"/>
    <n v="201"/>
  </r>
  <r>
    <x v="1"/>
    <x v="9"/>
    <x v="171"/>
    <x v="5"/>
    <n v="124"/>
  </r>
  <r>
    <x v="1"/>
    <x v="9"/>
    <x v="157"/>
    <x v="6"/>
    <n v="3"/>
  </r>
  <r>
    <x v="1"/>
    <x v="9"/>
    <x v="158"/>
    <x v="6"/>
    <n v="3"/>
  </r>
  <r>
    <x v="1"/>
    <x v="9"/>
    <x v="159"/>
    <x v="6"/>
    <n v="5"/>
  </r>
  <r>
    <x v="1"/>
    <x v="9"/>
    <x v="160"/>
    <x v="6"/>
    <n v="3"/>
  </r>
  <r>
    <x v="1"/>
    <x v="9"/>
    <x v="161"/>
    <x v="6"/>
    <n v="3"/>
  </r>
  <r>
    <x v="1"/>
    <x v="9"/>
    <x v="162"/>
    <x v="6"/>
    <n v="2"/>
  </r>
  <r>
    <x v="1"/>
    <x v="9"/>
    <x v="163"/>
    <x v="6"/>
    <n v="2"/>
  </r>
  <r>
    <x v="1"/>
    <x v="9"/>
    <x v="164"/>
    <x v="6"/>
    <n v="1"/>
  </r>
  <r>
    <x v="1"/>
    <x v="9"/>
    <x v="168"/>
    <x v="6"/>
    <n v="5"/>
  </r>
  <r>
    <x v="1"/>
    <x v="9"/>
    <x v="170"/>
    <x v="6"/>
    <n v="3"/>
  </r>
  <r>
    <x v="1"/>
    <x v="9"/>
    <x v="157"/>
    <x v="7"/>
    <n v="4"/>
  </r>
  <r>
    <x v="1"/>
    <x v="9"/>
    <x v="158"/>
    <x v="7"/>
    <n v="6"/>
  </r>
  <r>
    <x v="1"/>
    <x v="9"/>
    <x v="159"/>
    <x v="7"/>
    <n v="7"/>
  </r>
  <r>
    <x v="1"/>
    <x v="9"/>
    <x v="160"/>
    <x v="7"/>
    <n v="4"/>
  </r>
  <r>
    <x v="1"/>
    <x v="9"/>
    <x v="161"/>
    <x v="7"/>
    <n v="5"/>
  </r>
  <r>
    <x v="1"/>
    <x v="9"/>
    <x v="162"/>
    <x v="7"/>
    <n v="4"/>
  </r>
  <r>
    <x v="1"/>
    <x v="9"/>
    <x v="163"/>
    <x v="7"/>
    <n v="4"/>
  </r>
  <r>
    <x v="1"/>
    <x v="9"/>
    <x v="164"/>
    <x v="7"/>
    <n v="5"/>
  </r>
  <r>
    <x v="1"/>
    <x v="9"/>
    <x v="165"/>
    <x v="7"/>
    <n v="1"/>
  </r>
  <r>
    <x v="1"/>
    <x v="9"/>
    <x v="166"/>
    <x v="7"/>
    <n v="1"/>
  </r>
  <r>
    <x v="1"/>
    <x v="9"/>
    <x v="167"/>
    <x v="7"/>
    <n v="4"/>
  </r>
  <r>
    <x v="1"/>
    <x v="9"/>
    <x v="168"/>
    <x v="7"/>
    <n v="7"/>
  </r>
  <r>
    <x v="1"/>
    <x v="9"/>
    <x v="169"/>
    <x v="7"/>
    <n v="1"/>
  </r>
  <r>
    <x v="1"/>
    <x v="9"/>
    <x v="170"/>
    <x v="7"/>
    <n v="6"/>
  </r>
  <r>
    <x v="1"/>
    <x v="9"/>
    <x v="171"/>
    <x v="7"/>
    <n v="4"/>
  </r>
  <r>
    <x v="1"/>
    <x v="9"/>
    <x v="158"/>
    <x v="8"/>
    <n v="2"/>
  </r>
  <r>
    <x v="1"/>
    <x v="9"/>
    <x v="160"/>
    <x v="8"/>
    <n v="1"/>
  </r>
  <r>
    <x v="1"/>
    <x v="9"/>
    <x v="163"/>
    <x v="8"/>
    <n v="1"/>
  </r>
  <r>
    <x v="1"/>
    <x v="9"/>
    <x v="164"/>
    <x v="8"/>
    <n v="2"/>
  </r>
  <r>
    <x v="1"/>
    <x v="9"/>
    <x v="168"/>
    <x v="8"/>
    <n v="1"/>
  </r>
  <r>
    <x v="1"/>
    <x v="9"/>
    <x v="157"/>
    <x v="9"/>
    <n v="13"/>
  </r>
  <r>
    <x v="1"/>
    <x v="9"/>
    <x v="158"/>
    <x v="9"/>
    <n v="35"/>
  </r>
  <r>
    <x v="1"/>
    <x v="9"/>
    <x v="159"/>
    <x v="9"/>
    <n v="106"/>
  </r>
  <r>
    <x v="1"/>
    <x v="9"/>
    <x v="160"/>
    <x v="9"/>
    <n v="85"/>
  </r>
  <r>
    <x v="1"/>
    <x v="9"/>
    <x v="161"/>
    <x v="9"/>
    <n v="10"/>
  </r>
  <r>
    <x v="1"/>
    <x v="9"/>
    <x v="162"/>
    <x v="9"/>
    <n v="10"/>
  </r>
  <r>
    <x v="1"/>
    <x v="9"/>
    <x v="163"/>
    <x v="9"/>
    <n v="24"/>
  </r>
  <r>
    <x v="1"/>
    <x v="9"/>
    <x v="164"/>
    <x v="9"/>
    <n v="20"/>
  </r>
  <r>
    <x v="1"/>
    <x v="9"/>
    <x v="165"/>
    <x v="9"/>
    <n v="40"/>
  </r>
  <r>
    <x v="1"/>
    <x v="9"/>
    <x v="166"/>
    <x v="9"/>
    <n v="22"/>
  </r>
  <r>
    <x v="1"/>
    <x v="9"/>
    <x v="167"/>
    <x v="9"/>
    <n v="33"/>
  </r>
  <r>
    <x v="1"/>
    <x v="9"/>
    <x v="168"/>
    <x v="9"/>
    <n v="52"/>
  </r>
  <r>
    <x v="1"/>
    <x v="9"/>
    <x v="169"/>
    <x v="9"/>
    <n v="87"/>
  </r>
  <r>
    <x v="1"/>
    <x v="9"/>
    <x v="170"/>
    <x v="9"/>
    <n v="116"/>
  </r>
  <r>
    <x v="1"/>
    <x v="9"/>
    <x v="171"/>
    <x v="9"/>
    <n v="101"/>
  </r>
  <r>
    <x v="1"/>
    <x v="9"/>
    <x v="157"/>
    <x v="10"/>
    <n v="9"/>
  </r>
  <r>
    <x v="1"/>
    <x v="9"/>
    <x v="158"/>
    <x v="10"/>
    <n v="3"/>
  </r>
  <r>
    <x v="1"/>
    <x v="9"/>
    <x v="159"/>
    <x v="10"/>
    <n v="2"/>
  </r>
  <r>
    <x v="1"/>
    <x v="9"/>
    <x v="160"/>
    <x v="10"/>
    <n v="2"/>
  </r>
  <r>
    <x v="1"/>
    <x v="9"/>
    <x v="161"/>
    <x v="10"/>
    <n v="2"/>
  </r>
  <r>
    <x v="1"/>
    <x v="9"/>
    <x v="162"/>
    <x v="10"/>
    <n v="5"/>
  </r>
  <r>
    <x v="1"/>
    <x v="9"/>
    <x v="163"/>
    <x v="10"/>
    <n v="10"/>
  </r>
  <r>
    <x v="1"/>
    <x v="9"/>
    <x v="164"/>
    <x v="10"/>
    <n v="3"/>
  </r>
  <r>
    <x v="1"/>
    <x v="9"/>
    <x v="166"/>
    <x v="10"/>
    <n v="1"/>
  </r>
  <r>
    <x v="1"/>
    <x v="9"/>
    <x v="167"/>
    <x v="10"/>
    <n v="6"/>
  </r>
  <r>
    <x v="1"/>
    <x v="9"/>
    <x v="168"/>
    <x v="10"/>
    <n v="3"/>
  </r>
  <r>
    <x v="1"/>
    <x v="9"/>
    <x v="170"/>
    <x v="10"/>
    <n v="4"/>
  </r>
  <r>
    <x v="1"/>
    <x v="9"/>
    <x v="171"/>
    <x v="10"/>
    <n v="7"/>
  </r>
  <r>
    <x v="1"/>
    <x v="9"/>
    <x v="157"/>
    <x v="11"/>
    <n v="9"/>
  </r>
  <r>
    <x v="1"/>
    <x v="9"/>
    <x v="158"/>
    <x v="11"/>
    <n v="1"/>
  </r>
  <r>
    <x v="1"/>
    <x v="9"/>
    <x v="159"/>
    <x v="11"/>
    <n v="2"/>
  </r>
  <r>
    <x v="1"/>
    <x v="9"/>
    <x v="161"/>
    <x v="11"/>
    <n v="1"/>
  </r>
  <r>
    <x v="1"/>
    <x v="9"/>
    <x v="163"/>
    <x v="11"/>
    <n v="2"/>
  </r>
  <r>
    <x v="1"/>
    <x v="9"/>
    <x v="166"/>
    <x v="11"/>
    <n v="3"/>
  </r>
  <r>
    <x v="1"/>
    <x v="9"/>
    <x v="167"/>
    <x v="11"/>
    <n v="1"/>
  </r>
  <r>
    <x v="1"/>
    <x v="9"/>
    <x v="168"/>
    <x v="11"/>
    <n v="2"/>
  </r>
  <r>
    <x v="1"/>
    <x v="9"/>
    <x v="171"/>
    <x v="11"/>
    <n v="1"/>
  </r>
  <r>
    <x v="1"/>
    <x v="9"/>
    <x v="157"/>
    <x v="12"/>
    <n v="44"/>
  </r>
  <r>
    <x v="1"/>
    <x v="9"/>
    <x v="158"/>
    <x v="12"/>
    <n v="107"/>
  </r>
  <r>
    <x v="1"/>
    <x v="9"/>
    <x v="159"/>
    <x v="12"/>
    <n v="192"/>
  </r>
  <r>
    <x v="1"/>
    <x v="9"/>
    <x v="160"/>
    <x v="12"/>
    <n v="129"/>
  </r>
  <r>
    <x v="1"/>
    <x v="9"/>
    <x v="161"/>
    <x v="12"/>
    <n v="79"/>
  </r>
  <r>
    <x v="1"/>
    <x v="9"/>
    <x v="162"/>
    <x v="12"/>
    <n v="67"/>
  </r>
  <r>
    <x v="1"/>
    <x v="9"/>
    <x v="163"/>
    <x v="12"/>
    <n v="44"/>
  </r>
  <r>
    <x v="1"/>
    <x v="9"/>
    <x v="164"/>
    <x v="12"/>
    <n v="117"/>
  </r>
  <r>
    <x v="1"/>
    <x v="9"/>
    <x v="165"/>
    <x v="12"/>
    <n v="62"/>
  </r>
  <r>
    <x v="1"/>
    <x v="9"/>
    <x v="166"/>
    <x v="12"/>
    <n v="82"/>
  </r>
  <r>
    <x v="1"/>
    <x v="9"/>
    <x v="167"/>
    <x v="12"/>
    <n v="109"/>
  </r>
  <r>
    <x v="1"/>
    <x v="9"/>
    <x v="168"/>
    <x v="12"/>
    <n v="138"/>
  </r>
  <r>
    <x v="1"/>
    <x v="9"/>
    <x v="169"/>
    <x v="12"/>
    <n v="127"/>
  </r>
  <r>
    <x v="1"/>
    <x v="9"/>
    <x v="170"/>
    <x v="12"/>
    <n v="199"/>
  </r>
  <r>
    <x v="1"/>
    <x v="9"/>
    <x v="171"/>
    <x v="12"/>
    <n v="124"/>
  </r>
  <r>
    <x v="1"/>
    <x v="9"/>
    <x v="157"/>
    <x v="13"/>
    <n v="6"/>
  </r>
  <r>
    <x v="1"/>
    <x v="9"/>
    <x v="158"/>
    <x v="13"/>
    <n v="4"/>
  </r>
  <r>
    <x v="1"/>
    <x v="9"/>
    <x v="159"/>
    <x v="13"/>
    <n v="2"/>
  </r>
  <r>
    <x v="1"/>
    <x v="9"/>
    <x v="161"/>
    <x v="13"/>
    <n v="1"/>
  </r>
  <r>
    <x v="1"/>
    <x v="9"/>
    <x v="162"/>
    <x v="13"/>
    <n v="3"/>
  </r>
  <r>
    <x v="1"/>
    <x v="9"/>
    <x v="163"/>
    <x v="13"/>
    <n v="7"/>
  </r>
  <r>
    <x v="1"/>
    <x v="9"/>
    <x v="164"/>
    <x v="13"/>
    <n v="2"/>
  </r>
  <r>
    <x v="1"/>
    <x v="9"/>
    <x v="166"/>
    <x v="13"/>
    <n v="1"/>
  </r>
  <r>
    <x v="1"/>
    <x v="9"/>
    <x v="167"/>
    <x v="13"/>
    <n v="4"/>
  </r>
  <r>
    <x v="1"/>
    <x v="9"/>
    <x v="168"/>
    <x v="13"/>
    <n v="6"/>
  </r>
  <r>
    <x v="1"/>
    <x v="9"/>
    <x v="170"/>
    <x v="13"/>
    <n v="1"/>
  </r>
  <r>
    <x v="1"/>
    <x v="9"/>
    <x v="157"/>
    <x v="14"/>
    <n v="22"/>
  </r>
  <r>
    <x v="1"/>
    <x v="9"/>
    <x v="158"/>
    <x v="14"/>
    <n v="5"/>
  </r>
  <r>
    <x v="1"/>
    <x v="9"/>
    <x v="159"/>
    <x v="14"/>
    <n v="51"/>
  </r>
  <r>
    <x v="1"/>
    <x v="9"/>
    <x v="161"/>
    <x v="14"/>
    <n v="6"/>
  </r>
  <r>
    <x v="1"/>
    <x v="9"/>
    <x v="162"/>
    <x v="14"/>
    <n v="21"/>
  </r>
  <r>
    <x v="1"/>
    <x v="9"/>
    <x v="163"/>
    <x v="14"/>
    <n v="20"/>
  </r>
  <r>
    <x v="1"/>
    <x v="9"/>
    <x v="164"/>
    <x v="14"/>
    <n v="1"/>
  </r>
  <r>
    <x v="1"/>
    <x v="9"/>
    <x v="166"/>
    <x v="14"/>
    <n v="1"/>
  </r>
  <r>
    <x v="1"/>
    <x v="9"/>
    <x v="167"/>
    <x v="14"/>
    <n v="10"/>
  </r>
  <r>
    <x v="1"/>
    <x v="9"/>
    <x v="168"/>
    <x v="14"/>
    <n v="9"/>
  </r>
  <r>
    <x v="1"/>
    <x v="9"/>
    <x v="170"/>
    <x v="14"/>
    <n v="2"/>
  </r>
  <r>
    <x v="1"/>
    <x v="9"/>
    <x v="157"/>
    <x v="15"/>
    <n v="11"/>
  </r>
  <r>
    <x v="1"/>
    <x v="9"/>
    <x v="158"/>
    <x v="15"/>
    <n v="13"/>
  </r>
  <r>
    <x v="1"/>
    <x v="9"/>
    <x v="159"/>
    <x v="15"/>
    <n v="27"/>
  </r>
  <r>
    <x v="1"/>
    <x v="9"/>
    <x v="160"/>
    <x v="15"/>
    <n v="7"/>
  </r>
  <r>
    <x v="1"/>
    <x v="9"/>
    <x v="161"/>
    <x v="15"/>
    <n v="6"/>
  </r>
  <r>
    <x v="1"/>
    <x v="9"/>
    <x v="162"/>
    <x v="15"/>
    <n v="7"/>
  </r>
  <r>
    <x v="1"/>
    <x v="9"/>
    <x v="163"/>
    <x v="15"/>
    <n v="13"/>
  </r>
  <r>
    <x v="1"/>
    <x v="9"/>
    <x v="164"/>
    <x v="15"/>
    <n v="19"/>
  </r>
  <r>
    <x v="1"/>
    <x v="9"/>
    <x v="165"/>
    <x v="15"/>
    <n v="4"/>
  </r>
  <r>
    <x v="1"/>
    <x v="9"/>
    <x v="166"/>
    <x v="15"/>
    <n v="3"/>
  </r>
  <r>
    <x v="1"/>
    <x v="9"/>
    <x v="167"/>
    <x v="15"/>
    <n v="21"/>
  </r>
  <r>
    <x v="1"/>
    <x v="9"/>
    <x v="168"/>
    <x v="15"/>
    <n v="10"/>
  </r>
  <r>
    <x v="1"/>
    <x v="9"/>
    <x v="169"/>
    <x v="15"/>
    <n v="1"/>
  </r>
  <r>
    <x v="1"/>
    <x v="9"/>
    <x v="170"/>
    <x v="15"/>
    <n v="8"/>
  </r>
  <r>
    <x v="1"/>
    <x v="9"/>
    <x v="171"/>
    <x v="15"/>
    <n v="6"/>
  </r>
  <r>
    <x v="1"/>
    <x v="9"/>
    <x v="157"/>
    <x v="16"/>
    <n v="8"/>
  </r>
  <r>
    <x v="1"/>
    <x v="9"/>
    <x v="158"/>
    <x v="16"/>
    <n v="8"/>
  </r>
  <r>
    <x v="1"/>
    <x v="9"/>
    <x v="159"/>
    <x v="16"/>
    <n v="16"/>
  </r>
  <r>
    <x v="1"/>
    <x v="9"/>
    <x v="160"/>
    <x v="16"/>
    <n v="16"/>
  </r>
  <r>
    <x v="1"/>
    <x v="9"/>
    <x v="161"/>
    <x v="16"/>
    <n v="5"/>
  </r>
  <r>
    <x v="1"/>
    <x v="9"/>
    <x v="162"/>
    <x v="16"/>
    <n v="5"/>
  </r>
  <r>
    <x v="1"/>
    <x v="9"/>
    <x v="163"/>
    <x v="16"/>
    <n v="5"/>
  </r>
  <r>
    <x v="1"/>
    <x v="9"/>
    <x v="164"/>
    <x v="16"/>
    <n v="9"/>
  </r>
  <r>
    <x v="1"/>
    <x v="9"/>
    <x v="165"/>
    <x v="16"/>
    <n v="1"/>
  </r>
  <r>
    <x v="1"/>
    <x v="9"/>
    <x v="166"/>
    <x v="16"/>
    <n v="3"/>
  </r>
  <r>
    <x v="1"/>
    <x v="9"/>
    <x v="167"/>
    <x v="16"/>
    <n v="7"/>
  </r>
  <r>
    <x v="1"/>
    <x v="9"/>
    <x v="168"/>
    <x v="16"/>
    <n v="12"/>
  </r>
  <r>
    <x v="1"/>
    <x v="9"/>
    <x v="169"/>
    <x v="16"/>
    <n v="7"/>
  </r>
  <r>
    <x v="1"/>
    <x v="9"/>
    <x v="170"/>
    <x v="16"/>
    <n v="8"/>
  </r>
  <r>
    <x v="1"/>
    <x v="9"/>
    <x v="171"/>
    <x v="16"/>
    <n v="7"/>
  </r>
  <r>
    <x v="1"/>
    <x v="9"/>
    <x v="157"/>
    <x v="17"/>
    <n v="37"/>
  </r>
  <r>
    <x v="1"/>
    <x v="9"/>
    <x v="158"/>
    <x v="17"/>
    <n v="431"/>
  </r>
  <r>
    <x v="1"/>
    <x v="9"/>
    <x v="159"/>
    <x v="17"/>
    <n v="949"/>
  </r>
  <r>
    <x v="1"/>
    <x v="9"/>
    <x v="160"/>
    <x v="17"/>
    <n v="406"/>
  </r>
  <r>
    <x v="1"/>
    <x v="9"/>
    <x v="161"/>
    <x v="17"/>
    <n v="479"/>
  </r>
  <r>
    <x v="1"/>
    <x v="9"/>
    <x v="162"/>
    <x v="17"/>
    <n v="428"/>
  </r>
  <r>
    <x v="1"/>
    <x v="9"/>
    <x v="163"/>
    <x v="17"/>
    <n v="90"/>
  </r>
  <r>
    <x v="1"/>
    <x v="9"/>
    <x v="164"/>
    <x v="17"/>
    <n v="580"/>
  </r>
  <r>
    <x v="1"/>
    <x v="9"/>
    <x v="165"/>
    <x v="17"/>
    <n v="204"/>
  </r>
  <r>
    <x v="1"/>
    <x v="9"/>
    <x v="166"/>
    <x v="17"/>
    <n v="559"/>
  </r>
  <r>
    <x v="1"/>
    <x v="9"/>
    <x v="167"/>
    <x v="17"/>
    <n v="659"/>
  </r>
  <r>
    <x v="1"/>
    <x v="9"/>
    <x v="168"/>
    <x v="17"/>
    <n v="599"/>
  </r>
  <r>
    <x v="1"/>
    <x v="9"/>
    <x v="169"/>
    <x v="17"/>
    <n v="448"/>
  </r>
  <r>
    <x v="1"/>
    <x v="9"/>
    <x v="170"/>
    <x v="17"/>
    <n v="618"/>
  </r>
  <r>
    <x v="1"/>
    <x v="9"/>
    <x v="171"/>
    <x v="17"/>
    <n v="221"/>
  </r>
  <r>
    <x v="1"/>
    <x v="9"/>
    <x v="157"/>
    <x v="18"/>
    <n v="849"/>
  </r>
  <r>
    <x v="1"/>
    <x v="9"/>
    <x v="158"/>
    <x v="18"/>
    <n v="857"/>
  </r>
  <r>
    <x v="1"/>
    <x v="9"/>
    <x v="159"/>
    <x v="18"/>
    <n v="1471"/>
  </r>
  <r>
    <x v="1"/>
    <x v="9"/>
    <x v="160"/>
    <x v="18"/>
    <n v="159"/>
  </r>
  <r>
    <x v="1"/>
    <x v="9"/>
    <x v="161"/>
    <x v="18"/>
    <n v="1126"/>
  </r>
  <r>
    <x v="1"/>
    <x v="9"/>
    <x v="162"/>
    <x v="18"/>
    <n v="1293"/>
  </r>
  <r>
    <x v="1"/>
    <x v="9"/>
    <x v="163"/>
    <x v="18"/>
    <n v="521"/>
  </r>
  <r>
    <x v="1"/>
    <x v="9"/>
    <x v="164"/>
    <x v="18"/>
    <n v="136"/>
  </r>
  <r>
    <x v="1"/>
    <x v="9"/>
    <x v="165"/>
    <x v="18"/>
    <n v="156"/>
  </r>
  <r>
    <x v="1"/>
    <x v="9"/>
    <x v="166"/>
    <x v="18"/>
    <n v="171"/>
  </r>
  <r>
    <x v="1"/>
    <x v="9"/>
    <x v="167"/>
    <x v="18"/>
    <n v="16"/>
  </r>
  <r>
    <x v="1"/>
    <x v="9"/>
    <x v="168"/>
    <x v="18"/>
    <n v="2017"/>
  </r>
  <r>
    <x v="1"/>
    <x v="9"/>
    <x v="169"/>
    <x v="18"/>
    <n v="140"/>
  </r>
  <r>
    <x v="1"/>
    <x v="9"/>
    <x v="170"/>
    <x v="18"/>
    <n v="1171"/>
  </r>
  <r>
    <x v="1"/>
    <x v="9"/>
    <x v="171"/>
    <x v="18"/>
    <n v="346"/>
  </r>
  <r>
    <x v="1"/>
    <x v="9"/>
    <x v="158"/>
    <x v="19"/>
    <n v="114813"/>
  </r>
  <r>
    <x v="1"/>
    <x v="9"/>
    <x v="160"/>
    <x v="19"/>
    <n v="40186"/>
  </r>
  <r>
    <x v="1"/>
    <x v="9"/>
    <x v="163"/>
    <x v="19"/>
    <n v="60030"/>
  </r>
  <r>
    <x v="1"/>
    <x v="9"/>
    <x v="164"/>
    <x v="19"/>
    <n v="37217"/>
  </r>
  <r>
    <x v="1"/>
    <x v="9"/>
    <x v="168"/>
    <x v="19"/>
    <n v="21"/>
  </r>
  <r>
    <x v="1"/>
    <x v="9"/>
    <x v="159"/>
    <x v="20"/>
    <n v="14"/>
  </r>
  <r>
    <x v="1"/>
    <x v="9"/>
    <x v="161"/>
    <x v="20"/>
    <n v="6"/>
  </r>
  <r>
    <x v="1"/>
    <x v="9"/>
    <x v="170"/>
    <x v="20"/>
    <n v="2"/>
  </r>
  <r>
    <x v="1"/>
    <x v="9"/>
    <x v="157"/>
    <x v="21"/>
    <n v="254"/>
  </r>
  <r>
    <x v="1"/>
    <x v="9"/>
    <x v="158"/>
    <x v="21"/>
    <n v="710"/>
  </r>
  <r>
    <x v="1"/>
    <x v="9"/>
    <x v="159"/>
    <x v="21"/>
    <n v="3404"/>
  </r>
  <r>
    <x v="1"/>
    <x v="9"/>
    <x v="160"/>
    <x v="21"/>
    <n v="2485"/>
  </r>
  <r>
    <x v="1"/>
    <x v="9"/>
    <x v="161"/>
    <x v="21"/>
    <n v="230"/>
  </r>
  <r>
    <x v="1"/>
    <x v="9"/>
    <x v="162"/>
    <x v="21"/>
    <n v="225"/>
  </r>
  <r>
    <x v="1"/>
    <x v="9"/>
    <x v="163"/>
    <x v="21"/>
    <n v="390"/>
  </r>
  <r>
    <x v="1"/>
    <x v="9"/>
    <x v="164"/>
    <x v="21"/>
    <n v="477"/>
  </r>
  <r>
    <x v="1"/>
    <x v="9"/>
    <x v="165"/>
    <x v="21"/>
    <n v="2265"/>
  </r>
  <r>
    <x v="1"/>
    <x v="9"/>
    <x v="166"/>
    <x v="21"/>
    <n v="758"/>
  </r>
  <r>
    <x v="1"/>
    <x v="9"/>
    <x v="167"/>
    <x v="21"/>
    <n v="688"/>
  </r>
  <r>
    <x v="1"/>
    <x v="9"/>
    <x v="168"/>
    <x v="21"/>
    <n v="1000"/>
  </r>
  <r>
    <x v="1"/>
    <x v="9"/>
    <x v="169"/>
    <x v="21"/>
    <n v="3687"/>
  </r>
  <r>
    <x v="1"/>
    <x v="9"/>
    <x v="170"/>
    <x v="21"/>
    <n v="5079"/>
  </r>
  <r>
    <x v="1"/>
    <x v="9"/>
    <x v="171"/>
    <x v="21"/>
    <n v="4230"/>
  </r>
  <r>
    <x v="1"/>
    <x v="9"/>
    <x v="157"/>
    <x v="22"/>
    <n v="3903"/>
  </r>
  <r>
    <x v="1"/>
    <x v="9"/>
    <x v="158"/>
    <x v="22"/>
    <n v="2160"/>
  </r>
  <r>
    <x v="1"/>
    <x v="9"/>
    <x v="159"/>
    <x v="22"/>
    <n v="10944"/>
  </r>
  <r>
    <x v="1"/>
    <x v="9"/>
    <x v="160"/>
    <x v="22"/>
    <n v="12341"/>
  </r>
  <r>
    <x v="1"/>
    <x v="9"/>
    <x v="161"/>
    <x v="22"/>
    <n v="11962"/>
  </r>
  <r>
    <x v="1"/>
    <x v="9"/>
    <x v="162"/>
    <x v="22"/>
    <n v="1401"/>
  </r>
  <r>
    <x v="1"/>
    <x v="9"/>
    <x v="163"/>
    <x v="22"/>
    <n v="4072"/>
  </r>
  <r>
    <x v="1"/>
    <x v="9"/>
    <x v="164"/>
    <x v="22"/>
    <n v="15259"/>
  </r>
  <r>
    <x v="1"/>
    <x v="9"/>
    <x v="165"/>
    <x v="22"/>
    <n v="10"/>
  </r>
  <r>
    <x v="1"/>
    <x v="9"/>
    <x v="166"/>
    <x v="22"/>
    <n v="2015"/>
  </r>
  <r>
    <x v="1"/>
    <x v="9"/>
    <x v="167"/>
    <x v="22"/>
    <n v="2090"/>
  </r>
  <r>
    <x v="1"/>
    <x v="9"/>
    <x v="168"/>
    <x v="22"/>
    <n v="6646"/>
  </r>
  <r>
    <x v="1"/>
    <x v="9"/>
    <x v="169"/>
    <x v="22"/>
    <n v="4030"/>
  </r>
  <r>
    <x v="1"/>
    <x v="9"/>
    <x v="170"/>
    <x v="22"/>
    <n v="6041"/>
  </r>
  <r>
    <x v="1"/>
    <x v="9"/>
    <x v="171"/>
    <x v="22"/>
    <n v="13602"/>
  </r>
  <r>
    <x v="1"/>
    <x v="9"/>
    <x v="157"/>
    <x v="23"/>
    <n v="82"/>
  </r>
  <r>
    <x v="1"/>
    <x v="9"/>
    <x v="158"/>
    <x v="23"/>
    <n v="33"/>
  </r>
  <r>
    <x v="1"/>
    <x v="9"/>
    <x v="159"/>
    <x v="23"/>
    <n v="5"/>
  </r>
  <r>
    <x v="1"/>
    <x v="9"/>
    <x v="160"/>
    <x v="23"/>
    <n v="2"/>
  </r>
  <r>
    <x v="1"/>
    <x v="9"/>
    <x v="161"/>
    <x v="23"/>
    <n v="55"/>
  </r>
  <r>
    <x v="1"/>
    <x v="9"/>
    <x v="162"/>
    <x v="23"/>
    <n v="87"/>
  </r>
  <r>
    <x v="1"/>
    <x v="9"/>
    <x v="163"/>
    <x v="23"/>
    <n v="177"/>
  </r>
  <r>
    <x v="1"/>
    <x v="9"/>
    <x v="164"/>
    <x v="23"/>
    <n v="29"/>
  </r>
  <r>
    <x v="1"/>
    <x v="9"/>
    <x v="166"/>
    <x v="23"/>
    <n v="7"/>
  </r>
  <r>
    <x v="1"/>
    <x v="9"/>
    <x v="167"/>
    <x v="23"/>
    <n v="93"/>
  </r>
  <r>
    <x v="1"/>
    <x v="9"/>
    <x v="168"/>
    <x v="23"/>
    <n v="29"/>
  </r>
  <r>
    <x v="1"/>
    <x v="9"/>
    <x v="170"/>
    <x v="23"/>
    <n v="60"/>
  </r>
  <r>
    <x v="1"/>
    <x v="9"/>
    <x v="171"/>
    <x v="23"/>
    <n v="61"/>
  </r>
  <r>
    <x v="1"/>
    <x v="9"/>
    <x v="157"/>
    <x v="24"/>
    <n v="68"/>
  </r>
  <r>
    <x v="1"/>
    <x v="9"/>
    <x v="158"/>
    <x v="24"/>
    <n v="2"/>
  </r>
  <r>
    <x v="1"/>
    <x v="9"/>
    <x v="159"/>
    <x v="24"/>
    <n v="6"/>
  </r>
  <r>
    <x v="1"/>
    <x v="9"/>
    <x v="161"/>
    <x v="24"/>
    <n v="4"/>
  </r>
  <r>
    <x v="1"/>
    <x v="9"/>
    <x v="163"/>
    <x v="24"/>
    <n v="19"/>
  </r>
  <r>
    <x v="1"/>
    <x v="9"/>
    <x v="166"/>
    <x v="24"/>
    <n v="28"/>
  </r>
  <r>
    <x v="1"/>
    <x v="9"/>
    <x v="167"/>
    <x v="24"/>
    <n v="1"/>
  </r>
  <r>
    <x v="1"/>
    <x v="9"/>
    <x v="168"/>
    <x v="24"/>
    <n v="15"/>
  </r>
  <r>
    <x v="1"/>
    <x v="9"/>
    <x v="171"/>
    <x v="24"/>
    <n v="2"/>
  </r>
  <r>
    <x v="1"/>
    <x v="9"/>
    <x v="157"/>
    <x v="25"/>
    <n v="3496"/>
  </r>
  <r>
    <x v="1"/>
    <x v="9"/>
    <x v="158"/>
    <x v="25"/>
    <n v="10402"/>
  </r>
  <r>
    <x v="1"/>
    <x v="9"/>
    <x v="159"/>
    <x v="25"/>
    <n v="27758"/>
  </r>
  <r>
    <x v="1"/>
    <x v="9"/>
    <x v="160"/>
    <x v="25"/>
    <n v="12279"/>
  </r>
  <r>
    <x v="1"/>
    <x v="9"/>
    <x v="161"/>
    <x v="25"/>
    <n v="11525"/>
  </r>
  <r>
    <x v="1"/>
    <x v="9"/>
    <x v="162"/>
    <x v="25"/>
    <n v="7957"/>
  </r>
  <r>
    <x v="1"/>
    <x v="9"/>
    <x v="163"/>
    <x v="25"/>
    <n v="3075"/>
  </r>
  <r>
    <x v="1"/>
    <x v="9"/>
    <x v="164"/>
    <x v="25"/>
    <n v="13717"/>
  </r>
  <r>
    <x v="1"/>
    <x v="9"/>
    <x v="165"/>
    <x v="25"/>
    <n v="8718"/>
  </r>
  <r>
    <x v="1"/>
    <x v="9"/>
    <x v="166"/>
    <x v="25"/>
    <n v="11330"/>
  </r>
  <r>
    <x v="1"/>
    <x v="9"/>
    <x v="167"/>
    <x v="25"/>
    <n v="12839"/>
  </r>
  <r>
    <x v="1"/>
    <x v="9"/>
    <x v="168"/>
    <x v="25"/>
    <n v="15110"/>
  </r>
  <r>
    <x v="1"/>
    <x v="9"/>
    <x v="169"/>
    <x v="25"/>
    <n v="14085"/>
  </r>
  <r>
    <x v="1"/>
    <x v="9"/>
    <x v="170"/>
    <x v="25"/>
    <n v="22902"/>
  </r>
  <r>
    <x v="1"/>
    <x v="9"/>
    <x v="171"/>
    <x v="25"/>
    <n v="12253"/>
  </r>
  <r>
    <x v="1"/>
    <x v="9"/>
    <x v="157"/>
    <x v="26"/>
    <n v="78"/>
  </r>
  <r>
    <x v="1"/>
    <x v="9"/>
    <x v="158"/>
    <x v="26"/>
    <n v="5"/>
  </r>
  <r>
    <x v="1"/>
    <x v="9"/>
    <x v="159"/>
    <x v="26"/>
    <n v="26"/>
  </r>
  <r>
    <x v="1"/>
    <x v="9"/>
    <x v="161"/>
    <x v="26"/>
    <n v="4"/>
  </r>
  <r>
    <x v="1"/>
    <x v="9"/>
    <x v="162"/>
    <x v="26"/>
    <n v="146"/>
  </r>
  <r>
    <x v="1"/>
    <x v="9"/>
    <x v="163"/>
    <x v="26"/>
    <n v="207"/>
  </r>
  <r>
    <x v="1"/>
    <x v="9"/>
    <x v="164"/>
    <x v="26"/>
    <n v="8"/>
  </r>
  <r>
    <x v="1"/>
    <x v="9"/>
    <x v="166"/>
    <x v="26"/>
    <n v="1"/>
  </r>
  <r>
    <x v="1"/>
    <x v="9"/>
    <x v="167"/>
    <x v="26"/>
    <n v="51"/>
  </r>
  <r>
    <x v="1"/>
    <x v="9"/>
    <x v="168"/>
    <x v="26"/>
    <n v="81"/>
  </r>
  <r>
    <x v="1"/>
    <x v="9"/>
    <x v="170"/>
    <x v="26"/>
    <n v="30"/>
  </r>
  <r>
    <x v="1"/>
    <x v="9"/>
    <x v="157"/>
    <x v="27"/>
    <n v="1160"/>
  </r>
  <r>
    <x v="1"/>
    <x v="9"/>
    <x v="158"/>
    <x v="27"/>
    <n v="348"/>
  </r>
  <r>
    <x v="1"/>
    <x v="9"/>
    <x v="159"/>
    <x v="27"/>
    <n v="4346"/>
  </r>
  <r>
    <x v="1"/>
    <x v="9"/>
    <x v="161"/>
    <x v="27"/>
    <n v="297"/>
  </r>
  <r>
    <x v="1"/>
    <x v="9"/>
    <x v="162"/>
    <x v="27"/>
    <n v="1190"/>
  </r>
  <r>
    <x v="1"/>
    <x v="9"/>
    <x v="163"/>
    <x v="27"/>
    <n v="1080"/>
  </r>
  <r>
    <x v="1"/>
    <x v="9"/>
    <x v="164"/>
    <x v="27"/>
    <n v="13"/>
  </r>
  <r>
    <x v="1"/>
    <x v="9"/>
    <x v="166"/>
    <x v="27"/>
    <n v="30"/>
  </r>
  <r>
    <x v="1"/>
    <x v="9"/>
    <x v="167"/>
    <x v="27"/>
    <n v="511"/>
  </r>
  <r>
    <x v="1"/>
    <x v="9"/>
    <x v="168"/>
    <x v="27"/>
    <n v="325"/>
  </r>
  <r>
    <x v="1"/>
    <x v="9"/>
    <x v="170"/>
    <x v="27"/>
    <n v="180"/>
  </r>
  <r>
    <x v="1"/>
    <x v="9"/>
    <x v="157"/>
    <x v="28"/>
    <n v="39"/>
  </r>
  <r>
    <x v="1"/>
    <x v="9"/>
    <x v="158"/>
    <x v="28"/>
    <n v="25"/>
  </r>
  <r>
    <x v="1"/>
    <x v="9"/>
    <x v="159"/>
    <x v="28"/>
    <n v="98"/>
  </r>
  <r>
    <x v="1"/>
    <x v="9"/>
    <x v="160"/>
    <x v="28"/>
    <n v="7"/>
  </r>
  <r>
    <x v="1"/>
    <x v="9"/>
    <x v="161"/>
    <x v="28"/>
    <n v="18"/>
  </r>
  <r>
    <x v="1"/>
    <x v="9"/>
    <x v="162"/>
    <x v="28"/>
    <n v="177"/>
  </r>
  <r>
    <x v="1"/>
    <x v="9"/>
    <x v="163"/>
    <x v="28"/>
    <n v="231"/>
  </r>
  <r>
    <x v="1"/>
    <x v="9"/>
    <x v="164"/>
    <x v="28"/>
    <n v="70"/>
  </r>
  <r>
    <x v="1"/>
    <x v="9"/>
    <x v="165"/>
    <x v="28"/>
    <n v="5"/>
  </r>
  <r>
    <x v="1"/>
    <x v="9"/>
    <x v="166"/>
    <x v="28"/>
    <n v="3"/>
  </r>
  <r>
    <x v="1"/>
    <x v="9"/>
    <x v="167"/>
    <x v="28"/>
    <n v="129"/>
  </r>
  <r>
    <x v="1"/>
    <x v="9"/>
    <x v="168"/>
    <x v="28"/>
    <n v="86"/>
  </r>
  <r>
    <x v="1"/>
    <x v="9"/>
    <x v="169"/>
    <x v="28"/>
    <n v="1"/>
  </r>
  <r>
    <x v="1"/>
    <x v="9"/>
    <x v="170"/>
    <x v="28"/>
    <n v="22"/>
  </r>
  <r>
    <x v="1"/>
    <x v="9"/>
    <x v="171"/>
    <x v="28"/>
    <n v="6"/>
  </r>
  <r>
    <x v="1"/>
    <x v="9"/>
    <x v="157"/>
    <x v="29"/>
    <n v="4968"/>
  </r>
  <r>
    <x v="1"/>
    <x v="9"/>
    <x v="158"/>
    <x v="29"/>
    <n v="10840"/>
  </r>
  <r>
    <x v="1"/>
    <x v="9"/>
    <x v="159"/>
    <x v="29"/>
    <n v="32260"/>
  </r>
  <r>
    <x v="1"/>
    <x v="9"/>
    <x v="160"/>
    <x v="29"/>
    <n v="12289"/>
  </r>
  <r>
    <x v="1"/>
    <x v="9"/>
    <x v="161"/>
    <x v="29"/>
    <n v="11940"/>
  </r>
  <r>
    <x v="1"/>
    <x v="9"/>
    <x v="162"/>
    <x v="29"/>
    <n v="9589"/>
  </r>
  <r>
    <x v="1"/>
    <x v="9"/>
    <x v="163"/>
    <x v="29"/>
    <n v="4898"/>
  </r>
  <r>
    <x v="1"/>
    <x v="9"/>
    <x v="164"/>
    <x v="29"/>
    <n v="13855"/>
  </r>
  <r>
    <x v="1"/>
    <x v="9"/>
    <x v="165"/>
    <x v="29"/>
    <n v="8723"/>
  </r>
  <r>
    <x v="1"/>
    <x v="9"/>
    <x v="166"/>
    <x v="29"/>
    <n v="11406"/>
  </r>
  <r>
    <x v="1"/>
    <x v="9"/>
    <x v="167"/>
    <x v="29"/>
    <n v="13719"/>
  </r>
  <r>
    <x v="1"/>
    <x v="9"/>
    <x v="168"/>
    <x v="29"/>
    <n v="15655"/>
  </r>
  <r>
    <x v="1"/>
    <x v="9"/>
    <x v="169"/>
    <x v="29"/>
    <n v="14280"/>
  </r>
  <r>
    <x v="1"/>
    <x v="9"/>
    <x v="170"/>
    <x v="29"/>
    <n v="23194"/>
  </r>
  <r>
    <x v="1"/>
    <x v="9"/>
    <x v="171"/>
    <x v="29"/>
    <n v="12371"/>
  </r>
  <r>
    <x v="1"/>
    <x v="9"/>
    <x v="157"/>
    <x v="30"/>
    <n v="20"/>
  </r>
  <r>
    <x v="1"/>
    <x v="9"/>
    <x v="158"/>
    <x v="30"/>
    <n v="29"/>
  </r>
  <r>
    <x v="1"/>
    <x v="9"/>
    <x v="159"/>
    <x v="30"/>
    <n v="155"/>
  </r>
  <r>
    <x v="1"/>
    <x v="9"/>
    <x v="160"/>
    <x v="30"/>
    <n v="59"/>
  </r>
  <r>
    <x v="1"/>
    <x v="9"/>
    <x v="161"/>
    <x v="30"/>
    <n v="97"/>
  </r>
  <r>
    <x v="1"/>
    <x v="9"/>
    <x v="162"/>
    <x v="30"/>
    <n v="45"/>
  </r>
  <r>
    <x v="1"/>
    <x v="9"/>
    <x v="163"/>
    <x v="30"/>
    <n v="501"/>
  </r>
  <r>
    <x v="1"/>
    <x v="9"/>
    <x v="164"/>
    <x v="30"/>
    <n v="20"/>
  </r>
  <r>
    <x v="1"/>
    <x v="9"/>
    <x v="168"/>
    <x v="30"/>
    <n v="112"/>
  </r>
  <r>
    <x v="1"/>
    <x v="9"/>
    <x v="170"/>
    <x v="30"/>
    <n v="21"/>
  </r>
  <r>
    <x v="1"/>
    <x v="10"/>
    <x v="172"/>
    <x v="0"/>
    <n v="273"/>
  </r>
  <r>
    <x v="1"/>
    <x v="10"/>
    <x v="173"/>
    <x v="0"/>
    <n v="268"/>
  </r>
  <r>
    <x v="1"/>
    <x v="10"/>
    <x v="174"/>
    <x v="0"/>
    <n v="159"/>
  </r>
  <r>
    <x v="1"/>
    <x v="10"/>
    <x v="175"/>
    <x v="0"/>
    <n v="28"/>
  </r>
  <r>
    <x v="1"/>
    <x v="10"/>
    <x v="176"/>
    <x v="0"/>
    <n v="92"/>
  </r>
  <r>
    <x v="1"/>
    <x v="10"/>
    <x v="177"/>
    <x v="0"/>
    <n v="116"/>
  </r>
  <r>
    <x v="1"/>
    <x v="10"/>
    <x v="178"/>
    <x v="0"/>
    <n v="141"/>
  </r>
  <r>
    <x v="1"/>
    <x v="10"/>
    <x v="179"/>
    <x v="0"/>
    <n v="251"/>
  </r>
  <r>
    <x v="1"/>
    <x v="10"/>
    <x v="180"/>
    <x v="0"/>
    <n v="347"/>
  </r>
  <r>
    <x v="1"/>
    <x v="10"/>
    <x v="181"/>
    <x v="0"/>
    <n v="392"/>
  </r>
  <r>
    <x v="1"/>
    <x v="10"/>
    <x v="182"/>
    <x v="0"/>
    <n v="221"/>
  </r>
  <r>
    <x v="1"/>
    <x v="10"/>
    <x v="183"/>
    <x v="0"/>
    <n v="280"/>
  </r>
  <r>
    <x v="1"/>
    <x v="10"/>
    <x v="184"/>
    <x v="0"/>
    <n v="43"/>
  </r>
  <r>
    <x v="1"/>
    <x v="10"/>
    <x v="185"/>
    <x v="0"/>
    <n v="93"/>
  </r>
  <r>
    <x v="1"/>
    <x v="10"/>
    <x v="186"/>
    <x v="0"/>
    <n v="192"/>
  </r>
  <r>
    <x v="1"/>
    <x v="10"/>
    <x v="187"/>
    <x v="0"/>
    <n v="196"/>
  </r>
  <r>
    <x v="1"/>
    <x v="10"/>
    <x v="188"/>
    <x v="0"/>
    <n v="188"/>
  </r>
  <r>
    <x v="1"/>
    <x v="10"/>
    <x v="189"/>
    <x v="0"/>
    <n v="66"/>
  </r>
  <r>
    <x v="1"/>
    <x v="10"/>
    <x v="190"/>
    <x v="0"/>
    <n v="224"/>
  </r>
  <r>
    <x v="1"/>
    <x v="10"/>
    <x v="191"/>
    <x v="0"/>
    <n v="302"/>
  </r>
  <r>
    <x v="1"/>
    <x v="10"/>
    <x v="197"/>
    <x v="0"/>
    <n v="1"/>
  </r>
  <r>
    <x v="1"/>
    <x v="10"/>
    <x v="192"/>
    <x v="0"/>
    <n v="91"/>
  </r>
  <r>
    <x v="1"/>
    <x v="10"/>
    <x v="193"/>
    <x v="0"/>
    <n v="318"/>
  </r>
  <r>
    <x v="1"/>
    <x v="10"/>
    <x v="194"/>
    <x v="0"/>
    <n v="368"/>
  </r>
  <r>
    <x v="1"/>
    <x v="10"/>
    <x v="195"/>
    <x v="0"/>
    <n v="15"/>
  </r>
  <r>
    <x v="1"/>
    <x v="10"/>
    <x v="196"/>
    <x v="0"/>
    <n v="480"/>
  </r>
  <r>
    <x v="1"/>
    <x v="10"/>
    <x v="172"/>
    <x v="1"/>
    <n v="47"/>
  </r>
  <r>
    <x v="1"/>
    <x v="10"/>
    <x v="173"/>
    <x v="1"/>
    <n v="41"/>
  </r>
  <r>
    <x v="1"/>
    <x v="10"/>
    <x v="174"/>
    <x v="1"/>
    <n v="13"/>
  </r>
  <r>
    <x v="1"/>
    <x v="10"/>
    <x v="175"/>
    <x v="1"/>
    <n v="7"/>
  </r>
  <r>
    <x v="1"/>
    <x v="10"/>
    <x v="176"/>
    <x v="1"/>
    <n v="20"/>
  </r>
  <r>
    <x v="1"/>
    <x v="10"/>
    <x v="177"/>
    <x v="1"/>
    <n v="20"/>
  </r>
  <r>
    <x v="1"/>
    <x v="10"/>
    <x v="178"/>
    <x v="1"/>
    <n v="29"/>
  </r>
  <r>
    <x v="1"/>
    <x v="10"/>
    <x v="179"/>
    <x v="1"/>
    <n v="40"/>
  </r>
  <r>
    <x v="1"/>
    <x v="10"/>
    <x v="180"/>
    <x v="1"/>
    <n v="31"/>
  </r>
  <r>
    <x v="1"/>
    <x v="10"/>
    <x v="181"/>
    <x v="1"/>
    <n v="36"/>
  </r>
  <r>
    <x v="1"/>
    <x v="10"/>
    <x v="182"/>
    <x v="1"/>
    <n v="32"/>
  </r>
  <r>
    <x v="1"/>
    <x v="10"/>
    <x v="183"/>
    <x v="1"/>
    <n v="29"/>
  </r>
  <r>
    <x v="1"/>
    <x v="10"/>
    <x v="184"/>
    <x v="1"/>
    <n v="10"/>
  </r>
  <r>
    <x v="1"/>
    <x v="10"/>
    <x v="185"/>
    <x v="1"/>
    <n v="16"/>
  </r>
  <r>
    <x v="1"/>
    <x v="10"/>
    <x v="186"/>
    <x v="1"/>
    <n v="31"/>
  </r>
  <r>
    <x v="1"/>
    <x v="10"/>
    <x v="187"/>
    <x v="1"/>
    <n v="24"/>
  </r>
  <r>
    <x v="1"/>
    <x v="10"/>
    <x v="188"/>
    <x v="1"/>
    <n v="34"/>
  </r>
  <r>
    <x v="1"/>
    <x v="10"/>
    <x v="189"/>
    <x v="1"/>
    <n v="15"/>
  </r>
  <r>
    <x v="1"/>
    <x v="10"/>
    <x v="190"/>
    <x v="1"/>
    <n v="28"/>
  </r>
  <r>
    <x v="1"/>
    <x v="10"/>
    <x v="191"/>
    <x v="1"/>
    <n v="30"/>
  </r>
  <r>
    <x v="1"/>
    <x v="10"/>
    <x v="197"/>
    <x v="1"/>
    <n v="1"/>
  </r>
  <r>
    <x v="1"/>
    <x v="10"/>
    <x v="192"/>
    <x v="1"/>
    <n v="12"/>
  </r>
  <r>
    <x v="1"/>
    <x v="10"/>
    <x v="193"/>
    <x v="1"/>
    <n v="59"/>
  </r>
  <r>
    <x v="1"/>
    <x v="10"/>
    <x v="194"/>
    <x v="1"/>
    <n v="56"/>
  </r>
  <r>
    <x v="1"/>
    <x v="10"/>
    <x v="195"/>
    <x v="1"/>
    <n v="2"/>
  </r>
  <r>
    <x v="1"/>
    <x v="10"/>
    <x v="196"/>
    <x v="1"/>
    <n v="67"/>
  </r>
  <r>
    <x v="1"/>
    <x v="10"/>
    <x v="172"/>
    <x v="2"/>
    <n v="258"/>
  </r>
  <r>
    <x v="1"/>
    <x v="10"/>
    <x v="173"/>
    <x v="2"/>
    <n v="431"/>
  </r>
  <r>
    <x v="1"/>
    <x v="10"/>
    <x v="174"/>
    <x v="2"/>
    <n v="92"/>
  </r>
  <r>
    <x v="1"/>
    <x v="10"/>
    <x v="175"/>
    <x v="2"/>
    <n v="44"/>
  </r>
  <r>
    <x v="1"/>
    <x v="10"/>
    <x v="176"/>
    <x v="2"/>
    <n v="108"/>
  </r>
  <r>
    <x v="1"/>
    <x v="10"/>
    <x v="177"/>
    <x v="2"/>
    <n v="138"/>
  </r>
  <r>
    <x v="1"/>
    <x v="10"/>
    <x v="178"/>
    <x v="2"/>
    <n v="222"/>
  </r>
  <r>
    <x v="1"/>
    <x v="10"/>
    <x v="179"/>
    <x v="2"/>
    <n v="564"/>
  </r>
  <r>
    <x v="1"/>
    <x v="10"/>
    <x v="180"/>
    <x v="2"/>
    <n v="438"/>
  </r>
  <r>
    <x v="1"/>
    <x v="10"/>
    <x v="181"/>
    <x v="2"/>
    <n v="325"/>
  </r>
  <r>
    <x v="1"/>
    <x v="10"/>
    <x v="182"/>
    <x v="2"/>
    <n v="177"/>
  </r>
  <r>
    <x v="1"/>
    <x v="10"/>
    <x v="183"/>
    <x v="2"/>
    <n v="232"/>
  </r>
  <r>
    <x v="1"/>
    <x v="10"/>
    <x v="184"/>
    <x v="2"/>
    <n v="118"/>
  </r>
  <r>
    <x v="1"/>
    <x v="10"/>
    <x v="185"/>
    <x v="2"/>
    <n v="73"/>
  </r>
  <r>
    <x v="1"/>
    <x v="10"/>
    <x v="186"/>
    <x v="2"/>
    <n v="180"/>
  </r>
  <r>
    <x v="1"/>
    <x v="10"/>
    <x v="187"/>
    <x v="2"/>
    <n v="244"/>
  </r>
  <r>
    <x v="1"/>
    <x v="10"/>
    <x v="188"/>
    <x v="2"/>
    <n v="261"/>
  </r>
  <r>
    <x v="1"/>
    <x v="10"/>
    <x v="189"/>
    <x v="2"/>
    <n v="103"/>
  </r>
  <r>
    <x v="1"/>
    <x v="10"/>
    <x v="190"/>
    <x v="2"/>
    <n v="271"/>
  </r>
  <r>
    <x v="1"/>
    <x v="10"/>
    <x v="191"/>
    <x v="2"/>
    <n v="189"/>
  </r>
  <r>
    <x v="1"/>
    <x v="10"/>
    <x v="197"/>
    <x v="2"/>
    <n v="18"/>
  </r>
  <r>
    <x v="1"/>
    <x v="10"/>
    <x v="192"/>
    <x v="2"/>
    <n v="63"/>
  </r>
  <r>
    <x v="1"/>
    <x v="10"/>
    <x v="193"/>
    <x v="2"/>
    <n v="347"/>
  </r>
  <r>
    <x v="1"/>
    <x v="10"/>
    <x v="194"/>
    <x v="2"/>
    <n v="339"/>
  </r>
  <r>
    <x v="1"/>
    <x v="10"/>
    <x v="195"/>
    <x v="2"/>
    <n v="12"/>
  </r>
  <r>
    <x v="1"/>
    <x v="10"/>
    <x v="196"/>
    <x v="2"/>
    <n v="506"/>
  </r>
  <r>
    <x v="1"/>
    <x v="10"/>
    <x v="174"/>
    <x v="3"/>
    <n v="1"/>
  </r>
  <r>
    <x v="1"/>
    <x v="10"/>
    <x v="175"/>
    <x v="3"/>
    <n v="1"/>
  </r>
  <r>
    <x v="1"/>
    <x v="10"/>
    <x v="177"/>
    <x v="3"/>
    <n v="1"/>
  </r>
  <r>
    <x v="1"/>
    <x v="10"/>
    <x v="182"/>
    <x v="3"/>
    <n v="1"/>
  </r>
  <r>
    <x v="1"/>
    <x v="10"/>
    <x v="186"/>
    <x v="3"/>
    <n v="1"/>
  </r>
  <r>
    <x v="1"/>
    <x v="10"/>
    <x v="189"/>
    <x v="3"/>
    <n v="1"/>
  </r>
  <r>
    <x v="1"/>
    <x v="10"/>
    <x v="190"/>
    <x v="3"/>
    <n v="1"/>
  </r>
  <r>
    <x v="1"/>
    <x v="10"/>
    <x v="191"/>
    <x v="3"/>
    <n v="1"/>
  </r>
  <r>
    <x v="1"/>
    <x v="10"/>
    <x v="194"/>
    <x v="3"/>
    <n v="1"/>
  </r>
  <r>
    <x v="1"/>
    <x v="10"/>
    <x v="196"/>
    <x v="3"/>
    <n v="1"/>
  </r>
  <r>
    <x v="1"/>
    <x v="10"/>
    <x v="178"/>
    <x v="31"/>
    <n v="5"/>
  </r>
  <r>
    <x v="1"/>
    <x v="10"/>
    <x v="181"/>
    <x v="31"/>
    <n v="1"/>
  </r>
  <r>
    <x v="1"/>
    <x v="10"/>
    <x v="182"/>
    <x v="31"/>
    <n v="4"/>
  </r>
  <r>
    <x v="1"/>
    <x v="10"/>
    <x v="188"/>
    <x v="31"/>
    <n v="2"/>
  </r>
  <r>
    <x v="1"/>
    <x v="10"/>
    <x v="193"/>
    <x v="31"/>
    <n v="1"/>
  </r>
  <r>
    <x v="1"/>
    <x v="10"/>
    <x v="196"/>
    <x v="31"/>
    <n v="3"/>
  </r>
  <r>
    <x v="1"/>
    <x v="10"/>
    <x v="172"/>
    <x v="4"/>
    <n v="93"/>
  </r>
  <r>
    <x v="1"/>
    <x v="10"/>
    <x v="173"/>
    <x v="4"/>
    <n v="242"/>
  </r>
  <r>
    <x v="1"/>
    <x v="10"/>
    <x v="174"/>
    <x v="4"/>
    <n v="34"/>
  </r>
  <r>
    <x v="1"/>
    <x v="10"/>
    <x v="175"/>
    <x v="4"/>
    <n v="14"/>
  </r>
  <r>
    <x v="1"/>
    <x v="10"/>
    <x v="176"/>
    <x v="4"/>
    <n v="21"/>
  </r>
  <r>
    <x v="1"/>
    <x v="10"/>
    <x v="177"/>
    <x v="4"/>
    <n v="63"/>
  </r>
  <r>
    <x v="1"/>
    <x v="10"/>
    <x v="178"/>
    <x v="4"/>
    <n v="158"/>
  </r>
  <r>
    <x v="1"/>
    <x v="10"/>
    <x v="179"/>
    <x v="4"/>
    <n v="417"/>
  </r>
  <r>
    <x v="1"/>
    <x v="10"/>
    <x v="180"/>
    <x v="4"/>
    <n v="271"/>
  </r>
  <r>
    <x v="1"/>
    <x v="10"/>
    <x v="181"/>
    <x v="4"/>
    <n v="232"/>
  </r>
  <r>
    <x v="1"/>
    <x v="10"/>
    <x v="182"/>
    <x v="4"/>
    <n v="105"/>
  </r>
  <r>
    <x v="1"/>
    <x v="10"/>
    <x v="183"/>
    <x v="4"/>
    <n v="100"/>
  </r>
  <r>
    <x v="1"/>
    <x v="10"/>
    <x v="184"/>
    <x v="4"/>
    <n v="50"/>
  </r>
  <r>
    <x v="1"/>
    <x v="10"/>
    <x v="185"/>
    <x v="4"/>
    <n v="30"/>
  </r>
  <r>
    <x v="1"/>
    <x v="10"/>
    <x v="186"/>
    <x v="4"/>
    <n v="60"/>
  </r>
  <r>
    <x v="1"/>
    <x v="10"/>
    <x v="187"/>
    <x v="4"/>
    <n v="80"/>
  </r>
  <r>
    <x v="1"/>
    <x v="10"/>
    <x v="188"/>
    <x v="4"/>
    <n v="106"/>
  </r>
  <r>
    <x v="1"/>
    <x v="10"/>
    <x v="189"/>
    <x v="4"/>
    <n v="9"/>
  </r>
  <r>
    <x v="1"/>
    <x v="10"/>
    <x v="190"/>
    <x v="4"/>
    <n v="131"/>
  </r>
  <r>
    <x v="1"/>
    <x v="10"/>
    <x v="191"/>
    <x v="4"/>
    <n v="72"/>
  </r>
  <r>
    <x v="1"/>
    <x v="10"/>
    <x v="197"/>
    <x v="4"/>
    <n v="9"/>
  </r>
  <r>
    <x v="1"/>
    <x v="10"/>
    <x v="192"/>
    <x v="4"/>
    <n v="22"/>
  </r>
  <r>
    <x v="1"/>
    <x v="10"/>
    <x v="193"/>
    <x v="4"/>
    <n v="164"/>
  </r>
  <r>
    <x v="1"/>
    <x v="10"/>
    <x v="194"/>
    <x v="4"/>
    <n v="74"/>
  </r>
  <r>
    <x v="1"/>
    <x v="10"/>
    <x v="196"/>
    <x v="4"/>
    <n v="290"/>
  </r>
  <r>
    <x v="1"/>
    <x v="10"/>
    <x v="172"/>
    <x v="5"/>
    <n v="258"/>
  </r>
  <r>
    <x v="1"/>
    <x v="10"/>
    <x v="173"/>
    <x v="5"/>
    <n v="441"/>
  </r>
  <r>
    <x v="1"/>
    <x v="10"/>
    <x v="174"/>
    <x v="5"/>
    <n v="96"/>
  </r>
  <r>
    <x v="1"/>
    <x v="10"/>
    <x v="175"/>
    <x v="5"/>
    <n v="44"/>
  </r>
  <r>
    <x v="1"/>
    <x v="10"/>
    <x v="176"/>
    <x v="5"/>
    <n v="108"/>
  </r>
  <r>
    <x v="1"/>
    <x v="10"/>
    <x v="177"/>
    <x v="5"/>
    <n v="138"/>
  </r>
  <r>
    <x v="1"/>
    <x v="10"/>
    <x v="178"/>
    <x v="5"/>
    <n v="223"/>
  </r>
  <r>
    <x v="1"/>
    <x v="10"/>
    <x v="179"/>
    <x v="5"/>
    <n v="576"/>
  </r>
  <r>
    <x v="1"/>
    <x v="10"/>
    <x v="180"/>
    <x v="5"/>
    <n v="451"/>
  </r>
  <r>
    <x v="1"/>
    <x v="10"/>
    <x v="181"/>
    <x v="5"/>
    <n v="329"/>
  </r>
  <r>
    <x v="1"/>
    <x v="10"/>
    <x v="182"/>
    <x v="5"/>
    <n v="179"/>
  </r>
  <r>
    <x v="1"/>
    <x v="10"/>
    <x v="183"/>
    <x v="5"/>
    <n v="238"/>
  </r>
  <r>
    <x v="1"/>
    <x v="10"/>
    <x v="184"/>
    <x v="5"/>
    <n v="121"/>
  </r>
  <r>
    <x v="1"/>
    <x v="10"/>
    <x v="185"/>
    <x v="5"/>
    <n v="74"/>
  </r>
  <r>
    <x v="1"/>
    <x v="10"/>
    <x v="186"/>
    <x v="5"/>
    <n v="181"/>
  </r>
  <r>
    <x v="1"/>
    <x v="10"/>
    <x v="187"/>
    <x v="5"/>
    <n v="248"/>
  </r>
  <r>
    <x v="1"/>
    <x v="10"/>
    <x v="188"/>
    <x v="5"/>
    <n v="261"/>
  </r>
  <r>
    <x v="1"/>
    <x v="10"/>
    <x v="189"/>
    <x v="5"/>
    <n v="103"/>
  </r>
  <r>
    <x v="1"/>
    <x v="10"/>
    <x v="190"/>
    <x v="5"/>
    <n v="286"/>
  </r>
  <r>
    <x v="1"/>
    <x v="10"/>
    <x v="191"/>
    <x v="5"/>
    <n v="194"/>
  </r>
  <r>
    <x v="1"/>
    <x v="10"/>
    <x v="197"/>
    <x v="5"/>
    <n v="19"/>
  </r>
  <r>
    <x v="1"/>
    <x v="10"/>
    <x v="192"/>
    <x v="5"/>
    <n v="63"/>
  </r>
  <r>
    <x v="1"/>
    <x v="10"/>
    <x v="193"/>
    <x v="5"/>
    <n v="348"/>
  </r>
  <r>
    <x v="1"/>
    <x v="10"/>
    <x v="194"/>
    <x v="5"/>
    <n v="341"/>
  </r>
  <r>
    <x v="1"/>
    <x v="10"/>
    <x v="195"/>
    <x v="5"/>
    <n v="12"/>
  </r>
  <r>
    <x v="1"/>
    <x v="10"/>
    <x v="196"/>
    <x v="5"/>
    <n v="514"/>
  </r>
  <r>
    <x v="1"/>
    <x v="10"/>
    <x v="172"/>
    <x v="6"/>
    <n v="11"/>
  </r>
  <r>
    <x v="1"/>
    <x v="10"/>
    <x v="173"/>
    <x v="6"/>
    <n v="33"/>
  </r>
  <r>
    <x v="1"/>
    <x v="10"/>
    <x v="174"/>
    <x v="6"/>
    <n v="6"/>
  </r>
  <r>
    <x v="1"/>
    <x v="10"/>
    <x v="175"/>
    <x v="6"/>
    <n v="1"/>
  </r>
  <r>
    <x v="1"/>
    <x v="10"/>
    <x v="176"/>
    <x v="6"/>
    <n v="1"/>
  </r>
  <r>
    <x v="1"/>
    <x v="10"/>
    <x v="177"/>
    <x v="6"/>
    <n v="5"/>
  </r>
  <r>
    <x v="1"/>
    <x v="10"/>
    <x v="178"/>
    <x v="6"/>
    <n v="12"/>
  </r>
  <r>
    <x v="1"/>
    <x v="10"/>
    <x v="179"/>
    <x v="6"/>
    <n v="129"/>
  </r>
  <r>
    <x v="1"/>
    <x v="10"/>
    <x v="180"/>
    <x v="6"/>
    <n v="74"/>
  </r>
  <r>
    <x v="1"/>
    <x v="10"/>
    <x v="181"/>
    <x v="6"/>
    <n v="54"/>
  </r>
  <r>
    <x v="1"/>
    <x v="10"/>
    <x v="182"/>
    <x v="6"/>
    <n v="14"/>
  </r>
  <r>
    <x v="1"/>
    <x v="10"/>
    <x v="183"/>
    <x v="6"/>
    <n v="36"/>
  </r>
  <r>
    <x v="1"/>
    <x v="10"/>
    <x v="184"/>
    <x v="6"/>
    <n v="8"/>
  </r>
  <r>
    <x v="1"/>
    <x v="10"/>
    <x v="185"/>
    <x v="6"/>
    <n v="4"/>
  </r>
  <r>
    <x v="1"/>
    <x v="10"/>
    <x v="186"/>
    <x v="6"/>
    <n v="11"/>
  </r>
  <r>
    <x v="1"/>
    <x v="10"/>
    <x v="187"/>
    <x v="6"/>
    <n v="19"/>
  </r>
  <r>
    <x v="1"/>
    <x v="10"/>
    <x v="188"/>
    <x v="6"/>
    <n v="11"/>
  </r>
  <r>
    <x v="1"/>
    <x v="10"/>
    <x v="189"/>
    <x v="6"/>
    <n v="5"/>
  </r>
  <r>
    <x v="1"/>
    <x v="10"/>
    <x v="190"/>
    <x v="6"/>
    <n v="15"/>
  </r>
  <r>
    <x v="1"/>
    <x v="10"/>
    <x v="191"/>
    <x v="6"/>
    <n v="15"/>
  </r>
  <r>
    <x v="1"/>
    <x v="10"/>
    <x v="197"/>
    <x v="6"/>
    <n v="1"/>
  </r>
  <r>
    <x v="1"/>
    <x v="10"/>
    <x v="192"/>
    <x v="6"/>
    <n v="2"/>
  </r>
  <r>
    <x v="1"/>
    <x v="10"/>
    <x v="193"/>
    <x v="6"/>
    <n v="15"/>
  </r>
  <r>
    <x v="1"/>
    <x v="10"/>
    <x v="194"/>
    <x v="6"/>
    <n v="8"/>
  </r>
  <r>
    <x v="1"/>
    <x v="10"/>
    <x v="196"/>
    <x v="6"/>
    <n v="43"/>
  </r>
  <r>
    <x v="1"/>
    <x v="10"/>
    <x v="172"/>
    <x v="7"/>
    <n v="22"/>
  </r>
  <r>
    <x v="1"/>
    <x v="10"/>
    <x v="173"/>
    <x v="7"/>
    <n v="51"/>
  </r>
  <r>
    <x v="1"/>
    <x v="10"/>
    <x v="174"/>
    <x v="7"/>
    <n v="11"/>
  </r>
  <r>
    <x v="1"/>
    <x v="10"/>
    <x v="175"/>
    <x v="7"/>
    <n v="3"/>
  </r>
  <r>
    <x v="1"/>
    <x v="10"/>
    <x v="176"/>
    <x v="7"/>
    <n v="1"/>
  </r>
  <r>
    <x v="1"/>
    <x v="10"/>
    <x v="177"/>
    <x v="7"/>
    <n v="17"/>
  </r>
  <r>
    <x v="1"/>
    <x v="10"/>
    <x v="178"/>
    <x v="7"/>
    <n v="42"/>
  </r>
  <r>
    <x v="1"/>
    <x v="10"/>
    <x v="179"/>
    <x v="7"/>
    <n v="172"/>
  </r>
  <r>
    <x v="1"/>
    <x v="10"/>
    <x v="180"/>
    <x v="7"/>
    <n v="127"/>
  </r>
  <r>
    <x v="1"/>
    <x v="10"/>
    <x v="181"/>
    <x v="7"/>
    <n v="108"/>
  </r>
  <r>
    <x v="1"/>
    <x v="10"/>
    <x v="182"/>
    <x v="7"/>
    <n v="24"/>
  </r>
  <r>
    <x v="1"/>
    <x v="10"/>
    <x v="183"/>
    <x v="7"/>
    <n v="52"/>
  </r>
  <r>
    <x v="1"/>
    <x v="10"/>
    <x v="184"/>
    <x v="7"/>
    <n v="17"/>
  </r>
  <r>
    <x v="1"/>
    <x v="10"/>
    <x v="185"/>
    <x v="7"/>
    <n v="6"/>
  </r>
  <r>
    <x v="1"/>
    <x v="10"/>
    <x v="186"/>
    <x v="7"/>
    <n v="20"/>
  </r>
  <r>
    <x v="1"/>
    <x v="10"/>
    <x v="187"/>
    <x v="7"/>
    <n v="49"/>
  </r>
  <r>
    <x v="1"/>
    <x v="10"/>
    <x v="188"/>
    <x v="7"/>
    <n v="26"/>
  </r>
  <r>
    <x v="1"/>
    <x v="10"/>
    <x v="189"/>
    <x v="7"/>
    <n v="9"/>
  </r>
  <r>
    <x v="1"/>
    <x v="10"/>
    <x v="190"/>
    <x v="7"/>
    <n v="29"/>
  </r>
  <r>
    <x v="1"/>
    <x v="10"/>
    <x v="191"/>
    <x v="7"/>
    <n v="37"/>
  </r>
  <r>
    <x v="1"/>
    <x v="10"/>
    <x v="197"/>
    <x v="7"/>
    <n v="2"/>
  </r>
  <r>
    <x v="1"/>
    <x v="10"/>
    <x v="192"/>
    <x v="7"/>
    <n v="4"/>
  </r>
  <r>
    <x v="1"/>
    <x v="10"/>
    <x v="193"/>
    <x v="7"/>
    <n v="29"/>
  </r>
  <r>
    <x v="1"/>
    <x v="10"/>
    <x v="194"/>
    <x v="7"/>
    <n v="20"/>
  </r>
  <r>
    <x v="1"/>
    <x v="10"/>
    <x v="196"/>
    <x v="7"/>
    <n v="111"/>
  </r>
  <r>
    <x v="1"/>
    <x v="10"/>
    <x v="172"/>
    <x v="8"/>
    <n v="1"/>
  </r>
  <r>
    <x v="1"/>
    <x v="10"/>
    <x v="173"/>
    <x v="8"/>
    <n v="8"/>
  </r>
  <r>
    <x v="1"/>
    <x v="10"/>
    <x v="174"/>
    <x v="8"/>
    <n v="3"/>
  </r>
  <r>
    <x v="1"/>
    <x v="10"/>
    <x v="175"/>
    <x v="8"/>
    <n v="1"/>
  </r>
  <r>
    <x v="1"/>
    <x v="10"/>
    <x v="178"/>
    <x v="8"/>
    <n v="1"/>
  </r>
  <r>
    <x v="1"/>
    <x v="10"/>
    <x v="179"/>
    <x v="8"/>
    <n v="11"/>
  </r>
  <r>
    <x v="1"/>
    <x v="10"/>
    <x v="180"/>
    <x v="8"/>
    <n v="23"/>
  </r>
  <r>
    <x v="1"/>
    <x v="10"/>
    <x v="181"/>
    <x v="8"/>
    <n v="2"/>
  </r>
  <r>
    <x v="1"/>
    <x v="10"/>
    <x v="182"/>
    <x v="8"/>
    <n v="6"/>
  </r>
  <r>
    <x v="1"/>
    <x v="10"/>
    <x v="183"/>
    <x v="8"/>
    <n v="11"/>
  </r>
  <r>
    <x v="1"/>
    <x v="10"/>
    <x v="184"/>
    <x v="8"/>
    <n v="6"/>
  </r>
  <r>
    <x v="1"/>
    <x v="10"/>
    <x v="186"/>
    <x v="8"/>
    <n v="1"/>
  </r>
  <r>
    <x v="1"/>
    <x v="10"/>
    <x v="187"/>
    <x v="8"/>
    <n v="1"/>
  </r>
  <r>
    <x v="1"/>
    <x v="10"/>
    <x v="190"/>
    <x v="8"/>
    <n v="4"/>
  </r>
  <r>
    <x v="1"/>
    <x v="10"/>
    <x v="191"/>
    <x v="8"/>
    <n v="5"/>
  </r>
  <r>
    <x v="1"/>
    <x v="10"/>
    <x v="193"/>
    <x v="8"/>
    <n v="1"/>
  </r>
  <r>
    <x v="1"/>
    <x v="10"/>
    <x v="196"/>
    <x v="8"/>
    <n v="1"/>
  </r>
  <r>
    <x v="1"/>
    <x v="10"/>
    <x v="172"/>
    <x v="9"/>
    <n v="222"/>
  </r>
  <r>
    <x v="1"/>
    <x v="10"/>
    <x v="173"/>
    <x v="9"/>
    <n v="213"/>
  </r>
  <r>
    <x v="1"/>
    <x v="10"/>
    <x v="174"/>
    <x v="9"/>
    <n v="19"/>
  </r>
  <r>
    <x v="1"/>
    <x v="10"/>
    <x v="175"/>
    <x v="9"/>
    <n v="29"/>
  </r>
  <r>
    <x v="1"/>
    <x v="10"/>
    <x v="176"/>
    <x v="9"/>
    <n v="95"/>
  </r>
  <r>
    <x v="1"/>
    <x v="10"/>
    <x v="177"/>
    <x v="9"/>
    <n v="93"/>
  </r>
  <r>
    <x v="1"/>
    <x v="10"/>
    <x v="178"/>
    <x v="9"/>
    <n v="183"/>
  </r>
  <r>
    <x v="1"/>
    <x v="10"/>
    <x v="179"/>
    <x v="9"/>
    <n v="207"/>
  </r>
  <r>
    <x v="1"/>
    <x v="10"/>
    <x v="180"/>
    <x v="9"/>
    <n v="41"/>
  </r>
  <r>
    <x v="1"/>
    <x v="10"/>
    <x v="181"/>
    <x v="9"/>
    <n v="189"/>
  </r>
  <r>
    <x v="1"/>
    <x v="10"/>
    <x v="182"/>
    <x v="9"/>
    <n v="143"/>
  </r>
  <r>
    <x v="1"/>
    <x v="10"/>
    <x v="183"/>
    <x v="9"/>
    <n v="43"/>
  </r>
  <r>
    <x v="1"/>
    <x v="10"/>
    <x v="184"/>
    <x v="9"/>
    <n v="25"/>
  </r>
  <r>
    <x v="1"/>
    <x v="10"/>
    <x v="185"/>
    <x v="9"/>
    <n v="49"/>
  </r>
  <r>
    <x v="1"/>
    <x v="10"/>
    <x v="186"/>
    <x v="9"/>
    <n v="108"/>
  </r>
  <r>
    <x v="1"/>
    <x v="10"/>
    <x v="187"/>
    <x v="9"/>
    <n v="179"/>
  </r>
  <r>
    <x v="1"/>
    <x v="10"/>
    <x v="188"/>
    <x v="9"/>
    <n v="197"/>
  </r>
  <r>
    <x v="1"/>
    <x v="10"/>
    <x v="189"/>
    <x v="9"/>
    <n v="85"/>
  </r>
  <r>
    <x v="1"/>
    <x v="10"/>
    <x v="190"/>
    <x v="9"/>
    <n v="172"/>
  </r>
  <r>
    <x v="1"/>
    <x v="10"/>
    <x v="191"/>
    <x v="9"/>
    <n v="144"/>
  </r>
  <r>
    <x v="1"/>
    <x v="10"/>
    <x v="197"/>
    <x v="9"/>
    <n v="15"/>
  </r>
  <r>
    <x v="1"/>
    <x v="10"/>
    <x v="192"/>
    <x v="9"/>
    <n v="48"/>
  </r>
  <r>
    <x v="1"/>
    <x v="10"/>
    <x v="193"/>
    <x v="9"/>
    <n v="213"/>
  </r>
  <r>
    <x v="1"/>
    <x v="10"/>
    <x v="194"/>
    <x v="9"/>
    <n v="220"/>
  </r>
  <r>
    <x v="1"/>
    <x v="10"/>
    <x v="195"/>
    <x v="9"/>
    <n v="9"/>
  </r>
  <r>
    <x v="1"/>
    <x v="10"/>
    <x v="196"/>
    <x v="9"/>
    <n v="268"/>
  </r>
  <r>
    <x v="1"/>
    <x v="10"/>
    <x v="172"/>
    <x v="10"/>
    <n v="2"/>
  </r>
  <r>
    <x v="1"/>
    <x v="10"/>
    <x v="173"/>
    <x v="10"/>
    <n v="4"/>
  </r>
  <r>
    <x v="1"/>
    <x v="10"/>
    <x v="174"/>
    <x v="10"/>
    <n v="3"/>
  </r>
  <r>
    <x v="1"/>
    <x v="10"/>
    <x v="177"/>
    <x v="10"/>
    <n v="1"/>
  </r>
  <r>
    <x v="1"/>
    <x v="10"/>
    <x v="178"/>
    <x v="10"/>
    <n v="1"/>
  </r>
  <r>
    <x v="1"/>
    <x v="10"/>
    <x v="179"/>
    <x v="10"/>
    <n v="3"/>
  </r>
  <r>
    <x v="1"/>
    <x v="10"/>
    <x v="180"/>
    <x v="10"/>
    <n v="5"/>
  </r>
  <r>
    <x v="1"/>
    <x v="10"/>
    <x v="181"/>
    <x v="10"/>
    <n v="1"/>
  </r>
  <r>
    <x v="1"/>
    <x v="10"/>
    <x v="182"/>
    <x v="10"/>
    <n v="1"/>
  </r>
  <r>
    <x v="1"/>
    <x v="10"/>
    <x v="183"/>
    <x v="10"/>
    <n v="5"/>
  </r>
  <r>
    <x v="1"/>
    <x v="10"/>
    <x v="184"/>
    <x v="10"/>
    <n v="1"/>
  </r>
  <r>
    <x v="1"/>
    <x v="10"/>
    <x v="185"/>
    <x v="10"/>
    <n v="1"/>
  </r>
  <r>
    <x v="1"/>
    <x v="10"/>
    <x v="186"/>
    <x v="10"/>
    <n v="7"/>
  </r>
  <r>
    <x v="1"/>
    <x v="10"/>
    <x v="187"/>
    <x v="10"/>
    <n v="17"/>
  </r>
  <r>
    <x v="1"/>
    <x v="10"/>
    <x v="188"/>
    <x v="10"/>
    <n v="6"/>
  </r>
  <r>
    <x v="1"/>
    <x v="10"/>
    <x v="190"/>
    <x v="10"/>
    <n v="6"/>
  </r>
  <r>
    <x v="1"/>
    <x v="10"/>
    <x v="191"/>
    <x v="10"/>
    <n v="4"/>
  </r>
  <r>
    <x v="1"/>
    <x v="10"/>
    <x v="193"/>
    <x v="10"/>
    <n v="7"/>
  </r>
  <r>
    <x v="1"/>
    <x v="10"/>
    <x v="194"/>
    <x v="10"/>
    <n v="1"/>
  </r>
  <r>
    <x v="1"/>
    <x v="10"/>
    <x v="196"/>
    <x v="10"/>
    <n v="11"/>
  </r>
  <r>
    <x v="1"/>
    <x v="10"/>
    <x v="172"/>
    <x v="11"/>
    <n v="1"/>
  </r>
  <r>
    <x v="1"/>
    <x v="10"/>
    <x v="173"/>
    <x v="11"/>
    <n v="4"/>
  </r>
  <r>
    <x v="1"/>
    <x v="10"/>
    <x v="174"/>
    <x v="11"/>
    <n v="1"/>
  </r>
  <r>
    <x v="1"/>
    <x v="10"/>
    <x v="178"/>
    <x v="11"/>
    <n v="2"/>
  </r>
  <r>
    <x v="1"/>
    <x v="10"/>
    <x v="179"/>
    <x v="11"/>
    <n v="1"/>
  </r>
  <r>
    <x v="1"/>
    <x v="10"/>
    <x v="180"/>
    <x v="11"/>
    <n v="1"/>
  </r>
  <r>
    <x v="1"/>
    <x v="10"/>
    <x v="182"/>
    <x v="11"/>
    <n v="1"/>
  </r>
  <r>
    <x v="1"/>
    <x v="10"/>
    <x v="185"/>
    <x v="11"/>
    <n v="3"/>
  </r>
  <r>
    <x v="1"/>
    <x v="10"/>
    <x v="186"/>
    <x v="11"/>
    <n v="11"/>
  </r>
  <r>
    <x v="1"/>
    <x v="10"/>
    <x v="187"/>
    <x v="11"/>
    <n v="33"/>
  </r>
  <r>
    <x v="1"/>
    <x v="10"/>
    <x v="188"/>
    <x v="11"/>
    <n v="11"/>
  </r>
  <r>
    <x v="1"/>
    <x v="10"/>
    <x v="190"/>
    <x v="11"/>
    <n v="25"/>
  </r>
  <r>
    <x v="1"/>
    <x v="10"/>
    <x v="191"/>
    <x v="11"/>
    <n v="4"/>
  </r>
  <r>
    <x v="1"/>
    <x v="10"/>
    <x v="193"/>
    <x v="11"/>
    <n v="11"/>
  </r>
  <r>
    <x v="1"/>
    <x v="10"/>
    <x v="196"/>
    <x v="11"/>
    <n v="4"/>
  </r>
  <r>
    <x v="1"/>
    <x v="10"/>
    <x v="172"/>
    <x v="12"/>
    <n v="257"/>
  </r>
  <r>
    <x v="1"/>
    <x v="10"/>
    <x v="173"/>
    <x v="12"/>
    <n v="411"/>
  </r>
  <r>
    <x v="1"/>
    <x v="10"/>
    <x v="174"/>
    <x v="12"/>
    <n v="77"/>
  </r>
  <r>
    <x v="1"/>
    <x v="10"/>
    <x v="175"/>
    <x v="12"/>
    <n v="44"/>
  </r>
  <r>
    <x v="1"/>
    <x v="10"/>
    <x v="176"/>
    <x v="12"/>
    <n v="108"/>
  </r>
  <r>
    <x v="1"/>
    <x v="10"/>
    <x v="177"/>
    <x v="12"/>
    <n v="138"/>
  </r>
  <r>
    <x v="1"/>
    <x v="10"/>
    <x v="178"/>
    <x v="12"/>
    <n v="222"/>
  </r>
  <r>
    <x v="1"/>
    <x v="10"/>
    <x v="179"/>
    <x v="12"/>
    <n v="544"/>
  </r>
  <r>
    <x v="1"/>
    <x v="10"/>
    <x v="180"/>
    <x v="12"/>
    <n v="398"/>
  </r>
  <r>
    <x v="1"/>
    <x v="10"/>
    <x v="181"/>
    <x v="12"/>
    <n v="316"/>
  </r>
  <r>
    <x v="1"/>
    <x v="10"/>
    <x v="182"/>
    <x v="12"/>
    <n v="176"/>
  </r>
  <r>
    <x v="1"/>
    <x v="10"/>
    <x v="183"/>
    <x v="12"/>
    <n v="190"/>
  </r>
  <r>
    <x v="1"/>
    <x v="10"/>
    <x v="184"/>
    <x v="12"/>
    <n v="99"/>
  </r>
  <r>
    <x v="1"/>
    <x v="10"/>
    <x v="185"/>
    <x v="12"/>
    <n v="73"/>
  </r>
  <r>
    <x v="1"/>
    <x v="10"/>
    <x v="186"/>
    <x v="12"/>
    <n v="170"/>
  </r>
  <r>
    <x v="1"/>
    <x v="10"/>
    <x v="187"/>
    <x v="12"/>
    <n v="232"/>
  </r>
  <r>
    <x v="1"/>
    <x v="10"/>
    <x v="188"/>
    <x v="12"/>
    <n v="256"/>
  </r>
  <r>
    <x v="1"/>
    <x v="10"/>
    <x v="189"/>
    <x v="12"/>
    <n v="103"/>
  </r>
  <r>
    <x v="1"/>
    <x v="10"/>
    <x v="190"/>
    <x v="12"/>
    <n v="262"/>
  </r>
  <r>
    <x v="1"/>
    <x v="10"/>
    <x v="191"/>
    <x v="12"/>
    <n v="188"/>
  </r>
  <r>
    <x v="1"/>
    <x v="10"/>
    <x v="197"/>
    <x v="12"/>
    <n v="18"/>
  </r>
  <r>
    <x v="1"/>
    <x v="10"/>
    <x v="192"/>
    <x v="12"/>
    <n v="63"/>
  </r>
  <r>
    <x v="1"/>
    <x v="10"/>
    <x v="193"/>
    <x v="12"/>
    <n v="344"/>
  </r>
  <r>
    <x v="1"/>
    <x v="10"/>
    <x v="194"/>
    <x v="12"/>
    <n v="337"/>
  </r>
  <r>
    <x v="1"/>
    <x v="10"/>
    <x v="195"/>
    <x v="12"/>
    <n v="12"/>
  </r>
  <r>
    <x v="1"/>
    <x v="10"/>
    <x v="196"/>
    <x v="12"/>
    <n v="503"/>
  </r>
  <r>
    <x v="1"/>
    <x v="10"/>
    <x v="172"/>
    <x v="13"/>
    <n v="1"/>
  </r>
  <r>
    <x v="1"/>
    <x v="10"/>
    <x v="173"/>
    <x v="13"/>
    <n v="8"/>
  </r>
  <r>
    <x v="1"/>
    <x v="10"/>
    <x v="174"/>
    <x v="13"/>
    <n v="7"/>
  </r>
  <r>
    <x v="1"/>
    <x v="10"/>
    <x v="177"/>
    <x v="13"/>
    <n v="3"/>
  </r>
  <r>
    <x v="1"/>
    <x v="10"/>
    <x v="178"/>
    <x v="13"/>
    <n v="1"/>
  </r>
  <r>
    <x v="1"/>
    <x v="10"/>
    <x v="179"/>
    <x v="13"/>
    <n v="35"/>
  </r>
  <r>
    <x v="1"/>
    <x v="10"/>
    <x v="180"/>
    <x v="13"/>
    <n v="88"/>
  </r>
  <r>
    <x v="1"/>
    <x v="10"/>
    <x v="181"/>
    <x v="13"/>
    <n v="4"/>
  </r>
  <r>
    <x v="1"/>
    <x v="10"/>
    <x v="182"/>
    <x v="13"/>
    <n v="2"/>
  </r>
  <r>
    <x v="1"/>
    <x v="10"/>
    <x v="183"/>
    <x v="13"/>
    <n v="22"/>
  </r>
  <r>
    <x v="1"/>
    <x v="10"/>
    <x v="184"/>
    <x v="13"/>
    <n v="19"/>
  </r>
  <r>
    <x v="1"/>
    <x v="10"/>
    <x v="185"/>
    <x v="13"/>
    <n v="1"/>
  </r>
  <r>
    <x v="1"/>
    <x v="10"/>
    <x v="186"/>
    <x v="13"/>
    <n v="2"/>
  </r>
  <r>
    <x v="1"/>
    <x v="10"/>
    <x v="187"/>
    <x v="13"/>
    <n v="2"/>
  </r>
  <r>
    <x v="1"/>
    <x v="10"/>
    <x v="188"/>
    <x v="13"/>
    <n v="1"/>
  </r>
  <r>
    <x v="1"/>
    <x v="10"/>
    <x v="190"/>
    <x v="13"/>
    <n v="5"/>
  </r>
  <r>
    <x v="1"/>
    <x v="10"/>
    <x v="191"/>
    <x v="13"/>
    <n v="7"/>
  </r>
  <r>
    <x v="1"/>
    <x v="10"/>
    <x v="193"/>
    <x v="13"/>
    <n v="2"/>
  </r>
  <r>
    <x v="1"/>
    <x v="10"/>
    <x v="194"/>
    <x v="13"/>
    <n v="12"/>
  </r>
  <r>
    <x v="1"/>
    <x v="10"/>
    <x v="196"/>
    <x v="13"/>
    <n v="6"/>
  </r>
  <r>
    <x v="1"/>
    <x v="10"/>
    <x v="172"/>
    <x v="14"/>
    <n v="2"/>
  </r>
  <r>
    <x v="1"/>
    <x v="10"/>
    <x v="173"/>
    <x v="14"/>
    <n v="70"/>
  </r>
  <r>
    <x v="1"/>
    <x v="10"/>
    <x v="174"/>
    <x v="14"/>
    <n v="40"/>
  </r>
  <r>
    <x v="1"/>
    <x v="10"/>
    <x v="178"/>
    <x v="14"/>
    <n v="1"/>
  </r>
  <r>
    <x v="1"/>
    <x v="10"/>
    <x v="179"/>
    <x v="14"/>
    <n v="148"/>
  </r>
  <r>
    <x v="1"/>
    <x v="10"/>
    <x v="180"/>
    <x v="14"/>
    <n v="189"/>
  </r>
  <r>
    <x v="1"/>
    <x v="10"/>
    <x v="181"/>
    <x v="14"/>
    <n v="75"/>
  </r>
  <r>
    <x v="1"/>
    <x v="10"/>
    <x v="182"/>
    <x v="14"/>
    <n v="4"/>
  </r>
  <r>
    <x v="1"/>
    <x v="10"/>
    <x v="183"/>
    <x v="14"/>
    <n v="130"/>
  </r>
  <r>
    <x v="1"/>
    <x v="10"/>
    <x v="184"/>
    <x v="14"/>
    <n v="55"/>
  </r>
  <r>
    <x v="1"/>
    <x v="10"/>
    <x v="185"/>
    <x v="14"/>
    <n v="1"/>
  </r>
  <r>
    <x v="1"/>
    <x v="10"/>
    <x v="186"/>
    <x v="14"/>
    <n v="3"/>
  </r>
  <r>
    <x v="1"/>
    <x v="10"/>
    <x v="187"/>
    <x v="14"/>
    <n v="8"/>
  </r>
  <r>
    <x v="1"/>
    <x v="10"/>
    <x v="191"/>
    <x v="14"/>
    <n v="10"/>
  </r>
  <r>
    <x v="1"/>
    <x v="10"/>
    <x v="196"/>
    <x v="14"/>
    <n v="5"/>
  </r>
  <r>
    <x v="1"/>
    <x v="10"/>
    <x v="172"/>
    <x v="15"/>
    <n v="4"/>
  </r>
  <r>
    <x v="1"/>
    <x v="10"/>
    <x v="173"/>
    <x v="15"/>
    <n v="55"/>
  </r>
  <r>
    <x v="1"/>
    <x v="10"/>
    <x v="174"/>
    <x v="15"/>
    <n v="26"/>
  </r>
  <r>
    <x v="1"/>
    <x v="10"/>
    <x v="175"/>
    <x v="15"/>
    <n v="2"/>
  </r>
  <r>
    <x v="1"/>
    <x v="10"/>
    <x v="176"/>
    <x v="15"/>
    <n v="6"/>
  </r>
  <r>
    <x v="1"/>
    <x v="10"/>
    <x v="177"/>
    <x v="15"/>
    <n v="14"/>
  </r>
  <r>
    <x v="1"/>
    <x v="10"/>
    <x v="178"/>
    <x v="15"/>
    <n v="21"/>
  </r>
  <r>
    <x v="1"/>
    <x v="10"/>
    <x v="179"/>
    <x v="15"/>
    <n v="75"/>
  </r>
  <r>
    <x v="1"/>
    <x v="10"/>
    <x v="180"/>
    <x v="15"/>
    <n v="106"/>
  </r>
  <r>
    <x v="1"/>
    <x v="10"/>
    <x v="181"/>
    <x v="15"/>
    <n v="41"/>
  </r>
  <r>
    <x v="1"/>
    <x v="10"/>
    <x v="182"/>
    <x v="15"/>
    <n v="10"/>
  </r>
  <r>
    <x v="1"/>
    <x v="10"/>
    <x v="183"/>
    <x v="15"/>
    <n v="80"/>
  </r>
  <r>
    <x v="1"/>
    <x v="10"/>
    <x v="184"/>
    <x v="15"/>
    <n v="54"/>
  </r>
  <r>
    <x v="1"/>
    <x v="10"/>
    <x v="185"/>
    <x v="15"/>
    <n v="4"/>
  </r>
  <r>
    <x v="1"/>
    <x v="10"/>
    <x v="186"/>
    <x v="15"/>
    <n v="25"/>
  </r>
  <r>
    <x v="1"/>
    <x v="10"/>
    <x v="187"/>
    <x v="15"/>
    <n v="16"/>
  </r>
  <r>
    <x v="1"/>
    <x v="10"/>
    <x v="188"/>
    <x v="15"/>
    <n v="19"/>
  </r>
  <r>
    <x v="1"/>
    <x v="10"/>
    <x v="189"/>
    <x v="15"/>
    <n v="2"/>
  </r>
  <r>
    <x v="1"/>
    <x v="10"/>
    <x v="190"/>
    <x v="15"/>
    <n v="7"/>
  </r>
  <r>
    <x v="1"/>
    <x v="10"/>
    <x v="191"/>
    <x v="15"/>
    <n v="11"/>
  </r>
  <r>
    <x v="1"/>
    <x v="10"/>
    <x v="197"/>
    <x v="15"/>
    <n v="2"/>
  </r>
  <r>
    <x v="1"/>
    <x v="10"/>
    <x v="192"/>
    <x v="15"/>
    <n v="6"/>
  </r>
  <r>
    <x v="1"/>
    <x v="10"/>
    <x v="193"/>
    <x v="15"/>
    <n v="37"/>
  </r>
  <r>
    <x v="1"/>
    <x v="10"/>
    <x v="194"/>
    <x v="15"/>
    <n v="41"/>
  </r>
  <r>
    <x v="1"/>
    <x v="10"/>
    <x v="196"/>
    <x v="15"/>
    <n v="26"/>
  </r>
  <r>
    <x v="1"/>
    <x v="10"/>
    <x v="172"/>
    <x v="16"/>
    <n v="14"/>
  </r>
  <r>
    <x v="1"/>
    <x v="10"/>
    <x v="173"/>
    <x v="16"/>
    <n v="41"/>
  </r>
  <r>
    <x v="1"/>
    <x v="10"/>
    <x v="174"/>
    <x v="16"/>
    <n v="12"/>
  </r>
  <r>
    <x v="1"/>
    <x v="10"/>
    <x v="175"/>
    <x v="16"/>
    <n v="2"/>
  </r>
  <r>
    <x v="1"/>
    <x v="10"/>
    <x v="176"/>
    <x v="16"/>
    <n v="9"/>
  </r>
  <r>
    <x v="1"/>
    <x v="10"/>
    <x v="177"/>
    <x v="16"/>
    <n v="7"/>
  </r>
  <r>
    <x v="1"/>
    <x v="10"/>
    <x v="178"/>
    <x v="16"/>
    <n v="22"/>
  </r>
  <r>
    <x v="1"/>
    <x v="10"/>
    <x v="179"/>
    <x v="16"/>
    <n v="51"/>
  </r>
  <r>
    <x v="1"/>
    <x v="10"/>
    <x v="180"/>
    <x v="16"/>
    <n v="67"/>
  </r>
  <r>
    <x v="1"/>
    <x v="10"/>
    <x v="181"/>
    <x v="16"/>
    <n v="30"/>
  </r>
  <r>
    <x v="1"/>
    <x v="10"/>
    <x v="182"/>
    <x v="16"/>
    <n v="8"/>
  </r>
  <r>
    <x v="1"/>
    <x v="10"/>
    <x v="183"/>
    <x v="16"/>
    <n v="30"/>
  </r>
  <r>
    <x v="1"/>
    <x v="10"/>
    <x v="184"/>
    <x v="16"/>
    <n v="25"/>
  </r>
  <r>
    <x v="1"/>
    <x v="10"/>
    <x v="185"/>
    <x v="16"/>
    <n v="10"/>
  </r>
  <r>
    <x v="1"/>
    <x v="10"/>
    <x v="186"/>
    <x v="16"/>
    <n v="18"/>
  </r>
  <r>
    <x v="1"/>
    <x v="10"/>
    <x v="187"/>
    <x v="16"/>
    <n v="42"/>
  </r>
  <r>
    <x v="1"/>
    <x v="10"/>
    <x v="188"/>
    <x v="16"/>
    <n v="21"/>
  </r>
  <r>
    <x v="1"/>
    <x v="10"/>
    <x v="189"/>
    <x v="16"/>
    <n v="7"/>
  </r>
  <r>
    <x v="1"/>
    <x v="10"/>
    <x v="190"/>
    <x v="16"/>
    <n v="50"/>
  </r>
  <r>
    <x v="1"/>
    <x v="10"/>
    <x v="191"/>
    <x v="16"/>
    <n v="12"/>
  </r>
  <r>
    <x v="1"/>
    <x v="10"/>
    <x v="197"/>
    <x v="16"/>
    <n v="3"/>
  </r>
  <r>
    <x v="1"/>
    <x v="10"/>
    <x v="192"/>
    <x v="16"/>
    <n v="1"/>
  </r>
  <r>
    <x v="1"/>
    <x v="10"/>
    <x v="193"/>
    <x v="16"/>
    <n v="33"/>
  </r>
  <r>
    <x v="1"/>
    <x v="10"/>
    <x v="194"/>
    <x v="16"/>
    <n v="23"/>
  </r>
  <r>
    <x v="1"/>
    <x v="10"/>
    <x v="195"/>
    <x v="16"/>
    <n v="1"/>
  </r>
  <r>
    <x v="1"/>
    <x v="10"/>
    <x v="196"/>
    <x v="16"/>
    <n v="41"/>
  </r>
  <r>
    <x v="1"/>
    <x v="10"/>
    <x v="178"/>
    <x v="32"/>
    <n v="386"/>
  </r>
  <r>
    <x v="1"/>
    <x v="10"/>
    <x v="181"/>
    <x v="32"/>
    <n v="85"/>
  </r>
  <r>
    <x v="1"/>
    <x v="10"/>
    <x v="182"/>
    <x v="32"/>
    <n v="284"/>
  </r>
  <r>
    <x v="1"/>
    <x v="10"/>
    <x v="188"/>
    <x v="32"/>
    <n v="121"/>
  </r>
  <r>
    <x v="1"/>
    <x v="10"/>
    <x v="193"/>
    <x v="32"/>
    <n v="61"/>
  </r>
  <r>
    <x v="1"/>
    <x v="10"/>
    <x v="196"/>
    <x v="32"/>
    <n v="172"/>
  </r>
  <r>
    <x v="1"/>
    <x v="10"/>
    <x v="172"/>
    <x v="17"/>
    <n v="1335"/>
  </r>
  <r>
    <x v="1"/>
    <x v="10"/>
    <x v="173"/>
    <x v="17"/>
    <n v="4701"/>
  </r>
  <r>
    <x v="1"/>
    <x v="10"/>
    <x v="174"/>
    <x v="17"/>
    <n v="596"/>
  </r>
  <r>
    <x v="1"/>
    <x v="10"/>
    <x v="175"/>
    <x v="17"/>
    <n v="165"/>
  </r>
  <r>
    <x v="1"/>
    <x v="10"/>
    <x v="176"/>
    <x v="17"/>
    <n v="226"/>
  </r>
  <r>
    <x v="1"/>
    <x v="10"/>
    <x v="177"/>
    <x v="17"/>
    <n v="994"/>
  </r>
  <r>
    <x v="1"/>
    <x v="10"/>
    <x v="178"/>
    <x v="17"/>
    <n v="2488"/>
  </r>
  <r>
    <x v="1"/>
    <x v="10"/>
    <x v="179"/>
    <x v="17"/>
    <n v="9240"/>
  </r>
  <r>
    <x v="1"/>
    <x v="10"/>
    <x v="180"/>
    <x v="17"/>
    <n v="6491"/>
  </r>
  <r>
    <x v="1"/>
    <x v="10"/>
    <x v="181"/>
    <x v="17"/>
    <n v="4773"/>
  </r>
  <r>
    <x v="1"/>
    <x v="10"/>
    <x v="182"/>
    <x v="17"/>
    <n v="1778"/>
  </r>
  <r>
    <x v="1"/>
    <x v="10"/>
    <x v="183"/>
    <x v="17"/>
    <n v="1879"/>
  </r>
  <r>
    <x v="1"/>
    <x v="10"/>
    <x v="184"/>
    <x v="17"/>
    <n v="860"/>
  </r>
  <r>
    <x v="1"/>
    <x v="10"/>
    <x v="185"/>
    <x v="17"/>
    <n v="478"/>
  </r>
  <r>
    <x v="1"/>
    <x v="10"/>
    <x v="186"/>
    <x v="17"/>
    <n v="890"/>
  </r>
  <r>
    <x v="1"/>
    <x v="10"/>
    <x v="187"/>
    <x v="17"/>
    <n v="1073"/>
  </r>
  <r>
    <x v="1"/>
    <x v="10"/>
    <x v="188"/>
    <x v="17"/>
    <n v="1226"/>
  </r>
  <r>
    <x v="1"/>
    <x v="10"/>
    <x v="189"/>
    <x v="17"/>
    <n v="75"/>
  </r>
  <r>
    <x v="1"/>
    <x v="10"/>
    <x v="190"/>
    <x v="17"/>
    <n v="1979"/>
  </r>
  <r>
    <x v="1"/>
    <x v="10"/>
    <x v="191"/>
    <x v="17"/>
    <n v="1347"/>
  </r>
  <r>
    <x v="1"/>
    <x v="10"/>
    <x v="197"/>
    <x v="17"/>
    <n v="91"/>
  </r>
  <r>
    <x v="1"/>
    <x v="10"/>
    <x v="192"/>
    <x v="17"/>
    <n v="227"/>
  </r>
  <r>
    <x v="1"/>
    <x v="10"/>
    <x v="193"/>
    <x v="17"/>
    <n v="2279"/>
  </r>
  <r>
    <x v="1"/>
    <x v="10"/>
    <x v="194"/>
    <x v="17"/>
    <n v="1170"/>
  </r>
  <r>
    <x v="1"/>
    <x v="10"/>
    <x v="196"/>
    <x v="17"/>
    <n v="3960"/>
  </r>
  <r>
    <x v="1"/>
    <x v="10"/>
    <x v="172"/>
    <x v="18"/>
    <n v="5445"/>
  </r>
  <r>
    <x v="1"/>
    <x v="10"/>
    <x v="173"/>
    <x v="18"/>
    <n v="12960"/>
  </r>
  <r>
    <x v="1"/>
    <x v="10"/>
    <x v="174"/>
    <x v="18"/>
    <n v="5094"/>
  </r>
  <r>
    <x v="1"/>
    <x v="10"/>
    <x v="175"/>
    <x v="18"/>
    <n v="348"/>
  </r>
  <r>
    <x v="1"/>
    <x v="10"/>
    <x v="176"/>
    <x v="18"/>
    <n v="179"/>
  </r>
  <r>
    <x v="1"/>
    <x v="10"/>
    <x v="177"/>
    <x v="18"/>
    <n v="3164"/>
  </r>
  <r>
    <x v="1"/>
    <x v="10"/>
    <x v="178"/>
    <x v="18"/>
    <n v="14016"/>
  </r>
  <r>
    <x v="1"/>
    <x v="10"/>
    <x v="179"/>
    <x v="18"/>
    <n v="48614"/>
  </r>
  <r>
    <x v="1"/>
    <x v="10"/>
    <x v="180"/>
    <x v="18"/>
    <n v="45361"/>
  </r>
  <r>
    <x v="1"/>
    <x v="10"/>
    <x v="181"/>
    <x v="18"/>
    <n v="34850"/>
  </r>
  <r>
    <x v="1"/>
    <x v="10"/>
    <x v="182"/>
    <x v="18"/>
    <n v="9586"/>
  </r>
  <r>
    <x v="1"/>
    <x v="10"/>
    <x v="183"/>
    <x v="18"/>
    <n v="15270"/>
  </r>
  <r>
    <x v="1"/>
    <x v="10"/>
    <x v="184"/>
    <x v="18"/>
    <n v="6802"/>
  </r>
  <r>
    <x v="1"/>
    <x v="10"/>
    <x v="185"/>
    <x v="18"/>
    <n v="1156"/>
  </r>
  <r>
    <x v="1"/>
    <x v="10"/>
    <x v="186"/>
    <x v="18"/>
    <n v="2298"/>
  </r>
  <r>
    <x v="1"/>
    <x v="10"/>
    <x v="187"/>
    <x v="18"/>
    <n v="18256"/>
  </r>
  <r>
    <x v="1"/>
    <x v="10"/>
    <x v="188"/>
    <x v="18"/>
    <n v="4245"/>
  </r>
  <r>
    <x v="1"/>
    <x v="10"/>
    <x v="189"/>
    <x v="18"/>
    <n v="1721"/>
  </r>
  <r>
    <x v="1"/>
    <x v="10"/>
    <x v="190"/>
    <x v="18"/>
    <n v="6005"/>
  </r>
  <r>
    <x v="1"/>
    <x v="10"/>
    <x v="191"/>
    <x v="18"/>
    <n v="14281"/>
  </r>
  <r>
    <x v="1"/>
    <x v="10"/>
    <x v="197"/>
    <x v="18"/>
    <n v="181"/>
  </r>
  <r>
    <x v="1"/>
    <x v="10"/>
    <x v="192"/>
    <x v="18"/>
    <n v="1592"/>
  </r>
  <r>
    <x v="1"/>
    <x v="10"/>
    <x v="193"/>
    <x v="18"/>
    <n v="4183"/>
  </r>
  <r>
    <x v="1"/>
    <x v="10"/>
    <x v="194"/>
    <x v="18"/>
    <n v="4787"/>
  </r>
  <r>
    <x v="1"/>
    <x v="10"/>
    <x v="196"/>
    <x v="18"/>
    <n v="32266"/>
  </r>
  <r>
    <x v="1"/>
    <x v="10"/>
    <x v="172"/>
    <x v="19"/>
    <n v="41119"/>
  </r>
  <r>
    <x v="1"/>
    <x v="10"/>
    <x v="173"/>
    <x v="19"/>
    <n v="501426"/>
  </r>
  <r>
    <x v="1"/>
    <x v="10"/>
    <x v="174"/>
    <x v="19"/>
    <n v="96060"/>
  </r>
  <r>
    <x v="1"/>
    <x v="10"/>
    <x v="175"/>
    <x v="19"/>
    <n v="20"/>
  </r>
  <r>
    <x v="1"/>
    <x v="10"/>
    <x v="178"/>
    <x v="19"/>
    <n v="68000"/>
  </r>
  <r>
    <x v="1"/>
    <x v="10"/>
    <x v="179"/>
    <x v="19"/>
    <n v="1103956"/>
  </r>
  <r>
    <x v="1"/>
    <x v="10"/>
    <x v="180"/>
    <x v="19"/>
    <n v="1132169"/>
  </r>
  <r>
    <x v="1"/>
    <x v="10"/>
    <x v="181"/>
    <x v="19"/>
    <n v="126845"/>
  </r>
  <r>
    <x v="1"/>
    <x v="10"/>
    <x v="182"/>
    <x v="19"/>
    <n v="490760"/>
  </r>
  <r>
    <x v="1"/>
    <x v="10"/>
    <x v="183"/>
    <x v="19"/>
    <n v="702505"/>
  </r>
  <r>
    <x v="1"/>
    <x v="10"/>
    <x v="184"/>
    <x v="19"/>
    <n v="224454"/>
  </r>
  <r>
    <x v="1"/>
    <x v="10"/>
    <x v="186"/>
    <x v="19"/>
    <n v="48000"/>
  </r>
  <r>
    <x v="1"/>
    <x v="10"/>
    <x v="187"/>
    <x v="19"/>
    <n v="10"/>
  </r>
  <r>
    <x v="1"/>
    <x v="10"/>
    <x v="190"/>
    <x v="19"/>
    <n v="244763"/>
  </r>
  <r>
    <x v="1"/>
    <x v="10"/>
    <x v="191"/>
    <x v="19"/>
    <n v="250421"/>
  </r>
  <r>
    <x v="1"/>
    <x v="10"/>
    <x v="193"/>
    <x v="19"/>
    <n v="16155"/>
  </r>
  <r>
    <x v="1"/>
    <x v="10"/>
    <x v="196"/>
    <x v="19"/>
    <n v="13"/>
  </r>
  <r>
    <x v="1"/>
    <x v="10"/>
    <x v="174"/>
    <x v="20"/>
    <n v="11"/>
  </r>
  <r>
    <x v="1"/>
    <x v="10"/>
    <x v="175"/>
    <x v="20"/>
    <n v="3"/>
  </r>
  <r>
    <x v="1"/>
    <x v="10"/>
    <x v="177"/>
    <x v="20"/>
    <n v="12"/>
  </r>
  <r>
    <x v="1"/>
    <x v="10"/>
    <x v="182"/>
    <x v="20"/>
    <n v="55"/>
  </r>
  <r>
    <x v="1"/>
    <x v="10"/>
    <x v="186"/>
    <x v="20"/>
    <n v="13"/>
  </r>
  <r>
    <x v="1"/>
    <x v="10"/>
    <x v="189"/>
    <x v="20"/>
    <n v="6"/>
  </r>
  <r>
    <x v="1"/>
    <x v="10"/>
    <x v="190"/>
    <x v="20"/>
    <n v="16"/>
  </r>
  <r>
    <x v="1"/>
    <x v="10"/>
    <x v="191"/>
    <x v="20"/>
    <n v="3"/>
  </r>
  <r>
    <x v="1"/>
    <x v="10"/>
    <x v="194"/>
    <x v="20"/>
    <n v="5"/>
  </r>
  <r>
    <x v="1"/>
    <x v="10"/>
    <x v="196"/>
    <x v="20"/>
    <n v="1"/>
  </r>
  <r>
    <x v="1"/>
    <x v="10"/>
    <x v="172"/>
    <x v="21"/>
    <n v="13627"/>
  </r>
  <r>
    <x v="1"/>
    <x v="10"/>
    <x v="173"/>
    <x v="21"/>
    <n v="10710"/>
  </r>
  <r>
    <x v="1"/>
    <x v="10"/>
    <x v="174"/>
    <x v="21"/>
    <n v="676"/>
  </r>
  <r>
    <x v="1"/>
    <x v="10"/>
    <x v="175"/>
    <x v="21"/>
    <n v="977"/>
  </r>
  <r>
    <x v="1"/>
    <x v="10"/>
    <x v="176"/>
    <x v="21"/>
    <n v="4135"/>
  </r>
  <r>
    <x v="1"/>
    <x v="10"/>
    <x v="177"/>
    <x v="21"/>
    <n v="3780"/>
  </r>
  <r>
    <x v="1"/>
    <x v="10"/>
    <x v="178"/>
    <x v="21"/>
    <n v="15699"/>
  </r>
  <r>
    <x v="1"/>
    <x v="10"/>
    <x v="179"/>
    <x v="21"/>
    <n v="9637"/>
  </r>
  <r>
    <x v="1"/>
    <x v="10"/>
    <x v="180"/>
    <x v="21"/>
    <n v="1045"/>
  </r>
  <r>
    <x v="1"/>
    <x v="10"/>
    <x v="181"/>
    <x v="21"/>
    <n v="11079"/>
  </r>
  <r>
    <x v="1"/>
    <x v="10"/>
    <x v="182"/>
    <x v="21"/>
    <n v="11822"/>
  </r>
  <r>
    <x v="1"/>
    <x v="10"/>
    <x v="183"/>
    <x v="21"/>
    <n v="1641"/>
  </r>
  <r>
    <x v="1"/>
    <x v="10"/>
    <x v="184"/>
    <x v="21"/>
    <n v="658"/>
  </r>
  <r>
    <x v="1"/>
    <x v="10"/>
    <x v="185"/>
    <x v="21"/>
    <n v="3744"/>
  </r>
  <r>
    <x v="1"/>
    <x v="10"/>
    <x v="186"/>
    <x v="21"/>
    <n v="4857"/>
  </r>
  <r>
    <x v="1"/>
    <x v="10"/>
    <x v="187"/>
    <x v="21"/>
    <n v="9938"/>
  </r>
  <r>
    <x v="1"/>
    <x v="10"/>
    <x v="188"/>
    <x v="21"/>
    <n v="9994"/>
  </r>
  <r>
    <x v="1"/>
    <x v="10"/>
    <x v="189"/>
    <x v="21"/>
    <n v="2723"/>
  </r>
  <r>
    <x v="1"/>
    <x v="10"/>
    <x v="190"/>
    <x v="21"/>
    <n v="6222"/>
  </r>
  <r>
    <x v="1"/>
    <x v="10"/>
    <x v="191"/>
    <x v="21"/>
    <n v="10427"/>
  </r>
  <r>
    <x v="1"/>
    <x v="10"/>
    <x v="197"/>
    <x v="21"/>
    <n v="946"/>
  </r>
  <r>
    <x v="1"/>
    <x v="10"/>
    <x v="192"/>
    <x v="21"/>
    <n v="2643"/>
  </r>
  <r>
    <x v="1"/>
    <x v="10"/>
    <x v="193"/>
    <x v="21"/>
    <n v="10416"/>
  </r>
  <r>
    <x v="1"/>
    <x v="10"/>
    <x v="194"/>
    <x v="21"/>
    <n v="12210"/>
  </r>
  <r>
    <x v="1"/>
    <x v="10"/>
    <x v="195"/>
    <x v="21"/>
    <n v="391"/>
  </r>
  <r>
    <x v="1"/>
    <x v="10"/>
    <x v="196"/>
    <x v="21"/>
    <n v="11432"/>
  </r>
  <r>
    <x v="1"/>
    <x v="10"/>
    <x v="172"/>
    <x v="22"/>
    <n v="5873"/>
  </r>
  <r>
    <x v="1"/>
    <x v="10"/>
    <x v="173"/>
    <x v="22"/>
    <n v="52517"/>
  </r>
  <r>
    <x v="1"/>
    <x v="10"/>
    <x v="174"/>
    <x v="22"/>
    <n v="18245"/>
  </r>
  <r>
    <x v="1"/>
    <x v="10"/>
    <x v="175"/>
    <x v="22"/>
    <n v="26"/>
  </r>
  <r>
    <x v="1"/>
    <x v="10"/>
    <x v="176"/>
    <x v="22"/>
    <n v="114"/>
  </r>
  <r>
    <x v="1"/>
    <x v="10"/>
    <x v="177"/>
    <x v="22"/>
    <n v="2727"/>
  </r>
  <r>
    <x v="1"/>
    <x v="10"/>
    <x v="178"/>
    <x v="22"/>
    <n v="11262"/>
  </r>
  <r>
    <x v="1"/>
    <x v="10"/>
    <x v="179"/>
    <x v="22"/>
    <n v="85482"/>
  </r>
  <r>
    <x v="1"/>
    <x v="10"/>
    <x v="180"/>
    <x v="22"/>
    <n v="145422"/>
  </r>
  <r>
    <x v="1"/>
    <x v="10"/>
    <x v="181"/>
    <x v="22"/>
    <n v="71629"/>
  </r>
  <r>
    <x v="1"/>
    <x v="10"/>
    <x v="182"/>
    <x v="22"/>
    <n v="2369"/>
  </r>
  <r>
    <x v="1"/>
    <x v="10"/>
    <x v="183"/>
    <x v="22"/>
    <n v="56731"/>
  </r>
  <r>
    <x v="1"/>
    <x v="10"/>
    <x v="184"/>
    <x v="22"/>
    <n v="42214"/>
  </r>
  <r>
    <x v="1"/>
    <x v="10"/>
    <x v="185"/>
    <x v="22"/>
    <n v="90"/>
  </r>
  <r>
    <x v="1"/>
    <x v="10"/>
    <x v="186"/>
    <x v="22"/>
    <n v="24081"/>
  </r>
  <r>
    <x v="1"/>
    <x v="10"/>
    <x v="187"/>
    <x v="22"/>
    <n v="69083"/>
  </r>
  <r>
    <x v="1"/>
    <x v="10"/>
    <x v="188"/>
    <x v="22"/>
    <n v="19250"/>
  </r>
  <r>
    <x v="1"/>
    <x v="10"/>
    <x v="189"/>
    <x v="22"/>
    <n v="671"/>
  </r>
  <r>
    <x v="1"/>
    <x v="10"/>
    <x v="190"/>
    <x v="22"/>
    <n v="109715"/>
  </r>
  <r>
    <x v="1"/>
    <x v="10"/>
    <x v="191"/>
    <x v="22"/>
    <n v="3755"/>
  </r>
  <r>
    <x v="1"/>
    <x v="10"/>
    <x v="197"/>
    <x v="22"/>
    <n v="1333"/>
  </r>
  <r>
    <x v="1"/>
    <x v="10"/>
    <x v="192"/>
    <x v="22"/>
    <n v="1080"/>
  </r>
  <r>
    <x v="1"/>
    <x v="10"/>
    <x v="193"/>
    <x v="22"/>
    <n v="19493"/>
  </r>
  <r>
    <x v="1"/>
    <x v="10"/>
    <x v="194"/>
    <x v="22"/>
    <n v="64853"/>
  </r>
  <r>
    <x v="1"/>
    <x v="10"/>
    <x v="195"/>
    <x v="22"/>
    <n v="13"/>
  </r>
  <r>
    <x v="1"/>
    <x v="10"/>
    <x v="196"/>
    <x v="22"/>
    <n v="25847"/>
  </r>
  <r>
    <x v="1"/>
    <x v="10"/>
    <x v="172"/>
    <x v="23"/>
    <n v="11"/>
  </r>
  <r>
    <x v="1"/>
    <x v="10"/>
    <x v="173"/>
    <x v="23"/>
    <n v="19"/>
  </r>
  <r>
    <x v="1"/>
    <x v="10"/>
    <x v="174"/>
    <x v="23"/>
    <n v="17"/>
  </r>
  <r>
    <x v="1"/>
    <x v="10"/>
    <x v="177"/>
    <x v="23"/>
    <n v="3"/>
  </r>
  <r>
    <x v="1"/>
    <x v="10"/>
    <x v="178"/>
    <x v="23"/>
    <n v="1"/>
  </r>
  <r>
    <x v="1"/>
    <x v="10"/>
    <x v="179"/>
    <x v="23"/>
    <n v="8"/>
  </r>
  <r>
    <x v="1"/>
    <x v="10"/>
    <x v="180"/>
    <x v="23"/>
    <n v="65"/>
  </r>
  <r>
    <x v="1"/>
    <x v="10"/>
    <x v="181"/>
    <x v="23"/>
    <n v="4"/>
  </r>
  <r>
    <x v="1"/>
    <x v="10"/>
    <x v="182"/>
    <x v="23"/>
    <n v="10"/>
  </r>
  <r>
    <x v="1"/>
    <x v="10"/>
    <x v="183"/>
    <x v="23"/>
    <n v="157"/>
  </r>
  <r>
    <x v="1"/>
    <x v="10"/>
    <x v="184"/>
    <x v="23"/>
    <n v="5"/>
  </r>
  <r>
    <x v="1"/>
    <x v="10"/>
    <x v="185"/>
    <x v="23"/>
    <n v="1"/>
  </r>
  <r>
    <x v="1"/>
    <x v="10"/>
    <x v="186"/>
    <x v="23"/>
    <n v="65"/>
  </r>
  <r>
    <x v="1"/>
    <x v="10"/>
    <x v="187"/>
    <x v="23"/>
    <n v="177"/>
  </r>
  <r>
    <x v="1"/>
    <x v="10"/>
    <x v="188"/>
    <x v="23"/>
    <n v="23"/>
  </r>
  <r>
    <x v="1"/>
    <x v="10"/>
    <x v="190"/>
    <x v="23"/>
    <n v="16"/>
  </r>
  <r>
    <x v="1"/>
    <x v="10"/>
    <x v="191"/>
    <x v="23"/>
    <n v="40"/>
  </r>
  <r>
    <x v="1"/>
    <x v="10"/>
    <x v="193"/>
    <x v="23"/>
    <n v="40"/>
  </r>
  <r>
    <x v="1"/>
    <x v="10"/>
    <x v="194"/>
    <x v="23"/>
    <n v="15"/>
  </r>
  <r>
    <x v="1"/>
    <x v="10"/>
    <x v="196"/>
    <x v="23"/>
    <n v="68"/>
  </r>
  <r>
    <x v="1"/>
    <x v="10"/>
    <x v="172"/>
    <x v="24"/>
    <n v="3"/>
  </r>
  <r>
    <x v="1"/>
    <x v="10"/>
    <x v="173"/>
    <x v="24"/>
    <n v="13"/>
  </r>
  <r>
    <x v="1"/>
    <x v="10"/>
    <x v="174"/>
    <x v="24"/>
    <n v="1"/>
  </r>
  <r>
    <x v="1"/>
    <x v="10"/>
    <x v="178"/>
    <x v="24"/>
    <n v="7"/>
  </r>
  <r>
    <x v="1"/>
    <x v="10"/>
    <x v="179"/>
    <x v="24"/>
    <n v="1"/>
  </r>
  <r>
    <x v="1"/>
    <x v="10"/>
    <x v="180"/>
    <x v="24"/>
    <n v="2"/>
  </r>
  <r>
    <x v="1"/>
    <x v="10"/>
    <x v="182"/>
    <x v="24"/>
    <n v="2"/>
  </r>
  <r>
    <x v="1"/>
    <x v="10"/>
    <x v="185"/>
    <x v="24"/>
    <n v="12"/>
  </r>
  <r>
    <x v="1"/>
    <x v="10"/>
    <x v="186"/>
    <x v="24"/>
    <n v="110"/>
  </r>
  <r>
    <x v="1"/>
    <x v="10"/>
    <x v="187"/>
    <x v="24"/>
    <n v="489"/>
  </r>
  <r>
    <x v="1"/>
    <x v="10"/>
    <x v="188"/>
    <x v="24"/>
    <n v="99"/>
  </r>
  <r>
    <x v="1"/>
    <x v="10"/>
    <x v="190"/>
    <x v="24"/>
    <n v="180"/>
  </r>
  <r>
    <x v="1"/>
    <x v="10"/>
    <x v="191"/>
    <x v="24"/>
    <n v="6"/>
  </r>
  <r>
    <x v="1"/>
    <x v="10"/>
    <x v="193"/>
    <x v="24"/>
    <n v="50"/>
  </r>
  <r>
    <x v="1"/>
    <x v="10"/>
    <x v="196"/>
    <x v="24"/>
    <n v="6"/>
  </r>
  <r>
    <x v="1"/>
    <x v="10"/>
    <x v="172"/>
    <x v="25"/>
    <n v="47603"/>
  </r>
  <r>
    <x v="1"/>
    <x v="10"/>
    <x v="173"/>
    <x v="25"/>
    <n v="72146"/>
  </r>
  <r>
    <x v="1"/>
    <x v="10"/>
    <x v="174"/>
    <x v="25"/>
    <n v="9633"/>
  </r>
  <r>
    <x v="1"/>
    <x v="10"/>
    <x v="175"/>
    <x v="25"/>
    <n v="6478"/>
  </r>
  <r>
    <x v="1"/>
    <x v="10"/>
    <x v="176"/>
    <x v="25"/>
    <n v="12844"/>
  </r>
  <r>
    <x v="1"/>
    <x v="10"/>
    <x v="177"/>
    <x v="25"/>
    <n v="20268"/>
  </r>
  <r>
    <x v="1"/>
    <x v="10"/>
    <x v="178"/>
    <x v="25"/>
    <n v="50642"/>
  </r>
  <r>
    <x v="1"/>
    <x v="10"/>
    <x v="179"/>
    <x v="25"/>
    <n v="113402"/>
  </r>
  <r>
    <x v="1"/>
    <x v="10"/>
    <x v="180"/>
    <x v="25"/>
    <n v="61661"/>
  </r>
  <r>
    <x v="1"/>
    <x v="10"/>
    <x v="181"/>
    <x v="25"/>
    <n v="74563"/>
  </r>
  <r>
    <x v="1"/>
    <x v="10"/>
    <x v="182"/>
    <x v="25"/>
    <n v="42838"/>
  </r>
  <r>
    <x v="1"/>
    <x v="10"/>
    <x v="183"/>
    <x v="25"/>
    <n v="26479"/>
  </r>
  <r>
    <x v="1"/>
    <x v="10"/>
    <x v="184"/>
    <x v="25"/>
    <n v="10172"/>
  </r>
  <r>
    <x v="1"/>
    <x v="10"/>
    <x v="185"/>
    <x v="25"/>
    <n v="13353"/>
  </r>
  <r>
    <x v="1"/>
    <x v="10"/>
    <x v="186"/>
    <x v="25"/>
    <n v="23255"/>
  </r>
  <r>
    <x v="1"/>
    <x v="10"/>
    <x v="187"/>
    <x v="25"/>
    <n v="33710"/>
  </r>
  <r>
    <x v="1"/>
    <x v="10"/>
    <x v="188"/>
    <x v="25"/>
    <n v="32997"/>
  </r>
  <r>
    <x v="1"/>
    <x v="10"/>
    <x v="189"/>
    <x v="25"/>
    <n v="8488"/>
  </r>
  <r>
    <x v="1"/>
    <x v="10"/>
    <x v="190"/>
    <x v="25"/>
    <n v="40268"/>
  </r>
  <r>
    <x v="1"/>
    <x v="10"/>
    <x v="191"/>
    <x v="25"/>
    <n v="39758"/>
  </r>
  <r>
    <x v="1"/>
    <x v="10"/>
    <x v="197"/>
    <x v="25"/>
    <n v="2630"/>
  </r>
  <r>
    <x v="1"/>
    <x v="10"/>
    <x v="192"/>
    <x v="25"/>
    <n v="8694"/>
  </r>
  <r>
    <x v="1"/>
    <x v="10"/>
    <x v="193"/>
    <x v="25"/>
    <n v="52633"/>
  </r>
  <r>
    <x v="1"/>
    <x v="10"/>
    <x v="194"/>
    <x v="25"/>
    <n v="49513"/>
  </r>
  <r>
    <x v="1"/>
    <x v="10"/>
    <x v="195"/>
    <x v="25"/>
    <n v="1011"/>
  </r>
  <r>
    <x v="1"/>
    <x v="10"/>
    <x v="196"/>
    <x v="25"/>
    <n v="77121"/>
  </r>
  <r>
    <x v="1"/>
    <x v="10"/>
    <x v="172"/>
    <x v="26"/>
    <n v="2"/>
  </r>
  <r>
    <x v="1"/>
    <x v="10"/>
    <x v="173"/>
    <x v="26"/>
    <n v="211"/>
  </r>
  <r>
    <x v="1"/>
    <x v="10"/>
    <x v="174"/>
    <x v="26"/>
    <n v="117"/>
  </r>
  <r>
    <x v="1"/>
    <x v="10"/>
    <x v="177"/>
    <x v="26"/>
    <n v="3"/>
  </r>
  <r>
    <x v="1"/>
    <x v="10"/>
    <x v="178"/>
    <x v="26"/>
    <n v="4"/>
  </r>
  <r>
    <x v="1"/>
    <x v="10"/>
    <x v="179"/>
    <x v="26"/>
    <n v="1331"/>
  </r>
  <r>
    <x v="1"/>
    <x v="10"/>
    <x v="180"/>
    <x v="26"/>
    <n v="2756"/>
  </r>
  <r>
    <x v="1"/>
    <x v="10"/>
    <x v="181"/>
    <x v="26"/>
    <n v="85"/>
  </r>
  <r>
    <x v="1"/>
    <x v="10"/>
    <x v="182"/>
    <x v="26"/>
    <n v="3"/>
  </r>
  <r>
    <x v="1"/>
    <x v="10"/>
    <x v="183"/>
    <x v="26"/>
    <n v="539"/>
  </r>
  <r>
    <x v="1"/>
    <x v="10"/>
    <x v="184"/>
    <x v="26"/>
    <n v="1293"/>
  </r>
  <r>
    <x v="1"/>
    <x v="10"/>
    <x v="185"/>
    <x v="26"/>
    <n v="1"/>
  </r>
  <r>
    <x v="1"/>
    <x v="10"/>
    <x v="186"/>
    <x v="26"/>
    <n v="3"/>
  </r>
  <r>
    <x v="1"/>
    <x v="10"/>
    <x v="187"/>
    <x v="26"/>
    <n v="4"/>
  </r>
  <r>
    <x v="1"/>
    <x v="10"/>
    <x v="188"/>
    <x v="26"/>
    <n v="1"/>
  </r>
  <r>
    <x v="1"/>
    <x v="10"/>
    <x v="190"/>
    <x v="26"/>
    <n v="26"/>
  </r>
  <r>
    <x v="1"/>
    <x v="10"/>
    <x v="191"/>
    <x v="26"/>
    <n v="63"/>
  </r>
  <r>
    <x v="1"/>
    <x v="10"/>
    <x v="193"/>
    <x v="26"/>
    <n v="14"/>
  </r>
  <r>
    <x v="1"/>
    <x v="10"/>
    <x v="194"/>
    <x v="26"/>
    <n v="116"/>
  </r>
  <r>
    <x v="1"/>
    <x v="10"/>
    <x v="196"/>
    <x v="26"/>
    <n v="14"/>
  </r>
  <r>
    <x v="1"/>
    <x v="10"/>
    <x v="172"/>
    <x v="27"/>
    <n v="113"/>
  </r>
  <r>
    <x v="1"/>
    <x v="10"/>
    <x v="173"/>
    <x v="27"/>
    <n v="4606"/>
  </r>
  <r>
    <x v="1"/>
    <x v="10"/>
    <x v="174"/>
    <x v="27"/>
    <n v="2974"/>
  </r>
  <r>
    <x v="1"/>
    <x v="10"/>
    <x v="178"/>
    <x v="27"/>
    <n v="224"/>
  </r>
  <r>
    <x v="1"/>
    <x v="10"/>
    <x v="179"/>
    <x v="27"/>
    <n v="7693"/>
  </r>
  <r>
    <x v="1"/>
    <x v="10"/>
    <x v="180"/>
    <x v="27"/>
    <n v="13555"/>
  </r>
  <r>
    <x v="1"/>
    <x v="10"/>
    <x v="181"/>
    <x v="27"/>
    <n v="4111"/>
  </r>
  <r>
    <x v="1"/>
    <x v="10"/>
    <x v="182"/>
    <x v="27"/>
    <n v="190"/>
  </r>
  <r>
    <x v="1"/>
    <x v="10"/>
    <x v="183"/>
    <x v="27"/>
    <n v="7734"/>
  </r>
  <r>
    <x v="1"/>
    <x v="10"/>
    <x v="184"/>
    <x v="27"/>
    <n v="2894"/>
  </r>
  <r>
    <x v="1"/>
    <x v="10"/>
    <x v="185"/>
    <x v="27"/>
    <n v="28"/>
  </r>
  <r>
    <x v="1"/>
    <x v="10"/>
    <x v="186"/>
    <x v="27"/>
    <n v="118"/>
  </r>
  <r>
    <x v="1"/>
    <x v="10"/>
    <x v="187"/>
    <x v="27"/>
    <n v="671"/>
  </r>
  <r>
    <x v="1"/>
    <x v="10"/>
    <x v="191"/>
    <x v="27"/>
    <n v="304"/>
  </r>
  <r>
    <x v="1"/>
    <x v="10"/>
    <x v="196"/>
    <x v="27"/>
    <n v="126"/>
  </r>
  <r>
    <x v="1"/>
    <x v="10"/>
    <x v="172"/>
    <x v="28"/>
    <n v="38"/>
  </r>
  <r>
    <x v="1"/>
    <x v="10"/>
    <x v="173"/>
    <x v="28"/>
    <n v="664"/>
  </r>
  <r>
    <x v="1"/>
    <x v="10"/>
    <x v="174"/>
    <x v="28"/>
    <n v="752"/>
  </r>
  <r>
    <x v="1"/>
    <x v="10"/>
    <x v="175"/>
    <x v="28"/>
    <n v="2"/>
  </r>
  <r>
    <x v="1"/>
    <x v="10"/>
    <x v="176"/>
    <x v="28"/>
    <n v="6"/>
  </r>
  <r>
    <x v="1"/>
    <x v="10"/>
    <x v="177"/>
    <x v="28"/>
    <n v="17"/>
  </r>
  <r>
    <x v="1"/>
    <x v="10"/>
    <x v="178"/>
    <x v="28"/>
    <n v="36"/>
  </r>
  <r>
    <x v="1"/>
    <x v="10"/>
    <x v="179"/>
    <x v="28"/>
    <n v="1998"/>
  </r>
  <r>
    <x v="1"/>
    <x v="10"/>
    <x v="180"/>
    <x v="28"/>
    <n v="3104"/>
  </r>
  <r>
    <x v="1"/>
    <x v="10"/>
    <x v="181"/>
    <x v="28"/>
    <n v="289"/>
  </r>
  <r>
    <x v="1"/>
    <x v="10"/>
    <x v="182"/>
    <x v="28"/>
    <n v="49"/>
  </r>
  <r>
    <x v="1"/>
    <x v="10"/>
    <x v="183"/>
    <x v="28"/>
    <n v="1434"/>
  </r>
  <r>
    <x v="1"/>
    <x v="10"/>
    <x v="184"/>
    <x v="28"/>
    <n v="1050"/>
  </r>
  <r>
    <x v="1"/>
    <x v="10"/>
    <x v="185"/>
    <x v="28"/>
    <n v="4"/>
  </r>
  <r>
    <x v="1"/>
    <x v="10"/>
    <x v="186"/>
    <x v="28"/>
    <n v="61"/>
  </r>
  <r>
    <x v="1"/>
    <x v="10"/>
    <x v="187"/>
    <x v="28"/>
    <n v="44"/>
  </r>
  <r>
    <x v="1"/>
    <x v="10"/>
    <x v="188"/>
    <x v="28"/>
    <n v="39"/>
  </r>
  <r>
    <x v="1"/>
    <x v="10"/>
    <x v="189"/>
    <x v="28"/>
    <n v="2"/>
  </r>
  <r>
    <x v="1"/>
    <x v="10"/>
    <x v="190"/>
    <x v="28"/>
    <n v="21"/>
  </r>
  <r>
    <x v="1"/>
    <x v="10"/>
    <x v="191"/>
    <x v="28"/>
    <n v="61"/>
  </r>
  <r>
    <x v="1"/>
    <x v="10"/>
    <x v="197"/>
    <x v="28"/>
    <n v="2"/>
  </r>
  <r>
    <x v="1"/>
    <x v="10"/>
    <x v="192"/>
    <x v="28"/>
    <n v="6"/>
  </r>
  <r>
    <x v="1"/>
    <x v="10"/>
    <x v="193"/>
    <x v="28"/>
    <n v="56"/>
  </r>
  <r>
    <x v="1"/>
    <x v="10"/>
    <x v="194"/>
    <x v="28"/>
    <n v="218"/>
  </r>
  <r>
    <x v="1"/>
    <x v="10"/>
    <x v="196"/>
    <x v="28"/>
    <n v="74"/>
  </r>
  <r>
    <x v="1"/>
    <x v="10"/>
    <x v="172"/>
    <x v="29"/>
    <n v="47774"/>
  </r>
  <r>
    <x v="1"/>
    <x v="10"/>
    <x v="173"/>
    <x v="29"/>
    <n v="77834"/>
  </r>
  <r>
    <x v="1"/>
    <x v="10"/>
    <x v="174"/>
    <x v="29"/>
    <n v="13592"/>
  </r>
  <r>
    <x v="1"/>
    <x v="10"/>
    <x v="175"/>
    <x v="29"/>
    <n v="6480"/>
  </r>
  <r>
    <x v="1"/>
    <x v="10"/>
    <x v="176"/>
    <x v="29"/>
    <n v="12850"/>
  </r>
  <r>
    <x v="1"/>
    <x v="10"/>
    <x v="177"/>
    <x v="29"/>
    <n v="20291"/>
  </r>
  <r>
    <x v="1"/>
    <x v="10"/>
    <x v="178"/>
    <x v="29"/>
    <n v="50914"/>
  </r>
  <r>
    <x v="1"/>
    <x v="10"/>
    <x v="179"/>
    <x v="29"/>
    <n v="124523"/>
  </r>
  <r>
    <x v="1"/>
    <x v="10"/>
    <x v="180"/>
    <x v="29"/>
    <n v="81262"/>
  </r>
  <r>
    <x v="1"/>
    <x v="10"/>
    <x v="181"/>
    <x v="29"/>
    <n v="79092"/>
  </r>
  <r>
    <x v="1"/>
    <x v="10"/>
    <x v="182"/>
    <x v="29"/>
    <n v="43092"/>
  </r>
  <r>
    <x v="1"/>
    <x v="10"/>
    <x v="183"/>
    <x v="29"/>
    <n v="36345"/>
  </r>
  <r>
    <x v="1"/>
    <x v="10"/>
    <x v="184"/>
    <x v="29"/>
    <n v="15421"/>
  </r>
  <r>
    <x v="1"/>
    <x v="10"/>
    <x v="185"/>
    <x v="29"/>
    <n v="13399"/>
  </r>
  <r>
    <x v="1"/>
    <x v="10"/>
    <x v="186"/>
    <x v="29"/>
    <n v="23620"/>
  </r>
  <r>
    <x v="1"/>
    <x v="10"/>
    <x v="187"/>
    <x v="29"/>
    <n v="35102"/>
  </r>
  <r>
    <x v="1"/>
    <x v="10"/>
    <x v="188"/>
    <x v="29"/>
    <n v="33239"/>
  </r>
  <r>
    <x v="1"/>
    <x v="10"/>
    <x v="189"/>
    <x v="29"/>
    <n v="8490"/>
  </r>
  <r>
    <x v="1"/>
    <x v="10"/>
    <x v="190"/>
    <x v="29"/>
    <n v="40535"/>
  </r>
  <r>
    <x v="1"/>
    <x v="10"/>
    <x v="191"/>
    <x v="29"/>
    <n v="40242"/>
  </r>
  <r>
    <x v="1"/>
    <x v="10"/>
    <x v="197"/>
    <x v="29"/>
    <n v="2632"/>
  </r>
  <r>
    <x v="1"/>
    <x v="10"/>
    <x v="192"/>
    <x v="29"/>
    <n v="8700"/>
  </r>
  <r>
    <x v="1"/>
    <x v="10"/>
    <x v="193"/>
    <x v="29"/>
    <n v="52917"/>
  </r>
  <r>
    <x v="1"/>
    <x v="10"/>
    <x v="194"/>
    <x v="29"/>
    <n v="49880"/>
  </r>
  <r>
    <x v="1"/>
    <x v="10"/>
    <x v="195"/>
    <x v="29"/>
    <n v="1011"/>
  </r>
  <r>
    <x v="1"/>
    <x v="10"/>
    <x v="196"/>
    <x v="29"/>
    <n v="77537"/>
  </r>
  <r>
    <x v="1"/>
    <x v="10"/>
    <x v="172"/>
    <x v="30"/>
    <n v="200"/>
  </r>
  <r>
    <x v="1"/>
    <x v="10"/>
    <x v="173"/>
    <x v="30"/>
    <n v="918"/>
  </r>
  <r>
    <x v="1"/>
    <x v="10"/>
    <x v="174"/>
    <x v="30"/>
    <n v="117"/>
  </r>
  <r>
    <x v="1"/>
    <x v="10"/>
    <x v="175"/>
    <x v="30"/>
    <n v="1"/>
  </r>
  <r>
    <x v="1"/>
    <x v="10"/>
    <x v="176"/>
    <x v="30"/>
    <n v="10"/>
  </r>
  <r>
    <x v="1"/>
    <x v="10"/>
    <x v="177"/>
    <x v="30"/>
    <n v="172"/>
  </r>
  <r>
    <x v="1"/>
    <x v="10"/>
    <x v="178"/>
    <x v="30"/>
    <n v="383"/>
  </r>
  <r>
    <x v="1"/>
    <x v="10"/>
    <x v="179"/>
    <x v="30"/>
    <n v="5035"/>
  </r>
  <r>
    <x v="1"/>
    <x v="10"/>
    <x v="180"/>
    <x v="30"/>
    <n v="3176"/>
  </r>
  <r>
    <x v="1"/>
    <x v="10"/>
    <x v="181"/>
    <x v="30"/>
    <n v="1732"/>
  </r>
  <r>
    <x v="1"/>
    <x v="10"/>
    <x v="182"/>
    <x v="30"/>
    <n v="513"/>
  </r>
  <r>
    <x v="1"/>
    <x v="10"/>
    <x v="183"/>
    <x v="30"/>
    <n v="1347"/>
  </r>
  <r>
    <x v="1"/>
    <x v="10"/>
    <x v="184"/>
    <x v="30"/>
    <n v="289"/>
  </r>
  <r>
    <x v="1"/>
    <x v="10"/>
    <x v="185"/>
    <x v="30"/>
    <n v="36"/>
  </r>
  <r>
    <x v="1"/>
    <x v="10"/>
    <x v="186"/>
    <x v="30"/>
    <n v="329"/>
  </r>
  <r>
    <x v="1"/>
    <x v="10"/>
    <x v="187"/>
    <x v="30"/>
    <n v="775"/>
  </r>
  <r>
    <x v="1"/>
    <x v="10"/>
    <x v="188"/>
    <x v="30"/>
    <n v="438"/>
  </r>
  <r>
    <x v="1"/>
    <x v="10"/>
    <x v="189"/>
    <x v="30"/>
    <n v="101"/>
  </r>
  <r>
    <x v="1"/>
    <x v="10"/>
    <x v="190"/>
    <x v="30"/>
    <n v="475"/>
  </r>
  <r>
    <x v="1"/>
    <x v="10"/>
    <x v="191"/>
    <x v="30"/>
    <n v="606"/>
  </r>
  <r>
    <x v="1"/>
    <x v="10"/>
    <x v="197"/>
    <x v="30"/>
    <n v="50"/>
  </r>
  <r>
    <x v="1"/>
    <x v="10"/>
    <x v="192"/>
    <x v="30"/>
    <n v="61"/>
  </r>
  <r>
    <x v="1"/>
    <x v="10"/>
    <x v="193"/>
    <x v="30"/>
    <n v="390"/>
  </r>
  <r>
    <x v="1"/>
    <x v="10"/>
    <x v="194"/>
    <x v="30"/>
    <n v="437"/>
  </r>
  <r>
    <x v="1"/>
    <x v="10"/>
    <x v="198"/>
    <x v="30"/>
    <n v="902"/>
  </r>
  <r>
    <x v="1"/>
    <x v="10"/>
    <x v="199"/>
    <x v="30"/>
    <n v="300"/>
  </r>
  <r>
    <x v="1"/>
    <x v="11"/>
    <x v="200"/>
    <x v="0"/>
    <n v="119"/>
  </r>
  <r>
    <x v="1"/>
    <x v="11"/>
    <x v="201"/>
    <x v="0"/>
    <n v="264"/>
  </r>
  <r>
    <x v="1"/>
    <x v="11"/>
    <x v="202"/>
    <x v="0"/>
    <n v="138"/>
  </r>
  <r>
    <x v="1"/>
    <x v="11"/>
    <x v="203"/>
    <x v="0"/>
    <n v="78"/>
  </r>
  <r>
    <x v="1"/>
    <x v="11"/>
    <x v="204"/>
    <x v="0"/>
    <n v="44"/>
  </r>
  <r>
    <x v="1"/>
    <x v="11"/>
    <x v="205"/>
    <x v="0"/>
    <n v="38"/>
  </r>
  <r>
    <x v="1"/>
    <x v="11"/>
    <x v="206"/>
    <x v="0"/>
    <n v="53"/>
  </r>
  <r>
    <x v="1"/>
    <x v="11"/>
    <x v="207"/>
    <x v="0"/>
    <n v="229"/>
  </r>
  <r>
    <x v="1"/>
    <x v="11"/>
    <x v="208"/>
    <x v="0"/>
    <n v="6"/>
  </r>
  <r>
    <x v="1"/>
    <x v="11"/>
    <x v="209"/>
    <x v="0"/>
    <n v="9"/>
  </r>
  <r>
    <x v="1"/>
    <x v="11"/>
    <x v="210"/>
    <x v="0"/>
    <n v="25"/>
  </r>
  <r>
    <x v="1"/>
    <x v="11"/>
    <x v="211"/>
    <x v="0"/>
    <n v="5"/>
  </r>
  <r>
    <x v="1"/>
    <x v="11"/>
    <x v="212"/>
    <x v="0"/>
    <n v="4"/>
  </r>
  <r>
    <x v="1"/>
    <x v="11"/>
    <x v="213"/>
    <x v="0"/>
    <n v="8"/>
  </r>
  <r>
    <x v="1"/>
    <x v="11"/>
    <x v="214"/>
    <x v="0"/>
    <n v="134"/>
  </r>
  <r>
    <x v="1"/>
    <x v="11"/>
    <x v="215"/>
    <x v="0"/>
    <n v="48"/>
  </r>
  <r>
    <x v="1"/>
    <x v="11"/>
    <x v="216"/>
    <x v="0"/>
    <n v="61"/>
  </r>
  <r>
    <x v="1"/>
    <x v="11"/>
    <x v="217"/>
    <x v="0"/>
    <n v="4"/>
  </r>
  <r>
    <x v="1"/>
    <x v="11"/>
    <x v="218"/>
    <x v="0"/>
    <n v="51"/>
  </r>
  <r>
    <x v="1"/>
    <x v="11"/>
    <x v="219"/>
    <x v="0"/>
    <n v="5"/>
  </r>
  <r>
    <x v="1"/>
    <x v="11"/>
    <x v="220"/>
    <x v="0"/>
    <n v="7"/>
  </r>
  <r>
    <x v="1"/>
    <x v="11"/>
    <x v="221"/>
    <x v="0"/>
    <n v="8"/>
  </r>
  <r>
    <x v="1"/>
    <x v="11"/>
    <x v="222"/>
    <x v="0"/>
    <n v="53"/>
  </r>
  <r>
    <x v="1"/>
    <x v="11"/>
    <x v="223"/>
    <x v="0"/>
    <n v="15"/>
  </r>
  <r>
    <x v="1"/>
    <x v="11"/>
    <x v="231"/>
    <x v="0"/>
    <n v="1"/>
  </r>
  <r>
    <x v="1"/>
    <x v="11"/>
    <x v="224"/>
    <x v="0"/>
    <n v="145"/>
  </r>
  <r>
    <x v="1"/>
    <x v="11"/>
    <x v="225"/>
    <x v="0"/>
    <n v="54"/>
  </r>
  <r>
    <x v="1"/>
    <x v="11"/>
    <x v="227"/>
    <x v="0"/>
    <n v="246"/>
  </r>
  <r>
    <x v="1"/>
    <x v="11"/>
    <x v="228"/>
    <x v="0"/>
    <n v="220"/>
  </r>
  <r>
    <x v="1"/>
    <x v="11"/>
    <x v="229"/>
    <x v="0"/>
    <n v="45"/>
  </r>
  <r>
    <x v="1"/>
    <x v="11"/>
    <x v="230"/>
    <x v="0"/>
    <n v="39"/>
  </r>
  <r>
    <x v="1"/>
    <x v="11"/>
    <x v="200"/>
    <x v="1"/>
    <n v="28"/>
  </r>
  <r>
    <x v="1"/>
    <x v="11"/>
    <x v="201"/>
    <x v="1"/>
    <n v="41"/>
  </r>
  <r>
    <x v="1"/>
    <x v="11"/>
    <x v="202"/>
    <x v="1"/>
    <n v="28"/>
  </r>
  <r>
    <x v="1"/>
    <x v="11"/>
    <x v="203"/>
    <x v="1"/>
    <n v="18"/>
  </r>
  <r>
    <x v="1"/>
    <x v="11"/>
    <x v="204"/>
    <x v="1"/>
    <n v="16"/>
  </r>
  <r>
    <x v="1"/>
    <x v="11"/>
    <x v="205"/>
    <x v="1"/>
    <n v="10"/>
  </r>
  <r>
    <x v="1"/>
    <x v="11"/>
    <x v="206"/>
    <x v="1"/>
    <n v="14"/>
  </r>
  <r>
    <x v="1"/>
    <x v="11"/>
    <x v="207"/>
    <x v="1"/>
    <n v="51"/>
  </r>
  <r>
    <x v="1"/>
    <x v="11"/>
    <x v="208"/>
    <x v="1"/>
    <n v="3"/>
  </r>
  <r>
    <x v="1"/>
    <x v="11"/>
    <x v="209"/>
    <x v="1"/>
    <n v="2"/>
  </r>
  <r>
    <x v="1"/>
    <x v="11"/>
    <x v="210"/>
    <x v="1"/>
    <n v="5"/>
  </r>
  <r>
    <x v="1"/>
    <x v="11"/>
    <x v="211"/>
    <x v="1"/>
    <n v="1"/>
  </r>
  <r>
    <x v="1"/>
    <x v="11"/>
    <x v="212"/>
    <x v="1"/>
    <n v="1"/>
  </r>
  <r>
    <x v="1"/>
    <x v="11"/>
    <x v="213"/>
    <x v="1"/>
    <n v="3"/>
  </r>
  <r>
    <x v="1"/>
    <x v="11"/>
    <x v="214"/>
    <x v="1"/>
    <n v="33"/>
  </r>
  <r>
    <x v="1"/>
    <x v="11"/>
    <x v="215"/>
    <x v="1"/>
    <n v="11"/>
  </r>
  <r>
    <x v="1"/>
    <x v="11"/>
    <x v="216"/>
    <x v="1"/>
    <n v="15"/>
  </r>
  <r>
    <x v="1"/>
    <x v="11"/>
    <x v="217"/>
    <x v="1"/>
    <n v="2"/>
  </r>
  <r>
    <x v="1"/>
    <x v="11"/>
    <x v="218"/>
    <x v="1"/>
    <n v="14"/>
  </r>
  <r>
    <x v="1"/>
    <x v="11"/>
    <x v="219"/>
    <x v="1"/>
    <n v="2"/>
  </r>
  <r>
    <x v="1"/>
    <x v="11"/>
    <x v="220"/>
    <x v="1"/>
    <n v="1"/>
  </r>
  <r>
    <x v="1"/>
    <x v="11"/>
    <x v="221"/>
    <x v="1"/>
    <n v="3"/>
  </r>
  <r>
    <x v="1"/>
    <x v="11"/>
    <x v="222"/>
    <x v="1"/>
    <n v="4"/>
  </r>
  <r>
    <x v="1"/>
    <x v="11"/>
    <x v="223"/>
    <x v="1"/>
    <n v="5"/>
  </r>
  <r>
    <x v="1"/>
    <x v="11"/>
    <x v="231"/>
    <x v="1"/>
    <n v="1"/>
  </r>
  <r>
    <x v="1"/>
    <x v="11"/>
    <x v="224"/>
    <x v="1"/>
    <n v="35"/>
  </r>
  <r>
    <x v="1"/>
    <x v="11"/>
    <x v="225"/>
    <x v="1"/>
    <n v="16"/>
  </r>
  <r>
    <x v="1"/>
    <x v="11"/>
    <x v="227"/>
    <x v="1"/>
    <n v="40"/>
  </r>
  <r>
    <x v="1"/>
    <x v="11"/>
    <x v="228"/>
    <x v="1"/>
    <n v="50"/>
  </r>
  <r>
    <x v="1"/>
    <x v="11"/>
    <x v="229"/>
    <x v="1"/>
    <n v="7"/>
  </r>
  <r>
    <x v="1"/>
    <x v="11"/>
    <x v="230"/>
    <x v="1"/>
    <n v="11"/>
  </r>
  <r>
    <x v="1"/>
    <x v="11"/>
    <x v="200"/>
    <x v="2"/>
    <n v="222"/>
  </r>
  <r>
    <x v="1"/>
    <x v="11"/>
    <x v="201"/>
    <x v="2"/>
    <n v="202"/>
  </r>
  <r>
    <x v="1"/>
    <x v="11"/>
    <x v="202"/>
    <x v="2"/>
    <n v="191"/>
  </r>
  <r>
    <x v="1"/>
    <x v="11"/>
    <x v="203"/>
    <x v="2"/>
    <n v="147"/>
  </r>
  <r>
    <x v="1"/>
    <x v="11"/>
    <x v="204"/>
    <x v="2"/>
    <n v="90"/>
  </r>
  <r>
    <x v="1"/>
    <x v="11"/>
    <x v="205"/>
    <x v="2"/>
    <n v="86"/>
  </r>
  <r>
    <x v="1"/>
    <x v="11"/>
    <x v="206"/>
    <x v="2"/>
    <n v="118"/>
  </r>
  <r>
    <x v="1"/>
    <x v="11"/>
    <x v="207"/>
    <x v="2"/>
    <n v="384"/>
  </r>
  <r>
    <x v="1"/>
    <x v="11"/>
    <x v="208"/>
    <x v="2"/>
    <n v="74"/>
  </r>
  <r>
    <x v="1"/>
    <x v="11"/>
    <x v="209"/>
    <x v="2"/>
    <n v="91"/>
  </r>
  <r>
    <x v="1"/>
    <x v="11"/>
    <x v="210"/>
    <x v="2"/>
    <n v="305"/>
  </r>
  <r>
    <x v="1"/>
    <x v="11"/>
    <x v="211"/>
    <x v="2"/>
    <n v="38"/>
  </r>
  <r>
    <x v="1"/>
    <x v="11"/>
    <x v="212"/>
    <x v="2"/>
    <n v="80"/>
  </r>
  <r>
    <x v="1"/>
    <x v="11"/>
    <x v="213"/>
    <x v="2"/>
    <n v="68"/>
  </r>
  <r>
    <x v="1"/>
    <x v="11"/>
    <x v="214"/>
    <x v="2"/>
    <n v="567"/>
  </r>
  <r>
    <x v="1"/>
    <x v="11"/>
    <x v="215"/>
    <x v="2"/>
    <n v="269"/>
  </r>
  <r>
    <x v="1"/>
    <x v="11"/>
    <x v="216"/>
    <x v="2"/>
    <n v="178"/>
  </r>
  <r>
    <x v="1"/>
    <x v="11"/>
    <x v="217"/>
    <x v="2"/>
    <n v="56"/>
  </r>
  <r>
    <x v="1"/>
    <x v="11"/>
    <x v="218"/>
    <x v="2"/>
    <n v="74"/>
  </r>
  <r>
    <x v="1"/>
    <x v="11"/>
    <x v="219"/>
    <x v="2"/>
    <n v="100"/>
  </r>
  <r>
    <x v="1"/>
    <x v="11"/>
    <x v="220"/>
    <x v="2"/>
    <n v="43"/>
  </r>
  <r>
    <x v="1"/>
    <x v="11"/>
    <x v="221"/>
    <x v="2"/>
    <n v="81"/>
  </r>
  <r>
    <x v="1"/>
    <x v="11"/>
    <x v="222"/>
    <x v="2"/>
    <n v="66"/>
  </r>
  <r>
    <x v="1"/>
    <x v="11"/>
    <x v="223"/>
    <x v="2"/>
    <n v="84"/>
  </r>
  <r>
    <x v="1"/>
    <x v="11"/>
    <x v="231"/>
    <x v="2"/>
    <n v="19"/>
  </r>
  <r>
    <x v="1"/>
    <x v="11"/>
    <x v="224"/>
    <x v="2"/>
    <n v="209"/>
  </r>
  <r>
    <x v="1"/>
    <x v="11"/>
    <x v="225"/>
    <x v="2"/>
    <n v="97"/>
  </r>
  <r>
    <x v="1"/>
    <x v="11"/>
    <x v="226"/>
    <x v="2"/>
    <n v="35"/>
  </r>
  <r>
    <x v="1"/>
    <x v="11"/>
    <x v="227"/>
    <x v="2"/>
    <n v="221"/>
  </r>
  <r>
    <x v="1"/>
    <x v="11"/>
    <x v="228"/>
    <x v="2"/>
    <n v="349"/>
  </r>
  <r>
    <x v="1"/>
    <x v="11"/>
    <x v="229"/>
    <x v="2"/>
    <n v="52"/>
  </r>
  <r>
    <x v="1"/>
    <x v="11"/>
    <x v="232"/>
    <x v="2"/>
    <n v="4"/>
  </r>
  <r>
    <x v="1"/>
    <x v="11"/>
    <x v="230"/>
    <x v="2"/>
    <n v="115"/>
  </r>
  <r>
    <x v="1"/>
    <x v="11"/>
    <x v="200"/>
    <x v="3"/>
    <n v="1"/>
  </r>
  <r>
    <x v="1"/>
    <x v="11"/>
    <x v="202"/>
    <x v="3"/>
    <n v="1"/>
  </r>
  <r>
    <x v="1"/>
    <x v="11"/>
    <x v="203"/>
    <x v="3"/>
    <n v="1"/>
  </r>
  <r>
    <x v="1"/>
    <x v="11"/>
    <x v="207"/>
    <x v="3"/>
    <n v="2"/>
  </r>
  <r>
    <x v="1"/>
    <x v="11"/>
    <x v="211"/>
    <x v="3"/>
    <n v="1"/>
  </r>
  <r>
    <x v="1"/>
    <x v="11"/>
    <x v="214"/>
    <x v="3"/>
    <n v="2"/>
  </r>
  <r>
    <x v="1"/>
    <x v="11"/>
    <x v="215"/>
    <x v="3"/>
    <n v="1"/>
  </r>
  <r>
    <x v="1"/>
    <x v="11"/>
    <x v="217"/>
    <x v="3"/>
    <n v="1"/>
  </r>
  <r>
    <x v="1"/>
    <x v="11"/>
    <x v="218"/>
    <x v="3"/>
    <n v="1"/>
  </r>
  <r>
    <x v="1"/>
    <x v="11"/>
    <x v="221"/>
    <x v="3"/>
    <n v="1"/>
  </r>
  <r>
    <x v="1"/>
    <x v="11"/>
    <x v="224"/>
    <x v="3"/>
    <n v="1"/>
  </r>
  <r>
    <x v="1"/>
    <x v="11"/>
    <x v="225"/>
    <x v="3"/>
    <n v="2"/>
  </r>
  <r>
    <x v="1"/>
    <x v="11"/>
    <x v="227"/>
    <x v="3"/>
    <n v="1"/>
  </r>
  <r>
    <x v="1"/>
    <x v="11"/>
    <x v="228"/>
    <x v="3"/>
    <n v="1"/>
  </r>
  <r>
    <x v="1"/>
    <x v="11"/>
    <x v="201"/>
    <x v="31"/>
    <n v="11"/>
  </r>
  <r>
    <x v="1"/>
    <x v="11"/>
    <x v="206"/>
    <x v="31"/>
    <n v="2"/>
  </r>
  <r>
    <x v="1"/>
    <x v="11"/>
    <x v="207"/>
    <x v="31"/>
    <n v="10"/>
  </r>
  <r>
    <x v="1"/>
    <x v="11"/>
    <x v="209"/>
    <x v="31"/>
    <n v="10"/>
  </r>
  <r>
    <x v="1"/>
    <x v="11"/>
    <x v="214"/>
    <x v="31"/>
    <n v="7"/>
  </r>
  <r>
    <x v="1"/>
    <x v="11"/>
    <x v="215"/>
    <x v="31"/>
    <n v="1"/>
  </r>
  <r>
    <x v="1"/>
    <x v="11"/>
    <x v="216"/>
    <x v="31"/>
    <n v="2"/>
  </r>
  <r>
    <x v="1"/>
    <x v="11"/>
    <x v="223"/>
    <x v="31"/>
    <n v="2"/>
  </r>
  <r>
    <x v="1"/>
    <x v="11"/>
    <x v="231"/>
    <x v="31"/>
    <n v="1"/>
  </r>
  <r>
    <x v="1"/>
    <x v="11"/>
    <x v="224"/>
    <x v="31"/>
    <n v="5"/>
  </r>
  <r>
    <x v="1"/>
    <x v="11"/>
    <x v="200"/>
    <x v="4"/>
    <n v="61"/>
  </r>
  <r>
    <x v="1"/>
    <x v="11"/>
    <x v="201"/>
    <x v="4"/>
    <n v="89"/>
  </r>
  <r>
    <x v="1"/>
    <x v="11"/>
    <x v="202"/>
    <x v="4"/>
    <n v="51"/>
  </r>
  <r>
    <x v="1"/>
    <x v="11"/>
    <x v="203"/>
    <x v="4"/>
    <n v="23"/>
  </r>
  <r>
    <x v="1"/>
    <x v="11"/>
    <x v="204"/>
    <x v="4"/>
    <n v="29"/>
  </r>
  <r>
    <x v="1"/>
    <x v="11"/>
    <x v="205"/>
    <x v="4"/>
    <n v="31"/>
  </r>
  <r>
    <x v="1"/>
    <x v="11"/>
    <x v="206"/>
    <x v="4"/>
    <n v="39"/>
  </r>
  <r>
    <x v="1"/>
    <x v="11"/>
    <x v="207"/>
    <x v="4"/>
    <n v="157"/>
  </r>
  <r>
    <x v="1"/>
    <x v="11"/>
    <x v="208"/>
    <x v="4"/>
    <n v="29"/>
  </r>
  <r>
    <x v="1"/>
    <x v="11"/>
    <x v="209"/>
    <x v="4"/>
    <n v="5"/>
  </r>
  <r>
    <x v="1"/>
    <x v="11"/>
    <x v="210"/>
    <x v="4"/>
    <n v="16"/>
  </r>
  <r>
    <x v="1"/>
    <x v="11"/>
    <x v="211"/>
    <x v="4"/>
    <n v="5"/>
  </r>
  <r>
    <x v="1"/>
    <x v="11"/>
    <x v="212"/>
    <x v="4"/>
    <n v="17"/>
  </r>
  <r>
    <x v="1"/>
    <x v="11"/>
    <x v="213"/>
    <x v="4"/>
    <n v="15"/>
  </r>
  <r>
    <x v="1"/>
    <x v="11"/>
    <x v="214"/>
    <x v="4"/>
    <n v="259"/>
  </r>
  <r>
    <x v="1"/>
    <x v="11"/>
    <x v="215"/>
    <x v="4"/>
    <n v="96"/>
  </r>
  <r>
    <x v="1"/>
    <x v="11"/>
    <x v="216"/>
    <x v="4"/>
    <n v="66"/>
  </r>
  <r>
    <x v="1"/>
    <x v="11"/>
    <x v="217"/>
    <x v="4"/>
    <n v="8"/>
  </r>
  <r>
    <x v="1"/>
    <x v="11"/>
    <x v="218"/>
    <x v="4"/>
    <n v="22"/>
  </r>
  <r>
    <x v="1"/>
    <x v="11"/>
    <x v="219"/>
    <x v="4"/>
    <n v="5"/>
  </r>
  <r>
    <x v="1"/>
    <x v="11"/>
    <x v="220"/>
    <x v="4"/>
    <n v="4"/>
  </r>
  <r>
    <x v="1"/>
    <x v="11"/>
    <x v="221"/>
    <x v="4"/>
    <n v="3"/>
  </r>
  <r>
    <x v="1"/>
    <x v="11"/>
    <x v="223"/>
    <x v="4"/>
    <n v="31"/>
  </r>
  <r>
    <x v="1"/>
    <x v="11"/>
    <x v="231"/>
    <x v="4"/>
    <n v="10"/>
  </r>
  <r>
    <x v="1"/>
    <x v="11"/>
    <x v="224"/>
    <x v="4"/>
    <n v="64"/>
  </r>
  <r>
    <x v="1"/>
    <x v="11"/>
    <x v="225"/>
    <x v="4"/>
    <n v="34"/>
  </r>
  <r>
    <x v="1"/>
    <x v="11"/>
    <x v="226"/>
    <x v="4"/>
    <n v="3"/>
  </r>
  <r>
    <x v="1"/>
    <x v="11"/>
    <x v="227"/>
    <x v="4"/>
    <n v="63"/>
  </r>
  <r>
    <x v="1"/>
    <x v="11"/>
    <x v="228"/>
    <x v="4"/>
    <n v="79"/>
  </r>
  <r>
    <x v="1"/>
    <x v="11"/>
    <x v="229"/>
    <x v="4"/>
    <n v="9"/>
  </r>
  <r>
    <x v="1"/>
    <x v="11"/>
    <x v="230"/>
    <x v="4"/>
    <n v="24"/>
  </r>
  <r>
    <x v="1"/>
    <x v="11"/>
    <x v="200"/>
    <x v="5"/>
    <n v="223"/>
  </r>
  <r>
    <x v="1"/>
    <x v="11"/>
    <x v="201"/>
    <x v="5"/>
    <n v="203"/>
  </r>
  <r>
    <x v="1"/>
    <x v="11"/>
    <x v="202"/>
    <x v="5"/>
    <n v="192"/>
  </r>
  <r>
    <x v="1"/>
    <x v="11"/>
    <x v="203"/>
    <x v="5"/>
    <n v="148"/>
  </r>
  <r>
    <x v="1"/>
    <x v="11"/>
    <x v="204"/>
    <x v="5"/>
    <n v="90"/>
  </r>
  <r>
    <x v="1"/>
    <x v="11"/>
    <x v="205"/>
    <x v="5"/>
    <n v="92"/>
  </r>
  <r>
    <x v="1"/>
    <x v="11"/>
    <x v="206"/>
    <x v="5"/>
    <n v="118"/>
  </r>
  <r>
    <x v="1"/>
    <x v="11"/>
    <x v="207"/>
    <x v="5"/>
    <n v="389"/>
  </r>
  <r>
    <x v="1"/>
    <x v="11"/>
    <x v="208"/>
    <x v="5"/>
    <n v="75"/>
  </r>
  <r>
    <x v="1"/>
    <x v="11"/>
    <x v="209"/>
    <x v="5"/>
    <n v="91"/>
  </r>
  <r>
    <x v="1"/>
    <x v="11"/>
    <x v="210"/>
    <x v="5"/>
    <n v="305"/>
  </r>
  <r>
    <x v="1"/>
    <x v="11"/>
    <x v="211"/>
    <x v="5"/>
    <n v="38"/>
  </r>
  <r>
    <x v="1"/>
    <x v="11"/>
    <x v="212"/>
    <x v="5"/>
    <n v="80"/>
  </r>
  <r>
    <x v="1"/>
    <x v="11"/>
    <x v="213"/>
    <x v="5"/>
    <n v="72"/>
  </r>
  <r>
    <x v="1"/>
    <x v="11"/>
    <x v="214"/>
    <x v="5"/>
    <n v="577"/>
  </r>
  <r>
    <x v="1"/>
    <x v="11"/>
    <x v="215"/>
    <x v="5"/>
    <n v="276"/>
  </r>
  <r>
    <x v="1"/>
    <x v="11"/>
    <x v="216"/>
    <x v="5"/>
    <n v="180"/>
  </r>
  <r>
    <x v="1"/>
    <x v="11"/>
    <x v="217"/>
    <x v="5"/>
    <n v="56"/>
  </r>
  <r>
    <x v="1"/>
    <x v="11"/>
    <x v="218"/>
    <x v="5"/>
    <n v="75"/>
  </r>
  <r>
    <x v="1"/>
    <x v="11"/>
    <x v="219"/>
    <x v="5"/>
    <n v="102"/>
  </r>
  <r>
    <x v="1"/>
    <x v="11"/>
    <x v="220"/>
    <x v="5"/>
    <n v="43"/>
  </r>
  <r>
    <x v="1"/>
    <x v="11"/>
    <x v="221"/>
    <x v="5"/>
    <n v="81"/>
  </r>
  <r>
    <x v="1"/>
    <x v="11"/>
    <x v="222"/>
    <x v="5"/>
    <n v="66"/>
  </r>
  <r>
    <x v="1"/>
    <x v="11"/>
    <x v="223"/>
    <x v="5"/>
    <n v="85"/>
  </r>
  <r>
    <x v="1"/>
    <x v="11"/>
    <x v="231"/>
    <x v="5"/>
    <n v="20"/>
  </r>
  <r>
    <x v="1"/>
    <x v="11"/>
    <x v="224"/>
    <x v="5"/>
    <n v="210"/>
  </r>
  <r>
    <x v="1"/>
    <x v="11"/>
    <x v="225"/>
    <x v="5"/>
    <n v="97"/>
  </r>
  <r>
    <x v="1"/>
    <x v="11"/>
    <x v="226"/>
    <x v="5"/>
    <n v="35"/>
  </r>
  <r>
    <x v="1"/>
    <x v="11"/>
    <x v="227"/>
    <x v="5"/>
    <n v="221"/>
  </r>
  <r>
    <x v="1"/>
    <x v="11"/>
    <x v="228"/>
    <x v="5"/>
    <n v="351"/>
  </r>
  <r>
    <x v="1"/>
    <x v="11"/>
    <x v="229"/>
    <x v="5"/>
    <n v="54"/>
  </r>
  <r>
    <x v="1"/>
    <x v="11"/>
    <x v="232"/>
    <x v="5"/>
    <n v="4"/>
  </r>
  <r>
    <x v="1"/>
    <x v="11"/>
    <x v="230"/>
    <x v="5"/>
    <n v="115"/>
  </r>
  <r>
    <x v="1"/>
    <x v="11"/>
    <x v="200"/>
    <x v="6"/>
    <n v="11"/>
  </r>
  <r>
    <x v="1"/>
    <x v="11"/>
    <x v="201"/>
    <x v="6"/>
    <n v="21"/>
  </r>
  <r>
    <x v="1"/>
    <x v="11"/>
    <x v="202"/>
    <x v="6"/>
    <n v="7"/>
  </r>
  <r>
    <x v="1"/>
    <x v="11"/>
    <x v="203"/>
    <x v="6"/>
    <n v="1"/>
  </r>
  <r>
    <x v="1"/>
    <x v="11"/>
    <x v="204"/>
    <x v="6"/>
    <n v="2"/>
  </r>
  <r>
    <x v="1"/>
    <x v="11"/>
    <x v="205"/>
    <x v="6"/>
    <n v="2"/>
  </r>
  <r>
    <x v="1"/>
    <x v="11"/>
    <x v="206"/>
    <x v="6"/>
    <n v="3"/>
  </r>
  <r>
    <x v="1"/>
    <x v="11"/>
    <x v="207"/>
    <x v="6"/>
    <n v="5"/>
  </r>
  <r>
    <x v="1"/>
    <x v="11"/>
    <x v="209"/>
    <x v="6"/>
    <n v="1"/>
  </r>
  <r>
    <x v="1"/>
    <x v="11"/>
    <x v="210"/>
    <x v="6"/>
    <n v="2"/>
  </r>
  <r>
    <x v="1"/>
    <x v="11"/>
    <x v="213"/>
    <x v="6"/>
    <n v="1"/>
  </r>
  <r>
    <x v="1"/>
    <x v="11"/>
    <x v="214"/>
    <x v="6"/>
    <n v="9"/>
  </r>
  <r>
    <x v="1"/>
    <x v="11"/>
    <x v="215"/>
    <x v="6"/>
    <n v="5"/>
  </r>
  <r>
    <x v="1"/>
    <x v="11"/>
    <x v="216"/>
    <x v="6"/>
    <n v="3"/>
  </r>
  <r>
    <x v="1"/>
    <x v="11"/>
    <x v="218"/>
    <x v="6"/>
    <n v="2"/>
  </r>
  <r>
    <x v="1"/>
    <x v="11"/>
    <x v="221"/>
    <x v="6"/>
    <n v="2"/>
  </r>
  <r>
    <x v="1"/>
    <x v="11"/>
    <x v="222"/>
    <x v="6"/>
    <n v="1"/>
  </r>
  <r>
    <x v="1"/>
    <x v="11"/>
    <x v="223"/>
    <x v="6"/>
    <n v="3"/>
  </r>
  <r>
    <x v="1"/>
    <x v="11"/>
    <x v="224"/>
    <x v="6"/>
    <n v="1"/>
  </r>
  <r>
    <x v="1"/>
    <x v="11"/>
    <x v="225"/>
    <x v="6"/>
    <n v="1"/>
  </r>
  <r>
    <x v="1"/>
    <x v="11"/>
    <x v="226"/>
    <x v="6"/>
    <n v="2"/>
  </r>
  <r>
    <x v="1"/>
    <x v="11"/>
    <x v="227"/>
    <x v="6"/>
    <n v="5"/>
  </r>
  <r>
    <x v="1"/>
    <x v="11"/>
    <x v="228"/>
    <x v="6"/>
    <n v="11"/>
  </r>
  <r>
    <x v="1"/>
    <x v="11"/>
    <x v="200"/>
    <x v="7"/>
    <n v="26"/>
  </r>
  <r>
    <x v="1"/>
    <x v="11"/>
    <x v="201"/>
    <x v="7"/>
    <n v="38"/>
  </r>
  <r>
    <x v="1"/>
    <x v="11"/>
    <x v="202"/>
    <x v="7"/>
    <n v="15"/>
  </r>
  <r>
    <x v="1"/>
    <x v="11"/>
    <x v="203"/>
    <x v="7"/>
    <n v="4"/>
  </r>
  <r>
    <x v="1"/>
    <x v="11"/>
    <x v="204"/>
    <x v="7"/>
    <n v="5"/>
  </r>
  <r>
    <x v="1"/>
    <x v="11"/>
    <x v="205"/>
    <x v="7"/>
    <n v="4"/>
  </r>
  <r>
    <x v="1"/>
    <x v="11"/>
    <x v="206"/>
    <x v="7"/>
    <n v="4"/>
  </r>
  <r>
    <x v="1"/>
    <x v="11"/>
    <x v="207"/>
    <x v="7"/>
    <n v="15"/>
  </r>
  <r>
    <x v="1"/>
    <x v="11"/>
    <x v="209"/>
    <x v="7"/>
    <n v="4"/>
  </r>
  <r>
    <x v="1"/>
    <x v="11"/>
    <x v="210"/>
    <x v="7"/>
    <n v="3"/>
  </r>
  <r>
    <x v="1"/>
    <x v="11"/>
    <x v="213"/>
    <x v="7"/>
    <n v="2"/>
  </r>
  <r>
    <x v="1"/>
    <x v="11"/>
    <x v="214"/>
    <x v="7"/>
    <n v="27"/>
  </r>
  <r>
    <x v="1"/>
    <x v="11"/>
    <x v="215"/>
    <x v="7"/>
    <n v="6"/>
  </r>
  <r>
    <x v="1"/>
    <x v="11"/>
    <x v="216"/>
    <x v="7"/>
    <n v="5"/>
  </r>
  <r>
    <x v="1"/>
    <x v="11"/>
    <x v="217"/>
    <x v="7"/>
    <n v="1"/>
  </r>
  <r>
    <x v="1"/>
    <x v="11"/>
    <x v="218"/>
    <x v="7"/>
    <n v="3"/>
  </r>
  <r>
    <x v="1"/>
    <x v="11"/>
    <x v="219"/>
    <x v="7"/>
    <n v="2"/>
  </r>
  <r>
    <x v="1"/>
    <x v="11"/>
    <x v="220"/>
    <x v="7"/>
    <n v="1"/>
  </r>
  <r>
    <x v="1"/>
    <x v="11"/>
    <x v="221"/>
    <x v="7"/>
    <n v="3"/>
  </r>
  <r>
    <x v="1"/>
    <x v="11"/>
    <x v="223"/>
    <x v="7"/>
    <n v="3"/>
  </r>
  <r>
    <x v="1"/>
    <x v="11"/>
    <x v="224"/>
    <x v="7"/>
    <n v="3"/>
  </r>
  <r>
    <x v="1"/>
    <x v="11"/>
    <x v="225"/>
    <x v="7"/>
    <n v="1"/>
  </r>
  <r>
    <x v="1"/>
    <x v="11"/>
    <x v="226"/>
    <x v="7"/>
    <n v="1"/>
  </r>
  <r>
    <x v="1"/>
    <x v="11"/>
    <x v="227"/>
    <x v="7"/>
    <n v="9"/>
  </r>
  <r>
    <x v="1"/>
    <x v="11"/>
    <x v="228"/>
    <x v="7"/>
    <n v="14"/>
  </r>
  <r>
    <x v="1"/>
    <x v="11"/>
    <x v="230"/>
    <x v="7"/>
    <n v="3"/>
  </r>
  <r>
    <x v="1"/>
    <x v="11"/>
    <x v="202"/>
    <x v="8"/>
    <n v="3"/>
  </r>
  <r>
    <x v="1"/>
    <x v="11"/>
    <x v="204"/>
    <x v="8"/>
    <n v="1"/>
  </r>
  <r>
    <x v="1"/>
    <x v="11"/>
    <x v="210"/>
    <x v="8"/>
    <n v="8"/>
  </r>
  <r>
    <x v="1"/>
    <x v="11"/>
    <x v="212"/>
    <x v="8"/>
    <n v="1"/>
  </r>
  <r>
    <x v="1"/>
    <x v="11"/>
    <x v="214"/>
    <x v="8"/>
    <n v="1"/>
  </r>
  <r>
    <x v="1"/>
    <x v="11"/>
    <x v="215"/>
    <x v="8"/>
    <n v="1"/>
  </r>
  <r>
    <x v="1"/>
    <x v="11"/>
    <x v="216"/>
    <x v="8"/>
    <n v="1"/>
  </r>
  <r>
    <x v="1"/>
    <x v="11"/>
    <x v="217"/>
    <x v="8"/>
    <n v="1"/>
  </r>
  <r>
    <x v="1"/>
    <x v="11"/>
    <x v="222"/>
    <x v="8"/>
    <n v="1"/>
  </r>
  <r>
    <x v="1"/>
    <x v="11"/>
    <x v="227"/>
    <x v="8"/>
    <n v="1"/>
  </r>
  <r>
    <x v="1"/>
    <x v="11"/>
    <x v="230"/>
    <x v="8"/>
    <n v="1"/>
  </r>
  <r>
    <x v="1"/>
    <x v="11"/>
    <x v="200"/>
    <x v="9"/>
    <n v="115"/>
  </r>
  <r>
    <x v="1"/>
    <x v="11"/>
    <x v="201"/>
    <x v="9"/>
    <n v="118"/>
  </r>
  <r>
    <x v="1"/>
    <x v="11"/>
    <x v="202"/>
    <x v="9"/>
    <n v="132"/>
  </r>
  <r>
    <x v="1"/>
    <x v="11"/>
    <x v="203"/>
    <x v="9"/>
    <n v="116"/>
  </r>
  <r>
    <x v="1"/>
    <x v="11"/>
    <x v="204"/>
    <x v="9"/>
    <n v="54"/>
  </r>
  <r>
    <x v="1"/>
    <x v="11"/>
    <x v="205"/>
    <x v="9"/>
    <n v="46"/>
  </r>
  <r>
    <x v="1"/>
    <x v="11"/>
    <x v="206"/>
    <x v="9"/>
    <n v="72"/>
  </r>
  <r>
    <x v="1"/>
    <x v="11"/>
    <x v="207"/>
    <x v="9"/>
    <n v="217"/>
  </r>
  <r>
    <x v="1"/>
    <x v="11"/>
    <x v="208"/>
    <x v="9"/>
    <n v="44"/>
  </r>
  <r>
    <x v="1"/>
    <x v="11"/>
    <x v="209"/>
    <x v="9"/>
    <n v="68"/>
  </r>
  <r>
    <x v="1"/>
    <x v="11"/>
    <x v="210"/>
    <x v="9"/>
    <n v="86"/>
  </r>
  <r>
    <x v="1"/>
    <x v="11"/>
    <x v="211"/>
    <x v="9"/>
    <n v="29"/>
  </r>
  <r>
    <x v="1"/>
    <x v="11"/>
    <x v="212"/>
    <x v="9"/>
    <n v="51"/>
  </r>
  <r>
    <x v="1"/>
    <x v="11"/>
    <x v="213"/>
    <x v="9"/>
    <n v="48"/>
  </r>
  <r>
    <x v="1"/>
    <x v="11"/>
    <x v="214"/>
    <x v="9"/>
    <n v="345"/>
  </r>
  <r>
    <x v="1"/>
    <x v="11"/>
    <x v="215"/>
    <x v="9"/>
    <n v="140"/>
  </r>
  <r>
    <x v="1"/>
    <x v="11"/>
    <x v="216"/>
    <x v="9"/>
    <n v="97"/>
  </r>
  <r>
    <x v="1"/>
    <x v="11"/>
    <x v="217"/>
    <x v="9"/>
    <n v="44"/>
  </r>
  <r>
    <x v="1"/>
    <x v="11"/>
    <x v="218"/>
    <x v="9"/>
    <n v="24"/>
  </r>
  <r>
    <x v="1"/>
    <x v="11"/>
    <x v="219"/>
    <x v="9"/>
    <n v="93"/>
  </r>
  <r>
    <x v="1"/>
    <x v="11"/>
    <x v="220"/>
    <x v="9"/>
    <n v="35"/>
  </r>
  <r>
    <x v="1"/>
    <x v="11"/>
    <x v="221"/>
    <x v="9"/>
    <n v="74"/>
  </r>
  <r>
    <x v="1"/>
    <x v="11"/>
    <x v="222"/>
    <x v="9"/>
    <n v="56"/>
  </r>
  <r>
    <x v="1"/>
    <x v="11"/>
    <x v="223"/>
    <x v="9"/>
    <n v="66"/>
  </r>
  <r>
    <x v="1"/>
    <x v="11"/>
    <x v="231"/>
    <x v="9"/>
    <n v="10"/>
  </r>
  <r>
    <x v="1"/>
    <x v="11"/>
    <x v="224"/>
    <x v="9"/>
    <n v="130"/>
  </r>
  <r>
    <x v="1"/>
    <x v="11"/>
    <x v="225"/>
    <x v="9"/>
    <n v="55"/>
  </r>
  <r>
    <x v="1"/>
    <x v="11"/>
    <x v="226"/>
    <x v="9"/>
    <n v="30"/>
  </r>
  <r>
    <x v="1"/>
    <x v="11"/>
    <x v="227"/>
    <x v="9"/>
    <n v="120"/>
  </r>
  <r>
    <x v="1"/>
    <x v="11"/>
    <x v="228"/>
    <x v="9"/>
    <n v="211"/>
  </r>
  <r>
    <x v="1"/>
    <x v="11"/>
    <x v="229"/>
    <x v="9"/>
    <n v="31"/>
  </r>
  <r>
    <x v="1"/>
    <x v="11"/>
    <x v="232"/>
    <x v="9"/>
    <n v="4"/>
  </r>
  <r>
    <x v="1"/>
    <x v="11"/>
    <x v="230"/>
    <x v="9"/>
    <n v="94"/>
  </r>
  <r>
    <x v="1"/>
    <x v="11"/>
    <x v="200"/>
    <x v="10"/>
    <n v="3"/>
  </r>
  <r>
    <x v="1"/>
    <x v="11"/>
    <x v="201"/>
    <x v="10"/>
    <n v="9"/>
  </r>
  <r>
    <x v="1"/>
    <x v="11"/>
    <x v="202"/>
    <x v="10"/>
    <n v="6"/>
  </r>
  <r>
    <x v="1"/>
    <x v="11"/>
    <x v="203"/>
    <x v="10"/>
    <n v="1"/>
  </r>
  <r>
    <x v="1"/>
    <x v="11"/>
    <x v="204"/>
    <x v="10"/>
    <n v="7"/>
  </r>
  <r>
    <x v="1"/>
    <x v="11"/>
    <x v="206"/>
    <x v="10"/>
    <n v="3"/>
  </r>
  <r>
    <x v="1"/>
    <x v="11"/>
    <x v="207"/>
    <x v="10"/>
    <n v="4"/>
  </r>
  <r>
    <x v="1"/>
    <x v="11"/>
    <x v="208"/>
    <x v="10"/>
    <n v="4"/>
  </r>
  <r>
    <x v="1"/>
    <x v="11"/>
    <x v="209"/>
    <x v="10"/>
    <n v="2"/>
  </r>
  <r>
    <x v="1"/>
    <x v="11"/>
    <x v="210"/>
    <x v="10"/>
    <n v="41"/>
  </r>
  <r>
    <x v="1"/>
    <x v="11"/>
    <x v="211"/>
    <x v="10"/>
    <n v="1"/>
  </r>
  <r>
    <x v="1"/>
    <x v="11"/>
    <x v="212"/>
    <x v="10"/>
    <n v="8"/>
  </r>
  <r>
    <x v="1"/>
    <x v="11"/>
    <x v="213"/>
    <x v="10"/>
    <n v="1"/>
  </r>
  <r>
    <x v="1"/>
    <x v="11"/>
    <x v="214"/>
    <x v="10"/>
    <n v="7"/>
  </r>
  <r>
    <x v="1"/>
    <x v="11"/>
    <x v="215"/>
    <x v="10"/>
    <n v="12"/>
  </r>
  <r>
    <x v="1"/>
    <x v="11"/>
    <x v="216"/>
    <x v="10"/>
    <n v="1"/>
  </r>
  <r>
    <x v="1"/>
    <x v="11"/>
    <x v="218"/>
    <x v="10"/>
    <n v="2"/>
  </r>
  <r>
    <x v="1"/>
    <x v="11"/>
    <x v="222"/>
    <x v="10"/>
    <n v="2"/>
  </r>
  <r>
    <x v="1"/>
    <x v="11"/>
    <x v="223"/>
    <x v="10"/>
    <n v="2"/>
  </r>
  <r>
    <x v="1"/>
    <x v="11"/>
    <x v="224"/>
    <x v="10"/>
    <n v="1"/>
  </r>
  <r>
    <x v="1"/>
    <x v="11"/>
    <x v="228"/>
    <x v="10"/>
    <n v="3"/>
  </r>
  <r>
    <x v="1"/>
    <x v="11"/>
    <x v="201"/>
    <x v="11"/>
    <n v="2"/>
  </r>
  <r>
    <x v="1"/>
    <x v="11"/>
    <x v="204"/>
    <x v="11"/>
    <n v="2"/>
  </r>
  <r>
    <x v="1"/>
    <x v="11"/>
    <x v="207"/>
    <x v="11"/>
    <n v="8"/>
  </r>
  <r>
    <x v="1"/>
    <x v="11"/>
    <x v="208"/>
    <x v="11"/>
    <n v="16"/>
  </r>
  <r>
    <x v="1"/>
    <x v="11"/>
    <x v="209"/>
    <x v="11"/>
    <n v="9"/>
  </r>
  <r>
    <x v="1"/>
    <x v="11"/>
    <x v="210"/>
    <x v="11"/>
    <n v="275"/>
  </r>
  <r>
    <x v="1"/>
    <x v="11"/>
    <x v="211"/>
    <x v="11"/>
    <n v="3"/>
  </r>
  <r>
    <x v="1"/>
    <x v="11"/>
    <x v="212"/>
    <x v="11"/>
    <n v="59"/>
  </r>
  <r>
    <x v="1"/>
    <x v="11"/>
    <x v="213"/>
    <x v="11"/>
    <n v="14"/>
  </r>
  <r>
    <x v="1"/>
    <x v="11"/>
    <x v="214"/>
    <x v="11"/>
    <n v="2"/>
  </r>
  <r>
    <x v="1"/>
    <x v="11"/>
    <x v="215"/>
    <x v="11"/>
    <n v="55"/>
  </r>
  <r>
    <x v="1"/>
    <x v="11"/>
    <x v="217"/>
    <x v="11"/>
    <n v="1"/>
  </r>
  <r>
    <x v="1"/>
    <x v="11"/>
    <x v="228"/>
    <x v="11"/>
    <n v="3"/>
  </r>
  <r>
    <x v="1"/>
    <x v="11"/>
    <x v="200"/>
    <x v="12"/>
    <n v="222"/>
  </r>
  <r>
    <x v="1"/>
    <x v="11"/>
    <x v="201"/>
    <x v="12"/>
    <n v="202"/>
  </r>
  <r>
    <x v="1"/>
    <x v="11"/>
    <x v="202"/>
    <x v="12"/>
    <n v="188"/>
  </r>
  <r>
    <x v="1"/>
    <x v="11"/>
    <x v="203"/>
    <x v="12"/>
    <n v="147"/>
  </r>
  <r>
    <x v="1"/>
    <x v="11"/>
    <x v="204"/>
    <x v="12"/>
    <n v="89"/>
  </r>
  <r>
    <x v="1"/>
    <x v="11"/>
    <x v="205"/>
    <x v="12"/>
    <n v="86"/>
  </r>
  <r>
    <x v="1"/>
    <x v="11"/>
    <x v="206"/>
    <x v="12"/>
    <n v="118"/>
  </r>
  <r>
    <x v="1"/>
    <x v="11"/>
    <x v="207"/>
    <x v="12"/>
    <n v="382"/>
  </r>
  <r>
    <x v="1"/>
    <x v="11"/>
    <x v="208"/>
    <x v="12"/>
    <n v="70"/>
  </r>
  <r>
    <x v="1"/>
    <x v="11"/>
    <x v="209"/>
    <x v="12"/>
    <n v="87"/>
  </r>
  <r>
    <x v="1"/>
    <x v="11"/>
    <x v="210"/>
    <x v="12"/>
    <n v="104"/>
  </r>
  <r>
    <x v="1"/>
    <x v="11"/>
    <x v="211"/>
    <x v="12"/>
    <n v="36"/>
  </r>
  <r>
    <x v="1"/>
    <x v="11"/>
    <x v="212"/>
    <x v="12"/>
    <n v="73"/>
  </r>
  <r>
    <x v="1"/>
    <x v="11"/>
    <x v="213"/>
    <x v="12"/>
    <n v="67"/>
  </r>
  <r>
    <x v="1"/>
    <x v="11"/>
    <x v="214"/>
    <x v="12"/>
    <n v="567"/>
  </r>
  <r>
    <x v="1"/>
    <x v="11"/>
    <x v="215"/>
    <x v="12"/>
    <n v="247"/>
  </r>
  <r>
    <x v="1"/>
    <x v="11"/>
    <x v="216"/>
    <x v="12"/>
    <n v="178"/>
  </r>
  <r>
    <x v="1"/>
    <x v="11"/>
    <x v="217"/>
    <x v="12"/>
    <n v="56"/>
  </r>
  <r>
    <x v="1"/>
    <x v="11"/>
    <x v="218"/>
    <x v="12"/>
    <n v="72"/>
  </r>
  <r>
    <x v="1"/>
    <x v="11"/>
    <x v="219"/>
    <x v="12"/>
    <n v="100"/>
  </r>
  <r>
    <x v="1"/>
    <x v="11"/>
    <x v="220"/>
    <x v="12"/>
    <n v="43"/>
  </r>
  <r>
    <x v="1"/>
    <x v="11"/>
    <x v="221"/>
    <x v="12"/>
    <n v="81"/>
  </r>
  <r>
    <x v="1"/>
    <x v="11"/>
    <x v="222"/>
    <x v="12"/>
    <n v="66"/>
  </r>
  <r>
    <x v="1"/>
    <x v="11"/>
    <x v="223"/>
    <x v="12"/>
    <n v="84"/>
  </r>
  <r>
    <x v="1"/>
    <x v="11"/>
    <x v="231"/>
    <x v="12"/>
    <n v="19"/>
  </r>
  <r>
    <x v="1"/>
    <x v="11"/>
    <x v="224"/>
    <x v="12"/>
    <n v="209"/>
  </r>
  <r>
    <x v="1"/>
    <x v="11"/>
    <x v="225"/>
    <x v="12"/>
    <n v="97"/>
  </r>
  <r>
    <x v="1"/>
    <x v="11"/>
    <x v="226"/>
    <x v="12"/>
    <n v="35"/>
  </r>
  <r>
    <x v="1"/>
    <x v="11"/>
    <x v="227"/>
    <x v="12"/>
    <n v="221"/>
  </r>
  <r>
    <x v="1"/>
    <x v="11"/>
    <x v="228"/>
    <x v="12"/>
    <n v="349"/>
  </r>
  <r>
    <x v="1"/>
    <x v="11"/>
    <x v="229"/>
    <x v="12"/>
    <n v="52"/>
  </r>
  <r>
    <x v="1"/>
    <x v="11"/>
    <x v="232"/>
    <x v="12"/>
    <n v="4"/>
  </r>
  <r>
    <x v="1"/>
    <x v="11"/>
    <x v="230"/>
    <x v="12"/>
    <n v="115"/>
  </r>
  <r>
    <x v="1"/>
    <x v="11"/>
    <x v="200"/>
    <x v="13"/>
    <n v="4"/>
  </r>
  <r>
    <x v="1"/>
    <x v="11"/>
    <x v="201"/>
    <x v="13"/>
    <n v="1"/>
  </r>
  <r>
    <x v="1"/>
    <x v="11"/>
    <x v="202"/>
    <x v="13"/>
    <n v="1"/>
  </r>
  <r>
    <x v="1"/>
    <x v="11"/>
    <x v="203"/>
    <x v="13"/>
    <n v="2"/>
  </r>
  <r>
    <x v="1"/>
    <x v="11"/>
    <x v="204"/>
    <x v="13"/>
    <n v="3"/>
  </r>
  <r>
    <x v="1"/>
    <x v="11"/>
    <x v="206"/>
    <x v="13"/>
    <n v="1"/>
  </r>
  <r>
    <x v="1"/>
    <x v="11"/>
    <x v="207"/>
    <x v="13"/>
    <n v="2"/>
  </r>
  <r>
    <x v="1"/>
    <x v="11"/>
    <x v="210"/>
    <x v="13"/>
    <n v="15"/>
  </r>
  <r>
    <x v="1"/>
    <x v="11"/>
    <x v="212"/>
    <x v="13"/>
    <n v="6"/>
  </r>
  <r>
    <x v="1"/>
    <x v="11"/>
    <x v="213"/>
    <x v="13"/>
    <n v="1"/>
  </r>
  <r>
    <x v="1"/>
    <x v="11"/>
    <x v="214"/>
    <x v="13"/>
    <n v="3"/>
  </r>
  <r>
    <x v="1"/>
    <x v="11"/>
    <x v="215"/>
    <x v="13"/>
    <n v="5"/>
  </r>
  <r>
    <x v="1"/>
    <x v="11"/>
    <x v="216"/>
    <x v="13"/>
    <n v="1"/>
  </r>
  <r>
    <x v="1"/>
    <x v="11"/>
    <x v="231"/>
    <x v="13"/>
    <n v="1"/>
  </r>
  <r>
    <x v="1"/>
    <x v="11"/>
    <x v="225"/>
    <x v="13"/>
    <n v="1"/>
  </r>
  <r>
    <x v="1"/>
    <x v="11"/>
    <x v="227"/>
    <x v="13"/>
    <n v="1"/>
  </r>
  <r>
    <x v="1"/>
    <x v="11"/>
    <x v="201"/>
    <x v="14"/>
    <n v="10"/>
  </r>
  <r>
    <x v="1"/>
    <x v="11"/>
    <x v="207"/>
    <x v="14"/>
    <n v="2"/>
  </r>
  <r>
    <x v="1"/>
    <x v="11"/>
    <x v="214"/>
    <x v="14"/>
    <n v="1"/>
  </r>
  <r>
    <x v="1"/>
    <x v="11"/>
    <x v="218"/>
    <x v="14"/>
    <n v="2"/>
  </r>
  <r>
    <x v="1"/>
    <x v="11"/>
    <x v="200"/>
    <x v="15"/>
    <n v="4"/>
  </r>
  <r>
    <x v="1"/>
    <x v="11"/>
    <x v="201"/>
    <x v="15"/>
    <n v="15"/>
  </r>
  <r>
    <x v="1"/>
    <x v="11"/>
    <x v="202"/>
    <x v="15"/>
    <n v="5"/>
  </r>
  <r>
    <x v="1"/>
    <x v="11"/>
    <x v="203"/>
    <x v="15"/>
    <n v="2"/>
  </r>
  <r>
    <x v="1"/>
    <x v="11"/>
    <x v="204"/>
    <x v="15"/>
    <n v="4"/>
  </r>
  <r>
    <x v="1"/>
    <x v="11"/>
    <x v="205"/>
    <x v="15"/>
    <n v="5"/>
  </r>
  <r>
    <x v="1"/>
    <x v="11"/>
    <x v="206"/>
    <x v="15"/>
    <n v="6"/>
  </r>
  <r>
    <x v="1"/>
    <x v="11"/>
    <x v="207"/>
    <x v="15"/>
    <n v="36"/>
  </r>
  <r>
    <x v="1"/>
    <x v="11"/>
    <x v="208"/>
    <x v="15"/>
    <n v="3"/>
  </r>
  <r>
    <x v="1"/>
    <x v="11"/>
    <x v="209"/>
    <x v="15"/>
    <n v="3"/>
  </r>
  <r>
    <x v="1"/>
    <x v="11"/>
    <x v="210"/>
    <x v="15"/>
    <n v="33"/>
  </r>
  <r>
    <x v="1"/>
    <x v="11"/>
    <x v="212"/>
    <x v="15"/>
    <n v="25"/>
  </r>
  <r>
    <x v="1"/>
    <x v="11"/>
    <x v="213"/>
    <x v="15"/>
    <n v="12"/>
  </r>
  <r>
    <x v="1"/>
    <x v="11"/>
    <x v="214"/>
    <x v="15"/>
    <n v="84"/>
  </r>
  <r>
    <x v="1"/>
    <x v="11"/>
    <x v="215"/>
    <x v="15"/>
    <n v="16"/>
  </r>
  <r>
    <x v="1"/>
    <x v="11"/>
    <x v="216"/>
    <x v="15"/>
    <n v="3"/>
  </r>
  <r>
    <x v="1"/>
    <x v="11"/>
    <x v="218"/>
    <x v="15"/>
    <n v="3"/>
  </r>
  <r>
    <x v="1"/>
    <x v="11"/>
    <x v="223"/>
    <x v="15"/>
    <n v="4"/>
  </r>
  <r>
    <x v="1"/>
    <x v="11"/>
    <x v="231"/>
    <x v="15"/>
    <n v="3"/>
  </r>
  <r>
    <x v="1"/>
    <x v="11"/>
    <x v="224"/>
    <x v="15"/>
    <n v="5"/>
  </r>
  <r>
    <x v="1"/>
    <x v="11"/>
    <x v="225"/>
    <x v="15"/>
    <n v="3"/>
  </r>
  <r>
    <x v="1"/>
    <x v="11"/>
    <x v="226"/>
    <x v="15"/>
    <n v="1"/>
  </r>
  <r>
    <x v="1"/>
    <x v="11"/>
    <x v="227"/>
    <x v="15"/>
    <n v="1"/>
  </r>
  <r>
    <x v="1"/>
    <x v="11"/>
    <x v="228"/>
    <x v="15"/>
    <n v="3"/>
  </r>
  <r>
    <x v="1"/>
    <x v="11"/>
    <x v="230"/>
    <x v="15"/>
    <n v="1"/>
  </r>
  <r>
    <x v="1"/>
    <x v="11"/>
    <x v="200"/>
    <x v="16"/>
    <n v="30"/>
  </r>
  <r>
    <x v="1"/>
    <x v="11"/>
    <x v="201"/>
    <x v="16"/>
    <n v="8"/>
  </r>
  <r>
    <x v="1"/>
    <x v="11"/>
    <x v="202"/>
    <x v="16"/>
    <n v="15"/>
  </r>
  <r>
    <x v="1"/>
    <x v="11"/>
    <x v="203"/>
    <x v="16"/>
    <n v="9"/>
  </r>
  <r>
    <x v="1"/>
    <x v="11"/>
    <x v="204"/>
    <x v="16"/>
    <n v="4"/>
  </r>
  <r>
    <x v="1"/>
    <x v="11"/>
    <x v="205"/>
    <x v="16"/>
    <n v="12"/>
  </r>
  <r>
    <x v="1"/>
    <x v="11"/>
    <x v="206"/>
    <x v="16"/>
    <n v="9"/>
  </r>
  <r>
    <x v="1"/>
    <x v="11"/>
    <x v="207"/>
    <x v="16"/>
    <n v="30"/>
  </r>
  <r>
    <x v="1"/>
    <x v="11"/>
    <x v="208"/>
    <x v="16"/>
    <n v="3"/>
  </r>
  <r>
    <x v="1"/>
    <x v="11"/>
    <x v="209"/>
    <x v="16"/>
    <n v="2"/>
  </r>
  <r>
    <x v="1"/>
    <x v="11"/>
    <x v="210"/>
    <x v="16"/>
    <n v="15"/>
  </r>
  <r>
    <x v="1"/>
    <x v="11"/>
    <x v="211"/>
    <x v="16"/>
    <n v="2"/>
  </r>
  <r>
    <x v="1"/>
    <x v="11"/>
    <x v="212"/>
    <x v="16"/>
    <n v="7"/>
  </r>
  <r>
    <x v="1"/>
    <x v="11"/>
    <x v="213"/>
    <x v="16"/>
    <n v="1"/>
  </r>
  <r>
    <x v="1"/>
    <x v="11"/>
    <x v="214"/>
    <x v="16"/>
    <n v="18"/>
  </r>
  <r>
    <x v="1"/>
    <x v="11"/>
    <x v="215"/>
    <x v="16"/>
    <n v="11"/>
  </r>
  <r>
    <x v="1"/>
    <x v="11"/>
    <x v="216"/>
    <x v="16"/>
    <n v="11"/>
  </r>
  <r>
    <x v="1"/>
    <x v="11"/>
    <x v="217"/>
    <x v="16"/>
    <n v="3"/>
  </r>
  <r>
    <x v="1"/>
    <x v="11"/>
    <x v="218"/>
    <x v="16"/>
    <n v="6"/>
  </r>
  <r>
    <x v="1"/>
    <x v="11"/>
    <x v="219"/>
    <x v="16"/>
    <n v="5"/>
  </r>
  <r>
    <x v="1"/>
    <x v="11"/>
    <x v="220"/>
    <x v="16"/>
    <n v="6"/>
  </r>
  <r>
    <x v="1"/>
    <x v="11"/>
    <x v="221"/>
    <x v="16"/>
    <n v="5"/>
  </r>
  <r>
    <x v="1"/>
    <x v="11"/>
    <x v="222"/>
    <x v="16"/>
    <n v="1"/>
  </r>
  <r>
    <x v="1"/>
    <x v="11"/>
    <x v="223"/>
    <x v="16"/>
    <n v="7"/>
  </r>
  <r>
    <x v="1"/>
    <x v="11"/>
    <x v="231"/>
    <x v="16"/>
    <n v="1"/>
  </r>
  <r>
    <x v="1"/>
    <x v="11"/>
    <x v="224"/>
    <x v="16"/>
    <n v="9"/>
  </r>
  <r>
    <x v="1"/>
    <x v="11"/>
    <x v="225"/>
    <x v="16"/>
    <n v="4"/>
  </r>
  <r>
    <x v="1"/>
    <x v="11"/>
    <x v="226"/>
    <x v="16"/>
    <n v="3"/>
  </r>
  <r>
    <x v="1"/>
    <x v="11"/>
    <x v="227"/>
    <x v="16"/>
    <n v="10"/>
  </r>
  <r>
    <x v="1"/>
    <x v="11"/>
    <x v="228"/>
    <x v="16"/>
    <n v="8"/>
  </r>
  <r>
    <x v="1"/>
    <x v="11"/>
    <x v="229"/>
    <x v="16"/>
    <n v="3"/>
  </r>
  <r>
    <x v="1"/>
    <x v="11"/>
    <x v="230"/>
    <x v="16"/>
    <n v="4"/>
  </r>
  <r>
    <x v="1"/>
    <x v="11"/>
    <x v="201"/>
    <x v="32"/>
    <n v="765"/>
  </r>
  <r>
    <x v="1"/>
    <x v="11"/>
    <x v="206"/>
    <x v="32"/>
    <n v="61"/>
  </r>
  <r>
    <x v="1"/>
    <x v="11"/>
    <x v="207"/>
    <x v="32"/>
    <n v="740"/>
  </r>
  <r>
    <x v="1"/>
    <x v="11"/>
    <x v="209"/>
    <x v="32"/>
    <n v="527"/>
  </r>
  <r>
    <x v="1"/>
    <x v="11"/>
    <x v="214"/>
    <x v="32"/>
    <n v="633"/>
  </r>
  <r>
    <x v="1"/>
    <x v="11"/>
    <x v="215"/>
    <x v="32"/>
    <n v="103"/>
  </r>
  <r>
    <x v="1"/>
    <x v="11"/>
    <x v="216"/>
    <x v="32"/>
    <n v="192"/>
  </r>
  <r>
    <x v="1"/>
    <x v="11"/>
    <x v="223"/>
    <x v="32"/>
    <n v="168"/>
  </r>
  <r>
    <x v="1"/>
    <x v="11"/>
    <x v="231"/>
    <x v="32"/>
    <n v="100"/>
  </r>
  <r>
    <x v="1"/>
    <x v="11"/>
    <x v="224"/>
    <x v="32"/>
    <n v="567"/>
  </r>
  <r>
    <x v="1"/>
    <x v="11"/>
    <x v="200"/>
    <x v="17"/>
    <n v="647"/>
  </r>
  <r>
    <x v="1"/>
    <x v="11"/>
    <x v="201"/>
    <x v="17"/>
    <n v="1091"/>
  </r>
  <r>
    <x v="1"/>
    <x v="11"/>
    <x v="202"/>
    <x v="17"/>
    <n v="646"/>
  </r>
  <r>
    <x v="1"/>
    <x v="11"/>
    <x v="203"/>
    <x v="17"/>
    <n v="306"/>
  </r>
  <r>
    <x v="1"/>
    <x v="11"/>
    <x v="204"/>
    <x v="17"/>
    <n v="338"/>
  </r>
  <r>
    <x v="1"/>
    <x v="11"/>
    <x v="205"/>
    <x v="17"/>
    <n v="395"/>
  </r>
  <r>
    <x v="1"/>
    <x v="11"/>
    <x v="206"/>
    <x v="17"/>
    <n v="379"/>
  </r>
  <r>
    <x v="1"/>
    <x v="11"/>
    <x v="207"/>
    <x v="17"/>
    <n v="1847"/>
  </r>
  <r>
    <x v="1"/>
    <x v="11"/>
    <x v="208"/>
    <x v="17"/>
    <n v="307"/>
  </r>
  <r>
    <x v="1"/>
    <x v="11"/>
    <x v="209"/>
    <x v="17"/>
    <n v="47"/>
  </r>
  <r>
    <x v="1"/>
    <x v="11"/>
    <x v="210"/>
    <x v="17"/>
    <n v="109"/>
  </r>
  <r>
    <x v="1"/>
    <x v="11"/>
    <x v="211"/>
    <x v="17"/>
    <n v="53"/>
  </r>
  <r>
    <x v="1"/>
    <x v="11"/>
    <x v="212"/>
    <x v="17"/>
    <n v="136"/>
  </r>
  <r>
    <x v="1"/>
    <x v="11"/>
    <x v="213"/>
    <x v="17"/>
    <n v="191"/>
  </r>
  <r>
    <x v="1"/>
    <x v="11"/>
    <x v="214"/>
    <x v="17"/>
    <n v="3020"/>
  </r>
  <r>
    <x v="1"/>
    <x v="11"/>
    <x v="215"/>
    <x v="17"/>
    <n v="1144"/>
  </r>
  <r>
    <x v="1"/>
    <x v="11"/>
    <x v="216"/>
    <x v="17"/>
    <n v="780"/>
  </r>
  <r>
    <x v="1"/>
    <x v="11"/>
    <x v="217"/>
    <x v="17"/>
    <n v="72"/>
  </r>
  <r>
    <x v="1"/>
    <x v="11"/>
    <x v="218"/>
    <x v="17"/>
    <n v="305"/>
  </r>
  <r>
    <x v="1"/>
    <x v="11"/>
    <x v="219"/>
    <x v="17"/>
    <n v="54"/>
  </r>
  <r>
    <x v="1"/>
    <x v="11"/>
    <x v="220"/>
    <x v="17"/>
    <n v="20"/>
  </r>
  <r>
    <x v="1"/>
    <x v="11"/>
    <x v="221"/>
    <x v="17"/>
    <n v="32"/>
  </r>
  <r>
    <x v="1"/>
    <x v="11"/>
    <x v="223"/>
    <x v="17"/>
    <n v="309"/>
  </r>
  <r>
    <x v="1"/>
    <x v="11"/>
    <x v="231"/>
    <x v="17"/>
    <n v="85"/>
  </r>
  <r>
    <x v="1"/>
    <x v="11"/>
    <x v="224"/>
    <x v="17"/>
    <n v="653"/>
  </r>
  <r>
    <x v="1"/>
    <x v="11"/>
    <x v="225"/>
    <x v="17"/>
    <n v="268"/>
  </r>
  <r>
    <x v="1"/>
    <x v="11"/>
    <x v="226"/>
    <x v="17"/>
    <n v="30"/>
  </r>
  <r>
    <x v="1"/>
    <x v="11"/>
    <x v="227"/>
    <x v="17"/>
    <n v="698"/>
  </r>
  <r>
    <x v="1"/>
    <x v="11"/>
    <x v="228"/>
    <x v="17"/>
    <n v="888"/>
  </r>
  <r>
    <x v="1"/>
    <x v="11"/>
    <x v="229"/>
    <x v="17"/>
    <n v="169"/>
  </r>
  <r>
    <x v="1"/>
    <x v="11"/>
    <x v="230"/>
    <x v="17"/>
    <n v="187"/>
  </r>
  <r>
    <x v="1"/>
    <x v="11"/>
    <x v="200"/>
    <x v="18"/>
    <n v="1032"/>
  </r>
  <r>
    <x v="1"/>
    <x v="11"/>
    <x v="201"/>
    <x v="18"/>
    <n v="8058"/>
  </r>
  <r>
    <x v="1"/>
    <x v="11"/>
    <x v="202"/>
    <x v="18"/>
    <n v="2999"/>
  </r>
  <r>
    <x v="1"/>
    <x v="11"/>
    <x v="203"/>
    <x v="18"/>
    <n v="436"/>
  </r>
  <r>
    <x v="1"/>
    <x v="11"/>
    <x v="204"/>
    <x v="18"/>
    <n v="355"/>
  </r>
  <r>
    <x v="1"/>
    <x v="11"/>
    <x v="205"/>
    <x v="18"/>
    <n v="313"/>
  </r>
  <r>
    <x v="1"/>
    <x v="11"/>
    <x v="206"/>
    <x v="18"/>
    <n v="88"/>
  </r>
  <r>
    <x v="1"/>
    <x v="11"/>
    <x v="207"/>
    <x v="18"/>
    <n v="2902"/>
  </r>
  <r>
    <x v="1"/>
    <x v="11"/>
    <x v="209"/>
    <x v="18"/>
    <n v="60"/>
  </r>
  <r>
    <x v="1"/>
    <x v="11"/>
    <x v="210"/>
    <x v="18"/>
    <n v="540"/>
  </r>
  <r>
    <x v="1"/>
    <x v="11"/>
    <x v="213"/>
    <x v="18"/>
    <n v="318"/>
  </r>
  <r>
    <x v="1"/>
    <x v="11"/>
    <x v="214"/>
    <x v="18"/>
    <n v="2086"/>
  </r>
  <r>
    <x v="1"/>
    <x v="11"/>
    <x v="215"/>
    <x v="18"/>
    <n v="75"/>
  </r>
  <r>
    <x v="1"/>
    <x v="11"/>
    <x v="216"/>
    <x v="18"/>
    <n v="423"/>
  </r>
  <r>
    <x v="1"/>
    <x v="11"/>
    <x v="217"/>
    <x v="18"/>
    <n v="2"/>
  </r>
  <r>
    <x v="1"/>
    <x v="11"/>
    <x v="218"/>
    <x v="18"/>
    <n v="67"/>
  </r>
  <r>
    <x v="1"/>
    <x v="11"/>
    <x v="219"/>
    <x v="18"/>
    <n v="408"/>
  </r>
  <r>
    <x v="1"/>
    <x v="11"/>
    <x v="220"/>
    <x v="18"/>
    <n v="4"/>
  </r>
  <r>
    <x v="1"/>
    <x v="11"/>
    <x v="221"/>
    <x v="18"/>
    <n v="213"/>
  </r>
  <r>
    <x v="1"/>
    <x v="11"/>
    <x v="223"/>
    <x v="18"/>
    <n v="91"/>
  </r>
  <r>
    <x v="1"/>
    <x v="11"/>
    <x v="224"/>
    <x v="18"/>
    <n v="646"/>
  </r>
  <r>
    <x v="1"/>
    <x v="11"/>
    <x v="225"/>
    <x v="18"/>
    <n v="4"/>
  </r>
  <r>
    <x v="1"/>
    <x v="11"/>
    <x v="226"/>
    <x v="18"/>
    <n v="19"/>
  </r>
  <r>
    <x v="1"/>
    <x v="11"/>
    <x v="227"/>
    <x v="18"/>
    <n v="1234"/>
  </r>
  <r>
    <x v="1"/>
    <x v="11"/>
    <x v="228"/>
    <x v="18"/>
    <n v="1851"/>
  </r>
  <r>
    <x v="1"/>
    <x v="11"/>
    <x v="230"/>
    <x v="18"/>
    <n v="21"/>
  </r>
  <r>
    <x v="1"/>
    <x v="11"/>
    <x v="202"/>
    <x v="19"/>
    <n v="46843"/>
  </r>
  <r>
    <x v="1"/>
    <x v="11"/>
    <x v="204"/>
    <x v="19"/>
    <n v="55700"/>
  </r>
  <r>
    <x v="1"/>
    <x v="11"/>
    <x v="210"/>
    <x v="19"/>
    <n v="353767"/>
  </r>
  <r>
    <x v="1"/>
    <x v="11"/>
    <x v="212"/>
    <x v="19"/>
    <n v="80000"/>
  </r>
  <r>
    <x v="1"/>
    <x v="11"/>
    <x v="214"/>
    <x v="19"/>
    <n v="3"/>
  </r>
  <r>
    <x v="1"/>
    <x v="11"/>
    <x v="215"/>
    <x v="19"/>
    <n v="30857"/>
  </r>
  <r>
    <x v="1"/>
    <x v="11"/>
    <x v="216"/>
    <x v="19"/>
    <n v="20013"/>
  </r>
  <r>
    <x v="1"/>
    <x v="11"/>
    <x v="217"/>
    <x v="19"/>
    <n v="30"/>
  </r>
  <r>
    <x v="1"/>
    <x v="11"/>
    <x v="222"/>
    <x v="19"/>
    <n v="20735"/>
  </r>
  <r>
    <x v="1"/>
    <x v="11"/>
    <x v="227"/>
    <x v="19"/>
    <n v="54689"/>
  </r>
  <r>
    <x v="1"/>
    <x v="11"/>
    <x v="230"/>
    <x v="19"/>
    <n v="84300"/>
  </r>
  <r>
    <x v="1"/>
    <x v="11"/>
    <x v="200"/>
    <x v="20"/>
    <n v="2"/>
  </r>
  <r>
    <x v="1"/>
    <x v="11"/>
    <x v="202"/>
    <x v="20"/>
    <n v="2"/>
  </r>
  <r>
    <x v="1"/>
    <x v="11"/>
    <x v="203"/>
    <x v="20"/>
    <n v="3"/>
  </r>
  <r>
    <x v="1"/>
    <x v="11"/>
    <x v="207"/>
    <x v="20"/>
    <n v="19"/>
  </r>
  <r>
    <x v="1"/>
    <x v="11"/>
    <x v="211"/>
    <x v="20"/>
    <n v="6"/>
  </r>
  <r>
    <x v="1"/>
    <x v="11"/>
    <x v="214"/>
    <x v="20"/>
    <n v="10"/>
  </r>
  <r>
    <x v="1"/>
    <x v="11"/>
    <x v="215"/>
    <x v="20"/>
    <n v="430"/>
  </r>
  <r>
    <x v="1"/>
    <x v="11"/>
    <x v="217"/>
    <x v="20"/>
    <n v="50"/>
  </r>
  <r>
    <x v="1"/>
    <x v="11"/>
    <x v="218"/>
    <x v="20"/>
    <n v="10"/>
  </r>
  <r>
    <x v="1"/>
    <x v="11"/>
    <x v="221"/>
    <x v="20"/>
    <n v="10"/>
  </r>
  <r>
    <x v="1"/>
    <x v="11"/>
    <x v="224"/>
    <x v="20"/>
    <n v="1"/>
  </r>
  <r>
    <x v="1"/>
    <x v="11"/>
    <x v="225"/>
    <x v="20"/>
    <n v="3"/>
  </r>
  <r>
    <x v="1"/>
    <x v="11"/>
    <x v="227"/>
    <x v="20"/>
    <n v="20"/>
  </r>
  <r>
    <x v="1"/>
    <x v="11"/>
    <x v="228"/>
    <x v="20"/>
    <n v="20"/>
  </r>
  <r>
    <x v="1"/>
    <x v="11"/>
    <x v="200"/>
    <x v="21"/>
    <n v="3061"/>
  </r>
  <r>
    <x v="1"/>
    <x v="11"/>
    <x v="201"/>
    <x v="21"/>
    <n v="5996"/>
  </r>
  <r>
    <x v="1"/>
    <x v="11"/>
    <x v="202"/>
    <x v="21"/>
    <n v="6002"/>
  </r>
  <r>
    <x v="1"/>
    <x v="11"/>
    <x v="203"/>
    <x v="21"/>
    <n v="3506"/>
  </r>
  <r>
    <x v="1"/>
    <x v="11"/>
    <x v="204"/>
    <x v="21"/>
    <n v="1339"/>
  </r>
  <r>
    <x v="1"/>
    <x v="11"/>
    <x v="205"/>
    <x v="21"/>
    <n v="1192"/>
  </r>
  <r>
    <x v="1"/>
    <x v="11"/>
    <x v="206"/>
    <x v="21"/>
    <n v="1751"/>
  </r>
  <r>
    <x v="1"/>
    <x v="11"/>
    <x v="207"/>
    <x v="21"/>
    <n v="6837"/>
  </r>
  <r>
    <x v="1"/>
    <x v="11"/>
    <x v="208"/>
    <x v="21"/>
    <n v="1391"/>
  </r>
  <r>
    <x v="1"/>
    <x v="11"/>
    <x v="209"/>
    <x v="21"/>
    <n v="2241"/>
  </r>
  <r>
    <x v="1"/>
    <x v="11"/>
    <x v="210"/>
    <x v="21"/>
    <n v="3110"/>
  </r>
  <r>
    <x v="1"/>
    <x v="11"/>
    <x v="211"/>
    <x v="21"/>
    <n v="1287"/>
  </r>
  <r>
    <x v="1"/>
    <x v="11"/>
    <x v="212"/>
    <x v="21"/>
    <n v="2133"/>
  </r>
  <r>
    <x v="1"/>
    <x v="11"/>
    <x v="213"/>
    <x v="21"/>
    <n v="1315"/>
  </r>
  <r>
    <x v="1"/>
    <x v="11"/>
    <x v="214"/>
    <x v="21"/>
    <n v="10817"/>
  </r>
  <r>
    <x v="1"/>
    <x v="11"/>
    <x v="215"/>
    <x v="21"/>
    <n v="5289"/>
  </r>
  <r>
    <x v="1"/>
    <x v="11"/>
    <x v="216"/>
    <x v="21"/>
    <n v="2530"/>
  </r>
  <r>
    <x v="1"/>
    <x v="11"/>
    <x v="217"/>
    <x v="21"/>
    <n v="977"/>
  </r>
  <r>
    <x v="1"/>
    <x v="11"/>
    <x v="218"/>
    <x v="21"/>
    <n v="521"/>
  </r>
  <r>
    <x v="1"/>
    <x v="11"/>
    <x v="219"/>
    <x v="21"/>
    <n v="3860"/>
  </r>
  <r>
    <x v="1"/>
    <x v="11"/>
    <x v="220"/>
    <x v="21"/>
    <n v="938"/>
  </r>
  <r>
    <x v="1"/>
    <x v="11"/>
    <x v="221"/>
    <x v="21"/>
    <n v="1908"/>
  </r>
  <r>
    <x v="1"/>
    <x v="11"/>
    <x v="222"/>
    <x v="21"/>
    <n v="1611"/>
  </r>
  <r>
    <x v="1"/>
    <x v="11"/>
    <x v="223"/>
    <x v="21"/>
    <n v="2620"/>
  </r>
  <r>
    <x v="1"/>
    <x v="11"/>
    <x v="231"/>
    <x v="21"/>
    <n v="290"/>
  </r>
  <r>
    <x v="1"/>
    <x v="11"/>
    <x v="224"/>
    <x v="21"/>
    <n v="3751"/>
  </r>
  <r>
    <x v="1"/>
    <x v="11"/>
    <x v="225"/>
    <x v="21"/>
    <n v="1697"/>
  </r>
  <r>
    <x v="1"/>
    <x v="11"/>
    <x v="226"/>
    <x v="21"/>
    <n v="965"/>
  </r>
  <r>
    <x v="1"/>
    <x v="11"/>
    <x v="227"/>
    <x v="21"/>
    <n v="4407"/>
  </r>
  <r>
    <x v="1"/>
    <x v="11"/>
    <x v="228"/>
    <x v="21"/>
    <n v="7765"/>
  </r>
  <r>
    <x v="1"/>
    <x v="11"/>
    <x v="229"/>
    <x v="21"/>
    <n v="1076"/>
  </r>
  <r>
    <x v="1"/>
    <x v="11"/>
    <x v="232"/>
    <x v="21"/>
    <n v="240"/>
  </r>
  <r>
    <x v="1"/>
    <x v="11"/>
    <x v="230"/>
    <x v="21"/>
    <n v="3608"/>
  </r>
  <r>
    <x v="1"/>
    <x v="11"/>
    <x v="200"/>
    <x v="22"/>
    <n v="19699"/>
  </r>
  <r>
    <x v="1"/>
    <x v="11"/>
    <x v="201"/>
    <x v="22"/>
    <n v="12030"/>
  </r>
  <r>
    <x v="1"/>
    <x v="11"/>
    <x v="202"/>
    <x v="22"/>
    <n v="7280"/>
  </r>
  <r>
    <x v="1"/>
    <x v="11"/>
    <x v="203"/>
    <x v="22"/>
    <n v="8258"/>
  </r>
  <r>
    <x v="1"/>
    <x v="11"/>
    <x v="204"/>
    <x v="22"/>
    <n v="4047"/>
  </r>
  <r>
    <x v="1"/>
    <x v="11"/>
    <x v="205"/>
    <x v="22"/>
    <n v="6015"/>
  </r>
  <r>
    <x v="1"/>
    <x v="11"/>
    <x v="206"/>
    <x v="22"/>
    <n v="103"/>
  </r>
  <r>
    <x v="1"/>
    <x v="11"/>
    <x v="207"/>
    <x v="22"/>
    <n v="3829"/>
  </r>
  <r>
    <x v="1"/>
    <x v="11"/>
    <x v="208"/>
    <x v="22"/>
    <n v="2016"/>
  </r>
  <r>
    <x v="1"/>
    <x v="11"/>
    <x v="209"/>
    <x v="22"/>
    <n v="3500"/>
  </r>
  <r>
    <x v="1"/>
    <x v="11"/>
    <x v="210"/>
    <x v="22"/>
    <n v="28861"/>
  </r>
  <r>
    <x v="1"/>
    <x v="11"/>
    <x v="211"/>
    <x v="22"/>
    <n v="25"/>
  </r>
  <r>
    <x v="1"/>
    <x v="11"/>
    <x v="212"/>
    <x v="22"/>
    <n v="5104"/>
  </r>
  <r>
    <x v="1"/>
    <x v="11"/>
    <x v="213"/>
    <x v="22"/>
    <n v="8"/>
  </r>
  <r>
    <x v="1"/>
    <x v="11"/>
    <x v="214"/>
    <x v="22"/>
    <n v="5086"/>
  </r>
  <r>
    <x v="1"/>
    <x v="11"/>
    <x v="215"/>
    <x v="22"/>
    <n v="16193"/>
  </r>
  <r>
    <x v="1"/>
    <x v="11"/>
    <x v="216"/>
    <x v="22"/>
    <n v="3049"/>
  </r>
  <r>
    <x v="1"/>
    <x v="11"/>
    <x v="217"/>
    <x v="22"/>
    <n v="21"/>
  </r>
  <r>
    <x v="1"/>
    <x v="11"/>
    <x v="218"/>
    <x v="22"/>
    <n v="651"/>
  </r>
  <r>
    <x v="1"/>
    <x v="11"/>
    <x v="219"/>
    <x v="22"/>
    <n v="5860"/>
  </r>
  <r>
    <x v="1"/>
    <x v="11"/>
    <x v="220"/>
    <x v="22"/>
    <n v="940"/>
  </r>
  <r>
    <x v="1"/>
    <x v="11"/>
    <x v="221"/>
    <x v="22"/>
    <n v="93"/>
  </r>
  <r>
    <x v="1"/>
    <x v="11"/>
    <x v="222"/>
    <x v="22"/>
    <n v="5"/>
  </r>
  <r>
    <x v="1"/>
    <x v="11"/>
    <x v="223"/>
    <x v="22"/>
    <n v="87"/>
  </r>
  <r>
    <x v="1"/>
    <x v="11"/>
    <x v="231"/>
    <x v="22"/>
    <n v="4903"/>
  </r>
  <r>
    <x v="1"/>
    <x v="11"/>
    <x v="224"/>
    <x v="22"/>
    <n v="404"/>
  </r>
  <r>
    <x v="1"/>
    <x v="11"/>
    <x v="225"/>
    <x v="22"/>
    <n v="2182"/>
  </r>
  <r>
    <x v="1"/>
    <x v="11"/>
    <x v="226"/>
    <x v="22"/>
    <n v="6650"/>
  </r>
  <r>
    <x v="1"/>
    <x v="11"/>
    <x v="227"/>
    <x v="22"/>
    <n v="7410"/>
  </r>
  <r>
    <x v="1"/>
    <x v="11"/>
    <x v="228"/>
    <x v="22"/>
    <n v="2783"/>
  </r>
  <r>
    <x v="1"/>
    <x v="11"/>
    <x v="229"/>
    <x v="22"/>
    <n v="2719"/>
  </r>
  <r>
    <x v="1"/>
    <x v="11"/>
    <x v="230"/>
    <x v="22"/>
    <n v="60"/>
  </r>
  <r>
    <x v="1"/>
    <x v="11"/>
    <x v="200"/>
    <x v="23"/>
    <n v="6"/>
  </r>
  <r>
    <x v="1"/>
    <x v="11"/>
    <x v="201"/>
    <x v="23"/>
    <n v="28"/>
  </r>
  <r>
    <x v="1"/>
    <x v="11"/>
    <x v="202"/>
    <x v="23"/>
    <n v="28"/>
  </r>
  <r>
    <x v="1"/>
    <x v="11"/>
    <x v="203"/>
    <x v="23"/>
    <n v="1"/>
  </r>
  <r>
    <x v="1"/>
    <x v="11"/>
    <x v="204"/>
    <x v="23"/>
    <n v="21"/>
  </r>
  <r>
    <x v="1"/>
    <x v="11"/>
    <x v="206"/>
    <x v="23"/>
    <n v="5"/>
  </r>
  <r>
    <x v="1"/>
    <x v="11"/>
    <x v="207"/>
    <x v="23"/>
    <n v="10"/>
  </r>
  <r>
    <x v="1"/>
    <x v="11"/>
    <x v="208"/>
    <x v="23"/>
    <n v="5"/>
  </r>
  <r>
    <x v="1"/>
    <x v="11"/>
    <x v="209"/>
    <x v="23"/>
    <n v="7"/>
  </r>
  <r>
    <x v="1"/>
    <x v="11"/>
    <x v="210"/>
    <x v="23"/>
    <n v="93"/>
  </r>
  <r>
    <x v="1"/>
    <x v="11"/>
    <x v="211"/>
    <x v="23"/>
    <n v="2"/>
  </r>
  <r>
    <x v="1"/>
    <x v="11"/>
    <x v="212"/>
    <x v="23"/>
    <n v="21"/>
  </r>
  <r>
    <x v="1"/>
    <x v="11"/>
    <x v="213"/>
    <x v="23"/>
    <n v="1"/>
  </r>
  <r>
    <x v="1"/>
    <x v="11"/>
    <x v="214"/>
    <x v="23"/>
    <n v="15"/>
  </r>
  <r>
    <x v="1"/>
    <x v="11"/>
    <x v="215"/>
    <x v="23"/>
    <n v="46"/>
  </r>
  <r>
    <x v="1"/>
    <x v="11"/>
    <x v="216"/>
    <x v="23"/>
    <n v="2"/>
  </r>
  <r>
    <x v="1"/>
    <x v="11"/>
    <x v="218"/>
    <x v="23"/>
    <n v="61"/>
  </r>
  <r>
    <x v="1"/>
    <x v="11"/>
    <x v="222"/>
    <x v="23"/>
    <n v="7"/>
  </r>
  <r>
    <x v="1"/>
    <x v="11"/>
    <x v="223"/>
    <x v="23"/>
    <n v="3"/>
  </r>
  <r>
    <x v="1"/>
    <x v="11"/>
    <x v="224"/>
    <x v="23"/>
    <n v="1"/>
  </r>
  <r>
    <x v="1"/>
    <x v="11"/>
    <x v="228"/>
    <x v="23"/>
    <n v="6"/>
  </r>
  <r>
    <x v="1"/>
    <x v="11"/>
    <x v="201"/>
    <x v="24"/>
    <n v="8"/>
  </r>
  <r>
    <x v="1"/>
    <x v="11"/>
    <x v="204"/>
    <x v="24"/>
    <n v="3"/>
  </r>
  <r>
    <x v="1"/>
    <x v="11"/>
    <x v="207"/>
    <x v="24"/>
    <n v="77"/>
  </r>
  <r>
    <x v="1"/>
    <x v="11"/>
    <x v="208"/>
    <x v="24"/>
    <n v="153"/>
  </r>
  <r>
    <x v="1"/>
    <x v="11"/>
    <x v="209"/>
    <x v="24"/>
    <n v="160"/>
  </r>
  <r>
    <x v="1"/>
    <x v="11"/>
    <x v="210"/>
    <x v="24"/>
    <n v="7530"/>
  </r>
  <r>
    <x v="1"/>
    <x v="11"/>
    <x v="211"/>
    <x v="24"/>
    <n v="20"/>
  </r>
  <r>
    <x v="1"/>
    <x v="11"/>
    <x v="212"/>
    <x v="24"/>
    <n v="920"/>
  </r>
  <r>
    <x v="1"/>
    <x v="11"/>
    <x v="213"/>
    <x v="24"/>
    <n v="96"/>
  </r>
  <r>
    <x v="1"/>
    <x v="11"/>
    <x v="214"/>
    <x v="24"/>
    <n v="4"/>
  </r>
  <r>
    <x v="1"/>
    <x v="11"/>
    <x v="215"/>
    <x v="24"/>
    <n v="752"/>
  </r>
  <r>
    <x v="1"/>
    <x v="11"/>
    <x v="217"/>
    <x v="24"/>
    <n v="1"/>
  </r>
  <r>
    <x v="1"/>
    <x v="11"/>
    <x v="228"/>
    <x v="24"/>
    <n v="33"/>
  </r>
  <r>
    <x v="1"/>
    <x v="11"/>
    <x v="200"/>
    <x v="25"/>
    <n v="21916"/>
  </r>
  <r>
    <x v="1"/>
    <x v="11"/>
    <x v="201"/>
    <x v="25"/>
    <n v="25185"/>
  </r>
  <r>
    <x v="1"/>
    <x v="11"/>
    <x v="202"/>
    <x v="25"/>
    <n v="25176"/>
  </r>
  <r>
    <x v="1"/>
    <x v="11"/>
    <x v="203"/>
    <x v="25"/>
    <n v="13028"/>
  </r>
  <r>
    <x v="1"/>
    <x v="11"/>
    <x v="204"/>
    <x v="25"/>
    <n v="7672"/>
  </r>
  <r>
    <x v="1"/>
    <x v="11"/>
    <x v="205"/>
    <x v="25"/>
    <n v="7879"/>
  </r>
  <r>
    <x v="1"/>
    <x v="11"/>
    <x v="206"/>
    <x v="25"/>
    <n v="12136"/>
  </r>
  <r>
    <x v="1"/>
    <x v="11"/>
    <x v="207"/>
    <x v="25"/>
    <n v="40329"/>
  </r>
  <r>
    <x v="1"/>
    <x v="11"/>
    <x v="208"/>
    <x v="25"/>
    <n v="4672"/>
  </r>
  <r>
    <x v="1"/>
    <x v="11"/>
    <x v="209"/>
    <x v="25"/>
    <n v="4822"/>
  </r>
  <r>
    <x v="1"/>
    <x v="11"/>
    <x v="210"/>
    <x v="25"/>
    <n v="5442"/>
  </r>
  <r>
    <x v="1"/>
    <x v="11"/>
    <x v="211"/>
    <x v="25"/>
    <n v="2959"/>
  </r>
  <r>
    <x v="1"/>
    <x v="11"/>
    <x v="212"/>
    <x v="25"/>
    <n v="5195"/>
  </r>
  <r>
    <x v="1"/>
    <x v="11"/>
    <x v="213"/>
    <x v="25"/>
    <n v="4801"/>
  </r>
  <r>
    <x v="1"/>
    <x v="11"/>
    <x v="214"/>
    <x v="25"/>
    <n v="59588"/>
  </r>
  <r>
    <x v="1"/>
    <x v="11"/>
    <x v="215"/>
    <x v="25"/>
    <n v="21356"/>
  </r>
  <r>
    <x v="1"/>
    <x v="11"/>
    <x v="216"/>
    <x v="25"/>
    <n v="16335"/>
  </r>
  <r>
    <x v="1"/>
    <x v="11"/>
    <x v="217"/>
    <x v="25"/>
    <n v="3411"/>
  </r>
  <r>
    <x v="1"/>
    <x v="11"/>
    <x v="218"/>
    <x v="25"/>
    <n v="9064"/>
  </r>
  <r>
    <x v="1"/>
    <x v="11"/>
    <x v="219"/>
    <x v="25"/>
    <n v="4804"/>
  </r>
  <r>
    <x v="1"/>
    <x v="11"/>
    <x v="220"/>
    <x v="25"/>
    <n v="2300"/>
  </r>
  <r>
    <x v="1"/>
    <x v="11"/>
    <x v="221"/>
    <x v="25"/>
    <n v="5681"/>
  </r>
  <r>
    <x v="1"/>
    <x v="11"/>
    <x v="222"/>
    <x v="25"/>
    <n v="3946"/>
  </r>
  <r>
    <x v="1"/>
    <x v="11"/>
    <x v="223"/>
    <x v="25"/>
    <n v="7125"/>
  </r>
  <r>
    <x v="1"/>
    <x v="11"/>
    <x v="231"/>
    <x v="25"/>
    <n v="1976"/>
  </r>
  <r>
    <x v="1"/>
    <x v="11"/>
    <x v="224"/>
    <x v="25"/>
    <n v="23535"/>
  </r>
  <r>
    <x v="1"/>
    <x v="11"/>
    <x v="225"/>
    <x v="25"/>
    <n v="10029"/>
  </r>
  <r>
    <x v="1"/>
    <x v="11"/>
    <x v="226"/>
    <x v="25"/>
    <n v="3258"/>
  </r>
  <r>
    <x v="1"/>
    <x v="11"/>
    <x v="227"/>
    <x v="25"/>
    <n v="27202"/>
  </r>
  <r>
    <x v="1"/>
    <x v="11"/>
    <x v="228"/>
    <x v="25"/>
    <n v="34914"/>
  </r>
  <r>
    <x v="1"/>
    <x v="11"/>
    <x v="229"/>
    <x v="25"/>
    <n v="5272"/>
  </r>
  <r>
    <x v="1"/>
    <x v="11"/>
    <x v="232"/>
    <x v="25"/>
    <n v="316"/>
  </r>
  <r>
    <x v="1"/>
    <x v="11"/>
    <x v="230"/>
    <x v="25"/>
    <n v="7780"/>
  </r>
  <r>
    <x v="1"/>
    <x v="11"/>
    <x v="200"/>
    <x v="26"/>
    <n v="15"/>
  </r>
  <r>
    <x v="1"/>
    <x v="11"/>
    <x v="201"/>
    <x v="26"/>
    <n v="1"/>
  </r>
  <r>
    <x v="1"/>
    <x v="11"/>
    <x v="202"/>
    <x v="26"/>
    <n v="1"/>
  </r>
  <r>
    <x v="1"/>
    <x v="11"/>
    <x v="203"/>
    <x v="26"/>
    <n v="2"/>
  </r>
  <r>
    <x v="1"/>
    <x v="11"/>
    <x v="204"/>
    <x v="26"/>
    <n v="3"/>
  </r>
  <r>
    <x v="1"/>
    <x v="11"/>
    <x v="206"/>
    <x v="26"/>
    <n v="1"/>
  </r>
  <r>
    <x v="1"/>
    <x v="11"/>
    <x v="207"/>
    <x v="26"/>
    <n v="3"/>
  </r>
  <r>
    <x v="1"/>
    <x v="11"/>
    <x v="210"/>
    <x v="26"/>
    <n v="27"/>
  </r>
  <r>
    <x v="1"/>
    <x v="11"/>
    <x v="212"/>
    <x v="26"/>
    <n v="31"/>
  </r>
  <r>
    <x v="1"/>
    <x v="11"/>
    <x v="213"/>
    <x v="26"/>
    <n v="2"/>
  </r>
  <r>
    <x v="1"/>
    <x v="11"/>
    <x v="214"/>
    <x v="26"/>
    <n v="18"/>
  </r>
  <r>
    <x v="1"/>
    <x v="11"/>
    <x v="215"/>
    <x v="26"/>
    <n v="6"/>
  </r>
  <r>
    <x v="1"/>
    <x v="11"/>
    <x v="216"/>
    <x v="26"/>
    <n v="1"/>
  </r>
  <r>
    <x v="1"/>
    <x v="11"/>
    <x v="231"/>
    <x v="26"/>
    <n v="1"/>
  </r>
  <r>
    <x v="1"/>
    <x v="11"/>
    <x v="225"/>
    <x v="26"/>
    <n v="1"/>
  </r>
  <r>
    <x v="1"/>
    <x v="11"/>
    <x v="227"/>
    <x v="26"/>
    <n v="1"/>
  </r>
  <r>
    <x v="1"/>
    <x v="11"/>
    <x v="201"/>
    <x v="27"/>
    <n v="418"/>
  </r>
  <r>
    <x v="1"/>
    <x v="11"/>
    <x v="207"/>
    <x v="27"/>
    <n v="12"/>
  </r>
  <r>
    <x v="1"/>
    <x v="11"/>
    <x v="214"/>
    <x v="27"/>
    <n v="50"/>
  </r>
  <r>
    <x v="1"/>
    <x v="11"/>
    <x v="218"/>
    <x v="27"/>
    <n v="62"/>
  </r>
  <r>
    <x v="1"/>
    <x v="11"/>
    <x v="200"/>
    <x v="28"/>
    <n v="18"/>
  </r>
  <r>
    <x v="1"/>
    <x v="11"/>
    <x v="201"/>
    <x v="28"/>
    <n v="67"/>
  </r>
  <r>
    <x v="1"/>
    <x v="11"/>
    <x v="202"/>
    <x v="28"/>
    <n v="5"/>
  </r>
  <r>
    <x v="1"/>
    <x v="11"/>
    <x v="203"/>
    <x v="28"/>
    <n v="2"/>
  </r>
  <r>
    <x v="1"/>
    <x v="11"/>
    <x v="204"/>
    <x v="28"/>
    <n v="5"/>
  </r>
  <r>
    <x v="1"/>
    <x v="11"/>
    <x v="205"/>
    <x v="28"/>
    <n v="20"/>
  </r>
  <r>
    <x v="1"/>
    <x v="11"/>
    <x v="206"/>
    <x v="28"/>
    <n v="6"/>
  </r>
  <r>
    <x v="1"/>
    <x v="11"/>
    <x v="207"/>
    <x v="28"/>
    <n v="50"/>
  </r>
  <r>
    <x v="1"/>
    <x v="11"/>
    <x v="208"/>
    <x v="28"/>
    <n v="3"/>
  </r>
  <r>
    <x v="1"/>
    <x v="11"/>
    <x v="209"/>
    <x v="28"/>
    <n v="3"/>
  </r>
  <r>
    <x v="1"/>
    <x v="11"/>
    <x v="210"/>
    <x v="28"/>
    <n v="39"/>
  </r>
  <r>
    <x v="1"/>
    <x v="11"/>
    <x v="212"/>
    <x v="28"/>
    <n v="30"/>
  </r>
  <r>
    <x v="1"/>
    <x v="11"/>
    <x v="213"/>
    <x v="28"/>
    <n v="20"/>
  </r>
  <r>
    <x v="1"/>
    <x v="11"/>
    <x v="214"/>
    <x v="28"/>
    <n v="104"/>
  </r>
  <r>
    <x v="1"/>
    <x v="11"/>
    <x v="215"/>
    <x v="28"/>
    <n v="21"/>
  </r>
  <r>
    <x v="1"/>
    <x v="11"/>
    <x v="216"/>
    <x v="28"/>
    <n v="3"/>
  </r>
  <r>
    <x v="1"/>
    <x v="11"/>
    <x v="218"/>
    <x v="28"/>
    <n v="4"/>
  </r>
  <r>
    <x v="1"/>
    <x v="11"/>
    <x v="223"/>
    <x v="28"/>
    <n v="4"/>
  </r>
  <r>
    <x v="1"/>
    <x v="11"/>
    <x v="231"/>
    <x v="28"/>
    <n v="4"/>
  </r>
  <r>
    <x v="1"/>
    <x v="11"/>
    <x v="224"/>
    <x v="28"/>
    <n v="6"/>
  </r>
  <r>
    <x v="1"/>
    <x v="11"/>
    <x v="225"/>
    <x v="28"/>
    <n v="3"/>
  </r>
  <r>
    <x v="1"/>
    <x v="11"/>
    <x v="226"/>
    <x v="28"/>
    <n v="1"/>
  </r>
  <r>
    <x v="1"/>
    <x v="11"/>
    <x v="227"/>
    <x v="28"/>
    <n v="1"/>
  </r>
  <r>
    <x v="1"/>
    <x v="11"/>
    <x v="228"/>
    <x v="28"/>
    <n v="4"/>
  </r>
  <r>
    <x v="1"/>
    <x v="11"/>
    <x v="230"/>
    <x v="28"/>
    <n v="1"/>
  </r>
  <r>
    <x v="1"/>
    <x v="11"/>
    <x v="200"/>
    <x v="29"/>
    <n v="21976"/>
  </r>
  <r>
    <x v="1"/>
    <x v="11"/>
    <x v="201"/>
    <x v="29"/>
    <n v="25718"/>
  </r>
  <r>
    <x v="1"/>
    <x v="11"/>
    <x v="202"/>
    <x v="29"/>
    <n v="25305"/>
  </r>
  <r>
    <x v="1"/>
    <x v="11"/>
    <x v="203"/>
    <x v="29"/>
    <n v="13033"/>
  </r>
  <r>
    <x v="1"/>
    <x v="11"/>
    <x v="204"/>
    <x v="29"/>
    <n v="7704"/>
  </r>
  <r>
    <x v="1"/>
    <x v="11"/>
    <x v="205"/>
    <x v="29"/>
    <n v="7899"/>
  </r>
  <r>
    <x v="1"/>
    <x v="11"/>
    <x v="206"/>
    <x v="29"/>
    <n v="12154"/>
  </r>
  <r>
    <x v="1"/>
    <x v="11"/>
    <x v="207"/>
    <x v="29"/>
    <n v="40532"/>
  </r>
  <r>
    <x v="1"/>
    <x v="11"/>
    <x v="208"/>
    <x v="29"/>
    <n v="4833"/>
  </r>
  <r>
    <x v="1"/>
    <x v="11"/>
    <x v="209"/>
    <x v="29"/>
    <n v="5005"/>
  </r>
  <r>
    <x v="1"/>
    <x v="11"/>
    <x v="210"/>
    <x v="29"/>
    <n v="13435"/>
  </r>
  <r>
    <x v="1"/>
    <x v="11"/>
    <x v="211"/>
    <x v="29"/>
    <n v="2987"/>
  </r>
  <r>
    <x v="1"/>
    <x v="11"/>
    <x v="212"/>
    <x v="29"/>
    <n v="6225"/>
  </r>
  <r>
    <x v="1"/>
    <x v="11"/>
    <x v="213"/>
    <x v="29"/>
    <n v="4924"/>
  </r>
  <r>
    <x v="1"/>
    <x v="11"/>
    <x v="214"/>
    <x v="29"/>
    <n v="59783"/>
  </r>
  <r>
    <x v="1"/>
    <x v="11"/>
    <x v="215"/>
    <x v="29"/>
    <n v="22186"/>
  </r>
  <r>
    <x v="1"/>
    <x v="11"/>
    <x v="216"/>
    <x v="29"/>
    <n v="16341"/>
  </r>
  <r>
    <x v="1"/>
    <x v="11"/>
    <x v="217"/>
    <x v="29"/>
    <n v="3412"/>
  </r>
  <r>
    <x v="1"/>
    <x v="11"/>
    <x v="218"/>
    <x v="29"/>
    <n v="9250"/>
  </r>
  <r>
    <x v="1"/>
    <x v="11"/>
    <x v="219"/>
    <x v="29"/>
    <n v="4804"/>
  </r>
  <r>
    <x v="1"/>
    <x v="11"/>
    <x v="220"/>
    <x v="29"/>
    <n v="2300"/>
  </r>
  <r>
    <x v="1"/>
    <x v="11"/>
    <x v="221"/>
    <x v="29"/>
    <n v="5681"/>
  </r>
  <r>
    <x v="1"/>
    <x v="11"/>
    <x v="222"/>
    <x v="29"/>
    <n v="3957"/>
  </r>
  <r>
    <x v="1"/>
    <x v="11"/>
    <x v="223"/>
    <x v="29"/>
    <n v="7141"/>
  </r>
  <r>
    <x v="1"/>
    <x v="11"/>
    <x v="231"/>
    <x v="29"/>
    <n v="1981"/>
  </r>
  <r>
    <x v="1"/>
    <x v="11"/>
    <x v="224"/>
    <x v="29"/>
    <n v="23542"/>
  </r>
  <r>
    <x v="1"/>
    <x v="11"/>
    <x v="225"/>
    <x v="29"/>
    <n v="10033"/>
  </r>
  <r>
    <x v="1"/>
    <x v="11"/>
    <x v="226"/>
    <x v="29"/>
    <n v="3259"/>
  </r>
  <r>
    <x v="1"/>
    <x v="11"/>
    <x v="227"/>
    <x v="29"/>
    <n v="27204"/>
  </r>
  <r>
    <x v="1"/>
    <x v="11"/>
    <x v="228"/>
    <x v="29"/>
    <n v="34958"/>
  </r>
  <r>
    <x v="1"/>
    <x v="11"/>
    <x v="229"/>
    <x v="29"/>
    <n v="5272"/>
  </r>
  <r>
    <x v="1"/>
    <x v="11"/>
    <x v="232"/>
    <x v="29"/>
    <n v="316"/>
  </r>
  <r>
    <x v="1"/>
    <x v="11"/>
    <x v="230"/>
    <x v="29"/>
    <n v="7781"/>
  </r>
  <r>
    <x v="1"/>
    <x v="11"/>
    <x v="200"/>
    <x v="30"/>
    <n v="83"/>
  </r>
  <r>
    <x v="1"/>
    <x v="11"/>
    <x v="201"/>
    <x v="30"/>
    <n v="569"/>
  </r>
  <r>
    <x v="1"/>
    <x v="11"/>
    <x v="202"/>
    <x v="30"/>
    <n v="110"/>
  </r>
  <r>
    <x v="1"/>
    <x v="11"/>
    <x v="203"/>
    <x v="30"/>
    <n v="47"/>
  </r>
  <r>
    <x v="1"/>
    <x v="11"/>
    <x v="204"/>
    <x v="30"/>
    <n v="21"/>
  </r>
  <r>
    <x v="1"/>
    <x v="11"/>
    <x v="205"/>
    <x v="30"/>
    <n v="69"/>
  </r>
  <r>
    <x v="1"/>
    <x v="11"/>
    <x v="206"/>
    <x v="30"/>
    <n v="22"/>
  </r>
  <r>
    <x v="1"/>
    <x v="11"/>
    <x v="207"/>
    <x v="30"/>
    <n v="108"/>
  </r>
  <r>
    <x v="1"/>
    <x v="11"/>
    <x v="209"/>
    <x v="30"/>
    <n v="5"/>
  </r>
  <r>
    <x v="1"/>
    <x v="11"/>
    <x v="210"/>
    <x v="30"/>
    <n v="69"/>
  </r>
  <r>
    <x v="1"/>
    <x v="11"/>
    <x v="211"/>
    <x v="30"/>
    <n v="3"/>
  </r>
  <r>
    <x v="1"/>
    <x v="11"/>
    <x v="213"/>
    <x v="30"/>
    <n v="8"/>
  </r>
  <r>
    <x v="1"/>
    <x v="11"/>
    <x v="214"/>
    <x v="30"/>
    <n v="202"/>
  </r>
  <r>
    <x v="1"/>
    <x v="11"/>
    <x v="215"/>
    <x v="30"/>
    <n v="23"/>
  </r>
  <r>
    <x v="1"/>
    <x v="11"/>
    <x v="216"/>
    <x v="30"/>
    <n v="34"/>
  </r>
  <r>
    <x v="1"/>
    <x v="11"/>
    <x v="218"/>
    <x v="30"/>
    <n v="7"/>
  </r>
  <r>
    <x v="1"/>
    <x v="11"/>
    <x v="221"/>
    <x v="30"/>
    <n v="22"/>
  </r>
  <r>
    <x v="1"/>
    <x v="11"/>
    <x v="222"/>
    <x v="30"/>
    <n v="1"/>
  </r>
  <r>
    <x v="1"/>
    <x v="11"/>
    <x v="223"/>
    <x v="30"/>
    <n v="23"/>
  </r>
  <r>
    <x v="1"/>
    <x v="11"/>
    <x v="224"/>
    <x v="30"/>
    <n v="42"/>
  </r>
  <r>
    <x v="1"/>
    <x v="11"/>
    <x v="225"/>
    <x v="30"/>
    <n v="3"/>
  </r>
  <r>
    <x v="1"/>
    <x v="11"/>
    <x v="226"/>
    <x v="30"/>
    <n v="27"/>
  </r>
  <r>
    <x v="1"/>
    <x v="11"/>
    <x v="227"/>
    <x v="30"/>
    <n v="49"/>
  </r>
  <r>
    <x v="1"/>
    <x v="11"/>
    <x v="228"/>
    <x v="30"/>
    <n v="108"/>
  </r>
  <r>
    <x v="1"/>
    <x v="12"/>
    <x v="233"/>
    <x v="0"/>
    <n v="142"/>
  </r>
  <r>
    <x v="1"/>
    <x v="12"/>
    <x v="234"/>
    <x v="0"/>
    <n v="108"/>
  </r>
  <r>
    <x v="1"/>
    <x v="12"/>
    <x v="235"/>
    <x v="0"/>
    <n v="5"/>
  </r>
  <r>
    <x v="1"/>
    <x v="12"/>
    <x v="236"/>
    <x v="0"/>
    <n v="95"/>
  </r>
  <r>
    <x v="1"/>
    <x v="12"/>
    <x v="237"/>
    <x v="0"/>
    <n v="42"/>
  </r>
  <r>
    <x v="1"/>
    <x v="12"/>
    <x v="238"/>
    <x v="0"/>
    <n v="46"/>
  </r>
  <r>
    <x v="1"/>
    <x v="12"/>
    <x v="239"/>
    <x v="0"/>
    <n v="46"/>
  </r>
  <r>
    <x v="1"/>
    <x v="12"/>
    <x v="240"/>
    <x v="0"/>
    <n v="2"/>
  </r>
  <r>
    <x v="1"/>
    <x v="12"/>
    <x v="241"/>
    <x v="0"/>
    <n v="83"/>
  </r>
  <r>
    <x v="1"/>
    <x v="12"/>
    <x v="242"/>
    <x v="0"/>
    <n v="14"/>
  </r>
  <r>
    <x v="1"/>
    <x v="12"/>
    <x v="243"/>
    <x v="0"/>
    <n v="10"/>
  </r>
  <r>
    <x v="1"/>
    <x v="12"/>
    <x v="244"/>
    <x v="0"/>
    <n v="78"/>
  </r>
  <r>
    <x v="1"/>
    <x v="12"/>
    <x v="245"/>
    <x v="0"/>
    <n v="80"/>
  </r>
  <r>
    <x v="1"/>
    <x v="12"/>
    <x v="246"/>
    <x v="0"/>
    <n v="73"/>
  </r>
  <r>
    <x v="1"/>
    <x v="12"/>
    <x v="247"/>
    <x v="0"/>
    <n v="125"/>
  </r>
  <r>
    <x v="1"/>
    <x v="12"/>
    <x v="248"/>
    <x v="0"/>
    <n v="45"/>
  </r>
  <r>
    <x v="1"/>
    <x v="12"/>
    <x v="249"/>
    <x v="0"/>
    <n v="28"/>
  </r>
  <r>
    <x v="1"/>
    <x v="12"/>
    <x v="250"/>
    <x v="0"/>
    <n v="52"/>
  </r>
  <r>
    <x v="1"/>
    <x v="12"/>
    <x v="251"/>
    <x v="0"/>
    <n v="68"/>
  </r>
  <r>
    <x v="1"/>
    <x v="12"/>
    <x v="252"/>
    <x v="0"/>
    <n v="40"/>
  </r>
  <r>
    <x v="1"/>
    <x v="12"/>
    <x v="253"/>
    <x v="0"/>
    <n v="21"/>
  </r>
  <r>
    <x v="1"/>
    <x v="12"/>
    <x v="254"/>
    <x v="0"/>
    <n v="18"/>
  </r>
  <r>
    <x v="1"/>
    <x v="12"/>
    <x v="255"/>
    <x v="0"/>
    <n v="6"/>
  </r>
  <r>
    <x v="1"/>
    <x v="12"/>
    <x v="256"/>
    <x v="0"/>
    <n v="64"/>
  </r>
  <r>
    <x v="1"/>
    <x v="12"/>
    <x v="257"/>
    <x v="0"/>
    <n v="114"/>
  </r>
  <r>
    <x v="1"/>
    <x v="12"/>
    <x v="233"/>
    <x v="1"/>
    <n v="26"/>
  </r>
  <r>
    <x v="1"/>
    <x v="12"/>
    <x v="234"/>
    <x v="1"/>
    <n v="14"/>
  </r>
  <r>
    <x v="1"/>
    <x v="12"/>
    <x v="235"/>
    <x v="1"/>
    <n v="2"/>
  </r>
  <r>
    <x v="1"/>
    <x v="12"/>
    <x v="236"/>
    <x v="1"/>
    <n v="16"/>
  </r>
  <r>
    <x v="1"/>
    <x v="12"/>
    <x v="237"/>
    <x v="1"/>
    <n v="10"/>
  </r>
  <r>
    <x v="1"/>
    <x v="12"/>
    <x v="238"/>
    <x v="1"/>
    <n v="10"/>
  </r>
  <r>
    <x v="1"/>
    <x v="12"/>
    <x v="239"/>
    <x v="1"/>
    <n v="9"/>
  </r>
  <r>
    <x v="1"/>
    <x v="12"/>
    <x v="240"/>
    <x v="1"/>
    <n v="1"/>
  </r>
  <r>
    <x v="1"/>
    <x v="12"/>
    <x v="241"/>
    <x v="1"/>
    <n v="14"/>
  </r>
  <r>
    <x v="1"/>
    <x v="12"/>
    <x v="242"/>
    <x v="1"/>
    <n v="4"/>
  </r>
  <r>
    <x v="1"/>
    <x v="12"/>
    <x v="243"/>
    <x v="1"/>
    <n v="3"/>
  </r>
  <r>
    <x v="1"/>
    <x v="12"/>
    <x v="244"/>
    <x v="1"/>
    <n v="25"/>
  </r>
  <r>
    <x v="1"/>
    <x v="12"/>
    <x v="245"/>
    <x v="1"/>
    <n v="15"/>
  </r>
  <r>
    <x v="1"/>
    <x v="12"/>
    <x v="246"/>
    <x v="1"/>
    <n v="19"/>
  </r>
  <r>
    <x v="1"/>
    <x v="12"/>
    <x v="247"/>
    <x v="1"/>
    <n v="21"/>
  </r>
  <r>
    <x v="1"/>
    <x v="12"/>
    <x v="248"/>
    <x v="1"/>
    <n v="10"/>
  </r>
  <r>
    <x v="1"/>
    <x v="12"/>
    <x v="249"/>
    <x v="1"/>
    <n v="7"/>
  </r>
  <r>
    <x v="1"/>
    <x v="12"/>
    <x v="250"/>
    <x v="1"/>
    <n v="13"/>
  </r>
  <r>
    <x v="1"/>
    <x v="12"/>
    <x v="251"/>
    <x v="1"/>
    <n v="15"/>
  </r>
  <r>
    <x v="1"/>
    <x v="12"/>
    <x v="252"/>
    <x v="1"/>
    <n v="11"/>
  </r>
  <r>
    <x v="1"/>
    <x v="12"/>
    <x v="253"/>
    <x v="1"/>
    <n v="7"/>
  </r>
  <r>
    <x v="1"/>
    <x v="12"/>
    <x v="254"/>
    <x v="1"/>
    <n v="4"/>
  </r>
  <r>
    <x v="1"/>
    <x v="12"/>
    <x v="255"/>
    <x v="1"/>
    <n v="3"/>
  </r>
  <r>
    <x v="1"/>
    <x v="12"/>
    <x v="256"/>
    <x v="1"/>
    <n v="13"/>
  </r>
  <r>
    <x v="1"/>
    <x v="12"/>
    <x v="257"/>
    <x v="1"/>
    <n v="19"/>
  </r>
  <r>
    <x v="1"/>
    <x v="12"/>
    <x v="233"/>
    <x v="2"/>
    <n v="216"/>
  </r>
  <r>
    <x v="1"/>
    <x v="12"/>
    <x v="234"/>
    <x v="2"/>
    <n v="160"/>
  </r>
  <r>
    <x v="1"/>
    <x v="12"/>
    <x v="235"/>
    <x v="2"/>
    <n v="38"/>
  </r>
  <r>
    <x v="1"/>
    <x v="12"/>
    <x v="236"/>
    <x v="2"/>
    <n v="122"/>
  </r>
  <r>
    <x v="1"/>
    <x v="12"/>
    <x v="237"/>
    <x v="2"/>
    <n v="138"/>
  </r>
  <r>
    <x v="1"/>
    <x v="12"/>
    <x v="238"/>
    <x v="2"/>
    <n v="238"/>
  </r>
  <r>
    <x v="1"/>
    <x v="12"/>
    <x v="239"/>
    <x v="2"/>
    <n v="67"/>
  </r>
  <r>
    <x v="1"/>
    <x v="12"/>
    <x v="240"/>
    <x v="2"/>
    <n v="74"/>
  </r>
  <r>
    <x v="1"/>
    <x v="12"/>
    <x v="241"/>
    <x v="2"/>
    <n v="254"/>
  </r>
  <r>
    <x v="1"/>
    <x v="12"/>
    <x v="242"/>
    <x v="2"/>
    <n v="83"/>
  </r>
  <r>
    <x v="1"/>
    <x v="12"/>
    <x v="243"/>
    <x v="2"/>
    <n v="117"/>
  </r>
  <r>
    <x v="1"/>
    <x v="12"/>
    <x v="258"/>
    <x v="2"/>
    <n v="18"/>
  </r>
  <r>
    <x v="1"/>
    <x v="12"/>
    <x v="244"/>
    <x v="2"/>
    <n v="370"/>
  </r>
  <r>
    <x v="1"/>
    <x v="12"/>
    <x v="245"/>
    <x v="2"/>
    <n v="205"/>
  </r>
  <r>
    <x v="1"/>
    <x v="12"/>
    <x v="246"/>
    <x v="2"/>
    <n v="207"/>
  </r>
  <r>
    <x v="1"/>
    <x v="12"/>
    <x v="247"/>
    <x v="2"/>
    <n v="271"/>
  </r>
  <r>
    <x v="1"/>
    <x v="12"/>
    <x v="248"/>
    <x v="2"/>
    <n v="226"/>
  </r>
  <r>
    <x v="1"/>
    <x v="12"/>
    <x v="249"/>
    <x v="2"/>
    <n v="200"/>
  </r>
  <r>
    <x v="1"/>
    <x v="12"/>
    <x v="250"/>
    <x v="2"/>
    <n v="180"/>
  </r>
  <r>
    <x v="1"/>
    <x v="12"/>
    <x v="251"/>
    <x v="2"/>
    <n v="168"/>
  </r>
  <r>
    <x v="1"/>
    <x v="12"/>
    <x v="252"/>
    <x v="2"/>
    <n v="88"/>
  </r>
  <r>
    <x v="1"/>
    <x v="12"/>
    <x v="253"/>
    <x v="2"/>
    <n v="121"/>
  </r>
  <r>
    <x v="1"/>
    <x v="12"/>
    <x v="254"/>
    <x v="2"/>
    <n v="271"/>
  </r>
  <r>
    <x v="1"/>
    <x v="12"/>
    <x v="255"/>
    <x v="2"/>
    <n v="102"/>
  </r>
  <r>
    <x v="1"/>
    <x v="12"/>
    <x v="256"/>
    <x v="2"/>
    <n v="389"/>
  </r>
  <r>
    <x v="1"/>
    <x v="12"/>
    <x v="257"/>
    <x v="2"/>
    <n v="404"/>
  </r>
  <r>
    <x v="1"/>
    <x v="12"/>
    <x v="242"/>
    <x v="3"/>
    <n v="1"/>
  </r>
  <r>
    <x v="1"/>
    <x v="12"/>
    <x v="249"/>
    <x v="3"/>
    <n v="3"/>
  </r>
  <r>
    <x v="1"/>
    <x v="12"/>
    <x v="253"/>
    <x v="3"/>
    <n v="1"/>
  </r>
  <r>
    <x v="1"/>
    <x v="12"/>
    <x v="256"/>
    <x v="3"/>
    <n v="1"/>
  </r>
  <r>
    <x v="1"/>
    <x v="12"/>
    <x v="234"/>
    <x v="31"/>
    <n v="2"/>
  </r>
  <r>
    <x v="1"/>
    <x v="12"/>
    <x v="237"/>
    <x v="31"/>
    <n v="10"/>
  </r>
  <r>
    <x v="1"/>
    <x v="12"/>
    <x v="238"/>
    <x v="31"/>
    <n v="4"/>
  </r>
  <r>
    <x v="1"/>
    <x v="12"/>
    <x v="241"/>
    <x v="31"/>
    <n v="5"/>
  </r>
  <r>
    <x v="1"/>
    <x v="12"/>
    <x v="242"/>
    <x v="31"/>
    <n v="22"/>
  </r>
  <r>
    <x v="1"/>
    <x v="12"/>
    <x v="243"/>
    <x v="31"/>
    <n v="3"/>
  </r>
  <r>
    <x v="1"/>
    <x v="12"/>
    <x v="244"/>
    <x v="31"/>
    <n v="7"/>
  </r>
  <r>
    <x v="1"/>
    <x v="12"/>
    <x v="245"/>
    <x v="31"/>
    <n v="3"/>
  </r>
  <r>
    <x v="1"/>
    <x v="12"/>
    <x v="246"/>
    <x v="31"/>
    <n v="5"/>
  </r>
  <r>
    <x v="1"/>
    <x v="12"/>
    <x v="247"/>
    <x v="31"/>
    <n v="1"/>
  </r>
  <r>
    <x v="1"/>
    <x v="12"/>
    <x v="248"/>
    <x v="31"/>
    <n v="17"/>
  </r>
  <r>
    <x v="1"/>
    <x v="12"/>
    <x v="253"/>
    <x v="31"/>
    <n v="1"/>
  </r>
  <r>
    <x v="1"/>
    <x v="12"/>
    <x v="256"/>
    <x v="31"/>
    <n v="20"/>
  </r>
  <r>
    <x v="1"/>
    <x v="12"/>
    <x v="257"/>
    <x v="31"/>
    <n v="9"/>
  </r>
  <r>
    <x v="1"/>
    <x v="12"/>
    <x v="233"/>
    <x v="4"/>
    <n v="64"/>
  </r>
  <r>
    <x v="1"/>
    <x v="12"/>
    <x v="234"/>
    <x v="4"/>
    <n v="79"/>
  </r>
  <r>
    <x v="1"/>
    <x v="12"/>
    <x v="235"/>
    <x v="4"/>
    <n v="5"/>
  </r>
  <r>
    <x v="1"/>
    <x v="12"/>
    <x v="236"/>
    <x v="4"/>
    <n v="54"/>
  </r>
  <r>
    <x v="1"/>
    <x v="12"/>
    <x v="237"/>
    <x v="4"/>
    <n v="55"/>
  </r>
  <r>
    <x v="1"/>
    <x v="12"/>
    <x v="238"/>
    <x v="4"/>
    <n v="87"/>
  </r>
  <r>
    <x v="1"/>
    <x v="12"/>
    <x v="239"/>
    <x v="4"/>
    <n v="9"/>
  </r>
  <r>
    <x v="1"/>
    <x v="12"/>
    <x v="240"/>
    <x v="4"/>
    <n v="2"/>
  </r>
  <r>
    <x v="1"/>
    <x v="12"/>
    <x v="241"/>
    <x v="4"/>
    <n v="72"/>
  </r>
  <r>
    <x v="1"/>
    <x v="12"/>
    <x v="242"/>
    <x v="4"/>
    <n v="6"/>
  </r>
  <r>
    <x v="1"/>
    <x v="12"/>
    <x v="243"/>
    <x v="4"/>
    <n v="20"/>
  </r>
  <r>
    <x v="1"/>
    <x v="12"/>
    <x v="244"/>
    <x v="4"/>
    <n v="115"/>
  </r>
  <r>
    <x v="1"/>
    <x v="12"/>
    <x v="245"/>
    <x v="4"/>
    <n v="89"/>
  </r>
  <r>
    <x v="1"/>
    <x v="12"/>
    <x v="246"/>
    <x v="4"/>
    <n v="98"/>
  </r>
  <r>
    <x v="1"/>
    <x v="12"/>
    <x v="247"/>
    <x v="4"/>
    <n v="126"/>
  </r>
  <r>
    <x v="1"/>
    <x v="12"/>
    <x v="248"/>
    <x v="4"/>
    <n v="136"/>
  </r>
  <r>
    <x v="1"/>
    <x v="12"/>
    <x v="249"/>
    <x v="4"/>
    <n v="103"/>
  </r>
  <r>
    <x v="1"/>
    <x v="12"/>
    <x v="250"/>
    <x v="4"/>
    <n v="99"/>
  </r>
  <r>
    <x v="1"/>
    <x v="12"/>
    <x v="251"/>
    <x v="4"/>
    <n v="45"/>
  </r>
  <r>
    <x v="1"/>
    <x v="12"/>
    <x v="252"/>
    <x v="4"/>
    <n v="18"/>
  </r>
  <r>
    <x v="1"/>
    <x v="12"/>
    <x v="253"/>
    <x v="4"/>
    <n v="28"/>
  </r>
  <r>
    <x v="1"/>
    <x v="12"/>
    <x v="254"/>
    <x v="4"/>
    <n v="112"/>
  </r>
  <r>
    <x v="1"/>
    <x v="12"/>
    <x v="255"/>
    <x v="4"/>
    <n v="59"/>
  </r>
  <r>
    <x v="1"/>
    <x v="12"/>
    <x v="256"/>
    <x v="4"/>
    <n v="196"/>
  </r>
  <r>
    <x v="1"/>
    <x v="12"/>
    <x v="257"/>
    <x v="4"/>
    <n v="193"/>
  </r>
  <r>
    <x v="1"/>
    <x v="12"/>
    <x v="233"/>
    <x v="5"/>
    <n v="216"/>
  </r>
  <r>
    <x v="1"/>
    <x v="12"/>
    <x v="234"/>
    <x v="5"/>
    <n v="162"/>
  </r>
  <r>
    <x v="1"/>
    <x v="12"/>
    <x v="235"/>
    <x v="5"/>
    <n v="38"/>
  </r>
  <r>
    <x v="1"/>
    <x v="12"/>
    <x v="236"/>
    <x v="5"/>
    <n v="123"/>
  </r>
  <r>
    <x v="1"/>
    <x v="12"/>
    <x v="237"/>
    <x v="5"/>
    <n v="139"/>
  </r>
  <r>
    <x v="1"/>
    <x v="12"/>
    <x v="238"/>
    <x v="5"/>
    <n v="238"/>
  </r>
  <r>
    <x v="1"/>
    <x v="12"/>
    <x v="239"/>
    <x v="5"/>
    <n v="67"/>
  </r>
  <r>
    <x v="1"/>
    <x v="12"/>
    <x v="240"/>
    <x v="5"/>
    <n v="74"/>
  </r>
  <r>
    <x v="1"/>
    <x v="12"/>
    <x v="241"/>
    <x v="5"/>
    <n v="255"/>
  </r>
  <r>
    <x v="1"/>
    <x v="12"/>
    <x v="242"/>
    <x v="5"/>
    <n v="84"/>
  </r>
  <r>
    <x v="1"/>
    <x v="12"/>
    <x v="243"/>
    <x v="5"/>
    <n v="118"/>
  </r>
  <r>
    <x v="1"/>
    <x v="12"/>
    <x v="258"/>
    <x v="5"/>
    <n v="18"/>
  </r>
  <r>
    <x v="1"/>
    <x v="12"/>
    <x v="244"/>
    <x v="5"/>
    <n v="374"/>
  </r>
  <r>
    <x v="1"/>
    <x v="12"/>
    <x v="245"/>
    <x v="5"/>
    <n v="205"/>
  </r>
  <r>
    <x v="1"/>
    <x v="12"/>
    <x v="246"/>
    <x v="5"/>
    <n v="207"/>
  </r>
  <r>
    <x v="1"/>
    <x v="12"/>
    <x v="247"/>
    <x v="5"/>
    <n v="274"/>
  </r>
  <r>
    <x v="1"/>
    <x v="12"/>
    <x v="248"/>
    <x v="5"/>
    <n v="228"/>
  </r>
  <r>
    <x v="1"/>
    <x v="12"/>
    <x v="249"/>
    <x v="5"/>
    <n v="202"/>
  </r>
  <r>
    <x v="1"/>
    <x v="12"/>
    <x v="250"/>
    <x v="5"/>
    <n v="180"/>
  </r>
  <r>
    <x v="1"/>
    <x v="12"/>
    <x v="251"/>
    <x v="5"/>
    <n v="168"/>
  </r>
  <r>
    <x v="1"/>
    <x v="12"/>
    <x v="252"/>
    <x v="5"/>
    <n v="88"/>
  </r>
  <r>
    <x v="1"/>
    <x v="12"/>
    <x v="253"/>
    <x v="5"/>
    <n v="123"/>
  </r>
  <r>
    <x v="1"/>
    <x v="12"/>
    <x v="254"/>
    <x v="5"/>
    <n v="276"/>
  </r>
  <r>
    <x v="1"/>
    <x v="12"/>
    <x v="255"/>
    <x v="5"/>
    <n v="105"/>
  </r>
  <r>
    <x v="1"/>
    <x v="12"/>
    <x v="256"/>
    <x v="5"/>
    <n v="408"/>
  </r>
  <r>
    <x v="1"/>
    <x v="12"/>
    <x v="257"/>
    <x v="5"/>
    <n v="407"/>
  </r>
  <r>
    <x v="1"/>
    <x v="12"/>
    <x v="233"/>
    <x v="6"/>
    <n v="3"/>
  </r>
  <r>
    <x v="1"/>
    <x v="12"/>
    <x v="234"/>
    <x v="6"/>
    <n v="3"/>
  </r>
  <r>
    <x v="1"/>
    <x v="12"/>
    <x v="235"/>
    <x v="6"/>
    <n v="1"/>
  </r>
  <r>
    <x v="1"/>
    <x v="12"/>
    <x v="237"/>
    <x v="6"/>
    <n v="1"/>
  </r>
  <r>
    <x v="1"/>
    <x v="12"/>
    <x v="240"/>
    <x v="6"/>
    <n v="1"/>
  </r>
  <r>
    <x v="1"/>
    <x v="12"/>
    <x v="241"/>
    <x v="6"/>
    <n v="2"/>
  </r>
  <r>
    <x v="1"/>
    <x v="12"/>
    <x v="243"/>
    <x v="6"/>
    <n v="2"/>
  </r>
  <r>
    <x v="1"/>
    <x v="12"/>
    <x v="244"/>
    <x v="6"/>
    <n v="4"/>
  </r>
  <r>
    <x v="1"/>
    <x v="12"/>
    <x v="245"/>
    <x v="6"/>
    <n v="2"/>
  </r>
  <r>
    <x v="1"/>
    <x v="12"/>
    <x v="246"/>
    <x v="6"/>
    <n v="7"/>
  </r>
  <r>
    <x v="1"/>
    <x v="12"/>
    <x v="247"/>
    <x v="6"/>
    <n v="1"/>
  </r>
  <r>
    <x v="1"/>
    <x v="12"/>
    <x v="248"/>
    <x v="6"/>
    <n v="2"/>
  </r>
  <r>
    <x v="1"/>
    <x v="12"/>
    <x v="249"/>
    <x v="6"/>
    <n v="8"/>
  </r>
  <r>
    <x v="1"/>
    <x v="12"/>
    <x v="250"/>
    <x v="6"/>
    <n v="2"/>
  </r>
  <r>
    <x v="1"/>
    <x v="12"/>
    <x v="251"/>
    <x v="6"/>
    <n v="1"/>
  </r>
  <r>
    <x v="1"/>
    <x v="12"/>
    <x v="254"/>
    <x v="6"/>
    <n v="3"/>
  </r>
  <r>
    <x v="1"/>
    <x v="12"/>
    <x v="255"/>
    <x v="6"/>
    <n v="1"/>
  </r>
  <r>
    <x v="1"/>
    <x v="12"/>
    <x v="256"/>
    <x v="6"/>
    <n v="22"/>
  </r>
  <r>
    <x v="1"/>
    <x v="12"/>
    <x v="257"/>
    <x v="6"/>
    <n v="12"/>
  </r>
  <r>
    <x v="1"/>
    <x v="12"/>
    <x v="233"/>
    <x v="7"/>
    <n v="7"/>
  </r>
  <r>
    <x v="1"/>
    <x v="12"/>
    <x v="234"/>
    <x v="7"/>
    <n v="6"/>
  </r>
  <r>
    <x v="1"/>
    <x v="12"/>
    <x v="236"/>
    <x v="7"/>
    <n v="1"/>
  </r>
  <r>
    <x v="1"/>
    <x v="12"/>
    <x v="237"/>
    <x v="7"/>
    <n v="1"/>
  </r>
  <r>
    <x v="1"/>
    <x v="12"/>
    <x v="238"/>
    <x v="7"/>
    <n v="4"/>
  </r>
  <r>
    <x v="1"/>
    <x v="12"/>
    <x v="239"/>
    <x v="7"/>
    <n v="1"/>
  </r>
  <r>
    <x v="1"/>
    <x v="12"/>
    <x v="240"/>
    <x v="7"/>
    <n v="1"/>
  </r>
  <r>
    <x v="1"/>
    <x v="12"/>
    <x v="241"/>
    <x v="7"/>
    <n v="4"/>
  </r>
  <r>
    <x v="1"/>
    <x v="12"/>
    <x v="242"/>
    <x v="7"/>
    <n v="4"/>
  </r>
  <r>
    <x v="1"/>
    <x v="12"/>
    <x v="243"/>
    <x v="7"/>
    <n v="5"/>
  </r>
  <r>
    <x v="1"/>
    <x v="12"/>
    <x v="244"/>
    <x v="7"/>
    <n v="6"/>
  </r>
  <r>
    <x v="1"/>
    <x v="12"/>
    <x v="245"/>
    <x v="7"/>
    <n v="1"/>
  </r>
  <r>
    <x v="1"/>
    <x v="12"/>
    <x v="246"/>
    <x v="7"/>
    <n v="8"/>
  </r>
  <r>
    <x v="1"/>
    <x v="12"/>
    <x v="247"/>
    <x v="7"/>
    <n v="7"/>
  </r>
  <r>
    <x v="1"/>
    <x v="12"/>
    <x v="248"/>
    <x v="7"/>
    <n v="5"/>
  </r>
  <r>
    <x v="1"/>
    <x v="12"/>
    <x v="249"/>
    <x v="7"/>
    <n v="11"/>
  </r>
  <r>
    <x v="1"/>
    <x v="12"/>
    <x v="250"/>
    <x v="7"/>
    <n v="7"/>
  </r>
  <r>
    <x v="1"/>
    <x v="12"/>
    <x v="251"/>
    <x v="7"/>
    <n v="3"/>
  </r>
  <r>
    <x v="1"/>
    <x v="12"/>
    <x v="252"/>
    <x v="7"/>
    <n v="2"/>
  </r>
  <r>
    <x v="1"/>
    <x v="12"/>
    <x v="253"/>
    <x v="7"/>
    <n v="2"/>
  </r>
  <r>
    <x v="1"/>
    <x v="12"/>
    <x v="254"/>
    <x v="7"/>
    <n v="8"/>
  </r>
  <r>
    <x v="1"/>
    <x v="12"/>
    <x v="255"/>
    <x v="7"/>
    <n v="3"/>
  </r>
  <r>
    <x v="1"/>
    <x v="12"/>
    <x v="256"/>
    <x v="7"/>
    <n v="30"/>
  </r>
  <r>
    <x v="1"/>
    <x v="12"/>
    <x v="257"/>
    <x v="7"/>
    <n v="19"/>
  </r>
  <r>
    <x v="1"/>
    <x v="12"/>
    <x v="234"/>
    <x v="8"/>
    <n v="2"/>
  </r>
  <r>
    <x v="1"/>
    <x v="12"/>
    <x v="241"/>
    <x v="8"/>
    <n v="1"/>
  </r>
  <r>
    <x v="1"/>
    <x v="12"/>
    <x v="244"/>
    <x v="8"/>
    <n v="1"/>
  </r>
  <r>
    <x v="1"/>
    <x v="12"/>
    <x v="233"/>
    <x v="9"/>
    <n v="143"/>
  </r>
  <r>
    <x v="1"/>
    <x v="12"/>
    <x v="234"/>
    <x v="9"/>
    <n v="84"/>
  </r>
  <r>
    <x v="1"/>
    <x v="12"/>
    <x v="235"/>
    <x v="9"/>
    <n v="35"/>
  </r>
  <r>
    <x v="1"/>
    <x v="12"/>
    <x v="236"/>
    <x v="9"/>
    <n v="47"/>
  </r>
  <r>
    <x v="1"/>
    <x v="12"/>
    <x v="237"/>
    <x v="9"/>
    <n v="70"/>
  </r>
  <r>
    <x v="1"/>
    <x v="12"/>
    <x v="238"/>
    <x v="9"/>
    <n v="160"/>
  </r>
  <r>
    <x v="1"/>
    <x v="12"/>
    <x v="239"/>
    <x v="9"/>
    <n v="46"/>
  </r>
  <r>
    <x v="1"/>
    <x v="12"/>
    <x v="240"/>
    <x v="9"/>
    <n v="44"/>
  </r>
  <r>
    <x v="1"/>
    <x v="12"/>
    <x v="241"/>
    <x v="9"/>
    <n v="134"/>
  </r>
  <r>
    <x v="1"/>
    <x v="12"/>
    <x v="242"/>
    <x v="9"/>
    <n v="61"/>
  </r>
  <r>
    <x v="1"/>
    <x v="12"/>
    <x v="243"/>
    <x v="9"/>
    <n v="71"/>
  </r>
  <r>
    <x v="1"/>
    <x v="12"/>
    <x v="258"/>
    <x v="9"/>
    <n v="12"/>
  </r>
  <r>
    <x v="1"/>
    <x v="12"/>
    <x v="244"/>
    <x v="9"/>
    <n v="184"/>
  </r>
  <r>
    <x v="1"/>
    <x v="12"/>
    <x v="245"/>
    <x v="9"/>
    <n v="134"/>
  </r>
  <r>
    <x v="1"/>
    <x v="12"/>
    <x v="246"/>
    <x v="9"/>
    <n v="125"/>
  </r>
  <r>
    <x v="1"/>
    <x v="12"/>
    <x v="247"/>
    <x v="9"/>
    <n v="158"/>
  </r>
  <r>
    <x v="1"/>
    <x v="12"/>
    <x v="248"/>
    <x v="9"/>
    <n v="119"/>
  </r>
  <r>
    <x v="1"/>
    <x v="12"/>
    <x v="249"/>
    <x v="9"/>
    <n v="122"/>
  </r>
  <r>
    <x v="1"/>
    <x v="12"/>
    <x v="250"/>
    <x v="9"/>
    <n v="92"/>
  </r>
  <r>
    <x v="1"/>
    <x v="12"/>
    <x v="251"/>
    <x v="9"/>
    <n v="114"/>
  </r>
  <r>
    <x v="1"/>
    <x v="12"/>
    <x v="252"/>
    <x v="9"/>
    <n v="55"/>
  </r>
  <r>
    <x v="1"/>
    <x v="12"/>
    <x v="253"/>
    <x v="9"/>
    <n v="85"/>
  </r>
  <r>
    <x v="1"/>
    <x v="12"/>
    <x v="254"/>
    <x v="9"/>
    <n v="158"/>
  </r>
  <r>
    <x v="1"/>
    <x v="12"/>
    <x v="255"/>
    <x v="9"/>
    <n v="61"/>
  </r>
  <r>
    <x v="1"/>
    <x v="12"/>
    <x v="256"/>
    <x v="9"/>
    <n v="177"/>
  </r>
  <r>
    <x v="1"/>
    <x v="12"/>
    <x v="257"/>
    <x v="9"/>
    <n v="204"/>
  </r>
  <r>
    <x v="1"/>
    <x v="12"/>
    <x v="234"/>
    <x v="10"/>
    <n v="6"/>
  </r>
  <r>
    <x v="1"/>
    <x v="12"/>
    <x v="237"/>
    <x v="10"/>
    <n v="3"/>
  </r>
  <r>
    <x v="1"/>
    <x v="12"/>
    <x v="238"/>
    <x v="10"/>
    <n v="61"/>
  </r>
  <r>
    <x v="1"/>
    <x v="12"/>
    <x v="239"/>
    <x v="10"/>
    <n v="22"/>
  </r>
  <r>
    <x v="1"/>
    <x v="12"/>
    <x v="240"/>
    <x v="10"/>
    <n v="19"/>
  </r>
  <r>
    <x v="1"/>
    <x v="12"/>
    <x v="241"/>
    <x v="10"/>
    <n v="18"/>
  </r>
  <r>
    <x v="1"/>
    <x v="12"/>
    <x v="242"/>
    <x v="10"/>
    <n v="7"/>
  </r>
  <r>
    <x v="1"/>
    <x v="12"/>
    <x v="243"/>
    <x v="10"/>
    <n v="29"/>
  </r>
  <r>
    <x v="1"/>
    <x v="12"/>
    <x v="258"/>
    <x v="10"/>
    <n v="7"/>
  </r>
  <r>
    <x v="1"/>
    <x v="12"/>
    <x v="244"/>
    <x v="10"/>
    <n v="60"/>
  </r>
  <r>
    <x v="1"/>
    <x v="12"/>
    <x v="247"/>
    <x v="10"/>
    <n v="1"/>
  </r>
  <r>
    <x v="1"/>
    <x v="12"/>
    <x v="248"/>
    <x v="10"/>
    <n v="2"/>
  </r>
  <r>
    <x v="1"/>
    <x v="12"/>
    <x v="249"/>
    <x v="10"/>
    <n v="4"/>
  </r>
  <r>
    <x v="1"/>
    <x v="12"/>
    <x v="250"/>
    <x v="10"/>
    <n v="2"/>
  </r>
  <r>
    <x v="1"/>
    <x v="12"/>
    <x v="251"/>
    <x v="10"/>
    <n v="1"/>
  </r>
  <r>
    <x v="1"/>
    <x v="12"/>
    <x v="253"/>
    <x v="10"/>
    <n v="1"/>
  </r>
  <r>
    <x v="1"/>
    <x v="12"/>
    <x v="254"/>
    <x v="10"/>
    <n v="17"/>
  </r>
  <r>
    <x v="1"/>
    <x v="12"/>
    <x v="256"/>
    <x v="10"/>
    <n v="47"/>
  </r>
  <r>
    <x v="1"/>
    <x v="12"/>
    <x v="257"/>
    <x v="10"/>
    <n v="33"/>
  </r>
  <r>
    <x v="1"/>
    <x v="12"/>
    <x v="237"/>
    <x v="11"/>
    <n v="1"/>
  </r>
  <r>
    <x v="1"/>
    <x v="12"/>
    <x v="238"/>
    <x v="11"/>
    <n v="51"/>
  </r>
  <r>
    <x v="1"/>
    <x v="12"/>
    <x v="239"/>
    <x v="11"/>
    <n v="27"/>
  </r>
  <r>
    <x v="1"/>
    <x v="12"/>
    <x v="240"/>
    <x v="11"/>
    <n v="68"/>
  </r>
  <r>
    <x v="1"/>
    <x v="12"/>
    <x v="241"/>
    <x v="11"/>
    <n v="78"/>
  </r>
  <r>
    <x v="1"/>
    <x v="12"/>
    <x v="242"/>
    <x v="11"/>
    <n v="5"/>
  </r>
  <r>
    <x v="1"/>
    <x v="12"/>
    <x v="243"/>
    <x v="11"/>
    <n v="30"/>
  </r>
  <r>
    <x v="1"/>
    <x v="12"/>
    <x v="258"/>
    <x v="11"/>
    <n v="1"/>
  </r>
  <r>
    <x v="1"/>
    <x v="12"/>
    <x v="244"/>
    <x v="11"/>
    <n v="41"/>
  </r>
  <r>
    <x v="1"/>
    <x v="12"/>
    <x v="254"/>
    <x v="11"/>
    <n v="24"/>
  </r>
  <r>
    <x v="1"/>
    <x v="12"/>
    <x v="256"/>
    <x v="11"/>
    <n v="29"/>
  </r>
  <r>
    <x v="1"/>
    <x v="12"/>
    <x v="257"/>
    <x v="11"/>
    <n v="47"/>
  </r>
  <r>
    <x v="1"/>
    <x v="12"/>
    <x v="233"/>
    <x v="12"/>
    <n v="216"/>
  </r>
  <r>
    <x v="1"/>
    <x v="12"/>
    <x v="234"/>
    <x v="12"/>
    <n v="160"/>
  </r>
  <r>
    <x v="1"/>
    <x v="12"/>
    <x v="235"/>
    <x v="12"/>
    <n v="38"/>
  </r>
  <r>
    <x v="1"/>
    <x v="12"/>
    <x v="236"/>
    <x v="12"/>
    <n v="122"/>
  </r>
  <r>
    <x v="1"/>
    <x v="12"/>
    <x v="237"/>
    <x v="12"/>
    <n v="138"/>
  </r>
  <r>
    <x v="1"/>
    <x v="12"/>
    <x v="238"/>
    <x v="12"/>
    <n v="230"/>
  </r>
  <r>
    <x v="1"/>
    <x v="12"/>
    <x v="239"/>
    <x v="12"/>
    <n v="59"/>
  </r>
  <r>
    <x v="1"/>
    <x v="12"/>
    <x v="240"/>
    <x v="12"/>
    <n v="55"/>
  </r>
  <r>
    <x v="1"/>
    <x v="12"/>
    <x v="241"/>
    <x v="12"/>
    <n v="223"/>
  </r>
  <r>
    <x v="1"/>
    <x v="12"/>
    <x v="242"/>
    <x v="12"/>
    <n v="83"/>
  </r>
  <r>
    <x v="1"/>
    <x v="12"/>
    <x v="243"/>
    <x v="12"/>
    <n v="104"/>
  </r>
  <r>
    <x v="1"/>
    <x v="12"/>
    <x v="258"/>
    <x v="12"/>
    <n v="17"/>
  </r>
  <r>
    <x v="1"/>
    <x v="12"/>
    <x v="244"/>
    <x v="12"/>
    <n v="357"/>
  </r>
  <r>
    <x v="1"/>
    <x v="12"/>
    <x v="245"/>
    <x v="12"/>
    <n v="205"/>
  </r>
  <r>
    <x v="1"/>
    <x v="12"/>
    <x v="246"/>
    <x v="12"/>
    <n v="207"/>
  </r>
  <r>
    <x v="1"/>
    <x v="12"/>
    <x v="247"/>
    <x v="12"/>
    <n v="271"/>
  </r>
  <r>
    <x v="1"/>
    <x v="12"/>
    <x v="248"/>
    <x v="12"/>
    <n v="226"/>
  </r>
  <r>
    <x v="1"/>
    <x v="12"/>
    <x v="249"/>
    <x v="12"/>
    <n v="200"/>
  </r>
  <r>
    <x v="1"/>
    <x v="12"/>
    <x v="250"/>
    <x v="12"/>
    <n v="180"/>
  </r>
  <r>
    <x v="1"/>
    <x v="12"/>
    <x v="251"/>
    <x v="12"/>
    <n v="168"/>
  </r>
  <r>
    <x v="1"/>
    <x v="12"/>
    <x v="252"/>
    <x v="12"/>
    <n v="88"/>
  </r>
  <r>
    <x v="1"/>
    <x v="12"/>
    <x v="253"/>
    <x v="12"/>
    <n v="121"/>
  </r>
  <r>
    <x v="1"/>
    <x v="12"/>
    <x v="254"/>
    <x v="12"/>
    <n v="266"/>
  </r>
  <r>
    <x v="1"/>
    <x v="12"/>
    <x v="255"/>
    <x v="12"/>
    <n v="102"/>
  </r>
  <r>
    <x v="1"/>
    <x v="12"/>
    <x v="256"/>
    <x v="12"/>
    <n v="386"/>
  </r>
  <r>
    <x v="1"/>
    <x v="12"/>
    <x v="257"/>
    <x v="12"/>
    <n v="389"/>
  </r>
  <r>
    <x v="1"/>
    <x v="12"/>
    <x v="233"/>
    <x v="13"/>
    <n v="1"/>
  </r>
  <r>
    <x v="1"/>
    <x v="12"/>
    <x v="235"/>
    <x v="13"/>
    <n v="1"/>
  </r>
  <r>
    <x v="1"/>
    <x v="12"/>
    <x v="236"/>
    <x v="13"/>
    <n v="1"/>
  </r>
  <r>
    <x v="1"/>
    <x v="12"/>
    <x v="238"/>
    <x v="13"/>
    <n v="2"/>
  </r>
  <r>
    <x v="1"/>
    <x v="12"/>
    <x v="239"/>
    <x v="13"/>
    <n v="2"/>
  </r>
  <r>
    <x v="1"/>
    <x v="12"/>
    <x v="242"/>
    <x v="13"/>
    <n v="1"/>
  </r>
  <r>
    <x v="1"/>
    <x v="12"/>
    <x v="243"/>
    <x v="13"/>
    <n v="25"/>
  </r>
  <r>
    <x v="1"/>
    <x v="12"/>
    <x v="244"/>
    <x v="13"/>
    <n v="2"/>
  </r>
  <r>
    <x v="1"/>
    <x v="12"/>
    <x v="245"/>
    <x v="13"/>
    <n v="1"/>
  </r>
  <r>
    <x v="1"/>
    <x v="12"/>
    <x v="249"/>
    <x v="13"/>
    <n v="1"/>
  </r>
  <r>
    <x v="1"/>
    <x v="12"/>
    <x v="251"/>
    <x v="13"/>
    <n v="1"/>
  </r>
  <r>
    <x v="1"/>
    <x v="12"/>
    <x v="254"/>
    <x v="13"/>
    <n v="3"/>
  </r>
  <r>
    <x v="1"/>
    <x v="12"/>
    <x v="256"/>
    <x v="13"/>
    <n v="13"/>
  </r>
  <r>
    <x v="1"/>
    <x v="12"/>
    <x v="257"/>
    <x v="13"/>
    <n v="17"/>
  </r>
  <r>
    <x v="1"/>
    <x v="12"/>
    <x v="236"/>
    <x v="14"/>
    <n v="1"/>
  </r>
  <r>
    <x v="1"/>
    <x v="12"/>
    <x v="241"/>
    <x v="14"/>
    <n v="1"/>
  </r>
  <r>
    <x v="1"/>
    <x v="12"/>
    <x v="242"/>
    <x v="14"/>
    <n v="1"/>
  </r>
  <r>
    <x v="1"/>
    <x v="12"/>
    <x v="243"/>
    <x v="14"/>
    <n v="17"/>
  </r>
  <r>
    <x v="1"/>
    <x v="12"/>
    <x v="244"/>
    <x v="14"/>
    <n v="1"/>
  </r>
  <r>
    <x v="1"/>
    <x v="12"/>
    <x v="247"/>
    <x v="14"/>
    <n v="1"/>
  </r>
  <r>
    <x v="1"/>
    <x v="12"/>
    <x v="233"/>
    <x v="15"/>
    <n v="1"/>
  </r>
  <r>
    <x v="1"/>
    <x v="12"/>
    <x v="234"/>
    <x v="15"/>
    <n v="11"/>
  </r>
  <r>
    <x v="1"/>
    <x v="12"/>
    <x v="235"/>
    <x v="15"/>
    <n v="1"/>
  </r>
  <r>
    <x v="1"/>
    <x v="12"/>
    <x v="236"/>
    <x v="15"/>
    <n v="2"/>
  </r>
  <r>
    <x v="1"/>
    <x v="12"/>
    <x v="237"/>
    <x v="15"/>
    <n v="17"/>
  </r>
  <r>
    <x v="1"/>
    <x v="12"/>
    <x v="238"/>
    <x v="15"/>
    <n v="76"/>
  </r>
  <r>
    <x v="1"/>
    <x v="12"/>
    <x v="239"/>
    <x v="15"/>
    <n v="15"/>
  </r>
  <r>
    <x v="1"/>
    <x v="12"/>
    <x v="240"/>
    <x v="15"/>
    <n v="4"/>
  </r>
  <r>
    <x v="1"/>
    <x v="12"/>
    <x v="241"/>
    <x v="15"/>
    <n v="29"/>
  </r>
  <r>
    <x v="1"/>
    <x v="12"/>
    <x v="242"/>
    <x v="15"/>
    <n v="8"/>
  </r>
  <r>
    <x v="1"/>
    <x v="12"/>
    <x v="243"/>
    <x v="15"/>
    <n v="49"/>
  </r>
  <r>
    <x v="1"/>
    <x v="12"/>
    <x v="258"/>
    <x v="15"/>
    <n v="4"/>
  </r>
  <r>
    <x v="1"/>
    <x v="12"/>
    <x v="244"/>
    <x v="15"/>
    <n v="46"/>
  </r>
  <r>
    <x v="1"/>
    <x v="12"/>
    <x v="245"/>
    <x v="15"/>
    <n v="3"/>
  </r>
  <r>
    <x v="1"/>
    <x v="12"/>
    <x v="246"/>
    <x v="15"/>
    <n v="2"/>
  </r>
  <r>
    <x v="1"/>
    <x v="12"/>
    <x v="247"/>
    <x v="15"/>
    <n v="15"/>
  </r>
  <r>
    <x v="1"/>
    <x v="12"/>
    <x v="248"/>
    <x v="15"/>
    <n v="16"/>
  </r>
  <r>
    <x v="1"/>
    <x v="12"/>
    <x v="249"/>
    <x v="15"/>
    <n v="14"/>
  </r>
  <r>
    <x v="1"/>
    <x v="12"/>
    <x v="250"/>
    <x v="15"/>
    <n v="16"/>
  </r>
  <r>
    <x v="1"/>
    <x v="12"/>
    <x v="251"/>
    <x v="15"/>
    <n v="7"/>
  </r>
  <r>
    <x v="1"/>
    <x v="12"/>
    <x v="252"/>
    <x v="15"/>
    <n v="2"/>
  </r>
  <r>
    <x v="1"/>
    <x v="12"/>
    <x v="253"/>
    <x v="15"/>
    <n v="4"/>
  </r>
  <r>
    <x v="1"/>
    <x v="12"/>
    <x v="254"/>
    <x v="15"/>
    <n v="43"/>
  </r>
  <r>
    <x v="1"/>
    <x v="12"/>
    <x v="255"/>
    <x v="15"/>
    <n v="20"/>
  </r>
  <r>
    <x v="1"/>
    <x v="12"/>
    <x v="256"/>
    <x v="15"/>
    <n v="58"/>
  </r>
  <r>
    <x v="1"/>
    <x v="12"/>
    <x v="257"/>
    <x v="15"/>
    <n v="56"/>
  </r>
  <r>
    <x v="1"/>
    <x v="12"/>
    <x v="233"/>
    <x v="16"/>
    <n v="15"/>
  </r>
  <r>
    <x v="1"/>
    <x v="12"/>
    <x v="234"/>
    <x v="16"/>
    <n v="8"/>
  </r>
  <r>
    <x v="1"/>
    <x v="12"/>
    <x v="235"/>
    <x v="16"/>
    <n v="4"/>
  </r>
  <r>
    <x v="1"/>
    <x v="12"/>
    <x v="236"/>
    <x v="16"/>
    <n v="9"/>
  </r>
  <r>
    <x v="1"/>
    <x v="12"/>
    <x v="237"/>
    <x v="16"/>
    <n v="5"/>
  </r>
  <r>
    <x v="1"/>
    <x v="12"/>
    <x v="238"/>
    <x v="16"/>
    <n v="9"/>
  </r>
  <r>
    <x v="1"/>
    <x v="12"/>
    <x v="239"/>
    <x v="16"/>
    <n v="2"/>
  </r>
  <r>
    <x v="1"/>
    <x v="12"/>
    <x v="240"/>
    <x v="16"/>
    <n v="1"/>
  </r>
  <r>
    <x v="1"/>
    <x v="12"/>
    <x v="241"/>
    <x v="16"/>
    <n v="11"/>
  </r>
  <r>
    <x v="1"/>
    <x v="12"/>
    <x v="242"/>
    <x v="16"/>
    <n v="5"/>
  </r>
  <r>
    <x v="1"/>
    <x v="12"/>
    <x v="243"/>
    <x v="16"/>
    <n v="5"/>
  </r>
  <r>
    <x v="1"/>
    <x v="12"/>
    <x v="258"/>
    <x v="16"/>
    <n v="2"/>
  </r>
  <r>
    <x v="1"/>
    <x v="12"/>
    <x v="244"/>
    <x v="16"/>
    <n v="13"/>
  </r>
  <r>
    <x v="1"/>
    <x v="12"/>
    <x v="245"/>
    <x v="16"/>
    <n v="4"/>
  </r>
  <r>
    <x v="1"/>
    <x v="12"/>
    <x v="246"/>
    <x v="16"/>
    <n v="7"/>
  </r>
  <r>
    <x v="1"/>
    <x v="12"/>
    <x v="247"/>
    <x v="16"/>
    <n v="10"/>
  </r>
  <r>
    <x v="1"/>
    <x v="12"/>
    <x v="248"/>
    <x v="16"/>
    <n v="8"/>
  </r>
  <r>
    <x v="1"/>
    <x v="12"/>
    <x v="249"/>
    <x v="16"/>
    <n v="15"/>
  </r>
  <r>
    <x v="1"/>
    <x v="12"/>
    <x v="250"/>
    <x v="16"/>
    <n v="3"/>
  </r>
  <r>
    <x v="1"/>
    <x v="12"/>
    <x v="251"/>
    <x v="16"/>
    <n v="6"/>
  </r>
  <r>
    <x v="1"/>
    <x v="12"/>
    <x v="252"/>
    <x v="16"/>
    <n v="4"/>
  </r>
  <r>
    <x v="1"/>
    <x v="12"/>
    <x v="253"/>
    <x v="16"/>
    <n v="5"/>
  </r>
  <r>
    <x v="1"/>
    <x v="12"/>
    <x v="254"/>
    <x v="16"/>
    <n v="14"/>
  </r>
  <r>
    <x v="1"/>
    <x v="12"/>
    <x v="255"/>
    <x v="16"/>
    <n v="8"/>
  </r>
  <r>
    <x v="1"/>
    <x v="12"/>
    <x v="256"/>
    <x v="16"/>
    <n v="19"/>
  </r>
  <r>
    <x v="1"/>
    <x v="12"/>
    <x v="257"/>
    <x v="16"/>
    <n v="9"/>
  </r>
  <r>
    <x v="1"/>
    <x v="12"/>
    <x v="234"/>
    <x v="32"/>
    <n v="127"/>
  </r>
  <r>
    <x v="1"/>
    <x v="12"/>
    <x v="237"/>
    <x v="32"/>
    <n v="902"/>
  </r>
  <r>
    <x v="1"/>
    <x v="12"/>
    <x v="238"/>
    <x v="32"/>
    <n v="248"/>
  </r>
  <r>
    <x v="1"/>
    <x v="12"/>
    <x v="241"/>
    <x v="32"/>
    <n v="461"/>
  </r>
  <r>
    <x v="1"/>
    <x v="12"/>
    <x v="242"/>
    <x v="32"/>
    <n v="1637"/>
  </r>
  <r>
    <x v="1"/>
    <x v="12"/>
    <x v="243"/>
    <x v="32"/>
    <n v="288"/>
  </r>
  <r>
    <x v="1"/>
    <x v="12"/>
    <x v="244"/>
    <x v="32"/>
    <n v="656"/>
  </r>
  <r>
    <x v="1"/>
    <x v="12"/>
    <x v="245"/>
    <x v="32"/>
    <n v="225"/>
  </r>
  <r>
    <x v="1"/>
    <x v="12"/>
    <x v="246"/>
    <x v="32"/>
    <n v="406"/>
  </r>
  <r>
    <x v="1"/>
    <x v="12"/>
    <x v="247"/>
    <x v="32"/>
    <n v="79"/>
  </r>
  <r>
    <x v="1"/>
    <x v="12"/>
    <x v="248"/>
    <x v="32"/>
    <n v="1418"/>
  </r>
  <r>
    <x v="1"/>
    <x v="12"/>
    <x v="253"/>
    <x v="32"/>
    <n v="14"/>
  </r>
  <r>
    <x v="1"/>
    <x v="12"/>
    <x v="256"/>
    <x v="32"/>
    <n v="1630"/>
  </r>
  <r>
    <x v="1"/>
    <x v="12"/>
    <x v="257"/>
    <x v="32"/>
    <n v="853"/>
  </r>
  <r>
    <x v="1"/>
    <x v="12"/>
    <x v="233"/>
    <x v="17"/>
    <n v="543"/>
  </r>
  <r>
    <x v="1"/>
    <x v="12"/>
    <x v="234"/>
    <x v="17"/>
    <n v="804"/>
  </r>
  <r>
    <x v="1"/>
    <x v="12"/>
    <x v="235"/>
    <x v="17"/>
    <n v="40"/>
  </r>
  <r>
    <x v="1"/>
    <x v="12"/>
    <x v="236"/>
    <x v="17"/>
    <n v="459"/>
  </r>
  <r>
    <x v="1"/>
    <x v="12"/>
    <x v="237"/>
    <x v="17"/>
    <n v="548"/>
  </r>
  <r>
    <x v="1"/>
    <x v="12"/>
    <x v="238"/>
    <x v="17"/>
    <n v="916"/>
  </r>
  <r>
    <x v="1"/>
    <x v="12"/>
    <x v="239"/>
    <x v="17"/>
    <n v="112"/>
  </r>
  <r>
    <x v="1"/>
    <x v="12"/>
    <x v="240"/>
    <x v="17"/>
    <n v="11"/>
  </r>
  <r>
    <x v="1"/>
    <x v="12"/>
    <x v="241"/>
    <x v="17"/>
    <n v="867"/>
  </r>
  <r>
    <x v="1"/>
    <x v="12"/>
    <x v="242"/>
    <x v="17"/>
    <n v="63"/>
  </r>
  <r>
    <x v="1"/>
    <x v="12"/>
    <x v="243"/>
    <x v="17"/>
    <n v="218"/>
  </r>
  <r>
    <x v="1"/>
    <x v="12"/>
    <x v="244"/>
    <x v="17"/>
    <n v="1284"/>
  </r>
  <r>
    <x v="1"/>
    <x v="12"/>
    <x v="245"/>
    <x v="17"/>
    <n v="962"/>
  </r>
  <r>
    <x v="1"/>
    <x v="12"/>
    <x v="246"/>
    <x v="17"/>
    <n v="954"/>
  </r>
  <r>
    <x v="1"/>
    <x v="12"/>
    <x v="247"/>
    <x v="17"/>
    <n v="1430"/>
  </r>
  <r>
    <x v="1"/>
    <x v="12"/>
    <x v="248"/>
    <x v="17"/>
    <n v="1625"/>
  </r>
  <r>
    <x v="1"/>
    <x v="12"/>
    <x v="249"/>
    <x v="17"/>
    <n v="1114"/>
  </r>
  <r>
    <x v="1"/>
    <x v="12"/>
    <x v="250"/>
    <x v="17"/>
    <n v="1083"/>
  </r>
  <r>
    <x v="1"/>
    <x v="12"/>
    <x v="251"/>
    <x v="17"/>
    <n v="324"/>
  </r>
  <r>
    <x v="1"/>
    <x v="12"/>
    <x v="252"/>
    <x v="17"/>
    <n v="136"/>
  </r>
  <r>
    <x v="1"/>
    <x v="12"/>
    <x v="253"/>
    <x v="17"/>
    <n v="267"/>
  </r>
  <r>
    <x v="1"/>
    <x v="12"/>
    <x v="254"/>
    <x v="17"/>
    <n v="1204"/>
  </r>
  <r>
    <x v="1"/>
    <x v="12"/>
    <x v="255"/>
    <x v="17"/>
    <n v="644"/>
  </r>
  <r>
    <x v="1"/>
    <x v="12"/>
    <x v="256"/>
    <x v="17"/>
    <n v="2521"/>
  </r>
  <r>
    <x v="1"/>
    <x v="12"/>
    <x v="257"/>
    <x v="17"/>
    <n v="2115"/>
  </r>
  <r>
    <x v="1"/>
    <x v="12"/>
    <x v="233"/>
    <x v="18"/>
    <n v="674"/>
  </r>
  <r>
    <x v="1"/>
    <x v="12"/>
    <x v="234"/>
    <x v="18"/>
    <n v="581"/>
  </r>
  <r>
    <x v="1"/>
    <x v="12"/>
    <x v="236"/>
    <x v="18"/>
    <n v="1"/>
  </r>
  <r>
    <x v="1"/>
    <x v="12"/>
    <x v="237"/>
    <x v="18"/>
    <n v="351"/>
  </r>
  <r>
    <x v="1"/>
    <x v="12"/>
    <x v="238"/>
    <x v="18"/>
    <n v="58"/>
  </r>
  <r>
    <x v="1"/>
    <x v="12"/>
    <x v="239"/>
    <x v="18"/>
    <n v="3"/>
  </r>
  <r>
    <x v="1"/>
    <x v="12"/>
    <x v="240"/>
    <x v="18"/>
    <n v="190"/>
  </r>
  <r>
    <x v="1"/>
    <x v="12"/>
    <x v="241"/>
    <x v="18"/>
    <n v="114"/>
  </r>
  <r>
    <x v="1"/>
    <x v="12"/>
    <x v="242"/>
    <x v="18"/>
    <n v="16"/>
  </r>
  <r>
    <x v="1"/>
    <x v="12"/>
    <x v="243"/>
    <x v="18"/>
    <n v="790"/>
  </r>
  <r>
    <x v="1"/>
    <x v="12"/>
    <x v="244"/>
    <x v="18"/>
    <n v="849"/>
  </r>
  <r>
    <x v="1"/>
    <x v="12"/>
    <x v="245"/>
    <x v="18"/>
    <n v="335"/>
  </r>
  <r>
    <x v="1"/>
    <x v="12"/>
    <x v="246"/>
    <x v="18"/>
    <n v="1508"/>
  </r>
  <r>
    <x v="1"/>
    <x v="12"/>
    <x v="247"/>
    <x v="18"/>
    <n v="637"/>
  </r>
  <r>
    <x v="1"/>
    <x v="12"/>
    <x v="248"/>
    <x v="18"/>
    <n v="181"/>
  </r>
  <r>
    <x v="1"/>
    <x v="12"/>
    <x v="249"/>
    <x v="18"/>
    <n v="2182"/>
  </r>
  <r>
    <x v="1"/>
    <x v="12"/>
    <x v="250"/>
    <x v="18"/>
    <n v="410"/>
  </r>
  <r>
    <x v="1"/>
    <x v="12"/>
    <x v="251"/>
    <x v="18"/>
    <n v="40"/>
  </r>
  <r>
    <x v="1"/>
    <x v="12"/>
    <x v="252"/>
    <x v="18"/>
    <n v="62"/>
  </r>
  <r>
    <x v="1"/>
    <x v="12"/>
    <x v="253"/>
    <x v="18"/>
    <n v="25"/>
  </r>
  <r>
    <x v="1"/>
    <x v="12"/>
    <x v="254"/>
    <x v="18"/>
    <n v="291"/>
  </r>
  <r>
    <x v="1"/>
    <x v="12"/>
    <x v="255"/>
    <x v="18"/>
    <n v="918"/>
  </r>
  <r>
    <x v="1"/>
    <x v="12"/>
    <x v="256"/>
    <x v="18"/>
    <n v="5452"/>
  </r>
  <r>
    <x v="1"/>
    <x v="12"/>
    <x v="257"/>
    <x v="18"/>
    <n v="2700"/>
  </r>
  <r>
    <x v="1"/>
    <x v="12"/>
    <x v="234"/>
    <x v="19"/>
    <n v="59559"/>
  </r>
  <r>
    <x v="1"/>
    <x v="12"/>
    <x v="241"/>
    <x v="19"/>
    <n v="20"/>
  </r>
  <r>
    <x v="1"/>
    <x v="12"/>
    <x v="244"/>
    <x v="19"/>
    <n v="12"/>
  </r>
  <r>
    <x v="1"/>
    <x v="12"/>
    <x v="242"/>
    <x v="20"/>
    <n v="13"/>
  </r>
  <r>
    <x v="1"/>
    <x v="12"/>
    <x v="249"/>
    <x v="20"/>
    <n v="11"/>
  </r>
  <r>
    <x v="1"/>
    <x v="12"/>
    <x v="253"/>
    <x v="20"/>
    <n v="15"/>
  </r>
  <r>
    <x v="1"/>
    <x v="12"/>
    <x v="256"/>
    <x v="20"/>
    <n v="3"/>
  </r>
  <r>
    <x v="1"/>
    <x v="12"/>
    <x v="233"/>
    <x v="21"/>
    <n v="4653"/>
  </r>
  <r>
    <x v="1"/>
    <x v="12"/>
    <x v="234"/>
    <x v="21"/>
    <n v="3149"/>
  </r>
  <r>
    <x v="1"/>
    <x v="12"/>
    <x v="235"/>
    <x v="21"/>
    <n v="1740"/>
  </r>
  <r>
    <x v="1"/>
    <x v="12"/>
    <x v="236"/>
    <x v="21"/>
    <n v="1290"/>
  </r>
  <r>
    <x v="1"/>
    <x v="12"/>
    <x v="237"/>
    <x v="21"/>
    <n v="2350"/>
  </r>
  <r>
    <x v="1"/>
    <x v="12"/>
    <x v="238"/>
    <x v="21"/>
    <n v="6755"/>
  </r>
  <r>
    <x v="1"/>
    <x v="12"/>
    <x v="239"/>
    <x v="21"/>
    <n v="1279"/>
  </r>
  <r>
    <x v="1"/>
    <x v="12"/>
    <x v="240"/>
    <x v="21"/>
    <n v="1899"/>
  </r>
  <r>
    <x v="1"/>
    <x v="12"/>
    <x v="241"/>
    <x v="21"/>
    <n v="6713"/>
  </r>
  <r>
    <x v="1"/>
    <x v="12"/>
    <x v="242"/>
    <x v="21"/>
    <n v="3056"/>
  </r>
  <r>
    <x v="1"/>
    <x v="12"/>
    <x v="243"/>
    <x v="21"/>
    <n v="4211"/>
  </r>
  <r>
    <x v="1"/>
    <x v="12"/>
    <x v="258"/>
    <x v="21"/>
    <n v="719"/>
  </r>
  <r>
    <x v="1"/>
    <x v="12"/>
    <x v="244"/>
    <x v="21"/>
    <n v="10015"/>
  </r>
  <r>
    <x v="1"/>
    <x v="12"/>
    <x v="245"/>
    <x v="21"/>
    <n v="4600"/>
  </r>
  <r>
    <x v="1"/>
    <x v="12"/>
    <x v="246"/>
    <x v="21"/>
    <n v="3542"/>
  </r>
  <r>
    <x v="1"/>
    <x v="12"/>
    <x v="247"/>
    <x v="21"/>
    <n v="5256"/>
  </r>
  <r>
    <x v="1"/>
    <x v="12"/>
    <x v="248"/>
    <x v="21"/>
    <n v="4204"/>
  </r>
  <r>
    <x v="1"/>
    <x v="12"/>
    <x v="249"/>
    <x v="21"/>
    <n v="4589"/>
  </r>
  <r>
    <x v="1"/>
    <x v="12"/>
    <x v="250"/>
    <x v="21"/>
    <n v="3047"/>
  </r>
  <r>
    <x v="1"/>
    <x v="12"/>
    <x v="251"/>
    <x v="21"/>
    <n v="3598"/>
  </r>
  <r>
    <x v="1"/>
    <x v="12"/>
    <x v="252"/>
    <x v="21"/>
    <n v="1696"/>
  </r>
  <r>
    <x v="1"/>
    <x v="12"/>
    <x v="253"/>
    <x v="21"/>
    <n v="3122"/>
  </r>
  <r>
    <x v="1"/>
    <x v="12"/>
    <x v="254"/>
    <x v="21"/>
    <n v="5101"/>
  </r>
  <r>
    <x v="1"/>
    <x v="12"/>
    <x v="255"/>
    <x v="21"/>
    <n v="1849"/>
  </r>
  <r>
    <x v="1"/>
    <x v="12"/>
    <x v="256"/>
    <x v="21"/>
    <n v="6290"/>
  </r>
  <r>
    <x v="1"/>
    <x v="12"/>
    <x v="257"/>
    <x v="21"/>
    <n v="7116"/>
  </r>
  <r>
    <x v="1"/>
    <x v="12"/>
    <x v="233"/>
    <x v="22"/>
    <n v="5117"/>
  </r>
  <r>
    <x v="1"/>
    <x v="12"/>
    <x v="234"/>
    <x v="22"/>
    <n v="10933"/>
  </r>
  <r>
    <x v="1"/>
    <x v="12"/>
    <x v="235"/>
    <x v="22"/>
    <n v="1251"/>
  </r>
  <r>
    <x v="1"/>
    <x v="12"/>
    <x v="236"/>
    <x v="22"/>
    <n v="7970"/>
  </r>
  <r>
    <x v="1"/>
    <x v="12"/>
    <x v="237"/>
    <x v="22"/>
    <n v="1523"/>
  </r>
  <r>
    <x v="1"/>
    <x v="12"/>
    <x v="238"/>
    <x v="22"/>
    <n v="3219"/>
  </r>
  <r>
    <x v="1"/>
    <x v="12"/>
    <x v="239"/>
    <x v="22"/>
    <n v="25"/>
  </r>
  <r>
    <x v="1"/>
    <x v="12"/>
    <x v="240"/>
    <x v="22"/>
    <n v="25"/>
  </r>
  <r>
    <x v="1"/>
    <x v="12"/>
    <x v="241"/>
    <x v="22"/>
    <n v="135"/>
  </r>
  <r>
    <x v="1"/>
    <x v="12"/>
    <x v="242"/>
    <x v="22"/>
    <n v="40"/>
  </r>
  <r>
    <x v="1"/>
    <x v="12"/>
    <x v="243"/>
    <x v="22"/>
    <n v="129"/>
  </r>
  <r>
    <x v="1"/>
    <x v="12"/>
    <x v="258"/>
    <x v="22"/>
    <n v="26"/>
  </r>
  <r>
    <x v="1"/>
    <x v="12"/>
    <x v="244"/>
    <x v="22"/>
    <n v="163"/>
  </r>
  <r>
    <x v="1"/>
    <x v="12"/>
    <x v="245"/>
    <x v="22"/>
    <n v="495"/>
  </r>
  <r>
    <x v="1"/>
    <x v="12"/>
    <x v="246"/>
    <x v="22"/>
    <n v="122"/>
  </r>
  <r>
    <x v="1"/>
    <x v="12"/>
    <x v="247"/>
    <x v="22"/>
    <n v="1177"/>
  </r>
  <r>
    <x v="1"/>
    <x v="12"/>
    <x v="248"/>
    <x v="22"/>
    <n v="1735"/>
  </r>
  <r>
    <x v="1"/>
    <x v="12"/>
    <x v="249"/>
    <x v="22"/>
    <n v="1842"/>
  </r>
  <r>
    <x v="1"/>
    <x v="12"/>
    <x v="250"/>
    <x v="22"/>
    <n v="94"/>
  </r>
  <r>
    <x v="1"/>
    <x v="12"/>
    <x v="251"/>
    <x v="22"/>
    <n v="3239"/>
  </r>
  <r>
    <x v="1"/>
    <x v="12"/>
    <x v="252"/>
    <x v="22"/>
    <n v="11"/>
  </r>
  <r>
    <x v="1"/>
    <x v="12"/>
    <x v="253"/>
    <x v="22"/>
    <n v="2041"/>
  </r>
  <r>
    <x v="1"/>
    <x v="12"/>
    <x v="254"/>
    <x v="22"/>
    <n v="7188"/>
  </r>
  <r>
    <x v="1"/>
    <x v="12"/>
    <x v="255"/>
    <x v="22"/>
    <n v="558"/>
  </r>
  <r>
    <x v="1"/>
    <x v="12"/>
    <x v="256"/>
    <x v="22"/>
    <n v="24725"/>
  </r>
  <r>
    <x v="1"/>
    <x v="12"/>
    <x v="257"/>
    <x v="22"/>
    <n v="88"/>
  </r>
  <r>
    <x v="1"/>
    <x v="12"/>
    <x v="234"/>
    <x v="23"/>
    <n v="12"/>
  </r>
  <r>
    <x v="1"/>
    <x v="12"/>
    <x v="237"/>
    <x v="23"/>
    <n v="6"/>
  </r>
  <r>
    <x v="1"/>
    <x v="12"/>
    <x v="238"/>
    <x v="23"/>
    <n v="384"/>
  </r>
  <r>
    <x v="1"/>
    <x v="12"/>
    <x v="239"/>
    <x v="23"/>
    <n v="142"/>
  </r>
  <r>
    <x v="1"/>
    <x v="12"/>
    <x v="240"/>
    <x v="23"/>
    <n v="64"/>
  </r>
  <r>
    <x v="1"/>
    <x v="12"/>
    <x v="241"/>
    <x v="23"/>
    <n v="40"/>
  </r>
  <r>
    <x v="1"/>
    <x v="12"/>
    <x v="242"/>
    <x v="23"/>
    <n v="29"/>
  </r>
  <r>
    <x v="1"/>
    <x v="12"/>
    <x v="243"/>
    <x v="23"/>
    <n v="225"/>
  </r>
  <r>
    <x v="1"/>
    <x v="12"/>
    <x v="258"/>
    <x v="23"/>
    <n v="39"/>
  </r>
  <r>
    <x v="1"/>
    <x v="12"/>
    <x v="244"/>
    <x v="23"/>
    <n v="648"/>
  </r>
  <r>
    <x v="1"/>
    <x v="12"/>
    <x v="247"/>
    <x v="23"/>
    <n v="3"/>
  </r>
  <r>
    <x v="1"/>
    <x v="12"/>
    <x v="248"/>
    <x v="23"/>
    <n v="2"/>
  </r>
  <r>
    <x v="1"/>
    <x v="12"/>
    <x v="249"/>
    <x v="23"/>
    <n v="4"/>
  </r>
  <r>
    <x v="1"/>
    <x v="12"/>
    <x v="250"/>
    <x v="23"/>
    <n v="4"/>
  </r>
  <r>
    <x v="1"/>
    <x v="12"/>
    <x v="251"/>
    <x v="23"/>
    <n v="2"/>
  </r>
  <r>
    <x v="1"/>
    <x v="12"/>
    <x v="253"/>
    <x v="23"/>
    <n v="1"/>
  </r>
  <r>
    <x v="1"/>
    <x v="12"/>
    <x v="254"/>
    <x v="23"/>
    <n v="71"/>
  </r>
  <r>
    <x v="1"/>
    <x v="12"/>
    <x v="256"/>
    <x v="23"/>
    <n v="280"/>
  </r>
  <r>
    <x v="1"/>
    <x v="12"/>
    <x v="257"/>
    <x v="23"/>
    <n v="227"/>
  </r>
  <r>
    <x v="1"/>
    <x v="12"/>
    <x v="237"/>
    <x v="24"/>
    <n v="2"/>
  </r>
  <r>
    <x v="1"/>
    <x v="12"/>
    <x v="238"/>
    <x v="24"/>
    <n v="337"/>
  </r>
  <r>
    <x v="1"/>
    <x v="12"/>
    <x v="239"/>
    <x v="24"/>
    <n v="370"/>
  </r>
  <r>
    <x v="1"/>
    <x v="12"/>
    <x v="240"/>
    <x v="24"/>
    <n v="1190"/>
  </r>
  <r>
    <x v="1"/>
    <x v="12"/>
    <x v="241"/>
    <x v="24"/>
    <n v="1295"/>
  </r>
  <r>
    <x v="1"/>
    <x v="12"/>
    <x v="242"/>
    <x v="24"/>
    <n v="34"/>
  </r>
  <r>
    <x v="1"/>
    <x v="12"/>
    <x v="243"/>
    <x v="24"/>
    <n v="254"/>
  </r>
  <r>
    <x v="1"/>
    <x v="12"/>
    <x v="258"/>
    <x v="24"/>
    <n v="2"/>
  </r>
  <r>
    <x v="1"/>
    <x v="12"/>
    <x v="244"/>
    <x v="24"/>
    <n v="313"/>
  </r>
  <r>
    <x v="1"/>
    <x v="12"/>
    <x v="254"/>
    <x v="24"/>
    <n v="164"/>
  </r>
  <r>
    <x v="1"/>
    <x v="12"/>
    <x v="256"/>
    <x v="24"/>
    <n v="261"/>
  </r>
  <r>
    <x v="1"/>
    <x v="12"/>
    <x v="257"/>
    <x v="24"/>
    <n v="515"/>
  </r>
  <r>
    <x v="1"/>
    <x v="12"/>
    <x v="233"/>
    <x v="25"/>
    <n v="20003"/>
  </r>
  <r>
    <x v="1"/>
    <x v="12"/>
    <x v="234"/>
    <x v="25"/>
    <n v="20137"/>
  </r>
  <r>
    <x v="1"/>
    <x v="12"/>
    <x v="235"/>
    <x v="25"/>
    <n v="3505"/>
  </r>
  <r>
    <x v="1"/>
    <x v="12"/>
    <x v="236"/>
    <x v="25"/>
    <n v="11990"/>
  </r>
  <r>
    <x v="1"/>
    <x v="12"/>
    <x v="237"/>
    <x v="25"/>
    <n v="12057"/>
  </r>
  <r>
    <x v="1"/>
    <x v="12"/>
    <x v="238"/>
    <x v="25"/>
    <n v="22240"/>
  </r>
  <r>
    <x v="1"/>
    <x v="12"/>
    <x v="239"/>
    <x v="25"/>
    <n v="4876"/>
  </r>
  <r>
    <x v="1"/>
    <x v="12"/>
    <x v="240"/>
    <x v="25"/>
    <n v="3167"/>
  </r>
  <r>
    <x v="1"/>
    <x v="12"/>
    <x v="241"/>
    <x v="25"/>
    <n v="23887"/>
  </r>
  <r>
    <x v="1"/>
    <x v="12"/>
    <x v="242"/>
    <x v="25"/>
    <n v="7022"/>
  </r>
  <r>
    <x v="1"/>
    <x v="12"/>
    <x v="243"/>
    <x v="25"/>
    <n v="9954"/>
  </r>
  <r>
    <x v="1"/>
    <x v="12"/>
    <x v="258"/>
    <x v="25"/>
    <n v="1261"/>
  </r>
  <r>
    <x v="1"/>
    <x v="12"/>
    <x v="244"/>
    <x v="25"/>
    <n v="36937"/>
  </r>
  <r>
    <x v="1"/>
    <x v="12"/>
    <x v="245"/>
    <x v="25"/>
    <n v="21025"/>
  </r>
  <r>
    <x v="1"/>
    <x v="12"/>
    <x v="246"/>
    <x v="25"/>
    <n v="21203"/>
  </r>
  <r>
    <x v="1"/>
    <x v="12"/>
    <x v="247"/>
    <x v="25"/>
    <n v="30342"/>
  </r>
  <r>
    <x v="1"/>
    <x v="12"/>
    <x v="248"/>
    <x v="25"/>
    <n v="26739"/>
  </r>
  <r>
    <x v="1"/>
    <x v="12"/>
    <x v="249"/>
    <x v="25"/>
    <n v="21510"/>
  </r>
  <r>
    <x v="1"/>
    <x v="12"/>
    <x v="250"/>
    <x v="25"/>
    <n v="19530"/>
  </r>
  <r>
    <x v="1"/>
    <x v="12"/>
    <x v="251"/>
    <x v="25"/>
    <n v="14005"/>
  </r>
  <r>
    <x v="1"/>
    <x v="12"/>
    <x v="252"/>
    <x v="25"/>
    <n v="7450"/>
  </r>
  <r>
    <x v="1"/>
    <x v="12"/>
    <x v="253"/>
    <x v="25"/>
    <n v="12549"/>
  </r>
  <r>
    <x v="1"/>
    <x v="12"/>
    <x v="254"/>
    <x v="25"/>
    <n v="25451"/>
  </r>
  <r>
    <x v="1"/>
    <x v="12"/>
    <x v="255"/>
    <x v="25"/>
    <n v="10126"/>
  </r>
  <r>
    <x v="1"/>
    <x v="12"/>
    <x v="256"/>
    <x v="25"/>
    <n v="39253"/>
  </r>
  <r>
    <x v="1"/>
    <x v="12"/>
    <x v="257"/>
    <x v="25"/>
    <n v="40489"/>
  </r>
  <r>
    <x v="1"/>
    <x v="12"/>
    <x v="233"/>
    <x v="26"/>
    <n v="1"/>
  </r>
  <r>
    <x v="1"/>
    <x v="12"/>
    <x v="235"/>
    <x v="26"/>
    <n v="1"/>
  </r>
  <r>
    <x v="1"/>
    <x v="12"/>
    <x v="236"/>
    <x v="26"/>
    <n v="1"/>
  </r>
  <r>
    <x v="1"/>
    <x v="12"/>
    <x v="238"/>
    <x v="26"/>
    <n v="14"/>
  </r>
  <r>
    <x v="1"/>
    <x v="12"/>
    <x v="239"/>
    <x v="26"/>
    <n v="2"/>
  </r>
  <r>
    <x v="1"/>
    <x v="12"/>
    <x v="242"/>
    <x v="26"/>
    <n v="14"/>
  </r>
  <r>
    <x v="1"/>
    <x v="12"/>
    <x v="243"/>
    <x v="26"/>
    <n v="501"/>
  </r>
  <r>
    <x v="1"/>
    <x v="12"/>
    <x v="244"/>
    <x v="26"/>
    <n v="2"/>
  </r>
  <r>
    <x v="1"/>
    <x v="12"/>
    <x v="245"/>
    <x v="26"/>
    <n v="1"/>
  </r>
  <r>
    <x v="1"/>
    <x v="12"/>
    <x v="249"/>
    <x v="26"/>
    <n v="11"/>
  </r>
  <r>
    <x v="1"/>
    <x v="12"/>
    <x v="251"/>
    <x v="26"/>
    <n v="1"/>
  </r>
  <r>
    <x v="1"/>
    <x v="12"/>
    <x v="254"/>
    <x v="26"/>
    <n v="6"/>
  </r>
  <r>
    <x v="1"/>
    <x v="12"/>
    <x v="256"/>
    <x v="26"/>
    <n v="57"/>
  </r>
  <r>
    <x v="1"/>
    <x v="12"/>
    <x v="257"/>
    <x v="26"/>
    <n v="66"/>
  </r>
  <r>
    <x v="1"/>
    <x v="12"/>
    <x v="236"/>
    <x v="27"/>
    <n v="1"/>
  </r>
  <r>
    <x v="1"/>
    <x v="12"/>
    <x v="241"/>
    <x v="27"/>
    <n v="1"/>
  </r>
  <r>
    <x v="1"/>
    <x v="12"/>
    <x v="242"/>
    <x v="27"/>
    <n v="18"/>
  </r>
  <r>
    <x v="1"/>
    <x v="12"/>
    <x v="243"/>
    <x v="27"/>
    <n v="890"/>
  </r>
  <r>
    <x v="1"/>
    <x v="12"/>
    <x v="244"/>
    <x v="27"/>
    <n v="60"/>
  </r>
  <r>
    <x v="1"/>
    <x v="12"/>
    <x v="247"/>
    <x v="27"/>
    <n v="6"/>
  </r>
  <r>
    <x v="1"/>
    <x v="12"/>
    <x v="233"/>
    <x v="28"/>
    <n v="1"/>
  </r>
  <r>
    <x v="1"/>
    <x v="12"/>
    <x v="234"/>
    <x v="28"/>
    <n v="11"/>
  </r>
  <r>
    <x v="1"/>
    <x v="12"/>
    <x v="235"/>
    <x v="28"/>
    <n v="1"/>
  </r>
  <r>
    <x v="1"/>
    <x v="12"/>
    <x v="236"/>
    <x v="28"/>
    <n v="3"/>
  </r>
  <r>
    <x v="1"/>
    <x v="12"/>
    <x v="237"/>
    <x v="28"/>
    <n v="17"/>
  </r>
  <r>
    <x v="1"/>
    <x v="12"/>
    <x v="238"/>
    <x v="28"/>
    <n v="93"/>
  </r>
  <r>
    <x v="1"/>
    <x v="12"/>
    <x v="239"/>
    <x v="28"/>
    <n v="17"/>
  </r>
  <r>
    <x v="1"/>
    <x v="12"/>
    <x v="240"/>
    <x v="28"/>
    <n v="4"/>
  </r>
  <r>
    <x v="1"/>
    <x v="12"/>
    <x v="241"/>
    <x v="28"/>
    <n v="35"/>
  </r>
  <r>
    <x v="1"/>
    <x v="12"/>
    <x v="242"/>
    <x v="28"/>
    <n v="28"/>
  </r>
  <r>
    <x v="1"/>
    <x v="12"/>
    <x v="243"/>
    <x v="28"/>
    <n v="860"/>
  </r>
  <r>
    <x v="1"/>
    <x v="12"/>
    <x v="258"/>
    <x v="28"/>
    <n v="5"/>
  </r>
  <r>
    <x v="1"/>
    <x v="12"/>
    <x v="244"/>
    <x v="28"/>
    <n v="63"/>
  </r>
  <r>
    <x v="1"/>
    <x v="12"/>
    <x v="245"/>
    <x v="28"/>
    <n v="3"/>
  </r>
  <r>
    <x v="1"/>
    <x v="12"/>
    <x v="246"/>
    <x v="28"/>
    <n v="2"/>
  </r>
  <r>
    <x v="1"/>
    <x v="12"/>
    <x v="247"/>
    <x v="28"/>
    <n v="71"/>
  </r>
  <r>
    <x v="1"/>
    <x v="12"/>
    <x v="248"/>
    <x v="28"/>
    <n v="17"/>
  </r>
  <r>
    <x v="1"/>
    <x v="12"/>
    <x v="249"/>
    <x v="28"/>
    <n v="31"/>
  </r>
  <r>
    <x v="1"/>
    <x v="12"/>
    <x v="250"/>
    <x v="28"/>
    <n v="16"/>
  </r>
  <r>
    <x v="1"/>
    <x v="12"/>
    <x v="251"/>
    <x v="28"/>
    <n v="7"/>
  </r>
  <r>
    <x v="1"/>
    <x v="12"/>
    <x v="252"/>
    <x v="28"/>
    <n v="2"/>
  </r>
  <r>
    <x v="1"/>
    <x v="12"/>
    <x v="253"/>
    <x v="28"/>
    <n v="4"/>
  </r>
  <r>
    <x v="1"/>
    <x v="12"/>
    <x v="254"/>
    <x v="28"/>
    <n v="61"/>
  </r>
  <r>
    <x v="1"/>
    <x v="12"/>
    <x v="255"/>
    <x v="28"/>
    <n v="21"/>
  </r>
  <r>
    <x v="1"/>
    <x v="12"/>
    <x v="256"/>
    <x v="28"/>
    <n v="100"/>
  </r>
  <r>
    <x v="1"/>
    <x v="12"/>
    <x v="257"/>
    <x v="28"/>
    <n v="86"/>
  </r>
  <r>
    <x v="1"/>
    <x v="12"/>
    <x v="233"/>
    <x v="29"/>
    <n v="20005"/>
  </r>
  <r>
    <x v="1"/>
    <x v="12"/>
    <x v="234"/>
    <x v="29"/>
    <n v="20192"/>
  </r>
  <r>
    <x v="1"/>
    <x v="12"/>
    <x v="235"/>
    <x v="29"/>
    <n v="3508"/>
  </r>
  <r>
    <x v="1"/>
    <x v="12"/>
    <x v="236"/>
    <x v="29"/>
    <n v="11995"/>
  </r>
  <r>
    <x v="1"/>
    <x v="12"/>
    <x v="237"/>
    <x v="29"/>
    <n v="12082"/>
  </r>
  <r>
    <x v="1"/>
    <x v="12"/>
    <x v="238"/>
    <x v="29"/>
    <n v="23080"/>
  </r>
  <r>
    <x v="1"/>
    <x v="12"/>
    <x v="239"/>
    <x v="29"/>
    <n v="5429"/>
  </r>
  <r>
    <x v="1"/>
    <x v="12"/>
    <x v="240"/>
    <x v="29"/>
    <n v="4494"/>
  </r>
  <r>
    <x v="1"/>
    <x v="12"/>
    <x v="241"/>
    <x v="29"/>
    <n v="25328"/>
  </r>
  <r>
    <x v="1"/>
    <x v="12"/>
    <x v="242"/>
    <x v="29"/>
    <n v="7146"/>
  </r>
  <r>
    <x v="1"/>
    <x v="12"/>
    <x v="243"/>
    <x v="29"/>
    <n v="12757"/>
  </r>
  <r>
    <x v="1"/>
    <x v="12"/>
    <x v="258"/>
    <x v="29"/>
    <n v="1307"/>
  </r>
  <r>
    <x v="1"/>
    <x v="12"/>
    <x v="244"/>
    <x v="29"/>
    <n v="38050"/>
  </r>
  <r>
    <x v="1"/>
    <x v="12"/>
    <x v="245"/>
    <x v="29"/>
    <n v="21029"/>
  </r>
  <r>
    <x v="1"/>
    <x v="12"/>
    <x v="246"/>
    <x v="29"/>
    <n v="21205"/>
  </r>
  <r>
    <x v="1"/>
    <x v="12"/>
    <x v="247"/>
    <x v="29"/>
    <n v="30446"/>
  </r>
  <r>
    <x v="1"/>
    <x v="12"/>
    <x v="248"/>
    <x v="29"/>
    <n v="26786"/>
  </r>
  <r>
    <x v="1"/>
    <x v="12"/>
    <x v="249"/>
    <x v="29"/>
    <n v="21558"/>
  </r>
  <r>
    <x v="1"/>
    <x v="12"/>
    <x v="250"/>
    <x v="29"/>
    <n v="19550"/>
  </r>
  <r>
    <x v="1"/>
    <x v="12"/>
    <x v="251"/>
    <x v="29"/>
    <n v="14015"/>
  </r>
  <r>
    <x v="1"/>
    <x v="12"/>
    <x v="252"/>
    <x v="29"/>
    <n v="7454"/>
  </r>
  <r>
    <x v="1"/>
    <x v="12"/>
    <x v="253"/>
    <x v="29"/>
    <n v="12554"/>
  </r>
  <r>
    <x v="1"/>
    <x v="12"/>
    <x v="254"/>
    <x v="29"/>
    <n v="25770"/>
  </r>
  <r>
    <x v="1"/>
    <x v="12"/>
    <x v="255"/>
    <x v="29"/>
    <n v="10147"/>
  </r>
  <r>
    <x v="1"/>
    <x v="12"/>
    <x v="256"/>
    <x v="29"/>
    <n v="40051"/>
  </r>
  <r>
    <x v="1"/>
    <x v="12"/>
    <x v="257"/>
    <x v="29"/>
    <n v="41399"/>
  </r>
  <r>
    <x v="1"/>
    <x v="12"/>
    <x v="233"/>
    <x v="30"/>
    <n v="44"/>
  </r>
  <r>
    <x v="1"/>
    <x v="12"/>
    <x v="234"/>
    <x v="30"/>
    <n v="93"/>
  </r>
  <r>
    <x v="1"/>
    <x v="12"/>
    <x v="235"/>
    <x v="30"/>
    <n v="21"/>
  </r>
  <r>
    <x v="1"/>
    <x v="12"/>
    <x v="237"/>
    <x v="30"/>
    <n v="19"/>
  </r>
  <r>
    <x v="1"/>
    <x v="12"/>
    <x v="240"/>
    <x v="30"/>
    <n v="19"/>
  </r>
  <r>
    <x v="1"/>
    <x v="12"/>
    <x v="241"/>
    <x v="30"/>
    <n v="16"/>
  </r>
  <r>
    <x v="1"/>
    <x v="12"/>
    <x v="242"/>
    <x v="30"/>
    <n v="3"/>
  </r>
  <r>
    <x v="1"/>
    <x v="12"/>
    <x v="243"/>
    <x v="30"/>
    <n v="53"/>
  </r>
  <r>
    <x v="1"/>
    <x v="12"/>
    <x v="244"/>
    <x v="30"/>
    <n v="73"/>
  </r>
  <r>
    <x v="1"/>
    <x v="12"/>
    <x v="245"/>
    <x v="30"/>
    <n v="13"/>
  </r>
  <r>
    <x v="1"/>
    <x v="12"/>
    <x v="246"/>
    <x v="30"/>
    <n v="87"/>
  </r>
  <r>
    <x v="1"/>
    <x v="12"/>
    <x v="247"/>
    <x v="30"/>
    <n v="31"/>
  </r>
  <r>
    <x v="1"/>
    <x v="12"/>
    <x v="248"/>
    <x v="30"/>
    <n v="15"/>
  </r>
  <r>
    <x v="1"/>
    <x v="12"/>
    <x v="249"/>
    <x v="30"/>
    <n v="128"/>
  </r>
  <r>
    <x v="1"/>
    <x v="12"/>
    <x v="250"/>
    <x v="30"/>
    <n v="11"/>
  </r>
  <r>
    <x v="1"/>
    <x v="12"/>
    <x v="251"/>
    <x v="30"/>
    <n v="10"/>
  </r>
  <r>
    <x v="1"/>
    <x v="12"/>
    <x v="254"/>
    <x v="30"/>
    <n v="29"/>
  </r>
  <r>
    <x v="1"/>
    <x v="12"/>
    <x v="255"/>
    <x v="30"/>
    <n v="39"/>
  </r>
  <r>
    <x v="1"/>
    <x v="12"/>
    <x v="256"/>
    <x v="30"/>
    <n v="491"/>
  </r>
  <r>
    <x v="1"/>
    <x v="12"/>
    <x v="257"/>
    <x v="30"/>
    <n v="297"/>
  </r>
  <r>
    <x v="1"/>
    <x v="13"/>
    <x v="259"/>
    <x v="0"/>
    <n v="75"/>
  </r>
  <r>
    <x v="1"/>
    <x v="13"/>
    <x v="294"/>
    <x v="0"/>
    <n v="3"/>
  </r>
  <r>
    <x v="1"/>
    <x v="13"/>
    <x v="260"/>
    <x v="0"/>
    <n v="70"/>
  </r>
  <r>
    <x v="1"/>
    <x v="13"/>
    <x v="261"/>
    <x v="0"/>
    <n v="90"/>
  </r>
  <r>
    <x v="1"/>
    <x v="13"/>
    <x v="262"/>
    <x v="0"/>
    <n v="16"/>
  </r>
  <r>
    <x v="1"/>
    <x v="13"/>
    <x v="263"/>
    <x v="0"/>
    <n v="22"/>
  </r>
  <r>
    <x v="1"/>
    <x v="13"/>
    <x v="264"/>
    <x v="0"/>
    <n v="20"/>
  </r>
  <r>
    <x v="1"/>
    <x v="13"/>
    <x v="265"/>
    <x v="0"/>
    <n v="13"/>
  </r>
  <r>
    <x v="1"/>
    <x v="13"/>
    <x v="266"/>
    <x v="0"/>
    <n v="18"/>
  </r>
  <r>
    <x v="1"/>
    <x v="13"/>
    <x v="267"/>
    <x v="0"/>
    <n v="39"/>
  </r>
  <r>
    <x v="1"/>
    <x v="13"/>
    <x v="268"/>
    <x v="0"/>
    <n v="11"/>
  </r>
  <r>
    <x v="1"/>
    <x v="13"/>
    <x v="269"/>
    <x v="0"/>
    <n v="23"/>
  </r>
  <r>
    <x v="1"/>
    <x v="13"/>
    <x v="270"/>
    <x v="0"/>
    <n v="22"/>
  </r>
  <r>
    <x v="1"/>
    <x v="13"/>
    <x v="271"/>
    <x v="0"/>
    <n v="22"/>
  </r>
  <r>
    <x v="1"/>
    <x v="13"/>
    <x v="272"/>
    <x v="0"/>
    <n v="53"/>
  </r>
  <r>
    <x v="1"/>
    <x v="13"/>
    <x v="273"/>
    <x v="0"/>
    <n v="22"/>
  </r>
  <r>
    <x v="1"/>
    <x v="13"/>
    <x v="274"/>
    <x v="0"/>
    <n v="4"/>
  </r>
  <r>
    <x v="1"/>
    <x v="13"/>
    <x v="275"/>
    <x v="0"/>
    <n v="41"/>
  </r>
  <r>
    <x v="1"/>
    <x v="13"/>
    <x v="276"/>
    <x v="0"/>
    <n v="39"/>
  </r>
  <r>
    <x v="1"/>
    <x v="13"/>
    <x v="277"/>
    <x v="0"/>
    <n v="76"/>
  </r>
  <r>
    <x v="1"/>
    <x v="13"/>
    <x v="278"/>
    <x v="0"/>
    <n v="156"/>
  </r>
  <r>
    <x v="1"/>
    <x v="13"/>
    <x v="279"/>
    <x v="0"/>
    <n v="196"/>
  </r>
  <r>
    <x v="1"/>
    <x v="13"/>
    <x v="280"/>
    <x v="0"/>
    <n v="14"/>
  </r>
  <r>
    <x v="1"/>
    <x v="13"/>
    <x v="281"/>
    <x v="0"/>
    <n v="61"/>
  </r>
  <r>
    <x v="1"/>
    <x v="13"/>
    <x v="282"/>
    <x v="0"/>
    <n v="203"/>
  </r>
  <r>
    <x v="1"/>
    <x v="13"/>
    <x v="283"/>
    <x v="0"/>
    <n v="304"/>
  </r>
  <r>
    <x v="1"/>
    <x v="13"/>
    <x v="284"/>
    <x v="0"/>
    <n v="124"/>
  </r>
  <r>
    <x v="1"/>
    <x v="13"/>
    <x v="285"/>
    <x v="0"/>
    <n v="131"/>
  </r>
  <r>
    <x v="1"/>
    <x v="13"/>
    <x v="286"/>
    <x v="0"/>
    <n v="167"/>
  </r>
  <r>
    <x v="1"/>
    <x v="13"/>
    <x v="287"/>
    <x v="0"/>
    <n v="121"/>
  </r>
  <r>
    <x v="1"/>
    <x v="13"/>
    <x v="288"/>
    <x v="0"/>
    <n v="132"/>
  </r>
  <r>
    <x v="1"/>
    <x v="13"/>
    <x v="289"/>
    <x v="0"/>
    <n v="222"/>
  </r>
  <r>
    <x v="1"/>
    <x v="13"/>
    <x v="290"/>
    <x v="0"/>
    <n v="78"/>
  </r>
  <r>
    <x v="1"/>
    <x v="13"/>
    <x v="291"/>
    <x v="0"/>
    <n v="104"/>
  </r>
  <r>
    <x v="1"/>
    <x v="13"/>
    <x v="292"/>
    <x v="0"/>
    <n v="99"/>
  </r>
  <r>
    <x v="1"/>
    <x v="13"/>
    <x v="293"/>
    <x v="0"/>
    <n v="122"/>
  </r>
  <r>
    <x v="1"/>
    <x v="13"/>
    <x v="259"/>
    <x v="1"/>
    <n v="10"/>
  </r>
  <r>
    <x v="1"/>
    <x v="13"/>
    <x v="294"/>
    <x v="1"/>
    <n v="1"/>
  </r>
  <r>
    <x v="1"/>
    <x v="13"/>
    <x v="260"/>
    <x v="1"/>
    <n v="6"/>
  </r>
  <r>
    <x v="1"/>
    <x v="13"/>
    <x v="261"/>
    <x v="1"/>
    <n v="18"/>
  </r>
  <r>
    <x v="1"/>
    <x v="13"/>
    <x v="262"/>
    <x v="1"/>
    <n v="5"/>
  </r>
  <r>
    <x v="1"/>
    <x v="13"/>
    <x v="263"/>
    <x v="1"/>
    <n v="5"/>
  </r>
  <r>
    <x v="1"/>
    <x v="13"/>
    <x v="264"/>
    <x v="1"/>
    <n v="2"/>
  </r>
  <r>
    <x v="1"/>
    <x v="13"/>
    <x v="265"/>
    <x v="1"/>
    <n v="4"/>
  </r>
  <r>
    <x v="1"/>
    <x v="13"/>
    <x v="266"/>
    <x v="1"/>
    <n v="7"/>
  </r>
  <r>
    <x v="1"/>
    <x v="13"/>
    <x v="267"/>
    <x v="1"/>
    <n v="7"/>
  </r>
  <r>
    <x v="1"/>
    <x v="13"/>
    <x v="268"/>
    <x v="1"/>
    <n v="3"/>
  </r>
  <r>
    <x v="1"/>
    <x v="13"/>
    <x v="269"/>
    <x v="1"/>
    <n v="4"/>
  </r>
  <r>
    <x v="1"/>
    <x v="13"/>
    <x v="270"/>
    <x v="1"/>
    <n v="9"/>
  </r>
  <r>
    <x v="1"/>
    <x v="13"/>
    <x v="271"/>
    <x v="1"/>
    <n v="4"/>
  </r>
  <r>
    <x v="1"/>
    <x v="13"/>
    <x v="272"/>
    <x v="1"/>
    <n v="16"/>
  </r>
  <r>
    <x v="1"/>
    <x v="13"/>
    <x v="273"/>
    <x v="1"/>
    <n v="3"/>
  </r>
  <r>
    <x v="1"/>
    <x v="13"/>
    <x v="274"/>
    <x v="1"/>
    <n v="1"/>
  </r>
  <r>
    <x v="1"/>
    <x v="13"/>
    <x v="275"/>
    <x v="1"/>
    <n v="9"/>
  </r>
  <r>
    <x v="1"/>
    <x v="13"/>
    <x v="276"/>
    <x v="1"/>
    <n v="11"/>
  </r>
  <r>
    <x v="1"/>
    <x v="13"/>
    <x v="277"/>
    <x v="1"/>
    <n v="15"/>
  </r>
  <r>
    <x v="1"/>
    <x v="13"/>
    <x v="278"/>
    <x v="1"/>
    <n v="27"/>
  </r>
  <r>
    <x v="1"/>
    <x v="13"/>
    <x v="279"/>
    <x v="1"/>
    <n v="27"/>
  </r>
  <r>
    <x v="1"/>
    <x v="13"/>
    <x v="280"/>
    <x v="1"/>
    <n v="4"/>
  </r>
  <r>
    <x v="1"/>
    <x v="13"/>
    <x v="281"/>
    <x v="1"/>
    <n v="6"/>
  </r>
  <r>
    <x v="1"/>
    <x v="13"/>
    <x v="282"/>
    <x v="1"/>
    <n v="13"/>
  </r>
  <r>
    <x v="1"/>
    <x v="13"/>
    <x v="283"/>
    <x v="1"/>
    <n v="41"/>
  </r>
  <r>
    <x v="1"/>
    <x v="13"/>
    <x v="284"/>
    <x v="1"/>
    <n v="12"/>
  </r>
  <r>
    <x v="1"/>
    <x v="13"/>
    <x v="285"/>
    <x v="1"/>
    <n v="15"/>
  </r>
  <r>
    <x v="1"/>
    <x v="13"/>
    <x v="286"/>
    <x v="1"/>
    <n v="25"/>
  </r>
  <r>
    <x v="1"/>
    <x v="13"/>
    <x v="287"/>
    <x v="1"/>
    <n v="18"/>
  </r>
  <r>
    <x v="1"/>
    <x v="13"/>
    <x v="288"/>
    <x v="1"/>
    <n v="18"/>
  </r>
  <r>
    <x v="1"/>
    <x v="13"/>
    <x v="289"/>
    <x v="1"/>
    <n v="25"/>
  </r>
  <r>
    <x v="1"/>
    <x v="13"/>
    <x v="290"/>
    <x v="1"/>
    <n v="9"/>
  </r>
  <r>
    <x v="1"/>
    <x v="13"/>
    <x v="291"/>
    <x v="1"/>
    <n v="21"/>
  </r>
  <r>
    <x v="1"/>
    <x v="13"/>
    <x v="292"/>
    <x v="1"/>
    <n v="11"/>
  </r>
  <r>
    <x v="1"/>
    <x v="13"/>
    <x v="293"/>
    <x v="1"/>
    <n v="22"/>
  </r>
  <r>
    <x v="1"/>
    <x v="13"/>
    <x v="259"/>
    <x v="2"/>
    <n v="96"/>
  </r>
  <r>
    <x v="1"/>
    <x v="13"/>
    <x v="294"/>
    <x v="2"/>
    <n v="17"/>
  </r>
  <r>
    <x v="1"/>
    <x v="13"/>
    <x v="260"/>
    <x v="2"/>
    <n v="24"/>
  </r>
  <r>
    <x v="1"/>
    <x v="13"/>
    <x v="261"/>
    <x v="2"/>
    <n v="210"/>
  </r>
  <r>
    <x v="1"/>
    <x v="13"/>
    <x v="262"/>
    <x v="2"/>
    <n v="62"/>
  </r>
  <r>
    <x v="1"/>
    <x v="13"/>
    <x v="263"/>
    <x v="2"/>
    <n v="92"/>
  </r>
  <r>
    <x v="1"/>
    <x v="13"/>
    <x v="264"/>
    <x v="2"/>
    <n v="57"/>
  </r>
  <r>
    <x v="1"/>
    <x v="13"/>
    <x v="265"/>
    <x v="2"/>
    <n v="54"/>
  </r>
  <r>
    <x v="1"/>
    <x v="13"/>
    <x v="266"/>
    <x v="2"/>
    <n v="215"/>
  </r>
  <r>
    <x v="1"/>
    <x v="13"/>
    <x v="267"/>
    <x v="2"/>
    <n v="321"/>
  </r>
  <r>
    <x v="1"/>
    <x v="13"/>
    <x v="268"/>
    <x v="2"/>
    <n v="52"/>
  </r>
  <r>
    <x v="1"/>
    <x v="13"/>
    <x v="269"/>
    <x v="2"/>
    <n v="139"/>
  </r>
  <r>
    <x v="1"/>
    <x v="13"/>
    <x v="270"/>
    <x v="2"/>
    <n v="154"/>
  </r>
  <r>
    <x v="1"/>
    <x v="13"/>
    <x v="271"/>
    <x v="2"/>
    <n v="36"/>
  </r>
  <r>
    <x v="1"/>
    <x v="13"/>
    <x v="272"/>
    <x v="2"/>
    <n v="134"/>
  </r>
  <r>
    <x v="1"/>
    <x v="13"/>
    <x v="273"/>
    <x v="2"/>
    <n v="39"/>
  </r>
  <r>
    <x v="1"/>
    <x v="13"/>
    <x v="274"/>
    <x v="2"/>
    <n v="14"/>
  </r>
  <r>
    <x v="1"/>
    <x v="13"/>
    <x v="275"/>
    <x v="2"/>
    <n v="71"/>
  </r>
  <r>
    <x v="1"/>
    <x v="13"/>
    <x v="276"/>
    <x v="2"/>
    <n v="126"/>
  </r>
  <r>
    <x v="1"/>
    <x v="13"/>
    <x v="277"/>
    <x v="2"/>
    <n v="173"/>
  </r>
  <r>
    <x v="1"/>
    <x v="13"/>
    <x v="278"/>
    <x v="2"/>
    <n v="269"/>
  </r>
  <r>
    <x v="1"/>
    <x v="13"/>
    <x v="279"/>
    <x v="2"/>
    <n v="152"/>
  </r>
  <r>
    <x v="1"/>
    <x v="13"/>
    <x v="280"/>
    <x v="2"/>
    <n v="35"/>
  </r>
  <r>
    <x v="1"/>
    <x v="13"/>
    <x v="281"/>
    <x v="2"/>
    <n v="20"/>
  </r>
  <r>
    <x v="1"/>
    <x v="13"/>
    <x v="282"/>
    <x v="2"/>
    <n v="42"/>
  </r>
  <r>
    <x v="1"/>
    <x v="13"/>
    <x v="283"/>
    <x v="2"/>
    <n v="285"/>
  </r>
  <r>
    <x v="1"/>
    <x v="13"/>
    <x v="284"/>
    <x v="2"/>
    <n v="94"/>
  </r>
  <r>
    <x v="1"/>
    <x v="13"/>
    <x v="285"/>
    <x v="2"/>
    <n v="147"/>
  </r>
  <r>
    <x v="1"/>
    <x v="13"/>
    <x v="286"/>
    <x v="2"/>
    <n v="163"/>
  </r>
  <r>
    <x v="1"/>
    <x v="13"/>
    <x v="287"/>
    <x v="2"/>
    <n v="130"/>
  </r>
  <r>
    <x v="1"/>
    <x v="13"/>
    <x v="288"/>
    <x v="2"/>
    <n v="157"/>
  </r>
  <r>
    <x v="1"/>
    <x v="13"/>
    <x v="289"/>
    <x v="2"/>
    <n v="245"/>
  </r>
  <r>
    <x v="1"/>
    <x v="13"/>
    <x v="290"/>
    <x v="2"/>
    <n v="148"/>
  </r>
  <r>
    <x v="1"/>
    <x v="13"/>
    <x v="291"/>
    <x v="2"/>
    <n v="119"/>
  </r>
  <r>
    <x v="1"/>
    <x v="13"/>
    <x v="292"/>
    <x v="2"/>
    <n v="84"/>
  </r>
  <r>
    <x v="1"/>
    <x v="13"/>
    <x v="293"/>
    <x v="2"/>
    <n v="175"/>
  </r>
  <r>
    <x v="1"/>
    <x v="13"/>
    <x v="263"/>
    <x v="3"/>
    <n v="1"/>
  </r>
  <r>
    <x v="1"/>
    <x v="13"/>
    <x v="265"/>
    <x v="3"/>
    <n v="1"/>
  </r>
  <r>
    <x v="1"/>
    <x v="13"/>
    <x v="266"/>
    <x v="3"/>
    <n v="1"/>
  </r>
  <r>
    <x v="1"/>
    <x v="13"/>
    <x v="267"/>
    <x v="3"/>
    <n v="2"/>
  </r>
  <r>
    <x v="1"/>
    <x v="13"/>
    <x v="271"/>
    <x v="3"/>
    <n v="1"/>
  </r>
  <r>
    <x v="1"/>
    <x v="13"/>
    <x v="278"/>
    <x v="3"/>
    <n v="1"/>
  </r>
  <r>
    <x v="1"/>
    <x v="13"/>
    <x v="283"/>
    <x v="3"/>
    <n v="1"/>
  </r>
  <r>
    <x v="1"/>
    <x v="13"/>
    <x v="293"/>
    <x v="3"/>
    <n v="1"/>
  </r>
  <r>
    <x v="1"/>
    <x v="13"/>
    <x v="261"/>
    <x v="31"/>
    <n v="7"/>
  </r>
  <r>
    <x v="1"/>
    <x v="13"/>
    <x v="266"/>
    <x v="31"/>
    <n v="15"/>
  </r>
  <r>
    <x v="1"/>
    <x v="13"/>
    <x v="267"/>
    <x v="31"/>
    <n v="14"/>
  </r>
  <r>
    <x v="1"/>
    <x v="13"/>
    <x v="269"/>
    <x v="31"/>
    <n v="12"/>
  </r>
  <r>
    <x v="1"/>
    <x v="13"/>
    <x v="270"/>
    <x v="31"/>
    <n v="16"/>
  </r>
  <r>
    <x v="1"/>
    <x v="13"/>
    <x v="272"/>
    <x v="31"/>
    <n v="1"/>
  </r>
  <r>
    <x v="1"/>
    <x v="13"/>
    <x v="277"/>
    <x v="31"/>
    <n v="1"/>
  </r>
  <r>
    <x v="1"/>
    <x v="13"/>
    <x v="286"/>
    <x v="31"/>
    <n v="1"/>
  </r>
  <r>
    <x v="1"/>
    <x v="13"/>
    <x v="293"/>
    <x v="31"/>
    <n v="3"/>
  </r>
  <r>
    <x v="1"/>
    <x v="13"/>
    <x v="259"/>
    <x v="4"/>
    <n v="36"/>
  </r>
  <r>
    <x v="1"/>
    <x v="13"/>
    <x v="294"/>
    <x v="4"/>
    <n v="5"/>
  </r>
  <r>
    <x v="1"/>
    <x v="13"/>
    <x v="260"/>
    <x v="4"/>
    <n v="5"/>
  </r>
  <r>
    <x v="1"/>
    <x v="13"/>
    <x v="261"/>
    <x v="4"/>
    <n v="77"/>
  </r>
  <r>
    <x v="1"/>
    <x v="13"/>
    <x v="262"/>
    <x v="4"/>
    <n v="23"/>
  </r>
  <r>
    <x v="1"/>
    <x v="13"/>
    <x v="263"/>
    <x v="4"/>
    <n v="16"/>
  </r>
  <r>
    <x v="1"/>
    <x v="13"/>
    <x v="264"/>
    <x v="4"/>
    <n v="18"/>
  </r>
  <r>
    <x v="1"/>
    <x v="13"/>
    <x v="265"/>
    <x v="4"/>
    <n v="12"/>
  </r>
  <r>
    <x v="1"/>
    <x v="13"/>
    <x v="266"/>
    <x v="4"/>
    <n v="83"/>
  </r>
  <r>
    <x v="1"/>
    <x v="13"/>
    <x v="267"/>
    <x v="4"/>
    <n v="172"/>
  </r>
  <r>
    <x v="1"/>
    <x v="13"/>
    <x v="268"/>
    <x v="4"/>
    <n v="24"/>
  </r>
  <r>
    <x v="1"/>
    <x v="13"/>
    <x v="269"/>
    <x v="4"/>
    <n v="46"/>
  </r>
  <r>
    <x v="1"/>
    <x v="13"/>
    <x v="270"/>
    <x v="4"/>
    <n v="69"/>
  </r>
  <r>
    <x v="1"/>
    <x v="13"/>
    <x v="271"/>
    <x v="4"/>
    <n v="12"/>
  </r>
  <r>
    <x v="1"/>
    <x v="13"/>
    <x v="272"/>
    <x v="4"/>
    <n v="40"/>
  </r>
  <r>
    <x v="1"/>
    <x v="13"/>
    <x v="273"/>
    <x v="4"/>
    <n v="14"/>
  </r>
  <r>
    <x v="1"/>
    <x v="13"/>
    <x v="274"/>
    <x v="4"/>
    <n v="2"/>
  </r>
  <r>
    <x v="1"/>
    <x v="13"/>
    <x v="275"/>
    <x v="4"/>
    <n v="35"/>
  </r>
  <r>
    <x v="1"/>
    <x v="13"/>
    <x v="276"/>
    <x v="4"/>
    <n v="54"/>
  </r>
  <r>
    <x v="1"/>
    <x v="13"/>
    <x v="277"/>
    <x v="4"/>
    <n v="49"/>
  </r>
  <r>
    <x v="1"/>
    <x v="13"/>
    <x v="278"/>
    <x v="4"/>
    <n v="109"/>
  </r>
  <r>
    <x v="1"/>
    <x v="13"/>
    <x v="279"/>
    <x v="4"/>
    <n v="71"/>
  </r>
  <r>
    <x v="1"/>
    <x v="13"/>
    <x v="280"/>
    <x v="4"/>
    <n v="21"/>
  </r>
  <r>
    <x v="1"/>
    <x v="13"/>
    <x v="281"/>
    <x v="4"/>
    <n v="14"/>
  </r>
  <r>
    <x v="1"/>
    <x v="13"/>
    <x v="282"/>
    <x v="4"/>
    <n v="20"/>
  </r>
  <r>
    <x v="1"/>
    <x v="13"/>
    <x v="283"/>
    <x v="4"/>
    <n v="162"/>
  </r>
  <r>
    <x v="1"/>
    <x v="13"/>
    <x v="284"/>
    <x v="4"/>
    <n v="55"/>
  </r>
  <r>
    <x v="1"/>
    <x v="13"/>
    <x v="285"/>
    <x v="4"/>
    <n v="96"/>
  </r>
  <r>
    <x v="1"/>
    <x v="13"/>
    <x v="286"/>
    <x v="4"/>
    <n v="104"/>
  </r>
  <r>
    <x v="1"/>
    <x v="13"/>
    <x v="287"/>
    <x v="4"/>
    <n v="77"/>
  </r>
  <r>
    <x v="1"/>
    <x v="13"/>
    <x v="288"/>
    <x v="4"/>
    <n v="70"/>
  </r>
  <r>
    <x v="1"/>
    <x v="13"/>
    <x v="289"/>
    <x v="4"/>
    <n v="100"/>
  </r>
  <r>
    <x v="1"/>
    <x v="13"/>
    <x v="290"/>
    <x v="4"/>
    <n v="111"/>
  </r>
  <r>
    <x v="1"/>
    <x v="13"/>
    <x v="291"/>
    <x v="4"/>
    <n v="64"/>
  </r>
  <r>
    <x v="1"/>
    <x v="13"/>
    <x v="292"/>
    <x v="4"/>
    <n v="33"/>
  </r>
  <r>
    <x v="1"/>
    <x v="13"/>
    <x v="293"/>
    <x v="4"/>
    <n v="100"/>
  </r>
  <r>
    <x v="1"/>
    <x v="13"/>
    <x v="259"/>
    <x v="5"/>
    <n v="97"/>
  </r>
  <r>
    <x v="1"/>
    <x v="13"/>
    <x v="294"/>
    <x v="5"/>
    <n v="17"/>
  </r>
  <r>
    <x v="1"/>
    <x v="13"/>
    <x v="260"/>
    <x v="5"/>
    <n v="24"/>
  </r>
  <r>
    <x v="1"/>
    <x v="13"/>
    <x v="261"/>
    <x v="5"/>
    <n v="210"/>
  </r>
  <r>
    <x v="1"/>
    <x v="13"/>
    <x v="262"/>
    <x v="5"/>
    <n v="62"/>
  </r>
  <r>
    <x v="1"/>
    <x v="13"/>
    <x v="263"/>
    <x v="5"/>
    <n v="92"/>
  </r>
  <r>
    <x v="1"/>
    <x v="13"/>
    <x v="264"/>
    <x v="5"/>
    <n v="57"/>
  </r>
  <r>
    <x v="1"/>
    <x v="13"/>
    <x v="265"/>
    <x v="5"/>
    <n v="55"/>
  </r>
  <r>
    <x v="1"/>
    <x v="13"/>
    <x v="266"/>
    <x v="5"/>
    <n v="226"/>
  </r>
  <r>
    <x v="1"/>
    <x v="13"/>
    <x v="267"/>
    <x v="5"/>
    <n v="324"/>
  </r>
  <r>
    <x v="1"/>
    <x v="13"/>
    <x v="268"/>
    <x v="5"/>
    <n v="52"/>
  </r>
  <r>
    <x v="1"/>
    <x v="13"/>
    <x v="269"/>
    <x v="5"/>
    <n v="140"/>
  </r>
  <r>
    <x v="1"/>
    <x v="13"/>
    <x v="270"/>
    <x v="5"/>
    <n v="156"/>
  </r>
  <r>
    <x v="1"/>
    <x v="13"/>
    <x v="271"/>
    <x v="5"/>
    <n v="36"/>
  </r>
  <r>
    <x v="1"/>
    <x v="13"/>
    <x v="272"/>
    <x v="5"/>
    <n v="135"/>
  </r>
  <r>
    <x v="1"/>
    <x v="13"/>
    <x v="273"/>
    <x v="5"/>
    <n v="41"/>
  </r>
  <r>
    <x v="1"/>
    <x v="13"/>
    <x v="274"/>
    <x v="5"/>
    <n v="14"/>
  </r>
  <r>
    <x v="1"/>
    <x v="13"/>
    <x v="275"/>
    <x v="5"/>
    <n v="74"/>
  </r>
  <r>
    <x v="1"/>
    <x v="13"/>
    <x v="276"/>
    <x v="5"/>
    <n v="135"/>
  </r>
  <r>
    <x v="1"/>
    <x v="13"/>
    <x v="277"/>
    <x v="5"/>
    <n v="178"/>
  </r>
  <r>
    <x v="1"/>
    <x v="13"/>
    <x v="278"/>
    <x v="5"/>
    <n v="271"/>
  </r>
  <r>
    <x v="1"/>
    <x v="13"/>
    <x v="279"/>
    <x v="5"/>
    <n v="153"/>
  </r>
  <r>
    <x v="1"/>
    <x v="13"/>
    <x v="280"/>
    <x v="5"/>
    <n v="35"/>
  </r>
  <r>
    <x v="1"/>
    <x v="13"/>
    <x v="281"/>
    <x v="5"/>
    <n v="21"/>
  </r>
  <r>
    <x v="1"/>
    <x v="13"/>
    <x v="282"/>
    <x v="5"/>
    <n v="46"/>
  </r>
  <r>
    <x v="1"/>
    <x v="13"/>
    <x v="283"/>
    <x v="5"/>
    <n v="288"/>
  </r>
  <r>
    <x v="1"/>
    <x v="13"/>
    <x v="284"/>
    <x v="5"/>
    <n v="95"/>
  </r>
  <r>
    <x v="1"/>
    <x v="13"/>
    <x v="285"/>
    <x v="5"/>
    <n v="147"/>
  </r>
  <r>
    <x v="1"/>
    <x v="13"/>
    <x v="286"/>
    <x v="5"/>
    <n v="164"/>
  </r>
  <r>
    <x v="1"/>
    <x v="13"/>
    <x v="287"/>
    <x v="5"/>
    <n v="132"/>
  </r>
  <r>
    <x v="1"/>
    <x v="13"/>
    <x v="288"/>
    <x v="5"/>
    <n v="158"/>
  </r>
  <r>
    <x v="1"/>
    <x v="13"/>
    <x v="289"/>
    <x v="5"/>
    <n v="249"/>
  </r>
  <r>
    <x v="1"/>
    <x v="13"/>
    <x v="290"/>
    <x v="5"/>
    <n v="149"/>
  </r>
  <r>
    <x v="1"/>
    <x v="13"/>
    <x v="291"/>
    <x v="5"/>
    <n v="123"/>
  </r>
  <r>
    <x v="1"/>
    <x v="13"/>
    <x v="292"/>
    <x v="5"/>
    <n v="87"/>
  </r>
  <r>
    <x v="1"/>
    <x v="13"/>
    <x v="293"/>
    <x v="5"/>
    <n v="177"/>
  </r>
  <r>
    <x v="1"/>
    <x v="13"/>
    <x v="259"/>
    <x v="6"/>
    <n v="1"/>
  </r>
  <r>
    <x v="1"/>
    <x v="13"/>
    <x v="294"/>
    <x v="6"/>
    <n v="1"/>
  </r>
  <r>
    <x v="1"/>
    <x v="13"/>
    <x v="261"/>
    <x v="6"/>
    <n v="2"/>
  </r>
  <r>
    <x v="1"/>
    <x v="13"/>
    <x v="262"/>
    <x v="6"/>
    <n v="1"/>
  </r>
  <r>
    <x v="1"/>
    <x v="13"/>
    <x v="264"/>
    <x v="6"/>
    <n v="1"/>
  </r>
  <r>
    <x v="1"/>
    <x v="13"/>
    <x v="266"/>
    <x v="6"/>
    <n v="2"/>
  </r>
  <r>
    <x v="1"/>
    <x v="13"/>
    <x v="267"/>
    <x v="6"/>
    <n v="13"/>
  </r>
  <r>
    <x v="1"/>
    <x v="13"/>
    <x v="269"/>
    <x v="6"/>
    <n v="6"/>
  </r>
  <r>
    <x v="1"/>
    <x v="13"/>
    <x v="270"/>
    <x v="6"/>
    <n v="3"/>
  </r>
  <r>
    <x v="1"/>
    <x v="13"/>
    <x v="272"/>
    <x v="6"/>
    <n v="1"/>
  </r>
  <r>
    <x v="1"/>
    <x v="13"/>
    <x v="275"/>
    <x v="6"/>
    <n v="1"/>
  </r>
  <r>
    <x v="1"/>
    <x v="13"/>
    <x v="277"/>
    <x v="6"/>
    <n v="4"/>
  </r>
  <r>
    <x v="1"/>
    <x v="13"/>
    <x v="278"/>
    <x v="6"/>
    <n v="5"/>
  </r>
  <r>
    <x v="1"/>
    <x v="13"/>
    <x v="279"/>
    <x v="6"/>
    <n v="1"/>
  </r>
  <r>
    <x v="1"/>
    <x v="13"/>
    <x v="283"/>
    <x v="6"/>
    <n v="3"/>
  </r>
  <r>
    <x v="1"/>
    <x v="13"/>
    <x v="285"/>
    <x v="6"/>
    <n v="1"/>
  </r>
  <r>
    <x v="1"/>
    <x v="13"/>
    <x v="286"/>
    <x v="6"/>
    <n v="3"/>
  </r>
  <r>
    <x v="1"/>
    <x v="13"/>
    <x v="287"/>
    <x v="6"/>
    <n v="2"/>
  </r>
  <r>
    <x v="1"/>
    <x v="13"/>
    <x v="288"/>
    <x v="6"/>
    <n v="4"/>
  </r>
  <r>
    <x v="1"/>
    <x v="13"/>
    <x v="289"/>
    <x v="6"/>
    <n v="11"/>
  </r>
  <r>
    <x v="1"/>
    <x v="13"/>
    <x v="290"/>
    <x v="6"/>
    <n v="6"/>
  </r>
  <r>
    <x v="1"/>
    <x v="13"/>
    <x v="291"/>
    <x v="6"/>
    <n v="1"/>
  </r>
  <r>
    <x v="1"/>
    <x v="13"/>
    <x v="292"/>
    <x v="6"/>
    <n v="3"/>
  </r>
  <r>
    <x v="1"/>
    <x v="13"/>
    <x v="293"/>
    <x v="6"/>
    <n v="1"/>
  </r>
  <r>
    <x v="1"/>
    <x v="13"/>
    <x v="259"/>
    <x v="7"/>
    <n v="2"/>
  </r>
  <r>
    <x v="1"/>
    <x v="13"/>
    <x v="294"/>
    <x v="7"/>
    <n v="1"/>
  </r>
  <r>
    <x v="1"/>
    <x v="13"/>
    <x v="261"/>
    <x v="7"/>
    <n v="7"/>
  </r>
  <r>
    <x v="1"/>
    <x v="13"/>
    <x v="262"/>
    <x v="7"/>
    <n v="3"/>
  </r>
  <r>
    <x v="1"/>
    <x v="13"/>
    <x v="264"/>
    <x v="7"/>
    <n v="2"/>
  </r>
  <r>
    <x v="1"/>
    <x v="13"/>
    <x v="266"/>
    <x v="7"/>
    <n v="5"/>
  </r>
  <r>
    <x v="1"/>
    <x v="13"/>
    <x v="267"/>
    <x v="7"/>
    <n v="21"/>
  </r>
  <r>
    <x v="1"/>
    <x v="13"/>
    <x v="269"/>
    <x v="7"/>
    <n v="6"/>
  </r>
  <r>
    <x v="1"/>
    <x v="13"/>
    <x v="270"/>
    <x v="7"/>
    <n v="6"/>
  </r>
  <r>
    <x v="1"/>
    <x v="13"/>
    <x v="275"/>
    <x v="7"/>
    <n v="4"/>
  </r>
  <r>
    <x v="1"/>
    <x v="13"/>
    <x v="276"/>
    <x v="7"/>
    <n v="1"/>
  </r>
  <r>
    <x v="1"/>
    <x v="13"/>
    <x v="277"/>
    <x v="7"/>
    <n v="7"/>
  </r>
  <r>
    <x v="1"/>
    <x v="13"/>
    <x v="278"/>
    <x v="7"/>
    <n v="11"/>
  </r>
  <r>
    <x v="1"/>
    <x v="13"/>
    <x v="282"/>
    <x v="7"/>
    <n v="2"/>
  </r>
  <r>
    <x v="1"/>
    <x v="13"/>
    <x v="283"/>
    <x v="7"/>
    <n v="8"/>
  </r>
  <r>
    <x v="1"/>
    <x v="13"/>
    <x v="284"/>
    <x v="7"/>
    <n v="2"/>
  </r>
  <r>
    <x v="1"/>
    <x v="13"/>
    <x v="285"/>
    <x v="7"/>
    <n v="3"/>
  </r>
  <r>
    <x v="1"/>
    <x v="13"/>
    <x v="286"/>
    <x v="7"/>
    <n v="3"/>
  </r>
  <r>
    <x v="1"/>
    <x v="13"/>
    <x v="287"/>
    <x v="7"/>
    <n v="2"/>
  </r>
  <r>
    <x v="1"/>
    <x v="13"/>
    <x v="288"/>
    <x v="7"/>
    <n v="8"/>
  </r>
  <r>
    <x v="1"/>
    <x v="13"/>
    <x v="289"/>
    <x v="7"/>
    <n v="11"/>
  </r>
  <r>
    <x v="1"/>
    <x v="13"/>
    <x v="290"/>
    <x v="7"/>
    <n v="13"/>
  </r>
  <r>
    <x v="1"/>
    <x v="13"/>
    <x v="291"/>
    <x v="7"/>
    <n v="3"/>
  </r>
  <r>
    <x v="1"/>
    <x v="13"/>
    <x v="292"/>
    <x v="7"/>
    <n v="5"/>
  </r>
  <r>
    <x v="1"/>
    <x v="13"/>
    <x v="293"/>
    <x v="7"/>
    <n v="2"/>
  </r>
  <r>
    <x v="1"/>
    <x v="13"/>
    <x v="279"/>
    <x v="8"/>
    <n v="1"/>
  </r>
  <r>
    <x v="1"/>
    <x v="13"/>
    <x v="283"/>
    <x v="8"/>
    <n v="1"/>
  </r>
  <r>
    <x v="1"/>
    <x v="13"/>
    <x v="289"/>
    <x v="8"/>
    <n v="1"/>
  </r>
  <r>
    <x v="1"/>
    <x v="13"/>
    <x v="259"/>
    <x v="9"/>
    <n v="27"/>
  </r>
  <r>
    <x v="1"/>
    <x v="13"/>
    <x v="294"/>
    <x v="9"/>
    <n v="2"/>
  </r>
  <r>
    <x v="1"/>
    <x v="13"/>
    <x v="260"/>
    <x v="9"/>
    <n v="6"/>
  </r>
  <r>
    <x v="1"/>
    <x v="13"/>
    <x v="261"/>
    <x v="9"/>
    <n v="103"/>
  </r>
  <r>
    <x v="1"/>
    <x v="13"/>
    <x v="262"/>
    <x v="9"/>
    <n v="31"/>
  </r>
  <r>
    <x v="1"/>
    <x v="13"/>
    <x v="263"/>
    <x v="9"/>
    <n v="67"/>
  </r>
  <r>
    <x v="1"/>
    <x v="13"/>
    <x v="264"/>
    <x v="9"/>
    <n v="39"/>
  </r>
  <r>
    <x v="1"/>
    <x v="13"/>
    <x v="265"/>
    <x v="9"/>
    <n v="27"/>
  </r>
  <r>
    <x v="1"/>
    <x v="13"/>
    <x v="266"/>
    <x v="9"/>
    <n v="93"/>
  </r>
  <r>
    <x v="1"/>
    <x v="13"/>
    <x v="267"/>
    <x v="9"/>
    <n v="129"/>
  </r>
  <r>
    <x v="1"/>
    <x v="13"/>
    <x v="268"/>
    <x v="9"/>
    <n v="26"/>
  </r>
  <r>
    <x v="1"/>
    <x v="13"/>
    <x v="269"/>
    <x v="9"/>
    <n v="56"/>
  </r>
  <r>
    <x v="1"/>
    <x v="13"/>
    <x v="270"/>
    <x v="9"/>
    <n v="90"/>
  </r>
  <r>
    <x v="1"/>
    <x v="13"/>
    <x v="271"/>
    <x v="9"/>
    <n v="19"/>
  </r>
  <r>
    <x v="1"/>
    <x v="13"/>
    <x v="272"/>
    <x v="9"/>
    <n v="74"/>
  </r>
  <r>
    <x v="1"/>
    <x v="13"/>
    <x v="273"/>
    <x v="9"/>
    <n v="11"/>
  </r>
  <r>
    <x v="1"/>
    <x v="13"/>
    <x v="274"/>
    <x v="9"/>
    <n v="5"/>
  </r>
  <r>
    <x v="1"/>
    <x v="13"/>
    <x v="275"/>
    <x v="9"/>
    <n v="16"/>
  </r>
  <r>
    <x v="1"/>
    <x v="13"/>
    <x v="276"/>
    <x v="9"/>
    <n v="48"/>
  </r>
  <r>
    <x v="1"/>
    <x v="13"/>
    <x v="277"/>
    <x v="9"/>
    <n v="80"/>
  </r>
  <r>
    <x v="1"/>
    <x v="13"/>
    <x v="278"/>
    <x v="9"/>
    <n v="128"/>
  </r>
  <r>
    <x v="1"/>
    <x v="13"/>
    <x v="279"/>
    <x v="9"/>
    <n v="75"/>
  </r>
  <r>
    <x v="1"/>
    <x v="13"/>
    <x v="280"/>
    <x v="9"/>
    <n v="8"/>
  </r>
  <r>
    <x v="1"/>
    <x v="13"/>
    <x v="282"/>
    <x v="9"/>
    <n v="5"/>
  </r>
  <r>
    <x v="1"/>
    <x v="13"/>
    <x v="283"/>
    <x v="9"/>
    <n v="81"/>
  </r>
  <r>
    <x v="1"/>
    <x v="13"/>
    <x v="284"/>
    <x v="9"/>
    <n v="29"/>
  </r>
  <r>
    <x v="1"/>
    <x v="13"/>
    <x v="285"/>
    <x v="9"/>
    <n v="30"/>
  </r>
  <r>
    <x v="1"/>
    <x v="13"/>
    <x v="286"/>
    <x v="9"/>
    <n v="36"/>
  </r>
  <r>
    <x v="1"/>
    <x v="13"/>
    <x v="287"/>
    <x v="9"/>
    <n v="36"/>
  </r>
  <r>
    <x v="1"/>
    <x v="13"/>
    <x v="288"/>
    <x v="9"/>
    <n v="57"/>
  </r>
  <r>
    <x v="1"/>
    <x v="13"/>
    <x v="289"/>
    <x v="9"/>
    <n v="95"/>
  </r>
  <r>
    <x v="1"/>
    <x v="13"/>
    <x v="290"/>
    <x v="9"/>
    <n v="29"/>
  </r>
  <r>
    <x v="1"/>
    <x v="13"/>
    <x v="291"/>
    <x v="9"/>
    <n v="47"/>
  </r>
  <r>
    <x v="1"/>
    <x v="13"/>
    <x v="292"/>
    <x v="9"/>
    <n v="44"/>
  </r>
  <r>
    <x v="1"/>
    <x v="13"/>
    <x v="293"/>
    <x v="9"/>
    <n v="40"/>
  </r>
  <r>
    <x v="1"/>
    <x v="13"/>
    <x v="259"/>
    <x v="10"/>
    <n v="3"/>
  </r>
  <r>
    <x v="1"/>
    <x v="13"/>
    <x v="260"/>
    <x v="10"/>
    <n v="4"/>
  </r>
  <r>
    <x v="1"/>
    <x v="13"/>
    <x v="266"/>
    <x v="10"/>
    <n v="5"/>
  </r>
  <r>
    <x v="1"/>
    <x v="13"/>
    <x v="267"/>
    <x v="10"/>
    <n v="5"/>
  </r>
  <r>
    <x v="1"/>
    <x v="13"/>
    <x v="269"/>
    <x v="10"/>
    <n v="41"/>
  </r>
  <r>
    <x v="1"/>
    <x v="13"/>
    <x v="270"/>
    <x v="10"/>
    <n v="1"/>
  </r>
  <r>
    <x v="1"/>
    <x v="13"/>
    <x v="271"/>
    <x v="10"/>
    <n v="2"/>
  </r>
  <r>
    <x v="1"/>
    <x v="13"/>
    <x v="272"/>
    <x v="10"/>
    <n v="3"/>
  </r>
  <r>
    <x v="1"/>
    <x v="13"/>
    <x v="273"/>
    <x v="10"/>
    <n v="1"/>
  </r>
  <r>
    <x v="1"/>
    <x v="13"/>
    <x v="276"/>
    <x v="10"/>
    <n v="5"/>
  </r>
  <r>
    <x v="1"/>
    <x v="13"/>
    <x v="277"/>
    <x v="10"/>
    <n v="3"/>
  </r>
  <r>
    <x v="1"/>
    <x v="13"/>
    <x v="278"/>
    <x v="10"/>
    <n v="3"/>
  </r>
  <r>
    <x v="1"/>
    <x v="13"/>
    <x v="280"/>
    <x v="10"/>
    <n v="1"/>
  </r>
  <r>
    <x v="1"/>
    <x v="13"/>
    <x v="281"/>
    <x v="10"/>
    <n v="1"/>
  </r>
  <r>
    <x v="1"/>
    <x v="13"/>
    <x v="283"/>
    <x v="10"/>
    <n v="3"/>
  </r>
  <r>
    <x v="1"/>
    <x v="13"/>
    <x v="284"/>
    <x v="10"/>
    <n v="1"/>
  </r>
  <r>
    <x v="1"/>
    <x v="13"/>
    <x v="285"/>
    <x v="10"/>
    <n v="2"/>
  </r>
  <r>
    <x v="1"/>
    <x v="13"/>
    <x v="289"/>
    <x v="10"/>
    <n v="2"/>
  </r>
  <r>
    <x v="1"/>
    <x v="13"/>
    <x v="290"/>
    <x v="10"/>
    <n v="2"/>
  </r>
  <r>
    <x v="1"/>
    <x v="13"/>
    <x v="293"/>
    <x v="10"/>
    <n v="2"/>
  </r>
  <r>
    <x v="1"/>
    <x v="13"/>
    <x v="261"/>
    <x v="11"/>
    <n v="1"/>
  </r>
  <r>
    <x v="1"/>
    <x v="13"/>
    <x v="266"/>
    <x v="11"/>
    <n v="1"/>
  </r>
  <r>
    <x v="1"/>
    <x v="13"/>
    <x v="267"/>
    <x v="11"/>
    <n v="1"/>
  </r>
  <r>
    <x v="1"/>
    <x v="13"/>
    <x v="269"/>
    <x v="11"/>
    <n v="14"/>
  </r>
  <r>
    <x v="1"/>
    <x v="13"/>
    <x v="270"/>
    <x v="11"/>
    <n v="1"/>
  </r>
  <r>
    <x v="1"/>
    <x v="13"/>
    <x v="271"/>
    <x v="11"/>
    <n v="1"/>
  </r>
  <r>
    <x v="1"/>
    <x v="13"/>
    <x v="283"/>
    <x v="11"/>
    <n v="1"/>
  </r>
  <r>
    <x v="1"/>
    <x v="13"/>
    <x v="289"/>
    <x v="11"/>
    <n v="1"/>
  </r>
  <r>
    <x v="1"/>
    <x v="13"/>
    <x v="293"/>
    <x v="11"/>
    <n v="1"/>
  </r>
  <r>
    <x v="1"/>
    <x v="13"/>
    <x v="259"/>
    <x v="12"/>
    <n v="94"/>
  </r>
  <r>
    <x v="1"/>
    <x v="13"/>
    <x v="294"/>
    <x v="12"/>
    <n v="17"/>
  </r>
  <r>
    <x v="1"/>
    <x v="13"/>
    <x v="260"/>
    <x v="12"/>
    <n v="24"/>
  </r>
  <r>
    <x v="1"/>
    <x v="13"/>
    <x v="261"/>
    <x v="12"/>
    <n v="210"/>
  </r>
  <r>
    <x v="1"/>
    <x v="13"/>
    <x v="262"/>
    <x v="12"/>
    <n v="62"/>
  </r>
  <r>
    <x v="1"/>
    <x v="13"/>
    <x v="263"/>
    <x v="12"/>
    <n v="92"/>
  </r>
  <r>
    <x v="1"/>
    <x v="13"/>
    <x v="264"/>
    <x v="12"/>
    <n v="57"/>
  </r>
  <r>
    <x v="1"/>
    <x v="13"/>
    <x v="265"/>
    <x v="12"/>
    <n v="54"/>
  </r>
  <r>
    <x v="1"/>
    <x v="13"/>
    <x v="266"/>
    <x v="12"/>
    <n v="215"/>
  </r>
  <r>
    <x v="1"/>
    <x v="13"/>
    <x v="267"/>
    <x v="12"/>
    <n v="321"/>
  </r>
  <r>
    <x v="1"/>
    <x v="13"/>
    <x v="268"/>
    <x v="12"/>
    <n v="52"/>
  </r>
  <r>
    <x v="1"/>
    <x v="13"/>
    <x v="269"/>
    <x v="12"/>
    <n v="117"/>
  </r>
  <r>
    <x v="1"/>
    <x v="13"/>
    <x v="270"/>
    <x v="12"/>
    <n v="153"/>
  </r>
  <r>
    <x v="1"/>
    <x v="13"/>
    <x v="271"/>
    <x v="12"/>
    <n v="36"/>
  </r>
  <r>
    <x v="1"/>
    <x v="13"/>
    <x v="272"/>
    <x v="12"/>
    <n v="134"/>
  </r>
  <r>
    <x v="1"/>
    <x v="13"/>
    <x v="273"/>
    <x v="12"/>
    <n v="39"/>
  </r>
  <r>
    <x v="1"/>
    <x v="13"/>
    <x v="274"/>
    <x v="12"/>
    <n v="14"/>
  </r>
  <r>
    <x v="1"/>
    <x v="13"/>
    <x v="275"/>
    <x v="12"/>
    <n v="70"/>
  </r>
  <r>
    <x v="1"/>
    <x v="13"/>
    <x v="276"/>
    <x v="12"/>
    <n v="125"/>
  </r>
  <r>
    <x v="1"/>
    <x v="13"/>
    <x v="277"/>
    <x v="12"/>
    <n v="173"/>
  </r>
  <r>
    <x v="1"/>
    <x v="13"/>
    <x v="278"/>
    <x v="12"/>
    <n v="266"/>
  </r>
  <r>
    <x v="1"/>
    <x v="13"/>
    <x v="279"/>
    <x v="12"/>
    <n v="150"/>
  </r>
  <r>
    <x v="1"/>
    <x v="13"/>
    <x v="280"/>
    <x v="12"/>
    <n v="35"/>
  </r>
  <r>
    <x v="1"/>
    <x v="13"/>
    <x v="281"/>
    <x v="12"/>
    <n v="19"/>
  </r>
  <r>
    <x v="1"/>
    <x v="13"/>
    <x v="282"/>
    <x v="12"/>
    <n v="40"/>
  </r>
  <r>
    <x v="1"/>
    <x v="13"/>
    <x v="283"/>
    <x v="12"/>
    <n v="281"/>
  </r>
  <r>
    <x v="1"/>
    <x v="13"/>
    <x v="284"/>
    <x v="12"/>
    <n v="93"/>
  </r>
  <r>
    <x v="1"/>
    <x v="13"/>
    <x v="285"/>
    <x v="12"/>
    <n v="147"/>
  </r>
  <r>
    <x v="1"/>
    <x v="13"/>
    <x v="286"/>
    <x v="12"/>
    <n v="163"/>
  </r>
  <r>
    <x v="1"/>
    <x v="13"/>
    <x v="287"/>
    <x v="12"/>
    <n v="130"/>
  </r>
  <r>
    <x v="1"/>
    <x v="13"/>
    <x v="288"/>
    <x v="12"/>
    <n v="143"/>
  </r>
  <r>
    <x v="1"/>
    <x v="13"/>
    <x v="289"/>
    <x v="12"/>
    <n v="220"/>
  </r>
  <r>
    <x v="1"/>
    <x v="13"/>
    <x v="290"/>
    <x v="12"/>
    <n v="147"/>
  </r>
  <r>
    <x v="1"/>
    <x v="13"/>
    <x v="291"/>
    <x v="12"/>
    <n v="119"/>
  </r>
  <r>
    <x v="1"/>
    <x v="13"/>
    <x v="292"/>
    <x v="12"/>
    <n v="83"/>
  </r>
  <r>
    <x v="1"/>
    <x v="13"/>
    <x v="293"/>
    <x v="12"/>
    <n v="175"/>
  </r>
  <r>
    <x v="1"/>
    <x v="13"/>
    <x v="259"/>
    <x v="13"/>
    <n v="1"/>
  </r>
  <r>
    <x v="1"/>
    <x v="13"/>
    <x v="260"/>
    <x v="13"/>
    <n v="1"/>
  </r>
  <r>
    <x v="1"/>
    <x v="13"/>
    <x v="262"/>
    <x v="13"/>
    <n v="1"/>
  </r>
  <r>
    <x v="1"/>
    <x v="13"/>
    <x v="264"/>
    <x v="13"/>
    <n v="1"/>
  </r>
  <r>
    <x v="1"/>
    <x v="13"/>
    <x v="266"/>
    <x v="13"/>
    <n v="6"/>
  </r>
  <r>
    <x v="1"/>
    <x v="13"/>
    <x v="267"/>
    <x v="13"/>
    <n v="2"/>
  </r>
  <r>
    <x v="1"/>
    <x v="13"/>
    <x v="268"/>
    <x v="13"/>
    <n v="2"/>
  </r>
  <r>
    <x v="1"/>
    <x v="13"/>
    <x v="269"/>
    <x v="13"/>
    <n v="10"/>
  </r>
  <r>
    <x v="1"/>
    <x v="13"/>
    <x v="270"/>
    <x v="13"/>
    <n v="2"/>
  </r>
  <r>
    <x v="1"/>
    <x v="13"/>
    <x v="271"/>
    <x v="13"/>
    <n v="1"/>
  </r>
  <r>
    <x v="1"/>
    <x v="13"/>
    <x v="272"/>
    <x v="13"/>
    <n v="1"/>
  </r>
  <r>
    <x v="1"/>
    <x v="13"/>
    <x v="273"/>
    <x v="13"/>
    <n v="2"/>
  </r>
  <r>
    <x v="1"/>
    <x v="13"/>
    <x v="277"/>
    <x v="13"/>
    <n v="3"/>
  </r>
  <r>
    <x v="1"/>
    <x v="13"/>
    <x v="279"/>
    <x v="13"/>
    <n v="2"/>
  </r>
  <r>
    <x v="1"/>
    <x v="13"/>
    <x v="282"/>
    <x v="13"/>
    <n v="1"/>
  </r>
  <r>
    <x v="1"/>
    <x v="13"/>
    <x v="283"/>
    <x v="13"/>
    <n v="4"/>
  </r>
  <r>
    <x v="1"/>
    <x v="13"/>
    <x v="284"/>
    <x v="13"/>
    <n v="1"/>
  </r>
  <r>
    <x v="1"/>
    <x v="13"/>
    <x v="286"/>
    <x v="13"/>
    <n v="2"/>
  </r>
  <r>
    <x v="1"/>
    <x v="13"/>
    <x v="289"/>
    <x v="13"/>
    <n v="1"/>
  </r>
  <r>
    <x v="1"/>
    <x v="13"/>
    <x v="291"/>
    <x v="13"/>
    <n v="1"/>
  </r>
  <r>
    <x v="1"/>
    <x v="13"/>
    <x v="292"/>
    <x v="13"/>
    <n v="17"/>
  </r>
  <r>
    <x v="1"/>
    <x v="13"/>
    <x v="293"/>
    <x v="13"/>
    <n v="2"/>
  </r>
  <r>
    <x v="1"/>
    <x v="13"/>
    <x v="259"/>
    <x v="14"/>
    <n v="8"/>
  </r>
  <r>
    <x v="1"/>
    <x v="13"/>
    <x v="270"/>
    <x v="14"/>
    <n v="1"/>
  </r>
  <r>
    <x v="1"/>
    <x v="13"/>
    <x v="271"/>
    <x v="14"/>
    <n v="2"/>
  </r>
  <r>
    <x v="1"/>
    <x v="13"/>
    <x v="275"/>
    <x v="14"/>
    <n v="2"/>
  </r>
  <r>
    <x v="1"/>
    <x v="13"/>
    <x v="277"/>
    <x v="14"/>
    <n v="13"/>
  </r>
  <r>
    <x v="1"/>
    <x v="13"/>
    <x v="278"/>
    <x v="14"/>
    <n v="17"/>
  </r>
  <r>
    <x v="1"/>
    <x v="13"/>
    <x v="279"/>
    <x v="14"/>
    <n v="14"/>
  </r>
  <r>
    <x v="1"/>
    <x v="13"/>
    <x v="280"/>
    <x v="14"/>
    <n v="1"/>
  </r>
  <r>
    <x v="1"/>
    <x v="13"/>
    <x v="281"/>
    <x v="14"/>
    <n v="1"/>
  </r>
  <r>
    <x v="1"/>
    <x v="13"/>
    <x v="282"/>
    <x v="14"/>
    <n v="2"/>
  </r>
  <r>
    <x v="1"/>
    <x v="13"/>
    <x v="283"/>
    <x v="14"/>
    <n v="78"/>
  </r>
  <r>
    <x v="1"/>
    <x v="13"/>
    <x v="284"/>
    <x v="14"/>
    <n v="9"/>
  </r>
  <r>
    <x v="1"/>
    <x v="13"/>
    <x v="285"/>
    <x v="14"/>
    <n v="1"/>
  </r>
  <r>
    <x v="1"/>
    <x v="13"/>
    <x v="286"/>
    <x v="14"/>
    <n v="10"/>
  </r>
  <r>
    <x v="1"/>
    <x v="13"/>
    <x v="287"/>
    <x v="14"/>
    <n v="17"/>
  </r>
  <r>
    <x v="1"/>
    <x v="13"/>
    <x v="288"/>
    <x v="14"/>
    <n v="40"/>
  </r>
  <r>
    <x v="1"/>
    <x v="13"/>
    <x v="289"/>
    <x v="14"/>
    <n v="68"/>
  </r>
  <r>
    <x v="1"/>
    <x v="13"/>
    <x v="290"/>
    <x v="14"/>
    <n v="3"/>
  </r>
  <r>
    <x v="1"/>
    <x v="13"/>
    <x v="291"/>
    <x v="14"/>
    <n v="2"/>
  </r>
  <r>
    <x v="1"/>
    <x v="13"/>
    <x v="292"/>
    <x v="14"/>
    <n v="2"/>
  </r>
  <r>
    <x v="1"/>
    <x v="13"/>
    <x v="293"/>
    <x v="14"/>
    <n v="2"/>
  </r>
  <r>
    <x v="1"/>
    <x v="13"/>
    <x v="259"/>
    <x v="15"/>
    <n v="9"/>
  </r>
  <r>
    <x v="1"/>
    <x v="13"/>
    <x v="294"/>
    <x v="15"/>
    <n v="1"/>
  </r>
  <r>
    <x v="1"/>
    <x v="13"/>
    <x v="260"/>
    <x v="15"/>
    <n v="6"/>
  </r>
  <r>
    <x v="1"/>
    <x v="13"/>
    <x v="261"/>
    <x v="15"/>
    <n v="4"/>
  </r>
  <r>
    <x v="1"/>
    <x v="13"/>
    <x v="262"/>
    <x v="15"/>
    <n v="4"/>
  </r>
  <r>
    <x v="1"/>
    <x v="13"/>
    <x v="264"/>
    <x v="15"/>
    <n v="5"/>
  </r>
  <r>
    <x v="1"/>
    <x v="13"/>
    <x v="265"/>
    <x v="15"/>
    <n v="1"/>
  </r>
  <r>
    <x v="1"/>
    <x v="13"/>
    <x v="266"/>
    <x v="15"/>
    <n v="9"/>
  </r>
  <r>
    <x v="1"/>
    <x v="13"/>
    <x v="267"/>
    <x v="15"/>
    <n v="18"/>
  </r>
  <r>
    <x v="1"/>
    <x v="13"/>
    <x v="268"/>
    <x v="15"/>
    <n v="7"/>
  </r>
  <r>
    <x v="1"/>
    <x v="13"/>
    <x v="269"/>
    <x v="15"/>
    <n v="37"/>
  </r>
  <r>
    <x v="1"/>
    <x v="13"/>
    <x v="270"/>
    <x v="15"/>
    <n v="19"/>
  </r>
  <r>
    <x v="1"/>
    <x v="13"/>
    <x v="271"/>
    <x v="15"/>
    <n v="2"/>
  </r>
  <r>
    <x v="1"/>
    <x v="13"/>
    <x v="272"/>
    <x v="15"/>
    <n v="10"/>
  </r>
  <r>
    <x v="1"/>
    <x v="13"/>
    <x v="275"/>
    <x v="15"/>
    <n v="4"/>
  </r>
  <r>
    <x v="1"/>
    <x v="13"/>
    <x v="276"/>
    <x v="15"/>
    <n v="15"/>
  </r>
  <r>
    <x v="1"/>
    <x v="13"/>
    <x v="277"/>
    <x v="15"/>
    <n v="13"/>
  </r>
  <r>
    <x v="1"/>
    <x v="13"/>
    <x v="278"/>
    <x v="15"/>
    <n v="32"/>
  </r>
  <r>
    <x v="1"/>
    <x v="13"/>
    <x v="279"/>
    <x v="15"/>
    <n v="9"/>
  </r>
  <r>
    <x v="1"/>
    <x v="13"/>
    <x v="280"/>
    <x v="15"/>
    <n v="1"/>
  </r>
  <r>
    <x v="1"/>
    <x v="13"/>
    <x v="281"/>
    <x v="15"/>
    <n v="2"/>
  </r>
  <r>
    <x v="1"/>
    <x v="13"/>
    <x v="282"/>
    <x v="15"/>
    <n v="1"/>
  </r>
  <r>
    <x v="1"/>
    <x v="13"/>
    <x v="283"/>
    <x v="15"/>
    <n v="33"/>
  </r>
  <r>
    <x v="1"/>
    <x v="13"/>
    <x v="284"/>
    <x v="15"/>
    <n v="1"/>
  </r>
  <r>
    <x v="1"/>
    <x v="13"/>
    <x v="285"/>
    <x v="15"/>
    <n v="7"/>
  </r>
  <r>
    <x v="1"/>
    <x v="13"/>
    <x v="286"/>
    <x v="15"/>
    <n v="11"/>
  </r>
  <r>
    <x v="1"/>
    <x v="13"/>
    <x v="287"/>
    <x v="15"/>
    <n v="7"/>
  </r>
  <r>
    <x v="1"/>
    <x v="13"/>
    <x v="288"/>
    <x v="15"/>
    <n v="23"/>
  </r>
  <r>
    <x v="1"/>
    <x v="13"/>
    <x v="289"/>
    <x v="15"/>
    <n v="34"/>
  </r>
  <r>
    <x v="1"/>
    <x v="13"/>
    <x v="290"/>
    <x v="15"/>
    <n v="3"/>
  </r>
  <r>
    <x v="1"/>
    <x v="13"/>
    <x v="291"/>
    <x v="15"/>
    <n v="5"/>
  </r>
  <r>
    <x v="1"/>
    <x v="13"/>
    <x v="292"/>
    <x v="15"/>
    <n v="8"/>
  </r>
  <r>
    <x v="1"/>
    <x v="13"/>
    <x v="293"/>
    <x v="15"/>
    <n v="18"/>
  </r>
  <r>
    <x v="1"/>
    <x v="13"/>
    <x v="259"/>
    <x v="16"/>
    <n v="4"/>
  </r>
  <r>
    <x v="1"/>
    <x v="13"/>
    <x v="294"/>
    <x v="16"/>
    <n v="1"/>
  </r>
  <r>
    <x v="1"/>
    <x v="13"/>
    <x v="260"/>
    <x v="16"/>
    <n v="2"/>
  </r>
  <r>
    <x v="1"/>
    <x v="13"/>
    <x v="261"/>
    <x v="16"/>
    <n v="9"/>
  </r>
  <r>
    <x v="1"/>
    <x v="13"/>
    <x v="262"/>
    <x v="16"/>
    <n v="4"/>
  </r>
  <r>
    <x v="1"/>
    <x v="13"/>
    <x v="263"/>
    <x v="16"/>
    <n v="9"/>
  </r>
  <r>
    <x v="1"/>
    <x v="13"/>
    <x v="264"/>
    <x v="16"/>
    <n v="4"/>
  </r>
  <r>
    <x v="1"/>
    <x v="13"/>
    <x v="265"/>
    <x v="16"/>
    <n v="5"/>
  </r>
  <r>
    <x v="1"/>
    <x v="13"/>
    <x v="266"/>
    <x v="16"/>
    <n v="15"/>
  </r>
  <r>
    <x v="1"/>
    <x v="13"/>
    <x v="267"/>
    <x v="16"/>
    <n v="19"/>
  </r>
  <r>
    <x v="1"/>
    <x v="13"/>
    <x v="268"/>
    <x v="16"/>
    <n v="1"/>
  </r>
  <r>
    <x v="1"/>
    <x v="13"/>
    <x v="269"/>
    <x v="16"/>
    <n v="6"/>
  </r>
  <r>
    <x v="1"/>
    <x v="13"/>
    <x v="270"/>
    <x v="16"/>
    <n v="9"/>
  </r>
  <r>
    <x v="1"/>
    <x v="13"/>
    <x v="271"/>
    <x v="16"/>
    <n v="1"/>
  </r>
  <r>
    <x v="1"/>
    <x v="13"/>
    <x v="272"/>
    <x v="16"/>
    <n v="5"/>
  </r>
  <r>
    <x v="1"/>
    <x v="13"/>
    <x v="273"/>
    <x v="16"/>
    <n v="3"/>
  </r>
  <r>
    <x v="1"/>
    <x v="13"/>
    <x v="275"/>
    <x v="16"/>
    <n v="5"/>
  </r>
  <r>
    <x v="1"/>
    <x v="13"/>
    <x v="276"/>
    <x v="16"/>
    <n v="4"/>
  </r>
  <r>
    <x v="1"/>
    <x v="13"/>
    <x v="277"/>
    <x v="16"/>
    <n v="13"/>
  </r>
  <r>
    <x v="1"/>
    <x v="13"/>
    <x v="278"/>
    <x v="16"/>
    <n v="26"/>
  </r>
  <r>
    <x v="1"/>
    <x v="13"/>
    <x v="279"/>
    <x v="16"/>
    <n v="8"/>
  </r>
  <r>
    <x v="1"/>
    <x v="13"/>
    <x v="280"/>
    <x v="16"/>
    <n v="1"/>
  </r>
  <r>
    <x v="1"/>
    <x v="13"/>
    <x v="281"/>
    <x v="16"/>
    <n v="4"/>
  </r>
  <r>
    <x v="1"/>
    <x v="13"/>
    <x v="282"/>
    <x v="16"/>
    <n v="5"/>
  </r>
  <r>
    <x v="1"/>
    <x v="13"/>
    <x v="283"/>
    <x v="16"/>
    <n v="7"/>
  </r>
  <r>
    <x v="1"/>
    <x v="13"/>
    <x v="284"/>
    <x v="16"/>
    <n v="5"/>
  </r>
  <r>
    <x v="1"/>
    <x v="13"/>
    <x v="285"/>
    <x v="16"/>
    <n v="8"/>
  </r>
  <r>
    <x v="1"/>
    <x v="13"/>
    <x v="286"/>
    <x v="16"/>
    <n v="6"/>
  </r>
  <r>
    <x v="1"/>
    <x v="13"/>
    <x v="287"/>
    <x v="16"/>
    <n v="4"/>
  </r>
  <r>
    <x v="1"/>
    <x v="13"/>
    <x v="288"/>
    <x v="16"/>
    <n v="4"/>
  </r>
  <r>
    <x v="1"/>
    <x v="13"/>
    <x v="289"/>
    <x v="16"/>
    <n v="4"/>
  </r>
  <r>
    <x v="1"/>
    <x v="13"/>
    <x v="291"/>
    <x v="16"/>
    <n v="3"/>
  </r>
  <r>
    <x v="1"/>
    <x v="13"/>
    <x v="292"/>
    <x v="16"/>
    <n v="7"/>
  </r>
  <r>
    <x v="1"/>
    <x v="13"/>
    <x v="293"/>
    <x v="16"/>
    <n v="7"/>
  </r>
  <r>
    <x v="1"/>
    <x v="13"/>
    <x v="261"/>
    <x v="32"/>
    <n v="467"/>
  </r>
  <r>
    <x v="1"/>
    <x v="13"/>
    <x v="266"/>
    <x v="32"/>
    <n v="1238"/>
  </r>
  <r>
    <x v="1"/>
    <x v="13"/>
    <x v="267"/>
    <x v="32"/>
    <n v="1480"/>
  </r>
  <r>
    <x v="1"/>
    <x v="13"/>
    <x v="269"/>
    <x v="32"/>
    <n v="1110"/>
  </r>
  <r>
    <x v="1"/>
    <x v="13"/>
    <x v="270"/>
    <x v="32"/>
    <n v="1637"/>
  </r>
  <r>
    <x v="1"/>
    <x v="13"/>
    <x v="272"/>
    <x v="32"/>
    <n v="99"/>
  </r>
  <r>
    <x v="1"/>
    <x v="13"/>
    <x v="277"/>
    <x v="32"/>
    <n v="1"/>
  </r>
  <r>
    <x v="1"/>
    <x v="13"/>
    <x v="286"/>
    <x v="32"/>
    <n v="14"/>
  </r>
  <r>
    <x v="1"/>
    <x v="13"/>
    <x v="293"/>
    <x v="32"/>
    <n v="118"/>
  </r>
  <r>
    <x v="1"/>
    <x v="13"/>
    <x v="259"/>
    <x v="17"/>
    <n v="626"/>
  </r>
  <r>
    <x v="1"/>
    <x v="13"/>
    <x v="294"/>
    <x v="17"/>
    <n v="52"/>
  </r>
  <r>
    <x v="1"/>
    <x v="13"/>
    <x v="260"/>
    <x v="17"/>
    <n v="70"/>
  </r>
  <r>
    <x v="1"/>
    <x v="13"/>
    <x v="261"/>
    <x v="17"/>
    <n v="832"/>
  </r>
  <r>
    <x v="1"/>
    <x v="13"/>
    <x v="262"/>
    <x v="17"/>
    <n v="270"/>
  </r>
  <r>
    <x v="1"/>
    <x v="13"/>
    <x v="263"/>
    <x v="17"/>
    <n v="143"/>
  </r>
  <r>
    <x v="1"/>
    <x v="13"/>
    <x v="264"/>
    <x v="17"/>
    <n v="238"/>
  </r>
  <r>
    <x v="1"/>
    <x v="13"/>
    <x v="265"/>
    <x v="17"/>
    <n v="187"/>
  </r>
  <r>
    <x v="1"/>
    <x v="13"/>
    <x v="266"/>
    <x v="17"/>
    <n v="900"/>
  </r>
  <r>
    <x v="1"/>
    <x v="13"/>
    <x v="267"/>
    <x v="17"/>
    <n v="1903"/>
  </r>
  <r>
    <x v="1"/>
    <x v="13"/>
    <x v="268"/>
    <x v="17"/>
    <n v="237"/>
  </r>
  <r>
    <x v="1"/>
    <x v="13"/>
    <x v="269"/>
    <x v="17"/>
    <n v="581"/>
  </r>
  <r>
    <x v="1"/>
    <x v="13"/>
    <x v="270"/>
    <x v="17"/>
    <n v="769"/>
  </r>
  <r>
    <x v="1"/>
    <x v="13"/>
    <x v="271"/>
    <x v="17"/>
    <n v="135"/>
  </r>
  <r>
    <x v="1"/>
    <x v="13"/>
    <x v="272"/>
    <x v="17"/>
    <n v="481"/>
  </r>
  <r>
    <x v="1"/>
    <x v="13"/>
    <x v="273"/>
    <x v="17"/>
    <n v="221"/>
  </r>
  <r>
    <x v="1"/>
    <x v="13"/>
    <x v="274"/>
    <x v="17"/>
    <n v="32"/>
  </r>
  <r>
    <x v="1"/>
    <x v="13"/>
    <x v="275"/>
    <x v="17"/>
    <n v="491"/>
  </r>
  <r>
    <x v="1"/>
    <x v="13"/>
    <x v="276"/>
    <x v="17"/>
    <n v="952"/>
  </r>
  <r>
    <x v="1"/>
    <x v="13"/>
    <x v="277"/>
    <x v="17"/>
    <n v="717"/>
  </r>
  <r>
    <x v="1"/>
    <x v="13"/>
    <x v="278"/>
    <x v="17"/>
    <n v="1542"/>
  </r>
  <r>
    <x v="1"/>
    <x v="13"/>
    <x v="279"/>
    <x v="17"/>
    <n v="1000"/>
  </r>
  <r>
    <x v="1"/>
    <x v="13"/>
    <x v="280"/>
    <x v="17"/>
    <n v="304"/>
  </r>
  <r>
    <x v="1"/>
    <x v="13"/>
    <x v="281"/>
    <x v="17"/>
    <n v="274"/>
  </r>
  <r>
    <x v="1"/>
    <x v="13"/>
    <x v="282"/>
    <x v="17"/>
    <n v="432"/>
  </r>
  <r>
    <x v="1"/>
    <x v="13"/>
    <x v="283"/>
    <x v="17"/>
    <n v="3168"/>
  </r>
  <r>
    <x v="1"/>
    <x v="13"/>
    <x v="284"/>
    <x v="17"/>
    <n v="1020"/>
  </r>
  <r>
    <x v="1"/>
    <x v="13"/>
    <x v="285"/>
    <x v="17"/>
    <n v="1292"/>
  </r>
  <r>
    <x v="1"/>
    <x v="13"/>
    <x v="286"/>
    <x v="17"/>
    <n v="1570"/>
  </r>
  <r>
    <x v="1"/>
    <x v="13"/>
    <x v="287"/>
    <x v="17"/>
    <n v="1155"/>
  </r>
  <r>
    <x v="1"/>
    <x v="13"/>
    <x v="288"/>
    <x v="17"/>
    <n v="951"/>
  </r>
  <r>
    <x v="1"/>
    <x v="13"/>
    <x v="289"/>
    <x v="17"/>
    <n v="1536"/>
  </r>
  <r>
    <x v="1"/>
    <x v="13"/>
    <x v="290"/>
    <x v="17"/>
    <n v="1578"/>
  </r>
  <r>
    <x v="1"/>
    <x v="13"/>
    <x v="291"/>
    <x v="17"/>
    <n v="905"/>
  </r>
  <r>
    <x v="1"/>
    <x v="13"/>
    <x v="292"/>
    <x v="17"/>
    <n v="596"/>
  </r>
  <r>
    <x v="1"/>
    <x v="13"/>
    <x v="293"/>
    <x v="17"/>
    <n v="1191"/>
  </r>
  <r>
    <x v="1"/>
    <x v="13"/>
    <x v="259"/>
    <x v="18"/>
    <n v="673"/>
  </r>
  <r>
    <x v="1"/>
    <x v="13"/>
    <x v="294"/>
    <x v="18"/>
    <n v="94"/>
  </r>
  <r>
    <x v="1"/>
    <x v="13"/>
    <x v="261"/>
    <x v="18"/>
    <n v="753"/>
  </r>
  <r>
    <x v="1"/>
    <x v="13"/>
    <x v="262"/>
    <x v="18"/>
    <n v="869"/>
  </r>
  <r>
    <x v="1"/>
    <x v="13"/>
    <x v="264"/>
    <x v="18"/>
    <n v="233"/>
  </r>
  <r>
    <x v="1"/>
    <x v="13"/>
    <x v="266"/>
    <x v="18"/>
    <n v="703"/>
  </r>
  <r>
    <x v="1"/>
    <x v="13"/>
    <x v="267"/>
    <x v="18"/>
    <n v="3163"/>
  </r>
  <r>
    <x v="1"/>
    <x v="13"/>
    <x v="269"/>
    <x v="18"/>
    <n v="1785"/>
  </r>
  <r>
    <x v="1"/>
    <x v="13"/>
    <x v="270"/>
    <x v="18"/>
    <n v="860"/>
  </r>
  <r>
    <x v="1"/>
    <x v="13"/>
    <x v="275"/>
    <x v="18"/>
    <n v="34"/>
  </r>
  <r>
    <x v="1"/>
    <x v="13"/>
    <x v="276"/>
    <x v="18"/>
    <n v="43"/>
  </r>
  <r>
    <x v="1"/>
    <x v="13"/>
    <x v="277"/>
    <x v="18"/>
    <n v="3064"/>
  </r>
  <r>
    <x v="1"/>
    <x v="13"/>
    <x v="278"/>
    <x v="18"/>
    <n v="1671"/>
  </r>
  <r>
    <x v="1"/>
    <x v="13"/>
    <x v="282"/>
    <x v="18"/>
    <n v="86"/>
  </r>
  <r>
    <x v="1"/>
    <x v="13"/>
    <x v="283"/>
    <x v="18"/>
    <n v="731"/>
  </r>
  <r>
    <x v="1"/>
    <x v="13"/>
    <x v="284"/>
    <x v="18"/>
    <n v="139"/>
  </r>
  <r>
    <x v="1"/>
    <x v="13"/>
    <x v="285"/>
    <x v="18"/>
    <n v="447"/>
  </r>
  <r>
    <x v="1"/>
    <x v="13"/>
    <x v="286"/>
    <x v="18"/>
    <n v="1541"/>
  </r>
  <r>
    <x v="1"/>
    <x v="13"/>
    <x v="287"/>
    <x v="18"/>
    <n v="472"/>
  </r>
  <r>
    <x v="1"/>
    <x v="13"/>
    <x v="288"/>
    <x v="18"/>
    <n v="1302"/>
  </r>
  <r>
    <x v="1"/>
    <x v="13"/>
    <x v="289"/>
    <x v="18"/>
    <n v="2252"/>
  </r>
  <r>
    <x v="1"/>
    <x v="13"/>
    <x v="290"/>
    <x v="18"/>
    <n v="2084"/>
  </r>
  <r>
    <x v="1"/>
    <x v="13"/>
    <x v="291"/>
    <x v="18"/>
    <n v="78"/>
  </r>
  <r>
    <x v="1"/>
    <x v="13"/>
    <x v="292"/>
    <x v="18"/>
    <n v="1211"/>
  </r>
  <r>
    <x v="1"/>
    <x v="13"/>
    <x v="293"/>
    <x v="18"/>
    <n v="5"/>
  </r>
  <r>
    <x v="1"/>
    <x v="13"/>
    <x v="279"/>
    <x v="19"/>
    <n v="60000"/>
  </r>
  <r>
    <x v="1"/>
    <x v="13"/>
    <x v="283"/>
    <x v="19"/>
    <n v="67"/>
  </r>
  <r>
    <x v="1"/>
    <x v="13"/>
    <x v="289"/>
    <x v="19"/>
    <n v="73150"/>
  </r>
  <r>
    <x v="1"/>
    <x v="13"/>
    <x v="263"/>
    <x v="20"/>
    <n v="10"/>
  </r>
  <r>
    <x v="1"/>
    <x v="13"/>
    <x v="265"/>
    <x v="20"/>
    <n v="3"/>
  </r>
  <r>
    <x v="1"/>
    <x v="13"/>
    <x v="266"/>
    <x v="20"/>
    <n v="6"/>
  </r>
  <r>
    <x v="1"/>
    <x v="13"/>
    <x v="267"/>
    <x v="20"/>
    <n v="21"/>
  </r>
  <r>
    <x v="1"/>
    <x v="13"/>
    <x v="271"/>
    <x v="20"/>
    <n v="10"/>
  </r>
  <r>
    <x v="1"/>
    <x v="13"/>
    <x v="278"/>
    <x v="20"/>
    <n v="4"/>
  </r>
  <r>
    <x v="1"/>
    <x v="13"/>
    <x v="283"/>
    <x v="20"/>
    <n v="53"/>
  </r>
  <r>
    <x v="1"/>
    <x v="13"/>
    <x v="293"/>
    <x v="20"/>
    <n v="4"/>
  </r>
  <r>
    <x v="1"/>
    <x v="13"/>
    <x v="259"/>
    <x v="21"/>
    <n v="1026"/>
  </r>
  <r>
    <x v="1"/>
    <x v="13"/>
    <x v="294"/>
    <x v="21"/>
    <n v="29"/>
  </r>
  <r>
    <x v="1"/>
    <x v="13"/>
    <x v="260"/>
    <x v="21"/>
    <n v="116"/>
  </r>
  <r>
    <x v="1"/>
    <x v="13"/>
    <x v="261"/>
    <x v="21"/>
    <n v="3552"/>
  </r>
  <r>
    <x v="1"/>
    <x v="13"/>
    <x v="262"/>
    <x v="21"/>
    <n v="1055"/>
  </r>
  <r>
    <x v="1"/>
    <x v="13"/>
    <x v="263"/>
    <x v="21"/>
    <n v="1329"/>
  </r>
  <r>
    <x v="1"/>
    <x v="13"/>
    <x v="264"/>
    <x v="21"/>
    <n v="660"/>
  </r>
  <r>
    <x v="1"/>
    <x v="13"/>
    <x v="265"/>
    <x v="21"/>
    <n v="600"/>
  </r>
  <r>
    <x v="1"/>
    <x v="13"/>
    <x v="266"/>
    <x v="21"/>
    <n v="2377"/>
  </r>
  <r>
    <x v="1"/>
    <x v="13"/>
    <x v="267"/>
    <x v="21"/>
    <n v="3433"/>
  </r>
  <r>
    <x v="1"/>
    <x v="13"/>
    <x v="268"/>
    <x v="21"/>
    <n v="522"/>
  </r>
  <r>
    <x v="1"/>
    <x v="13"/>
    <x v="269"/>
    <x v="21"/>
    <n v="2192"/>
  </r>
  <r>
    <x v="1"/>
    <x v="13"/>
    <x v="270"/>
    <x v="21"/>
    <n v="3168"/>
  </r>
  <r>
    <x v="1"/>
    <x v="13"/>
    <x v="271"/>
    <x v="21"/>
    <n v="775"/>
  </r>
  <r>
    <x v="1"/>
    <x v="13"/>
    <x v="272"/>
    <x v="21"/>
    <n v="2981"/>
  </r>
  <r>
    <x v="1"/>
    <x v="13"/>
    <x v="273"/>
    <x v="21"/>
    <n v="243"/>
  </r>
  <r>
    <x v="1"/>
    <x v="13"/>
    <x v="274"/>
    <x v="21"/>
    <n v="141"/>
  </r>
  <r>
    <x v="1"/>
    <x v="13"/>
    <x v="275"/>
    <x v="21"/>
    <n v="128"/>
  </r>
  <r>
    <x v="1"/>
    <x v="13"/>
    <x v="276"/>
    <x v="21"/>
    <n v="1038"/>
  </r>
  <r>
    <x v="1"/>
    <x v="13"/>
    <x v="277"/>
    <x v="21"/>
    <n v="3371"/>
  </r>
  <r>
    <x v="1"/>
    <x v="13"/>
    <x v="278"/>
    <x v="21"/>
    <n v="5665"/>
  </r>
  <r>
    <x v="1"/>
    <x v="13"/>
    <x v="279"/>
    <x v="21"/>
    <n v="3294"/>
  </r>
  <r>
    <x v="1"/>
    <x v="13"/>
    <x v="280"/>
    <x v="21"/>
    <n v="199"/>
  </r>
  <r>
    <x v="1"/>
    <x v="13"/>
    <x v="282"/>
    <x v="21"/>
    <n v="98"/>
  </r>
  <r>
    <x v="1"/>
    <x v="13"/>
    <x v="283"/>
    <x v="21"/>
    <n v="3173"/>
  </r>
  <r>
    <x v="1"/>
    <x v="13"/>
    <x v="284"/>
    <x v="21"/>
    <n v="911"/>
  </r>
  <r>
    <x v="1"/>
    <x v="13"/>
    <x v="285"/>
    <x v="21"/>
    <n v="957"/>
  </r>
  <r>
    <x v="1"/>
    <x v="13"/>
    <x v="286"/>
    <x v="21"/>
    <n v="1272"/>
  </r>
  <r>
    <x v="1"/>
    <x v="13"/>
    <x v="287"/>
    <x v="21"/>
    <n v="1540"/>
  </r>
  <r>
    <x v="1"/>
    <x v="13"/>
    <x v="288"/>
    <x v="21"/>
    <n v="2351"/>
  </r>
  <r>
    <x v="1"/>
    <x v="13"/>
    <x v="289"/>
    <x v="21"/>
    <n v="3938"/>
  </r>
  <r>
    <x v="1"/>
    <x v="13"/>
    <x v="290"/>
    <x v="21"/>
    <n v="1569"/>
  </r>
  <r>
    <x v="1"/>
    <x v="13"/>
    <x v="291"/>
    <x v="21"/>
    <n v="1818"/>
  </r>
  <r>
    <x v="1"/>
    <x v="13"/>
    <x v="292"/>
    <x v="21"/>
    <n v="1586"/>
  </r>
  <r>
    <x v="1"/>
    <x v="13"/>
    <x v="293"/>
    <x v="21"/>
    <n v="1641"/>
  </r>
  <r>
    <x v="1"/>
    <x v="13"/>
    <x v="259"/>
    <x v="22"/>
    <n v="760"/>
  </r>
  <r>
    <x v="1"/>
    <x v="13"/>
    <x v="294"/>
    <x v="22"/>
    <n v="5"/>
  </r>
  <r>
    <x v="1"/>
    <x v="13"/>
    <x v="260"/>
    <x v="22"/>
    <n v="30"/>
  </r>
  <r>
    <x v="1"/>
    <x v="13"/>
    <x v="261"/>
    <x v="22"/>
    <n v="1894"/>
  </r>
  <r>
    <x v="1"/>
    <x v="13"/>
    <x v="262"/>
    <x v="22"/>
    <n v="2133"/>
  </r>
  <r>
    <x v="1"/>
    <x v="13"/>
    <x v="263"/>
    <x v="22"/>
    <n v="3043"/>
  </r>
  <r>
    <x v="1"/>
    <x v="13"/>
    <x v="264"/>
    <x v="22"/>
    <n v="117"/>
  </r>
  <r>
    <x v="1"/>
    <x v="13"/>
    <x v="265"/>
    <x v="22"/>
    <n v="17244"/>
  </r>
  <r>
    <x v="1"/>
    <x v="13"/>
    <x v="266"/>
    <x v="22"/>
    <n v="10988"/>
  </r>
  <r>
    <x v="1"/>
    <x v="13"/>
    <x v="267"/>
    <x v="22"/>
    <n v="5437"/>
  </r>
  <r>
    <x v="1"/>
    <x v="13"/>
    <x v="268"/>
    <x v="22"/>
    <n v="175"/>
  </r>
  <r>
    <x v="1"/>
    <x v="13"/>
    <x v="269"/>
    <x v="22"/>
    <n v="320"/>
  </r>
  <r>
    <x v="1"/>
    <x v="13"/>
    <x v="270"/>
    <x v="22"/>
    <n v="2099"/>
  </r>
  <r>
    <x v="1"/>
    <x v="13"/>
    <x v="271"/>
    <x v="22"/>
    <n v="39"/>
  </r>
  <r>
    <x v="1"/>
    <x v="13"/>
    <x v="272"/>
    <x v="22"/>
    <n v="49"/>
  </r>
  <r>
    <x v="1"/>
    <x v="13"/>
    <x v="273"/>
    <x v="22"/>
    <n v="524"/>
  </r>
  <r>
    <x v="1"/>
    <x v="13"/>
    <x v="275"/>
    <x v="22"/>
    <n v="1746"/>
  </r>
  <r>
    <x v="1"/>
    <x v="13"/>
    <x v="276"/>
    <x v="22"/>
    <n v="2075"/>
  </r>
  <r>
    <x v="1"/>
    <x v="13"/>
    <x v="277"/>
    <x v="22"/>
    <n v="6410"/>
  </r>
  <r>
    <x v="1"/>
    <x v="13"/>
    <x v="278"/>
    <x v="22"/>
    <n v="6446"/>
  </r>
  <r>
    <x v="1"/>
    <x v="13"/>
    <x v="279"/>
    <x v="22"/>
    <n v="1770"/>
  </r>
  <r>
    <x v="1"/>
    <x v="13"/>
    <x v="280"/>
    <x v="22"/>
    <n v="2003"/>
  </r>
  <r>
    <x v="1"/>
    <x v="13"/>
    <x v="281"/>
    <x v="22"/>
    <n v="57"/>
  </r>
  <r>
    <x v="1"/>
    <x v="13"/>
    <x v="282"/>
    <x v="22"/>
    <n v="2007"/>
  </r>
  <r>
    <x v="1"/>
    <x v="13"/>
    <x v="283"/>
    <x v="22"/>
    <n v="78"/>
  </r>
  <r>
    <x v="1"/>
    <x v="13"/>
    <x v="284"/>
    <x v="22"/>
    <n v="1688"/>
  </r>
  <r>
    <x v="1"/>
    <x v="13"/>
    <x v="285"/>
    <x v="22"/>
    <n v="8897"/>
  </r>
  <r>
    <x v="1"/>
    <x v="13"/>
    <x v="286"/>
    <x v="22"/>
    <n v="70"/>
  </r>
  <r>
    <x v="1"/>
    <x v="13"/>
    <x v="287"/>
    <x v="22"/>
    <n v="81"/>
  </r>
  <r>
    <x v="1"/>
    <x v="13"/>
    <x v="288"/>
    <x v="22"/>
    <n v="55"/>
  </r>
  <r>
    <x v="1"/>
    <x v="13"/>
    <x v="289"/>
    <x v="22"/>
    <n v="2040"/>
  </r>
  <r>
    <x v="1"/>
    <x v="13"/>
    <x v="291"/>
    <x v="22"/>
    <n v="230"/>
  </r>
  <r>
    <x v="1"/>
    <x v="13"/>
    <x v="292"/>
    <x v="22"/>
    <n v="1501"/>
  </r>
  <r>
    <x v="1"/>
    <x v="13"/>
    <x v="293"/>
    <x v="22"/>
    <n v="140"/>
  </r>
  <r>
    <x v="1"/>
    <x v="13"/>
    <x v="259"/>
    <x v="23"/>
    <n v="155"/>
  </r>
  <r>
    <x v="1"/>
    <x v="13"/>
    <x v="260"/>
    <x v="23"/>
    <n v="68"/>
  </r>
  <r>
    <x v="1"/>
    <x v="13"/>
    <x v="266"/>
    <x v="23"/>
    <n v="9"/>
  </r>
  <r>
    <x v="1"/>
    <x v="13"/>
    <x v="267"/>
    <x v="23"/>
    <n v="15"/>
  </r>
  <r>
    <x v="1"/>
    <x v="13"/>
    <x v="269"/>
    <x v="23"/>
    <n v="714"/>
  </r>
  <r>
    <x v="1"/>
    <x v="13"/>
    <x v="270"/>
    <x v="23"/>
    <n v="20"/>
  </r>
  <r>
    <x v="1"/>
    <x v="13"/>
    <x v="271"/>
    <x v="23"/>
    <n v="19"/>
  </r>
  <r>
    <x v="1"/>
    <x v="13"/>
    <x v="272"/>
    <x v="23"/>
    <n v="19"/>
  </r>
  <r>
    <x v="1"/>
    <x v="13"/>
    <x v="273"/>
    <x v="23"/>
    <n v="1"/>
  </r>
  <r>
    <x v="1"/>
    <x v="13"/>
    <x v="276"/>
    <x v="23"/>
    <n v="39"/>
  </r>
  <r>
    <x v="1"/>
    <x v="13"/>
    <x v="277"/>
    <x v="23"/>
    <n v="12"/>
  </r>
  <r>
    <x v="1"/>
    <x v="13"/>
    <x v="278"/>
    <x v="23"/>
    <n v="69"/>
  </r>
  <r>
    <x v="1"/>
    <x v="13"/>
    <x v="280"/>
    <x v="23"/>
    <n v="2"/>
  </r>
  <r>
    <x v="1"/>
    <x v="13"/>
    <x v="281"/>
    <x v="23"/>
    <n v="1"/>
  </r>
  <r>
    <x v="1"/>
    <x v="13"/>
    <x v="283"/>
    <x v="23"/>
    <n v="5"/>
  </r>
  <r>
    <x v="1"/>
    <x v="13"/>
    <x v="284"/>
    <x v="23"/>
    <n v="13"/>
  </r>
  <r>
    <x v="1"/>
    <x v="13"/>
    <x v="285"/>
    <x v="23"/>
    <n v="6"/>
  </r>
  <r>
    <x v="1"/>
    <x v="13"/>
    <x v="289"/>
    <x v="23"/>
    <n v="22"/>
  </r>
  <r>
    <x v="1"/>
    <x v="13"/>
    <x v="290"/>
    <x v="23"/>
    <n v="4"/>
  </r>
  <r>
    <x v="1"/>
    <x v="13"/>
    <x v="293"/>
    <x v="23"/>
    <n v="4"/>
  </r>
  <r>
    <x v="1"/>
    <x v="13"/>
    <x v="261"/>
    <x v="24"/>
    <n v="3"/>
  </r>
  <r>
    <x v="1"/>
    <x v="13"/>
    <x v="266"/>
    <x v="24"/>
    <n v="1"/>
  </r>
  <r>
    <x v="1"/>
    <x v="13"/>
    <x v="267"/>
    <x v="24"/>
    <n v="15"/>
  </r>
  <r>
    <x v="1"/>
    <x v="13"/>
    <x v="269"/>
    <x v="24"/>
    <n v="242"/>
  </r>
  <r>
    <x v="1"/>
    <x v="13"/>
    <x v="270"/>
    <x v="24"/>
    <n v="4"/>
  </r>
  <r>
    <x v="1"/>
    <x v="13"/>
    <x v="271"/>
    <x v="24"/>
    <n v="7"/>
  </r>
  <r>
    <x v="1"/>
    <x v="13"/>
    <x v="283"/>
    <x v="24"/>
    <n v="2"/>
  </r>
  <r>
    <x v="1"/>
    <x v="13"/>
    <x v="289"/>
    <x v="24"/>
    <n v="2"/>
  </r>
  <r>
    <x v="1"/>
    <x v="13"/>
    <x v="293"/>
    <x v="24"/>
    <n v="2"/>
  </r>
  <r>
    <x v="1"/>
    <x v="13"/>
    <x v="259"/>
    <x v="25"/>
    <n v="12856"/>
  </r>
  <r>
    <x v="1"/>
    <x v="13"/>
    <x v="294"/>
    <x v="25"/>
    <n v="1540"/>
  </r>
  <r>
    <x v="1"/>
    <x v="13"/>
    <x v="260"/>
    <x v="25"/>
    <n v="2609"/>
  </r>
  <r>
    <x v="1"/>
    <x v="13"/>
    <x v="261"/>
    <x v="25"/>
    <n v="24586"/>
  </r>
  <r>
    <x v="1"/>
    <x v="13"/>
    <x v="262"/>
    <x v="25"/>
    <n v="8853"/>
  </r>
  <r>
    <x v="1"/>
    <x v="13"/>
    <x v="263"/>
    <x v="25"/>
    <n v="7170"/>
  </r>
  <r>
    <x v="1"/>
    <x v="13"/>
    <x v="264"/>
    <x v="25"/>
    <n v="5659"/>
  </r>
  <r>
    <x v="1"/>
    <x v="13"/>
    <x v="265"/>
    <x v="25"/>
    <n v="5265"/>
  </r>
  <r>
    <x v="1"/>
    <x v="13"/>
    <x v="266"/>
    <x v="25"/>
    <n v="21532"/>
  </r>
  <r>
    <x v="1"/>
    <x v="13"/>
    <x v="267"/>
    <x v="25"/>
    <n v="42052"/>
  </r>
  <r>
    <x v="1"/>
    <x v="13"/>
    <x v="268"/>
    <x v="25"/>
    <n v="5597"/>
  </r>
  <r>
    <x v="1"/>
    <x v="13"/>
    <x v="269"/>
    <x v="25"/>
    <n v="11224"/>
  </r>
  <r>
    <x v="1"/>
    <x v="13"/>
    <x v="270"/>
    <x v="25"/>
    <n v="15999"/>
  </r>
  <r>
    <x v="1"/>
    <x v="13"/>
    <x v="271"/>
    <x v="25"/>
    <n v="4251"/>
  </r>
  <r>
    <x v="1"/>
    <x v="13"/>
    <x v="272"/>
    <x v="25"/>
    <n v="14834"/>
  </r>
  <r>
    <x v="1"/>
    <x v="13"/>
    <x v="273"/>
    <x v="25"/>
    <n v="5204"/>
  </r>
  <r>
    <x v="1"/>
    <x v="13"/>
    <x v="274"/>
    <x v="25"/>
    <n v="1317"/>
  </r>
  <r>
    <x v="1"/>
    <x v="13"/>
    <x v="275"/>
    <x v="25"/>
    <n v="10453"/>
  </r>
  <r>
    <x v="1"/>
    <x v="13"/>
    <x v="276"/>
    <x v="25"/>
    <n v="19362"/>
  </r>
  <r>
    <x v="1"/>
    <x v="13"/>
    <x v="277"/>
    <x v="25"/>
    <n v="20191"/>
  </r>
  <r>
    <x v="1"/>
    <x v="13"/>
    <x v="278"/>
    <x v="25"/>
    <n v="35464"/>
  </r>
  <r>
    <x v="1"/>
    <x v="13"/>
    <x v="279"/>
    <x v="25"/>
    <n v="22306"/>
  </r>
  <r>
    <x v="1"/>
    <x v="13"/>
    <x v="280"/>
    <x v="25"/>
    <n v="4708"/>
  </r>
  <r>
    <x v="1"/>
    <x v="13"/>
    <x v="281"/>
    <x v="25"/>
    <n v="3812"/>
  </r>
  <r>
    <x v="1"/>
    <x v="13"/>
    <x v="282"/>
    <x v="25"/>
    <n v="8802"/>
  </r>
  <r>
    <x v="1"/>
    <x v="13"/>
    <x v="283"/>
    <x v="25"/>
    <n v="52459"/>
  </r>
  <r>
    <x v="1"/>
    <x v="13"/>
    <x v="284"/>
    <x v="25"/>
    <n v="18936"/>
  </r>
  <r>
    <x v="1"/>
    <x v="13"/>
    <x v="285"/>
    <x v="25"/>
    <n v="21017"/>
  </r>
  <r>
    <x v="1"/>
    <x v="13"/>
    <x v="286"/>
    <x v="25"/>
    <n v="25285"/>
  </r>
  <r>
    <x v="1"/>
    <x v="13"/>
    <x v="287"/>
    <x v="25"/>
    <n v="18620"/>
  </r>
  <r>
    <x v="1"/>
    <x v="13"/>
    <x v="288"/>
    <x v="25"/>
    <n v="18854"/>
  </r>
  <r>
    <x v="1"/>
    <x v="13"/>
    <x v="289"/>
    <x v="25"/>
    <n v="29902"/>
  </r>
  <r>
    <x v="1"/>
    <x v="13"/>
    <x v="290"/>
    <x v="25"/>
    <n v="25078"/>
  </r>
  <r>
    <x v="1"/>
    <x v="13"/>
    <x v="291"/>
    <x v="25"/>
    <n v="15829"/>
  </r>
  <r>
    <x v="1"/>
    <x v="13"/>
    <x v="292"/>
    <x v="25"/>
    <n v="14223"/>
  </r>
  <r>
    <x v="1"/>
    <x v="13"/>
    <x v="293"/>
    <x v="25"/>
    <n v="24524"/>
  </r>
  <r>
    <x v="1"/>
    <x v="13"/>
    <x v="259"/>
    <x v="26"/>
    <n v="1"/>
  </r>
  <r>
    <x v="1"/>
    <x v="13"/>
    <x v="260"/>
    <x v="26"/>
    <n v="2"/>
  </r>
  <r>
    <x v="1"/>
    <x v="13"/>
    <x v="262"/>
    <x v="26"/>
    <n v="1"/>
  </r>
  <r>
    <x v="1"/>
    <x v="13"/>
    <x v="264"/>
    <x v="26"/>
    <n v="2"/>
  </r>
  <r>
    <x v="1"/>
    <x v="13"/>
    <x v="266"/>
    <x v="26"/>
    <n v="22"/>
  </r>
  <r>
    <x v="1"/>
    <x v="13"/>
    <x v="267"/>
    <x v="26"/>
    <n v="2"/>
  </r>
  <r>
    <x v="1"/>
    <x v="13"/>
    <x v="268"/>
    <x v="26"/>
    <n v="2"/>
  </r>
  <r>
    <x v="1"/>
    <x v="13"/>
    <x v="269"/>
    <x v="26"/>
    <n v="54"/>
  </r>
  <r>
    <x v="1"/>
    <x v="13"/>
    <x v="270"/>
    <x v="26"/>
    <n v="9"/>
  </r>
  <r>
    <x v="1"/>
    <x v="13"/>
    <x v="271"/>
    <x v="26"/>
    <n v="4"/>
  </r>
  <r>
    <x v="1"/>
    <x v="13"/>
    <x v="272"/>
    <x v="26"/>
    <n v="1"/>
  </r>
  <r>
    <x v="1"/>
    <x v="13"/>
    <x v="273"/>
    <x v="26"/>
    <n v="3"/>
  </r>
  <r>
    <x v="1"/>
    <x v="13"/>
    <x v="277"/>
    <x v="26"/>
    <n v="12"/>
  </r>
  <r>
    <x v="1"/>
    <x v="13"/>
    <x v="279"/>
    <x v="26"/>
    <n v="9"/>
  </r>
  <r>
    <x v="1"/>
    <x v="13"/>
    <x v="282"/>
    <x v="26"/>
    <n v="2"/>
  </r>
  <r>
    <x v="1"/>
    <x v="13"/>
    <x v="283"/>
    <x v="26"/>
    <n v="11"/>
  </r>
  <r>
    <x v="1"/>
    <x v="13"/>
    <x v="284"/>
    <x v="26"/>
    <n v="1"/>
  </r>
  <r>
    <x v="1"/>
    <x v="13"/>
    <x v="286"/>
    <x v="26"/>
    <n v="2"/>
  </r>
  <r>
    <x v="1"/>
    <x v="13"/>
    <x v="289"/>
    <x v="26"/>
    <n v="1"/>
  </r>
  <r>
    <x v="1"/>
    <x v="13"/>
    <x v="291"/>
    <x v="26"/>
    <n v="1"/>
  </r>
  <r>
    <x v="1"/>
    <x v="13"/>
    <x v="292"/>
    <x v="26"/>
    <n v="300"/>
  </r>
  <r>
    <x v="1"/>
    <x v="13"/>
    <x v="293"/>
    <x v="26"/>
    <n v="3"/>
  </r>
  <r>
    <x v="1"/>
    <x v="13"/>
    <x v="259"/>
    <x v="27"/>
    <n v="762"/>
  </r>
  <r>
    <x v="1"/>
    <x v="13"/>
    <x v="270"/>
    <x v="27"/>
    <n v="18"/>
  </r>
  <r>
    <x v="1"/>
    <x v="13"/>
    <x v="271"/>
    <x v="27"/>
    <n v="95"/>
  </r>
  <r>
    <x v="1"/>
    <x v="13"/>
    <x v="275"/>
    <x v="27"/>
    <n v="223"/>
  </r>
  <r>
    <x v="1"/>
    <x v="13"/>
    <x v="277"/>
    <x v="27"/>
    <n v="1036"/>
  </r>
  <r>
    <x v="1"/>
    <x v="13"/>
    <x v="278"/>
    <x v="27"/>
    <n v="1440"/>
  </r>
  <r>
    <x v="1"/>
    <x v="13"/>
    <x v="279"/>
    <x v="27"/>
    <n v="694"/>
  </r>
  <r>
    <x v="1"/>
    <x v="13"/>
    <x v="280"/>
    <x v="27"/>
    <n v="95"/>
  </r>
  <r>
    <x v="1"/>
    <x v="13"/>
    <x v="281"/>
    <x v="27"/>
    <n v="39"/>
  </r>
  <r>
    <x v="1"/>
    <x v="13"/>
    <x v="282"/>
    <x v="27"/>
    <n v="88"/>
  </r>
  <r>
    <x v="1"/>
    <x v="13"/>
    <x v="283"/>
    <x v="27"/>
    <n v="6639"/>
  </r>
  <r>
    <x v="1"/>
    <x v="13"/>
    <x v="284"/>
    <x v="27"/>
    <n v="967"/>
  </r>
  <r>
    <x v="1"/>
    <x v="13"/>
    <x v="285"/>
    <x v="27"/>
    <n v="60"/>
  </r>
  <r>
    <x v="1"/>
    <x v="13"/>
    <x v="286"/>
    <x v="27"/>
    <n v="294"/>
  </r>
  <r>
    <x v="1"/>
    <x v="13"/>
    <x v="287"/>
    <x v="27"/>
    <n v="560"/>
  </r>
  <r>
    <x v="1"/>
    <x v="13"/>
    <x v="288"/>
    <x v="27"/>
    <n v="2742"/>
  </r>
  <r>
    <x v="1"/>
    <x v="13"/>
    <x v="289"/>
    <x v="27"/>
    <n v="6619"/>
  </r>
  <r>
    <x v="1"/>
    <x v="13"/>
    <x v="290"/>
    <x v="27"/>
    <n v="229"/>
  </r>
  <r>
    <x v="1"/>
    <x v="13"/>
    <x v="291"/>
    <x v="27"/>
    <n v="194"/>
  </r>
  <r>
    <x v="1"/>
    <x v="13"/>
    <x v="292"/>
    <x v="27"/>
    <n v="169"/>
  </r>
  <r>
    <x v="1"/>
    <x v="13"/>
    <x v="293"/>
    <x v="27"/>
    <n v="80"/>
  </r>
  <r>
    <x v="1"/>
    <x v="13"/>
    <x v="259"/>
    <x v="28"/>
    <n v="11"/>
  </r>
  <r>
    <x v="1"/>
    <x v="13"/>
    <x v="294"/>
    <x v="28"/>
    <n v="1"/>
  </r>
  <r>
    <x v="1"/>
    <x v="13"/>
    <x v="260"/>
    <x v="28"/>
    <n v="39"/>
  </r>
  <r>
    <x v="1"/>
    <x v="13"/>
    <x v="261"/>
    <x v="28"/>
    <n v="4"/>
  </r>
  <r>
    <x v="1"/>
    <x v="13"/>
    <x v="262"/>
    <x v="28"/>
    <n v="4"/>
  </r>
  <r>
    <x v="1"/>
    <x v="13"/>
    <x v="264"/>
    <x v="28"/>
    <n v="7"/>
  </r>
  <r>
    <x v="1"/>
    <x v="13"/>
    <x v="265"/>
    <x v="28"/>
    <n v="1"/>
  </r>
  <r>
    <x v="1"/>
    <x v="13"/>
    <x v="266"/>
    <x v="28"/>
    <n v="10"/>
  </r>
  <r>
    <x v="1"/>
    <x v="13"/>
    <x v="267"/>
    <x v="28"/>
    <n v="18"/>
  </r>
  <r>
    <x v="1"/>
    <x v="13"/>
    <x v="268"/>
    <x v="28"/>
    <n v="7"/>
  </r>
  <r>
    <x v="1"/>
    <x v="13"/>
    <x v="269"/>
    <x v="28"/>
    <n v="134"/>
  </r>
  <r>
    <x v="1"/>
    <x v="13"/>
    <x v="270"/>
    <x v="28"/>
    <n v="22"/>
  </r>
  <r>
    <x v="1"/>
    <x v="13"/>
    <x v="271"/>
    <x v="28"/>
    <n v="5"/>
  </r>
  <r>
    <x v="1"/>
    <x v="13"/>
    <x v="272"/>
    <x v="28"/>
    <n v="19"/>
  </r>
  <r>
    <x v="1"/>
    <x v="13"/>
    <x v="275"/>
    <x v="28"/>
    <n v="4"/>
  </r>
  <r>
    <x v="1"/>
    <x v="13"/>
    <x v="276"/>
    <x v="28"/>
    <n v="17"/>
  </r>
  <r>
    <x v="1"/>
    <x v="13"/>
    <x v="277"/>
    <x v="28"/>
    <n v="41"/>
  </r>
  <r>
    <x v="1"/>
    <x v="13"/>
    <x v="278"/>
    <x v="28"/>
    <n v="175"/>
  </r>
  <r>
    <x v="1"/>
    <x v="13"/>
    <x v="279"/>
    <x v="28"/>
    <n v="42"/>
  </r>
  <r>
    <x v="1"/>
    <x v="13"/>
    <x v="280"/>
    <x v="28"/>
    <n v="1"/>
  </r>
  <r>
    <x v="1"/>
    <x v="13"/>
    <x v="281"/>
    <x v="28"/>
    <n v="11"/>
  </r>
  <r>
    <x v="1"/>
    <x v="13"/>
    <x v="282"/>
    <x v="28"/>
    <n v="8"/>
  </r>
  <r>
    <x v="1"/>
    <x v="13"/>
    <x v="283"/>
    <x v="28"/>
    <n v="80"/>
  </r>
  <r>
    <x v="1"/>
    <x v="13"/>
    <x v="284"/>
    <x v="28"/>
    <n v="1"/>
  </r>
  <r>
    <x v="1"/>
    <x v="13"/>
    <x v="285"/>
    <x v="28"/>
    <n v="8"/>
  </r>
  <r>
    <x v="1"/>
    <x v="13"/>
    <x v="286"/>
    <x v="28"/>
    <n v="13"/>
  </r>
  <r>
    <x v="1"/>
    <x v="13"/>
    <x v="287"/>
    <x v="28"/>
    <n v="7"/>
  </r>
  <r>
    <x v="1"/>
    <x v="13"/>
    <x v="288"/>
    <x v="28"/>
    <n v="1805"/>
  </r>
  <r>
    <x v="1"/>
    <x v="13"/>
    <x v="289"/>
    <x v="28"/>
    <n v="191"/>
  </r>
  <r>
    <x v="1"/>
    <x v="13"/>
    <x v="290"/>
    <x v="28"/>
    <n v="3"/>
  </r>
  <r>
    <x v="1"/>
    <x v="13"/>
    <x v="291"/>
    <x v="28"/>
    <n v="5"/>
  </r>
  <r>
    <x v="1"/>
    <x v="13"/>
    <x v="292"/>
    <x v="28"/>
    <n v="10"/>
  </r>
  <r>
    <x v="1"/>
    <x v="13"/>
    <x v="293"/>
    <x v="28"/>
    <n v="25"/>
  </r>
  <r>
    <x v="1"/>
    <x v="13"/>
    <x v="259"/>
    <x v="29"/>
    <n v="13907"/>
  </r>
  <r>
    <x v="1"/>
    <x v="13"/>
    <x v="294"/>
    <x v="29"/>
    <n v="1541"/>
  </r>
  <r>
    <x v="1"/>
    <x v="13"/>
    <x v="260"/>
    <x v="29"/>
    <n v="2737"/>
  </r>
  <r>
    <x v="1"/>
    <x v="13"/>
    <x v="261"/>
    <x v="29"/>
    <n v="24628"/>
  </r>
  <r>
    <x v="1"/>
    <x v="13"/>
    <x v="262"/>
    <x v="29"/>
    <n v="8862"/>
  </r>
  <r>
    <x v="1"/>
    <x v="13"/>
    <x v="263"/>
    <x v="29"/>
    <n v="7170"/>
  </r>
  <r>
    <x v="1"/>
    <x v="13"/>
    <x v="264"/>
    <x v="29"/>
    <n v="5668"/>
  </r>
  <r>
    <x v="1"/>
    <x v="13"/>
    <x v="265"/>
    <x v="29"/>
    <n v="5266"/>
  </r>
  <r>
    <x v="1"/>
    <x v="13"/>
    <x v="266"/>
    <x v="29"/>
    <n v="21651"/>
  </r>
  <r>
    <x v="1"/>
    <x v="13"/>
    <x v="267"/>
    <x v="29"/>
    <n v="42118"/>
  </r>
  <r>
    <x v="1"/>
    <x v="13"/>
    <x v="268"/>
    <x v="29"/>
    <n v="5630"/>
  </r>
  <r>
    <x v="1"/>
    <x v="13"/>
    <x v="269"/>
    <x v="29"/>
    <n v="12562"/>
  </r>
  <r>
    <x v="1"/>
    <x v="13"/>
    <x v="270"/>
    <x v="29"/>
    <n v="16102"/>
  </r>
  <r>
    <x v="1"/>
    <x v="13"/>
    <x v="271"/>
    <x v="29"/>
    <n v="4382"/>
  </r>
  <r>
    <x v="1"/>
    <x v="13"/>
    <x v="272"/>
    <x v="29"/>
    <n v="14880"/>
  </r>
  <r>
    <x v="1"/>
    <x v="13"/>
    <x v="273"/>
    <x v="29"/>
    <n v="5208"/>
  </r>
  <r>
    <x v="1"/>
    <x v="13"/>
    <x v="274"/>
    <x v="29"/>
    <n v="1317"/>
  </r>
  <r>
    <x v="1"/>
    <x v="13"/>
    <x v="275"/>
    <x v="29"/>
    <n v="10680"/>
  </r>
  <r>
    <x v="1"/>
    <x v="13"/>
    <x v="276"/>
    <x v="29"/>
    <n v="19458"/>
  </r>
  <r>
    <x v="1"/>
    <x v="13"/>
    <x v="277"/>
    <x v="29"/>
    <n v="21305"/>
  </r>
  <r>
    <x v="1"/>
    <x v="13"/>
    <x v="278"/>
    <x v="29"/>
    <n v="37247"/>
  </r>
  <r>
    <x v="1"/>
    <x v="13"/>
    <x v="279"/>
    <x v="29"/>
    <n v="23051"/>
  </r>
  <r>
    <x v="1"/>
    <x v="13"/>
    <x v="280"/>
    <x v="29"/>
    <n v="4814"/>
  </r>
  <r>
    <x v="1"/>
    <x v="13"/>
    <x v="281"/>
    <x v="29"/>
    <n v="3883"/>
  </r>
  <r>
    <x v="1"/>
    <x v="13"/>
    <x v="282"/>
    <x v="29"/>
    <n v="8973"/>
  </r>
  <r>
    <x v="1"/>
    <x v="13"/>
    <x v="283"/>
    <x v="29"/>
    <n v="59389"/>
  </r>
  <r>
    <x v="1"/>
    <x v="13"/>
    <x v="284"/>
    <x v="29"/>
    <n v="19921"/>
  </r>
  <r>
    <x v="1"/>
    <x v="13"/>
    <x v="285"/>
    <x v="29"/>
    <n v="21103"/>
  </r>
  <r>
    <x v="1"/>
    <x v="13"/>
    <x v="286"/>
    <x v="29"/>
    <n v="25624"/>
  </r>
  <r>
    <x v="1"/>
    <x v="13"/>
    <x v="287"/>
    <x v="29"/>
    <n v="19193"/>
  </r>
  <r>
    <x v="1"/>
    <x v="13"/>
    <x v="288"/>
    <x v="29"/>
    <n v="23421"/>
  </r>
  <r>
    <x v="1"/>
    <x v="13"/>
    <x v="289"/>
    <x v="29"/>
    <n v="36813"/>
  </r>
  <r>
    <x v="1"/>
    <x v="13"/>
    <x v="290"/>
    <x v="29"/>
    <n v="25339"/>
  </r>
  <r>
    <x v="1"/>
    <x v="13"/>
    <x v="291"/>
    <x v="29"/>
    <n v="16029"/>
  </r>
  <r>
    <x v="1"/>
    <x v="13"/>
    <x v="292"/>
    <x v="29"/>
    <n v="14757"/>
  </r>
  <r>
    <x v="1"/>
    <x v="13"/>
    <x v="293"/>
    <x v="29"/>
    <n v="24638"/>
  </r>
  <r>
    <x v="1"/>
    <x v="13"/>
    <x v="259"/>
    <x v="30"/>
    <n v="36"/>
  </r>
  <r>
    <x v="1"/>
    <x v="13"/>
    <x v="294"/>
    <x v="30"/>
    <n v="10"/>
  </r>
  <r>
    <x v="1"/>
    <x v="13"/>
    <x v="261"/>
    <x v="30"/>
    <n v="27"/>
  </r>
  <r>
    <x v="1"/>
    <x v="13"/>
    <x v="262"/>
    <x v="30"/>
    <n v="19"/>
  </r>
  <r>
    <x v="1"/>
    <x v="13"/>
    <x v="263"/>
    <x v="30"/>
    <n v="2"/>
  </r>
  <r>
    <x v="1"/>
    <x v="13"/>
    <x v="264"/>
    <x v="30"/>
    <n v="24"/>
  </r>
  <r>
    <x v="1"/>
    <x v="13"/>
    <x v="266"/>
    <x v="30"/>
    <n v="38"/>
  </r>
  <r>
    <x v="1"/>
    <x v="13"/>
    <x v="267"/>
    <x v="30"/>
    <n v="183"/>
  </r>
  <r>
    <x v="1"/>
    <x v="13"/>
    <x v="269"/>
    <x v="30"/>
    <n v="142"/>
  </r>
  <r>
    <x v="1"/>
    <x v="13"/>
    <x v="270"/>
    <x v="30"/>
    <n v="74"/>
  </r>
  <r>
    <x v="1"/>
    <x v="13"/>
    <x v="272"/>
    <x v="30"/>
    <n v="1"/>
  </r>
  <r>
    <x v="1"/>
    <x v="13"/>
    <x v="275"/>
    <x v="30"/>
    <n v="5"/>
  </r>
  <r>
    <x v="1"/>
    <x v="13"/>
    <x v="277"/>
    <x v="30"/>
    <n v="318"/>
  </r>
  <r>
    <x v="1"/>
    <x v="13"/>
    <x v="278"/>
    <x v="30"/>
    <n v="105"/>
  </r>
  <r>
    <x v="1"/>
    <x v="13"/>
    <x v="279"/>
    <x v="30"/>
    <n v="1"/>
  </r>
  <r>
    <x v="1"/>
    <x v="13"/>
    <x v="282"/>
    <x v="30"/>
    <n v="2"/>
  </r>
  <r>
    <x v="1"/>
    <x v="13"/>
    <x v="283"/>
    <x v="30"/>
    <n v="110"/>
  </r>
  <r>
    <x v="1"/>
    <x v="13"/>
    <x v="284"/>
    <x v="30"/>
    <n v="2"/>
  </r>
  <r>
    <x v="1"/>
    <x v="13"/>
    <x v="285"/>
    <x v="30"/>
    <n v="31"/>
  </r>
  <r>
    <x v="1"/>
    <x v="13"/>
    <x v="286"/>
    <x v="30"/>
    <n v="83"/>
  </r>
  <r>
    <x v="1"/>
    <x v="13"/>
    <x v="287"/>
    <x v="30"/>
    <n v="67"/>
  </r>
  <r>
    <x v="1"/>
    <x v="13"/>
    <x v="288"/>
    <x v="30"/>
    <n v="95"/>
  </r>
  <r>
    <x v="1"/>
    <x v="13"/>
    <x v="289"/>
    <x v="30"/>
    <n v="228"/>
  </r>
  <r>
    <x v="1"/>
    <x v="13"/>
    <x v="290"/>
    <x v="30"/>
    <n v="87"/>
  </r>
  <r>
    <x v="1"/>
    <x v="13"/>
    <x v="291"/>
    <x v="30"/>
    <n v="10"/>
  </r>
  <r>
    <x v="1"/>
    <x v="13"/>
    <x v="296"/>
    <x v="30"/>
    <n v="5"/>
  </r>
  <r>
    <x v="1"/>
    <x v="13"/>
    <x v="292"/>
    <x v="30"/>
    <n v="74"/>
  </r>
  <r>
    <x v="1"/>
    <x v="14"/>
    <x v="297"/>
    <x v="0"/>
    <n v="242"/>
  </r>
  <r>
    <x v="1"/>
    <x v="14"/>
    <x v="298"/>
    <x v="0"/>
    <n v="71"/>
  </r>
  <r>
    <x v="1"/>
    <x v="14"/>
    <x v="299"/>
    <x v="0"/>
    <n v="84"/>
  </r>
  <r>
    <x v="1"/>
    <x v="14"/>
    <x v="300"/>
    <x v="0"/>
    <n v="106"/>
  </r>
  <r>
    <x v="1"/>
    <x v="14"/>
    <x v="301"/>
    <x v="0"/>
    <n v="20"/>
  </r>
  <r>
    <x v="1"/>
    <x v="14"/>
    <x v="302"/>
    <x v="0"/>
    <n v="160"/>
  </r>
  <r>
    <x v="1"/>
    <x v="14"/>
    <x v="303"/>
    <x v="0"/>
    <n v="55"/>
  </r>
  <r>
    <x v="1"/>
    <x v="14"/>
    <x v="304"/>
    <x v="0"/>
    <n v="559"/>
  </r>
  <r>
    <x v="1"/>
    <x v="14"/>
    <x v="305"/>
    <x v="0"/>
    <n v="264"/>
  </r>
  <r>
    <x v="1"/>
    <x v="14"/>
    <x v="306"/>
    <x v="0"/>
    <n v="73"/>
  </r>
  <r>
    <x v="1"/>
    <x v="14"/>
    <x v="307"/>
    <x v="0"/>
    <n v="29"/>
  </r>
  <r>
    <x v="1"/>
    <x v="14"/>
    <x v="308"/>
    <x v="0"/>
    <n v="49"/>
  </r>
  <r>
    <x v="1"/>
    <x v="14"/>
    <x v="309"/>
    <x v="0"/>
    <n v="65"/>
  </r>
  <r>
    <x v="1"/>
    <x v="14"/>
    <x v="310"/>
    <x v="0"/>
    <n v="109"/>
  </r>
  <r>
    <x v="1"/>
    <x v="14"/>
    <x v="311"/>
    <x v="0"/>
    <n v="36"/>
  </r>
  <r>
    <x v="1"/>
    <x v="14"/>
    <x v="312"/>
    <x v="0"/>
    <n v="246"/>
  </r>
  <r>
    <x v="1"/>
    <x v="14"/>
    <x v="313"/>
    <x v="0"/>
    <n v="53"/>
  </r>
  <r>
    <x v="1"/>
    <x v="14"/>
    <x v="314"/>
    <x v="0"/>
    <n v="69"/>
  </r>
  <r>
    <x v="1"/>
    <x v="14"/>
    <x v="315"/>
    <x v="0"/>
    <n v="407"/>
  </r>
  <r>
    <x v="1"/>
    <x v="14"/>
    <x v="316"/>
    <x v="0"/>
    <n v="346"/>
  </r>
  <r>
    <x v="1"/>
    <x v="14"/>
    <x v="317"/>
    <x v="0"/>
    <n v="164"/>
  </r>
  <r>
    <x v="1"/>
    <x v="14"/>
    <x v="318"/>
    <x v="0"/>
    <n v="42"/>
  </r>
  <r>
    <x v="1"/>
    <x v="14"/>
    <x v="319"/>
    <x v="0"/>
    <n v="111"/>
  </r>
  <r>
    <x v="1"/>
    <x v="14"/>
    <x v="320"/>
    <x v="0"/>
    <n v="107"/>
  </r>
  <r>
    <x v="1"/>
    <x v="14"/>
    <x v="321"/>
    <x v="0"/>
    <n v="14"/>
  </r>
  <r>
    <x v="1"/>
    <x v="14"/>
    <x v="297"/>
    <x v="1"/>
    <n v="27"/>
  </r>
  <r>
    <x v="1"/>
    <x v="14"/>
    <x v="298"/>
    <x v="1"/>
    <n v="15"/>
  </r>
  <r>
    <x v="1"/>
    <x v="14"/>
    <x v="299"/>
    <x v="1"/>
    <n v="11"/>
  </r>
  <r>
    <x v="1"/>
    <x v="14"/>
    <x v="300"/>
    <x v="1"/>
    <n v="17"/>
  </r>
  <r>
    <x v="1"/>
    <x v="14"/>
    <x v="301"/>
    <x v="1"/>
    <n v="5"/>
  </r>
  <r>
    <x v="1"/>
    <x v="14"/>
    <x v="302"/>
    <x v="1"/>
    <n v="19"/>
  </r>
  <r>
    <x v="1"/>
    <x v="14"/>
    <x v="303"/>
    <x v="1"/>
    <n v="9"/>
  </r>
  <r>
    <x v="1"/>
    <x v="14"/>
    <x v="304"/>
    <x v="1"/>
    <n v="51"/>
  </r>
  <r>
    <x v="1"/>
    <x v="14"/>
    <x v="305"/>
    <x v="1"/>
    <n v="26"/>
  </r>
  <r>
    <x v="1"/>
    <x v="14"/>
    <x v="306"/>
    <x v="1"/>
    <n v="13"/>
  </r>
  <r>
    <x v="1"/>
    <x v="14"/>
    <x v="307"/>
    <x v="1"/>
    <n v="7"/>
  </r>
  <r>
    <x v="1"/>
    <x v="14"/>
    <x v="308"/>
    <x v="1"/>
    <n v="10"/>
  </r>
  <r>
    <x v="1"/>
    <x v="14"/>
    <x v="309"/>
    <x v="1"/>
    <n v="11"/>
  </r>
  <r>
    <x v="1"/>
    <x v="14"/>
    <x v="310"/>
    <x v="1"/>
    <n v="16"/>
  </r>
  <r>
    <x v="1"/>
    <x v="14"/>
    <x v="311"/>
    <x v="1"/>
    <n v="9"/>
  </r>
  <r>
    <x v="1"/>
    <x v="14"/>
    <x v="312"/>
    <x v="1"/>
    <n v="32"/>
  </r>
  <r>
    <x v="1"/>
    <x v="14"/>
    <x v="313"/>
    <x v="1"/>
    <n v="14"/>
  </r>
  <r>
    <x v="1"/>
    <x v="14"/>
    <x v="314"/>
    <x v="1"/>
    <n v="11"/>
  </r>
  <r>
    <x v="1"/>
    <x v="14"/>
    <x v="315"/>
    <x v="1"/>
    <n v="52"/>
  </r>
  <r>
    <x v="1"/>
    <x v="14"/>
    <x v="316"/>
    <x v="1"/>
    <n v="46"/>
  </r>
  <r>
    <x v="1"/>
    <x v="14"/>
    <x v="317"/>
    <x v="1"/>
    <n v="21"/>
  </r>
  <r>
    <x v="1"/>
    <x v="14"/>
    <x v="318"/>
    <x v="1"/>
    <n v="8"/>
  </r>
  <r>
    <x v="1"/>
    <x v="14"/>
    <x v="319"/>
    <x v="1"/>
    <n v="13"/>
  </r>
  <r>
    <x v="1"/>
    <x v="14"/>
    <x v="320"/>
    <x v="1"/>
    <n v="14"/>
  </r>
  <r>
    <x v="1"/>
    <x v="14"/>
    <x v="321"/>
    <x v="1"/>
    <n v="4"/>
  </r>
  <r>
    <x v="1"/>
    <x v="14"/>
    <x v="297"/>
    <x v="2"/>
    <n v="311"/>
  </r>
  <r>
    <x v="1"/>
    <x v="14"/>
    <x v="298"/>
    <x v="2"/>
    <n v="145"/>
  </r>
  <r>
    <x v="1"/>
    <x v="14"/>
    <x v="299"/>
    <x v="2"/>
    <n v="85"/>
  </r>
  <r>
    <x v="1"/>
    <x v="14"/>
    <x v="300"/>
    <x v="2"/>
    <n v="91"/>
  </r>
  <r>
    <x v="1"/>
    <x v="14"/>
    <x v="301"/>
    <x v="2"/>
    <n v="62"/>
  </r>
  <r>
    <x v="1"/>
    <x v="14"/>
    <x v="302"/>
    <x v="2"/>
    <n v="175"/>
  </r>
  <r>
    <x v="1"/>
    <x v="14"/>
    <x v="303"/>
    <x v="2"/>
    <n v="126"/>
  </r>
  <r>
    <x v="1"/>
    <x v="14"/>
    <x v="304"/>
    <x v="2"/>
    <n v="358"/>
  </r>
  <r>
    <x v="1"/>
    <x v="14"/>
    <x v="305"/>
    <x v="2"/>
    <n v="189"/>
  </r>
  <r>
    <x v="1"/>
    <x v="14"/>
    <x v="306"/>
    <x v="2"/>
    <n v="183"/>
  </r>
  <r>
    <x v="1"/>
    <x v="14"/>
    <x v="307"/>
    <x v="2"/>
    <n v="70"/>
  </r>
  <r>
    <x v="1"/>
    <x v="14"/>
    <x v="308"/>
    <x v="2"/>
    <n v="49"/>
  </r>
  <r>
    <x v="1"/>
    <x v="14"/>
    <x v="309"/>
    <x v="2"/>
    <n v="306"/>
  </r>
  <r>
    <x v="1"/>
    <x v="14"/>
    <x v="310"/>
    <x v="2"/>
    <n v="200"/>
  </r>
  <r>
    <x v="1"/>
    <x v="14"/>
    <x v="311"/>
    <x v="2"/>
    <n v="136"/>
  </r>
  <r>
    <x v="1"/>
    <x v="14"/>
    <x v="312"/>
    <x v="2"/>
    <n v="246"/>
  </r>
  <r>
    <x v="1"/>
    <x v="14"/>
    <x v="313"/>
    <x v="2"/>
    <n v="119"/>
  </r>
  <r>
    <x v="1"/>
    <x v="14"/>
    <x v="314"/>
    <x v="2"/>
    <n v="128"/>
  </r>
  <r>
    <x v="1"/>
    <x v="14"/>
    <x v="315"/>
    <x v="2"/>
    <n v="369"/>
  </r>
  <r>
    <x v="1"/>
    <x v="14"/>
    <x v="316"/>
    <x v="2"/>
    <n v="358"/>
  </r>
  <r>
    <x v="1"/>
    <x v="14"/>
    <x v="317"/>
    <x v="2"/>
    <n v="193"/>
  </r>
  <r>
    <x v="1"/>
    <x v="14"/>
    <x v="318"/>
    <x v="2"/>
    <n v="50"/>
  </r>
  <r>
    <x v="1"/>
    <x v="14"/>
    <x v="319"/>
    <x v="2"/>
    <n v="79"/>
  </r>
  <r>
    <x v="1"/>
    <x v="14"/>
    <x v="320"/>
    <x v="2"/>
    <n v="208"/>
  </r>
  <r>
    <x v="1"/>
    <x v="14"/>
    <x v="321"/>
    <x v="2"/>
    <n v="50"/>
  </r>
  <r>
    <x v="1"/>
    <x v="14"/>
    <x v="297"/>
    <x v="3"/>
    <n v="2"/>
  </r>
  <r>
    <x v="1"/>
    <x v="14"/>
    <x v="300"/>
    <x v="3"/>
    <n v="1"/>
  </r>
  <r>
    <x v="1"/>
    <x v="14"/>
    <x v="302"/>
    <x v="3"/>
    <n v="2"/>
  </r>
  <r>
    <x v="1"/>
    <x v="14"/>
    <x v="304"/>
    <x v="3"/>
    <n v="3"/>
  </r>
  <r>
    <x v="1"/>
    <x v="14"/>
    <x v="305"/>
    <x v="3"/>
    <n v="1"/>
  </r>
  <r>
    <x v="1"/>
    <x v="14"/>
    <x v="306"/>
    <x v="3"/>
    <n v="2"/>
  </r>
  <r>
    <x v="1"/>
    <x v="14"/>
    <x v="315"/>
    <x v="3"/>
    <n v="1"/>
  </r>
  <r>
    <x v="1"/>
    <x v="14"/>
    <x v="318"/>
    <x v="3"/>
    <n v="1"/>
  </r>
  <r>
    <x v="1"/>
    <x v="14"/>
    <x v="304"/>
    <x v="31"/>
    <n v="2"/>
  </r>
  <r>
    <x v="1"/>
    <x v="14"/>
    <x v="315"/>
    <x v="31"/>
    <n v="1"/>
  </r>
  <r>
    <x v="1"/>
    <x v="14"/>
    <x v="297"/>
    <x v="4"/>
    <n v="67"/>
  </r>
  <r>
    <x v="1"/>
    <x v="14"/>
    <x v="298"/>
    <x v="4"/>
    <n v="79"/>
  </r>
  <r>
    <x v="1"/>
    <x v="14"/>
    <x v="299"/>
    <x v="4"/>
    <n v="52"/>
  </r>
  <r>
    <x v="1"/>
    <x v="14"/>
    <x v="300"/>
    <x v="4"/>
    <n v="51"/>
  </r>
  <r>
    <x v="1"/>
    <x v="14"/>
    <x v="301"/>
    <x v="4"/>
    <n v="13"/>
  </r>
  <r>
    <x v="1"/>
    <x v="14"/>
    <x v="302"/>
    <x v="4"/>
    <n v="99"/>
  </r>
  <r>
    <x v="1"/>
    <x v="14"/>
    <x v="303"/>
    <x v="4"/>
    <n v="68"/>
  </r>
  <r>
    <x v="1"/>
    <x v="14"/>
    <x v="304"/>
    <x v="4"/>
    <n v="187"/>
  </r>
  <r>
    <x v="1"/>
    <x v="14"/>
    <x v="305"/>
    <x v="4"/>
    <n v="92"/>
  </r>
  <r>
    <x v="1"/>
    <x v="14"/>
    <x v="306"/>
    <x v="4"/>
    <n v="126"/>
  </r>
  <r>
    <x v="1"/>
    <x v="14"/>
    <x v="307"/>
    <x v="4"/>
    <n v="36"/>
  </r>
  <r>
    <x v="1"/>
    <x v="14"/>
    <x v="308"/>
    <x v="4"/>
    <n v="30"/>
  </r>
  <r>
    <x v="1"/>
    <x v="14"/>
    <x v="309"/>
    <x v="4"/>
    <n v="133"/>
  </r>
  <r>
    <x v="1"/>
    <x v="14"/>
    <x v="310"/>
    <x v="4"/>
    <n v="100"/>
  </r>
  <r>
    <x v="1"/>
    <x v="14"/>
    <x v="311"/>
    <x v="4"/>
    <n v="90"/>
  </r>
  <r>
    <x v="1"/>
    <x v="14"/>
    <x v="312"/>
    <x v="4"/>
    <n v="107"/>
  </r>
  <r>
    <x v="1"/>
    <x v="14"/>
    <x v="313"/>
    <x v="4"/>
    <n v="80"/>
  </r>
  <r>
    <x v="1"/>
    <x v="14"/>
    <x v="314"/>
    <x v="4"/>
    <n v="40"/>
  </r>
  <r>
    <x v="1"/>
    <x v="14"/>
    <x v="315"/>
    <x v="4"/>
    <n v="191"/>
  </r>
  <r>
    <x v="1"/>
    <x v="14"/>
    <x v="316"/>
    <x v="4"/>
    <n v="92"/>
  </r>
  <r>
    <x v="1"/>
    <x v="14"/>
    <x v="317"/>
    <x v="4"/>
    <n v="62"/>
  </r>
  <r>
    <x v="1"/>
    <x v="14"/>
    <x v="318"/>
    <x v="4"/>
    <n v="19"/>
  </r>
  <r>
    <x v="1"/>
    <x v="14"/>
    <x v="319"/>
    <x v="4"/>
    <n v="20"/>
  </r>
  <r>
    <x v="1"/>
    <x v="14"/>
    <x v="320"/>
    <x v="4"/>
    <n v="94"/>
  </r>
  <r>
    <x v="1"/>
    <x v="14"/>
    <x v="321"/>
    <x v="4"/>
    <n v="28"/>
  </r>
  <r>
    <x v="1"/>
    <x v="14"/>
    <x v="297"/>
    <x v="5"/>
    <n v="314"/>
  </r>
  <r>
    <x v="1"/>
    <x v="14"/>
    <x v="298"/>
    <x v="5"/>
    <n v="148"/>
  </r>
  <r>
    <x v="1"/>
    <x v="14"/>
    <x v="299"/>
    <x v="5"/>
    <n v="86"/>
  </r>
  <r>
    <x v="1"/>
    <x v="14"/>
    <x v="300"/>
    <x v="5"/>
    <n v="91"/>
  </r>
  <r>
    <x v="1"/>
    <x v="14"/>
    <x v="301"/>
    <x v="5"/>
    <n v="63"/>
  </r>
  <r>
    <x v="1"/>
    <x v="14"/>
    <x v="302"/>
    <x v="5"/>
    <n v="177"/>
  </r>
  <r>
    <x v="1"/>
    <x v="14"/>
    <x v="303"/>
    <x v="5"/>
    <n v="134"/>
  </r>
  <r>
    <x v="1"/>
    <x v="14"/>
    <x v="304"/>
    <x v="5"/>
    <n v="362"/>
  </r>
  <r>
    <x v="1"/>
    <x v="14"/>
    <x v="305"/>
    <x v="5"/>
    <n v="193"/>
  </r>
  <r>
    <x v="1"/>
    <x v="14"/>
    <x v="306"/>
    <x v="5"/>
    <n v="190"/>
  </r>
  <r>
    <x v="1"/>
    <x v="14"/>
    <x v="307"/>
    <x v="5"/>
    <n v="72"/>
  </r>
  <r>
    <x v="1"/>
    <x v="14"/>
    <x v="308"/>
    <x v="5"/>
    <n v="51"/>
  </r>
  <r>
    <x v="1"/>
    <x v="14"/>
    <x v="309"/>
    <x v="5"/>
    <n v="338"/>
  </r>
  <r>
    <x v="1"/>
    <x v="14"/>
    <x v="310"/>
    <x v="5"/>
    <n v="203"/>
  </r>
  <r>
    <x v="1"/>
    <x v="14"/>
    <x v="311"/>
    <x v="5"/>
    <n v="141"/>
  </r>
  <r>
    <x v="1"/>
    <x v="14"/>
    <x v="312"/>
    <x v="5"/>
    <n v="247"/>
  </r>
  <r>
    <x v="1"/>
    <x v="14"/>
    <x v="313"/>
    <x v="5"/>
    <n v="120"/>
  </r>
  <r>
    <x v="1"/>
    <x v="14"/>
    <x v="314"/>
    <x v="5"/>
    <n v="131"/>
  </r>
  <r>
    <x v="1"/>
    <x v="14"/>
    <x v="315"/>
    <x v="5"/>
    <n v="370"/>
  </r>
  <r>
    <x v="1"/>
    <x v="14"/>
    <x v="316"/>
    <x v="5"/>
    <n v="361"/>
  </r>
  <r>
    <x v="1"/>
    <x v="14"/>
    <x v="317"/>
    <x v="5"/>
    <n v="194"/>
  </r>
  <r>
    <x v="1"/>
    <x v="14"/>
    <x v="318"/>
    <x v="5"/>
    <n v="50"/>
  </r>
  <r>
    <x v="1"/>
    <x v="14"/>
    <x v="319"/>
    <x v="5"/>
    <n v="79"/>
  </r>
  <r>
    <x v="1"/>
    <x v="14"/>
    <x v="320"/>
    <x v="5"/>
    <n v="210"/>
  </r>
  <r>
    <x v="1"/>
    <x v="14"/>
    <x v="321"/>
    <x v="5"/>
    <n v="52"/>
  </r>
  <r>
    <x v="1"/>
    <x v="14"/>
    <x v="297"/>
    <x v="6"/>
    <n v="16"/>
  </r>
  <r>
    <x v="1"/>
    <x v="14"/>
    <x v="298"/>
    <x v="6"/>
    <n v="4"/>
  </r>
  <r>
    <x v="1"/>
    <x v="14"/>
    <x v="299"/>
    <x v="6"/>
    <n v="2"/>
  </r>
  <r>
    <x v="1"/>
    <x v="14"/>
    <x v="300"/>
    <x v="6"/>
    <n v="2"/>
  </r>
  <r>
    <x v="1"/>
    <x v="14"/>
    <x v="302"/>
    <x v="6"/>
    <n v="3"/>
  </r>
  <r>
    <x v="1"/>
    <x v="14"/>
    <x v="303"/>
    <x v="6"/>
    <n v="3"/>
  </r>
  <r>
    <x v="1"/>
    <x v="14"/>
    <x v="304"/>
    <x v="6"/>
    <n v="12"/>
  </r>
  <r>
    <x v="1"/>
    <x v="14"/>
    <x v="305"/>
    <x v="6"/>
    <n v="9"/>
  </r>
  <r>
    <x v="1"/>
    <x v="14"/>
    <x v="306"/>
    <x v="6"/>
    <n v="10"/>
  </r>
  <r>
    <x v="1"/>
    <x v="14"/>
    <x v="308"/>
    <x v="6"/>
    <n v="2"/>
  </r>
  <r>
    <x v="1"/>
    <x v="14"/>
    <x v="309"/>
    <x v="6"/>
    <n v="2"/>
  </r>
  <r>
    <x v="1"/>
    <x v="14"/>
    <x v="310"/>
    <x v="6"/>
    <n v="1"/>
  </r>
  <r>
    <x v="1"/>
    <x v="14"/>
    <x v="311"/>
    <x v="6"/>
    <n v="5"/>
  </r>
  <r>
    <x v="1"/>
    <x v="14"/>
    <x v="312"/>
    <x v="6"/>
    <n v="9"/>
  </r>
  <r>
    <x v="1"/>
    <x v="14"/>
    <x v="315"/>
    <x v="6"/>
    <n v="7"/>
  </r>
  <r>
    <x v="1"/>
    <x v="14"/>
    <x v="316"/>
    <x v="6"/>
    <n v="8"/>
  </r>
  <r>
    <x v="1"/>
    <x v="14"/>
    <x v="317"/>
    <x v="6"/>
    <n v="4"/>
  </r>
  <r>
    <x v="1"/>
    <x v="14"/>
    <x v="318"/>
    <x v="6"/>
    <n v="2"/>
  </r>
  <r>
    <x v="1"/>
    <x v="14"/>
    <x v="319"/>
    <x v="6"/>
    <n v="4"/>
  </r>
  <r>
    <x v="1"/>
    <x v="14"/>
    <x v="320"/>
    <x v="6"/>
    <n v="6"/>
  </r>
  <r>
    <x v="1"/>
    <x v="14"/>
    <x v="297"/>
    <x v="7"/>
    <n v="23"/>
  </r>
  <r>
    <x v="1"/>
    <x v="14"/>
    <x v="298"/>
    <x v="7"/>
    <n v="5"/>
  </r>
  <r>
    <x v="1"/>
    <x v="14"/>
    <x v="299"/>
    <x v="7"/>
    <n v="4"/>
  </r>
  <r>
    <x v="1"/>
    <x v="14"/>
    <x v="300"/>
    <x v="7"/>
    <n v="4"/>
  </r>
  <r>
    <x v="1"/>
    <x v="14"/>
    <x v="302"/>
    <x v="7"/>
    <n v="3"/>
  </r>
  <r>
    <x v="1"/>
    <x v="14"/>
    <x v="303"/>
    <x v="7"/>
    <n v="3"/>
  </r>
  <r>
    <x v="1"/>
    <x v="14"/>
    <x v="304"/>
    <x v="7"/>
    <n v="14"/>
  </r>
  <r>
    <x v="1"/>
    <x v="14"/>
    <x v="305"/>
    <x v="7"/>
    <n v="11"/>
  </r>
  <r>
    <x v="1"/>
    <x v="14"/>
    <x v="306"/>
    <x v="7"/>
    <n v="13"/>
  </r>
  <r>
    <x v="1"/>
    <x v="14"/>
    <x v="308"/>
    <x v="7"/>
    <n v="2"/>
  </r>
  <r>
    <x v="1"/>
    <x v="14"/>
    <x v="309"/>
    <x v="7"/>
    <n v="2"/>
  </r>
  <r>
    <x v="1"/>
    <x v="14"/>
    <x v="310"/>
    <x v="7"/>
    <n v="4"/>
  </r>
  <r>
    <x v="1"/>
    <x v="14"/>
    <x v="311"/>
    <x v="7"/>
    <n v="6"/>
  </r>
  <r>
    <x v="1"/>
    <x v="14"/>
    <x v="312"/>
    <x v="7"/>
    <n v="15"/>
  </r>
  <r>
    <x v="1"/>
    <x v="14"/>
    <x v="314"/>
    <x v="7"/>
    <n v="4"/>
  </r>
  <r>
    <x v="1"/>
    <x v="14"/>
    <x v="315"/>
    <x v="7"/>
    <n v="14"/>
  </r>
  <r>
    <x v="1"/>
    <x v="14"/>
    <x v="316"/>
    <x v="7"/>
    <n v="11"/>
  </r>
  <r>
    <x v="1"/>
    <x v="14"/>
    <x v="317"/>
    <x v="7"/>
    <n v="6"/>
  </r>
  <r>
    <x v="1"/>
    <x v="14"/>
    <x v="318"/>
    <x v="7"/>
    <n v="1"/>
  </r>
  <r>
    <x v="1"/>
    <x v="14"/>
    <x v="319"/>
    <x v="7"/>
    <n v="10"/>
  </r>
  <r>
    <x v="1"/>
    <x v="14"/>
    <x v="320"/>
    <x v="7"/>
    <n v="7"/>
  </r>
  <r>
    <x v="1"/>
    <x v="14"/>
    <x v="321"/>
    <x v="7"/>
    <n v="1"/>
  </r>
  <r>
    <x v="1"/>
    <x v="14"/>
    <x v="297"/>
    <x v="8"/>
    <n v="4"/>
  </r>
  <r>
    <x v="1"/>
    <x v="14"/>
    <x v="299"/>
    <x v="8"/>
    <n v="1"/>
  </r>
  <r>
    <x v="1"/>
    <x v="14"/>
    <x v="300"/>
    <x v="8"/>
    <n v="1"/>
  </r>
  <r>
    <x v="1"/>
    <x v="14"/>
    <x v="302"/>
    <x v="8"/>
    <n v="2"/>
  </r>
  <r>
    <x v="1"/>
    <x v="14"/>
    <x v="304"/>
    <x v="8"/>
    <n v="2"/>
  </r>
  <r>
    <x v="1"/>
    <x v="14"/>
    <x v="306"/>
    <x v="8"/>
    <n v="2"/>
  </r>
  <r>
    <x v="1"/>
    <x v="14"/>
    <x v="309"/>
    <x v="8"/>
    <n v="1"/>
  </r>
  <r>
    <x v="1"/>
    <x v="14"/>
    <x v="310"/>
    <x v="8"/>
    <n v="1"/>
  </r>
  <r>
    <x v="1"/>
    <x v="14"/>
    <x v="311"/>
    <x v="8"/>
    <n v="2"/>
  </r>
  <r>
    <x v="1"/>
    <x v="14"/>
    <x v="314"/>
    <x v="8"/>
    <n v="1"/>
  </r>
  <r>
    <x v="1"/>
    <x v="14"/>
    <x v="315"/>
    <x v="8"/>
    <n v="15"/>
  </r>
  <r>
    <x v="1"/>
    <x v="14"/>
    <x v="316"/>
    <x v="8"/>
    <n v="8"/>
  </r>
  <r>
    <x v="1"/>
    <x v="14"/>
    <x v="317"/>
    <x v="8"/>
    <n v="1"/>
  </r>
  <r>
    <x v="1"/>
    <x v="14"/>
    <x v="319"/>
    <x v="8"/>
    <n v="2"/>
  </r>
  <r>
    <x v="1"/>
    <x v="14"/>
    <x v="320"/>
    <x v="8"/>
    <n v="3"/>
  </r>
  <r>
    <x v="1"/>
    <x v="14"/>
    <x v="321"/>
    <x v="8"/>
    <n v="1"/>
  </r>
  <r>
    <x v="1"/>
    <x v="14"/>
    <x v="297"/>
    <x v="9"/>
    <n v="19"/>
  </r>
  <r>
    <x v="1"/>
    <x v="14"/>
    <x v="298"/>
    <x v="9"/>
    <n v="48"/>
  </r>
  <r>
    <x v="1"/>
    <x v="14"/>
    <x v="299"/>
    <x v="9"/>
    <n v="18"/>
  </r>
  <r>
    <x v="1"/>
    <x v="14"/>
    <x v="300"/>
    <x v="9"/>
    <n v="23"/>
  </r>
  <r>
    <x v="1"/>
    <x v="14"/>
    <x v="301"/>
    <x v="9"/>
    <n v="44"/>
  </r>
  <r>
    <x v="1"/>
    <x v="14"/>
    <x v="302"/>
    <x v="9"/>
    <n v="13"/>
  </r>
  <r>
    <x v="1"/>
    <x v="14"/>
    <x v="303"/>
    <x v="9"/>
    <n v="20"/>
  </r>
  <r>
    <x v="1"/>
    <x v="14"/>
    <x v="304"/>
    <x v="9"/>
    <n v="42"/>
  </r>
  <r>
    <x v="1"/>
    <x v="14"/>
    <x v="305"/>
    <x v="9"/>
    <n v="36"/>
  </r>
  <r>
    <x v="1"/>
    <x v="14"/>
    <x v="306"/>
    <x v="9"/>
    <n v="32"/>
  </r>
  <r>
    <x v="1"/>
    <x v="14"/>
    <x v="307"/>
    <x v="9"/>
    <n v="25"/>
  </r>
  <r>
    <x v="1"/>
    <x v="14"/>
    <x v="308"/>
    <x v="9"/>
    <n v="14"/>
  </r>
  <r>
    <x v="1"/>
    <x v="14"/>
    <x v="309"/>
    <x v="9"/>
    <n v="151"/>
  </r>
  <r>
    <x v="1"/>
    <x v="14"/>
    <x v="310"/>
    <x v="9"/>
    <n v="85"/>
  </r>
  <r>
    <x v="1"/>
    <x v="14"/>
    <x v="311"/>
    <x v="9"/>
    <n v="14"/>
  </r>
  <r>
    <x v="1"/>
    <x v="14"/>
    <x v="312"/>
    <x v="9"/>
    <n v="27"/>
  </r>
  <r>
    <x v="1"/>
    <x v="14"/>
    <x v="313"/>
    <x v="9"/>
    <n v="25"/>
  </r>
  <r>
    <x v="1"/>
    <x v="14"/>
    <x v="314"/>
    <x v="9"/>
    <n v="62"/>
  </r>
  <r>
    <x v="1"/>
    <x v="14"/>
    <x v="315"/>
    <x v="9"/>
    <n v="142"/>
  </r>
  <r>
    <x v="1"/>
    <x v="14"/>
    <x v="316"/>
    <x v="9"/>
    <n v="55"/>
  </r>
  <r>
    <x v="1"/>
    <x v="14"/>
    <x v="317"/>
    <x v="9"/>
    <n v="16"/>
  </r>
  <r>
    <x v="1"/>
    <x v="14"/>
    <x v="318"/>
    <x v="9"/>
    <n v="8"/>
  </r>
  <r>
    <x v="1"/>
    <x v="14"/>
    <x v="319"/>
    <x v="9"/>
    <n v="24"/>
  </r>
  <r>
    <x v="1"/>
    <x v="14"/>
    <x v="320"/>
    <x v="9"/>
    <n v="53"/>
  </r>
  <r>
    <x v="1"/>
    <x v="14"/>
    <x v="321"/>
    <x v="9"/>
    <n v="13"/>
  </r>
  <r>
    <x v="1"/>
    <x v="14"/>
    <x v="297"/>
    <x v="10"/>
    <n v="9"/>
  </r>
  <r>
    <x v="1"/>
    <x v="14"/>
    <x v="298"/>
    <x v="10"/>
    <n v="5"/>
  </r>
  <r>
    <x v="1"/>
    <x v="14"/>
    <x v="299"/>
    <x v="10"/>
    <n v="3"/>
  </r>
  <r>
    <x v="1"/>
    <x v="14"/>
    <x v="300"/>
    <x v="10"/>
    <n v="1"/>
  </r>
  <r>
    <x v="1"/>
    <x v="14"/>
    <x v="302"/>
    <x v="10"/>
    <n v="2"/>
  </r>
  <r>
    <x v="1"/>
    <x v="14"/>
    <x v="303"/>
    <x v="10"/>
    <n v="18"/>
  </r>
  <r>
    <x v="1"/>
    <x v="14"/>
    <x v="304"/>
    <x v="10"/>
    <n v="8"/>
  </r>
  <r>
    <x v="1"/>
    <x v="14"/>
    <x v="305"/>
    <x v="10"/>
    <n v="2"/>
  </r>
  <r>
    <x v="1"/>
    <x v="14"/>
    <x v="306"/>
    <x v="10"/>
    <n v="2"/>
  </r>
  <r>
    <x v="1"/>
    <x v="14"/>
    <x v="307"/>
    <x v="10"/>
    <n v="1"/>
  </r>
  <r>
    <x v="1"/>
    <x v="14"/>
    <x v="310"/>
    <x v="10"/>
    <n v="2"/>
  </r>
  <r>
    <x v="1"/>
    <x v="14"/>
    <x v="312"/>
    <x v="10"/>
    <n v="2"/>
  </r>
  <r>
    <x v="1"/>
    <x v="14"/>
    <x v="316"/>
    <x v="10"/>
    <n v="5"/>
  </r>
  <r>
    <x v="1"/>
    <x v="14"/>
    <x v="317"/>
    <x v="10"/>
    <n v="4"/>
  </r>
  <r>
    <x v="1"/>
    <x v="14"/>
    <x v="319"/>
    <x v="10"/>
    <n v="7"/>
  </r>
  <r>
    <x v="1"/>
    <x v="14"/>
    <x v="320"/>
    <x v="10"/>
    <n v="2"/>
  </r>
  <r>
    <x v="1"/>
    <x v="14"/>
    <x v="297"/>
    <x v="11"/>
    <n v="2"/>
  </r>
  <r>
    <x v="1"/>
    <x v="14"/>
    <x v="299"/>
    <x v="11"/>
    <n v="1"/>
  </r>
  <r>
    <x v="1"/>
    <x v="14"/>
    <x v="305"/>
    <x v="11"/>
    <n v="1"/>
  </r>
  <r>
    <x v="1"/>
    <x v="14"/>
    <x v="311"/>
    <x v="11"/>
    <n v="1"/>
  </r>
  <r>
    <x v="1"/>
    <x v="14"/>
    <x v="316"/>
    <x v="11"/>
    <n v="1"/>
  </r>
  <r>
    <x v="1"/>
    <x v="14"/>
    <x v="317"/>
    <x v="11"/>
    <n v="1"/>
  </r>
  <r>
    <x v="1"/>
    <x v="14"/>
    <x v="297"/>
    <x v="12"/>
    <n v="182"/>
  </r>
  <r>
    <x v="1"/>
    <x v="14"/>
    <x v="298"/>
    <x v="12"/>
    <n v="145"/>
  </r>
  <r>
    <x v="1"/>
    <x v="14"/>
    <x v="299"/>
    <x v="12"/>
    <n v="84"/>
  </r>
  <r>
    <x v="1"/>
    <x v="14"/>
    <x v="300"/>
    <x v="12"/>
    <n v="91"/>
  </r>
  <r>
    <x v="1"/>
    <x v="14"/>
    <x v="301"/>
    <x v="12"/>
    <n v="62"/>
  </r>
  <r>
    <x v="1"/>
    <x v="14"/>
    <x v="302"/>
    <x v="12"/>
    <n v="140"/>
  </r>
  <r>
    <x v="1"/>
    <x v="14"/>
    <x v="303"/>
    <x v="12"/>
    <n v="118"/>
  </r>
  <r>
    <x v="1"/>
    <x v="14"/>
    <x v="304"/>
    <x v="12"/>
    <n v="300"/>
  </r>
  <r>
    <x v="1"/>
    <x v="14"/>
    <x v="305"/>
    <x v="12"/>
    <n v="177"/>
  </r>
  <r>
    <x v="1"/>
    <x v="14"/>
    <x v="306"/>
    <x v="12"/>
    <n v="178"/>
  </r>
  <r>
    <x v="1"/>
    <x v="14"/>
    <x v="307"/>
    <x v="12"/>
    <n v="67"/>
  </r>
  <r>
    <x v="1"/>
    <x v="14"/>
    <x v="308"/>
    <x v="12"/>
    <n v="47"/>
  </r>
  <r>
    <x v="1"/>
    <x v="14"/>
    <x v="309"/>
    <x v="12"/>
    <n v="305"/>
  </r>
  <r>
    <x v="1"/>
    <x v="14"/>
    <x v="310"/>
    <x v="12"/>
    <n v="199"/>
  </r>
  <r>
    <x v="1"/>
    <x v="14"/>
    <x v="311"/>
    <x v="12"/>
    <n v="128"/>
  </r>
  <r>
    <x v="1"/>
    <x v="14"/>
    <x v="312"/>
    <x v="12"/>
    <n v="209"/>
  </r>
  <r>
    <x v="1"/>
    <x v="14"/>
    <x v="313"/>
    <x v="12"/>
    <n v="119"/>
  </r>
  <r>
    <x v="1"/>
    <x v="14"/>
    <x v="314"/>
    <x v="12"/>
    <n v="128"/>
  </r>
  <r>
    <x v="1"/>
    <x v="14"/>
    <x v="315"/>
    <x v="12"/>
    <n v="364"/>
  </r>
  <r>
    <x v="1"/>
    <x v="14"/>
    <x v="316"/>
    <x v="12"/>
    <n v="224"/>
  </r>
  <r>
    <x v="1"/>
    <x v="14"/>
    <x v="317"/>
    <x v="12"/>
    <n v="135"/>
  </r>
  <r>
    <x v="1"/>
    <x v="14"/>
    <x v="318"/>
    <x v="12"/>
    <n v="42"/>
  </r>
  <r>
    <x v="1"/>
    <x v="14"/>
    <x v="319"/>
    <x v="12"/>
    <n v="63"/>
  </r>
  <r>
    <x v="1"/>
    <x v="14"/>
    <x v="320"/>
    <x v="12"/>
    <n v="177"/>
  </r>
  <r>
    <x v="1"/>
    <x v="14"/>
    <x v="321"/>
    <x v="12"/>
    <n v="50"/>
  </r>
  <r>
    <x v="1"/>
    <x v="14"/>
    <x v="297"/>
    <x v="13"/>
    <n v="7"/>
  </r>
  <r>
    <x v="1"/>
    <x v="14"/>
    <x v="298"/>
    <x v="13"/>
    <n v="2"/>
  </r>
  <r>
    <x v="1"/>
    <x v="14"/>
    <x v="299"/>
    <x v="13"/>
    <n v="1"/>
  </r>
  <r>
    <x v="1"/>
    <x v="14"/>
    <x v="302"/>
    <x v="13"/>
    <n v="27"/>
  </r>
  <r>
    <x v="1"/>
    <x v="14"/>
    <x v="303"/>
    <x v="13"/>
    <n v="1"/>
  </r>
  <r>
    <x v="1"/>
    <x v="14"/>
    <x v="304"/>
    <x v="13"/>
    <n v="6"/>
  </r>
  <r>
    <x v="1"/>
    <x v="14"/>
    <x v="305"/>
    <x v="13"/>
    <n v="5"/>
  </r>
  <r>
    <x v="1"/>
    <x v="14"/>
    <x v="306"/>
    <x v="13"/>
    <n v="1"/>
  </r>
  <r>
    <x v="1"/>
    <x v="14"/>
    <x v="309"/>
    <x v="13"/>
    <n v="1"/>
  </r>
  <r>
    <x v="1"/>
    <x v="14"/>
    <x v="310"/>
    <x v="13"/>
    <n v="1"/>
  </r>
  <r>
    <x v="1"/>
    <x v="14"/>
    <x v="316"/>
    <x v="13"/>
    <n v="6"/>
  </r>
  <r>
    <x v="1"/>
    <x v="14"/>
    <x v="317"/>
    <x v="13"/>
    <n v="1"/>
  </r>
  <r>
    <x v="1"/>
    <x v="14"/>
    <x v="320"/>
    <x v="13"/>
    <n v="1"/>
  </r>
  <r>
    <x v="1"/>
    <x v="14"/>
    <x v="297"/>
    <x v="14"/>
    <n v="250"/>
  </r>
  <r>
    <x v="1"/>
    <x v="14"/>
    <x v="298"/>
    <x v="14"/>
    <n v="4"/>
  </r>
  <r>
    <x v="1"/>
    <x v="14"/>
    <x v="299"/>
    <x v="14"/>
    <n v="1"/>
  </r>
  <r>
    <x v="1"/>
    <x v="14"/>
    <x v="300"/>
    <x v="14"/>
    <n v="1"/>
  </r>
  <r>
    <x v="1"/>
    <x v="14"/>
    <x v="302"/>
    <x v="14"/>
    <n v="131"/>
  </r>
  <r>
    <x v="1"/>
    <x v="14"/>
    <x v="303"/>
    <x v="14"/>
    <n v="21"/>
  </r>
  <r>
    <x v="1"/>
    <x v="14"/>
    <x v="304"/>
    <x v="14"/>
    <n v="140"/>
  </r>
  <r>
    <x v="1"/>
    <x v="14"/>
    <x v="305"/>
    <x v="14"/>
    <n v="55"/>
  </r>
  <r>
    <x v="1"/>
    <x v="14"/>
    <x v="306"/>
    <x v="14"/>
    <n v="31"/>
  </r>
  <r>
    <x v="1"/>
    <x v="14"/>
    <x v="307"/>
    <x v="14"/>
    <n v="6"/>
  </r>
  <r>
    <x v="1"/>
    <x v="14"/>
    <x v="308"/>
    <x v="14"/>
    <n v="8"/>
  </r>
  <r>
    <x v="1"/>
    <x v="14"/>
    <x v="309"/>
    <x v="14"/>
    <n v="3"/>
  </r>
  <r>
    <x v="1"/>
    <x v="14"/>
    <x v="310"/>
    <x v="14"/>
    <n v="43"/>
  </r>
  <r>
    <x v="1"/>
    <x v="14"/>
    <x v="311"/>
    <x v="14"/>
    <n v="62"/>
  </r>
  <r>
    <x v="1"/>
    <x v="14"/>
    <x v="312"/>
    <x v="14"/>
    <n v="78"/>
  </r>
  <r>
    <x v="1"/>
    <x v="14"/>
    <x v="315"/>
    <x v="14"/>
    <n v="20"/>
  </r>
  <r>
    <x v="1"/>
    <x v="14"/>
    <x v="316"/>
    <x v="14"/>
    <n v="231"/>
  </r>
  <r>
    <x v="1"/>
    <x v="14"/>
    <x v="317"/>
    <x v="14"/>
    <n v="124"/>
  </r>
  <r>
    <x v="1"/>
    <x v="14"/>
    <x v="318"/>
    <x v="14"/>
    <n v="27"/>
  </r>
  <r>
    <x v="1"/>
    <x v="14"/>
    <x v="319"/>
    <x v="14"/>
    <n v="37"/>
  </r>
  <r>
    <x v="1"/>
    <x v="14"/>
    <x v="320"/>
    <x v="14"/>
    <n v="79"/>
  </r>
  <r>
    <x v="1"/>
    <x v="14"/>
    <x v="297"/>
    <x v="15"/>
    <n v="28"/>
  </r>
  <r>
    <x v="1"/>
    <x v="14"/>
    <x v="298"/>
    <x v="15"/>
    <n v="21"/>
  </r>
  <r>
    <x v="1"/>
    <x v="14"/>
    <x v="299"/>
    <x v="15"/>
    <n v="12"/>
  </r>
  <r>
    <x v="1"/>
    <x v="14"/>
    <x v="300"/>
    <x v="15"/>
    <n v="7"/>
  </r>
  <r>
    <x v="1"/>
    <x v="14"/>
    <x v="301"/>
    <x v="15"/>
    <n v="3"/>
  </r>
  <r>
    <x v="1"/>
    <x v="14"/>
    <x v="302"/>
    <x v="15"/>
    <n v="36"/>
  </r>
  <r>
    <x v="1"/>
    <x v="14"/>
    <x v="303"/>
    <x v="15"/>
    <n v="27"/>
  </r>
  <r>
    <x v="1"/>
    <x v="14"/>
    <x v="304"/>
    <x v="15"/>
    <n v="84"/>
  </r>
  <r>
    <x v="1"/>
    <x v="14"/>
    <x v="305"/>
    <x v="15"/>
    <n v="23"/>
  </r>
  <r>
    <x v="1"/>
    <x v="14"/>
    <x v="306"/>
    <x v="15"/>
    <n v="40"/>
  </r>
  <r>
    <x v="1"/>
    <x v="14"/>
    <x v="307"/>
    <x v="15"/>
    <n v="6"/>
  </r>
  <r>
    <x v="1"/>
    <x v="14"/>
    <x v="308"/>
    <x v="15"/>
    <n v="3"/>
  </r>
  <r>
    <x v="1"/>
    <x v="14"/>
    <x v="309"/>
    <x v="15"/>
    <n v="36"/>
  </r>
  <r>
    <x v="1"/>
    <x v="14"/>
    <x v="310"/>
    <x v="15"/>
    <n v="27"/>
  </r>
  <r>
    <x v="1"/>
    <x v="14"/>
    <x v="311"/>
    <x v="15"/>
    <n v="15"/>
  </r>
  <r>
    <x v="1"/>
    <x v="14"/>
    <x v="312"/>
    <x v="15"/>
    <n v="24"/>
  </r>
  <r>
    <x v="1"/>
    <x v="14"/>
    <x v="313"/>
    <x v="15"/>
    <n v="2"/>
  </r>
  <r>
    <x v="1"/>
    <x v="14"/>
    <x v="314"/>
    <x v="15"/>
    <n v="6"/>
  </r>
  <r>
    <x v="1"/>
    <x v="14"/>
    <x v="315"/>
    <x v="15"/>
    <n v="31"/>
  </r>
  <r>
    <x v="1"/>
    <x v="14"/>
    <x v="316"/>
    <x v="15"/>
    <n v="36"/>
  </r>
  <r>
    <x v="1"/>
    <x v="14"/>
    <x v="317"/>
    <x v="15"/>
    <n v="25"/>
  </r>
  <r>
    <x v="1"/>
    <x v="14"/>
    <x v="318"/>
    <x v="15"/>
    <n v="4"/>
  </r>
  <r>
    <x v="1"/>
    <x v="14"/>
    <x v="319"/>
    <x v="15"/>
    <n v="6"/>
  </r>
  <r>
    <x v="1"/>
    <x v="14"/>
    <x v="320"/>
    <x v="15"/>
    <n v="29"/>
  </r>
  <r>
    <x v="1"/>
    <x v="14"/>
    <x v="321"/>
    <x v="15"/>
    <n v="4"/>
  </r>
  <r>
    <x v="1"/>
    <x v="14"/>
    <x v="297"/>
    <x v="16"/>
    <n v="26"/>
  </r>
  <r>
    <x v="1"/>
    <x v="14"/>
    <x v="298"/>
    <x v="16"/>
    <n v="4"/>
  </r>
  <r>
    <x v="1"/>
    <x v="14"/>
    <x v="299"/>
    <x v="16"/>
    <n v="3"/>
  </r>
  <r>
    <x v="1"/>
    <x v="14"/>
    <x v="300"/>
    <x v="16"/>
    <n v="11"/>
  </r>
  <r>
    <x v="1"/>
    <x v="14"/>
    <x v="301"/>
    <x v="16"/>
    <n v="4"/>
  </r>
  <r>
    <x v="1"/>
    <x v="14"/>
    <x v="302"/>
    <x v="16"/>
    <n v="6"/>
  </r>
  <r>
    <x v="1"/>
    <x v="14"/>
    <x v="303"/>
    <x v="16"/>
    <n v="5"/>
  </r>
  <r>
    <x v="1"/>
    <x v="14"/>
    <x v="304"/>
    <x v="16"/>
    <n v="9"/>
  </r>
  <r>
    <x v="1"/>
    <x v="14"/>
    <x v="305"/>
    <x v="16"/>
    <n v="10"/>
  </r>
  <r>
    <x v="1"/>
    <x v="14"/>
    <x v="306"/>
    <x v="16"/>
    <n v="11"/>
  </r>
  <r>
    <x v="1"/>
    <x v="14"/>
    <x v="307"/>
    <x v="16"/>
    <n v="1"/>
  </r>
  <r>
    <x v="1"/>
    <x v="14"/>
    <x v="308"/>
    <x v="16"/>
    <n v="3"/>
  </r>
  <r>
    <x v="1"/>
    <x v="14"/>
    <x v="309"/>
    <x v="16"/>
    <n v="12"/>
  </r>
  <r>
    <x v="1"/>
    <x v="14"/>
    <x v="310"/>
    <x v="16"/>
    <n v="6"/>
  </r>
  <r>
    <x v="1"/>
    <x v="14"/>
    <x v="311"/>
    <x v="16"/>
    <n v="5"/>
  </r>
  <r>
    <x v="1"/>
    <x v="14"/>
    <x v="312"/>
    <x v="16"/>
    <n v="9"/>
  </r>
  <r>
    <x v="1"/>
    <x v="14"/>
    <x v="313"/>
    <x v="16"/>
    <n v="3"/>
  </r>
  <r>
    <x v="1"/>
    <x v="14"/>
    <x v="314"/>
    <x v="16"/>
    <n v="3"/>
  </r>
  <r>
    <x v="1"/>
    <x v="14"/>
    <x v="315"/>
    <x v="16"/>
    <n v="14"/>
  </r>
  <r>
    <x v="1"/>
    <x v="14"/>
    <x v="316"/>
    <x v="16"/>
    <n v="14"/>
  </r>
  <r>
    <x v="1"/>
    <x v="14"/>
    <x v="317"/>
    <x v="16"/>
    <n v="6"/>
  </r>
  <r>
    <x v="1"/>
    <x v="14"/>
    <x v="318"/>
    <x v="16"/>
    <n v="2"/>
  </r>
  <r>
    <x v="1"/>
    <x v="14"/>
    <x v="319"/>
    <x v="16"/>
    <n v="5"/>
  </r>
  <r>
    <x v="1"/>
    <x v="14"/>
    <x v="320"/>
    <x v="16"/>
    <n v="3"/>
  </r>
  <r>
    <x v="1"/>
    <x v="14"/>
    <x v="321"/>
    <x v="16"/>
    <n v="2"/>
  </r>
  <r>
    <x v="1"/>
    <x v="14"/>
    <x v="304"/>
    <x v="32"/>
    <n v="81"/>
  </r>
  <r>
    <x v="1"/>
    <x v="14"/>
    <x v="315"/>
    <x v="32"/>
    <n v="38"/>
  </r>
  <r>
    <x v="1"/>
    <x v="14"/>
    <x v="297"/>
    <x v="17"/>
    <n v="1058"/>
  </r>
  <r>
    <x v="1"/>
    <x v="14"/>
    <x v="298"/>
    <x v="17"/>
    <n v="990"/>
  </r>
  <r>
    <x v="1"/>
    <x v="14"/>
    <x v="299"/>
    <x v="17"/>
    <n v="744"/>
  </r>
  <r>
    <x v="1"/>
    <x v="14"/>
    <x v="300"/>
    <x v="17"/>
    <n v="680"/>
  </r>
  <r>
    <x v="1"/>
    <x v="14"/>
    <x v="301"/>
    <x v="17"/>
    <n v="183"/>
  </r>
  <r>
    <x v="1"/>
    <x v="14"/>
    <x v="302"/>
    <x v="17"/>
    <n v="1901"/>
  </r>
  <r>
    <x v="1"/>
    <x v="14"/>
    <x v="303"/>
    <x v="17"/>
    <n v="967"/>
  </r>
  <r>
    <x v="1"/>
    <x v="14"/>
    <x v="304"/>
    <x v="17"/>
    <n v="2657"/>
  </r>
  <r>
    <x v="1"/>
    <x v="14"/>
    <x v="305"/>
    <x v="17"/>
    <n v="1714"/>
  </r>
  <r>
    <x v="1"/>
    <x v="14"/>
    <x v="306"/>
    <x v="17"/>
    <n v="1871"/>
  </r>
  <r>
    <x v="1"/>
    <x v="14"/>
    <x v="307"/>
    <x v="17"/>
    <n v="526"/>
  </r>
  <r>
    <x v="1"/>
    <x v="14"/>
    <x v="308"/>
    <x v="17"/>
    <n v="416"/>
  </r>
  <r>
    <x v="1"/>
    <x v="14"/>
    <x v="309"/>
    <x v="17"/>
    <n v="2026"/>
  </r>
  <r>
    <x v="1"/>
    <x v="14"/>
    <x v="310"/>
    <x v="17"/>
    <n v="1402"/>
  </r>
  <r>
    <x v="1"/>
    <x v="14"/>
    <x v="311"/>
    <x v="17"/>
    <n v="1670"/>
  </r>
  <r>
    <x v="1"/>
    <x v="14"/>
    <x v="312"/>
    <x v="17"/>
    <n v="1556"/>
  </r>
  <r>
    <x v="1"/>
    <x v="14"/>
    <x v="313"/>
    <x v="17"/>
    <n v="1076"/>
  </r>
  <r>
    <x v="1"/>
    <x v="14"/>
    <x v="314"/>
    <x v="17"/>
    <n v="522"/>
  </r>
  <r>
    <x v="1"/>
    <x v="14"/>
    <x v="315"/>
    <x v="17"/>
    <n v="2437"/>
  </r>
  <r>
    <x v="1"/>
    <x v="14"/>
    <x v="316"/>
    <x v="17"/>
    <n v="1388"/>
  </r>
  <r>
    <x v="1"/>
    <x v="14"/>
    <x v="317"/>
    <x v="17"/>
    <n v="880"/>
  </r>
  <r>
    <x v="1"/>
    <x v="14"/>
    <x v="318"/>
    <x v="17"/>
    <n v="327"/>
  </r>
  <r>
    <x v="1"/>
    <x v="14"/>
    <x v="319"/>
    <x v="17"/>
    <n v="328"/>
  </r>
  <r>
    <x v="1"/>
    <x v="14"/>
    <x v="320"/>
    <x v="17"/>
    <n v="1310"/>
  </r>
  <r>
    <x v="1"/>
    <x v="14"/>
    <x v="321"/>
    <x v="17"/>
    <n v="337"/>
  </r>
  <r>
    <x v="1"/>
    <x v="14"/>
    <x v="297"/>
    <x v="18"/>
    <n v="11244"/>
  </r>
  <r>
    <x v="1"/>
    <x v="14"/>
    <x v="298"/>
    <x v="18"/>
    <n v="1106"/>
  </r>
  <r>
    <x v="1"/>
    <x v="14"/>
    <x v="299"/>
    <x v="18"/>
    <n v="402"/>
  </r>
  <r>
    <x v="1"/>
    <x v="14"/>
    <x v="300"/>
    <x v="18"/>
    <n v="52"/>
  </r>
  <r>
    <x v="1"/>
    <x v="14"/>
    <x v="302"/>
    <x v="18"/>
    <n v="1798"/>
  </r>
  <r>
    <x v="1"/>
    <x v="14"/>
    <x v="303"/>
    <x v="18"/>
    <n v="874"/>
  </r>
  <r>
    <x v="1"/>
    <x v="14"/>
    <x v="304"/>
    <x v="18"/>
    <n v="2283"/>
  </r>
  <r>
    <x v="1"/>
    <x v="14"/>
    <x v="305"/>
    <x v="18"/>
    <n v="4896"/>
  </r>
  <r>
    <x v="1"/>
    <x v="14"/>
    <x v="306"/>
    <x v="18"/>
    <n v="1432"/>
  </r>
  <r>
    <x v="1"/>
    <x v="14"/>
    <x v="308"/>
    <x v="18"/>
    <n v="80"/>
  </r>
  <r>
    <x v="1"/>
    <x v="14"/>
    <x v="309"/>
    <x v="18"/>
    <n v="213"/>
  </r>
  <r>
    <x v="1"/>
    <x v="14"/>
    <x v="310"/>
    <x v="18"/>
    <n v="8"/>
  </r>
  <r>
    <x v="1"/>
    <x v="14"/>
    <x v="311"/>
    <x v="18"/>
    <n v="553"/>
  </r>
  <r>
    <x v="1"/>
    <x v="14"/>
    <x v="312"/>
    <x v="18"/>
    <n v="5272"/>
  </r>
  <r>
    <x v="1"/>
    <x v="14"/>
    <x v="314"/>
    <x v="18"/>
    <n v="32"/>
  </r>
  <r>
    <x v="1"/>
    <x v="14"/>
    <x v="315"/>
    <x v="18"/>
    <n v="1809"/>
  </r>
  <r>
    <x v="1"/>
    <x v="14"/>
    <x v="316"/>
    <x v="18"/>
    <n v="1997"/>
  </r>
  <r>
    <x v="1"/>
    <x v="14"/>
    <x v="317"/>
    <x v="18"/>
    <n v="850"/>
  </r>
  <r>
    <x v="1"/>
    <x v="14"/>
    <x v="318"/>
    <x v="18"/>
    <n v="17"/>
  </r>
  <r>
    <x v="1"/>
    <x v="14"/>
    <x v="319"/>
    <x v="18"/>
    <n v="3591"/>
  </r>
  <r>
    <x v="1"/>
    <x v="14"/>
    <x v="320"/>
    <x v="18"/>
    <n v="1562"/>
  </r>
  <r>
    <x v="1"/>
    <x v="14"/>
    <x v="321"/>
    <x v="18"/>
    <n v="2"/>
  </r>
  <r>
    <x v="1"/>
    <x v="14"/>
    <x v="297"/>
    <x v="19"/>
    <n v="197816"/>
  </r>
  <r>
    <x v="1"/>
    <x v="14"/>
    <x v="299"/>
    <x v="19"/>
    <n v="30500"/>
  </r>
  <r>
    <x v="1"/>
    <x v="14"/>
    <x v="300"/>
    <x v="19"/>
    <n v="28080"/>
  </r>
  <r>
    <x v="1"/>
    <x v="14"/>
    <x v="302"/>
    <x v="19"/>
    <n v="77491"/>
  </r>
  <r>
    <x v="1"/>
    <x v="14"/>
    <x v="304"/>
    <x v="19"/>
    <n v="123613"/>
  </r>
  <r>
    <x v="1"/>
    <x v="14"/>
    <x v="306"/>
    <x v="19"/>
    <n v="118854"/>
  </r>
  <r>
    <x v="1"/>
    <x v="14"/>
    <x v="309"/>
    <x v="19"/>
    <n v="49810"/>
  </r>
  <r>
    <x v="1"/>
    <x v="14"/>
    <x v="310"/>
    <x v="19"/>
    <n v="58156"/>
  </r>
  <r>
    <x v="1"/>
    <x v="14"/>
    <x v="311"/>
    <x v="19"/>
    <n v="138114"/>
  </r>
  <r>
    <x v="1"/>
    <x v="14"/>
    <x v="314"/>
    <x v="19"/>
    <n v="21000"/>
  </r>
  <r>
    <x v="1"/>
    <x v="14"/>
    <x v="315"/>
    <x v="19"/>
    <n v="939393"/>
  </r>
  <r>
    <x v="1"/>
    <x v="14"/>
    <x v="316"/>
    <x v="19"/>
    <n v="513358"/>
  </r>
  <r>
    <x v="1"/>
    <x v="14"/>
    <x v="317"/>
    <x v="19"/>
    <n v="94398"/>
  </r>
  <r>
    <x v="1"/>
    <x v="14"/>
    <x v="319"/>
    <x v="19"/>
    <n v="111924"/>
  </r>
  <r>
    <x v="1"/>
    <x v="14"/>
    <x v="320"/>
    <x v="19"/>
    <n v="209146"/>
  </r>
  <r>
    <x v="1"/>
    <x v="14"/>
    <x v="321"/>
    <x v="19"/>
    <n v="70000"/>
  </r>
  <r>
    <x v="1"/>
    <x v="14"/>
    <x v="297"/>
    <x v="20"/>
    <n v="18855"/>
  </r>
  <r>
    <x v="1"/>
    <x v="14"/>
    <x v="300"/>
    <x v="20"/>
    <n v="3"/>
  </r>
  <r>
    <x v="1"/>
    <x v="14"/>
    <x v="302"/>
    <x v="20"/>
    <n v="5304"/>
  </r>
  <r>
    <x v="1"/>
    <x v="14"/>
    <x v="304"/>
    <x v="20"/>
    <n v="16890"/>
  </r>
  <r>
    <x v="1"/>
    <x v="14"/>
    <x v="305"/>
    <x v="20"/>
    <n v="18"/>
  </r>
  <r>
    <x v="1"/>
    <x v="14"/>
    <x v="306"/>
    <x v="20"/>
    <n v="38415"/>
  </r>
  <r>
    <x v="1"/>
    <x v="14"/>
    <x v="315"/>
    <x v="20"/>
    <n v="6"/>
  </r>
  <r>
    <x v="1"/>
    <x v="14"/>
    <x v="318"/>
    <x v="20"/>
    <n v="39"/>
  </r>
  <r>
    <x v="1"/>
    <x v="14"/>
    <x v="297"/>
    <x v="21"/>
    <n v="535"/>
  </r>
  <r>
    <x v="1"/>
    <x v="14"/>
    <x v="298"/>
    <x v="21"/>
    <n v="1897"/>
  </r>
  <r>
    <x v="1"/>
    <x v="14"/>
    <x v="299"/>
    <x v="21"/>
    <n v="470"/>
  </r>
  <r>
    <x v="1"/>
    <x v="14"/>
    <x v="300"/>
    <x v="21"/>
    <n v="983"/>
  </r>
  <r>
    <x v="1"/>
    <x v="14"/>
    <x v="301"/>
    <x v="21"/>
    <n v="2096"/>
  </r>
  <r>
    <x v="1"/>
    <x v="14"/>
    <x v="302"/>
    <x v="21"/>
    <n v="363"/>
  </r>
  <r>
    <x v="1"/>
    <x v="14"/>
    <x v="303"/>
    <x v="21"/>
    <n v="836"/>
  </r>
  <r>
    <x v="1"/>
    <x v="14"/>
    <x v="304"/>
    <x v="21"/>
    <n v="1035"/>
  </r>
  <r>
    <x v="1"/>
    <x v="14"/>
    <x v="305"/>
    <x v="21"/>
    <n v="1458"/>
  </r>
  <r>
    <x v="1"/>
    <x v="14"/>
    <x v="306"/>
    <x v="21"/>
    <n v="1502"/>
  </r>
  <r>
    <x v="1"/>
    <x v="14"/>
    <x v="307"/>
    <x v="21"/>
    <n v="1454"/>
  </r>
  <r>
    <x v="1"/>
    <x v="14"/>
    <x v="308"/>
    <x v="21"/>
    <n v="1218"/>
  </r>
  <r>
    <x v="1"/>
    <x v="14"/>
    <x v="309"/>
    <x v="21"/>
    <n v="16132"/>
  </r>
  <r>
    <x v="1"/>
    <x v="14"/>
    <x v="310"/>
    <x v="21"/>
    <n v="7113"/>
  </r>
  <r>
    <x v="1"/>
    <x v="14"/>
    <x v="311"/>
    <x v="21"/>
    <n v="852"/>
  </r>
  <r>
    <x v="1"/>
    <x v="14"/>
    <x v="312"/>
    <x v="21"/>
    <n v="1348"/>
  </r>
  <r>
    <x v="1"/>
    <x v="14"/>
    <x v="313"/>
    <x v="21"/>
    <n v="1100"/>
  </r>
  <r>
    <x v="1"/>
    <x v="14"/>
    <x v="314"/>
    <x v="21"/>
    <n v="2978"/>
  </r>
  <r>
    <x v="1"/>
    <x v="14"/>
    <x v="315"/>
    <x v="21"/>
    <n v="7021"/>
  </r>
  <r>
    <x v="1"/>
    <x v="14"/>
    <x v="316"/>
    <x v="21"/>
    <n v="2755"/>
  </r>
  <r>
    <x v="1"/>
    <x v="14"/>
    <x v="317"/>
    <x v="21"/>
    <n v="598"/>
  </r>
  <r>
    <x v="1"/>
    <x v="14"/>
    <x v="318"/>
    <x v="21"/>
    <n v="321"/>
  </r>
  <r>
    <x v="1"/>
    <x v="14"/>
    <x v="319"/>
    <x v="21"/>
    <n v="863"/>
  </r>
  <r>
    <x v="1"/>
    <x v="14"/>
    <x v="320"/>
    <x v="21"/>
    <n v="2068"/>
  </r>
  <r>
    <x v="1"/>
    <x v="14"/>
    <x v="321"/>
    <x v="21"/>
    <n v="756"/>
  </r>
  <r>
    <x v="1"/>
    <x v="14"/>
    <x v="297"/>
    <x v="22"/>
    <n v="21243"/>
  </r>
  <r>
    <x v="1"/>
    <x v="14"/>
    <x v="298"/>
    <x v="22"/>
    <n v="2347"/>
  </r>
  <r>
    <x v="1"/>
    <x v="14"/>
    <x v="299"/>
    <x v="22"/>
    <n v="45"/>
  </r>
  <r>
    <x v="1"/>
    <x v="14"/>
    <x v="300"/>
    <x v="22"/>
    <n v="166"/>
  </r>
  <r>
    <x v="1"/>
    <x v="14"/>
    <x v="301"/>
    <x v="22"/>
    <n v="48"/>
  </r>
  <r>
    <x v="1"/>
    <x v="14"/>
    <x v="302"/>
    <x v="22"/>
    <n v="3281"/>
  </r>
  <r>
    <x v="1"/>
    <x v="14"/>
    <x v="303"/>
    <x v="22"/>
    <n v="84"/>
  </r>
  <r>
    <x v="1"/>
    <x v="14"/>
    <x v="304"/>
    <x v="22"/>
    <n v="181"/>
  </r>
  <r>
    <x v="1"/>
    <x v="14"/>
    <x v="305"/>
    <x v="22"/>
    <n v="147"/>
  </r>
  <r>
    <x v="1"/>
    <x v="14"/>
    <x v="306"/>
    <x v="22"/>
    <n v="5239"/>
  </r>
  <r>
    <x v="1"/>
    <x v="14"/>
    <x v="307"/>
    <x v="22"/>
    <n v="2000"/>
  </r>
  <r>
    <x v="1"/>
    <x v="14"/>
    <x v="308"/>
    <x v="22"/>
    <n v="6942"/>
  </r>
  <r>
    <x v="1"/>
    <x v="14"/>
    <x v="309"/>
    <x v="22"/>
    <n v="5159"/>
  </r>
  <r>
    <x v="1"/>
    <x v="14"/>
    <x v="310"/>
    <x v="22"/>
    <n v="35"/>
  </r>
  <r>
    <x v="1"/>
    <x v="14"/>
    <x v="311"/>
    <x v="22"/>
    <n v="17310"/>
  </r>
  <r>
    <x v="1"/>
    <x v="14"/>
    <x v="312"/>
    <x v="22"/>
    <n v="14367"/>
  </r>
  <r>
    <x v="1"/>
    <x v="14"/>
    <x v="313"/>
    <x v="22"/>
    <n v="4981"/>
  </r>
  <r>
    <x v="1"/>
    <x v="14"/>
    <x v="314"/>
    <x v="22"/>
    <n v="822"/>
  </r>
  <r>
    <x v="1"/>
    <x v="14"/>
    <x v="315"/>
    <x v="22"/>
    <n v="25244"/>
  </r>
  <r>
    <x v="1"/>
    <x v="14"/>
    <x v="316"/>
    <x v="22"/>
    <n v="5413"/>
  </r>
  <r>
    <x v="1"/>
    <x v="14"/>
    <x v="317"/>
    <x v="22"/>
    <n v="2430"/>
  </r>
  <r>
    <x v="1"/>
    <x v="14"/>
    <x v="318"/>
    <x v="22"/>
    <n v="1058"/>
  </r>
  <r>
    <x v="1"/>
    <x v="14"/>
    <x v="319"/>
    <x v="22"/>
    <n v="747"/>
  </r>
  <r>
    <x v="1"/>
    <x v="14"/>
    <x v="320"/>
    <x v="22"/>
    <n v="2033"/>
  </r>
  <r>
    <x v="1"/>
    <x v="14"/>
    <x v="321"/>
    <x v="22"/>
    <n v="26"/>
  </r>
  <r>
    <x v="1"/>
    <x v="14"/>
    <x v="297"/>
    <x v="23"/>
    <n v="99"/>
  </r>
  <r>
    <x v="1"/>
    <x v="14"/>
    <x v="298"/>
    <x v="23"/>
    <n v="9"/>
  </r>
  <r>
    <x v="1"/>
    <x v="14"/>
    <x v="299"/>
    <x v="23"/>
    <n v="11"/>
  </r>
  <r>
    <x v="1"/>
    <x v="14"/>
    <x v="300"/>
    <x v="23"/>
    <n v="2"/>
  </r>
  <r>
    <x v="1"/>
    <x v="14"/>
    <x v="302"/>
    <x v="23"/>
    <n v="9"/>
  </r>
  <r>
    <x v="1"/>
    <x v="14"/>
    <x v="303"/>
    <x v="23"/>
    <n v="273"/>
  </r>
  <r>
    <x v="1"/>
    <x v="14"/>
    <x v="304"/>
    <x v="23"/>
    <n v="68"/>
  </r>
  <r>
    <x v="1"/>
    <x v="14"/>
    <x v="305"/>
    <x v="23"/>
    <n v="4"/>
  </r>
  <r>
    <x v="1"/>
    <x v="14"/>
    <x v="306"/>
    <x v="23"/>
    <n v="42"/>
  </r>
  <r>
    <x v="1"/>
    <x v="14"/>
    <x v="307"/>
    <x v="23"/>
    <n v="2"/>
  </r>
  <r>
    <x v="1"/>
    <x v="14"/>
    <x v="310"/>
    <x v="23"/>
    <n v="3"/>
  </r>
  <r>
    <x v="1"/>
    <x v="14"/>
    <x v="312"/>
    <x v="23"/>
    <n v="2"/>
  </r>
  <r>
    <x v="1"/>
    <x v="14"/>
    <x v="316"/>
    <x v="23"/>
    <n v="22"/>
  </r>
  <r>
    <x v="1"/>
    <x v="14"/>
    <x v="317"/>
    <x v="23"/>
    <n v="41"/>
  </r>
  <r>
    <x v="1"/>
    <x v="14"/>
    <x v="319"/>
    <x v="23"/>
    <n v="60"/>
  </r>
  <r>
    <x v="1"/>
    <x v="14"/>
    <x v="320"/>
    <x v="23"/>
    <n v="43"/>
  </r>
  <r>
    <x v="1"/>
    <x v="14"/>
    <x v="297"/>
    <x v="24"/>
    <n v="6"/>
  </r>
  <r>
    <x v="1"/>
    <x v="14"/>
    <x v="299"/>
    <x v="24"/>
    <n v="7"/>
  </r>
  <r>
    <x v="1"/>
    <x v="14"/>
    <x v="305"/>
    <x v="24"/>
    <n v="1"/>
  </r>
  <r>
    <x v="1"/>
    <x v="14"/>
    <x v="311"/>
    <x v="24"/>
    <n v="2"/>
  </r>
  <r>
    <x v="1"/>
    <x v="14"/>
    <x v="316"/>
    <x v="24"/>
    <n v="1"/>
  </r>
  <r>
    <x v="1"/>
    <x v="14"/>
    <x v="317"/>
    <x v="24"/>
    <n v="13"/>
  </r>
  <r>
    <x v="1"/>
    <x v="14"/>
    <x v="297"/>
    <x v="25"/>
    <n v="20732"/>
  </r>
  <r>
    <x v="1"/>
    <x v="14"/>
    <x v="298"/>
    <x v="25"/>
    <n v="20245"/>
  </r>
  <r>
    <x v="1"/>
    <x v="14"/>
    <x v="299"/>
    <x v="25"/>
    <n v="13078"/>
  </r>
  <r>
    <x v="1"/>
    <x v="14"/>
    <x v="300"/>
    <x v="25"/>
    <n v="15462"/>
  </r>
  <r>
    <x v="1"/>
    <x v="14"/>
    <x v="301"/>
    <x v="25"/>
    <n v="7043"/>
  </r>
  <r>
    <x v="1"/>
    <x v="14"/>
    <x v="302"/>
    <x v="25"/>
    <n v="24588"/>
  </r>
  <r>
    <x v="1"/>
    <x v="14"/>
    <x v="303"/>
    <x v="25"/>
    <n v="15873"/>
  </r>
  <r>
    <x v="1"/>
    <x v="14"/>
    <x v="304"/>
    <x v="25"/>
    <n v="44770"/>
  </r>
  <r>
    <x v="1"/>
    <x v="14"/>
    <x v="305"/>
    <x v="25"/>
    <n v="29870"/>
  </r>
  <r>
    <x v="1"/>
    <x v="14"/>
    <x v="306"/>
    <x v="25"/>
    <n v="27453"/>
  </r>
  <r>
    <x v="1"/>
    <x v="14"/>
    <x v="307"/>
    <x v="25"/>
    <n v="9543"/>
  </r>
  <r>
    <x v="1"/>
    <x v="14"/>
    <x v="308"/>
    <x v="25"/>
    <n v="7204"/>
  </r>
  <r>
    <x v="1"/>
    <x v="14"/>
    <x v="309"/>
    <x v="25"/>
    <n v="65406"/>
  </r>
  <r>
    <x v="1"/>
    <x v="14"/>
    <x v="310"/>
    <x v="25"/>
    <n v="34345"/>
  </r>
  <r>
    <x v="1"/>
    <x v="14"/>
    <x v="311"/>
    <x v="25"/>
    <n v="26450"/>
  </r>
  <r>
    <x v="1"/>
    <x v="14"/>
    <x v="312"/>
    <x v="25"/>
    <n v="35891"/>
  </r>
  <r>
    <x v="1"/>
    <x v="14"/>
    <x v="313"/>
    <x v="25"/>
    <n v="22799"/>
  </r>
  <r>
    <x v="1"/>
    <x v="14"/>
    <x v="314"/>
    <x v="25"/>
    <n v="17852"/>
  </r>
  <r>
    <x v="1"/>
    <x v="14"/>
    <x v="315"/>
    <x v="25"/>
    <n v="52365"/>
  </r>
  <r>
    <x v="1"/>
    <x v="14"/>
    <x v="316"/>
    <x v="25"/>
    <n v="32684"/>
  </r>
  <r>
    <x v="1"/>
    <x v="14"/>
    <x v="317"/>
    <x v="25"/>
    <n v="18677"/>
  </r>
  <r>
    <x v="1"/>
    <x v="14"/>
    <x v="318"/>
    <x v="25"/>
    <n v="7359"/>
  </r>
  <r>
    <x v="1"/>
    <x v="14"/>
    <x v="319"/>
    <x v="25"/>
    <n v="8442"/>
  </r>
  <r>
    <x v="1"/>
    <x v="14"/>
    <x v="320"/>
    <x v="25"/>
    <n v="28307"/>
  </r>
  <r>
    <x v="1"/>
    <x v="14"/>
    <x v="321"/>
    <x v="25"/>
    <n v="8514"/>
  </r>
  <r>
    <x v="1"/>
    <x v="14"/>
    <x v="297"/>
    <x v="26"/>
    <n v="19"/>
  </r>
  <r>
    <x v="1"/>
    <x v="14"/>
    <x v="298"/>
    <x v="26"/>
    <n v="3"/>
  </r>
  <r>
    <x v="1"/>
    <x v="14"/>
    <x v="299"/>
    <x v="26"/>
    <n v="2"/>
  </r>
  <r>
    <x v="1"/>
    <x v="14"/>
    <x v="302"/>
    <x v="26"/>
    <n v="246"/>
  </r>
  <r>
    <x v="1"/>
    <x v="14"/>
    <x v="303"/>
    <x v="26"/>
    <n v="10"/>
  </r>
  <r>
    <x v="1"/>
    <x v="14"/>
    <x v="304"/>
    <x v="26"/>
    <n v="9"/>
  </r>
  <r>
    <x v="1"/>
    <x v="14"/>
    <x v="305"/>
    <x v="26"/>
    <n v="10"/>
  </r>
  <r>
    <x v="1"/>
    <x v="14"/>
    <x v="306"/>
    <x v="26"/>
    <n v="5"/>
  </r>
  <r>
    <x v="1"/>
    <x v="14"/>
    <x v="309"/>
    <x v="26"/>
    <n v="1"/>
  </r>
  <r>
    <x v="1"/>
    <x v="14"/>
    <x v="310"/>
    <x v="26"/>
    <n v="3"/>
  </r>
  <r>
    <x v="1"/>
    <x v="14"/>
    <x v="316"/>
    <x v="26"/>
    <n v="62"/>
  </r>
  <r>
    <x v="1"/>
    <x v="14"/>
    <x v="317"/>
    <x v="26"/>
    <n v="8"/>
  </r>
  <r>
    <x v="1"/>
    <x v="14"/>
    <x v="320"/>
    <x v="26"/>
    <n v="1"/>
  </r>
  <r>
    <x v="1"/>
    <x v="14"/>
    <x v="297"/>
    <x v="27"/>
    <n v="40102"/>
  </r>
  <r>
    <x v="1"/>
    <x v="14"/>
    <x v="298"/>
    <x v="27"/>
    <n v="372"/>
  </r>
  <r>
    <x v="1"/>
    <x v="14"/>
    <x v="299"/>
    <x v="27"/>
    <n v="52"/>
  </r>
  <r>
    <x v="1"/>
    <x v="14"/>
    <x v="300"/>
    <x v="27"/>
    <n v="1"/>
  </r>
  <r>
    <x v="1"/>
    <x v="14"/>
    <x v="302"/>
    <x v="27"/>
    <n v="18205"/>
  </r>
  <r>
    <x v="1"/>
    <x v="14"/>
    <x v="303"/>
    <x v="27"/>
    <n v="1489"/>
  </r>
  <r>
    <x v="1"/>
    <x v="14"/>
    <x v="304"/>
    <x v="27"/>
    <n v="11256"/>
  </r>
  <r>
    <x v="1"/>
    <x v="14"/>
    <x v="305"/>
    <x v="27"/>
    <n v="4382"/>
  </r>
  <r>
    <x v="1"/>
    <x v="14"/>
    <x v="306"/>
    <x v="27"/>
    <n v="1686"/>
  </r>
  <r>
    <x v="1"/>
    <x v="14"/>
    <x v="307"/>
    <x v="27"/>
    <n v="323"/>
  </r>
  <r>
    <x v="1"/>
    <x v="14"/>
    <x v="308"/>
    <x v="27"/>
    <n v="537"/>
  </r>
  <r>
    <x v="1"/>
    <x v="14"/>
    <x v="309"/>
    <x v="27"/>
    <n v="74"/>
  </r>
  <r>
    <x v="1"/>
    <x v="14"/>
    <x v="310"/>
    <x v="27"/>
    <n v="1589"/>
  </r>
  <r>
    <x v="1"/>
    <x v="14"/>
    <x v="311"/>
    <x v="27"/>
    <n v="5217"/>
  </r>
  <r>
    <x v="1"/>
    <x v="14"/>
    <x v="312"/>
    <x v="27"/>
    <n v="9632"/>
  </r>
  <r>
    <x v="1"/>
    <x v="14"/>
    <x v="315"/>
    <x v="27"/>
    <n v="1667"/>
  </r>
  <r>
    <x v="1"/>
    <x v="14"/>
    <x v="316"/>
    <x v="27"/>
    <n v="37114"/>
  </r>
  <r>
    <x v="1"/>
    <x v="14"/>
    <x v="317"/>
    <x v="27"/>
    <n v="13874"/>
  </r>
  <r>
    <x v="1"/>
    <x v="14"/>
    <x v="318"/>
    <x v="27"/>
    <n v="2778"/>
  </r>
  <r>
    <x v="1"/>
    <x v="14"/>
    <x v="319"/>
    <x v="27"/>
    <n v="6697"/>
  </r>
  <r>
    <x v="1"/>
    <x v="14"/>
    <x v="320"/>
    <x v="27"/>
    <n v="5915"/>
  </r>
  <r>
    <x v="1"/>
    <x v="14"/>
    <x v="297"/>
    <x v="28"/>
    <n v="51"/>
  </r>
  <r>
    <x v="1"/>
    <x v="14"/>
    <x v="298"/>
    <x v="28"/>
    <n v="66"/>
  </r>
  <r>
    <x v="1"/>
    <x v="14"/>
    <x v="299"/>
    <x v="28"/>
    <n v="13"/>
  </r>
  <r>
    <x v="1"/>
    <x v="14"/>
    <x v="300"/>
    <x v="28"/>
    <n v="11"/>
  </r>
  <r>
    <x v="1"/>
    <x v="14"/>
    <x v="301"/>
    <x v="28"/>
    <n v="4"/>
  </r>
  <r>
    <x v="1"/>
    <x v="14"/>
    <x v="302"/>
    <x v="28"/>
    <n v="292"/>
  </r>
  <r>
    <x v="1"/>
    <x v="14"/>
    <x v="303"/>
    <x v="28"/>
    <n v="45"/>
  </r>
  <r>
    <x v="1"/>
    <x v="14"/>
    <x v="304"/>
    <x v="28"/>
    <n v="145"/>
  </r>
  <r>
    <x v="1"/>
    <x v="14"/>
    <x v="305"/>
    <x v="28"/>
    <n v="222"/>
  </r>
  <r>
    <x v="1"/>
    <x v="14"/>
    <x v="306"/>
    <x v="28"/>
    <n v="138"/>
  </r>
  <r>
    <x v="1"/>
    <x v="14"/>
    <x v="307"/>
    <x v="28"/>
    <n v="79"/>
  </r>
  <r>
    <x v="1"/>
    <x v="14"/>
    <x v="308"/>
    <x v="28"/>
    <n v="4"/>
  </r>
  <r>
    <x v="1"/>
    <x v="14"/>
    <x v="309"/>
    <x v="28"/>
    <n v="661"/>
  </r>
  <r>
    <x v="1"/>
    <x v="14"/>
    <x v="310"/>
    <x v="28"/>
    <n v="39"/>
  </r>
  <r>
    <x v="1"/>
    <x v="14"/>
    <x v="311"/>
    <x v="28"/>
    <n v="16"/>
  </r>
  <r>
    <x v="1"/>
    <x v="14"/>
    <x v="312"/>
    <x v="28"/>
    <n v="118"/>
  </r>
  <r>
    <x v="1"/>
    <x v="14"/>
    <x v="313"/>
    <x v="28"/>
    <n v="5"/>
  </r>
  <r>
    <x v="1"/>
    <x v="14"/>
    <x v="314"/>
    <x v="28"/>
    <n v="7"/>
  </r>
  <r>
    <x v="1"/>
    <x v="14"/>
    <x v="315"/>
    <x v="28"/>
    <n v="55"/>
  </r>
  <r>
    <x v="1"/>
    <x v="14"/>
    <x v="316"/>
    <x v="28"/>
    <n v="1438"/>
  </r>
  <r>
    <x v="1"/>
    <x v="14"/>
    <x v="317"/>
    <x v="28"/>
    <n v="123"/>
  </r>
  <r>
    <x v="1"/>
    <x v="14"/>
    <x v="318"/>
    <x v="28"/>
    <n v="5"/>
  </r>
  <r>
    <x v="1"/>
    <x v="14"/>
    <x v="319"/>
    <x v="28"/>
    <n v="12"/>
  </r>
  <r>
    <x v="1"/>
    <x v="14"/>
    <x v="320"/>
    <x v="28"/>
    <n v="335"/>
  </r>
  <r>
    <x v="1"/>
    <x v="14"/>
    <x v="321"/>
    <x v="28"/>
    <n v="4"/>
  </r>
  <r>
    <x v="1"/>
    <x v="14"/>
    <x v="297"/>
    <x v="29"/>
    <n v="61142"/>
  </r>
  <r>
    <x v="1"/>
    <x v="14"/>
    <x v="298"/>
    <x v="29"/>
    <n v="20700"/>
  </r>
  <r>
    <x v="1"/>
    <x v="14"/>
    <x v="299"/>
    <x v="29"/>
    <n v="13187"/>
  </r>
  <r>
    <x v="1"/>
    <x v="14"/>
    <x v="300"/>
    <x v="29"/>
    <n v="15494"/>
  </r>
  <r>
    <x v="1"/>
    <x v="14"/>
    <x v="301"/>
    <x v="29"/>
    <n v="7047"/>
  </r>
  <r>
    <x v="1"/>
    <x v="14"/>
    <x v="302"/>
    <x v="29"/>
    <n v="43349"/>
  </r>
  <r>
    <x v="1"/>
    <x v="14"/>
    <x v="303"/>
    <x v="29"/>
    <n v="17872"/>
  </r>
  <r>
    <x v="1"/>
    <x v="14"/>
    <x v="304"/>
    <x v="29"/>
    <n v="56351"/>
  </r>
  <r>
    <x v="1"/>
    <x v="14"/>
    <x v="305"/>
    <x v="29"/>
    <n v="34541"/>
  </r>
  <r>
    <x v="1"/>
    <x v="14"/>
    <x v="306"/>
    <x v="29"/>
    <n v="29386"/>
  </r>
  <r>
    <x v="1"/>
    <x v="14"/>
    <x v="307"/>
    <x v="29"/>
    <n v="9947"/>
  </r>
  <r>
    <x v="1"/>
    <x v="14"/>
    <x v="308"/>
    <x v="29"/>
    <n v="7767"/>
  </r>
  <r>
    <x v="1"/>
    <x v="14"/>
    <x v="309"/>
    <x v="29"/>
    <n v="66218"/>
  </r>
  <r>
    <x v="1"/>
    <x v="14"/>
    <x v="310"/>
    <x v="29"/>
    <n v="36030"/>
  </r>
  <r>
    <x v="1"/>
    <x v="14"/>
    <x v="311"/>
    <x v="29"/>
    <n v="31777"/>
  </r>
  <r>
    <x v="1"/>
    <x v="14"/>
    <x v="312"/>
    <x v="29"/>
    <n v="45782"/>
  </r>
  <r>
    <x v="1"/>
    <x v="14"/>
    <x v="313"/>
    <x v="29"/>
    <n v="22831"/>
  </r>
  <r>
    <x v="1"/>
    <x v="14"/>
    <x v="314"/>
    <x v="29"/>
    <n v="17875"/>
  </r>
  <r>
    <x v="1"/>
    <x v="14"/>
    <x v="315"/>
    <x v="29"/>
    <n v="54147"/>
  </r>
  <r>
    <x v="1"/>
    <x v="14"/>
    <x v="316"/>
    <x v="29"/>
    <n v="71408"/>
  </r>
  <r>
    <x v="1"/>
    <x v="14"/>
    <x v="317"/>
    <x v="29"/>
    <n v="32796"/>
  </r>
  <r>
    <x v="1"/>
    <x v="14"/>
    <x v="318"/>
    <x v="29"/>
    <n v="10142"/>
  </r>
  <r>
    <x v="1"/>
    <x v="14"/>
    <x v="319"/>
    <x v="29"/>
    <n v="15250"/>
  </r>
  <r>
    <x v="1"/>
    <x v="14"/>
    <x v="320"/>
    <x v="29"/>
    <n v="34667"/>
  </r>
  <r>
    <x v="1"/>
    <x v="14"/>
    <x v="321"/>
    <x v="29"/>
    <n v="8523"/>
  </r>
  <r>
    <x v="1"/>
    <x v="14"/>
    <x v="297"/>
    <x v="30"/>
    <n v="584"/>
  </r>
  <r>
    <x v="1"/>
    <x v="14"/>
    <x v="298"/>
    <x v="30"/>
    <n v="332"/>
  </r>
  <r>
    <x v="1"/>
    <x v="14"/>
    <x v="299"/>
    <x v="30"/>
    <n v="12"/>
  </r>
  <r>
    <x v="1"/>
    <x v="14"/>
    <x v="300"/>
    <x v="30"/>
    <n v="4"/>
  </r>
  <r>
    <x v="1"/>
    <x v="14"/>
    <x v="302"/>
    <x v="30"/>
    <n v="100"/>
  </r>
  <r>
    <x v="1"/>
    <x v="14"/>
    <x v="303"/>
    <x v="30"/>
    <n v="131"/>
  </r>
  <r>
    <x v="1"/>
    <x v="14"/>
    <x v="304"/>
    <x v="30"/>
    <n v="205"/>
  </r>
  <r>
    <x v="1"/>
    <x v="14"/>
    <x v="305"/>
    <x v="30"/>
    <n v="253"/>
  </r>
  <r>
    <x v="1"/>
    <x v="14"/>
    <x v="306"/>
    <x v="30"/>
    <n v="188"/>
  </r>
  <r>
    <x v="1"/>
    <x v="14"/>
    <x v="308"/>
    <x v="30"/>
    <n v="14"/>
  </r>
  <r>
    <x v="1"/>
    <x v="14"/>
    <x v="309"/>
    <x v="30"/>
    <n v="15"/>
  </r>
  <r>
    <x v="1"/>
    <x v="14"/>
    <x v="310"/>
    <x v="30"/>
    <n v="8"/>
  </r>
  <r>
    <x v="1"/>
    <x v="14"/>
    <x v="311"/>
    <x v="30"/>
    <n v="72"/>
  </r>
  <r>
    <x v="1"/>
    <x v="14"/>
    <x v="312"/>
    <x v="30"/>
    <n v="406"/>
  </r>
  <r>
    <x v="1"/>
    <x v="14"/>
    <x v="315"/>
    <x v="30"/>
    <n v="64"/>
  </r>
  <r>
    <x v="1"/>
    <x v="14"/>
    <x v="316"/>
    <x v="30"/>
    <n v="214"/>
  </r>
  <r>
    <x v="1"/>
    <x v="14"/>
    <x v="317"/>
    <x v="30"/>
    <n v="173"/>
  </r>
  <r>
    <x v="1"/>
    <x v="14"/>
    <x v="318"/>
    <x v="30"/>
    <n v="27"/>
  </r>
  <r>
    <x v="1"/>
    <x v="14"/>
    <x v="319"/>
    <x v="30"/>
    <n v="129"/>
  </r>
  <r>
    <x v="1"/>
    <x v="14"/>
    <x v="320"/>
    <x v="30"/>
    <n v="99"/>
  </r>
  <r>
    <x v="1"/>
    <x v="15"/>
    <x v="322"/>
    <x v="0"/>
    <n v="1103"/>
  </r>
  <r>
    <x v="1"/>
    <x v="15"/>
    <x v="323"/>
    <x v="0"/>
    <n v="88"/>
  </r>
  <r>
    <x v="1"/>
    <x v="15"/>
    <x v="324"/>
    <x v="0"/>
    <n v="69"/>
  </r>
  <r>
    <x v="1"/>
    <x v="15"/>
    <x v="325"/>
    <x v="0"/>
    <n v="684"/>
  </r>
  <r>
    <x v="1"/>
    <x v="15"/>
    <x v="326"/>
    <x v="0"/>
    <n v="98"/>
  </r>
  <r>
    <x v="1"/>
    <x v="15"/>
    <x v="327"/>
    <x v="0"/>
    <n v="108"/>
  </r>
  <r>
    <x v="1"/>
    <x v="15"/>
    <x v="328"/>
    <x v="0"/>
    <n v="898"/>
  </r>
  <r>
    <x v="1"/>
    <x v="15"/>
    <x v="329"/>
    <x v="0"/>
    <n v="386"/>
  </r>
  <r>
    <x v="1"/>
    <x v="15"/>
    <x v="330"/>
    <x v="0"/>
    <n v="54"/>
  </r>
  <r>
    <x v="1"/>
    <x v="15"/>
    <x v="331"/>
    <x v="0"/>
    <n v="119"/>
  </r>
  <r>
    <x v="1"/>
    <x v="15"/>
    <x v="332"/>
    <x v="0"/>
    <n v="169"/>
  </r>
  <r>
    <x v="1"/>
    <x v="15"/>
    <x v="333"/>
    <x v="0"/>
    <n v="12"/>
  </r>
  <r>
    <x v="1"/>
    <x v="15"/>
    <x v="334"/>
    <x v="0"/>
    <n v="22"/>
  </r>
  <r>
    <x v="1"/>
    <x v="15"/>
    <x v="335"/>
    <x v="0"/>
    <n v="30"/>
  </r>
  <r>
    <x v="1"/>
    <x v="15"/>
    <x v="336"/>
    <x v="0"/>
    <n v="93"/>
  </r>
  <r>
    <x v="1"/>
    <x v="15"/>
    <x v="337"/>
    <x v="0"/>
    <n v="15"/>
  </r>
  <r>
    <x v="1"/>
    <x v="15"/>
    <x v="338"/>
    <x v="0"/>
    <n v="162"/>
  </r>
  <r>
    <x v="1"/>
    <x v="15"/>
    <x v="339"/>
    <x v="0"/>
    <n v="81"/>
  </r>
  <r>
    <x v="1"/>
    <x v="15"/>
    <x v="340"/>
    <x v="0"/>
    <n v="49"/>
  </r>
  <r>
    <x v="1"/>
    <x v="15"/>
    <x v="341"/>
    <x v="0"/>
    <n v="24"/>
  </r>
  <r>
    <x v="1"/>
    <x v="15"/>
    <x v="342"/>
    <x v="0"/>
    <n v="196"/>
  </r>
  <r>
    <x v="1"/>
    <x v="15"/>
    <x v="343"/>
    <x v="0"/>
    <n v="7"/>
  </r>
  <r>
    <x v="1"/>
    <x v="15"/>
    <x v="344"/>
    <x v="0"/>
    <n v="147"/>
  </r>
  <r>
    <x v="1"/>
    <x v="15"/>
    <x v="322"/>
    <x v="1"/>
    <n v="110"/>
  </r>
  <r>
    <x v="1"/>
    <x v="15"/>
    <x v="323"/>
    <x v="1"/>
    <n v="8"/>
  </r>
  <r>
    <x v="1"/>
    <x v="15"/>
    <x v="324"/>
    <x v="1"/>
    <n v="11"/>
  </r>
  <r>
    <x v="1"/>
    <x v="15"/>
    <x v="325"/>
    <x v="1"/>
    <n v="63"/>
  </r>
  <r>
    <x v="1"/>
    <x v="15"/>
    <x v="326"/>
    <x v="1"/>
    <n v="11"/>
  </r>
  <r>
    <x v="1"/>
    <x v="15"/>
    <x v="327"/>
    <x v="1"/>
    <n v="17"/>
  </r>
  <r>
    <x v="1"/>
    <x v="15"/>
    <x v="328"/>
    <x v="1"/>
    <n v="98"/>
  </r>
  <r>
    <x v="1"/>
    <x v="15"/>
    <x v="329"/>
    <x v="1"/>
    <n v="41"/>
  </r>
  <r>
    <x v="1"/>
    <x v="15"/>
    <x v="330"/>
    <x v="1"/>
    <n v="8"/>
  </r>
  <r>
    <x v="1"/>
    <x v="15"/>
    <x v="331"/>
    <x v="1"/>
    <n v="16"/>
  </r>
  <r>
    <x v="1"/>
    <x v="15"/>
    <x v="332"/>
    <x v="1"/>
    <n v="23"/>
  </r>
  <r>
    <x v="1"/>
    <x v="15"/>
    <x v="333"/>
    <x v="1"/>
    <n v="1"/>
  </r>
  <r>
    <x v="1"/>
    <x v="15"/>
    <x v="334"/>
    <x v="1"/>
    <n v="3"/>
  </r>
  <r>
    <x v="1"/>
    <x v="15"/>
    <x v="335"/>
    <x v="1"/>
    <n v="6"/>
  </r>
  <r>
    <x v="1"/>
    <x v="15"/>
    <x v="336"/>
    <x v="1"/>
    <n v="13"/>
  </r>
  <r>
    <x v="1"/>
    <x v="15"/>
    <x v="337"/>
    <x v="1"/>
    <n v="5"/>
  </r>
  <r>
    <x v="1"/>
    <x v="15"/>
    <x v="338"/>
    <x v="1"/>
    <n v="18"/>
  </r>
  <r>
    <x v="1"/>
    <x v="15"/>
    <x v="339"/>
    <x v="1"/>
    <n v="10"/>
  </r>
  <r>
    <x v="1"/>
    <x v="15"/>
    <x v="340"/>
    <x v="1"/>
    <n v="5"/>
  </r>
  <r>
    <x v="1"/>
    <x v="15"/>
    <x v="341"/>
    <x v="1"/>
    <n v="4"/>
  </r>
  <r>
    <x v="1"/>
    <x v="15"/>
    <x v="342"/>
    <x v="1"/>
    <n v="23"/>
  </r>
  <r>
    <x v="1"/>
    <x v="15"/>
    <x v="343"/>
    <x v="1"/>
    <n v="1"/>
  </r>
  <r>
    <x v="1"/>
    <x v="15"/>
    <x v="344"/>
    <x v="1"/>
    <n v="27"/>
  </r>
  <r>
    <x v="1"/>
    <x v="15"/>
    <x v="322"/>
    <x v="2"/>
    <n v="707"/>
  </r>
  <r>
    <x v="1"/>
    <x v="15"/>
    <x v="323"/>
    <x v="2"/>
    <n v="123"/>
  </r>
  <r>
    <x v="1"/>
    <x v="15"/>
    <x v="324"/>
    <x v="2"/>
    <n v="73"/>
  </r>
  <r>
    <x v="1"/>
    <x v="15"/>
    <x v="325"/>
    <x v="2"/>
    <n v="460"/>
  </r>
  <r>
    <x v="1"/>
    <x v="15"/>
    <x v="326"/>
    <x v="2"/>
    <n v="168"/>
  </r>
  <r>
    <x v="1"/>
    <x v="15"/>
    <x v="327"/>
    <x v="2"/>
    <n v="143"/>
  </r>
  <r>
    <x v="1"/>
    <x v="15"/>
    <x v="328"/>
    <x v="2"/>
    <n v="604"/>
  </r>
  <r>
    <x v="1"/>
    <x v="15"/>
    <x v="329"/>
    <x v="2"/>
    <n v="448"/>
  </r>
  <r>
    <x v="1"/>
    <x v="15"/>
    <x v="330"/>
    <x v="2"/>
    <n v="70"/>
  </r>
  <r>
    <x v="1"/>
    <x v="15"/>
    <x v="331"/>
    <x v="2"/>
    <n v="140"/>
  </r>
  <r>
    <x v="1"/>
    <x v="15"/>
    <x v="332"/>
    <x v="2"/>
    <n v="189"/>
  </r>
  <r>
    <x v="1"/>
    <x v="15"/>
    <x v="333"/>
    <x v="2"/>
    <n v="107"/>
  </r>
  <r>
    <x v="1"/>
    <x v="15"/>
    <x v="334"/>
    <x v="2"/>
    <n v="26"/>
  </r>
  <r>
    <x v="1"/>
    <x v="15"/>
    <x v="335"/>
    <x v="2"/>
    <n v="32"/>
  </r>
  <r>
    <x v="1"/>
    <x v="15"/>
    <x v="336"/>
    <x v="2"/>
    <n v="102"/>
  </r>
  <r>
    <x v="1"/>
    <x v="15"/>
    <x v="337"/>
    <x v="2"/>
    <n v="111"/>
  </r>
  <r>
    <x v="1"/>
    <x v="15"/>
    <x v="338"/>
    <x v="2"/>
    <n v="179"/>
  </r>
  <r>
    <x v="1"/>
    <x v="15"/>
    <x v="339"/>
    <x v="2"/>
    <n v="66"/>
  </r>
  <r>
    <x v="1"/>
    <x v="15"/>
    <x v="340"/>
    <x v="2"/>
    <n v="64"/>
  </r>
  <r>
    <x v="1"/>
    <x v="15"/>
    <x v="341"/>
    <x v="2"/>
    <n v="89"/>
  </r>
  <r>
    <x v="1"/>
    <x v="15"/>
    <x v="342"/>
    <x v="2"/>
    <n v="237"/>
  </r>
  <r>
    <x v="1"/>
    <x v="15"/>
    <x v="343"/>
    <x v="2"/>
    <n v="57"/>
  </r>
  <r>
    <x v="1"/>
    <x v="15"/>
    <x v="344"/>
    <x v="2"/>
    <n v="325"/>
  </r>
  <r>
    <x v="1"/>
    <x v="15"/>
    <x v="322"/>
    <x v="3"/>
    <n v="2"/>
  </r>
  <r>
    <x v="1"/>
    <x v="15"/>
    <x v="344"/>
    <x v="3"/>
    <n v="1"/>
  </r>
  <r>
    <x v="1"/>
    <x v="15"/>
    <x v="327"/>
    <x v="31"/>
    <n v="4"/>
  </r>
  <r>
    <x v="1"/>
    <x v="15"/>
    <x v="330"/>
    <x v="31"/>
    <n v="2"/>
  </r>
  <r>
    <x v="1"/>
    <x v="15"/>
    <x v="333"/>
    <x v="31"/>
    <n v="1"/>
  </r>
  <r>
    <x v="1"/>
    <x v="15"/>
    <x v="334"/>
    <x v="31"/>
    <n v="3"/>
  </r>
  <r>
    <x v="1"/>
    <x v="15"/>
    <x v="335"/>
    <x v="31"/>
    <n v="4"/>
  </r>
  <r>
    <x v="1"/>
    <x v="15"/>
    <x v="322"/>
    <x v="4"/>
    <n v="314"/>
  </r>
  <r>
    <x v="1"/>
    <x v="15"/>
    <x v="323"/>
    <x v="4"/>
    <n v="61"/>
  </r>
  <r>
    <x v="1"/>
    <x v="15"/>
    <x v="324"/>
    <x v="4"/>
    <n v="15"/>
  </r>
  <r>
    <x v="1"/>
    <x v="15"/>
    <x v="325"/>
    <x v="4"/>
    <n v="149"/>
  </r>
  <r>
    <x v="1"/>
    <x v="15"/>
    <x v="326"/>
    <x v="4"/>
    <n v="25"/>
  </r>
  <r>
    <x v="1"/>
    <x v="15"/>
    <x v="327"/>
    <x v="4"/>
    <n v="81"/>
  </r>
  <r>
    <x v="1"/>
    <x v="15"/>
    <x v="328"/>
    <x v="4"/>
    <n v="212"/>
  </r>
  <r>
    <x v="1"/>
    <x v="15"/>
    <x v="329"/>
    <x v="4"/>
    <n v="172"/>
  </r>
  <r>
    <x v="1"/>
    <x v="15"/>
    <x v="330"/>
    <x v="4"/>
    <n v="33"/>
  </r>
  <r>
    <x v="1"/>
    <x v="15"/>
    <x v="331"/>
    <x v="4"/>
    <n v="96"/>
  </r>
  <r>
    <x v="1"/>
    <x v="15"/>
    <x v="332"/>
    <x v="4"/>
    <n v="99"/>
  </r>
  <r>
    <x v="1"/>
    <x v="15"/>
    <x v="333"/>
    <x v="4"/>
    <n v="45"/>
  </r>
  <r>
    <x v="1"/>
    <x v="15"/>
    <x v="334"/>
    <x v="4"/>
    <n v="11"/>
  </r>
  <r>
    <x v="1"/>
    <x v="15"/>
    <x v="335"/>
    <x v="4"/>
    <n v="15"/>
  </r>
  <r>
    <x v="1"/>
    <x v="15"/>
    <x v="336"/>
    <x v="4"/>
    <n v="47"/>
  </r>
  <r>
    <x v="1"/>
    <x v="15"/>
    <x v="337"/>
    <x v="4"/>
    <n v="63"/>
  </r>
  <r>
    <x v="1"/>
    <x v="15"/>
    <x v="338"/>
    <x v="4"/>
    <n v="84"/>
  </r>
  <r>
    <x v="1"/>
    <x v="15"/>
    <x v="339"/>
    <x v="4"/>
    <n v="37"/>
  </r>
  <r>
    <x v="1"/>
    <x v="15"/>
    <x v="340"/>
    <x v="4"/>
    <n v="41"/>
  </r>
  <r>
    <x v="1"/>
    <x v="15"/>
    <x v="341"/>
    <x v="4"/>
    <n v="59"/>
  </r>
  <r>
    <x v="1"/>
    <x v="15"/>
    <x v="342"/>
    <x v="4"/>
    <n v="144"/>
  </r>
  <r>
    <x v="1"/>
    <x v="15"/>
    <x v="343"/>
    <x v="4"/>
    <n v="45"/>
  </r>
  <r>
    <x v="1"/>
    <x v="15"/>
    <x v="344"/>
    <x v="4"/>
    <n v="122"/>
  </r>
  <r>
    <x v="1"/>
    <x v="15"/>
    <x v="322"/>
    <x v="5"/>
    <n v="724"/>
  </r>
  <r>
    <x v="1"/>
    <x v="15"/>
    <x v="323"/>
    <x v="5"/>
    <n v="123"/>
  </r>
  <r>
    <x v="1"/>
    <x v="15"/>
    <x v="324"/>
    <x v="5"/>
    <n v="74"/>
  </r>
  <r>
    <x v="1"/>
    <x v="15"/>
    <x v="325"/>
    <x v="5"/>
    <n v="463"/>
  </r>
  <r>
    <x v="1"/>
    <x v="15"/>
    <x v="326"/>
    <x v="5"/>
    <n v="168"/>
  </r>
  <r>
    <x v="1"/>
    <x v="15"/>
    <x v="327"/>
    <x v="5"/>
    <n v="145"/>
  </r>
  <r>
    <x v="1"/>
    <x v="15"/>
    <x v="328"/>
    <x v="5"/>
    <n v="625"/>
  </r>
  <r>
    <x v="1"/>
    <x v="15"/>
    <x v="329"/>
    <x v="5"/>
    <n v="456"/>
  </r>
  <r>
    <x v="1"/>
    <x v="15"/>
    <x v="330"/>
    <x v="5"/>
    <n v="70"/>
  </r>
  <r>
    <x v="1"/>
    <x v="15"/>
    <x v="331"/>
    <x v="5"/>
    <n v="143"/>
  </r>
  <r>
    <x v="1"/>
    <x v="15"/>
    <x v="332"/>
    <x v="5"/>
    <n v="192"/>
  </r>
  <r>
    <x v="1"/>
    <x v="15"/>
    <x v="333"/>
    <x v="5"/>
    <n v="114"/>
  </r>
  <r>
    <x v="1"/>
    <x v="15"/>
    <x v="334"/>
    <x v="5"/>
    <n v="28"/>
  </r>
  <r>
    <x v="1"/>
    <x v="15"/>
    <x v="335"/>
    <x v="5"/>
    <n v="34"/>
  </r>
  <r>
    <x v="1"/>
    <x v="15"/>
    <x v="336"/>
    <x v="5"/>
    <n v="103"/>
  </r>
  <r>
    <x v="1"/>
    <x v="15"/>
    <x v="337"/>
    <x v="5"/>
    <n v="114"/>
  </r>
  <r>
    <x v="1"/>
    <x v="15"/>
    <x v="338"/>
    <x v="5"/>
    <n v="183"/>
  </r>
  <r>
    <x v="1"/>
    <x v="15"/>
    <x v="339"/>
    <x v="5"/>
    <n v="69"/>
  </r>
  <r>
    <x v="1"/>
    <x v="15"/>
    <x v="340"/>
    <x v="5"/>
    <n v="65"/>
  </r>
  <r>
    <x v="1"/>
    <x v="15"/>
    <x v="341"/>
    <x v="5"/>
    <n v="92"/>
  </r>
  <r>
    <x v="1"/>
    <x v="15"/>
    <x v="342"/>
    <x v="5"/>
    <n v="240"/>
  </r>
  <r>
    <x v="1"/>
    <x v="15"/>
    <x v="343"/>
    <x v="5"/>
    <n v="61"/>
  </r>
  <r>
    <x v="1"/>
    <x v="15"/>
    <x v="344"/>
    <x v="5"/>
    <n v="333"/>
  </r>
  <r>
    <x v="1"/>
    <x v="15"/>
    <x v="322"/>
    <x v="6"/>
    <n v="51"/>
  </r>
  <r>
    <x v="1"/>
    <x v="15"/>
    <x v="323"/>
    <x v="6"/>
    <n v="1"/>
  </r>
  <r>
    <x v="1"/>
    <x v="15"/>
    <x v="325"/>
    <x v="6"/>
    <n v="28"/>
  </r>
  <r>
    <x v="1"/>
    <x v="15"/>
    <x v="326"/>
    <x v="6"/>
    <n v="39"/>
  </r>
  <r>
    <x v="1"/>
    <x v="15"/>
    <x v="327"/>
    <x v="6"/>
    <n v="5"/>
  </r>
  <r>
    <x v="1"/>
    <x v="15"/>
    <x v="328"/>
    <x v="6"/>
    <n v="74"/>
  </r>
  <r>
    <x v="1"/>
    <x v="15"/>
    <x v="329"/>
    <x v="6"/>
    <n v="91"/>
  </r>
  <r>
    <x v="1"/>
    <x v="15"/>
    <x v="330"/>
    <x v="6"/>
    <n v="3"/>
  </r>
  <r>
    <x v="1"/>
    <x v="15"/>
    <x v="332"/>
    <x v="6"/>
    <n v="20"/>
  </r>
  <r>
    <x v="1"/>
    <x v="15"/>
    <x v="333"/>
    <x v="6"/>
    <n v="1"/>
  </r>
  <r>
    <x v="1"/>
    <x v="15"/>
    <x v="336"/>
    <x v="6"/>
    <n v="5"/>
  </r>
  <r>
    <x v="1"/>
    <x v="15"/>
    <x v="337"/>
    <x v="6"/>
    <n v="5"/>
  </r>
  <r>
    <x v="1"/>
    <x v="15"/>
    <x v="338"/>
    <x v="6"/>
    <n v="13"/>
  </r>
  <r>
    <x v="1"/>
    <x v="15"/>
    <x v="339"/>
    <x v="6"/>
    <n v="2"/>
  </r>
  <r>
    <x v="1"/>
    <x v="15"/>
    <x v="342"/>
    <x v="6"/>
    <n v="9"/>
  </r>
  <r>
    <x v="1"/>
    <x v="15"/>
    <x v="343"/>
    <x v="6"/>
    <n v="2"/>
  </r>
  <r>
    <x v="1"/>
    <x v="15"/>
    <x v="344"/>
    <x v="6"/>
    <n v="52"/>
  </r>
  <r>
    <x v="1"/>
    <x v="15"/>
    <x v="322"/>
    <x v="7"/>
    <n v="67"/>
  </r>
  <r>
    <x v="1"/>
    <x v="15"/>
    <x v="323"/>
    <x v="7"/>
    <n v="3"/>
  </r>
  <r>
    <x v="1"/>
    <x v="15"/>
    <x v="325"/>
    <x v="7"/>
    <n v="46"/>
  </r>
  <r>
    <x v="1"/>
    <x v="15"/>
    <x v="326"/>
    <x v="7"/>
    <n v="56"/>
  </r>
  <r>
    <x v="1"/>
    <x v="15"/>
    <x v="327"/>
    <x v="7"/>
    <n v="6"/>
  </r>
  <r>
    <x v="1"/>
    <x v="15"/>
    <x v="328"/>
    <x v="7"/>
    <n v="123"/>
  </r>
  <r>
    <x v="1"/>
    <x v="15"/>
    <x v="329"/>
    <x v="7"/>
    <n v="108"/>
  </r>
  <r>
    <x v="1"/>
    <x v="15"/>
    <x v="330"/>
    <x v="7"/>
    <n v="7"/>
  </r>
  <r>
    <x v="1"/>
    <x v="15"/>
    <x v="331"/>
    <x v="7"/>
    <n v="4"/>
  </r>
  <r>
    <x v="1"/>
    <x v="15"/>
    <x v="332"/>
    <x v="7"/>
    <n v="25"/>
  </r>
  <r>
    <x v="1"/>
    <x v="15"/>
    <x v="333"/>
    <x v="7"/>
    <n v="1"/>
  </r>
  <r>
    <x v="1"/>
    <x v="15"/>
    <x v="334"/>
    <x v="7"/>
    <n v="1"/>
  </r>
  <r>
    <x v="1"/>
    <x v="15"/>
    <x v="336"/>
    <x v="7"/>
    <n v="5"/>
  </r>
  <r>
    <x v="1"/>
    <x v="15"/>
    <x v="337"/>
    <x v="7"/>
    <n v="4"/>
  </r>
  <r>
    <x v="1"/>
    <x v="15"/>
    <x v="338"/>
    <x v="7"/>
    <n v="13"/>
  </r>
  <r>
    <x v="1"/>
    <x v="15"/>
    <x v="339"/>
    <x v="7"/>
    <n v="2"/>
  </r>
  <r>
    <x v="1"/>
    <x v="15"/>
    <x v="341"/>
    <x v="7"/>
    <n v="1"/>
  </r>
  <r>
    <x v="1"/>
    <x v="15"/>
    <x v="342"/>
    <x v="7"/>
    <n v="15"/>
  </r>
  <r>
    <x v="1"/>
    <x v="15"/>
    <x v="343"/>
    <x v="7"/>
    <n v="3"/>
  </r>
  <r>
    <x v="1"/>
    <x v="15"/>
    <x v="344"/>
    <x v="7"/>
    <n v="87"/>
  </r>
  <r>
    <x v="1"/>
    <x v="15"/>
    <x v="322"/>
    <x v="8"/>
    <n v="6"/>
  </r>
  <r>
    <x v="1"/>
    <x v="15"/>
    <x v="324"/>
    <x v="8"/>
    <n v="1"/>
  </r>
  <r>
    <x v="1"/>
    <x v="15"/>
    <x v="325"/>
    <x v="8"/>
    <n v="13"/>
  </r>
  <r>
    <x v="1"/>
    <x v="15"/>
    <x v="326"/>
    <x v="8"/>
    <n v="8"/>
  </r>
  <r>
    <x v="1"/>
    <x v="15"/>
    <x v="327"/>
    <x v="8"/>
    <n v="2"/>
  </r>
  <r>
    <x v="1"/>
    <x v="15"/>
    <x v="328"/>
    <x v="8"/>
    <n v="19"/>
  </r>
  <r>
    <x v="1"/>
    <x v="15"/>
    <x v="329"/>
    <x v="8"/>
    <n v="9"/>
  </r>
  <r>
    <x v="1"/>
    <x v="15"/>
    <x v="331"/>
    <x v="8"/>
    <n v="1"/>
  </r>
  <r>
    <x v="1"/>
    <x v="15"/>
    <x v="322"/>
    <x v="9"/>
    <n v="84"/>
  </r>
  <r>
    <x v="1"/>
    <x v="15"/>
    <x v="323"/>
    <x v="9"/>
    <n v="26"/>
  </r>
  <r>
    <x v="1"/>
    <x v="15"/>
    <x v="324"/>
    <x v="9"/>
    <n v="41"/>
  </r>
  <r>
    <x v="1"/>
    <x v="15"/>
    <x v="325"/>
    <x v="9"/>
    <n v="75"/>
  </r>
  <r>
    <x v="1"/>
    <x v="15"/>
    <x v="326"/>
    <x v="9"/>
    <n v="10"/>
  </r>
  <r>
    <x v="1"/>
    <x v="15"/>
    <x v="327"/>
    <x v="9"/>
    <n v="26"/>
  </r>
  <r>
    <x v="1"/>
    <x v="15"/>
    <x v="328"/>
    <x v="9"/>
    <n v="75"/>
  </r>
  <r>
    <x v="1"/>
    <x v="15"/>
    <x v="329"/>
    <x v="9"/>
    <n v="67"/>
  </r>
  <r>
    <x v="1"/>
    <x v="15"/>
    <x v="330"/>
    <x v="9"/>
    <n v="41"/>
  </r>
  <r>
    <x v="1"/>
    <x v="15"/>
    <x v="331"/>
    <x v="9"/>
    <n v="22"/>
  </r>
  <r>
    <x v="1"/>
    <x v="15"/>
    <x v="332"/>
    <x v="9"/>
    <n v="40"/>
  </r>
  <r>
    <x v="1"/>
    <x v="15"/>
    <x v="333"/>
    <x v="9"/>
    <n v="30"/>
  </r>
  <r>
    <x v="1"/>
    <x v="15"/>
    <x v="334"/>
    <x v="9"/>
    <n v="7"/>
  </r>
  <r>
    <x v="1"/>
    <x v="15"/>
    <x v="335"/>
    <x v="9"/>
    <n v="9"/>
  </r>
  <r>
    <x v="1"/>
    <x v="15"/>
    <x v="336"/>
    <x v="9"/>
    <n v="18"/>
  </r>
  <r>
    <x v="1"/>
    <x v="15"/>
    <x v="337"/>
    <x v="9"/>
    <n v="19"/>
  </r>
  <r>
    <x v="1"/>
    <x v="15"/>
    <x v="338"/>
    <x v="9"/>
    <n v="14"/>
  </r>
  <r>
    <x v="1"/>
    <x v="15"/>
    <x v="339"/>
    <x v="9"/>
    <n v="15"/>
  </r>
  <r>
    <x v="1"/>
    <x v="15"/>
    <x v="340"/>
    <x v="9"/>
    <n v="19"/>
  </r>
  <r>
    <x v="1"/>
    <x v="15"/>
    <x v="341"/>
    <x v="9"/>
    <n v="24"/>
  </r>
  <r>
    <x v="1"/>
    <x v="15"/>
    <x v="342"/>
    <x v="9"/>
    <n v="43"/>
  </r>
  <r>
    <x v="1"/>
    <x v="15"/>
    <x v="343"/>
    <x v="9"/>
    <n v="4"/>
  </r>
  <r>
    <x v="1"/>
    <x v="15"/>
    <x v="344"/>
    <x v="9"/>
    <n v="64"/>
  </r>
  <r>
    <x v="1"/>
    <x v="15"/>
    <x v="322"/>
    <x v="10"/>
    <n v="21"/>
  </r>
  <r>
    <x v="1"/>
    <x v="15"/>
    <x v="323"/>
    <x v="10"/>
    <n v="1"/>
  </r>
  <r>
    <x v="1"/>
    <x v="15"/>
    <x v="325"/>
    <x v="10"/>
    <n v="7"/>
  </r>
  <r>
    <x v="1"/>
    <x v="15"/>
    <x v="326"/>
    <x v="10"/>
    <n v="19"/>
  </r>
  <r>
    <x v="1"/>
    <x v="15"/>
    <x v="327"/>
    <x v="10"/>
    <n v="1"/>
  </r>
  <r>
    <x v="1"/>
    <x v="15"/>
    <x v="328"/>
    <x v="10"/>
    <n v="11"/>
  </r>
  <r>
    <x v="1"/>
    <x v="15"/>
    <x v="329"/>
    <x v="10"/>
    <n v="5"/>
  </r>
  <r>
    <x v="1"/>
    <x v="15"/>
    <x v="330"/>
    <x v="10"/>
    <n v="1"/>
  </r>
  <r>
    <x v="1"/>
    <x v="15"/>
    <x v="331"/>
    <x v="10"/>
    <n v="2"/>
  </r>
  <r>
    <x v="1"/>
    <x v="15"/>
    <x v="334"/>
    <x v="10"/>
    <n v="1"/>
  </r>
  <r>
    <x v="1"/>
    <x v="15"/>
    <x v="337"/>
    <x v="10"/>
    <n v="2"/>
  </r>
  <r>
    <x v="1"/>
    <x v="15"/>
    <x v="338"/>
    <x v="10"/>
    <n v="5"/>
  </r>
  <r>
    <x v="1"/>
    <x v="15"/>
    <x v="339"/>
    <x v="10"/>
    <n v="1"/>
  </r>
  <r>
    <x v="1"/>
    <x v="15"/>
    <x v="342"/>
    <x v="10"/>
    <n v="3"/>
  </r>
  <r>
    <x v="1"/>
    <x v="15"/>
    <x v="344"/>
    <x v="10"/>
    <n v="11"/>
  </r>
  <r>
    <x v="1"/>
    <x v="15"/>
    <x v="323"/>
    <x v="11"/>
    <n v="1"/>
  </r>
  <r>
    <x v="1"/>
    <x v="15"/>
    <x v="326"/>
    <x v="11"/>
    <n v="4"/>
  </r>
  <r>
    <x v="1"/>
    <x v="15"/>
    <x v="328"/>
    <x v="11"/>
    <n v="3"/>
  </r>
  <r>
    <x v="1"/>
    <x v="15"/>
    <x v="322"/>
    <x v="12"/>
    <n v="537"/>
  </r>
  <r>
    <x v="1"/>
    <x v="15"/>
    <x v="323"/>
    <x v="12"/>
    <n v="119"/>
  </r>
  <r>
    <x v="1"/>
    <x v="15"/>
    <x v="324"/>
    <x v="12"/>
    <n v="64"/>
  </r>
  <r>
    <x v="1"/>
    <x v="15"/>
    <x v="325"/>
    <x v="12"/>
    <n v="306"/>
  </r>
  <r>
    <x v="1"/>
    <x v="15"/>
    <x v="326"/>
    <x v="12"/>
    <n v="60"/>
  </r>
  <r>
    <x v="1"/>
    <x v="15"/>
    <x v="327"/>
    <x v="12"/>
    <n v="139"/>
  </r>
  <r>
    <x v="1"/>
    <x v="15"/>
    <x v="328"/>
    <x v="12"/>
    <n v="459"/>
  </r>
  <r>
    <x v="1"/>
    <x v="15"/>
    <x v="329"/>
    <x v="12"/>
    <n v="336"/>
  </r>
  <r>
    <x v="1"/>
    <x v="15"/>
    <x v="330"/>
    <x v="12"/>
    <n v="70"/>
  </r>
  <r>
    <x v="1"/>
    <x v="15"/>
    <x v="331"/>
    <x v="12"/>
    <n v="139"/>
  </r>
  <r>
    <x v="1"/>
    <x v="15"/>
    <x v="332"/>
    <x v="12"/>
    <n v="165"/>
  </r>
  <r>
    <x v="1"/>
    <x v="15"/>
    <x v="333"/>
    <x v="12"/>
    <n v="107"/>
  </r>
  <r>
    <x v="1"/>
    <x v="15"/>
    <x v="334"/>
    <x v="12"/>
    <n v="26"/>
  </r>
  <r>
    <x v="1"/>
    <x v="15"/>
    <x v="335"/>
    <x v="12"/>
    <n v="32"/>
  </r>
  <r>
    <x v="1"/>
    <x v="15"/>
    <x v="336"/>
    <x v="12"/>
    <n v="85"/>
  </r>
  <r>
    <x v="1"/>
    <x v="15"/>
    <x v="337"/>
    <x v="12"/>
    <n v="102"/>
  </r>
  <r>
    <x v="1"/>
    <x v="15"/>
    <x v="338"/>
    <x v="12"/>
    <n v="146"/>
  </r>
  <r>
    <x v="1"/>
    <x v="15"/>
    <x v="339"/>
    <x v="12"/>
    <n v="66"/>
  </r>
  <r>
    <x v="1"/>
    <x v="15"/>
    <x v="340"/>
    <x v="12"/>
    <n v="63"/>
  </r>
  <r>
    <x v="1"/>
    <x v="15"/>
    <x v="341"/>
    <x v="12"/>
    <n v="88"/>
  </r>
  <r>
    <x v="1"/>
    <x v="15"/>
    <x v="342"/>
    <x v="12"/>
    <n v="233"/>
  </r>
  <r>
    <x v="1"/>
    <x v="15"/>
    <x v="343"/>
    <x v="12"/>
    <n v="54"/>
  </r>
  <r>
    <x v="1"/>
    <x v="15"/>
    <x v="344"/>
    <x v="12"/>
    <n v="233"/>
  </r>
  <r>
    <x v="1"/>
    <x v="15"/>
    <x v="322"/>
    <x v="13"/>
    <n v="15"/>
  </r>
  <r>
    <x v="1"/>
    <x v="15"/>
    <x v="323"/>
    <x v="13"/>
    <n v="1"/>
  </r>
  <r>
    <x v="1"/>
    <x v="15"/>
    <x v="325"/>
    <x v="13"/>
    <n v="6"/>
  </r>
  <r>
    <x v="1"/>
    <x v="15"/>
    <x v="326"/>
    <x v="13"/>
    <n v="72"/>
  </r>
  <r>
    <x v="1"/>
    <x v="15"/>
    <x v="328"/>
    <x v="13"/>
    <n v="37"/>
  </r>
  <r>
    <x v="1"/>
    <x v="15"/>
    <x v="329"/>
    <x v="13"/>
    <n v="2"/>
  </r>
  <r>
    <x v="1"/>
    <x v="15"/>
    <x v="332"/>
    <x v="13"/>
    <n v="1"/>
  </r>
  <r>
    <x v="1"/>
    <x v="15"/>
    <x v="333"/>
    <x v="13"/>
    <n v="1"/>
  </r>
  <r>
    <x v="1"/>
    <x v="15"/>
    <x v="336"/>
    <x v="13"/>
    <n v="5"/>
  </r>
  <r>
    <x v="1"/>
    <x v="15"/>
    <x v="338"/>
    <x v="13"/>
    <n v="9"/>
  </r>
  <r>
    <x v="1"/>
    <x v="15"/>
    <x v="339"/>
    <x v="13"/>
    <n v="1"/>
  </r>
  <r>
    <x v="1"/>
    <x v="15"/>
    <x v="341"/>
    <x v="13"/>
    <n v="1"/>
  </r>
  <r>
    <x v="1"/>
    <x v="15"/>
    <x v="342"/>
    <x v="13"/>
    <n v="2"/>
  </r>
  <r>
    <x v="1"/>
    <x v="15"/>
    <x v="344"/>
    <x v="13"/>
    <n v="16"/>
  </r>
  <r>
    <x v="1"/>
    <x v="15"/>
    <x v="322"/>
    <x v="14"/>
    <n v="461"/>
  </r>
  <r>
    <x v="1"/>
    <x v="15"/>
    <x v="323"/>
    <x v="14"/>
    <n v="12"/>
  </r>
  <r>
    <x v="1"/>
    <x v="15"/>
    <x v="324"/>
    <x v="14"/>
    <n v="13"/>
  </r>
  <r>
    <x v="1"/>
    <x v="15"/>
    <x v="325"/>
    <x v="14"/>
    <n v="309"/>
  </r>
  <r>
    <x v="1"/>
    <x v="15"/>
    <x v="326"/>
    <x v="14"/>
    <n v="129"/>
  </r>
  <r>
    <x v="1"/>
    <x v="15"/>
    <x v="327"/>
    <x v="14"/>
    <n v="8"/>
  </r>
  <r>
    <x v="1"/>
    <x v="15"/>
    <x v="328"/>
    <x v="14"/>
    <n v="423"/>
  </r>
  <r>
    <x v="1"/>
    <x v="15"/>
    <x v="329"/>
    <x v="14"/>
    <n v="261"/>
  </r>
  <r>
    <x v="1"/>
    <x v="15"/>
    <x v="330"/>
    <x v="14"/>
    <n v="8"/>
  </r>
  <r>
    <x v="1"/>
    <x v="15"/>
    <x v="331"/>
    <x v="14"/>
    <n v="39"/>
  </r>
  <r>
    <x v="1"/>
    <x v="15"/>
    <x v="332"/>
    <x v="14"/>
    <n v="56"/>
  </r>
  <r>
    <x v="1"/>
    <x v="15"/>
    <x v="336"/>
    <x v="14"/>
    <n v="37"/>
  </r>
  <r>
    <x v="1"/>
    <x v="15"/>
    <x v="337"/>
    <x v="14"/>
    <n v="16"/>
  </r>
  <r>
    <x v="1"/>
    <x v="15"/>
    <x v="338"/>
    <x v="14"/>
    <n v="92"/>
  </r>
  <r>
    <x v="1"/>
    <x v="15"/>
    <x v="339"/>
    <x v="14"/>
    <n v="6"/>
  </r>
  <r>
    <x v="1"/>
    <x v="15"/>
    <x v="340"/>
    <x v="14"/>
    <n v="2"/>
  </r>
  <r>
    <x v="1"/>
    <x v="15"/>
    <x v="341"/>
    <x v="14"/>
    <n v="6"/>
  </r>
  <r>
    <x v="1"/>
    <x v="15"/>
    <x v="342"/>
    <x v="14"/>
    <n v="27"/>
  </r>
  <r>
    <x v="1"/>
    <x v="15"/>
    <x v="343"/>
    <x v="14"/>
    <n v="3"/>
  </r>
  <r>
    <x v="1"/>
    <x v="15"/>
    <x v="344"/>
    <x v="14"/>
    <n v="184"/>
  </r>
  <r>
    <x v="1"/>
    <x v="15"/>
    <x v="322"/>
    <x v="15"/>
    <n v="47"/>
  </r>
  <r>
    <x v="1"/>
    <x v="15"/>
    <x v="323"/>
    <x v="15"/>
    <n v="5"/>
  </r>
  <r>
    <x v="1"/>
    <x v="15"/>
    <x v="324"/>
    <x v="15"/>
    <n v="9"/>
  </r>
  <r>
    <x v="1"/>
    <x v="15"/>
    <x v="325"/>
    <x v="15"/>
    <n v="81"/>
  </r>
  <r>
    <x v="1"/>
    <x v="15"/>
    <x v="326"/>
    <x v="15"/>
    <n v="97"/>
  </r>
  <r>
    <x v="1"/>
    <x v="15"/>
    <x v="327"/>
    <x v="15"/>
    <n v="22"/>
  </r>
  <r>
    <x v="1"/>
    <x v="15"/>
    <x v="328"/>
    <x v="15"/>
    <n v="88"/>
  </r>
  <r>
    <x v="1"/>
    <x v="15"/>
    <x v="329"/>
    <x v="15"/>
    <n v="33"/>
  </r>
  <r>
    <x v="1"/>
    <x v="15"/>
    <x v="330"/>
    <x v="15"/>
    <n v="11"/>
  </r>
  <r>
    <x v="1"/>
    <x v="15"/>
    <x v="331"/>
    <x v="15"/>
    <n v="9"/>
  </r>
  <r>
    <x v="1"/>
    <x v="15"/>
    <x v="332"/>
    <x v="15"/>
    <n v="22"/>
  </r>
  <r>
    <x v="1"/>
    <x v="15"/>
    <x v="333"/>
    <x v="15"/>
    <n v="19"/>
  </r>
  <r>
    <x v="1"/>
    <x v="15"/>
    <x v="334"/>
    <x v="15"/>
    <n v="6"/>
  </r>
  <r>
    <x v="1"/>
    <x v="15"/>
    <x v="336"/>
    <x v="15"/>
    <n v="10"/>
  </r>
  <r>
    <x v="1"/>
    <x v="15"/>
    <x v="337"/>
    <x v="15"/>
    <n v="6"/>
  </r>
  <r>
    <x v="1"/>
    <x v="15"/>
    <x v="338"/>
    <x v="15"/>
    <n v="30"/>
  </r>
  <r>
    <x v="1"/>
    <x v="15"/>
    <x v="339"/>
    <x v="15"/>
    <n v="9"/>
  </r>
  <r>
    <x v="1"/>
    <x v="15"/>
    <x v="340"/>
    <x v="15"/>
    <n v="5"/>
  </r>
  <r>
    <x v="1"/>
    <x v="15"/>
    <x v="341"/>
    <x v="15"/>
    <n v="28"/>
  </r>
  <r>
    <x v="1"/>
    <x v="15"/>
    <x v="342"/>
    <x v="15"/>
    <n v="31"/>
  </r>
  <r>
    <x v="1"/>
    <x v="15"/>
    <x v="343"/>
    <x v="15"/>
    <n v="13"/>
  </r>
  <r>
    <x v="1"/>
    <x v="15"/>
    <x v="344"/>
    <x v="15"/>
    <n v="31"/>
  </r>
  <r>
    <x v="1"/>
    <x v="15"/>
    <x v="322"/>
    <x v="16"/>
    <n v="30"/>
  </r>
  <r>
    <x v="1"/>
    <x v="15"/>
    <x v="323"/>
    <x v="16"/>
    <n v="5"/>
  </r>
  <r>
    <x v="1"/>
    <x v="15"/>
    <x v="324"/>
    <x v="16"/>
    <n v="3"/>
  </r>
  <r>
    <x v="1"/>
    <x v="15"/>
    <x v="325"/>
    <x v="16"/>
    <n v="17"/>
  </r>
  <r>
    <x v="1"/>
    <x v="15"/>
    <x v="326"/>
    <x v="16"/>
    <n v="1"/>
  </r>
  <r>
    <x v="1"/>
    <x v="15"/>
    <x v="327"/>
    <x v="16"/>
    <n v="2"/>
  </r>
  <r>
    <x v="1"/>
    <x v="15"/>
    <x v="328"/>
    <x v="16"/>
    <n v="27"/>
  </r>
  <r>
    <x v="1"/>
    <x v="15"/>
    <x v="329"/>
    <x v="16"/>
    <n v="16"/>
  </r>
  <r>
    <x v="1"/>
    <x v="15"/>
    <x v="330"/>
    <x v="16"/>
    <n v="7"/>
  </r>
  <r>
    <x v="1"/>
    <x v="15"/>
    <x v="331"/>
    <x v="16"/>
    <n v="5"/>
  </r>
  <r>
    <x v="1"/>
    <x v="15"/>
    <x v="332"/>
    <x v="16"/>
    <n v="9"/>
  </r>
  <r>
    <x v="1"/>
    <x v="15"/>
    <x v="333"/>
    <x v="16"/>
    <n v="5"/>
  </r>
  <r>
    <x v="1"/>
    <x v="15"/>
    <x v="334"/>
    <x v="16"/>
    <n v="1"/>
  </r>
  <r>
    <x v="1"/>
    <x v="15"/>
    <x v="335"/>
    <x v="16"/>
    <n v="1"/>
  </r>
  <r>
    <x v="1"/>
    <x v="15"/>
    <x v="336"/>
    <x v="16"/>
    <n v="1"/>
  </r>
  <r>
    <x v="1"/>
    <x v="15"/>
    <x v="337"/>
    <x v="16"/>
    <n v="2"/>
  </r>
  <r>
    <x v="1"/>
    <x v="15"/>
    <x v="339"/>
    <x v="16"/>
    <n v="5"/>
  </r>
  <r>
    <x v="1"/>
    <x v="15"/>
    <x v="340"/>
    <x v="16"/>
    <n v="1"/>
  </r>
  <r>
    <x v="1"/>
    <x v="15"/>
    <x v="341"/>
    <x v="16"/>
    <n v="7"/>
  </r>
  <r>
    <x v="1"/>
    <x v="15"/>
    <x v="342"/>
    <x v="16"/>
    <n v="8"/>
  </r>
  <r>
    <x v="1"/>
    <x v="15"/>
    <x v="343"/>
    <x v="16"/>
    <n v="3"/>
  </r>
  <r>
    <x v="1"/>
    <x v="15"/>
    <x v="344"/>
    <x v="16"/>
    <n v="12"/>
  </r>
  <r>
    <x v="1"/>
    <x v="15"/>
    <x v="327"/>
    <x v="32"/>
    <n v="294"/>
  </r>
  <r>
    <x v="1"/>
    <x v="15"/>
    <x v="330"/>
    <x v="32"/>
    <n v="87"/>
  </r>
  <r>
    <x v="1"/>
    <x v="15"/>
    <x v="333"/>
    <x v="32"/>
    <n v="60"/>
  </r>
  <r>
    <x v="1"/>
    <x v="15"/>
    <x v="334"/>
    <x v="32"/>
    <n v="288"/>
  </r>
  <r>
    <x v="1"/>
    <x v="15"/>
    <x v="335"/>
    <x v="32"/>
    <n v="315"/>
  </r>
  <r>
    <x v="1"/>
    <x v="15"/>
    <x v="322"/>
    <x v="17"/>
    <n v="5804"/>
  </r>
  <r>
    <x v="1"/>
    <x v="15"/>
    <x v="323"/>
    <x v="17"/>
    <n v="914"/>
  </r>
  <r>
    <x v="1"/>
    <x v="15"/>
    <x v="324"/>
    <x v="17"/>
    <n v="193"/>
  </r>
  <r>
    <x v="1"/>
    <x v="15"/>
    <x v="325"/>
    <x v="17"/>
    <n v="2056"/>
  </r>
  <r>
    <x v="1"/>
    <x v="15"/>
    <x v="326"/>
    <x v="17"/>
    <n v="334"/>
  </r>
  <r>
    <x v="1"/>
    <x v="15"/>
    <x v="327"/>
    <x v="17"/>
    <n v="1087"/>
  </r>
  <r>
    <x v="1"/>
    <x v="15"/>
    <x v="328"/>
    <x v="17"/>
    <n v="3950"/>
  </r>
  <r>
    <x v="1"/>
    <x v="15"/>
    <x v="329"/>
    <x v="17"/>
    <n v="2853"/>
  </r>
  <r>
    <x v="1"/>
    <x v="15"/>
    <x v="330"/>
    <x v="17"/>
    <n v="502"/>
  </r>
  <r>
    <x v="1"/>
    <x v="15"/>
    <x v="331"/>
    <x v="17"/>
    <n v="1724"/>
  </r>
  <r>
    <x v="1"/>
    <x v="15"/>
    <x v="332"/>
    <x v="17"/>
    <n v="1544"/>
  </r>
  <r>
    <x v="1"/>
    <x v="15"/>
    <x v="333"/>
    <x v="17"/>
    <n v="661"/>
  </r>
  <r>
    <x v="1"/>
    <x v="15"/>
    <x v="334"/>
    <x v="17"/>
    <n v="149"/>
  </r>
  <r>
    <x v="1"/>
    <x v="15"/>
    <x v="335"/>
    <x v="17"/>
    <n v="279"/>
  </r>
  <r>
    <x v="1"/>
    <x v="15"/>
    <x v="336"/>
    <x v="17"/>
    <n v="781"/>
  </r>
  <r>
    <x v="1"/>
    <x v="15"/>
    <x v="337"/>
    <x v="17"/>
    <n v="1070"/>
  </r>
  <r>
    <x v="1"/>
    <x v="15"/>
    <x v="338"/>
    <x v="17"/>
    <n v="1648"/>
  </r>
  <r>
    <x v="1"/>
    <x v="15"/>
    <x v="339"/>
    <x v="17"/>
    <n v="584"/>
  </r>
  <r>
    <x v="1"/>
    <x v="15"/>
    <x v="340"/>
    <x v="17"/>
    <n v="590"/>
  </r>
  <r>
    <x v="1"/>
    <x v="15"/>
    <x v="341"/>
    <x v="17"/>
    <n v="931"/>
  </r>
  <r>
    <x v="1"/>
    <x v="15"/>
    <x v="342"/>
    <x v="17"/>
    <n v="2333"/>
  </r>
  <r>
    <x v="1"/>
    <x v="15"/>
    <x v="343"/>
    <x v="17"/>
    <n v="637"/>
  </r>
  <r>
    <x v="1"/>
    <x v="15"/>
    <x v="344"/>
    <x v="17"/>
    <n v="2062"/>
  </r>
  <r>
    <x v="1"/>
    <x v="15"/>
    <x v="322"/>
    <x v="18"/>
    <n v="20036"/>
  </r>
  <r>
    <x v="1"/>
    <x v="15"/>
    <x v="323"/>
    <x v="18"/>
    <n v="1325"/>
  </r>
  <r>
    <x v="1"/>
    <x v="15"/>
    <x v="325"/>
    <x v="18"/>
    <n v="12256"/>
  </r>
  <r>
    <x v="1"/>
    <x v="15"/>
    <x v="326"/>
    <x v="18"/>
    <n v="21542"/>
  </r>
  <r>
    <x v="1"/>
    <x v="15"/>
    <x v="327"/>
    <x v="18"/>
    <n v="1163"/>
  </r>
  <r>
    <x v="1"/>
    <x v="15"/>
    <x v="328"/>
    <x v="18"/>
    <n v="53575"/>
  </r>
  <r>
    <x v="1"/>
    <x v="15"/>
    <x v="329"/>
    <x v="18"/>
    <n v="44951"/>
  </r>
  <r>
    <x v="1"/>
    <x v="15"/>
    <x v="330"/>
    <x v="18"/>
    <n v="218"/>
  </r>
  <r>
    <x v="1"/>
    <x v="15"/>
    <x v="331"/>
    <x v="18"/>
    <n v="107"/>
  </r>
  <r>
    <x v="1"/>
    <x v="15"/>
    <x v="332"/>
    <x v="18"/>
    <n v="9447"/>
  </r>
  <r>
    <x v="1"/>
    <x v="15"/>
    <x v="333"/>
    <x v="18"/>
    <n v="8"/>
  </r>
  <r>
    <x v="1"/>
    <x v="15"/>
    <x v="334"/>
    <x v="18"/>
    <n v="16"/>
  </r>
  <r>
    <x v="1"/>
    <x v="15"/>
    <x v="336"/>
    <x v="18"/>
    <n v="3117"/>
  </r>
  <r>
    <x v="1"/>
    <x v="15"/>
    <x v="337"/>
    <x v="18"/>
    <n v="1716"/>
  </r>
  <r>
    <x v="1"/>
    <x v="15"/>
    <x v="338"/>
    <x v="18"/>
    <n v="6645"/>
  </r>
  <r>
    <x v="1"/>
    <x v="15"/>
    <x v="339"/>
    <x v="18"/>
    <n v="1405"/>
  </r>
  <r>
    <x v="1"/>
    <x v="15"/>
    <x v="341"/>
    <x v="18"/>
    <n v="155"/>
  </r>
  <r>
    <x v="1"/>
    <x v="15"/>
    <x v="342"/>
    <x v="18"/>
    <n v="4262"/>
  </r>
  <r>
    <x v="1"/>
    <x v="15"/>
    <x v="343"/>
    <x v="18"/>
    <n v="960"/>
  </r>
  <r>
    <x v="1"/>
    <x v="15"/>
    <x v="344"/>
    <x v="18"/>
    <n v="26457"/>
  </r>
  <r>
    <x v="1"/>
    <x v="15"/>
    <x v="322"/>
    <x v="19"/>
    <n v="411202"/>
  </r>
  <r>
    <x v="1"/>
    <x v="15"/>
    <x v="324"/>
    <x v="19"/>
    <n v="75000"/>
  </r>
  <r>
    <x v="1"/>
    <x v="15"/>
    <x v="325"/>
    <x v="19"/>
    <n v="760145"/>
  </r>
  <r>
    <x v="1"/>
    <x v="15"/>
    <x v="326"/>
    <x v="19"/>
    <n v="524000"/>
  </r>
  <r>
    <x v="1"/>
    <x v="15"/>
    <x v="327"/>
    <x v="19"/>
    <n v="83108"/>
  </r>
  <r>
    <x v="1"/>
    <x v="15"/>
    <x v="328"/>
    <x v="19"/>
    <n v="1785972"/>
  </r>
  <r>
    <x v="1"/>
    <x v="15"/>
    <x v="329"/>
    <x v="19"/>
    <n v="521842"/>
  </r>
  <r>
    <x v="1"/>
    <x v="15"/>
    <x v="331"/>
    <x v="19"/>
    <n v="6"/>
  </r>
  <r>
    <x v="1"/>
    <x v="15"/>
    <x v="322"/>
    <x v="20"/>
    <n v="5367"/>
  </r>
  <r>
    <x v="1"/>
    <x v="15"/>
    <x v="344"/>
    <x v="20"/>
    <n v="34"/>
  </r>
  <r>
    <x v="1"/>
    <x v="15"/>
    <x v="322"/>
    <x v="21"/>
    <n v="4128"/>
  </r>
  <r>
    <x v="1"/>
    <x v="15"/>
    <x v="323"/>
    <x v="21"/>
    <n v="1544"/>
  </r>
  <r>
    <x v="1"/>
    <x v="15"/>
    <x v="324"/>
    <x v="21"/>
    <n v="2429"/>
  </r>
  <r>
    <x v="1"/>
    <x v="15"/>
    <x v="325"/>
    <x v="21"/>
    <n v="2263"/>
  </r>
  <r>
    <x v="1"/>
    <x v="15"/>
    <x v="326"/>
    <x v="21"/>
    <n v="102"/>
  </r>
  <r>
    <x v="1"/>
    <x v="15"/>
    <x v="327"/>
    <x v="21"/>
    <n v="1550"/>
  </r>
  <r>
    <x v="1"/>
    <x v="15"/>
    <x v="328"/>
    <x v="21"/>
    <n v="3688"/>
  </r>
  <r>
    <x v="1"/>
    <x v="15"/>
    <x v="329"/>
    <x v="21"/>
    <n v="3936"/>
  </r>
  <r>
    <x v="1"/>
    <x v="15"/>
    <x v="330"/>
    <x v="21"/>
    <n v="2488"/>
  </r>
  <r>
    <x v="1"/>
    <x v="15"/>
    <x v="331"/>
    <x v="21"/>
    <n v="1286"/>
  </r>
  <r>
    <x v="1"/>
    <x v="15"/>
    <x v="332"/>
    <x v="21"/>
    <n v="2358"/>
  </r>
  <r>
    <x v="1"/>
    <x v="15"/>
    <x v="333"/>
    <x v="21"/>
    <n v="1904"/>
  </r>
  <r>
    <x v="1"/>
    <x v="15"/>
    <x v="334"/>
    <x v="21"/>
    <n v="287"/>
  </r>
  <r>
    <x v="1"/>
    <x v="15"/>
    <x v="335"/>
    <x v="21"/>
    <n v="589"/>
  </r>
  <r>
    <x v="1"/>
    <x v="15"/>
    <x v="336"/>
    <x v="21"/>
    <n v="1576"/>
  </r>
  <r>
    <x v="1"/>
    <x v="15"/>
    <x v="337"/>
    <x v="21"/>
    <n v="1685"/>
  </r>
  <r>
    <x v="1"/>
    <x v="15"/>
    <x v="338"/>
    <x v="21"/>
    <n v="1707"/>
  </r>
  <r>
    <x v="1"/>
    <x v="15"/>
    <x v="339"/>
    <x v="21"/>
    <n v="483"/>
  </r>
  <r>
    <x v="1"/>
    <x v="15"/>
    <x v="340"/>
    <x v="21"/>
    <n v="851"/>
  </r>
  <r>
    <x v="1"/>
    <x v="15"/>
    <x v="341"/>
    <x v="21"/>
    <n v="947"/>
  </r>
  <r>
    <x v="1"/>
    <x v="15"/>
    <x v="342"/>
    <x v="21"/>
    <n v="1789"/>
  </r>
  <r>
    <x v="1"/>
    <x v="15"/>
    <x v="343"/>
    <x v="21"/>
    <n v="100"/>
  </r>
  <r>
    <x v="1"/>
    <x v="15"/>
    <x v="344"/>
    <x v="21"/>
    <n v="2908"/>
  </r>
  <r>
    <x v="1"/>
    <x v="15"/>
    <x v="322"/>
    <x v="22"/>
    <n v="9656"/>
  </r>
  <r>
    <x v="1"/>
    <x v="15"/>
    <x v="323"/>
    <x v="22"/>
    <n v="4427"/>
  </r>
  <r>
    <x v="1"/>
    <x v="15"/>
    <x v="324"/>
    <x v="22"/>
    <n v="12"/>
  </r>
  <r>
    <x v="1"/>
    <x v="15"/>
    <x v="325"/>
    <x v="22"/>
    <n v="6340"/>
  </r>
  <r>
    <x v="1"/>
    <x v="15"/>
    <x v="326"/>
    <x v="22"/>
    <n v="72"/>
  </r>
  <r>
    <x v="1"/>
    <x v="15"/>
    <x v="327"/>
    <x v="22"/>
    <n v="2830"/>
  </r>
  <r>
    <x v="1"/>
    <x v="15"/>
    <x v="328"/>
    <x v="22"/>
    <n v="85221"/>
  </r>
  <r>
    <x v="1"/>
    <x v="15"/>
    <x v="329"/>
    <x v="22"/>
    <n v="5574"/>
  </r>
  <r>
    <x v="1"/>
    <x v="15"/>
    <x v="330"/>
    <x v="22"/>
    <n v="88"/>
  </r>
  <r>
    <x v="1"/>
    <x v="15"/>
    <x v="331"/>
    <x v="22"/>
    <n v="9859"/>
  </r>
  <r>
    <x v="1"/>
    <x v="15"/>
    <x v="332"/>
    <x v="22"/>
    <n v="4105"/>
  </r>
  <r>
    <x v="1"/>
    <x v="15"/>
    <x v="333"/>
    <x v="22"/>
    <n v="57"/>
  </r>
  <r>
    <x v="1"/>
    <x v="15"/>
    <x v="334"/>
    <x v="22"/>
    <n v="2050"/>
  </r>
  <r>
    <x v="1"/>
    <x v="15"/>
    <x v="335"/>
    <x v="22"/>
    <n v="1728"/>
  </r>
  <r>
    <x v="1"/>
    <x v="15"/>
    <x v="336"/>
    <x v="22"/>
    <n v="6"/>
  </r>
  <r>
    <x v="1"/>
    <x v="15"/>
    <x v="337"/>
    <x v="22"/>
    <n v="19"/>
  </r>
  <r>
    <x v="1"/>
    <x v="15"/>
    <x v="339"/>
    <x v="22"/>
    <n v="4430"/>
  </r>
  <r>
    <x v="1"/>
    <x v="15"/>
    <x v="340"/>
    <x v="22"/>
    <n v="3"/>
  </r>
  <r>
    <x v="1"/>
    <x v="15"/>
    <x v="341"/>
    <x v="22"/>
    <n v="7321"/>
  </r>
  <r>
    <x v="1"/>
    <x v="15"/>
    <x v="342"/>
    <x v="22"/>
    <n v="73"/>
  </r>
  <r>
    <x v="1"/>
    <x v="15"/>
    <x v="343"/>
    <x v="22"/>
    <n v="5016"/>
  </r>
  <r>
    <x v="1"/>
    <x v="15"/>
    <x v="344"/>
    <x v="22"/>
    <n v="32695"/>
  </r>
  <r>
    <x v="1"/>
    <x v="15"/>
    <x v="322"/>
    <x v="23"/>
    <n v="691"/>
  </r>
  <r>
    <x v="1"/>
    <x v="15"/>
    <x v="323"/>
    <x v="23"/>
    <n v="37"/>
  </r>
  <r>
    <x v="1"/>
    <x v="15"/>
    <x v="325"/>
    <x v="23"/>
    <n v="73"/>
  </r>
  <r>
    <x v="1"/>
    <x v="15"/>
    <x v="326"/>
    <x v="23"/>
    <n v="196"/>
  </r>
  <r>
    <x v="1"/>
    <x v="15"/>
    <x v="327"/>
    <x v="23"/>
    <n v="3"/>
  </r>
  <r>
    <x v="1"/>
    <x v="15"/>
    <x v="328"/>
    <x v="23"/>
    <n v="62"/>
  </r>
  <r>
    <x v="1"/>
    <x v="15"/>
    <x v="329"/>
    <x v="23"/>
    <n v="18"/>
  </r>
  <r>
    <x v="1"/>
    <x v="15"/>
    <x v="330"/>
    <x v="23"/>
    <n v="2"/>
  </r>
  <r>
    <x v="1"/>
    <x v="15"/>
    <x v="331"/>
    <x v="23"/>
    <n v="19"/>
  </r>
  <r>
    <x v="1"/>
    <x v="15"/>
    <x v="334"/>
    <x v="23"/>
    <n v="1"/>
  </r>
  <r>
    <x v="1"/>
    <x v="15"/>
    <x v="337"/>
    <x v="23"/>
    <n v="45"/>
  </r>
  <r>
    <x v="1"/>
    <x v="15"/>
    <x v="338"/>
    <x v="23"/>
    <n v="75"/>
  </r>
  <r>
    <x v="1"/>
    <x v="15"/>
    <x v="339"/>
    <x v="23"/>
    <n v="20"/>
  </r>
  <r>
    <x v="1"/>
    <x v="15"/>
    <x v="342"/>
    <x v="23"/>
    <n v="22"/>
  </r>
  <r>
    <x v="1"/>
    <x v="15"/>
    <x v="344"/>
    <x v="23"/>
    <n v="146"/>
  </r>
  <r>
    <x v="1"/>
    <x v="15"/>
    <x v="323"/>
    <x v="24"/>
    <n v="2"/>
  </r>
  <r>
    <x v="1"/>
    <x v="15"/>
    <x v="326"/>
    <x v="24"/>
    <n v="27"/>
  </r>
  <r>
    <x v="1"/>
    <x v="15"/>
    <x v="328"/>
    <x v="24"/>
    <n v="16"/>
  </r>
  <r>
    <x v="1"/>
    <x v="15"/>
    <x v="322"/>
    <x v="25"/>
    <n v="89066"/>
  </r>
  <r>
    <x v="1"/>
    <x v="15"/>
    <x v="323"/>
    <x v="25"/>
    <n v="17767"/>
  </r>
  <r>
    <x v="1"/>
    <x v="15"/>
    <x v="324"/>
    <x v="25"/>
    <n v="8766"/>
  </r>
  <r>
    <x v="1"/>
    <x v="15"/>
    <x v="325"/>
    <x v="25"/>
    <n v="40443"/>
  </r>
  <r>
    <x v="1"/>
    <x v="15"/>
    <x v="326"/>
    <x v="25"/>
    <n v="5066"/>
  </r>
  <r>
    <x v="1"/>
    <x v="15"/>
    <x v="327"/>
    <x v="25"/>
    <n v="21736"/>
  </r>
  <r>
    <x v="1"/>
    <x v="15"/>
    <x v="328"/>
    <x v="25"/>
    <n v="63801"/>
  </r>
  <r>
    <x v="1"/>
    <x v="15"/>
    <x v="329"/>
    <x v="25"/>
    <n v="47950"/>
  </r>
  <r>
    <x v="1"/>
    <x v="15"/>
    <x v="330"/>
    <x v="25"/>
    <n v="11055"/>
  </r>
  <r>
    <x v="1"/>
    <x v="15"/>
    <x v="331"/>
    <x v="25"/>
    <n v="25541"/>
  </r>
  <r>
    <x v="1"/>
    <x v="15"/>
    <x v="332"/>
    <x v="25"/>
    <n v="28290"/>
  </r>
  <r>
    <x v="1"/>
    <x v="15"/>
    <x v="333"/>
    <x v="25"/>
    <n v="15548"/>
  </r>
  <r>
    <x v="1"/>
    <x v="15"/>
    <x v="334"/>
    <x v="25"/>
    <n v="5364"/>
  </r>
  <r>
    <x v="1"/>
    <x v="15"/>
    <x v="335"/>
    <x v="25"/>
    <n v="7687"/>
  </r>
  <r>
    <x v="1"/>
    <x v="15"/>
    <x v="336"/>
    <x v="25"/>
    <n v="15744"/>
  </r>
  <r>
    <x v="1"/>
    <x v="15"/>
    <x v="337"/>
    <x v="25"/>
    <n v="15704"/>
  </r>
  <r>
    <x v="1"/>
    <x v="15"/>
    <x v="338"/>
    <x v="25"/>
    <n v="25919"/>
  </r>
  <r>
    <x v="1"/>
    <x v="15"/>
    <x v="339"/>
    <x v="25"/>
    <n v="9454"/>
  </r>
  <r>
    <x v="1"/>
    <x v="15"/>
    <x v="340"/>
    <x v="25"/>
    <n v="9225"/>
  </r>
  <r>
    <x v="1"/>
    <x v="15"/>
    <x v="341"/>
    <x v="25"/>
    <n v="14513"/>
  </r>
  <r>
    <x v="1"/>
    <x v="15"/>
    <x v="342"/>
    <x v="25"/>
    <n v="38421"/>
  </r>
  <r>
    <x v="1"/>
    <x v="15"/>
    <x v="343"/>
    <x v="25"/>
    <n v="9842"/>
  </r>
  <r>
    <x v="1"/>
    <x v="15"/>
    <x v="344"/>
    <x v="25"/>
    <n v="32643"/>
  </r>
  <r>
    <x v="1"/>
    <x v="15"/>
    <x v="322"/>
    <x v="26"/>
    <n v="396"/>
  </r>
  <r>
    <x v="1"/>
    <x v="15"/>
    <x v="323"/>
    <x v="26"/>
    <n v="1"/>
  </r>
  <r>
    <x v="1"/>
    <x v="15"/>
    <x v="325"/>
    <x v="26"/>
    <n v="22"/>
  </r>
  <r>
    <x v="1"/>
    <x v="15"/>
    <x v="326"/>
    <x v="26"/>
    <n v="2369"/>
  </r>
  <r>
    <x v="1"/>
    <x v="15"/>
    <x v="328"/>
    <x v="26"/>
    <n v="1281"/>
  </r>
  <r>
    <x v="1"/>
    <x v="15"/>
    <x v="329"/>
    <x v="26"/>
    <n v="56"/>
  </r>
  <r>
    <x v="1"/>
    <x v="15"/>
    <x v="332"/>
    <x v="26"/>
    <n v="1"/>
  </r>
  <r>
    <x v="1"/>
    <x v="15"/>
    <x v="333"/>
    <x v="26"/>
    <n v="1"/>
  </r>
  <r>
    <x v="1"/>
    <x v="15"/>
    <x v="336"/>
    <x v="26"/>
    <n v="86"/>
  </r>
  <r>
    <x v="1"/>
    <x v="15"/>
    <x v="338"/>
    <x v="26"/>
    <n v="413"/>
  </r>
  <r>
    <x v="1"/>
    <x v="15"/>
    <x v="339"/>
    <x v="26"/>
    <n v="4"/>
  </r>
  <r>
    <x v="1"/>
    <x v="15"/>
    <x v="341"/>
    <x v="26"/>
    <n v="10"/>
  </r>
  <r>
    <x v="1"/>
    <x v="15"/>
    <x v="342"/>
    <x v="26"/>
    <n v="3"/>
  </r>
  <r>
    <x v="1"/>
    <x v="15"/>
    <x v="344"/>
    <x v="26"/>
    <n v="409"/>
  </r>
  <r>
    <x v="1"/>
    <x v="15"/>
    <x v="322"/>
    <x v="27"/>
    <n v="72281"/>
  </r>
  <r>
    <x v="1"/>
    <x v="15"/>
    <x v="323"/>
    <x v="27"/>
    <n v="1640"/>
  </r>
  <r>
    <x v="1"/>
    <x v="15"/>
    <x v="324"/>
    <x v="27"/>
    <n v="1140"/>
  </r>
  <r>
    <x v="1"/>
    <x v="15"/>
    <x v="325"/>
    <x v="27"/>
    <n v="44955"/>
  </r>
  <r>
    <x v="1"/>
    <x v="15"/>
    <x v="326"/>
    <x v="27"/>
    <n v="10317"/>
  </r>
  <r>
    <x v="1"/>
    <x v="15"/>
    <x v="327"/>
    <x v="27"/>
    <n v="868"/>
  </r>
  <r>
    <x v="1"/>
    <x v="15"/>
    <x v="328"/>
    <x v="27"/>
    <n v="66349"/>
  </r>
  <r>
    <x v="1"/>
    <x v="15"/>
    <x v="329"/>
    <x v="27"/>
    <n v="37929"/>
  </r>
  <r>
    <x v="1"/>
    <x v="15"/>
    <x v="330"/>
    <x v="27"/>
    <n v="438"/>
  </r>
  <r>
    <x v="1"/>
    <x v="15"/>
    <x v="331"/>
    <x v="27"/>
    <n v="3576"/>
  </r>
  <r>
    <x v="1"/>
    <x v="15"/>
    <x v="332"/>
    <x v="27"/>
    <n v="7757"/>
  </r>
  <r>
    <x v="1"/>
    <x v="15"/>
    <x v="336"/>
    <x v="27"/>
    <n v="5682"/>
  </r>
  <r>
    <x v="1"/>
    <x v="15"/>
    <x v="337"/>
    <x v="27"/>
    <n v="2619"/>
  </r>
  <r>
    <x v="1"/>
    <x v="15"/>
    <x v="338"/>
    <x v="27"/>
    <n v="15940"/>
  </r>
  <r>
    <x v="1"/>
    <x v="15"/>
    <x v="339"/>
    <x v="27"/>
    <n v="523"/>
  </r>
  <r>
    <x v="1"/>
    <x v="15"/>
    <x v="340"/>
    <x v="27"/>
    <n v="172"/>
  </r>
  <r>
    <x v="1"/>
    <x v="15"/>
    <x v="341"/>
    <x v="27"/>
    <n v="552"/>
  </r>
  <r>
    <x v="1"/>
    <x v="15"/>
    <x v="342"/>
    <x v="27"/>
    <n v="2305"/>
  </r>
  <r>
    <x v="1"/>
    <x v="15"/>
    <x v="343"/>
    <x v="27"/>
    <n v="321"/>
  </r>
  <r>
    <x v="1"/>
    <x v="15"/>
    <x v="344"/>
    <x v="27"/>
    <n v="26912"/>
  </r>
  <r>
    <x v="1"/>
    <x v="15"/>
    <x v="322"/>
    <x v="28"/>
    <n v="140"/>
  </r>
  <r>
    <x v="1"/>
    <x v="15"/>
    <x v="323"/>
    <x v="28"/>
    <n v="6"/>
  </r>
  <r>
    <x v="1"/>
    <x v="15"/>
    <x v="324"/>
    <x v="28"/>
    <n v="158"/>
  </r>
  <r>
    <x v="1"/>
    <x v="15"/>
    <x v="325"/>
    <x v="28"/>
    <n v="3196"/>
  </r>
  <r>
    <x v="1"/>
    <x v="15"/>
    <x v="326"/>
    <x v="28"/>
    <n v="5253"/>
  </r>
  <r>
    <x v="1"/>
    <x v="15"/>
    <x v="327"/>
    <x v="28"/>
    <n v="35"/>
  </r>
  <r>
    <x v="1"/>
    <x v="15"/>
    <x v="328"/>
    <x v="28"/>
    <n v="3312"/>
  </r>
  <r>
    <x v="1"/>
    <x v="15"/>
    <x v="329"/>
    <x v="28"/>
    <n v="1586"/>
  </r>
  <r>
    <x v="1"/>
    <x v="15"/>
    <x v="330"/>
    <x v="28"/>
    <n v="28"/>
  </r>
  <r>
    <x v="1"/>
    <x v="15"/>
    <x v="331"/>
    <x v="28"/>
    <n v="16"/>
  </r>
  <r>
    <x v="1"/>
    <x v="15"/>
    <x v="332"/>
    <x v="28"/>
    <n v="379"/>
  </r>
  <r>
    <x v="1"/>
    <x v="15"/>
    <x v="333"/>
    <x v="28"/>
    <n v="33"/>
  </r>
  <r>
    <x v="1"/>
    <x v="15"/>
    <x v="334"/>
    <x v="28"/>
    <n v="6"/>
  </r>
  <r>
    <x v="1"/>
    <x v="15"/>
    <x v="336"/>
    <x v="28"/>
    <n v="176"/>
  </r>
  <r>
    <x v="1"/>
    <x v="15"/>
    <x v="337"/>
    <x v="28"/>
    <n v="64"/>
  </r>
  <r>
    <x v="1"/>
    <x v="15"/>
    <x v="338"/>
    <x v="28"/>
    <n v="1063"/>
  </r>
  <r>
    <x v="1"/>
    <x v="15"/>
    <x v="339"/>
    <x v="28"/>
    <n v="49"/>
  </r>
  <r>
    <x v="1"/>
    <x v="15"/>
    <x v="340"/>
    <x v="28"/>
    <n v="7"/>
  </r>
  <r>
    <x v="1"/>
    <x v="15"/>
    <x v="341"/>
    <x v="28"/>
    <n v="70"/>
  </r>
  <r>
    <x v="1"/>
    <x v="15"/>
    <x v="342"/>
    <x v="28"/>
    <n v="67"/>
  </r>
  <r>
    <x v="1"/>
    <x v="15"/>
    <x v="343"/>
    <x v="28"/>
    <n v="26"/>
  </r>
  <r>
    <x v="1"/>
    <x v="15"/>
    <x v="344"/>
    <x v="28"/>
    <n v="1671"/>
  </r>
  <r>
    <x v="1"/>
    <x v="15"/>
    <x v="322"/>
    <x v="29"/>
    <n v="162826"/>
  </r>
  <r>
    <x v="1"/>
    <x v="15"/>
    <x v="323"/>
    <x v="29"/>
    <n v="19514"/>
  </r>
  <r>
    <x v="1"/>
    <x v="15"/>
    <x v="324"/>
    <x v="29"/>
    <n v="10064"/>
  </r>
  <r>
    <x v="1"/>
    <x v="15"/>
    <x v="325"/>
    <x v="29"/>
    <n v="88791"/>
  </r>
  <r>
    <x v="1"/>
    <x v="15"/>
    <x v="326"/>
    <x v="29"/>
    <n v="23285"/>
  </r>
  <r>
    <x v="1"/>
    <x v="15"/>
    <x v="327"/>
    <x v="29"/>
    <n v="22677"/>
  </r>
  <r>
    <x v="1"/>
    <x v="15"/>
    <x v="328"/>
    <x v="29"/>
    <n v="134893"/>
  </r>
  <r>
    <x v="1"/>
    <x v="15"/>
    <x v="329"/>
    <x v="29"/>
    <n v="87671"/>
  </r>
  <r>
    <x v="1"/>
    <x v="15"/>
    <x v="330"/>
    <x v="29"/>
    <n v="11523"/>
  </r>
  <r>
    <x v="1"/>
    <x v="15"/>
    <x v="331"/>
    <x v="29"/>
    <n v="29249"/>
  </r>
  <r>
    <x v="1"/>
    <x v="15"/>
    <x v="332"/>
    <x v="29"/>
    <n v="36468"/>
  </r>
  <r>
    <x v="1"/>
    <x v="15"/>
    <x v="333"/>
    <x v="29"/>
    <n v="15711"/>
  </r>
  <r>
    <x v="1"/>
    <x v="15"/>
    <x v="334"/>
    <x v="29"/>
    <n v="5371"/>
  </r>
  <r>
    <x v="1"/>
    <x v="15"/>
    <x v="335"/>
    <x v="29"/>
    <n v="7719"/>
  </r>
  <r>
    <x v="1"/>
    <x v="15"/>
    <x v="336"/>
    <x v="29"/>
    <n v="21825"/>
  </r>
  <r>
    <x v="1"/>
    <x v="15"/>
    <x v="337"/>
    <x v="29"/>
    <n v="18512"/>
  </r>
  <r>
    <x v="1"/>
    <x v="15"/>
    <x v="338"/>
    <x v="29"/>
    <n v="43543"/>
  </r>
  <r>
    <x v="1"/>
    <x v="15"/>
    <x v="339"/>
    <x v="29"/>
    <n v="10055"/>
  </r>
  <r>
    <x v="1"/>
    <x v="15"/>
    <x v="340"/>
    <x v="29"/>
    <n v="9423"/>
  </r>
  <r>
    <x v="1"/>
    <x v="15"/>
    <x v="341"/>
    <x v="29"/>
    <n v="15230"/>
  </r>
  <r>
    <x v="1"/>
    <x v="15"/>
    <x v="342"/>
    <x v="29"/>
    <n v="41080"/>
  </r>
  <r>
    <x v="1"/>
    <x v="15"/>
    <x v="343"/>
    <x v="29"/>
    <n v="10193"/>
  </r>
  <r>
    <x v="1"/>
    <x v="15"/>
    <x v="344"/>
    <x v="29"/>
    <n v="61858"/>
  </r>
  <r>
    <x v="1"/>
    <x v="15"/>
    <x v="322"/>
    <x v="30"/>
    <n v="1531"/>
  </r>
  <r>
    <x v="1"/>
    <x v="15"/>
    <x v="323"/>
    <x v="30"/>
    <n v="54"/>
  </r>
  <r>
    <x v="1"/>
    <x v="15"/>
    <x v="325"/>
    <x v="30"/>
    <n v="727"/>
  </r>
  <r>
    <x v="1"/>
    <x v="15"/>
    <x v="326"/>
    <x v="30"/>
    <n v="1368"/>
  </r>
  <r>
    <x v="1"/>
    <x v="15"/>
    <x v="327"/>
    <x v="30"/>
    <n v="50"/>
  </r>
  <r>
    <x v="1"/>
    <x v="15"/>
    <x v="328"/>
    <x v="30"/>
    <n v="3260"/>
  </r>
  <r>
    <x v="1"/>
    <x v="15"/>
    <x v="329"/>
    <x v="30"/>
    <n v="3742"/>
  </r>
  <r>
    <x v="1"/>
    <x v="15"/>
    <x v="345"/>
    <x v="30"/>
    <n v="16"/>
  </r>
  <r>
    <x v="1"/>
    <x v="15"/>
    <x v="330"/>
    <x v="30"/>
    <n v="82"/>
  </r>
  <r>
    <x v="1"/>
    <x v="15"/>
    <x v="346"/>
    <x v="30"/>
    <n v="1897"/>
  </r>
  <r>
    <x v="1"/>
    <x v="15"/>
    <x v="332"/>
    <x v="30"/>
    <n v="713"/>
  </r>
  <r>
    <x v="1"/>
    <x v="15"/>
    <x v="333"/>
    <x v="30"/>
    <n v="9"/>
  </r>
  <r>
    <x v="1"/>
    <x v="15"/>
    <x v="336"/>
    <x v="30"/>
    <n v="233"/>
  </r>
  <r>
    <x v="1"/>
    <x v="15"/>
    <x v="337"/>
    <x v="30"/>
    <n v="166"/>
  </r>
  <r>
    <x v="1"/>
    <x v="15"/>
    <x v="338"/>
    <x v="30"/>
    <n v="449"/>
  </r>
  <r>
    <x v="1"/>
    <x v="15"/>
    <x v="339"/>
    <x v="30"/>
    <n v="77"/>
  </r>
  <r>
    <x v="1"/>
    <x v="15"/>
    <x v="342"/>
    <x v="30"/>
    <n v="254"/>
  </r>
  <r>
    <x v="1"/>
    <x v="15"/>
    <x v="343"/>
    <x v="30"/>
    <n v="28"/>
  </r>
  <r>
    <x v="1"/>
    <x v="16"/>
    <x v="347"/>
    <x v="0"/>
    <n v="230"/>
  </r>
  <r>
    <x v="1"/>
    <x v="16"/>
    <x v="348"/>
    <x v="0"/>
    <n v="58"/>
  </r>
  <r>
    <x v="1"/>
    <x v="16"/>
    <x v="349"/>
    <x v="0"/>
    <n v="49"/>
  </r>
  <r>
    <x v="1"/>
    <x v="16"/>
    <x v="350"/>
    <x v="0"/>
    <n v="208"/>
  </r>
  <r>
    <x v="1"/>
    <x v="16"/>
    <x v="351"/>
    <x v="0"/>
    <n v="474"/>
  </r>
  <r>
    <x v="1"/>
    <x v="16"/>
    <x v="352"/>
    <x v="0"/>
    <n v="59"/>
  </r>
  <r>
    <x v="1"/>
    <x v="16"/>
    <x v="353"/>
    <x v="0"/>
    <n v="9"/>
  </r>
  <r>
    <x v="1"/>
    <x v="16"/>
    <x v="354"/>
    <x v="0"/>
    <n v="6"/>
  </r>
  <r>
    <x v="1"/>
    <x v="16"/>
    <x v="355"/>
    <x v="0"/>
    <n v="179"/>
  </r>
  <r>
    <x v="1"/>
    <x v="16"/>
    <x v="356"/>
    <x v="0"/>
    <n v="86"/>
  </r>
  <r>
    <x v="1"/>
    <x v="16"/>
    <x v="357"/>
    <x v="0"/>
    <n v="192"/>
  </r>
  <r>
    <x v="1"/>
    <x v="16"/>
    <x v="358"/>
    <x v="0"/>
    <n v="27"/>
  </r>
  <r>
    <x v="1"/>
    <x v="16"/>
    <x v="359"/>
    <x v="0"/>
    <n v="39"/>
  </r>
  <r>
    <x v="1"/>
    <x v="16"/>
    <x v="360"/>
    <x v="0"/>
    <n v="140"/>
  </r>
  <r>
    <x v="1"/>
    <x v="16"/>
    <x v="361"/>
    <x v="0"/>
    <n v="55"/>
  </r>
  <r>
    <x v="1"/>
    <x v="16"/>
    <x v="362"/>
    <x v="0"/>
    <n v="66"/>
  </r>
  <r>
    <x v="1"/>
    <x v="16"/>
    <x v="363"/>
    <x v="0"/>
    <n v="143"/>
  </r>
  <r>
    <x v="1"/>
    <x v="16"/>
    <x v="364"/>
    <x v="0"/>
    <n v="20"/>
  </r>
  <r>
    <x v="1"/>
    <x v="16"/>
    <x v="386"/>
    <x v="0"/>
    <n v="3"/>
  </r>
  <r>
    <x v="1"/>
    <x v="16"/>
    <x v="365"/>
    <x v="0"/>
    <n v="62"/>
  </r>
  <r>
    <x v="1"/>
    <x v="16"/>
    <x v="366"/>
    <x v="0"/>
    <n v="123"/>
  </r>
  <r>
    <x v="1"/>
    <x v="16"/>
    <x v="367"/>
    <x v="0"/>
    <n v="107"/>
  </r>
  <r>
    <x v="1"/>
    <x v="16"/>
    <x v="368"/>
    <x v="0"/>
    <n v="37"/>
  </r>
  <r>
    <x v="1"/>
    <x v="16"/>
    <x v="369"/>
    <x v="0"/>
    <n v="39"/>
  </r>
  <r>
    <x v="1"/>
    <x v="16"/>
    <x v="370"/>
    <x v="0"/>
    <n v="66"/>
  </r>
  <r>
    <x v="1"/>
    <x v="16"/>
    <x v="371"/>
    <x v="0"/>
    <n v="15"/>
  </r>
  <r>
    <x v="1"/>
    <x v="16"/>
    <x v="372"/>
    <x v="0"/>
    <n v="49"/>
  </r>
  <r>
    <x v="1"/>
    <x v="16"/>
    <x v="373"/>
    <x v="0"/>
    <n v="22"/>
  </r>
  <r>
    <x v="1"/>
    <x v="16"/>
    <x v="374"/>
    <x v="0"/>
    <n v="20"/>
  </r>
  <r>
    <x v="1"/>
    <x v="16"/>
    <x v="375"/>
    <x v="0"/>
    <n v="20"/>
  </r>
  <r>
    <x v="1"/>
    <x v="16"/>
    <x v="376"/>
    <x v="0"/>
    <n v="23"/>
  </r>
  <r>
    <x v="1"/>
    <x v="16"/>
    <x v="377"/>
    <x v="0"/>
    <n v="40"/>
  </r>
  <r>
    <x v="1"/>
    <x v="16"/>
    <x v="379"/>
    <x v="0"/>
    <n v="39"/>
  </r>
  <r>
    <x v="1"/>
    <x v="16"/>
    <x v="380"/>
    <x v="0"/>
    <n v="7"/>
  </r>
  <r>
    <x v="1"/>
    <x v="16"/>
    <x v="381"/>
    <x v="0"/>
    <n v="8"/>
  </r>
  <r>
    <x v="1"/>
    <x v="16"/>
    <x v="382"/>
    <x v="0"/>
    <n v="22"/>
  </r>
  <r>
    <x v="1"/>
    <x v="16"/>
    <x v="383"/>
    <x v="0"/>
    <n v="8"/>
  </r>
  <r>
    <x v="1"/>
    <x v="16"/>
    <x v="384"/>
    <x v="0"/>
    <n v="43"/>
  </r>
  <r>
    <x v="1"/>
    <x v="16"/>
    <x v="385"/>
    <x v="0"/>
    <n v="65"/>
  </r>
  <r>
    <x v="1"/>
    <x v="16"/>
    <x v="347"/>
    <x v="1"/>
    <n v="25"/>
  </r>
  <r>
    <x v="1"/>
    <x v="16"/>
    <x v="348"/>
    <x v="1"/>
    <n v="6"/>
  </r>
  <r>
    <x v="1"/>
    <x v="16"/>
    <x v="349"/>
    <x v="1"/>
    <n v="10"/>
  </r>
  <r>
    <x v="1"/>
    <x v="16"/>
    <x v="350"/>
    <x v="1"/>
    <n v="26"/>
  </r>
  <r>
    <x v="1"/>
    <x v="16"/>
    <x v="351"/>
    <x v="1"/>
    <n v="31"/>
  </r>
  <r>
    <x v="1"/>
    <x v="16"/>
    <x v="352"/>
    <x v="1"/>
    <n v="7"/>
  </r>
  <r>
    <x v="1"/>
    <x v="16"/>
    <x v="353"/>
    <x v="1"/>
    <n v="3"/>
  </r>
  <r>
    <x v="1"/>
    <x v="16"/>
    <x v="354"/>
    <x v="1"/>
    <n v="2"/>
  </r>
  <r>
    <x v="1"/>
    <x v="16"/>
    <x v="355"/>
    <x v="1"/>
    <n v="20"/>
  </r>
  <r>
    <x v="1"/>
    <x v="16"/>
    <x v="356"/>
    <x v="1"/>
    <n v="14"/>
  </r>
  <r>
    <x v="1"/>
    <x v="16"/>
    <x v="357"/>
    <x v="1"/>
    <n v="28"/>
  </r>
  <r>
    <x v="1"/>
    <x v="16"/>
    <x v="358"/>
    <x v="1"/>
    <n v="5"/>
  </r>
  <r>
    <x v="1"/>
    <x v="16"/>
    <x v="359"/>
    <x v="1"/>
    <n v="9"/>
  </r>
  <r>
    <x v="1"/>
    <x v="16"/>
    <x v="360"/>
    <x v="1"/>
    <n v="15"/>
  </r>
  <r>
    <x v="1"/>
    <x v="16"/>
    <x v="361"/>
    <x v="1"/>
    <n v="5"/>
  </r>
  <r>
    <x v="1"/>
    <x v="16"/>
    <x v="362"/>
    <x v="1"/>
    <n v="7"/>
  </r>
  <r>
    <x v="1"/>
    <x v="16"/>
    <x v="363"/>
    <x v="1"/>
    <n v="25"/>
  </r>
  <r>
    <x v="1"/>
    <x v="16"/>
    <x v="364"/>
    <x v="1"/>
    <n v="3"/>
  </r>
  <r>
    <x v="1"/>
    <x v="16"/>
    <x v="386"/>
    <x v="1"/>
    <n v="1"/>
  </r>
  <r>
    <x v="1"/>
    <x v="16"/>
    <x v="365"/>
    <x v="1"/>
    <n v="8"/>
  </r>
  <r>
    <x v="1"/>
    <x v="16"/>
    <x v="366"/>
    <x v="1"/>
    <n v="12"/>
  </r>
  <r>
    <x v="1"/>
    <x v="16"/>
    <x v="367"/>
    <x v="1"/>
    <n v="13"/>
  </r>
  <r>
    <x v="1"/>
    <x v="16"/>
    <x v="368"/>
    <x v="1"/>
    <n v="7"/>
  </r>
  <r>
    <x v="1"/>
    <x v="16"/>
    <x v="369"/>
    <x v="1"/>
    <n v="7"/>
  </r>
  <r>
    <x v="1"/>
    <x v="16"/>
    <x v="370"/>
    <x v="1"/>
    <n v="6"/>
  </r>
  <r>
    <x v="1"/>
    <x v="16"/>
    <x v="371"/>
    <x v="1"/>
    <n v="3"/>
  </r>
  <r>
    <x v="1"/>
    <x v="16"/>
    <x v="372"/>
    <x v="1"/>
    <n v="8"/>
  </r>
  <r>
    <x v="1"/>
    <x v="16"/>
    <x v="373"/>
    <x v="1"/>
    <n v="1"/>
  </r>
  <r>
    <x v="1"/>
    <x v="16"/>
    <x v="374"/>
    <x v="1"/>
    <n v="2"/>
  </r>
  <r>
    <x v="1"/>
    <x v="16"/>
    <x v="375"/>
    <x v="1"/>
    <n v="2"/>
  </r>
  <r>
    <x v="1"/>
    <x v="16"/>
    <x v="376"/>
    <x v="1"/>
    <n v="5"/>
  </r>
  <r>
    <x v="1"/>
    <x v="16"/>
    <x v="377"/>
    <x v="1"/>
    <n v="6"/>
  </r>
  <r>
    <x v="1"/>
    <x v="16"/>
    <x v="379"/>
    <x v="1"/>
    <n v="7"/>
  </r>
  <r>
    <x v="1"/>
    <x v="16"/>
    <x v="380"/>
    <x v="1"/>
    <n v="1"/>
  </r>
  <r>
    <x v="1"/>
    <x v="16"/>
    <x v="381"/>
    <x v="1"/>
    <n v="1"/>
  </r>
  <r>
    <x v="1"/>
    <x v="16"/>
    <x v="382"/>
    <x v="1"/>
    <n v="4"/>
  </r>
  <r>
    <x v="1"/>
    <x v="16"/>
    <x v="383"/>
    <x v="1"/>
    <n v="2"/>
  </r>
  <r>
    <x v="1"/>
    <x v="16"/>
    <x v="384"/>
    <x v="1"/>
    <n v="3"/>
  </r>
  <r>
    <x v="1"/>
    <x v="16"/>
    <x v="385"/>
    <x v="1"/>
    <n v="10"/>
  </r>
  <r>
    <x v="1"/>
    <x v="16"/>
    <x v="347"/>
    <x v="2"/>
    <n v="147"/>
  </r>
  <r>
    <x v="1"/>
    <x v="16"/>
    <x v="348"/>
    <x v="2"/>
    <n v="33"/>
  </r>
  <r>
    <x v="1"/>
    <x v="16"/>
    <x v="349"/>
    <x v="2"/>
    <n v="88"/>
  </r>
  <r>
    <x v="1"/>
    <x v="16"/>
    <x v="350"/>
    <x v="2"/>
    <n v="143"/>
  </r>
  <r>
    <x v="1"/>
    <x v="16"/>
    <x v="351"/>
    <x v="2"/>
    <n v="164"/>
  </r>
  <r>
    <x v="1"/>
    <x v="16"/>
    <x v="352"/>
    <x v="2"/>
    <n v="76"/>
  </r>
  <r>
    <x v="1"/>
    <x v="16"/>
    <x v="353"/>
    <x v="2"/>
    <n v="39"/>
  </r>
  <r>
    <x v="1"/>
    <x v="16"/>
    <x v="354"/>
    <x v="2"/>
    <n v="29"/>
  </r>
  <r>
    <x v="1"/>
    <x v="16"/>
    <x v="355"/>
    <x v="2"/>
    <n v="114"/>
  </r>
  <r>
    <x v="1"/>
    <x v="16"/>
    <x v="356"/>
    <x v="2"/>
    <n v="107"/>
  </r>
  <r>
    <x v="1"/>
    <x v="16"/>
    <x v="357"/>
    <x v="2"/>
    <n v="162"/>
  </r>
  <r>
    <x v="1"/>
    <x v="16"/>
    <x v="358"/>
    <x v="2"/>
    <n v="52"/>
  </r>
  <r>
    <x v="1"/>
    <x v="16"/>
    <x v="359"/>
    <x v="2"/>
    <n v="120"/>
  </r>
  <r>
    <x v="1"/>
    <x v="16"/>
    <x v="360"/>
    <x v="2"/>
    <n v="87"/>
  </r>
  <r>
    <x v="1"/>
    <x v="16"/>
    <x v="361"/>
    <x v="2"/>
    <n v="83"/>
  </r>
  <r>
    <x v="1"/>
    <x v="16"/>
    <x v="362"/>
    <x v="2"/>
    <n v="144"/>
  </r>
  <r>
    <x v="1"/>
    <x v="16"/>
    <x v="363"/>
    <x v="2"/>
    <n v="187"/>
  </r>
  <r>
    <x v="1"/>
    <x v="16"/>
    <x v="364"/>
    <x v="2"/>
    <n v="61"/>
  </r>
  <r>
    <x v="1"/>
    <x v="16"/>
    <x v="386"/>
    <x v="2"/>
    <n v="2"/>
  </r>
  <r>
    <x v="1"/>
    <x v="16"/>
    <x v="365"/>
    <x v="2"/>
    <n v="65"/>
  </r>
  <r>
    <x v="1"/>
    <x v="16"/>
    <x v="366"/>
    <x v="2"/>
    <n v="99"/>
  </r>
  <r>
    <x v="1"/>
    <x v="16"/>
    <x v="367"/>
    <x v="2"/>
    <n v="48"/>
  </r>
  <r>
    <x v="1"/>
    <x v="16"/>
    <x v="368"/>
    <x v="2"/>
    <n v="84"/>
  </r>
  <r>
    <x v="1"/>
    <x v="16"/>
    <x v="369"/>
    <x v="2"/>
    <n v="68"/>
  </r>
  <r>
    <x v="1"/>
    <x v="16"/>
    <x v="370"/>
    <x v="2"/>
    <n v="90"/>
  </r>
  <r>
    <x v="1"/>
    <x v="16"/>
    <x v="371"/>
    <x v="2"/>
    <n v="30"/>
  </r>
  <r>
    <x v="1"/>
    <x v="16"/>
    <x v="372"/>
    <x v="2"/>
    <n v="136"/>
  </r>
  <r>
    <x v="1"/>
    <x v="16"/>
    <x v="373"/>
    <x v="2"/>
    <n v="33"/>
  </r>
  <r>
    <x v="1"/>
    <x v="16"/>
    <x v="387"/>
    <x v="2"/>
    <n v="19"/>
  </r>
  <r>
    <x v="1"/>
    <x v="16"/>
    <x v="374"/>
    <x v="2"/>
    <n v="30"/>
  </r>
  <r>
    <x v="1"/>
    <x v="16"/>
    <x v="375"/>
    <x v="2"/>
    <n v="28"/>
  </r>
  <r>
    <x v="1"/>
    <x v="16"/>
    <x v="376"/>
    <x v="2"/>
    <n v="35"/>
  </r>
  <r>
    <x v="1"/>
    <x v="16"/>
    <x v="377"/>
    <x v="2"/>
    <n v="52"/>
  </r>
  <r>
    <x v="1"/>
    <x v="16"/>
    <x v="388"/>
    <x v="2"/>
    <n v="16"/>
  </r>
  <r>
    <x v="1"/>
    <x v="16"/>
    <x v="389"/>
    <x v="2"/>
    <n v="1"/>
  </r>
  <r>
    <x v="1"/>
    <x v="16"/>
    <x v="378"/>
    <x v="2"/>
    <n v="27"/>
  </r>
  <r>
    <x v="1"/>
    <x v="16"/>
    <x v="379"/>
    <x v="2"/>
    <n v="205"/>
  </r>
  <r>
    <x v="1"/>
    <x v="16"/>
    <x v="380"/>
    <x v="2"/>
    <n v="61"/>
  </r>
  <r>
    <x v="1"/>
    <x v="16"/>
    <x v="381"/>
    <x v="2"/>
    <n v="123"/>
  </r>
  <r>
    <x v="1"/>
    <x v="16"/>
    <x v="382"/>
    <x v="2"/>
    <n v="69"/>
  </r>
  <r>
    <x v="1"/>
    <x v="16"/>
    <x v="383"/>
    <x v="2"/>
    <n v="37"/>
  </r>
  <r>
    <x v="1"/>
    <x v="16"/>
    <x v="384"/>
    <x v="2"/>
    <n v="116"/>
  </r>
  <r>
    <x v="1"/>
    <x v="16"/>
    <x v="385"/>
    <x v="2"/>
    <n v="85"/>
  </r>
  <r>
    <x v="1"/>
    <x v="16"/>
    <x v="390"/>
    <x v="2"/>
    <n v="2"/>
  </r>
  <r>
    <x v="1"/>
    <x v="16"/>
    <x v="352"/>
    <x v="3"/>
    <n v="1"/>
  </r>
  <r>
    <x v="1"/>
    <x v="16"/>
    <x v="353"/>
    <x v="3"/>
    <n v="1"/>
  </r>
  <r>
    <x v="1"/>
    <x v="16"/>
    <x v="363"/>
    <x v="3"/>
    <n v="1"/>
  </r>
  <r>
    <x v="1"/>
    <x v="16"/>
    <x v="366"/>
    <x v="3"/>
    <n v="1"/>
  </r>
  <r>
    <x v="1"/>
    <x v="16"/>
    <x v="372"/>
    <x v="3"/>
    <n v="2"/>
  </r>
  <r>
    <x v="1"/>
    <x v="16"/>
    <x v="373"/>
    <x v="3"/>
    <n v="1"/>
  </r>
  <r>
    <x v="1"/>
    <x v="16"/>
    <x v="347"/>
    <x v="31"/>
    <n v="13"/>
  </r>
  <r>
    <x v="1"/>
    <x v="16"/>
    <x v="351"/>
    <x v="31"/>
    <n v="1"/>
  </r>
  <r>
    <x v="1"/>
    <x v="16"/>
    <x v="358"/>
    <x v="31"/>
    <n v="2"/>
  </r>
  <r>
    <x v="1"/>
    <x v="16"/>
    <x v="359"/>
    <x v="31"/>
    <n v="1"/>
  </r>
  <r>
    <x v="1"/>
    <x v="16"/>
    <x v="368"/>
    <x v="31"/>
    <n v="8"/>
  </r>
  <r>
    <x v="1"/>
    <x v="16"/>
    <x v="374"/>
    <x v="31"/>
    <n v="6"/>
  </r>
  <r>
    <x v="1"/>
    <x v="16"/>
    <x v="379"/>
    <x v="31"/>
    <n v="18"/>
  </r>
  <r>
    <x v="1"/>
    <x v="16"/>
    <x v="380"/>
    <x v="31"/>
    <n v="1"/>
  </r>
  <r>
    <x v="1"/>
    <x v="16"/>
    <x v="381"/>
    <x v="31"/>
    <n v="1"/>
  </r>
  <r>
    <x v="1"/>
    <x v="16"/>
    <x v="382"/>
    <x v="31"/>
    <n v="2"/>
  </r>
  <r>
    <x v="1"/>
    <x v="16"/>
    <x v="384"/>
    <x v="31"/>
    <n v="2"/>
  </r>
  <r>
    <x v="1"/>
    <x v="16"/>
    <x v="385"/>
    <x v="31"/>
    <n v="2"/>
  </r>
  <r>
    <x v="1"/>
    <x v="16"/>
    <x v="347"/>
    <x v="4"/>
    <n v="56"/>
  </r>
  <r>
    <x v="1"/>
    <x v="16"/>
    <x v="348"/>
    <x v="4"/>
    <n v="10"/>
  </r>
  <r>
    <x v="1"/>
    <x v="16"/>
    <x v="349"/>
    <x v="4"/>
    <n v="47"/>
  </r>
  <r>
    <x v="1"/>
    <x v="16"/>
    <x v="350"/>
    <x v="4"/>
    <n v="101"/>
  </r>
  <r>
    <x v="1"/>
    <x v="16"/>
    <x v="351"/>
    <x v="4"/>
    <n v="80"/>
  </r>
  <r>
    <x v="1"/>
    <x v="16"/>
    <x v="352"/>
    <x v="4"/>
    <n v="59"/>
  </r>
  <r>
    <x v="1"/>
    <x v="16"/>
    <x v="353"/>
    <x v="4"/>
    <n v="25"/>
  </r>
  <r>
    <x v="1"/>
    <x v="16"/>
    <x v="354"/>
    <x v="4"/>
    <n v="11"/>
  </r>
  <r>
    <x v="1"/>
    <x v="16"/>
    <x v="355"/>
    <x v="4"/>
    <n v="63"/>
  </r>
  <r>
    <x v="1"/>
    <x v="16"/>
    <x v="356"/>
    <x v="4"/>
    <n v="55"/>
  </r>
  <r>
    <x v="1"/>
    <x v="16"/>
    <x v="357"/>
    <x v="4"/>
    <n v="86"/>
  </r>
  <r>
    <x v="1"/>
    <x v="16"/>
    <x v="358"/>
    <x v="4"/>
    <n v="24"/>
  </r>
  <r>
    <x v="1"/>
    <x v="16"/>
    <x v="359"/>
    <x v="4"/>
    <n v="62"/>
  </r>
  <r>
    <x v="1"/>
    <x v="16"/>
    <x v="360"/>
    <x v="4"/>
    <n v="51"/>
  </r>
  <r>
    <x v="1"/>
    <x v="16"/>
    <x v="361"/>
    <x v="4"/>
    <n v="45"/>
  </r>
  <r>
    <x v="1"/>
    <x v="16"/>
    <x v="362"/>
    <x v="4"/>
    <n v="65"/>
  </r>
  <r>
    <x v="1"/>
    <x v="16"/>
    <x v="363"/>
    <x v="4"/>
    <n v="68"/>
  </r>
  <r>
    <x v="1"/>
    <x v="16"/>
    <x v="364"/>
    <x v="4"/>
    <n v="20"/>
  </r>
  <r>
    <x v="1"/>
    <x v="16"/>
    <x v="365"/>
    <x v="4"/>
    <n v="28"/>
  </r>
  <r>
    <x v="1"/>
    <x v="16"/>
    <x v="366"/>
    <x v="4"/>
    <n v="38"/>
  </r>
  <r>
    <x v="1"/>
    <x v="16"/>
    <x v="367"/>
    <x v="4"/>
    <n v="18"/>
  </r>
  <r>
    <x v="1"/>
    <x v="16"/>
    <x v="368"/>
    <x v="4"/>
    <n v="27"/>
  </r>
  <r>
    <x v="1"/>
    <x v="16"/>
    <x v="369"/>
    <x v="4"/>
    <n v="14"/>
  </r>
  <r>
    <x v="1"/>
    <x v="16"/>
    <x v="370"/>
    <x v="4"/>
    <n v="31"/>
  </r>
  <r>
    <x v="1"/>
    <x v="16"/>
    <x v="371"/>
    <x v="4"/>
    <n v="5"/>
  </r>
  <r>
    <x v="1"/>
    <x v="16"/>
    <x v="372"/>
    <x v="4"/>
    <n v="87"/>
  </r>
  <r>
    <x v="1"/>
    <x v="16"/>
    <x v="373"/>
    <x v="4"/>
    <n v="14"/>
  </r>
  <r>
    <x v="1"/>
    <x v="16"/>
    <x v="374"/>
    <x v="4"/>
    <n v="9"/>
  </r>
  <r>
    <x v="1"/>
    <x v="16"/>
    <x v="375"/>
    <x v="4"/>
    <n v="7"/>
  </r>
  <r>
    <x v="1"/>
    <x v="16"/>
    <x v="376"/>
    <x v="4"/>
    <n v="13"/>
  </r>
  <r>
    <x v="1"/>
    <x v="16"/>
    <x v="377"/>
    <x v="4"/>
    <n v="23"/>
  </r>
  <r>
    <x v="1"/>
    <x v="16"/>
    <x v="378"/>
    <x v="4"/>
    <n v="4"/>
  </r>
  <r>
    <x v="1"/>
    <x v="16"/>
    <x v="379"/>
    <x v="4"/>
    <n v="74"/>
  </r>
  <r>
    <x v="1"/>
    <x v="16"/>
    <x v="380"/>
    <x v="4"/>
    <n v="16"/>
  </r>
  <r>
    <x v="1"/>
    <x v="16"/>
    <x v="381"/>
    <x v="4"/>
    <n v="32"/>
  </r>
  <r>
    <x v="1"/>
    <x v="16"/>
    <x v="382"/>
    <x v="4"/>
    <n v="19"/>
  </r>
  <r>
    <x v="1"/>
    <x v="16"/>
    <x v="383"/>
    <x v="4"/>
    <n v="8"/>
  </r>
  <r>
    <x v="1"/>
    <x v="16"/>
    <x v="384"/>
    <x v="4"/>
    <n v="39"/>
  </r>
  <r>
    <x v="1"/>
    <x v="16"/>
    <x v="385"/>
    <x v="4"/>
    <n v="25"/>
  </r>
  <r>
    <x v="1"/>
    <x v="16"/>
    <x v="347"/>
    <x v="5"/>
    <n v="149"/>
  </r>
  <r>
    <x v="1"/>
    <x v="16"/>
    <x v="348"/>
    <x v="5"/>
    <n v="33"/>
  </r>
  <r>
    <x v="1"/>
    <x v="16"/>
    <x v="349"/>
    <x v="5"/>
    <n v="89"/>
  </r>
  <r>
    <x v="1"/>
    <x v="16"/>
    <x v="350"/>
    <x v="5"/>
    <n v="147"/>
  </r>
  <r>
    <x v="1"/>
    <x v="16"/>
    <x v="351"/>
    <x v="5"/>
    <n v="166"/>
  </r>
  <r>
    <x v="1"/>
    <x v="16"/>
    <x v="352"/>
    <x v="5"/>
    <n v="77"/>
  </r>
  <r>
    <x v="1"/>
    <x v="16"/>
    <x v="353"/>
    <x v="5"/>
    <n v="40"/>
  </r>
  <r>
    <x v="1"/>
    <x v="16"/>
    <x v="354"/>
    <x v="5"/>
    <n v="30"/>
  </r>
  <r>
    <x v="1"/>
    <x v="16"/>
    <x v="355"/>
    <x v="5"/>
    <n v="118"/>
  </r>
  <r>
    <x v="1"/>
    <x v="16"/>
    <x v="356"/>
    <x v="5"/>
    <n v="113"/>
  </r>
  <r>
    <x v="1"/>
    <x v="16"/>
    <x v="357"/>
    <x v="5"/>
    <n v="163"/>
  </r>
  <r>
    <x v="1"/>
    <x v="16"/>
    <x v="358"/>
    <x v="5"/>
    <n v="52"/>
  </r>
  <r>
    <x v="1"/>
    <x v="16"/>
    <x v="359"/>
    <x v="5"/>
    <n v="120"/>
  </r>
  <r>
    <x v="1"/>
    <x v="16"/>
    <x v="360"/>
    <x v="5"/>
    <n v="88"/>
  </r>
  <r>
    <x v="1"/>
    <x v="16"/>
    <x v="361"/>
    <x v="5"/>
    <n v="84"/>
  </r>
  <r>
    <x v="1"/>
    <x v="16"/>
    <x v="362"/>
    <x v="5"/>
    <n v="147"/>
  </r>
  <r>
    <x v="1"/>
    <x v="16"/>
    <x v="363"/>
    <x v="5"/>
    <n v="187"/>
  </r>
  <r>
    <x v="1"/>
    <x v="16"/>
    <x v="364"/>
    <x v="5"/>
    <n v="63"/>
  </r>
  <r>
    <x v="1"/>
    <x v="16"/>
    <x v="386"/>
    <x v="5"/>
    <n v="2"/>
  </r>
  <r>
    <x v="1"/>
    <x v="16"/>
    <x v="365"/>
    <x v="5"/>
    <n v="66"/>
  </r>
  <r>
    <x v="1"/>
    <x v="16"/>
    <x v="366"/>
    <x v="5"/>
    <n v="99"/>
  </r>
  <r>
    <x v="1"/>
    <x v="16"/>
    <x v="367"/>
    <x v="5"/>
    <n v="48"/>
  </r>
  <r>
    <x v="1"/>
    <x v="16"/>
    <x v="368"/>
    <x v="5"/>
    <n v="85"/>
  </r>
  <r>
    <x v="1"/>
    <x v="16"/>
    <x v="369"/>
    <x v="5"/>
    <n v="68"/>
  </r>
  <r>
    <x v="1"/>
    <x v="16"/>
    <x v="370"/>
    <x v="5"/>
    <n v="90"/>
  </r>
  <r>
    <x v="1"/>
    <x v="16"/>
    <x v="371"/>
    <x v="5"/>
    <n v="30"/>
  </r>
  <r>
    <x v="1"/>
    <x v="16"/>
    <x v="372"/>
    <x v="5"/>
    <n v="136"/>
  </r>
  <r>
    <x v="1"/>
    <x v="16"/>
    <x v="373"/>
    <x v="5"/>
    <n v="34"/>
  </r>
  <r>
    <x v="1"/>
    <x v="16"/>
    <x v="387"/>
    <x v="5"/>
    <n v="19"/>
  </r>
  <r>
    <x v="1"/>
    <x v="16"/>
    <x v="374"/>
    <x v="5"/>
    <n v="30"/>
  </r>
  <r>
    <x v="1"/>
    <x v="16"/>
    <x v="375"/>
    <x v="5"/>
    <n v="28"/>
  </r>
  <r>
    <x v="1"/>
    <x v="16"/>
    <x v="376"/>
    <x v="5"/>
    <n v="38"/>
  </r>
  <r>
    <x v="1"/>
    <x v="16"/>
    <x v="377"/>
    <x v="5"/>
    <n v="52"/>
  </r>
  <r>
    <x v="1"/>
    <x v="16"/>
    <x v="388"/>
    <x v="5"/>
    <n v="16"/>
  </r>
  <r>
    <x v="1"/>
    <x v="16"/>
    <x v="389"/>
    <x v="5"/>
    <n v="1"/>
  </r>
  <r>
    <x v="1"/>
    <x v="16"/>
    <x v="378"/>
    <x v="5"/>
    <n v="27"/>
  </r>
  <r>
    <x v="1"/>
    <x v="16"/>
    <x v="379"/>
    <x v="5"/>
    <n v="207"/>
  </r>
  <r>
    <x v="1"/>
    <x v="16"/>
    <x v="380"/>
    <x v="5"/>
    <n v="61"/>
  </r>
  <r>
    <x v="1"/>
    <x v="16"/>
    <x v="381"/>
    <x v="5"/>
    <n v="124"/>
  </r>
  <r>
    <x v="1"/>
    <x v="16"/>
    <x v="382"/>
    <x v="5"/>
    <n v="70"/>
  </r>
  <r>
    <x v="1"/>
    <x v="16"/>
    <x v="383"/>
    <x v="5"/>
    <n v="37"/>
  </r>
  <r>
    <x v="1"/>
    <x v="16"/>
    <x v="384"/>
    <x v="5"/>
    <n v="116"/>
  </r>
  <r>
    <x v="1"/>
    <x v="16"/>
    <x v="385"/>
    <x v="5"/>
    <n v="85"/>
  </r>
  <r>
    <x v="1"/>
    <x v="16"/>
    <x v="390"/>
    <x v="5"/>
    <n v="2"/>
  </r>
  <r>
    <x v="1"/>
    <x v="16"/>
    <x v="347"/>
    <x v="6"/>
    <n v="2"/>
  </r>
  <r>
    <x v="1"/>
    <x v="16"/>
    <x v="349"/>
    <x v="6"/>
    <n v="5"/>
  </r>
  <r>
    <x v="1"/>
    <x v="16"/>
    <x v="350"/>
    <x v="6"/>
    <n v="2"/>
  </r>
  <r>
    <x v="1"/>
    <x v="16"/>
    <x v="351"/>
    <x v="6"/>
    <n v="9"/>
  </r>
  <r>
    <x v="1"/>
    <x v="16"/>
    <x v="352"/>
    <x v="6"/>
    <n v="7"/>
  </r>
  <r>
    <x v="1"/>
    <x v="16"/>
    <x v="355"/>
    <x v="6"/>
    <n v="10"/>
  </r>
  <r>
    <x v="1"/>
    <x v="16"/>
    <x v="356"/>
    <x v="6"/>
    <n v="5"/>
  </r>
  <r>
    <x v="1"/>
    <x v="16"/>
    <x v="357"/>
    <x v="6"/>
    <n v="7"/>
  </r>
  <r>
    <x v="1"/>
    <x v="16"/>
    <x v="358"/>
    <x v="6"/>
    <n v="3"/>
  </r>
  <r>
    <x v="1"/>
    <x v="16"/>
    <x v="359"/>
    <x v="6"/>
    <n v="3"/>
  </r>
  <r>
    <x v="1"/>
    <x v="16"/>
    <x v="360"/>
    <x v="6"/>
    <n v="4"/>
  </r>
  <r>
    <x v="1"/>
    <x v="16"/>
    <x v="361"/>
    <x v="6"/>
    <n v="2"/>
  </r>
  <r>
    <x v="1"/>
    <x v="16"/>
    <x v="362"/>
    <x v="6"/>
    <n v="3"/>
  </r>
  <r>
    <x v="1"/>
    <x v="16"/>
    <x v="363"/>
    <x v="6"/>
    <n v="8"/>
  </r>
  <r>
    <x v="1"/>
    <x v="16"/>
    <x v="364"/>
    <x v="6"/>
    <n v="2"/>
  </r>
  <r>
    <x v="1"/>
    <x v="16"/>
    <x v="366"/>
    <x v="6"/>
    <n v="6"/>
  </r>
  <r>
    <x v="1"/>
    <x v="16"/>
    <x v="367"/>
    <x v="6"/>
    <n v="2"/>
  </r>
  <r>
    <x v="1"/>
    <x v="16"/>
    <x v="368"/>
    <x v="6"/>
    <n v="1"/>
  </r>
  <r>
    <x v="1"/>
    <x v="16"/>
    <x v="369"/>
    <x v="6"/>
    <n v="3"/>
  </r>
  <r>
    <x v="1"/>
    <x v="16"/>
    <x v="372"/>
    <x v="6"/>
    <n v="4"/>
  </r>
  <r>
    <x v="1"/>
    <x v="16"/>
    <x v="374"/>
    <x v="6"/>
    <n v="1"/>
  </r>
  <r>
    <x v="1"/>
    <x v="16"/>
    <x v="375"/>
    <x v="6"/>
    <n v="1"/>
  </r>
  <r>
    <x v="1"/>
    <x v="16"/>
    <x v="379"/>
    <x v="6"/>
    <n v="5"/>
  </r>
  <r>
    <x v="1"/>
    <x v="16"/>
    <x v="380"/>
    <x v="6"/>
    <n v="1"/>
  </r>
  <r>
    <x v="1"/>
    <x v="16"/>
    <x v="381"/>
    <x v="6"/>
    <n v="6"/>
  </r>
  <r>
    <x v="1"/>
    <x v="16"/>
    <x v="382"/>
    <x v="6"/>
    <n v="1"/>
  </r>
  <r>
    <x v="1"/>
    <x v="16"/>
    <x v="384"/>
    <x v="6"/>
    <n v="5"/>
  </r>
  <r>
    <x v="1"/>
    <x v="16"/>
    <x v="385"/>
    <x v="6"/>
    <n v="3"/>
  </r>
  <r>
    <x v="1"/>
    <x v="16"/>
    <x v="347"/>
    <x v="7"/>
    <n v="4"/>
  </r>
  <r>
    <x v="1"/>
    <x v="16"/>
    <x v="349"/>
    <x v="7"/>
    <n v="6"/>
  </r>
  <r>
    <x v="1"/>
    <x v="16"/>
    <x v="350"/>
    <x v="7"/>
    <n v="3"/>
  </r>
  <r>
    <x v="1"/>
    <x v="16"/>
    <x v="351"/>
    <x v="7"/>
    <n v="16"/>
  </r>
  <r>
    <x v="1"/>
    <x v="16"/>
    <x v="352"/>
    <x v="7"/>
    <n v="9"/>
  </r>
  <r>
    <x v="1"/>
    <x v="16"/>
    <x v="355"/>
    <x v="7"/>
    <n v="12"/>
  </r>
  <r>
    <x v="1"/>
    <x v="16"/>
    <x v="356"/>
    <x v="7"/>
    <n v="8"/>
  </r>
  <r>
    <x v="1"/>
    <x v="16"/>
    <x v="357"/>
    <x v="7"/>
    <n v="9"/>
  </r>
  <r>
    <x v="1"/>
    <x v="16"/>
    <x v="358"/>
    <x v="7"/>
    <n v="4"/>
  </r>
  <r>
    <x v="1"/>
    <x v="16"/>
    <x v="359"/>
    <x v="7"/>
    <n v="4"/>
  </r>
  <r>
    <x v="1"/>
    <x v="16"/>
    <x v="360"/>
    <x v="7"/>
    <n v="4"/>
  </r>
  <r>
    <x v="1"/>
    <x v="16"/>
    <x v="361"/>
    <x v="7"/>
    <n v="6"/>
  </r>
  <r>
    <x v="1"/>
    <x v="16"/>
    <x v="362"/>
    <x v="7"/>
    <n v="3"/>
  </r>
  <r>
    <x v="1"/>
    <x v="16"/>
    <x v="363"/>
    <x v="7"/>
    <n v="11"/>
  </r>
  <r>
    <x v="1"/>
    <x v="16"/>
    <x v="364"/>
    <x v="7"/>
    <n v="2"/>
  </r>
  <r>
    <x v="1"/>
    <x v="16"/>
    <x v="366"/>
    <x v="7"/>
    <n v="9"/>
  </r>
  <r>
    <x v="1"/>
    <x v="16"/>
    <x v="367"/>
    <x v="7"/>
    <n v="3"/>
  </r>
  <r>
    <x v="1"/>
    <x v="16"/>
    <x v="368"/>
    <x v="7"/>
    <n v="1"/>
  </r>
  <r>
    <x v="1"/>
    <x v="16"/>
    <x v="369"/>
    <x v="7"/>
    <n v="4"/>
  </r>
  <r>
    <x v="1"/>
    <x v="16"/>
    <x v="372"/>
    <x v="7"/>
    <n v="5"/>
  </r>
  <r>
    <x v="1"/>
    <x v="16"/>
    <x v="374"/>
    <x v="7"/>
    <n v="1"/>
  </r>
  <r>
    <x v="1"/>
    <x v="16"/>
    <x v="375"/>
    <x v="7"/>
    <n v="2"/>
  </r>
  <r>
    <x v="1"/>
    <x v="16"/>
    <x v="379"/>
    <x v="7"/>
    <n v="7"/>
  </r>
  <r>
    <x v="1"/>
    <x v="16"/>
    <x v="380"/>
    <x v="7"/>
    <n v="1"/>
  </r>
  <r>
    <x v="1"/>
    <x v="16"/>
    <x v="381"/>
    <x v="7"/>
    <n v="6"/>
  </r>
  <r>
    <x v="1"/>
    <x v="16"/>
    <x v="384"/>
    <x v="7"/>
    <n v="7"/>
  </r>
  <r>
    <x v="1"/>
    <x v="16"/>
    <x v="385"/>
    <x v="7"/>
    <n v="3"/>
  </r>
  <r>
    <x v="1"/>
    <x v="16"/>
    <x v="379"/>
    <x v="8"/>
    <n v="1"/>
  </r>
  <r>
    <x v="1"/>
    <x v="16"/>
    <x v="347"/>
    <x v="9"/>
    <n v="46"/>
  </r>
  <r>
    <x v="1"/>
    <x v="16"/>
    <x v="348"/>
    <x v="9"/>
    <n v="13"/>
  </r>
  <r>
    <x v="1"/>
    <x v="16"/>
    <x v="349"/>
    <x v="9"/>
    <n v="27"/>
  </r>
  <r>
    <x v="1"/>
    <x v="16"/>
    <x v="350"/>
    <x v="9"/>
    <n v="26"/>
  </r>
  <r>
    <x v="1"/>
    <x v="16"/>
    <x v="351"/>
    <x v="9"/>
    <n v="46"/>
  </r>
  <r>
    <x v="1"/>
    <x v="16"/>
    <x v="352"/>
    <x v="9"/>
    <n v="16"/>
  </r>
  <r>
    <x v="1"/>
    <x v="16"/>
    <x v="353"/>
    <x v="9"/>
    <n v="12"/>
  </r>
  <r>
    <x v="1"/>
    <x v="16"/>
    <x v="354"/>
    <x v="9"/>
    <n v="20"/>
  </r>
  <r>
    <x v="1"/>
    <x v="16"/>
    <x v="355"/>
    <x v="9"/>
    <n v="37"/>
  </r>
  <r>
    <x v="1"/>
    <x v="16"/>
    <x v="356"/>
    <x v="9"/>
    <n v="39"/>
  </r>
  <r>
    <x v="1"/>
    <x v="16"/>
    <x v="357"/>
    <x v="9"/>
    <n v="31"/>
  </r>
  <r>
    <x v="1"/>
    <x v="16"/>
    <x v="358"/>
    <x v="9"/>
    <n v="24"/>
  </r>
  <r>
    <x v="1"/>
    <x v="16"/>
    <x v="359"/>
    <x v="9"/>
    <n v="43"/>
  </r>
  <r>
    <x v="1"/>
    <x v="16"/>
    <x v="360"/>
    <x v="9"/>
    <n v="25"/>
  </r>
  <r>
    <x v="1"/>
    <x v="16"/>
    <x v="361"/>
    <x v="9"/>
    <n v="28"/>
  </r>
  <r>
    <x v="1"/>
    <x v="16"/>
    <x v="362"/>
    <x v="9"/>
    <n v="72"/>
  </r>
  <r>
    <x v="1"/>
    <x v="16"/>
    <x v="363"/>
    <x v="9"/>
    <n v="86"/>
  </r>
  <r>
    <x v="1"/>
    <x v="16"/>
    <x v="364"/>
    <x v="9"/>
    <n v="42"/>
  </r>
  <r>
    <x v="1"/>
    <x v="16"/>
    <x v="386"/>
    <x v="9"/>
    <n v="2"/>
  </r>
  <r>
    <x v="1"/>
    <x v="16"/>
    <x v="365"/>
    <x v="9"/>
    <n v="37"/>
  </r>
  <r>
    <x v="1"/>
    <x v="16"/>
    <x v="366"/>
    <x v="9"/>
    <n v="57"/>
  </r>
  <r>
    <x v="1"/>
    <x v="16"/>
    <x v="367"/>
    <x v="9"/>
    <n v="17"/>
  </r>
  <r>
    <x v="1"/>
    <x v="16"/>
    <x v="368"/>
    <x v="9"/>
    <n v="46"/>
  </r>
  <r>
    <x v="1"/>
    <x v="16"/>
    <x v="369"/>
    <x v="9"/>
    <n v="40"/>
  </r>
  <r>
    <x v="1"/>
    <x v="16"/>
    <x v="370"/>
    <x v="9"/>
    <n v="30"/>
  </r>
  <r>
    <x v="1"/>
    <x v="16"/>
    <x v="371"/>
    <x v="9"/>
    <n v="21"/>
  </r>
  <r>
    <x v="1"/>
    <x v="16"/>
    <x v="372"/>
    <x v="9"/>
    <n v="35"/>
  </r>
  <r>
    <x v="1"/>
    <x v="16"/>
    <x v="373"/>
    <x v="9"/>
    <n v="15"/>
  </r>
  <r>
    <x v="1"/>
    <x v="16"/>
    <x v="387"/>
    <x v="9"/>
    <n v="17"/>
  </r>
  <r>
    <x v="1"/>
    <x v="16"/>
    <x v="374"/>
    <x v="9"/>
    <n v="16"/>
  </r>
  <r>
    <x v="1"/>
    <x v="16"/>
    <x v="375"/>
    <x v="9"/>
    <n v="14"/>
  </r>
  <r>
    <x v="1"/>
    <x v="16"/>
    <x v="376"/>
    <x v="9"/>
    <n v="19"/>
  </r>
  <r>
    <x v="1"/>
    <x v="16"/>
    <x v="377"/>
    <x v="9"/>
    <n v="22"/>
  </r>
  <r>
    <x v="1"/>
    <x v="16"/>
    <x v="388"/>
    <x v="9"/>
    <n v="16"/>
  </r>
  <r>
    <x v="1"/>
    <x v="16"/>
    <x v="389"/>
    <x v="9"/>
    <n v="1"/>
  </r>
  <r>
    <x v="1"/>
    <x v="16"/>
    <x v="378"/>
    <x v="9"/>
    <n v="22"/>
  </r>
  <r>
    <x v="1"/>
    <x v="16"/>
    <x v="379"/>
    <x v="9"/>
    <n v="134"/>
  </r>
  <r>
    <x v="1"/>
    <x v="16"/>
    <x v="380"/>
    <x v="9"/>
    <n v="46"/>
  </r>
  <r>
    <x v="1"/>
    <x v="16"/>
    <x v="381"/>
    <x v="9"/>
    <n v="77"/>
  </r>
  <r>
    <x v="1"/>
    <x v="16"/>
    <x v="382"/>
    <x v="9"/>
    <n v="44"/>
  </r>
  <r>
    <x v="1"/>
    <x v="16"/>
    <x v="383"/>
    <x v="9"/>
    <n v="28"/>
  </r>
  <r>
    <x v="1"/>
    <x v="16"/>
    <x v="384"/>
    <x v="9"/>
    <n v="68"/>
  </r>
  <r>
    <x v="1"/>
    <x v="16"/>
    <x v="385"/>
    <x v="9"/>
    <n v="51"/>
  </r>
  <r>
    <x v="1"/>
    <x v="16"/>
    <x v="390"/>
    <x v="9"/>
    <n v="2"/>
  </r>
  <r>
    <x v="1"/>
    <x v="16"/>
    <x v="347"/>
    <x v="10"/>
    <n v="8"/>
  </r>
  <r>
    <x v="1"/>
    <x v="16"/>
    <x v="348"/>
    <x v="10"/>
    <n v="2"/>
  </r>
  <r>
    <x v="1"/>
    <x v="16"/>
    <x v="350"/>
    <x v="10"/>
    <n v="1"/>
  </r>
  <r>
    <x v="1"/>
    <x v="16"/>
    <x v="351"/>
    <x v="10"/>
    <n v="4"/>
  </r>
  <r>
    <x v="1"/>
    <x v="16"/>
    <x v="354"/>
    <x v="10"/>
    <n v="1"/>
  </r>
  <r>
    <x v="1"/>
    <x v="16"/>
    <x v="355"/>
    <x v="10"/>
    <n v="2"/>
  </r>
  <r>
    <x v="1"/>
    <x v="16"/>
    <x v="356"/>
    <x v="10"/>
    <n v="1"/>
  </r>
  <r>
    <x v="1"/>
    <x v="16"/>
    <x v="357"/>
    <x v="10"/>
    <n v="4"/>
  </r>
  <r>
    <x v="1"/>
    <x v="16"/>
    <x v="359"/>
    <x v="10"/>
    <n v="1"/>
  </r>
  <r>
    <x v="1"/>
    <x v="16"/>
    <x v="360"/>
    <x v="10"/>
    <n v="2"/>
  </r>
  <r>
    <x v="1"/>
    <x v="16"/>
    <x v="361"/>
    <x v="10"/>
    <n v="1"/>
  </r>
  <r>
    <x v="1"/>
    <x v="16"/>
    <x v="363"/>
    <x v="10"/>
    <n v="8"/>
  </r>
  <r>
    <x v="1"/>
    <x v="16"/>
    <x v="365"/>
    <x v="10"/>
    <n v="1"/>
  </r>
  <r>
    <x v="1"/>
    <x v="16"/>
    <x v="366"/>
    <x v="10"/>
    <n v="4"/>
  </r>
  <r>
    <x v="1"/>
    <x v="16"/>
    <x v="367"/>
    <x v="10"/>
    <n v="2"/>
  </r>
  <r>
    <x v="1"/>
    <x v="16"/>
    <x v="368"/>
    <x v="10"/>
    <n v="1"/>
  </r>
  <r>
    <x v="1"/>
    <x v="16"/>
    <x v="369"/>
    <x v="10"/>
    <n v="1"/>
  </r>
  <r>
    <x v="1"/>
    <x v="16"/>
    <x v="370"/>
    <x v="10"/>
    <n v="11"/>
  </r>
  <r>
    <x v="1"/>
    <x v="16"/>
    <x v="371"/>
    <x v="10"/>
    <n v="2"/>
  </r>
  <r>
    <x v="1"/>
    <x v="16"/>
    <x v="372"/>
    <x v="10"/>
    <n v="10"/>
  </r>
  <r>
    <x v="1"/>
    <x v="16"/>
    <x v="373"/>
    <x v="10"/>
    <n v="1"/>
  </r>
  <r>
    <x v="1"/>
    <x v="16"/>
    <x v="387"/>
    <x v="10"/>
    <n v="1"/>
  </r>
  <r>
    <x v="1"/>
    <x v="16"/>
    <x v="374"/>
    <x v="10"/>
    <n v="1"/>
  </r>
  <r>
    <x v="1"/>
    <x v="16"/>
    <x v="376"/>
    <x v="10"/>
    <n v="1"/>
  </r>
  <r>
    <x v="1"/>
    <x v="16"/>
    <x v="377"/>
    <x v="10"/>
    <n v="1"/>
  </r>
  <r>
    <x v="1"/>
    <x v="16"/>
    <x v="379"/>
    <x v="10"/>
    <n v="4"/>
  </r>
  <r>
    <x v="1"/>
    <x v="16"/>
    <x v="380"/>
    <x v="10"/>
    <n v="2"/>
  </r>
  <r>
    <x v="1"/>
    <x v="16"/>
    <x v="381"/>
    <x v="10"/>
    <n v="3"/>
  </r>
  <r>
    <x v="1"/>
    <x v="16"/>
    <x v="382"/>
    <x v="10"/>
    <n v="6"/>
  </r>
  <r>
    <x v="1"/>
    <x v="16"/>
    <x v="383"/>
    <x v="10"/>
    <n v="2"/>
  </r>
  <r>
    <x v="1"/>
    <x v="16"/>
    <x v="384"/>
    <x v="10"/>
    <n v="3"/>
  </r>
  <r>
    <x v="1"/>
    <x v="16"/>
    <x v="385"/>
    <x v="10"/>
    <n v="4"/>
  </r>
  <r>
    <x v="1"/>
    <x v="16"/>
    <x v="347"/>
    <x v="12"/>
    <n v="142"/>
  </r>
  <r>
    <x v="1"/>
    <x v="16"/>
    <x v="348"/>
    <x v="12"/>
    <n v="28"/>
  </r>
  <r>
    <x v="1"/>
    <x v="16"/>
    <x v="349"/>
    <x v="12"/>
    <n v="88"/>
  </r>
  <r>
    <x v="1"/>
    <x v="16"/>
    <x v="350"/>
    <x v="12"/>
    <n v="141"/>
  </r>
  <r>
    <x v="1"/>
    <x v="16"/>
    <x v="351"/>
    <x v="12"/>
    <n v="164"/>
  </r>
  <r>
    <x v="1"/>
    <x v="16"/>
    <x v="352"/>
    <x v="12"/>
    <n v="76"/>
  </r>
  <r>
    <x v="1"/>
    <x v="16"/>
    <x v="353"/>
    <x v="12"/>
    <n v="39"/>
  </r>
  <r>
    <x v="1"/>
    <x v="16"/>
    <x v="354"/>
    <x v="12"/>
    <n v="29"/>
  </r>
  <r>
    <x v="1"/>
    <x v="16"/>
    <x v="355"/>
    <x v="12"/>
    <n v="113"/>
  </r>
  <r>
    <x v="1"/>
    <x v="16"/>
    <x v="356"/>
    <x v="12"/>
    <n v="107"/>
  </r>
  <r>
    <x v="1"/>
    <x v="16"/>
    <x v="357"/>
    <x v="12"/>
    <n v="162"/>
  </r>
  <r>
    <x v="1"/>
    <x v="16"/>
    <x v="358"/>
    <x v="12"/>
    <n v="52"/>
  </r>
  <r>
    <x v="1"/>
    <x v="16"/>
    <x v="359"/>
    <x v="12"/>
    <n v="120"/>
  </r>
  <r>
    <x v="1"/>
    <x v="16"/>
    <x v="360"/>
    <x v="12"/>
    <n v="87"/>
  </r>
  <r>
    <x v="1"/>
    <x v="16"/>
    <x v="361"/>
    <x v="12"/>
    <n v="83"/>
  </r>
  <r>
    <x v="1"/>
    <x v="16"/>
    <x v="362"/>
    <x v="12"/>
    <n v="144"/>
  </r>
  <r>
    <x v="1"/>
    <x v="16"/>
    <x v="363"/>
    <x v="12"/>
    <n v="183"/>
  </r>
  <r>
    <x v="1"/>
    <x v="16"/>
    <x v="364"/>
    <x v="12"/>
    <n v="61"/>
  </r>
  <r>
    <x v="1"/>
    <x v="16"/>
    <x v="386"/>
    <x v="12"/>
    <n v="2"/>
  </r>
  <r>
    <x v="1"/>
    <x v="16"/>
    <x v="365"/>
    <x v="12"/>
    <n v="65"/>
  </r>
  <r>
    <x v="1"/>
    <x v="16"/>
    <x v="366"/>
    <x v="12"/>
    <n v="99"/>
  </r>
  <r>
    <x v="1"/>
    <x v="16"/>
    <x v="367"/>
    <x v="12"/>
    <n v="47"/>
  </r>
  <r>
    <x v="1"/>
    <x v="16"/>
    <x v="368"/>
    <x v="12"/>
    <n v="83"/>
  </r>
  <r>
    <x v="1"/>
    <x v="16"/>
    <x v="369"/>
    <x v="12"/>
    <n v="66"/>
  </r>
  <r>
    <x v="1"/>
    <x v="16"/>
    <x v="370"/>
    <x v="12"/>
    <n v="85"/>
  </r>
  <r>
    <x v="1"/>
    <x v="16"/>
    <x v="371"/>
    <x v="12"/>
    <n v="30"/>
  </r>
  <r>
    <x v="1"/>
    <x v="16"/>
    <x v="372"/>
    <x v="12"/>
    <n v="134"/>
  </r>
  <r>
    <x v="1"/>
    <x v="16"/>
    <x v="373"/>
    <x v="12"/>
    <n v="33"/>
  </r>
  <r>
    <x v="1"/>
    <x v="16"/>
    <x v="387"/>
    <x v="12"/>
    <n v="19"/>
  </r>
  <r>
    <x v="1"/>
    <x v="16"/>
    <x v="374"/>
    <x v="12"/>
    <n v="30"/>
  </r>
  <r>
    <x v="1"/>
    <x v="16"/>
    <x v="375"/>
    <x v="12"/>
    <n v="28"/>
  </r>
  <r>
    <x v="1"/>
    <x v="16"/>
    <x v="376"/>
    <x v="12"/>
    <n v="34"/>
  </r>
  <r>
    <x v="1"/>
    <x v="16"/>
    <x v="377"/>
    <x v="12"/>
    <n v="52"/>
  </r>
  <r>
    <x v="1"/>
    <x v="16"/>
    <x v="388"/>
    <x v="12"/>
    <n v="16"/>
  </r>
  <r>
    <x v="1"/>
    <x v="16"/>
    <x v="389"/>
    <x v="12"/>
    <n v="1"/>
  </r>
  <r>
    <x v="1"/>
    <x v="16"/>
    <x v="378"/>
    <x v="12"/>
    <n v="27"/>
  </r>
  <r>
    <x v="1"/>
    <x v="16"/>
    <x v="379"/>
    <x v="12"/>
    <n v="205"/>
  </r>
  <r>
    <x v="1"/>
    <x v="16"/>
    <x v="380"/>
    <x v="12"/>
    <n v="60"/>
  </r>
  <r>
    <x v="1"/>
    <x v="16"/>
    <x v="381"/>
    <x v="12"/>
    <n v="120"/>
  </r>
  <r>
    <x v="1"/>
    <x v="16"/>
    <x v="382"/>
    <x v="12"/>
    <n v="68"/>
  </r>
  <r>
    <x v="1"/>
    <x v="16"/>
    <x v="383"/>
    <x v="12"/>
    <n v="37"/>
  </r>
  <r>
    <x v="1"/>
    <x v="16"/>
    <x v="384"/>
    <x v="12"/>
    <n v="115"/>
  </r>
  <r>
    <x v="1"/>
    <x v="16"/>
    <x v="385"/>
    <x v="12"/>
    <n v="85"/>
  </r>
  <r>
    <x v="1"/>
    <x v="16"/>
    <x v="390"/>
    <x v="12"/>
    <n v="2"/>
  </r>
  <r>
    <x v="1"/>
    <x v="16"/>
    <x v="347"/>
    <x v="13"/>
    <n v="14"/>
  </r>
  <r>
    <x v="1"/>
    <x v="16"/>
    <x v="348"/>
    <x v="13"/>
    <n v="2"/>
  </r>
  <r>
    <x v="1"/>
    <x v="16"/>
    <x v="350"/>
    <x v="13"/>
    <n v="5"/>
  </r>
  <r>
    <x v="1"/>
    <x v="16"/>
    <x v="351"/>
    <x v="13"/>
    <n v="2"/>
  </r>
  <r>
    <x v="1"/>
    <x v="16"/>
    <x v="353"/>
    <x v="13"/>
    <n v="1"/>
  </r>
  <r>
    <x v="1"/>
    <x v="16"/>
    <x v="355"/>
    <x v="13"/>
    <n v="2"/>
  </r>
  <r>
    <x v="1"/>
    <x v="16"/>
    <x v="356"/>
    <x v="13"/>
    <n v="1"/>
  </r>
  <r>
    <x v="1"/>
    <x v="16"/>
    <x v="357"/>
    <x v="13"/>
    <n v="2"/>
  </r>
  <r>
    <x v="1"/>
    <x v="16"/>
    <x v="359"/>
    <x v="13"/>
    <n v="1"/>
  </r>
  <r>
    <x v="1"/>
    <x v="16"/>
    <x v="360"/>
    <x v="13"/>
    <n v="1"/>
  </r>
  <r>
    <x v="1"/>
    <x v="16"/>
    <x v="361"/>
    <x v="13"/>
    <n v="2"/>
  </r>
  <r>
    <x v="1"/>
    <x v="16"/>
    <x v="362"/>
    <x v="13"/>
    <n v="3"/>
  </r>
  <r>
    <x v="1"/>
    <x v="16"/>
    <x v="363"/>
    <x v="13"/>
    <n v="3"/>
  </r>
  <r>
    <x v="1"/>
    <x v="16"/>
    <x v="365"/>
    <x v="13"/>
    <n v="1"/>
  </r>
  <r>
    <x v="1"/>
    <x v="16"/>
    <x v="366"/>
    <x v="13"/>
    <n v="4"/>
  </r>
  <r>
    <x v="1"/>
    <x v="16"/>
    <x v="367"/>
    <x v="13"/>
    <n v="1"/>
  </r>
  <r>
    <x v="1"/>
    <x v="16"/>
    <x v="368"/>
    <x v="13"/>
    <n v="5"/>
  </r>
  <r>
    <x v="1"/>
    <x v="16"/>
    <x v="370"/>
    <x v="13"/>
    <n v="7"/>
  </r>
  <r>
    <x v="1"/>
    <x v="16"/>
    <x v="371"/>
    <x v="13"/>
    <n v="1"/>
  </r>
  <r>
    <x v="1"/>
    <x v="16"/>
    <x v="372"/>
    <x v="13"/>
    <n v="9"/>
  </r>
  <r>
    <x v="1"/>
    <x v="16"/>
    <x v="374"/>
    <x v="13"/>
    <n v="1"/>
  </r>
  <r>
    <x v="1"/>
    <x v="16"/>
    <x v="376"/>
    <x v="13"/>
    <n v="1"/>
  </r>
  <r>
    <x v="1"/>
    <x v="16"/>
    <x v="379"/>
    <x v="13"/>
    <n v="5"/>
  </r>
  <r>
    <x v="1"/>
    <x v="16"/>
    <x v="380"/>
    <x v="13"/>
    <n v="1"/>
  </r>
  <r>
    <x v="1"/>
    <x v="16"/>
    <x v="381"/>
    <x v="13"/>
    <n v="3"/>
  </r>
  <r>
    <x v="1"/>
    <x v="16"/>
    <x v="382"/>
    <x v="13"/>
    <n v="2"/>
  </r>
  <r>
    <x v="1"/>
    <x v="16"/>
    <x v="384"/>
    <x v="13"/>
    <n v="2"/>
  </r>
  <r>
    <x v="1"/>
    <x v="16"/>
    <x v="347"/>
    <x v="14"/>
    <n v="3"/>
  </r>
  <r>
    <x v="1"/>
    <x v="16"/>
    <x v="349"/>
    <x v="14"/>
    <n v="1"/>
  </r>
  <r>
    <x v="1"/>
    <x v="16"/>
    <x v="350"/>
    <x v="14"/>
    <n v="17"/>
  </r>
  <r>
    <x v="1"/>
    <x v="16"/>
    <x v="351"/>
    <x v="14"/>
    <n v="3"/>
  </r>
  <r>
    <x v="1"/>
    <x v="16"/>
    <x v="352"/>
    <x v="14"/>
    <n v="1"/>
  </r>
  <r>
    <x v="1"/>
    <x v="16"/>
    <x v="355"/>
    <x v="14"/>
    <n v="5"/>
  </r>
  <r>
    <x v="1"/>
    <x v="16"/>
    <x v="357"/>
    <x v="14"/>
    <n v="4"/>
  </r>
  <r>
    <x v="1"/>
    <x v="16"/>
    <x v="363"/>
    <x v="14"/>
    <n v="1"/>
  </r>
  <r>
    <x v="1"/>
    <x v="16"/>
    <x v="364"/>
    <x v="14"/>
    <n v="1"/>
  </r>
  <r>
    <x v="1"/>
    <x v="16"/>
    <x v="365"/>
    <x v="14"/>
    <n v="1"/>
  </r>
  <r>
    <x v="1"/>
    <x v="16"/>
    <x v="366"/>
    <x v="14"/>
    <n v="1"/>
  </r>
  <r>
    <x v="1"/>
    <x v="16"/>
    <x v="368"/>
    <x v="14"/>
    <n v="1"/>
  </r>
  <r>
    <x v="1"/>
    <x v="16"/>
    <x v="369"/>
    <x v="14"/>
    <n v="1"/>
  </r>
  <r>
    <x v="1"/>
    <x v="16"/>
    <x v="370"/>
    <x v="14"/>
    <n v="1"/>
  </r>
  <r>
    <x v="1"/>
    <x v="16"/>
    <x v="376"/>
    <x v="14"/>
    <n v="1"/>
  </r>
  <r>
    <x v="1"/>
    <x v="16"/>
    <x v="379"/>
    <x v="14"/>
    <n v="2"/>
  </r>
  <r>
    <x v="1"/>
    <x v="16"/>
    <x v="384"/>
    <x v="14"/>
    <n v="3"/>
  </r>
  <r>
    <x v="1"/>
    <x v="16"/>
    <x v="347"/>
    <x v="15"/>
    <n v="86"/>
  </r>
  <r>
    <x v="1"/>
    <x v="16"/>
    <x v="348"/>
    <x v="15"/>
    <n v="26"/>
  </r>
  <r>
    <x v="1"/>
    <x v="16"/>
    <x v="349"/>
    <x v="15"/>
    <n v="13"/>
  </r>
  <r>
    <x v="1"/>
    <x v="16"/>
    <x v="350"/>
    <x v="15"/>
    <n v="49"/>
  </r>
  <r>
    <x v="1"/>
    <x v="16"/>
    <x v="351"/>
    <x v="15"/>
    <n v="28"/>
  </r>
  <r>
    <x v="1"/>
    <x v="16"/>
    <x v="352"/>
    <x v="15"/>
    <n v="41"/>
  </r>
  <r>
    <x v="1"/>
    <x v="16"/>
    <x v="353"/>
    <x v="15"/>
    <n v="13"/>
  </r>
  <r>
    <x v="1"/>
    <x v="16"/>
    <x v="354"/>
    <x v="15"/>
    <n v="7"/>
  </r>
  <r>
    <x v="1"/>
    <x v="16"/>
    <x v="355"/>
    <x v="15"/>
    <n v="35"/>
  </r>
  <r>
    <x v="1"/>
    <x v="16"/>
    <x v="356"/>
    <x v="15"/>
    <n v="13"/>
  </r>
  <r>
    <x v="1"/>
    <x v="16"/>
    <x v="357"/>
    <x v="15"/>
    <n v="23"/>
  </r>
  <r>
    <x v="1"/>
    <x v="16"/>
    <x v="358"/>
    <x v="15"/>
    <n v="19"/>
  </r>
  <r>
    <x v="1"/>
    <x v="16"/>
    <x v="359"/>
    <x v="15"/>
    <n v="26"/>
  </r>
  <r>
    <x v="1"/>
    <x v="16"/>
    <x v="360"/>
    <x v="15"/>
    <n v="27"/>
  </r>
  <r>
    <x v="1"/>
    <x v="16"/>
    <x v="361"/>
    <x v="15"/>
    <n v="23"/>
  </r>
  <r>
    <x v="1"/>
    <x v="16"/>
    <x v="362"/>
    <x v="15"/>
    <n v="35"/>
  </r>
  <r>
    <x v="1"/>
    <x v="16"/>
    <x v="363"/>
    <x v="15"/>
    <n v="43"/>
  </r>
  <r>
    <x v="1"/>
    <x v="16"/>
    <x v="364"/>
    <x v="15"/>
    <n v="15"/>
  </r>
  <r>
    <x v="1"/>
    <x v="16"/>
    <x v="386"/>
    <x v="15"/>
    <n v="1"/>
  </r>
  <r>
    <x v="1"/>
    <x v="16"/>
    <x v="365"/>
    <x v="15"/>
    <n v="21"/>
  </r>
  <r>
    <x v="1"/>
    <x v="16"/>
    <x v="366"/>
    <x v="15"/>
    <n v="35"/>
  </r>
  <r>
    <x v="1"/>
    <x v="16"/>
    <x v="367"/>
    <x v="15"/>
    <n v="18"/>
  </r>
  <r>
    <x v="1"/>
    <x v="16"/>
    <x v="368"/>
    <x v="15"/>
    <n v="45"/>
  </r>
  <r>
    <x v="1"/>
    <x v="16"/>
    <x v="369"/>
    <x v="15"/>
    <n v="40"/>
  </r>
  <r>
    <x v="1"/>
    <x v="16"/>
    <x v="370"/>
    <x v="15"/>
    <n v="30"/>
  </r>
  <r>
    <x v="1"/>
    <x v="16"/>
    <x v="371"/>
    <x v="15"/>
    <n v="12"/>
  </r>
  <r>
    <x v="1"/>
    <x v="16"/>
    <x v="372"/>
    <x v="15"/>
    <n v="72"/>
  </r>
  <r>
    <x v="1"/>
    <x v="16"/>
    <x v="373"/>
    <x v="15"/>
    <n v="13"/>
  </r>
  <r>
    <x v="1"/>
    <x v="16"/>
    <x v="387"/>
    <x v="15"/>
    <n v="5"/>
  </r>
  <r>
    <x v="1"/>
    <x v="16"/>
    <x v="374"/>
    <x v="15"/>
    <n v="11"/>
  </r>
  <r>
    <x v="1"/>
    <x v="16"/>
    <x v="375"/>
    <x v="15"/>
    <n v="10"/>
  </r>
  <r>
    <x v="1"/>
    <x v="16"/>
    <x v="376"/>
    <x v="15"/>
    <n v="15"/>
  </r>
  <r>
    <x v="1"/>
    <x v="16"/>
    <x v="377"/>
    <x v="15"/>
    <n v="26"/>
  </r>
  <r>
    <x v="1"/>
    <x v="16"/>
    <x v="378"/>
    <x v="15"/>
    <n v="7"/>
  </r>
  <r>
    <x v="1"/>
    <x v="16"/>
    <x v="379"/>
    <x v="15"/>
    <n v="54"/>
  </r>
  <r>
    <x v="1"/>
    <x v="16"/>
    <x v="380"/>
    <x v="15"/>
    <n v="9"/>
  </r>
  <r>
    <x v="1"/>
    <x v="16"/>
    <x v="381"/>
    <x v="15"/>
    <n v="37"/>
  </r>
  <r>
    <x v="1"/>
    <x v="16"/>
    <x v="382"/>
    <x v="15"/>
    <n v="12"/>
  </r>
  <r>
    <x v="1"/>
    <x v="16"/>
    <x v="383"/>
    <x v="15"/>
    <n v="5"/>
  </r>
  <r>
    <x v="1"/>
    <x v="16"/>
    <x v="384"/>
    <x v="15"/>
    <n v="45"/>
  </r>
  <r>
    <x v="1"/>
    <x v="16"/>
    <x v="385"/>
    <x v="15"/>
    <n v="30"/>
  </r>
  <r>
    <x v="1"/>
    <x v="16"/>
    <x v="347"/>
    <x v="16"/>
    <n v="6"/>
  </r>
  <r>
    <x v="1"/>
    <x v="16"/>
    <x v="348"/>
    <x v="16"/>
    <n v="3"/>
  </r>
  <r>
    <x v="1"/>
    <x v="16"/>
    <x v="349"/>
    <x v="16"/>
    <n v="3"/>
  </r>
  <r>
    <x v="1"/>
    <x v="16"/>
    <x v="350"/>
    <x v="16"/>
    <n v="4"/>
  </r>
  <r>
    <x v="1"/>
    <x v="16"/>
    <x v="351"/>
    <x v="16"/>
    <n v="10"/>
  </r>
  <r>
    <x v="1"/>
    <x v="16"/>
    <x v="352"/>
    <x v="16"/>
    <n v="3"/>
  </r>
  <r>
    <x v="1"/>
    <x v="16"/>
    <x v="353"/>
    <x v="16"/>
    <n v="4"/>
  </r>
  <r>
    <x v="1"/>
    <x v="16"/>
    <x v="354"/>
    <x v="16"/>
    <n v="1"/>
  </r>
  <r>
    <x v="1"/>
    <x v="16"/>
    <x v="355"/>
    <x v="16"/>
    <n v="11"/>
  </r>
  <r>
    <x v="1"/>
    <x v="16"/>
    <x v="356"/>
    <x v="16"/>
    <n v="4"/>
  </r>
  <r>
    <x v="1"/>
    <x v="16"/>
    <x v="357"/>
    <x v="16"/>
    <n v="6"/>
  </r>
  <r>
    <x v="1"/>
    <x v="16"/>
    <x v="358"/>
    <x v="16"/>
    <n v="1"/>
  </r>
  <r>
    <x v="1"/>
    <x v="16"/>
    <x v="359"/>
    <x v="16"/>
    <n v="8"/>
  </r>
  <r>
    <x v="1"/>
    <x v="16"/>
    <x v="360"/>
    <x v="16"/>
    <n v="6"/>
  </r>
  <r>
    <x v="1"/>
    <x v="16"/>
    <x v="361"/>
    <x v="16"/>
    <n v="4"/>
  </r>
  <r>
    <x v="1"/>
    <x v="16"/>
    <x v="362"/>
    <x v="16"/>
    <n v="5"/>
  </r>
  <r>
    <x v="1"/>
    <x v="16"/>
    <x v="363"/>
    <x v="16"/>
    <n v="20"/>
  </r>
  <r>
    <x v="1"/>
    <x v="16"/>
    <x v="364"/>
    <x v="16"/>
    <n v="2"/>
  </r>
  <r>
    <x v="1"/>
    <x v="16"/>
    <x v="386"/>
    <x v="16"/>
    <n v="1"/>
  </r>
  <r>
    <x v="1"/>
    <x v="16"/>
    <x v="365"/>
    <x v="16"/>
    <n v="8"/>
  </r>
  <r>
    <x v="1"/>
    <x v="16"/>
    <x v="366"/>
    <x v="16"/>
    <n v="7"/>
  </r>
  <r>
    <x v="1"/>
    <x v="16"/>
    <x v="367"/>
    <x v="16"/>
    <n v="4"/>
  </r>
  <r>
    <x v="1"/>
    <x v="16"/>
    <x v="368"/>
    <x v="16"/>
    <n v="5"/>
  </r>
  <r>
    <x v="1"/>
    <x v="16"/>
    <x v="369"/>
    <x v="16"/>
    <n v="5"/>
  </r>
  <r>
    <x v="1"/>
    <x v="16"/>
    <x v="370"/>
    <x v="16"/>
    <n v="3"/>
  </r>
  <r>
    <x v="1"/>
    <x v="16"/>
    <x v="371"/>
    <x v="16"/>
    <n v="3"/>
  </r>
  <r>
    <x v="1"/>
    <x v="16"/>
    <x v="372"/>
    <x v="16"/>
    <n v="10"/>
  </r>
  <r>
    <x v="1"/>
    <x v="16"/>
    <x v="373"/>
    <x v="16"/>
    <n v="2"/>
  </r>
  <r>
    <x v="1"/>
    <x v="16"/>
    <x v="387"/>
    <x v="16"/>
    <n v="2"/>
  </r>
  <r>
    <x v="1"/>
    <x v="16"/>
    <x v="374"/>
    <x v="16"/>
    <n v="4"/>
  </r>
  <r>
    <x v="1"/>
    <x v="16"/>
    <x v="375"/>
    <x v="16"/>
    <n v="2"/>
  </r>
  <r>
    <x v="1"/>
    <x v="16"/>
    <x v="376"/>
    <x v="16"/>
    <n v="3"/>
  </r>
  <r>
    <x v="1"/>
    <x v="16"/>
    <x v="377"/>
    <x v="16"/>
    <n v="3"/>
  </r>
  <r>
    <x v="1"/>
    <x v="16"/>
    <x v="378"/>
    <x v="16"/>
    <n v="2"/>
  </r>
  <r>
    <x v="1"/>
    <x v="16"/>
    <x v="379"/>
    <x v="16"/>
    <n v="11"/>
  </r>
  <r>
    <x v="1"/>
    <x v="16"/>
    <x v="380"/>
    <x v="16"/>
    <n v="3"/>
  </r>
  <r>
    <x v="1"/>
    <x v="16"/>
    <x v="381"/>
    <x v="16"/>
    <n v="8"/>
  </r>
  <r>
    <x v="1"/>
    <x v="16"/>
    <x v="382"/>
    <x v="16"/>
    <n v="4"/>
  </r>
  <r>
    <x v="1"/>
    <x v="16"/>
    <x v="383"/>
    <x v="16"/>
    <n v="1"/>
  </r>
  <r>
    <x v="1"/>
    <x v="16"/>
    <x v="384"/>
    <x v="16"/>
    <n v="11"/>
  </r>
  <r>
    <x v="1"/>
    <x v="16"/>
    <x v="385"/>
    <x v="16"/>
    <n v="6"/>
  </r>
  <r>
    <x v="1"/>
    <x v="16"/>
    <x v="347"/>
    <x v="32"/>
    <n v="948"/>
  </r>
  <r>
    <x v="1"/>
    <x v="16"/>
    <x v="351"/>
    <x v="32"/>
    <n v="23"/>
  </r>
  <r>
    <x v="1"/>
    <x v="16"/>
    <x v="358"/>
    <x v="32"/>
    <n v="171"/>
  </r>
  <r>
    <x v="1"/>
    <x v="16"/>
    <x v="359"/>
    <x v="32"/>
    <n v="75"/>
  </r>
  <r>
    <x v="1"/>
    <x v="16"/>
    <x v="368"/>
    <x v="32"/>
    <n v="721"/>
  </r>
  <r>
    <x v="1"/>
    <x v="16"/>
    <x v="374"/>
    <x v="32"/>
    <n v="457"/>
  </r>
  <r>
    <x v="1"/>
    <x v="16"/>
    <x v="379"/>
    <x v="32"/>
    <n v="1354"/>
  </r>
  <r>
    <x v="1"/>
    <x v="16"/>
    <x v="380"/>
    <x v="32"/>
    <n v="60"/>
  </r>
  <r>
    <x v="1"/>
    <x v="16"/>
    <x v="381"/>
    <x v="32"/>
    <n v="74"/>
  </r>
  <r>
    <x v="1"/>
    <x v="16"/>
    <x v="382"/>
    <x v="32"/>
    <n v="115"/>
  </r>
  <r>
    <x v="1"/>
    <x v="16"/>
    <x v="384"/>
    <x v="32"/>
    <n v="128"/>
  </r>
  <r>
    <x v="1"/>
    <x v="16"/>
    <x v="385"/>
    <x v="32"/>
    <n v="139"/>
  </r>
  <r>
    <x v="1"/>
    <x v="16"/>
    <x v="347"/>
    <x v="17"/>
    <n v="913"/>
  </r>
  <r>
    <x v="1"/>
    <x v="16"/>
    <x v="348"/>
    <x v="17"/>
    <n v="118"/>
  </r>
  <r>
    <x v="1"/>
    <x v="16"/>
    <x v="349"/>
    <x v="17"/>
    <n v="621"/>
  </r>
  <r>
    <x v="1"/>
    <x v="16"/>
    <x v="350"/>
    <x v="17"/>
    <n v="1838"/>
  </r>
  <r>
    <x v="1"/>
    <x v="16"/>
    <x v="351"/>
    <x v="17"/>
    <n v="1307"/>
  </r>
  <r>
    <x v="1"/>
    <x v="16"/>
    <x v="352"/>
    <x v="17"/>
    <n v="959"/>
  </r>
  <r>
    <x v="1"/>
    <x v="16"/>
    <x v="353"/>
    <x v="17"/>
    <n v="414"/>
  </r>
  <r>
    <x v="1"/>
    <x v="16"/>
    <x v="354"/>
    <x v="17"/>
    <n v="161"/>
  </r>
  <r>
    <x v="1"/>
    <x v="16"/>
    <x v="355"/>
    <x v="17"/>
    <n v="1000"/>
  </r>
  <r>
    <x v="1"/>
    <x v="16"/>
    <x v="356"/>
    <x v="17"/>
    <n v="722"/>
  </r>
  <r>
    <x v="1"/>
    <x v="16"/>
    <x v="357"/>
    <x v="17"/>
    <n v="1110"/>
  </r>
  <r>
    <x v="1"/>
    <x v="16"/>
    <x v="358"/>
    <x v="17"/>
    <n v="300"/>
  </r>
  <r>
    <x v="1"/>
    <x v="16"/>
    <x v="359"/>
    <x v="17"/>
    <n v="711"/>
  </r>
  <r>
    <x v="1"/>
    <x v="16"/>
    <x v="360"/>
    <x v="17"/>
    <n v="745"/>
  </r>
  <r>
    <x v="1"/>
    <x v="16"/>
    <x v="361"/>
    <x v="17"/>
    <n v="635"/>
  </r>
  <r>
    <x v="1"/>
    <x v="16"/>
    <x v="362"/>
    <x v="17"/>
    <n v="847"/>
  </r>
  <r>
    <x v="1"/>
    <x v="16"/>
    <x v="363"/>
    <x v="17"/>
    <n v="714"/>
  </r>
  <r>
    <x v="1"/>
    <x v="16"/>
    <x v="364"/>
    <x v="17"/>
    <n v="247"/>
  </r>
  <r>
    <x v="1"/>
    <x v="16"/>
    <x v="365"/>
    <x v="17"/>
    <n v="336"/>
  </r>
  <r>
    <x v="1"/>
    <x v="16"/>
    <x v="366"/>
    <x v="17"/>
    <n v="507"/>
  </r>
  <r>
    <x v="1"/>
    <x v="16"/>
    <x v="367"/>
    <x v="17"/>
    <n v="189"/>
  </r>
  <r>
    <x v="1"/>
    <x v="16"/>
    <x v="368"/>
    <x v="17"/>
    <n v="308"/>
  </r>
  <r>
    <x v="1"/>
    <x v="16"/>
    <x v="369"/>
    <x v="17"/>
    <n v="216"/>
  </r>
  <r>
    <x v="1"/>
    <x v="16"/>
    <x v="370"/>
    <x v="17"/>
    <n v="466"/>
  </r>
  <r>
    <x v="1"/>
    <x v="16"/>
    <x v="371"/>
    <x v="17"/>
    <n v="61"/>
  </r>
  <r>
    <x v="1"/>
    <x v="16"/>
    <x v="372"/>
    <x v="17"/>
    <n v="1201"/>
  </r>
  <r>
    <x v="1"/>
    <x v="16"/>
    <x v="373"/>
    <x v="17"/>
    <n v="202"/>
  </r>
  <r>
    <x v="1"/>
    <x v="16"/>
    <x v="374"/>
    <x v="17"/>
    <n v="152"/>
  </r>
  <r>
    <x v="1"/>
    <x v="16"/>
    <x v="375"/>
    <x v="17"/>
    <n v="90"/>
  </r>
  <r>
    <x v="1"/>
    <x v="16"/>
    <x v="376"/>
    <x v="17"/>
    <n v="170"/>
  </r>
  <r>
    <x v="1"/>
    <x v="16"/>
    <x v="377"/>
    <x v="17"/>
    <n v="333"/>
  </r>
  <r>
    <x v="1"/>
    <x v="16"/>
    <x v="378"/>
    <x v="17"/>
    <n v="54"/>
  </r>
  <r>
    <x v="1"/>
    <x v="16"/>
    <x v="379"/>
    <x v="17"/>
    <n v="1061"/>
  </r>
  <r>
    <x v="1"/>
    <x v="16"/>
    <x v="380"/>
    <x v="17"/>
    <n v="216"/>
  </r>
  <r>
    <x v="1"/>
    <x v="16"/>
    <x v="381"/>
    <x v="17"/>
    <n v="464"/>
  </r>
  <r>
    <x v="1"/>
    <x v="16"/>
    <x v="382"/>
    <x v="17"/>
    <n v="244"/>
  </r>
  <r>
    <x v="1"/>
    <x v="16"/>
    <x v="383"/>
    <x v="17"/>
    <n v="113"/>
  </r>
  <r>
    <x v="1"/>
    <x v="16"/>
    <x v="384"/>
    <x v="17"/>
    <n v="584"/>
  </r>
  <r>
    <x v="1"/>
    <x v="16"/>
    <x v="385"/>
    <x v="17"/>
    <n v="357"/>
  </r>
  <r>
    <x v="1"/>
    <x v="16"/>
    <x v="347"/>
    <x v="18"/>
    <n v="700"/>
  </r>
  <r>
    <x v="1"/>
    <x v="16"/>
    <x v="349"/>
    <x v="18"/>
    <n v="2218"/>
  </r>
  <r>
    <x v="1"/>
    <x v="16"/>
    <x v="350"/>
    <x v="18"/>
    <n v="1372"/>
  </r>
  <r>
    <x v="1"/>
    <x v="16"/>
    <x v="351"/>
    <x v="18"/>
    <n v="3860"/>
  </r>
  <r>
    <x v="1"/>
    <x v="16"/>
    <x v="352"/>
    <x v="18"/>
    <n v="3161"/>
  </r>
  <r>
    <x v="1"/>
    <x v="16"/>
    <x v="355"/>
    <x v="18"/>
    <n v="2740"/>
  </r>
  <r>
    <x v="1"/>
    <x v="16"/>
    <x v="356"/>
    <x v="18"/>
    <n v="3065"/>
  </r>
  <r>
    <x v="1"/>
    <x v="16"/>
    <x v="357"/>
    <x v="18"/>
    <n v="2075"/>
  </r>
  <r>
    <x v="1"/>
    <x v="16"/>
    <x v="358"/>
    <x v="18"/>
    <n v="697"/>
  </r>
  <r>
    <x v="1"/>
    <x v="16"/>
    <x v="359"/>
    <x v="18"/>
    <n v="321"/>
  </r>
  <r>
    <x v="1"/>
    <x v="16"/>
    <x v="360"/>
    <x v="18"/>
    <n v="717"/>
  </r>
  <r>
    <x v="1"/>
    <x v="16"/>
    <x v="361"/>
    <x v="18"/>
    <n v="2273"/>
  </r>
  <r>
    <x v="1"/>
    <x v="16"/>
    <x v="362"/>
    <x v="18"/>
    <n v="1469"/>
  </r>
  <r>
    <x v="1"/>
    <x v="16"/>
    <x v="363"/>
    <x v="18"/>
    <n v="2168"/>
  </r>
  <r>
    <x v="1"/>
    <x v="16"/>
    <x v="364"/>
    <x v="18"/>
    <n v="219"/>
  </r>
  <r>
    <x v="1"/>
    <x v="16"/>
    <x v="366"/>
    <x v="18"/>
    <n v="4409"/>
  </r>
  <r>
    <x v="1"/>
    <x v="16"/>
    <x v="367"/>
    <x v="18"/>
    <n v="1223"/>
  </r>
  <r>
    <x v="1"/>
    <x v="16"/>
    <x v="368"/>
    <x v="18"/>
    <n v="704"/>
  </r>
  <r>
    <x v="1"/>
    <x v="16"/>
    <x v="369"/>
    <x v="18"/>
    <n v="880"/>
  </r>
  <r>
    <x v="1"/>
    <x v="16"/>
    <x v="372"/>
    <x v="18"/>
    <n v="2705"/>
  </r>
  <r>
    <x v="1"/>
    <x v="16"/>
    <x v="374"/>
    <x v="18"/>
    <n v="134"/>
  </r>
  <r>
    <x v="1"/>
    <x v="16"/>
    <x v="375"/>
    <x v="18"/>
    <n v="297"/>
  </r>
  <r>
    <x v="1"/>
    <x v="16"/>
    <x v="379"/>
    <x v="18"/>
    <n v="1383"/>
  </r>
  <r>
    <x v="1"/>
    <x v="16"/>
    <x v="380"/>
    <x v="18"/>
    <n v="318"/>
  </r>
  <r>
    <x v="1"/>
    <x v="16"/>
    <x v="381"/>
    <x v="18"/>
    <n v="3090"/>
  </r>
  <r>
    <x v="1"/>
    <x v="16"/>
    <x v="384"/>
    <x v="18"/>
    <n v="1700"/>
  </r>
  <r>
    <x v="1"/>
    <x v="16"/>
    <x v="385"/>
    <x v="18"/>
    <n v="1844"/>
  </r>
  <r>
    <x v="1"/>
    <x v="16"/>
    <x v="379"/>
    <x v="19"/>
    <n v="8"/>
  </r>
  <r>
    <x v="1"/>
    <x v="16"/>
    <x v="352"/>
    <x v="20"/>
    <n v="18"/>
  </r>
  <r>
    <x v="1"/>
    <x v="16"/>
    <x v="353"/>
    <x v="20"/>
    <n v="3"/>
  </r>
  <r>
    <x v="1"/>
    <x v="16"/>
    <x v="363"/>
    <x v="20"/>
    <n v="14"/>
  </r>
  <r>
    <x v="1"/>
    <x v="16"/>
    <x v="366"/>
    <x v="20"/>
    <n v="116"/>
  </r>
  <r>
    <x v="1"/>
    <x v="16"/>
    <x v="372"/>
    <x v="20"/>
    <n v="13"/>
  </r>
  <r>
    <x v="1"/>
    <x v="16"/>
    <x v="373"/>
    <x v="20"/>
    <n v="12"/>
  </r>
  <r>
    <x v="1"/>
    <x v="16"/>
    <x v="347"/>
    <x v="21"/>
    <n v="1863"/>
  </r>
  <r>
    <x v="1"/>
    <x v="16"/>
    <x v="348"/>
    <x v="21"/>
    <n v="247"/>
  </r>
  <r>
    <x v="1"/>
    <x v="16"/>
    <x v="349"/>
    <x v="21"/>
    <n v="1167"/>
  </r>
  <r>
    <x v="1"/>
    <x v="16"/>
    <x v="350"/>
    <x v="21"/>
    <n v="419"/>
  </r>
  <r>
    <x v="1"/>
    <x v="16"/>
    <x v="351"/>
    <x v="21"/>
    <n v="1629"/>
  </r>
  <r>
    <x v="1"/>
    <x v="16"/>
    <x v="352"/>
    <x v="21"/>
    <n v="513"/>
  </r>
  <r>
    <x v="1"/>
    <x v="16"/>
    <x v="353"/>
    <x v="21"/>
    <n v="448"/>
  </r>
  <r>
    <x v="1"/>
    <x v="16"/>
    <x v="354"/>
    <x v="21"/>
    <n v="1134"/>
  </r>
  <r>
    <x v="1"/>
    <x v="16"/>
    <x v="355"/>
    <x v="21"/>
    <n v="1749"/>
  </r>
  <r>
    <x v="1"/>
    <x v="16"/>
    <x v="356"/>
    <x v="21"/>
    <n v="2093"/>
  </r>
  <r>
    <x v="1"/>
    <x v="16"/>
    <x v="357"/>
    <x v="21"/>
    <n v="1477"/>
  </r>
  <r>
    <x v="1"/>
    <x v="16"/>
    <x v="358"/>
    <x v="21"/>
    <n v="1751"/>
  </r>
  <r>
    <x v="1"/>
    <x v="16"/>
    <x v="359"/>
    <x v="21"/>
    <n v="3323"/>
  </r>
  <r>
    <x v="1"/>
    <x v="16"/>
    <x v="360"/>
    <x v="21"/>
    <n v="1066"/>
  </r>
  <r>
    <x v="1"/>
    <x v="16"/>
    <x v="361"/>
    <x v="21"/>
    <n v="1483"/>
  </r>
  <r>
    <x v="1"/>
    <x v="16"/>
    <x v="362"/>
    <x v="21"/>
    <n v="5402"/>
  </r>
  <r>
    <x v="1"/>
    <x v="16"/>
    <x v="363"/>
    <x v="21"/>
    <n v="4698"/>
  </r>
  <r>
    <x v="1"/>
    <x v="16"/>
    <x v="364"/>
    <x v="21"/>
    <n v="2433"/>
  </r>
  <r>
    <x v="1"/>
    <x v="16"/>
    <x v="386"/>
    <x v="21"/>
    <n v="136"/>
  </r>
  <r>
    <x v="1"/>
    <x v="16"/>
    <x v="365"/>
    <x v="21"/>
    <n v="1849"/>
  </r>
  <r>
    <x v="1"/>
    <x v="16"/>
    <x v="366"/>
    <x v="21"/>
    <n v="3323"/>
  </r>
  <r>
    <x v="1"/>
    <x v="16"/>
    <x v="367"/>
    <x v="21"/>
    <n v="1076"/>
  </r>
  <r>
    <x v="1"/>
    <x v="16"/>
    <x v="368"/>
    <x v="21"/>
    <n v="1998"/>
  </r>
  <r>
    <x v="1"/>
    <x v="16"/>
    <x v="369"/>
    <x v="21"/>
    <n v="2175"/>
  </r>
  <r>
    <x v="1"/>
    <x v="16"/>
    <x v="370"/>
    <x v="21"/>
    <n v="1784"/>
  </r>
  <r>
    <x v="1"/>
    <x v="16"/>
    <x v="371"/>
    <x v="21"/>
    <n v="1132"/>
  </r>
  <r>
    <x v="1"/>
    <x v="16"/>
    <x v="372"/>
    <x v="21"/>
    <n v="1474"/>
  </r>
  <r>
    <x v="1"/>
    <x v="16"/>
    <x v="373"/>
    <x v="21"/>
    <n v="809"/>
  </r>
  <r>
    <x v="1"/>
    <x v="16"/>
    <x v="387"/>
    <x v="21"/>
    <n v="1171"/>
  </r>
  <r>
    <x v="1"/>
    <x v="16"/>
    <x v="374"/>
    <x v="21"/>
    <n v="523"/>
  </r>
  <r>
    <x v="1"/>
    <x v="16"/>
    <x v="375"/>
    <x v="21"/>
    <n v="568"/>
  </r>
  <r>
    <x v="1"/>
    <x v="16"/>
    <x v="376"/>
    <x v="21"/>
    <n v="747"/>
  </r>
  <r>
    <x v="1"/>
    <x v="16"/>
    <x v="377"/>
    <x v="21"/>
    <n v="561"/>
  </r>
  <r>
    <x v="1"/>
    <x v="16"/>
    <x v="388"/>
    <x v="21"/>
    <n v="841"/>
  </r>
  <r>
    <x v="1"/>
    <x v="16"/>
    <x v="389"/>
    <x v="21"/>
    <n v="67"/>
  </r>
  <r>
    <x v="1"/>
    <x v="16"/>
    <x v="378"/>
    <x v="21"/>
    <n v="1471"/>
  </r>
  <r>
    <x v="1"/>
    <x v="16"/>
    <x v="379"/>
    <x v="21"/>
    <n v="6380"/>
  </r>
  <r>
    <x v="1"/>
    <x v="16"/>
    <x v="380"/>
    <x v="21"/>
    <n v="2755"/>
  </r>
  <r>
    <x v="1"/>
    <x v="16"/>
    <x v="381"/>
    <x v="21"/>
    <n v="6432"/>
  </r>
  <r>
    <x v="1"/>
    <x v="16"/>
    <x v="382"/>
    <x v="21"/>
    <n v="2314"/>
  </r>
  <r>
    <x v="1"/>
    <x v="16"/>
    <x v="383"/>
    <x v="21"/>
    <n v="1702"/>
  </r>
  <r>
    <x v="1"/>
    <x v="16"/>
    <x v="384"/>
    <x v="21"/>
    <n v="4625"/>
  </r>
  <r>
    <x v="1"/>
    <x v="16"/>
    <x v="385"/>
    <x v="21"/>
    <n v="3519"/>
  </r>
  <r>
    <x v="1"/>
    <x v="16"/>
    <x v="390"/>
    <x v="21"/>
    <n v="62"/>
  </r>
  <r>
    <x v="1"/>
    <x v="16"/>
    <x v="347"/>
    <x v="22"/>
    <n v="1656"/>
  </r>
  <r>
    <x v="1"/>
    <x v="16"/>
    <x v="348"/>
    <x v="22"/>
    <n v="74"/>
  </r>
  <r>
    <x v="1"/>
    <x v="16"/>
    <x v="349"/>
    <x v="22"/>
    <n v="55"/>
  </r>
  <r>
    <x v="1"/>
    <x v="16"/>
    <x v="350"/>
    <x v="22"/>
    <n v="48"/>
  </r>
  <r>
    <x v="1"/>
    <x v="16"/>
    <x v="351"/>
    <x v="22"/>
    <n v="1817"/>
  </r>
  <r>
    <x v="1"/>
    <x v="16"/>
    <x v="352"/>
    <x v="22"/>
    <n v="42"/>
  </r>
  <r>
    <x v="1"/>
    <x v="16"/>
    <x v="353"/>
    <x v="22"/>
    <n v="35"/>
  </r>
  <r>
    <x v="1"/>
    <x v="16"/>
    <x v="354"/>
    <x v="22"/>
    <n v="27"/>
  </r>
  <r>
    <x v="1"/>
    <x v="16"/>
    <x v="355"/>
    <x v="22"/>
    <n v="5409"/>
  </r>
  <r>
    <x v="1"/>
    <x v="16"/>
    <x v="356"/>
    <x v="22"/>
    <n v="1042"/>
  </r>
  <r>
    <x v="1"/>
    <x v="16"/>
    <x v="357"/>
    <x v="22"/>
    <n v="115"/>
  </r>
  <r>
    <x v="1"/>
    <x v="16"/>
    <x v="358"/>
    <x v="22"/>
    <n v="20"/>
  </r>
  <r>
    <x v="1"/>
    <x v="16"/>
    <x v="359"/>
    <x v="22"/>
    <n v="86"/>
  </r>
  <r>
    <x v="1"/>
    <x v="16"/>
    <x v="360"/>
    <x v="22"/>
    <n v="91"/>
  </r>
  <r>
    <x v="1"/>
    <x v="16"/>
    <x v="361"/>
    <x v="22"/>
    <n v="2040"/>
  </r>
  <r>
    <x v="1"/>
    <x v="16"/>
    <x v="362"/>
    <x v="22"/>
    <n v="4045"/>
  </r>
  <r>
    <x v="1"/>
    <x v="16"/>
    <x v="363"/>
    <x v="22"/>
    <n v="2194"/>
  </r>
  <r>
    <x v="1"/>
    <x v="16"/>
    <x v="364"/>
    <x v="22"/>
    <n v="14"/>
  </r>
  <r>
    <x v="1"/>
    <x v="16"/>
    <x v="386"/>
    <x v="22"/>
    <n v="20"/>
  </r>
  <r>
    <x v="1"/>
    <x v="16"/>
    <x v="365"/>
    <x v="22"/>
    <n v="79"/>
  </r>
  <r>
    <x v="1"/>
    <x v="16"/>
    <x v="366"/>
    <x v="22"/>
    <n v="10408"/>
  </r>
  <r>
    <x v="1"/>
    <x v="16"/>
    <x v="367"/>
    <x v="22"/>
    <n v="521"/>
  </r>
  <r>
    <x v="1"/>
    <x v="16"/>
    <x v="368"/>
    <x v="22"/>
    <n v="2036"/>
  </r>
  <r>
    <x v="1"/>
    <x v="16"/>
    <x v="369"/>
    <x v="22"/>
    <n v="391"/>
  </r>
  <r>
    <x v="1"/>
    <x v="16"/>
    <x v="370"/>
    <x v="22"/>
    <n v="5000"/>
  </r>
  <r>
    <x v="1"/>
    <x v="16"/>
    <x v="371"/>
    <x v="22"/>
    <n v="27"/>
  </r>
  <r>
    <x v="1"/>
    <x v="16"/>
    <x v="372"/>
    <x v="22"/>
    <n v="153"/>
  </r>
  <r>
    <x v="1"/>
    <x v="16"/>
    <x v="373"/>
    <x v="22"/>
    <n v="20"/>
  </r>
  <r>
    <x v="1"/>
    <x v="16"/>
    <x v="387"/>
    <x v="22"/>
    <n v="2510"/>
  </r>
  <r>
    <x v="1"/>
    <x v="16"/>
    <x v="374"/>
    <x v="22"/>
    <n v="196"/>
  </r>
  <r>
    <x v="1"/>
    <x v="16"/>
    <x v="375"/>
    <x v="22"/>
    <n v="1715"/>
  </r>
  <r>
    <x v="1"/>
    <x v="16"/>
    <x v="376"/>
    <x v="22"/>
    <n v="43"/>
  </r>
  <r>
    <x v="1"/>
    <x v="16"/>
    <x v="377"/>
    <x v="22"/>
    <n v="32"/>
  </r>
  <r>
    <x v="1"/>
    <x v="16"/>
    <x v="378"/>
    <x v="22"/>
    <n v="37"/>
  </r>
  <r>
    <x v="1"/>
    <x v="16"/>
    <x v="379"/>
    <x v="22"/>
    <n v="4794"/>
  </r>
  <r>
    <x v="1"/>
    <x v="16"/>
    <x v="380"/>
    <x v="22"/>
    <n v="158"/>
  </r>
  <r>
    <x v="1"/>
    <x v="16"/>
    <x v="381"/>
    <x v="22"/>
    <n v="6108"/>
  </r>
  <r>
    <x v="1"/>
    <x v="16"/>
    <x v="382"/>
    <x v="22"/>
    <n v="5170"/>
  </r>
  <r>
    <x v="1"/>
    <x v="16"/>
    <x v="383"/>
    <x v="22"/>
    <n v="30"/>
  </r>
  <r>
    <x v="1"/>
    <x v="16"/>
    <x v="384"/>
    <x v="22"/>
    <n v="2528"/>
  </r>
  <r>
    <x v="1"/>
    <x v="16"/>
    <x v="385"/>
    <x v="22"/>
    <n v="2620"/>
  </r>
  <r>
    <x v="1"/>
    <x v="16"/>
    <x v="347"/>
    <x v="23"/>
    <n v="62"/>
  </r>
  <r>
    <x v="1"/>
    <x v="16"/>
    <x v="348"/>
    <x v="23"/>
    <n v="5"/>
  </r>
  <r>
    <x v="1"/>
    <x v="16"/>
    <x v="350"/>
    <x v="23"/>
    <n v="7"/>
  </r>
  <r>
    <x v="1"/>
    <x v="16"/>
    <x v="351"/>
    <x v="23"/>
    <n v="5"/>
  </r>
  <r>
    <x v="1"/>
    <x v="16"/>
    <x v="354"/>
    <x v="23"/>
    <n v="1"/>
  </r>
  <r>
    <x v="1"/>
    <x v="16"/>
    <x v="355"/>
    <x v="23"/>
    <n v="7"/>
  </r>
  <r>
    <x v="1"/>
    <x v="16"/>
    <x v="356"/>
    <x v="23"/>
    <n v="1"/>
  </r>
  <r>
    <x v="1"/>
    <x v="16"/>
    <x v="357"/>
    <x v="23"/>
    <n v="7"/>
  </r>
  <r>
    <x v="1"/>
    <x v="16"/>
    <x v="359"/>
    <x v="23"/>
    <n v="1"/>
  </r>
  <r>
    <x v="1"/>
    <x v="16"/>
    <x v="360"/>
    <x v="23"/>
    <n v="2"/>
  </r>
  <r>
    <x v="1"/>
    <x v="16"/>
    <x v="361"/>
    <x v="23"/>
    <n v="3"/>
  </r>
  <r>
    <x v="1"/>
    <x v="16"/>
    <x v="363"/>
    <x v="23"/>
    <n v="49"/>
  </r>
  <r>
    <x v="1"/>
    <x v="16"/>
    <x v="365"/>
    <x v="23"/>
    <n v="2"/>
  </r>
  <r>
    <x v="1"/>
    <x v="16"/>
    <x v="366"/>
    <x v="23"/>
    <n v="6"/>
  </r>
  <r>
    <x v="1"/>
    <x v="16"/>
    <x v="367"/>
    <x v="23"/>
    <n v="20"/>
  </r>
  <r>
    <x v="1"/>
    <x v="16"/>
    <x v="368"/>
    <x v="23"/>
    <n v="1"/>
  </r>
  <r>
    <x v="1"/>
    <x v="16"/>
    <x v="369"/>
    <x v="23"/>
    <n v="1"/>
  </r>
  <r>
    <x v="1"/>
    <x v="16"/>
    <x v="370"/>
    <x v="23"/>
    <n v="58"/>
  </r>
  <r>
    <x v="1"/>
    <x v="16"/>
    <x v="371"/>
    <x v="23"/>
    <n v="11"/>
  </r>
  <r>
    <x v="1"/>
    <x v="16"/>
    <x v="372"/>
    <x v="23"/>
    <n v="37"/>
  </r>
  <r>
    <x v="1"/>
    <x v="16"/>
    <x v="373"/>
    <x v="23"/>
    <n v="1"/>
  </r>
  <r>
    <x v="1"/>
    <x v="16"/>
    <x v="387"/>
    <x v="23"/>
    <n v="4"/>
  </r>
  <r>
    <x v="1"/>
    <x v="16"/>
    <x v="374"/>
    <x v="23"/>
    <n v="1"/>
  </r>
  <r>
    <x v="1"/>
    <x v="16"/>
    <x v="376"/>
    <x v="23"/>
    <n v="1"/>
  </r>
  <r>
    <x v="1"/>
    <x v="16"/>
    <x v="377"/>
    <x v="23"/>
    <n v="3"/>
  </r>
  <r>
    <x v="1"/>
    <x v="16"/>
    <x v="379"/>
    <x v="23"/>
    <n v="8"/>
  </r>
  <r>
    <x v="1"/>
    <x v="16"/>
    <x v="380"/>
    <x v="23"/>
    <n v="6"/>
  </r>
  <r>
    <x v="1"/>
    <x v="16"/>
    <x v="381"/>
    <x v="23"/>
    <n v="20"/>
  </r>
  <r>
    <x v="1"/>
    <x v="16"/>
    <x v="382"/>
    <x v="23"/>
    <n v="25"/>
  </r>
  <r>
    <x v="1"/>
    <x v="16"/>
    <x v="383"/>
    <x v="23"/>
    <n v="18"/>
  </r>
  <r>
    <x v="1"/>
    <x v="16"/>
    <x v="384"/>
    <x v="23"/>
    <n v="17"/>
  </r>
  <r>
    <x v="1"/>
    <x v="16"/>
    <x v="385"/>
    <x v="23"/>
    <n v="5"/>
  </r>
  <r>
    <x v="1"/>
    <x v="16"/>
    <x v="347"/>
    <x v="25"/>
    <n v="26298"/>
  </r>
  <r>
    <x v="1"/>
    <x v="16"/>
    <x v="348"/>
    <x v="25"/>
    <n v="3980"/>
  </r>
  <r>
    <x v="1"/>
    <x v="16"/>
    <x v="349"/>
    <x v="25"/>
    <n v="12772"/>
  </r>
  <r>
    <x v="1"/>
    <x v="16"/>
    <x v="350"/>
    <x v="25"/>
    <n v="28217"/>
  </r>
  <r>
    <x v="1"/>
    <x v="16"/>
    <x v="351"/>
    <x v="25"/>
    <n v="31059"/>
  </r>
  <r>
    <x v="1"/>
    <x v="16"/>
    <x v="352"/>
    <x v="25"/>
    <n v="15957"/>
  </r>
  <r>
    <x v="1"/>
    <x v="16"/>
    <x v="353"/>
    <x v="25"/>
    <n v="7586"/>
  </r>
  <r>
    <x v="1"/>
    <x v="16"/>
    <x v="354"/>
    <x v="25"/>
    <n v="5056"/>
  </r>
  <r>
    <x v="1"/>
    <x v="16"/>
    <x v="355"/>
    <x v="25"/>
    <n v="24927"/>
  </r>
  <r>
    <x v="1"/>
    <x v="16"/>
    <x v="356"/>
    <x v="25"/>
    <n v="21204"/>
  </r>
  <r>
    <x v="1"/>
    <x v="16"/>
    <x v="357"/>
    <x v="25"/>
    <n v="29420"/>
  </r>
  <r>
    <x v="1"/>
    <x v="16"/>
    <x v="358"/>
    <x v="25"/>
    <n v="7863"/>
  </r>
  <r>
    <x v="1"/>
    <x v="16"/>
    <x v="359"/>
    <x v="25"/>
    <n v="17620"/>
  </r>
  <r>
    <x v="1"/>
    <x v="16"/>
    <x v="360"/>
    <x v="25"/>
    <n v="18025"/>
  </r>
  <r>
    <x v="1"/>
    <x v="16"/>
    <x v="361"/>
    <x v="25"/>
    <n v="14921"/>
  </r>
  <r>
    <x v="1"/>
    <x v="16"/>
    <x v="362"/>
    <x v="25"/>
    <n v="21701"/>
  </r>
  <r>
    <x v="1"/>
    <x v="16"/>
    <x v="363"/>
    <x v="25"/>
    <n v="26350"/>
  </r>
  <r>
    <x v="1"/>
    <x v="16"/>
    <x v="364"/>
    <x v="25"/>
    <n v="7613"/>
  </r>
  <r>
    <x v="1"/>
    <x v="16"/>
    <x v="386"/>
    <x v="25"/>
    <n v="178"/>
  </r>
  <r>
    <x v="1"/>
    <x v="16"/>
    <x v="365"/>
    <x v="25"/>
    <n v="8742"/>
  </r>
  <r>
    <x v="1"/>
    <x v="16"/>
    <x v="366"/>
    <x v="25"/>
    <n v="17809"/>
  </r>
  <r>
    <x v="1"/>
    <x v="16"/>
    <x v="367"/>
    <x v="25"/>
    <n v="11074"/>
  </r>
  <r>
    <x v="1"/>
    <x v="16"/>
    <x v="368"/>
    <x v="25"/>
    <n v="12361"/>
  </r>
  <r>
    <x v="1"/>
    <x v="16"/>
    <x v="369"/>
    <x v="25"/>
    <n v="8932"/>
  </r>
  <r>
    <x v="1"/>
    <x v="16"/>
    <x v="370"/>
    <x v="25"/>
    <n v="15378"/>
  </r>
  <r>
    <x v="1"/>
    <x v="16"/>
    <x v="371"/>
    <x v="25"/>
    <n v="3556"/>
  </r>
  <r>
    <x v="1"/>
    <x v="16"/>
    <x v="372"/>
    <x v="25"/>
    <n v="29186"/>
  </r>
  <r>
    <x v="1"/>
    <x v="16"/>
    <x v="373"/>
    <x v="25"/>
    <n v="6034"/>
  </r>
  <r>
    <x v="1"/>
    <x v="16"/>
    <x v="387"/>
    <x v="25"/>
    <n v="2159"/>
  </r>
  <r>
    <x v="1"/>
    <x v="16"/>
    <x v="374"/>
    <x v="25"/>
    <n v="4233"/>
  </r>
  <r>
    <x v="1"/>
    <x v="16"/>
    <x v="375"/>
    <x v="25"/>
    <n v="3909"/>
  </r>
  <r>
    <x v="1"/>
    <x v="16"/>
    <x v="376"/>
    <x v="25"/>
    <n v="6671"/>
  </r>
  <r>
    <x v="1"/>
    <x v="16"/>
    <x v="377"/>
    <x v="25"/>
    <n v="9334"/>
  </r>
  <r>
    <x v="1"/>
    <x v="16"/>
    <x v="388"/>
    <x v="25"/>
    <n v="1297"/>
  </r>
  <r>
    <x v="1"/>
    <x v="16"/>
    <x v="389"/>
    <x v="25"/>
    <n v="89"/>
  </r>
  <r>
    <x v="1"/>
    <x v="16"/>
    <x v="378"/>
    <x v="25"/>
    <n v="3763"/>
  </r>
  <r>
    <x v="1"/>
    <x v="16"/>
    <x v="379"/>
    <x v="25"/>
    <n v="33646"/>
  </r>
  <r>
    <x v="1"/>
    <x v="16"/>
    <x v="380"/>
    <x v="25"/>
    <n v="9646"/>
  </r>
  <r>
    <x v="1"/>
    <x v="16"/>
    <x v="381"/>
    <x v="25"/>
    <n v="17910"/>
  </r>
  <r>
    <x v="1"/>
    <x v="16"/>
    <x v="382"/>
    <x v="25"/>
    <n v="11176"/>
  </r>
  <r>
    <x v="1"/>
    <x v="16"/>
    <x v="383"/>
    <x v="25"/>
    <n v="5210"/>
  </r>
  <r>
    <x v="1"/>
    <x v="16"/>
    <x v="384"/>
    <x v="25"/>
    <n v="20147"/>
  </r>
  <r>
    <x v="1"/>
    <x v="16"/>
    <x v="385"/>
    <x v="25"/>
    <n v="16930"/>
  </r>
  <r>
    <x v="1"/>
    <x v="16"/>
    <x v="390"/>
    <x v="25"/>
    <n v="111"/>
  </r>
  <r>
    <x v="1"/>
    <x v="16"/>
    <x v="347"/>
    <x v="26"/>
    <n v="104"/>
  </r>
  <r>
    <x v="1"/>
    <x v="16"/>
    <x v="348"/>
    <x v="26"/>
    <n v="13"/>
  </r>
  <r>
    <x v="1"/>
    <x v="16"/>
    <x v="350"/>
    <x v="26"/>
    <n v="47"/>
  </r>
  <r>
    <x v="1"/>
    <x v="16"/>
    <x v="351"/>
    <x v="26"/>
    <n v="3"/>
  </r>
  <r>
    <x v="1"/>
    <x v="16"/>
    <x v="353"/>
    <x v="26"/>
    <n v="2"/>
  </r>
  <r>
    <x v="1"/>
    <x v="16"/>
    <x v="355"/>
    <x v="26"/>
    <n v="11"/>
  </r>
  <r>
    <x v="1"/>
    <x v="16"/>
    <x v="356"/>
    <x v="26"/>
    <n v="1"/>
  </r>
  <r>
    <x v="1"/>
    <x v="16"/>
    <x v="357"/>
    <x v="26"/>
    <n v="6"/>
  </r>
  <r>
    <x v="1"/>
    <x v="16"/>
    <x v="359"/>
    <x v="26"/>
    <n v="2"/>
  </r>
  <r>
    <x v="1"/>
    <x v="16"/>
    <x v="360"/>
    <x v="26"/>
    <n v="21"/>
  </r>
  <r>
    <x v="1"/>
    <x v="16"/>
    <x v="361"/>
    <x v="26"/>
    <n v="9"/>
  </r>
  <r>
    <x v="1"/>
    <x v="16"/>
    <x v="362"/>
    <x v="26"/>
    <n v="3"/>
  </r>
  <r>
    <x v="1"/>
    <x v="16"/>
    <x v="363"/>
    <x v="26"/>
    <n v="9"/>
  </r>
  <r>
    <x v="1"/>
    <x v="16"/>
    <x v="365"/>
    <x v="26"/>
    <n v="1"/>
  </r>
  <r>
    <x v="1"/>
    <x v="16"/>
    <x v="366"/>
    <x v="26"/>
    <n v="6"/>
  </r>
  <r>
    <x v="1"/>
    <x v="16"/>
    <x v="367"/>
    <x v="26"/>
    <n v="1"/>
  </r>
  <r>
    <x v="1"/>
    <x v="16"/>
    <x v="368"/>
    <x v="26"/>
    <n v="65"/>
  </r>
  <r>
    <x v="1"/>
    <x v="16"/>
    <x v="370"/>
    <x v="26"/>
    <n v="91"/>
  </r>
  <r>
    <x v="1"/>
    <x v="16"/>
    <x v="371"/>
    <x v="26"/>
    <n v="1"/>
  </r>
  <r>
    <x v="1"/>
    <x v="16"/>
    <x v="372"/>
    <x v="26"/>
    <n v="23"/>
  </r>
  <r>
    <x v="1"/>
    <x v="16"/>
    <x v="374"/>
    <x v="26"/>
    <n v="1"/>
  </r>
  <r>
    <x v="1"/>
    <x v="16"/>
    <x v="376"/>
    <x v="26"/>
    <n v="3"/>
  </r>
  <r>
    <x v="1"/>
    <x v="16"/>
    <x v="379"/>
    <x v="26"/>
    <n v="39"/>
  </r>
  <r>
    <x v="1"/>
    <x v="16"/>
    <x v="380"/>
    <x v="26"/>
    <n v="15"/>
  </r>
  <r>
    <x v="1"/>
    <x v="16"/>
    <x v="381"/>
    <x v="26"/>
    <n v="25"/>
  </r>
  <r>
    <x v="1"/>
    <x v="16"/>
    <x v="382"/>
    <x v="26"/>
    <n v="36"/>
  </r>
  <r>
    <x v="1"/>
    <x v="16"/>
    <x v="384"/>
    <x v="26"/>
    <n v="8"/>
  </r>
  <r>
    <x v="1"/>
    <x v="16"/>
    <x v="347"/>
    <x v="27"/>
    <n v="28"/>
  </r>
  <r>
    <x v="1"/>
    <x v="16"/>
    <x v="349"/>
    <x v="27"/>
    <n v="27"/>
  </r>
  <r>
    <x v="1"/>
    <x v="16"/>
    <x v="350"/>
    <x v="27"/>
    <n v="1627"/>
  </r>
  <r>
    <x v="1"/>
    <x v="16"/>
    <x v="351"/>
    <x v="27"/>
    <n v="121"/>
  </r>
  <r>
    <x v="1"/>
    <x v="16"/>
    <x v="352"/>
    <x v="27"/>
    <n v="10"/>
  </r>
  <r>
    <x v="1"/>
    <x v="16"/>
    <x v="355"/>
    <x v="27"/>
    <n v="379"/>
  </r>
  <r>
    <x v="1"/>
    <x v="16"/>
    <x v="357"/>
    <x v="27"/>
    <n v="413"/>
  </r>
  <r>
    <x v="1"/>
    <x v="16"/>
    <x v="363"/>
    <x v="27"/>
    <n v="45"/>
  </r>
  <r>
    <x v="1"/>
    <x v="16"/>
    <x v="364"/>
    <x v="27"/>
    <n v="2"/>
  </r>
  <r>
    <x v="1"/>
    <x v="16"/>
    <x v="365"/>
    <x v="27"/>
    <n v="2"/>
  </r>
  <r>
    <x v="1"/>
    <x v="16"/>
    <x v="366"/>
    <x v="27"/>
    <n v="113"/>
  </r>
  <r>
    <x v="1"/>
    <x v="16"/>
    <x v="368"/>
    <x v="27"/>
    <n v="104"/>
  </r>
  <r>
    <x v="1"/>
    <x v="16"/>
    <x v="369"/>
    <x v="27"/>
    <n v="20"/>
  </r>
  <r>
    <x v="1"/>
    <x v="16"/>
    <x v="370"/>
    <x v="27"/>
    <n v="75"/>
  </r>
  <r>
    <x v="1"/>
    <x v="16"/>
    <x v="376"/>
    <x v="27"/>
    <n v="2"/>
  </r>
  <r>
    <x v="1"/>
    <x v="16"/>
    <x v="379"/>
    <x v="27"/>
    <n v="35"/>
  </r>
  <r>
    <x v="1"/>
    <x v="16"/>
    <x v="384"/>
    <x v="27"/>
    <n v="43"/>
  </r>
  <r>
    <x v="1"/>
    <x v="16"/>
    <x v="347"/>
    <x v="28"/>
    <n v="444"/>
  </r>
  <r>
    <x v="1"/>
    <x v="16"/>
    <x v="348"/>
    <x v="28"/>
    <n v="332"/>
  </r>
  <r>
    <x v="1"/>
    <x v="16"/>
    <x v="349"/>
    <x v="28"/>
    <n v="21"/>
  </r>
  <r>
    <x v="1"/>
    <x v="16"/>
    <x v="350"/>
    <x v="28"/>
    <n v="168"/>
  </r>
  <r>
    <x v="1"/>
    <x v="16"/>
    <x v="351"/>
    <x v="28"/>
    <n v="203"/>
  </r>
  <r>
    <x v="1"/>
    <x v="16"/>
    <x v="352"/>
    <x v="28"/>
    <n v="304"/>
  </r>
  <r>
    <x v="1"/>
    <x v="16"/>
    <x v="353"/>
    <x v="28"/>
    <n v="38"/>
  </r>
  <r>
    <x v="1"/>
    <x v="16"/>
    <x v="354"/>
    <x v="28"/>
    <n v="78"/>
  </r>
  <r>
    <x v="1"/>
    <x v="16"/>
    <x v="355"/>
    <x v="28"/>
    <n v="340"/>
  </r>
  <r>
    <x v="1"/>
    <x v="16"/>
    <x v="356"/>
    <x v="28"/>
    <n v="14"/>
  </r>
  <r>
    <x v="1"/>
    <x v="16"/>
    <x v="357"/>
    <x v="28"/>
    <n v="49"/>
  </r>
  <r>
    <x v="1"/>
    <x v="16"/>
    <x v="358"/>
    <x v="28"/>
    <n v="117"/>
  </r>
  <r>
    <x v="1"/>
    <x v="16"/>
    <x v="359"/>
    <x v="28"/>
    <n v="33"/>
  </r>
  <r>
    <x v="1"/>
    <x v="16"/>
    <x v="360"/>
    <x v="28"/>
    <n v="96"/>
  </r>
  <r>
    <x v="1"/>
    <x v="16"/>
    <x v="361"/>
    <x v="28"/>
    <n v="65"/>
  </r>
  <r>
    <x v="1"/>
    <x v="16"/>
    <x v="362"/>
    <x v="28"/>
    <n v="148"/>
  </r>
  <r>
    <x v="1"/>
    <x v="16"/>
    <x v="363"/>
    <x v="28"/>
    <n v="196"/>
  </r>
  <r>
    <x v="1"/>
    <x v="16"/>
    <x v="364"/>
    <x v="28"/>
    <n v="40"/>
  </r>
  <r>
    <x v="1"/>
    <x v="16"/>
    <x v="386"/>
    <x v="28"/>
    <n v="2"/>
  </r>
  <r>
    <x v="1"/>
    <x v="16"/>
    <x v="365"/>
    <x v="28"/>
    <n v="44"/>
  </r>
  <r>
    <x v="1"/>
    <x v="16"/>
    <x v="366"/>
    <x v="28"/>
    <n v="94"/>
  </r>
  <r>
    <x v="1"/>
    <x v="16"/>
    <x v="367"/>
    <x v="28"/>
    <n v="69"/>
  </r>
  <r>
    <x v="1"/>
    <x v="16"/>
    <x v="368"/>
    <x v="28"/>
    <n v="113"/>
  </r>
  <r>
    <x v="1"/>
    <x v="16"/>
    <x v="369"/>
    <x v="28"/>
    <n v="272"/>
  </r>
  <r>
    <x v="1"/>
    <x v="16"/>
    <x v="370"/>
    <x v="28"/>
    <n v="206"/>
  </r>
  <r>
    <x v="1"/>
    <x v="16"/>
    <x v="371"/>
    <x v="28"/>
    <n v="12"/>
  </r>
  <r>
    <x v="1"/>
    <x v="16"/>
    <x v="372"/>
    <x v="28"/>
    <n v="430"/>
  </r>
  <r>
    <x v="1"/>
    <x v="16"/>
    <x v="373"/>
    <x v="28"/>
    <n v="46"/>
  </r>
  <r>
    <x v="1"/>
    <x v="16"/>
    <x v="387"/>
    <x v="28"/>
    <n v="5"/>
  </r>
  <r>
    <x v="1"/>
    <x v="16"/>
    <x v="374"/>
    <x v="28"/>
    <n v="58"/>
  </r>
  <r>
    <x v="1"/>
    <x v="16"/>
    <x v="375"/>
    <x v="28"/>
    <n v="11"/>
  </r>
  <r>
    <x v="1"/>
    <x v="16"/>
    <x v="376"/>
    <x v="28"/>
    <n v="22"/>
  </r>
  <r>
    <x v="1"/>
    <x v="16"/>
    <x v="377"/>
    <x v="28"/>
    <n v="48"/>
  </r>
  <r>
    <x v="1"/>
    <x v="16"/>
    <x v="378"/>
    <x v="28"/>
    <n v="49"/>
  </r>
  <r>
    <x v="1"/>
    <x v="16"/>
    <x v="379"/>
    <x v="28"/>
    <n v="229"/>
  </r>
  <r>
    <x v="1"/>
    <x v="16"/>
    <x v="380"/>
    <x v="28"/>
    <n v="10"/>
  </r>
  <r>
    <x v="1"/>
    <x v="16"/>
    <x v="381"/>
    <x v="28"/>
    <n v="207"/>
  </r>
  <r>
    <x v="1"/>
    <x v="16"/>
    <x v="382"/>
    <x v="28"/>
    <n v="41"/>
  </r>
  <r>
    <x v="1"/>
    <x v="16"/>
    <x v="383"/>
    <x v="28"/>
    <n v="7"/>
  </r>
  <r>
    <x v="1"/>
    <x v="16"/>
    <x v="384"/>
    <x v="28"/>
    <n v="151"/>
  </r>
  <r>
    <x v="1"/>
    <x v="16"/>
    <x v="385"/>
    <x v="28"/>
    <n v="48"/>
  </r>
  <r>
    <x v="1"/>
    <x v="16"/>
    <x v="347"/>
    <x v="29"/>
    <n v="27027"/>
  </r>
  <r>
    <x v="1"/>
    <x v="16"/>
    <x v="348"/>
    <x v="29"/>
    <n v="4348"/>
  </r>
  <r>
    <x v="1"/>
    <x v="16"/>
    <x v="349"/>
    <x v="29"/>
    <n v="12821"/>
  </r>
  <r>
    <x v="1"/>
    <x v="16"/>
    <x v="350"/>
    <x v="29"/>
    <n v="30069"/>
  </r>
  <r>
    <x v="1"/>
    <x v="16"/>
    <x v="351"/>
    <x v="29"/>
    <n v="31391"/>
  </r>
  <r>
    <x v="1"/>
    <x v="16"/>
    <x v="352"/>
    <x v="29"/>
    <n v="16271"/>
  </r>
  <r>
    <x v="1"/>
    <x v="16"/>
    <x v="353"/>
    <x v="29"/>
    <n v="7634"/>
  </r>
  <r>
    <x v="1"/>
    <x v="16"/>
    <x v="354"/>
    <x v="29"/>
    <n v="5135"/>
  </r>
  <r>
    <x v="1"/>
    <x v="16"/>
    <x v="355"/>
    <x v="29"/>
    <n v="25694"/>
  </r>
  <r>
    <x v="1"/>
    <x v="16"/>
    <x v="356"/>
    <x v="29"/>
    <n v="21220"/>
  </r>
  <r>
    <x v="1"/>
    <x v="16"/>
    <x v="357"/>
    <x v="29"/>
    <n v="29987"/>
  </r>
  <r>
    <x v="1"/>
    <x v="16"/>
    <x v="358"/>
    <x v="29"/>
    <n v="8023"/>
  </r>
  <r>
    <x v="1"/>
    <x v="16"/>
    <x v="359"/>
    <x v="29"/>
    <n v="17661"/>
  </r>
  <r>
    <x v="1"/>
    <x v="16"/>
    <x v="360"/>
    <x v="29"/>
    <n v="18172"/>
  </r>
  <r>
    <x v="1"/>
    <x v="16"/>
    <x v="361"/>
    <x v="29"/>
    <n v="15037"/>
  </r>
  <r>
    <x v="1"/>
    <x v="16"/>
    <x v="362"/>
    <x v="29"/>
    <n v="21857"/>
  </r>
  <r>
    <x v="1"/>
    <x v="16"/>
    <x v="363"/>
    <x v="29"/>
    <n v="26718"/>
  </r>
  <r>
    <x v="1"/>
    <x v="16"/>
    <x v="364"/>
    <x v="29"/>
    <n v="7655"/>
  </r>
  <r>
    <x v="1"/>
    <x v="16"/>
    <x v="386"/>
    <x v="29"/>
    <n v="180"/>
  </r>
  <r>
    <x v="1"/>
    <x v="16"/>
    <x v="365"/>
    <x v="29"/>
    <n v="8791"/>
  </r>
  <r>
    <x v="1"/>
    <x v="16"/>
    <x v="366"/>
    <x v="29"/>
    <n v="18032"/>
  </r>
  <r>
    <x v="1"/>
    <x v="16"/>
    <x v="367"/>
    <x v="29"/>
    <n v="11164"/>
  </r>
  <r>
    <x v="1"/>
    <x v="16"/>
    <x v="368"/>
    <x v="29"/>
    <n v="12654"/>
  </r>
  <r>
    <x v="1"/>
    <x v="16"/>
    <x v="369"/>
    <x v="29"/>
    <n v="9250"/>
  </r>
  <r>
    <x v="1"/>
    <x v="16"/>
    <x v="370"/>
    <x v="29"/>
    <n v="15903"/>
  </r>
  <r>
    <x v="1"/>
    <x v="16"/>
    <x v="371"/>
    <x v="29"/>
    <n v="3597"/>
  </r>
  <r>
    <x v="1"/>
    <x v="16"/>
    <x v="372"/>
    <x v="29"/>
    <n v="29788"/>
  </r>
  <r>
    <x v="1"/>
    <x v="16"/>
    <x v="373"/>
    <x v="29"/>
    <n v="6081"/>
  </r>
  <r>
    <x v="1"/>
    <x v="16"/>
    <x v="387"/>
    <x v="29"/>
    <n v="2168"/>
  </r>
  <r>
    <x v="1"/>
    <x v="16"/>
    <x v="374"/>
    <x v="29"/>
    <n v="4303"/>
  </r>
  <r>
    <x v="1"/>
    <x v="16"/>
    <x v="375"/>
    <x v="29"/>
    <n v="3920"/>
  </r>
  <r>
    <x v="1"/>
    <x v="16"/>
    <x v="376"/>
    <x v="29"/>
    <n v="6703"/>
  </r>
  <r>
    <x v="1"/>
    <x v="16"/>
    <x v="377"/>
    <x v="29"/>
    <n v="9385"/>
  </r>
  <r>
    <x v="1"/>
    <x v="16"/>
    <x v="388"/>
    <x v="29"/>
    <n v="1297"/>
  </r>
  <r>
    <x v="1"/>
    <x v="16"/>
    <x v="389"/>
    <x v="29"/>
    <n v="89"/>
  </r>
  <r>
    <x v="1"/>
    <x v="16"/>
    <x v="378"/>
    <x v="29"/>
    <n v="3812"/>
  </r>
  <r>
    <x v="1"/>
    <x v="16"/>
    <x v="379"/>
    <x v="29"/>
    <n v="33957"/>
  </r>
  <r>
    <x v="1"/>
    <x v="16"/>
    <x v="380"/>
    <x v="29"/>
    <n v="9684"/>
  </r>
  <r>
    <x v="1"/>
    <x v="16"/>
    <x v="381"/>
    <x v="29"/>
    <n v="18186"/>
  </r>
  <r>
    <x v="1"/>
    <x v="16"/>
    <x v="382"/>
    <x v="29"/>
    <n v="11279"/>
  </r>
  <r>
    <x v="1"/>
    <x v="16"/>
    <x v="383"/>
    <x v="29"/>
    <n v="5235"/>
  </r>
  <r>
    <x v="1"/>
    <x v="16"/>
    <x v="384"/>
    <x v="29"/>
    <n v="20385"/>
  </r>
  <r>
    <x v="1"/>
    <x v="16"/>
    <x v="385"/>
    <x v="29"/>
    <n v="17018"/>
  </r>
  <r>
    <x v="1"/>
    <x v="16"/>
    <x v="390"/>
    <x v="29"/>
    <n v="111"/>
  </r>
  <r>
    <x v="1"/>
    <x v="16"/>
    <x v="347"/>
    <x v="30"/>
    <n v="46"/>
  </r>
  <r>
    <x v="1"/>
    <x v="16"/>
    <x v="349"/>
    <x v="30"/>
    <n v="150"/>
  </r>
  <r>
    <x v="1"/>
    <x v="16"/>
    <x v="350"/>
    <x v="30"/>
    <n v="54"/>
  </r>
  <r>
    <x v="1"/>
    <x v="16"/>
    <x v="351"/>
    <x v="30"/>
    <n v="371"/>
  </r>
  <r>
    <x v="1"/>
    <x v="16"/>
    <x v="352"/>
    <x v="30"/>
    <n v="193"/>
  </r>
  <r>
    <x v="1"/>
    <x v="16"/>
    <x v="355"/>
    <x v="30"/>
    <n v="193"/>
  </r>
  <r>
    <x v="1"/>
    <x v="16"/>
    <x v="356"/>
    <x v="30"/>
    <n v="137"/>
  </r>
  <r>
    <x v="1"/>
    <x v="16"/>
    <x v="357"/>
    <x v="30"/>
    <n v="166"/>
  </r>
  <r>
    <x v="1"/>
    <x v="16"/>
    <x v="358"/>
    <x v="30"/>
    <n v="57"/>
  </r>
  <r>
    <x v="1"/>
    <x v="16"/>
    <x v="359"/>
    <x v="30"/>
    <n v="23"/>
  </r>
  <r>
    <x v="1"/>
    <x v="16"/>
    <x v="360"/>
    <x v="30"/>
    <n v="59"/>
  </r>
  <r>
    <x v="1"/>
    <x v="16"/>
    <x v="361"/>
    <x v="30"/>
    <n v="229"/>
  </r>
  <r>
    <x v="1"/>
    <x v="16"/>
    <x v="362"/>
    <x v="30"/>
    <n v="90"/>
  </r>
  <r>
    <x v="1"/>
    <x v="16"/>
    <x v="363"/>
    <x v="30"/>
    <n v="145"/>
  </r>
  <r>
    <x v="1"/>
    <x v="16"/>
    <x v="364"/>
    <x v="30"/>
    <n v="7"/>
  </r>
  <r>
    <x v="1"/>
    <x v="16"/>
    <x v="365"/>
    <x v="30"/>
    <n v="2"/>
  </r>
  <r>
    <x v="1"/>
    <x v="16"/>
    <x v="366"/>
    <x v="30"/>
    <n v="249"/>
  </r>
  <r>
    <x v="1"/>
    <x v="16"/>
    <x v="367"/>
    <x v="30"/>
    <n v="79"/>
  </r>
  <r>
    <x v="1"/>
    <x v="16"/>
    <x v="368"/>
    <x v="30"/>
    <n v="42"/>
  </r>
  <r>
    <x v="1"/>
    <x v="16"/>
    <x v="369"/>
    <x v="30"/>
    <n v="54"/>
  </r>
  <r>
    <x v="1"/>
    <x v="16"/>
    <x v="391"/>
    <x v="30"/>
    <n v="30"/>
  </r>
  <r>
    <x v="1"/>
    <x v="16"/>
    <x v="372"/>
    <x v="30"/>
    <n v="164"/>
  </r>
  <r>
    <x v="1"/>
    <x v="16"/>
    <x v="374"/>
    <x v="30"/>
    <n v="8"/>
  </r>
  <r>
    <x v="1"/>
    <x v="16"/>
    <x v="375"/>
    <x v="30"/>
    <n v="25"/>
  </r>
  <r>
    <x v="1"/>
    <x v="16"/>
    <x v="379"/>
    <x v="30"/>
    <n v="98"/>
  </r>
  <r>
    <x v="1"/>
    <x v="16"/>
    <x v="380"/>
    <x v="30"/>
    <n v="22"/>
  </r>
  <r>
    <x v="1"/>
    <x v="16"/>
    <x v="381"/>
    <x v="30"/>
    <n v="221"/>
  </r>
  <r>
    <x v="1"/>
    <x v="16"/>
    <x v="382"/>
    <x v="30"/>
    <n v="26"/>
  </r>
  <r>
    <x v="1"/>
    <x v="16"/>
    <x v="384"/>
    <x v="30"/>
    <n v="111"/>
  </r>
  <r>
    <x v="1"/>
    <x v="16"/>
    <x v="385"/>
    <x v="30"/>
    <n v="110"/>
  </r>
  <r>
    <x v="1"/>
    <x v="17"/>
    <x v="392"/>
    <x v="0"/>
    <n v="73"/>
  </r>
  <r>
    <x v="1"/>
    <x v="17"/>
    <x v="393"/>
    <x v="0"/>
    <n v="37"/>
  </r>
  <r>
    <x v="1"/>
    <x v="17"/>
    <x v="394"/>
    <x v="0"/>
    <n v="16"/>
  </r>
  <r>
    <x v="1"/>
    <x v="17"/>
    <x v="395"/>
    <x v="0"/>
    <n v="30"/>
  </r>
  <r>
    <x v="1"/>
    <x v="17"/>
    <x v="396"/>
    <x v="0"/>
    <n v="17"/>
  </r>
  <r>
    <x v="1"/>
    <x v="17"/>
    <x v="398"/>
    <x v="0"/>
    <n v="22"/>
  </r>
  <r>
    <x v="1"/>
    <x v="17"/>
    <x v="399"/>
    <x v="0"/>
    <n v="24"/>
  </r>
  <r>
    <x v="1"/>
    <x v="17"/>
    <x v="400"/>
    <x v="0"/>
    <n v="67"/>
  </r>
  <r>
    <x v="1"/>
    <x v="17"/>
    <x v="401"/>
    <x v="0"/>
    <n v="97"/>
  </r>
  <r>
    <x v="1"/>
    <x v="17"/>
    <x v="402"/>
    <x v="0"/>
    <n v="9"/>
  </r>
  <r>
    <x v="1"/>
    <x v="17"/>
    <x v="403"/>
    <x v="0"/>
    <n v="4"/>
  </r>
  <r>
    <x v="1"/>
    <x v="17"/>
    <x v="404"/>
    <x v="0"/>
    <n v="14"/>
  </r>
  <r>
    <x v="1"/>
    <x v="17"/>
    <x v="405"/>
    <x v="0"/>
    <n v="88"/>
  </r>
  <r>
    <x v="1"/>
    <x v="17"/>
    <x v="406"/>
    <x v="0"/>
    <n v="107"/>
  </r>
  <r>
    <x v="1"/>
    <x v="17"/>
    <x v="414"/>
    <x v="0"/>
    <n v="1"/>
  </r>
  <r>
    <x v="1"/>
    <x v="17"/>
    <x v="407"/>
    <x v="0"/>
    <n v="39"/>
  </r>
  <r>
    <x v="1"/>
    <x v="17"/>
    <x v="415"/>
    <x v="0"/>
    <n v="2"/>
  </r>
  <r>
    <x v="1"/>
    <x v="17"/>
    <x v="408"/>
    <x v="0"/>
    <n v="4"/>
  </r>
  <r>
    <x v="1"/>
    <x v="17"/>
    <x v="409"/>
    <x v="0"/>
    <n v="1"/>
  </r>
  <r>
    <x v="1"/>
    <x v="17"/>
    <x v="392"/>
    <x v="1"/>
    <n v="7"/>
  </r>
  <r>
    <x v="1"/>
    <x v="17"/>
    <x v="393"/>
    <x v="1"/>
    <n v="6"/>
  </r>
  <r>
    <x v="1"/>
    <x v="17"/>
    <x v="394"/>
    <x v="1"/>
    <n v="4"/>
  </r>
  <r>
    <x v="1"/>
    <x v="17"/>
    <x v="395"/>
    <x v="1"/>
    <n v="4"/>
  </r>
  <r>
    <x v="1"/>
    <x v="17"/>
    <x v="396"/>
    <x v="1"/>
    <n v="3"/>
  </r>
  <r>
    <x v="1"/>
    <x v="17"/>
    <x v="398"/>
    <x v="1"/>
    <n v="1"/>
  </r>
  <r>
    <x v="1"/>
    <x v="17"/>
    <x v="399"/>
    <x v="1"/>
    <n v="2"/>
  </r>
  <r>
    <x v="1"/>
    <x v="17"/>
    <x v="400"/>
    <x v="1"/>
    <n v="6"/>
  </r>
  <r>
    <x v="1"/>
    <x v="17"/>
    <x v="401"/>
    <x v="1"/>
    <n v="13"/>
  </r>
  <r>
    <x v="1"/>
    <x v="17"/>
    <x v="402"/>
    <x v="1"/>
    <n v="4"/>
  </r>
  <r>
    <x v="1"/>
    <x v="17"/>
    <x v="403"/>
    <x v="1"/>
    <n v="1"/>
  </r>
  <r>
    <x v="1"/>
    <x v="17"/>
    <x v="404"/>
    <x v="1"/>
    <n v="3"/>
  </r>
  <r>
    <x v="1"/>
    <x v="17"/>
    <x v="405"/>
    <x v="1"/>
    <n v="13"/>
  </r>
  <r>
    <x v="1"/>
    <x v="17"/>
    <x v="406"/>
    <x v="1"/>
    <n v="15"/>
  </r>
  <r>
    <x v="1"/>
    <x v="17"/>
    <x v="414"/>
    <x v="1"/>
    <n v="1"/>
  </r>
  <r>
    <x v="1"/>
    <x v="17"/>
    <x v="407"/>
    <x v="1"/>
    <n v="4"/>
  </r>
  <r>
    <x v="1"/>
    <x v="17"/>
    <x v="415"/>
    <x v="1"/>
    <n v="1"/>
  </r>
  <r>
    <x v="1"/>
    <x v="17"/>
    <x v="408"/>
    <x v="1"/>
    <n v="2"/>
  </r>
  <r>
    <x v="1"/>
    <x v="17"/>
    <x v="409"/>
    <x v="1"/>
    <n v="1"/>
  </r>
  <r>
    <x v="1"/>
    <x v="17"/>
    <x v="392"/>
    <x v="2"/>
    <n v="133"/>
  </r>
  <r>
    <x v="1"/>
    <x v="17"/>
    <x v="393"/>
    <x v="2"/>
    <n v="157"/>
  </r>
  <r>
    <x v="1"/>
    <x v="17"/>
    <x v="394"/>
    <x v="2"/>
    <n v="98"/>
  </r>
  <r>
    <x v="1"/>
    <x v="17"/>
    <x v="395"/>
    <x v="2"/>
    <n v="50"/>
  </r>
  <r>
    <x v="1"/>
    <x v="17"/>
    <x v="396"/>
    <x v="2"/>
    <n v="19"/>
  </r>
  <r>
    <x v="1"/>
    <x v="17"/>
    <x v="397"/>
    <x v="2"/>
    <n v="43"/>
  </r>
  <r>
    <x v="1"/>
    <x v="17"/>
    <x v="410"/>
    <x v="2"/>
    <n v="25"/>
  </r>
  <r>
    <x v="1"/>
    <x v="17"/>
    <x v="398"/>
    <x v="2"/>
    <n v="31"/>
  </r>
  <r>
    <x v="1"/>
    <x v="17"/>
    <x v="399"/>
    <x v="2"/>
    <n v="63"/>
  </r>
  <r>
    <x v="1"/>
    <x v="17"/>
    <x v="400"/>
    <x v="2"/>
    <n v="52"/>
  </r>
  <r>
    <x v="1"/>
    <x v="17"/>
    <x v="401"/>
    <x v="2"/>
    <n v="152"/>
  </r>
  <r>
    <x v="1"/>
    <x v="17"/>
    <x v="402"/>
    <x v="2"/>
    <n v="38"/>
  </r>
  <r>
    <x v="1"/>
    <x v="17"/>
    <x v="403"/>
    <x v="2"/>
    <n v="35"/>
  </r>
  <r>
    <x v="1"/>
    <x v="17"/>
    <x v="404"/>
    <x v="2"/>
    <n v="33"/>
  </r>
  <r>
    <x v="1"/>
    <x v="17"/>
    <x v="411"/>
    <x v="2"/>
    <n v="4"/>
  </r>
  <r>
    <x v="1"/>
    <x v="17"/>
    <x v="412"/>
    <x v="2"/>
    <n v="1"/>
  </r>
  <r>
    <x v="1"/>
    <x v="17"/>
    <x v="405"/>
    <x v="2"/>
    <n v="98"/>
  </r>
  <r>
    <x v="1"/>
    <x v="17"/>
    <x v="406"/>
    <x v="2"/>
    <n v="287"/>
  </r>
  <r>
    <x v="1"/>
    <x v="17"/>
    <x v="413"/>
    <x v="2"/>
    <n v="41"/>
  </r>
  <r>
    <x v="1"/>
    <x v="17"/>
    <x v="414"/>
    <x v="2"/>
    <n v="95"/>
  </r>
  <r>
    <x v="1"/>
    <x v="17"/>
    <x v="407"/>
    <x v="2"/>
    <n v="54"/>
  </r>
  <r>
    <x v="1"/>
    <x v="17"/>
    <x v="415"/>
    <x v="2"/>
    <n v="95"/>
  </r>
  <r>
    <x v="1"/>
    <x v="17"/>
    <x v="416"/>
    <x v="2"/>
    <n v="6"/>
  </r>
  <r>
    <x v="1"/>
    <x v="17"/>
    <x v="408"/>
    <x v="2"/>
    <n v="115"/>
  </r>
  <r>
    <x v="1"/>
    <x v="17"/>
    <x v="409"/>
    <x v="2"/>
    <n v="35"/>
  </r>
  <r>
    <x v="1"/>
    <x v="17"/>
    <x v="405"/>
    <x v="3"/>
    <n v="1"/>
  </r>
  <r>
    <x v="1"/>
    <x v="17"/>
    <x v="408"/>
    <x v="3"/>
    <n v="1"/>
  </r>
  <r>
    <x v="1"/>
    <x v="17"/>
    <x v="392"/>
    <x v="31"/>
    <n v="2"/>
  </r>
  <r>
    <x v="1"/>
    <x v="17"/>
    <x v="393"/>
    <x v="31"/>
    <n v="25"/>
  </r>
  <r>
    <x v="1"/>
    <x v="17"/>
    <x v="394"/>
    <x v="31"/>
    <n v="4"/>
  </r>
  <r>
    <x v="1"/>
    <x v="17"/>
    <x v="397"/>
    <x v="31"/>
    <n v="7"/>
  </r>
  <r>
    <x v="1"/>
    <x v="17"/>
    <x v="410"/>
    <x v="31"/>
    <n v="2"/>
  </r>
  <r>
    <x v="1"/>
    <x v="17"/>
    <x v="399"/>
    <x v="31"/>
    <n v="1"/>
  </r>
  <r>
    <x v="1"/>
    <x v="17"/>
    <x v="400"/>
    <x v="31"/>
    <n v="8"/>
  </r>
  <r>
    <x v="1"/>
    <x v="17"/>
    <x v="401"/>
    <x v="31"/>
    <n v="5"/>
  </r>
  <r>
    <x v="1"/>
    <x v="17"/>
    <x v="402"/>
    <x v="31"/>
    <n v="4"/>
  </r>
  <r>
    <x v="1"/>
    <x v="17"/>
    <x v="403"/>
    <x v="31"/>
    <n v="2"/>
  </r>
  <r>
    <x v="1"/>
    <x v="17"/>
    <x v="404"/>
    <x v="31"/>
    <n v="3"/>
  </r>
  <r>
    <x v="1"/>
    <x v="17"/>
    <x v="405"/>
    <x v="31"/>
    <n v="4"/>
  </r>
  <r>
    <x v="1"/>
    <x v="17"/>
    <x v="406"/>
    <x v="31"/>
    <n v="35"/>
  </r>
  <r>
    <x v="1"/>
    <x v="17"/>
    <x v="413"/>
    <x v="31"/>
    <n v="18"/>
  </r>
  <r>
    <x v="1"/>
    <x v="17"/>
    <x v="414"/>
    <x v="31"/>
    <n v="13"/>
  </r>
  <r>
    <x v="1"/>
    <x v="17"/>
    <x v="407"/>
    <x v="31"/>
    <n v="14"/>
  </r>
  <r>
    <x v="1"/>
    <x v="17"/>
    <x v="415"/>
    <x v="31"/>
    <n v="18"/>
  </r>
  <r>
    <x v="1"/>
    <x v="17"/>
    <x v="408"/>
    <x v="31"/>
    <n v="18"/>
  </r>
  <r>
    <x v="1"/>
    <x v="17"/>
    <x v="392"/>
    <x v="4"/>
    <n v="29"/>
  </r>
  <r>
    <x v="1"/>
    <x v="17"/>
    <x v="393"/>
    <x v="4"/>
    <n v="30"/>
  </r>
  <r>
    <x v="1"/>
    <x v="17"/>
    <x v="394"/>
    <x v="4"/>
    <n v="22"/>
  </r>
  <r>
    <x v="1"/>
    <x v="17"/>
    <x v="395"/>
    <x v="4"/>
    <n v="12"/>
  </r>
  <r>
    <x v="1"/>
    <x v="17"/>
    <x v="396"/>
    <x v="4"/>
    <n v="6"/>
  </r>
  <r>
    <x v="1"/>
    <x v="17"/>
    <x v="397"/>
    <x v="4"/>
    <n v="8"/>
  </r>
  <r>
    <x v="1"/>
    <x v="17"/>
    <x v="410"/>
    <x v="4"/>
    <n v="2"/>
  </r>
  <r>
    <x v="1"/>
    <x v="17"/>
    <x v="398"/>
    <x v="4"/>
    <n v="1"/>
  </r>
  <r>
    <x v="1"/>
    <x v="17"/>
    <x v="399"/>
    <x v="4"/>
    <n v="30"/>
  </r>
  <r>
    <x v="1"/>
    <x v="17"/>
    <x v="400"/>
    <x v="4"/>
    <n v="17"/>
  </r>
  <r>
    <x v="1"/>
    <x v="17"/>
    <x v="401"/>
    <x v="4"/>
    <n v="62"/>
  </r>
  <r>
    <x v="1"/>
    <x v="17"/>
    <x v="402"/>
    <x v="4"/>
    <n v="7"/>
  </r>
  <r>
    <x v="1"/>
    <x v="17"/>
    <x v="403"/>
    <x v="4"/>
    <n v="10"/>
  </r>
  <r>
    <x v="1"/>
    <x v="17"/>
    <x v="404"/>
    <x v="4"/>
    <n v="10"/>
  </r>
  <r>
    <x v="1"/>
    <x v="17"/>
    <x v="405"/>
    <x v="4"/>
    <n v="17"/>
  </r>
  <r>
    <x v="1"/>
    <x v="17"/>
    <x v="406"/>
    <x v="4"/>
    <n v="114"/>
  </r>
  <r>
    <x v="1"/>
    <x v="17"/>
    <x v="414"/>
    <x v="4"/>
    <n v="19"/>
  </r>
  <r>
    <x v="1"/>
    <x v="17"/>
    <x v="407"/>
    <x v="4"/>
    <n v="5"/>
  </r>
  <r>
    <x v="1"/>
    <x v="17"/>
    <x v="415"/>
    <x v="4"/>
    <n v="21"/>
  </r>
  <r>
    <x v="1"/>
    <x v="17"/>
    <x v="408"/>
    <x v="4"/>
    <n v="27"/>
  </r>
  <r>
    <x v="1"/>
    <x v="17"/>
    <x v="409"/>
    <x v="4"/>
    <n v="8"/>
  </r>
  <r>
    <x v="1"/>
    <x v="17"/>
    <x v="392"/>
    <x v="5"/>
    <n v="135"/>
  </r>
  <r>
    <x v="1"/>
    <x v="17"/>
    <x v="393"/>
    <x v="5"/>
    <n v="157"/>
  </r>
  <r>
    <x v="1"/>
    <x v="17"/>
    <x v="394"/>
    <x v="5"/>
    <n v="99"/>
  </r>
  <r>
    <x v="1"/>
    <x v="17"/>
    <x v="395"/>
    <x v="5"/>
    <n v="50"/>
  </r>
  <r>
    <x v="1"/>
    <x v="17"/>
    <x v="396"/>
    <x v="5"/>
    <n v="20"/>
  </r>
  <r>
    <x v="1"/>
    <x v="17"/>
    <x v="397"/>
    <x v="5"/>
    <n v="43"/>
  </r>
  <r>
    <x v="1"/>
    <x v="17"/>
    <x v="410"/>
    <x v="5"/>
    <n v="29"/>
  </r>
  <r>
    <x v="1"/>
    <x v="17"/>
    <x v="398"/>
    <x v="5"/>
    <n v="31"/>
  </r>
  <r>
    <x v="1"/>
    <x v="17"/>
    <x v="399"/>
    <x v="5"/>
    <n v="64"/>
  </r>
  <r>
    <x v="1"/>
    <x v="17"/>
    <x v="400"/>
    <x v="5"/>
    <n v="52"/>
  </r>
  <r>
    <x v="1"/>
    <x v="17"/>
    <x v="401"/>
    <x v="5"/>
    <n v="152"/>
  </r>
  <r>
    <x v="1"/>
    <x v="17"/>
    <x v="402"/>
    <x v="5"/>
    <n v="38"/>
  </r>
  <r>
    <x v="1"/>
    <x v="17"/>
    <x v="403"/>
    <x v="5"/>
    <n v="35"/>
  </r>
  <r>
    <x v="1"/>
    <x v="17"/>
    <x v="404"/>
    <x v="5"/>
    <n v="33"/>
  </r>
  <r>
    <x v="1"/>
    <x v="17"/>
    <x v="411"/>
    <x v="5"/>
    <n v="4"/>
  </r>
  <r>
    <x v="1"/>
    <x v="17"/>
    <x v="412"/>
    <x v="5"/>
    <n v="1"/>
  </r>
  <r>
    <x v="1"/>
    <x v="17"/>
    <x v="405"/>
    <x v="5"/>
    <n v="98"/>
  </r>
  <r>
    <x v="1"/>
    <x v="17"/>
    <x v="406"/>
    <x v="5"/>
    <n v="288"/>
  </r>
  <r>
    <x v="1"/>
    <x v="17"/>
    <x v="413"/>
    <x v="5"/>
    <n v="41"/>
  </r>
  <r>
    <x v="1"/>
    <x v="17"/>
    <x v="414"/>
    <x v="5"/>
    <n v="95"/>
  </r>
  <r>
    <x v="1"/>
    <x v="17"/>
    <x v="407"/>
    <x v="5"/>
    <n v="54"/>
  </r>
  <r>
    <x v="1"/>
    <x v="17"/>
    <x v="415"/>
    <x v="5"/>
    <n v="95"/>
  </r>
  <r>
    <x v="1"/>
    <x v="17"/>
    <x v="416"/>
    <x v="5"/>
    <n v="6"/>
  </r>
  <r>
    <x v="1"/>
    <x v="17"/>
    <x v="408"/>
    <x v="5"/>
    <n v="115"/>
  </r>
  <r>
    <x v="1"/>
    <x v="17"/>
    <x v="409"/>
    <x v="5"/>
    <n v="35"/>
  </r>
  <r>
    <x v="1"/>
    <x v="17"/>
    <x v="392"/>
    <x v="6"/>
    <n v="6"/>
  </r>
  <r>
    <x v="1"/>
    <x v="17"/>
    <x v="393"/>
    <x v="6"/>
    <n v="4"/>
  </r>
  <r>
    <x v="1"/>
    <x v="17"/>
    <x v="394"/>
    <x v="6"/>
    <n v="5"/>
  </r>
  <r>
    <x v="1"/>
    <x v="17"/>
    <x v="395"/>
    <x v="6"/>
    <n v="1"/>
  </r>
  <r>
    <x v="1"/>
    <x v="17"/>
    <x v="397"/>
    <x v="6"/>
    <n v="2"/>
  </r>
  <r>
    <x v="1"/>
    <x v="17"/>
    <x v="403"/>
    <x v="6"/>
    <n v="1"/>
  </r>
  <r>
    <x v="1"/>
    <x v="17"/>
    <x v="405"/>
    <x v="6"/>
    <n v="3"/>
  </r>
  <r>
    <x v="1"/>
    <x v="17"/>
    <x v="406"/>
    <x v="6"/>
    <n v="3"/>
  </r>
  <r>
    <x v="1"/>
    <x v="17"/>
    <x v="413"/>
    <x v="6"/>
    <n v="1"/>
  </r>
  <r>
    <x v="1"/>
    <x v="17"/>
    <x v="414"/>
    <x v="6"/>
    <n v="9"/>
  </r>
  <r>
    <x v="1"/>
    <x v="17"/>
    <x v="407"/>
    <x v="6"/>
    <n v="1"/>
  </r>
  <r>
    <x v="1"/>
    <x v="17"/>
    <x v="415"/>
    <x v="6"/>
    <n v="2"/>
  </r>
  <r>
    <x v="1"/>
    <x v="17"/>
    <x v="408"/>
    <x v="6"/>
    <n v="2"/>
  </r>
  <r>
    <x v="1"/>
    <x v="17"/>
    <x v="409"/>
    <x v="6"/>
    <n v="2"/>
  </r>
  <r>
    <x v="1"/>
    <x v="17"/>
    <x v="392"/>
    <x v="7"/>
    <n v="7"/>
  </r>
  <r>
    <x v="1"/>
    <x v="17"/>
    <x v="393"/>
    <x v="7"/>
    <n v="4"/>
  </r>
  <r>
    <x v="1"/>
    <x v="17"/>
    <x v="394"/>
    <x v="7"/>
    <n v="5"/>
  </r>
  <r>
    <x v="1"/>
    <x v="17"/>
    <x v="395"/>
    <x v="7"/>
    <n v="1"/>
  </r>
  <r>
    <x v="1"/>
    <x v="17"/>
    <x v="397"/>
    <x v="7"/>
    <n v="3"/>
  </r>
  <r>
    <x v="1"/>
    <x v="17"/>
    <x v="403"/>
    <x v="7"/>
    <n v="1"/>
  </r>
  <r>
    <x v="1"/>
    <x v="17"/>
    <x v="404"/>
    <x v="7"/>
    <n v="1"/>
  </r>
  <r>
    <x v="1"/>
    <x v="17"/>
    <x v="405"/>
    <x v="7"/>
    <n v="2"/>
  </r>
  <r>
    <x v="1"/>
    <x v="17"/>
    <x v="406"/>
    <x v="7"/>
    <n v="4"/>
  </r>
  <r>
    <x v="1"/>
    <x v="17"/>
    <x v="413"/>
    <x v="7"/>
    <n v="1"/>
  </r>
  <r>
    <x v="1"/>
    <x v="17"/>
    <x v="414"/>
    <x v="7"/>
    <n v="6"/>
  </r>
  <r>
    <x v="1"/>
    <x v="17"/>
    <x v="407"/>
    <x v="7"/>
    <n v="1"/>
  </r>
  <r>
    <x v="1"/>
    <x v="17"/>
    <x v="415"/>
    <x v="7"/>
    <n v="2"/>
  </r>
  <r>
    <x v="1"/>
    <x v="17"/>
    <x v="416"/>
    <x v="7"/>
    <n v="1"/>
  </r>
  <r>
    <x v="1"/>
    <x v="17"/>
    <x v="408"/>
    <x v="7"/>
    <n v="2"/>
  </r>
  <r>
    <x v="1"/>
    <x v="17"/>
    <x v="409"/>
    <x v="7"/>
    <n v="3"/>
  </r>
  <r>
    <x v="1"/>
    <x v="17"/>
    <x v="405"/>
    <x v="8"/>
    <n v="2"/>
  </r>
  <r>
    <x v="1"/>
    <x v="17"/>
    <x v="392"/>
    <x v="9"/>
    <n v="86"/>
  </r>
  <r>
    <x v="1"/>
    <x v="17"/>
    <x v="393"/>
    <x v="9"/>
    <n v="103"/>
  </r>
  <r>
    <x v="1"/>
    <x v="17"/>
    <x v="394"/>
    <x v="9"/>
    <n v="68"/>
  </r>
  <r>
    <x v="1"/>
    <x v="17"/>
    <x v="395"/>
    <x v="9"/>
    <n v="33"/>
  </r>
  <r>
    <x v="1"/>
    <x v="17"/>
    <x v="396"/>
    <x v="9"/>
    <n v="8"/>
  </r>
  <r>
    <x v="1"/>
    <x v="17"/>
    <x v="397"/>
    <x v="9"/>
    <n v="31"/>
  </r>
  <r>
    <x v="1"/>
    <x v="17"/>
    <x v="410"/>
    <x v="9"/>
    <n v="21"/>
  </r>
  <r>
    <x v="1"/>
    <x v="17"/>
    <x v="398"/>
    <x v="9"/>
    <n v="25"/>
  </r>
  <r>
    <x v="1"/>
    <x v="17"/>
    <x v="399"/>
    <x v="9"/>
    <n v="20"/>
  </r>
  <r>
    <x v="1"/>
    <x v="17"/>
    <x v="400"/>
    <x v="9"/>
    <n v="31"/>
  </r>
  <r>
    <x v="1"/>
    <x v="17"/>
    <x v="401"/>
    <x v="9"/>
    <n v="45"/>
  </r>
  <r>
    <x v="1"/>
    <x v="17"/>
    <x v="402"/>
    <x v="9"/>
    <n v="22"/>
  </r>
  <r>
    <x v="1"/>
    <x v="17"/>
    <x v="403"/>
    <x v="9"/>
    <n v="17"/>
  </r>
  <r>
    <x v="1"/>
    <x v="17"/>
    <x v="404"/>
    <x v="9"/>
    <n v="21"/>
  </r>
  <r>
    <x v="1"/>
    <x v="17"/>
    <x v="411"/>
    <x v="9"/>
    <n v="3"/>
  </r>
  <r>
    <x v="1"/>
    <x v="17"/>
    <x v="412"/>
    <x v="9"/>
    <n v="1"/>
  </r>
  <r>
    <x v="1"/>
    <x v="17"/>
    <x v="405"/>
    <x v="9"/>
    <n v="58"/>
  </r>
  <r>
    <x v="1"/>
    <x v="17"/>
    <x v="406"/>
    <x v="9"/>
    <n v="123"/>
  </r>
  <r>
    <x v="1"/>
    <x v="17"/>
    <x v="413"/>
    <x v="9"/>
    <n v="31"/>
  </r>
  <r>
    <x v="1"/>
    <x v="17"/>
    <x v="414"/>
    <x v="9"/>
    <n v="63"/>
  </r>
  <r>
    <x v="1"/>
    <x v="17"/>
    <x v="407"/>
    <x v="9"/>
    <n v="32"/>
  </r>
  <r>
    <x v="1"/>
    <x v="17"/>
    <x v="415"/>
    <x v="9"/>
    <n v="68"/>
  </r>
  <r>
    <x v="1"/>
    <x v="17"/>
    <x v="416"/>
    <x v="9"/>
    <n v="6"/>
  </r>
  <r>
    <x v="1"/>
    <x v="17"/>
    <x v="408"/>
    <x v="9"/>
    <n v="73"/>
  </r>
  <r>
    <x v="1"/>
    <x v="17"/>
    <x v="409"/>
    <x v="9"/>
    <n v="20"/>
  </r>
  <r>
    <x v="1"/>
    <x v="17"/>
    <x v="392"/>
    <x v="10"/>
    <n v="7"/>
  </r>
  <r>
    <x v="1"/>
    <x v="17"/>
    <x v="393"/>
    <x v="10"/>
    <n v="12"/>
  </r>
  <r>
    <x v="1"/>
    <x v="17"/>
    <x v="394"/>
    <x v="10"/>
    <n v="7"/>
  </r>
  <r>
    <x v="1"/>
    <x v="17"/>
    <x v="395"/>
    <x v="10"/>
    <n v="3"/>
  </r>
  <r>
    <x v="1"/>
    <x v="17"/>
    <x v="410"/>
    <x v="10"/>
    <n v="1"/>
  </r>
  <r>
    <x v="1"/>
    <x v="17"/>
    <x v="398"/>
    <x v="10"/>
    <n v="1"/>
  </r>
  <r>
    <x v="1"/>
    <x v="17"/>
    <x v="399"/>
    <x v="10"/>
    <n v="6"/>
  </r>
  <r>
    <x v="1"/>
    <x v="17"/>
    <x v="400"/>
    <x v="10"/>
    <n v="2"/>
  </r>
  <r>
    <x v="1"/>
    <x v="17"/>
    <x v="401"/>
    <x v="10"/>
    <n v="4"/>
  </r>
  <r>
    <x v="1"/>
    <x v="17"/>
    <x v="402"/>
    <x v="10"/>
    <n v="5"/>
  </r>
  <r>
    <x v="1"/>
    <x v="17"/>
    <x v="403"/>
    <x v="10"/>
    <n v="1"/>
  </r>
  <r>
    <x v="1"/>
    <x v="17"/>
    <x v="404"/>
    <x v="10"/>
    <n v="6"/>
  </r>
  <r>
    <x v="1"/>
    <x v="17"/>
    <x v="411"/>
    <x v="10"/>
    <n v="1"/>
  </r>
  <r>
    <x v="1"/>
    <x v="17"/>
    <x v="405"/>
    <x v="10"/>
    <n v="6"/>
  </r>
  <r>
    <x v="1"/>
    <x v="17"/>
    <x v="406"/>
    <x v="10"/>
    <n v="10"/>
  </r>
  <r>
    <x v="1"/>
    <x v="17"/>
    <x v="413"/>
    <x v="10"/>
    <n v="1"/>
  </r>
  <r>
    <x v="1"/>
    <x v="17"/>
    <x v="414"/>
    <x v="10"/>
    <n v="4"/>
  </r>
  <r>
    <x v="1"/>
    <x v="17"/>
    <x v="407"/>
    <x v="10"/>
    <n v="1"/>
  </r>
  <r>
    <x v="1"/>
    <x v="17"/>
    <x v="415"/>
    <x v="10"/>
    <n v="8"/>
  </r>
  <r>
    <x v="1"/>
    <x v="17"/>
    <x v="408"/>
    <x v="10"/>
    <n v="6"/>
  </r>
  <r>
    <x v="1"/>
    <x v="17"/>
    <x v="409"/>
    <x v="10"/>
    <n v="2"/>
  </r>
  <r>
    <x v="1"/>
    <x v="17"/>
    <x v="392"/>
    <x v="12"/>
    <n v="130"/>
  </r>
  <r>
    <x v="1"/>
    <x v="17"/>
    <x v="393"/>
    <x v="12"/>
    <n v="154"/>
  </r>
  <r>
    <x v="1"/>
    <x v="17"/>
    <x v="394"/>
    <x v="12"/>
    <n v="97"/>
  </r>
  <r>
    <x v="1"/>
    <x v="17"/>
    <x v="395"/>
    <x v="12"/>
    <n v="50"/>
  </r>
  <r>
    <x v="1"/>
    <x v="17"/>
    <x v="396"/>
    <x v="12"/>
    <n v="18"/>
  </r>
  <r>
    <x v="1"/>
    <x v="17"/>
    <x v="397"/>
    <x v="12"/>
    <n v="42"/>
  </r>
  <r>
    <x v="1"/>
    <x v="17"/>
    <x v="410"/>
    <x v="12"/>
    <n v="24"/>
  </r>
  <r>
    <x v="1"/>
    <x v="17"/>
    <x v="398"/>
    <x v="12"/>
    <n v="30"/>
  </r>
  <r>
    <x v="1"/>
    <x v="17"/>
    <x v="399"/>
    <x v="12"/>
    <n v="60"/>
  </r>
  <r>
    <x v="1"/>
    <x v="17"/>
    <x v="400"/>
    <x v="12"/>
    <n v="51"/>
  </r>
  <r>
    <x v="1"/>
    <x v="17"/>
    <x v="401"/>
    <x v="12"/>
    <n v="152"/>
  </r>
  <r>
    <x v="1"/>
    <x v="17"/>
    <x v="402"/>
    <x v="12"/>
    <n v="35"/>
  </r>
  <r>
    <x v="1"/>
    <x v="17"/>
    <x v="403"/>
    <x v="12"/>
    <n v="33"/>
  </r>
  <r>
    <x v="1"/>
    <x v="17"/>
    <x v="404"/>
    <x v="12"/>
    <n v="31"/>
  </r>
  <r>
    <x v="1"/>
    <x v="17"/>
    <x v="411"/>
    <x v="12"/>
    <n v="4"/>
  </r>
  <r>
    <x v="1"/>
    <x v="17"/>
    <x v="412"/>
    <x v="12"/>
    <n v="1"/>
  </r>
  <r>
    <x v="1"/>
    <x v="17"/>
    <x v="405"/>
    <x v="12"/>
    <n v="94"/>
  </r>
  <r>
    <x v="1"/>
    <x v="17"/>
    <x v="406"/>
    <x v="12"/>
    <n v="284"/>
  </r>
  <r>
    <x v="1"/>
    <x v="17"/>
    <x v="413"/>
    <x v="12"/>
    <n v="41"/>
  </r>
  <r>
    <x v="1"/>
    <x v="17"/>
    <x v="414"/>
    <x v="12"/>
    <n v="95"/>
  </r>
  <r>
    <x v="1"/>
    <x v="17"/>
    <x v="407"/>
    <x v="12"/>
    <n v="54"/>
  </r>
  <r>
    <x v="1"/>
    <x v="17"/>
    <x v="415"/>
    <x v="12"/>
    <n v="95"/>
  </r>
  <r>
    <x v="1"/>
    <x v="17"/>
    <x v="416"/>
    <x v="12"/>
    <n v="6"/>
  </r>
  <r>
    <x v="1"/>
    <x v="17"/>
    <x v="408"/>
    <x v="12"/>
    <n v="115"/>
  </r>
  <r>
    <x v="1"/>
    <x v="17"/>
    <x v="409"/>
    <x v="12"/>
    <n v="35"/>
  </r>
  <r>
    <x v="1"/>
    <x v="17"/>
    <x v="392"/>
    <x v="13"/>
    <n v="1"/>
  </r>
  <r>
    <x v="1"/>
    <x v="17"/>
    <x v="393"/>
    <x v="13"/>
    <n v="7"/>
  </r>
  <r>
    <x v="1"/>
    <x v="17"/>
    <x v="394"/>
    <x v="13"/>
    <n v="2"/>
  </r>
  <r>
    <x v="1"/>
    <x v="17"/>
    <x v="395"/>
    <x v="13"/>
    <n v="1"/>
  </r>
  <r>
    <x v="1"/>
    <x v="17"/>
    <x v="396"/>
    <x v="13"/>
    <n v="3"/>
  </r>
  <r>
    <x v="1"/>
    <x v="17"/>
    <x v="397"/>
    <x v="13"/>
    <n v="3"/>
  </r>
  <r>
    <x v="1"/>
    <x v="17"/>
    <x v="410"/>
    <x v="13"/>
    <n v="1"/>
  </r>
  <r>
    <x v="1"/>
    <x v="17"/>
    <x v="400"/>
    <x v="13"/>
    <n v="1"/>
  </r>
  <r>
    <x v="1"/>
    <x v="17"/>
    <x v="401"/>
    <x v="13"/>
    <n v="4"/>
  </r>
  <r>
    <x v="1"/>
    <x v="17"/>
    <x v="403"/>
    <x v="13"/>
    <n v="1"/>
  </r>
  <r>
    <x v="1"/>
    <x v="17"/>
    <x v="404"/>
    <x v="13"/>
    <n v="1"/>
  </r>
  <r>
    <x v="1"/>
    <x v="17"/>
    <x v="405"/>
    <x v="13"/>
    <n v="4"/>
  </r>
  <r>
    <x v="1"/>
    <x v="17"/>
    <x v="406"/>
    <x v="13"/>
    <n v="5"/>
  </r>
  <r>
    <x v="1"/>
    <x v="17"/>
    <x v="414"/>
    <x v="13"/>
    <n v="3"/>
  </r>
  <r>
    <x v="1"/>
    <x v="17"/>
    <x v="407"/>
    <x v="13"/>
    <n v="1"/>
  </r>
  <r>
    <x v="1"/>
    <x v="17"/>
    <x v="415"/>
    <x v="13"/>
    <n v="2"/>
  </r>
  <r>
    <x v="1"/>
    <x v="17"/>
    <x v="408"/>
    <x v="13"/>
    <n v="1"/>
  </r>
  <r>
    <x v="1"/>
    <x v="17"/>
    <x v="401"/>
    <x v="14"/>
    <n v="4"/>
  </r>
  <r>
    <x v="1"/>
    <x v="17"/>
    <x v="404"/>
    <x v="14"/>
    <n v="2"/>
  </r>
  <r>
    <x v="1"/>
    <x v="17"/>
    <x v="411"/>
    <x v="14"/>
    <n v="1"/>
  </r>
  <r>
    <x v="1"/>
    <x v="17"/>
    <x v="406"/>
    <x v="14"/>
    <n v="1"/>
  </r>
  <r>
    <x v="1"/>
    <x v="17"/>
    <x v="414"/>
    <x v="14"/>
    <n v="1"/>
  </r>
  <r>
    <x v="1"/>
    <x v="17"/>
    <x v="407"/>
    <x v="14"/>
    <n v="6"/>
  </r>
  <r>
    <x v="1"/>
    <x v="17"/>
    <x v="408"/>
    <x v="14"/>
    <n v="7"/>
  </r>
  <r>
    <x v="1"/>
    <x v="17"/>
    <x v="392"/>
    <x v="15"/>
    <n v="54"/>
  </r>
  <r>
    <x v="1"/>
    <x v="17"/>
    <x v="393"/>
    <x v="15"/>
    <n v="64"/>
  </r>
  <r>
    <x v="1"/>
    <x v="17"/>
    <x v="394"/>
    <x v="15"/>
    <n v="55"/>
  </r>
  <r>
    <x v="1"/>
    <x v="17"/>
    <x v="395"/>
    <x v="15"/>
    <n v="25"/>
  </r>
  <r>
    <x v="1"/>
    <x v="17"/>
    <x v="396"/>
    <x v="15"/>
    <n v="10"/>
  </r>
  <r>
    <x v="1"/>
    <x v="17"/>
    <x v="397"/>
    <x v="15"/>
    <n v="27"/>
  </r>
  <r>
    <x v="1"/>
    <x v="17"/>
    <x v="410"/>
    <x v="15"/>
    <n v="15"/>
  </r>
  <r>
    <x v="1"/>
    <x v="17"/>
    <x v="398"/>
    <x v="15"/>
    <n v="15"/>
  </r>
  <r>
    <x v="1"/>
    <x v="17"/>
    <x v="399"/>
    <x v="15"/>
    <n v="30"/>
  </r>
  <r>
    <x v="1"/>
    <x v="17"/>
    <x v="400"/>
    <x v="15"/>
    <n v="26"/>
  </r>
  <r>
    <x v="1"/>
    <x v="17"/>
    <x v="401"/>
    <x v="15"/>
    <n v="71"/>
  </r>
  <r>
    <x v="1"/>
    <x v="17"/>
    <x v="402"/>
    <x v="15"/>
    <n v="24"/>
  </r>
  <r>
    <x v="1"/>
    <x v="17"/>
    <x v="403"/>
    <x v="15"/>
    <n v="11"/>
  </r>
  <r>
    <x v="1"/>
    <x v="17"/>
    <x v="404"/>
    <x v="15"/>
    <n v="14"/>
  </r>
  <r>
    <x v="1"/>
    <x v="17"/>
    <x v="411"/>
    <x v="15"/>
    <n v="1"/>
  </r>
  <r>
    <x v="1"/>
    <x v="17"/>
    <x v="405"/>
    <x v="15"/>
    <n v="34"/>
  </r>
  <r>
    <x v="1"/>
    <x v="17"/>
    <x v="406"/>
    <x v="15"/>
    <n v="87"/>
  </r>
  <r>
    <x v="1"/>
    <x v="17"/>
    <x v="413"/>
    <x v="15"/>
    <n v="8"/>
  </r>
  <r>
    <x v="1"/>
    <x v="17"/>
    <x v="414"/>
    <x v="15"/>
    <n v="37"/>
  </r>
  <r>
    <x v="1"/>
    <x v="17"/>
    <x v="407"/>
    <x v="15"/>
    <n v="28"/>
  </r>
  <r>
    <x v="1"/>
    <x v="17"/>
    <x v="415"/>
    <x v="15"/>
    <n v="58"/>
  </r>
  <r>
    <x v="1"/>
    <x v="17"/>
    <x v="408"/>
    <x v="15"/>
    <n v="47"/>
  </r>
  <r>
    <x v="1"/>
    <x v="17"/>
    <x v="409"/>
    <x v="15"/>
    <n v="12"/>
  </r>
  <r>
    <x v="1"/>
    <x v="17"/>
    <x v="392"/>
    <x v="16"/>
    <n v="4"/>
  </r>
  <r>
    <x v="1"/>
    <x v="17"/>
    <x v="393"/>
    <x v="16"/>
    <n v="8"/>
  </r>
  <r>
    <x v="1"/>
    <x v="17"/>
    <x v="394"/>
    <x v="16"/>
    <n v="6"/>
  </r>
  <r>
    <x v="1"/>
    <x v="17"/>
    <x v="395"/>
    <x v="16"/>
    <n v="2"/>
  </r>
  <r>
    <x v="1"/>
    <x v="17"/>
    <x v="396"/>
    <x v="16"/>
    <n v="1"/>
  </r>
  <r>
    <x v="1"/>
    <x v="17"/>
    <x v="397"/>
    <x v="16"/>
    <n v="1"/>
  </r>
  <r>
    <x v="1"/>
    <x v="17"/>
    <x v="410"/>
    <x v="16"/>
    <n v="2"/>
  </r>
  <r>
    <x v="1"/>
    <x v="17"/>
    <x v="398"/>
    <x v="16"/>
    <n v="1"/>
  </r>
  <r>
    <x v="1"/>
    <x v="17"/>
    <x v="399"/>
    <x v="16"/>
    <n v="3"/>
  </r>
  <r>
    <x v="1"/>
    <x v="17"/>
    <x v="400"/>
    <x v="16"/>
    <n v="3"/>
  </r>
  <r>
    <x v="1"/>
    <x v="17"/>
    <x v="401"/>
    <x v="16"/>
    <n v="4"/>
  </r>
  <r>
    <x v="1"/>
    <x v="17"/>
    <x v="402"/>
    <x v="16"/>
    <n v="1"/>
  </r>
  <r>
    <x v="1"/>
    <x v="17"/>
    <x v="404"/>
    <x v="16"/>
    <n v="3"/>
  </r>
  <r>
    <x v="1"/>
    <x v="17"/>
    <x v="405"/>
    <x v="16"/>
    <n v="11"/>
  </r>
  <r>
    <x v="1"/>
    <x v="17"/>
    <x v="406"/>
    <x v="16"/>
    <n v="8"/>
  </r>
  <r>
    <x v="1"/>
    <x v="17"/>
    <x v="413"/>
    <x v="16"/>
    <n v="2"/>
  </r>
  <r>
    <x v="1"/>
    <x v="17"/>
    <x v="414"/>
    <x v="16"/>
    <n v="7"/>
  </r>
  <r>
    <x v="1"/>
    <x v="17"/>
    <x v="407"/>
    <x v="16"/>
    <n v="3"/>
  </r>
  <r>
    <x v="1"/>
    <x v="17"/>
    <x v="415"/>
    <x v="16"/>
    <n v="2"/>
  </r>
  <r>
    <x v="1"/>
    <x v="17"/>
    <x v="416"/>
    <x v="16"/>
    <n v="2"/>
  </r>
  <r>
    <x v="1"/>
    <x v="17"/>
    <x v="408"/>
    <x v="16"/>
    <n v="9"/>
  </r>
  <r>
    <x v="1"/>
    <x v="17"/>
    <x v="409"/>
    <x v="16"/>
    <n v="1"/>
  </r>
  <r>
    <x v="1"/>
    <x v="17"/>
    <x v="392"/>
    <x v="32"/>
    <n v="108"/>
  </r>
  <r>
    <x v="1"/>
    <x v="17"/>
    <x v="393"/>
    <x v="32"/>
    <n v="1676"/>
  </r>
  <r>
    <x v="1"/>
    <x v="17"/>
    <x v="394"/>
    <x v="32"/>
    <n v="298"/>
  </r>
  <r>
    <x v="1"/>
    <x v="17"/>
    <x v="397"/>
    <x v="32"/>
    <n v="566"/>
  </r>
  <r>
    <x v="1"/>
    <x v="17"/>
    <x v="410"/>
    <x v="32"/>
    <n v="158"/>
  </r>
  <r>
    <x v="1"/>
    <x v="17"/>
    <x v="399"/>
    <x v="32"/>
    <n v="62"/>
  </r>
  <r>
    <x v="1"/>
    <x v="17"/>
    <x v="400"/>
    <x v="32"/>
    <n v="700"/>
  </r>
  <r>
    <x v="1"/>
    <x v="17"/>
    <x v="401"/>
    <x v="32"/>
    <n v="396"/>
  </r>
  <r>
    <x v="1"/>
    <x v="17"/>
    <x v="402"/>
    <x v="32"/>
    <n v="220"/>
  </r>
  <r>
    <x v="1"/>
    <x v="17"/>
    <x v="403"/>
    <x v="32"/>
    <n v="188"/>
  </r>
  <r>
    <x v="1"/>
    <x v="17"/>
    <x v="404"/>
    <x v="32"/>
    <n v="205"/>
  </r>
  <r>
    <x v="1"/>
    <x v="17"/>
    <x v="405"/>
    <x v="32"/>
    <n v="298"/>
  </r>
  <r>
    <x v="1"/>
    <x v="17"/>
    <x v="406"/>
    <x v="32"/>
    <n v="2655"/>
  </r>
  <r>
    <x v="1"/>
    <x v="17"/>
    <x v="413"/>
    <x v="32"/>
    <n v="1328"/>
  </r>
  <r>
    <x v="1"/>
    <x v="17"/>
    <x v="414"/>
    <x v="32"/>
    <n v="950"/>
  </r>
  <r>
    <x v="1"/>
    <x v="17"/>
    <x v="407"/>
    <x v="32"/>
    <n v="1074"/>
  </r>
  <r>
    <x v="1"/>
    <x v="17"/>
    <x v="415"/>
    <x v="32"/>
    <n v="1411"/>
  </r>
  <r>
    <x v="1"/>
    <x v="17"/>
    <x v="408"/>
    <x v="32"/>
    <n v="1243"/>
  </r>
  <r>
    <x v="1"/>
    <x v="17"/>
    <x v="392"/>
    <x v="17"/>
    <n v="463"/>
  </r>
  <r>
    <x v="1"/>
    <x v="17"/>
    <x v="393"/>
    <x v="17"/>
    <n v="402"/>
  </r>
  <r>
    <x v="1"/>
    <x v="17"/>
    <x v="394"/>
    <x v="17"/>
    <n v="309"/>
  </r>
  <r>
    <x v="1"/>
    <x v="17"/>
    <x v="395"/>
    <x v="17"/>
    <n v="165"/>
  </r>
  <r>
    <x v="1"/>
    <x v="17"/>
    <x v="396"/>
    <x v="17"/>
    <n v="88"/>
  </r>
  <r>
    <x v="1"/>
    <x v="17"/>
    <x v="397"/>
    <x v="17"/>
    <n v="126"/>
  </r>
  <r>
    <x v="1"/>
    <x v="17"/>
    <x v="410"/>
    <x v="17"/>
    <n v="51"/>
  </r>
  <r>
    <x v="1"/>
    <x v="17"/>
    <x v="398"/>
    <x v="17"/>
    <n v="11"/>
  </r>
  <r>
    <x v="1"/>
    <x v="17"/>
    <x v="399"/>
    <x v="17"/>
    <n v="443"/>
  </r>
  <r>
    <x v="1"/>
    <x v="17"/>
    <x v="400"/>
    <x v="17"/>
    <n v="197"/>
  </r>
  <r>
    <x v="1"/>
    <x v="17"/>
    <x v="401"/>
    <x v="17"/>
    <n v="918"/>
  </r>
  <r>
    <x v="1"/>
    <x v="17"/>
    <x v="402"/>
    <x v="17"/>
    <n v="85"/>
  </r>
  <r>
    <x v="1"/>
    <x v="17"/>
    <x v="403"/>
    <x v="17"/>
    <n v="117"/>
  </r>
  <r>
    <x v="1"/>
    <x v="17"/>
    <x v="404"/>
    <x v="17"/>
    <n v="126"/>
  </r>
  <r>
    <x v="1"/>
    <x v="17"/>
    <x v="405"/>
    <x v="17"/>
    <n v="228"/>
  </r>
  <r>
    <x v="1"/>
    <x v="17"/>
    <x v="406"/>
    <x v="17"/>
    <n v="1484"/>
  </r>
  <r>
    <x v="1"/>
    <x v="17"/>
    <x v="414"/>
    <x v="17"/>
    <n v="279"/>
  </r>
  <r>
    <x v="1"/>
    <x v="17"/>
    <x v="407"/>
    <x v="17"/>
    <n v="52"/>
  </r>
  <r>
    <x v="1"/>
    <x v="17"/>
    <x v="415"/>
    <x v="17"/>
    <n v="267"/>
  </r>
  <r>
    <x v="1"/>
    <x v="17"/>
    <x v="408"/>
    <x v="17"/>
    <n v="426"/>
  </r>
  <r>
    <x v="1"/>
    <x v="17"/>
    <x v="409"/>
    <x v="17"/>
    <n v="135"/>
  </r>
  <r>
    <x v="1"/>
    <x v="17"/>
    <x v="392"/>
    <x v="18"/>
    <n v="1831"/>
  </r>
  <r>
    <x v="1"/>
    <x v="17"/>
    <x v="393"/>
    <x v="18"/>
    <n v="1265"/>
  </r>
  <r>
    <x v="1"/>
    <x v="17"/>
    <x v="394"/>
    <x v="18"/>
    <n v="2302"/>
  </r>
  <r>
    <x v="1"/>
    <x v="17"/>
    <x v="395"/>
    <x v="18"/>
    <n v="359"/>
  </r>
  <r>
    <x v="1"/>
    <x v="17"/>
    <x v="397"/>
    <x v="18"/>
    <n v="593"/>
  </r>
  <r>
    <x v="1"/>
    <x v="17"/>
    <x v="403"/>
    <x v="18"/>
    <n v="696"/>
  </r>
  <r>
    <x v="1"/>
    <x v="17"/>
    <x v="404"/>
    <x v="18"/>
    <n v="5"/>
  </r>
  <r>
    <x v="1"/>
    <x v="17"/>
    <x v="405"/>
    <x v="18"/>
    <n v="849"/>
  </r>
  <r>
    <x v="1"/>
    <x v="17"/>
    <x v="406"/>
    <x v="18"/>
    <n v="659"/>
  </r>
  <r>
    <x v="1"/>
    <x v="17"/>
    <x v="413"/>
    <x v="18"/>
    <n v="636"/>
  </r>
  <r>
    <x v="1"/>
    <x v="17"/>
    <x v="414"/>
    <x v="18"/>
    <n v="2763"/>
  </r>
  <r>
    <x v="1"/>
    <x v="17"/>
    <x v="407"/>
    <x v="18"/>
    <n v="238"/>
  </r>
  <r>
    <x v="1"/>
    <x v="17"/>
    <x v="415"/>
    <x v="18"/>
    <n v="396"/>
  </r>
  <r>
    <x v="1"/>
    <x v="17"/>
    <x v="416"/>
    <x v="18"/>
    <n v="3"/>
  </r>
  <r>
    <x v="1"/>
    <x v="17"/>
    <x v="408"/>
    <x v="18"/>
    <n v="162"/>
  </r>
  <r>
    <x v="1"/>
    <x v="17"/>
    <x v="409"/>
    <x v="18"/>
    <n v="1066"/>
  </r>
  <r>
    <x v="1"/>
    <x v="17"/>
    <x v="405"/>
    <x v="19"/>
    <n v="77"/>
  </r>
  <r>
    <x v="1"/>
    <x v="17"/>
    <x v="405"/>
    <x v="20"/>
    <n v="27"/>
  </r>
  <r>
    <x v="1"/>
    <x v="17"/>
    <x v="408"/>
    <x v="20"/>
    <n v="3"/>
  </r>
  <r>
    <x v="1"/>
    <x v="17"/>
    <x v="392"/>
    <x v="21"/>
    <n v="4803"/>
  </r>
  <r>
    <x v="1"/>
    <x v="17"/>
    <x v="393"/>
    <x v="21"/>
    <n v="4985"/>
  </r>
  <r>
    <x v="1"/>
    <x v="17"/>
    <x v="394"/>
    <x v="21"/>
    <n v="4127"/>
  </r>
  <r>
    <x v="1"/>
    <x v="17"/>
    <x v="395"/>
    <x v="21"/>
    <n v="1897"/>
  </r>
  <r>
    <x v="1"/>
    <x v="17"/>
    <x v="396"/>
    <x v="21"/>
    <n v="465"/>
  </r>
  <r>
    <x v="1"/>
    <x v="17"/>
    <x v="397"/>
    <x v="21"/>
    <n v="1150"/>
  </r>
  <r>
    <x v="1"/>
    <x v="17"/>
    <x v="410"/>
    <x v="21"/>
    <n v="1342"/>
  </r>
  <r>
    <x v="1"/>
    <x v="17"/>
    <x v="398"/>
    <x v="21"/>
    <n v="1449"/>
  </r>
  <r>
    <x v="1"/>
    <x v="17"/>
    <x v="399"/>
    <x v="21"/>
    <n v="1300"/>
  </r>
  <r>
    <x v="1"/>
    <x v="17"/>
    <x v="400"/>
    <x v="21"/>
    <n v="1630"/>
  </r>
  <r>
    <x v="1"/>
    <x v="17"/>
    <x v="401"/>
    <x v="21"/>
    <n v="2457"/>
  </r>
  <r>
    <x v="1"/>
    <x v="17"/>
    <x v="402"/>
    <x v="21"/>
    <n v="1049"/>
  </r>
  <r>
    <x v="1"/>
    <x v="17"/>
    <x v="403"/>
    <x v="21"/>
    <n v="1033"/>
  </r>
  <r>
    <x v="1"/>
    <x v="17"/>
    <x v="404"/>
    <x v="21"/>
    <n v="659"/>
  </r>
  <r>
    <x v="1"/>
    <x v="17"/>
    <x v="411"/>
    <x v="21"/>
    <n v="353"/>
  </r>
  <r>
    <x v="1"/>
    <x v="17"/>
    <x v="412"/>
    <x v="21"/>
    <n v="13"/>
  </r>
  <r>
    <x v="1"/>
    <x v="17"/>
    <x v="405"/>
    <x v="21"/>
    <n v="3082"/>
  </r>
  <r>
    <x v="1"/>
    <x v="17"/>
    <x v="406"/>
    <x v="21"/>
    <n v="7823"/>
  </r>
  <r>
    <x v="1"/>
    <x v="17"/>
    <x v="413"/>
    <x v="21"/>
    <n v="1364"/>
  </r>
  <r>
    <x v="1"/>
    <x v="17"/>
    <x v="414"/>
    <x v="21"/>
    <n v="3570"/>
  </r>
  <r>
    <x v="1"/>
    <x v="17"/>
    <x v="407"/>
    <x v="21"/>
    <n v="1094"/>
  </r>
  <r>
    <x v="1"/>
    <x v="17"/>
    <x v="415"/>
    <x v="21"/>
    <n v="3140"/>
  </r>
  <r>
    <x v="1"/>
    <x v="17"/>
    <x v="416"/>
    <x v="21"/>
    <n v="446"/>
  </r>
  <r>
    <x v="1"/>
    <x v="17"/>
    <x v="408"/>
    <x v="21"/>
    <n v="4669"/>
  </r>
  <r>
    <x v="1"/>
    <x v="17"/>
    <x v="409"/>
    <x v="21"/>
    <n v="642"/>
  </r>
  <r>
    <x v="1"/>
    <x v="17"/>
    <x v="392"/>
    <x v="22"/>
    <n v="128"/>
  </r>
  <r>
    <x v="1"/>
    <x v="17"/>
    <x v="393"/>
    <x v="22"/>
    <n v="3874"/>
  </r>
  <r>
    <x v="1"/>
    <x v="17"/>
    <x v="394"/>
    <x v="22"/>
    <n v="10220"/>
  </r>
  <r>
    <x v="1"/>
    <x v="17"/>
    <x v="395"/>
    <x v="22"/>
    <n v="2951"/>
  </r>
  <r>
    <x v="1"/>
    <x v="17"/>
    <x v="396"/>
    <x v="22"/>
    <n v="48"/>
  </r>
  <r>
    <x v="1"/>
    <x v="17"/>
    <x v="397"/>
    <x v="22"/>
    <n v="10"/>
  </r>
  <r>
    <x v="1"/>
    <x v="17"/>
    <x v="410"/>
    <x v="22"/>
    <n v="10000"/>
  </r>
  <r>
    <x v="1"/>
    <x v="17"/>
    <x v="398"/>
    <x v="22"/>
    <n v="1840"/>
  </r>
  <r>
    <x v="1"/>
    <x v="17"/>
    <x v="399"/>
    <x v="22"/>
    <n v="1361"/>
  </r>
  <r>
    <x v="1"/>
    <x v="17"/>
    <x v="400"/>
    <x v="22"/>
    <n v="1913"/>
  </r>
  <r>
    <x v="1"/>
    <x v="17"/>
    <x v="401"/>
    <x v="22"/>
    <n v="2075"/>
  </r>
  <r>
    <x v="1"/>
    <x v="17"/>
    <x v="402"/>
    <x v="22"/>
    <n v="10"/>
  </r>
  <r>
    <x v="1"/>
    <x v="17"/>
    <x v="404"/>
    <x v="22"/>
    <n v="49"/>
  </r>
  <r>
    <x v="1"/>
    <x v="17"/>
    <x v="405"/>
    <x v="22"/>
    <n v="3969"/>
  </r>
  <r>
    <x v="1"/>
    <x v="17"/>
    <x v="406"/>
    <x v="22"/>
    <n v="199"/>
  </r>
  <r>
    <x v="1"/>
    <x v="17"/>
    <x v="413"/>
    <x v="22"/>
    <n v="2005"/>
  </r>
  <r>
    <x v="1"/>
    <x v="17"/>
    <x v="414"/>
    <x v="22"/>
    <n v="115"/>
  </r>
  <r>
    <x v="1"/>
    <x v="17"/>
    <x v="407"/>
    <x v="22"/>
    <n v="80"/>
  </r>
  <r>
    <x v="1"/>
    <x v="17"/>
    <x v="415"/>
    <x v="22"/>
    <n v="22"/>
  </r>
  <r>
    <x v="1"/>
    <x v="17"/>
    <x v="416"/>
    <x v="22"/>
    <n v="40"/>
  </r>
  <r>
    <x v="1"/>
    <x v="17"/>
    <x v="408"/>
    <x v="22"/>
    <n v="114"/>
  </r>
  <r>
    <x v="1"/>
    <x v="17"/>
    <x v="409"/>
    <x v="22"/>
    <n v="5"/>
  </r>
  <r>
    <x v="1"/>
    <x v="17"/>
    <x v="392"/>
    <x v="23"/>
    <n v="33"/>
  </r>
  <r>
    <x v="1"/>
    <x v="17"/>
    <x v="393"/>
    <x v="23"/>
    <n v="44"/>
  </r>
  <r>
    <x v="1"/>
    <x v="17"/>
    <x v="394"/>
    <x v="23"/>
    <n v="36"/>
  </r>
  <r>
    <x v="1"/>
    <x v="17"/>
    <x v="395"/>
    <x v="23"/>
    <n v="5"/>
  </r>
  <r>
    <x v="1"/>
    <x v="17"/>
    <x v="410"/>
    <x v="23"/>
    <n v="3"/>
  </r>
  <r>
    <x v="1"/>
    <x v="17"/>
    <x v="398"/>
    <x v="23"/>
    <n v="1"/>
  </r>
  <r>
    <x v="1"/>
    <x v="17"/>
    <x v="399"/>
    <x v="23"/>
    <n v="19"/>
  </r>
  <r>
    <x v="1"/>
    <x v="17"/>
    <x v="400"/>
    <x v="23"/>
    <n v="4"/>
  </r>
  <r>
    <x v="1"/>
    <x v="17"/>
    <x v="401"/>
    <x v="23"/>
    <n v="5"/>
  </r>
  <r>
    <x v="1"/>
    <x v="17"/>
    <x v="402"/>
    <x v="23"/>
    <n v="10"/>
  </r>
  <r>
    <x v="1"/>
    <x v="17"/>
    <x v="403"/>
    <x v="23"/>
    <n v="1"/>
  </r>
  <r>
    <x v="1"/>
    <x v="17"/>
    <x v="404"/>
    <x v="23"/>
    <n v="9"/>
  </r>
  <r>
    <x v="1"/>
    <x v="17"/>
    <x v="411"/>
    <x v="23"/>
    <n v="2"/>
  </r>
  <r>
    <x v="1"/>
    <x v="17"/>
    <x v="405"/>
    <x v="23"/>
    <n v="19"/>
  </r>
  <r>
    <x v="1"/>
    <x v="17"/>
    <x v="406"/>
    <x v="23"/>
    <n v="24"/>
  </r>
  <r>
    <x v="1"/>
    <x v="17"/>
    <x v="413"/>
    <x v="23"/>
    <n v="3"/>
  </r>
  <r>
    <x v="1"/>
    <x v="17"/>
    <x v="414"/>
    <x v="23"/>
    <n v="11"/>
  </r>
  <r>
    <x v="1"/>
    <x v="17"/>
    <x v="407"/>
    <x v="23"/>
    <n v="1"/>
  </r>
  <r>
    <x v="1"/>
    <x v="17"/>
    <x v="415"/>
    <x v="23"/>
    <n v="9"/>
  </r>
  <r>
    <x v="1"/>
    <x v="17"/>
    <x v="408"/>
    <x v="23"/>
    <n v="6"/>
  </r>
  <r>
    <x v="1"/>
    <x v="17"/>
    <x v="409"/>
    <x v="23"/>
    <n v="2"/>
  </r>
  <r>
    <x v="1"/>
    <x v="17"/>
    <x v="392"/>
    <x v="25"/>
    <n v="17446"/>
  </r>
  <r>
    <x v="1"/>
    <x v="17"/>
    <x v="393"/>
    <x v="25"/>
    <n v="20163"/>
  </r>
  <r>
    <x v="1"/>
    <x v="17"/>
    <x v="394"/>
    <x v="25"/>
    <n v="12361"/>
  </r>
  <r>
    <x v="1"/>
    <x v="17"/>
    <x v="395"/>
    <x v="25"/>
    <n v="9521"/>
  </r>
  <r>
    <x v="1"/>
    <x v="17"/>
    <x v="396"/>
    <x v="25"/>
    <n v="3305"/>
  </r>
  <r>
    <x v="1"/>
    <x v="17"/>
    <x v="397"/>
    <x v="25"/>
    <n v="5796"/>
  </r>
  <r>
    <x v="1"/>
    <x v="17"/>
    <x v="410"/>
    <x v="25"/>
    <n v="3131"/>
  </r>
  <r>
    <x v="1"/>
    <x v="17"/>
    <x v="398"/>
    <x v="25"/>
    <n v="3370"/>
  </r>
  <r>
    <x v="1"/>
    <x v="17"/>
    <x v="399"/>
    <x v="25"/>
    <n v="12560"/>
  </r>
  <r>
    <x v="1"/>
    <x v="17"/>
    <x v="400"/>
    <x v="25"/>
    <n v="8811"/>
  </r>
  <r>
    <x v="1"/>
    <x v="17"/>
    <x v="401"/>
    <x v="25"/>
    <n v="27757"/>
  </r>
  <r>
    <x v="1"/>
    <x v="17"/>
    <x v="402"/>
    <x v="25"/>
    <n v="4503"/>
  </r>
  <r>
    <x v="1"/>
    <x v="17"/>
    <x v="403"/>
    <x v="25"/>
    <n v="5675"/>
  </r>
  <r>
    <x v="1"/>
    <x v="17"/>
    <x v="404"/>
    <x v="25"/>
    <n v="4928"/>
  </r>
  <r>
    <x v="1"/>
    <x v="17"/>
    <x v="411"/>
    <x v="25"/>
    <n v="569"/>
  </r>
  <r>
    <x v="1"/>
    <x v="17"/>
    <x v="412"/>
    <x v="25"/>
    <n v="58"/>
  </r>
  <r>
    <x v="1"/>
    <x v="17"/>
    <x v="405"/>
    <x v="25"/>
    <n v="15976"/>
  </r>
  <r>
    <x v="1"/>
    <x v="17"/>
    <x v="406"/>
    <x v="25"/>
    <n v="48221"/>
  </r>
  <r>
    <x v="1"/>
    <x v="17"/>
    <x v="413"/>
    <x v="25"/>
    <n v="3766"/>
  </r>
  <r>
    <x v="1"/>
    <x v="17"/>
    <x v="414"/>
    <x v="25"/>
    <n v="14092"/>
  </r>
  <r>
    <x v="1"/>
    <x v="17"/>
    <x v="407"/>
    <x v="25"/>
    <n v="6421"/>
  </r>
  <r>
    <x v="1"/>
    <x v="17"/>
    <x v="415"/>
    <x v="25"/>
    <n v="11887"/>
  </r>
  <r>
    <x v="1"/>
    <x v="17"/>
    <x v="416"/>
    <x v="25"/>
    <n v="704"/>
  </r>
  <r>
    <x v="1"/>
    <x v="17"/>
    <x v="408"/>
    <x v="25"/>
    <n v="17879"/>
  </r>
  <r>
    <x v="1"/>
    <x v="17"/>
    <x v="409"/>
    <x v="25"/>
    <n v="4438"/>
  </r>
  <r>
    <x v="1"/>
    <x v="17"/>
    <x v="392"/>
    <x v="26"/>
    <n v="5"/>
  </r>
  <r>
    <x v="1"/>
    <x v="17"/>
    <x v="393"/>
    <x v="26"/>
    <n v="18"/>
  </r>
  <r>
    <x v="1"/>
    <x v="17"/>
    <x v="394"/>
    <x v="26"/>
    <n v="7"/>
  </r>
  <r>
    <x v="1"/>
    <x v="17"/>
    <x v="395"/>
    <x v="26"/>
    <n v="2"/>
  </r>
  <r>
    <x v="1"/>
    <x v="17"/>
    <x v="396"/>
    <x v="26"/>
    <n v="6"/>
  </r>
  <r>
    <x v="1"/>
    <x v="17"/>
    <x v="397"/>
    <x v="26"/>
    <n v="4"/>
  </r>
  <r>
    <x v="1"/>
    <x v="17"/>
    <x v="410"/>
    <x v="26"/>
    <n v="1"/>
  </r>
  <r>
    <x v="1"/>
    <x v="17"/>
    <x v="400"/>
    <x v="26"/>
    <n v="3"/>
  </r>
  <r>
    <x v="1"/>
    <x v="17"/>
    <x v="401"/>
    <x v="26"/>
    <n v="18"/>
  </r>
  <r>
    <x v="1"/>
    <x v="17"/>
    <x v="403"/>
    <x v="26"/>
    <n v="1"/>
  </r>
  <r>
    <x v="1"/>
    <x v="17"/>
    <x v="404"/>
    <x v="26"/>
    <n v="2"/>
  </r>
  <r>
    <x v="1"/>
    <x v="17"/>
    <x v="405"/>
    <x v="26"/>
    <n v="44"/>
  </r>
  <r>
    <x v="1"/>
    <x v="17"/>
    <x v="406"/>
    <x v="26"/>
    <n v="25"/>
  </r>
  <r>
    <x v="1"/>
    <x v="17"/>
    <x v="414"/>
    <x v="26"/>
    <n v="3"/>
  </r>
  <r>
    <x v="1"/>
    <x v="17"/>
    <x v="407"/>
    <x v="26"/>
    <n v="1"/>
  </r>
  <r>
    <x v="1"/>
    <x v="17"/>
    <x v="415"/>
    <x v="26"/>
    <n v="3"/>
  </r>
  <r>
    <x v="1"/>
    <x v="17"/>
    <x v="408"/>
    <x v="26"/>
    <n v="1"/>
  </r>
  <r>
    <x v="1"/>
    <x v="17"/>
    <x v="401"/>
    <x v="27"/>
    <n v="196"/>
  </r>
  <r>
    <x v="1"/>
    <x v="17"/>
    <x v="404"/>
    <x v="27"/>
    <n v="684"/>
  </r>
  <r>
    <x v="1"/>
    <x v="17"/>
    <x v="411"/>
    <x v="27"/>
    <n v="60"/>
  </r>
  <r>
    <x v="1"/>
    <x v="17"/>
    <x v="406"/>
    <x v="27"/>
    <n v="2"/>
  </r>
  <r>
    <x v="1"/>
    <x v="17"/>
    <x v="414"/>
    <x v="27"/>
    <n v="1"/>
  </r>
  <r>
    <x v="1"/>
    <x v="17"/>
    <x v="407"/>
    <x v="27"/>
    <n v="116"/>
  </r>
  <r>
    <x v="1"/>
    <x v="17"/>
    <x v="408"/>
    <x v="27"/>
    <n v="203"/>
  </r>
  <r>
    <x v="1"/>
    <x v="17"/>
    <x v="392"/>
    <x v="28"/>
    <n v="242"/>
  </r>
  <r>
    <x v="1"/>
    <x v="17"/>
    <x v="393"/>
    <x v="28"/>
    <n v="160"/>
  </r>
  <r>
    <x v="1"/>
    <x v="17"/>
    <x v="394"/>
    <x v="28"/>
    <n v="356"/>
  </r>
  <r>
    <x v="1"/>
    <x v="17"/>
    <x v="395"/>
    <x v="28"/>
    <n v="42"/>
  </r>
  <r>
    <x v="1"/>
    <x v="17"/>
    <x v="396"/>
    <x v="28"/>
    <n v="113"/>
  </r>
  <r>
    <x v="1"/>
    <x v="17"/>
    <x v="397"/>
    <x v="28"/>
    <n v="50"/>
  </r>
  <r>
    <x v="1"/>
    <x v="17"/>
    <x v="410"/>
    <x v="28"/>
    <n v="50"/>
  </r>
  <r>
    <x v="1"/>
    <x v="17"/>
    <x v="398"/>
    <x v="28"/>
    <n v="28"/>
  </r>
  <r>
    <x v="1"/>
    <x v="17"/>
    <x v="399"/>
    <x v="28"/>
    <n v="126"/>
  </r>
  <r>
    <x v="1"/>
    <x v="17"/>
    <x v="400"/>
    <x v="28"/>
    <n v="53"/>
  </r>
  <r>
    <x v="1"/>
    <x v="17"/>
    <x v="401"/>
    <x v="28"/>
    <n v="485"/>
  </r>
  <r>
    <x v="1"/>
    <x v="17"/>
    <x v="402"/>
    <x v="28"/>
    <n v="128"/>
  </r>
  <r>
    <x v="1"/>
    <x v="17"/>
    <x v="403"/>
    <x v="28"/>
    <n v="173"/>
  </r>
  <r>
    <x v="1"/>
    <x v="17"/>
    <x v="404"/>
    <x v="28"/>
    <n v="97"/>
  </r>
  <r>
    <x v="1"/>
    <x v="17"/>
    <x v="411"/>
    <x v="28"/>
    <n v="1"/>
  </r>
  <r>
    <x v="1"/>
    <x v="17"/>
    <x v="405"/>
    <x v="28"/>
    <n v="260"/>
  </r>
  <r>
    <x v="1"/>
    <x v="17"/>
    <x v="406"/>
    <x v="28"/>
    <n v="209"/>
  </r>
  <r>
    <x v="1"/>
    <x v="17"/>
    <x v="413"/>
    <x v="28"/>
    <n v="8"/>
  </r>
  <r>
    <x v="1"/>
    <x v="17"/>
    <x v="414"/>
    <x v="28"/>
    <n v="63"/>
  </r>
  <r>
    <x v="1"/>
    <x v="17"/>
    <x v="407"/>
    <x v="28"/>
    <n v="36"/>
  </r>
  <r>
    <x v="1"/>
    <x v="17"/>
    <x v="415"/>
    <x v="28"/>
    <n v="71"/>
  </r>
  <r>
    <x v="1"/>
    <x v="17"/>
    <x v="408"/>
    <x v="28"/>
    <n v="73"/>
  </r>
  <r>
    <x v="1"/>
    <x v="17"/>
    <x v="409"/>
    <x v="28"/>
    <n v="15"/>
  </r>
  <r>
    <x v="1"/>
    <x v="17"/>
    <x v="392"/>
    <x v="29"/>
    <n v="17801"/>
  </r>
  <r>
    <x v="1"/>
    <x v="17"/>
    <x v="393"/>
    <x v="29"/>
    <n v="20391"/>
  </r>
  <r>
    <x v="1"/>
    <x v="17"/>
    <x v="394"/>
    <x v="29"/>
    <n v="12781"/>
  </r>
  <r>
    <x v="1"/>
    <x v="17"/>
    <x v="395"/>
    <x v="29"/>
    <n v="9570"/>
  </r>
  <r>
    <x v="1"/>
    <x v="17"/>
    <x v="396"/>
    <x v="29"/>
    <n v="3424"/>
  </r>
  <r>
    <x v="1"/>
    <x v="17"/>
    <x v="397"/>
    <x v="29"/>
    <n v="5888"/>
  </r>
  <r>
    <x v="1"/>
    <x v="17"/>
    <x v="410"/>
    <x v="29"/>
    <n v="3186"/>
  </r>
  <r>
    <x v="1"/>
    <x v="17"/>
    <x v="398"/>
    <x v="29"/>
    <n v="3406"/>
  </r>
  <r>
    <x v="1"/>
    <x v="17"/>
    <x v="399"/>
    <x v="29"/>
    <n v="12737"/>
  </r>
  <r>
    <x v="1"/>
    <x v="17"/>
    <x v="400"/>
    <x v="29"/>
    <n v="8886"/>
  </r>
  <r>
    <x v="1"/>
    <x v="17"/>
    <x v="401"/>
    <x v="29"/>
    <n v="28610"/>
  </r>
  <r>
    <x v="1"/>
    <x v="17"/>
    <x v="402"/>
    <x v="29"/>
    <n v="4673"/>
  </r>
  <r>
    <x v="1"/>
    <x v="17"/>
    <x v="403"/>
    <x v="29"/>
    <n v="5850"/>
  </r>
  <r>
    <x v="1"/>
    <x v="17"/>
    <x v="404"/>
    <x v="29"/>
    <n v="6054"/>
  </r>
  <r>
    <x v="1"/>
    <x v="17"/>
    <x v="411"/>
    <x v="29"/>
    <n v="632"/>
  </r>
  <r>
    <x v="1"/>
    <x v="17"/>
    <x v="412"/>
    <x v="29"/>
    <n v="58"/>
  </r>
  <r>
    <x v="1"/>
    <x v="17"/>
    <x v="405"/>
    <x v="29"/>
    <n v="16407"/>
  </r>
  <r>
    <x v="1"/>
    <x v="17"/>
    <x v="406"/>
    <x v="29"/>
    <n v="48488"/>
  </r>
  <r>
    <x v="1"/>
    <x v="17"/>
    <x v="413"/>
    <x v="29"/>
    <n v="3777"/>
  </r>
  <r>
    <x v="1"/>
    <x v="17"/>
    <x v="414"/>
    <x v="29"/>
    <n v="14189"/>
  </r>
  <r>
    <x v="1"/>
    <x v="17"/>
    <x v="407"/>
    <x v="29"/>
    <n v="6575"/>
  </r>
  <r>
    <x v="1"/>
    <x v="17"/>
    <x v="415"/>
    <x v="29"/>
    <n v="11970"/>
  </r>
  <r>
    <x v="1"/>
    <x v="17"/>
    <x v="416"/>
    <x v="29"/>
    <n v="704"/>
  </r>
  <r>
    <x v="1"/>
    <x v="17"/>
    <x v="408"/>
    <x v="29"/>
    <n v="18162"/>
  </r>
  <r>
    <x v="1"/>
    <x v="17"/>
    <x v="409"/>
    <x v="29"/>
    <n v="4455"/>
  </r>
  <r>
    <x v="1"/>
    <x v="17"/>
    <x v="417"/>
    <x v="30"/>
    <n v="155"/>
  </r>
  <r>
    <x v="1"/>
    <x v="17"/>
    <x v="393"/>
    <x v="30"/>
    <n v="82"/>
  </r>
  <r>
    <x v="1"/>
    <x v="17"/>
    <x v="394"/>
    <x v="30"/>
    <n v="151"/>
  </r>
  <r>
    <x v="1"/>
    <x v="17"/>
    <x v="395"/>
    <x v="30"/>
    <n v="19"/>
  </r>
  <r>
    <x v="1"/>
    <x v="17"/>
    <x v="397"/>
    <x v="30"/>
    <n v="17"/>
  </r>
  <r>
    <x v="1"/>
    <x v="17"/>
    <x v="403"/>
    <x v="30"/>
    <n v="36"/>
  </r>
  <r>
    <x v="1"/>
    <x v="17"/>
    <x v="405"/>
    <x v="30"/>
    <n v="63"/>
  </r>
  <r>
    <x v="1"/>
    <x v="17"/>
    <x v="406"/>
    <x v="30"/>
    <n v="84"/>
  </r>
  <r>
    <x v="1"/>
    <x v="17"/>
    <x v="413"/>
    <x v="30"/>
    <n v="45"/>
  </r>
  <r>
    <x v="1"/>
    <x v="17"/>
    <x v="414"/>
    <x v="30"/>
    <n v="259"/>
  </r>
  <r>
    <x v="1"/>
    <x v="17"/>
    <x v="407"/>
    <x v="30"/>
    <n v="14"/>
  </r>
  <r>
    <x v="1"/>
    <x v="17"/>
    <x v="415"/>
    <x v="30"/>
    <n v="19"/>
  </r>
  <r>
    <x v="1"/>
    <x v="17"/>
    <x v="408"/>
    <x v="30"/>
    <n v="14"/>
  </r>
  <r>
    <x v="1"/>
    <x v="17"/>
    <x v="409"/>
    <x v="30"/>
    <n v="69"/>
  </r>
  <r>
    <x v="1"/>
    <x v="18"/>
    <x v="419"/>
    <x v="0"/>
    <n v="5"/>
  </r>
  <r>
    <x v="1"/>
    <x v="18"/>
    <x v="420"/>
    <x v="0"/>
    <n v="4"/>
  </r>
  <r>
    <x v="1"/>
    <x v="18"/>
    <x v="421"/>
    <x v="0"/>
    <n v="28"/>
  </r>
  <r>
    <x v="1"/>
    <x v="18"/>
    <x v="422"/>
    <x v="0"/>
    <n v="5"/>
  </r>
  <r>
    <x v="1"/>
    <x v="18"/>
    <x v="423"/>
    <x v="0"/>
    <n v="1"/>
  </r>
  <r>
    <x v="1"/>
    <x v="18"/>
    <x v="429"/>
    <x v="0"/>
    <n v="42"/>
  </r>
  <r>
    <x v="1"/>
    <x v="18"/>
    <x v="424"/>
    <x v="0"/>
    <n v="6"/>
  </r>
  <r>
    <x v="1"/>
    <x v="18"/>
    <x v="433"/>
    <x v="0"/>
    <n v="1"/>
  </r>
  <r>
    <x v="1"/>
    <x v="18"/>
    <x v="419"/>
    <x v="1"/>
    <n v="1"/>
  </r>
  <r>
    <x v="1"/>
    <x v="18"/>
    <x v="420"/>
    <x v="1"/>
    <n v="1"/>
  </r>
  <r>
    <x v="1"/>
    <x v="18"/>
    <x v="421"/>
    <x v="1"/>
    <n v="6"/>
  </r>
  <r>
    <x v="1"/>
    <x v="18"/>
    <x v="422"/>
    <x v="1"/>
    <n v="1"/>
  </r>
  <r>
    <x v="1"/>
    <x v="18"/>
    <x v="423"/>
    <x v="1"/>
    <n v="1"/>
  </r>
  <r>
    <x v="1"/>
    <x v="18"/>
    <x v="429"/>
    <x v="1"/>
    <n v="1"/>
  </r>
  <r>
    <x v="1"/>
    <x v="18"/>
    <x v="424"/>
    <x v="1"/>
    <n v="2"/>
  </r>
  <r>
    <x v="1"/>
    <x v="18"/>
    <x v="433"/>
    <x v="1"/>
    <n v="1"/>
  </r>
  <r>
    <x v="1"/>
    <x v="18"/>
    <x v="426"/>
    <x v="2"/>
    <n v="5"/>
  </r>
  <r>
    <x v="1"/>
    <x v="18"/>
    <x v="418"/>
    <x v="2"/>
    <n v="24"/>
  </r>
  <r>
    <x v="1"/>
    <x v="18"/>
    <x v="419"/>
    <x v="2"/>
    <n v="11"/>
  </r>
  <r>
    <x v="1"/>
    <x v="18"/>
    <x v="420"/>
    <x v="2"/>
    <n v="23"/>
  </r>
  <r>
    <x v="1"/>
    <x v="18"/>
    <x v="421"/>
    <x v="2"/>
    <n v="149"/>
  </r>
  <r>
    <x v="1"/>
    <x v="18"/>
    <x v="427"/>
    <x v="2"/>
    <n v="4"/>
  </r>
  <r>
    <x v="1"/>
    <x v="18"/>
    <x v="428"/>
    <x v="2"/>
    <n v="3"/>
  </r>
  <r>
    <x v="1"/>
    <x v="18"/>
    <x v="422"/>
    <x v="2"/>
    <n v="18"/>
  </r>
  <r>
    <x v="1"/>
    <x v="18"/>
    <x v="423"/>
    <x v="2"/>
    <n v="56"/>
  </r>
  <r>
    <x v="1"/>
    <x v="18"/>
    <x v="429"/>
    <x v="2"/>
    <n v="49"/>
  </r>
  <r>
    <x v="1"/>
    <x v="18"/>
    <x v="430"/>
    <x v="2"/>
    <n v="10"/>
  </r>
  <r>
    <x v="1"/>
    <x v="18"/>
    <x v="431"/>
    <x v="2"/>
    <n v="6"/>
  </r>
  <r>
    <x v="1"/>
    <x v="18"/>
    <x v="432"/>
    <x v="2"/>
    <n v="1"/>
  </r>
  <r>
    <x v="1"/>
    <x v="18"/>
    <x v="424"/>
    <x v="2"/>
    <n v="130"/>
  </r>
  <r>
    <x v="1"/>
    <x v="18"/>
    <x v="433"/>
    <x v="2"/>
    <n v="9"/>
  </r>
  <r>
    <x v="1"/>
    <x v="18"/>
    <x v="434"/>
    <x v="2"/>
    <n v="1"/>
  </r>
  <r>
    <x v="1"/>
    <x v="18"/>
    <x v="425"/>
    <x v="2"/>
    <n v="48"/>
  </r>
  <r>
    <x v="1"/>
    <x v="18"/>
    <x v="425"/>
    <x v="3"/>
    <n v="1"/>
  </r>
  <r>
    <x v="1"/>
    <x v="18"/>
    <x v="418"/>
    <x v="4"/>
    <n v="8"/>
  </r>
  <r>
    <x v="1"/>
    <x v="18"/>
    <x v="420"/>
    <x v="4"/>
    <n v="14"/>
  </r>
  <r>
    <x v="1"/>
    <x v="18"/>
    <x v="421"/>
    <x v="4"/>
    <n v="69"/>
  </r>
  <r>
    <x v="1"/>
    <x v="18"/>
    <x v="422"/>
    <x v="4"/>
    <n v="5"/>
  </r>
  <r>
    <x v="1"/>
    <x v="18"/>
    <x v="423"/>
    <x v="4"/>
    <n v="13"/>
  </r>
  <r>
    <x v="1"/>
    <x v="18"/>
    <x v="429"/>
    <x v="4"/>
    <n v="18"/>
  </r>
  <r>
    <x v="1"/>
    <x v="18"/>
    <x v="430"/>
    <x v="4"/>
    <n v="6"/>
  </r>
  <r>
    <x v="1"/>
    <x v="18"/>
    <x v="424"/>
    <x v="4"/>
    <n v="46"/>
  </r>
  <r>
    <x v="1"/>
    <x v="18"/>
    <x v="433"/>
    <x v="4"/>
    <n v="2"/>
  </r>
  <r>
    <x v="1"/>
    <x v="18"/>
    <x v="425"/>
    <x v="4"/>
    <n v="22"/>
  </r>
  <r>
    <x v="1"/>
    <x v="18"/>
    <x v="426"/>
    <x v="5"/>
    <n v="5"/>
  </r>
  <r>
    <x v="1"/>
    <x v="18"/>
    <x v="418"/>
    <x v="5"/>
    <n v="24"/>
  </r>
  <r>
    <x v="1"/>
    <x v="18"/>
    <x v="419"/>
    <x v="5"/>
    <n v="11"/>
  </r>
  <r>
    <x v="1"/>
    <x v="18"/>
    <x v="420"/>
    <x v="5"/>
    <n v="23"/>
  </r>
  <r>
    <x v="1"/>
    <x v="18"/>
    <x v="421"/>
    <x v="5"/>
    <n v="149"/>
  </r>
  <r>
    <x v="1"/>
    <x v="18"/>
    <x v="427"/>
    <x v="5"/>
    <n v="4"/>
  </r>
  <r>
    <x v="1"/>
    <x v="18"/>
    <x v="428"/>
    <x v="5"/>
    <n v="3"/>
  </r>
  <r>
    <x v="1"/>
    <x v="18"/>
    <x v="422"/>
    <x v="5"/>
    <n v="18"/>
  </r>
  <r>
    <x v="1"/>
    <x v="18"/>
    <x v="423"/>
    <x v="5"/>
    <n v="56"/>
  </r>
  <r>
    <x v="1"/>
    <x v="18"/>
    <x v="429"/>
    <x v="5"/>
    <n v="50"/>
  </r>
  <r>
    <x v="1"/>
    <x v="18"/>
    <x v="430"/>
    <x v="5"/>
    <n v="10"/>
  </r>
  <r>
    <x v="1"/>
    <x v="18"/>
    <x v="431"/>
    <x v="5"/>
    <n v="6"/>
  </r>
  <r>
    <x v="1"/>
    <x v="18"/>
    <x v="432"/>
    <x v="5"/>
    <n v="1"/>
  </r>
  <r>
    <x v="1"/>
    <x v="18"/>
    <x v="424"/>
    <x v="5"/>
    <n v="130"/>
  </r>
  <r>
    <x v="1"/>
    <x v="18"/>
    <x v="433"/>
    <x v="5"/>
    <n v="9"/>
  </r>
  <r>
    <x v="1"/>
    <x v="18"/>
    <x v="434"/>
    <x v="5"/>
    <n v="1"/>
  </r>
  <r>
    <x v="1"/>
    <x v="18"/>
    <x v="425"/>
    <x v="5"/>
    <n v="49"/>
  </r>
  <r>
    <x v="1"/>
    <x v="18"/>
    <x v="426"/>
    <x v="6"/>
    <n v="1"/>
  </r>
  <r>
    <x v="1"/>
    <x v="18"/>
    <x v="418"/>
    <x v="6"/>
    <n v="2"/>
  </r>
  <r>
    <x v="1"/>
    <x v="18"/>
    <x v="421"/>
    <x v="6"/>
    <n v="5"/>
  </r>
  <r>
    <x v="1"/>
    <x v="18"/>
    <x v="424"/>
    <x v="6"/>
    <n v="2"/>
  </r>
  <r>
    <x v="1"/>
    <x v="18"/>
    <x v="425"/>
    <x v="6"/>
    <n v="4"/>
  </r>
  <r>
    <x v="1"/>
    <x v="18"/>
    <x v="426"/>
    <x v="7"/>
    <n v="1"/>
  </r>
  <r>
    <x v="1"/>
    <x v="18"/>
    <x v="418"/>
    <x v="7"/>
    <n v="2"/>
  </r>
  <r>
    <x v="1"/>
    <x v="18"/>
    <x v="421"/>
    <x v="7"/>
    <n v="6"/>
  </r>
  <r>
    <x v="1"/>
    <x v="18"/>
    <x v="422"/>
    <x v="7"/>
    <n v="1"/>
  </r>
  <r>
    <x v="1"/>
    <x v="18"/>
    <x v="423"/>
    <x v="7"/>
    <n v="2"/>
  </r>
  <r>
    <x v="1"/>
    <x v="18"/>
    <x v="424"/>
    <x v="7"/>
    <n v="2"/>
  </r>
  <r>
    <x v="1"/>
    <x v="18"/>
    <x v="425"/>
    <x v="7"/>
    <n v="6"/>
  </r>
  <r>
    <x v="1"/>
    <x v="18"/>
    <x v="422"/>
    <x v="8"/>
    <n v="1"/>
  </r>
  <r>
    <x v="1"/>
    <x v="18"/>
    <x v="429"/>
    <x v="8"/>
    <n v="1"/>
  </r>
  <r>
    <x v="1"/>
    <x v="18"/>
    <x v="426"/>
    <x v="9"/>
    <n v="5"/>
  </r>
  <r>
    <x v="1"/>
    <x v="18"/>
    <x v="418"/>
    <x v="9"/>
    <n v="15"/>
  </r>
  <r>
    <x v="1"/>
    <x v="18"/>
    <x v="419"/>
    <x v="9"/>
    <n v="11"/>
  </r>
  <r>
    <x v="1"/>
    <x v="18"/>
    <x v="420"/>
    <x v="9"/>
    <n v="6"/>
  </r>
  <r>
    <x v="1"/>
    <x v="18"/>
    <x v="421"/>
    <x v="9"/>
    <n v="36"/>
  </r>
  <r>
    <x v="1"/>
    <x v="18"/>
    <x v="427"/>
    <x v="9"/>
    <n v="3"/>
  </r>
  <r>
    <x v="1"/>
    <x v="18"/>
    <x v="428"/>
    <x v="9"/>
    <n v="3"/>
  </r>
  <r>
    <x v="1"/>
    <x v="18"/>
    <x v="422"/>
    <x v="9"/>
    <n v="11"/>
  </r>
  <r>
    <x v="1"/>
    <x v="18"/>
    <x v="423"/>
    <x v="9"/>
    <n v="44"/>
  </r>
  <r>
    <x v="1"/>
    <x v="18"/>
    <x v="429"/>
    <x v="9"/>
    <n v="11"/>
  </r>
  <r>
    <x v="1"/>
    <x v="18"/>
    <x v="430"/>
    <x v="9"/>
    <n v="5"/>
  </r>
  <r>
    <x v="1"/>
    <x v="18"/>
    <x v="431"/>
    <x v="9"/>
    <n v="5"/>
  </r>
  <r>
    <x v="1"/>
    <x v="18"/>
    <x v="432"/>
    <x v="9"/>
    <n v="1"/>
  </r>
  <r>
    <x v="1"/>
    <x v="18"/>
    <x v="424"/>
    <x v="9"/>
    <n v="49"/>
  </r>
  <r>
    <x v="1"/>
    <x v="18"/>
    <x v="433"/>
    <x v="9"/>
    <n v="7"/>
  </r>
  <r>
    <x v="1"/>
    <x v="18"/>
    <x v="434"/>
    <x v="9"/>
    <n v="1"/>
  </r>
  <r>
    <x v="1"/>
    <x v="18"/>
    <x v="425"/>
    <x v="9"/>
    <n v="10"/>
  </r>
  <r>
    <x v="1"/>
    <x v="18"/>
    <x v="419"/>
    <x v="10"/>
    <n v="1"/>
  </r>
  <r>
    <x v="1"/>
    <x v="18"/>
    <x v="421"/>
    <x v="10"/>
    <n v="9"/>
  </r>
  <r>
    <x v="1"/>
    <x v="18"/>
    <x v="424"/>
    <x v="10"/>
    <n v="2"/>
  </r>
  <r>
    <x v="1"/>
    <x v="18"/>
    <x v="421"/>
    <x v="11"/>
    <n v="1"/>
  </r>
  <r>
    <x v="1"/>
    <x v="18"/>
    <x v="426"/>
    <x v="12"/>
    <n v="5"/>
  </r>
  <r>
    <x v="1"/>
    <x v="18"/>
    <x v="418"/>
    <x v="12"/>
    <n v="24"/>
  </r>
  <r>
    <x v="1"/>
    <x v="18"/>
    <x v="419"/>
    <x v="12"/>
    <n v="11"/>
  </r>
  <r>
    <x v="1"/>
    <x v="18"/>
    <x v="420"/>
    <x v="12"/>
    <n v="23"/>
  </r>
  <r>
    <x v="1"/>
    <x v="18"/>
    <x v="421"/>
    <x v="12"/>
    <n v="147"/>
  </r>
  <r>
    <x v="1"/>
    <x v="18"/>
    <x v="427"/>
    <x v="12"/>
    <n v="4"/>
  </r>
  <r>
    <x v="1"/>
    <x v="18"/>
    <x v="428"/>
    <x v="12"/>
    <n v="3"/>
  </r>
  <r>
    <x v="1"/>
    <x v="18"/>
    <x v="422"/>
    <x v="12"/>
    <n v="18"/>
  </r>
  <r>
    <x v="1"/>
    <x v="18"/>
    <x v="423"/>
    <x v="12"/>
    <n v="56"/>
  </r>
  <r>
    <x v="1"/>
    <x v="18"/>
    <x v="429"/>
    <x v="12"/>
    <n v="49"/>
  </r>
  <r>
    <x v="1"/>
    <x v="18"/>
    <x v="430"/>
    <x v="12"/>
    <n v="10"/>
  </r>
  <r>
    <x v="1"/>
    <x v="18"/>
    <x v="431"/>
    <x v="12"/>
    <n v="6"/>
  </r>
  <r>
    <x v="1"/>
    <x v="18"/>
    <x v="432"/>
    <x v="12"/>
    <n v="1"/>
  </r>
  <r>
    <x v="1"/>
    <x v="18"/>
    <x v="424"/>
    <x v="12"/>
    <n v="130"/>
  </r>
  <r>
    <x v="1"/>
    <x v="18"/>
    <x v="433"/>
    <x v="12"/>
    <n v="9"/>
  </r>
  <r>
    <x v="1"/>
    <x v="18"/>
    <x v="434"/>
    <x v="12"/>
    <n v="1"/>
  </r>
  <r>
    <x v="1"/>
    <x v="18"/>
    <x v="425"/>
    <x v="12"/>
    <n v="48"/>
  </r>
  <r>
    <x v="1"/>
    <x v="18"/>
    <x v="421"/>
    <x v="13"/>
    <n v="2"/>
  </r>
  <r>
    <x v="1"/>
    <x v="18"/>
    <x v="421"/>
    <x v="14"/>
    <n v="5"/>
  </r>
  <r>
    <x v="1"/>
    <x v="18"/>
    <x v="425"/>
    <x v="14"/>
    <n v="7"/>
  </r>
  <r>
    <x v="1"/>
    <x v="18"/>
    <x v="419"/>
    <x v="15"/>
    <n v="4"/>
  </r>
  <r>
    <x v="1"/>
    <x v="18"/>
    <x v="420"/>
    <x v="15"/>
    <n v="2"/>
  </r>
  <r>
    <x v="1"/>
    <x v="18"/>
    <x v="421"/>
    <x v="15"/>
    <n v="64"/>
  </r>
  <r>
    <x v="1"/>
    <x v="18"/>
    <x v="422"/>
    <x v="15"/>
    <n v="4"/>
  </r>
  <r>
    <x v="1"/>
    <x v="18"/>
    <x v="423"/>
    <x v="15"/>
    <n v="6"/>
  </r>
  <r>
    <x v="1"/>
    <x v="18"/>
    <x v="429"/>
    <x v="15"/>
    <n v="2"/>
  </r>
  <r>
    <x v="1"/>
    <x v="18"/>
    <x v="430"/>
    <x v="15"/>
    <n v="4"/>
  </r>
  <r>
    <x v="1"/>
    <x v="18"/>
    <x v="424"/>
    <x v="15"/>
    <n v="13"/>
  </r>
  <r>
    <x v="1"/>
    <x v="18"/>
    <x v="433"/>
    <x v="15"/>
    <n v="2"/>
  </r>
  <r>
    <x v="1"/>
    <x v="18"/>
    <x v="425"/>
    <x v="15"/>
    <n v="3"/>
  </r>
  <r>
    <x v="1"/>
    <x v="18"/>
    <x v="418"/>
    <x v="16"/>
    <n v="2"/>
  </r>
  <r>
    <x v="1"/>
    <x v="18"/>
    <x v="419"/>
    <x v="16"/>
    <n v="2"/>
  </r>
  <r>
    <x v="1"/>
    <x v="18"/>
    <x v="420"/>
    <x v="16"/>
    <n v="2"/>
  </r>
  <r>
    <x v="1"/>
    <x v="18"/>
    <x v="421"/>
    <x v="16"/>
    <n v="11"/>
  </r>
  <r>
    <x v="1"/>
    <x v="18"/>
    <x v="428"/>
    <x v="16"/>
    <n v="2"/>
  </r>
  <r>
    <x v="1"/>
    <x v="18"/>
    <x v="422"/>
    <x v="16"/>
    <n v="4"/>
  </r>
  <r>
    <x v="1"/>
    <x v="18"/>
    <x v="423"/>
    <x v="16"/>
    <n v="4"/>
  </r>
  <r>
    <x v="1"/>
    <x v="18"/>
    <x v="429"/>
    <x v="16"/>
    <n v="1"/>
  </r>
  <r>
    <x v="1"/>
    <x v="18"/>
    <x v="430"/>
    <x v="16"/>
    <n v="2"/>
  </r>
  <r>
    <x v="1"/>
    <x v="18"/>
    <x v="431"/>
    <x v="16"/>
    <n v="1"/>
  </r>
  <r>
    <x v="1"/>
    <x v="18"/>
    <x v="424"/>
    <x v="16"/>
    <n v="2"/>
  </r>
  <r>
    <x v="1"/>
    <x v="18"/>
    <x v="425"/>
    <x v="16"/>
    <n v="4"/>
  </r>
  <r>
    <x v="1"/>
    <x v="18"/>
    <x v="418"/>
    <x v="17"/>
    <n v="140"/>
  </r>
  <r>
    <x v="1"/>
    <x v="18"/>
    <x v="420"/>
    <x v="17"/>
    <n v="163"/>
  </r>
  <r>
    <x v="1"/>
    <x v="18"/>
    <x v="421"/>
    <x v="17"/>
    <n v="1091"/>
  </r>
  <r>
    <x v="1"/>
    <x v="18"/>
    <x v="422"/>
    <x v="17"/>
    <n v="55"/>
  </r>
  <r>
    <x v="1"/>
    <x v="18"/>
    <x v="423"/>
    <x v="17"/>
    <n v="191"/>
  </r>
  <r>
    <x v="1"/>
    <x v="18"/>
    <x v="429"/>
    <x v="17"/>
    <n v="302"/>
  </r>
  <r>
    <x v="1"/>
    <x v="18"/>
    <x v="430"/>
    <x v="17"/>
    <n v="70"/>
  </r>
  <r>
    <x v="1"/>
    <x v="18"/>
    <x v="424"/>
    <x v="17"/>
    <n v="816"/>
  </r>
  <r>
    <x v="1"/>
    <x v="18"/>
    <x v="433"/>
    <x v="17"/>
    <n v="31"/>
  </r>
  <r>
    <x v="1"/>
    <x v="18"/>
    <x v="425"/>
    <x v="17"/>
    <n v="362"/>
  </r>
  <r>
    <x v="1"/>
    <x v="18"/>
    <x v="426"/>
    <x v="18"/>
    <n v="296"/>
  </r>
  <r>
    <x v="1"/>
    <x v="18"/>
    <x v="418"/>
    <x v="18"/>
    <n v="258"/>
  </r>
  <r>
    <x v="1"/>
    <x v="18"/>
    <x v="421"/>
    <x v="18"/>
    <n v="1141"/>
  </r>
  <r>
    <x v="1"/>
    <x v="18"/>
    <x v="422"/>
    <x v="18"/>
    <n v="3"/>
  </r>
  <r>
    <x v="1"/>
    <x v="18"/>
    <x v="423"/>
    <x v="18"/>
    <n v="6"/>
  </r>
  <r>
    <x v="1"/>
    <x v="18"/>
    <x v="424"/>
    <x v="18"/>
    <n v="826"/>
  </r>
  <r>
    <x v="1"/>
    <x v="18"/>
    <x v="425"/>
    <x v="18"/>
    <n v="854"/>
  </r>
  <r>
    <x v="1"/>
    <x v="18"/>
    <x v="422"/>
    <x v="19"/>
    <n v="4"/>
  </r>
  <r>
    <x v="1"/>
    <x v="18"/>
    <x v="429"/>
    <x v="19"/>
    <n v="6"/>
  </r>
  <r>
    <x v="1"/>
    <x v="18"/>
    <x v="425"/>
    <x v="20"/>
    <n v="6"/>
  </r>
  <r>
    <x v="1"/>
    <x v="18"/>
    <x v="426"/>
    <x v="21"/>
    <n v="481"/>
  </r>
  <r>
    <x v="1"/>
    <x v="18"/>
    <x v="418"/>
    <x v="21"/>
    <n v="1282"/>
  </r>
  <r>
    <x v="1"/>
    <x v="18"/>
    <x v="419"/>
    <x v="21"/>
    <n v="452"/>
  </r>
  <r>
    <x v="1"/>
    <x v="18"/>
    <x v="420"/>
    <x v="21"/>
    <n v="92"/>
  </r>
  <r>
    <x v="1"/>
    <x v="18"/>
    <x v="421"/>
    <x v="21"/>
    <n v="1841"/>
  </r>
  <r>
    <x v="1"/>
    <x v="18"/>
    <x v="427"/>
    <x v="21"/>
    <n v="130"/>
  </r>
  <r>
    <x v="1"/>
    <x v="18"/>
    <x v="428"/>
    <x v="21"/>
    <n v="46"/>
  </r>
  <r>
    <x v="1"/>
    <x v="18"/>
    <x v="422"/>
    <x v="21"/>
    <n v="206"/>
  </r>
  <r>
    <x v="1"/>
    <x v="18"/>
    <x v="423"/>
    <x v="21"/>
    <n v="2144"/>
  </r>
  <r>
    <x v="1"/>
    <x v="18"/>
    <x v="429"/>
    <x v="21"/>
    <n v="286"/>
  </r>
  <r>
    <x v="1"/>
    <x v="18"/>
    <x v="430"/>
    <x v="21"/>
    <n v="143"/>
  </r>
  <r>
    <x v="1"/>
    <x v="18"/>
    <x v="431"/>
    <x v="21"/>
    <n v="205"/>
  </r>
  <r>
    <x v="1"/>
    <x v="18"/>
    <x v="432"/>
    <x v="21"/>
    <n v="83"/>
  </r>
  <r>
    <x v="1"/>
    <x v="18"/>
    <x v="424"/>
    <x v="21"/>
    <n v="2268"/>
  </r>
  <r>
    <x v="1"/>
    <x v="18"/>
    <x v="433"/>
    <x v="21"/>
    <n v="765"/>
  </r>
  <r>
    <x v="1"/>
    <x v="18"/>
    <x v="434"/>
    <x v="21"/>
    <n v="16"/>
  </r>
  <r>
    <x v="1"/>
    <x v="18"/>
    <x v="425"/>
    <x v="21"/>
    <n v="458"/>
  </r>
  <r>
    <x v="1"/>
    <x v="18"/>
    <x v="418"/>
    <x v="22"/>
    <n v="18"/>
  </r>
  <r>
    <x v="1"/>
    <x v="18"/>
    <x v="419"/>
    <x v="22"/>
    <n v="4"/>
  </r>
  <r>
    <x v="1"/>
    <x v="18"/>
    <x v="420"/>
    <x v="22"/>
    <n v="15"/>
  </r>
  <r>
    <x v="1"/>
    <x v="18"/>
    <x v="421"/>
    <x v="22"/>
    <n v="125"/>
  </r>
  <r>
    <x v="1"/>
    <x v="18"/>
    <x v="428"/>
    <x v="22"/>
    <n v="42"/>
  </r>
  <r>
    <x v="1"/>
    <x v="18"/>
    <x v="422"/>
    <x v="22"/>
    <n v="22"/>
  </r>
  <r>
    <x v="1"/>
    <x v="18"/>
    <x v="423"/>
    <x v="22"/>
    <n v="69"/>
  </r>
  <r>
    <x v="1"/>
    <x v="18"/>
    <x v="429"/>
    <x v="22"/>
    <n v="5"/>
  </r>
  <r>
    <x v="1"/>
    <x v="18"/>
    <x v="430"/>
    <x v="22"/>
    <n v="4012"/>
  </r>
  <r>
    <x v="1"/>
    <x v="18"/>
    <x v="431"/>
    <x v="22"/>
    <n v="15"/>
  </r>
  <r>
    <x v="1"/>
    <x v="18"/>
    <x v="424"/>
    <x v="22"/>
    <n v="6"/>
  </r>
  <r>
    <x v="1"/>
    <x v="18"/>
    <x v="425"/>
    <x v="22"/>
    <n v="1030"/>
  </r>
  <r>
    <x v="1"/>
    <x v="18"/>
    <x v="419"/>
    <x v="23"/>
    <n v="1"/>
  </r>
  <r>
    <x v="1"/>
    <x v="18"/>
    <x v="421"/>
    <x v="23"/>
    <n v="14"/>
  </r>
  <r>
    <x v="1"/>
    <x v="18"/>
    <x v="424"/>
    <x v="23"/>
    <n v="2"/>
  </r>
  <r>
    <x v="1"/>
    <x v="18"/>
    <x v="421"/>
    <x v="24"/>
    <n v="1"/>
  </r>
  <r>
    <x v="1"/>
    <x v="18"/>
    <x v="426"/>
    <x v="25"/>
    <n v="1171"/>
  </r>
  <r>
    <x v="1"/>
    <x v="18"/>
    <x v="418"/>
    <x v="25"/>
    <n v="7673"/>
  </r>
  <r>
    <x v="1"/>
    <x v="18"/>
    <x v="419"/>
    <x v="25"/>
    <n v="1130"/>
  </r>
  <r>
    <x v="1"/>
    <x v="18"/>
    <x v="420"/>
    <x v="25"/>
    <n v="3438"/>
  </r>
  <r>
    <x v="1"/>
    <x v="18"/>
    <x v="421"/>
    <x v="25"/>
    <n v="30794"/>
  </r>
  <r>
    <x v="1"/>
    <x v="18"/>
    <x v="427"/>
    <x v="25"/>
    <n v="447"/>
  </r>
  <r>
    <x v="1"/>
    <x v="18"/>
    <x v="428"/>
    <x v="25"/>
    <n v="95"/>
  </r>
  <r>
    <x v="1"/>
    <x v="18"/>
    <x v="422"/>
    <x v="25"/>
    <n v="1817"/>
  </r>
  <r>
    <x v="1"/>
    <x v="18"/>
    <x v="423"/>
    <x v="25"/>
    <n v="9178"/>
  </r>
  <r>
    <x v="1"/>
    <x v="18"/>
    <x v="429"/>
    <x v="25"/>
    <n v="9001"/>
  </r>
  <r>
    <x v="1"/>
    <x v="18"/>
    <x v="430"/>
    <x v="25"/>
    <n v="1675"/>
  </r>
  <r>
    <x v="1"/>
    <x v="18"/>
    <x v="431"/>
    <x v="25"/>
    <n v="352"/>
  </r>
  <r>
    <x v="1"/>
    <x v="18"/>
    <x v="432"/>
    <x v="25"/>
    <n v="144"/>
  </r>
  <r>
    <x v="1"/>
    <x v="18"/>
    <x v="424"/>
    <x v="25"/>
    <n v="24960"/>
  </r>
  <r>
    <x v="1"/>
    <x v="18"/>
    <x v="433"/>
    <x v="25"/>
    <n v="2553"/>
  </r>
  <r>
    <x v="1"/>
    <x v="18"/>
    <x v="434"/>
    <x v="25"/>
    <n v="21"/>
  </r>
  <r>
    <x v="1"/>
    <x v="18"/>
    <x v="425"/>
    <x v="25"/>
    <n v="8621"/>
  </r>
  <r>
    <x v="1"/>
    <x v="18"/>
    <x v="421"/>
    <x v="26"/>
    <n v="11"/>
  </r>
  <r>
    <x v="1"/>
    <x v="18"/>
    <x v="421"/>
    <x v="27"/>
    <n v="125"/>
  </r>
  <r>
    <x v="1"/>
    <x v="18"/>
    <x v="425"/>
    <x v="27"/>
    <n v="174"/>
  </r>
  <r>
    <x v="1"/>
    <x v="18"/>
    <x v="419"/>
    <x v="28"/>
    <n v="4"/>
  </r>
  <r>
    <x v="1"/>
    <x v="18"/>
    <x v="420"/>
    <x v="28"/>
    <n v="2"/>
  </r>
  <r>
    <x v="1"/>
    <x v="18"/>
    <x v="421"/>
    <x v="28"/>
    <n v="458"/>
  </r>
  <r>
    <x v="1"/>
    <x v="18"/>
    <x v="422"/>
    <x v="28"/>
    <n v="4"/>
  </r>
  <r>
    <x v="1"/>
    <x v="18"/>
    <x v="423"/>
    <x v="28"/>
    <n v="10"/>
  </r>
  <r>
    <x v="1"/>
    <x v="18"/>
    <x v="429"/>
    <x v="28"/>
    <n v="2"/>
  </r>
  <r>
    <x v="1"/>
    <x v="18"/>
    <x v="430"/>
    <x v="28"/>
    <n v="4"/>
  </r>
  <r>
    <x v="1"/>
    <x v="18"/>
    <x v="424"/>
    <x v="28"/>
    <n v="15"/>
  </r>
  <r>
    <x v="1"/>
    <x v="18"/>
    <x v="433"/>
    <x v="28"/>
    <n v="3"/>
  </r>
  <r>
    <x v="1"/>
    <x v="18"/>
    <x v="425"/>
    <x v="28"/>
    <n v="4"/>
  </r>
  <r>
    <x v="1"/>
    <x v="18"/>
    <x v="426"/>
    <x v="29"/>
    <n v="1171"/>
  </r>
  <r>
    <x v="1"/>
    <x v="18"/>
    <x v="418"/>
    <x v="29"/>
    <n v="7673"/>
  </r>
  <r>
    <x v="1"/>
    <x v="18"/>
    <x v="419"/>
    <x v="29"/>
    <n v="1135"/>
  </r>
  <r>
    <x v="1"/>
    <x v="18"/>
    <x v="420"/>
    <x v="29"/>
    <n v="3541"/>
  </r>
  <r>
    <x v="1"/>
    <x v="18"/>
    <x v="421"/>
    <x v="29"/>
    <n v="31464"/>
  </r>
  <r>
    <x v="1"/>
    <x v="18"/>
    <x v="427"/>
    <x v="29"/>
    <n v="447"/>
  </r>
  <r>
    <x v="1"/>
    <x v="18"/>
    <x v="428"/>
    <x v="29"/>
    <n v="95"/>
  </r>
  <r>
    <x v="1"/>
    <x v="18"/>
    <x v="422"/>
    <x v="29"/>
    <n v="1821"/>
  </r>
  <r>
    <x v="1"/>
    <x v="18"/>
    <x v="423"/>
    <x v="29"/>
    <n v="9188"/>
  </r>
  <r>
    <x v="1"/>
    <x v="18"/>
    <x v="429"/>
    <x v="29"/>
    <n v="9075"/>
  </r>
  <r>
    <x v="1"/>
    <x v="18"/>
    <x v="430"/>
    <x v="29"/>
    <n v="1679"/>
  </r>
  <r>
    <x v="1"/>
    <x v="18"/>
    <x v="431"/>
    <x v="29"/>
    <n v="352"/>
  </r>
  <r>
    <x v="1"/>
    <x v="18"/>
    <x v="432"/>
    <x v="29"/>
    <n v="144"/>
  </r>
  <r>
    <x v="1"/>
    <x v="18"/>
    <x v="424"/>
    <x v="29"/>
    <n v="25005"/>
  </r>
  <r>
    <x v="1"/>
    <x v="18"/>
    <x v="433"/>
    <x v="29"/>
    <n v="2556"/>
  </r>
  <r>
    <x v="1"/>
    <x v="18"/>
    <x v="434"/>
    <x v="29"/>
    <n v="21"/>
  </r>
  <r>
    <x v="1"/>
    <x v="18"/>
    <x v="425"/>
    <x v="29"/>
    <n v="8819"/>
  </r>
  <r>
    <x v="1"/>
    <x v="18"/>
    <x v="426"/>
    <x v="30"/>
    <n v="22"/>
  </r>
  <r>
    <x v="1"/>
    <x v="18"/>
    <x v="418"/>
    <x v="30"/>
    <n v="25"/>
  </r>
  <r>
    <x v="1"/>
    <x v="18"/>
    <x v="421"/>
    <x v="30"/>
    <n v="100"/>
  </r>
  <r>
    <x v="1"/>
    <x v="18"/>
    <x v="424"/>
    <x v="30"/>
    <n v="64"/>
  </r>
  <r>
    <x v="1"/>
    <x v="18"/>
    <x v="425"/>
    <x v="30"/>
    <n v="94"/>
  </r>
  <r>
    <x v="2"/>
    <x v="0"/>
    <x v="0"/>
    <x v="0"/>
    <n v="199"/>
  </r>
  <r>
    <x v="2"/>
    <x v="0"/>
    <x v="1"/>
    <x v="0"/>
    <n v="2"/>
  </r>
  <r>
    <x v="2"/>
    <x v="0"/>
    <x v="2"/>
    <x v="0"/>
    <n v="323"/>
  </r>
  <r>
    <x v="2"/>
    <x v="0"/>
    <x v="3"/>
    <x v="0"/>
    <n v="216"/>
  </r>
  <r>
    <x v="2"/>
    <x v="0"/>
    <x v="4"/>
    <x v="0"/>
    <n v="43"/>
  </r>
  <r>
    <x v="2"/>
    <x v="0"/>
    <x v="5"/>
    <x v="0"/>
    <n v="147"/>
  </r>
  <r>
    <x v="2"/>
    <x v="0"/>
    <x v="6"/>
    <x v="0"/>
    <n v="151"/>
  </r>
  <r>
    <x v="2"/>
    <x v="0"/>
    <x v="7"/>
    <x v="0"/>
    <n v="223"/>
  </r>
  <r>
    <x v="2"/>
    <x v="0"/>
    <x v="8"/>
    <x v="0"/>
    <n v="71"/>
  </r>
  <r>
    <x v="2"/>
    <x v="0"/>
    <x v="9"/>
    <x v="0"/>
    <n v="3"/>
  </r>
  <r>
    <x v="2"/>
    <x v="0"/>
    <x v="10"/>
    <x v="0"/>
    <n v="118"/>
  </r>
  <r>
    <x v="2"/>
    <x v="0"/>
    <x v="11"/>
    <x v="0"/>
    <n v="83"/>
  </r>
  <r>
    <x v="2"/>
    <x v="0"/>
    <x v="12"/>
    <x v="0"/>
    <n v="304"/>
  </r>
  <r>
    <x v="2"/>
    <x v="0"/>
    <x v="13"/>
    <x v="0"/>
    <n v="43"/>
  </r>
  <r>
    <x v="2"/>
    <x v="0"/>
    <x v="14"/>
    <x v="0"/>
    <n v="87"/>
  </r>
  <r>
    <x v="2"/>
    <x v="0"/>
    <x v="15"/>
    <x v="0"/>
    <n v="35"/>
  </r>
  <r>
    <x v="2"/>
    <x v="0"/>
    <x v="16"/>
    <x v="0"/>
    <n v="37"/>
  </r>
  <r>
    <x v="2"/>
    <x v="0"/>
    <x v="0"/>
    <x v="1"/>
    <n v="16"/>
  </r>
  <r>
    <x v="2"/>
    <x v="0"/>
    <x v="1"/>
    <x v="1"/>
    <n v="1"/>
  </r>
  <r>
    <x v="2"/>
    <x v="0"/>
    <x v="2"/>
    <x v="1"/>
    <n v="35"/>
  </r>
  <r>
    <x v="2"/>
    <x v="0"/>
    <x v="3"/>
    <x v="1"/>
    <n v="17"/>
  </r>
  <r>
    <x v="2"/>
    <x v="0"/>
    <x v="4"/>
    <x v="1"/>
    <n v="8"/>
  </r>
  <r>
    <x v="2"/>
    <x v="0"/>
    <x v="5"/>
    <x v="1"/>
    <n v="5"/>
  </r>
  <r>
    <x v="2"/>
    <x v="0"/>
    <x v="6"/>
    <x v="1"/>
    <n v="16"/>
  </r>
  <r>
    <x v="2"/>
    <x v="0"/>
    <x v="7"/>
    <x v="1"/>
    <n v="18"/>
  </r>
  <r>
    <x v="2"/>
    <x v="0"/>
    <x v="8"/>
    <x v="1"/>
    <n v="7"/>
  </r>
  <r>
    <x v="2"/>
    <x v="0"/>
    <x v="9"/>
    <x v="1"/>
    <n v="1"/>
  </r>
  <r>
    <x v="2"/>
    <x v="0"/>
    <x v="10"/>
    <x v="1"/>
    <n v="16"/>
  </r>
  <r>
    <x v="2"/>
    <x v="0"/>
    <x v="11"/>
    <x v="1"/>
    <n v="8"/>
  </r>
  <r>
    <x v="2"/>
    <x v="0"/>
    <x v="12"/>
    <x v="1"/>
    <n v="25"/>
  </r>
  <r>
    <x v="2"/>
    <x v="0"/>
    <x v="13"/>
    <x v="1"/>
    <n v="4"/>
  </r>
  <r>
    <x v="2"/>
    <x v="0"/>
    <x v="14"/>
    <x v="1"/>
    <n v="7"/>
  </r>
  <r>
    <x v="2"/>
    <x v="0"/>
    <x v="15"/>
    <x v="1"/>
    <n v="7"/>
  </r>
  <r>
    <x v="2"/>
    <x v="0"/>
    <x v="16"/>
    <x v="1"/>
    <n v="3"/>
  </r>
  <r>
    <x v="2"/>
    <x v="0"/>
    <x v="0"/>
    <x v="2"/>
    <n v="234"/>
  </r>
  <r>
    <x v="2"/>
    <x v="0"/>
    <x v="1"/>
    <x v="2"/>
    <n v="20"/>
  </r>
  <r>
    <x v="2"/>
    <x v="0"/>
    <x v="2"/>
    <x v="2"/>
    <n v="335"/>
  </r>
  <r>
    <x v="2"/>
    <x v="0"/>
    <x v="3"/>
    <x v="2"/>
    <n v="319"/>
  </r>
  <r>
    <x v="2"/>
    <x v="0"/>
    <x v="4"/>
    <x v="2"/>
    <n v="24"/>
  </r>
  <r>
    <x v="2"/>
    <x v="0"/>
    <x v="5"/>
    <x v="2"/>
    <n v="87"/>
  </r>
  <r>
    <x v="2"/>
    <x v="0"/>
    <x v="6"/>
    <x v="2"/>
    <n v="165"/>
  </r>
  <r>
    <x v="2"/>
    <x v="0"/>
    <x v="17"/>
    <x v="2"/>
    <n v="23"/>
  </r>
  <r>
    <x v="2"/>
    <x v="0"/>
    <x v="7"/>
    <x v="2"/>
    <n v="205"/>
  </r>
  <r>
    <x v="2"/>
    <x v="0"/>
    <x v="8"/>
    <x v="2"/>
    <n v="124"/>
  </r>
  <r>
    <x v="2"/>
    <x v="0"/>
    <x v="9"/>
    <x v="2"/>
    <n v="107"/>
  </r>
  <r>
    <x v="2"/>
    <x v="0"/>
    <x v="10"/>
    <x v="2"/>
    <n v="296"/>
  </r>
  <r>
    <x v="2"/>
    <x v="0"/>
    <x v="11"/>
    <x v="2"/>
    <n v="164"/>
  </r>
  <r>
    <x v="2"/>
    <x v="0"/>
    <x v="12"/>
    <x v="2"/>
    <n v="373"/>
  </r>
  <r>
    <x v="2"/>
    <x v="0"/>
    <x v="13"/>
    <x v="2"/>
    <n v="147"/>
  </r>
  <r>
    <x v="2"/>
    <x v="0"/>
    <x v="14"/>
    <x v="2"/>
    <n v="108"/>
  </r>
  <r>
    <x v="2"/>
    <x v="0"/>
    <x v="15"/>
    <x v="2"/>
    <n v="133"/>
  </r>
  <r>
    <x v="2"/>
    <x v="0"/>
    <x v="16"/>
    <x v="2"/>
    <n v="95"/>
  </r>
  <r>
    <x v="2"/>
    <x v="0"/>
    <x v="0"/>
    <x v="3"/>
    <n v="3"/>
  </r>
  <r>
    <x v="2"/>
    <x v="0"/>
    <x v="2"/>
    <x v="3"/>
    <n v="5"/>
  </r>
  <r>
    <x v="2"/>
    <x v="0"/>
    <x v="3"/>
    <x v="3"/>
    <n v="6"/>
  </r>
  <r>
    <x v="2"/>
    <x v="0"/>
    <x v="6"/>
    <x v="3"/>
    <n v="2"/>
  </r>
  <r>
    <x v="2"/>
    <x v="0"/>
    <x v="7"/>
    <x v="3"/>
    <n v="3"/>
  </r>
  <r>
    <x v="2"/>
    <x v="0"/>
    <x v="8"/>
    <x v="3"/>
    <n v="2"/>
  </r>
  <r>
    <x v="2"/>
    <x v="0"/>
    <x v="10"/>
    <x v="3"/>
    <n v="7"/>
  </r>
  <r>
    <x v="2"/>
    <x v="0"/>
    <x v="12"/>
    <x v="3"/>
    <n v="7"/>
  </r>
  <r>
    <x v="2"/>
    <x v="0"/>
    <x v="13"/>
    <x v="3"/>
    <n v="1"/>
  </r>
  <r>
    <x v="2"/>
    <x v="0"/>
    <x v="14"/>
    <x v="3"/>
    <n v="1"/>
  </r>
  <r>
    <x v="2"/>
    <x v="0"/>
    <x v="0"/>
    <x v="4"/>
    <n v="26"/>
  </r>
  <r>
    <x v="2"/>
    <x v="0"/>
    <x v="2"/>
    <x v="4"/>
    <n v="46"/>
  </r>
  <r>
    <x v="2"/>
    <x v="0"/>
    <x v="3"/>
    <x v="4"/>
    <n v="19"/>
  </r>
  <r>
    <x v="2"/>
    <x v="0"/>
    <x v="4"/>
    <x v="4"/>
    <n v="5"/>
  </r>
  <r>
    <x v="2"/>
    <x v="0"/>
    <x v="5"/>
    <x v="4"/>
    <n v="4"/>
  </r>
  <r>
    <x v="2"/>
    <x v="0"/>
    <x v="6"/>
    <x v="4"/>
    <n v="16"/>
  </r>
  <r>
    <x v="2"/>
    <x v="0"/>
    <x v="7"/>
    <x v="4"/>
    <n v="35"/>
  </r>
  <r>
    <x v="2"/>
    <x v="0"/>
    <x v="8"/>
    <x v="4"/>
    <n v="14"/>
  </r>
  <r>
    <x v="2"/>
    <x v="0"/>
    <x v="9"/>
    <x v="4"/>
    <n v="3"/>
  </r>
  <r>
    <x v="2"/>
    <x v="0"/>
    <x v="10"/>
    <x v="4"/>
    <n v="34"/>
  </r>
  <r>
    <x v="2"/>
    <x v="0"/>
    <x v="11"/>
    <x v="4"/>
    <n v="12"/>
  </r>
  <r>
    <x v="2"/>
    <x v="0"/>
    <x v="12"/>
    <x v="4"/>
    <n v="48"/>
  </r>
  <r>
    <x v="2"/>
    <x v="0"/>
    <x v="13"/>
    <x v="4"/>
    <n v="4"/>
  </r>
  <r>
    <x v="2"/>
    <x v="0"/>
    <x v="14"/>
    <x v="4"/>
    <n v="2"/>
  </r>
  <r>
    <x v="2"/>
    <x v="0"/>
    <x v="15"/>
    <x v="4"/>
    <n v="11"/>
  </r>
  <r>
    <x v="2"/>
    <x v="0"/>
    <x v="16"/>
    <x v="4"/>
    <n v="4"/>
  </r>
  <r>
    <x v="2"/>
    <x v="0"/>
    <x v="0"/>
    <x v="5"/>
    <n v="236"/>
  </r>
  <r>
    <x v="2"/>
    <x v="0"/>
    <x v="1"/>
    <x v="5"/>
    <n v="20"/>
  </r>
  <r>
    <x v="2"/>
    <x v="0"/>
    <x v="2"/>
    <x v="5"/>
    <n v="336"/>
  </r>
  <r>
    <x v="2"/>
    <x v="0"/>
    <x v="3"/>
    <x v="5"/>
    <n v="320"/>
  </r>
  <r>
    <x v="2"/>
    <x v="0"/>
    <x v="4"/>
    <x v="5"/>
    <n v="24"/>
  </r>
  <r>
    <x v="2"/>
    <x v="0"/>
    <x v="5"/>
    <x v="5"/>
    <n v="87"/>
  </r>
  <r>
    <x v="2"/>
    <x v="0"/>
    <x v="6"/>
    <x v="5"/>
    <n v="168"/>
  </r>
  <r>
    <x v="2"/>
    <x v="0"/>
    <x v="17"/>
    <x v="5"/>
    <n v="23"/>
  </r>
  <r>
    <x v="2"/>
    <x v="0"/>
    <x v="7"/>
    <x v="5"/>
    <n v="206"/>
  </r>
  <r>
    <x v="2"/>
    <x v="0"/>
    <x v="8"/>
    <x v="5"/>
    <n v="124"/>
  </r>
  <r>
    <x v="2"/>
    <x v="0"/>
    <x v="9"/>
    <x v="5"/>
    <n v="107"/>
  </r>
  <r>
    <x v="2"/>
    <x v="0"/>
    <x v="10"/>
    <x v="5"/>
    <n v="298"/>
  </r>
  <r>
    <x v="2"/>
    <x v="0"/>
    <x v="11"/>
    <x v="5"/>
    <n v="166"/>
  </r>
  <r>
    <x v="2"/>
    <x v="0"/>
    <x v="12"/>
    <x v="5"/>
    <n v="375"/>
  </r>
  <r>
    <x v="2"/>
    <x v="0"/>
    <x v="13"/>
    <x v="5"/>
    <n v="148"/>
  </r>
  <r>
    <x v="2"/>
    <x v="0"/>
    <x v="14"/>
    <x v="5"/>
    <n v="109"/>
  </r>
  <r>
    <x v="2"/>
    <x v="0"/>
    <x v="15"/>
    <x v="5"/>
    <n v="133"/>
  </r>
  <r>
    <x v="2"/>
    <x v="0"/>
    <x v="16"/>
    <x v="5"/>
    <n v="96"/>
  </r>
  <r>
    <x v="2"/>
    <x v="0"/>
    <x v="0"/>
    <x v="6"/>
    <n v="23"/>
  </r>
  <r>
    <x v="2"/>
    <x v="0"/>
    <x v="2"/>
    <x v="6"/>
    <n v="28"/>
  </r>
  <r>
    <x v="2"/>
    <x v="0"/>
    <x v="3"/>
    <x v="6"/>
    <n v="16"/>
  </r>
  <r>
    <x v="2"/>
    <x v="0"/>
    <x v="6"/>
    <x v="6"/>
    <n v="16"/>
  </r>
  <r>
    <x v="2"/>
    <x v="0"/>
    <x v="7"/>
    <x v="6"/>
    <n v="22"/>
  </r>
  <r>
    <x v="2"/>
    <x v="0"/>
    <x v="8"/>
    <x v="6"/>
    <n v="3"/>
  </r>
  <r>
    <x v="2"/>
    <x v="0"/>
    <x v="9"/>
    <x v="6"/>
    <n v="5"/>
  </r>
  <r>
    <x v="2"/>
    <x v="0"/>
    <x v="10"/>
    <x v="6"/>
    <n v="18"/>
  </r>
  <r>
    <x v="2"/>
    <x v="0"/>
    <x v="11"/>
    <x v="6"/>
    <n v="9"/>
  </r>
  <r>
    <x v="2"/>
    <x v="0"/>
    <x v="12"/>
    <x v="6"/>
    <n v="26"/>
  </r>
  <r>
    <x v="2"/>
    <x v="0"/>
    <x v="13"/>
    <x v="6"/>
    <n v="5"/>
  </r>
  <r>
    <x v="2"/>
    <x v="0"/>
    <x v="15"/>
    <x v="6"/>
    <n v="3"/>
  </r>
  <r>
    <x v="2"/>
    <x v="0"/>
    <x v="16"/>
    <x v="6"/>
    <n v="3"/>
  </r>
  <r>
    <x v="2"/>
    <x v="0"/>
    <x v="0"/>
    <x v="7"/>
    <n v="31"/>
  </r>
  <r>
    <x v="2"/>
    <x v="0"/>
    <x v="2"/>
    <x v="7"/>
    <n v="42"/>
  </r>
  <r>
    <x v="2"/>
    <x v="0"/>
    <x v="3"/>
    <x v="7"/>
    <n v="24"/>
  </r>
  <r>
    <x v="2"/>
    <x v="0"/>
    <x v="5"/>
    <x v="7"/>
    <n v="3"/>
  </r>
  <r>
    <x v="2"/>
    <x v="0"/>
    <x v="6"/>
    <x v="7"/>
    <n v="19"/>
  </r>
  <r>
    <x v="2"/>
    <x v="0"/>
    <x v="7"/>
    <x v="7"/>
    <n v="22"/>
  </r>
  <r>
    <x v="2"/>
    <x v="0"/>
    <x v="8"/>
    <x v="7"/>
    <n v="11"/>
  </r>
  <r>
    <x v="2"/>
    <x v="0"/>
    <x v="9"/>
    <x v="7"/>
    <n v="4"/>
  </r>
  <r>
    <x v="2"/>
    <x v="0"/>
    <x v="10"/>
    <x v="7"/>
    <n v="20"/>
  </r>
  <r>
    <x v="2"/>
    <x v="0"/>
    <x v="11"/>
    <x v="7"/>
    <n v="18"/>
  </r>
  <r>
    <x v="2"/>
    <x v="0"/>
    <x v="12"/>
    <x v="7"/>
    <n v="58"/>
  </r>
  <r>
    <x v="2"/>
    <x v="0"/>
    <x v="13"/>
    <x v="7"/>
    <n v="5"/>
  </r>
  <r>
    <x v="2"/>
    <x v="0"/>
    <x v="14"/>
    <x v="7"/>
    <n v="3"/>
  </r>
  <r>
    <x v="2"/>
    <x v="0"/>
    <x v="15"/>
    <x v="7"/>
    <n v="10"/>
  </r>
  <r>
    <x v="2"/>
    <x v="0"/>
    <x v="16"/>
    <x v="7"/>
    <n v="5"/>
  </r>
  <r>
    <x v="2"/>
    <x v="0"/>
    <x v="0"/>
    <x v="8"/>
    <n v="10"/>
  </r>
  <r>
    <x v="2"/>
    <x v="0"/>
    <x v="2"/>
    <x v="8"/>
    <n v="8"/>
  </r>
  <r>
    <x v="2"/>
    <x v="0"/>
    <x v="3"/>
    <x v="8"/>
    <n v="3"/>
  </r>
  <r>
    <x v="2"/>
    <x v="0"/>
    <x v="5"/>
    <x v="8"/>
    <n v="3"/>
  </r>
  <r>
    <x v="2"/>
    <x v="0"/>
    <x v="6"/>
    <x v="8"/>
    <n v="11"/>
  </r>
  <r>
    <x v="2"/>
    <x v="0"/>
    <x v="7"/>
    <x v="8"/>
    <n v="8"/>
  </r>
  <r>
    <x v="2"/>
    <x v="0"/>
    <x v="8"/>
    <x v="8"/>
    <n v="4"/>
  </r>
  <r>
    <x v="2"/>
    <x v="0"/>
    <x v="9"/>
    <x v="8"/>
    <n v="2"/>
  </r>
  <r>
    <x v="2"/>
    <x v="0"/>
    <x v="10"/>
    <x v="8"/>
    <n v="5"/>
  </r>
  <r>
    <x v="2"/>
    <x v="0"/>
    <x v="11"/>
    <x v="8"/>
    <n v="2"/>
  </r>
  <r>
    <x v="2"/>
    <x v="0"/>
    <x v="12"/>
    <x v="8"/>
    <n v="20"/>
  </r>
  <r>
    <x v="2"/>
    <x v="0"/>
    <x v="13"/>
    <x v="8"/>
    <n v="9"/>
  </r>
  <r>
    <x v="2"/>
    <x v="0"/>
    <x v="14"/>
    <x v="8"/>
    <n v="1"/>
  </r>
  <r>
    <x v="2"/>
    <x v="0"/>
    <x v="15"/>
    <x v="8"/>
    <n v="3"/>
  </r>
  <r>
    <x v="2"/>
    <x v="0"/>
    <x v="0"/>
    <x v="9"/>
    <n v="16"/>
  </r>
  <r>
    <x v="2"/>
    <x v="0"/>
    <x v="2"/>
    <x v="9"/>
    <n v="23"/>
  </r>
  <r>
    <x v="2"/>
    <x v="0"/>
    <x v="3"/>
    <x v="9"/>
    <n v="11"/>
  </r>
  <r>
    <x v="2"/>
    <x v="0"/>
    <x v="4"/>
    <x v="9"/>
    <n v="8"/>
  </r>
  <r>
    <x v="2"/>
    <x v="0"/>
    <x v="5"/>
    <x v="9"/>
    <n v="7"/>
  </r>
  <r>
    <x v="2"/>
    <x v="0"/>
    <x v="6"/>
    <x v="9"/>
    <n v="11"/>
  </r>
  <r>
    <x v="2"/>
    <x v="0"/>
    <x v="17"/>
    <x v="9"/>
    <n v="4"/>
  </r>
  <r>
    <x v="2"/>
    <x v="0"/>
    <x v="7"/>
    <x v="9"/>
    <n v="15"/>
  </r>
  <r>
    <x v="2"/>
    <x v="0"/>
    <x v="8"/>
    <x v="9"/>
    <n v="7"/>
  </r>
  <r>
    <x v="2"/>
    <x v="0"/>
    <x v="9"/>
    <x v="9"/>
    <n v="8"/>
  </r>
  <r>
    <x v="2"/>
    <x v="0"/>
    <x v="10"/>
    <x v="9"/>
    <n v="28"/>
  </r>
  <r>
    <x v="2"/>
    <x v="0"/>
    <x v="11"/>
    <x v="9"/>
    <n v="4"/>
  </r>
  <r>
    <x v="2"/>
    <x v="0"/>
    <x v="12"/>
    <x v="9"/>
    <n v="25"/>
  </r>
  <r>
    <x v="2"/>
    <x v="0"/>
    <x v="13"/>
    <x v="9"/>
    <n v="12"/>
  </r>
  <r>
    <x v="2"/>
    <x v="0"/>
    <x v="14"/>
    <x v="9"/>
    <n v="1"/>
  </r>
  <r>
    <x v="2"/>
    <x v="0"/>
    <x v="15"/>
    <x v="9"/>
    <n v="5"/>
  </r>
  <r>
    <x v="2"/>
    <x v="0"/>
    <x v="16"/>
    <x v="9"/>
    <n v="2"/>
  </r>
  <r>
    <x v="2"/>
    <x v="0"/>
    <x v="0"/>
    <x v="10"/>
    <n v="8"/>
  </r>
  <r>
    <x v="2"/>
    <x v="0"/>
    <x v="1"/>
    <x v="10"/>
    <n v="3"/>
  </r>
  <r>
    <x v="2"/>
    <x v="0"/>
    <x v="2"/>
    <x v="10"/>
    <n v="6"/>
  </r>
  <r>
    <x v="2"/>
    <x v="0"/>
    <x v="3"/>
    <x v="10"/>
    <n v="19"/>
  </r>
  <r>
    <x v="2"/>
    <x v="0"/>
    <x v="4"/>
    <x v="10"/>
    <n v="1"/>
  </r>
  <r>
    <x v="2"/>
    <x v="0"/>
    <x v="5"/>
    <x v="10"/>
    <n v="1"/>
  </r>
  <r>
    <x v="2"/>
    <x v="0"/>
    <x v="6"/>
    <x v="10"/>
    <n v="2"/>
  </r>
  <r>
    <x v="2"/>
    <x v="0"/>
    <x v="17"/>
    <x v="10"/>
    <n v="1"/>
  </r>
  <r>
    <x v="2"/>
    <x v="0"/>
    <x v="7"/>
    <x v="10"/>
    <n v="3"/>
  </r>
  <r>
    <x v="2"/>
    <x v="0"/>
    <x v="8"/>
    <x v="10"/>
    <n v="1"/>
  </r>
  <r>
    <x v="2"/>
    <x v="0"/>
    <x v="9"/>
    <x v="10"/>
    <n v="1"/>
  </r>
  <r>
    <x v="2"/>
    <x v="0"/>
    <x v="10"/>
    <x v="10"/>
    <n v="4"/>
  </r>
  <r>
    <x v="2"/>
    <x v="0"/>
    <x v="11"/>
    <x v="10"/>
    <n v="2"/>
  </r>
  <r>
    <x v="2"/>
    <x v="0"/>
    <x v="12"/>
    <x v="10"/>
    <n v="3"/>
  </r>
  <r>
    <x v="2"/>
    <x v="0"/>
    <x v="13"/>
    <x v="10"/>
    <n v="9"/>
  </r>
  <r>
    <x v="2"/>
    <x v="0"/>
    <x v="14"/>
    <x v="10"/>
    <n v="16"/>
  </r>
  <r>
    <x v="2"/>
    <x v="0"/>
    <x v="15"/>
    <x v="10"/>
    <n v="2"/>
  </r>
  <r>
    <x v="2"/>
    <x v="0"/>
    <x v="0"/>
    <x v="11"/>
    <n v="1"/>
  </r>
  <r>
    <x v="2"/>
    <x v="0"/>
    <x v="2"/>
    <x v="11"/>
    <n v="2"/>
  </r>
  <r>
    <x v="2"/>
    <x v="0"/>
    <x v="10"/>
    <x v="11"/>
    <n v="4"/>
  </r>
  <r>
    <x v="2"/>
    <x v="0"/>
    <x v="12"/>
    <x v="11"/>
    <n v="1"/>
  </r>
  <r>
    <x v="2"/>
    <x v="0"/>
    <x v="13"/>
    <x v="11"/>
    <n v="1"/>
  </r>
  <r>
    <x v="2"/>
    <x v="0"/>
    <x v="14"/>
    <x v="11"/>
    <n v="3"/>
  </r>
  <r>
    <x v="2"/>
    <x v="0"/>
    <x v="0"/>
    <x v="12"/>
    <n v="96"/>
  </r>
  <r>
    <x v="2"/>
    <x v="0"/>
    <x v="1"/>
    <x v="12"/>
    <n v="6"/>
  </r>
  <r>
    <x v="2"/>
    <x v="0"/>
    <x v="2"/>
    <x v="12"/>
    <n v="141"/>
  </r>
  <r>
    <x v="2"/>
    <x v="0"/>
    <x v="3"/>
    <x v="12"/>
    <n v="91"/>
  </r>
  <r>
    <x v="2"/>
    <x v="0"/>
    <x v="4"/>
    <x v="12"/>
    <n v="19"/>
  </r>
  <r>
    <x v="2"/>
    <x v="0"/>
    <x v="5"/>
    <x v="12"/>
    <n v="28"/>
  </r>
  <r>
    <x v="2"/>
    <x v="0"/>
    <x v="6"/>
    <x v="12"/>
    <n v="74"/>
  </r>
  <r>
    <x v="2"/>
    <x v="0"/>
    <x v="17"/>
    <x v="12"/>
    <n v="11"/>
  </r>
  <r>
    <x v="2"/>
    <x v="0"/>
    <x v="7"/>
    <x v="12"/>
    <n v="100"/>
  </r>
  <r>
    <x v="2"/>
    <x v="0"/>
    <x v="8"/>
    <x v="12"/>
    <n v="43"/>
  </r>
  <r>
    <x v="2"/>
    <x v="0"/>
    <x v="9"/>
    <x v="12"/>
    <n v="40"/>
  </r>
  <r>
    <x v="2"/>
    <x v="0"/>
    <x v="10"/>
    <x v="12"/>
    <n v="116"/>
  </r>
  <r>
    <x v="2"/>
    <x v="0"/>
    <x v="11"/>
    <x v="12"/>
    <n v="46"/>
  </r>
  <r>
    <x v="2"/>
    <x v="0"/>
    <x v="12"/>
    <x v="12"/>
    <n v="133"/>
  </r>
  <r>
    <x v="2"/>
    <x v="0"/>
    <x v="13"/>
    <x v="12"/>
    <n v="33"/>
  </r>
  <r>
    <x v="2"/>
    <x v="0"/>
    <x v="14"/>
    <x v="12"/>
    <n v="16"/>
  </r>
  <r>
    <x v="2"/>
    <x v="0"/>
    <x v="15"/>
    <x v="12"/>
    <n v="45"/>
  </r>
  <r>
    <x v="2"/>
    <x v="0"/>
    <x v="16"/>
    <x v="12"/>
    <n v="20"/>
  </r>
  <r>
    <x v="2"/>
    <x v="0"/>
    <x v="0"/>
    <x v="13"/>
    <n v="1"/>
  </r>
  <r>
    <x v="2"/>
    <x v="0"/>
    <x v="1"/>
    <x v="13"/>
    <n v="11"/>
  </r>
  <r>
    <x v="2"/>
    <x v="0"/>
    <x v="2"/>
    <x v="13"/>
    <n v="8"/>
  </r>
  <r>
    <x v="2"/>
    <x v="0"/>
    <x v="3"/>
    <x v="13"/>
    <n v="20"/>
  </r>
  <r>
    <x v="2"/>
    <x v="0"/>
    <x v="4"/>
    <x v="13"/>
    <n v="3"/>
  </r>
  <r>
    <x v="2"/>
    <x v="0"/>
    <x v="5"/>
    <x v="13"/>
    <n v="1"/>
  </r>
  <r>
    <x v="2"/>
    <x v="0"/>
    <x v="7"/>
    <x v="13"/>
    <n v="1"/>
  </r>
  <r>
    <x v="2"/>
    <x v="0"/>
    <x v="8"/>
    <x v="13"/>
    <n v="3"/>
  </r>
  <r>
    <x v="2"/>
    <x v="0"/>
    <x v="10"/>
    <x v="13"/>
    <n v="6"/>
  </r>
  <r>
    <x v="2"/>
    <x v="0"/>
    <x v="13"/>
    <x v="13"/>
    <n v="30"/>
  </r>
  <r>
    <x v="2"/>
    <x v="0"/>
    <x v="14"/>
    <x v="13"/>
    <n v="49"/>
  </r>
  <r>
    <x v="2"/>
    <x v="0"/>
    <x v="0"/>
    <x v="14"/>
    <n v="220"/>
  </r>
  <r>
    <x v="2"/>
    <x v="0"/>
    <x v="1"/>
    <x v="14"/>
    <n v="19"/>
  </r>
  <r>
    <x v="2"/>
    <x v="0"/>
    <x v="2"/>
    <x v="14"/>
    <n v="309"/>
  </r>
  <r>
    <x v="2"/>
    <x v="0"/>
    <x v="3"/>
    <x v="14"/>
    <n v="304"/>
  </r>
  <r>
    <x v="2"/>
    <x v="0"/>
    <x v="4"/>
    <x v="14"/>
    <n v="11"/>
  </r>
  <r>
    <x v="2"/>
    <x v="0"/>
    <x v="5"/>
    <x v="14"/>
    <n v="84"/>
  </r>
  <r>
    <x v="2"/>
    <x v="0"/>
    <x v="6"/>
    <x v="14"/>
    <n v="145"/>
  </r>
  <r>
    <x v="2"/>
    <x v="0"/>
    <x v="17"/>
    <x v="14"/>
    <n v="17"/>
  </r>
  <r>
    <x v="2"/>
    <x v="0"/>
    <x v="7"/>
    <x v="14"/>
    <n v="189"/>
  </r>
  <r>
    <x v="2"/>
    <x v="0"/>
    <x v="8"/>
    <x v="14"/>
    <n v="119"/>
  </r>
  <r>
    <x v="2"/>
    <x v="0"/>
    <x v="9"/>
    <x v="14"/>
    <n v="100"/>
  </r>
  <r>
    <x v="2"/>
    <x v="0"/>
    <x v="10"/>
    <x v="14"/>
    <n v="273"/>
  </r>
  <r>
    <x v="2"/>
    <x v="0"/>
    <x v="11"/>
    <x v="14"/>
    <n v="156"/>
  </r>
  <r>
    <x v="2"/>
    <x v="0"/>
    <x v="12"/>
    <x v="14"/>
    <n v="356"/>
  </r>
  <r>
    <x v="2"/>
    <x v="0"/>
    <x v="13"/>
    <x v="14"/>
    <n v="139"/>
  </r>
  <r>
    <x v="2"/>
    <x v="0"/>
    <x v="14"/>
    <x v="14"/>
    <n v="95"/>
  </r>
  <r>
    <x v="2"/>
    <x v="0"/>
    <x v="15"/>
    <x v="14"/>
    <n v="128"/>
  </r>
  <r>
    <x v="2"/>
    <x v="0"/>
    <x v="16"/>
    <x v="14"/>
    <n v="90"/>
  </r>
  <r>
    <x v="2"/>
    <x v="0"/>
    <x v="0"/>
    <x v="15"/>
    <n v="16"/>
  </r>
  <r>
    <x v="2"/>
    <x v="0"/>
    <x v="1"/>
    <x v="15"/>
    <n v="11"/>
  </r>
  <r>
    <x v="2"/>
    <x v="0"/>
    <x v="2"/>
    <x v="15"/>
    <n v="35"/>
  </r>
  <r>
    <x v="2"/>
    <x v="0"/>
    <x v="3"/>
    <x v="15"/>
    <n v="42"/>
  </r>
  <r>
    <x v="2"/>
    <x v="0"/>
    <x v="4"/>
    <x v="15"/>
    <n v="3"/>
  </r>
  <r>
    <x v="2"/>
    <x v="0"/>
    <x v="5"/>
    <x v="15"/>
    <n v="5"/>
  </r>
  <r>
    <x v="2"/>
    <x v="0"/>
    <x v="6"/>
    <x v="15"/>
    <n v="11"/>
  </r>
  <r>
    <x v="2"/>
    <x v="0"/>
    <x v="17"/>
    <x v="15"/>
    <n v="2"/>
  </r>
  <r>
    <x v="2"/>
    <x v="0"/>
    <x v="7"/>
    <x v="15"/>
    <n v="5"/>
  </r>
  <r>
    <x v="2"/>
    <x v="0"/>
    <x v="8"/>
    <x v="15"/>
    <n v="2"/>
  </r>
  <r>
    <x v="2"/>
    <x v="0"/>
    <x v="9"/>
    <x v="15"/>
    <n v="2"/>
  </r>
  <r>
    <x v="2"/>
    <x v="0"/>
    <x v="10"/>
    <x v="15"/>
    <n v="14"/>
  </r>
  <r>
    <x v="2"/>
    <x v="0"/>
    <x v="12"/>
    <x v="15"/>
    <n v="6"/>
  </r>
  <r>
    <x v="2"/>
    <x v="0"/>
    <x v="13"/>
    <x v="15"/>
    <n v="43"/>
  </r>
  <r>
    <x v="2"/>
    <x v="0"/>
    <x v="14"/>
    <x v="15"/>
    <n v="58"/>
  </r>
  <r>
    <x v="2"/>
    <x v="0"/>
    <x v="15"/>
    <x v="15"/>
    <n v="5"/>
  </r>
  <r>
    <x v="2"/>
    <x v="0"/>
    <x v="16"/>
    <x v="15"/>
    <n v="4"/>
  </r>
  <r>
    <x v="2"/>
    <x v="0"/>
    <x v="0"/>
    <x v="16"/>
    <n v="14"/>
  </r>
  <r>
    <x v="2"/>
    <x v="0"/>
    <x v="2"/>
    <x v="16"/>
    <n v="22"/>
  </r>
  <r>
    <x v="2"/>
    <x v="0"/>
    <x v="3"/>
    <x v="16"/>
    <n v="21"/>
  </r>
  <r>
    <x v="2"/>
    <x v="0"/>
    <x v="4"/>
    <x v="16"/>
    <n v="5"/>
  </r>
  <r>
    <x v="2"/>
    <x v="0"/>
    <x v="5"/>
    <x v="16"/>
    <n v="7"/>
  </r>
  <r>
    <x v="2"/>
    <x v="0"/>
    <x v="6"/>
    <x v="16"/>
    <n v="13"/>
  </r>
  <r>
    <x v="2"/>
    <x v="0"/>
    <x v="7"/>
    <x v="16"/>
    <n v="10"/>
  </r>
  <r>
    <x v="2"/>
    <x v="0"/>
    <x v="8"/>
    <x v="16"/>
    <n v="4"/>
  </r>
  <r>
    <x v="2"/>
    <x v="0"/>
    <x v="9"/>
    <x v="16"/>
    <n v="7"/>
  </r>
  <r>
    <x v="2"/>
    <x v="0"/>
    <x v="10"/>
    <x v="16"/>
    <n v="14"/>
  </r>
  <r>
    <x v="2"/>
    <x v="0"/>
    <x v="11"/>
    <x v="16"/>
    <n v="8"/>
  </r>
  <r>
    <x v="2"/>
    <x v="0"/>
    <x v="12"/>
    <x v="16"/>
    <n v="11"/>
  </r>
  <r>
    <x v="2"/>
    <x v="0"/>
    <x v="13"/>
    <x v="16"/>
    <n v="6"/>
  </r>
  <r>
    <x v="2"/>
    <x v="0"/>
    <x v="14"/>
    <x v="16"/>
    <n v="3"/>
  </r>
  <r>
    <x v="2"/>
    <x v="0"/>
    <x v="15"/>
    <x v="16"/>
    <n v="6"/>
  </r>
  <r>
    <x v="2"/>
    <x v="0"/>
    <x v="16"/>
    <x v="16"/>
    <n v="7"/>
  </r>
  <r>
    <x v="2"/>
    <x v="0"/>
    <x v="0"/>
    <x v="33"/>
    <n v="6"/>
  </r>
  <r>
    <x v="2"/>
    <x v="0"/>
    <x v="2"/>
    <x v="33"/>
    <n v="15"/>
  </r>
  <r>
    <x v="2"/>
    <x v="0"/>
    <x v="3"/>
    <x v="33"/>
    <n v="6"/>
  </r>
  <r>
    <x v="2"/>
    <x v="0"/>
    <x v="4"/>
    <x v="33"/>
    <n v="3"/>
  </r>
  <r>
    <x v="2"/>
    <x v="0"/>
    <x v="5"/>
    <x v="33"/>
    <n v="3"/>
  </r>
  <r>
    <x v="2"/>
    <x v="0"/>
    <x v="6"/>
    <x v="33"/>
    <n v="5"/>
  </r>
  <r>
    <x v="2"/>
    <x v="0"/>
    <x v="17"/>
    <x v="33"/>
    <n v="1"/>
  </r>
  <r>
    <x v="2"/>
    <x v="0"/>
    <x v="7"/>
    <x v="33"/>
    <n v="8"/>
  </r>
  <r>
    <x v="2"/>
    <x v="0"/>
    <x v="8"/>
    <x v="33"/>
    <n v="6"/>
  </r>
  <r>
    <x v="2"/>
    <x v="0"/>
    <x v="9"/>
    <x v="33"/>
    <n v="4"/>
  </r>
  <r>
    <x v="2"/>
    <x v="0"/>
    <x v="10"/>
    <x v="33"/>
    <n v="8"/>
  </r>
  <r>
    <x v="2"/>
    <x v="0"/>
    <x v="11"/>
    <x v="33"/>
    <n v="3"/>
  </r>
  <r>
    <x v="2"/>
    <x v="0"/>
    <x v="12"/>
    <x v="33"/>
    <n v="11"/>
  </r>
  <r>
    <x v="2"/>
    <x v="0"/>
    <x v="13"/>
    <x v="33"/>
    <n v="2"/>
  </r>
  <r>
    <x v="2"/>
    <x v="0"/>
    <x v="14"/>
    <x v="33"/>
    <n v="3"/>
  </r>
  <r>
    <x v="2"/>
    <x v="0"/>
    <x v="15"/>
    <x v="33"/>
    <n v="1"/>
  </r>
  <r>
    <x v="2"/>
    <x v="0"/>
    <x v="16"/>
    <x v="33"/>
    <n v="2"/>
  </r>
  <r>
    <x v="2"/>
    <x v="0"/>
    <x v="0"/>
    <x v="34"/>
    <n v="4"/>
  </r>
  <r>
    <x v="2"/>
    <x v="0"/>
    <x v="2"/>
    <x v="34"/>
    <n v="15"/>
  </r>
  <r>
    <x v="2"/>
    <x v="0"/>
    <x v="3"/>
    <x v="34"/>
    <n v="8"/>
  </r>
  <r>
    <x v="2"/>
    <x v="0"/>
    <x v="4"/>
    <x v="34"/>
    <n v="3"/>
  </r>
  <r>
    <x v="2"/>
    <x v="0"/>
    <x v="5"/>
    <x v="34"/>
    <n v="1"/>
  </r>
  <r>
    <x v="2"/>
    <x v="0"/>
    <x v="6"/>
    <x v="34"/>
    <n v="7"/>
  </r>
  <r>
    <x v="2"/>
    <x v="0"/>
    <x v="17"/>
    <x v="34"/>
    <n v="1"/>
  </r>
  <r>
    <x v="2"/>
    <x v="0"/>
    <x v="7"/>
    <x v="34"/>
    <n v="8"/>
  </r>
  <r>
    <x v="2"/>
    <x v="0"/>
    <x v="8"/>
    <x v="34"/>
    <n v="4"/>
  </r>
  <r>
    <x v="2"/>
    <x v="0"/>
    <x v="9"/>
    <x v="34"/>
    <n v="3"/>
  </r>
  <r>
    <x v="2"/>
    <x v="0"/>
    <x v="10"/>
    <x v="34"/>
    <n v="9"/>
  </r>
  <r>
    <x v="2"/>
    <x v="0"/>
    <x v="11"/>
    <x v="34"/>
    <n v="3"/>
  </r>
  <r>
    <x v="2"/>
    <x v="0"/>
    <x v="12"/>
    <x v="34"/>
    <n v="8"/>
  </r>
  <r>
    <x v="2"/>
    <x v="0"/>
    <x v="13"/>
    <x v="34"/>
    <n v="3"/>
  </r>
  <r>
    <x v="2"/>
    <x v="0"/>
    <x v="14"/>
    <x v="34"/>
    <n v="3"/>
  </r>
  <r>
    <x v="2"/>
    <x v="0"/>
    <x v="15"/>
    <x v="34"/>
    <n v="4"/>
  </r>
  <r>
    <x v="2"/>
    <x v="0"/>
    <x v="16"/>
    <x v="34"/>
    <n v="3"/>
  </r>
  <r>
    <x v="2"/>
    <x v="0"/>
    <x v="2"/>
    <x v="35"/>
    <n v="2"/>
  </r>
  <r>
    <x v="2"/>
    <x v="0"/>
    <x v="3"/>
    <x v="35"/>
    <n v="2"/>
  </r>
  <r>
    <x v="2"/>
    <x v="0"/>
    <x v="4"/>
    <x v="35"/>
    <n v="2"/>
  </r>
  <r>
    <x v="2"/>
    <x v="0"/>
    <x v="5"/>
    <x v="35"/>
    <n v="1"/>
  </r>
  <r>
    <x v="2"/>
    <x v="0"/>
    <x v="6"/>
    <x v="35"/>
    <n v="3"/>
  </r>
  <r>
    <x v="2"/>
    <x v="0"/>
    <x v="7"/>
    <x v="35"/>
    <n v="1"/>
  </r>
  <r>
    <x v="2"/>
    <x v="0"/>
    <x v="10"/>
    <x v="35"/>
    <n v="2"/>
  </r>
  <r>
    <x v="2"/>
    <x v="0"/>
    <x v="12"/>
    <x v="35"/>
    <n v="3"/>
  </r>
  <r>
    <x v="2"/>
    <x v="0"/>
    <x v="14"/>
    <x v="35"/>
    <n v="1"/>
  </r>
  <r>
    <x v="2"/>
    <x v="0"/>
    <x v="16"/>
    <x v="35"/>
    <n v="1"/>
  </r>
  <r>
    <x v="2"/>
    <x v="0"/>
    <x v="2"/>
    <x v="36"/>
    <n v="2"/>
  </r>
  <r>
    <x v="2"/>
    <x v="0"/>
    <x v="4"/>
    <x v="36"/>
    <n v="1"/>
  </r>
  <r>
    <x v="2"/>
    <x v="0"/>
    <x v="5"/>
    <x v="36"/>
    <n v="2"/>
  </r>
  <r>
    <x v="2"/>
    <x v="0"/>
    <x v="6"/>
    <x v="36"/>
    <n v="1"/>
  </r>
  <r>
    <x v="2"/>
    <x v="0"/>
    <x v="8"/>
    <x v="36"/>
    <n v="4"/>
  </r>
  <r>
    <x v="2"/>
    <x v="0"/>
    <x v="10"/>
    <x v="36"/>
    <n v="3"/>
  </r>
  <r>
    <x v="2"/>
    <x v="0"/>
    <x v="12"/>
    <x v="36"/>
    <n v="2"/>
  </r>
  <r>
    <x v="2"/>
    <x v="0"/>
    <x v="0"/>
    <x v="17"/>
    <n v="604"/>
  </r>
  <r>
    <x v="2"/>
    <x v="0"/>
    <x v="2"/>
    <x v="17"/>
    <n v="967"/>
  </r>
  <r>
    <x v="2"/>
    <x v="0"/>
    <x v="3"/>
    <x v="17"/>
    <n v="401"/>
  </r>
  <r>
    <x v="2"/>
    <x v="0"/>
    <x v="4"/>
    <x v="17"/>
    <n v="60"/>
  </r>
  <r>
    <x v="2"/>
    <x v="0"/>
    <x v="5"/>
    <x v="17"/>
    <n v="58"/>
  </r>
  <r>
    <x v="2"/>
    <x v="0"/>
    <x v="6"/>
    <x v="17"/>
    <n v="266"/>
  </r>
  <r>
    <x v="2"/>
    <x v="0"/>
    <x v="7"/>
    <x v="17"/>
    <n v="898"/>
  </r>
  <r>
    <x v="2"/>
    <x v="0"/>
    <x v="8"/>
    <x v="17"/>
    <n v="297"/>
  </r>
  <r>
    <x v="2"/>
    <x v="0"/>
    <x v="9"/>
    <x v="17"/>
    <n v="52"/>
  </r>
  <r>
    <x v="2"/>
    <x v="0"/>
    <x v="10"/>
    <x v="17"/>
    <n v="656"/>
  </r>
  <r>
    <x v="2"/>
    <x v="0"/>
    <x v="11"/>
    <x v="17"/>
    <n v="250"/>
  </r>
  <r>
    <x v="2"/>
    <x v="0"/>
    <x v="12"/>
    <x v="17"/>
    <n v="1021"/>
  </r>
  <r>
    <x v="2"/>
    <x v="0"/>
    <x v="13"/>
    <x v="17"/>
    <n v="102"/>
  </r>
  <r>
    <x v="2"/>
    <x v="0"/>
    <x v="14"/>
    <x v="17"/>
    <n v="70"/>
  </r>
  <r>
    <x v="2"/>
    <x v="0"/>
    <x v="15"/>
    <x v="17"/>
    <n v="219"/>
  </r>
  <r>
    <x v="2"/>
    <x v="0"/>
    <x v="16"/>
    <x v="17"/>
    <n v="70"/>
  </r>
  <r>
    <x v="2"/>
    <x v="0"/>
    <x v="0"/>
    <x v="18"/>
    <n v="10179"/>
  </r>
  <r>
    <x v="2"/>
    <x v="0"/>
    <x v="2"/>
    <x v="18"/>
    <n v="15814"/>
  </r>
  <r>
    <x v="2"/>
    <x v="0"/>
    <x v="3"/>
    <x v="18"/>
    <n v="6090"/>
  </r>
  <r>
    <x v="2"/>
    <x v="0"/>
    <x v="5"/>
    <x v="18"/>
    <n v="1336"/>
  </r>
  <r>
    <x v="2"/>
    <x v="0"/>
    <x v="6"/>
    <x v="18"/>
    <n v="10608"/>
  </r>
  <r>
    <x v="2"/>
    <x v="0"/>
    <x v="7"/>
    <x v="18"/>
    <n v="6950"/>
  </r>
  <r>
    <x v="2"/>
    <x v="0"/>
    <x v="8"/>
    <x v="18"/>
    <n v="3100"/>
  </r>
  <r>
    <x v="2"/>
    <x v="0"/>
    <x v="9"/>
    <x v="18"/>
    <n v="1557"/>
  </r>
  <r>
    <x v="2"/>
    <x v="0"/>
    <x v="10"/>
    <x v="18"/>
    <n v="7707"/>
  </r>
  <r>
    <x v="2"/>
    <x v="0"/>
    <x v="11"/>
    <x v="18"/>
    <n v="7276"/>
  </r>
  <r>
    <x v="2"/>
    <x v="0"/>
    <x v="12"/>
    <x v="18"/>
    <n v="29974"/>
  </r>
  <r>
    <x v="2"/>
    <x v="0"/>
    <x v="13"/>
    <x v="18"/>
    <n v="1659"/>
  </r>
  <r>
    <x v="2"/>
    <x v="0"/>
    <x v="14"/>
    <x v="18"/>
    <n v="1802"/>
  </r>
  <r>
    <x v="2"/>
    <x v="0"/>
    <x v="15"/>
    <x v="18"/>
    <n v="7101"/>
  </r>
  <r>
    <x v="2"/>
    <x v="0"/>
    <x v="16"/>
    <x v="18"/>
    <n v="1004"/>
  </r>
  <r>
    <x v="2"/>
    <x v="0"/>
    <x v="0"/>
    <x v="19"/>
    <n v="578013"/>
  </r>
  <r>
    <x v="2"/>
    <x v="0"/>
    <x v="2"/>
    <x v="19"/>
    <n v="569847"/>
  </r>
  <r>
    <x v="2"/>
    <x v="0"/>
    <x v="3"/>
    <x v="19"/>
    <n v="107136"/>
  </r>
  <r>
    <x v="2"/>
    <x v="0"/>
    <x v="5"/>
    <x v="19"/>
    <n v="125029"/>
  </r>
  <r>
    <x v="2"/>
    <x v="0"/>
    <x v="6"/>
    <x v="19"/>
    <n v="969440"/>
  </r>
  <r>
    <x v="2"/>
    <x v="0"/>
    <x v="7"/>
    <x v="19"/>
    <n v="789640"/>
  </r>
  <r>
    <x v="2"/>
    <x v="0"/>
    <x v="8"/>
    <x v="19"/>
    <n v="390913"/>
  </r>
  <r>
    <x v="2"/>
    <x v="0"/>
    <x v="9"/>
    <x v="19"/>
    <n v="93152"/>
  </r>
  <r>
    <x v="2"/>
    <x v="0"/>
    <x v="10"/>
    <x v="19"/>
    <n v="440727"/>
  </r>
  <r>
    <x v="2"/>
    <x v="0"/>
    <x v="11"/>
    <x v="19"/>
    <n v="276797"/>
  </r>
  <r>
    <x v="2"/>
    <x v="0"/>
    <x v="12"/>
    <x v="19"/>
    <n v="1701171"/>
  </r>
  <r>
    <x v="2"/>
    <x v="0"/>
    <x v="13"/>
    <x v="19"/>
    <n v="903159"/>
  </r>
  <r>
    <x v="2"/>
    <x v="0"/>
    <x v="14"/>
    <x v="19"/>
    <n v="61231"/>
  </r>
  <r>
    <x v="2"/>
    <x v="0"/>
    <x v="15"/>
    <x v="19"/>
    <n v="453617"/>
  </r>
  <r>
    <x v="2"/>
    <x v="0"/>
    <x v="0"/>
    <x v="20"/>
    <n v="25017"/>
  </r>
  <r>
    <x v="2"/>
    <x v="0"/>
    <x v="2"/>
    <x v="20"/>
    <n v="71638"/>
  </r>
  <r>
    <x v="2"/>
    <x v="0"/>
    <x v="3"/>
    <x v="20"/>
    <n v="13469"/>
  </r>
  <r>
    <x v="2"/>
    <x v="0"/>
    <x v="6"/>
    <x v="20"/>
    <n v="13299"/>
  </r>
  <r>
    <x v="2"/>
    <x v="0"/>
    <x v="7"/>
    <x v="20"/>
    <n v="17649"/>
  </r>
  <r>
    <x v="2"/>
    <x v="0"/>
    <x v="8"/>
    <x v="20"/>
    <n v="11975"/>
  </r>
  <r>
    <x v="2"/>
    <x v="0"/>
    <x v="10"/>
    <x v="20"/>
    <n v="87098"/>
  </r>
  <r>
    <x v="2"/>
    <x v="0"/>
    <x v="12"/>
    <x v="20"/>
    <n v="48708"/>
  </r>
  <r>
    <x v="2"/>
    <x v="0"/>
    <x v="13"/>
    <x v="20"/>
    <n v="13460"/>
  </r>
  <r>
    <x v="2"/>
    <x v="0"/>
    <x v="14"/>
    <x v="20"/>
    <n v="3"/>
  </r>
  <r>
    <x v="2"/>
    <x v="0"/>
    <x v="0"/>
    <x v="21"/>
    <n v="344"/>
  </r>
  <r>
    <x v="2"/>
    <x v="0"/>
    <x v="2"/>
    <x v="21"/>
    <n v="494"/>
  </r>
  <r>
    <x v="2"/>
    <x v="0"/>
    <x v="3"/>
    <x v="21"/>
    <n v="105"/>
  </r>
  <r>
    <x v="2"/>
    <x v="0"/>
    <x v="4"/>
    <x v="21"/>
    <n v="295"/>
  </r>
  <r>
    <x v="2"/>
    <x v="0"/>
    <x v="5"/>
    <x v="21"/>
    <n v="395"/>
  </r>
  <r>
    <x v="2"/>
    <x v="0"/>
    <x v="6"/>
    <x v="21"/>
    <n v="120"/>
  </r>
  <r>
    <x v="2"/>
    <x v="0"/>
    <x v="17"/>
    <x v="21"/>
    <n v="17"/>
  </r>
  <r>
    <x v="2"/>
    <x v="0"/>
    <x v="7"/>
    <x v="21"/>
    <n v="418"/>
  </r>
  <r>
    <x v="2"/>
    <x v="0"/>
    <x v="8"/>
    <x v="21"/>
    <n v="117"/>
  </r>
  <r>
    <x v="2"/>
    <x v="0"/>
    <x v="9"/>
    <x v="21"/>
    <n v="126"/>
  </r>
  <r>
    <x v="2"/>
    <x v="0"/>
    <x v="10"/>
    <x v="21"/>
    <n v="683"/>
  </r>
  <r>
    <x v="2"/>
    <x v="0"/>
    <x v="11"/>
    <x v="21"/>
    <n v="55"/>
  </r>
  <r>
    <x v="2"/>
    <x v="0"/>
    <x v="12"/>
    <x v="21"/>
    <n v="586"/>
  </r>
  <r>
    <x v="2"/>
    <x v="0"/>
    <x v="13"/>
    <x v="21"/>
    <n v="183"/>
  </r>
  <r>
    <x v="2"/>
    <x v="0"/>
    <x v="14"/>
    <x v="21"/>
    <n v="110"/>
  </r>
  <r>
    <x v="2"/>
    <x v="0"/>
    <x v="15"/>
    <x v="21"/>
    <n v="70"/>
  </r>
  <r>
    <x v="2"/>
    <x v="0"/>
    <x v="16"/>
    <x v="21"/>
    <n v="60"/>
  </r>
  <r>
    <x v="2"/>
    <x v="0"/>
    <x v="0"/>
    <x v="22"/>
    <n v="25741"/>
  </r>
  <r>
    <x v="2"/>
    <x v="0"/>
    <x v="2"/>
    <x v="22"/>
    <n v="43742"/>
  </r>
  <r>
    <x v="2"/>
    <x v="0"/>
    <x v="3"/>
    <x v="22"/>
    <n v="34813"/>
  </r>
  <r>
    <x v="2"/>
    <x v="0"/>
    <x v="4"/>
    <x v="22"/>
    <n v="80"/>
  </r>
  <r>
    <x v="2"/>
    <x v="0"/>
    <x v="5"/>
    <x v="22"/>
    <n v="8936"/>
  </r>
  <r>
    <x v="2"/>
    <x v="0"/>
    <x v="6"/>
    <x v="22"/>
    <n v="30683"/>
  </r>
  <r>
    <x v="2"/>
    <x v="0"/>
    <x v="7"/>
    <x v="22"/>
    <n v="49852"/>
  </r>
  <r>
    <x v="2"/>
    <x v="0"/>
    <x v="8"/>
    <x v="22"/>
    <n v="1486"/>
  </r>
  <r>
    <x v="2"/>
    <x v="0"/>
    <x v="9"/>
    <x v="22"/>
    <n v="16950"/>
  </r>
  <r>
    <x v="2"/>
    <x v="0"/>
    <x v="10"/>
    <x v="22"/>
    <n v="40500"/>
  </r>
  <r>
    <x v="2"/>
    <x v="0"/>
    <x v="11"/>
    <x v="22"/>
    <n v="142"/>
  </r>
  <r>
    <x v="2"/>
    <x v="0"/>
    <x v="12"/>
    <x v="22"/>
    <n v="19786"/>
  </r>
  <r>
    <x v="2"/>
    <x v="0"/>
    <x v="13"/>
    <x v="22"/>
    <n v="15534"/>
  </r>
  <r>
    <x v="2"/>
    <x v="0"/>
    <x v="14"/>
    <x v="22"/>
    <n v="138"/>
  </r>
  <r>
    <x v="2"/>
    <x v="0"/>
    <x v="15"/>
    <x v="22"/>
    <n v="6724"/>
  </r>
  <r>
    <x v="2"/>
    <x v="0"/>
    <x v="16"/>
    <x v="22"/>
    <n v="46147"/>
  </r>
  <r>
    <x v="2"/>
    <x v="0"/>
    <x v="0"/>
    <x v="23"/>
    <n v="109"/>
  </r>
  <r>
    <x v="2"/>
    <x v="0"/>
    <x v="1"/>
    <x v="23"/>
    <n v="50"/>
  </r>
  <r>
    <x v="2"/>
    <x v="0"/>
    <x v="2"/>
    <x v="23"/>
    <n v="36"/>
  </r>
  <r>
    <x v="2"/>
    <x v="0"/>
    <x v="3"/>
    <x v="23"/>
    <n v="348"/>
  </r>
  <r>
    <x v="2"/>
    <x v="0"/>
    <x v="4"/>
    <x v="23"/>
    <n v="1"/>
  </r>
  <r>
    <x v="2"/>
    <x v="0"/>
    <x v="5"/>
    <x v="23"/>
    <n v="6"/>
  </r>
  <r>
    <x v="2"/>
    <x v="0"/>
    <x v="6"/>
    <x v="23"/>
    <n v="32"/>
  </r>
  <r>
    <x v="2"/>
    <x v="0"/>
    <x v="17"/>
    <x v="23"/>
    <n v="1"/>
  </r>
  <r>
    <x v="2"/>
    <x v="0"/>
    <x v="7"/>
    <x v="23"/>
    <n v="148"/>
  </r>
  <r>
    <x v="2"/>
    <x v="0"/>
    <x v="8"/>
    <x v="23"/>
    <n v="90"/>
  </r>
  <r>
    <x v="2"/>
    <x v="0"/>
    <x v="9"/>
    <x v="23"/>
    <n v="2"/>
  </r>
  <r>
    <x v="2"/>
    <x v="0"/>
    <x v="10"/>
    <x v="23"/>
    <n v="460"/>
  </r>
  <r>
    <x v="2"/>
    <x v="0"/>
    <x v="11"/>
    <x v="23"/>
    <n v="9"/>
  </r>
  <r>
    <x v="2"/>
    <x v="0"/>
    <x v="12"/>
    <x v="23"/>
    <n v="37"/>
  </r>
  <r>
    <x v="2"/>
    <x v="0"/>
    <x v="13"/>
    <x v="23"/>
    <n v="195"/>
  </r>
  <r>
    <x v="2"/>
    <x v="0"/>
    <x v="14"/>
    <x v="23"/>
    <n v="446"/>
  </r>
  <r>
    <x v="2"/>
    <x v="0"/>
    <x v="15"/>
    <x v="23"/>
    <n v="12"/>
  </r>
  <r>
    <x v="2"/>
    <x v="0"/>
    <x v="0"/>
    <x v="24"/>
    <n v="51"/>
  </r>
  <r>
    <x v="2"/>
    <x v="0"/>
    <x v="2"/>
    <x v="24"/>
    <n v="2"/>
  </r>
  <r>
    <x v="2"/>
    <x v="0"/>
    <x v="10"/>
    <x v="24"/>
    <n v="25"/>
  </r>
  <r>
    <x v="2"/>
    <x v="0"/>
    <x v="12"/>
    <x v="24"/>
    <n v="1"/>
  </r>
  <r>
    <x v="2"/>
    <x v="0"/>
    <x v="13"/>
    <x v="24"/>
    <n v="1"/>
  </r>
  <r>
    <x v="2"/>
    <x v="0"/>
    <x v="14"/>
    <x v="24"/>
    <n v="5"/>
  </r>
  <r>
    <x v="2"/>
    <x v="0"/>
    <x v="0"/>
    <x v="25"/>
    <n v="9279"/>
  </r>
  <r>
    <x v="2"/>
    <x v="0"/>
    <x v="1"/>
    <x v="25"/>
    <n v="261"/>
  </r>
  <r>
    <x v="2"/>
    <x v="0"/>
    <x v="2"/>
    <x v="25"/>
    <n v="16344"/>
  </r>
  <r>
    <x v="2"/>
    <x v="0"/>
    <x v="3"/>
    <x v="25"/>
    <n v="8098"/>
  </r>
  <r>
    <x v="2"/>
    <x v="0"/>
    <x v="4"/>
    <x v="25"/>
    <n v="2189"/>
  </r>
  <r>
    <x v="2"/>
    <x v="0"/>
    <x v="5"/>
    <x v="25"/>
    <n v="3347"/>
  </r>
  <r>
    <x v="2"/>
    <x v="0"/>
    <x v="6"/>
    <x v="25"/>
    <n v="7276"/>
  </r>
  <r>
    <x v="2"/>
    <x v="0"/>
    <x v="17"/>
    <x v="25"/>
    <n v="793"/>
  </r>
  <r>
    <x v="2"/>
    <x v="0"/>
    <x v="7"/>
    <x v="25"/>
    <n v="14533"/>
  </r>
  <r>
    <x v="2"/>
    <x v="0"/>
    <x v="8"/>
    <x v="25"/>
    <n v="4418"/>
  </r>
  <r>
    <x v="2"/>
    <x v="0"/>
    <x v="9"/>
    <x v="25"/>
    <n v="2164"/>
  </r>
  <r>
    <x v="2"/>
    <x v="0"/>
    <x v="10"/>
    <x v="25"/>
    <n v="11665"/>
  </r>
  <r>
    <x v="2"/>
    <x v="0"/>
    <x v="11"/>
    <x v="25"/>
    <n v="4252"/>
  </r>
  <r>
    <x v="2"/>
    <x v="0"/>
    <x v="12"/>
    <x v="25"/>
    <n v="15211"/>
  </r>
  <r>
    <x v="2"/>
    <x v="0"/>
    <x v="13"/>
    <x v="25"/>
    <n v="2077"/>
  </r>
  <r>
    <x v="2"/>
    <x v="0"/>
    <x v="14"/>
    <x v="25"/>
    <n v="1886"/>
  </r>
  <r>
    <x v="2"/>
    <x v="0"/>
    <x v="15"/>
    <x v="25"/>
    <n v="3198"/>
  </r>
  <r>
    <x v="2"/>
    <x v="0"/>
    <x v="16"/>
    <x v="25"/>
    <n v="1942"/>
  </r>
  <r>
    <x v="2"/>
    <x v="0"/>
    <x v="0"/>
    <x v="26"/>
    <n v="5"/>
  </r>
  <r>
    <x v="2"/>
    <x v="0"/>
    <x v="1"/>
    <x v="26"/>
    <n v="646"/>
  </r>
  <r>
    <x v="2"/>
    <x v="0"/>
    <x v="2"/>
    <x v="26"/>
    <n v="60"/>
  </r>
  <r>
    <x v="2"/>
    <x v="0"/>
    <x v="3"/>
    <x v="26"/>
    <n v="409"/>
  </r>
  <r>
    <x v="2"/>
    <x v="0"/>
    <x v="4"/>
    <x v="26"/>
    <n v="22"/>
  </r>
  <r>
    <x v="2"/>
    <x v="0"/>
    <x v="5"/>
    <x v="26"/>
    <n v="1"/>
  </r>
  <r>
    <x v="2"/>
    <x v="0"/>
    <x v="7"/>
    <x v="26"/>
    <n v="1"/>
  </r>
  <r>
    <x v="2"/>
    <x v="0"/>
    <x v="8"/>
    <x v="26"/>
    <n v="257"/>
  </r>
  <r>
    <x v="2"/>
    <x v="0"/>
    <x v="10"/>
    <x v="26"/>
    <n v="219"/>
  </r>
  <r>
    <x v="2"/>
    <x v="0"/>
    <x v="13"/>
    <x v="26"/>
    <n v="811"/>
  </r>
  <r>
    <x v="2"/>
    <x v="0"/>
    <x v="14"/>
    <x v="26"/>
    <n v="1964"/>
  </r>
  <r>
    <x v="2"/>
    <x v="0"/>
    <x v="0"/>
    <x v="27"/>
    <n v="50972"/>
  </r>
  <r>
    <x v="2"/>
    <x v="0"/>
    <x v="1"/>
    <x v="27"/>
    <n v="4073"/>
  </r>
  <r>
    <x v="2"/>
    <x v="0"/>
    <x v="2"/>
    <x v="27"/>
    <n v="63957"/>
  </r>
  <r>
    <x v="2"/>
    <x v="0"/>
    <x v="3"/>
    <x v="27"/>
    <n v="60276"/>
  </r>
  <r>
    <x v="2"/>
    <x v="0"/>
    <x v="4"/>
    <x v="27"/>
    <n v="1075"/>
  </r>
  <r>
    <x v="2"/>
    <x v="0"/>
    <x v="5"/>
    <x v="27"/>
    <n v="16044"/>
  </r>
  <r>
    <x v="2"/>
    <x v="0"/>
    <x v="6"/>
    <x v="27"/>
    <n v="33485"/>
  </r>
  <r>
    <x v="2"/>
    <x v="0"/>
    <x v="17"/>
    <x v="27"/>
    <n v="2219"/>
  </r>
  <r>
    <x v="2"/>
    <x v="0"/>
    <x v="7"/>
    <x v="27"/>
    <n v="53599"/>
  </r>
  <r>
    <x v="2"/>
    <x v="0"/>
    <x v="8"/>
    <x v="27"/>
    <n v="32894"/>
  </r>
  <r>
    <x v="2"/>
    <x v="0"/>
    <x v="9"/>
    <x v="27"/>
    <n v="23622"/>
  </r>
  <r>
    <x v="2"/>
    <x v="0"/>
    <x v="10"/>
    <x v="27"/>
    <n v="64124"/>
  </r>
  <r>
    <x v="2"/>
    <x v="0"/>
    <x v="11"/>
    <x v="27"/>
    <n v="30721"/>
  </r>
  <r>
    <x v="2"/>
    <x v="0"/>
    <x v="12"/>
    <x v="27"/>
    <n v="100303"/>
  </r>
  <r>
    <x v="2"/>
    <x v="0"/>
    <x v="13"/>
    <x v="27"/>
    <n v="28390"/>
  </r>
  <r>
    <x v="2"/>
    <x v="0"/>
    <x v="14"/>
    <x v="27"/>
    <n v="17118"/>
  </r>
  <r>
    <x v="2"/>
    <x v="0"/>
    <x v="15"/>
    <x v="27"/>
    <n v="31317"/>
  </r>
  <r>
    <x v="2"/>
    <x v="0"/>
    <x v="16"/>
    <x v="27"/>
    <n v="28749"/>
  </r>
  <r>
    <x v="2"/>
    <x v="0"/>
    <x v="0"/>
    <x v="28"/>
    <n v="149"/>
  </r>
  <r>
    <x v="2"/>
    <x v="0"/>
    <x v="1"/>
    <x v="28"/>
    <n v="460"/>
  </r>
  <r>
    <x v="2"/>
    <x v="0"/>
    <x v="2"/>
    <x v="28"/>
    <n v="408"/>
  </r>
  <r>
    <x v="2"/>
    <x v="0"/>
    <x v="3"/>
    <x v="28"/>
    <n v="325"/>
  </r>
  <r>
    <x v="2"/>
    <x v="0"/>
    <x v="4"/>
    <x v="28"/>
    <n v="24"/>
  </r>
  <r>
    <x v="2"/>
    <x v="0"/>
    <x v="5"/>
    <x v="28"/>
    <n v="6"/>
  </r>
  <r>
    <x v="2"/>
    <x v="0"/>
    <x v="6"/>
    <x v="28"/>
    <n v="24"/>
  </r>
  <r>
    <x v="2"/>
    <x v="0"/>
    <x v="17"/>
    <x v="28"/>
    <n v="2"/>
  </r>
  <r>
    <x v="2"/>
    <x v="0"/>
    <x v="7"/>
    <x v="28"/>
    <n v="7"/>
  </r>
  <r>
    <x v="2"/>
    <x v="0"/>
    <x v="8"/>
    <x v="28"/>
    <n v="2"/>
  </r>
  <r>
    <x v="2"/>
    <x v="0"/>
    <x v="9"/>
    <x v="28"/>
    <n v="6"/>
  </r>
  <r>
    <x v="2"/>
    <x v="0"/>
    <x v="10"/>
    <x v="28"/>
    <n v="544"/>
  </r>
  <r>
    <x v="2"/>
    <x v="0"/>
    <x v="12"/>
    <x v="28"/>
    <n v="126"/>
  </r>
  <r>
    <x v="2"/>
    <x v="0"/>
    <x v="13"/>
    <x v="28"/>
    <n v="2378"/>
  </r>
  <r>
    <x v="2"/>
    <x v="0"/>
    <x v="14"/>
    <x v="28"/>
    <n v="3670"/>
  </r>
  <r>
    <x v="2"/>
    <x v="0"/>
    <x v="15"/>
    <x v="28"/>
    <n v="7"/>
  </r>
  <r>
    <x v="2"/>
    <x v="0"/>
    <x v="16"/>
    <x v="28"/>
    <n v="6"/>
  </r>
  <r>
    <x v="2"/>
    <x v="0"/>
    <x v="0"/>
    <x v="29"/>
    <n v="60673"/>
  </r>
  <r>
    <x v="2"/>
    <x v="0"/>
    <x v="1"/>
    <x v="29"/>
    <n v="5505"/>
  </r>
  <r>
    <x v="2"/>
    <x v="0"/>
    <x v="2"/>
    <x v="29"/>
    <n v="81059"/>
  </r>
  <r>
    <x v="2"/>
    <x v="0"/>
    <x v="3"/>
    <x v="29"/>
    <n v="69563"/>
  </r>
  <r>
    <x v="2"/>
    <x v="0"/>
    <x v="4"/>
    <x v="29"/>
    <n v="3311"/>
  </r>
  <r>
    <x v="2"/>
    <x v="0"/>
    <x v="5"/>
    <x v="29"/>
    <n v="19433"/>
  </r>
  <r>
    <x v="2"/>
    <x v="0"/>
    <x v="6"/>
    <x v="29"/>
    <n v="41002"/>
  </r>
  <r>
    <x v="2"/>
    <x v="0"/>
    <x v="17"/>
    <x v="29"/>
    <n v="3027"/>
  </r>
  <r>
    <x v="2"/>
    <x v="0"/>
    <x v="7"/>
    <x v="29"/>
    <n v="68398"/>
  </r>
  <r>
    <x v="2"/>
    <x v="0"/>
    <x v="8"/>
    <x v="29"/>
    <n v="37695"/>
  </r>
  <r>
    <x v="2"/>
    <x v="0"/>
    <x v="9"/>
    <x v="29"/>
    <n v="25995"/>
  </r>
  <r>
    <x v="2"/>
    <x v="0"/>
    <x v="10"/>
    <x v="29"/>
    <n v="77113"/>
  </r>
  <r>
    <x v="2"/>
    <x v="0"/>
    <x v="11"/>
    <x v="29"/>
    <n v="35040"/>
  </r>
  <r>
    <x v="2"/>
    <x v="0"/>
    <x v="12"/>
    <x v="29"/>
    <n v="115833"/>
  </r>
  <r>
    <x v="2"/>
    <x v="0"/>
    <x v="13"/>
    <x v="29"/>
    <n v="33982"/>
  </r>
  <r>
    <x v="2"/>
    <x v="0"/>
    <x v="14"/>
    <x v="29"/>
    <n v="25210"/>
  </r>
  <r>
    <x v="2"/>
    <x v="0"/>
    <x v="15"/>
    <x v="29"/>
    <n v="34564"/>
  </r>
  <r>
    <x v="2"/>
    <x v="0"/>
    <x v="16"/>
    <x v="29"/>
    <n v="30828"/>
  </r>
  <r>
    <x v="2"/>
    <x v="0"/>
    <x v="0"/>
    <x v="37"/>
    <n v="163"/>
  </r>
  <r>
    <x v="2"/>
    <x v="0"/>
    <x v="2"/>
    <x v="37"/>
    <n v="2117"/>
  </r>
  <r>
    <x v="2"/>
    <x v="0"/>
    <x v="3"/>
    <x v="37"/>
    <n v="282"/>
  </r>
  <r>
    <x v="2"/>
    <x v="0"/>
    <x v="4"/>
    <x v="37"/>
    <n v="265"/>
  </r>
  <r>
    <x v="2"/>
    <x v="0"/>
    <x v="5"/>
    <x v="37"/>
    <n v="327"/>
  </r>
  <r>
    <x v="2"/>
    <x v="0"/>
    <x v="6"/>
    <x v="37"/>
    <n v="367"/>
  </r>
  <r>
    <x v="2"/>
    <x v="0"/>
    <x v="17"/>
    <x v="37"/>
    <n v="42"/>
  </r>
  <r>
    <x v="2"/>
    <x v="0"/>
    <x v="7"/>
    <x v="37"/>
    <n v="978"/>
  </r>
  <r>
    <x v="2"/>
    <x v="0"/>
    <x v="8"/>
    <x v="37"/>
    <n v="748"/>
  </r>
  <r>
    <x v="2"/>
    <x v="0"/>
    <x v="9"/>
    <x v="37"/>
    <n v="274"/>
  </r>
  <r>
    <x v="2"/>
    <x v="0"/>
    <x v="10"/>
    <x v="37"/>
    <n v="481"/>
  </r>
  <r>
    <x v="2"/>
    <x v="0"/>
    <x v="11"/>
    <x v="37"/>
    <n v="35"/>
  </r>
  <r>
    <x v="2"/>
    <x v="0"/>
    <x v="12"/>
    <x v="37"/>
    <n v="774"/>
  </r>
  <r>
    <x v="2"/>
    <x v="0"/>
    <x v="13"/>
    <x v="37"/>
    <n v="157"/>
  </r>
  <r>
    <x v="2"/>
    <x v="0"/>
    <x v="14"/>
    <x v="37"/>
    <n v="309"/>
  </r>
  <r>
    <x v="2"/>
    <x v="0"/>
    <x v="16"/>
    <x v="37"/>
    <n v="125"/>
  </r>
  <r>
    <x v="2"/>
    <x v="0"/>
    <x v="0"/>
    <x v="38"/>
    <n v="88"/>
  </r>
  <r>
    <x v="2"/>
    <x v="0"/>
    <x v="2"/>
    <x v="38"/>
    <n v="1106"/>
  </r>
  <r>
    <x v="2"/>
    <x v="0"/>
    <x v="3"/>
    <x v="38"/>
    <n v="217"/>
  </r>
  <r>
    <x v="2"/>
    <x v="0"/>
    <x v="4"/>
    <x v="38"/>
    <n v="384"/>
  </r>
  <r>
    <x v="2"/>
    <x v="0"/>
    <x v="5"/>
    <x v="38"/>
    <n v="60"/>
  </r>
  <r>
    <x v="2"/>
    <x v="0"/>
    <x v="6"/>
    <x v="38"/>
    <n v="594"/>
  </r>
  <r>
    <x v="2"/>
    <x v="0"/>
    <x v="7"/>
    <x v="38"/>
    <n v="548"/>
  </r>
  <r>
    <x v="2"/>
    <x v="0"/>
    <x v="8"/>
    <x v="38"/>
    <n v="70"/>
  </r>
  <r>
    <x v="2"/>
    <x v="0"/>
    <x v="9"/>
    <x v="38"/>
    <n v="157"/>
  </r>
  <r>
    <x v="2"/>
    <x v="0"/>
    <x v="10"/>
    <x v="38"/>
    <n v="496"/>
  </r>
  <r>
    <x v="2"/>
    <x v="0"/>
    <x v="11"/>
    <x v="38"/>
    <n v="199"/>
  </r>
  <r>
    <x v="2"/>
    <x v="0"/>
    <x v="12"/>
    <x v="38"/>
    <n v="685"/>
  </r>
  <r>
    <x v="2"/>
    <x v="0"/>
    <x v="13"/>
    <x v="38"/>
    <n v="286"/>
  </r>
  <r>
    <x v="2"/>
    <x v="0"/>
    <x v="14"/>
    <x v="38"/>
    <n v="104"/>
  </r>
  <r>
    <x v="2"/>
    <x v="0"/>
    <x v="15"/>
    <x v="38"/>
    <n v="40"/>
  </r>
  <r>
    <x v="2"/>
    <x v="0"/>
    <x v="16"/>
    <x v="38"/>
    <n v="37"/>
  </r>
  <r>
    <x v="2"/>
    <x v="0"/>
    <x v="2"/>
    <x v="39"/>
    <n v="4"/>
  </r>
  <r>
    <x v="2"/>
    <x v="0"/>
    <x v="3"/>
    <x v="39"/>
    <n v="32"/>
  </r>
  <r>
    <x v="2"/>
    <x v="0"/>
    <x v="4"/>
    <x v="39"/>
    <n v="6"/>
  </r>
  <r>
    <x v="2"/>
    <x v="0"/>
    <x v="6"/>
    <x v="39"/>
    <n v="14"/>
  </r>
  <r>
    <x v="2"/>
    <x v="0"/>
    <x v="12"/>
    <x v="39"/>
    <n v="27"/>
  </r>
  <r>
    <x v="2"/>
    <x v="0"/>
    <x v="2"/>
    <x v="40"/>
    <n v="46"/>
  </r>
  <r>
    <x v="2"/>
    <x v="0"/>
    <x v="8"/>
    <x v="40"/>
    <n v="54"/>
  </r>
  <r>
    <x v="2"/>
    <x v="0"/>
    <x v="12"/>
    <x v="40"/>
    <n v="28"/>
  </r>
  <r>
    <x v="2"/>
    <x v="0"/>
    <x v="0"/>
    <x v="30"/>
    <n v="821"/>
  </r>
  <r>
    <x v="2"/>
    <x v="0"/>
    <x v="2"/>
    <x v="30"/>
    <n v="894"/>
  </r>
  <r>
    <x v="2"/>
    <x v="0"/>
    <x v="3"/>
    <x v="30"/>
    <n v="546"/>
  </r>
  <r>
    <x v="2"/>
    <x v="0"/>
    <x v="6"/>
    <x v="30"/>
    <n v="1239"/>
  </r>
  <r>
    <x v="2"/>
    <x v="0"/>
    <x v="7"/>
    <x v="30"/>
    <n v="926"/>
  </r>
  <r>
    <x v="2"/>
    <x v="0"/>
    <x v="8"/>
    <x v="30"/>
    <n v="62"/>
  </r>
  <r>
    <x v="2"/>
    <x v="0"/>
    <x v="9"/>
    <x v="30"/>
    <n v="267"/>
  </r>
  <r>
    <x v="2"/>
    <x v="0"/>
    <x v="10"/>
    <x v="30"/>
    <n v="579"/>
  </r>
  <r>
    <x v="2"/>
    <x v="0"/>
    <x v="11"/>
    <x v="30"/>
    <n v="686"/>
  </r>
  <r>
    <x v="2"/>
    <x v="0"/>
    <x v="12"/>
    <x v="30"/>
    <n v="914"/>
  </r>
  <r>
    <x v="2"/>
    <x v="0"/>
    <x v="13"/>
    <x v="30"/>
    <n v="84"/>
  </r>
  <r>
    <x v="2"/>
    <x v="0"/>
    <x v="15"/>
    <x v="30"/>
    <n v="115"/>
  </r>
  <r>
    <x v="2"/>
    <x v="0"/>
    <x v="16"/>
    <x v="30"/>
    <n v="116"/>
  </r>
  <r>
    <x v="2"/>
    <x v="1"/>
    <x v="18"/>
    <x v="0"/>
    <n v="47"/>
  </r>
  <r>
    <x v="2"/>
    <x v="1"/>
    <x v="19"/>
    <x v="0"/>
    <n v="20"/>
  </r>
  <r>
    <x v="2"/>
    <x v="1"/>
    <x v="20"/>
    <x v="0"/>
    <n v="68"/>
  </r>
  <r>
    <x v="2"/>
    <x v="1"/>
    <x v="22"/>
    <x v="0"/>
    <n v="138"/>
  </r>
  <r>
    <x v="2"/>
    <x v="1"/>
    <x v="23"/>
    <x v="0"/>
    <n v="78"/>
  </r>
  <r>
    <x v="2"/>
    <x v="1"/>
    <x v="24"/>
    <x v="0"/>
    <n v="195"/>
  </r>
  <r>
    <x v="2"/>
    <x v="1"/>
    <x v="25"/>
    <x v="0"/>
    <n v="117"/>
  </r>
  <r>
    <x v="2"/>
    <x v="1"/>
    <x v="26"/>
    <x v="0"/>
    <n v="159"/>
  </r>
  <r>
    <x v="2"/>
    <x v="1"/>
    <x v="27"/>
    <x v="0"/>
    <n v="32"/>
  </r>
  <r>
    <x v="2"/>
    <x v="1"/>
    <x v="28"/>
    <x v="0"/>
    <n v="139"/>
  </r>
  <r>
    <x v="2"/>
    <x v="1"/>
    <x v="29"/>
    <x v="0"/>
    <n v="120"/>
  </r>
  <r>
    <x v="2"/>
    <x v="1"/>
    <x v="30"/>
    <x v="0"/>
    <n v="41"/>
  </r>
  <r>
    <x v="2"/>
    <x v="1"/>
    <x v="31"/>
    <x v="0"/>
    <n v="105"/>
  </r>
  <r>
    <x v="2"/>
    <x v="1"/>
    <x v="32"/>
    <x v="0"/>
    <n v="32"/>
  </r>
  <r>
    <x v="2"/>
    <x v="1"/>
    <x v="33"/>
    <x v="0"/>
    <n v="104"/>
  </r>
  <r>
    <x v="2"/>
    <x v="1"/>
    <x v="34"/>
    <x v="0"/>
    <n v="484"/>
  </r>
  <r>
    <x v="2"/>
    <x v="1"/>
    <x v="35"/>
    <x v="0"/>
    <n v="351"/>
  </r>
  <r>
    <x v="2"/>
    <x v="1"/>
    <x v="36"/>
    <x v="0"/>
    <n v="275"/>
  </r>
  <r>
    <x v="2"/>
    <x v="1"/>
    <x v="37"/>
    <x v="0"/>
    <n v="57"/>
  </r>
  <r>
    <x v="2"/>
    <x v="1"/>
    <x v="18"/>
    <x v="1"/>
    <n v="2"/>
  </r>
  <r>
    <x v="2"/>
    <x v="1"/>
    <x v="19"/>
    <x v="1"/>
    <n v="3"/>
  </r>
  <r>
    <x v="2"/>
    <x v="1"/>
    <x v="20"/>
    <x v="1"/>
    <n v="5"/>
  </r>
  <r>
    <x v="2"/>
    <x v="1"/>
    <x v="22"/>
    <x v="1"/>
    <n v="9"/>
  </r>
  <r>
    <x v="2"/>
    <x v="1"/>
    <x v="23"/>
    <x v="1"/>
    <n v="5"/>
  </r>
  <r>
    <x v="2"/>
    <x v="1"/>
    <x v="24"/>
    <x v="1"/>
    <n v="23"/>
  </r>
  <r>
    <x v="2"/>
    <x v="1"/>
    <x v="25"/>
    <x v="1"/>
    <n v="15"/>
  </r>
  <r>
    <x v="2"/>
    <x v="1"/>
    <x v="26"/>
    <x v="1"/>
    <n v="8"/>
  </r>
  <r>
    <x v="2"/>
    <x v="1"/>
    <x v="27"/>
    <x v="1"/>
    <n v="5"/>
  </r>
  <r>
    <x v="2"/>
    <x v="1"/>
    <x v="28"/>
    <x v="1"/>
    <n v="14"/>
  </r>
  <r>
    <x v="2"/>
    <x v="1"/>
    <x v="29"/>
    <x v="1"/>
    <n v="5"/>
  </r>
  <r>
    <x v="2"/>
    <x v="1"/>
    <x v="30"/>
    <x v="1"/>
    <n v="6"/>
  </r>
  <r>
    <x v="2"/>
    <x v="1"/>
    <x v="31"/>
    <x v="1"/>
    <n v="8"/>
  </r>
  <r>
    <x v="2"/>
    <x v="1"/>
    <x v="32"/>
    <x v="1"/>
    <n v="7"/>
  </r>
  <r>
    <x v="2"/>
    <x v="1"/>
    <x v="33"/>
    <x v="1"/>
    <n v="14"/>
  </r>
  <r>
    <x v="2"/>
    <x v="1"/>
    <x v="34"/>
    <x v="1"/>
    <n v="36"/>
  </r>
  <r>
    <x v="2"/>
    <x v="1"/>
    <x v="35"/>
    <x v="1"/>
    <n v="33"/>
  </r>
  <r>
    <x v="2"/>
    <x v="1"/>
    <x v="36"/>
    <x v="1"/>
    <n v="20"/>
  </r>
  <r>
    <x v="2"/>
    <x v="1"/>
    <x v="37"/>
    <x v="1"/>
    <n v="8"/>
  </r>
  <r>
    <x v="2"/>
    <x v="1"/>
    <x v="18"/>
    <x v="2"/>
    <n v="138"/>
  </r>
  <r>
    <x v="2"/>
    <x v="1"/>
    <x v="19"/>
    <x v="2"/>
    <n v="114"/>
  </r>
  <r>
    <x v="2"/>
    <x v="1"/>
    <x v="20"/>
    <x v="2"/>
    <n v="113"/>
  </r>
  <r>
    <x v="2"/>
    <x v="1"/>
    <x v="38"/>
    <x v="2"/>
    <n v="55"/>
  </r>
  <r>
    <x v="2"/>
    <x v="1"/>
    <x v="21"/>
    <x v="2"/>
    <n v="23"/>
  </r>
  <r>
    <x v="2"/>
    <x v="1"/>
    <x v="39"/>
    <x v="2"/>
    <n v="5"/>
  </r>
  <r>
    <x v="2"/>
    <x v="1"/>
    <x v="22"/>
    <x v="2"/>
    <n v="50"/>
  </r>
  <r>
    <x v="2"/>
    <x v="1"/>
    <x v="23"/>
    <x v="2"/>
    <n v="49"/>
  </r>
  <r>
    <x v="2"/>
    <x v="1"/>
    <x v="24"/>
    <x v="2"/>
    <n v="441"/>
  </r>
  <r>
    <x v="2"/>
    <x v="1"/>
    <x v="25"/>
    <x v="2"/>
    <n v="241"/>
  </r>
  <r>
    <x v="2"/>
    <x v="1"/>
    <x v="26"/>
    <x v="2"/>
    <n v="97"/>
  </r>
  <r>
    <x v="2"/>
    <x v="1"/>
    <x v="27"/>
    <x v="2"/>
    <n v="23"/>
  </r>
  <r>
    <x v="2"/>
    <x v="1"/>
    <x v="28"/>
    <x v="2"/>
    <n v="112"/>
  </r>
  <r>
    <x v="2"/>
    <x v="1"/>
    <x v="29"/>
    <x v="2"/>
    <n v="26"/>
  </r>
  <r>
    <x v="2"/>
    <x v="1"/>
    <x v="30"/>
    <x v="2"/>
    <n v="58"/>
  </r>
  <r>
    <x v="2"/>
    <x v="1"/>
    <x v="31"/>
    <x v="2"/>
    <n v="52"/>
  </r>
  <r>
    <x v="2"/>
    <x v="1"/>
    <x v="32"/>
    <x v="2"/>
    <n v="91"/>
  </r>
  <r>
    <x v="2"/>
    <x v="1"/>
    <x v="33"/>
    <x v="2"/>
    <n v="262"/>
  </r>
  <r>
    <x v="2"/>
    <x v="1"/>
    <x v="34"/>
    <x v="2"/>
    <n v="452"/>
  </r>
  <r>
    <x v="2"/>
    <x v="1"/>
    <x v="35"/>
    <x v="2"/>
    <n v="232"/>
  </r>
  <r>
    <x v="2"/>
    <x v="1"/>
    <x v="36"/>
    <x v="2"/>
    <n v="174"/>
  </r>
  <r>
    <x v="2"/>
    <x v="1"/>
    <x v="37"/>
    <x v="2"/>
    <n v="63"/>
  </r>
  <r>
    <x v="2"/>
    <x v="1"/>
    <x v="21"/>
    <x v="3"/>
    <n v="1"/>
  </r>
  <r>
    <x v="2"/>
    <x v="1"/>
    <x v="22"/>
    <x v="3"/>
    <n v="1"/>
  </r>
  <r>
    <x v="2"/>
    <x v="1"/>
    <x v="24"/>
    <x v="3"/>
    <n v="1"/>
  </r>
  <r>
    <x v="2"/>
    <x v="1"/>
    <x v="26"/>
    <x v="3"/>
    <n v="3"/>
  </r>
  <r>
    <x v="2"/>
    <x v="1"/>
    <x v="28"/>
    <x v="3"/>
    <n v="1"/>
  </r>
  <r>
    <x v="2"/>
    <x v="1"/>
    <x v="29"/>
    <x v="3"/>
    <n v="2"/>
  </r>
  <r>
    <x v="2"/>
    <x v="1"/>
    <x v="30"/>
    <x v="3"/>
    <n v="1"/>
  </r>
  <r>
    <x v="2"/>
    <x v="1"/>
    <x v="33"/>
    <x v="3"/>
    <n v="1"/>
  </r>
  <r>
    <x v="2"/>
    <x v="1"/>
    <x v="20"/>
    <x v="31"/>
    <n v="1"/>
  </r>
  <r>
    <x v="2"/>
    <x v="1"/>
    <x v="18"/>
    <x v="4"/>
    <n v="5"/>
  </r>
  <r>
    <x v="2"/>
    <x v="1"/>
    <x v="19"/>
    <x v="4"/>
    <n v="5"/>
  </r>
  <r>
    <x v="2"/>
    <x v="1"/>
    <x v="20"/>
    <x v="4"/>
    <n v="2"/>
  </r>
  <r>
    <x v="2"/>
    <x v="1"/>
    <x v="23"/>
    <x v="4"/>
    <n v="7"/>
  </r>
  <r>
    <x v="2"/>
    <x v="1"/>
    <x v="24"/>
    <x v="4"/>
    <n v="32"/>
  </r>
  <r>
    <x v="2"/>
    <x v="1"/>
    <x v="25"/>
    <x v="4"/>
    <n v="35"/>
  </r>
  <r>
    <x v="2"/>
    <x v="1"/>
    <x v="26"/>
    <x v="4"/>
    <n v="10"/>
  </r>
  <r>
    <x v="2"/>
    <x v="1"/>
    <x v="27"/>
    <x v="4"/>
    <n v="5"/>
  </r>
  <r>
    <x v="2"/>
    <x v="1"/>
    <x v="28"/>
    <x v="4"/>
    <n v="11"/>
  </r>
  <r>
    <x v="2"/>
    <x v="1"/>
    <x v="29"/>
    <x v="4"/>
    <n v="2"/>
  </r>
  <r>
    <x v="2"/>
    <x v="1"/>
    <x v="30"/>
    <x v="4"/>
    <n v="8"/>
  </r>
  <r>
    <x v="2"/>
    <x v="1"/>
    <x v="31"/>
    <x v="4"/>
    <n v="2"/>
  </r>
  <r>
    <x v="2"/>
    <x v="1"/>
    <x v="32"/>
    <x v="4"/>
    <n v="13"/>
  </r>
  <r>
    <x v="2"/>
    <x v="1"/>
    <x v="33"/>
    <x v="4"/>
    <n v="26"/>
  </r>
  <r>
    <x v="2"/>
    <x v="1"/>
    <x v="34"/>
    <x v="4"/>
    <n v="25"/>
  </r>
  <r>
    <x v="2"/>
    <x v="1"/>
    <x v="35"/>
    <x v="4"/>
    <n v="32"/>
  </r>
  <r>
    <x v="2"/>
    <x v="1"/>
    <x v="36"/>
    <x v="4"/>
    <n v="31"/>
  </r>
  <r>
    <x v="2"/>
    <x v="1"/>
    <x v="37"/>
    <x v="4"/>
    <n v="6"/>
  </r>
  <r>
    <x v="2"/>
    <x v="1"/>
    <x v="18"/>
    <x v="5"/>
    <n v="139"/>
  </r>
  <r>
    <x v="2"/>
    <x v="1"/>
    <x v="19"/>
    <x v="5"/>
    <n v="114"/>
  </r>
  <r>
    <x v="2"/>
    <x v="1"/>
    <x v="20"/>
    <x v="5"/>
    <n v="113"/>
  </r>
  <r>
    <x v="2"/>
    <x v="1"/>
    <x v="38"/>
    <x v="5"/>
    <n v="55"/>
  </r>
  <r>
    <x v="2"/>
    <x v="1"/>
    <x v="21"/>
    <x v="5"/>
    <n v="23"/>
  </r>
  <r>
    <x v="2"/>
    <x v="1"/>
    <x v="39"/>
    <x v="5"/>
    <n v="5"/>
  </r>
  <r>
    <x v="2"/>
    <x v="1"/>
    <x v="22"/>
    <x v="5"/>
    <n v="50"/>
  </r>
  <r>
    <x v="2"/>
    <x v="1"/>
    <x v="23"/>
    <x v="5"/>
    <n v="49"/>
  </r>
  <r>
    <x v="2"/>
    <x v="1"/>
    <x v="24"/>
    <x v="5"/>
    <n v="441"/>
  </r>
  <r>
    <x v="2"/>
    <x v="1"/>
    <x v="25"/>
    <x v="5"/>
    <n v="244"/>
  </r>
  <r>
    <x v="2"/>
    <x v="1"/>
    <x v="26"/>
    <x v="5"/>
    <n v="99"/>
  </r>
  <r>
    <x v="2"/>
    <x v="1"/>
    <x v="27"/>
    <x v="5"/>
    <n v="23"/>
  </r>
  <r>
    <x v="2"/>
    <x v="1"/>
    <x v="28"/>
    <x v="5"/>
    <n v="112"/>
  </r>
  <r>
    <x v="2"/>
    <x v="1"/>
    <x v="29"/>
    <x v="5"/>
    <n v="26"/>
  </r>
  <r>
    <x v="2"/>
    <x v="1"/>
    <x v="30"/>
    <x v="5"/>
    <n v="59"/>
  </r>
  <r>
    <x v="2"/>
    <x v="1"/>
    <x v="31"/>
    <x v="5"/>
    <n v="52"/>
  </r>
  <r>
    <x v="2"/>
    <x v="1"/>
    <x v="32"/>
    <x v="5"/>
    <n v="91"/>
  </r>
  <r>
    <x v="2"/>
    <x v="1"/>
    <x v="33"/>
    <x v="5"/>
    <n v="263"/>
  </r>
  <r>
    <x v="2"/>
    <x v="1"/>
    <x v="34"/>
    <x v="5"/>
    <n v="454"/>
  </r>
  <r>
    <x v="2"/>
    <x v="1"/>
    <x v="35"/>
    <x v="5"/>
    <n v="233"/>
  </r>
  <r>
    <x v="2"/>
    <x v="1"/>
    <x v="36"/>
    <x v="5"/>
    <n v="175"/>
  </r>
  <r>
    <x v="2"/>
    <x v="1"/>
    <x v="37"/>
    <x v="5"/>
    <n v="63"/>
  </r>
  <r>
    <x v="2"/>
    <x v="1"/>
    <x v="18"/>
    <x v="6"/>
    <n v="8"/>
  </r>
  <r>
    <x v="2"/>
    <x v="1"/>
    <x v="19"/>
    <x v="6"/>
    <n v="1"/>
  </r>
  <r>
    <x v="2"/>
    <x v="1"/>
    <x v="20"/>
    <x v="6"/>
    <n v="5"/>
  </r>
  <r>
    <x v="2"/>
    <x v="1"/>
    <x v="22"/>
    <x v="6"/>
    <n v="1"/>
  </r>
  <r>
    <x v="2"/>
    <x v="1"/>
    <x v="24"/>
    <x v="6"/>
    <n v="19"/>
  </r>
  <r>
    <x v="2"/>
    <x v="1"/>
    <x v="25"/>
    <x v="6"/>
    <n v="13"/>
  </r>
  <r>
    <x v="2"/>
    <x v="1"/>
    <x v="26"/>
    <x v="6"/>
    <n v="4"/>
  </r>
  <r>
    <x v="2"/>
    <x v="1"/>
    <x v="28"/>
    <x v="6"/>
    <n v="5"/>
  </r>
  <r>
    <x v="2"/>
    <x v="1"/>
    <x v="30"/>
    <x v="6"/>
    <n v="4"/>
  </r>
  <r>
    <x v="2"/>
    <x v="1"/>
    <x v="31"/>
    <x v="6"/>
    <n v="3"/>
  </r>
  <r>
    <x v="2"/>
    <x v="1"/>
    <x v="32"/>
    <x v="6"/>
    <n v="2"/>
  </r>
  <r>
    <x v="2"/>
    <x v="1"/>
    <x v="33"/>
    <x v="6"/>
    <n v="6"/>
  </r>
  <r>
    <x v="2"/>
    <x v="1"/>
    <x v="34"/>
    <x v="6"/>
    <n v="30"/>
  </r>
  <r>
    <x v="2"/>
    <x v="1"/>
    <x v="35"/>
    <x v="6"/>
    <n v="19"/>
  </r>
  <r>
    <x v="2"/>
    <x v="1"/>
    <x v="36"/>
    <x v="6"/>
    <n v="4"/>
  </r>
  <r>
    <x v="2"/>
    <x v="1"/>
    <x v="37"/>
    <x v="6"/>
    <n v="2"/>
  </r>
  <r>
    <x v="2"/>
    <x v="1"/>
    <x v="18"/>
    <x v="7"/>
    <n v="9"/>
  </r>
  <r>
    <x v="2"/>
    <x v="1"/>
    <x v="19"/>
    <x v="7"/>
    <n v="3"/>
  </r>
  <r>
    <x v="2"/>
    <x v="1"/>
    <x v="20"/>
    <x v="7"/>
    <n v="6"/>
  </r>
  <r>
    <x v="2"/>
    <x v="1"/>
    <x v="38"/>
    <x v="7"/>
    <n v="1"/>
  </r>
  <r>
    <x v="2"/>
    <x v="1"/>
    <x v="21"/>
    <x v="7"/>
    <n v="1"/>
  </r>
  <r>
    <x v="2"/>
    <x v="1"/>
    <x v="22"/>
    <x v="7"/>
    <n v="2"/>
  </r>
  <r>
    <x v="2"/>
    <x v="1"/>
    <x v="23"/>
    <x v="7"/>
    <n v="3"/>
  </r>
  <r>
    <x v="2"/>
    <x v="1"/>
    <x v="24"/>
    <x v="7"/>
    <n v="31"/>
  </r>
  <r>
    <x v="2"/>
    <x v="1"/>
    <x v="25"/>
    <x v="7"/>
    <n v="17"/>
  </r>
  <r>
    <x v="2"/>
    <x v="1"/>
    <x v="26"/>
    <x v="7"/>
    <n v="8"/>
  </r>
  <r>
    <x v="2"/>
    <x v="1"/>
    <x v="27"/>
    <x v="7"/>
    <n v="1"/>
  </r>
  <r>
    <x v="2"/>
    <x v="1"/>
    <x v="28"/>
    <x v="7"/>
    <n v="7"/>
  </r>
  <r>
    <x v="2"/>
    <x v="1"/>
    <x v="29"/>
    <x v="7"/>
    <n v="3"/>
  </r>
  <r>
    <x v="2"/>
    <x v="1"/>
    <x v="30"/>
    <x v="7"/>
    <n v="6"/>
  </r>
  <r>
    <x v="2"/>
    <x v="1"/>
    <x v="31"/>
    <x v="7"/>
    <n v="5"/>
  </r>
  <r>
    <x v="2"/>
    <x v="1"/>
    <x v="32"/>
    <x v="7"/>
    <n v="5"/>
  </r>
  <r>
    <x v="2"/>
    <x v="1"/>
    <x v="33"/>
    <x v="7"/>
    <n v="16"/>
  </r>
  <r>
    <x v="2"/>
    <x v="1"/>
    <x v="34"/>
    <x v="7"/>
    <n v="46"/>
  </r>
  <r>
    <x v="2"/>
    <x v="1"/>
    <x v="35"/>
    <x v="7"/>
    <n v="24"/>
  </r>
  <r>
    <x v="2"/>
    <x v="1"/>
    <x v="36"/>
    <x v="7"/>
    <n v="9"/>
  </r>
  <r>
    <x v="2"/>
    <x v="1"/>
    <x v="37"/>
    <x v="7"/>
    <n v="5"/>
  </r>
  <r>
    <x v="2"/>
    <x v="1"/>
    <x v="20"/>
    <x v="8"/>
    <n v="1"/>
  </r>
  <r>
    <x v="2"/>
    <x v="1"/>
    <x v="23"/>
    <x v="8"/>
    <n v="1"/>
  </r>
  <r>
    <x v="2"/>
    <x v="1"/>
    <x v="24"/>
    <x v="8"/>
    <n v="1"/>
  </r>
  <r>
    <x v="2"/>
    <x v="1"/>
    <x v="25"/>
    <x v="8"/>
    <n v="3"/>
  </r>
  <r>
    <x v="2"/>
    <x v="1"/>
    <x v="28"/>
    <x v="8"/>
    <n v="1"/>
  </r>
  <r>
    <x v="2"/>
    <x v="1"/>
    <x v="31"/>
    <x v="8"/>
    <n v="1"/>
  </r>
  <r>
    <x v="2"/>
    <x v="1"/>
    <x v="32"/>
    <x v="8"/>
    <n v="1"/>
  </r>
  <r>
    <x v="2"/>
    <x v="1"/>
    <x v="34"/>
    <x v="8"/>
    <n v="6"/>
  </r>
  <r>
    <x v="2"/>
    <x v="1"/>
    <x v="35"/>
    <x v="8"/>
    <n v="2"/>
  </r>
  <r>
    <x v="2"/>
    <x v="1"/>
    <x v="36"/>
    <x v="8"/>
    <n v="1"/>
  </r>
  <r>
    <x v="2"/>
    <x v="1"/>
    <x v="18"/>
    <x v="9"/>
    <n v="3"/>
  </r>
  <r>
    <x v="2"/>
    <x v="1"/>
    <x v="19"/>
    <x v="9"/>
    <n v="4"/>
  </r>
  <r>
    <x v="2"/>
    <x v="1"/>
    <x v="20"/>
    <x v="9"/>
    <n v="2"/>
  </r>
  <r>
    <x v="2"/>
    <x v="1"/>
    <x v="38"/>
    <x v="9"/>
    <n v="3"/>
  </r>
  <r>
    <x v="2"/>
    <x v="1"/>
    <x v="21"/>
    <x v="9"/>
    <n v="2"/>
  </r>
  <r>
    <x v="2"/>
    <x v="1"/>
    <x v="39"/>
    <x v="9"/>
    <n v="1"/>
  </r>
  <r>
    <x v="2"/>
    <x v="1"/>
    <x v="22"/>
    <x v="9"/>
    <n v="10"/>
  </r>
  <r>
    <x v="2"/>
    <x v="1"/>
    <x v="23"/>
    <x v="9"/>
    <n v="9"/>
  </r>
  <r>
    <x v="2"/>
    <x v="1"/>
    <x v="24"/>
    <x v="9"/>
    <n v="22"/>
  </r>
  <r>
    <x v="2"/>
    <x v="1"/>
    <x v="25"/>
    <x v="9"/>
    <n v="12"/>
  </r>
  <r>
    <x v="2"/>
    <x v="1"/>
    <x v="26"/>
    <x v="9"/>
    <n v="6"/>
  </r>
  <r>
    <x v="2"/>
    <x v="1"/>
    <x v="27"/>
    <x v="9"/>
    <n v="4"/>
  </r>
  <r>
    <x v="2"/>
    <x v="1"/>
    <x v="28"/>
    <x v="9"/>
    <n v="8"/>
  </r>
  <r>
    <x v="2"/>
    <x v="1"/>
    <x v="30"/>
    <x v="9"/>
    <n v="2"/>
  </r>
  <r>
    <x v="2"/>
    <x v="1"/>
    <x v="31"/>
    <x v="9"/>
    <n v="4"/>
  </r>
  <r>
    <x v="2"/>
    <x v="1"/>
    <x v="32"/>
    <x v="9"/>
    <n v="7"/>
  </r>
  <r>
    <x v="2"/>
    <x v="1"/>
    <x v="33"/>
    <x v="9"/>
    <n v="13"/>
  </r>
  <r>
    <x v="2"/>
    <x v="1"/>
    <x v="34"/>
    <x v="9"/>
    <n v="23"/>
  </r>
  <r>
    <x v="2"/>
    <x v="1"/>
    <x v="35"/>
    <x v="9"/>
    <n v="67"/>
  </r>
  <r>
    <x v="2"/>
    <x v="1"/>
    <x v="36"/>
    <x v="9"/>
    <n v="22"/>
  </r>
  <r>
    <x v="2"/>
    <x v="1"/>
    <x v="37"/>
    <x v="9"/>
    <n v="24"/>
  </r>
  <r>
    <x v="2"/>
    <x v="1"/>
    <x v="18"/>
    <x v="10"/>
    <n v="3"/>
  </r>
  <r>
    <x v="2"/>
    <x v="1"/>
    <x v="19"/>
    <x v="10"/>
    <n v="3"/>
  </r>
  <r>
    <x v="2"/>
    <x v="1"/>
    <x v="20"/>
    <x v="10"/>
    <n v="4"/>
  </r>
  <r>
    <x v="2"/>
    <x v="1"/>
    <x v="38"/>
    <x v="10"/>
    <n v="5"/>
  </r>
  <r>
    <x v="2"/>
    <x v="1"/>
    <x v="21"/>
    <x v="10"/>
    <n v="5"/>
  </r>
  <r>
    <x v="2"/>
    <x v="1"/>
    <x v="22"/>
    <x v="10"/>
    <n v="8"/>
  </r>
  <r>
    <x v="2"/>
    <x v="1"/>
    <x v="23"/>
    <x v="10"/>
    <n v="4"/>
  </r>
  <r>
    <x v="2"/>
    <x v="1"/>
    <x v="24"/>
    <x v="10"/>
    <n v="3"/>
  </r>
  <r>
    <x v="2"/>
    <x v="1"/>
    <x v="25"/>
    <x v="10"/>
    <n v="3"/>
  </r>
  <r>
    <x v="2"/>
    <x v="1"/>
    <x v="26"/>
    <x v="10"/>
    <n v="2"/>
  </r>
  <r>
    <x v="2"/>
    <x v="1"/>
    <x v="28"/>
    <x v="10"/>
    <n v="1"/>
  </r>
  <r>
    <x v="2"/>
    <x v="1"/>
    <x v="30"/>
    <x v="10"/>
    <n v="3"/>
  </r>
  <r>
    <x v="2"/>
    <x v="1"/>
    <x v="33"/>
    <x v="10"/>
    <n v="6"/>
  </r>
  <r>
    <x v="2"/>
    <x v="1"/>
    <x v="34"/>
    <x v="10"/>
    <n v="3"/>
  </r>
  <r>
    <x v="2"/>
    <x v="1"/>
    <x v="35"/>
    <x v="10"/>
    <n v="4"/>
  </r>
  <r>
    <x v="2"/>
    <x v="1"/>
    <x v="36"/>
    <x v="10"/>
    <n v="3"/>
  </r>
  <r>
    <x v="2"/>
    <x v="1"/>
    <x v="37"/>
    <x v="10"/>
    <n v="2"/>
  </r>
  <r>
    <x v="2"/>
    <x v="1"/>
    <x v="18"/>
    <x v="11"/>
    <n v="1"/>
  </r>
  <r>
    <x v="2"/>
    <x v="1"/>
    <x v="20"/>
    <x v="11"/>
    <n v="1"/>
  </r>
  <r>
    <x v="2"/>
    <x v="1"/>
    <x v="21"/>
    <x v="11"/>
    <n v="1"/>
  </r>
  <r>
    <x v="2"/>
    <x v="1"/>
    <x v="39"/>
    <x v="11"/>
    <n v="1"/>
  </r>
  <r>
    <x v="2"/>
    <x v="1"/>
    <x v="22"/>
    <x v="11"/>
    <n v="8"/>
  </r>
  <r>
    <x v="2"/>
    <x v="1"/>
    <x v="23"/>
    <x v="11"/>
    <n v="2"/>
  </r>
  <r>
    <x v="2"/>
    <x v="1"/>
    <x v="24"/>
    <x v="11"/>
    <n v="2"/>
  </r>
  <r>
    <x v="2"/>
    <x v="1"/>
    <x v="25"/>
    <x v="11"/>
    <n v="1"/>
  </r>
  <r>
    <x v="2"/>
    <x v="1"/>
    <x v="35"/>
    <x v="11"/>
    <n v="1"/>
  </r>
  <r>
    <x v="2"/>
    <x v="1"/>
    <x v="18"/>
    <x v="12"/>
    <n v="25"/>
  </r>
  <r>
    <x v="2"/>
    <x v="1"/>
    <x v="19"/>
    <x v="12"/>
    <n v="21"/>
  </r>
  <r>
    <x v="2"/>
    <x v="1"/>
    <x v="20"/>
    <x v="12"/>
    <n v="25"/>
  </r>
  <r>
    <x v="2"/>
    <x v="1"/>
    <x v="38"/>
    <x v="12"/>
    <n v="11"/>
  </r>
  <r>
    <x v="2"/>
    <x v="1"/>
    <x v="21"/>
    <x v="12"/>
    <n v="11"/>
  </r>
  <r>
    <x v="2"/>
    <x v="1"/>
    <x v="39"/>
    <x v="12"/>
    <n v="4"/>
  </r>
  <r>
    <x v="2"/>
    <x v="1"/>
    <x v="22"/>
    <x v="12"/>
    <n v="33"/>
  </r>
  <r>
    <x v="2"/>
    <x v="1"/>
    <x v="23"/>
    <x v="12"/>
    <n v="33"/>
  </r>
  <r>
    <x v="2"/>
    <x v="1"/>
    <x v="24"/>
    <x v="12"/>
    <n v="125"/>
  </r>
  <r>
    <x v="2"/>
    <x v="1"/>
    <x v="25"/>
    <x v="12"/>
    <n v="92"/>
  </r>
  <r>
    <x v="2"/>
    <x v="1"/>
    <x v="26"/>
    <x v="12"/>
    <n v="39"/>
  </r>
  <r>
    <x v="2"/>
    <x v="1"/>
    <x v="27"/>
    <x v="12"/>
    <n v="17"/>
  </r>
  <r>
    <x v="2"/>
    <x v="1"/>
    <x v="28"/>
    <x v="12"/>
    <n v="53"/>
  </r>
  <r>
    <x v="2"/>
    <x v="1"/>
    <x v="29"/>
    <x v="12"/>
    <n v="15"/>
  </r>
  <r>
    <x v="2"/>
    <x v="1"/>
    <x v="30"/>
    <x v="12"/>
    <n v="25"/>
  </r>
  <r>
    <x v="2"/>
    <x v="1"/>
    <x v="31"/>
    <x v="12"/>
    <n v="31"/>
  </r>
  <r>
    <x v="2"/>
    <x v="1"/>
    <x v="32"/>
    <x v="12"/>
    <n v="35"/>
  </r>
  <r>
    <x v="2"/>
    <x v="1"/>
    <x v="33"/>
    <x v="12"/>
    <n v="86"/>
  </r>
  <r>
    <x v="2"/>
    <x v="1"/>
    <x v="34"/>
    <x v="12"/>
    <n v="147"/>
  </r>
  <r>
    <x v="2"/>
    <x v="1"/>
    <x v="35"/>
    <x v="12"/>
    <n v="159"/>
  </r>
  <r>
    <x v="2"/>
    <x v="1"/>
    <x v="36"/>
    <x v="12"/>
    <n v="96"/>
  </r>
  <r>
    <x v="2"/>
    <x v="1"/>
    <x v="37"/>
    <x v="12"/>
    <n v="56"/>
  </r>
  <r>
    <x v="2"/>
    <x v="1"/>
    <x v="18"/>
    <x v="13"/>
    <n v="2"/>
  </r>
  <r>
    <x v="2"/>
    <x v="1"/>
    <x v="19"/>
    <x v="13"/>
    <n v="5"/>
  </r>
  <r>
    <x v="2"/>
    <x v="1"/>
    <x v="20"/>
    <x v="13"/>
    <n v="8"/>
  </r>
  <r>
    <x v="2"/>
    <x v="1"/>
    <x v="38"/>
    <x v="13"/>
    <n v="10"/>
  </r>
  <r>
    <x v="2"/>
    <x v="1"/>
    <x v="22"/>
    <x v="13"/>
    <n v="2"/>
  </r>
  <r>
    <x v="2"/>
    <x v="1"/>
    <x v="23"/>
    <x v="13"/>
    <n v="6"/>
  </r>
  <r>
    <x v="2"/>
    <x v="1"/>
    <x v="24"/>
    <x v="13"/>
    <n v="4"/>
  </r>
  <r>
    <x v="2"/>
    <x v="1"/>
    <x v="25"/>
    <x v="13"/>
    <n v="4"/>
  </r>
  <r>
    <x v="2"/>
    <x v="1"/>
    <x v="30"/>
    <x v="13"/>
    <n v="2"/>
  </r>
  <r>
    <x v="2"/>
    <x v="1"/>
    <x v="31"/>
    <x v="13"/>
    <n v="1"/>
  </r>
  <r>
    <x v="2"/>
    <x v="1"/>
    <x v="33"/>
    <x v="13"/>
    <n v="1"/>
  </r>
  <r>
    <x v="2"/>
    <x v="1"/>
    <x v="34"/>
    <x v="13"/>
    <n v="4"/>
  </r>
  <r>
    <x v="2"/>
    <x v="1"/>
    <x v="36"/>
    <x v="13"/>
    <n v="1"/>
  </r>
  <r>
    <x v="2"/>
    <x v="1"/>
    <x v="37"/>
    <x v="13"/>
    <n v="1"/>
  </r>
  <r>
    <x v="2"/>
    <x v="1"/>
    <x v="18"/>
    <x v="14"/>
    <n v="123"/>
  </r>
  <r>
    <x v="2"/>
    <x v="1"/>
    <x v="19"/>
    <x v="14"/>
    <n v="111"/>
  </r>
  <r>
    <x v="2"/>
    <x v="1"/>
    <x v="20"/>
    <x v="14"/>
    <n v="107"/>
  </r>
  <r>
    <x v="2"/>
    <x v="1"/>
    <x v="38"/>
    <x v="14"/>
    <n v="50"/>
  </r>
  <r>
    <x v="2"/>
    <x v="1"/>
    <x v="21"/>
    <x v="14"/>
    <n v="18"/>
  </r>
  <r>
    <x v="2"/>
    <x v="1"/>
    <x v="39"/>
    <x v="14"/>
    <n v="2"/>
  </r>
  <r>
    <x v="2"/>
    <x v="1"/>
    <x v="22"/>
    <x v="14"/>
    <n v="30"/>
  </r>
  <r>
    <x v="2"/>
    <x v="1"/>
    <x v="23"/>
    <x v="14"/>
    <n v="23"/>
  </r>
  <r>
    <x v="2"/>
    <x v="1"/>
    <x v="24"/>
    <x v="14"/>
    <n v="420"/>
  </r>
  <r>
    <x v="2"/>
    <x v="1"/>
    <x v="25"/>
    <x v="14"/>
    <n v="232"/>
  </r>
  <r>
    <x v="2"/>
    <x v="1"/>
    <x v="26"/>
    <x v="14"/>
    <n v="91"/>
  </r>
  <r>
    <x v="2"/>
    <x v="1"/>
    <x v="27"/>
    <x v="14"/>
    <n v="20"/>
  </r>
  <r>
    <x v="2"/>
    <x v="1"/>
    <x v="28"/>
    <x v="14"/>
    <n v="107"/>
  </r>
  <r>
    <x v="2"/>
    <x v="1"/>
    <x v="29"/>
    <x v="14"/>
    <n v="22"/>
  </r>
  <r>
    <x v="2"/>
    <x v="1"/>
    <x v="30"/>
    <x v="14"/>
    <n v="54"/>
  </r>
  <r>
    <x v="2"/>
    <x v="1"/>
    <x v="31"/>
    <x v="14"/>
    <n v="41"/>
  </r>
  <r>
    <x v="2"/>
    <x v="1"/>
    <x v="32"/>
    <x v="14"/>
    <n v="82"/>
  </r>
  <r>
    <x v="2"/>
    <x v="1"/>
    <x v="33"/>
    <x v="14"/>
    <n v="252"/>
  </r>
  <r>
    <x v="2"/>
    <x v="1"/>
    <x v="34"/>
    <x v="14"/>
    <n v="426"/>
  </r>
  <r>
    <x v="2"/>
    <x v="1"/>
    <x v="35"/>
    <x v="14"/>
    <n v="150"/>
  </r>
  <r>
    <x v="2"/>
    <x v="1"/>
    <x v="36"/>
    <x v="14"/>
    <n v="153"/>
  </r>
  <r>
    <x v="2"/>
    <x v="1"/>
    <x v="37"/>
    <x v="14"/>
    <n v="18"/>
  </r>
  <r>
    <x v="2"/>
    <x v="1"/>
    <x v="18"/>
    <x v="15"/>
    <n v="8"/>
  </r>
  <r>
    <x v="2"/>
    <x v="1"/>
    <x v="19"/>
    <x v="15"/>
    <n v="4"/>
  </r>
  <r>
    <x v="2"/>
    <x v="1"/>
    <x v="20"/>
    <x v="15"/>
    <n v="10"/>
  </r>
  <r>
    <x v="2"/>
    <x v="1"/>
    <x v="38"/>
    <x v="15"/>
    <n v="9"/>
  </r>
  <r>
    <x v="2"/>
    <x v="1"/>
    <x v="21"/>
    <x v="15"/>
    <n v="2"/>
  </r>
  <r>
    <x v="2"/>
    <x v="1"/>
    <x v="22"/>
    <x v="15"/>
    <n v="3"/>
  </r>
  <r>
    <x v="2"/>
    <x v="1"/>
    <x v="23"/>
    <x v="15"/>
    <n v="5"/>
  </r>
  <r>
    <x v="2"/>
    <x v="1"/>
    <x v="24"/>
    <x v="15"/>
    <n v="16"/>
  </r>
  <r>
    <x v="2"/>
    <x v="1"/>
    <x v="25"/>
    <x v="15"/>
    <n v="23"/>
  </r>
  <r>
    <x v="2"/>
    <x v="1"/>
    <x v="26"/>
    <x v="15"/>
    <n v="2"/>
  </r>
  <r>
    <x v="2"/>
    <x v="1"/>
    <x v="27"/>
    <x v="15"/>
    <n v="1"/>
  </r>
  <r>
    <x v="2"/>
    <x v="1"/>
    <x v="28"/>
    <x v="15"/>
    <n v="1"/>
  </r>
  <r>
    <x v="2"/>
    <x v="1"/>
    <x v="29"/>
    <x v="15"/>
    <n v="1"/>
  </r>
  <r>
    <x v="2"/>
    <x v="1"/>
    <x v="30"/>
    <x v="15"/>
    <n v="1"/>
  </r>
  <r>
    <x v="2"/>
    <x v="1"/>
    <x v="33"/>
    <x v="15"/>
    <n v="20"/>
  </r>
  <r>
    <x v="2"/>
    <x v="1"/>
    <x v="34"/>
    <x v="15"/>
    <n v="38"/>
  </r>
  <r>
    <x v="2"/>
    <x v="1"/>
    <x v="35"/>
    <x v="15"/>
    <n v="35"/>
  </r>
  <r>
    <x v="2"/>
    <x v="1"/>
    <x v="36"/>
    <x v="15"/>
    <n v="14"/>
  </r>
  <r>
    <x v="2"/>
    <x v="1"/>
    <x v="37"/>
    <x v="15"/>
    <n v="12"/>
  </r>
  <r>
    <x v="2"/>
    <x v="1"/>
    <x v="18"/>
    <x v="16"/>
    <n v="12"/>
  </r>
  <r>
    <x v="2"/>
    <x v="1"/>
    <x v="19"/>
    <x v="16"/>
    <n v="6"/>
  </r>
  <r>
    <x v="2"/>
    <x v="1"/>
    <x v="20"/>
    <x v="16"/>
    <n v="4"/>
  </r>
  <r>
    <x v="2"/>
    <x v="1"/>
    <x v="21"/>
    <x v="16"/>
    <n v="3"/>
  </r>
  <r>
    <x v="2"/>
    <x v="1"/>
    <x v="39"/>
    <x v="16"/>
    <n v="3"/>
  </r>
  <r>
    <x v="2"/>
    <x v="1"/>
    <x v="22"/>
    <x v="16"/>
    <n v="10"/>
  </r>
  <r>
    <x v="2"/>
    <x v="1"/>
    <x v="23"/>
    <x v="16"/>
    <n v="6"/>
  </r>
  <r>
    <x v="2"/>
    <x v="1"/>
    <x v="24"/>
    <x v="16"/>
    <n v="8"/>
  </r>
  <r>
    <x v="2"/>
    <x v="1"/>
    <x v="25"/>
    <x v="16"/>
    <n v="9"/>
  </r>
  <r>
    <x v="2"/>
    <x v="1"/>
    <x v="26"/>
    <x v="16"/>
    <n v="3"/>
  </r>
  <r>
    <x v="2"/>
    <x v="1"/>
    <x v="27"/>
    <x v="16"/>
    <n v="2"/>
  </r>
  <r>
    <x v="2"/>
    <x v="1"/>
    <x v="28"/>
    <x v="16"/>
    <n v="7"/>
  </r>
  <r>
    <x v="2"/>
    <x v="1"/>
    <x v="30"/>
    <x v="16"/>
    <n v="4"/>
  </r>
  <r>
    <x v="2"/>
    <x v="1"/>
    <x v="31"/>
    <x v="16"/>
    <n v="10"/>
  </r>
  <r>
    <x v="2"/>
    <x v="1"/>
    <x v="33"/>
    <x v="16"/>
    <n v="10"/>
  </r>
  <r>
    <x v="2"/>
    <x v="1"/>
    <x v="34"/>
    <x v="16"/>
    <n v="13"/>
  </r>
  <r>
    <x v="2"/>
    <x v="1"/>
    <x v="35"/>
    <x v="16"/>
    <n v="16"/>
  </r>
  <r>
    <x v="2"/>
    <x v="1"/>
    <x v="36"/>
    <x v="16"/>
    <n v="5"/>
  </r>
  <r>
    <x v="2"/>
    <x v="1"/>
    <x v="37"/>
    <x v="16"/>
    <n v="8"/>
  </r>
  <r>
    <x v="2"/>
    <x v="1"/>
    <x v="18"/>
    <x v="33"/>
    <n v="4"/>
  </r>
  <r>
    <x v="2"/>
    <x v="1"/>
    <x v="19"/>
    <x v="33"/>
    <n v="4"/>
  </r>
  <r>
    <x v="2"/>
    <x v="1"/>
    <x v="20"/>
    <x v="33"/>
    <n v="5"/>
  </r>
  <r>
    <x v="2"/>
    <x v="1"/>
    <x v="38"/>
    <x v="33"/>
    <n v="1"/>
  </r>
  <r>
    <x v="2"/>
    <x v="1"/>
    <x v="21"/>
    <x v="33"/>
    <n v="2"/>
  </r>
  <r>
    <x v="2"/>
    <x v="1"/>
    <x v="39"/>
    <x v="33"/>
    <n v="1"/>
  </r>
  <r>
    <x v="2"/>
    <x v="1"/>
    <x v="22"/>
    <x v="33"/>
    <n v="4"/>
  </r>
  <r>
    <x v="2"/>
    <x v="1"/>
    <x v="23"/>
    <x v="33"/>
    <n v="3"/>
  </r>
  <r>
    <x v="2"/>
    <x v="1"/>
    <x v="24"/>
    <x v="33"/>
    <n v="28"/>
  </r>
  <r>
    <x v="2"/>
    <x v="1"/>
    <x v="25"/>
    <x v="33"/>
    <n v="11"/>
  </r>
  <r>
    <x v="2"/>
    <x v="1"/>
    <x v="26"/>
    <x v="33"/>
    <n v="1"/>
  </r>
  <r>
    <x v="2"/>
    <x v="1"/>
    <x v="28"/>
    <x v="33"/>
    <n v="3"/>
  </r>
  <r>
    <x v="2"/>
    <x v="1"/>
    <x v="30"/>
    <x v="33"/>
    <n v="3"/>
  </r>
  <r>
    <x v="2"/>
    <x v="1"/>
    <x v="32"/>
    <x v="33"/>
    <n v="2"/>
  </r>
  <r>
    <x v="2"/>
    <x v="1"/>
    <x v="33"/>
    <x v="33"/>
    <n v="6"/>
  </r>
  <r>
    <x v="2"/>
    <x v="1"/>
    <x v="34"/>
    <x v="33"/>
    <n v="12"/>
  </r>
  <r>
    <x v="2"/>
    <x v="1"/>
    <x v="35"/>
    <x v="33"/>
    <n v="16"/>
  </r>
  <r>
    <x v="2"/>
    <x v="1"/>
    <x v="36"/>
    <x v="33"/>
    <n v="5"/>
  </r>
  <r>
    <x v="2"/>
    <x v="1"/>
    <x v="37"/>
    <x v="33"/>
    <n v="5"/>
  </r>
  <r>
    <x v="2"/>
    <x v="1"/>
    <x v="18"/>
    <x v="34"/>
    <n v="2"/>
  </r>
  <r>
    <x v="2"/>
    <x v="1"/>
    <x v="19"/>
    <x v="34"/>
    <n v="1"/>
  </r>
  <r>
    <x v="2"/>
    <x v="1"/>
    <x v="20"/>
    <x v="34"/>
    <n v="2"/>
  </r>
  <r>
    <x v="2"/>
    <x v="1"/>
    <x v="22"/>
    <x v="34"/>
    <n v="1"/>
  </r>
  <r>
    <x v="2"/>
    <x v="1"/>
    <x v="23"/>
    <x v="34"/>
    <n v="2"/>
  </r>
  <r>
    <x v="2"/>
    <x v="1"/>
    <x v="24"/>
    <x v="34"/>
    <n v="12"/>
  </r>
  <r>
    <x v="2"/>
    <x v="1"/>
    <x v="25"/>
    <x v="34"/>
    <n v="2"/>
  </r>
  <r>
    <x v="2"/>
    <x v="1"/>
    <x v="27"/>
    <x v="34"/>
    <n v="1"/>
  </r>
  <r>
    <x v="2"/>
    <x v="1"/>
    <x v="30"/>
    <x v="34"/>
    <n v="1"/>
  </r>
  <r>
    <x v="2"/>
    <x v="1"/>
    <x v="31"/>
    <x v="34"/>
    <n v="1"/>
  </r>
  <r>
    <x v="2"/>
    <x v="1"/>
    <x v="32"/>
    <x v="34"/>
    <n v="1"/>
  </r>
  <r>
    <x v="2"/>
    <x v="1"/>
    <x v="33"/>
    <x v="34"/>
    <n v="2"/>
  </r>
  <r>
    <x v="2"/>
    <x v="1"/>
    <x v="34"/>
    <x v="34"/>
    <n v="4"/>
  </r>
  <r>
    <x v="2"/>
    <x v="1"/>
    <x v="35"/>
    <x v="34"/>
    <n v="8"/>
  </r>
  <r>
    <x v="2"/>
    <x v="1"/>
    <x v="36"/>
    <x v="34"/>
    <n v="2"/>
  </r>
  <r>
    <x v="2"/>
    <x v="1"/>
    <x v="37"/>
    <x v="34"/>
    <n v="3"/>
  </r>
  <r>
    <x v="2"/>
    <x v="1"/>
    <x v="20"/>
    <x v="35"/>
    <n v="1"/>
  </r>
  <r>
    <x v="2"/>
    <x v="1"/>
    <x v="22"/>
    <x v="35"/>
    <n v="3"/>
  </r>
  <r>
    <x v="2"/>
    <x v="1"/>
    <x v="23"/>
    <x v="35"/>
    <n v="1"/>
  </r>
  <r>
    <x v="2"/>
    <x v="1"/>
    <x v="25"/>
    <x v="35"/>
    <n v="1"/>
  </r>
  <r>
    <x v="2"/>
    <x v="1"/>
    <x v="28"/>
    <x v="35"/>
    <n v="1"/>
  </r>
  <r>
    <x v="2"/>
    <x v="1"/>
    <x v="33"/>
    <x v="35"/>
    <n v="2"/>
  </r>
  <r>
    <x v="2"/>
    <x v="1"/>
    <x v="34"/>
    <x v="35"/>
    <n v="3"/>
  </r>
  <r>
    <x v="2"/>
    <x v="1"/>
    <x v="35"/>
    <x v="35"/>
    <n v="1"/>
  </r>
  <r>
    <x v="2"/>
    <x v="1"/>
    <x v="36"/>
    <x v="35"/>
    <n v="1"/>
  </r>
  <r>
    <x v="2"/>
    <x v="1"/>
    <x v="37"/>
    <x v="35"/>
    <n v="1"/>
  </r>
  <r>
    <x v="2"/>
    <x v="1"/>
    <x v="18"/>
    <x v="36"/>
    <n v="1"/>
  </r>
  <r>
    <x v="2"/>
    <x v="1"/>
    <x v="20"/>
    <x v="36"/>
    <n v="1"/>
  </r>
  <r>
    <x v="2"/>
    <x v="1"/>
    <x v="23"/>
    <x v="36"/>
    <n v="2"/>
  </r>
  <r>
    <x v="2"/>
    <x v="1"/>
    <x v="24"/>
    <x v="36"/>
    <n v="5"/>
  </r>
  <r>
    <x v="2"/>
    <x v="1"/>
    <x v="25"/>
    <x v="36"/>
    <n v="7"/>
  </r>
  <r>
    <x v="2"/>
    <x v="1"/>
    <x v="26"/>
    <x v="36"/>
    <n v="1"/>
  </r>
  <r>
    <x v="2"/>
    <x v="1"/>
    <x v="33"/>
    <x v="36"/>
    <n v="2"/>
  </r>
  <r>
    <x v="2"/>
    <x v="1"/>
    <x v="34"/>
    <x v="36"/>
    <n v="2"/>
  </r>
  <r>
    <x v="2"/>
    <x v="1"/>
    <x v="35"/>
    <x v="36"/>
    <n v="3"/>
  </r>
  <r>
    <x v="2"/>
    <x v="1"/>
    <x v="36"/>
    <x v="36"/>
    <n v="2"/>
  </r>
  <r>
    <x v="2"/>
    <x v="1"/>
    <x v="20"/>
    <x v="32"/>
    <n v="68"/>
  </r>
  <r>
    <x v="2"/>
    <x v="1"/>
    <x v="18"/>
    <x v="17"/>
    <n v="96"/>
  </r>
  <r>
    <x v="2"/>
    <x v="1"/>
    <x v="19"/>
    <x v="17"/>
    <n v="75"/>
  </r>
  <r>
    <x v="2"/>
    <x v="1"/>
    <x v="20"/>
    <x v="17"/>
    <n v="120"/>
  </r>
  <r>
    <x v="2"/>
    <x v="1"/>
    <x v="23"/>
    <x v="17"/>
    <n v="131"/>
  </r>
  <r>
    <x v="2"/>
    <x v="1"/>
    <x v="24"/>
    <x v="17"/>
    <n v="570"/>
  </r>
  <r>
    <x v="2"/>
    <x v="1"/>
    <x v="25"/>
    <x v="17"/>
    <n v="750"/>
  </r>
  <r>
    <x v="2"/>
    <x v="1"/>
    <x v="26"/>
    <x v="17"/>
    <n v="187"/>
  </r>
  <r>
    <x v="2"/>
    <x v="1"/>
    <x v="27"/>
    <x v="17"/>
    <n v="99"/>
  </r>
  <r>
    <x v="2"/>
    <x v="1"/>
    <x v="28"/>
    <x v="17"/>
    <n v="212"/>
  </r>
  <r>
    <x v="2"/>
    <x v="1"/>
    <x v="29"/>
    <x v="17"/>
    <n v="55"/>
  </r>
  <r>
    <x v="2"/>
    <x v="1"/>
    <x v="30"/>
    <x v="17"/>
    <n v="215"/>
  </r>
  <r>
    <x v="2"/>
    <x v="1"/>
    <x v="31"/>
    <x v="17"/>
    <n v="35"/>
  </r>
  <r>
    <x v="2"/>
    <x v="1"/>
    <x v="32"/>
    <x v="17"/>
    <n v="309"/>
  </r>
  <r>
    <x v="2"/>
    <x v="1"/>
    <x v="33"/>
    <x v="17"/>
    <n v="541"/>
  </r>
  <r>
    <x v="2"/>
    <x v="1"/>
    <x v="34"/>
    <x v="17"/>
    <n v="608"/>
  </r>
  <r>
    <x v="2"/>
    <x v="1"/>
    <x v="35"/>
    <x v="17"/>
    <n v="620"/>
  </r>
  <r>
    <x v="2"/>
    <x v="1"/>
    <x v="36"/>
    <x v="17"/>
    <n v="612"/>
  </r>
  <r>
    <x v="2"/>
    <x v="1"/>
    <x v="37"/>
    <x v="17"/>
    <n v="72"/>
  </r>
  <r>
    <x v="2"/>
    <x v="1"/>
    <x v="18"/>
    <x v="18"/>
    <n v="1361"/>
  </r>
  <r>
    <x v="2"/>
    <x v="1"/>
    <x v="19"/>
    <x v="18"/>
    <n v="223"/>
  </r>
  <r>
    <x v="2"/>
    <x v="1"/>
    <x v="20"/>
    <x v="18"/>
    <n v="1668"/>
  </r>
  <r>
    <x v="2"/>
    <x v="1"/>
    <x v="38"/>
    <x v="18"/>
    <n v="15"/>
  </r>
  <r>
    <x v="2"/>
    <x v="1"/>
    <x v="21"/>
    <x v="18"/>
    <n v="672"/>
  </r>
  <r>
    <x v="2"/>
    <x v="1"/>
    <x v="22"/>
    <x v="18"/>
    <n v="76"/>
  </r>
  <r>
    <x v="2"/>
    <x v="1"/>
    <x v="23"/>
    <x v="18"/>
    <n v="57"/>
  </r>
  <r>
    <x v="2"/>
    <x v="1"/>
    <x v="24"/>
    <x v="18"/>
    <n v="8707"/>
  </r>
  <r>
    <x v="2"/>
    <x v="1"/>
    <x v="25"/>
    <x v="18"/>
    <n v="6437"/>
  </r>
  <r>
    <x v="2"/>
    <x v="1"/>
    <x v="26"/>
    <x v="18"/>
    <n v="1453"/>
  </r>
  <r>
    <x v="2"/>
    <x v="1"/>
    <x v="27"/>
    <x v="18"/>
    <n v="2"/>
  </r>
  <r>
    <x v="2"/>
    <x v="1"/>
    <x v="28"/>
    <x v="18"/>
    <n v="1799"/>
  </r>
  <r>
    <x v="2"/>
    <x v="1"/>
    <x v="29"/>
    <x v="18"/>
    <n v="2127"/>
  </r>
  <r>
    <x v="2"/>
    <x v="1"/>
    <x v="30"/>
    <x v="18"/>
    <n v="2982"/>
  </r>
  <r>
    <x v="2"/>
    <x v="1"/>
    <x v="31"/>
    <x v="18"/>
    <n v="2646"/>
  </r>
  <r>
    <x v="2"/>
    <x v="1"/>
    <x v="32"/>
    <x v="18"/>
    <n v="5109"/>
  </r>
  <r>
    <x v="2"/>
    <x v="1"/>
    <x v="33"/>
    <x v="18"/>
    <n v="7297"/>
  </r>
  <r>
    <x v="2"/>
    <x v="1"/>
    <x v="34"/>
    <x v="18"/>
    <n v="19035"/>
  </r>
  <r>
    <x v="2"/>
    <x v="1"/>
    <x v="35"/>
    <x v="18"/>
    <n v="8527"/>
  </r>
  <r>
    <x v="2"/>
    <x v="1"/>
    <x v="36"/>
    <x v="18"/>
    <n v="1643"/>
  </r>
  <r>
    <x v="2"/>
    <x v="1"/>
    <x v="37"/>
    <x v="18"/>
    <n v="777"/>
  </r>
  <r>
    <x v="2"/>
    <x v="1"/>
    <x v="20"/>
    <x v="19"/>
    <n v="1918"/>
  </r>
  <r>
    <x v="2"/>
    <x v="1"/>
    <x v="23"/>
    <x v="19"/>
    <n v="10"/>
  </r>
  <r>
    <x v="2"/>
    <x v="1"/>
    <x v="24"/>
    <x v="19"/>
    <n v="78818"/>
  </r>
  <r>
    <x v="2"/>
    <x v="1"/>
    <x v="25"/>
    <x v="19"/>
    <n v="229460"/>
  </r>
  <r>
    <x v="2"/>
    <x v="1"/>
    <x v="28"/>
    <x v="19"/>
    <n v="40067"/>
  </r>
  <r>
    <x v="2"/>
    <x v="1"/>
    <x v="31"/>
    <x v="19"/>
    <n v="126008"/>
  </r>
  <r>
    <x v="2"/>
    <x v="1"/>
    <x v="32"/>
    <x v="19"/>
    <n v="226046"/>
  </r>
  <r>
    <x v="2"/>
    <x v="1"/>
    <x v="34"/>
    <x v="19"/>
    <n v="610976"/>
  </r>
  <r>
    <x v="2"/>
    <x v="1"/>
    <x v="35"/>
    <x v="19"/>
    <n v="102306"/>
  </r>
  <r>
    <x v="2"/>
    <x v="1"/>
    <x v="36"/>
    <x v="19"/>
    <n v="38248"/>
  </r>
  <r>
    <x v="2"/>
    <x v="1"/>
    <x v="21"/>
    <x v="20"/>
    <n v="2"/>
  </r>
  <r>
    <x v="2"/>
    <x v="1"/>
    <x v="22"/>
    <x v="20"/>
    <n v="3"/>
  </r>
  <r>
    <x v="2"/>
    <x v="1"/>
    <x v="24"/>
    <x v="20"/>
    <n v="9"/>
  </r>
  <r>
    <x v="2"/>
    <x v="1"/>
    <x v="26"/>
    <x v="20"/>
    <n v="10846"/>
  </r>
  <r>
    <x v="2"/>
    <x v="1"/>
    <x v="28"/>
    <x v="20"/>
    <n v="7"/>
  </r>
  <r>
    <x v="2"/>
    <x v="1"/>
    <x v="29"/>
    <x v="20"/>
    <n v="13458"/>
  </r>
  <r>
    <x v="2"/>
    <x v="1"/>
    <x v="30"/>
    <x v="20"/>
    <n v="10"/>
  </r>
  <r>
    <x v="2"/>
    <x v="1"/>
    <x v="33"/>
    <x v="20"/>
    <n v="20908"/>
  </r>
  <r>
    <x v="2"/>
    <x v="1"/>
    <x v="18"/>
    <x v="21"/>
    <n v="71"/>
  </r>
  <r>
    <x v="2"/>
    <x v="1"/>
    <x v="19"/>
    <x v="21"/>
    <n v="24"/>
  </r>
  <r>
    <x v="2"/>
    <x v="1"/>
    <x v="20"/>
    <x v="21"/>
    <n v="178"/>
  </r>
  <r>
    <x v="2"/>
    <x v="1"/>
    <x v="38"/>
    <x v="21"/>
    <n v="9"/>
  </r>
  <r>
    <x v="2"/>
    <x v="1"/>
    <x v="21"/>
    <x v="21"/>
    <n v="16"/>
  </r>
  <r>
    <x v="2"/>
    <x v="1"/>
    <x v="39"/>
    <x v="21"/>
    <n v="2"/>
  </r>
  <r>
    <x v="2"/>
    <x v="1"/>
    <x v="22"/>
    <x v="21"/>
    <n v="679"/>
  </r>
  <r>
    <x v="2"/>
    <x v="1"/>
    <x v="23"/>
    <x v="21"/>
    <n v="130"/>
  </r>
  <r>
    <x v="2"/>
    <x v="1"/>
    <x v="24"/>
    <x v="21"/>
    <n v="438"/>
  </r>
  <r>
    <x v="2"/>
    <x v="1"/>
    <x v="25"/>
    <x v="21"/>
    <n v="334"/>
  </r>
  <r>
    <x v="2"/>
    <x v="1"/>
    <x v="26"/>
    <x v="21"/>
    <n v="115"/>
  </r>
  <r>
    <x v="2"/>
    <x v="1"/>
    <x v="27"/>
    <x v="21"/>
    <n v="153"/>
  </r>
  <r>
    <x v="2"/>
    <x v="1"/>
    <x v="28"/>
    <x v="21"/>
    <n v="167"/>
  </r>
  <r>
    <x v="2"/>
    <x v="1"/>
    <x v="30"/>
    <x v="21"/>
    <n v="27"/>
  </r>
  <r>
    <x v="2"/>
    <x v="1"/>
    <x v="31"/>
    <x v="21"/>
    <n v="48"/>
  </r>
  <r>
    <x v="2"/>
    <x v="1"/>
    <x v="32"/>
    <x v="21"/>
    <n v="333"/>
  </r>
  <r>
    <x v="2"/>
    <x v="1"/>
    <x v="33"/>
    <x v="21"/>
    <n v="381"/>
  </r>
  <r>
    <x v="2"/>
    <x v="1"/>
    <x v="34"/>
    <x v="21"/>
    <n v="378"/>
  </r>
  <r>
    <x v="2"/>
    <x v="1"/>
    <x v="35"/>
    <x v="21"/>
    <n v="2822"/>
  </r>
  <r>
    <x v="2"/>
    <x v="1"/>
    <x v="36"/>
    <x v="21"/>
    <n v="1010"/>
  </r>
  <r>
    <x v="2"/>
    <x v="1"/>
    <x v="37"/>
    <x v="21"/>
    <n v="959"/>
  </r>
  <r>
    <x v="2"/>
    <x v="1"/>
    <x v="18"/>
    <x v="22"/>
    <n v="29620"/>
  </r>
  <r>
    <x v="2"/>
    <x v="1"/>
    <x v="19"/>
    <x v="22"/>
    <n v="10453"/>
  </r>
  <r>
    <x v="2"/>
    <x v="1"/>
    <x v="20"/>
    <x v="22"/>
    <n v="23594"/>
  </r>
  <r>
    <x v="2"/>
    <x v="1"/>
    <x v="21"/>
    <x v="22"/>
    <n v="90"/>
  </r>
  <r>
    <x v="2"/>
    <x v="1"/>
    <x v="39"/>
    <x v="22"/>
    <n v="38"/>
  </r>
  <r>
    <x v="2"/>
    <x v="1"/>
    <x v="22"/>
    <x v="22"/>
    <n v="21941"/>
  </r>
  <r>
    <x v="2"/>
    <x v="1"/>
    <x v="23"/>
    <x v="22"/>
    <n v="105"/>
  </r>
  <r>
    <x v="2"/>
    <x v="1"/>
    <x v="24"/>
    <x v="22"/>
    <n v="8951"/>
  </r>
  <r>
    <x v="2"/>
    <x v="1"/>
    <x v="25"/>
    <x v="22"/>
    <n v="2119"/>
  </r>
  <r>
    <x v="2"/>
    <x v="1"/>
    <x v="26"/>
    <x v="22"/>
    <n v="9112"/>
  </r>
  <r>
    <x v="2"/>
    <x v="1"/>
    <x v="27"/>
    <x v="22"/>
    <n v="10"/>
  </r>
  <r>
    <x v="2"/>
    <x v="1"/>
    <x v="28"/>
    <x v="22"/>
    <n v="5017"/>
  </r>
  <r>
    <x v="2"/>
    <x v="1"/>
    <x v="30"/>
    <x v="22"/>
    <n v="7184"/>
  </r>
  <r>
    <x v="2"/>
    <x v="1"/>
    <x v="31"/>
    <x v="22"/>
    <n v="15704"/>
  </r>
  <r>
    <x v="2"/>
    <x v="1"/>
    <x v="33"/>
    <x v="22"/>
    <n v="37944"/>
  </r>
  <r>
    <x v="2"/>
    <x v="1"/>
    <x v="34"/>
    <x v="22"/>
    <n v="22348"/>
  </r>
  <r>
    <x v="2"/>
    <x v="1"/>
    <x v="35"/>
    <x v="22"/>
    <n v="1263"/>
  </r>
  <r>
    <x v="2"/>
    <x v="1"/>
    <x v="36"/>
    <x v="22"/>
    <n v="4113"/>
  </r>
  <r>
    <x v="2"/>
    <x v="1"/>
    <x v="37"/>
    <x v="22"/>
    <n v="154"/>
  </r>
  <r>
    <x v="2"/>
    <x v="1"/>
    <x v="18"/>
    <x v="23"/>
    <n v="10"/>
  </r>
  <r>
    <x v="2"/>
    <x v="1"/>
    <x v="19"/>
    <x v="23"/>
    <n v="60"/>
  </r>
  <r>
    <x v="2"/>
    <x v="1"/>
    <x v="20"/>
    <x v="23"/>
    <n v="55"/>
  </r>
  <r>
    <x v="2"/>
    <x v="1"/>
    <x v="38"/>
    <x v="23"/>
    <n v="123"/>
  </r>
  <r>
    <x v="2"/>
    <x v="1"/>
    <x v="21"/>
    <x v="23"/>
    <n v="48"/>
  </r>
  <r>
    <x v="2"/>
    <x v="1"/>
    <x v="22"/>
    <x v="23"/>
    <n v="80"/>
  </r>
  <r>
    <x v="2"/>
    <x v="1"/>
    <x v="23"/>
    <x v="23"/>
    <n v="15"/>
  </r>
  <r>
    <x v="2"/>
    <x v="1"/>
    <x v="24"/>
    <x v="23"/>
    <n v="12"/>
  </r>
  <r>
    <x v="2"/>
    <x v="1"/>
    <x v="25"/>
    <x v="23"/>
    <n v="91"/>
  </r>
  <r>
    <x v="2"/>
    <x v="1"/>
    <x v="26"/>
    <x v="23"/>
    <n v="3"/>
  </r>
  <r>
    <x v="2"/>
    <x v="1"/>
    <x v="28"/>
    <x v="23"/>
    <n v="1"/>
  </r>
  <r>
    <x v="2"/>
    <x v="1"/>
    <x v="30"/>
    <x v="23"/>
    <n v="19"/>
  </r>
  <r>
    <x v="2"/>
    <x v="1"/>
    <x v="33"/>
    <x v="23"/>
    <n v="464"/>
  </r>
  <r>
    <x v="2"/>
    <x v="1"/>
    <x v="34"/>
    <x v="23"/>
    <n v="22"/>
  </r>
  <r>
    <x v="2"/>
    <x v="1"/>
    <x v="35"/>
    <x v="23"/>
    <n v="69"/>
  </r>
  <r>
    <x v="2"/>
    <x v="1"/>
    <x v="36"/>
    <x v="23"/>
    <n v="71"/>
  </r>
  <r>
    <x v="2"/>
    <x v="1"/>
    <x v="37"/>
    <x v="23"/>
    <n v="11"/>
  </r>
  <r>
    <x v="2"/>
    <x v="1"/>
    <x v="18"/>
    <x v="24"/>
    <n v="2"/>
  </r>
  <r>
    <x v="2"/>
    <x v="1"/>
    <x v="20"/>
    <x v="24"/>
    <n v="37"/>
  </r>
  <r>
    <x v="2"/>
    <x v="1"/>
    <x v="21"/>
    <x v="24"/>
    <n v="19"/>
  </r>
  <r>
    <x v="2"/>
    <x v="1"/>
    <x v="39"/>
    <x v="24"/>
    <n v="15"/>
  </r>
  <r>
    <x v="2"/>
    <x v="1"/>
    <x v="22"/>
    <x v="24"/>
    <n v="58"/>
  </r>
  <r>
    <x v="2"/>
    <x v="1"/>
    <x v="23"/>
    <x v="24"/>
    <n v="3"/>
  </r>
  <r>
    <x v="2"/>
    <x v="1"/>
    <x v="24"/>
    <x v="24"/>
    <n v="2"/>
  </r>
  <r>
    <x v="2"/>
    <x v="1"/>
    <x v="25"/>
    <x v="24"/>
    <n v="2"/>
  </r>
  <r>
    <x v="2"/>
    <x v="1"/>
    <x v="35"/>
    <x v="24"/>
    <n v="4"/>
  </r>
  <r>
    <x v="2"/>
    <x v="1"/>
    <x v="18"/>
    <x v="25"/>
    <n v="2579"/>
  </r>
  <r>
    <x v="2"/>
    <x v="1"/>
    <x v="19"/>
    <x v="25"/>
    <n v="1288"/>
  </r>
  <r>
    <x v="2"/>
    <x v="1"/>
    <x v="20"/>
    <x v="25"/>
    <n v="3772"/>
  </r>
  <r>
    <x v="2"/>
    <x v="1"/>
    <x v="38"/>
    <x v="25"/>
    <n v="660"/>
  </r>
  <r>
    <x v="2"/>
    <x v="1"/>
    <x v="21"/>
    <x v="25"/>
    <n v="887"/>
  </r>
  <r>
    <x v="2"/>
    <x v="1"/>
    <x v="39"/>
    <x v="25"/>
    <n v="263"/>
  </r>
  <r>
    <x v="2"/>
    <x v="1"/>
    <x v="22"/>
    <x v="25"/>
    <n v="4557"/>
  </r>
  <r>
    <x v="2"/>
    <x v="1"/>
    <x v="23"/>
    <x v="25"/>
    <n v="4490"/>
  </r>
  <r>
    <x v="2"/>
    <x v="1"/>
    <x v="24"/>
    <x v="25"/>
    <n v="11596"/>
  </r>
  <r>
    <x v="2"/>
    <x v="1"/>
    <x v="25"/>
    <x v="25"/>
    <n v="11193"/>
  </r>
  <r>
    <x v="2"/>
    <x v="1"/>
    <x v="26"/>
    <x v="25"/>
    <n v="5740"/>
  </r>
  <r>
    <x v="2"/>
    <x v="1"/>
    <x v="27"/>
    <x v="25"/>
    <n v="2604"/>
  </r>
  <r>
    <x v="2"/>
    <x v="1"/>
    <x v="28"/>
    <x v="25"/>
    <n v="6443"/>
  </r>
  <r>
    <x v="2"/>
    <x v="1"/>
    <x v="29"/>
    <x v="25"/>
    <n v="1959"/>
  </r>
  <r>
    <x v="2"/>
    <x v="1"/>
    <x v="30"/>
    <x v="25"/>
    <n v="3126"/>
  </r>
  <r>
    <x v="2"/>
    <x v="1"/>
    <x v="31"/>
    <x v="25"/>
    <n v="3784"/>
  </r>
  <r>
    <x v="2"/>
    <x v="1"/>
    <x v="32"/>
    <x v="25"/>
    <n v="5085"/>
  </r>
  <r>
    <x v="2"/>
    <x v="1"/>
    <x v="33"/>
    <x v="25"/>
    <n v="8449"/>
  </r>
  <r>
    <x v="2"/>
    <x v="1"/>
    <x v="34"/>
    <x v="25"/>
    <n v="16029"/>
  </r>
  <r>
    <x v="2"/>
    <x v="1"/>
    <x v="35"/>
    <x v="25"/>
    <n v="19480"/>
  </r>
  <r>
    <x v="2"/>
    <x v="1"/>
    <x v="36"/>
    <x v="25"/>
    <n v="12879"/>
  </r>
  <r>
    <x v="2"/>
    <x v="1"/>
    <x v="37"/>
    <x v="25"/>
    <n v="5282"/>
  </r>
  <r>
    <x v="2"/>
    <x v="1"/>
    <x v="18"/>
    <x v="26"/>
    <n v="3"/>
  </r>
  <r>
    <x v="2"/>
    <x v="1"/>
    <x v="19"/>
    <x v="26"/>
    <n v="358"/>
  </r>
  <r>
    <x v="2"/>
    <x v="1"/>
    <x v="20"/>
    <x v="26"/>
    <n v="323"/>
  </r>
  <r>
    <x v="2"/>
    <x v="1"/>
    <x v="38"/>
    <x v="26"/>
    <n v="671"/>
  </r>
  <r>
    <x v="2"/>
    <x v="1"/>
    <x v="22"/>
    <x v="26"/>
    <n v="80"/>
  </r>
  <r>
    <x v="2"/>
    <x v="1"/>
    <x v="23"/>
    <x v="26"/>
    <n v="170"/>
  </r>
  <r>
    <x v="2"/>
    <x v="1"/>
    <x v="24"/>
    <x v="26"/>
    <n v="75"/>
  </r>
  <r>
    <x v="2"/>
    <x v="1"/>
    <x v="25"/>
    <x v="26"/>
    <n v="7"/>
  </r>
  <r>
    <x v="2"/>
    <x v="1"/>
    <x v="30"/>
    <x v="26"/>
    <n v="21"/>
  </r>
  <r>
    <x v="2"/>
    <x v="1"/>
    <x v="31"/>
    <x v="26"/>
    <n v="14"/>
  </r>
  <r>
    <x v="2"/>
    <x v="1"/>
    <x v="33"/>
    <x v="26"/>
    <n v="1"/>
  </r>
  <r>
    <x v="2"/>
    <x v="1"/>
    <x v="34"/>
    <x v="26"/>
    <n v="20"/>
  </r>
  <r>
    <x v="2"/>
    <x v="1"/>
    <x v="36"/>
    <x v="26"/>
    <n v="38"/>
  </r>
  <r>
    <x v="2"/>
    <x v="1"/>
    <x v="37"/>
    <x v="26"/>
    <n v="1"/>
  </r>
  <r>
    <x v="2"/>
    <x v="1"/>
    <x v="18"/>
    <x v="27"/>
    <n v="37471"/>
  </r>
  <r>
    <x v="2"/>
    <x v="1"/>
    <x v="19"/>
    <x v="27"/>
    <n v="31290"/>
  </r>
  <r>
    <x v="2"/>
    <x v="1"/>
    <x v="20"/>
    <x v="27"/>
    <n v="34988"/>
  </r>
  <r>
    <x v="2"/>
    <x v="1"/>
    <x v="38"/>
    <x v="27"/>
    <n v="11915"/>
  </r>
  <r>
    <x v="2"/>
    <x v="1"/>
    <x v="21"/>
    <x v="27"/>
    <n v="4553"/>
  </r>
  <r>
    <x v="2"/>
    <x v="1"/>
    <x v="39"/>
    <x v="27"/>
    <n v="1245"/>
  </r>
  <r>
    <x v="2"/>
    <x v="1"/>
    <x v="22"/>
    <x v="27"/>
    <n v="9957"/>
  </r>
  <r>
    <x v="2"/>
    <x v="1"/>
    <x v="23"/>
    <x v="27"/>
    <n v="3662"/>
  </r>
  <r>
    <x v="2"/>
    <x v="1"/>
    <x v="24"/>
    <x v="27"/>
    <n v="89543"/>
  </r>
  <r>
    <x v="2"/>
    <x v="1"/>
    <x v="25"/>
    <x v="27"/>
    <n v="61999"/>
  </r>
  <r>
    <x v="2"/>
    <x v="1"/>
    <x v="26"/>
    <x v="27"/>
    <n v="19777"/>
  </r>
  <r>
    <x v="2"/>
    <x v="1"/>
    <x v="27"/>
    <x v="27"/>
    <n v="2772"/>
  </r>
  <r>
    <x v="2"/>
    <x v="1"/>
    <x v="28"/>
    <x v="27"/>
    <n v="22392"/>
  </r>
  <r>
    <x v="2"/>
    <x v="1"/>
    <x v="29"/>
    <x v="27"/>
    <n v="4613"/>
  </r>
  <r>
    <x v="2"/>
    <x v="1"/>
    <x v="30"/>
    <x v="27"/>
    <n v="17842"/>
  </r>
  <r>
    <x v="2"/>
    <x v="1"/>
    <x v="31"/>
    <x v="27"/>
    <n v="10694"/>
  </r>
  <r>
    <x v="2"/>
    <x v="1"/>
    <x v="32"/>
    <x v="27"/>
    <n v="21311"/>
  </r>
  <r>
    <x v="2"/>
    <x v="1"/>
    <x v="33"/>
    <x v="27"/>
    <n v="77452"/>
  </r>
  <r>
    <x v="2"/>
    <x v="1"/>
    <x v="34"/>
    <x v="27"/>
    <n v="121381"/>
  </r>
  <r>
    <x v="2"/>
    <x v="1"/>
    <x v="35"/>
    <x v="27"/>
    <n v="31352"/>
  </r>
  <r>
    <x v="2"/>
    <x v="1"/>
    <x v="36"/>
    <x v="27"/>
    <n v="38142"/>
  </r>
  <r>
    <x v="2"/>
    <x v="1"/>
    <x v="37"/>
    <x v="27"/>
    <n v="1542"/>
  </r>
  <r>
    <x v="2"/>
    <x v="1"/>
    <x v="18"/>
    <x v="28"/>
    <n v="32"/>
  </r>
  <r>
    <x v="2"/>
    <x v="1"/>
    <x v="19"/>
    <x v="28"/>
    <n v="15"/>
  </r>
  <r>
    <x v="2"/>
    <x v="1"/>
    <x v="20"/>
    <x v="28"/>
    <n v="445"/>
  </r>
  <r>
    <x v="2"/>
    <x v="1"/>
    <x v="38"/>
    <x v="28"/>
    <n v="322"/>
  </r>
  <r>
    <x v="2"/>
    <x v="1"/>
    <x v="21"/>
    <x v="28"/>
    <n v="2"/>
  </r>
  <r>
    <x v="2"/>
    <x v="1"/>
    <x v="22"/>
    <x v="28"/>
    <n v="5"/>
  </r>
  <r>
    <x v="2"/>
    <x v="1"/>
    <x v="23"/>
    <x v="28"/>
    <n v="23"/>
  </r>
  <r>
    <x v="2"/>
    <x v="1"/>
    <x v="24"/>
    <x v="28"/>
    <n v="109"/>
  </r>
  <r>
    <x v="2"/>
    <x v="1"/>
    <x v="25"/>
    <x v="28"/>
    <n v="567"/>
  </r>
  <r>
    <x v="2"/>
    <x v="1"/>
    <x v="26"/>
    <x v="28"/>
    <n v="7"/>
  </r>
  <r>
    <x v="2"/>
    <x v="1"/>
    <x v="27"/>
    <x v="28"/>
    <n v="1"/>
  </r>
  <r>
    <x v="2"/>
    <x v="1"/>
    <x v="28"/>
    <x v="28"/>
    <n v="2"/>
  </r>
  <r>
    <x v="2"/>
    <x v="1"/>
    <x v="29"/>
    <x v="28"/>
    <n v="1"/>
  </r>
  <r>
    <x v="2"/>
    <x v="1"/>
    <x v="30"/>
    <x v="28"/>
    <n v="7"/>
  </r>
  <r>
    <x v="2"/>
    <x v="1"/>
    <x v="33"/>
    <x v="28"/>
    <n v="610"/>
  </r>
  <r>
    <x v="2"/>
    <x v="1"/>
    <x v="34"/>
    <x v="28"/>
    <n v="2320"/>
  </r>
  <r>
    <x v="2"/>
    <x v="1"/>
    <x v="35"/>
    <x v="28"/>
    <n v="1466"/>
  </r>
  <r>
    <x v="2"/>
    <x v="1"/>
    <x v="36"/>
    <x v="28"/>
    <n v="353"/>
  </r>
  <r>
    <x v="2"/>
    <x v="1"/>
    <x v="37"/>
    <x v="28"/>
    <n v="44"/>
  </r>
  <r>
    <x v="2"/>
    <x v="1"/>
    <x v="18"/>
    <x v="29"/>
    <n v="40235"/>
  </r>
  <r>
    <x v="2"/>
    <x v="1"/>
    <x v="19"/>
    <x v="29"/>
    <n v="33132"/>
  </r>
  <r>
    <x v="2"/>
    <x v="1"/>
    <x v="20"/>
    <x v="29"/>
    <n v="39763"/>
  </r>
  <r>
    <x v="2"/>
    <x v="1"/>
    <x v="38"/>
    <x v="29"/>
    <n v="13725"/>
  </r>
  <r>
    <x v="2"/>
    <x v="1"/>
    <x v="21"/>
    <x v="29"/>
    <n v="5554"/>
  </r>
  <r>
    <x v="2"/>
    <x v="1"/>
    <x v="39"/>
    <x v="29"/>
    <n v="1523"/>
  </r>
  <r>
    <x v="2"/>
    <x v="1"/>
    <x v="22"/>
    <x v="29"/>
    <n v="14792"/>
  </r>
  <r>
    <x v="2"/>
    <x v="1"/>
    <x v="23"/>
    <x v="29"/>
    <n v="8417"/>
  </r>
  <r>
    <x v="2"/>
    <x v="1"/>
    <x v="24"/>
    <x v="29"/>
    <n v="101758"/>
  </r>
  <r>
    <x v="2"/>
    <x v="1"/>
    <x v="25"/>
    <x v="29"/>
    <n v="74099"/>
  </r>
  <r>
    <x v="2"/>
    <x v="1"/>
    <x v="26"/>
    <x v="29"/>
    <n v="25547"/>
  </r>
  <r>
    <x v="2"/>
    <x v="1"/>
    <x v="27"/>
    <x v="29"/>
    <n v="5381"/>
  </r>
  <r>
    <x v="2"/>
    <x v="1"/>
    <x v="28"/>
    <x v="29"/>
    <n v="29036"/>
  </r>
  <r>
    <x v="2"/>
    <x v="1"/>
    <x v="29"/>
    <x v="29"/>
    <n v="6573"/>
  </r>
  <r>
    <x v="2"/>
    <x v="1"/>
    <x v="30"/>
    <x v="29"/>
    <n v="21242"/>
  </r>
  <r>
    <x v="2"/>
    <x v="1"/>
    <x v="31"/>
    <x v="29"/>
    <n v="14509"/>
  </r>
  <r>
    <x v="2"/>
    <x v="1"/>
    <x v="32"/>
    <x v="29"/>
    <n v="26396"/>
  </r>
  <r>
    <x v="2"/>
    <x v="1"/>
    <x v="33"/>
    <x v="29"/>
    <n v="87138"/>
  </r>
  <r>
    <x v="2"/>
    <x v="1"/>
    <x v="34"/>
    <x v="29"/>
    <n v="139971"/>
  </r>
  <r>
    <x v="2"/>
    <x v="1"/>
    <x v="35"/>
    <x v="29"/>
    <n v="52636"/>
  </r>
  <r>
    <x v="2"/>
    <x v="1"/>
    <x v="36"/>
    <x v="29"/>
    <n v="51548"/>
  </r>
  <r>
    <x v="2"/>
    <x v="1"/>
    <x v="37"/>
    <x v="29"/>
    <n v="7124"/>
  </r>
  <r>
    <x v="2"/>
    <x v="1"/>
    <x v="18"/>
    <x v="37"/>
    <n v="306"/>
  </r>
  <r>
    <x v="2"/>
    <x v="1"/>
    <x v="19"/>
    <x v="37"/>
    <n v="246"/>
  </r>
  <r>
    <x v="2"/>
    <x v="1"/>
    <x v="20"/>
    <x v="37"/>
    <n v="257"/>
  </r>
  <r>
    <x v="2"/>
    <x v="1"/>
    <x v="38"/>
    <x v="37"/>
    <n v="4"/>
  </r>
  <r>
    <x v="2"/>
    <x v="1"/>
    <x v="21"/>
    <x v="37"/>
    <n v="28"/>
  </r>
  <r>
    <x v="2"/>
    <x v="1"/>
    <x v="39"/>
    <x v="37"/>
    <n v="91"/>
  </r>
  <r>
    <x v="2"/>
    <x v="1"/>
    <x v="22"/>
    <x v="37"/>
    <n v="1150"/>
  </r>
  <r>
    <x v="2"/>
    <x v="1"/>
    <x v="23"/>
    <x v="37"/>
    <n v="677"/>
  </r>
  <r>
    <x v="2"/>
    <x v="1"/>
    <x v="24"/>
    <x v="37"/>
    <n v="2699"/>
  </r>
  <r>
    <x v="2"/>
    <x v="1"/>
    <x v="25"/>
    <x v="37"/>
    <n v="2549"/>
  </r>
  <r>
    <x v="2"/>
    <x v="1"/>
    <x v="26"/>
    <x v="37"/>
    <n v="317"/>
  </r>
  <r>
    <x v="2"/>
    <x v="1"/>
    <x v="28"/>
    <x v="37"/>
    <n v="272"/>
  </r>
  <r>
    <x v="2"/>
    <x v="1"/>
    <x v="30"/>
    <x v="37"/>
    <n v="14"/>
  </r>
  <r>
    <x v="2"/>
    <x v="1"/>
    <x v="32"/>
    <x v="37"/>
    <n v="574"/>
  </r>
  <r>
    <x v="2"/>
    <x v="1"/>
    <x v="33"/>
    <x v="37"/>
    <n v="283"/>
  </r>
  <r>
    <x v="2"/>
    <x v="1"/>
    <x v="34"/>
    <x v="37"/>
    <n v="1660"/>
  </r>
  <r>
    <x v="2"/>
    <x v="1"/>
    <x v="35"/>
    <x v="37"/>
    <n v="4289"/>
  </r>
  <r>
    <x v="2"/>
    <x v="1"/>
    <x v="36"/>
    <x v="37"/>
    <n v="799"/>
  </r>
  <r>
    <x v="2"/>
    <x v="1"/>
    <x v="37"/>
    <x v="37"/>
    <n v="546"/>
  </r>
  <r>
    <x v="2"/>
    <x v="1"/>
    <x v="18"/>
    <x v="38"/>
    <n v="143"/>
  </r>
  <r>
    <x v="2"/>
    <x v="1"/>
    <x v="19"/>
    <x v="38"/>
    <n v="50"/>
  </r>
  <r>
    <x v="2"/>
    <x v="1"/>
    <x v="20"/>
    <x v="38"/>
    <n v="91"/>
  </r>
  <r>
    <x v="2"/>
    <x v="1"/>
    <x v="22"/>
    <x v="38"/>
    <n v="60"/>
  </r>
  <r>
    <x v="2"/>
    <x v="1"/>
    <x v="23"/>
    <x v="38"/>
    <n v="117"/>
  </r>
  <r>
    <x v="2"/>
    <x v="1"/>
    <x v="24"/>
    <x v="38"/>
    <n v="473"/>
  </r>
  <r>
    <x v="2"/>
    <x v="1"/>
    <x v="25"/>
    <x v="38"/>
    <n v="96"/>
  </r>
  <r>
    <x v="2"/>
    <x v="1"/>
    <x v="27"/>
    <x v="38"/>
    <n v="270"/>
  </r>
  <r>
    <x v="2"/>
    <x v="1"/>
    <x v="31"/>
    <x v="38"/>
    <n v="13"/>
  </r>
  <r>
    <x v="2"/>
    <x v="1"/>
    <x v="32"/>
    <x v="38"/>
    <n v="75"/>
  </r>
  <r>
    <x v="2"/>
    <x v="1"/>
    <x v="33"/>
    <x v="38"/>
    <n v="608"/>
  </r>
  <r>
    <x v="2"/>
    <x v="1"/>
    <x v="34"/>
    <x v="38"/>
    <n v="310"/>
  </r>
  <r>
    <x v="2"/>
    <x v="1"/>
    <x v="35"/>
    <x v="38"/>
    <n v="661"/>
  </r>
  <r>
    <x v="2"/>
    <x v="1"/>
    <x v="36"/>
    <x v="38"/>
    <n v="96"/>
  </r>
  <r>
    <x v="2"/>
    <x v="1"/>
    <x v="37"/>
    <x v="38"/>
    <n v="26"/>
  </r>
  <r>
    <x v="2"/>
    <x v="1"/>
    <x v="20"/>
    <x v="39"/>
    <n v="5"/>
  </r>
  <r>
    <x v="2"/>
    <x v="1"/>
    <x v="22"/>
    <x v="39"/>
    <n v="38"/>
  </r>
  <r>
    <x v="2"/>
    <x v="1"/>
    <x v="25"/>
    <x v="39"/>
    <n v="8"/>
  </r>
  <r>
    <x v="2"/>
    <x v="1"/>
    <x v="28"/>
    <x v="39"/>
    <n v="9"/>
  </r>
  <r>
    <x v="2"/>
    <x v="1"/>
    <x v="34"/>
    <x v="39"/>
    <n v="37"/>
  </r>
  <r>
    <x v="2"/>
    <x v="1"/>
    <x v="35"/>
    <x v="39"/>
    <n v="13"/>
  </r>
  <r>
    <x v="2"/>
    <x v="1"/>
    <x v="36"/>
    <x v="39"/>
    <n v="10"/>
  </r>
  <r>
    <x v="2"/>
    <x v="1"/>
    <x v="18"/>
    <x v="40"/>
    <n v="8"/>
  </r>
  <r>
    <x v="2"/>
    <x v="1"/>
    <x v="23"/>
    <x v="40"/>
    <n v="15"/>
  </r>
  <r>
    <x v="2"/>
    <x v="1"/>
    <x v="24"/>
    <x v="40"/>
    <n v="75"/>
  </r>
  <r>
    <x v="2"/>
    <x v="1"/>
    <x v="25"/>
    <x v="40"/>
    <n v="142"/>
  </r>
  <r>
    <x v="2"/>
    <x v="1"/>
    <x v="26"/>
    <x v="40"/>
    <n v="24"/>
  </r>
  <r>
    <x v="2"/>
    <x v="1"/>
    <x v="34"/>
    <x v="40"/>
    <n v="24"/>
  </r>
  <r>
    <x v="2"/>
    <x v="1"/>
    <x v="35"/>
    <x v="40"/>
    <n v="87"/>
  </r>
  <r>
    <x v="2"/>
    <x v="1"/>
    <x v="36"/>
    <x v="40"/>
    <n v="15"/>
  </r>
  <r>
    <x v="2"/>
    <x v="1"/>
    <x v="18"/>
    <x v="30"/>
    <n v="211"/>
  </r>
  <r>
    <x v="2"/>
    <x v="1"/>
    <x v="19"/>
    <x v="30"/>
    <n v="10"/>
  </r>
  <r>
    <x v="2"/>
    <x v="1"/>
    <x v="20"/>
    <x v="30"/>
    <n v="204"/>
  </r>
  <r>
    <x v="2"/>
    <x v="1"/>
    <x v="38"/>
    <x v="30"/>
    <n v="1"/>
  </r>
  <r>
    <x v="2"/>
    <x v="1"/>
    <x v="21"/>
    <x v="30"/>
    <n v="2"/>
  </r>
  <r>
    <x v="2"/>
    <x v="1"/>
    <x v="22"/>
    <x v="30"/>
    <n v="72"/>
  </r>
  <r>
    <x v="2"/>
    <x v="1"/>
    <x v="23"/>
    <x v="30"/>
    <n v="4"/>
  </r>
  <r>
    <x v="2"/>
    <x v="1"/>
    <x v="24"/>
    <x v="30"/>
    <n v="509"/>
  </r>
  <r>
    <x v="2"/>
    <x v="1"/>
    <x v="25"/>
    <x v="30"/>
    <n v="307"/>
  </r>
  <r>
    <x v="2"/>
    <x v="1"/>
    <x v="26"/>
    <x v="30"/>
    <n v="124"/>
  </r>
  <r>
    <x v="2"/>
    <x v="1"/>
    <x v="28"/>
    <x v="30"/>
    <n v="165"/>
  </r>
  <r>
    <x v="2"/>
    <x v="1"/>
    <x v="30"/>
    <x v="30"/>
    <n v="224"/>
  </r>
  <r>
    <x v="2"/>
    <x v="1"/>
    <x v="31"/>
    <x v="30"/>
    <n v="76"/>
  </r>
  <r>
    <x v="2"/>
    <x v="1"/>
    <x v="32"/>
    <x v="30"/>
    <n v="40"/>
  </r>
  <r>
    <x v="2"/>
    <x v="1"/>
    <x v="33"/>
    <x v="30"/>
    <n v="111"/>
  </r>
  <r>
    <x v="2"/>
    <x v="1"/>
    <x v="34"/>
    <x v="30"/>
    <n v="1344"/>
  </r>
  <r>
    <x v="2"/>
    <x v="1"/>
    <x v="35"/>
    <x v="30"/>
    <n v="792"/>
  </r>
  <r>
    <x v="2"/>
    <x v="1"/>
    <x v="36"/>
    <x v="30"/>
    <n v="126"/>
  </r>
  <r>
    <x v="2"/>
    <x v="1"/>
    <x v="37"/>
    <x v="30"/>
    <n v="90"/>
  </r>
  <r>
    <x v="2"/>
    <x v="2"/>
    <x v="40"/>
    <x v="0"/>
    <n v="7"/>
  </r>
  <r>
    <x v="2"/>
    <x v="2"/>
    <x v="40"/>
    <x v="1"/>
    <n v="3"/>
  </r>
  <r>
    <x v="2"/>
    <x v="2"/>
    <x v="40"/>
    <x v="2"/>
    <n v="23"/>
  </r>
  <r>
    <x v="2"/>
    <x v="2"/>
    <x v="40"/>
    <x v="4"/>
    <n v="3"/>
  </r>
  <r>
    <x v="2"/>
    <x v="2"/>
    <x v="40"/>
    <x v="5"/>
    <n v="23"/>
  </r>
  <r>
    <x v="2"/>
    <x v="2"/>
    <x v="40"/>
    <x v="6"/>
    <n v="2"/>
  </r>
  <r>
    <x v="2"/>
    <x v="2"/>
    <x v="40"/>
    <x v="7"/>
    <n v="2"/>
  </r>
  <r>
    <x v="2"/>
    <x v="2"/>
    <x v="40"/>
    <x v="9"/>
    <n v="5"/>
  </r>
  <r>
    <x v="2"/>
    <x v="2"/>
    <x v="40"/>
    <x v="10"/>
    <n v="2"/>
  </r>
  <r>
    <x v="2"/>
    <x v="2"/>
    <x v="40"/>
    <x v="12"/>
    <n v="16"/>
  </r>
  <r>
    <x v="2"/>
    <x v="2"/>
    <x v="40"/>
    <x v="13"/>
    <n v="4"/>
  </r>
  <r>
    <x v="2"/>
    <x v="2"/>
    <x v="40"/>
    <x v="14"/>
    <n v="15"/>
  </r>
  <r>
    <x v="2"/>
    <x v="2"/>
    <x v="40"/>
    <x v="15"/>
    <n v="2"/>
  </r>
  <r>
    <x v="2"/>
    <x v="2"/>
    <x v="40"/>
    <x v="16"/>
    <n v="4"/>
  </r>
  <r>
    <x v="2"/>
    <x v="2"/>
    <x v="40"/>
    <x v="33"/>
    <n v="1"/>
  </r>
  <r>
    <x v="2"/>
    <x v="2"/>
    <x v="40"/>
    <x v="17"/>
    <n v="88"/>
  </r>
  <r>
    <x v="2"/>
    <x v="2"/>
    <x v="40"/>
    <x v="18"/>
    <n v="19"/>
  </r>
  <r>
    <x v="2"/>
    <x v="2"/>
    <x v="40"/>
    <x v="21"/>
    <n v="51"/>
  </r>
  <r>
    <x v="2"/>
    <x v="2"/>
    <x v="40"/>
    <x v="22"/>
    <n v="72"/>
  </r>
  <r>
    <x v="2"/>
    <x v="2"/>
    <x v="40"/>
    <x v="23"/>
    <n v="42"/>
  </r>
  <r>
    <x v="2"/>
    <x v="2"/>
    <x v="40"/>
    <x v="25"/>
    <n v="2508"/>
  </r>
  <r>
    <x v="2"/>
    <x v="2"/>
    <x v="40"/>
    <x v="26"/>
    <n v="52"/>
  </r>
  <r>
    <x v="2"/>
    <x v="2"/>
    <x v="40"/>
    <x v="27"/>
    <n v="5182"/>
  </r>
  <r>
    <x v="2"/>
    <x v="2"/>
    <x v="40"/>
    <x v="28"/>
    <n v="17"/>
  </r>
  <r>
    <x v="2"/>
    <x v="2"/>
    <x v="40"/>
    <x v="29"/>
    <n v="7807"/>
  </r>
  <r>
    <x v="2"/>
    <x v="2"/>
    <x v="40"/>
    <x v="37"/>
    <n v="81"/>
  </r>
  <r>
    <x v="2"/>
    <x v="2"/>
    <x v="40"/>
    <x v="30"/>
    <n v="7"/>
  </r>
  <r>
    <x v="2"/>
    <x v="3"/>
    <x v="41"/>
    <x v="0"/>
    <n v="176"/>
  </r>
  <r>
    <x v="2"/>
    <x v="3"/>
    <x v="42"/>
    <x v="0"/>
    <n v="169"/>
  </r>
  <r>
    <x v="2"/>
    <x v="3"/>
    <x v="43"/>
    <x v="0"/>
    <n v="1590"/>
  </r>
  <r>
    <x v="2"/>
    <x v="3"/>
    <x v="44"/>
    <x v="0"/>
    <n v="197"/>
  </r>
  <r>
    <x v="2"/>
    <x v="3"/>
    <x v="45"/>
    <x v="0"/>
    <n v="561"/>
  </r>
  <r>
    <x v="2"/>
    <x v="3"/>
    <x v="46"/>
    <x v="0"/>
    <n v="180"/>
  </r>
  <r>
    <x v="2"/>
    <x v="3"/>
    <x v="47"/>
    <x v="0"/>
    <n v="112"/>
  </r>
  <r>
    <x v="2"/>
    <x v="3"/>
    <x v="48"/>
    <x v="0"/>
    <n v="117"/>
  </r>
  <r>
    <x v="2"/>
    <x v="3"/>
    <x v="49"/>
    <x v="0"/>
    <n v="150"/>
  </r>
  <r>
    <x v="2"/>
    <x v="3"/>
    <x v="50"/>
    <x v="0"/>
    <n v="161"/>
  </r>
  <r>
    <x v="2"/>
    <x v="3"/>
    <x v="51"/>
    <x v="0"/>
    <n v="139"/>
  </r>
  <r>
    <x v="2"/>
    <x v="3"/>
    <x v="52"/>
    <x v="0"/>
    <n v="307"/>
  </r>
  <r>
    <x v="2"/>
    <x v="3"/>
    <x v="53"/>
    <x v="0"/>
    <n v="175"/>
  </r>
  <r>
    <x v="2"/>
    <x v="3"/>
    <x v="54"/>
    <x v="0"/>
    <n v="239"/>
  </r>
  <r>
    <x v="2"/>
    <x v="3"/>
    <x v="55"/>
    <x v="0"/>
    <n v="182"/>
  </r>
  <r>
    <x v="2"/>
    <x v="3"/>
    <x v="56"/>
    <x v="0"/>
    <n v="221"/>
  </r>
  <r>
    <x v="2"/>
    <x v="3"/>
    <x v="57"/>
    <x v="0"/>
    <n v="26"/>
  </r>
  <r>
    <x v="2"/>
    <x v="3"/>
    <x v="58"/>
    <x v="0"/>
    <n v="33"/>
  </r>
  <r>
    <x v="2"/>
    <x v="3"/>
    <x v="59"/>
    <x v="0"/>
    <n v="431"/>
  </r>
  <r>
    <x v="2"/>
    <x v="3"/>
    <x v="60"/>
    <x v="0"/>
    <n v="283"/>
  </r>
  <r>
    <x v="2"/>
    <x v="3"/>
    <x v="61"/>
    <x v="0"/>
    <n v="95"/>
  </r>
  <r>
    <x v="2"/>
    <x v="3"/>
    <x v="62"/>
    <x v="0"/>
    <n v="84"/>
  </r>
  <r>
    <x v="2"/>
    <x v="3"/>
    <x v="41"/>
    <x v="1"/>
    <n v="22"/>
  </r>
  <r>
    <x v="2"/>
    <x v="3"/>
    <x v="42"/>
    <x v="1"/>
    <n v="12"/>
  </r>
  <r>
    <x v="2"/>
    <x v="3"/>
    <x v="43"/>
    <x v="1"/>
    <n v="94"/>
  </r>
  <r>
    <x v="2"/>
    <x v="3"/>
    <x v="44"/>
    <x v="1"/>
    <n v="23"/>
  </r>
  <r>
    <x v="2"/>
    <x v="3"/>
    <x v="45"/>
    <x v="1"/>
    <n v="46"/>
  </r>
  <r>
    <x v="2"/>
    <x v="3"/>
    <x v="46"/>
    <x v="1"/>
    <n v="22"/>
  </r>
  <r>
    <x v="2"/>
    <x v="3"/>
    <x v="47"/>
    <x v="1"/>
    <n v="13"/>
  </r>
  <r>
    <x v="2"/>
    <x v="3"/>
    <x v="48"/>
    <x v="1"/>
    <n v="12"/>
  </r>
  <r>
    <x v="2"/>
    <x v="3"/>
    <x v="49"/>
    <x v="1"/>
    <n v="15"/>
  </r>
  <r>
    <x v="2"/>
    <x v="3"/>
    <x v="50"/>
    <x v="1"/>
    <n v="20"/>
  </r>
  <r>
    <x v="2"/>
    <x v="3"/>
    <x v="51"/>
    <x v="1"/>
    <n v="11"/>
  </r>
  <r>
    <x v="2"/>
    <x v="3"/>
    <x v="52"/>
    <x v="1"/>
    <n v="27"/>
  </r>
  <r>
    <x v="2"/>
    <x v="3"/>
    <x v="53"/>
    <x v="1"/>
    <n v="22"/>
  </r>
  <r>
    <x v="2"/>
    <x v="3"/>
    <x v="54"/>
    <x v="1"/>
    <n v="16"/>
  </r>
  <r>
    <x v="2"/>
    <x v="3"/>
    <x v="55"/>
    <x v="1"/>
    <n v="19"/>
  </r>
  <r>
    <x v="2"/>
    <x v="3"/>
    <x v="56"/>
    <x v="1"/>
    <n v="19"/>
  </r>
  <r>
    <x v="2"/>
    <x v="3"/>
    <x v="57"/>
    <x v="1"/>
    <n v="4"/>
  </r>
  <r>
    <x v="2"/>
    <x v="3"/>
    <x v="58"/>
    <x v="1"/>
    <n v="4"/>
  </r>
  <r>
    <x v="2"/>
    <x v="3"/>
    <x v="59"/>
    <x v="1"/>
    <n v="47"/>
  </r>
  <r>
    <x v="2"/>
    <x v="3"/>
    <x v="60"/>
    <x v="1"/>
    <n v="20"/>
  </r>
  <r>
    <x v="2"/>
    <x v="3"/>
    <x v="61"/>
    <x v="1"/>
    <n v="12"/>
  </r>
  <r>
    <x v="2"/>
    <x v="3"/>
    <x v="62"/>
    <x v="1"/>
    <n v="18"/>
  </r>
  <r>
    <x v="2"/>
    <x v="3"/>
    <x v="41"/>
    <x v="2"/>
    <n v="226"/>
  </r>
  <r>
    <x v="2"/>
    <x v="3"/>
    <x v="42"/>
    <x v="2"/>
    <n v="148"/>
  </r>
  <r>
    <x v="2"/>
    <x v="3"/>
    <x v="43"/>
    <x v="2"/>
    <n v="733"/>
  </r>
  <r>
    <x v="2"/>
    <x v="3"/>
    <x v="44"/>
    <x v="2"/>
    <n v="164"/>
  </r>
  <r>
    <x v="2"/>
    <x v="3"/>
    <x v="45"/>
    <x v="2"/>
    <n v="338"/>
  </r>
  <r>
    <x v="2"/>
    <x v="3"/>
    <x v="46"/>
    <x v="2"/>
    <n v="154"/>
  </r>
  <r>
    <x v="2"/>
    <x v="3"/>
    <x v="47"/>
    <x v="2"/>
    <n v="252"/>
  </r>
  <r>
    <x v="2"/>
    <x v="3"/>
    <x v="48"/>
    <x v="2"/>
    <n v="222"/>
  </r>
  <r>
    <x v="2"/>
    <x v="3"/>
    <x v="49"/>
    <x v="2"/>
    <n v="247"/>
  </r>
  <r>
    <x v="2"/>
    <x v="3"/>
    <x v="50"/>
    <x v="2"/>
    <n v="407"/>
  </r>
  <r>
    <x v="2"/>
    <x v="3"/>
    <x v="51"/>
    <x v="2"/>
    <n v="202"/>
  </r>
  <r>
    <x v="2"/>
    <x v="3"/>
    <x v="52"/>
    <x v="2"/>
    <n v="195"/>
  </r>
  <r>
    <x v="2"/>
    <x v="3"/>
    <x v="53"/>
    <x v="2"/>
    <n v="129"/>
  </r>
  <r>
    <x v="2"/>
    <x v="3"/>
    <x v="54"/>
    <x v="2"/>
    <n v="100"/>
  </r>
  <r>
    <x v="2"/>
    <x v="3"/>
    <x v="55"/>
    <x v="2"/>
    <n v="107"/>
  </r>
  <r>
    <x v="2"/>
    <x v="3"/>
    <x v="56"/>
    <x v="2"/>
    <n v="113"/>
  </r>
  <r>
    <x v="2"/>
    <x v="3"/>
    <x v="57"/>
    <x v="2"/>
    <n v="77"/>
  </r>
  <r>
    <x v="2"/>
    <x v="3"/>
    <x v="58"/>
    <x v="2"/>
    <n v="151"/>
  </r>
  <r>
    <x v="2"/>
    <x v="3"/>
    <x v="59"/>
    <x v="2"/>
    <n v="275"/>
  </r>
  <r>
    <x v="2"/>
    <x v="3"/>
    <x v="60"/>
    <x v="2"/>
    <n v="167"/>
  </r>
  <r>
    <x v="2"/>
    <x v="3"/>
    <x v="61"/>
    <x v="2"/>
    <n v="140"/>
  </r>
  <r>
    <x v="2"/>
    <x v="3"/>
    <x v="62"/>
    <x v="2"/>
    <n v="173"/>
  </r>
  <r>
    <x v="2"/>
    <x v="3"/>
    <x v="43"/>
    <x v="3"/>
    <n v="8"/>
  </r>
  <r>
    <x v="2"/>
    <x v="3"/>
    <x v="44"/>
    <x v="3"/>
    <n v="4"/>
  </r>
  <r>
    <x v="2"/>
    <x v="3"/>
    <x v="45"/>
    <x v="3"/>
    <n v="1"/>
  </r>
  <r>
    <x v="2"/>
    <x v="3"/>
    <x v="46"/>
    <x v="3"/>
    <n v="1"/>
  </r>
  <r>
    <x v="2"/>
    <x v="3"/>
    <x v="51"/>
    <x v="3"/>
    <n v="1"/>
  </r>
  <r>
    <x v="2"/>
    <x v="3"/>
    <x v="53"/>
    <x v="3"/>
    <n v="3"/>
  </r>
  <r>
    <x v="2"/>
    <x v="3"/>
    <x v="54"/>
    <x v="3"/>
    <n v="1"/>
  </r>
  <r>
    <x v="2"/>
    <x v="3"/>
    <x v="55"/>
    <x v="3"/>
    <n v="2"/>
  </r>
  <r>
    <x v="2"/>
    <x v="3"/>
    <x v="60"/>
    <x v="3"/>
    <n v="1"/>
  </r>
  <r>
    <x v="2"/>
    <x v="3"/>
    <x v="61"/>
    <x v="3"/>
    <n v="1"/>
  </r>
  <r>
    <x v="2"/>
    <x v="3"/>
    <x v="44"/>
    <x v="31"/>
    <n v="1"/>
  </r>
  <r>
    <x v="2"/>
    <x v="3"/>
    <x v="50"/>
    <x v="31"/>
    <n v="1"/>
  </r>
  <r>
    <x v="2"/>
    <x v="3"/>
    <x v="53"/>
    <x v="31"/>
    <n v="4"/>
  </r>
  <r>
    <x v="2"/>
    <x v="3"/>
    <x v="55"/>
    <x v="31"/>
    <n v="6"/>
  </r>
  <r>
    <x v="2"/>
    <x v="3"/>
    <x v="58"/>
    <x v="31"/>
    <n v="1"/>
  </r>
  <r>
    <x v="2"/>
    <x v="3"/>
    <x v="60"/>
    <x v="31"/>
    <n v="5"/>
  </r>
  <r>
    <x v="2"/>
    <x v="3"/>
    <x v="61"/>
    <x v="31"/>
    <n v="9"/>
  </r>
  <r>
    <x v="2"/>
    <x v="3"/>
    <x v="62"/>
    <x v="31"/>
    <n v="3"/>
  </r>
  <r>
    <x v="2"/>
    <x v="3"/>
    <x v="41"/>
    <x v="4"/>
    <n v="12"/>
  </r>
  <r>
    <x v="2"/>
    <x v="3"/>
    <x v="42"/>
    <x v="4"/>
    <n v="4"/>
  </r>
  <r>
    <x v="2"/>
    <x v="3"/>
    <x v="43"/>
    <x v="4"/>
    <n v="188"/>
  </r>
  <r>
    <x v="2"/>
    <x v="3"/>
    <x v="44"/>
    <x v="4"/>
    <n v="27"/>
  </r>
  <r>
    <x v="2"/>
    <x v="3"/>
    <x v="45"/>
    <x v="4"/>
    <n v="27"/>
  </r>
  <r>
    <x v="2"/>
    <x v="3"/>
    <x v="46"/>
    <x v="4"/>
    <n v="5"/>
  </r>
  <r>
    <x v="2"/>
    <x v="3"/>
    <x v="47"/>
    <x v="4"/>
    <n v="5"/>
  </r>
  <r>
    <x v="2"/>
    <x v="3"/>
    <x v="48"/>
    <x v="4"/>
    <n v="10"/>
  </r>
  <r>
    <x v="2"/>
    <x v="3"/>
    <x v="49"/>
    <x v="4"/>
    <n v="5"/>
  </r>
  <r>
    <x v="2"/>
    <x v="3"/>
    <x v="50"/>
    <x v="4"/>
    <n v="12"/>
  </r>
  <r>
    <x v="2"/>
    <x v="3"/>
    <x v="51"/>
    <x v="4"/>
    <n v="5"/>
  </r>
  <r>
    <x v="2"/>
    <x v="3"/>
    <x v="52"/>
    <x v="4"/>
    <n v="22"/>
  </r>
  <r>
    <x v="2"/>
    <x v="3"/>
    <x v="53"/>
    <x v="4"/>
    <n v="55"/>
  </r>
  <r>
    <x v="2"/>
    <x v="3"/>
    <x v="54"/>
    <x v="4"/>
    <n v="17"/>
  </r>
  <r>
    <x v="2"/>
    <x v="3"/>
    <x v="55"/>
    <x v="4"/>
    <n v="22"/>
  </r>
  <r>
    <x v="2"/>
    <x v="3"/>
    <x v="56"/>
    <x v="4"/>
    <n v="33"/>
  </r>
  <r>
    <x v="2"/>
    <x v="3"/>
    <x v="57"/>
    <x v="4"/>
    <n v="53"/>
  </r>
  <r>
    <x v="2"/>
    <x v="3"/>
    <x v="58"/>
    <x v="4"/>
    <n v="107"/>
  </r>
  <r>
    <x v="2"/>
    <x v="3"/>
    <x v="59"/>
    <x v="4"/>
    <n v="131"/>
  </r>
  <r>
    <x v="2"/>
    <x v="3"/>
    <x v="60"/>
    <x v="4"/>
    <n v="77"/>
  </r>
  <r>
    <x v="2"/>
    <x v="3"/>
    <x v="61"/>
    <x v="4"/>
    <n v="53"/>
  </r>
  <r>
    <x v="2"/>
    <x v="3"/>
    <x v="62"/>
    <x v="4"/>
    <n v="102"/>
  </r>
  <r>
    <x v="2"/>
    <x v="3"/>
    <x v="41"/>
    <x v="5"/>
    <n v="226"/>
  </r>
  <r>
    <x v="2"/>
    <x v="3"/>
    <x v="42"/>
    <x v="5"/>
    <n v="149"/>
  </r>
  <r>
    <x v="2"/>
    <x v="3"/>
    <x v="43"/>
    <x v="5"/>
    <n v="744"/>
  </r>
  <r>
    <x v="2"/>
    <x v="3"/>
    <x v="44"/>
    <x v="5"/>
    <n v="167"/>
  </r>
  <r>
    <x v="2"/>
    <x v="3"/>
    <x v="45"/>
    <x v="5"/>
    <n v="338"/>
  </r>
  <r>
    <x v="2"/>
    <x v="3"/>
    <x v="46"/>
    <x v="5"/>
    <n v="154"/>
  </r>
  <r>
    <x v="2"/>
    <x v="3"/>
    <x v="47"/>
    <x v="5"/>
    <n v="252"/>
  </r>
  <r>
    <x v="2"/>
    <x v="3"/>
    <x v="48"/>
    <x v="5"/>
    <n v="222"/>
  </r>
  <r>
    <x v="2"/>
    <x v="3"/>
    <x v="49"/>
    <x v="5"/>
    <n v="248"/>
  </r>
  <r>
    <x v="2"/>
    <x v="3"/>
    <x v="50"/>
    <x v="5"/>
    <n v="407"/>
  </r>
  <r>
    <x v="2"/>
    <x v="3"/>
    <x v="51"/>
    <x v="5"/>
    <n v="202"/>
  </r>
  <r>
    <x v="2"/>
    <x v="3"/>
    <x v="52"/>
    <x v="5"/>
    <n v="197"/>
  </r>
  <r>
    <x v="2"/>
    <x v="3"/>
    <x v="53"/>
    <x v="5"/>
    <n v="132"/>
  </r>
  <r>
    <x v="2"/>
    <x v="3"/>
    <x v="54"/>
    <x v="5"/>
    <n v="100"/>
  </r>
  <r>
    <x v="2"/>
    <x v="3"/>
    <x v="55"/>
    <x v="5"/>
    <n v="107"/>
  </r>
  <r>
    <x v="2"/>
    <x v="3"/>
    <x v="56"/>
    <x v="5"/>
    <n v="113"/>
  </r>
  <r>
    <x v="2"/>
    <x v="3"/>
    <x v="57"/>
    <x v="5"/>
    <n v="78"/>
  </r>
  <r>
    <x v="2"/>
    <x v="3"/>
    <x v="58"/>
    <x v="5"/>
    <n v="156"/>
  </r>
  <r>
    <x v="2"/>
    <x v="3"/>
    <x v="59"/>
    <x v="5"/>
    <n v="276"/>
  </r>
  <r>
    <x v="2"/>
    <x v="3"/>
    <x v="60"/>
    <x v="5"/>
    <n v="167"/>
  </r>
  <r>
    <x v="2"/>
    <x v="3"/>
    <x v="61"/>
    <x v="5"/>
    <n v="143"/>
  </r>
  <r>
    <x v="2"/>
    <x v="3"/>
    <x v="62"/>
    <x v="5"/>
    <n v="177"/>
  </r>
  <r>
    <x v="2"/>
    <x v="3"/>
    <x v="41"/>
    <x v="6"/>
    <n v="7"/>
  </r>
  <r>
    <x v="2"/>
    <x v="3"/>
    <x v="42"/>
    <x v="6"/>
    <n v="14"/>
  </r>
  <r>
    <x v="2"/>
    <x v="3"/>
    <x v="43"/>
    <x v="6"/>
    <n v="84"/>
  </r>
  <r>
    <x v="2"/>
    <x v="3"/>
    <x v="44"/>
    <x v="6"/>
    <n v="15"/>
  </r>
  <r>
    <x v="2"/>
    <x v="3"/>
    <x v="45"/>
    <x v="6"/>
    <n v="30"/>
  </r>
  <r>
    <x v="2"/>
    <x v="3"/>
    <x v="46"/>
    <x v="6"/>
    <n v="4"/>
  </r>
  <r>
    <x v="2"/>
    <x v="3"/>
    <x v="47"/>
    <x v="6"/>
    <n v="10"/>
  </r>
  <r>
    <x v="2"/>
    <x v="3"/>
    <x v="48"/>
    <x v="6"/>
    <n v="6"/>
  </r>
  <r>
    <x v="2"/>
    <x v="3"/>
    <x v="49"/>
    <x v="6"/>
    <n v="10"/>
  </r>
  <r>
    <x v="2"/>
    <x v="3"/>
    <x v="50"/>
    <x v="6"/>
    <n v="13"/>
  </r>
  <r>
    <x v="2"/>
    <x v="3"/>
    <x v="51"/>
    <x v="6"/>
    <n v="5"/>
  </r>
  <r>
    <x v="2"/>
    <x v="3"/>
    <x v="52"/>
    <x v="6"/>
    <n v="6"/>
  </r>
  <r>
    <x v="2"/>
    <x v="3"/>
    <x v="53"/>
    <x v="6"/>
    <n v="2"/>
  </r>
  <r>
    <x v="2"/>
    <x v="3"/>
    <x v="54"/>
    <x v="6"/>
    <n v="4"/>
  </r>
  <r>
    <x v="2"/>
    <x v="3"/>
    <x v="55"/>
    <x v="6"/>
    <n v="3"/>
  </r>
  <r>
    <x v="2"/>
    <x v="3"/>
    <x v="56"/>
    <x v="6"/>
    <n v="3"/>
  </r>
  <r>
    <x v="2"/>
    <x v="3"/>
    <x v="58"/>
    <x v="6"/>
    <n v="1"/>
  </r>
  <r>
    <x v="2"/>
    <x v="3"/>
    <x v="59"/>
    <x v="6"/>
    <n v="4"/>
  </r>
  <r>
    <x v="2"/>
    <x v="3"/>
    <x v="60"/>
    <x v="6"/>
    <n v="1"/>
  </r>
  <r>
    <x v="2"/>
    <x v="3"/>
    <x v="62"/>
    <x v="6"/>
    <n v="1"/>
  </r>
  <r>
    <x v="2"/>
    <x v="3"/>
    <x v="41"/>
    <x v="7"/>
    <n v="12"/>
  </r>
  <r>
    <x v="2"/>
    <x v="3"/>
    <x v="42"/>
    <x v="7"/>
    <n v="30"/>
  </r>
  <r>
    <x v="2"/>
    <x v="3"/>
    <x v="43"/>
    <x v="7"/>
    <n v="128"/>
  </r>
  <r>
    <x v="2"/>
    <x v="3"/>
    <x v="44"/>
    <x v="7"/>
    <n v="29"/>
  </r>
  <r>
    <x v="2"/>
    <x v="3"/>
    <x v="45"/>
    <x v="7"/>
    <n v="53"/>
  </r>
  <r>
    <x v="2"/>
    <x v="3"/>
    <x v="46"/>
    <x v="7"/>
    <n v="9"/>
  </r>
  <r>
    <x v="2"/>
    <x v="3"/>
    <x v="47"/>
    <x v="7"/>
    <n v="14"/>
  </r>
  <r>
    <x v="2"/>
    <x v="3"/>
    <x v="48"/>
    <x v="7"/>
    <n v="11"/>
  </r>
  <r>
    <x v="2"/>
    <x v="3"/>
    <x v="49"/>
    <x v="7"/>
    <n v="16"/>
  </r>
  <r>
    <x v="2"/>
    <x v="3"/>
    <x v="50"/>
    <x v="7"/>
    <n v="15"/>
  </r>
  <r>
    <x v="2"/>
    <x v="3"/>
    <x v="51"/>
    <x v="7"/>
    <n v="11"/>
  </r>
  <r>
    <x v="2"/>
    <x v="3"/>
    <x v="52"/>
    <x v="7"/>
    <n v="16"/>
  </r>
  <r>
    <x v="2"/>
    <x v="3"/>
    <x v="53"/>
    <x v="7"/>
    <n v="7"/>
  </r>
  <r>
    <x v="2"/>
    <x v="3"/>
    <x v="54"/>
    <x v="7"/>
    <n v="5"/>
  </r>
  <r>
    <x v="2"/>
    <x v="3"/>
    <x v="55"/>
    <x v="7"/>
    <n v="3"/>
  </r>
  <r>
    <x v="2"/>
    <x v="3"/>
    <x v="56"/>
    <x v="7"/>
    <n v="4"/>
  </r>
  <r>
    <x v="2"/>
    <x v="3"/>
    <x v="57"/>
    <x v="7"/>
    <n v="1"/>
  </r>
  <r>
    <x v="2"/>
    <x v="3"/>
    <x v="58"/>
    <x v="7"/>
    <n v="2"/>
  </r>
  <r>
    <x v="2"/>
    <x v="3"/>
    <x v="59"/>
    <x v="7"/>
    <n v="3"/>
  </r>
  <r>
    <x v="2"/>
    <x v="3"/>
    <x v="60"/>
    <x v="7"/>
    <n v="2"/>
  </r>
  <r>
    <x v="2"/>
    <x v="3"/>
    <x v="61"/>
    <x v="7"/>
    <n v="2"/>
  </r>
  <r>
    <x v="2"/>
    <x v="3"/>
    <x v="62"/>
    <x v="7"/>
    <n v="4"/>
  </r>
  <r>
    <x v="2"/>
    <x v="3"/>
    <x v="42"/>
    <x v="8"/>
    <n v="4"/>
  </r>
  <r>
    <x v="2"/>
    <x v="3"/>
    <x v="43"/>
    <x v="8"/>
    <n v="55"/>
  </r>
  <r>
    <x v="2"/>
    <x v="3"/>
    <x v="44"/>
    <x v="8"/>
    <n v="12"/>
  </r>
  <r>
    <x v="2"/>
    <x v="3"/>
    <x v="45"/>
    <x v="8"/>
    <n v="14"/>
  </r>
  <r>
    <x v="2"/>
    <x v="3"/>
    <x v="46"/>
    <x v="8"/>
    <n v="1"/>
  </r>
  <r>
    <x v="2"/>
    <x v="3"/>
    <x v="47"/>
    <x v="8"/>
    <n v="3"/>
  </r>
  <r>
    <x v="2"/>
    <x v="3"/>
    <x v="49"/>
    <x v="8"/>
    <n v="1"/>
  </r>
  <r>
    <x v="2"/>
    <x v="3"/>
    <x v="50"/>
    <x v="8"/>
    <n v="6"/>
  </r>
  <r>
    <x v="2"/>
    <x v="3"/>
    <x v="51"/>
    <x v="8"/>
    <n v="5"/>
  </r>
  <r>
    <x v="2"/>
    <x v="3"/>
    <x v="52"/>
    <x v="8"/>
    <n v="3"/>
  </r>
  <r>
    <x v="2"/>
    <x v="3"/>
    <x v="53"/>
    <x v="8"/>
    <n v="3"/>
  </r>
  <r>
    <x v="2"/>
    <x v="3"/>
    <x v="54"/>
    <x v="8"/>
    <n v="2"/>
  </r>
  <r>
    <x v="2"/>
    <x v="3"/>
    <x v="56"/>
    <x v="8"/>
    <n v="1"/>
  </r>
  <r>
    <x v="2"/>
    <x v="3"/>
    <x v="58"/>
    <x v="8"/>
    <n v="3"/>
  </r>
  <r>
    <x v="2"/>
    <x v="3"/>
    <x v="59"/>
    <x v="8"/>
    <n v="1"/>
  </r>
  <r>
    <x v="2"/>
    <x v="3"/>
    <x v="60"/>
    <x v="8"/>
    <n v="2"/>
  </r>
  <r>
    <x v="2"/>
    <x v="3"/>
    <x v="41"/>
    <x v="9"/>
    <n v="27"/>
  </r>
  <r>
    <x v="2"/>
    <x v="3"/>
    <x v="42"/>
    <x v="9"/>
    <n v="16"/>
  </r>
  <r>
    <x v="2"/>
    <x v="3"/>
    <x v="43"/>
    <x v="9"/>
    <n v="156"/>
  </r>
  <r>
    <x v="2"/>
    <x v="3"/>
    <x v="44"/>
    <x v="9"/>
    <n v="44"/>
  </r>
  <r>
    <x v="2"/>
    <x v="3"/>
    <x v="45"/>
    <x v="9"/>
    <n v="61"/>
  </r>
  <r>
    <x v="2"/>
    <x v="3"/>
    <x v="46"/>
    <x v="9"/>
    <n v="31"/>
  </r>
  <r>
    <x v="2"/>
    <x v="3"/>
    <x v="47"/>
    <x v="9"/>
    <n v="10"/>
  </r>
  <r>
    <x v="2"/>
    <x v="3"/>
    <x v="48"/>
    <x v="9"/>
    <n v="15"/>
  </r>
  <r>
    <x v="2"/>
    <x v="3"/>
    <x v="49"/>
    <x v="9"/>
    <n v="26"/>
  </r>
  <r>
    <x v="2"/>
    <x v="3"/>
    <x v="50"/>
    <x v="9"/>
    <n v="23"/>
  </r>
  <r>
    <x v="2"/>
    <x v="3"/>
    <x v="51"/>
    <x v="9"/>
    <n v="15"/>
  </r>
  <r>
    <x v="2"/>
    <x v="3"/>
    <x v="52"/>
    <x v="9"/>
    <n v="28"/>
  </r>
  <r>
    <x v="2"/>
    <x v="3"/>
    <x v="53"/>
    <x v="9"/>
    <n v="31"/>
  </r>
  <r>
    <x v="2"/>
    <x v="3"/>
    <x v="54"/>
    <x v="9"/>
    <n v="20"/>
  </r>
  <r>
    <x v="2"/>
    <x v="3"/>
    <x v="55"/>
    <x v="9"/>
    <n v="34"/>
  </r>
  <r>
    <x v="2"/>
    <x v="3"/>
    <x v="56"/>
    <x v="9"/>
    <n v="43"/>
  </r>
  <r>
    <x v="2"/>
    <x v="3"/>
    <x v="57"/>
    <x v="9"/>
    <n v="27"/>
  </r>
  <r>
    <x v="2"/>
    <x v="3"/>
    <x v="58"/>
    <x v="9"/>
    <n v="41"/>
  </r>
  <r>
    <x v="2"/>
    <x v="3"/>
    <x v="59"/>
    <x v="9"/>
    <n v="107"/>
  </r>
  <r>
    <x v="2"/>
    <x v="3"/>
    <x v="60"/>
    <x v="9"/>
    <n v="91"/>
  </r>
  <r>
    <x v="2"/>
    <x v="3"/>
    <x v="61"/>
    <x v="9"/>
    <n v="77"/>
  </r>
  <r>
    <x v="2"/>
    <x v="3"/>
    <x v="62"/>
    <x v="9"/>
    <n v="82"/>
  </r>
  <r>
    <x v="2"/>
    <x v="3"/>
    <x v="41"/>
    <x v="10"/>
    <n v="5"/>
  </r>
  <r>
    <x v="2"/>
    <x v="3"/>
    <x v="42"/>
    <x v="10"/>
    <n v="2"/>
  </r>
  <r>
    <x v="2"/>
    <x v="3"/>
    <x v="43"/>
    <x v="10"/>
    <n v="37"/>
  </r>
  <r>
    <x v="2"/>
    <x v="3"/>
    <x v="44"/>
    <x v="10"/>
    <n v="3"/>
  </r>
  <r>
    <x v="2"/>
    <x v="3"/>
    <x v="45"/>
    <x v="10"/>
    <n v="22"/>
  </r>
  <r>
    <x v="2"/>
    <x v="3"/>
    <x v="47"/>
    <x v="10"/>
    <n v="1"/>
  </r>
  <r>
    <x v="2"/>
    <x v="3"/>
    <x v="48"/>
    <x v="10"/>
    <n v="2"/>
  </r>
  <r>
    <x v="2"/>
    <x v="3"/>
    <x v="49"/>
    <x v="10"/>
    <n v="3"/>
  </r>
  <r>
    <x v="2"/>
    <x v="3"/>
    <x v="50"/>
    <x v="10"/>
    <n v="8"/>
  </r>
  <r>
    <x v="2"/>
    <x v="3"/>
    <x v="51"/>
    <x v="10"/>
    <n v="3"/>
  </r>
  <r>
    <x v="2"/>
    <x v="3"/>
    <x v="52"/>
    <x v="10"/>
    <n v="3"/>
  </r>
  <r>
    <x v="2"/>
    <x v="3"/>
    <x v="54"/>
    <x v="10"/>
    <n v="3"/>
  </r>
  <r>
    <x v="2"/>
    <x v="3"/>
    <x v="56"/>
    <x v="10"/>
    <n v="2"/>
  </r>
  <r>
    <x v="2"/>
    <x v="3"/>
    <x v="59"/>
    <x v="10"/>
    <n v="1"/>
  </r>
  <r>
    <x v="2"/>
    <x v="3"/>
    <x v="41"/>
    <x v="11"/>
    <n v="1"/>
  </r>
  <r>
    <x v="2"/>
    <x v="3"/>
    <x v="42"/>
    <x v="11"/>
    <n v="1"/>
  </r>
  <r>
    <x v="2"/>
    <x v="3"/>
    <x v="43"/>
    <x v="11"/>
    <n v="15"/>
  </r>
  <r>
    <x v="2"/>
    <x v="3"/>
    <x v="45"/>
    <x v="11"/>
    <n v="3"/>
  </r>
  <r>
    <x v="2"/>
    <x v="3"/>
    <x v="47"/>
    <x v="11"/>
    <n v="1"/>
  </r>
  <r>
    <x v="2"/>
    <x v="3"/>
    <x v="48"/>
    <x v="11"/>
    <n v="1"/>
  </r>
  <r>
    <x v="2"/>
    <x v="3"/>
    <x v="49"/>
    <x v="11"/>
    <n v="1"/>
  </r>
  <r>
    <x v="2"/>
    <x v="3"/>
    <x v="51"/>
    <x v="11"/>
    <n v="2"/>
  </r>
  <r>
    <x v="2"/>
    <x v="3"/>
    <x v="52"/>
    <x v="11"/>
    <n v="1"/>
  </r>
  <r>
    <x v="2"/>
    <x v="3"/>
    <x v="41"/>
    <x v="12"/>
    <n v="97"/>
  </r>
  <r>
    <x v="2"/>
    <x v="3"/>
    <x v="42"/>
    <x v="12"/>
    <n v="67"/>
  </r>
  <r>
    <x v="2"/>
    <x v="3"/>
    <x v="43"/>
    <x v="12"/>
    <n v="513"/>
  </r>
  <r>
    <x v="2"/>
    <x v="3"/>
    <x v="44"/>
    <x v="12"/>
    <n v="104"/>
  </r>
  <r>
    <x v="2"/>
    <x v="3"/>
    <x v="45"/>
    <x v="12"/>
    <n v="180"/>
  </r>
  <r>
    <x v="2"/>
    <x v="3"/>
    <x v="46"/>
    <x v="12"/>
    <n v="71"/>
  </r>
  <r>
    <x v="2"/>
    <x v="3"/>
    <x v="47"/>
    <x v="12"/>
    <n v="64"/>
  </r>
  <r>
    <x v="2"/>
    <x v="3"/>
    <x v="48"/>
    <x v="12"/>
    <n v="91"/>
  </r>
  <r>
    <x v="2"/>
    <x v="3"/>
    <x v="49"/>
    <x v="12"/>
    <n v="65"/>
  </r>
  <r>
    <x v="2"/>
    <x v="3"/>
    <x v="50"/>
    <x v="12"/>
    <n v="95"/>
  </r>
  <r>
    <x v="2"/>
    <x v="3"/>
    <x v="51"/>
    <x v="12"/>
    <n v="66"/>
  </r>
  <r>
    <x v="2"/>
    <x v="3"/>
    <x v="52"/>
    <x v="12"/>
    <n v="109"/>
  </r>
  <r>
    <x v="2"/>
    <x v="3"/>
    <x v="53"/>
    <x v="12"/>
    <n v="128"/>
  </r>
  <r>
    <x v="2"/>
    <x v="3"/>
    <x v="54"/>
    <x v="12"/>
    <n v="65"/>
  </r>
  <r>
    <x v="2"/>
    <x v="3"/>
    <x v="55"/>
    <x v="12"/>
    <n v="82"/>
  </r>
  <r>
    <x v="2"/>
    <x v="3"/>
    <x v="56"/>
    <x v="12"/>
    <n v="97"/>
  </r>
  <r>
    <x v="2"/>
    <x v="3"/>
    <x v="57"/>
    <x v="12"/>
    <n v="77"/>
  </r>
  <r>
    <x v="2"/>
    <x v="3"/>
    <x v="58"/>
    <x v="12"/>
    <n v="151"/>
  </r>
  <r>
    <x v="2"/>
    <x v="3"/>
    <x v="59"/>
    <x v="12"/>
    <n v="270"/>
  </r>
  <r>
    <x v="2"/>
    <x v="3"/>
    <x v="60"/>
    <x v="12"/>
    <n v="165"/>
  </r>
  <r>
    <x v="2"/>
    <x v="3"/>
    <x v="61"/>
    <x v="12"/>
    <n v="140"/>
  </r>
  <r>
    <x v="2"/>
    <x v="3"/>
    <x v="62"/>
    <x v="12"/>
    <n v="173"/>
  </r>
  <r>
    <x v="2"/>
    <x v="3"/>
    <x v="41"/>
    <x v="13"/>
    <n v="3"/>
  </r>
  <r>
    <x v="2"/>
    <x v="3"/>
    <x v="42"/>
    <x v="13"/>
    <n v="6"/>
  </r>
  <r>
    <x v="2"/>
    <x v="3"/>
    <x v="43"/>
    <x v="13"/>
    <n v="18"/>
  </r>
  <r>
    <x v="2"/>
    <x v="3"/>
    <x v="44"/>
    <x v="13"/>
    <n v="2"/>
  </r>
  <r>
    <x v="2"/>
    <x v="3"/>
    <x v="45"/>
    <x v="13"/>
    <n v="36"/>
  </r>
  <r>
    <x v="2"/>
    <x v="3"/>
    <x v="46"/>
    <x v="13"/>
    <n v="1"/>
  </r>
  <r>
    <x v="2"/>
    <x v="3"/>
    <x v="47"/>
    <x v="13"/>
    <n v="4"/>
  </r>
  <r>
    <x v="2"/>
    <x v="3"/>
    <x v="48"/>
    <x v="13"/>
    <n v="2"/>
  </r>
  <r>
    <x v="2"/>
    <x v="3"/>
    <x v="49"/>
    <x v="13"/>
    <n v="1"/>
  </r>
  <r>
    <x v="2"/>
    <x v="3"/>
    <x v="50"/>
    <x v="13"/>
    <n v="8"/>
  </r>
  <r>
    <x v="2"/>
    <x v="3"/>
    <x v="51"/>
    <x v="13"/>
    <n v="19"/>
  </r>
  <r>
    <x v="2"/>
    <x v="3"/>
    <x v="52"/>
    <x v="13"/>
    <n v="2"/>
  </r>
  <r>
    <x v="2"/>
    <x v="3"/>
    <x v="54"/>
    <x v="13"/>
    <n v="1"/>
  </r>
  <r>
    <x v="2"/>
    <x v="3"/>
    <x v="55"/>
    <x v="13"/>
    <n v="2"/>
  </r>
  <r>
    <x v="2"/>
    <x v="3"/>
    <x v="56"/>
    <x v="13"/>
    <n v="1"/>
  </r>
  <r>
    <x v="2"/>
    <x v="3"/>
    <x v="58"/>
    <x v="13"/>
    <n v="2"/>
  </r>
  <r>
    <x v="2"/>
    <x v="3"/>
    <x v="60"/>
    <x v="13"/>
    <n v="1"/>
  </r>
  <r>
    <x v="2"/>
    <x v="3"/>
    <x v="41"/>
    <x v="14"/>
    <n v="186"/>
  </r>
  <r>
    <x v="2"/>
    <x v="3"/>
    <x v="42"/>
    <x v="14"/>
    <n v="129"/>
  </r>
  <r>
    <x v="2"/>
    <x v="3"/>
    <x v="43"/>
    <x v="14"/>
    <n v="460"/>
  </r>
  <r>
    <x v="2"/>
    <x v="3"/>
    <x v="44"/>
    <x v="14"/>
    <n v="103"/>
  </r>
  <r>
    <x v="2"/>
    <x v="3"/>
    <x v="45"/>
    <x v="14"/>
    <n v="262"/>
  </r>
  <r>
    <x v="2"/>
    <x v="3"/>
    <x v="46"/>
    <x v="14"/>
    <n v="126"/>
  </r>
  <r>
    <x v="2"/>
    <x v="3"/>
    <x v="47"/>
    <x v="14"/>
    <n v="236"/>
  </r>
  <r>
    <x v="2"/>
    <x v="3"/>
    <x v="48"/>
    <x v="14"/>
    <n v="183"/>
  </r>
  <r>
    <x v="2"/>
    <x v="3"/>
    <x v="49"/>
    <x v="14"/>
    <n v="218"/>
  </r>
  <r>
    <x v="2"/>
    <x v="3"/>
    <x v="50"/>
    <x v="14"/>
    <n v="383"/>
  </r>
  <r>
    <x v="2"/>
    <x v="3"/>
    <x v="51"/>
    <x v="14"/>
    <n v="178"/>
  </r>
  <r>
    <x v="2"/>
    <x v="3"/>
    <x v="52"/>
    <x v="14"/>
    <n v="123"/>
  </r>
  <r>
    <x v="2"/>
    <x v="3"/>
    <x v="54"/>
    <x v="14"/>
    <n v="49"/>
  </r>
  <r>
    <x v="2"/>
    <x v="3"/>
    <x v="55"/>
    <x v="14"/>
    <n v="44"/>
  </r>
  <r>
    <x v="2"/>
    <x v="3"/>
    <x v="56"/>
    <x v="14"/>
    <n v="26"/>
  </r>
  <r>
    <x v="2"/>
    <x v="3"/>
    <x v="58"/>
    <x v="14"/>
    <n v="8"/>
  </r>
  <r>
    <x v="2"/>
    <x v="3"/>
    <x v="59"/>
    <x v="14"/>
    <n v="13"/>
  </r>
  <r>
    <x v="2"/>
    <x v="3"/>
    <x v="60"/>
    <x v="14"/>
    <n v="33"/>
  </r>
  <r>
    <x v="2"/>
    <x v="3"/>
    <x v="41"/>
    <x v="15"/>
    <n v="43"/>
  </r>
  <r>
    <x v="2"/>
    <x v="3"/>
    <x v="42"/>
    <x v="15"/>
    <n v="28"/>
  </r>
  <r>
    <x v="2"/>
    <x v="3"/>
    <x v="43"/>
    <x v="15"/>
    <n v="112"/>
  </r>
  <r>
    <x v="2"/>
    <x v="3"/>
    <x v="44"/>
    <x v="15"/>
    <n v="7"/>
  </r>
  <r>
    <x v="2"/>
    <x v="3"/>
    <x v="45"/>
    <x v="15"/>
    <n v="66"/>
  </r>
  <r>
    <x v="2"/>
    <x v="3"/>
    <x v="46"/>
    <x v="15"/>
    <n v="15"/>
  </r>
  <r>
    <x v="2"/>
    <x v="3"/>
    <x v="47"/>
    <x v="15"/>
    <n v="56"/>
  </r>
  <r>
    <x v="2"/>
    <x v="3"/>
    <x v="48"/>
    <x v="15"/>
    <n v="23"/>
  </r>
  <r>
    <x v="2"/>
    <x v="3"/>
    <x v="49"/>
    <x v="15"/>
    <n v="98"/>
  </r>
  <r>
    <x v="2"/>
    <x v="3"/>
    <x v="50"/>
    <x v="15"/>
    <n v="122"/>
  </r>
  <r>
    <x v="2"/>
    <x v="3"/>
    <x v="51"/>
    <x v="15"/>
    <n v="43"/>
  </r>
  <r>
    <x v="2"/>
    <x v="3"/>
    <x v="52"/>
    <x v="15"/>
    <n v="16"/>
  </r>
  <r>
    <x v="2"/>
    <x v="3"/>
    <x v="53"/>
    <x v="15"/>
    <n v="9"/>
  </r>
  <r>
    <x v="2"/>
    <x v="3"/>
    <x v="54"/>
    <x v="15"/>
    <n v="5"/>
  </r>
  <r>
    <x v="2"/>
    <x v="3"/>
    <x v="55"/>
    <x v="15"/>
    <n v="6"/>
  </r>
  <r>
    <x v="2"/>
    <x v="3"/>
    <x v="56"/>
    <x v="15"/>
    <n v="19"/>
  </r>
  <r>
    <x v="2"/>
    <x v="3"/>
    <x v="58"/>
    <x v="15"/>
    <n v="2"/>
  </r>
  <r>
    <x v="2"/>
    <x v="3"/>
    <x v="59"/>
    <x v="15"/>
    <n v="34"/>
  </r>
  <r>
    <x v="2"/>
    <x v="3"/>
    <x v="60"/>
    <x v="15"/>
    <n v="31"/>
  </r>
  <r>
    <x v="2"/>
    <x v="3"/>
    <x v="61"/>
    <x v="15"/>
    <n v="1"/>
  </r>
  <r>
    <x v="2"/>
    <x v="3"/>
    <x v="62"/>
    <x v="15"/>
    <n v="1"/>
  </r>
  <r>
    <x v="2"/>
    <x v="3"/>
    <x v="41"/>
    <x v="16"/>
    <n v="13"/>
  </r>
  <r>
    <x v="2"/>
    <x v="3"/>
    <x v="42"/>
    <x v="16"/>
    <n v="14"/>
  </r>
  <r>
    <x v="2"/>
    <x v="3"/>
    <x v="43"/>
    <x v="16"/>
    <n v="44"/>
  </r>
  <r>
    <x v="2"/>
    <x v="3"/>
    <x v="44"/>
    <x v="16"/>
    <n v="16"/>
  </r>
  <r>
    <x v="2"/>
    <x v="3"/>
    <x v="45"/>
    <x v="16"/>
    <n v="24"/>
  </r>
  <r>
    <x v="2"/>
    <x v="3"/>
    <x v="46"/>
    <x v="16"/>
    <n v="8"/>
  </r>
  <r>
    <x v="2"/>
    <x v="3"/>
    <x v="47"/>
    <x v="16"/>
    <n v="5"/>
  </r>
  <r>
    <x v="2"/>
    <x v="3"/>
    <x v="48"/>
    <x v="16"/>
    <n v="7"/>
  </r>
  <r>
    <x v="2"/>
    <x v="3"/>
    <x v="49"/>
    <x v="16"/>
    <n v="6"/>
  </r>
  <r>
    <x v="2"/>
    <x v="3"/>
    <x v="50"/>
    <x v="16"/>
    <n v="17"/>
  </r>
  <r>
    <x v="2"/>
    <x v="3"/>
    <x v="51"/>
    <x v="16"/>
    <n v="9"/>
  </r>
  <r>
    <x v="2"/>
    <x v="3"/>
    <x v="52"/>
    <x v="16"/>
    <n v="14"/>
  </r>
  <r>
    <x v="2"/>
    <x v="3"/>
    <x v="53"/>
    <x v="16"/>
    <n v="11"/>
  </r>
  <r>
    <x v="2"/>
    <x v="3"/>
    <x v="54"/>
    <x v="16"/>
    <n v="2"/>
  </r>
  <r>
    <x v="2"/>
    <x v="3"/>
    <x v="55"/>
    <x v="16"/>
    <n v="5"/>
  </r>
  <r>
    <x v="2"/>
    <x v="3"/>
    <x v="56"/>
    <x v="16"/>
    <n v="7"/>
  </r>
  <r>
    <x v="2"/>
    <x v="3"/>
    <x v="57"/>
    <x v="16"/>
    <n v="1"/>
  </r>
  <r>
    <x v="2"/>
    <x v="3"/>
    <x v="58"/>
    <x v="16"/>
    <n v="3"/>
  </r>
  <r>
    <x v="2"/>
    <x v="3"/>
    <x v="59"/>
    <x v="16"/>
    <n v="7"/>
  </r>
  <r>
    <x v="2"/>
    <x v="3"/>
    <x v="60"/>
    <x v="16"/>
    <n v="4"/>
  </r>
  <r>
    <x v="2"/>
    <x v="3"/>
    <x v="61"/>
    <x v="16"/>
    <n v="6"/>
  </r>
  <r>
    <x v="2"/>
    <x v="3"/>
    <x v="62"/>
    <x v="16"/>
    <n v="2"/>
  </r>
  <r>
    <x v="2"/>
    <x v="3"/>
    <x v="41"/>
    <x v="33"/>
    <n v="6"/>
  </r>
  <r>
    <x v="2"/>
    <x v="3"/>
    <x v="42"/>
    <x v="33"/>
    <n v="6"/>
  </r>
  <r>
    <x v="2"/>
    <x v="3"/>
    <x v="43"/>
    <x v="33"/>
    <n v="30"/>
  </r>
  <r>
    <x v="2"/>
    <x v="3"/>
    <x v="44"/>
    <x v="33"/>
    <n v="6"/>
  </r>
  <r>
    <x v="2"/>
    <x v="3"/>
    <x v="45"/>
    <x v="33"/>
    <n v="23"/>
  </r>
  <r>
    <x v="2"/>
    <x v="3"/>
    <x v="46"/>
    <x v="33"/>
    <n v="1"/>
  </r>
  <r>
    <x v="2"/>
    <x v="3"/>
    <x v="47"/>
    <x v="33"/>
    <n v="6"/>
  </r>
  <r>
    <x v="2"/>
    <x v="3"/>
    <x v="48"/>
    <x v="33"/>
    <n v="5"/>
  </r>
  <r>
    <x v="2"/>
    <x v="3"/>
    <x v="49"/>
    <x v="33"/>
    <n v="4"/>
  </r>
  <r>
    <x v="2"/>
    <x v="3"/>
    <x v="50"/>
    <x v="33"/>
    <n v="10"/>
  </r>
  <r>
    <x v="2"/>
    <x v="3"/>
    <x v="51"/>
    <x v="33"/>
    <n v="15"/>
  </r>
  <r>
    <x v="2"/>
    <x v="3"/>
    <x v="52"/>
    <x v="33"/>
    <n v="4"/>
  </r>
  <r>
    <x v="2"/>
    <x v="3"/>
    <x v="53"/>
    <x v="33"/>
    <n v="3"/>
  </r>
  <r>
    <x v="2"/>
    <x v="3"/>
    <x v="54"/>
    <x v="33"/>
    <n v="1"/>
  </r>
  <r>
    <x v="2"/>
    <x v="3"/>
    <x v="55"/>
    <x v="33"/>
    <n v="4"/>
  </r>
  <r>
    <x v="2"/>
    <x v="3"/>
    <x v="56"/>
    <x v="33"/>
    <n v="3"/>
  </r>
  <r>
    <x v="2"/>
    <x v="3"/>
    <x v="58"/>
    <x v="33"/>
    <n v="17"/>
  </r>
  <r>
    <x v="2"/>
    <x v="3"/>
    <x v="59"/>
    <x v="33"/>
    <n v="16"/>
  </r>
  <r>
    <x v="2"/>
    <x v="3"/>
    <x v="60"/>
    <x v="33"/>
    <n v="5"/>
  </r>
  <r>
    <x v="2"/>
    <x v="3"/>
    <x v="61"/>
    <x v="33"/>
    <n v="5"/>
  </r>
  <r>
    <x v="2"/>
    <x v="3"/>
    <x v="62"/>
    <x v="33"/>
    <n v="6"/>
  </r>
  <r>
    <x v="2"/>
    <x v="3"/>
    <x v="41"/>
    <x v="34"/>
    <n v="1"/>
  </r>
  <r>
    <x v="2"/>
    <x v="3"/>
    <x v="42"/>
    <x v="34"/>
    <n v="3"/>
  </r>
  <r>
    <x v="2"/>
    <x v="3"/>
    <x v="43"/>
    <x v="34"/>
    <n v="21"/>
  </r>
  <r>
    <x v="2"/>
    <x v="3"/>
    <x v="44"/>
    <x v="34"/>
    <n v="3"/>
  </r>
  <r>
    <x v="2"/>
    <x v="3"/>
    <x v="45"/>
    <x v="34"/>
    <n v="13"/>
  </r>
  <r>
    <x v="2"/>
    <x v="3"/>
    <x v="47"/>
    <x v="34"/>
    <n v="2"/>
  </r>
  <r>
    <x v="2"/>
    <x v="3"/>
    <x v="48"/>
    <x v="34"/>
    <n v="2"/>
  </r>
  <r>
    <x v="2"/>
    <x v="3"/>
    <x v="49"/>
    <x v="34"/>
    <n v="1"/>
  </r>
  <r>
    <x v="2"/>
    <x v="3"/>
    <x v="50"/>
    <x v="34"/>
    <n v="8"/>
  </r>
  <r>
    <x v="2"/>
    <x v="3"/>
    <x v="51"/>
    <x v="34"/>
    <n v="10"/>
  </r>
  <r>
    <x v="2"/>
    <x v="3"/>
    <x v="52"/>
    <x v="34"/>
    <n v="3"/>
  </r>
  <r>
    <x v="2"/>
    <x v="3"/>
    <x v="53"/>
    <x v="34"/>
    <n v="2"/>
  </r>
  <r>
    <x v="2"/>
    <x v="3"/>
    <x v="54"/>
    <x v="34"/>
    <n v="1"/>
  </r>
  <r>
    <x v="2"/>
    <x v="3"/>
    <x v="55"/>
    <x v="34"/>
    <n v="2"/>
  </r>
  <r>
    <x v="2"/>
    <x v="3"/>
    <x v="58"/>
    <x v="34"/>
    <n v="4"/>
  </r>
  <r>
    <x v="2"/>
    <x v="3"/>
    <x v="59"/>
    <x v="34"/>
    <n v="13"/>
  </r>
  <r>
    <x v="2"/>
    <x v="3"/>
    <x v="60"/>
    <x v="34"/>
    <n v="8"/>
  </r>
  <r>
    <x v="2"/>
    <x v="3"/>
    <x v="61"/>
    <x v="34"/>
    <n v="3"/>
  </r>
  <r>
    <x v="2"/>
    <x v="3"/>
    <x v="62"/>
    <x v="34"/>
    <n v="1"/>
  </r>
  <r>
    <x v="2"/>
    <x v="3"/>
    <x v="41"/>
    <x v="35"/>
    <n v="1"/>
  </r>
  <r>
    <x v="2"/>
    <x v="3"/>
    <x v="42"/>
    <x v="35"/>
    <n v="1"/>
  </r>
  <r>
    <x v="2"/>
    <x v="3"/>
    <x v="43"/>
    <x v="35"/>
    <n v="6"/>
  </r>
  <r>
    <x v="2"/>
    <x v="3"/>
    <x v="44"/>
    <x v="35"/>
    <n v="3"/>
  </r>
  <r>
    <x v="2"/>
    <x v="3"/>
    <x v="45"/>
    <x v="35"/>
    <n v="5"/>
  </r>
  <r>
    <x v="2"/>
    <x v="3"/>
    <x v="48"/>
    <x v="35"/>
    <n v="2"/>
  </r>
  <r>
    <x v="2"/>
    <x v="3"/>
    <x v="49"/>
    <x v="35"/>
    <n v="1"/>
  </r>
  <r>
    <x v="2"/>
    <x v="3"/>
    <x v="50"/>
    <x v="35"/>
    <n v="2"/>
  </r>
  <r>
    <x v="2"/>
    <x v="3"/>
    <x v="51"/>
    <x v="35"/>
    <n v="2"/>
  </r>
  <r>
    <x v="2"/>
    <x v="3"/>
    <x v="55"/>
    <x v="35"/>
    <n v="1"/>
  </r>
  <r>
    <x v="2"/>
    <x v="3"/>
    <x v="59"/>
    <x v="35"/>
    <n v="2"/>
  </r>
  <r>
    <x v="2"/>
    <x v="3"/>
    <x v="60"/>
    <x v="35"/>
    <n v="1"/>
  </r>
  <r>
    <x v="2"/>
    <x v="3"/>
    <x v="62"/>
    <x v="35"/>
    <n v="1"/>
  </r>
  <r>
    <x v="2"/>
    <x v="3"/>
    <x v="41"/>
    <x v="36"/>
    <n v="1"/>
  </r>
  <r>
    <x v="2"/>
    <x v="3"/>
    <x v="43"/>
    <x v="36"/>
    <n v="6"/>
  </r>
  <r>
    <x v="2"/>
    <x v="3"/>
    <x v="44"/>
    <x v="36"/>
    <n v="3"/>
  </r>
  <r>
    <x v="2"/>
    <x v="3"/>
    <x v="45"/>
    <x v="36"/>
    <n v="4"/>
  </r>
  <r>
    <x v="2"/>
    <x v="3"/>
    <x v="47"/>
    <x v="36"/>
    <n v="1"/>
  </r>
  <r>
    <x v="2"/>
    <x v="3"/>
    <x v="48"/>
    <x v="36"/>
    <n v="1"/>
  </r>
  <r>
    <x v="2"/>
    <x v="3"/>
    <x v="52"/>
    <x v="36"/>
    <n v="2"/>
  </r>
  <r>
    <x v="2"/>
    <x v="3"/>
    <x v="55"/>
    <x v="36"/>
    <n v="1"/>
  </r>
  <r>
    <x v="2"/>
    <x v="3"/>
    <x v="56"/>
    <x v="36"/>
    <n v="2"/>
  </r>
  <r>
    <x v="2"/>
    <x v="3"/>
    <x v="58"/>
    <x v="36"/>
    <n v="5"/>
  </r>
  <r>
    <x v="2"/>
    <x v="3"/>
    <x v="59"/>
    <x v="36"/>
    <n v="4"/>
  </r>
  <r>
    <x v="2"/>
    <x v="3"/>
    <x v="60"/>
    <x v="36"/>
    <n v="1"/>
  </r>
  <r>
    <x v="2"/>
    <x v="3"/>
    <x v="62"/>
    <x v="36"/>
    <n v="1"/>
  </r>
  <r>
    <x v="2"/>
    <x v="3"/>
    <x v="44"/>
    <x v="32"/>
    <n v="31"/>
  </r>
  <r>
    <x v="2"/>
    <x v="3"/>
    <x v="50"/>
    <x v="32"/>
    <n v="10"/>
  </r>
  <r>
    <x v="2"/>
    <x v="3"/>
    <x v="53"/>
    <x v="32"/>
    <n v="191"/>
  </r>
  <r>
    <x v="2"/>
    <x v="3"/>
    <x v="55"/>
    <x v="32"/>
    <n v="284"/>
  </r>
  <r>
    <x v="2"/>
    <x v="3"/>
    <x v="58"/>
    <x v="32"/>
    <n v="42"/>
  </r>
  <r>
    <x v="2"/>
    <x v="3"/>
    <x v="60"/>
    <x v="32"/>
    <n v="157"/>
  </r>
  <r>
    <x v="2"/>
    <x v="3"/>
    <x v="61"/>
    <x v="32"/>
    <n v="491"/>
  </r>
  <r>
    <x v="2"/>
    <x v="3"/>
    <x v="62"/>
    <x v="32"/>
    <n v="254"/>
  </r>
  <r>
    <x v="2"/>
    <x v="3"/>
    <x v="41"/>
    <x v="17"/>
    <n v="167"/>
  </r>
  <r>
    <x v="2"/>
    <x v="3"/>
    <x v="42"/>
    <x v="17"/>
    <n v="112"/>
  </r>
  <r>
    <x v="2"/>
    <x v="3"/>
    <x v="43"/>
    <x v="17"/>
    <n v="3908"/>
  </r>
  <r>
    <x v="2"/>
    <x v="3"/>
    <x v="44"/>
    <x v="17"/>
    <n v="585"/>
  </r>
  <r>
    <x v="2"/>
    <x v="3"/>
    <x v="45"/>
    <x v="17"/>
    <n v="559"/>
  </r>
  <r>
    <x v="2"/>
    <x v="3"/>
    <x v="46"/>
    <x v="17"/>
    <n v="65"/>
  </r>
  <r>
    <x v="2"/>
    <x v="3"/>
    <x v="47"/>
    <x v="17"/>
    <n v="80"/>
  </r>
  <r>
    <x v="2"/>
    <x v="3"/>
    <x v="48"/>
    <x v="17"/>
    <n v="117"/>
  </r>
  <r>
    <x v="2"/>
    <x v="3"/>
    <x v="49"/>
    <x v="17"/>
    <n v="63"/>
  </r>
  <r>
    <x v="2"/>
    <x v="3"/>
    <x v="50"/>
    <x v="17"/>
    <n v="274"/>
  </r>
  <r>
    <x v="2"/>
    <x v="3"/>
    <x v="51"/>
    <x v="17"/>
    <n v="85"/>
  </r>
  <r>
    <x v="2"/>
    <x v="3"/>
    <x v="52"/>
    <x v="17"/>
    <n v="411"/>
  </r>
  <r>
    <x v="2"/>
    <x v="3"/>
    <x v="53"/>
    <x v="17"/>
    <n v="684"/>
  </r>
  <r>
    <x v="2"/>
    <x v="3"/>
    <x v="54"/>
    <x v="17"/>
    <n v="209"/>
  </r>
  <r>
    <x v="2"/>
    <x v="3"/>
    <x v="55"/>
    <x v="17"/>
    <n v="372"/>
  </r>
  <r>
    <x v="2"/>
    <x v="3"/>
    <x v="56"/>
    <x v="17"/>
    <n v="505"/>
  </r>
  <r>
    <x v="2"/>
    <x v="3"/>
    <x v="57"/>
    <x v="17"/>
    <n v="807"/>
  </r>
  <r>
    <x v="2"/>
    <x v="3"/>
    <x v="58"/>
    <x v="17"/>
    <n v="1604"/>
  </r>
  <r>
    <x v="2"/>
    <x v="3"/>
    <x v="59"/>
    <x v="17"/>
    <n v="2355"/>
  </r>
  <r>
    <x v="2"/>
    <x v="3"/>
    <x v="60"/>
    <x v="17"/>
    <n v="1009"/>
  </r>
  <r>
    <x v="2"/>
    <x v="3"/>
    <x v="61"/>
    <x v="17"/>
    <n v="794"/>
  </r>
  <r>
    <x v="2"/>
    <x v="3"/>
    <x v="62"/>
    <x v="17"/>
    <n v="1657"/>
  </r>
  <r>
    <x v="2"/>
    <x v="3"/>
    <x v="41"/>
    <x v="18"/>
    <n v="2916"/>
  </r>
  <r>
    <x v="2"/>
    <x v="3"/>
    <x v="42"/>
    <x v="18"/>
    <n v="24336"/>
  </r>
  <r>
    <x v="2"/>
    <x v="3"/>
    <x v="43"/>
    <x v="18"/>
    <n v="60417"/>
  </r>
  <r>
    <x v="2"/>
    <x v="3"/>
    <x v="44"/>
    <x v="18"/>
    <n v="15481"/>
  </r>
  <r>
    <x v="2"/>
    <x v="3"/>
    <x v="45"/>
    <x v="18"/>
    <n v="23597"/>
  </r>
  <r>
    <x v="2"/>
    <x v="3"/>
    <x v="46"/>
    <x v="18"/>
    <n v="1182"/>
  </r>
  <r>
    <x v="2"/>
    <x v="3"/>
    <x v="47"/>
    <x v="18"/>
    <n v="6050"/>
  </r>
  <r>
    <x v="2"/>
    <x v="3"/>
    <x v="48"/>
    <x v="18"/>
    <n v="3278"/>
  </r>
  <r>
    <x v="2"/>
    <x v="3"/>
    <x v="49"/>
    <x v="18"/>
    <n v="7768"/>
  </r>
  <r>
    <x v="2"/>
    <x v="3"/>
    <x v="50"/>
    <x v="18"/>
    <n v="3397"/>
  </r>
  <r>
    <x v="2"/>
    <x v="3"/>
    <x v="51"/>
    <x v="18"/>
    <n v="1496"/>
  </r>
  <r>
    <x v="2"/>
    <x v="3"/>
    <x v="52"/>
    <x v="18"/>
    <n v="6551"/>
  </r>
  <r>
    <x v="2"/>
    <x v="3"/>
    <x v="53"/>
    <x v="18"/>
    <n v="456"/>
  </r>
  <r>
    <x v="2"/>
    <x v="3"/>
    <x v="54"/>
    <x v="18"/>
    <n v="695"/>
  </r>
  <r>
    <x v="2"/>
    <x v="3"/>
    <x v="55"/>
    <x v="18"/>
    <n v="585"/>
  </r>
  <r>
    <x v="2"/>
    <x v="3"/>
    <x v="56"/>
    <x v="18"/>
    <n v="1235"/>
  </r>
  <r>
    <x v="2"/>
    <x v="3"/>
    <x v="57"/>
    <x v="18"/>
    <n v="1"/>
  </r>
  <r>
    <x v="2"/>
    <x v="3"/>
    <x v="58"/>
    <x v="18"/>
    <n v="14"/>
  </r>
  <r>
    <x v="2"/>
    <x v="3"/>
    <x v="59"/>
    <x v="18"/>
    <n v="46"/>
  </r>
  <r>
    <x v="2"/>
    <x v="3"/>
    <x v="60"/>
    <x v="18"/>
    <n v="752"/>
  </r>
  <r>
    <x v="2"/>
    <x v="3"/>
    <x v="61"/>
    <x v="18"/>
    <n v="11"/>
  </r>
  <r>
    <x v="2"/>
    <x v="3"/>
    <x v="62"/>
    <x v="18"/>
    <n v="16"/>
  </r>
  <r>
    <x v="2"/>
    <x v="3"/>
    <x v="42"/>
    <x v="19"/>
    <n v="272608"/>
  </r>
  <r>
    <x v="2"/>
    <x v="3"/>
    <x v="43"/>
    <x v="19"/>
    <n v="4338353"/>
  </r>
  <r>
    <x v="2"/>
    <x v="3"/>
    <x v="44"/>
    <x v="19"/>
    <n v="1311723"/>
  </r>
  <r>
    <x v="2"/>
    <x v="3"/>
    <x v="45"/>
    <x v="19"/>
    <n v="963947"/>
  </r>
  <r>
    <x v="2"/>
    <x v="3"/>
    <x v="46"/>
    <x v="19"/>
    <n v="10"/>
  </r>
  <r>
    <x v="2"/>
    <x v="3"/>
    <x v="47"/>
    <x v="19"/>
    <n v="58232"/>
  </r>
  <r>
    <x v="2"/>
    <x v="3"/>
    <x v="49"/>
    <x v="19"/>
    <n v="17941"/>
  </r>
  <r>
    <x v="2"/>
    <x v="3"/>
    <x v="50"/>
    <x v="19"/>
    <n v="290111"/>
  </r>
  <r>
    <x v="2"/>
    <x v="3"/>
    <x v="51"/>
    <x v="19"/>
    <n v="243094"/>
  </r>
  <r>
    <x v="2"/>
    <x v="3"/>
    <x v="52"/>
    <x v="19"/>
    <n v="204028"/>
  </r>
  <r>
    <x v="2"/>
    <x v="3"/>
    <x v="53"/>
    <x v="19"/>
    <n v="78803"/>
  </r>
  <r>
    <x v="2"/>
    <x v="3"/>
    <x v="54"/>
    <x v="19"/>
    <n v="80004"/>
  </r>
  <r>
    <x v="2"/>
    <x v="3"/>
    <x v="56"/>
    <x v="19"/>
    <n v="53079"/>
  </r>
  <r>
    <x v="2"/>
    <x v="3"/>
    <x v="58"/>
    <x v="19"/>
    <n v="146500"/>
  </r>
  <r>
    <x v="2"/>
    <x v="3"/>
    <x v="59"/>
    <x v="19"/>
    <n v="49035"/>
  </r>
  <r>
    <x v="2"/>
    <x v="3"/>
    <x v="60"/>
    <x v="19"/>
    <n v="80050"/>
  </r>
  <r>
    <x v="2"/>
    <x v="3"/>
    <x v="43"/>
    <x v="20"/>
    <n v="68678"/>
  </r>
  <r>
    <x v="2"/>
    <x v="3"/>
    <x v="44"/>
    <x v="20"/>
    <n v="54974"/>
  </r>
  <r>
    <x v="2"/>
    <x v="3"/>
    <x v="45"/>
    <x v="20"/>
    <n v="3"/>
  </r>
  <r>
    <x v="2"/>
    <x v="3"/>
    <x v="46"/>
    <x v="20"/>
    <n v="10"/>
  </r>
  <r>
    <x v="2"/>
    <x v="3"/>
    <x v="51"/>
    <x v="20"/>
    <n v="9"/>
  </r>
  <r>
    <x v="2"/>
    <x v="3"/>
    <x v="53"/>
    <x v="20"/>
    <n v="27"/>
  </r>
  <r>
    <x v="2"/>
    <x v="3"/>
    <x v="54"/>
    <x v="20"/>
    <n v="25"/>
  </r>
  <r>
    <x v="2"/>
    <x v="3"/>
    <x v="55"/>
    <x v="20"/>
    <n v="209"/>
  </r>
  <r>
    <x v="2"/>
    <x v="3"/>
    <x v="60"/>
    <x v="20"/>
    <n v="4"/>
  </r>
  <r>
    <x v="2"/>
    <x v="3"/>
    <x v="61"/>
    <x v="20"/>
    <n v="4"/>
  </r>
  <r>
    <x v="2"/>
    <x v="3"/>
    <x v="41"/>
    <x v="21"/>
    <n v="507"/>
  </r>
  <r>
    <x v="2"/>
    <x v="3"/>
    <x v="42"/>
    <x v="21"/>
    <n v="771"/>
  </r>
  <r>
    <x v="2"/>
    <x v="3"/>
    <x v="43"/>
    <x v="21"/>
    <n v="7808"/>
  </r>
  <r>
    <x v="2"/>
    <x v="3"/>
    <x v="44"/>
    <x v="21"/>
    <n v="2329"/>
  </r>
  <r>
    <x v="2"/>
    <x v="3"/>
    <x v="45"/>
    <x v="21"/>
    <n v="2507"/>
  </r>
  <r>
    <x v="2"/>
    <x v="3"/>
    <x v="46"/>
    <x v="21"/>
    <n v="1054"/>
  </r>
  <r>
    <x v="2"/>
    <x v="3"/>
    <x v="47"/>
    <x v="21"/>
    <n v="411"/>
  </r>
  <r>
    <x v="2"/>
    <x v="3"/>
    <x v="48"/>
    <x v="21"/>
    <n v="680"/>
  </r>
  <r>
    <x v="2"/>
    <x v="3"/>
    <x v="49"/>
    <x v="21"/>
    <n v="1926"/>
  </r>
  <r>
    <x v="2"/>
    <x v="3"/>
    <x v="50"/>
    <x v="21"/>
    <n v="924"/>
  </r>
  <r>
    <x v="2"/>
    <x v="3"/>
    <x v="51"/>
    <x v="21"/>
    <n v="287"/>
  </r>
  <r>
    <x v="2"/>
    <x v="3"/>
    <x v="52"/>
    <x v="21"/>
    <n v="1060"/>
  </r>
  <r>
    <x v="2"/>
    <x v="3"/>
    <x v="53"/>
    <x v="21"/>
    <n v="1487"/>
  </r>
  <r>
    <x v="2"/>
    <x v="3"/>
    <x v="54"/>
    <x v="21"/>
    <n v="1349"/>
  </r>
  <r>
    <x v="2"/>
    <x v="3"/>
    <x v="55"/>
    <x v="21"/>
    <n v="2484"/>
  </r>
  <r>
    <x v="2"/>
    <x v="3"/>
    <x v="56"/>
    <x v="21"/>
    <n v="3383"/>
  </r>
  <r>
    <x v="2"/>
    <x v="3"/>
    <x v="57"/>
    <x v="21"/>
    <n v="1132"/>
  </r>
  <r>
    <x v="2"/>
    <x v="3"/>
    <x v="58"/>
    <x v="21"/>
    <n v="2307"/>
  </r>
  <r>
    <x v="2"/>
    <x v="3"/>
    <x v="59"/>
    <x v="21"/>
    <n v="7128"/>
  </r>
  <r>
    <x v="2"/>
    <x v="3"/>
    <x v="60"/>
    <x v="21"/>
    <n v="5810"/>
  </r>
  <r>
    <x v="2"/>
    <x v="3"/>
    <x v="61"/>
    <x v="21"/>
    <n v="5202"/>
  </r>
  <r>
    <x v="2"/>
    <x v="3"/>
    <x v="62"/>
    <x v="21"/>
    <n v="3542"/>
  </r>
  <r>
    <x v="2"/>
    <x v="3"/>
    <x v="41"/>
    <x v="22"/>
    <n v="268"/>
  </r>
  <r>
    <x v="2"/>
    <x v="3"/>
    <x v="42"/>
    <x v="22"/>
    <n v="45885"/>
  </r>
  <r>
    <x v="2"/>
    <x v="3"/>
    <x v="43"/>
    <x v="22"/>
    <n v="93115"/>
  </r>
  <r>
    <x v="2"/>
    <x v="3"/>
    <x v="44"/>
    <x v="22"/>
    <n v="59487"/>
  </r>
  <r>
    <x v="2"/>
    <x v="3"/>
    <x v="45"/>
    <x v="22"/>
    <n v="39024"/>
  </r>
  <r>
    <x v="2"/>
    <x v="3"/>
    <x v="46"/>
    <x v="22"/>
    <n v="5266"/>
  </r>
  <r>
    <x v="2"/>
    <x v="3"/>
    <x v="47"/>
    <x v="22"/>
    <n v="74"/>
  </r>
  <r>
    <x v="2"/>
    <x v="3"/>
    <x v="48"/>
    <x v="22"/>
    <n v="2245"/>
  </r>
  <r>
    <x v="2"/>
    <x v="3"/>
    <x v="49"/>
    <x v="22"/>
    <n v="2099"/>
  </r>
  <r>
    <x v="2"/>
    <x v="3"/>
    <x v="50"/>
    <x v="22"/>
    <n v="34885"/>
  </r>
  <r>
    <x v="2"/>
    <x v="3"/>
    <x v="51"/>
    <x v="22"/>
    <n v="13907"/>
  </r>
  <r>
    <x v="2"/>
    <x v="3"/>
    <x v="52"/>
    <x v="22"/>
    <n v="45249"/>
  </r>
  <r>
    <x v="2"/>
    <x v="3"/>
    <x v="53"/>
    <x v="22"/>
    <n v="1993"/>
  </r>
  <r>
    <x v="2"/>
    <x v="3"/>
    <x v="54"/>
    <x v="22"/>
    <n v="2003"/>
  </r>
  <r>
    <x v="2"/>
    <x v="3"/>
    <x v="55"/>
    <x v="22"/>
    <n v="100"/>
  </r>
  <r>
    <x v="2"/>
    <x v="3"/>
    <x v="56"/>
    <x v="22"/>
    <n v="8475"/>
  </r>
  <r>
    <x v="2"/>
    <x v="3"/>
    <x v="57"/>
    <x v="22"/>
    <n v="15"/>
  </r>
  <r>
    <x v="2"/>
    <x v="3"/>
    <x v="58"/>
    <x v="22"/>
    <n v="40"/>
  </r>
  <r>
    <x v="2"/>
    <x v="3"/>
    <x v="59"/>
    <x v="22"/>
    <n v="564"/>
  </r>
  <r>
    <x v="2"/>
    <x v="3"/>
    <x v="60"/>
    <x v="22"/>
    <n v="1009"/>
  </r>
  <r>
    <x v="2"/>
    <x v="3"/>
    <x v="61"/>
    <x v="22"/>
    <n v="13111"/>
  </r>
  <r>
    <x v="2"/>
    <x v="3"/>
    <x v="62"/>
    <x v="22"/>
    <n v="30"/>
  </r>
  <r>
    <x v="2"/>
    <x v="3"/>
    <x v="41"/>
    <x v="23"/>
    <n v="102"/>
  </r>
  <r>
    <x v="2"/>
    <x v="3"/>
    <x v="42"/>
    <x v="23"/>
    <n v="45"/>
  </r>
  <r>
    <x v="2"/>
    <x v="3"/>
    <x v="43"/>
    <x v="23"/>
    <n v="1494"/>
  </r>
  <r>
    <x v="2"/>
    <x v="3"/>
    <x v="44"/>
    <x v="23"/>
    <n v="23"/>
  </r>
  <r>
    <x v="2"/>
    <x v="3"/>
    <x v="45"/>
    <x v="23"/>
    <n v="799"/>
  </r>
  <r>
    <x v="2"/>
    <x v="3"/>
    <x v="47"/>
    <x v="23"/>
    <n v="19"/>
  </r>
  <r>
    <x v="2"/>
    <x v="3"/>
    <x v="48"/>
    <x v="23"/>
    <n v="4"/>
  </r>
  <r>
    <x v="2"/>
    <x v="3"/>
    <x v="49"/>
    <x v="23"/>
    <n v="13"/>
  </r>
  <r>
    <x v="2"/>
    <x v="3"/>
    <x v="50"/>
    <x v="23"/>
    <n v="43"/>
  </r>
  <r>
    <x v="2"/>
    <x v="3"/>
    <x v="51"/>
    <x v="23"/>
    <n v="45"/>
  </r>
  <r>
    <x v="2"/>
    <x v="3"/>
    <x v="52"/>
    <x v="23"/>
    <n v="202"/>
  </r>
  <r>
    <x v="2"/>
    <x v="3"/>
    <x v="54"/>
    <x v="23"/>
    <n v="101"/>
  </r>
  <r>
    <x v="2"/>
    <x v="3"/>
    <x v="56"/>
    <x v="23"/>
    <n v="11"/>
  </r>
  <r>
    <x v="2"/>
    <x v="3"/>
    <x v="59"/>
    <x v="23"/>
    <n v="1"/>
  </r>
  <r>
    <x v="2"/>
    <x v="3"/>
    <x v="41"/>
    <x v="24"/>
    <n v="3"/>
  </r>
  <r>
    <x v="2"/>
    <x v="3"/>
    <x v="42"/>
    <x v="24"/>
    <n v="4"/>
  </r>
  <r>
    <x v="2"/>
    <x v="3"/>
    <x v="43"/>
    <x v="24"/>
    <n v="175"/>
  </r>
  <r>
    <x v="2"/>
    <x v="3"/>
    <x v="45"/>
    <x v="24"/>
    <n v="21"/>
  </r>
  <r>
    <x v="2"/>
    <x v="3"/>
    <x v="47"/>
    <x v="24"/>
    <n v="1"/>
  </r>
  <r>
    <x v="2"/>
    <x v="3"/>
    <x v="48"/>
    <x v="24"/>
    <n v="2"/>
  </r>
  <r>
    <x v="2"/>
    <x v="3"/>
    <x v="49"/>
    <x v="24"/>
    <n v="1"/>
  </r>
  <r>
    <x v="2"/>
    <x v="3"/>
    <x v="51"/>
    <x v="24"/>
    <n v="2"/>
  </r>
  <r>
    <x v="2"/>
    <x v="3"/>
    <x v="52"/>
    <x v="24"/>
    <n v="7"/>
  </r>
  <r>
    <x v="2"/>
    <x v="3"/>
    <x v="41"/>
    <x v="25"/>
    <n v="8769"/>
  </r>
  <r>
    <x v="2"/>
    <x v="3"/>
    <x v="42"/>
    <x v="25"/>
    <n v="6717"/>
  </r>
  <r>
    <x v="2"/>
    <x v="3"/>
    <x v="43"/>
    <x v="25"/>
    <n v="75464"/>
  </r>
  <r>
    <x v="2"/>
    <x v="3"/>
    <x v="44"/>
    <x v="25"/>
    <n v="14819"/>
  </r>
  <r>
    <x v="2"/>
    <x v="3"/>
    <x v="45"/>
    <x v="25"/>
    <n v="19173"/>
  </r>
  <r>
    <x v="2"/>
    <x v="3"/>
    <x v="46"/>
    <x v="25"/>
    <n v="5676"/>
  </r>
  <r>
    <x v="2"/>
    <x v="3"/>
    <x v="47"/>
    <x v="25"/>
    <n v="4489"/>
  </r>
  <r>
    <x v="2"/>
    <x v="3"/>
    <x v="48"/>
    <x v="25"/>
    <n v="8165"/>
  </r>
  <r>
    <x v="2"/>
    <x v="3"/>
    <x v="49"/>
    <x v="25"/>
    <n v="6316"/>
  </r>
  <r>
    <x v="2"/>
    <x v="3"/>
    <x v="50"/>
    <x v="25"/>
    <n v="8380"/>
  </r>
  <r>
    <x v="2"/>
    <x v="3"/>
    <x v="51"/>
    <x v="25"/>
    <n v="4026"/>
  </r>
  <r>
    <x v="2"/>
    <x v="3"/>
    <x v="52"/>
    <x v="25"/>
    <n v="15876"/>
  </r>
  <r>
    <x v="2"/>
    <x v="3"/>
    <x v="53"/>
    <x v="25"/>
    <n v="19893"/>
  </r>
  <r>
    <x v="2"/>
    <x v="3"/>
    <x v="54"/>
    <x v="25"/>
    <n v="9614"/>
  </r>
  <r>
    <x v="2"/>
    <x v="3"/>
    <x v="55"/>
    <x v="25"/>
    <n v="13087"/>
  </r>
  <r>
    <x v="2"/>
    <x v="3"/>
    <x v="56"/>
    <x v="25"/>
    <n v="17099"/>
  </r>
  <r>
    <x v="2"/>
    <x v="3"/>
    <x v="57"/>
    <x v="25"/>
    <n v="14315"/>
  </r>
  <r>
    <x v="2"/>
    <x v="3"/>
    <x v="58"/>
    <x v="25"/>
    <n v="31568"/>
  </r>
  <r>
    <x v="2"/>
    <x v="3"/>
    <x v="59"/>
    <x v="25"/>
    <n v="54511"/>
  </r>
  <r>
    <x v="2"/>
    <x v="3"/>
    <x v="60"/>
    <x v="25"/>
    <n v="26096"/>
  </r>
  <r>
    <x v="2"/>
    <x v="3"/>
    <x v="61"/>
    <x v="25"/>
    <n v="25310"/>
  </r>
  <r>
    <x v="2"/>
    <x v="3"/>
    <x v="62"/>
    <x v="25"/>
    <n v="30622"/>
  </r>
  <r>
    <x v="2"/>
    <x v="3"/>
    <x v="41"/>
    <x v="26"/>
    <n v="196"/>
  </r>
  <r>
    <x v="2"/>
    <x v="3"/>
    <x v="42"/>
    <x v="26"/>
    <n v="513"/>
  </r>
  <r>
    <x v="2"/>
    <x v="3"/>
    <x v="43"/>
    <x v="26"/>
    <n v="493"/>
  </r>
  <r>
    <x v="2"/>
    <x v="3"/>
    <x v="44"/>
    <x v="26"/>
    <n v="21"/>
  </r>
  <r>
    <x v="2"/>
    <x v="3"/>
    <x v="45"/>
    <x v="26"/>
    <n v="1977"/>
  </r>
  <r>
    <x v="2"/>
    <x v="3"/>
    <x v="46"/>
    <x v="26"/>
    <n v="30"/>
  </r>
  <r>
    <x v="2"/>
    <x v="3"/>
    <x v="47"/>
    <x v="26"/>
    <n v="49"/>
  </r>
  <r>
    <x v="2"/>
    <x v="3"/>
    <x v="48"/>
    <x v="26"/>
    <n v="6"/>
  </r>
  <r>
    <x v="2"/>
    <x v="3"/>
    <x v="49"/>
    <x v="26"/>
    <n v="10"/>
  </r>
  <r>
    <x v="2"/>
    <x v="3"/>
    <x v="50"/>
    <x v="26"/>
    <n v="293"/>
  </r>
  <r>
    <x v="2"/>
    <x v="3"/>
    <x v="51"/>
    <x v="26"/>
    <n v="543"/>
  </r>
  <r>
    <x v="2"/>
    <x v="3"/>
    <x v="52"/>
    <x v="26"/>
    <n v="2"/>
  </r>
  <r>
    <x v="2"/>
    <x v="3"/>
    <x v="54"/>
    <x v="26"/>
    <n v="3"/>
  </r>
  <r>
    <x v="2"/>
    <x v="3"/>
    <x v="55"/>
    <x v="26"/>
    <n v="4"/>
  </r>
  <r>
    <x v="2"/>
    <x v="3"/>
    <x v="56"/>
    <x v="26"/>
    <n v="12"/>
  </r>
  <r>
    <x v="2"/>
    <x v="3"/>
    <x v="58"/>
    <x v="26"/>
    <n v="3"/>
  </r>
  <r>
    <x v="2"/>
    <x v="3"/>
    <x v="60"/>
    <x v="26"/>
    <n v="2"/>
  </r>
  <r>
    <x v="2"/>
    <x v="3"/>
    <x v="41"/>
    <x v="27"/>
    <n v="37381"/>
  </r>
  <r>
    <x v="2"/>
    <x v="3"/>
    <x v="42"/>
    <x v="27"/>
    <n v="36086"/>
  </r>
  <r>
    <x v="2"/>
    <x v="3"/>
    <x v="43"/>
    <x v="27"/>
    <n v="102505"/>
  </r>
  <r>
    <x v="2"/>
    <x v="3"/>
    <x v="44"/>
    <x v="27"/>
    <n v="31607"/>
  </r>
  <r>
    <x v="2"/>
    <x v="3"/>
    <x v="45"/>
    <x v="27"/>
    <n v="71056"/>
  </r>
  <r>
    <x v="2"/>
    <x v="3"/>
    <x v="46"/>
    <x v="27"/>
    <n v="18574"/>
  </r>
  <r>
    <x v="2"/>
    <x v="3"/>
    <x v="47"/>
    <x v="27"/>
    <n v="53622"/>
  </r>
  <r>
    <x v="2"/>
    <x v="3"/>
    <x v="48"/>
    <x v="27"/>
    <n v="28072"/>
  </r>
  <r>
    <x v="2"/>
    <x v="3"/>
    <x v="49"/>
    <x v="27"/>
    <n v="49660"/>
  </r>
  <r>
    <x v="2"/>
    <x v="3"/>
    <x v="50"/>
    <x v="27"/>
    <n v="77387"/>
  </r>
  <r>
    <x v="2"/>
    <x v="3"/>
    <x v="51"/>
    <x v="27"/>
    <n v="39271"/>
  </r>
  <r>
    <x v="2"/>
    <x v="3"/>
    <x v="52"/>
    <x v="27"/>
    <n v="26593"/>
  </r>
  <r>
    <x v="2"/>
    <x v="3"/>
    <x v="54"/>
    <x v="27"/>
    <n v="7795"/>
  </r>
  <r>
    <x v="2"/>
    <x v="3"/>
    <x v="55"/>
    <x v="27"/>
    <n v="6577"/>
  </r>
  <r>
    <x v="2"/>
    <x v="3"/>
    <x v="56"/>
    <x v="27"/>
    <n v="3109"/>
  </r>
  <r>
    <x v="2"/>
    <x v="3"/>
    <x v="58"/>
    <x v="27"/>
    <n v="204"/>
  </r>
  <r>
    <x v="2"/>
    <x v="3"/>
    <x v="59"/>
    <x v="27"/>
    <n v="1002"/>
  </r>
  <r>
    <x v="2"/>
    <x v="3"/>
    <x v="60"/>
    <x v="27"/>
    <n v="1740"/>
  </r>
  <r>
    <x v="2"/>
    <x v="3"/>
    <x v="41"/>
    <x v="28"/>
    <n v="2676"/>
  </r>
  <r>
    <x v="2"/>
    <x v="3"/>
    <x v="42"/>
    <x v="28"/>
    <n v="2741"/>
  </r>
  <r>
    <x v="2"/>
    <x v="3"/>
    <x v="43"/>
    <x v="28"/>
    <n v="5028"/>
  </r>
  <r>
    <x v="2"/>
    <x v="3"/>
    <x v="44"/>
    <x v="28"/>
    <n v="293"/>
  </r>
  <r>
    <x v="2"/>
    <x v="3"/>
    <x v="45"/>
    <x v="28"/>
    <n v="3771"/>
  </r>
  <r>
    <x v="2"/>
    <x v="3"/>
    <x v="46"/>
    <x v="28"/>
    <n v="243"/>
  </r>
  <r>
    <x v="2"/>
    <x v="3"/>
    <x v="47"/>
    <x v="28"/>
    <n v="5761"/>
  </r>
  <r>
    <x v="2"/>
    <x v="3"/>
    <x v="48"/>
    <x v="28"/>
    <n v="199"/>
  </r>
  <r>
    <x v="2"/>
    <x v="3"/>
    <x v="49"/>
    <x v="28"/>
    <n v="10337"/>
  </r>
  <r>
    <x v="2"/>
    <x v="3"/>
    <x v="50"/>
    <x v="28"/>
    <n v="9688"/>
  </r>
  <r>
    <x v="2"/>
    <x v="3"/>
    <x v="51"/>
    <x v="28"/>
    <n v="4058"/>
  </r>
  <r>
    <x v="2"/>
    <x v="3"/>
    <x v="52"/>
    <x v="28"/>
    <n v="1658"/>
  </r>
  <r>
    <x v="2"/>
    <x v="3"/>
    <x v="53"/>
    <x v="28"/>
    <n v="14"/>
  </r>
  <r>
    <x v="2"/>
    <x v="3"/>
    <x v="54"/>
    <x v="28"/>
    <n v="481"/>
  </r>
  <r>
    <x v="2"/>
    <x v="3"/>
    <x v="55"/>
    <x v="28"/>
    <n v="506"/>
  </r>
  <r>
    <x v="2"/>
    <x v="3"/>
    <x v="56"/>
    <x v="28"/>
    <n v="711"/>
  </r>
  <r>
    <x v="2"/>
    <x v="3"/>
    <x v="58"/>
    <x v="28"/>
    <n v="11"/>
  </r>
  <r>
    <x v="2"/>
    <x v="3"/>
    <x v="59"/>
    <x v="28"/>
    <n v="1018"/>
  </r>
  <r>
    <x v="2"/>
    <x v="3"/>
    <x v="60"/>
    <x v="28"/>
    <n v="398"/>
  </r>
  <r>
    <x v="2"/>
    <x v="3"/>
    <x v="61"/>
    <x v="28"/>
    <n v="5"/>
  </r>
  <r>
    <x v="2"/>
    <x v="3"/>
    <x v="62"/>
    <x v="28"/>
    <n v="1"/>
  </r>
  <r>
    <x v="2"/>
    <x v="3"/>
    <x v="41"/>
    <x v="29"/>
    <n v="49364"/>
  </r>
  <r>
    <x v="2"/>
    <x v="3"/>
    <x v="42"/>
    <x v="29"/>
    <n v="46395"/>
  </r>
  <r>
    <x v="2"/>
    <x v="3"/>
    <x v="43"/>
    <x v="29"/>
    <n v="185666"/>
  </r>
  <r>
    <x v="2"/>
    <x v="3"/>
    <x v="44"/>
    <x v="29"/>
    <n v="46869"/>
  </r>
  <r>
    <x v="2"/>
    <x v="3"/>
    <x v="45"/>
    <x v="29"/>
    <n v="97233"/>
  </r>
  <r>
    <x v="2"/>
    <x v="3"/>
    <x v="46"/>
    <x v="29"/>
    <n v="24741"/>
  </r>
  <r>
    <x v="2"/>
    <x v="3"/>
    <x v="47"/>
    <x v="29"/>
    <n v="64076"/>
  </r>
  <r>
    <x v="2"/>
    <x v="3"/>
    <x v="48"/>
    <x v="29"/>
    <n v="36754"/>
  </r>
  <r>
    <x v="2"/>
    <x v="3"/>
    <x v="49"/>
    <x v="29"/>
    <n v="66438"/>
  </r>
  <r>
    <x v="2"/>
    <x v="3"/>
    <x v="50"/>
    <x v="29"/>
    <n v="96128"/>
  </r>
  <r>
    <x v="2"/>
    <x v="3"/>
    <x v="51"/>
    <x v="29"/>
    <n v="48187"/>
  </r>
  <r>
    <x v="2"/>
    <x v="3"/>
    <x v="52"/>
    <x v="29"/>
    <n v="44782"/>
  </r>
  <r>
    <x v="2"/>
    <x v="3"/>
    <x v="53"/>
    <x v="29"/>
    <n v="20109"/>
  </r>
  <r>
    <x v="2"/>
    <x v="3"/>
    <x v="54"/>
    <x v="29"/>
    <n v="18041"/>
  </r>
  <r>
    <x v="2"/>
    <x v="3"/>
    <x v="55"/>
    <x v="29"/>
    <n v="20193"/>
  </r>
  <r>
    <x v="2"/>
    <x v="3"/>
    <x v="56"/>
    <x v="29"/>
    <n v="21070"/>
  </r>
  <r>
    <x v="2"/>
    <x v="3"/>
    <x v="57"/>
    <x v="29"/>
    <n v="14325"/>
  </r>
  <r>
    <x v="2"/>
    <x v="3"/>
    <x v="58"/>
    <x v="29"/>
    <n v="31786"/>
  </r>
  <r>
    <x v="2"/>
    <x v="3"/>
    <x v="59"/>
    <x v="29"/>
    <n v="56624"/>
  </r>
  <r>
    <x v="2"/>
    <x v="3"/>
    <x v="60"/>
    <x v="29"/>
    <n v="28278"/>
  </r>
  <r>
    <x v="2"/>
    <x v="3"/>
    <x v="61"/>
    <x v="29"/>
    <n v="25336"/>
  </r>
  <r>
    <x v="2"/>
    <x v="3"/>
    <x v="62"/>
    <x v="29"/>
    <n v="30623"/>
  </r>
  <r>
    <x v="2"/>
    <x v="3"/>
    <x v="41"/>
    <x v="37"/>
    <n v="483"/>
  </r>
  <r>
    <x v="2"/>
    <x v="3"/>
    <x v="42"/>
    <x v="37"/>
    <n v="1119"/>
  </r>
  <r>
    <x v="2"/>
    <x v="3"/>
    <x v="43"/>
    <x v="37"/>
    <n v="3932"/>
  </r>
  <r>
    <x v="2"/>
    <x v="3"/>
    <x v="44"/>
    <x v="37"/>
    <n v="184"/>
  </r>
  <r>
    <x v="2"/>
    <x v="3"/>
    <x v="45"/>
    <x v="37"/>
    <n v="2411"/>
  </r>
  <r>
    <x v="2"/>
    <x v="3"/>
    <x v="46"/>
    <x v="37"/>
    <n v="110"/>
  </r>
  <r>
    <x v="2"/>
    <x v="3"/>
    <x v="47"/>
    <x v="37"/>
    <n v="537"/>
  </r>
  <r>
    <x v="2"/>
    <x v="3"/>
    <x v="48"/>
    <x v="37"/>
    <n v="360"/>
  </r>
  <r>
    <x v="2"/>
    <x v="3"/>
    <x v="49"/>
    <x v="37"/>
    <n v="70"/>
  </r>
  <r>
    <x v="2"/>
    <x v="3"/>
    <x v="50"/>
    <x v="37"/>
    <n v="603"/>
  </r>
  <r>
    <x v="2"/>
    <x v="3"/>
    <x v="51"/>
    <x v="37"/>
    <n v="651"/>
  </r>
  <r>
    <x v="2"/>
    <x v="3"/>
    <x v="52"/>
    <x v="37"/>
    <n v="830"/>
  </r>
  <r>
    <x v="2"/>
    <x v="3"/>
    <x v="53"/>
    <x v="37"/>
    <n v="56"/>
  </r>
  <r>
    <x v="2"/>
    <x v="3"/>
    <x v="54"/>
    <x v="37"/>
    <n v="80"/>
  </r>
  <r>
    <x v="2"/>
    <x v="3"/>
    <x v="55"/>
    <x v="37"/>
    <n v="903"/>
  </r>
  <r>
    <x v="2"/>
    <x v="3"/>
    <x v="56"/>
    <x v="37"/>
    <n v="731"/>
  </r>
  <r>
    <x v="2"/>
    <x v="3"/>
    <x v="58"/>
    <x v="37"/>
    <n v="1059"/>
  </r>
  <r>
    <x v="2"/>
    <x v="3"/>
    <x v="59"/>
    <x v="37"/>
    <n v="2406"/>
  </r>
  <r>
    <x v="2"/>
    <x v="3"/>
    <x v="60"/>
    <x v="37"/>
    <n v="446"/>
  </r>
  <r>
    <x v="2"/>
    <x v="3"/>
    <x v="61"/>
    <x v="37"/>
    <n v="388"/>
  </r>
  <r>
    <x v="2"/>
    <x v="3"/>
    <x v="62"/>
    <x v="37"/>
    <n v="726"/>
  </r>
  <r>
    <x v="2"/>
    <x v="3"/>
    <x v="41"/>
    <x v="38"/>
    <n v="10"/>
  </r>
  <r>
    <x v="2"/>
    <x v="3"/>
    <x v="42"/>
    <x v="38"/>
    <n v="206"/>
  </r>
  <r>
    <x v="2"/>
    <x v="3"/>
    <x v="43"/>
    <x v="38"/>
    <n v="2135"/>
  </r>
  <r>
    <x v="2"/>
    <x v="3"/>
    <x v="44"/>
    <x v="38"/>
    <n v="797"/>
  </r>
  <r>
    <x v="2"/>
    <x v="3"/>
    <x v="45"/>
    <x v="38"/>
    <n v="938"/>
  </r>
  <r>
    <x v="2"/>
    <x v="3"/>
    <x v="47"/>
    <x v="38"/>
    <n v="194"/>
  </r>
  <r>
    <x v="2"/>
    <x v="3"/>
    <x v="48"/>
    <x v="38"/>
    <n v="19"/>
  </r>
  <r>
    <x v="2"/>
    <x v="3"/>
    <x v="49"/>
    <x v="38"/>
    <n v="120"/>
  </r>
  <r>
    <x v="2"/>
    <x v="3"/>
    <x v="50"/>
    <x v="38"/>
    <n v="508"/>
  </r>
  <r>
    <x v="2"/>
    <x v="3"/>
    <x v="51"/>
    <x v="38"/>
    <n v="447"/>
  </r>
  <r>
    <x v="2"/>
    <x v="3"/>
    <x v="52"/>
    <x v="38"/>
    <n v="233"/>
  </r>
  <r>
    <x v="2"/>
    <x v="3"/>
    <x v="53"/>
    <x v="38"/>
    <n v="188"/>
  </r>
  <r>
    <x v="2"/>
    <x v="3"/>
    <x v="54"/>
    <x v="38"/>
    <n v="366"/>
  </r>
  <r>
    <x v="2"/>
    <x v="3"/>
    <x v="55"/>
    <x v="38"/>
    <n v="89"/>
  </r>
  <r>
    <x v="2"/>
    <x v="3"/>
    <x v="58"/>
    <x v="38"/>
    <n v="292"/>
  </r>
  <r>
    <x v="2"/>
    <x v="3"/>
    <x v="59"/>
    <x v="38"/>
    <n v="518"/>
  </r>
  <r>
    <x v="2"/>
    <x v="3"/>
    <x v="60"/>
    <x v="38"/>
    <n v="581"/>
  </r>
  <r>
    <x v="2"/>
    <x v="3"/>
    <x v="61"/>
    <x v="38"/>
    <n v="509"/>
  </r>
  <r>
    <x v="2"/>
    <x v="3"/>
    <x v="62"/>
    <x v="38"/>
    <n v="6"/>
  </r>
  <r>
    <x v="2"/>
    <x v="3"/>
    <x v="41"/>
    <x v="39"/>
    <n v="3"/>
  </r>
  <r>
    <x v="2"/>
    <x v="3"/>
    <x v="42"/>
    <x v="39"/>
    <n v="17"/>
  </r>
  <r>
    <x v="2"/>
    <x v="3"/>
    <x v="43"/>
    <x v="39"/>
    <n v="56"/>
  </r>
  <r>
    <x v="2"/>
    <x v="3"/>
    <x v="49"/>
    <x v="39"/>
    <n v="4"/>
  </r>
  <r>
    <x v="2"/>
    <x v="3"/>
    <x v="50"/>
    <x v="39"/>
    <n v="5"/>
  </r>
  <r>
    <x v="2"/>
    <x v="3"/>
    <x v="51"/>
    <x v="39"/>
    <n v="3"/>
  </r>
  <r>
    <x v="2"/>
    <x v="3"/>
    <x v="55"/>
    <x v="39"/>
    <n v="16"/>
  </r>
  <r>
    <x v="2"/>
    <x v="3"/>
    <x v="59"/>
    <x v="39"/>
    <n v="24"/>
  </r>
  <r>
    <x v="2"/>
    <x v="3"/>
    <x v="60"/>
    <x v="39"/>
    <n v="13"/>
  </r>
  <r>
    <x v="2"/>
    <x v="3"/>
    <x v="62"/>
    <x v="39"/>
    <n v="9"/>
  </r>
  <r>
    <x v="2"/>
    <x v="3"/>
    <x v="41"/>
    <x v="40"/>
    <n v="9"/>
  </r>
  <r>
    <x v="2"/>
    <x v="3"/>
    <x v="43"/>
    <x v="40"/>
    <n v="148"/>
  </r>
  <r>
    <x v="2"/>
    <x v="3"/>
    <x v="44"/>
    <x v="40"/>
    <n v="11"/>
  </r>
  <r>
    <x v="2"/>
    <x v="3"/>
    <x v="47"/>
    <x v="40"/>
    <n v="11"/>
  </r>
  <r>
    <x v="2"/>
    <x v="3"/>
    <x v="52"/>
    <x v="40"/>
    <n v="39"/>
  </r>
  <r>
    <x v="2"/>
    <x v="3"/>
    <x v="55"/>
    <x v="40"/>
    <n v="16"/>
  </r>
  <r>
    <x v="2"/>
    <x v="3"/>
    <x v="56"/>
    <x v="40"/>
    <n v="33"/>
  </r>
  <r>
    <x v="2"/>
    <x v="3"/>
    <x v="58"/>
    <x v="40"/>
    <n v="60"/>
  </r>
  <r>
    <x v="2"/>
    <x v="3"/>
    <x v="59"/>
    <x v="40"/>
    <n v="34"/>
  </r>
  <r>
    <x v="2"/>
    <x v="3"/>
    <x v="62"/>
    <x v="40"/>
    <n v="15"/>
  </r>
  <r>
    <x v="2"/>
    <x v="3"/>
    <x v="41"/>
    <x v="30"/>
    <n v="184"/>
  </r>
  <r>
    <x v="2"/>
    <x v="3"/>
    <x v="42"/>
    <x v="30"/>
    <n v="1010"/>
  </r>
  <r>
    <x v="2"/>
    <x v="3"/>
    <x v="43"/>
    <x v="30"/>
    <n v="3601"/>
  </r>
  <r>
    <x v="2"/>
    <x v="3"/>
    <x v="44"/>
    <x v="30"/>
    <n v="989"/>
  </r>
  <r>
    <x v="2"/>
    <x v="3"/>
    <x v="45"/>
    <x v="30"/>
    <n v="1999"/>
  </r>
  <r>
    <x v="2"/>
    <x v="3"/>
    <x v="46"/>
    <x v="30"/>
    <n v="102"/>
  </r>
  <r>
    <x v="2"/>
    <x v="3"/>
    <x v="47"/>
    <x v="30"/>
    <n v="338"/>
  </r>
  <r>
    <x v="2"/>
    <x v="3"/>
    <x v="48"/>
    <x v="30"/>
    <n v="200"/>
  </r>
  <r>
    <x v="2"/>
    <x v="3"/>
    <x v="49"/>
    <x v="30"/>
    <n v="758"/>
  </r>
  <r>
    <x v="2"/>
    <x v="3"/>
    <x v="50"/>
    <x v="30"/>
    <n v="226"/>
  </r>
  <r>
    <x v="2"/>
    <x v="3"/>
    <x v="51"/>
    <x v="30"/>
    <n v="102"/>
  </r>
  <r>
    <x v="2"/>
    <x v="3"/>
    <x v="52"/>
    <x v="30"/>
    <n v="302"/>
  </r>
  <r>
    <x v="2"/>
    <x v="3"/>
    <x v="53"/>
    <x v="30"/>
    <n v="38"/>
  </r>
  <r>
    <x v="2"/>
    <x v="3"/>
    <x v="54"/>
    <x v="30"/>
    <n v="121"/>
  </r>
  <r>
    <x v="2"/>
    <x v="3"/>
    <x v="55"/>
    <x v="30"/>
    <n v="61"/>
  </r>
  <r>
    <x v="2"/>
    <x v="3"/>
    <x v="56"/>
    <x v="30"/>
    <n v="145"/>
  </r>
  <r>
    <x v="2"/>
    <x v="3"/>
    <x v="58"/>
    <x v="30"/>
    <n v="5"/>
  </r>
  <r>
    <x v="2"/>
    <x v="3"/>
    <x v="59"/>
    <x v="30"/>
    <n v="16"/>
  </r>
  <r>
    <x v="2"/>
    <x v="3"/>
    <x v="60"/>
    <x v="30"/>
    <n v="35"/>
  </r>
  <r>
    <x v="2"/>
    <x v="3"/>
    <x v="62"/>
    <x v="30"/>
    <n v="1"/>
  </r>
  <r>
    <x v="2"/>
    <x v="4"/>
    <x v="63"/>
    <x v="0"/>
    <n v="165"/>
  </r>
  <r>
    <x v="2"/>
    <x v="4"/>
    <x v="64"/>
    <x v="0"/>
    <n v="389"/>
  </r>
  <r>
    <x v="2"/>
    <x v="4"/>
    <x v="65"/>
    <x v="0"/>
    <n v="96"/>
  </r>
  <r>
    <x v="2"/>
    <x v="4"/>
    <x v="66"/>
    <x v="0"/>
    <n v="126"/>
  </r>
  <r>
    <x v="2"/>
    <x v="4"/>
    <x v="67"/>
    <x v="0"/>
    <n v="135"/>
  </r>
  <r>
    <x v="2"/>
    <x v="4"/>
    <x v="68"/>
    <x v="0"/>
    <n v="48"/>
  </r>
  <r>
    <x v="2"/>
    <x v="4"/>
    <x v="69"/>
    <x v="0"/>
    <n v="98"/>
  </r>
  <r>
    <x v="2"/>
    <x v="4"/>
    <x v="70"/>
    <x v="0"/>
    <n v="311"/>
  </r>
  <r>
    <x v="2"/>
    <x v="4"/>
    <x v="71"/>
    <x v="0"/>
    <n v="109"/>
  </r>
  <r>
    <x v="2"/>
    <x v="4"/>
    <x v="72"/>
    <x v="0"/>
    <n v="127"/>
  </r>
  <r>
    <x v="2"/>
    <x v="4"/>
    <x v="73"/>
    <x v="0"/>
    <n v="217"/>
  </r>
  <r>
    <x v="2"/>
    <x v="4"/>
    <x v="74"/>
    <x v="0"/>
    <n v="323"/>
  </r>
  <r>
    <x v="2"/>
    <x v="4"/>
    <x v="75"/>
    <x v="0"/>
    <n v="579"/>
  </r>
  <r>
    <x v="2"/>
    <x v="4"/>
    <x v="76"/>
    <x v="0"/>
    <n v="477"/>
  </r>
  <r>
    <x v="2"/>
    <x v="4"/>
    <x v="77"/>
    <x v="0"/>
    <n v="179"/>
  </r>
  <r>
    <x v="2"/>
    <x v="4"/>
    <x v="78"/>
    <x v="0"/>
    <n v="234"/>
  </r>
  <r>
    <x v="2"/>
    <x v="4"/>
    <x v="79"/>
    <x v="0"/>
    <n v="207"/>
  </r>
  <r>
    <x v="2"/>
    <x v="4"/>
    <x v="80"/>
    <x v="0"/>
    <n v="467"/>
  </r>
  <r>
    <x v="2"/>
    <x v="4"/>
    <x v="81"/>
    <x v="0"/>
    <n v="204"/>
  </r>
  <r>
    <x v="2"/>
    <x v="4"/>
    <x v="82"/>
    <x v="0"/>
    <n v="133"/>
  </r>
  <r>
    <x v="2"/>
    <x v="4"/>
    <x v="83"/>
    <x v="0"/>
    <n v="107"/>
  </r>
  <r>
    <x v="2"/>
    <x v="4"/>
    <x v="84"/>
    <x v="0"/>
    <n v="42"/>
  </r>
  <r>
    <x v="2"/>
    <x v="4"/>
    <x v="85"/>
    <x v="0"/>
    <n v="233"/>
  </r>
  <r>
    <x v="2"/>
    <x v="4"/>
    <x v="86"/>
    <x v="0"/>
    <n v="111"/>
  </r>
  <r>
    <x v="2"/>
    <x v="4"/>
    <x v="87"/>
    <x v="0"/>
    <n v="36"/>
  </r>
  <r>
    <x v="2"/>
    <x v="4"/>
    <x v="88"/>
    <x v="0"/>
    <n v="4"/>
  </r>
  <r>
    <x v="2"/>
    <x v="4"/>
    <x v="63"/>
    <x v="1"/>
    <n v="18"/>
  </r>
  <r>
    <x v="2"/>
    <x v="4"/>
    <x v="64"/>
    <x v="1"/>
    <n v="41"/>
  </r>
  <r>
    <x v="2"/>
    <x v="4"/>
    <x v="65"/>
    <x v="1"/>
    <n v="17"/>
  </r>
  <r>
    <x v="2"/>
    <x v="4"/>
    <x v="66"/>
    <x v="1"/>
    <n v="22"/>
  </r>
  <r>
    <x v="2"/>
    <x v="4"/>
    <x v="67"/>
    <x v="1"/>
    <n v="20"/>
  </r>
  <r>
    <x v="2"/>
    <x v="4"/>
    <x v="68"/>
    <x v="1"/>
    <n v="12"/>
  </r>
  <r>
    <x v="2"/>
    <x v="4"/>
    <x v="69"/>
    <x v="1"/>
    <n v="15"/>
  </r>
  <r>
    <x v="2"/>
    <x v="4"/>
    <x v="70"/>
    <x v="1"/>
    <n v="40"/>
  </r>
  <r>
    <x v="2"/>
    <x v="4"/>
    <x v="71"/>
    <x v="1"/>
    <n v="17"/>
  </r>
  <r>
    <x v="2"/>
    <x v="4"/>
    <x v="72"/>
    <x v="1"/>
    <n v="13"/>
  </r>
  <r>
    <x v="2"/>
    <x v="4"/>
    <x v="73"/>
    <x v="1"/>
    <n v="22"/>
  </r>
  <r>
    <x v="2"/>
    <x v="4"/>
    <x v="74"/>
    <x v="1"/>
    <n v="31"/>
  </r>
  <r>
    <x v="2"/>
    <x v="4"/>
    <x v="75"/>
    <x v="1"/>
    <n v="43"/>
  </r>
  <r>
    <x v="2"/>
    <x v="4"/>
    <x v="76"/>
    <x v="1"/>
    <n v="37"/>
  </r>
  <r>
    <x v="2"/>
    <x v="4"/>
    <x v="77"/>
    <x v="1"/>
    <n v="17"/>
  </r>
  <r>
    <x v="2"/>
    <x v="4"/>
    <x v="78"/>
    <x v="1"/>
    <n v="16"/>
  </r>
  <r>
    <x v="2"/>
    <x v="4"/>
    <x v="79"/>
    <x v="1"/>
    <n v="14"/>
  </r>
  <r>
    <x v="2"/>
    <x v="4"/>
    <x v="80"/>
    <x v="1"/>
    <n v="38"/>
  </r>
  <r>
    <x v="2"/>
    <x v="4"/>
    <x v="81"/>
    <x v="1"/>
    <n v="15"/>
  </r>
  <r>
    <x v="2"/>
    <x v="4"/>
    <x v="82"/>
    <x v="1"/>
    <n v="21"/>
  </r>
  <r>
    <x v="2"/>
    <x v="4"/>
    <x v="83"/>
    <x v="1"/>
    <n v="12"/>
  </r>
  <r>
    <x v="2"/>
    <x v="4"/>
    <x v="84"/>
    <x v="1"/>
    <n v="8"/>
  </r>
  <r>
    <x v="2"/>
    <x v="4"/>
    <x v="85"/>
    <x v="1"/>
    <n v="25"/>
  </r>
  <r>
    <x v="2"/>
    <x v="4"/>
    <x v="86"/>
    <x v="1"/>
    <n v="18"/>
  </r>
  <r>
    <x v="2"/>
    <x v="4"/>
    <x v="87"/>
    <x v="1"/>
    <n v="7"/>
  </r>
  <r>
    <x v="2"/>
    <x v="4"/>
    <x v="88"/>
    <x v="1"/>
    <n v="1"/>
  </r>
  <r>
    <x v="2"/>
    <x v="4"/>
    <x v="63"/>
    <x v="2"/>
    <n v="187"/>
  </r>
  <r>
    <x v="2"/>
    <x v="4"/>
    <x v="64"/>
    <x v="2"/>
    <n v="405"/>
  </r>
  <r>
    <x v="2"/>
    <x v="4"/>
    <x v="65"/>
    <x v="2"/>
    <n v="171"/>
  </r>
  <r>
    <x v="2"/>
    <x v="4"/>
    <x v="66"/>
    <x v="2"/>
    <n v="229"/>
  </r>
  <r>
    <x v="2"/>
    <x v="4"/>
    <x v="67"/>
    <x v="2"/>
    <n v="169"/>
  </r>
  <r>
    <x v="2"/>
    <x v="4"/>
    <x v="68"/>
    <x v="2"/>
    <n v="180"/>
  </r>
  <r>
    <x v="2"/>
    <x v="4"/>
    <x v="69"/>
    <x v="2"/>
    <n v="225"/>
  </r>
  <r>
    <x v="2"/>
    <x v="4"/>
    <x v="70"/>
    <x v="2"/>
    <n v="280"/>
  </r>
  <r>
    <x v="2"/>
    <x v="4"/>
    <x v="71"/>
    <x v="2"/>
    <n v="246"/>
  </r>
  <r>
    <x v="2"/>
    <x v="4"/>
    <x v="72"/>
    <x v="2"/>
    <n v="192"/>
  </r>
  <r>
    <x v="2"/>
    <x v="4"/>
    <x v="73"/>
    <x v="2"/>
    <n v="280"/>
  </r>
  <r>
    <x v="2"/>
    <x v="4"/>
    <x v="74"/>
    <x v="2"/>
    <n v="183"/>
  </r>
  <r>
    <x v="2"/>
    <x v="4"/>
    <x v="75"/>
    <x v="2"/>
    <n v="360"/>
  </r>
  <r>
    <x v="2"/>
    <x v="4"/>
    <x v="76"/>
    <x v="2"/>
    <n v="462"/>
  </r>
  <r>
    <x v="2"/>
    <x v="4"/>
    <x v="77"/>
    <x v="2"/>
    <n v="272"/>
  </r>
  <r>
    <x v="2"/>
    <x v="4"/>
    <x v="78"/>
    <x v="2"/>
    <n v="70"/>
  </r>
  <r>
    <x v="2"/>
    <x v="4"/>
    <x v="79"/>
    <x v="2"/>
    <n v="143"/>
  </r>
  <r>
    <x v="2"/>
    <x v="4"/>
    <x v="80"/>
    <x v="2"/>
    <n v="375"/>
  </r>
  <r>
    <x v="2"/>
    <x v="4"/>
    <x v="81"/>
    <x v="2"/>
    <n v="164"/>
  </r>
  <r>
    <x v="2"/>
    <x v="4"/>
    <x v="82"/>
    <x v="2"/>
    <n v="265"/>
  </r>
  <r>
    <x v="2"/>
    <x v="4"/>
    <x v="83"/>
    <x v="2"/>
    <n v="159"/>
  </r>
  <r>
    <x v="2"/>
    <x v="4"/>
    <x v="84"/>
    <x v="2"/>
    <n v="93"/>
  </r>
  <r>
    <x v="2"/>
    <x v="4"/>
    <x v="85"/>
    <x v="2"/>
    <n v="265"/>
  </r>
  <r>
    <x v="2"/>
    <x v="4"/>
    <x v="86"/>
    <x v="2"/>
    <n v="218"/>
  </r>
  <r>
    <x v="2"/>
    <x v="4"/>
    <x v="87"/>
    <x v="2"/>
    <n v="210"/>
  </r>
  <r>
    <x v="2"/>
    <x v="4"/>
    <x v="88"/>
    <x v="2"/>
    <n v="156"/>
  </r>
  <r>
    <x v="2"/>
    <x v="4"/>
    <x v="64"/>
    <x v="3"/>
    <n v="1"/>
  </r>
  <r>
    <x v="2"/>
    <x v="4"/>
    <x v="69"/>
    <x v="3"/>
    <n v="1"/>
  </r>
  <r>
    <x v="2"/>
    <x v="4"/>
    <x v="71"/>
    <x v="3"/>
    <n v="1"/>
  </r>
  <r>
    <x v="2"/>
    <x v="4"/>
    <x v="72"/>
    <x v="3"/>
    <n v="1"/>
  </r>
  <r>
    <x v="2"/>
    <x v="4"/>
    <x v="76"/>
    <x v="3"/>
    <n v="1"/>
  </r>
  <r>
    <x v="2"/>
    <x v="4"/>
    <x v="80"/>
    <x v="3"/>
    <n v="1"/>
  </r>
  <r>
    <x v="2"/>
    <x v="4"/>
    <x v="81"/>
    <x v="3"/>
    <n v="1"/>
  </r>
  <r>
    <x v="2"/>
    <x v="4"/>
    <x v="82"/>
    <x v="3"/>
    <n v="1"/>
  </r>
  <r>
    <x v="2"/>
    <x v="4"/>
    <x v="65"/>
    <x v="31"/>
    <n v="1"/>
  </r>
  <r>
    <x v="2"/>
    <x v="4"/>
    <x v="66"/>
    <x v="31"/>
    <n v="3"/>
  </r>
  <r>
    <x v="2"/>
    <x v="4"/>
    <x v="67"/>
    <x v="31"/>
    <n v="6"/>
  </r>
  <r>
    <x v="2"/>
    <x v="4"/>
    <x v="68"/>
    <x v="31"/>
    <n v="4"/>
  </r>
  <r>
    <x v="2"/>
    <x v="4"/>
    <x v="69"/>
    <x v="31"/>
    <n v="6"/>
  </r>
  <r>
    <x v="2"/>
    <x v="4"/>
    <x v="70"/>
    <x v="31"/>
    <n v="3"/>
  </r>
  <r>
    <x v="2"/>
    <x v="4"/>
    <x v="71"/>
    <x v="31"/>
    <n v="5"/>
  </r>
  <r>
    <x v="2"/>
    <x v="4"/>
    <x v="73"/>
    <x v="31"/>
    <n v="7"/>
  </r>
  <r>
    <x v="2"/>
    <x v="4"/>
    <x v="74"/>
    <x v="31"/>
    <n v="1"/>
  </r>
  <r>
    <x v="2"/>
    <x v="4"/>
    <x v="82"/>
    <x v="31"/>
    <n v="2"/>
  </r>
  <r>
    <x v="2"/>
    <x v="4"/>
    <x v="84"/>
    <x v="31"/>
    <n v="1"/>
  </r>
  <r>
    <x v="2"/>
    <x v="4"/>
    <x v="85"/>
    <x v="31"/>
    <n v="1"/>
  </r>
  <r>
    <x v="2"/>
    <x v="4"/>
    <x v="86"/>
    <x v="31"/>
    <n v="5"/>
  </r>
  <r>
    <x v="2"/>
    <x v="4"/>
    <x v="87"/>
    <x v="31"/>
    <n v="11"/>
  </r>
  <r>
    <x v="2"/>
    <x v="4"/>
    <x v="88"/>
    <x v="31"/>
    <n v="6"/>
  </r>
  <r>
    <x v="2"/>
    <x v="4"/>
    <x v="63"/>
    <x v="4"/>
    <n v="59"/>
  </r>
  <r>
    <x v="2"/>
    <x v="4"/>
    <x v="64"/>
    <x v="4"/>
    <n v="124"/>
  </r>
  <r>
    <x v="2"/>
    <x v="4"/>
    <x v="65"/>
    <x v="4"/>
    <n v="84"/>
  </r>
  <r>
    <x v="2"/>
    <x v="4"/>
    <x v="66"/>
    <x v="4"/>
    <n v="125"/>
  </r>
  <r>
    <x v="2"/>
    <x v="4"/>
    <x v="67"/>
    <x v="4"/>
    <n v="99"/>
  </r>
  <r>
    <x v="2"/>
    <x v="4"/>
    <x v="68"/>
    <x v="4"/>
    <n v="117"/>
  </r>
  <r>
    <x v="2"/>
    <x v="4"/>
    <x v="69"/>
    <x v="4"/>
    <n v="125"/>
  </r>
  <r>
    <x v="2"/>
    <x v="4"/>
    <x v="70"/>
    <x v="4"/>
    <n v="105"/>
  </r>
  <r>
    <x v="2"/>
    <x v="4"/>
    <x v="71"/>
    <x v="4"/>
    <n v="82"/>
  </r>
  <r>
    <x v="2"/>
    <x v="4"/>
    <x v="72"/>
    <x v="4"/>
    <n v="70"/>
  </r>
  <r>
    <x v="2"/>
    <x v="4"/>
    <x v="73"/>
    <x v="4"/>
    <n v="125"/>
  </r>
  <r>
    <x v="2"/>
    <x v="4"/>
    <x v="74"/>
    <x v="4"/>
    <n v="88"/>
  </r>
  <r>
    <x v="2"/>
    <x v="4"/>
    <x v="75"/>
    <x v="4"/>
    <n v="184"/>
  </r>
  <r>
    <x v="2"/>
    <x v="4"/>
    <x v="76"/>
    <x v="4"/>
    <n v="66"/>
  </r>
  <r>
    <x v="2"/>
    <x v="4"/>
    <x v="77"/>
    <x v="4"/>
    <n v="68"/>
  </r>
  <r>
    <x v="2"/>
    <x v="4"/>
    <x v="78"/>
    <x v="4"/>
    <n v="13"/>
  </r>
  <r>
    <x v="2"/>
    <x v="4"/>
    <x v="79"/>
    <x v="4"/>
    <n v="27"/>
  </r>
  <r>
    <x v="2"/>
    <x v="4"/>
    <x v="80"/>
    <x v="4"/>
    <n v="56"/>
  </r>
  <r>
    <x v="2"/>
    <x v="4"/>
    <x v="81"/>
    <x v="4"/>
    <n v="16"/>
  </r>
  <r>
    <x v="2"/>
    <x v="4"/>
    <x v="82"/>
    <x v="4"/>
    <n v="98"/>
  </r>
  <r>
    <x v="2"/>
    <x v="4"/>
    <x v="83"/>
    <x v="4"/>
    <n v="55"/>
  </r>
  <r>
    <x v="2"/>
    <x v="4"/>
    <x v="84"/>
    <x v="4"/>
    <n v="49"/>
  </r>
  <r>
    <x v="2"/>
    <x v="4"/>
    <x v="85"/>
    <x v="4"/>
    <n v="93"/>
  </r>
  <r>
    <x v="2"/>
    <x v="4"/>
    <x v="86"/>
    <x v="4"/>
    <n v="110"/>
  </r>
  <r>
    <x v="2"/>
    <x v="4"/>
    <x v="87"/>
    <x v="4"/>
    <n v="103"/>
  </r>
  <r>
    <x v="2"/>
    <x v="4"/>
    <x v="88"/>
    <x v="4"/>
    <n v="72"/>
  </r>
  <r>
    <x v="2"/>
    <x v="4"/>
    <x v="63"/>
    <x v="5"/>
    <n v="192"/>
  </r>
  <r>
    <x v="2"/>
    <x v="4"/>
    <x v="64"/>
    <x v="5"/>
    <n v="414"/>
  </r>
  <r>
    <x v="2"/>
    <x v="4"/>
    <x v="65"/>
    <x v="5"/>
    <n v="179"/>
  </r>
  <r>
    <x v="2"/>
    <x v="4"/>
    <x v="66"/>
    <x v="5"/>
    <n v="240"/>
  </r>
  <r>
    <x v="2"/>
    <x v="4"/>
    <x v="67"/>
    <x v="5"/>
    <n v="174"/>
  </r>
  <r>
    <x v="2"/>
    <x v="4"/>
    <x v="68"/>
    <x v="5"/>
    <n v="185"/>
  </r>
  <r>
    <x v="2"/>
    <x v="4"/>
    <x v="69"/>
    <x v="5"/>
    <n v="231"/>
  </r>
  <r>
    <x v="2"/>
    <x v="4"/>
    <x v="70"/>
    <x v="5"/>
    <n v="299"/>
  </r>
  <r>
    <x v="2"/>
    <x v="4"/>
    <x v="71"/>
    <x v="5"/>
    <n v="252"/>
  </r>
  <r>
    <x v="2"/>
    <x v="4"/>
    <x v="72"/>
    <x v="5"/>
    <n v="207"/>
  </r>
  <r>
    <x v="2"/>
    <x v="4"/>
    <x v="73"/>
    <x v="5"/>
    <n v="297"/>
  </r>
  <r>
    <x v="2"/>
    <x v="4"/>
    <x v="74"/>
    <x v="5"/>
    <n v="187"/>
  </r>
  <r>
    <x v="2"/>
    <x v="4"/>
    <x v="75"/>
    <x v="5"/>
    <n v="398"/>
  </r>
  <r>
    <x v="2"/>
    <x v="4"/>
    <x v="76"/>
    <x v="5"/>
    <n v="467"/>
  </r>
  <r>
    <x v="2"/>
    <x v="4"/>
    <x v="77"/>
    <x v="5"/>
    <n v="278"/>
  </r>
  <r>
    <x v="2"/>
    <x v="4"/>
    <x v="78"/>
    <x v="5"/>
    <n v="70"/>
  </r>
  <r>
    <x v="2"/>
    <x v="4"/>
    <x v="79"/>
    <x v="5"/>
    <n v="143"/>
  </r>
  <r>
    <x v="2"/>
    <x v="4"/>
    <x v="80"/>
    <x v="5"/>
    <n v="377"/>
  </r>
  <r>
    <x v="2"/>
    <x v="4"/>
    <x v="81"/>
    <x v="5"/>
    <n v="164"/>
  </r>
  <r>
    <x v="2"/>
    <x v="4"/>
    <x v="82"/>
    <x v="5"/>
    <n v="267"/>
  </r>
  <r>
    <x v="2"/>
    <x v="4"/>
    <x v="83"/>
    <x v="5"/>
    <n v="160"/>
  </r>
  <r>
    <x v="2"/>
    <x v="4"/>
    <x v="84"/>
    <x v="5"/>
    <n v="98"/>
  </r>
  <r>
    <x v="2"/>
    <x v="4"/>
    <x v="85"/>
    <x v="5"/>
    <n v="273"/>
  </r>
  <r>
    <x v="2"/>
    <x v="4"/>
    <x v="86"/>
    <x v="5"/>
    <n v="219"/>
  </r>
  <r>
    <x v="2"/>
    <x v="4"/>
    <x v="87"/>
    <x v="5"/>
    <n v="221"/>
  </r>
  <r>
    <x v="2"/>
    <x v="4"/>
    <x v="88"/>
    <x v="5"/>
    <n v="156"/>
  </r>
  <r>
    <x v="2"/>
    <x v="4"/>
    <x v="63"/>
    <x v="6"/>
    <n v="12"/>
  </r>
  <r>
    <x v="2"/>
    <x v="4"/>
    <x v="64"/>
    <x v="6"/>
    <n v="12"/>
  </r>
  <r>
    <x v="2"/>
    <x v="4"/>
    <x v="65"/>
    <x v="6"/>
    <n v="2"/>
  </r>
  <r>
    <x v="2"/>
    <x v="4"/>
    <x v="66"/>
    <x v="6"/>
    <n v="5"/>
  </r>
  <r>
    <x v="2"/>
    <x v="4"/>
    <x v="67"/>
    <x v="6"/>
    <n v="31"/>
  </r>
  <r>
    <x v="2"/>
    <x v="4"/>
    <x v="68"/>
    <x v="6"/>
    <n v="27"/>
  </r>
  <r>
    <x v="2"/>
    <x v="4"/>
    <x v="69"/>
    <x v="6"/>
    <n v="6"/>
  </r>
  <r>
    <x v="2"/>
    <x v="4"/>
    <x v="71"/>
    <x v="6"/>
    <n v="2"/>
  </r>
  <r>
    <x v="2"/>
    <x v="4"/>
    <x v="72"/>
    <x v="6"/>
    <n v="8"/>
  </r>
  <r>
    <x v="2"/>
    <x v="4"/>
    <x v="73"/>
    <x v="6"/>
    <n v="29"/>
  </r>
  <r>
    <x v="2"/>
    <x v="4"/>
    <x v="74"/>
    <x v="6"/>
    <n v="23"/>
  </r>
  <r>
    <x v="2"/>
    <x v="4"/>
    <x v="75"/>
    <x v="6"/>
    <n v="17"/>
  </r>
  <r>
    <x v="2"/>
    <x v="4"/>
    <x v="76"/>
    <x v="6"/>
    <n v="9"/>
  </r>
  <r>
    <x v="2"/>
    <x v="4"/>
    <x v="77"/>
    <x v="6"/>
    <n v="13"/>
  </r>
  <r>
    <x v="2"/>
    <x v="4"/>
    <x v="78"/>
    <x v="6"/>
    <n v="4"/>
  </r>
  <r>
    <x v="2"/>
    <x v="4"/>
    <x v="79"/>
    <x v="6"/>
    <n v="4"/>
  </r>
  <r>
    <x v="2"/>
    <x v="4"/>
    <x v="80"/>
    <x v="6"/>
    <n v="41"/>
  </r>
  <r>
    <x v="2"/>
    <x v="4"/>
    <x v="81"/>
    <x v="6"/>
    <n v="4"/>
  </r>
  <r>
    <x v="2"/>
    <x v="4"/>
    <x v="82"/>
    <x v="6"/>
    <n v="7"/>
  </r>
  <r>
    <x v="2"/>
    <x v="4"/>
    <x v="83"/>
    <x v="6"/>
    <n v="2"/>
  </r>
  <r>
    <x v="2"/>
    <x v="4"/>
    <x v="85"/>
    <x v="6"/>
    <n v="1"/>
  </r>
  <r>
    <x v="2"/>
    <x v="4"/>
    <x v="86"/>
    <x v="6"/>
    <n v="1"/>
  </r>
  <r>
    <x v="2"/>
    <x v="4"/>
    <x v="87"/>
    <x v="6"/>
    <n v="1"/>
  </r>
  <r>
    <x v="2"/>
    <x v="4"/>
    <x v="63"/>
    <x v="7"/>
    <n v="19"/>
  </r>
  <r>
    <x v="2"/>
    <x v="4"/>
    <x v="64"/>
    <x v="7"/>
    <n v="15"/>
  </r>
  <r>
    <x v="2"/>
    <x v="4"/>
    <x v="65"/>
    <x v="7"/>
    <n v="2"/>
  </r>
  <r>
    <x v="2"/>
    <x v="4"/>
    <x v="66"/>
    <x v="7"/>
    <n v="15"/>
  </r>
  <r>
    <x v="2"/>
    <x v="4"/>
    <x v="67"/>
    <x v="7"/>
    <n v="40"/>
  </r>
  <r>
    <x v="2"/>
    <x v="4"/>
    <x v="68"/>
    <x v="7"/>
    <n v="26"/>
  </r>
  <r>
    <x v="2"/>
    <x v="4"/>
    <x v="69"/>
    <x v="7"/>
    <n v="6"/>
  </r>
  <r>
    <x v="2"/>
    <x v="4"/>
    <x v="70"/>
    <x v="7"/>
    <n v="7"/>
  </r>
  <r>
    <x v="2"/>
    <x v="4"/>
    <x v="71"/>
    <x v="7"/>
    <n v="10"/>
  </r>
  <r>
    <x v="2"/>
    <x v="4"/>
    <x v="72"/>
    <x v="7"/>
    <n v="15"/>
  </r>
  <r>
    <x v="2"/>
    <x v="4"/>
    <x v="73"/>
    <x v="7"/>
    <n v="51"/>
  </r>
  <r>
    <x v="2"/>
    <x v="4"/>
    <x v="74"/>
    <x v="7"/>
    <n v="43"/>
  </r>
  <r>
    <x v="2"/>
    <x v="4"/>
    <x v="75"/>
    <x v="7"/>
    <n v="32"/>
  </r>
  <r>
    <x v="2"/>
    <x v="4"/>
    <x v="76"/>
    <x v="7"/>
    <n v="23"/>
  </r>
  <r>
    <x v="2"/>
    <x v="4"/>
    <x v="77"/>
    <x v="7"/>
    <n v="18"/>
  </r>
  <r>
    <x v="2"/>
    <x v="4"/>
    <x v="78"/>
    <x v="7"/>
    <n v="5"/>
  </r>
  <r>
    <x v="2"/>
    <x v="4"/>
    <x v="79"/>
    <x v="7"/>
    <n v="7"/>
  </r>
  <r>
    <x v="2"/>
    <x v="4"/>
    <x v="80"/>
    <x v="7"/>
    <n v="61"/>
  </r>
  <r>
    <x v="2"/>
    <x v="4"/>
    <x v="81"/>
    <x v="7"/>
    <n v="5"/>
  </r>
  <r>
    <x v="2"/>
    <x v="4"/>
    <x v="82"/>
    <x v="7"/>
    <n v="6"/>
  </r>
  <r>
    <x v="2"/>
    <x v="4"/>
    <x v="83"/>
    <x v="7"/>
    <n v="3"/>
  </r>
  <r>
    <x v="2"/>
    <x v="4"/>
    <x v="84"/>
    <x v="7"/>
    <n v="2"/>
  </r>
  <r>
    <x v="2"/>
    <x v="4"/>
    <x v="85"/>
    <x v="7"/>
    <n v="9"/>
  </r>
  <r>
    <x v="2"/>
    <x v="4"/>
    <x v="86"/>
    <x v="7"/>
    <n v="1"/>
  </r>
  <r>
    <x v="2"/>
    <x v="4"/>
    <x v="87"/>
    <x v="7"/>
    <n v="4"/>
  </r>
  <r>
    <x v="2"/>
    <x v="4"/>
    <x v="88"/>
    <x v="7"/>
    <n v="3"/>
  </r>
  <r>
    <x v="2"/>
    <x v="4"/>
    <x v="64"/>
    <x v="8"/>
    <n v="1"/>
  </r>
  <r>
    <x v="2"/>
    <x v="4"/>
    <x v="69"/>
    <x v="8"/>
    <n v="1"/>
  </r>
  <r>
    <x v="2"/>
    <x v="4"/>
    <x v="75"/>
    <x v="8"/>
    <n v="1"/>
  </r>
  <r>
    <x v="2"/>
    <x v="4"/>
    <x v="76"/>
    <x v="8"/>
    <n v="4"/>
  </r>
  <r>
    <x v="2"/>
    <x v="4"/>
    <x v="77"/>
    <x v="8"/>
    <n v="1"/>
  </r>
  <r>
    <x v="2"/>
    <x v="4"/>
    <x v="79"/>
    <x v="8"/>
    <n v="4"/>
  </r>
  <r>
    <x v="2"/>
    <x v="4"/>
    <x v="81"/>
    <x v="8"/>
    <n v="1"/>
  </r>
  <r>
    <x v="2"/>
    <x v="4"/>
    <x v="63"/>
    <x v="9"/>
    <n v="76"/>
  </r>
  <r>
    <x v="2"/>
    <x v="4"/>
    <x v="64"/>
    <x v="9"/>
    <n v="96"/>
  </r>
  <r>
    <x v="2"/>
    <x v="4"/>
    <x v="65"/>
    <x v="9"/>
    <n v="60"/>
  </r>
  <r>
    <x v="2"/>
    <x v="4"/>
    <x v="66"/>
    <x v="9"/>
    <n v="94"/>
  </r>
  <r>
    <x v="2"/>
    <x v="4"/>
    <x v="67"/>
    <x v="9"/>
    <n v="44"/>
  </r>
  <r>
    <x v="2"/>
    <x v="4"/>
    <x v="68"/>
    <x v="9"/>
    <n v="63"/>
  </r>
  <r>
    <x v="2"/>
    <x v="4"/>
    <x v="69"/>
    <x v="9"/>
    <n v="93"/>
  </r>
  <r>
    <x v="2"/>
    <x v="4"/>
    <x v="70"/>
    <x v="9"/>
    <n v="115"/>
  </r>
  <r>
    <x v="2"/>
    <x v="4"/>
    <x v="71"/>
    <x v="9"/>
    <n v="88"/>
  </r>
  <r>
    <x v="2"/>
    <x v="4"/>
    <x v="72"/>
    <x v="9"/>
    <n v="93"/>
  </r>
  <r>
    <x v="2"/>
    <x v="4"/>
    <x v="73"/>
    <x v="9"/>
    <n v="119"/>
  </r>
  <r>
    <x v="2"/>
    <x v="4"/>
    <x v="74"/>
    <x v="9"/>
    <n v="55"/>
  </r>
  <r>
    <x v="2"/>
    <x v="4"/>
    <x v="75"/>
    <x v="9"/>
    <n v="105"/>
  </r>
  <r>
    <x v="2"/>
    <x v="4"/>
    <x v="76"/>
    <x v="9"/>
    <n v="111"/>
  </r>
  <r>
    <x v="2"/>
    <x v="4"/>
    <x v="77"/>
    <x v="9"/>
    <n v="49"/>
  </r>
  <r>
    <x v="2"/>
    <x v="4"/>
    <x v="78"/>
    <x v="9"/>
    <n v="14"/>
  </r>
  <r>
    <x v="2"/>
    <x v="4"/>
    <x v="79"/>
    <x v="9"/>
    <n v="32"/>
  </r>
  <r>
    <x v="2"/>
    <x v="4"/>
    <x v="80"/>
    <x v="9"/>
    <n v="73"/>
  </r>
  <r>
    <x v="2"/>
    <x v="4"/>
    <x v="81"/>
    <x v="9"/>
    <n v="62"/>
  </r>
  <r>
    <x v="2"/>
    <x v="4"/>
    <x v="82"/>
    <x v="9"/>
    <n v="95"/>
  </r>
  <r>
    <x v="2"/>
    <x v="4"/>
    <x v="83"/>
    <x v="9"/>
    <n v="57"/>
  </r>
  <r>
    <x v="2"/>
    <x v="4"/>
    <x v="84"/>
    <x v="9"/>
    <n v="24"/>
  </r>
  <r>
    <x v="2"/>
    <x v="4"/>
    <x v="85"/>
    <x v="9"/>
    <n v="106"/>
  </r>
  <r>
    <x v="2"/>
    <x v="4"/>
    <x v="86"/>
    <x v="9"/>
    <n v="39"/>
  </r>
  <r>
    <x v="2"/>
    <x v="4"/>
    <x v="87"/>
    <x v="9"/>
    <n v="52"/>
  </r>
  <r>
    <x v="2"/>
    <x v="4"/>
    <x v="88"/>
    <x v="9"/>
    <n v="68"/>
  </r>
  <r>
    <x v="2"/>
    <x v="4"/>
    <x v="63"/>
    <x v="10"/>
    <n v="1"/>
  </r>
  <r>
    <x v="2"/>
    <x v="4"/>
    <x v="64"/>
    <x v="10"/>
    <n v="3"/>
  </r>
  <r>
    <x v="2"/>
    <x v="4"/>
    <x v="69"/>
    <x v="10"/>
    <n v="2"/>
  </r>
  <r>
    <x v="2"/>
    <x v="4"/>
    <x v="71"/>
    <x v="10"/>
    <n v="2"/>
  </r>
  <r>
    <x v="2"/>
    <x v="4"/>
    <x v="73"/>
    <x v="10"/>
    <n v="1"/>
  </r>
  <r>
    <x v="2"/>
    <x v="4"/>
    <x v="75"/>
    <x v="10"/>
    <n v="1"/>
  </r>
  <r>
    <x v="2"/>
    <x v="4"/>
    <x v="76"/>
    <x v="10"/>
    <n v="18"/>
  </r>
  <r>
    <x v="2"/>
    <x v="4"/>
    <x v="77"/>
    <x v="10"/>
    <n v="7"/>
  </r>
  <r>
    <x v="2"/>
    <x v="4"/>
    <x v="79"/>
    <x v="10"/>
    <n v="5"/>
  </r>
  <r>
    <x v="2"/>
    <x v="4"/>
    <x v="80"/>
    <x v="10"/>
    <n v="10"/>
  </r>
  <r>
    <x v="2"/>
    <x v="4"/>
    <x v="81"/>
    <x v="10"/>
    <n v="4"/>
  </r>
  <r>
    <x v="2"/>
    <x v="4"/>
    <x v="83"/>
    <x v="10"/>
    <n v="1"/>
  </r>
  <r>
    <x v="2"/>
    <x v="4"/>
    <x v="85"/>
    <x v="10"/>
    <n v="1"/>
  </r>
  <r>
    <x v="2"/>
    <x v="4"/>
    <x v="86"/>
    <x v="10"/>
    <n v="1"/>
  </r>
  <r>
    <x v="2"/>
    <x v="4"/>
    <x v="63"/>
    <x v="11"/>
    <n v="2"/>
  </r>
  <r>
    <x v="2"/>
    <x v="4"/>
    <x v="64"/>
    <x v="11"/>
    <n v="2"/>
  </r>
  <r>
    <x v="2"/>
    <x v="4"/>
    <x v="69"/>
    <x v="11"/>
    <n v="1"/>
  </r>
  <r>
    <x v="2"/>
    <x v="4"/>
    <x v="72"/>
    <x v="11"/>
    <n v="2"/>
  </r>
  <r>
    <x v="2"/>
    <x v="4"/>
    <x v="76"/>
    <x v="11"/>
    <n v="4"/>
  </r>
  <r>
    <x v="2"/>
    <x v="4"/>
    <x v="77"/>
    <x v="11"/>
    <n v="1"/>
  </r>
  <r>
    <x v="2"/>
    <x v="4"/>
    <x v="80"/>
    <x v="11"/>
    <n v="2"/>
  </r>
  <r>
    <x v="2"/>
    <x v="4"/>
    <x v="81"/>
    <x v="11"/>
    <n v="2"/>
  </r>
  <r>
    <x v="2"/>
    <x v="4"/>
    <x v="83"/>
    <x v="11"/>
    <n v="1"/>
  </r>
  <r>
    <x v="2"/>
    <x v="4"/>
    <x v="63"/>
    <x v="12"/>
    <n v="159"/>
  </r>
  <r>
    <x v="2"/>
    <x v="4"/>
    <x v="64"/>
    <x v="12"/>
    <n v="340"/>
  </r>
  <r>
    <x v="2"/>
    <x v="4"/>
    <x v="65"/>
    <x v="12"/>
    <n v="171"/>
  </r>
  <r>
    <x v="2"/>
    <x v="4"/>
    <x v="66"/>
    <x v="12"/>
    <n v="229"/>
  </r>
  <r>
    <x v="2"/>
    <x v="4"/>
    <x v="67"/>
    <x v="12"/>
    <n v="168"/>
  </r>
  <r>
    <x v="2"/>
    <x v="4"/>
    <x v="68"/>
    <x v="12"/>
    <n v="178"/>
  </r>
  <r>
    <x v="2"/>
    <x v="4"/>
    <x v="69"/>
    <x v="12"/>
    <n v="222"/>
  </r>
  <r>
    <x v="2"/>
    <x v="4"/>
    <x v="70"/>
    <x v="12"/>
    <n v="273"/>
  </r>
  <r>
    <x v="2"/>
    <x v="4"/>
    <x v="71"/>
    <x v="12"/>
    <n v="236"/>
  </r>
  <r>
    <x v="2"/>
    <x v="4"/>
    <x v="72"/>
    <x v="12"/>
    <n v="191"/>
  </r>
  <r>
    <x v="2"/>
    <x v="4"/>
    <x v="73"/>
    <x v="12"/>
    <n v="275"/>
  </r>
  <r>
    <x v="2"/>
    <x v="4"/>
    <x v="74"/>
    <x v="12"/>
    <n v="181"/>
  </r>
  <r>
    <x v="2"/>
    <x v="4"/>
    <x v="75"/>
    <x v="12"/>
    <n v="356"/>
  </r>
  <r>
    <x v="2"/>
    <x v="4"/>
    <x v="76"/>
    <x v="12"/>
    <n v="262"/>
  </r>
  <r>
    <x v="2"/>
    <x v="4"/>
    <x v="77"/>
    <x v="12"/>
    <n v="184"/>
  </r>
  <r>
    <x v="2"/>
    <x v="4"/>
    <x v="78"/>
    <x v="12"/>
    <n v="54"/>
  </r>
  <r>
    <x v="2"/>
    <x v="4"/>
    <x v="79"/>
    <x v="12"/>
    <n v="101"/>
  </r>
  <r>
    <x v="2"/>
    <x v="4"/>
    <x v="80"/>
    <x v="12"/>
    <n v="236"/>
  </r>
  <r>
    <x v="2"/>
    <x v="4"/>
    <x v="81"/>
    <x v="12"/>
    <n v="118"/>
  </r>
  <r>
    <x v="2"/>
    <x v="4"/>
    <x v="82"/>
    <x v="12"/>
    <n v="246"/>
  </r>
  <r>
    <x v="2"/>
    <x v="4"/>
    <x v="83"/>
    <x v="12"/>
    <n v="154"/>
  </r>
  <r>
    <x v="2"/>
    <x v="4"/>
    <x v="84"/>
    <x v="12"/>
    <n v="93"/>
  </r>
  <r>
    <x v="2"/>
    <x v="4"/>
    <x v="85"/>
    <x v="12"/>
    <n v="265"/>
  </r>
  <r>
    <x v="2"/>
    <x v="4"/>
    <x v="86"/>
    <x v="12"/>
    <n v="217"/>
  </r>
  <r>
    <x v="2"/>
    <x v="4"/>
    <x v="87"/>
    <x v="12"/>
    <n v="208"/>
  </r>
  <r>
    <x v="2"/>
    <x v="4"/>
    <x v="88"/>
    <x v="12"/>
    <n v="156"/>
  </r>
  <r>
    <x v="2"/>
    <x v="4"/>
    <x v="63"/>
    <x v="13"/>
    <n v="1"/>
  </r>
  <r>
    <x v="2"/>
    <x v="4"/>
    <x v="64"/>
    <x v="13"/>
    <n v="3"/>
  </r>
  <r>
    <x v="2"/>
    <x v="4"/>
    <x v="67"/>
    <x v="13"/>
    <n v="2"/>
  </r>
  <r>
    <x v="2"/>
    <x v="4"/>
    <x v="68"/>
    <x v="13"/>
    <n v="1"/>
  </r>
  <r>
    <x v="2"/>
    <x v="4"/>
    <x v="69"/>
    <x v="13"/>
    <n v="4"/>
  </r>
  <r>
    <x v="2"/>
    <x v="4"/>
    <x v="72"/>
    <x v="13"/>
    <n v="2"/>
  </r>
  <r>
    <x v="2"/>
    <x v="4"/>
    <x v="73"/>
    <x v="13"/>
    <n v="1"/>
  </r>
  <r>
    <x v="2"/>
    <x v="4"/>
    <x v="74"/>
    <x v="13"/>
    <n v="1"/>
  </r>
  <r>
    <x v="2"/>
    <x v="4"/>
    <x v="75"/>
    <x v="13"/>
    <n v="1"/>
  </r>
  <r>
    <x v="2"/>
    <x v="4"/>
    <x v="76"/>
    <x v="13"/>
    <n v="70"/>
  </r>
  <r>
    <x v="2"/>
    <x v="4"/>
    <x v="77"/>
    <x v="13"/>
    <n v="2"/>
  </r>
  <r>
    <x v="2"/>
    <x v="4"/>
    <x v="78"/>
    <x v="13"/>
    <n v="1"/>
  </r>
  <r>
    <x v="2"/>
    <x v="4"/>
    <x v="79"/>
    <x v="13"/>
    <n v="4"/>
  </r>
  <r>
    <x v="2"/>
    <x v="4"/>
    <x v="80"/>
    <x v="13"/>
    <n v="9"/>
  </r>
  <r>
    <x v="2"/>
    <x v="4"/>
    <x v="81"/>
    <x v="13"/>
    <n v="1"/>
  </r>
  <r>
    <x v="2"/>
    <x v="4"/>
    <x v="83"/>
    <x v="13"/>
    <n v="2"/>
  </r>
  <r>
    <x v="2"/>
    <x v="4"/>
    <x v="85"/>
    <x v="13"/>
    <n v="1"/>
  </r>
  <r>
    <x v="2"/>
    <x v="4"/>
    <x v="87"/>
    <x v="13"/>
    <n v="2"/>
  </r>
  <r>
    <x v="2"/>
    <x v="4"/>
    <x v="88"/>
    <x v="13"/>
    <n v="1"/>
  </r>
  <r>
    <x v="2"/>
    <x v="4"/>
    <x v="63"/>
    <x v="14"/>
    <n v="67"/>
  </r>
  <r>
    <x v="2"/>
    <x v="4"/>
    <x v="64"/>
    <x v="14"/>
    <n v="136"/>
  </r>
  <r>
    <x v="2"/>
    <x v="4"/>
    <x v="65"/>
    <x v="14"/>
    <n v="6"/>
  </r>
  <r>
    <x v="2"/>
    <x v="4"/>
    <x v="66"/>
    <x v="14"/>
    <n v="3"/>
  </r>
  <r>
    <x v="2"/>
    <x v="4"/>
    <x v="67"/>
    <x v="14"/>
    <n v="39"/>
  </r>
  <r>
    <x v="2"/>
    <x v="4"/>
    <x v="68"/>
    <x v="14"/>
    <n v="8"/>
  </r>
  <r>
    <x v="2"/>
    <x v="4"/>
    <x v="69"/>
    <x v="14"/>
    <n v="27"/>
  </r>
  <r>
    <x v="2"/>
    <x v="4"/>
    <x v="70"/>
    <x v="14"/>
    <n v="48"/>
  </r>
  <r>
    <x v="2"/>
    <x v="4"/>
    <x v="71"/>
    <x v="14"/>
    <n v="62"/>
  </r>
  <r>
    <x v="2"/>
    <x v="4"/>
    <x v="72"/>
    <x v="14"/>
    <n v="51"/>
  </r>
  <r>
    <x v="2"/>
    <x v="4"/>
    <x v="73"/>
    <x v="14"/>
    <n v="37"/>
  </r>
  <r>
    <x v="2"/>
    <x v="4"/>
    <x v="74"/>
    <x v="14"/>
    <n v="35"/>
  </r>
  <r>
    <x v="2"/>
    <x v="4"/>
    <x v="75"/>
    <x v="14"/>
    <n v="35"/>
  </r>
  <r>
    <x v="2"/>
    <x v="4"/>
    <x v="76"/>
    <x v="14"/>
    <n v="367"/>
  </r>
  <r>
    <x v="2"/>
    <x v="4"/>
    <x v="77"/>
    <x v="14"/>
    <n v="195"/>
  </r>
  <r>
    <x v="2"/>
    <x v="4"/>
    <x v="78"/>
    <x v="14"/>
    <n v="51"/>
  </r>
  <r>
    <x v="2"/>
    <x v="4"/>
    <x v="79"/>
    <x v="14"/>
    <n v="111"/>
  </r>
  <r>
    <x v="2"/>
    <x v="4"/>
    <x v="80"/>
    <x v="14"/>
    <n v="317"/>
  </r>
  <r>
    <x v="2"/>
    <x v="4"/>
    <x v="81"/>
    <x v="14"/>
    <n v="78"/>
  </r>
  <r>
    <x v="2"/>
    <x v="4"/>
    <x v="82"/>
    <x v="14"/>
    <n v="39"/>
  </r>
  <r>
    <x v="2"/>
    <x v="4"/>
    <x v="83"/>
    <x v="14"/>
    <n v="17"/>
  </r>
  <r>
    <x v="2"/>
    <x v="4"/>
    <x v="84"/>
    <x v="14"/>
    <n v="4"/>
  </r>
  <r>
    <x v="2"/>
    <x v="4"/>
    <x v="85"/>
    <x v="14"/>
    <n v="13"/>
  </r>
  <r>
    <x v="2"/>
    <x v="4"/>
    <x v="86"/>
    <x v="14"/>
    <n v="9"/>
  </r>
  <r>
    <x v="2"/>
    <x v="4"/>
    <x v="87"/>
    <x v="14"/>
    <n v="11"/>
  </r>
  <r>
    <x v="2"/>
    <x v="4"/>
    <x v="88"/>
    <x v="14"/>
    <n v="3"/>
  </r>
  <r>
    <x v="2"/>
    <x v="4"/>
    <x v="63"/>
    <x v="15"/>
    <n v="19"/>
  </r>
  <r>
    <x v="2"/>
    <x v="4"/>
    <x v="64"/>
    <x v="15"/>
    <n v="41"/>
  </r>
  <r>
    <x v="2"/>
    <x v="4"/>
    <x v="65"/>
    <x v="15"/>
    <n v="2"/>
  </r>
  <r>
    <x v="2"/>
    <x v="4"/>
    <x v="66"/>
    <x v="15"/>
    <n v="14"/>
  </r>
  <r>
    <x v="2"/>
    <x v="4"/>
    <x v="67"/>
    <x v="15"/>
    <n v="42"/>
  </r>
  <r>
    <x v="2"/>
    <x v="4"/>
    <x v="68"/>
    <x v="15"/>
    <n v="40"/>
  </r>
  <r>
    <x v="2"/>
    <x v="4"/>
    <x v="69"/>
    <x v="15"/>
    <n v="29"/>
  </r>
  <r>
    <x v="2"/>
    <x v="4"/>
    <x v="70"/>
    <x v="15"/>
    <n v="26"/>
  </r>
  <r>
    <x v="2"/>
    <x v="4"/>
    <x v="71"/>
    <x v="15"/>
    <n v="21"/>
  </r>
  <r>
    <x v="2"/>
    <x v="4"/>
    <x v="72"/>
    <x v="15"/>
    <n v="20"/>
  </r>
  <r>
    <x v="2"/>
    <x v="4"/>
    <x v="73"/>
    <x v="15"/>
    <n v="15"/>
  </r>
  <r>
    <x v="2"/>
    <x v="4"/>
    <x v="74"/>
    <x v="15"/>
    <n v="15"/>
  </r>
  <r>
    <x v="2"/>
    <x v="4"/>
    <x v="75"/>
    <x v="15"/>
    <n v="12"/>
  </r>
  <r>
    <x v="2"/>
    <x v="4"/>
    <x v="76"/>
    <x v="15"/>
    <n v="141"/>
  </r>
  <r>
    <x v="2"/>
    <x v="4"/>
    <x v="77"/>
    <x v="15"/>
    <n v="24"/>
  </r>
  <r>
    <x v="2"/>
    <x v="4"/>
    <x v="78"/>
    <x v="15"/>
    <n v="7"/>
  </r>
  <r>
    <x v="2"/>
    <x v="4"/>
    <x v="79"/>
    <x v="15"/>
    <n v="13"/>
  </r>
  <r>
    <x v="2"/>
    <x v="4"/>
    <x v="80"/>
    <x v="15"/>
    <n v="91"/>
  </r>
  <r>
    <x v="2"/>
    <x v="4"/>
    <x v="81"/>
    <x v="15"/>
    <n v="18"/>
  </r>
  <r>
    <x v="2"/>
    <x v="4"/>
    <x v="82"/>
    <x v="15"/>
    <n v="16"/>
  </r>
  <r>
    <x v="2"/>
    <x v="4"/>
    <x v="83"/>
    <x v="15"/>
    <n v="21"/>
  </r>
  <r>
    <x v="2"/>
    <x v="4"/>
    <x v="84"/>
    <x v="15"/>
    <n v="2"/>
  </r>
  <r>
    <x v="2"/>
    <x v="4"/>
    <x v="85"/>
    <x v="15"/>
    <n v="37"/>
  </r>
  <r>
    <x v="2"/>
    <x v="4"/>
    <x v="86"/>
    <x v="15"/>
    <n v="42"/>
  </r>
  <r>
    <x v="2"/>
    <x v="4"/>
    <x v="87"/>
    <x v="15"/>
    <n v="40"/>
  </r>
  <r>
    <x v="2"/>
    <x v="4"/>
    <x v="88"/>
    <x v="15"/>
    <n v="20"/>
  </r>
  <r>
    <x v="2"/>
    <x v="4"/>
    <x v="63"/>
    <x v="16"/>
    <n v="11"/>
  </r>
  <r>
    <x v="2"/>
    <x v="4"/>
    <x v="64"/>
    <x v="16"/>
    <n v="12"/>
  </r>
  <r>
    <x v="2"/>
    <x v="4"/>
    <x v="65"/>
    <x v="16"/>
    <n v="2"/>
  </r>
  <r>
    <x v="2"/>
    <x v="4"/>
    <x v="66"/>
    <x v="16"/>
    <n v="8"/>
  </r>
  <r>
    <x v="2"/>
    <x v="4"/>
    <x v="67"/>
    <x v="16"/>
    <n v="5"/>
  </r>
  <r>
    <x v="2"/>
    <x v="4"/>
    <x v="68"/>
    <x v="16"/>
    <n v="11"/>
  </r>
  <r>
    <x v="2"/>
    <x v="4"/>
    <x v="69"/>
    <x v="16"/>
    <n v="8"/>
  </r>
  <r>
    <x v="2"/>
    <x v="4"/>
    <x v="70"/>
    <x v="16"/>
    <n v="10"/>
  </r>
  <r>
    <x v="2"/>
    <x v="4"/>
    <x v="71"/>
    <x v="16"/>
    <n v="10"/>
  </r>
  <r>
    <x v="2"/>
    <x v="4"/>
    <x v="72"/>
    <x v="16"/>
    <n v="14"/>
  </r>
  <r>
    <x v="2"/>
    <x v="4"/>
    <x v="73"/>
    <x v="16"/>
    <n v="16"/>
  </r>
  <r>
    <x v="2"/>
    <x v="4"/>
    <x v="74"/>
    <x v="16"/>
    <n v="8"/>
  </r>
  <r>
    <x v="2"/>
    <x v="4"/>
    <x v="75"/>
    <x v="16"/>
    <n v="9"/>
  </r>
  <r>
    <x v="2"/>
    <x v="4"/>
    <x v="76"/>
    <x v="16"/>
    <n v="10"/>
  </r>
  <r>
    <x v="2"/>
    <x v="4"/>
    <x v="77"/>
    <x v="16"/>
    <n v="11"/>
  </r>
  <r>
    <x v="2"/>
    <x v="4"/>
    <x v="78"/>
    <x v="16"/>
    <n v="5"/>
  </r>
  <r>
    <x v="2"/>
    <x v="4"/>
    <x v="79"/>
    <x v="16"/>
    <n v="7"/>
  </r>
  <r>
    <x v="2"/>
    <x v="4"/>
    <x v="80"/>
    <x v="16"/>
    <n v="13"/>
  </r>
  <r>
    <x v="2"/>
    <x v="4"/>
    <x v="81"/>
    <x v="16"/>
    <n v="10"/>
  </r>
  <r>
    <x v="2"/>
    <x v="4"/>
    <x v="82"/>
    <x v="16"/>
    <n v="16"/>
  </r>
  <r>
    <x v="2"/>
    <x v="4"/>
    <x v="83"/>
    <x v="16"/>
    <n v="6"/>
  </r>
  <r>
    <x v="2"/>
    <x v="4"/>
    <x v="84"/>
    <x v="16"/>
    <n v="3"/>
  </r>
  <r>
    <x v="2"/>
    <x v="4"/>
    <x v="85"/>
    <x v="16"/>
    <n v="9"/>
  </r>
  <r>
    <x v="2"/>
    <x v="4"/>
    <x v="86"/>
    <x v="16"/>
    <n v="7"/>
  </r>
  <r>
    <x v="2"/>
    <x v="4"/>
    <x v="87"/>
    <x v="16"/>
    <n v="2"/>
  </r>
  <r>
    <x v="2"/>
    <x v="4"/>
    <x v="88"/>
    <x v="16"/>
    <n v="3"/>
  </r>
  <r>
    <x v="2"/>
    <x v="4"/>
    <x v="63"/>
    <x v="33"/>
    <n v="8"/>
  </r>
  <r>
    <x v="2"/>
    <x v="4"/>
    <x v="64"/>
    <x v="33"/>
    <n v="28"/>
  </r>
  <r>
    <x v="2"/>
    <x v="4"/>
    <x v="65"/>
    <x v="33"/>
    <n v="5"/>
  </r>
  <r>
    <x v="2"/>
    <x v="4"/>
    <x v="66"/>
    <x v="33"/>
    <n v="1"/>
  </r>
  <r>
    <x v="2"/>
    <x v="4"/>
    <x v="67"/>
    <x v="33"/>
    <n v="4"/>
  </r>
  <r>
    <x v="2"/>
    <x v="4"/>
    <x v="68"/>
    <x v="33"/>
    <n v="3"/>
  </r>
  <r>
    <x v="2"/>
    <x v="4"/>
    <x v="69"/>
    <x v="33"/>
    <n v="4"/>
  </r>
  <r>
    <x v="2"/>
    <x v="4"/>
    <x v="70"/>
    <x v="33"/>
    <n v="2"/>
  </r>
  <r>
    <x v="2"/>
    <x v="4"/>
    <x v="71"/>
    <x v="33"/>
    <n v="2"/>
  </r>
  <r>
    <x v="2"/>
    <x v="4"/>
    <x v="72"/>
    <x v="33"/>
    <n v="1"/>
  </r>
  <r>
    <x v="2"/>
    <x v="4"/>
    <x v="73"/>
    <x v="33"/>
    <n v="1"/>
  </r>
  <r>
    <x v="2"/>
    <x v="4"/>
    <x v="75"/>
    <x v="33"/>
    <n v="10"/>
  </r>
  <r>
    <x v="2"/>
    <x v="4"/>
    <x v="76"/>
    <x v="33"/>
    <n v="6"/>
  </r>
  <r>
    <x v="2"/>
    <x v="4"/>
    <x v="77"/>
    <x v="33"/>
    <n v="7"/>
  </r>
  <r>
    <x v="2"/>
    <x v="4"/>
    <x v="78"/>
    <x v="33"/>
    <n v="4"/>
  </r>
  <r>
    <x v="2"/>
    <x v="4"/>
    <x v="79"/>
    <x v="33"/>
    <n v="4"/>
  </r>
  <r>
    <x v="2"/>
    <x v="4"/>
    <x v="80"/>
    <x v="33"/>
    <n v="13"/>
  </r>
  <r>
    <x v="2"/>
    <x v="4"/>
    <x v="81"/>
    <x v="33"/>
    <n v="8"/>
  </r>
  <r>
    <x v="2"/>
    <x v="4"/>
    <x v="82"/>
    <x v="33"/>
    <n v="20"/>
  </r>
  <r>
    <x v="2"/>
    <x v="4"/>
    <x v="83"/>
    <x v="33"/>
    <n v="7"/>
  </r>
  <r>
    <x v="2"/>
    <x v="4"/>
    <x v="84"/>
    <x v="33"/>
    <n v="9"/>
  </r>
  <r>
    <x v="2"/>
    <x v="4"/>
    <x v="85"/>
    <x v="33"/>
    <n v="21"/>
  </r>
  <r>
    <x v="2"/>
    <x v="4"/>
    <x v="86"/>
    <x v="33"/>
    <n v="12"/>
  </r>
  <r>
    <x v="2"/>
    <x v="4"/>
    <x v="87"/>
    <x v="33"/>
    <n v="13"/>
  </r>
  <r>
    <x v="2"/>
    <x v="4"/>
    <x v="88"/>
    <x v="33"/>
    <n v="11"/>
  </r>
  <r>
    <x v="2"/>
    <x v="4"/>
    <x v="63"/>
    <x v="34"/>
    <n v="5"/>
  </r>
  <r>
    <x v="2"/>
    <x v="4"/>
    <x v="64"/>
    <x v="34"/>
    <n v="9"/>
  </r>
  <r>
    <x v="2"/>
    <x v="4"/>
    <x v="70"/>
    <x v="34"/>
    <n v="2"/>
  </r>
  <r>
    <x v="2"/>
    <x v="4"/>
    <x v="71"/>
    <x v="34"/>
    <n v="2"/>
  </r>
  <r>
    <x v="2"/>
    <x v="4"/>
    <x v="72"/>
    <x v="34"/>
    <n v="1"/>
  </r>
  <r>
    <x v="2"/>
    <x v="4"/>
    <x v="73"/>
    <x v="34"/>
    <n v="3"/>
  </r>
  <r>
    <x v="2"/>
    <x v="4"/>
    <x v="75"/>
    <x v="34"/>
    <n v="3"/>
  </r>
  <r>
    <x v="2"/>
    <x v="4"/>
    <x v="76"/>
    <x v="34"/>
    <n v="5"/>
  </r>
  <r>
    <x v="2"/>
    <x v="4"/>
    <x v="77"/>
    <x v="34"/>
    <n v="1"/>
  </r>
  <r>
    <x v="2"/>
    <x v="4"/>
    <x v="78"/>
    <x v="34"/>
    <n v="3"/>
  </r>
  <r>
    <x v="2"/>
    <x v="4"/>
    <x v="79"/>
    <x v="34"/>
    <n v="2"/>
  </r>
  <r>
    <x v="2"/>
    <x v="4"/>
    <x v="80"/>
    <x v="34"/>
    <n v="2"/>
  </r>
  <r>
    <x v="2"/>
    <x v="4"/>
    <x v="81"/>
    <x v="34"/>
    <n v="3"/>
  </r>
  <r>
    <x v="2"/>
    <x v="4"/>
    <x v="82"/>
    <x v="34"/>
    <n v="12"/>
  </r>
  <r>
    <x v="2"/>
    <x v="4"/>
    <x v="83"/>
    <x v="34"/>
    <n v="3"/>
  </r>
  <r>
    <x v="2"/>
    <x v="4"/>
    <x v="84"/>
    <x v="34"/>
    <n v="2"/>
  </r>
  <r>
    <x v="2"/>
    <x v="4"/>
    <x v="85"/>
    <x v="34"/>
    <n v="6"/>
  </r>
  <r>
    <x v="2"/>
    <x v="4"/>
    <x v="86"/>
    <x v="34"/>
    <n v="1"/>
  </r>
  <r>
    <x v="2"/>
    <x v="4"/>
    <x v="87"/>
    <x v="34"/>
    <n v="3"/>
  </r>
  <r>
    <x v="2"/>
    <x v="4"/>
    <x v="88"/>
    <x v="34"/>
    <n v="1"/>
  </r>
  <r>
    <x v="2"/>
    <x v="4"/>
    <x v="64"/>
    <x v="35"/>
    <n v="4"/>
  </r>
  <r>
    <x v="2"/>
    <x v="4"/>
    <x v="72"/>
    <x v="35"/>
    <n v="1"/>
  </r>
  <r>
    <x v="2"/>
    <x v="4"/>
    <x v="79"/>
    <x v="35"/>
    <n v="1"/>
  </r>
  <r>
    <x v="2"/>
    <x v="4"/>
    <x v="82"/>
    <x v="35"/>
    <n v="5"/>
  </r>
  <r>
    <x v="2"/>
    <x v="4"/>
    <x v="83"/>
    <x v="35"/>
    <n v="4"/>
  </r>
  <r>
    <x v="2"/>
    <x v="4"/>
    <x v="84"/>
    <x v="35"/>
    <n v="2"/>
  </r>
  <r>
    <x v="2"/>
    <x v="4"/>
    <x v="85"/>
    <x v="35"/>
    <n v="2"/>
  </r>
  <r>
    <x v="2"/>
    <x v="4"/>
    <x v="86"/>
    <x v="35"/>
    <n v="4"/>
  </r>
  <r>
    <x v="2"/>
    <x v="4"/>
    <x v="64"/>
    <x v="36"/>
    <n v="6"/>
  </r>
  <r>
    <x v="2"/>
    <x v="4"/>
    <x v="65"/>
    <x v="36"/>
    <n v="1"/>
  </r>
  <r>
    <x v="2"/>
    <x v="4"/>
    <x v="67"/>
    <x v="36"/>
    <n v="1"/>
  </r>
  <r>
    <x v="2"/>
    <x v="4"/>
    <x v="68"/>
    <x v="36"/>
    <n v="2"/>
  </r>
  <r>
    <x v="2"/>
    <x v="4"/>
    <x v="69"/>
    <x v="36"/>
    <n v="1"/>
  </r>
  <r>
    <x v="2"/>
    <x v="4"/>
    <x v="73"/>
    <x v="36"/>
    <n v="9"/>
  </r>
  <r>
    <x v="2"/>
    <x v="4"/>
    <x v="76"/>
    <x v="36"/>
    <n v="1"/>
  </r>
  <r>
    <x v="2"/>
    <x v="4"/>
    <x v="77"/>
    <x v="36"/>
    <n v="2"/>
  </r>
  <r>
    <x v="2"/>
    <x v="4"/>
    <x v="80"/>
    <x v="36"/>
    <n v="1"/>
  </r>
  <r>
    <x v="2"/>
    <x v="4"/>
    <x v="82"/>
    <x v="36"/>
    <n v="5"/>
  </r>
  <r>
    <x v="2"/>
    <x v="4"/>
    <x v="83"/>
    <x v="36"/>
    <n v="3"/>
  </r>
  <r>
    <x v="2"/>
    <x v="4"/>
    <x v="85"/>
    <x v="36"/>
    <n v="2"/>
  </r>
  <r>
    <x v="2"/>
    <x v="4"/>
    <x v="86"/>
    <x v="36"/>
    <n v="3"/>
  </r>
  <r>
    <x v="2"/>
    <x v="4"/>
    <x v="87"/>
    <x v="36"/>
    <n v="1"/>
  </r>
  <r>
    <x v="2"/>
    <x v="4"/>
    <x v="88"/>
    <x v="36"/>
    <n v="1"/>
  </r>
  <r>
    <x v="2"/>
    <x v="4"/>
    <x v="65"/>
    <x v="32"/>
    <n v="91"/>
  </r>
  <r>
    <x v="2"/>
    <x v="4"/>
    <x v="66"/>
    <x v="32"/>
    <n v="233"/>
  </r>
  <r>
    <x v="2"/>
    <x v="4"/>
    <x v="67"/>
    <x v="32"/>
    <n v="303"/>
  </r>
  <r>
    <x v="2"/>
    <x v="4"/>
    <x v="68"/>
    <x v="32"/>
    <n v="283"/>
  </r>
  <r>
    <x v="2"/>
    <x v="4"/>
    <x v="69"/>
    <x v="32"/>
    <n v="417"/>
  </r>
  <r>
    <x v="2"/>
    <x v="4"/>
    <x v="70"/>
    <x v="32"/>
    <n v="385"/>
  </r>
  <r>
    <x v="2"/>
    <x v="4"/>
    <x v="71"/>
    <x v="32"/>
    <n v="332"/>
  </r>
  <r>
    <x v="2"/>
    <x v="4"/>
    <x v="73"/>
    <x v="32"/>
    <n v="358"/>
  </r>
  <r>
    <x v="2"/>
    <x v="4"/>
    <x v="74"/>
    <x v="32"/>
    <n v="74"/>
  </r>
  <r>
    <x v="2"/>
    <x v="4"/>
    <x v="82"/>
    <x v="32"/>
    <n v="24"/>
  </r>
  <r>
    <x v="2"/>
    <x v="4"/>
    <x v="84"/>
    <x v="32"/>
    <n v="108"/>
  </r>
  <r>
    <x v="2"/>
    <x v="4"/>
    <x v="85"/>
    <x v="32"/>
    <n v="77"/>
  </r>
  <r>
    <x v="2"/>
    <x v="4"/>
    <x v="86"/>
    <x v="32"/>
    <n v="319"/>
  </r>
  <r>
    <x v="2"/>
    <x v="4"/>
    <x v="87"/>
    <x v="32"/>
    <n v="652"/>
  </r>
  <r>
    <x v="2"/>
    <x v="4"/>
    <x v="88"/>
    <x v="32"/>
    <n v="519"/>
  </r>
  <r>
    <x v="2"/>
    <x v="4"/>
    <x v="63"/>
    <x v="17"/>
    <n v="1031"/>
  </r>
  <r>
    <x v="2"/>
    <x v="4"/>
    <x v="64"/>
    <x v="17"/>
    <n v="2045"/>
  </r>
  <r>
    <x v="2"/>
    <x v="4"/>
    <x v="65"/>
    <x v="17"/>
    <n v="1509"/>
  </r>
  <r>
    <x v="2"/>
    <x v="4"/>
    <x v="66"/>
    <x v="17"/>
    <n v="2079"/>
  </r>
  <r>
    <x v="2"/>
    <x v="4"/>
    <x v="67"/>
    <x v="17"/>
    <n v="1253"/>
  </r>
  <r>
    <x v="2"/>
    <x v="4"/>
    <x v="68"/>
    <x v="17"/>
    <n v="1413"/>
  </r>
  <r>
    <x v="2"/>
    <x v="4"/>
    <x v="69"/>
    <x v="17"/>
    <n v="1879"/>
  </r>
  <r>
    <x v="2"/>
    <x v="4"/>
    <x v="70"/>
    <x v="17"/>
    <n v="1713"/>
  </r>
  <r>
    <x v="2"/>
    <x v="4"/>
    <x v="71"/>
    <x v="17"/>
    <n v="1193"/>
  </r>
  <r>
    <x v="2"/>
    <x v="4"/>
    <x v="72"/>
    <x v="17"/>
    <n v="1246"/>
  </r>
  <r>
    <x v="2"/>
    <x v="4"/>
    <x v="73"/>
    <x v="17"/>
    <n v="1733"/>
  </r>
  <r>
    <x v="2"/>
    <x v="4"/>
    <x v="74"/>
    <x v="17"/>
    <n v="1116"/>
  </r>
  <r>
    <x v="2"/>
    <x v="4"/>
    <x v="75"/>
    <x v="17"/>
    <n v="3317"/>
  </r>
  <r>
    <x v="2"/>
    <x v="4"/>
    <x v="76"/>
    <x v="17"/>
    <n v="1241"/>
  </r>
  <r>
    <x v="2"/>
    <x v="4"/>
    <x v="77"/>
    <x v="17"/>
    <n v="1311"/>
  </r>
  <r>
    <x v="2"/>
    <x v="4"/>
    <x v="78"/>
    <x v="17"/>
    <n v="266"/>
  </r>
  <r>
    <x v="2"/>
    <x v="4"/>
    <x v="79"/>
    <x v="17"/>
    <n v="408"/>
  </r>
  <r>
    <x v="2"/>
    <x v="4"/>
    <x v="80"/>
    <x v="17"/>
    <n v="904"/>
  </r>
  <r>
    <x v="2"/>
    <x v="4"/>
    <x v="81"/>
    <x v="17"/>
    <n v="257"/>
  </r>
  <r>
    <x v="2"/>
    <x v="4"/>
    <x v="82"/>
    <x v="17"/>
    <n v="1295"/>
  </r>
  <r>
    <x v="2"/>
    <x v="4"/>
    <x v="83"/>
    <x v="17"/>
    <n v="630"/>
  </r>
  <r>
    <x v="2"/>
    <x v="4"/>
    <x v="84"/>
    <x v="17"/>
    <n v="610"/>
  </r>
  <r>
    <x v="2"/>
    <x v="4"/>
    <x v="85"/>
    <x v="17"/>
    <n v="1129"/>
  </r>
  <r>
    <x v="2"/>
    <x v="4"/>
    <x v="86"/>
    <x v="17"/>
    <n v="1376"/>
  </r>
  <r>
    <x v="2"/>
    <x v="4"/>
    <x v="87"/>
    <x v="17"/>
    <n v="1193"/>
  </r>
  <r>
    <x v="2"/>
    <x v="4"/>
    <x v="88"/>
    <x v="17"/>
    <n v="813"/>
  </r>
  <r>
    <x v="2"/>
    <x v="4"/>
    <x v="63"/>
    <x v="18"/>
    <n v="4495"/>
  </r>
  <r>
    <x v="2"/>
    <x v="4"/>
    <x v="64"/>
    <x v="18"/>
    <n v="2883"/>
  </r>
  <r>
    <x v="2"/>
    <x v="4"/>
    <x v="65"/>
    <x v="18"/>
    <n v="104"/>
  </r>
  <r>
    <x v="2"/>
    <x v="4"/>
    <x v="66"/>
    <x v="18"/>
    <n v="2148"/>
  </r>
  <r>
    <x v="2"/>
    <x v="4"/>
    <x v="67"/>
    <x v="18"/>
    <n v="10564"/>
  </r>
  <r>
    <x v="2"/>
    <x v="4"/>
    <x v="68"/>
    <x v="18"/>
    <n v="2929"/>
  </r>
  <r>
    <x v="2"/>
    <x v="4"/>
    <x v="69"/>
    <x v="18"/>
    <n v="763"/>
  </r>
  <r>
    <x v="2"/>
    <x v="4"/>
    <x v="70"/>
    <x v="18"/>
    <n v="1597"/>
  </r>
  <r>
    <x v="2"/>
    <x v="4"/>
    <x v="71"/>
    <x v="18"/>
    <n v="2931"/>
  </r>
  <r>
    <x v="2"/>
    <x v="4"/>
    <x v="72"/>
    <x v="18"/>
    <n v="3247"/>
  </r>
  <r>
    <x v="2"/>
    <x v="4"/>
    <x v="73"/>
    <x v="18"/>
    <n v="14325"/>
  </r>
  <r>
    <x v="2"/>
    <x v="4"/>
    <x v="74"/>
    <x v="18"/>
    <n v="9578"/>
  </r>
  <r>
    <x v="2"/>
    <x v="4"/>
    <x v="75"/>
    <x v="18"/>
    <n v="15728"/>
  </r>
  <r>
    <x v="2"/>
    <x v="4"/>
    <x v="76"/>
    <x v="18"/>
    <n v="12530"/>
  </r>
  <r>
    <x v="2"/>
    <x v="4"/>
    <x v="77"/>
    <x v="18"/>
    <n v="9872"/>
  </r>
  <r>
    <x v="2"/>
    <x v="4"/>
    <x v="78"/>
    <x v="18"/>
    <n v="993"/>
  </r>
  <r>
    <x v="2"/>
    <x v="4"/>
    <x v="79"/>
    <x v="18"/>
    <n v="1433"/>
  </r>
  <r>
    <x v="2"/>
    <x v="4"/>
    <x v="80"/>
    <x v="18"/>
    <n v="17141"/>
  </r>
  <r>
    <x v="2"/>
    <x v="4"/>
    <x v="81"/>
    <x v="18"/>
    <n v="1046"/>
  </r>
  <r>
    <x v="2"/>
    <x v="4"/>
    <x v="82"/>
    <x v="18"/>
    <n v="538"/>
  </r>
  <r>
    <x v="2"/>
    <x v="4"/>
    <x v="83"/>
    <x v="18"/>
    <n v="319"/>
  </r>
  <r>
    <x v="2"/>
    <x v="4"/>
    <x v="84"/>
    <x v="18"/>
    <n v="4"/>
  </r>
  <r>
    <x v="2"/>
    <x v="4"/>
    <x v="85"/>
    <x v="18"/>
    <n v="1671"/>
  </r>
  <r>
    <x v="2"/>
    <x v="4"/>
    <x v="86"/>
    <x v="18"/>
    <n v="359"/>
  </r>
  <r>
    <x v="2"/>
    <x v="4"/>
    <x v="87"/>
    <x v="18"/>
    <n v="232"/>
  </r>
  <r>
    <x v="2"/>
    <x v="4"/>
    <x v="88"/>
    <x v="18"/>
    <n v="6"/>
  </r>
  <r>
    <x v="2"/>
    <x v="4"/>
    <x v="64"/>
    <x v="19"/>
    <n v="11182"/>
  </r>
  <r>
    <x v="2"/>
    <x v="4"/>
    <x v="69"/>
    <x v="19"/>
    <n v="4"/>
  </r>
  <r>
    <x v="2"/>
    <x v="4"/>
    <x v="75"/>
    <x v="19"/>
    <n v="1"/>
  </r>
  <r>
    <x v="2"/>
    <x v="4"/>
    <x v="76"/>
    <x v="19"/>
    <n v="246823"/>
  </r>
  <r>
    <x v="2"/>
    <x v="4"/>
    <x v="77"/>
    <x v="19"/>
    <n v="21300"/>
  </r>
  <r>
    <x v="2"/>
    <x v="4"/>
    <x v="79"/>
    <x v="19"/>
    <n v="186089"/>
  </r>
  <r>
    <x v="2"/>
    <x v="4"/>
    <x v="81"/>
    <x v="19"/>
    <n v="25"/>
  </r>
  <r>
    <x v="2"/>
    <x v="4"/>
    <x v="64"/>
    <x v="20"/>
    <n v="15224"/>
  </r>
  <r>
    <x v="2"/>
    <x v="4"/>
    <x v="69"/>
    <x v="20"/>
    <n v="5"/>
  </r>
  <r>
    <x v="2"/>
    <x v="4"/>
    <x v="71"/>
    <x v="20"/>
    <n v="3"/>
  </r>
  <r>
    <x v="2"/>
    <x v="4"/>
    <x v="72"/>
    <x v="20"/>
    <n v="28"/>
  </r>
  <r>
    <x v="2"/>
    <x v="4"/>
    <x v="76"/>
    <x v="20"/>
    <n v="5716"/>
  </r>
  <r>
    <x v="2"/>
    <x v="4"/>
    <x v="80"/>
    <x v="20"/>
    <n v="16"/>
  </r>
  <r>
    <x v="2"/>
    <x v="4"/>
    <x v="81"/>
    <x v="20"/>
    <n v="9048"/>
  </r>
  <r>
    <x v="2"/>
    <x v="4"/>
    <x v="82"/>
    <x v="20"/>
    <n v="1"/>
  </r>
  <r>
    <x v="2"/>
    <x v="4"/>
    <x v="63"/>
    <x v="21"/>
    <n v="4050"/>
  </r>
  <r>
    <x v="2"/>
    <x v="4"/>
    <x v="64"/>
    <x v="21"/>
    <n v="6453"/>
  </r>
  <r>
    <x v="2"/>
    <x v="4"/>
    <x v="65"/>
    <x v="21"/>
    <n v="4240"/>
  </r>
  <r>
    <x v="2"/>
    <x v="4"/>
    <x v="66"/>
    <x v="21"/>
    <n v="6740"/>
  </r>
  <r>
    <x v="2"/>
    <x v="4"/>
    <x v="67"/>
    <x v="21"/>
    <n v="2158"/>
  </r>
  <r>
    <x v="2"/>
    <x v="4"/>
    <x v="68"/>
    <x v="21"/>
    <n v="2763"/>
  </r>
  <r>
    <x v="2"/>
    <x v="4"/>
    <x v="69"/>
    <x v="21"/>
    <n v="4235"/>
  </r>
  <r>
    <x v="2"/>
    <x v="4"/>
    <x v="70"/>
    <x v="21"/>
    <n v="6268"/>
  </r>
  <r>
    <x v="2"/>
    <x v="4"/>
    <x v="71"/>
    <x v="21"/>
    <n v="3831"/>
  </r>
  <r>
    <x v="2"/>
    <x v="4"/>
    <x v="72"/>
    <x v="21"/>
    <n v="6336"/>
  </r>
  <r>
    <x v="2"/>
    <x v="4"/>
    <x v="73"/>
    <x v="21"/>
    <n v="7155"/>
  </r>
  <r>
    <x v="2"/>
    <x v="4"/>
    <x v="74"/>
    <x v="21"/>
    <n v="3239"/>
  </r>
  <r>
    <x v="2"/>
    <x v="4"/>
    <x v="75"/>
    <x v="21"/>
    <n v="5217"/>
  </r>
  <r>
    <x v="2"/>
    <x v="4"/>
    <x v="76"/>
    <x v="21"/>
    <n v="5995"/>
  </r>
  <r>
    <x v="2"/>
    <x v="4"/>
    <x v="77"/>
    <x v="21"/>
    <n v="2367"/>
  </r>
  <r>
    <x v="2"/>
    <x v="4"/>
    <x v="78"/>
    <x v="21"/>
    <n v="740"/>
  </r>
  <r>
    <x v="2"/>
    <x v="4"/>
    <x v="79"/>
    <x v="21"/>
    <n v="1397"/>
  </r>
  <r>
    <x v="2"/>
    <x v="4"/>
    <x v="80"/>
    <x v="21"/>
    <n v="3433"/>
  </r>
  <r>
    <x v="2"/>
    <x v="4"/>
    <x v="81"/>
    <x v="21"/>
    <n v="2582"/>
  </r>
  <r>
    <x v="2"/>
    <x v="4"/>
    <x v="82"/>
    <x v="21"/>
    <n v="4198"/>
  </r>
  <r>
    <x v="2"/>
    <x v="4"/>
    <x v="83"/>
    <x v="21"/>
    <n v="2791"/>
  </r>
  <r>
    <x v="2"/>
    <x v="4"/>
    <x v="84"/>
    <x v="21"/>
    <n v="1104"/>
  </r>
  <r>
    <x v="2"/>
    <x v="4"/>
    <x v="85"/>
    <x v="21"/>
    <n v="5682"/>
  </r>
  <r>
    <x v="2"/>
    <x v="4"/>
    <x v="86"/>
    <x v="21"/>
    <n v="1555"/>
  </r>
  <r>
    <x v="2"/>
    <x v="4"/>
    <x v="87"/>
    <x v="21"/>
    <n v="2780"/>
  </r>
  <r>
    <x v="2"/>
    <x v="4"/>
    <x v="88"/>
    <x v="21"/>
    <n v="3256"/>
  </r>
  <r>
    <x v="2"/>
    <x v="4"/>
    <x v="63"/>
    <x v="22"/>
    <n v="13959"/>
  </r>
  <r>
    <x v="2"/>
    <x v="4"/>
    <x v="64"/>
    <x v="22"/>
    <n v="9589"/>
  </r>
  <r>
    <x v="2"/>
    <x v="4"/>
    <x v="65"/>
    <x v="22"/>
    <n v="11"/>
  </r>
  <r>
    <x v="2"/>
    <x v="4"/>
    <x v="66"/>
    <x v="22"/>
    <n v="132"/>
  </r>
  <r>
    <x v="2"/>
    <x v="4"/>
    <x v="67"/>
    <x v="22"/>
    <n v="480"/>
  </r>
  <r>
    <x v="2"/>
    <x v="4"/>
    <x v="68"/>
    <x v="22"/>
    <n v="160"/>
  </r>
  <r>
    <x v="2"/>
    <x v="4"/>
    <x v="69"/>
    <x v="22"/>
    <n v="65"/>
  </r>
  <r>
    <x v="2"/>
    <x v="4"/>
    <x v="70"/>
    <x v="22"/>
    <n v="2127"/>
  </r>
  <r>
    <x v="2"/>
    <x v="4"/>
    <x v="71"/>
    <x v="22"/>
    <n v="6656"/>
  </r>
  <r>
    <x v="2"/>
    <x v="4"/>
    <x v="72"/>
    <x v="22"/>
    <n v="11930"/>
  </r>
  <r>
    <x v="2"/>
    <x v="4"/>
    <x v="73"/>
    <x v="22"/>
    <n v="4277"/>
  </r>
  <r>
    <x v="2"/>
    <x v="4"/>
    <x v="74"/>
    <x v="22"/>
    <n v="219"/>
  </r>
  <r>
    <x v="2"/>
    <x v="4"/>
    <x v="75"/>
    <x v="22"/>
    <n v="97"/>
  </r>
  <r>
    <x v="2"/>
    <x v="4"/>
    <x v="76"/>
    <x v="22"/>
    <n v="19111"/>
  </r>
  <r>
    <x v="2"/>
    <x v="4"/>
    <x v="77"/>
    <x v="22"/>
    <n v="17451"/>
  </r>
  <r>
    <x v="2"/>
    <x v="4"/>
    <x v="78"/>
    <x v="22"/>
    <n v="2392"/>
  </r>
  <r>
    <x v="2"/>
    <x v="4"/>
    <x v="79"/>
    <x v="22"/>
    <n v="8740"/>
  </r>
  <r>
    <x v="2"/>
    <x v="4"/>
    <x v="80"/>
    <x v="22"/>
    <n v="17778"/>
  </r>
  <r>
    <x v="2"/>
    <x v="4"/>
    <x v="81"/>
    <x v="22"/>
    <n v="290"/>
  </r>
  <r>
    <x v="2"/>
    <x v="4"/>
    <x v="82"/>
    <x v="22"/>
    <n v="2475"/>
  </r>
  <r>
    <x v="2"/>
    <x v="4"/>
    <x v="83"/>
    <x v="22"/>
    <n v="4110"/>
  </r>
  <r>
    <x v="2"/>
    <x v="4"/>
    <x v="84"/>
    <x v="22"/>
    <n v="24"/>
  </r>
  <r>
    <x v="2"/>
    <x v="4"/>
    <x v="85"/>
    <x v="22"/>
    <n v="3605"/>
  </r>
  <r>
    <x v="2"/>
    <x v="4"/>
    <x v="86"/>
    <x v="22"/>
    <n v="6530"/>
  </r>
  <r>
    <x v="2"/>
    <x v="4"/>
    <x v="87"/>
    <x v="22"/>
    <n v="45"/>
  </r>
  <r>
    <x v="2"/>
    <x v="4"/>
    <x v="88"/>
    <x v="22"/>
    <n v="28"/>
  </r>
  <r>
    <x v="2"/>
    <x v="4"/>
    <x v="63"/>
    <x v="23"/>
    <n v="1"/>
  </r>
  <r>
    <x v="2"/>
    <x v="4"/>
    <x v="64"/>
    <x v="23"/>
    <n v="293"/>
  </r>
  <r>
    <x v="2"/>
    <x v="4"/>
    <x v="69"/>
    <x v="23"/>
    <n v="3"/>
  </r>
  <r>
    <x v="2"/>
    <x v="4"/>
    <x v="71"/>
    <x v="23"/>
    <n v="3"/>
  </r>
  <r>
    <x v="2"/>
    <x v="4"/>
    <x v="73"/>
    <x v="23"/>
    <n v="65"/>
  </r>
  <r>
    <x v="2"/>
    <x v="4"/>
    <x v="75"/>
    <x v="23"/>
    <n v="2"/>
  </r>
  <r>
    <x v="2"/>
    <x v="4"/>
    <x v="76"/>
    <x v="23"/>
    <n v="803"/>
  </r>
  <r>
    <x v="2"/>
    <x v="4"/>
    <x v="77"/>
    <x v="23"/>
    <n v="475"/>
  </r>
  <r>
    <x v="2"/>
    <x v="4"/>
    <x v="79"/>
    <x v="23"/>
    <n v="222"/>
  </r>
  <r>
    <x v="2"/>
    <x v="4"/>
    <x v="80"/>
    <x v="23"/>
    <n v="126"/>
  </r>
  <r>
    <x v="2"/>
    <x v="4"/>
    <x v="81"/>
    <x v="23"/>
    <n v="34"/>
  </r>
  <r>
    <x v="2"/>
    <x v="4"/>
    <x v="83"/>
    <x v="23"/>
    <n v="3"/>
  </r>
  <r>
    <x v="2"/>
    <x v="4"/>
    <x v="85"/>
    <x v="23"/>
    <n v="12"/>
  </r>
  <r>
    <x v="2"/>
    <x v="4"/>
    <x v="86"/>
    <x v="23"/>
    <n v="12"/>
  </r>
  <r>
    <x v="2"/>
    <x v="4"/>
    <x v="63"/>
    <x v="24"/>
    <n v="3"/>
  </r>
  <r>
    <x v="2"/>
    <x v="4"/>
    <x v="64"/>
    <x v="24"/>
    <n v="5"/>
  </r>
  <r>
    <x v="2"/>
    <x v="4"/>
    <x v="69"/>
    <x v="24"/>
    <n v="22"/>
  </r>
  <r>
    <x v="2"/>
    <x v="4"/>
    <x v="72"/>
    <x v="24"/>
    <n v="3"/>
  </r>
  <r>
    <x v="2"/>
    <x v="4"/>
    <x v="76"/>
    <x v="24"/>
    <n v="27"/>
  </r>
  <r>
    <x v="2"/>
    <x v="4"/>
    <x v="77"/>
    <x v="24"/>
    <n v="1"/>
  </r>
  <r>
    <x v="2"/>
    <x v="4"/>
    <x v="80"/>
    <x v="24"/>
    <n v="36"/>
  </r>
  <r>
    <x v="2"/>
    <x v="4"/>
    <x v="81"/>
    <x v="24"/>
    <n v="7"/>
  </r>
  <r>
    <x v="2"/>
    <x v="4"/>
    <x v="83"/>
    <x v="24"/>
    <n v="1"/>
  </r>
  <r>
    <x v="2"/>
    <x v="4"/>
    <x v="63"/>
    <x v="25"/>
    <n v="24748"/>
  </r>
  <r>
    <x v="2"/>
    <x v="4"/>
    <x v="64"/>
    <x v="25"/>
    <n v="51178"/>
  </r>
  <r>
    <x v="2"/>
    <x v="4"/>
    <x v="65"/>
    <x v="25"/>
    <n v="29480"/>
  </r>
  <r>
    <x v="2"/>
    <x v="4"/>
    <x v="66"/>
    <x v="25"/>
    <n v="40427"/>
  </r>
  <r>
    <x v="2"/>
    <x v="4"/>
    <x v="67"/>
    <x v="25"/>
    <n v="23751"/>
  </r>
  <r>
    <x v="2"/>
    <x v="4"/>
    <x v="68"/>
    <x v="25"/>
    <n v="22640"/>
  </r>
  <r>
    <x v="2"/>
    <x v="4"/>
    <x v="69"/>
    <x v="25"/>
    <n v="33038"/>
  </r>
  <r>
    <x v="2"/>
    <x v="4"/>
    <x v="70"/>
    <x v="25"/>
    <n v="41410"/>
  </r>
  <r>
    <x v="2"/>
    <x v="4"/>
    <x v="71"/>
    <x v="25"/>
    <n v="28275"/>
  </r>
  <r>
    <x v="2"/>
    <x v="4"/>
    <x v="72"/>
    <x v="25"/>
    <n v="32330"/>
  </r>
  <r>
    <x v="2"/>
    <x v="4"/>
    <x v="73"/>
    <x v="25"/>
    <n v="44199"/>
  </r>
  <r>
    <x v="2"/>
    <x v="4"/>
    <x v="74"/>
    <x v="25"/>
    <n v="29791"/>
  </r>
  <r>
    <x v="2"/>
    <x v="4"/>
    <x v="75"/>
    <x v="25"/>
    <n v="66348"/>
  </r>
  <r>
    <x v="2"/>
    <x v="4"/>
    <x v="76"/>
    <x v="25"/>
    <n v="29220"/>
  </r>
  <r>
    <x v="2"/>
    <x v="4"/>
    <x v="77"/>
    <x v="25"/>
    <n v="23303"/>
  </r>
  <r>
    <x v="2"/>
    <x v="4"/>
    <x v="78"/>
    <x v="25"/>
    <n v="7002"/>
  </r>
  <r>
    <x v="2"/>
    <x v="4"/>
    <x v="79"/>
    <x v="25"/>
    <n v="10868"/>
  </r>
  <r>
    <x v="2"/>
    <x v="4"/>
    <x v="80"/>
    <x v="25"/>
    <n v="26604"/>
  </r>
  <r>
    <x v="2"/>
    <x v="4"/>
    <x v="81"/>
    <x v="25"/>
    <n v="13673"/>
  </r>
  <r>
    <x v="2"/>
    <x v="4"/>
    <x v="82"/>
    <x v="25"/>
    <n v="38838"/>
  </r>
  <r>
    <x v="2"/>
    <x v="4"/>
    <x v="83"/>
    <x v="25"/>
    <n v="20112"/>
  </r>
  <r>
    <x v="2"/>
    <x v="4"/>
    <x v="84"/>
    <x v="25"/>
    <n v="14588"/>
  </r>
  <r>
    <x v="2"/>
    <x v="4"/>
    <x v="85"/>
    <x v="25"/>
    <n v="36172"/>
  </r>
  <r>
    <x v="2"/>
    <x v="4"/>
    <x v="86"/>
    <x v="25"/>
    <n v="29547"/>
  </r>
  <r>
    <x v="2"/>
    <x v="4"/>
    <x v="87"/>
    <x v="25"/>
    <n v="28270"/>
  </r>
  <r>
    <x v="2"/>
    <x v="4"/>
    <x v="88"/>
    <x v="25"/>
    <n v="20838"/>
  </r>
  <r>
    <x v="2"/>
    <x v="4"/>
    <x v="63"/>
    <x v="26"/>
    <n v="1"/>
  </r>
  <r>
    <x v="2"/>
    <x v="4"/>
    <x v="64"/>
    <x v="26"/>
    <n v="18"/>
  </r>
  <r>
    <x v="2"/>
    <x v="4"/>
    <x v="67"/>
    <x v="26"/>
    <n v="5"/>
  </r>
  <r>
    <x v="2"/>
    <x v="4"/>
    <x v="68"/>
    <x v="26"/>
    <n v="7"/>
  </r>
  <r>
    <x v="2"/>
    <x v="4"/>
    <x v="69"/>
    <x v="26"/>
    <n v="4"/>
  </r>
  <r>
    <x v="2"/>
    <x v="4"/>
    <x v="72"/>
    <x v="26"/>
    <n v="2"/>
  </r>
  <r>
    <x v="2"/>
    <x v="4"/>
    <x v="73"/>
    <x v="26"/>
    <n v="3"/>
  </r>
  <r>
    <x v="2"/>
    <x v="4"/>
    <x v="74"/>
    <x v="26"/>
    <n v="1"/>
  </r>
  <r>
    <x v="2"/>
    <x v="4"/>
    <x v="75"/>
    <x v="26"/>
    <n v="1"/>
  </r>
  <r>
    <x v="2"/>
    <x v="4"/>
    <x v="76"/>
    <x v="26"/>
    <n v="5637"/>
  </r>
  <r>
    <x v="2"/>
    <x v="4"/>
    <x v="77"/>
    <x v="26"/>
    <n v="27"/>
  </r>
  <r>
    <x v="2"/>
    <x v="4"/>
    <x v="78"/>
    <x v="26"/>
    <n v="19"/>
  </r>
  <r>
    <x v="2"/>
    <x v="4"/>
    <x v="79"/>
    <x v="26"/>
    <n v="86"/>
  </r>
  <r>
    <x v="2"/>
    <x v="4"/>
    <x v="80"/>
    <x v="26"/>
    <n v="108"/>
  </r>
  <r>
    <x v="2"/>
    <x v="4"/>
    <x v="81"/>
    <x v="26"/>
    <n v="1"/>
  </r>
  <r>
    <x v="2"/>
    <x v="4"/>
    <x v="83"/>
    <x v="26"/>
    <n v="11"/>
  </r>
  <r>
    <x v="2"/>
    <x v="4"/>
    <x v="85"/>
    <x v="26"/>
    <n v="10"/>
  </r>
  <r>
    <x v="2"/>
    <x v="4"/>
    <x v="87"/>
    <x v="26"/>
    <n v="4"/>
  </r>
  <r>
    <x v="2"/>
    <x v="4"/>
    <x v="88"/>
    <x v="26"/>
    <n v="1"/>
  </r>
  <r>
    <x v="2"/>
    <x v="4"/>
    <x v="63"/>
    <x v="27"/>
    <n v="7279"/>
  </r>
  <r>
    <x v="2"/>
    <x v="4"/>
    <x v="64"/>
    <x v="27"/>
    <n v="17847"/>
  </r>
  <r>
    <x v="2"/>
    <x v="4"/>
    <x v="65"/>
    <x v="27"/>
    <n v="357"/>
  </r>
  <r>
    <x v="2"/>
    <x v="4"/>
    <x v="66"/>
    <x v="27"/>
    <n v="437"/>
  </r>
  <r>
    <x v="2"/>
    <x v="4"/>
    <x v="67"/>
    <x v="27"/>
    <n v="1722"/>
  </r>
  <r>
    <x v="2"/>
    <x v="4"/>
    <x v="68"/>
    <x v="27"/>
    <n v="319"/>
  </r>
  <r>
    <x v="2"/>
    <x v="4"/>
    <x v="69"/>
    <x v="27"/>
    <n v="1486"/>
  </r>
  <r>
    <x v="2"/>
    <x v="4"/>
    <x v="70"/>
    <x v="27"/>
    <n v="4294"/>
  </r>
  <r>
    <x v="2"/>
    <x v="4"/>
    <x v="71"/>
    <x v="27"/>
    <n v="6773"/>
  </r>
  <r>
    <x v="2"/>
    <x v="4"/>
    <x v="72"/>
    <x v="27"/>
    <n v="5080"/>
  </r>
  <r>
    <x v="2"/>
    <x v="4"/>
    <x v="73"/>
    <x v="27"/>
    <n v="3465"/>
  </r>
  <r>
    <x v="2"/>
    <x v="4"/>
    <x v="74"/>
    <x v="27"/>
    <n v="2077"/>
  </r>
  <r>
    <x v="2"/>
    <x v="4"/>
    <x v="75"/>
    <x v="27"/>
    <n v="4150"/>
  </r>
  <r>
    <x v="2"/>
    <x v="4"/>
    <x v="76"/>
    <x v="27"/>
    <n v="67884"/>
  </r>
  <r>
    <x v="2"/>
    <x v="4"/>
    <x v="77"/>
    <x v="27"/>
    <n v="30897"/>
  </r>
  <r>
    <x v="2"/>
    <x v="4"/>
    <x v="78"/>
    <x v="27"/>
    <n v="7517"/>
  </r>
  <r>
    <x v="2"/>
    <x v="4"/>
    <x v="79"/>
    <x v="27"/>
    <n v="15507"/>
  </r>
  <r>
    <x v="2"/>
    <x v="4"/>
    <x v="80"/>
    <x v="27"/>
    <n v="45473"/>
  </r>
  <r>
    <x v="2"/>
    <x v="4"/>
    <x v="81"/>
    <x v="27"/>
    <n v="12523"/>
  </r>
  <r>
    <x v="2"/>
    <x v="4"/>
    <x v="82"/>
    <x v="27"/>
    <n v="6217"/>
  </r>
  <r>
    <x v="2"/>
    <x v="4"/>
    <x v="83"/>
    <x v="27"/>
    <n v="1470"/>
  </r>
  <r>
    <x v="2"/>
    <x v="4"/>
    <x v="84"/>
    <x v="27"/>
    <n v="226"/>
  </r>
  <r>
    <x v="2"/>
    <x v="4"/>
    <x v="85"/>
    <x v="27"/>
    <n v="396"/>
  </r>
  <r>
    <x v="2"/>
    <x v="4"/>
    <x v="86"/>
    <x v="27"/>
    <n v="1095"/>
  </r>
  <r>
    <x v="2"/>
    <x v="4"/>
    <x v="87"/>
    <x v="27"/>
    <n v="402"/>
  </r>
  <r>
    <x v="2"/>
    <x v="4"/>
    <x v="88"/>
    <x v="27"/>
    <n v="171"/>
  </r>
  <r>
    <x v="2"/>
    <x v="4"/>
    <x v="63"/>
    <x v="28"/>
    <n v="171"/>
  </r>
  <r>
    <x v="2"/>
    <x v="4"/>
    <x v="64"/>
    <x v="28"/>
    <n v="216"/>
  </r>
  <r>
    <x v="2"/>
    <x v="4"/>
    <x v="65"/>
    <x v="28"/>
    <n v="13"/>
  </r>
  <r>
    <x v="2"/>
    <x v="4"/>
    <x v="66"/>
    <x v="28"/>
    <n v="31"/>
  </r>
  <r>
    <x v="2"/>
    <x v="4"/>
    <x v="67"/>
    <x v="28"/>
    <n v="186"/>
  </r>
  <r>
    <x v="2"/>
    <x v="4"/>
    <x v="68"/>
    <x v="28"/>
    <n v="69"/>
  </r>
  <r>
    <x v="2"/>
    <x v="4"/>
    <x v="69"/>
    <x v="28"/>
    <n v="345"/>
  </r>
  <r>
    <x v="2"/>
    <x v="4"/>
    <x v="70"/>
    <x v="28"/>
    <n v="28"/>
  </r>
  <r>
    <x v="2"/>
    <x v="4"/>
    <x v="71"/>
    <x v="28"/>
    <n v="173"/>
  </r>
  <r>
    <x v="2"/>
    <x v="4"/>
    <x v="72"/>
    <x v="28"/>
    <n v="34"/>
  </r>
  <r>
    <x v="2"/>
    <x v="4"/>
    <x v="73"/>
    <x v="28"/>
    <n v="40"/>
  </r>
  <r>
    <x v="2"/>
    <x v="4"/>
    <x v="74"/>
    <x v="28"/>
    <n v="23"/>
  </r>
  <r>
    <x v="2"/>
    <x v="4"/>
    <x v="75"/>
    <x v="28"/>
    <n v="15"/>
  </r>
  <r>
    <x v="2"/>
    <x v="4"/>
    <x v="76"/>
    <x v="28"/>
    <n v="10455"/>
  </r>
  <r>
    <x v="2"/>
    <x v="4"/>
    <x v="77"/>
    <x v="28"/>
    <n v="404"/>
  </r>
  <r>
    <x v="2"/>
    <x v="4"/>
    <x v="78"/>
    <x v="28"/>
    <n v="113"/>
  </r>
  <r>
    <x v="2"/>
    <x v="4"/>
    <x v="79"/>
    <x v="28"/>
    <n v="565"/>
  </r>
  <r>
    <x v="2"/>
    <x v="4"/>
    <x v="80"/>
    <x v="28"/>
    <n v="3506"/>
  </r>
  <r>
    <x v="2"/>
    <x v="4"/>
    <x v="81"/>
    <x v="28"/>
    <n v="55"/>
  </r>
  <r>
    <x v="2"/>
    <x v="4"/>
    <x v="82"/>
    <x v="28"/>
    <n v="30"/>
  </r>
  <r>
    <x v="2"/>
    <x v="4"/>
    <x v="83"/>
    <x v="28"/>
    <n v="33"/>
  </r>
  <r>
    <x v="2"/>
    <x v="4"/>
    <x v="84"/>
    <x v="28"/>
    <n v="2"/>
  </r>
  <r>
    <x v="2"/>
    <x v="4"/>
    <x v="85"/>
    <x v="28"/>
    <n v="54"/>
  </r>
  <r>
    <x v="2"/>
    <x v="4"/>
    <x v="86"/>
    <x v="28"/>
    <n v="99"/>
  </r>
  <r>
    <x v="2"/>
    <x v="4"/>
    <x v="87"/>
    <x v="28"/>
    <n v="57"/>
  </r>
  <r>
    <x v="2"/>
    <x v="4"/>
    <x v="88"/>
    <x v="28"/>
    <n v="25"/>
  </r>
  <r>
    <x v="2"/>
    <x v="4"/>
    <x v="63"/>
    <x v="29"/>
    <n v="32308"/>
  </r>
  <r>
    <x v="2"/>
    <x v="4"/>
    <x v="64"/>
    <x v="29"/>
    <n v="69793"/>
  </r>
  <r>
    <x v="2"/>
    <x v="4"/>
    <x v="65"/>
    <x v="29"/>
    <n v="29851"/>
  </r>
  <r>
    <x v="2"/>
    <x v="4"/>
    <x v="66"/>
    <x v="29"/>
    <n v="40898"/>
  </r>
  <r>
    <x v="2"/>
    <x v="4"/>
    <x v="67"/>
    <x v="29"/>
    <n v="25664"/>
  </r>
  <r>
    <x v="2"/>
    <x v="4"/>
    <x v="68"/>
    <x v="29"/>
    <n v="23037"/>
  </r>
  <r>
    <x v="2"/>
    <x v="4"/>
    <x v="69"/>
    <x v="29"/>
    <n v="34932"/>
  </r>
  <r>
    <x v="2"/>
    <x v="4"/>
    <x v="70"/>
    <x v="29"/>
    <n v="45821"/>
  </r>
  <r>
    <x v="2"/>
    <x v="4"/>
    <x v="71"/>
    <x v="29"/>
    <n v="35277"/>
  </r>
  <r>
    <x v="2"/>
    <x v="4"/>
    <x v="72"/>
    <x v="29"/>
    <n v="37449"/>
  </r>
  <r>
    <x v="2"/>
    <x v="4"/>
    <x v="73"/>
    <x v="29"/>
    <n v="47847"/>
  </r>
  <r>
    <x v="2"/>
    <x v="4"/>
    <x v="74"/>
    <x v="29"/>
    <n v="31908"/>
  </r>
  <r>
    <x v="2"/>
    <x v="4"/>
    <x v="75"/>
    <x v="29"/>
    <n v="70550"/>
  </r>
  <r>
    <x v="2"/>
    <x v="4"/>
    <x v="76"/>
    <x v="29"/>
    <n v="114208"/>
  </r>
  <r>
    <x v="2"/>
    <x v="4"/>
    <x v="77"/>
    <x v="29"/>
    <n v="55186"/>
  </r>
  <r>
    <x v="2"/>
    <x v="4"/>
    <x v="78"/>
    <x v="29"/>
    <n v="14843"/>
  </r>
  <r>
    <x v="2"/>
    <x v="4"/>
    <x v="79"/>
    <x v="29"/>
    <n v="27290"/>
  </r>
  <r>
    <x v="2"/>
    <x v="4"/>
    <x v="80"/>
    <x v="29"/>
    <n v="76085"/>
  </r>
  <r>
    <x v="2"/>
    <x v="4"/>
    <x v="81"/>
    <x v="29"/>
    <n v="26394"/>
  </r>
  <r>
    <x v="2"/>
    <x v="4"/>
    <x v="82"/>
    <x v="29"/>
    <n v="45145"/>
  </r>
  <r>
    <x v="2"/>
    <x v="4"/>
    <x v="83"/>
    <x v="29"/>
    <n v="21702"/>
  </r>
  <r>
    <x v="2"/>
    <x v="4"/>
    <x v="84"/>
    <x v="29"/>
    <n v="14851"/>
  </r>
  <r>
    <x v="2"/>
    <x v="4"/>
    <x v="85"/>
    <x v="29"/>
    <n v="36676"/>
  </r>
  <r>
    <x v="2"/>
    <x v="4"/>
    <x v="86"/>
    <x v="29"/>
    <n v="30962"/>
  </r>
  <r>
    <x v="2"/>
    <x v="4"/>
    <x v="87"/>
    <x v="29"/>
    <n v="28764"/>
  </r>
  <r>
    <x v="2"/>
    <x v="4"/>
    <x v="88"/>
    <x v="29"/>
    <n v="21060"/>
  </r>
  <r>
    <x v="2"/>
    <x v="4"/>
    <x v="63"/>
    <x v="37"/>
    <n v="814"/>
  </r>
  <r>
    <x v="2"/>
    <x v="4"/>
    <x v="64"/>
    <x v="37"/>
    <n v="3969"/>
  </r>
  <r>
    <x v="2"/>
    <x v="4"/>
    <x v="65"/>
    <x v="37"/>
    <n v="884"/>
  </r>
  <r>
    <x v="2"/>
    <x v="4"/>
    <x v="66"/>
    <x v="37"/>
    <n v="93"/>
  </r>
  <r>
    <x v="2"/>
    <x v="4"/>
    <x v="67"/>
    <x v="37"/>
    <n v="314"/>
  </r>
  <r>
    <x v="2"/>
    <x v="4"/>
    <x v="68"/>
    <x v="37"/>
    <n v="422"/>
  </r>
  <r>
    <x v="2"/>
    <x v="4"/>
    <x v="69"/>
    <x v="37"/>
    <n v="902"/>
  </r>
  <r>
    <x v="2"/>
    <x v="4"/>
    <x v="70"/>
    <x v="37"/>
    <n v="325"/>
  </r>
  <r>
    <x v="2"/>
    <x v="4"/>
    <x v="72"/>
    <x v="37"/>
    <n v="348"/>
  </r>
  <r>
    <x v="2"/>
    <x v="4"/>
    <x v="73"/>
    <x v="37"/>
    <n v="15"/>
  </r>
  <r>
    <x v="2"/>
    <x v="4"/>
    <x v="75"/>
    <x v="37"/>
    <n v="1335"/>
  </r>
  <r>
    <x v="2"/>
    <x v="4"/>
    <x v="76"/>
    <x v="37"/>
    <n v="582"/>
  </r>
  <r>
    <x v="2"/>
    <x v="4"/>
    <x v="77"/>
    <x v="37"/>
    <n v="568"/>
  </r>
  <r>
    <x v="2"/>
    <x v="4"/>
    <x v="78"/>
    <x v="37"/>
    <n v="449"/>
  </r>
  <r>
    <x v="2"/>
    <x v="4"/>
    <x v="79"/>
    <x v="37"/>
    <n v="82"/>
  </r>
  <r>
    <x v="2"/>
    <x v="4"/>
    <x v="80"/>
    <x v="37"/>
    <n v="1246"/>
  </r>
  <r>
    <x v="2"/>
    <x v="4"/>
    <x v="81"/>
    <x v="37"/>
    <n v="827"/>
  </r>
  <r>
    <x v="2"/>
    <x v="4"/>
    <x v="82"/>
    <x v="37"/>
    <n v="2770"/>
  </r>
  <r>
    <x v="2"/>
    <x v="4"/>
    <x v="83"/>
    <x v="37"/>
    <n v="1193"/>
  </r>
  <r>
    <x v="2"/>
    <x v="4"/>
    <x v="84"/>
    <x v="37"/>
    <n v="904"/>
  </r>
  <r>
    <x v="2"/>
    <x v="4"/>
    <x v="85"/>
    <x v="37"/>
    <n v="2880"/>
  </r>
  <r>
    <x v="2"/>
    <x v="4"/>
    <x v="86"/>
    <x v="37"/>
    <n v="277"/>
  </r>
  <r>
    <x v="2"/>
    <x v="4"/>
    <x v="87"/>
    <x v="37"/>
    <n v="1031"/>
  </r>
  <r>
    <x v="2"/>
    <x v="4"/>
    <x v="88"/>
    <x v="37"/>
    <n v="1554"/>
  </r>
  <r>
    <x v="2"/>
    <x v="4"/>
    <x v="63"/>
    <x v="38"/>
    <n v="589"/>
  </r>
  <r>
    <x v="2"/>
    <x v="4"/>
    <x v="64"/>
    <x v="38"/>
    <n v="607"/>
  </r>
  <r>
    <x v="2"/>
    <x v="4"/>
    <x v="70"/>
    <x v="38"/>
    <n v="391"/>
  </r>
  <r>
    <x v="2"/>
    <x v="4"/>
    <x v="71"/>
    <x v="38"/>
    <n v="56"/>
  </r>
  <r>
    <x v="2"/>
    <x v="4"/>
    <x v="72"/>
    <x v="38"/>
    <n v="23"/>
  </r>
  <r>
    <x v="2"/>
    <x v="4"/>
    <x v="73"/>
    <x v="38"/>
    <n v="167"/>
  </r>
  <r>
    <x v="2"/>
    <x v="4"/>
    <x v="75"/>
    <x v="38"/>
    <n v="257"/>
  </r>
  <r>
    <x v="2"/>
    <x v="4"/>
    <x v="76"/>
    <x v="38"/>
    <n v="138"/>
  </r>
  <r>
    <x v="2"/>
    <x v="4"/>
    <x v="77"/>
    <x v="38"/>
    <n v="51"/>
  </r>
  <r>
    <x v="2"/>
    <x v="4"/>
    <x v="78"/>
    <x v="38"/>
    <n v="162"/>
  </r>
  <r>
    <x v="2"/>
    <x v="4"/>
    <x v="79"/>
    <x v="38"/>
    <n v="161"/>
  </r>
  <r>
    <x v="2"/>
    <x v="4"/>
    <x v="80"/>
    <x v="38"/>
    <n v="92"/>
  </r>
  <r>
    <x v="2"/>
    <x v="4"/>
    <x v="81"/>
    <x v="38"/>
    <n v="158"/>
  </r>
  <r>
    <x v="2"/>
    <x v="4"/>
    <x v="82"/>
    <x v="38"/>
    <n v="478"/>
  </r>
  <r>
    <x v="2"/>
    <x v="4"/>
    <x v="83"/>
    <x v="38"/>
    <n v="340"/>
  </r>
  <r>
    <x v="2"/>
    <x v="4"/>
    <x v="84"/>
    <x v="38"/>
    <n v="155"/>
  </r>
  <r>
    <x v="2"/>
    <x v="4"/>
    <x v="85"/>
    <x v="38"/>
    <n v="363"/>
  </r>
  <r>
    <x v="2"/>
    <x v="4"/>
    <x v="86"/>
    <x v="38"/>
    <n v="69"/>
  </r>
  <r>
    <x v="2"/>
    <x v="4"/>
    <x v="87"/>
    <x v="38"/>
    <n v="191"/>
  </r>
  <r>
    <x v="2"/>
    <x v="4"/>
    <x v="88"/>
    <x v="38"/>
    <n v="152"/>
  </r>
  <r>
    <x v="2"/>
    <x v="4"/>
    <x v="64"/>
    <x v="39"/>
    <n v="49"/>
  </r>
  <r>
    <x v="2"/>
    <x v="4"/>
    <x v="72"/>
    <x v="39"/>
    <n v="12"/>
  </r>
  <r>
    <x v="2"/>
    <x v="4"/>
    <x v="82"/>
    <x v="39"/>
    <n v="25"/>
  </r>
  <r>
    <x v="2"/>
    <x v="4"/>
    <x v="83"/>
    <x v="39"/>
    <n v="45"/>
  </r>
  <r>
    <x v="2"/>
    <x v="4"/>
    <x v="84"/>
    <x v="39"/>
    <n v="1"/>
  </r>
  <r>
    <x v="2"/>
    <x v="4"/>
    <x v="85"/>
    <x v="39"/>
    <n v="8"/>
  </r>
  <r>
    <x v="2"/>
    <x v="4"/>
    <x v="86"/>
    <x v="39"/>
    <n v="7"/>
  </r>
  <r>
    <x v="2"/>
    <x v="4"/>
    <x v="64"/>
    <x v="40"/>
    <n v="106"/>
  </r>
  <r>
    <x v="2"/>
    <x v="4"/>
    <x v="65"/>
    <x v="40"/>
    <n v="31"/>
  </r>
  <r>
    <x v="2"/>
    <x v="4"/>
    <x v="67"/>
    <x v="40"/>
    <n v="11"/>
  </r>
  <r>
    <x v="2"/>
    <x v="4"/>
    <x v="68"/>
    <x v="40"/>
    <n v="23"/>
  </r>
  <r>
    <x v="2"/>
    <x v="4"/>
    <x v="76"/>
    <x v="40"/>
    <n v="13"/>
  </r>
  <r>
    <x v="2"/>
    <x v="4"/>
    <x v="77"/>
    <x v="40"/>
    <n v="35"/>
  </r>
  <r>
    <x v="2"/>
    <x v="4"/>
    <x v="82"/>
    <x v="40"/>
    <n v="36"/>
  </r>
  <r>
    <x v="2"/>
    <x v="4"/>
    <x v="83"/>
    <x v="40"/>
    <n v="17"/>
  </r>
  <r>
    <x v="2"/>
    <x v="4"/>
    <x v="85"/>
    <x v="40"/>
    <n v="24"/>
  </r>
  <r>
    <x v="2"/>
    <x v="4"/>
    <x v="86"/>
    <x v="40"/>
    <n v="10"/>
  </r>
  <r>
    <x v="2"/>
    <x v="4"/>
    <x v="87"/>
    <x v="40"/>
    <n v="9"/>
  </r>
  <r>
    <x v="2"/>
    <x v="4"/>
    <x v="88"/>
    <x v="40"/>
    <n v="16"/>
  </r>
  <r>
    <x v="2"/>
    <x v="4"/>
    <x v="63"/>
    <x v="30"/>
    <n v="163"/>
  </r>
  <r>
    <x v="2"/>
    <x v="4"/>
    <x v="64"/>
    <x v="30"/>
    <n v="1106"/>
  </r>
  <r>
    <x v="2"/>
    <x v="4"/>
    <x v="65"/>
    <x v="30"/>
    <n v="34"/>
  </r>
  <r>
    <x v="2"/>
    <x v="4"/>
    <x v="66"/>
    <x v="30"/>
    <n v="132"/>
  </r>
  <r>
    <x v="2"/>
    <x v="4"/>
    <x v="67"/>
    <x v="30"/>
    <n v="1274"/>
  </r>
  <r>
    <x v="2"/>
    <x v="4"/>
    <x v="68"/>
    <x v="30"/>
    <n v="260"/>
  </r>
  <r>
    <x v="2"/>
    <x v="4"/>
    <x v="69"/>
    <x v="30"/>
    <n v="94"/>
  </r>
  <r>
    <x v="2"/>
    <x v="4"/>
    <x v="71"/>
    <x v="30"/>
    <n v="9"/>
  </r>
  <r>
    <x v="2"/>
    <x v="4"/>
    <x v="72"/>
    <x v="30"/>
    <n v="462"/>
  </r>
  <r>
    <x v="2"/>
    <x v="4"/>
    <x v="73"/>
    <x v="30"/>
    <n v="884"/>
  </r>
  <r>
    <x v="2"/>
    <x v="4"/>
    <x v="74"/>
    <x v="30"/>
    <n v="1140"/>
  </r>
  <r>
    <x v="2"/>
    <x v="4"/>
    <x v="75"/>
    <x v="30"/>
    <n v="338"/>
  </r>
  <r>
    <x v="2"/>
    <x v="4"/>
    <x v="76"/>
    <x v="30"/>
    <n v="452"/>
  </r>
  <r>
    <x v="2"/>
    <x v="4"/>
    <x v="77"/>
    <x v="30"/>
    <n v="634"/>
  </r>
  <r>
    <x v="2"/>
    <x v="4"/>
    <x v="78"/>
    <x v="30"/>
    <n v="122"/>
  </r>
  <r>
    <x v="2"/>
    <x v="4"/>
    <x v="79"/>
    <x v="30"/>
    <n v="91"/>
  </r>
  <r>
    <x v="2"/>
    <x v="4"/>
    <x v="80"/>
    <x v="30"/>
    <n v="1383"/>
  </r>
  <r>
    <x v="2"/>
    <x v="4"/>
    <x v="81"/>
    <x v="30"/>
    <n v="87"/>
  </r>
  <r>
    <x v="2"/>
    <x v="4"/>
    <x v="82"/>
    <x v="30"/>
    <n v="106"/>
  </r>
  <r>
    <x v="2"/>
    <x v="4"/>
    <x v="83"/>
    <x v="30"/>
    <n v="20"/>
  </r>
  <r>
    <x v="2"/>
    <x v="4"/>
    <x v="85"/>
    <x v="30"/>
    <n v="27"/>
  </r>
  <r>
    <x v="2"/>
    <x v="4"/>
    <x v="86"/>
    <x v="30"/>
    <n v="24"/>
  </r>
  <r>
    <x v="2"/>
    <x v="4"/>
    <x v="87"/>
    <x v="30"/>
    <n v="7"/>
  </r>
  <r>
    <x v="2"/>
    <x v="5"/>
    <x v="89"/>
    <x v="0"/>
    <n v="93"/>
  </r>
  <r>
    <x v="2"/>
    <x v="5"/>
    <x v="90"/>
    <x v="0"/>
    <n v="251"/>
  </r>
  <r>
    <x v="2"/>
    <x v="5"/>
    <x v="91"/>
    <x v="0"/>
    <n v="533"/>
  </r>
  <r>
    <x v="2"/>
    <x v="5"/>
    <x v="92"/>
    <x v="0"/>
    <n v="85"/>
  </r>
  <r>
    <x v="2"/>
    <x v="5"/>
    <x v="93"/>
    <x v="0"/>
    <n v="48"/>
  </r>
  <r>
    <x v="2"/>
    <x v="5"/>
    <x v="94"/>
    <x v="0"/>
    <n v="28"/>
  </r>
  <r>
    <x v="2"/>
    <x v="5"/>
    <x v="95"/>
    <x v="0"/>
    <n v="53"/>
  </r>
  <r>
    <x v="2"/>
    <x v="5"/>
    <x v="96"/>
    <x v="0"/>
    <n v="54"/>
  </r>
  <r>
    <x v="2"/>
    <x v="5"/>
    <x v="97"/>
    <x v="0"/>
    <n v="107"/>
  </r>
  <r>
    <x v="2"/>
    <x v="5"/>
    <x v="98"/>
    <x v="0"/>
    <n v="34"/>
  </r>
  <r>
    <x v="2"/>
    <x v="5"/>
    <x v="99"/>
    <x v="0"/>
    <n v="186"/>
  </r>
  <r>
    <x v="2"/>
    <x v="5"/>
    <x v="100"/>
    <x v="0"/>
    <n v="40"/>
  </r>
  <r>
    <x v="2"/>
    <x v="5"/>
    <x v="101"/>
    <x v="0"/>
    <n v="549"/>
  </r>
  <r>
    <x v="2"/>
    <x v="5"/>
    <x v="102"/>
    <x v="0"/>
    <n v="145"/>
  </r>
  <r>
    <x v="2"/>
    <x v="5"/>
    <x v="103"/>
    <x v="0"/>
    <n v="1"/>
  </r>
  <r>
    <x v="2"/>
    <x v="5"/>
    <x v="104"/>
    <x v="0"/>
    <n v="343"/>
  </r>
  <r>
    <x v="2"/>
    <x v="5"/>
    <x v="105"/>
    <x v="0"/>
    <n v="36"/>
  </r>
  <r>
    <x v="2"/>
    <x v="5"/>
    <x v="106"/>
    <x v="0"/>
    <n v="22"/>
  </r>
  <r>
    <x v="2"/>
    <x v="5"/>
    <x v="107"/>
    <x v="0"/>
    <n v="36"/>
  </r>
  <r>
    <x v="2"/>
    <x v="5"/>
    <x v="108"/>
    <x v="0"/>
    <n v="94"/>
  </r>
  <r>
    <x v="2"/>
    <x v="5"/>
    <x v="109"/>
    <x v="0"/>
    <n v="60"/>
  </r>
  <r>
    <x v="2"/>
    <x v="5"/>
    <x v="89"/>
    <x v="1"/>
    <n v="5"/>
  </r>
  <r>
    <x v="2"/>
    <x v="5"/>
    <x v="90"/>
    <x v="1"/>
    <n v="16"/>
  </r>
  <r>
    <x v="2"/>
    <x v="5"/>
    <x v="91"/>
    <x v="1"/>
    <n v="39"/>
  </r>
  <r>
    <x v="2"/>
    <x v="5"/>
    <x v="92"/>
    <x v="1"/>
    <n v="7"/>
  </r>
  <r>
    <x v="2"/>
    <x v="5"/>
    <x v="93"/>
    <x v="1"/>
    <n v="6"/>
  </r>
  <r>
    <x v="2"/>
    <x v="5"/>
    <x v="94"/>
    <x v="1"/>
    <n v="4"/>
  </r>
  <r>
    <x v="2"/>
    <x v="5"/>
    <x v="95"/>
    <x v="1"/>
    <n v="10"/>
  </r>
  <r>
    <x v="2"/>
    <x v="5"/>
    <x v="96"/>
    <x v="1"/>
    <n v="10"/>
  </r>
  <r>
    <x v="2"/>
    <x v="5"/>
    <x v="97"/>
    <x v="1"/>
    <n v="20"/>
  </r>
  <r>
    <x v="2"/>
    <x v="5"/>
    <x v="98"/>
    <x v="1"/>
    <n v="8"/>
  </r>
  <r>
    <x v="2"/>
    <x v="5"/>
    <x v="99"/>
    <x v="1"/>
    <n v="20"/>
  </r>
  <r>
    <x v="2"/>
    <x v="5"/>
    <x v="100"/>
    <x v="1"/>
    <n v="6"/>
  </r>
  <r>
    <x v="2"/>
    <x v="5"/>
    <x v="101"/>
    <x v="1"/>
    <n v="42"/>
  </r>
  <r>
    <x v="2"/>
    <x v="5"/>
    <x v="102"/>
    <x v="1"/>
    <n v="11"/>
  </r>
  <r>
    <x v="2"/>
    <x v="5"/>
    <x v="103"/>
    <x v="1"/>
    <n v="1"/>
  </r>
  <r>
    <x v="2"/>
    <x v="5"/>
    <x v="104"/>
    <x v="1"/>
    <n v="23"/>
  </r>
  <r>
    <x v="2"/>
    <x v="5"/>
    <x v="105"/>
    <x v="1"/>
    <n v="5"/>
  </r>
  <r>
    <x v="2"/>
    <x v="5"/>
    <x v="106"/>
    <x v="1"/>
    <n v="3"/>
  </r>
  <r>
    <x v="2"/>
    <x v="5"/>
    <x v="107"/>
    <x v="1"/>
    <n v="5"/>
  </r>
  <r>
    <x v="2"/>
    <x v="5"/>
    <x v="108"/>
    <x v="1"/>
    <n v="10"/>
  </r>
  <r>
    <x v="2"/>
    <x v="5"/>
    <x v="109"/>
    <x v="1"/>
    <n v="12"/>
  </r>
  <r>
    <x v="2"/>
    <x v="5"/>
    <x v="89"/>
    <x v="2"/>
    <n v="58"/>
  </r>
  <r>
    <x v="2"/>
    <x v="5"/>
    <x v="90"/>
    <x v="2"/>
    <n v="218"/>
  </r>
  <r>
    <x v="2"/>
    <x v="5"/>
    <x v="91"/>
    <x v="2"/>
    <n v="364"/>
  </r>
  <r>
    <x v="2"/>
    <x v="5"/>
    <x v="92"/>
    <x v="2"/>
    <n v="94"/>
  </r>
  <r>
    <x v="2"/>
    <x v="5"/>
    <x v="93"/>
    <x v="2"/>
    <n v="55"/>
  </r>
  <r>
    <x v="2"/>
    <x v="5"/>
    <x v="94"/>
    <x v="2"/>
    <n v="137"/>
  </r>
  <r>
    <x v="2"/>
    <x v="5"/>
    <x v="95"/>
    <x v="2"/>
    <n v="145"/>
  </r>
  <r>
    <x v="2"/>
    <x v="5"/>
    <x v="96"/>
    <x v="2"/>
    <n v="99"/>
  </r>
  <r>
    <x v="2"/>
    <x v="5"/>
    <x v="97"/>
    <x v="2"/>
    <n v="234"/>
  </r>
  <r>
    <x v="2"/>
    <x v="5"/>
    <x v="98"/>
    <x v="2"/>
    <n v="128"/>
  </r>
  <r>
    <x v="2"/>
    <x v="5"/>
    <x v="99"/>
    <x v="2"/>
    <n v="235"/>
  </r>
  <r>
    <x v="2"/>
    <x v="5"/>
    <x v="100"/>
    <x v="2"/>
    <n v="65"/>
  </r>
  <r>
    <x v="2"/>
    <x v="5"/>
    <x v="101"/>
    <x v="2"/>
    <n v="279"/>
  </r>
  <r>
    <x v="2"/>
    <x v="5"/>
    <x v="102"/>
    <x v="2"/>
    <n v="282"/>
  </r>
  <r>
    <x v="2"/>
    <x v="5"/>
    <x v="103"/>
    <x v="2"/>
    <n v="41"/>
  </r>
  <r>
    <x v="2"/>
    <x v="5"/>
    <x v="104"/>
    <x v="2"/>
    <n v="221"/>
  </r>
  <r>
    <x v="2"/>
    <x v="5"/>
    <x v="105"/>
    <x v="2"/>
    <n v="76"/>
  </r>
  <r>
    <x v="2"/>
    <x v="5"/>
    <x v="106"/>
    <x v="2"/>
    <n v="62"/>
  </r>
  <r>
    <x v="2"/>
    <x v="5"/>
    <x v="107"/>
    <x v="2"/>
    <n v="99"/>
  </r>
  <r>
    <x v="2"/>
    <x v="5"/>
    <x v="108"/>
    <x v="2"/>
    <n v="76"/>
  </r>
  <r>
    <x v="2"/>
    <x v="5"/>
    <x v="109"/>
    <x v="2"/>
    <n v="161"/>
  </r>
  <r>
    <x v="2"/>
    <x v="5"/>
    <x v="90"/>
    <x v="3"/>
    <n v="1"/>
  </r>
  <r>
    <x v="2"/>
    <x v="5"/>
    <x v="94"/>
    <x v="3"/>
    <n v="2"/>
  </r>
  <r>
    <x v="2"/>
    <x v="5"/>
    <x v="97"/>
    <x v="3"/>
    <n v="1"/>
  </r>
  <r>
    <x v="2"/>
    <x v="5"/>
    <x v="98"/>
    <x v="3"/>
    <n v="1"/>
  </r>
  <r>
    <x v="2"/>
    <x v="5"/>
    <x v="102"/>
    <x v="3"/>
    <n v="1"/>
  </r>
  <r>
    <x v="2"/>
    <x v="5"/>
    <x v="106"/>
    <x v="3"/>
    <n v="1"/>
  </r>
  <r>
    <x v="2"/>
    <x v="5"/>
    <x v="109"/>
    <x v="3"/>
    <n v="1"/>
  </r>
  <r>
    <x v="2"/>
    <x v="5"/>
    <x v="96"/>
    <x v="31"/>
    <n v="3"/>
  </r>
  <r>
    <x v="2"/>
    <x v="5"/>
    <x v="97"/>
    <x v="31"/>
    <n v="15"/>
  </r>
  <r>
    <x v="2"/>
    <x v="5"/>
    <x v="98"/>
    <x v="31"/>
    <n v="3"/>
  </r>
  <r>
    <x v="2"/>
    <x v="5"/>
    <x v="89"/>
    <x v="4"/>
    <n v="8"/>
  </r>
  <r>
    <x v="2"/>
    <x v="5"/>
    <x v="90"/>
    <x v="4"/>
    <n v="18"/>
  </r>
  <r>
    <x v="2"/>
    <x v="5"/>
    <x v="91"/>
    <x v="4"/>
    <n v="20"/>
  </r>
  <r>
    <x v="2"/>
    <x v="5"/>
    <x v="92"/>
    <x v="4"/>
    <n v="3"/>
  </r>
  <r>
    <x v="2"/>
    <x v="5"/>
    <x v="93"/>
    <x v="4"/>
    <n v="1"/>
  </r>
  <r>
    <x v="2"/>
    <x v="5"/>
    <x v="94"/>
    <x v="4"/>
    <n v="21"/>
  </r>
  <r>
    <x v="2"/>
    <x v="5"/>
    <x v="95"/>
    <x v="4"/>
    <n v="57"/>
  </r>
  <r>
    <x v="2"/>
    <x v="5"/>
    <x v="96"/>
    <x v="4"/>
    <n v="66"/>
  </r>
  <r>
    <x v="2"/>
    <x v="5"/>
    <x v="97"/>
    <x v="4"/>
    <n v="69"/>
  </r>
  <r>
    <x v="2"/>
    <x v="5"/>
    <x v="98"/>
    <x v="4"/>
    <n v="26"/>
  </r>
  <r>
    <x v="2"/>
    <x v="5"/>
    <x v="99"/>
    <x v="4"/>
    <n v="27"/>
  </r>
  <r>
    <x v="2"/>
    <x v="5"/>
    <x v="100"/>
    <x v="4"/>
    <n v="7"/>
  </r>
  <r>
    <x v="2"/>
    <x v="5"/>
    <x v="101"/>
    <x v="4"/>
    <n v="35"/>
  </r>
  <r>
    <x v="2"/>
    <x v="5"/>
    <x v="102"/>
    <x v="4"/>
    <n v="24"/>
  </r>
  <r>
    <x v="2"/>
    <x v="5"/>
    <x v="103"/>
    <x v="4"/>
    <n v="2"/>
  </r>
  <r>
    <x v="2"/>
    <x v="5"/>
    <x v="104"/>
    <x v="4"/>
    <n v="26"/>
  </r>
  <r>
    <x v="2"/>
    <x v="5"/>
    <x v="105"/>
    <x v="4"/>
    <n v="2"/>
  </r>
  <r>
    <x v="2"/>
    <x v="5"/>
    <x v="107"/>
    <x v="4"/>
    <n v="13"/>
  </r>
  <r>
    <x v="2"/>
    <x v="5"/>
    <x v="108"/>
    <x v="4"/>
    <n v="11"/>
  </r>
  <r>
    <x v="2"/>
    <x v="5"/>
    <x v="109"/>
    <x v="4"/>
    <n v="47"/>
  </r>
  <r>
    <x v="2"/>
    <x v="5"/>
    <x v="89"/>
    <x v="5"/>
    <n v="59"/>
  </r>
  <r>
    <x v="2"/>
    <x v="5"/>
    <x v="90"/>
    <x v="5"/>
    <n v="219"/>
  </r>
  <r>
    <x v="2"/>
    <x v="5"/>
    <x v="91"/>
    <x v="5"/>
    <n v="364"/>
  </r>
  <r>
    <x v="2"/>
    <x v="5"/>
    <x v="92"/>
    <x v="5"/>
    <n v="94"/>
  </r>
  <r>
    <x v="2"/>
    <x v="5"/>
    <x v="93"/>
    <x v="5"/>
    <n v="56"/>
  </r>
  <r>
    <x v="2"/>
    <x v="5"/>
    <x v="94"/>
    <x v="5"/>
    <n v="138"/>
  </r>
  <r>
    <x v="2"/>
    <x v="5"/>
    <x v="95"/>
    <x v="5"/>
    <n v="145"/>
  </r>
  <r>
    <x v="2"/>
    <x v="5"/>
    <x v="96"/>
    <x v="5"/>
    <n v="99"/>
  </r>
  <r>
    <x v="2"/>
    <x v="5"/>
    <x v="97"/>
    <x v="5"/>
    <n v="234"/>
  </r>
  <r>
    <x v="2"/>
    <x v="5"/>
    <x v="98"/>
    <x v="5"/>
    <n v="128"/>
  </r>
  <r>
    <x v="2"/>
    <x v="5"/>
    <x v="99"/>
    <x v="5"/>
    <n v="235"/>
  </r>
  <r>
    <x v="2"/>
    <x v="5"/>
    <x v="100"/>
    <x v="5"/>
    <n v="65"/>
  </r>
  <r>
    <x v="2"/>
    <x v="5"/>
    <x v="101"/>
    <x v="5"/>
    <n v="279"/>
  </r>
  <r>
    <x v="2"/>
    <x v="5"/>
    <x v="102"/>
    <x v="5"/>
    <n v="284"/>
  </r>
  <r>
    <x v="2"/>
    <x v="5"/>
    <x v="103"/>
    <x v="5"/>
    <n v="41"/>
  </r>
  <r>
    <x v="2"/>
    <x v="5"/>
    <x v="104"/>
    <x v="5"/>
    <n v="225"/>
  </r>
  <r>
    <x v="2"/>
    <x v="5"/>
    <x v="105"/>
    <x v="5"/>
    <n v="76"/>
  </r>
  <r>
    <x v="2"/>
    <x v="5"/>
    <x v="106"/>
    <x v="5"/>
    <n v="62"/>
  </r>
  <r>
    <x v="2"/>
    <x v="5"/>
    <x v="107"/>
    <x v="5"/>
    <n v="99"/>
  </r>
  <r>
    <x v="2"/>
    <x v="5"/>
    <x v="108"/>
    <x v="5"/>
    <n v="76"/>
  </r>
  <r>
    <x v="2"/>
    <x v="5"/>
    <x v="109"/>
    <x v="5"/>
    <n v="161"/>
  </r>
  <r>
    <x v="2"/>
    <x v="5"/>
    <x v="89"/>
    <x v="6"/>
    <n v="5"/>
  </r>
  <r>
    <x v="2"/>
    <x v="5"/>
    <x v="90"/>
    <x v="6"/>
    <n v="2"/>
  </r>
  <r>
    <x v="2"/>
    <x v="5"/>
    <x v="91"/>
    <x v="6"/>
    <n v="9"/>
  </r>
  <r>
    <x v="2"/>
    <x v="5"/>
    <x v="92"/>
    <x v="6"/>
    <n v="1"/>
  </r>
  <r>
    <x v="2"/>
    <x v="5"/>
    <x v="94"/>
    <x v="6"/>
    <n v="1"/>
  </r>
  <r>
    <x v="2"/>
    <x v="5"/>
    <x v="98"/>
    <x v="6"/>
    <n v="2"/>
  </r>
  <r>
    <x v="2"/>
    <x v="5"/>
    <x v="99"/>
    <x v="6"/>
    <n v="4"/>
  </r>
  <r>
    <x v="2"/>
    <x v="5"/>
    <x v="101"/>
    <x v="6"/>
    <n v="5"/>
  </r>
  <r>
    <x v="2"/>
    <x v="5"/>
    <x v="102"/>
    <x v="6"/>
    <n v="4"/>
  </r>
  <r>
    <x v="2"/>
    <x v="5"/>
    <x v="103"/>
    <x v="6"/>
    <n v="2"/>
  </r>
  <r>
    <x v="2"/>
    <x v="5"/>
    <x v="104"/>
    <x v="6"/>
    <n v="1"/>
  </r>
  <r>
    <x v="2"/>
    <x v="5"/>
    <x v="105"/>
    <x v="6"/>
    <n v="4"/>
  </r>
  <r>
    <x v="2"/>
    <x v="5"/>
    <x v="106"/>
    <x v="6"/>
    <n v="4"/>
  </r>
  <r>
    <x v="2"/>
    <x v="5"/>
    <x v="108"/>
    <x v="6"/>
    <n v="1"/>
  </r>
  <r>
    <x v="2"/>
    <x v="5"/>
    <x v="109"/>
    <x v="6"/>
    <n v="1"/>
  </r>
  <r>
    <x v="2"/>
    <x v="5"/>
    <x v="89"/>
    <x v="7"/>
    <n v="4"/>
  </r>
  <r>
    <x v="2"/>
    <x v="5"/>
    <x v="90"/>
    <x v="7"/>
    <n v="5"/>
  </r>
  <r>
    <x v="2"/>
    <x v="5"/>
    <x v="91"/>
    <x v="7"/>
    <n v="16"/>
  </r>
  <r>
    <x v="2"/>
    <x v="5"/>
    <x v="92"/>
    <x v="7"/>
    <n v="3"/>
  </r>
  <r>
    <x v="2"/>
    <x v="5"/>
    <x v="93"/>
    <x v="7"/>
    <n v="1"/>
  </r>
  <r>
    <x v="2"/>
    <x v="5"/>
    <x v="94"/>
    <x v="7"/>
    <n v="2"/>
  </r>
  <r>
    <x v="2"/>
    <x v="5"/>
    <x v="95"/>
    <x v="7"/>
    <n v="3"/>
  </r>
  <r>
    <x v="2"/>
    <x v="5"/>
    <x v="96"/>
    <x v="7"/>
    <n v="3"/>
  </r>
  <r>
    <x v="2"/>
    <x v="5"/>
    <x v="97"/>
    <x v="7"/>
    <n v="2"/>
  </r>
  <r>
    <x v="2"/>
    <x v="5"/>
    <x v="98"/>
    <x v="7"/>
    <n v="2"/>
  </r>
  <r>
    <x v="2"/>
    <x v="5"/>
    <x v="99"/>
    <x v="7"/>
    <n v="6"/>
  </r>
  <r>
    <x v="2"/>
    <x v="5"/>
    <x v="101"/>
    <x v="7"/>
    <n v="11"/>
  </r>
  <r>
    <x v="2"/>
    <x v="5"/>
    <x v="102"/>
    <x v="7"/>
    <n v="10"/>
  </r>
  <r>
    <x v="2"/>
    <x v="5"/>
    <x v="103"/>
    <x v="7"/>
    <n v="2"/>
  </r>
  <r>
    <x v="2"/>
    <x v="5"/>
    <x v="104"/>
    <x v="7"/>
    <n v="2"/>
  </r>
  <r>
    <x v="2"/>
    <x v="5"/>
    <x v="105"/>
    <x v="7"/>
    <n v="6"/>
  </r>
  <r>
    <x v="2"/>
    <x v="5"/>
    <x v="106"/>
    <x v="7"/>
    <n v="3"/>
  </r>
  <r>
    <x v="2"/>
    <x v="5"/>
    <x v="108"/>
    <x v="7"/>
    <n v="1"/>
  </r>
  <r>
    <x v="2"/>
    <x v="5"/>
    <x v="109"/>
    <x v="7"/>
    <n v="4"/>
  </r>
  <r>
    <x v="2"/>
    <x v="5"/>
    <x v="89"/>
    <x v="8"/>
    <n v="1"/>
  </r>
  <r>
    <x v="2"/>
    <x v="5"/>
    <x v="90"/>
    <x v="8"/>
    <n v="3"/>
  </r>
  <r>
    <x v="2"/>
    <x v="5"/>
    <x v="91"/>
    <x v="8"/>
    <n v="3"/>
  </r>
  <r>
    <x v="2"/>
    <x v="5"/>
    <x v="94"/>
    <x v="8"/>
    <n v="2"/>
  </r>
  <r>
    <x v="2"/>
    <x v="5"/>
    <x v="99"/>
    <x v="8"/>
    <n v="2"/>
  </r>
  <r>
    <x v="2"/>
    <x v="5"/>
    <x v="102"/>
    <x v="8"/>
    <n v="2"/>
  </r>
  <r>
    <x v="2"/>
    <x v="5"/>
    <x v="104"/>
    <x v="8"/>
    <n v="1"/>
  </r>
  <r>
    <x v="2"/>
    <x v="5"/>
    <x v="105"/>
    <x v="8"/>
    <n v="1"/>
  </r>
  <r>
    <x v="2"/>
    <x v="5"/>
    <x v="106"/>
    <x v="8"/>
    <n v="1"/>
  </r>
  <r>
    <x v="2"/>
    <x v="5"/>
    <x v="109"/>
    <x v="8"/>
    <n v="1"/>
  </r>
  <r>
    <x v="2"/>
    <x v="5"/>
    <x v="89"/>
    <x v="9"/>
    <n v="5"/>
  </r>
  <r>
    <x v="2"/>
    <x v="5"/>
    <x v="90"/>
    <x v="9"/>
    <n v="30"/>
  </r>
  <r>
    <x v="2"/>
    <x v="5"/>
    <x v="91"/>
    <x v="9"/>
    <n v="47"/>
  </r>
  <r>
    <x v="2"/>
    <x v="5"/>
    <x v="92"/>
    <x v="9"/>
    <n v="6"/>
  </r>
  <r>
    <x v="2"/>
    <x v="5"/>
    <x v="93"/>
    <x v="9"/>
    <n v="20"/>
  </r>
  <r>
    <x v="2"/>
    <x v="5"/>
    <x v="94"/>
    <x v="9"/>
    <n v="81"/>
  </r>
  <r>
    <x v="2"/>
    <x v="5"/>
    <x v="95"/>
    <x v="9"/>
    <n v="52"/>
  </r>
  <r>
    <x v="2"/>
    <x v="5"/>
    <x v="96"/>
    <x v="9"/>
    <n v="31"/>
  </r>
  <r>
    <x v="2"/>
    <x v="5"/>
    <x v="97"/>
    <x v="9"/>
    <n v="135"/>
  </r>
  <r>
    <x v="2"/>
    <x v="5"/>
    <x v="98"/>
    <x v="9"/>
    <n v="73"/>
  </r>
  <r>
    <x v="2"/>
    <x v="5"/>
    <x v="99"/>
    <x v="9"/>
    <n v="41"/>
  </r>
  <r>
    <x v="2"/>
    <x v="5"/>
    <x v="100"/>
    <x v="9"/>
    <n v="14"/>
  </r>
  <r>
    <x v="2"/>
    <x v="5"/>
    <x v="101"/>
    <x v="9"/>
    <n v="39"/>
  </r>
  <r>
    <x v="2"/>
    <x v="5"/>
    <x v="102"/>
    <x v="9"/>
    <n v="35"/>
  </r>
  <r>
    <x v="2"/>
    <x v="5"/>
    <x v="103"/>
    <x v="9"/>
    <n v="1"/>
  </r>
  <r>
    <x v="2"/>
    <x v="5"/>
    <x v="104"/>
    <x v="9"/>
    <n v="35"/>
  </r>
  <r>
    <x v="2"/>
    <x v="5"/>
    <x v="105"/>
    <x v="9"/>
    <n v="6"/>
  </r>
  <r>
    <x v="2"/>
    <x v="5"/>
    <x v="106"/>
    <x v="9"/>
    <n v="12"/>
  </r>
  <r>
    <x v="2"/>
    <x v="5"/>
    <x v="107"/>
    <x v="9"/>
    <n v="11"/>
  </r>
  <r>
    <x v="2"/>
    <x v="5"/>
    <x v="108"/>
    <x v="9"/>
    <n v="22"/>
  </r>
  <r>
    <x v="2"/>
    <x v="5"/>
    <x v="109"/>
    <x v="9"/>
    <n v="93"/>
  </r>
  <r>
    <x v="2"/>
    <x v="5"/>
    <x v="89"/>
    <x v="10"/>
    <n v="2"/>
  </r>
  <r>
    <x v="2"/>
    <x v="5"/>
    <x v="90"/>
    <x v="10"/>
    <n v="6"/>
  </r>
  <r>
    <x v="2"/>
    <x v="5"/>
    <x v="91"/>
    <x v="10"/>
    <n v="8"/>
  </r>
  <r>
    <x v="2"/>
    <x v="5"/>
    <x v="92"/>
    <x v="10"/>
    <n v="6"/>
  </r>
  <r>
    <x v="2"/>
    <x v="5"/>
    <x v="99"/>
    <x v="10"/>
    <n v="1"/>
  </r>
  <r>
    <x v="2"/>
    <x v="5"/>
    <x v="100"/>
    <x v="10"/>
    <n v="6"/>
  </r>
  <r>
    <x v="2"/>
    <x v="5"/>
    <x v="101"/>
    <x v="10"/>
    <n v="5"/>
  </r>
  <r>
    <x v="2"/>
    <x v="5"/>
    <x v="102"/>
    <x v="10"/>
    <n v="16"/>
  </r>
  <r>
    <x v="2"/>
    <x v="5"/>
    <x v="103"/>
    <x v="10"/>
    <n v="3"/>
  </r>
  <r>
    <x v="2"/>
    <x v="5"/>
    <x v="104"/>
    <x v="10"/>
    <n v="23"/>
  </r>
  <r>
    <x v="2"/>
    <x v="5"/>
    <x v="105"/>
    <x v="10"/>
    <n v="7"/>
  </r>
  <r>
    <x v="2"/>
    <x v="5"/>
    <x v="106"/>
    <x v="10"/>
    <n v="7"/>
  </r>
  <r>
    <x v="2"/>
    <x v="5"/>
    <x v="107"/>
    <x v="10"/>
    <n v="3"/>
  </r>
  <r>
    <x v="2"/>
    <x v="5"/>
    <x v="108"/>
    <x v="10"/>
    <n v="1"/>
  </r>
  <r>
    <x v="2"/>
    <x v="5"/>
    <x v="89"/>
    <x v="11"/>
    <n v="6"/>
  </r>
  <r>
    <x v="2"/>
    <x v="5"/>
    <x v="90"/>
    <x v="11"/>
    <n v="14"/>
  </r>
  <r>
    <x v="2"/>
    <x v="5"/>
    <x v="91"/>
    <x v="11"/>
    <n v="5"/>
  </r>
  <r>
    <x v="2"/>
    <x v="5"/>
    <x v="92"/>
    <x v="11"/>
    <n v="11"/>
  </r>
  <r>
    <x v="2"/>
    <x v="5"/>
    <x v="93"/>
    <x v="11"/>
    <n v="2"/>
  </r>
  <r>
    <x v="2"/>
    <x v="5"/>
    <x v="99"/>
    <x v="11"/>
    <n v="1"/>
  </r>
  <r>
    <x v="2"/>
    <x v="5"/>
    <x v="101"/>
    <x v="11"/>
    <n v="2"/>
  </r>
  <r>
    <x v="2"/>
    <x v="5"/>
    <x v="102"/>
    <x v="11"/>
    <n v="31"/>
  </r>
  <r>
    <x v="2"/>
    <x v="5"/>
    <x v="103"/>
    <x v="11"/>
    <n v="1"/>
  </r>
  <r>
    <x v="2"/>
    <x v="5"/>
    <x v="104"/>
    <x v="11"/>
    <n v="41"/>
  </r>
  <r>
    <x v="2"/>
    <x v="5"/>
    <x v="105"/>
    <x v="11"/>
    <n v="7"/>
  </r>
  <r>
    <x v="2"/>
    <x v="5"/>
    <x v="106"/>
    <x v="11"/>
    <n v="5"/>
  </r>
  <r>
    <x v="2"/>
    <x v="5"/>
    <x v="89"/>
    <x v="12"/>
    <n v="35"/>
  </r>
  <r>
    <x v="2"/>
    <x v="5"/>
    <x v="90"/>
    <x v="12"/>
    <n v="115"/>
  </r>
  <r>
    <x v="2"/>
    <x v="5"/>
    <x v="91"/>
    <x v="12"/>
    <n v="136"/>
  </r>
  <r>
    <x v="2"/>
    <x v="5"/>
    <x v="92"/>
    <x v="12"/>
    <n v="24"/>
  </r>
  <r>
    <x v="2"/>
    <x v="5"/>
    <x v="93"/>
    <x v="12"/>
    <n v="39"/>
  </r>
  <r>
    <x v="2"/>
    <x v="5"/>
    <x v="94"/>
    <x v="12"/>
    <n v="131"/>
  </r>
  <r>
    <x v="2"/>
    <x v="5"/>
    <x v="95"/>
    <x v="12"/>
    <n v="145"/>
  </r>
  <r>
    <x v="2"/>
    <x v="5"/>
    <x v="96"/>
    <x v="12"/>
    <n v="99"/>
  </r>
  <r>
    <x v="2"/>
    <x v="5"/>
    <x v="97"/>
    <x v="12"/>
    <n v="234"/>
  </r>
  <r>
    <x v="2"/>
    <x v="5"/>
    <x v="98"/>
    <x v="12"/>
    <n v="128"/>
  </r>
  <r>
    <x v="2"/>
    <x v="5"/>
    <x v="99"/>
    <x v="12"/>
    <n v="137"/>
  </r>
  <r>
    <x v="2"/>
    <x v="5"/>
    <x v="100"/>
    <x v="12"/>
    <n v="43"/>
  </r>
  <r>
    <x v="2"/>
    <x v="5"/>
    <x v="101"/>
    <x v="12"/>
    <n v="141"/>
  </r>
  <r>
    <x v="2"/>
    <x v="5"/>
    <x v="102"/>
    <x v="12"/>
    <n v="99"/>
  </r>
  <r>
    <x v="2"/>
    <x v="5"/>
    <x v="103"/>
    <x v="12"/>
    <n v="10"/>
  </r>
  <r>
    <x v="2"/>
    <x v="5"/>
    <x v="104"/>
    <x v="12"/>
    <n v="107"/>
  </r>
  <r>
    <x v="2"/>
    <x v="5"/>
    <x v="105"/>
    <x v="12"/>
    <n v="30"/>
  </r>
  <r>
    <x v="2"/>
    <x v="5"/>
    <x v="106"/>
    <x v="12"/>
    <n v="20"/>
  </r>
  <r>
    <x v="2"/>
    <x v="5"/>
    <x v="107"/>
    <x v="12"/>
    <n v="75"/>
  </r>
  <r>
    <x v="2"/>
    <x v="5"/>
    <x v="108"/>
    <x v="12"/>
    <n v="63"/>
  </r>
  <r>
    <x v="2"/>
    <x v="5"/>
    <x v="109"/>
    <x v="12"/>
    <n v="161"/>
  </r>
  <r>
    <x v="2"/>
    <x v="5"/>
    <x v="89"/>
    <x v="13"/>
    <n v="1"/>
  </r>
  <r>
    <x v="2"/>
    <x v="5"/>
    <x v="90"/>
    <x v="13"/>
    <n v="12"/>
  </r>
  <r>
    <x v="2"/>
    <x v="5"/>
    <x v="91"/>
    <x v="13"/>
    <n v="4"/>
  </r>
  <r>
    <x v="2"/>
    <x v="5"/>
    <x v="92"/>
    <x v="13"/>
    <n v="7"/>
  </r>
  <r>
    <x v="2"/>
    <x v="5"/>
    <x v="94"/>
    <x v="13"/>
    <n v="1"/>
  </r>
  <r>
    <x v="2"/>
    <x v="5"/>
    <x v="97"/>
    <x v="13"/>
    <n v="1"/>
  </r>
  <r>
    <x v="2"/>
    <x v="5"/>
    <x v="98"/>
    <x v="13"/>
    <n v="1"/>
  </r>
  <r>
    <x v="2"/>
    <x v="5"/>
    <x v="99"/>
    <x v="13"/>
    <n v="2"/>
  </r>
  <r>
    <x v="2"/>
    <x v="5"/>
    <x v="100"/>
    <x v="13"/>
    <n v="1"/>
  </r>
  <r>
    <x v="2"/>
    <x v="5"/>
    <x v="101"/>
    <x v="13"/>
    <n v="4"/>
  </r>
  <r>
    <x v="2"/>
    <x v="5"/>
    <x v="102"/>
    <x v="13"/>
    <n v="14"/>
  </r>
  <r>
    <x v="2"/>
    <x v="5"/>
    <x v="103"/>
    <x v="13"/>
    <n v="8"/>
  </r>
  <r>
    <x v="2"/>
    <x v="5"/>
    <x v="104"/>
    <x v="13"/>
    <n v="51"/>
  </r>
  <r>
    <x v="2"/>
    <x v="5"/>
    <x v="105"/>
    <x v="13"/>
    <n v="4"/>
  </r>
  <r>
    <x v="2"/>
    <x v="5"/>
    <x v="106"/>
    <x v="13"/>
    <n v="5"/>
  </r>
  <r>
    <x v="2"/>
    <x v="5"/>
    <x v="107"/>
    <x v="13"/>
    <n v="5"/>
  </r>
  <r>
    <x v="2"/>
    <x v="5"/>
    <x v="108"/>
    <x v="13"/>
    <n v="1"/>
  </r>
  <r>
    <x v="2"/>
    <x v="5"/>
    <x v="89"/>
    <x v="14"/>
    <n v="43"/>
  </r>
  <r>
    <x v="2"/>
    <x v="5"/>
    <x v="90"/>
    <x v="14"/>
    <n v="162"/>
  </r>
  <r>
    <x v="2"/>
    <x v="5"/>
    <x v="91"/>
    <x v="14"/>
    <n v="302"/>
  </r>
  <r>
    <x v="2"/>
    <x v="5"/>
    <x v="92"/>
    <x v="14"/>
    <n v="91"/>
  </r>
  <r>
    <x v="2"/>
    <x v="5"/>
    <x v="93"/>
    <x v="14"/>
    <n v="35"/>
  </r>
  <r>
    <x v="2"/>
    <x v="5"/>
    <x v="94"/>
    <x v="14"/>
    <n v="16"/>
  </r>
  <r>
    <x v="2"/>
    <x v="5"/>
    <x v="95"/>
    <x v="14"/>
    <n v="1"/>
  </r>
  <r>
    <x v="2"/>
    <x v="5"/>
    <x v="99"/>
    <x v="14"/>
    <n v="155"/>
  </r>
  <r>
    <x v="2"/>
    <x v="5"/>
    <x v="100"/>
    <x v="14"/>
    <n v="30"/>
  </r>
  <r>
    <x v="2"/>
    <x v="5"/>
    <x v="101"/>
    <x v="14"/>
    <n v="234"/>
  </r>
  <r>
    <x v="2"/>
    <x v="5"/>
    <x v="102"/>
    <x v="14"/>
    <n v="235"/>
  </r>
  <r>
    <x v="2"/>
    <x v="5"/>
    <x v="103"/>
    <x v="14"/>
    <n v="39"/>
  </r>
  <r>
    <x v="2"/>
    <x v="5"/>
    <x v="104"/>
    <x v="14"/>
    <n v="130"/>
  </r>
  <r>
    <x v="2"/>
    <x v="5"/>
    <x v="105"/>
    <x v="14"/>
    <n v="59"/>
  </r>
  <r>
    <x v="2"/>
    <x v="5"/>
    <x v="106"/>
    <x v="14"/>
    <n v="54"/>
  </r>
  <r>
    <x v="2"/>
    <x v="5"/>
    <x v="107"/>
    <x v="14"/>
    <n v="33"/>
  </r>
  <r>
    <x v="2"/>
    <x v="5"/>
    <x v="108"/>
    <x v="14"/>
    <n v="24"/>
  </r>
  <r>
    <x v="2"/>
    <x v="5"/>
    <x v="109"/>
    <x v="14"/>
    <n v="1"/>
  </r>
  <r>
    <x v="2"/>
    <x v="5"/>
    <x v="89"/>
    <x v="15"/>
    <n v="2"/>
  </r>
  <r>
    <x v="2"/>
    <x v="5"/>
    <x v="90"/>
    <x v="15"/>
    <n v="19"/>
  </r>
  <r>
    <x v="2"/>
    <x v="5"/>
    <x v="91"/>
    <x v="15"/>
    <n v="32"/>
  </r>
  <r>
    <x v="2"/>
    <x v="5"/>
    <x v="92"/>
    <x v="15"/>
    <n v="17"/>
  </r>
  <r>
    <x v="2"/>
    <x v="5"/>
    <x v="93"/>
    <x v="15"/>
    <n v="7"/>
  </r>
  <r>
    <x v="2"/>
    <x v="5"/>
    <x v="94"/>
    <x v="15"/>
    <n v="19"/>
  </r>
  <r>
    <x v="2"/>
    <x v="5"/>
    <x v="95"/>
    <x v="15"/>
    <n v="19"/>
  </r>
  <r>
    <x v="2"/>
    <x v="5"/>
    <x v="96"/>
    <x v="15"/>
    <n v="2"/>
  </r>
  <r>
    <x v="2"/>
    <x v="5"/>
    <x v="97"/>
    <x v="15"/>
    <n v="16"/>
  </r>
  <r>
    <x v="2"/>
    <x v="5"/>
    <x v="98"/>
    <x v="15"/>
    <n v="2"/>
  </r>
  <r>
    <x v="2"/>
    <x v="5"/>
    <x v="99"/>
    <x v="15"/>
    <n v="20"/>
  </r>
  <r>
    <x v="2"/>
    <x v="5"/>
    <x v="100"/>
    <x v="15"/>
    <n v="5"/>
  </r>
  <r>
    <x v="2"/>
    <x v="5"/>
    <x v="101"/>
    <x v="15"/>
    <n v="23"/>
  </r>
  <r>
    <x v="2"/>
    <x v="5"/>
    <x v="102"/>
    <x v="15"/>
    <n v="25"/>
  </r>
  <r>
    <x v="2"/>
    <x v="5"/>
    <x v="103"/>
    <x v="15"/>
    <n v="7"/>
  </r>
  <r>
    <x v="2"/>
    <x v="5"/>
    <x v="104"/>
    <x v="15"/>
    <n v="13"/>
  </r>
  <r>
    <x v="2"/>
    <x v="5"/>
    <x v="105"/>
    <x v="15"/>
    <n v="7"/>
  </r>
  <r>
    <x v="2"/>
    <x v="5"/>
    <x v="106"/>
    <x v="15"/>
    <n v="7"/>
  </r>
  <r>
    <x v="2"/>
    <x v="5"/>
    <x v="107"/>
    <x v="15"/>
    <n v="14"/>
  </r>
  <r>
    <x v="2"/>
    <x v="5"/>
    <x v="108"/>
    <x v="15"/>
    <n v="8"/>
  </r>
  <r>
    <x v="2"/>
    <x v="5"/>
    <x v="109"/>
    <x v="15"/>
    <n v="2"/>
  </r>
  <r>
    <x v="2"/>
    <x v="5"/>
    <x v="89"/>
    <x v="16"/>
    <n v="2"/>
  </r>
  <r>
    <x v="2"/>
    <x v="5"/>
    <x v="90"/>
    <x v="16"/>
    <n v="5"/>
  </r>
  <r>
    <x v="2"/>
    <x v="5"/>
    <x v="91"/>
    <x v="16"/>
    <n v="16"/>
  </r>
  <r>
    <x v="2"/>
    <x v="5"/>
    <x v="92"/>
    <x v="16"/>
    <n v="3"/>
  </r>
  <r>
    <x v="2"/>
    <x v="5"/>
    <x v="93"/>
    <x v="16"/>
    <n v="6"/>
  </r>
  <r>
    <x v="2"/>
    <x v="5"/>
    <x v="94"/>
    <x v="16"/>
    <n v="4"/>
  </r>
  <r>
    <x v="2"/>
    <x v="5"/>
    <x v="95"/>
    <x v="16"/>
    <n v="7"/>
  </r>
  <r>
    <x v="2"/>
    <x v="5"/>
    <x v="96"/>
    <x v="16"/>
    <n v="4"/>
  </r>
  <r>
    <x v="2"/>
    <x v="5"/>
    <x v="97"/>
    <x v="16"/>
    <n v="9"/>
  </r>
  <r>
    <x v="2"/>
    <x v="5"/>
    <x v="98"/>
    <x v="16"/>
    <n v="6"/>
  </r>
  <r>
    <x v="2"/>
    <x v="5"/>
    <x v="99"/>
    <x v="16"/>
    <n v="4"/>
  </r>
  <r>
    <x v="2"/>
    <x v="5"/>
    <x v="100"/>
    <x v="16"/>
    <n v="4"/>
  </r>
  <r>
    <x v="2"/>
    <x v="5"/>
    <x v="101"/>
    <x v="16"/>
    <n v="10"/>
  </r>
  <r>
    <x v="2"/>
    <x v="5"/>
    <x v="102"/>
    <x v="16"/>
    <n v="16"/>
  </r>
  <r>
    <x v="2"/>
    <x v="5"/>
    <x v="104"/>
    <x v="16"/>
    <n v="11"/>
  </r>
  <r>
    <x v="2"/>
    <x v="5"/>
    <x v="105"/>
    <x v="16"/>
    <n v="6"/>
  </r>
  <r>
    <x v="2"/>
    <x v="5"/>
    <x v="106"/>
    <x v="16"/>
    <n v="5"/>
  </r>
  <r>
    <x v="2"/>
    <x v="5"/>
    <x v="107"/>
    <x v="16"/>
    <n v="4"/>
  </r>
  <r>
    <x v="2"/>
    <x v="5"/>
    <x v="108"/>
    <x v="16"/>
    <n v="4"/>
  </r>
  <r>
    <x v="2"/>
    <x v="5"/>
    <x v="109"/>
    <x v="16"/>
    <n v="19"/>
  </r>
  <r>
    <x v="2"/>
    <x v="5"/>
    <x v="89"/>
    <x v="33"/>
    <n v="2"/>
  </r>
  <r>
    <x v="2"/>
    <x v="5"/>
    <x v="90"/>
    <x v="33"/>
    <n v="8"/>
  </r>
  <r>
    <x v="2"/>
    <x v="5"/>
    <x v="91"/>
    <x v="33"/>
    <n v="12"/>
  </r>
  <r>
    <x v="2"/>
    <x v="5"/>
    <x v="92"/>
    <x v="33"/>
    <n v="4"/>
  </r>
  <r>
    <x v="2"/>
    <x v="5"/>
    <x v="93"/>
    <x v="33"/>
    <n v="3"/>
  </r>
  <r>
    <x v="2"/>
    <x v="5"/>
    <x v="94"/>
    <x v="33"/>
    <n v="5"/>
  </r>
  <r>
    <x v="2"/>
    <x v="5"/>
    <x v="95"/>
    <x v="33"/>
    <n v="9"/>
  </r>
  <r>
    <x v="2"/>
    <x v="5"/>
    <x v="96"/>
    <x v="33"/>
    <n v="5"/>
  </r>
  <r>
    <x v="2"/>
    <x v="5"/>
    <x v="97"/>
    <x v="33"/>
    <n v="6"/>
  </r>
  <r>
    <x v="2"/>
    <x v="5"/>
    <x v="98"/>
    <x v="33"/>
    <n v="3"/>
  </r>
  <r>
    <x v="2"/>
    <x v="5"/>
    <x v="99"/>
    <x v="33"/>
    <n v="7"/>
  </r>
  <r>
    <x v="2"/>
    <x v="5"/>
    <x v="100"/>
    <x v="33"/>
    <n v="4"/>
  </r>
  <r>
    <x v="2"/>
    <x v="5"/>
    <x v="101"/>
    <x v="33"/>
    <n v="18"/>
  </r>
  <r>
    <x v="2"/>
    <x v="5"/>
    <x v="102"/>
    <x v="33"/>
    <n v="15"/>
  </r>
  <r>
    <x v="2"/>
    <x v="5"/>
    <x v="103"/>
    <x v="33"/>
    <n v="2"/>
  </r>
  <r>
    <x v="2"/>
    <x v="5"/>
    <x v="104"/>
    <x v="33"/>
    <n v="7"/>
  </r>
  <r>
    <x v="2"/>
    <x v="5"/>
    <x v="105"/>
    <x v="33"/>
    <n v="2"/>
  </r>
  <r>
    <x v="2"/>
    <x v="5"/>
    <x v="106"/>
    <x v="33"/>
    <n v="5"/>
  </r>
  <r>
    <x v="2"/>
    <x v="5"/>
    <x v="107"/>
    <x v="33"/>
    <n v="14"/>
  </r>
  <r>
    <x v="2"/>
    <x v="5"/>
    <x v="108"/>
    <x v="33"/>
    <n v="7"/>
  </r>
  <r>
    <x v="2"/>
    <x v="5"/>
    <x v="109"/>
    <x v="33"/>
    <n v="15"/>
  </r>
  <r>
    <x v="2"/>
    <x v="5"/>
    <x v="89"/>
    <x v="34"/>
    <n v="1"/>
  </r>
  <r>
    <x v="2"/>
    <x v="5"/>
    <x v="90"/>
    <x v="34"/>
    <n v="2"/>
  </r>
  <r>
    <x v="2"/>
    <x v="5"/>
    <x v="91"/>
    <x v="34"/>
    <n v="5"/>
  </r>
  <r>
    <x v="2"/>
    <x v="5"/>
    <x v="94"/>
    <x v="34"/>
    <n v="2"/>
  </r>
  <r>
    <x v="2"/>
    <x v="5"/>
    <x v="95"/>
    <x v="34"/>
    <n v="4"/>
  </r>
  <r>
    <x v="2"/>
    <x v="5"/>
    <x v="96"/>
    <x v="34"/>
    <n v="5"/>
  </r>
  <r>
    <x v="2"/>
    <x v="5"/>
    <x v="97"/>
    <x v="34"/>
    <n v="2"/>
  </r>
  <r>
    <x v="2"/>
    <x v="5"/>
    <x v="98"/>
    <x v="34"/>
    <n v="2"/>
  </r>
  <r>
    <x v="2"/>
    <x v="5"/>
    <x v="99"/>
    <x v="34"/>
    <n v="3"/>
  </r>
  <r>
    <x v="2"/>
    <x v="5"/>
    <x v="100"/>
    <x v="34"/>
    <n v="1"/>
  </r>
  <r>
    <x v="2"/>
    <x v="5"/>
    <x v="101"/>
    <x v="34"/>
    <n v="7"/>
  </r>
  <r>
    <x v="2"/>
    <x v="5"/>
    <x v="102"/>
    <x v="34"/>
    <n v="2"/>
  </r>
  <r>
    <x v="2"/>
    <x v="5"/>
    <x v="103"/>
    <x v="34"/>
    <n v="1"/>
  </r>
  <r>
    <x v="2"/>
    <x v="5"/>
    <x v="104"/>
    <x v="34"/>
    <n v="4"/>
  </r>
  <r>
    <x v="2"/>
    <x v="5"/>
    <x v="106"/>
    <x v="34"/>
    <n v="1"/>
  </r>
  <r>
    <x v="2"/>
    <x v="5"/>
    <x v="107"/>
    <x v="34"/>
    <n v="4"/>
  </r>
  <r>
    <x v="2"/>
    <x v="5"/>
    <x v="108"/>
    <x v="34"/>
    <n v="2"/>
  </r>
  <r>
    <x v="2"/>
    <x v="5"/>
    <x v="109"/>
    <x v="34"/>
    <n v="6"/>
  </r>
  <r>
    <x v="2"/>
    <x v="5"/>
    <x v="89"/>
    <x v="35"/>
    <n v="1"/>
  </r>
  <r>
    <x v="2"/>
    <x v="5"/>
    <x v="90"/>
    <x v="35"/>
    <n v="1"/>
  </r>
  <r>
    <x v="2"/>
    <x v="5"/>
    <x v="91"/>
    <x v="35"/>
    <n v="1"/>
  </r>
  <r>
    <x v="2"/>
    <x v="5"/>
    <x v="95"/>
    <x v="35"/>
    <n v="1"/>
  </r>
  <r>
    <x v="2"/>
    <x v="5"/>
    <x v="96"/>
    <x v="35"/>
    <n v="1"/>
  </r>
  <r>
    <x v="2"/>
    <x v="5"/>
    <x v="97"/>
    <x v="35"/>
    <n v="1"/>
  </r>
  <r>
    <x v="2"/>
    <x v="5"/>
    <x v="99"/>
    <x v="35"/>
    <n v="1"/>
  </r>
  <r>
    <x v="2"/>
    <x v="5"/>
    <x v="100"/>
    <x v="35"/>
    <n v="2"/>
  </r>
  <r>
    <x v="2"/>
    <x v="5"/>
    <x v="101"/>
    <x v="35"/>
    <n v="3"/>
  </r>
  <r>
    <x v="2"/>
    <x v="5"/>
    <x v="102"/>
    <x v="35"/>
    <n v="1"/>
  </r>
  <r>
    <x v="2"/>
    <x v="5"/>
    <x v="104"/>
    <x v="35"/>
    <n v="1"/>
  </r>
  <r>
    <x v="2"/>
    <x v="5"/>
    <x v="107"/>
    <x v="35"/>
    <n v="2"/>
  </r>
  <r>
    <x v="2"/>
    <x v="5"/>
    <x v="108"/>
    <x v="35"/>
    <n v="1"/>
  </r>
  <r>
    <x v="2"/>
    <x v="5"/>
    <x v="109"/>
    <x v="35"/>
    <n v="3"/>
  </r>
  <r>
    <x v="2"/>
    <x v="5"/>
    <x v="91"/>
    <x v="36"/>
    <n v="1"/>
  </r>
  <r>
    <x v="2"/>
    <x v="5"/>
    <x v="95"/>
    <x v="36"/>
    <n v="4"/>
  </r>
  <r>
    <x v="2"/>
    <x v="5"/>
    <x v="96"/>
    <x v="36"/>
    <n v="3"/>
  </r>
  <r>
    <x v="2"/>
    <x v="5"/>
    <x v="97"/>
    <x v="36"/>
    <n v="1"/>
  </r>
  <r>
    <x v="2"/>
    <x v="5"/>
    <x v="100"/>
    <x v="36"/>
    <n v="1"/>
  </r>
  <r>
    <x v="2"/>
    <x v="5"/>
    <x v="101"/>
    <x v="36"/>
    <n v="1"/>
  </r>
  <r>
    <x v="2"/>
    <x v="5"/>
    <x v="102"/>
    <x v="36"/>
    <n v="1"/>
  </r>
  <r>
    <x v="2"/>
    <x v="5"/>
    <x v="104"/>
    <x v="36"/>
    <n v="1"/>
  </r>
  <r>
    <x v="2"/>
    <x v="5"/>
    <x v="108"/>
    <x v="36"/>
    <n v="1"/>
  </r>
  <r>
    <x v="2"/>
    <x v="5"/>
    <x v="109"/>
    <x v="36"/>
    <n v="2"/>
  </r>
  <r>
    <x v="2"/>
    <x v="5"/>
    <x v="96"/>
    <x v="32"/>
    <n v="250"/>
  </r>
  <r>
    <x v="2"/>
    <x v="5"/>
    <x v="97"/>
    <x v="32"/>
    <n v="908"/>
  </r>
  <r>
    <x v="2"/>
    <x v="5"/>
    <x v="98"/>
    <x v="32"/>
    <n v="213"/>
  </r>
  <r>
    <x v="2"/>
    <x v="5"/>
    <x v="89"/>
    <x v="17"/>
    <n v="141"/>
  </r>
  <r>
    <x v="2"/>
    <x v="5"/>
    <x v="90"/>
    <x v="17"/>
    <n v="323"/>
  </r>
  <r>
    <x v="2"/>
    <x v="5"/>
    <x v="91"/>
    <x v="17"/>
    <n v="292"/>
  </r>
  <r>
    <x v="2"/>
    <x v="5"/>
    <x v="92"/>
    <x v="17"/>
    <n v="35"/>
  </r>
  <r>
    <x v="2"/>
    <x v="5"/>
    <x v="93"/>
    <x v="17"/>
    <n v="25"/>
  </r>
  <r>
    <x v="2"/>
    <x v="5"/>
    <x v="94"/>
    <x v="17"/>
    <n v="222"/>
  </r>
  <r>
    <x v="2"/>
    <x v="5"/>
    <x v="95"/>
    <x v="17"/>
    <n v="730"/>
  </r>
  <r>
    <x v="2"/>
    <x v="5"/>
    <x v="96"/>
    <x v="17"/>
    <n v="876"/>
  </r>
  <r>
    <x v="2"/>
    <x v="5"/>
    <x v="97"/>
    <x v="17"/>
    <n v="721"/>
  </r>
  <r>
    <x v="2"/>
    <x v="5"/>
    <x v="98"/>
    <x v="17"/>
    <n v="253"/>
  </r>
  <r>
    <x v="2"/>
    <x v="5"/>
    <x v="99"/>
    <x v="17"/>
    <n v="354"/>
  </r>
  <r>
    <x v="2"/>
    <x v="5"/>
    <x v="100"/>
    <x v="17"/>
    <n v="58"/>
  </r>
  <r>
    <x v="2"/>
    <x v="5"/>
    <x v="101"/>
    <x v="17"/>
    <n v="588"/>
  </r>
  <r>
    <x v="2"/>
    <x v="5"/>
    <x v="102"/>
    <x v="17"/>
    <n v="418"/>
  </r>
  <r>
    <x v="2"/>
    <x v="5"/>
    <x v="103"/>
    <x v="17"/>
    <n v="71"/>
  </r>
  <r>
    <x v="2"/>
    <x v="5"/>
    <x v="104"/>
    <x v="17"/>
    <n v="416"/>
  </r>
  <r>
    <x v="2"/>
    <x v="5"/>
    <x v="105"/>
    <x v="17"/>
    <n v="38"/>
  </r>
  <r>
    <x v="2"/>
    <x v="5"/>
    <x v="107"/>
    <x v="17"/>
    <n v="107"/>
  </r>
  <r>
    <x v="2"/>
    <x v="5"/>
    <x v="108"/>
    <x v="17"/>
    <n v="141"/>
  </r>
  <r>
    <x v="2"/>
    <x v="5"/>
    <x v="109"/>
    <x v="17"/>
    <n v="437"/>
  </r>
  <r>
    <x v="2"/>
    <x v="5"/>
    <x v="89"/>
    <x v="18"/>
    <n v="2050"/>
  </r>
  <r>
    <x v="2"/>
    <x v="5"/>
    <x v="90"/>
    <x v="18"/>
    <n v="685"/>
  </r>
  <r>
    <x v="2"/>
    <x v="5"/>
    <x v="91"/>
    <x v="18"/>
    <n v="3393"/>
  </r>
  <r>
    <x v="2"/>
    <x v="5"/>
    <x v="92"/>
    <x v="18"/>
    <n v="514"/>
  </r>
  <r>
    <x v="2"/>
    <x v="5"/>
    <x v="93"/>
    <x v="18"/>
    <n v="6"/>
  </r>
  <r>
    <x v="2"/>
    <x v="5"/>
    <x v="94"/>
    <x v="18"/>
    <n v="314"/>
  </r>
  <r>
    <x v="2"/>
    <x v="5"/>
    <x v="95"/>
    <x v="18"/>
    <n v="475"/>
  </r>
  <r>
    <x v="2"/>
    <x v="5"/>
    <x v="96"/>
    <x v="18"/>
    <n v="490"/>
  </r>
  <r>
    <x v="2"/>
    <x v="5"/>
    <x v="97"/>
    <x v="18"/>
    <n v="299"/>
  </r>
  <r>
    <x v="2"/>
    <x v="5"/>
    <x v="98"/>
    <x v="18"/>
    <n v="282"/>
  </r>
  <r>
    <x v="2"/>
    <x v="5"/>
    <x v="99"/>
    <x v="18"/>
    <n v="1209"/>
  </r>
  <r>
    <x v="2"/>
    <x v="5"/>
    <x v="101"/>
    <x v="18"/>
    <n v="3219"/>
  </r>
  <r>
    <x v="2"/>
    <x v="5"/>
    <x v="102"/>
    <x v="18"/>
    <n v="2183"/>
  </r>
  <r>
    <x v="2"/>
    <x v="5"/>
    <x v="103"/>
    <x v="18"/>
    <n v="508"/>
  </r>
  <r>
    <x v="2"/>
    <x v="5"/>
    <x v="104"/>
    <x v="18"/>
    <n v="336"/>
  </r>
  <r>
    <x v="2"/>
    <x v="5"/>
    <x v="105"/>
    <x v="18"/>
    <n v="1419"/>
  </r>
  <r>
    <x v="2"/>
    <x v="5"/>
    <x v="106"/>
    <x v="18"/>
    <n v="42"/>
  </r>
  <r>
    <x v="2"/>
    <x v="5"/>
    <x v="108"/>
    <x v="18"/>
    <n v="628"/>
  </r>
  <r>
    <x v="2"/>
    <x v="5"/>
    <x v="109"/>
    <x v="18"/>
    <n v="412"/>
  </r>
  <r>
    <x v="2"/>
    <x v="5"/>
    <x v="89"/>
    <x v="19"/>
    <n v="45845"/>
  </r>
  <r>
    <x v="2"/>
    <x v="5"/>
    <x v="90"/>
    <x v="19"/>
    <n v="148396"/>
  </r>
  <r>
    <x v="2"/>
    <x v="5"/>
    <x v="91"/>
    <x v="19"/>
    <n v="136340"/>
  </r>
  <r>
    <x v="2"/>
    <x v="5"/>
    <x v="94"/>
    <x v="19"/>
    <n v="153351"/>
  </r>
  <r>
    <x v="2"/>
    <x v="5"/>
    <x v="99"/>
    <x v="19"/>
    <n v="147805"/>
  </r>
  <r>
    <x v="2"/>
    <x v="5"/>
    <x v="102"/>
    <x v="19"/>
    <n v="128525"/>
  </r>
  <r>
    <x v="2"/>
    <x v="5"/>
    <x v="104"/>
    <x v="19"/>
    <n v="79248"/>
  </r>
  <r>
    <x v="2"/>
    <x v="5"/>
    <x v="105"/>
    <x v="19"/>
    <n v="19"/>
  </r>
  <r>
    <x v="2"/>
    <x v="5"/>
    <x v="106"/>
    <x v="19"/>
    <n v="24"/>
  </r>
  <r>
    <x v="2"/>
    <x v="5"/>
    <x v="109"/>
    <x v="19"/>
    <n v="8"/>
  </r>
  <r>
    <x v="2"/>
    <x v="5"/>
    <x v="90"/>
    <x v="20"/>
    <n v="19265"/>
  </r>
  <r>
    <x v="2"/>
    <x v="5"/>
    <x v="94"/>
    <x v="20"/>
    <n v="10822"/>
  </r>
  <r>
    <x v="2"/>
    <x v="5"/>
    <x v="97"/>
    <x v="20"/>
    <n v="8"/>
  </r>
  <r>
    <x v="2"/>
    <x v="5"/>
    <x v="98"/>
    <x v="20"/>
    <n v="3"/>
  </r>
  <r>
    <x v="2"/>
    <x v="5"/>
    <x v="102"/>
    <x v="20"/>
    <n v="25"/>
  </r>
  <r>
    <x v="2"/>
    <x v="5"/>
    <x v="106"/>
    <x v="20"/>
    <n v="9"/>
  </r>
  <r>
    <x v="2"/>
    <x v="5"/>
    <x v="109"/>
    <x v="20"/>
    <n v="4"/>
  </r>
  <r>
    <x v="2"/>
    <x v="5"/>
    <x v="89"/>
    <x v="21"/>
    <n v="88"/>
  </r>
  <r>
    <x v="2"/>
    <x v="5"/>
    <x v="90"/>
    <x v="21"/>
    <n v="1276"/>
  </r>
  <r>
    <x v="2"/>
    <x v="5"/>
    <x v="91"/>
    <x v="21"/>
    <n v="2091"/>
  </r>
  <r>
    <x v="2"/>
    <x v="5"/>
    <x v="92"/>
    <x v="21"/>
    <n v="267"/>
  </r>
  <r>
    <x v="2"/>
    <x v="5"/>
    <x v="93"/>
    <x v="21"/>
    <n v="1226"/>
  </r>
  <r>
    <x v="2"/>
    <x v="5"/>
    <x v="94"/>
    <x v="21"/>
    <n v="4879"/>
  </r>
  <r>
    <x v="2"/>
    <x v="5"/>
    <x v="95"/>
    <x v="21"/>
    <n v="2332"/>
  </r>
  <r>
    <x v="2"/>
    <x v="5"/>
    <x v="96"/>
    <x v="21"/>
    <n v="1887"/>
  </r>
  <r>
    <x v="2"/>
    <x v="5"/>
    <x v="97"/>
    <x v="21"/>
    <n v="6859"/>
  </r>
  <r>
    <x v="2"/>
    <x v="5"/>
    <x v="98"/>
    <x v="21"/>
    <n v="4913"/>
  </r>
  <r>
    <x v="2"/>
    <x v="5"/>
    <x v="99"/>
    <x v="21"/>
    <n v="1793"/>
  </r>
  <r>
    <x v="2"/>
    <x v="5"/>
    <x v="100"/>
    <x v="21"/>
    <n v="682"/>
  </r>
  <r>
    <x v="2"/>
    <x v="5"/>
    <x v="101"/>
    <x v="21"/>
    <n v="1679"/>
  </r>
  <r>
    <x v="2"/>
    <x v="5"/>
    <x v="102"/>
    <x v="21"/>
    <n v="2067"/>
  </r>
  <r>
    <x v="2"/>
    <x v="5"/>
    <x v="103"/>
    <x v="21"/>
    <n v="4"/>
  </r>
  <r>
    <x v="2"/>
    <x v="5"/>
    <x v="104"/>
    <x v="21"/>
    <n v="2492"/>
  </r>
  <r>
    <x v="2"/>
    <x v="5"/>
    <x v="105"/>
    <x v="21"/>
    <n v="213"/>
  </r>
  <r>
    <x v="2"/>
    <x v="5"/>
    <x v="106"/>
    <x v="21"/>
    <n v="588"/>
  </r>
  <r>
    <x v="2"/>
    <x v="5"/>
    <x v="107"/>
    <x v="21"/>
    <n v="470"/>
  </r>
  <r>
    <x v="2"/>
    <x v="5"/>
    <x v="108"/>
    <x v="21"/>
    <n v="1001"/>
  </r>
  <r>
    <x v="2"/>
    <x v="5"/>
    <x v="109"/>
    <x v="21"/>
    <n v="4784"/>
  </r>
  <r>
    <x v="2"/>
    <x v="5"/>
    <x v="89"/>
    <x v="22"/>
    <n v="26"/>
  </r>
  <r>
    <x v="2"/>
    <x v="5"/>
    <x v="90"/>
    <x v="22"/>
    <n v="7115"/>
  </r>
  <r>
    <x v="2"/>
    <x v="5"/>
    <x v="91"/>
    <x v="22"/>
    <n v="6945"/>
  </r>
  <r>
    <x v="2"/>
    <x v="5"/>
    <x v="92"/>
    <x v="22"/>
    <n v="9669"/>
  </r>
  <r>
    <x v="2"/>
    <x v="5"/>
    <x v="93"/>
    <x v="22"/>
    <n v="130"/>
  </r>
  <r>
    <x v="2"/>
    <x v="5"/>
    <x v="94"/>
    <x v="22"/>
    <n v="4084"/>
  </r>
  <r>
    <x v="2"/>
    <x v="5"/>
    <x v="95"/>
    <x v="22"/>
    <n v="10756"/>
  </r>
  <r>
    <x v="2"/>
    <x v="5"/>
    <x v="96"/>
    <x v="22"/>
    <n v="46"/>
  </r>
  <r>
    <x v="2"/>
    <x v="5"/>
    <x v="97"/>
    <x v="22"/>
    <n v="134"/>
  </r>
  <r>
    <x v="2"/>
    <x v="5"/>
    <x v="98"/>
    <x v="22"/>
    <n v="31"/>
  </r>
  <r>
    <x v="2"/>
    <x v="5"/>
    <x v="99"/>
    <x v="22"/>
    <n v="2417"/>
  </r>
  <r>
    <x v="2"/>
    <x v="5"/>
    <x v="100"/>
    <x v="22"/>
    <n v="2301"/>
  </r>
  <r>
    <x v="2"/>
    <x v="5"/>
    <x v="101"/>
    <x v="22"/>
    <n v="10633"/>
  </r>
  <r>
    <x v="2"/>
    <x v="5"/>
    <x v="102"/>
    <x v="22"/>
    <n v="6511"/>
  </r>
  <r>
    <x v="2"/>
    <x v="5"/>
    <x v="104"/>
    <x v="22"/>
    <n v="7216"/>
  </r>
  <r>
    <x v="2"/>
    <x v="5"/>
    <x v="105"/>
    <x v="22"/>
    <n v="4707"/>
  </r>
  <r>
    <x v="2"/>
    <x v="5"/>
    <x v="106"/>
    <x v="22"/>
    <n v="4654"/>
  </r>
  <r>
    <x v="2"/>
    <x v="5"/>
    <x v="107"/>
    <x v="22"/>
    <n v="29"/>
  </r>
  <r>
    <x v="2"/>
    <x v="5"/>
    <x v="108"/>
    <x v="22"/>
    <n v="40"/>
  </r>
  <r>
    <x v="2"/>
    <x v="5"/>
    <x v="109"/>
    <x v="22"/>
    <n v="261"/>
  </r>
  <r>
    <x v="2"/>
    <x v="5"/>
    <x v="89"/>
    <x v="23"/>
    <n v="95"/>
  </r>
  <r>
    <x v="2"/>
    <x v="5"/>
    <x v="90"/>
    <x v="23"/>
    <n v="82"/>
  </r>
  <r>
    <x v="2"/>
    <x v="5"/>
    <x v="91"/>
    <x v="23"/>
    <n v="61"/>
  </r>
  <r>
    <x v="2"/>
    <x v="5"/>
    <x v="92"/>
    <x v="23"/>
    <n v="254"/>
  </r>
  <r>
    <x v="2"/>
    <x v="5"/>
    <x v="99"/>
    <x v="23"/>
    <n v="1"/>
  </r>
  <r>
    <x v="2"/>
    <x v="5"/>
    <x v="100"/>
    <x v="23"/>
    <n v="190"/>
  </r>
  <r>
    <x v="2"/>
    <x v="5"/>
    <x v="101"/>
    <x v="23"/>
    <n v="108"/>
  </r>
  <r>
    <x v="2"/>
    <x v="5"/>
    <x v="102"/>
    <x v="23"/>
    <n v="393"/>
  </r>
  <r>
    <x v="2"/>
    <x v="5"/>
    <x v="103"/>
    <x v="23"/>
    <n v="146"/>
  </r>
  <r>
    <x v="2"/>
    <x v="5"/>
    <x v="104"/>
    <x v="23"/>
    <n v="860"/>
  </r>
  <r>
    <x v="2"/>
    <x v="5"/>
    <x v="105"/>
    <x v="23"/>
    <n v="292"/>
  </r>
  <r>
    <x v="2"/>
    <x v="5"/>
    <x v="106"/>
    <x v="23"/>
    <n v="141"/>
  </r>
  <r>
    <x v="2"/>
    <x v="5"/>
    <x v="107"/>
    <x v="23"/>
    <n v="3"/>
  </r>
  <r>
    <x v="2"/>
    <x v="5"/>
    <x v="108"/>
    <x v="23"/>
    <n v="19"/>
  </r>
  <r>
    <x v="2"/>
    <x v="5"/>
    <x v="89"/>
    <x v="24"/>
    <n v="81"/>
  </r>
  <r>
    <x v="2"/>
    <x v="5"/>
    <x v="90"/>
    <x v="24"/>
    <n v="219"/>
  </r>
  <r>
    <x v="2"/>
    <x v="5"/>
    <x v="91"/>
    <x v="24"/>
    <n v="301"/>
  </r>
  <r>
    <x v="2"/>
    <x v="5"/>
    <x v="92"/>
    <x v="24"/>
    <n v="113"/>
  </r>
  <r>
    <x v="2"/>
    <x v="5"/>
    <x v="93"/>
    <x v="24"/>
    <n v="3"/>
  </r>
  <r>
    <x v="2"/>
    <x v="5"/>
    <x v="99"/>
    <x v="24"/>
    <n v="1"/>
  </r>
  <r>
    <x v="2"/>
    <x v="5"/>
    <x v="101"/>
    <x v="24"/>
    <n v="25"/>
  </r>
  <r>
    <x v="2"/>
    <x v="5"/>
    <x v="102"/>
    <x v="24"/>
    <n v="1001"/>
  </r>
  <r>
    <x v="2"/>
    <x v="5"/>
    <x v="103"/>
    <x v="24"/>
    <n v="2"/>
  </r>
  <r>
    <x v="2"/>
    <x v="5"/>
    <x v="104"/>
    <x v="24"/>
    <n v="1258"/>
  </r>
  <r>
    <x v="2"/>
    <x v="5"/>
    <x v="105"/>
    <x v="24"/>
    <n v="217"/>
  </r>
  <r>
    <x v="2"/>
    <x v="5"/>
    <x v="106"/>
    <x v="24"/>
    <n v="107"/>
  </r>
  <r>
    <x v="2"/>
    <x v="5"/>
    <x v="89"/>
    <x v="25"/>
    <n v="4262"/>
  </r>
  <r>
    <x v="2"/>
    <x v="5"/>
    <x v="90"/>
    <x v="25"/>
    <n v="13143"/>
  </r>
  <r>
    <x v="2"/>
    <x v="5"/>
    <x v="91"/>
    <x v="25"/>
    <n v="14767"/>
  </r>
  <r>
    <x v="2"/>
    <x v="5"/>
    <x v="92"/>
    <x v="25"/>
    <n v="1488"/>
  </r>
  <r>
    <x v="2"/>
    <x v="5"/>
    <x v="93"/>
    <x v="25"/>
    <n v="3202"/>
  </r>
  <r>
    <x v="2"/>
    <x v="5"/>
    <x v="94"/>
    <x v="25"/>
    <n v="13629"/>
  </r>
  <r>
    <x v="2"/>
    <x v="5"/>
    <x v="95"/>
    <x v="25"/>
    <n v="21013"/>
  </r>
  <r>
    <x v="2"/>
    <x v="5"/>
    <x v="96"/>
    <x v="25"/>
    <n v="20451"/>
  </r>
  <r>
    <x v="2"/>
    <x v="5"/>
    <x v="97"/>
    <x v="25"/>
    <n v="33733"/>
  </r>
  <r>
    <x v="2"/>
    <x v="5"/>
    <x v="98"/>
    <x v="25"/>
    <n v="17174"/>
  </r>
  <r>
    <x v="2"/>
    <x v="5"/>
    <x v="99"/>
    <x v="25"/>
    <n v="12713"/>
  </r>
  <r>
    <x v="2"/>
    <x v="5"/>
    <x v="100"/>
    <x v="25"/>
    <n v="3809"/>
  </r>
  <r>
    <x v="2"/>
    <x v="5"/>
    <x v="101"/>
    <x v="25"/>
    <n v="18173"/>
  </r>
  <r>
    <x v="2"/>
    <x v="5"/>
    <x v="102"/>
    <x v="25"/>
    <n v="10476"/>
  </r>
  <r>
    <x v="2"/>
    <x v="5"/>
    <x v="103"/>
    <x v="25"/>
    <n v="677"/>
  </r>
  <r>
    <x v="2"/>
    <x v="5"/>
    <x v="104"/>
    <x v="25"/>
    <n v="13362"/>
  </r>
  <r>
    <x v="2"/>
    <x v="5"/>
    <x v="105"/>
    <x v="25"/>
    <n v="3107"/>
  </r>
  <r>
    <x v="2"/>
    <x v="5"/>
    <x v="106"/>
    <x v="25"/>
    <n v="1933"/>
  </r>
  <r>
    <x v="2"/>
    <x v="5"/>
    <x v="107"/>
    <x v="25"/>
    <n v="6539"/>
  </r>
  <r>
    <x v="2"/>
    <x v="5"/>
    <x v="108"/>
    <x v="25"/>
    <n v="6256"/>
  </r>
  <r>
    <x v="2"/>
    <x v="5"/>
    <x v="109"/>
    <x v="25"/>
    <n v="18858"/>
  </r>
  <r>
    <x v="2"/>
    <x v="5"/>
    <x v="89"/>
    <x v="26"/>
    <n v="37"/>
  </r>
  <r>
    <x v="2"/>
    <x v="5"/>
    <x v="90"/>
    <x v="26"/>
    <n v="329"/>
  </r>
  <r>
    <x v="2"/>
    <x v="5"/>
    <x v="91"/>
    <x v="26"/>
    <n v="17"/>
  </r>
  <r>
    <x v="2"/>
    <x v="5"/>
    <x v="92"/>
    <x v="26"/>
    <n v="495"/>
  </r>
  <r>
    <x v="2"/>
    <x v="5"/>
    <x v="94"/>
    <x v="26"/>
    <n v="1"/>
  </r>
  <r>
    <x v="2"/>
    <x v="5"/>
    <x v="97"/>
    <x v="26"/>
    <n v="2"/>
  </r>
  <r>
    <x v="2"/>
    <x v="5"/>
    <x v="98"/>
    <x v="26"/>
    <n v="1"/>
  </r>
  <r>
    <x v="2"/>
    <x v="5"/>
    <x v="99"/>
    <x v="26"/>
    <n v="3"/>
  </r>
  <r>
    <x v="2"/>
    <x v="5"/>
    <x v="100"/>
    <x v="26"/>
    <n v="3"/>
  </r>
  <r>
    <x v="2"/>
    <x v="5"/>
    <x v="101"/>
    <x v="26"/>
    <n v="73"/>
  </r>
  <r>
    <x v="2"/>
    <x v="5"/>
    <x v="102"/>
    <x v="26"/>
    <n v="349"/>
  </r>
  <r>
    <x v="2"/>
    <x v="5"/>
    <x v="103"/>
    <x v="26"/>
    <n v="288"/>
  </r>
  <r>
    <x v="2"/>
    <x v="5"/>
    <x v="104"/>
    <x v="26"/>
    <n v="5284"/>
  </r>
  <r>
    <x v="2"/>
    <x v="5"/>
    <x v="105"/>
    <x v="26"/>
    <n v="336"/>
  </r>
  <r>
    <x v="2"/>
    <x v="5"/>
    <x v="106"/>
    <x v="26"/>
    <n v="69"/>
  </r>
  <r>
    <x v="2"/>
    <x v="5"/>
    <x v="107"/>
    <x v="26"/>
    <n v="37"/>
  </r>
  <r>
    <x v="2"/>
    <x v="5"/>
    <x v="108"/>
    <x v="26"/>
    <n v="1"/>
  </r>
  <r>
    <x v="2"/>
    <x v="5"/>
    <x v="89"/>
    <x v="27"/>
    <n v="7378"/>
  </r>
  <r>
    <x v="2"/>
    <x v="5"/>
    <x v="90"/>
    <x v="27"/>
    <n v="24092"/>
  </r>
  <r>
    <x v="2"/>
    <x v="5"/>
    <x v="91"/>
    <x v="27"/>
    <n v="58868"/>
  </r>
  <r>
    <x v="2"/>
    <x v="5"/>
    <x v="92"/>
    <x v="27"/>
    <n v="18897"/>
  </r>
  <r>
    <x v="2"/>
    <x v="5"/>
    <x v="93"/>
    <x v="27"/>
    <n v="3784"/>
  </r>
  <r>
    <x v="2"/>
    <x v="5"/>
    <x v="94"/>
    <x v="27"/>
    <n v="1003"/>
  </r>
  <r>
    <x v="2"/>
    <x v="5"/>
    <x v="95"/>
    <x v="27"/>
    <n v="70"/>
  </r>
  <r>
    <x v="2"/>
    <x v="5"/>
    <x v="99"/>
    <x v="27"/>
    <n v="19991"/>
  </r>
  <r>
    <x v="2"/>
    <x v="5"/>
    <x v="100"/>
    <x v="27"/>
    <n v="4571"/>
  </r>
  <r>
    <x v="2"/>
    <x v="5"/>
    <x v="101"/>
    <x v="27"/>
    <n v="34620"/>
  </r>
  <r>
    <x v="2"/>
    <x v="5"/>
    <x v="102"/>
    <x v="27"/>
    <n v="36701"/>
  </r>
  <r>
    <x v="2"/>
    <x v="5"/>
    <x v="103"/>
    <x v="27"/>
    <n v="7545"/>
  </r>
  <r>
    <x v="2"/>
    <x v="5"/>
    <x v="104"/>
    <x v="27"/>
    <n v="18134"/>
  </r>
  <r>
    <x v="2"/>
    <x v="5"/>
    <x v="105"/>
    <x v="27"/>
    <n v="11614"/>
  </r>
  <r>
    <x v="2"/>
    <x v="5"/>
    <x v="106"/>
    <x v="27"/>
    <n v="10635"/>
  </r>
  <r>
    <x v="2"/>
    <x v="5"/>
    <x v="107"/>
    <x v="27"/>
    <n v="5320"/>
  </r>
  <r>
    <x v="2"/>
    <x v="5"/>
    <x v="108"/>
    <x v="27"/>
    <n v="2652"/>
  </r>
  <r>
    <x v="2"/>
    <x v="5"/>
    <x v="109"/>
    <x v="27"/>
    <n v="73"/>
  </r>
  <r>
    <x v="2"/>
    <x v="5"/>
    <x v="89"/>
    <x v="28"/>
    <n v="32"/>
  </r>
  <r>
    <x v="2"/>
    <x v="5"/>
    <x v="90"/>
    <x v="28"/>
    <n v="282"/>
  </r>
  <r>
    <x v="2"/>
    <x v="5"/>
    <x v="91"/>
    <x v="28"/>
    <n v="1480"/>
  </r>
  <r>
    <x v="2"/>
    <x v="5"/>
    <x v="92"/>
    <x v="28"/>
    <n v="284"/>
  </r>
  <r>
    <x v="2"/>
    <x v="5"/>
    <x v="93"/>
    <x v="28"/>
    <n v="16"/>
  </r>
  <r>
    <x v="2"/>
    <x v="5"/>
    <x v="94"/>
    <x v="28"/>
    <n v="44"/>
  </r>
  <r>
    <x v="2"/>
    <x v="5"/>
    <x v="95"/>
    <x v="28"/>
    <n v="25"/>
  </r>
  <r>
    <x v="2"/>
    <x v="5"/>
    <x v="96"/>
    <x v="28"/>
    <n v="2"/>
  </r>
  <r>
    <x v="2"/>
    <x v="5"/>
    <x v="97"/>
    <x v="28"/>
    <n v="26"/>
  </r>
  <r>
    <x v="2"/>
    <x v="5"/>
    <x v="98"/>
    <x v="28"/>
    <n v="2"/>
  </r>
  <r>
    <x v="2"/>
    <x v="5"/>
    <x v="99"/>
    <x v="28"/>
    <n v="91"/>
  </r>
  <r>
    <x v="2"/>
    <x v="5"/>
    <x v="100"/>
    <x v="28"/>
    <n v="578"/>
  </r>
  <r>
    <x v="2"/>
    <x v="5"/>
    <x v="101"/>
    <x v="28"/>
    <n v="71"/>
  </r>
  <r>
    <x v="2"/>
    <x v="5"/>
    <x v="102"/>
    <x v="28"/>
    <n v="286"/>
  </r>
  <r>
    <x v="2"/>
    <x v="5"/>
    <x v="103"/>
    <x v="28"/>
    <n v="323"/>
  </r>
  <r>
    <x v="2"/>
    <x v="5"/>
    <x v="104"/>
    <x v="28"/>
    <n v="140"/>
  </r>
  <r>
    <x v="2"/>
    <x v="5"/>
    <x v="105"/>
    <x v="28"/>
    <n v="94"/>
  </r>
  <r>
    <x v="2"/>
    <x v="5"/>
    <x v="106"/>
    <x v="28"/>
    <n v="111"/>
  </r>
  <r>
    <x v="2"/>
    <x v="5"/>
    <x v="107"/>
    <x v="28"/>
    <n v="56"/>
  </r>
  <r>
    <x v="2"/>
    <x v="5"/>
    <x v="108"/>
    <x v="28"/>
    <n v="101"/>
  </r>
  <r>
    <x v="2"/>
    <x v="5"/>
    <x v="109"/>
    <x v="28"/>
    <n v="2"/>
  </r>
  <r>
    <x v="2"/>
    <x v="5"/>
    <x v="89"/>
    <x v="29"/>
    <n v="11887"/>
  </r>
  <r>
    <x v="2"/>
    <x v="5"/>
    <x v="90"/>
    <x v="29"/>
    <n v="38227"/>
  </r>
  <r>
    <x v="2"/>
    <x v="5"/>
    <x v="91"/>
    <x v="29"/>
    <n v="76055"/>
  </r>
  <r>
    <x v="2"/>
    <x v="5"/>
    <x v="92"/>
    <x v="29"/>
    <n v="21658"/>
  </r>
  <r>
    <x v="2"/>
    <x v="5"/>
    <x v="93"/>
    <x v="29"/>
    <n v="7007"/>
  </r>
  <r>
    <x v="2"/>
    <x v="5"/>
    <x v="94"/>
    <x v="29"/>
    <n v="14740"/>
  </r>
  <r>
    <x v="2"/>
    <x v="5"/>
    <x v="95"/>
    <x v="29"/>
    <n v="21121"/>
  </r>
  <r>
    <x v="2"/>
    <x v="5"/>
    <x v="96"/>
    <x v="29"/>
    <n v="20453"/>
  </r>
  <r>
    <x v="2"/>
    <x v="5"/>
    <x v="97"/>
    <x v="29"/>
    <n v="33771"/>
  </r>
  <r>
    <x v="2"/>
    <x v="5"/>
    <x v="98"/>
    <x v="29"/>
    <n v="17198"/>
  </r>
  <r>
    <x v="2"/>
    <x v="5"/>
    <x v="99"/>
    <x v="29"/>
    <n v="32877"/>
  </r>
  <r>
    <x v="2"/>
    <x v="5"/>
    <x v="100"/>
    <x v="29"/>
    <n v="9181"/>
  </r>
  <r>
    <x v="2"/>
    <x v="5"/>
    <x v="101"/>
    <x v="29"/>
    <n v="53192"/>
  </r>
  <r>
    <x v="2"/>
    <x v="5"/>
    <x v="102"/>
    <x v="29"/>
    <n v="49588"/>
  </r>
  <r>
    <x v="2"/>
    <x v="5"/>
    <x v="103"/>
    <x v="29"/>
    <n v="8992"/>
  </r>
  <r>
    <x v="2"/>
    <x v="5"/>
    <x v="104"/>
    <x v="29"/>
    <n v="39258"/>
  </r>
  <r>
    <x v="2"/>
    <x v="5"/>
    <x v="105"/>
    <x v="29"/>
    <n v="15788"/>
  </r>
  <r>
    <x v="2"/>
    <x v="5"/>
    <x v="106"/>
    <x v="29"/>
    <n v="13062"/>
  </r>
  <r>
    <x v="2"/>
    <x v="5"/>
    <x v="107"/>
    <x v="29"/>
    <n v="12112"/>
  </r>
  <r>
    <x v="2"/>
    <x v="5"/>
    <x v="108"/>
    <x v="29"/>
    <n v="9066"/>
  </r>
  <r>
    <x v="2"/>
    <x v="5"/>
    <x v="109"/>
    <x v="29"/>
    <n v="18933"/>
  </r>
  <r>
    <x v="2"/>
    <x v="5"/>
    <x v="89"/>
    <x v="37"/>
    <n v="68"/>
  </r>
  <r>
    <x v="2"/>
    <x v="5"/>
    <x v="90"/>
    <x v="37"/>
    <n v="251"/>
  </r>
  <r>
    <x v="2"/>
    <x v="5"/>
    <x v="91"/>
    <x v="37"/>
    <n v="869"/>
  </r>
  <r>
    <x v="2"/>
    <x v="5"/>
    <x v="92"/>
    <x v="37"/>
    <n v="156"/>
  </r>
  <r>
    <x v="2"/>
    <x v="5"/>
    <x v="93"/>
    <x v="37"/>
    <n v="118"/>
  </r>
  <r>
    <x v="2"/>
    <x v="5"/>
    <x v="94"/>
    <x v="37"/>
    <n v="590"/>
  </r>
  <r>
    <x v="2"/>
    <x v="5"/>
    <x v="95"/>
    <x v="37"/>
    <n v="896"/>
  </r>
  <r>
    <x v="2"/>
    <x v="5"/>
    <x v="96"/>
    <x v="37"/>
    <n v="100"/>
  </r>
  <r>
    <x v="2"/>
    <x v="5"/>
    <x v="97"/>
    <x v="37"/>
    <n v="346"/>
  </r>
  <r>
    <x v="2"/>
    <x v="5"/>
    <x v="98"/>
    <x v="37"/>
    <n v="293"/>
  </r>
  <r>
    <x v="2"/>
    <x v="5"/>
    <x v="99"/>
    <x v="37"/>
    <n v="12"/>
  </r>
  <r>
    <x v="2"/>
    <x v="5"/>
    <x v="100"/>
    <x v="37"/>
    <n v="170"/>
  </r>
  <r>
    <x v="2"/>
    <x v="5"/>
    <x v="101"/>
    <x v="37"/>
    <n v="1271"/>
  </r>
  <r>
    <x v="2"/>
    <x v="5"/>
    <x v="102"/>
    <x v="37"/>
    <n v="645"/>
  </r>
  <r>
    <x v="2"/>
    <x v="5"/>
    <x v="103"/>
    <x v="37"/>
    <n v="71"/>
  </r>
  <r>
    <x v="2"/>
    <x v="5"/>
    <x v="104"/>
    <x v="37"/>
    <n v="219"/>
  </r>
  <r>
    <x v="2"/>
    <x v="5"/>
    <x v="106"/>
    <x v="37"/>
    <n v="288"/>
  </r>
  <r>
    <x v="2"/>
    <x v="5"/>
    <x v="107"/>
    <x v="37"/>
    <n v="376"/>
  </r>
  <r>
    <x v="2"/>
    <x v="5"/>
    <x v="108"/>
    <x v="37"/>
    <n v="514"/>
  </r>
  <r>
    <x v="2"/>
    <x v="5"/>
    <x v="109"/>
    <x v="37"/>
    <n v="1198"/>
  </r>
  <r>
    <x v="2"/>
    <x v="5"/>
    <x v="90"/>
    <x v="38"/>
    <n v="506"/>
  </r>
  <r>
    <x v="2"/>
    <x v="5"/>
    <x v="91"/>
    <x v="38"/>
    <n v="274"/>
  </r>
  <r>
    <x v="2"/>
    <x v="5"/>
    <x v="94"/>
    <x v="38"/>
    <n v="169"/>
  </r>
  <r>
    <x v="2"/>
    <x v="5"/>
    <x v="95"/>
    <x v="38"/>
    <n v="326"/>
  </r>
  <r>
    <x v="2"/>
    <x v="5"/>
    <x v="96"/>
    <x v="38"/>
    <n v="218"/>
  </r>
  <r>
    <x v="2"/>
    <x v="5"/>
    <x v="97"/>
    <x v="38"/>
    <n v="60"/>
  </r>
  <r>
    <x v="2"/>
    <x v="5"/>
    <x v="98"/>
    <x v="38"/>
    <n v="78"/>
  </r>
  <r>
    <x v="2"/>
    <x v="5"/>
    <x v="99"/>
    <x v="38"/>
    <n v="353"/>
  </r>
  <r>
    <x v="2"/>
    <x v="5"/>
    <x v="100"/>
    <x v="38"/>
    <n v="17"/>
  </r>
  <r>
    <x v="2"/>
    <x v="5"/>
    <x v="101"/>
    <x v="38"/>
    <n v="278"/>
  </r>
  <r>
    <x v="2"/>
    <x v="5"/>
    <x v="102"/>
    <x v="38"/>
    <n v="225"/>
  </r>
  <r>
    <x v="2"/>
    <x v="5"/>
    <x v="103"/>
    <x v="38"/>
    <n v="55"/>
  </r>
  <r>
    <x v="2"/>
    <x v="5"/>
    <x v="104"/>
    <x v="38"/>
    <n v="152"/>
  </r>
  <r>
    <x v="2"/>
    <x v="5"/>
    <x v="106"/>
    <x v="38"/>
    <n v="20"/>
  </r>
  <r>
    <x v="2"/>
    <x v="5"/>
    <x v="107"/>
    <x v="38"/>
    <n v="45"/>
  </r>
  <r>
    <x v="2"/>
    <x v="5"/>
    <x v="108"/>
    <x v="38"/>
    <n v="75"/>
  </r>
  <r>
    <x v="2"/>
    <x v="5"/>
    <x v="109"/>
    <x v="38"/>
    <n v="88"/>
  </r>
  <r>
    <x v="2"/>
    <x v="5"/>
    <x v="95"/>
    <x v="39"/>
    <n v="15"/>
  </r>
  <r>
    <x v="2"/>
    <x v="5"/>
    <x v="100"/>
    <x v="39"/>
    <n v="7"/>
  </r>
  <r>
    <x v="2"/>
    <x v="5"/>
    <x v="104"/>
    <x v="39"/>
    <n v="9"/>
  </r>
  <r>
    <x v="2"/>
    <x v="5"/>
    <x v="109"/>
    <x v="39"/>
    <n v="5"/>
  </r>
  <r>
    <x v="2"/>
    <x v="5"/>
    <x v="95"/>
    <x v="40"/>
    <n v="34"/>
  </r>
  <r>
    <x v="2"/>
    <x v="5"/>
    <x v="96"/>
    <x v="40"/>
    <n v="9"/>
  </r>
  <r>
    <x v="2"/>
    <x v="5"/>
    <x v="97"/>
    <x v="40"/>
    <n v="11"/>
  </r>
  <r>
    <x v="2"/>
    <x v="5"/>
    <x v="109"/>
    <x v="40"/>
    <n v="8"/>
  </r>
  <r>
    <x v="2"/>
    <x v="5"/>
    <x v="89"/>
    <x v="30"/>
    <n v="578"/>
  </r>
  <r>
    <x v="2"/>
    <x v="5"/>
    <x v="90"/>
    <x v="30"/>
    <n v="35"/>
  </r>
  <r>
    <x v="2"/>
    <x v="5"/>
    <x v="91"/>
    <x v="30"/>
    <n v="432"/>
  </r>
  <r>
    <x v="2"/>
    <x v="5"/>
    <x v="92"/>
    <x v="30"/>
    <n v="173"/>
  </r>
  <r>
    <x v="2"/>
    <x v="5"/>
    <x v="94"/>
    <x v="30"/>
    <n v="17"/>
  </r>
  <r>
    <x v="2"/>
    <x v="5"/>
    <x v="98"/>
    <x v="30"/>
    <n v="19"/>
  </r>
  <r>
    <x v="2"/>
    <x v="5"/>
    <x v="99"/>
    <x v="30"/>
    <n v="129"/>
  </r>
  <r>
    <x v="2"/>
    <x v="5"/>
    <x v="101"/>
    <x v="30"/>
    <n v="129"/>
  </r>
  <r>
    <x v="2"/>
    <x v="5"/>
    <x v="102"/>
    <x v="30"/>
    <n v="177"/>
  </r>
  <r>
    <x v="2"/>
    <x v="5"/>
    <x v="103"/>
    <x v="30"/>
    <n v="109"/>
  </r>
  <r>
    <x v="2"/>
    <x v="5"/>
    <x v="104"/>
    <x v="30"/>
    <n v="46"/>
  </r>
  <r>
    <x v="2"/>
    <x v="5"/>
    <x v="105"/>
    <x v="30"/>
    <n v="406"/>
  </r>
  <r>
    <x v="2"/>
    <x v="5"/>
    <x v="106"/>
    <x v="30"/>
    <n v="63"/>
  </r>
  <r>
    <x v="2"/>
    <x v="5"/>
    <x v="108"/>
    <x v="30"/>
    <n v="87"/>
  </r>
  <r>
    <x v="2"/>
    <x v="5"/>
    <x v="109"/>
    <x v="30"/>
    <n v="11"/>
  </r>
  <r>
    <x v="2"/>
    <x v="6"/>
    <x v="110"/>
    <x v="0"/>
    <n v="61"/>
  </r>
  <r>
    <x v="2"/>
    <x v="6"/>
    <x v="111"/>
    <x v="0"/>
    <n v="68"/>
  </r>
  <r>
    <x v="2"/>
    <x v="6"/>
    <x v="112"/>
    <x v="0"/>
    <n v="187"/>
  </r>
  <r>
    <x v="2"/>
    <x v="6"/>
    <x v="113"/>
    <x v="0"/>
    <n v="84"/>
  </r>
  <r>
    <x v="2"/>
    <x v="6"/>
    <x v="114"/>
    <x v="0"/>
    <n v="133"/>
  </r>
  <r>
    <x v="2"/>
    <x v="6"/>
    <x v="115"/>
    <x v="0"/>
    <n v="26"/>
  </r>
  <r>
    <x v="2"/>
    <x v="6"/>
    <x v="116"/>
    <x v="0"/>
    <n v="387"/>
  </r>
  <r>
    <x v="2"/>
    <x v="6"/>
    <x v="117"/>
    <x v="0"/>
    <n v="127"/>
  </r>
  <r>
    <x v="2"/>
    <x v="6"/>
    <x v="118"/>
    <x v="0"/>
    <n v="449"/>
  </r>
  <r>
    <x v="2"/>
    <x v="6"/>
    <x v="119"/>
    <x v="0"/>
    <n v="168"/>
  </r>
  <r>
    <x v="2"/>
    <x v="6"/>
    <x v="120"/>
    <x v="0"/>
    <n v="127"/>
  </r>
  <r>
    <x v="2"/>
    <x v="6"/>
    <x v="121"/>
    <x v="0"/>
    <n v="52"/>
  </r>
  <r>
    <x v="2"/>
    <x v="6"/>
    <x v="122"/>
    <x v="0"/>
    <n v="15"/>
  </r>
  <r>
    <x v="2"/>
    <x v="6"/>
    <x v="123"/>
    <x v="0"/>
    <n v="115"/>
  </r>
  <r>
    <x v="2"/>
    <x v="6"/>
    <x v="110"/>
    <x v="1"/>
    <n v="5"/>
  </r>
  <r>
    <x v="2"/>
    <x v="6"/>
    <x v="111"/>
    <x v="1"/>
    <n v="7"/>
  </r>
  <r>
    <x v="2"/>
    <x v="6"/>
    <x v="112"/>
    <x v="1"/>
    <n v="12"/>
  </r>
  <r>
    <x v="2"/>
    <x v="6"/>
    <x v="113"/>
    <x v="1"/>
    <n v="7"/>
  </r>
  <r>
    <x v="2"/>
    <x v="6"/>
    <x v="114"/>
    <x v="1"/>
    <n v="18"/>
  </r>
  <r>
    <x v="2"/>
    <x v="6"/>
    <x v="115"/>
    <x v="1"/>
    <n v="2"/>
  </r>
  <r>
    <x v="2"/>
    <x v="6"/>
    <x v="116"/>
    <x v="1"/>
    <n v="25"/>
  </r>
  <r>
    <x v="2"/>
    <x v="6"/>
    <x v="117"/>
    <x v="1"/>
    <n v="9"/>
  </r>
  <r>
    <x v="2"/>
    <x v="6"/>
    <x v="118"/>
    <x v="1"/>
    <n v="34"/>
  </r>
  <r>
    <x v="2"/>
    <x v="6"/>
    <x v="119"/>
    <x v="1"/>
    <n v="16"/>
  </r>
  <r>
    <x v="2"/>
    <x v="6"/>
    <x v="120"/>
    <x v="1"/>
    <n v="14"/>
  </r>
  <r>
    <x v="2"/>
    <x v="6"/>
    <x v="121"/>
    <x v="1"/>
    <n v="4"/>
  </r>
  <r>
    <x v="2"/>
    <x v="6"/>
    <x v="122"/>
    <x v="1"/>
    <n v="2"/>
  </r>
  <r>
    <x v="2"/>
    <x v="6"/>
    <x v="123"/>
    <x v="1"/>
    <n v="7"/>
  </r>
  <r>
    <x v="2"/>
    <x v="6"/>
    <x v="110"/>
    <x v="2"/>
    <n v="84"/>
  </r>
  <r>
    <x v="2"/>
    <x v="6"/>
    <x v="111"/>
    <x v="2"/>
    <n v="90"/>
  </r>
  <r>
    <x v="2"/>
    <x v="6"/>
    <x v="112"/>
    <x v="2"/>
    <n v="156"/>
  </r>
  <r>
    <x v="2"/>
    <x v="6"/>
    <x v="113"/>
    <x v="2"/>
    <n v="149"/>
  </r>
  <r>
    <x v="2"/>
    <x v="6"/>
    <x v="114"/>
    <x v="2"/>
    <n v="397"/>
  </r>
  <r>
    <x v="2"/>
    <x v="6"/>
    <x v="115"/>
    <x v="2"/>
    <n v="32"/>
  </r>
  <r>
    <x v="2"/>
    <x v="6"/>
    <x v="116"/>
    <x v="2"/>
    <n v="156"/>
  </r>
  <r>
    <x v="2"/>
    <x v="6"/>
    <x v="117"/>
    <x v="2"/>
    <n v="75"/>
  </r>
  <r>
    <x v="2"/>
    <x v="6"/>
    <x v="118"/>
    <x v="2"/>
    <n v="358"/>
  </r>
  <r>
    <x v="2"/>
    <x v="6"/>
    <x v="119"/>
    <x v="2"/>
    <n v="145"/>
  </r>
  <r>
    <x v="2"/>
    <x v="6"/>
    <x v="120"/>
    <x v="2"/>
    <n v="185"/>
  </r>
  <r>
    <x v="2"/>
    <x v="6"/>
    <x v="121"/>
    <x v="2"/>
    <n v="46"/>
  </r>
  <r>
    <x v="2"/>
    <x v="6"/>
    <x v="122"/>
    <x v="2"/>
    <n v="7"/>
  </r>
  <r>
    <x v="2"/>
    <x v="6"/>
    <x v="123"/>
    <x v="2"/>
    <n v="103"/>
  </r>
  <r>
    <x v="2"/>
    <x v="6"/>
    <x v="111"/>
    <x v="3"/>
    <n v="1"/>
  </r>
  <r>
    <x v="2"/>
    <x v="6"/>
    <x v="112"/>
    <x v="3"/>
    <n v="2"/>
  </r>
  <r>
    <x v="2"/>
    <x v="6"/>
    <x v="113"/>
    <x v="3"/>
    <n v="3"/>
  </r>
  <r>
    <x v="2"/>
    <x v="6"/>
    <x v="114"/>
    <x v="3"/>
    <n v="2"/>
  </r>
  <r>
    <x v="2"/>
    <x v="6"/>
    <x v="118"/>
    <x v="3"/>
    <n v="2"/>
  </r>
  <r>
    <x v="2"/>
    <x v="6"/>
    <x v="119"/>
    <x v="3"/>
    <n v="3"/>
  </r>
  <r>
    <x v="2"/>
    <x v="6"/>
    <x v="120"/>
    <x v="3"/>
    <n v="1"/>
  </r>
  <r>
    <x v="2"/>
    <x v="6"/>
    <x v="110"/>
    <x v="4"/>
    <n v="6"/>
  </r>
  <r>
    <x v="2"/>
    <x v="6"/>
    <x v="111"/>
    <x v="4"/>
    <n v="11"/>
  </r>
  <r>
    <x v="2"/>
    <x v="6"/>
    <x v="112"/>
    <x v="4"/>
    <n v="7"/>
  </r>
  <r>
    <x v="2"/>
    <x v="6"/>
    <x v="113"/>
    <x v="4"/>
    <n v="10"/>
  </r>
  <r>
    <x v="2"/>
    <x v="6"/>
    <x v="114"/>
    <x v="4"/>
    <n v="20"/>
  </r>
  <r>
    <x v="2"/>
    <x v="6"/>
    <x v="116"/>
    <x v="4"/>
    <n v="9"/>
  </r>
  <r>
    <x v="2"/>
    <x v="6"/>
    <x v="117"/>
    <x v="4"/>
    <n v="1"/>
  </r>
  <r>
    <x v="2"/>
    <x v="6"/>
    <x v="118"/>
    <x v="4"/>
    <n v="31"/>
  </r>
  <r>
    <x v="2"/>
    <x v="6"/>
    <x v="119"/>
    <x v="4"/>
    <n v="7"/>
  </r>
  <r>
    <x v="2"/>
    <x v="6"/>
    <x v="120"/>
    <x v="4"/>
    <n v="19"/>
  </r>
  <r>
    <x v="2"/>
    <x v="6"/>
    <x v="121"/>
    <x v="4"/>
    <n v="2"/>
  </r>
  <r>
    <x v="2"/>
    <x v="6"/>
    <x v="122"/>
    <x v="4"/>
    <n v="2"/>
  </r>
  <r>
    <x v="2"/>
    <x v="6"/>
    <x v="123"/>
    <x v="4"/>
    <n v="9"/>
  </r>
  <r>
    <x v="2"/>
    <x v="6"/>
    <x v="110"/>
    <x v="5"/>
    <n v="84"/>
  </r>
  <r>
    <x v="2"/>
    <x v="6"/>
    <x v="111"/>
    <x v="5"/>
    <n v="90"/>
  </r>
  <r>
    <x v="2"/>
    <x v="6"/>
    <x v="112"/>
    <x v="5"/>
    <n v="156"/>
  </r>
  <r>
    <x v="2"/>
    <x v="6"/>
    <x v="113"/>
    <x v="5"/>
    <n v="149"/>
  </r>
  <r>
    <x v="2"/>
    <x v="6"/>
    <x v="114"/>
    <x v="5"/>
    <n v="400"/>
  </r>
  <r>
    <x v="2"/>
    <x v="6"/>
    <x v="115"/>
    <x v="5"/>
    <n v="32"/>
  </r>
  <r>
    <x v="2"/>
    <x v="6"/>
    <x v="116"/>
    <x v="5"/>
    <n v="156"/>
  </r>
  <r>
    <x v="2"/>
    <x v="6"/>
    <x v="117"/>
    <x v="5"/>
    <n v="75"/>
  </r>
  <r>
    <x v="2"/>
    <x v="6"/>
    <x v="118"/>
    <x v="5"/>
    <n v="363"/>
  </r>
  <r>
    <x v="2"/>
    <x v="6"/>
    <x v="119"/>
    <x v="5"/>
    <n v="145"/>
  </r>
  <r>
    <x v="2"/>
    <x v="6"/>
    <x v="120"/>
    <x v="5"/>
    <n v="188"/>
  </r>
  <r>
    <x v="2"/>
    <x v="6"/>
    <x v="121"/>
    <x v="5"/>
    <n v="47"/>
  </r>
  <r>
    <x v="2"/>
    <x v="6"/>
    <x v="122"/>
    <x v="5"/>
    <n v="7"/>
  </r>
  <r>
    <x v="2"/>
    <x v="6"/>
    <x v="123"/>
    <x v="5"/>
    <n v="103"/>
  </r>
  <r>
    <x v="2"/>
    <x v="6"/>
    <x v="110"/>
    <x v="6"/>
    <n v="6"/>
  </r>
  <r>
    <x v="2"/>
    <x v="6"/>
    <x v="111"/>
    <x v="6"/>
    <n v="7"/>
  </r>
  <r>
    <x v="2"/>
    <x v="6"/>
    <x v="112"/>
    <x v="6"/>
    <n v="14"/>
  </r>
  <r>
    <x v="2"/>
    <x v="6"/>
    <x v="113"/>
    <x v="6"/>
    <n v="6"/>
  </r>
  <r>
    <x v="2"/>
    <x v="6"/>
    <x v="114"/>
    <x v="6"/>
    <n v="14"/>
  </r>
  <r>
    <x v="2"/>
    <x v="6"/>
    <x v="115"/>
    <x v="6"/>
    <n v="1"/>
  </r>
  <r>
    <x v="2"/>
    <x v="6"/>
    <x v="116"/>
    <x v="6"/>
    <n v="3"/>
  </r>
  <r>
    <x v="2"/>
    <x v="6"/>
    <x v="117"/>
    <x v="6"/>
    <n v="1"/>
  </r>
  <r>
    <x v="2"/>
    <x v="6"/>
    <x v="118"/>
    <x v="6"/>
    <n v="33"/>
  </r>
  <r>
    <x v="2"/>
    <x v="6"/>
    <x v="119"/>
    <x v="6"/>
    <n v="11"/>
  </r>
  <r>
    <x v="2"/>
    <x v="6"/>
    <x v="120"/>
    <x v="6"/>
    <n v="34"/>
  </r>
  <r>
    <x v="2"/>
    <x v="6"/>
    <x v="121"/>
    <x v="6"/>
    <n v="2"/>
  </r>
  <r>
    <x v="2"/>
    <x v="6"/>
    <x v="123"/>
    <x v="6"/>
    <n v="7"/>
  </r>
  <r>
    <x v="2"/>
    <x v="6"/>
    <x v="110"/>
    <x v="7"/>
    <n v="8"/>
  </r>
  <r>
    <x v="2"/>
    <x v="6"/>
    <x v="111"/>
    <x v="7"/>
    <n v="7"/>
  </r>
  <r>
    <x v="2"/>
    <x v="6"/>
    <x v="112"/>
    <x v="7"/>
    <n v="19"/>
  </r>
  <r>
    <x v="2"/>
    <x v="6"/>
    <x v="113"/>
    <x v="7"/>
    <n v="9"/>
  </r>
  <r>
    <x v="2"/>
    <x v="6"/>
    <x v="114"/>
    <x v="7"/>
    <n v="24"/>
  </r>
  <r>
    <x v="2"/>
    <x v="6"/>
    <x v="115"/>
    <x v="7"/>
    <n v="2"/>
  </r>
  <r>
    <x v="2"/>
    <x v="6"/>
    <x v="116"/>
    <x v="7"/>
    <n v="5"/>
  </r>
  <r>
    <x v="2"/>
    <x v="6"/>
    <x v="117"/>
    <x v="7"/>
    <n v="2"/>
  </r>
  <r>
    <x v="2"/>
    <x v="6"/>
    <x v="118"/>
    <x v="7"/>
    <n v="64"/>
  </r>
  <r>
    <x v="2"/>
    <x v="6"/>
    <x v="119"/>
    <x v="7"/>
    <n v="15"/>
  </r>
  <r>
    <x v="2"/>
    <x v="6"/>
    <x v="120"/>
    <x v="7"/>
    <n v="45"/>
  </r>
  <r>
    <x v="2"/>
    <x v="6"/>
    <x v="121"/>
    <x v="7"/>
    <n v="6"/>
  </r>
  <r>
    <x v="2"/>
    <x v="6"/>
    <x v="123"/>
    <x v="7"/>
    <n v="7"/>
  </r>
  <r>
    <x v="2"/>
    <x v="6"/>
    <x v="110"/>
    <x v="8"/>
    <n v="1"/>
  </r>
  <r>
    <x v="2"/>
    <x v="6"/>
    <x v="111"/>
    <x v="8"/>
    <n v="4"/>
  </r>
  <r>
    <x v="2"/>
    <x v="6"/>
    <x v="112"/>
    <x v="8"/>
    <n v="3"/>
  </r>
  <r>
    <x v="2"/>
    <x v="6"/>
    <x v="113"/>
    <x v="8"/>
    <n v="2"/>
  </r>
  <r>
    <x v="2"/>
    <x v="6"/>
    <x v="114"/>
    <x v="8"/>
    <n v="7"/>
  </r>
  <r>
    <x v="2"/>
    <x v="6"/>
    <x v="116"/>
    <x v="8"/>
    <n v="2"/>
  </r>
  <r>
    <x v="2"/>
    <x v="6"/>
    <x v="117"/>
    <x v="8"/>
    <n v="1"/>
  </r>
  <r>
    <x v="2"/>
    <x v="6"/>
    <x v="118"/>
    <x v="8"/>
    <n v="5"/>
  </r>
  <r>
    <x v="2"/>
    <x v="6"/>
    <x v="119"/>
    <x v="8"/>
    <n v="4"/>
  </r>
  <r>
    <x v="2"/>
    <x v="6"/>
    <x v="120"/>
    <x v="8"/>
    <n v="7"/>
  </r>
  <r>
    <x v="2"/>
    <x v="6"/>
    <x v="123"/>
    <x v="8"/>
    <n v="1"/>
  </r>
  <r>
    <x v="2"/>
    <x v="6"/>
    <x v="110"/>
    <x v="9"/>
    <n v="6"/>
  </r>
  <r>
    <x v="2"/>
    <x v="6"/>
    <x v="111"/>
    <x v="9"/>
    <n v="3"/>
  </r>
  <r>
    <x v="2"/>
    <x v="6"/>
    <x v="112"/>
    <x v="9"/>
    <n v="9"/>
  </r>
  <r>
    <x v="2"/>
    <x v="6"/>
    <x v="113"/>
    <x v="9"/>
    <n v="10"/>
  </r>
  <r>
    <x v="2"/>
    <x v="6"/>
    <x v="114"/>
    <x v="9"/>
    <n v="17"/>
  </r>
  <r>
    <x v="2"/>
    <x v="6"/>
    <x v="115"/>
    <x v="9"/>
    <n v="1"/>
  </r>
  <r>
    <x v="2"/>
    <x v="6"/>
    <x v="116"/>
    <x v="9"/>
    <n v="11"/>
  </r>
  <r>
    <x v="2"/>
    <x v="6"/>
    <x v="117"/>
    <x v="9"/>
    <n v="7"/>
  </r>
  <r>
    <x v="2"/>
    <x v="6"/>
    <x v="118"/>
    <x v="9"/>
    <n v="19"/>
  </r>
  <r>
    <x v="2"/>
    <x v="6"/>
    <x v="119"/>
    <x v="9"/>
    <n v="17"/>
  </r>
  <r>
    <x v="2"/>
    <x v="6"/>
    <x v="120"/>
    <x v="9"/>
    <n v="16"/>
  </r>
  <r>
    <x v="2"/>
    <x v="6"/>
    <x v="121"/>
    <x v="9"/>
    <n v="7"/>
  </r>
  <r>
    <x v="2"/>
    <x v="6"/>
    <x v="122"/>
    <x v="9"/>
    <n v="1"/>
  </r>
  <r>
    <x v="2"/>
    <x v="6"/>
    <x v="123"/>
    <x v="9"/>
    <n v="11"/>
  </r>
  <r>
    <x v="2"/>
    <x v="6"/>
    <x v="110"/>
    <x v="10"/>
    <n v="7"/>
  </r>
  <r>
    <x v="2"/>
    <x v="6"/>
    <x v="111"/>
    <x v="10"/>
    <n v="3"/>
  </r>
  <r>
    <x v="2"/>
    <x v="6"/>
    <x v="112"/>
    <x v="10"/>
    <n v="7"/>
  </r>
  <r>
    <x v="2"/>
    <x v="6"/>
    <x v="113"/>
    <x v="10"/>
    <n v="7"/>
  </r>
  <r>
    <x v="2"/>
    <x v="6"/>
    <x v="114"/>
    <x v="10"/>
    <n v="26"/>
  </r>
  <r>
    <x v="2"/>
    <x v="6"/>
    <x v="115"/>
    <x v="10"/>
    <n v="8"/>
  </r>
  <r>
    <x v="2"/>
    <x v="6"/>
    <x v="116"/>
    <x v="10"/>
    <n v="13"/>
  </r>
  <r>
    <x v="2"/>
    <x v="6"/>
    <x v="117"/>
    <x v="10"/>
    <n v="1"/>
  </r>
  <r>
    <x v="2"/>
    <x v="6"/>
    <x v="118"/>
    <x v="10"/>
    <n v="2"/>
  </r>
  <r>
    <x v="2"/>
    <x v="6"/>
    <x v="119"/>
    <x v="10"/>
    <n v="2"/>
  </r>
  <r>
    <x v="2"/>
    <x v="6"/>
    <x v="120"/>
    <x v="10"/>
    <n v="7"/>
  </r>
  <r>
    <x v="2"/>
    <x v="6"/>
    <x v="121"/>
    <x v="10"/>
    <n v="8"/>
  </r>
  <r>
    <x v="2"/>
    <x v="6"/>
    <x v="122"/>
    <x v="10"/>
    <n v="1"/>
  </r>
  <r>
    <x v="2"/>
    <x v="6"/>
    <x v="110"/>
    <x v="11"/>
    <n v="2"/>
  </r>
  <r>
    <x v="2"/>
    <x v="6"/>
    <x v="112"/>
    <x v="11"/>
    <n v="4"/>
  </r>
  <r>
    <x v="2"/>
    <x v="6"/>
    <x v="113"/>
    <x v="11"/>
    <n v="6"/>
  </r>
  <r>
    <x v="2"/>
    <x v="6"/>
    <x v="114"/>
    <x v="11"/>
    <n v="1"/>
  </r>
  <r>
    <x v="2"/>
    <x v="6"/>
    <x v="115"/>
    <x v="11"/>
    <n v="23"/>
  </r>
  <r>
    <x v="2"/>
    <x v="6"/>
    <x v="116"/>
    <x v="11"/>
    <n v="16"/>
  </r>
  <r>
    <x v="2"/>
    <x v="6"/>
    <x v="117"/>
    <x v="11"/>
    <n v="2"/>
  </r>
  <r>
    <x v="2"/>
    <x v="6"/>
    <x v="118"/>
    <x v="11"/>
    <n v="5"/>
  </r>
  <r>
    <x v="2"/>
    <x v="6"/>
    <x v="119"/>
    <x v="11"/>
    <n v="3"/>
  </r>
  <r>
    <x v="2"/>
    <x v="6"/>
    <x v="120"/>
    <x v="11"/>
    <n v="1"/>
  </r>
  <r>
    <x v="2"/>
    <x v="6"/>
    <x v="121"/>
    <x v="11"/>
    <n v="3"/>
  </r>
  <r>
    <x v="2"/>
    <x v="6"/>
    <x v="123"/>
    <x v="11"/>
    <n v="4"/>
  </r>
  <r>
    <x v="2"/>
    <x v="6"/>
    <x v="110"/>
    <x v="12"/>
    <n v="35"/>
  </r>
  <r>
    <x v="2"/>
    <x v="6"/>
    <x v="111"/>
    <x v="12"/>
    <n v="35"/>
  </r>
  <r>
    <x v="2"/>
    <x v="6"/>
    <x v="112"/>
    <x v="12"/>
    <n v="54"/>
  </r>
  <r>
    <x v="2"/>
    <x v="6"/>
    <x v="113"/>
    <x v="12"/>
    <n v="42"/>
  </r>
  <r>
    <x v="2"/>
    <x v="6"/>
    <x v="114"/>
    <x v="12"/>
    <n v="106"/>
  </r>
  <r>
    <x v="2"/>
    <x v="6"/>
    <x v="115"/>
    <x v="12"/>
    <n v="11"/>
  </r>
  <r>
    <x v="2"/>
    <x v="6"/>
    <x v="116"/>
    <x v="12"/>
    <n v="55"/>
  </r>
  <r>
    <x v="2"/>
    <x v="6"/>
    <x v="117"/>
    <x v="12"/>
    <n v="28"/>
  </r>
  <r>
    <x v="2"/>
    <x v="6"/>
    <x v="118"/>
    <x v="12"/>
    <n v="125"/>
  </r>
  <r>
    <x v="2"/>
    <x v="6"/>
    <x v="119"/>
    <x v="12"/>
    <n v="67"/>
  </r>
  <r>
    <x v="2"/>
    <x v="6"/>
    <x v="120"/>
    <x v="12"/>
    <n v="72"/>
  </r>
  <r>
    <x v="2"/>
    <x v="6"/>
    <x v="121"/>
    <x v="12"/>
    <n v="17"/>
  </r>
  <r>
    <x v="2"/>
    <x v="6"/>
    <x v="122"/>
    <x v="12"/>
    <n v="6"/>
  </r>
  <r>
    <x v="2"/>
    <x v="6"/>
    <x v="123"/>
    <x v="12"/>
    <n v="52"/>
  </r>
  <r>
    <x v="2"/>
    <x v="6"/>
    <x v="110"/>
    <x v="13"/>
    <n v="5"/>
  </r>
  <r>
    <x v="2"/>
    <x v="6"/>
    <x v="111"/>
    <x v="13"/>
    <n v="5"/>
  </r>
  <r>
    <x v="2"/>
    <x v="6"/>
    <x v="112"/>
    <x v="13"/>
    <n v="19"/>
  </r>
  <r>
    <x v="2"/>
    <x v="6"/>
    <x v="113"/>
    <x v="13"/>
    <n v="14"/>
  </r>
  <r>
    <x v="2"/>
    <x v="6"/>
    <x v="114"/>
    <x v="13"/>
    <n v="100"/>
  </r>
  <r>
    <x v="2"/>
    <x v="6"/>
    <x v="115"/>
    <x v="13"/>
    <n v="1"/>
  </r>
  <r>
    <x v="2"/>
    <x v="6"/>
    <x v="116"/>
    <x v="13"/>
    <n v="13"/>
  </r>
  <r>
    <x v="2"/>
    <x v="6"/>
    <x v="117"/>
    <x v="13"/>
    <n v="3"/>
  </r>
  <r>
    <x v="2"/>
    <x v="6"/>
    <x v="118"/>
    <x v="13"/>
    <n v="11"/>
  </r>
  <r>
    <x v="2"/>
    <x v="6"/>
    <x v="119"/>
    <x v="13"/>
    <n v="4"/>
  </r>
  <r>
    <x v="2"/>
    <x v="6"/>
    <x v="120"/>
    <x v="13"/>
    <n v="10"/>
  </r>
  <r>
    <x v="2"/>
    <x v="6"/>
    <x v="121"/>
    <x v="13"/>
    <n v="17"/>
  </r>
  <r>
    <x v="2"/>
    <x v="6"/>
    <x v="122"/>
    <x v="13"/>
    <n v="1"/>
  </r>
  <r>
    <x v="2"/>
    <x v="6"/>
    <x v="123"/>
    <x v="13"/>
    <n v="5"/>
  </r>
  <r>
    <x v="2"/>
    <x v="6"/>
    <x v="110"/>
    <x v="14"/>
    <n v="76"/>
  </r>
  <r>
    <x v="2"/>
    <x v="6"/>
    <x v="111"/>
    <x v="14"/>
    <n v="83"/>
  </r>
  <r>
    <x v="2"/>
    <x v="6"/>
    <x v="112"/>
    <x v="14"/>
    <n v="145"/>
  </r>
  <r>
    <x v="2"/>
    <x v="6"/>
    <x v="113"/>
    <x v="14"/>
    <n v="137"/>
  </r>
  <r>
    <x v="2"/>
    <x v="6"/>
    <x v="114"/>
    <x v="14"/>
    <n v="354"/>
  </r>
  <r>
    <x v="2"/>
    <x v="6"/>
    <x v="115"/>
    <x v="14"/>
    <n v="10"/>
  </r>
  <r>
    <x v="2"/>
    <x v="6"/>
    <x v="116"/>
    <x v="14"/>
    <n v="132"/>
  </r>
  <r>
    <x v="2"/>
    <x v="6"/>
    <x v="117"/>
    <x v="14"/>
    <n v="69"/>
  </r>
  <r>
    <x v="2"/>
    <x v="6"/>
    <x v="118"/>
    <x v="14"/>
    <n v="333"/>
  </r>
  <r>
    <x v="2"/>
    <x v="6"/>
    <x v="119"/>
    <x v="14"/>
    <n v="121"/>
  </r>
  <r>
    <x v="2"/>
    <x v="6"/>
    <x v="120"/>
    <x v="14"/>
    <n v="173"/>
  </r>
  <r>
    <x v="2"/>
    <x v="6"/>
    <x v="121"/>
    <x v="14"/>
    <n v="37"/>
  </r>
  <r>
    <x v="2"/>
    <x v="6"/>
    <x v="122"/>
    <x v="14"/>
    <n v="4"/>
  </r>
  <r>
    <x v="2"/>
    <x v="6"/>
    <x v="123"/>
    <x v="14"/>
    <n v="91"/>
  </r>
  <r>
    <x v="2"/>
    <x v="6"/>
    <x v="110"/>
    <x v="15"/>
    <n v="7"/>
  </r>
  <r>
    <x v="2"/>
    <x v="6"/>
    <x v="111"/>
    <x v="15"/>
    <n v="1"/>
  </r>
  <r>
    <x v="2"/>
    <x v="6"/>
    <x v="112"/>
    <x v="15"/>
    <n v="32"/>
  </r>
  <r>
    <x v="2"/>
    <x v="6"/>
    <x v="113"/>
    <x v="15"/>
    <n v="19"/>
  </r>
  <r>
    <x v="2"/>
    <x v="6"/>
    <x v="114"/>
    <x v="15"/>
    <n v="162"/>
  </r>
  <r>
    <x v="2"/>
    <x v="6"/>
    <x v="115"/>
    <x v="15"/>
    <n v="2"/>
  </r>
  <r>
    <x v="2"/>
    <x v="6"/>
    <x v="116"/>
    <x v="15"/>
    <n v="18"/>
  </r>
  <r>
    <x v="2"/>
    <x v="6"/>
    <x v="117"/>
    <x v="15"/>
    <n v="4"/>
  </r>
  <r>
    <x v="2"/>
    <x v="6"/>
    <x v="118"/>
    <x v="15"/>
    <n v="19"/>
  </r>
  <r>
    <x v="2"/>
    <x v="6"/>
    <x v="119"/>
    <x v="15"/>
    <n v="5"/>
  </r>
  <r>
    <x v="2"/>
    <x v="6"/>
    <x v="120"/>
    <x v="15"/>
    <n v="15"/>
  </r>
  <r>
    <x v="2"/>
    <x v="6"/>
    <x v="121"/>
    <x v="15"/>
    <n v="1"/>
  </r>
  <r>
    <x v="2"/>
    <x v="6"/>
    <x v="122"/>
    <x v="15"/>
    <n v="1"/>
  </r>
  <r>
    <x v="2"/>
    <x v="6"/>
    <x v="123"/>
    <x v="15"/>
    <n v="7"/>
  </r>
  <r>
    <x v="2"/>
    <x v="6"/>
    <x v="110"/>
    <x v="16"/>
    <n v="5"/>
  </r>
  <r>
    <x v="2"/>
    <x v="6"/>
    <x v="111"/>
    <x v="16"/>
    <n v="4"/>
  </r>
  <r>
    <x v="2"/>
    <x v="6"/>
    <x v="112"/>
    <x v="16"/>
    <n v="8"/>
  </r>
  <r>
    <x v="2"/>
    <x v="6"/>
    <x v="113"/>
    <x v="16"/>
    <n v="4"/>
  </r>
  <r>
    <x v="2"/>
    <x v="6"/>
    <x v="114"/>
    <x v="16"/>
    <n v="10"/>
  </r>
  <r>
    <x v="2"/>
    <x v="6"/>
    <x v="115"/>
    <x v="16"/>
    <n v="2"/>
  </r>
  <r>
    <x v="2"/>
    <x v="6"/>
    <x v="116"/>
    <x v="16"/>
    <n v="6"/>
  </r>
  <r>
    <x v="2"/>
    <x v="6"/>
    <x v="117"/>
    <x v="16"/>
    <n v="1"/>
  </r>
  <r>
    <x v="2"/>
    <x v="6"/>
    <x v="118"/>
    <x v="16"/>
    <n v="9"/>
  </r>
  <r>
    <x v="2"/>
    <x v="6"/>
    <x v="119"/>
    <x v="16"/>
    <n v="8"/>
  </r>
  <r>
    <x v="2"/>
    <x v="6"/>
    <x v="120"/>
    <x v="16"/>
    <n v="8"/>
  </r>
  <r>
    <x v="2"/>
    <x v="6"/>
    <x v="121"/>
    <x v="16"/>
    <n v="3"/>
  </r>
  <r>
    <x v="2"/>
    <x v="6"/>
    <x v="122"/>
    <x v="16"/>
    <n v="2"/>
  </r>
  <r>
    <x v="2"/>
    <x v="6"/>
    <x v="123"/>
    <x v="16"/>
    <n v="1"/>
  </r>
  <r>
    <x v="2"/>
    <x v="6"/>
    <x v="110"/>
    <x v="33"/>
    <n v="3"/>
  </r>
  <r>
    <x v="2"/>
    <x v="6"/>
    <x v="111"/>
    <x v="33"/>
    <n v="6"/>
  </r>
  <r>
    <x v="2"/>
    <x v="6"/>
    <x v="112"/>
    <x v="33"/>
    <n v="3"/>
  </r>
  <r>
    <x v="2"/>
    <x v="6"/>
    <x v="113"/>
    <x v="33"/>
    <n v="4"/>
  </r>
  <r>
    <x v="2"/>
    <x v="6"/>
    <x v="114"/>
    <x v="33"/>
    <n v="8"/>
  </r>
  <r>
    <x v="2"/>
    <x v="6"/>
    <x v="115"/>
    <x v="33"/>
    <n v="1"/>
  </r>
  <r>
    <x v="2"/>
    <x v="6"/>
    <x v="116"/>
    <x v="33"/>
    <n v="8"/>
  </r>
  <r>
    <x v="2"/>
    <x v="6"/>
    <x v="117"/>
    <x v="33"/>
    <n v="1"/>
  </r>
  <r>
    <x v="2"/>
    <x v="6"/>
    <x v="118"/>
    <x v="33"/>
    <n v="16"/>
  </r>
  <r>
    <x v="2"/>
    <x v="6"/>
    <x v="119"/>
    <x v="33"/>
    <n v="7"/>
  </r>
  <r>
    <x v="2"/>
    <x v="6"/>
    <x v="120"/>
    <x v="33"/>
    <n v="6"/>
  </r>
  <r>
    <x v="2"/>
    <x v="6"/>
    <x v="121"/>
    <x v="33"/>
    <n v="3"/>
  </r>
  <r>
    <x v="2"/>
    <x v="6"/>
    <x v="122"/>
    <x v="33"/>
    <n v="1"/>
  </r>
  <r>
    <x v="2"/>
    <x v="6"/>
    <x v="123"/>
    <x v="33"/>
    <n v="3"/>
  </r>
  <r>
    <x v="2"/>
    <x v="6"/>
    <x v="110"/>
    <x v="34"/>
    <n v="5"/>
  </r>
  <r>
    <x v="2"/>
    <x v="6"/>
    <x v="111"/>
    <x v="34"/>
    <n v="1"/>
  </r>
  <r>
    <x v="2"/>
    <x v="6"/>
    <x v="112"/>
    <x v="34"/>
    <n v="2"/>
  </r>
  <r>
    <x v="2"/>
    <x v="6"/>
    <x v="113"/>
    <x v="34"/>
    <n v="1"/>
  </r>
  <r>
    <x v="2"/>
    <x v="6"/>
    <x v="114"/>
    <x v="34"/>
    <n v="2"/>
  </r>
  <r>
    <x v="2"/>
    <x v="6"/>
    <x v="115"/>
    <x v="34"/>
    <n v="2"/>
  </r>
  <r>
    <x v="2"/>
    <x v="6"/>
    <x v="116"/>
    <x v="34"/>
    <n v="4"/>
  </r>
  <r>
    <x v="2"/>
    <x v="6"/>
    <x v="117"/>
    <x v="34"/>
    <n v="1"/>
  </r>
  <r>
    <x v="2"/>
    <x v="6"/>
    <x v="118"/>
    <x v="34"/>
    <n v="2"/>
  </r>
  <r>
    <x v="2"/>
    <x v="6"/>
    <x v="119"/>
    <x v="34"/>
    <n v="2"/>
  </r>
  <r>
    <x v="2"/>
    <x v="6"/>
    <x v="120"/>
    <x v="34"/>
    <n v="4"/>
  </r>
  <r>
    <x v="2"/>
    <x v="6"/>
    <x v="121"/>
    <x v="34"/>
    <n v="2"/>
  </r>
  <r>
    <x v="2"/>
    <x v="6"/>
    <x v="112"/>
    <x v="35"/>
    <n v="1"/>
  </r>
  <r>
    <x v="2"/>
    <x v="6"/>
    <x v="113"/>
    <x v="35"/>
    <n v="1"/>
  </r>
  <r>
    <x v="2"/>
    <x v="6"/>
    <x v="114"/>
    <x v="35"/>
    <n v="1"/>
  </r>
  <r>
    <x v="2"/>
    <x v="6"/>
    <x v="116"/>
    <x v="35"/>
    <n v="1"/>
  </r>
  <r>
    <x v="2"/>
    <x v="6"/>
    <x v="118"/>
    <x v="35"/>
    <n v="6"/>
  </r>
  <r>
    <x v="2"/>
    <x v="6"/>
    <x v="119"/>
    <x v="35"/>
    <n v="2"/>
  </r>
  <r>
    <x v="2"/>
    <x v="6"/>
    <x v="121"/>
    <x v="35"/>
    <n v="1"/>
  </r>
  <r>
    <x v="2"/>
    <x v="6"/>
    <x v="123"/>
    <x v="35"/>
    <n v="1"/>
  </r>
  <r>
    <x v="2"/>
    <x v="6"/>
    <x v="111"/>
    <x v="36"/>
    <n v="1"/>
  </r>
  <r>
    <x v="2"/>
    <x v="6"/>
    <x v="113"/>
    <x v="36"/>
    <n v="2"/>
  </r>
  <r>
    <x v="2"/>
    <x v="6"/>
    <x v="116"/>
    <x v="36"/>
    <n v="2"/>
  </r>
  <r>
    <x v="2"/>
    <x v="6"/>
    <x v="118"/>
    <x v="36"/>
    <n v="4"/>
  </r>
  <r>
    <x v="2"/>
    <x v="6"/>
    <x v="119"/>
    <x v="36"/>
    <n v="2"/>
  </r>
  <r>
    <x v="2"/>
    <x v="6"/>
    <x v="120"/>
    <x v="36"/>
    <n v="1"/>
  </r>
  <r>
    <x v="2"/>
    <x v="6"/>
    <x v="122"/>
    <x v="36"/>
    <n v="1"/>
  </r>
  <r>
    <x v="2"/>
    <x v="6"/>
    <x v="123"/>
    <x v="36"/>
    <n v="1"/>
  </r>
  <r>
    <x v="2"/>
    <x v="6"/>
    <x v="110"/>
    <x v="17"/>
    <n v="89"/>
  </r>
  <r>
    <x v="2"/>
    <x v="6"/>
    <x v="111"/>
    <x v="17"/>
    <n v="258"/>
  </r>
  <r>
    <x v="2"/>
    <x v="6"/>
    <x v="112"/>
    <x v="17"/>
    <n v="201"/>
  </r>
  <r>
    <x v="2"/>
    <x v="6"/>
    <x v="113"/>
    <x v="17"/>
    <n v="224"/>
  </r>
  <r>
    <x v="2"/>
    <x v="6"/>
    <x v="114"/>
    <x v="17"/>
    <n v="307"/>
  </r>
  <r>
    <x v="2"/>
    <x v="6"/>
    <x v="116"/>
    <x v="17"/>
    <n v="198"/>
  </r>
  <r>
    <x v="2"/>
    <x v="6"/>
    <x v="117"/>
    <x v="17"/>
    <n v="16"/>
  </r>
  <r>
    <x v="2"/>
    <x v="6"/>
    <x v="118"/>
    <x v="17"/>
    <n v="708"/>
  </r>
  <r>
    <x v="2"/>
    <x v="6"/>
    <x v="119"/>
    <x v="17"/>
    <n v="117"/>
  </r>
  <r>
    <x v="2"/>
    <x v="6"/>
    <x v="120"/>
    <x v="17"/>
    <n v="414"/>
  </r>
  <r>
    <x v="2"/>
    <x v="6"/>
    <x v="121"/>
    <x v="17"/>
    <n v="43"/>
  </r>
  <r>
    <x v="2"/>
    <x v="6"/>
    <x v="122"/>
    <x v="17"/>
    <n v="33"/>
  </r>
  <r>
    <x v="2"/>
    <x v="6"/>
    <x v="123"/>
    <x v="17"/>
    <n v="176"/>
  </r>
  <r>
    <x v="2"/>
    <x v="6"/>
    <x v="110"/>
    <x v="18"/>
    <n v="2865"/>
  </r>
  <r>
    <x v="2"/>
    <x v="6"/>
    <x v="111"/>
    <x v="18"/>
    <n v="4759"/>
  </r>
  <r>
    <x v="2"/>
    <x v="6"/>
    <x v="112"/>
    <x v="18"/>
    <n v="10732"/>
  </r>
  <r>
    <x v="2"/>
    <x v="6"/>
    <x v="113"/>
    <x v="18"/>
    <n v="2842"/>
  </r>
  <r>
    <x v="2"/>
    <x v="6"/>
    <x v="114"/>
    <x v="18"/>
    <n v="7265"/>
  </r>
  <r>
    <x v="2"/>
    <x v="6"/>
    <x v="115"/>
    <x v="18"/>
    <n v="340"/>
  </r>
  <r>
    <x v="2"/>
    <x v="6"/>
    <x v="116"/>
    <x v="18"/>
    <n v="2479"/>
  </r>
  <r>
    <x v="2"/>
    <x v="6"/>
    <x v="117"/>
    <x v="18"/>
    <n v="72"/>
  </r>
  <r>
    <x v="2"/>
    <x v="6"/>
    <x v="118"/>
    <x v="18"/>
    <n v="36827"/>
  </r>
  <r>
    <x v="2"/>
    <x v="6"/>
    <x v="119"/>
    <x v="18"/>
    <n v="6747"/>
  </r>
  <r>
    <x v="2"/>
    <x v="6"/>
    <x v="120"/>
    <x v="18"/>
    <n v="26389"/>
  </r>
  <r>
    <x v="2"/>
    <x v="6"/>
    <x v="121"/>
    <x v="18"/>
    <n v="573"/>
  </r>
  <r>
    <x v="2"/>
    <x v="6"/>
    <x v="123"/>
    <x v="18"/>
    <n v="4084"/>
  </r>
  <r>
    <x v="2"/>
    <x v="6"/>
    <x v="110"/>
    <x v="19"/>
    <n v="77386"/>
  </r>
  <r>
    <x v="2"/>
    <x v="6"/>
    <x v="111"/>
    <x v="19"/>
    <n v="290540"/>
  </r>
  <r>
    <x v="2"/>
    <x v="6"/>
    <x v="112"/>
    <x v="19"/>
    <n v="216663"/>
  </r>
  <r>
    <x v="2"/>
    <x v="6"/>
    <x v="113"/>
    <x v="19"/>
    <n v="137539"/>
  </r>
  <r>
    <x v="2"/>
    <x v="6"/>
    <x v="114"/>
    <x v="19"/>
    <n v="364171"/>
  </r>
  <r>
    <x v="2"/>
    <x v="6"/>
    <x v="116"/>
    <x v="19"/>
    <n v="134873"/>
  </r>
  <r>
    <x v="2"/>
    <x v="6"/>
    <x v="117"/>
    <x v="19"/>
    <n v="77352"/>
  </r>
  <r>
    <x v="2"/>
    <x v="6"/>
    <x v="118"/>
    <x v="19"/>
    <n v="402952"/>
  </r>
  <r>
    <x v="2"/>
    <x v="6"/>
    <x v="119"/>
    <x v="19"/>
    <n v="184207"/>
  </r>
  <r>
    <x v="2"/>
    <x v="6"/>
    <x v="120"/>
    <x v="19"/>
    <n v="515951"/>
  </r>
  <r>
    <x v="2"/>
    <x v="6"/>
    <x v="123"/>
    <x v="19"/>
    <n v="50608"/>
  </r>
  <r>
    <x v="2"/>
    <x v="6"/>
    <x v="111"/>
    <x v="20"/>
    <n v="4492"/>
  </r>
  <r>
    <x v="2"/>
    <x v="6"/>
    <x v="112"/>
    <x v="20"/>
    <n v="16548"/>
  </r>
  <r>
    <x v="2"/>
    <x v="6"/>
    <x v="113"/>
    <x v="20"/>
    <n v="19679"/>
  </r>
  <r>
    <x v="2"/>
    <x v="6"/>
    <x v="114"/>
    <x v="20"/>
    <n v="9693"/>
  </r>
  <r>
    <x v="2"/>
    <x v="6"/>
    <x v="118"/>
    <x v="20"/>
    <n v="26362"/>
  </r>
  <r>
    <x v="2"/>
    <x v="6"/>
    <x v="119"/>
    <x v="20"/>
    <n v="52659"/>
  </r>
  <r>
    <x v="2"/>
    <x v="6"/>
    <x v="120"/>
    <x v="20"/>
    <n v="5"/>
  </r>
  <r>
    <x v="2"/>
    <x v="6"/>
    <x v="110"/>
    <x v="21"/>
    <n v="140"/>
  </r>
  <r>
    <x v="2"/>
    <x v="6"/>
    <x v="111"/>
    <x v="21"/>
    <n v="41"/>
  </r>
  <r>
    <x v="2"/>
    <x v="6"/>
    <x v="112"/>
    <x v="21"/>
    <n v="130"/>
  </r>
  <r>
    <x v="2"/>
    <x v="6"/>
    <x v="113"/>
    <x v="21"/>
    <n v="191"/>
  </r>
  <r>
    <x v="2"/>
    <x v="6"/>
    <x v="114"/>
    <x v="21"/>
    <n v="396"/>
  </r>
  <r>
    <x v="2"/>
    <x v="6"/>
    <x v="115"/>
    <x v="21"/>
    <n v="1"/>
  </r>
  <r>
    <x v="2"/>
    <x v="6"/>
    <x v="116"/>
    <x v="21"/>
    <n v="319"/>
  </r>
  <r>
    <x v="2"/>
    <x v="6"/>
    <x v="117"/>
    <x v="21"/>
    <n v="78"/>
  </r>
  <r>
    <x v="2"/>
    <x v="6"/>
    <x v="118"/>
    <x v="21"/>
    <n v="893"/>
  </r>
  <r>
    <x v="2"/>
    <x v="6"/>
    <x v="119"/>
    <x v="21"/>
    <n v="310"/>
  </r>
  <r>
    <x v="2"/>
    <x v="6"/>
    <x v="120"/>
    <x v="21"/>
    <n v="284"/>
  </r>
  <r>
    <x v="2"/>
    <x v="6"/>
    <x v="121"/>
    <x v="21"/>
    <n v="141"/>
  </r>
  <r>
    <x v="2"/>
    <x v="6"/>
    <x v="122"/>
    <x v="21"/>
    <n v="16"/>
  </r>
  <r>
    <x v="2"/>
    <x v="6"/>
    <x v="123"/>
    <x v="21"/>
    <n v="385"/>
  </r>
  <r>
    <x v="2"/>
    <x v="6"/>
    <x v="110"/>
    <x v="22"/>
    <n v="8411"/>
  </r>
  <r>
    <x v="2"/>
    <x v="6"/>
    <x v="111"/>
    <x v="22"/>
    <n v="6918"/>
  </r>
  <r>
    <x v="2"/>
    <x v="6"/>
    <x v="112"/>
    <x v="22"/>
    <n v="22495"/>
  </r>
  <r>
    <x v="2"/>
    <x v="6"/>
    <x v="113"/>
    <x v="22"/>
    <n v="25710"/>
  </r>
  <r>
    <x v="2"/>
    <x v="6"/>
    <x v="114"/>
    <x v="22"/>
    <n v="22781"/>
  </r>
  <r>
    <x v="2"/>
    <x v="6"/>
    <x v="115"/>
    <x v="22"/>
    <n v="35"/>
  </r>
  <r>
    <x v="2"/>
    <x v="6"/>
    <x v="116"/>
    <x v="22"/>
    <n v="13859"/>
  </r>
  <r>
    <x v="2"/>
    <x v="6"/>
    <x v="117"/>
    <x v="22"/>
    <n v="6"/>
  </r>
  <r>
    <x v="2"/>
    <x v="6"/>
    <x v="118"/>
    <x v="22"/>
    <n v="30572"/>
  </r>
  <r>
    <x v="2"/>
    <x v="6"/>
    <x v="119"/>
    <x v="22"/>
    <n v="5334"/>
  </r>
  <r>
    <x v="2"/>
    <x v="6"/>
    <x v="120"/>
    <x v="22"/>
    <n v="5077"/>
  </r>
  <r>
    <x v="2"/>
    <x v="6"/>
    <x v="121"/>
    <x v="22"/>
    <n v="3680"/>
  </r>
  <r>
    <x v="2"/>
    <x v="6"/>
    <x v="122"/>
    <x v="22"/>
    <n v="3813"/>
  </r>
  <r>
    <x v="2"/>
    <x v="6"/>
    <x v="123"/>
    <x v="22"/>
    <n v="5000"/>
  </r>
  <r>
    <x v="2"/>
    <x v="6"/>
    <x v="110"/>
    <x v="23"/>
    <n v="129"/>
  </r>
  <r>
    <x v="2"/>
    <x v="6"/>
    <x v="111"/>
    <x v="23"/>
    <n v="56"/>
  </r>
  <r>
    <x v="2"/>
    <x v="6"/>
    <x v="112"/>
    <x v="23"/>
    <n v="172"/>
  </r>
  <r>
    <x v="2"/>
    <x v="6"/>
    <x v="113"/>
    <x v="23"/>
    <n v="42"/>
  </r>
  <r>
    <x v="2"/>
    <x v="6"/>
    <x v="114"/>
    <x v="23"/>
    <n v="1035"/>
  </r>
  <r>
    <x v="2"/>
    <x v="6"/>
    <x v="115"/>
    <x v="23"/>
    <n v="103"/>
  </r>
  <r>
    <x v="2"/>
    <x v="6"/>
    <x v="116"/>
    <x v="23"/>
    <n v="328"/>
  </r>
  <r>
    <x v="2"/>
    <x v="6"/>
    <x v="117"/>
    <x v="23"/>
    <n v="2"/>
  </r>
  <r>
    <x v="2"/>
    <x v="6"/>
    <x v="118"/>
    <x v="23"/>
    <n v="13"/>
  </r>
  <r>
    <x v="2"/>
    <x v="6"/>
    <x v="119"/>
    <x v="23"/>
    <n v="21"/>
  </r>
  <r>
    <x v="2"/>
    <x v="6"/>
    <x v="120"/>
    <x v="23"/>
    <n v="143"/>
  </r>
  <r>
    <x v="2"/>
    <x v="6"/>
    <x v="121"/>
    <x v="23"/>
    <n v="447"/>
  </r>
  <r>
    <x v="2"/>
    <x v="6"/>
    <x v="122"/>
    <x v="23"/>
    <n v="5"/>
  </r>
  <r>
    <x v="2"/>
    <x v="6"/>
    <x v="110"/>
    <x v="24"/>
    <n v="8"/>
  </r>
  <r>
    <x v="2"/>
    <x v="6"/>
    <x v="112"/>
    <x v="24"/>
    <n v="35"/>
  </r>
  <r>
    <x v="2"/>
    <x v="6"/>
    <x v="113"/>
    <x v="24"/>
    <n v="188"/>
  </r>
  <r>
    <x v="2"/>
    <x v="6"/>
    <x v="114"/>
    <x v="24"/>
    <n v="5"/>
  </r>
  <r>
    <x v="2"/>
    <x v="6"/>
    <x v="115"/>
    <x v="24"/>
    <n v="1099"/>
  </r>
  <r>
    <x v="2"/>
    <x v="6"/>
    <x v="116"/>
    <x v="24"/>
    <n v="330"/>
  </r>
  <r>
    <x v="2"/>
    <x v="6"/>
    <x v="117"/>
    <x v="24"/>
    <n v="24"/>
  </r>
  <r>
    <x v="2"/>
    <x v="6"/>
    <x v="118"/>
    <x v="24"/>
    <n v="39"/>
  </r>
  <r>
    <x v="2"/>
    <x v="6"/>
    <x v="119"/>
    <x v="24"/>
    <n v="7"/>
  </r>
  <r>
    <x v="2"/>
    <x v="6"/>
    <x v="120"/>
    <x v="24"/>
    <n v="5"/>
  </r>
  <r>
    <x v="2"/>
    <x v="6"/>
    <x v="121"/>
    <x v="24"/>
    <n v="5"/>
  </r>
  <r>
    <x v="2"/>
    <x v="6"/>
    <x v="123"/>
    <x v="24"/>
    <n v="54"/>
  </r>
  <r>
    <x v="2"/>
    <x v="6"/>
    <x v="110"/>
    <x v="25"/>
    <n v="3111"/>
  </r>
  <r>
    <x v="2"/>
    <x v="6"/>
    <x v="111"/>
    <x v="25"/>
    <n v="3873"/>
  </r>
  <r>
    <x v="2"/>
    <x v="6"/>
    <x v="112"/>
    <x v="25"/>
    <n v="4924"/>
  </r>
  <r>
    <x v="2"/>
    <x v="6"/>
    <x v="113"/>
    <x v="25"/>
    <n v="4890"/>
  </r>
  <r>
    <x v="2"/>
    <x v="6"/>
    <x v="114"/>
    <x v="25"/>
    <n v="9086"/>
  </r>
  <r>
    <x v="2"/>
    <x v="6"/>
    <x v="115"/>
    <x v="25"/>
    <n v="659"/>
  </r>
  <r>
    <x v="2"/>
    <x v="6"/>
    <x v="116"/>
    <x v="25"/>
    <n v="6723"/>
  </r>
  <r>
    <x v="2"/>
    <x v="6"/>
    <x v="117"/>
    <x v="25"/>
    <n v="2068"/>
  </r>
  <r>
    <x v="2"/>
    <x v="6"/>
    <x v="118"/>
    <x v="25"/>
    <n v="13992"/>
  </r>
  <r>
    <x v="2"/>
    <x v="6"/>
    <x v="119"/>
    <x v="25"/>
    <n v="6236"/>
  </r>
  <r>
    <x v="2"/>
    <x v="6"/>
    <x v="120"/>
    <x v="25"/>
    <n v="6876"/>
  </r>
  <r>
    <x v="2"/>
    <x v="6"/>
    <x v="121"/>
    <x v="25"/>
    <n v="1647"/>
  </r>
  <r>
    <x v="2"/>
    <x v="6"/>
    <x v="122"/>
    <x v="25"/>
    <n v="1152"/>
  </r>
  <r>
    <x v="2"/>
    <x v="6"/>
    <x v="123"/>
    <x v="25"/>
    <n v="4197"/>
  </r>
  <r>
    <x v="2"/>
    <x v="6"/>
    <x v="110"/>
    <x v="26"/>
    <n v="505"/>
  </r>
  <r>
    <x v="2"/>
    <x v="6"/>
    <x v="111"/>
    <x v="26"/>
    <n v="53"/>
  </r>
  <r>
    <x v="2"/>
    <x v="6"/>
    <x v="112"/>
    <x v="26"/>
    <n v="1054"/>
  </r>
  <r>
    <x v="2"/>
    <x v="6"/>
    <x v="113"/>
    <x v="26"/>
    <n v="286"/>
  </r>
  <r>
    <x v="2"/>
    <x v="6"/>
    <x v="114"/>
    <x v="26"/>
    <n v="4568"/>
  </r>
  <r>
    <x v="2"/>
    <x v="6"/>
    <x v="115"/>
    <x v="26"/>
    <n v="2"/>
  </r>
  <r>
    <x v="2"/>
    <x v="6"/>
    <x v="116"/>
    <x v="26"/>
    <n v="788"/>
  </r>
  <r>
    <x v="2"/>
    <x v="6"/>
    <x v="117"/>
    <x v="26"/>
    <n v="38"/>
  </r>
  <r>
    <x v="2"/>
    <x v="6"/>
    <x v="118"/>
    <x v="26"/>
    <n v="536"/>
  </r>
  <r>
    <x v="2"/>
    <x v="6"/>
    <x v="119"/>
    <x v="26"/>
    <n v="17"/>
  </r>
  <r>
    <x v="2"/>
    <x v="6"/>
    <x v="120"/>
    <x v="26"/>
    <n v="322"/>
  </r>
  <r>
    <x v="2"/>
    <x v="6"/>
    <x v="121"/>
    <x v="26"/>
    <n v="2299"/>
  </r>
  <r>
    <x v="2"/>
    <x v="6"/>
    <x v="122"/>
    <x v="26"/>
    <n v="125"/>
  </r>
  <r>
    <x v="2"/>
    <x v="6"/>
    <x v="123"/>
    <x v="26"/>
    <n v="221"/>
  </r>
  <r>
    <x v="2"/>
    <x v="6"/>
    <x v="110"/>
    <x v="27"/>
    <n v="15897"/>
  </r>
  <r>
    <x v="2"/>
    <x v="6"/>
    <x v="111"/>
    <x v="27"/>
    <n v="15677"/>
  </r>
  <r>
    <x v="2"/>
    <x v="6"/>
    <x v="112"/>
    <x v="27"/>
    <n v="33177"/>
  </r>
  <r>
    <x v="2"/>
    <x v="6"/>
    <x v="113"/>
    <x v="27"/>
    <n v="30248"/>
  </r>
  <r>
    <x v="2"/>
    <x v="6"/>
    <x v="114"/>
    <x v="27"/>
    <n v="50476"/>
  </r>
  <r>
    <x v="2"/>
    <x v="6"/>
    <x v="115"/>
    <x v="27"/>
    <n v="1095"/>
  </r>
  <r>
    <x v="2"/>
    <x v="6"/>
    <x v="116"/>
    <x v="27"/>
    <n v="24828"/>
  </r>
  <r>
    <x v="2"/>
    <x v="6"/>
    <x v="117"/>
    <x v="27"/>
    <n v="12071"/>
  </r>
  <r>
    <x v="2"/>
    <x v="6"/>
    <x v="118"/>
    <x v="27"/>
    <n v="64368"/>
  </r>
  <r>
    <x v="2"/>
    <x v="6"/>
    <x v="119"/>
    <x v="27"/>
    <n v="17667"/>
  </r>
  <r>
    <x v="2"/>
    <x v="6"/>
    <x v="120"/>
    <x v="27"/>
    <n v="33396"/>
  </r>
  <r>
    <x v="2"/>
    <x v="6"/>
    <x v="121"/>
    <x v="27"/>
    <n v="7351"/>
  </r>
  <r>
    <x v="2"/>
    <x v="6"/>
    <x v="122"/>
    <x v="27"/>
    <n v="725"/>
  </r>
  <r>
    <x v="2"/>
    <x v="6"/>
    <x v="123"/>
    <x v="27"/>
    <n v="16294"/>
  </r>
  <r>
    <x v="2"/>
    <x v="6"/>
    <x v="110"/>
    <x v="28"/>
    <n v="489"/>
  </r>
  <r>
    <x v="2"/>
    <x v="6"/>
    <x v="111"/>
    <x v="28"/>
    <n v="3"/>
  </r>
  <r>
    <x v="2"/>
    <x v="6"/>
    <x v="112"/>
    <x v="28"/>
    <n v="2172"/>
  </r>
  <r>
    <x v="2"/>
    <x v="6"/>
    <x v="113"/>
    <x v="28"/>
    <n v="1204"/>
  </r>
  <r>
    <x v="2"/>
    <x v="6"/>
    <x v="114"/>
    <x v="28"/>
    <n v="8717"/>
  </r>
  <r>
    <x v="2"/>
    <x v="6"/>
    <x v="115"/>
    <x v="28"/>
    <n v="5"/>
  </r>
  <r>
    <x v="2"/>
    <x v="6"/>
    <x v="116"/>
    <x v="28"/>
    <n v="1047"/>
  </r>
  <r>
    <x v="2"/>
    <x v="6"/>
    <x v="117"/>
    <x v="28"/>
    <n v="113"/>
  </r>
  <r>
    <x v="2"/>
    <x v="6"/>
    <x v="118"/>
    <x v="28"/>
    <n v="1239"/>
  </r>
  <r>
    <x v="2"/>
    <x v="6"/>
    <x v="119"/>
    <x v="28"/>
    <n v="19"/>
  </r>
  <r>
    <x v="2"/>
    <x v="6"/>
    <x v="120"/>
    <x v="28"/>
    <n v="1044"/>
  </r>
  <r>
    <x v="2"/>
    <x v="6"/>
    <x v="121"/>
    <x v="28"/>
    <n v="10"/>
  </r>
  <r>
    <x v="2"/>
    <x v="6"/>
    <x v="122"/>
    <x v="28"/>
    <n v="46"/>
  </r>
  <r>
    <x v="2"/>
    <x v="6"/>
    <x v="123"/>
    <x v="28"/>
    <n v="485"/>
  </r>
  <r>
    <x v="2"/>
    <x v="6"/>
    <x v="110"/>
    <x v="29"/>
    <n v="20211"/>
  </r>
  <r>
    <x v="2"/>
    <x v="6"/>
    <x v="111"/>
    <x v="29"/>
    <n v="19726"/>
  </r>
  <r>
    <x v="2"/>
    <x v="6"/>
    <x v="112"/>
    <x v="29"/>
    <n v="41620"/>
  </r>
  <r>
    <x v="2"/>
    <x v="6"/>
    <x v="113"/>
    <x v="29"/>
    <n v="37100"/>
  </r>
  <r>
    <x v="2"/>
    <x v="6"/>
    <x v="114"/>
    <x v="29"/>
    <n v="74144"/>
  </r>
  <r>
    <x v="2"/>
    <x v="6"/>
    <x v="115"/>
    <x v="29"/>
    <n v="2995"/>
  </r>
  <r>
    <x v="2"/>
    <x v="6"/>
    <x v="116"/>
    <x v="29"/>
    <n v="34079"/>
  </r>
  <r>
    <x v="2"/>
    <x v="6"/>
    <x v="117"/>
    <x v="29"/>
    <n v="14328"/>
  </r>
  <r>
    <x v="2"/>
    <x v="6"/>
    <x v="118"/>
    <x v="29"/>
    <n v="80335"/>
  </r>
  <r>
    <x v="2"/>
    <x v="6"/>
    <x v="119"/>
    <x v="29"/>
    <n v="24100"/>
  </r>
  <r>
    <x v="2"/>
    <x v="6"/>
    <x v="120"/>
    <x v="29"/>
    <n v="41881"/>
  </r>
  <r>
    <x v="2"/>
    <x v="6"/>
    <x v="121"/>
    <x v="29"/>
    <n v="11918"/>
  </r>
  <r>
    <x v="2"/>
    <x v="6"/>
    <x v="122"/>
    <x v="29"/>
    <n v="2053"/>
  </r>
  <r>
    <x v="2"/>
    <x v="6"/>
    <x v="123"/>
    <x v="29"/>
    <n v="21279"/>
  </r>
  <r>
    <x v="2"/>
    <x v="6"/>
    <x v="110"/>
    <x v="37"/>
    <n v="350"/>
  </r>
  <r>
    <x v="2"/>
    <x v="6"/>
    <x v="111"/>
    <x v="37"/>
    <n v="511"/>
  </r>
  <r>
    <x v="2"/>
    <x v="6"/>
    <x v="112"/>
    <x v="37"/>
    <n v="540"/>
  </r>
  <r>
    <x v="2"/>
    <x v="6"/>
    <x v="113"/>
    <x v="37"/>
    <n v="1787"/>
  </r>
  <r>
    <x v="2"/>
    <x v="6"/>
    <x v="114"/>
    <x v="37"/>
    <n v="650"/>
  </r>
  <r>
    <x v="2"/>
    <x v="6"/>
    <x v="115"/>
    <x v="37"/>
    <n v="50"/>
  </r>
  <r>
    <x v="2"/>
    <x v="6"/>
    <x v="116"/>
    <x v="37"/>
    <n v="1414"/>
  </r>
  <r>
    <x v="2"/>
    <x v="6"/>
    <x v="117"/>
    <x v="37"/>
    <n v="46"/>
  </r>
  <r>
    <x v="2"/>
    <x v="6"/>
    <x v="118"/>
    <x v="37"/>
    <n v="2304"/>
  </r>
  <r>
    <x v="2"/>
    <x v="6"/>
    <x v="119"/>
    <x v="37"/>
    <n v="1002"/>
  </r>
  <r>
    <x v="2"/>
    <x v="6"/>
    <x v="120"/>
    <x v="37"/>
    <n v="545"/>
  </r>
  <r>
    <x v="2"/>
    <x v="6"/>
    <x v="121"/>
    <x v="37"/>
    <n v="126"/>
  </r>
  <r>
    <x v="2"/>
    <x v="6"/>
    <x v="122"/>
    <x v="37"/>
    <n v="223"/>
  </r>
  <r>
    <x v="2"/>
    <x v="6"/>
    <x v="123"/>
    <x v="37"/>
    <n v="626"/>
  </r>
  <r>
    <x v="2"/>
    <x v="6"/>
    <x v="110"/>
    <x v="38"/>
    <n v="1537"/>
  </r>
  <r>
    <x v="2"/>
    <x v="6"/>
    <x v="111"/>
    <x v="38"/>
    <n v="18"/>
  </r>
  <r>
    <x v="2"/>
    <x v="6"/>
    <x v="112"/>
    <x v="38"/>
    <n v="94"/>
  </r>
  <r>
    <x v="2"/>
    <x v="6"/>
    <x v="113"/>
    <x v="38"/>
    <n v="58"/>
  </r>
  <r>
    <x v="2"/>
    <x v="6"/>
    <x v="114"/>
    <x v="38"/>
    <n v="68"/>
  </r>
  <r>
    <x v="2"/>
    <x v="6"/>
    <x v="115"/>
    <x v="38"/>
    <n v="58"/>
  </r>
  <r>
    <x v="2"/>
    <x v="6"/>
    <x v="116"/>
    <x v="38"/>
    <n v="194"/>
  </r>
  <r>
    <x v="2"/>
    <x v="6"/>
    <x v="117"/>
    <x v="38"/>
    <n v="5"/>
  </r>
  <r>
    <x v="2"/>
    <x v="6"/>
    <x v="118"/>
    <x v="38"/>
    <n v="173"/>
  </r>
  <r>
    <x v="2"/>
    <x v="6"/>
    <x v="119"/>
    <x v="38"/>
    <n v="216"/>
  </r>
  <r>
    <x v="2"/>
    <x v="6"/>
    <x v="120"/>
    <x v="38"/>
    <n v="477"/>
  </r>
  <r>
    <x v="2"/>
    <x v="6"/>
    <x v="121"/>
    <x v="38"/>
    <n v="87"/>
  </r>
  <r>
    <x v="2"/>
    <x v="6"/>
    <x v="112"/>
    <x v="39"/>
    <n v="16"/>
  </r>
  <r>
    <x v="2"/>
    <x v="6"/>
    <x v="114"/>
    <x v="39"/>
    <n v="7"/>
  </r>
  <r>
    <x v="2"/>
    <x v="6"/>
    <x v="116"/>
    <x v="39"/>
    <n v="12"/>
  </r>
  <r>
    <x v="2"/>
    <x v="6"/>
    <x v="118"/>
    <x v="39"/>
    <n v="59"/>
  </r>
  <r>
    <x v="2"/>
    <x v="6"/>
    <x v="119"/>
    <x v="39"/>
    <n v="12"/>
  </r>
  <r>
    <x v="2"/>
    <x v="6"/>
    <x v="121"/>
    <x v="39"/>
    <n v="4"/>
  </r>
  <r>
    <x v="2"/>
    <x v="6"/>
    <x v="123"/>
    <x v="39"/>
    <n v="11"/>
  </r>
  <r>
    <x v="2"/>
    <x v="6"/>
    <x v="111"/>
    <x v="40"/>
    <n v="8"/>
  </r>
  <r>
    <x v="2"/>
    <x v="6"/>
    <x v="113"/>
    <x v="40"/>
    <n v="31"/>
  </r>
  <r>
    <x v="2"/>
    <x v="6"/>
    <x v="116"/>
    <x v="40"/>
    <n v="54"/>
  </r>
  <r>
    <x v="2"/>
    <x v="6"/>
    <x v="118"/>
    <x v="40"/>
    <n v="50"/>
  </r>
  <r>
    <x v="2"/>
    <x v="6"/>
    <x v="119"/>
    <x v="40"/>
    <n v="36"/>
  </r>
  <r>
    <x v="2"/>
    <x v="6"/>
    <x v="120"/>
    <x v="40"/>
    <n v="19"/>
  </r>
  <r>
    <x v="2"/>
    <x v="6"/>
    <x v="122"/>
    <x v="40"/>
    <n v="14"/>
  </r>
  <r>
    <x v="2"/>
    <x v="6"/>
    <x v="123"/>
    <x v="40"/>
    <n v="31"/>
  </r>
  <r>
    <x v="2"/>
    <x v="6"/>
    <x v="110"/>
    <x v="30"/>
    <n v="248"/>
  </r>
  <r>
    <x v="2"/>
    <x v="6"/>
    <x v="111"/>
    <x v="30"/>
    <n v="272"/>
  </r>
  <r>
    <x v="2"/>
    <x v="6"/>
    <x v="112"/>
    <x v="30"/>
    <n v="736"/>
  </r>
  <r>
    <x v="2"/>
    <x v="6"/>
    <x v="113"/>
    <x v="30"/>
    <n v="191"/>
  </r>
  <r>
    <x v="2"/>
    <x v="6"/>
    <x v="114"/>
    <x v="30"/>
    <n v="494"/>
  </r>
  <r>
    <x v="2"/>
    <x v="6"/>
    <x v="115"/>
    <x v="30"/>
    <n v="72"/>
  </r>
  <r>
    <x v="2"/>
    <x v="6"/>
    <x v="116"/>
    <x v="30"/>
    <n v="150"/>
  </r>
  <r>
    <x v="2"/>
    <x v="6"/>
    <x v="117"/>
    <x v="30"/>
    <n v="3"/>
  </r>
  <r>
    <x v="2"/>
    <x v="6"/>
    <x v="118"/>
    <x v="30"/>
    <n v="1989"/>
  </r>
  <r>
    <x v="2"/>
    <x v="6"/>
    <x v="119"/>
    <x v="30"/>
    <n v="323"/>
  </r>
  <r>
    <x v="2"/>
    <x v="6"/>
    <x v="120"/>
    <x v="30"/>
    <n v="1678"/>
  </r>
  <r>
    <x v="2"/>
    <x v="6"/>
    <x v="121"/>
    <x v="30"/>
    <n v="33"/>
  </r>
  <r>
    <x v="2"/>
    <x v="6"/>
    <x v="123"/>
    <x v="30"/>
    <n v="235"/>
  </r>
  <r>
    <x v="2"/>
    <x v="7"/>
    <x v="124"/>
    <x v="0"/>
    <n v="50"/>
  </r>
  <r>
    <x v="2"/>
    <x v="7"/>
    <x v="125"/>
    <x v="0"/>
    <n v="370"/>
  </r>
  <r>
    <x v="2"/>
    <x v="7"/>
    <x v="126"/>
    <x v="0"/>
    <n v="107"/>
  </r>
  <r>
    <x v="2"/>
    <x v="7"/>
    <x v="127"/>
    <x v="0"/>
    <n v="107"/>
  </r>
  <r>
    <x v="2"/>
    <x v="7"/>
    <x v="128"/>
    <x v="0"/>
    <n v="27"/>
  </r>
  <r>
    <x v="2"/>
    <x v="7"/>
    <x v="129"/>
    <x v="0"/>
    <n v="21"/>
  </r>
  <r>
    <x v="2"/>
    <x v="7"/>
    <x v="130"/>
    <x v="0"/>
    <n v="125"/>
  </r>
  <r>
    <x v="2"/>
    <x v="7"/>
    <x v="131"/>
    <x v="0"/>
    <n v="114"/>
  </r>
  <r>
    <x v="2"/>
    <x v="7"/>
    <x v="132"/>
    <x v="0"/>
    <n v="55"/>
  </r>
  <r>
    <x v="2"/>
    <x v="7"/>
    <x v="133"/>
    <x v="0"/>
    <n v="36"/>
  </r>
  <r>
    <x v="2"/>
    <x v="7"/>
    <x v="134"/>
    <x v="0"/>
    <n v="36"/>
  </r>
  <r>
    <x v="2"/>
    <x v="7"/>
    <x v="135"/>
    <x v="0"/>
    <n v="64"/>
  </r>
  <r>
    <x v="2"/>
    <x v="7"/>
    <x v="136"/>
    <x v="0"/>
    <n v="129"/>
  </r>
  <r>
    <x v="2"/>
    <x v="7"/>
    <x v="137"/>
    <x v="0"/>
    <n v="77"/>
  </r>
  <r>
    <x v="2"/>
    <x v="7"/>
    <x v="138"/>
    <x v="0"/>
    <n v="26"/>
  </r>
  <r>
    <x v="2"/>
    <x v="7"/>
    <x v="139"/>
    <x v="0"/>
    <n v="30"/>
  </r>
  <r>
    <x v="2"/>
    <x v="7"/>
    <x v="140"/>
    <x v="0"/>
    <n v="39"/>
  </r>
  <r>
    <x v="2"/>
    <x v="7"/>
    <x v="141"/>
    <x v="0"/>
    <n v="109"/>
  </r>
  <r>
    <x v="2"/>
    <x v="7"/>
    <x v="124"/>
    <x v="1"/>
    <n v="7"/>
  </r>
  <r>
    <x v="2"/>
    <x v="7"/>
    <x v="125"/>
    <x v="1"/>
    <n v="33"/>
  </r>
  <r>
    <x v="2"/>
    <x v="7"/>
    <x v="126"/>
    <x v="1"/>
    <n v="13"/>
  </r>
  <r>
    <x v="2"/>
    <x v="7"/>
    <x v="127"/>
    <x v="1"/>
    <n v="11"/>
  </r>
  <r>
    <x v="2"/>
    <x v="7"/>
    <x v="128"/>
    <x v="1"/>
    <n v="4"/>
  </r>
  <r>
    <x v="2"/>
    <x v="7"/>
    <x v="129"/>
    <x v="1"/>
    <n v="6"/>
  </r>
  <r>
    <x v="2"/>
    <x v="7"/>
    <x v="130"/>
    <x v="1"/>
    <n v="15"/>
  </r>
  <r>
    <x v="2"/>
    <x v="7"/>
    <x v="131"/>
    <x v="1"/>
    <n v="8"/>
  </r>
  <r>
    <x v="2"/>
    <x v="7"/>
    <x v="132"/>
    <x v="1"/>
    <n v="6"/>
  </r>
  <r>
    <x v="2"/>
    <x v="7"/>
    <x v="133"/>
    <x v="1"/>
    <n v="3"/>
  </r>
  <r>
    <x v="2"/>
    <x v="7"/>
    <x v="134"/>
    <x v="1"/>
    <n v="9"/>
  </r>
  <r>
    <x v="2"/>
    <x v="7"/>
    <x v="135"/>
    <x v="1"/>
    <n v="11"/>
  </r>
  <r>
    <x v="2"/>
    <x v="7"/>
    <x v="136"/>
    <x v="1"/>
    <n v="19"/>
  </r>
  <r>
    <x v="2"/>
    <x v="7"/>
    <x v="137"/>
    <x v="1"/>
    <n v="8"/>
  </r>
  <r>
    <x v="2"/>
    <x v="7"/>
    <x v="138"/>
    <x v="1"/>
    <n v="5"/>
  </r>
  <r>
    <x v="2"/>
    <x v="7"/>
    <x v="139"/>
    <x v="1"/>
    <n v="7"/>
  </r>
  <r>
    <x v="2"/>
    <x v="7"/>
    <x v="140"/>
    <x v="1"/>
    <n v="7"/>
  </r>
  <r>
    <x v="2"/>
    <x v="7"/>
    <x v="141"/>
    <x v="1"/>
    <n v="11"/>
  </r>
  <r>
    <x v="2"/>
    <x v="7"/>
    <x v="124"/>
    <x v="2"/>
    <n v="49"/>
  </r>
  <r>
    <x v="2"/>
    <x v="7"/>
    <x v="125"/>
    <x v="2"/>
    <n v="281"/>
  </r>
  <r>
    <x v="2"/>
    <x v="7"/>
    <x v="126"/>
    <x v="2"/>
    <n v="180"/>
  </r>
  <r>
    <x v="2"/>
    <x v="7"/>
    <x v="127"/>
    <x v="2"/>
    <n v="48"/>
  </r>
  <r>
    <x v="2"/>
    <x v="7"/>
    <x v="128"/>
    <x v="2"/>
    <n v="69"/>
  </r>
  <r>
    <x v="2"/>
    <x v="7"/>
    <x v="129"/>
    <x v="2"/>
    <n v="34"/>
  </r>
  <r>
    <x v="2"/>
    <x v="7"/>
    <x v="130"/>
    <x v="2"/>
    <n v="105"/>
  </r>
  <r>
    <x v="2"/>
    <x v="7"/>
    <x v="131"/>
    <x v="2"/>
    <n v="156"/>
  </r>
  <r>
    <x v="2"/>
    <x v="7"/>
    <x v="132"/>
    <x v="2"/>
    <n v="161"/>
  </r>
  <r>
    <x v="2"/>
    <x v="7"/>
    <x v="133"/>
    <x v="2"/>
    <n v="201"/>
  </r>
  <r>
    <x v="2"/>
    <x v="7"/>
    <x v="134"/>
    <x v="2"/>
    <n v="114"/>
  </r>
  <r>
    <x v="2"/>
    <x v="7"/>
    <x v="135"/>
    <x v="2"/>
    <n v="120"/>
  </r>
  <r>
    <x v="2"/>
    <x v="7"/>
    <x v="136"/>
    <x v="2"/>
    <n v="104"/>
  </r>
  <r>
    <x v="2"/>
    <x v="7"/>
    <x v="137"/>
    <x v="2"/>
    <n v="94"/>
  </r>
  <r>
    <x v="2"/>
    <x v="7"/>
    <x v="138"/>
    <x v="2"/>
    <n v="37"/>
  </r>
  <r>
    <x v="2"/>
    <x v="7"/>
    <x v="139"/>
    <x v="2"/>
    <n v="54"/>
  </r>
  <r>
    <x v="2"/>
    <x v="7"/>
    <x v="140"/>
    <x v="2"/>
    <n v="105"/>
  </r>
  <r>
    <x v="2"/>
    <x v="7"/>
    <x v="141"/>
    <x v="2"/>
    <n v="161"/>
  </r>
  <r>
    <x v="2"/>
    <x v="7"/>
    <x v="124"/>
    <x v="3"/>
    <n v="2"/>
  </r>
  <r>
    <x v="2"/>
    <x v="7"/>
    <x v="130"/>
    <x v="3"/>
    <n v="2"/>
  </r>
  <r>
    <x v="2"/>
    <x v="7"/>
    <x v="131"/>
    <x v="3"/>
    <n v="1"/>
  </r>
  <r>
    <x v="2"/>
    <x v="7"/>
    <x v="139"/>
    <x v="3"/>
    <n v="1"/>
  </r>
  <r>
    <x v="2"/>
    <x v="7"/>
    <x v="134"/>
    <x v="31"/>
    <n v="2"/>
  </r>
  <r>
    <x v="2"/>
    <x v="7"/>
    <x v="136"/>
    <x v="31"/>
    <n v="1"/>
  </r>
  <r>
    <x v="2"/>
    <x v="7"/>
    <x v="140"/>
    <x v="31"/>
    <n v="2"/>
  </r>
  <r>
    <x v="2"/>
    <x v="7"/>
    <x v="141"/>
    <x v="31"/>
    <n v="23"/>
  </r>
  <r>
    <x v="2"/>
    <x v="7"/>
    <x v="124"/>
    <x v="4"/>
    <n v="4"/>
  </r>
  <r>
    <x v="2"/>
    <x v="7"/>
    <x v="125"/>
    <x v="4"/>
    <n v="25"/>
  </r>
  <r>
    <x v="2"/>
    <x v="7"/>
    <x v="126"/>
    <x v="4"/>
    <n v="13"/>
  </r>
  <r>
    <x v="2"/>
    <x v="7"/>
    <x v="127"/>
    <x v="4"/>
    <n v="4"/>
  </r>
  <r>
    <x v="2"/>
    <x v="7"/>
    <x v="128"/>
    <x v="4"/>
    <n v="9"/>
  </r>
  <r>
    <x v="2"/>
    <x v="7"/>
    <x v="129"/>
    <x v="4"/>
    <n v="5"/>
  </r>
  <r>
    <x v="2"/>
    <x v="7"/>
    <x v="130"/>
    <x v="4"/>
    <n v="12"/>
  </r>
  <r>
    <x v="2"/>
    <x v="7"/>
    <x v="131"/>
    <x v="4"/>
    <n v="15"/>
  </r>
  <r>
    <x v="2"/>
    <x v="7"/>
    <x v="132"/>
    <x v="4"/>
    <n v="9"/>
  </r>
  <r>
    <x v="2"/>
    <x v="7"/>
    <x v="133"/>
    <x v="4"/>
    <n v="2"/>
  </r>
  <r>
    <x v="2"/>
    <x v="7"/>
    <x v="134"/>
    <x v="4"/>
    <n v="29"/>
  </r>
  <r>
    <x v="2"/>
    <x v="7"/>
    <x v="135"/>
    <x v="4"/>
    <n v="28"/>
  </r>
  <r>
    <x v="2"/>
    <x v="7"/>
    <x v="136"/>
    <x v="4"/>
    <n v="25"/>
  </r>
  <r>
    <x v="2"/>
    <x v="7"/>
    <x v="137"/>
    <x v="4"/>
    <n v="16"/>
  </r>
  <r>
    <x v="2"/>
    <x v="7"/>
    <x v="138"/>
    <x v="4"/>
    <n v="1"/>
  </r>
  <r>
    <x v="2"/>
    <x v="7"/>
    <x v="139"/>
    <x v="4"/>
    <n v="7"/>
  </r>
  <r>
    <x v="2"/>
    <x v="7"/>
    <x v="140"/>
    <x v="4"/>
    <n v="12"/>
  </r>
  <r>
    <x v="2"/>
    <x v="7"/>
    <x v="141"/>
    <x v="4"/>
    <n v="22"/>
  </r>
  <r>
    <x v="2"/>
    <x v="7"/>
    <x v="124"/>
    <x v="5"/>
    <n v="49"/>
  </r>
  <r>
    <x v="2"/>
    <x v="7"/>
    <x v="125"/>
    <x v="5"/>
    <n v="281"/>
  </r>
  <r>
    <x v="2"/>
    <x v="7"/>
    <x v="126"/>
    <x v="5"/>
    <n v="180"/>
  </r>
  <r>
    <x v="2"/>
    <x v="7"/>
    <x v="127"/>
    <x v="5"/>
    <n v="49"/>
  </r>
  <r>
    <x v="2"/>
    <x v="7"/>
    <x v="128"/>
    <x v="5"/>
    <n v="69"/>
  </r>
  <r>
    <x v="2"/>
    <x v="7"/>
    <x v="129"/>
    <x v="5"/>
    <n v="34"/>
  </r>
  <r>
    <x v="2"/>
    <x v="7"/>
    <x v="130"/>
    <x v="5"/>
    <n v="107"/>
  </r>
  <r>
    <x v="2"/>
    <x v="7"/>
    <x v="131"/>
    <x v="5"/>
    <n v="156"/>
  </r>
  <r>
    <x v="2"/>
    <x v="7"/>
    <x v="132"/>
    <x v="5"/>
    <n v="161"/>
  </r>
  <r>
    <x v="2"/>
    <x v="7"/>
    <x v="133"/>
    <x v="5"/>
    <n v="202"/>
  </r>
  <r>
    <x v="2"/>
    <x v="7"/>
    <x v="134"/>
    <x v="5"/>
    <n v="114"/>
  </r>
  <r>
    <x v="2"/>
    <x v="7"/>
    <x v="135"/>
    <x v="5"/>
    <n v="122"/>
  </r>
  <r>
    <x v="2"/>
    <x v="7"/>
    <x v="136"/>
    <x v="5"/>
    <n v="107"/>
  </r>
  <r>
    <x v="2"/>
    <x v="7"/>
    <x v="137"/>
    <x v="5"/>
    <n v="94"/>
  </r>
  <r>
    <x v="2"/>
    <x v="7"/>
    <x v="138"/>
    <x v="5"/>
    <n v="37"/>
  </r>
  <r>
    <x v="2"/>
    <x v="7"/>
    <x v="139"/>
    <x v="5"/>
    <n v="55"/>
  </r>
  <r>
    <x v="2"/>
    <x v="7"/>
    <x v="140"/>
    <x v="5"/>
    <n v="105"/>
  </r>
  <r>
    <x v="2"/>
    <x v="7"/>
    <x v="141"/>
    <x v="5"/>
    <n v="161"/>
  </r>
  <r>
    <x v="2"/>
    <x v="7"/>
    <x v="124"/>
    <x v="6"/>
    <n v="3"/>
  </r>
  <r>
    <x v="2"/>
    <x v="7"/>
    <x v="125"/>
    <x v="6"/>
    <n v="7"/>
  </r>
  <r>
    <x v="2"/>
    <x v="7"/>
    <x v="126"/>
    <x v="6"/>
    <n v="2"/>
  </r>
  <r>
    <x v="2"/>
    <x v="7"/>
    <x v="127"/>
    <x v="6"/>
    <n v="5"/>
  </r>
  <r>
    <x v="2"/>
    <x v="7"/>
    <x v="128"/>
    <x v="6"/>
    <n v="3"/>
  </r>
  <r>
    <x v="2"/>
    <x v="7"/>
    <x v="129"/>
    <x v="6"/>
    <n v="1"/>
  </r>
  <r>
    <x v="2"/>
    <x v="7"/>
    <x v="130"/>
    <x v="6"/>
    <n v="1"/>
  </r>
  <r>
    <x v="2"/>
    <x v="7"/>
    <x v="131"/>
    <x v="6"/>
    <n v="3"/>
  </r>
  <r>
    <x v="2"/>
    <x v="7"/>
    <x v="132"/>
    <x v="6"/>
    <n v="9"/>
  </r>
  <r>
    <x v="2"/>
    <x v="7"/>
    <x v="133"/>
    <x v="6"/>
    <n v="2"/>
  </r>
  <r>
    <x v="2"/>
    <x v="7"/>
    <x v="134"/>
    <x v="6"/>
    <n v="1"/>
  </r>
  <r>
    <x v="2"/>
    <x v="7"/>
    <x v="137"/>
    <x v="6"/>
    <n v="5"/>
  </r>
  <r>
    <x v="2"/>
    <x v="7"/>
    <x v="139"/>
    <x v="6"/>
    <n v="1"/>
  </r>
  <r>
    <x v="2"/>
    <x v="7"/>
    <x v="124"/>
    <x v="7"/>
    <n v="3"/>
  </r>
  <r>
    <x v="2"/>
    <x v="7"/>
    <x v="125"/>
    <x v="7"/>
    <n v="10"/>
  </r>
  <r>
    <x v="2"/>
    <x v="7"/>
    <x v="126"/>
    <x v="7"/>
    <n v="5"/>
  </r>
  <r>
    <x v="2"/>
    <x v="7"/>
    <x v="127"/>
    <x v="7"/>
    <n v="8"/>
  </r>
  <r>
    <x v="2"/>
    <x v="7"/>
    <x v="128"/>
    <x v="7"/>
    <n v="4"/>
  </r>
  <r>
    <x v="2"/>
    <x v="7"/>
    <x v="129"/>
    <x v="7"/>
    <n v="3"/>
  </r>
  <r>
    <x v="2"/>
    <x v="7"/>
    <x v="130"/>
    <x v="7"/>
    <n v="4"/>
  </r>
  <r>
    <x v="2"/>
    <x v="7"/>
    <x v="131"/>
    <x v="7"/>
    <n v="5"/>
  </r>
  <r>
    <x v="2"/>
    <x v="7"/>
    <x v="132"/>
    <x v="7"/>
    <n v="16"/>
  </r>
  <r>
    <x v="2"/>
    <x v="7"/>
    <x v="133"/>
    <x v="7"/>
    <n v="3"/>
  </r>
  <r>
    <x v="2"/>
    <x v="7"/>
    <x v="134"/>
    <x v="7"/>
    <n v="2"/>
  </r>
  <r>
    <x v="2"/>
    <x v="7"/>
    <x v="136"/>
    <x v="7"/>
    <n v="6"/>
  </r>
  <r>
    <x v="2"/>
    <x v="7"/>
    <x v="137"/>
    <x v="7"/>
    <n v="7"/>
  </r>
  <r>
    <x v="2"/>
    <x v="7"/>
    <x v="139"/>
    <x v="7"/>
    <n v="3"/>
  </r>
  <r>
    <x v="2"/>
    <x v="7"/>
    <x v="140"/>
    <x v="7"/>
    <n v="2"/>
  </r>
  <r>
    <x v="2"/>
    <x v="7"/>
    <x v="141"/>
    <x v="7"/>
    <n v="3"/>
  </r>
  <r>
    <x v="2"/>
    <x v="7"/>
    <x v="124"/>
    <x v="8"/>
    <n v="1"/>
  </r>
  <r>
    <x v="2"/>
    <x v="7"/>
    <x v="125"/>
    <x v="8"/>
    <n v="1"/>
  </r>
  <r>
    <x v="2"/>
    <x v="7"/>
    <x v="127"/>
    <x v="8"/>
    <n v="1"/>
  </r>
  <r>
    <x v="2"/>
    <x v="7"/>
    <x v="130"/>
    <x v="8"/>
    <n v="2"/>
  </r>
  <r>
    <x v="2"/>
    <x v="7"/>
    <x v="141"/>
    <x v="8"/>
    <n v="1"/>
  </r>
  <r>
    <x v="2"/>
    <x v="7"/>
    <x v="124"/>
    <x v="9"/>
    <n v="7"/>
  </r>
  <r>
    <x v="2"/>
    <x v="7"/>
    <x v="125"/>
    <x v="9"/>
    <n v="22"/>
  </r>
  <r>
    <x v="2"/>
    <x v="7"/>
    <x v="126"/>
    <x v="9"/>
    <n v="40"/>
  </r>
  <r>
    <x v="2"/>
    <x v="7"/>
    <x v="127"/>
    <x v="9"/>
    <n v="9"/>
  </r>
  <r>
    <x v="2"/>
    <x v="7"/>
    <x v="128"/>
    <x v="9"/>
    <n v="11"/>
  </r>
  <r>
    <x v="2"/>
    <x v="7"/>
    <x v="129"/>
    <x v="9"/>
    <n v="9"/>
  </r>
  <r>
    <x v="2"/>
    <x v="7"/>
    <x v="130"/>
    <x v="9"/>
    <n v="32"/>
  </r>
  <r>
    <x v="2"/>
    <x v="7"/>
    <x v="131"/>
    <x v="9"/>
    <n v="17"/>
  </r>
  <r>
    <x v="2"/>
    <x v="7"/>
    <x v="132"/>
    <x v="9"/>
    <n v="17"/>
  </r>
  <r>
    <x v="2"/>
    <x v="7"/>
    <x v="133"/>
    <x v="9"/>
    <n v="12"/>
  </r>
  <r>
    <x v="2"/>
    <x v="7"/>
    <x v="134"/>
    <x v="9"/>
    <n v="56"/>
  </r>
  <r>
    <x v="2"/>
    <x v="7"/>
    <x v="135"/>
    <x v="9"/>
    <n v="62"/>
  </r>
  <r>
    <x v="2"/>
    <x v="7"/>
    <x v="136"/>
    <x v="9"/>
    <n v="49"/>
  </r>
  <r>
    <x v="2"/>
    <x v="7"/>
    <x v="137"/>
    <x v="9"/>
    <n v="30"/>
  </r>
  <r>
    <x v="2"/>
    <x v="7"/>
    <x v="138"/>
    <x v="9"/>
    <n v="15"/>
  </r>
  <r>
    <x v="2"/>
    <x v="7"/>
    <x v="139"/>
    <x v="9"/>
    <n v="35"/>
  </r>
  <r>
    <x v="2"/>
    <x v="7"/>
    <x v="140"/>
    <x v="9"/>
    <n v="64"/>
  </r>
  <r>
    <x v="2"/>
    <x v="7"/>
    <x v="141"/>
    <x v="9"/>
    <n v="97"/>
  </r>
  <r>
    <x v="2"/>
    <x v="7"/>
    <x v="124"/>
    <x v="10"/>
    <n v="4"/>
  </r>
  <r>
    <x v="2"/>
    <x v="7"/>
    <x v="125"/>
    <x v="10"/>
    <n v="17"/>
  </r>
  <r>
    <x v="2"/>
    <x v="7"/>
    <x v="126"/>
    <x v="10"/>
    <n v="15"/>
  </r>
  <r>
    <x v="2"/>
    <x v="7"/>
    <x v="127"/>
    <x v="10"/>
    <n v="1"/>
  </r>
  <r>
    <x v="2"/>
    <x v="7"/>
    <x v="128"/>
    <x v="10"/>
    <n v="2"/>
  </r>
  <r>
    <x v="2"/>
    <x v="7"/>
    <x v="129"/>
    <x v="10"/>
    <n v="2"/>
  </r>
  <r>
    <x v="2"/>
    <x v="7"/>
    <x v="130"/>
    <x v="10"/>
    <n v="1"/>
  </r>
  <r>
    <x v="2"/>
    <x v="7"/>
    <x v="131"/>
    <x v="10"/>
    <n v="11"/>
  </r>
  <r>
    <x v="2"/>
    <x v="7"/>
    <x v="132"/>
    <x v="10"/>
    <n v="11"/>
  </r>
  <r>
    <x v="2"/>
    <x v="7"/>
    <x v="133"/>
    <x v="10"/>
    <n v="10"/>
  </r>
  <r>
    <x v="2"/>
    <x v="7"/>
    <x v="134"/>
    <x v="10"/>
    <n v="1"/>
  </r>
  <r>
    <x v="2"/>
    <x v="7"/>
    <x v="135"/>
    <x v="10"/>
    <n v="1"/>
  </r>
  <r>
    <x v="2"/>
    <x v="7"/>
    <x v="136"/>
    <x v="10"/>
    <n v="1"/>
  </r>
  <r>
    <x v="2"/>
    <x v="7"/>
    <x v="137"/>
    <x v="10"/>
    <n v="1"/>
  </r>
  <r>
    <x v="2"/>
    <x v="7"/>
    <x v="138"/>
    <x v="10"/>
    <n v="1"/>
  </r>
  <r>
    <x v="2"/>
    <x v="7"/>
    <x v="139"/>
    <x v="10"/>
    <n v="1"/>
  </r>
  <r>
    <x v="2"/>
    <x v="7"/>
    <x v="140"/>
    <x v="10"/>
    <n v="1"/>
  </r>
  <r>
    <x v="2"/>
    <x v="7"/>
    <x v="141"/>
    <x v="10"/>
    <n v="1"/>
  </r>
  <r>
    <x v="2"/>
    <x v="7"/>
    <x v="125"/>
    <x v="11"/>
    <n v="8"/>
  </r>
  <r>
    <x v="2"/>
    <x v="7"/>
    <x v="126"/>
    <x v="11"/>
    <n v="8"/>
  </r>
  <r>
    <x v="2"/>
    <x v="7"/>
    <x v="127"/>
    <x v="11"/>
    <n v="2"/>
  </r>
  <r>
    <x v="2"/>
    <x v="7"/>
    <x v="128"/>
    <x v="11"/>
    <n v="1"/>
  </r>
  <r>
    <x v="2"/>
    <x v="7"/>
    <x v="129"/>
    <x v="11"/>
    <n v="2"/>
  </r>
  <r>
    <x v="2"/>
    <x v="7"/>
    <x v="130"/>
    <x v="11"/>
    <n v="2"/>
  </r>
  <r>
    <x v="2"/>
    <x v="7"/>
    <x v="131"/>
    <x v="11"/>
    <n v="13"/>
  </r>
  <r>
    <x v="2"/>
    <x v="7"/>
    <x v="132"/>
    <x v="11"/>
    <n v="21"/>
  </r>
  <r>
    <x v="2"/>
    <x v="7"/>
    <x v="133"/>
    <x v="11"/>
    <n v="100"/>
  </r>
  <r>
    <x v="2"/>
    <x v="7"/>
    <x v="134"/>
    <x v="11"/>
    <n v="1"/>
  </r>
  <r>
    <x v="2"/>
    <x v="7"/>
    <x v="136"/>
    <x v="11"/>
    <n v="1"/>
  </r>
  <r>
    <x v="2"/>
    <x v="7"/>
    <x v="137"/>
    <x v="11"/>
    <n v="6"/>
  </r>
  <r>
    <x v="2"/>
    <x v="7"/>
    <x v="139"/>
    <x v="11"/>
    <n v="1"/>
  </r>
  <r>
    <x v="2"/>
    <x v="7"/>
    <x v="124"/>
    <x v="12"/>
    <n v="38"/>
  </r>
  <r>
    <x v="2"/>
    <x v="7"/>
    <x v="125"/>
    <x v="12"/>
    <n v="152"/>
  </r>
  <r>
    <x v="2"/>
    <x v="7"/>
    <x v="126"/>
    <x v="12"/>
    <n v="106"/>
  </r>
  <r>
    <x v="2"/>
    <x v="7"/>
    <x v="127"/>
    <x v="12"/>
    <n v="30"/>
  </r>
  <r>
    <x v="2"/>
    <x v="7"/>
    <x v="128"/>
    <x v="12"/>
    <n v="52"/>
  </r>
  <r>
    <x v="2"/>
    <x v="7"/>
    <x v="129"/>
    <x v="12"/>
    <n v="31"/>
  </r>
  <r>
    <x v="2"/>
    <x v="7"/>
    <x v="130"/>
    <x v="12"/>
    <n v="88"/>
  </r>
  <r>
    <x v="2"/>
    <x v="7"/>
    <x v="131"/>
    <x v="12"/>
    <n v="90"/>
  </r>
  <r>
    <x v="2"/>
    <x v="7"/>
    <x v="132"/>
    <x v="12"/>
    <n v="60"/>
  </r>
  <r>
    <x v="2"/>
    <x v="7"/>
    <x v="133"/>
    <x v="12"/>
    <n v="51"/>
  </r>
  <r>
    <x v="2"/>
    <x v="7"/>
    <x v="134"/>
    <x v="12"/>
    <n v="113"/>
  </r>
  <r>
    <x v="2"/>
    <x v="7"/>
    <x v="135"/>
    <x v="12"/>
    <n v="112"/>
  </r>
  <r>
    <x v="2"/>
    <x v="7"/>
    <x v="136"/>
    <x v="12"/>
    <n v="99"/>
  </r>
  <r>
    <x v="2"/>
    <x v="7"/>
    <x v="137"/>
    <x v="12"/>
    <n v="80"/>
  </r>
  <r>
    <x v="2"/>
    <x v="7"/>
    <x v="138"/>
    <x v="12"/>
    <n v="37"/>
  </r>
  <r>
    <x v="2"/>
    <x v="7"/>
    <x v="139"/>
    <x v="12"/>
    <n v="54"/>
  </r>
  <r>
    <x v="2"/>
    <x v="7"/>
    <x v="140"/>
    <x v="12"/>
    <n v="105"/>
  </r>
  <r>
    <x v="2"/>
    <x v="7"/>
    <x v="141"/>
    <x v="12"/>
    <n v="161"/>
  </r>
  <r>
    <x v="2"/>
    <x v="7"/>
    <x v="124"/>
    <x v="13"/>
    <n v="1"/>
  </r>
  <r>
    <x v="2"/>
    <x v="7"/>
    <x v="125"/>
    <x v="13"/>
    <n v="28"/>
  </r>
  <r>
    <x v="2"/>
    <x v="7"/>
    <x v="126"/>
    <x v="13"/>
    <n v="2"/>
  </r>
  <r>
    <x v="2"/>
    <x v="7"/>
    <x v="127"/>
    <x v="13"/>
    <n v="2"/>
  </r>
  <r>
    <x v="2"/>
    <x v="7"/>
    <x v="128"/>
    <x v="13"/>
    <n v="4"/>
  </r>
  <r>
    <x v="2"/>
    <x v="7"/>
    <x v="130"/>
    <x v="13"/>
    <n v="1"/>
  </r>
  <r>
    <x v="2"/>
    <x v="7"/>
    <x v="131"/>
    <x v="13"/>
    <n v="4"/>
  </r>
  <r>
    <x v="2"/>
    <x v="7"/>
    <x v="132"/>
    <x v="13"/>
    <n v="2"/>
  </r>
  <r>
    <x v="2"/>
    <x v="7"/>
    <x v="133"/>
    <x v="13"/>
    <n v="5"/>
  </r>
  <r>
    <x v="2"/>
    <x v="7"/>
    <x v="134"/>
    <x v="13"/>
    <n v="2"/>
  </r>
  <r>
    <x v="2"/>
    <x v="7"/>
    <x v="136"/>
    <x v="13"/>
    <n v="1"/>
  </r>
  <r>
    <x v="2"/>
    <x v="7"/>
    <x v="137"/>
    <x v="13"/>
    <n v="2"/>
  </r>
  <r>
    <x v="2"/>
    <x v="7"/>
    <x v="141"/>
    <x v="13"/>
    <n v="1"/>
  </r>
  <r>
    <x v="2"/>
    <x v="7"/>
    <x v="124"/>
    <x v="14"/>
    <n v="21"/>
  </r>
  <r>
    <x v="2"/>
    <x v="7"/>
    <x v="125"/>
    <x v="14"/>
    <n v="199"/>
  </r>
  <r>
    <x v="2"/>
    <x v="7"/>
    <x v="126"/>
    <x v="14"/>
    <n v="98"/>
  </r>
  <r>
    <x v="2"/>
    <x v="7"/>
    <x v="127"/>
    <x v="14"/>
    <n v="38"/>
  </r>
  <r>
    <x v="2"/>
    <x v="7"/>
    <x v="128"/>
    <x v="14"/>
    <n v="29"/>
  </r>
  <r>
    <x v="2"/>
    <x v="7"/>
    <x v="129"/>
    <x v="14"/>
    <n v="1"/>
  </r>
  <r>
    <x v="2"/>
    <x v="7"/>
    <x v="130"/>
    <x v="14"/>
    <n v="30"/>
  </r>
  <r>
    <x v="2"/>
    <x v="7"/>
    <x v="131"/>
    <x v="14"/>
    <n v="119"/>
  </r>
  <r>
    <x v="2"/>
    <x v="7"/>
    <x v="132"/>
    <x v="14"/>
    <n v="125"/>
  </r>
  <r>
    <x v="2"/>
    <x v="7"/>
    <x v="133"/>
    <x v="14"/>
    <n v="157"/>
  </r>
  <r>
    <x v="2"/>
    <x v="7"/>
    <x v="134"/>
    <x v="14"/>
    <n v="1"/>
  </r>
  <r>
    <x v="2"/>
    <x v="7"/>
    <x v="135"/>
    <x v="14"/>
    <n v="12"/>
  </r>
  <r>
    <x v="2"/>
    <x v="7"/>
    <x v="136"/>
    <x v="14"/>
    <n v="14"/>
  </r>
  <r>
    <x v="2"/>
    <x v="7"/>
    <x v="137"/>
    <x v="14"/>
    <n v="22"/>
  </r>
  <r>
    <x v="2"/>
    <x v="7"/>
    <x v="139"/>
    <x v="14"/>
    <n v="2"/>
  </r>
  <r>
    <x v="2"/>
    <x v="7"/>
    <x v="124"/>
    <x v="15"/>
    <n v="2"/>
  </r>
  <r>
    <x v="2"/>
    <x v="7"/>
    <x v="125"/>
    <x v="15"/>
    <n v="60"/>
  </r>
  <r>
    <x v="2"/>
    <x v="7"/>
    <x v="126"/>
    <x v="15"/>
    <n v="9"/>
  </r>
  <r>
    <x v="2"/>
    <x v="7"/>
    <x v="127"/>
    <x v="15"/>
    <n v="4"/>
  </r>
  <r>
    <x v="2"/>
    <x v="7"/>
    <x v="128"/>
    <x v="15"/>
    <n v="14"/>
  </r>
  <r>
    <x v="2"/>
    <x v="7"/>
    <x v="129"/>
    <x v="15"/>
    <n v="6"/>
  </r>
  <r>
    <x v="2"/>
    <x v="7"/>
    <x v="130"/>
    <x v="15"/>
    <n v="12"/>
  </r>
  <r>
    <x v="2"/>
    <x v="7"/>
    <x v="131"/>
    <x v="15"/>
    <n v="13"/>
  </r>
  <r>
    <x v="2"/>
    <x v="7"/>
    <x v="132"/>
    <x v="15"/>
    <n v="8"/>
  </r>
  <r>
    <x v="2"/>
    <x v="7"/>
    <x v="133"/>
    <x v="15"/>
    <n v="11"/>
  </r>
  <r>
    <x v="2"/>
    <x v="7"/>
    <x v="134"/>
    <x v="15"/>
    <n v="6"/>
  </r>
  <r>
    <x v="2"/>
    <x v="7"/>
    <x v="135"/>
    <x v="15"/>
    <n v="8"/>
  </r>
  <r>
    <x v="2"/>
    <x v="7"/>
    <x v="136"/>
    <x v="15"/>
    <n v="5"/>
  </r>
  <r>
    <x v="2"/>
    <x v="7"/>
    <x v="137"/>
    <x v="15"/>
    <n v="6"/>
  </r>
  <r>
    <x v="2"/>
    <x v="7"/>
    <x v="138"/>
    <x v="15"/>
    <n v="1"/>
  </r>
  <r>
    <x v="2"/>
    <x v="7"/>
    <x v="139"/>
    <x v="15"/>
    <n v="3"/>
  </r>
  <r>
    <x v="2"/>
    <x v="7"/>
    <x v="140"/>
    <x v="15"/>
    <n v="1"/>
  </r>
  <r>
    <x v="2"/>
    <x v="7"/>
    <x v="141"/>
    <x v="15"/>
    <n v="4"/>
  </r>
  <r>
    <x v="2"/>
    <x v="7"/>
    <x v="124"/>
    <x v="16"/>
    <n v="1"/>
  </r>
  <r>
    <x v="2"/>
    <x v="7"/>
    <x v="125"/>
    <x v="16"/>
    <n v="9"/>
  </r>
  <r>
    <x v="2"/>
    <x v="7"/>
    <x v="126"/>
    <x v="16"/>
    <n v="12"/>
  </r>
  <r>
    <x v="2"/>
    <x v="7"/>
    <x v="127"/>
    <x v="16"/>
    <n v="1"/>
  </r>
  <r>
    <x v="2"/>
    <x v="7"/>
    <x v="128"/>
    <x v="16"/>
    <n v="7"/>
  </r>
  <r>
    <x v="2"/>
    <x v="7"/>
    <x v="129"/>
    <x v="16"/>
    <n v="5"/>
  </r>
  <r>
    <x v="2"/>
    <x v="7"/>
    <x v="130"/>
    <x v="16"/>
    <n v="4"/>
  </r>
  <r>
    <x v="2"/>
    <x v="7"/>
    <x v="131"/>
    <x v="16"/>
    <n v="12"/>
  </r>
  <r>
    <x v="2"/>
    <x v="7"/>
    <x v="132"/>
    <x v="16"/>
    <n v="10"/>
  </r>
  <r>
    <x v="2"/>
    <x v="7"/>
    <x v="133"/>
    <x v="16"/>
    <n v="6"/>
  </r>
  <r>
    <x v="2"/>
    <x v="7"/>
    <x v="134"/>
    <x v="16"/>
    <n v="8"/>
  </r>
  <r>
    <x v="2"/>
    <x v="7"/>
    <x v="135"/>
    <x v="16"/>
    <n v="9"/>
  </r>
  <r>
    <x v="2"/>
    <x v="7"/>
    <x v="136"/>
    <x v="16"/>
    <n v="7"/>
  </r>
  <r>
    <x v="2"/>
    <x v="7"/>
    <x v="137"/>
    <x v="16"/>
    <n v="4"/>
  </r>
  <r>
    <x v="2"/>
    <x v="7"/>
    <x v="138"/>
    <x v="16"/>
    <n v="5"/>
  </r>
  <r>
    <x v="2"/>
    <x v="7"/>
    <x v="139"/>
    <x v="16"/>
    <n v="7"/>
  </r>
  <r>
    <x v="2"/>
    <x v="7"/>
    <x v="140"/>
    <x v="16"/>
    <n v="3"/>
  </r>
  <r>
    <x v="2"/>
    <x v="7"/>
    <x v="141"/>
    <x v="16"/>
    <n v="7"/>
  </r>
  <r>
    <x v="2"/>
    <x v="7"/>
    <x v="124"/>
    <x v="33"/>
    <n v="2"/>
  </r>
  <r>
    <x v="2"/>
    <x v="7"/>
    <x v="125"/>
    <x v="33"/>
    <n v="22"/>
  </r>
  <r>
    <x v="2"/>
    <x v="7"/>
    <x v="126"/>
    <x v="33"/>
    <n v="9"/>
  </r>
  <r>
    <x v="2"/>
    <x v="7"/>
    <x v="127"/>
    <x v="33"/>
    <n v="2"/>
  </r>
  <r>
    <x v="2"/>
    <x v="7"/>
    <x v="128"/>
    <x v="33"/>
    <n v="2"/>
  </r>
  <r>
    <x v="2"/>
    <x v="7"/>
    <x v="129"/>
    <x v="33"/>
    <n v="2"/>
  </r>
  <r>
    <x v="2"/>
    <x v="7"/>
    <x v="131"/>
    <x v="33"/>
    <n v="4"/>
  </r>
  <r>
    <x v="2"/>
    <x v="7"/>
    <x v="132"/>
    <x v="33"/>
    <n v="4"/>
  </r>
  <r>
    <x v="2"/>
    <x v="7"/>
    <x v="133"/>
    <x v="33"/>
    <n v="7"/>
  </r>
  <r>
    <x v="2"/>
    <x v="7"/>
    <x v="134"/>
    <x v="33"/>
    <n v="5"/>
  </r>
  <r>
    <x v="2"/>
    <x v="7"/>
    <x v="135"/>
    <x v="33"/>
    <n v="9"/>
  </r>
  <r>
    <x v="2"/>
    <x v="7"/>
    <x v="136"/>
    <x v="33"/>
    <n v="3"/>
  </r>
  <r>
    <x v="2"/>
    <x v="7"/>
    <x v="137"/>
    <x v="33"/>
    <n v="3"/>
  </r>
  <r>
    <x v="2"/>
    <x v="7"/>
    <x v="138"/>
    <x v="33"/>
    <n v="1"/>
  </r>
  <r>
    <x v="2"/>
    <x v="7"/>
    <x v="139"/>
    <x v="33"/>
    <n v="2"/>
  </r>
  <r>
    <x v="2"/>
    <x v="7"/>
    <x v="141"/>
    <x v="33"/>
    <n v="6"/>
  </r>
  <r>
    <x v="2"/>
    <x v="7"/>
    <x v="124"/>
    <x v="34"/>
    <n v="1"/>
  </r>
  <r>
    <x v="2"/>
    <x v="7"/>
    <x v="125"/>
    <x v="34"/>
    <n v="11"/>
  </r>
  <r>
    <x v="2"/>
    <x v="7"/>
    <x v="126"/>
    <x v="34"/>
    <n v="7"/>
  </r>
  <r>
    <x v="2"/>
    <x v="7"/>
    <x v="128"/>
    <x v="34"/>
    <n v="1"/>
  </r>
  <r>
    <x v="2"/>
    <x v="7"/>
    <x v="130"/>
    <x v="34"/>
    <n v="2"/>
  </r>
  <r>
    <x v="2"/>
    <x v="7"/>
    <x v="131"/>
    <x v="34"/>
    <n v="4"/>
  </r>
  <r>
    <x v="2"/>
    <x v="7"/>
    <x v="132"/>
    <x v="34"/>
    <n v="2"/>
  </r>
  <r>
    <x v="2"/>
    <x v="7"/>
    <x v="133"/>
    <x v="34"/>
    <n v="2"/>
  </r>
  <r>
    <x v="2"/>
    <x v="7"/>
    <x v="134"/>
    <x v="34"/>
    <n v="2"/>
  </r>
  <r>
    <x v="2"/>
    <x v="7"/>
    <x v="135"/>
    <x v="34"/>
    <n v="5"/>
  </r>
  <r>
    <x v="2"/>
    <x v="7"/>
    <x v="136"/>
    <x v="34"/>
    <n v="3"/>
  </r>
  <r>
    <x v="2"/>
    <x v="7"/>
    <x v="139"/>
    <x v="34"/>
    <n v="1"/>
  </r>
  <r>
    <x v="2"/>
    <x v="7"/>
    <x v="141"/>
    <x v="34"/>
    <n v="2"/>
  </r>
  <r>
    <x v="2"/>
    <x v="7"/>
    <x v="125"/>
    <x v="35"/>
    <n v="2"/>
  </r>
  <r>
    <x v="2"/>
    <x v="7"/>
    <x v="126"/>
    <x v="35"/>
    <n v="1"/>
  </r>
  <r>
    <x v="2"/>
    <x v="7"/>
    <x v="129"/>
    <x v="35"/>
    <n v="1"/>
  </r>
  <r>
    <x v="2"/>
    <x v="7"/>
    <x v="130"/>
    <x v="35"/>
    <n v="1"/>
  </r>
  <r>
    <x v="2"/>
    <x v="7"/>
    <x v="134"/>
    <x v="35"/>
    <n v="2"/>
  </r>
  <r>
    <x v="2"/>
    <x v="7"/>
    <x v="135"/>
    <x v="35"/>
    <n v="1"/>
  </r>
  <r>
    <x v="2"/>
    <x v="7"/>
    <x v="136"/>
    <x v="35"/>
    <n v="2"/>
  </r>
  <r>
    <x v="2"/>
    <x v="7"/>
    <x v="137"/>
    <x v="35"/>
    <n v="1"/>
  </r>
  <r>
    <x v="2"/>
    <x v="7"/>
    <x v="141"/>
    <x v="35"/>
    <n v="2"/>
  </r>
  <r>
    <x v="2"/>
    <x v="7"/>
    <x v="125"/>
    <x v="36"/>
    <n v="6"/>
  </r>
  <r>
    <x v="2"/>
    <x v="7"/>
    <x v="128"/>
    <x v="36"/>
    <n v="1"/>
  </r>
  <r>
    <x v="2"/>
    <x v="7"/>
    <x v="135"/>
    <x v="36"/>
    <n v="3"/>
  </r>
  <r>
    <x v="2"/>
    <x v="7"/>
    <x v="136"/>
    <x v="36"/>
    <n v="1"/>
  </r>
  <r>
    <x v="2"/>
    <x v="7"/>
    <x v="139"/>
    <x v="36"/>
    <n v="2"/>
  </r>
  <r>
    <x v="2"/>
    <x v="7"/>
    <x v="134"/>
    <x v="32"/>
    <n v="89"/>
  </r>
  <r>
    <x v="2"/>
    <x v="7"/>
    <x v="136"/>
    <x v="32"/>
    <n v="64"/>
  </r>
  <r>
    <x v="2"/>
    <x v="7"/>
    <x v="140"/>
    <x v="32"/>
    <n v="78"/>
  </r>
  <r>
    <x v="2"/>
    <x v="7"/>
    <x v="141"/>
    <x v="32"/>
    <n v="1351"/>
  </r>
  <r>
    <x v="2"/>
    <x v="7"/>
    <x v="124"/>
    <x v="17"/>
    <n v="45"/>
  </r>
  <r>
    <x v="2"/>
    <x v="7"/>
    <x v="125"/>
    <x v="17"/>
    <n v="448"/>
  </r>
  <r>
    <x v="2"/>
    <x v="7"/>
    <x v="126"/>
    <x v="17"/>
    <n v="152"/>
  </r>
  <r>
    <x v="2"/>
    <x v="7"/>
    <x v="127"/>
    <x v="17"/>
    <n v="85"/>
  </r>
  <r>
    <x v="2"/>
    <x v="7"/>
    <x v="128"/>
    <x v="17"/>
    <n v="119"/>
  </r>
  <r>
    <x v="2"/>
    <x v="7"/>
    <x v="129"/>
    <x v="17"/>
    <n v="59"/>
  </r>
  <r>
    <x v="2"/>
    <x v="7"/>
    <x v="130"/>
    <x v="17"/>
    <n v="139"/>
  </r>
  <r>
    <x v="2"/>
    <x v="7"/>
    <x v="131"/>
    <x v="17"/>
    <n v="217"/>
  </r>
  <r>
    <x v="2"/>
    <x v="7"/>
    <x v="132"/>
    <x v="17"/>
    <n v="105"/>
  </r>
  <r>
    <x v="2"/>
    <x v="7"/>
    <x v="133"/>
    <x v="17"/>
    <n v="11"/>
  </r>
  <r>
    <x v="2"/>
    <x v="7"/>
    <x v="134"/>
    <x v="17"/>
    <n v="245"/>
  </r>
  <r>
    <x v="2"/>
    <x v="7"/>
    <x v="135"/>
    <x v="17"/>
    <n v="228"/>
  </r>
  <r>
    <x v="2"/>
    <x v="7"/>
    <x v="136"/>
    <x v="17"/>
    <n v="302"/>
  </r>
  <r>
    <x v="2"/>
    <x v="7"/>
    <x v="137"/>
    <x v="17"/>
    <n v="151"/>
  </r>
  <r>
    <x v="2"/>
    <x v="7"/>
    <x v="138"/>
    <x v="17"/>
    <n v="13"/>
  </r>
  <r>
    <x v="2"/>
    <x v="7"/>
    <x v="139"/>
    <x v="17"/>
    <n v="107"/>
  </r>
  <r>
    <x v="2"/>
    <x v="7"/>
    <x v="140"/>
    <x v="17"/>
    <n v="110"/>
  </r>
  <r>
    <x v="2"/>
    <x v="7"/>
    <x v="141"/>
    <x v="17"/>
    <n v="169"/>
  </r>
  <r>
    <x v="2"/>
    <x v="7"/>
    <x v="124"/>
    <x v="18"/>
    <n v="1490"/>
  </r>
  <r>
    <x v="2"/>
    <x v="7"/>
    <x v="125"/>
    <x v="18"/>
    <n v="1825"/>
  </r>
  <r>
    <x v="2"/>
    <x v="7"/>
    <x v="126"/>
    <x v="18"/>
    <n v="770"/>
  </r>
  <r>
    <x v="2"/>
    <x v="7"/>
    <x v="127"/>
    <x v="18"/>
    <n v="4013"/>
  </r>
  <r>
    <x v="2"/>
    <x v="7"/>
    <x v="128"/>
    <x v="18"/>
    <n v="854"/>
  </r>
  <r>
    <x v="2"/>
    <x v="7"/>
    <x v="129"/>
    <x v="18"/>
    <n v="11"/>
  </r>
  <r>
    <x v="2"/>
    <x v="7"/>
    <x v="130"/>
    <x v="18"/>
    <n v="94"/>
  </r>
  <r>
    <x v="2"/>
    <x v="7"/>
    <x v="131"/>
    <x v="18"/>
    <n v="2584"/>
  </r>
  <r>
    <x v="2"/>
    <x v="7"/>
    <x v="132"/>
    <x v="18"/>
    <n v="9875"/>
  </r>
  <r>
    <x v="2"/>
    <x v="7"/>
    <x v="133"/>
    <x v="18"/>
    <n v="1859"/>
  </r>
  <r>
    <x v="2"/>
    <x v="7"/>
    <x v="134"/>
    <x v="18"/>
    <n v="20"/>
  </r>
  <r>
    <x v="2"/>
    <x v="7"/>
    <x v="136"/>
    <x v="18"/>
    <n v="17"/>
  </r>
  <r>
    <x v="2"/>
    <x v="7"/>
    <x v="137"/>
    <x v="18"/>
    <n v="1701"/>
  </r>
  <r>
    <x v="2"/>
    <x v="7"/>
    <x v="139"/>
    <x v="18"/>
    <n v="104"/>
  </r>
  <r>
    <x v="2"/>
    <x v="7"/>
    <x v="140"/>
    <x v="18"/>
    <n v="39"/>
  </r>
  <r>
    <x v="2"/>
    <x v="7"/>
    <x v="141"/>
    <x v="18"/>
    <n v="9"/>
  </r>
  <r>
    <x v="2"/>
    <x v="7"/>
    <x v="124"/>
    <x v="19"/>
    <n v="25000"/>
  </r>
  <r>
    <x v="2"/>
    <x v="7"/>
    <x v="125"/>
    <x v="19"/>
    <n v="52100"/>
  </r>
  <r>
    <x v="2"/>
    <x v="7"/>
    <x v="127"/>
    <x v="19"/>
    <n v="55322"/>
  </r>
  <r>
    <x v="2"/>
    <x v="7"/>
    <x v="130"/>
    <x v="19"/>
    <n v="29490"/>
  </r>
  <r>
    <x v="2"/>
    <x v="7"/>
    <x v="141"/>
    <x v="19"/>
    <n v="33096"/>
  </r>
  <r>
    <x v="2"/>
    <x v="7"/>
    <x v="124"/>
    <x v="20"/>
    <n v="14820"/>
  </r>
  <r>
    <x v="2"/>
    <x v="7"/>
    <x v="130"/>
    <x v="20"/>
    <n v="10454"/>
  </r>
  <r>
    <x v="2"/>
    <x v="7"/>
    <x v="131"/>
    <x v="20"/>
    <n v="16"/>
  </r>
  <r>
    <x v="2"/>
    <x v="7"/>
    <x v="139"/>
    <x v="20"/>
    <n v="12"/>
  </r>
  <r>
    <x v="2"/>
    <x v="7"/>
    <x v="124"/>
    <x v="21"/>
    <n v="162"/>
  </r>
  <r>
    <x v="2"/>
    <x v="7"/>
    <x v="125"/>
    <x v="21"/>
    <n v="440"/>
  </r>
  <r>
    <x v="2"/>
    <x v="7"/>
    <x v="126"/>
    <x v="21"/>
    <n v="1643"/>
  </r>
  <r>
    <x v="2"/>
    <x v="7"/>
    <x v="127"/>
    <x v="21"/>
    <n v="515"/>
  </r>
  <r>
    <x v="2"/>
    <x v="7"/>
    <x v="128"/>
    <x v="21"/>
    <n v="381"/>
  </r>
  <r>
    <x v="2"/>
    <x v="7"/>
    <x v="129"/>
    <x v="21"/>
    <n v="364"/>
  </r>
  <r>
    <x v="2"/>
    <x v="7"/>
    <x v="130"/>
    <x v="21"/>
    <n v="1100"/>
  </r>
  <r>
    <x v="2"/>
    <x v="7"/>
    <x v="131"/>
    <x v="21"/>
    <n v="707"/>
  </r>
  <r>
    <x v="2"/>
    <x v="7"/>
    <x v="132"/>
    <x v="21"/>
    <n v="816"/>
  </r>
  <r>
    <x v="2"/>
    <x v="7"/>
    <x v="133"/>
    <x v="21"/>
    <n v="336"/>
  </r>
  <r>
    <x v="2"/>
    <x v="7"/>
    <x v="134"/>
    <x v="21"/>
    <n v="2334"/>
  </r>
  <r>
    <x v="2"/>
    <x v="7"/>
    <x v="135"/>
    <x v="21"/>
    <n v="1946"/>
  </r>
  <r>
    <x v="2"/>
    <x v="7"/>
    <x v="136"/>
    <x v="21"/>
    <n v="2464"/>
  </r>
  <r>
    <x v="2"/>
    <x v="7"/>
    <x v="137"/>
    <x v="21"/>
    <n v="1900"/>
  </r>
  <r>
    <x v="2"/>
    <x v="7"/>
    <x v="138"/>
    <x v="21"/>
    <n v="1079"/>
  </r>
  <r>
    <x v="2"/>
    <x v="7"/>
    <x v="139"/>
    <x v="21"/>
    <n v="2033"/>
  </r>
  <r>
    <x v="2"/>
    <x v="7"/>
    <x v="140"/>
    <x v="21"/>
    <n v="3496"/>
  </r>
  <r>
    <x v="2"/>
    <x v="7"/>
    <x v="141"/>
    <x v="21"/>
    <n v="4474"/>
  </r>
  <r>
    <x v="2"/>
    <x v="7"/>
    <x v="124"/>
    <x v="22"/>
    <n v="45"/>
  </r>
  <r>
    <x v="2"/>
    <x v="7"/>
    <x v="125"/>
    <x v="22"/>
    <n v="15706"/>
  </r>
  <r>
    <x v="2"/>
    <x v="7"/>
    <x v="126"/>
    <x v="22"/>
    <n v="17109"/>
  </r>
  <r>
    <x v="2"/>
    <x v="7"/>
    <x v="127"/>
    <x v="22"/>
    <n v="10"/>
  </r>
  <r>
    <x v="2"/>
    <x v="7"/>
    <x v="128"/>
    <x v="22"/>
    <n v="11996"/>
  </r>
  <r>
    <x v="2"/>
    <x v="7"/>
    <x v="129"/>
    <x v="22"/>
    <n v="644"/>
  </r>
  <r>
    <x v="2"/>
    <x v="7"/>
    <x v="130"/>
    <x v="22"/>
    <n v="287"/>
  </r>
  <r>
    <x v="2"/>
    <x v="7"/>
    <x v="131"/>
    <x v="22"/>
    <n v="18341"/>
  </r>
  <r>
    <x v="2"/>
    <x v="7"/>
    <x v="132"/>
    <x v="22"/>
    <n v="21466"/>
  </r>
  <r>
    <x v="2"/>
    <x v="7"/>
    <x v="133"/>
    <x v="22"/>
    <n v="2161"/>
  </r>
  <r>
    <x v="2"/>
    <x v="7"/>
    <x v="134"/>
    <x v="22"/>
    <n v="2446"/>
  </r>
  <r>
    <x v="2"/>
    <x v="7"/>
    <x v="135"/>
    <x v="22"/>
    <n v="110"/>
  </r>
  <r>
    <x v="2"/>
    <x v="7"/>
    <x v="136"/>
    <x v="22"/>
    <n v="8580"/>
  </r>
  <r>
    <x v="2"/>
    <x v="7"/>
    <x v="137"/>
    <x v="22"/>
    <n v="10603"/>
  </r>
  <r>
    <x v="2"/>
    <x v="7"/>
    <x v="138"/>
    <x v="22"/>
    <n v="2930"/>
  </r>
  <r>
    <x v="2"/>
    <x v="7"/>
    <x v="139"/>
    <x v="22"/>
    <n v="89"/>
  </r>
  <r>
    <x v="2"/>
    <x v="7"/>
    <x v="140"/>
    <x v="22"/>
    <n v="40"/>
  </r>
  <r>
    <x v="2"/>
    <x v="7"/>
    <x v="141"/>
    <x v="22"/>
    <n v="64"/>
  </r>
  <r>
    <x v="2"/>
    <x v="7"/>
    <x v="124"/>
    <x v="23"/>
    <n v="37"/>
  </r>
  <r>
    <x v="2"/>
    <x v="7"/>
    <x v="125"/>
    <x v="23"/>
    <n v="230"/>
  </r>
  <r>
    <x v="2"/>
    <x v="7"/>
    <x v="126"/>
    <x v="23"/>
    <n v="472"/>
  </r>
  <r>
    <x v="2"/>
    <x v="7"/>
    <x v="127"/>
    <x v="23"/>
    <n v="6"/>
  </r>
  <r>
    <x v="2"/>
    <x v="7"/>
    <x v="128"/>
    <x v="23"/>
    <n v="73"/>
  </r>
  <r>
    <x v="2"/>
    <x v="7"/>
    <x v="129"/>
    <x v="23"/>
    <n v="73"/>
  </r>
  <r>
    <x v="2"/>
    <x v="7"/>
    <x v="130"/>
    <x v="23"/>
    <n v="1"/>
  </r>
  <r>
    <x v="2"/>
    <x v="7"/>
    <x v="131"/>
    <x v="23"/>
    <n v="205"/>
  </r>
  <r>
    <x v="2"/>
    <x v="7"/>
    <x v="132"/>
    <x v="23"/>
    <n v="212"/>
  </r>
  <r>
    <x v="2"/>
    <x v="7"/>
    <x v="133"/>
    <x v="23"/>
    <n v="144"/>
  </r>
  <r>
    <x v="2"/>
    <x v="7"/>
    <x v="134"/>
    <x v="23"/>
    <n v="14"/>
  </r>
  <r>
    <x v="2"/>
    <x v="7"/>
    <x v="135"/>
    <x v="23"/>
    <n v="32"/>
  </r>
  <r>
    <x v="2"/>
    <x v="7"/>
    <x v="136"/>
    <x v="23"/>
    <n v="1"/>
  </r>
  <r>
    <x v="2"/>
    <x v="7"/>
    <x v="137"/>
    <x v="23"/>
    <n v="3"/>
  </r>
  <r>
    <x v="2"/>
    <x v="7"/>
    <x v="138"/>
    <x v="23"/>
    <n v="14"/>
  </r>
  <r>
    <x v="2"/>
    <x v="7"/>
    <x v="139"/>
    <x v="23"/>
    <n v="2"/>
  </r>
  <r>
    <x v="2"/>
    <x v="7"/>
    <x v="140"/>
    <x v="23"/>
    <n v="19"/>
  </r>
  <r>
    <x v="2"/>
    <x v="7"/>
    <x v="141"/>
    <x v="23"/>
    <n v="1"/>
  </r>
  <r>
    <x v="2"/>
    <x v="7"/>
    <x v="125"/>
    <x v="24"/>
    <n v="49"/>
  </r>
  <r>
    <x v="2"/>
    <x v="7"/>
    <x v="126"/>
    <x v="24"/>
    <n v="20"/>
  </r>
  <r>
    <x v="2"/>
    <x v="7"/>
    <x v="127"/>
    <x v="24"/>
    <n v="3"/>
  </r>
  <r>
    <x v="2"/>
    <x v="7"/>
    <x v="128"/>
    <x v="24"/>
    <n v="3"/>
  </r>
  <r>
    <x v="2"/>
    <x v="7"/>
    <x v="129"/>
    <x v="24"/>
    <n v="26"/>
  </r>
  <r>
    <x v="2"/>
    <x v="7"/>
    <x v="130"/>
    <x v="24"/>
    <n v="2"/>
  </r>
  <r>
    <x v="2"/>
    <x v="7"/>
    <x v="131"/>
    <x v="24"/>
    <n v="293"/>
  </r>
  <r>
    <x v="2"/>
    <x v="7"/>
    <x v="132"/>
    <x v="24"/>
    <n v="333"/>
  </r>
  <r>
    <x v="2"/>
    <x v="7"/>
    <x v="133"/>
    <x v="24"/>
    <n v="2811"/>
  </r>
  <r>
    <x v="2"/>
    <x v="7"/>
    <x v="134"/>
    <x v="24"/>
    <n v="1"/>
  </r>
  <r>
    <x v="2"/>
    <x v="7"/>
    <x v="136"/>
    <x v="24"/>
    <n v="6"/>
  </r>
  <r>
    <x v="2"/>
    <x v="7"/>
    <x v="137"/>
    <x v="24"/>
    <n v="38"/>
  </r>
  <r>
    <x v="2"/>
    <x v="7"/>
    <x v="139"/>
    <x v="24"/>
    <n v="1"/>
  </r>
  <r>
    <x v="2"/>
    <x v="7"/>
    <x v="124"/>
    <x v="25"/>
    <n v="3103"/>
  </r>
  <r>
    <x v="2"/>
    <x v="7"/>
    <x v="125"/>
    <x v="25"/>
    <n v="18271"/>
  </r>
  <r>
    <x v="2"/>
    <x v="7"/>
    <x v="126"/>
    <x v="25"/>
    <n v="9302"/>
  </r>
  <r>
    <x v="2"/>
    <x v="7"/>
    <x v="127"/>
    <x v="25"/>
    <n v="3757"/>
  </r>
  <r>
    <x v="2"/>
    <x v="7"/>
    <x v="128"/>
    <x v="25"/>
    <n v="4879"/>
  </r>
  <r>
    <x v="2"/>
    <x v="7"/>
    <x v="129"/>
    <x v="25"/>
    <n v="3032"/>
  </r>
  <r>
    <x v="2"/>
    <x v="7"/>
    <x v="130"/>
    <x v="25"/>
    <n v="9008"/>
  </r>
  <r>
    <x v="2"/>
    <x v="7"/>
    <x v="131"/>
    <x v="25"/>
    <n v="10119"/>
  </r>
  <r>
    <x v="2"/>
    <x v="7"/>
    <x v="132"/>
    <x v="25"/>
    <n v="5408"/>
  </r>
  <r>
    <x v="2"/>
    <x v="7"/>
    <x v="133"/>
    <x v="25"/>
    <n v="2446"/>
  </r>
  <r>
    <x v="2"/>
    <x v="7"/>
    <x v="134"/>
    <x v="25"/>
    <n v="12032"/>
  </r>
  <r>
    <x v="2"/>
    <x v="7"/>
    <x v="135"/>
    <x v="25"/>
    <n v="11150"/>
  </r>
  <r>
    <x v="2"/>
    <x v="7"/>
    <x v="136"/>
    <x v="25"/>
    <n v="12562"/>
  </r>
  <r>
    <x v="2"/>
    <x v="7"/>
    <x v="137"/>
    <x v="25"/>
    <n v="8590"/>
  </r>
  <r>
    <x v="2"/>
    <x v="7"/>
    <x v="138"/>
    <x v="25"/>
    <n v="3744"/>
  </r>
  <r>
    <x v="2"/>
    <x v="7"/>
    <x v="139"/>
    <x v="25"/>
    <n v="6821"/>
  </r>
  <r>
    <x v="2"/>
    <x v="7"/>
    <x v="140"/>
    <x v="25"/>
    <n v="11652"/>
  </r>
  <r>
    <x v="2"/>
    <x v="7"/>
    <x v="141"/>
    <x v="25"/>
    <n v="18682"/>
  </r>
  <r>
    <x v="2"/>
    <x v="7"/>
    <x v="124"/>
    <x v="26"/>
    <n v="1"/>
  </r>
  <r>
    <x v="2"/>
    <x v="7"/>
    <x v="125"/>
    <x v="26"/>
    <n v="621"/>
  </r>
  <r>
    <x v="2"/>
    <x v="7"/>
    <x v="126"/>
    <x v="26"/>
    <n v="81"/>
  </r>
  <r>
    <x v="2"/>
    <x v="7"/>
    <x v="127"/>
    <x v="26"/>
    <n v="12"/>
  </r>
  <r>
    <x v="2"/>
    <x v="7"/>
    <x v="128"/>
    <x v="26"/>
    <n v="86"/>
  </r>
  <r>
    <x v="2"/>
    <x v="7"/>
    <x v="130"/>
    <x v="26"/>
    <n v="1"/>
  </r>
  <r>
    <x v="2"/>
    <x v="7"/>
    <x v="131"/>
    <x v="26"/>
    <n v="13"/>
  </r>
  <r>
    <x v="2"/>
    <x v="7"/>
    <x v="132"/>
    <x v="26"/>
    <n v="5"/>
  </r>
  <r>
    <x v="2"/>
    <x v="7"/>
    <x v="133"/>
    <x v="26"/>
    <n v="41"/>
  </r>
  <r>
    <x v="2"/>
    <x v="7"/>
    <x v="134"/>
    <x v="26"/>
    <n v="2"/>
  </r>
  <r>
    <x v="2"/>
    <x v="7"/>
    <x v="136"/>
    <x v="26"/>
    <n v="36"/>
  </r>
  <r>
    <x v="2"/>
    <x v="7"/>
    <x v="137"/>
    <x v="26"/>
    <n v="5"/>
  </r>
  <r>
    <x v="2"/>
    <x v="7"/>
    <x v="141"/>
    <x v="26"/>
    <n v="3"/>
  </r>
  <r>
    <x v="2"/>
    <x v="7"/>
    <x v="124"/>
    <x v="27"/>
    <n v="1947"/>
  </r>
  <r>
    <x v="2"/>
    <x v="7"/>
    <x v="125"/>
    <x v="27"/>
    <n v="20876"/>
  </r>
  <r>
    <x v="2"/>
    <x v="7"/>
    <x v="126"/>
    <x v="27"/>
    <n v="9156"/>
  </r>
  <r>
    <x v="2"/>
    <x v="7"/>
    <x v="127"/>
    <x v="27"/>
    <n v="3012"/>
  </r>
  <r>
    <x v="2"/>
    <x v="7"/>
    <x v="128"/>
    <x v="27"/>
    <n v="2885"/>
  </r>
  <r>
    <x v="2"/>
    <x v="7"/>
    <x v="129"/>
    <x v="27"/>
    <n v="23"/>
  </r>
  <r>
    <x v="2"/>
    <x v="7"/>
    <x v="130"/>
    <x v="27"/>
    <n v="1796"/>
  </r>
  <r>
    <x v="2"/>
    <x v="7"/>
    <x v="131"/>
    <x v="27"/>
    <n v="16812"/>
  </r>
  <r>
    <x v="2"/>
    <x v="7"/>
    <x v="132"/>
    <x v="27"/>
    <n v="16916"/>
  </r>
  <r>
    <x v="2"/>
    <x v="7"/>
    <x v="133"/>
    <x v="27"/>
    <n v="18335"/>
  </r>
  <r>
    <x v="2"/>
    <x v="7"/>
    <x v="134"/>
    <x v="27"/>
    <n v="70"/>
  </r>
  <r>
    <x v="2"/>
    <x v="7"/>
    <x v="135"/>
    <x v="27"/>
    <n v="743"/>
  </r>
  <r>
    <x v="2"/>
    <x v="7"/>
    <x v="136"/>
    <x v="27"/>
    <n v="1071"/>
  </r>
  <r>
    <x v="2"/>
    <x v="7"/>
    <x v="137"/>
    <x v="27"/>
    <n v="1890"/>
  </r>
  <r>
    <x v="2"/>
    <x v="7"/>
    <x v="139"/>
    <x v="27"/>
    <n v="57"/>
  </r>
  <r>
    <x v="2"/>
    <x v="7"/>
    <x v="124"/>
    <x v="28"/>
    <n v="11"/>
  </r>
  <r>
    <x v="2"/>
    <x v="7"/>
    <x v="125"/>
    <x v="28"/>
    <n v="2046"/>
  </r>
  <r>
    <x v="2"/>
    <x v="7"/>
    <x v="126"/>
    <x v="28"/>
    <n v="113"/>
  </r>
  <r>
    <x v="2"/>
    <x v="7"/>
    <x v="127"/>
    <x v="28"/>
    <n v="9"/>
  </r>
  <r>
    <x v="2"/>
    <x v="7"/>
    <x v="128"/>
    <x v="28"/>
    <n v="602"/>
  </r>
  <r>
    <x v="2"/>
    <x v="7"/>
    <x v="129"/>
    <x v="28"/>
    <n v="30"/>
  </r>
  <r>
    <x v="2"/>
    <x v="7"/>
    <x v="130"/>
    <x v="28"/>
    <n v="14"/>
  </r>
  <r>
    <x v="2"/>
    <x v="7"/>
    <x v="131"/>
    <x v="28"/>
    <n v="89"/>
  </r>
  <r>
    <x v="2"/>
    <x v="7"/>
    <x v="132"/>
    <x v="28"/>
    <n v="167"/>
  </r>
  <r>
    <x v="2"/>
    <x v="7"/>
    <x v="133"/>
    <x v="28"/>
    <n v="12"/>
  </r>
  <r>
    <x v="2"/>
    <x v="7"/>
    <x v="134"/>
    <x v="28"/>
    <n v="20"/>
  </r>
  <r>
    <x v="2"/>
    <x v="7"/>
    <x v="135"/>
    <x v="28"/>
    <n v="13"/>
  </r>
  <r>
    <x v="2"/>
    <x v="7"/>
    <x v="136"/>
    <x v="28"/>
    <n v="29"/>
  </r>
  <r>
    <x v="2"/>
    <x v="7"/>
    <x v="137"/>
    <x v="28"/>
    <n v="11"/>
  </r>
  <r>
    <x v="2"/>
    <x v="7"/>
    <x v="138"/>
    <x v="28"/>
    <n v="1"/>
  </r>
  <r>
    <x v="2"/>
    <x v="7"/>
    <x v="139"/>
    <x v="28"/>
    <n v="3"/>
  </r>
  <r>
    <x v="2"/>
    <x v="7"/>
    <x v="140"/>
    <x v="28"/>
    <n v="9"/>
  </r>
  <r>
    <x v="2"/>
    <x v="7"/>
    <x v="141"/>
    <x v="28"/>
    <n v="6"/>
  </r>
  <r>
    <x v="2"/>
    <x v="7"/>
    <x v="124"/>
    <x v="29"/>
    <n v="5132"/>
  </r>
  <r>
    <x v="2"/>
    <x v="7"/>
    <x v="125"/>
    <x v="29"/>
    <n v="42203"/>
  </r>
  <r>
    <x v="2"/>
    <x v="7"/>
    <x v="126"/>
    <x v="29"/>
    <n v="19164"/>
  </r>
  <r>
    <x v="2"/>
    <x v="7"/>
    <x v="127"/>
    <x v="29"/>
    <n v="6876"/>
  </r>
  <r>
    <x v="2"/>
    <x v="7"/>
    <x v="128"/>
    <x v="29"/>
    <n v="8614"/>
  </r>
  <r>
    <x v="2"/>
    <x v="7"/>
    <x v="129"/>
    <x v="29"/>
    <n v="3250"/>
  </r>
  <r>
    <x v="2"/>
    <x v="7"/>
    <x v="130"/>
    <x v="29"/>
    <n v="10984"/>
  </r>
  <r>
    <x v="2"/>
    <x v="7"/>
    <x v="131"/>
    <x v="29"/>
    <n v="27665"/>
  </r>
  <r>
    <x v="2"/>
    <x v="7"/>
    <x v="132"/>
    <x v="29"/>
    <n v="23171"/>
  </r>
  <r>
    <x v="2"/>
    <x v="7"/>
    <x v="133"/>
    <x v="29"/>
    <n v="23973"/>
  </r>
  <r>
    <x v="2"/>
    <x v="7"/>
    <x v="134"/>
    <x v="29"/>
    <n v="12173"/>
  </r>
  <r>
    <x v="2"/>
    <x v="7"/>
    <x v="135"/>
    <x v="29"/>
    <n v="11991"/>
  </r>
  <r>
    <x v="2"/>
    <x v="7"/>
    <x v="136"/>
    <x v="29"/>
    <n v="13710"/>
  </r>
  <r>
    <x v="2"/>
    <x v="7"/>
    <x v="137"/>
    <x v="29"/>
    <n v="10547"/>
  </r>
  <r>
    <x v="2"/>
    <x v="7"/>
    <x v="138"/>
    <x v="29"/>
    <n v="3760"/>
  </r>
  <r>
    <x v="2"/>
    <x v="7"/>
    <x v="139"/>
    <x v="29"/>
    <n v="6891"/>
  </r>
  <r>
    <x v="2"/>
    <x v="7"/>
    <x v="140"/>
    <x v="29"/>
    <n v="11680"/>
  </r>
  <r>
    <x v="2"/>
    <x v="7"/>
    <x v="141"/>
    <x v="29"/>
    <n v="18692"/>
  </r>
  <r>
    <x v="2"/>
    <x v="7"/>
    <x v="124"/>
    <x v="37"/>
    <n v="48"/>
  </r>
  <r>
    <x v="2"/>
    <x v="7"/>
    <x v="125"/>
    <x v="37"/>
    <n v="3809"/>
  </r>
  <r>
    <x v="2"/>
    <x v="7"/>
    <x v="126"/>
    <x v="37"/>
    <n v="481"/>
  </r>
  <r>
    <x v="2"/>
    <x v="7"/>
    <x v="127"/>
    <x v="37"/>
    <n v="131"/>
  </r>
  <r>
    <x v="2"/>
    <x v="7"/>
    <x v="128"/>
    <x v="37"/>
    <n v="286"/>
  </r>
  <r>
    <x v="2"/>
    <x v="7"/>
    <x v="129"/>
    <x v="37"/>
    <n v="163"/>
  </r>
  <r>
    <x v="2"/>
    <x v="7"/>
    <x v="131"/>
    <x v="37"/>
    <n v="647"/>
  </r>
  <r>
    <x v="2"/>
    <x v="7"/>
    <x v="132"/>
    <x v="37"/>
    <n v="1091"/>
  </r>
  <r>
    <x v="2"/>
    <x v="7"/>
    <x v="133"/>
    <x v="37"/>
    <n v="566"/>
  </r>
  <r>
    <x v="2"/>
    <x v="7"/>
    <x v="134"/>
    <x v="37"/>
    <n v="286"/>
  </r>
  <r>
    <x v="2"/>
    <x v="7"/>
    <x v="135"/>
    <x v="37"/>
    <n v="635"/>
  </r>
  <r>
    <x v="2"/>
    <x v="7"/>
    <x v="136"/>
    <x v="37"/>
    <n v="472"/>
  </r>
  <r>
    <x v="2"/>
    <x v="7"/>
    <x v="137"/>
    <x v="37"/>
    <n v="262"/>
  </r>
  <r>
    <x v="2"/>
    <x v="7"/>
    <x v="138"/>
    <x v="37"/>
    <n v="96"/>
  </r>
  <r>
    <x v="2"/>
    <x v="7"/>
    <x v="139"/>
    <x v="37"/>
    <n v="632"/>
  </r>
  <r>
    <x v="2"/>
    <x v="7"/>
    <x v="141"/>
    <x v="37"/>
    <n v="627"/>
  </r>
  <r>
    <x v="2"/>
    <x v="7"/>
    <x v="124"/>
    <x v="38"/>
    <n v="70"/>
  </r>
  <r>
    <x v="2"/>
    <x v="7"/>
    <x v="125"/>
    <x v="38"/>
    <n v="1154"/>
  </r>
  <r>
    <x v="2"/>
    <x v="7"/>
    <x v="126"/>
    <x v="38"/>
    <n v="356"/>
  </r>
  <r>
    <x v="2"/>
    <x v="7"/>
    <x v="128"/>
    <x v="38"/>
    <n v="90"/>
  </r>
  <r>
    <x v="2"/>
    <x v="7"/>
    <x v="130"/>
    <x v="38"/>
    <n v="282"/>
  </r>
  <r>
    <x v="2"/>
    <x v="7"/>
    <x v="131"/>
    <x v="38"/>
    <n v="267"/>
  </r>
  <r>
    <x v="2"/>
    <x v="7"/>
    <x v="132"/>
    <x v="38"/>
    <n v="103"/>
  </r>
  <r>
    <x v="2"/>
    <x v="7"/>
    <x v="133"/>
    <x v="38"/>
    <n v="35"/>
  </r>
  <r>
    <x v="2"/>
    <x v="7"/>
    <x v="134"/>
    <x v="38"/>
    <n v="38"/>
  </r>
  <r>
    <x v="2"/>
    <x v="7"/>
    <x v="135"/>
    <x v="38"/>
    <n v="166"/>
  </r>
  <r>
    <x v="2"/>
    <x v="7"/>
    <x v="136"/>
    <x v="38"/>
    <n v="104"/>
  </r>
  <r>
    <x v="2"/>
    <x v="7"/>
    <x v="139"/>
    <x v="38"/>
    <n v="79"/>
  </r>
  <r>
    <x v="2"/>
    <x v="7"/>
    <x v="141"/>
    <x v="38"/>
    <n v="294"/>
  </r>
  <r>
    <x v="2"/>
    <x v="7"/>
    <x v="125"/>
    <x v="39"/>
    <n v="15"/>
  </r>
  <r>
    <x v="2"/>
    <x v="7"/>
    <x v="126"/>
    <x v="39"/>
    <n v="5"/>
  </r>
  <r>
    <x v="2"/>
    <x v="7"/>
    <x v="129"/>
    <x v="39"/>
    <n v="1"/>
  </r>
  <r>
    <x v="2"/>
    <x v="7"/>
    <x v="130"/>
    <x v="39"/>
    <n v="10"/>
  </r>
  <r>
    <x v="2"/>
    <x v="7"/>
    <x v="134"/>
    <x v="39"/>
    <n v="3"/>
  </r>
  <r>
    <x v="2"/>
    <x v="7"/>
    <x v="135"/>
    <x v="39"/>
    <n v="5"/>
  </r>
  <r>
    <x v="2"/>
    <x v="7"/>
    <x v="136"/>
    <x v="39"/>
    <n v="12"/>
  </r>
  <r>
    <x v="2"/>
    <x v="7"/>
    <x v="137"/>
    <x v="39"/>
    <n v="7"/>
  </r>
  <r>
    <x v="2"/>
    <x v="7"/>
    <x v="141"/>
    <x v="39"/>
    <n v="22"/>
  </r>
  <r>
    <x v="2"/>
    <x v="7"/>
    <x v="125"/>
    <x v="40"/>
    <n v="137"/>
  </r>
  <r>
    <x v="2"/>
    <x v="7"/>
    <x v="128"/>
    <x v="40"/>
    <n v="15"/>
  </r>
  <r>
    <x v="2"/>
    <x v="7"/>
    <x v="135"/>
    <x v="40"/>
    <n v="14"/>
  </r>
  <r>
    <x v="2"/>
    <x v="7"/>
    <x v="139"/>
    <x v="40"/>
    <n v="26"/>
  </r>
  <r>
    <x v="2"/>
    <x v="7"/>
    <x v="124"/>
    <x v="30"/>
    <n v="193"/>
  </r>
  <r>
    <x v="2"/>
    <x v="7"/>
    <x v="125"/>
    <x v="30"/>
    <n v="97"/>
  </r>
  <r>
    <x v="2"/>
    <x v="7"/>
    <x v="126"/>
    <x v="30"/>
    <n v="51"/>
  </r>
  <r>
    <x v="2"/>
    <x v="7"/>
    <x v="127"/>
    <x v="30"/>
    <n v="269"/>
  </r>
  <r>
    <x v="2"/>
    <x v="7"/>
    <x v="128"/>
    <x v="30"/>
    <n v="72"/>
  </r>
  <r>
    <x v="2"/>
    <x v="7"/>
    <x v="129"/>
    <x v="30"/>
    <n v="1"/>
  </r>
  <r>
    <x v="2"/>
    <x v="7"/>
    <x v="130"/>
    <x v="30"/>
    <n v="2"/>
  </r>
  <r>
    <x v="2"/>
    <x v="7"/>
    <x v="131"/>
    <x v="30"/>
    <n v="105"/>
  </r>
  <r>
    <x v="2"/>
    <x v="7"/>
    <x v="132"/>
    <x v="30"/>
    <n v="554"/>
  </r>
  <r>
    <x v="2"/>
    <x v="7"/>
    <x v="133"/>
    <x v="30"/>
    <n v="160"/>
  </r>
  <r>
    <x v="2"/>
    <x v="7"/>
    <x v="134"/>
    <x v="30"/>
    <n v="43"/>
  </r>
  <r>
    <x v="2"/>
    <x v="7"/>
    <x v="135"/>
    <x v="30"/>
    <n v="5"/>
  </r>
  <r>
    <x v="2"/>
    <x v="7"/>
    <x v="137"/>
    <x v="30"/>
    <n v="39"/>
  </r>
  <r>
    <x v="2"/>
    <x v="7"/>
    <x v="139"/>
    <x v="30"/>
    <n v="11"/>
  </r>
  <r>
    <x v="2"/>
    <x v="8"/>
    <x v="142"/>
    <x v="0"/>
    <n v="4"/>
  </r>
  <r>
    <x v="2"/>
    <x v="8"/>
    <x v="143"/>
    <x v="0"/>
    <n v="100"/>
  </r>
  <r>
    <x v="2"/>
    <x v="8"/>
    <x v="144"/>
    <x v="0"/>
    <n v="120"/>
  </r>
  <r>
    <x v="2"/>
    <x v="8"/>
    <x v="145"/>
    <x v="0"/>
    <n v="44"/>
  </r>
  <r>
    <x v="2"/>
    <x v="8"/>
    <x v="146"/>
    <x v="0"/>
    <n v="29"/>
  </r>
  <r>
    <x v="2"/>
    <x v="8"/>
    <x v="147"/>
    <x v="0"/>
    <n v="21"/>
  </r>
  <r>
    <x v="2"/>
    <x v="8"/>
    <x v="148"/>
    <x v="0"/>
    <n v="46"/>
  </r>
  <r>
    <x v="2"/>
    <x v="8"/>
    <x v="149"/>
    <x v="0"/>
    <n v="77"/>
  </r>
  <r>
    <x v="2"/>
    <x v="8"/>
    <x v="150"/>
    <x v="0"/>
    <n v="52"/>
  </r>
  <r>
    <x v="2"/>
    <x v="8"/>
    <x v="151"/>
    <x v="0"/>
    <n v="53"/>
  </r>
  <r>
    <x v="2"/>
    <x v="8"/>
    <x v="152"/>
    <x v="0"/>
    <n v="7"/>
  </r>
  <r>
    <x v="2"/>
    <x v="8"/>
    <x v="153"/>
    <x v="0"/>
    <n v="50"/>
  </r>
  <r>
    <x v="2"/>
    <x v="8"/>
    <x v="155"/>
    <x v="0"/>
    <n v="10"/>
  </r>
  <r>
    <x v="2"/>
    <x v="8"/>
    <x v="142"/>
    <x v="1"/>
    <n v="1"/>
  </r>
  <r>
    <x v="2"/>
    <x v="8"/>
    <x v="143"/>
    <x v="1"/>
    <n v="10"/>
  </r>
  <r>
    <x v="2"/>
    <x v="8"/>
    <x v="144"/>
    <x v="1"/>
    <n v="24"/>
  </r>
  <r>
    <x v="2"/>
    <x v="8"/>
    <x v="145"/>
    <x v="1"/>
    <n v="6"/>
  </r>
  <r>
    <x v="2"/>
    <x v="8"/>
    <x v="146"/>
    <x v="1"/>
    <n v="4"/>
  </r>
  <r>
    <x v="2"/>
    <x v="8"/>
    <x v="147"/>
    <x v="1"/>
    <n v="3"/>
  </r>
  <r>
    <x v="2"/>
    <x v="8"/>
    <x v="148"/>
    <x v="1"/>
    <n v="4"/>
  </r>
  <r>
    <x v="2"/>
    <x v="8"/>
    <x v="149"/>
    <x v="1"/>
    <n v="7"/>
  </r>
  <r>
    <x v="2"/>
    <x v="8"/>
    <x v="150"/>
    <x v="1"/>
    <n v="9"/>
  </r>
  <r>
    <x v="2"/>
    <x v="8"/>
    <x v="151"/>
    <x v="1"/>
    <n v="5"/>
  </r>
  <r>
    <x v="2"/>
    <x v="8"/>
    <x v="152"/>
    <x v="1"/>
    <n v="2"/>
  </r>
  <r>
    <x v="2"/>
    <x v="8"/>
    <x v="153"/>
    <x v="1"/>
    <n v="8"/>
  </r>
  <r>
    <x v="2"/>
    <x v="8"/>
    <x v="155"/>
    <x v="1"/>
    <n v="3"/>
  </r>
  <r>
    <x v="2"/>
    <x v="8"/>
    <x v="142"/>
    <x v="2"/>
    <n v="26"/>
  </r>
  <r>
    <x v="2"/>
    <x v="8"/>
    <x v="143"/>
    <x v="2"/>
    <n v="150"/>
  </r>
  <r>
    <x v="2"/>
    <x v="8"/>
    <x v="144"/>
    <x v="2"/>
    <n v="145"/>
  </r>
  <r>
    <x v="2"/>
    <x v="8"/>
    <x v="145"/>
    <x v="2"/>
    <n v="38"/>
  </r>
  <r>
    <x v="2"/>
    <x v="8"/>
    <x v="146"/>
    <x v="2"/>
    <n v="34"/>
  </r>
  <r>
    <x v="2"/>
    <x v="8"/>
    <x v="147"/>
    <x v="2"/>
    <n v="34"/>
  </r>
  <r>
    <x v="2"/>
    <x v="8"/>
    <x v="148"/>
    <x v="2"/>
    <n v="78"/>
  </r>
  <r>
    <x v="2"/>
    <x v="8"/>
    <x v="149"/>
    <x v="2"/>
    <n v="43"/>
  </r>
  <r>
    <x v="2"/>
    <x v="8"/>
    <x v="150"/>
    <x v="2"/>
    <n v="85"/>
  </r>
  <r>
    <x v="2"/>
    <x v="8"/>
    <x v="151"/>
    <x v="2"/>
    <n v="57"/>
  </r>
  <r>
    <x v="2"/>
    <x v="8"/>
    <x v="152"/>
    <x v="2"/>
    <n v="24"/>
  </r>
  <r>
    <x v="2"/>
    <x v="8"/>
    <x v="153"/>
    <x v="2"/>
    <n v="74"/>
  </r>
  <r>
    <x v="2"/>
    <x v="8"/>
    <x v="154"/>
    <x v="2"/>
    <n v="64"/>
  </r>
  <r>
    <x v="2"/>
    <x v="8"/>
    <x v="155"/>
    <x v="2"/>
    <n v="77"/>
  </r>
  <r>
    <x v="2"/>
    <x v="8"/>
    <x v="156"/>
    <x v="2"/>
    <n v="16"/>
  </r>
  <r>
    <x v="2"/>
    <x v="8"/>
    <x v="144"/>
    <x v="3"/>
    <n v="1"/>
  </r>
  <r>
    <x v="2"/>
    <x v="8"/>
    <x v="148"/>
    <x v="3"/>
    <n v="1"/>
  </r>
  <r>
    <x v="2"/>
    <x v="8"/>
    <x v="142"/>
    <x v="4"/>
    <n v="8"/>
  </r>
  <r>
    <x v="2"/>
    <x v="8"/>
    <x v="143"/>
    <x v="4"/>
    <n v="26"/>
  </r>
  <r>
    <x v="2"/>
    <x v="8"/>
    <x v="144"/>
    <x v="4"/>
    <n v="44"/>
  </r>
  <r>
    <x v="2"/>
    <x v="8"/>
    <x v="145"/>
    <x v="4"/>
    <n v="12"/>
  </r>
  <r>
    <x v="2"/>
    <x v="8"/>
    <x v="146"/>
    <x v="4"/>
    <n v="1"/>
  </r>
  <r>
    <x v="2"/>
    <x v="8"/>
    <x v="147"/>
    <x v="4"/>
    <n v="9"/>
  </r>
  <r>
    <x v="2"/>
    <x v="8"/>
    <x v="148"/>
    <x v="4"/>
    <n v="6"/>
  </r>
  <r>
    <x v="2"/>
    <x v="8"/>
    <x v="149"/>
    <x v="4"/>
    <n v="7"/>
  </r>
  <r>
    <x v="2"/>
    <x v="8"/>
    <x v="150"/>
    <x v="4"/>
    <n v="22"/>
  </r>
  <r>
    <x v="2"/>
    <x v="8"/>
    <x v="151"/>
    <x v="4"/>
    <n v="9"/>
  </r>
  <r>
    <x v="2"/>
    <x v="8"/>
    <x v="152"/>
    <x v="4"/>
    <n v="13"/>
  </r>
  <r>
    <x v="2"/>
    <x v="8"/>
    <x v="153"/>
    <x v="4"/>
    <n v="19"/>
  </r>
  <r>
    <x v="2"/>
    <x v="8"/>
    <x v="154"/>
    <x v="4"/>
    <n v="10"/>
  </r>
  <r>
    <x v="2"/>
    <x v="8"/>
    <x v="155"/>
    <x v="4"/>
    <n v="9"/>
  </r>
  <r>
    <x v="2"/>
    <x v="8"/>
    <x v="156"/>
    <x v="4"/>
    <n v="1"/>
  </r>
  <r>
    <x v="2"/>
    <x v="8"/>
    <x v="142"/>
    <x v="5"/>
    <n v="26"/>
  </r>
  <r>
    <x v="2"/>
    <x v="8"/>
    <x v="143"/>
    <x v="5"/>
    <n v="150"/>
  </r>
  <r>
    <x v="2"/>
    <x v="8"/>
    <x v="144"/>
    <x v="5"/>
    <n v="145"/>
  </r>
  <r>
    <x v="2"/>
    <x v="8"/>
    <x v="145"/>
    <x v="5"/>
    <n v="38"/>
  </r>
  <r>
    <x v="2"/>
    <x v="8"/>
    <x v="146"/>
    <x v="5"/>
    <n v="34"/>
  </r>
  <r>
    <x v="2"/>
    <x v="8"/>
    <x v="147"/>
    <x v="5"/>
    <n v="34"/>
  </r>
  <r>
    <x v="2"/>
    <x v="8"/>
    <x v="148"/>
    <x v="5"/>
    <n v="78"/>
  </r>
  <r>
    <x v="2"/>
    <x v="8"/>
    <x v="149"/>
    <x v="5"/>
    <n v="45"/>
  </r>
  <r>
    <x v="2"/>
    <x v="8"/>
    <x v="150"/>
    <x v="5"/>
    <n v="88"/>
  </r>
  <r>
    <x v="2"/>
    <x v="8"/>
    <x v="151"/>
    <x v="5"/>
    <n v="57"/>
  </r>
  <r>
    <x v="2"/>
    <x v="8"/>
    <x v="152"/>
    <x v="5"/>
    <n v="25"/>
  </r>
  <r>
    <x v="2"/>
    <x v="8"/>
    <x v="153"/>
    <x v="5"/>
    <n v="75"/>
  </r>
  <r>
    <x v="2"/>
    <x v="8"/>
    <x v="154"/>
    <x v="5"/>
    <n v="65"/>
  </r>
  <r>
    <x v="2"/>
    <x v="8"/>
    <x v="155"/>
    <x v="5"/>
    <n v="77"/>
  </r>
  <r>
    <x v="2"/>
    <x v="8"/>
    <x v="156"/>
    <x v="5"/>
    <n v="17"/>
  </r>
  <r>
    <x v="2"/>
    <x v="8"/>
    <x v="143"/>
    <x v="6"/>
    <n v="5"/>
  </r>
  <r>
    <x v="2"/>
    <x v="8"/>
    <x v="144"/>
    <x v="6"/>
    <n v="1"/>
  </r>
  <r>
    <x v="2"/>
    <x v="8"/>
    <x v="145"/>
    <x v="6"/>
    <n v="1"/>
  </r>
  <r>
    <x v="2"/>
    <x v="8"/>
    <x v="147"/>
    <x v="6"/>
    <n v="4"/>
  </r>
  <r>
    <x v="2"/>
    <x v="8"/>
    <x v="149"/>
    <x v="6"/>
    <n v="1"/>
  </r>
  <r>
    <x v="2"/>
    <x v="8"/>
    <x v="152"/>
    <x v="6"/>
    <n v="1"/>
  </r>
  <r>
    <x v="2"/>
    <x v="8"/>
    <x v="153"/>
    <x v="6"/>
    <n v="1"/>
  </r>
  <r>
    <x v="2"/>
    <x v="8"/>
    <x v="154"/>
    <x v="6"/>
    <n v="1"/>
  </r>
  <r>
    <x v="2"/>
    <x v="8"/>
    <x v="142"/>
    <x v="7"/>
    <n v="1"/>
  </r>
  <r>
    <x v="2"/>
    <x v="8"/>
    <x v="143"/>
    <x v="7"/>
    <n v="9"/>
  </r>
  <r>
    <x v="2"/>
    <x v="8"/>
    <x v="144"/>
    <x v="7"/>
    <n v="10"/>
  </r>
  <r>
    <x v="2"/>
    <x v="8"/>
    <x v="145"/>
    <x v="7"/>
    <n v="1"/>
  </r>
  <r>
    <x v="2"/>
    <x v="8"/>
    <x v="146"/>
    <x v="7"/>
    <n v="1"/>
  </r>
  <r>
    <x v="2"/>
    <x v="8"/>
    <x v="147"/>
    <x v="7"/>
    <n v="6"/>
  </r>
  <r>
    <x v="2"/>
    <x v="8"/>
    <x v="148"/>
    <x v="7"/>
    <n v="1"/>
  </r>
  <r>
    <x v="2"/>
    <x v="8"/>
    <x v="149"/>
    <x v="7"/>
    <n v="3"/>
  </r>
  <r>
    <x v="2"/>
    <x v="8"/>
    <x v="150"/>
    <x v="7"/>
    <n v="3"/>
  </r>
  <r>
    <x v="2"/>
    <x v="8"/>
    <x v="152"/>
    <x v="7"/>
    <n v="2"/>
  </r>
  <r>
    <x v="2"/>
    <x v="8"/>
    <x v="153"/>
    <x v="7"/>
    <n v="4"/>
  </r>
  <r>
    <x v="2"/>
    <x v="8"/>
    <x v="148"/>
    <x v="8"/>
    <n v="1"/>
  </r>
  <r>
    <x v="2"/>
    <x v="8"/>
    <x v="142"/>
    <x v="9"/>
    <n v="4"/>
  </r>
  <r>
    <x v="2"/>
    <x v="8"/>
    <x v="143"/>
    <x v="9"/>
    <n v="25"/>
  </r>
  <r>
    <x v="2"/>
    <x v="8"/>
    <x v="144"/>
    <x v="9"/>
    <n v="39"/>
  </r>
  <r>
    <x v="2"/>
    <x v="8"/>
    <x v="145"/>
    <x v="9"/>
    <n v="14"/>
  </r>
  <r>
    <x v="2"/>
    <x v="8"/>
    <x v="146"/>
    <x v="9"/>
    <n v="16"/>
  </r>
  <r>
    <x v="2"/>
    <x v="8"/>
    <x v="147"/>
    <x v="9"/>
    <n v="13"/>
  </r>
  <r>
    <x v="2"/>
    <x v="8"/>
    <x v="148"/>
    <x v="9"/>
    <n v="34"/>
  </r>
  <r>
    <x v="2"/>
    <x v="8"/>
    <x v="149"/>
    <x v="9"/>
    <n v="8"/>
  </r>
  <r>
    <x v="2"/>
    <x v="8"/>
    <x v="150"/>
    <x v="9"/>
    <n v="29"/>
  </r>
  <r>
    <x v="2"/>
    <x v="8"/>
    <x v="151"/>
    <x v="9"/>
    <n v="31"/>
  </r>
  <r>
    <x v="2"/>
    <x v="8"/>
    <x v="152"/>
    <x v="9"/>
    <n v="6"/>
  </r>
  <r>
    <x v="2"/>
    <x v="8"/>
    <x v="153"/>
    <x v="9"/>
    <n v="39"/>
  </r>
  <r>
    <x v="2"/>
    <x v="8"/>
    <x v="154"/>
    <x v="9"/>
    <n v="46"/>
  </r>
  <r>
    <x v="2"/>
    <x v="8"/>
    <x v="155"/>
    <x v="9"/>
    <n v="60"/>
  </r>
  <r>
    <x v="2"/>
    <x v="8"/>
    <x v="156"/>
    <x v="9"/>
    <n v="16"/>
  </r>
  <r>
    <x v="2"/>
    <x v="8"/>
    <x v="142"/>
    <x v="10"/>
    <n v="1"/>
  </r>
  <r>
    <x v="2"/>
    <x v="8"/>
    <x v="143"/>
    <x v="10"/>
    <n v="19"/>
  </r>
  <r>
    <x v="2"/>
    <x v="8"/>
    <x v="144"/>
    <x v="10"/>
    <n v="4"/>
  </r>
  <r>
    <x v="2"/>
    <x v="8"/>
    <x v="145"/>
    <x v="10"/>
    <n v="1"/>
  </r>
  <r>
    <x v="2"/>
    <x v="8"/>
    <x v="147"/>
    <x v="10"/>
    <n v="3"/>
  </r>
  <r>
    <x v="2"/>
    <x v="8"/>
    <x v="148"/>
    <x v="10"/>
    <n v="1"/>
  </r>
  <r>
    <x v="2"/>
    <x v="8"/>
    <x v="149"/>
    <x v="10"/>
    <n v="3"/>
  </r>
  <r>
    <x v="2"/>
    <x v="8"/>
    <x v="150"/>
    <x v="10"/>
    <n v="4"/>
  </r>
  <r>
    <x v="2"/>
    <x v="8"/>
    <x v="151"/>
    <x v="10"/>
    <n v="1"/>
  </r>
  <r>
    <x v="2"/>
    <x v="8"/>
    <x v="153"/>
    <x v="10"/>
    <n v="3"/>
  </r>
  <r>
    <x v="2"/>
    <x v="8"/>
    <x v="154"/>
    <x v="10"/>
    <n v="2"/>
  </r>
  <r>
    <x v="2"/>
    <x v="8"/>
    <x v="142"/>
    <x v="11"/>
    <n v="1"/>
  </r>
  <r>
    <x v="2"/>
    <x v="8"/>
    <x v="143"/>
    <x v="11"/>
    <n v="9"/>
  </r>
  <r>
    <x v="2"/>
    <x v="8"/>
    <x v="144"/>
    <x v="11"/>
    <n v="6"/>
  </r>
  <r>
    <x v="2"/>
    <x v="8"/>
    <x v="145"/>
    <x v="11"/>
    <n v="1"/>
  </r>
  <r>
    <x v="2"/>
    <x v="8"/>
    <x v="147"/>
    <x v="11"/>
    <n v="1"/>
  </r>
  <r>
    <x v="2"/>
    <x v="8"/>
    <x v="149"/>
    <x v="11"/>
    <n v="1"/>
  </r>
  <r>
    <x v="2"/>
    <x v="8"/>
    <x v="150"/>
    <x v="11"/>
    <n v="2"/>
  </r>
  <r>
    <x v="2"/>
    <x v="8"/>
    <x v="151"/>
    <x v="11"/>
    <n v="1"/>
  </r>
  <r>
    <x v="2"/>
    <x v="8"/>
    <x v="153"/>
    <x v="11"/>
    <n v="2"/>
  </r>
  <r>
    <x v="2"/>
    <x v="8"/>
    <x v="154"/>
    <x v="11"/>
    <n v="4"/>
  </r>
  <r>
    <x v="2"/>
    <x v="8"/>
    <x v="155"/>
    <x v="11"/>
    <n v="2"/>
  </r>
  <r>
    <x v="2"/>
    <x v="8"/>
    <x v="142"/>
    <x v="12"/>
    <n v="25"/>
  </r>
  <r>
    <x v="2"/>
    <x v="8"/>
    <x v="143"/>
    <x v="12"/>
    <n v="94"/>
  </r>
  <r>
    <x v="2"/>
    <x v="8"/>
    <x v="144"/>
    <x v="12"/>
    <n v="135"/>
  </r>
  <r>
    <x v="2"/>
    <x v="8"/>
    <x v="145"/>
    <x v="12"/>
    <n v="37"/>
  </r>
  <r>
    <x v="2"/>
    <x v="8"/>
    <x v="146"/>
    <x v="12"/>
    <n v="34"/>
  </r>
  <r>
    <x v="2"/>
    <x v="8"/>
    <x v="147"/>
    <x v="12"/>
    <n v="32"/>
  </r>
  <r>
    <x v="2"/>
    <x v="8"/>
    <x v="148"/>
    <x v="12"/>
    <n v="74"/>
  </r>
  <r>
    <x v="2"/>
    <x v="8"/>
    <x v="149"/>
    <x v="12"/>
    <n v="35"/>
  </r>
  <r>
    <x v="2"/>
    <x v="8"/>
    <x v="150"/>
    <x v="12"/>
    <n v="79"/>
  </r>
  <r>
    <x v="2"/>
    <x v="8"/>
    <x v="151"/>
    <x v="12"/>
    <n v="54"/>
  </r>
  <r>
    <x v="2"/>
    <x v="8"/>
    <x v="152"/>
    <x v="12"/>
    <n v="22"/>
  </r>
  <r>
    <x v="2"/>
    <x v="8"/>
    <x v="153"/>
    <x v="12"/>
    <n v="70"/>
  </r>
  <r>
    <x v="2"/>
    <x v="8"/>
    <x v="154"/>
    <x v="12"/>
    <n v="62"/>
  </r>
  <r>
    <x v="2"/>
    <x v="8"/>
    <x v="155"/>
    <x v="12"/>
    <n v="77"/>
  </r>
  <r>
    <x v="2"/>
    <x v="8"/>
    <x v="156"/>
    <x v="12"/>
    <n v="16"/>
  </r>
  <r>
    <x v="2"/>
    <x v="8"/>
    <x v="142"/>
    <x v="13"/>
    <n v="1"/>
  </r>
  <r>
    <x v="2"/>
    <x v="8"/>
    <x v="143"/>
    <x v="13"/>
    <n v="38"/>
  </r>
  <r>
    <x v="2"/>
    <x v="8"/>
    <x v="144"/>
    <x v="13"/>
    <n v="10"/>
  </r>
  <r>
    <x v="2"/>
    <x v="8"/>
    <x v="145"/>
    <x v="13"/>
    <n v="1"/>
  </r>
  <r>
    <x v="2"/>
    <x v="8"/>
    <x v="146"/>
    <x v="13"/>
    <n v="1"/>
  </r>
  <r>
    <x v="2"/>
    <x v="8"/>
    <x v="147"/>
    <x v="13"/>
    <n v="2"/>
  </r>
  <r>
    <x v="2"/>
    <x v="8"/>
    <x v="148"/>
    <x v="13"/>
    <n v="3"/>
  </r>
  <r>
    <x v="2"/>
    <x v="8"/>
    <x v="149"/>
    <x v="13"/>
    <n v="4"/>
  </r>
  <r>
    <x v="2"/>
    <x v="8"/>
    <x v="150"/>
    <x v="13"/>
    <n v="2"/>
  </r>
  <r>
    <x v="2"/>
    <x v="8"/>
    <x v="151"/>
    <x v="13"/>
    <n v="2"/>
  </r>
  <r>
    <x v="2"/>
    <x v="8"/>
    <x v="153"/>
    <x v="13"/>
    <n v="1"/>
  </r>
  <r>
    <x v="2"/>
    <x v="8"/>
    <x v="154"/>
    <x v="13"/>
    <n v="1"/>
  </r>
  <r>
    <x v="2"/>
    <x v="8"/>
    <x v="155"/>
    <x v="13"/>
    <n v="1"/>
  </r>
  <r>
    <x v="2"/>
    <x v="8"/>
    <x v="142"/>
    <x v="14"/>
    <n v="1"/>
  </r>
  <r>
    <x v="2"/>
    <x v="8"/>
    <x v="143"/>
    <x v="14"/>
    <n v="74"/>
  </r>
  <r>
    <x v="2"/>
    <x v="8"/>
    <x v="144"/>
    <x v="14"/>
    <n v="40"/>
  </r>
  <r>
    <x v="2"/>
    <x v="8"/>
    <x v="145"/>
    <x v="14"/>
    <n v="3"/>
  </r>
  <r>
    <x v="2"/>
    <x v="8"/>
    <x v="146"/>
    <x v="14"/>
    <n v="1"/>
  </r>
  <r>
    <x v="2"/>
    <x v="8"/>
    <x v="147"/>
    <x v="14"/>
    <n v="10"/>
  </r>
  <r>
    <x v="2"/>
    <x v="8"/>
    <x v="148"/>
    <x v="14"/>
    <n v="13"/>
  </r>
  <r>
    <x v="2"/>
    <x v="8"/>
    <x v="149"/>
    <x v="14"/>
    <n v="12"/>
  </r>
  <r>
    <x v="2"/>
    <x v="8"/>
    <x v="150"/>
    <x v="14"/>
    <n v="11"/>
  </r>
  <r>
    <x v="2"/>
    <x v="8"/>
    <x v="151"/>
    <x v="14"/>
    <n v="8"/>
  </r>
  <r>
    <x v="2"/>
    <x v="8"/>
    <x v="152"/>
    <x v="14"/>
    <n v="2"/>
  </r>
  <r>
    <x v="2"/>
    <x v="8"/>
    <x v="153"/>
    <x v="14"/>
    <n v="6"/>
  </r>
  <r>
    <x v="2"/>
    <x v="8"/>
    <x v="154"/>
    <x v="14"/>
    <n v="3"/>
  </r>
  <r>
    <x v="2"/>
    <x v="8"/>
    <x v="155"/>
    <x v="14"/>
    <n v="1"/>
  </r>
  <r>
    <x v="2"/>
    <x v="8"/>
    <x v="142"/>
    <x v="15"/>
    <n v="7"/>
  </r>
  <r>
    <x v="2"/>
    <x v="8"/>
    <x v="143"/>
    <x v="15"/>
    <n v="44"/>
  </r>
  <r>
    <x v="2"/>
    <x v="8"/>
    <x v="144"/>
    <x v="15"/>
    <n v="27"/>
  </r>
  <r>
    <x v="2"/>
    <x v="8"/>
    <x v="145"/>
    <x v="15"/>
    <n v="4"/>
  </r>
  <r>
    <x v="2"/>
    <x v="8"/>
    <x v="146"/>
    <x v="15"/>
    <n v="2"/>
  </r>
  <r>
    <x v="2"/>
    <x v="8"/>
    <x v="147"/>
    <x v="15"/>
    <n v="8"/>
  </r>
  <r>
    <x v="2"/>
    <x v="8"/>
    <x v="148"/>
    <x v="15"/>
    <n v="1"/>
  </r>
  <r>
    <x v="2"/>
    <x v="8"/>
    <x v="149"/>
    <x v="15"/>
    <n v="8"/>
  </r>
  <r>
    <x v="2"/>
    <x v="8"/>
    <x v="150"/>
    <x v="15"/>
    <n v="9"/>
  </r>
  <r>
    <x v="2"/>
    <x v="8"/>
    <x v="151"/>
    <x v="15"/>
    <n v="4"/>
  </r>
  <r>
    <x v="2"/>
    <x v="8"/>
    <x v="152"/>
    <x v="15"/>
    <n v="3"/>
  </r>
  <r>
    <x v="2"/>
    <x v="8"/>
    <x v="153"/>
    <x v="15"/>
    <n v="5"/>
  </r>
  <r>
    <x v="2"/>
    <x v="8"/>
    <x v="154"/>
    <x v="15"/>
    <n v="5"/>
  </r>
  <r>
    <x v="2"/>
    <x v="8"/>
    <x v="155"/>
    <x v="15"/>
    <n v="10"/>
  </r>
  <r>
    <x v="2"/>
    <x v="8"/>
    <x v="156"/>
    <x v="15"/>
    <n v="1"/>
  </r>
  <r>
    <x v="2"/>
    <x v="8"/>
    <x v="142"/>
    <x v="16"/>
    <n v="1"/>
  </r>
  <r>
    <x v="2"/>
    <x v="8"/>
    <x v="143"/>
    <x v="16"/>
    <n v="20"/>
  </r>
  <r>
    <x v="2"/>
    <x v="8"/>
    <x v="144"/>
    <x v="16"/>
    <n v="18"/>
  </r>
  <r>
    <x v="2"/>
    <x v="8"/>
    <x v="145"/>
    <x v="16"/>
    <n v="4"/>
  </r>
  <r>
    <x v="2"/>
    <x v="8"/>
    <x v="146"/>
    <x v="16"/>
    <n v="2"/>
  </r>
  <r>
    <x v="2"/>
    <x v="8"/>
    <x v="147"/>
    <x v="16"/>
    <n v="6"/>
  </r>
  <r>
    <x v="2"/>
    <x v="8"/>
    <x v="148"/>
    <x v="16"/>
    <n v="3"/>
  </r>
  <r>
    <x v="2"/>
    <x v="8"/>
    <x v="149"/>
    <x v="16"/>
    <n v="2"/>
  </r>
  <r>
    <x v="2"/>
    <x v="8"/>
    <x v="150"/>
    <x v="16"/>
    <n v="8"/>
  </r>
  <r>
    <x v="2"/>
    <x v="8"/>
    <x v="151"/>
    <x v="16"/>
    <n v="6"/>
  </r>
  <r>
    <x v="2"/>
    <x v="8"/>
    <x v="152"/>
    <x v="16"/>
    <n v="2"/>
  </r>
  <r>
    <x v="2"/>
    <x v="8"/>
    <x v="153"/>
    <x v="16"/>
    <n v="7"/>
  </r>
  <r>
    <x v="2"/>
    <x v="8"/>
    <x v="154"/>
    <x v="16"/>
    <n v="3"/>
  </r>
  <r>
    <x v="2"/>
    <x v="8"/>
    <x v="155"/>
    <x v="16"/>
    <n v="2"/>
  </r>
  <r>
    <x v="2"/>
    <x v="8"/>
    <x v="143"/>
    <x v="33"/>
    <n v="6"/>
  </r>
  <r>
    <x v="2"/>
    <x v="8"/>
    <x v="144"/>
    <x v="33"/>
    <n v="2"/>
  </r>
  <r>
    <x v="2"/>
    <x v="8"/>
    <x v="145"/>
    <x v="33"/>
    <n v="1"/>
  </r>
  <r>
    <x v="2"/>
    <x v="8"/>
    <x v="146"/>
    <x v="33"/>
    <n v="1"/>
  </r>
  <r>
    <x v="2"/>
    <x v="8"/>
    <x v="147"/>
    <x v="33"/>
    <n v="1"/>
  </r>
  <r>
    <x v="2"/>
    <x v="8"/>
    <x v="148"/>
    <x v="33"/>
    <n v="1"/>
  </r>
  <r>
    <x v="2"/>
    <x v="8"/>
    <x v="149"/>
    <x v="33"/>
    <n v="3"/>
  </r>
  <r>
    <x v="2"/>
    <x v="8"/>
    <x v="150"/>
    <x v="33"/>
    <n v="1"/>
  </r>
  <r>
    <x v="2"/>
    <x v="8"/>
    <x v="151"/>
    <x v="33"/>
    <n v="1"/>
  </r>
  <r>
    <x v="2"/>
    <x v="8"/>
    <x v="153"/>
    <x v="33"/>
    <n v="2"/>
  </r>
  <r>
    <x v="2"/>
    <x v="8"/>
    <x v="154"/>
    <x v="33"/>
    <n v="2"/>
  </r>
  <r>
    <x v="2"/>
    <x v="8"/>
    <x v="155"/>
    <x v="33"/>
    <n v="5"/>
  </r>
  <r>
    <x v="2"/>
    <x v="8"/>
    <x v="156"/>
    <x v="33"/>
    <n v="1"/>
  </r>
  <r>
    <x v="2"/>
    <x v="8"/>
    <x v="144"/>
    <x v="34"/>
    <n v="3"/>
  </r>
  <r>
    <x v="2"/>
    <x v="8"/>
    <x v="146"/>
    <x v="34"/>
    <n v="1"/>
  </r>
  <r>
    <x v="2"/>
    <x v="8"/>
    <x v="149"/>
    <x v="34"/>
    <n v="1"/>
  </r>
  <r>
    <x v="2"/>
    <x v="8"/>
    <x v="150"/>
    <x v="34"/>
    <n v="1"/>
  </r>
  <r>
    <x v="2"/>
    <x v="8"/>
    <x v="153"/>
    <x v="34"/>
    <n v="2"/>
  </r>
  <r>
    <x v="2"/>
    <x v="8"/>
    <x v="155"/>
    <x v="34"/>
    <n v="1"/>
  </r>
  <r>
    <x v="2"/>
    <x v="8"/>
    <x v="145"/>
    <x v="35"/>
    <n v="1"/>
  </r>
  <r>
    <x v="2"/>
    <x v="8"/>
    <x v="146"/>
    <x v="35"/>
    <n v="1"/>
  </r>
  <r>
    <x v="2"/>
    <x v="8"/>
    <x v="144"/>
    <x v="36"/>
    <n v="1"/>
  </r>
  <r>
    <x v="2"/>
    <x v="8"/>
    <x v="149"/>
    <x v="36"/>
    <n v="1"/>
  </r>
  <r>
    <x v="2"/>
    <x v="8"/>
    <x v="150"/>
    <x v="36"/>
    <n v="2"/>
  </r>
  <r>
    <x v="2"/>
    <x v="8"/>
    <x v="153"/>
    <x v="36"/>
    <n v="2"/>
  </r>
  <r>
    <x v="2"/>
    <x v="8"/>
    <x v="155"/>
    <x v="36"/>
    <n v="1"/>
  </r>
  <r>
    <x v="2"/>
    <x v="8"/>
    <x v="142"/>
    <x v="17"/>
    <n v="90"/>
  </r>
  <r>
    <x v="2"/>
    <x v="8"/>
    <x v="143"/>
    <x v="17"/>
    <n v="343"/>
  </r>
  <r>
    <x v="2"/>
    <x v="8"/>
    <x v="144"/>
    <x v="17"/>
    <n v="545"/>
  </r>
  <r>
    <x v="2"/>
    <x v="8"/>
    <x v="145"/>
    <x v="17"/>
    <n v="134"/>
  </r>
  <r>
    <x v="2"/>
    <x v="8"/>
    <x v="146"/>
    <x v="17"/>
    <n v="11"/>
  </r>
  <r>
    <x v="2"/>
    <x v="8"/>
    <x v="147"/>
    <x v="17"/>
    <n v="124"/>
  </r>
  <r>
    <x v="2"/>
    <x v="8"/>
    <x v="148"/>
    <x v="17"/>
    <n v="74"/>
  </r>
  <r>
    <x v="2"/>
    <x v="8"/>
    <x v="149"/>
    <x v="17"/>
    <n v="124"/>
  </r>
  <r>
    <x v="2"/>
    <x v="8"/>
    <x v="150"/>
    <x v="17"/>
    <n v="228"/>
  </r>
  <r>
    <x v="2"/>
    <x v="8"/>
    <x v="151"/>
    <x v="17"/>
    <n v="140"/>
  </r>
  <r>
    <x v="2"/>
    <x v="8"/>
    <x v="152"/>
    <x v="17"/>
    <n v="140"/>
  </r>
  <r>
    <x v="2"/>
    <x v="8"/>
    <x v="153"/>
    <x v="17"/>
    <n v="213"/>
  </r>
  <r>
    <x v="2"/>
    <x v="8"/>
    <x v="154"/>
    <x v="17"/>
    <n v="105"/>
  </r>
  <r>
    <x v="2"/>
    <x v="8"/>
    <x v="155"/>
    <x v="17"/>
    <n v="90"/>
  </r>
  <r>
    <x v="2"/>
    <x v="8"/>
    <x v="156"/>
    <x v="17"/>
    <n v="24"/>
  </r>
  <r>
    <x v="2"/>
    <x v="8"/>
    <x v="142"/>
    <x v="18"/>
    <n v="49"/>
  </r>
  <r>
    <x v="2"/>
    <x v="8"/>
    <x v="143"/>
    <x v="18"/>
    <n v="2945"/>
  </r>
  <r>
    <x v="2"/>
    <x v="8"/>
    <x v="144"/>
    <x v="18"/>
    <n v="2760"/>
  </r>
  <r>
    <x v="2"/>
    <x v="8"/>
    <x v="145"/>
    <x v="18"/>
    <n v="467"/>
  </r>
  <r>
    <x v="2"/>
    <x v="8"/>
    <x v="146"/>
    <x v="18"/>
    <n v="2"/>
  </r>
  <r>
    <x v="2"/>
    <x v="8"/>
    <x v="147"/>
    <x v="18"/>
    <n v="1671"/>
  </r>
  <r>
    <x v="2"/>
    <x v="8"/>
    <x v="148"/>
    <x v="18"/>
    <n v="22"/>
  </r>
  <r>
    <x v="2"/>
    <x v="8"/>
    <x v="149"/>
    <x v="18"/>
    <n v="250"/>
  </r>
  <r>
    <x v="2"/>
    <x v="8"/>
    <x v="150"/>
    <x v="18"/>
    <n v="14"/>
  </r>
  <r>
    <x v="2"/>
    <x v="8"/>
    <x v="152"/>
    <x v="18"/>
    <n v="24"/>
  </r>
  <r>
    <x v="2"/>
    <x v="8"/>
    <x v="153"/>
    <x v="18"/>
    <n v="845"/>
  </r>
  <r>
    <x v="2"/>
    <x v="8"/>
    <x v="148"/>
    <x v="19"/>
    <n v="62152"/>
  </r>
  <r>
    <x v="2"/>
    <x v="8"/>
    <x v="144"/>
    <x v="20"/>
    <n v="6"/>
  </r>
  <r>
    <x v="2"/>
    <x v="8"/>
    <x v="148"/>
    <x v="20"/>
    <n v="7"/>
  </r>
  <r>
    <x v="2"/>
    <x v="8"/>
    <x v="142"/>
    <x v="21"/>
    <n v="102"/>
  </r>
  <r>
    <x v="2"/>
    <x v="8"/>
    <x v="143"/>
    <x v="21"/>
    <n v="802"/>
  </r>
  <r>
    <x v="2"/>
    <x v="8"/>
    <x v="144"/>
    <x v="21"/>
    <n v="1016"/>
  </r>
  <r>
    <x v="2"/>
    <x v="8"/>
    <x v="145"/>
    <x v="21"/>
    <n v="261"/>
  </r>
  <r>
    <x v="2"/>
    <x v="8"/>
    <x v="146"/>
    <x v="21"/>
    <n v="450"/>
  </r>
  <r>
    <x v="2"/>
    <x v="8"/>
    <x v="147"/>
    <x v="21"/>
    <n v="474"/>
  </r>
  <r>
    <x v="2"/>
    <x v="8"/>
    <x v="148"/>
    <x v="21"/>
    <n v="1275"/>
  </r>
  <r>
    <x v="2"/>
    <x v="8"/>
    <x v="149"/>
    <x v="21"/>
    <n v="299"/>
  </r>
  <r>
    <x v="2"/>
    <x v="8"/>
    <x v="150"/>
    <x v="21"/>
    <n v="863"/>
  </r>
  <r>
    <x v="2"/>
    <x v="8"/>
    <x v="151"/>
    <x v="21"/>
    <n v="2080"/>
  </r>
  <r>
    <x v="2"/>
    <x v="8"/>
    <x v="152"/>
    <x v="21"/>
    <n v="111"/>
  </r>
  <r>
    <x v="2"/>
    <x v="8"/>
    <x v="153"/>
    <x v="21"/>
    <n v="1662"/>
  </r>
  <r>
    <x v="2"/>
    <x v="8"/>
    <x v="154"/>
    <x v="21"/>
    <n v="2601"/>
  </r>
  <r>
    <x v="2"/>
    <x v="8"/>
    <x v="155"/>
    <x v="21"/>
    <n v="3676"/>
  </r>
  <r>
    <x v="2"/>
    <x v="8"/>
    <x v="156"/>
    <x v="21"/>
    <n v="882"/>
  </r>
  <r>
    <x v="2"/>
    <x v="8"/>
    <x v="142"/>
    <x v="22"/>
    <n v="5"/>
  </r>
  <r>
    <x v="2"/>
    <x v="8"/>
    <x v="143"/>
    <x v="22"/>
    <n v="43620"/>
  </r>
  <r>
    <x v="2"/>
    <x v="8"/>
    <x v="144"/>
    <x v="22"/>
    <n v="17853"/>
  </r>
  <r>
    <x v="2"/>
    <x v="8"/>
    <x v="145"/>
    <x v="22"/>
    <n v="33"/>
  </r>
  <r>
    <x v="2"/>
    <x v="8"/>
    <x v="146"/>
    <x v="22"/>
    <n v="30"/>
  </r>
  <r>
    <x v="2"/>
    <x v="8"/>
    <x v="147"/>
    <x v="22"/>
    <n v="4691"/>
  </r>
  <r>
    <x v="2"/>
    <x v="8"/>
    <x v="148"/>
    <x v="22"/>
    <n v="1514"/>
  </r>
  <r>
    <x v="2"/>
    <x v="8"/>
    <x v="149"/>
    <x v="22"/>
    <n v="120"/>
  </r>
  <r>
    <x v="2"/>
    <x v="8"/>
    <x v="150"/>
    <x v="22"/>
    <n v="7026"/>
  </r>
  <r>
    <x v="2"/>
    <x v="8"/>
    <x v="151"/>
    <x v="22"/>
    <n v="2988"/>
  </r>
  <r>
    <x v="2"/>
    <x v="8"/>
    <x v="152"/>
    <x v="22"/>
    <n v="11"/>
  </r>
  <r>
    <x v="2"/>
    <x v="8"/>
    <x v="153"/>
    <x v="22"/>
    <n v="1504"/>
  </r>
  <r>
    <x v="2"/>
    <x v="8"/>
    <x v="154"/>
    <x v="22"/>
    <n v="1180"/>
  </r>
  <r>
    <x v="2"/>
    <x v="8"/>
    <x v="155"/>
    <x v="22"/>
    <n v="13"/>
  </r>
  <r>
    <x v="2"/>
    <x v="8"/>
    <x v="142"/>
    <x v="23"/>
    <n v="65"/>
  </r>
  <r>
    <x v="2"/>
    <x v="8"/>
    <x v="143"/>
    <x v="23"/>
    <n v="280"/>
  </r>
  <r>
    <x v="2"/>
    <x v="8"/>
    <x v="144"/>
    <x v="23"/>
    <n v="45"/>
  </r>
  <r>
    <x v="2"/>
    <x v="8"/>
    <x v="145"/>
    <x v="23"/>
    <n v="31"/>
  </r>
  <r>
    <x v="2"/>
    <x v="8"/>
    <x v="147"/>
    <x v="23"/>
    <n v="46"/>
  </r>
  <r>
    <x v="2"/>
    <x v="8"/>
    <x v="148"/>
    <x v="23"/>
    <n v="70"/>
  </r>
  <r>
    <x v="2"/>
    <x v="8"/>
    <x v="149"/>
    <x v="23"/>
    <n v="32"/>
  </r>
  <r>
    <x v="2"/>
    <x v="8"/>
    <x v="150"/>
    <x v="23"/>
    <n v="38"/>
  </r>
  <r>
    <x v="2"/>
    <x v="8"/>
    <x v="151"/>
    <x v="23"/>
    <n v="35"/>
  </r>
  <r>
    <x v="2"/>
    <x v="8"/>
    <x v="153"/>
    <x v="23"/>
    <n v="17"/>
  </r>
  <r>
    <x v="2"/>
    <x v="8"/>
    <x v="154"/>
    <x v="23"/>
    <n v="15"/>
  </r>
  <r>
    <x v="2"/>
    <x v="8"/>
    <x v="142"/>
    <x v="24"/>
    <n v="1"/>
  </r>
  <r>
    <x v="2"/>
    <x v="8"/>
    <x v="143"/>
    <x v="24"/>
    <n v="52"/>
  </r>
  <r>
    <x v="2"/>
    <x v="8"/>
    <x v="144"/>
    <x v="24"/>
    <n v="50"/>
  </r>
  <r>
    <x v="2"/>
    <x v="8"/>
    <x v="145"/>
    <x v="24"/>
    <n v="1"/>
  </r>
  <r>
    <x v="2"/>
    <x v="8"/>
    <x v="147"/>
    <x v="24"/>
    <n v="2"/>
  </r>
  <r>
    <x v="2"/>
    <x v="8"/>
    <x v="149"/>
    <x v="24"/>
    <n v="2"/>
  </r>
  <r>
    <x v="2"/>
    <x v="8"/>
    <x v="150"/>
    <x v="24"/>
    <n v="19"/>
  </r>
  <r>
    <x v="2"/>
    <x v="8"/>
    <x v="151"/>
    <x v="24"/>
    <n v="1"/>
  </r>
  <r>
    <x v="2"/>
    <x v="8"/>
    <x v="153"/>
    <x v="24"/>
    <n v="4"/>
  </r>
  <r>
    <x v="2"/>
    <x v="8"/>
    <x v="154"/>
    <x v="24"/>
    <n v="15"/>
  </r>
  <r>
    <x v="2"/>
    <x v="8"/>
    <x v="155"/>
    <x v="24"/>
    <n v="2"/>
  </r>
  <r>
    <x v="2"/>
    <x v="8"/>
    <x v="142"/>
    <x v="25"/>
    <n v="2797"/>
  </r>
  <r>
    <x v="2"/>
    <x v="8"/>
    <x v="143"/>
    <x v="25"/>
    <n v="10005"/>
  </r>
  <r>
    <x v="2"/>
    <x v="8"/>
    <x v="144"/>
    <x v="25"/>
    <n v="13187"/>
  </r>
  <r>
    <x v="2"/>
    <x v="8"/>
    <x v="145"/>
    <x v="25"/>
    <n v="4664"/>
  </r>
  <r>
    <x v="2"/>
    <x v="8"/>
    <x v="146"/>
    <x v="25"/>
    <n v="2881"/>
  </r>
  <r>
    <x v="2"/>
    <x v="8"/>
    <x v="147"/>
    <x v="25"/>
    <n v="4530"/>
  </r>
  <r>
    <x v="2"/>
    <x v="8"/>
    <x v="148"/>
    <x v="25"/>
    <n v="5466"/>
  </r>
  <r>
    <x v="2"/>
    <x v="8"/>
    <x v="149"/>
    <x v="25"/>
    <n v="4790"/>
  </r>
  <r>
    <x v="2"/>
    <x v="8"/>
    <x v="150"/>
    <x v="25"/>
    <n v="9472"/>
  </r>
  <r>
    <x v="2"/>
    <x v="8"/>
    <x v="151"/>
    <x v="25"/>
    <n v="7330"/>
  </r>
  <r>
    <x v="2"/>
    <x v="8"/>
    <x v="152"/>
    <x v="25"/>
    <n v="3131"/>
  </r>
  <r>
    <x v="2"/>
    <x v="8"/>
    <x v="153"/>
    <x v="25"/>
    <n v="8642"/>
  </r>
  <r>
    <x v="2"/>
    <x v="8"/>
    <x v="154"/>
    <x v="25"/>
    <n v="7397"/>
  </r>
  <r>
    <x v="2"/>
    <x v="8"/>
    <x v="155"/>
    <x v="25"/>
    <n v="8856"/>
  </r>
  <r>
    <x v="2"/>
    <x v="8"/>
    <x v="156"/>
    <x v="25"/>
    <n v="1833"/>
  </r>
  <r>
    <x v="2"/>
    <x v="8"/>
    <x v="142"/>
    <x v="26"/>
    <n v="20"/>
  </r>
  <r>
    <x v="2"/>
    <x v="8"/>
    <x v="143"/>
    <x v="26"/>
    <n v="1457"/>
  </r>
  <r>
    <x v="2"/>
    <x v="8"/>
    <x v="144"/>
    <x v="26"/>
    <n v="278"/>
  </r>
  <r>
    <x v="2"/>
    <x v="8"/>
    <x v="145"/>
    <x v="26"/>
    <n v="1"/>
  </r>
  <r>
    <x v="2"/>
    <x v="8"/>
    <x v="146"/>
    <x v="26"/>
    <n v="1"/>
  </r>
  <r>
    <x v="2"/>
    <x v="8"/>
    <x v="147"/>
    <x v="26"/>
    <n v="33"/>
  </r>
  <r>
    <x v="2"/>
    <x v="8"/>
    <x v="148"/>
    <x v="26"/>
    <n v="45"/>
  </r>
  <r>
    <x v="2"/>
    <x v="8"/>
    <x v="149"/>
    <x v="26"/>
    <n v="64"/>
  </r>
  <r>
    <x v="2"/>
    <x v="8"/>
    <x v="150"/>
    <x v="26"/>
    <n v="26"/>
  </r>
  <r>
    <x v="2"/>
    <x v="8"/>
    <x v="151"/>
    <x v="26"/>
    <n v="65"/>
  </r>
  <r>
    <x v="2"/>
    <x v="8"/>
    <x v="153"/>
    <x v="26"/>
    <n v="2"/>
  </r>
  <r>
    <x v="2"/>
    <x v="8"/>
    <x v="154"/>
    <x v="26"/>
    <n v="1"/>
  </r>
  <r>
    <x v="2"/>
    <x v="8"/>
    <x v="155"/>
    <x v="26"/>
    <n v="1"/>
  </r>
  <r>
    <x v="2"/>
    <x v="8"/>
    <x v="142"/>
    <x v="27"/>
    <n v="56"/>
  </r>
  <r>
    <x v="2"/>
    <x v="8"/>
    <x v="143"/>
    <x v="27"/>
    <n v="5025"/>
  </r>
  <r>
    <x v="2"/>
    <x v="8"/>
    <x v="144"/>
    <x v="27"/>
    <n v="3521"/>
  </r>
  <r>
    <x v="2"/>
    <x v="8"/>
    <x v="145"/>
    <x v="27"/>
    <n v="405"/>
  </r>
  <r>
    <x v="2"/>
    <x v="8"/>
    <x v="146"/>
    <x v="27"/>
    <n v="32"/>
  </r>
  <r>
    <x v="2"/>
    <x v="8"/>
    <x v="147"/>
    <x v="27"/>
    <n v="872"/>
  </r>
  <r>
    <x v="2"/>
    <x v="8"/>
    <x v="148"/>
    <x v="27"/>
    <n v="1087"/>
  </r>
  <r>
    <x v="2"/>
    <x v="8"/>
    <x v="149"/>
    <x v="27"/>
    <n v="980"/>
  </r>
  <r>
    <x v="2"/>
    <x v="8"/>
    <x v="150"/>
    <x v="27"/>
    <n v="721"/>
  </r>
  <r>
    <x v="2"/>
    <x v="8"/>
    <x v="151"/>
    <x v="27"/>
    <n v="1598"/>
  </r>
  <r>
    <x v="2"/>
    <x v="8"/>
    <x v="152"/>
    <x v="27"/>
    <n v="102"/>
  </r>
  <r>
    <x v="2"/>
    <x v="8"/>
    <x v="153"/>
    <x v="27"/>
    <n v="846"/>
  </r>
  <r>
    <x v="2"/>
    <x v="8"/>
    <x v="154"/>
    <x v="27"/>
    <n v="205"/>
  </r>
  <r>
    <x v="2"/>
    <x v="8"/>
    <x v="155"/>
    <x v="27"/>
    <n v="55"/>
  </r>
  <r>
    <x v="2"/>
    <x v="8"/>
    <x v="142"/>
    <x v="28"/>
    <n v="29"/>
  </r>
  <r>
    <x v="2"/>
    <x v="8"/>
    <x v="143"/>
    <x v="28"/>
    <n v="1463"/>
  </r>
  <r>
    <x v="2"/>
    <x v="8"/>
    <x v="144"/>
    <x v="28"/>
    <n v="303"/>
  </r>
  <r>
    <x v="2"/>
    <x v="8"/>
    <x v="145"/>
    <x v="28"/>
    <n v="9"/>
  </r>
  <r>
    <x v="2"/>
    <x v="8"/>
    <x v="146"/>
    <x v="28"/>
    <n v="2"/>
  </r>
  <r>
    <x v="2"/>
    <x v="8"/>
    <x v="147"/>
    <x v="28"/>
    <n v="28"/>
  </r>
  <r>
    <x v="2"/>
    <x v="8"/>
    <x v="148"/>
    <x v="28"/>
    <n v="1"/>
  </r>
  <r>
    <x v="2"/>
    <x v="8"/>
    <x v="149"/>
    <x v="28"/>
    <n v="274"/>
  </r>
  <r>
    <x v="2"/>
    <x v="8"/>
    <x v="150"/>
    <x v="28"/>
    <n v="37"/>
  </r>
  <r>
    <x v="2"/>
    <x v="8"/>
    <x v="151"/>
    <x v="28"/>
    <n v="106"/>
  </r>
  <r>
    <x v="2"/>
    <x v="8"/>
    <x v="152"/>
    <x v="28"/>
    <n v="31"/>
  </r>
  <r>
    <x v="2"/>
    <x v="8"/>
    <x v="153"/>
    <x v="28"/>
    <n v="36"/>
  </r>
  <r>
    <x v="2"/>
    <x v="8"/>
    <x v="154"/>
    <x v="28"/>
    <n v="5"/>
  </r>
  <r>
    <x v="2"/>
    <x v="8"/>
    <x v="155"/>
    <x v="28"/>
    <n v="10"/>
  </r>
  <r>
    <x v="2"/>
    <x v="8"/>
    <x v="156"/>
    <x v="28"/>
    <n v="1"/>
  </r>
  <r>
    <x v="2"/>
    <x v="8"/>
    <x v="142"/>
    <x v="29"/>
    <n v="2985"/>
  </r>
  <r>
    <x v="2"/>
    <x v="8"/>
    <x v="143"/>
    <x v="29"/>
    <n v="18734"/>
  </r>
  <r>
    <x v="2"/>
    <x v="8"/>
    <x v="144"/>
    <x v="29"/>
    <n v="17469"/>
  </r>
  <r>
    <x v="2"/>
    <x v="8"/>
    <x v="145"/>
    <x v="29"/>
    <n v="5117"/>
  </r>
  <r>
    <x v="2"/>
    <x v="8"/>
    <x v="146"/>
    <x v="29"/>
    <n v="2939"/>
  </r>
  <r>
    <x v="2"/>
    <x v="8"/>
    <x v="147"/>
    <x v="29"/>
    <n v="5521"/>
  </r>
  <r>
    <x v="2"/>
    <x v="8"/>
    <x v="148"/>
    <x v="29"/>
    <n v="6732"/>
  </r>
  <r>
    <x v="2"/>
    <x v="8"/>
    <x v="149"/>
    <x v="29"/>
    <n v="6172"/>
  </r>
  <r>
    <x v="2"/>
    <x v="8"/>
    <x v="150"/>
    <x v="29"/>
    <n v="10325"/>
  </r>
  <r>
    <x v="2"/>
    <x v="8"/>
    <x v="151"/>
    <x v="29"/>
    <n v="9137"/>
  </r>
  <r>
    <x v="2"/>
    <x v="8"/>
    <x v="152"/>
    <x v="29"/>
    <n v="3264"/>
  </r>
  <r>
    <x v="2"/>
    <x v="8"/>
    <x v="153"/>
    <x v="29"/>
    <n v="9547"/>
  </r>
  <r>
    <x v="2"/>
    <x v="8"/>
    <x v="154"/>
    <x v="29"/>
    <n v="7640"/>
  </r>
  <r>
    <x v="2"/>
    <x v="8"/>
    <x v="155"/>
    <x v="29"/>
    <n v="8925"/>
  </r>
  <r>
    <x v="2"/>
    <x v="8"/>
    <x v="156"/>
    <x v="29"/>
    <n v="1834"/>
  </r>
  <r>
    <x v="2"/>
    <x v="8"/>
    <x v="143"/>
    <x v="37"/>
    <n v="607"/>
  </r>
  <r>
    <x v="2"/>
    <x v="8"/>
    <x v="144"/>
    <x v="37"/>
    <n v="181"/>
  </r>
  <r>
    <x v="2"/>
    <x v="8"/>
    <x v="146"/>
    <x v="37"/>
    <n v="48"/>
  </r>
  <r>
    <x v="2"/>
    <x v="8"/>
    <x v="147"/>
    <x v="37"/>
    <n v="19"/>
  </r>
  <r>
    <x v="2"/>
    <x v="8"/>
    <x v="149"/>
    <x v="37"/>
    <n v="368"/>
  </r>
  <r>
    <x v="2"/>
    <x v="8"/>
    <x v="150"/>
    <x v="37"/>
    <n v="94"/>
  </r>
  <r>
    <x v="2"/>
    <x v="8"/>
    <x v="151"/>
    <x v="37"/>
    <n v="145"/>
  </r>
  <r>
    <x v="2"/>
    <x v="8"/>
    <x v="153"/>
    <x v="37"/>
    <n v="217"/>
  </r>
  <r>
    <x v="2"/>
    <x v="8"/>
    <x v="154"/>
    <x v="37"/>
    <n v="89"/>
  </r>
  <r>
    <x v="2"/>
    <x v="8"/>
    <x v="155"/>
    <x v="37"/>
    <n v="365"/>
  </r>
  <r>
    <x v="2"/>
    <x v="8"/>
    <x v="156"/>
    <x v="37"/>
    <n v="85"/>
  </r>
  <r>
    <x v="2"/>
    <x v="8"/>
    <x v="144"/>
    <x v="38"/>
    <n v="207"/>
  </r>
  <r>
    <x v="2"/>
    <x v="8"/>
    <x v="146"/>
    <x v="38"/>
    <n v="19"/>
  </r>
  <r>
    <x v="2"/>
    <x v="8"/>
    <x v="149"/>
    <x v="38"/>
    <n v="76"/>
  </r>
  <r>
    <x v="2"/>
    <x v="8"/>
    <x v="150"/>
    <x v="38"/>
    <n v="180"/>
  </r>
  <r>
    <x v="2"/>
    <x v="8"/>
    <x v="153"/>
    <x v="38"/>
    <n v="178"/>
  </r>
  <r>
    <x v="2"/>
    <x v="8"/>
    <x v="155"/>
    <x v="38"/>
    <n v="21"/>
  </r>
  <r>
    <x v="2"/>
    <x v="8"/>
    <x v="146"/>
    <x v="39"/>
    <n v="2"/>
  </r>
  <r>
    <x v="2"/>
    <x v="8"/>
    <x v="144"/>
    <x v="40"/>
    <n v="11"/>
  </r>
  <r>
    <x v="2"/>
    <x v="8"/>
    <x v="149"/>
    <x v="40"/>
    <n v="12"/>
  </r>
  <r>
    <x v="2"/>
    <x v="8"/>
    <x v="150"/>
    <x v="40"/>
    <n v="18"/>
  </r>
  <r>
    <x v="2"/>
    <x v="8"/>
    <x v="153"/>
    <x v="40"/>
    <n v="24"/>
  </r>
  <r>
    <x v="2"/>
    <x v="8"/>
    <x v="143"/>
    <x v="30"/>
    <n v="106"/>
  </r>
  <r>
    <x v="2"/>
    <x v="8"/>
    <x v="144"/>
    <x v="30"/>
    <n v="43"/>
  </r>
  <r>
    <x v="2"/>
    <x v="8"/>
    <x v="145"/>
    <x v="30"/>
    <n v="39"/>
  </r>
  <r>
    <x v="2"/>
    <x v="8"/>
    <x v="147"/>
    <x v="30"/>
    <n v="154"/>
  </r>
  <r>
    <x v="2"/>
    <x v="8"/>
    <x v="149"/>
    <x v="30"/>
    <n v="103"/>
  </r>
  <r>
    <x v="2"/>
    <x v="8"/>
    <x v="152"/>
    <x v="30"/>
    <n v="1"/>
  </r>
  <r>
    <x v="2"/>
    <x v="8"/>
    <x v="153"/>
    <x v="30"/>
    <n v="10"/>
  </r>
  <r>
    <x v="2"/>
    <x v="8"/>
    <x v="154"/>
    <x v="30"/>
    <n v="14"/>
  </r>
  <r>
    <x v="2"/>
    <x v="9"/>
    <x v="157"/>
    <x v="0"/>
    <n v="30"/>
  </r>
  <r>
    <x v="2"/>
    <x v="9"/>
    <x v="158"/>
    <x v="0"/>
    <n v="61"/>
  </r>
  <r>
    <x v="2"/>
    <x v="9"/>
    <x v="159"/>
    <x v="0"/>
    <n v="320"/>
  </r>
  <r>
    <x v="2"/>
    <x v="9"/>
    <x v="160"/>
    <x v="0"/>
    <n v="116"/>
  </r>
  <r>
    <x v="2"/>
    <x v="9"/>
    <x v="161"/>
    <x v="0"/>
    <n v="120"/>
  </r>
  <r>
    <x v="2"/>
    <x v="9"/>
    <x v="162"/>
    <x v="0"/>
    <n v="43"/>
  </r>
  <r>
    <x v="2"/>
    <x v="9"/>
    <x v="163"/>
    <x v="0"/>
    <n v="18"/>
  </r>
  <r>
    <x v="2"/>
    <x v="9"/>
    <x v="164"/>
    <x v="0"/>
    <n v="24"/>
  </r>
  <r>
    <x v="2"/>
    <x v="9"/>
    <x v="165"/>
    <x v="0"/>
    <n v="45"/>
  </r>
  <r>
    <x v="2"/>
    <x v="9"/>
    <x v="166"/>
    <x v="0"/>
    <n v="12"/>
  </r>
  <r>
    <x v="2"/>
    <x v="9"/>
    <x v="167"/>
    <x v="0"/>
    <n v="106"/>
  </r>
  <r>
    <x v="2"/>
    <x v="9"/>
    <x v="168"/>
    <x v="0"/>
    <n v="241"/>
  </r>
  <r>
    <x v="2"/>
    <x v="9"/>
    <x v="169"/>
    <x v="0"/>
    <n v="86"/>
  </r>
  <r>
    <x v="2"/>
    <x v="9"/>
    <x v="170"/>
    <x v="0"/>
    <n v="141"/>
  </r>
  <r>
    <x v="2"/>
    <x v="9"/>
    <x v="171"/>
    <x v="0"/>
    <n v="130"/>
  </r>
  <r>
    <x v="2"/>
    <x v="9"/>
    <x v="157"/>
    <x v="1"/>
    <n v="7"/>
  </r>
  <r>
    <x v="2"/>
    <x v="9"/>
    <x v="158"/>
    <x v="1"/>
    <n v="11"/>
  </r>
  <r>
    <x v="2"/>
    <x v="9"/>
    <x v="159"/>
    <x v="1"/>
    <n v="28"/>
  </r>
  <r>
    <x v="2"/>
    <x v="9"/>
    <x v="160"/>
    <x v="1"/>
    <n v="22"/>
  </r>
  <r>
    <x v="2"/>
    <x v="9"/>
    <x v="161"/>
    <x v="1"/>
    <n v="10"/>
  </r>
  <r>
    <x v="2"/>
    <x v="9"/>
    <x v="162"/>
    <x v="1"/>
    <n v="8"/>
  </r>
  <r>
    <x v="2"/>
    <x v="9"/>
    <x v="163"/>
    <x v="1"/>
    <n v="4"/>
  </r>
  <r>
    <x v="2"/>
    <x v="9"/>
    <x v="164"/>
    <x v="1"/>
    <n v="7"/>
  </r>
  <r>
    <x v="2"/>
    <x v="9"/>
    <x v="165"/>
    <x v="1"/>
    <n v="4"/>
  </r>
  <r>
    <x v="2"/>
    <x v="9"/>
    <x v="166"/>
    <x v="1"/>
    <n v="4"/>
  </r>
  <r>
    <x v="2"/>
    <x v="9"/>
    <x v="167"/>
    <x v="1"/>
    <n v="18"/>
  </r>
  <r>
    <x v="2"/>
    <x v="9"/>
    <x v="168"/>
    <x v="1"/>
    <n v="28"/>
  </r>
  <r>
    <x v="2"/>
    <x v="9"/>
    <x v="169"/>
    <x v="1"/>
    <n v="9"/>
  </r>
  <r>
    <x v="2"/>
    <x v="9"/>
    <x v="170"/>
    <x v="1"/>
    <n v="23"/>
  </r>
  <r>
    <x v="2"/>
    <x v="9"/>
    <x v="171"/>
    <x v="1"/>
    <n v="14"/>
  </r>
  <r>
    <x v="2"/>
    <x v="9"/>
    <x v="157"/>
    <x v="2"/>
    <n v="55"/>
  </r>
  <r>
    <x v="2"/>
    <x v="9"/>
    <x v="158"/>
    <x v="2"/>
    <n v="93"/>
  </r>
  <r>
    <x v="2"/>
    <x v="9"/>
    <x v="159"/>
    <x v="2"/>
    <n v="189"/>
  </r>
  <r>
    <x v="2"/>
    <x v="9"/>
    <x v="160"/>
    <x v="2"/>
    <n v="128"/>
  </r>
  <r>
    <x v="2"/>
    <x v="9"/>
    <x v="161"/>
    <x v="2"/>
    <n v="76"/>
  </r>
  <r>
    <x v="2"/>
    <x v="9"/>
    <x v="162"/>
    <x v="2"/>
    <n v="69"/>
  </r>
  <r>
    <x v="2"/>
    <x v="9"/>
    <x v="163"/>
    <x v="2"/>
    <n v="48"/>
  </r>
  <r>
    <x v="2"/>
    <x v="9"/>
    <x v="164"/>
    <x v="2"/>
    <n v="103"/>
  </r>
  <r>
    <x v="2"/>
    <x v="9"/>
    <x v="165"/>
    <x v="2"/>
    <n v="60"/>
  </r>
  <r>
    <x v="2"/>
    <x v="9"/>
    <x v="166"/>
    <x v="2"/>
    <n v="80"/>
  </r>
  <r>
    <x v="2"/>
    <x v="9"/>
    <x v="167"/>
    <x v="2"/>
    <n v="102"/>
  </r>
  <r>
    <x v="2"/>
    <x v="9"/>
    <x v="168"/>
    <x v="2"/>
    <n v="111"/>
  </r>
  <r>
    <x v="2"/>
    <x v="9"/>
    <x v="169"/>
    <x v="2"/>
    <n v="117"/>
  </r>
  <r>
    <x v="2"/>
    <x v="9"/>
    <x v="170"/>
    <x v="2"/>
    <n v="181"/>
  </r>
  <r>
    <x v="2"/>
    <x v="9"/>
    <x v="171"/>
    <x v="2"/>
    <n v="115"/>
  </r>
  <r>
    <x v="2"/>
    <x v="9"/>
    <x v="159"/>
    <x v="3"/>
    <n v="2"/>
  </r>
  <r>
    <x v="2"/>
    <x v="9"/>
    <x v="157"/>
    <x v="4"/>
    <n v="5"/>
  </r>
  <r>
    <x v="2"/>
    <x v="9"/>
    <x v="158"/>
    <x v="4"/>
    <n v="36"/>
  </r>
  <r>
    <x v="2"/>
    <x v="9"/>
    <x v="159"/>
    <x v="4"/>
    <n v="50"/>
  </r>
  <r>
    <x v="2"/>
    <x v="9"/>
    <x v="160"/>
    <x v="4"/>
    <n v="32"/>
  </r>
  <r>
    <x v="2"/>
    <x v="9"/>
    <x v="161"/>
    <x v="4"/>
    <n v="34"/>
  </r>
  <r>
    <x v="2"/>
    <x v="9"/>
    <x v="162"/>
    <x v="4"/>
    <n v="25"/>
  </r>
  <r>
    <x v="2"/>
    <x v="9"/>
    <x v="163"/>
    <x v="4"/>
    <n v="6"/>
  </r>
  <r>
    <x v="2"/>
    <x v="9"/>
    <x v="164"/>
    <x v="4"/>
    <n v="47"/>
  </r>
  <r>
    <x v="2"/>
    <x v="9"/>
    <x v="165"/>
    <x v="4"/>
    <n v="20"/>
  </r>
  <r>
    <x v="2"/>
    <x v="9"/>
    <x v="166"/>
    <x v="4"/>
    <n v="46"/>
  </r>
  <r>
    <x v="2"/>
    <x v="9"/>
    <x v="167"/>
    <x v="4"/>
    <n v="44"/>
  </r>
  <r>
    <x v="2"/>
    <x v="9"/>
    <x v="168"/>
    <x v="4"/>
    <n v="43"/>
  </r>
  <r>
    <x v="2"/>
    <x v="9"/>
    <x v="169"/>
    <x v="4"/>
    <n v="39"/>
  </r>
  <r>
    <x v="2"/>
    <x v="9"/>
    <x v="170"/>
    <x v="4"/>
    <n v="48"/>
  </r>
  <r>
    <x v="2"/>
    <x v="9"/>
    <x v="171"/>
    <x v="4"/>
    <n v="24"/>
  </r>
  <r>
    <x v="2"/>
    <x v="9"/>
    <x v="157"/>
    <x v="5"/>
    <n v="55"/>
  </r>
  <r>
    <x v="2"/>
    <x v="9"/>
    <x v="158"/>
    <x v="5"/>
    <n v="94"/>
  </r>
  <r>
    <x v="2"/>
    <x v="9"/>
    <x v="159"/>
    <x v="5"/>
    <n v="189"/>
  </r>
  <r>
    <x v="2"/>
    <x v="9"/>
    <x v="160"/>
    <x v="5"/>
    <n v="128"/>
  </r>
  <r>
    <x v="2"/>
    <x v="9"/>
    <x v="161"/>
    <x v="5"/>
    <n v="76"/>
  </r>
  <r>
    <x v="2"/>
    <x v="9"/>
    <x v="162"/>
    <x v="5"/>
    <n v="71"/>
  </r>
  <r>
    <x v="2"/>
    <x v="9"/>
    <x v="163"/>
    <x v="5"/>
    <n v="48"/>
  </r>
  <r>
    <x v="2"/>
    <x v="9"/>
    <x v="164"/>
    <x v="5"/>
    <n v="103"/>
  </r>
  <r>
    <x v="2"/>
    <x v="9"/>
    <x v="165"/>
    <x v="5"/>
    <n v="60"/>
  </r>
  <r>
    <x v="2"/>
    <x v="9"/>
    <x v="166"/>
    <x v="5"/>
    <n v="80"/>
  </r>
  <r>
    <x v="2"/>
    <x v="9"/>
    <x v="167"/>
    <x v="5"/>
    <n v="104"/>
  </r>
  <r>
    <x v="2"/>
    <x v="9"/>
    <x v="168"/>
    <x v="5"/>
    <n v="112"/>
  </r>
  <r>
    <x v="2"/>
    <x v="9"/>
    <x v="169"/>
    <x v="5"/>
    <n v="119"/>
  </r>
  <r>
    <x v="2"/>
    <x v="9"/>
    <x v="170"/>
    <x v="5"/>
    <n v="181"/>
  </r>
  <r>
    <x v="2"/>
    <x v="9"/>
    <x v="171"/>
    <x v="5"/>
    <n v="115"/>
  </r>
  <r>
    <x v="2"/>
    <x v="9"/>
    <x v="157"/>
    <x v="6"/>
    <n v="3"/>
  </r>
  <r>
    <x v="2"/>
    <x v="9"/>
    <x v="158"/>
    <x v="6"/>
    <n v="4"/>
  </r>
  <r>
    <x v="2"/>
    <x v="9"/>
    <x v="159"/>
    <x v="6"/>
    <n v="5"/>
  </r>
  <r>
    <x v="2"/>
    <x v="9"/>
    <x v="160"/>
    <x v="6"/>
    <n v="3"/>
  </r>
  <r>
    <x v="2"/>
    <x v="9"/>
    <x v="161"/>
    <x v="6"/>
    <n v="2"/>
  </r>
  <r>
    <x v="2"/>
    <x v="9"/>
    <x v="162"/>
    <x v="6"/>
    <n v="1"/>
  </r>
  <r>
    <x v="2"/>
    <x v="9"/>
    <x v="163"/>
    <x v="6"/>
    <n v="2"/>
  </r>
  <r>
    <x v="2"/>
    <x v="9"/>
    <x v="164"/>
    <x v="6"/>
    <n v="2"/>
  </r>
  <r>
    <x v="2"/>
    <x v="9"/>
    <x v="168"/>
    <x v="6"/>
    <n v="5"/>
  </r>
  <r>
    <x v="2"/>
    <x v="9"/>
    <x v="170"/>
    <x v="6"/>
    <n v="4"/>
  </r>
  <r>
    <x v="2"/>
    <x v="9"/>
    <x v="157"/>
    <x v="7"/>
    <n v="7"/>
  </r>
  <r>
    <x v="2"/>
    <x v="9"/>
    <x v="158"/>
    <x v="7"/>
    <n v="5"/>
  </r>
  <r>
    <x v="2"/>
    <x v="9"/>
    <x v="159"/>
    <x v="7"/>
    <n v="11"/>
  </r>
  <r>
    <x v="2"/>
    <x v="9"/>
    <x v="160"/>
    <x v="7"/>
    <n v="6"/>
  </r>
  <r>
    <x v="2"/>
    <x v="9"/>
    <x v="161"/>
    <x v="7"/>
    <n v="5"/>
  </r>
  <r>
    <x v="2"/>
    <x v="9"/>
    <x v="162"/>
    <x v="7"/>
    <n v="4"/>
  </r>
  <r>
    <x v="2"/>
    <x v="9"/>
    <x v="163"/>
    <x v="7"/>
    <n v="5"/>
  </r>
  <r>
    <x v="2"/>
    <x v="9"/>
    <x v="164"/>
    <x v="7"/>
    <n v="2"/>
  </r>
  <r>
    <x v="2"/>
    <x v="9"/>
    <x v="166"/>
    <x v="7"/>
    <n v="1"/>
  </r>
  <r>
    <x v="2"/>
    <x v="9"/>
    <x v="167"/>
    <x v="7"/>
    <n v="3"/>
  </r>
  <r>
    <x v="2"/>
    <x v="9"/>
    <x v="168"/>
    <x v="7"/>
    <n v="6"/>
  </r>
  <r>
    <x v="2"/>
    <x v="9"/>
    <x v="169"/>
    <x v="7"/>
    <n v="3"/>
  </r>
  <r>
    <x v="2"/>
    <x v="9"/>
    <x v="170"/>
    <x v="7"/>
    <n v="4"/>
  </r>
  <r>
    <x v="2"/>
    <x v="9"/>
    <x v="171"/>
    <x v="7"/>
    <n v="4"/>
  </r>
  <r>
    <x v="2"/>
    <x v="9"/>
    <x v="158"/>
    <x v="8"/>
    <n v="2"/>
  </r>
  <r>
    <x v="2"/>
    <x v="9"/>
    <x v="159"/>
    <x v="8"/>
    <n v="1"/>
  </r>
  <r>
    <x v="2"/>
    <x v="9"/>
    <x v="160"/>
    <x v="8"/>
    <n v="1"/>
  </r>
  <r>
    <x v="2"/>
    <x v="9"/>
    <x v="163"/>
    <x v="8"/>
    <n v="1"/>
  </r>
  <r>
    <x v="2"/>
    <x v="9"/>
    <x v="164"/>
    <x v="8"/>
    <n v="1"/>
  </r>
  <r>
    <x v="2"/>
    <x v="9"/>
    <x v="168"/>
    <x v="8"/>
    <n v="2"/>
  </r>
  <r>
    <x v="2"/>
    <x v="9"/>
    <x v="157"/>
    <x v="9"/>
    <n v="13"/>
  </r>
  <r>
    <x v="2"/>
    <x v="9"/>
    <x v="158"/>
    <x v="9"/>
    <n v="24"/>
  </r>
  <r>
    <x v="2"/>
    <x v="9"/>
    <x v="159"/>
    <x v="9"/>
    <n v="101"/>
  </r>
  <r>
    <x v="2"/>
    <x v="9"/>
    <x v="160"/>
    <x v="9"/>
    <n v="84"/>
  </r>
  <r>
    <x v="2"/>
    <x v="9"/>
    <x v="161"/>
    <x v="9"/>
    <n v="14"/>
  </r>
  <r>
    <x v="2"/>
    <x v="9"/>
    <x v="162"/>
    <x v="9"/>
    <n v="13"/>
  </r>
  <r>
    <x v="2"/>
    <x v="9"/>
    <x v="163"/>
    <x v="9"/>
    <n v="19"/>
  </r>
  <r>
    <x v="2"/>
    <x v="9"/>
    <x v="164"/>
    <x v="9"/>
    <n v="20"/>
  </r>
  <r>
    <x v="2"/>
    <x v="9"/>
    <x v="165"/>
    <x v="9"/>
    <n v="40"/>
  </r>
  <r>
    <x v="2"/>
    <x v="9"/>
    <x v="166"/>
    <x v="9"/>
    <n v="24"/>
  </r>
  <r>
    <x v="2"/>
    <x v="9"/>
    <x v="167"/>
    <x v="9"/>
    <n v="31"/>
  </r>
  <r>
    <x v="2"/>
    <x v="9"/>
    <x v="168"/>
    <x v="9"/>
    <n v="43"/>
  </r>
  <r>
    <x v="2"/>
    <x v="9"/>
    <x v="169"/>
    <x v="9"/>
    <n v="85"/>
  </r>
  <r>
    <x v="2"/>
    <x v="9"/>
    <x v="170"/>
    <x v="9"/>
    <n v="110"/>
  </r>
  <r>
    <x v="2"/>
    <x v="9"/>
    <x v="171"/>
    <x v="9"/>
    <n v="94"/>
  </r>
  <r>
    <x v="2"/>
    <x v="9"/>
    <x v="157"/>
    <x v="10"/>
    <n v="8"/>
  </r>
  <r>
    <x v="2"/>
    <x v="9"/>
    <x v="158"/>
    <x v="10"/>
    <n v="2"/>
  </r>
  <r>
    <x v="2"/>
    <x v="9"/>
    <x v="159"/>
    <x v="10"/>
    <n v="2"/>
  </r>
  <r>
    <x v="2"/>
    <x v="9"/>
    <x v="160"/>
    <x v="10"/>
    <n v="1"/>
  </r>
  <r>
    <x v="2"/>
    <x v="9"/>
    <x v="161"/>
    <x v="10"/>
    <n v="3"/>
  </r>
  <r>
    <x v="2"/>
    <x v="9"/>
    <x v="162"/>
    <x v="10"/>
    <n v="5"/>
  </r>
  <r>
    <x v="2"/>
    <x v="9"/>
    <x v="163"/>
    <x v="10"/>
    <n v="12"/>
  </r>
  <r>
    <x v="2"/>
    <x v="9"/>
    <x v="164"/>
    <x v="10"/>
    <n v="3"/>
  </r>
  <r>
    <x v="2"/>
    <x v="9"/>
    <x v="166"/>
    <x v="10"/>
    <n v="1"/>
  </r>
  <r>
    <x v="2"/>
    <x v="9"/>
    <x v="167"/>
    <x v="10"/>
    <n v="6"/>
  </r>
  <r>
    <x v="2"/>
    <x v="9"/>
    <x v="168"/>
    <x v="10"/>
    <n v="3"/>
  </r>
  <r>
    <x v="2"/>
    <x v="9"/>
    <x v="170"/>
    <x v="10"/>
    <n v="3"/>
  </r>
  <r>
    <x v="2"/>
    <x v="9"/>
    <x v="171"/>
    <x v="10"/>
    <n v="5"/>
  </r>
  <r>
    <x v="2"/>
    <x v="9"/>
    <x v="157"/>
    <x v="11"/>
    <n v="6"/>
  </r>
  <r>
    <x v="2"/>
    <x v="9"/>
    <x v="158"/>
    <x v="11"/>
    <n v="2"/>
  </r>
  <r>
    <x v="2"/>
    <x v="9"/>
    <x v="159"/>
    <x v="11"/>
    <n v="2"/>
  </r>
  <r>
    <x v="2"/>
    <x v="9"/>
    <x v="161"/>
    <x v="11"/>
    <n v="1"/>
  </r>
  <r>
    <x v="2"/>
    <x v="9"/>
    <x v="163"/>
    <x v="11"/>
    <n v="3"/>
  </r>
  <r>
    <x v="2"/>
    <x v="9"/>
    <x v="166"/>
    <x v="11"/>
    <n v="2"/>
  </r>
  <r>
    <x v="2"/>
    <x v="9"/>
    <x v="167"/>
    <x v="11"/>
    <n v="1"/>
  </r>
  <r>
    <x v="2"/>
    <x v="9"/>
    <x v="168"/>
    <x v="11"/>
    <n v="1"/>
  </r>
  <r>
    <x v="2"/>
    <x v="9"/>
    <x v="171"/>
    <x v="11"/>
    <n v="1"/>
  </r>
  <r>
    <x v="2"/>
    <x v="9"/>
    <x v="157"/>
    <x v="12"/>
    <n v="40"/>
  </r>
  <r>
    <x v="2"/>
    <x v="9"/>
    <x v="158"/>
    <x v="12"/>
    <n v="90"/>
  </r>
  <r>
    <x v="2"/>
    <x v="9"/>
    <x v="159"/>
    <x v="12"/>
    <n v="182"/>
  </r>
  <r>
    <x v="2"/>
    <x v="9"/>
    <x v="160"/>
    <x v="12"/>
    <n v="128"/>
  </r>
  <r>
    <x v="2"/>
    <x v="9"/>
    <x v="161"/>
    <x v="12"/>
    <n v="76"/>
  </r>
  <r>
    <x v="2"/>
    <x v="9"/>
    <x v="162"/>
    <x v="12"/>
    <n v="61"/>
  </r>
  <r>
    <x v="2"/>
    <x v="9"/>
    <x v="163"/>
    <x v="12"/>
    <n v="38"/>
  </r>
  <r>
    <x v="2"/>
    <x v="9"/>
    <x v="164"/>
    <x v="12"/>
    <n v="102"/>
  </r>
  <r>
    <x v="2"/>
    <x v="9"/>
    <x v="165"/>
    <x v="12"/>
    <n v="60"/>
  </r>
  <r>
    <x v="2"/>
    <x v="9"/>
    <x v="166"/>
    <x v="12"/>
    <n v="79"/>
  </r>
  <r>
    <x v="2"/>
    <x v="9"/>
    <x v="167"/>
    <x v="12"/>
    <n v="100"/>
  </r>
  <r>
    <x v="2"/>
    <x v="9"/>
    <x v="168"/>
    <x v="12"/>
    <n v="110"/>
  </r>
  <r>
    <x v="2"/>
    <x v="9"/>
    <x v="169"/>
    <x v="12"/>
    <n v="117"/>
  </r>
  <r>
    <x v="2"/>
    <x v="9"/>
    <x v="170"/>
    <x v="12"/>
    <n v="180"/>
  </r>
  <r>
    <x v="2"/>
    <x v="9"/>
    <x v="171"/>
    <x v="12"/>
    <n v="115"/>
  </r>
  <r>
    <x v="2"/>
    <x v="9"/>
    <x v="157"/>
    <x v="13"/>
    <n v="4"/>
  </r>
  <r>
    <x v="2"/>
    <x v="9"/>
    <x v="158"/>
    <x v="13"/>
    <n v="3"/>
  </r>
  <r>
    <x v="2"/>
    <x v="9"/>
    <x v="159"/>
    <x v="13"/>
    <n v="3"/>
  </r>
  <r>
    <x v="2"/>
    <x v="9"/>
    <x v="161"/>
    <x v="13"/>
    <n v="1"/>
  </r>
  <r>
    <x v="2"/>
    <x v="9"/>
    <x v="162"/>
    <x v="13"/>
    <n v="3"/>
  </r>
  <r>
    <x v="2"/>
    <x v="9"/>
    <x v="163"/>
    <x v="13"/>
    <n v="7"/>
  </r>
  <r>
    <x v="2"/>
    <x v="9"/>
    <x v="164"/>
    <x v="13"/>
    <n v="2"/>
  </r>
  <r>
    <x v="2"/>
    <x v="9"/>
    <x v="166"/>
    <x v="13"/>
    <n v="1"/>
  </r>
  <r>
    <x v="2"/>
    <x v="9"/>
    <x v="167"/>
    <x v="13"/>
    <n v="4"/>
  </r>
  <r>
    <x v="2"/>
    <x v="9"/>
    <x v="168"/>
    <x v="13"/>
    <n v="5"/>
  </r>
  <r>
    <x v="2"/>
    <x v="9"/>
    <x v="170"/>
    <x v="13"/>
    <n v="2"/>
  </r>
  <r>
    <x v="2"/>
    <x v="9"/>
    <x v="157"/>
    <x v="14"/>
    <n v="20"/>
  </r>
  <r>
    <x v="2"/>
    <x v="9"/>
    <x v="158"/>
    <x v="14"/>
    <n v="7"/>
  </r>
  <r>
    <x v="2"/>
    <x v="9"/>
    <x v="159"/>
    <x v="14"/>
    <n v="46"/>
  </r>
  <r>
    <x v="2"/>
    <x v="9"/>
    <x v="161"/>
    <x v="14"/>
    <n v="6"/>
  </r>
  <r>
    <x v="2"/>
    <x v="9"/>
    <x v="162"/>
    <x v="14"/>
    <n v="21"/>
  </r>
  <r>
    <x v="2"/>
    <x v="9"/>
    <x v="163"/>
    <x v="14"/>
    <n v="20"/>
  </r>
  <r>
    <x v="2"/>
    <x v="9"/>
    <x v="164"/>
    <x v="14"/>
    <n v="2"/>
  </r>
  <r>
    <x v="2"/>
    <x v="9"/>
    <x v="167"/>
    <x v="14"/>
    <n v="7"/>
  </r>
  <r>
    <x v="2"/>
    <x v="9"/>
    <x v="168"/>
    <x v="14"/>
    <n v="5"/>
  </r>
  <r>
    <x v="2"/>
    <x v="9"/>
    <x v="170"/>
    <x v="14"/>
    <n v="2"/>
  </r>
  <r>
    <x v="2"/>
    <x v="9"/>
    <x v="157"/>
    <x v="15"/>
    <n v="9"/>
  </r>
  <r>
    <x v="2"/>
    <x v="9"/>
    <x v="158"/>
    <x v="15"/>
    <n v="9"/>
  </r>
  <r>
    <x v="2"/>
    <x v="9"/>
    <x v="159"/>
    <x v="15"/>
    <n v="25"/>
  </r>
  <r>
    <x v="2"/>
    <x v="9"/>
    <x v="160"/>
    <x v="15"/>
    <n v="6"/>
  </r>
  <r>
    <x v="2"/>
    <x v="9"/>
    <x v="161"/>
    <x v="15"/>
    <n v="5"/>
  </r>
  <r>
    <x v="2"/>
    <x v="9"/>
    <x v="162"/>
    <x v="15"/>
    <n v="6"/>
  </r>
  <r>
    <x v="2"/>
    <x v="9"/>
    <x v="163"/>
    <x v="15"/>
    <n v="11"/>
  </r>
  <r>
    <x v="2"/>
    <x v="9"/>
    <x v="164"/>
    <x v="15"/>
    <n v="10"/>
  </r>
  <r>
    <x v="2"/>
    <x v="9"/>
    <x v="165"/>
    <x v="15"/>
    <n v="4"/>
  </r>
  <r>
    <x v="2"/>
    <x v="9"/>
    <x v="166"/>
    <x v="15"/>
    <n v="1"/>
  </r>
  <r>
    <x v="2"/>
    <x v="9"/>
    <x v="167"/>
    <x v="15"/>
    <n v="23"/>
  </r>
  <r>
    <x v="2"/>
    <x v="9"/>
    <x v="168"/>
    <x v="15"/>
    <n v="9"/>
  </r>
  <r>
    <x v="2"/>
    <x v="9"/>
    <x v="169"/>
    <x v="15"/>
    <n v="1"/>
  </r>
  <r>
    <x v="2"/>
    <x v="9"/>
    <x v="170"/>
    <x v="15"/>
    <n v="5"/>
  </r>
  <r>
    <x v="2"/>
    <x v="9"/>
    <x v="171"/>
    <x v="15"/>
    <n v="6"/>
  </r>
  <r>
    <x v="2"/>
    <x v="9"/>
    <x v="157"/>
    <x v="16"/>
    <n v="10"/>
  </r>
  <r>
    <x v="2"/>
    <x v="9"/>
    <x v="158"/>
    <x v="16"/>
    <n v="6"/>
  </r>
  <r>
    <x v="2"/>
    <x v="9"/>
    <x v="159"/>
    <x v="16"/>
    <n v="15"/>
  </r>
  <r>
    <x v="2"/>
    <x v="9"/>
    <x v="160"/>
    <x v="16"/>
    <n v="17"/>
  </r>
  <r>
    <x v="2"/>
    <x v="9"/>
    <x v="161"/>
    <x v="16"/>
    <n v="6"/>
  </r>
  <r>
    <x v="2"/>
    <x v="9"/>
    <x v="162"/>
    <x v="16"/>
    <n v="3"/>
  </r>
  <r>
    <x v="2"/>
    <x v="9"/>
    <x v="163"/>
    <x v="16"/>
    <n v="4"/>
  </r>
  <r>
    <x v="2"/>
    <x v="9"/>
    <x v="164"/>
    <x v="16"/>
    <n v="8"/>
  </r>
  <r>
    <x v="2"/>
    <x v="9"/>
    <x v="165"/>
    <x v="16"/>
    <n v="2"/>
  </r>
  <r>
    <x v="2"/>
    <x v="9"/>
    <x v="166"/>
    <x v="16"/>
    <n v="1"/>
  </r>
  <r>
    <x v="2"/>
    <x v="9"/>
    <x v="167"/>
    <x v="16"/>
    <n v="9"/>
  </r>
  <r>
    <x v="2"/>
    <x v="9"/>
    <x v="168"/>
    <x v="16"/>
    <n v="8"/>
  </r>
  <r>
    <x v="2"/>
    <x v="9"/>
    <x v="169"/>
    <x v="16"/>
    <n v="5"/>
  </r>
  <r>
    <x v="2"/>
    <x v="9"/>
    <x v="170"/>
    <x v="16"/>
    <n v="8"/>
  </r>
  <r>
    <x v="2"/>
    <x v="9"/>
    <x v="171"/>
    <x v="16"/>
    <n v="7"/>
  </r>
  <r>
    <x v="2"/>
    <x v="9"/>
    <x v="157"/>
    <x v="33"/>
    <n v="2"/>
  </r>
  <r>
    <x v="2"/>
    <x v="9"/>
    <x v="158"/>
    <x v="33"/>
    <n v="3"/>
  </r>
  <r>
    <x v="2"/>
    <x v="9"/>
    <x v="159"/>
    <x v="33"/>
    <n v="5"/>
  </r>
  <r>
    <x v="2"/>
    <x v="9"/>
    <x v="160"/>
    <x v="33"/>
    <n v="1"/>
  </r>
  <r>
    <x v="2"/>
    <x v="9"/>
    <x v="161"/>
    <x v="33"/>
    <n v="1"/>
  </r>
  <r>
    <x v="2"/>
    <x v="9"/>
    <x v="163"/>
    <x v="33"/>
    <n v="1"/>
  </r>
  <r>
    <x v="2"/>
    <x v="9"/>
    <x v="165"/>
    <x v="33"/>
    <n v="5"/>
  </r>
  <r>
    <x v="2"/>
    <x v="9"/>
    <x v="166"/>
    <x v="33"/>
    <n v="3"/>
  </r>
  <r>
    <x v="2"/>
    <x v="9"/>
    <x v="167"/>
    <x v="33"/>
    <n v="4"/>
  </r>
  <r>
    <x v="2"/>
    <x v="9"/>
    <x v="168"/>
    <x v="33"/>
    <n v="5"/>
  </r>
  <r>
    <x v="2"/>
    <x v="9"/>
    <x v="169"/>
    <x v="33"/>
    <n v="1"/>
  </r>
  <r>
    <x v="2"/>
    <x v="9"/>
    <x v="170"/>
    <x v="33"/>
    <n v="4"/>
  </r>
  <r>
    <x v="2"/>
    <x v="9"/>
    <x v="171"/>
    <x v="33"/>
    <n v="3"/>
  </r>
  <r>
    <x v="2"/>
    <x v="9"/>
    <x v="157"/>
    <x v="34"/>
    <n v="2"/>
  </r>
  <r>
    <x v="2"/>
    <x v="9"/>
    <x v="161"/>
    <x v="34"/>
    <n v="1"/>
  </r>
  <r>
    <x v="2"/>
    <x v="9"/>
    <x v="165"/>
    <x v="34"/>
    <n v="2"/>
  </r>
  <r>
    <x v="2"/>
    <x v="9"/>
    <x v="166"/>
    <x v="34"/>
    <n v="2"/>
  </r>
  <r>
    <x v="2"/>
    <x v="9"/>
    <x v="168"/>
    <x v="34"/>
    <n v="4"/>
  </r>
  <r>
    <x v="2"/>
    <x v="9"/>
    <x v="170"/>
    <x v="34"/>
    <n v="2"/>
  </r>
  <r>
    <x v="2"/>
    <x v="9"/>
    <x v="171"/>
    <x v="34"/>
    <n v="1"/>
  </r>
  <r>
    <x v="2"/>
    <x v="9"/>
    <x v="163"/>
    <x v="35"/>
    <n v="1"/>
  </r>
  <r>
    <x v="2"/>
    <x v="9"/>
    <x v="166"/>
    <x v="35"/>
    <n v="1"/>
  </r>
  <r>
    <x v="2"/>
    <x v="9"/>
    <x v="167"/>
    <x v="35"/>
    <n v="1"/>
  </r>
  <r>
    <x v="2"/>
    <x v="9"/>
    <x v="170"/>
    <x v="35"/>
    <n v="1"/>
  </r>
  <r>
    <x v="2"/>
    <x v="9"/>
    <x v="171"/>
    <x v="35"/>
    <n v="1"/>
  </r>
  <r>
    <x v="2"/>
    <x v="9"/>
    <x v="159"/>
    <x v="36"/>
    <n v="3"/>
  </r>
  <r>
    <x v="2"/>
    <x v="9"/>
    <x v="161"/>
    <x v="36"/>
    <n v="1"/>
  </r>
  <r>
    <x v="2"/>
    <x v="9"/>
    <x v="165"/>
    <x v="36"/>
    <n v="1"/>
  </r>
  <r>
    <x v="2"/>
    <x v="9"/>
    <x v="166"/>
    <x v="36"/>
    <n v="1"/>
  </r>
  <r>
    <x v="2"/>
    <x v="9"/>
    <x v="167"/>
    <x v="36"/>
    <n v="1"/>
  </r>
  <r>
    <x v="2"/>
    <x v="9"/>
    <x v="168"/>
    <x v="36"/>
    <n v="3"/>
  </r>
  <r>
    <x v="2"/>
    <x v="9"/>
    <x v="170"/>
    <x v="36"/>
    <n v="2"/>
  </r>
  <r>
    <x v="2"/>
    <x v="9"/>
    <x v="157"/>
    <x v="17"/>
    <n v="39"/>
  </r>
  <r>
    <x v="2"/>
    <x v="9"/>
    <x v="158"/>
    <x v="17"/>
    <n v="411"/>
  </r>
  <r>
    <x v="2"/>
    <x v="9"/>
    <x v="159"/>
    <x v="17"/>
    <n v="925"/>
  </r>
  <r>
    <x v="2"/>
    <x v="9"/>
    <x v="160"/>
    <x v="17"/>
    <n v="353"/>
  </r>
  <r>
    <x v="2"/>
    <x v="9"/>
    <x v="161"/>
    <x v="17"/>
    <n v="453"/>
  </r>
  <r>
    <x v="2"/>
    <x v="9"/>
    <x v="162"/>
    <x v="17"/>
    <n v="376"/>
  </r>
  <r>
    <x v="2"/>
    <x v="9"/>
    <x v="163"/>
    <x v="17"/>
    <n v="76"/>
  </r>
  <r>
    <x v="2"/>
    <x v="9"/>
    <x v="164"/>
    <x v="17"/>
    <n v="541"/>
  </r>
  <r>
    <x v="2"/>
    <x v="9"/>
    <x v="165"/>
    <x v="17"/>
    <n v="207"/>
  </r>
  <r>
    <x v="2"/>
    <x v="9"/>
    <x v="166"/>
    <x v="17"/>
    <n v="558"/>
  </r>
  <r>
    <x v="2"/>
    <x v="9"/>
    <x v="167"/>
    <x v="17"/>
    <n v="569"/>
  </r>
  <r>
    <x v="2"/>
    <x v="9"/>
    <x v="168"/>
    <x v="17"/>
    <n v="557"/>
  </r>
  <r>
    <x v="2"/>
    <x v="9"/>
    <x v="169"/>
    <x v="17"/>
    <n v="405"/>
  </r>
  <r>
    <x v="2"/>
    <x v="9"/>
    <x v="170"/>
    <x v="17"/>
    <n v="566"/>
  </r>
  <r>
    <x v="2"/>
    <x v="9"/>
    <x v="171"/>
    <x v="17"/>
    <n v="242"/>
  </r>
  <r>
    <x v="2"/>
    <x v="9"/>
    <x v="157"/>
    <x v="18"/>
    <n v="2164"/>
  </r>
  <r>
    <x v="2"/>
    <x v="9"/>
    <x v="158"/>
    <x v="18"/>
    <n v="917"/>
  </r>
  <r>
    <x v="2"/>
    <x v="9"/>
    <x v="159"/>
    <x v="18"/>
    <n v="2493"/>
  </r>
  <r>
    <x v="2"/>
    <x v="9"/>
    <x v="160"/>
    <x v="18"/>
    <n v="495"/>
  </r>
  <r>
    <x v="2"/>
    <x v="9"/>
    <x v="161"/>
    <x v="18"/>
    <n v="952"/>
  </r>
  <r>
    <x v="2"/>
    <x v="9"/>
    <x v="162"/>
    <x v="18"/>
    <n v="1309"/>
  </r>
  <r>
    <x v="2"/>
    <x v="9"/>
    <x v="163"/>
    <x v="18"/>
    <n v="458"/>
  </r>
  <r>
    <x v="2"/>
    <x v="9"/>
    <x v="164"/>
    <x v="18"/>
    <n v="160"/>
  </r>
  <r>
    <x v="2"/>
    <x v="9"/>
    <x v="166"/>
    <x v="18"/>
    <n v="195"/>
  </r>
  <r>
    <x v="2"/>
    <x v="9"/>
    <x v="167"/>
    <x v="18"/>
    <n v="43"/>
  </r>
  <r>
    <x v="2"/>
    <x v="9"/>
    <x v="168"/>
    <x v="18"/>
    <n v="1630"/>
  </r>
  <r>
    <x v="2"/>
    <x v="9"/>
    <x v="169"/>
    <x v="18"/>
    <n v="145"/>
  </r>
  <r>
    <x v="2"/>
    <x v="9"/>
    <x v="170"/>
    <x v="18"/>
    <n v="813"/>
  </r>
  <r>
    <x v="2"/>
    <x v="9"/>
    <x v="171"/>
    <x v="18"/>
    <n v="688"/>
  </r>
  <r>
    <x v="2"/>
    <x v="9"/>
    <x v="158"/>
    <x v="19"/>
    <n v="124100"/>
  </r>
  <r>
    <x v="2"/>
    <x v="9"/>
    <x v="159"/>
    <x v="19"/>
    <n v="4"/>
  </r>
  <r>
    <x v="2"/>
    <x v="9"/>
    <x v="160"/>
    <x v="19"/>
    <n v="45795"/>
  </r>
  <r>
    <x v="2"/>
    <x v="9"/>
    <x v="163"/>
    <x v="19"/>
    <n v="43571"/>
  </r>
  <r>
    <x v="2"/>
    <x v="9"/>
    <x v="164"/>
    <x v="19"/>
    <n v="50151"/>
  </r>
  <r>
    <x v="2"/>
    <x v="9"/>
    <x v="168"/>
    <x v="19"/>
    <n v="18"/>
  </r>
  <r>
    <x v="2"/>
    <x v="9"/>
    <x v="159"/>
    <x v="20"/>
    <n v="23"/>
  </r>
  <r>
    <x v="2"/>
    <x v="9"/>
    <x v="157"/>
    <x v="21"/>
    <n v="278"/>
  </r>
  <r>
    <x v="2"/>
    <x v="9"/>
    <x v="158"/>
    <x v="21"/>
    <n v="520"/>
  </r>
  <r>
    <x v="2"/>
    <x v="9"/>
    <x v="159"/>
    <x v="21"/>
    <n v="3073"/>
  </r>
  <r>
    <x v="2"/>
    <x v="9"/>
    <x v="160"/>
    <x v="21"/>
    <n v="2389"/>
  </r>
  <r>
    <x v="2"/>
    <x v="9"/>
    <x v="161"/>
    <x v="21"/>
    <n v="231"/>
  </r>
  <r>
    <x v="2"/>
    <x v="9"/>
    <x v="162"/>
    <x v="21"/>
    <n v="240"/>
  </r>
  <r>
    <x v="2"/>
    <x v="9"/>
    <x v="163"/>
    <x v="21"/>
    <n v="283"/>
  </r>
  <r>
    <x v="2"/>
    <x v="9"/>
    <x v="164"/>
    <x v="21"/>
    <n v="470"/>
  </r>
  <r>
    <x v="2"/>
    <x v="9"/>
    <x v="165"/>
    <x v="21"/>
    <n v="2464"/>
  </r>
  <r>
    <x v="2"/>
    <x v="9"/>
    <x v="166"/>
    <x v="21"/>
    <n v="785"/>
  </r>
  <r>
    <x v="2"/>
    <x v="9"/>
    <x v="167"/>
    <x v="21"/>
    <n v="664"/>
  </r>
  <r>
    <x v="2"/>
    <x v="9"/>
    <x v="168"/>
    <x v="21"/>
    <n v="871"/>
  </r>
  <r>
    <x v="2"/>
    <x v="9"/>
    <x v="169"/>
    <x v="21"/>
    <n v="3562"/>
  </r>
  <r>
    <x v="2"/>
    <x v="9"/>
    <x v="170"/>
    <x v="21"/>
    <n v="5043"/>
  </r>
  <r>
    <x v="2"/>
    <x v="9"/>
    <x v="171"/>
    <x v="21"/>
    <n v="4039"/>
  </r>
  <r>
    <x v="2"/>
    <x v="9"/>
    <x v="157"/>
    <x v="22"/>
    <n v="3924"/>
  </r>
  <r>
    <x v="2"/>
    <x v="9"/>
    <x v="158"/>
    <x v="22"/>
    <n v="2112"/>
  </r>
  <r>
    <x v="2"/>
    <x v="9"/>
    <x v="159"/>
    <x v="22"/>
    <n v="9062"/>
  </r>
  <r>
    <x v="2"/>
    <x v="9"/>
    <x v="160"/>
    <x v="22"/>
    <n v="8734"/>
  </r>
  <r>
    <x v="2"/>
    <x v="9"/>
    <x v="161"/>
    <x v="22"/>
    <n v="11965"/>
  </r>
  <r>
    <x v="2"/>
    <x v="9"/>
    <x v="162"/>
    <x v="22"/>
    <n v="1045"/>
  </r>
  <r>
    <x v="2"/>
    <x v="9"/>
    <x v="163"/>
    <x v="22"/>
    <n v="4060"/>
  </r>
  <r>
    <x v="2"/>
    <x v="9"/>
    <x v="164"/>
    <x v="22"/>
    <n v="12596"/>
  </r>
  <r>
    <x v="2"/>
    <x v="9"/>
    <x v="165"/>
    <x v="22"/>
    <n v="32"/>
  </r>
  <r>
    <x v="2"/>
    <x v="9"/>
    <x v="166"/>
    <x v="22"/>
    <n v="8"/>
  </r>
  <r>
    <x v="2"/>
    <x v="9"/>
    <x v="167"/>
    <x v="22"/>
    <n v="1957"/>
  </r>
  <r>
    <x v="2"/>
    <x v="9"/>
    <x v="168"/>
    <x v="22"/>
    <n v="6529"/>
  </r>
  <r>
    <x v="2"/>
    <x v="9"/>
    <x v="169"/>
    <x v="22"/>
    <n v="3600"/>
  </r>
  <r>
    <x v="2"/>
    <x v="9"/>
    <x v="170"/>
    <x v="22"/>
    <n v="4062"/>
  </r>
  <r>
    <x v="2"/>
    <x v="9"/>
    <x v="171"/>
    <x v="22"/>
    <n v="13431"/>
  </r>
  <r>
    <x v="2"/>
    <x v="9"/>
    <x v="157"/>
    <x v="23"/>
    <n v="101"/>
  </r>
  <r>
    <x v="2"/>
    <x v="9"/>
    <x v="158"/>
    <x v="23"/>
    <n v="32"/>
  </r>
  <r>
    <x v="2"/>
    <x v="9"/>
    <x v="159"/>
    <x v="23"/>
    <n v="4"/>
  </r>
  <r>
    <x v="2"/>
    <x v="9"/>
    <x v="160"/>
    <x v="23"/>
    <n v="1"/>
  </r>
  <r>
    <x v="2"/>
    <x v="9"/>
    <x v="161"/>
    <x v="23"/>
    <n v="62"/>
  </r>
  <r>
    <x v="2"/>
    <x v="9"/>
    <x v="162"/>
    <x v="23"/>
    <n v="89"/>
  </r>
  <r>
    <x v="2"/>
    <x v="9"/>
    <x v="163"/>
    <x v="23"/>
    <n v="261"/>
  </r>
  <r>
    <x v="2"/>
    <x v="9"/>
    <x v="164"/>
    <x v="23"/>
    <n v="40"/>
  </r>
  <r>
    <x v="2"/>
    <x v="9"/>
    <x v="166"/>
    <x v="23"/>
    <n v="7"/>
  </r>
  <r>
    <x v="2"/>
    <x v="9"/>
    <x v="167"/>
    <x v="23"/>
    <n v="94"/>
  </r>
  <r>
    <x v="2"/>
    <x v="9"/>
    <x v="168"/>
    <x v="23"/>
    <n v="29"/>
  </r>
  <r>
    <x v="2"/>
    <x v="9"/>
    <x v="170"/>
    <x v="23"/>
    <n v="37"/>
  </r>
  <r>
    <x v="2"/>
    <x v="9"/>
    <x v="171"/>
    <x v="23"/>
    <n v="60"/>
  </r>
  <r>
    <x v="2"/>
    <x v="9"/>
    <x v="157"/>
    <x v="24"/>
    <n v="55"/>
  </r>
  <r>
    <x v="2"/>
    <x v="9"/>
    <x v="158"/>
    <x v="24"/>
    <n v="9"/>
  </r>
  <r>
    <x v="2"/>
    <x v="9"/>
    <x v="159"/>
    <x v="24"/>
    <n v="6"/>
  </r>
  <r>
    <x v="2"/>
    <x v="9"/>
    <x v="161"/>
    <x v="24"/>
    <n v="4"/>
  </r>
  <r>
    <x v="2"/>
    <x v="9"/>
    <x v="163"/>
    <x v="24"/>
    <n v="20"/>
  </r>
  <r>
    <x v="2"/>
    <x v="9"/>
    <x v="166"/>
    <x v="24"/>
    <n v="39"/>
  </r>
  <r>
    <x v="2"/>
    <x v="9"/>
    <x v="167"/>
    <x v="24"/>
    <n v="1"/>
  </r>
  <r>
    <x v="2"/>
    <x v="9"/>
    <x v="168"/>
    <x v="24"/>
    <n v="13"/>
  </r>
  <r>
    <x v="2"/>
    <x v="9"/>
    <x v="171"/>
    <x v="24"/>
    <n v="2"/>
  </r>
  <r>
    <x v="2"/>
    <x v="9"/>
    <x v="157"/>
    <x v="25"/>
    <n v="3439"/>
  </r>
  <r>
    <x v="2"/>
    <x v="9"/>
    <x v="158"/>
    <x v="25"/>
    <n v="10085"/>
  </r>
  <r>
    <x v="2"/>
    <x v="9"/>
    <x v="159"/>
    <x v="25"/>
    <n v="27942"/>
  </r>
  <r>
    <x v="2"/>
    <x v="9"/>
    <x v="160"/>
    <x v="25"/>
    <n v="12471"/>
  </r>
  <r>
    <x v="2"/>
    <x v="9"/>
    <x v="161"/>
    <x v="25"/>
    <n v="11414"/>
  </r>
  <r>
    <x v="2"/>
    <x v="9"/>
    <x v="162"/>
    <x v="25"/>
    <n v="7711"/>
  </r>
  <r>
    <x v="2"/>
    <x v="9"/>
    <x v="163"/>
    <x v="25"/>
    <n v="2859"/>
  </r>
  <r>
    <x v="2"/>
    <x v="9"/>
    <x v="164"/>
    <x v="25"/>
    <n v="13378"/>
  </r>
  <r>
    <x v="2"/>
    <x v="9"/>
    <x v="165"/>
    <x v="25"/>
    <n v="9122"/>
  </r>
  <r>
    <x v="2"/>
    <x v="9"/>
    <x v="166"/>
    <x v="25"/>
    <n v="11150"/>
  </r>
  <r>
    <x v="2"/>
    <x v="9"/>
    <x v="167"/>
    <x v="25"/>
    <n v="12648"/>
  </r>
  <r>
    <x v="2"/>
    <x v="9"/>
    <x v="168"/>
    <x v="25"/>
    <n v="13954"/>
  </r>
  <r>
    <x v="2"/>
    <x v="9"/>
    <x v="169"/>
    <x v="25"/>
    <n v="14309"/>
  </r>
  <r>
    <x v="2"/>
    <x v="9"/>
    <x v="170"/>
    <x v="25"/>
    <n v="22449"/>
  </r>
  <r>
    <x v="2"/>
    <x v="9"/>
    <x v="171"/>
    <x v="25"/>
    <n v="12306"/>
  </r>
  <r>
    <x v="2"/>
    <x v="9"/>
    <x v="157"/>
    <x v="26"/>
    <n v="83"/>
  </r>
  <r>
    <x v="2"/>
    <x v="9"/>
    <x v="158"/>
    <x v="26"/>
    <n v="7"/>
  </r>
  <r>
    <x v="2"/>
    <x v="9"/>
    <x v="159"/>
    <x v="26"/>
    <n v="22"/>
  </r>
  <r>
    <x v="2"/>
    <x v="9"/>
    <x v="161"/>
    <x v="26"/>
    <n v="3"/>
  </r>
  <r>
    <x v="2"/>
    <x v="9"/>
    <x v="162"/>
    <x v="26"/>
    <n v="143"/>
  </r>
  <r>
    <x v="2"/>
    <x v="9"/>
    <x v="163"/>
    <x v="26"/>
    <n v="205"/>
  </r>
  <r>
    <x v="2"/>
    <x v="9"/>
    <x v="164"/>
    <x v="26"/>
    <n v="9"/>
  </r>
  <r>
    <x v="2"/>
    <x v="9"/>
    <x v="166"/>
    <x v="26"/>
    <n v="2"/>
  </r>
  <r>
    <x v="2"/>
    <x v="9"/>
    <x v="167"/>
    <x v="26"/>
    <n v="54"/>
  </r>
  <r>
    <x v="2"/>
    <x v="9"/>
    <x v="168"/>
    <x v="26"/>
    <n v="72"/>
  </r>
  <r>
    <x v="2"/>
    <x v="9"/>
    <x v="170"/>
    <x v="26"/>
    <n v="35"/>
  </r>
  <r>
    <x v="2"/>
    <x v="9"/>
    <x v="157"/>
    <x v="27"/>
    <n v="1088"/>
  </r>
  <r>
    <x v="2"/>
    <x v="9"/>
    <x v="158"/>
    <x v="27"/>
    <n v="446"/>
  </r>
  <r>
    <x v="2"/>
    <x v="9"/>
    <x v="159"/>
    <x v="27"/>
    <n v="4335"/>
  </r>
  <r>
    <x v="2"/>
    <x v="9"/>
    <x v="161"/>
    <x v="27"/>
    <n v="260"/>
  </r>
  <r>
    <x v="2"/>
    <x v="9"/>
    <x v="162"/>
    <x v="27"/>
    <n v="1116"/>
  </r>
  <r>
    <x v="2"/>
    <x v="9"/>
    <x v="163"/>
    <x v="27"/>
    <n v="1242"/>
  </r>
  <r>
    <x v="2"/>
    <x v="9"/>
    <x v="164"/>
    <x v="27"/>
    <n v="38"/>
  </r>
  <r>
    <x v="2"/>
    <x v="9"/>
    <x v="167"/>
    <x v="27"/>
    <n v="357"/>
  </r>
  <r>
    <x v="2"/>
    <x v="9"/>
    <x v="168"/>
    <x v="27"/>
    <n v="201"/>
  </r>
  <r>
    <x v="2"/>
    <x v="9"/>
    <x v="170"/>
    <x v="27"/>
    <n v="260"/>
  </r>
  <r>
    <x v="2"/>
    <x v="9"/>
    <x v="157"/>
    <x v="28"/>
    <n v="36"/>
  </r>
  <r>
    <x v="2"/>
    <x v="9"/>
    <x v="158"/>
    <x v="28"/>
    <n v="22"/>
  </r>
  <r>
    <x v="2"/>
    <x v="9"/>
    <x v="159"/>
    <x v="28"/>
    <n v="105"/>
  </r>
  <r>
    <x v="2"/>
    <x v="9"/>
    <x v="160"/>
    <x v="28"/>
    <n v="6"/>
  </r>
  <r>
    <x v="2"/>
    <x v="9"/>
    <x v="161"/>
    <x v="28"/>
    <n v="17"/>
  </r>
  <r>
    <x v="2"/>
    <x v="9"/>
    <x v="162"/>
    <x v="28"/>
    <n v="183"/>
  </r>
  <r>
    <x v="2"/>
    <x v="9"/>
    <x v="163"/>
    <x v="28"/>
    <n v="212"/>
  </r>
  <r>
    <x v="2"/>
    <x v="9"/>
    <x v="164"/>
    <x v="28"/>
    <n v="55"/>
  </r>
  <r>
    <x v="2"/>
    <x v="9"/>
    <x v="165"/>
    <x v="28"/>
    <n v="7"/>
  </r>
  <r>
    <x v="2"/>
    <x v="9"/>
    <x v="166"/>
    <x v="28"/>
    <n v="1"/>
  </r>
  <r>
    <x v="2"/>
    <x v="9"/>
    <x v="167"/>
    <x v="28"/>
    <n v="134"/>
  </r>
  <r>
    <x v="2"/>
    <x v="9"/>
    <x v="168"/>
    <x v="28"/>
    <n v="82"/>
  </r>
  <r>
    <x v="2"/>
    <x v="9"/>
    <x v="169"/>
    <x v="28"/>
    <n v="1"/>
  </r>
  <r>
    <x v="2"/>
    <x v="9"/>
    <x v="170"/>
    <x v="28"/>
    <n v="34"/>
  </r>
  <r>
    <x v="2"/>
    <x v="9"/>
    <x v="171"/>
    <x v="28"/>
    <n v="7"/>
  </r>
  <r>
    <x v="2"/>
    <x v="9"/>
    <x v="157"/>
    <x v="29"/>
    <n v="4832"/>
  </r>
  <r>
    <x v="2"/>
    <x v="9"/>
    <x v="158"/>
    <x v="29"/>
    <n v="10601"/>
  </r>
  <r>
    <x v="2"/>
    <x v="9"/>
    <x v="159"/>
    <x v="29"/>
    <n v="32486"/>
  </r>
  <r>
    <x v="2"/>
    <x v="9"/>
    <x v="160"/>
    <x v="29"/>
    <n v="12478"/>
  </r>
  <r>
    <x v="2"/>
    <x v="9"/>
    <x v="161"/>
    <x v="29"/>
    <n v="11760"/>
  </r>
  <r>
    <x v="2"/>
    <x v="9"/>
    <x v="162"/>
    <x v="29"/>
    <n v="9251"/>
  </r>
  <r>
    <x v="2"/>
    <x v="9"/>
    <x v="163"/>
    <x v="29"/>
    <n v="4889"/>
  </r>
  <r>
    <x v="2"/>
    <x v="9"/>
    <x v="164"/>
    <x v="29"/>
    <n v="13529"/>
  </r>
  <r>
    <x v="2"/>
    <x v="9"/>
    <x v="165"/>
    <x v="29"/>
    <n v="9129"/>
  </r>
  <r>
    <x v="2"/>
    <x v="9"/>
    <x v="166"/>
    <x v="29"/>
    <n v="11207"/>
  </r>
  <r>
    <x v="2"/>
    <x v="9"/>
    <x v="167"/>
    <x v="29"/>
    <n v="13348"/>
  </r>
  <r>
    <x v="2"/>
    <x v="9"/>
    <x v="168"/>
    <x v="29"/>
    <n v="14360"/>
  </r>
  <r>
    <x v="2"/>
    <x v="9"/>
    <x v="169"/>
    <x v="29"/>
    <n v="14454"/>
  </r>
  <r>
    <x v="2"/>
    <x v="9"/>
    <x v="170"/>
    <x v="29"/>
    <n v="22815"/>
  </r>
  <r>
    <x v="2"/>
    <x v="9"/>
    <x v="171"/>
    <x v="29"/>
    <n v="12395"/>
  </r>
  <r>
    <x v="2"/>
    <x v="9"/>
    <x v="157"/>
    <x v="37"/>
    <n v="58"/>
  </r>
  <r>
    <x v="2"/>
    <x v="9"/>
    <x v="158"/>
    <x v="37"/>
    <n v="224"/>
  </r>
  <r>
    <x v="2"/>
    <x v="9"/>
    <x v="159"/>
    <x v="37"/>
    <n v="100"/>
  </r>
  <r>
    <x v="2"/>
    <x v="9"/>
    <x v="163"/>
    <x v="37"/>
    <n v="40"/>
  </r>
  <r>
    <x v="2"/>
    <x v="9"/>
    <x v="165"/>
    <x v="37"/>
    <n v="134"/>
  </r>
  <r>
    <x v="2"/>
    <x v="9"/>
    <x v="167"/>
    <x v="37"/>
    <n v="142"/>
  </r>
  <r>
    <x v="2"/>
    <x v="9"/>
    <x v="168"/>
    <x v="37"/>
    <n v="868"/>
  </r>
  <r>
    <x v="2"/>
    <x v="9"/>
    <x v="169"/>
    <x v="37"/>
    <n v="115"/>
  </r>
  <r>
    <x v="2"/>
    <x v="9"/>
    <x v="170"/>
    <x v="37"/>
    <n v="133"/>
  </r>
  <r>
    <x v="2"/>
    <x v="9"/>
    <x v="171"/>
    <x v="37"/>
    <n v="533"/>
  </r>
  <r>
    <x v="2"/>
    <x v="9"/>
    <x v="157"/>
    <x v="38"/>
    <n v="170"/>
  </r>
  <r>
    <x v="2"/>
    <x v="9"/>
    <x v="165"/>
    <x v="38"/>
    <n v="225"/>
  </r>
  <r>
    <x v="2"/>
    <x v="9"/>
    <x v="166"/>
    <x v="38"/>
    <n v="46"/>
  </r>
  <r>
    <x v="2"/>
    <x v="9"/>
    <x v="168"/>
    <x v="38"/>
    <n v="160"/>
  </r>
  <r>
    <x v="2"/>
    <x v="9"/>
    <x v="170"/>
    <x v="38"/>
    <n v="15"/>
  </r>
  <r>
    <x v="2"/>
    <x v="9"/>
    <x v="171"/>
    <x v="38"/>
    <n v="23"/>
  </r>
  <r>
    <x v="2"/>
    <x v="9"/>
    <x v="167"/>
    <x v="39"/>
    <n v="9"/>
  </r>
  <r>
    <x v="2"/>
    <x v="9"/>
    <x v="167"/>
    <x v="40"/>
    <n v="14"/>
  </r>
  <r>
    <x v="2"/>
    <x v="9"/>
    <x v="157"/>
    <x v="30"/>
    <n v="70"/>
  </r>
  <r>
    <x v="2"/>
    <x v="9"/>
    <x v="158"/>
    <x v="30"/>
    <n v="44"/>
  </r>
  <r>
    <x v="2"/>
    <x v="9"/>
    <x v="159"/>
    <x v="30"/>
    <n v="215"/>
  </r>
  <r>
    <x v="2"/>
    <x v="9"/>
    <x v="160"/>
    <x v="30"/>
    <n v="34"/>
  </r>
  <r>
    <x v="2"/>
    <x v="9"/>
    <x v="161"/>
    <x v="30"/>
    <n v="85"/>
  </r>
  <r>
    <x v="2"/>
    <x v="9"/>
    <x v="162"/>
    <x v="30"/>
    <n v="94"/>
  </r>
  <r>
    <x v="2"/>
    <x v="9"/>
    <x v="163"/>
    <x v="30"/>
    <n v="293"/>
  </r>
  <r>
    <x v="2"/>
    <x v="9"/>
    <x v="164"/>
    <x v="30"/>
    <n v="15"/>
  </r>
  <r>
    <x v="2"/>
    <x v="9"/>
    <x v="168"/>
    <x v="30"/>
    <n v="114"/>
  </r>
  <r>
    <x v="2"/>
    <x v="9"/>
    <x v="170"/>
    <x v="30"/>
    <n v="36"/>
  </r>
  <r>
    <x v="2"/>
    <x v="9"/>
    <x v="171"/>
    <x v="30"/>
    <n v="1"/>
  </r>
  <r>
    <x v="2"/>
    <x v="10"/>
    <x v="172"/>
    <x v="0"/>
    <n v="294"/>
  </r>
  <r>
    <x v="2"/>
    <x v="10"/>
    <x v="173"/>
    <x v="0"/>
    <n v="285"/>
  </r>
  <r>
    <x v="2"/>
    <x v="10"/>
    <x v="174"/>
    <x v="0"/>
    <n v="175"/>
  </r>
  <r>
    <x v="2"/>
    <x v="10"/>
    <x v="175"/>
    <x v="0"/>
    <n v="36"/>
  </r>
  <r>
    <x v="2"/>
    <x v="10"/>
    <x v="176"/>
    <x v="0"/>
    <n v="96"/>
  </r>
  <r>
    <x v="2"/>
    <x v="10"/>
    <x v="177"/>
    <x v="0"/>
    <n v="115"/>
  </r>
  <r>
    <x v="2"/>
    <x v="10"/>
    <x v="178"/>
    <x v="0"/>
    <n v="153"/>
  </r>
  <r>
    <x v="2"/>
    <x v="10"/>
    <x v="179"/>
    <x v="0"/>
    <n v="297"/>
  </r>
  <r>
    <x v="2"/>
    <x v="10"/>
    <x v="180"/>
    <x v="0"/>
    <n v="242"/>
  </r>
  <r>
    <x v="2"/>
    <x v="10"/>
    <x v="181"/>
    <x v="0"/>
    <n v="417"/>
  </r>
  <r>
    <x v="2"/>
    <x v="10"/>
    <x v="182"/>
    <x v="0"/>
    <n v="254"/>
  </r>
  <r>
    <x v="2"/>
    <x v="10"/>
    <x v="183"/>
    <x v="0"/>
    <n v="287"/>
  </r>
  <r>
    <x v="2"/>
    <x v="10"/>
    <x v="184"/>
    <x v="0"/>
    <n v="47"/>
  </r>
  <r>
    <x v="2"/>
    <x v="10"/>
    <x v="185"/>
    <x v="0"/>
    <n v="57"/>
  </r>
  <r>
    <x v="2"/>
    <x v="10"/>
    <x v="186"/>
    <x v="0"/>
    <n v="218"/>
  </r>
  <r>
    <x v="2"/>
    <x v="10"/>
    <x v="187"/>
    <x v="0"/>
    <n v="192"/>
  </r>
  <r>
    <x v="2"/>
    <x v="10"/>
    <x v="188"/>
    <x v="0"/>
    <n v="187"/>
  </r>
  <r>
    <x v="2"/>
    <x v="10"/>
    <x v="189"/>
    <x v="0"/>
    <n v="62"/>
  </r>
  <r>
    <x v="2"/>
    <x v="10"/>
    <x v="190"/>
    <x v="0"/>
    <n v="216"/>
  </r>
  <r>
    <x v="2"/>
    <x v="10"/>
    <x v="191"/>
    <x v="0"/>
    <n v="255"/>
  </r>
  <r>
    <x v="2"/>
    <x v="10"/>
    <x v="197"/>
    <x v="0"/>
    <n v="6"/>
  </r>
  <r>
    <x v="2"/>
    <x v="10"/>
    <x v="192"/>
    <x v="0"/>
    <n v="71"/>
  </r>
  <r>
    <x v="2"/>
    <x v="10"/>
    <x v="193"/>
    <x v="0"/>
    <n v="342"/>
  </r>
  <r>
    <x v="2"/>
    <x v="10"/>
    <x v="194"/>
    <x v="0"/>
    <n v="425"/>
  </r>
  <r>
    <x v="2"/>
    <x v="10"/>
    <x v="195"/>
    <x v="0"/>
    <n v="13"/>
  </r>
  <r>
    <x v="2"/>
    <x v="10"/>
    <x v="196"/>
    <x v="0"/>
    <n v="410"/>
  </r>
  <r>
    <x v="2"/>
    <x v="10"/>
    <x v="172"/>
    <x v="1"/>
    <n v="45"/>
  </r>
  <r>
    <x v="2"/>
    <x v="10"/>
    <x v="173"/>
    <x v="1"/>
    <n v="39"/>
  </r>
  <r>
    <x v="2"/>
    <x v="10"/>
    <x v="174"/>
    <x v="1"/>
    <n v="14"/>
  </r>
  <r>
    <x v="2"/>
    <x v="10"/>
    <x v="175"/>
    <x v="1"/>
    <n v="7"/>
  </r>
  <r>
    <x v="2"/>
    <x v="10"/>
    <x v="176"/>
    <x v="1"/>
    <n v="19"/>
  </r>
  <r>
    <x v="2"/>
    <x v="10"/>
    <x v="177"/>
    <x v="1"/>
    <n v="22"/>
  </r>
  <r>
    <x v="2"/>
    <x v="10"/>
    <x v="178"/>
    <x v="1"/>
    <n v="22"/>
  </r>
  <r>
    <x v="2"/>
    <x v="10"/>
    <x v="179"/>
    <x v="1"/>
    <n v="51"/>
  </r>
  <r>
    <x v="2"/>
    <x v="10"/>
    <x v="180"/>
    <x v="1"/>
    <n v="31"/>
  </r>
  <r>
    <x v="2"/>
    <x v="10"/>
    <x v="181"/>
    <x v="1"/>
    <n v="36"/>
  </r>
  <r>
    <x v="2"/>
    <x v="10"/>
    <x v="182"/>
    <x v="1"/>
    <n v="34"/>
  </r>
  <r>
    <x v="2"/>
    <x v="10"/>
    <x v="183"/>
    <x v="1"/>
    <n v="34"/>
  </r>
  <r>
    <x v="2"/>
    <x v="10"/>
    <x v="184"/>
    <x v="1"/>
    <n v="6"/>
  </r>
  <r>
    <x v="2"/>
    <x v="10"/>
    <x v="185"/>
    <x v="1"/>
    <n v="11"/>
  </r>
  <r>
    <x v="2"/>
    <x v="10"/>
    <x v="186"/>
    <x v="1"/>
    <n v="33"/>
  </r>
  <r>
    <x v="2"/>
    <x v="10"/>
    <x v="187"/>
    <x v="1"/>
    <n v="24"/>
  </r>
  <r>
    <x v="2"/>
    <x v="10"/>
    <x v="188"/>
    <x v="1"/>
    <n v="32"/>
  </r>
  <r>
    <x v="2"/>
    <x v="10"/>
    <x v="189"/>
    <x v="1"/>
    <n v="15"/>
  </r>
  <r>
    <x v="2"/>
    <x v="10"/>
    <x v="190"/>
    <x v="1"/>
    <n v="27"/>
  </r>
  <r>
    <x v="2"/>
    <x v="10"/>
    <x v="191"/>
    <x v="1"/>
    <n v="26"/>
  </r>
  <r>
    <x v="2"/>
    <x v="10"/>
    <x v="197"/>
    <x v="1"/>
    <n v="2"/>
  </r>
  <r>
    <x v="2"/>
    <x v="10"/>
    <x v="192"/>
    <x v="1"/>
    <n v="12"/>
  </r>
  <r>
    <x v="2"/>
    <x v="10"/>
    <x v="193"/>
    <x v="1"/>
    <n v="59"/>
  </r>
  <r>
    <x v="2"/>
    <x v="10"/>
    <x v="194"/>
    <x v="1"/>
    <n v="58"/>
  </r>
  <r>
    <x v="2"/>
    <x v="10"/>
    <x v="195"/>
    <x v="1"/>
    <n v="2"/>
  </r>
  <r>
    <x v="2"/>
    <x v="10"/>
    <x v="196"/>
    <x v="1"/>
    <n v="63"/>
  </r>
  <r>
    <x v="2"/>
    <x v="10"/>
    <x v="172"/>
    <x v="2"/>
    <n v="245"/>
  </r>
  <r>
    <x v="2"/>
    <x v="10"/>
    <x v="173"/>
    <x v="2"/>
    <n v="400"/>
  </r>
  <r>
    <x v="2"/>
    <x v="10"/>
    <x v="174"/>
    <x v="2"/>
    <n v="82"/>
  </r>
  <r>
    <x v="2"/>
    <x v="10"/>
    <x v="175"/>
    <x v="2"/>
    <n v="41"/>
  </r>
  <r>
    <x v="2"/>
    <x v="10"/>
    <x v="176"/>
    <x v="2"/>
    <n v="99"/>
  </r>
  <r>
    <x v="2"/>
    <x v="10"/>
    <x v="177"/>
    <x v="2"/>
    <n v="131"/>
  </r>
  <r>
    <x v="2"/>
    <x v="10"/>
    <x v="178"/>
    <x v="2"/>
    <n v="221"/>
  </r>
  <r>
    <x v="2"/>
    <x v="10"/>
    <x v="179"/>
    <x v="2"/>
    <n v="531"/>
  </r>
  <r>
    <x v="2"/>
    <x v="10"/>
    <x v="180"/>
    <x v="2"/>
    <n v="424"/>
  </r>
  <r>
    <x v="2"/>
    <x v="10"/>
    <x v="181"/>
    <x v="2"/>
    <n v="317"/>
  </r>
  <r>
    <x v="2"/>
    <x v="10"/>
    <x v="182"/>
    <x v="2"/>
    <n v="172"/>
  </r>
  <r>
    <x v="2"/>
    <x v="10"/>
    <x v="183"/>
    <x v="2"/>
    <n v="224"/>
  </r>
  <r>
    <x v="2"/>
    <x v="10"/>
    <x v="184"/>
    <x v="2"/>
    <n v="116"/>
  </r>
  <r>
    <x v="2"/>
    <x v="10"/>
    <x v="185"/>
    <x v="2"/>
    <n v="71"/>
  </r>
  <r>
    <x v="2"/>
    <x v="10"/>
    <x v="186"/>
    <x v="2"/>
    <n v="178"/>
  </r>
  <r>
    <x v="2"/>
    <x v="10"/>
    <x v="187"/>
    <x v="2"/>
    <n v="237"/>
  </r>
  <r>
    <x v="2"/>
    <x v="10"/>
    <x v="188"/>
    <x v="2"/>
    <n v="254"/>
  </r>
  <r>
    <x v="2"/>
    <x v="10"/>
    <x v="189"/>
    <x v="2"/>
    <n v="96"/>
  </r>
  <r>
    <x v="2"/>
    <x v="10"/>
    <x v="190"/>
    <x v="2"/>
    <n v="258"/>
  </r>
  <r>
    <x v="2"/>
    <x v="10"/>
    <x v="191"/>
    <x v="2"/>
    <n v="180"/>
  </r>
  <r>
    <x v="2"/>
    <x v="10"/>
    <x v="197"/>
    <x v="2"/>
    <n v="18"/>
  </r>
  <r>
    <x v="2"/>
    <x v="10"/>
    <x v="192"/>
    <x v="2"/>
    <n v="61"/>
  </r>
  <r>
    <x v="2"/>
    <x v="10"/>
    <x v="193"/>
    <x v="2"/>
    <n v="325"/>
  </r>
  <r>
    <x v="2"/>
    <x v="10"/>
    <x v="194"/>
    <x v="2"/>
    <n v="315"/>
  </r>
  <r>
    <x v="2"/>
    <x v="10"/>
    <x v="195"/>
    <x v="2"/>
    <n v="9"/>
  </r>
  <r>
    <x v="2"/>
    <x v="10"/>
    <x v="196"/>
    <x v="2"/>
    <n v="496"/>
  </r>
  <r>
    <x v="2"/>
    <x v="10"/>
    <x v="174"/>
    <x v="3"/>
    <n v="1"/>
  </r>
  <r>
    <x v="2"/>
    <x v="10"/>
    <x v="175"/>
    <x v="3"/>
    <n v="1"/>
  </r>
  <r>
    <x v="2"/>
    <x v="10"/>
    <x v="177"/>
    <x v="3"/>
    <n v="1"/>
  </r>
  <r>
    <x v="2"/>
    <x v="10"/>
    <x v="182"/>
    <x v="3"/>
    <n v="1"/>
  </r>
  <r>
    <x v="2"/>
    <x v="10"/>
    <x v="189"/>
    <x v="3"/>
    <n v="1"/>
  </r>
  <r>
    <x v="2"/>
    <x v="10"/>
    <x v="191"/>
    <x v="3"/>
    <n v="1"/>
  </r>
  <r>
    <x v="2"/>
    <x v="10"/>
    <x v="178"/>
    <x v="31"/>
    <n v="5"/>
  </r>
  <r>
    <x v="2"/>
    <x v="10"/>
    <x v="181"/>
    <x v="31"/>
    <n v="1"/>
  </r>
  <r>
    <x v="2"/>
    <x v="10"/>
    <x v="182"/>
    <x v="31"/>
    <n v="4"/>
  </r>
  <r>
    <x v="2"/>
    <x v="10"/>
    <x v="188"/>
    <x v="31"/>
    <n v="2"/>
  </r>
  <r>
    <x v="2"/>
    <x v="10"/>
    <x v="193"/>
    <x v="31"/>
    <n v="1"/>
  </r>
  <r>
    <x v="2"/>
    <x v="10"/>
    <x v="196"/>
    <x v="31"/>
    <n v="3"/>
  </r>
  <r>
    <x v="2"/>
    <x v="10"/>
    <x v="172"/>
    <x v="4"/>
    <n v="89"/>
  </r>
  <r>
    <x v="2"/>
    <x v="10"/>
    <x v="173"/>
    <x v="4"/>
    <n v="229"/>
  </r>
  <r>
    <x v="2"/>
    <x v="10"/>
    <x v="174"/>
    <x v="4"/>
    <n v="31"/>
  </r>
  <r>
    <x v="2"/>
    <x v="10"/>
    <x v="175"/>
    <x v="4"/>
    <n v="11"/>
  </r>
  <r>
    <x v="2"/>
    <x v="10"/>
    <x v="176"/>
    <x v="4"/>
    <n v="21"/>
  </r>
  <r>
    <x v="2"/>
    <x v="10"/>
    <x v="177"/>
    <x v="4"/>
    <n v="60"/>
  </r>
  <r>
    <x v="2"/>
    <x v="10"/>
    <x v="178"/>
    <x v="4"/>
    <n v="154"/>
  </r>
  <r>
    <x v="2"/>
    <x v="10"/>
    <x v="179"/>
    <x v="4"/>
    <n v="397"/>
  </r>
  <r>
    <x v="2"/>
    <x v="10"/>
    <x v="180"/>
    <x v="4"/>
    <n v="254"/>
  </r>
  <r>
    <x v="2"/>
    <x v="10"/>
    <x v="181"/>
    <x v="4"/>
    <n v="224"/>
  </r>
  <r>
    <x v="2"/>
    <x v="10"/>
    <x v="182"/>
    <x v="4"/>
    <n v="101"/>
  </r>
  <r>
    <x v="2"/>
    <x v="10"/>
    <x v="183"/>
    <x v="4"/>
    <n v="90"/>
  </r>
  <r>
    <x v="2"/>
    <x v="10"/>
    <x v="184"/>
    <x v="4"/>
    <n v="47"/>
  </r>
  <r>
    <x v="2"/>
    <x v="10"/>
    <x v="185"/>
    <x v="4"/>
    <n v="29"/>
  </r>
  <r>
    <x v="2"/>
    <x v="10"/>
    <x v="186"/>
    <x v="4"/>
    <n v="56"/>
  </r>
  <r>
    <x v="2"/>
    <x v="10"/>
    <x v="187"/>
    <x v="4"/>
    <n v="78"/>
  </r>
  <r>
    <x v="2"/>
    <x v="10"/>
    <x v="188"/>
    <x v="4"/>
    <n v="103"/>
  </r>
  <r>
    <x v="2"/>
    <x v="10"/>
    <x v="189"/>
    <x v="4"/>
    <n v="10"/>
  </r>
  <r>
    <x v="2"/>
    <x v="10"/>
    <x v="190"/>
    <x v="4"/>
    <n v="127"/>
  </r>
  <r>
    <x v="2"/>
    <x v="10"/>
    <x v="191"/>
    <x v="4"/>
    <n v="68"/>
  </r>
  <r>
    <x v="2"/>
    <x v="10"/>
    <x v="197"/>
    <x v="4"/>
    <n v="8"/>
  </r>
  <r>
    <x v="2"/>
    <x v="10"/>
    <x v="192"/>
    <x v="4"/>
    <n v="21"/>
  </r>
  <r>
    <x v="2"/>
    <x v="10"/>
    <x v="193"/>
    <x v="4"/>
    <n v="156"/>
  </r>
  <r>
    <x v="2"/>
    <x v="10"/>
    <x v="194"/>
    <x v="4"/>
    <n v="68"/>
  </r>
  <r>
    <x v="2"/>
    <x v="10"/>
    <x v="196"/>
    <x v="4"/>
    <n v="275"/>
  </r>
  <r>
    <x v="2"/>
    <x v="10"/>
    <x v="172"/>
    <x v="5"/>
    <n v="245"/>
  </r>
  <r>
    <x v="2"/>
    <x v="10"/>
    <x v="173"/>
    <x v="5"/>
    <n v="411"/>
  </r>
  <r>
    <x v="2"/>
    <x v="10"/>
    <x v="174"/>
    <x v="5"/>
    <n v="87"/>
  </r>
  <r>
    <x v="2"/>
    <x v="10"/>
    <x v="175"/>
    <x v="5"/>
    <n v="41"/>
  </r>
  <r>
    <x v="2"/>
    <x v="10"/>
    <x v="176"/>
    <x v="5"/>
    <n v="99"/>
  </r>
  <r>
    <x v="2"/>
    <x v="10"/>
    <x v="177"/>
    <x v="5"/>
    <n v="132"/>
  </r>
  <r>
    <x v="2"/>
    <x v="10"/>
    <x v="178"/>
    <x v="5"/>
    <n v="224"/>
  </r>
  <r>
    <x v="2"/>
    <x v="10"/>
    <x v="179"/>
    <x v="5"/>
    <n v="540"/>
  </r>
  <r>
    <x v="2"/>
    <x v="10"/>
    <x v="180"/>
    <x v="5"/>
    <n v="446"/>
  </r>
  <r>
    <x v="2"/>
    <x v="10"/>
    <x v="181"/>
    <x v="5"/>
    <n v="321"/>
  </r>
  <r>
    <x v="2"/>
    <x v="10"/>
    <x v="182"/>
    <x v="5"/>
    <n v="174"/>
  </r>
  <r>
    <x v="2"/>
    <x v="10"/>
    <x v="183"/>
    <x v="5"/>
    <n v="232"/>
  </r>
  <r>
    <x v="2"/>
    <x v="10"/>
    <x v="184"/>
    <x v="5"/>
    <n v="120"/>
  </r>
  <r>
    <x v="2"/>
    <x v="10"/>
    <x v="185"/>
    <x v="5"/>
    <n v="72"/>
  </r>
  <r>
    <x v="2"/>
    <x v="10"/>
    <x v="186"/>
    <x v="5"/>
    <n v="179"/>
  </r>
  <r>
    <x v="2"/>
    <x v="10"/>
    <x v="187"/>
    <x v="5"/>
    <n v="242"/>
  </r>
  <r>
    <x v="2"/>
    <x v="10"/>
    <x v="188"/>
    <x v="5"/>
    <n v="255"/>
  </r>
  <r>
    <x v="2"/>
    <x v="10"/>
    <x v="189"/>
    <x v="5"/>
    <n v="96"/>
  </r>
  <r>
    <x v="2"/>
    <x v="10"/>
    <x v="190"/>
    <x v="5"/>
    <n v="272"/>
  </r>
  <r>
    <x v="2"/>
    <x v="10"/>
    <x v="191"/>
    <x v="5"/>
    <n v="186"/>
  </r>
  <r>
    <x v="2"/>
    <x v="10"/>
    <x v="197"/>
    <x v="5"/>
    <n v="19"/>
  </r>
  <r>
    <x v="2"/>
    <x v="10"/>
    <x v="192"/>
    <x v="5"/>
    <n v="61"/>
  </r>
  <r>
    <x v="2"/>
    <x v="10"/>
    <x v="193"/>
    <x v="5"/>
    <n v="325"/>
  </r>
  <r>
    <x v="2"/>
    <x v="10"/>
    <x v="194"/>
    <x v="5"/>
    <n v="317"/>
  </r>
  <r>
    <x v="2"/>
    <x v="10"/>
    <x v="195"/>
    <x v="5"/>
    <n v="9"/>
  </r>
  <r>
    <x v="2"/>
    <x v="10"/>
    <x v="196"/>
    <x v="5"/>
    <n v="507"/>
  </r>
  <r>
    <x v="2"/>
    <x v="10"/>
    <x v="172"/>
    <x v="6"/>
    <n v="9"/>
  </r>
  <r>
    <x v="2"/>
    <x v="10"/>
    <x v="173"/>
    <x v="6"/>
    <n v="30"/>
  </r>
  <r>
    <x v="2"/>
    <x v="10"/>
    <x v="174"/>
    <x v="6"/>
    <n v="6"/>
  </r>
  <r>
    <x v="2"/>
    <x v="10"/>
    <x v="175"/>
    <x v="6"/>
    <n v="1"/>
  </r>
  <r>
    <x v="2"/>
    <x v="10"/>
    <x v="176"/>
    <x v="6"/>
    <n v="1"/>
  </r>
  <r>
    <x v="2"/>
    <x v="10"/>
    <x v="177"/>
    <x v="6"/>
    <n v="5"/>
  </r>
  <r>
    <x v="2"/>
    <x v="10"/>
    <x v="178"/>
    <x v="6"/>
    <n v="12"/>
  </r>
  <r>
    <x v="2"/>
    <x v="10"/>
    <x v="179"/>
    <x v="6"/>
    <n v="124"/>
  </r>
  <r>
    <x v="2"/>
    <x v="10"/>
    <x v="180"/>
    <x v="6"/>
    <n v="64"/>
  </r>
  <r>
    <x v="2"/>
    <x v="10"/>
    <x v="181"/>
    <x v="6"/>
    <n v="54"/>
  </r>
  <r>
    <x v="2"/>
    <x v="10"/>
    <x v="182"/>
    <x v="6"/>
    <n v="11"/>
  </r>
  <r>
    <x v="2"/>
    <x v="10"/>
    <x v="183"/>
    <x v="6"/>
    <n v="35"/>
  </r>
  <r>
    <x v="2"/>
    <x v="10"/>
    <x v="184"/>
    <x v="6"/>
    <n v="7"/>
  </r>
  <r>
    <x v="2"/>
    <x v="10"/>
    <x v="185"/>
    <x v="6"/>
    <n v="1"/>
  </r>
  <r>
    <x v="2"/>
    <x v="10"/>
    <x v="186"/>
    <x v="6"/>
    <n v="13"/>
  </r>
  <r>
    <x v="2"/>
    <x v="10"/>
    <x v="187"/>
    <x v="6"/>
    <n v="19"/>
  </r>
  <r>
    <x v="2"/>
    <x v="10"/>
    <x v="188"/>
    <x v="6"/>
    <n v="11"/>
  </r>
  <r>
    <x v="2"/>
    <x v="10"/>
    <x v="189"/>
    <x v="6"/>
    <n v="6"/>
  </r>
  <r>
    <x v="2"/>
    <x v="10"/>
    <x v="190"/>
    <x v="6"/>
    <n v="13"/>
  </r>
  <r>
    <x v="2"/>
    <x v="10"/>
    <x v="191"/>
    <x v="6"/>
    <n v="14"/>
  </r>
  <r>
    <x v="2"/>
    <x v="10"/>
    <x v="197"/>
    <x v="6"/>
    <n v="1"/>
  </r>
  <r>
    <x v="2"/>
    <x v="10"/>
    <x v="192"/>
    <x v="6"/>
    <n v="3"/>
  </r>
  <r>
    <x v="2"/>
    <x v="10"/>
    <x v="193"/>
    <x v="6"/>
    <n v="14"/>
  </r>
  <r>
    <x v="2"/>
    <x v="10"/>
    <x v="194"/>
    <x v="6"/>
    <n v="7"/>
  </r>
  <r>
    <x v="2"/>
    <x v="10"/>
    <x v="196"/>
    <x v="6"/>
    <n v="41"/>
  </r>
  <r>
    <x v="2"/>
    <x v="10"/>
    <x v="172"/>
    <x v="7"/>
    <n v="21"/>
  </r>
  <r>
    <x v="2"/>
    <x v="10"/>
    <x v="173"/>
    <x v="7"/>
    <n v="54"/>
  </r>
  <r>
    <x v="2"/>
    <x v="10"/>
    <x v="174"/>
    <x v="7"/>
    <n v="9"/>
  </r>
  <r>
    <x v="2"/>
    <x v="10"/>
    <x v="175"/>
    <x v="7"/>
    <n v="3"/>
  </r>
  <r>
    <x v="2"/>
    <x v="10"/>
    <x v="176"/>
    <x v="7"/>
    <n v="2"/>
  </r>
  <r>
    <x v="2"/>
    <x v="10"/>
    <x v="177"/>
    <x v="7"/>
    <n v="12"/>
  </r>
  <r>
    <x v="2"/>
    <x v="10"/>
    <x v="178"/>
    <x v="7"/>
    <n v="41"/>
  </r>
  <r>
    <x v="2"/>
    <x v="10"/>
    <x v="179"/>
    <x v="7"/>
    <n v="172"/>
  </r>
  <r>
    <x v="2"/>
    <x v="10"/>
    <x v="180"/>
    <x v="7"/>
    <n v="121"/>
  </r>
  <r>
    <x v="2"/>
    <x v="10"/>
    <x v="181"/>
    <x v="7"/>
    <n v="106"/>
  </r>
  <r>
    <x v="2"/>
    <x v="10"/>
    <x v="182"/>
    <x v="7"/>
    <n v="23"/>
  </r>
  <r>
    <x v="2"/>
    <x v="10"/>
    <x v="183"/>
    <x v="7"/>
    <n v="46"/>
  </r>
  <r>
    <x v="2"/>
    <x v="10"/>
    <x v="184"/>
    <x v="7"/>
    <n v="16"/>
  </r>
  <r>
    <x v="2"/>
    <x v="10"/>
    <x v="185"/>
    <x v="7"/>
    <n v="5"/>
  </r>
  <r>
    <x v="2"/>
    <x v="10"/>
    <x v="186"/>
    <x v="7"/>
    <n v="20"/>
  </r>
  <r>
    <x v="2"/>
    <x v="10"/>
    <x v="187"/>
    <x v="7"/>
    <n v="48"/>
  </r>
  <r>
    <x v="2"/>
    <x v="10"/>
    <x v="188"/>
    <x v="7"/>
    <n v="26"/>
  </r>
  <r>
    <x v="2"/>
    <x v="10"/>
    <x v="189"/>
    <x v="7"/>
    <n v="12"/>
  </r>
  <r>
    <x v="2"/>
    <x v="10"/>
    <x v="190"/>
    <x v="7"/>
    <n v="24"/>
  </r>
  <r>
    <x v="2"/>
    <x v="10"/>
    <x v="191"/>
    <x v="7"/>
    <n v="40"/>
  </r>
  <r>
    <x v="2"/>
    <x v="10"/>
    <x v="197"/>
    <x v="7"/>
    <n v="2"/>
  </r>
  <r>
    <x v="2"/>
    <x v="10"/>
    <x v="192"/>
    <x v="7"/>
    <n v="4"/>
  </r>
  <r>
    <x v="2"/>
    <x v="10"/>
    <x v="193"/>
    <x v="7"/>
    <n v="27"/>
  </r>
  <r>
    <x v="2"/>
    <x v="10"/>
    <x v="194"/>
    <x v="7"/>
    <n v="16"/>
  </r>
  <r>
    <x v="2"/>
    <x v="10"/>
    <x v="196"/>
    <x v="7"/>
    <n v="107"/>
  </r>
  <r>
    <x v="2"/>
    <x v="10"/>
    <x v="172"/>
    <x v="8"/>
    <n v="1"/>
  </r>
  <r>
    <x v="2"/>
    <x v="10"/>
    <x v="173"/>
    <x v="8"/>
    <n v="8"/>
  </r>
  <r>
    <x v="2"/>
    <x v="10"/>
    <x v="174"/>
    <x v="8"/>
    <n v="4"/>
  </r>
  <r>
    <x v="2"/>
    <x v="10"/>
    <x v="175"/>
    <x v="8"/>
    <n v="1"/>
  </r>
  <r>
    <x v="2"/>
    <x v="10"/>
    <x v="178"/>
    <x v="8"/>
    <n v="1"/>
  </r>
  <r>
    <x v="2"/>
    <x v="10"/>
    <x v="179"/>
    <x v="8"/>
    <n v="10"/>
  </r>
  <r>
    <x v="2"/>
    <x v="10"/>
    <x v="180"/>
    <x v="8"/>
    <n v="23"/>
  </r>
  <r>
    <x v="2"/>
    <x v="10"/>
    <x v="181"/>
    <x v="8"/>
    <n v="2"/>
  </r>
  <r>
    <x v="2"/>
    <x v="10"/>
    <x v="182"/>
    <x v="8"/>
    <n v="7"/>
  </r>
  <r>
    <x v="2"/>
    <x v="10"/>
    <x v="183"/>
    <x v="8"/>
    <n v="11"/>
  </r>
  <r>
    <x v="2"/>
    <x v="10"/>
    <x v="184"/>
    <x v="8"/>
    <n v="4"/>
  </r>
  <r>
    <x v="2"/>
    <x v="10"/>
    <x v="186"/>
    <x v="8"/>
    <n v="1"/>
  </r>
  <r>
    <x v="2"/>
    <x v="10"/>
    <x v="187"/>
    <x v="8"/>
    <n v="1"/>
  </r>
  <r>
    <x v="2"/>
    <x v="10"/>
    <x v="190"/>
    <x v="8"/>
    <n v="6"/>
  </r>
  <r>
    <x v="2"/>
    <x v="10"/>
    <x v="191"/>
    <x v="8"/>
    <n v="5"/>
  </r>
  <r>
    <x v="2"/>
    <x v="10"/>
    <x v="196"/>
    <x v="8"/>
    <n v="1"/>
  </r>
  <r>
    <x v="2"/>
    <x v="10"/>
    <x v="172"/>
    <x v="9"/>
    <n v="210"/>
  </r>
  <r>
    <x v="2"/>
    <x v="10"/>
    <x v="173"/>
    <x v="9"/>
    <n v="205"/>
  </r>
  <r>
    <x v="2"/>
    <x v="10"/>
    <x v="174"/>
    <x v="9"/>
    <n v="21"/>
  </r>
  <r>
    <x v="2"/>
    <x v="10"/>
    <x v="175"/>
    <x v="9"/>
    <n v="28"/>
  </r>
  <r>
    <x v="2"/>
    <x v="10"/>
    <x v="176"/>
    <x v="9"/>
    <n v="88"/>
  </r>
  <r>
    <x v="2"/>
    <x v="10"/>
    <x v="177"/>
    <x v="9"/>
    <n v="88"/>
  </r>
  <r>
    <x v="2"/>
    <x v="10"/>
    <x v="178"/>
    <x v="9"/>
    <n v="184"/>
  </r>
  <r>
    <x v="2"/>
    <x v="10"/>
    <x v="179"/>
    <x v="9"/>
    <n v="213"/>
  </r>
  <r>
    <x v="2"/>
    <x v="10"/>
    <x v="180"/>
    <x v="9"/>
    <n v="42"/>
  </r>
  <r>
    <x v="2"/>
    <x v="10"/>
    <x v="181"/>
    <x v="9"/>
    <n v="199"/>
  </r>
  <r>
    <x v="2"/>
    <x v="10"/>
    <x v="182"/>
    <x v="9"/>
    <n v="141"/>
  </r>
  <r>
    <x v="2"/>
    <x v="10"/>
    <x v="183"/>
    <x v="9"/>
    <n v="48"/>
  </r>
  <r>
    <x v="2"/>
    <x v="10"/>
    <x v="184"/>
    <x v="9"/>
    <n v="23"/>
  </r>
  <r>
    <x v="2"/>
    <x v="10"/>
    <x v="185"/>
    <x v="9"/>
    <n v="51"/>
  </r>
  <r>
    <x v="2"/>
    <x v="10"/>
    <x v="186"/>
    <x v="9"/>
    <n v="112"/>
  </r>
  <r>
    <x v="2"/>
    <x v="10"/>
    <x v="187"/>
    <x v="9"/>
    <n v="172"/>
  </r>
  <r>
    <x v="2"/>
    <x v="10"/>
    <x v="188"/>
    <x v="9"/>
    <n v="195"/>
  </r>
  <r>
    <x v="2"/>
    <x v="10"/>
    <x v="189"/>
    <x v="9"/>
    <n v="79"/>
  </r>
  <r>
    <x v="2"/>
    <x v="10"/>
    <x v="190"/>
    <x v="9"/>
    <n v="168"/>
  </r>
  <r>
    <x v="2"/>
    <x v="10"/>
    <x v="191"/>
    <x v="9"/>
    <n v="145"/>
  </r>
  <r>
    <x v="2"/>
    <x v="10"/>
    <x v="197"/>
    <x v="9"/>
    <n v="16"/>
  </r>
  <r>
    <x v="2"/>
    <x v="10"/>
    <x v="192"/>
    <x v="9"/>
    <n v="48"/>
  </r>
  <r>
    <x v="2"/>
    <x v="10"/>
    <x v="193"/>
    <x v="9"/>
    <n v="207"/>
  </r>
  <r>
    <x v="2"/>
    <x v="10"/>
    <x v="194"/>
    <x v="9"/>
    <n v="216"/>
  </r>
  <r>
    <x v="2"/>
    <x v="10"/>
    <x v="195"/>
    <x v="9"/>
    <n v="6"/>
  </r>
  <r>
    <x v="2"/>
    <x v="10"/>
    <x v="196"/>
    <x v="9"/>
    <n v="266"/>
  </r>
  <r>
    <x v="2"/>
    <x v="10"/>
    <x v="172"/>
    <x v="10"/>
    <n v="2"/>
  </r>
  <r>
    <x v="2"/>
    <x v="10"/>
    <x v="173"/>
    <x v="10"/>
    <n v="5"/>
  </r>
  <r>
    <x v="2"/>
    <x v="10"/>
    <x v="174"/>
    <x v="10"/>
    <n v="2"/>
  </r>
  <r>
    <x v="2"/>
    <x v="10"/>
    <x v="177"/>
    <x v="10"/>
    <n v="1"/>
  </r>
  <r>
    <x v="2"/>
    <x v="10"/>
    <x v="178"/>
    <x v="10"/>
    <n v="1"/>
  </r>
  <r>
    <x v="2"/>
    <x v="10"/>
    <x v="179"/>
    <x v="10"/>
    <n v="2"/>
  </r>
  <r>
    <x v="2"/>
    <x v="10"/>
    <x v="180"/>
    <x v="10"/>
    <n v="5"/>
  </r>
  <r>
    <x v="2"/>
    <x v="10"/>
    <x v="181"/>
    <x v="10"/>
    <n v="1"/>
  </r>
  <r>
    <x v="2"/>
    <x v="10"/>
    <x v="182"/>
    <x v="10"/>
    <n v="1"/>
  </r>
  <r>
    <x v="2"/>
    <x v="10"/>
    <x v="183"/>
    <x v="10"/>
    <n v="6"/>
  </r>
  <r>
    <x v="2"/>
    <x v="10"/>
    <x v="184"/>
    <x v="10"/>
    <n v="1"/>
  </r>
  <r>
    <x v="2"/>
    <x v="10"/>
    <x v="185"/>
    <x v="10"/>
    <n v="1"/>
  </r>
  <r>
    <x v="2"/>
    <x v="10"/>
    <x v="186"/>
    <x v="10"/>
    <n v="8"/>
  </r>
  <r>
    <x v="2"/>
    <x v="10"/>
    <x v="187"/>
    <x v="10"/>
    <n v="16"/>
  </r>
  <r>
    <x v="2"/>
    <x v="10"/>
    <x v="188"/>
    <x v="10"/>
    <n v="4"/>
  </r>
  <r>
    <x v="2"/>
    <x v="10"/>
    <x v="190"/>
    <x v="10"/>
    <n v="7"/>
  </r>
  <r>
    <x v="2"/>
    <x v="10"/>
    <x v="191"/>
    <x v="10"/>
    <n v="5"/>
  </r>
  <r>
    <x v="2"/>
    <x v="10"/>
    <x v="193"/>
    <x v="10"/>
    <n v="5"/>
  </r>
  <r>
    <x v="2"/>
    <x v="10"/>
    <x v="194"/>
    <x v="10"/>
    <n v="1"/>
  </r>
  <r>
    <x v="2"/>
    <x v="10"/>
    <x v="196"/>
    <x v="10"/>
    <n v="11"/>
  </r>
  <r>
    <x v="2"/>
    <x v="10"/>
    <x v="172"/>
    <x v="11"/>
    <n v="1"/>
  </r>
  <r>
    <x v="2"/>
    <x v="10"/>
    <x v="173"/>
    <x v="11"/>
    <n v="5"/>
  </r>
  <r>
    <x v="2"/>
    <x v="10"/>
    <x v="174"/>
    <x v="11"/>
    <n v="1"/>
  </r>
  <r>
    <x v="2"/>
    <x v="10"/>
    <x v="177"/>
    <x v="11"/>
    <n v="1"/>
  </r>
  <r>
    <x v="2"/>
    <x v="10"/>
    <x v="178"/>
    <x v="11"/>
    <n v="2"/>
  </r>
  <r>
    <x v="2"/>
    <x v="10"/>
    <x v="179"/>
    <x v="11"/>
    <n v="1"/>
  </r>
  <r>
    <x v="2"/>
    <x v="10"/>
    <x v="180"/>
    <x v="11"/>
    <n v="1"/>
  </r>
  <r>
    <x v="2"/>
    <x v="10"/>
    <x v="182"/>
    <x v="11"/>
    <n v="2"/>
  </r>
  <r>
    <x v="2"/>
    <x v="10"/>
    <x v="185"/>
    <x v="11"/>
    <n v="3"/>
  </r>
  <r>
    <x v="2"/>
    <x v="10"/>
    <x v="186"/>
    <x v="11"/>
    <n v="10"/>
  </r>
  <r>
    <x v="2"/>
    <x v="10"/>
    <x v="187"/>
    <x v="11"/>
    <n v="30"/>
  </r>
  <r>
    <x v="2"/>
    <x v="10"/>
    <x v="188"/>
    <x v="11"/>
    <n v="8"/>
  </r>
  <r>
    <x v="2"/>
    <x v="10"/>
    <x v="190"/>
    <x v="11"/>
    <n v="24"/>
  </r>
  <r>
    <x v="2"/>
    <x v="10"/>
    <x v="191"/>
    <x v="11"/>
    <n v="3"/>
  </r>
  <r>
    <x v="2"/>
    <x v="10"/>
    <x v="193"/>
    <x v="11"/>
    <n v="10"/>
  </r>
  <r>
    <x v="2"/>
    <x v="10"/>
    <x v="196"/>
    <x v="11"/>
    <n v="5"/>
  </r>
  <r>
    <x v="2"/>
    <x v="10"/>
    <x v="172"/>
    <x v="12"/>
    <n v="245"/>
  </r>
  <r>
    <x v="2"/>
    <x v="10"/>
    <x v="173"/>
    <x v="12"/>
    <n v="376"/>
  </r>
  <r>
    <x v="2"/>
    <x v="10"/>
    <x v="174"/>
    <x v="12"/>
    <n v="66"/>
  </r>
  <r>
    <x v="2"/>
    <x v="10"/>
    <x v="175"/>
    <x v="12"/>
    <n v="41"/>
  </r>
  <r>
    <x v="2"/>
    <x v="10"/>
    <x v="176"/>
    <x v="12"/>
    <n v="99"/>
  </r>
  <r>
    <x v="2"/>
    <x v="10"/>
    <x v="177"/>
    <x v="12"/>
    <n v="131"/>
  </r>
  <r>
    <x v="2"/>
    <x v="10"/>
    <x v="178"/>
    <x v="12"/>
    <n v="220"/>
  </r>
  <r>
    <x v="2"/>
    <x v="10"/>
    <x v="179"/>
    <x v="12"/>
    <n v="511"/>
  </r>
  <r>
    <x v="2"/>
    <x v="10"/>
    <x v="180"/>
    <x v="12"/>
    <n v="377"/>
  </r>
  <r>
    <x v="2"/>
    <x v="10"/>
    <x v="181"/>
    <x v="12"/>
    <n v="309"/>
  </r>
  <r>
    <x v="2"/>
    <x v="10"/>
    <x v="182"/>
    <x v="12"/>
    <n v="172"/>
  </r>
  <r>
    <x v="2"/>
    <x v="10"/>
    <x v="183"/>
    <x v="12"/>
    <n v="176"/>
  </r>
  <r>
    <x v="2"/>
    <x v="10"/>
    <x v="184"/>
    <x v="12"/>
    <n v="93"/>
  </r>
  <r>
    <x v="2"/>
    <x v="10"/>
    <x v="185"/>
    <x v="12"/>
    <n v="71"/>
  </r>
  <r>
    <x v="2"/>
    <x v="10"/>
    <x v="186"/>
    <x v="12"/>
    <n v="169"/>
  </r>
  <r>
    <x v="2"/>
    <x v="10"/>
    <x v="187"/>
    <x v="12"/>
    <n v="224"/>
  </r>
  <r>
    <x v="2"/>
    <x v="10"/>
    <x v="188"/>
    <x v="12"/>
    <n v="250"/>
  </r>
  <r>
    <x v="2"/>
    <x v="10"/>
    <x v="189"/>
    <x v="12"/>
    <n v="96"/>
  </r>
  <r>
    <x v="2"/>
    <x v="10"/>
    <x v="190"/>
    <x v="12"/>
    <n v="248"/>
  </r>
  <r>
    <x v="2"/>
    <x v="10"/>
    <x v="191"/>
    <x v="12"/>
    <n v="179"/>
  </r>
  <r>
    <x v="2"/>
    <x v="10"/>
    <x v="197"/>
    <x v="12"/>
    <n v="18"/>
  </r>
  <r>
    <x v="2"/>
    <x v="10"/>
    <x v="192"/>
    <x v="12"/>
    <n v="61"/>
  </r>
  <r>
    <x v="2"/>
    <x v="10"/>
    <x v="193"/>
    <x v="12"/>
    <n v="323"/>
  </r>
  <r>
    <x v="2"/>
    <x v="10"/>
    <x v="194"/>
    <x v="12"/>
    <n v="313"/>
  </r>
  <r>
    <x v="2"/>
    <x v="10"/>
    <x v="195"/>
    <x v="12"/>
    <n v="9"/>
  </r>
  <r>
    <x v="2"/>
    <x v="10"/>
    <x v="196"/>
    <x v="12"/>
    <n v="493"/>
  </r>
  <r>
    <x v="2"/>
    <x v="10"/>
    <x v="173"/>
    <x v="13"/>
    <n v="7"/>
  </r>
  <r>
    <x v="2"/>
    <x v="10"/>
    <x v="174"/>
    <x v="13"/>
    <n v="7"/>
  </r>
  <r>
    <x v="2"/>
    <x v="10"/>
    <x v="177"/>
    <x v="13"/>
    <n v="2"/>
  </r>
  <r>
    <x v="2"/>
    <x v="10"/>
    <x v="178"/>
    <x v="13"/>
    <n v="1"/>
  </r>
  <r>
    <x v="2"/>
    <x v="10"/>
    <x v="179"/>
    <x v="13"/>
    <n v="35"/>
  </r>
  <r>
    <x v="2"/>
    <x v="10"/>
    <x v="180"/>
    <x v="13"/>
    <n v="72"/>
  </r>
  <r>
    <x v="2"/>
    <x v="10"/>
    <x v="181"/>
    <x v="13"/>
    <n v="4"/>
  </r>
  <r>
    <x v="2"/>
    <x v="10"/>
    <x v="182"/>
    <x v="13"/>
    <n v="3"/>
  </r>
  <r>
    <x v="2"/>
    <x v="10"/>
    <x v="183"/>
    <x v="13"/>
    <n v="23"/>
  </r>
  <r>
    <x v="2"/>
    <x v="10"/>
    <x v="184"/>
    <x v="13"/>
    <n v="16"/>
  </r>
  <r>
    <x v="2"/>
    <x v="10"/>
    <x v="186"/>
    <x v="13"/>
    <n v="4"/>
  </r>
  <r>
    <x v="2"/>
    <x v="10"/>
    <x v="187"/>
    <x v="13"/>
    <n v="3"/>
  </r>
  <r>
    <x v="2"/>
    <x v="10"/>
    <x v="190"/>
    <x v="13"/>
    <n v="4"/>
  </r>
  <r>
    <x v="2"/>
    <x v="10"/>
    <x v="191"/>
    <x v="13"/>
    <n v="5"/>
  </r>
  <r>
    <x v="2"/>
    <x v="10"/>
    <x v="193"/>
    <x v="13"/>
    <n v="2"/>
  </r>
  <r>
    <x v="2"/>
    <x v="10"/>
    <x v="194"/>
    <x v="13"/>
    <n v="13"/>
  </r>
  <r>
    <x v="2"/>
    <x v="10"/>
    <x v="196"/>
    <x v="13"/>
    <n v="5"/>
  </r>
  <r>
    <x v="2"/>
    <x v="10"/>
    <x v="172"/>
    <x v="14"/>
    <n v="1"/>
  </r>
  <r>
    <x v="2"/>
    <x v="10"/>
    <x v="173"/>
    <x v="14"/>
    <n v="72"/>
  </r>
  <r>
    <x v="2"/>
    <x v="10"/>
    <x v="174"/>
    <x v="14"/>
    <n v="38"/>
  </r>
  <r>
    <x v="2"/>
    <x v="10"/>
    <x v="178"/>
    <x v="14"/>
    <n v="1"/>
  </r>
  <r>
    <x v="2"/>
    <x v="10"/>
    <x v="179"/>
    <x v="14"/>
    <n v="131"/>
  </r>
  <r>
    <x v="2"/>
    <x v="10"/>
    <x v="180"/>
    <x v="14"/>
    <n v="177"/>
  </r>
  <r>
    <x v="2"/>
    <x v="10"/>
    <x v="181"/>
    <x v="14"/>
    <n v="64"/>
  </r>
  <r>
    <x v="2"/>
    <x v="10"/>
    <x v="182"/>
    <x v="14"/>
    <n v="3"/>
  </r>
  <r>
    <x v="2"/>
    <x v="10"/>
    <x v="183"/>
    <x v="14"/>
    <n v="129"/>
  </r>
  <r>
    <x v="2"/>
    <x v="10"/>
    <x v="184"/>
    <x v="14"/>
    <n v="51"/>
  </r>
  <r>
    <x v="2"/>
    <x v="10"/>
    <x v="185"/>
    <x v="14"/>
    <n v="1"/>
  </r>
  <r>
    <x v="2"/>
    <x v="10"/>
    <x v="186"/>
    <x v="14"/>
    <n v="2"/>
  </r>
  <r>
    <x v="2"/>
    <x v="10"/>
    <x v="187"/>
    <x v="14"/>
    <n v="9"/>
  </r>
  <r>
    <x v="2"/>
    <x v="10"/>
    <x v="191"/>
    <x v="14"/>
    <n v="9"/>
  </r>
  <r>
    <x v="2"/>
    <x v="10"/>
    <x v="194"/>
    <x v="14"/>
    <n v="1"/>
  </r>
  <r>
    <x v="2"/>
    <x v="10"/>
    <x v="196"/>
    <x v="14"/>
    <n v="3"/>
  </r>
  <r>
    <x v="2"/>
    <x v="10"/>
    <x v="172"/>
    <x v="15"/>
    <n v="4"/>
  </r>
  <r>
    <x v="2"/>
    <x v="10"/>
    <x v="173"/>
    <x v="15"/>
    <n v="47"/>
  </r>
  <r>
    <x v="2"/>
    <x v="10"/>
    <x v="174"/>
    <x v="15"/>
    <n v="30"/>
  </r>
  <r>
    <x v="2"/>
    <x v="10"/>
    <x v="175"/>
    <x v="15"/>
    <n v="2"/>
  </r>
  <r>
    <x v="2"/>
    <x v="10"/>
    <x v="176"/>
    <x v="15"/>
    <n v="4"/>
  </r>
  <r>
    <x v="2"/>
    <x v="10"/>
    <x v="177"/>
    <x v="15"/>
    <n v="11"/>
  </r>
  <r>
    <x v="2"/>
    <x v="10"/>
    <x v="178"/>
    <x v="15"/>
    <n v="19"/>
  </r>
  <r>
    <x v="2"/>
    <x v="10"/>
    <x v="179"/>
    <x v="15"/>
    <n v="69"/>
  </r>
  <r>
    <x v="2"/>
    <x v="10"/>
    <x v="180"/>
    <x v="15"/>
    <n v="102"/>
  </r>
  <r>
    <x v="2"/>
    <x v="10"/>
    <x v="181"/>
    <x v="15"/>
    <n v="35"/>
  </r>
  <r>
    <x v="2"/>
    <x v="10"/>
    <x v="182"/>
    <x v="15"/>
    <n v="11"/>
  </r>
  <r>
    <x v="2"/>
    <x v="10"/>
    <x v="183"/>
    <x v="15"/>
    <n v="76"/>
  </r>
  <r>
    <x v="2"/>
    <x v="10"/>
    <x v="184"/>
    <x v="15"/>
    <n v="49"/>
  </r>
  <r>
    <x v="2"/>
    <x v="10"/>
    <x v="185"/>
    <x v="15"/>
    <n v="2"/>
  </r>
  <r>
    <x v="2"/>
    <x v="10"/>
    <x v="186"/>
    <x v="15"/>
    <n v="20"/>
  </r>
  <r>
    <x v="2"/>
    <x v="10"/>
    <x v="187"/>
    <x v="15"/>
    <n v="10"/>
  </r>
  <r>
    <x v="2"/>
    <x v="10"/>
    <x v="188"/>
    <x v="15"/>
    <n v="14"/>
  </r>
  <r>
    <x v="2"/>
    <x v="10"/>
    <x v="189"/>
    <x v="15"/>
    <n v="3"/>
  </r>
  <r>
    <x v="2"/>
    <x v="10"/>
    <x v="190"/>
    <x v="15"/>
    <n v="7"/>
  </r>
  <r>
    <x v="2"/>
    <x v="10"/>
    <x v="191"/>
    <x v="15"/>
    <n v="11"/>
  </r>
  <r>
    <x v="2"/>
    <x v="10"/>
    <x v="197"/>
    <x v="15"/>
    <n v="2"/>
  </r>
  <r>
    <x v="2"/>
    <x v="10"/>
    <x v="192"/>
    <x v="15"/>
    <n v="3"/>
  </r>
  <r>
    <x v="2"/>
    <x v="10"/>
    <x v="193"/>
    <x v="15"/>
    <n v="24"/>
  </r>
  <r>
    <x v="2"/>
    <x v="10"/>
    <x v="194"/>
    <x v="15"/>
    <n v="31"/>
  </r>
  <r>
    <x v="2"/>
    <x v="10"/>
    <x v="196"/>
    <x v="15"/>
    <n v="25"/>
  </r>
  <r>
    <x v="2"/>
    <x v="10"/>
    <x v="172"/>
    <x v="16"/>
    <n v="11"/>
  </r>
  <r>
    <x v="2"/>
    <x v="10"/>
    <x v="173"/>
    <x v="16"/>
    <n v="36"/>
  </r>
  <r>
    <x v="2"/>
    <x v="10"/>
    <x v="174"/>
    <x v="16"/>
    <n v="13"/>
  </r>
  <r>
    <x v="2"/>
    <x v="10"/>
    <x v="175"/>
    <x v="16"/>
    <n v="3"/>
  </r>
  <r>
    <x v="2"/>
    <x v="10"/>
    <x v="176"/>
    <x v="16"/>
    <n v="11"/>
  </r>
  <r>
    <x v="2"/>
    <x v="10"/>
    <x v="177"/>
    <x v="16"/>
    <n v="6"/>
  </r>
  <r>
    <x v="2"/>
    <x v="10"/>
    <x v="178"/>
    <x v="16"/>
    <n v="19"/>
  </r>
  <r>
    <x v="2"/>
    <x v="10"/>
    <x v="179"/>
    <x v="16"/>
    <n v="47"/>
  </r>
  <r>
    <x v="2"/>
    <x v="10"/>
    <x v="180"/>
    <x v="16"/>
    <n v="67"/>
  </r>
  <r>
    <x v="2"/>
    <x v="10"/>
    <x v="181"/>
    <x v="16"/>
    <n v="32"/>
  </r>
  <r>
    <x v="2"/>
    <x v="10"/>
    <x v="182"/>
    <x v="16"/>
    <n v="8"/>
  </r>
  <r>
    <x v="2"/>
    <x v="10"/>
    <x v="183"/>
    <x v="16"/>
    <n v="32"/>
  </r>
  <r>
    <x v="2"/>
    <x v="10"/>
    <x v="184"/>
    <x v="16"/>
    <n v="22"/>
  </r>
  <r>
    <x v="2"/>
    <x v="10"/>
    <x v="185"/>
    <x v="16"/>
    <n v="8"/>
  </r>
  <r>
    <x v="2"/>
    <x v="10"/>
    <x v="186"/>
    <x v="16"/>
    <n v="17"/>
  </r>
  <r>
    <x v="2"/>
    <x v="10"/>
    <x v="187"/>
    <x v="16"/>
    <n v="40"/>
  </r>
  <r>
    <x v="2"/>
    <x v="10"/>
    <x v="188"/>
    <x v="16"/>
    <n v="21"/>
  </r>
  <r>
    <x v="2"/>
    <x v="10"/>
    <x v="189"/>
    <x v="16"/>
    <n v="9"/>
  </r>
  <r>
    <x v="2"/>
    <x v="10"/>
    <x v="190"/>
    <x v="16"/>
    <n v="56"/>
  </r>
  <r>
    <x v="2"/>
    <x v="10"/>
    <x v="191"/>
    <x v="16"/>
    <n v="10"/>
  </r>
  <r>
    <x v="2"/>
    <x v="10"/>
    <x v="197"/>
    <x v="16"/>
    <n v="3"/>
  </r>
  <r>
    <x v="2"/>
    <x v="10"/>
    <x v="192"/>
    <x v="16"/>
    <n v="2"/>
  </r>
  <r>
    <x v="2"/>
    <x v="10"/>
    <x v="193"/>
    <x v="16"/>
    <n v="28"/>
  </r>
  <r>
    <x v="2"/>
    <x v="10"/>
    <x v="194"/>
    <x v="16"/>
    <n v="17"/>
  </r>
  <r>
    <x v="2"/>
    <x v="10"/>
    <x v="195"/>
    <x v="16"/>
    <n v="1"/>
  </r>
  <r>
    <x v="2"/>
    <x v="10"/>
    <x v="196"/>
    <x v="16"/>
    <n v="37"/>
  </r>
  <r>
    <x v="2"/>
    <x v="10"/>
    <x v="173"/>
    <x v="33"/>
    <n v="1"/>
  </r>
  <r>
    <x v="2"/>
    <x v="10"/>
    <x v="174"/>
    <x v="33"/>
    <n v="2"/>
  </r>
  <r>
    <x v="2"/>
    <x v="10"/>
    <x v="175"/>
    <x v="33"/>
    <n v="1"/>
  </r>
  <r>
    <x v="2"/>
    <x v="10"/>
    <x v="179"/>
    <x v="33"/>
    <n v="2"/>
  </r>
  <r>
    <x v="2"/>
    <x v="10"/>
    <x v="180"/>
    <x v="33"/>
    <n v="5"/>
  </r>
  <r>
    <x v="2"/>
    <x v="10"/>
    <x v="182"/>
    <x v="33"/>
    <n v="1"/>
  </r>
  <r>
    <x v="2"/>
    <x v="10"/>
    <x v="184"/>
    <x v="33"/>
    <n v="2"/>
  </r>
  <r>
    <x v="2"/>
    <x v="10"/>
    <x v="186"/>
    <x v="33"/>
    <n v="1"/>
  </r>
  <r>
    <x v="2"/>
    <x v="10"/>
    <x v="187"/>
    <x v="33"/>
    <n v="1"/>
  </r>
  <r>
    <x v="2"/>
    <x v="10"/>
    <x v="188"/>
    <x v="33"/>
    <n v="1"/>
  </r>
  <r>
    <x v="2"/>
    <x v="10"/>
    <x v="189"/>
    <x v="33"/>
    <n v="2"/>
  </r>
  <r>
    <x v="2"/>
    <x v="10"/>
    <x v="191"/>
    <x v="33"/>
    <n v="1"/>
  </r>
  <r>
    <x v="2"/>
    <x v="10"/>
    <x v="193"/>
    <x v="33"/>
    <n v="4"/>
  </r>
  <r>
    <x v="2"/>
    <x v="10"/>
    <x v="194"/>
    <x v="33"/>
    <n v="4"/>
  </r>
  <r>
    <x v="2"/>
    <x v="10"/>
    <x v="196"/>
    <x v="33"/>
    <n v="12"/>
  </r>
  <r>
    <x v="2"/>
    <x v="10"/>
    <x v="173"/>
    <x v="34"/>
    <n v="1"/>
  </r>
  <r>
    <x v="2"/>
    <x v="10"/>
    <x v="180"/>
    <x v="34"/>
    <n v="1"/>
  </r>
  <r>
    <x v="2"/>
    <x v="10"/>
    <x v="184"/>
    <x v="34"/>
    <n v="1"/>
  </r>
  <r>
    <x v="2"/>
    <x v="10"/>
    <x v="186"/>
    <x v="34"/>
    <n v="1"/>
  </r>
  <r>
    <x v="2"/>
    <x v="10"/>
    <x v="189"/>
    <x v="34"/>
    <n v="1"/>
  </r>
  <r>
    <x v="2"/>
    <x v="10"/>
    <x v="193"/>
    <x v="34"/>
    <n v="2"/>
  </r>
  <r>
    <x v="2"/>
    <x v="10"/>
    <x v="194"/>
    <x v="34"/>
    <n v="1"/>
  </r>
  <r>
    <x v="2"/>
    <x v="10"/>
    <x v="196"/>
    <x v="34"/>
    <n v="3"/>
  </r>
  <r>
    <x v="2"/>
    <x v="10"/>
    <x v="174"/>
    <x v="35"/>
    <n v="1"/>
  </r>
  <r>
    <x v="2"/>
    <x v="10"/>
    <x v="179"/>
    <x v="35"/>
    <n v="1"/>
  </r>
  <r>
    <x v="2"/>
    <x v="10"/>
    <x v="180"/>
    <x v="35"/>
    <n v="1"/>
  </r>
  <r>
    <x v="2"/>
    <x v="10"/>
    <x v="189"/>
    <x v="35"/>
    <n v="1"/>
  </r>
  <r>
    <x v="2"/>
    <x v="10"/>
    <x v="196"/>
    <x v="35"/>
    <n v="1"/>
  </r>
  <r>
    <x v="2"/>
    <x v="10"/>
    <x v="179"/>
    <x v="36"/>
    <n v="1"/>
  </r>
  <r>
    <x v="2"/>
    <x v="10"/>
    <x v="180"/>
    <x v="36"/>
    <n v="2"/>
  </r>
  <r>
    <x v="2"/>
    <x v="10"/>
    <x v="184"/>
    <x v="36"/>
    <n v="1"/>
  </r>
  <r>
    <x v="2"/>
    <x v="10"/>
    <x v="186"/>
    <x v="36"/>
    <n v="1"/>
  </r>
  <r>
    <x v="2"/>
    <x v="10"/>
    <x v="187"/>
    <x v="36"/>
    <n v="1"/>
  </r>
  <r>
    <x v="2"/>
    <x v="10"/>
    <x v="191"/>
    <x v="36"/>
    <n v="1"/>
  </r>
  <r>
    <x v="2"/>
    <x v="10"/>
    <x v="193"/>
    <x v="36"/>
    <n v="2"/>
  </r>
  <r>
    <x v="2"/>
    <x v="10"/>
    <x v="194"/>
    <x v="36"/>
    <n v="1"/>
  </r>
  <r>
    <x v="2"/>
    <x v="10"/>
    <x v="196"/>
    <x v="36"/>
    <n v="5"/>
  </r>
  <r>
    <x v="2"/>
    <x v="10"/>
    <x v="178"/>
    <x v="32"/>
    <n v="420"/>
  </r>
  <r>
    <x v="2"/>
    <x v="10"/>
    <x v="181"/>
    <x v="32"/>
    <n v="90"/>
  </r>
  <r>
    <x v="2"/>
    <x v="10"/>
    <x v="182"/>
    <x v="32"/>
    <n v="291"/>
  </r>
  <r>
    <x v="2"/>
    <x v="10"/>
    <x v="188"/>
    <x v="32"/>
    <n v="117"/>
  </r>
  <r>
    <x v="2"/>
    <x v="10"/>
    <x v="193"/>
    <x v="32"/>
    <n v="44"/>
  </r>
  <r>
    <x v="2"/>
    <x v="10"/>
    <x v="196"/>
    <x v="32"/>
    <n v="173"/>
  </r>
  <r>
    <x v="2"/>
    <x v="10"/>
    <x v="172"/>
    <x v="17"/>
    <n v="1315"/>
  </r>
  <r>
    <x v="2"/>
    <x v="10"/>
    <x v="173"/>
    <x v="17"/>
    <n v="4578"/>
  </r>
  <r>
    <x v="2"/>
    <x v="10"/>
    <x v="174"/>
    <x v="17"/>
    <n v="552"/>
  </r>
  <r>
    <x v="2"/>
    <x v="10"/>
    <x v="175"/>
    <x v="17"/>
    <n v="148"/>
  </r>
  <r>
    <x v="2"/>
    <x v="10"/>
    <x v="176"/>
    <x v="17"/>
    <n v="207"/>
  </r>
  <r>
    <x v="2"/>
    <x v="10"/>
    <x v="177"/>
    <x v="17"/>
    <n v="967"/>
  </r>
  <r>
    <x v="2"/>
    <x v="10"/>
    <x v="178"/>
    <x v="17"/>
    <n v="2497"/>
  </r>
  <r>
    <x v="2"/>
    <x v="10"/>
    <x v="179"/>
    <x v="17"/>
    <n v="9090"/>
  </r>
  <r>
    <x v="2"/>
    <x v="10"/>
    <x v="180"/>
    <x v="17"/>
    <n v="6260"/>
  </r>
  <r>
    <x v="2"/>
    <x v="10"/>
    <x v="181"/>
    <x v="17"/>
    <n v="4745"/>
  </r>
  <r>
    <x v="2"/>
    <x v="10"/>
    <x v="182"/>
    <x v="17"/>
    <n v="1750"/>
  </r>
  <r>
    <x v="2"/>
    <x v="10"/>
    <x v="183"/>
    <x v="17"/>
    <n v="1843"/>
  </r>
  <r>
    <x v="2"/>
    <x v="10"/>
    <x v="184"/>
    <x v="17"/>
    <n v="832"/>
  </r>
  <r>
    <x v="2"/>
    <x v="10"/>
    <x v="185"/>
    <x v="17"/>
    <n v="473"/>
  </r>
  <r>
    <x v="2"/>
    <x v="10"/>
    <x v="186"/>
    <x v="17"/>
    <n v="862"/>
  </r>
  <r>
    <x v="2"/>
    <x v="10"/>
    <x v="187"/>
    <x v="17"/>
    <n v="1105"/>
  </r>
  <r>
    <x v="2"/>
    <x v="10"/>
    <x v="188"/>
    <x v="17"/>
    <n v="1152"/>
  </r>
  <r>
    <x v="2"/>
    <x v="10"/>
    <x v="189"/>
    <x v="17"/>
    <n v="86"/>
  </r>
  <r>
    <x v="2"/>
    <x v="10"/>
    <x v="190"/>
    <x v="17"/>
    <n v="1990"/>
  </r>
  <r>
    <x v="2"/>
    <x v="10"/>
    <x v="191"/>
    <x v="17"/>
    <n v="1296"/>
  </r>
  <r>
    <x v="2"/>
    <x v="10"/>
    <x v="197"/>
    <x v="17"/>
    <n v="82"/>
  </r>
  <r>
    <x v="2"/>
    <x v="10"/>
    <x v="192"/>
    <x v="17"/>
    <n v="222"/>
  </r>
  <r>
    <x v="2"/>
    <x v="10"/>
    <x v="193"/>
    <x v="17"/>
    <n v="2192"/>
  </r>
  <r>
    <x v="2"/>
    <x v="10"/>
    <x v="194"/>
    <x v="17"/>
    <n v="1093"/>
  </r>
  <r>
    <x v="2"/>
    <x v="10"/>
    <x v="196"/>
    <x v="17"/>
    <n v="3809"/>
  </r>
  <r>
    <x v="2"/>
    <x v="10"/>
    <x v="172"/>
    <x v="18"/>
    <n v="5292"/>
  </r>
  <r>
    <x v="2"/>
    <x v="10"/>
    <x v="173"/>
    <x v="18"/>
    <n v="14648"/>
  </r>
  <r>
    <x v="2"/>
    <x v="10"/>
    <x v="174"/>
    <x v="18"/>
    <n v="4373"/>
  </r>
  <r>
    <x v="2"/>
    <x v="10"/>
    <x v="175"/>
    <x v="18"/>
    <n v="247"/>
  </r>
  <r>
    <x v="2"/>
    <x v="10"/>
    <x v="176"/>
    <x v="18"/>
    <n v="208"/>
  </r>
  <r>
    <x v="2"/>
    <x v="10"/>
    <x v="177"/>
    <x v="18"/>
    <n v="2606"/>
  </r>
  <r>
    <x v="2"/>
    <x v="10"/>
    <x v="178"/>
    <x v="18"/>
    <n v="15519"/>
  </r>
  <r>
    <x v="2"/>
    <x v="10"/>
    <x v="179"/>
    <x v="18"/>
    <n v="53504"/>
  </r>
  <r>
    <x v="2"/>
    <x v="10"/>
    <x v="180"/>
    <x v="18"/>
    <n v="44736"/>
  </r>
  <r>
    <x v="2"/>
    <x v="10"/>
    <x v="181"/>
    <x v="18"/>
    <n v="34585"/>
  </r>
  <r>
    <x v="2"/>
    <x v="10"/>
    <x v="182"/>
    <x v="18"/>
    <n v="10263"/>
  </r>
  <r>
    <x v="2"/>
    <x v="10"/>
    <x v="183"/>
    <x v="18"/>
    <n v="12776"/>
  </r>
  <r>
    <x v="2"/>
    <x v="10"/>
    <x v="184"/>
    <x v="18"/>
    <n v="6231"/>
  </r>
  <r>
    <x v="2"/>
    <x v="10"/>
    <x v="185"/>
    <x v="18"/>
    <n v="1049"/>
  </r>
  <r>
    <x v="2"/>
    <x v="10"/>
    <x v="186"/>
    <x v="18"/>
    <n v="2222"/>
  </r>
  <r>
    <x v="2"/>
    <x v="10"/>
    <x v="187"/>
    <x v="18"/>
    <n v="17554"/>
  </r>
  <r>
    <x v="2"/>
    <x v="10"/>
    <x v="188"/>
    <x v="18"/>
    <n v="4851"/>
  </r>
  <r>
    <x v="2"/>
    <x v="10"/>
    <x v="189"/>
    <x v="18"/>
    <n v="2108"/>
  </r>
  <r>
    <x v="2"/>
    <x v="10"/>
    <x v="190"/>
    <x v="18"/>
    <n v="5269"/>
  </r>
  <r>
    <x v="2"/>
    <x v="10"/>
    <x v="191"/>
    <x v="18"/>
    <n v="14585"/>
  </r>
  <r>
    <x v="2"/>
    <x v="10"/>
    <x v="197"/>
    <x v="18"/>
    <n v="120"/>
  </r>
  <r>
    <x v="2"/>
    <x v="10"/>
    <x v="192"/>
    <x v="18"/>
    <n v="1807"/>
  </r>
  <r>
    <x v="2"/>
    <x v="10"/>
    <x v="193"/>
    <x v="18"/>
    <n v="4001"/>
  </r>
  <r>
    <x v="2"/>
    <x v="10"/>
    <x v="194"/>
    <x v="18"/>
    <n v="4292"/>
  </r>
  <r>
    <x v="2"/>
    <x v="10"/>
    <x v="196"/>
    <x v="18"/>
    <n v="32710"/>
  </r>
  <r>
    <x v="2"/>
    <x v="10"/>
    <x v="172"/>
    <x v="19"/>
    <n v="41048"/>
  </r>
  <r>
    <x v="2"/>
    <x v="10"/>
    <x v="173"/>
    <x v="19"/>
    <n v="638637"/>
  </r>
  <r>
    <x v="2"/>
    <x v="10"/>
    <x v="174"/>
    <x v="19"/>
    <n v="101046"/>
  </r>
  <r>
    <x v="2"/>
    <x v="10"/>
    <x v="175"/>
    <x v="19"/>
    <n v="10"/>
  </r>
  <r>
    <x v="2"/>
    <x v="10"/>
    <x v="178"/>
    <x v="19"/>
    <n v="78068"/>
  </r>
  <r>
    <x v="2"/>
    <x v="10"/>
    <x v="179"/>
    <x v="19"/>
    <n v="1126680"/>
  </r>
  <r>
    <x v="2"/>
    <x v="10"/>
    <x v="180"/>
    <x v="19"/>
    <n v="1333576"/>
  </r>
  <r>
    <x v="2"/>
    <x v="10"/>
    <x v="181"/>
    <x v="19"/>
    <n v="140535"/>
  </r>
  <r>
    <x v="2"/>
    <x v="10"/>
    <x v="182"/>
    <x v="19"/>
    <n v="565245"/>
  </r>
  <r>
    <x v="2"/>
    <x v="10"/>
    <x v="183"/>
    <x v="19"/>
    <n v="722047"/>
  </r>
  <r>
    <x v="2"/>
    <x v="10"/>
    <x v="184"/>
    <x v="19"/>
    <n v="216592"/>
  </r>
  <r>
    <x v="2"/>
    <x v="10"/>
    <x v="186"/>
    <x v="19"/>
    <n v="56000"/>
  </r>
  <r>
    <x v="2"/>
    <x v="10"/>
    <x v="187"/>
    <x v="19"/>
    <n v="12"/>
  </r>
  <r>
    <x v="2"/>
    <x v="10"/>
    <x v="190"/>
    <x v="19"/>
    <n v="393907"/>
  </r>
  <r>
    <x v="2"/>
    <x v="10"/>
    <x v="191"/>
    <x v="19"/>
    <n v="333527"/>
  </r>
  <r>
    <x v="2"/>
    <x v="10"/>
    <x v="196"/>
    <x v="19"/>
    <n v="10"/>
  </r>
  <r>
    <x v="2"/>
    <x v="10"/>
    <x v="174"/>
    <x v="20"/>
    <n v="26"/>
  </r>
  <r>
    <x v="2"/>
    <x v="10"/>
    <x v="175"/>
    <x v="20"/>
    <n v="33"/>
  </r>
  <r>
    <x v="2"/>
    <x v="10"/>
    <x v="177"/>
    <x v="20"/>
    <n v="4"/>
  </r>
  <r>
    <x v="2"/>
    <x v="10"/>
    <x v="182"/>
    <x v="20"/>
    <n v="38"/>
  </r>
  <r>
    <x v="2"/>
    <x v="10"/>
    <x v="189"/>
    <x v="20"/>
    <n v="13"/>
  </r>
  <r>
    <x v="2"/>
    <x v="10"/>
    <x v="191"/>
    <x v="20"/>
    <n v="12"/>
  </r>
  <r>
    <x v="2"/>
    <x v="10"/>
    <x v="172"/>
    <x v="21"/>
    <n v="13496"/>
  </r>
  <r>
    <x v="2"/>
    <x v="10"/>
    <x v="173"/>
    <x v="21"/>
    <n v="10698"/>
  </r>
  <r>
    <x v="2"/>
    <x v="10"/>
    <x v="174"/>
    <x v="21"/>
    <n v="724"/>
  </r>
  <r>
    <x v="2"/>
    <x v="10"/>
    <x v="175"/>
    <x v="21"/>
    <n v="948"/>
  </r>
  <r>
    <x v="2"/>
    <x v="10"/>
    <x v="176"/>
    <x v="21"/>
    <n v="4169"/>
  </r>
  <r>
    <x v="2"/>
    <x v="10"/>
    <x v="177"/>
    <x v="21"/>
    <n v="3781"/>
  </r>
  <r>
    <x v="2"/>
    <x v="10"/>
    <x v="178"/>
    <x v="21"/>
    <n v="16390"/>
  </r>
  <r>
    <x v="2"/>
    <x v="10"/>
    <x v="179"/>
    <x v="21"/>
    <n v="10238"/>
  </r>
  <r>
    <x v="2"/>
    <x v="10"/>
    <x v="180"/>
    <x v="21"/>
    <n v="1192"/>
  </r>
  <r>
    <x v="2"/>
    <x v="10"/>
    <x v="181"/>
    <x v="21"/>
    <n v="11492"/>
  </r>
  <r>
    <x v="2"/>
    <x v="10"/>
    <x v="182"/>
    <x v="21"/>
    <n v="11969"/>
  </r>
  <r>
    <x v="2"/>
    <x v="10"/>
    <x v="183"/>
    <x v="21"/>
    <n v="1971"/>
  </r>
  <r>
    <x v="2"/>
    <x v="10"/>
    <x v="184"/>
    <x v="21"/>
    <n v="698"/>
  </r>
  <r>
    <x v="2"/>
    <x v="10"/>
    <x v="185"/>
    <x v="21"/>
    <n v="3849"/>
  </r>
  <r>
    <x v="2"/>
    <x v="10"/>
    <x v="186"/>
    <x v="21"/>
    <n v="5075"/>
  </r>
  <r>
    <x v="2"/>
    <x v="10"/>
    <x v="187"/>
    <x v="21"/>
    <n v="9601"/>
  </r>
  <r>
    <x v="2"/>
    <x v="10"/>
    <x v="188"/>
    <x v="21"/>
    <n v="10029"/>
  </r>
  <r>
    <x v="2"/>
    <x v="10"/>
    <x v="189"/>
    <x v="21"/>
    <n v="2716"/>
  </r>
  <r>
    <x v="2"/>
    <x v="10"/>
    <x v="190"/>
    <x v="21"/>
    <n v="6142"/>
  </r>
  <r>
    <x v="2"/>
    <x v="10"/>
    <x v="191"/>
    <x v="21"/>
    <n v="10715"/>
  </r>
  <r>
    <x v="2"/>
    <x v="10"/>
    <x v="197"/>
    <x v="21"/>
    <n v="947"/>
  </r>
  <r>
    <x v="2"/>
    <x v="10"/>
    <x v="192"/>
    <x v="21"/>
    <n v="2678"/>
  </r>
  <r>
    <x v="2"/>
    <x v="10"/>
    <x v="193"/>
    <x v="21"/>
    <n v="10500"/>
  </r>
  <r>
    <x v="2"/>
    <x v="10"/>
    <x v="194"/>
    <x v="21"/>
    <n v="12166"/>
  </r>
  <r>
    <x v="2"/>
    <x v="10"/>
    <x v="195"/>
    <x v="21"/>
    <n v="279"/>
  </r>
  <r>
    <x v="2"/>
    <x v="10"/>
    <x v="196"/>
    <x v="21"/>
    <n v="11768"/>
  </r>
  <r>
    <x v="2"/>
    <x v="10"/>
    <x v="172"/>
    <x v="22"/>
    <n v="5697"/>
  </r>
  <r>
    <x v="2"/>
    <x v="10"/>
    <x v="173"/>
    <x v="22"/>
    <n v="55149"/>
  </r>
  <r>
    <x v="2"/>
    <x v="10"/>
    <x v="174"/>
    <x v="22"/>
    <n v="16090"/>
  </r>
  <r>
    <x v="2"/>
    <x v="10"/>
    <x v="175"/>
    <x v="22"/>
    <n v="38"/>
  </r>
  <r>
    <x v="2"/>
    <x v="10"/>
    <x v="176"/>
    <x v="22"/>
    <n v="151"/>
  </r>
  <r>
    <x v="2"/>
    <x v="10"/>
    <x v="177"/>
    <x v="22"/>
    <n v="2400"/>
  </r>
  <r>
    <x v="2"/>
    <x v="10"/>
    <x v="178"/>
    <x v="22"/>
    <n v="11029"/>
  </r>
  <r>
    <x v="2"/>
    <x v="10"/>
    <x v="179"/>
    <x v="22"/>
    <n v="81859"/>
  </r>
  <r>
    <x v="2"/>
    <x v="10"/>
    <x v="180"/>
    <x v="22"/>
    <n v="154445"/>
  </r>
  <r>
    <x v="2"/>
    <x v="10"/>
    <x v="181"/>
    <x v="22"/>
    <n v="88446"/>
  </r>
  <r>
    <x v="2"/>
    <x v="10"/>
    <x v="182"/>
    <x v="22"/>
    <n v="2095"/>
  </r>
  <r>
    <x v="2"/>
    <x v="10"/>
    <x v="183"/>
    <x v="22"/>
    <n v="54094"/>
  </r>
  <r>
    <x v="2"/>
    <x v="10"/>
    <x v="184"/>
    <x v="22"/>
    <n v="40235"/>
  </r>
  <r>
    <x v="2"/>
    <x v="10"/>
    <x v="185"/>
    <x v="22"/>
    <n v="82"/>
  </r>
  <r>
    <x v="2"/>
    <x v="10"/>
    <x v="186"/>
    <x v="22"/>
    <n v="22762"/>
  </r>
  <r>
    <x v="2"/>
    <x v="10"/>
    <x v="187"/>
    <x v="22"/>
    <n v="66332"/>
  </r>
  <r>
    <x v="2"/>
    <x v="10"/>
    <x v="188"/>
    <x v="22"/>
    <n v="18410"/>
  </r>
  <r>
    <x v="2"/>
    <x v="10"/>
    <x v="189"/>
    <x v="22"/>
    <n v="663"/>
  </r>
  <r>
    <x v="2"/>
    <x v="10"/>
    <x v="190"/>
    <x v="22"/>
    <n v="135698"/>
  </r>
  <r>
    <x v="2"/>
    <x v="10"/>
    <x v="191"/>
    <x v="22"/>
    <n v="3751"/>
  </r>
  <r>
    <x v="2"/>
    <x v="10"/>
    <x v="197"/>
    <x v="22"/>
    <n v="1329"/>
  </r>
  <r>
    <x v="2"/>
    <x v="10"/>
    <x v="192"/>
    <x v="22"/>
    <n v="1086"/>
  </r>
  <r>
    <x v="2"/>
    <x v="10"/>
    <x v="193"/>
    <x v="22"/>
    <n v="20587"/>
  </r>
  <r>
    <x v="2"/>
    <x v="10"/>
    <x v="194"/>
    <x v="22"/>
    <n v="54070"/>
  </r>
  <r>
    <x v="2"/>
    <x v="10"/>
    <x v="195"/>
    <x v="22"/>
    <n v="16"/>
  </r>
  <r>
    <x v="2"/>
    <x v="10"/>
    <x v="196"/>
    <x v="22"/>
    <n v="21496"/>
  </r>
  <r>
    <x v="2"/>
    <x v="10"/>
    <x v="172"/>
    <x v="23"/>
    <n v="11"/>
  </r>
  <r>
    <x v="2"/>
    <x v="10"/>
    <x v="173"/>
    <x v="23"/>
    <n v="27"/>
  </r>
  <r>
    <x v="2"/>
    <x v="10"/>
    <x v="174"/>
    <x v="23"/>
    <n v="10"/>
  </r>
  <r>
    <x v="2"/>
    <x v="10"/>
    <x v="177"/>
    <x v="23"/>
    <n v="3"/>
  </r>
  <r>
    <x v="2"/>
    <x v="10"/>
    <x v="178"/>
    <x v="23"/>
    <n v="1"/>
  </r>
  <r>
    <x v="2"/>
    <x v="10"/>
    <x v="179"/>
    <x v="23"/>
    <n v="4"/>
  </r>
  <r>
    <x v="2"/>
    <x v="10"/>
    <x v="180"/>
    <x v="23"/>
    <n v="103"/>
  </r>
  <r>
    <x v="2"/>
    <x v="10"/>
    <x v="181"/>
    <x v="23"/>
    <n v="6"/>
  </r>
  <r>
    <x v="2"/>
    <x v="10"/>
    <x v="182"/>
    <x v="23"/>
    <n v="10"/>
  </r>
  <r>
    <x v="2"/>
    <x v="10"/>
    <x v="183"/>
    <x v="23"/>
    <n v="179"/>
  </r>
  <r>
    <x v="2"/>
    <x v="10"/>
    <x v="184"/>
    <x v="23"/>
    <n v="7"/>
  </r>
  <r>
    <x v="2"/>
    <x v="10"/>
    <x v="185"/>
    <x v="23"/>
    <n v="1"/>
  </r>
  <r>
    <x v="2"/>
    <x v="10"/>
    <x v="186"/>
    <x v="23"/>
    <n v="75"/>
  </r>
  <r>
    <x v="2"/>
    <x v="10"/>
    <x v="187"/>
    <x v="23"/>
    <n v="173"/>
  </r>
  <r>
    <x v="2"/>
    <x v="10"/>
    <x v="188"/>
    <x v="23"/>
    <n v="24"/>
  </r>
  <r>
    <x v="2"/>
    <x v="10"/>
    <x v="190"/>
    <x v="23"/>
    <n v="20"/>
  </r>
  <r>
    <x v="2"/>
    <x v="10"/>
    <x v="191"/>
    <x v="23"/>
    <n v="39"/>
  </r>
  <r>
    <x v="2"/>
    <x v="10"/>
    <x v="193"/>
    <x v="23"/>
    <n v="40"/>
  </r>
  <r>
    <x v="2"/>
    <x v="10"/>
    <x v="194"/>
    <x v="23"/>
    <n v="15"/>
  </r>
  <r>
    <x v="2"/>
    <x v="10"/>
    <x v="196"/>
    <x v="23"/>
    <n v="65"/>
  </r>
  <r>
    <x v="2"/>
    <x v="10"/>
    <x v="172"/>
    <x v="24"/>
    <n v="3"/>
  </r>
  <r>
    <x v="2"/>
    <x v="10"/>
    <x v="173"/>
    <x v="24"/>
    <n v="13"/>
  </r>
  <r>
    <x v="2"/>
    <x v="10"/>
    <x v="174"/>
    <x v="24"/>
    <n v="1"/>
  </r>
  <r>
    <x v="2"/>
    <x v="10"/>
    <x v="177"/>
    <x v="24"/>
    <n v="1"/>
  </r>
  <r>
    <x v="2"/>
    <x v="10"/>
    <x v="178"/>
    <x v="24"/>
    <n v="7"/>
  </r>
  <r>
    <x v="2"/>
    <x v="10"/>
    <x v="179"/>
    <x v="24"/>
    <n v="1"/>
  </r>
  <r>
    <x v="2"/>
    <x v="10"/>
    <x v="180"/>
    <x v="24"/>
    <n v="2"/>
  </r>
  <r>
    <x v="2"/>
    <x v="10"/>
    <x v="182"/>
    <x v="24"/>
    <n v="6"/>
  </r>
  <r>
    <x v="2"/>
    <x v="10"/>
    <x v="185"/>
    <x v="24"/>
    <n v="4"/>
  </r>
  <r>
    <x v="2"/>
    <x v="10"/>
    <x v="186"/>
    <x v="24"/>
    <n v="99"/>
  </r>
  <r>
    <x v="2"/>
    <x v="10"/>
    <x v="187"/>
    <x v="24"/>
    <n v="460"/>
  </r>
  <r>
    <x v="2"/>
    <x v="10"/>
    <x v="188"/>
    <x v="24"/>
    <n v="74"/>
  </r>
  <r>
    <x v="2"/>
    <x v="10"/>
    <x v="190"/>
    <x v="24"/>
    <n v="176"/>
  </r>
  <r>
    <x v="2"/>
    <x v="10"/>
    <x v="191"/>
    <x v="24"/>
    <n v="3"/>
  </r>
  <r>
    <x v="2"/>
    <x v="10"/>
    <x v="193"/>
    <x v="24"/>
    <n v="50"/>
  </r>
  <r>
    <x v="2"/>
    <x v="10"/>
    <x v="196"/>
    <x v="24"/>
    <n v="7"/>
  </r>
  <r>
    <x v="2"/>
    <x v="10"/>
    <x v="172"/>
    <x v="25"/>
    <n v="47644"/>
  </r>
  <r>
    <x v="2"/>
    <x v="10"/>
    <x v="173"/>
    <x v="25"/>
    <n v="71113"/>
  </r>
  <r>
    <x v="2"/>
    <x v="10"/>
    <x v="174"/>
    <x v="25"/>
    <n v="9092"/>
  </r>
  <r>
    <x v="2"/>
    <x v="10"/>
    <x v="175"/>
    <x v="25"/>
    <n v="6445"/>
  </r>
  <r>
    <x v="2"/>
    <x v="10"/>
    <x v="176"/>
    <x v="25"/>
    <n v="12402"/>
  </r>
  <r>
    <x v="2"/>
    <x v="10"/>
    <x v="177"/>
    <x v="25"/>
    <n v="20576"/>
  </r>
  <r>
    <x v="2"/>
    <x v="10"/>
    <x v="178"/>
    <x v="25"/>
    <n v="51189"/>
  </r>
  <r>
    <x v="2"/>
    <x v="10"/>
    <x v="179"/>
    <x v="25"/>
    <n v="112977"/>
  </r>
  <r>
    <x v="2"/>
    <x v="10"/>
    <x v="180"/>
    <x v="25"/>
    <n v="60320"/>
  </r>
  <r>
    <x v="2"/>
    <x v="10"/>
    <x v="181"/>
    <x v="25"/>
    <n v="76931"/>
  </r>
  <r>
    <x v="2"/>
    <x v="10"/>
    <x v="182"/>
    <x v="25"/>
    <n v="42962"/>
  </r>
  <r>
    <x v="2"/>
    <x v="10"/>
    <x v="183"/>
    <x v="25"/>
    <n v="25995"/>
  </r>
  <r>
    <x v="2"/>
    <x v="10"/>
    <x v="184"/>
    <x v="25"/>
    <n v="10042"/>
  </r>
  <r>
    <x v="2"/>
    <x v="10"/>
    <x v="185"/>
    <x v="25"/>
    <n v="13667"/>
  </r>
  <r>
    <x v="2"/>
    <x v="10"/>
    <x v="186"/>
    <x v="25"/>
    <n v="23938"/>
  </r>
  <r>
    <x v="2"/>
    <x v="10"/>
    <x v="187"/>
    <x v="25"/>
    <n v="33429"/>
  </r>
  <r>
    <x v="2"/>
    <x v="10"/>
    <x v="188"/>
    <x v="25"/>
    <n v="33248"/>
  </r>
  <r>
    <x v="2"/>
    <x v="10"/>
    <x v="189"/>
    <x v="25"/>
    <n v="8527"/>
  </r>
  <r>
    <x v="2"/>
    <x v="10"/>
    <x v="190"/>
    <x v="25"/>
    <n v="40121"/>
  </r>
  <r>
    <x v="2"/>
    <x v="10"/>
    <x v="191"/>
    <x v="25"/>
    <n v="40238"/>
  </r>
  <r>
    <x v="2"/>
    <x v="10"/>
    <x v="197"/>
    <x v="25"/>
    <n v="2630"/>
  </r>
  <r>
    <x v="2"/>
    <x v="10"/>
    <x v="192"/>
    <x v="25"/>
    <n v="8895"/>
  </r>
  <r>
    <x v="2"/>
    <x v="10"/>
    <x v="193"/>
    <x v="25"/>
    <n v="52828"/>
  </r>
  <r>
    <x v="2"/>
    <x v="10"/>
    <x v="194"/>
    <x v="25"/>
    <n v="49204"/>
  </r>
  <r>
    <x v="2"/>
    <x v="10"/>
    <x v="195"/>
    <x v="25"/>
    <n v="1147"/>
  </r>
  <r>
    <x v="2"/>
    <x v="10"/>
    <x v="196"/>
    <x v="25"/>
    <n v="77554"/>
  </r>
  <r>
    <x v="2"/>
    <x v="10"/>
    <x v="173"/>
    <x v="26"/>
    <n v="206"/>
  </r>
  <r>
    <x v="2"/>
    <x v="10"/>
    <x v="174"/>
    <x v="26"/>
    <n v="75"/>
  </r>
  <r>
    <x v="2"/>
    <x v="10"/>
    <x v="177"/>
    <x v="26"/>
    <n v="2"/>
  </r>
  <r>
    <x v="2"/>
    <x v="10"/>
    <x v="178"/>
    <x v="26"/>
    <n v="3"/>
  </r>
  <r>
    <x v="2"/>
    <x v="10"/>
    <x v="179"/>
    <x v="26"/>
    <n v="1301"/>
  </r>
  <r>
    <x v="2"/>
    <x v="10"/>
    <x v="180"/>
    <x v="26"/>
    <n v="2590"/>
  </r>
  <r>
    <x v="2"/>
    <x v="10"/>
    <x v="181"/>
    <x v="26"/>
    <n v="88"/>
  </r>
  <r>
    <x v="2"/>
    <x v="10"/>
    <x v="182"/>
    <x v="26"/>
    <n v="6"/>
  </r>
  <r>
    <x v="2"/>
    <x v="10"/>
    <x v="183"/>
    <x v="26"/>
    <n v="560"/>
  </r>
  <r>
    <x v="2"/>
    <x v="10"/>
    <x v="184"/>
    <x v="26"/>
    <n v="1411"/>
  </r>
  <r>
    <x v="2"/>
    <x v="10"/>
    <x v="186"/>
    <x v="26"/>
    <n v="4"/>
  </r>
  <r>
    <x v="2"/>
    <x v="10"/>
    <x v="187"/>
    <x v="26"/>
    <n v="5"/>
  </r>
  <r>
    <x v="2"/>
    <x v="10"/>
    <x v="190"/>
    <x v="26"/>
    <n v="22"/>
  </r>
  <r>
    <x v="2"/>
    <x v="10"/>
    <x v="191"/>
    <x v="26"/>
    <n v="80"/>
  </r>
  <r>
    <x v="2"/>
    <x v="10"/>
    <x v="193"/>
    <x v="26"/>
    <n v="3"/>
  </r>
  <r>
    <x v="2"/>
    <x v="10"/>
    <x v="194"/>
    <x v="26"/>
    <n v="109"/>
  </r>
  <r>
    <x v="2"/>
    <x v="10"/>
    <x v="196"/>
    <x v="26"/>
    <n v="14"/>
  </r>
  <r>
    <x v="2"/>
    <x v="10"/>
    <x v="172"/>
    <x v="27"/>
    <n v="85"/>
  </r>
  <r>
    <x v="2"/>
    <x v="10"/>
    <x v="173"/>
    <x v="27"/>
    <n v="4893"/>
  </r>
  <r>
    <x v="2"/>
    <x v="10"/>
    <x v="174"/>
    <x v="27"/>
    <n v="3013"/>
  </r>
  <r>
    <x v="2"/>
    <x v="10"/>
    <x v="178"/>
    <x v="27"/>
    <n v="224"/>
  </r>
  <r>
    <x v="2"/>
    <x v="10"/>
    <x v="179"/>
    <x v="27"/>
    <n v="7125"/>
  </r>
  <r>
    <x v="2"/>
    <x v="10"/>
    <x v="180"/>
    <x v="27"/>
    <n v="14119"/>
  </r>
  <r>
    <x v="2"/>
    <x v="10"/>
    <x v="181"/>
    <x v="27"/>
    <n v="4108"/>
  </r>
  <r>
    <x v="2"/>
    <x v="10"/>
    <x v="182"/>
    <x v="27"/>
    <n v="195"/>
  </r>
  <r>
    <x v="2"/>
    <x v="10"/>
    <x v="183"/>
    <x v="27"/>
    <n v="7974"/>
  </r>
  <r>
    <x v="2"/>
    <x v="10"/>
    <x v="184"/>
    <x v="27"/>
    <n v="2808"/>
  </r>
  <r>
    <x v="2"/>
    <x v="10"/>
    <x v="185"/>
    <x v="27"/>
    <n v="60"/>
  </r>
  <r>
    <x v="2"/>
    <x v="10"/>
    <x v="186"/>
    <x v="27"/>
    <n v="52"/>
  </r>
  <r>
    <x v="2"/>
    <x v="10"/>
    <x v="187"/>
    <x v="27"/>
    <n v="684"/>
  </r>
  <r>
    <x v="2"/>
    <x v="10"/>
    <x v="191"/>
    <x v="27"/>
    <n v="320"/>
  </r>
  <r>
    <x v="2"/>
    <x v="10"/>
    <x v="194"/>
    <x v="27"/>
    <n v="1"/>
  </r>
  <r>
    <x v="2"/>
    <x v="10"/>
    <x v="196"/>
    <x v="27"/>
    <n v="148"/>
  </r>
  <r>
    <x v="2"/>
    <x v="10"/>
    <x v="172"/>
    <x v="28"/>
    <n v="35"/>
  </r>
  <r>
    <x v="2"/>
    <x v="10"/>
    <x v="173"/>
    <x v="28"/>
    <n v="690"/>
  </r>
  <r>
    <x v="2"/>
    <x v="10"/>
    <x v="174"/>
    <x v="28"/>
    <n v="931"/>
  </r>
  <r>
    <x v="2"/>
    <x v="10"/>
    <x v="175"/>
    <x v="28"/>
    <n v="2"/>
  </r>
  <r>
    <x v="2"/>
    <x v="10"/>
    <x v="176"/>
    <x v="28"/>
    <n v="4"/>
  </r>
  <r>
    <x v="2"/>
    <x v="10"/>
    <x v="177"/>
    <x v="28"/>
    <n v="13"/>
  </r>
  <r>
    <x v="2"/>
    <x v="10"/>
    <x v="178"/>
    <x v="28"/>
    <n v="33"/>
  </r>
  <r>
    <x v="2"/>
    <x v="10"/>
    <x v="179"/>
    <x v="28"/>
    <n v="2151"/>
  </r>
  <r>
    <x v="2"/>
    <x v="10"/>
    <x v="180"/>
    <x v="28"/>
    <n v="3039"/>
  </r>
  <r>
    <x v="2"/>
    <x v="10"/>
    <x v="181"/>
    <x v="28"/>
    <n v="335"/>
  </r>
  <r>
    <x v="2"/>
    <x v="10"/>
    <x v="182"/>
    <x v="28"/>
    <n v="15"/>
  </r>
  <r>
    <x v="2"/>
    <x v="10"/>
    <x v="183"/>
    <x v="28"/>
    <n v="1418"/>
  </r>
  <r>
    <x v="2"/>
    <x v="10"/>
    <x v="184"/>
    <x v="28"/>
    <n v="1089"/>
  </r>
  <r>
    <x v="2"/>
    <x v="10"/>
    <x v="185"/>
    <x v="28"/>
    <n v="2"/>
  </r>
  <r>
    <x v="2"/>
    <x v="10"/>
    <x v="186"/>
    <x v="28"/>
    <n v="56"/>
  </r>
  <r>
    <x v="2"/>
    <x v="10"/>
    <x v="187"/>
    <x v="28"/>
    <n v="34"/>
  </r>
  <r>
    <x v="2"/>
    <x v="10"/>
    <x v="188"/>
    <x v="28"/>
    <n v="30"/>
  </r>
  <r>
    <x v="2"/>
    <x v="10"/>
    <x v="189"/>
    <x v="28"/>
    <n v="4"/>
  </r>
  <r>
    <x v="2"/>
    <x v="10"/>
    <x v="190"/>
    <x v="28"/>
    <n v="17"/>
  </r>
  <r>
    <x v="2"/>
    <x v="10"/>
    <x v="191"/>
    <x v="28"/>
    <n v="57"/>
  </r>
  <r>
    <x v="2"/>
    <x v="10"/>
    <x v="197"/>
    <x v="28"/>
    <n v="2"/>
  </r>
  <r>
    <x v="2"/>
    <x v="10"/>
    <x v="192"/>
    <x v="28"/>
    <n v="3"/>
  </r>
  <r>
    <x v="2"/>
    <x v="10"/>
    <x v="193"/>
    <x v="28"/>
    <n v="34"/>
  </r>
  <r>
    <x v="2"/>
    <x v="10"/>
    <x v="194"/>
    <x v="28"/>
    <n v="190"/>
  </r>
  <r>
    <x v="2"/>
    <x v="10"/>
    <x v="196"/>
    <x v="28"/>
    <n v="61"/>
  </r>
  <r>
    <x v="2"/>
    <x v="10"/>
    <x v="172"/>
    <x v="29"/>
    <n v="47782"/>
  </r>
  <r>
    <x v="2"/>
    <x v="10"/>
    <x v="173"/>
    <x v="29"/>
    <n v="77117"/>
  </r>
  <r>
    <x v="2"/>
    <x v="10"/>
    <x v="174"/>
    <x v="29"/>
    <n v="13279"/>
  </r>
  <r>
    <x v="2"/>
    <x v="10"/>
    <x v="175"/>
    <x v="29"/>
    <n v="6447"/>
  </r>
  <r>
    <x v="2"/>
    <x v="10"/>
    <x v="176"/>
    <x v="29"/>
    <n v="12407"/>
  </r>
  <r>
    <x v="2"/>
    <x v="10"/>
    <x v="177"/>
    <x v="29"/>
    <n v="20595"/>
  </r>
  <r>
    <x v="2"/>
    <x v="10"/>
    <x v="178"/>
    <x v="29"/>
    <n v="51457"/>
  </r>
  <r>
    <x v="2"/>
    <x v="10"/>
    <x v="179"/>
    <x v="29"/>
    <n v="123591"/>
  </r>
  <r>
    <x v="2"/>
    <x v="10"/>
    <x v="180"/>
    <x v="29"/>
    <n v="80348"/>
  </r>
  <r>
    <x v="2"/>
    <x v="10"/>
    <x v="181"/>
    <x v="29"/>
    <n v="81569"/>
  </r>
  <r>
    <x v="2"/>
    <x v="10"/>
    <x v="182"/>
    <x v="29"/>
    <n v="43201"/>
  </r>
  <r>
    <x v="2"/>
    <x v="10"/>
    <x v="183"/>
    <x v="29"/>
    <n v="36173"/>
  </r>
  <r>
    <x v="2"/>
    <x v="10"/>
    <x v="184"/>
    <x v="29"/>
    <n v="15364"/>
  </r>
  <r>
    <x v="2"/>
    <x v="10"/>
    <x v="185"/>
    <x v="29"/>
    <n v="13734"/>
  </r>
  <r>
    <x v="2"/>
    <x v="10"/>
    <x v="186"/>
    <x v="29"/>
    <n v="24228"/>
  </r>
  <r>
    <x v="2"/>
    <x v="10"/>
    <x v="187"/>
    <x v="29"/>
    <n v="34792"/>
  </r>
  <r>
    <x v="2"/>
    <x v="10"/>
    <x v="188"/>
    <x v="29"/>
    <n v="33424"/>
  </r>
  <r>
    <x v="2"/>
    <x v="10"/>
    <x v="189"/>
    <x v="29"/>
    <n v="8531"/>
  </r>
  <r>
    <x v="2"/>
    <x v="10"/>
    <x v="190"/>
    <x v="29"/>
    <n v="40370"/>
  </r>
  <r>
    <x v="2"/>
    <x v="10"/>
    <x v="191"/>
    <x v="29"/>
    <n v="40748"/>
  </r>
  <r>
    <x v="2"/>
    <x v="10"/>
    <x v="197"/>
    <x v="29"/>
    <n v="2632"/>
  </r>
  <r>
    <x v="2"/>
    <x v="10"/>
    <x v="192"/>
    <x v="29"/>
    <n v="8898"/>
  </r>
  <r>
    <x v="2"/>
    <x v="10"/>
    <x v="193"/>
    <x v="29"/>
    <n v="53031"/>
  </r>
  <r>
    <x v="2"/>
    <x v="10"/>
    <x v="194"/>
    <x v="29"/>
    <n v="49538"/>
  </r>
  <r>
    <x v="2"/>
    <x v="10"/>
    <x v="195"/>
    <x v="29"/>
    <n v="1147"/>
  </r>
  <r>
    <x v="2"/>
    <x v="10"/>
    <x v="196"/>
    <x v="29"/>
    <n v="77910"/>
  </r>
  <r>
    <x v="2"/>
    <x v="10"/>
    <x v="174"/>
    <x v="37"/>
    <n v="65"/>
  </r>
  <r>
    <x v="2"/>
    <x v="10"/>
    <x v="179"/>
    <x v="37"/>
    <n v="110"/>
  </r>
  <r>
    <x v="2"/>
    <x v="10"/>
    <x v="180"/>
    <x v="37"/>
    <n v="55"/>
  </r>
  <r>
    <x v="2"/>
    <x v="10"/>
    <x v="184"/>
    <x v="37"/>
    <n v="152"/>
  </r>
  <r>
    <x v="2"/>
    <x v="10"/>
    <x v="186"/>
    <x v="37"/>
    <n v="164"/>
  </r>
  <r>
    <x v="2"/>
    <x v="10"/>
    <x v="193"/>
    <x v="37"/>
    <n v="362"/>
  </r>
  <r>
    <x v="2"/>
    <x v="10"/>
    <x v="194"/>
    <x v="37"/>
    <n v="274"/>
  </r>
  <r>
    <x v="2"/>
    <x v="10"/>
    <x v="196"/>
    <x v="37"/>
    <n v="228"/>
  </r>
  <r>
    <x v="2"/>
    <x v="10"/>
    <x v="173"/>
    <x v="38"/>
    <n v="16"/>
  </r>
  <r>
    <x v="2"/>
    <x v="10"/>
    <x v="180"/>
    <x v="38"/>
    <n v="310"/>
  </r>
  <r>
    <x v="2"/>
    <x v="10"/>
    <x v="184"/>
    <x v="38"/>
    <n v="85"/>
  </r>
  <r>
    <x v="2"/>
    <x v="10"/>
    <x v="193"/>
    <x v="38"/>
    <n v="25"/>
  </r>
  <r>
    <x v="2"/>
    <x v="10"/>
    <x v="194"/>
    <x v="38"/>
    <n v="60"/>
  </r>
  <r>
    <x v="2"/>
    <x v="10"/>
    <x v="196"/>
    <x v="38"/>
    <n v="237"/>
  </r>
  <r>
    <x v="2"/>
    <x v="10"/>
    <x v="179"/>
    <x v="40"/>
    <n v="10"/>
  </r>
  <r>
    <x v="2"/>
    <x v="10"/>
    <x v="172"/>
    <x v="30"/>
    <n v="131"/>
  </r>
  <r>
    <x v="2"/>
    <x v="10"/>
    <x v="173"/>
    <x v="30"/>
    <n v="933"/>
  </r>
  <r>
    <x v="2"/>
    <x v="10"/>
    <x v="174"/>
    <x v="30"/>
    <n v="131"/>
  </r>
  <r>
    <x v="2"/>
    <x v="10"/>
    <x v="175"/>
    <x v="30"/>
    <n v="1"/>
  </r>
  <r>
    <x v="2"/>
    <x v="10"/>
    <x v="176"/>
    <x v="30"/>
    <n v="10"/>
  </r>
  <r>
    <x v="2"/>
    <x v="10"/>
    <x v="177"/>
    <x v="30"/>
    <n v="198"/>
  </r>
  <r>
    <x v="2"/>
    <x v="10"/>
    <x v="178"/>
    <x v="30"/>
    <n v="380"/>
  </r>
  <r>
    <x v="2"/>
    <x v="10"/>
    <x v="179"/>
    <x v="30"/>
    <n v="5402"/>
  </r>
  <r>
    <x v="2"/>
    <x v="10"/>
    <x v="180"/>
    <x v="30"/>
    <n v="3041"/>
  </r>
  <r>
    <x v="2"/>
    <x v="10"/>
    <x v="181"/>
    <x v="30"/>
    <n v="1906"/>
  </r>
  <r>
    <x v="2"/>
    <x v="10"/>
    <x v="182"/>
    <x v="30"/>
    <n v="486"/>
  </r>
  <r>
    <x v="2"/>
    <x v="10"/>
    <x v="183"/>
    <x v="30"/>
    <n v="1343"/>
  </r>
  <r>
    <x v="2"/>
    <x v="10"/>
    <x v="184"/>
    <x v="30"/>
    <n v="305"/>
  </r>
  <r>
    <x v="2"/>
    <x v="10"/>
    <x v="185"/>
    <x v="30"/>
    <n v="13"/>
  </r>
  <r>
    <x v="2"/>
    <x v="10"/>
    <x v="186"/>
    <x v="30"/>
    <n v="301"/>
  </r>
  <r>
    <x v="2"/>
    <x v="10"/>
    <x v="187"/>
    <x v="30"/>
    <n v="892"/>
  </r>
  <r>
    <x v="2"/>
    <x v="10"/>
    <x v="188"/>
    <x v="30"/>
    <n v="318"/>
  </r>
  <r>
    <x v="2"/>
    <x v="10"/>
    <x v="189"/>
    <x v="30"/>
    <n v="107"/>
  </r>
  <r>
    <x v="2"/>
    <x v="10"/>
    <x v="190"/>
    <x v="30"/>
    <n v="451"/>
  </r>
  <r>
    <x v="2"/>
    <x v="10"/>
    <x v="191"/>
    <x v="30"/>
    <n v="596"/>
  </r>
  <r>
    <x v="2"/>
    <x v="10"/>
    <x v="197"/>
    <x v="30"/>
    <n v="50"/>
  </r>
  <r>
    <x v="2"/>
    <x v="10"/>
    <x v="192"/>
    <x v="30"/>
    <n v="98"/>
  </r>
  <r>
    <x v="2"/>
    <x v="10"/>
    <x v="193"/>
    <x v="30"/>
    <n v="381"/>
  </r>
  <r>
    <x v="2"/>
    <x v="10"/>
    <x v="194"/>
    <x v="30"/>
    <n v="485"/>
  </r>
  <r>
    <x v="2"/>
    <x v="10"/>
    <x v="198"/>
    <x v="30"/>
    <n v="956"/>
  </r>
  <r>
    <x v="2"/>
    <x v="10"/>
    <x v="199"/>
    <x v="30"/>
    <n v="301"/>
  </r>
  <r>
    <x v="2"/>
    <x v="11"/>
    <x v="200"/>
    <x v="0"/>
    <n v="153"/>
  </r>
  <r>
    <x v="2"/>
    <x v="11"/>
    <x v="201"/>
    <x v="0"/>
    <n v="273"/>
  </r>
  <r>
    <x v="2"/>
    <x v="11"/>
    <x v="202"/>
    <x v="0"/>
    <n v="190"/>
  </r>
  <r>
    <x v="2"/>
    <x v="11"/>
    <x v="203"/>
    <x v="0"/>
    <n v="62"/>
  </r>
  <r>
    <x v="2"/>
    <x v="11"/>
    <x v="204"/>
    <x v="0"/>
    <n v="66"/>
  </r>
  <r>
    <x v="2"/>
    <x v="11"/>
    <x v="205"/>
    <x v="0"/>
    <n v="42"/>
  </r>
  <r>
    <x v="2"/>
    <x v="11"/>
    <x v="206"/>
    <x v="0"/>
    <n v="45"/>
  </r>
  <r>
    <x v="2"/>
    <x v="11"/>
    <x v="207"/>
    <x v="0"/>
    <n v="284"/>
  </r>
  <r>
    <x v="2"/>
    <x v="11"/>
    <x v="208"/>
    <x v="0"/>
    <n v="6"/>
  </r>
  <r>
    <x v="2"/>
    <x v="11"/>
    <x v="209"/>
    <x v="0"/>
    <n v="7"/>
  </r>
  <r>
    <x v="2"/>
    <x v="11"/>
    <x v="210"/>
    <x v="0"/>
    <n v="18"/>
  </r>
  <r>
    <x v="2"/>
    <x v="11"/>
    <x v="211"/>
    <x v="0"/>
    <n v="6"/>
  </r>
  <r>
    <x v="2"/>
    <x v="11"/>
    <x v="212"/>
    <x v="0"/>
    <n v="6"/>
  </r>
  <r>
    <x v="2"/>
    <x v="11"/>
    <x v="213"/>
    <x v="0"/>
    <n v="9"/>
  </r>
  <r>
    <x v="2"/>
    <x v="11"/>
    <x v="214"/>
    <x v="0"/>
    <n v="199"/>
  </r>
  <r>
    <x v="2"/>
    <x v="11"/>
    <x v="215"/>
    <x v="0"/>
    <n v="72"/>
  </r>
  <r>
    <x v="2"/>
    <x v="11"/>
    <x v="216"/>
    <x v="0"/>
    <n v="90"/>
  </r>
  <r>
    <x v="2"/>
    <x v="11"/>
    <x v="217"/>
    <x v="0"/>
    <n v="4"/>
  </r>
  <r>
    <x v="2"/>
    <x v="11"/>
    <x v="218"/>
    <x v="0"/>
    <n v="52"/>
  </r>
  <r>
    <x v="2"/>
    <x v="11"/>
    <x v="219"/>
    <x v="0"/>
    <n v="5"/>
  </r>
  <r>
    <x v="2"/>
    <x v="11"/>
    <x v="220"/>
    <x v="0"/>
    <n v="13"/>
  </r>
  <r>
    <x v="2"/>
    <x v="11"/>
    <x v="221"/>
    <x v="0"/>
    <n v="11"/>
  </r>
  <r>
    <x v="2"/>
    <x v="11"/>
    <x v="222"/>
    <x v="0"/>
    <n v="69"/>
  </r>
  <r>
    <x v="2"/>
    <x v="11"/>
    <x v="223"/>
    <x v="0"/>
    <n v="14"/>
  </r>
  <r>
    <x v="2"/>
    <x v="11"/>
    <x v="231"/>
    <x v="0"/>
    <n v="10"/>
  </r>
  <r>
    <x v="2"/>
    <x v="11"/>
    <x v="224"/>
    <x v="0"/>
    <n v="137"/>
  </r>
  <r>
    <x v="2"/>
    <x v="11"/>
    <x v="225"/>
    <x v="0"/>
    <n v="55"/>
  </r>
  <r>
    <x v="2"/>
    <x v="11"/>
    <x v="226"/>
    <x v="0"/>
    <n v="9"/>
  </r>
  <r>
    <x v="2"/>
    <x v="11"/>
    <x v="227"/>
    <x v="0"/>
    <n v="260"/>
  </r>
  <r>
    <x v="2"/>
    <x v="11"/>
    <x v="228"/>
    <x v="0"/>
    <n v="244"/>
  </r>
  <r>
    <x v="2"/>
    <x v="11"/>
    <x v="229"/>
    <x v="0"/>
    <n v="45"/>
  </r>
  <r>
    <x v="2"/>
    <x v="11"/>
    <x v="230"/>
    <x v="0"/>
    <n v="41"/>
  </r>
  <r>
    <x v="2"/>
    <x v="11"/>
    <x v="200"/>
    <x v="1"/>
    <n v="33"/>
  </r>
  <r>
    <x v="2"/>
    <x v="11"/>
    <x v="201"/>
    <x v="1"/>
    <n v="39"/>
  </r>
  <r>
    <x v="2"/>
    <x v="11"/>
    <x v="202"/>
    <x v="1"/>
    <n v="31"/>
  </r>
  <r>
    <x v="2"/>
    <x v="11"/>
    <x v="203"/>
    <x v="1"/>
    <n v="14"/>
  </r>
  <r>
    <x v="2"/>
    <x v="11"/>
    <x v="204"/>
    <x v="1"/>
    <n v="17"/>
  </r>
  <r>
    <x v="2"/>
    <x v="11"/>
    <x v="205"/>
    <x v="1"/>
    <n v="11"/>
  </r>
  <r>
    <x v="2"/>
    <x v="11"/>
    <x v="206"/>
    <x v="1"/>
    <n v="14"/>
  </r>
  <r>
    <x v="2"/>
    <x v="11"/>
    <x v="207"/>
    <x v="1"/>
    <n v="60"/>
  </r>
  <r>
    <x v="2"/>
    <x v="11"/>
    <x v="208"/>
    <x v="1"/>
    <n v="2"/>
  </r>
  <r>
    <x v="2"/>
    <x v="11"/>
    <x v="209"/>
    <x v="1"/>
    <n v="1"/>
  </r>
  <r>
    <x v="2"/>
    <x v="11"/>
    <x v="210"/>
    <x v="1"/>
    <n v="3"/>
  </r>
  <r>
    <x v="2"/>
    <x v="11"/>
    <x v="211"/>
    <x v="1"/>
    <n v="1"/>
  </r>
  <r>
    <x v="2"/>
    <x v="11"/>
    <x v="212"/>
    <x v="1"/>
    <n v="3"/>
  </r>
  <r>
    <x v="2"/>
    <x v="11"/>
    <x v="213"/>
    <x v="1"/>
    <n v="2"/>
  </r>
  <r>
    <x v="2"/>
    <x v="11"/>
    <x v="214"/>
    <x v="1"/>
    <n v="39"/>
  </r>
  <r>
    <x v="2"/>
    <x v="11"/>
    <x v="215"/>
    <x v="1"/>
    <n v="16"/>
  </r>
  <r>
    <x v="2"/>
    <x v="11"/>
    <x v="216"/>
    <x v="1"/>
    <n v="19"/>
  </r>
  <r>
    <x v="2"/>
    <x v="11"/>
    <x v="217"/>
    <x v="1"/>
    <n v="2"/>
  </r>
  <r>
    <x v="2"/>
    <x v="11"/>
    <x v="218"/>
    <x v="1"/>
    <n v="17"/>
  </r>
  <r>
    <x v="2"/>
    <x v="11"/>
    <x v="219"/>
    <x v="1"/>
    <n v="2"/>
  </r>
  <r>
    <x v="2"/>
    <x v="11"/>
    <x v="220"/>
    <x v="1"/>
    <n v="2"/>
  </r>
  <r>
    <x v="2"/>
    <x v="11"/>
    <x v="221"/>
    <x v="1"/>
    <n v="4"/>
  </r>
  <r>
    <x v="2"/>
    <x v="11"/>
    <x v="222"/>
    <x v="1"/>
    <n v="4"/>
  </r>
  <r>
    <x v="2"/>
    <x v="11"/>
    <x v="223"/>
    <x v="1"/>
    <n v="4"/>
  </r>
  <r>
    <x v="2"/>
    <x v="11"/>
    <x v="231"/>
    <x v="1"/>
    <n v="2"/>
  </r>
  <r>
    <x v="2"/>
    <x v="11"/>
    <x v="224"/>
    <x v="1"/>
    <n v="31"/>
  </r>
  <r>
    <x v="2"/>
    <x v="11"/>
    <x v="225"/>
    <x v="1"/>
    <n v="15"/>
  </r>
  <r>
    <x v="2"/>
    <x v="11"/>
    <x v="226"/>
    <x v="1"/>
    <n v="1"/>
  </r>
  <r>
    <x v="2"/>
    <x v="11"/>
    <x v="227"/>
    <x v="1"/>
    <n v="44"/>
  </r>
  <r>
    <x v="2"/>
    <x v="11"/>
    <x v="228"/>
    <x v="1"/>
    <n v="49"/>
  </r>
  <r>
    <x v="2"/>
    <x v="11"/>
    <x v="229"/>
    <x v="1"/>
    <n v="8"/>
  </r>
  <r>
    <x v="2"/>
    <x v="11"/>
    <x v="230"/>
    <x v="1"/>
    <n v="10"/>
  </r>
  <r>
    <x v="2"/>
    <x v="11"/>
    <x v="200"/>
    <x v="2"/>
    <n v="199"/>
  </r>
  <r>
    <x v="2"/>
    <x v="11"/>
    <x v="201"/>
    <x v="2"/>
    <n v="198"/>
  </r>
  <r>
    <x v="2"/>
    <x v="11"/>
    <x v="202"/>
    <x v="2"/>
    <n v="176"/>
  </r>
  <r>
    <x v="2"/>
    <x v="11"/>
    <x v="203"/>
    <x v="2"/>
    <n v="117"/>
  </r>
  <r>
    <x v="2"/>
    <x v="11"/>
    <x v="204"/>
    <x v="2"/>
    <n v="83"/>
  </r>
  <r>
    <x v="2"/>
    <x v="11"/>
    <x v="205"/>
    <x v="2"/>
    <n v="78"/>
  </r>
  <r>
    <x v="2"/>
    <x v="11"/>
    <x v="206"/>
    <x v="2"/>
    <n v="106"/>
  </r>
  <r>
    <x v="2"/>
    <x v="11"/>
    <x v="207"/>
    <x v="2"/>
    <n v="362"/>
  </r>
  <r>
    <x v="2"/>
    <x v="11"/>
    <x v="208"/>
    <x v="2"/>
    <n v="63"/>
  </r>
  <r>
    <x v="2"/>
    <x v="11"/>
    <x v="209"/>
    <x v="2"/>
    <n v="87"/>
  </r>
  <r>
    <x v="2"/>
    <x v="11"/>
    <x v="210"/>
    <x v="2"/>
    <n v="297"/>
  </r>
  <r>
    <x v="2"/>
    <x v="11"/>
    <x v="211"/>
    <x v="2"/>
    <n v="34"/>
  </r>
  <r>
    <x v="2"/>
    <x v="11"/>
    <x v="212"/>
    <x v="2"/>
    <n v="74"/>
  </r>
  <r>
    <x v="2"/>
    <x v="11"/>
    <x v="213"/>
    <x v="2"/>
    <n v="58"/>
  </r>
  <r>
    <x v="2"/>
    <x v="11"/>
    <x v="214"/>
    <x v="2"/>
    <n v="519"/>
  </r>
  <r>
    <x v="2"/>
    <x v="11"/>
    <x v="215"/>
    <x v="2"/>
    <n v="243"/>
  </r>
  <r>
    <x v="2"/>
    <x v="11"/>
    <x v="216"/>
    <x v="2"/>
    <n v="166"/>
  </r>
  <r>
    <x v="2"/>
    <x v="11"/>
    <x v="217"/>
    <x v="2"/>
    <n v="45"/>
  </r>
  <r>
    <x v="2"/>
    <x v="11"/>
    <x v="218"/>
    <x v="2"/>
    <n v="69"/>
  </r>
  <r>
    <x v="2"/>
    <x v="11"/>
    <x v="219"/>
    <x v="2"/>
    <n v="78"/>
  </r>
  <r>
    <x v="2"/>
    <x v="11"/>
    <x v="220"/>
    <x v="2"/>
    <n v="40"/>
  </r>
  <r>
    <x v="2"/>
    <x v="11"/>
    <x v="221"/>
    <x v="2"/>
    <n v="60"/>
  </r>
  <r>
    <x v="2"/>
    <x v="11"/>
    <x v="222"/>
    <x v="2"/>
    <n v="58"/>
  </r>
  <r>
    <x v="2"/>
    <x v="11"/>
    <x v="223"/>
    <x v="2"/>
    <n v="69"/>
  </r>
  <r>
    <x v="2"/>
    <x v="11"/>
    <x v="231"/>
    <x v="2"/>
    <n v="17"/>
  </r>
  <r>
    <x v="2"/>
    <x v="11"/>
    <x v="224"/>
    <x v="2"/>
    <n v="191"/>
  </r>
  <r>
    <x v="2"/>
    <x v="11"/>
    <x v="225"/>
    <x v="2"/>
    <n v="88"/>
  </r>
  <r>
    <x v="2"/>
    <x v="11"/>
    <x v="226"/>
    <x v="2"/>
    <n v="28"/>
  </r>
  <r>
    <x v="2"/>
    <x v="11"/>
    <x v="227"/>
    <x v="2"/>
    <n v="209"/>
  </r>
  <r>
    <x v="2"/>
    <x v="11"/>
    <x v="228"/>
    <x v="2"/>
    <n v="327"/>
  </r>
  <r>
    <x v="2"/>
    <x v="11"/>
    <x v="229"/>
    <x v="2"/>
    <n v="43"/>
  </r>
  <r>
    <x v="2"/>
    <x v="11"/>
    <x v="232"/>
    <x v="2"/>
    <n v="4"/>
  </r>
  <r>
    <x v="2"/>
    <x v="11"/>
    <x v="230"/>
    <x v="2"/>
    <n v="111"/>
  </r>
  <r>
    <x v="2"/>
    <x v="11"/>
    <x v="200"/>
    <x v="3"/>
    <n v="1"/>
  </r>
  <r>
    <x v="2"/>
    <x v="11"/>
    <x v="202"/>
    <x v="3"/>
    <n v="2"/>
  </r>
  <r>
    <x v="2"/>
    <x v="11"/>
    <x v="203"/>
    <x v="3"/>
    <n v="1"/>
  </r>
  <r>
    <x v="2"/>
    <x v="11"/>
    <x v="204"/>
    <x v="3"/>
    <n v="1"/>
  </r>
  <r>
    <x v="2"/>
    <x v="11"/>
    <x v="205"/>
    <x v="3"/>
    <n v="1"/>
  </r>
  <r>
    <x v="2"/>
    <x v="11"/>
    <x v="214"/>
    <x v="3"/>
    <n v="3"/>
  </r>
  <r>
    <x v="2"/>
    <x v="11"/>
    <x v="215"/>
    <x v="3"/>
    <n v="1"/>
  </r>
  <r>
    <x v="2"/>
    <x v="11"/>
    <x v="219"/>
    <x v="3"/>
    <n v="2"/>
  </r>
  <r>
    <x v="2"/>
    <x v="11"/>
    <x v="224"/>
    <x v="3"/>
    <n v="1"/>
  </r>
  <r>
    <x v="2"/>
    <x v="11"/>
    <x v="225"/>
    <x v="3"/>
    <n v="1"/>
  </r>
  <r>
    <x v="2"/>
    <x v="11"/>
    <x v="226"/>
    <x v="3"/>
    <n v="1"/>
  </r>
  <r>
    <x v="2"/>
    <x v="11"/>
    <x v="227"/>
    <x v="3"/>
    <n v="1"/>
  </r>
  <r>
    <x v="2"/>
    <x v="11"/>
    <x v="228"/>
    <x v="3"/>
    <n v="1"/>
  </r>
  <r>
    <x v="2"/>
    <x v="11"/>
    <x v="201"/>
    <x v="31"/>
    <n v="11"/>
  </r>
  <r>
    <x v="2"/>
    <x v="11"/>
    <x v="206"/>
    <x v="31"/>
    <n v="3"/>
  </r>
  <r>
    <x v="2"/>
    <x v="11"/>
    <x v="207"/>
    <x v="31"/>
    <n v="10"/>
  </r>
  <r>
    <x v="2"/>
    <x v="11"/>
    <x v="209"/>
    <x v="31"/>
    <n v="9"/>
  </r>
  <r>
    <x v="2"/>
    <x v="11"/>
    <x v="214"/>
    <x v="31"/>
    <n v="6"/>
  </r>
  <r>
    <x v="2"/>
    <x v="11"/>
    <x v="215"/>
    <x v="31"/>
    <n v="1"/>
  </r>
  <r>
    <x v="2"/>
    <x v="11"/>
    <x v="216"/>
    <x v="31"/>
    <n v="2"/>
  </r>
  <r>
    <x v="2"/>
    <x v="11"/>
    <x v="223"/>
    <x v="31"/>
    <n v="2"/>
  </r>
  <r>
    <x v="2"/>
    <x v="11"/>
    <x v="231"/>
    <x v="31"/>
    <n v="1"/>
  </r>
  <r>
    <x v="2"/>
    <x v="11"/>
    <x v="224"/>
    <x v="31"/>
    <n v="5"/>
  </r>
  <r>
    <x v="2"/>
    <x v="11"/>
    <x v="200"/>
    <x v="4"/>
    <n v="50"/>
  </r>
  <r>
    <x v="2"/>
    <x v="11"/>
    <x v="201"/>
    <x v="4"/>
    <n v="86"/>
  </r>
  <r>
    <x v="2"/>
    <x v="11"/>
    <x v="202"/>
    <x v="4"/>
    <n v="44"/>
  </r>
  <r>
    <x v="2"/>
    <x v="11"/>
    <x v="203"/>
    <x v="4"/>
    <n v="22"/>
  </r>
  <r>
    <x v="2"/>
    <x v="11"/>
    <x v="204"/>
    <x v="4"/>
    <n v="25"/>
  </r>
  <r>
    <x v="2"/>
    <x v="11"/>
    <x v="205"/>
    <x v="4"/>
    <n v="30"/>
  </r>
  <r>
    <x v="2"/>
    <x v="11"/>
    <x v="206"/>
    <x v="4"/>
    <n v="37"/>
  </r>
  <r>
    <x v="2"/>
    <x v="11"/>
    <x v="207"/>
    <x v="4"/>
    <n v="157"/>
  </r>
  <r>
    <x v="2"/>
    <x v="11"/>
    <x v="208"/>
    <x v="4"/>
    <n v="27"/>
  </r>
  <r>
    <x v="2"/>
    <x v="11"/>
    <x v="209"/>
    <x v="4"/>
    <n v="5"/>
  </r>
  <r>
    <x v="2"/>
    <x v="11"/>
    <x v="210"/>
    <x v="4"/>
    <n v="16"/>
  </r>
  <r>
    <x v="2"/>
    <x v="11"/>
    <x v="211"/>
    <x v="4"/>
    <n v="5"/>
  </r>
  <r>
    <x v="2"/>
    <x v="11"/>
    <x v="212"/>
    <x v="4"/>
    <n v="17"/>
  </r>
  <r>
    <x v="2"/>
    <x v="11"/>
    <x v="213"/>
    <x v="4"/>
    <n v="14"/>
  </r>
  <r>
    <x v="2"/>
    <x v="11"/>
    <x v="214"/>
    <x v="4"/>
    <n v="242"/>
  </r>
  <r>
    <x v="2"/>
    <x v="11"/>
    <x v="215"/>
    <x v="4"/>
    <n v="85"/>
  </r>
  <r>
    <x v="2"/>
    <x v="11"/>
    <x v="216"/>
    <x v="4"/>
    <n v="57"/>
  </r>
  <r>
    <x v="2"/>
    <x v="11"/>
    <x v="217"/>
    <x v="4"/>
    <n v="7"/>
  </r>
  <r>
    <x v="2"/>
    <x v="11"/>
    <x v="218"/>
    <x v="4"/>
    <n v="21"/>
  </r>
  <r>
    <x v="2"/>
    <x v="11"/>
    <x v="219"/>
    <x v="4"/>
    <n v="5"/>
  </r>
  <r>
    <x v="2"/>
    <x v="11"/>
    <x v="220"/>
    <x v="4"/>
    <n v="3"/>
  </r>
  <r>
    <x v="2"/>
    <x v="11"/>
    <x v="221"/>
    <x v="4"/>
    <n v="3"/>
  </r>
  <r>
    <x v="2"/>
    <x v="11"/>
    <x v="223"/>
    <x v="4"/>
    <n v="29"/>
  </r>
  <r>
    <x v="2"/>
    <x v="11"/>
    <x v="231"/>
    <x v="4"/>
    <n v="8"/>
  </r>
  <r>
    <x v="2"/>
    <x v="11"/>
    <x v="224"/>
    <x v="4"/>
    <n v="59"/>
  </r>
  <r>
    <x v="2"/>
    <x v="11"/>
    <x v="225"/>
    <x v="4"/>
    <n v="31"/>
  </r>
  <r>
    <x v="2"/>
    <x v="11"/>
    <x v="226"/>
    <x v="4"/>
    <n v="3"/>
  </r>
  <r>
    <x v="2"/>
    <x v="11"/>
    <x v="227"/>
    <x v="4"/>
    <n v="55"/>
  </r>
  <r>
    <x v="2"/>
    <x v="11"/>
    <x v="228"/>
    <x v="4"/>
    <n v="72"/>
  </r>
  <r>
    <x v="2"/>
    <x v="11"/>
    <x v="229"/>
    <x v="4"/>
    <n v="9"/>
  </r>
  <r>
    <x v="2"/>
    <x v="11"/>
    <x v="230"/>
    <x v="4"/>
    <n v="26"/>
  </r>
  <r>
    <x v="2"/>
    <x v="11"/>
    <x v="200"/>
    <x v="5"/>
    <n v="200"/>
  </r>
  <r>
    <x v="2"/>
    <x v="11"/>
    <x v="201"/>
    <x v="5"/>
    <n v="199"/>
  </r>
  <r>
    <x v="2"/>
    <x v="11"/>
    <x v="202"/>
    <x v="5"/>
    <n v="177"/>
  </r>
  <r>
    <x v="2"/>
    <x v="11"/>
    <x v="203"/>
    <x v="5"/>
    <n v="118"/>
  </r>
  <r>
    <x v="2"/>
    <x v="11"/>
    <x v="204"/>
    <x v="5"/>
    <n v="83"/>
  </r>
  <r>
    <x v="2"/>
    <x v="11"/>
    <x v="205"/>
    <x v="5"/>
    <n v="82"/>
  </r>
  <r>
    <x v="2"/>
    <x v="11"/>
    <x v="206"/>
    <x v="5"/>
    <n v="106"/>
  </r>
  <r>
    <x v="2"/>
    <x v="11"/>
    <x v="207"/>
    <x v="5"/>
    <n v="362"/>
  </r>
  <r>
    <x v="2"/>
    <x v="11"/>
    <x v="208"/>
    <x v="5"/>
    <n v="64"/>
  </r>
  <r>
    <x v="2"/>
    <x v="11"/>
    <x v="209"/>
    <x v="5"/>
    <n v="87"/>
  </r>
  <r>
    <x v="2"/>
    <x v="11"/>
    <x v="210"/>
    <x v="5"/>
    <n v="297"/>
  </r>
  <r>
    <x v="2"/>
    <x v="11"/>
    <x v="211"/>
    <x v="5"/>
    <n v="34"/>
  </r>
  <r>
    <x v="2"/>
    <x v="11"/>
    <x v="212"/>
    <x v="5"/>
    <n v="74"/>
  </r>
  <r>
    <x v="2"/>
    <x v="11"/>
    <x v="213"/>
    <x v="5"/>
    <n v="60"/>
  </r>
  <r>
    <x v="2"/>
    <x v="11"/>
    <x v="214"/>
    <x v="5"/>
    <n v="526"/>
  </r>
  <r>
    <x v="2"/>
    <x v="11"/>
    <x v="215"/>
    <x v="5"/>
    <n v="244"/>
  </r>
  <r>
    <x v="2"/>
    <x v="11"/>
    <x v="216"/>
    <x v="5"/>
    <n v="168"/>
  </r>
  <r>
    <x v="2"/>
    <x v="11"/>
    <x v="217"/>
    <x v="5"/>
    <n v="45"/>
  </r>
  <r>
    <x v="2"/>
    <x v="11"/>
    <x v="218"/>
    <x v="5"/>
    <n v="69"/>
  </r>
  <r>
    <x v="2"/>
    <x v="11"/>
    <x v="219"/>
    <x v="5"/>
    <n v="80"/>
  </r>
  <r>
    <x v="2"/>
    <x v="11"/>
    <x v="220"/>
    <x v="5"/>
    <n v="40"/>
  </r>
  <r>
    <x v="2"/>
    <x v="11"/>
    <x v="221"/>
    <x v="5"/>
    <n v="60"/>
  </r>
  <r>
    <x v="2"/>
    <x v="11"/>
    <x v="222"/>
    <x v="5"/>
    <n v="58"/>
  </r>
  <r>
    <x v="2"/>
    <x v="11"/>
    <x v="223"/>
    <x v="5"/>
    <n v="69"/>
  </r>
  <r>
    <x v="2"/>
    <x v="11"/>
    <x v="231"/>
    <x v="5"/>
    <n v="17"/>
  </r>
  <r>
    <x v="2"/>
    <x v="11"/>
    <x v="224"/>
    <x v="5"/>
    <n v="193"/>
  </r>
  <r>
    <x v="2"/>
    <x v="11"/>
    <x v="225"/>
    <x v="5"/>
    <n v="88"/>
  </r>
  <r>
    <x v="2"/>
    <x v="11"/>
    <x v="226"/>
    <x v="5"/>
    <n v="28"/>
  </r>
  <r>
    <x v="2"/>
    <x v="11"/>
    <x v="227"/>
    <x v="5"/>
    <n v="209"/>
  </r>
  <r>
    <x v="2"/>
    <x v="11"/>
    <x v="228"/>
    <x v="5"/>
    <n v="327"/>
  </r>
  <r>
    <x v="2"/>
    <x v="11"/>
    <x v="229"/>
    <x v="5"/>
    <n v="44"/>
  </r>
  <r>
    <x v="2"/>
    <x v="11"/>
    <x v="232"/>
    <x v="5"/>
    <n v="4"/>
  </r>
  <r>
    <x v="2"/>
    <x v="11"/>
    <x v="230"/>
    <x v="5"/>
    <n v="111"/>
  </r>
  <r>
    <x v="2"/>
    <x v="11"/>
    <x v="200"/>
    <x v="6"/>
    <n v="8"/>
  </r>
  <r>
    <x v="2"/>
    <x v="11"/>
    <x v="201"/>
    <x v="6"/>
    <n v="20"/>
  </r>
  <r>
    <x v="2"/>
    <x v="11"/>
    <x v="202"/>
    <x v="6"/>
    <n v="7"/>
  </r>
  <r>
    <x v="2"/>
    <x v="11"/>
    <x v="203"/>
    <x v="6"/>
    <n v="1"/>
  </r>
  <r>
    <x v="2"/>
    <x v="11"/>
    <x v="204"/>
    <x v="6"/>
    <n v="2"/>
  </r>
  <r>
    <x v="2"/>
    <x v="11"/>
    <x v="205"/>
    <x v="6"/>
    <n v="2"/>
  </r>
  <r>
    <x v="2"/>
    <x v="11"/>
    <x v="206"/>
    <x v="6"/>
    <n v="3"/>
  </r>
  <r>
    <x v="2"/>
    <x v="11"/>
    <x v="207"/>
    <x v="6"/>
    <n v="3"/>
  </r>
  <r>
    <x v="2"/>
    <x v="11"/>
    <x v="209"/>
    <x v="6"/>
    <n v="1"/>
  </r>
  <r>
    <x v="2"/>
    <x v="11"/>
    <x v="210"/>
    <x v="6"/>
    <n v="2"/>
  </r>
  <r>
    <x v="2"/>
    <x v="11"/>
    <x v="211"/>
    <x v="6"/>
    <n v="1"/>
  </r>
  <r>
    <x v="2"/>
    <x v="11"/>
    <x v="213"/>
    <x v="6"/>
    <n v="1"/>
  </r>
  <r>
    <x v="2"/>
    <x v="11"/>
    <x v="214"/>
    <x v="6"/>
    <n v="10"/>
  </r>
  <r>
    <x v="2"/>
    <x v="11"/>
    <x v="215"/>
    <x v="6"/>
    <n v="5"/>
  </r>
  <r>
    <x v="2"/>
    <x v="11"/>
    <x v="216"/>
    <x v="6"/>
    <n v="3"/>
  </r>
  <r>
    <x v="2"/>
    <x v="11"/>
    <x v="218"/>
    <x v="6"/>
    <n v="1"/>
  </r>
  <r>
    <x v="2"/>
    <x v="11"/>
    <x v="221"/>
    <x v="6"/>
    <n v="2"/>
  </r>
  <r>
    <x v="2"/>
    <x v="11"/>
    <x v="223"/>
    <x v="6"/>
    <n v="3"/>
  </r>
  <r>
    <x v="2"/>
    <x v="11"/>
    <x v="224"/>
    <x v="6"/>
    <n v="1"/>
  </r>
  <r>
    <x v="2"/>
    <x v="11"/>
    <x v="225"/>
    <x v="6"/>
    <n v="1"/>
  </r>
  <r>
    <x v="2"/>
    <x v="11"/>
    <x v="226"/>
    <x v="6"/>
    <n v="2"/>
  </r>
  <r>
    <x v="2"/>
    <x v="11"/>
    <x v="227"/>
    <x v="6"/>
    <n v="4"/>
  </r>
  <r>
    <x v="2"/>
    <x v="11"/>
    <x v="228"/>
    <x v="6"/>
    <n v="10"/>
  </r>
  <r>
    <x v="2"/>
    <x v="11"/>
    <x v="200"/>
    <x v="7"/>
    <n v="24"/>
  </r>
  <r>
    <x v="2"/>
    <x v="11"/>
    <x v="201"/>
    <x v="7"/>
    <n v="38"/>
  </r>
  <r>
    <x v="2"/>
    <x v="11"/>
    <x v="202"/>
    <x v="7"/>
    <n v="16"/>
  </r>
  <r>
    <x v="2"/>
    <x v="11"/>
    <x v="203"/>
    <x v="7"/>
    <n v="4"/>
  </r>
  <r>
    <x v="2"/>
    <x v="11"/>
    <x v="204"/>
    <x v="7"/>
    <n v="4"/>
  </r>
  <r>
    <x v="2"/>
    <x v="11"/>
    <x v="205"/>
    <x v="7"/>
    <n v="4"/>
  </r>
  <r>
    <x v="2"/>
    <x v="11"/>
    <x v="206"/>
    <x v="7"/>
    <n v="3"/>
  </r>
  <r>
    <x v="2"/>
    <x v="11"/>
    <x v="207"/>
    <x v="7"/>
    <n v="14"/>
  </r>
  <r>
    <x v="2"/>
    <x v="11"/>
    <x v="209"/>
    <x v="7"/>
    <n v="2"/>
  </r>
  <r>
    <x v="2"/>
    <x v="11"/>
    <x v="210"/>
    <x v="7"/>
    <n v="3"/>
  </r>
  <r>
    <x v="2"/>
    <x v="11"/>
    <x v="213"/>
    <x v="7"/>
    <n v="2"/>
  </r>
  <r>
    <x v="2"/>
    <x v="11"/>
    <x v="214"/>
    <x v="7"/>
    <n v="22"/>
  </r>
  <r>
    <x v="2"/>
    <x v="11"/>
    <x v="215"/>
    <x v="7"/>
    <n v="6"/>
  </r>
  <r>
    <x v="2"/>
    <x v="11"/>
    <x v="216"/>
    <x v="7"/>
    <n v="4"/>
  </r>
  <r>
    <x v="2"/>
    <x v="11"/>
    <x v="218"/>
    <x v="7"/>
    <n v="4"/>
  </r>
  <r>
    <x v="2"/>
    <x v="11"/>
    <x v="219"/>
    <x v="7"/>
    <n v="1"/>
  </r>
  <r>
    <x v="2"/>
    <x v="11"/>
    <x v="220"/>
    <x v="7"/>
    <n v="1"/>
  </r>
  <r>
    <x v="2"/>
    <x v="11"/>
    <x v="221"/>
    <x v="7"/>
    <n v="3"/>
  </r>
  <r>
    <x v="2"/>
    <x v="11"/>
    <x v="223"/>
    <x v="7"/>
    <n v="4"/>
  </r>
  <r>
    <x v="2"/>
    <x v="11"/>
    <x v="224"/>
    <x v="7"/>
    <n v="5"/>
  </r>
  <r>
    <x v="2"/>
    <x v="11"/>
    <x v="225"/>
    <x v="7"/>
    <n v="2"/>
  </r>
  <r>
    <x v="2"/>
    <x v="11"/>
    <x v="226"/>
    <x v="7"/>
    <n v="2"/>
  </r>
  <r>
    <x v="2"/>
    <x v="11"/>
    <x v="227"/>
    <x v="7"/>
    <n v="10"/>
  </r>
  <r>
    <x v="2"/>
    <x v="11"/>
    <x v="228"/>
    <x v="7"/>
    <n v="13"/>
  </r>
  <r>
    <x v="2"/>
    <x v="11"/>
    <x v="230"/>
    <x v="7"/>
    <n v="1"/>
  </r>
  <r>
    <x v="2"/>
    <x v="11"/>
    <x v="202"/>
    <x v="8"/>
    <n v="1"/>
  </r>
  <r>
    <x v="2"/>
    <x v="11"/>
    <x v="204"/>
    <x v="8"/>
    <n v="1"/>
  </r>
  <r>
    <x v="2"/>
    <x v="11"/>
    <x v="210"/>
    <x v="8"/>
    <n v="8"/>
  </r>
  <r>
    <x v="2"/>
    <x v="11"/>
    <x v="212"/>
    <x v="8"/>
    <n v="1"/>
  </r>
  <r>
    <x v="2"/>
    <x v="11"/>
    <x v="214"/>
    <x v="8"/>
    <n v="1"/>
  </r>
  <r>
    <x v="2"/>
    <x v="11"/>
    <x v="215"/>
    <x v="8"/>
    <n v="1"/>
  </r>
  <r>
    <x v="2"/>
    <x v="11"/>
    <x v="216"/>
    <x v="8"/>
    <n v="1"/>
  </r>
  <r>
    <x v="2"/>
    <x v="11"/>
    <x v="222"/>
    <x v="8"/>
    <n v="1"/>
  </r>
  <r>
    <x v="2"/>
    <x v="11"/>
    <x v="225"/>
    <x v="8"/>
    <n v="1"/>
  </r>
  <r>
    <x v="2"/>
    <x v="11"/>
    <x v="227"/>
    <x v="8"/>
    <n v="2"/>
  </r>
  <r>
    <x v="2"/>
    <x v="11"/>
    <x v="230"/>
    <x v="8"/>
    <n v="1"/>
  </r>
  <r>
    <x v="2"/>
    <x v="11"/>
    <x v="200"/>
    <x v="9"/>
    <n v="105"/>
  </r>
  <r>
    <x v="2"/>
    <x v="11"/>
    <x v="201"/>
    <x v="9"/>
    <n v="115"/>
  </r>
  <r>
    <x v="2"/>
    <x v="11"/>
    <x v="202"/>
    <x v="9"/>
    <n v="124"/>
  </r>
  <r>
    <x v="2"/>
    <x v="11"/>
    <x v="203"/>
    <x v="9"/>
    <n v="93"/>
  </r>
  <r>
    <x v="2"/>
    <x v="11"/>
    <x v="204"/>
    <x v="9"/>
    <n v="49"/>
  </r>
  <r>
    <x v="2"/>
    <x v="11"/>
    <x v="205"/>
    <x v="9"/>
    <n v="45"/>
  </r>
  <r>
    <x v="2"/>
    <x v="11"/>
    <x v="206"/>
    <x v="9"/>
    <n v="63"/>
  </r>
  <r>
    <x v="2"/>
    <x v="11"/>
    <x v="207"/>
    <x v="9"/>
    <n v="207"/>
  </r>
  <r>
    <x v="2"/>
    <x v="11"/>
    <x v="208"/>
    <x v="9"/>
    <n v="36"/>
  </r>
  <r>
    <x v="2"/>
    <x v="11"/>
    <x v="209"/>
    <x v="9"/>
    <n v="67"/>
  </r>
  <r>
    <x v="2"/>
    <x v="11"/>
    <x v="210"/>
    <x v="9"/>
    <n v="84"/>
  </r>
  <r>
    <x v="2"/>
    <x v="11"/>
    <x v="211"/>
    <x v="9"/>
    <n v="25"/>
  </r>
  <r>
    <x v="2"/>
    <x v="11"/>
    <x v="212"/>
    <x v="9"/>
    <n v="50"/>
  </r>
  <r>
    <x v="2"/>
    <x v="11"/>
    <x v="213"/>
    <x v="9"/>
    <n v="43"/>
  </r>
  <r>
    <x v="2"/>
    <x v="11"/>
    <x v="214"/>
    <x v="9"/>
    <n v="322"/>
  </r>
  <r>
    <x v="2"/>
    <x v="11"/>
    <x v="215"/>
    <x v="9"/>
    <n v="132"/>
  </r>
  <r>
    <x v="2"/>
    <x v="11"/>
    <x v="216"/>
    <x v="9"/>
    <n v="91"/>
  </r>
  <r>
    <x v="2"/>
    <x v="11"/>
    <x v="217"/>
    <x v="9"/>
    <n v="34"/>
  </r>
  <r>
    <x v="2"/>
    <x v="11"/>
    <x v="218"/>
    <x v="9"/>
    <n v="26"/>
  </r>
  <r>
    <x v="2"/>
    <x v="11"/>
    <x v="219"/>
    <x v="9"/>
    <n v="73"/>
  </r>
  <r>
    <x v="2"/>
    <x v="11"/>
    <x v="220"/>
    <x v="9"/>
    <n v="32"/>
  </r>
  <r>
    <x v="2"/>
    <x v="11"/>
    <x v="221"/>
    <x v="9"/>
    <n v="55"/>
  </r>
  <r>
    <x v="2"/>
    <x v="11"/>
    <x v="222"/>
    <x v="9"/>
    <n v="48"/>
  </r>
  <r>
    <x v="2"/>
    <x v="11"/>
    <x v="223"/>
    <x v="9"/>
    <n v="54"/>
  </r>
  <r>
    <x v="2"/>
    <x v="11"/>
    <x v="231"/>
    <x v="9"/>
    <n v="8"/>
  </r>
  <r>
    <x v="2"/>
    <x v="11"/>
    <x v="224"/>
    <x v="9"/>
    <n v="125"/>
  </r>
  <r>
    <x v="2"/>
    <x v="11"/>
    <x v="225"/>
    <x v="9"/>
    <n v="52"/>
  </r>
  <r>
    <x v="2"/>
    <x v="11"/>
    <x v="226"/>
    <x v="9"/>
    <n v="24"/>
  </r>
  <r>
    <x v="2"/>
    <x v="11"/>
    <x v="227"/>
    <x v="9"/>
    <n v="113"/>
  </r>
  <r>
    <x v="2"/>
    <x v="11"/>
    <x v="228"/>
    <x v="9"/>
    <n v="205"/>
  </r>
  <r>
    <x v="2"/>
    <x v="11"/>
    <x v="229"/>
    <x v="9"/>
    <n v="24"/>
  </r>
  <r>
    <x v="2"/>
    <x v="11"/>
    <x v="232"/>
    <x v="9"/>
    <n v="4"/>
  </r>
  <r>
    <x v="2"/>
    <x v="11"/>
    <x v="230"/>
    <x v="9"/>
    <n v="88"/>
  </r>
  <r>
    <x v="2"/>
    <x v="11"/>
    <x v="200"/>
    <x v="10"/>
    <n v="2"/>
  </r>
  <r>
    <x v="2"/>
    <x v="11"/>
    <x v="201"/>
    <x v="10"/>
    <n v="8"/>
  </r>
  <r>
    <x v="2"/>
    <x v="11"/>
    <x v="202"/>
    <x v="10"/>
    <n v="7"/>
  </r>
  <r>
    <x v="2"/>
    <x v="11"/>
    <x v="204"/>
    <x v="10"/>
    <n v="6"/>
  </r>
  <r>
    <x v="2"/>
    <x v="11"/>
    <x v="206"/>
    <x v="10"/>
    <n v="2"/>
  </r>
  <r>
    <x v="2"/>
    <x v="11"/>
    <x v="207"/>
    <x v="10"/>
    <n v="3"/>
  </r>
  <r>
    <x v="2"/>
    <x v="11"/>
    <x v="208"/>
    <x v="10"/>
    <n v="3"/>
  </r>
  <r>
    <x v="2"/>
    <x v="11"/>
    <x v="209"/>
    <x v="10"/>
    <n v="1"/>
  </r>
  <r>
    <x v="2"/>
    <x v="11"/>
    <x v="210"/>
    <x v="10"/>
    <n v="36"/>
  </r>
  <r>
    <x v="2"/>
    <x v="11"/>
    <x v="211"/>
    <x v="10"/>
    <n v="1"/>
  </r>
  <r>
    <x v="2"/>
    <x v="11"/>
    <x v="212"/>
    <x v="10"/>
    <n v="8"/>
  </r>
  <r>
    <x v="2"/>
    <x v="11"/>
    <x v="213"/>
    <x v="10"/>
    <n v="1"/>
  </r>
  <r>
    <x v="2"/>
    <x v="11"/>
    <x v="214"/>
    <x v="10"/>
    <n v="6"/>
  </r>
  <r>
    <x v="2"/>
    <x v="11"/>
    <x v="215"/>
    <x v="10"/>
    <n v="11"/>
  </r>
  <r>
    <x v="2"/>
    <x v="11"/>
    <x v="216"/>
    <x v="10"/>
    <n v="1"/>
  </r>
  <r>
    <x v="2"/>
    <x v="11"/>
    <x v="218"/>
    <x v="10"/>
    <n v="2"/>
  </r>
  <r>
    <x v="2"/>
    <x v="11"/>
    <x v="222"/>
    <x v="10"/>
    <n v="2"/>
  </r>
  <r>
    <x v="2"/>
    <x v="11"/>
    <x v="223"/>
    <x v="10"/>
    <n v="2"/>
  </r>
  <r>
    <x v="2"/>
    <x v="11"/>
    <x v="228"/>
    <x v="10"/>
    <n v="2"/>
  </r>
  <r>
    <x v="2"/>
    <x v="11"/>
    <x v="201"/>
    <x v="11"/>
    <n v="2"/>
  </r>
  <r>
    <x v="2"/>
    <x v="11"/>
    <x v="203"/>
    <x v="11"/>
    <n v="1"/>
  </r>
  <r>
    <x v="2"/>
    <x v="11"/>
    <x v="204"/>
    <x v="11"/>
    <n v="2"/>
  </r>
  <r>
    <x v="2"/>
    <x v="11"/>
    <x v="206"/>
    <x v="11"/>
    <n v="1"/>
  </r>
  <r>
    <x v="2"/>
    <x v="11"/>
    <x v="207"/>
    <x v="11"/>
    <n v="7"/>
  </r>
  <r>
    <x v="2"/>
    <x v="11"/>
    <x v="208"/>
    <x v="11"/>
    <n v="14"/>
  </r>
  <r>
    <x v="2"/>
    <x v="11"/>
    <x v="209"/>
    <x v="11"/>
    <n v="9"/>
  </r>
  <r>
    <x v="2"/>
    <x v="11"/>
    <x v="210"/>
    <x v="11"/>
    <n v="265"/>
  </r>
  <r>
    <x v="2"/>
    <x v="11"/>
    <x v="211"/>
    <x v="11"/>
    <n v="3"/>
  </r>
  <r>
    <x v="2"/>
    <x v="11"/>
    <x v="212"/>
    <x v="11"/>
    <n v="52"/>
  </r>
  <r>
    <x v="2"/>
    <x v="11"/>
    <x v="213"/>
    <x v="11"/>
    <n v="13"/>
  </r>
  <r>
    <x v="2"/>
    <x v="11"/>
    <x v="214"/>
    <x v="11"/>
    <n v="1"/>
  </r>
  <r>
    <x v="2"/>
    <x v="11"/>
    <x v="215"/>
    <x v="11"/>
    <n v="52"/>
  </r>
  <r>
    <x v="2"/>
    <x v="11"/>
    <x v="217"/>
    <x v="11"/>
    <n v="2"/>
  </r>
  <r>
    <x v="2"/>
    <x v="11"/>
    <x v="228"/>
    <x v="11"/>
    <n v="2"/>
  </r>
  <r>
    <x v="2"/>
    <x v="11"/>
    <x v="200"/>
    <x v="12"/>
    <n v="199"/>
  </r>
  <r>
    <x v="2"/>
    <x v="11"/>
    <x v="201"/>
    <x v="12"/>
    <n v="198"/>
  </r>
  <r>
    <x v="2"/>
    <x v="11"/>
    <x v="202"/>
    <x v="12"/>
    <n v="173"/>
  </r>
  <r>
    <x v="2"/>
    <x v="11"/>
    <x v="203"/>
    <x v="12"/>
    <n v="117"/>
  </r>
  <r>
    <x v="2"/>
    <x v="11"/>
    <x v="204"/>
    <x v="12"/>
    <n v="82"/>
  </r>
  <r>
    <x v="2"/>
    <x v="11"/>
    <x v="205"/>
    <x v="12"/>
    <n v="78"/>
  </r>
  <r>
    <x v="2"/>
    <x v="11"/>
    <x v="206"/>
    <x v="12"/>
    <n v="106"/>
  </r>
  <r>
    <x v="2"/>
    <x v="11"/>
    <x v="207"/>
    <x v="12"/>
    <n v="360"/>
  </r>
  <r>
    <x v="2"/>
    <x v="11"/>
    <x v="208"/>
    <x v="12"/>
    <n v="59"/>
  </r>
  <r>
    <x v="2"/>
    <x v="11"/>
    <x v="209"/>
    <x v="12"/>
    <n v="82"/>
  </r>
  <r>
    <x v="2"/>
    <x v="11"/>
    <x v="210"/>
    <x v="12"/>
    <n v="103"/>
  </r>
  <r>
    <x v="2"/>
    <x v="11"/>
    <x v="211"/>
    <x v="12"/>
    <n v="32"/>
  </r>
  <r>
    <x v="2"/>
    <x v="11"/>
    <x v="212"/>
    <x v="12"/>
    <n v="66"/>
  </r>
  <r>
    <x v="2"/>
    <x v="11"/>
    <x v="213"/>
    <x v="12"/>
    <n v="57"/>
  </r>
  <r>
    <x v="2"/>
    <x v="11"/>
    <x v="214"/>
    <x v="12"/>
    <n v="519"/>
  </r>
  <r>
    <x v="2"/>
    <x v="11"/>
    <x v="215"/>
    <x v="12"/>
    <n v="225"/>
  </r>
  <r>
    <x v="2"/>
    <x v="11"/>
    <x v="216"/>
    <x v="12"/>
    <n v="166"/>
  </r>
  <r>
    <x v="2"/>
    <x v="11"/>
    <x v="217"/>
    <x v="12"/>
    <n v="45"/>
  </r>
  <r>
    <x v="2"/>
    <x v="11"/>
    <x v="218"/>
    <x v="12"/>
    <n v="67"/>
  </r>
  <r>
    <x v="2"/>
    <x v="11"/>
    <x v="219"/>
    <x v="12"/>
    <n v="78"/>
  </r>
  <r>
    <x v="2"/>
    <x v="11"/>
    <x v="220"/>
    <x v="12"/>
    <n v="40"/>
  </r>
  <r>
    <x v="2"/>
    <x v="11"/>
    <x v="221"/>
    <x v="12"/>
    <n v="60"/>
  </r>
  <r>
    <x v="2"/>
    <x v="11"/>
    <x v="222"/>
    <x v="12"/>
    <n v="58"/>
  </r>
  <r>
    <x v="2"/>
    <x v="11"/>
    <x v="223"/>
    <x v="12"/>
    <n v="69"/>
  </r>
  <r>
    <x v="2"/>
    <x v="11"/>
    <x v="231"/>
    <x v="12"/>
    <n v="17"/>
  </r>
  <r>
    <x v="2"/>
    <x v="11"/>
    <x v="224"/>
    <x v="12"/>
    <n v="191"/>
  </r>
  <r>
    <x v="2"/>
    <x v="11"/>
    <x v="225"/>
    <x v="12"/>
    <n v="88"/>
  </r>
  <r>
    <x v="2"/>
    <x v="11"/>
    <x v="226"/>
    <x v="12"/>
    <n v="28"/>
  </r>
  <r>
    <x v="2"/>
    <x v="11"/>
    <x v="227"/>
    <x v="12"/>
    <n v="209"/>
  </r>
  <r>
    <x v="2"/>
    <x v="11"/>
    <x v="228"/>
    <x v="12"/>
    <n v="327"/>
  </r>
  <r>
    <x v="2"/>
    <x v="11"/>
    <x v="229"/>
    <x v="12"/>
    <n v="43"/>
  </r>
  <r>
    <x v="2"/>
    <x v="11"/>
    <x v="232"/>
    <x v="12"/>
    <n v="4"/>
  </r>
  <r>
    <x v="2"/>
    <x v="11"/>
    <x v="230"/>
    <x v="12"/>
    <n v="111"/>
  </r>
  <r>
    <x v="2"/>
    <x v="11"/>
    <x v="200"/>
    <x v="13"/>
    <n v="2"/>
  </r>
  <r>
    <x v="2"/>
    <x v="11"/>
    <x v="201"/>
    <x v="13"/>
    <n v="2"/>
  </r>
  <r>
    <x v="2"/>
    <x v="11"/>
    <x v="202"/>
    <x v="13"/>
    <n v="1"/>
  </r>
  <r>
    <x v="2"/>
    <x v="11"/>
    <x v="203"/>
    <x v="13"/>
    <n v="1"/>
  </r>
  <r>
    <x v="2"/>
    <x v="11"/>
    <x v="204"/>
    <x v="13"/>
    <n v="2"/>
  </r>
  <r>
    <x v="2"/>
    <x v="11"/>
    <x v="206"/>
    <x v="13"/>
    <n v="1"/>
  </r>
  <r>
    <x v="2"/>
    <x v="11"/>
    <x v="207"/>
    <x v="13"/>
    <n v="2"/>
  </r>
  <r>
    <x v="2"/>
    <x v="11"/>
    <x v="210"/>
    <x v="13"/>
    <n v="14"/>
  </r>
  <r>
    <x v="2"/>
    <x v="11"/>
    <x v="212"/>
    <x v="13"/>
    <n v="5"/>
  </r>
  <r>
    <x v="2"/>
    <x v="11"/>
    <x v="213"/>
    <x v="13"/>
    <n v="2"/>
  </r>
  <r>
    <x v="2"/>
    <x v="11"/>
    <x v="214"/>
    <x v="13"/>
    <n v="5"/>
  </r>
  <r>
    <x v="2"/>
    <x v="11"/>
    <x v="215"/>
    <x v="13"/>
    <n v="1"/>
  </r>
  <r>
    <x v="2"/>
    <x v="11"/>
    <x v="216"/>
    <x v="13"/>
    <n v="2"/>
  </r>
  <r>
    <x v="2"/>
    <x v="11"/>
    <x v="231"/>
    <x v="13"/>
    <n v="1"/>
  </r>
  <r>
    <x v="2"/>
    <x v="11"/>
    <x v="227"/>
    <x v="13"/>
    <n v="1"/>
  </r>
  <r>
    <x v="2"/>
    <x v="11"/>
    <x v="230"/>
    <x v="13"/>
    <n v="1"/>
  </r>
  <r>
    <x v="2"/>
    <x v="11"/>
    <x v="201"/>
    <x v="14"/>
    <n v="10"/>
  </r>
  <r>
    <x v="2"/>
    <x v="11"/>
    <x v="207"/>
    <x v="14"/>
    <n v="2"/>
  </r>
  <r>
    <x v="2"/>
    <x v="11"/>
    <x v="214"/>
    <x v="14"/>
    <n v="3"/>
  </r>
  <r>
    <x v="2"/>
    <x v="11"/>
    <x v="218"/>
    <x v="14"/>
    <n v="2"/>
  </r>
  <r>
    <x v="2"/>
    <x v="11"/>
    <x v="200"/>
    <x v="15"/>
    <n v="1"/>
  </r>
  <r>
    <x v="2"/>
    <x v="11"/>
    <x v="201"/>
    <x v="15"/>
    <n v="15"/>
  </r>
  <r>
    <x v="2"/>
    <x v="11"/>
    <x v="204"/>
    <x v="15"/>
    <n v="4"/>
  </r>
  <r>
    <x v="2"/>
    <x v="11"/>
    <x v="205"/>
    <x v="15"/>
    <n v="5"/>
  </r>
  <r>
    <x v="2"/>
    <x v="11"/>
    <x v="206"/>
    <x v="15"/>
    <n v="3"/>
  </r>
  <r>
    <x v="2"/>
    <x v="11"/>
    <x v="207"/>
    <x v="15"/>
    <n v="30"/>
  </r>
  <r>
    <x v="2"/>
    <x v="11"/>
    <x v="208"/>
    <x v="15"/>
    <n v="2"/>
  </r>
  <r>
    <x v="2"/>
    <x v="11"/>
    <x v="209"/>
    <x v="15"/>
    <n v="1"/>
  </r>
  <r>
    <x v="2"/>
    <x v="11"/>
    <x v="210"/>
    <x v="15"/>
    <n v="32"/>
  </r>
  <r>
    <x v="2"/>
    <x v="11"/>
    <x v="211"/>
    <x v="15"/>
    <n v="1"/>
  </r>
  <r>
    <x v="2"/>
    <x v="11"/>
    <x v="212"/>
    <x v="15"/>
    <n v="22"/>
  </r>
  <r>
    <x v="2"/>
    <x v="11"/>
    <x v="213"/>
    <x v="15"/>
    <n v="11"/>
  </r>
  <r>
    <x v="2"/>
    <x v="11"/>
    <x v="214"/>
    <x v="15"/>
    <n v="73"/>
  </r>
  <r>
    <x v="2"/>
    <x v="11"/>
    <x v="215"/>
    <x v="15"/>
    <n v="11"/>
  </r>
  <r>
    <x v="2"/>
    <x v="11"/>
    <x v="216"/>
    <x v="15"/>
    <n v="3"/>
  </r>
  <r>
    <x v="2"/>
    <x v="11"/>
    <x v="218"/>
    <x v="15"/>
    <n v="2"/>
  </r>
  <r>
    <x v="2"/>
    <x v="11"/>
    <x v="223"/>
    <x v="15"/>
    <n v="3"/>
  </r>
  <r>
    <x v="2"/>
    <x v="11"/>
    <x v="231"/>
    <x v="15"/>
    <n v="3"/>
  </r>
  <r>
    <x v="2"/>
    <x v="11"/>
    <x v="224"/>
    <x v="15"/>
    <n v="4"/>
  </r>
  <r>
    <x v="2"/>
    <x v="11"/>
    <x v="225"/>
    <x v="15"/>
    <n v="1"/>
  </r>
  <r>
    <x v="2"/>
    <x v="11"/>
    <x v="227"/>
    <x v="15"/>
    <n v="1"/>
  </r>
  <r>
    <x v="2"/>
    <x v="11"/>
    <x v="228"/>
    <x v="15"/>
    <n v="2"/>
  </r>
  <r>
    <x v="2"/>
    <x v="11"/>
    <x v="200"/>
    <x v="16"/>
    <n v="29"/>
  </r>
  <r>
    <x v="2"/>
    <x v="11"/>
    <x v="201"/>
    <x v="16"/>
    <n v="8"/>
  </r>
  <r>
    <x v="2"/>
    <x v="11"/>
    <x v="202"/>
    <x v="16"/>
    <n v="20"/>
  </r>
  <r>
    <x v="2"/>
    <x v="11"/>
    <x v="203"/>
    <x v="16"/>
    <n v="9"/>
  </r>
  <r>
    <x v="2"/>
    <x v="11"/>
    <x v="204"/>
    <x v="16"/>
    <n v="4"/>
  </r>
  <r>
    <x v="2"/>
    <x v="11"/>
    <x v="205"/>
    <x v="16"/>
    <n v="13"/>
  </r>
  <r>
    <x v="2"/>
    <x v="11"/>
    <x v="206"/>
    <x v="16"/>
    <n v="9"/>
  </r>
  <r>
    <x v="2"/>
    <x v="11"/>
    <x v="207"/>
    <x v="16"/>
    <n v="31"/>
  </r>
  <r>
    <x v="2"/>
    <x v="11"/>
    <x v="208"/>
    <x v="16"/>
    <n v="4"/>
  </r>
  <r>
    <x v="2"/>
    <x v="11"/>
    <x v="209"/>
    <x v="16"/>
    <n v="4"/>
  </r>
  <r>
    <x v="2"/>
    <x v="11"/>
    <x v="210"/>
    <x v="16"/>
    <n v="9"/>
  </r>
  <r>
    <x v="2"/>
    <x v="11"/>
    <x v="211"/>
    <x v="16"/>
    <n v="4"/>
  </r>
  <r>
    <x v="2"/>
    <x v="11"/>
    <x v="212"/>
    <x v="16"/>
    <n v="4"/>
  </r>
  <r>
    <x v="2"/>
    <x v="11"/>
    <x v="213"/>
    <x v="16"/>
    <n v="1"/>
  </r>
  <r>
    <x v="2"/>
    <x v="11"/>
    <x v="214"/>
    <x v="16"/>
    <n v="18"/>
  </r>
  <r>
    <x v="2"/>
    <x v="11"/>
    <x v="215"/>
    <x v="16"/>
    <n v="17"/>
  </r>
  <r>
    <x v="2"/>
    <x v="11"/>
    <x v="216"/>
    <x v="16"/>
    <n v="5"/>
  </r>
  <r>
    <x v="2"/>
    <x v="11"/>
    <x v="217"/>
    <x v="16"/>
    <n v="1"/>
  </r>
  <r>
    <x v="2"/>
    <x v="11"/>
    <x v="218"/>
    <x v="16"/>
    <n v="8"/>
  </r>
  <r>
    <x v="2"/>
    <x v="11"/>
    <x v="219"/>
    <x v="16"/>
    <n v="6"/>
  </r>
  <r>
    <x v="2"/>
    <x v="11"/>
    <x v="220"/>
    <x v="16"/>
    <n v="4"/>
  </r>
  <r>
    <x v="2"/>
    <x v="11"/>
    <x v="221"/>
    <x v="16"/>
    <n v="4"/>
  </r>
  <r>
    <x v="2"/>
    <x v="11"/>
    <x v="222"/>
    <x v="16"/>
    <n v="2"/>
  </r>
  <r>
    <x v="2"/>
    <x v="11"/>
    <x v="223"/>
    <x v="16"/>
    <n v="6"/>
  </r>
  <r>
    <x v="2"/>
    <x v="11"/>
    <x v="231"/>
    <x v="16"/>
    <n v="1"/>
  </r>
  <r>
    <x v="2"/>
    <x v="11"/>
    <x v="224"/>
    <x v="16"/>
    <n v="11"/>
  </r>
  <r>
    <x v="2"/>
    <x v="11"/>
    <x v="225"/>
    <x v="16"/>
    <n v="3"/>
  </r>
  <r>
    <x v="2"/>
    <x v="11"/>
    <x v="226"/>
    <x v="16"/>
    <n v="3"/>
  </r>
  <r>
    <x v="2"/>
    <x v="11"/>
    <x v="227"/>
    <x v="16"/>
    <n v="12"/>
  </r>
  <r>
    <x v="2"/>
    <x v="11"/>
    <x v="228"/>
    <x v="16"/>
    <n v="11"/>
  </r>
  <r>
    <x v="2"/>
    <x v="11"/>
    <x v="229"/>
    <x v="16"/>
    <n v="2"/>
  </r>
  <r>
    <x v="2"/>
    <x v="11"/>
    <x v="230"/>
    <x v="16"/>
    <n v="4"/>
  </r>
  <r>
    <x v="2"/>
    <x v="11"/>
    <x v="200"/>
    <x v="33"/>
    <n v="6"/>
  </r>
  <r>
    <x v="2"/>
    <x v="11"/>
    <x v="201"/>
    <x v="33"/>
    <n v="3"/>
  </r>
  <r>
    <x v="2"/>
    <x v="11"/>
    <x v="202"/>
    <x v="33"/>
    <n v="4"/>
  </r>
  <r>
    <x v="2"/>
    <x v="11"/>
    <x v="203"/>
    <x v="33"/>
    <n v="4"/>
  </r>
  <r>
    <x v="2"/>
    <x v="11"/>
    <x v="204"/>
    <x v="33"/>
    <n v="3"/>
  </r>
  <r>
    <x v="2"/>
    <x v="11"/>
    <x v="205"/>
    <x v="33"/>
    <n v="1"/>
  </r>
  <r>
    <x v="2"/>
    <x v="11"/>
    <x v="206"/>
    <x v="33"/>
    <n v="3"/>
  </r>
  <r>
    <x v="2"/>
    <x v="11"/>
    <x v="207"/>
    <x v="33"/>
    <n v="9"/>
  </r>
  <r>
    <x v="2"/>
    <x v="11"/>
    <x v="209"/>
    <x v="33"/>
    <n v="1"/>
  </r>
  <r>
    <x v="2"/>
    <x v="11"/>
    <x v="210"/>
    <x v="33"/>
    <n v="2"/>
  </r>
  <r>
    <x v="2"/>
    <x v="11"/>
    <x v="212"/>
    <x v="33"/>
    <n v="2"/>
  </r>
  <r>
    <x v="2"/>
    <x v="11"/>
    <x v="213"/>
    <x v="33"/>
    <n v="1"/>
  </r>
  <r>
    <x v="2"/>
    <x v="11"/>
    <x v="214"/>
    <x v="33"/>
    <n v="16"/>
  </r>
  <r>
    <x v="2"/>
    <x v="11"/>
    <x v="215"/>
    <x v="33"/>
    <n v="6"/>
  </r>
  <r>
    <x v="2"/>
    <x v="11"/>
    <x v="216"/>
    <x v="33"/>
    <n v="4"/>
  </r>
  <r>
    <x v="2"/>
    <x v="11"/>
    <x v="217"/>
    <x v="33"/>
    <n v="1"/>
  </r>
  <r>
    <x v="2"/>
    <x v="11"/>
    <x v="218"/>
    <x v="33"/>
    <n v="1"/>
  </r>
  <r>
    <x v="2"/>
    <x v="11"/>
    <x v="219"/>
    <x v="33"/>
    <n v="2"/>
  </r>
  <r>
    <x v="2"/>
    <x v="11"/>
    <x v="220"/>
    <x v="33"/>
    <n v="1"/>
  </r>
  <r>
    <x v="2"/>
    <x v="11"/>
    <x v="221"/>
    <x v="33"/>
    <n v="1"/>
  </r>
  <r>
    <x v="2"/>
    <x v="11"/>
    <x v="223"/>
    <x v="33"/>
    <n v="1"/>
  </r>
  <r>
    <x v="2"/>
    <x v="11"/>
    <x v="224"/>
    <x v="33"/>
    <n v="3"/>
  </r>
  <r>
    <x v="2"/>
    <x v="11"/>
    <x v="225"/>
    <x v="33"/>
    <n v="1"/>
  </r>
  <r>
    <x v="2"/>
    <x v="11"/>
    <x v="226"/>
    <x v="33"/>
    <n v="1"/>
  </r>
  <r>
    <x v="2"/>
    <x v="11"/>
    <x v="228"/>
    <x v="33"/>
    <n v="3"/>
  </r>
  <r>
    <x v="2"/>
    <x v="11"/>
    <x v="229"/>
    <x v="33"/>
    <n v="2"/>
  </r>
  <r>
    <x v="2"/>
    <x v="11"/>
    <x v="200"/>
    <x v="34"/>
    <n v="1"/>
  </r>
  <r>
    <x v="2"/>
    <x v="11"/>
    <x v="202"/>
    <x v="34"/>
    <n v="3"/>
  </r>
  <r>
    <x v="2"/>
    <x v="11"/>
    <x v="203"/>
    <x v="34"/>
    <n v="2"/>
  </r>
  <r>
    <x v="2"/>
    <x v="11"/>
    <x v="204"/>
    <x v="34"/>
    <n v="1"/>
  </r>
  <r>
    <x v="2"/>
    <x v="11"/>
    <x v="205"/>
    <x v="34"/>
    <n v="1"/>
  </r>
  <r>
    <x v="2"/>
    <x v="11"/>
    <x v="207"/>
    <x v="34"/>
    <n v="3"/>
  </r>
  <r>
    <x v="2"/>
    <x v="11"/>
    <x v="208"/>
    <x v="34"/>
    <n v="2"/>
  </r>
  <r>
    <x v="2"/>
    <x v="11"/>
    <x v="209"/>
    <x v="34"/>
    <n v="1"/>
  </r>
  <r>
    <x v="2"/>
    <x v="11"/>
    <x v="210"/>
    <x v="34"/>
    <n v="1"/>
  </r>
  <r>
    <x v="2"/>
    <x v="11"/>
    <x v="211"/>
    <x v="34"/>
    <n v="1"/>
  </r>
  <r>
    <x v="2"/>
    <x v="11"/>
    <x v="212"/>
    <x v="34"/>
    <n v="2"/>
  </r>
  <r>
    <x v="2"/>
    <x v="11"/>
    <x v="214"/>
    <x v="34"/>
    <n v="4"/>
  </r>
  <r>
    <x v="2"/>
    <x v="11"/>
    <x v="215"/>
    <x v="34"/>
    <n v="2"/>
  </r>
  <r>
    <x v="2"/>
    <x v="11"/>
    <x v="216"/>
    <x v="34"/>
    <n v="1"/>
  </r>
  <r>
    <x v="2"/>
    <x v="11"/>
    <x v="219"/>
    <x v="34"/>
    <n v="1"/>
  </r>
  <r>
    <x v="2"/>
    <x v="11"/>
    <x v="221"/>
    <x v="34"/>
    <n v="1"/>
  </r>
  <r>
    <x v="2"/>
    <x v="11"/>
    <x v="227"/>
    <x v="34"/>
    <n v="1"/>
  </r>
  <r>
    <x v="2"/>
    <x v="11"/>
    <x v="228"/>
    <x v="34"/>
    <n v="1"/>
  </r>
  <r>
    <x v="2"/>
    <x v="11"/>
    <x v="200"/>
    <x v="35"/>
    <n v="2"/>
  </r>
  <r>
    <x v="2"/>
    <x v="11"/>
    <x v="201"/>
    <x v="35"/>
    <n v="2"/>
  </r>
  <r>
    <x v="2"/>
    <x v="11"/>
    <x v="204"/>
    <x v="35"/>
    <n v="2"/>
  </r>
  <r>
    <x v="2"/>
    <x v="11"/>
    <x v="206"/>
    <x v="35"/>
    <n v="1"/>
  </r>
  <r>
    <x v="2"/>
    <x v="11"/>
    <x v="209"/>
    <x v="35"/>
    <n v="1"/>
  </r>
  <r>
    <x v="2"/>
    <x v="11"/>
    <x v="210"/>
    <x v="35"/>
    <n v="1"/>
  </r>
  <r>
    <x v="2"/>
    <x v="11"/>
    <x v="214"/>
    <x v="35"/>
    <n v="6"/>
  </r>
  <r>
    <x v="2"/>
    <x v="11"/>
    <x v="215"/>
    <x v="35"/>
    <n v="1"/>
  </r>
  <r>
    <x v="2"/>
    <x v="11"/>
    <x v="224"/>
    <x v="35"/>
    <n v="2"/>
  </r>
  <r>
    <x v="2"/>
    <x v="11"/>
    <x v="201"/>
    <x v="36"/>
    <n v="2"/>
  </r>
  <r>
    <x v="2"/>
    <x v="11"/>
    <x v="202"/>
    <x v="36"/>
    <n v="1"/>
  </r>
  <r>
    <x v="2"/>
    <x v="11"/>
    <x v="206"/>
    <x v="36"/>
    <n v="1"/>
  </r>
  <r>
    <x v="2"/>
    <x v="11"/>
    <x v="207"/>
    <x v="36"/>
    <n v="2"/>
  </r>
  <r>
    <x v="2"/>
    <x v="11"/>
    <x v="212"/>
    <x v="36"/>
    <n v="1"/>
  </r>
  <r>
    <x v="2"/>
    <x v="11"/>
    <x v="214"/>
    <x v="36"/>
    <n v="3"/>
  </r>
  <r>
    <x v="2"/>
    <x v="11"/>
    <x v="215"/>
    <x v="36"/>
    <n v="1"/>
  </r>
  <r>
    <x v="2"/>
    <x v="11"/>
    <x v="216"/>
    <x v="36"/>
    <n v="1"/>
  </r>
  <r>
    <x v="2"/>
    <x v="11"/>
    <x v="228"/>
    <x v="36"/>
    <n v="1"/>
  </r>
  <r>
    <x v="2"/>
    <x v="11"/>
    <x v="229"/>
    <x v="36"/>
    <n v="1"/>
  </r>
  <r>
    <x v="2"/>
    <x v="11"/>
    <x v="201"/>
    <x v="32"/>
    <n v="701"/>
  </r>
  <r>
    <x v="2"/>
    <x v="11"/>
    <x v="206"/>
    <x v="32"/>
    <n v="122"/>
  </r>
  <r>
    <x v="2"/>
    <x v="11"/>
    <x v="207"/>
    <x v="32"/>
    <n v="725"/>
  </r>
  <r>
    <x v="2"/>
    <x v="11"/>
    <x v="209"/>
    <x v="32"/>
    <n v="502"/>
  </r>
  <r>
    <x v="2"/>
    <x v="11"/>
    <x v="214"/>
    <x v="32"/>
    <n v="554"/>
  </r>
  <r>
    <x v="2"/>
    <x v="11"/>
    <x v="215"/>
    <x v="32"/>
    <n v="97"/>
  </r>
  <r>
    <x v="2"/>
    <x v="11"/>
    <x v="216"/>
    <x v="32"/>
    <n v="148"/>
  </r>
  <r>
    <x v="2"/>
    <x v="11"/>
    <x v="223"/>
    <x v="32"/>
    <n v="165"/>
  </r>
  <r>
    <x v="2"/>
    <x v="11"/>
    <x v="231"/>
    <x v="32"/>
    <n v="84"/>
  </r>
  <r>
    <x v="2"/>
    <x v="11"/>
    <x v="224"/>
    <x v="32"/>
    <n v="568"/>
  </r>
  <r>
    <x v="2"/>
    <x v="11"/>
    <x v="200"/>
    <x v="17"/>
    <n v="498"/>
  </r>
  <r>
    <x v="2"/>
    <x v="11"/>
    <x v="201"/>
    <x v="17"/>
    <n v="1077"/>
  </r>
  <r>
    <x v="2"/>
    <x v="11"/>
    <x v="202"/>
    <x v="17"/>
    <n v="586"/>
  </r>
  <r>
    <x v="2"/>
    <x v="11"/>
    <x v="203"/>
    <x v="17"/>
    <n v="305"/>
  </r>
  <r>
    <x v="2"/>
    <x v="11"/>
    <x v="204"/>
    <x v="17"/>
    <n v="301"/>
  </r>
  <r>
    <x v="2"/>
    <x v="11"/>
    <x v="205"/>
    <x v="17"/>
    <n v="395"/>
  </r>
  <r>
    <x v="2"/>
    <x v="11"/>
    <x v="206"/>
    <x v="17"/>
    <n v="356"/>
  </r>
  <r>
    <x v="2"/>
    <x v="11"/>
    <x v="207"/>
    <x v="17"/>
    <n v="1812"/>
  </r>
  <r>
    <x v="2"/>
    <x v="11"/>
    <x v="208"/>
    <x v="17"/>
    <n v="286"/>
  </r>
  <r>
    <x v="2"/>
    <x v="11"/>
    <x v="209"/>
    <x v="17"/>
    <n v="50"/>
  </r>
  <r>
    <x v="2"/>
    <x v="11"/>
    <x v="210"/>
    <x v="17"/>
    <n v="118"/>
  </r>
  <r>
    <x v="2"/>
    <x v="11"/>
    <x v="211"/>
    <x v="17"/>
    <n v="55"/>
  </r>
  <r>
    <x v="2"/>
    <x v="11"/>
    <x v="212"/>
    <x v="17"/>
    <n v="138"/>
  </r>
  <r>
    <x v="2"/>
    <x v="11"/>
    <x v="213"/>
    <x v="17"/>
    <n v="228"/>
  </r>
  <r>
    <x v="2"/>
    <x v="11"/>
    <x v="214"/>
    <x v="17"/>
    <n v="2989"/>
  </r>
  <r>
    <x v="2"/>
    <x v="11"/>
    <x v="215"/>
    <x v="17"/>
    <n v="1159"/>
  </r>
  <r>
    <x v="2"/>
    <x v="11"/>
    <x v="216"/>
    <x v="17"/>
    <n v="664"/>
  </r>
  <r>
    <x v="2"/>
    <x v="11"/>
    <x v="217"/>
    <x v="17"/>
    <n v="71"/>
  </r>
  <r>
    <x v="2"/>
    <x v="11"/>
    <x v="218"/>
    <x v="17"/>
    <n v="306"/>
  </r>
  <r>
    <x v="2"/>
    <x v="11"/>
    <x v="219"/>
    <x v="17"/>
    <n v="53"/>
  </r>
  <r>
    <x v="2"/>
    <x v="11"/>
    <x v="220"/>
    <x v="17"/>
    <n v="17"/>
  </r>
  <r>
    <x v="2"/>
    <x v="11"/>
    <x v="221"/>
    <x v="17"/>
    <n v="28"/>
  </r>
  <r>
    <x v="2"/>
    <x v="11"/>
    <x v="223"/>
    <x v="17"/>
    <n v="281"/>
  </r>
  <r>
    <x v="2"/>
    <x v="11"/>
    <x v="231"/>
    <x v="17"/>
    <n v="73"/>
  </r>
  <r>
    <x v="2"/>
    <x v="11"/>
    <x v="224"/>
    <x v="17"/>
    <n v="630"/>
  </r>
  <r>
    <x v="2"/>
    <x v="11"/>
    <x v="225"/>
    <x v="17"/>
    <n v="264"/>
  </r>
  <r>
    <x v="2"/>
    <x v="11"/>
    <x v="226"/>
    <x v="17"/>
    <n v="32"/>
  </r>
  <r>
    <x v="2"/>
    <x v="11"/>
    <x v="227"/>
    <x v="17"/>
    <n v="614"/>
  </r>
  <r>
    <x v="2"/>
    <x v="11"/>
    <x v="228"/>
    <x v="17"/>
    <n v="797"/>
  </r>
  <r>
    <x v="2"/>
    <x v="11"/>
    <x v="229"/>
    <x v="17"/>
    <n v="153"/>
  </r>
  <r>
    <x v="2"/>
    <x v="11"/>
    <x v="230"/>
    <x v="17"/>
    <n v="216"/>
  </r>
  <r>
    <x v="2"/>
    <x v="11"/>
    <x v="200"/>
    <x v="18"/>
    <n v="1426"/>
  </r>
  <r>
    <x v="2"/>
    <x v="11"/>
    <x v="201"/>
    <x v="18"/>
    <n v="7706"/>
  </r>
  <r>
    <x v="2"/>
    <x v="11"/>
    <x v="202"/>
    <x v="18"/>
    <n v="3061"/>
  </r>
  <r>
    <x v="2"/>
    <x v="11"/>
    <x v="203"/>
    <x v="18"/>
    <n v="325"/>
  </r>
  <r>
    <x v="2"/>
    <x v="11"/>
    <x v="204"/>
    <x v="18"/>
    <n v="402"/>
  </r>
  <r>
    <x v="2"/>
    <x v="11"/>
    <x v="205"/>
    <x v="18"/>
    <n v="311"/>
  </r>
  <r>
    <x v="2"/>
    <x v="11"/>
    <x v="206"/>
    <x v="18"/>
    <n v="66"/>
  </r>
  <r>
    <x v="2"/>
    <x v="11"/>
    <x v="207"/>
    <x v="18"/>
    <n v="2784"/>
  </r>
  <r>
    <x v="2"/>
    <x v="11"/>
    <x v="209"/>
    <x v="18"/>
    <n v="34"/>
  </r>
  <r>
    <x v="2"/>
    <x v="11"/>
    <x v="210"/>
    <x v="18"/>
    <n v="333"/>
  </r>
  <r>
    <x v="2"/>
    <x v="11"/>
    <x v="213"/>
    <x v="18"/>
    <n v="430"/>
  </r>
  <r>
    <x v="2"/>
    <x v="11"/>
    <x v="214"/>
    <x v="18"/>
    <n v="2019"/>
  </r>
  <r>
    <x v="2"/>
    <x v="11"/>
    <x v="215"/>
    <x v="18"/>
    <n v="183"/>
  </r>
  <r>
    <x v="2"/>
    <x v="11"/>
    <x v="216"/>
    <x v="18"/>
    <n v="557"/>
  </r>
  <r>
    <x v="2"/>
    <x v="11"/>
    <x v="218"/>
    <x v="18"/>
    <n v="121"/>
  </r>
  <r>
    <x v="2"/>
    <x v="11"/>
    <x v="219"/>
    <x v="18"/>
    <n v="416"/>
  </r>
  <r>
    <x v="2"/>
    <x v="11"/>
    <x v="220"/>
    <x v="18"/>
    <n v="8"/>
  </r>
  <r>
    <x v="2"/>
    <x v="11"/>
    <x v="221"/>
    <x v="18"/>
    <n v="284"/>
  </r>
  <r>
    <x v="2"/>
    <x v="11"/>
    <x v="223"/>
    <x v="18"/>
    <n v="184"/>
  </r>
  <r>
    <x v="2"/>
    <x v="11"/>
    <x v="224"/>
    <x v="18"/>
    <n v="1022"/>
  </r>
  <r>
    <x v="2"/>
    <x v="11"/>
    <x v="225"/>
    <x v="18"/>
    <n v="7"/>
  </r>
  <r>
    <x v="2"/>
    <x v="11"/>
    <x v="226"/>
    <x v="18"/>
    <n v="59"/>
  </r>
  <r>
    <x v="2"/>
    <x v="11"/>
    <x v="227"/>
    <x v="18"/>
    <n v="1198"/>
  </r>
  <r>
    <x v="2"/>
    <x v="11"/>
    <x v="228"/>
    <x v="18"/>
    <n v="1989"/>
  </r>
  <r>
    <x v="2"/>
    <x v="11"/>
    <x v="230"/>
    <x v="18"/>
    <n v="4"/>
  </r>
  <r>
    <x v="2"/>
    <x v="11"/>
    <x v="202"/>
    <x v="19"/>
    <n v="47130"/>
  </r>
  <r>
    <x v="2"/>
    <x v="11"/>
    <x v="204"/>
    <x v="19"/>
    <n v="39512"/>
  </r>
  <r>
    <x v="2"/>
    <x v="11"/>
    <x v="210"/>
    <x v="19"/>
    <n v="361451"/>
  </r>
  <r>
    <x v="2"/>
    <x v="11"/>
    <x v="212"/>
    <x v="19"/>
    <n v="80000"/>
  </r>
  <r>
    <x v="2"/>
    <x v="11"/>
    <x v="214"/>
    <x v="19"/>
    <n v="10"/>
  </r>
  <r>
    <x v="2"/>
    <x v="11"/>
    <x v="215"/>
    <x v="19"/>
    <n v="45422"/>
  </r>
  <r>
    <x v="2"/>
    <x v="11"/>
    <x v="216"/>
    <x v="19"/>
    <n v="24316"/>
  </r>
  <r>
    <x v="2"/>
    <x v="11"/>
    <x v="222"/>
    <x v="19"/>
    <n v="17558"/>
  </r>
  <r>
    <x v="2"/>
    <x v="11"/>
    <x v="225"/>
    <x v="19"/>
    <n v="10"/>
  </r>
  <r>
    <x v="2"/>
    <x v="11"/>
    <x v="227"/>
    <x v="19"/>
    <n v="41447"/>
  </r>
  <r>
    <x v="2"/>
    <x v="11"/>
    <x v="230"/>
    <x v="19"/>
    <n v="85000"/>
  </r>
  <r>
    <x v="2"/>
    <x v="11"/>
    <x v="200"/>
    <x v="20"/>
    <n v="4"/>
  </r>
  <r>
    <x v="2"/>
    <x v="11"/>
    <x v="202"/>
    <x v="20"/>
    <n v="8"/>
  </r>
  <r>
    <x v="2"/>
    <x v="11"/>
    <x v="203"/>
    <x v="20"/>
    <n v="32"/>
  </r>
  <r>
    <x v="2"/>
    <x v="11"/>
    <x v="204"/>
    <x v="20"/>
    <n v="12"/>
  </r>
  <r>
    <x v="2"/>
    <x v="11"/>
    <x v="205"/>
    <x v="20"/>
    <n v="4"/>
  </r>
  <r>
    <x v="2"/>
    <x v="11"/>
    <x v="214"/>
    <x v="20"/>
    <n v="25"/>
  </r>
  <r>
    <x v="2"/>
    <x v="11"/>
    <x v="215"/>
    <x v="20"/>
    <n v="600"/>
  </r>
  <r>
    <x v="2"/>
    <x v="11"/>
    <x v="219"/>
    <x v="20"/>
    <n v="25"/>
  </r>
  <r>
    <x v="2"/>
    <x v="11"/>
    <x v="224"/>
    <x v="20"/>
    <n v="1"/>
  </r>
  <r>
    <x v="2"/>
    <x v="11"/>
    <x v="225"/>
    <x v="20"/>
    <n v="8"/>
  </r>
  <r>
    <x v="2"/>
    <x v="11"/>
    <x v="226"/>
    <x v="20"/>
    <n v="15"/>
  </r>
  <r>
    <x v="2"/>
    <x v="11"/>
    <x v="227"/>
    <x v="20"/>
    <n v="10"/>
  </r>
  <r>
    <x v="2"/>
    <x v="11"/>
    <x v="228"/>
    <x v="20"/>
    <n v="35"/>
  </r>
  <r>
    <x v="2"/>
    <x v="11"/>
    <x v="200"/>
    <x v="21"/>
    <n v="2764"/>
  </r>
  <r>
    <x v="2"/>
    <x v="11"/>
    <x v="201"/>
    <x v="21"/>
    <n v="5987"/>
  </r>
  <r>
    <x v="2"/>
    <x v="11"/>
    <x v="202"/>
    <x v="21"/>
    <n v="5831"/>
  </r>
  <r>
    <x v="2"/>
    <x v="11"/>
    <x v="203"/>
    <x v="21"/>
    <n v="3286"/>
  </r>
  <r>
    <x v="2"/>
    <x v="11"/>
    <x v="204"/>
    <x v="21"/>
    <n v="1269"/>
  </r>
  <r>
    <x v="2"/>
    <x v="11"/>
    <x v="205"/>
    <x v="21"/>
    <n v="1180"/>
  </r>
  <r>
    <x v="2"/>
    <x v="11"/>
    <x v="206"/>
    <x v="21"/>
    <n v="1629"/>
  </r>
  <r>
    <x v="2"/>
    <x v="11"/>
    <x v="207"/>
    <x v="21"/>
    <n v="6850"/>
  </r>
  <r>
    <x v="2"/>
    <x v="11"/>
    <x v="208"/>
    <x v="21"/>
    <n v="1248"/>
  </r>
  <r>
    <x v="2"/>
    <x v="11"/>
    <x v="209"/>
    <x v="21"/>
    <n v="2242"/>
  </r>
  <r>
    <x v="2"/>
    <x v="11"/>
    <x v="210"/>
    <x v="21"/>
    <n v="3091"/>
  </r>
  <r>
    <x v="2"/>
    <x v="11"/>
    <x v="211"/>
    <x v="21"/>
    <n v="1311"/>
  </r>
  <r>
    <x v="2"/>
    <x v="11"/>
    <x v="212"/>
    <x v="21"/>
    <n v="2108"/>
  </r>
  <r>
    <x v="2"/>
    <x v="11"/>
    <x v="213"/>
    <x v="21"/>
    <n v="1238"/>
  </r>
  <r>
    <x v="2"/>
    <x v="11"/>
    <x v="214"/>
    <x v="21"/>
    <n v="10695"/>
  </r>
  <r>
    <x v="2"/>
    <x v="11"/>
    <x v="215"/>
    <x v="21"/>
    <n v="5184"/>
  </r>
  <r>
    <x v="2"/>
    <x v="11"/>
    <x v="216"/>
    <x v="21"/>
    <n v="2452"/>
  </r>
  <r>
    <x v="2"/>
    <x v="11"/>
    <x v="217"/>
    <x v="21"/>
    <n v="790"/>
  </r>
  <r>
    <x v="2"/>
    <x v="11"/>
    <x v="218"/>
    <x v="21"/>
    <n v="550"/>
  </r>
  <r>
    <x v="2"/>
    <x v="11"/>
    <x v="219"/>
    <x v="21"/>
    <n v="3418"/>
  </r>
  <r>
    <x v="2"/>
    <x v="11"/>
    <x v="220"/>
    <x v="21"/>
    <n v="902"/>
  </r>
  <r>
    <x v="2"/>
    <x v="11"/>
    <x v="221"/>
    <x v="21"/>
    <n v="1619"/>
  </r>
  <r>
    <x v="2"/>
    <x v="11"/>
    <x v="222"/>
    <x v="21"/>
    <n v="1373"/>
  </r>
  <r>
    <x v="2"/>
    <x v="11"/>
    <x v="223"/>
    <x v="21"/>
    <n v="2449"/>
  </r>
  <r>
    <x v="2"/>
    <x v="11"/>
    <x v="231"/>
    <x v="21"/>
    <n v="251"/>
  </r>
  <r>
    <x v="2"/>
    <x v="11"/>
    <x v="224"/>
    <x v="21"/>
    <n v="3743"/>
  </r>
  <r>
    <x v="2"/>
    <x v="11"/>
    <x v="225"/>
    <x v="21"/>
    <n v="1559"/>
  </r>
  <r>
    <x v="2"/>
    <x v="11"/>
    <x v="226"/>
    <x v="21"/>
    <n v="890"/>
  </r>
  <r>
    <x v="2"/>
    <x v="11"/>
    <x v="227"/>
    <x v="21"/>
    <n v="4394"/>
  </r>
  <r>
    <x v="2"/>
    <x v="11"/>
    <x v="228"/>
    <x v="21"/>
    <n v="7515"/>
  </r>
  <r>
    <x v="2"/>
    <x v="11"/>
    <x v="229"/>
    <x v="21"/>
    <n v="893"/>
  </r>
  <r>
    <x v="2"/>
    <x v="11"/>
    <x v="232"/>
    <x v="21"/>
    <n v="185"/>
  </r>
  <r>
    <x v="2"/>
    <x v="11"/>
    <x v="230"/>
    <x v="21"/>
    <n v="3418"/>
  </r>
  <r>
    <x v="2"/>
    <x v="11"/>
    <x v="200"/>
    <x v="22"/>
    <n v="17317"/>
  </r>
  <r>
    <x v="2"/>
    <x v="11"/>
    <x v="201"/>
    <x v="22"/>
    <n v="13229"/>
  </r>
  <r>
    <x v="2"/>
    <x v="11"/>
    <x v="202"/>
    <x v="22"/>
    <n v="7814"/>
  </r>
  <r>
    <x v="2"/>
    <x v="11"/>
    <x v="203"/>
    <x v="22"/>
    <n v="7210"/>
  </r>
  <r>
    <x v="2"/>
    <x v="11"/>
    <x v="204"/>
    <x v="22"/>
    <n v="4042"/>
  </r>
  <r>
    <x v="2"/>
    <x v="11"/>
    <x v="205"/>
    <x v="22"/>
    <n v="6104"/>
  </r>
  <r>
    <x v="2"/>
    <x v="11"/>
    <x v="206"/>
    <x v="22"/>
    <n v="106"/>
  </r>
  <r>
    <x v="2"/>
    <x v="11"/>
    <x v="207"/>
    <x v="22"/>
    <n v="3504"/>
  </r>
  <r>
    <x v="2"/>
    <x v="11"/>
    <x v="208"/>
    <x v="22"/>
    <n v="2027"/>
  </r>
  <r>
    <x v="2"/>
    <x v="11"/>
    <x v="209"/>
    <x v="22"/>
    <n v="3592"/>
  </r>
  <r>
    <x v="2"/>
    <x v="11"/>
    <x v="210"/>
    <x v="22"/>
    <n v="26947"/>
  </r>
  <r>
    <x v="2"/>
    <x v="11"/>
    <x v="211"/>
    <x v="22"/>
    <n v="44"/>
  </r>
  <r>
    <x v="2"/>
    <x v="11"/>
    <x v="212"/>
    <x v="22"/>
    <n v="5233"/>
  </r>
  <r>
    <x v="2"/>
    <x v="11"/>
    <x v="213"/>
    <x v="22"/>
    <n v="8"/>
  </r>
  <r>
    <x v="2"/>
    <x v="11"/>
    <x v="214"/>
    <x v="22"/>
    <n v="6051"/>
  </r>
  <r>
    <x v="2"/>
    <x v="11"/>
    <x v="215"/>
    <x v="22"/>
    <n v="16725"/>
  </r>
  <r>
    <x v="2"/>
    <x v="11"/>
    <x v="216"/>
    <x v="22"/>
    <n v="2982"/>
  </r>
  <r>
    <x v="2"/>
    <x v="11"/>
    <x v="217"/>
    <x v="22"/>
    <n v="11"/>
  </r>
  <r>
    <x v="2"/>
    <x v="11"/>
    <x v="218"/>
    <x v="22"/>
    <n v="785"/>
  </r>
  <r>
    <x v="2"/>
    <x v="11"/>
    <x v="219"/>
    <x v="22"/>
    <n v="5772"/>
  </r>
  <r>
    <x v="2"/>
    <x v="11"/>
    <x v="220"/>
    <x v="22"/>
    <n v="930"/>
  </r>
  <r>
    <x v="2"/>
    <x v="11"/>
    <x v="221"/>
    <x v="22"/>
    <n v="105"/>
  </r>
  <r>
    <x v="2"/>
    <x v="11"/>
    <x v="222"/>
    <x v="22"/>
    <n v="9"/>
  </r>
  <r>
    <x v="2"/>
    <x v="11"/>
    <x v="223"/>
    <x v="22"/>
    <n v="84"/>
  </r>
  <r>
    <x v="2"/>
    <x v="11"/>
    <x v="231"/>
    <x v="22"/>
    <n v="4886"/>
  </r>
  <r>
    <x v="2"/>
    <x v="11"/>
    <x v="224"/>
    <x v="22"/>
    <n v="430"/>
  </r>
  <r>
    <x v="2"/>
    <x v="11"/>
    <x v="225"/>
    <x v="22"/>
    <n v="1291"/>
  </r>
  <r>
    <x v="2"/>
    <x v="11"/>
    <x v="226"/>
    <x v="22"/>
    <n v="6250"/>
  </r>
  <r>
    <x v="2"/>
    <x v="11"/>
    <x v="227"/>
    <x v="22"/>
    <n v="5930"/>
  </r>
  <r>
    <x v="2"/>
    <x v="11"/>
    <x v="228"/>
    <x v="22"/>
    <n v="2831"/>
  </r>
  <r>
    <x v="2"/>
    <x v="11"/>
    <x v="229"/>
    <x v="22"/>
    <n v="2709"/>
  </r>
  <r>
    <x v="2"/>
    <x v="11"/>
    <x v="230"/>
    <x v="22"/>
    <n v="31"/>
  </r>
  <r>
    <x v="2"/>
    <x v="11"/>
    <x v="200"/>
    <x v="23"/>
    <n v="3"/>
  </r>
  <r>
    <x v="2"/>
    <x v="11"/>
    <x v="201"/>
    <x v="23"/>
    <n v="24"/>
  </r>
  <r>
    <x v="2"/>
    <x v="11"/>
    <x v="202"/>
    <x v="23"/>
    <n v="30"/>
  </r>
  <r>
    <x v="2"/>
    <x v="11"/>
    <x v="204"/>
    <x v="23"/>
    <n v="18"/>
  </r>
  <r>
    <x v="2"/>
    <x v="11"/>
    <x v="206"/>
    <x v="23"/>
    <n v="3"/>
  </r>
  <r>
    <x v="2"/>
    <x v="11"/>
    <x v="207"/>
    <x v="23"/>
    <n v="4"/>
  </r>
  <r>
    <x v="2"/>
    <x v="11"/>
    <x v="208"/>
    <x v="23"/>
    <n v="4"/>
  </r>
  <r>
    <x v="2"/>
    <x v="11"/>
    <x v="209"/>
    <x v="23"/>
    <n v="2"/>
  </r>
  <r>
    <x v="2"/>
    <x v="11"/>
    <x v="210"/>
    <x v="23"/>
    <n v="87"/>
  </r>
  <r>
    <x v="2"/>
    <x v="11"/>
    <x v="211"/>
    <x v="23"/>
    <n v="2"/>
  </r>
  <r>
    <x v="2"/>
    <x v="11"/>
    <x v="212"/>
    <x v="23"/>
    <n v="20"/>
  </r>
  <r>
    <x v="2"/>
    <x v="11"/>
    <x v="213"/>
    <x v="23"/>
    <n v="29"/>
  </r>
  <r>
    <x v="2"/>
    <x v="11"/>
    <x v="214"/>
    <x v="23"/>
    <n v="14"/>
  </r>
  <r>
    <x v="2"/>
    <x v="11"/>
    <x v="215"/>
    <x v="23"/>
    <n v="54"/>
  </r>
  <r>
    <x v="2"/>
    <x v="11"/>
    <x v="216"/>
    <x v="23"/>
    <n v="2"/>
  </r>
  <r>
    <x v="2"/>
    <x v="11"/>
    <x v="218"/>
    <x v="23"/>
    <n v="61"/>
  </r>
  <r>
    <x v="2"/>
    <x v="11"/>
    <x v="222"/>
    <x v="23"/>
    <n v="9"/>
  </r>
  <r>
    <x v="2"/>
    <x v="11"/>
    <x v="223"/>
    <x v="23"/>
    <n v="3"/>
  </r>
  <r>
    <x v="2"/>
    <x v="11"/>
    <x v="228"/>
    <x v="23"/>
    <n v="5"/>
  </r>
  <r>
    <x v="2"/>
    <x v="11"/>
    <x v="201"/>
    <x v="24"/>
    <n v="8"/>
  </r>
  <r>
    <x v="2"/>
    <x v="11"/>
    <x v="203"/>
    <x v="24"/>
    <n v="1"/>
  </r>
  <r>
    <x v="2"/>
    <x v="11"/>
    <x v="204"/>
    <x v="24"/>
    <n v="3"/>
  </r>
  <r>
    <x v="2"/>
    <x v="11"/>
    <x v="206"/>
    <x v="24"/>
    <n v="1"/>
  </r>
  <r>
    <x v="2"/>
    <x v="11"/>
    <x v="207"/>
    <x v="24"/>
    <n v="70"/>
  </r>
  <r>
    <x v="2"/>
    <x v="11"/>
    <x v="208"/>
    <x v="24"/>
    <n v="132"/>
  </r>
  <r>
    <x v="2"/>
    <x v="11"/>
    <x v="209"/>
    <x v="24"/>
    <n v="153"/>
  </r>
  <r>
    <x v="2"/>
    <x v="11"/>
    <x v="210"/>
    <x v="24"/>
    <n v="7334"/>
  </r>
  <r>
    <x v="2"/>
    <x v="11"/>
    <x v="211"/>
    <x v="24"/>
    <n v="21"/>
  </r>
  <r>
    <x v="2"/>
    <x v="11"/>
    <x v="212"/>
    <x v="24"/>
    <n v="896"/>
  </r>
  <r>
    <x v="2"/>
    <x v="11"/>
    <x v="213"/>
    <x v="24"/>
    <n v="89"/>
  </r>
  <r>
    <x v="2"/>
    <x v="11"/>
    <x v="214"/>
    <x v="24"/>
    <n v="3"/>
  </r>
  <r>
    <x v="2"/>
    <x v="11"/>
    <x v="215"/>
    <x v="24"/>
    <n v="677"/>
  </r>
  <r>
    <x v="2"/>
    <x v="11"/>
    <x v="217"/>
    <x v="24"/>
    <n v="2"/>
  </r>
  <r>
    <x v="2"/>
    <x v="11"/>
    <x v="228"/>
    <x v="24"/>
    <n v="32"/>
  </r>
  <r>
    <x v="2"/>
    <x v="11"/>
    <x v="200"/>
    <x v="25"/>
    <n v="20113"/>
  </r>
  <r>
    <x v="2"/>
    <x v="11"/>
    <x v="201"/>
    <x v="25"/>
    <n v="25569"/>
  </r>
  <r>
    <x v="2"/>
    <x v="11"/>
    <x v="202"/>
    <x v="25"/>
    <n v="26120"/>
  </r>
  <r>
    <x v="2"/>
    <x v="11"/>
    <x v="203"/>
    <x v="25"/>
    <n v="12485"/>
  </r>
  <r>
    <x v="2"/>
    <x v="11"/>
    <x v="204"/>
    <x v="25"/>
    <n v="7590"/>
  </r>
  <r>
    <x v="2"/>
    <x v="11"/>
    <x v="205"/>
    <x v="25"/>
    <n v="7747"/>
  </r>
  <r>
    <x v="2"/>
    <x v="11"/>
    <x v="206"/>
    <x v="25"/>
    <n v="12014"/>
  </r>
  <r>
    <x v="2"/>
    <x v="11"/>
    <x v="207"/>
    <x v="25"/>
    <n v="40520"/>
  </r>
  <r>
    <x v="2"/>
    <x v="11"/>
    <x v="208"/>
    <x v="25"/>
    <n v="4538"/>
  </r>
  <r>
    <x v="2"/>
    <x v="11"/>
    <x v="209"/>
    <x v="25"/>
    <n v="4796"/>
  </r>
  <r>
    <x v="2"/>
    <x v="11"/>
    <x v="210"/>
    <x v="25"/>
    <n v="5725"/>
  </r>
  <r>
    <x v="2"/>
    <x v="11"/>
    <x v="211"/>
    <x v="25"/>
    <n v="2762"/>
  </r>
  <r>
    <x v="2"/>
    <x v="11"/>
    <x v="212"/>
    <x v="25"/>
    <n v="5343"/>
  </r>
  <r>
    <x v="2"/>
    <x v="11"/>
    <x v="213"/>
    <x v="25"/>
    <n v="4504"/>
  </r>
  <r>
    <x v="2"/>
    <x v="11"/>
    <x v="214"/>
    <x v="25"/>
    <n v="58866"/>
  </r>
  <r>
    <x v="2"/>
    <x v="11"/>
    <x v="215"/>
    <x v="25"/>
    <n v="21374"/>
  </r>
  <r>
    <x v="2"/>
    <x v="11"/>
    <x v="216"/>
    <x v="25"/>
    <n v="16195"/>
  </r>
  <r>
    <x v="2"/>
    <x v="11"/>
    <x v="217"/>
    <x v="25"/>
    <n v="3298"/>
  </r>
  <r>
    <x v="2"/>
    <x v="11"/>
    <x v="218"/>
    <x v="25"/>
    <n v="9481"/>
  </r>
  <r>
    <x v="2"/>
    <x v="11"/>
    <x v="219"/>
    <x v="25"/>
    <n v="4289"/>
  </r>
  <r>
    <x v="2"/>
    <x v="11"/>
    <x v="220"/>
    <x v="25"/>
    <n v="2244"/>
  </r>
  <r>
    <x v="2"/>
    <x v="11"/>
    <x v="221"/>
    <x v="25"/>
    <n v="5139"/>
  </r>
  <r>
    <x v="2"/>
    <x v="11"/>
    <x v="222"/>
    <x v="25"/>
    <n v="3668"/>
  </r>
  <r>
    <x v="2"/>
    <x v="11"/>
    <x v="223"/>
    <x v="25"/>
    <n v="6795"/>
  </r>
  <r>
    <x v="2"/>
    <x v="11"/>
    <x v="231"/>
    <x v="25"/>
    <n v="1945"/>
  </r>
  <r>
    <x v="2"/>
    <x v="11"/>
    <x v="224"/>
    <x v="25"/>
    <n v="23074"/>
  </r>
  <r>
    <x v="2"/>
    <x v="11"/>
    <x v="225"/>
    <x v="25"/>
    <n v="9870"/>
  </r>
  <r>
    <x v="2"/>
    <x v="11"/>
    <x v="226"/>
    <x v="25"/>
    <n v="2713"/>
  </r>
  <r>
    <x v="2"/>
    <x v="11"/>
    <x v="227"/>
    <x v="25"/>
    <n v="27136"/>
  </r>
  <r>
    <x v="2"/>
    <x v="11"/>
    <x v="228"/>
    <x v="25"/>
    <n v="34627"/>
  </r>
  <r>
    <x v="2"/>
    <x v="11"/>
    <x v="229"/>
    <x v="25"/>
    <n v="4996"/>
  </r>
  <r>
    <x v="2"/>
    <x v="11"/>
    <x v="232"/>
    <x v="25"/>
    <n v="316"/>
  </r>
  <r>
    <x v="2"/>
    <x v="11"/>
    <x v="230"/>
    <x v="25"/>
    <n v="8468"/>
  </r>
  <r>
    <x v="2"/>
    <x v="11"/>
    <x v="200"/>
    <x v="26"/>
    <n v="9"/>
  </r>
  <r>
    <x v="2"/>
    <x v="11"/>
    <x v="201"/>
    <x v="26"/>
    <n v="5"/>
  </r>
  <r>
    <x v="2"/>
    <x v="11"/>
    <x v="202"/>
    <x v="26"/>
    <n v="1"/>
  </r>
  <r>
    <x v="2"/>
    <x v="11"/>
    <x v="203"/>
    <x v="26"/>
    <n v="1"/>
  </r>
  <r>
    <x v="2"/>
    <x v="11"/>
    <x v="204"/>
    <x v="26"/>
    <n v="2"/>
  </r>
  <r>
    <x v="2"/>
    <x v="11"/>
    <x v="206"/>
    <x v="26"/>
    <n v="1"/>
  </r>
  <r>
    <x v="2"/>
    <x v="11"/>
    <x v="207"/>
    <x v="26"/>
    <n v="4"/>
  </r>
  <r>
    <x v="2"/>
    <x v="11"/>
    <x v="210"/>
    <x v="26"/>
    <n v="24"/>
  </r>
  <r>
    <x v="2"/>
    <x v="11"/>
    <x v="212"/>
    <x v="26"/>
    <n v="23"/>
  </r>
  <r>
    <x v="2"/>
    <x v="11"/>
    <x v="213"/>
    <x v="26"/>
    <n v="3"/>
  </r>
  <r>
    <x v="2"/>
    <x v="11"/>
    <x v="214"/>
    <x v="26"/>
    <n v="33"/>
  </r>
  <r>
    <x v="2"/>
    <x v="11"/>
    <x v="215"/>
    <x v="26"/>
    <n v="1"/>
  </r>
  <r>
    <x v="2"/>
    <x v="11"/>
    <x v="216"/>
    <x v="26"/>
    <n v="2"/>
  </r>
  <r>
    <x v="2"/>
    <x v="11"/>
    <x v="231"/>
    <x v="26"/>
    <n v="1"/>
  </r>
  <r>
    <x v="2"/>
    <x v="11"/>
    <x v="227"/>
    <x v="26"/>
    <n v="1"/>
  </r>
  <r>
    <x v="2"/>
    <x v="11"/>
    <x v="230"/>
    <x v="26"/>
    <n v="1"/>
  </r>
  <r>
    <x v="2"/>
    <x v="11"/>
    <x v="201"/>
    <x v="27"/>
    <n v="396"/>
  </r>
  <r>
    <x v="2"/>
    <x v="11"/>
    <x v="207"/>
    <x v="27"/>
    <n v="3"/>
  </r>
  <r>
    <x v="2"/>
    <x v="11"/>
    <x v="214"/>
    <x v="27"/>
    <n v="57"/>
  </r>
  <r>
    <x v="2"/>
    <x v="11"/>
    <x v="218"/>
    <x v="27"/>
    <n v="72"/>
  </r>
  <r>
    <x v="2"/>
    <x v="11"/>
    <x v="200"/>
    <x v="28"/>
    <n v="1"/>
  </r>
  <r>
    <x v="2"/>
    <x v="11"/>
    <x v="201"/>
    <x v="28"/>
    <n v="80"/>
  </r>
  <r>
    <x v="2"/>
    <x v="11"/>
    <x v="204"/>
    <x v="28"/>
    <n v="4"/>
  </r>
  <r>
    <x v="2"/>
    <x v="11"/>
    <x v="205"/>
    <x v="28"/>
    <n v="17"/>
  </r>
  <r>
    <x v="2"/>
    <x v="11"/>
    <x v="206"/>
    <x v="28"/>
    <n v="3"/>
  </r>
  <r>
    <x v="2"/>
    <x v="11"/>
    <x v="207"/>
    <x v="28"/>
    <n v="41"/>
  </r>
  <r>
    <x v="2"/>
    <x v="11"/>
    <x v="208"/>
    <x v="28"/>
    <n v="4"/>
  </r>
  <r>
    <x v="2"/>
    <x v="11"/>
    <x v="209"/>
    <x v="28"/>
    <n v="1"/>
  </r>
  <r>
    <x v="2"/>
    <x v="11"/>
    <x v="210"/>
    <x v="28"/>
    <n v="37"/>
  </r>
  <r>
    <x v="2"/>
    <x v="11"/>
    <x v="211"/>
    <x v="28"/>
    <n v="1"/>
  </r>
  <r>
    <x v="2"/>
    <x v="11"/>
    <x v="212"/>
    <x v="28"/>
    <n v="32"/>
  </r>
  <r>
    <x v="2"/>
    <x v="11"/>
    <x v="213"/>
    <x v="28"/>
    <n v="19"/>
  </r>
  <r>
    <x v="2"/>
    <x v="11"/>
    <x v="214"/>
    <x v="28"/>
    <n v="121"/>
  </r>
  <r>
    <x v="2"/>
    <x v="11"/>
    <x v="215"/>
    <x v="28"/>
    <n v="14"/>
  </r>
  <r>
    <x v="2"/>
    <x v="11"/>
    <x v="216"/>
    <x v="28"/>
    <n v="4"/>
  </r>
  <r>
    <x v="2"/>
    <x v="11"/>
    <x v="218"/>
    <x v="28"/>
    <n v="3"/>
  </r>
  <r>
    <x v="2"/>
    <x v="11"/>
    <x v="223"/>
    <x v="28"/>
    <n v="3"/>
  </r>
  <r>
    <x v="2"/>
    <x v="11"/>
    <x v="231"/>
    <x v="28"/>
    <n v="5"/>
  </r>
  <r>
    <x v="2"/>
    <x v="11"/>
    <x v="224"/>
    <x v="28"/>
    <n v="5"/>
  </r>
  <r>
    <x v="2"/>
    <x v="11"/>
    <x v="225"/>
    <x v="28"/>
    <n v="1"/>
  </r>
  <r>
    <x v="2"/>
    <x v="11"/>
    <x v="227"/>
    <x v="28"/>
    <n v="1"/>
  </r>
  <r>
    <x v="2"/>
    <x v="11"/>
    <x v="228"/>
    <x v="28"/>
    <n v="3"/>
  </r>
  <r>
    <x v="2"/>
    <x v="11"/>
    <x v="200"/>
    <x v="29"/>
    <n v="20141"/>
  </r>
  <r>
    <x v="2"/>
    <x v="11"/>
    <x v="201"/>
    <x v="29"/>
    <n v="26098"/>
  </r>
  <r>
    <x v="2"/>
    <x v="11"/>
    <x v="202"/>
    <x v="29"/>
    <n v="26213"/>
  </r>
  <r>
    <x v="2"/>
    <x v="11"/>
    <x v="203"/>
    <x v="29"/>
    <n v="12488"/>
  </r>
  <r>
    <x v="2"/>
    <x v="11"/>
    <x v="204"/>
    <x v="29"/>
    <n v="7617"/>
  </r>
  <r>
    <x v="2"/>
    <x v="11"/>
    <x v="205"/>
    <x v="29"/>
    <n v="7764"/>
  </r>
  <r>
    <x v="2"/>
    <x v="11"/>
    <x v="206"/>
    <x v="29"/>
    <n v="12023"/>
  </r>
  <r>
    <x v="2"/>
    <x v="11"/>
    <x v="207"/>
    <x v="29"/>
    <n v="40681"/>
  </r>
  <r>
    <x v="2"/>
    <x v="11"/>
    <x v="208"/>
    <x v="29"/>
    <n v="4678"/>
  </r>
  <r>
    <x v="2"/>
    <x v="11"/>
    <x v="209"/>
    <x v="29"/>
    <n v="4965"/>
  </r>
  <r>
    <x v="2"/>
    <x v="11"/>
    <x v="210"/>
    <x v="29"/>
    <n v="13450"/>
  </r>
  <r>
    <x v="2"/>
    <x v="11"/>
    <x v="211"/>
    <x v="29"/>
    <n v="2789"/>
  </r>
  <r>
    <x v="2"/>
    <x v="11"/>
    <x v="212"/>
    <x v="29"/>
    <n v="6357"/>
  </r>
  <r>
    <x v="2"/>
    <x v="11"/>
    <x v="213"/>
    <x v="29"/>
    <n v="4647"/>
  </r>
  <r>
    <x v="2"/>
    <x v="11"/>
    <x v="214"/>
    <x v="29"/>
    <n v="59095"/>
  </r>
  <r>
    <x v="2"/>
    <x v="11"/>
    <x v="215"/>
    <x v="29"/>
    <n v="22149"/>
  </r>
  <r>
    <x v="2"/>
    <x v="11"/>
    <x v="216"/>
    <x v="29"/>
    <n v="16205"/>
  </r>
  <r>
    <x v="2"/>
    <x v="11"/>
    <x v="217"/>
    <x v="29"/>
    <n v="3300"/>
  </r>
  <r>
    <x v="2"/>
    <x v="11"/>
    <x v="218"/>
    <x v="29"/>
    <n v="9690"/>
  </r>
  <r>
    <x v="2"/>
    <x v="11"/>
    <x v="219"/>
    <x v="29"/>
    <n v="4289"/>
  </r>
  <r>
    <x v="2"/>
    <x v="11"/>
    <x v="220"/>
    <x v="29"/>
    <n v="2244"/>
  </r>
  <r>
    <x v="2"/>
    <x v="11"/>
    <x v="221"/>
    <x v="29"/>
    <n v="5139"/>
  </r>
  <r>
    <x v="2"/>
    <x v="11"/>
    <x v="222"/>
    <x v="29"/>
    <n v="3677"/>
  </r>
  <r>
    <x v="2"/>
    <x v="11"/>
    <x v="223"/>
    <x v="29"/>
    <n v="6801"/>
  </r>
  <r>
    <x v="2"/>
    <x v="11"/>
    <x v="231"/>
    <x v="29"/>
    <n v="1951"/>
  </r>
  <r>
    <x v="2"/>
    <x v="11"/>
    <x v="224"/>
    <x v="29"/>
    <n v="23079"/>
  </r>
  <r>
    <x v="2"/>
    <x v="11"/>
    <x v="225"/>
    <x v="29"/>
    <n v="9871"/>
  </r>
  <r>
    <x v="2"/>
    <x v="11"/>
    <x v="226"/>
    <x v="29"/>
    <n v="2713"/>
  </r>
  <r>
    <x v="2"/>
    <x v="11"/>
    <x v="227"/>
    <x v="29"/>
    <n v="27139"/>
  </r>
  <r>
    <x v="2"/>
    <x v="11"/>
    <x v="228"/>
    <x v="29"/>
    <n v="34667"/>
  </r>
  <r>
    <x v="2"/>
    <x v="11"/>
    <x v="229"/>
    <x v="29"/>
    <n v="5002"/>
  </r>
  <r>
    <x v="2"/>
    <x v="11"/>
    <x v="232"/>
    <x v="29"/>
    <n v="316"/>
  </r>
  <r>
    <x v="2"/>
    <x v="11"/>
    <x v="230"/>
    <x v="29"/>
    <n v="8469"/>
  </r>
  <r>
    <x v="2"/>
    <x v="11"/>
    <x v="200"/>
    <x v="37"/>
    <n v="371"/>
  </r>
  <r>
    <x v="2"/>
    <x v="11"/>
    <x v="201"/>
    <x v="37"/>
    <n v="589"/>
  </r>
  <r>
    <x v="2"/>
    <x v="11"/>
    <x v="202"/>
    <x v="37"/>
    <n v="597"/>
  </r>
  <r>
    <x v="2"/>
    <x v="11"/>
    <x v="203"/>
    <x v="37"/>
    <n v="45"/>
  </r>
  <r>
    <x v="2"/>
    <x v="11"/>
    <x v="204"/>
    <x v="37"/>
    <n v="138"/>
  </r>
  <r>
    <x v="2"/>
    <x v="11"/>
    <x v="205"/>
    <x v="37"/>
    <n v="42"/>
  </r>
  <r>
    <x v="2"/>
    <x v="11"/>
    <x v="206"/>
    <x v="37"/>
    <n v="170"/>
  </r>
  <r>
    <x v="2"/>
    <x v="11"/>
    <x v="207"/>
    <x v="37"/>
    <n v="513"/>
  </r>
  <r>
    <x v="2"/>
    <x v="11"/>
    <x v="209"/>
    <x v="37"/>
    <n v="10"/>
  </r>
  <r>
    <x v="2"/>
    <x v="11"/>
    <x v="210"/>
    <x v="37"/>
    <n v="3"/>
  </r>
  <r>
    <x v="2"/>
    <x v="11"/>
    <x v="212"/>
    <x v="37"/>
    <n v="168"/>
  </r>
  <r>
    <x v="2"/>
    <x v="11"/>
    <x v="213"/>
    <x v="37"/>
    <n v="91"/>
  </r>
  <r>
    <x v="2"/>
    <x v="11"/>
    <x v="214"/>
    <x v="37"/>
    <n v="292"/>
  </r>
  <r>
    <x v="2"/>
    <x v="11"/>
    <x v="215"/>
    <x v="37"/>
    <n v="341"/>
  </r>
  <r>
    <x v="2"/>
    <x v="11"/>
    <x v="216"/>
    <x v="37"/>
    <n v="260"/>
  </r>
  <r>
    <x v="2"/>
    <x v="11"/>
    <x v="221"/>
    <x v="37"/>
    <n v="18"/>
  </r>
  <r>
    <x v="2"/>
    <x v="11"/>
    <x v="223"/>
    <x v="37"/>
    <n v="62"/>
  </r>
  <r>
    <x v="2"/>
    <x v="11"/>
    <x v="224"/>
    <x v="37"/>
    <n v="338"/>
  </r>
  <r>
    <x v="2"/>
    <x v="11"/>
    <x v="225"/>
    <x v="37"/>
    <n v="113"/>
  </r>
  <r>
    <x v="2"/>
    <x v="11"/>
    <x v="229"/>
    <x v="37"/>
    <n v="302"/>
  </r>
  <r>
    <x v="2"/>
    <x v="11"/>
    <x v="202"/>
    <x v="38"/>
    <n v="89"/>
  </r>
  <r>
    <x v="2"/>
    <x v="11"/>
    <x v="203"/>
    <x v="38"/>
    <n v="10"/>
  </r>
  <r>
    <x v="2"/>
    <x v="11"/>
    <x v="204"/>
    <x v="38"/>
    <n v="25"/>
  </r>
  <r>
    <x v="2"/>
    <x v="11"/>
    <x v="205"/>
    <x v="38"/>
    <n v="19"/>
  </r>
  <r>
    <x v="2"/>
    <x v="11"/>
    <x v="207"/>
    <x v="38"/>
    <n v="61"/>
  </r>
  <r>
    <x v="2"/>
    <x v="11"/>
    <x v="209"/>
    <x v="38"/>
    <n v="162"/>
  </r>
  <r>
    <x v="2"/>
    <x v="11"/>
    <x v="210"/>
    <x v="38"/>
    <n v="3"/>
  </r>
  <r>
    <x v="2"/>
    <x v="11"/>
    <x v="211"/>
    <x v="38"/>
    <n v="18"/>
  </r>
  <r>
    <x v="2"/>
    <x v="11"/>
    <x v="212"/>
    <x v="38"/>
    <n v="54"/>
  </r>
  <r>
    <x v="2"/>
    <x v="11"/>
    <x v="214"/>
    <x v="38"/>
    <n v="179"/>
  </r>
  <r>
    <x v="2"/>
    <x v="11"/>
    <x v="215"/>
    <x v="38"/>
    <n v="17"/>
  </r>
  <r>
    <x v="2"/>
    <x v="11"/>
    <x v="221"/>
    <x v="38"/>
    <n v="10"/>
  </r>
  <r>
    <x v="2"/>
    <x v="11"/>
    <x v="227"/>
    <x v="38"/>
    <n v="52"/>
  </r>
  <r>
    <x v="2"/>
    <x v="11"/>
    <x v="228"/>
    <x v="38"/>
    <n v="106"/>
  </r>
  <r>
    <x v="2"/>
    <x v="11"/>
    <x v="200"/>
    <x v="39"/>
    <n v="7"/>
  </r>
  <r>
    <x v="2"/>
    <x v="11"/>
    <x v="201"/>
    <x v="39"/>
    <n v="9"/>
  </r>
  <r>
    <x v="2"/>
    <x v="11"/>
    <x v="204"/>
    <x v="39"/>
    <n v="6"/>
  </r>
  <r>
    <x v="2"/>
    <x v="11"/>
    <x v="209"/>
    <x v="39"/>
    <n v="7"/>
  </r>
  <r>
    <x v="2"/>
    <x v="11"/>
    <x v="214"/>
    <x v="39"/>
    <n v="2"/>
  </r>
  <r>
    <x v="2"/>
    <x v="11"/>
    <x v="224"/>
    <x v="39"/>
    <n v="6"/>
  </r>
  <r>
    <x v="2"/>
    <x v="11"/>
    <x v="201"/>
    <x v="40"/>
    <n v="37"/>
  </r>
  <r>
    <x v="2"/>
    <x v="11"/>
    <x v="202"/>
    <x v="40"/>
    <n v="7"/>
  </r>
  <r>
    <x v="2"/>
    <x v="11"/>
    <x v="206"/>
    <x v="40"/>
    <n v="3"/>
  </r>
  <r>
    <x v="2"/>
    <x v="11"/>
    <x v="207"/>
    <x v="40"/>
    <n v="11"/>
  </r>
  <r>
    <x v="2"/>
    <x v="11"/>
    <x v="212"/>
    <x v="40"/>
    <n v="8"/>
  </r>
  <r>
    <x v="2"/>
    <x v="11"/>
    <x v="216"/>
    <x v="40"/>
    <n v="3"/>
  </r>
  <r>
    <x v="2"/>
    <x v="11"/>
    <x v="229"/>
    <x v="40"/>
    <n v="6"/>
  </r>
  <r>
    <x v="2"/>
    <x v="11"/>
    <x v="200"/>
    <x v="30"/>
    <n v="62"/>
  </r>
  <r>
    <x v="2"/>
    <x v="11"/>
    <x v="201"/>
    <x v="30"/>
    <n v="642"/>
  </r>
  <r>
    <x v="2"/>
    <x v="11"/>
    <x v="202"/>
    <x v="30"/>
    <n v="104"/>
  </r>
  <r>
    <x v="2"/>
    <x v="11"/>
    <x v="203"/>
    <x v="30"/>
    <n v="45"/>
  </r>
  <r>
    <x v="2"/>
    <x v="11"/>
    <x v="204"/>
    <x v="30"/>
    <n v="23"/>
  </r>
  <r>
    <x v="2"/>
    <x v="11"/>
    <x v="205"/>
    <x v="30"/>
    <n v="87"/>
  </r>
  <r>
    <x v="2"/>
    <x v="11"/>
    <x v="206"/>
    <x v="30"/>
    <n v="21"/>
  </r>
  <r>
    <x v="2"/>
    <x v="11"/>
    <x v="207"/>
    <x v="30"/>
    <n v="92"/>
  </r>
  <r>
    <x v="2"/>
    <x v="11"/>
    <x v="209"/>
    <x v="30"/>
    <n v="5"/>
  </r>
  <r>
    <x v="2"/>
    <x v="11"/>
    <x v="210"/>
    <x v="30"/>
    <n v="45"/>
  </r>
  <r>
    <x v="2"/>
    <x v="11"/>
    <x v="211"/>
    <x v="30"/>
    <n v="2"/>
  </r>
  <r>
    <x v="2"/>
    <x v="11"/>
    <x v="213"/>
    <x v="30"/>
    <n v="8"/>
  </r>
  <r>
    <x v="2"/>
    <x v="11"/>
    <x v="214"/>
    <x v="30"/>
    <n v="235"/>
  </r>
  <r>
    <x v="2"/>
    <x v="11"/>
    <x v="215"/>
    <x v="30"/>
    <n v="24"/>
  </r>
  <r>
    <x v="2"/>
    <x v="11"/>
    <x v="216"/>
    <x v="30"/>
    <n v="30"/>
  </r>
  <r>
    <x v="2"/>
    <x v="11"/>
    <x v="218"/>
    <x v="30"/>
    <n v="5"/>
  </r>
  <r>
    <x v="2"/>
    <x v="11"/>
    <x v="221"/>
    <x v="30"/>
    <n v="25"/>
  </r>
  <r>
    <x v="2"/>
    <x v="11"/>
    <x v="223"/>
    <x v="30"/>
    <n v="21"/>
  </r>
  <r>
    <x v="2"/>
    <x v="11"/>
    <x v="224"/>
    <x v="30"/>
    <n v="53"/>
  </r>
  <r>
    <x v="2"/>
    <x v="11"/>
    <x v="225"/>
    <x v="30"/>
    <n v="2"/>
  </r>
  <r>
    <x v="2"/>
    <x v="11"/>
    <x v="226"/>
    <x v="30"/>
    <n v="28"/>
  </r>
  <r>
    <x v="2"/>
    <x v="11"/>
    <x v="227"/>
    <x v="30"/>
    <n v="41"/>
  </r>
  <r>
    <x v="2"/>
    <x v="11"/>
    <x v="228"/>
    <x v="30"/>
    <n v="76"/>
  </r>
  <r>
    <x v="2"/>
    <x v="12"/>
    <x v="233"/>
    <x v="0"/>
    <n v="165"/>
  </r>
  <r>
    <x v="2"/>
    <x v="12"/>
    <x v="234"/>
    <x v="0"/>
    <n v="135"/>
  </r>
  <r>
    <x v="2"/>
    <x v="12"/>
    <x v="235"/>
    <x v="0"/>
    <n v="2"/>
  </r>
  <r>
    <x v="2"/>
    <x v="12"/>
    <x v="236"/>
    <x v="0"/>
    <n v="80"/>
  </r>
  <r>
    <x v="2"/>
    <x v="12"/>
    <x v="237"/>
    <x v="0"/>
    <n v="71"/>
  </r>
  <r>
    <x v="2"/>
    <x v="12"/>
    <x v="238"/>
    <x v="0"/>
    <n v="53"/>
  </r>
  <r>
    <x v="2"/>
    <x v="12"/>
    <x v="239"/>
    <x v="0"/>
    <n v="48"/>
  </r>
  <r>
    <x v="2"/>
    <x v="12"/>
    <x v="240"/>
    <x v="0"/>
    <n v="8"/>
  </r>
  <r>
    <x v="2"/>
    <x v="12"/>
    <x v="241"/>
    <x v="0"/>
    <n v="82"/>
  </r>
  <r>
    <x v="2"/>
    <x v="12"/>
    <x v="242"/>
    <x v="0"/>
    <n v="15"/>
  </r>
  <r>
    <x v="2"/>
    <x v="12"/>
    <x v="243"/>
    <x v="0"/>
    <n v="2"/>
  </r>
  <r>
    <x v="2"/>
    <x v="12"/>
    <x v="244"/>
    <x v="0"/>
    <n v="88"/>
  </r>
  <r>
    <x v="2"/>
    <x v="12"/>
    <x v="245"/>
    <x v="0"/>
    <n v="83"/>
  </r>
  <r>
    <x v="2"/>
    <x v="12"/>
    <x v="246"/>
    <x v="0"/>
    <n v="78"/>
  </r>
  <r>
    <x v="2"/>
    <x v="12"/>
    <x v="247"/>
    <x v="0"/>
    <n v="150"/>
  </r>
  <r>
    <x v="2"/>
    <x v="12"/>
    <x v="248"/>
    <x v="0"/>
    <n v="41"/>
  </r>
  <r>
    <x v="2"/>
    <x v="12"/>
    <x v="249"/>
    <x v="0"/>
    <n v="24"/>
  </r>
  <r>
    <x v="2"/>
    <x v="12"/>
    <x v="250"/>
    <x v="0"/>
    <n v="72"/>
  </r>
  <r>
    <x v="2"/>
    <x v="12"/>
    <x v="251"/>
    <x v="0"/>
    <n v="72"/>
  </r>
  <r>
    <x v="2"/>
    <x v="12"/>
    <x v="252"/>
    <x v="0"/>
    <n v="26"/>
  </r>
  <r>
    <x v="2"/>
    <x v="12"/>
    <x v="253"/>
    <x v="0"/>
    <n v="12"/>
  </r>
  <r>
    <x v="2"/>
    <x v="12"/>
    <x v="254"/>
    <x v="0"/>
    <n v="14"/>
  </r>
  <r>
    <x v="2"/>
    <x v="12"/>
    <x v="255"/>
    <x v="0"/>
    <n v="4"/>
  </r>
  <r>
    <x v="2"/>
    <x v="12"/>
    <x v="256"/>
    <x v="0"/>
    <n v="58"/>
  </r>
  <r>
    <x v="2"/>
    <x v="12"/>
    <x v="257"/>
    <x v="0"/>
    <n v="120"/>
  </r>
  <r>
    <x v="2"/>
    <x v="12"/>
    <x v="233"/>
    <x v="1"/>
    <n v="28"/>
  </r>
  <r>
    <x v="2"/>
    <x v="12"/>
    <x v="234"/>
    <x v="1"/>
    <n v="16"/>
  </r>
  <r>
    <x v="2"/>
    <x v="12"/>
    <x v="235"/>
    <x v="1"/>
    <n v="2"/>
  </r>
  <r>
    <x v="2"/>
    <x v="12"/>
    <x v="236"/>
    <x v="1"/>
    <n v="13"/>
  </r>
  <r>
    <x v="2"/>
    <x v="12"/>
    <x v="237"/>
    <x v="1"/>
    <n v="11"/>
  </r>
  <r>
    <x v="2"/>
    <x v="12"/>
    <x v="238"/>
    <x v="1"/>
    <n v="13"/>
  </r>
  <r>
    <x v="2"/>
    <x v="12"/>
    <x v="239"/>
    <x v="1"/>
    <n v="6"/>
  </r>
  <r>
    <x v="2"/>
    <x v="12"/>
    <x v="240"/>
    <x v="1"/>
    <n v="2"/>
  </r>
  <r>
    <x v="2"/>
    <x v="12"/>
    <x v="241"/>
    <x v="1"/>
    <n v="15"/>
  </r>
  <r>
    <x v="2"/>
    <x v="12"/>
    <x v="242"/>
    <x v="1"/>
    <n v="4"/>
  </r>
  <r>
    <x v="2"/>
    <x v="12"/>
    <x v="243"/>
    <x v="1"/>
    <n v="2"/>
  </r>
  <r>
    <x v="2"/>
    <x v="12"/>
    <x v="244"/>
    <x v="1"/>
    <n v="23"/>
  </r>
  <r>
    <x v="2"/>
    <x v="12"/>
    <x v="245"/>
    <x v="1"/>
    <n v="18"/>
  </r>
  <r>
    <x v="2"/>
    <x v="12"/>
    <x v="246"/>
    <x v="1"/>
    <n v="20"/>
  </r>
  <r>
    <x v="2"/>
    <x v="12"/>
    <x v="247"/>
    <x v="1"/>
    <n v="23"/>
  </r>
  <r>
    <x v="2"/>
    <x v="12"/>
    <x v="248"/>
    <x v="1"/>
    <n v="11"/>
  </r>
  <r>
    <x v="2"/>
    <x v="12"/>
    <x v="249"/>
    <x v="1"/>
    <n v="6"/>
  </r>
  <r>
    <x v="2"/>
    <x v="12"/>
    <x v="250"/>
    <x v="1"/>
    <n v="16"/>
  </r>
  <r>
    <x v="2"/>
    <x v="12"/>
    <x v="251"/>
    <x v="1"/>
    <n v="15"/>
  </r>
  <r>
    <x v="2"/>
    <x v="12"/>
    <x v="252"/>
    <x v="1"/>
    <n v="8"/>
  </r>
  <r>
    <x v="2"/>
    <x v="12"/>
    <x v="253"/>
    <x v="1"/>
    <n v="5"/>
  </r>
  <r>
    <x v="2"/>
    <x v="12"/>
    <x v="254"/>
    <x v="1"/>
    <n v="4"/>
  </r>
  <r>
    <x v="2"/>
    <x v="12"/>
    <x v="255"/>
    <x v="1"/>
    <n v="2"/>
  </r>
  <r>
    <x v="2"/>
    <x v="12"/>
    <x v="256"/>
    <x v="1"/>
    <n v="12"/>
  </r>
  <r>
    <x v="2"/>
    <x v="12"/>
    <x v="257"/>
    <x v="1"/>
    <n v="22"/>
  </r>
  <r>
    <x v="2"/>
    <x v="12"/>
    <x v="233"/>
    <x v="2"/>
    <n v="206"/>
  </r>
  <r>
    <x v="2"/>
    <x v="12"/>
    <x v="234"/>
    <x v="2"/>
    <n v="150"/>
  </r>
  <r>
    <x v="2"/>
    <x v="12"/>
    <x v="235"/>
    <x v="2"/>
    <n v="31"/>
  </r>
  <r>
    <x v="2"/>
    <x v="12"/>
    <x v="236"/>
    <x v="2"/>
    <n v="110"/>
  </r>
  <r>
    <x v="2"/>
    <x v="12"/>
    <x v="237"/>
    <x v="2"/>
    <n v="132"/>
  </r>
  <r>
    <x v="2"/>
    <x v="12"/>
    <x v="238"/>
    <x v="2"/>
    <n v="229"/>
  </r>
  <r>
    <x v="2"/>
    <x v="12"/>
    <x v="239"/>
    <x v="2"/>
    <n v="67"/>
  </r>
  <r>
    <x v="2"/>
    <x v="12"/>
    <x v="240"/>
    <x v="2"/>
    <n v="66"/>
  </r>
  <r>
    <x v="2"/>
    <x v="12"/>
    <x v="241"/>
    <x v="2"/>
    <n v="230"/>
  </r>
  <r>
    <x v="2"/>
    <x v="12"/>
    <x v="242"/>
    <x v="2"/>
    <n v="81"/>
  </r>
  <r>
    <x v="2"/>
    <x v="12"/>
    <x v="243"/>
    <x v="2"/>
    <n v="117"/>
  </r>
  <r>
    <x v="2"/>
    <x v="12"/>
    <x v="258"/>
    <x v="2"/>
    <n v="18"/>
  </r>
  <r>
    <x v="2"/>
    <x v="12"/>
    <x v="244"/>
    <x v="2"/>
    <n v="324"/>
  </r>
  <r>
    <x v="2"/>
    <x v="12"/>
    <x v="245"/>
    <x v="2"/>
    <n v="184"/>
  </r>
  <r>
    <x v="2"/>
    <x v="12"/>
    <x v="246"/>
    <x v="2"/>
    <n v="177"/>
  </r>
  <r>
    <x v="2"/>
    <x v="12"/>
    <x v="247"/>
    <x v="2"/>
    <n v="256"/>
  </r>
  <r>
    <x v="2"/>
    <x v="12"/>
    <x v="248"/>
    <x v="2"/>
    <n v="212"/>
  </r>
  <r>
    <x v="2"/>
    <x v="12"/>
    <x v="249"/>
    <x v="2"/>
    <n v="181"/>
  </r>
  <r>
    <x v="2"/>
    <x v="12"/>
    <x v="250"/>
    <x v="2"/>
    <n v="171"/>
  </r>
  <r>
    <x v="2"/>
    <x v="12"/>
    <x v="251"/>
    <x v="2"/>
    <n v="148"/>
  </r>
  <r>
    <x v="2"/>
    <x v="12"/>
    <x v="252"/>
    <x v="2"/>
    <n v="77"/>
  </r>
  <r>
    <x v="2"/>
    <x v="12"/>
    <x v="253"/>
    <x v="2"/>
    <n v="111"/>
  </r>
  <r>
    <x v="2"/>
    <x v="12"/>
    <x v="254"/>
    <x v="2"/>
    <n v="253"/>
  </r>
  <r>
    <x v="2"/>
    <x v="12"/>
    <x v="255"/>
    <x v="2"/>
    <n v="96"/>
  </r>
  <r>
    <x v="2"/>
    <x v="12"/>
    <x v="256"/>
    <x v="2"/>
    <n v="356"/>
  </r>
  <r>
    <x v="2"/>
    <x v="12"/>
    <x v="257"/>
    <x v="2"/>
    <n v="365"/>
  </r>
  <r>
    <x v="2"/>
    <x v="12"/>
    <x v="233"/>
    <x v="3"/>
    <n v="1"/>
  </r>
  <r>
    <x v="2"/>
    <x v="12"/>
    <x v="249"/>
    <x v="3"/>
    <n v="2"/>
  </r>
  <r>
    <x v="2"/>
    <x v="12"/>
    <x v="254"/>
    <x v="3"/>
    <n v="1"/>
  </r>
  <r>
    <x v="2"/>
    <x v="12"/>
    <x v="256"/>
    <x v="3"/>
    <n v="2"/>
  </r>
  <r>
    <x v="2"/>
    <x v="12"/>
    <x v="234"/>
    <x v="31"/>
    <n v="2"/>
  </r>
  <r>
    <x v="2"/>
    <x v="12"/>
    <x v="237"/>
    <x v="31"/>
    <n v="11"/>
  </r>
  <r>
    <x v="2"/>
    <x v="12"/>
    <x v="238"/>
    <x v="31"/>
    <n v="4"/>
  </r>
  <r>
    <x v="2"/>
    <x v="12"/>
    <x v="241"/>
    <x v="31"/>
    <n v="5"/>
  </r>
  <r>
    <x v="2"/>
    <x v="12"/>
    <x v="242"/>
    <x v="31"/>
    <n v="21"/>
  </r>
  <r>
    <x v="2"/>
    <x v="12"/>
    <x v="243"/>
    <x v="31"/>
    <n v="3"/>
  </r>
  <r>
    <x v="2"/>
    <x v="12"/>
    <x v="244"/>
    <x v="31"/>
    <n v="7"/>
  </r>
  <r>
    <x v="2"/>
    <x v="12"/>
    <x v="245"/>
    <x v="31"/>
    <n v="3"/>
  </r>
  <r>
    <x v="2"/>
    <x v="12"/>
    <x v="246"/>
    <x v="31"/>
    <n v="4"/>
  </r>
  <r>
    <x v="2"/>
    <x v="12"/>
    <x v="247"/>
    <x v="31"/>
    <n v="1"/>
  </r>
  <r>
    <x v="2"/>
    <x v="12"/>
    <x v="248"/>
    <x v="31"/>
    <n v="17"/>
  </r>
  <r>
    <x v="2"/>
    <x v="12"/>
    <x v="256"/>
    <x v="31"/>
    <n v="18"/>
  </r>
  <r>
    <x v="2"/>
    <x v="12"/>
    <x v="257"/>
    <x v="31"/>
    <n v="8"/>
  </r>
  <r>
    <x v="2"/>
    <x v="12"/>
    <x v="233"/>
    <x v="4"/>
    <n v="61"/>
  </r>
  <r>
    <x v="2"/>
    <x v="12"/>
    <x v="234"/>
    <x v="4"/>
    <n v="73"/>
  </r>
  <r>
    <x v="2"/>
    <x v="12"/>
    <x v="235"/>
    <x v="4"/>
    <n v="5"/>
  </r>
  <r>
    <x v="2"/>
    <x v="12"/>
    <x v="236"/>
    <x v="4"/>
    <n v="49"/>
  </r>
  <r>
    <x v="2"/>
    <x v="12"/>
    <x v="237"/>
    <x v="4"/>
    <n v="50"/>
  </r>
  <r>
    <x v="2"/>
    <x v="12"/>
    <x v="238"/>
    <x v="4"/>
    <n v="84"/>
  </r>
  <r>
    <x v="2"/>
    <x v="12"/>
    <x v="239"/>
    <x v="4"/>
    <n v="9"/>
  </r>
  <r>
    <x v="2"/>
    <x v="12"/>
    <x v="240"/>
    <x v="4"/>
    <n v="2"/>
  </r>
  <r>
    <x v="2"/>
    <x v="12"/>
    <x v="241"/>
    <x v="4"/>
    <n v="67"/>
  </r>
  <r>
    <x v="2"/>
    <x v="12"/>
    <x v="242"/>
    <x v="4"/>
    <n v="5"/>
  </r>
  <r>
    <x v="2"/>
    <x v="12"/>
    <x v="243"/>
    <x v="4"/>
    <n v="20"/>
  </r>
  <r>
    <x v="2"/>
    <x v="12"/>
    <x v="244"/>
    <x v="4"/>
    <n v="106"/>
  </r>
  <r>
    <x v="2"/>
    <x v="12"/>
    <x v="245"/>
    <x v="4"/>
    <n v="84"/>
  </r>
  <r>
    <x v="2"/>
    <x v="12"/>
    <x v="246"/>
    <x v="4"/>
    <n v="90"/>
  </r>
  <r>
    <x v="2"/>
    <x v="12"/>
    <x v="247"/>
    <x v="4"/>
    <n v="122"/>
  </r>
  <r>
    <x v="2"/>
    <x v="12"/>
    <x v="248"/>
    <x v="4"/>
    <n v="129"/>
  </r>
  <r>
    <x v="2"/>
    <x v="12"/>
    <x v="249"/>
    <x v="4"/>
    <n v="99"/>
  </r>
  <r>
    <x v="2"/>
    <x v="12"/>
    <x v="250"/>
    <x v="4"/>
    <n v="95"/>
  </r>
  <r>
    <x v="2"/>
    <x v="12"/>
    <x v="251"/>
    <x v="4"/>
    <n v="38"/>
  </r>
  <r>
    <x v="2"/>
    <x v="12"/>
    <x v="252"/>
    <x v="4"/>
    <n v="19"/>
  </r>
  <r>
    <x v="2"/>
    <x v="12"/>
    <x v="253"/>
    <x v="4"/>
    <n v="25"/>
  </r>
  <r>
    <x v="2"/>
    <x v="12"/>
    <x v="254"/>
    <x v="4"/>
    <n v="104"/>
  </r>
  <r>
    <x v="2"/>
    <x v="12"/>
    <x v="255"/>
    <x v="4"/>
    <n v="58"/>
  </r>
  <r>
    <x v="2"/>
    <x v="12"/>
    <x v="256"/>
    <x v="4"/>
    <n v="192"/>
  </r>
  <r>
    <x v="2"/>
    <x v="12"/>
    <x v="257"/>
    <x v="4"/>
    <n v="186"/>
  </r>
  <r>
    <x v="2"/>
    <x v="12"/>
    <x v="233"/>
    <x v="5"/>
    <n v="206"/>
  </r>
  <r>
    <x v="2"/>
    <x v="12"/>
    <x v="234"/>
    <x v="5"/>
    <n v="152"/>
  </r>
  <r>
    <x v="2"/>
    <x v="12"/>
    <x v="235"/>
    <x v="5"/>
    <n v="31"/>
  </r>
  <r>
    <x v="2"/>
    <x v="12"/>
    <x v="236"/>
    <x v="5"/>
    <n v="110"/>
  </r>
  <r>
    <x v="2"/>
    <x v="12"/>
    <x v="237"/>
    <x v="5"/>
    <n v="132"/>
  </r>
  <r>
    <x v="2"/>
    <x v="12"/>
    <x v="238"/>
    <x v="5"/>
    <n v="229"/>
  </r>
  <r>
    <x v="2"/>
    <x v="12"/>
    <x v="239"/>
    <x v="5"/>
    <n v="67"/>
  </r>
  <r>
    <x v="2"/>
    <x v="12"/>
    <x v="240"/>
    <x v="5"/>
    <n v="66"/>
  </r>
  <r>
    <x v="2"/>
    <x v="12"/>
    <x v="241"/>
    <x v="5"/>
    <n v="232"/>
  </r>
  <r>
    <x v="2"/>
    <x v="12"/>
    <x v="242"/>
    <x v="5"/>
    <n v="82"/>
  </r>
  <r>
    <x v="2"/>
    <x v="12"/>
    <x v="243"/>
    <x v="5"/>
    <n v="117"/>
  </r>
  <r>
    <x v="2"/>
    <x v="12"/>
    <x v="258"/>
    <x v="5"/>
    <n v="18"/>
  </r>
  <r>
    <x v="2"/>
    <x v="12"/>
    <x v="244"/>
    <x v="5"/>
    <n v="327"/>
  </r>
  <r>
    <x v="2"/>
    <x v="12"/>
    <x v="245"/>
    <x v="5"/>
    <n v="184"/>
  </r>
  <r>
    <x v="2"/>
    <x v="12"/>
    <x v="246"/>
    <x v="5"/>
    <n v="177"/>
  </r>
  <r>
    <x v="2"/>
    <x v="12"/>
    <x v="247"/>
    <x v="5"/>
    <n v="260"/>
  </r>
  <r>
    <x v="2"/>
    <x v="12"/>
    <x v="248"/>
    <x v="5"/>
    <n v="214"/>
  </r>
  <r>
    <x v="2"/>
    <x v="12"/>
    <x v="249"/>
    <x v="5"/>
    <n v="182"/>
  </r>
  <r>
    <x v="2"/>
    <x v="12"/>
    <x v="250"/>
    <x v="5"/>
    <n v="171"/>
  </r>
  <r>
    <x v="2"/>
    <x v="12"/>
    <x v="251"/>
    <x v="5"/>
    <n v="148"/>
  </r>
  <r>
    <x v="2"/>
    <x v="12"/>
    <x v="252"/>
    <x v="5"/>
    <n v="78"/>
  </r>
  <r>
    <x v="2"/>
    <x v="12"/>
    <x v="253"/>
    <x v="5"/>
    <n v="113"/>
  </r>
  <r>
    <x v="2"/>
    <x v="12"/>
    <x v="254"/>
    <x v="5"/>
    <n v="259"/>
  </r>
  <r>
    <x v="2"/>
    <x v="12"/>
    <x v="255"/>
    <x v="5"/>
    <n v="98"/>
  </r>
  <r>
    <x v="2"/>
    <x v="12"/>
    <x v="256"/>
    <x v="5"/>
    <n v="360"/>
  </r>
  <r>
    <x v="2"/>
    <x v="12"/>
    <x v="257"/>
    <x v="5"/>
    <n v="367"/>
  </r>
  <r>
    <x v="2"/>
    <x v="12"/>
    <x v="233"/>
    <x v="6"/>
    <n v="3"/>
  </r>
  <r>
    <x v="2"/>
    <x v="12"/>
    <x v="234"/>
    <x v="6"/>
    <n v="3"/>
  </r>
  <r>
    <x v="2"/>
    <x v="12"/>
    <x v="235"/>
    <x v="6"/>
    <n v="1"/>
  </r>
  <r>
    <x v="2"/>
    <x v="12"/>
    <x v="237"/>
    <x v="6"/>
    <n v="1"/>
  </r>
  <r>
    <x v="2"/>
    <x v="12"/>
    <x v="240"/>
    <x v="6"/>
    <n v="1"/>
  </r>
  <r>
    <x v="2"/>
    <x v="12"/>
    <x v="241"/>
    <x v="6"/>
    <n v="2"/>
  </r>
  <r>
    <x v="2"/>
    <x v="12"/>
    <x v="242"/>
    <x v="6"/>
    <n v="1"/>
  </r>
  <r>
    <x v="2"/>
    <x v="12"/>
    <x v="243"/>
    <x v="6"/>
    <n v="2"/>
  </r>
  <r>
    <x v="2"/>
    <x v="12"/>
    <x v="244"/>
    <x v="6"/>
    <n v="5"/>
  </r>
  <r>
    <x v="2"/>
    <x v="12"/>
    <x v="245"/>
    <x v="6"/>
    <n v="2"/>
  </r>
  <r>
    <x v="2"/>
    <x v="12"/>
    <x v="246"/>
    <x v="6"/>
    <n v="4"/>
  </r>
  <r>
    <x v="2"/>
    <x v="12"/>
    <x v="247"/>
    <x v="6"/>
    <n v="1"/>
  </r>
  <r>
    <x v="2"/>
    <x v="12"/>
    <x v="248"/>
    <x v="6"/>
    <n v="2"/>
  </r>
  <r>
    <x v="2"/>
    <x v="12"/>
    <x v="249"/>
    <x v="6"/>
    <n v="7"/>
  </r>
  <r>
    <x v="2"/>
    <x v="12"/>
    <x v="250"/>
    <x v="6"/>
    <n v="3"/>
  </r>
  <r>
    <x v="2"/>
    <x v="12"/>
    <x v="251"/>
    <x v="6"/>
    <n v="1"/>
  </r>
  <r>
    <x v="2"/>
    <x v="12"/>
    <x v="254"/>
    <x v="6"/>
    <n v="3"/>
  </r>
  <r>
    <x v="2"/>
    <x v="12"/>
    <x v="255"/>
    <x v="6"/>
    <n v="1"/>
  </r>
  <r>
    <x v="2"/>
    <x v="12"/>
    <x v="256"/>
    <x v="6"/>
    <n v="21"/>
  </r>
  <r>
    <x v="2"/>
    <x v="12"/>
    <x v="257"/>
    <x v="6"/>
    <n v="13"/>
  </r>
  <r>
    <x v="2"/>
    <x v="12"/>
    <x v="233"/>
    <x v="7"/>
    <n v="6"/>
  </r>
  <r>
    <x v="2"/>
    <x v="12"/>
    <x v="234"/>
    <x v="7"/>
    <n v="5"/>
  </r>
  <r>
    <x v="2"/>
    <x v="12"/>
    <x v="235"/>
    <x v="7"/>
    <n v="1"/>
  </r>
  <r>
    <x v="2"/>
    <x v="12"/>
    <x v="237"/>
    <x v="7"/>
    <n v="2"/>
  </r>
  <r>
    <x v="2"/>
    <x v="12"/>
    <x v="238"/>
    <x v="7"/>
    <n v="2"/>
  </r>
  <r>
    <x v="2"/>
    <x v="12"/>
    <x v="239"/>
    <x v="7"/>
    <n v="1"/>
  </r>
  <r>
    <x v="2"/>
    <x v="12"/>
    <x v="240"/>
    <x v="7"/>
    <n v="1"/>
  </r>
  <r>
    <x v="2"/>
    <x v="12"/>
    <x v="241"/>
    <x v="7"/>
    <n v="3"/>
  </r>
  <r>
    <x v="2"/>
    <x v="12"/>
    <x v="242"/>
    <x v="7"/>
    <n v="3"/>
  </r>
  <r>
    <x v="2"/>
    <x v="12"/>
    <x v="243"/>
    <x v="7"/>
    <n v="4"/>
  </r>
  <r>
    <x v="2"/>
    <x v="12"/>
    <x v="244"/>
    <x v="7"/>
    <n v="8"/>
  </r>
  <r>
    <x v="2"/>
    <x v="12"/>
    <x v="245"/>
    <x v="7"/>
    <n v="2"/>
  </r>
  <r>
    <x v="2"/>
    <x v="12"/>
    <x v="246"/>
    <x v="7"/>
    <n v="5"/>
  </r>
  <r>
    <x v="2"/>
    <x v="12"/>
    <x v="247"/>
    <x v="7"/>
    <n v="5"/>
  </r>
  <r>
    <x v="2"/>
    <x v="12"/>
    <x v="248"/>
    <x v="7"/>
    <n v="3"/>
  </r>
  <r>
    <x v="2"/>
    <x v="12"/>
    <x v="249"/>
    <x v="7"/>
    <n v="9"/>
  </r>
  <r>
    <x v="2"/>
    <x v="12"/>
    <x v="250"/>
    <x v="7"/>
    <n v="7"/>
  </r>
  <r>
    <x v="2"/>
    <x v="12"/>
    <x v="252"/>
    <x v="7"/>
    <n v="1"/>
  </r>
  <r>
    <x v="2"/>
    <x v="12"/>
    <x v="254"/>
    <x v="7"/>
    <n v="6"/>
  </r>
  <r>
    <x v="2"/>
    <x v="12"/>
    <x v="255"/>
    <x v="7"/>
    <n v="4"/>
  </r>
  <r>
    <x v="2"/>
    <x v="12"/>
    <x v="256"/>
    <x v="7"/>
    <n v="27"/>
  </r>
  <r>
    <x v="2"/>
    <x v="12"/>
    <x v="257"/>
    <x v="7"/>
    <n v="21"/>
  </r>
  <r>
    <x v="2"/>
    <x v="12"/>
    <x v="234"/>
    <x v="8"/>
    <n v="2"/>
  </r>
  <r>
    <x v="2"/>
    <x v="12"/>
    <x v="254"/>
    <x v="8"/>
    <n v="1"/>
  </r>
  <r>
    <x v="2"/>
    <x v="12"/>
    <x v="233"/>
    <x v="9"/>
    <n v="137"/>
  </r>
  <r>
    <x v="2"/>
    <x v="12"/>
    <x v="234"/>
    <x v="9"/>
    <n v="75"/>
  </r>
  <r>
    <x v="2"/>
    <x v="12"/>
    <x v="235"/>
    <x v="9"/>
    <n v="29"/>
  </r>
  <r>
    <x v="2"/>
    <x v="12"/>
    <x v="236"/>
    <x v="9"/>
    <n v="46"/>
  </r>
  <r>
    <x v="2"/>
    <x v="12"/>
    <x v="237"/>
    <x v="9"/>
    <n v="66"/>
  </r>
  <r>
    <x v="2"/>
    <x v="12"/>
    <x v="238"/>
    <x v="9"/>
    <n v="150"/>
  </r>
  <r>
    <x v="2"/>
    <x v="12"/>
    <x v="239"/>
    <x v="9"/>
    <n v="47"/>
  </r>
  <r>
    <x v="2"/>
    <x v="12"/>
    <x v="240"/>
    <x v="9"/>
    <n v="41"/>
  </r>
  <r>
    <x v="2"/>
    <x v="12"/>
    <x v="241"/>
    <x v="9"/>
    <n v="127"/>
  </r>
  <r>
    <x v="2"/>
    <x v="12"/>
    <x v="242"/>
    <x v="9"/>
    <n v="62"/>
  </r>
  <r>
    <x v="2"/>
    <x v="12"/>
    <x v="243"/>
    <x v="9"/>
    <n v="69"/>
  </r>
  <r>
    <x v="2"/>
    <x v="12"/>
    <x v="258"/>
    <x v="9"/>
    <n v="12"/>
  </r>
  <r>
    <x v="2"/>
    <x v="12"/>
    <x v="244"/>
    <x v="9"/>
    <n v="173"/>
  </r>
  <r>
    <x v="2"/>
    <x v="12"/>
    <x v="245"/>
    <x v="9"/>
    <n v="119"/>
  </r>
  <r>
    <x v="2"/>
    <x v="12"/>
    <x v="246"/>
    <x v="9"/>
    <n v="104"/>
  </r>
  <r>
    <x v="2"/>
    <x v="12"/>
    <x v="247"/>
    <x v="9"/>
    <n v="146"/>
  </r>
  <r>
    <x v="2"/>
    <x v="12"/>
    <x v="248"/>
    <x v="9"/>
    <n v="114"/>
  </r>
  <r>
    <x v="2"/>
    <x v="12"/>
    <x v="249"/>
    <x v="9"/>
    <n v="107"/>
  </r>
  <r>
    <x v="2"/>
    <x v="12"/>
    <x v="250"/>
    <x v="9"/>
    <n v="92"/>
  </r>
  <r>
    <x v="2"/>
    <x v="12"/>
    <x v="251"/>
    <x v="9"/>
    <n v="100"/>
  </r>
  <r>
    <x v="2"/>
    <x v="12"/>
    <x v="252"/>
    <x v="9"/>
    <n v="48"/>
  </r>
  <r>
    <x v="2"/>
    <x v="12"/>
    <x v="253"/>
    <x v="9"/>
    <n v="81"/>
  </r>
  <r>
    <x v="2"/>
    <x v="12"/>
    <x v="254"/>
    <x v="9"/>
    <n v="149"/>
  </r>
  <r>
    <x v="2"/>
    <x v="12"/>
    <x v="255"/>
    <x v="9"/>
    <n v="60"/>
  </r>
  <r>
    <x v="2"/>
    <x v="12"/>
    <x v="256"/>
    <x v="9"/>
    <n v="170"/>
  </r>
  <r>
    <x v="2"/>
    <x v="12"/>
    <x v="257"/>
    <x v="9"/>
    <n v="184"/>
  </r>
  <r>
    <x v="2"/>
    <x v="12"/>
    <x v="234"/>
    <x v="10"/>
    <n v="7"/>
  </r>
  <r>
    <x v="2"/>
    <x v="12"/>
    <x v="237"/>
    <x v="10"/>
    <n v="3"/>
  </r>
  <r>
    <x v="2"/>
    <x v="12"/>
    <x v="238"/>
    <x v="10"/>
    <n v="64"/>
  </r>
  <r>
    <x v="2"/>
    <x v="12"/>
    <x v="239"/>
    <x v="10"/>
    <n v="21"/>
  </r>
  <r>
    <x v="2"/>
    <x v="12"/>
    <x v="240"/>
    <x v="10"/>
    <n v="16"/>
  </r>
  <r>
    <x v="2"/>
    <x v="12"/>
    <x v="241"/>
    <x v="10"/>
    <n v="16"/>
  </r>
  <r>
    <x v="2"/>
    <x v="12"/>
    <x v="242"/>
    <x v="10"/>
    <n v="6"/>
  </r>
  <r>
    <x v="2"/>
    <x v="12"/>
    <x v="243"/>
    <x v="10"/>
    <n v="29"/>
  </r>
  <r>
    <x v="2"/>
    <x v="12"/>
    <x v="258"/>
    <x v="10"/>
    <n v="7"/>
  </r>
  <r>
    <x v="2"/>
    <x v="12"/>
    <x v="244"/>
    <x v="10"/>
    <n v="54"/>
  </r>
  <r>
    <x v="2"/>
    <x v="12"/>
    <x v="247"/>
    <x v="10"/>
    <n v="2"/>
  </r>
  <r>
    <x v="2"/>
    <x v="12"/>
    <x v="248"/>
    <x v="10"/>
    <n v="2"/>
  </r>
  <r>
    <x v="2"/>
    <x v="12"/>
    <x v="249"/>
    <x v="10"/>
    <n v="1"/>
  </r>
  <r>
    <x v="2"/>
    <x v="12"/>
    <x v="250"/>
    <x v="10"/>
    <n v="2"/>
  </r>
  <r>
    <x v="2"/>
    <x v="12"/>
    <x v="251"/>
    <x v="10"/>
    <n v="1"/>
  </r>
  <r>
    <x v="2"/>
    <x v="12"/>
    <x v="253"/>
    <x v="10"/>
    <n v="1"/>
  </r>
  <r>
    <x v="2"/>
    <x v="12"/>
    <x v="254"/>
    <x v="10"/>
    <n v="14"/>
  </r>
  <r>
    <x v="2"/>
    <x v="12"/>
    <x v="256"/>
    <x v="10"/>
    <n v="44"/>
  </r>
  <r>
    <x v="2"/>
    <x v="12"/>
    <x v="257"/>
    <x v="10"/>
    <n v="27"/>
  </r>
  <r>
    <x v="2"/>
    <x v="12"/>
    <x v="237"/>
    <x v="11"/>
    <n v="1"/>
  </r>
  <r>
    <x v="2"/>
    <x v="12"/>
    <x v="238"/>
    <x v="11"/>
    <n v="46"/>
  </r>
  <r>
    <x v="2"/>
    <x v="12"/>
    <x v="239"/>
    <x v="11"/>
    <n v="27"/>
  </r>
  <r>
    <x v="2"/>
    <x v="12"/>
    <x v="240"/>
    <x v="11"/>
    <n v="60"/>
  </r>
  <r>
    <x v="2"/>
    <x v="12"/>
    <x v="241"/>
    <x v="11"/>
    <n v="75"/>
  </r>
  <r>
    <x v="2"/>
    <x v="12"/>
    <x v="242"/>
    <x v="11"/>
    <n v="5"/>
  </r>
  <r>
    <x v="2"/>
    <x v="12"/>
    <x v="243"/>
    <x v="11"/>
    <n v="31"/>
  </r>
  <r>
    <x v="2"/>
    <x v="12"/>
    <x v="258"/>
    <x v="11"/>
    <n v="1"/>
  </r>
  <r>
    <x v="2"/>
    <x v="12"/>
    <x v="244"/>
    <x v="11"/>
    <n v="31"/>
  </r>
  <r>
    <x v="2"/>
    <x v="12"/>
    <x v="254"/>
    <x v="11"/>
    <n v="19"/>
  </r>
  <r>
    <x v="2"/>
    <x v="12"/>
    <x v="256"/>
    <x v="11"/>
    <n v="28"/>
  </r>
  <r>
    <x v="2"/>
    <x v="12"/>
    <x v="257"/>
    <x v="11"/>
    <n v="39"/>
  </r>
  <r>
    <x v="2"/>
    <x v="12"/>
    <x v="233"/>
    <x v="12"/>
    <n v="206"/>
  </r>
  <r>
    <x v="2"/>
    <x v="12"/>
    <x v="234"/>
    <x v="12"/>
    <n v="150"/>
  </r>
  <r>
    <x v="2"/>
    <x v="12"/>
    <x v="235"/>
    <x v="12"/>
    <n v="31"/>
  </r>
  <r>
    <x v="2"/>
    <x v="12"/>
    <x v="236"/>
    <x v="12"/>
    <n v="110"/>
  </r>
  <r>
    <x v="2"/>
    <x v="12"/>
    <x v="237"/>
    <x v="12"/>
    <n v="132"/>
  </r>
  <r>
    <x v="2"/>
    <x v="12"/>
    <x v="238"/>
    <x v="12"/>
    <n v="218"/>
  </r>
  <r>
    <x v="2"/>
    <x v="12"/>
    <x v="239"/>
    <x v="12"/>
    <n v="59"/>
  </r>
  <r>
    <x v="2"/>
    <x v="12"/>
    <x v="240"/>
    <x v="12"/>
    <n v="53"/>
  </r>
  <r>
    <x v="2"/>
    <x v="12"/>
    <x v="241"/>
    <x v="12"/>
    <n v="200"/>
  </r>
  <r>
    <x v="2"/>
    <x v="12"/>
    <x v="242"/>
    <x v="12"/>
    <n v="81"/>
  </r>
  <r>
    <x v="2"/>
    <x v="12"/>
    <x v="243"/>
    <x v="12"/>
    <n v="103"/>
  </r>
  <r>
    <x v="2"/>
    <x v="12"/>
    <x v="258"/>
    <x v="12"/>
    <n v="17"/>
  </r>
  <r>
    <x v="2"/>
    <x v="12"/>
    <x v="244"/>
    <x v="12"/>
    <n v="315"/>
  </r>
  <r>
    <x v="2"/>
    <x v="12"/>
    <x v="245"/>
    <x v="12"/>
    <n v="184"/>
  </r>
  <r>
    <x v="2"/>
    <x v="12"/>
    <x v="246"/>
    <x v="12"/>
    <n v="177"/>
  </r>
  <r>
    <x v="2"/>
    <x v="12"/>
    <x v="247"/>
    <x v="12"/>
    <n v="256"/>
  </r>
  <r>
    <x v="2"/>
    <x v="12"/>
    <x v="248"/>
    <x v="12"/>
    <n v="212"/>
  </r>
  <r>
    <x v="2"/>
    <x v="12"/>
    <x v="249"/>
    <x v="12"/>
    <n v="181"/>
  </r>
  <r>
    <x v="2"/>
    <x v="12"/>
    <x v="250"/>
    <x v="12"/>
    <n v="171"/>
  </r>
  <r>
    <x v="2"/>
    <x v="12"/>
    <x v="251"/>
    <x v="12"/>
    <n v="148"/>
  </r>
  <r>
    <x v="2"/>
    <x v="12"/>
    <x v="252"/>
    <x v="12"/>
    <n v="77"/>
  </r>
  <r>
    <x v="2"/>
    <x v="12"/>
    <x v="253"/>
    <x v="12"/>
    <n v="111"/>
  </r>
  <r>
    <x v="2"/>
    <x v="12"/>
    <x v="254"/>
    <x v="12"/>
    <n v="246"/>
  </r>
  <r>
    <x v="2"/>
    <x v="12"/>
    <x v="255"/>
    <x v="12"/>
    <n v="96"/>
  </r>
  <r>
    <x v="2"/>
    <x v="12"/>
    <x v="256"/>
    <x v="12"/>
    <n v="350"/>
  </r>
  <r>
    <x v="2"/>
    <x v="12"/>
    <x v="257"/>
    <x v="12"/>
    <n v="357"/>
  </r>
  <r>
    <x v="2"/>
    <x v="12"/>
    <x v="233"/>
    <x v="13"/>
    <n v="1"/>
  </r>
  <r>
    <x v="2"/>
    <x v="12"/>
    <x v="234"/>
    <x v="13"/>
    <n v="2"/>
  </r>
  <r>
    <x v="2"/>
    <x v="12"/>
    <x v="235"/>
    <x v="13"/>
    <n v="1"/>
  </r>
  <r>
    <x v="2"/>
    <x v="12"/>
    <x v="238"/>
    <x v="13"/>
    <n v="2"/>
  </r>
  <r>
    <x v="2"/>
    <x v="12"/>
    <x v="239"/>
    <x v="13"/>
    <n v="2"/>
  </r>
  <r>
    <x v="2"/>
    <x v="12"/>
    <x v="242"/>
    <x v="13"/>
    <n v="1"/>
  </r>
  <r>
    <x v="2"/>
    <x v="12"/>
    <x v="243"/>
    <x v="13"/>
    <n v="26"/>
  </r>
  <r>
    <x v="2"/>
    <x v="12"/>
    <x v="244"/>
    <x v="13"/>
    <n v="1"/>
  </r>
  <r>
    <x v="2"/>
    <x v="12"/>
    <x v="245"/>
    <x v="13"/>
    <n v="2"/>
  </r>
  <r>
    <x v="2"/>
    <x v="12"/>
    <x v="247"/>
    <x v="13"/>
    <n v="1"/>
  </r>
  <r>
    <x v="2"/>
    <x v="12"/>
    <x v="250"/>
    <x v="13"/>
    <n v="1"/>
  </r>
  <r>
    <x v="2"/>
    <x v="12"/>
    <x v="251"/>
    <x v="13"/>
    <n v="2"/>
  </r>
  <r>
    <x v="2"/>
    <x v="12"/>
    <x v="254"/>
    <x v="13"/>
    <n v="4"/>
  </r>
  <r>
    <x v="2"/>
    <x v="12"/>
    <x v="255"/>
    <x v="13"/>
    <n v="2"/>
  </r>
  <r>
    <x v="2"/>
    <x v="12"/>
    <x v="256"/>
    <x v="13"/>
    <n v="15"/>
  </r>
  <r>
    <x v="2"/>
    <x v="12"/>
    <x v="257"/>
    <x v="13"/>
    <n v="15"/>
  </r>
  <r>
    <x v="2"/>
    <x v="12"/>
    <x v="242"/>
    <x v="14"/>
    <n v="2"/>
  </r>
  <r>
    <x v="2"/>
    <x v="12"/>
    <x v="243"/>
    <x v="14"/>
    <n v="16"/>
  </r>
  <r>
    <x v="2"/>
    <x v="12"/>
    <x v="244"/>
    <x v="14"/>
    <n v="1"/>
  </r>
  <r>
    <x v="2"/>
    <x v="12"/>
    <x v="247"/>
    <x v="14"/>
    <n v="1"/>
  </r>
  <r>
    <x v="2"/>
    <x v="12"/>
    <x v="233"/>
    <x v="15"/>
    <n v="1"/>
  </r>
  <r>
    <x v="2"/>
    <x v="12"/>
    <x v="234"/>
    <x v="15"/>
    <n v="9"/>
  </r>
  <r>
    <x v="2"/>
    <x v="12"/>
    <x v="236"/>
    <x v="15"/>
    <n v="3"/>
  </r>
  <r>
    <x v="2"/>
    <x v="12"/>
    <x v="237"/>
    <x v="15"/>
    <n v="16"/>
  </r>
  <r>
    <x v="2"/>
    <x v="12"/>
    <x v="238"/>
    <x v="15"/>
    <n v="62"/>
  </r>
  <r>
    <x v="2"/>
    <x v="12"/>
    <x v="239"/>
    <x v="15"/>
    <n v="13"/>
  </r>
  <r>
    <x v="2"/>
    <x v="12"/>
    <x v="240"/>
    <x v="15"/>
    <n v="3"/>
  </r>
  <r>
    <x v="2"/>
    <x v="12"/>
    <x v="241"/>
    <x v="15"/>
    <n v="27"/>
  </r>
  <r>
    <x v="2"/>
    <x v="12"/>
    <x v="242"/>
    <x v="15"/>
    <n v="6"/>
  </r>
  <r>
    <x v="2"/>
    <x v="12"/>
    <x v="243"/>
    <x v="15"/>
    <n v="51"/>
  </r>
  <r>
    <x v="2"/>
    <x v="12"/>
    <x v="258"/>
    <x v="15"/>
    <n v="3"/>
  </r>
  <r>
    <x v="2"/>
    <x v="12"/>
    <x v="244"/>
    <x v="15"/>
    <n v="37"/>
  </r>
  <r>
    <x v="2"/>
    <x v="12"/>
    <x v="245"/>
    <x v="15"/>
    <n v="4"/>
  </r>
  <r>
    <x v="2"/>
    <x v="12"/>
    <x v="246"/>
    <x v="15"/>
    <n v="1"/>
  </r>
  <r>
    <x v="2"/>
    <x v="12"/>
    <x v="247"/>
    <x v="15"/>
    <n v="13"/>
  </r>
  <r>
    <x v="2"/>
    <x v="12"/>
    <x v="248"/>
    <x v="15"/>
    <n v="12"/>
  </r>
  <r>
    <x v="2"/>
    <x v="12"/>
    <x v="249"/>
    <x v="15"/>
    <n v="12"/>
  </r>
  <r>
    <x v="2"/>
    <x v="12"/>
    <x v="250"/>
    <x v="15"/>
    <n v="12"/>
  </r>
  <r>
    <x v="2"/>
    <x v="12"/>
    <x v="251"/>
    <x v="15"/>
    <n v="4"/>
  </r>
  <r>
    <x v="2"/>
    <x v="12"/>
    <x v="252"/>
    <x v="15"/>
    <n v="2"/>
  </r>
  <r>
    <x v="2"/>
    <x v="12"/>
    <x v="253"/>
    <x v="15"/>
    <n v="2"/>
  </r>
  <r>
    <x v="2"/>
    <x v="12"/>
    <x v="254"/>
    <x v="15"/>
    <n v="39"/>
  </r>
  <r>
    <x v="2"/>
    <x v="12"/>
    <x v="255"/>
    <x v="15"/>
    <n v="18"/>
  </r>
  <r>
    <x v="2"/>
    <x v="12"/>
    <x v="256"/>
    <x v="15"/>
    <n v="50"/>
  </r>
  <r>
    <x v="2"/>
    <x v="12"/>
    <x v="257"/>
    <x v="15"/>
    <n v="47"/>
  </r>
  <r>
    <x v="2"/>
    <x v="12"/>
    <x v="233"/>
    <x v="16"/>
    <n v="15"/>
  </r>
  <r>
    <x v="2"/>
    <x v="12"/>
    <x v="234"/>
    <x v="16"/>
    <n v="6"/>
  </r>
  <r>
    <x v="2"/>
    <x v="12"/>
    <x v="235"/>
    <x v="16"/>
    <n v="3"/>
  </r>
  <r>
    <x v="2"/>
    <x v="12"/>
    <x v="236"/>
    <x v="16"/>
    <n v="7"/>
  </r>
  <r>
    <x v="2"/>
    <x v="12"/>
    <x v="237"/>
    <x v="16"/>
    <n v="4"/>
  </r>
  <r>
    <x v="2"/>
    <x v="12"/>
    <x v="238"/>
    <x v="16"/>
    <n v="6"/>
  </r>
  <r>
    <x v="2"/>
    <x v="12"/>
    <x v="239"/>
    <x v="16"/>
    <n v="1"/>
  </r>
  <r>
    <x v="2"/>
    <x v="12"/>
    <x v="240"/>
    <x v="16"/>
    <n v="1"/>
  </r>
  <r>
    <x v="2"/>
    <x v="12"/>
    <x v="241"/>
    <x v="16"/>
    <n v="8"/>
  </r>
  <r>
    <x v="2"/>
    <x v="12"/>
    <x v="242"/>
    <x v="16"/>
    <n v="7"/>
  </r>
  <r>
    <x v="2"/>
    <x v="12"/>
    <x v="243"/>
    <x v="16"/>
    <n v="5"/>
  </r>
  <r>
    <x v="2"/>
    <x v="12"/>
    <x v="258"/>
    <x v="16"/>
    <n v="2"/>
  </r>
  <r>
    <x v="2"/>
    <x v="12"/>
    <x v="244"/>
    <x v="16"/>
    <n v="14"/>
  </r>
  <r>
    <x v="2"/>
    <x v="12"/>
    <x v="245"/>
    <x v="16"/>
    <n v="6"/>
  </r>
  <r>
    <x v="2"/>
    <x v="12"/>
    <x v="246"/>
    <x v="16"/>
    <n v="6"/>
  </r>
  <r>
    <x v="2"/>
    <x v="12"/>
    <x v="247"/>
    <x v="16"/>
    <n v="8"/>
  </r>
  <r>
    <x v="2"/>
    <x v="12"/>
    <x v="248"/>
    <x v="16"/>
    <n v="6"/>
  </r>
  <r>
    <x v="2"/>
    <x v="12"/>
    <x v="249"/>
    <x v="16"/>
    <n v="12"/>
  </r>
  <r>
    <x v="2"/>
    <x v="12"/>
    <x v="250"/>
    <x v="16"/>
    <n v="4"/>
  </r>
  <r>
    <x v="2"/>
    <x v="12"/>
    <x v="251"/>
    <x v="16"/>
    <n v="6"/>
  </r>
  <r>
    <x v="2"/>
    <x v="12"/>
    <x v="252"/>
    <x v="16"/>
    <n v="1"/>
  </r>
  <r>
    <x v="2"/>
    <x v="12"/>
    <x v="253"/>
    <x v="16"/>
    <n v="3"/>
  </r>
  <r>
    <x v="2"/>
    <x v="12"/>
    <x v="254"/>
    <x v="16"/>
    <n v="9"/>
  </r>
  <r>
    <x v="2"/>
    <x v="12"/>
    <x v="255"/>
    <x v="16"/>
    <n v="5"/>
  </r>
  <r>
    <x v="2"/>
    <x v="12"/>
    <x v="256"/>
    <x v="16"/>
    <n v="20"/>
  </r>
  <r>
    <x v="2"/>
    <x v="12"/>
    <x v="257"/>
    <x v="16"/>
    <n v="9"/>
  </r>
  <r>
    <x v="2"/>
    <x v="12"/>
    <x v="233"/>
    <x v="33"/>
    <n v="11"/>
  </r>
  <r>
    <x v="2"/>
    <x v="12"/>
    <x v="234"/>
    <x v="33"/>
    <n v="1"/>
  </r>
  <r>
    <x v="2"/>
    <x v="12"/>
    <x v="235"/>
    <x v="33"/>
    <n v="1"/>
  </r>
  <r>
    <x v="2"/>
    <x v="12"/>
    <x v="236"/>
    <x v="33"/>
    <n v="2"/>
  </r>
  <r>
    <x v="2"/>
    <x v="12"/>
    <x v="237"/>
    <x v="33"/>
    <n v="5"/>
  </r>
  <r>
    <x v="2"/>
    <x v="12"/>
    <x v="238"/>
    <x v="33"/>
    <n v="10"/>
  </r>
  <r>
    <x v="2"/>
    <x v="12"/>
    <x v="239"/>
    <x v="33"/>
    <n v="12"/>
  </r>
  <r>
    <x v="2"/>
    <x v="12"/>
    <x v="240"/>
    <x v="33"/>
    <n v="3"/>
  </r>
  <r>
    <x v="2"/>
    <x v="12"/>
    <x v="241"/>
    <x v="33"/>
    <n v="10"/>
  </r>
  <r>
    <x v="2"/>
    <x v="12"/>
    <x v="242"/>
    <x v="33"/>
    <n v="6"/>
  </r>
  <r>
    <x v="2"/>
    <x v="12"/>
    <x v="243"/>
    <x v="33"/>
    <n v="9"/>
  </r>
  <r>
    <x v="2"/>
    <x v="12"/>
    <x v="258"/>
    <x v="33"/>
    <n v="1"/>
  </r>
  <r>
    <x v="2"/>
    <x v="12"/>
    <x v="244"/>
    <x v="33"/>
    <n v="22"/>
  </r>
  <r>
    <x v="2"/>
    <x v="12"/>
    <x v="245"/>
    <x v="33"/>
    <n v="3"/>
  </r>
  <r>
    <x v="2"/>
    <x v="12"/>
    <x v="246"/>
    <x v="33"/>
    <n v="7"/>
  </r>
  <r>
    <x v="2"/>
    <x v="12"/>
    <x v="247"/>
    <x v="33"/>
    <n v="5"/>
  </r>
  <r>
    <x v="2"/>
    <x v="12"/>
    <x v="248"/>
    <x v="33"/>
    <n v="3"/>
  </r>
  <r>
    <x v="2"/>
    <x v="12"/>
    <x v="249"/>
    <x v="33"/>
    <n v="3"/>
  </r>
  <r>
    <x v="2"/>
    <x v="12"/>
    <x v="250"/>
    <x v="33"/>
    <n v="3"/>
  </r>
  <r>
    <x v="2"/>
    <x v="12"/>
    <x v="251"/>
    <x v="33"/>
    <n v="2"/>
  </r>
  <r>
    <x v="2"/>
    <x v="12"/>
    <x v="252"/>
    <x v="33"/>
    <n v="3"/>
  </r>
  <r>
    <x v="2"/>
    <x v="12"/>
    <x v="253"/>
    <x v="33"/>
    <n v="11"/>
  </r>
  <r>
    <x v="2"/>
    <x v="12"/>
    <x v="254"/>
    <x v="33"/>
    <n v="9"/>
  </r>
  <r>
    <x v="2"/>
    <x v="12"/>
    <x v="255"/>
    <x v="33"/>
    <n v="6"/>
  </r>
  <r>
    <x v="2"/>
    <x v="12"/>
    <x v="256"/>
    <x v="33"/>
    <n v="9"/>
  </r>
  <r>
    <x v="2"/>
    <x v="12"/>
    <x v="257"/>
    <x v="33"/>
    <n v="13"/>
  </r>
  <r>
    <x v="2"/>
    <x v="12"/>
    <x v="233"/>
    <x v="34"/>
    <n v="5"/>
  </r>
  <r>
    <x v="2"/>
    <x v="12"/>
    <x v="234"/>
    <x v="34"/>
    <n v="1"/>
  </r>
  <r>
    <x v="2"/>
    <x v="12"/>
    <x v="235"/>
    <x v="34"/>
    <n v="1"/>
  </r>
  <r>
    <x v="2"/>
    <x v="12"/>
    <x v="238"/>
    <x v="34"/>
    <n v="1"/>
  </r>
  <r>
    <x v="2"/>
    <x v="12"/>
    <x v="239"/>
    <x v="34"/>
    <n v="4"/>
  </r>
  <r>
    <x v="2"/>
    <x v="12"/>
    <x v="240"/>
    <x v="34"/>
    <n v="1"/>
  </r>
  <r>
    <x v="2"/>
    <x v="12"/>
    <x v="241"/>
    <x v="34"/>
    <n v="2"/>
  </r>
  <r>
    <x v="2"/>
    <x v="12"/>
    <x v="242"/>
    <x v="34"/>
    <n v="1"/>
  </r>
  <r>
    <x v="2"/>
    <x v="12"/>
    <x v="243"/>
    <x v="34"/>
    <n v="1"/>
  </r>
  <r>
    <x v="2"/>
    <x v="12"/>
    <x v="244"/>
    <x v="34"/>
    <n v="5"/>
  </r>
  <r>
    <x v="2"/>
    <x v="12"/>
    <x v="246"/>
    <x v="34"/>
    <n v="1"/>
  </r>
  <r>
    <x v="2"/>
    <x v="12"/>
    <x v="249"/>
    <x v="34"/>
    <n v="1"/>
  </r>
  <r>
    <x v="2"/>
    <x v="12"/>
    <x v="251"/>
    <x v="34"/>
    <n v="1"/>
  </r>
  <r>
    <x v="2"/>
    <x v="12"/>
    <x v="253"/>
    <x v="34"/>
    <n v="2"/>
  </r>
  <r>
    <x v="2"/>
    <x v="12"/>
    <x v="254"/>
    <x v="34"/>
    <n v="1"/>
  </r>
  <r>
    <x v="2"/>
    <x v="12"/>
    <x v="255"/>
    <x v="34"/>
    <n v="1"/>
  </r>
  <r>
    <x v="2"/>
    <x v="12"/>
    <x v="256"/>
    <x v="34"/>
    <n v="3"/>
  </r>
  <r>
    <x v="2"/>
    <x v="12"/>
    <x v="257"/>
    <x v="34"/>
    <n v="1"/>
  </r>
  <r>
    <x v="2"/>
    <x v="12"/>
    <x v="233"/>
    <x v="35"/>
    <n v="4"/>
  </r>
  <r>
    <x v="2"/>
    <x v="12"/>
    <x v="235"/>
    <x v="35"/>
    <n v="1"/>
  </r>
  <r>
    <x v="2"/>
    <x v="12"/>
    <x v="236"/>
    <x v="35"/>
    <n v="1"/>
  </r>
  <r>
    <x v="2"/>
    <x v="12"/>
    <x v="237"/>
    <x v="35"/>
    <n v="1"/>
  </r>
  <r>
    <x v="2"/>
    <x v="12"/>
    <x v="239"/>
    <x v="35"/>
    <n v="1"/>
  </r>
  <r>
    <x v="2"/>
    <x v="12"/>
    <x v="241"/>
    <x v="35"/>
    <n v="2"/>
  </r>
  <r>
    <x v="2"/>
    <x v="12"/>
    <x v="242"/>
    <x v="35"/>
    <n v="2"/>
  </r>
  <r>
    <x v="2"/>
    <x v="12"/>
    <x v="243"/>
    <x v="35"/>
    <n v="1"/>
  </r>
  <r>
    <x v="2"/>
    <x v="12"/>
    <x v="244"/>
    <x v="35"/>
    <n v="3"/>
  </r>
  <r>
    <x v="2"/>
    <x v="12"/>
    <x v="246"/>
    <x v="35"/>
    <n v="1"/>
  </r>
  <r>
    <x v="2"/>
    <x v="12"/>
    <x v="247"/>
    <x v="35"/>
    <n v="1"/>
  </r>
  <r>
    <x v="2"/>
    <x v="12"/>
    <x v="250"/>
    <x v="35"/>
    <n v="1"/>
  </r>
  <r>
    <x v="2"/>
    <x v="12"/>
    <x v="251"/>
    <x v="35"/>
    <n v="1"/>
  </r>
  <r>
    <x v="2"/>
    <x v="12"/>
    <x v="255"/>
    <x v="35"/>
    <n v="1"/>
  </r>
  <r>
    <x v="2"/>
    <x v="12"/>
    <x v="256"/>
    <x v="35"/>
    <n v="1"/>
  </r>
  <r>
    <x v="2"/>
    <x v="12"/>
    <x v="238"/>
    <x v="36"/>
    <n v="4"/>
  </r>
  <r>
    <x v="2"/>
    <x v="12"/>
    <x v="242"/>
    <x v="36"/>
    <n v="1"/>
  </r>
  <r>
    <x v="2"/>
    <x v="12"/>
    <x v="234"/>
    <x v="32"/>
    <n v="131"/>
  </r>
  <r>
    <x v="2"/>
    <x v="12"/>
    <x v="237"/>
    <x v="32"/>
    <n v="915"/>
  </r>
  <r>
    <x v="2"/>
    <x v="12"/>
    <x v="238"/>
    <x v="32"/>
    <n v="241"/>
  </r>
  <r>
    <x v="2"/>
    <x v="12"/>
    <x v="241"/>
    <x v="32"/>
    <n v="454"/>
  </r>
  <r>
    <x v="2"/>
    <x v="12"/>
    <x v="242"/>
    <x v="32"/>
    <n v="1578"/>
  </r>
  <r>
    <x v="2"/>
    <x v="12"/>
    <x v="243"/>
    <x v="32"/>
    <n v="274"/>
  </r>
  <r>
    <x v="2"/>
    <x v="12"/>
    <x v="244"/>
    <x v="32"/>
    <n v="652"/>
  </r>
  <r>
    <x v="2"/>
    <x v="12"/>
    <x v="245"/>
    <x v="32"/>
    <n v="231"/>
  </r>
  <r>
    <x v="2"/>
    <x v="12"/>
    <x v="246"/>
    <x v="32"/>
    <n v="349"/>
  </r>
  <r>
    <x v="2"/>
    <x v="12"/>
    <x v="247"/>
    <x v="32"/>
    <n v="80"/>
  </r>
  <r>
    <x v="2"/>
    <x v="12"/>
    <x v="248"/>
    <x v="32"/>
    <n v="1467"/>
  </r>
  <r>
    <x v="2"/>
    <x v="12"/>
    <x v="256"/>
    <x v="32"/>
    <n v="1497"/>
  </r>
  <r>
    <x v="2"/>
    <x v="12"/>
    <x v="257"/>
    <x v="32"/>
    <n v="745"/>
  </r>
  <r>
    <x v="2"/>
    <x v="12"/>
    <x v="233"/>
    <x v="17"/>
    <n v="536"/>
  </r>
  <r>
    <x v="2"/>
    <x v="12"/>
    <x v="234"/>
    <x v="17"/>
    <n v="753"/>
  </r>
  <r>
    <x v="2"/>
    <x v="12"/>
    <x v="235"/>
    <x v="17"/>
    <n v="42"/>
  </r>
  <r>
    <x v="2"/>
    <x v="12"/>
    <x v="236"/>
    <x v="17"/>
    <n v="423"/>
  </r>
  <r>
    <x v="2"/>
    <x v="12"/>
    <x v="237"/>
    <x v="17"/>
    <n v="526"/>
  </r>
  <r>
    <x v="2"/>
    <x v="12"/>
    <x v="238"/>
    <x v="17"/>
    <n v="929"/>
  </r>
  <r>
    <x v="2"/>
    <x v="12"/>
    <x v="239"/>
    <x v="17"/>
    <n v="95"/>
  </r>
  <r>
    <x v="2"/>
    <x v="12"/>
    <x v="240"/>
    <x v="17"/>
    <n v="13"/>
  </r>
  <r>
    <x v="2"/>
    <x v="12"/>
    <x v="241"/>
    <x v="17"/>
    <n v="876"/>
  </r>
  <r>
    <x v="2"/>
    <x v="12"/>
    <x v="242"/>
    <x v="17"/>
    <n v="62"/>
  </r>
  <r>
    <x v="2"/>
    <x v="12"/>
    <x v="243"/>
    <x v="17"/>
    <n v="227"/>
  </r>
  <r>
    <x v="2"/>
    <x v="12"/>
    <x v="244"/>
    <x v="17"/>
    <n v="1294"/>
  </r>
  <r>
    <x v="2"/>
    <x v="12"/>
    <x v="245"/>
    <x v="17"/>
    <n v="931"/>
  </r>
  <r>
    <x v="2"/>
    <x v="12"/>
    <x v="246"/>
    <x v="17"/>
    <n v="912"/>
  </r>
  <r>
    <x v="2"/>
    <x v="12"/>
    <x v="247"/>
    <x v="17"/>
    <n v="1388"/>
  </r>
  <r>
    <x v="2"/>
    <x v="12"/>
    <x v="248"/>
    <x v="17"/>
    <n v="1556"/>
  </r>
  <r>
    <x v="2"/>
    <x v="12"/>
    <x v="249"/>
    <x v="17"/>
    <n v="1075"/>
  </r>
  <r>
    <x v="2"/>
    <x v="12"/>
    <x v="250"/>
    <x v="17"/>
    <n v="1046"/>
  </r>
  <r>
    <x v="2"/>
    <x v="12"/>
    <x v="251"/>
    <x v="17"/>
    <n v="288"/>
  </r>
  <r>
    <x v="2"/>
    <x v="12"/>
    <x v="252"/>
    <x v="17"/>
    <n v="145"/>
  </r>
  <r>
    <x v="2"/>
    <x v="12"/>
    <x v="253"/>
    <x v="17"/>
    <n v="253"/>
  </r>
  <r>
    <x v="2"/>
    <x v="12"/>
    <x v="254"/>
    <x v="17"/>
    <n v="1223"/>
  </r>
  <r>
    <x v="2"/>
    <x v="12"/>
    <x v="255"/>
    <x v="17"/>
    <n v="667"/>
  </r>
  <r>
    <x v="2"/>
    <x v="12"/>
    <x v="256"/>
    <x v="17"/>
    <n v="2555"/>
  </r>
  <r>
    <x v="2"/>
    <x v="12"/>
    <x v="257"/>
    <x v="17"/>
    <n v="2116"/>
  </r>
  <r>
    <x v="2"/>
    <x v="12"/>
    <x v="233"/>
    <x v="18"/>
    <n v="613"/>
  </r>
  <r>
    <x v="2"/>
    <x v="12"/>
    <x v="234"/>
    <x v="18"/>
    <n v="582"/>
  </r>
  <r>
    <x v="2"/>
    <x v="12"/>
    <x v="235"/>
    <x v="18"/>
    <n v="252"/>
  </r>
  <r>
    <x v="2"/>
    <x v="12"/>
    <x v="237"/>
    <x v="18"/>
    <n v="477"/>
  </r>
  <r>
    <x v="2"/>
    <x v="12"/>
    <x v="238"/>
    <x v="18"/>
    <n v="14"/>
  </r>
  <r>
    <x v="2"/>
    <x v="12"/>
    <x v="239"/>
    <x v="18"/>
    <n v="6"/>
  </r>
  <r>
    <x v="2"/>
    <x v="12"/>
    <x v="240"/>
    <x v="18"/>
    <n v="205"/>
  </r>
  <r>
    <x v="2"/>
    <x v="12"/>
    <x v="241"/>
    <x v="18"/>
    <n v="194"/>
  </r>
  <r>
    <x v="2"/>
    <x v="12"/>
    <x v="242"/>
    <x v="18"/>
    <n v="15"/>
  </r>
  <r>
    <x v="2"/>
    <x v="12"/>
    <x v="243"/>
    <x v="18"/>
    <n v="868"/>
  </r>
  <r>
    <x v="2"/>
    <x v="12"/>
    <x v="244"/>
    <x v="18"/>
    <n v="874"/>
  </r>
  <r>
    <x v="2"/>
    <x v="12"/>
    <x v="245"/>
    <x v="18"/>
    <n v="290"/>
  </r>
  <r>
    <x v="2"/>
    <x v="12"/>
    <x v="246"/>
    <x v="18"/>
    <n v="1151"/>
  </r>
  <r>
    <x v="2"/>
    <x v="12"/>
    <x v="247"/>
    <x v="18"/>
    <n v="603"/>
  </r>
  <r>
    <x v="2"/>
    <x v="12"/>
    <x v="248"/>
    <x v="18"/>
    <n v="85"/>
  </r>
  <r>
    <x v="2"/>
    <x v="12"/>
    <x v="249"/>
    <x v="18"/>
    <n v="2136"/>
  </r>
  <r>
    <x v="2"/>
    <x v="12"/>
    <x v="250"/>
    <x v="18"/>
    <n v="507"/>
  </r>
  <r>
    <x v="2"/>
    <x v="12"/>
    <x v="252"/>
    <x v="18"/>
    <n v="36"/>
  </r>
  <r>
    <x v="2"/>
    <x v="12"/>
    <x v="254"/>
    <x v="18"/>
    <n v="249"/>
  </r>
  <r>
    <x v="2"/>
    <x v="12"/>
    <x v="255"/>
    <x v="18"/>
    <n v="933"/>
  </r>
  <r>
    <x v="2"/>
    <x v="12"/>
    <x v="256"/>
    <x v="18"/>
    <n v="4966"/>
  </r>
  <r>
    <x v="2"/>
    <x v="12"/>
    <x v="257"/>
    <x v="18"/>
    <n v="3159"/>
  </r>
  <r>
    <x v="2"/>
    <x v="12"/>
    <x v="234"/>
    <x v="19"/>
    <n v="81590"/>
  </r>
  <r>
    <x v="2"/>
    <x v="12"/>
    <x v="254"/>
    <x v="19"/>
    <n v="5"/>
  </r>
  <r>
    <x v="2"/>
    <x v="12"/>
    <x v="233"/>
    <x v="20"/>
    <n v="5"/>
  </r>
  <r>
    <x v="2"/>
    <x v="12"/>
    <x v="249"/>
    <x v="20"/>
    <n v="34"/>
  </r>
  <r>
    <x v="2"/>
    <x v="12"/>
    <x v="254"/>
    <x v="20"/>
    <n v="10"/>
  </r>
  <r>
    <x v="2"/>
    <x v="12"/>
    <x v="256"/>
    <x v="20"/>
    <n v="7"/>
  </r>
  <r>
    <x v="2"/>
    <x v="12"/>
    <x v="233"/>
    <x v="21"/>
    <n v="4450"/>
  </r>
  <r>
    <x v="2"/>
    <x v="12"/>
    <x v="234"/>
    <x v="21"/>
    <n v="2823"/>
  </r>
  <r>
    <x v="2"/>
    <x v="12"/>
    <x v="235"/>
    <x v="21"/>
    <n v="1573"/>
  </r>
  <r>
    <x v="2"/>
    <x v="12"/>
    <x v="236"/>
    <x v="21"/>
    <n v="1265"/>
  </r>
  <r>
    <x v="2"/>
    <x v="12"/>
    <x v="237"/>
    <x v="21"/>
    <n v="2148"/>
  </r>
  <r>
    <x v="2"/>
    <x v="12"/>
    <x v="238"/>
    <x v="21"/>
    <n v="6527"/>
  </r>
  <r>
    <x v="2"/>
    <x v="12"/>
    <x v="239"/>
    <x v="21"/>
    <n v="1333"/>
  </r>
  <r>
    <x v="2"/>
    <x v="12"/>
    <x v="240"/>
    <x v="21"/>
    <n v="1872"/>
  </r>
  <r>
    <x v="2"/>
    <x v="12"/>
    <x v="241"/>
    <x v="21"/>
    <n v="6581"/>
  </r>
  <r>
    <x v="2"/>
    <x v="12"/>
    <x v="242"/>
    <x v="21"/>
    <n v="3026"/>
  </r>
  <r>
    <x v="2"/>
    <x v="12"/>
    <x v="243"/>
    <x v="21"/>
    <n v="4117"/>
  </r>
  <r>
    <x v="2"/>
    <x v="12"/>
    <x v="258"/>
    <x v="21"/>
    <n v="741"/>
  </r>
  <r>
    <x v="2"/>
    <x v="12"/>
    <x v="244"/>
    <x v="21"/>
    <n v="9904"/>
  </r>
  <r>
    <x v="2"/>
    <x v="12"/>
    <x v="245"/>
    <x v="21"/>
    <n v="4256"/>
  </r>
  <r>
    <x v="2"/>
    <x v="12"/>
    <x v="246"/>
    <x v="21"/>
    <n v="3200"/>
  </r>
  <r>
    <x v="2"/>
    <x v="12"/>
    <x v="247"/>
    <x v="21"/>
    <n v="5088"/>
  </r>
  <r>
    <x v="2"/>
    <x v="12"/>
    <x v="248"/>
    <x v="21"/>
    <n v="4035"/>
  </r>
  <r>
    <x v="2"/>
    <x v="12"/>
    <x v="249"/>
    <x v="21"/>
    <n v="4329"/>
  </r>
  <r>
    <x v="2"/>
    <x v="12"/>
    <x v="250"/>
    <x v="21"/>
    <n v="2939"/>
  </r>
  <r>
    <x v="2"/>
    <x v="12"/>
    <x v="251"/>
    <x v="21"/>
    <n v="3242"/>
  </r>
  <r>
    <x v="2"/>
    <x v="12"/>
    <x v="252"/>
    <x v="21"/>
    <n v="1501"/>
  </r>
  <r>
    <x v="2"/>
    <x v="12"/>
    <x v="253"/>
    <x v="21"/>
    <n v="2894"/>
  </r>
  <r>
    <x v="2"/>
    <x v="12"/>
    <x v="254"/>
    <x v="21"/>
    <n v="4932"/>
  </r>
  <r>
    <x v="2"/>
    <x v="12"/>
    <x v="255"/>
    <x v="21"/>
    <n v="1838"/>
  </r>
  <r>
    <x v="2"/>
    <x v="12"/>
    <x v="256"/>
    <x v="21"/>
    <n v="6036"/>
  </r>
  <r>
    <x v="2"/>
    <x v="12"/>
    <x v="257"/>
    <x v="21"/>
    <n v="6896"/>
  </r>
  <r>
    <x v="2"/>
    <x v="12"/>
    <x v="233"/>
    <x v="22"/>
    <n v="5114"/>
  </r>
  <r>
    <x v="2"/>
    <x v="12"/>
    <x v="234"/>
    <x v="22"/>
    <n v="10970"/>
  </r>
  <r>
    <x v="2"/>
    <x v="12"/>
    <x v="235"/>
    <x v="22"/>
    <n v="1248"/>
  </r>
  <r>
    <x v="2"/>
    <x v="12"/>
    <x v="236"/>
    <x v="22"/>
    <n v="7962"/>
  </r>
  <r>
    <x v="2"/>
    <x v="12"/>
    <x v="237"/>
    <x v="22"/>
    <n v="1628"/>
  </r>
  <r>
    <x v="2"/>
    <x v="12"/>
    <x v="238"/>
    <x v="22"/>
    <n v="3170"/>
  </r>
  <r>
    <x v="2"/>
    <x v="12"/>
    <x v="239"/>
    <x v="22"/>
    <n v="10"/>
  </r>
  <r>
    <x v="2"/>
    <x v="12"/>
    <x v="240"/>
    <x v="22"/>
    <n v="25"/>
  </r>
  <r>
    <x v="2"/>
    <x v="12"/>
    <x v="241"/>
    <x v="22"/>
    <n v="94"/>
  </r>
  <r>
    <x v="2"/>
    <x v="12"/>
    <x v="242"/>
    <x v="22"/>
    <n v="51"/>
  </r>
  <r>
    <x v="2"/>
    <x v="12"/>
    <x v="243"/>
    <x v="22"/>
    <n v="109"/>
  </r>
  <r>
    <x v="2"/>
    <x v="12"/>
    <x v="258"/>
    <x v="22"/>
    <n v="19"/>
  </r>
  <r>
    <x v="2"/>
    <x v="12"/>
    <x v="244"/>
    <x v="22"/>
    <n v="158"/>
  </r>
  <r>
    <x v="2"/>
    <x v="12"/>
    <x v="245"/>
    <x v="22"/>
    <n v="530"/>
  </r>
  <r>
    <x v="2"/>
    <x v="12"/>
    <x v="246"/>
    <x v="22"/>
    <n v="111"/>
  </r>
  <r>
    <x v="2"/>
    <x v="12"/>
    <x v="247"/>
    <x v="22"/>
    <n v="1181"/>
  </r>
  <r>
    <x v="2"/>
    <x v="12"/>
    <x v="248"/>
    <x v="22"/>
    <n v="1240"/>
  </r>
  <r>
    <x v="2"/>
    <x v="12"/>
    <x v="249"/>
    <x v="22"/>
    <n v="210"/>
  </r>
  <r>
    <x v="2"/>
    <x v="12"/>
    <x v="250"/>
    <x v="22"/>
    <n v="147"/>
  </r>
  <r>
    <x v="2"/>
    <x v="12"/>
    <x v="251"/>
    <x v="22"/>
    <n v="3344"/>
  </r>
  <r>
    <x v="2"/>
    <x v="12"/>
    <x v="252"/>
    <x v="22"/>
    <n v="15"/>
  </r>
  <r>
    <x v="2"/>
    <x v="12"/>
    <x v="253"/>
    <x v="22"/>
    <n v="2011"/>
  </r>
  <r>
    <x v="2"/>
    <x v="12"/>
    <x v="254"/>
    <x v="22"/>
    <n v="7136"/>
  </r>
  <r>
    <x v="2"/>
    <x v="12"/>
    <x v="255"/>
    <x v="22"/>
    <n v="440"/>
  </r>
  <r>
    <x v="2"/>
    <x v="12"/>
    <x v="256"/>
    <x v="22"/>
    <n v="24692"/>
  </r>
  <r>
    <x v="2"/>
    <x v="12"/>
    <x v="257"/>
    <x v="22"/>
    <n v="95"/>
  </r>
  <r>
    <x v="2"/>
    <x v="12"/>
    <x v="234"/>
    <x v="23"/>
    <n v="14"/>
  </r>
  <r>
    <x v="2"/>
    <x v="12"/>
    <x v="237"/>
    <x v="23"/>
    <n v="6"/>
  </r>
  <r>
    <x v="2"/>
    <x v="12"/>
    <x v="238"/>
    <x v="23"/>
    <n v="426"/>
  </r>
  <r>
    <x v="2"/>
    <x v="12"/>
    <x v="239"/>
    <x v="23"/>
    <n v="145"/>
  </r>
  <r>
    <x v="2"/>
    <x v="12"/>
    <x v="240"/>
    <x v="23"/>
    <n v="60"/>
  </r>
  <r>
    <x v="2"/>
    <x v="12"/>
    <x v="241"/>
    <x v="23"/>
    <n v="49"/>
  </r>
  <r>
    <x v="2"/>
    <x v="12"/>
    <x v="242"/>
    <x v="23"/>
    <n v="29"/>
  </r>
  <r>
    <x v="2"/>
    <x v="12"/>
    <x v="243"/>
    <x v="23"/>
    <n v="249"/>
  </r>
  <r>
    <x v="2"/>
    <x v="12"/>
    <x v="258"/>
    <x v="23"/>
    <n v="39"/>
  </r>
  <r>
    <x v="2"/>
    <x v="12"/>
    <x v="244"/>
    <x v="23"/>
    <n v="653"/>
  </r>
  <r>
    <x v="2"/>
    <x v="12"/>
    <x v="247"/>
    <x v="23"/>
    <n v="4"/>
  </r>
  <r>
    <x v="2"/>
    <x v="12"/>
    <x v="248"/>
    <x v="23"/>
    <n v="4"/>
  </r>
  <r>
    <x v="2"/>
    <x v="12"/>
    <x v="249"/>
    <x v="23"/>
    <n v="1"/>
  </r>
  <r>
    <x v="2"/>
    <x v="12"/>
    <x v="250"/>
    <x v="23"/>
    <n v="4"/>
  </r>
  <r>
    <x v="2"/>
    <x v="12"/>
    <x v="251"/>
    <x v="23"/>
    <n v="2"/>
  </r>
  <r>
    <x v="2"/>
    <x v="12"/>
    <x v="253"/>
    <x v="23"/>
    <n v="1"/>
  </r>
  <r>
    <x v="2"/>
    <x v="12"/>
    <x v="254"/>
    <x v="23"/>
    <n v="75"/>
  </r>
  <r>
    <x v="2"/>
    <x v="12"/>
    <x v="256"/>
    <x v="23"/>
    <n v="285"/>
  </r>
  <r>
    <x v="2"/>
    <x v="12"/>
    <x v="257"/>
    <x v="23"/>
    <n v="229"/>
  </r>
  <r>
    <x v="2"/>
    <x v="12"/>
    <x v="237"/>
    <x v="24"/>
    <n v="2"/>
  </r>
  <r>
    <x v="2"/>
    <x v="12"/>
    <x v="238"/>
    <x v="24"/>
    <n v="287"/>
  </r>
  <r>
    <x v="2"/>
    <x v="12"/>
    <x v="239"/>
    <x v="24"/>
    <n v="369"/>
  </r>
  <r>
    <x v="2"/>
    <x v="12"/>
    <x v="240"/>
    <x v="24"/>
    <n v="1012"/>
  </r>
  <r>
    <x v="2"/>
    <x v="12"/>
    <x v="241"/>
    <x v="24"/>
    <n v="1219"/>
  </r>
  <r>
    <x v="2"/>
    <x v="12"/>
    <x v="242"/>
    <x v="24"/>
    <n v="33"/>
  </r>
  <r>
    <x v="2"/>
    <x v="12"/>
    <x v="243"/>
    <x v="24"/>
    <n v="281"/>
  </r>
  <r>
    <x v="2"/>
    <x v="12"/>
    <x v="258"/>
    <x v="24"/>
    <n v="2"/>
  </r>
  <r>
    <x v="2"/>
    <x v="12"/>
    <x v="244"/>
    <x v="24"/>
    <n v="249"/>
  </r>
  <r>
    <x v="2"/>
    <x v="12"/>
    <x v="254"/>
    <x v="24"/>
    <n v="135"/>
  </r>
  <r>
    <x v="2"/>
    <x v="12"/>
    <x v="256"/>
    <x v="24"/>
    <n v="258"/>
  </r>
  <r>
    <x v="2"/>
    <x v="12"/>
    <x v="257"/>
    <x v="24"/>
    <n v="417"/>
  </r>
  <r>
    <x v="2"/>
    <x v="12"/>
    <x v="233"/>
    <x v="25"/>
    <n v="19358"/>
  </r>
  <r>
    <x v="2"/>
    <x v="12"/>
    <x v="234"/>
    <x v="25"/>
    <n v="19925"/>
  </r>
  <r>
    <x v="2"/>
    <x v="12"/>
    <x v="235"/>
    <x v="25"/>
    <n v="3355"/>
  </r>
  <r>
    <x v="2"/>
    <x v="12"/>
    <x v="236"/>
    <x v="25"/>
    <n v="11761"/>
  </r>
  <r>
    <x v="2"/>
    <x v="12"/>
    <x v="237"/>
    <x v="25"/>
    <n v="12090"/>
  </r>
  <r>
    <x v="2"/>
    <x v="12"/>
    <x v="238"/>
    <x v="25"/>
    <n v="22203"/>
  </r>
  <r>
    <x v="2"/>
    <x v="12"/>
    <x v="239"/>
    <x v="25"/>
    <n v="4907"/>
  </r>
  <r>
    <x v="2"/>
    <x v="12"/>
    <x v="240"/>
    <x v="25"/>
    <n v="3133"/>
  </r>
  <r>
    <x v="2"/>
    <x v="12"/>
    <x v="241"/>
    <x v="25"/>
    <n v="24193"/>
  </r>
  <r>
    <x v="2"/>
    <x v="12"/>
    <x v="242"/>
    <x v="25"/>
    <n v="6960"/>
  </r>
  <r>
    <x v="2"/>
    <x v="12"/>
    <x v="243"/>
    <x v="25"/>
    <n v="10036"/>
  </r>
  <r>
    <x v="2"/>
    <x v="12"/>
    <x v="258"/>
    <x v="25"/>
    <n v="1270"/>
  </r>
  <r>
    <x v="2"/>
    <x v="12"/>
    <x v="244"/>
    <x v="25"/>
    <n v="36426"/>
  </r>
  <r>
    <x v="2"/>
    <x v="12"/>
    <x v="245"/>
    <x v="25"/>
    <n v="20665"/>
  </r>
  <r>
    <x v="2"/>
    <x v="12"/>
    <x v="246"/>
    <x v="25"/>
    <n v="20808"/>
  </r>
  <r>
    <x v="2"/>
    <x v="12"/>
    <x v="247"/>
    <x v="25"/>
    <n v="29905"/>
  </r>
  <r>
    <x v="2"/>
    <x v="12"/>
    <x v="248"/>
    <x v="25"/>
    <n v="26695"/>
  </r>
  <r>
    <x v="2"/>
    <x v="12"/>
    <x v="249"/>
    <x v="25"/>
    <n v="20744"/>
  </r>
  <r>
    <x v="2"/>
    <x v="12"/>
    <x v="250"/>
    <x v="25"/>
    <n v="19472"/>
  </r>
  <r>
    <x v="2"/>
    <x v="12"/>
    <x v="251"/>
    <x v="25"/>
    <n v="13365"/>
  </r>
  <r>
    <x v="2"/>
    <x v="12"/>
    <x v="252"/>
    <x v="25"/>
    <n v="7057"/>
  </r>
  <r>
    <x v="2"/>
    <x v="12"/>
    <x v="253"/>
    <x v="25"/>
    <n v="12661"/>
  </r>
  <r>
    <x v="2"/>
    <x v="12"/>
    <x v="254"/>
    <x v="25"/>
    <n v="25377"/>
  </r>
  <r>
    <x v="2"/>
    <x v="12"/>
    <x v="255"/>
    <x v="25"/>
    <n v="10248"/>
  </r>
  <r>
    <x v="2"/>
    <x v="12"/>
    <x v="256"/>
    <x v="25"/>
    <n v="39429"/>
  </r>
  <r>
    <x v="2"/>
    <x v="12"/>
    <x v="257"/>
    <x v="25"/>
    <n v="39871"/>
  </r>
  <r>
    <x v="2"/>
    <x v="12"/>
    <x v="233"/>
    <x v="26"/>
    <n v="1"/>
  </r>
  <r>
    <x v="2"/>
    <x v="12"/>
    <x v="234"/>
    <x v="26"/>
    <n v="2"/>
  </r>
  <r>
    <x v="2"/>
    <x v="12"/>
    <x v="235"/>
    <x v="26"/>
    <n v="1"/>
  </r>
  <r>
    <x v="2"/>
    <x v="12"/>
    <x v="238"/>
    <x v="26"/>
    <n v="13"/>
  </r>
  <r>
    <x v="2"/>
    <x v="12"/>
    <x v="239"/>
    <x v="26"/>
    <n v="2"/>
  </r>
  <r>
    <x v="2"/>
    <x v="12"/>
    <x v="242"/>
    <x v="26"/>
    <n v="16"/>
  </r>
  <r>
    <x v="2"/>
    <x v="12"/>
    <x v="243"/>
    <x v="26"/>
    <n v="498"/>
  </r>
  <r>
    <x v="2"/>
    <x v="12"/>
    <x v="244"/>
    <x v="26"/>
    <n v="1"/>
  </r>
  <r>
    <x v="2"/>
    <x v="12"/>
    <x v="245"/>
    <x v="26"/>
    <n v="2"/>
  </r>
  <r>
    <x v="2"/>
    <x v="12"/>
    <x v="247"/>
    <x v="26"/>
    <n v="1"/>
  </r>
  <r>
    <x v="2"/>
    <x v="12"/>
    <x v="250"/>
    <x v="26"/>
    <n v="1"/>
  </r>
  <r>
    <x v="2"/>
    <x v="12"/>
    <x v="251"/>
    <x v="26"/>
    <n v="2"/>
  </r>
  <r>
    <x v="2"/>
    <x v="12"/>
    <x v="254"/>
    <x v="26"/>
    <n v="6"/>
  </r>
  <r>
    <x v="2"/>
    <x v="12"/>
    <x v="255"/>
    <x v="26"/>
    <n v="3"/>
  </r>
  <r>
    <x v="2"/>
    <x v="12"/>
    <x v="256"/>
    <x v="26"/>
    <n v="54"/>
  </r>
  <r>
    <x v="2"/>
    <x v="12"/>
    <x v="257"/>
    <x v="26"/>
    <n v="54"/>
  </r>
  <r>
    <x v="2"/>
    <x v="12"/>
    <x v="242"/>
    <x v="27"/>
    <n v="35"/>
  </r>
  <r>
    <x v="2"/>
    <x v="12"/>
    <x v="243"/>
    <x v="27"/>
    <n v="649"/>
  </r>
  <r>
    <x v="2"/>
    <x v="12"/>
    <x v="244"/>
    <x v="27"/>
    <n v="60"/>
  </r>
  <r>
    <x v="2"/>
    <x v="12"/>
    <x v="247"/>
    <x v="27"/>
    <n v="10"/>
  </r>
  <r>
    <x v="2"/>
    <x v="12"/>
    <x v="233"/>
    <x v="28"/>
    <n v="1"/>
  </r>
  <r>
    <x v="2"/>
    <x v="12"/>
    <x v="234"/>
    <x v="28"/>
    <n v="9"/>
  </r>
  <r>
    <x v="2"/>
    <x v="12"/>
    <x v="236"/>
    <x v="28"/>
    <n v="3"/>
  </r>
  <r>
    <x v="2"/>
    <x v="12"/>
    <x v="237"/>
    <x v="28"/>
    <n v="16"/>
  </r>
  <r>
    <x v="2"/>
    <x v="12"/>
    <x v="238"/>
    <x v="28"/>
    <n v="84"/>
  </r>
  <r>
    <x v="2"/>
    <x v="12"/>
    <x v="239"/>
    <x v="28"/>
    <n v="16"/>
  </r>
  <r>
    <x v="2"/>
    <x v="12"/>
    <x v="240"/>
    <x v="28"/>
    <n v="3"/>
  </r>
  <r>
    <x v="2"/>
    <x v="12"/>
    <x v="241"/>
    <x v="28"/>
    <n v="31"/>
  </r>
  <r>
    <x v="2"/>
    <x v="12"/>
    <x v="242"/>
    <x v="28"/>
    <n v="27"/>
  </r>
  <r>
    <x v="2"/>
    <x v="12"/>
    <x v="243"/>
    <x v="28"/>
    <n v="919"/>
  </r>
  <r>
    <x v="2"/>
    <x v="12"/>
    <x v="258"/>
    <x v="28"/>
    <n v="4"/>
  </r>
  <r>
    <x v="2"/>
    <x v="12"/>
    <x v="244"/>
    <x v="28"/>
    <n v="55"/>
  </r>
  <r>
    <x v="2"/>
    <x v="12"/>
    <x v="245"/>
    <x v="28"/>
    <n v="4"/>
  </r>
  <r>
    <x v="2"/>
    <x v="12"/>
    <x v="246"/>
    <x v="28"/>
    <n v="1"/>
  </r>
  <r>
    <x v="2"/>
    <x v="12"/>
    <x v="247"/>
    <x v="28"/>
    <n v="70"/>
  </r>
  <r>
    <x v="2"/>
    <x v="12"/>
    <x v="248"/>
    <x v="28"/>
    <n v="12"/>
  </r>
  <r>
    <x v="2"/>
    <x v="12"/>
    <x v="249"/>
    <x v="28"/>
    <n v="12"/>
  </r>
  <r>
    <x v="2"/>
    <x v="12"/>
    <x v="250"/>
    <x v="28"/>
    <n v="12"/>
  </r>
  <r>
    <x v="2"/>
    <x v="12"/>
    <x v="251"/>
    <x v="28"/>
    <n v="4"/>
  </r>
  <r>
    <x v="2"/>
    <x v="12"/>
    <x v="252"/>
    <x v="28"/>
    <n v="2"/>
  </r>
  <r>
    <x v="2"/>
    <x v="12"/>
    <x v="253"/>
    <x v="28"/>
    <n v="2"/>
  </r>
  <r>
    <x v="2"/>
    <x v="12"/>
    <x v="254"/>
    <x v="28"/>
    <n v="58"/>
  </r>
  <r>
    <x v="2"/>
    <x v="12"/>
    <x v="255"/>
    <x v="28"/>
    <n v="18"/>
  </r>
  <r>
    <x v="2"/>
    <x v="12"/>
    <x v="256"/>
    <x v="28"/>
    <n v="97"/>
  </r>
  <r>
    <x v="2"/>
    <x v="12"/>
    <x v="257"/>
    <x v="28"/>
    <n v="76"/>
  </r>
  <r>
    <x v="2"/>
    <x v="12"/>
    <x v="233"/>
    <x v="29"/>
    <n v="19360"/>
  </r>
  <r>
    <x v="2"/>
    <x v="12"/>
    <x v="234"/>
    <x v="29"/>
    <n v="19950"/>
  </r>
  <r>
    <x v="2"/>
    <x v="12"/>
    <x v="235"/>
    <x v="29"/>
    <n v="3356"/>
  </r>
  <r>
    <x v="2"/>
    <x v="12"/>
    <x v="236"/>
    <x v="29"/>
    <n v="11764"/>
  </r>
  <r>
    <x v="2"/>
    <x v="12"/>
    <x v="237"/>
    <x v="29"/>
    <n v="12114"/>
  </r>
  <r>
    <x v="2"/>
    <x v="12"/>
    <x v="238"/>
    <x v="29"/>
    <n v="23049"/>
  </r>
  <r>
    <x v="2"/>
    <x v="12"/>
    <x v="239"/>
    <x v="29"/>
    <n v="5471"/>
  </r>
  <r>
    <x v="2"/>
    <x v="12"/>
    <x v="240"/>
    <x v="29"/>
    <n v="4259"/>
  </r>
  <r>
    <x v="2"/>
    <x v="12"/>
    <x v="241"/>
    <x v="29"/>
    <n v="25518"/>
  </r>
  <r>
    <x v="2"/>
    <x v="12"/>
    <x v="242"/>
    <x v="29"/>
    <n v="7100"/>
  </r>
  <r>
    <x v="2"/>
    <x v="12"/>
    <x v="243"/>
    <x v="29"/>
    <n v="12686"/>
  </r>
  <r>
    <x v="2"/>
    <x v="12"/>
    <x v="258"/>
    <x v="29"/>
    <n v="1315"/>
  </r>
  <r>
    <x v="2"/>
    <x v="12"/>
    <x v="244"/>
    <x v="29"/>
    <n v="37488"/>
  </r>
  <r>
    <x v="2"/>
    <x v="12"/>
    <x v="245"/>
    <x v="29"/>
    <n v="20671"/>
  </r>
  <r>
    <x v="2"/>
    <x v="12"/>
    <x v="246"/>
    <x v="29"/>
    <n v="20809"/>
  </r>
  <r>
    <x v="2"/>
    <x v="12"/>
    <x v="247"/>
    <x v="29"/>
    <n v="29997"/>
  </r>
  <r>
    <x v="2"/>
    <x v="12"/>
    <x v="248"/>
    <x v="29"/>
    <n v="26735"/>
  </r>
  <r>
    <x v="2"/>
    <x v="12"/>
    <x v="249"/>
    <x v="29"/>
    <n v="20757"/>
  </r>
  <r>
    <x v="2"/>
    <x v="12"/>
    <x v="250"/>
    <x v="29"/>
    <n v="19489"/>
  </r>
  <r>
    <x v="2"/>
    <x v="12"/>
    <x v="251"/>
    <x v="29"/>
    <n v="13373"/>
  </r>
  <r>
    <x v="2"/>
    <x v="12"/>
    <x v="252"/>
    <x v="29"/>
    <n v="7059"/>
  </r>
  <r>
    <x v="2"/>
    <x v="12"/>
    <x v="253"/>
    <x v="29"/>
    <n v="12664"/>
  </r>
  <r>
    <x v="2"/>
    <x v="12"/>
    <x v="254"/>
    <x v="29"/>
    <n v="25670"/>
  </r>
  <r>
    <x v="2"/>
    <x v="12"/>
    <x v="255"/>
    <x v="29"/>
    <n v="10269"/>
  </r>
  <r>
    <x v="2"/>
    <x v="12"/>
    <x v="256"/>
    <x v="29"/>
    <n v="40186"/>
  </r>
  <r>
    <x v="2"/>
    <x v="12"/>
    <x v="257"/>
    <x v="29"/>
    <n v="40667"/>
  </r>
  <r>
    <x v="2"/>
    <x v="12"/>
    <x v="233"/>
    <x v="37"/>
    <n v="435"/>
  </r>
  <r>
    <x v="2"/>
    <x v="12"/>
    <x v="234"/>
    <x v="37"/>
    <n v="18"/>
  </r>
  <r>
    <x v="2"/>
    <x v="12"/>
    <x v="235"/>
    <x v="37"/>
    <n v="60"/>
  </r>
  <r>
    <x v="2"/>
    <x v="12"/>
    <x v="236"/>
    <x v="37"/>
    <n v="332"/>
  </r>
  <r>
    <x v="2"/>
    <x v="12"/>
    <x v="237"/>
    <x v="37"/>
    <n v="280"/>
  </r>
  <r>
    <x v="2"/>
    <x v="12"/>
    <x v="238"/>
    <x v="37"/>
    <n v="1052"/>
  </r>
  <r>
    <x v="2"/>
    <x v="12"/>
    <x v="239"/>
    <x v="37"/>
    <n v="645"/>
  </r>
  <r>
    <x v="2"/>
    <x v="12"/>
    <x v="240"/>
    <x v="37"/>
    <n v="371"/>
  </r>
  <r>
    <x v="2"/>
    <x v="12"/>
    <x v="241"/>
    <x v="37"/>
    <n v="1266"/>
  </r>
  <r>
    <x v="2"/>
    <x v="12"/>
    <x v="242"/>
    <x v="37"/>
    <n v="49"/>
  </r>
  <r>
    <x v="2"/>
    <x v="12"/>
    <x v="243"/>
    <x v="37"/>
    <n v="648"/>
  </r>
  <r>
    <x v="2"/>
    <x v="12"/>
    <x v="258"/>
    <x v="37"/>
    <n v="107"/>
  </r>
  <r>
    <x v="2"/>
    <x v="12"/>
    <x v="244"/>
    <x v="37"/>
    <n v="2393"/>
  </r>
  <r>
    <x v="2"/>
    <x v="12"/>
    <x v="245"/>
    <x v="37"/>
    <n v="148"/>
  </r>
  <r>
    <x v="2"/>
    <x v="12"/>
    <x v="246"/>
    <x v="37"/>
    <n v="617"/>
  </r>
  <r>
    <x v="2"/>
    <x v="12"/>
    <x v="247"/>
    <x v="37"/>
    <n v="517"/>
  </r>
  <r>
    <x v="2"/>
    <x v="12"/>
    <x v="248"/>
    <x v="37"/>
    <n v="217"/>
  </r>
  <r>
    <x v="2"/>
    <x v="12"/>
    <x v="249"/>
    <x v="37"/>
    <n v="473"/>
  </r>
  <r>
    <x v="2"/>
    <x v="12"/>
    <x v="251"/>
    <x v="37"/>
    <n v="592"/>
  </r>
  <r>
    <x v="2"/>
    <x v="12"/>
    <x v="252"/>
    <x v="37"/>
    <n v="266"/>
  </r>
  <r>
    <x v="2"/>
    <x v="12"/>
    <x v="253"/>
    <x v="37"/>
    <n v="647"/>
  </r>
  <r>
    <x v="2"/>
    <x v="12"/>
    <x v="254"/>
    <x v="37"/>
    <n v="538"/>
  </r>
  <r>
    <x v="2"/>
    <x v="12"/>
    <x v="255"/>
    <x v="37"/>
    <n v="492"/>
  </r>
  <r>
    <x v="2"/>
    <x v="12"/>
    <x v="256"/>
    <x v="37"/>
    <n v="668"/>
  </r>
  <r>
    <x v="2"/>
    <x v="12"/>
    <x v="257"/>
    <x v="37"/>
    <n v="1778"/>
  </r>
  <r>
    <x v="2"/>
    <x v="12"/>
    <x v="233"/>
    <x v="38"/>
    <n v="238"/>
  </r>
  <r>
    <x v="2"/>
    <x v="12"/>
    <x v="235"/>
    <x v="38"/>
    <n v="30"/>
  </r>
  <r>
    <x v="2"/>
    <x v="12"/>
    <x v="238"/>
    <x v="38"/>
    <n v="42"/>
  </r>
  <r>
    <x v="2"/>
    <x v="12"/>
    <x v="239"/>
    <x v="38"/>
    <n v="22"/>
  </r>
  <r>
    <x v="2"/>
    <x v="12"/>
    <x v="240"/>
    <x v="38"/>
    <n v="8"/>
  </r>
  <r>
    <x v="2"/>
    <x v="12"/>
    <x v="241"/>
    <x v="38"/>
    <n v="176"/>
  </r>
  <r>
    <x v="2"/>
    <x v="12"/>
    <x v="242"/>
    <x v="38"/>
    <n v="9"/>
  </r>
  <r>
    <x v="2"/>
    <x v="12"/>
    <x v="243"/>
    <x v="38"/>
    <n v="24"/>
  </r>
  <r>
    <x v="2"/>
    <x v="12"/>
    <x v="244"/>
    <x v="38"/>
    <n v="163"/>
  </r>
  <r>
    <x v="2"/>
    <x v="12"/>
    <x v="246"/>
    <x v="38"/>
    <n v="15"/>
  </r>
  <r>
    <x v="2"/>
    <x v="12"/>
    <x v="249"/>
    <x v="38"/>
    <n v="48"/>
  </r>
  <r>
    <x v="2"/>
    <x v="12"/>
    <x v="251"/>
    <x v="38"/>
    <n v="11"/>
  </r>
  <r>
    <x v="2"/>
    <x v="12"/>
    <x v="253"/>
    <x v="38"/>
    <n v="47"/>
  </r>
  <r>
    <x v="2"/>
    <x v="12"/>
    <x v="255"/>
    <x v="38"/>
    <n v="17"/>
  </r>
  <r>
    <x v="2"/>
    <x v="12"/>
    <x v="256"/>
    <x v="38"/>
    <n v="12"/>
  </r>
  <r>
    <x v="2"/>
    <x v="12"/>
    <x v="257"/>
    <x v="38"/>
    <n v="58"/>
  </r>
  <r>
    <x v="2"/>
    <x v="12"/>
    <x v="235"/>
    <x v="39"/>
    <n v="1"/>
  </r>
  <r>
    <x v="2"/>
    <x v="12"/>
    <x v="236"/>
    <x v="39"/>
    <n v="3"/>
  </r>
  <r>
    <x v="2"/>
    <x v="12"/>
    <x v="237"/>
    <x v="39"/>
    <n v="1"/>
  </r>
  <r>
    <x v="2"/>
    <x v="12"/>
    <x v="239"/>
    <x v="39"/>
    <n v="12"/>
  </r>
  <r>
    <x v="2"/>
    <x v="12"/>
    <x v="241"/>
    <x v="39"/>
    <n v="12"/>
  </r>
  <r>
    <x v="2"/>
    <x v="12"/>
    <x v="243"/>
    <x v="39"/>
    <n v="1"/>
  </r>
  <r>
    <x v="2"/>
    <x v="12"/>
    <x v="244"/>
    <x v="39"/>
    <n v="11"/>
  </r>
  <r>
    <x v="2"/>
    <x v="12"/>
    <x v="246"/>
    <x v="39"/>
    <n v="5"/>
  </r>
  <r>
    <x v="2"/>
    <x v="12"/>
    <x v="247"/>
    <x v="39"/>
    <n v="12"/>
  </r>
  <r>
    <x v="2"/>
    <x v="12"/>
    <x v="251"/>
    <x v="39"/>
    <n v="19"/>
  </r>
  <r>
    <x v="2"/>
    <x v="12"/>
    <x v="255"/>
    <x v="39"/>
    <n v="1"/>
  </r>
  <r>
    <x v="2"/>
    <x v="12"/>
    <x v="256"/>
    <x v="39"/>
    <n v="5"/>
  </r>
  <r>
    <x v="2"/>
    <x v="12"/>
    <x v="238"/>
    <x v="40"/>
    <n v="48"/>
  </r>
  <r>
    <x v="2"/>
    <x v="12"/>
    <x v="233"/>
    <x v="30"/>
    <n v="47"/>
  </r>
  <r>
    <x v="2"/>
    <x v="12"/>
    <x v="234"/>
    <x v="30"/>
    <n v="76"/>
  </r>
  <r>
    <x v="2"/>
    <x v="12"/>
    <x v="235"/>
    <x v="30"/>
    <n v="17"/>
  </r>
  <r>
    <x v="2"/>
    <x v="12"/>
    <x v="237"/>
    <x v="30"/>
    <n v="26"/>
  </r>
  <r>
    <x v="2"/>
    <x v="12"/>
    <x v="240"/>
    <x v="30"/>
    <n v="16"/>
  </r>
  <r>
    <x v="2"/>
    <x v="12"/>
    <x v="241"/>
    <x v="30"/>
    <n v="16"/>
  </r>
  <r>
    <x v="2"/>
    <x v="12"/>
    <x v="242"/>
    <x v="30"/>
    <n v="2"/>
  </r>
  <r>
    <x v="2"/>
    <x v="12"/>
    <x v="243"/>
    <x v="30"/>
    <n v="52"/>
  </r>
  <r>
    <x v="2"/>
    <x v="12"/>
    <x v="244"/>
    <x v="30"/>
    <n v="80"/>
  </r>
  <r>
    <x v="2"/>
    <x v="12"/>
    <x v="245"/>
    <x v="30"/>
    <n v="16"/>
  </r>
  <r>
    <x v="2"/>
    <x v="12"/>
    <x v="246"/>
    <x v="30"/>
    <n v="61"/>
  </r>
  <r>
    <x v="2"/>
    <x v="12"/>
    <x v="247"/>
    <x v="30"/>
    <n v="21"/>
  </r>
  <r>
    <x v="2"/>
    <x v="12"/>
    <x v="248"/>
    <x v="30"/>
    <n v="13"/>
  </r>
  <r>
    <x v="2"/>
    <x v="12"/>
    <x v="249"/>
    <x v="30"/>
    <n v="107"/>
  </r>
  <r>
    <x v="2"/>
    <x v="12"/>
    <x v="250"/>
    <x v="30"/>
    <n v="16"/>
  </r>
  <r>
    <x v="2"/>
    <x v="12"/>
    <x v="251"/>
    <x v="30"/>
    <n v="11"/>
  </r>
  <r>
    <x v="2"/>
    <x v="12"/>
    <x v="254"/>
    <x v="30"/>
    <n v="33"/>
  </r>
  <r>
    <x v="2"/>
    <x v="12"/>
    <x v="255"/>
    <x v="30"/>
    <n v="44"/>
  </r>
  <r>
    <x v="2"/>
    <x v="12"/>
    <x v="256"/>
    <x v="30"/>
    <n v="533"/>
  </r>
  <r>
    <x v="2"/>
    <x v="12"/>
    <x v="257"/>
    <x v="30"/>
    <n v="348"/>
  </r>
  <r>
    <x v="2"/>
    <x v="13"/>
    <x v="259"/>
    <x v="0"/>
    <n v="105"/>
  </r>
  <r>
    <x v="2"/>
    <x v="13"/>
    <x v="294"/>
    <x v="0"/>
    <n v="4"/>
  </r>
  <r>
    <x v="2"/>
    <x v="13"/>
    <x v="260"/>
    <x v="0"/>
    <n v="73"/>
  </r>
  <r>
    <x v="2"/>
    <x v="13"/>
    <x v="261"/>
    <x v="0"/>
    <n v="90"/>
  </r>
  <r>
    <x v="2"/>
    <x v="13"/>
    <x v="262"/>
    <x v="0"/>
    <n v="27"/>
  </r>
  <r>
    <x v="2"/>
    <x v="13"/>
    <x v="263"/>
    <x v="0"/>
    <n v="26"/>
  </r>
  <r>
    <x v="2"/>
    <x v="13"/>
    <x v="264"/>
    <x v="0"/>
    <n v="37"/>
  </r>
  <r>
    <x v="2"/>
    <x v="13"/>
    <x v="265"/>
    <x v="0"/>
    <n v="40"/>
  </r>
  <r>
    <x v="2"/>
    <x v="13"/>
    <x v="266"/>
    <x v="0"/>
    <n v="24"/>
  </r>
  <r>
    <x v="2"/>
    <x v="13"/>
    <x v="267"/>
    <x v="0"/>
    <n v="52"/>
  </r>
  <r>
    <x v="2"/>
    <x v="13"/>
    <x v="268"/>
    <x v="0"/>
    <n v="36"/>
  </r>
  <r>
    <x v="2"/>
    <x v="13"/>
    <x v="269"/>
    <x v="0"/>
    <n v="17"/>
  </r>
  <r>
    <x v="2"/>
    <x v="13"/>
    <x v="270"/>
    <x v="0"/>
    <n v="29"/>
  </r>
  <r>
    <x v="2"/>
    <x v="13"/>
    <x v="271"/>
    <x v="0"/>
    <n v="15"/>
  </r>
  <r>
    <x v="2"/>
    <x v="13"/>
    <x v="272"/>
    <x v="0"/>
    <n v="39"/>
  </r>
  <r>
    <x v="2"/>
    <x v="13"/>
    <x v="273"/>
    <x v="0"/>
    <n v="15"/>
  </r>
  <r>
    <x v="2"/>
    <x v="13"/>
    <x v="274"/>
    <x v="0"/>
    <n v="7"/>
  </r>
  <r>
    <x v="2"/>
    <x v="13"/>
    <x v="275"/>
    <x v="0"/>
    <n v="55"/>
  </r>
  <r>
    <x v="2"/>
    <x v="13"/>
    <x v="276"/>
    <x v="0"/>
    <n v="75"/>
  </r>
  <r>
    <x v="2"/>
    <x v="13"/>
    <x v="277"/>
    <x v="0"/>
    <n v="71"/>
  </r>
  <r>
    <x v="2"/>
    <x v="13"/>
    <x v="278"/>
    <x v="0"/>
    <n v="181"/>
  </r>
  <r>
    <x v="2"/>
    <x v="13"/>
    <x v="279"/>
    <x v="0"/>
    <n v="218"/>
  </r>
  <r>
    <x v="2"/>
    <x v="13"/>
    <x v="280"/>
    <x v="0"/>
    <n v="10"/>
  </r>
  <r>
    <x v="2"/>
    <x v="13"/>
    <x v="281"/>
    <x v="0"/>
    <n v="44"/>
  </r>
  <r>
    <x v="2"/>
    <x v="13"/>
    <x v="282"/>
    <x v="0"/>
    <n v="238"/>
  </r>
  <r>
    <x v="2"/>
    <x v="13"/>
    <x v="283"/>
    <x v="0"/>
    <n v="289"/>
  </r>
  <r>
    <x v="2"/>
    <x v="13"/>
    <x v="284"/>
    <x v="0"/>
    <n v="90"/>
  </r>
  <r>
    <x v="2"/>
    <x v="13"/>
    <x v="285"/>
    <x v="0"/>
    <n v="107"/>
  </r>
  <r>
    <x v="2"/>
    <x v="13"/>
    <x v="286"/>
    <x v="0"/>
    <n v="175"/>
  </r>
  <r>
    <x v="2"/>
    <x v="13"/>
    <x v="287"/>
    <x v="0"/>
    <n v="139"/>
  </r>
  <r>
    <x v="2"/>
    <x v="13"/>
    <x v="288"/>
    <x v="0"/>
    <n v="127"/>
  </r>
  <r>
    <x v="2"/>
    <x v="13"/>
    <x v="289"/>
    <x v="0"/>
    <n v="232"/>
  </r>
  <r>
    <x v="2"/>
    <x v="13"/>
    <x v="290"/>
    <x v="0"/>
    <n v="66"/>
  </r>
  <r>
    <x v="2"/>
    <x v="13"/>
    <x v="291"/>
    <x v="0"/>
    <n v="105"/>
  </r>
  <r>
    <x v="2"/>
    <x v="13"/>
    <x v="292"/>
    <x v="0"/>
    <n v="90"/>
  </r>
  <r>
    <x v="2"/>
    <x v="13"/>
    <x v="293"/>
    <x v="0"/>
    <n v="140"/>
  </r>
  <r>
    <x v="2"/>
    <x v="13"/>
    <x v="259"/>
    <x v="1"/>
    <n v="11"/>
  </r>
  <r>
    <x v="2"/>
    <x v="13"/>
    <x v="294"/>
    <x v="1"/>
    <n v="1"/>
  </r>
  <r>
    <x v="2"/>
    <x v="13"/>
    <x v="260"/>
    <x v="1"/>
    <n v="7"/>
  </r>
  <r>
    <x v="2"/>
    <x v="13"/>
    <x v="261"/>
    <x v="1"/>
    <n v="18"/>
  </r>
  <r>
    <x v="2"/>
    <x v="13"/>
    <x v="262"/>
    <x v="1"/>
    <n v="7"/>
  </r>
  <r>
    <x v="2"/>
    <x v="13"/>
    <x v="263"/>
    <x v="1"/>
    <n v="5"/>
  </r>
  <r>
    <x v="2"/>
    <x v="13"/>
    <x v="264"/>
    <x v="1"/>
    <n v="3"/>
  </r>
  <r>
    <x v="2"/>
    <x v="13"/>
    <x v="265"/>
    <x v="1"/>
    <n v="4"/>
  </r>
  <r>
    <x v="2"/>
    <x v="13"/>
    <x v="266"/>
    <x v="1"/>
    <n v="7"/>
  </r>
  <r>
    <x v="2"/>
    <x v="13"/>
    <x v="267"/>
    <x v="1"/>
    <n v="11"/>
  </r>
  <r>
    <x v="2"/>
    <x v="13"/>
    <x v="268"/>
    <x v="1"/>
    <n v="5"/>
  </r>
  <r>
    <x v="2"/>
    <x v="13"/>
    <x v="269"/>
    <x v="1"/>
    <n v="4"/>
  </r>
  <r>
    <x v="2"/>
    <x v="13"/>
    <x v="270"/>
    <x v="1"/>
    <n v="8"/>
  </r>
  <r>
    <x v="2"/>
    <x v="13"/>
    <x v="271"/>
    <x v="1"/>
    <n v="4"/>
  </r>
  <r>
    <x v="2"/>
    <x v="13"/>
    <x v="272"/>
    <x v="1"/>
    <n v="13"/>
  </r>
  <r>
    <x v="2"/>
    <x v="13"/>
    <x v="273"/>
    <x v="1"/>
    <n v="2"/>
  </r>
  <r>
    <x v="2"/>
    <x v="13"/>
    <x v="274"/>
    <x v="1"/>
    <n v="1"/>
  </r>
  <r>
    <x v="2"/>
    <x v="13"/>
    <x v="275"/>
    <x v="1"/>
    <n v="11"/>
  </r>
  <r>
    <x v="2"/>
    <x v="13"/>
    <x v="276"/>
    <x v="1"/>
    <n v="12"/>
  </r>
  <r>
    <x v="2"/>
    <x v="13"/>
    <x v="277"/>
    <x v="1"/>
    <n v="12"/>
  </r>
  <r>
    <x v="2"/>
    <x v="13"/>
    <x v="278"/>
    <x v="1"/>
    <n v="32"/>
  </r>
  <r>
    <x v="2"/>
    <x v="13"/>
    <x v="279"/>
    <x v="1"/>
    <n v="29"/>
  </r>
  <r>
    <x v="2"/>
    <x v="13"/>
    <x v="280"/>
    <x v="1"/>
    <n v="3"/>
  </r>
  <r>
    <x v="2"/>
    <x v="13"/>
    <x v="281"/>
    <x v="1"/>
    <n v="3"/>
  </r>
  <r>
    <x v="2"/>
    <x v="13"/>
    <x v="282"/>
    <x v="1"/>
    <n v="15"/>
  </r>
  <r>
    <x v="2"/>
    <x v="13"/>
    <x v="283"/>
    <x v="1"/>
    <n v="36"/>
  </r>
  <r>
    <x v="2"/>
    <x v="13"/>
    <x v="284"/>
    <x v="1"/>
    <n v="8"/>
  </r>
  <r>
    <x v="2"/>
    <x v="13"/>
    <x v="285"/>
    <x v="1"/>
    <n v="12"/>
  </r>
  <r>
    <x v="2"/>
    <x v="13"/>
    <x v="286"/>
    <x v="1"/>
    <n v="28"/>
  </r>
  <r>
    <x v="2"/>
    <x v="13"/>
    <x v="287"/>
    <x v="1"/>
    <n v="19"/>
  </r>
  <r>
    <x v="2"/>
    <x v="13"/>
    <x v="288"/>
    <x v="1"/>
    <n v="13"/>
  </r>
  <r>
    <x v="2"/>
    <x v="13"/>
    <x v="289"/>
    <x v="1"/>
    <n v="22"/>
  </r>
  <r>
    <x v="2"/>
    <x v="13"/>
    <x v="290"/>
    <x v="1"/>
    <n v="5"/>
  </r>
  <r>
    <x v="2"/>
    <x v="13"/>
    <x v="291"/>
    <x v="1"/>
    <n v="17"/>
  </r>
  <r>
    <x v="2"/>
    <x v="13"/>
    <x v="292"/>
    <x v="1"/>
    <n v="9"/>
  </r>
  <r>
    <x v="2"/>
    <x v="13"/>
    <x v="293"/>
    <x v="1"/>
    <n v="22"/>
  </r>
  <r>
    <x v="2"/>
    <x v="13"/>
    <x v="259"/>
    <x v="2"/>
    <n v="91"/>
  </r>
  <r>
    <x v="2"/>
    <x v="13"/>
    <x v="294"/>
    <x v="2"/>
    <n v="18"/>
  </r>
  <r>
    <x v="2"/>
    <x v="13"/>
    <x v="260"/>
    <x v="2"/>
    <n v="21"/>
  </r>
  <r>
    <x v="2"/>
    <x v="13"/>
    <x v="261"/>
    <x v="2"/>
    <n v="197"/>
  </r>
  <r>
    <x v="2"/>
    <x v="13"/>
    <x v="262"/>
    <x v="2"/>
    <n v="56"/>
  </r>
  <r>
    <x v="2"/>
    <x v="13"/>
    <x v="263"/>
    <x v="2"/>
    <n v="76"/>
  </r>
  <r>
    <x v="2"/>
    <x v="13"/>
    <x v="264"/>
    <x v="2"/>
    <n v="50"/>
  </r>
  <r>
    <x v="2"/>
    <x v="13"/>
    <x v="265"/>
    <x v="2"/>
    <n v="44"/>
  </r>
  <r>
    <x v="2"/>
    <x v="13"/>
    <x v="266"/>
    <x v="2"/>
    <n v="184"/>
  </r>
  <r>
    <x v="2"/>
    <x v="13"/>
    <x v="267"/>
    <x v="2"/>
    <n v="296"/>
  </r>
  <r>
    <x v="2"/>
    <x v="13"/>
    <x v="268"/>
    <x v="2"/>
    <n v="51"/>
  </r>
  <r>
    <x v="2"/>
    <x v="13"/>
    <x v="269"/>
    <x v="2"/>
    <n v="133"/>
  </r>
  <r>
    <x v="2"/>
    <x v="13"/>
    <x v="270"/>
    <x v="2"/>
    <n v="146"/>
  </r>
  <r>
    <x v="2"/>
    <x v="13"/>
    <x v="271"/>
    <x v="2"/>
    <n v="34"/>
  </r>
  <r>
    <x v="2"/>
    <x v="13"/>
    <x v="272"/>
    <x v="2"/>
    <n v="125"/>
  </r>
  <r>
    <x v="2"/>
    <x v="13"/>
    <x v="273"/>
    <x v="2"/>
    <n v="32"/>
  </r>
  <r>
    <x v="2"/>
    <x v="13"/>
    <x v="274"/>
    <x v="2"/>
    <n v="10"/>
  </r>
  <r>
    <x v="2"/>
    <x v="13"/>
    <x v="275"/>
    <x v="2"/>
    <n v="62"/>
  </r>
  <r>
    <x v="2"/>
    <x v="13"/>
    <x v="276"/>
    <x v="2"/>
    <n v="115"/>
  </r>
  <r>
    <x v="2"/>
    <x v="13"/>
    <x v="277"/>
    <x v="2"/>
    <n v="145"/>
  </r>
  <r>
    <x v="2"/>
    <x v="13"/>
    <x v="278"/>
    <x v="2"/>
    <n v="252"/>
  </r>
  <r>
    <x v="2"/>
    <x v="13"/>
    <x v="279"/>
    <x v="2"/>
    <n v="146"/>
  </r>
  <r>
    <x v="2"/>
    <x v="13"/>
    <x v="280"/>
    <x v="2"/>
    <n v="33"/>
  </r>
  <r>
    <x v="2"/>
    <x v="13"/>
    <x v="281"/>
    <x v="2"/>
    <n v="18"/>
  </r>
  <r>
    <x v="2"/>
    <x v="13"/>
    <x v="282"/>
    <x v="2"/>
    <n v="37"/>
  </r>
  <r>
    <x v="2"/>
    <x v="13"/>
    <x v="283"/>
    <x v="2"/>
    <n v="265"/>
  </r>
  <r>
    <x v="2"/>
    <x v="13"/>
    <x v="284"/>
    <x v="2"/>
    <n v="92"/>
  </r>
  <r>
    <x v="2"/>
    <x v="13"/>
    <x v="285"/>
    <x v="2"/>
    <n v="142"/>
  </r>
  <r>
    <x v="2"/>
    <x v="13"/>
    <x v="286"/>
    <x v="2"/>
    <n v="157"/>
  </r>
  <r>
    <x v="2"/>
    <x v="13"/>
    <x v="287"/>
    <x v="2"/>
    <n v="124"/>
  </r>
  <r>
    <x v="2"/>
    <x v="13"/>
    <x v="288"/>
    <x v="2"/>
    <n v="151"/>
  </r>
  <r>
    <x v="2"/>
    <x v="13"/>
    <x v="289"/>
    <x v="2"/>
    <n v="227"/>
  </r>
  <r>
    <x v="2"/>
    <x v="13"/>
    <x v="290"/>
    <x v="2"/>
    <n v="136"/>
  </r>
  <r>
    <x v="2"/>
    <x v="13"/>
    <x v="291"/>
    <x v="2"/>
    <n v="113"/>
  </r>
  <r>
    <x v="2"/>
    <x v="13"/>
    <x v="292"/>
    <x v="2"/>
    <n v="79"/>
  </r>
  <r>
    <x v="2"/>
    <x v="13"/>
    <x v="293"/>
    <x v="2"/>
    <n v="170"/>
  </r>
  <r>
    <x v="2"/>
    <x v="13"/>
    <x v="261"/>
    <x v="3"/>
    <n v="1"/>
  </r>
  <r>
    <x v="2"/>
    <x v="13"/>
    <x v="264"/>
    <x v="3"/>
    <n v="1"/>
  </r>
  <r>
    <x v="2"/>
    <x v="13"/>
    <x v="278"/>
    <x v="3"/>
    <n v="1"/>
  </r>
  <r>
    <x v="2"/>
    <x v="13"/>
    <x v="281"/>
    <x v="3"/>
    <n v="1"/>
  </r>
  <r>
    <x v="2"/>
    <x v="13"/>
    <x v="282"/>
    <x v="3"/>
    <n v="1"/>
  </r>
  <r>
    <x v="2"/>
    <x v="13"/>
    <x v="283"/>
    <x v="3"/>
    <n v="2"/>
  </r>
  <r>
    <x v="2"/>
    <x v="13"/>
    <x v="293"/>
    <x v="3"/>
    <n v="1"/>
  </r>
  <r>
    <x v="2"/>
    <x v="13"/>
    <x v="261"/>
    <x v="31"/>
    <n v="6"/>
  </r>
  <r>
    <x v="2"/>
    <x v="13"/>
    <x v="266"/>
    <x v="31"/>
    <n v="13"/>
  </r>
  <r>
    <x v="2"/>
    <x v="13"/>
    <x v="267"/>
    <x v="31"/>
    <n v="14"/>
  </r>
  <r>
    <x v="2"/>
    <x v="13"/>
    <x v="269"/>
    <x v="31"/>
    <n v="11"/>
  </r>
  <r>
    <x v="2"/>
    <x v="13"/>
    <x v="270"/>
    <x v="31"/>
    <n v="16"/>
  </r>
  <r>
    <x v="2"/>
    <x v="13"/>
    <x v="272"/>
    <x v="31"/>
    <n v="1"/>
  </r>
  <r>
    <x v="2"/>
    <x v="13"/>
    <x v="282"/>
    <x v="31"/>
    <n v="1"/>
  </r>
  <r>
    <x v="2"/>
    <x v="13"/>
    <x v="286"/>
    <x v="31"/>
    <n v="1"/>
  </r>
  <r>
    <x v="2"/>
    <x v="13"/>
    <x v="293"/>
    <x v="31"/>
    <n v="4"/>
  </r>
  <r>
    <x v="2"/>
    <x v="13"/>
    <x v="259"/>
    <x v="4"/>
    <n v="35"/>
  </r>
  <r>
    <x v="2"/>
    <x v="13"/>
    <x v="294"/>
    <x v="4"/>
    <n v="5"/>
  </r>
  <r>
    <x v="2"/>
    <x v="13"/>
    <x v="260"/>
    <x v="4"/>
    <n v="5"/>
  </r>
  <r>
    <x v="2"/>
    <x v="13"/>
    <x v="261"/>
    <x v="4"/>
    <n v="71"/>
  </r>
  <r>
    <x v="2"/>
    <x v="13"/>
    <x v="262"/>
    <x v="4"/>
    <n v="20"/>
  </r>
  <r>
    <x v="2"/>
    <x v="13"/>
    <x v="263"/>
    <x v="4"/>
    <n v="15"/>
  </r>
  <r>
    <x v="2"/>
    <x v="13"/>
    <x v="264"/>
    <x v="4"/>
    <n v="15"/>
  </r>
  <r>
    <x v="2"/>
    <x v="13"/>
    <x v="265"/>
    <x v="4"/>
    <n v="7"/>
  </r>
  <r>
    <x v="2"/>
    <x v="13"/>
    <x v="266"/>
    <x v="4"/>
    <n v="77"/>
  </r>
  <r>
    <x v="2"/>
    <x v="13"/>
    <x v="267"/>
    <x v="4"/>
    <n v="166"/>
  </r>
  <r>
    <x v="2"/>
    <x v="13"/>
    <x v="268"/>
    <x v="4"/>
    <n v="24"/>
  </r>
  <r>
    <x v="2"/>
    <x v="13"/>
    <x v="269"/>
    <x v="4"/>
    <n v="44"/>
  </r>
  <r>
    <x v="2"/>
    <x v="13"/>
    <x v="270"/>
    <x v="4"/>
    <n v="63"/>
  </r>
  <r>
    <x v="2"/>
    <x v="13"/>
    <x v="271"/>
    <x v="4"/>
    <n v="12"/>
  </r>
  <r>
    <x v="2"/>
    <x v="13"/>
    <x v="272"/>
    <x v="4"/>
    <n v="37"/>
  </r>
  <r>
    <x v="2"/>
    <x v="13"/>
    <x v="273"/>
    <x v="4"/>
    <n v="14"/>
  </r>
  <r>
    <x v="2"/>
    <x v="13"/>
    <x v="274"/>
    <x v="4"/>
    <n v="3"/>
  </r>
  <r>
    <x v="2"/>
    <x v="13"/>
    <x v="275"/>
    <x v="4"/>
    <n v="31"/>
  </r>
  <r>
    <x v="2"/>
    <x v="13"/>
    <x v="276"/>
    <x v="4"/>
    <n v="43"/>
  </r>
  <r>
    <x v="2"/>
    <x v="13"/>
    <x v="277"/>
    <x v="4"/>
    <n v="45"/>
  </r>
  <r>
    <x v="2"/>
    <x v="13"/>
    <x v="278"/>
    <x v="4"/>
    <n v="103"/>
  </r>
  <r>
    <x v="2"/>
    <x v="13"/>
    <x v="279"/>
    <x v="4"/>
    <n v="71"/>
  </r>
  <r>
    <x v="2"/>
    <x v="13"/>
    <x v="280"/>
    <x v="4"/>
    <n v="19"/>
  </r>
  <r>
    <x v="2"/>
    <x v="13"/>
    <x v="281"/>
    <x v="4"/>
    <n v="12"/>
  </r>
  <r>
    <x v="2"/>
    <x v="13"/>
    <x v="282"/>
    <x v="4"/>
    <n v="17"/>
  </r>
  <r>
    <x v="2"/>
    <x v="13"/>
    <x v="283"/>
    <x v="4"/>
    <n v="154"/>
  </r>
  <r>
    <x v="2"/>
    <x v="13"/>
    <x v="284"/>
    <x v="4"/>
    <n v="51"/>
  </r>
  <r>
    <x v="2"/>
    <x v="13"/>
    <x v="285"/>
    <x v="4"/>
    <n v="89"/>
  </r>
  <r>
    <x v="2"/>
    <x v="13"/>
    <x v="286"/>
    <x v="4"/>
    <n v="98"/>
  </r>
  <r>
    <x v="2"/>
    <x v="13"/>
    <x v="287"/>
    <x v="4"/>
    <n v="70"/>
  </r>
  <r>
    <x v="2"/>
    <x v="13"/>
    <x v="288"/>
    <x v="4"/>
    <n v="66"/>
  </r>
  <r>
    <x v="2"/>
    <x v="13"/>
    <x v="289"/>
    <x v="4"/>
    <n v="96"/>
  </r>
  <r>
    <x v="2"/>
    <x v="13"/>
    <x v="290"/>
    <x v="4"/>
    <n v="105"/>
  </r>
  <r>
    <x v="2"/>
    <x v="13"/>
    <x v="291"/>
    <x v="4"/>
    <n v="60"/>
  </r>
  <r>
    <x v="2"/>
    <x v="13"/>
    <x v="292"/>
    <x v="4"/>
    <n v="30"/>
  </r>
  <r>
    <x v="2"/>
    <x v="13"/>
    <x v="293"/>
    <x v="4"/>
    <n v="95"/>
  </r>
  <r>
    <x v="2"/>
    <x v="13"/>
    <x v="259"/>
    <x v="5"/>
    <n v="92"/>
  </r>
  <r>
    <x v="2"/>
    <x v="13"/>
    <x v="294"/>
    <x v="5"/>
    <n v="18"/>
  </r>
  <r>
    <x v="2"/>
    <x v="13"/>
    <x v="260"/>
    <x v="5"/>
    <n v="21"/>
  </r>
  <r>
    <x v="2"/>
    <x v="13"/>
    <x v="261"/>
    <x v="5"/>
    <n v="197"/>
  </r>
  <r>
    <x v="2"/>
    <x v="13"/>
    <x v="262"/>
    <x v="5"/>
    <n v="56"/>
  </r>
  <r>
    <x v="2"/>
    <x v="13"/>
    <x v="263"/>
    <x v="5"/>
    <n v="76"/>
  </r>
  <r>
    <x v="2"/>
    <x v="13"/>
    <x v="264"/>
    <x v="5"/>
    <n v="50"/>
  </r>
  <r>
    <x v="2"/>
    <x v="13"/>
    <x v="265"/>
    <x v="5"/>
    <n v="45"/>
  </r>
  <r>
    <x v="2"/>
    <x v="13"/>
    <x v="266"/>
    <x v="5"/>
    <n v="187"/>
  </r>
  <r>
    <x v="2"/>
    <x v="13"/>
    <x v="267"/>
    <x v="5"/>
    <n v="298"/>
  </r>
  <r>
    <x v="2"/>
    <x v="13"/>
    <x v="268"/>
    <x v="5"/>
    <n v="51"/>
  </r>
  <r>
    <x v="2"/>
    <x v="13"/>
    <x v="269"/>
    <x v="5"/>
    <n v="135"/>
  </r>
  <r>
    <x v="2"/>
    <x v="13"/>
    <x v="270"/>
    <x v="5"/>
    <n v="147"/>
  </r>
  <r>
    <x v="2"/>
    <x v="13"/>
    <x v="271"/>
    <x v="5"/>
    <n v="34"/>
  </r>
  <r>
    <x v="2"/>
    <x v="13"/>
    <x v="272"/>
    <x v="5"/>
    <n v="126"/>
  </r>
  <r>
    <x v="2"/>
    <x v="13"/>
    <x v="273"/>
    <x v="5"/>
    <n v="34"/>
  </r>
  <r>
    <x v="2"/>
    <x v="13"/>
    <x v="274"/>
    <x v="5"/>
    <n v="10"/>
  </r>
  <r>
    <x v="2"/>
    <x v="13"/>
    <x v="275"/>
    <x v="5"/>
    <n v="65"/>
  </r>
  <r>
    <x v="2"/>
    <x v="13"/>
    <x v="276"/>
    <x v="5"/>
    <n v="123"/>
  </r>
  <r>
    <x v="2"/>
    <x v="13"/>
    <x v="277"/>
    <x v="5"/>
    <n v="149"/>
  </r>
  <r>
    <x v="2"/>
    <x v="13"/>
    <x v="278"/>
    <x v="5"/>
    <n v="252"/>
  </r>
  <r>
    <x v="2"/>
    <x v="13"/>
    <x v="279"/>
    <x v="5"/>
    <n v="148"/>
  </r>
  <r>
    <x v="2"/>
    <x v="13"/>
    <x v="280"/>
    <x v="5"/>
    <n v="33"/>
  </r>
  <r>
    <x v="2"/>
    <x v="13"/>
    <x v="281"/>
    <x v="5"/>
    <n v="20"/>
  </r>
  <r>
    <x v="2"/>
    <x v="13"/>
    <x v="282"/>
    <x v="5"/>
    <n v="41"/>
  </r>
  <r>
    <x v="2"/>
    <x v="13"/>
    <x v="283"/>
    <x v="5"/>
    <n v="265"/>
  </r>
  <r>
    <x v="2"/>
    <x v="13"/>
    <x v="284"/>
    <x v="5"/>
    <n v="93"/>
  </r>
  <r>
    <x v="2"/>
    <x v="13"/>
    <x v="285"/>
    <x v="5"/>
    <n v="142"/>
  </r>
  <r>
    <x v="2"/>
    <x v="13"/>
    <x v="286"/>
    <x v="5"/>
    <n v="157"/>
  </r>
  <r>
    <x v="2"/>
    <x v="13"/>
    <x v="287"/>
    <x v="5"/>
    <n v="124"/>
  </r>
  <r>
    <x v="2"/>
    <x v="13"/>
    <x v="288"/>
    <x v="5"/>
    <n v="153"/>
  </r>
  <r>
    <x v="2"/>
    <x v="13"/>
    <x v="289"/>
    <x v="5"/>
    <n v="228"/>
  </r>
  <r>
    <x v="2"/>
    <x v="13"/>
    <x v="290"/>
    <x v="5"/>
    <n v="136"/>
  </r>
  <r>
    <x v="2"/>
    <x v="13"/>
    <x v="291"/>
    <x v="5"/>
    <n v="115"/>
  </r>
  <r>
    <x v="2"/>
    <x v="13"/>
    <x v="292"/>
    <x v="5"/>
    <n v="82"/>
  </r>
  <r>
    <x v="2"/>
    <x v="13"/>
    <x v="293"/>
    <x v="5"/>
    <n v="171"/>
  </r>
  <r>
    <x v="2"/>
    <x v="13"/>
    <x v="259"/>
    <x v="6"/>
    <n v="1"/>
  </r>
  <r>
    <x v="2"/>
    <x v="13"/>
    <x v="294"/>
    <x v="6"/>
    <n v="1"/>
  </r>
  <r>
    <x v="2"/>
    <x v="13"/>
    <x v="261"/>
    <x v="6"/>
    <n v="1"/>
  </r>
  <r>
    <x v="2"/>
    <x v="13"/>
    <x v="262"/>
    <x v="6"/>
    <n v="1"/>
  </r>
  <r>
    <x v="2"/>
    <x v="13"/>
    <x v="264"/>
    <x v="6"/>
    <n v="1"/>
  </r>
  <r>
    <x v="2"/>
    <x v="13"/>
    <x v="266"/>
    <x v="6"/>
    <n v="2"/>
  </r>
  <r>
    <x v="2"/>
    <x v="13"/>
    <x v="267"/>
    <x v="6"/>
    <n v="13"/>
  </r>
  <r>
    <x v="2"/>
    <x v="13"/>
    <x v="269"/>
    <x v="6"/>
    <n v="6"/>
  </r>
  <r>
    <x v="2"/>
    <x v="13"/>
    <x v="270"/>
    <x v="6"/>
    <n v="3"/>
  </r>
  <r>
    <x v="2"/>
    <x v="13"/>
    <x v="272"/>
    <x v="6"/>
    <n v="1"/>
  </r>
  <r>
    <x v="2"/>
    <x v="13"/>
    <x v="275"/>
    <x v="6"/>
    <n v="1"/>
  </r>
  <r>
    <x v="2"/>
    <x v="13"/>
    <x v="277"/>
    <x v="6"/>
    <n v="4"/>
  </r>
  <r>
    <x v="2"/>
    <x v="13"/>
    <x v="278"/>
    <x v="6"/>
    <n v="4"/>
  </r>
  <r>
    <x v="2"/>
    <x v="13"/>
    <x v="280"/>
    <x v="6"/>
    <n v="1"/>
  </r>
  <r>
    <x v="2"/>
    <x v="13"/>
    <x v="282"/>
    <x v="6"/>
    <n v="1"/>
  </r>
  <r>
    <x v="2"/>
    <x v="13"/>
    <x v="283"/>
    <x v="6"/>
    <n v="3"/>
  </r>
  <r>
    <x v="2"/>
    <x v="13"/>
    <x v="285"/>
    <x v="6"/>
    <n v="2"/>
  </r>
  <r>
    <x v="2"/>
    <x v="13"/>
    <x v="286"/>
    <x v="6"/>
    <n v="2"/>
  </r>
  <r>
    <x v="2"/>
    <x v="13"/>
    <x v="287"/>
    <x v="6"/>
    <n v="2"/>
  </r>
  <r>
    <x v="2"/>
    <x v="13"/>
    <x v="288"/>
    <x v="6"/>
    <n v="4"/>
  </r>
  <r>
    <x v="2"/>
    <x v="13"/>
    <x v="289"/>
    <x v="6"/>
    <n v="10"/>
  </r>
  <r>
    <x v="2"/>
    <x v="13"/>
    <x v="290"/>
    <x v="6"/>
    <n v="5"/>
  </r>
  <r>
    <x v="2"/>
    <x v="13"/>
    <x v="291"/>
    <x v="6"/>
    <n v="1"/>
  </r>
  <r>
    <x v="2"/>
    <x v="13"/>
    <x v="292"/>
    <x v="6"/>
    <n v="3"/>
  </r>
  <r>
    <x v="2"/>
    <x v="13"/>
    <x v="293"/>
    <x v="6"/>
    <n v="1"/>
  </r>
  <r>
    <x v="2"/>
    <x v="13"/>
    <x v="259"/>
    <x v="7"/>
    <n v="2"/>
  </r>
  <r>
    <x v="2"/>
    <x v="13"/>
    <x v="294"/>
    <x v="7"/>
    <n v="1"/>
  </r>
  <r>
    <x v="2"/>
    <x v="13"/>
    <x v="261"/>
    <x v="7"/>
    <n v="5"/>
  </r>
  <r>
    <x v="2"/>
    <x v="13"/>
    <x v="262"/>
    <x v="7"/>
    <n v="4"/>
  </r>
  <r>
    <x v="2"/>
    <x v="13"/>
    <x v="263"/>
    <x v="7"/>
    <n v="1"/>
  </r>
  <r>
    <x v="2"/>
    <x v="13"/>
    <x v="264"/>
    <x v="7"/>
    <n v="2"/>
  </r>
  <r>
    <x v="2"/>
    <x v="13"/>
    <x v="265"/>
    <x v="7"/>
    <n v="1"/>
  </r>
  <r>
    <x v="2"/>
    <x v="13"/>
    <x v="266"/>
    <x v="7"/>
    <n v="4"/>
  </r>
  <r>
    <x v="2"/>
    <x v="13"/>
    <x v="267"/>
    <x v="7"/>
    <n v="24"/>
  </r>
  <r>
    <x v="2"/>
    <x v="13"/>
    <x v="269"/>
    <x v="7"/>
    <n v="5"/>
  </r>
  <r>
    <x v="2"/>
    <x v="13"/>
    <x v="270"/>
    <x v="7"/>
    <n v="5"/>
  </r>
  <r>
    <x v="2"/>
    <x v="13"/>
    <x v="272"/>
    <x v="7"/>
    <n v="1"/>
  </r>
  <r>
    <x v="2"/>
    <x v="13"/>
    <x v="275"/>
    <x v="7"/>
    <n v="1"/>
  </r>
  <r>
    <x v="2"/>
    <x v="13"/>
    <x v="276"/>
    <x v="7"/>
    <n v="1"/>
  </r>
  <r>
    <x v="2"/>
    <x v="13"/>
    <x v="277"/>
    <x v="7"/>
    <n v="5"/>
  </r>
  <r>
    <x v="2"/>
    <x v="13"/>
    <x v="278"/>
    <x v="7"/>
    <n v="8"/>
  </r>
  <r>
    <x v="2"/>
    <x v="13"/>
    <x v="280"/>
    <x v="7"/>
    <n v="1"/>
  </r>
  <r>
    <x v="2"/>
    <x v="13"/>
    <x v="282"/>
    <x v="7"/>
    <n v="2"/>
  </r>
  <r>
    <x v="2"/>
    <x v="13"/>
    <x v="283"/>
    <x v="7"/>
    <n v="4"/>
  </r>
  <r>
    <x v="2"/>
    <x v="13"/>
    <x v="284"/>
    <x v="7"/>
    <n v="2"/>
  </r>
  <r>
    <x v="2"/>
    <x v="13"/>
    <x v="285"/>
    <x v="7"/>
    <n v="3"/>
  </r>
  <r>
    <x v="2"/>
    <x v="13"/>
    <x v="286"/>
    <x v="7"/>
    <n v="5"/>
  </r>
  <r>
    <x v="2"/>
    <x v="13"/>
    <x v="287"/>
    <x v="7"/>
    <n v="3"/>
  </r>
  <r>
    <x v="2"/>
    <x v="13"/>
    <x v="288"/>
    <x v="7"/>
    <n v="6"/>
  </r>
  <r>
    <x v="2"/>
    <x v="13"/>
    <x v="289"/>
    <x v="7"/>
    <n v="10"/>
  </r>
  <r>
    <x v="2"/>
    <x v="13"/>
    <x v="290"/>
    <x v="7"/>
    <n v="12"/>
  </r>
  <r>
    <x v="2"/>
    <x v="13"/>
    <x v="291"/>
    <x v="7"/>
    <n v="2"/>
  </r>
  <r>
    <x v="2"/>
    <x v="13"/>
    <x v="292"/>
    <x v="7"/>
    <n v="4"/>
  </r>
  <r>
    <x v="2"/>
    <x v="13"/>
    <x v="293"/>
    <x v="7"/>
    <n v="2"/>
  </r>
  <r>
    <x v="2"/>
    <x v="13"/>
    <x v="279"/>
    <x v="8"/>
    <n v="1"/>
  </r>
  <r>
    <x v="2"/>
    <x v="13"/>
    <x v="281"/>
    <x v="8"/>
    <n v="1"/>
  </r>
  <r>
    <x v="2"/>
    <x v="13"/>
    <x v="283"/>
    <x v="8"/>
    <n v="1"/>
  </r>
  <r>
    <x v="2"/>
    <x v="13"/>
    <x v="289"/>
    <x v="8"/>
    <n v="1"/>
  </r>
  <r>
    <x v="2"/>
    <x v="13"/>
    <x v="259"/>
    <x v="9"/>
    <n v="24"/>
  </r>
  <r>
    <x v="2"/>
    <x v="13"/>
    <x v="294"/>
    <x v="9"/>
    <n v="3"/>
  </r>
  <r>
    <x v="2"/>
    <x v="13"/>
    <x v="260"/>
    <x v="9"/>
    <n v="5"/>
  </r>
  <r>
    <x v="2"/>
    <x v="13"/>
    <x v="261"/>
    <x v="9"/>
    <n v="98"/>
  </r>
  <r>
    <x v="2"/>
    <x v="13"/>
    <x v="262"/>
    <x v="9"/>
    <n v="29"/>
  </r>
  <r>
    <x v="2"/>
    <x v="13"/>
    <x v="263"/>
    <x v="9"/>
    <n v="52"/>
  </r>
  <r>
    <x v="2"/>
    <x v="13"/>
    <x v="264"/>
    <x v="9"/>
    <n v="32"/>
  </r>
  <r>
    <x v="2"/>
    <x v="13"/>
    <x v="265"/>
    <x v="9"/>
    <n v="21"/>
  </r>
  <r>
    <x v="2"/>
    <x v="13"/>
    <x v="266"/>
    <x v="9"/>
    <n v="83"/>
  </r>
  <r>
    <x v="2"/>
    <x v="13"/>
    <x v="267"/>
    <x v="9"/>
    <n v="115"/>
  </r>
  <r>
    <x v="2"/>
    <x v="13"/>
    <x v="268"/>
    <x v="9"/>
    <n v="24"/>
  </r>
  <r>
    <x v="2"/>
    <x v="13"/>
    <x v="269"/>
    <x v="9"/>
    <n v="53"/>
  </r>
  <r>
    <x v="2"/>
    <x v="13"/>
    <x v="270"/>
    <x v="9"/>
    <n v="88"/>
  </r>
  <r>
    <x v="2"/>
    <x v="13"/>
    <x v="271"/>
    <x v="9"/>
    <n v="18"/>
  </r>
  <r>
    <x v="2"/>
    <x v="13"/>
    <x v="272"/>
    <x v="9"/>
    <n v="68"/>
  </r>
  <r>
    <x v="2"/>
    <x v="13"/>
    <x v="273"/>
    <x v="9"/>
    <n v="10"/>
  </r>
  <r>
    <x v="2"/>
    <x v="13"/>
    <x v="274"/>
    <x v="9"/>
    <n v="4"/>
  </r>
  <r>
    <x v="2"/>
    <x v="13"/>
    <x v="275"/>
    <x v="9"/>
    <n v="16"/>
  </r>
  <r>
    <x v="2"/>
    <x v="13"/>
    <x v="276"/>
    <x v="9"/>
    <n v="45"/>
  </r>
  <r>
    <x v="2"/>
    <x v="13"/>
    <x v="277"/>
    <x v="9"/>
    <n v="65"/>
  </r>
  <r>
    <x v="2"/>
    <x v="13"/>
    <x v="278"/>
    <x v="9"/>
    <n v="125"/>
  </r>
  <r>
    <x v="2"/>
    <x v="13"/>
    <x v="279"/>
    <x v="9"/>
    <n v="73"/>
  </r>
  <r>
    <x v="2"/>
    <x v="13"/>
    <x v="280"/>
    <x v="9"/>
    <n v="7"/>
  </r>
  <r>
    <x v="2"/>
    <x v="13"/>
    <x v="281"/>
    <x v="9"/>
    <n v="1"/>
  </r>
  <r>
    <x v="2"/>
    <x v="13"/>
    <x v="282"/>
    <x v="9"/>
    <n v="6"/>
  </r>
  <r>
    <x v="2"/>
    <x v="13"/>
    <x v="283"/>
    <x v="9"/>
    <n v="78"/>
  </r>
  <r>
    <x v="2"/>
    <x v="13"/>
    <x v="284"/>
    <x v="9"/>
    <n v="29"/>
  </r>
  <r>
    <x v="2"/>
    <x v="13"/>
    <x v="285"/>
    <x v="9"/>
    <n v="29"/>
  </r>
  <r>
    <x v="2"/>
    <x v="13"/>
    <x v="286"/>
    <x v="9"/>
    <n v="36"/>
  </r>
  <r>
    <x v="2"/>
    <x v="13"/>
    <x v="287"/>
    <x v="9"/>
    <n v="40"/>
  </r>
  <r>
    <x v="2"/>
    <x v="13"/>
    <x v="288"/>
    <x v="9"/>
    <n v="52"/>
  </r>
  <r>
    <x v="2"/>
    <x v="13"/>
    <x v="289"/>
    <x v="9"/>
    <n v="82"/>
  </r>
  <r>
    <x v="2"/>
    <x v="13"/>
    <x v="290"/>
    <x v="9"/>
    <n v="27"/>
  </r>
  <r>
    <x v="2"/>
    <x v="13"/>
    <x v="291"/>
    <x v="9"/>
    <n v="46"/>
  </r>
  <r>
    <x v="2"/>
    <x v="13"/>
    <x v="292"/>
    <x v="9"/>
    <n v="41"/>
  </r>
  <r>
    <x v="2"/>
    <x v="13"/>
    <x v="293"/>
    <x v="9"/>
    <n v="38"/>
  </r>
  <r>
    <x v="2"/>
    <x v="13"/>
    <x v="259"/>
    <x v="10"/>
    <n v="4"/>
  </r>
  <r>
    <x v="2"/>
    <x v="13"/>
    <x v="260"/>
    <x v="10"/>
    <n v="4"/>
  </r>
  <r>
    <x v="2"/>
    <x v="13"/>
    <x v="261"/>
    <x v="10"/>
    <n v="1"/>
  </r>
  <r>
    <x v="2"/>
    <x v="13"/>
    <x v="263"/>
    <x v="10"/>
    <n v="1"/>
  </r>
  <r>
    <x v="2"/>
    <x v="13"/>
    <x v="266"/>
    <x v="10"/>
    <n v="2"/>
  </r>
  <r>
    <x v="2"/>
    <x v="13"/>
    <x v="267"/>
    <x v="10"/>
    <n v="5"/>
  </r>
  <r>
    <x v="2"/>
    <x v="13"/>
    <x v="269"/>
    <x v="10"/>
    <n v="40"/>
  </r>
  <r>
    <x v="2"/>
    <x v="13"/>
    <x v="270"/>
    <x v="10"/>
    <n v="1"/>
  </r>
  <r>
    <x v="2"/>
    <x v="13"/>
    <x v="271"/>
    <x v="10"/>
    <n v="2"/>
  </r>
  <r>
    <x v="2"/>
    <x v="13"/>
    <x v="272"/>
    <x v="10"/>
    <n v="3"/>
  </r>
  <r>
    <x v="2"/>
    <x v="13"/>
    <x v="276"/>
    <x v="10"/>
    <n v="5"/>
  </r>
  <r>
    <x v="2"/>
    <x v="13"/>
    <x v="277"/>
    <x v="10"/>
    <n v="2"/>
  </r>
  <r>
    <x v="2"/>
    <x v="13"/>
    <x v="278"/>
    <x v="10"/>
    <n v="4"/>
  </r>
  <r>
    <x v="2"/>
    <x v="13"/>
    <x v="281"/>
    <x v="10"/>
    <n v="1"/>
  </r>
  <r>
    <x v="2"/>
    <x v="13"/>
    <x v="283"/>
    <x v="10"/>
    <n v="4"/>
  </r>
  <r>
    <x v="2"/>
    <x v="13"/>
    <x v="284"/>
    <x v="10"/>
    <n v="1"/>
  </r>
  <r>
    <x v="2"/>
    <x v="13"/>
    <x v="285"/>
    <x v="10"/>
    <n v="2"/>
  </r>
  <r>
    <x v="2"/>
    <x v="13"/>
    <x v="289"/>
    <x v="10"/>
    <n v="2"/>
  </r>
  <r>
    <x v="2"/>
    <x v="13"/>
    <x v="290"/>
    <x v="10"/>
    <n v="2"/>
  </r>
  <r>
    <x v="2"/>
    <x v="13"/>
    <x v="293"/>
    <x v="10"/>
    <n v="1"/>
  </r>
  <r>
    <x v="2"/>
    <x v="13"/>
    <x v="261"/>
    <x v="11"/>
    <n v="1"/>
  </r>
  <r>
    <x v="2"/>
    <x v="13"/>
    <x v="267"/>
    <x v="11"/>
    <n v="1"/>
  </r>
  <r>
    <x v="2"/>
    <x v="13"/>
    <x v="268"/>
    <x v="11"/>
    <n v="1"/>
  </r>
  <r>
    <x v="2"/>
    <x v="13"/>
    <x v="269"/>
    <x v="11"/>
    <n v="13"/>
  </r>
  <r>
    <x v="2"/>
    <x v="13"/>
    <x v="270"/>
    <x v="11"/>
    <n v="1"/>
  </r>
  <r>
    <x v="2"/>
    <x v="13"/>
    <x v="271"/>
    <x v="11"/>
    <n v="2"/>
  </r>
  <r>
    <x v="2"/>
    <x v="13"/>
    <x v="278"/>
    <x v="11"/>
    <n v="1"/>
  </r>
  <r>
    <x v="2"/>
    <x v="13"/>
    <x v="283"/>
    <x v="11"/>
    <n v="1"/>
  </r>
  <r>
    <x v="2"/>
    <x v="13"/>
    <x v="289"/>
    <x v="11"/>
    <n v="1"/>
  </r>
  <r>
    <x v="2"/>
    <x v="13"/>
    <x v="293"/>
    <x v="11"/>
    <n v="1"/>
  </r>
  <r>
    <x v="2"/>
    <x v="13"/>
    <x v="259"/>
    <x v="12"/>
    <n v="88"/>
  </r>
  <r>
    <x v="2"/>
    <x v="13"/>
    <x v="294"/>
    <x v="12"/>
    <n v="18"/>
  </r>
  <r>
    <x v="2"/>
    <x v="13"/>
    <x v="260"/>
    <x v="12"/>
    <n v="20"/>
  </r>
  <r>
    <x v="2"/>
    <x v="13"/>
    <x v="261"/>
    <x v="12"/>
    <n v="197"/>
  </r>
  <r>
    <x v="2"/>
    <x v="13"/>
    <x v="262"/>
    <x v="12"/>
    <n v="56"/>
  </r>
  <r>
    <x v="2"/>
    <x v="13"/>
    <x v="263"/>
    <x v="12"/>
    <n v="76"/>
  </r>
  <r>
    <x v="2"/>
    <x v="13"/>
    <x v="264"/>
    <x v="12"/>
    <n v="50"/>
  </r>
  <r>
    <x v="2"/>
    <x v="13"/>
    <x v="265"/>
    <x v="12"/>
    <n v="44"/>
  </r>
  <r>
    <x v="2"/>
    <x v="13"/>
    <x v="266"/>
    <x v="12"/>
    <n v="184"/>
  </r>
  <r>
    <x v="2"/>
    <x v="13"/>
    <x v="267"/>
    <x v="12"/>
    <n v="296"/>
  </r>
  <r>
    <x v="2"/>
    <x v="13"/>
    <x v="268"/>
    <x v="12"/>
    <n v="51"/>
  </r>
  <r>
    <x v="2"/>
    <x v="13"/>
    <x v="269"/>
    <x v="12"/>
    <n v="110"/>
  </r>
  <r>
    <x v="2"/>
    <x v="13"/>
    <x v="270"/>
    <x v="12"/>
    <n v="145"/>
  </r>
  <r>
    <x v="2"/>
    <x v="13"/>
    <x v="271"/>
    <x v="12"/>
    <n v="34"/>
  </r>
  <r>
    <x v="2"/>
    <x v="13"/>
    <x v="272"/>
    <x v="12"/>
    <n v="125"/>
  </r>
  <r>
    <x v="2"/>
    <x v="13"/>
    <x v="273"/>
    <x v="12"/>
    <n v="32"/>
  </r>
  <r>
    <x v="2"/>
    <x v="13"/>
    <x v="274"/>
    <x v="12"/>
    <n v="10"/>
  </r>
  <r>
    <x v="2"/>
    <x v="13"/>
    <x v="275"/>
    <x v="12"/>
    <n v="60"/>
  </r>
  <r>
    <x v="2"/>
    <x v="13"/>
    <x v="276"/>
    <x v="12"/>
    <n v="114"/>
  </r>
  <r>
    <x v="2"/>
    <x v="13"/>
    <x v="277"/>
    <x v="12"/>
    <n v="145"/>
  </r>
  <r>
    <x v="2"/>
    <x v="13"/>
    <x v="278"/>
    <x v="12"/>
    <n v="249"/>
  </r>
  <r>
    <x v="2"/>
    <x v="13"/>
    <x v="279"/>
    <x v="12"/>
    <n v="142"/>
  </r>
  <r>
    <x v="2"/>
    <x v="13"/>
    <x v="280"/>
    <x v="12"/>
    <n v="33"/>
  </r>
  <r>
    <x v="2"/>
    <x v="13"/>
    <x v="281"/>
    <x v="12"/>
    <n v="18"/>
  </r>
  <r>
    <x v="2"/>
    <x v="13"/>
    <x v="282"/>
    <x v="12"/>
    <n v="36"/>
  </r>
  <r>
    <x v="2"/>
    <x v="13"/>
    <x v="283"/>
    <x v="12"/>
    <n v="259"/>
  </r>
  <r>
    <x v="2"/>
    <x v="13"/>
    <x v="284"/>
    <x v="12"/>
    <n v="90"/>
  </r>
  <r>
    <x v="2"/>
    <x v="13"/>
    <x v="285"/>
    <x v="12"/>
    <n v="142"/>
  </r>
  <r>
    <x v="2"/>
    <x v="13"/>
    <x v="286"/>
    <x v="12"/>
    <n v="157"/>
  </r>
  <r>
    <x v="2"/>
    <x v="13"/>
    <x v="287"/>
    <x v="12"/>
    <n v="123"/>
  </r>
  <r>
    <x v="2"/>
    <x v="13"/>
    <x v="288"/>
    <x v="12"/>
    <n v="137"/>
  </r>
  <r>
    <x v="2"/>
    <x v="13"/>
    <x v="289"/>
    <x v="12"/>
    <n v="202"/>
  </r>
  <r>
    <x v="2"/>
    <x v="13"/>
    <x v="290"/>
    <x v="12"/>
    <n v="135"/>
  </r>
  <r>
    <x v="2"/>
    <x v="13"/>
    <x v="291"/>
    <x v="12"/>
    <n v="113"/>
  </r>
  <r>
    <x v="2"/>
    <x v="13"/>
    <x v="292"/>
    <x v="12"/>
    <n v="78"/>
  </r>
  <r>
    <x v="2"/>
    <x v="13"/>
    <x v="293"/>
    <x v="12"/>
    <n v="170"/>
  </r>
  <r>
    <x v="2"/>
    <x v="13"/>
    <x v="259"/>
    <x v="13"/>
    <n v="1"/>
  </r>
  <r>
    <x v="2"/>
    <x v="13"/>
    <x v="260"/>
    <x v="13"/>
    <n v="1"/>
  </r>
  <r>
    <x v="2"/>
    <x v="13"/>
    <x v="264"/>
    <x v="13"/>
    <n v="1"/>
  </r>
  <r>
    <x v="2"/>
    <x v="13"/>
    <x v="266"/>
    <x v="13"/>
    <n v="3"/>
  </r>
  <r>
    <x v="2"/>
    <x v="13"/>
    <x v="267"/>
    <x v="13"/>
    <n v="3"/>
  </r>
  <r>
    <x v="2"/>
    <x v="13"/>
    <x v="268"/>
    <x v="13"/>
    <n v="1"/>
  </r>
  <r>
    <x v="2"/>
    <x v="13"/>
    <x v="269"/>
    <x v="13"/>
    <n v="7"/>
  </r>
  <r>
    <x v="2"/>
    <x v="13"/>
    <x v="270"/>
    <x v="13"/>
    <n v="1"/>
  </r>
  <r>
    <x v="2"/>
    <x v="13"/>
    <x v="272"/>
    <x v="13"/>
    <n v="1"/>
  </r>
  <r>
    <x v="2"/>
    <x v="13"/>
    <x v="273"/>
    <x v="13"/>
    <n v="1"/>
  </r>
  <r>
    <x v="2"/>
    <x v="13"/>
    <x v="276"/>
    <x v="13"/>
    <n v="1"/>
  </r>
  <r>
    <x v="2"/>
    <x v="13"/>
    <x v="277"/>
    <x v="13"/>
    <n v="2"/>
  </r>
  <r>
    <x v="2"/>
    <x v="13"/>
    <x v="278"/>
    <x v="13"/>
    <n v="1"/>
  </r>
  <r>
    <x v="2"/>
    <x v="13"/>
    <x v="279"/>
    <x v="13"/>
    <n v="2"/>
  </r>
  <r>
    <x v="2"/>
    <x v="13"/>
    <x v="282"/>
    <x v="13"/>
    <n v="1"/>
  </r>
  <r>
    <x v="2"/>
    <x v="13"/>
    <x v="283"/>
    <x v="13"/>
    <n v="2"/>
  </r>
  <r>
    <x v="2"/>
    <x v="13"/>
    <x v="285"/>
    <x v="13"/>
    <n v="2"/>
  </r>
  <r>
    <x v="2"/>
    <x v="13"/>
    <x v="286"/>
    <x v="13"/>
    <n v="2"/>
  </r>
  <r>
    <x v="2"/>
    <x v="13"/>
    <x v="288"/>
    <x v="13"/>
    <n v="1"/>
  </r>
  <r>
    <x v="2"/>
    <x v="13"/>
    <x v="289"/>
    <x v="13"/>
    <n v="1"/>
  </r>
  <r>
    <x v="2"/>
    <x v="13"/>
    <x v="292"/>
    <x v="13"/>
    <n v="14"/>
  </r>
  <r>
    <x v="2"/>
    <x v="13"/>
    <x v="293"/>
    <x v="13"/>
    <n v="2"/>
  </r>
  <r>
    <x v="2"/>
    <x v="13"/>
    <x v="259"/>
    <x v="14"/>
    <n v="7"/>
  </r>
  <r>
    <x v="2"/>
    <x v="13"/>
    <x v="268"/>
    <x v="14"/>
    <n v="1"/>
  </r>
  <r>
    <x v="2"/>
    <x v="13"/>
    <x v="270"/>
    <x v="14"/>
    <n v="1"/>
  </r>
  <r>
    <x v="2"/>
    <x v="13"/>
    <x v="271"/>
    <x v="14"/>
    <n v="2"/>
  </r>
  <r>
    <x v="2"/>
    <x v="13"/>
    <x v="272"/>
    <x v="14"/>
    <n v="1"/>
  </r>
  <r>
    <x v="2"/>
    <x v="13"/>
    <x v="275"/>
    <x v="14"/>
    <n v="3"/>
  </r>
  <r>
    <x v="2"/>
    <x v="13"/>
    <x v="277"/>
    <x v="14"/>
    <n v="11"/>
  </r>
  <r>
    <x v="2"/>
    <x v="13"/>
    <x v="278"/>
    <x v="14"/>
    <n v="19"/>
  </r>
  <r>
    <x v="2"/>
    <x v="13"/>
    <x v="279"/>
    <x v="14"/>
    <n v="11"/>
  </r>
  <r>
    <x v="2"/>
    <x v="13"/>
    <x v="280"/>
    <x v="14"/>
    <n v="1"/>
  </r>
  <r>
    <x v="2"/>
    <x v="13"/>
    <x v="282"/>
    <x v="14"/>
    <n v="1"/>
  </r>
  <r>
    <x v="2"/>
    <x v="13"/>
    <x v="283"/>
    <x v="14"/>
    <n v="65"/>
  </r>
  <r>
    <x v="2"/>
    <x v="13"/>
    <x v="284"/>
    <x v="14"/>
    <n v="9"/>
  </r>
  <r>
    <x v="2"/>
    <x v="13"/>
    <x v="285"/>
    <x v="14"/>
    <n v="1"/>
  </r>
  <r>
    <x v="2"/>
    <x v="13"/>
    <x v="286"/>
    <x v="14"/>
    <n v="12"/>
  </r>
  <r>
    <x v="2"/>
    <x v="13"/>
    <x v="287"/>
    <x v="14"/>
    <n v="13"/>
  </r>
  <r>
    <x v="2"/>
    <x v="13"/>
    <x v="288"/>
    <x v="14"/>
    <n v="37"/>
  </r>
  <r>
    <x v="2"/>
    <x v="13"/>
    <x v="289"/>
    <x v="14"/>
    <n v="71"/>
  </r>
  <r>
    <x v="2"/>
    <x v="13"/>
    <x v="290"/>
    <x v="14"/>
    <n v="3"/>
  </r>
  <r>
    <x v="2"/>
    <x v="13"/>
    <x v="291"/>
    <x v="14"/>
    <n v="2"/>
  </r>
  <r>
    <x v="2"/>
    <x v="13"/>
    <x v="292"/>
    <x v="14"/>
    <n v="2"/>
  </r>
  <r>
    <x v="2"/>
    <x v="13"/>
    <x v="293"/>
    <x v="14"/>
    <n v="2"/>
  </r>
  <r>
    <x v="2"/>
    <x v="13"/>
    <x v="259"/>
    <x v="15"/>
    <n v="10"/>
  </r>
  <r>
    <x v="2"/>
    <x v="13"/>
    <x v="294"/>
    <x v="15"/>
    <n v="1"/>
  </r>
  <r>
    <x v="2"/>
    <x v="13"/>
    <x v="260"/>
    <x v="15"/>
    <n v="4"/>
  </r>
  <r>
    <x v="2"/>
    <x v="13"/>
    <x v="261"/>
    <x v="15"/>
    <n v="4"/>
  </r>
  <r>
    <x v="2"/>
    <x v="13"/>
    <x v="262"/>
    <x v="15"/>
    <n v="1"/>
  </r>
  <r>
    <x v="2"/>
    <x v="13"/>
    <x v="264"/>
    <x v="15"/>
    <n v="2"/>
  </r>
  <r>
    <x v="2"/>
    <x v="13"/>
    <x v="265"/>
    <x v="15"/>
    <n v="2"/>
  </r>
  <r>
    <x v="2"/>
    <x v="13"/>
    <x v="266"/>
    <x v="15"/>
    <n v="7"/>
  </r>
  <r>
    <x v="2"/>
    <x v="13"/>
    <x v="267"/>
    <x v="15"/>
    <n v="13"/>
  </r>
  <r>
    <x v="2"/>
    <x v="13"/>
    <x v="268"/>
    <x v="15"/>
    <n v="7"/>
  </r>
  <r>
    <x v="2"/>
    <x v="13"/>
    <x v="269"/>
    <x v="15"/>
    <n v="29"/>
  </r>
  <r>
    <x v="2"/>
    <x v="13"/>
    <x v="270"/>
    <x v="15"/>
    <n v="14"/>
  </r>
  <r>
    <x v="2"/>
    <x v="13"/>
    <x v="271"/>
    <x v="15"/>
    <n v="2"/>
  </r>
  <r>
    <x v="2"/>
    <x v="13"/>
    <x v="272"/>
    <x v="15"/>
    <n v="7"/>
  </r>
  <r>
    <x v="2"/>
    <x v="13"/>
    <x v="275"/>
    <x v="15"/>
    <n v="5"/>
  </r>
  <r>
    <x v="2"/>
    <x v="13"/>
    <x v="276"/>
    <x v="15"/>
    <n v="12"/>
  </r>
  <r>
    <x v="2"/>
    <x v="13"/>
    <x v="277"/>
    <x v="15"/>
    <n v="10"/>
  </r>
  <r>
    <x v="2"/>
    <x v="13"/>
    <x v="278"/>
    <x v="15"/>
    <n v="27"/>
  </r>
  <r>
    <x v="2"/>
    <x v="13"/>
    <x v="279"/>
    <x v="15"/>
    <n v="7"/>
  </r>
  <r>
    <x v="2"/>
    <x v="13"/>
    <x v="280"/>
    <x v="15"/>
    <n v="1"/>
  </r>
  <r>
    <x v="2"/>
    <x v="13"/>
    <x v="281"/>
    <x v="15"/>
    <n v="3"/>
  </r>
  <r>
    <x v="2"/>
    <x v="13"/>
    <x v="282"/>
    <x v="15"/>
    <n v="1"/>
  </r>
  <r>
    <x v="2"/>
    <x v="13"/>
    <x v="283"/>
    <x v="15"/>
    <n v="26"/>
  </r>
  <r>
    <x v="2"/>
    <x v="13"/>
    <x v="284"/>
    <x v="15"/>
    <n v="1"/>
  </r>
  <r>
    <x v="2"/>
    <x v="13"/>
    <x v="285"/>
    <x v="15"/>
    <n v="4"/>
  </r>
  <r>
    <x v="2"/>
    <x v="13"/>
    <x v="286"/>
    <x v="15"/>
    <n v="10"/>
  </r>
  <r>
    <x v="2"/>
    <x v="13"/>
    <x v="287"/>
    <x v="15"/>
    <n v="8"/>
  </r>
  <r>
    <x v="2"/>
    <x v="13"/>
    <x v="288"/>
    <x v="15"/>
    <n v="20"/>
  </r>
  <r>
    <x v="2"/>
    <x v="13"/>
    <x v="289"/>
    <x v="15"/>
    <n v="31"/>
  </r>
  <r>
    <x v="2"/>
    <x v="13"/>
    <x v="290"/>
    <x v="15"/>
    <n v="4"/>
  </r>
  <r>
    <x v="2"/>
    <x v="13"/>
    <x v="291"/>
    <x v="15"/>
    <n v="4"/>
  </r>
  <r>
    <x v="2"/>
    <x v="13"/>
    <x v="292"/>
    <x v="15"/>
    <n v="6"/>
  </r>
  <r>
    <x v="2"/>
    <x v="13"/>
    <x v="293"/>
    <x v="15"/>
    <n v="17"/>
  </r>
  <r>
    <x v="2"/>
    <x v="13"/>
    <x v="259"/>
    <x v="16"/>
    <n v="6"/>
  </r>
  <r>
    <x v="2"/>
    <x v="13"/>
    <x v="294"/>
    <x v="16"/>
    <n v="1"/>
  </r>
  <r>
    <x v="2"/>
    <x v="13"/>
    <x v="260"/>
    <x v="16"/>
    <n v="2"/>
  </r>
  <r>
    <x v="2"/>
    <x v="13"/>
    <x v="261"/>
    <x v="16"/>
    <n v="8"/>
  </r>
  <r>
    <x v="2"/>
    <x v="13"/>
    <x v="262"/>
    <x v="16"/>
    <n v="4"/>
  </r>
  <r>
    <x v="2"/>
    <x v="13"/>
    <x v="263"/>
    <x v="16"/>
    <n v="9"/>
  </r>
  <r>
    <x v="2"/>
    <x v="13"/>
    <x v="264"/>
    <x v="16"/>
    <n v="3"/>
  </r>
  <r>
    <x v="2"/>
    <x v="13"/>
    <x v="265"/>
    <x v="16"/>
    <n v="4"/>
  </r>
  <r>
    <x v="2"/>
    <x v="13"/>
    <x v="266"/>
    <x v="16"/>
    <n v="11"/>
  </r>
  <r>
    <x v="2"/>
    <x v="13"/>
    <x v="267"/>
    <x v="16"/>
    <n v="17"/>
  </r>
  <r>
    <x v="2"/>
    <x v="13"/>
    <x v="268"/>
    <x v="16"/>
    <n v="2"/>
  </r>
  <r>
    <x v="2"/>
    <x v="13"/>
    <x v="269"/>
    <x v="16"/>
    <n v="6"/>
  </r>
  <r>
    <x v="2"/>
    <x v="13"/>
    <x v="270"/>
    <x v="16"/>
    <n v="7"/>
  </r>
  <r>
    <x v="2"/>
    <x v="13"/>
    <x v="271"/>
    <x v="16"/>
    <n v="1"/>
  </r>
  <r>
    <x v="2"/>
    <x v="13"/>
    <x v="272"/>
    <x v="16"/>
    <n v="5"/>
  </r>
  <r>
    <x v="2"/>
    <x v="13"/>
    <x v="273"/>
    <x v="16"/>
    <n v="3"/>
  </r>
  <r>
    <x v="2"/>
    <x v="13"/>
    <x v="275"/>
    <x v="16"/>
    <n v="6"/>
  </r>
  <r>
    <x v="2"/>
    <x v="13"/>
    <x v="276"/>
    <x v="16"/>
    <n v="4"/>
  </r>
  <r>
    <x v="2"/>
    <x v="13"/>
    <x v="277"/>
    <x v="16"/>
    <n v="10"/>
  </r>
  <r>
    <x v="2"/>
    <x v="13"/>
    <x v="278"/>
    <x v="16"/>
    <n v="27"/>
  </r>
  <r>
    <x v="2"/>
    <x v="13"/>
    <x v="279"/>
    <x v="16"/>
    <n v="4"/>
  </r>
  <r>
    <x v="2"/>
    <x v="13"/>
    <x v="280"/>
    <x v="16"/>
    <n v="1"/>
  </r>
  <r>
    <x v="2"/>
    <x v="13"/>
    <x v="281"/>
    <x v="16"/>
    <n v="4"/>
  </r>
  <r>
    <x v="2"/>
    <x v="13"/>
    <x v="282"/>
    <x v="16"/>
    <n v="4"/>
  </r>
  <r>
    <x v="2"/>
    <x v="13"/>
    <x v="283"/>
    <x v="16"/>
    <n v="8"/>
  </r>
  <r>
    <x v="2"/>
    <x v="13"/>
    <x v="284"/>
    <x v="16"/>
    <n v="4"/>
  </r>
  <r>
    <x v="2"/>
    <x v="13"/>
    <x v="285"/>
    <x v="16"/>
    <n v="7"/>
  </r>
  <r>
    <x v="2"/>
    <x v="13"/>
    <x v="286"/>
    <x v="16"/>
    <n v="6"/>
  </r>
  <r>
    <x v="2"/>
    <x v="13"/>
    <x v="287"/>
    <x v="16"/>
    <n v="4"/>
  </r>
  <r>
    <x v="2"/>
    <x v="13"/>
    <x v="288"/>
    <x v="16"/>
    <n v="8"/>
  </r>
  <r>
    <x v="2"/>
    <x v="13"/>
    <x v="289"/>
    <x v="16"/>
    <n v="6"/>
  </r>
  <r>
    <x v="2"/>
    <x v="13"/>
    <x v="291"/>
    <x v="16"/>
    <n v="4"/>
  </r>
  <r>
    <x v="2"/>
    <x v="13"/>
    <x v="292"/>
    <x v="16"/>
    <n v="4"/>
  </r>
  <r>
    <x v="2"/>
    <x v="13"/>
    <x v="293"/>
    <x v="16"/>
    <n v="9"/>
  </r>
  <r>
    <x v="2"/>
    <x v="13"/>
    <x v="259"/>
    <x v="33"/>
    <n v="2"/>
  </r>
  <r>
    <x v="2"/>
    <x v="13"/>
    <x v="260"/>
    <x v="33"/>
    <n v="1"/>
  </r>
  <r>
    <x v="2"/>
    <x v="13"/>
    <x v="262"/>
    <x v="33"/>
    <n v="1"/>
  </r>
  <r>
    <x v="2"/>
    <x v="13"/>
    <x v="266"/>
    <x v="33"/>
    <n v="4"/>
  </r>
  <r>
    <x v="2"/>
    <x v="13"/>
    <x v="267"/>
    <x v="33"/>
    <n v="5"/>
  </r>
  <r>
    <x v="2"/>
    <x v="13"/>
    <x v="269"/>
    <x v="33"/>
    <n v="6"/>
  </r>
  <r>
    <x v="2"/>
    <x v="13"/>
    <x v="270"/>
    <x v="33"/>
    <n v="2"/>
  </r>
  <r>
    <x v="2"/>
    <x v="13"/>
    <x v="272"/>
    <x v="33"/>
    <n v="14"/>
  </r>
  <r>
    <x v="2"/>
    <x v="13"/>
    <x v="277"/>
    <x v="33"/>
    <n v="4"/>
  </r>
  <r>
    <x v="2"/>
    <x v="13"/>
    <x v="278"/>
    <x v="33"/>
    <n v="12"/>
  </r>
  <r>
    <x v="2"/>
    <x v="13"/>
    <x v="279"/>
    <x v="33"/>
    <n v="3"/>
  </r>
  <r>
    <x v="2"/>
    <x v="13"/>
    <x v="282"/>
    <x v="33"/>
    <n v="1"/>
  </r>
  <r>
    <x v="2"/>
    <x v="13"/>
    <x v="283"/>
    <x v="33"/>
    <n v="2"/>
  </r>
  <r>
    <x v="2"/>
    <x v="13"/>
    <x v="284"/>
    <x v="33"/>
    <n v="4"/>
  </r>
  <r>
    <x v="2"/>
    <x v="13"/>
    <x v="285"/>
    <x v="33"/>
    <n v="4"/>
  </r>
  <r>
    <x v="2"/>
    <x v="13"/>
    <x v="286"/>
    <x v="33"/>
    <n v="1"/>
  </r>
  <r>
    <x v="2"/>
    <x v="13"/>
    <x v="287"/>
    <x v="33"/>
    <n v="3"/>
  </r>
  <r>
    <x v="2"/>
    <x v="13"/>
    <x v="288"/>
    <x v="33"/>
    <n v="2"/>
  </r>
  <r>
    <x v="2"/>
    <x v="13"/>
    <x v="289"/>
    <x v="33"/>
    <n v="5"/>
  </r>
  <r>
    <x v="2"/>
    <x v="13"/>
    <x v="290"/>
    <x v="33"/>
    <n v="7"/>
  </r>
  <r>
    <x v="2"/>
    <x v="13"/>
    <x v="291"/>
    <x v="33"/>
    <n v="3"/>
  </r>
  <r>
    <x v="2"/>
    <x v="13"/>
    <x v="292"/>
    <x v="33"/>
    <n v="2"/>
  </r>
  <r>
    <x v="2"/>
    <x v="13"/>
    <x v="293"/>
    <x v="33"/>
    <n v="5"/>
  </r>
  <r>
    <x v="2"/>
    <x v="13"/>
    <x v="259"/>
    <x v="34"/>
    <n v="2"/>
  </r>
  <r>
    <x v="2"/>
    <x v="13"/>
    <x v="260"/>
    <x v="34"/>
    <n v="1"/>
  </r>
  <r>
    <x v="2"/>
    <x v="13"/>
    <x v="266"/>
    <x v="34"/>
    <n v="2"/>
  </r>
  <r>
    <x v="2"/>
    <x v="13"/>
    <x v="269"/>
    <x v="34"/>
    <n v="2"/>
  </r>
  <r>
    <x v="2"/>
    <x v="13"/>
    <x v="272"/>
    <x v="34"/>
    <n v="2"/>
  </r>
  <r>
    <x v="2"/>
    <x v="13"/>
    <x v="276"/>
    <x v="34"/>
    <n v="1"/>
  </r>
  <r>
    <x v="2"/>
    <x v="13"/>
    <x v="278"/>
    <x v="34"/>
    <n v="4"/>
  </r>
  <r>
    <x v="2"/>
    <x v="13"/>
    <x v="279"/>
    <x v="34"/>
    <n v="3"/>
  </r>
  <r>
    <x v="2"/>
    <x v="13"/>
    <x v="283"/>
    <x v="34"/>
    <n v="1"/>
  </r>
  <r>
    <x v="2"/>
    <x v="13"/>
    <x v="284"/>
    <x v="34"/>
    <n v="3"/>
  </r>
  <r>
    <x v="2"/>
    <x v="13"/>
    <x v="285"/>
    <x v="34"/>
    <n v="2"/>
  </r>
  <r>
    <x v="2"/>
    <x v="13"/>
    <x v="286"/>
    <x v="34"/>
    <n v="1"/>
  </r>
  <r>
    <x v="2"/>
    <x v="13"/>
    <x v="287"/>
    <x v="34"/>
    <n v="5"/>
  </r>
  <r>
    <x v="2"/>
    <x v="13"/>
    <x v="290"/>
    <x v="34"/>
    <n v="4"/>
  </r>
  <r>
    <x v="2"/>
    <x v="13"/>
    <x v="291"/>
    <x v="34"/>
    <n v="1"/>
  </r>
  <r>
    <x v="2"/>
    <x v="13"/>
    <x v="293"/>
    <x v="34"/>
    <n v="3"/>
  </r>
  <r>
    <x v="2"/>
    <x v="13"/>
    <x v="277"/>
    <x v="35"/>
    <n v="1"/>
  </r>
  <r>
    <x v="2"/>
    <x v="13"/>
    <x v="278"/>
    <x v="35"/>
    <n v="3"/>
  </r>
  <r>
    <x v="2"/>
    <x v="13"/>
    <x v="279"/>
    <x v="35"/>
    <n v="1"/>
  </r>
  <r>
    <x v="2"/>
    <x v="13"/>
    <x v="282"/>
    <x v="35"/>
    <n v="1"/>
  </r>
  <r>
    <x v="2"/>
    <x v="13"/>
    <x v="283"/>
    <x v="35"/>
    <n v="2"/>
  </r>
  <r>
    <x v="2"/>
    <x v="13"/>
    <x v="285"/>
    <x v="35"/>
    <n v="1"/>
  </r>
  <r>
    <x v="2"/>
    <x v="13"/>
    <x v="288"/>
    <x v="35"/>
    <n v="1"/>
  </r>
  <r>
    <x v="2"/>
    <x v="13"/>
    <x v="289"/>
    <x v="35"/>
    <n v="2"/>
  </r>
  <r>
    <x v="2"/>
    <x v="13"/>
    <x v="267"/>
    <x v="36"/>
    <n v="1"/>
  </r>
  <r>
    <x v="2"/>
    <x v="13"/>
    <x v="272"/>
    <x v="36"/>
    <n v="6"/>
  </r>
  <r>
    <x v="2"/>
    <x v="13"/>
    <x v="287"/>
    <x v="36"/>
    <n v="1"/>
  </r>
  <r>
    <x v="2"/>
    <x v="13"/>
    <x v="288"/>
    <x v="36"/>
    <n v="1"/>
  </r>
  <r>
    <x v="2"/>
    <x v="13"/>
    <x v="289"/>
    <x v="36"/>
    <n v="1"/>
  </r>
  <r>
    <x v="2"/>
    <x v="13"/>
    <x v="290"/>
    <x v="36"/>
    <n v="3"/>
  </r>
  <r>
    <x v="2"/>
    <x v="13"/>
    <x v="293"/>
    <x v="36"/>
    <n v="1"/>
  </r>
  <r>
    <x v="2"/>
    <x v="13"/>
    <x v="261"/>
    <x v="32"/>
    <n v="411"/>
  </r>
  <r>
    <x v="2"/>
    <x v="13"/>
    <x v="266"/>
    <x v="32"/>
    <n v="1116"/>
  </r>
  <r>
    <x v="2"/>
    <x v="13"/>
    <x v="267"/>
    <x v="32"/>
    <n v="1450"/>
  </r>
  <r>
    <x v="2"/>
    <x v="13"/>
    <x v="269"/>
    <x v="32"/>
    <n v="1007"/>
  </r>
  <r>
    <x v="2"/>
    <x v="13"/>
    <x v="270"/>
    <x v="32"/>
    <n v="1607"/>
  </r>
  <r>
    <x v="2"/>
    <x v="13"/>
    <x v="272"/>
    <x v="32"/>
    <n v="99"/>
  </r>
  <r>
    <x v="2"/>
    <x v="13"/>
    <x v="282"/>
    <x v="32"/>
    <n v="8"/>
  </r>
  <r>
    <x v="2"/>
    <x v="13"/>
    <x v="286"/>
    <x v="32"/>
    <n v="19"/>
  </r>
  <r>
    <x v="2"/>
    <x v="13"/>
    <x v="293"/>
    <x v="32"/>
    <n v="123"/>
  </r>
  <r>
    <x v="2"/>
    <x v="13"/>
    <x v="259"/>
    <x v="17"/>
    <n v="637"/>
  </r>
  <r>
    <x v="2"/>
    <x v="13"/>
    <x v="294"/>
    <x v="17"/>
    <n v="48"/>
  </r>
  <r>
    <x v="2"/>
    <x v="13"/>
    <x v="260"/>
    <x v="17"/>
    <n v="72"/>
  </r>
  <r>
    <x v="2"/>
    <x v="13"/>
    <x v="261"/>
    <x v="17"/>
    <n v="817"/>
  </r>
  <r>
    <x v="2"/>
    <x v="13"/>
    <x v="262"/>
    <x v="17"/>
    <n v="266"/>
  </r>
  <r>
    <x v="2"/>
    <x v="13"/>
    <x v="263"/>
    <x v="17"/>
    <n v="147"/>
  </r>
  <r>
    <x v="2"/>
    <x v="13"/>
    <x v="264"/>
    <x v="17"/>
    <n v="200"/>
  </r>
  <r>
    <x v="2"/>
    <x v="13"/>
    <x v="265"/>
    <x v="17"/>
    <n v="120"/>
  </r>
  <r>
    <x v="2"/>
    <x v="13"/>
    <x v="266"/>
    <x v="17"/>
    <n v="870"/>
  </r>
  <r>
    <x v="2"/>
    <x v="13"/>
    <x v="267"/>
    <x v="17"/>
    <n v="1876"/>
  </r>
  <r>
    <x v="2"/>
    <x v="13"/>
    <x v="268"/>
    <x v="17"/>
    <n v="244"/>
  </r>
  <r>
    <x v="2"/>
    <x v="13"/>
    <x v="269"/>
    <x v="17"/>
    <n v="592"/>
  </r>
  <r>
    <x v="2"/>
    <x v="13"/>
    <x v="270"/>
    <x v="17"/>
    <n v="771"/>
  </r>
  <r>
    <x v="2"/>
    <x v="13"/>
    <x v="271"/>
    <x v="17"/>
    <n v="152"/>
  </r>
  <r>
    <x v="2"/>
    <x v="13"/>
    <x v="272"/>
    <x v="17"/>
    <n v="467"/>
  </r>
  <r>
    <x v="2"/>
    <x v="13"/>
    <x v="273"/>
    <x v="17"/>
    <n v="227"/>
  </r>
  <r>
    <x v="2"/>
    <x v="13"/>
    <x v="274"/>
    <x v="17"/>
    <n v="30"/>
  </r>
  <r>
    <x v="2"/>
    <x v="13"/>
    <x v="275"/>
    <x v="17"/>
    <n v="464"/>
  </r>
  <r>
    <x v="2"/>
    <x v="13"/>
    <x v="276"/>
    <x v="17"/>
    <n v="832"/>
  </r>
  <r>
    <x v="2"/>
    <x v="13"/>
    <x v="277"/>
    <x v="17"/>
    <n v="712"/>
  </r>
  <r>
    <x v="2"/>
    <x v="13"/>
    <x v="278"/>
    <x v="17"/>
    <n v="1544"/>
  </r>
  <r>
    <x v="2"/>
    <x v="13"/>
    <x v="279"/>
    <x v="17"/>
    <n v="1017"/>
  </r>
  <r>
    <x v="2"/>
    <x v="13"/>
    <x v="280"/>
    <x v="17"/>
    <n v="307"/>
  </r>
  <r>
    <x v="2"/>
    <x v="13"/>
    <x v="281"/>
    <x v="17"/>
    <n v="288"/>
  </r>
  <r>
    <x v="2"/>
    <x v="13"/>
    <x v="282"/>
    <x v="17"/>
    <n v="366"/>
  </r>
  <r>
    <x v="2"/>
    <x v="13"/>
    <x v="283"/>
    <x v="17"/>
    <n v="3112"/>
  </r>
  <r>
    <x v="2"/>
    <x v="13"/>
    <x v="284"/>
    <x v="17"/>
    <n v="983"/>
  </r>
  <r>
    <x v="2"/>
    <x v="13"/>
    <x v="285"/>
    <x v="17"/>
    <n v="1194"/>
  </r>
  <r>
    <x v="2"/>
    <x v="13"/>
    <x v="286"/>
    <x v="17"/>
    <n v="1506"/>
  </r>
  <r>
    <x v="2"/>
    <x v="13"/>
    <x v="287"/>
    <x v="17"/>
    <n v="1051"/>
  </r>
  <r>
    <x v="2"/>
    <x v="13"/>
    <x v="288"/>
    <x v="17"/>
    <n v="969"/>
  </r>
  <r>
    <x v="2"/>
    <x v="13"/>
    <x v="289"/>
    <x v="17"/>
    <n v="1532"/>
  </r>
  <r>
    <x v="2"/>
    <x v="13"/>
    <x v="290"/>
    <x v="17"/>
    <n v="1596"/>
  </r>
  <r>
    <x v="2"/>
    <x v="13"/>
    <x v="291"/>
    <x v="17"/>
    <n v="864"/>
  </r>
  <r>
    <x v="2"/>
    <x v="13"/>
    <x v="292"/>
    <x v="17"/>
    <n v="557"/>
  </r>
  <r>
    <x v="2"/>
    <x v="13"/>
    <x v="293"/>
    <x v="17"/>
    <n v="1191"/>
  </r>
  <r>
    <x v="2"/>
    <x v="13"/>
    <x v="259"/>
    <x v="18"/>
    <n v="671"/>
  </r>
  <r>
    <x v="2"/>
    <x v="13"/>
    <x v="294"/>
    <x v="18"/>
    <n v="133"/>
  </r>
  <r>
    <x v="2"/>
    <x v="13"/>
    <x v="261"/>
    <x v="18"/>
    <n v="691"/>
  </r>
  <r>
    <x v="2"/>
    <x v="13"/>
    <x v="262"/>
    <x v="18"/>
    <n v="999"/>
  </r>
  <r>
    <x v="2"/>
    <x v="13"/>
    <x v="263"/>
    <x v="18"/>
    <n v="2"/>
  </r>
  <r>
    <x v="2"/>
    <x v="13"/>
    <x v="264"/>
    <x v="18"/>
    <n v="274"/>
  </r>
  <r>
    <x v="2"/>
    <x v="13"/>
    <x v="265"/>
    <x v="18"/>
    <n v="1"/>
  </r>
  <r>
    <x v="2"/>
    <x v="13"/>
    <x v="266"/>
    <x v="18"/>
    <n v="729"/>
  </r>
  <r>
    <x v="2"/>
    <x v="13"/>
    <x v="267"/>
    <x v="18"/>
    <n v="3677"/>
  </r>
  <r>
    <x v="2"/>
    <x v="13"/>
    <x v="269"/>
    <x v="18"/>
    <n v="1383"/>
  </r>
  <r>
    <x v="2"/>
    <x v="13"/>
    <x v="270"/>
    <x v="18"/>
    <n v="1136"/>
  </r>
  <r>
    <x v="2"/>
    <x v="13"/>
    <x v="272"/>
    <x v="18"/>
    <n v="175"/>
  </r>
  <r>
    <x v="2"/>
    <x v="13"/>
    <x v="275"/>
    <x v="18"/>
    <n v="19"/>
  </r>
  <r>
    <x v="2"/>
    <x v="13"/>
    <x v="276"/>
    <x v="18"/>
    <n v="267"/>
  </r>
  <r>
    <x v="2"/>
    <x v="13"/>
    <x v="277"/>
    <x v="18"/>
    <n v="2643"/>
  </r>
  <r>
    <x v="2"/>
    <x v="13"/>
    <x v="278"/>
    <x v="18"/>
    <n v="1498"/>
  </r>
  <r>
    <x v="2"/>
    <x v="13"/>
    <x v="280"/>
    <x v="18"/>
    <n v="47"/>
  </r>
  <r>
    <x v="2"/>
    <x v="13"/>
    <x v="282"/>
    <x v="18"/>
    <n v="96"/>
  </r>
  <r>
    <x v="2"/>
    <x v="13"/>
    <x v="283"/>
    <x v="18"/>
    <n v="1114"/>
  </r>
  <r>
    <x v="2"/>
    <x v="13"/>
    <x v="284"/>
    <x v="18"/>
    <n v="73"/>
  </r>
  <r>
    <x v="2"/>
    <x v="13"/>
    <x v="285"/>
    <x v="18"/>
    <n v="674"/>
  </r>
  <r>
    <x v="2"/>
    <x v="13"/>
    <x v="286"/>
    <x v="18"/>
    <n v="1547"/>
  </r>
  <r>
    <x v="2"/>
    <x v="13"/>
    <x v="287"/>
    <x v="18"/>
    <n v="530"/>
  </r>
  <r>
    <x v="2"/>
    <x v="13"/>
    <x v="288"/>
    <x v="18"/>
    <n v="1217"/>
  </r>
  <r>
    <x v="2"/>
    <x v="13"/>
    <x v="289"/>
    <x v="18"/>
    <n v="2277"/>
  </r>
  <r>
    <x v="2"/>
    <x v="13"/>
    <x v="290"/>
    <x v="18"/>
    <n v="1836"/>
  </r>
  <r>
    <x v="2"/>
    <x v="13"/>
    <x v="291"/>
    <x v="18"/>
    <n v="52"/>
  </r>
  <r>
    <x v="2"/>
    <x v="13"/>
    <x v="292"/>
    <x v="18"/>
    <n v="1143"/>
  </r>
  <r>
    <x v="2"/>
    <x v="13"/>
    <x v="293"/>
    <x v="18"/>
    <n v="72"/>
  </r>
  <r>
    <x v="2"/>
    <x v="13"/>
    <x v="279"/>
    <x v="19"/>
    <n v="79000"/>
  </r>
  <r>
    <x v="2"/>
    <x v="13"/>
    <x v="281"/>
    <x v="19"/>
    <n v="8"/>
  </r>
  <r>
    <x v="2"/>
    <x v="13"/>
    <x v="283"/>
    <x v="19"/>
    <n v="33"/>
  </r>
  <r>
    <x v="2"/>
    <x v="13"/>
    <x v="289"/>
    <x v="19"/>
    <n v="75400"/>
  </r>
  <r>
    <x v="2"/>
    <x v="13"/>
    <x v="261"/>
    <x v="20"/>
    <n v="3"/>
  </r>
  <r>
    <x v="2"/>
    <x v="13"/>
    <x v="264"/>
    <x v="20"/>
    <n v="33"/>
  </r>
  <r>
    <x v="2"/>
    <x v="13"/>
    <x v="278"/>
    <x v="20"/>
    <n v="18"/>
  </r>
  <r>
    <x v="2"/>
    <x v="13"/>
    <x v="281"/>
    <x v="20"/>
    <n v="22"/>
  </r>
  <r>
    <x v="2"/>
    <x v="13"/>
    <x v="282"/>
    <x v="20"/>
    <n v="5"/>
  </r>
  <r>
    <x v="2"/>
    <x v="13"/>
    <x v="283"/>
    <x v="20"/>
    <n v="47"/>
  </r>
  <r>
    <x v="2"/>
    <x v="13"/>
    <x v="293"/>
    <x v="20"/>
    <n v="6"/>
  </r>
  <r>
    <x v="2"/>
    <x v="13"/>
    <x v="259"/>
    <x v="21"/>
    <n v="1048"/>
  </r>
  <r>
    <x v="2"/>
    <x v="13"/>
    <x v="294"/>
    <x v="21"/>
    <n v="56"/>
  </r>
  <r>
    <x v="2"/>
    <x v="13"/>
    <x v="260"/>
    <x v="21"/>
    <n v="117"/>
  </r>
  <r>
    <x v="2"/>
    <x v="13"/>
    <x v="261"/>
    <x v="21"/>
    <n v="3573"/>
  </r>
  <r>
    <x v="2"/>
    <x v="13"/>
    <x v="262"/>
    <x v="21"/>
    <n v="1011"/>
  </r>
  <r>
    <x v="2"/>
    <x v="13"/>
    <x v="263"/>
    <x v="21"/>
    <n v="1182"/>
  </r>
  <r>
    <x v="2"/>
    <x v="13"/>
    <x v="264"/>
    <x v="21"/>
    <n v="583"/>
  </r>
  <r>
    <x v="2"/>
    <x v="13"/>
    <x v="265"/>
    <x v="21"/>
    <n v="465"/>
  </r>
  <r>
    <x v="2"/>
    <x v="13"/>
    <x v="266"/>
    <x v="21"/>
    <n v="2117"/>
  </r>
  <r>
    <x v="2"/>
    <x v="13"/>
    <x v="267"/>
    <x v="21"/>
    <n v="3239"/>
  </r>
  <r>
    <x v="2"/>
    <x v="13"/>
    <x v="268"/>
    <x v="21"/>
    <n v="479"/>
  </r>
  <r>
    <x v="2"/>
    <x v="13"/>
    <x v="269"/>
    <x v="21"/>
    <n v="2165"/>
  </r>
  <r>
    <x v="2"/>
    <x v="13"/>
    <x v="270"/>
    <x v="21"/>
    <n v="3138"/>
  </r>
  <r>
    <x v="2"/>
    <x v="13"/>
    <x v="271"/>
    <x v="21"/>
    <n v="775"/>
  </r>
  <r>
    <x v="2"/>
    <x v="13"/>
    <x v="272"/>
    <x v="21"/>
    <n v="2878"/>
  </r>
  <r>
    <x v="2"/>
    <x v="13"/>
    <x v="273"/>
    <x v="21"/>
    <n v="208"/>
  </r>
  <r>
    <x v="2"/>
    <x v="13"/>
    <x v="274"/>
    <x v="21"/>
    <n v="118"/>
  </r>
  <r>
    <x v="2"/>
    <x v="13"/>
    <x v="275"/>
    <x v="21"/>
    <n v="128"/>
  </r>
  <r>
    <x v="2"/>
    <x v="13"/>
    <x v="276"/>
    <x v="21"/>
    <n v="1092"/>
  </r>
  <r>
    <x v="2"/>
    <x v="13"/>
    <x v="277"/>
    <x v="21"/>
    <n v="3132"/>
  </r>
  <r>
    <x v="2"/>
    <x v="13"/>
    <x v="278"/>
    <x v="21"/>
    <n v="5546"/>
  </r>
  <r>
    <x v="2"/>
    <x v="13"/>
    <x v="279"/>
    <x v="21"/>
    <n v="3286"/>
  </r>
  <r>
    <x v="2"/>
    <x v="13"/>
    <x v="280"/>
    <x v="21"/>
    <n v="174"/>
  </r>
  <r>
    <x v="2"/>
    <x v="13"/>
    <x v="281"/>
    <x v="21"/>
    <n v="2"/>
  </r>
  <r>
    <x v="2"/>
    <x v="13"/>
    <x v="282"/>
    <x v="21"/>
    <n v="166"/>
  </r>
  <r>
    <x v="2"/>
    <x v="13"/>
    <x v="283"/>
    <x v="21"/>
    <n v="3162"/>
  </r>
  <r>
    <x v="2"/>
    <x v="13"/>
    <x v="284"/>
    <x v="21"/>
    <n v="973"/>
  </r>
  <r>
    <x v="2"/>
    <x v="13"/>
    <x v="285"/>
    <x v="21"/>
    <n v="928"/>
  </r>
  <r>
    <x v="2"/>
    <x v="13"/>
    <x v="286"/>
    <x v="21"/>
    <n v="1330"/>
  </r>
  <r>
    <x v="2"/>
    <x v="13"/>
    <x v="287"/>
    <x v="21"/>
    <n v="1635"/>
  </r>
  <r>
    <x v="2"/>
    <x v="13"/>
    <x v="288"/>
    <x v="21"/>
    <n v="2277"/>
  </r>
  <r>
    <x v="2"/>
    <x v="13"/>
    <x v="289"/>
    <x v="21"/>
    <n v="3746"/>
  </r>
  <r>
    <x v="2"/>
    <x v="13"/>
    <x v="290"/>
    <x v="21"/>
    <n v="1549"/>
  </r>
  <r>
    <x v="2"/>
    <x v="13"/>
    <x v="291"/>
    <x v="21"/>
    <n v="1777"/>
  </r>
  <r>
    <x v="2"/>
    <x v="13"/>
    <x v="292"/>
    <x v="21"/>
    <n v="1682"/>
  </r>
  <r>
    <x v="2"/>
    <x v="13"/>
    <x v="293"/>
    <x v="21"/>
    <n v="1529"/>
  </r>
  <r>
    <x v="2"/>
    <x v="13"/>
    <x v="259"/>
    <x v="22"/>
    <n v="352"/>
  </r>
  <r>
    <x v="2"/>
    <x v="13"/>
    <x v="294"/>
    <x v="22"/>
    <n v="7"/>
  </r>
  <r>
    <x v="2"/>
    <x v="13"/>
    <x v="260"/>
    <x v="22"/>
    <n v="45"/>
  </r>
  <r>
    <x v="2"/>
    <x v="13"/>
    <x v="261"/>
    <x v="22"/>
    <n v="1939"/>
  </r>
  <r>
    <x v="2"/>
    <x v="13"/>
    <x v="262"/>
    <x v="22"/>
    <n v="82"/>
  </r>
  <r>
    <x v="2"/>
    <x v="13"/>
    <x v="263"/>
    <x v="22"/>
    <n v="7635"/>
  </r>
  <r>
    <x v="2"/>
    <x v="13"/>
    <x v="264"/>
    <x v="22"/>
    <n v="76"/>
  </r>
  <r>
    <x v="2"/>
    <x v="13"/>
    <x v="265"/>
    <x v="22"/>
    <n v="17226"/>
  </r>
  <r>
    <x v="2"/>
    <x v="13"/>
    <x v="266"/>
    <x v="22"/>
    <n v="10959"/>
  </r>
  <r>
    <x v="2"/>
    <x v="13"/>
    <x v="267"/>
    <x v="22"/>
    <n v="5389"/>
  </r>
  <r>
    <x v="2"/>
    <x v="13"/>
    <x v="268"/>
    <x v="22"/>
    <n v="190"/>
  </r>
  <r>
    <x v="2"/>
    <x v="13"/>
    <x v="269"/>
    <x v="22"/>
    <n v="908"/>
  </r>
  <r>
    <x v="2"/>
    <x v="13"/>
    <x v="270"/>
    <x v="22"/>
    <n v="2078"/>
  </r>
  <r>
    <x v="2"/>
    <x v="13"/>
    <x v="271"/>
    <x v="22"/>
    <n v="59"/>
  </r>
  <r>
    <x v="2"/>
    <x v="13"/>
    <x v="272"/>
    <x v="22"/>
    <n v="57"/>
  </r>
  <r>
    <x v="2"/>
    <x v="13"/>
    <x v="273"/>
    <x v="22"/>
    <n v="525"/>
  </r>
  <r>
    <x v="2"/>
    <x v="13"/>
    <x v="275"/>
    <x v="22"/>
    <n v="1767"/>
  </r>
  <r>
    <x v="2"/>
    <x v="13"/>
    <x v="276"/>
    <x v="22"/>
    <n v="1897"/>
  </r>
  <r>
    <x v="2"/>
    <x v="13"/>
    <x v="277"/>
    <x v="22"/>
    <n v="5630"/>
  </r>
  <r>
    <x v="2"/>
    <x v="13"/>
    <x v="278"/>
    <x v="22"/>
    <n v="6660"/>
  </r>
  <r>
    <x v="2"/>
    <x v="13"/>
    <x v="279"/>
    <x v="22"/>
    <n v="3030"/>
  </r>
  <r>
    <x v="2"/>
    <x v="13"/>
    <x v="280"/>
    <x v="22"/>
    <n v="2013"/>
  </r>
  <r>
    <x v="2"/>
    <x v="13"/>
    <x v="281"/>
    <x v="22"/>
    <n v="46"/>
  </r>
  <r>
    <x v="2"/>
    <x v="13"/>
    <x v="282"/>
    <x v="22"/>
    <n v="2012"/>
  </r>
  <r>
    <x v="2"/>
    <x v="13"/>
    <x v="283"/>
    <x v="22"/>
    <n v="86"/>
  </r>
  <r>
    <x v="2"/>
    <x v="13"/>
    <x v="284"/>
    <x v="22"/>
    <n v="1714"/>
  </r>
  <r>
    <x v="2"/>
    <x v="13"/>
    <x v="285"/>
    <x v="22"/>
    <n v="8880"/>
  </r>
  <r>
    <x v="2"/>
    <x v="13"/>
    <x v="286"/>
    <x v="22"/>
    <n v="34"/>
  </r>
  <r>
    <x v="2"/>
    <x v="13"/>
    <x v="287"/>
    <x v="22"/>
    <n v="116"/>
  </r>
  <r>
    <x v="2"/>
    <x v="13"/>
    <x v="288"/>
    <x v="22"/>
    <n v="78"/>
  </r>
  <r>
    <x v="2"/>
    <x v="13"/>
    <x v="289"/>
    <x v="22"/>
    <n v="2064"/>
  </r>
  <r>
    <x v="2"/>
    <x v="13"/>
    <x v="291"/>
    <x v="22"/>
    <n v="225"/>
  </r>
  <r>
    <x v="2"/>
    <x v="13"/>
    <x v="292"/>
    <x v="22"/>
    <n v="44"/>
  </r>
  <r>
    <x v="2"/>
    <x v="13"/>
    <x v="293"/>
    <x v="22"/>
    <n v="113"/>
  </r>
  <r>
    <x v="2"/>
    <x v="13"/>
    <x v="259"/>
    <x v="23"/>
    <n v="197"/>
  </r>
  <r>
    <x v="2"/>
    <x v="13"/>
    <x v="260"/>
    <x v="23"/>
    <n v="64"/>
  </r>
  <r>
    <x v="2"/>
    <x v="13"/>
    <x v="261"/>
    <x v="23"/>
    <n v="1"/>
  </r>
  <r>
    <x v="2"/>
    <x v="13"/>
    <x v="263"/>
    <x v="23"/>
    <n v="1"/>
  </r>
  <r>
    <x v="2"/>
    <x v="13"/>
    <x v="266"/>
    <x v="23"/>
    <n v="6"/>
  </r>
  <r>
    <x v="2"/>
    <x v="13"/>
    <x v="267"/>
    <x v="23"/>
    <n v="14"/>
  </r>
  <r>
    <x v="2"/>
    <x v="13"/>
    <x v="269"/>
    <x v="23"/>
    <n v="825"/>
  </r>
  <r>
    <x v="2"/>
    <x v="13"/>
    <x v="270"/>
    <x v="23"/>
    <n v="20"/>
  </r>
  <r>
    <x v="2"/>
    <x v="13"/>
    <x v="271"/>
    <x v="23"/>
    <n v="23"/>
  </r>
  <r>
    <x v="2"/>
    <x v="13"/>
    <x v="272"/>
    <x v="23"/>
    <n v="18"/>
  </r>
  <r>
    <x v="2"/>
    <x v="13"/>
    <x v="276"/>
    <x v="23"/>
    <n v="36"/>
  </r>
  <r>
    <x v="2"/>
    <x v="13"/>
    <x v="277"/>
    <x v="23"/>
    <n v="11"/>
  </r>
  <r>
    <x v="2"/>
    <x v="13"/>
    <x v="278"/>
    <x v="23"/>
    <n v="34"/>
  </r>
  <r>
    <x v="2"/>
    <x v="13"/>
    <x v="281"/>
    <x v="23"/>
    <n v="1"/>
  </r>
  <r>
    <x v="2"/>
    <x v="13"/>
    <x v="283"/>
    <x v="23"/>
    <n v="36"/>
  </r>
  <r>
    <x v="2"/>
    <x v="13"/>
    <x v="284"/>
    <x v="23"/>
    <n v="13"/>
  </r>
  <r>
    <x v="2"/>
    <x v="13"/>
    <x v="285"/>
    <x v="23"/>
    <n v="6"/>
  </r>
  <r>
    <x v="2"/>
    <x v="13"/>
    <x v="289"/>
    <x v="23"/>
    <n v="27"/>
  </r>
  <r>
    <x v="2"/>
    <x v="13"/>
    <x v="290"/>
    <x v="23"/>
    <n v="4"/>
  </r>
  <r>
    <x v="2"/>
    <x v="13"/>
    <x v="293"/>
    <x v="23"/>
    <n v="2"/>
  </r>
  <r>
    <x v="2"/>
    <x v="13"/>
    <x v="261"/>
    <x v="24"/>
    <n v="4"/>
  </r>
  <r>
    <x v="2"/>
    <x v="13"/>
    <x v="267"/>
    <x v="24"/>
    <n v="15"/>
  </r>
  <r>
    <x v="2"/>
    <x v="13"/>
    <x v="268"/>
    <x v="24"/>
    <n v="1"/>
  </r>
  <r>
    <x v="2"/>
    <x v="13"/>
    <x v="269"/>
    <x v="24"/>
    <n v="218"/>
  </r>
  <r>
    <x v="2"/>
    <x v="13"/>
    <x v="270"/>
    <x v="24"/>
    <n v="4"/>
  </r>
  <r>
    <x v="2"/>
    <x v="13"/>
    <x v="271"/>
    <x v="24"/>
    <n v="8"/>
  </r>
  <r>
    <x v="2"/>
    <x v="13"/>
    <x v="278"/>
    <x v="24"/>
    <n v="1"/>
  </r>
  <r>
    <x v="2"/>
    <x v="13"/>
    <x v="283"/>
    <x v="24"/>
    <n v="2"/>
  </r>
  <r>
    <x v="2"/>
    <x v="13"/>
    <x v="289"/>
    <x v="24"/>
    <n v="1"/>
  </r>
  <r>
    <x v="2"/>
    <x v="13"/>
    <x v="293"/>
    <x v="24"/>
    <n v="2"/>
  </r>
  <r>
    <x v="2"/>
    <x v="13"/>
    <x v="259"/>
    <x v="25"/>
    <n v="13337"/>
  </r>
  <r>
    <x v="2"/>
    <x v="13"/>
    <x v="294"/>
    <x v="25"/>
    <n v="1704"/>
  </r>
  <r>
    <x v="2"/>
    <x v="13"/>
    <x v="260"/>
    <x v="25"/>
    <n v="2704"/>
  </r>
  <r>
    <x v="2"/>
    <x v="13"/>
    <x v="261"/>
    <x v="25"/>
    <n v="24514"/>
  </r>
  <r>
    <x v="2"/>
    <x v="13"/>
    <x v="262"/>
    <x v="25"/>
    <n v="8342"/>
  </r>
  <r>
    <x v="2"/>
    <x v="13"/>
    <x v="263"/>
    <x v="25"/>
    <n v="6603"/>
  </r>
  <r>
    <x v="2"/>
    <x v="13"/>
    <x v="264"/>
    <x v="25"/>
    <n v="5435"/>
  </r>
  <r>
    <x v="2"/>
    <x v="13"/>
    <x v="265"/>
    <x v="25"/>
    <n v="4795"/>
  </r>
  <r>
    <x v="2"/>
    <x v="13"/>
    <x v="266"/>
    <x v="25"/>
    <n v="20745"/>
  </r>
  <r>
    <x v="2"/>
    <x v="13"/>
    <x v="267"/>
    <x v="25"/>
    <n v="41794"/>
  </r>
  <r>
    <x v="2"/>
    <x v="13"/>
    <x v="268"/>
    <x v="25"/>
    <n v="6145"/>
  </r>
  <r>
    <x v="2"/>
    <x v="13"/>
    <x v="269"/>
    <x v="25"/>
    <n v="11329"/>
  </r>
  <r>
    <x v="2"/>
    <x v="13"/>
    <x v="270"/>
    <x v="25"/>
    <n v="15986"/>
  </r>
  <r>
    <x v="2"/>
    <x v="13"/>
    <x v="271"/>
    <x v="25"/>
    <n v="4164"/>
  </r>
  <r>
    <x v="2"/>
    <x v="13"/>
    <x v="272"/>
    <x v="25"/>
    <n v="14627"/>
  </r>
  <r>
    <x v="2"/>
    <x v="13"/>
    <x v="273"/>
    <x v="25"/>
    <n v="5117"/>
  </r>
  <r>
    <x v="2"/>
    <x v="13"/>
    <x v="274"/>
    <x v="25"/>
    <n v="1164"/>
  </r>
  <r>
    <x v="2"/>
    <x v="13"/>
    <x v="275"/>
    <x v="25"/>
    <n v="10271"/>
  </r>
  <r>
    <x v="2"/>
    <x v="13"/>
    <x v="276"/>
    <x v="25"/>
    <n v="19227"/>
  </r>
  <r>
    <x v="2"/>
    <x v="13"/>
    <x v="277"/>
    <x v="25"/>
    <n v="20264"/>
  </r>
  <r>
    <x v="2"/>
    <x v="13"/>
    <x v="278"/>
    <x v="25"/>
    <n v="34565"/>
  </r>
  <r>
    <x v="2"/>
    <x v="13"/>
    <x v="279"/>
    <x v="25"/>
    <n v="22907"/>
  </r>
  <r>
    <x v="2"/>
    <x v="13"/>
    <x v="280"/>
    <x v="25"/>
    <n v="4726"/>
  </r>
  <r>
    <x v="2"/>
    <x v="13"/>
    <x v="281"/>
    <x v="25"/>
    <n v="3820"/>
  </r>
  <r>
    <x v="2"/>
    <x v="13"/>
    <x v="282"/>
    <x v="25"/>
    <n v="10083"/>
  </r>
  <r>
    <x v="2"/>
    <x v="13"/>
    <x v="283"/>
    <x v="25"/>
    <n v="53754"/>
  </r>
  <r>
    <x v="2"/>
    <x v="13"/>
    <x v="284"/>
    <x v="25"/>
    <n v="18963"/>
  </r>
  <r>
    <x v="2"/>
    <x v="13"/>
    <x v="285"/>
    <x v="25"/>
    <n v="20814"/>
  </r>
  <r>
    <x v="2"/>
    <x v="13"/>
    <x v="286"/>
    <x v="25"/>
    <n v="25020"/>
  </r>
  <r>
    <x v="2"/>
    <x v="13"/>
    <x v="287"/>
    <x v="25"/>
    <n v="18819"/>
  </r>
  <r>
    <x v="2"/>
    <x v="13"/>
    <x v="288"/>
    <x v="25"/>
    <n v="18420"/>
  </r>
  <r>
    <x v="2"/>
    <x v="13"/>
    <x v="289"/>
    <x v="25"/>
    <n v="29611"/>
  </r>
  <r>
    <x v="2"/>
    <x v="13"/>
    <x v="290"/>
    <x v="25"/>
    <n v="25329"/>
  </r>
  <r>
    <x v="2"/>
    <x v="13"/>
    <x v="291"/>
    <x v="25"/>
    <n v="15919"/>
  </r>
  <r>
    <x v="2"/>
    <x v="13"/>
    <x v="292"/>
    <x v="25"/>
    <n v="14288"/>
  </r>
  <r>
    <x v="2"/>
    <x v="13"/>
    <x v="293"/>
    <x v="25"/>
    <n v="25365"/>
  </r>
  <r>
    <x v="2"/>
    <x v="13"/>
    <x v="259"/>
    <x v="26"/>
    <n v="1"/>
  </r>
  <r>
    <x v="2"/>
    <x v="13"/>
    <x v="260"/>
    <x v="26"/>
    <n v="1"/>
  </r>
  <r>
    <x v="2"/>
    <x v="13"/>
    <x v="264"/>
    <x v="26"/>
    <n v="2"/>
  </r>
  <r>
    <x v="2"/>
    <x v="13"/>
    <x v="266"/>
    <x v="26"/>
    <n v="6"/>
  </r>
  <r>
    <x v="2"/>
    <x v="13"/>
    <x v="267"/>
    <x v="26"/>
    <n v="3"/>
  </r>
  <r>
    <x v="2"/>
    <x v="13"/>
    <x v="268"/>
    <x v="26"/>
    <n v="1"/>
  </r>
  <r>
    <x v="2"/>
    <x v="13"/>
    <x v="269"/>
    <x v="26"/>
    <n v="36"/>
  </r>
  <r>
    <x v="2"/>
    <x v="13"/>
    <x v="270"/>
    <x v="26"/>
    <n v="4"/>
  </r>
  <r>
    <x v="2"/>
    <x v="13"/>
    <x v="272"/>
    <x v="26"/>
    <n v="3"/>
  </r>
  <r>
    <x v="2"/>
    <x v="13"/>
    <x v="273"/>
    <x v="26"/>
    <n v="2"/>
  </r>
  <r>
    <x v="2"/>
    <x v="13"/>
    <x v="276"/>
    <x v="26"/>
    <n v="1"/>
  </r>
  <r>
    <x v="2"/>
    <x v="13"/>
    <x v="277"/>
    <x v="26"/>
    <n v="6"/>
  </r>
  <r>
    <x v="2"/>
    <x v="13"/>
    <x v="278"/>
    <x v="26"/>
    <n v="1"/>
  </r>
  <r>
    <x v="2"/>
    <x v="13"/>
    <x v="279"/>
    <x v="26"/>
    <n v="6"/>
  </r>
  <r>
    <x v="2"/>
    <x v="13"/>
    <x v="282"/>
    <x v="26"/>
    <n v="2"/>
  </r>
  <r>
    <x v="2"/>
    <x v="13"/>
    <x v="283"/>
    <x v="26"/>
    <n v="4"/>
  </r>
  <r>
    <x v="2"/>
    <x v="13"/>
    <x v="285"/>
    <x v="26"/>
    <n v="2"/>
  </r>
  <r>
    <x v="2"/>
    <x v="13"/>
    <x v="286"/>
    <x v="26"/>
    <n v="2"/>
  </r>
  <r>
    <x v="2"/>
    <x v="13"/>
    <x v="288"/>
    <x v="26"/>
    <n v="6"/>
  </r>
  <r>
    <x v="2"/>
    <x v="13"/>
    <x v="289"/>
    <x v="26"/>
    <n v="1"/>
  </r>
  <r>
    <x v="2"/>
    <x v="13"/>
    <x v="292"/>
    <x v="26"/>
    <n v="276"/>
  </r>
  <r>
    <x v="2"/>
    <x v="13"/>
    <x v="293"/>
    <x v="26"/>
    <n v="2"/>
  </r>
  <r>
    <x v="2"/>
    <x v="13"/>
    <x v="259"/>
    <x v="27"/>
    <n v="854"/>
  </r>
  <r>
    <x v="2"/>
    <x v="13"/>
    <x v="268"/>
    <x v="27"/>
    <n v="29"/>
  </r>
  <r>
    <x v="2"/>
    <x v="13"/>
    <x v="270"/>
    <x v="27"/>
    <n v="18"/>
  </r>
  <r>
    <x v="2"/>
    <x v="13"/>
    <x v="271"/>
    <x v="27"/>
    <n v="112"/>
  </r>
  <r>
    <x v="2"/>
    <x v="13"/>
    <x v="272"/>
    <x v="27"/>
    <n v="60"/>
  </r>
  <r>
    <x v="2"/>
    <x v="13"/>
    <x v="275"/>
    <x v="27"/>
    <n v="321"/>
  </r>
  <r>
    <x v="2"/>
    <x v="13"/>
    <x v="277"/>
    <x v="27"/>
    <n v="866"/>
  </r>
  <r>
    <x v="2"/>
    <x v="13"/>
    <x v="278"/>
    <x v="27"/>
    <n v="1501"/>
  </r>
  <r>
    <x v="2"/>
    <x v="13"/>
    <x v="279"/>
    <x v="27"/>
    <n v="601"/>
  </r>
  <r>
    <x v="2"/>
    <x v="13"/>
    <x v="280"/>
    <x v="27"/>
    <n v="94"/>
  </r>
  <r>
    <x v="2"/>
    <x v="13"/>
    <x v="282"/>
    <x v="27"/>
    <n v="88"/>
  </r>
  <r>
    <x v="2"/>
    <x v="13"/>
    <x v="283"/>
    <x v="27"/>
    <n v="6134"/>
  </r>
  <r>
    <x v="2"/>
    <x v="13"/>
    <x v="284"/>
    <x v="27"/>
    <n v="949"/>
  </r>
  <r>
    <x v="2"/>
    <x v="13"/>
    <x v="285"/>
    <x v="27"/>
    <n v="60"/>
  </r>
  <r>
    <x v="2"/>
    <x v="13"/>
    <x v="286"/>
    <x v="27"/>
    <n v="448"/>
  </r>
  <r>
    <x v="2"/>
    <x v="13"/>
    <x v="287"/>
    <x v="27"/>
    <n v="384"/>
  </r>
  <r>
    <x v="2"/>
    <x v="13"/>
    <x v="288"/>
    <x v="27"/>
    <n v="2685"/>
  </r>
  <r>
    <x v="2"/>
    <x v="13"/>
    <x v="289"/>
    <x v="27"/>
    <n v="7080"/>
  </r>
  <r>
    <x v="2"/>
    <x v="13"/>
    <x v="290"/>
    <x v="27"/>
    <n v="210"/>
  </r>
  <r>
    <x v="2"/>
    <x v="13"/>
    <x v="291"/>
    <x v="27"/>
    <n v="207"/>
  </r>
  <r>
    <x v="2"/>
    <x v="13"/>
    <x v="292"/>
    <x v="27"/>
    <n v="106"/>
  </r>
  <r>
    <x v="2"/>
    <x v="13"/>
    <x v="293"/>
    <x v="27"/>
    <n v="80"/>
  </r>
  <r>
    <x v="2"/>
    <x v="13"/>
    <x v="259"/>
    <x v="28"/>
    <n v="13"/>
  </r>
  <r>
    <x v="2"/>
    <x v="13"/>
    <x v="294"/>
    <x v="28"/>
    <n v="2"/>
  </r>
  <r>
    <x v="2"/>
    <x v="13"/>
    <x v="260"/>
    <x v="28"/>
    <n v="36"/>
  </r>
  <r>
    <x v="2"/>
    <x v="13"/>
    <x v="261"/>
    <x v="28"/>
    <n v="4"/>
  </r>
  <r>
    <x v="2"/>
    <x v="13"/>
    <x v="262"/>
    <x v="28"/>
    <n v="1"/>
  </r>
  <r>
    <x v="2"/>
    <x v="13"/>
    <x v="264"/>
    <x v="28"/>
    <n v="3"/>
  </r>
  <r>
    <x v="2"/>
    <x v="13"/>
    <x v="265"/>
    <x v="28"/>
    <n v="2"/>
  </r>
  <r>
    <x v="2"/>
    <x v="13"/>
    <x v="266"/>
    <x v="28"/>
    <n v="8"/>
  </r>
  <r>
    <x v="2"/>
    <x v="13"/>
    <x v="267"/>
    <x v="28"/>
    <n v="13"/>
  </r>
  <r>
    <x v="2"/>
    <x v="13"/>
    <x v="268"/>
    <x v="28"/>
    <n v="7"/>
  </r>
  <r>
    <x v="2"/>
    <x v="13"/>
    <x v="269"/>
    <x v="28"/>
    <n v="118"/>
  </r>
  <r>
    <x v="2"/>
    <x v="13"/>
    <x v="270"/>
    <x v="28"/>
    <n v="38"/>
  </r>
  <r>
    <x v="2"/>
    <x v="13"/>
    <x v="271"/>
    <x v="28"/>
    <n v="5"/>
  </r>
  <r>
    <x v="2"/>
    <x v="13"/>
    <x v="272"/>
    <x v="28"/>
    <n v="8"/>
  </r>
  <r>
    <x v="2"/>
    <x v="13"/>
    <x v="275"/>
    <x v="28"/>
    <n v="19"/>
  </r>
  <r>
    <x v="2"/>
    <x v="13"/>
    <x v="276"/>
    <x v="28"/>
    <n v="15"/>
  </r>
  <r>
    <x v="2"/>
    <x v="13"/>
    <x v="277"/>
    <x v="28"/>
    <n v="30"/>
  </r>
  <r>
    <x v="2"/>
    <x v="13"/>
    <x v="278"/>
    <x v="28"/>
    <n v="125"/>
  </r>
  <r>
    <x v="2"/>
    <x v="13"/>
    <x v="279"/>
    <x v="28"/>
    <n v="30"/>
  </r>
  <r>
    <x v="2"/>
    <x v="13"/>
    <x v="280"/>
    <x v="28"/>
    <n v="1"/>
  </r>
  <r>
    <x v="2"/>
    <x v="13"/>
    <x v="281"/>
    <x v="28"/>
    <n v="13"/>
  </r>
  <r>
    <x v="2"/>
    <x v="13"/>
    <x v="282"/>
    <x v="28"/>
    <n v="8"/>
  </r>
  <r>
    <x v="2"/>
    <x v="13"/>
    <x v="283"/>
    <x v="28"/>
    <n v="59"/>
  </r>
  <r>
    <x v="2"/>
    <x v="13"/>
    <x v="284"/>
    <x v="28"/>
    <n v="1"/>
  </r>
  <r>
    <x v="2"/>
    <x v="13"/>
    <x v="285"/>
    <x v="28"/>
    <n v="5"/>
  </r>
  <r>
    <x v="2"/>
    <x v="13"/>
    <x v="286"/>
    <x v="28"/>
    <n v="12"/>
  </r>
  <r>
    <x v="2"/>
    <x v="13"/>
    <x v="287"/>
    <x v="28"/>
    <n v="21"/>
  </r>
  <r>
    <x v="2"/>
    <x v="13"/>
    <x v="288"/>
    <x v="28"/>
    <n v="1779"/>
  </r>
  <r>
    <x v="2"/>
    <x v="13"/>
    <x v="289"/>
    <x v="28"/>
    <n v="182"/>
  </r>
  <r>
    <x v="2"/>
    <x v="13"/>
    <x v="290"/>
    <x v="28"/>
    <n v="4"/>
  </r>
  <r>
    <x v="2"/>
    <x v="13"/>
    <x v="291"/>
    <x v="28"/>
    <n v="4"/>
  </r>
  <r>
    <x v="2"/>
    <x v="13"/>
    <x v="292"/>
    <x v="28"/>
    <n v="7"/>
  </r>
  <r>
    <x v="2"/>
    <x v="13"/>
    <x v="293"/>
    <x v="28"/>
    <n v="20"/>
  </r>
  <r>
    <x v="2"/>
    <x v="13"/>
    <x v="259"/>
    <x v="29"/>
    <n v="14450"/>
  </r>
  <r>
    <x v="2"/>
    <x v="13"/>
    <x v="294"/>
    <x v="29"/>
    <n v="1706"/>
  </r>
  <r>
    <x v="2"/>
    <x v="13"/>
    <x v="260"/>
    <x v="29"/>
    <n v="2831"/>
  </r>
  <r>
    <x v="2"/>
    <x v="13"/>
    <x v="261"/>
    <x v="29"/>
    <n v="24534"/>
  </r>
  <r>
    <x v="2"/>
    <x v="13"/>
    <x v="262"/>
    <x v="29"/>
    <n v="8343"/>
  </r>
  <r>
    <x v="2"/>
    <x v="13"/>
    <x v="263"/>
    <x v="29"/>
    <n v="6604"/>
  </r>
  <r>
    <x v="2"/>
    <x v="13"/>
    <x v="264"/>
    <x v="29"/>
    <n v="5440"/>
  </r>
  <r>
    <x v="2"/>
    <x v="13"/>
    <x v="265"/>
    <x v="29"/>
    <n v="4797"/>
  </r>
  <r>
    <x v="2"/>
    <x v="13"/>
    <x v="266"/>
    <x v="29"/>
    <n v="20816"/>
  </r>
  <r>
    <x v="2"/>
    <x v="13"/>
    <x v="267"/>
    <x v="29"/>
    <n v="41846"/>
  </r>
  <r>
    <x v="2"/>
    <x v="13"/>
    <x v="268"/>
    <x v="29"/>
    <n v="6189"/>
  </r>
  <r>
    <x v="2"/>
    <x v="13"/>
    <x v="269"/>
    <x v="29"/>
    <n v="12644"/>
  </r>
  <r>
    <x v="2"/>
    <x v="13"/>
    <x v="270"/>
    <x v="29"/>
    <n v="16112"/>
  </r>
  <r>
    <x v="2"/>
    <x v="13"/>
    <x v="271"/>
    <x v="29"/>
    <n v="4315"/>
  </r>
  <r>
    <x v="2"/>
    <x v="13"/>
    <x v="272"/>
    <x v="29"/>
    <n v="14717"/>
  </r>
  <r>
    <x v="2"/>
    <x v="13"/>
    <x v="273"/>
    <x v="29"/>
    <n v="5119"/>
  </r>
  <r>
    <x v="2"/>
    <x v="13"/>
    <x v="274"/>
    <x v="29"/>
    <n v="1164"/>
  </r>
  <r>
    <x v="2"/>
    <x v="13"/>
    <x v="275"/>
    <x v="29"/>
    <n v="10611"/>
  </r>
  <r>
    <x v="2"/>
    <x v="13"/>
    <x v="276"/>
    <x v="29"/>
    <n v="19338"/>
  </r>
  <r>
    <x v="2"/>
    <x v="13"/>
    <x v="277"/>
    <x v="29"/>
    <n v="21254"/>
  </r>
  <r>
    <x v="2"/>
    <x v="13"/>
    <x v="278"/>
    <x v="29"/>
    <n v="36270"/>
  </r>
  <r>
    <x v="2"/>
    <x v="13"/>
    <x v="279"/>
    <x v="29"/>
    <n v="23544"/>
  </r>
  <r>
    <x v="2"/>
    <x v="13"/>
    <x v="280"/>
    <x v="29"/>
    <n v="4828"/>
  </r>
  <r>
    <x v="2"/>
    <x v="13"/>
    <x v="281"/>
    <x v="29"/>
    <n v="3854"/>
  </r>
  <r>
    <x v="2"/>
    <x v="13"/>
    <x v="282"/>
    <x v="29"/>
    <n v="10181"/>
  </r>
  <r>
    <x v="2"/>
    <x v="13"/>
    <x v="283"/>
    <x v="29"/>
    <n v="60147"/>
  </r>
  <r>
    <x v="2"/>
    <x v="13"/>
    <x v="284"/>
    <x v="29"/>
    <n v="19980"/>
  </r>
  <r>
    <x v="2"/>
    <x v="13"/>
    <x v="285"/>
    <x v="29"/>
    <n v="20887"/>
  </r>
  <r>
    <x v="2"/>
    <x v="13"/>
    <x v="286"/>
    <x v="29"/>
    <n v="25512"/>
  </r>
  <r>
    <x v="2"/>
    <x v="13"/>
    <x v="287"/>
    <x v="29"/>
    <n v="19224"/>
  </r>
  <r>
    <x v="2"/>
    <x v="13"/>
    <x v="288"/>
    <x v="29"/>
    <n v="22893"/>
  </r>
  <r>
    <x v="2"/>
    <x v="13"/>
    <x v="289"/>
    <x v="29"/>
    <n v="36904"/>
  </r>
  <r>
    <x v="2"/>
    <x v="13"/>
    <x v="290"/>
    <x v="29"/>
    <n v="25562"/>
  </r>
  <r>
    <x v="2"/>
    <x v="13"/>
    <x v="291"/>
    <x v="29"/>
    <n v="16130"/>
  </r>
  <r>
    <x v="2"/>
    <x v="13"/>
    <x v="292"/>
    <x v="29"/>
    <n v="14730"/>
  </r>
  <r>
    <x v="2"/>
    <x v="13"/>
    <x v="293"/>
    <x v="29"/>
    <n v="25476"/>
  </r>
  <r>
    <x v="2"/>
    <x v="13"/>
    <x v="260"/>
    <x v="37"/>
    <n v="29"/>
  </r>
  <r>
    <x v="2"/>
    <x v="13"/>
    <x v="266"/>
    <x v="37"/>
    <n v="268"/>
  </r>
  <r>
    <x v="2"/>
    <x v="13"/>
    <x v="267"/>
    <x v="37"/>
    <n v="47"/>
  </r>
  <r>
    <x v="2"/>
    <x v="13"/>
    <x v="269"/>
    <x v="37"/>
    <n v="18"/>
  </r>
  <r>
    <x v="2"/>
    <x v="13"/>
    <x v="270"/>
    <x v="37"/>
    <n v="24"/>
  </r>
  <r>
    <x v="2"/>
    <x v="13"/>
    <x v="272"/>
    <x v="37"/>
    <n v="317"/>
  </r>
  <r>
    <x v="2"/>
    <x v="13"/>
    <x v="277"/>
    <x v="37"/>
    <n v="69"/>
  </r>
  <r>
    <x v="2"/>
    <x v="13"/>
    <x v="278"/>
    <x v="37"/>
    <n v="510"/>
  </r>
  <r>
    <x v="2"/>
    <x v="13"/>
    <x v="279"/>
    <x v="37"/>
    <n v="255"/>
  </r>
  <r>
    <x v="2"/>
    <x v="13"/>
    <x v="283"/>
    <x v="37"/>
    <n v="143"/>
  </r>
  <r>
    <x v="2"/>
    <x v="13"/>
    <x v="284"/>
    <x v="37"/>
    <n v="392"/>
  </r>
  <r>
    <x v="2"/>
    <x v="13"/>
    <x v="285"/>
    <x v="37"/>
    <n v="173"/>
  </r>
  <r>
    <x v="2"/>
    <x v="13"/>
    <x v="286"/>
    <x v="37"/>
    <n v="25"/>
  </r>
  <r>
    <x v="2"/>
    <x v="13"/>
    <x v="287"/>
    <x v="37"/>
    <n v="70"/>
  </r>
  <r>
    <x v="2"/>
    <x v="13"/>
    <x v="289"/>
    <x v="37"/>
    <n v="3"/>
  </r>
  <r>
    <x v="2"/>
    <x v="13"/>
    <x v="290"/>
    <x v="37"/>
    <n v="481"/>
  </r>
  <r>
    <x v="2"/>
    <x v="13"/>
    <x v="291"/>
    <x v="37"/>
    <n v="100"/>
  </r>
  <r>
    <x v="2"/>
    <x v="13"/>
    <x v="292"/>
    <x v="37"/>
    <n v="45"/>
  </r>
  <r>
    <x v="2"/>
    <x v="13"/>
    <x v="293"/>
    <x v="37"/>
    <n v="189"/>
  </r>
  <r>
    <x v="2"/>
    <x v="13"/>
    <x v="259"/>
    <x v="38"/>
    <n v="123"/>
  </r>
  <r>
    <x v="2"/>
    <x v="13"/>
    <x v="260"/>
    <x v="38"/>
    <n v="32"/>
  </r>
  <r>
    <x v="2"/>
    <x v="13"/>
    <x v="266"/>
    <x v="38"/>
    <n v="55"/>
  </r>
  <r>
    <x v="2"/>
    <x v="13"/>
    <x v="269"/>
    <x v="38"/>
    <n v="42"/>
  </r>
  <r>
    <x v="2"/>
    <x v="13"/>
    <x v="272"/>
    <x v="38"/>
    <n v="75"/>
  </r>
  <r>
    <x v="2"/>
    <x v="13"/>
    <x v="278"/>
    <x v="38"/>
    <n v="124"/>
  </r>
  <r>
    <x v="2"/>
    <x v="13"/>
    <x v="279"/>
    <x v="38"/>
    <n v="30"/>
  </r>
  <r>
    <x v="2"/>
    <x v="13"/>
    <x v="283"/>
    <x v="38"/>
    <n v="10"/>
  </r>
  <r>
    <x v="2"/>
    <x v="13"/>
    <x v="284"/>
    <x v="38"/>
    <n v="83"/>
  </r>
  <r>
    <x v="2"/>
    <x v="13"/>
    <x v="285"/>
    <x v="38"/>
    <n v="57"/>
  </r>
  <r>
    <x v="2"/>
    <x v="13"/>
    <x v="286"/>
    <x v="38"/>
    <n v="15"/>
  </r>
  <r>
    <x v="2"/>
    <x v="13"/>
    <x v="287"/>
    <x v="38"/>
    <n v="255"/>
  </r>
  <r>
    <x v="2"/>
    <x v="13"/>
    <x v="290"/>
    <x v="38"/>
    <n v="67"/>
  </r>
  <r>
    <x v="2"/>
    <x v="13"/>
    <x v="291"/>
    <x v="38"/>
    <n v="20"/>
  </r>
  <r>
    <x v="2"/>
    <x v="13"/>
    <x v="293"/>
    <x v="38"/>
    <n v="234"/>
  </r>
  <r>
    <x v="2"/>
    <x v="13"/>
    <x v="283"/>
    <x v="39"/>
    <n v="10"/>
  </r>
  <r>
    <x v="2"/>
    <x v="13"/>
    <x v="289"/>
    <x v="40"/>
    <n v="17"/>
  </r>
  <r>
    <x v="2"/>
    <x v="13"/>
    <x v="290"/>
    <x v="40"/>
    <n v="11"/>
  </r>
  <r>
    <x v="2"/>
    <x v="13"/>
    <x v="259"/>
    <x v="30"/>
    <n v="45"/>
  </r>
  <r>
    <x v="2"/>
    <x v="13"/>
    <x v="294"/>
    <x v="30"/>
    <n v="11"/>
  </r>
  <r>
    <x v="2"/>
    <x v="13"/>
    <x v="261"/>
    <x v="30"/>
    <n v="20"/>
  </r>
  <r>
    <x v="2"/>
    <x v="13"/>
    <x v="262"/>
    <x v="30"/>
    <n v="17"/>
  </r>
  <r>
    <x v="2"/>
    <x v="13"/>
    <x v="264"/>
    <x v="30"/>
    <n v="25"/>
  </r>
  <r>
    <x v="2"/>
    <x v="13"/>
    <x v="266"/>
    <x v="30"/>
    <n v="38"/>
  </r>
  <r>
    <x v="2"/>
    <x v="13"/>
    <x v="267"/>
    <x v="30"/>
    <n v="165"/>
  </r>
  <r>
    <x v="2"/>
    <x v="13"/>
    <x v="269"/>
    <x v="30"/>
    <n v="151"/>
  </r>
  <r>
    <x v="2"/>
    <x v="13"/>
    <x v="270"/>
    <x v="30"/>
    <n v="78"/>
  </r>
  <r>
    <x v="2"/>
    <x v="13"/>
    <x v="272"/>
    <x v="30"/>
    <n v="1"/>
  </r>
  <r>
    <x v="2"/>
    <x v="13"/>
    <x v="275"/>
    <x v="30"/>
    <n v="5"/>
  </r>
  <r>
    <x v="2"/>
    <x v="13"/>
    <x v="277"/>
    <x v="30"/>
    <n v="302"/>
  </r>
  <r>
    <x v="2"/>
    <x v="13"/>
    <x v="278"/>
    <x v="30"/>
    <n v="107"/>
  </r>
  <r>
    <x v="2"/>
    <x v="13"/>
    <x v="280"/>
    <x v="30"/>
    <n v="38"/>
  </r>
  <r>
    <x v="2"/>
    <x v="13"/>
    <x v="282"/>
    <x v="30"/>
    <n v="1"/>
  </r>
  <r>
    <x v="2"/>
    <x v="13"/>
    <x v="283"/>
    <x v="30"/>
    <n v="107"/>
  </r>
  <r>
    <x v="2"/>
    <x v="13"/>
    <x v="284"/>
    <x v="30"/>
    <n v="1"/>
  </r>
  <r>
    <x v="2"/>
    <x v="13"/>
    <x v="285"/>
    <x v="30"/>
    <n v="38"/>
  </r>
  <r>
    <x v="2"/>
    <x v="13"/>
    <x v="286"/>
    <x v="30"/>
    <n v="78"/>
  </r>
  <r>
    <x v="2"/>
    <x v="13"/>
    <x v="287"/>
    <x v="30"/>
    <n v="64"/>
  </r>
  <r>
    <x v="2"/>
    <x v="13"/>
    <x v="288"/>
    <x v="30"/>
    <n v="89"/>
  </r>
  <r>
    <x v="2"/>
    <x v="13"/>
    <x v="289"/>
    <x v="30"/>
    <n v="201"/>
  </r>
  <r>
    <x v="2"/>
    <x v="13"/>
    <x v="290"/>
    <x v="30"/>
    <n v="72"/>
  </r>
  <r>
    <x v="2"/>
    <x v="13"/>
    <x v="291"/>
    <x v="30"/>
    <n v="11"/>
  </r>
  <r>
    <x v="2"/>
    <x v="13"/>
    <x v="296"/>
    <x v="30"/>
    <n v="5"/>
  </r>
  <r>
    <x v="2"/>
    <x v="13"/>
    <x v="292"/>
    <x v="30"/>
    <n v="70"/>
  </r>
  <r>
    <x v="2"/>
    <x v="14"/>
    <x v="297"/>
    <x v="0"/>
    <n v="255"/>
  </r>
  <r>
    <x v="2"/>
    <x v="14"/>
    <x v="298"/>
    <x v="0"/>
    <n v="75"/>
  </r>
  <r>
    <x v="2"/>
    <x v="14"/>
    <x v="299"/>
    <x v="0"/>
    <n v="82"/>
  </r>
  <r>
    <x v="2"/>
    <x v="14"/>
    <x v="300"/>
    <x v="0"/>
    <n v="99"/>
  </r>
  <r>
    <x v="2"/>
    <x v="14"/>
    <x v="301"/>
    <x v="0"/>
    <n v="39"/>
  </r>
  <r>
    <x v="2"/>
    <x v="14"/>
    <x v="302"/>
    <x v="0"/>
    <n v="119"/>
  </r>
  <r>
    <x v="2"/>
    <x v="14"/>
    <x v="303"/>
    <x v="0"/>
    <n v="61"/>
  </r>
  <r>
    <x v="2"/>
    <x v="14"/>
    <x v="304"/>
    <x v="0"/>
    <n v="558"/>
  </r>
  <r>
    <x v="2"/>
    <x v="14"/>
    <x v="305"/>
    <x v="0"/>
    <n v="312"/>
  </r>
  <r>
    <x v="2"/>
    <x v="14"/>
    <x v="306"/>
    <x v="0"/>
    <n v="66"/>
  </r>
  <r>
    <x v="2"/>
    <x v="14"/>
    <x v="307"/>
    <x v="0"/>
    <n v="21"/>
  </r>
  <r>
    <x v="2"/>
    <x v="14"/>
    <x v="308"/>
    <x v="0"/>
    <n v="29"/>
  </r>
  <r>
    <x v="2"/>
    <x v="14"/>
    <x v="309"/>
    <x v="0"/>
    <n v="79"/>
  </r>
  <r>
    <x v="2"/>
    <x v="14"/>
    <x v="310"/>
    <x v="0"/>
    <n v="108"/>
  </r>
  <r>
    <x v="2"/>
    <x v="14"/>
    <x v="311"/>
    <x v="0"/>
    <n v="50"/>
  </r>
  <r>
    <x v="2"/>
    <x v="14"/>
    <x v="312"/>
    <x v="0"/>
    <n v="324"/>
  </r>
  <r>
    <x v="2"/>
    <x v="14"/>
    <x v="313"/>
    <x v="0"/>
    <n v="48"/>
  </r>
  <r>
    <x v="2"/>
    <x v="14"/>
    <x v="314"/>
    <x v="0"/>
    <n v="67"/>
  </r>
  <r>
    <x v="2"/>
    <x v="14"/>
    <x v="315"/>
    <x v="0"/>
    <n v="498"/>
  </r>
  <r>
    <x v="2"/>
    <x v="14"/>
    <x v="316"/>
    <x v="0"/>
    <n v="401"/>
  </r>
  <r>
    <x v="2"/>
    <x v="14"/>
    <x v="317"/>
    <x v="0"/>
    <n v="166"/>
  </r>
  <r>
    <x v="2"/>
    <x v="14"/>
    <x v="318"/>
    <x v="0"/>
    <n v="41"/>
  </r>
  <r>
    <x v="2"/>
    <x v="14"/>
    <x v="319"/>
    <x v="0"/>
    <n v="107"/>
  </r>
  <r>
    <x v="2"/>
    <x v="14"/>
    <x v="320"/>
    <x v="0"/>
    <n v="102"/>
  </r>
  <r>
    <x v="2"/>
    <x v="14"/>
    <x v="321"/>
    <x v="0"/>
    <n v="14"/>
  </r>
  <r>
    <x v="2"/>
    <x v="14"/>
    <x v="297"/>
    <x v="1"/>
    <n v="26"/>
  </r>
  <r>
    <x v="2"/>
    <x v="14"/>
    <x v="298"/>
    <x v="1"/>
    <n v="14"/>
  </r>
  <r>
    <x v="2"/>
    <x v="14"/>
    <x v="299"/>
    <x v="1"/>
    <n v="12"/>
  </r>
  <r>
    <x v="2"/>
    <x v="14"/>
    <x v="300"/>
    <x v="1"/>
    <n v="20"/>
  </r>
  <r>
    <x v="2"/>
    <x v="14"/>
    <x v="301"/>
    <x v="1"/>
    <n v="7"/>
  </r>
  <r>
    <x v="2"/>
    <x v="14"/>
    <x v="302"/>
    <x v="1"/>
    <n v="14"/>
  </r>
  <r>
    <x v="2"/>
    <x v="14"/>
    <x v="303"/>
    <x v="1"/>
    <n v="11"/>
  </r>
  <r>
    <x v="2"/>
    <x v="14"/>
    <x v="304"/>
    <x v="1"/>
    <n v="56"/>
  </r>
  <r>
    <x v="2"/>
    <x v="14"/>
    <x v="305"/>
    <x v="1"/>
    <n v="24"/>
  </r>
  <r>
    <x v="2"/>
    <x v="14"/>
    <x v="306"/>
    <x v="1"/>
    <n v="19"/>
  </r>
  <r>
    <x v="2"/>
    <x v="14"/>
    <x v="307"/>
    <x v="1"/>
    <n v="7"/>
  </r>
  <r>
    <x v="2"/>
    <x v="14"/>
    <x v="308"/>
    <x v="1"/>
    <n v="8"/>
  </r>
  <r>
    <x v="2"/>
    <x v="14"/>
    <x v="309"/>
    <x v="1"/>
    <n v="11"/>
  </r>
  <r>
    <x v="2"/>
    <x v="14"/>
    <x v="310"/>
    <x v="1"/>
    <n v="15"/>
  </r>
  <r>
    <x v="2"/>
    <x v="14"/>
    <x v="311"/>
    <x v="1"/>
    <n v="10"/>
  </r>
  <r>
    <x v="2"/>
    <x v="14"/>
    <x v="312"/>
    <x v="1"/>
    <n v="29"/>
  </r>
  <r>
    <x v="2"/>
    <x v="14"/>
    <x v="313"/>
    <x v="1"/>
    <n v="11"/>
  </r>
  <r>
    <x v="2"/>
    <x v="14"/>
    <x v="314"/>
    <x v="1"/>
    <n v="11"/>
  </r>
  <r>
    <x v="2"/>
    <x v="14"/>
    <x v="315"/>
    <x v="1"/>
    <n v="59"/>
  </r>
  <r>
    <x v="2"/>
    <x v="14"/>
    <x v="316"/>
    <x v="1"/>
    <n v="46"/>
  </r>
  <r>
    <x v="2"/>
    <x v="14"/>
    <x v="317"/>
    <x v="1"/>
    <n v="23"/>
  </r>
  <r>
    <x v="2"/>
    <x v="14"/>
    <x v="318"/>
    <x v="1"/>
    <n v="7"/>
  </r>
  <r>
    <x v="2"/>
    <x v="14"/>
    <x v="319"/>
    <x v="1"/>
    <n v="13"/>
  </r>
  <r>
    <x v="2"/>
    <x v="14"/>
    <x v="320"/>
    <x v="1"/>
    <n v="11"/>
  </r>
  <r>
    <x v="2"/>
    <x v="14"/>
    <x v="321"/>
    <x v="1"/>
    <n v="3"/>
  </r>
  <r>
    <x v="2"/>
    <x v="14"/>
    <x v="297"/>
    <x v="2"/>
    <n v="301"/>
  </r>
  <r>
    <x v="2"/>
    <x v="14"/>
    <x v="298"/>
    <x v="2"/>
    <n v="137"/>
  </r>
  <r>
    <x v="2"/>
    <x v="14"/>
    <x v="299"/>
    <x v="2"/>
    <n v="79"/>
  </r>
  <r>
    <x v="2"/>
    <x v="14"/>
    <x v="300"/>
    <x v="2"/>
    <n v="89"/>
  </r>
  <r>
    <x v="2"/>
    <x v="14"/>
    <x v="301"/>
    <x v="2"/>
    <n v="59"/>
  </r>
  <r>
    <x v="2"/>
    <x v="14"/>
    <x v="302"/>
    <x v="2"/>
    <n v="167"/>
  </r>
  <r>
    <x v="2"/>
    <x v="14"/>
    <x v="303"/>
    <x v="2"/>
    <n v="110"/>
  </r>
  <r>
    <x v="2"/>
    <x v="14"/>
    <x v="304"/>
    <x v="2"/>
    <n v="332"/>
  </r>
  <r>
    <x v="2"/>
    <x v="14"/>
    <x v="305"/>
    <x v="2"/>
    <n v="171"/>
  </r>
  <r>
    <x v="2"/>
    <x v="14"/>
    <x v="306"/>
    <x v="2"/>
    <n v="167"/>
  </r>
  <r>
    <x v="2"/>
    <x v="14"/>
    <x v="307"/>
    <x v="2"/>
    <n v="65"/>
  </r>
  <r>
    <x v="2"/>
    <x v="14"/>
    <x v="308"/>
    <x v="2"/>
    <n v="48"/>
  </r>
  <r>
    <x v="2"/>
    <x v="14"/>
    <x v="309"/>
    <x v="2"/>
    <n v="304"/>
  </r>
  <r>
    <x v="2"/>
    <x v="14"/>
    <x v="310"/>
    <x v="2"/>
    <n v="193"/>
  </r>
  <r>
    <x v="2"/>
    <x v="14"/>
    <x v="311"/>
    <x v="2"/>
    <n v="130"/>
  </r>
  <r>
    <x v="2"/>
    <x v="14"/>
    <x v="312"/>
    <x v="2"/>
    <n v="236"/>
  </r>
  <r>
    <x v="2"/>
    <x v="14"/>
    <x v="313"/>
    <x v="2"/>
    <n v="109"/>
  </r>
  <r>
    <x v="2"/>
    <x v="14"/>
    <x v="314"/>
    <x v="2"/>
    <n v="118"/>
  </r>
  <r>
    <x v="2"/>
    <x v="14"/>
    <x v="315"/>
    <x v="2"/>
    <n v="358"/>
  </r>
  <r>
    <x v="2"/>
    <x v="14"/>
    <x v="316"/>
    <x v="2"/>
    <n v="331"/>
  </r>
  <r>
    <x v="2"/>
    <x v="14"/>
    <x v="317"/>
    <x v="2"/>
    <n v="185"/>
  </r>
  <r>
    <x v="2"/>
    <x v="14"/>
    <x v="318"/>
    <x v="2"/>
    <n v="48"/>
  </r>
  <r>
    <x v="2"/>
    <x v="14"/>
    <x v="319"/>
    <x v="2"/>
    <n v="75"/>
  </r>
  <r>
    <x v="2"/>
    <x v="14"/>
    <x v="320"/>
    <x v="2"/>
    <n v="199"/>
  </r>
  <r>
    <x v="2"/>
    <x v="14"/>
    <x v="321"/>
    <x v="2"/>
    <n v="52"/>
  </r>
  <r>
    <x v="2"/>
    <x v="14"/>
    <x v="297"/>
    <x v="3"/>
    <n v="3"/>
  </r>
  <r>
    <x v="2"/>
    <x v="14"/>
    <x v="302"/>
    <x v="3"/>
    <n v="2"/>
  </r>
  <r>
    <x v="2"/>
    <x v="14"/>
    <x v="304"/>
    <x v="3"/>
    <n v="3"/>
  </r>
  <r>
    <x v="2"/>
    <x v="14"/>
    <x v="305"/>
    <x v="3"/>
    <n v="3"/>
  </r>
  <r>
    <x v="2"/>
    <x v="14"/>
    <x v="306"/>
    <x v="3"/>
    <n v="2"/>
  </r>
  <r>
    <x v="2"/>
    <x v="14"/>
    <x v="310"/>
    <x v="3"/>
    <n v="1"/>
  </r>
  <r>
    <x v="2"/>
    <x v="14"/>
    <x v="318"/>
    <x v="3"/>
    <n v="1"/>
  </r>
  <r>
    <x v="2"/>
    <x v="14"/>
    <x v="304"/>
    <x v="31"/>
    <n v="2"/>
  </r>
  <r>
    <x v="2"/>
    <x v="14"/>
    <x v="315"/>
    <x v="31"/>
    <n v="1"/>
  </r>
  <r>
    <x v="2"/>
    <x v="14"/>
    <x v="297"/>
    <x v="4"/>
    <n v="60"/>
  </r>
  <r>
    <x v="2"/>
    <x v="14"/>
    <x v="298"/>
    <x v="4"/>
    <n v="74"/>
  </r>
  <r>
    <x v="2"/>
    <x v="14"/>
    <x v="299"/>
    <x v="4"/>
    <n v="46"/>
  </r>
  <r>
    <x v="2"/>
    <x v="14"/>
    <x v="300"/>
    <x v="4"/>
    <n v="47"/>
  </r>
  <r>
    <x v="2"/>
    <x v="14"/>
    <x v="301"/>
    <x v="4"/>
    <n v="12"/>
  </r>
  <r>
    <x v="2"/>
    <x v="14"/>
    <x v="302"/>
    <x v="4"/>
    <n v="95"/>
  </r>
  <r>
    <x v="2"/>
    <x v="14"/>
    <x v="303"/>
    <x v="4"/>
    <n v="61"/>
  </r>
  <r>
    <x v="2"/>
    <x v="14"/>
    <x v="304"/>
    <x v="4"/>
    <n v="174"/>
  </r>
  <r>
    <x v="2"/>
    <x v="14"/>
    <x v="305"/>
    <x v="4"/>
    <n v="84"/>
  </r>
  <r>
    <x v="2"/>
    <x v="14"/>
    <x v="306"/>
    <x v="4"/>
    <n v="121"/>
  </r>
  <r>
    <x v="2"/>
    <x v="14"/>
    <x v="307"/>
    <x v="4"/>
    <n v="34"/>
  </r>
  <r>
    <x v="2"/>
    <x v="14"/>
    <x v="308"/>
    <x v="4"/>
    <n v="29"/>
  </r>
  <r>
    <x v="2"/>
    <x v="14"/>
    <x v="309"/>
    <x v="4"/>
    <n v="126"/>
  </r>
  <r>
    <x v="2"/>
    <x v="14"/>
    <x v="310"/>
    <x v="4"/>
    <n v="98"/>
  </r>
  <r>
    <x v="2"/>
    <x v="14"/>
    <x v="311"/>
    <x v="4"/>
    <n v="86"/>
  </r>
  <r>
    <x v="2"/>
    <x v="14"/>
    <x v="312"/>
    <x v="4"/>
    <n v="95"/>
  </r>
  <r>
    <x v="2"/>
    <x v="14"/>
    <x v="313"/>
    <x v="4"/>
    <n v="75"/>
  </r>
  <r>
    <x v="2"/>
    <x v="14"/>
    <x v="314"/>
    <x v="4"/>
    <n v="37"/>
  </r>
  <r>
    <x v="2"/>
    <x v="14"/>
    <x v="315"/>
    <x v="4"/>
    <n v="180"/>
  </r>
  <r>
    <x v="2"/>
    <x v="14"/>
    <x v="316"/>
    <x v="4"/>
    <n v="86"/>
  </r>
  <r>
    <x v="2"/>
    <x v="14"/>
    <x v="317"/>
    <x v="4"/>
    <n v="57"/>
  </r>
  <r>
    <x v="2"/>
    <x v="14"/>
    <x v="318"/>
    <x v="4"/>
    <n v="18"/>
  </r>
  <r>
    <x v="2"/>
    <x v="14"/>
    <x v="319"/>
    <x v="4"/>
    <n v="17"/>
  </r>
  <r>
    <x v="2"/>
    <x v="14"/>
    <x v="320"/>
    <x v="4"/>
    <n v="89"/>
  </r>
  <r>
    <x v="2"/>
    <x v="14"/>
    <x v="321"/>
    <x v="4"/>
    <n v="28"/>
  </r>
  <r>
    <x v="2"/>
    <x v="14"/>
    <x v="297"/>
    <x v="5"/>
    <n v="301"/>
  </r>
  <r>
    <x v="2"/>
    <x v="14"/>
    <x v="298"/>
    <x v="5"/>
    <n v="137"/>
  </r>
  <r>
    <x v="2"/>
    <x v="14"/>
    <x v="299"/>
    <x v="5"/>
    <n v="82"/>
  </r>
  <r>
    <x v="2"/>
    <x v="14"/>
    <x v="300"/>
    <x v="5"/>
    <n v="90"/>
  </r>
  <r>
    <x v="2"/>
    <x v="14"/>
    <x v="301"/>
    <x v="5"/>
    <n v="59"/>
  </r>
  <r>
    <x v="2"/>
    <x v="14"/>
    <x v="302"/>
    <x v="5"/>
    <n v="168"/>
  </r>
  <r>
    <x v="2"/>
    <x v="14"/>
    <x v="303"/>
    <x v="5"/>
    <n v="110"/>
  </r>
  <r>
    <x v="2"/>
    <x v="14"/>
    <x v="304"/>
    <x v="5"/>
    <n v="334"/>
  </r>
  <r>
    <x v="2"/>
    <x v="14"/>
    <x v="305"/>
    <x v="5"/>
    <n v="171"/>
  </r>
  <r>
    <x v="2"/>
    <x v="14"/>
    <x v="306"/>
    <x v="5"/>
    <n v="168"/>
  </r>
  <r>
    <x v="2"/>
    <x v="14"/>
    <x v="307"/>
    <x v="5"/>
    <n v="68"/>
  </r>
  <r>
    <x v="2"/>
    <x v="14"/>
    <x v="308"/>
    <x v="5"/>
    <n v="49"/>
  </r>
  <r>
    <x v="2"/>
    <x v="14"/>
    <x v="309"/>
    <x v="5"/>
    <n v="308"/>
  </r>
  <r>
    <x v="2"/>
    <x v="14"/>
    <x v="310"/>
    <x v="5"/>
    <n v="196"/>
  </r>
  <r>
    <x v="2"/>
    <x v="14"/>
    <x v="311"/>
    <x v="5"/>
    <n v="132"/>
  </r>
  <r>
    <x v="2"/>
    <x v="14"/>
    <x v="312"/>
    <x v="5"/>
    <n v="238"/>
  </r>
  <r>
    <x v="2"/>
    <x v="14"/>
    <x v="313"/>
    <x v="5"/>
    <n v="109"/>
  </r>
  <r>
    <x v="2"/>
    <x v="14"/>
    <x v="314"/>
    <x v="5"/>
    <n v="118"/>
  </r>
  <r>
    <x v="2"/>
    <x v="14"/>
    <x v="315"/>
    <x v="5"/>
    <n v="361"/>
  </r>
  <r>
    <x v="2"/>
    <x v="14"/>
    <x v="316"/>
    <x v="5"/>
    <n v="331"/>
  </r>
  <r>
    <x v="2"/>
    <x v="14"/>
    <x v="317"/>
    <x v="5"/>
    <n v="185"/>
  </r>
  <r>
    <x v="2"/>
    <x v="14"/>
    <x v="318"/>
    <x v="5"/>
    <n v="48"/>
  </r>
  <r>
    <x v="2"/>
    <x v="14"/>
    <x v="319"/>
    <x v="5"/>
    <n v="75"/>
  </r>
  <r>
    <x v="2"/>
    <x v="14"/>
    <x v="320"/>
    <x v="5"/>
    <n v="201"/>
  </r>
  <r>
    <x v="2"/>
    <x v="14"/>
    <x v="321"/>
    <x v="5"/>
    <n v="52"/>
  </r>
  <r>
    <x v="2"/>
    <x v="14"/>
    <x v="297"/>
    <x v="6"/>
    <n v="15"/>
  </r>
  <r>
    <x v="2"/>
    <x v="14"/>
    <x v="298"/>
    <x v="6"/>
    <n v="3"/>
  </r>
  <r>
    <x v="2"/>
    <x v="14"/>
    <x v="299"/>
    <x v="6"/>
    <n v="1"/>
  </r>
  <r>
    <x v="2"/>
    <x v="14"/>
    <x v="300"/>
    <x v="6"/>
    <n v="1"/>
  </r>
  <r>
    <x v="2"/>
    <x v="14"/>
    <x v="302"/>
    <x v="6"/>
    <n v="2"/>
  </r>
  <r>
    <x v="2"/>
    <x v="14"/>
    <x v="303"/>
    <x v="6"/>
    <n v="3"/>
  </r>
  <r>
    <x v="2"/>
    <x v="14"/>
    <x v="304"/>
    <x v="6"/>
    <n v="12"/>
  </r>
  <r>
    <x v="2"/>
    <x v="14"/>
    <x v="305"/>
    <x v="6"/>
    <n v="10"/>
  </r>
  <r>
    <x v="2"/>
    <x v="14"/>
    <x v="306"/>
    <x v="6"/>
    <n v="10"/>
  </r>
  <r>
    <x v="2"/>
    <x v="14"/>
    <x v="308"/>
    <x v="6"/>
    <n v="2"/>
  </r>
  <r>
    <x v="2"/>
    <x v="14"/>
    <x v="309"/>
    <x v="6"/>
    <n v="1"/>
  </r>
  <r>
    <x v="2"/>
    <x v="14"/>
    <x v="310"/>
    <x v="6"/>
    <n v="1"/>
  </r>
  <r>
    <x v="2"/>
    <x v="14"/>
    <x v="311"/>
    <x v="6"/>
    <n v="5"/>
  </r>
  <r>
    <x v="2"/>
    <x v="14"/>
    <x v="312"/>
    <x v="6"/>
    <n v="9"/>
  </r>
  <r>
    <x v="2"/>
    <x v="14"/>
    <x v="314"/>
    <x v="6"/>
    <n v="2"/>
  </r>
  <r>
    <x v="2"/>
    <x v="14"/>
    <x v="315"/>
    <x v="6"/>
    <n v="5"/>
  </r>
  <r>
    <x v="2"/>
    <x v="14"/>
    <x v="316"/>
    <x v="6"/>
    <n v="7"/>
  </r>
  <r>
    <x v="2"/>
    <x v="14"/>
    <x v="317"/>
    <x v="6"/>
    <n v="4"/>
  </r>
  <r>
    <x v="2"/>
    <x v="14"/>
    <x v="318"/>
    <x v="6"/>
    <n v="2"/>
  </r>
  <r>
    <x v="2"/>
    <x v="14"/>
    <x v="319"/>
    <x v="6"/>
    <n v="4"/>
  </r>
  <r>
    <x v="2"/>
    <x v="14"/>
    <x v="320"/>
    <x v="6"/>
    <n v="5"/>
  </r>
  <r>
    <x v="2"/>
    <x v="14"/>
    <x v="297"/>
    <x v="7"/>
    <n v="27"/>
  </r>
  <r>
    <x v="2"/>
    <x v="14"/>
    <x v="298"/>
    <x v="7"/>
    <n v="3"/>
  </r>
  <r>
    <x v="2"/>
    <x v="14"/>
    <x v="299"/>
    <x v="7"/>
    <n v="3"/>
  </r>
  <r>
    <x v="2"/>
    <x v="14"/>
    <x v="300"/>
    <x v="7"/>
    <n v="3"/>
  </r>
  <r>
    <x v="2"/>
    <x v="14"/>
    <x v="302"/>
    <x v="7"/>
    <n v="4"/>
  </r>
  <r>
    <x v="2"/>
    <x v="14"/>
    <x v="303"/>
    <x v="7"/>
    <n v="3"/>
  </r>
  <r>
    <x v="2"/>
    <x v="14"/>
    <x v="304"/>
    <x v="7"/>
    <n v="17"/>
  </r>
  <r>
    <x v="2"/>
    <x v="14"/>
    <x v="305"/>
    <x v="7"/>
    <n v="11"/>
  </r>
  <r>
    <x v="2"/>
    <x v="14"/>
    <x v="306"/>
    <x v="7"/>
    <n v="11"/>
  </r>
  <r>
    <x v="2"/>
    <x v="14"/>
    <x v="308"/>
    <x v="7"/>
    <n v="2"/>
  </r>
  <r>
    <x v="2"/>
    <x v="14"/>
    <x v="309"/>
    <x v="7"/>
    <n v="5"/>
  </r>
  <r>
    <x v="2"/>
    <x v="14"/>
    <x v="310"/>
    <x v="7"/>
    <n v="2"/>
  </r>
  <r>
    <x v="2"/>
    <x v="14"/>
    <x v="311"/>
    <x v="7"/>
    <n v="5"/>
  </r>
  <r>
    <x v="2"/>
    <x v="14"/>
    <x v="312"/>
    <x v="7"/>
    <n v="12"/>
  </r>
  <r>
    <x v="2"/>
    <x v="14"/>
    <x v="314"/>
    <x v="7"/>
    <n v="4"/>
  </r>
  <r>
    <x v="2"/>
    <x v="14"/>
    <x v="315"/>
    <x v="7"/>
    <n v="8"/>
  </r>
  <r>
    <x v="2"/>
    <x v="14"/>
    <x v="316"/>
    <x v="7"/>
    <n v="13"/>
  </r>
  <r>
    <x v="2"/>
    <x v="14"/>
    <x v="317"/>
    <x v="7"/>
    <n v="6"/>
  </r>
  <r>
    <x v="2"/>
    <x v="14"/>
    <x v="318"/>
    <x v="7"/>
    <n v="2"/>
  </r>
  <r>
    <x v="2"/>
    <x v="14"/>
    <x v="319"/>
    <x v="7"/>
    <n v="9"/>
  </r>
  <r>
    <x v="2"/>
    <x v="14"/>
    <x v="320"/>
    <x v="7"/>
    <n v="8"/>
  </r>
  <r>
    <x v="2"/>
    <x v="14"/>
    <x v="321"/>
    <x v="7"/>
    <n v="1"/>
  </r>
  <r>
    <x v="2"/>
    <x v="14"/>
    <x v="297"/>
    <x v="8"/>
    <n v="2"/>
  </r>
  <r>
    <x v="2"/>
    <x v="14"/>
    <x v="299"/>
    <x v="8"/>
    <n v="1"/>
  </r>
  <r>
    <x v="2"/>
    <x v="14"/>
    <x v="300"/>
    <x v="8"/>
    <n v="1"/>
  </r>
  <r>
    <x v="2"/>
    <x v="14"/>
    <x v="302"/>
    <x v="8"/>
    <n v="2"/>
  </r>
  <r>
    <x v="2"/>
    <x v="14"/>
    <x v="304"/>
    <x v="8"/>
    <n v="2"/>
  </r>
  <r>
    <x v="2"/>
    <x v="14"/>
    <x v="305"/>
    <x v="8"/>
    <n v="3"/>
  </r>
  <r>
    <x v="2"/>
    <x v="14"/>
    <x v="306"/>
    <x v="8"/>
    <n v="2"/>
  </r>
  <r>
    <x v="2"/>
    <x v="14"/>
    <x v="309"/>
    <x v="8"/>
    <n v="1"/>
  </r>
  <r>
    <x v="2"/>
    <x v="14"/>
    <x v="310"/>
    <x v="8"/>
    <n v="1"/>
  </r>
  <r>
    <x v="2"/>
    <x v="14"/>
    <x v="311"/>
    <x v="8"/>
    <n v="2"/>
  </r>
  <r>
    <x v="2"/>
    <x v="14"/>
    <x v="314"/>
    <x v="8"/>
    <n v="1"/>
  </r>
  <r>
    <x v="2"/>
    <x v="14"/>
    <x v="315"/>
    <x v="8"/>
    <n v="22"/>
  </r>
  <r>
    <x v="2"/>
    <x v="14"/>
    <x v="316"/>
    <x v="8"/>
    <n v="9"/>
  </r>
  <r>
    <x v="2"/>
    <x v="14"/>
    <x v="317"/>
    <x v="8"/>
    <n v="2"/>
  </r>
  <r>
    <x v="2"/>
    <x v="14"/>
    <x v="319"/>
    <x v="8"/>
    <n v="1"/>
  </r>
  <r>
    <x v="2"/>
    <x v="14"/>
    <x v="320"/>
    <x v="8"/>
    <n v="3"/>
  </r>
  <r>
    <x v="2"/>
    <x v="14"/>
    <x v="321"/>
    <x v="8"/>
    <n v="1"/>
  </r>
  <r>
    <x v="2"/>
    <x v="14"/>
    <x v="297"/>
    <x v="9"/>
    <n v="21"/>
  </r>
  <r>
    <x v="2"/>
    <x v="14"/>
    <x v="298"/>
    <x v="9"/>
    <n v="42"/>
  </r>
  <r>
    <x v="2"/>
    <x v="14"/>
    <x v="299"/>
    <x v="9"/>
    <n v="13"/>
  </r>
  <r>
    <x v="2"/>
    <x v="14"/>
    <x v="300"/>
    <x v="9"/>
    <n v="22"/>
  </r>
  <r>
    <x v="2"/>
    <x v="14"/>
    <x v="301"/>
    <x v="9"/>
    <n v="43"/>
  </r>
  <r>
    <x v="2"/>
    <x v="14"/>
    <x v="302"/>
    <x v="9"/>
    <n v="12"/>
  </r>
  <r>
    <x v="2"/>
    <x v="14"/>
    <x v="303"/>
    <x v="9"/>
    <n v="19"/>
  </r>
  <r>
    <x v="2"/>
    <x v="14"/>
    <x v="304"/>
    <x v="9"/>
    <n v="47"/>
  </r>
  <r>
    <x v="2"/>
    <x v="14"/>
    <x v="305"/>
    <x v="9"/>
    <n v="34"/>
  </r>
  <r>
    <x v="2"/>
    <x v="14"/>
    <x v="306"/>
    <x v="9"/>
    <n v="34"/>
  </r>
  <r>
    <x v="2"/>
    <x v="14"/>
    <x v="307"/>
    <x v="9"/>
    <n v="24"/>
  </r>
  <r>
    <x v="2"/>
    <x v="14"/>
    <x v="308"/>
    <x v="9"/>
    <n v="12"/>
  </r>
  <r>
    <x v="2"/>
    <x v="14"/>
    <x v="309"/>
    <x v="9"/>
    <n v="153"/>
  </r>
  <r>
    <x v="2"/>
    <x v="14"/>
    <x v="310"/>
    <x v="9"/>
    <n v="83"/>
  </r>
  <r>
    <x v="2"/>
    <x v="14"/>
    <x v="311"/>
    <x v="9"/>
    <n v="13"/>
  </r>
  <r>
    <x v="2"/>
    <x v="14"/>
    <x v="312"/>
    <x v="9"/>
    <n v="28"/>
  </r>
  <r>
    <x v="2"/>
    <x v="14"/>
    <x v="313"/>
    <x v="9"/>
    <n v="23"/>
  </r>
  <r>
    <x v="2"/>
    <x v="14"/>
    <x v="314"/>
    <x v="9"/>
    <n v="59"/>
  </r>
  <r>
    <x v="2"/>
    <x v="14"/>
    <x v="315"/>
    <x v="9"/>
    <n v="141"/>
  </r>
  <r>
    <x v="2"/>
    <x v="14"/>
    <x v="316"/>
    <x v="9"/>
    <n v="48"/>
  </r>
  <r>
    <x v="2"/>
    <x v="14"/>
    <x v="317"/>
    <x v="9"/>
    <n v="13"/>
  </r>
  <r>
    <x v="2"/>
    <x v="14"/>
    <x v="318"/>
    <x v="9"/>
    <n v="8"/>
  </r>
  <r>
    <x v="2"/>
    <x v="14"/>
    <x v="319"/>
    <x v="9"/>
    <n v="24"/>
  </r>
  <r>
    <x v="2"/>
    <x v="14"/>
    <x v="320"/>
    <x v="9"/>
    <n v="52"/>
  </r>
  <r>
    <x v="2"/>
    <x v="14"/>
    <x v="321"/>
    <x v="9"/>
    <n v="12"/>
  </r>
  <r>
    <x v="2"/>
    <x v="14"/>
    <x v="297"/>
    <x v="10"/>
    <n v="7"/>
  </r>
  <r>
    <x v="2"/>
    <x v="14"/>
    <x v="298"/>
    <x v="10"/>
    <n v="5"/>
  </r>
  <r>
    <x v="2"/>
    <x v="14"/>
    <x v="299"/>
    <x v="10"/>
    <n v="2"/>
  </r>
  <r>
    <x v="2"/>
    <x v="14"/>
    <x v="300"/>
    <x v="10"/>
    <n v="1"/>
  </r>
  <r>
    <x v="2"/>
    <x v="14"/>
    <x v="302"/>
    <x v="10"/>
    <n v="3"/>
  </r>
  <r>
    <x v="2"/>
    <x v="14"/>
    <x v="303"/>
    <x v="10"/>
    <n v="13"/>
  </r>
  <r>
    <x v="2"/>
    <x v="14"/>
    <x v="304"/>
    <x v="10"/>
    <n v="6"/>
  </r>
  <r>
    <x v="2"/>
    <x v="14"/>
    <x v="305"/>
    <x v="10"/>
    <n v="1"/>
  </r>
  <r>
    <x v="2"/>
    <x v="14"/>
    <x v="306"/>
    <x v="10"/>
    <n v="2"/>
  </r>
  <r>
    <x v="2"/>
    <x v="14"/>
    <x v="310"/>
    <x v="10"/>
    <n v="2"/>
  </r>
  <r>
    <x v="2"/>
    <x v="14"/>
    <x v="311"/>
    <x v="10"/>
    <n v="1"/>
  </r>
  <r>
    <x v="2"/>
    <x v="14"/>
    <x v="312"/>
    <x v="10"/>
    <n v="1"/>
  </r>
  <r>
    <x v="2"/>
    <x v="14"/>
    <x v="315"/>
    <x v="10"/>
    <n v="1"/>
  </r>
  <r>
    <x v="2"/>
    <x v="14"/>
    <x v="316"/>
    <x v="10"/>
    <n v="4"/>
  </r>
  <r>
    <x v="2"/>
    <x v="14"/>
    <x v="317"/>
    <x v="10"/>
    <n v="5"/>
  </r>
  <r>
    <x v="2"/>
    <x v="14"/>
    <x v="319"/>
    <x v="10"/>
    <n v="6"/>
  </r>
  <r>
    <x v="2"/>
    <x v="14"/>
    <x v="320"/>
    <x v="10"/>
    <n v="1"/>
  </r>
  <r>
    <x v="2"/>
    <x v="14"/>
    <x v="297"/>
    <x v="11"/>
    <n v="2"/>
  </r>
  <r>
    <x v="2"/>
    <x v="14"/>
    <x v="311"/>
    <x v="11"/>
    <n v="1"/>
  </r>
  <r>
    <x v="2"/>
    <x v="14"/>
    <x v="316"/>
    <x v="11"/>
    <n v="1"/>
  </r>
  <r>
    <x v="2"/>
    <x v="14"/>
    <x v="317"/>
    <x v="11"/>
    <n v="1"/>
  </r>
  <r>
    <x v="2"/>
    <x v="14"/>
    <x v="297"/>
    <x v="12"/>
    <n v="163"/>
  </r>
  <r>
    <x v="2"/>
    <x v="14"/>
    <x v="298"/>
    <x v="12"/>
    <n v="137"/>
  </r>
  <r>
    <x v="2"/>
    <x v="14"/>
    <x v="299"/>
    <x v="12"/>
    <n v="79"/>
  </r>
  <r>
    <x v="2"/>
    <x v="14"/>
    <x v="300"/>
    <x v="12"/>
    <n v="89"/>
  </r>
  <r>
    <x v="2"/>
    <x v="14"/>
    <x v="301"/>
    <x v="12"/>
    <n v="59"/>
  </r>
  <r>
    <x v="2"/>
    <x v="14"/>
    <x v="302"/>
    <x v="12"/>
    <n v="127"/>
  </r>
  <r>
    <x v="2"/>
    <x v="14"/>
    <x v="303"/>
    <x v="12"/>
    <n v="102"/>
  </r>
  <r>
    <x v="2"/>
    <x v="14"/>
    <x v="304"/>
    <x v="12"/>
    <n v="284"/>
  </r>
  <r>
    <x v="2"/>
    <x v="14"/>
    <x v="305"/>
    <x v="12"/>
    <n v="160"/>
  </r>
  <r>
    <x v="2"/>
    <x v="14"/>
    <x v="306"/>
    <x v="12"/>
    <n v="162"/>
  </r>
  <r>
    <x v="2"/>
    <x v="14"/>
    <x v="307"/>
    <x v="12"/>
    <n v="63"/>
  </r>
  <r>
    <x v="2"/>
    <x v="14"/>
    <x v="308"/>
    <x v="12"/>
    <n v="46"/>
  </r>
  <r>
    <x v="2"/>
    <x v="14"/>
    <x v="309"/>
    <x v="12"/>
    <n v="302"/>
  </r>
  <r>
    <x v="2"/>
    <x v="14"/>
    <x v="310"/>
    <x v="12"/>
    <n v="191"/>
  </r>
  <r>
    <x v="2"/>
    <x v="14"/>
    <x v="311"/>
    <x v="12"/>
    <n v="120"/>
  </r>
  <r>
    <x v="2"/>
    <x v="14"/>
    <x v="312"/>
    <x v="12"/>
    <n v="197"/>
  </r>
  <r>
    <x v="2"/>
    <x v="14"/>
    <x v="313"/>
    <x v="12"/>
    <n v="109"/>
  </r>
  <r>
    <x v="2"/>
    <x v="14"/>
    <x v="314"/>
    <x v="12"/>
    <n v="118"/>
  </r>
  <r>
    <x v="2"/>
    <x v="14"/>
    <x v="315"/>
    <x v="12"/>
    <n v="352"/>
  </r>
  <r>
    <x v="2"/>
    <x v="14"/>
    <x v="316"/>
    <x v="12"/>
    <n v="212"/>
  </r>
  <r>
    <x v="2"/>
    <x v="14"/>
    <x v="317"/>
    <x v="12"/>
    <n v="128"/>
  </r>
  <r>
    <x v="2"/>
    <x v="14"/>
    <x v="318"/>
    <x v="12"/>
    <n v="39"/>
  </r>
  <r>
    <x v="2"/>
    <x v="14"/>
    <x v="319"/>
    <x v="12"/>
    <n v="63"/>
  </r>
  <r>
    <x v="2"/>
    <x v="14"/>
    <x v="320"/>
    <x v="12"/>
    <n v="171"/>
  </r>
  <r>
    <x v="2"/>
    <x v="14"/>
    <x v="321"/>
    <x v="12"/>
    <n v="52"/>
  </r>
  <r>
    <x v="2"/>
    <x v="14"/>
    <x v="297"/>
    <x v="13"/>
    <n v="6"/>
  </r>
  <r>
    <x v="2"/>
    <x v="14"/>
    <x v="299"/>
    <x v="13"/>
    <n v="1"/>
  </r>
  <r>
    <x v="2"/>
    <x v="14"/>
    <x v="300"/>
    <x v="13"/>
    <n v="2"/>
  </r>
  <r>
    <x v="2"/>
    <x v="14"/>
    <x v="301"/>
    <x v="13"/>
    <n v="1"/>
  </r>
  <r>
    <x v="2"/>
    <x v="14"/>
    <x v="302"/>
    <x v="13"/>
    <n v="22"/>
  </r>
  <r>
    <x v="2"/>
    <x v="14"/>
    <x v="303"/>
    <x v="13"/>
    <n v="1"/>
  </r>
  <r>
    <x v="2"/>
    <x v="14"/>
    <x v="304"/>
    <x v="13"/>
    <n v="6"/>
  </r>
  <r>
    <x v="2"/>
    <x v="14"/>
    <x v="305"/>
    <x v="13"/>
    <n v="4"/>
  </r>
  <r>
    <x v="2"/>
    <x v="14"/>
    <x v="306"/>
    <x v="13"/>
    <n v="1"/>
  </r>
  <r>
    <x v="2"/>
    <x v="14"/>
    <x v="310"/>
    <x v="13"/>
    <n v="1"/>
  </r>
  <r>
    <x v="2"/>
    <x v="14"/>
    <x v="315"/>
    <x v="13"/>
    <n v="2"/>
  </r>
  <r>
    <x v="2"/>
    <x v="14"/>
    <x v="316"/>
    <x v="13"/>
    <n v="6"/>
  </r>
  <r>
    <x v="2"/>
    <x v="14"/>
    <x v="317"/>
    <x v="13"/>
    <n v="2"/>
  </r>
  <r>
    <x v="2"/>
    <x v="14"/>
    <x v="297"/>
    <x v="14"/>
    <n v="244"/>
  </r>
  <r>
    <x v="2"/>
    <x v="14"/>
    <x v="298"/>
    <x v="14"/>
    <n v="6"/>
  </r>
  <r>
    <x v="2"/>
    <x v="14"/>
    <x v="300"/>
    <x v="14"/>
    <n v="1"/>
  </r>
  <r>
    <x v="2"/>
    <x v="14"/>
    <x v="302"/>
    <x v="14"/>
    <n v="122"/>
  </r>
  <r>
    <x v="2"/>
    <x v="14"/>
    <x v="303"/>
    <x v="14"/>
    <n v="18"/>
  </r>
  <r>
    <x v="2"/>
    <x v="14"/>
    <x v="304"/>
    <x v="14"/>
    <n v="123"/>
  </r>
  <r>
    <x v="2"/>
    <x v="14"/>
    <x v="305"/>
    <x v="14"/>
    <n v="48"/>
  </r>
  <r>
    <x v="2"/>
    <x v="14"/>
    <x v="306"/>
    <x v="14"/>
    <n v="29"/>
  </r>
  <r>
    <x v="2"/>
    <x v="14"/>
    <x v="307"/>
    <x v="14"/>
    <n v="4"/>
  </r>
  <r>
    <x v="2"/>
    <x v="14"/>
    <x v="308"/>
    <x v="14"/>
    <n v="10"/>
  </r>
  <r>
    <x v="2"/>
    <x v="14"/>
    <x v="309"/>
    <x v="14"/>
    <n v="6"/>
  </r>
  <r>
    <x v="2"/>
    <x v="14"/>
    <x v="310"/>
    <x v="14"/>
    <n v="46"/>
  </r>
  <r>
    <x v="2"/>
    <x v="14"/>
    <x v="311"/>
    <x v="14"/>
    <n v="58"/>
  </r>
  <r>
    <x v="2"/>
    <x v="14"/>
    <x v="312"/>
    <x v="14"/>
    <n v="77"/>
  </r>
  <r>
    <x v="2"/>
    <x v="14"/>
    <x v="314"/>
    <x v="14"/>
    <n v="3"/>
  </r>
  <r>
    <x v="2"/>
    <x v="14"/>
    <x v="315"/>
    <x v="14"/>
    <n v="23"/>
  </r>
  <r>
    <x v="2"/>
    <x v="14"/>
    <x v="316"/>
    <x v="14"/>
    <n v="214"/>
  </r>
  <r>
    <x v="2"/>
    <x v="14"/>
    <x v="317"/>
    <x v="14"/>
    <n v="118"/>
  </r>
  <r>
    <x v="2"/>
    <x v="14"/>
    <x v="318"/>
    <x v="14"/>
    <n v="28"/>
  </r>
  <r>
    <x v="2"/>
    <x v="14"/>
    <x v="319"/>
    <x v="14"/>
    <n v="37"/>
  </r>
  <r>
    <x v="2"/>
    <x v="14"/>
    <x v="320"/>
    <x v="14"/>
    <n v="73"/>
  </r>
  <r>
    <x v="2"/>
    <x v="14"/>
    <x v="297"/>
    <x v="15"/>
    <n v="22"/>
  </r>
  <r>
    <x v="2"/>
    <x v="14"/>
    <x v="298"/>
    <x v="15"/>
    <n v="18"/>
  </r>
  <r>
    <x v="2"/>
    <x v="14"/>
    <x v="299"/>
    <x v="15"/>
    <n v="8"/>
  </r>
  <r>
    <x v="2"/>
    <x v="14"/>
    <x v="300"/>
    <x v="15"/>
    <n v="4"/>
  </r>
  <r>
    <x v="2"/>
    <x v="14"/>
    <x v="301"/>
    <x v="15"/>
    <n v="1"/>
  </r>
  <r>
    <x v="2"/>
    <x v="14"/>
    <x v="302"/>
    <x v="15"/>
    <n v="28"/>
  </r>
  <r>
    <x v="2"/>
    <x v="14"/>
    <x v="303"/>
    <x v="15"/>
    <n v="19"/>
  </r>
  <r>
    <x v="2"/>
    <x v="14"/>
    <x v="304"/>
    <x v="15"/>
    <n v="69"/>
  </r>
  <r>
    <x v="2"/>
    <x v="14"/>
    <x v="305"/>
    <x v="15"/>
    <n v="19"/>
  </r>
  <r>
    <x v="2"/>
    <x v="14"/>
    <x v="306"/>
    <x v="15"/>
    <n v="40"/>
  </r>
  <r>
    <x v="2"/>
    <x v="14"/>
    <x v="307"/>
    <x v="15"/>
    <n v="3"/>
  </r>
  <r>
    <x v="2"/>
    <x v="14"/>
    <x v="308"/>
    <x v="15"/>
    <n v="2"/>
  </r>
  <r>
    <x v="2"/>
    <x v="14"/>
    <x v="309"/>
    <x v="15"/>
    <n v="36"/>
  </r>
  <r>
    <x v="2"/>
    <x v="14"/>
    <x v="310"/>
    <x v="15"/>
    <n v="17"/>
  </r>
  <r>
    <x v="2"/>
    <x v="14"/>
    <x v="311"/>
    <x v="15"/>
    <n v="13"/>
  </r>
  <r>
    <x v="2"/>
    <x v="14"/>
    <x v="312"/>
    <x v="15"/>
    <n v="18"/>
  </r>
  <r>
    <x v="2"/>
    <x v="14"/>
    <x v="313"/>
    <x v="15"/>
    <n v="2"/>
  </r>
  <r>
    <x v="2"/>
    <x v="14"/>
    <x v="314"/>
    <x v="15"/>
    <n v="5"/>
  </r>
  <r>
    <x v="2"/>
    <x v="14"/>
    <x v="315"/>
    <x v="15"/>
    <n v="29"/>
  </r>
  <r>
    <x v="2"/>
    <x v="14"/>
    <x v="316"/>
    <x v="15"/>
    <n v="35"/>
  </r>
  <r>
    <x v="2"/>
    <x v="14"/>
    <x v="317"/>
    <x v="15"/>
    <n v="21"/>
  </r>
  <r>
    <x v="2"/>
    <x v="14"/>
    <x v="318"/>
    <x v="15"/>
    <n v="5"/>
  </r>
  <r>
    <x v="2"/>
    <x v="14"/>
    <x v="319"/>
    <x v="15"/>
    <n v="5"/>
  </r>
  <r>
    <x v="2"/>
    <x v="14"/>
    <x v="320"/>
    <x v="15"/>
    <n v="20"/>
  </r>
  <r>
    <x v="2"/>
    <x v="14"/>
    <x v="321"/>
    <x v="15"/>
    <n v="3"/>
  </r>
  <r>
    <x v="2"/>
    <x v="14"/>
    <x v="297"/>
    <x v="16"/>
    <n v="23"/>
  </r>
  <r>
    <x v="2"/>
    <x v="14"/>
    <x v="298"/>
    <x v="16"/>
    <n v="4"/>
  </r>
  <r>
    <x v="2"/>
    <x v="14"/>
    <x v="299"/>
    <x v="16"/>
    <n v="1"/>
  </r>
  <r>
    <x v="2"/>
    <x v="14"/>
    <x v="300"/>
    <x v="16"/>
    <n v="6"/>
  </r>
  <r>
    <x v="2"/>
    <x v="14"/>
    <x v="301"/>
    <x v="16"/>
    <n v="5"/>
  </r>
  <r>
    <x v="2"/>
    <x v="14"/>
    <x v="302"/>
    <x v="16"/>
    <n v="11"/>
  </r>
  <r>
    <x v="2"/>
    <x v="14"/>
    <x v="303"/>
    <x v="16"/>
    <n v="3"/>
  </r>
  <r>
    <x v="2"/>
    <x v="14"/>
    <x v="304"/>
    <x v="16"/>
    <n v="16"/>
  </r>
  <r>
    <x v="2"/>
    <x v="14"/>
    <x v="305"/>
    <x v="16"/>
    <n v="7"/>
  </r>
  <r>
    <x v="2"/>
    <x v="14"/>
    <x v="306"/>
    <x v="16"/>
    <n v="8"/>
  </r>
  <r>
    <x v="2"/>
    <x v="14"/>
    <x v="307"/>
    <x v="16"/>
    <n v="1"/>
  </r>
  <r>
    <x v="2"/>
    <x v="14"/>
    <x v="308"/>
    <x v="16"/>
    <n v="5"/>
  </r>
  <r>
    <x v="2"/>
    <x v="14"/>
    <x v="309"/>
    <x v="16"/>
    <n v="6"/>
  </r>
  <r>
    <x v="2"/>
    <x v="14"/>
    <x v="310"/>
    <x v="16"/>
    <n v="4"/>
  </r>
  <r>
    <x v="2"/>
    <x v="14"/>
    <x v="311"/>
    <x v="16"/>
    <n v="3"/>
  </r>
  <r>
    <x v="2"/>
    <x v="14"/>
    <x v="312"/>
    <x v="16"/>
    <n v="10"/>
  </r>
  <r>
    <x v="2"/>
    <x v="14"/>
    <x v="313"/>
    <x v="16"/>
    <n v="2"/>
  </r>
  <r>
    <x v="2"/>
    <x v="14"/>
    <x v="314"/>
    <x v="16"/>
    <n v="3"/>
  </r>
  <r>
    <x v="2"/>
    <x v="14"/>
    <x v="315"/>
    <x v="16"/>
    <n v="11"/>
  </r>
  <r>
    <x v="2"/>
    <x v="14"/>
    <x v="316"/>
    <x v="16"/>
    <n v="12"/>
  </r>
  <r>
    <x v="2"/>
    <x v="14"/>
    <x v="317"/>
    <x v="16"/>
    <n v="7"/>
  </r>
  <r>
    <x v="2"/>
    <x v="14"/>
    <x v="318"/>
    <x v="16"/>
    <n v="2"/>
  </r>
  <r>
    <x v="2"/>
    <x v="14"/>
    <x v="319"/>
    <x v="16"/>
    <n v="4"/>
  </r>
  <r>
    <x v="2"/>
    <x v="14"/>
    <x v="320"/>
    <x v="16"/>
    <n v="3"/>
  </r>
  <r>
    <x v="2"/>
    <x v="14"/>
    <x v="321"/>
    <x v="16"/>
    <n v="2"/>
  </r>
  <r>
    <x v="2"/>
    <x v="14"/>
    <x v="297"/>
    <x v="33"/>
    <n v="7"/>
  </r>
  <r>
    <x v="2"/>
    <x v="14"/>
    <x v="298"/>
    <x v="33"/>
    <n v="3"/>
  </r>
  <r>
    <x v="2"/>
    <x v="14"/>
    <x v="299"/>
    <x v="33"/>
    <n v="1"/>
  </r>
  <r>
    <x v="2"/>
    <x v="14"/>
    <x v="300"/>
    <x v="33"/>
    <n v="4"/>
  </r>
  <r>
    <x v="2"/>
    <x v="14"/>
    <x v="301"/>
    <x v="33"/>
    <n v="10"/>
  </r>
  <r>
    <x v="2"/>
    <x v="14"/>
    <x v="302"/>
    <x v="33"/>
    <n v="7"/>
  </r>
  <r>
    <x v="2"/>
    <x v="14"/>
    <x v="303"/>
    <x v="33"/>
    <n v="5"/>
  </r>
  <r>
    <x v="2"/>
    <x v="14"/>
    <x v="304"/>
    <x v="33"/>
    <n v="15"/>
  </r>
  <r>
    <x v="2"/>
    <x v="14"/>
    <x v="305"/>
    <x v="33"/>
    <n v="14"/>
  </r>
  <r>
    <x v="2"/>
    <x v="14"/>
    <x v="306"/>
    <x v="33"/>
    <n v="5"/>
  </r>
  <r>
    <x v="2"/>
    <x v="14"/>
    <x v="307"/>
    <x v="33"/>
    <n v="1"/>
  </r>
  <r>
    <x v="2"/>
    <x v="14"/>
    <x v="309"/>
    <x v="33"/>
    <n v="5"/>
  </r>
  <r>
    <x v="2"/>
    <x v="14"/>
    <x v="310"/>
    <x v="33"/>
    <n v="1"/>
  </r>
  <r>
    <x v="2"/>
    <x v="14"/>
    <x v="311"/>
    <x v="33"/>
    <n v="1"/>
  </r>
  <r>
    <x v="2"/>
    <x v="14"/>
    <x v="312"/>
    <x v="33"/>
    <n v="4"/>
  </r>
  <r>
    <x v="2"/>
    <x v="14"/>
    <x v="313"/>
    <x v="33"/>
    <n v="8"/>
  </r>
  <r>
    <x v="2"/>
    <x v="14"/>
    <x v="314"/>
    <x v="33"/>
    <n v="18"/>
  </r>
  <r>
    <x v="2"/>
    <x v="14"/>
    <x v="315"/>
    <x v="33"/>
    <n v="28"/>
  </r>
  <r>
    <x v="2"/>
    <x v="14"/>
    <x v="316"/>
    <x v="33"/>
    <n v="33"/>
  </r>
  <r>
    <x v="2"/>
    <x v="14"/>
    <x v="317"/>
    <x v="33"/>
    <n v="13"/>
  </r>
  <r>
    <x v="2"/>
    <x v="14"/>
    <x v="318"/>
    <x v="33"/>
    <n v="1"/>
  </r>
  <r>
    <x v="2"/>
    <x v="14"/>
    <x v="319"/>
    <x v="33"/>
    <n v="3"/>
  </r>
  <r>
    <x v="2"/>
    <x v="14"/>
    <x v="320"/>
    <x v="33"/>
    <n v="9"/>
  </r>
  <r>
    <x v="2"/>
    <x v="14"/>
    <x v="321"/>
    <x v="33"/>
    <n v="8"/>
  </r>
  <r>
    <x v="2"/>
    <x v="14"/>
    <x v="297"/>
    <x v="34"/>
    <n v="12"/>
  </r>
  <r>
    <x v="2"/>
    <x v="14"/>
    <x v="298"/>
    <x v="34"/>
    <n v="2"/>
  </r>
  <r>
    <x v="2"/>
    <x v="14"/>
    <x v="301"/>
    <x v="34"/>
    <n v="1"/>
  </r>
  <r>
    <x v="2"/>
    <x v="14"/>
    <x v="302"/>
    <x v="34"/>
    <n v="2"/>
  </r>
  <r>
    <x v="2"/>
    <x v="14"/>
    <x v="303"/>
    <x v="34"/>
    <n v="4"/>
  </r>
  <r>
    <x v="2"/>
    <x v="14"/>
    <x v="304"/>
    <x v="34"/>
    <n v="20"/>
  </r>
  <r>
    <x v="2"/>
    <x v="14"/>
    <x v="305"/>
    <x v="34"/>
    <n v="2"/>
  </r>
  <r>
    <x v="2"/>
    <x v="14"/>
    <x v="306"/>
    <x v="34"/>
    <n v="1"/>
  </r>
  <r>
    <x v="2"/>
    <x v="14"/>
    <x v="307"/>
    <x v="34"/>
    <n v="1"/>
  </r>
  <r>
    <x v="2"/>
    <x v="14"/>
    <x v="309"/>
    <x v="34"/>
    <n v="1"/>
  </r>
  <r>
    <x v="2"/>
    <x v="14"/>
    <x v="310"/>
    <x v="34"/>
    <n v="4"/>
  </r>
  <r>
    <x v="2"/>
    <x v="14"/>
    <x v="311"/>
    <x v="34"/>
    <n v="1"/>
  </r>
  <r>
    <x v="2"/>
    <x v="14"/>
    <x v="312"/>
    <x v="34"/>
    <n v="2"/>
  </r>
  <r>
    <x v="2"/>
    <x v="14"/>
    <x v="313"/>
    <x v="34"/>
    <n v="5"/>
  </r>
  <r>
    <x v="2"/>
    <x v="14"/>
    <x v="314"/>
    <x v="34"/>
    <n v="10"/>
  </r>
  <r>
    <x v="2"/>
    <x v="14"/>
    <x v="315"/>
    <x v="34"/>
    <n v="16"/>
  </r>
  <r>
    <x v="2"/>
    <x v="14"/>
    <x v="316"/>
    <x v="34"/>
    <n v="21"/>
  </r>
  <r>
    <x v="2"/>
    <x v="14"/>
    <x v="317"/>
    <x v="34"/>
    <n v="15"/>
  </r>
  <r>
    <x v="2"/>
    <x v="14"/>
    <x v="318"/>
    <x v="34"/>
    <n v="3"/>
  </r>
  <r>
    <x v="2"/>
    <x v="14"/>
    <x v="319"/>
    <x v="34"/>
    <n v="6"/>
  </r>
  <r>
    <x v="2"/>
    <x v="14"/>
    <x v="320"/>
    <x v="34"/>
    <n v="4"/>
  </r>
  <r>
    <x v="2"/>
    <x v="14"/>
    <x v="321"/>
    <x v="34"/>
    <n v="4"/>
  </r>
  <r>
    <x v="2"/>
    <x v="14"/>
    <x v="297"/>
    <x v="35"/>
    <n v="2"/>
  </r>
  <r>
    <x v="2"/>
    <x v="14"/>
    <x v="300"/>
    <x v="35"/>
    <n v="1"/>
  </r>
  <r>
    <x v="2"/>
    <x v="14"/>
    <x v="301"/>
    <x v="35"/>
    <n v="1"/>
  </r>
  <r>
    <x v="2"/>
    <x v="14"/>
    <x v="302"/>
    <x v="35"/>
    <n v="2"/>
  </r>
  <r>
    <x v="2"/>
    <x v="14"/>
    <x v="304"/>
    <x v="35"/>
    <n v="3"/>
  </r>
  <r>
    <x v="2"/>
    <x v="14"/>
    <x v="305"/>
    <x v="35"/>
    <n v="3"/>
  </r>
  <r>
    <x v="2"/>
    <x v="14"/>
    <x v="306"/>
    <x v="35"/>
    <n v="1"/>
  </r>
  <r>
    <x v="2"/>
    <x v="14"/>
    <x v="312"/>
    <x v="35"/>
    <n v="1"/>
  </r>
  <r>
    <x v="2"/>
    <x v="14"/>
    <x v="313"/>
    <x v="35"/>
    <n v="1"/>
  </r>
  <r>
    <x v="2"/>
    <x v="14"/>
    <x v="314"/>
    <x v="35"/>
    <n v="2"/>
  </r>
  <r>
    <x v="2"/>
    <x v="14"/>
    <x v="315"/>
    <x v="35"/>
    <n v="7"/>
  </r>
  <r>
    <x v="2"/>
    <x v="14"/>
    <x v="316"/>
    <x v="35"/>
    <n v="5"/>
  </r>
  <r>
    <x v="2"/>
    <x v="14"/>
    <x v="317"/>
    <x v="35"/>
    <n v="2"/>
  </r>
  <r>
    <x v="2"/>
    <x v="14"/>
    <x v="319"/>
    <x v="35"/>
    <n v="1"/>
  </r>
  <r>
    <x v="2"/>
    <x v="14"/>
    <x v="321"/>
    <x v="35"/>
    <n v="1"/>
  </r>
  <r>
    <x v="2"/>
    <x v="14"/>
    <x v="297"/>
    <x v="36"/>
    <n v="2"/>
  </r>
  <r>
    <x v="2"/>
    <x v="14"/>
    <x v="302"/>
    <x v="36"/>
    <n v="2"/>
  </r>
  <r>
    <x v="2"/>
    <x v="14"/>
    <x v="303"/>
    <x v="36"/>
    <n v="2"/>
  </r>
  <r>
    <x v="2"/>
    <x v="14"/>
    <x v="304"/>
    <x v="36"/>
    <n v="4"/>
  </r>
  <r>
    <x v="2"/>
    <x v="14"/>
    <x v="305"/>
    <x v="36"/>
    <n v="1"/>
  </r>
  <r>
    <x v="2"/>
    <x v="14"/>
    <x v="309"/>
    <x v="36"/>
    <n v="1"/>
  </r>
  <r>
    <x v="2"/>
    <x v="14"/>
    <x v="312"/>
    <x v="36"/>
    <n v="2"/>
  </r>
  <r>
    <x v="2"/>
    <x v="14"/>
    <x v="313"/>
    <x v="36"/>
    <n v="4"/>
  </r>
  <r>
    <x v="2"/>
    <x v="14"/>
    <x v="314"/>
    <x v="36"/>
    <n v="4"/>
  </r>
  <r>
    <x v="2"/>
    <x v="14"/>
    <x v="315"/>
    <x v="36"/>
    <n v="6"/>
  </r>
  <r>
    <x v="2"/>
    <x v="14"/>
    <x v="316"/>
    <x v="36"/>
    <n v="14"/>
  </r>
  <r>
    <x v="2"/>
    <x v="14"/>
    <x v="317"/>
    <x v="36"/>
    <n v="3"/>
  </r>
  <r>
    <x v="2"/>
    <x v="14"/>
    <x v="319"/>
    <x v="36"/>
    <n v="1"/>
  </r>
  <r>
    <x v="2"/>
    <x v="14"/>
    <x v="304"/>
    <x v="32"/>
    <n v="62"/>
  </r>
  <r>
    <x v="2"/>
    <x v="14"/>
    <x v="315"/>
    <x v="32"/>
    <n v="28"/>
  </r>
  <r>
    <x v="2"/>
    <x v="14"/>
    <x v="297"/>
    <x v="17"/>
    <n v="999"/>
  </r>
  <r>
    <x v="2"/>
    <x v="14"/>
    <x v="298"/>
    <x v="17"/>
    <n v="908"/>
  </r>
  <r>
    <x v="2"/>
    <x v="14"/>
    <x v="299"/>
    <x v="17"/>
    <n v="679"/>
  </r>
  <r>
    <x v="2"/>
    <x v="14"/>
    <x v="300"/>
    <x v="17"/>
    <n v="630"/>
  </r>
  <r>
    <x v="2"/>
    <x v="14"/>
    <x v="301"/>
    <x v="17"/>
    <n v="177"/>
  </r>
  <r>
    <x v="2"/>
    <x v="14"/>
    <x v="302"/>
    <x v="17"/>
    <n v="1917"/>
  </r>
  <r>
    <x v="2"/>
    <x v="14"/>
    <x v="303"/>
    <x v="17"/>
    <n v="949"/>
  </r>
  <r>
    <x v="2"/>
    <x v="14"/>
    <x v="304"/>
    <x v="17"/>
    <n v="2635"/>
  </r>
  <r>
    <x v="2"/>
    <x v="14"/>
    <x v="305"/>
    <x v="17"/>
    <n v="1553"/>
  </r>
  <r>
    <x v="2"/>
    <x v="14"/>
    <x v="306"/>
    <x v="17"/>
    <n v="1851"/>
  </r>
  <r>
    <x v="2"/>
    <x v="14"/>
    <x v="307"/>
    <x v="17"/>
    <n v="536"/>
  </r>
  <r>
    <x v="2"/>
    <x v="14"/>
    <x v="308"/>
    <x v="17"/>
    <n v="446"/>
  </r>
  <r>
    <x v="2"/>
    <x v="14"/>
    <x v="309"/>
    <x v="17"/>
    <n v="2056"/>
  </r>
  <r>
    <x v="2"/>
    <x v="14"/>
    <x v="310"/>
    <x v="17"/>
    <n v="1415"/>
  </r>
  <r>
    <x v="2"/>
    <x v="14"/>
    <x v="311"/>
    <x v="17"/>
    <n v="1676"/>
  </r>
  <r>
    <x v="2"/>
    <x v="14"/>
    <x v="312"/>
    <x v="17"/>
    <n v="1532"/>
  </r>
  <r>
    <x v="2"/>
    <x v="14"/>
    <x v="313"/>
    <x v="17"/>
    <n v="1065"/>
  </r>
  <r>
    <x v="2"/>
    <x v="14"/>
    <x v="314"/>
    <x v="17"/>
    <n v="480"/>
  </r>
  <r>
    <x v="2"/>
    <x v="14"/>
    <x v="315"/>
    <x v="17"/>
    <n v="2408"/>
  </r>
  <r>
    <x v="2"/>
    <x v="14"/>
    <x v="316"/>
    <x v="17"/>
    <n v="1358"/>
  </r>
  <r>
    <x v="2"/>
    <x v="14"/>
    <x v="317"/>
    <x v="17"/>
    <n v="824"/>
  </r>
  <r>
    <x v="2"/>
    <x v="14"/>
    <x v="318"/>
    <x v="17"/>
    <n v="291"/>
  </r>
  <r>
    <x v="2"/>
    <x v="14"/>
    <x v="319"/>
    <x v="17"/>
    <n v="299"/>
  </r>
  <r>
    <x v="2"/>
    <x v="14"/>
    <x v="320"/>
    <x v="17"/>
    <n v="1336"/>
  </r>
  <r>
    <x v="2"/>
    <x v="14"/>
    <x v="321"/>
    <x v="17"/>
    <n v="361"/>
  </r>
  <r>
    <x v="2"/>
    <x v="14"/>
    <x v="297"/>
    <x v="18"/>
    <n v="12033"/>
  </r>
  <r>
    <x v="2"/>
    <x v="14"/>
    <x v="298"/>
    <x v="18"/>
    <n v="777"/>
  </r>
  <r>
    <x v="2"/>
    <x v="14"/>
    <x v="299"/>
    <x v="18"/>
    <n v="398"/>
  </r>
  <r>
    <x v="2"/>
    <x v="14"/>
    <x v="300"/>
    <x v="18"/>
    <n v="38"/>
  </r>
  <r>
    <x v="2"/>
    <x v="14"/>
    <x v="302"/>
    <x v="18"/>
    <n v="2123"/>
  </r>
  <r>
    <x v="2"/>
    <x v="14"/>
    <x v="303"/>
    <x v="18"/>
    <n v="1047"/>
  </r>
  <r>
    <x v="2"/>
    <x v="14"/>
    <x v="304"/>
    <x v="18"/>
    <n v="2251"/>
  </r>
  <r>
    <x v="2"/>
    <x v="14"/>
    <x v="305"/>
    <x v="18"/>
    <n v="4927"/>
  </r>
  <r>
    <x v="2"/>
    <x v="14"/>
    <x v="306"/>
    <x v="18"/>
    <n v="1577"/>
  </r>
  <r>
    <x v="2"/>
    <x v="14"/>
    <x v="308"/>
    <x v="18"/>
    <n v="118"/>
  </r>
  <r>
    <x v="2"/>
    <x v="14"/>
    <x v="309"/>
    <x v="18"/>
    <n v="117"/>
  </r>
  <r>
    <x v="2"/>
    <x v="14"/>
    <x v="310"/>
    <x v="18"/>
    <n v="187"/>
  </r>
  <r>
    <x v="2"/>
    <x v="14"/>
    <x v="311"/>
    <x v="18"/>
    <n v="720"/>
  </r>
  <r>
    <x v="2"/>
    <x v="14"/>
    <x v="312"/>
    <x v="18"/>
    <n v="4923"/>
  </r>
  <r>
    <x v="2"/>
    <x v="14"/>
    <x v="314"/>
    <x v="18"/>
    <n v="46"/>
  </r>
  <r>
    <x v="2"/>
    <x v="14"/>
    <x v="315"/>
    <x v="18"/>
    <n v="1281"/>
  </r>
  <r>
    <x v="2"/>
    <x v="14"/>
    <x v="316"/>
    <x v="18"/>
    <n v="1939"/>
  </r>
  <r>
    <x v="2"/>
    <x v="14"/>
    <x v="317"/>
    <x v="18"/>
    <n v="895"/>
  </r>
  <r>
    <x v="2"/>
    <x v="14"/>
    <x v="318"/>
    <x v="18"/>
    <n v="43"/>
  </r>
  <r>
    <x v="2"/>
    <x v="14"/>
    <x v="319"/>
    <x v="18"/>
    <n v="3085"/>
  </r>
  <r>
    <x v="2"/>
    <x v="14"/>
    <x v="320"/>
    <x v="18"/>
    <n v="1463"/>
  </r>
  <r>
    <x v="2"/>
    <x v="14"/>
    <x v="321"/>
    <x v="18"/>
    <n v="3"/>
  </r>
  <r>
    <x v="2"/>
    <x v="14"/>
    <x v="297"/>
    <x v="19"/>
    <n v="182178"/>
  </r>
  <r>
    <x v="2"/>
    <x v="14"/>
    <x v="299"/>
    <x v="19"/>
    <n v="38681"/>
  </r>
  <r>
    <x v="2"/>
    <x v="14"/>
    <x v="300"/>
    <x v="19"/>
    <n v="13158"/>
  </r>
  <r>
    <x v="2"/>
    <x v="14"/>
    <x v="302"/>
    <x v="19"/>
    <n v="66313"/>
  </r>
  <r>
    <x v="2"/>
    <x v="14"/>
    <x v="304"/>
    <x v="19"/>
    <n v="94037"/>
  </r>
  <r>
    <x v="2"/>
    <x v="14"/>
    <x v="305"/>
    <x v="19"/>
    <n v="66439"/>
  </r>
  <r>
    <x v="2"/>
    <x v="14"/>
    <x v="306"/>
    <x v="19"/>
    <n v="164264"/>
  </r>
  <r>
    <x v="2"/>
    <x v="14"/>
    <x v="309"/>
    <x v="19"/>
    <n v="49197"/>
  </r>
  <r>
    <x v="2"/>
    <x v="14"/>
    <x v="310"/>
    <x v="19"/>
    <n v="50492"/>
  </r>
  <r>
    <x v="2"/>
    <x v="14"/>
    <x v="311"/>
    <x v="19"/>
    <n v="109103"/>
  </r>
  <r>
    <x v="2"/>
    <x v="14"/>
    <x v="314"/>
    <x v="19"/>
    <n v="20582"/>
  </r>
  <r>
    <x v="2"/>
    <x v="14"/>
    <x v="315"/>
    <x v="19"/>
    <n v="1312472"/>
  </r>
  <r>
    <x v="2"/>
    <x v="14"/>
    <x v="316"/>
    <x v="19"/>
    <n v="610097"/>
  </r>
  <r>
    <x v="2"/>
    <x v="14"/>
    <x v="317"/>
    <x v="19"/>
    <n v="113743"/>
  </r>
  <r>
    <x v="2"/>
    <x v="14"/>
    <x v="319"/>
    <x v="19"/>
    <n v="74375"/>
  </r>
  <r>
    <x v="2"/>
    <x v="14"/>
    <x v="320"/>
    <x v="19"/>
    <n v="225444"/>
  </r>
  <r>
    <x v="2"/>
    <x v="14"/>
    <x v="321"/>
    <x v="19"/>
    <n v="57981"/>
  </r>
  <r>
    <x v="2"/>
    <x v="14"/>
    <x v="297"/>
    <x v="20"/>
    <n v="19922"/>
  </r>
  <r>
    <x v="2"/>
    <x v="14"/>
    <x v="302"/>
    <x v="20"/>
    <n v="7606"/>
  </r>
  <r>
    <x v="2"/>
    <x v="14"/>
    <x v="304"/>
    <x v="20"/>
    <n v="29660"/>
  </r>
  <r>
    <x v="2"/>
    <x v="14"/>
    <x v="305"/>
    <x v="20"/>
    <n v="40"/>
  </r>
  <r>
    <x v="2"/>
    <x v="14"/>
    <x v="306"/>
    <x v="20"/>
    <n v="36466"/>
  </r>
  <r>
    <x v="2"/>
    <x v="14"/>
    <x v="310"/>
    <x v="20"/>
    <n v="5"/>
  </r>
  <r>
    <x v="2"/>
    <x v="14"/>
    <x v="318"/>
    <x v="20"/>
    <n v="41"/>
  </r>
  <r>
    <x v="2"/>
    <x v="14"/>
    <x v="297"/>
    <x v="21"/>
    <n v="568"/>
  </r>
  <r>
    <x v="2"/>
    <x v="14"/>
    <x v="298"/>
    <x v="21"/>
    <n v="1734"/>
  </r>
  <r>
    <x v="2"/>
    <x v="14"/>
    <x v="299"/>
    <x v="21"/>
    <n v="374"/>
  </r>
  <r>
    <x v="2"/>
    <x v="14"/>
    <x v="300"/>
    <x v="21"/>
    <n v="1030"/>
  </r>
  <r>
    <x v="2"/>
    <x v="14"/>
    <x v="301"/>
    <x v="21"/>
    <n v="2060"/>
  </r>
  <r>
    <x v="2"/>
    <x v="14"/>
    <x v="302"/>
    <x v="21"/>
    <n v="323"/>
  </r>
  <r>
    <x v="2"/>
    <x v="14"/>
    <x v="303"/>
    <x v="21"/>
    <n v="883"/>
  </r>
  <r>
    <x v="2"/>
    <x v="14"/>
    <x v="304"/>
    <x v="21"/>
    <n v="1373"/>
  </r>
  <r>
    <x v="2"/>
    <x v="14"/>
    <x v="305"/>
    <x v="21"/>
    <n v="1419"/>
  </r>
  <r>
    <x v="2"/>
    <x v="14"/>
    <x v="306"/>
    <x v="21"/>
    <n v="1497"/>
  </r>
  <r>
    <x v="2"/>
    <x v="14"/>
    <x v="307"/>
    <x v="21"/>
    <n v="1378"/>
  </r>
  <r>
    <x v="2"/>
    <x v="14"/>
    <x v="308"/>
    <x v="21"/>
    <n v="947"/>
  </r>
  <r>
    <x v="2"/>
    <x v="14"/>
    <x v="309"/>
    <x v="21"/>
    <n v="16803"/>
  </r>
  <r>
    <x v="2"/>
    <x v="14"/>
    <x v="310"/>
    <x v="21"/>
    <n v="7299"/>
  </r>
  <r>
    <x v="2"/>
    <x v="14"/>
    <x v="311"/>
    <x v="21"/>
    <n v="848"/>
  </r>
  <r>
    <x v="2"/>
    <x v="14"/>
    <x v="312"/>
    <x v="21"/>
    <n v="1346"/>
  </r>
  <r>
    <x v="2"/>
    <x v="14"/>
    <x v="313"/>
    <x v="21"/>
    <n v="1139"/>
  </r>
  <r>
    <x v="2"/>
    <x v="14"/>
    <x v="314"/>
    <x v="21"/>
    <n v="2967"/>
  </r>
  <r>
    <x v="2"/>
    <x v="14"/>
    <x v="315"/>
    <x v="21"/>
    <n v="7199"/>
  </r>
  <r>
    <x v="2"/>
    <x v="14"/>
    <x v="316"/>
    <x v="21"/>
    <n v="2456"/>
  </r>
  <r>
    <x v="2"/>
    <x v="14"/>
    <x v="317"/>
    <x v="21"/>
    <n v="524"/>
  </r>
  <r>
    <x v="2"/>
    <x v="14"/>
    <x v="318"/>
    <x v="21"/>
    <n v="316"/>
  </r>
  <r>
    <x v="2"/>
    <x v="14"/>
    <x v="319"/>
    <x v="21"/>
    <n v="887"/>
  </r>
  <r>
    <x v="2"/>
    <x v="14"/>
    <x v="320"/>
    <x v="21"/>
    <n v="2037"/>
  </r>
  <r>
    <x v="2"/>
    <x v="14"/>
    <x v="321"/>
    <x v="21"/>
    <n v="739"/>
  </r>
  <r>
    <x v="2"/>
    <x v="14"/>
    <x v="297"/>
    <x v="22"/>
    <n v="16697"/>
  </r>
  <r>
    <x v="2"/>
    <x v="14"/>
    <x v="298"/>
    <x v="22"/>
    <n v="2320"/>
  </r>
  <r>
    <x v="2"/>
    <x v="14"/>
    <x v="299"/>
    <x v="22"/>
    <n v="10"/>
  </r>
  <r>
    <x v="2"/>
    <x v="14"/>
    <x v="300"/>
    <x v="22"/>
    <n v="49"/>
  </r>
  <r>
    <x v="2"/>
    <x v="14"/>
    <x v="301"/>
    <x v="22"/>
    <n v="65"/>
  </r>
  <r>
    <x v="2"/>
    <x v="14"/>
    <x v="302"/>
    <x v="22"/>
    <n v="5370"/>
  </r>
  <r>
    <x v="2"/>
    <x v="14"/>
    <x v="303"/>
    <x v="22"/>
    <n v="45"/>
  </r>
  <r>
    <x v="2"/>
    <x v="14"/>
    <x v="304"/>
    <x v="22"/>
    <n v="231"/>
  </r>
  <r>
    <x v="2"/>
    <x v="14"/>
    <x v="305"/>
    <x v="22"/>
    <n v="121"/>
  </r>
  <r>
    <x v="2"/>
    <x v="14"/>
    <x v="306"/>
    <x v="22"/>
    <n v="5220"/>
  </r>
  <r>
    <x v="2"/>
    <x v="14"/>
    <x v="307"/>
    <x v="22"/>
    <n v="2000"/>
  </r>
  <r>
    <x v="2"/>
    <x v="14"/>
    <x v="308"/>
    <x v="22"/>
    <n v="10515"/>
  </r>
  <r>
    <x v="2"/>
    <x v="14"/>
    <x v="309"/>
    <x v="22"/>
    <n v="5053"/>
  </r>
  <r>
    <x v="2"/>
    <x v="14"/>
    <x v="310"/>
    <x v="22"/>
    <n v="18"/>
  </r>
  <r>
    <x v="2"/>
    <x v="14"/>
    <x v="311"/>
    <x v="22"/>
    <n v="16093"/>
  </r>
  <r>
    <x v="2"/>
    <x v="14"/>
    <x v="312"/>
    <x v="22"/>
    <n v="14341"/>
  </r>
  <r>
    <x v="2"/>
    <x v="14"/>
    <x v="313"/>
    <x v="22"/>
    <n v="4667"/>
  </r>
  <r>
    <x v="2"/>
    <x v="14"/>
    <x v="314"/>
    <x v="22"/>
    <n v="36"/>
  </r>
  <r>
    <x v="2"/>
    <x v="14"/>
    <x v="315"/>
    <x v="22"/>
    <n v="25184"/>
  </r>
  <r>
    <x v="2"/>
    <x v="14"/>
    <x v="316"/>
    <x v="22"/>
    <n v="4864"/>
  </r>
  <r>
    <x v="2"/>
    <x v="14"/>
    <x v="317"/>
    <x v="22"/>
    <n v="3012"/>
  </r>
  <r>
    <x v="2"/>
    <x v="14"/>
    <x v="318"/>
    <x v="22"/>
    <n v="1054"/>
  </r>
  <r>
    <x v="2"/>
    <x v="14"/>
    <x v="319"/>
    <x v="22"/>
    <n v="699"/>
  </r>
  <r>
    <x v="2"/>
    <x v="14"/>
    <x v="320"/>
    <x v="22"/>
    <n v="2021"/>
  </r>
  <r>
    <x v="2"/>
    <x v="14"/>
    <x v="321"/>
    <x v="22"/>
    <n v="20"/>
  </r>
  <r>
    <x v="2"/>
    <x v="14"/>
    <x v="297"/>
    <x v="23"/>
    <n v="97"/>
  </r>
  <r>
    <x v="2"/>
    <x v="14"/>
    <x v="298"/>
    <x v="23"/>
    <n v="11"/>
  </r>
  <r>
    <x v="2"/>
    <x v="14"/>
    <x v="299"/>
    <x v="23"/>
    <n v="12"/>
  </r>
  <r>
    <x v="2"/>
    <x v="14"/>
    <x v="300"/>
    <x v="23"/>
    <n v="2"/>
  </r>
  <r>
    <x v="2"/>
    <x v="14"/>
    <x v="302"/>
    <x v="23"/>
    <n v="9"/>
  </r>
  <r>
    <x v="2"/>
    <x v="14"/>
    <x v="303"/>
    <x v="23"/>
    <n v="263"/>
  </r>
  <r>
    <x v="2"/>
    <x v="14"/>
    <x v="304"/>
    <x v="23"/>
    <n v="57"/>
  </r>
  <r>
    <x v="2"/>
    <x v="14"/>
    <x v="305"/>
    <x v="23"/>
    <n v="1"/>
  </r>
  <r>
    <x v="2"/>
    <x v="14"/>
    <x v="306"/>
    <x v="23"/>
    <n v="42"/>
  </r>
  <r>
    <x v="2"/>
    <x v="14"/>
    <x v="310"/>
    <x v="23"/>
    <n v="4"/>
  </r>
  <r>
    <x v="2"/>
    <x v="14"/>
    <x v="311"/>
    <x v="23"/>
    <n v="2"/>
  </r>
  <r>
    <x v="2"/>
    <x v="14"/>
    <x v="312"/>
    <x v="23"/>
    <n v="1"/>
  </r>
  <r>
    <x v="2"/>
    <x v="14"/>
    <x v="315"/>
    <x v="23"/>
    <n v="1"/>
  </r>
  <r>
    <x v="2"/>
    <x v="14"/>
    <x v="316"/>
    <x v="23"/>
    <n v="7"/>
  </r>
  <r>
    <x v="2"/>
    <x v="14"/>
    <x v="317"/>
    <x v="23"/>
    <n v="36"/>
  </r>
  <r>
    <x v="2"/>
    <x v="14"/>
    <x v="319"/>
    <x v="23"/>
    <n v="37"/>
  </r>
  <r>
    <x v="2"/>
    <x v="14"/>
    <x v="320"/>
    <x v="23"/>
    <n v="61"/>
  </r>
  <r>
    <x v="2"/>
    <x v="14"/>
    <x v="297"/>
    <x v="24"/>
    <n v="6"/>
  </r>
  <r>
    <x v="2"/>
    <x v="14"/>
    <x v="311"/>
    <x v="24"/>
    <n v="2"/>
  </r>
  <r>
    <x v="2"/>
    <x v="14"/>
    <x v="316"/>
    <x v="24"/>
    <n v="1"/>
  </r>
  <r>
    <x v="2"/>
    <x v="14"/>
    <x v="317"/>
    <x v="24"/>
    <n v="20"/>
  </r>
  <r>
    <x v="2"/>
    <x v="14"/>
    <x v="297"/>
    <x v="25"/>
    <n v="20203"/>
  </r>
  <r>
    <x v="2"/>
    <x v="14"/>
    <x v="298"/>
    <x v="25"/>
    <n v="20412"/>
  </r>
  <r>
    <x v="2"/>
    <x v="14"/>
    <x v="299"/>
    <x v="25"/>
    <n v="12984"/>
  </r>
  <r>
    <x v="2"/>
    <x v="14"/>
    <x v="300"/>
    <x v="25"/>
    <n v="15796"/>
  </r>
  <r>
    <x v="2"/>
    <x v="14"/>
    <x v="301"/>
    <x v="25"/>
    <n v="7113"/>
  </r>
  <r>
    <x v="2"/>
    <x v="14"/>
    <x v="302"/>
    <x v="25"/>
    <n v="24937"/>
  </r>
  <r>
    <x v="2"/>
    <x v="14"/>
    <x v="303"/>
    <x v="25"/>
    <n v="15698"/>
  </r>
  <r>
    <x v="2"/>
    <x v="14"/>
    <x v="304"/>
    <x v="25"/>
    <n v="45585"/>
  </r>
  <r>
    <x v="2"/>
    <x v="14"/>
    <x v="305"/>
    <x v="25"/>
    <n v="30593"/>
  </r>
  <r>
    <x v="2"/>
    <x v="14"/>
    <x v="306"/>
    <x v="25"/>
    <n v="27948"/>
  </r>
  <r>
    <x v="2"/>
    <x v="14"/>
    <x v="307"/>
    <x v="25"/>
    <n v="9709"/>
  </r>
  <r>
    <x v="2"/>
    <x v="14"/>
    <x v="308"/>
    <x v="25"/>
    <n v="7455"/>
  </r>
  <r>
    <x v="2"/>
    <x v="14"/>
    <x v="309"/>
    <x v="25"/>
    <n v="68484"/>
  </r>
  <r>
    <x v="2"/>
    <x v="14"/>
    <x v="310"/>
    <x v="25"/>
    <n v="35660"/>
  </r>
  <r>
    <x v="2"/>
    <x v="14"/>
    <x v="311"/>
    <x v="25"/>
    <n v="26485"/>
  </r>
  <r>
    <x v="2"/>
    <x v="14"/>
    <x v="312"/>
    <x v="25"/>
    <n v="36042"/>
  </r>
  <r>
    <x v="2"/>
    <x v="14"/>
    <x v="313"/>
    <x v="25"/>
    <n v="22594"/>
  </r>
  <r>
    <x v="2"/>
    <x v="14"/>
    <x v="314"/>
    <x v="25"/>
    <n v="17726"/>
  </r>
  <r>
    <x v="2"/>
    <x v="14"/>
    <x v="315"/>
    <x v="25"/>
    <n v="52884"/>
  </r>
  <r>
    <x v="2"/>
    <x v="14"/>
    <x v="316"/>
    <x v="25"/>
    <n v="32690"/>
  </r>
  <r>
    <x v="2"/>
    <x v="14"/>
    <x v="317"/>
    <x v="25"/>
    <n v="19151"/>
  </r>
  <r>
    <x v="2"/>
    <x v="14"/>
    <x v="318"/>
    <x v="25"/>
    <n v="7163"/>
  </r>
  <r>
    <x v="2"/>
    <x v="14"/>
    <x v="319"/>
    <x v="25"/>
    <n v="7783"/>
  </r>
  <r>
    <x v="2"/>
    <x v="14"/>
    <x v="320"/>
    <x v="25"/>
    <n v="28382"/>
  </r>
  <r>
    <x v="2"/>
    <x v="14"/>
    <x v="321"/>
    <x v="25"/>
    <n v="8705"/>
  </r>
  <r>
    <x v="2"/>
    <x v="14"/>
    <x v="297"/>
    <x v="26"/>
    <n v="7"/>
  </r>
  <r>
    <x v="2"/>
    <x v="14"/>
    <x v="299"/>
    <x v="26"/>
    <n v="2"/>
  </r>
  <r>
    <x v="2"/>
    <x v="14"/>
    <x v="300"/>
    <x v="26"/>
    <n v="3"/>
  </r>
  <r>
    <x v="2"/>
    <x v="14"/>
    <x v="301"/>
    <x v="26"/>
    <n v="2"/>
  </r>
  <r>
    <x v="2"/>
    <x v="14"/>
    <x v="302"/>
    <x v="26"/>
    <n v="195"/>
  </r>
  <r>
    <x v="2"/>
    <x v="14"/>
    <x v="303"/>
    <x v="26"/>
    <n v="10"/>
  </r>
  <r>
    <x v="2"/>
    <x v="14"/>
    <x v="304"/>
    <x v="26"/>
    <n v="6"/>
  </r>
  <r>
    <x v="2"/>
    <x v="14"/>
    <x v="305"/>
    <x v="26"/>
    <n v="4"/>
  </r>
  <r>
    <x v="2"/>
    <x v="14"/>
    <x v="306"/>
    <x v="26"/>
    <n v="5"/>
  </r>
  <r>
    <x v="2"/>
    <x v="14"/>
    <x v="310"/>
    <x v="26"/>
    <n v="2"/>
  </r>
  <r>
    <x v="2"/>
    <x v="14"/>
    <x v="315"/>
    <x v="26"/>
    <n v="9"/>
  </r>
  <r>
    <x v="2"/>
    <x v="14"/>
    <x v="316"/>
    <x v="26"/>
    <n v="58"/>
  </r>
  <r>
    <x v="2"/>
    <x v="14"/>
    <x v="317"/>
    <x v="26"/>
    <n v="10"/>
  </r>
  <r>
    <x v="2"/>
    <x v="14"/>
    <x v="297"/>
    <x v="27"/>
    <n v="40737"/>
  </r>
  <r>
    <x v="2"/>
    <x v="14"/>
    <x v="298"/>
    <x v="27"/>
    <n v="338"/>
  </r>
  <r>
    <x v="2"/>
    <x v="14"/>
    <x v="300"/>
    <x v="27"/>
    <n v="1"/>
  </r>
  <r>
    <x v="2"/>
    <x v="14"/>
    <x v="302"/>
    <x v="27"/>
    <n v="17959"/>
  </r>
  <r>
    <x v="2"/>
    <x v="14"/>
    <x v="303"/>
    <x v="27"/>
    <n v="1383"/>
  </r>
  <r>
    <x v="2"/>
    <x v="14"/>
    <x v="304"/>
    <x v="27"/>
    <n v="10440"/>
  </r>
  <r>
    <x v="2"/>
    <x v="14"/>
    <x v="305"/>
    <x v="27"/>
    <n v="3988"/>
  </r>
  <r>
    <x v="2"/>
    <x v="14"/>
    <x v="306"/>
    <x v="27"/>
    <n v="1759"/>
  </r>
  <r>
    <x v="2"/>
    <x v="14"/>
    <x v="307"/>
    <x v="27"/>
    <n v="281"/>
  </r>
  <r>
    <x v="2"/>
    <x v="14"/>
    <x v="308"/>
    <x v="27"/>
    <n v="710"/>
  </r>
  <r>
    <x v="2"/>
    <x v="14"/>
    <x v="309"/>
    <x v="27"/>
    <n v="117"/>
  </r>
  <r>
    <x v="2"/>
    <x v="14"/>
    <x v="310"/>
    <x v="27"/>
    <n v="1584"/>
  </r>
  <r>
    <x v="2"/>
    <x v="14"/>
    <x v="311"/>
    <x v="27"/>
    <n v="5295"/>
  </r>
  <r>
    <x v="2"/>
    <x v="14"/>
    <x v="312"/>
    <x v="27"/>
    <n v="9838"/>
  </r>
  <r>
    <x v="2"/>
    <x v="14"/>
    <x v="314"/>
    <x v="27"/>
    <n v="50"/>
  </r>
  <r>
    <x v="2"/>
    <x v="14"/>
    <x v="315"/>
    <x v="27"/>
    <n v="1732"/>
  </r>
  <r>
    <x v="2"/>
    <x v="14"/>
    <x v="316"/>
    <x v="27"/>
    <n v="36542"/>
  </r>
  <r>
    <x v="2"/>
    <x v="14"/>
    <x v="317"/>
    <x v="27"/>
    <n v="13808"/>
  </r>
  <r>
    <x v="2"/>
    <x v="14"/>
    <x v="318"/>
    <x v="27"/>
    <n v="2925"/>
  </r>
  <r>
    <x v="2"/>
    <x v="14"/>
    <x v="319"/>
    <x v="27"/>
    <n v="7058"/>
  </r>
  <r>
    <x v="2"/>
    <x v="14"/>
    <x v="320"/>
    <x v="27"/>
    <n v="5944"/>
  </r>
  <r>
    <x v="2"/>
    <x v="14"/>
    <x v="297"/>
    <x v="28"/>
    <n v="41"/>
  </r>
  <r>
    <x v="2"/>
    <x v="14"/>
    <x v="298"/>
    <x v="28"/>
    <n v="58"/>
  </r>
  <r>
    <x v="2"/>
    <x v="14"/>
    <x v="299"/>
    <x v="28"/>
    <n v="9"/>
  </r>
  <r>
    <x v="2"/>
    <x v="14"/>
    <x v="300"/>
    <x v="28"/>
    <n v="7"/>
  </r>
  <r>
    <x v="2"/>
    <x v="14"/>
    <x v="301"/>
    <x v="28"/>
    <n v="1"/>
  </r>
  <r>
    <x v="2"/>
    <x v="14"/>
    <x v="302"/>
    <x v="28"/>
    <n v="232"/>
  </r>
  <r>
    <x v="2"/>
    <x v="14"/>
    <x v="303"/>
    <x v="28"/>
    <n v="35"/>
  </r>
  <r>
    <x v="2"/>
    <x v="14"/>
    <x v="304"/>
    <x v="28"/>
    <n v="128"/>
  </r>
  <r>
    <x v="2"/>
    <x v="14"/>
    <x v="305"/>
    <x v="28"/>
    <n v="185"/>
  </r>
  <r>
    <x v="2"/>
    <x v="14"/>
    <x v="306"/>
    <x v="28"/>
    <n v="142"/>
  </r>
  <r>
    <x v="2"/>
    <x v="14"/>
    <x v="307"/>
    <x v="28"/>
    <n v="61"/>
  </r>
  <r>
    <x v="2"/>
    <x v="14"/>
    <x v="308"/>
    <x v="28"/>
    <n v="3"/>
  </r>
  <r>
    <x v="2"/>
    <x v="14"/>
    <x v="309"/>
    <x v="28"/>
    <n v="719"/>
  </r>
  <r>
    <x v="2"/>
    <x v="14"/>
    <x v="310"/>
    <x v="28"/>
    <n v="24"/>
  </r>
  <r>
    <x v="2"/>
    <x v="14"/>
    <x v="311"/>
    <x v="28"/>
    <n v="14"/>
  </r>
  <r>
    <x v="2"/>
    <x v="14"/>
    <x v="312"/>
    <x v="28"/>
    <n v="84"/>
  </r>
  <r>
    <x v="2"/>
    <x v="14"/>
    <x v="313"/>
    <x v="28"/>
    <n v="6"/>
  </r>
  <r>
    <x v="2"/>
    <x v="14"/>
    <x v="314"/>
    <x v="28"/>
    <n v="6"/>
  </r>
  <r>
    <x v="2"/>
    <x v="14"/>
    <x v="315"/>
    <x v="28"/>
    <n v="44"/>
  </r>
  <r>
    <x v="2"/>
    <x v="14"/>
    <x v="316"/>
    <x v="28"/>
    <n v="1371"/>
  </r>
  <r>
    <x v="2"/>
    <x v="14"/>
    <x v="317"/>
    <x v="28"/>
    <n v="110"/>
  </r>
  <r>
    <x v="2"/>
    <x v="14"/>
    <x v="318"/>
    <x v="28"/>
    <n v="6"/>
  </r>
  <r>
    <x v="2"/>
    <x v="14"/>
    <x v="319"/>
    <x v="28"/>
    <n v="13"/>
  </r>
  <r>
    <x v="2"/>
    <x v="14"/>
    <x v="320"/>
    <x v="28"/>
    <n v="359"/>
  </r>
  <r>
    <x v="2"/>
    <x v="14"/>
    <x v="321"/>
    <x v="28"/>
    <n v="3"/>
  </r>
  <r>
    <x v="2"/>
    <x v="14"/>
    <x v="297"/>
    <x v="29"/>
    <n v="61328"/>
  </r>
  <r>
    <x v="2"/>
    <x v="14"/>
    <x v="298"/>
    <x v="29"/>
    <n v="20819"/>
  </r>
  <r>
    <x v="2"/>
    <x v="14"/>
    <x v="299"/>
    <x v="29"/>
    <n v="13015"/>
  </r>
  <r>
    <x v="2"/>
    <x v="14"/>
    <x v="300"/>
    <x v="29"/>
    <n v="15827"/>
  </r>
  <r>
    <x v="2"/>
    <x v="14"/>
    <x v="301"/>
    <x v="29"/>
    <n v="7116"/>
  </r>
  <r>
    <x v="2"/>
    <x v="14"/>
    <x v="302"/>
    <x v="29"/>
    <n v="43348"/>
  </r>
  <r>
    <x v="2"/>
    <x v="14"/>
    <x v="303"/>
    <x v="29"/>
    <n v="17515"/>
  </r>
  <r>
    <x v="2"/>
    <x v="14"/>
    <x v="304"/>
    <x v="29"/>
    <n v="56435"/>
  </r>
  <r>
    <x v="2"/>
    <x v="14"/>
    <x v="305"/>
    <x v="29"/>
    <n v="34797"/>
  </r>
  <r>
    <x v="2"/>
    <x v="14"/>
    <x v="306"/>
    <x v="29"/>
    <n v="29908"/>
  </r>
  <r>
    <x v="2"/>
    <x v="14"/>
    <x v="307"/>
    <x v="29"/>
    <n v="10058"/>
  </r>
  <r>
    <x v="2"/>
    <x v="14"/>
    <x v="308"/>
    <x v="29"/>
    <n v="8185"/>
  </r>
  <r>
    <x v="2"/>
    <x v="14"/>
    <x v="309"/>
    <x v="29"/>
    <n v="69340"/>
  </r>
  <r>
    <x v="2"/>
    <x v="14"/>
    <x v="310"/>
    <x v="29"/>
    <n v="37315"/>
  </r>
  <r>
    <x v="2"/>
    <x v="14"/>
    <x v="311"/>
    <x v="29"/>
    <n v="31798"/>
  </r>
  <r>
    <x v="2"/>
    <x v="14"/>
    <x v="312"/>
    <x v="29"/>
    <n v="46064"/>
  </r>
  <r>
    <x v="2"/>
    <x v="14"/>
    <x v="313"/>
    <x v="29"/>
    <n v="22609"/>
  </r>
  <r>
    <x v="2"/>
    <x v="14"/>
    <x v="314"/>
    <x v="29"/>
    <n v="17782"/>
  </r>
  <r>
    <x v="2"/>
    <x v="14"/>
    <x v="315"/>
    <x v="29"/>
    <n v="54686"/>
  </r>
  <r>
    <x v="2"/>
    <x v="14"/>
    <x v="316"/>
    <x v="29"/>
    <n v="70814"/>
  </r>
  <r>
    <x v="2"/>
    <x v="14"/>
    <x v="317"/>
    <x v="29"/>
    <n v="33157"/>
  </r>
  <r>
    <x v="2"/>
    <x v="14"/>
    <x v="318"/>
    <x v="29"/>
    <n v="10185"/>
  </r>
  <r>
    <x v="2"/>
    <x v="14"/>
    <x v="319"/>
    <x v="29"/>
    <n v="14936"/>
  </r>
  <r>
    <x v="2"/>
    <x v="14"/>
    <x v="320"/>
    <x v="29"/>
    <n v="34909"/>
  </r>
  <r>
    <x v="2"/>
    <x v="14"/>
    <x v="321"/>
    <x v="29"/>
    <n v="8728"/>
  </r>
  <r>
    <x v="2"/>
    <x v="14"/>
    <x v="297"/>
    <x v="37"/>
    <n v="1048"/>
  </r>
  <r>
    <x v="2"/>
    <x v="14"/>
    <x v="298"/>
    <x v="37"/>
    <n v="56"/>
  </r>
  <r>
    <x v="2"/>
    <x v="14"/>
    <x v="299"/>
    <x v="37"/>
    <n v="83"/>
  </r>
  <r>
    <x v="2"/>
    <x v="14"/>
    <x v="300"/>
    <x v="37"/>
    <n v="352"/>
  </r>
  <r>
    <x v="2"/>
    <x v="14"/>
    <x v="301"/>
    <x v="37"/>
    <n v="1229"/>
  </r>
  <r>
    <x v="2"/>
    <x v="14"/>
    <x v="302"/>
    <x v="37"/>
    <n v="768"/>
  </r>
  <r>
    <x v="2"/>
    <x v="14"/>
    <x v="303"/>
    <x v="37"/>
    <n v="777"/>
  </r>
  <r>
    <x v="2"/>
    <x v="14"/>
    <x v="304"/>
    <x v="37"/>
    <n v="1914"/>
  </r>
  <r>
    <x v="2"/>
    <x v="14"/>
    <x v="305"/>
    <x v="37"/>
    <n v="2445"/>
  </r>
  <r>
    <x v="2"/>
    <x v="14"/>
    <x v="306"/>
    <x v="37"/>
    <n v="772"/>
  </r>
  <r>
    <x v="2"/>
    <x v="14"/>
    <x v="307"/>
    <x v="37"/>
    <n v="110"/>
  </r>
  <r>
    <x v="2"/>
    <x v="14"/>
    <x v="309"/>
    <x v="37"/>
    <n v="406"/>
  </r>
  <r>
    <x v="2"/>
    <x v="14"/>
    <x v="310"/>
    <x v="37"/>
    <n v="45"/>
  </r>
  <r>
    <x v="2"/>
    <x v="14"/>
    <x v="311"/>
    <x v="37"/>
    <n v="348"/>
  </r>
  <r>
    <x v="2"/>
    <x v="14"/>
    <x v="312"/>
    <x v="37"/>
    <n v="993"/>
  </r>
  <r>
    <x v="2"/>
    <x v="14"/>
    <x v="313"/>
    <x v="37"/>
    <n v="1413"/>
  </r>
  <r>
    <x v="2"/>
    <x v="14"/>
    <x v="314"/>
    <x v="37"/>
    <n v="3527"/>
  </r>
  <r>
    <x v="2"/>
    <x v="14"/>
    <x v="315"/>
    <x v="37"/>
    <n v="4296"/>
  </r>
  <r>
    <x v="2"/>
    <x v="14"/>
    <x v="316"/>
    <x v="37"/>
    <n v="6710"/>
  </r>
  <r>
    <x v="2"/>
    <x v="14"/>
    <x v="317"/>
    <x v="37"/>
    <n v="1790"/>
  </r>
  <r>
    <x v="2"/>
    <x v="14"/>
    <x v="318"/>
    <x v="37"/>
    <n v="184"/>
  </r>
  <r>
    <x v="2"/>
    <x v="14"/>
    <x v="319"/>
    <x v="37"/>
    <n v="350"/>
  </r>
  <r>
    <x v="2"/>
    <x v="14"/>
    <x v="320"/>
    <x v="37"/>
    <n v="1122"/>
  </r>
  <r>
    <x v="2"/>
    <x v="14"/>
    <x v="321"/>
    <x v="37"/>
    <n v="631"/>
  </r>
  <r>
    <x v="2"/>
    <x v="14"/>
    <x v="297"/>
    <x v="38"/>
    <n v="967"/>
  </r>
  <r>
    <x v="2"/>
    <x v="14"/>
    <x v="298"/>
    <x v="38"/>
    <n v="113"/>
  </r>
  <r>
    <x v="2"/>
    <x v="14"/>
    <x v="301"/>
    <x v="38"/>
    <n v="18"/>
  </r>
  <r>
    <x v="2"/>
    <x v="14"/>
    <x v="302"/>
    <x v="38"/>
    <n v="23"/>
  </r>
  <r>
    <x v="2"/>
    <x v="14"/>
    <x v="303"/>
    <x v="38"/>
    <n v="371"/>
  </r>
  <r>
    <x v="2"/>
    <x v="14"/>
    <x v="304"/>
    <x v="38"/>
    <n v="2004"/>
  </r>
  <r>
    <x v="2"/>
    <x v="14"/>
    <x v="305"/>
    <x v="38"/>
    <n v="103"/>
  </r>
  <r>
    <x v="2"/>
    <x v="14"/>
    <x v="306"/>
    <x v="38"/>
    <n v="15"/>
  </r>
  <r>
    <x v="2"/>
    <x v="14"/>
    <x v="307"/>
    <x v="38"/>
    <n v="7"/>
  </r>
  <r>
    <x v="2"/>
    <x v="14"/>
    <x v="309"/>
    <x v="38"/>
    <n v="95"/>
  </r>
  <r>
    <x v="2"/>
    <x v="14"/>
    <x v="310"/>
    <x v="38"/>
    <n v="317"/>
  </r>
  <r>
    <x v="2"/>
    <x v="14"/>
    <x v="311"/>
    <x v="38"/>
    <n v="24"/>
  </r>
  <r>
    <x v="2"/>
    <x v="14"/>
    <x v="312"/>
    <x v="38"/>
    <n v="203"/>
  </r>
  <r>
    <x v="2"/>
    <x v="14"/>
    <x v="313"/>
    <x v="38"/>
    <n v="274"/>
  </r>
  <r>
    <x v="2"/>
    <x v="14"/>
    <x v="314"/>
    <x v="38"/>
    <n v="702"/>
  </r>
  <r>
    <x v="2"/>
    <x v="14"/>
    <x v="315"/>
    <x v="38"/>
    <n v="1275"/>
  </r>
  <r>
    <x v="2"/>
    <x v="14"/>
    <x v="316"/>
    <x v="38"/>
    <n v="2649"/>
  </r>
  <r>
    <x v="2"/>
    <x v="14"/>
    <x v="317"/>
    <x v="38"/>
    <n v="2270"/>
  </r>
  <r>
    <x v="2"/>
    <x v="14"/>
    <x v="318"/>
    <x v="38"/>
    <n v="609"/>
  </r>
  <r>
    <x v="2"/>
    <x v="14"/>
    <x v="319"/>
    <x v="38"/>
    <n v="598"/>
  </r>
  <r>
    <x v="2"/>
    <x v="14"/>
    <x v="320"/>
    <x v="38"/>
    <n v="349"/>
  </r>
  <r>
    <x v="2"/>
    <x v="14"/>
    <x v="321"/>
    <x v="38"/>
    <n v="293"/>
  </r>
  <r>
    <x v="2"/>
    <x v="14"/>
    <x v="297"/>
    <x v="39"/>
    <n v="13"/>
  </r>
  <r>
    <x v="2"/>
    <x v="14"/>
    <x v="300"/>
    <x v="39"/>
    <n v="1"/>
  </r>
  <r>
    <x v="2"/>
    <x v="14"/>
    <x v="301"/>
    <x v="39"/>
    <n v="2"/>
  </r>
  <r>
    <x v="2"/>
    <x v="14"/>
    <x v="302"/>
    <x v="39"/>
    <n v="11"/>
  </r>
  <r>
    <x v="2"/>
    <x v="14"/>
    <x v="305"/>
    <x v="39"/>
    <n v="26"/>
  </r>
  <r>
    <x v="2"/>
    <x v="14"/>
    <x v="306"/>
    <x v="39"/>
    <n v="4"/>
  </r>
  <r>
    <x v="2"/>
    <x v="14"/>
    <x v="312"/>
    <x v="39"/>
    <n v="3"/>
  </r>
  <r>
    <x v="2"/>
    <x v="14"/>
    <x v="313"/>
    <x v="39"/>
    <n v="1"/>
  </r>
  <r>
    <x v="2"/>
    <x v="14"/>
    <x v="314"/>
    <x v="39"/>
    <n v="9"/>
  </r>
  <r>
    <x v="2"/>
    <x v="14"/>
    <x v="315"/>
    <x v="39"/>
    <n v="93"/>
  </r>
  <r>
    <x v="2"/>
    <x v="14"/>
    <x v="316"/>
    <x v="39"/>
    <n v="39"/>
  </r>
  <r>
    <x v="2"/>
    <x v="14"/>
    <x v="317"/>
    <x v="39"/>
    <n v="22"/>
  </r>
  <r>
    <x v="2"/>
    <x v="14"/>
    <x v="319"/>
    <x v="39"/>
    <n v="9"/>
  </r>
  <r>
    <x v="2"/>
    <x v="14"/>
    <x v="321"/>
    <x v="39"/>
    <n v="6"/>
  </r>
  <r>
    <x v="2"/>
    <x v="14"/>
    <x v="297"/>
    <x v="40"/>
    <n v="36"/>
  </r>
  <r>
    <x v="2"/>
    <x v="14"/>
    <x v="302"/>
    <x v="40"/>
    <n v="39"/>
  </r>
  <r>
    <x v="2"/>
    <x v="14"/>
    <x v="303"/>
    <x v="40"/>
    <n v="34"/>
  </r>
  <r>
    <x v="2"/>
    <x v="14"/>
    <x v="304"/>
    <x v="40"/>
    <n v="53"/>
  </r>
  <r>
    <x v="2"/>
    <x v="14"/>
    <x v="305"/>
    <x v="40"/>
    <n v="35"/>
  </r>
  <r>
    <x v="2"/>
    <x v="14"/>
    <x v="309"/>
    <x v="40"/>
    <n v="9"/>
  </r>
  <r>
    <x v="2"/>
    <x v="14"/>
    <x v="312"/>
    <x v="40"/>
    <n v="25"/>
  </r>
  <r>
    <x v="2"/>
    <x v="14"/>
    <x v="313"/>
    <x v="40"/>
    <n v="61"/>
  </r>
  <r>
    <x v="2"/>
    <x v="14"/>
    <x v="314"/>
    <x v="40"/>
    <n v="68"/>
  </r>
  <r>
    <x v="2"/>
    <x v="14"/>
    <x v="315"/>
    <x v="40"/>
    <n v="73"/>
  </r>
  <r>
    <x v="2"/>
    <x v="14"/>
    <x v="316"/>
    <x v="40"/>
    <n v="230"/>
  </r>
  <r>
    <x v="2"/>
    <x v="14"/>
    <x v="317"/>
    <x v="40"/>
    <n v="31"/>
  </r>
  <r>
    <x v="2"/>
    <x v="14"/>
    <x v="319"/>
    <x v="40"/>
    <n v="6"/>
  </r>
  <r>
    <x v="2"/>
    <x v="14"/>
    <x v="297"/>
    <x v="30"/>
    <n v="504"/>
  </r>
  <r>
    <x v="2"/>
    <x v="14"/>
    <x v="298"/>
    <x v="30"/>
    <n v="224"/>
  </r>
  <r>
    <x v="2"/>
    <x v="14"/>
    <x v="299"/>
    <x v="30"/>
    <n v="7"/>
  </r>
  <r>
    <x v="2"/>
    <x v="14"/>
    <x v="300"/>
    <x v="30"/>
    <n v="2"/>
  </r>
  <r>
    <x v="2"/>
    <x v="14"/>
    <x v="302"/>
    <x v="30"/>
    <n v="96"/>
  </r>
  <r>
    <x v="2"/>
    <x v="14"/>
    <x v="303"/>
    <x v="30"/>
    <n v="146"/>
  </r>
  <r>
    <x v="2"/>
    <x v="14"/>
    <x v="304"/>
    <x v="30"/>
    <n v="211"/>
  </r>
  <r>
    <x v="2"/>
    <x v="14"/>
    <x v="305"/>
    <x v="30"/>
    <n v="269"/>
  </r>
  <r>
    <x v="2"/>
    <x v="14"/>
    <x v="306"/>
    <x v="30"/>
    <n v="202"/>
  </r>
  <r>
    <x v="2"/>
    <x v="14"/>
    <x v="308"/>
    <x v="30"/>
    <n v="9"/>
  </r>
  <r>
    <x v="2"/>
    <x v="14"/>
    <x v="309"/>
    <x v="30"/>
    <n v="12"/>
  </r>
  <r>
    <x v="2"/>
    <x v="14"/>
    <x v="310"/>
    <x v="30"/>
    <n v="7"/>
  </r>
  <r>
    <x v="2"/>
    <x v="14"/>
    <x v="311"/>
    <x v="30"/>
    <n v="72"/>
  </r>
  <r>
    <x v="2"/>
    <x v="14"/>
    <x v="312"/>
    <x v="30"/>
    <n v="380"/>
  </r>
  <r>
    <x v="2"/>
    <x v="14"/>
    <x v="314"/>
    <x v="30"/>
    <n v="2"/>
  </r>
  <r>
    <x v="2"/>
    <x v="14"/>
    <x v="315"/>
    <x v="30"/>
    <n v="56"/>
  </r>
  <r>
    <x v="2"/>
    <x v="14"/>
    <x v="316"/>
    <x v="30"/>
    <n v="198"/>
  </r>
  <r>
    <x v="2"/>
    <x v="14"/>
    <x v="317"/>
    <x v="30"/>
    <n v="160"/>
  </r>
  <r>
    <x v="2"/>
    <x v="14"/>
    <x v="318"/>
    <x v="30"/>
    <n v="13"/>
  </r>
  <r>
    <x v="2"/>
    <x v="14"/>
    <x v="319"/>
    <x v="30"/>
    <n v="128"/>
  </r>
  <r>
    <x v="2"/>
    <x v="14"/>
    <x v="320"/>
    <x v="30"/>
    <n v="92"/>
  </r>
  <r>
    <x v="2"/>
    <x v="15"/>
    <x v="322"/>
    <x v="0"/>
    <n v="1079"/>
  </r>
  <r>
    <x v="2"/>
    <x v="15"/>
    <x v="323"/>
    <x v="0"/>
    <n v="100"/>
  </r>
  <r>
    <x v="2"/>
    <x v="15"/>
    <x v="324"/>
    <x v="0"/>
    <n v="72"/>
  </r>
  <r>
    <x v="2"/>
    <x v="15"/>
    <x v="325"/>
    <x v="0"/>
    <n v="728"/>
  </r>
  <r>
    <x v="2"/>
    <x v="15"/>
    <x v="326"/>
    <x v="0"/>
    <n v="125"/>
  </r>
  <r>
    <x v="2"/>
    <x v="15"/>
    <x v="327"/>
    <x v="0"/>
    <n v="144"/>
  </r>
  <r>
    <x v="2"/>
    <x v="15"/>
    <x v="328"/>
    <x v="0"/>
    <n v="926"/>
  </r>
  <r>
    <x v="2"/>
    <x v="15"/>
    <x v="329"/>
    <x v="0"/>
    <n v="457"/>
  </r>
  <r>
    <x v="2"/>
    <x v="15"/>
    <x v="330"/>
    <x v="0"/>
    <n v="62"/>
  </r>
  <r>
    <x v="2"/>
    <x v="15"/>
    <x v="331"/>
    <x v="0"/>
    <n v="114"/>
  </r>
  <r>
    <x v="2"/>
    <x v="15"/>
    <x v="332"/>
    <x v="0"/>
    <n v="177"/>
  </r>
  <r>
    <x v="2"/>
    <x v="15"/>
    <x v="333"/>
    <x v="0"/>
    <n v="28"/>
  </r>
  <r>
    <x v="2"/>
    <x v="15"/>
    <x v="334"/>
    <x v="0"/>
    <n v="30"/>
  </r>
  <r>
    <x v="2"/>
    <x v="15"/>
    <x v="335"/>
    <x v="0"/>
    <n v="29"/>
  </r>
  <r>
    <x v="2"/>
    <x v="15"/>
    <x v="336"/>
    <x v="0"/>
    <n v="88"/>
  </r>
  <r>
    <x v="2"/>
    <x v="15"/>
    <x v="337"/>
    <x v="0"/>
    <n v="11"/>
  </r>
  <r>
    <x v="2"/>
    <x v="15"/>
    <x v="338"/>
    <x v="0"/>
    <n v="119"/>
  </r>
  <r>
    <x v="2"/>
    <x v="15"/>
    <x v="339"/>
    <x v="0"/>
    <n v="102"/>
  </r>
  <r>
    <x v="2"/>
    <x v="15"/>
    <x v="340"/>
    <x v="0"/>
    <n v="44"/>
  </r>
  <r>
    <x v="2"/>
    <x v="15"/>
    <x v="341"/>
    <x v="0"/>
    <n v="23"/>
  </r>
  <r>
    <x v="2"/>
    <x v="15"/>
    <x v="342"/>
    <x v="0"/>
    <n v="207"/>
  </r>
  <r>
    <x v="2"/>
    <x v="15"/>
    <x v="343"/>
    <x v="0"/>
    <n v="11"/>
  </r>
  <r>
    <x v="2"/>
    <x v="15"/>
    <x v="344"/>
    <x v="0"/>
    <n v="191"/>
  </r>
  <r>
    <x v="2"/>
    <x v="15"/>
    <x v="322"/>
    <x v="1"/>
    <n v="98"/>
  </r>
  <r>
    <x v="2"/>
    <x v="15"/>
    <x v="323"/>
    <x v="1"/>
    <n v="15"/>
  </r>
  <r>
    <x v="2"/>
    <x v="15"/>
    <x v="324"/>
    <x v="1"/>
    <n v="10"/>
  </r>
  <r>
    <x v="2"/>
    <x v="15"/>
    <x v="325"/>
    <x v="1"/>
    <n v="66"/>
  </r>
  <r>
    <x v="2"/>
    <x v="15"/>
    <x v="326"/>
    <x v="1"/>
    <n v="11"/>
  </r>
  <r>
    <x v="2"/>
    <x v="15"/>
    <x v="327"/>
    <x v="1"/>
    <n v="17"/>
  </r>
  <r>
    <x v="2"/>
    <x v="15"/>
    <x v="328"/>
    <x v="1"/>
    <n v="87"/>
  </r>
  <r>
    <x v="2"/>
    <x v="15"/>
    <x v="329"/>
    <x v="1"/>
    <n v="48"/>
  </r>
  <r>
    <x v="2"/>
    <x v="15"/>
    <x v="330"/>
    <x v="1"/>
    <n v="8"/>
  </r>
  <r>
    <x v="2"/>
    <x v="15"/>
    <x v="331"/>
    <x v="1"/>
    <n v="16"/>
  </r>
  <r>
    <x v="2"/>
    <x v="15"/>
    <x v="332"/>
    <x v="1"/>
    <n v="25"/>
  </r>
  <r>
    <x v="2"/>
    <x v="15"/>
    <x v="333"/>
    <x v="1"/>
    <n v="2"/>
  </r>
  <r>
    <x v="2"/>
    <x v="15"/>
    <x v="334"/>
    <x v="1"/>
    <n v="4"/>
  </r>
  <r>
    <x v="2"/>
    <x v="15"/>
    <x v="335"/>
    <x v="1"/>
    <n v="5"/>
  </r>
  <r>
    <x v="2"/>
    <x v="15"/>
    <x v="336"/>
    <x v="1"/>
    <n v="11"/>
  </r>
  <r>
    <x v="2"/>
    <x v="15"/>
    <x v="337"/>
    <x v="1"/>
    <n v="3"/>
  </r>
  <r>
    <x v="2"/>
    <x v="15"/>
    <x v="338"/>
    <x v="1"/>
    <n v="12"/>
  </r>
  <r>
    <x v="2"/>
    <x v="15"/>
    <x v="339"/>
    <x v="1"/>
    <n v="10"/>
  </r>
  <r>
    <x v="2"/>
    <x v="15"/>
    <x v="340"/>
    <x v="1"/>
    <n v="7"/>
  </r>
  <r>
    <x v="2"/>
    <x v="15"/>
    <x v="341"/>
    <x v="1"/>
    <n v="3"/>
  </r>
  <r>
    <x v="2"/>
    <x v="15"/>
    <x v="342"/>
    <x v="1"/>
    <n v="23"/>
  </r>
  <r>
    <x v="2"/>
    <x v="15"/>
    <x v="343"/>
    <x v="1"/>
    <n v="1"/>
  </r>
  <r>
    <x v="2"/>
    <x v="15"/>
    <x v="344"/>
    <x v="1"/>
    <n v="24"/>
  </r>
  <r>
    <x v="2"/>
    <x v="15"/>
    <x v="322"/>
    <x v="2"/>
    <n v="664"/>
  </r>
  <r>
    <x v="2"/>
    <x v="15"/>
    <x v="323"/>
    <x v="2"/>
    <n v="115"/>
  </r>
  <r>
    <x v="2"/>
    <x v="15"/>
    <x v="324"/>
    <x v="2"/>
    <n v="72"/>
  </r>
  <r>
    <x v="2"/>
    <x v="15"/>
    <x v="325"/>
    <x v="2"/>
    <n v="437"/>
  </r>
  <r>
    <x v="2"/>
    <x v="15"/>
    <x v="326"/>
    <x v="2"/>
    <n v="159"/>
  </r>
  <r>
    <x v="2"/>
    <x v="15"/>
    <x v="327"/>
    <x v="2"/>
    <n v="138"/>
  </r>
  <r>
    <x v="2"/>
    <x v="15"/>
    <x v="328"/>
    <x v="2"/>
    <n v="570"/>
  </r>
  <r>
    <x v="2"/>
    <x v="15"/>
    <x v="329"/>
    <x v="2"/>
    <n v="433"/>
  </r>
  <r>
    <x v="2"/>
    <x v="15"/>
    <x v="330"/>
    <x v="2"/>
    <n v="67"/>
  </r>
  <r>
    <x v="2"/>
    <x v="15"/>
    <x v="331"/>
    <x v="2"/>
    <n v="134"/>
  </r>
  <r>
    <x v="2"/>
    <x v="15"/>
    <x v="332"/>
    <x v="2"/>
    <n v="179"/>
  </r>
  <r>
    <x v="2"/>
    <x v="15"/>
    <x v="333"/>
    <x v="2"/>
    <n v="102"/>
  </r>
  <r>
    <x v="2"/>
    <x v="15"/>
    <x v="334"/>
    <x v="2"/>
    <n v="23"/>
  </r>
  <r>
    <x v="2"/>
    <x v="15"/>
    <x v="335"/>
    <x v="2"/>
    <n v="32"/>
  </r>
  <r>
    <x v="2"/>
    <x v="15"/>
    <x v="336"/>
    <x v="2"/>
    <n v="98"/>
  </r>
  <r>
    <x v="2"/>
    <x v="15"/>
    <x v="337"/>
    <x v="2"/>
    <n v="105"/>
  </r>
  <r>
    <x v="2"/>
    <x v="15"/>
    <x v="338"/>
    <x v="2"/>
    <n v="174"/>
  </r>
  <r>
    <x v="2"/>
    <x v="15"/>
    <x v="339"/>
    <x v="2"/>
    <n v="57"/>
  </r>
  <r>
    <x v="2"/>
    <x v="15"/>
    <x v="340"/>
    <x v="2"/>
    <n v="62"/>
  </r>
  <r>
    <x v="2"/>
    <x v="15"/>
    <x v="341"/>
    <x v="2"/>
    <n v="86"/>
  </r>
  <r>
    <x v="2"/>
    <x v="15"/>
    <x v="342"/>
    <x v="2"/>
    <n v="221"/>
  </r>
  <r>
    <x v="2"/>
    <x v="15"/>
    <x v="343"/>
    <x v="2"/>
    <n v="56"/>
  </r>
  <r>
    <x v="2"/>
    <x v="15"/>
    <x v="344"/>
    <x v="2"/>
    <n v="300"/>
  </r>
  <r>
    <x v="2"/>
    <x v="15"/>
    <x v="322"/>
    <x v="3"/>
    <n v="2"/>
  </r>
  <r>
    <x v="2"/>
    <x v="15"/>
    <x v="328"/>
    <x v="3"/>
    <n v="1"/>
  </r>
  <r>
    <x v="2"/>
    <x v="15"/>
    <x v="335"/>
    <x v="3"/>
    <n v="1"/>
  </r>
  <r>
    <x v="2"/>
    <x v="15"/>
    <x v="342"/>
    <x v="3"/>
    <n v="1"/>
  </r>
  <r>
    <x v="2"/>
    <x v="15"/>
    <x v="327"/>
    <x v="31"/>
    <n v="4"/>
  </r>
  <r>
    <x v="2"/>
    <x v="15"/>
    <x v="330"/>
    <x v="31"/>
    <n v="2"/>
  </r>
  <r>
    <x v="2"/>
    <x v="15"/>
    <x v="333"/>
    <x v="31"/>
    <n v="1"/>
  </r>
  <r>
    <x v="2"/>
    <x v="15"/>
    <x v="334"/>
    <x v="31"/>
    <n v="3"/>
  </r>
  <r>
    <x v="2"/>
    <x v="15"/>
    <x v="335"/>
    <x v="31"/>
    <n v="4"/>
  </r>
  <r>
    <x v="2"/>
    <x v="15"/>
    <x v="338"/>
    <x v="31"/>
    <n v="1"/>
  </r>
  <r>
    <x v="2"/>
    <x v="15"/>
    <x v="322"/>
    <x v="4"/>
    <n v="293"/>
  </r>
  <r>
    <x v="2"/>
    <x v="15"/>
    <x v="323"/>
    <x v="4"/>
    <n v="57"/>
  </r>
  <r>
    <x v="2"/>
    <x v="15"/>
    <x v="324"/>
    <x v="4"/>
    <n v="15"/>
  </r>
  <r>
    <x v="2"/>
    <x v="15"/>
    <x v="325"/>
    <x v="4"/>
    <n v="136"/>
  </r>
  <r>
    <x v="2"/>
    <x v="15"/>
    <x v="326"/>
    <x v="4"/>
    <n v="23"/>
  </r>
  <r>
    <x v="2"/>
    <x v="15"/>
    <x v="327"/>
    <x v="4"/>
    <n v="78"/>
  </r>
  <r>
    <x v="2"/>
    <x v="15"/>
    <x v="328"/>
    <x v="4"/>
    <n v="203"/>
  </r>
  <r>
    <x v="2"/>
    <x v="15"/>
    <x v="329"/>
    <x v="4"/>
    <n v="163"/>
  </r>
  <r>
    <x v="2"/>
    <x v="15"/>
    <x v="330"/>
    <x v="4"/>
    <n v="33"/>
  </r>
  <r>
    <x v="2"/>
    <x v="15"/>
    <x v="331"/>
    <x v="4"/>
    <n v="93"/>
  </r>
  <r>
    <x v="2"/>
    <x v="15"/>
    <x v="332"/>
    <x v="4"/>
    <n v="92"/>
  </r>
  <r>
    <x v="2"/>
    <x v="15"/>
    <x v="333"/>
    <x v="4"/>
    <n v="42"/>
  </r>
  <r>
    <x v="2"/>
    <x v="15"/>
    <x v="334"/>
    <x v="4"/>
    <n v="9"/>
  </r>
  <r>
    <x v="2"/>
    <x v="15"/>
    <x v="335"/>
    <x v="4"/>
    <n v="13"/>
  </r>
  <r>
    <x v="2"/>
    <x v="15"/>
    <x v="336"/>
    <x v="4"/>
    <n v="46"/>
  </r>
  <r>
    <x v="2"/>
    <x v="15"/>
    <x v="337"/>
    <x v="4"/>
    <n v="59"/>
  </r>
  <r>
    <x v="2"/>
    <x v="15"/>
    <x v="338"/>
    <x v="4"/>
    <n v="78"/>
  </r>
  <r>
    <x v="2"/>
    <x v="15"/>
    <x v="339"/>
    <x v="4"/>
    <n v="36"/>
  </r>
  <r>
    <x v="2"/>
    <x v="15"/>
    <x v="340"/>
    <x v="4"/>
    <n v="38"/>
  </r>
  <r>
    <x v="2"/>
    <x v="15"/>
    <x v="341"/>
    <x v="4"/>
    <n v="51"/>
  </r>
  <r>
    <x v="2"/>
    <x v="15"/>
    <x v="342"/>
    <x v="4"/>
    <n v="138"/>
  </r>
  <r>
    <x v="2"/>
    <x v="15"/>
    <x v="343"/>
    <x v="4"/>
    <n v="42"/>
  </r>
  <r>
    <x v="2"/>
    <x v="15"/>
    <x v="344"/>
    <x v="4"/>
    <n v="115"/>
  </r>
  <r>
    <x v="2"/>
    <x v="15"/>
    <x v="322"/>
    <x v="5"/>
    <n v="674"/>
  </r>
  <r>
    <x v="2"/>
    <x v="15"/>
    <x v="323"/>
    <x v="5"/>
    <n v="115"/>
  </r>
  <r>
    <x v="2"/>
    <x v="15"/>
    <x v="324"/>
    <x v="5"/>
    <n v="73"/>
  </r>
  <r>
    <x v="2"/>
    <x v="15"/>
    <x v="325"/>
    <x v="5"/>
    <n v="441"/>
  </r>
  <r>
    <x v="2"/>
    <x v="15"/>
    <x v="326"/>
    <x v="5"/>
    <n v="159"/>
  </r>
  <r>
    <x v="2"/>
    <x v="15"/>
    <x v="327"/>
    <x v="5"/>
    <n v="138"/>
  </r>
  <r>
    <x v="2"/>
    <x v="15"/>
    <x v="328"/>
    <x v="5"/>
    <n v="584"/>
  </r>
  <r>
    <x v="2"/>
    <x v="15"/>
    <x v="329"/>
    <x v="5"/>
    <n v="443"/>
  </r>
  <r>
    <x v="2"/>
    <x v="15"/>
    <x v="330"/>
    <x v="5"/>
    <n v="67"/>
  </r>
  <r>
    <x v="2"/>
    <x v="15"/>
    <x v="331"/>
    <x v="5"/>
    <n v="134"/>
  </r>
  <r>
    <x v="2"/>
    <x v="15"/>
    <x v="332"/>
    <x v="5"/>
    <n v="180"/>
  </r>
  <r>
    <x v="2"/>
    <x v="15"/>
    <x v="333"/>
    <x v="5"/>
    <n v="109"/>
  </r>
  <r>
    <x v="2"/>
    <x v="15"/>
    <x v="334"/>
    <x v="5"/>
    <n v="23"/>
  </r>
  <r>
    <x v="2"/>
    <x v="15"/>
    <x v="335"/>
    <x v="5"/>
    <n v="34"/>
  </r>
  <r>
    <x v="2"/>
    <x v="15"/>
    <x v="336"/>
    <x v="5"/>
    <n v="100"/>
  </r>
  <r>
    <x v="2"/>
    <x v="15"/>
    <x v="337"/>
    <x v="5"/>
    <n v="107"/>
  </r>
  <r>
    <x v="2"/>
    <x v="15"/>
    <x v="338"/>
    <x v="5"/>
    <n v="180"/>
  </r>
  <r>
    <x v="2"/>
    <x v="15"/>
    <x v="339"/>
    <x v="5"/>
    <n v="58"/>
  </r>
  <r>
    <x v="2"/>
    <x v="15"/>
    <x v="340"/>
    <x v="5"/>
    <n v="63"/>
  </r>
  <r>
    <x v="2"/>
    <x v="15"/>
    <x v="341"/>
    <x v="5"/>
    <n v="91"/>
  </r>
  <r>
    <x v="2"/>
    <x v="15"/>
    <x v="342"/>
    <x v="5"/>
    <n v="226"/>
  </r>
  <r>
    <x v="2"/>
    <x v="15"/>
    <x v="343"/>
    <x v="5"/>
    <n v="60"/>
  </r>
  <r>
    <x v="2"/>
    <x v="15"/>
    <x v="344"/>
    <x v="5"/>
    <n v="307"/>
  </r>
  <r>
    <x v="2"/>
    <x v="15"/>
    <x v="322"/>
    <x v="6"/>
    <n v="47"/>
  </r>
  <r>
    <x v="2"/>
    <x v="15"/>
    <x v="323"/>
    <x v="6"/>
    <n v="1"/>
  </r>
  <r>
    <x v="2"/>
    <x v="15"/>
    <x v="325"/>
    <x v="6"/>
    <n v="25"/>
  </r>
  <r>
    <x v="2"/>
    <x v="15"/>
    <x v="326"/>
    <x v="6"/>
    <n v="39"/>
  </r>
  <r>
    <x v="2"/>
    <x v="15"/>
    <x v="327"/>
    <x v="6"/>
    <n v="5"/>
  </r>
  <r>
    <x v="2"/>
    <x v="15"/>
    <x v="328"/>
    <x v="6"/>
    <n v="72"/>
  </r>
  <r>
    <x v="2"/>
    <x v="15"/>
    <x v="329"/>
    <x v="6"/>
    <n v="87"/>
  </r>
  <r>
    <x v="2"/>
    <x v="15"/>
    <x v="330"/>
    <x v="6"/>
    <n v="3"/>
  </r>
  <r>
    <x v="2"/>
    <x v="15"/>
    <x v="332"/>
    <x v="6"/>
    <n v="21"/>
  </r>
  <r>
    <x v="2"/>
    <x v="15"/>
    <x v="333"/>
    <x v="6"/>
    <n v="1"/>
  </r>
  <r>
    <x v="2"/>
    <x v="15"/>
    <x v="336"/>
    <x v="6"/>
    <n v="5"/>
  </r>
  <r>
    <x v="2"/>
    <x v="15"/>
    <x v="337"/>
    <x v="6"/>
    <n v="5"/>
  </r>
  <r>
    <x v="2"/>
    <x v="15"/>
    <x v="338"/>
    <x v="6"/>
    <n v="13"/>
  </r>
  <r>
    <x v="2"/>
    <x v="15"/>
    <x v="339"/>
    <x v="6"/>
    <n v="2"/>
  </r>
  <r>
    <x v="2"/>
    <x v="15"/>
    <x v="340"/>
    <x v="6"/>
    <n v="1"/>
  </r>
  <r>
    <x v="2"/>
    <x v="15"/>
    <x v="342"/>
    <x v="6"/>
    <n v="7"/>
  </r>
  <r>
    <x v="2"/>
    <x v="15"/>
    <x v="343"/>
    <x v="6"/>
    <n v="1"/>
  </r>
  <r>
    <x v="2"/>
    <x v="15"/>
    <x v="344"/>
    <x v="6"/>
    <n v="47"/>
  </r>
  <r>
    <x v="2"/>
    <x v="15"/>
    <x v="322"/>
    <x v="7"/>
    <n v="64"/>
  </r>
  <r>
    <x v="2"/>
    <x v="15"/>
    <x v="323"/>
    <x v="7"/>
    <n v="3"/>
  </r>
  <r>
    <x v="2"/>
    <x v="15"/>
    <x v="325"/>
    <x v="7"/>
    <n v="39"/>
  </r>
  <r>
    <x v="2"/>
    <x v="15"/>
    <x v="326"/>
    <x v="7"/>
    <n v="59"/>
  </r>
  <r>
    <x v="2"/>
    <x v="15"/>
    <x v="327"/>
    <x v="7"/>
    <n v="8"/>
  </r>
  <r>
    <x v="2"/>
    <x v="15"/>
    <x v="328"/>
    <x v="7"/>
    <n v="117"/>
  </r>
  <r>
    <x v="2"/>
    <x v="15"/>
    <x v="329"/>
    <x v="7"/>
    <n v="100"/>
  </r>
  <r>
    <x v="2"/>
    <x v="15"/>
    <x v="330"/>
    <x v="7"/>
    <n v="6"/>
  </r>
  <r>
    <x v="2"/>
    <x v="15"/>
    <x v="331"/>
    <x v="7"/>
    <n v="2"/>
  </r>
  <r>
    <x v="2"/>
    <x v="15"/>
    <x v="332"/>
    <x v="7"/>
    <n v="26"/>
  </r>
  <r>
    <x v="2"/>
    <x v="15"/>
    <x v="334"/>
    <x v="7"/>
    <n v="1"/>
  </r>
  <r>
    <x v="2"/>
    <x v="15"/>
    <x v="335"/>
    <x v="7"/>
    <n v="1"/>
  </r>
  <r>
    <x v="2"/>
    <x v="15"/>
    <x v="336"/>
    <x v="7"/>
    <n v="5"/>
  </r>
  <r>
    <x v="2"/>
    <x v="15"/>
    <x v="337"/>
    <x v="7"/>
    <n v="6"/>
  </r>
  <r>
    <x v="2"/>
    <x v="15"/>
    <x v="338"/>
    <x v="7"/>
    <n v="13"/>
  </r>
  <r>
    <x v="2"/>
    <x v="15"/>
    <x v="339"/>
    <x v="7"/>
    <n v="2"/>
  </r>
  <r>
    <x v="2"/>
    <x v="15"/>
    <x v="341"/>
    <x v="7"/>
    <n v="3"/>
  </r>
  <r>
    <x v="2"/>
    <x v="15"/>
    <x v="342"/>
    <x v="7"/>
    <n v="15"/>
  </r>
  <r>
    <x v="2"/>
    <x v="15"/>
    <x v="343"/>
    <x v="7"/>
    <n v="2"/>
  </r>
  <r>
    <x v="2"/>
    <x v="15"/>
    <x v="344"/>
    <x v="7"/>
    <n v="81"/>
  </r>
  <r>
    <x v="2"/>
    <x v="15"/>
    <x v="322"/>
    <x v="8"/>
    <n v="5"/>
  </r>
  <r>
    <x v="2"/>
    <x v="15"/>
    <x v="324"/>
    <x v="8"/>
    <n v="1"/>
  </r>
  <r>
    <x v="2"/>
    <x v="15"/>
    <x v="325"/>
    <x v="8"/>
    <n v="12"/>
  </r>
  <r>
    <x v="2"/>
    <x v="15"/>
    <x v="326"/>
    <x v="8"/>
    <n v="8"/>
  </r>
  <r>
    <x v="2"/>
    <x v="15"/>
    <x v="327"/>
    <x v="8"/>
    <n v="1"/>
  </r>
  <r>
    <x v="2"/>
    <x v="15"/>
    <x v="328"/>
    <x v="8"/>
    <n v="22"/>
  </r>
  <r>
    <x v="2"/>
    <x v="15"/>
    <x v="329"/>
    <x v="8"/>
    <n v="9"/>
  </r>
  <r>
    <x v="2"/>
    <x v="15"/>
    <x v="335"/>
    <x v="8"/>
    <n v="1"/>
  </r>
  <r>
    <x v="2"/>
    <x v="15"/>
    <x v="322"/>
    <x v="9"/>
    <n v="83"/>
  </r>
  <r>
    <x v="2"/>
    <x v="15"/>
    <x v="323"/>
    <x v="9"/>
    <n v="22"/>
  </r>
  <r>
    <x v="2"/>
    <x v="15"/>
    <x v="324"/>
    <x v="9"/>
    <n v="39"/>
  </r>
  <r>
    <x v="2"/>
    <x v="15"/>
    <x v="325"/>
    <x v="9"/>
    <n v="69"/>
  </r>
  <r>
    <x v="2"/>
    <x v="15"/>
    <x v="326"/>
    <x v="9"/>
    <n v="8"/>
  </r>
  <r>
    <x v="2"/>
    <x v="15"/>
    <x v="327"/>
    <x v="9"/>
    <n v="26"/>
  </r>
  <r>
    <x v="2"/>
    <x v="15"/>
    <x v="328"/>
    <x v="9"/>
    <n v="73"/>
  </r>
  <r>
    <x v="2"/>
    <x v="15"/>
    <x v="329"/>
    <x v="9"/>
    <n v="71"/>
  </r>
  <r>
    <x v="2"/>
    <x v="15"/>
    <x v="330"/>
    <x v="9"/>
    <n v="39"/>
  </r>
  <r>
    <x v="2"/>
    <x v="15"/>
    <x v="331"/>
    <x v="9"/>
    <n v="23"/>
  </r>
  <r>
    <x v="2"/>
    <x v="15"/>
    <x v="332"/>
    <x v="9"/>
    <n v="41"/>
  </r>
  <r>
    <x v="2"/>
    <x v="15"/>
    <x v="333"/>
    <x v="9"/>
    <n v="28"/>
  </r>
  <r>
    <x v="2"/>
    <x v="15"/>
    <x v="334"/>
    <x v="9"/>
    <n v="7"/>
  </r>
  <r>
    <x v="2"/>
    <x v="15"/>
    <x v="335"/>
    <x v="9"/>
    <n v="9"/>
  </r>
  <r>
    <x v="2"/>
    <x v="15"/>
    <x v="336"/>
    <x v="9"/>
    <n v="18"/>
  </r>
  <r>
    <x v="2"/>
    <x v="15"/>
    <x v="337"/>
    <x v="9"/>
    <n v="17"/>
  </r>
  <r>
    <x v="2"/>
    <x v="15"/>
    <x v="338"/>
    <x v="9"/>
    <n v="14"/>
  </r>
  <r>
    <x v="2"/>
    <x v="15"/>
    <x v="339"/>
    <x v="9"/>
    <n v="15"/>
  </r>
  <r>
    <x v="2"/>
    <x v="15"/>
    <x v="340"/>
    <x v="9"/>
    <n v="19"/>
  </r>
  <r>
    <x v="2"/>
    <x v="15"/>
    <x v="341"/>
    <x v="9"/>
    <n v="23"/>
  </r>
  <r>
    <x v="2"/>
    <x v="15"/>
    <x v="342"/>
    <x v="9"/>
    <n v="39"/>
  </r>
  <r>
    <x v="2"/>
    <x v="15"/>
    <x v="343"/>
    <x v="9"/>
    <n v="5"/>
  </r>
  <r>
    <x v="2"/>
    <x v="15"/>
    <x v="344"/>
    <x v="9"/>
    <n v="61"/>
  </r>
  <r>
    <x v="2"/>
    <x v="15"/>
    <x v="322"/>
    <x v="10"/>
    <n v="21"/>
  </r>
  <r>
    <x v="2"/>
    <x v="15"/>
    <x v="323"/>
    <x v="10"/>
    <n v="1"/>
  </r>
  <r>
    <x v="2"/>
    <x v="15"/>
    <x v="325"/>
    <x v="10"/>
    <n v="6"/>
  </r>
  <r>
    <x v="2"/>
    <x v="15"/>
    <x v="326"/>
    <x v="10"/>
    <n v="16"/>
  </r>
  <r>
    <x v="2"/>
    <x v="15"/>
    <x v="327"/>
    <x v="10"/>
    <n v="1"/>
  </r>
  <r>
    <x v="2"/>
    <x v="15"/>
    <x v="328"/>
    <x v="10"/>
    <n v="11"/>
  </r>
  <r>
    <x v="2"/>
    <x v="15"/>
    <x v="329"/>
    <x v="10"/>
    <n v="2"/>
  </r>
  <r>
    <x v="2"/>
    <x v="15"/>
    <x v="330"/>
    <x v="10"/>
    <n v="1"/>
  </r>
  <r>
    <x v="2"/>
    <x v="15"/>
    <x v="331"/>
    <x v="10"/>
    <n v="3"/>
  </r>
  <r>
    <x v="2"/>
    <x v="15"/>
    <x v="334"/>
    <x v="10"/>
    <n v="1"/>
  </r>
  <r>
    <x v="2"/>
    <x v="15"/>
    <x v="337"/>
    <x v="10"/>
    <n v="2"/>
  </r>
  <r>
    <x v="2"/>
    <x v="15"/>
    <x v="338"/>
    <x v="10"/>
    <n v="5"/>
  </r>
  <r>
    <x v="2"/>
    <x v="15"/>
    <x v="339"/>
    <x v="10"/>
    <n v="1"/>
  </r>
  <r>
    <x v="2"/>
    <x v="15"/>
    <x v="342"/>
    <x v="10"/>
    <n v="3"/>
  </r>
  <r>
    <x v="2"/>
    <x v="15"/>
    <x v="344"/>
    <x v="10"/>
    <n v="12"/>
  </r>
  <r>
    <x v="2"/>
    <x v="15"/>
    <x v="323"/>
    <x v="11"/>
    <n v="1"/>
  </r>
  <r>
    <x v="2"/>
    <x v="15"/>
    <x v="326"/>
    <x v="11"/>
    <n v="3"/>
  </r>
  <r>
    <x v="2"/>
    <x v="15"/>
    <x v="329"/>
    <x v="11"/>
    <n v="1"/>
  </r>
  <r>
    <x v="2"/>
    <x v="15"/>
    <x v="322"/>
    <x v="12"/>
    <n v="497"/>
  </r>
  <r>
    <x v="2"/>
    <x v="15"/>
    <x v="323"/>
    <x v="12"/>
    <n v="110"/>
  </r>
  <r>
    <x v="2"/>
    <x v="15"/>
    <x v="324"/>
    <x v="12"/>
    <n v="63"/>
  </r>
  <r>
    <x v="2"/>
    <x v="15"/>
    <x v="325"/>
    <x v="12"/>
    <n v="286"/>
  </r>
  <r>
    <x v="2"/>
    <x v="15"/>
    <x v="326"/>
    <x v="12"/>
    <n v="54"/>
  </r>
  <r>
    <x v="2"/>
    <x v="15"/>
    <x v="327"/>
    <x v="12"/>
    <n v="134"/>
  </r>
  <r>
    <x v="2"/>
    <x v="15"/>
    <x v="328"/>
    <x v="12"/>
    <n v="423"/>
  </r>
  <r>
    <x v="2"/>
    <x v="15"/>
    <x v="329"/>
    <x v="12"/>
    <n v="332"/>
  </r>
  <r>
    <x v="2"/>
    <x v="15"/>
    <x v="330"/>
    <x v="12"/>
    <n v="67"/>
  </r>
  <r>
    <x v="2"/>
    <x v="15"/>
    <x v="331"/>
    <x v="12"/>
    <n v="132"/>
  </r>
  <r>
    <x v="2"/>
    <x v="15"/>
    <x v="332"/>
    <x v="12"/>
    <n v="156"/>
  </r>
  <r>
    <x v="2"/>
    <x v="15"/>
    <x v="333"/>
    <x v="12"/>
    <n v="102"/>
  </r>
  <r>
    <x v="2"/>
    <x v="15"/>
    <x v="334"/>
    <x v="12"/>
    <n v="23"/>
  </r>
  <r>
    <x v="2"/>
    <x v="15"/>
    <x v="335"/>
    <x v="12"/>
    <n v="32"/>
  </r>
  <r>
    <x v="2"/>
    <x v="15"/>
    <x v="336"/>
    <x v="12"/>
    <n v="82"/>
  </r>
  <r>
    <x v="2"/>
    <x v="15"/>
    <x v="337"/>
    <x v="12"/>
    <n v="99"/>
  </r>
  <r>
    <x v="2"/>
    <x v="15"/>
    <x v="338"/>
    <x v="12"/>
    <n v="141"/>
  </r>
  <r>
    <x v="2"/>
    <x v="15"/>
    <x v="339"/>
    <x v="12"/>
    <n v="56"/>
  </r>
  <r>
    <x v="2"/>
    <x v="15"/>
    <x v="340"/>
    <x v="12"/>
    <n v="61"/>
  </r>
  <r>
    <x v="2"/>
    <x v="15"/>
    <x v="341"/>
    <x v="12"/>
    <n v="85"/>
  </r>
  <r>
    <x v="2"/>
    <x v="15"/>
    <x v="342"/>
    <x v="12"/>
    <n v="218"/>
  </r>
  <r>
    <x v="2"/>
    <x v="15"/>
    <x v="343"/>
    <x v="12"/>
    <n v="54"/>
  </r>
  <r>
    <x v="2"/>
    <x v="15"/>
    <x v="344"/>
    <x v="12"/>
    <n v="220"/>
  </r>
  <r>
    <x v="2"/>
    <x v="15"/>
    <x v="322"/>
    <x v="13"/>
    <n v="18"/>
  </r>
  <r>
    <x v="2"/>
    <x v="15"/>
    <x v="325"/>
    <x v="13"/>
    <n v="9"/>
  </r>
  <r>
    <x v="2"/>
    <x v="15"/>
    <x v="326"/>
    <x v="13"/>
    <n v="73"/>
  </r>
  <r>
    <x v="2"/>
    <x v="15"/>
    <x v="328"/>
    <x v="13"/>
    <n v="39"/>
  </r>
  <r>
    <x v="2"/>
    <x v="15"/>
    <x v="329"/>
    <x v="13"/>
    <n v="3"/>
  </r>
  <r>
    <x v="2"/>
    <x v="15"/>
    <x v="336"/>
    <x v="13"/>
    <n v="4"/>
  </r>
  <r>
    <x v="2"/>
    <x v="15"/>
    <x v="338"/>
    <x v="13"/>
    <n v="9"/>
  </r>
  <r>
    <x v="2"/>
    <x v="15"/>
    <x v="339"/>
    <x v="13"/>
    <n v="1"/>
  </r>
  <r>
    <x v="2"/>
    <x v="15"/>
    <x v="341"/>
    <x v="13"/>
    <n v="2"/>
  </r>
  <r>
    <x v="2"/>
    <x v="15"/>
    <x v="342"/>
    <x v="13"/>
    <n v="1"/>
  </r>
  <r>
    <x v="2"/>
    <x v="15"/>
    <x v="343"/>
    <x v="13"/>
    <n v="1"/>
  </r>
  <r>
    <x v="2"/>
    <x v="15"/>
    <x v="344"/>
    <x v="13"/>
    <n v="17"/>
  </r>
  <r>
    <x v="2"/>
    <x v="15"/>
    <x v="322"/>
    <x v="14"/>
    <n v="441"/>
  </r>
  <r>
    <x v="2"/>
    <x v="15"/>
    <x v="323"/>
    <x v="14"/>
    <n v="9"/>
  </r>
  <r>
    <x v="2"/>
    <x v="15"/>
    <x v="324"/>
    <x v="14"/>
    <n v="11"/>
  </r>
  <r>
    <x v="2"/>
    <x v="15"/>
    <x v="325"/>
    <x v="14"/>
    <n v="296"/>
  </r>
  <r>
    <x v="2"/>
    <x v="15"/>
    <x v="326"/>
    <x v="14"/>
    <n v="125"/>
  </r>
  <r>
    <x v="2"/>
    <x v="15"/>
    <x v="327"/>
    <x v="14"/>
    <n v="8"/>
  </r>
  <r>
    <x v="2"/>
    <x v="15"/>
    <x v="328"/>
    <x v="14"/>
    <n v="398"/>
  </r>
  <r>
    <x v="2"/>
    <x v="15"/>
    <x v="329"/>
    <x v="14"/>
    <n v="253"/>
  </r>
  <r>
    <x v="2"/>
    <x v="15"/>
    <x v="330"/>
    <x v="14"/>
    <n v="9"/>
  </r>
  <r>
    <x v="2"/>
    <x v="15"/>
    <x v="331"/>
    <x v="14"/>
    <n v="34"/>
  </r>
  <r>
    <x v="2"/>
    <x v="15"/>
    <x v="332"/>
    <x v="14"/>
    <n v="55"/>
  </r>
  <r>
    <x v="2"/>
    <x v="15"/>
    <x v="336"/>
    <x v="14"/>
    <n v="35"/>
  </r>
  <r>
    <x v="2"/>
    <x v="15"/>
    <x v="337"/>
    <x v="14"/>
    <n v="16"/>
  </r>
  <r>
    <x v="2"/>
    <x v="15"/>
    <x v="338"/>
    <x v="14"/>
    <n v="89"/>
  </r>
  <r>
    <x v="2"/>
    <x v="15"/>
    <x v="339"/>
    <x v="14"/>
    <n v="5"/>
  </r>
  <r>
    <x v="2"/>
    <x v="15"/>
    <x v="340"/>
    <x v="14"/>
    <n v="3"/>
  </r>
  <r>
    <x v="2"/>
    <x v="15"/>
    <x v="341"/>
    <x v="14"/>
    <n v="7"/>
  </r>
  <r>
    <x v="2"/>
    <x v="15"/>
    <x v="342"/>
    <x v="14"/>
    <n v="24"/>
  </r>
  <r>
    <x v="2"/>
    <x v="15"/>
    <x v="343"/>
    <x v="14"/>
    <n v="3"/>
  </r>
  <r>
    <x v="2"/>
    <x v="15"/>
    <x v="344"/>
    <x v="14"/>
    <n v="166"/>
  </r>
  <r>
    <x v="2"/>
    <x v="15"/>
    <x v="322"/>
    <x v="15"/>
    <n v="36"/>
  </r>
  <r>
    <x v="2"/>
    <x v="15"/>
    <x v="323"/>
    <x v="15"/>
    <n v="5"/>
  </r>
  <r>
    <x v="2"/>
    <x v="15"/>
    <x v="324"/>
    <x v="15"/>
    <n v="6"/>
  </r>
  <r>
    <x v="2"/>
    <x v="15"/>
    <x v="325"/>
    <x v="15"/>
    <n v="75"/>
  </r>
  <r>
    <x v="2"/>
    <x v="15"/>
    <x v="326"/>
    <x v="15"/>
    <n v="89"/>
  </r>
  <r>
    <x v="2"/>
    <x v="15"/>
    <x v="327"/>
    <x v="15"/>
    <n v="20"/>
  </r>
  <r>
    <x v="2"/>
    <x v="15"/>
    <x v="328"/>
    <x v="15"/>
    <n v="76"/>
  </r>
  <r>
    <x v="2"/>
    <x v="15"/>
    <x v="329"/>
    <x v="15"/>
    <n v="27"/>
  </r>
  <r>
    <x v="2"/>
    <x v="15"/>
    <x v="330"/>
    <x v="15"/>
    <n v="10"/>
  </r>
  <r>
    <x v="2"/>
    <x v="15"/>
    <x v="331"/>
    <x v="15"/>
    <n v="7"/>
  </r>
  <r>
    <x v="2"/>
    <x v="15"/>
    <x v="332"/>
    <x v="15"/>
    <n v="17"/>
  </r>
  <r>
    <x v="2"/>
    <x v="15"/>
    <x v="333"/>
    <x v="15"/>
    <n v="17"/>
  </r>
  <r>
    <x v="2"/>
    <x v="15"/>
    <x v="334"/>
    <x v="15"/>
    <n v="4"/>
  </r>
  <r>
    <x v="2"/>
    <x v="15"/>
    <x v="335"/>
    <x v="15"/>
    <n v="1"/>
  </r>
  <r>
    <x v="2"/>
    <x v="15"/>
    <x v="336"/>
    <x v="15"/>
    <n v="8"/>
  </r>
  <r>
    <x v="2"/>
    <x v="15"/>
    <x v="337"/>
    <x v="15"/>
    <n v="5"/>
  </r>
  <r>
    <x v="2"/>
    <x v="15"/>
    <x v="338"/>
    <x v="15"/>
    <n v="29"/>
  </r>
  <r>
    <x v="2"/>
    <x v="15"/>
    <x v="339"/>
    <x v="15"/>
    <n v="9"/>
  </r>
  <r>
    <x v="2"/>
    <x v="15"/>
    <x v="340"/>
    <x v="15"/>
    <n v="1"/>
  </r>
  <r>
    <x v="2"/>
    <x v="15"/>
    <x v="341"/>
    <x v="15"/>
    <n v="22"/>
  </r>
  <r>
    <x v="2"/>
    <x v="15"/>
    <x v="342"/>
    <x v="15"/>
    <n v="23"/>
  </r>
  <r>
    <x v="2"/>
    <x v="15"/>
    <x v="343"/>
    <x v="15"/>
    <n v="11"/>
  </r>
  <r>
    <x v="2"/>
    <x v="15"/>
    <x v="344"/>
    <x v="15"/>
    <n v="24"/>
  </r>
  <r>
    <x v="2"/>
    <x v="15"/>
    <x v="322"/>
    <x v="16"/>
    <n v="30"/>
  </r>
  <r>
    <x v="2"/>
    <x v="15"/>
    <x v="323"/>
    <x v="16"/>
    <n v="3"/>
  </r>
  <r>
    <x v="2"/>
    <x v="15"/>
    <x v="324"/>
    <x v="16"/>
    <n v="4"/>
  </r>
  <r>
    <x v="2"/>
    <x v="15"/>
    <x v="325"/>
    <x v="16"/>
    <n v="12"/>
  </r>
  <r>
    <x v="2"/>
    <x v="15"/>
    <x v="326"/>
    <x v="16"/>
    <n v="3"/>
  </r>
  <r>
    <x v="2"/>
    <x v="15"/>
    <x v="327"/>
    <x v="16"/>
    <n v="3"/>
  </r>
  <r>
    <x v="2"/>
    <x v="15"/>
    <x v="328"/>
    <x v="16"/>
    <n v="24"/>
  </r>
  <r>
    <x v="2"/>
    <x v="15"/>
    <x v="329"/>
    <x v="16"/>
    <n v="15"/>
  </r>
  <r>
    <x v="2"/>
    <x v="15"/>
    <x v="330"/>
    <x v="16"/>
    <n v="6"/>
  </r>
  <r>
    <x v="2"/>
    <x v="15"/>
    <x v="331"/>
    <x v="16"/>
    <n v="4"/>
  </r>
  <r>
    <x v="2"/>
    <x v="15"/>
    <x v="332"/>
    <x v="16"/>
    <n v="8"/>
  </r>
  <r>
    <x v="2"/>
    <x v="15"/>
    <x v="333"/>
    <x v="16"/>
    <n v="4"/>
  </r>
  <r>
    <x v="2"/>
    <x v="15"/>
    <x v="334"/>
    <x v="16"/>
    <n v="1"/>
  </r>
  <r>
    <x v="2"/>
    <x v="15"/>
    <x v="335"/>
    <x v="16"/>
    <n v="2"/>
  </r>
  <r>
    <x v="2"/>
    <x v="15"/>
    <x v="336"/>
    <x v="16"/>
    <n v="1"/>
  </r>
  <r>
    <x v="2"/>
    <x v="15"/>
    <x v="337"/>
    <x v="16"/>
    <n v="5"/>
  </r>
  <r>
    <x v="2"/>
    <x v="15"/>
    <x v="339"/>
    <x v="16"/>
    <n v="4"/>
  </r>
  <r>
    <x v="2"/>
    <x v="15"/>
    <x v="340"/>
    <x v="16"/>
    <n v="2"/>
  </r>
  <r>
    <x v="2"/>
    <x v="15"/>
    <x v="341"/>
    <x v="16"/>
    <n v="7"/>
  </r>
  <r>
    <x v="2"/>
    <x v="15"/>
    <x v="342"/>
    <x v="16"/>
    <n v="8"/>
  </r>
  <r>
    <x v="2"/>
    <x v="15"/>
    <x v="343"/>
    <x v="16"/>
    <n v="2"/>
  </r>
  <r>
    <x v="2"/>
    <x v="15"/>
    <x v="344"/>
    <x v="16"/>
    <n v="10"/>
  </r>
  <r>
    <x v="2"/>
    <x v="15"/>
    <x v="322"/>
    <x v="33"/>
    <n v="26"/>
  </r>
  <r>
    <x v="2"/>
    <x v="15"/>
    <x v="323"/>
    <x v="33"/>
    <n v="4"/>
  </r>
  <r>
    <x v="2"/>
    <x v="15"/>
    <x v="324"/>
    <x v="33"/>
    <n v="1"/>
  </r>
  <r>
    <x v="2"/>
    <x v="15"/>
    <x v="325"/>
    <x v="33"/>
    <n v="14"/>
  </r>
  <r>
    <x v="2"/>
    <x v="15"/>
    <x v="327"/>
    <x v="33"/>
    <n v="3"/>
  </r>
  <r>
    <x v="2"/>
    <x v="15"/>
    <x v="328"/>
    <x v="33"/>
    <n v="19"/>
  </r>
  <r>
    <x v="2"/>
    <x v="15"/>
    <x v="329"/>
    <x v="33"/>
    <n v="9"/>
  </r>
  <r>
    <x v="2"/>
    <x v="15"/>
    <x v="330"/>
    <x v="33"/>
    <n v="1"/>
  </r>
  <r>
    <x v="2"/>
    <x v="15"/>
    <x v="331"/>
    <x v="33"/>
    <n v="7"/>
  </r>
  <r>
    <x v="2"/>
    <x v="15"/>
    <x v="332"/>
    <x v="33"/>
    <n v="2"/>
  </r>
  <r>
    <x v="2"/>
    <x v="15"/>
    <x v="333"/>
    <x v="33"/>
    <n v="3"/>
  </r>
  <r>
    <x v="2"/>
    <x v="15"/>
    <x v="334"/>
    <x v="33"/>
    <n v="1"/>
  </r>
  <r>
    <x v="2"/>
    <x v="15"/>
    <x v="335"/>
    <x v="33"/>
    <n v="1"/>
  </r>
  <r>
    <x v="2"/>
    <x v="15"/>
    <x v="337"/>
    <x v="33"/>
    <n v="5"/>
  </r>
  <r>
    <x v="2"/>
    <x v="15"/>
    <x v="338"/>
    <x v="33"/>
    <n v="2"/>
  </r>
  <r>
    <x v="2"/>
    <x v="15"/>
    <x v="339"/>
    <x v="33"/>
    <n v="4"/>
  </r>
  <r>
    <x v="2"/>
    <x v="15"/>
    <x v="341"/>
    <x v="33"/>
    <n v="2"/>
  </r>
  <r>
    <x v="2"/>
    <x v="15"/>
    <x v="342"/>
    <x v="33"/>
    <n v="9"/>
  </r>
  <r>
    <x v="2"/>
    <x v="15"/>
    <x v="343"/>
    <x v="33"/>
    <n v="3"/>
  </r>
  <r>
    <x v="2"/>
    <x v="15"/>
    <x v="344"/>
    <x v="33"/>
    <n v="15"/>
  </r>
  <r>
    <x v="2"/>
    <x v="15"/>
    <x v="322"/>
    <x v="34"/>
    <n v="14"/>
  </r>
  <r>
    <x v="2"/>
    <x v="15"/>
    <x v="323"/>
    <x v="34"/>
    <n v="2"/>
  </r>
  <r>
    <x v="2"/>
    <x v="15"/>
    <x v="324"/>
    <x v="34"/>
    <n v="1"/>
  </r>
  <r>
    <x v="2"/>
    <x v="15"/>
    <x v="325"/>
    <x v="34"/>
    <n v="12"/>
  </r>
  <r>
    <x v="2"/>
    <x v="15"/>
    <x v="326"/>
    <x v="34"/>
    <n v="3"/>
  </r>
  <r>
    <x v="2"/>
    <x v="15"/>
    <x v="327"/>
    <x v="34"/>
    <n v="3"/>
  </r>
  <r>
    <x v="2"/>
    <x v="15"/>
    <x v="328"/>
    <x v="34"/>
    <n v="11"/>
  </r>
  <r>
    <x v="2"/>
    <x v="15"/>
    <x v="329"/>
    <x v="34"/>
    <n v="7"/>
  </r>
  <r>
    <x v="2"/>
    <x v="15"/>
    <x v="331"/>
    <x v="34"/>
    <n v="3"/>
  </r>
  <r>
    <x v="2"/>
    <x v="15"/>
    <x v="332"/>
    <x v="34"/>
    <n v="2"/>
  </r>
  <r>
    <x v="2"/>
    <x v="15"/>
    <x v="333"/>
    <x v="34"/>
    <n v="1"/>
  </r>
  <r>
    <x v="2"/>
    <x v="15"/>
    <x v="334"/>
    <x v="34"/>
    <n v="1"/>
  </r>
  <r>
    <x v="2"/>
    <x v="15"/>
    <x v="335"/>
    <x v="34"/>
    <n v="1"/>
  </r>
  <r>
    <x v="2"/>
    <x v="15"/>
    <x v="337"/>
    <x v="34"/>
    <n v="7"/>
  </r>
  <r>
    <x v="2"/>
    <x v="15"/>
    <x v="338"/>
    <x v="34"/>
    <n v="1"/>
  </r>
  <r>
    <x v="2"/>
    <x v="15"/>
    <x v="339"/>
    <x v="34"/>
    <n v="1"/>
  </r>
  <r>
    <x v="2"/>
    <x v="15"/>
    <x v="340"/>
    <x v="34"/>
    <n v="1"/>
  </r>
  <r>
    <x v="2"/>
    <x v="15"/>
    <x v="342"/>
    <x v="34"/>
    <n v="5"/>
  </r>
  <r>
    <x v="2"/>
    <x v="15"/>
    <x v="343"/>
    <x v="34"/>
    <n v="2"/>
  </r>
  <r>
    <x v="2"/>
    <x v="15"/>
    <x v="344"/>
    <x v="34"/>
    <n v="9"/>
  </r>
  <r>
    <x v="2"/>
    <x v="15"/>
    <x v="322"/>
    <x v="35"/>
    <n v="4"/>
  </r>
  <r>
    <x v="2"/>
    <x v="15"/>
    <x v="323"/>
    <x v="35"/>
    <n v="1"/>
  </r>
  <r>
    <x v="2"/>
    <x v="15"/>
    <x v="325"/>
    <x v="35"/>
    <n v="2"/>
  </r>
  <r>
    <x v="2"/>
    <x v="15"/>
    <x v="327"/>
    <x v="35"/>
    <n v="1"/>
  </r>
  <r>
    <x v="2"/>
    <x v="15"/>
    <x v="328"/>
    <x v="35"/>
    <n v="53"/>
  </r>
  <r>
    <x v="2"/>
    <x v="15"/>
    <x v="329"/>
    <x v="35"/>
    <n v="3"/>
  </r>
  <r>
    <x v="2"/>
    <x v="15"/>
    <x v="331"/>
    <x v="35"/>
    <n v="1"/>
  </r>
  <r>
    <x v="2"/>
    <x v="15"/>
    <x v="332"/>
    <x v="35"/>
    <n v="1"/>
  </r>
  <r>
    <x v="2"/>
    <x v="15"/>
    <x v="339"/>
    <x v="35"/>
    <n v="1"/>
  </r>
  <r>
    <x v="2"/>
    <x v="15"/>
    <x v="341"/>
    <x v="35"/>
    <n v="1"/>
  </r>
  <r>
    <x v="2"/>
    <x v="15"/>
    <x v="344"/>
    <x v="35"/>
    <n v="1"/>
  </r>
  <r>
    <x v="2"/>
    <x v="15"/>
    <x v="322"/>
    <x v="36"/>
    <n v="3"/>
  </r>
  <r>
    <x v="2"/>
    <x v="15"/>
    <x v="323"/>
    <x v="36"/>
    <n v="1"/>
  </r>
  <r>
    <x v="2"/>
    <x v="15"/>
    <x v="325"/>
    <x v="36"/>
    <n v="2"/>
  </r>
  <r>
    <x v="2"/>
    <x v="15"/>
    <x v="326"/>
    <x v="36"/>
    <n v="1"/>
  </r>
  <r>
    <x v="2"/>
    <x v="15"/>
    <x v="328"/>
    <x v="36"/>
    <n v="7"/>
  </r>
  <r>
    <x v="2"/>
    <x v="15"/>
    <x v="330"/>
    <x v="36"/>
    <n v="1"/>
  </r>
  <r>
    <x v="2"/>
    <x v="15"/>
    <x v="331"/>
    <x v="36"/>
    <n v="3"/>
  </r>
  <r>
    <x v="2"/>
    <x v="15"/>
    <x v="337"/>
    <x v="36"/>
    <n v="1"/>
  </r>
  <r>
    <x v="2"/>
    <x v="15"/>
    <x v="338"/>
    <x v="36"/>
    <n v="1"/>
  </r>
  <r>
    <x v="2"/>
    <x v="15"/>
    <x v="339"/>
    <x v="36"/>
    <n v="1"/>
  </r>
  <r>
    <x v="2"/>
    <x v="15"/>
    <x v="342"/>
    <x v="36"/>
    <n v="5"/>
  </r>
  <r>
    <x v="2"/>
    <x v="15"/>
    <x v="344"/>
    <x v="36"/>
    <n v="2"/>
  </r>
  <r>
    <x v="2"/>
    <x v="15"/>
    <x v="327"/>
    <x v="32"/>
    <n v="287"/>
  </r>
  <r>
    <x v="2"/>
    <x v="15"/>
    <x v="330"/>
    <x v="32"/>
    <n v="81"/>
  </r>
  <r>
    <x v="2"/>
    <x v="15"/>
    <x v="333"/>
    <x v="32"/>
    <n v="62"/>
  </r>
  <r>
    <x v="2"/>
    <x v="15"/>
    <x v="334"/>
    <x v="32"/>
    <n v="303"/>
  </r>
  <r>
    <x v="2"/>
    <x v="15"/>
    <x v="335"/>
    <x v="32"/>
    <n v="314"/>
  </r>
  <r>
    <x v="2"/>
    <x v="15"/>
    <x v="338"/>
    <x v="32"/>
    <n v="27"/>
  </r>
  <r>
    <x v="2"/>
    <x v="15"/>
    <x v="322"/>
    <x v="17"/>
    <n v="5784"/>
  </r>
  <r>
    <x v="2"/>
    <x v="15"/>
    <x v="323"/>
    <x v="17"/>
    <n v="870"/>
  </r>
  <r>
    <x v="2"/>
    <x v="15"/>
    <x v="324"/>
    <x v="17"/>
    <n v="187"/>
  </r>
  <r>
    <x v="2"/>
    <x v="15"/>
    <x v="325"/>
    <x v="17"/>
    <n v="1962"/>
  </r>
  <r>
    <x v="2"/>
    <x v="15"/>
    <x v="326"/>
    <x v="17"/>
    <n v="300"/>
  </r>
  <r>
    <x v="2"/>
    <x v="15"/>
    <x v="327"/>
    <x v="17"/>
    <n v="1061"/>
  </r>
  <r>
    <x v="2"/>
    <x v="15"/>
    <x v="328"/>
    <x v="17"/>
    <n v="3993"/>
  </r>
  <r>
    <x v="2"/>
    <x v="15"/>
    <x v="329"/>
    <x v="17"/>
    <n v="2784"/>
  </r>
  <r>
    <x v="2"/>
    <x v="15"/>
    <x v="330"/>
    <x v="17"/>
    <n v="509"/>
  </r>
  <r>
    <x v="2"/>
    <x v="15"/>
    <x v="331"/>
    <x v="17"/>
    <n v="1725"/>
  </r>
  <r>
    <x v="2"/>
    <x v="15"/>
    <x v="332"/>
    <x v="17"/>
    <n v="1555"/>
  </r>
  <r>
    <x v="2"/>
    <x v="15"/>
    <x v="333"/>
    <x v="17"/>
    <n v="683"/>
  </r>
  <r>
    <x v="2"/>
    <x v="15"/>
    <x v="334"/>
    <x v="17"/>
    <n v="149"/>
  </r>
  <r>
    <x v="2"/>
    <x v="15"/>
    <x v="335"/>
    <x v="17"/>
    <n v="258"/>
  </r>
  <r>
    <x v="2"/>
    <x v="15"/>
    <x v="336"/>
    <x v="17"/>
    <n v="806"/>
  </r>
  <r>
    <x v="2"/>
    <x v="15"/>
    <x v="337"/>
    <x v="17"/>
    <n v="1000"/>
  </r>
  <r>
    <x v="2"/>
    <x v="15"/>
    <x v="338"/>
    <x v="17"/>
    <n v="1631"/>
  </r>
  <r>
    <x v="2"/>
    <x v="15"/>
    <x v="339"/>
    <x v="17"/>
    <n v="562"/>
  </r>
  <r>
    <x v="2"/>
    <x v="15"/>
    <x v="340"/>
    <x v="17"/>
    <n v="550"/>
  </r>
  <r>
    <x v="2"/>
    <x v="15"/>
    <x v="341"/>
    <x v="17"/>
    <n v="860"/>
  </r>
  <r>
    <x v="2"/>
    <x v="15"/>
    <x v="342"/>
    <x v="17"/>
    <n v="2253"/>
  </r>
  <r>
    <x v="2"/>
    <x v="15"/>
    <x v="343"/>
    <x v="17"/>
    <n v="635"/>
  </r>
  <r>
    <x v="2"/>
    <x v="15"/>
    <x v="344"/>
    <x v="17"/>
    <n v="2002"/>
  </r>
  <r>
    <x v="2"/>
    <x v="15"/>
    <x v="322"/>
    <x v="18"/>
    <n v="21197"/>
  </r>
  <r>
    <x v="2"/>
    <x v="15"/>
    <x v="323"/>
    <x v="18"/>
    <n v="1258"/>
  </r>
  <r>
    <x v="2"/>
    <x v="15"/>
    <x v="325"/>
    <x v="18"/>
    <n v="11695"/>
  </r>
  <r>
    <x v="2"/>
    <x v="15"/>
    <x v="326"/>
    <x v="18"/>
    <n v="22527"/>
  </r>
  <r>
    <x v="2"/>
    <x v="15"/>
    <x v="327"/>
    <x v="18"/>
    <n v="49950"/>
  </r>
  <r>
    <x v="2"/>
    <x v="15"/>
    <x v="328"/>
    <x v="18"/>
    <n v="53974"/>
  </r>
  <r>
    <x v="2"/>
    <x v="15"/>
    <x v="329"/>
    <x v="18"/>
    <n v="45495"/>
  </r>
  <r>
    <x v="2"/>
    <x v="15"/>
    <x v="330"/>
    <x v="18"/>
    <n v="150"/>
  </r>
  <r>
    <x v="2"/>
    <x v="15"/>
    <x v="331"/>
    <x v="18"/>
    <n v="5"/>
  </r>
  <r>
    <x v="2"/>
    <x v="15"/>
    <x v="332"/>
    <x v="18"/>
    <n v="9498"/>
  </r>
  <r>
    <x v="2"/>
    <x v="15"/>
    <x v="334"/>
    <x v="18"/>
    <n v="16"/>
  </r>
  <r>
    <x v="2"/>
    <x v="15"/>
    <x v="335"/>
    <x v="18"/>
    <n v="4"/>
  </r>
  <r>
    <x v="2"/>
    <x v="15"/>
    <x v="336"/>
    <x v="18"/>
    <n v="2902"/>
  </r>
  <r>
    <x v="2"/>
    <x v="15"/>
    <x v="337"/>
    <x v="18"/>
    <n v="1764"/>
  </r>
  <r>
    <x v="2"/>
    <x v="15"/>
    <x v="338"/>
    <x v="18"/>
    <n v="6705"/>
  </r>
  <r>
    <x v="2"/>
    <x v="15"/>
    <x v="339"/>
    <x v="18"/>
    <n v="1383"/>
  </r>
  <r>
    <x v="2"/>
    <x v="15"/>
    <x v="341"/>
    <x v="18"/>
    <n v="174"/>
  </r>
  <r>
    <x v="2"/>
    <x v="15"/>
    <x v="342"/>
    <x v="18"/>
    <n v="4470"/>
  </r>
  <r>
    <x v="2"/>
    <x v="15"/>
    <x v="343"/>
    <x v="18"/>
    <n v="150"/>
  </r>
  <r>
    <x v="2"/>
    <x v="15"/>
    <x v="344"/>
    <x v="18"/>
    <n v="27497"/>
  </r>
  <r>
    <x v="2"/>
    <x v="15"/>
    <x v="322"/>
    <x v="19"/>
    <n v="315864"/>
  </r>
  <r>
    <x v="2"/>
    <x v="15"/>
    <x v="324"/>
    <x v="19"/>
    <n v="90962"/>
  </r>
  <r>
    <x v="2"/>
    <x v="15"/>
    <x v="325"/>
    <x v="19"/>
    <n v="769691"/>
  </r>
  <r>
    <x v="2"/>
    <x v="15"/>
    <x v="326"/>
    <x v="19"/>
    <n v="509823"/>
  </r>
  <r>
    <x v="2"/>
    <x v="15"/>
    <x v="327"/>
    <x v="19"/>
    <n v="33941"/>
  </r>
  <r>
    <x v="2"/>
    <x v="15"/>
    <x v="328"/>
    <x v="19"/>
    <n v="1940449"/>
  </r>
  <r>
    <x v="2"/>
    <x v="15"/>
    <x v="329"/>
    <x v="19"/>
    <n v="581962"/>
  </r>
  <r>
    <x v="2"/>
    <x v="15"/>
    <x v="335"/>
    <x v="19"/>
    <n v="30"/>
  </r>
  <r>
    <x v="2"/>
    <x v="15"/>
    <x v="322"/>
    <x v="20"/>
    <n v="7351"/>
  </r>
  <r>
    <x v="2"/>
    <x v="15"/>
    <x v="328"/>
    <x v="20"/>
    <n v="30"/>
  </r>
  <r>
    <x v="2"/>
    <x v="15"/>
    <x v="335"/>
    <x v="20"/>
    <n v="11"/>
  </r>
  <r>
    <x v="2"/>
    <x v="15"/>
    <x v="342"/>
    <x v="20"/>
    <n v="21"/>
  </r>
  <r>
    <x v="2"/>
    <x v="15"/>
    <x v="322"/>
    <x v="21"/>
    <n v="4108"/>
  </r>
  <r>
    <x v="2"/>
    <x v="15"/>
    <x v="323"/>
    <x v="21"/>
    <n v="1384"/>
  </r>
  <r>
    <x v="2"/>
    <x v="15"/>
    <x v="324"/>
    <x v="21"/>
    <n v="2392"/>
  </r>
  <r>
    <x v="2"/>
    <x v="15"/>
    <x v="325"/>
    <x v="21"/>
    <n v="2260"/>
  </r>
  <r>
    <x v="2"/>
    <x v="15"/>
    <x v="326"/>
    <x v="21"/>
    <n v="94"/>
  </r>
  <r>
    <x v="2"/>
    <x v="15"/>
    <x v="327"/>
    <x v="21"/>
    <n v="1665"/>
  </r>
  <r>
    <x v="2"/>
    <x v="15"/>
    <x v="328"/>
    <x v="21"/>
    <n v="3798"/>
  </r>
  <r>
    <x v="2"/>
    <x v="15"/>
    <x v="329"/>
    <x v="21"/>
    <n v="4097"/>
  </r>
  <r>
    <x v="2"/>
    <x v="15"/>
    <x v="330"/>
    <x v="21"/>
    <n v="2492"/>
  </r>
  <r>
    <x v="2"/>
    <x v="15"/>
    <x v="331"/>
    <x v="21"/>
    <n v="1466"/>
  </r>
  <r>
    <x v="2"/>
    <x v="15"/>
    <x v="332"/>
    <x v="21"/>
    <n v="2337"/>
  </r>
  <r>
    <x v="2"/>
    <x v="15"/>
    <x v="333"/>
    <x v="21"/>
    <n v="1814"/>
  </r>
  <r>
    <x v="2"/>
    <x v="15"/>
    <x v="334"/>
    <x v="21"/>
    <n v="288"/>
  </r>
  <r>
    <x v="2"/>
    <x v="15"/>
    <x v="335"/>
    <x v="21"/>
    <n v="648"/>
  </r>
  <r>
    <x v="2"/>
    <x v="15"/>
    <x v="336"/>
    <x v="21"/>
    <n v="1431"/>
  </r>
  <r>
    <x v="2"/>
    <x v="15"/>
    <x v="337"/>
    <x v="21"/>
    <n v="1586"/>
  </r>
  <r>
    <x v="2"/>
    <x v="15"/>
    <x v="338"/>
    <x v="21"/>
    <n v="1739"/>
  </r>
  <r>
    <x v="2"/>
    <x v="15"/>
    <x v="339"/>
    <x v="21"/>
    <n v="513"/>
  </r>
  <r>
    <x v="2"/>
    <x v="15"/>
    <x v="340"/>
    <x v="21"/>
    <n v="917"/>
  </r>
  <r>
    <x v="2"/>
    <x v="15"/>
    <x v="341"/>
    <x v="21"/>
    <n v="975"/>
  </r>
  <r>
    <x v="2"/>
    <x v="15"/>
    <x v="342"/>
    <x v="21"/>
    <n v="1583"/>
  </r>
  <r>
    <x v="2"/>
    <x v="15"/>
    <x v="343"/>
    <x v="21"/>
    <n v="106"/>
  </r>
  <r>
    <x v="2"/>
    <x v="15"/>
    <x v="344"/>
    <x v="21"/>
    <n v="2830"/>
  </r>
  <r>
    <x v="2"/>
    <x v="15"/>
    <x v="322"/>
    <x v="22"/>
    <n v="6619"/>
  </r>
  <r>
    <x v="2"/>
    <x v="15"/>
    <x v="323"/>
    <x v="22"/>
    <n v="4356"/>
  </r>
  <r>
    <x v="2"/>
    <x v="15"/>
    <x v="324"/>
    <x v="22"/>
    <n v="13"/>
  </r>
  <r>
    <x v="2"/>
    <x v="15"/>
    <x v="325"/>
    <x v="22"/>
    <n v="6198"/>
  </r>
  <r>
    <x v="2"/>
    <x v="15"/>
    <x v="326"/>
    <x v="22"/>
    <n v="91"/>
  </r>
  <r>
    <x v="2"/>
    <x v="15"/>
    <x v="327"/>
    <x v="22"/>
    <n v="2679"/>
  </r>
  <r>
    <x v="2"/>
    <x v="15"/>
    <x v="328"/>
    <x v="22"/>
    <n v="93294"/>
  </r>
  <r>
    <x v="2"/>
    <x v="15"/>
    <x v="329"/>
    <x v="22"/>
    <n v="8108"/>
  </r>
  <r>
    <x v="2"/>
    <x v="15"/>
    <x v="330"/>
    <x v="22"/>
    <n v="98"/>
  </r>
  <r>
    <x v="2"/>
    <x v="15"/>
    <x v="331"/>
    <x v="22"/>
    <n v="10288"/>
  </r>
  <r>
    <x v="2"/>
    <x v="15"/>
    <x v="332"/>
    <x v="22"/>
    <n v="4109"/>
  </r>
  <r>
    <x v="2"/>
    <x v="15"/>
    <x v="333"/>
    <x v="22"/>
    <n v="31"/>
  </r>
  <r>
    <x v="2"/>
    <x v="15"/>
    <x v="334"/>
    <x v="22"/>
    <n v="2050"/>
  </r>
  <r>
    <x v="2"/>
    <x v="15"/>
    <x v="335"/>
    <x v="22"/>
    <n v="1698"/>
  </r>
  <r>
    <x v="2"/>
    <x v="15"/>
    <x v="336"/>
    <x v="22"/>
    <n v="4"/>
  </r>
  <r>
    <x v="2"/>
    <x v="15"/>
    <x v="337"/>
    <x v="22"/>
    <n v="79"/>
  </r>
  <r>
    <x v="2"/>
    <x v="15"/>
    <x v="339"/>
    <x v="22"/>
    <n v="4314"/>
  </r>
  <r>
    <x v="2"/>
    <x v="15"/>
    <x v="340"/>
    <x v="22"/>
    <n v="35"/>
  </r>
  <r>
    <x v="2"/>
    <x v="15"/>
    <x v="341"/>
    <x v="22"/>
    <n v="7059"/>
  </r>
  <r>
    <x v="2"/>
    <x v="15"/>
    <x v="342"/>
    <x v="22"/>
    <n v="83"/>
  </r>
  <r>
    <x v="2"/>
    <x v="15"/>
    <x v="343"/>
    <x v="22"/>
    <n v="5007"/>
  </r>
  <r>
    <x v="2"/>
    <x v="15"/>
    <x v="344"/>
    <x v="22"/>
    <n v="32703"/>
  </r>
  <r>
    <x v="2"/>
    <x v="15"/>
    <x v="322"/>
    <x v="23"/>
    <n v="799"/>
  </r>
  <r>
    <x v="2"/>
    <x v="15"/>
    <x v="323"/>
    <x v="23"/>
    <n v="37"/>
  </r>
  <r>
    <x v="2"/>
    <x v="15"/>
    <x v="325"/>
    <x v="23"/>
    <n v="35"/>
  </r>
  <r>
    <x v="2"/>
    <x v="15"/>
    <x v="326"/>
    <x v="23"/>
    <n v="226"/>
  </r>
  <r>
    <x v="2"/>
    <x v="15"/>
    <x v="327"/>
    <x v="23"/>
    <n v="5"/>
  </r>
  <r>
    <x v="2"/>
    <x v="15"/>
    <x v="328"/>
    <x v="23"/>
    <n v="87"/>
  </r>
  <r>
    <x v="2"/>
    <x v="15"/>
    <x v="329"/>
    <x v="23"/>
    <n v="11"/>
  </r>
  <r>
    <x v="2"/>
    <x v="15"/>
    <x v="330"/>
    <x v="23"/>
    <n v="2"/>
  </r>
  <r>
    <x v="2"/>
    <x v="15"/>
    <x v="331"/>
    <x v="23"/>
    <n v="18"/>
  </r>
  <r>
    <x v="2"/>
    <x v="15"/>
    <x v="334"/>
    <x v="23"/>
    <n v="1"/>
  </r>
  <r>
    <x v="2"/>
    <x v="15"/>
    <x v="337"/>
    <x v="23"/>
    <n v="27"/>
  </r>
  <r>
    <x v="2"/>
    <x v="15"/>
    <x v="338"/>
    <x v="23"/>
    <n v="28"/>
  </r>
  <r>
    <x v="2"/>
    <x v="15"/>
    <x v="339"/>
    <x v="23"/>
    <n v="5"/>
  </r>
  <r>
    <x v="2"/>
    <x v="15"/>
    <x v="342"/>
    <x v="23"/>
    <n v="12"/>
  </r>
  <r>
    <x v="2"/>
    <x v="15"/>
    <x v="344"/>
    <x v="23"/>
    <n v="164"/>
  </r>
  <r>
    <x v="2"/>
    <x v="15"/>
    <x v="323"/>
    <x v="24"/>
    <n v="1"/>
  </r>
  <r>
    <x v="2"/>
    <x v="15"/>
    <x v="326"/>
    <x v="24"/>
    <n v="8"/>
  </r>
  <r>
    <x v="2"/>
    <x v="15"/>
    <x v="329"/>
    <x v="24"/>
    <n v="1"/>
  </r>
  <r>
    <x v="2"/>
    <x v="15"/>
    <x v="322"/>
    <x v="25"/>
    <n v="88579"/>
  </r>
  <r>
    <x v="2"/>
    <x v="15"/>
    <x v="323"/>
    <x v="25"/>
    <n v="17418"/>
  </r>
  <r>
    <x v="2"/>
    <x v="15"/>
    <x v="324"/>
    <x v="25"/>
    <n v="8972"/>
  </r>
  <r>
    <x v="2"/>
    <x v="15"/>
    <x v="325"/>
    <x v="25"/>
    <n v="39796"/>
  </r>
  <r>
    <x v="2"/>
    <x v="15"/>
    <x v="326"/>
    <x v="25"/>
    <n v="5208"/>
  </r>
  <r>
    <x v="2"/>
    <x v="15"/>
    <x v="327"/>
    <x v="25"/>
    <n v="21796"/>
  </r>
  <r>
    <x v="2"/>
    <x v="15"/>
    <x v="328"/>
    <x v="25"/>
    <n v="64002"/>
  </r>
  <r>
    <x v="2"/>
    <x v="15"/>
    <x v="329"/>
    <x v="25"/>
    <n v="48127"/>
  </r>
  <r>
    <x v="2"/>
    <x v="15"/>
    <x v="330"/>
    <x v="25"/>
    <n v="11137"/>
  </r>
  <r>
    <x v="2"/>
    <x v="15"/>
    <x v="331"/>
    <x v="25"/>
    <n v="26468"/>
  </r>
  <r>
    <x v="2"/>
    <x v="15"/>
    <x v="332"/>
    <x v="25"/>
    <n v="28481"/>
  </r>
  <r>
    <x v="2"/>
    <x v="15"/>
    <x v="333"/>
    <x v="25"/>
    <n v="15874"/>
  </r>
  <r>
    <x v="2"/>
    <x v="15"/>
    <x v="334"/>
    <x v="25"/>
    <n v="5248"/>
  </r>
  <r>
    <x v="2"/>
    <x v="15"/>
    <x v="335"/>
    <x v="25"/>
    <n v="7800"/>
  </r>
  <r>
    <x v="2"/>
    <x v="15"/>
    <x v="336"/>
    <x v="25"/>
    <n v="15755"/>
  </r>
  <r>
    <x v="2"/>
    <x v="15"/>
    <x v="337"/>
    <x v="25"/>
    <n v="15521"/>
  </r>
  <r>
    <x v="2"/>
    <x v="15"/>
    <x v="338"/>
    <x v="25"/>
    <n v="26019"/>
  </r>
  <r>
    <x v="2"/>
    <x v="15"/>
    <x v="339"/>
    <x v="25"/>
    <n v="9505"/>
  </r>
  <r>
    <x v="2"/>
    <x v="15"/>
    <x v="340"/>
    <x v="25"/>
    <n v="9160"/>
  </r>
  <r>
    <x v="2"/>
    <x v="15"/>
    <x v="341"/>
    <x v="25"/>
    <n v="14601"/>
  </r>
  <r>
    <x v="2"/>
    <x v="15"/>
    <x v="342"/>
    <x v="25"/>
    <n v="39193"/>
  </r>
  <r>
    <x v="2"/>
    <x v="15"/>
    <x v="343"/>
    <x v="25"/>
    <n v="9951"/>
  </r>
  <r>
    <x v="2"/>
    <x v="15"/>
    <x v="344"/>
    <x v="25"/>
    <n v="32728"/>
  </r>
  <r>
    <x v="2"/>
    <x v="15"/>
    <x v="322"/>
    <x v="26"/>
    <n v="433"/>
  </r>
  <r>
    <x v="2"/>
    <x v="15"/>
    <x v="325"/>
    <x v="26"/>
    <n v="43"/>
  </r>
  <r>
    <x v="2"/>
    <x v="15"/>
    <x v="326"/>
    <x v="26"/>
    <n v="2422"/>
  </r>
  <r>
    <x v="2"/>
    <x v="15"/>
    <x v="328"/>
    <x v="26"/>
    <n v="1182"/>
  </r>
  <r>
    <x v="2"/>
    <x v="15"/>
    <x v="329"/>
    <x v="26"/>
    <n v="79"/>
  </r>
  <r>
    <x v="2"/>
    <x v="15"/>
    <x v="336"/>
    <x v="26"/>
    <n v="64"/>
  </r>
  <r>
    <x v="2"/>
    <x v="15"/>
    <x v="338"/>
    <x v="26"/>
    <n v="360"/>
  </r>
  <r>
    <x v="2"/>
    <x v="15"/>
    <x v="339"/>
    <x v="26"/>
    <n v="4"/>
  </r>
  <r>
    <x v="2"/>
    <x v="15"/>
    <x v="341"/>
    <x v="26"/>
    <n v="9"/>
  </r>
  <r>
    <x v="2"/>
    <x v="15"/>
    <x v="342"/>
    <x v="26"/>
    <n v="1"/>
  </r>
  <r>
    <x v="2"/>
    <x v="15"/>
    <x v="343"/>
    <x v="26"/>
    <n v="1"/>
  </r>
  <r>
    <x v="2"/>
    <x v="15"/>
    <x v="344"/>
    <x v="26"/>
    <n v="531"/>
  </r>
  <r>
    <x v="2"/>
    <x v="15"/>
    <x v="322"/>
    <x v="27"/>
    <n v="73098"/>
  </r>
  <r>
    <x v="2"/>
    <x v="15"/>
    <x v="323"/>
    <x v="27"/>
    <n v="1520"/>
  </r>
  <r>
    <x v="2"/>
    <x v="15"/>
    <x v="324"/>
    <x v="27"/>
    <n v="1177"/>
  </r>
  <r>
    <x v="2"/>
    <x v="15"/>
    <x v="325"/>
    <x v="27"/>
    <n v="44377"/>
  </r>
  <r>
    <x v="2"/>
    <x v="15"/>
    <x v="326"/>
    <x v="27"/>
    <n v="10349"/>
  </r>
  <r>
    <x v="2"/>
    <x v="15"/>
    <x v="327"/>
    <x v="27"/>
    <n v="946"/>
  </r>
  <r>
    <x v="2"/>
    <x v="15"/>
    <x v="328"/>
    <x v="27"/>
    <n v="65755"/>
  </r>
  <r>
    <x v="2"/>
    <x v="15"/>
    <x v="329"/>
    <x v="27"/>
    <n v="37697"/>
  </r>
  <r>
    <x v="2"/>
    <x v="15"/>
    <x v="330"/>
    <x v="27"/>
    <n v="437"/>
  </r>
  <r>
    <x v="2"/>
    <x v="15"/>
    <x v="331"/>
    <x v="27"/>
    <n v="3561"/>
  </r>
  <r>
    <x v="2"/>
    <x v="15"/>
    <x v="332"/>
    <x v="27"/>
    <n v="7674"/>
  </r>
  <r>
    <x v="2"/>
    <x v="15"/>
    <x v="336"/>
    <x v="27"/>
    <n v="5434"/>
  </r>
  <r>
    <x v="2"/>
    <x v="15"/>
    <x v="337"/>
    <x v="27"/>
    <n v="2493"/>
  </r>
  <r>
    <x v="2"/>
    <x v="15"/>
    <x v="338"/>
    <x v="27"/>
    <n v="15965"/>
  </r>
  <r>
    <x v="2"/>
    <x v="15"/>
    <x v="339"/>
    <x v="27"/>
    <n v="631"/>
  </r>
  <r>
    <x v="2"/>
    <x v="15"/>
    <x v="340"/>
    <x v="27"/>
    <n v="224"/>
  </r>
  <r>
    <x v="2"/>
    <x v="15"/>
    <x v="341"/>
    <x v="27"/>
    <n v="484"/>
  </r>
  <r>
    <x v="2"/>
    <x v="15"/>
    <x v="342"/>
    <x v="27"/>
    <n v="1857"/>
  </r>
  <r>
    <x v="2"/>
    <x v="15"/>
    <x v="343"/>
    <x v="27"/>
    <n v="84"/>
  </r>
  <r>
    <x v="2"/>
    <x v="15"/>
    <x v="344"/>
    <x v="27"/>
    <n v="26647"/>
  </r>
  <r>
    <x v="2"/>
    <x v="15"/>
    <x v="322"/>
    <x v="28"/>
    <n v="133"/>
  </r>
  <r>
    <x v="2"/>
    <x v="15"/>
    <x v="323"/>
    <x v="28"/>
    <n v="6"/>
  </r>
  <r>
    <x v="2"/>
    <x v="15"/>
    <x v="324"/>
    <x v="28"/>
    <n v="164"/>
  </r>
  <r>
    <x v="2"/>
    <x v="15"/>
    <x v="325"/>
    <x v="28"/>
    <n v="3284"/>
  </r>
  <r>
    <x v="2"/>
    <x v="15"/>
    <x v="326"/>
    <x v="28"/>
    <n v="5110"/>
  </r>
  <r>
    <x v="2"/>
    <x v="15"/>
    <x v="327"/>
    <x v="28"/>
    <n v="35"/>
  </r>
  <r>
    <x v="2"/>
    <x v="15"/>
    <x v="328"/>
    <x v="28"/>
    <n v="3341"/>
  </r>
  <r>
    <x v="2"/>
    <x v="15"/>
    <x v="329"/>
    <x v="28"/>
    <n v="1523"/>
  </r>
  <r>
    <x v="2"/>
    <x v="15"/>
    <x v="330"/>
    <x v="28"/>
    <n v="26"/>
  </r>
  <r>
    <x v="2"/>
    <x v="15"/>
    <x v="331"/>
    <x v="28"/>
    <n v="15"/>
  </r>
  <r>
    <x v="2"/>
    <x v="15"/>
    <x v="332"/>
    <x v="28"/>
    <n v="366"/>
  </r>
  <r>
    <x v="2"/>
    <x v="15"/>
    <x v="333"/>
    <x v="28"/>
    <n v="40"/>
  </r>
  <r>
    <x v="2"/>
    <x v="15"/>
    <x v="334"/>
    <x v="28"/>
    <n v="4"/>
  </r>
  <r>
    <x v="2"/>
    <x v="15"/>
    <x v="335"/>
    <x v="28"/>
    <n v="1"/>
  </r>
  <r>
    <x v="2"/>
    <x v="15"/>
    <x v="336"/>
    <x v="28"/>
    <n v="171"/>
  </r>
  <r>
    <x v="2"/>
    <x v="15"/>
    <x v="337"/>
    <x v="28"/>
    <n v="28"/>
  </r>
  <r>
    <x v="2"/>
    <x v="15"/>
    <x v="338"/>
    <x v="28"/>
    <n v="1149"/>
  </r>
  <r>
    <x v="2"/>
    <x v="15"/>
    <x v="339"/>
    <x v="28"/>
    <n v="24"/>
  </r>
  <r>
    <x v="2"/>
    <x v="15"/>
    <x v="340"/>
    <x v="28"/>
    <n v="3"/>
  </r>
  <r>
    <x v="2"/>
    <x v="15"/>
    <x v="341"/>
    <x v="28"/>
    <n v="76"/>
  </r>
  <r>
    <x v="2"/>
    <x v="15"/>
    <x v="342"/>
    <x v="28"/>
    <n v="56"/>
  </r>
  <r>
    <x v="2"/>
    <x v="15"/>
    <x v="343"/>
    <x v="28"/>
    <n v="25"/>
  </r>
  <r>
    <x v="2"/>
    <x v="15"/>
    <x v="344"/>
    <x v="28"/>
    <n v="1481"/>
  </r>
  <r>
    <x v="2"/>
    <x v="15"/>
    <x v="322"/>
    <x v="29"/>
    <n v="163133"/>
  </r>
  <r>
    <x v="2"/>
    <x v="15"/>
    <x v="323"/>
    <x v="29"/>
    <n v="19009"/>
  </r>
  <r>
    <x v="2"/>
    <x v="15"/>
    <x v="324"/>
    <x v="29"/>
    <n v="10334"/>
  </r>
  <r>
    <x v="2"/>
    <x v="15"/>
    <x v="325"/>
    <x v="29"/>
    <n v="87585"/>
  </r>
  <r>
    <x v="2"/>
    <x v="15"/>
    <x v="326"/>
    <x v="29"/>
    <n v="23367"/>
  </r>
  <r>
    <x v="2"/>
    <x v="15"/>
    <x v="327"/>
    <x v="29"/>
    <n v="22809"/>
  </r>
  <r>
    <x v="2"/>
    <x v="15"/>
    <x v="328"/>
    <x v="29"/>
    <n v="134450"/>
  </r>
  <r>
    <x v="2"/>
    <x v="15"/>
    <x v="329"/>
    <x v="29"/>
    <n v="87500"/>
  </r>
  <r>
    <x v="2"/>
    <x v="15"/>
    <x v="330"/>
    <x v="29"/>
    <n v="11602"/>
  </r>
  <r>
    <x v="2"/>
    <x v="15"/>
    <x v="331"/>
    <x v="29"/>
    <n v="30189"/>
  </r>
  <r>
    <x v="2"/>
    <x v="15"/>
    <x v="332"/>
    <x v="29"/>
    <n v="36625"/>
  </r>
  <r>
    <x v="2"/>
    <x v="15"/>
    <x v="333"/>
    <x v="29"/>
    <n v="15968"/>
  </r>
  <r>
    <x v="2"/>
    <x v="15"/>
    <x v="334"/>
    <x v="29"/>
    <n v="5263"/>
  </r>
  <r>
    <x v="2"/>
    <x v="15"/>
    <x v="335"/>
    <x v="29"/>
    <n v="7801"/>
  </r>
  <r>
    <x v="2"/>
    <x v="15"/>
    <x v="336"/>
    <x v="29"/>
    <n v="21529"/>
  </r>
  <r>
    <x v="2"/>
    <x v="15"/>
    <x v="337"/>
    <x v="29"/>
    <n v="18126"/>
  </r>
  <r>
    <x v="2"/>
    <x v="15"/>
    <x v="338"/>
    <x v="29"/>
    <n v="43599"/>
  </r>
  <r>
    <x v="2"/>
    <x v="15"/>
    <x v="339"/>
    <x v="29"/>
    <n v="10172"/>
  </r>
  <r>
    <x v="2"/>
    <x v="15"/>
    <x v="340"/>
    <x v="29"/>
    <n v="9401"/>
  </r>
  <r>
    <x v="2"/>
    <x v="15"/>
    <x v="341"/>
    <x v="29"/>
    <n v="15216"/>
  </r>
  <r>
    <x v="2"/>
    <x v="15"/>
    <x v="342"/>
    <x v="29"/>
    <n v="41352"/>
  </r>
  <r>
    <x v="2"/>
    <x v="15"/>
    <x v="343"/>
    <x v="29"/>
    <n v="10205"/>
  </r>
  <r>
    <x v="2"/>
    <x v="15"/>
    <x v="344"/>
    <x v="29"/>
    <n v="61616"/>
  </r>
  <r>
    <x v="2"/>
    <x v="15"/>
    <x v="322"/>
    <x v="37"/>
    <n v="3154"/>
  </r>
  <r>
    <x v="2"/>
    <x v="15"/>
    <x v="323"/>
    <x v="37"/>
    <n v="14"/>
  </r>
  <r>
    <x v="2"/>
    <x v="15"/>
    <x v="325"/>
    <x v="37"/>
    <n v="1038"/>
  </r>
  <r>
    <x v="2"/>
    <x v="15"/>
    <x v="327"/>
    <x v="37"/>
    <n v="313"/>
  </r>
  <r>
    <x v="2"/>
    <x v="15"/>
    <x v="328"/>
    <x v="37"/>
    <n v="2353"/>
  </r>
  <r>
    <x v="2"/>
    <x v="15"/>
    <x v="329"/>
    <x v="37"/>
    <n v="999"/>
  </r>
  <r>
    <x v="2"/>
    <x v="15"/>
    <x v="331"/>
    <x v="37"/>
    <n v="863"/>
  </r>
  <r>
    <x v="2"/>
    <x v="15"/>
    <x v="333"/>
    <x v="37"/>
    <n v="238"/>
  </r>
  <r>
    <x v="2"/>
    <x v="15"/>
    <x v="337"/>
    <x v="37"/>
    <n v="415"/>
  </r>
  <r>
    <x v="2"/>
    <x v="15"/>
    <x v="338"/>
    <x v="37"/>
    <n v="220"/>
  </r>
  <r>
    <x v="2"/>
    <x v="15"/>
    <x v="339"/>
    <x v="37"/>
    <n v="82"/>
  </r>
  <r>
    <x v="2"/>
    <x v="15"/>
    <x v="341"/>
    <x v="37"/>
    <n v="66"/>
  </r>
  <r>
    <x v="2"/>
    <x v="15"/>
    <x v="342"/>
    <x v="37"/>
    <n v="886"/>
  </r>
  <r>
    <x v="2"/>
    <x v="15"/>
    <x v="343"/>
    <x v="37"/>
    <n v="226"/>
  </r>
  <r>
    <x v="2"/>
    <x v="15"/>
    <x v="344"/>
    <x v="37"/>
    <n v="540"/>
  </r>
  <r>
    <x v="2"/>
    <x v="15"/>
    <x v="322"/>
    <x v="38"/>
    <n v="1799"/>
  </r>
  <r>
    <x v="2"/>
    <x v="15"/>
    <x v="323"/>
    <x v="38"/>
    <n v="114"/>
  </r>
  <r>
    <x v="2"/>
    <x v="15"/>
    <x v="324"/>
    <x v="38"/>
    <n v="38"/>
  </r>
  <r>
    <x v="2"/>
    <x v="15"/>
    <x v="325"/>
    <x v="38"/>
    <n v="794"/>
  </r>
  <r>
    <x v="2"/>
    <x v="15"/>
    <x v="326"/>
    <x v="38"/>
    <n v="196"/>
  </r>
  <r>
    <x v="2"/>
    <x v="15"/>
    <x v="327"/>
    <x v="38"/>
    <n v="75"/>
  </r>
  <r>
    <x v="2"/>
    <x v="15"/>
    <x v="328"/>
    <x v="38"/>
    <n v="521"/>
  </r>
  <r>
    <x v="2"/>
    <x v="15"/>
    <x v="329"/>
    <x v="38"/>
    <n v="567"/>
  </r>
  <r>
    <x v="2"/>
    <x v="15"/>
    <x v="331"/>
    <x v="38"/>
    <n v="108"/>
  </r>
  <r>
    <x v="2"/>
    <x v="15"/>
    <x v="333"/>
    <x v="38"/>
    <n v="65"/>
  </r>
  <r>
    <x v="2"/>
    <x v="15"/>
    <x v="334"/>
    <x v="38"/>
    <n v="95"/>
  </r>
  <r>
    <x v="2"/>
    <x v="15"/>
    <x v="337"/>
    <x v="38"/>
    <n v="895"/>
  </r>
  <r>
    <x v="2"/>
    <x v="15"/>
    <x v="338"/>
    <x v="38"/>
    <n v="115"/>
  </r>
  <r>
    <x v="2"/>
    <x v="15"/>
    <x v="339"/>
    <x v="38"/>
    <n v="62"/>
  </r>
  <r>
    <x v="2"/>
    <x v="15"/>
    <x v="340"/>
    <x v="38"/>
    <n v="50"/>
  </r>
  <r>
    <x v="2"/>
    <x v="15"/>
    <x v="342"/>
    <x v="38"/>
    <n v="154"/>
  </r>
  <r>
    <x v="2"/>
    <x v="15"/>
    <x v="343"/>
    <x v="38"/>
    <n v="115"/>
  </r>
  <r>
    <x v="2"/>
    <x v="15"/>
    <x v="344"/>
    <x v="38"/>
    <n v="633"/>
  </r>
  <r>
    <x v="2"/>
    <x v="15"/>
    <x v="322"/>
    <x v="39"/>
    <n v="13"/>
  </r>
  <r>
    <x v="2"/>
    <x v="15"/>
    <x v="325"/>
    <x v="39"/>
    <n v="9"/>
  </r>
  <r>
    <x v="2"/>
    <x v="15"/>
    <x v="327"/>
    <x v="39"/>
    <n v="5"/>
  </r>
  <r>
    <x v="2"/>
    <x v="15"/>
    <x v="328"/>
    <x v="39"/>
    <n v="23"/>
  </r>
  <r>
    <x v="2"/>
    <x v="15"/>
    <x v="329"/>
    <x v="39"/>
    <n v="21"/>
  </r>
  <r>
    <x v="2"/>
    <x v="15"/>
    <x v="339"/>
    <x v="39"/>
    <n v="2"/>
  </r>
  <r>
    <x v="2"/>
    <x v="15"/>
    <x v="341"/>
    <x v="39"/>
    <n v="16"/>
  </r>
  <r>
    <x v="2"/>
    <x v="15"/>
    <x v="322"/>
    <x v="40"/>
    <n v="54"/>
  </r>
  <r>
    <x v="2"/>
    <x v="15"/>
    <x v="325"/>
    <x v="40"/>
    <n v="6"/>
  </r>
  <r>
    <x v="2"/>
    <x v="15"/>
    <x v="326"/>
    <x v="40"/>
    <n v="12"/>
  </r>
  <r>
    <x v="2"/>
    <x v="15"/>
    <x v="328"/>
    <x v="40"/>
    <n v="31"/>
  </r>
  <r>
    <x v="2"/>
    <x v="15"/>
    <x v="331"/>
    <x v="40"/>
    <n v="38"/>
  </r>
  <r>
    <x v="2"/>
    <x v="15"/>
    <x v="337"/>
    <x v="40"/>
    <n v="13"/>
  </r>
  <r>
    <x v="2"/>
    <x v="15"/>
    <x v="342"/>
    <x v="40"/>
    <n v="72"/>
  </r>
  <r>
    <x v="2"/>
    <x v="15"/>
    <x v="322"/>
    <x v="30"/>
    <n v="1541"/>
  </r>
  <r>
    <x v="2"/>
    <x v="15"/>
    <x v="323"/>
    <x v="30"/>
    <n v="57"/>
  </r>
  <r>
    <x v="2"/>
    <x v="15"/>
    <x v="325"/>
    <x v="30"/>
    <n v="688"/>
  </r>
  <r>
    <x v="2"/>
    <x v="15"/>
    <x v="326"/>
    <x v="30"/>
    <n v="1378"/>
  </r>
  <r>
    <x v="2"/>
    <x v="15"/>
    <x v="327"/>
    <x v="30"/>
    <n v="61"/>
  </r>
  <r>
    <x v="2"/>
    <x v="15"/>
    <x v="328"/>
    <x v="30"/>
    <n v="3342"/>
  </r>
  <r>
    <x v="2"/>
    <x v="15"/>
    <x v="329"/>
    <x v="30"/>
    <n v="3619"/>
  </r>
  <r>
    <x v="2"/>
    <x v="15"/>
    <x v="345"/>
    <x v="30"/>
    <n v="19"/>
  </r>
  <r>
    <x v="2"/>
    <x v="15"/>
    <x v="330"/>
    <x v="30"/>
    <n v="71"/>
  </r>
  <r>
    <x v="2"/>
    <x v="15"/>
    <x v="346"/>
    <x v="30"/>
    <n v="1894"/>
  </r>
  <r>
    <x v="2"/>
    <x v="15"/>
    <x v="332"/>
    <x v="30"/>
    <n v="773"/>
  </r>
  <r>
    <x v="2"/>
    <x v="15"/>
    <x v="333"/>
    <x v="30"/>
    <n v="9"/>
  </r>
  <r>
    <x v="2"/>
    <x v="15"/>
    <x v="336"/>
    <x v="30"/>
    <n v="156"/>
  </r>
  <r>
    <x v="2"/>
    <x v="15"/>
    <x v="337"/>
    <x v="30"/>
    <n v="173"/>
  </r>
  <r>
    <x v="2"/>
    <x v="15"/>
    <x v="338"/>
    <x v="30"/>
    <n v="467"/>
  </r>
  <r>
    <x v="2"/>
    <x v="15"/>
    <x v="339"/>
    <x v="30"/>
    <n v="80"/>
  </r>
  <r>
    <x v="2"/>
    <x v="15"/>
    <x v="340"/>
    <x v="30"/>
    <n v="3"/>
  </r>
  <r>
    <x v="2"/>
    <x v="15"/>
    <x v="342"/>
    <x v="30"/>
    <n v="206"/>
  </r>
  <r>
    <x v="2"/>
    <x v="15"/>
    <x v="343"/>
    <x v="30"/>
    <n v="9"/>
  </r>
  <r>
    <x v="2"/>
    <x v="16"/>
    <x v="347"/>
    <x v="0"/>
    <n v="267"/>
  </r>
  <r>
    <x v="2"/>
    <x v="16"/>
    <x v="348"/>
    <x v="0"/>
    <n v="50"/>
  </r>
  <r>
    <x v="2"/>
    <x v="16"/>
    <x v="349"/>
    <x v="0"/>
    <n v="33"/>
  </r>
  <r>
    <x v="2"/>
    <x v="16"/>
    <x v="350"/>
    <x v="0"/>
    <n v="175"/>
  </r>
  <r>
    <x v="2"/>
    <x v="16"/>
    <x v="351"/>
    <x v="0"/>
    <n v="457"/>
  </r>
  <r>
    <x v="2"/>
    <x v="16"/>
    <x v="352"/>
    <x v="0"/>
    <n v="62"/>
  </r>
  <r>
    <x v="2"/>
    <x v="16"/>
    <x v="353"/>
    <x v="0"/>
    <n v="17"/>
  </r>
  <r>
    <x v="2"/>
    <x v="16"/>
    <x v="354"/>
    <x v="0"/>
    <n v="47"/>
  </r>
  <r>
    <x v="2"/>
    <x v="16"/>
    <x v="355"/>
    <x v="0"/>
    <n v="191"/>
  </r>
  <r>
    <x v="2"/>
    <x v="16"/>
    <x v="356"/>
    <x v="0"/>
    <n v="85"/>
  </r>
  <r>
    <x v="2"/>
    <x v="16"/>
    <x v="357"/>
    <x v="0"/>
    <n v="236"/>
  </r>
  <r>
    <x v="2"/>
    <x v="16"/>
    <x v="358"/>
    <x v="0"/>
    <n v="35"/>
  </r>
  <r>
    <x v="2"/>
    <x v="16"/>
    <x v="359"/>
    <x v="0"/>
    <n v="54"/>
  </r>
  <r>
    <x v="2"/>
    <x v="16"/>
    <x v="360"/>
    <x v="0"/>
    <n v="129"/>
  </r>
  <r>
    <x v="2"/>
    <x v="16"/>
    <x v="361"/>
    <x v="0"/>
    <n v="72"/>
  </r>
  <r>
    <x v="2"/>
    <x v="16"/>
    <x v="362"/>
    <x v="0"/>
    <n v="92"/>
  </r>
  <r>
    <x v="2"/>
    <x v="16"/>
    <x v="363"/>
    <x v="0"/>
    <n v="166"/>
  </r>
  <r>
    <x v="2"/>
    <x v="16"/>
    <x v="364"/>
    <x v="0"/>
    <n v="45"/>
  </r>
  <r>
    <x v="2"/>
    <x v="16"/>
    <x v="386"/>
    <x v="0"/>
    <n v="6"/>
  </r>
  <r>
    <x v="2"/>
    <x v="16"/>
    <x v="365"/>
    <x v="0"/>
    <n v="65"/>
  </r>
  <r>
    <x v="2"/>
    <x v="16"/>
    <x v="366"/>
    <x v="0"/>
    <n v="115"/>
  </r>
  <r>
    <x v="2"/>
    <x v="16"/>
    <x v="367"/>
    <x v="0"/>
    <n v="100"/>
  </r>
  <r>
    <x v="2"/>
    <x v="16"/>
    <x v="368"/>
    <x v="0"/>
    <n v="32"/>
  </r>
  <r>
    <x v="2"/>
    <x v="16"/>
    <x v="369"/>
    <x v="0"/>
    <n v="39"/>
  </r>
  <r>
    <x v="2"/>
    <x v="16"/>
    <x v="370"/>
    <x v="0"/>
    <n v="61"/>
  </r>
  <r>
    <x v="2"/>
    <x v="16"/>
    <x v="371"/>
    <x v="0"/>
    <n v="16"/>
  </r>
  <r>
    <x v="2"/>
    <x v="16"/>
    <x v="372"/>
    <x v="0"/>
    <n v="55"/>
  </r>
  <r>
    <x v="2"/>
    <x v="16"/>
    <x v="373"/>
    <x v="0"/>
    <n v="12"/>
  </r>
  <r>
    <x v="2"/>
    <x v="16"/>
    <x v="374"/>
    <x v="0"/>
    <n v="21"/>
  </r>
  <r>
    <x v="2"/>
    <x v="16"/>
    <x v="375"/>
    <x v="0"/>
    <n v="31"/>
  </r>
  <r>
    <x v="2"/>
    <x v="16"/>
    <x v="376"/>
    <x v="0"/>
    <n v="35"/>
  </r>
  <r>
    <x v="2"/>
    <x v="16"/>
    <x v="377"/>
    <x v="0"/>
    <n v="45"/>
  </r>
  <r>
    <x v="2"/>
    <x v="16"/>
    <x v="379"/>
    <x v="0"/>
    <n v="62"/>
  </r>
  <r>
    <x v="2"/>
    <x v="16"/>
    <x v="380"/>
    <x v="0"/>
    <n v="37"/>
  </r>
  <r>
    <x v="2"/>
    <x v="16"/>
    <x v="381"/>
    <x v="0"/>
    <n v="11"/>
  </r>
  <r>
    <x v="2"/>
    <x v="16"/>
    <x v="382"/>
    <x v="0"/>
    <n v="31"/>
  </r>
  <r>
    <x v="2"/>
    <x v="16"/>
    <x v="383"/>
    <x v="0"/>
    <n v="12"/>
  </r>
  <r>
    <x v="2"/>
    <x v="16"/>
    <x v="384"/>
    <x v="0"/>
    <n v="52"/>
  </r>
  <r>
    <x v="2"/>
    <x v="16"/>
    <x v="385"/>
    <x v="0"/>
    <n v="62"/>
  </r>
  <r>
    <x v="2"/>
    <x v="16"/>
    <x v="347"/>
    <x v="1"/>
    <n v="25"/>
  </r>
  <r>
    <x v="2"/>
    <x v="16"/>
    <x v="348"/>
    <x v="1"/>
    <n v="5"/>
  </r>
  <r>
    <x v="2"/>
    <x v="16"/>
    <x v="349"/>
    <x v="1"/>
    <n v="6"/>
  </r>
  <r>
    <x v="2"/>
    <x v="16"/>
    <x v="350"/>
    <x v="1"/>
    <n v="22"/>
  </r>
  <r>
    <x v="2"/>
    <x v="16"/>
    <x v="351"/>
    <x v="1"/>
    <n v="32"/>
  </r>
  <r>
    <x v="2"/>
    <x v="16"/>
    <x v="352"/>
    <x v="1"/>
    <n v="7"/>
  </r>
  <r>
    <x v="2"/>
    <x v="16"/>
    <x v="353"/>
    <x v="1"/>
    <n v="2"/>
  </r>
  <r>
    <x v="2"/>
    <x v="16"/>
    <x v="354"/>
    <x v="1"/>
    <n v="6"/>
  </r>
  <r>
    <x v="2"/>
    <x v="16"/>
    <x v="355"/>
    <x v="1"/>
    <n v="18"/>
  </r>
  <r>
    <x v="2"/>
    <x v="16"/>
    <x v="356"/>
    <x v="1"/>
    <n v="15"/>
  </r>
  <r>
    <x v="2"/>
    <x v="16"/>
    <x v="357"/>
    <x v="1"/>
    <n v="28"/>
  </r>
  <r>
    <x v="2"/>
    <x v="16"/>
    <x v="358"/>
    <x v="1"/>
    <n v="6"/>
  </r>
  <r>
    <x v="2"/>
    <x v="16"/>
    <x v="359"/>
    <x v="1"/>
    <n v="13"/>
  </r>
  <r>
    <x v="2"/>
    <x v="16"/>
    <x v="360"/>
    <x v="1"/>
    <n v="15"/>
  </r>
  <r>
    <x v="2"/>
    <x v="16"/>
    <x v="361"/>
    <x v="1"/>
    <n v="5"/>
  </r>
  <r>
    <x v="2"/>
    <x v="16"/>
    <x v="362"/>
    <x v="1"/>
    <n v="7"/>
  </r>
  <r>
    <x v="2"/>
    <x v="16"/>
    <x v="363"/>
    <x v="1"/>
    <n v="28"/>
  </r>
  <r>
    <x v="2"/>
    <x v="16"/>
    <x v="364"/>
    <x v="1"/>
    <n v="4"/>
  </r>
  <r>
    <x v="2"/>
    <x v="16"/>
    <x v="386"/>
    <x v="1"/>
    <n v="2"/>
  </r>
  <r>
    <x v="2"/>
    <x v="16"/>
    <x v="365"/>
    <x v="1"/>
    <n v="7"/>
  </r>
  <r>
    <x v="2"/>
    <x v="16"/>
    <x v="366"/>
    <x v="1"/>
    <n v="11"/>
  </r>
  <r>
    <x v="2"/>
    <x v="16"/>
    <x v="367"/>
    <x v="1"/>
    <n v="13"/>
  </r>
  <r>
    <x v="2"/>
    <x v="16"/>
    <x v="368"/>
    <x v="1"/>
    <n v="7"/>
  </r>
  <r>
    <x v="2"/>
    <x v="16"/>
    <x v="369"/>
    <x v="1"/>
    <n v="7"/>
  </r>
  <r>
    <x v="2"/>
    <x v="16"/>
    <x v="370"/>
    <x v="1"/>
    <n v="4"/>
  </r>
  <r>
    <x v="2"/>
    <x v="16"/>
    <x v="371"/>
    <x v="1"/>
    <n v="3"/>
  </r>
  <r>
    <x v="2"/>
    <x v="16"/>
    <x v="372"/>
    <x v="1"/>
    <n v="11"/>
  </r>
  <r>
    <x v="2"/>
    <x v="16"/>
    <x v="373"/>
    <x v="1"/>
    <n v="2"/>
  </r>
  <r>
    <x v="2"/>
    <x v="16"/>
    <x v="374"/>
    <x v="1"/>
    <n v="3"/>
  </r>
  <r>
    <x v="2"/>
    <x v="16"/>
    <x v="375"/>
    <x v="1"/>
    <n v="3"/>
  </r>
  <r>
    <x v="2"/>
    <x v="16"/>
    <x v="376"/>
    <x v="1"/>
    <n v="5"/>
  </r>
  <r>
    <x v="2"/>
    <x v="16"/>
    <x v="377"/>
    <x v="1"/>
    <n v="6"/>
  </r>
  <r>
    <x v="2"/>
    <x v="16"/>
    <x v="379"/>
    <x v="1"/>
    <n v="8"/>
  </r>
  <r>
    <x v="2"/>
    <x v="16"/>
    <x v="380"/>
    <x v="1"/>
    <n v="4"/>
  </r>
  <r>
    <x v="2"/>
    <x v="16"/>
    <x v="381"/>
    <x v="1"/>
    <n v="4"/>
  </r>
  <r>
    <x v="2"/>
    <x v="16"/>
    <x v="382"/>
    <x v="1"/>
    <n v="6"/>
  </r>
  <r>
    <x v="2"/>
    <x v="16"/>
    <x v="383"/>
    <x v="1"/>
    <n v="3"/>
  </r>
  <r>
    <x v="2"/>
    <x v="16"/>
    <x v="384"/>
    <x v="1"/>
    <n v="5"/>
  </r>
  <r>
    <x v="2"/>
    <x v="16"/>
    <x v="385"/>
    <x v="1"/>
    <n v="9"/>
  </r>
  <r>
    <x v="2"/>
    <x v="16"/>
    <x v="347"/>
    <x v="2"/>
    <n v="135"/>
  </r>
  <r>
    <x v="2"/>
    <x v="16"/>
    <x v="348"/>
    <x v="2"/>
    <n v="28"/>
  </r>
  <r>
    <x v="2"/>
    <x v="16"/>
    <x v="349"/>
    <x v="2"/>
    <n v="84"/>
  </r>
  <r>
    <x v="2"/>
    <x v="16"/>
    <x v="350"/>
    <x v="2"/>
    <n v="136"/>
  </r>
  <r>
    <x v="2"/>
    <x v="16"/>
    <x v="351"/>
    <x v="2"/>
    <n v="153"/>
  </r>
  <r>
    <x v="2"/>
    <x v="16"/>
    <x v="352"/>
    <x v="2"/>
    <n v="77"/>
  </r>
  <r>
    <x v="2"/>
    <x v="16"/>
    <x v="353"/>
    <x v="2"/>
    <n v="38"/>
  </r>
  <r>
    <x v="2"/>
    <x v="16"/>
    <x v="354"/>
    <x v="2"/>
    <n v="30"/>
  </r>
  <r>
    <x v="2"/>
    <x v="16"/>
    <x v="355"/>
    <x v="2"/>
    <n v="104"/>
  </r>
  <r>
    <x v="2"/>
    <x v="16"/>
    <x v="356"/>
    <x v="2"/>
    <n v="103"/>
  </r>
  <r>
    <x v="2"/>
    <x v="16"/>
    <x v="357"/>
    <x v="2"/>
    <n v="151"/>
  </r>
  <r>
    <x v="2"/>
    <x v="16"/>
    <x v="358"/>
    <x v="2"/>
    <n v="51"/>
  </r>
  <r>
    <x v="2"/>
    <x v="16"/>
    <x v="359"/>
    <x v="2"/>
    <n v="112"/>
  </r>
  <r>
    <x v="2"/>
    <x v="16"/>
    <x v="360"/>
    <x v="2"/>
    <n v="82"/>
  </r>
  <r>
    <x v="2"/>
    <x v="16"/>
    <x v="361"/>
    <x v="2"/>
    <n v="75"/>
  </r>
  <r>
    <x v="2"/>
    <x v="16"/>
    <x v="362"/>
    <x v="2"/>
    <n v="142"/>
  </r>
  <r>
    <x v="2"/>
    <x v="16"/>
    <x v="363"/>
    <x v="2"/>
    <n v="186"/>
  </r>
  <r>
    <x v="2"/>
    <x v="16"/>
    <x v="364"/>
    <x v="2"/>
    <n v="55"/>
  </r>
  <r>
    <x v="2"/>
    <x v="16"/>
    <x v="386"/>
    <x v="2"/>
    <n v="3"/>
  </r>
  <r>
    <x v="2"/>
    <x v="16"/>
    <x v="365"/>
    <x v="2"/>
    <n v="62"/>
  </r>
  <r>
    <x v="2"/>
    <x v="16"/>
    <x v="366"/>
    <x v="2"/>
    <n v="92"/>
  </r>
  <r>
    <x v="2"/>
    <x v="16"/>
    <x v="367"/>
    <x v="2"/>
    <n v="49"/>
  </r>
  <r>
    <x v="2"/>
    <x v="16"/>
    <x v="368"/>
    <x v="2"/>
    <n v="81"/>
  </r>
  <r>
    <x v="2"/>
    <x v="16"/>
    <x v="369"/>
    <x v="2"/>
    <n v="61"/>
  </r>
  <r>
    <x v="2"/>
    <x v="16"/>
    <x v="370"/>
    <x v="2"/>
    <n v="85"/>
  </r>
  <r>
    <x v="2"/>
    <x v="16"/>
    <x v="371"/>
    <x v="2"/>
    <n v="26"/>
  </r>
  <r>
    <x v="2"/>
    <x v="16"/>
    <x v="372"/>
    <x v="2"/>
    <n v="126"/>
  </r>
  <r>
    <x v="2"/>
    <x v="16"/>
    <x v="373"/>
    <x v="2"/>
    <n v="32"/>
  </r>
  <r>
    <x v="2"/>
    <x v="16"/>
    <x v="387"/>
    <x v="2"/>
    <n v="19"/>
  </r>
  <r>
    <x v="2"/>
    <x v="16"/>
    <x v="374"/>
    <x v="2"/>
    <n v="30"/>
  </r>
  <r>
    <x v="2"/>
    <x v="16"/>
    <x v="375"/>
    <x v="2"/>
    <n v="25"/>
  </r>
  <r>
    <x v="2"/>
    <x v="16"/>
    <x v="376"/>
    <x v="2"/>
    <n v="34"/>
  </r>
  <r>
    <x v="2"/>
    <x v="16"/>
    <x v="377"/>
    <x v="2"/>
    <n v="53"/>
  </r>
  <r>
    <x v="2"/>
    <x v="16"/>
    <x v="388"/>
    <x v="2"/>
    <n v="12"/>
  </r>
  <r>
    <x v="2"/>
    <x v="16"/>
    <x v="389"/>
    <x v="2"/>
    <n v="1"/>
  </r>
  <r>
    <x v="2"/>
    <x v="16"/>
    <x v="378"/>
    <x v="2"/>
    <n v="26"/>
  </r>
  <r>
    <x v="2"/>
    <x v="16"/>
    <x v="379"/>
    <x v="2"/>
    <n v="200"/>
  </r>
  <r>
    <x v="2"/>
    <x v="16"/>
    <x v="380"/>
    <x v="2"/>
    <n v="58"/>
  </r>
  <r>
    <x v="2"/>
    <x v="16"/>
    <x v="381"/>
    <x v="2"/>
    <n v="115"/>
  </r>
  <r>
    <x v="2"/>
    <x v="16"/>
    <x v="382"/>
    <x v="2"/>
    <n v="59"/>
  </r>
  <r>
    <x v="2"/>
    <x v="16"/>
    <x v="383"/>
    <x v="2"/>
    <n v="35"/>
  </r>
  <r>
    <x v="2"/>
    <x v="16"/>
    <x v="384"/>
    <x v="2"/>
    <n v="111"/>
  </r>
  <r>
    <x v="2"/>
    <x v="16"/>
    <x v="385"/>
    <x v="2"/>
    <n v="76"/>
  </r>
  <r>
    <x v="2"/>
    <x v="16"/>
    <x v="390"/>
    <x v="2"/>
    <n v="2"/>
  </r>
  <r>
    <x v="2"/>
    <x v="16"/>
    <x v="347"/>
    <x v="3"/>
    <n v="1"/>
  </r>
  <r>
    <x v="2"/>
    <x v="16"/>
    <x v="365"/>
    <x v="3"/>
    <n v="1"/>
  </r>
  <r>
    <x v="2"/>
    <x v="16"/>
    <x v="366"/>
    <x v="3"/>
    <n v="1"/>
  </r>
  <r>
    <x v="2"/>
    <x v="16"/>
    <x v="372"/>
    <x v="3"/>
    <n v="1"/>
  </r>
  <r>
    <x v="2"/>
    <x v="16"/>
    <x v="379"/>
    <x v="3"/>
    <n v="2"/>
  </r>
  <r>
    <x v="2"/>
    <x v="16"/>
    <x v="347"/>
    <x v="31"/>
    <n v="12"/>
  </r>
  <r>
    <x v="2"/>
    <x v="16"/>
    <x v="351"/>
    <x v="31"/>
    <n v="1"/>
  </r>
  <r>
    <x v="2"/>
    <x v="16"/>
    <x v="358"/>
    <x v="31"/>
    <n v="1"/>
  </r>
  <r>
    <x v="2"/>
    <x v="16"/>
    <x v="359"/>
    <x v="31"/>
    <n v="1"/>
  </r>
  <r>
    <x v="2"/>
    <x v="16"/>
    <x v="368"/>
    <x v="31"/>
    <n v="8"/>
  </r>
  <r>
    <x v="2"/>
    <x v="16"/>
    <x v="374"/>
    <x v="31"/>
    <n v="6"/>
  </r>
  <r>
    <x v="2"/>
    <x v="16"/>
    <x v="379"/>
    <x v="31"/>
    <n v="18"/>
  </r>
  <r>
    <x v="2"/>
    <x v="16"/>
    <x v="380"/>
    <x v="31"/>
    <n v="1"/>
  </r>
  <r>
    <x v="2"/>
    <x v="16"/>
    <x v="381"/>
    <x v="31"/>
    <n v="1"/>
  </r>
  <r>
    <x v="2"/>
    <x v="16"/>
    <x v="382"/>
    <x v="31"/>
    <n v="2"/>
  </r>
  <r>
    <x v="2"/>
    <x v="16"/>
    <x v="384"/>
    <x v="31"/>
    <n v="2"/>
  </r>
  <r>
    <x v="2"/>
    <x v="16"/>
    <x v="385"/>
    <x v="31"/>
    <n v="1"/>
  </r>
  <r>
    <x v="2"/>
    <x v="16"/>
    <x v="347"/>
    <x v="4"/>
    <n v="49"/>
  </r>
  <r>
    <x v="2"/>
    <x v="16"/>
    <x v="348"/>
    <x v="4"/>
    <n v="9"/>
  </r>
  <r>
    <x v="2"/>
    <x v="16"/>
    <x v="349"/>
    <x v="4"/>
    <n v="45"/>
  </r>
  <r>
    <x v="2"/>
    <x v="16"/>
    <x v="350"/>
    <x v="4"/>
    <n v="92"/>
  </r>
  <r>
    <x v="2"/>
    <x v="16"/>
    <x v="351"/>
    <x v="4"/>
    <n v="73"/>
  </r>
  <r>
    <x v="2"/>
    <x v="16"/>
    <x v="352"/>
    <x v="4"/>
    <n v="59"/>
  </r>
  <r>
    <x v="2"/>
    <x v="16"/>
    <x v="353"/>
    <x v="4"/>
    <n v="22"/>
  </r>
  <r>
    <x v="2"/>
    <x v="16"/>
    <x v="354"/>
    <x v="4"/>
    <n v="12"/>
  </r>
  <r>
    <x v="2"/>
    <x v="16"/>
    <x v="355"/>
    <x v="4"/>
    <n v="56"/>
  </r>
  <r>
    <x v="2"/>
    <x v="16"/>
    <x v="356"/>
    <x v="4"/>
    <n v="53"/>
  </r>
  <r>
    <x v="2"/>
    <x v="16"/>
    <x v="357"/>
    <x v="4"/>
    <n v="78"/>
  </r>
  <r>
    <x v="2"/>
    <x v="16"/>
    <x v="358"/>
    <x v="4"/>
    <n v="23"/>
  </r>
  <r>
    <x v="2"/>
    <x v="16"/>
    <x v="359"/>
    <x v="4"/>
    <n v="57"/>
  </r>
  <r>
    <x v="2"/>
    <x v="16"/>
    <x v="360"/>
    <x v="4"/>
    <n v="49"/>
  </r>
  <r>
    <x v="2"/>
    <x v="16"/>
    <x v="361"/>
    <x v="4"/>
    <n v="41"/>
  </r>
  <r>
    <x v="2"/>
    <x v="16"/>
    <x v="362"/>
    <x v="4"/>
    <n v="63"/>
  </r>
  <r>
    <x v="2"/>
    <x v="16"/>
    <x v="363"/>
    <x v="4"/>
    <n v="63"/>
  </r>
  <r>
    <x v="2"/>
    <x v="16"/>
    <x v="364"/>
    <x v="4"/>
    <n v="19"/>
  </r>
  <r>
    <x v="2"/>
    <x v="16"/>
    <x v="365"/>
    <x v="4"/>
    <n v="27"/>
  </r>
  <r>
    <x v="2"/>
    <x v="16"/>
    <x v="366"/>
    <x v="4"/>
    <n v="37"/>
  </r>
  <r>
    <x v="2"/>
    <x v="16"/>
    <x v="367"/>
    <x v="4"/>
    <n v="17"/>
  </r>
  <r>
    <x v="2"/>
    <x v="16"/>
    <x v="368"/>
    <x v="4"/>
    <n v="24"/>
  </r>
  <r>
    <x v="2"/>
    <x v="16"/>
    <x v="369"/>
    <x v="4"/>
    <n v="14"/>
  </r>
  <r>
    <x v="2"/>
    <x v="16"/>
    <x v="370"/>
    <x v="4"/>
    <n v="30"/>
  </r>
  <r>
    <x v="2"/>
    <x v="16"/>
    <x v="371"/>
    <x v="4"/>
    <n v="4"/>
  </r>
  <r>
    <x v="2"/>
    <x v="16"/>
    <x v="372"/>
    <x v="4"/>
    <n v="83"/>
  </r>
  <r>
    <x v="2"/>
    <x v="16"/>
    <x v="373"/>
    <x v="4"/>
    <n v="14"/>
  </r>
  <r>
    <x v="2"/>
    <x v="16"/>
    <x v="374"/>
    <x v="4"/>
    <n v="9"/>
  </r>
  <r>
    <x v="2"/>
    <x v="16"/>
    <x v="375"/>
    <x v="4"/>
    <n v="7"/>
  </r>
  <r>
    <x v="2"/>
    <x v="16"/>
    <x v="376"/>
    <x v="4"/>
    <n v="12"/>
  </r>
  <r>
    <x v="2"/>
    <x v="16"/>
    <x v="377"/>
    <x v="4"/>
    <n v="22"/>
  </r>
  <r>
    <x v="2"/>
    <x v="16"/>
    <x v="378"/>
    <x v="4"/>
    <n v="4"/>
  </r>
  <r>
    <x v="2"/>
    <x v="16"/>
    <x v="379"/>
    <x v="4"/>
    <n v="70"/>
  </r>
  <r>
    <x v="2"/>
    <x v="16"/>
    <x v="380"/>
    <x v="4"/>
    <n v="13"/>
  </r>
  <r>
    <x v="2"/>
    <x v="16"/>
    <x v="381"/>
    <x v="4"/>
    <n v="29"/>
  </r>
  <r>
    <x v="2"/>
    <x v="16"/>
    <x v="382"/>
    <x v="4"/>
    <n v="19"/>
  </r>
  <r>
    <x v="2"/>
    <x v="16"/>
    <x v="383"/>
    <x v="4"/>
    <n v="6"/>
  </r>
  <r>
    <x v="2"/>
    <x v="16"/>
    <x v="384"/>
    <x v="4"/>
    <n v="33"/>
  </r>
  <r>
    <x v="2"/>
    <x v="16"/>
    <x v="385"/>
    <x v="4"/>
    <n v="24"/>
  </r>
  <r>
    <x v="2"/>
    <x v="16"/>
    <x v="347"/>
    <x v="5"/>
    <n v="136"/>
  </r>
  <r>
    <x v="2"/>
    <x v="16"/>
    <x v="348"/>
    <x v="5"/>
    <n v="28"/>
  </r>
  <r>
    <x v="2"/>
    <x v="16"/>
    <x v="349"/>
    <x v="5"/>
    <n v="86"/>
  </r>
  <r>
    <x v="2"/>
    <x v="16"/>
    <x v="350"/>
    <x v="5"/>
    <n v="137"/>
  </r>
  <r>
    <x v="2"/>
    <x v="16"/>
    <x v="351"/>
    <x v="5"/>
    <n v="156"/>
  </r>
  <r>
    <x v="2"/>
    <x v="16"/>
    <x v="352"/>
    <x v="5"/>
    <n v="78"/>
  </r>
  <r>
    <x v="2"/>
    <x v="16"/>
    <x v="353"/>
    <x v="5"/>
    <n v="41"/>
  </r>
  <r>
    <x v="2"/>
    <x v="16"/>
    <x v="354"/>
    <x v="5"/>
    <n v="30"/>
  </r>
  <r>
    <x v="2"/>
    <x v="16"/>
    <x v="355"/>
    <x v="5"/>
    <n v="105"/>
  </r>
  <r>
    <x v="2"/>
    <x v="16"/>
    <x v="356"/>
    <x v="5"/>
    <n v="105"/>
  </r>
  <r>
    <x v="2"/>
    <x v="16"/>
    <x v="357"/>
    <x v="5"/>
    <n v="151"/>
  </r>
  <r>
    <x v="2"/>
    <x v="16"/>
    <x v="358"/>
    <x v="5"/>
    <n v="51"/>
  </r>
  <r>
    <x v="2"/>
    <x v="16"/>
    <x v="359"/>
    <x v="5"/>
    <n v="113"/>
  </r>
  <r>
    <x v="2"/>
    <x v="16"/>
    <x v="360"/>
    <x v="5"/>
    <n v="83"/>
  </r>
  <r>
    <x v="2"/>
    <x v="16"/>
    <x v="361"/>
    <x v="5"/>
    <n v="76"/>
  </r>
  <r>
    <x v="2"/>
    <x v="16"/>
    <x v="362"/>
    <x v="5"/>
    <n v="146"/>
  </r>
  <r>
    <x v="2"/>
    <x v="16"/>
    <x v="363"/>
    <x v="5"/>
    <n v="186"/>
  </r>
  <r>
    <x v="2"/>
    <x v="16"/>
    <x v="364"/>
    <x v="5"/>
    <n v="55"/>
  </r>
  <r>
    <x v="2"/>
    <x v="16"/>
    <x v="386"/>
    <x v="5"/>
    <n v="3"/>
  </r>
  <r>
    <x v="2"/>
    <x v="16"/>
    <x v="365"/>
    <x v="5"/>
    <n v="63"/>
  </r>
  <r>
    <x v="2"/>
    <x v="16"/>
    <x v="366"/>
    <x v="5"/>
    <n v="92"/>
  </r>
  <r>
    <x v="2"/>
    <x v="16"/>
    <x v="367"/>
    <x v="5"/>
    <n v="50"/>
  </r>
  <r>
    <x v="2"/>
    <x v="16"/>
    <x v="368"/>
    <x v="5"/>
    <n v="83"/>
  </r>
  <r>
    <x v="2"/>
    <x v="16"/>
    <x v="369"/>
    <x v="5"/>
    <n v="61"/>
  </r>
  <r>
    <x v="2"/>
    <x v="16"/>
    <x v="370"/>
    <x v="5"/>
    <n v="86"/>
  </r>
  <r>
    <x v="2"/>
    <x v="16"/>
    <x v="371"/>
    <x v="5"/>
    <n v="27"/>
  </r>
  <r>
    <x v="2"/>
    <x v="16"/>
    <x v="372"/>
    <x v="5"/>
    <n v="126"/>
  </r>
  <r>
    <x v="2"/>
    <x v="16"/>
    <x v="373"/>
    <x v="5"/>
    <n v="33"/>
  </r>
  <r>
    <x v="2"/>
    <x v="16"/>
    <x v="387"/>
    <x v="5"/>
    <n v="19"/>
  </r>
  <r>
    <x v="2"/>
    <x v="16"/>
    <x v="374"/>
    <x v="5"/>
    <n v="30"/>
  </r>
  <r>
    <x v="2"/>
    <x v="16"/>
    <x v="375"/>
    <x v="5"/>
    <n v="25"/>
  </r>
  <r>
    <x v="2"/>
    <x v="16"/>
    <x v="376"/>
    <x v="5"/>
    <n v="36"/>
  </r>
  <r>
    <x v="2"/>
    <x v="16"/>
    <x v="377"/>
    <x v="5"/>
    <n v="53"/>
  </r>
  <r>
    <x v="2"/>
    <x v="16"/>
    <x v="388"/>
    <x v="5"/>
    <n v="12"/>
  </r>
  <r>
    <x v="2"/>
    <x v="16"/>
    <x v="389"/>
    <x v="5"/>
    <n v="1"/>
  </r>
  <r>
    <x v="2"/>
    <x v="16"/>
    <x v="378"/>
    <x v="5"/>
    <n v="26"/>
  </r>
  <r>
    <x v="2"/>
    <x v="16"/>
    <x v="379"/>
    <x v="5"/>
    <n v="201"/>
  </r>
  <r>
    <x v="2"/>
    <x v="16"/>
    <x v="380"/>
    <x v="5"/>
    <n v="58"/>
  </r>
  <r>
    <x v="2"/>
    <x v="16"/>
    <x v="381"/>
    <x v="5"/>
    <n v="116"/>
  </r>
  <r>
    <x v="2"/>
    <x v="16"/>
    <x v="382"/>
    <x v="5"/>
    <n v="60"/>
  </r>
  <r>
    <x v="2"/>
    <x v="16"/>
    <x v="383"/>
    <x v="5"/>
    <n v="35"/>
  </r>
  <r>
    <x v="2"/>
    <x v="16"/>
    <x v="384"/>
    <x v="5"/>
    <n v="111"/>
  </r>
  <r>
    <x v="2"/>
    <x v="16"/>
    <x v="385"/>
    <x v="5"/>
    <n v="76"/>
  </r>
  <r>
    <x v="2"/>
    <x v="16"/>
    <x v="390"/>
    <x v="5"/>
    <n v="2"/>
  </r>
  <r>
    <x v="2"/>
    <x v="16"/>
    <x v="347"/>
    <x v="6"/>
    <n v="4"/>
  </r>
  <r>
    <x v="2"/>
    <x v="16"/>
    <x v="349"/>
    <x v="6"/>
    <n v="4"/>
  </r>
  <r>
    <x v="2"/>
    <x v="16"/>
    <x v="350"/>
    <x v="6"/>
    <n v="2"/>
  </r>
  <r>
    <x v="2"/>
    <x v="16"/>
    <x v="351"/>
    <x v="6"/>
    <n v="8"/>
  </r>
  <r>
    <x v="2"/>
    <x v="16"/>
    <x v="352"/>
    <x v="6"/>
    <n v="7"/>
  </r>
  <r>
    <x v="2"/>
    <x v="16"/>
    <x v="355"/>
    <x v="6"/>
    <n v="8"/>
  </r>
  <r>
    <x v="2"/>
    <x v="16"/>
    <x v="356"/>
    <x v="6"/>
    <n v="5"/>
  </r>
  <r>
    <x v="2"/>
    <x v="16"/>
    <x v="357"/>
    <x v="6"/>
    <n v="5"/>
  </r>
  <r>
    <x v="2"/>
    <x v="16"/>
    <x v="358"/>
    <x v="6"/>
    <n v="2"/>
  </r>
  <r>
    <x v="2"/>
    <x v="16"/>
    <x v="359"/>
    <x v="6"/>
    <n v="2"/>
  </r>
  <r>
    <x v="2"/>
    <x v="16"/>
    <x v="360"/>
    <x v="6"/>
    <n v="4"/>
  </r>
  <r>
    <x v="2"/>
    <x v="16"/>
    <x v="361"/>
    <x v="6"/>
    <n v="2"/>
  </r>
  <r>
    <x v="2"/>
    <x v="16"/>
    <x v="362"/>
    <x v="6"/>
    <n v="3"/>
  </r>
  <r>
    <x v="2"/>
    <x v="16"/>
    <x v="363"/>
    <x v="6"/>
    <n v="9"/>
  </r>
  <r>
    <x v="2"/>
    <x v="16"/>
    <x v="364"/>
    <x v="6"/>
    <n v="2"/>
  </r>
  <r>
    <x v="2"/>
    <x v="16"/>
    <x v="365"/>
    <x v="6"/>
    <n v="1"/>
  </r>
  <r>
    <x v="2"/>
    <x v="16"/>
    <x v="366"/>
    <x v="6"/>
    <n v="5"/>
  </r>
  <r>
    <x v="2"/>
    <x v="16"/>
    <x v="367"/>
    <x v="6"/>
    <n v="2"/>
  </r>
  <r>
    <x v="2"/>
    <x v="16"/>
    <x v="368"/>
    <x v="6"/>
    <n v="1"/>
  </r>
  <r>
    <x v="2"/>
    <x v="16"/>
    <x v="369"/>
    <x v="6"/>
    <n v="3"/>
  </r>
  <r>
    <x v="2"/>
    <x v="16"/>
    <x v="372"/>
    <x v="6"/>
    <n v="3"/>
  </r>
  <r>
    <x v="2"/>
    <x v="16"/>
    <x v="374"/>
    <x v="6"/>
    <n v="1"/>
  </r>
  <r>
    <x v="2"/>
    <x v="16"/>
    <x v="375"/>
    <x v="6"/>
    <n v="1"/>
  </r>
  <r>
    <x v="2"/>
    <x v="16"/>
    <x v="379"/>
    <x v="6"/>
    <n v="4"/>
  </r>
  <r>
    <x v="2"/>
    <x v="16"/>
    <x v="380"/>
    <x v="6"/>
    <n v="1"/>
  </r>
  <r>
    <x v="2"/>
    <x v="16"/>
    <x v="381"/>
    <x v="6"/>
    <n v="6"/>
  </r>
  <r>
    <x v="2"/>
    <x v="16"/>
    <x v="384"/>
    <x v="6"/>
    <n v="6"/>
  </r>
  <r>
    <x v="2"/>
    <x v="16"/>
    <x v="385"/>
    <x v="6"/>
    <n v="3"/>
  </r>
  <r>
    <x v="2"/>
    <x v="16"/>
    <x v="347"/>
    <x v="7"/>
    <n v="6"/>
  </r>
  <r>
    <x v="2"/>
    <x v="16"/>
    <x v="349"/>
    <x v="7"/>
    <n v="5"/>
  </r>
  <r>
    <x v="2"/>
    <x v="16"/>
    <x v="350"/>
    <x v="7"/>
    <n v="2"/>
  </r>
  <r>
    <x v="2"/>
    <x v="16"/>
    <x v="351"/>
    <x v="7"/>
    <n v="13"/>
  </r>
  <r>
    <x v="2"/>
    <x v="16"/>
    <x v="352"/>
    <x v="7"/>
    <n v="8"/>
  </r>
  <r>
    <x v="2"/>
    <x v="16"/>
    <x v="355"/>
    <x v="7"/>
    <n v="9"/>
  </r>
  <r>
    <x v="2"/>
    <x v="16"/>
    <x v="356"/>
    <x v="7"/>
    <n v="7"/>
  </r>
  <r>
    <x v="2"/>
    <x v="16"/>
    <x v="357"/>
    <x v="7"/>
    <n v="8"/>
  </r>
  <r>
    <x v="2"/>
    <x v="16"/>
    <x v="358"/>
    <x v="7"/>
    <n v="2"/>
  </r>
  <r>
    <x v="2"/>
    <x v="16"/>
    <x v="359"/>
    <x v="7"/>
    <n v="4"/>
  </r>
  <r>
    <x v="2"/>
    <x v="16"/>
    <x v="360"/>
    <x v="7"/>
    <n v="5"/>
  </r>
  <r>
    <x v="2"/>
    <x v="16"/>
    <x v="361"/>
    <x v="7"/>
    <n v="5"/>
  </r>
  <r>
    <x v="2"/>
    <x v="16"/>
    <x v="362"/>
    <x v="7"/>
    <n v="3"/>
  </r>
  <r>
    <x v="2"/>
    <x v="16"/>
    <x v="363"/>
    <x v="7"/>
    <n v="10"/>
  </r>
  <r>
    <x v="2"/>
    <x v="16"/>
    <x v="364"/>
    <x v="7"/>
    <n v="2"/>
  </r>
  <r>
    <x v="2"/>
    <x v="16"/>
    <x v="366"/>
    <x v="7"/>
    <n v="8"/>
  </r>
  <r>
    <x v="2"/>
    <x v="16"/>
    <x v="367"/>
    <x v="7"/>
    <n v="3"/>
  </r>
  <r>
    <x v="2"/>
    <x v="16"/>
    <x v="368"/>
    <x v="7"/>
    <n v="1"/>
  </r>
  <r>
    <x v="2"/>
    <x v="16"/>
    <x v="369"/>
    <x v="7"/>
    <n v="3"/>
  </r>
  <r>
    <x v="2"/>
    <x v="16"/>
    <x v="370"/>
    <x v="7"/>
    <n v="1"/>
  </r>
  <r>
    <x v="2"/>
    <x v="16"/>
    <x v="372"/>
    <x v="7"/>
    <n v="4"/>
  </r>
  <r>
    <x v="2"/>
    <x v="16"/>
    <x v="374"/>
    <x v="7"/>
    <n v="1"/>
  </r>
  <r>
    <x v="2"/>
    <x v="16"/>
    <x v="375"/>
    <x v="7"/>
    <n v="2"/>
  </r>
  <r>
    <x v="2"/>
    <x v="16"/>
    <x v="376"/>
    <x v="7"/>
    <n v="1"/>
  </r>
  <r>
    <x v="2"/>
    <x v="16"/>
    <x v="379"/>
    <x v="7"/>
    <n v="8"/>
  </r>
  <r>
    <x v="2"/>
    <x v="16"/>
    <x v="380"/>
    <x v="7"/>
    <n v="1"/>
  </r>
  <r>
    <x v="2"/>
    <x v="16"/>
    <x v="381"/>
    <x v="7"/>
    <n v="6"/>
  </r>
  <r>
    <x v="2"/>
    <x v="16"/>
    <x v="383"/>
    <x v="7"/>
    <n v="1"/>
  </r>
  <r>
    <x v="2"/>
    <x v="16"/>
    <x v="384"/>
    <x v="7"/>
    <n v="7"/>
  </r>
  <r>
    <x v="2"/>
    <x v="16"/>
    <x v="385"/>
    <x v="7"/>
    <n v="4"/>
  </r>
  <r>
    <x v="2"/>
    <x v="16"/>
    <x v="347"/>
    <x v="8"/>
    <n v="1"/>
  </r>
  <r>
    <x v="2"/>
    <x v="16"/>
    <x v="357"/>
    <x v="8"/>
    <n v="1"/>
  </r>
  <r>
    <x v="2"/>
    <x v="16"/>
    <x v="347"/>
    <x v="9"/>
    <n v="43"/>
  </r>
  <r>
    <x v="2"/>
    <x v="16"/>
    <x v="348"/>
    <x v="9"/>
    <n v="11"/>
  </r>
  <r>
    <x v="2"/>
    <x v="16"/>
    <x v="349"/>
    <x v="9"/>
    <n v="23"/>
  </r>
  <r>
    <x v="2"/>
    <x v="16"/>
    <x v="350"/>
    <x v="9"/>
    <n v="30"/>
  </r>
  <r>
    <x v="2"/>
    <x v="16"/>
    <x v="351"/>
    <x v="9"/>
    <n v="40"/>
  </r>
  <r>
    <x v="2"/>
    <x v="16"/>
    <x v="352"/>
    <x v="9"/>
    <n v="14"/>
  </r>
  <r>
    <x v="2"/>
    <x v="16"/>
    <x v="353"/>
    <x v="9"/>
    <n v="12"/>
  </r>
  <r>
    <x v="2"/>
    <x v="16"/>
    <x v="354"/>
    <x v="9"/>
    <n v="22"/>
  </r>
  <r>
    <x v="2"/>
    <x v="16"/>
    <x v="355"/>
    <x v="9"/>
    <n v="30"/>
  </r>
  <r>
    <x v="2"/>
    <x v="16"/>
    <x v="356"/>
    <x v="9"/>
    <n v="39"/>
  </r>
  <r>
    <x v="2"/>
    <x v="16"/>
    <x v="357"/>
    <x v="9"/>
    <n v="28"/>
  </r>
  <r>
    <x v="2"/>
    <x v="16"/>
    <x v="358"/>
    <x v="9"/>
    <n v="21"/>
  </r>
  <r>
    <x v="2"/>
    <x v="16"/>
    <x v="359"/>
    <x v="9"/>
    <n v="43"/>
  </r>
  <r>
    <x v="2"/>
    <x v="16"/>
    <x v="360"/>
    <x v="9"/>
    <n v="25"/>
  </r>
  <r>
    <x v="2"/>
    <x v="16"/>
    <x v="361"/>
    <x v="9"/>
    <n v="28"/>
  </r>
  <r>
    <x v="2"/>
    <x v="16"/>
    <x v="362"/>
    <x v="9"/>
    <n v="74"/>
  </r>
  <r>
    <x v="2"/>
    <x v="16"/>
    <x v="363"/>
    <x v="9"/>
    <n v="87"/>
  </r>
  <r>
    <x v="2"/>
    <x v="16"/>
    <x v="364"/>
    <x v="9"/>
    <n v="40"/>
  </r>
  <r>
    <x v="2"/>
    <x v="16"/>
    <x v="386"/>
    <x v="9"/>
    <n v="3"/>
  </r>
  <r>
    <x v="2"/>
    <x v="16"/>
    <x v="365"/>
    <x v="9"/>
    <n v="37"/>
  </r>
  <r>
    <x v="2"/>
    <x v="16"/>
    <x v="366"/>
    <x v="9"/>
    <n v="53"/>
  </r>
  <r>
    <x v="2"/>
    <x v="16"/>
    <x v="367"/>
    <x v="9"/>
    <n v="21"/>
  </r>
  <r>
    <x v="2"/>
    <x v="16"/>
    <x v="368"/>
    <x v="9"/>
    <n v="43"/>
  </r>
  <r>
    <x v="2"/>
    <x v="16"/>
    <x v="369"/>
    <x v="9"/>
    <n v="33"/>
  </r>
  <r>
    <x v="2"/>
    <x v="16"/>
    <x v="370"/>
    <x v="9"/>
    <n v="29"/>
  </r>
  <r>
    <x v="2"/>
    <x v="16"/>
    <x v="371"/>
    <x v="9"/>
    <n v="19"/>
  </r>
  <r>
    <x v="2"/>
    <x v="16"/>
    <x v="372"/>
    <x v="9"/>
    <n v="32"/>
  </r>
  <r>
    <x v="2"/>
    <x v="16"/>
    <x v="373"/>
    <x v="9"/>
    <n v="14"/>
  </r>
  <r>
    <x v="2"/>
    <x v="16"/>
    <x v="387"/>
    <x v="9"/>
    <n v="18"/>
  </r>
  <r>
    <x v="2"/>
    <x v="16"/>
    <x v="374"/>
    <x v="9"/>
    <n v="14"/>
  </r>
  <r>
    <x v="2"/>
    <x v="16"/>
    <x v="375"/>
    <x v="9"/>
    <n v="12"/>
  </r>
  <r>
    <x v="2"/>
    <x v="16"/>
    <x v="376"/>
    <x v="9"/>
    <n v="18"/>
  </r>
  <r>
    <x v="2"/>
    <x v="16"/>
    <x v="377"/>
    <x v="9"/>
    <n v="20"/>
  </r>
  <r>
    <x v="2"/>
    <x v="16"/>
    <x v="388"/>
    <x v="9"/>
    <n v="12"/>
  </r>
  <r>
    <x v="2"/>
    <x v="16"/>
    <x v="389"/>
    <x v="9"/>
    <n v="1"/>
  </r>
  <r>
    <x v="2"/>
    <x v="16"/>
    <x v="378"/>
    <x v="9"/>
    <n v="23"/>
  </r>
  <r>
    <x v="2"/>
    <x v="16"/>
    <x v="379"/>
    <x v="9"/>
    <n v="127"/>
  </r>
  <r>
    <x v="2"/>
    <x v="16"/>
    <x v="380"/>
    <x v="9"/>
    <n v="45"/>
  </r>
  <r>
    <x v="2"/>
    <x v="16"/>
    <x v="381"/>
    <x v="9"/>
    <n v="74"/>
  </r>
  <r>
    <x v="2"/>
    <x v="16"/>
    <x v="382"/>
    <x v="9"/>
    <n v="36"/>
  </r>
  <r>
    <x v="2"/>
    <x v="16"/>
    <x v="383"/>
    <x v="9"/>
    <n v="26"/>
  </r>
  <r>
    <x v="2"/>
    <x v="16"/>
    <x v="384"/>
    <x v="9"/>
    <n v="64"/>
  </r>
  <r>
    <x v="2"/>
    <x v="16"/>
    <x v="385"/>
    <x v="9"/>
    <n v="47"/>
  </r>
  <r>
    <x v="2"/>
    <x v="16"/>
    <x v="390"/>
    <x v="9"/>
    <n v="2"/>
  </r>
  <r>
    <x v="2"/>
    <x v="16"/>
    <x v="347"/>
    <x v="10"/>
    <n v="8"/>
  </r>
  <r>
    <x v="2"/>
    <x v="16"/>
    <x v="348"/>
    <x v="10"/>
    <n v="2"/>
  </r>
  <r>
    <x v="2"/>
    <x v="16"/>
    <x v="349"/>
    <x v="10"/>
    <n v="1"/>
  </r>
  <r>
    <x v="2"/>
    <x v="16"/>
    <x v="351"/>
    <x v="10"/>
    <n v="5"/>
  </r>
  <r>
    <x v="2"/>
    <x v="16"/>
    <x v="354"/>
    <x v="10"/>
    <n v="1"/>
  </r>
  <r>
    <x v="2"/>
    <x v="16"/>
    <x v="356"/>
    <x v="10"/>
    <n v="1"/>
  </r>
  <r>
    <x v="2"/>
    <x v="16"/>
    <x v="357"/>
    <x v="10"/>
    <n v="3"/>
  </r>
  <r>
    <x v="2"/>
    <x v="16"/>
    <x v="360"/>
    <x v="10"/>
    <n v="2"/>
  </r>
  <r>
    <x v="2"/>
    <x v="16"/>
    <x v="361"/>
    <x v="10"/>
    <n v="2"/>
  </r>
  <r>
    <x v="2"/>
    <x v="16"/>
    <x v="363"/>
    <x v="10"/>
    <n v="6"/>
  </r>
  <r>
    <x v="2"/>
    <x v="16"/>
    <x v="365"/>
    <x v="10"/>
    <n v="1"/>
  </r>
  <r>
    <x v="2"/>
    <x v="16"/>
    <x v="366"/>
    <x v="10"/>
    <n v="2"/>
  </r>
  <r>
    <x v="2"/>
    <x v="16"/>
    <x v="367"/>
    <x v="10"/>
    <n v="1"/>
  </r>
  <r>
    <x v="2"/>
    <x v="16"/>
    <x v="368"/>
    <x v="10"/>
    <n v="1"/>
  </r>
  <r>
    <x v="2"/>
    <x v="16"/>
    <x v="369"/>
    <x v="10"/>
    <n v="1"/>
  </r>
  <r>
    <x v="2"/>
    <x v="16"/>
    <x v="370"/>
    <x v="10"/>
    <n v="11"/>
  </r>
  <r>
    <x v="2"/>
    <x v="16"/>
    <x v="371"/>
    <x v="10"/>
    <n v="3"/>
  </r>
  <r>
    <x v="2"/>
    <x v="16"/>
    <x v="372"/>
    <x v="10"/>
    <n v="9"/>
  </r>
  <r>
    <x v="2"/>
    <x v="16"/>
    <x v="373"/>
    <x v="10"/>
    <n v="1"/>
  </r>
  <r>
    <x v="2"/>
    <x v="16"/>
    <x v="374"/>
    <x v="10"/>
    <n v="1"/>
  </r>
  <r>
    <x v="2"/>
    <x v="16"/>
    <x v="375"/>
    <x v="10"/>
    <n v="1"/>
  </r>
  <r>
    <x v="2"/>
    <x v="16"/>
    <x v="379"/>
    <x v="10"/>
    <n v="4"/>
  </r>
  <r>
    <x v="2"/>
    <x v="16"/>
    <x v="380"/>
    <x v="10"/>
    <n v="1"/>
  </r>
  <r>
    <x v="2"/>
    <x v="16"/>
    <x v="381"/>
    <x v="10"/>
    <n v="4"/>
  </r>
  <r>
    <x v="2"/>
    <x v="16"/>
    <x v="382"/>
    <x v="10"/>
    <n v="6"/>
  </r>
  <r>
    <x v="2"/>
    <x v="16"/>
    <x v="383"/>
    <x v="10"/>
    <n v="2"/>
  </r>
  <r>
    <x v="2"/>
    <x v="16"/>
    <x v="384"/>
    <x v="10"/>
    <n v="3"/>
  </r>
  <r>
    <x v="2"/>
    <x v="16"/>
    <x v="385"/>
    <x v="10"/>
    <n v="5"/>
  </r>
  <r>
    <x v="2"/>
    <x v="16"/>
    <x v="347"/>
    <x v="12"/>
    <n v="132"/>
  </r>
  <r>
    <x v="2"/>
    <x v="16"/>
    <x v="348"/>
    <x v="12"/>
    <n v="25"/>
  </r>
  <r>
    <x v="2"/>
    <x v="16"/>
    <x v="349"/>
    <x v="12"/>
    <n v="84"/>
  </r>
  <r>
    <x v="2"/>
    <x v="16"/>
    <x v="350"/>
    <x v="12"/>
    <n v="134"/>
  </r>
  <r>
    <x v="2"/>
    <x v="16"/>
    <x v="351"/>
    <x v="12"/>
    <n v="153"/>
  </r>
  <r>
    <x v="2"/>
    <x v="16"/>
    <x v="352"/>
    <x v="12"/>
    <n v="77"/>
  </r>
  <r>
    <x v="2"/>
    <x v="16"/>
    <x v="353"/>
    <x v="12"/>
    <n v="38"/>
  </r>
  <r>
    <x v="2"/>
    <x v="16"/>
    <x v="354"/>
    <x v="12"/>
    <n v="30"/>
  </r>
  <r>
    <x v="2"/>
    <x v="16"/>
    <x v="355"/>
    <x v="12"/>
    <n v="104"/>
  </r>
  <r>
    <x v="2"/>
    <x v="16"/>
    <x v="356"/>
    <x v="12"/>
    <n v="103"/>
  </r>
  <r>
    <x v="2"/>
    <x v="16"/>
    <x v="357"/>
    <x v="12"/>
    <n v="151"/>
  </r>
  <r>
    <x v="2"/>
    <x v="16"/>
    <x v="358"/>
    <x v="12"/>
    <n v="49"/>
  </r>
  <r>
    <x v="2"/>
    <x v="16"/>
    <x v="359"/>
    <x v="12"/>
    <n v="112"/>
  </r>
  <r>
    <x v="2"/>
    <x v="16"/>
    <x v="360"/>
    <x v="12"/>
    <n v="82"/>
  </r>
  <r>
    <x v="2"/>
    <x v="16"/>
    <x v="361"/>
    <x v="12"/>
    <n v="75"/>
  </r>
  <r>
    <x v="2"/>
    <x v="16"/>
    <x v="362"/>
    <x v="12"/>
    <n v="141"/>
  </r>
  <r>
    <x v="2"/>
    <x v="16"/>
    <x v="363"/>
    <x v="12"/>
    <n v="182"/>
  </r>
  <r>
    <x v="2"/>
    <x v="16"/>
    <x v="364"/>
    <x v="12"/>
    <n v="55"/>
  </r>
  <r>
    <x v="2"/>
    <x v="16"/>
    <x v="386"/>
    <x v="12"/>
    <n v="3"/>
  </r>
  <r>
    <x v="2"/>
    <x v="16"/>
    <x v="365"/>
    <x v="12"/>
    <n v="62"/>
  </r>
  <r>
    <x v="2"/>
    <x v="16"/>
    <x v="366"/>
    <x v="12"/>
    <n v="92"/>
  </r>
  <r>
    <x v="2"/>
    <x v="16"/>
    <x v="367"/>
    <x v="12"/>
    <n v="48"/>
  </r>
  <r>
    <x v="2"/>
    <x v="16"/>
    <x v="368"/>
    <x v="12"/>
    <n v="79"/>
  </r>
  <r>
    <x v="2"/>
    <x v="16"/>
    <x v="369"/>
    <x v="12"/>
    <n v="59"/>
  </r>
  <r>
    <x v="2"/>
    <x v="16"/>
    <x v="370"/>
    <x v="12"/>
    <n v="79"/>
  </r>
  <r>
    <x v="2"/>
    <x v="16"/>
    <x v="371"/>
    <x v="12"/>
    <n v="26"/>
  </r>
  <r>
    <x v="2"/>
    <x v="16"/>
    <x v="372"/>
    <x v="12"/>
    <n v="125"/>
  </r>
  <r>
    <x v="2"/>
    <x v="16"/>
    <x v="373"/>
    <x v="12"/>
    <n v="32"/>
  </r>
  <r>
    <x v="2"/>
    <x v="16"/>
    <x v="387"/>
    <x v="12"/>
    <n v="19"/>
  </r>
  <r>
    <x v="2"/>
    <x v="16"/>
    <x v="374"/>
    <x v="12"/>
    <n v="29"/>
  </r>
  <r>
    <x v="2"/>
    <x v="16"/>
    <x v="375"/>
    <x v="12"/>
    <n v="24"/>
  </r>
  <r>
    <x v="2"/>
    <x v="16"/>
    <x v="376"/>
    <x v="12"/>
    <n v="33"/>
  </r>
  <r>
    <x v="2"/>
    <x v="16"/>
    <x v="377"/>
    <x v="12"/>
    <n v="53"/>
  </r>
  <r>
    <x v="2"/>
    <x v="16"/>
    <x v="388"/>
    <x v="12"/>
    <n v="12"/>
  </r>
  <r>
    <x v="2"/>
    <x v="16"/>
    <x v="389"/>
    <x v="12"/>
    <n v="1"/>
  </r>
  <r>
    <x v="2"/>
    <x v="16"/>
    <x v="378"/>
    <x v="12"/>
    <n v="26"/>
  </r>
  <r>
    <x v="2"/>
    <x v="16"/>
    <x v="379"/>
    <x v="12"/>
    <n v="199"/>
  </r>
  <r>
    <x v="2"/>
    <x v="16"/>
    <x v="380"/>
    <x v="12"/>
    <n v="57"/>
  </r>
  <r>
    <x v="2"/>
    <x v="16"/>
    <x v="381"/>
    <x v="12"/>
    <n v="113"/>
  </r>
  <r>
    <x v="2"/>
    <x v="16"/>
    <x v="382"/>
    <x v="12"/>
    <n v="58"/>
  </r>
  <r>
    <x v="2"/>
    <x v="16"/>
    <x v="383"/>
    <x v="12"/>
    <n v="35"/>
  </r>
  <r>
    <x v="2"/>
    <x v="16"/>
    <x v="384"/>
    <x v="12"/>
    <n v="110"/>
  </r>
  <r>
    <x v="2"/>
    <x v="16"/>
    <x v="385"/>
    <x v="12"/>
    <n v="76"/>
  </r>
  <r>
    <x v="2"/>
    <x v="16"/>
    <x v="390"/>
    <x v="12"/>
    <n v="2"/>
  </r>
  <r>
    <x v="2"/>
    <x v="16"/>
    <x v="347"/>
    <x v="13"/>
    <n v="12"/>
  </r>
  <r>
    <x v="2"/>
    <x v="16"/>
    <x v="348"/>
    <x v="13"/>
    <n v="2"/>
  </r>
  <r>
    <x v="2"/>
    <x v="16"/>
    <x v="350"/>
    <x v="13"/>
    <n v="3"/>
  </r>
  <r>
    <x v="2"/>
    <x v="16"/>
    <x v="351"/>
    <x v="13"/>
    <n v="2"/>
  </r>
  <r>
    <x v="2"/>
    <x v="16"/>
    <x v="352"/>
    <x v="13"/>
    <n v="1"/>
  </r>
  <r>
    <x v="2"/>
    <x v="16"/>
    <x v="353"/>
    <x v="13"/>
    <n v="1"/>
  </r>
  <r>
    <x v="2"/>
    <x v="16"/>
    <x v="355"/>
    <x v="13"/>
    <n v="2"/>
  </r>
  <r>
    <x v="2"/>
    <x v="16"/>
    <x v="356"/>
    <x v="13"/>
    <n v="1"/>
  </r>
  <r>
    <x v="2"/>
    <x v="16"/>
    <x v="358"/>
    <x v="13"/>
    <n v="2"/>
  </r>
  <r>
    <x v="2"/>
    <x v="16"/>
    <x v="359"/>
    <x v="13"/>
    <n v="1"/>
  </r>
  <r>
    <x v="2"/>
    <x v="16"/>
    <x v="360"/>
    <x v="13"/>
    <n v="1"/>
  </r>
  <r>
    <x v="2"/>
    <x v="16"/>
    <x v="361"/>
    <x v="13"/>
    <n v="1"/>
  </r>
  <r>
    <x v="2"/>
    <x v="16"/>
    <x v="362"/>
    <x v="13"/>
    <n v="1"/>
  </r>
  <r>
    <x v="2"/>
    <x v="16"/>
    <x v="363"/>
    <x v="13"/>
    <n v="1"/>
  </r>
  <r>
    <x v="2"/>
    <x v="16"/>
    <x v="366"/>
    <x v="13"/>
    <n v="3"/>
  </r>
  <r>
    <x v="2"/>
    <x v="16"/>
    <x v="367"/>
    <x v="13"/>
    <n v="1"/>
  </r>
  <r>
    <x v="2"/>
    <x v="16"/>
    <x v="368"/>
    <x v="13"/>
    <n v="5"/>
  </r>
  <r>
    <x v="2"/>
    <x v="16"/>
    <x v="370"/>
    <x v="13"/>
    <n v="6"/>
  </r>
  <r>
    <x v="2"/>
    <x v="16"/>
    <x v="371"/>
    <x v="13"/>
    <n v="1"/>
  </r>
  <r>
    <x v="2"/>
    <x v="16"/>
    <x v="372"/>
    <x v="13"/>
    <n v="7"/>
  </r>
  <r>
    <x v="2"/>
    <x v="16"/>
    <x v="373"/>
    <x v="13"/>
    <n v="1"/>
  </r>
  <r>
    <x v="2"/>
    <x v="16"/>
    <x v="374"/>
    <x v="13"/>
    <n v="2"/>
  </r>
  <r>
    <x v="2"/>
    <x v="16"/>
    <x v="375"/>
    <x v="13"/>
    <n v="1"/>
  </r>
  <r>
    <x v="2"/>
    <x v="16"/>
    <x v="376"/>
    <x v="13"/>
    <n v="1"/>
  </r>
  <r>
    <x v="2"/>
    <x v="16"/>
    <x v="377"/>
    <x v="13"/>
    <n v="1"/>
  </r>
  <r>
    <x v="2"/>
    <x v="16"/>
    <x v="379"/>
    <x v="13"/>
    <n v="5"/>
  </r>
  <r>
    <x v="2"/>
    <x v="16"/>
    <x v="380"/>
    <x v="13"/>
    <n v="1"/>
  </r>
  <r>
    <x v="2"/>
    <x v="16"/>
    <x v="381"/>
    <x v="13"/>
    <n v="3"/>
  </r>
  <r>
    <x v="2"/>
    <x v="16"/>
    <x v="382"/>
    <x v="13"/>
    <n v="3"/>
  </r>
  <r>
    <x v="2"/>
    <x v="16"/>
    <x v="384"/>
    <x v="13"/>
    <n v="4"/>
  </r>
  <r>
    <x v="2"/>
    <x v="16"/>
    <x v="347"/>
    <x v="14"/>
    <n v="6"/>
  </r>
  <r>
    <x v="2"/>
    <x v="16"/>
    <x v="349"/>
    <x v="14"/>
    <n v="1"/>
  </r>
  <r>
    <x v="2"/>
    <x v="16"/>
    <x v="350"/>
    <x v="14"/>
    <n v="17"/>
  </r>
  <r>
    <x v="2"/>
    <x v="16"/>
    <x v="351"/>
    <x v="14"/>
    <n v="2"/>
  </r>
  <r>
    <x v="2"/>
    <x v="16"/>
    <x v="352"/>
    <x v="14"/>
    <n v="1"/>
  </r>
  <r>
    <x v="2"/>
    <x v="16"/>
    <x v="355"/>
    <x v="14"/>
    <n v="4"/>
  </r>
  <r>
    <x v="2"/>
    <x v="16"/>
    <x v="357"/>
    <x v="14"/>
    <n v="2"/>
  </r>
  <r>
    <x v="2"/>
    <x v="16"/>
    <x v="360"/>
    <x v="14"/>
    <n v="1"/>
  </r>
  <r>
    <x v="2"/>
    <x v="16"/>
    <x v="361"/>
    <x v="14"/>
    <n v="1"/>
  </r>
  <r>
    <x v="2"/>
    <x v="16"/>
    <x v="363"/>
    <x v="14"/>
    <n v="1"/>
  </r>
  <r>
    <x v="2"/>
    <x v="16"/>
    <x v="364"/>
    <x v="14"/>
    <n v="1"/>
  </r>
  <r>
    <x v="2"/>
    <x v="16"/>
    <x v="386"/>
    <x v="14"/>
    <n v="1"/>
  </r>
  <r>
    <x v="2"/>
    <x v="16"/>
    <x v="365"/>
    <x v="14"/>
    <n v="1"/>
  </r>
  <r>
    <x v="2"/>
    <x v="16"/>
    <x v="366"/>
    <x v="14"/>
    <n v="1"/>
  </r>
  <r>
    <x v="2"/>
    <x v="16"/>
    <x v="368"/>
    <x v="14"/>
    <n v="2"/>
  </r>
  <r>
    <x v="2"/>
    <x v="16"/>
    <x v="369"/>
    <x v="14"/>
    <n v="1"/>
  </r>
  <r>
    <x v="2"/>
    <x v="16"/>
    <x v="370"/>
    <x v="14"/>
    <n v="2"/>
  </r>
  <r>
    <x v="2"/>
    <x v="16"/>
    <x v="374"/>
    <x v="14"/>
    <n v="1"/>
  </r>
  <r>
    <x v="2"/>
    <x v="16"/>
    <x v="376"/>
    <x v="14"/>
    <n v="1"/>
  </r>
  <r>
    <x v="2"/>
    <x v="16"/>
    <x v="379"/>
    <x v="14"/>
    <n v="5"/>
  </r>
  <r>
    <x v="2"/>
    <x v="16"/>
    <x v="384"/>
    <x v="14"/>
    <n v="2"/>
  </r>
  <r>
    <x v="2"/>
    <x v="16"/>
    <x v="347"/>
    <x v="15"/>
    <n v="73"/>
  </r>
  <r>
    <x v="2"/>
    <x v="16"/>
    <x v="348"/>
    <x v="15"/>
    <n v="21"/>
  </r>
  <r>
    <x v="2"/>
    <x v="16"/>
    <x v="349"/>
    <x v="15"/>
    <n v="10"/>
  </r>
  <r>
    <x v="2"/>
    <x v="16"/>
    <x v="350"/>
    <x v="15"/>
    <n v="39"/>
  </r>
  <r>
    <x v="2"/>
    <x v="16"/>
    <x v="351"/>
    <x v="15"/>
    <n v="27"/>
  </r>
  <r>
    <x v="2"/>
    <x v="16"/>
    <x v="352"/>
    <x v="15"/>
    <n v="38"/>
  </r>
  <r>
    <x v="2"/>
    <x v="16"/>
    <x v="353"/>
    <x v="15"/>
    <n v="7"/>
  </r>
  <r>
    <x v="2"/>
    <x v="16"/>
    <x v="354"/>
    <x v="15"/>
    <n v="9"/>
  </r>
  <r>
    <x v="2"/>
    <x v="16"/>
    <x v="355"/>
    <x v="15"/>
    <n v="34"/>
  </r>
  <r>
    <x v="2"/>
    <x v="16"/>
    <x v="356"/>
    <x v="15"/>
    <n v="10"/>
  </r>
  <r>
    <x v="2"/>
    <x v="16"/>
    <x v="357"/>
    <x v="15"/>
    <n v="22"/>
  </r>
  <r>
    <x v="2"/>
    <x v="16"/>
    <x v="358"/>
    <x v="15"/>
    <n v="20"/>
  </r>
  <r>
    <x v="2"/>
    <x v="16"/>
    <x v="359"/>
    <x v="15"/>
    <n v="20"/>
  </r>
  <r>
    <x v="2"/>
    <x v="16"/>
    <x v="360"/>
    <x v="15"/>
    <n v="27"/>
  </r>
  <r>
    <x v="2"/>
    <x v="16"/>
    <x v="361"/>
    <x v="15"/>
    <n v="20"/>
  </r>
  <r>
    <x v="2"/>
    <x v="16"/>
    <x v="362"/>
    <x v="15"/>
    <n v="32"/>
  </r>
  <r>
    <x v="2"/>
    <x v="16"/>
    <x v="363"/>
    <x v="15"/>
    <n v="40"/>
  </r>
  <r>
    <x v="2"/>
    <x v="16"/>
    <x v="364"/>
    <x v="15"/>
    <n v="12"/>
  </r>
  <r>
    <x v="2"/>
    <x v="16"/>
    <x v="386"/>
    <x v="15"/>
    <n v="3"/>
  </r>
  <r>
    <x v="2"/>
    <x v="16"/>
    <x v="365"/>
    <x v="15"/>
    <n v="19"/>
  </r>
  <r>
    <x v="2"/>
    <x v="16"/>
    <x v="366"/>
    <x v="15"/>
    <n v="26"/>
  </r>
  <r>
    <x v="2"/>
    <x v="16"/>
    <x v="367"/>
    <x v="15"/>
    <n v="18"/>
  </r>
  <r>
    <x v="2"/>
    <x v="16"/>
    <x v="368"/>
    <x v="15"/>
    <n v="40"/>
  </r>
  <r>
    <x v="2"/>
    <x v="16"/>
    <x v="369"/>
    <x v="15"/>
    <n v="31"/>
  </r>
  <r>
    <x v="2"/>
    <x v="16"/>
    <x v="370"/>
    <x v="15"/>
    <n v="26"/>
  </r>
  <r>
    <x v="2"/>
    <x v="16"/>
    <x v="371"/>
    <x v="15"/>
    <n v="7"/>
  </r>
  <r>
    <x v="2"/>
    <x v="16"/>
    <x v="372"/>
    <x v="15"/>
    <n v="62"/>
  </r>
  <r>
    <x v="2"/>
    <x v="16"/>
    <x v="373"/>
    <x v="15"/>
    <n v="12"/>
  </r>
  <r>
    <x v="2"/>
    <x v="16"/>
    <x v="387"/>
    <x v="15"/>
    <n v="5"/>
  </r>
  <r>
    <x v="2"/>
    <x v="16"/>
    <x v="374"/>
    <x v="15"/>
    <n v="10"/>
  </r>
  <r>
    <x v="2"/>
    <x v="16"/>
    <x v="375"/>
    <x v="15"/>
    <n v="9"/>
  </r>
  <r>
    <x v="2"/>
    <x v="16"/>
    <x v="376"/>
    <x v="15"/>
    <n v="13"/>
  </r>
  <r>
    <x v="2"/>
    <x v="16"/>
    <x v="377"/>
    <x v="15"/>
    <n v="26"/>
  </r>
  <r>
    <x v="2"/>
    <x v="16"/>
    <x v="378"/>
    <x v="15"/>
    <n v="6"/>
  </r>
  <r>
    <x v="2"/>
    <x v="16"/>
    <x v="379"/>
    <x v="15"/>
    <n v="48"/>
  </r>
  <r>
    <x v="2"/>
    <x v="16"/>
    <x v="380"/>
    <x v="15"/>
    <n v="11"/>
  </r>
  <r>
    <x v="2"/>
    <x v="16"/>
    <x v="381"/>
    <x v="15"/>
    <n v="33"/>
  </r>
  <r>
    <x v="2"/>
    <x v="16"/>
    <x v="382"/>
    <x v="15"/>
    <n v="11"/>
  </r>
  <r>
    <x v="2"/>
    <x v="16"/>
    <x v="383"/>
    <x v="15"/>
    <n v="6"/>
  </r>
  <r>
    <x v="2"/>
    <x v="16"/>
    <x v="384"/>
    <x v="15"/>
    <n v="44"/>
  </r>
  <r>
    <x v="2"/>
    <x v="16"/>
    <x v="385"/>
    <x v="15"/>
    <n v="26"/>
  </r>
  <r>
    <x v="2"/>
    <x v="16"/>
    <x v="347"/>
    <x v="16"/>
    <n v="10"/>
  </r>
  <r>
    <x v="2"/>
    <x v="16"/>
    <x v="348"/>
    <x v="16"/>
    <n v="3"/>
  </r>
  <r>
    <x v="2"/>
    <x v="16"/>
    <x v="349"/>
    <x v="16"/>
    <n v="1"/>
  </r>
  <r>
    <x v="2"/>
    <x v="16"/>
    <x v="350"/>
    <x v="16"/>
    <n v="3"/>
  </r>
  <r>
    <x v="2"/>
    <x v="16"/>
    <x v="351"/>
    <x v="16"/>
    <n v="9"/>
  </r>
  <r>
    <x v="2"/>
    <x v="16"/>
    <x v="352"/>
    <x v="16"/>
    <n v="3"/>
  </r>
  <r>
    <x v="2"/>
    <x v="16"/>
    <x v="353"/>
    <x v="16"/>
    <n v="1"/>
  </r>
  <r>
    <x v="2"/>
    <x v="16"/>
    <x v="354"/>
    <x v="16"/>
    <n v="2"/>
  </r>
  <r>
    <x v="2"/>
    <x v="16"/>
    <x v="355"/>
    <x v="16"/>
    <n v="10"/>
  </r>
  <r>
    <x v="2"/>
    <x v="16"/>
    <x v="356"/>
    <x v="16"/>
    <n v="3"/>
  </r>
  <r>
    <x v="2"/>
    <x v="16"/>
    <x v="357"/>
    <x v="16"/>
    <n v="8"/>
  </r>
  <r>
    <x v="2"/>
    <x v="16"/>
    <x v="359"/>
    <x v="16"/>
    <n v="6"/>
  </r>
  <r>
    <x v="2"/>
    <x v="16"/>
    <x v="360"/>
    <x v="16"/>
    <n v="3"/>
  </r>
  <r>
    <x v="2"/>
    <x v="16"/>
    <x v="361"/>
    <x v="16"/>
    <n v="6"/>
  </r>
  <r>
    <x v="2"/>
    <x v="16"/>
    <x v="362"/>
    <x v="16"/>
    <n v="6"/>
  </r>
  <r>
    <x v="2"/>
    <x v="16"/>
    <x v="363"/>
    <x v="16"/>
    <n v="18"/>
  </r>
  <r>
    <x v="2"/>
    <x v="16"/>
    <x v="364"/>
    <x v="16"/>
    <n v="1"/>
  </r>
  <r>
    <x v="2"/>
    <x v="16"/>
    <x v="365"/>
    <x v="16"/>
    <n v="10"/>
  </r>
  <r>
    <x v="2"/>
    <x v="16"/>
    <x v="366"/>
    <x v="16"/>
    <n v="6"/>
  </r>
  <r>
    <x v="2"/>
    <x v="16"/>
    <x v="367"/>
    <x v="16"/>
    <n v="4"/>
  </r>
  <r>
    <x v="2"/>
    <x v="16"/>
    <x v="368"/>
    <x v="16"/>
    <n v="4"/>
  </r>
  <r>
    <x v="2"/>
    <x v="16"/>
    <x v="369"/>
    <x v="16"/>
    <n v="6"/>
  </r>
  <r>
    <x v="2"/>
    <x v="16"/>
    <x v="370"/>
    <x v="16"/>
    <n v="3"/>
  </r>
  <r>
    <x v="2"/>
    <x v="16"/>
    <x v="371"/>
    <x v="16"/>
    <n v="3"/>
  </r>
  <r>
    <x v="2"/>
    <x v="16"/>
    <x v="372"/>
    <x v="16"/>
    <n v="11"/>
  </r>
  <r>
    <x v="2"/>
    <x v="16"/>
    <x v="373"/>
    <x v="16"/>
    <n v="1"/>
  </r>
  <r>
    <x v="2"/>
    <x v="16"/>
    <x v="387"/>
    <x v="16"/>
    <n v="2"/>
  </r>
  <r>
    <x v="2"/>
    <x v="16"/>
    <x v="374"/>
    <x v="16"/>
    <n v="4"/>
  </r>
  <r>
    <x v="2"/>
    <x v="16"/>
    <x v="375"/>
    <x v="16"/>
    <n v="4"/>
  </r>
  <r>
    <x v="2"/>
    <x v="16"/>
    <x v="376"/>
    <x v="16"/>
    <n v="4"/>
  </r>
  <r>
    <x v="2"/>
    <x v="16"/>
    <x v="377"/>
    <x v="16"/>
    <n v="1"/>
  </r>
  <r>
    <x v="2"/>
    <x v="16"/>
    <x v="378"/>
    <x v="16"/>
    <n v="1"/>
  </r>
  <r>
    <x v="2"/>
    <x v="16"/>
    <x v="379"/>
    <x v="16"/>
    <n v="13"/>
  </r>
  <r>
    <x v="2"/>
    <x v="16"/>
    <x v="380"/>
    <x v="16"/>
    <n v="2"/>
  </r>
  <r>
    <x v="2"/>
    <x v="16"/>
    <x v="381"/>
    <x v="16"/>
    <n v="8"/>
  </r>
  <r>
    <x v="2"/>
    <x v="16"/>
    <x v="382"/>
    <x v="16"/>
    <n v="5"/>
  </r>
  <r>
    <x v="2"/>
    <x v="16"/>
    <x v="384"/>
    <x v="16"/>
    <n v="9"/>
  </r>
  <r>
    <x v="2"/>
    <x v="16"/>
    <x v="385"/>
    <x v="16"/>
    <n v="6"/>
  </r>
  <r>
    <x v="2"/>
    <x v="16"/>
    <x v="347"/>
    <x v="33"/>
    <n v="7"/>
  </r>
  <r>
    <x v="2"/>
    <x v="16"/>
    <x v="348"/>
    <x v="33"/>
    <n v="1"/>
  </r>
  <r>
    <x v="2"/>
    <x v="16"/>
    <x v="349"/>
    <x v="33"/>
    <n v="3"/>
  </r>
  <r>
    <x v="2"/>
    <x v="16"/>
    <x v="350"/>
    <x v="33"/>
    <n v="2"/>
  </r>
  <r>
    <x v="2"/>
    <x v="16"/>
    <x v="351"/>
    <x v="33"/>
    <n v="7"/>
  </r>
  <r>
    <x v="2"/>
    <x v="16"/>
    <x v="353"/>
    <x v="33"/>
    <n v="4"/>
  </r>
  <r>
    <x v="2"/>
    <x v="16"/>
    <x v="355"/>
    <x v="33"/>
    <n v="6"/>
  </r>
  <r>
    <x v="2"/>
    <x v="16"/>
    <x v="356"/>
    <x v="33"/>
    <n v="6"/>
  </r>
  <r>
    <x v="2"/>
    <x v="16"/>
    <x v="357"/>
    <x v="33"/>
    <n v="4"/>
  </r>
  <r>
    <x v="2"/>
    <x v="16"/>
    <x v="359"/>
    <x v="33"/>
    <n v="4"/>
  </r>
  <r>
    <x v="2"/>
    <x v="16"/>
    <x v="360"/>
    <x v="33"/>
    <n v="2"/>
  </r>
  <r>
    <x v="2"/>
    <x v="16"/>
    <x v="361"/>
    <x v="33"/>
    <n v="5"/>
  </r>
  <r>
    <x v="2"/>
    <x v="16"/>
    <x v="362"/>
    <x v="33"/>
    <n v="3"/>
  </r>
  <r>
    <x v="2"/>
    <x v="16"/>
    <x v="363"/>
    <x v="33"/>
    <n v="8"/>
  </r>
  <r>
    <x v="2"/>
    <x v="16"/>
    <x v="365"/>
    <x v="33"/>
    <n v="1"/>
  </r>
  <r>
    <x v="2"/>
    <x v="16"/>
    <x v="369"/>
    <x v="33"/>
    <n v="3"/>
  </r>
  <r>
    <x v="2"/>
    <x v="16"/>
    <x v="370"/>
    <x v="33"/>
    <n v="2"/>
  </r>
  <r>
    <x v="2"/>
    <x v="16"/>
    <x v="372"/>
    <x v="33"/>
    <n v="6"/>
  </r>
  <r>
    <x v="2"/>
    <x v="16"/>
    <x v="373"/>
    <x v="33"/>
    <n v="2"/>
  </r>
  <r>
    <x v="2"/>
    <x v="16"/>
    <x v="375"/>
    <x v="33"/>
    <n v="1"/>
  </r>
  <r>
    <x v="2"/>
    <x v="16"/>
    <x v="376"/>
    <x v="33"/>
    <n v="2"/>
  </r>
  <r>
    <x v="2"/>
    <x v="16"/>
    <x v="379"/>
    <x v="33"/>
    <n v="10"/>
  </r>
  <r>
    <x v="2"/>
    <x v="16"/>
    <x v="380"/>
    <x v="33"/>
    <n v="1"/>
  </r>
  <r>
    <x v="2"/>
    <x v="16"/>
    <x v="383"/>
    <x v="33"/>
    <n v="2"/>
  </r>
  <r>
    <x v="2"/>
    <x v="16"/>
    <x v="384"/>
    <x v="33"/>
    <n v="3"/>
  </r>
  <r>
    <x v="2"/>
    <x v="16"/>
    <x v="385"/>
    <x v="33"/>
    <n v="1"/>
  </r>
  <r>
    <x v="2"/>
    <x v="16"/>
    <x v="347"/>
    <x v="34"/>
    <n v="2"/>
  </r>
  <r>
    <x v="2"/>
    <x v="16"/>
    <x v="349"/>
    <x v="34"/>
    <n v="1"/>
  </r>
  <r>
    <x v="2"/>
    <x v="16"/>
    <x v="350"/>
    <x v="34"/>
    <n v="4"/>
  </r>
  <r>
    <x v="2"/>
    <x v="16"/>
    <x v="351"/>
    <x v="34"/>
    <n v="2"/>
  </r>
  <r>
    <x v="2"/>
    <x v="16"/>
    <x v="352"/>
    <x v="34"/>
    <n v="1"/>
  </r>
  <r>
    <x v="2"/>
    <x v="16"/>
    <x v="353"/>
    <x v="34"/>
    <n v="1"/>
  </r>
  <r>
    <x v="2"/>
    <x v="16"/>
    <x v="355"/>
    <x v="34"/>
    <n v="2"/>
  </r>
  <r>
    <x v="2"/>
    <x v="16"/>
    <x v="356"/>
    <x v="34"/>
    <n v="2"/>
  </r>
  <r>
    <x v="2"/>
    <x v="16"/>
    <x v="357"/>
    <x v="34"/>
    <n v="1"/>
  </r>
  <r>
    <x v="2"/>
    <x v="16"/>
    <x v="360"/>
    <x v="34"/>
    <n v="1"/>
  </r>
  <r>
    <x v="2"/>
    <x v="16"/>
    <x v="361"/>
    <x v="34"/>
    <n v="3"/>
  </r>
  <r>
    <x v="2"/>
    <x v="16"/>
    <x v="362"/>
    <x v="34"/>
    <n v="2"/>
  </r>
  <r>
    <x v="2"/>
    <x v="16"/>
    <x v="363"/>
    <x v="34"/>
    <n v="2"/>
  </r>
  <r>
    <x v="2"/>
    <x v="16"/>
    <x v="369"/>
    <x v="34"/>
    <n v="3"/>
  </r>
  <r>
    <x v="2"/>
    <x v="16"/>
    <x v="370"/>
    <x v="34"/>
    <n v="1"/>
  </r>
  <r>
    <x v="2"/>
    <x v="16"/>
    <x v="372"/>
    <x v="34"/>
    <n v="2"/>
  </r>
  <r>
    <x v="2"/>
    <x v="16"/>
    <x v="373"/>
    <x v="34"/>
    <n v="1"/>
  </r>
  <r>
    <x v="2"/>
    <x v="16"/>
    <x v="375"/>
    <x v="34"/>
    <n v="1"/>
  </r>
  <r>
    <x v="2"/>
    <x v="16"/>
    <x v="379"/>
    <x v="34"/>
    <n v="3"/>
  </r>
  <r>
    <x v="2"/>
    <x v="16"/>
    <x v="380"/>
    <x v="34"/>
    <n v="1"/>
  </r>
  <r>
    <x v="2"/>
    <x v="16"/>
    <x v="384"/>
    <x v="34"/>
    <n v="1"/>
  </r>
  <r>
    <x v="2"/>
    <x v="16"/>
    <x v="385"/>
    <x v="34"/>
    <n v="1"/>
  </r>
  <r>
    <x v="2"/>
    <x v="16"/>
    <x v="351"/>
    <x v="35"/>
    <n v="1"/>
  </r>
  <r>
    <x v="2"/>
    <x v="16"/>
    <x v="355"/>
    <x v="35"/>
    <n v="1"/>
  </r>
  <r>
    <x v="2"/>
    <x v="16"/>
    <x v="356"/>
    <x v="35"/>
    <n v="1"/>
  </r>
  <r>
    <x v="2"/>
    <x v="16"/>
    <x v="357"/>
    <x v="35"/>
    <n v="1"/>
  </r>
  <r>
    <x v="2"/>
    <x v="16"/>
    <x v="359"/>
    <x v="35"/>
    <n v="1"/>
  </r>
  <r>
    <x v="2"/>
    <x v="16"/>
    <x v="363"/>
    <x v="35"/>
    <n v="2"/>
  </r>
  <r>
    <x v="2"/>
    <x v="16"/>
    <x v="369"/>
    <x v="35"/>
    <n v="1"/>
  </r>
  <r>
    <x v="2"/>
    <x v="16"/>
    <x v="372"/>
    <x v="35"/>
    <n v="1"/>
  </r>
  <r>
    <x v="2"/>
    <x v="16"/>
    <x v="373"/>
    <x v="35"/>
    <n v="1"/>
  </r>
  <r>
    <x v="2"/>
    <x v="16"/>
    <x v="376"/>
    <x v="35"/>
    <n v="2"/>
  </r>
  <r>
    <x v="2"/>
    <x v="16"/>
    <x v="379"/>
    <x v="35"/>
    <n v="1"/>
  </r>
  <r>
    <x v="2"/>
    <x v="16"/>
    <x v="347"/>
    <x v="36"/>
    <n v="1"/>
  </r>
  <r>
    <x v="2"/>
    <x v="16"/>
    <x v="355"/>
    <x v="36"/>
    <n v="1"/>
  </r>
  <r>
    <x v="2"/>
    <x v="16"/>
    <x v="357"/>
    <x v="36"/>
    <n v="1"/>
  </r>
  <r>
    <x v="2"/>
    <x v="16"/>
    <x v="359"/>
    <x v="36"/>
    <n v="2"/>
  </r>
  <r>
    <x v="2"/>
    <x v="16"/>
    <x v="361"/>
    <x v="36"/>
    <n v="3"/>
  </r>
  <r>
    <x v="2"/>
    <x v="16"/>
    <x v="363"/>
    <x v="36"/>
    <n v="1"/>
  </r>
  <r>
    <x v="2"/>
    <x v="16"/>
    <x v="347"/>
    <x v="32"/>
    <n v="907"/>
  </r>
  <r>
    <x v="2"/>
    <x v="16"/>
    <x v="351"/>
    <x v="32"/>
    <n v="21"/>
  </r>
  <r>
    <x v="2"/>
    <x v="16"/>
    <x v="358"/>
    <x v="32"/>
    <n v="76"/>
  </r>
  <r>
    <x v="2"/>
    <x v="16"/>
    <x v="359"/>
    <x v="32"/>
    <n v="74"/>
  </r>
  <r>
    <x v="2"/>
    <x v="16"/>
    <x v="368"/>
    <x v="32"/>
    <n v="756"/>
  </r>
  <r>
    <x v="2"/>
    <x v="16"/>
    <x v="374"/>
    <x v="32"/>
    <n v="531"/>
  </r>
  <r>
    <x v="2"/>
    <x v="16"/>
    <x v="379"/>
    <x v="32"/>
    <n v="1343"/>
  </r>
  <r>
    <x v="2"/>
    <x v="16"/>
    <x v="380"/>
    <x v="32"/>
    <n v="42"/>
  </r>
  <r>
    <x v="2"/>
    <x v="16"/>
    <x v="381"/>
    <x v="32"/>
    <n v="74"/>
  </r>
  <r>
    <x v="2"/>
    <x v="16"/>
    <x v="382"/>
    <x v="32"/>
    <n v="143"/>
  </r>
  <r>
    <x v="2"/>
    <x v="16"/>
    <x v="384"/>
    <x v="32"/>
    <n v="97"/>
  </r>
  <r>
    <x v="2"/>
    <x v="16"/>
    <x v="385"/>
    <x v="32"/>
    <n v="88"/>
  </r>
  <r>
    <x v="2"/>
    <x v="16"/>
    <x v="347"/>
    <x v="17"/>
    <n v="853"/>
  </r>
  <r>
    <x v="2"/>
    <x v="16"/>
    <x v="348"/>
    <x v="17"/>
    <n v="113"/>
  </r>
  <r>
    <x v="2"/>
    <x v="16"/>
    <x v="349"/>
    <x v="17"/>
    <n v="604"/>
  </r>
  <r>
    <x v="2"/>
    <x v="16"/>
    <x v="350"/>
    <x v="17"/>
    <n v="1727"/>
  </r>
  <r>
    <x v="2"/>
    <x v="16"/>
    <x v="351"/>
    <x v="17"/>
    <n v="1258"/>
  </r>
  <r>
    <x v="2"/>
    <x v="16"/>
    <x v="352"/>
    <x v="17"/>
    <n v="976"/>
  </r>
  <r>
    <x v="2"/>
    <x v="16"/>
    <x v="353"/>
    <x v="17"/>
    <n v="406"/>
  </r>
  <r>
    <x v="2"/>
    <x v="16"/>
    <x v="354"/>
    <x v="17"/>
    <n v="182"/>
  </r>
  <r>
    <x v="2"/>
    <x v="16"/>
    <x v="355"/>
    <x v="17"/>
    <n v="957"/>
  </r>
  <r>
    <x v="2"/>
    <x v="16"/>
    <x v="356"/>
    <x v="17"/>
    <n v="749"/>
  </r>
  <r>
    <x v="2"/>
    <x v="16"/>
    <x v="357"/>
    <x v="17"/>
    <n v="1000"/>
  </r>
  <r>
    <x v="2"/>
    <x v="16"/>
    <x v="358"/>
    <x v="17"/>
    <n v="294"/>
  </r>
  <r>
    <x v="2"/>
    <x v="16"/>
    <x v="359"/>
    <x v="17"/>
    <n v="692"/>
  </r>
  <r>
    <x v="2"/>
    <x v="16"/>
    <x v="360"/>
    <x v="17"/>
    <n v="713"/>
  </r>
  <r>
    <x v="2"/>
    <x v="16"/>
    <x v="361"/>
    <x v="17"/>
    <n v="596"/>
  </r>
  <r>
    <x v="2"/>
    <x v="16"/>
    <x v="362"/>
    <x v="17"/>
    <n v="842"/>
  </r>
  <r>
    <x v="2"/>
    <x v="16"/>
    <x v="363"/>
    <x v="17"/>
    <n v="712"/>
  </r>
  <r>
    <x v="2"/>
    <x v="16"/>
    <x v="364"/>
    <x v="17"/>
    <n v="223"/>
  </r>
  <r>
    <x v="2"/>
    <x v="16"/>
    <x v="365"/>
    <x v="17"/>
    <n v="316"/>
  </r>
  <r>
    <x v="2"/>
    <x v="16"/>
    <x v="366"/>
    <x v="17"/>
    <n v="509"/>
  </r>
  <r>
    <x v="2"/>
    <x v="16"/>
    <x v="367"/>
    <x v="17"/>
    <n v="201"/>
  </r>
  <r>
    <x v="2"/>
    <x v="16"/>
    <x v="368"/>
    <x v="17"/>
    <n v="287"/>
  </r>
  <r>
    <x v="2"/>
    <x v="16"/>
    <x v="369"/>
    <x v="17"/>
    <n v="224"/>
  </r>
  <r>
    <x v="2"/>
    <x v="16"/>
    <x v="370"/>
    <x v="17"/>
    <n v="465"/>
  </r>
  <r>
    <x v="2"/>
    <x v="16"/>
    <x v="371"/>
    <x v="17"/>
    <n v="47"/>
  </r>
  <r>
    <x v="2"/>
    <x v="16"/>
    <x v="372"/>
    <x v="17"/>
    <n v="1193"/>
  </r>
  <r>
    <x v="2"/>
    <x v="16"/>
    <x v="373"/>
    <x v="17"/>
    <n v="202"/>
  </r>
  <r>
    <x v="2"/>
    <x v="16"/>
    <x v="374"/>
    <x v="17"/>
    <n v="162"/>
  </r>
  <r>
    <x v="2"/>
    <x v="16"/>
    <x v="375"/>
    <x v="17"/>
    <n v="101"/>
  </r>
  <r>
    <x v="2"/>
    <x v="16"/>
    <x v="376"/>
    <x v="17"/>
    <n v="162"/>
  </r>
  <r>
    <x v="2"/>
    <x v="16"/>
    <x v="377"/>
    <x v="17"/>
    <n v="336"/>
  </r>
  <r>
    <x v="2"/>
    <x v="16"/>
    <x v="378"/>
    <x v="17"/>
    <n v="61"/>
  </r>
  <r>
    <x v="2"/>
    <x v="16"/>
    <x v="379"/>
    <x v="17"/>
    <n v="1057"/>
  </r>
  <r>
    <x v="2"/>
    <x v="16"/>
    <x v="380"/>
    <x v="17"/>
    <n v="229"/>
  </r>
  <r>
    <x v="2"/>
    <x v="16"/>
    <x v="381"/>
    <x v="17"/>
    <n v="432"/>
  </r>
  <r>
    <x v="2"/>
    <x v="16"/>
    <x v="382"/>
    <x v="17"/>
    <n v="252"/>
  </r>
  <r>
    <x v="2"/>
    <x v="16"/>
    <x v="383"/>
    <x v="17"/>
    <n v="96"/>
  </r>
  <r>
    <x v="2"/>
    <x v="16"/>
    <x v="384"/>
    <x v="17"/>
    <n v="542"/>
  </r>
  <r>
    <x v="2"/>
    <x v="16"/>
    <x v="385"/>
    <x v="17"/>
    <n v="376"/>
  </r>
  <r>
    <x v="2"/>
    <x v="16"/>
    <x v="347"/>
    <x v="18"/>
    <n v="887"/>
  </r>
  <r>
    <x v="2"/>
    <x v="16"/>
    <x v="349"/>
    <x v="18"/>
    <n v="2018"/>
  </r>
  <r>
    <x v="2"/>
    <x v="16"/>
    <x v="350"/>
    <x v="18"/>
    <n v="1074"/>
  </r>
  <r>
    <x v="2"/>
    <x v="16"/>
    <x v="351"/>
    <x v="18"/>
    <n v="3956"/>
  </r>
  <r>
    <x v="2"/>
    <x v="16"/>
    <x v="352"/>
    <x v="18"/>
    <n v="2944"/>
  </r>
  <r>
    <x v="2"/>
    <x v="16"/>
    <x v="355"/>
    <x v="18"/>
    <n v="2291"/>
  </r>
  <r>
    <x v="2"/>
    <x v="16"/>
    <x v="356"/>
    <x v="18"/>
    <n v="3618"/>
  </r>
  <r>
    <x v="2"/>
    <x v="16"/>
    <x v="357"/>
    <x v="18"/>
    <n v="2618"/>
  </r>
  <r>
    <x v="2"/>
    <x v="16"/>
    <x v="358"/>
    <x v="18"/>
    <n v="382"/>
  </r>
  <r>
    <x v="2"/>
    <x v="16"/>
    <x v="359"/>
    <x v="18"/>
    <n v="246"/>
  </r>
  <r>
    <x v="2"/>
    <x v="16"/>
    <x v="360"/>
    <x v="18"/>
    <n v="584"/>
  </r>
  <r>
    <x v="2"/>
    <x v="16"/>
    <x v="361"/>
    <x v="18"/>
    <n v="2266"/>
  </r>
  <r>
    <x v="2"/>
    <x v="16"/>
    <x v="362"/>
    <x v="18"/>
    <n v="1520"/>
  </r>
  <r>
    <x v="2"/>
    <x v="16"/>
    <x v="363"/>
    <x v="18"/>
    <n v="2604"/>
  </r>
  <r>
    <x v="2"/>
    <x v="16"/>
    <x v="364"/>
    <x v="18"/>
    <n v="135"/>
  </r>
  <r>
    <x v="2"/>
    <x v="16"/>
    <x v="366"/>
    <x v="18"/>
    <n v="3886"/>
  </r>
  <r>
    <x v="2"/>
    <x v="16"/>
    <x v="367"/>
    <x v="18"/>
    <n v="1282"/>
  </r>
  <r>
    <x v="2"/>
    <x v="16"/>
    <x v="368"/>
    <x v="18"/>
    <n v="599"/>
  </r>
  <r>
    <x v="2"/>
    <x v="16"/>
    <x v="369"/>
    <x v="18"/>
    <n v="750"/>
  </r>
  <r>
    <x v="2"/>
    <x v="16"/>
    <x v="370"/>
    <x v="18"/>
    <n v="4"/>
  </r>
  <r>
    <x v="2"/>
    <x v="16"/>
    <x v="372"/>
    <x v="18"/>
    <n v="1882"/>
  </r>
  <r>
    <x v="2"/>
    <x v="16"/>
    <x v="374"/>
    <x v="18"/>
    <n v="138"/>
  </r>
  <r>
    <x v="2"/>
    <x v="16"/>
    <x v="375"/>
    <x v="18"/>
    <n v="367"/>
  </r>
  <r>
    <x v="2"/>
    <x v="16"/>
    <x v="376"/>
    <x v="18"/>
    <n v="20"/>
  </r>
  <r>
    <x v="2"/>
    <x v="16"/>
    <x v="379"/>
    <x v="18"/>
    <n v="1927"/>
  </r>
  <r>
    <x v="2"/>
    <x v="16"/>
    <x v="380"/>
    <x v="18"/>
    <n v="343"/>
  </r>
  <r>
    <x v="2"/>
    <x v="16"/>
    <x v="381"/>
    <x v="18"/>
    <n v="2778"/>
  </r>
  <r>
    <x v="2"/>
    <x v="16"/>
    <x v="383"/>
    <x v="18"/>
    <n v="3"/>
  </r>
  <r>
    <x v="2"/>
    <x v="16"/>
    <x v="384"/>
    <x v="18"/>
    <n v="1625"/>
  </r>
  <r>
    <x v="2"/>
    <x v="16"/>
    <x v="385"/>
    <x v="18"/>
    <n v="2027"/>
  </r>
  <r>
    <x v="2"/>
    <x v="16"/>
    <x v="347"/>
    <x v="19"/>
    <n v="1"/>
  </r>
  <r>
    <x v="2"/>
    <x v="16"/>
    <x v="357"/>
    <x v="19"/>
    <n v="8"/>
  </r>
  <r>
    <x v="2"/>
    <x v="16"/>
    <x v="347"/>
    <x v="20"/>
    <n v="8"/>
  </r>
  <r>
    <x v="2"/>
    <x v="16"/>
    <x v="365"/>
    <x v="20"/>
    <n v="7"/>
  </r>
  <r>
    <x v="2"/>
    <x v="16"/>
    <x v="366"/>
    <x v="20"/>
    <n v="3"/>
  </r>
  <r>
    <x v="2"/>
    <x v="16"/>
    <x v="372"/>
    <x v="20"/>
    <n v="2"/>
  </r>
  <r>
    <x v="2"/>
    <x v="16"/>
    <x v="379"/>
    <x v="20"/>
    <n v="9"/>
  </r>
  <r>
    <x v="2"/>
    <x v="16"/>
    <x v="347"/>
    <x v="21"/>
    <n v="1840"/>
  </r>
  <r>
    <x v="2"/>
    <x v="16"/>
    <x v="348"/>
    <x v="21"/>
    <n v="231"/>
  </r>
  <r>
    <x v="2"/>
    <x v="16"/>
    <x v="349"/>
    <x v="21"/>
    <n v="1191"/>
  </r>
  <r>
    <x v="2"/>
    <x v="16"/>
    <x v="350"/>
    <x v="21"/>
    <n v="557"/>
  </r>
  <r>
    <x v="2"/>
    <x v="16"/>
    <x v="351"/>
    <x v="21"/>
    <n v="1803"/>
  </r>
  <r>
    <x v="2"/>
    <x v="16"/>
    <x v="352"/>
    <x v="21"/>
    <n v="556"/>
  </r>
  <r>
    <x v="2"/>
    <x v="16"/>
    <x v="353"/>
    <x v="21"/>
    <n v="509"/>
  </r>
  <r>
    <x v="2"/>
    <x v="16"/>
    <x v="354"/>
    <x v="21"/>
    <n v="1109"/>
  </r>
  <r>
    <x v="2"/>
    <x v="16"/>
    <x v="355"/>
    <x v="21"/>
    <n v="1791"/>
  </r>
  <r>
    <x v="2"/>
    <x v="16"/>
    <x v="356"/>
    <x v="21"/>
    <n v="2165"/>
  </r>
  <r>
    <x v="2"/>
    <x v="16"/>
    <x v="357"/>
    <x v="21"/>
    <n v="1443"/>
  </r>
  <r>
    <x v="2"/>
    <x v="16"/>
    <x v="358"/>
    <x v="21"/>
    <n v="1491"/>
  </r>
  <r>
    <x v="2"/>
    <x v="16"/>
    <x v="359"/>
    <x v="21"/>
    <n v="3262"/>
  </r>
  <r>
    <x v="2"/>
    <x v="16"/>
    <x v="360"/>
    <x v="21"/>
    <n v="930"/>
  </r>
  <r>
    <x v="2"/>
    <x v="16"/>
    <x v="361"/>
    <x v="21"/>
    <n v="1414"/>
  </r>
  <r>
    <x v="2"/>
    <x v="16"/>
    <x v="362"/>
    <x v="21"/>
    <n v="5619"/>
  </r>
  <r>
    <x v="2"/>
    <x v="16"/>
    <x v="363"/>
    <x v="21"/>
    <n v="4463"/>
  </r>
  <r>
    <x v="2"/>
    <x v="16"/>
    <x v="364"/>
    <x v="21"/>
    <n v="2303"/>
  </r>
  <r>
    <x v="2"/>
    <x v="16"/>
    <x v="386"/>
    <x v="21"/>
    <n v="235"/>
  </r>
  <r>
    <x v="2"/>
    <x v="16"/>
    <x v="365"/>
    <x v="21"/>
    <n v="1804"/>
  </r>
  <r>
    <x v="2"/>
    <x v="16"/>
    <x v="366"/>
    <x v="21"/>
    <n v="3484"/>
  </r>
  <r>
    <x v="2"/>
    <x v="16"/>
    <x v="367"/>
    <x v="21"/>
    <n v="1119"/>
  </r>
  <r>
    <x v="2"/>
    <x v="16"/>
    <x v="368"/>
    <x v="21"/>
    <n v="1927"/>
  </r>
  <r>
    <x v="2"/>
    <x v="16"/>
    <x v="369"/>
    <x v="21"/>
    <n v="2067"/>
  </r>
  <r>
    <x v="2"/>
    <x v="16"/>
    <x v="370"/>
    <x v="21"/>
    <n v="1854"/>
  </r>
  <r>
    <x v="2"/>
    <x v="16"/>
    <x v="371"/>
    <x v="21"/>
    <n v="1004"/>
  </r>
  <r>
    <x v="2"/>
    <x v="16"/>
    <x v="372"/>
    <x v="21"/>
    <n v="1562"/>
  </r>
  <r>
    <x v="2"/>
    <x v="16"/>
    <x v="373"/>
    <x v="21"/>
    <n v="736"/>
  </r>
  <r>
    <x v="2"/>
    <x v="16"/>
    <x v="387"/>
    <x v="21"/>
    <n v="1088"/>
  </r>
  <r>
    <x v="2"/>
    <x v="16"/>
    <x v="374"/>
    <x v="21"/>
    <n v="466"/>
  </r>
  <r>
    <x v="2"/>
    <x v="16"/>
    <x v="375"/>
    <x v="21"/>
    <n v="529"/>
  </r>
  <r>
    <x v="2"/>
    <x v="16"/>
    <x v="376"/>
    <x v="21"/>
    <n v="736"/>
  </r>
  <r>
    <x v="2"/>
    <x v="16"/>
    <x v="377"/>
    <x v="21"/>
    <n v="594"/>
  </r>
  <r>
    <x v="2"/>
    <x v="16"/>
    <x v="388"/>
    <x v="21"/>
    <n v="647"/>
  </r>
  <r>
    <x v="2"/>
    <x v="16"/>
    <x v="389"/>
    <x v="21"/>
    <n v="67"/>
  </r>
  <r>
    <x v="2"/>
    <x v="16"/>
    <x v="378"/>
    <x v="21"/>
    <n v="1582"/>
  </r>
  <r>
    <x v="2"/>
    <x v="16"/>
    <x v="379"/>
    <x v="21"/>
    <n v="6501"/>
  </r>
  <r>
    <x v="2"/>
    <x v="16"/>
    <x v="380"/>
    <x v="21"/>
    <n v="2757"/>
  </r>
  <r>
    <x v="2"/>
    <x v="16"/>
    <x v="381"/>
    <x v="21"/>
    <n v="6378"/>
  </r>
  <r>
    <x v="2"/>
    <x v="16"/>
    <x v="382"/>
    <x v="21"/>
    <n v="2054"/>
  </r>
  <r>
    <x v="2"/>
    <x v="16"/>
    <x v="383"/>
    <x v="21"/>
    <n v="1690"/>
  </r>
  <r>
    <x v="2"/>
    <x v="16"/>
    <x v="384"/>
    <x v="21"/>
    <n v="4538"/>
  </r>
  <r>
    <x v="2"/>
    <x v="16"/>
    <x v="385"/>
    <x v="21"/>
    <n v="3500"/>
  </r>
  <r>
    <x v="2"/>
    <x v="16"/>
    <x v="390"/>
    <x v="21"/>
    <n v="62"/>
  </r>
  <r>
    <x v="2"/>
    <x v="16"/>
    <x v="347"/>
    <x v="22"/>
    <n v="1756"/>
  </r>
  <r>
    <x v="2"/>
    <x v="16"/>
    <x v="348"/>
    <x v="22"/>
    <n v="54"/>
  </r>
  <r>
    <x v="2"/>
    <x v="16"/>
    <x v="349"/>
    <x v="22"/>
    <n v="15"/>
  </r>
  <r>
    <x v="2"/>
    <x v="16"/>
    <x v="350"/>
    <x v="22"/>
    <n v="46"/>
  </r>
  <r>
    <x v="2"/>
    <x v="16"/>
    <x v="351"/>
    <x v="22"/>
    <n v="163"/>
  </r>
  <r>
    <x v="2"/>
    <x v="16"/>
    <x v="352"/>
    <x v="22"/>
    <n v="47"/>
  </r>
  <r>
    <x v="2"/>
    <x v="16"/>
    <x v="353"/>
    <x v="22"/>
    <n v="9"/>
  </r>
  <r>
    <x v="2"/>
    <x v="16"/>
    <x v="354"/>
    <x v="22"/>
    <n v="36"/>
  </r>
  <r>
    <x v="2"/>
    <x v="16"/>
    <x v="355"/>
    <x v="22"/>
    <n v="5394"/>
  </r>
  <r>
    <x v="2"/>
    <x v="16"/>
    <x v="356"/>
    <x v="22"/>
    <n v="48"/>
  </r>
  <r>
    <x v="2"/>
    <x v="16"/>
    <x v="357"/>
    <x v="22"/>
    <n v="215"/>
  </r>
  <r>
    <x v="2"/>
    <x v="16"/>
    <x v="359"/>
    <x v="22"/>
    <n v="81"/>
  </r>
  <r>
    <x v="2"/>
    <x v="16"/>
    <x v="360"/>
    <x v="22"/>
    <n v="49"/>
  </r>
  <r>
    <x v="2"/>
    <x v="16"/>
    <x v="361"/>
    <x v="22"/>
    <n v="2054"/>
  </r>
  <r>
    <x v="2"/>
    <x v="16"/>
    <x v="362"/>
    <x v="22"/>
    <n v="4078"/>
  </r>
  <r>
    <x v="2"/>
    <x v="16"/>
    <x v="363"/>
    <x v="22"/>
    <n v="2148"/>
  </r>
  <r>
    <x v="2"/>
    <x v="16"/>
    <x v="364"/>
    <x v="22"/>
    <n v="17"/>
  </r>
  <r>
    <x v="2"/>
    <x v="16"/>
    <x v="365"/>
    <x v="22"/>
    <n v="2306"/>
  </r>
  <r>
    <x v="2"/>
    <x v="16"/>
    <x v="366"/>
    <x v="22"/>
    <n v="8661"/>
  </r>
  <r>
    <x v="2"/>
    <x v="16"/>
    <x v="367"/>
    <x v="22"/>
    <n v="844"/>
  </r>
  <r>
    <x v="2"/>
    <x v="16"/>
    <x v="368"/>
    <x v="22"/>
    <n v="2036"/>
  </r>
  <r>
    <x v="2"/>
    <x v="16"/>
    <x v="369"/>
    <x v="22"/>
    <n v="2551"/>
  </r>
  <r>
    <x v="2"/>
    <x v="16"/>
    <x v="370"/>
    <x v="22"/>
    <n v="4994"/>
  </r>
  <r>
    <x v="2"/>
    <x v="16"/>
    <x v="371"/>
    <x v="22"/>
    <n v="23"/>
  </r>
  <r>
    <x v="2"/>
    <x v="16"/>
    <x v="372"/>
    <x v="22"/>
    <n v="314"/>
  </r>
  <r>
    <x v="2"/>
    <x v="16"/>
    <x v="373"/>
    <x v="22"/>
    <n v="15"/>
  </r>
  <r>
    <x v="2"/>
    <x v="16"/>
    <x v="387"/>
    <x v="22"/>
    <n v="2002"/>
  </r>
  <r>
    <x v="2"/>
    <x v="16"/>
    <x v="374"/>
    <x v="22"/>
    <n v="200"/>
  </r>
  <r>
    <x v="2"/>
    <x v="16"/>
    <x v="375"/>
    <x v="22"/>
    <n v="1776"/>
  </r>
  <r>
    <x v="2"/>
    <x v="16"/>
    <x v="376"/>
    <x v="22"/>
    <n v="84"/>
  </r>
  <r>
    <x v="2"/>
    <x v="16"/>
    <x v="377"/>
    <x v="22"/>
    <n v="16"/>
  </r>
  <r>
    <x v="2"/>
    <x v="16"/>
    <x v="378"/>
    <x v="22"/>
    <n v="11"/>
  </r>
  <r>
    <x v="2"/>
    <x v="16"/>
    <x v="379"/>
    <x v="22"/>
    <n v="4718"/>
  </r>
  <r>
    <x v="2"/>
    <x v="16"/>
    <x v="380"/>
    <x v="22"/>
    <n v="56"/>
  </r>
  <r>
    <x v="2"/>
    <x v="16"/>
    <x v="381"/>
    <x v="22"/>
    <n v="6580"/>
  </r>
  <r>
    <x v="2"/>
    <x v="16"/>
    <x v="382"/>
    <x v="22"/>
    <n v="5178"/>
  </r>
  <r>
    <x v="2"/>
    <x v="16"/>
    <x v="384"/>
    <x v="22"/>
    <n v="1732"/>
  </r>
  <r>
    <x v="2"/>
    <x v="16"/>
    <x v="385"/>
    <x v="22"/>
    <n v="3345"/>
  </r>
  <r>
    <x v="2"/>
    <x v="16"/>
    <x v="347"/>
    <x v="23"/>
    <n v="53"/>
  </r>
  <r>
    <x v="2"/>
    <x v="16"/>
    <x v="348"/>
    <x v="23"/>
    <n v="5"/>
  </r>
  <r>
    <x v="2"/>
    <x v="16"/>
    <x v="349"/>
    <x v="23"/>
    <n v="2"/>
  </r>
  <r>
    <x v="2"/>
    <x v="16"/>
    <x v="351"/>
    <x v="23"/>
    <n v="6"/>
  </r>
  <r>
    <x v="2"/>
    <x v="16"/>
    <x v="354"/>
    <x v="23"/>
    <n v="1"/>
  </r>
  <r>
    <x v="2"/>
    <x v="16"/>
    <x v="356"/>
    <x v="23"/>
    <n v="2"/>
  </r>
  <r>
    <x v="2"/>
    <x v="16"/>
    <x v="357"/>
    <x v="23"/>
    <n v="3"/>
  </r>
  <r>
    <x v="2"/>
    <x v="16"/>
    <x v="360"/>
    <x v="23"/>
    <n v="2"/>
  </r>
  <r>
    <x v="2"/>
    <x v="16"/>
    <x v="361"/>
    <x v="23"/>
    <n v="4"/>
  </r>
  <r>
    <x v="2"/>
    <x v="16"/>
    <x v="363"/>
    <x v="23"/>
    <n v="49"/>
  </r>
  <r>
    <x v="2"/>
    <x v="16"/>
    <x v="365"/>
    <x v="23"/>
    <n v="2"/>
  </r>
  <r>
    <x v="2"/>
    <x v="16"/>
    <x v="366"/>
    <x v="23"/>
    <n v="3"/>
  </r>
  <r>
    <x v="2"/>
    <x v="16"/>
    <x v="367"/>
    <x v="23"/>
    <n v="19"/>
  </r>
  <r>
    <x v="2"/>
    <x v="16"/>
    <x v="368"/>
    <x v="23"/>
    <n v="1"/>
  </r>
  <r>
    <x v="2"/>
    <x v="16"/>
    <x v="369"/>
    <x v="23"/>
    <n v="1"/>
  </r>
  <r>
    <x v="2"/>
    <x v="16"/>
    <x v="370"/>
    <x v="23"/>
    <n v="58"/>
  </r>
  <r>
    <x v="2"/>
    <x v="16"/>
    <x v="371"/>
    <x v="23"/>
    <n v="12"/>
  </r>
  <r>
    <x v="2"/>
    <x v="16"/>
    <x v="372"/>
    <x v="23"/>
    <n v="34"/>
  </r>
  <r>
    <x v="2"/>
    <x v="16"/>
    <x v="373"/>
    <x v="23"/>
    <n v="1"/>
  </r>
  <r>
    <x v="2"/>
    <x v="16"/>
    <x v="374"/>
    <x v="23"/>
    <n v="2"/>
  </r>
  <r>
    <x v="2"/>
    <x v="16"/>
    <x v="375"/>
    <x v="23"/>
    <n v="1"/>
  </r>
  <r>
    <x v="2"/>
    <x v="16"/>
    <x v="379"/>
    <x v="23"/>
    <n v="8"/>
  </r>
  <r>
    <x v="2"/>
    <x v="16"/>
    <x v="380"/>
    <x v="23"/>
    <n v="2"/>
  </r>
  <r>
    <x v="2"/>
    <x v="16"/>
    <x v="381"/>
    <x v="23"/>
    <n v="14"/>
  </r>
  <r>
    <x v="2"/>
    <x v="16"/>
    <x v="382"/>
    <x v="23"/>
    <n v="37"/>
  </r>
  <r>
    <x v="2"/>
    <x v="16"/>
    <x v="383"/>
    <x v="23"/>
    <n v="13"/>
  </r>
  <r>
    <x v="2"/>
    <x v="16"/>
    <x v="384"/>
    <x v="23"/>
    <n v="18"/>
  </r>
  <r>
    <x v="2"/>
    <x v="16"/>
    <x v="385"/>
    <x v="23"/>
    <n v="6"/>
  </r>
  <r>
    <x v="2"/>
    <x v="16"/>
    <x v="347"/>
    <x v="25"/>
    <n v="27145"/>
  </r>
  <r>
    <x v="2"/>
    <x v="16"/>
    <x v="348"/>
    <x v="25"/>
    <n v="3959"/>
  </r>
  <r>
    <x v="2"/>
    <x v="16"/>
    <x v="349"/>
    <x v="25"/>
    <n v="12991"/>
  </r>
  <r>
    <x v="2"/>
    <x v="16"/>
    <x v="350"/>
    <x v="25"/>
    <n v="31074"/>
  </r>
  <r>
    <x v="2"/>
    <x v="16"/>
    <x v="351"/>
    <x v="25"/>
    <n v="30957"/>
  </r>
  <r>
    <x v="2"/>
    <x v="16"/>
    <x v="352"/>
    <x v="25"/>
    <n v="16895"/>
  </r>
  <r>
    <x v="2"/>
    <x v="16"/>
    <x v="353"/>
    <x v="25"/>
    <n v="8383"/>
  </r>
  <r>
    <x v="2"/>
    <x v="16"/>
    <x v="354"/>
    <x v="25"/>
    <n v="6893"/>
  </r>
  <r>
    <x v="2"/>
    <x v="16"/>
    <x v="355"/>
    <x v="25"/>
    <n v="25782"/>
  </r>
  <r>
    <x v="2"/>
    <x v="16"/>
    <x v="356"/>
    <x v="25"/>
    <n v="21907"/>
  </r>
  <r>
    <x v="2"/>
    <x v="16"/>
    <x v="357"/>
    <x v="25"/>
    <n v="29546"/>
  </r>
  <r>
    <x v="2"/>
    <x v="16"/>
    <x v="358"/>
    <x v="25"/>
    <n v="7834"/>
  </r>
  <r>
    <x v="2"/>
    <x v="16"/>
    <x v="359"/>
    <x v="25"/>
    <n v="17972"/>
  </r>
  <r>
    <x v="2"/>
    <x v="16"/>
    <x v="360"/>
    <x v="25"/>
    <n v="17611"/>
  </r>
  <r>
    <x v="2"/>
    <x v="16"/>
    <x v="361"/>
    <x v="25"/>
    <n v="14941"/>
  </r>
  <r>
    <x v="2"/>
    <x v="16"/>
    <x v="362"/>
    <x v="25"/>
    <n v="22226"/>
  </r>
  <r>
    <x v="2"/>
    <x v="16"/>
    <x v="363"/>
    <x v="25"/>
    <n v="26227"/>
  </r>
  <r>
    <x v="2"/>
    <x v="16"/>
    <x v="364"/>
    <x v="25"/>
    <n v="8027"/>
  </r>
  <r>
    <x v="2"/>
    <x v="16"/>
    <x v="386"/>
    <x v="25"/>
    <n v="270"/>
  </r>
  <r>
    <x v="2"/>
    <x v="16"/>
    <x v="365"/>
    <x v="25"/>
    <n v="8706"/>
  </r>
  <r>
    <x v="2"/>
    <x v="16"/>
    <x v="366"/>
    <x v="25"/>
    <n v="18308"/>
  </r>
  <r>
    <x v="2"/>
    <x v="16"/>
    <x v="367"/>
    <x v="25"/>
    <n v="11480"/>
  </r>
  <r>
    <x v="2"/>
    <x v="16"/>
    <x v="368"/>
    <x v="25"/>
    <n v="12402"/>
  </r>
  <r>
    <x v="2"/>
    <x v="16"/>
    <x v="369"/>
    <x v="25"/>
    <n v="9145"/>
  </r>
  <r>
    <x v="2"/>
    <x v="16"/>
    <x v="370"/>
    <x v="25"/>
    <n v="15602"/>
  </r>
  <r>
    <x v="2"/>
    <x v="16"/>
    <x v="371"/>
    <x v="25"/>
    <n v="3484"/>
  </r>
  <r>
    <x v="2"/>
    <x v="16"/>
    <x v="372"/>
    <x v="25"/>
    <n v="29767"/>
  </r>
  <r>
    <x v="2"/>
    <x v="16"/>
    <x v="373"/>
    <x v="25"/>
    <n v="6307"/>
  </r>
  <r>
    <x v="2"/>
    <x v="16"/>
    <x v="387"/>
    <x v="25"/>
    <n v="2295"/>
  </r>
  <r>
    <x v="2"/>
    <x v="16"/>
    <x v="374"/>
    <x v="25"/>
    <n v="4243"/>
  </r>
  <r>
    <x v="2"/>
    <x v="16"/>
    <x v="375"/>
    <x v="25"/>
    <n v="4023"/>
  </r>
  <r>
    <x v="2"/>
    <x v="16"/>
    <x v="376"/>
    <x v="25"/>
    <n v="6639"/>
  </r>
  <r>
    <x v="2"/>
    <x v="16"/>
    <x v="377"/>
    <x v="25"/>
    <n v="10147"/>
  </r>
  <r>
    <x v="2"/>
    <x v="16"/>
    <x v="388"/>
    <x v="25"/>
    <n v="1023"/>
  </r>
  <r>
    <x v="2"/>
    <x v="16"/>
    <x v="389"/>
    <x v="25"/>
    <n v="82"/>
  </r>
  <r>
    <x v="2"/>
    <x v="16"/>
    <x v="378"/>
    <x v="25"/>
    <n v="4321"/>
  </r>
  <r>
    <x v="2"/>
    <x v="16"/>
    <x v="379"/>
    <x v="25"/>
    <n v="33979"/>
  </r>
  <r>
    <x v="2"/>
    <x v="16"/>
    <x v="380"/>
    <x v="25"/>
    <n v="10297"/>
  </r>
  <r>
    <x v="2"/>
    <x v="16"/>
    <x v="381"/>
    <x v="25"/>
    <n v="17478"/>
  </r>
  <r>
    <x v="2"/>
    <x v="16"/>
    <x v="382"/>
    <x v="25"/>
    <n v="10963"/>
  </r>
  <r>
    <x v="2"/>
    <x v="16"/>
    <x v="383"/>
    <x v="25"/>
    <n v="5233"/>
  </r>
  <r>
    <x v="2"/>
    <x v="16"/>
    <x v="384"/>
    <x v="25"/>
    <n v="20610"/>
  </r>
  <r>
    <x v="2"/>
    <x v="16"/>
    <x v="385"/>
    <x v="25"/>
    <n v="17031"/>
  </r>
  <r>
    <x v="2"/>
    <x v="16"/>
    <x v="390"/>
    <x v="25"/>
    <n v="111"/>
  </r>
  <r>
    <x v="2"/>
    <x v="16"/>
    <x v="347"/>
    <x v="26"/>
    <n v="82"/>
  </r>
  <r>
    <x v="2"/>
    <x v="16"/>
    <x v="348"/>
    <x v="26"/>
    <n v="13"/>
  </r>
  <r>
    <x v="2"/>
    <x v="16"/>
    <x v="350"/>
    <x v="26"/>
    <n v="35"/>
  </r>
  <r>
    <x v="2"/>
    <x v="16"/>
    <x v="351"/>
    <x v="26"/>
    <n v="2"/>
  </r>
  <r>
    <x v="2"/>
    <x v="16"/>
    <x v="352"/>
    <x v="26"/>
    <n v="2"/>
  </r>
  <r>
    <x v="2"/>
    <x v="16"/>
    <x v="353"/>
    <x v="26"/>
    <n v="2"/>
  </r>
  <r>
    <x v="2"/>
    <x v="16"/>
    <x v="355"/>
    <x v="26"/>
    <n v="11"/>
  </r>
  <r>
    <x v="2"/>
    <x v="16"/>
    <x v="356"/>
    <x v="26"/>
    <n v="1"/>
  </r>
  <r>
    <x v="2"/>
    <x v="16"/>
    <x v="358"/>
    <x v="26"/>
    <n v="3"/>
  </r>
  <r>
    <x v="2"/>
    <x v="16"/>
    <x v="359"/>
    <x v="26"/>
    <n v="1"/>
  </r>
  <r>
    <x v="2"/>
    <x v="16"/>
    <x v="360"/>
    <x v="26"/>
    <n v="19"/>
  </r>
  <r>
    <x v="2"/>
    <x v="16"/>
    <x v="361"/>
    <x v="26"/>
    <n v="10"/>
  </r>
  <r>
    <x v="2"/>
    <x v="16"/>
    <x v="362"/>
    <x v="26"/>
    <n v="1"/>
  </r>
  <r>
    <x v="2"/>
    <x v="16"/>
    <x v="363"/>
    <x v="26"/>
    <n v="1"/>
  </r>
  <r>
    <x v="2"/>
    <x v="16"/>
    <x v="366"/>
    <x v="26"/>
    <n v="5"/>
  </r>
  <r>
    <x v="2"/>
    <x v="16"/>
    <x v="367"/>
    <x v="26"/>
    <n v="1"/>
  </r>
  <r>
    <x v="2"/>
    <x v="16"/>
    <x v="368"/>
    <x v="26"/>
    <n v="56"/>
  </r>
  <r>
    <x v="2"/>
    <x v="16"/>
    <x v="370"/>
    <x v="26"/>
    <n v="89"/>
  </r>
  <r>
    <x v="2"/>
    <x v="16"/>
    <x v="371"/>
    <x v="26"/>
    <n v="1"/>
  </r>
  <r>
    <x v="2"/>
    <x v="16"/>
    <x v="372"/>
    <x v="26"/>
    <n v="13"/>
  </r>
  <r>
    <x v="2"/>
    <x v="16"/>
    <x v="373"/>
    <x v="26"/>
    <n v="30"/>
  </r>
  <r>
    <x v="2"/>
    <x v="16"/>
    <x v="374"/>
    <x v="26"/>
    <n v="3"/>
  </r>
  <r>
    <x v="2"/>
    <x v="16"/>
    <x v="375"/>
    <x v="26"/>
    <n v="2"/>
  </r>
  <r>
    <x v="2"/>
    <x v="16"/>
    <x v="376"/>
    <x v="26"/>
    <n v="3"/>
  </r>
  <r>
    <x v="2"/>
    <x v="16"/>
    <x v="377"/>
    <x v="26"/>
    <n v="1"/>
  </r>
  <r>
    <x v="2"/>
    <x v="16"/>
    <x v="379"/>
    <x v="26"/>
    <n v="35"/>
  </r>
  <r>
    <x v="2"/>
    <x v="16"/>
    <x v="380"/>
    <x v="26"/>
    <n v="13"/>
  </r>
  <r>
    <x v="2"/>
    <x v="16"/>
    <x v="381"/>
    <x v="26"/>
    <n v="22"/>
  </r>
  <r>
    <x v="2"/>
    <x v="16"/>
    <x v="382"/>
    <x v="26"/>
    <n v="21"/>
  </r>
  <r>
    <x v="2"/>
    <x v="16"/>
    <x v="384"/>
    <x v="26"/>
    <n v="16"/>
  </r>
  <r>
    <x v="2"/>
    <x v="16"/>
    <x v="347"/>
    <x v="27"/>
    <n v="67"/>
  </r>
  <r>
    <x v="2"/>
    <x v="16"/>
    <x v="349"/>
    <x v="27"/>
    <n v="58"/>
  </r>
  <r>
    <x v="2"/>
    <x v="16"/>
    <x v="350"/>
    <x v="27"/>
    <n v="1503"/>
  </r>
  <r>
    <x v="2"/>
    <x v="16"/>
    <x v="351"/>
    <x v="27"/>
    <n v="49"/>
  </r>
  <r>
    <x v="2"/>
    <x v="16"/>
    <x v="352"/>
    <x v="27"/>
    <n v="45"/>
  </r>
  <r>
    <x v="2"/>
    <x v="16"/>
    <x v="355"/>
    <x v="27"/>
    <n v="284"/>
  </r>
  <r>
    <x v="2"/>
    <x v="16"/>
    <x v="357"/>
    <x v="27"/>
    <n v="403"/>
  </r>
  <r>
    <x v="2"/>
    <x v="16"/>
    <x v="360"/>
    <x v="27"/>
    <n v="2"/>
  </r>
  <r>
    <x v="2"/>
    <x v="16"/>
    <x v="361"/>
    <x v="27"/>
    <n v="18"/>
  </r>
  <r>
    <x v="2"/>
    <x v="16"/>
    <x v="363"/>
    <x v="27"/>
    <n v="68"/>
  </r>
  <r>
    <x v="2"/>
    <x v="16"/>
    <x v="364"/>
    <x v="27"/>
    <n v="2"/>
  </r>
  <r>
    <x v="2"/>
    <x v="16"/>
    <x v="386"/>
    <x v="27"/>
    <n v="10"/>
  </r>
  <r>
    <x v="2"/>
    <x v="16"/>
    <x v="365"/>
    <x v="27"/>
    <n v="2"/>
  </r>
  <r>
    <x v="2"/>
    <x v="16"/>
    <x v="366"/>
    <x v="27"/>
    <n v="125"/>
  </r>
  <r>
    <x v="2"/>
    <x v="16"/>
    <x v="368"/>
    <x v="27"/>
    <n v="111"/>
  </r>
  <r>
    <x v="2"/>
    <x v="16"/>
    <x v="369"/>
    <x v="27"/>
    <n v="59"/>
  </r>
  <r>
    <x v="2"/>
    <x v="16"/>
    <x v="370"/>
    <x v="27"/>
    <n v="180"/>
  </r>
  <r>
    <x v="2"/>
    <x v="16"/>
    <x v="374"/>
    <x v="27"/>
    <n v="3"/>
  </r>
  <r>
    <x v="2"/>
    <x v="16"/>
    <x v="376"/>
    <x v="27"/>
    <n v="1"/>
  </r>
  <r>
    <x v="2"/>
    <x v="16"/>
    <x v="379"/>
    <x v="27"/>
    <n v="72"/>
  </r>
  <r>
    <x v="2"/>
    <x v="16"/>
    <x v="384"/>
    <x v="27"/>
    <n v="14"/>
  </r>
  <r>
    <x v="2"/>
    <x v="16"/>
    <x v="347"/>
    <x v="28"/>
    <n v="384"/>
  </r>
  <r>
    <x v="2"/>
    <x v="16"/>
    <x v="348"/>
    <x v="28"/>
    <n v="356"/>
  </r>
  <r>
    <x v="2"/>
    <x v="16"/>
    <x v="349"/>
    <x v="28"/>
    <n v="16"/>
  </r>
  <r>
    <x v="2"/>
    <x v="16"/>
    <x v="350"/>
    <x v="28"/>
    <n v="121"/>
  </r>
  <r>
    <x v="2"/>
    <x v="16"/>
    <x v="351"/>
    <x v="28"/>
    <n v="164"/>
  </r>
  <r>
    <x v="2"/>
    <x v="16"/>
    <x v="352"/>
    <x v="28"/>
    <n v="255"/>
  </r>
  <r>
    <x v="2"/>
    <x v="16"/>
    <x v="353"/>
    <x v="28"/>
    <n v="29"/>
  </r>
  <r>
    <x v="2"/>
    <x v="16"/>
    <x v="354"/>
    <x v="28"/>
    <n v="77"/>
  </r>
  <r>
    <x v="2"/>
    <x v="16"/>
    <x v="355"/>
    <x v="28"/>
    <n v="284"/>
  </r>
  <r>
    <x v="2"/>
    <x v="16"/>
    <x v="356"/>
    <x v="28"/>
    <n v="22"/>
  </r>
  <r>
    <x v="2"/>
    <x v="16"/>
    <x v="357"/>
    <x v="28"/>
    <n v="34"/>
  </r>
  <r>
    <x v="2"/>
    <x v="16"/>
    <x v="358"/>
    <x v="28"/>
    <n v="244"/>
  </r>
  <r>
    <x v="2"/>
    <x v="16"/>
    <x v="359"/>
    <x v="28"/>
    <n v="33"/>
  </r>
  <r>
    <x v="2"/>
    <x v="16"/>
    <x v="360"/>
    <x v="28"/>
    <n v="72"/>
  </r>
  <r>
    <x v="2"/>
    <x v="16"/>
    <x v="361"/>
    <x v="28"/>
    <n v="66"/>
  </r>
  <r>
    <x v="2"/>
    <x v="16"/>
    <x v="362"/>
    <x v="28"/>
    <n v="159"/>
  </r>
  <r>
    <x v="2"/>
    <x v="16"/>
    <x v="363"/>
    <x v="28"/>
    <n v="185"/>
  </r>
  <r>
    <x v="2"/>
    <x v="16"/>
    <x v="364"/>
    <x v="28"/>
    <n v="41"/>
  </r>
  <r>
    <x v="2"/>
    <x v="16"/>
    <x v="386"/>
    <x v="28"/>
    <n v="5"/>
  </r>
  <r>
    <x v="2"/>
    <x v="16"/>
    <x v="365"/>
    <x v="28"/>
    <n v="38"/>
  </r>
  <r>
    <x v="2"/>
    <x v="16"/>
    <x v="366"/>
    <x v="28"/>
    <n v="72"/>
  </r>
  <r>
    <x v="2"/>
    <x v="16"/>
    <x v="367"/>
    <x v="28"/>
    <n v="48"/>
  </r>
  <r>
    <x v="2"/>
    <x v="16"/>
    <x v="368"/>
    <x v="28"/>
    <n v="113"/>
  </r>
  <r>
    <x v="2"/>
    <x v="16"/>
    <x v="369"/>
    <x v="28"/>
    <n v="172"/>
  </r>
  <r>
    <x v="2"/>
    <x v="16"/>
    <x v="370"/>
    <x v="28"/>
    <n v="191"/>
  </r>
  <r>
    <x v="2"/>
    <x v="16"/>
    <x v="371"/>
    <x v="28"/>
    <n v="7"/>
  </r>
  <r>
    <x v="2"/>
    <x v="16"/>
    <x v="372"/>
    <x v="28"/>
    <n v="553"/>
  </r>
  <r>
    <x v="2"/>
    <x v="16"/>
    <x v="373"/>
    <x v="28"/>
    <n v="37"/>
  </r>
  <r>
    <x v="2"/>
    <x v="16"/>
    <x v="387"/>
    <x v="28"/>
    <n v="5"/>
  </r>
  <r>
    <x v="2"/>
    <x v="16"/>
    <x v="374"/>
    <x v="28"/>
    <n v="72"/>
  </r>
  <r>
    <x v="2"/>
    <x v="16"/>
    <x v="375"/>
    <x v="28"/>
    <n v="17"/>
  </r>
  <r>
    <x v="2"/>
    <x v="16"/>
    <x v="376"/>
    <x v="28"/>
    <n v="22"/>
  </r>
  <r>
    <x v="2"/>
    <x v="16"/>
    <x v="377"/>
    <x v="28"/>
    <n v="38"/>
  </r>
  <r>
    <x v="2"/>
    <x v="16"/>
    <x v="378"/>
    <x v="28"/>
    <n v="47"/>
  </r>
  <r>
    <x v="2"/>
    <x v="16"/>
    <x v="379"/>
    <x v="28"/>
    <n v="243"/>
  </r>
  <r>
    <x v="2"/>
    <x v="16"/>
    <x v="380"/>
    <x v="28"/>
    <n v="14"/>
  </r>
  <r>
    <x v="2"/>
    <x v="16"/>
    <x v="381"/>
    <x v="28"/>
    <n v="185"/>
  </r>
  <r>
    <x v="2"/>
    <x v="16"/>
    <x v="382"/>
    <x v="28"/>
    <n v="28"/>
  </r>
  <r>
    <x v="2"/>
    <x v="16"/>
    <x v="383"/>
    <x v="28"/>
    <n v="8"/>
  </r>
  <r>
    <x v="2"/>
    <x v="16"/>
    <x v="384"/>
    <x v="28"/>
    <n v="178"/>
  </r>
  <r>
    <x v="2"/>
    <x v="16"/>
    <x v="385"/>
    <x v="28"/>
    <n v="40"/>
  </r>
  <r>
    <x v="2"/>
    <x v="16"/>
    <x v="347"/>
    <x v="29"/>
    <n v="27834"/>
  </r>
  <r>
    <x v="2"/>
    <x v="16"/>
    <x v="348"/>
    <x v="29"/>
    <n v="4378"/>
  </r>
  <r>
    <x v="2"/>
    <x v="16"/>
    <x v="349"/>
    <x v="29"/>
    <n v="13069"/>
  </r>
  <r>
    <x v="2"/>
    <x v="16"/>
    <x v="350"/>
    <x v="29"/>
    <n v="32735"/>
  </r>
  <r>
    <x v="2"/>
    <x v="16"/>
    <x v="351"/>
    <x v="29"/>
    <n v="31179"/>
  </r>
  <r>
    <x v="2"/>
    <x v="16"/>
    <x v="352"/>
    <x v="29"/>
    <n v="17197"/>
  </r>
  <r>
    <x v="2"/>
    <x v="16"/>
    <x v="353"/>
    <x v="29"/>
    <n v="8414"/>
  </r>
  <r>
    <x v="2"/>
    <x v="16"/>
    <x v="354"/>
    <x v="29"/>
    <n v="6971"/>
  </r>
  <r>
    <x v="2"/>
    <x v="16"/>
    <x v="355"/>
    <x v="29"/>
    <n v="26460"/>
  </r>
  <r>
    <x v="2"/>
    <x v="16"/>
    <x v="356"/>
    <x v="29"/>
    <n v="21932"/>
  </r>
  <r>
    <x v="2"/>
    <x v="16"/>
    <x v="357"/>
    <x v="29"/>
    <n v="30087"/>
  </r>
  <r>
    <x v="2"/>
    <x v="16"/>
    <x v="358"/>
    <x v="29"/>
    <n v="8084"/>
  </r>
  <r>
    <x v="2"/>
    <x v="16"/>
    <x v="359"/>
    <x v="29"/>
    <n v="18010"/>
  </r>
  <r>
    <x v="2"/>
    <x v="16"/>
    <x v="360"/>
    <x v="29"/>
    <n v="17739"/>
  </r>
  <r>
    <x v="2"/>
    <x v="16"/>
    <x v="361"/>
    <x v="29"/>
    <n v="15069"/>
  </r>
  <r>
    <x v="2"/>
    <x v="16"/>
    <x v="362"/>
    <x v="29"/>
    <n v="22386"/>
  </r>
  <r>
    <x v="2"/>
    <x v="16"/>
    <x v="363"/>
    <x v="29"/>
    <n v="26610"/>
  </r>
  <r>
    <x v="2"/>
    <x v="16"/>
    <x v="364"/>
    <x v="29"/>
    <n v="8070"/>
  </r>
  <r>
    <x v="2"/>
    <x v="16"/>
    <x v="386"/>
    <x v="29"/>
    <n v="285"/>
  </r>
  <r>
    <x v="2"/>
    <x v="16"/>
    <x v="365"/>
    <x v="29"/>
    <n v="8748"/>
  </r>
  <r>
    <x v="2"/>
    <x v="16"/>
    <x v="366"/>
    <x v="29"/>
    <n v="18545"/>
  </r>
  <r>
    <x v="2"/>
    <x v="16"/>
    <x v="367"/>
    <x v="29"/>
    <n v="11548"/>
  </r>
  <r>
    <x v="2"/>
    <x v="16"/>
    <x v="368"/>
    <x v="29"/>
    <n v="12693"/>
  </r>
  <r>
    <x v="2"/>
    <x v="16"/>
    <x v="369"/>
    <x v="29"/>
    <n v="9408"/>
  </r>
  <r>
    <x v="2"/>
    <x v="16"/>
    <x v="370"/>
    <x v="29"/>
    <n v="16198"/>
  </r>
  <r>
    <x v="2"/>
    <x v="16"/>
    <x v="371"/>
    <x v="29"/>
    <n v="3514"/>
  </r>
  <r>
    <x v="2"/>
    <x v="16"/>
    <x v="372"/>
    <x v="29"/>
    <n v="30382"/>
  </r>
  <r>
    <x v="2"/>
    <x v="16"/>
    <x v="373"/>
    <x v="29"/>
    <n v="6390"/>
  </r>
  <r>
    <x v="2"/>
    <x v="16"/>
    <x v="387"/>
    <x v="29"/>
    <n v="2300"/>
  </r>
  <r>
    <x v="2"/>
    <x v="16"/>
    <x v="374"/>
    <x v="29"/>
    <n v="4333"/>
  </r>
  <r>
    <x v="2"/>
    <x v="16"/>
    <x v="375"/>
    <x v="29"/>
    <n v="4043"/>
  </r>
  <r>
    <x v="2"/>
    <x v="16"/>
    <x v="376"/>
    <x v="29"/>
    <n v="6666"/>
  </r>
  <r>
    <x v="2"/>
    <x v="16"/>
    <x v="377"/>
    <x v="29"/>
    <n v="10186"/>
  </r>
  <r>
    <x v="2"/>
    <x v="16"/>
    <x v="388"/>
    <x v="29"/>
    <n v="1023"/>
  </r>
  <r>
    <x v="2"/>
    <x v="16"/>
    <x v="389"/>
    <x v="29"/>
    <n v="82"/>
  </r>
  <r>
    <x v="2"/>
    <x v="16"/>
    <x v="378"/>
    <x v="29"/>
    <n v="4368"/>
  </r>
  <r>
    <x v="2"/>
    <x v="16"/>
    <x v="379"/>
    <x v="29"/>
    <n v="34410"/>
  </r>
  <r>
    <x v="2"/>
    <x v="16"/>
    <x v="380"/>
    <x v="29"/>
    <n v="10332"/>
  </r>
  <r>
    <x v="2"/>
    <x v="16"/>
    <x v="381"/>
    <x v="29"/>
    <n v="17711"/>
  </r>
  <r>
    <x v="2"/>
    <x v="16"/>
    <x v="382"/>
    <x v="29"/>
    <n v="11050"/>
  </r>
  <r>
    <x v="2"/>
    <x v="16"/>
    <x v="383"/>
    <x v="29"/>
    <n v="5254"/>
  </r>
  <r>
    <x v="2"/>
    <x v="16"/>
    <x v="384"/>
    <x v="29"/>
    <n v="20858"/>
  </r>
  <r>
    <x v="2"/>
    <x v="16"/>
    <x v="385"/>
    <x v="29"/>
    <n v="17120"/>
  </r>
  <r>
    <x v="2"/>
    <x v="16"/>
    <x v="390"/>
    <x v="29"/>
    <n v="111"/>
  </r>
  <r>
    <x v="2"/>
    <x v="16"/>
    <x v="347"/>
    <x v="37"/>
    <n v="767"/>
  </r>
  <r>
    <x v="2"/>
    <x v="16"/>
    <x v="348"/>
    <x v="37"/>
    <n v="26"/>
  </r>
  <r>
    <x v="2"/>
    <x v="16"/>
    <x v="349"/>
    <x v="37"/>
    <n v="421"/>
  </r>
  <r>
    <x v="2"/>
    <x v="16"/>
    <x v="350"/>
    <x v="37"/>
    <n v="252"/>
  </r>
  <r>
    <x v="2"/>
    <x v="16"/>
    <x v="351"/>
    <x v="37"/>
    <n v="1101"/>
  </r>
  <r>
    <x v="2"/>
    <x v="16"/>
    <x v="353"/>
    <x v="37"/>
    <n v="507"/>
  </r>
  <r>
    <x v="2"/>
    <x v="16"/>
    <x v="355"/>
    <x v="37"/>
    <n v="274"/>
  </r>
  <r>
    <x v="2"/>
    <x v="16"/>
    <x v="356"/>
    <x v="37"/>
    <n v="503"/>
  </r>
  <r>
    <x v="2"/>
    <x v="16"/>
    <x v="357"/>
    <x v="37"/>
    <n v="1136"/>
  </r>
  <r>
    <x v="2"/>
    <x v="16"/>
    <x v="359"/>
    <x v="37"/>
    <n v="506"/>
  </r>
  <r>
    <x v="2"/>
    <x v="16"/>
    <x v="360"/>
    <x v="37"/>
    <n v="335"/>
  </r>
  <r>
    <x v="2"/>
    <x v="16"/>
    <x v="361"/>
    <x v="37"/>
    <n v="992"/>
  </r>
  <r>
    <x v="2"/>
    <x v="16"/>
    <x v="362"/>
    <x v="37"/>
    <n v="348"/>
  </r>
  <r>
    <x v="2"/>
    <x v="16"/>
    <x v="363"/>
    <x v="37"/>
    <n v="1076"/>
  </r>
  <r>
    <x v="2"/>
    <x v="16"/>
    <x v="369"/>
    <x v="37"/>
    <n v="596"/>
  </r>
  <r>
    <x v="2"/>
    <x v="16"/>
    <x v="370"/>
    <x v="37"/>
    <n v="443"/>
  </r>
  <r>
    <x v="2"/>
    <x v="16"/>
    <x v="372"/>
    <x v="37"/>
    <n v="800"/>
  </r>
  <r>
    <x v="2"/>
    <x v="16"/>
    <x v="373"/>
    <x v="37"/>
    <n v="418"/>
  </r>
  <r>
    <x v="2"/>
    <x v="16"/>
    <x v="375"/>
    <x v="37"/>
    <n v="307"/>
  </r>
  <r>
    <x v="2"/>
    <x v="16"/>
    <x v="376"/>
    <x v="37"/>
    <n v="394"/>
  </r>
  <r>
    <x v="2"/>
    <x v="16"/>
    <x v="379"/>
    <x v="37"/>
    <n v="525"/>
  </r>
  <r>
    <x v="2"/>
    <x v="16"/>
    <x v="380"/>
    <x v="37"/>
    <n v="49"/>
  </r>
  <r>
    <x v="2"/>
    <x v="16"/>
    <x v="383"/>
    <x v="37"/>
    <n v="251"/>
  </r>
  <r>
    <x v="2"/>
    <x v="16"/>
    <x v="384"/>
    <x v="37"/>
    <n v="160"/>
  </r>
  <r>
    <x v="2"/>
    <x v="16"/>
    <x v="385"/>
    <x v="37"/>
    <n v="28"/>
  </r>
  <r>
    <x v="2"/>
    <x v="16"/>
    <x v="347"/>
    <x v="38"/>
    <n v="33"/>
  </r>
  <r>
    <x v="2"/>
    <x v="16"/>
    <x v="349"/>
    <x v="38"/>
    <n v="47"/>
  </r>
  <r>
    <x v="2"/>
    <x v="16"/>
    <x v="350"/>
    <x v="38"/>
    <n v="211"/>
  </r>
  <r>
    <x v="2"/>
    <x v="16"/>
    <x v="351"/>
    <x v="38"/>
    <n v="78"/>
  </r>
  <r>
    <x v="2"/>
    <x v="16"/>
    <x v="352"/>
    <x v="38"/>
    <n v="35"/>
  </r>
  <r>
    <x v="2"/>
    <x v="16"/>
    <x v="353"/>
    <x v="38"/>
    <n v="88"/>
  </r>
  <r>
    <x v="2"/>
    <x v="16"/>
    <x v="355"/>
    <x v="38"/>
    <n v="55"/>
  </r>
  <r>
    <x v="2"/>
    <x v="16"/>
    <x v="356"/>
    <x v="38"/>
    <n v="137"/>
  </r>
  <r>
    <x v="2"/>
    <x v="16"/>
    <x v="357"/>
    <x v="38"/>
    <n v="241"/>
  </r>
  <r>
    <x v="2"/>
    <x v="16"/>
    <x v="360"/>
    <x v="38"/>
    <n v="120"/>
  </r>
  <r>
    <x v="2"/>
    <x v="16"/>
    <x v="361"/>
    <x v="38"/>
    <n v="343"/>
  </r>
  <r>
    <x v="2"/>
    <x v="16"/>
    <x v="362"/>
    <x v="38"/>
    <n v="192"/>
  </r>
  <r>
    <x v="2"/>
    <x v="16"/>
    <x v="363"/>
    <x v="38"/>
    <n v="46"/>
  </r>
  <r>
    <x v="2"/>
    <x v="16"/>
    <x v="369"/>
    <x v="38"/>
    <n v="496"/>
  </r>
  <r>
    <x v="2"/>
    <x v="16"/>
    <x v="370"/>
    <x v="38"/>
    <n v="111"/>
  </r>
  <r>
    <x v="2"/>
    <x v="16"/>
    <x v="372"/>
    <x v="38"/>
    <n v="152"/>
  </r>
  <r>
    <x v="2"/>
    <x v="16"/>
    <x v="373"/>
    <x v="38"/>
    <n v="102"/>
  </r>
  <r>
    <x v="2"/>
    <x v="16"/>
    <x v="375"/>
    <x v="38"/>
    <n v="46"/>
  </r>
  <r>
    <x v="2"/>
    <x v="16"/>
    <x v="379"/>
    <x v="38"/>
    <n v="130"/>
  </r>
  <r>
    <x v="2"/>
    <x v="16"/>
    <x v="380"/>
    <x v="38"/>
    <n v="125"/>
  </r>
  <r>
    <x v="2"/>
    <x v="16"/>
    <x v="384"/>
    <x v="38"/>
    <n v="21"/>
  </r>
  <r>
    <x v="2"/>
    <x v="16"/>
    <x v="385"/>
    <x v="38"/>
    <n v="15"/>
  </r>
  <r>
    <x v="2"/>
    <x v="16"/>
    <x v="351"/>
    <x v="39"/>
    <n v="20"/>
  </r>
  <r>
    <x v="2"/>
    <x v="16"/>
    <x v="357"/>
    <x v="39"/>
    <n v="8"/>
  </r>
  <r>
    <x v="2"/>
    <x v="16"/>
    <x v="359"/>
    <x v="39"/>
    <n v="1"/>
  </r>
  <r>
    <x v="2"/>
    <x v="16"/>
    <x v="363"/>
    <x v="39"/>
    <n v="35"/>
  </r>
  <r>
    <x v="2"/>
    <x v="16"/>
    <x v="369"/>
    <x v="39"/>
    <n v="9"/>
  </r>
  <r>
    <x v="2"/>
    <x v="16"/>
    <x v="373"/>
    <x v="39"/>
    <n v="9"/>
  </r>
  <r>
    <x v="2"/>
    <x v="16"/>
    <x v="376"/>
    <x v="39"/>
    <n v="5"/>
  </r>
  <r>
    <x v="2"/>
    <x v="16"/>
    <x v="357"/>
    <x v="40"/>
    <n v="16"/>
  </r>
  <r>
    <x v="2"/>
    <x v="16"/>
    <x v="359"/>
    <x v="40"/>
    <n v="21"/>
  </r>
  <r>
    <x v="2"/>
    <x v="16"/>
    <x v="361"/>
    <x v="40"/>
    <n v="41"/>
  </r>
  <r>
    <x v="2"/>
    <x v="16"/>
    <x v="363"/>
    <x v="40"/>
    <n v="9"/>
  </r>
  <r>
    <x v="2"/>
    <x v="16"/>
    <x v="347"/>
    <x v="30"/>
    <n v="157"/>
  </r>
  <r>
    <x v="2"/>
    <x v="16"/>
    <x v="349"/>
    <x v="30"/>
    <n v="116"/>
  </r>
  <r>
    <x v="2"/>
    <x v="16"/>
    <x v="350"/>
    <x v="30"/>
    <n v="106"/>
  </r>
  <r>
    <x v="2"/>
    <x v="16"/>
    <x v="351"/>
    <x v="30"/>
    <n v="389"/>
  </r>
  <r>
    <x v="2"/>
    <x v="16"/>
    <x v="352"/>
    <x v="30"/>
    <n v="196"/>
  </r>
  <r>
    <x v="2"/>
    <x v="16"/>
    <x v="355"/>
    <x v="30"/>
    <n v="228"/>
  </r>
  <r>
    <x v="2"/>
    <x v="16"/>
    <x v="356"/>
    <x v="30"/>
    <n v="192"/>
  </r>
  <r>
    <x v="2"/>
    <x v="16"/>
    <x v="357"/>
    <x v="30"/>
    <n v="119"/>
  </r>
  <r>
    <x v="2"/>
    <x v="16"/>
    <x v="358"/>
    <x v="30"/>
    <n v="26"/>
  </r>
  <r>
    <x v="2"/>
    <x v="16"/>
    <x v="359"/>
    <x v="30"/>
    <n v="32"/>
  </r>
  <r>
    <x v="2"/>
    <x v="16"/>
    <x v="360"/>
    <x v="30"/>
    <n v="57"/>
  </r>
  <r>
    <x v="2"/>
    <x v="16"/>
    <x v="361"/>
    <x v="30"/>
    <n v="157"/>
  </r>
  <r>
    <x v="2"/>
    <x v="16"/>
    <x v="362"/>
    <x v="30"/>
    <n v="94"/>
  </r>
  <r>
    <x v="2"/>
    <x v="16"/>
    <x v="363"/>
    <x v="30"/>
    <n v="157"/>
  </r>
  <r>
    <x v="2"/>
    <x v="16"/>
    <x v="364"/>
    <x v="30"/>
    <n v="8"/>
  </r>
  <r>
    <x v="2"/>
    <x v="16"/>
    <x v="365"/>
    <x v="30"/>
    <n v="1"/>
  </r>
  <r>
    <x v="2"/>
    <x v="16"/>
    <x v="366"/>
    <x v="30"/>
    <n v="222"/>
  </r>
  <r>
    <x v="2"/>
    <x v="16"/>
    <x v="367"/>
    <x v="30"/>
    <n v="85"/>
  </r>
  <r>
    <x v="2"/>
    <x v="16"/>
    <x v="368"/>
    <x v="30"/>
    <n v="41"/>
  </r>
  <r>
    <x v="2"/>
    <x v="16"/>
    <x v="369"/>
    <x v="30"/>
    <n v="52"/>
  </r>
  <r>
    <x v="2"/>
    <x v="16"/>
    <x v="391"/>
    <x v="30"/>
    <n v="75"/>
  </r>
  <r>
    <x v="2"/>
    <x v="16"/>
    <x v="372"/>
    <x v="30"/>
    <n v="108"/>
  </r>
  <r>
    <x v="2"/>
    <x v="16"/>
    <x v="374"/>
    <x v="30"/>
    <n v="10"/>
  </r>
  <r>
    <x v="2"/>
    <x v="16"/>
    <x v="375"/>
    <x v="30"/>
    <n v="19"/>
  </r>
  <r>
    <x v="2"/>
    <x v="16"/>
    <x v="379"/>
    <x v="30"/>
    <n v="104"/>
  </r>
  <r>
    <x v="2"/>
    <x v="16"/>
    <x v="380"/>
    <x v="30"/>
    <n v="22"/>
  </r>
  <r>
    <x v="2"/>
    <x v="16"/>
    <x v="381"/>
    <x v="30"/>
    <n v="212"/>
  </r>
  <r>
    <x v="2"/>
    <x v="16"/>
    <x v="384"/>
    <x v="30"/>
    <n v="140"/>
  </r>
  <r>
    <x v="2"/>
    <x v="16"/>
    <x v="385"/>
    <x v="30"/>
    <n v="116"/>
  </r>
  <r>
    <x v="2"/>
    <x v="17"/>
    <x v="392"/>
    <x v="0"/>
    <n v="144"/>
  </r>
  <r>
    <x v="2"/>
    <x v="17"/>
    <x v="393"/>
    <x v="0"/>
    <n v="45"/>
  </r>
  <r>
    <x v="2"/>
    <x v="17"/>
    <x v="394"/>
    <x v="0"/>
    <n v="20"/>
  </r>
  <r>
    <x v="2"/>
    <x v="17"/>
    <x v="395"/>
    <x v="0"/>
    <n v="48"/>
  </r>
  <r>
    <x v="2"/>
    <x v="17"/>
    <x v="396"/>
    <x v="0"/>
    <n v="17"/>
  </r>
  <r>
    <x v="2"/>
    <x v="17"/>
    <x v="397"/>
    <x v="0"/>
    <n v="9"/>
  </r>
  <r>
    <x v="2"/>
    <x v="17"/>
    <x v="398"/>
    <x v="0"/>
    <n v="10"/>
  </r>
  <r>
    <x v="2"/>
    <x v="17"/>
    <x v="399"/>
    <x v="0"/>
    <n v="39"/>
  </r>
  <r>
    <x v="2"/>
    <x v="17"/>
    <x v="400"/>
    <x v="0"/>
    <n v="34"/>
  </r>
  <r>
    <x v="2"/>
    <x v="17"/>
    <x v="401"/>
    <x v="0"/>
    <n v="49"/>
  </r>
  <r>
    <x v="2"/>
    <x v="17"/>
    <x v="402"/>
    <x v="0"/>
    <n v="17"/>
  </r>
  <r>
    <x v="2"/>
    <x v="17"/>
    <x v="403"/>
    <x v="0"/>
    <n v="4"/>
  </r>
  <r>
    <x v="2"/>
    <x v="17"/>
    <x v="404"/>
    <x v="0"/>
    <n v="80"/>
  </r>
  <r>
    <x v="2"/>
    <x v="17"/>
    <x v="405"/>
    <x v="0"/>
    <n v="117"/>
  </r>
  <r>
    <x v="2"/>
    <x v="17"/>
    <x v="406"/>
    <x v="0"/>
    <n v="128"/>
  </r>
  <r>
    <x v="2"/>
    <x v="17"/>
    <x v="414"/>
    <x v="0"/>
    <n v="1"/>
  </r>
  <r>
    <x v="2"/>
    <x v="17"/>
    <x v="407"/>
    <x v="0"/>
    <n v="45"/>
  </r>
  <r>
    <x v="2"/>
    <x v="17"/>
    <x v="415"/>
    <x v="0"/>
    <n v="2"/>
  </r>
  <r>
    <x v="2"/>
    <x v="17"/>
    <x v="409"/>
    <x v="0"/>
    <n v="1"/>
  </r>
  <r>
    <x v="2"/>
    <x v="17"/>
    <x v="392"/>
    <x v="1"/>
    <n v="9"/>
  </r>
  <r>
    <x v="2"/>
    <x v="17"/>
    <x v="393"/>
    <x v="1"/>
    <n v="7"/>
  </r>
  <r>
    <x v="2"/>
    <x v="17"/>
    <x v="394"/>
    <x v="1"/>
    <n v="4"/>
  </r>
  <r>
    <x v="2"/>
    <x v="17"/>
    <x v="395"/>
    <x v="1"/>
    <n v="5"/>
  </r>
  <r>
    <x v="2"/>
    <x v="17"/>
    <x v="396"/>
    <x v="1"/>
    <n v="3"/>
  </r>
  <r>
    <x v="2"/>
    <x v="17"/>
    <x v="397"/>
    <x v="1"/>
    <n v="3"/>
  </r>
  <r>
    <x v="2"/>
    <x v="17"/>
    <x v="398"/>
    <x v="1"/>
    <n v="1"/>
  </r>
  <r>
    <x v="2"/>
    <x v="17"/>
    <x v="399"/>
    <x v="1"/>
    <n v="6"/>
  </r>
  <r>
    <x v="2"/>
    <x v="17"/>
    <x v="400"/>
    <x v="1"/>
    <n v="4"/>
  </r>
  <r>
    <x v="2"/>
    <x v="17"/>
    <x v="401"/>
    <x v="1"/>
    <n v="10"/>
  </r>
  <r>
    <x v="2"/>
    <x v="17"/>
    <x v="402"/>
    <x v="1"/>
    <n v="4"/>
  </r>
  <r>
    <x v="2"/>
    <x v="17"/>
    <x v="403"/>
    <x v="1"/>
    <n v="1"/>
  </r>
  <r>
    <x v="2"/>
    <x v="17"/>
    <x v="404"/>
    <x v="1"/>
    <n v="4"/>
  </r>
  <r>
    <x v="2"/>
    <x v="17"/>
    <x v="405"/>
    <x v="1"/>
    <n v="12"/>
  </r>
  <r>
    <x v="2"/>
    <x v="17"/>
    <x v="406"/>
    <x v="1"/>
    <n v="18"/>
  </r>
  <r>
    <x v="2"/>
    <x v="17"/>
    <x v="414"/>
    <x v="1"/>
    <n v="1"/>
  </r>
  <r>
    <x v="2"/>
    <x v="17"/>
    <x v="407"/>
    <x v="1"/>
    <n v="5"/>
  </r>
  <r>
    <x v="2"/>
    <x v="17"/>
    <x v="415"/>
    <x v="1"/>
    <n v="1"/>
  </r>
  <r>
    <x v="2"/>
    <x v="17"/>
    <x v="409"/>
    <x v="1"/>
    <n v="1"/>
  </r>
  <r>
    <x v="2"/>
    <x v="17"/>
    <x v="392"/>
    <x v="2"/>
    <n v="129"/>
  </r>
  <r>
    <x v="2"/>
    <x v="17"/>
    <x v="393"/>
    <x v="2"/>
    <n v="144"/>
  </r>
  <r>
    <x v="2"/>
    <x v="17"/>
    <x v="394"/>
    <x v="2"/>
    <n v="92"/>
  </r>
  <r>
    <x v="2"/>
    <x v="17"/>
    <x v="395"/>
    <x v="2"/>
    <n v="46"/>
  </r>
  <r>
    <x v="2"/>
    <x v="17"/>
    <x v="396"/>
    <x v="2"/>
    <n v="18"/>
  </r>
  <r>
    <x v="2"/>
    <x v="17"/>
    <x v="397"/>
    <x v="2"/>
    <n v="36"/>
  </r>
  <r>
    <x v="2"/>
    <x v="17"/>
    <x v="410"/>
    <x v="2"/>
    <n v="22"/>
  </r>
  <r>
    <x v="2"/>
    <x v="17"/>
    <x v="398"/>
    <x v="2"/>
    <n v="27"/>
  </r>
  <r>
    <x v="2"/>
    <x v="17"/>
    <x v="399"/>
    <x v="2"/>
    <n v="63"/>
  </r>
  <r>
    <x v="2"/>
    <x v="17"/>
    <x v="400"/>
    <x v="2"/>
    <n v="47"/>
  </r>
  <r>
    <x v="2"/>
    <x v="17"/>
    <x v="401"/>
    <x v="2"/>
    <n v="142"/>
  </r>
  <r>
    <x v="2"/>
    <x v="17"/>
    <x v="402"/>
    <x v="2"/>
    <n v="40"/>
  </r>
  <r>
    <x v="2"/>
    <x v="17"/>
    <x v="403"/>
    <x v="2"/>
    <n v="32"/>
  </r>
  <r>
    <x v="2"/>
    <x v="17"/>
    <x v="404"/>
    <x v="2"/>
    <n v="27"/>
  </r>
  <r>
    <x v="2"/>
    <x v="17"/>
    <x v="411"/>
    <x v="2"/>
    <n v="4"/>
  </r>
  <r>
    <x v="2"/>
    <x v="17"/>
    <x v="412"/>
    <x v="2"/>
    <n v="1"/>
  </r>
  <r>
    <x v="2"/>
    <x v="17"/>
    <x v="405"/>
    <x v="2"/>
    <n v="92"/>
  </r>
  <r>
    <x v="2"/>
    <x v="17"/>
    <x v="406"/>
    <x v="2"/>
    <n v="261"/>
  </r>
  <r>
    <x v="2"/>
    <x v="17"/>
    <x v="413"/>
    <x v="2"/>
    <n v="37"/>
  </r>
  <r>
    <x v="2"/>
    <x v="17"/>
    <x v="414"/>
    <x v="2"/>
    <n v="89"/>
  </r>
  <r>
    <x v="2"/>
    <x v="17"/>
    <x v="407"/>
    <x v="2"/>
    <n v="50"/>
  </r>
  <r>
    <x v="2"/>
    <x v="17"/>
    <x v="415"/>
    <x v="2"/>
    <n v="88"/>
  </r>
  <r>
    <x v="2"/>
    <x v="17"/>
    <x v="416"/>
    <x v="2"/>
    <n v="6"/>
  </r>
  <r>
    <x v="2"/>
    <x v="17"/>
    <x v="408"/>
    <x v="2"/>
    <n v="109"/>
  </r>
  <r>
    <x v="2"/>
    <x v="17"/>
    <x v="409"/>
    <x v="2"/>
    <n v="27"/>
  </r>
  <r>
    <x v="2"/>
    <x v="17"/>
    <x v="405"/>
    <x v="3"/>
    <n v="1"/>
  </r>
  <r>
    <x v="2"/>
    <x v="17"/>
    <x v="413"/>
    <x v="3"/>
    <n v="2"/>
  </r>
  <r>
    <x v="2"/>
    <x v="17"/>
    <x v="392"/>
    <x v="31"/>
    <n v="1"/>
  </r>
  <r>
    <x v="2"/>
    <x v="17"/>
    <x v="393"/>
    <x v="31"/>
    <n v="20"/>
  </r>
  <r>
    <x v="2"/>
    <x v="17"/>
    <x v="394"/>
    <x v="31"/>
    <n v="3"/>
  </r>
  <r>
    <x v="2"/>
    <x v="17"/>
    <x v="397"/>
    <x v="31"/>
    <n v="7"/>
  </r>
  <r>
    <x v="2"/>
    <x v="17"/>
    <x v="410"/>
    <x v="31"/>
    <n v="1"/>
  </r>
  <r>
    <x v="2"/>
    <x v="17"/>
    <x v="399"/>
    <x v="31"/>
    <n v="1"/>
  </r>
  <r>
    <x v="2"/>
    <x v="17"/>
    <x v="400"/>
    <x v="31"/>
    <n v="8"/>
  </r>
  <r>
    <x v="2"/>
    <x v="17"/>
    <x v="401"/>
    <x v="31"/>
    <n v="4"/>
  </r>
  <r>
    <x v="2"/>
    <x v="17"/>
    <x v="402"/>
    <x v="31"/>
    <n v="3"/>
  </r>
  <r>
    <x v="2"/>
    <x v="17"/>
    <x v="403"/>
    <x v="31"/>
    <n v="2"/>
  </r>
  <r>
    <x v="2"/>
    <x v="17"/>
    <x v="404"/>
    <x v="31"/>
    <n v="3"/>
  </r>
  <r>
    <x v="2"/>
    <x v="17"/>
    <x v="405"/>
    <x v="31"/>
    <n v="4"/>
  </r>
  <r>
    <x v="2"/>
    <x v="17"/>
    <x v="406"/>
    <x v="31"/>
    <n v="36"/>
  </r>
  <r>
    <x v="2"/>
    <x v="17"/>
    <x v="413"/>
    <x v="31"/>
    <n v="18"/>
  </r>
  <r>
    <x v="2"/>
    <x v="17"/>
    <x v="414"/>
    <x v="31"/>
    <n v="13"/>
  </r>
  <r>
    <x v="2"/>
    <x v="17"/>
    <x v="407"/>
    <x v="31"/>
    <n v="14"/>
  </r>
  <r>
    <x v="2"/>
    <x v="17"/>
    <x v="415"/>
    <x v="31"/>
    <n v="17"/>
  </r>
  <r>
    <x v="2"/>
    <x v="17"/>
    <x v="408"/>
    <x v="31"/>
    <n v="17"/>
  </r>
  <r>
    <x v="2"/>
    <x v="17"/>
    <x v="392"/>
    <x v="4"/>
    <n v="28"/>
  </r>
  <r>
    <x v="2"/>
    <x v="17"/>
    <x v="393"/>
    <x v="4"/>
    <n v="29"/>
  </r>
  <r>
    <x v="2"/>
    <x v="17"/>
    <x v="394"/>
    <x v="4"/>
    <n v="20"/>
  </r>
  <r>
    <x v="2"/>
    <x v="17"/>
    <x v="395"/>
    <x v="4"/>
    <n v="9"/>
  </r>
  <r>
    <x v="2"/>
    <x v="17"/>
    <x v="396"/>
    <x v="4"/>
    <n v="6"/>
  </r>
  <r>
    <x v="2"/>
    <x v="17"/>
    <x v="397"/>
    <x v="4"/>
    <n v="6"/>
  </r>
  <r>
    <x v="2"/>
    <x v="17"/>
    <x v="410"/>
    <x v="4"/>
    <n v="2"/>
  </r>
  <r>
    <x v="2"/>
    <x v="17"/>
    <x v="398"/>
    <x v="4"/>
    <n v="1"/>
  </r>
  <r>
    <x v="2"/>
    <x v="17"/>
    <x v="399"/>
    <x v="4"/>
    <n v="30"/>
  </r>
  <r>
    <x v="2"/>
    <x v="17"/>
    <x v="400"/>
    <x v="4"/>
    <n v="15"/>
  </r>
  <r>
    <x v="2"/>
    <x v="17"/>
    <x v="401"/>
    <x v="4"/>
    <n v="59"/>
  </r>
  <r>
    <x v="2"/>
    <x v="17"/>
    <x v="402"/>
    <x v="4"/>
    <n v="6"/>
  </r>
  <r>
    <x v="2"/>
    <x v="17"/>
    <x v="403"/>
    <x v="4"/>
    <n v="9"/>
  </r>
  <r>
    <x v="2"/>
    <x v="17"/>
    <x v="404"/>
    <x v="4"/>
    <n v="10"/>
  </r>
  <r>
    <x v="2"/>
    <x v="17"/>
    <x v="405"/>
    <x v="4"/>
    <n v="15"/>
  </r>
  <r>
    <x v="2"/>
    <x v="17"/>
    <x v="406"/>
    <x v="4"/>
    <n v="100"/>
  </r>
  <r>
    <x v="2"/>
    <x v="17"/>
    <x v="414"/>
    <x v="4"/>
    <n v="19"/>
  </r>
  <r>
    <x v="2"/>
    <x v="17"/>
    <x v="407"/>
    <x v="4"/>
    <n v="4"/>
  </r>
  <r>
    <x v="2"/>
    <x v="17"/>
    <x v="415"/>
    <x v="4"/>
    <n v="21"/>
  </r>
  <r>
    <x v="2"/>
    <x v="17"/>
    <x v="408"/>
    <x v="4"/>
    <n v="26"/>
  </r>
  <r>
    <x v="2"/>
    <x v="17"/>
    <x v="409"/>
    <x v="4"/>
    <n v="7"/>
  </r>
  <r>
    <x v="2"/>
    <x v="17"/>
    <x v="392"/>
    <x v="5"/>
    <n v="130"/>
  </r>
  <r>
    <x v="2"/>
    <x v="17"/>
    <x v="393"/>
    <x v="5"/>
    <n v="144"/>
  </r>
  <r>
    <x v="2"/>
    <x v="17"/>
    <x v="394"/>
    <x v="5"/>
    <n v="93"/>
  </r>
  <r>
    <x v="2"/>
    <x v="17"/>
    <x v="395"/>
    <x v="5"/>
    <n v="47"/>
  </r>
  <r>
    <x v="2"/>
    <x v="17"/>
    <x v="396"/>
    <x v="5"/>
    <n v="19"/>
  </r>
  <r>
    <x v="2"/>
    <x v="17"/>
    <x v="397"/>
    <x v="5"/>
    <n v="36"/>
  </r>
  <r>
    <x v="2"/>
    <x v="17"/>
    <x v="410"/>
    <x v="5"/>
    <n v="23"/>
  </r>
  <r>
    <x v="2"/>
    <x v="17"/>
    <x v="398"/>
    <x v="5"/>
    <n v="27"/>
  </r>
  <r>
    <x v="2"/>
    <x v="17"/>
    <x v="399"/>
    <x v="5"/>
    <n v="63"/>
  </r>
  <r>
    <x v="2"/>
    <x v="17"/>
    <x v="400"/>
    <x v="5"/>
    <n v="47"/>
  </r>
  <r>
    <x v="2"/>
    <x v="17"/>
    <x v="401"/>
    <x v="5"/>
    <n v="144"/>
  </r>
  <r>
    <x v="2"/>
    <x v="17"/>
    <x v="402"/>
    <x v="5"/>
    <n v="40"/>
  </r>
  <r>
    <x v="2"/>
    <x v="17"/>
    <x v="403"/>
    <x v="5"/>
    <n v="33"/>
  </r>
  <r>
    <x v="2"/>
    <x v="17"/>
    <x v="404"/>
    <x v="5"/>
    <n v="27"/>
  </r>
  <r>
    <x v="2"/>
    <x v="17"/>
    <x v="411"/>
    <x v="5"/>
    <n v="4"/>
  </r>
  <r>
    <x v="2"/>
    <x v="17"/>
    <x v="412"/>
    <x v="5"/>
    <n v="1"/>
  </r>
  <r>
    <x v="2"/>
    <x v="17"/>
    <x v="405"/>
    <x v="5"/>
    <n v="92"/>
  </r>
  <r>
    <x v="2"/>
    <x v="17"/>
    <x v="406"/>
    <x v="5"/>
    <n v="262"/>
  </r>
  <r>
    <x v="2"/>
    <x v="17"/>
    <x v="413"/>
    <x v="5"/>
    <n v="38"/>
  </r>
  <r>
    <x v="2"/>
    <x v="17"/>
    <x v="414"/>
    <x v="5"/>
    <n v="92"/>
  </r>
  <r>
    <x v="2"/>
    <x v="17"/>
    <x v="407"/>
    <x v="5"/>
    <n v="50"/>
  </r>
  <r>
    <x v="2"/>
    <x v="17"/>
    <x v="415"/>
    <x v="5"/>
    <n v="88"/>
  </r>
  <r>
    <x v="2"/>
    <x v="17"/>
    <x v="416"/>
    <x v="5"/>
    <n v="6"/>
  </r>
  <r>
    <x v="2"/>
    <x v="17"/>
    <x v="408"/>
    <x v="5"/>
    <n v="109"/>
  </r>
  <r>
    <x v="2"/>
    <x v="17"/>
    <x v="409"/>
    <x v="5"/>
    <n v="28"/>
  </r>
  <r>
    <x v="2"/>
    <x v="17"/>
    <x v="392"/>
    <x v="6"/>
    <n v="8"/>
  </r>
  <r>
    <x v="2"/>
    <x v="17"/>
    <x v="393"/>
    <x v="6"/>
    <n v="4"/>
  </r>
  <r>
    <x v="2"/>
    <x v="17"/>
    <x v="394"/>
    <x v="6"/>
    <n v="5"/>
  </r>
  <r>
    <x v="2"/>
    <x v="17"/>
    <x v="395"/>
    <x v="6"/>
    <n v="1"/>
  </r>
  <r>
    <x v="2"/>
    <x v="17"/>
    <x v="397"/>
    <x v="6"/>
    <n v="1"/>
  </r>
  <r>
    <x v="2"/>
    <x v="17"/>
    <x v="404"/>
    <x v="6"/>
    <n v="1"/>
  </r>
  <r>
    <x v="2"/>
    <x v="17"/>
    <x v="405"/>
    <x v="6"/>
    <n v="3"/>
  </r>
  <r>
    <x v="2"/>
    <x v="17"/>
    <x v="406"/>
    <x v="6"/>
    <n v="3"/>
  </r>
  <r>
    <x v="2"/>
    <x v="17"/>
    <x v="413"/>
    <x v="6"/>
    <n v="1"/>
  </r>
  <r>
    <x v="2"/>
    <x v="17"/>
    <x v="414"/>
    <x v="6"/>
    <n v="9"/>
  </r>
  <r>
    <x v="2"/>
    <x v="17"/>
    <x v="407"/>
    <x v="6"/>
    <n v="1"/>
  </r>
  <r>
    <x v="2"/>
    <x v="17"/>
    <x v="415"/>
    <x v="6"/>
    <n v="1"/>
  </r>
  <r>
    <x v="2"/>
    <x v="17"/>
    <x v="408"/>
    <x v="6"/>
    <n v="2"/>
  </r>
  <r>
    <x v="2"/>
    <x v="17"/>
    <x v="409"/>
    <x v="6"/>
    <n v="2"/>
  </r>
  <r>
    <x v="2"/>
    <x v="17"/>
    <x v="392"/>
    <x v="7"/>
    <n v="8"/>
  </r>
  <r>
    <x v="2"/>
    <x v="17"/>
    <x v="393"/>
    <x v="7"/>
    <n v="6"/>
  </r>
  <r>
    <x v="2"/>
    <x v="17"/>
    <x v="394"/>
    <x v="7"/>
    <n v="6"/>
  </r>
  <r>
    <x v="2"/>
    <x v="17"/>
    <x v="395"/>
    <x v="7"/>
    <n v="2"/>
  </r>
  <r>
    <x v="2"/>
    <x v="17"/>
    <x v="397"/>
    <x v="7"/>
    <n v="1"/>
  </r>
  <r>
    <x v="2"/>
    <x v="17"/>
    <x v="401"/>
    <x v="7"/>
    <n v="1"/>
  </r>
  <r>
    <x v="2"/>
    <x v="17"/>
    <x v="405"/>
    <x v="7"/>
    <n v="3"/>
  </r>
  <r>
    <x v="2"/>
    <x v="17"/>
    <x v="406"/>
    <x v="7"/>
    <n v="6"/>
  </r>
  <r>
    <x v="2"/>
    <x v="17"/>
    <x v="413"/>
    <x v="7"/>
    <n v="1"/>
  </r>
  <r>
    <x v="2"/>
    <x v="17"/>
    <x v="414"/>
    <x v="7"/>
    <n v="6"/>
  </r>
  <r>
    <x v="2"/>
    <x v="17"/>
    <x v="407"/>
    <x v="7"/>
    <n v="1"/>
  </r>
  <r>
    <x v="2"/>
    <x v="17"/>
    <x v="415"/>
    <x v="7"/>
    <n v="3"/>
  </r>
  <r>
    <x v="2"/>
    <x v="17"/>
    <x v="408"/>
    <x v="7"/>
    <n v="1"/>
  </r>
  <r>
    <x v="2"/>
    <x v="17"/>
    <x v="409"/>
    <x v="7"/>
    <n v="2"/>
  </r>
  <r>
    <x v="2"/>
    <x v="17"/>
    <x v="405"/>
    <x v="8"/>
    <n v="1"/>
  </r>
  <r>
    <x v="2"/>
    <x v="17"/>
    <x v="392"/>
    <x v="9"/>
    <n v="84"/>
  </r>
  <r>
    <x v="2"/>
    <x v="17"/>
    <x v="393"/>
    <x v="9"/>
    <n v="96"/>
  </r>
  <r>
    <x v="2"/>
    <x v="17"/>
    <x v="394"/>
    <x v="9"/>
    <n v="64"/>
  </r>
  <r>
    <x v="2"/>
    <x v="17"/>
    <x v="395"/>
    <x v="9"/>
    <n v="29"/>
  </r>
  <r>
    <x v="2"/>
    <x v="17"/>
    <x v="396"/>
    <x v="9"/>
    <n v="7"/>
  </r>
  <r>
    <x v="2"/>
    <x v="17"/>
    <x v="397"/>
    <x v="9"/>
    <n v="26"/>
  </r>
  <r>
    <x v="2"/>
    <x v="17"/>
    <x v="410"/>
    <x v="9"/>
    <n v="18"/>
  </r>
  <r>
    <x v="2"/>
    <x v="17"/>
    <x v="398"/>
    <x v="9"/>
    <n v="22"/>
  </r>
  <r>
    <x v="2"/>
    <x v="17"/>
    <x v="399"/>
    <x v="9"/>
    <n v="19"/>
  </r>
  <r>
    <x v="2"/>
    <x v="17"/>
    <x v="400"/>
    <x v="9"/>
    <n v="29"/>
  </r>
  <r>
    <x v="2"/>
    <x v="17"/>
    <x v="401"/>
    <x v="9"/>
    <n v="44"/>
  </r>
  <r>
    <x v="2"/>
    <x v="17"/>
    <x v="402"/>
    <x v="9"/>
    <n v="25"/>
  </r>
  <r>
    <x v="2"/>
    <x v="17"/>
    <x v="403"/>
    <x v="9"/>
    <n v="18"/>
  </r>
  <r>
    <x v="2"/>
    <x v="17"/>
    <x v="404"/>
    <x v="9"/>
    <n v="19"/>
  </r>
  <r>
    <x v="2"/>
    <x v="17"/>
    <x v="411"/>
    <x v="9"/>
    <n v="3"/>
  </r>
  <r>
    <x v="2"/>
    <x v="17"/>
    <x v="412"/>
    <x v="9"/>
    <n v="1"/>
  </r>
  <r>
    <x v="2"/>
    <x v="17"/>
    <x v="405"/>
    <x v="9"/>
    <n v="56"/>
  </r>
  <r>
    <x v="2"/>
    <x v="17"/>
    <x v="406"/>
    <x v="9"/>
    <n v="113"/>
  </r>
  <r>
    <x v="2"/>
    <x v="17"/>
    <x v="413"/>
    <x v="9"/>
    <n v="29"/>
  </r>
  <r>
    <x v="2"/>
    <x v="17"/>
    <x v="414"/>
    <x v="9"/>
    <n v="62"/>
  </r>
  <r>
    <x v="2"/>
    <x v="17"/>
    <x v="407"/>
    <x v="9"/>
    <n v="26"/>
  </r>
  <r>
    <x v="2"/>
    <x v="17"/>
    <x v="415"/>
    <x v="9"/>
    <n v="64"/>
  </r>
  <r>
    <x v="2"/>
    <x v="17"/>
    <x v="416"/>
    <x v="9"/>
    <n v="6"/>
  </r>
  <r>
    <x v="2"/>
    <x v="17"/>
    <x v="408"/>
    <x v="9"/>
    <n v="70"/>
  </r>
  <r>
    <x v="2"/>
    <x v="17"/>
    <x v="409"/>
    <x v="9"/>
    <n v="17"/>
  </r>
  <r>
    <x v="2"/>
    <x v="17"/>
    <x v="392"/>
    <x v="10"/>
    <n v="6"/>
  </r>
  <r>
    <x v="2"/>
    <x v="17"/>
    <x v="393"/>
    <x v="10"/>
    <n v="9"/>
  </r>
  <r>
    <x v="2"/>
    <x v="17"/>
    <x v="394"/>
    <x v="10"/>
    <n v="6"/>
  </r>
  <r>
    <x v="2"/>
    <x v="17"/>
    <x v="395"/>
    <x v="10"/>
    <n v="1"/>
  </r>
  <r>
    <x v="2"/>
    <x v="17"/>
    <x v="410"/>
    <x v="10"/>
    <n v="3"/>
  </r>
  <r>
    <x v="2"/>
    <x v="17"/>
    <x v="398"/>
    <x v="10"/>
    <n v="1"/>
  </r>
  <r>
    <x v="2"/>
    <x v="17"/>
    <x v="399"/>
    <x v="10"/>
    <n v="6"/>
  </r>
  <r>
    <x v="2"/>
    <x v="17"/>
    <x v="400"/>
    <x v="10"/>
    <n v="1"/>
  </r>
  <r>
    <x v="2"/>
    <x v="17"/>
    <x v="401"/>
    <x v="10"/>
    <n v="5"/>
  </r>
  <r>
    <x v="2"/>
    <x v="17"/>
    <x v="402"/>
    <x v="10"/>
    <n v="4"/>
  </r>
  <r>
    <x v="2"/>
    <x v="17"/>
    <x v="404"/>
    <x v="10"/>
    <n v="4"/>
  </r>
  <r>
    <x v="2"/>
    <x v="17"/>
    <x v="411"/>
    <x v="10"/>
    <n v="1"/>
  </r>
  <r>
    <x v="2"/>
    <x v="17"/>
    <x v="405"/>
    <x v="10"/>
    <n v="7"/>
  </r>
  <r>
    <x v="2"/>
    <x v="17"/>
    <x v="406"/>
    <x v="10"/>
    <n v="11"/>
  </r>
  <r>
    <x v="2"/>
    <x v="17"/>
    <x v="414"/>
    <x v="10"/>
    <n v="4"/>
  </r>
  <r>
    <x v="2"/>
    <x v="17"/>
    <x v="407"/>
    <x v="10"/>
    <n v="1"/>
  </r>
  <r>
    <x v="2"/>
    <x v="17"/>
    <x v="415"/>
    <x v="10"/>
    <n v="8"/>
  </r>
  <r>
    <x v="2"/>
    <x v="17"/>
    <x v="408"/>
    <x v="10"/>
    <n v="4"/>
  </r>
  <r>
    <x v="2"/>
    <x v="17"/>
    <x v="409"/>
    <x v="10"/>
    <n v="2"/>
  </r>
  <r>
    <x v="2"/>
    <x v="17"/>
    <x v="392"/>
    <x v="12"/>
    <n v="126"/>
  </r>
  <r>
    <x v="2"/>
    <x v="17"/>
    <x v="393"/>
    <x v="12"/>
    <n v="141"/>
  </r>
  <r>
    <x v="2"/>
    <x v="17"/>
    <x v="394"/>
    <x v="12"/>
    <n v="90"/>
  </r>
  <r>
    <x v="2"/>
    <x v="17"/>
    <x v="395"/>
    <x v="12"/>
    <n v="46"/>
  </r>
  <r>
    <x v="2"/>
    <x v="17"/>
    <x v="396"/>
    <x v="12"/>
    <n v="18"/>
  </r>
  <r>
    <x v="2"/>
    <x v="17"/>
    <x v="397"/>
    <x v="12"/>
    <n v="35"/>
  </r>
  <r>
    <x v="2"/>
    <x v="17"/>
    <x v="410"/>
    <x v="12"/>
    <n v="22"/>
  </r>
  <r>
    <x v="2"/>
    <x v="17"/>
    <x v="398"/>
    <x v="12"/>
    <n v="26"/>
  </r>
  <r>
    <x v="2"/>
    <x v="17"/>
    <x v="399"/>
    <x v="12"/>
    <n v="59"/>
  </r>
  <r>
    <x v="2"/>
    <x v="17"/>
    <x v="400"/>
    <x v="12"/>
    <n v="46"/>
  </r>
  <r>
    <x v="2"/>
    <x v="17"/>
    <x v="401"/>
    <x v="12"/>
    <n v="141"/>
  </r>
  <r>
    <x v="2"/>
    <x v="17"/>
    <x v="402"/>
    <x v="12"/>
    <n v="34"/>
  </r>
  <r>
    <x v="2"/>
    <x v="17"/>
    <x v="403"/>
    <x v="12"/>
    <n v="30"/>
  </r>
  <r>
    <x v="2"/>
    <x v="17"/>
    <x v="404"/>
    <x v="12"/>
    <n v="26"/>
  </r>
  <r>
    <x v="2"/>
    <x v="17"/>
    <x v="411"/>
    <x v="12"/>
    <n v="4"/>
  </r>
  <r>
    <x v="2"/>
    <x v="17"/>
    <x v="412"/>
    <x v="12"/>
    <n v="1"/>
  </r>
  <r>
    <x v="2"/>
    <x v="17"/>
    <x v="405"/>
    <x v="12"/>
    <n v="85"/>
  </r>
  <r>
    <x v="2"/>
    <x v="17"/>
    <x v="406"/>
    <x v="12"/>
    <n v="259"/>
  </r>
  <r>
    <x v="2"/>
    <x v="17"/>
    <x v="413"/>
    <x v="12"/>
    <n v="37"/>
  </r>
  <r>
    <x v="2"/>
    <x v="17"/>
    <x v="414"/>
    <x v="12"/>
    <n v="89"/>
  </r>
  <r>
    <x v="2"/>
    <x v="17"/>
    <x v="407"/>
    <x v="12"/>
    <n v="50"/>
  </r>
  <r>
    <x v="2"/>
    <x v="17"/>
    <x v="415"/>
    <x v="12"/>
    <n v="88"/>
  </r>
  <r>
    <x v="2"/>
    <x v="17"/>
    <x v="416"/>
    <x v="12"/>
    <n v="6"/>
  </r>
  <r>
    <x v="2"/>
    <x v="17"/>
    <x v="408"/>
    <x v="12"/>
    <n v="109"/>
  </r>
  <r>
    <x v="2"/>
    <x v="17"/>
    <x v="409"/>
    <x v="12"/>
    <n v="27"/>
  </r>
  <r>
    <x v="2"/>
    <x v="17"/>
    <x v="392"/>
    <x v="13"/>
    <n v="1"/>
  </r>
  <r>
    <x v="2"/>
    <x v="17"/>
    <x v="393"/>
    <x v="13"/>
    <n v="7"/>
  </r>
  <r>
    <x v="2"/>
    <x v="17"/>
    <x v="394"/>
    <x v="13"/>
    <n v="3"/>
  </r>
  <r>
    <x v="2"/>
    <x v="17"/>
    <x v="395"/>
    <x v="13"/>
    <n v="2"/>
  </r>
  <r>
    <x v="2"/>
    <x v="17"/>
    <x v="396"/>
    <x v="13"/>
    <n v="1"/>
  </r>
  <r>
    <x v="2"/>
    <x v="17"/>
    <x v="397"/>
    <x v="13"/>
    <n v="1"/>
  </r>
  <r>
    <x v="2"/>
    <x v="17"/>
    <x v="410"/>
    <x v="13"/>
    <n v="1"/>
  </r>
  <r>
    <x v="2"/>
    <x v="17"/>
    <x v="400"/>
    <x v="13"/>
    <n v="1"/>
  </r>
  <r>
    <x v="2"/>
    <x v="17"/>
    <x v="401"/>
    <x v="13"/>
    <n v="3"/>
  </r>
  <r>
    <x v="2"/>
    <x v="17"/>
    <x v="402"/>
    <x v="13"/>
    <n v="2"/>
  </r>
  <r>
    <x v="2"/>
    <x v="17"/>
    <x v="404"/>
    <x v="13"/>
    <n v="1"/>
  </r>
  <r>
    <x v="2"/>
    <x v="17"/>
    <x v="405"/>
    <x v="13"/>
    <n v="4"/>
  </r>
  <r>
    <x v="2"/>
    <x v="17"/>
    <x v="406"/>
    <x v="13"/>
    <n v="6"/>
  </r>
  <r>
    <x v="2"/>
    <x v="17"/>
    <x v="414"/>
    <x v="13"/>
    <n v="2"/>
  </r>
  <r>
    <x v="2"/>
    <x v="17"/>
    <x v="407"/>
    <x v="13"/>
    <n v="2"/>
  </r>
  <r>
    <x v="2"/>
    <x v="17"/>
    <x v="415"/>
    <x v="13"/>
    <n v="2"/>
  </r>
  <r>
    <x v="2"/>
    <x v="17"/>
    <x v="408"/>
    <x v="13"/>
    <n v="3"/>
  </r>
  <r>
    <x v="2"/>
    <x v="17"/>
    <x v="392"/>
    <x v="14"/>
    <n v="2"/>
  </r>
  <r>
    <x v="2"/>
    <x v="17"/>
    <x v="399"/>
    <x v="14"/>
    <n v="1"/>
  </r>
  <r>
    <x v="2"/>
    <x v="17"/>
    <x v="401"/>
    <x v="14"/>
    <n v="3"/>
  </r>
  <r>
    <x v="2"/>
    <x v="17"/>
    <x v="404"/>
    <x v="14"/>
    <n v="1"/>
  </r>
  <r>
    <x v="2"/>
    <x v="17"/>
    <x v="411"/>
    <x v="14"/>
    <n v="1"/>
  </r>
  <r>
    <x v="2"/>
    <x v="17"/>
    <x v="405"/>
    <x v="14"/>
    <n v="1"/>
  </r>
  <r>
    <x v="2"/>
    <x v="17"/>
    <x v="414"/>
    <x v="14"/>
    <n v="1"/>
  </r>
  <r>
    <x v="2"/>
    <x v="17"/>
    <x v="407"/>
    <x v="14"/>
    <n v="3"/>
  </r>
  <r>
    <x v="2"/>
    <x v="17"/>
    <x v="408"/>
    <x v="14"/>
    <n v="7"/>
  </r>
  <r>
    <x v="2"/>
    <x v="17"/>
    <x v="392"/>
    <x v="15"/>
    <n v="43"/>
  </r>
  <r>
    <x v="2"/>
    <x v="17"/>
    <x v="393"/>
    <x v="15"/>
    <n v="61"/>
  </r>
  <r>
    <x v="2"/>
    <x v="17"/>
    <x v="394"/>
    <x v="15"/>
    <n v="51"/>
  </r>
  <r>
    <x v="2"/>
    <x v="17"/>
    <x v="395"/>
    <x v="15"/>
    <n v="23"/>
  </r>
  <r>
    <x v="2"/>
    <x v="17"/>
    <x v="396"/>
    <x v="15"/>
    <n v="8"/>
  </r>
  <r>
    <x v="2"/>
    <x v="17"/>
    <x v="397"/>
    <x v="15"/>
    <n v="21"/>
  </r>
  <r>
    <x v="2"/>
    <x v="17"/>
    <x v="410"/>
    <x v="15"/>
    <n v="10"/>
  </r>
  <r>
    <x v="2"/>
    <x v="17"/>
    <x v="398"/>
    <x v="15"/>
    <n v="12"/>
  </r>
  <r>
    <x v="2"/>
    <x v="17"/>
    <x v="399"/>
    <x v="15"/>
    <n v="31"/>
  </r>
  <r>
    <x v="2"/>
    <x v="17"/>
    <x v="400"/>
    <x v="15"/>
    <n v="24"/>
  </r>
  <r>
    <x v="2"/>
    <x v="17"/>
    <x v="401"/>
    <x v="15"/>
    <n v="71"/>
  </r>
  <r>
    <x v="2"/>
    <x v="17"/>
    <x v="402"/>
    <x v="15"/>
    <n v="24"/>
  </r>
  <r>
    <x v="2"/>
    <x v="17"/>
    <x v="403"/>
    <x v="15"/>
    <n v="8"/>
  </r>
  <r>
    <x v="2"/>
    <x v="17"/>
    <x v="404"/>
    <x v="15"/>
    <n v="12"/>
  </r>
  <r>
    <x v="2"/>
    <x v="17"/>
    <x v="405"/>
    <x v="15"/>
    <n v="36"/>
  </r>
  <r>
    <x v="2"/>
    <x v="17"/>
    <x v="406"/>
    <x v="15"/>
    <n v="84"/>
  </r>
  <r>
    <x v="2"/>
    <x v="17"/>
    <x v="413"/>
    <x v="15"/>
    <n v="4"/>
  </r>
  <r>
    <x v="2"/>
    <x v="17"/>
    <x v="414"/>
    <x v="15"/>
    <n v="30"/>
  </r>
  <r>
    <x v="2"/>
    <x v="17"/>
    <x v="407"/>
    <x v="15"/>
    <n v="25"/>
  </r>
  <r>
    <x v="2"/>
    <x v="17"/>
    <x v="415"/>
    <x v="15"/>
    <n v="56"/>
  </r>
  <r>
    <x v="2"/>
    <x v="17"/>
    <x v="408"/>
    <x v="15"/>
    <n v="41"/>
  </r>
  <r>
    <x v="2"/>
    <x v="17"/>
    <x v="409"/>
    <x v="15"/>
    <n v="10"/>
  </r>
  <r>
    <x v="2"/>
    <x v="17"/>
    <x v="392"/>
    <x v="16"/>
    <n v="3"/>
  </r>
  <r>
    <x v="2"/>
    <x v="17"/>
    <x v="393"/>
    <x v="16"/>
    <n v="10"/>
  </r>
  <r>
    <x v="2"/>
    <x v="17"/>
    <x v="394"/>
    <x v="16"/>
    <n v="7"/>
  </r>
  <r>
    <x v="2"/>
    <x v="17"/>
    <x v="395"/>
    <x v="16"/>
    <n v="4"/>
  </r>
  <r>
    <x v="2"/>
    <x v="17"/>
    <x v="396"/>
    <x v="16"/>
    <n v="1"/>
  </r>
  <r>
    <x v="2"/>
    <x v="17"/>
    <x v="397"/>
    <x v="16"/>
    <n v="1"/>
  </r>
  <r>
    <x v="2"/>
    <x v="17"/>
    <x v="410"/>
    <x v="16"/>
    <n v="2"/>
  </r>
  <r>
    <x v="2"/>
    <x v="17"/>
    <x v="398"/>
    <x v="16"/>
    <n v="1"/>
  </r>
  <r>
    <x v="2"/>
    <x v="17"/>
    <x v="399"/>
    <x v="16"/>
    <n v="5"/>
  </r>
  <r>
    <x v="2"/>
    <x v="17"/>
    <x v="400"/>
    <x v="16"/>
    <n v="3"/>
  </r>
  <r>
    <x v="2"/>
    <x v="17"/>
    <x v="401"/>
    <x v="16"/>
    <n v="9"/>
  </r>
  <r>
    <x v="2"/>
    <x v="17"/>
    <x v="402"/>
    <x v="16"/>
    <n v="1"/>
  </r>
  <r>
    <x v="2"/>
    <x v="17"/>
    <x v="403"/>
    <x v="16"/>
    <n v="1"/>
  </r>
  <r>
    <x v="2"/>
    <x v="17"/>
    <x v="404"/>
    <x v="16"/>
    <n v="2"/>
  </r>
  <r>
    <x v="2"/>
    <x v="17"/>
    <x v="405"/>
    <x v="16"/>
    <n v="9"/>
  </r>
  <r>
    <x v="2"/>
    <x v="17"/>
    <x v="406"/>
    <x v="16"/>
    <n v="10"/>
  </r>
  <r>
    <x v="2"/>
    <x v="17"/>
    <x v="413"/>
    <x v="16"/>
    <n v="3"/>
  </r>
  <r>
    <x v="2"/>
    <x v="17"/>
    <x v="414"/>
    <x v="16"/>
    <n v="8"/>
  </r>
  <r>
    <x v="2"/>
    <x v="17"/>
    <x v="407"/>
    <x v="16"/>
    <n v="2"/>
  </r>
  <r>
    <x v="2"/>
    <x v="17"/>
    <x v="415"/>
    <x v="16"/>
    <n v="7"/>
  </r>
  <r>
    <x v="2"/>
    <x v="17"/>
    <x v="416"/>
    <x v="16"/>
    <n v="2"/>
  </r>
  <r>
    <x v="2"/>
    <x v="17"/>
    <x v="408"/>
    <x v="16"/>
    <n v="12"/>
  </r>
  <r>
    <x v="2"/>
    <x v="17"/>
    <x v="409"/>
    <x v="16"/>
    <n v="1"/>
  </r>
  <r>
    <x v="2"/>
    <x v="17"/>
    <x v="392"/>
    <x v="33"/>
    <n v="7"/>
  </r>
  <r>
    <x v="2"/>
    <x v="17"/>
    <x v="393"/>
    <x v="33"/>
    <n v="4"/>
  </r>
  <r>
    <x v="2"/>
    <x v="17"/>
    <x v="394"/>
    <x v="33"/>
    <n v="2"/>
  </r>
  <r>
    <x v="2"/>
    <x v="17"/>
    <x v="395"/>
    <x v="33"/>
    <n v="2"/>
  </r>
  <r>
    <x v="2"/>
    <x v="17"/>
    <x v="399"/>
    <x v="33"/>
    <n v="1"/>
  </r>
  <r>
    <x v="2"/>
    <x v="17"/>
    <x v="400"/>
    <x v="33"/>
    <n v="1"/>
  </r>
  <r>
    <x v="2"/>
    <x v="17"/>
    <x v="401"/>
    <x v="33"/>
    <n v="6"/>
  </r>
  <r>
    <x v="2"/>
    <x v="17"/>
    <x v="402"/>
    <x v="33"/>
    <n v="2"/>
  </r>
  <r>
    <x v="2"/>
    <x v="17"/>
    <x v="404"/>
    <x v="33"/>
    <n v="2"/>
  </r>
  <r>
    <x v="2"/>
    <x v="17"/>
    <x v="405"/>
    <x v="33"/>
    <n v="5"/>
  </r>
  <r>
    <x v="2"/>
    <x v="17"/>
    <x v="406"/>
    <x v="33"/>
    <n v="4"/>
  </r>
  <r>
    <x v="2"/>
    <x v="17"/>
    <x v="414"/>
    <x v="33"/>
    <n v="1"/>
  </r>
  <r>
    <x v="2"/>
    <x v="17"/>
    <x v="415"/>
    <x v="33"/>
    <n v="3"/>
  </r>
  <r>
    <x v="2"/>
    <x v="17"/>
    <x v="408"/>
    <x v="33"/>
    <n v="2"/>
  </r>
  <r>
    <x v="2"/>
    <x v="17"/>
    <x v="392"/>
    <x v="34"/>
    <n v="1"/>
  </r>
  <r>
    <x v="2"/>
    <x v="17"/>
    <x v="393"/>
    <x v="34"/>
    <n v="1"/>
  </r>
  <r>
    <x v="2"/>
    <x v="17"/>
    <x v="394"/>
    <x v="34"/>
    <n v="1"/>
  </r>
  <r>
    <x v="2"/>
    <x v="17"/>
    <x v="398"/>
    <x v="34"/>
    <n v="1"/>
  </r>
  <r>
    <x v="2"/>
    <x v="17"/>
    <x v="399"/>
    <x v="34"/>
    <n v="1"/>
  </r>
  <r>
    <x v="2"/>
    <x v="17"/>
    <x v="401"/>
    <x v="34"/>
    <n v="2"/>
  </r>
  <r>
    <x v="2"/>
    <x v="17"/>
    <x v="405"/>
    <x v="34"/>
    <n v="3"/>
  </r>
  <r>
    <x v="2"/>
    <x v="17"/>
    <x v="406"/>
    <x v="34"/>
    <n v="2"/>
  </r>
  <r>
    <x v="2"/>
    <x v="17"/>
    <x v="415"/>
    <x v="34"/>
    <n v="1"/>
  </r>
  <r>
    <x v="2"/>
    <x v="17"/>
    <x v="408"/>
    <x v="34"/>
    <n v="1"/>
  </r>
  <r>
    <x v="2"/>
    <x v="17"/>
    <x v="392"/>
    <x v="35"/>
    <n v="1"/>
  </r>
  <r>
    <x v="2"/>
    <x v="17"/>
    <x v="398"/>
    <x v="35"/>
    <n v="1"/>
  </r>
  <r>
    <x v="2"/>
    <x v="17"/>
    <x v="399"/>
    <x v="35"/>
    <n v="1"/>
  </r>
  <r>
    <x v="2"/>
    <x v="17"/>
    <x v="405"/>
    <x v="35"/>
    <n v="1"/>
  </r>
  <r>
    <x v="2"/>
    <x v="17"/>
    <x v="392"/>
    <x v="36"/>
    <n v="1"/>
  </r>
  <r>
    <x v="2"/>
    <x v="17"/>
    <x v="401"/>
    <x v="36"/>
    <n v="4"/>
  </r>
  <r>
    <x v="2"/>
    <x v="17"/>
    <x v="405"/>
    <x v="36"/>
    <n v="1"/>
  </r>
  <r>
    <x v="2"/>
    <x v="17"/>
    <x v="406"/>
    <x v="36"/>
    <n v="1"/>
  </r>
  <r>
    <x v="2"/>
    <x v="17"/>
    <x v="392"/>
    <x v="32"/>
    <n v="45"/>
  </r>
  <r>
    <x v="2"/>
    <x v="17"/>
    <x v="393"/>
    <x v="32"/>
    <n v="1482"/>
  </r>
  <r>
    <x v="2"/>
    <x v="17"/>
    <x v="394"/>
    <x v="32"/>
    <n v="197"/>
  </r>
  <r>
    <x v="2"/>
    <x v="17"/>
    <x v="397"/>
    <x v="32"/>
    <n v="561"/>
  </r>
  <r>
    <x v="2"/>
    <x v="17"/>
    <x v="410"/>
    <x v="32"/>
    <n v="80"/>
  </r>
  <r>
    <x v="2"/>
    <x v="17"/>
    <x v="399"/>
    <x v="32"/>
    <n v="78"/>
  </r>
  <r>
    <x v="2"/>
    <x v="17"/>
    <x v="400"/>
    <x v="32"/>
    <n v="705"/>
  </r>
  <r>
    <x v="2"/>
    <x v="17"/>
    <x v="401"/>
    <x v="32"/>
    <n v="314"/>
  </r>
  <r>
    <x v="2"/>
    <x v="17"/>
    <x v="402"/>
    <x v="32"/>
    <n v="157"/>
  </r>
  <r>
    <x v="2"/>
    <x v="17"/>
    <x v="403"/>
    <x v="32"/>
    <n v="182"/>
  </r>
  <r>
    <x v="2"/>
    <x v="17"/>
    <x v="404"/>
    <x v="32"/>
    <n v="240"/>
  </r>
  <r>
    <x v="2"/>
    <x v="17"/>
    <x v="405"/>
    <x v="32"/>
    <n v="361"/>
  </r>
  <r>
    <x v="2"/>
    <x v="17"/>
    <x v="406"/>
    <x v="32"/>
    <n v="2815"/>
  </r>
  <r>
    <x v="2"/>
    <x v="17"/>
    <x v="413"/>
    <x v="32"/>
    <n v="1369"/>
  </r>
  <r>
    <x v="2"/>
    <x v="17"/>
    <x v="414"/>
    <x v="32"/>
    <n v="996"/>
  </r>
  <r>
    <x v="2"/>
    <x v="17"/>
    <x v="407"/>
    <x v="32"/>
    <n v="1118"/>
  </r>
  <r>
    <x v="2"/>
    <x v="17"/>
    <x v="415"/>
    <x v="32"/>
    <n v="1376"/>
  </r>
  <r>
    <x v="2"/>
    <x v="17"/>
    <x v="408"/>
    <x v="32"/>
    <n v="1217"/>
  </r>
  <r>
    <x v="2"/>
    <x v="17"/>
    <x v="392"/>
    <x v="17"/>
    <n v="465"/>
  </r>
  <r>
    <x v="2"/>
    <x v="17"/>
    <x v="393"/>
    <x v="17"/>
    <n v="385"/>
  </r>
  <r>
    <x v="2"/>
    <x v="17"/>
    <x v="394"/>
    <x v="17"/>
    <n v="308"/>
  </r>
  <r>
    <x v="2"/>
    <x v="17"/>
    <x v="395"/>
    <x v="17"/>
    <n v="132"/>
  </r>
  <r>
    <x v="2"/>
    <x v="17"/>
    <x v="396"/>
    <x v="17"/>
    <n v="117"/>
  </r>
  <r>
    <x v="2"/>
    <x v="17"/>
    <x v="397"/>
    <x v="17"/>
    <n v="110"/>
  </r>
  <r>
    <x v="2"/>
    <x v="17"/>
    <x v="410"/>
    <x v="17"/>
    <n v="54"/>
  </r>
  <r>
    <x v="2"/>
    <x v="17"/>
    <x v="398"/>
    <x v="17"/>
    <n v="13"/>
  </r>
  <r>
    <x v="2"/>
    <x v="17"/>
    <x v="399"/>
    <x v="17"/>
    <n v="480"/>
  </r>
  <r>
    <x v="2"/>
    <x v="17"/>
    <x v="400"/>
    <x v="17"/>
    <n v="195"/>
  </r>
  <r>
    <x v="2"/>
    <x v="17"/>
    <x v="401"/>
    <x v="17"/>
    <n v="873"/>
  </r>
  <r>
    <x v="2"/>
    <x v="17"/>
    <x v="402"/>
    <x v="17"/>
    <n v="79"/>
  </r>
  <r>
    <x v="2"/>
    <x v="17"/>
    <x v="403"/>
    <x v="17"/>
    <n v="110"/>
  </r>
  <r>
    <x v="2"/>
    <x v="17"/>
    <x v="404"/>
    <x v="17"/>
    <n v="106"/>
  </r>
  <r>
    <x v="2"/>
    <x v="17"/>
    <x v="405"/>
    <x v="17"/>
    <n v="204"/>
  </r>
  <r>
    <x v="2"/>
    <x v="17"/>
    <x v="406"/>
    <x v="17"/>
    <n v="1381"/>
  </r>
  <r>
    <x v="2"/>
    <x v="17"/>
    <x v="414"/>
    <x v="17"/>
    <n v="274"/>
  </r>
  <r>
    <x v="2"/>
    <x v="17"/>
    <x v="407"/>
    <x v="17"/>
    <n v="53"/>
  </r>
  <r>
    <x v="2"/>
    <x v="17"/>
    <x v="415"/>
    <x v="17"/>
    <n v="272"/>
  </r>
  <r>
    <x v="2"/>
    <x v="17"/>
    <x v="408"/>
    <x v="17"/>
    <n v="448"/>
  </r>
  <r>
    <x v="2"/>
    <x v="17"/>
    <x v="409"/>
    <x v="17"/>
    <n v="119"/>
  </r>
  <r>
    <x v="2"/>
    <x v="17"/>
    <x v="392"/>
    <x v="18"/>
    <n v="1734"/>
  </r>
  <r>
    <x v="2"/>
    <x v="17"/>
    <x v="393"/>
    <x v="18"/>
    <n v="1160"/>
  </r>
  <r>
    <x v="2"/>
    <x v="17"/>
    <x v="394"/>
    <x v="18"/>
    <n v="2414"/>
  </r>
  <r>
    <x v="2"/>
    <x v="17"/>
    <x v="395"/>
    <x v="18"/>
    <n v="467"/>
  </r>
  <r>
    <x v="2"/>
    <x v="17"/>
    <x v="397"/>
    <x v="18"/>
    <n v="139"/>
  </r>
  <r>
    <x v="2"/>
    <x v="17"/>
    <x v="401"/>
    <x v="18"/>
    <n v="5"/>
  </r>
  <r>
    <x v="2"/>
    <x v="17"/>
    <x v="405"/>
    <x v="18"/>
    <n v="988"/>
  </r>
  <r>
    <x v="2"/>
    <x v="17"/>
    <x v="406"/>
    <x v="18"/>
    <n v="884"/>
  </r>
  <r>
    <x v="2"/>
    <x v="17"/>
    <x v="413"/>
    <x v="18"/>
    <n v="608"/>
  </r>
  <r>
    <x v="2"/>
    <x v="17"/>
    <x v="414"/>
    <x v="18"/>
    <n v="2479"/>
  </r>
  <r>
    <x v="2"/>
    <x v="17"/>
    <x v="407"/>
    <x v="18"/>
    <n v="305"/>
  </r>
  <r>
    <x v="2"/>
    <x v="17"/>
    <x v="415"/>
    <x v="18"/>
    <n v="286"/>
  </r>
  <r>
    <x v="2"/>
    <x v="17"/>
    <x v="408"/>
    <x v="18"/>
    <n v="129"/>
  </r>
  <r>
    <x v="2"/>
    <x v="17"/>
    <x v="409"/>
    <x v="18"/>
    <n v="1101"/>
  </r>
  <r>
    <x v="2"/>
    <x v="17"/>
    <x v="405"/>
    <x v="19"/>
    <n v="8"/>
  </r>
  <r>
    <x v="2"/>
    <x v="17"/>
    <x v="405"/>
    <x v="20"/>
    <n v="7"/>
  </r>
  <r>
    <x v="2"/>
    <x v="17"/>
    <x v="413"/>
    <x v="20"/>
    <n v="18"/>
  </r>
  <r>
    <x v="2"/>
    <x v="17"/>
    <x v="392"/>
    <x v="21"/>
    <n v="4785"/>
  </r>
  <r>
    <x v="2"/>
    <x v="17"/>
    <x v="393"/>
    <x v="21"/>
    <n v="4748"/>
  </r>
  <r>
    <x v="2"/>
    <x v="17"/>
    <x v="394"/>
    <x v="21"/>
    <n v="4183"/>
  </r>
  <r>
    <x v="2"/>
    <x v="17"/>
    <x v="395"/>
    <x v="21"/>
    <n v="1952"/>
  </r>
  <r>
    <x v="2"/>
    <x v="17"/>
    <x v="396"/>
    <x v="21"/>
    <n v="546"/>
  </r>
  <r>
    <x v="2"/>
    <x v="17"/>
    <x v="397"/>
    <x v="21"/>
    <n v="1245"/>
  </r>
  <r>
    <x v="2"/>
    <x v="17"/>
    <x v="410"/>
    <x v="21"/>
    <n v="1350"/>
  </r>
  <r>
    <x v="2"/>
    <x v="17"/>
    <x v="398"/>
    <x v="21"/>
    <n v="1522"/>
  </r>
  <r>
    <x v="2"/>
    <x v="17"/>
    <x v="399"/>
    <x v="21"/>
    <n v="1273"/>
  </r>
  <r>
    <x v="2"/>
    <x v="17"/>
    <x v="400"/>
    <x v="21"/>
    <n v="1646"/>
  </r>
  <r>
    <x v="2"/>
    <x v="17"/>
    <x v="401"/>
    <x v="21"/>
    <n v="2671"/>
  </r>
  <r>
    <x v="2"/>
    <x v="17"/>
    <x v="402"/>
    <x v="21"/>
    <n v="1171"/>
  </r>
  <r>
    <x v="2"/>
    <x v="17"/>
    <x v="403"/>
    <x v="21"/>
    <n v="1058"/>
  </r>
  <r>
    <x v="2"/>
    <x v="17"/>
    <x v="404"/>
    <x v="21"/>
    <n v="644"/>
  </r>
  <r>
    <x v="2"/>
    <x v="17"/>
    <x v="411"/>
    <x v="21"/>
    <n v="353"/>
  </r>
  <r>
    <x v="2"/>
    <x v="17"/>
    <x v="412"/>
    <x v="21"/>
    <n v="19"/>
  </r>
  <r>
    <x v="2"/>
    <x v="17"/>
    <x v="405"/>
    <x v="21"/>
    <n v="3048"/>
  </r>
  <r>
    <x v="2"/>
    <x v="17"/>
    <x v="406"/>
    <x v="21"/>
    <n v="7591"/>
  </r>
  <r>
    <x v="2"/>
    <x v="17"/>
    <x v="413"/>
    <x v="21"/>
    <n v="1265"/>
  </r>
  <r>
    <x v="2"/>
    <x v="17"/>
    <x v="414"/>
    <x v="21"/>
    <n v="3683"/>
  </r>
  <r>
    <x v="2"/>
    <x v="17"/>
    <x v="407"/>
    <x v="21"/>
    <n v="855"/>
  </r>
  <r>
    <x v="2"/>
    <x v="17"/>
    <x v="415"/>
    <x v="21"/>
    <n v="3234"/>
  </r>
  <r>
    <x v="2"/>
    <x v="17"/>
    <x v="416"/>
    <x v="21"/>
    <n v="459"/>
  </r>
  <r>
    <x v="2"/>
    <x v="17"/>
    <x v="408"/>
    <x v="21"/>
    <n v="4925"/>
  </r>
  <r>
    <x v="2"/>
    <x v="17"/>
    <x v="409"/>
    <x v="21"/>
    <n v="558"/>
  </r>
  <r>
    <x v="2"/>
    <x v="17"/>
    <x v="392"/>
    <x v="22"/>
    <n v="104"/>
  </r>
  <r>
    <x v="2"/>
    <x v="17"/>
    <x v="393"/>
    <x v="22"/>
    <n v="3940"/>
  </r>
  <r>
    <x v="2"/>
    <x v="17"/>
    <x v="394"/>
    <x v="22"/>
    <n v="10152"/>
  </r>
  <r>
    <x v="2"/>
    <x v="17"/>
    <x v="395"/>
    <x v="22"/>
    <n v="2984"/>
  </r>
  <r>
    <x v="2"/>
    <x v="17"/>
    <x v="396"/>
    <x v="22"/>
    <n v="57"/>
  </r>
  <r>
    <x v="2"/>
    <x v="17"/>
    <x v="397"/>
    <x v="22"/>
    <n v="10"/>
  </r>
  <r>
    <x v="2"/>
    <x v="17"/>
    <x v="410"/>
    <x v="22"/>
    <n v="9850"/>
  </r>
  <r>
    <x v="2"/>
    <x v="17"/>
    <x v="398"/>
    <x v="22"/>
    <n v="1840"/>
  </r>
  <r>
    <x v="2"/>
    <x v="17"/>
    <x v="399"/>
    <x v="22"/>
    <n v="1352"/>
  </r>
  <r>
    <x v="2"/>
    <x v="17"/>
    <x v="400"/>
    <x v="22"/>
    <n v="1909"/>
  </r>
  <r>
    <x v="2"/>
    <x v="17"/>
    <x v="401"/>
    <x v="22"/>
    <n v="4131"/>
  </r>
  <r>
    <x v="2"/>
    <x v="17"/>
    <x v="402"/>
    <x v="22"/>
    <n v="35"/>
  </r>
  <r>
    <x v="2"/>
    <x v="17"/>
    <x v="403"/>
    <x v="22"/>
    <n v="10"/>
  </r>
  <r>
    <x v="2"/>
    <x v="17"/>
    <x v="404"/>
    <x v="22"/>
    <n v="27"/>
  </r>
  <r>
    <x v="2"/>
    <x v="17"/>
    <x v="405"/>
    <x v="22"/>
    <n v="3920"/>
  </r>
  <r>
    <x v="2"/>
    <x v="17"/>
    <x v="406"/>
    <x v="22"/>
    <n v="201"/>
  </r>
  <r>
    <x v="2"/>
    <x v="17"/>
    <x v="413"/>
    <x v="22"/>
    <n v="2031"/>
  </r>
  <r>
    <x v="2"/>
    <x v="17"/>
    <x v="414"/>
    <x v="22"/>
    <n v="84"/>
  </r>
  <r>
    <x v="2"/>
    <x v="17"/>
    <x v="407"/>
    <x v="22"/>
    <n v="22"/>
  </r>
  <r>
    <x v="2"/>
    <x v="17"/>
    <x v="415"/>
    <x v="22"/>
    <n v="71"/>
  </r>
  <r>
    <x v="2"/>
    <x v="17"/>
    <x v="416"/>
    <x v="22"/>
    <n v="42"/>
  </r>
  <r>
    <x v="2"/>
    <x v="17"/>
    <x v="408"/>
    <x v="22"/>
    <n v="174"/>
  </r>
  <r>
    <x v="2"/>
    <x v="17"/>
    <x v="409"/>
    <x v="22"/>
    <n v="5"/>
  </r>
  <r>
    <x v="2"/>
    <x v="17"/>
    <x v="392"/>
    <x v="23"/>
    <n v="30"/>
  </r>
  <r>
    <x v="2"/>
    <x v="17"/>
    <x v="393"/>
    <x v="23"/>
    <n v="40"/>
  </r>
  <r>
    <x v="2"/>
    <x v="17"/>
    <x v="394"/>
    <x v="23"/>
    <n v="36"/>
  </r>
  <r>
    <x v="2"/>
    <x v="17"/>
    <x v="395"/>
    <x v="23"/>
    <n v="1"/>
  </r>
  <r>
    <x v="2"/>
    <x v="17"/>
    <x v="410"/>
    <x v="23"/>
    <n v="5"/>
  </r>
  <r>
    <x v="2"/>
    <x v="17"/>
    <x v="398"/>
    <x v="23"/>
    <n v="1"/>
  </r>
  <r>
    <x v="2"/>
    <x v="17"/>
    <x v="399"/>
    <x v="23"/>
    <n v="15"/>
  </r>
  <r>
    <x v="2"/>
    <x v="17"/>
    <x v="400"/>
    <x v="23"/>
    <n v="3"/>
  </r>
  <r>
    <x v="2"/>
    <x v="17"/>
    <x v="401"/>
    <x v="23"/>
    <n v="6"/>
  </r>
  <r>
    <x v="2"/>
    <x v="17"/>
    <x v="402"/>
    <x v="23"/>
    <n v="5"/>
  </r>
  <r>
    <x v="2"/>
    <x v="17"/>
    <x v="404"/>
    <x v="23"/>
    <n v="5"/>
  </r>
  <r>
    <x v="2"/>
    <x v="17"/>
    <x v="411"/>
    <x v="23"/>
    <n v="2"/>
  </r>
  <r>
    <x v="2"/>
    <x v="17"/>
    <x v="405"/>
    <x v="23"/>
    <n v="20"/>
  </r>
  <r>
    <x v="2"/>
    <x v="17"/>
    <x v="406"/>
    <x v="23"/>
    <n v="24"/>
  </r>
  <r>
    <x v="2"/>
    <x v="17"/>
    <x v="414"/>
    <x v="23"/>
    <n v="15"/>
  </r>
  <r>
    <x v="2"/>
    <x v="17"/>
    <x v="407"/>
    <x v="23"/>
    <n v="1"/>
  </r>
  <r>
    <x v="2"/>
    <x v="17"/>
    <x v="415"/>
    <x v="23"/>
    <n v="9"/>
  </r>
  <r>
    <x v="2"/>
    <x v="17"/>
    <x v="408"/>
    <x v="23"/>
    <n v="4"/>
  </r>
  <r>
    <x v="2"/>
    <x v="17"/>
    <x v="409"/>
    <x v="23"/>
    <n v="2"/>
  </r>
  <r>
    <x v="2"/>
    <x v="17"/>
    <x v="392"/>
    <x v="25"/>
    <n v="17939"/>
  </r>
  <r>
    <x v="2"/>
    <x v="17"/>
    <x v="393"/>
    <x v="25"/>
    <n v="20213"/>
  </r>
  <r>
    <x v="2"/>
    <x v="17"/>
    <x v="394"/>
    <x v="25"/>
    <n v="12154"/>
  </r>
  <r>
    <x v="2"/>
    <x v="17"/>
    <x v="395"/>
    <x v="25"/>
    <n v="9799"/>
  </r>
  <r>
    <x v="2"/>
    <x v="17"/>
    <x v="396"/>
    <x v="25"/>
    <n v="3573"/>
  </r>
  <r>
    <x v="2"/>
    <x v="17"/>
    <x v="397"/>
    <x v="25"/>
    <n v="5827"/>
  </r>
  <r>
    <x v="2"/>
    <x v="17"/>
    <x v="410"/>
    <x v="25"/>
    <n v="3028"/>
  </r>
  <r>
    <x v="2"/>
    <x v="17"/>
    <x v="398"/>
    <x v="25"/>
    <n v="3331"/>
  </r>
  <r>
    <x v="2"/>
    <x v="17"/>
    <x v="399"/>
    <x v="25"/>
    <n v="12806"/>
  </r>
  <r>
    <x v="2"/>
    <x v="17"/>
    <x v="400"/>
    <x v="25"/>
    <n v="8539"/>
  </r>
  <r>
    <x v="2"/>
    <x v="17"/>
    <x v="401"/>
    <x v="25"/>
    <n v="27493"/>
  </r>
  <r>
    <x v="2"/>
    <x v="17"/>
    <x v="402"/>
    <x v="25"/>
    <n v="4922"/>
  </r>
  <r>
    <x v="2"/>
    <x v="17"/>
    <x v="403"/>
    <x v="25"/>
    <n v="5791"/>
  </r>
  <r>
    <x v="2"/>
    <x v="17"/>
    <x v="404"/>
    <x v="25"/>
    <n v="4835"/>
  </r>
  <r>
    <x v="2"/>
    <x v="17"/>
    <x v="411"/>
    <x v="25"/>
    <n v="535"/>
  </r>
  <r>
    <x v="2"/>
    <x v="17"/>
    <x v="412"/>
    <x v="25"/>
    <n v="60"/>
  </r>
  <r>
    <x v="2"/>
    <x v="17"/>
    <x v="405"/>
    <x v="25"/>
    <n v="16272"/>
  </r>
  <r>
    <x v="2"/>
    <x v="17"/>
    <x v="406"/>
    <x v="25"/>
    <n v="47281"/>
  </r>
  <r>
    <x v="2"/>
    <x v="17"/>
    <x v="413"/>
    <x v="25"/>
    <n v="3803"/>
  </r>
  <r>
    <x v="2"/>
    <x v="17"/>
    <x v="414"/>
    <x v="25"/>
    <n v="14218"/>
  </r>
  <r>
    <x v="2"/>
    <x v="17"/>
    <x v="407"/>
    <x v="25"/>
    <n v="6571"/>
  </r>
  <r>
    <x v="2"/>
    <x v="17"/>
    <x v="415"/>
    <x v="25"/>
    <n v="11944"/>
  </r>
  <r>
    <x v="2"/>
    <x v="17"/>
    <x v="416"/>
    <x v="25"/>
    <n v="728"/>
  </r>
  <r>
    <x v="2"/>
    <x v="17"/>
    <x v="408"/>
    <x v="25"/>
    <n v="18421"/>
  </r>
  <r>
    <x v="2"/>
    <x v="17"/>
    <x v="409"/>
    <x v="25"/>
    <n v="4087"/>
  </r>
  <r>
    <x v="2"/>
    <x v="17"/>
    <x v="392"/>
    <x v="26"/>
    <n v="5"/>
  </r>
  <r>
    <x v="2"/>
    <x v="17"/>
    <x v="393"/>
    <x v="26"/>
    <n v="16"/>
  </r>
  <r>
    <x v="2"/>
    <x v="17"/>
    <x v="394"/>
    <x v="26"/>
    <n v="14"/>
  </r>
  <r>
    <x v="2"/>
    <x v="17"/>
    <x v="395"/>
    <x v="26"/>
    <n v="2"/>
  </r>
  <r>
    <x v="2"/>
    <x v="17"/>
    <x v="396"/>
    <x v="26"/>
    <n v="2"/>
  </r>
  <r>
    <x v="2"/>
    <x v="17"/>
    <x v="397"/>
    <x v="26"/>
    <n v="1"/>
  </r>
  <r>
    <x v="2"/>
    <x v="17"/>
    <x v="410"/>
    <x v="26"/>
    <n v="1"/>
  </r>
  <r>
    <x v="2"/>
    <x v="17"/>
    <x v="400"/>
    <x v="26"/>
    <n v="3"/>
  </r>
  <r>
    <x v="2"/>
    <x v="17"/>
    <x v="401"/>
    <x v="26"/>
    <n v="22"/>
  </r>
  <r>
    <x v="2"/>
    <x v="17"/>
    <x v="402"/>
    <x v="26"/>
    <n v="4"/>
  </r>
  <r>
    <x v="2"/>
    <x v="17"/>
    <x v="404"/>
    <x v="26"/>
    <n v="1"/>
  </r>
  <r>
    <x v="2"/>
    <x v="17"/>
    <x v="405"/>
    <x v="26"/>
    <n v="52"/>
  </r>
  <r>
    <x v="2"/>
    <x v="17"/>
    <x v="406"/>
    <x v="26"/>
    <n v="30"/>
  </r>
  <r>
    <x v="2"/>
    <x v="17"/>
    <x v="414"/>
    <x v="26"/>
    <n v="2"/>
  </r>
  <r>
    <x v="2"/>
    <x v="17"/>
    <x v="407"/>
    <x v="26"/>
    <n v="3"/>
  </r>
  <r>
    <x v="2"/>
    <x v="17"/>
    <x v="415"/>
    <x v="26"/>
    <n v="4"/>
  </r>
  <r>
    <x v="2"/>
    <x v="17"/>
    <x v="408"/>
    <x v="26"/>
    <n v="3"/>
  </r>
  <r>
    <x v="2"/>
    <x v="17"/>
    <x v="392"/>
    <x v="27"/>
    <n v="37"/>
  </r>
  <r>
    <x v="2"/>
    <x v="17"/>
    <x v="399"/>
    <x v="27"/>
    <n v="1"/>
  </r>
  <r>
    <x v="2"/>
    <x v="17"/>
    <x v="401"/>
    <x v="27"/>
    <n v="132"/>
  </r>
  <r>
    <x v="2"/>
    <x v="17"/>
    <x v="404"/>
    <x v="27"/>
    <n v="755"/>
  </r>
  <r>
    <x v="2"/>
    <x v="17"/>
    <x v="411"/>
    <x v="27"/>
    <n v="60"/>
  </r>
  <r>
    <x v="2"/>
    <x v="17"/>
    <x v="405"/>
    <x v="27"/>
    <n v="11"/>
  </r>
  <r>
    <x v="2"/>
    <x v="17"/>
    <x v="414"/>
    <x v="27"/>
    <n v="4"/>
  </r>
  <r>
    <x v="2"/>
    <x v="17"/>
    <x v="407"/>
    <x v="27"/>
    <n v="60"/>
  </r>
  <r>
    <x v="2"/>
    <x v="17"/>
    <x v="408"/>
    <x v="27"/>
    <n v="175"/>
  </r>
  <r>
    <x v="2"/>
    <x v="17"/>
    <x v="392"/>
    <x v="28"/>
    <n v="203"/>
  </r>
  <r>
    <x v="2"/>
    <x v="17"/>
    <x v="393"/>
    <x v="28"/>
    <n v="173"/>
  </r>
  <r>
    <x v="2"/>
    <x v="17"/>
    <x v="394"/>
    <x v="28"/>
    <n v="389"/>
  </r>
  <r>
    <x v="2"/>
    <x v="17"/>
    <x v="395"/>
    <x v="28"/>
    <n v="44"/>
  </r>
  <r>
    <x v="2"/>
    <x v="17"/>
    <x v="396"/>
    <x v="28"/>
    <n v="96"/>
  </r>
  <r>
    <x v="2"/>
    <x v="17"/>
    <x v="397"/>
    <x v="28"/>
    <n v="43"/>
  </r>
  <r>
    <x v="2"/>
    <x v="17"/>
    <x v="410"/>
    <x v="28"/>
    <n v="44"/>
  </r>
  <r>
    <x v="2"/>
    <x v="17"/>
    <x v="398"/>
    <x v="28"/>
    <n v="24"/>
  </r>
  <r>
    <x v="2"/>
    <x v="17"/>
    <x v="399"/>
    <x v="28"/>
    <n v="153"/>
  </r>
  <r>
    <x v="2"/>
    <x v="17"/>
    <x v="400"/>
    <x v="28"/>
    <n v="49"/>
  </r>
  <r>
    <x v="2"/>
    <x v="17"/>
    <x v="401"/>
    <x v="28"/>
    <n v="813"/>
  </r>
  <r>
    <x v="2"/>
    <x v="17"/>
    <x v="402"/>
    <x v="28"/>
    <n v="166"/>
  </r>
  <r>
    <x v="2"/>
    <x v="17"/>
    <x v="403"/>
    <x v="28"/>
    <n v="155"/>
  </r>
  <r>
    <x v="2"/>
    <x v="17"/>
    <x v="404"/>
    <x v="28"/>
    <n v="93"/>
  </r>
  <r>
    <x v="2"/>
    <x v="17"/>
    <x v="405"/>
    <x v="28"/>
    <n v="296"/>
  </r>
  <r>
    <x v="2"/>
    <x v="17"/>
    <x v="406"/>
    <x v="28"/>
    <n v="247"/>
  </r>
  <r>
    <x v="2"/>
    <x v="17"/>
    <x v="413"/>
    <x v="28"/>
    <n v="5"/>
  </r>
  <r>
    <x v="2"/>
    <x v="17"/>
    <x v="414"/>
    <x v="28"/>
    <n v="45"/>
  </r>
  <r>
    <x v="2"/>
    <x v="17"/>
    <x v="407"/>
    <x v="28"/>
    <n v="39"/>
  </r>
  <r>
    <x v="2"/>
    <x v="17"/>
    <x v="415"/>
    <x v="28"/>
    <n v="72"/>
  </r>
  <r>
    <x v="2"/>
    <x v="17"/>
    <x v="408"/>
    <x v="28"/>
    <n v="67"/>
  </r>
  <r>
    <x v="2"/>
    <x v="17"/>
    <x v="409"/>
    <x v="28"/>
    <n v="13"/>
  </r>
  <r>
    <x v="2"/>
    <x v="17"/>
    <x v="392"/>
    <x v="29"/>
    <n v="18233"/>
  </r>
  <r>
    <x v="2"/>
    <x v="17"/>
    <x v="393"/>
    <x v="29"/>
    <n v="20445"/>
  </r>
  <r>
    <x v="2"/>
    <x v="17"/>
    <x v="394"/>
    <x v="29"/>
    <n v="12615"/>
  </r>
  <r>
    <x v="2"/>
    <x v="17"/>
    <x v="395"/>
    <x v="29"/>
    <n v="9846"/>
  </r>
  <r>
    <x v="2"/>
    <x v="17"/>
    <x v="396"/>
    <x v="29"/>
    <n v="3674"/>
  </r>
  <r>
    <x v="2"/>
    <x v="17"/>
    <x v="397"/>
    <x v="29"/>
    <n v="5871"/>
  </r>
  <r>
    <x v="2"/>
    <x v="17"/>
    <x v="410"/>
    <x v="29"/>
    <n v="3078"/>
  </r>
  <r>
    <x v="2"/>
    <x v="17"/>
    <x v="398"/>
    <x v="29"/>
    <n v="3359"/>
  </r>
  <r>
    <x v="2"/>
    <x v="17"/>
    <x v="399"/>
    <x v="29"/>
    <n v="12982"/>
  </r>
  <r>
    <x v="2"/>
    <x v="17"/>
    <x v="400"/>
    <x v="29"/>
    <n v="8614"/>
  </r>
  <r>
    <x v="2"/>
    <x v="17"/>
    <x v="401"/>
    <x v="29"/>
    <n v="28563"/>
  </r>
  <r>
    <x v="2"/>
    <x v="17"/>
    <x v="402"/>
    <x v="29"/>
    <n v="5127"/>
  </r>
  <r>
    <x v="2"/>
    <x v="17"/>
    <x v="403"/>
    <x v="29"/>
    <n v="5946"/>
  </r>
  <r>
    <x v="2"/>
    <x v="17"/>
    <x v="404"/>
    <x v="29"/>
    <n v="5708"/>
  </r>
  <r>
    <x v="2"/>
    <x v="17"/>
    <x v="411"/>
    <x v="29"/>
    <n v="597"/>
  </r>
  <r>
    <x v="2"/>
    <x v="17"/>
    <x v="412"/>
    <x v="29"/>
    <n v="60"/>
  </r>
  <r>
    <x v="2"/>
    <x v="17"/>
    <x v="405"/>
    <x v="29"/>
    <n v="16666"/>
  </r>
  <r>
    <x v="2"/>
    <x v="17"/>
    <x v="406"/>
    <x v="29"/>
    <n v="47591"/>
  </r>
  <r>
    <x v="2"/>
    <x v="17"/>
    <x v="413"/>
    <x v="29"/>
    <n v="3808"/>
  </r>
  <r>
    <x v="2"/>
    <x v="17"/>
    <x v="414"/>
    <x v="29"/>
    <n v="14285"/>
  </r>
  <r>
    <x v="2"/>
    <x v="17"/>
    <x v="407"/>
    <x v="29"/>
    <n v="6674"/>
  </r>
  <r>
    <x v="2"/>
    <x v="17"/>
    <x v="415"/>
    <x v="29"/>
    <n v="12029"/>
  </r>
  <r>
    <x v="2"/>
    <x v="17"/>
    <x v="416"/>
    <x v="29"/>
    <n v="728"/>
  </r>
  <r>
    <x v="2"/>
    <x v="17"/>
    <x v="408"/>
    <x v="29"/>
    <n v="18670"/>
  </r>
  <r>
    <x v="2"/>
    <x v="17"/>
    <x v="409"/>
    <x v="29"/>
    <n v="4102"/>
  </r>
  <r>
    <x v="2"/>
    <x v="17"/>
    <x v="392"/>
    <x v="37"/>
    <n v="1224"/>
  </r>
  <r>
    <x v="2"/>
    <x v="17"/>
    <x v="393"/>
    <x v="37"/>
    <n v="170"/>
  </r>
  <r>
    <x v="2"/>
    <x v="17"/>
    <x v="394"/>
    <x v="37"/>
    <n v="197"/>
  </r>
  <r>
    <x v="2"/>
    <x v="17"/>
    <x v="395"/>
    <x v="37"/>
    <n v="105"/>
  </r>
  <r>
    <x v="2"/>
    <x v="17"/>
    <x v="400"/>
    <x v="37"/>
    <n v="206"/>
  </r>
  <r>
    <x v="2"/>
    <x v="17"/>
    <x v="401"/>
    <x v="37"/>
    <n v="624"/>
  </r>
  <r>
    <x v="2"/>
    <x v="17"/>
    <x v="402"/>
    <x v="37"/>
    <n v="82"/>
  </r>
  <r>
    <x v="2"/>
    <x v="17"/>
    <x v="404"/>
    <x v="37"/>
    <n v="1547"/>
  </r>
  <r>
    <x v="2"/>
    <x v="17"/>
    <x v="405"/>
    <x v="37"/>
    <n v="1417"/>
  </r>
  <r>
    <x v="2"/>
    <x v="17"/>
    <x v="406"/>
    <x v="37"/>
    <n v="543"/>
  </r>
  <r>
    <x v="2"/>
    <x v="17"/>
    <x v="414"/>
    <x v="37"/>
    <n v="33"/>
  </r>
  <r>
    <x v="2"/>
    <x v="17"/>
    <x v="415"/>
    <x v="37"/>
    <n v="153"/>
  </r>
  <r>
    <x v="2"/>
    <x v="17"/>
    <x v="408"/>
    <x v="37"/>
    <n v="465"/>
  </r>
  <r>
    <x v="2"/>
    <x v="17"/>
    <x v="392"/>
    <x v="38"/>
    <n v="7"/>
  </r>
  <r>
    <x v="2"/>
    <x v="17"/>
    <x v="393"/>
    <x v="38"/>
    <n v="11"/>
  </r>
  <r>
    <x v="2"/>
    <x v="17"/>
    <x v="394"/>
    <x v="38"/>
    <n v="19"/>
  </r>
  <r>
    <x v="2"/>
    <x v="17"/>
    <x v="399"/>
    <x v="38"/>
    <n v="80"/>
  </r>
  <r>
    <x v="2"/>
    <x v="17"/>
    <x v="401"/>
    <x v="38"/>
    <n v="20"/>
  </r>
  <r>
    <x v="2"/>
    <x v="17"/>
    <x v="405"/>
    <x v="38"/>
    <n v="195"/>
  </r>
  <r>
    <x v="2"/>
    <x v="17"/>
    <x v="406"/>
    <x v="38"/>
    <n v="343"/>
  </r>
  <r>
    <x v="2"/>
    <x v="17"/>
    <x v="415"/>
    <x v="38"/>
    <n v="39"/>
  </r>
  <r>
    <x v="2"/>
    <x v="17"/>
    <x v="408"/>
    <x v="38"/>
    <n v="48"/>
  </r>
  <r>
    <x v="2"/>
    <x v="17"/>
    <x v="405"/>
    <x v="39"/>
    <n v="4"/>
  </r>
  <r>
    <x v="2"/>
    <x v="17"/>
    <x v="392"/>
    <x v="40"/>
    <n v="22"/>
  </r>
  <r>
    <x v="2"/>
    <x v="17"/>
    <x v="401"/>
    <x v="40"/>
    <n v="24"/>
  </r>
  <r>
    <x v="2"/>
    <x v="17"/>
    <x v="405"/>
    <x v="40"/>
    <n v="20"/>
  </r>
  <r>
    <x v="2"/>
    <x v="17"/>
    <x v="406"/>
    <x v="40"/>
    <n v="17"/>
  </r>
  <r>
    <x v="2"/>
    <x v="17"/>
    <x v="417"/>
    <x v="30"/>
    <n v="142"/>
  </r>
  <r>
    <x v="2"/>
    <x v="17"/>
    <x v="393"/>
    <x v="30"/>
    <n v="82"/>
  </r>
  <r>
    <x v="2"/>
    <x v="17"/>
    <x v="394"/>
    <x v="30"/>
    <n v="143"/>
  </r>
  <r>
    <x v="2"/>
    <x v="17"/>
    <x v="395"/>
    <x v="30"/>
    <n v="21"/>
  </r>
  <r>
    <x v="2"/>
    <x v="17"/>
    <x v="397"/>
    <x v="30"/>
    <n v="7"/>
  </r>
  <r>
    <x v="2"/>
    <x v="17"/>
    <x v="404"/>
    <x v="30"/>
    <n v="4"/>
  </r>
  <r>
    <x v="2"/>
    <x v="17"/>
    <x v="405"/>
    <x v="30"/>
    <n v="69"/>
  </r>
  <r>
    <x v="2"/>
    <x v="17"/>
    <x v="406"/>
    <x v="30"/>
    <n v="149"/>
  </r>
  <r>
    <x v="2"/>
    <x v="17"/>
    <x v="413"/>
    <x v="30"/>
    <n v="42"/>
  </r>
  <r>
    <x v="2"/>
    <x v="17"/>
    <x v="414"/>
    <x v="30"/>
    <n v="292"/>
  </r>
  <r>
    <x v="2"/>
    <x v="17"/>
    <x v="407"/>
    <x v="30"/>
    <n v="13"/>
  </r>
  <r>
    <x v="2"/>
    <x v="17"/>
    <x v="415"/>
    <x v="30"/>
    <n v="12"/>
  </r>
  <r>
    <x v="2"/>
    <x v="17"/>
    <x v="408"/>
    <x v="30"/>
    <n v="12"/>
  </r>
  <r>
    <x v="2"/>
    <x v="17"/>
    <x v="409"/>
    <x v="30"/>
    <n v="79"/>
  </r>
  <r>
    <x v="2"/>
    <x v="18"/>
    <x v="419"/>
    <x v="0"/>
    <n v="4"/>
  </r>
  <r>
    <x v="2"/>
    <x v="18"/>
    <x v="420"/>
    <x v="0"/>
    <n v="3"/>
  </r>
  <r>
    <x v="2"/>
    <x v="18"/>
    <x v="421"/>
    <x v="0"/>
    <n v="38"/>
  </r>
  <r>
    <x v="2"/>
    <x v="18"/>
    <x v="422"/>
    <x v="0"/>
    <n v="6"/>
  </r>
  <r>
    <x v="2"/>
    <x v="18"/>
    <x v="424"/>
    <x v="0"/>
    <n v="6"/>
  </r>
  <r>
    <x v="2"/>
    <x v="18"/>
    <x v="419"/>
    <x v="1"/>
    <n v="1"/>
  </r>
  <r>
    <x v="2"/>
    <x v="18"/>
    <x v="420"/>
    <x v="1"/>
    <n v="1"/>
  </r>
  <r>
    <x v="2"/>
    <x v="18"/>
    <x v="421"/>
    <x v="1"/>
    <n v="5"/>
  </r>
  <r>
    <x v="2"/>
    <x v="18"/>
    <x v="422"/>
    <x v="1"/>
    <n v="1"/>
  </r>
  <r>
    <x v="2"/>
    <x v="18"/>
    <x v="424"/>
    <x v="1"/>
    <n v="3"/>
  </r>
  <r>
    <x v="2"/>
    <x v="18"/>
    <x v="426"/>
    <x v="2"/>
    <n v="5"/>
  </r>
  <r>
    <x v="2"/>
    <x v="18"/>
    <x v="418"/>
    <x v="2"/>
    <n v="25"/>
  </r>
  <r>
    <x v="2"/>
    <x v="18"/>
    <x v="419"/>
    <x v="2"/>
    <n v="8"/>
  </r>
  <r>
    <x v="2"/>
    <x v="18"/>
    <x v="420"/>
    <x v="2"/>
    <n v="21"/>
  </r>
  <r>
    <x v="2"/>
    <x v="18"/>
    <x v="421"/>
    <x v="2"/>
    <n v="130"/>
  </r>
  <r>
    <x v="2"/>
    <x v="18"/>
    <x v="427"/>
    <x v="2"/>
    <n v="3"/>
  </r>
  <r>
    <x v="2"/>
    <x v="18"/>
    <x v="428"/>
    <x v="2"/>
    <n v="1"/>
  </r>
  <r>
    <x v="2"/>
    <x v="18"/>
    <x v="422"/>
    <x v="2"/>
    <n v="16"/>
  </r>
  <r>
    <x v="2"/>
    <x v="18"/>
    <x v="423"/>
    <x v="2"/>
    <n v="44"/>
  </r>
  <r>
    <x v="2"/>
    <x v="18"/>
    <x v="429"/>
    <x v="2"/>
    <n v="45"/>
  </r>
  <r>
    <x v="2"/>
    <x v="18"/>
    <x v="430"/>
    <x v="2"/>
    <n v="10"/>
  </r>
  <r>
    <x v="2"/>
    <x v="18"/>
    <x v="431"/>
    <x v="2"/>
    <n v="5"/>
  </r>
  <r>
    <x v="2"/>
    <x v="18"/>
    <x v="432"/>
    <x v="2"/>
    <n v="1"/>
  </r>
  <r>
    <x v="2"/>
    <x v="18"/>
    <x v="424"/>
    <x v="2"/>
    <n v="114"/>
  </r>
  <r>
    <x v="2"/>
    <x v="18"/>
    <x v="433"/>
    <x v="2"/>
    <n v="10"/>
  </r>
  <r>
    <x v="2"/>
    <x v="18"/>
    <x v="425"/>
    <x v="2"/>
    <n v="45"/>
  </r>
  <r>
    <x v="2"/>
    <x v="18"/>
    <x v="418"/>
    <x v="3"/>
    <n v="1"/>
  </r>
  <r>
    <x v="2"/>
    <x v="18"/>
    <x v="422"/>
    <x v="3"/>
    <n v="1"/>
  </r>
  <r>
    <x v="2"/>
    <x v="18"/>
    <x v="418"/>
    <x v="4"/>
    <n v="8"/>
  </r>
  <r>
    <x v="2"/>
    <x v="18"/>
    <x v="420"/>
    <x v="4"/>
    <n v="14"/>
  </r>
  <r>
    <x v="2"/>
    <x v="18"/>
    <x v="421"/>
    <x v="4"/>
    <n v="69"/>
  </r>
  <r>
    <x v="2"/>
    <x v="18"/>
    <x v="422"/>
    <x v="4"/>
    <n v="5"/>
  </r>
  <r>
    <x v="2"/>
    <x v="18"/>
    <x v="423"/>
    <x v="4"/>
    <n v="14"/>
  </r>
  <r>
    <x v="2"/>
    <x v="18"/>
    <x v="429"/>
    <x v="4"/>
    <n v="19"/>
  </r>
  <r>
    <x v="2"/>
    <x v="18"/>
    <x v="430"/>
    <x v="4"/>
    <n v="7"/>
  </r>
  <r>
    <x v="2"/>
    <x v="18"/>
    <x v="424"/>
    <x v="4"/>
    <n v="44"/>
  </r>
  <r>
    <x v="2"/>
    <x v="18"/>
    <x v="433"/>
    <x v="4"/>
    <n v="2"/>
  </r>
  <r>
    <x v="2"/>
    <x v="18"/>
    <x v="425"/>
    <x v="4"/>
    <n v="22"/>
  </r>
  <r>
    <x v="2"/>
    <x v="18"/>
    <x v="426"/>
    <x v="5"/>
    <n v="5"/>
  </r>
  <r>
    <x v="2"/>
    <x v="18"/>
    <x v="418"/>
    <x v="5"/>
    <n v="26"/>
  </r>
  <r>
    <x v="2"/>
    <x v="18"/>
    <x v="419"/>
    <x v="5"/>
    <n v="8"/>
  </r>
  <r>
    <x v="2"/>
    <x v="18"/>
    <x v="420"/>
    <x v="5"/>
    <n v="21"/>
  </r>
  <r>
    <x v="2"/>
    <x v="18"/>
    <x v="421"/>
    <x v="5"/>
    <n v="132"/>
  </r>
  <r>
    <x v="2"/>
    <x v="18"/>
    <x v="427"/>
    <x v="5"/>
    <n v="3"/>
  </r>
  <r>
    <x v="2"/>
    <x v="18"/>
    <x v="428"/>
    <x v="5"/>
    <n v="1"/>
  </r>
  <r>
    <x v="2"/>
    <x v="18"/>
    <x v="422"/>
    <x v="5"/>
    <n v="16"/>
  </r>
  <r>
    <x v="2"/>
    <x v="18"/>
    <x v="423"/>
    <x v="5"/>
    <n v="44"/>
  </r>
  <r>
    <x v="2"/>
    <x v="18"/>
    <x v="429"/>
    <x v="5"/>
    <n v="46"/>
  </r>
  <r>
    <x v="2"/>
    <x v="18"/>
    <x v="430"/>
    <x v="5"/>
    <n v="10"/>
  </r>
  <r>
    <x v="2"/>
    <x v="18"/>
    <x v="431"/>
    <x v="5"/>
    <n v="5"/>
  </r>
  <r>
    <x v="2"/>
    <x v="18"/>
    <x v="432"/>
    <x v="5"/>
    <n v="1"/>
  </r>
  <r>
    <x v="2"/>
    <x v="18"/>
    <x v="424"/>
    <x v="5"/>
    <n v="114"/>
  </r>
  <r>
    <x v="2"/>
    <x v="18"/>
    <x v="433"/>
    <x v="5"/>
    <n v="10"/>
  </r>
  <r>
    <x v="2"/>
    <x v="18"/>
    <x v="425"/>
    <x v="5"/>
    <n v="46"/>
  </r>
  <r>
    <x v="2"/>
    <x v="18"/>
    <x v="426"/>
    <x v="6"/>
    <n v="1"/>
  </r>
  <r>
    <x v="2"/>
    <x v="18"/>
    <x v="418"/>
    <x v="6"/>
    <n v="2"/>
  </r>
  <r>
    <x v="2"/>
    <x v="18"/>
    <x v="421"/>
    <x v="6"/>
    <n v="6"/>
  </r>
  <r>
    <x v="2"/>
    <x v="18"/>
    <x v="424"/>
    <x v="6"/>
    <n v="2"/>
  </r>
  <r>
    <x v="2"/>
    <x v="18"/>
    <x v="425"/>
    <x v="6"/>
    <n v="3"/>
  </r>
  <r>
    <x v="2"/>
    <x v="18"/>
    <x v="426"/>
    <x v="7"/>
    <n v="1"/>
  </r>
  <r>
    <x v="2"/>
    <x v="18"/>
    <x v="418"/>
    <x v="7"/>
    <n v="1"/>
  </r>
  <r>
    <x v="2"/>
    <x v="18"/>
    <x v="421"/>
    <x v="7"/>
    <n v="4"/>
  </r>
  <r>
    <x v="2"/>
    <x v="18"/>
    <x v="424"/>
    <x v="7"/>
    <n v="3"/>
  </r>
  <r>
    <x v="2"/>
    <x v="18"/>
    <x v="425"/>
    <x v="7"/>
    <n v="4"/>
  </r>
  <r>
    <x v="2"/>
    <x v="18"/>
    <x v="426"/>
    <x v="9"/>
    <n v="5"/>
  </r>
  <r>
    <x v="2"/>
    <x v="18"/>
    <x v="418"/>
    <x v="9"/>
    <n v="16"/>
  </r>
  <r>
    <x v="2"/>
    <x v="18"/>
    <x v="419"/>
    <x v="9"/>
    <n v="7"/>
  </r>
  <r>
    <x v="2"/>
    <x v="18"/>
    <x v="420"/>
    <x v="9"/>
    <n v="7"/>
  </r>
  <r>
    <x v="2"/>
    <x v="18"/>
    <x v="421"/>
    <x v="9"/>
    <n v="41"/>
  </r>
  <r>
    <x v="2"/>
    <x v="18"/>
    <x v="427"/>
    <x v="9"/>
    <n v="2"/>
  </r>
  <r>
    <x v="2"/>
    <x v="18"/>
    <x v="428"/>
    <x v="9"/>
    <n v="1"/>
  </r>
  <r>
    <x v="2"/>
    <x v="18"/>
    <x v="422"/>
    <x v="9"/>
    <n v="10"/>
  </r>
  <r>
    <x v="2"/>
    <x v="18"/>
    <x v="423"/>
    <x v="9"/>
    <n v="34"/>
  </r>
  <r>
    <x v="2"/>
    <x v="18"/>
    <x v="429"/>
    <x v="9"/>
    <n v="9"/>
  </r>
  <r>
    <x v="2"/>
    <x v="18"/>
    <x v="430"/>
    <x v="9"/>
    <n v="6"/>
  </r>
  <r>
    <x v="2"/>
    <x v="18"/>
    <x v="431"/>
    <x v="9"/>
    <n v="4"/>
  </r>
  <r>
    <x v="2"/>
    <x v="18"/>
    <x v="432"/>
    <x v="9"/>
    <n v="1"/>
  </r>
  <r>
    <x v="2"/>
    <x v="18"/>
    <x v="424"/>
    <x v="9"/>
    <n v="45"/>
  </r>
  <r>
    <x v="2"/>
    <x v="18"/>
    <x v="433"/>
    <x v="9"/>
    <n v="10"/>
  </r>
  <r>
    <x v="2"/>
    <x v="18"/>
    <x v="425"/>
    <x v="9"/>
    <n v="10"/>
  </r>
  <r>
    <x v="2"/>
    <x v="18"/>
    <x v="421"/>
    <x v="10"/>
    <n v="5"/>
  </r>
  <r>
    <x v="2"/>
    <x v="18"/>
    <x v="424"/>
    <x v="10"/>
    <n v="2"/>
  </r>
  <r>
    <x v="2"/>
    <x v="18"/>
    <x v="426"/>
    <x v="12"/>
    <n v="5"/>
  </r>
  <r>
    <x v="2"/>
    <x v="18"/>
    <x v="418"/>
    <x v="12"/>
    <n v="25"/>
  </r>
  <r>
    <x v="2"/>
    <x v="18"/>
    <x v="419"/>
    <x v="12"/>
    <n v="8"/>
  </r>
  <r>
    <x v="2"/>
    <x v="18"/>
    <x v="420"/>
    <x v="12"/>
    <n v="21"/>
  </r>
  <r>
    <x v="2"/>
    <x v="18"/>
    <x v="421"/>
    <x v="12"/>
    <n v="129"/>
  </r>
  <r>
    <x v="2"/>
    <x v="18"/>
    <x v="427"/>
    <x v="12"/>
    <n v="3"/>
  </r>
  <r>
    <x v="2"/>
    <x v="18"/>
    <x v="428"/>
    <x v="12"/>
    <n v="1"/>
  </r>
  <r>
    <x v="2"/>
    <x v="18"/>
    <x v="422"/>
    <x v="12"/>
    <n v="16"/>
  </r>
  <r>
    <x v="2"/>
    <x v="18"/>
    <x v="423"/>
    <x v="12"/>
    <n v="44"/>
  </r>
  <r>
    <x v="2"/>
    <x v="18"/>
    <x v="429"/>
    <x v="12"/>
    <n v="45"/>
  </r>
  <r>
    <x v="2"/>
    <x v="18"/>
    <x v="430"/>
    <x v="12"/>
    <n v="10"/>
  </r>
  <r>
    <x v="2"/>
    <x v="18"/>
    <x v="431"/>
    <x v="12"/>
    <n v="5"/>
  </r>
  <r>
    <x v="2"/>
    <x v="18"/>
    <x v="432"/>
    <x v="12"/>
    <n v="1"/>
  </r>
  <r>
    <x v="2"/>
    <x v="18"/>
    <x v="424"/>
    <x v="12"/>
    <n v="114"/>
  </r>
  <r>
    <x v="2"/>
    <x v="18"/>
    <x v="433"/>
    <x v="12"/>
    <n v="10"/>
  </r>
  <r>
    <x v="2"/>
    <x v="18"/>
    <x v="425"/>
    <x v="12"/>
    <n v="45"/>
  </r>
  <r>
    <x v="2"/>
    <x v="18"/>
    <x v="421"/>
    <x v="13"/>
    <n v="2"/>
  </r>
  <r>
    <x v="2"/>
    <x v="18"/>
    <x v="421"/>
    <x v="14"/>
    <n v="6"/>
  </r>
  <r>
    <x v="2"/>
    <x v="18"/>
    <x v="424"/>
    <x v="14"/>
    <n v="1"/>
  </r>
  <r>
    <x v="2"/>
    <x v="18"/>
    <x v="425"/>
    <x v="14"/>
    <n v="9"/>
  </r>
  <r>
    <x v="2"/>
    <x v="18"/>
    <x v="419"/>
    <x v="15"/>
    <n v="2"/>
  </r>
  <r>
    <x v="2"/>
    <x v="18"/>
    <x v="420"/>
    <x v="15"/>
    <n v="3"/>
  </r>
  <r>
    <x v="2"/>
    <x v="18"/>
    <x v="421"/>
    <x v="15"/>
    <n v="58"/>
  </r>
  <r>
    <x v="2"/>
    <x v="18"/>
    <x v="427"/>
    <x v="15"/>
    <n v="1"/>
  </r>
  <r>
    <x v="2"/>
    <x v="18"/>
    <x v="422"/>
    <x v="15"/>
    <n v="3"/>
  </r>
  <r>
    <x v="2"/>
    <x v="18"/>
    <x v="423"/>
    <x v="15"/>
    <n v="5"/>
  </r>
  <r>
    <x v="2"/>
    <x v="18"/>
    <x v="429"/>
    <x v="15"/>
    <n v="1"/>
  </r>
  <r>
    <x v="2"/>
    <x v="18"/>
    <x v="430"/>
    <x v="15"/>
    <n v="5"/>
  </r>
  <r>
    <x v="2"/>
    <x v="18"/>
    <x v="424"/>
    <x v="15"/>
    <n v="10"/>
  </r>
  <r>
    <x v="2"/>
    <x v="18"/>
    <x v="433"/>
    <x v="15"/>
    <n v="3"/>
  </r>
  <r>
    <x v="2"/>
    <x v="18"/>
    <x v="425"/>
    <x v="15"/>
    <n v="5"/>
  </r>
  <r>
    <x v="2"/>
    <x v="18"/>
    <x v="418"/>
    <x v="16"/>
    <n v="2"/>
  </r>
  <r>
    <x v="2"/>
    <x v="18"/>
    <x v="419"/>
    <x v="16"/>
    <n v="1"/>
  </r>
  <r>
    <x v="2"/>
    <x v="18"/>
    <x v="420"/>
    <x v="16"/>
    <n v="2"/>
  </r>
  <r>
    <x v="2"/>
    <x v="18"/>
    <x v="421"/>
    <x v="16"/>
    <n v="7"/>
  </r>
  <r>
    <x v="2"/>
    <x v="18"/>
    <x v="422"/>
    <x v="16"/>
    <n v="3"/>
  </r>
  <r>
    <x v="2"/>
    <x v="18"/>
    <x v="423"/>
    <x v="16"/>
    <n v="3"/>
  </r>
  <r>
    <x v="2"/>
    <x v="18"/>
    <x v="430"/>
    <x v="16"/>
    <n v="4"/>
  </r>
  <r>
    <x v="2"/>
    <x v="18"/>
    <x v="431"/>
    <x v="16"/>
    <n v="1"/>
  </r>
  <r>
    <x v="2"/>
    <x v="18"/>
    <x v="424"/>
    <x v="16"/>
    <n v="1"/>
  </r>
  <r>
    <x v="2"/>
    <x v="18"/>
    <x v="433"/>
    <x v="16"/>
    <n v="1"/>
  </r>
  <r>
    <x v="2"/>
    <x v="18"/>
    <x v="425"/>
    <x v="16"/>
    <n v="5"/>
  </r>
  <r>
    <x v="2"/>
    <x v="18"/>
    <x v="418"/>
    <x v="33"/>
    <n v="1"/>
  </r>
  <r>
    <x v="2"/>
    <x v="18"/>
    <x v="421"/>
    <x v="33"/>
    <n v="3"/>
  </r>
  <r>
    <x v="2"/>
    <x v="18"/>
    <x v="423"/>
    <x v="33"/>
    <n v="1"/>
  </r>
  <r>
    <x v="2"/>
    <x v="18"/>
    <x v="425"/>
    <x v="33"/>
    <n v="2"/>
  </r>
  <r>
    <x v="2"/>
    <x v="18"/>
    <x v="421"/>
    <x v="34"/>
    <n v="2"/>
  </r>
  <r>
    <x v="2"/>
    <x v="18"/>
    <x v="424"/>
    <x v="35"/>
    <n v="57"/>
  </r>
  <r>
    <x v="2"/>
    <x v="18"/>
    <x v="418"/>
    <x v="17"/>
    <n v="131"/>
  </r>
  <r>
    <x v="2"/>
    <x v="18"/>
    <x v="420"/>
    <x v="17"/>
    <n v="164"/>
  </r>
  <r>
    <x v="2"/>
    <x v="18"/>
    <x v="421"/>
    <x v="17"/>
    <n v="1174"/>
  </r>
  <r>
    <x v="2"/>
    <x v="18"/>
    <x v="422"/>
    <x v="17"/>
    <n v="56"/>
  </r>
  <r>
    <x v="2"/>
    <x v="18"/>
    <x v="423"/>
    <x v="17"/>
    <n v="211"/>
  </r>
  <r>
    <x v="2"/>
    <x v="18"/>
    <x v="429"/>
    <x v="17"/>
    <n v="383"/>
  </r>
  <r>
    <x v="2"/>
    <x v="18"/>
    <x v="430"/>
    <x v="17"/>
    <n v="96"/>
  </r>
  <r>
    <x v="2"/>
    <x v="18"/>
    <x v="424"/>
    <x v="17"/>
    <n v="789"/>
  </r>
  <r>
    <x v="2"/>
    <x v="18"/>
    <x v="433"/>
    <x v="17"/>
    <n v="31"/>
  </r>
  <r>
    <x v="2"/>
    <x v="18"/>
    <x v="425"/>
    <x v="17"/>
    <n v="389"/>
  </r>
  <r>
    <x v="2"/>
    <x v="18"/>
    <x v="426"/>
    <x v="18"/>
    <n v="280"/>
  </r>
  <r>
    <x v="2"/>
    <x v="18"/>
    <x v="418"/>
    <x v="18"/>
    <n v="165"/>
  </r>
  <r>
    <x v="2"/>
    <x v="18"/>
    <x v="421"/>
    <x v="18"/>
    <n v="783"/>
  </r>
  <r>
    <x v="2"/>
    <x v="18"/>
    <x v="424"/>
    <x v="18"/>
    <n v="1041"/>
  </r>
  <r>
    <x v="2"/>
    <x v="18"/>
    <x v="425"/>
    <x v="18"/>
    <n v="879"/>
  </r>
  <r>
    <x v="2"/>
    <x v="18"/>
    <x v="418"/>
    <x v="20"/>
    <n v="8"/>
  </r>
  <r>
    <x v="2"/>
    <x v="18"/>
    <x v="422"/>
    <x v="20"/>
    <n v="1"/>
  </r>
  <r>
    <x v="2"/>
    <x v="18"/>
    <x v="426"/>
    <x v="21"/>
    <n v="520"/>
  </r>
  <r>
    <x v="2"/>
    <x v="18"/>
    <x v="418"/>
    <x v="21"/>
    <n v="1353"/>
  </r>
  <r>
    <x v="2"/>
    <x v="18"/>
    <x v="419"/>
    <x v="21"/>
    <n v="344"/>
  </r>
  <r>
    <x v="2"/>
    <x v="18"/>
    <x v="420"/>
    <x v="21"/>
    <n v="103"/>
  </r>
  <r>
    <x v="2"/>
    <x v="18"/>
    <x v="421"/>
    <x v="21"/>
    <n v="1996"/>
  </r>
  <r>
    <x v="2"/>
    <x v="18"/>
    <x v="427"/>
    <x v="21"/>
    <n v="62"/>
  </r>
  <r>
    <x v="2"/>
    <x v="18"/>
    <x v="428"/>
    <x v="21"/>
    <n v="15"/>
  </r>
  <r>
    <x v="2"/>
    <x v="18"/>
    <x v="422"/>
    <x v="21"/>
    <n v="221"/>
  </r>
  <r>
    <x v="2"/>
    <x v="18"/>
    <x v="423"/>
    <x v="21"/>
    <n v="1951"/>
  </r>
  <r>
    <x v="2"/>
    <x v="18"/>
    <x v="429"/>
    <x v="21"/>
    <n v="258"/>
  </r>
  <r>
    <x v="2"/>
    <x v="18"/>
    <x v="430"/>
    <x v="21"/>
    <n v="186"/>
  </r>
  <r>
    <x v="2"/>
    <x v="18"/>
    <x v="431"/>
    <x v="21"/>
    <n v="180"/>
  </r>
  <r>
    <x v="2"/>
    <x v="18"/>
    <x v="432"/>
    <x v="21"/>
    <n v="86"/>
  </r>
  <r>
    <x v="2"/>
    <x v="18"/>
    <x v="424"/>
    <x v="21"/>
    <n v="2280"/>
  </r>
  <r>
    <x v="2"/>
    <x v="18"/>
    <x v="433"/>
    <x v="21"/>
    <n v="772"/>
  </r>
  <r>
    <x v="2"/>
    <x v="18"/>
    <x v="425"/>
    <x v="21"/>
    <n v="440"/>
  </r>
  <r>
    <x v="2"/>
    <x v="18"/>
    <x v="418"/>
    <x v="22"/>
    <n v="24"/>
  </r>
  <r>
    <x v="2"/>
    <x v="18"/>
    <x v="419"/>
    <x v="22"/>
    <n v="1"/>
  </r>
  <r>
    <x v="2"/>
    <x v="18"/>
    <x v="420"/>
    <x v="22"/>
    <n v="11"/>
  </r>
  <r>
    <x v="2"/>
    <x v="18"/>
    <x v="421"/>
    <x v="22"/>
    <n v="1753"/>
  </r>
  <r>
    <x v="2"/>
    <x v="18"/>
    <x v="422"/>
    <x v="22"/>
    <n v="39"/>
  </r>
  <r>
    <x v="2"/>
    <x v="18"/>
    <x v="423"/>
    <x v="22"/>
    <n v="57"/>
  </r>
  <r>
    <x v="2"/>
    <x v="18"/>
    <x v="430"/>
    <x v="22"/>
    <n v="4195"/>
  </r>
  <r>
    <x v="2"/>
    <x v="18"/>
    <x v="431"/>
    <x v="22"/>
    <n v="10"/>
  </r>
  <r>
    <x v="2"/>
    <x v="18"/>
    <x v="424"/>
    <x v="22"/>
    <n v="3"/>
  </r>
  <r>
    <x v="2"/>
    <x v="18"/>
    <x v="433"/>
    <x v="22"/>
    <n v="7"/>
  </r>
  <r>
    <x v="2"/>
    <x v="18"/>
    <x v="425"/>
    <x v="22"/>
    <n v="1032"/>
  </r>
  <r>
    <x v="2"/>
    <x v="18"/>
    <x v="421"/>
    <x v="23"/>
    <n v="7"/>
  </r>
  <r>
    <x v="2"/>
    <x v="18"/>
    <x v="424"/>
    <x v="23"/>
    <n v="2"/>
  </r>
  <r>
    <x v="2"/>
    <x v="18"/>
    <x v="426"/>
    <x v="25"/>
    <n v="1199"/>
  </r>
  <r>
    <x v="2"/>
    <x v="18"/>
    <x v="418"/>
    <x v="25"/>
    <n v="6622"/>
  </r>
  <r>
    <x v="2"/>
    <x v="18"/>
    <x v="419"/>
    <x v="25"/>
    <n v="884"/>
  </r>
  <r>
    <x v="2"/>
    <x v="18"/>
    <x v="420"/>
    <x v="25"/>
    <n v="3346"/>
  </r>
  <r>
    <x v="2"/>
    <x v="18"/>
    <x v="421"/>
    <x v="25"/>
    <n v="31065"/>
  </r>
  <r>
    <x v="2"/>
    <x v="18"/>
    <x v="427"/>
    <x v="25"/>
    <n v="338"/>
  </r>
  <r>
    <x v="2"/>
    <x v="18"/>
    <x v="428"/>
    <x v="25"/>
    <n v="30"/>
  </r>
  <r>
    <x v="2"/>
    <x v="18"/>
    <x v="422"/>
    <x v="25"/>
    <n v="1688"/>
  </r>
  <r>
    <x v="2"/>
    <x v="18"/>
    <x v="423"/>
    <x v="25"/>
    <n v="8986"/>
  </r>
  <r>
    <x v="2"/>
    <x v="18"/>
    <x v="429"/>
    <x v="25"/>
    <n v="8843"/>
  </r>
  <r>
    <x v="2"/>
    <x v="18"/>
    <x v="430"/>
    <x v="25"/>
    <n v="1981"/>
  </r>
  <r>
    <x v="2"/>
    <x v="18"/>
    <x v="431"/>
    <x v="25"/>
    <n v="349"/>
  </r>
  <r>
    <x v="2"/>
    <x v="18"/>
    <x v="432"/>
    <x v="25"/>
    <n v="164"/>
  </r>
  <r>
    <x v="2"/>
    <x v="18"/>
    <x v="424"/>
    <x v="25"/>
    <n v="24466"/>
  </r>
  <r>
    <x v="2"/>
    <x v="18"/>
    <x v="433"/>
    <x v="25"/>
    <n v="2591"/>
  </r>
  <r>
    <x v="2"/>
    <x v="18"/>
    <x v="425"/>
    <x v="25"/>
    <n v="8447"/>
  </r>
  <r>
    <x v="2"/>
    <x v="18"/>
    <x v="421"/>
    <x v="26"/>
    <n v="26"/>
  </r>
  <r>
    <x v="2"/>
    <x v="18"/>
    <x v="421"/>
    <x v="27"/>
    <n v="120"/>
  </r>
  <r>
    <x v="2"/>
    <x v="18"/>
    <x v="424"/>
    <x v="27"/>
    <n v="5"/>
  </r>
  <r>
    <x v="2"/>
    <x v="18"/>
    <x v="425"/>
    <x v="27"/>
    <n v="288"/>
  </r>
  <r>
    <x v="2"/>
    <x v="18"/>
    <x v="419"/>
    <x v="28"/>
    <n v="2"/>
  </r>
  <r>
    <x v="2"/>
    <x v="18"/>
    <x v="420"/>
    <x v="28"/>
    <n v="3"/>
  </r>
  <r>
    <x v="2"/>
    <x v="18"/>
    <x v="421"/>
    <x v="28"/>
    <n v="509"/>
  </r>
  <r>
    <x v="2"/>
    <x v="18"/>
    <x v="427"/>
    <x v="28"/>
    <n v="1"/>
  </r>
  <r>
    <x v="2"/>
    <x v="18"/>
    <x v="422"/>
    <x v="28"/>
    <n v="3"/>
  </r>
  <r>
    <x v="2"/>
    <x v="18"/>
    <x v="423"/>
    <x v="28"/>
    <n v="8"/>
  </r>
  <r>
    <x v="2"/>
    <x v="18"/>
    <x v="429"/>
    <x v="28"/>
    <n v="1"/>
  </r>
  <r>
    <x v="2"/>
    <x v="18"/>
    <x v="430"/>
    <x v="28"/>
    <n v="5"/>
  </r>
  <r>
    <x v="2"/>
    <x v="18"/>
    <x v="424"/>
    <x v="28"/>
    <n v="13"/>
  </r>
  <r>
    <x v="2"/>
    <x v="18"/>
    <x v="433"/>
    <x v="28"/>
    <n v="3"/>
  </r>
  <r>
    <x v="2"/>
    <x v="18"/>
    <x v="425"/>
    <x v="28"/>
    <n v="8"/>
  </r>
  <r>
    <x v="2"/>
    <x v="18"/>
    <x v="426"/>
    <x v="29"/>
    <n v="1199"/>
  </r>
  <r>
    <x v="2"/>
    <x v="18"/>
    <x v="418"/>
    <x v="29"/>
    <n v="6622"/>
  </r>
  <r>
    <x v="2"/>
    <x v="18"/>
    <x v="419"/>
    <x v="29"/>
    <n v="886"/>
  </r>
  <r>
    <x v="2"/>
    <x v="18"/>
    <x v="420"/>
    <x v="29"/>
    <n v="3517"/>
  </r>
  <r>
    <x v="2"/>
    <x v="18"/>
    <x v="421"/>
    <x v="29"/>
    <n v="31742"/>
  </r>
  <r>
    <x v="2"/>
    <x v="18"/>
    <x v="427"/>
    <x v="29"/>
    <n v="339"/>
  </r>
  <r>
    <x v="2"/>
    <x v="18"/>
    <x v="428"/>
    <x v="29"/>
    <n v="30"/>
  </r>
  <r>
    <x v="2"/>
    <x v="18"/>
    <x v="422"/>
    <x v="29"/>
    <n v="1691"/>
  </r>
  <r>
    <x v="2"/>
    <x v="18"/>
    <x v="423"/>
    <x v="29"/>
    <n v="8994"/>
  </r>
  <r>
    <x v="2"/>
    <x v="18"/>
    <x v="429"/>
    <x v="29"/>
    <n v="8844"/>
  </r>
  <r>
    <x v="2"/>
    <x v="18"/>
    <x v="430"/>
    <x v="29"/>
    <n v="1986"/>
  </r>
  <r>
    <x v="2"/>
    <x v="18"/>
    <x v="431"/>
    <x v="29"/>
    <n v="349"/>
  </r>
  <r>
    <x v="2"/>
    <x v="18"/>
    <x v="432"/>
    <x v="29"/>
    <n v="164"/>
  </r>
  <r>
    <x v="2"/>
    <x v="18"/>
    <x v="424"/>
    <x v="29"/>
    <n v="24506"/>
  </r>
  <r>
    <x v="2"/>
    <x v="18"/>
    <x v="433"/>
    <x v="29"/>
    <n v="2594"/>
  </r>
  <r>
    <x v="2"/>
    <x v="18"/>
    <x v="425"/>
    <x v="29"/>
    <n v="8743"/>
  </r>
  <r>
    <x v="2"/>
    <x v="18"/>
    <x v="421"/>
    <x v="37"/>
    <n v="453"/>
  </r>
  <r>
    <x v="2"/>
    <x v="18"/>
    <x v="423"/>
    <x v="37"/>
    <n v="57"/>
  </r>
  <r>
    <x v="2"/>
    <x v="18"/>
    <x v="421"/>
    <x v="38"/>
    <n v="85"/>
  </r>
  <r>
    <x v="2"/>
    <x v="18"/>
    <x v="426"/>
    <x v="30"/>
    <n v="23"/>
  </r>
  <r>
    <x v="2"/>
    <x v="18"/>
    <x v="418"/>
    <x v="30"/>
    <n v="31"/>
  </r>
  <r>
    <x v="2"/>
    <x v="18"/>
    <x v="421"/>
    <x v="30"/>
    <n v="123"/>
  </r>
  <r>
    <x v="2"/>
    <x v="18"/>
    <x v="424"/>
    <x v="30"/>
    <n v="78"/>
  </r>
  <r>
    <x v="2"/>
    <x v="18"/>
    <x v="425"/>
    <x v="30"/>
    <n v="86"/>
  </r>
  <r>
    <x v="3"/>
    <x v="0"/>
    <x v="0"/>
    <x v="0"/>
    <n v="203"/>
  </r>
  <r>
    <x v="3"/>
    <x v="0"/>
    <x v="1"/>
    <x v="0"/>
    <n v="6"/>
  </r>
  <r>
    <x v="3"/>
    <x v="0"/>
    <x v="2"/>
    <x v="0"/>
    <n v="373"/>
  </r>
  <r>
    <x v="3"/>
    <x v="0"/>
    <x v="3"/>
    <x v="0"/>
    <n v="224"/>
  </r>
  <r>
    <x v="3"/>
    <x v="0"/>
    <x v="4"/>
    <x v="0"/>
    <n v="47"/>
  </r>
  <r>
    <x v="3"/>
    <x v="0"/>
    <x v="5"/>
    <x v="0"/>
    <n v="152"/>
  </r>
  <r>
    <x v="3"/>
    <x v="0"/>
    <x v="6"/>
    <x v="0"/>
    <n v="145"/>
  </r>
  <r>
    <x v="3"/>
    <x v="0"/>
    <x v="7"/>
    <x v="0"/>
    <n v="234"/>
  </r>
  <r>
    <x v="3"/>
    <x v="0"/>
    <x v="8"/>
    <x v="0"/>
    <n v="34"/>
  </r>
  <r>
    <x v="3"/>
    <x v="0"/>
    <x v="9"/>
    <x v="0"/>
    <n v="6"/>
  </r>
  <r>
    <x v="3"/>
    <x v="0"/>
    <x v="10"/>
    <x v="0"/>
    <n v="92"/>
  </r>
  <r>
    <x v="3"/>
    <x v="0"/>
    <x v="11"/>
    <x v="0"/>
    <n v="120"/>
  </r>
  <r>
    <x v="3"/>
    <x v="0"/>
    <x v="12"/>
    <x v="0"/>
    <n v="318"/>
  </r>
  <r>
    <x v="3"/>
    <x v="0"/>
    <x v="13"/>
    <x v="0"/>
    <n v="43"/>
  </r>
  <r>
    <x v="3"/>
    <x v="0"/>
    <x v="14"/>
    <x v="0"/>
    <n v="84"/>
  </r>
  <r>
    <x v="3"/>
    <x v="0"/>
    <x v="15"/>
    <x v="0"/>
    <n v="17"/>
  </r>
  <r>
    <x v="3"/>
    <x v="0"/>
    <x v="16"/>
    <x v="0"/>
    <n v="36"/>
  </r>
  <r>
    <x v="3"/>
    <x v="0"/>
    <x v="0"/>
    <x v="1"/>
    <n v="14"/>
  </r>
  <r>
    <x v="3"/>
    <x v="0"/>
    <x v="1"/>
    <x v="1"/>
    <n v="2"/>
  </r>
  <r>
    <x v="3"/>
    <x v="0"/>
    <x v="2"/>
    <x v="1"/>
    <n v="36"/>
  </r>
  <r>
    <x v="3"/>
    <x v="0"/>
    <x v="3"/>
    <x v="1"/>
    <n v="15"/>
  </r>
  <r>
    <x v="3"/>
    <x v="0"/>
    <x v="4"/>
    <x v="1"/>
    <n v="9"/>
  </r>
  <r>
    <x v="3"/>
    <x v="0"/>
    <x v="5"/>
    <x v="1"/>
    <n v="3"/>
  </r>
  <r>
    <x v="3"/>
    <x v="0"/>
    <x v="6"/>
    <x v="1"/>
    <n v="12"/>
  </r>
  <r>
    <x v="3"/>
    <x v="0"/>
    <x v="7"/>
    <x v="1"/>
    <n v="16"/>
  </r>
  <r>
    <x v="3"/>
    <x v="0"/>
    <x v="8"/>
    <x v="1"/>
    <n v="4"/>
  </r>
  <r>
    <x v="3"/>
    <x v="0"/>
    <x v="9"/>
    <x v="1"/>
    <n v="1"/>
  </r>
  <r>
    <x v="3"/>
    <x v="0"/>
    <x v="10"/>
    <x v="1"/>
    <n v="12"/>
  </r>
  <r>
    <x v="3"/>
    <x v="0"/>
    <x v="11"/>
    <x v="1"/>
    <n v="11"/>
  </r>
  <r>
    <x v="3"/>
    <x v="0"/>
    <x v="12"/>
    <x v="1"/>
    <n v="23"/>
  </r>
  <r>
    <x v="3"/>
    <x v="0"/>
    <x v="13"/>
    <x v="1"/>
    <n v="4"/>
  </r>
  <r>
    <x v="3"/>
    <x v="0"/>
    <x v="14"/>
    <x v="1"/>
    <n v="3"/>
  </r>
  <r>
    <x v="3"/>
    <x v="0"/>
    <x v="15"/>
    <x v="1"/>
    <n v="4"/>
  </r>
  <r>
    <x v="3"/>
    <x v="0"/>
    <x v="16"/>
    <x v="1"/>
    <n v="3"/>
  </r>
  <r>
    <x v="3"/>
    <x v="0"/>
    <x v="0"/>
    <x v="2"/>
    <n v="228"/>
  </r>
  <r>
    <x v="3"/>
    <x v="0"/>
    <x v="1"/>
    <x v="2"/>
    <n v="17"/>
  </r>
  <r>
    <x v="3"/>
    <x v="0"/>
    <x v="2"/>
    <x v="2"/>
    <n v="321"/>
  </r>
  <r>
    <x v="3"/>
    <x v="0"/>
    <x v="3"/>
    <x v="2"/>
    <n v="298"/>
  </r>
  <r>
    <x v="3"/>
    <x v="0"/>
    <x v="4"/>
    <x v="2"/>
    <n v="22"/>
  </r>
  <r>
    <x v="3"/>
    <x v="0"/>
    <x v="5"/>
    <x v="2"/>
    <n v="82"/>
  </r>
  <r>
    <x v="3"/>
    <x v="0"/>
    <x v="6"/>
    <x v="2"/>
    <n v="154"/>
  </r>
  <r>
    <x v="3"/>
    <x v="0"/>
    <x v="17"/>
    <x v="2"/>
    <n v="20"/>
  </r>
  <r>
    <x v="3"/>
    <x v="0"/>
    <x v="7"/>
    <x v="2"/>
    <n v="187"/>
  </r>
  <r>
    <x v="3"/>
    <x v="0"/>
    <x v="8"/>
    <x v="2"/>
    <n v="118"/>
  </r>
  <r>
    <x v="3"/>
    <x v="0"/>
    <x v="9"/>
    <x v="2"/>
    <n v="105"/>
  </r>
  <r>
    <x v="3"/>
    <x v="0"/>
    <x v="10"/>
    <x v="2"/>
    <n v="282"/>
  </r>
  <r>
    <x v="3"/>
    <x v="0"/>
    <x v="11"/>
    <x v="2"/>
    <n v="158"/>
  </r>
  <r>
    <x v="3"/>
    <x v="0"/>
    <x v="12"/>
    <x v="2"/>
    <n v="349"/>
  </r>
  <r>
    <x v="3"/>
    <x v="0"/>
    <x v="13"/>
    <x v="2"/>
    <n v="139"/>
  </r>
  <r>
    <x v="3"/>
    <x v="0"/>
    <x v="14"/>
    <x v="2"/>
    <n v="105"/>
  </r>
  <r>
    <x v="3"/>
    <x v="0"/>
    <x v="15"/>
    <x v="2"/>
    <n v="124"/>
  </r>
  <r>
    <x v="3"/>
    <x v="0"/>
    <x v="16"/>
    <x v="2"/>
    <n v="96"/>
  </r>
  <r>
    <x v="3"/>
    <x v="0"/>
    <x v="0"/>
    <x v="3"/>
    <n v="3"/>
  </r>
  <r>
    <x v="3"/>
    <x v="0"/>
    <x v="2"/>
    <x v="3"/>
    <n v="6"/>
  </r>
  <r>
    <x v="3"/>
    <x v="0"/>
    <x v="3"/>
    <x v="3"/>
    <n v="4"/>
  </r>
  <r>
    <x v="3"/>
    <x v="0"/>
    <x v="6"/>
    <x v="3"/>
    <n v="2"/>
  </r>
  <r>
    <x v="3"/>
    <x v="0"/>
    <x v="17"/>
    <x v="3"/>
    <n v="1"/>
  </r>
  <r>
    <x v="3"/>
    <x v="0"/>
    <x v="7"/>
    <x v="3"/>
    <n v="3"/>
  </r>
  <r>
    <x v="3"/>
    <x v="0"/>
    <x v="8"/>
    <x v="3"/>
    <n v="1"/>
  </r>
  <r>
    <x v="3"/>
    <x v="0"/>
    <x v="10"/>
    <x v="3"/>
    <n v="9"/>
  </r>
  <r>
    <x v="3"/>
    <x v="0"/>
    <x v="12"/>
    <x v="3"/>
    <n v="7"/>
  </r>
  <r>
    <x v="3"/>
    <x v="0"/>
    <x v="13"/>
    <x v="3"/>
    <n v="1"/>
  </r>
  <r>
    <x v="3"/>
    <x v="0"/>
    <x v="0"/>
    <x v="4"/>
    <n v="25"/>
  </r>
  <r>
    <x v="3"/>
    <x v="0"/>
    <x v="2"/>
    <x v="4"/>
    <n v="42"/>
  </r>
  <r>
    <x v="3"/>
    <x v="0"/>
    <x v="3"/>
    <x v="4"/>
    <n v="17"/>
  </r>
  <r>
    <x v="3"/>
    <x v="0"/>
    <x v="4"/>
    <x v="4"/>
    <n v="5"/>
  </r>
  <r>
    <x v="3"/>
    <x v="0"/>
    <x v="5"/>
    <x v="4"/>
    <n v="4"/>
  </r>
  <r>
    <x v="3"/>
    <x v="0"/>
    <x v="6"/>
    <x v="4"/>
    <n v="15"/>
  </r>
  <r>
    <x v="3"/>
    <x v="0"/>
    <x v="7"/>
    <x v="4"/>
    <n v="30"/>
  </r>
  <r>
    <x v="3"/>
    <x v="0"/>
    <x v="8"/>
    <x v="4"/>
    <n v="14"/>
  </r>
  <r>
    <x v="3"/>
    <x v="0"/>
    <x v="9"/>
    <x v="4"/>
    <n v="5"/>
  </r>
  <r>
    <x v="3"/>
    <x v="0"/>
    <x v="10"/>
    <x v="4"/>
    <n v="29"/>
  </r>
  <r>
    <x v="3"/>
    <x v="0"/>
    <x v="11"/>
    <x v="4"/>
    <n v="12"/>
  </r>
  <r>
    <x v="3"/>
    <x v="0"/>
    <x v="12"/>
    <x v="4"/>
    <n v="44"/>
  </r>
  <r>
    <x v="3"/>
    <x v="0"/>
    <x v="13"/>
    <x v="4"/>
    <n v="4"/>
  </r>
  <r>
    <x v="3"/>
    <x v="0"/>
    <x v="14"/>
    <x v="4"/>
    <n v="1"/>
  </r>
  <r>
    <x v="3"/>
    <x v="0"/>
    <x v="15"/>
    <x v="4"/>
    <n v="10"/>
  </r>
  <r>
    <x v="3"/>
    <x v="0"/>
    <x v="16"/>
    <x v="4"/>
    <n v="4"/>
  </r>
  <r>
    <x v="3"/>
    <x v="0"/>
    <x v="0"/>
    <x v="5"/>
    <n v="230"/>
  </r>
  <r>
    <x v="3"/>
    <x v="0"/>
    <x v="1"/>
    <x v="5"/>
    <n v="17"/>
  </r>
  <r>
    <x v="3"/>
    <x v="0"/>
    <x v="2"/>
    <x v="5"/>
    <n v="323"/>
  </r>
  <r>
    <x v="3"/>
    <x v="0"/>
    <x v="3"/>
    <x v="5"/>
    <n v="299"/>
  </r>
  <r>
    <x v="3"/>
    <x v="0"/>
    <x v="4"/>
    <x v="5"/>
    <n v="22"/>
  </r>
  <r>
    <x v="3"/>
    <x v="0"/>
    <x v="5"/>
    <x v="5"/>
    <n v="82"/>
  </r>
  <r>
    <x v="3"/>
    <x v="0"/>
    <x v="6"/>
    <x v="5"/>
    <n v="156"/>
  </r>
  <r>
    <x v="3"/>
    <x v="0"/>
    <x v="17"/>
    <x v="5"/>
    <n v="20"/>
  </r>
  <r>
    <x v="3"/>
    <x v="0"/>
    <x v="7"/>
    <x v="5"/>
    <n v="191"/>
  </r>
  <r>
    <x v="3"/>
    <x v="0"/>
    <x v="8"/>
    <x v="5"/>
    <n v="118"/>
  </r>
  <r>
    <x v="3"/>
    <x v="0"/>
    <x v="9"/>
    <x v="5"/>
    <n v="105"/>
  </r>
  <r>
    <x v="3"/>
    <x v="0"/>
    <x v="10"/>
    <x v="5"/>
    <n v="285"/>
  </r>
  <r>
    <x v="3"/>
    <x v="0"/>
    <x v="11"/>
    <x v="5"/>
    <n v="160"/>
  </r>
  <r>
    <x v="3"/>
    <x v="0"/>
    <x v="12"/>
    <x v="5"/>
    <n v="351"/>
  </r>
  <r>
    <x v="3"/>
    <x v="0"/>
    <x v="13"/>
    <x v="5"/>
    <n v="142"/>
  </r>
  <r>
    <x v="3"/>
    <x v="0"/>
    <x v="14"/>
    <x v="5"/>
    <n v="106"/>
  </r>
  <r>
    <x v="3"/>
    <x v="0"/>
    <x v="15"/>
    <x v="5"/>
    <n v="124"/>
  </r>
  <r>
    <x v="3"/>
    <x v="0"/>
    <x v="16"/>
    <x v="5"/>
    <n v="97"/>
  </r>
  <r>
    <x v="3"/>
    <x v="0"/>
    <x v="0"/>
    <x v="6"/>
    <n v="21"/>
  </r>
  <r>
    <x v="3"/>
    <x v="0"/>
    <x v="2"/>
    <x v="6"/>
    <n v="26"/>
  </r>
  <r>
    <x v="3"/>
    <x v="0"/>
    <x v="3"/>
    <x v="6"/>
    <n v="14"/>
  </r>
  <r>
    <x v="3"/>
    <x v="0"/>
    <x v="5"/>
    <x v="6"/>
    <n v="1"/>
  </r>
  <r>
    <x v="3"/>
    <x v="0"/>
    <x v="6"/>
    <x v="6"/>
    <n v="15"/>
  </r>
  <r>
    <x v="3"/>
    <x v="0"/>
    <x v="7"/>
    <x v="6"/>
    <n v="19"/>
  </r>
  <r>
    <x v="3"/>
    <x v="0"/>
    <x v="8"/>
    <x v="6"/>
    <n v="3"/>
  </r>
  <r>
    <x v="3"/>
    <x v="0"/>
    <x v="9"/>
    <x v="6"/>
    <n v="5"/>
  </r>
  <r>
    <x v="3"/>
    <x v="0"/>
    <x v="10"/>
    <x v="6"/>
    <n v="15"/>
  </r>
  <r>
    <x v="3"/>
    <x v="0"/>
    <x v="11"/>
    <x v="6"/>
    <n v="9"/>
  </r>
  <r>
    <x v="3"/>
    <x v="0"/>
    <x v="12"/>
    <x v="6"/>
    <n v="24"/>
  </r>
  <r>
    <x v="3"/>
    <x v="0"/>
    <x v="13"/>
    <x v="6"/>
    <n v="4"/>
  </r>
  <r>
    <x v="3"/>
    <x v="0"/>
    <x v="15"/>
    <x v="6"/>
    <n v="3"/>
  </r>
  <r>
    <x v="3"/>
    <x v="0"/>
    <x v="16"/>
    <x v="6"/>
    <n v="3"/>
  </r>
  <r>
    <x v="3"/>
    <x v="0"/>
    <x v="0"/>
    <x v="7"/>
    <n v="24"/>
  </r>
  <r>
    <x v="3"/>
    <x v="0"/>
    <x v="2"/>
    <x v="7"/>
    <n v="35"/>
  </r>
  <r>
    <x v="3"/>
    <x v="0"/>
    <x v="3"/>
    <x v="7"/>
    <n v="23"/>
  </r>
  <r>
    <x v="3"/>
    <x v="0"/>
    <x v="5"/>
    <x v="7"/>
    <n v="2"/>
  </r>
  <r>
    <x v="3"/>
    <x v="0"/>
    <x v="6"/>
    <x v="7"/>
    <n v="21"/>
  </r>
  <r>
    <x v="3"/>
    <x v="0"/>
    <x v="7"/>
    <x v="7"/>
    <n v="22"/>
  </r>
  <r>
    <x v="3"/>
    <x v="0"/>
    <x v="8"/>
    <x v="7"/>
    <n v="10"/>
  </r>
  <r>
    <x v="3"/>
    <x v="0"/>
    <x v="9"/>
    <x v="7"/>
    <n v="5"/>
  </r>
  <r>
    <x v="3"/>
    <x v="0"/>
    <x v="10"/>
    <x v="7"/>
    <n v="18"/>
  </r>
  <r>
    <x v="3"/>
    <x v="0"/>
    <x v="11"/>
    <x v="7"/>
    <n v="16"/>
  </r>
  <r>
    <x v="3"/>
    <x v="0"/>
    <x v="12"/>
    <x v="7"/>
    <n v="51"/>
  </r>
  <r>
    <x v="3"/>
    <x v="0"/>
    <x v="13"/>
    <x v="7"/>
    <n v="6"/>
  </r>
  <r>
    <x v="3"/>
    <x v="0"/>
    <x v="14"/>
    <x v="7"/>
    <n v="4"/>
  </r>
  <r>
    <x v="3"/>
    <x v="0"/>
    <x v="15"/>
    <x v="7"/>
    <n v="9"/>
  </r>
  <r>
    <x v="3"/>
    <x v="0"/>
    <x v="16"/>
    <x v="7"/>
    <n v="5"/>
  </r>
  <r>
    <x v="3"/>
    <x v="0"/>
    <x v="0"/>
    <x v="8"/>
    <n v="8"/>
  </r>
  <r>
    <x v="3"/>
    <x v="0"/>
    <x v="2"/>
    <x v="8"/>
    <n v="7"/>
  </r>
  <r>
    <x v="3"/>
    <x v="0"/>
    <x v="3"/>
    <x v="8"/>
    <n v="3"/>
  </r>
  <r>
    <x v="3"/>
    <x v="0"/>
    <x v="5"/>
    <x v="8"/>
    <n v="1"/>
  </r>
  <r>
    <x v="3"/>
    <x v="0"/>
    <x v="6"/>
    <x v="8"/>
    <n v="10"/>
  </r>
  <r>
    <x v="3"/>
    <x v="0"/>
    <x v="7"/>
    <x v="8"/>
    <n v="7"/>
  </r>
  <r>
    <x v="3"/>
    <x v="0"/>
    <x v="8"/>
    <x v="8"/>
    <n v="3"/>
  </r>
  <r>
    <x v="3"/>
    <x v="0"/>
    <x v="9"/>
    <x v="8"/>
    <n v="2"/>
  </r>
  <r>
    <x v="3"/>
    <x v="0"/>
    <x v="10"/>
    <x v="8"/>
    <n v="5"/>
  </r>
  <r>
    <x v="3"/>
    <x v="0"/>
    <x v="11"/>
    <x v="8"/>
    <n v="1"/>
  </r>
  <r>
    <x v="3"/>
    <x v="0"/>
    <x v="12"/>
    <x v="8"/>
    <n v="19"/>
  </r>
  <r>
    <x v="3"/>
    <x v="0"/>
    <x v="13"/>
    <x v="8"/>
    <n v="9"/>
  </r>
  <r>
    <x v="3"/>
    <x v="0"/>
    <x v="14"/>
    <x v="8"/>
    <n v="1"/>
  </r>
  <r>
    <x v="3"/>
    <x v="0"/>
    <x v="15"/>
    <x v="8"/>
    <n v="3"/>
  </r>
  <r>
    <x v="3"/>
    <x v="0"/>
    <x v="0"/>
    <x v="41"/>
    <n v="10"/>
  </r>
  <r>
    <x v="3"/>
    <x v="0"/>
    <x v="2"/>
    <x v="41"/>
    <n v="15"/>
  </r>
  <r>
    <x v="3"/>
    <x v="0"/>
    <x v="3"/>
    <x v="41"/>
    <n v="3"/>
  </r>
  <r>
    <x v="3"/>
    <x v="0"/>
    <x v="4"/>
    <x v="41"/>
    <n v="1"/>
  </r>
  <r>
    <x v="3"/>
    <x v="0"/>
    <x v="5"/>
    <x v="41"/>
    <n v="5"/>
  </r>
  <r>
    <x v="3"/>
    <x v="0"/>
    <x v="6"/>
    <x v="41"/>
    <n v="8"/>
  </r>
  <r>
    <x v="3"/>
    <x v="0"/>
    <x v="17"/>
    <x v="41"/>
    <n v="2"/>
  </r>
  <r>
    <x v="3"/>
    <x v="0"/>
    <x v="7"/>
    <x v="41"/>
    <n v="12"/>
  </r>
  <r>
    <x v="3"/>
    <x v="0"/>
    <x v="8"/>
    <x v="41"/>
    <n v="5"/>
  </r>
  <r>
    <x v="3"/>
    <x v="0"/>
    <x v="9"/>
    <x v="41"/>
    <n v="4"/>
  </r>
  <r>
    <x v="3"/>
    <x v="0"/>
    <x v="10"/>
    <x v="41"/>
    <n v="21"/>
  </r>
  <r>
    <x v="3"/>
    <x v="0"/>
    <x v="11"/>
    <x v="41"/>
    <n v="3"/>
  </r>
  <r>
    <x v="3"/>
    <x v="0"/>
    <x v="12"/>
    <x v="41"/>
    <n v="14"/>
  </r>
  <r>
    <x v="3"/>
    <x v="0"/>
    <x v="13"/>
    <x v="41"/>
    <n v="9"/>
  </r>
  <r>
    <x v="3"/>
    <x v="0"/>
    <x v="14"/>
    <x v="41"/>
    <n v="2"/>
  </r>
  <r>
    <x v="3"/>
    <x v="0"/>
    <x v="15"/>
    <x v="41"/>
    <n v="5"/>
  </r>
  <r>
    <x v="3"/>
    <x v="0"/>
    <x v="16"/>
    <x v="41"/>
    <n v="1"/>
  </r>
  <r>
    <x v="3"/>
    <x v="0"/>
    <x v="0"/>
    <x v="9"/>
    <n v="16"/>
  </r>
  <r>
    <x v="3"/>
    <x v="0"/>
    <x v="1"/>
    <x v="9"/>
    <n v="1"/>
  </r>
  <r>
    <x v="3"/>
    <x v="0"/>
    <x v="2"/>
    <x v="9"/>
    <n v="26"/>
  </r>
  <r>
    <x v="3"/>
    <x v="0"/>
    <x v="3"/>
    <x v="9"/>
    <n v="8"/>
  </r>
  <r>
    <x v="3"/>
    <x v="0"/>
    <x v="4"/>
    <x v="9"/>
    <n v="4"/>
  </r>
  <r>
    <x v="3"/>
    <x v="0"/>
    <x v="5"/>
    <x v="9"/>
    <n v="7"/>
  </r>
  <r>
    <x v="3"/>
    <x v="0"/>
    <x v="6"/>
    <x v="9"/>
    <n v="10"/>
  </r>
  <r>
    <x v="3"/>
    <x v="0"/>
    <x v="17"/>
    <x v="9"/>
    <n v="3"/>
  </r>
  <r>
    <x v="3"/>
    <x v="0"/>
    <x v="7"/>
    <x v="9"/>
    <n v="15"/>
  </r>
  <r>
    <x v="3"/>
    <x v="0"/>
    <x v="8"/>
    <x v="9"/>
    <n v="6"/>
  </r>
  <r>
    <x v="3"/>
    <x v="0"/>
    <x v="9"/>
    <x v="9"/>
    <n v="5"/>
  </r>
  <r>
    <x v="3"/>
    <x v="0"/>
    <x v="10"/>
    <x v="9"/>
    <n v="24"/>
  </r>
  <r>
    <x v="3"/>
    <x v="0"/>
    <x v="11"/>
    <x v="9"/>
    <n v="5"/>
  </r>
  <r>
    <x v="3"/>
    <x v="0"/>
    <x v="12"/>
    <x v="9"/>
    <n v="22"/>
  </r>
  <r>
    <x v="3"/>
    <x v="0"/>
    <x v="13"/>
    <x v="9"/>
    <n v="11"/>
  </r>
  <r>
    <x v="3"/>
    <x v="0"/>
    <x v="14"/>
    <x v="9"/>
    <n v="2"/>
  </r>
  <r>
    <x v="3"/>
    <x v="0"/>
    <x v="15"/>
    <x v="9"/>
    <n v="5"/>
  </r>
  <r>
    <x v="3"/>
    <x v="0"/>
    <x v="16"/>
    <x v="9"/>
    <n v="3"/>
  </r>
  <r>
    <x v="3"/>
    <x v="0"/>
    <x v="0"/>
    <x v="10"/>
    <n v="6"/>
  </r>
  <r>
    <x v="3"/>
    <x v="0"/>
    <x v="1"/>
    <x v="10"/>
    <n v="3"/>
  </r>
  <r>
    <x v="3"/>
    <x v="0"/>
    <x v="2"/>
    <x v="10"/>
    <n v="5"/>
  </r>
  <r>
    <x v="3"/>
    <x v="0"/>
    <x v="3"/>
    <x v="10"/>
    <n v="17"/>
  </r>
  <r>
    <x v="3"/>
    <x v="0"/>
    <x v="4"/>
    <x v="10"/>
    <n v="1"/>
  </r>
  <r>
    <x v="3"/>
    <x v="0"/>
    <x v="5"/>
    <x v="10"/>
    <n v="1"/>
  </r>
  <r>
    <x v="3"/>
    <x v="0"/>
    <x v="6"/>
    <x v="10"/>
    <n v="2"/>
  </r>
  <r>
    <x v="3"/>
    <x v="0"/>
    <x v="17"/>
    <x v="10"/>
    <n v="1"/>
  </r>
  <r>
    <x v="3"/>
    <x v="0"/>
    <x v="7"/>
    <x v="10"/>
    <n v="3"/>
  </r>
  <r>
    <x v="3"/>
    <x v="0"/>
    <x v="8"/>
    <x v="10"/>
    <n v="1"/>
  </r>
  <r>
    <x v="3"/>
    <x v="0"/>
    <x v="10"/>
    <x v="10"/>
    <n v="4"/>
  </r>
  <r>
    <x v="3"/>
    <x v="0"/>
    <x v="11"/>
    <x v="10"/>
    <n v="1"/>
  </r>
  <r>
    <x v="3"/>
    <x v="0"/>
    <x v="12"/>
    <x v="10"/>
    <n v="2"/>
  </r>
  <r>
    <x v="3"/>
    <x v="0"/>
    <x v="13"/>
    <x v="10"/>
    <n v="8"/>
  </r>
  <r>
    <x v="3"/>
    <x v="0"/>
    <x v="14"/>
    <x v="10"/>
    <n v="15"/>
  </r>
  <r>
    <x v="3"/>
    <x v="0"/>
    <x v="15"/>
    <x v="10"/>
    <n v="2"/>
  </r>
  <r>
    <x v="3"/>
    <x v="0"/>
    <x v="0"/>
    <x v="11"/>
    <n v="1"/>
  </r>
  <r>
    <x v="3"/>
    <x v="0"/>
    <x v="2"/>
    <x v="11"/>
    <n v="2"/>
  </r>
  <r>
    <x v="3"/>
    <x v="0"/>
    <x v="10"/>
    <x v="11"/>
    <n v="3"/>
  </r>
  <r>
    <x v="3"/>
    <x v="0"/>
    <x v="13"/>
    <x v="11"/>
    <n v="1"/>
  </r>
  <r>
    <x v="3"/>
    <x v="0"/>
    <x v="14"/>
    <x v="11"/>
    <n v="3"/>
  </r>
  <r>
    <x v="3"/>
    <x v="0"/>
    <x v="0"/>
    <x v="12"/>
    <n v="97"/>
  </r>
  <r>
    <x v="3"/>
    <x v="0"/>
    <x v="1"/>
    <x v="12"/>
    <n v="6"/>
  </r>
  <r>
    <x v="3"/>
    <x v="0"/>
    <x v="2"/>
    <x v="12"/>
    <n v="141"/>
  </r>
  <r>
    <x v="3"/>
    <x v="0"/>
    <x v="3"/>
    <x v="12"/>
    <n v="89"/>
  </r>
  <r>
    <x v="3"/>
    <x v="0"/>
    <x v="4"/>
    <x v="12"/>
    <n v="17"/>
  </r>
  <r>
    <x v="3"/>
    <x v="0"/>
    <x v="5"/>
    <x v="12"/>
    <n v="23"/>
  </r>
  <r>
    <x v="3"/>
    <x v="0"/>
    <x v="6"/>
    <x v="12"/>
    <n v="69"/>
  </r>
  <r>
    <x v="3"/>
    <x v="0"/>
    <x v="17"/>
    <x v="12"/>
    <n v="8"/>
  </r>
  <r>
    <x v="3"/>
    <x v="0"/>
    <x v="7"/>
    <x v="12"/>
    <n v="93"/>
  </r>
  <r>
    <x v="3"/>
    <x v="0"/>
    <x v="8"/>
    <x v="12"/>
    <n v="42"/>
  </r>
  <r>
    <x v="3"/>
    <x v="0"/>
    <x v="9"/>
    <x v="12"/>
    <n v="38"/>
  </r>
  <r>
    <x v="3"/>
    <x v="0"/>
    <x v="10"/>
    <x v="12"/>
    <n v="108"/>
  </r>
  <r>
    <x v="3"/>
    <x v="0"/>
    <x v="11"/>
    <x v="12"/>
    <n v="42"/>
  </r>
  <r>
    <x v="3"/>
    <x v="0"/>
    <x v="12"/>
    <x v="12"/>
    <n v="129"/>
  </r>
  <r>
    <x v="3"/>
    <x v="0"/>
    <x v="13"/>
    <x v="12"/>
    <n v="32"/>
  </r>
  <r>
    <x v="3"/>
    <x v="0"/>
    <x v="14"/>
    <x v="12"/>
    <n v="14"/>
  </r>
  <r>
    <x v="3"/>
    <x v="0"/>
    <x v="15"/>
    <x v="12"/>
    <n v="39"/>
  </r>
  <r>
    <x v="3"/>
    <x v="0"/>
    <x v="16"/>
    <x v="12"/>
    <n v="23"/>
  </r>
  <r>
    <x v="3"/>
    <x v="0"/>
    <x v="0"/>
    <x v="13"/>
    <n v="1"/>
  </r>
  <r>
    <x v="3"/>
    <x v="0"/>
    <x v="1"/>
    <x v="13"/>
    <n v="10"/>
  </r>
  <r>
    <x v="3"/>
    <x v="0"/>
    <x v="2"/>
    <x v="13"/>
    <n v="8"/>
  </r>
  <r>
    <x v="3"/>
    <x v="0"/>
    <x v="3"/>
    <x v="13"/>
    <n v="17"/>
  </r>
  <r>
    <x v="3"/>
    <x v="0"/>
    <x v="4"/>
    <x v="13"/>
    <n v="2"/>
  </r>
  <r>
    <x v="3"/>
    <x v="0"/>
    <x v="5"/>
    <x v="13"/>
    <n v="1"/>
  </r>
  <r>
    <x v="3"/>
    <x v="0"/>
    <x v="8"/>
    <x v="13"/>
    <n v="1"/>
  </r>
  <r>
    <x v="3"/>
    <x v="0"/>
    <x v="10"/>
    <x v="13"/>
    <n v="5"/>
  </r>
  <r>
    <x v="3"/>
    <x v="0"/>
    <x v="13"/>
    <x v="13"/>
    <n v="30"/>
  </r>
  <r>
    <x v="3"/>
    <x v="0"/>
    <x v="14"/>
    <x v="13"/>
    <n v="48"/>
  </r>
  <r>
    <x v="3"/>
    <x v="0"/>
    <x v="15"/>
    <x v="13"/>
    <n v="1"/>
  </r>
  <r>
    <x v="3"/>
    <x v="0"/>
    <x v="0"/>
    <x v="14"/>
    <n v="216"/>
  </r>
  <r>
    <x v="3"/>
    <x v="0"/>
    <x v="1"/>
    <x v="14"/>
    <n v="17"/>
  </r>
  <r>
    <x v="3"/>
    <x v="0"/>
    <x v="2"/>
    <x v="14"/>
    <n v="296"/>
  </r>
  <r>
    <x v="3"/>
    <x v="0"/>
    <x v="3"/>
    <x v="14"/>
    <n v="288"/>
  </r>
  <r>
    <x v="3"/>
    <x v="0"/>
    <x v="4"/>
    <x v="14"/>
    <n v="9"/>
  </r>
  <r>
    <x v="3"/>
    <x v="0"/>
    <x v="5"/>
    <x v="14"/>
    <n v="76"/>
  </r>
  <r>
    <x v="3"/>
    <x v="0"/>
    <x v="6"/>
    <x v="14"/>
    <n v="131"/>
  </r>
  <r>
    <x v="3"/>
    <x v="0"/>
    <x v="17"/>
    <x v="14"/>
    <n v="16"/>
  </r>
  <r>
    <x v="3"/>
    <x v="0"/>
    <x v="7"/>
    <x v="14"/>
    <n v="170"/>
  </r>
  <r>
    <x v="3"/>
    <x v="0"/>
    <x v="8"/>
    <x v="14"/>
    <n v="114"/>
  </r>
  <r>
    <x v="3"/>
    <x v="0"/>
    <x v="9"/>
    <x v="14"/>
    <n v="98"/>
  </r>
  <r>
    <x v="3"/>
    <x v="0"/>
    <x v="10"/>
    <x v="14"/>
    <n v="256"/>
  </r>
  <r>
    <x v="3"/>
    <x v="0"/>
    <x v="11"/>
    <x v="14"/>
    <n v="147"/>
  </r>
  <r>
    <x v="3"/>
    <x v="0"/>
    <x v="12"/>
    <x v="14"/>
    <n v="332"/>
  </r>
  <r>
    <x v="3"/>
    <x v="0"/>
    <x v="13"/>
    <x v="14"/>
    <n v="128"/>
  </r>
  <r>
    <x v="3"/>
    <x v="0"/>
    <x v="14"/>
    <x v="14"/>
    <n v="94"/>
  </r>
  <r>
    <x v="3"/>
    <x v="0"/>
    <x v="15"/>
    <x v="14"/>
    <n v="117"/>
  </r>
  <r>
    <x v="3"/>
    <x v="0"/>
    <x v="16"/>
    <x v="14"/>
    <n v="91"/>
  </r>
  <r>
    <x v="3"/>
    <x v="0"/>
    <x v="0"/>
    <x v="15"/>
    <n v="10"/>
  </r>
  <r>
    <x v="3"/>
    <x v="0"/>
    <x v="1"/>
    <x v="15"/>
    <n v="9"/>
  </r>
  <r>
    <x v="3"/>
    <x v="0"/>
    <x v="2"/>
    <x v="15"/>
    <n v="27"/>
  </r>
  <r>
    <x v="3"/>
    <x v="0"/>
    <x v="3"/>
    <x v="15"/>
    <n v="33"/>
  </r>
  <r>
    <x v="3"/>
    <x v="0"/>
    <x v="4"/>
    <x v="15"/>
    <n v="2"/>
  </r>
  <r>
    <x v="3"/>
    <x v="0"/>
    <x v="5"/>
    <x v="15"/>
    <n v="4"/>
  </r>
  <r>
    <x v="3"/>
    <x v="0"/>
    <x v="6"/>
    <x v="15"/>
    <n v="7"/>
  </r>
  <r>
    <x v="3"/>
    <x v="0"/>
    <x v="17"/>
    <x v="15"/>
    <n v="2"/>
  </r>
  <r>
    <x v="3"/>
    <x v="0"/>
    <x v="7"/>
    <x v="15"/>
    <n v="6"/>
  </r>
  <r>
    <x v="3"/>
    <x v="0"/>
    <x v="8"/>
    <x v="15"/>
    <n v="1"/>
  </r>
  <r>
    <x v="3"/>
    <x v="0"/>
    <x v="9"/>
    <x v="15"/>
    <n v="1"/>
  </r>
  <r>
    <x v="3"/>
    <x v="0"/>
    <x v="10"/>
    <x v="15"/>
    <n v="11"/>
  </r>
  <r>
    <x v="3"/>
    <x v="0"/>
    <x v="12"/>
    <x v="15"/>
    <n v="5"/>
  </r>
  <r>
    <x v="3"/>
    <x v="0"/>
    <x v="13"/>
    <x v="15"/>
    <n v="42"/>
  </r>
  <r>
    <x v="3"/>
    <x v="0"/>
    <x v="14"/>
    <x v="15"/>
    <n v="54"/>
  </r>
  <r>
    <x v="3"/>
    <x v="0"/>
    <x v="15"/>
    <x v="15"/>
    <n v="3"/>
  </r>
  <r>
    <x v="3"/>
    <x v="0"/>
    <x v="16"/>
    <x v="15"/>
    <n v="4"/>
  </r>
  <r>
    <x v="3"/>
    <x v="0"/>
    <x v="0"/>
    <x v="16"/>
    <n v="13"/>
  </r>
  <r>
    <x v="3"/>
    <x v="0"/>
    <x v="1"/>
    <x v="16"/>
    <n v="1"/>
  </r>
  <r>
    <x v="3"/>
    <x v="0"/>
    <x v="2"/>
    <x v="16"/>
    <n v="23"/>
  </r>
  <r>
    <x v="3"/>
    <x v="0"/>
    <x v="3"/>
    <x v="16"/>
    <n v="20"/>
  </r>
  <r>
    <x v="3"/>
    <x v="0"/>
    <x v="4"/>
    <x v="16"/>
    <n v="6"/>
  </r>
  <r>
    <x v="3"/>
    <x v="0"/>
    <x v="5"/>
    <x v="16"/>
    <n v="6"/>
  </r>
  <r>
    <x v="3"/>
    <x v="0"/>
    <x v="6"/>
    <x v="16"/>
    <n v="13"/>
  </r>
  <r>
    <x v="3"/>
    <x v="0"/>
    <x v="17"/>
    <x v="16"/>
    <n v="2"/>
  </r>
  <r>
    <x v="3"/>
    <x v="0"/>
    <x v="7"/>
    <x v="16"/>
    <n v="12"/>
  </r>
  <r>
    <x v="3"/>
    <x v="0"/>
    <x v="8"/>
    <x v="16"/>
    <n v="5"/>
  </r>
  <r>
    <x v="3"/>
    <x v="0"/>
    <x v="9"/>
    <x v="16"/>
    <n v="8"/>
  </r>
  <r>
    <x v="3"/>
    <x v="0"/>
    <x v="10"/>
    <x v="16"/>
    <n v="17"/>
  </r>
  <r>
    <x v="3"/>
    <x v="0"/>
    <x v="11"/>
    <x v="16"/>
    <n v="5"/>
  </r>
  <r>
    <x v="3"/>
    <x v="0"/>
    <x v="12"/>
    <x v="16"/>
    <n v="9"/>
  </r>
  <r>
    <x v="3"/>
    <x v="0"/>
    <x v="13"/>
    <x v="16"/>
    <n v="6"/>
  </r>
  <r>
    <x v="3"/>
    <x v="0"/>
    <x v="14"/>
    <x v="16"/>
    <n v="2"/>
  </r>
  <r>
    <x v="3"/>
    <x v="0"/>
    <x v="15"/>
    <x v="16"/>
    <n v="6"/>
  </r>
  <r>
    <x v="3"/>
    <x v="0"/>
    <x v="16"/>
    <x v="16"/>
    <n v="6"/>
  </r>
  <r>
    <x v="3"/>
    <x v="0"/>
    <x v="0"/>
    <x v="33"/>
    <n v="7"/>
  </r>
  <r>
    <x v="3"/>
    <x v="0"/>
    <x v="2"/>
    <x v="33"/>
    <n v="23"/>
  </r>
  <r>
    <x v="3"/>
    <x v="0"/>
    <x v="3"/>
    <x v="33"/>
    <n v="10"/>
  </r>
  <r>
    <x v="3"/>
    <x v="0"/>
    <x v="4"/>
    <x v="33"/>
    <n v="4"/>
  </r>
  <r>
    <x v="3"/>
    <x v="0"/>
    <x v="5"/>
    <x v="33"/>
    <n v="3"/>
  </r>
  <r>
    <x v="3"/>
    <x v="0"/>
    <x v="6"/>
    <x v="33"/>
    <n v="10"/>
  </r>
  <r>
    <x v="3"/>
    <x v="0"/>
    <x v="17"/>
    <x v="33"/>
    <n v="1"/>
  </r>
  <r>
    <x v="3"/>
    <x v="0"/>
    <x v="7"/>
    <x v="33"/>
    <n v="12"/>
  </r>
  <r>
    <x v="3"/>
    <x v="0"/>
    <x v="8"/>
    <x v="33"/>
    <n v="7"/>
  </r>
  <r>
    <x v="3"/>
    <x v="0"/>
    <x v="9"/>
    <x v="33"/>
    <n v="5"/>
  </r>
  <r>
    <x v="3"/>
    <x v="0"/>
    <x v="10"/>
    <x v="33"/>
    <n v="20"/>
  </r>
  <r>
    <x v="3"/>
    <x v="0"/>
    <x v="11"/>
    <x v="33"/>
    <n v="4"/>
  </r>
  <r>
    <x v="3"/>
    <x v="0"/>
    <x v="12"/>
    <x v="33"/>
    <n v="14"/>
  </r>
  <r>
    <x v="3"/>
    <x v="0"/>
    <x v="13"/>
    <x v="33"/>
    <n v="3"/>
  </r>
  <r>
    <x v="3"/>
    <x v="0"/>
    <x v="14"/>
    <x v="33"/>
    <n v="3"/>
  </r>
  <r>
    <x v="3"/>
    <x v="0"/>
    <x v="15"/>
    <x v="33"/>
    <n v="2"/>
  </r>
  <r>
    <x v="3"/>
    <x v="0"/>
    <x v="16"/>
    <x v="33"/>
    <n v="4"/>
  </r>
  <r>
    <x v="3"/>
    <x v="0"/>
    <x v="0"/>
    <x v="34"/>
    <n v="4"/>
  </r>
  <r>
    <x v="3"/>
    <x v="0"/>
    <x v="2"/>
    <x v="34"/>
    <n v="13"/>
  </r>
  <r>
    <x v="3"/>
    <x v="0"/>
    <x v="3"/>
    <x v="34"/>
    <n v="2"/>
  </r>
  <r>
    <x v="3"/>
    <x v="0"/>
    <x v="4"/>
    <x v="34"/>
    <n v="1"/>
  </r>
  <r>
    <x v="3"/>
    <x v="0"/>
    <x v="5"/>
    <x v="34"/>
    <n v="2"/>
  </r>
  <r>
    <x v="3"/>
    <x v="0"/>
    <x v="6"/>
    <x v="34"/>
    <n v="10"/>
  </r>
  <r>
    <x v="3"/>
    <x v="0"/>
    <x v="7"/>
    <x v="34"/>
    <n v="3"/>
  </r>
  <r>
    <x v="3"/>
    <x v="0"/>
    <x v="8"/>
    <x v="34"/>
    <n v="3"/>
  </r>
  <r>
    <x v="3"/>
    <x v="0"/>
    <x v="9"/>
    <x v="34"/>
    <n v="2"/>
  </r>
  <r>
    <x v="3"/>
    <x v="0"/>
    <x v="10"/>
    <x v="34"/>
    <n v="6"/>
  </r>
  <r>
    <x v="3"/>
    <x v="0"/>
    <x v="11"/>
    <x v="34"/>
    <n v="4"/>
  </r>
  <r>
    <x v="3"/>
    <x v="0"/>
    <x v="12"/>
    <x v="34"/>
    <n v="4"/>
  </r>
  <r>
    <x v="3"/>
    <x v="0"/>
    <x v="13"/>
    <x v="34"/>
    <n v="2"/>
  </r>
  <r>
    <x v="3"/>
    <x v="0"/>
    <x v="14"/>
    <x v="34"/>
    <n v="1"/>
  </r>
  <r>
    <x v="3"/>
    <x v="0"/>
    <x v="15"/>
    <x v="34"/>
    <n v="1"/>
  </r>
  <r>
    <x v="3"/>
    <x v="0"/>
    <x v="2"/>
    <x v="35"/>
    <n v="4"/>
  </r>
  <r>
    <x v="3"/>
    <x v="0"/>
    <x v="3"/>
    <x v="35"/>
    <n v="3"/>
  </r>
  <r>
    <x v="3"/>
    <x v="0"/>
    <x v="4"/>
    <x v="35"/>
    <n v="2"/>
  </r>
  <r>
    <x v="3"/>
    <x v="0"/>
    <x v="6"/>
    <x v="35"/>
    <n v="3"/>
  </r>
  <r>
    <x v="3"/>
    <x v="0"/>
    <x v="7"/>
    <x v="35"/>
    <n v="2"/>
  </r>
  <r>
    <x v="3"/>
    <x v="0"/>
    <x v="10"/>
    <x v="35"/>
    <n v="2"/>
  </r>
  <r>
    <x v="3"/>
    <x v="0"/>
    <x v="12"/>
    <x v="35"/>
    <n v="2"/>
  </r>
  <r>
    <x v="3"/>
    <x v="0"/>
    <x v="16"/>
    <x v="35"/>
    <n v="1"/>
  </r>
  <r>
    <x v="3"/>
    <x v="0"/>
    <x v="2"/>
    <x v="36"/>
    <n v="2"/>
  </r>
  <r>
    <x v="3"/>
    <x v="0"/>
    <x v="4"/>
    <x v="36"/>
    <n v="2"/>
  </r>
  <r>
    <x v="3"/>
    <x v="0"/>
    <x v="5"/>
    <x v="36"/>
    <n v="2"/>
  </r>
  <r>
    <x v="3"/>
    <x v="0"/>
    <x v="7"/>
    <x v="36"/>
    <n v="1"/>
  </r>
  <r>
    <x v="3"/>
    <x v="0"/>
    <x v="8"/>
    <x v="36"/>
    <n v="4"/>
  </r>
  <r>
    <x v="3"/>
    <x v="0"/>
    <x v="10"/>
    <x v="36"/>
    <n v="4"/>
  </r>
  <r>
    <x v="3"/>
    <x v="0"/>
    <x v="12"/>
    <x v="36"/>
    <n v="2"/>
  </r>
  <r>
    <x v="3"/>
    <x v="0"/>
    <x v="0"/>
    <x v="17"/>
    <n v="632"/>
  </r>
  <r>
    <x v="3"/>
    <x v="0"/>
    <x v="2"/>
    <x v="17"/>
    <n v="849"/>
  </r>
  <r>
    <x v="3"/>
    <x v="0"/>
    <x v="3"/>
    <x v="17"/>
    <n v="339"/>
  </r>
  <r>
    <x v="3"/>
    <x v="0"/>
    <x v="4"/>
    <x v="17"/>
    <n v="63"/>
  </r>
  <r>
    <x v="3"/>
    <x v="0"/>
    <x v="5"/>
    <x v="17"/>
    <n v="59"/>
  </r>
  <r>
    <x v="3"/>
    <x v="0"/>
    <x v="6"/>
    <x v="17"/>
    <n v="269"/>
  </r>
  <r>
    <x v="3"/>
    <x v="0"/>
    <x v="7"/>
    <x v="17"/>
    <n v="803"/>
  </r>
  <r>
    <x v="3"/>
    <x v="0"/>
    <x v="8"/>
    <x v="17"/>
    <n v="319"/>
  </r>
  <r>
    <x v="3"/>
    <x v="0"/>
    <x v="9"/>
    <x v="17"/>
    <n v="74"/>
  </r>
  <r>
    <x v="3"/>
    <x v="0"/>
    <x v="10"/>
    <x v="17"/>
    <n v="572"/>
  </r>
  <r>
    <x v="3"/>
    <x v="0"/>
    <x v="11"/>
    <x v="17"/>
    <n v="244"/>
  </r>
  <r>
    <x v="3"/>
    <x v="0"/>
    <x v="12"/>
    <x v="17"/>
    <n v="991"/>
  </r>
  <r>
    <x v="3"/>
    <x v="0"/>
    <x v="13"/>
    <x v="17"/>
    <n v="88"/>
  </r>
  <r>
    <x v="3"/>
    <x v="0"/>
    <x v="14"/>
    <x v="17"/>
    <n v="23"/>
  </r>
  <r>
    <x v="3"/>
    <x v="0"/>
    <x v="15"/>
    <x v="17"/>
    <n v="218"/>
  </r>
  <r>
    <x v="3"/>
    <x v="0"/>
    <x v="16"/>
    <x v="17"/>
    <n v="60"/>
  </r>
  <r>
    <x v="3"/>
    <x v="0"/>
    <x v="0"/>
    <x v="18"/>
    <n v="9060"/>
  </r>
  <r>
    <x v="3"/>
    <x v="0"/>
    <x v="2"/>
    <x v="18"/>
    <n v="13290"/>
  </r>
  <r>
    <x v="3"/>
    <x v="0"/>
    <x v="3"/>
    <x v="18"/>
    <n v="5805"/>
  </r>
  <r>
    <x v="3"/>
    <x v="0"/>
    <x v="5"/>
    <x v="18"/>
    <n v="1185"/>
  </r>
  <r>
    <x v="3"/>
    <x v="0"/>
    <x v="6"/>
    <x v="18"/>
    <n v="11735"/>
  </r>
  <r>
    <x v="3"/>
    <x v="0"/>
    <x v="7"/>
    <x v="18"/>
    <n v="7400"/>
  </r>
  <r>
    <x v="3"/>
    <x v="0"/>
    <x v="8"/>
    <x v="18"/>
    <n v="2893"/>
  </r>
  <r>
    <x v="3"/>
    <x v="0"/>
    <x v="9"/>
    <x v="18"/>
    <n v="1340"/>
  </r>
  <r>
    <x v="3"/>
    <x v="0"/>
    <x v="10"/>
    <x v="18"/>
    <n v="7772"/>
  </r>
  <r>
    <x v="3"/>
    <x v="0"/>
    <x v="11"/>
    <x v="18"/>
    <n v="8573"/>
  </r>
  <r>
    <x v="3"/>
    <x v="0"/>
    <x v="12"/>
    <x v="18"/>
    <n v="28760"/>
  </r>
  <r>
    <x v="3"/>
    <x v="0"/>
    <x v="13"/>
    <x v="18"/>
    <n v="2765"/>
  </r>
  <r>
    <x v="3"/>
    <x v="0"/>
    <x v="14"/>
    <x v="18"/>
    <n v="1639"/>
  </r>
  <r>
    <x v="3"/>
    <x v="0"/>
    <x v="15"/>
    <x v="18"/>
    <n v="8081"/>
  </r>
  <r>
    <x v="3"/>
    <x v="0"/>
    <x v="16"/>
    <x v="18"/>
    <n v="1851"/>
  </r>
  <r>
    <x v="3"/>
    <x v="0"/>
    <x v="0"/>
    <x v="19"/>
    <n v="478751"/>
  </r>
  <r>
    <x v="3"/>
    <x v="0"/>
    <x v="2"/>
    <x v="19"/>
    <n v="356691"/>
  </r>
  <r>
    <x v="3"/>
    <x v="0"/>
    <x v="3"/>
    <x v="19"/>
    <n v="26746"/>
  </r>
  <r>
    <x v="3"/>
    <x v="0"/>
    <x v="5"/>
    <x v="19"/>
    <n v="49576"/>
  </r>
  <r>
    <x v="3"/>
    <x v="0"/>
    <x v="6"/>
    <x v="19"/>
    <n v="922149"/>
  </r>
  <r>
    <x v="3"/>
    <x v="0"/>
    <x v="7"/>
    <x v="19"/>
    <n v="871926"/>
  </r>
  <r>
    <x v="3"/>
    <x v="0"/>
    <x v="8"/>
    <x v="19"/>
    <n v="186806"/>
  </r>
  <r>
    <x v="3"/>
    <x v="0"/>
    <x v="9"/>
    <x v="19"/>
    <n v="64274"/>
  </r>
  <r>
    <x v="3"/>
    <x v="0"/>
    <x v="10"/>
    <x v="19"/>
    <n v="434810"/>
  </r>
  <r>
    <x v="3"/>
    <x v="0"/>
    <x v="11"/>
    <x v="19"/>
    <n v="267552"/>
  </r>
  <r>
    <x v="3"/>
    <x v="0"/>
    <x v="12"/>
    <x v="19"/>
    <n v="1471071"/>
  </r>
  <r>
    <x v="3"/>
    <x v="0"/>
    <x v="13"/>
    <x v="19"/>
    <n v="893082"/>
  </r>
  <r>
    <x v="3"/>
    <x v="0"/>
    <x v="14"/>
    <x v="19"/>
    <n v="96082"/>
  </r>
  <r>
    <x v="3"/>
    <x v="0"/>
    <x v="15"/>
    <x v="19"/>
    <n v="406318"/>
  </r>
  <r>
    <x v="3"/>
    <x v="0"/>
    <x v="0"/>
    <x v="20"/>
    <n v="18441"/>
  </r>
  <r>
    <x v="3"/>
    <x v="0"/>
    <x v="2"/>
    <x v="20"/>
    <n v="79497"/>
  </r>
  <r>
    <x v="3"/>
    <x v="0"/>
    <x v="3"/>
    <x v="20"/>
    <n v="9171"/>
  </r>
  <r>
    <x v="3"/>
    <x v="0"/>
    <x v="6"/>
    <x v="20"/>
    <n v="23315"/>
  </r>
  <r>
    <x v="3"/>
    <x v="0"/>
    <x v="17"/>
    <x v="20"/>
    <n v="5"/>
  </r>
  <r>
    <x v="3"/>
    <x v="0"/>
    <x v="7"/>
    <x v="20"/>
    <n v="20250"/>
  </r>
  <r>
    <x v="3"/>
    <x v="0"/>
    <x v="8"/>
    <x v="20"/>
    <n v="13961"/>
  </r>
  <r>
    <x v="3"/>
    <x v="0"/>
    <x v="10"/>
    <x v="20"/>
    <n v="95958"/>
  </r>
  <r>
    <x v="3"/>
    <x v="0"/>
    <x v="12"/>
    <x v="20"/>
    <n v="86985"/>
  </r>
  <r>
    <x v="3"/>
    <x v="0"/>
    <x v="13"/>
    <x v="20"/>
    <n v="19997"/>
  </r>
  <r>
    <x v="3"/>
    <x v="0"/>
    <x v="0"/>
    <x v="42"/>
    <n v="392"/>
  </r>
  <r>
    <x v="3"/>
    <x v="0"/>
    <x v="2"/>
    <x v="42"/>
    <n v="534"/>
  </r>
  <r>
    <x v="3"/>
    <x v="0"/>
    <x v="3"/>
    <x v="42"/>
    <n v="23"/>
  </r>
  <r>
    <x v="3"/>
    <x v="0"/>
    <x v="4"/>
    <x v="42"/>
    <n v="175"/>
  </r>
  <r>
    <x v="3"/>
    <x v="0"/>
    <x v="5"/>
    <x v="42"/>
    <n v="501"/>
  </r>
  <r>
    <x v="3"/>
    <x v="0"/>
    <x v="6"/>
    <x v="42"/>
    <n v="133"/>
  </r>
  <r>
    <x v="3"/>
    <x v="0"/>
    <x v="17"/>
    <x v="42"/>
    <n v="13"/>
  </r>
  <r>
    <x v="3"/>
    <x v="0"/>
    <x v="7"/>
    <x v="42"/>
    <n v="482"/>
  </r>
  <r>
    <x v="3"/>
    <x v="0"/>
    <x v="8"/>
    <x v="42"/>
    <n v="63"/>
  </r>
  <r>
    <x v="3"/>
    <x v="0"/>
    <x v="9"/>
    <x v="42"/>
    <n v="114"/>
  </r>
  <r>
    <x v="3"/>
    <x v="0"/>
    <x v="10"/>
    <x v="42"/>
    <n v="685"/>
  </r>
  <r>
    <x v="3"/>
    <x v="0"/>
    <x v="11"/>
    <x v="42"/>
    <n v="52"/>
  </r>
  <r>
    <x v="3"/>
    <x v="0"/>
    <x v="12"/>
    <x v="42"/>
    <n v="591"/>
  </r>
  <r>
    <x v="3"/>
    <x v="0"/>
    <x v="13"/>
    <x v="42"/>
    <n v="138"/>
  </r>
  <r>
    <x v="3"/>
    <x v="0"/>
    <x v="14"/>
    <x v="42"/>
    <n v="119"/>
  </r>
  <r>
    <x v="3"/>
    <x v="0"/>
    <x v="15"/>
    <x v="42"/>
    <n v="58"/>
  </r>
  <r>
    <x v="3"/>
    <x v="0"/>
    <x v="16"/>
    <x v="42"/>
    <n v="63"/>
  </r>
  <r>
    <x v="3"/>
    <x v="0"/>
    <x v="0"/>
    <x v="21"/>
    <n v="349"/>
  </r>
  <r>
    <x v="3"/>
    <x v="0"/>
    <x v="1"/>
    <x v="21"/>
    <n v="4"/>
  </r>
  <r>
    <x v="3"/>
    <x v="0"/>
    <x v="2"/>
    <x v="21"/>
    <n v="542"/>
  </r>
  <r>
    <x v="3"/>
    <x v="0"/>
    <x v="3"/>
    <x v="21"/>
    <n v="47"/>
  </r>
  <r>
    <x v="3"/>
    <x v="0"/>
    <x v="4"/>
    <x v="21"/>
    <n v="270"/>
  </r>
  <r>
    <x v="3"/>
    <x v="0"/>
    <x v="5"/>
    <x v="21"/>
    <n v="370"/>
  </r>
  <r>
    <x v="3"/>
    <x v="0"/>
    <x v="6"/>
    <x v="21"/>
    <n v="141"/>
  </r>
  <r>
    <x v="3"/>
    <x v="0"/>
    <x v="17"/>
    <x v="21"/>
    <n v="21"/>
  </r>
  <r>
    <x v="3"/>
    <x v="0"/>
    <x v="7"/>
    <x v="21"/>
    <n v="442"/>
  </r>
  <r>
    <x v="3"/>
    <x v="0"/>
    <x v="8"/>
    <x v="21"/>
    <n v="68"/>
  </r>
  <r>
    <x v="3"/>
    <x v="0"/>
    <x v="9"/>
    <x v="21"/>
    <n v="91"/>
  </r>
  <r>
    <x v="3"/>
    <x v="0"/>
    <x v="10"/>
    <x v="21"/>
    <n v="655"/>
  </r>
  <r>
    <x v="3"/>
    <x v="0"/>
    <x v="11"/>
    <x v="21"/>
    <n v="51"/>
  </r>
  <r>
    <x v="3"/>
    <x v="0"/>
    <x v="12"/>
    <x v="21"/>
    <n v="510"/>
  </r>
  <r>
    <x v="3"/>
    <x v="0"/>
    <x v="13"/>
    <x v="21"/>
    <n v="197"/>
  </r>
  <r>
    <x v="3"/>
    <x v="0"/>
    <x v="14"/>
    <x v="21"/>
    <n v="155"/>
  </r>
  <r>
    <x v="3"/>
    <x v="0"/>
    <x v="15"/>
    <x v="21"/>
    <n v="77"/>
  </r>
  <r>
    <x v="3"/>
    <x v="0"/>
    <x v="16"/>
    <x v="21"/>
    <n v="66"/>
  </r>
  <r>
    <x v="3"/>
    <x v="0"/>
    <x v="0"/>
    <x v="22"/>
    <n v="28319"/>
  </r>
  <r>
    <x v="3"/>
    <x v="0"/>
    <x v="1"/>
    <x v="22"/>
    <n v="20"/>
  </r>
  <r>
    <x v="3"/>
    <x v="0"/>
    <x v="2"/>
    <x v="22"/>
    <n v="51264"/>
  </r>
  <r>
    <x v="3"/>
    <x v="0"/>
    <x v="3"/>
    <x v="22"/>
    <n v="37897"/>
  </r>
  <r>
    <x v="3"/>
    <x v="0"/>
    <x v="4"/>
    <x v="22"/>
    <n v="91"/>
  </r>
  <r>
    <x v="3"/>
    <x v="0"/>
    <x v="5"/>
    <x v="22"/>
    <n v="8281"/>
  </r>
  <r>
    <x v="3"/>
    <x v="0"/>
    <x v="6"/>
    <x v="22"/>
    <n v="26109"/>
  </r>
  <r>
    <x v="3"/>
    <x v="0"/>
    <x v="17"/>
    <x v="22"/>
    <n v="18"/>
  </r>
  <r>
    <x v="3"/>
    <x v="0"/>
    <x v="7"/>
    <x v="22"/>
    <n v="52208"/>
  </r>
  <r>
    <x v="3"/>
    <x v="0"/>
    <x v="8"/>
    <x v="22"/>
    <n v="1524"/>
  </r>
  <r>
    <x v="3"/>
    <x v="0"/>
    <x v="9"/>
    <x v="22"/>
    <n v="16697"/>
  </r>
  <r>
    <x v="3"/>
    <x v="0"/>
    <x v="10"/>
    <x v="22"/>
    <n v="42062"/>
  </r>
  <r>
    <x v="3"/>
    <x v="0"/>
    <x v="11"/>
    <x v="22"/>
    <n v="51"/>
  </r>
  <r>
    <x v="3"/>
    <x v="0"/>
    <x v="12"/>
    <x v="22"/>
    <n v="18945"/>
  </r>
  <r>
    <x v="3"/>
    <x v="0"/>
    <x v="13"/>
    <x v="22"/>
    <n v="14108"/>
  </r>
  <r>
    <x v="3"/>
    <x v="0"/>
    <x v="14"/>
    <x v="22"/>
    <n v="161"/>
  </r>
  <r>
    <x v="3"/>
    <x v="0"/>
    <x v="15"/>
    <x v="22"/>
    <n v="6504"/>
  </r>
  <r>
    <x v="3"/>
    <x v="0"/>
    <x v="16"/>
    <x v="22"/>
    <n v="46110"/>
  </r>
  <r>
    <x v="3"/>
    <x v="0"/>
    <x v="0"/>
    <x v="23"/>
    <n v="102"/>
  </r>
  <r>
    <x v="3"/>
    <x v="0"/>
    <x v="1"/>
    <x v="23"/>
    <n v="59"/>
  </r>
  <r>
    <x v="3"/>
    <x v="0"/>
    <x v="2"/>
    <x v="23"/>
    <n v="38"/>
  </r>
  <r>
    <x v="3"/>
    <x v="0"/>
    <x v="3"/>
    <x v="23"/>
    <n v="345"/>
  </r>
  <r>
    <x v="3"/>
    <x v="0"/>
    <x v="4"/>
    <x v="23"/>
    <n v="1"/>
  </r>
  <r>
    <x v="3"/>
    <x v="0"/>
    <x v="5"/>
    <x v="23"/>
    <n v="6"/>
  </r>
  <r>
    <x v="3"/>
    <x v="0"/>
    <x v="6"/>
    <x v="23"/>
    <n v="42"/>
  </r>
  <r>
    <x v="3"/>
    <x v="0"/>
    <x v="17"/>
    <x v="23"/>
    <n v="1"/>
  </r>
  <r>
    <x v="3"/>
    <x v="0"/>
    <x v="7"/>
    <x v="23"/>
    <n v="168"/>
  </r>
  <r>
    <x v="3"/>
    <x v="0"/>
    <x v="8"/>
    <x v="23"/>
    <n v="90"/>
  </r>
  <r>
    <x v="3"/>
    <x v="0"/>
    <x v="10"/>
    <x v="23"/>
    <n v="529"/>
  </r>
  <r>
    <x v="3"/>
    <x v="0"/>
    <x v="11"/>
    <x v="23"/>
    <n v="6"/>
  </r>
  <r>
    <x v="3"/>
    <x v="0"/>
    <x v="12"/>
    <x v="23"/>
    <n v="36"/>
  </r>
  <r>
    <x v="3"/>
    <x v="0"/>
    <x v="13"/>
    <x v="23"/>
    <n v="222"/>
  </r>
  <r>
    <x v="3"/>
    <x v="0"/>
    <x v="14"/>
    <x v="23"/>
    <n v="428"/>
  </r>
  <r>
    <x v="3"/>
    <x v="0"/>
    <x v="15"/>
    <x v="23"/>
    <n v="12"/>
  </r>
  <r>
    <x v="3"/>
    <x v="0"/>
    <x v="0"/>
    <x v="24"/>
    <n v="63"/>
  </r>
  <r>
    <x v="3"/>
    <x v="0"/>
    <x v="2"/>
    <x v="24"/>
    <n v="4"/>
  </r>
  <r>
    <x v="3"/>
    <x v="0"/>
    <x v="10"/>
    <x v="24"/>
    <n v="24"/>
  </r>
  <r>
    <x v="3"/>
    <x v="0"/>
    <x v="13"/>
    <x v="24"/>
    <n v="1"/>
  </r>
  <r>
    <x v="3"/>
    <x v="0"/>
    <x v="14"/>
    <x v="24"/>
    <n v="5"/>
  </r>
  <r>
    <x v="3"/>
    <x v="0"/>
    <x v="0"/>
    <x v="25"/>
    <n v="9418"/>
  </r>
  <r>
    <x v="3"/>
    <x v="0"/>
    <x v="1"/>
    <x v="25"/>
    <n v="245"/>
  </r>
  <r>
    <x v="3"/>
    <x v="0"/>
    <x v="2"/>
    <x v="25"/>
    <n v="15669"/>
  </r>
  <r>
    <x v="3"/>
    <x v="0"/>
    <x v="3"/>
    <x v="25"/>
    <n v="7508"/>
  </r>
  <r>
    <x v="3"/>
    <x v="0"/>
    <x v="4"/>
    <x v="25"/>
    <n v="2184"/>
  </r>
  <r>
    <x v="3"/>
    <x v="0"/>
    <x v="5"/>
    <x v="25"/>
    <n v="3397"/>
  </r>
  <r>
    <x v="3"/>
    <x v="0"/>
    <x v="6"/>
    <x v="25"/>
    <n v="7027"/>
  </r>
  <r>
    <x v="3"/>
    <x v="0"/>
    <x v="17"/>
    <x v="25"/>
    <n v="726"/>
  </r>
  <r>
    <x v="3"/>
    <x v="0"/>
    <x v="7"/>
    <x v="25"/>
    <n v="14173"/>
  </r>
  <r>
    <x v="3"/>
    <x v="0"/>
    <x v="8"/>
    <x v="25"/>
    <n v="4339"/>
  </r>
  <r>
    <x v="3"/>
    <x v="0"/>
    <x v="9"/>
    <x v="25"/>
    <n v="2070"/>
  </r>
  <r>
    <x v="3"/>
    <x v="0"/>
    <x v="10"/>
    <x v="25"/>
    <n v="11139"/>
  </r>
  <r>
    <x v="3"/>
    <x v="0"/>
    <x v="11"/>
    <x v="25"/>
    <n v="4189"/>
  </r>
  <r>
    <x v="3"/>
    <x v="0"/>
    <x v="12"/>
    <x v="25"/>
    <n v="15297"/>
  </r>
  <r>
    <x v="3"/>
    <x v="0"/>
    <x v="13"/>
    <x v="25"/>
    <n v="2086"/>
  </r>
  <r>
    <x v="3"/>
    <x v="0"/>
    <x v="14"/>
    <x v="25"/>
    <n v="1556"/>
  </r>
  <r>
    <x v="3"/>
    <x v="0"/>
    <x v="15"/>
    <x v="25"/>
    <n v="3165"/>
  </r>
  <r>
    <x v="3"/>
    <x v="0"/>
    <x v="16"/>
    <x v="25"/>
    <n v="1986"/>
  </r>
  <r>
    <x v="3"/>
    <x v="0"/>
    <x v="0"/>
    <x v="26"/>
    <n v="5"/>
  </r>
  <r>
    <x v="3"/>
    <x v="0"/>
    <x v="1"/>
    <x v="26"/>
    <n v="822"/>
  </r>
  <r>
    <x v="3"/>
    <x v="0"/>
    <x v="2"/>
    <x v="26"/>
    <n v="61"/>
  </r>
  <r>
    <x v="3"/>
    <x v="0"/>
    <x v="3"/>
    <x v="26"/>
    <n v="408"/>
  </r>
  <r>
    <x v="3"/>
    <x v="0"/>
    <x v="4"/>
    <x v="26"/>
    <n v="16"/>
  </r>
  <r>
    <x v="3"/>
    <x v="0"/>
    <x v="5"/>
    <x v="26"/>
    <n v="1"/>
  </r>
  <r>
    <x v="3"/>
    <x v="0"/>
    <x v="8"/>
    <x v="26"/>
    <n v="285"/>
  </r>
  <r>
    <x v="3"/>
    <x v="0"/>
    <x v="10"/>
    <x v="26"/>
    <n v="242"/>
  </r>
  <r>
    <x v="3"/>
    <x v="0"/>
    <x v="13"/>
    <x v="26"/>
    <n v="861"/>
  </r>
  <r>
    <x v="3"/>
    <x v="0"/>
    <x v="14"/>
    <x v="26"/>
    <n v="2124"/>
  </r>
  <r>
    <x v="3"/>
    <x v="0"/>
    <x v="15"/>
    <x v="26"/>
    <n v="1"/>
  </r>
  <r>
    <x v="3"/>
    <x v="0"/>
    <x v="0"/>
    <x v="27"/>
    <n v="50896"/>
  </r>
  <r>
    <x v="3"/>
    <x v="0"/>
    <x v="1"/>
    <x v="27"/>
    <n v="3700"/>
  </r>
  <r>
    <x v="3"/>
    <x v="0"/>
    <x v="2"/>
    <x v="27"/>
    <n v="62978"/>
  </r>
  <r>
    <x v="3"/>
    <x v="0"/>
    <x v="3"/>
    <x v="27"/>
    <n v="59343"/>
  </r>
  <r>
    <x v="3"/>
    <x v="0"/>
    <x v="4"/>
    <x v="27"/>
    <n v="998"/>
  </r>
  <r>
    <x v="3"/>
    <x v="0"/>
    <x v="5"/>
    <x v="27"/>
    <n v="15755"/>
  </r>
  <r>
    <x v="3"/>
    <x v="0"/>
    <x v="6"/>
    <x v="27"/>
    <n v="32812"/>
  </r>
  <r>
    <x v="3"/>
    <x v="0"/>
    <x v="17"/>
    <x v="27"/>
    <n v="2194"/>
  </r>
  <r>
    <x v="3"/>
    <x v="0"/>
    <x v="7"/>
    <x v="27"/>
    <n v="52528"/>
  </r>
  <r>
    <x v="3"/>
    <x v="0"/>
    <x v="8"/>
    <x v="27"/>
    <n v="32001"/>
  </r>
  <r>
    <x v="3"/>
    <x v="0"/>
    <x v="9"/>
    <x v="27"/>
    <n v="24497"/>
  </r>
  <r>
    <x v="3"/>
    <x v="0"/>
    <x v="10"/>
    <x v="27"/>
    <n v="62747"/>
  </r>
  <r>
    <x v="3"/>
    <x v="0"/>
    <x v="11"/>
    <x v="27"/>
    <n v="29951"/>
  </r>
  <r>
    <x v="3"/>
    <x v="0"/>
    <x v="12"/>
    <x v="27"/>
    <n v="99849"/>
  </r>
  <r>
    <x v="3"/>
    <x v="0"/>
    <x v="13"/>
    <x v="27"/>
    <n v="28041"/>
  </r>
  <r>
    <x v="3"/>
    <x v="0"/>
    <x v="14"/>
    <x v="27"/>
    <n v="17506"/>
  </r>
  <r>
    <x v="3"/>
    <x v="0"/>
    <x v="15"/>
    <x v="27"/>
    <n v="30750"/>
  </r>
  <r>
    <x v="3"/>
    <x v="0"/>
    <x v="16"/>
    <x v="27"/>
    <n v="28656"/>
  </r>
  <r>
    <x v="3"/>
    <x v="0"/>
    <x v="0"/>
    <x v="28"/>
    <n v="115"/>
  </r>
  <r>
    <x v="3"/>
    <x v="0"/>
    <x v="1"/>
    <x v="28"/>
    <n v="534"/>
  </r>
  <r>
    <x v="3"/>
    <x v="0"/>
    <x v="2"/>
    <x v="28"/>
    <n v="362"/>
  </r>
  <r>
    <x v="3"/>
    <x v="0"/>
    <x v="3"/>
    <x v="28"/>
    <n v="297"/>
  </r>
  <r>
    <x v="3"/>
    <x v="0"/>
    <x v="4"/>
    <x v="28"/>
    <n v="33"/>
  </r>
  <r>
    <x v="3"/>
    <x v="0"/>
    <x v="5"/>
    <x v="28"/>
    <n v="5"/>
  </r>
  <r>
    <x v="3"/>
    <x v="0"/>
    <x v="6"/>
    <x v="28"/>
    <n v="25"/>
  </r>
  <r>
    <x v="3"/>
    <x v="0"/>
    <x v="17"/>
    <x v="28"/>
    <n v="2"/>
  </r>
  <r>
    <x v="3"/>
    <x v="0"/>
    <x v="7"/>
    <x v="28"/>
    <n v="8"/>
  </r>
  <r>
    <x v="3"/>
    <x v="0"/>
    <x v="8"/>
    <x v="28"/>
    <n v="1"/>
  </r>
  <r>
    <x v="3"/>
    <x v="0"/>
    <x v="9"/>
    <x v="28"/>
    <n v="5"/>
  </r>
  <r>
    <x v="3"/>
    <x v="0"/>
    <x v="10"/>
    <x v="28"/>
    <n v="550"/>
  </r>
  <r>
    <x v="3"/>
    <x v="0"/>
    <x v="12"/>
    <x v="28"/>
    <n v="125"/>
  </r>
  <r>
    <x v="3"/>
    <x v="0"/>
    <x v="13"/>
    <x v="28"/>
    <n v="2145"/>
  </r>
  <r>
    <x v="3"/>
    <x v="0"/>
    <x v="14"/>
    <x v="28"/>
    <n v="3308"/>
  </r>
  <r>
    <x v="3"/>
    <x v="0"/>
    <x v="15"/>
    <x v="28"/>
    <n v="5"/>
  </r>
  <r>
    <x v="3"/>
    <x v="0"/>
    <x v="16"/>
    <x v="28"/>
    <n v="6"/>
  </r>
  <r>
    <x v="3"/>
    <x v="0"/>
    <x v="0"/>
    <x v="29"/>
    <n v="60755"/>
  </r>
  <r>
    <x v="3"/>
    <x v="0"/>
    <x v="1"/>
    <x v="29"/>
    <n v="5399"/>
  </r>
  <r>
    <x v="3"/>
    <x v="0"/>
    <x v="2"/>
    <x v="29"/>
    <n v="79585"/>
  </r>
  <r>
    <x v="3"/>
    <x v="0"/>
    <x v="3"/>
    <x v="29"/>
    <n v="68092"/>
  </r>
  <r>
    <x v="3"/>
    <x v="0"/>
    <x v="4"/>
    <x v="29"/>
    <n v="3234"/>
  </r>
  <r>
    <x v="3"/>
    <x v="0"/>
    <x v="5"/>
    <x v="29"/>
    <n v="19174"/>
  </r>
  <r>
    <x v="3"/>
    <x v="0"/>
    <x v="6"/>
    <x v="29"/>
    <n v="40201"/>
  </r>
  <r>
    <x v="3"/>
    <x v="0"/>
    <x v="17"/>
    <x v="29"/>
    <n v="2923"/>
  </r>
  <r>
    <x v="3"/>
    <x v="0"/>
    <x v="7"/>
    <x v="29"/>
    <n v="67029"/>
  </r>
  <r>
    <x v="3"/>
    <x v="0"/>
    <x v="8"/>
    <x v="29"/>
    <n v="36721"/>
  </r>
  <r>
    <x v="3"/>
    <x v="0"/>
    <x v="9"/>
    <x v="29"/>
    <n v="26756"/>
  </r>
  <r>
    <x v="3"/>
    <x v="0"/>
    <x v="10"/>
    <x v="29"/>
    <n v="75354"/>
  </r>
  <r>
    <x v="3"/>
    <x v="0"/>
    <x v="11"/>
    <x v="29"/>
    <n v="34198"/>
  </r>
  <r>
    <x v="3"/>
    <x v="0"/>
    <x v="12"/>
    <x v="29"/>
    <n v="115575"/>
  </r>
  <r>
    <x v="3"/>
    <x v="0"/>
    <x v="13"/>
    <x v="29"/>
    <n v="33800"/>
  </r>
  <r>
    <x v="3"/>
    <x v="0"/>
    <x v="14"/>
    <x v="29"/>
    <n v="25168"/>
  </r>
  <r>
    <x v="3"/>
    <x v="0"/>
    <x v="15"/>
    <x v="29"/>
    <n v="33977"/>
  </r>
  <r>
    <x v="3"/>
    <x v="0"/>
    <x v="16"/>
    <x v="29"/>
    <n v="30796"/>
  </r>
  <r>
    <x v="3"/>
    <x v="0"/>
    <x v="0"/>
    <x v="37"/>
    <n v="295"/>
  </r>
  <r>
    <x v="3"/>
    <x v="0"/>
    <x v="2"/>
    <x v="37"/>
    <n v="3579"/>
  </r>
  <r>
    <x v="3"/>
    <x v="0"/>
    <x v="3"/>
    <x v="37"/>
    <n v="566"/>
  </r>
  <r>
    <x v="3"/>
    <x v="0"/>
    <x v="4"/>
    <x v="37"/>
    <n v="676"/>
  </r>
  <r>
    <x v="3"/>
    <x v="0"/>
    <x v="5"/>
    <x v="37"/>
    <n v="590"/>
  </r>
  <r>
    <x v="3"/>
    <x v="0"/>
    <x v="6"/>
    <x v="37"/>
    <n v="1823"/>
  </r>
  <r>
    <x v="3"/>
    <x v="0"/>
    <x v="17"/>
    <x v="37"/>
    <n v="321"/>
  </r>
  <r>
    <x v="3"/>
    <x v="0"/>
    <x v="7"/>
    <x v="37"/>
    <n v="1769"/>
  </r>
  <r>
    <x v="3"/>
    <x v="0"/>
    <x v="8"/>
    <x v="37"/>
    <n v="1500"/>
  </r>
  <r>
    <x v="3"/>
    <x v="0"/>
    <x v="9"/>
    <x v="37"/>
    <n v="601"/>
  </r>
  <r>
    <x v="3"/>
    <x v="0"/>
    <x v="10"/>
    <x v="37"/>
    <n v="1731"/>
  </r>
  <r>
    <x v="3"/>
    <x v="0"/>
    <x v="11"/>
    <x v="37"/>
    <n v="302"/>
  </r>
  <r>
    <x v="3"/>
    <x v="0"/>
    <x v="12"/>
    <x v="37"/>
    <n v="2370"/>
  </r>
  <r>
    <x v="3"/>
    <x v="0"/>
    <x v="13"/>
    <x v="37"/>
    <n v="348"/>
  </r>
  <r>
    <x v="3"/>
    <x v="0"/>
    <x v="14"/>
    <x v="37"/>
    <n v="416"/>
  </r>
  <r>
    <x v="3"/>
    <x v="0"/>
    <x v="15"/>
    <x v="37"/>
    <n v="75"/>
  </r>
  <r>
    <x v="3"/>
    <x v="0"/>
    <x v="16"/>
    <x v="37"/>
    <n v="495"/>
  </r>
  <r>
    <x v="3"/>
    <x v="0"/>
    <x v="0"/>
    <x v="38"/>
    <n v="102"/>
  </r>
  <r>
    <x v="3"/>
    <x v="0"/>
    <x v="2"/>
    <x v="38"/>
    <n v="1713"/>
  </r>
  <r>
    <x v="3"/>
    <x v="0"/>
    <x v="3"/>
    <x v="38"/>
    <n v="48"/>
  </r>
  <r>
    <x v="3"/>
    <x v="0"/>
    <x v="4"/>
    <x v="38"/>
    <n v="38"/>
  </r>
  <r>
    <x v="3"/>
    <x v="0"/>
    <x v="5"/>
    <x v="38"/>
    <n v="58"/>
  </r>
  <r>
    <x v="3"/>
    <x v="0"/>
    <x v="6"/>
    <x v="38"/>
    <n v="895"/>
  </r>
  <r>
    <x v="3"/>
    <x v="0"/>
    <x v="7"/>
    <x v="38"/>
    <n v="215"/>
  </r>
  <r>
    <x v="3"/>
    <x v="0"/>
    <x v="8"/>
    <x v="38"/>
    <n v="265"/>
  </r>
  <r>
    <x v="3"/>
    <x v="0"/>
    <x v="9"/>
    <x v="38"/>
    <n v="80"/>
  </r>
  <r>
    <x v="3"/>
    <x v="0"/>
    <x v="10"/>
    <x v="38"/>
    <n v="472"/>
  </r>
  <r>
    <x v="3"/>
    <x v="0"/>
    <x v="11"/>
    <x v="38"/>
    <n v="196"/>
  </r>
  <r>
    <x v="3"/>
    <x v="0"/>
    <x v="12"/>
    <x v="38"/>
    <n v="765"/>
  </r>
  <r>
    <x v="3"/>
    <x v="0"/>
    <x v="13"/>
    <x v="38"/>
    <n v="160"/>
  </r>
  <r>
    <x v="3"/>
    <x v="0"/>
    <x v="14"/>
    <x v="38"/>
    <n v="50"/>
  </r>
  <r>
    <x v="3"/>
    <x v="0"/>
    <x v="15"/>
    <x v="38"/>
    <n v="125"/>
  </r>
  <r>
    <x v="3"/>
    <x v="0"/>
    <x v="2"/>
    <x v="39"/>
    <n v="47"/>
  </r>
  <r>
    <x v="3"/>
    <x v="0"/>
    <x v="3"/>
    <x v="39"/>
    <n v="27"/>
  </r>
  <r>
    <x v="3"/>
    <x v="0"/>
    <x v="4"/>
    <x v="39"/>
    <n v="12"/>
  </r>
  <r>
    <x v="3"/>
    <x v="0"/>
    <x v="6"/>
    <x v="39"/>
    <n v="41"/>
  </r>
  <r>
    <x v="3"/>
    <x v="0"/>
    <x v="7"/>
    <x v="39"/>
    <n v="14"/>
  </r>
  <r>
    <x v="3"/>
    <x v="0"/>
    <x v="10"/>
    <x v="39"/>
    <n v="7"/>
  </r>
  <r>
    <x v="3"/>
    <x v="0"/>
    <x v="12"/>
    <x v="39"/>
    <n v="14"/>
  </r>
  <r>
    <x v="3"/>
    <x v="0"/>
    <x v="16"/>
    <x v="39"/>
    <n v="8"/>
  </r>
  <r>
    <x v="3"/>
    <x v="0"/>
    <x v="2"/>
    <x v="40"/>
    <n v="49"/>
  </r>
  <r>
    <x v="3"/>
    <x v="0"/>
    <x v="4"/>
    <x v="40"/>
    <n v="23"/>
  </r>
  <r>
    <x v="3"/>
    <x v="0"/>
    <x v="5"/>
    <x v="40"/>
    <n v="26"/>
  </r>
  <r>
    <x v="3"/>
    <x v="0"/>
    <x v="7"/>
    <x v="40"/>
    <n v="25"/>
  </r>
  <r>
    <x v="3"/>
    <x v="0"/>
    <x v="8"/>
    <x v="40"/>
    <n v="100"/>
  </r>
  <r>
    <x v="3"/>
    <x v="0"/>
    <x v="10"/>
    <x v="40"/>
    <n v="39"/>
  </r>
  <r>
    <x v="3"/>
    <x v="0"/>
    <x v="12"/>
    <x v="40"/>
    <n v="37"/>
  </r>
  <r>
    <x v="3"/>
    <x v="0"/>
    <x v="0"/>
    <x v="30"/>
    <n v="860"/>
  </r>
  <r>
    <x v="3"/>
    <x v="0"/>
    <x v="2"/>
    <x v="30"/>
    <n v="890"/>
  </r>
  <r>
    <x v="3"/>
    <x v="0"/>
    <x v="3"/>
    <x v="30"/>
    <n v="542"/>
  </r>
  <r>
    <x v="3"/>
    <x v="0"/>
    <x v="4"/>
    <x v="30"/>
    <n v="1"/>
  </r>
  <r>
    <x v="3"/>
    <x v="0"/>
    <x v="5"/>
    <x v="30"/>
    <n v="11"/>
  </r>
  <r>
    <x v="3"/>
    <x v="0"/>
    <x v="6"/>
    <x v="30"/>
    <n v="1134"/>
  </r>
  <r>
    <x v="3"/>
    <x v="0"/>
    <x v="7"/>
    <x v="30"/>
    <n v="948"/>
  </r>
  <r>
    <x v="3"/>
    <x v="0"/>
    <x v="8"/>
    <x v="30"/>
    <n v="62"/>
  </r>
  <r>
    <x v="3"/>
    <x v="0"/>
    <x v="9"/>
    <x v="30"/>
    <n v="285"/>
  </r>
  <r>
    <x v="3"/>
    <x v="0"/>
    <x v="10"/>
    <x v="30"/>
    <n v="542"/>
  </r>
  <r>
    <x v="3"/>
    <x v="0"/>
    <x v="11"/>
    <x v="30"/>
    <n v="735"/>
  </r>
  <r>
    <x v="3"/>
    <x v="0"/>
    <x v="12"/>
    <x v="30"/>
    <n v="1040"/>
  </r>
  <r>
    <x v="3"/>
    <x v="0"/>
    <x v="13"/>
    <x v="30"/>
    <n v="82"/>
  </r>
  <r>
    <x v="3"/>
    <x v="0"/>
    <x v="15"/>
    <x v="30"/>
    <n v="104"/>
  </r>
  <r>
    <x v="3"/>
    <x v="0"/>
    <x v="16"/>
    <x v="30"/>
    <n v="95"/>
  </r>
  <r>
    <x v="3"/>
    <x v="1"/>
    <x v="18"/>
    <x v="0"/>
    <n v="51"/>
  </r>
  <r>
    <x v="3"/>
    <x v="1"/>
    <x v="19"/>
    <x v="0"/>
    <n v="32"/>
  </r>
  <r>
    <x v="3"/>
    <x v="1"/>
    <x v="20"/>
    <x v="0"/>
    <n v="64"/>
  </r>
  <r>
    <x v="3"/>
    <x v="1"/>
    <x v="22"/>
    <x v="0"/>
    <n v="133"/>
  </r>
  <r>
    <x v="3"/>
    <x v="1"/>
    <x v="23"/>
    <x v="0"/>
    <n v="87"/>
  </r>
  <r>
    <x v="3"/>
    <x v="1"/>
    <x v="24"/>
    <x v="0"/>
    <n v="168"/>
  </r>
  <r>
    <x v="3"/>
    <x v="1"/>
    <x v="25"/>
    <x v="0"/>
    <n v="77"/>
  </r>
  <r>
    <x v="3"/>
    <x v="1"/>
    <x v="26"/>
    <x v="0"/>
    <n v="131"/>
  </r>
  <r>
    <x v="3"/>
    <x v="1"/>
    <x v="27"/>
    <x v="0"/>
    <n v="34"/>
  </r>
  <r>
    <x v="3"/>
    <x v="1"/>
    <x v="28"/>
    <x v="0"/>
    <n v="89"/>
  </r>
  <r>
    <x v="3"/>
    <x v="1"/>
    <x v="29"/>
    <x v="0"/>
    <n v="101"/>
  </r>
  <r>
    <x v="3"/>
    <x v="1"/>
    <x v="30"/>
    <x v="0"/>
    <n v="32"/>
  </r>
  <r>
    <x v="3"/>
    <x v="1"/>
    <x v="31"/>
    <x v="0"/>
    <n v="127"/>
  </r>
  <r>
    <x v="3"/>
    <x v="1"/>
    <x v="32"/>
    <x v="0"/>
    <n v="50"/>
  </r>
  <r>
    <x v="3"/>
    <x v="1"/>
    <x v="33"/>
    <x v="0"/>
    <n v="80"/>
  </r>
  <r>
    <x v="3"/>
    <x v="1"/>
    <x v="34"/>
    <x v="0"/>
    <n v="456"/>
  </r>
  <r>
    <x v="3"/>
    <x v="1"/>
    <x v="35"/>
    <x v="0"/>
    <n v="381"/>
  </r>
  <r>
    <x v="3"/>
    <x v="1"/>
    <x v="36"/>
    <x v="0"/>
    <n v="245"/>
  </r>
  <r>
    <x v="3"/>
    <x v="1"/>
    <x v="37"/>
    <x v="0"/>
    <n v="64"/>
  </r>
  <r>
    <x v="3"/>
    <x v="1"/>
    <x v="18"/>
    <x v="1"/>
    <n v="3"/>
  </r>
  <r>
    <x v="3"/>
    <x v="1"/>
    <x v="19"/>
    <x v="1"/>
    <n v="3"/>
  </r>
  <r>
    <x v="3"/>
    <x v="1"/>
    <x v="20"/>
    <x v="1"/>
    <n v="4"/>
  </r>
  <r>
    <x v="3"/>
    <x v="1"/>
    <x v="22"/>
    <x v="1"/>
    <n v="9"/>
  </r>
  <r>
    <x v="3"/>
    <x v="1"/>
    <x v="23"/>
    <x v="1"/>
    <n v="3"/>
  </r>
  <r>
    <x v="3"/>
    <x v="1"/>
    <x v="24"/>
    <x v="1"/>
    <n v="18"/>
  </r>
  <r>
    <x v="3"/>
    <x v="1"/>
    <x v="25"/>
    <x v="1"/>
    <n v="10"/>
  </r>
  <r>
    <x v="3"/>
    <x v="1"/>
    <x v="26"/>
    <x v="1"/>
    <n v="6"/>
  </r>
  <r>
    <x v="3"/>
    <x v="1"/>
    <x v="27"/>
    <x v="1"/>
    <n v="4"/>
  </r>
  <r>
    <x v="3"/>
    <x v="1"/>
    <x v="28"/>
    <x v="1"/>
    <n v="10"/>
  </r>
  <r>
    <x v="3"/>
    <x v="1"/>
    <x v="29"/>
    <x v="1"/>
    <n v="5"/>
  </r>
  <r>
    <x v="3"/>
    <x v="1"/>
    <x v="30"/>
    <x v="1"/>
    <n v="5"/>
  </r>
  <r>
    <x v="3"/>
    <x v="1"/>
    <x v="31"/>
    <x v="1"/>
    <n v="7"/>
  </r>
  <r>
    <x v="3"/>
    <x v="1"/>
    <x v="32"/>
    <x v="1"/>
    <n v="7"/>
  </r>
  <r>
    <x v="3"/>
    <x v="1"/>
    <x v="33"/>
    <x v="1"/>
    <n v="12"/>
  </r>
  <r>
    <x v="3"/>
    <x v="1"/>
    <x v="34"/>
    <x v="1"/>
    <n v="31"/>
  </r>
  <r>
    <x v="3"/>
    <x v="1"/>
    <x v="35"/>
    <x v="1"/>
    <n v="29"/>
  </r>
  <r>
    <x v="3"/>
    <x v="1"/>
    <x v="36"/>
    <x v="1"/>
    <n v="20"/>
  </r>
  <r>
    <x v="3"/>
    <x v="1"/>
    <x v="37"/>
    <x v="1"/>
    <n v="8"/>
  </r>
  <r>
    <x v="3"/>
    <x v="1"/>
    <x v="18"/>
    <x v="2"/>
    <n v="128"/>
  </r>
  <r>
    <x v="3"/>
    <x v="1"/>
    <x v="19"/>
    <x v="2"/>
    <n v="110"/>
  </r>
  <r>
    <x v="3"/>
    <x v="1"/>
    <x v="20"/>
    <x v="2"/>
    <n v="110"/>
  </r>
  <r>
    <x v="3"/>
    <x v="1"/>
    <x v="38"/>
    <x v="2"/>
    <n v="52"/>
  </r>
  <r>
    <x v="3"/>
    <x v="1"/>
    <x v="21"/>
    <x v="2"/>
    <n v="20"/>
  </r>
  <r>
    <x v="3"/>
    <x v="1"/>
    <x v="39"/>
    <x v="2"/>
    <n v="3"/>
  </r>
  <r>
    <x v="3"/>
    <x v="1"/>
    <x v="22"/>
    <x v="2"/>
    <n v="46"/>
  </r>
  <r>
    <x v="3"/>
    <x v="1"/>
    <x v="23"/>
    <x v="2"/>
    <n v="47"/>
  </r>
  <r>
    <x v="3"/>
    <x v="1"/>
    <x v="24"/>
    <x v="2"/>
    <n v="410"/>
  </r>
  <r>
    <x v="3"/>
    <x v="1"/>
    <x v="25"/>
    <x v="2"/>
    <n v="238"/>
  </r>
  <r>
    <x v="3"/>
    <x v="1"/>
    <x v="26"/>
    <x v="2"/>
    <n v="88"/>
  </r>
  <r>
    <x v="3"/>
    <x v="1"/>
    <x v="27"/>
    <x v="2"/>
    <n v="25"/>
  </r>
  <r>
    <x v="3"/>
    <x v="1"/>
    <x v="28"/>
    <x v="2"/>
    <n v="108"/>
  </r>
  <r>
    <x v="3"/>
    <x v="1"/>
    <x v="29"/>
    <x v="2"/>
    <n v="24"/>
  </r>
  <r>
    <x v="3"/>
    <x v="1"/>
    <x v="30"/>
    <x v="2"/>
    <n v="56"/>
  </r>
  <r>
    <x v="3"/>
    <x v="1"/>
    <x v="31"/>
    <x v="2"/>
    <n v="54"/>
  </r>
  <r>
    <x v="3"/>
    <x v="1"/>
    <x v="32"/>
    <x v="2"/>
    <n v="89"/>
  </r>
  <r>
    <x v="3"/>
    <x v="1"/>
    <x v="33"/>
    <x v="2"/>
    <n v="257"/>
  </r>
  <r>
    <x v="3"/>
    <x v="1"/>
    <x v="34"/>
    <x v="2"/>
    <n v="422"/>
  </r>
  <r>
    <x v="3"/>
    <x v="1"/>
    <x v="35"/>
    <x v="2"/>
    <n v="211"/>
  </r>
  <r>
    <x v="3"/>
    <x v="1"/>
    <x v="36"/>
    <x v="2"/>
    <n v="167"/>
  </r>
  <r>
    <x v="3"/>
    <x v="1"/>
    <x v="37"/>
    <x v="2"/>
    <n v="59"/>
  </r>
  <r>
    <x v="3"/>
    <x v="1"/>
    <x v="19"/>
    <x v="3"/>
    <n v="1"/>
  </r>
  <r>
    <x v="3"/>
    <x v="1"/>
    <x v="21"/>
    <x v="3"/>
    <n v="1"/>
  </r>
  <r>
    <x v="3"/>
    <x v="1"/>
    <x v="26"/>
    <x v="3"/>
    <n v="2"/>
  </r>
  <r>
    <x v="3"/>
    <x v="1"/>
    <x v="28"/>
    <x v="3"/>
    <n v="1"/>
  </r>
  <r>
    <x v="3"/>
    <x v="1"/>
    <x v="29"/>
    <x v="3"/>
    <n v="1"/>
  </r>
  <r>
    <x v="3"/>
    <x v="1"/>
    <x v="30"/>
    <x v="3"/>
    <n v="1"/>
  </r>
  <r>
    <x v="3"/>
    <x v="1"/>
    <x v="31"/>
    <x v="3"/>
    <n v="1"/>
  </r>
  <r>
    <x v="3"/>
    <x v="1"/>
    <x v="33"/>
    <x v="3"/>
    <n v="1"/>
  </r>
  <r>
    <x v="3"/>
    <x v="1"/>
    <x v="20"/>
    <x v="31"/>
    <n v="1"/>
  </r>
  <r>
    <x v="3"/>
    <x v="1"/>
    <x v="18"/>
    <x v="4"/>
    <n v="5"/>
  </r>
  <r>
    <x v="3"/>
    <x v="1"/>
    <x v="19"/>
    <x v="4"/>
    <n v="4"/>
  </r>
  <r>
    <x v="3"/>
    <x v="1"/>
    <x v="20"/>
    <x v="4"/>
    <n v="2"/>
  </r>
  <r>
    <x v="3"/>
    <x v="1"/>
    <x v="23"/>
    <x v="4"/>
    <n v="7"/>
  </r>
  <r>
    <x v="3"/>
    <x v="1"/>
    <x v="24"/>
    <x v="4"/>
    <n v="29"/>
  </r>
  <r>
    <x v="3"/>
    <x v="1"/>
    <x v="25"/>
    <x v="4"/>
    <n v="33"/>
  </r>
  <r>
    <x v="3"/>
    <x v="1"/>
    <x v="26"/>
    <x v="4"/>
    <n v="10"/>
  </r>
  <r>
    <x v="3"/>
    <x v="1"/>
    <x v="27"/>
    <x v="4"/>
    <n v="5"/>
  </r>
  <r>
    <x v="3"/>
    <x v="1"/>
    <x v="28"/>
    <x v="4"/>
    <n v="11"/>
  </r>
  <r>
    <x v="3"/>
    <x v="1"/>
    <x v="29"/>
    <x v="4"/>
    <n v="1"/>
  </r>
  <r>
    <x v="3"/>
    <x v="1"/>
    <x v="30"/>
    <x v="4"/>
    <n v="8"/>
  </r>
  <r>
    <x v="3"/>
    <x v="1"/>
    <x v="31"/>
    <x v="4"/>
    <n v="2"/>
  </r>
  <r>
    <x v="3"/>
    <x v="1"/>
    <x v="32"/>
    <x v="4"/>
    <n v="13"/>
  </r>
  <r>
    <x v="3"/>
    <x v="1"/>
    <x v="33"/>
    <x v="4"/>
    <n v="25"/>
  </r>
  <r>
    <x v="3"/>
    <x v="1"/>
    <x v="34"/>
    <x v="4"/>
    <n v="20"/>
  </r>
  <r>
    <x v="3"/>
    <x v="1"/>
    <x v="35"/>
    <x v="4"/>
    <n v="29"/>
  </r>
  <r>
    <x v="3"/>
    <x v="1"/>
    <x v="36"/>
    <x v="4"/>
    <n v="30"/>
  </r>
  <r>
    <x v="3"/>
    <x v="1"/>
    <x v="37"/>
    <x v="4"/>
    <n v="5"/>
  </r>
  <r>
    <x v="3"/>
    <x v="1"/>
    <x v="18"/>
    <x v="5"/>
    <n v="130"/>
  </r>
  <r>
    <x v="3"/>
    <x v="1"/>
    <x v="19"/>
    <x v="5"/>
    <n v="110"/>
  </r>
  <r>
    <x v="3"/>
    <x v="1"/>
    <x v="20"/>
    <x v="5"/>
    <n v="110"/>
  </r>
  <r>
    <x v="3"/>
    <x v="1"/>
    <x v="38"/>
    <x v="5"/>
    <n v="52"/>
  </r>
  <r>
    <x v="3"/>
    <x v="1"/>
    <x v="21"/>
    <x v="5"/>
    <n v="20"/>
  </r>
  <r>
    <x v="3"/>
    <x v="1"/>
    <x v="39"/>
    <x v="5"/>
    <n v="3"/>
  </r>
  <r>
    <x v="3"/>
    <x v="1"/>
    <x v="22"/>
    <x v="5"/>
    <n v="46"/>
  </r>
  <r>
    <x v="3"/>
    <x v="1"/>
    <x v="23"/>
    <x v="5"/>
    <n v="47"/>
  </r>
  <r>
    <x v="3"/>
    <x v="1"/>
    <x v="24"/>
    <x v="5"/>
    <n v="412"/>
  </r>
  <r>
    <x v="3"/>
    <x v="1"/>
    <x v="25"/>
    <x v="5"/>
    <n v="239"/>
  </r>
  <r>
    <x v="3"/>
    <x v="1"/>
    <x v="26"/>
    <x v="5"/>
    <n v="89"/>
  </r>
  <r>
    <x v="3"/>
    <x v="1"/>
    <x v="27"/>
    <x v="5"/>
    <n v="25"/>
  </r>
  <r>
    <x v="3"/>
    <x v="1"/>
    <x v="28"/>
    <x v="5"/>
    <n v="108"/>
  </r>
  <r>
    <x v="3"/>
    <x v="1"/>
    <x v="29"/>
    <x v="5"/>
    <n v="24"/>
  </r>
  <r>
    <x v="3"/>
    <x v="1"/>
    <x v="30"/>
    <x v="5"/>
    <n v="57"/>
  </r>
  <r>
    <x v="3"/>
    <x v="1"/>
    <x v="31"/>
    <x v="5"/>
    <n v="54"/>
  </r>
  <r>
    <x v="3"/>
    <x v="1"/>
    <x v="32"/>
    <x v="5"/>
    <n v="89"/>
  </r>
  <r>
    <x v="3"/>
    <x v="1"/>
    <x v="33"/>
    <x v="5"/>
    <n v="257"/>
  </r>
  <r>
    <x v="3"/>
    <x v="1"/>
    <x v="34"/>
    <x v="5"/>
    <n v="425"/>
  </r>
  <r>
    <x v="3"/>
    <x v="1"/>
    <x v="35"/>
    <x v="5"/>
    <n v="212"/>
  </r>
  <r>
    <x v="3"/>
    <x v="1"/>
    <x v="36"/>
    <x v="5"/>
    <n v="167"/>
  </r>
  <r>
    <x v="3"/>
    <x v="1"/>
    <x v="37"/>
    <x v="5"/>
    <n v="59"/>
  </r>
  <r>
    <x v="3"/>
    <x v="1"/>
    <x v="18"/>
    <x v="6"/>
    <n v="7"/>
  </r>
  <r>
    <x v="3"/>
    <x v="1"/>
    <x v="19"/>
    <x v="6"/>
    <n v="1"/>
  </r>
  <r>
    <x v="3"/>
    <x v="1"/>
    <x v="20"/>
    <x v="6"/>
    <n v="4"/>
  </r>
  <r>
    <x v="3"/>
    <x v="1"/>
    <x v="22"/>
    <x v="6"/>
    <n v="1"/>
  </r>
  <r>
    <x v="3"/>
    <x v="1"/>
    <x v="23"/>
    <x v="6"/>
    <n v="2"/>
  </r>
  <r>
    <x v="3"/>
    <x v="1"/>
    <x v="24"/>
    <x v="6"/>
    <n v="19"/>
  </r>
  <r>
    <x v="3"/>
    <x v="1"/>
    <x v="25"/>
    <x v="6"/>
    <n v="10"/>
  </r>
  <r>
    <x v="3"/>
    <x v="1"/>
    <x v="26"/>
    <x v="6"/>
    <n v="4"/>
  </r>
  <r>
    <x v="3"/>
    <x v="1"/>
    <x v="28"/>
    <x v="6"/>
    <n v="5"/>
  </r>
  <r>
    <x v="3"/>
    <x v="1"/>
    <x v="30"/>
    <x v="6"/>
    <n v="4"/>
  </r>
  <r>
    <x v="3"/>
    <x v="1"/>
    <x v="31"/>
    <x v="6"/>
    <n v="2"/>
  </r>
  <r>
    <x v="3"/>
    <x v="1"/>
    <x v="32"/>
    <x v="6"/>
    <n v="1"/>
  </r>
  <r>
    <x v="3"/>
    <x v="1"/>
    <x v="33"/>
    <x v="6"/>
    <n v="7"/>
  </r>
  <r>
    <x v="3"/>
    <x v="1"/>
    <x v="34"/>
    <x v="6"/>
    <n v="26"/>
  </r>
  <r>
    <x v="3"/>
    <x v="1"/>
    <x v="35"/>
    <x v="6"/>
    <n v="17"/>
  </r>
  <r>
    <x v="3"/>
    <x v="1"/>
    <x v="36"/>
    <x v="6"/>
    <n v="4"/>
  </r>
  <r>
    <x v="3"/>
    <x v="1"/>
    <x v="37"/>
    <x v="6"/>
    <n v="2"/>
  </r>
  <r>
    <x v="3"/>
    <x v="1"/>
    <x v="18"/>
    <x v="7"/>
    <n v="9"/>
  </r>
  <r>
    <x v="3"/>
    <x v="1"/>
    <x v="19"/>
    <x v="7"/>
    <n v="4"/>
  </r>
  <r>
    <x v="3"/>
    <x v="1"/>
    <x v="20"/>
    <x v="7"/>
    <n v="5"/>
  </r>
  <r>
    <x v="3"/>
    <x v="1"/>
    <x v="38"/>
    <x v="7"/>
    <n v="1"/>
  </r>
  <r>
    <x v="3"/>
    <x v="1"/>
    <x v="21"/>
    <x v="7"/>
    <n v="2"/>
  </r>
  <r>
    <x v="3"/>
    <x v="1"/>
    <x v="22"/>
    <x v="7"/>
    <n v="3"/>
  </r>
  <r>
    <x v="3"/>
    <x v="1"/>
    <x v="23"/>
    <x v="7"/>
    <n v="4"/>
  </r>
  <r>
    <x v="3"/>
    <x v="1"/>
    <x v="24"/>
    <x v="7"/>
    <n v="22"/>
  </r>
  <r>
    <x v="3"/>
    <x v="1"/>
    <x v="25"/>
    <x v="7"/>
    <n v="13"/>
  </r>
  <r>
    <x v="3"/>
    <x v="1"/>
    <x v="26"/>
    <x v="7"/>
    <n v="7"/>
  </r>
  <r>
    <x v="3"/>
    <x v="1"/>
    <x v="28"/>
    <x v="7"/>
    <n v="5"/>
  </r>
  <r>
    <x v="3"/>
    <x v="1"/>
    <x v="29"/>
    <x v="7"/>
    <n v="3"/>
  </r>
  <r>
    <x v="3"/>
    <x v="1"/>
    <x v="30"/>
    <x v="7"/>
    <n v="7"/>
  </r>
  <r>
    <x v="3"/>
    <x v="1"/>
    <x v="31"/>
    <x v="7"/>
    <n v="5"/>
  </r>
  <r>
    <x v="3"/>
    <x v="1"/>
    <x v="32"/>
    <x v="7"/>
    <n v="4"/>
  </r>
  <r>
    <x v="3"/>
    <x v="1"/>
    <x v="33"/>
    <x v="7"/>
    <n v="13"/>
  </r>
  <r>
    <x v="3"/>
    <x v="1"/>
    <x v="34"/>
    <x v="7"/>
    <n v="46"/>
  </r>
  <r>
    <x v="3"/>
    <x v="1"/>
    <x v="35"/>
    <x v="7"/>
    <n v="26"/>
  </r>
  <r>
    <x v="3"/>
    <x v="1"/>
    <x v="36"/>
    <x v="7"/>
    <n v="7"/>
  </r>
  <r>
    <x v="3"/>
    <x v="1"/>
    <x v="37"/>
    <x v="7"/>
    <n v="5"/>
  </r>
  <r>
    <x v="3"/>
    <x v="1"/>
    <x v="20"/>
    <x v="8"/>
    <n v="1"/>
  </r>
  <r>
    <x v="3"/>
    <x v="1"/>
    <x v="23"/>
    <x v="8"/>
    <n v="1"/>
  </r>
  <r>
    <x v="3"/>
    <x v="1"/>
    <x v="24"/>
    <x v="8"/>
    <n v="1"/>
  </r>
  <r>
    <x v="3"/>
    <x v="1"/>
    <x v="25"/>
    <x v="8"/>
    <n v="3"/>
  </r>
  <r>
    <x v="3"/>
    <x v="1"/>
    <x v="28"/>
    <x v="8"/>
    <n v="1"/>
  </r>
  <r>
    <x v="3"/>
    <x v="1"/>
    <x v="31"/>
    <x v="8"/>
    <n v="1"/>
  </r>
  <r>
    <x v="3"/>
    <x v="1"/>
    <x v="32"/>
    <x v="8"/>
    <n v="1"/>
  </r>
  <r>
    <x v="3"/>
    <x v="1"/>
    <x v="34"/>
    <x v="8"/>
    <n v="5"/>
  </r>
  <r>
    <x v="3"/>
    <x v="1"/>
    <x v="35"/>
    <x v="8"/>
    <n v="1"/>
  </r>
  <r>
    <x v="3"/>
    <x v="1"/>
    <x v="36"/>
    <x v="8"/>
    <n v="1"/>
  </r>
  <r>
    <x v="3"/>
    <x v="1"/>
    <x v="18"/>
    <x v="41"/>
    <n v="3"/>
  </r>
  <r>
    <x v="3"/>
    <x v="1"/>
    <x v="19"/>
    <x v="41"/>
    <n v="4"/>
  </r>
  <r>
    <x v="3"/>
    <x v="1"/>
    <x v="20"/>
    <x v="41"/>
    <n v="2"/>
  </r>
  <r>
    <x v="3"/>
    <x v="1"/>
    <x v="38"/>
    <x v="41"/>
    <n v="1"/>
  </r>
  <r>
    <x v="3"/>
    <x v="1"/>
    <x v="21"/>
    <x v="41"/>
    <n v="1"/>
  </r>
  <r>
    <x v="3"/>
    <x v="1"/>
    <x v="22"/>
    <x v="41"/>
    <n v="10"/>
  </r>
  <r>
    <x v="3"/>
    <x v="1"/>
    <x v="23"/>
    <x v="41"/>
    <n v="5"/>
  </r>
  <r>
    <x v="3"/>
    <x v="1"/>
    <x v="24"/>
    <x v="41"/>
    <n v="15"/>
  </r>
  <r>
    <x v="3"/>
    <x v="1"/>
    <x v="25"/>
    <x v="41"/>
    <n v="8"/>
  </r>
  <r>
    <x v="3"/>
    <x v="1"/>
    <x v="26"/>
    <x v="41"/>
    <n v="4"/>
  </r>
  <r>
    <x v="3"/>
    <x v="1"/>
    <x v="27"/>
    <x v="41"/>
    <n v="5"/>
  </r>
  <r>
    <x v="3"/>
    <x v="1"/>
    <x v="28"/>
    <x v="41"/>
    <n v="3"/>
  </r>
  <r>
    <x v="3"/>
    <x v="1"/>
    <x v="29"/>
    <x v="41"/>
    <n v="1"/>
  </r>
  <r>
    <x v="3"/>
    <x v="1"/>
    <x v="30"/>
    <x v="41"/>
    <n v="2"/>
  </r>
  <r>
    <x v="3"/>
    <x v="1"/>
    <x v="31"/>
    <x v="41"/>
    <n v="4"/>
  </r>
  <r>
    <x v="3"/>
    <x v="1"/>
    <x v="32"/>
    <x v="41"/>
    <n v="7"/>
  </r>
  <r>
    <x v="3"/>
    <x v="1"/>
    <x v="33"/>
    <x v="41"/>
    <n v="11"/>
  </r>
  <r>
    <x v="3"/>
    <x v="1"/>
    <x v="34"/>
    <x v="41"/>
    <n v="14"/>
  </r>
  <r>
    <x v="3"/>
    <x v="1"/>
    <x v="35"/>
    <x v="41"/>
    <n v="55"/>
  </r>
  <r>
    <x v="3"/>
    <x v="1"/>
    <x v="36"/>
    <x v="41"/>
    <n v="19"/>
  </r>
  <r>
    <x v="3"/>
    <x v="1"/>
    <x v="37"/>
    <x v="41"/>
    <n v="20"/>
  </r>
  <r>
    <x v="3"/>
    <x v="1"/>
    <x v="18"/>
    <x v="9"/>
    <n v="3"/>
  </r>
  <r>
    <x v="3"/>
    <x v="1"/>
    <x v="19"/>
    <x v="9"/>
    <n v="4"/>
  </r>
  <r>
    <x v="3"/>
    <x v="1"/>
    <x v="20"/>
    <x v="9"/>
    <n v="3"/>
  </r>
  <r>
    <x v="3"/>
    <x v="1"/>
    <x v="38"/>
    <x v="9"/>
    <n v="2"/>
  </r>
  <r>
    <x v="3"/>
    <x v="1"/>
    <x v="21"/>
    <x v="9"/>
    <n v="1"/>
  </r>
  <r>
    <x v="3"/>
    <x v="1"/>
    <x v="22"/>
    <x v="9"/>
    <n v="9"/>
  </r>
  <r>
    <x v="3"/>
    <x v="1"/>
    <x v="23"/>
    <x v="9"/>
    <n v="8"/>
  </r>
  <r>
    <x v="3"/>
    <x v="1"/>
    <x v="24"/>
    <x v="9"/>
    <n v="26"/>
  </r>
  <r>
    <x v="3"/>
    <x v="1"/>
    <x v="25"/>
    <x v="9"/>
    <n v="11"/>
  </r>
  <r>
    <x v="3"/>
    <x v="1"/>
    <x v="26"/>
    <x v="9"/>
    <n v="5"/>
  </r>
  <r>
    <x v="3"/>
    <x v="1"/>
    <x v="27"/>
    <x v="9"/>
    <n v="5"/>
  </r>
  <r>
    <x v="3"/>
    <x v="1"/>
    <x v="28"/>
    <x v="9"/>
    <n v="7"/>
  </r>
  <r>
    <x v="3"/>
    <x v="1"/>
    <x v="29"/>
    <x v="9"/>
    <n v="1"/>
  </r>
  <r>
    <x v="3"/>
    <x v="1"/>
    <x v="30"/>
    <x v="9"/>
    <n v="2"/>
  </r>
  <r>
    <x v="3"/>
    <x v="1"/>
    <x v="31"/>
    <x v="9"/>
    <n v="7"/>
  </r>
  <r>
    <x v="3"/>
    <x v="1"/>
    <x v="32"/>
    <x v="9"/>
    <n v="8"/>
  </r>
  <r>
    <x v="3"/>
    <x v="1"/>
    <x v="33"/>
    <x v="9"/>
    <n v="13"/>
  </r>
  <r>
    <x v="3"/>
    <x v="1"/>
    <x v="34"/>
    <x v="9"/>
    <n v="18"/>
  </r>
  <r>
    <x v="3"/>
    <x v="1"/>
    <x v="35"/>
    <x v="9"/>
    <n v="62"/>
  </r>
  <r>
    <x v="3"/>
    <x v="1"/>
    <x v="36"/>
    <x v="9"/>
    <n v="21"/>
  </r>
  <r>
    <x v="3"/>
    <x v="1"/>
    <x v="37"/>
    <x v="9"/>
    <n v="21"/>
  </r>
  <r>
    <x v="3"/>
    <x v="1"/>
    <x v="18"/>
    <x v="10"/>
    <n v="3"/>
  </r>
  <r>
    <x v="3"/>
    <x v="1"/>
    <x v="19"/>
    <x v="10"/>
    <n v="3"/>
  </r>
  <r>
    <x v="3"/>
    <x v="1"/>
    <x v="20"/>
    <x v="10"/>
    <n v="2"/>
  </r>
  <r>
    <x v="3"/>
    <x v="1"/>
    <x v="38"/>
    <x v="10"/>
    <n v="5"/>
  </r>
  <r>
    <x v="3"/>
    <x v="1"/>
    <x v="21"/>
    <x v="10"/>
    <n v="4"/>
  </r>
  <r>
    <x v="3"/>
    <x v="1"/>
    <x v="22"/>
    <x v="10"/>
    <n v="5"/>
  </r>
  <r>
    <x v="3"/>
    <x v="1"/>
    <x v="23"/>
    <x v="10"/>
    <n v="3"/>
  </r>
  <r>
    <x v="3"/>
    <x v="1"/>
    <x v="24"/>
    <x v="10"/>
    <n v="4"/>
  </r>
  <r>
    <x v="3"/>
    <x v="1"/>
    <x v="25"/>
    <x v="10"/>
    <n v="3"/>
  </r>
  <r>
    <x v="3"/>
    <x v="1"/>
    <x v="26"/>
    <x v="10"/>
    <n v="1"/>
  </r>
  <r>
    <x v="3"/>
    <x v="1"/>
    <x v="28"/>
    <x v="10"/>
    <n v="1"/>
  </r>
  <r>
    <x v="3"/>
    <x v="1"/>
    <x v="30"/>
    <x v="10"/>
    <n v="2"/>
  </r>
  <r>
    <x v="3"/>
    <x v="1"/>
    <x v="33"/>
    <x v="10"/>
    <n v="3"/>
  </r>
  <r>
    <x v="3"/>
    <x v="1"/>
    <x v="34"/>
    <x v="10"/>
    <n v="3"/>
  </r>
  <r>
    <x v="3"/>
    <x v="1"/>
    <x v="35"/>
    <x v="10"/>
    <n v="4"/>
  </r>
  <r>
    <x v="3"/>
    <x v="1"/>
    <x v="36"/>
    <x v="10"/>
    <n v="4"/>
  </r>
  <r>
    <x v="3"/>
    <x v="1"/>
    <x v="37"/>
    <x v="10"/>
    <n v="2"/>
  </r>
  <r>
    <x v="3"/>
    <x v="1"/>
    <x v="18"/>
    <x v="11"/>
    <n v="1"/>
  </r>
  <r>
    <x v="3"/>
    <x v="1"/>
    <x v="20"/>
    <x v="11"/>
    <n v="1"/>
  </r>
  <r>
    <x v="3"/>
    <x v="1"/>
    <x v="39"/>
    <x v="11"/>
    <n v="1"/>
  </r>
  <r>
    <x v="3"/>
    <x v="1"/>
    <x v="22"/>
    <x v="11"/>
    <n v="7"/>
  </r>
  <r>
    <x v="3"/>
    <x v="1"/>
    <x v="23"/>
    <x v="11"/>
    <n v="2"/>
  </r>
  <r>
    <x v="3"/>
    <x v="1"/>
    <x v="24"/>
    <x v="11"/>
    <n v="2"/>
  </r>
  <r>
    <x v="3"/>
    <x v="1"/>
    <x v="25"/>
    <x v="11"/>
    <n v="1"/>
  </r>
  <r>
    <x v="3"/>
    <x v="1"/>
    <x v="35"/>
    <x v="11"/>
    <n v="1"/>
  </r>
  <r>
    <x v="3"/>
    <x v="1"/>
    <x v="18"/>
    <x v="12"/>
    <n v="26"/>
  </r>
  <r>
    <x v="3"/>
    <x v="1"/>
    <x v="19"/>
    <x v="12"/>
    <n v="23"/>
  </r>
  <r>
    <x v="3"/>
    <x v="1"/>
    <x v="20"/>
    <x v="12"/>
    <n v="17"/>
  </r>
  <r>
    <x v="3"/>
    <x v="1"/>
    <x v="38"/>
    <x v="12"/>
    <n v="10"/>
  </r>
  <r>
    <x v="3"/>
    <x v="1"/>
    <x v="21"/>
    <x v="12"/>
    <n v="10"/>
  </r>
  <r>
    <x v="3"/>
    <x v="1"/>
    <x v="39"/>
    <x v="12"/>
    <n v="2"/>
  </r>
  <r>
    <x v="3"/>
    <x v="1"/>
    <x v="22"/>
    <x v="12"/>
    <n v="31"/>
  </r>
  <r>
    <x v="3"/>
    <x v="1"/>
    <x v="23"/>
    <x v="12"/>
    <n v="32"/>
  </r>
  <r>
    <x v="3"/>
    <x v="1"/>
    <x v="24"/>
    <x v="12"/>
    <n v="121"/>
  </r>
  <r>
    <x v="3"/>
    <x v="1"/>
    <x v="25"/>
    <x v="12"/>
    <n v="89"/>
  </r>
  <r>
    <x v="3"/>
    <x v="1"/>
    <x v="26"/>
    <x v="12"/>
    <n v="37"/>
  </r>
  <r>
    <x v="3"/>
    <x v="1"/>
    <x v="27"/>
    <x v="12"/>
    <n v="18"/>
  </r>
  <r>
    <x v="3"/>
    <x v="1"/>
    <x v="28"/>
    <x v="12"/>
    <n v="54"/>
  </r>
  <r>
    <x v="3"/>
    <x v="1"/>
    <x v="29"/>
    <x v="12"/>
    <n v="14"/>
  </r>
  <r>
    <x v="3"/>
    <x v="1"/>
    <x v="30"/>
    <x v="12"/>
    <n v="23"/>
  </r>
  <r>
    <x v="3"/>
    <x v="1"/>
    <x v="31"/>
    <x v="12"/>
    <n v="30"/>
  </r>
  <r>
    <x v="3"/>
    <x v="1"/>
    <x v="32"/>
    <x v="12"/>
    <n v="34"/>
  </r>
  <r>
    <x v="3"/>
    <x v="1"/>
    <x v="33"/>
    <x v="12"/>
    <n v="78"/>
  </r>
  <r>
    <x v="3"/>
    <x v="1"/>
    <x v="34"/>
    <x v="12"/>
    <n v="125"/>
  </r>
  <r>
    <x v="3"/>
    <x v="1"/>
    <x v="35"/>
    <x v="12"/>
    <n v="143"/>
  </r>
  <r>
    <x v="3"/>
    <x v="1"/>
    <x v="36"/>
    <x v="12"/>
    <n v="88"/>
  </r>
  <r>
    <x v="3"/>
    <x v="1"/>
    <x v="37"/>
    <x v="12"/>
    <n v="51"/>
  </r>
  <r>
    <x v="3"/>
    <x v="1"/>
    <x v="18"/>
    <x v="13"/>
    <n v="1"/>
  </r>
  <r>
    <x v="3"/>
    <x v="1"/>
    <x v="19"/>
    <x v="13"/>
    <n v="5"/>
  </r>
  <r>
    <x v="3"/>
    <x v="1"/>
    <x v="20"/>
    <x v="13"/>
    <n v="6"/>
  </r>
  <r>
    <x v="3"/>
    <x v="1"/>
    <x v="38"/>
    <x v="13"/>
    <n v="9"/>
  </r>
  <r>
    <x v="3"/>
    <x v="1"/>
    <x v="22"/>
    <x v="13"/>
    <n v="1"/>
  </r>
  <r>
    <x v="3"/>
    <x v="1"/>
    <x v="23"/>
    <x v="13"/>
    <n v="7"/>
  </r>
  <r>
    <x v="3"/>
    <x v="1"/>
    <x v="24"/>
    <x v="13"/>
    <n v="4"/>
  </r>
  <r>
    <x v="3"/>
    <x v="1"/>
    <x v="25"/>
    <x v="13"/>
    <n v="2"/>
  </r>
  <r>
    <x v="3"/>
    <x v="1"/>
    <x v="30"/>
    <x v="13"/>
    <n v="2"/>
  </r>
  <r>
    <x v="3"/>
    <x v="1"/>
    <x v="31"/>
    <x v="13"/>
    <n v="1"/>
  </r>
  <r>
    <x v="3"/>
    <x v="1"/>
    <x v="33"/>
    <x v="13"/>
    <n v="2"/>
  </r>
  <r>
    <x v="3"/>
    <x v="1"/>
    <x v="34"/>
    <x v="13"/>
    <n v="4"/>
  </r>
  <r>
    <x v="3"/>
    <x v="1"/>
    <x v="35"/>
    <x v="13"/>
    <n v="1"/>
  </r>
  <r>
    <x v="3"/>
    <x v="1"/>
    <x v="36"/>
    <x v="13"/>
    <n v="2"/>
  </r>
  <r>
    <x v="3"/>
    <x v="1"/>
    <x v="37"/>
    <x v="13"/>
    <n v="2"/>
  </r>
  <r>
    <x v="3"/>
    <x v="1"/>
    <x v="18"/>
    <x v="14"/>
    <n v="114"/>
  </r>
  <r>
    <x v="3"/>
    <x v="1"/>
    <x v="19"/>
    <x v="14"/>
    <n v="107"/>
  </r>
  <r>
    <x v="3"/>
    <x v="1"/>
    <x v="20"/>
    <x v="14"/>
    <n v="105"/>
  </r>
  <r>
    <x v="3"/>
    <x v="1"/>
    <x v="38"/>
    <x v="14"/>
    <n v="46"/>
  </r>
  <r>
    <x v="3"/>
    <x v="1"/>
    <x v="21"/>
    <x v="14"/>
    <n v="17"/>
  </r>
  <r>
    <x v="3"/>
    <x v="1"/>
    <x v="39"/>
    <x v="14"/>
    <n v="1"/>
  </r>
  <r>
    <x v="3"/>
    <x v="1"/>
    <x v="22"/>
    <x v="14"/>
    <n v="26"/>
  </r>
  <r>
    <x v="3"/>
    <x v="1"/>
    <x v="23"/>
    <x v="14"/>
    <n v="20"/>
  </r>
  <r>
    <x v="3"/>
    <x v="1"/>
    <x v="24"/>
    <x v="14"/>
    <n v="391"/>
  </r>
  <r>
    <x v="3"/>
    <x v="1"/>
    <x v="25"/>
    <x v="14"/>
    <n v="225"/>
  </r>
  <r>
    <x v="3"/>
    <x v="1"/>
    <x v="26"/>
    <x v="14"/>
    <n v="82"/>
  </r>
  <r>
    <x v="3"/>
    <x v="1"/>
    <x v="27"/>
    <x v="14"/>
    <n v="24"/>
  </r>
  <r>
    <x v="3"/>
    <x v="1"/>
    <x v="28"/>
    <x v="14"/>
    <n v="105"/>
  </r>
  <r>
    <x v="3"/>
    <x v="1"/>
    <x v="29"/>
    <x v="14"/>
    <n v="18"/>
  </r>
  <r>
    <x v="3"/>
    <x v="1"/>
    <x v="30"/>
    <x v="14"/>
    <n v="53"/>
  </r>
  <r>
    <x v="3"/>
    <x v="1"/>
    <x v="31"/>
    <x v="14"/>
    <n v="42"/>
  </r>
  <r>
    <x v="3"/>
    <x v="1"/>
    <x v="32"/>
    <x v="14"/>
    <n v="80"/>
  </r>
  <r>
    <x v="3"/>
    <x v="1"/>
    <x v="33"/>
    <x v="14"/>
    <n v="246"/>
  </r>
  <r>
    <x v="3"/>
    <x v="1"/>
    <x v="34"/>
    <x v="14"/>
    <n v="403"/>
  </r>
  <r>
    <x v="3"/>
    <x v="1"/>
    <x v="35"/>
    <x v="14"/>
    <n v="140"/>
  </r>
  <r>
    <x v="3"/>
    <x v="1"/>
    <x v="36"/>
    <x v="14"/>
    <n v="151"/>
  </r>
  <r>
    <x v="3"/>
    <x v="1"/>
    <x v="37"/>
    <x v="14"/>
    <n v="17"/>
  </r>
  <r>
    <x v="3"/>
    <x v="1"/>
    <x v="18"/>
    <x v="15"/>
    <n v="4"/>
  </r>
  <r>
    <x v="3"/>
    <x v="1"/>
    <x v="19"/>
    <x v="15"/>
    <n v="4"/>
  </r>
  <r>
    <x v="3"/>
    <x v="1"/>
    <x v="20"/>
    <x v="15"/>
    <n v="10"/>
  </r>
  <r>
    <x v="3"/>
    <x v="1"/>
    <x v="38"/>
    <x v="15"/>
    <n v="8"/>
  </r>
  <r>
    <x v="3"/>
    <x v="1"/>
    <x v="22"/>
    <x v="15"/>
    <n v="4"/>
  </r>
  <r>
    <x v="3"/>
    <x v="1"/>
    <x v="23"/>
    <x v="15"/>
    <n v="4"/>
  </r>
  <r>
    <x v="3"/>
    <x v="1"/>
    <x v="24"/>
    <x v="15"/>
    <n v="7"/>
  </r>
  <r>
    <x v="3"/>
    <x v="1"/>
    <x v="25"/>
    <x v="15"/>
    <n v="23"/>
  </r>
  <r>
    <x v="3"/>
    <x v="1"/>
    <x v="26"/>
    <x v="15"/>
    <n v="1"/>
  </r>
  <r>
    <x v="3"/>
    <x v="1"/>
    <x v="27"/>
    <x v="15"/>
    <n v="1"/>
  </r>
  <r>
    <x v="3"/>
    <x v="1"/>
    <x v="28"/>
    <x v="15"/>
    <n v="2"/>
  </r>
  <r>
    <x v="3"/>
    <x v="1"/>
    <x v="29"/>
    <x v="15"/>
    <n v="1"/>
  </r>
  <r>
    <x v="3"/>
    <x v="1"/>
    <x v="30"/>
    <x v="15"/>
    <n v="1"/>
  </r>
  <r>
    <x v="3"/>
    <x v="1"/>
    <x v="31"/>
    <x v="15"/>
    <n v="1"/>
  </r>
  <r>
    <x v="3"/>
    <x v="1"/>
    <x v="33"/>
    <x v="15"/>
    <n v="20"/>
  </r>
  <r>
    <x v="3"/>
    <x v="1"/>
    <x v="34"/>
    <x v="15"/>
    <n v="32"/>
  </r>
  <r>
    <x v="3"/>
    <x v="1"/>
    <x v="35"/>
    <x v="15"/>
    <n v="29"/>
  </r>
  <r>
    <x v="3"/>
    <x v="1"/>
    <x v="36"/>
    <x v="15"/>
    <n v="10"/>
  </r>
  <r>
    <x v="3"/>
    <x v="1"/>
    <x v="37"/>
    <x v="15"/>
    <n v="11"/>
  </r>
  <r>
    <x v="3"/>
    <x v="1"/>
    <x v="18"/>
    <x v="16"/>
    <n v="9"/>
  </r>
  <r>
    <x v="3"/>
    <x v="1"/>
    <x v="19"/>
    <x v="16"/>
    <n v="4"/>
  </r>
  <r>
    <x v="3"/>
    <x v="1"/>
    <x v="20"/>
    <x v="16"/>
    <n v="3"/>
  </r>
  <r>
    <x v="3"/>
    <x v="1"/>
    <x v="39"/>
    <x v="16"/>
    <n v="1"/>
  </r>
  <r>
    <x v="3"/>
    <x v="1"/>
    <x v="22"/>
    <x v="16"/>
    <n v="10"/>
  </r>
  <r>
    <x v="3"/>
    <x v="1"/>
    <x v="23"/>
    <x v="16"/>
    <n v="5"/>
  </r>
  <r>
    <x v="3"/>
    <x v="1"/>
    <x v="24"/>
    <x v="16"/>
    <n v="9"/>
  </r>
  <r>
    <x v="3"/>
    <x v="1"/>
    <x v="25"/>
    <x v="16"/>
    <n v="10"/>
  </r>
  <r>
    <x v="3"/>
    <x v="1"/>
    <x v="26"/>
    <x v="16"/>
    <n v="4"/>
  </r>
  <r>
    <x v="3"/>
    <x v="1"/>
    <x v="27"/>
    <x v="16"/>
    <n v="2"/>
  </r>
  <r>
    <x v="3"/>
    <x v="1"/>
    <x v="28"/>
    <x v="16"/>
    <n v="6"/>
  </r>
  <r>
    <x v="3"/>
    <x v="1"/>
    <x v="29"/>
    <x v="16"/>
    <n v="1"/>
  </r>
  <r>
    <x v="3"/>
    <x v="1"/>
    <x v="30"/>
    <x v="16"/>
    <n v="3"/>
  </r>
  <r>
    <x v="3"/>
    <x v="1"/>
    <x v="31"/>
    <x v="16"/>
    <n v="7"/>
  </r>
  <r>
    <x v="3"/>
    <x v="1"/>
    <x v="33"/>
    <x v="16"/>
    <n v="8"/>
  </r>
  <r>
    <x v="3"/>
    <x v="1"/>
    <x v="34"/>
    <x v="16"/>
    <n v="11"/>
  </r>
  <r>
    <x v="3"/>
    <x v="1"/>
    <x v="35"/>
    <x v="16"/>
    <n v="11"/>
  </r>
  <r>
    <x v="3"/>
    <x v="1"/>
    <x v="36"/>
    <x v="16"/>
    <n v="6"/>
  </r>
  <r>
    <x v="3"/>
    <x v="1"/>
    <x v="37"/>
    <x v="16"/>
    <n v="10"/>
  </r>
  <r>
    <x v="3"/>
    <x v="1"/>
    <x v="18"/>
    <x v="33"/>
    <n v="6"/>
  </r>
  <r>
    <x v="3"/>
    <x v="1"/>
    <x v="19"/>
    <x v="33"/>
    <n v="4"/>
  </r>
  <r>
    <x v="3"/>
    <x v="1"/>
    <x v="20"/>
    <x v="33"/>
    <n v="5"/>
  </r>
  <r>
    <x v="3"/>
    <x v="1"/>
    <x v="21"/>
    <x v="33"/>
    <n v="1"/>
  </r>
  <r>
    <x v="3"/>
    <x v="1"/>
    <x v="22"/>
    <x v="33"/>
    <n v="4"/>
  </r>
  <r>
    <x v="3"/>
    <x v="1"/>
    <x v="23"/>
    <x v="33"/>
    <n v="3"/>
  </r>
  <r>
    <x v="3"/>
    <x v="1"/>
    <x v="24"/>
    <x v="33"/>
    <n v="27"/>
  </r>
  <r>
    <x v="3"/>
    <x v="1"/>
    <x v="25"/>
    <x v="33"/>
    <n v="12"/>
  </r>
  <r>
    <x v="3"/>
    <x v="1"/>
    <x v="26"/>
    <x v="33"/>
    <n v="1"/>
  </r>
  <r>
    <x v="3"/>
    <x v="1"/>
    <x v="27"/>
    <x v="33"/>
    <n v="2"/>
  </r>
  <r>
    <x v="3"/>
    <x v="1"/>
    <x v="28"/>
    <x v="33"/>
    <n v="4"/>
  </r>
  <r>
    <x v="3"/>
    <x v="1"/>
    <x v="30"/>
    <x v="33"/>
    <n v="1"/>
  </r>
  <r>
    <x v="3"/>
    <x v="1"/>
    <x v="31"/>
    <x v="33"/>
    <n v="1"/>
  </r>
  <r>
    <x v="3"/>
    <x v="1"/>
    <x v="32"/>
    <x v="33"/>
    <n v="2"/>
  </r>
  <r>
    <x v="3"/>
    <x v="1"/>
    <x v="33"/>
    <x v="33"/>
    <n v="6"/>
  </r>
  <r>
    <x v="3"/>
    <x v="1"/>
    <x v="34"/>
    <x v="33"/>
    <n v="10"/>
  </r>
  <r>
    <x v="3"/>
    <x v="1"/>
    <x v="35"/>
    <x v="33"/>
    <n v="18"/>
  </r>
  <r>
    <x v="3"/>
    <x v="1"/>
    <x v="36"/>
    <x v="33"/>
    <n v="4"/>
  </r>
  <r>
    <x v="3"/>
    <x v="1"/>
    <x v="37"/>
    <x v="33"/>
    <n v="6"/>
  </r>
  <r>
    <x v="3"/>
    <x v="1"/>
    <x v="18"/>
    <x v="34"/>
    <n v="1"/>
  </r>
  <r>
    <x v="3"/>
    <x v="1"/>
    <x v="20"/>
    <x v="34"/>
    <n v="2"/>
  </r>
  <r>
    <x v="3"/>
    <x v="1"/>
    <x v="22"/>
    <x v="34"/>
    <n v="2"/>
  </r>
  <r>
    <x v="3"/>
    <x v="1"/>
    <x v="24"/>
    <x v="34"/>
    <n v="12"/>
  </r>
  <r>
    <x v="3"/>
    <x v="1"/>
    <x v="25"/>
    <x v="34"/>
    <n v="4"/>
  </r>
  <r>
    <x v="3"/>
    <x v="1"/>
    <x v="26"/>
    <x v="34"/>
    <n v="1"/>
  </r>
  <r>
    <x v="3"/>
    <x v="1"/>
    <x v="27"/>
    <x v="34"/>
    <n v="1"/>
  </r>
  <r>
    <x v="3"/>
    <x v="1"/>
    <x v="28"/>
    <x v="34"/>
    <n v="1"/>
  </r>
  <r>
    <x v="3"/>
    <x v="1"/>
    <x v="34"/>
    <x v="34"/>
    <n v="3"/>
  </r>
  <r>
    <x v="3"/>
    <x v="1"/>
    <x v="35"/>
    <x v="34"/>
    <n v="2"/>
  </r>
  <r>
    <x v="3"/>
    <x v="1"/>
    <x v="37"/>
    <x v="34"/>
    <n v="1"/>
  </r>
  <r>
    <x v="3"/>
    <x v="1"/>
    <x v="19"/>
    <x v="35"/>
    <n v="1"/>
  </r>
  <r>
    <x v="3"/>
    <x v="1"/>
    <x v="20"/>
    <x v="35"/>
    <n v="1"/>
  </r>
  <r>
    <x v="3"/>
    <x v="1"/>
    <x v="22"/>
    <x v="35"/>
    <n v="3"/>
  </r>
  <r>
    <x v="3"/>
    <x v="1"/>
    <x v="24"/>
    <x v="35"/>
    <n v="1"/>
  </r>
  <r>
    <x v="3"/>
    <x v="1"/>
    <x v="32"/>
    <x v="35"/>
    <n v="1"/>
  </r>
  <r>
    <x v="3"/>
    <x v="1"/>
    <x v="33"/>
    <x v="35"/>
    <n v="1"/>
  </r>
  <r>
    <x v="3"/>
    <x v="1"/>
    <x v="34"/>
    <x v="35"/>
    <n v="3"/>
  </r>
  <r>
    <x v="3"/>
    <x v="1"/>
    <x v="36"/>
    <x v="35"/>
    <n v="2"/>
  </r>
  <r>
    <x v="3"/>
    <x v="1"/>
    <x v="37"/>
    <x v="35"/>
    <n v="1"/>
  </r>
  <r>
    <x v="3"/>
    <x v="1"/>
    <x v="18"/>
    <x v="36"/>
    <n v="1"/>
  </r>
  <r>
    <x v="3"/>
    <x v="1"/>
    <x v="19"/>
    <x v="36"/>
    <n v="1"/>
  </r>
  <r>
    <x v="3"/>
    <x v="1"/>
    <x v="20"/>
    <x v="36"/>
    <n v="1"/>
  </r>
  <r>
    <x v="3"/>
    <x v="1"/>
    <x v="23"/>
    <x v="36"/>
    <n v="2"/>
  </r>
  <r>
    <x v="3"/>
    <x v="1"/>
    <x v="24"/>
    <x v="36"/>
    <n v="5"/>
  </r>
  <r>
    <x v="3"/>
    <x v="1"/>
    <x v="25"/>
    <x v="36"/>
    <n v="6"/>
  </r>
  <r>
    <x v="3"/>
    <x v="1"/>
    <x v="26"/>
    <x v="36"/>
    <n v="1"/>
  </r>
  <r>
    <x v="3"/>
    <x v="1"/>
    <x v="32"/>
    <x v="36"/>
    <n v="1"/>
  </r>
  <r>
    <x v="3"/>
    <x v="1"/>
    <x v="33"/>
    <x v="36"/>
    <n v="3"/>
  </r>
  <r>
    <x v="3"/>
    <x v="1"/>
    <x v="34"/>
    <x v="36"/>
    <n v="1"/>
  </r>
  <r>
    <x v="3"/>
    <x v="1"/>
    <x v="35"/>
    <x v="36"/>
    <n v="3"/>
  </r>
  <r>
    <x v="3"/>
    <x v="1"/>
    <x v="36"/>
    <x v="36"/>
    <n v="2"/>
  </r>
  <r>
    <x v="3"/>
    <x v="1"/>
    <x v="20"/>
    <x v="32"/>
    <n v="68"/>
  </r>
  <r>
    <x v="3"/>
    <x v="1"/>
    <x v="18"/>
    <x v="17"/>
    <n v="85"/>
  </r>
  <r>
    <x v="3"/>
    <x v="1"/>
    <x v="19"/>
    <x v="17"/>
    <n v="66"/>
  </r>
  <r>
    <x v="3"/>
    <x v="1"/>
    <x v="20"/>
    <x v="17"/>
    <n v="127"/>
  </r>
  <r>
    <x v="3"/>
    <x v="1"/>
    <x v="23"/>
    <x v="17"/>
    <n v="140"/>
  </r>
  <r>
    <x v="3"/>
    <x v="1"/>
    <x v="24"/>
    <x v="17"/>
    <n v="505"/>
  </r>
  <r>
    <x v="3"/>
    <x v="1"/>
    <x v="25"/>
    <x v="17"/>
    <n v="710"/>
  </r>
  <r>
    <x v="3"/>
    <x v="1"/>
    <x v="26"/>
    <x v="17"/>
    <n v="197"/>
  </r>
  <r>
    <x v="3"/>
    <x v="1"/>
    <x v="27"/>
    <x v="17"/>
    <n v="97"/>
  </r>
  <r>
    <x v="3"/>
    <x v="1"/>
    <x v="28"/>
    <x v="17"/>
    <n v="230"/>
  </r>
  <r>
    <x v="3"/>
    <x v="1"/>
    <x v="29"/>
    <x v="17"/>
    <n v="38"/>
  </r>
  <r>
    <x v="3"/>
    <x v="1"/>
    <x v="30"/>
    <x v="17"/>
    <n v="231"/>
  </r>
  <r>
    <x v="3"/>
    <x v="1"/>
    <x v="31"/>
    <x v="17"/>
    <n v="37"/>
  </r>
  <r>
    <x v="3"/>
    <x v="1"/>
    <x v="32"/>
    <x v="17"/>
    <n v="325"/>
  </r>
  <r>
    <x v="3"/>
    <x v="1"/>
    <x v="33"/>
    <x v="17"/>
    <n v="548"/>
  </r>
  <r>
    <x v="3"/>
    <x v="1"/>
    <x v="34"/>
    <x v="17"/>
    <n v="470"/>
  </r>
  <r>
    <x v="3"/>
    <x v="1"/>
    <x v="35"/>
    <x v="17"/>
    <n v="591"/>
  </r>
  <r>
    <x v="3"/>
    <x v="1"/>
    <x v="36"/>
    <x v="17"/>
    <n v="621"/>
  </r>
  <r>
    <x v="3"/>
    <x v="1"/>
    <x v="37"/>
    <x v="17"/>
    <n v="67"/>
  </r>
  <r>
    <x v="3"/>
    <x v="1"/>
    <x v="18"/>
    <x v="18"/>
    <n v="1390"/>
  </r>
  <r>
    <x v="3"/>
    <x v="1"/>
    <x v="19"/>
    <x v="18"/>
    <n v="494"/>
  </r>
  <r>
    <x v="3"/>
    <x v="1"/>
    <x v="20"/>
    <x v="18"/>
    <n v="1593"/>
  </r>
  <r>
    <x v="3"/>
    <x v="1"/>
    <x v="38"/>
    <x v="18"/>
    <n v="2"/>
  </r>
  <r>
    <x v="3"/>
    <x v="1"/>
    <x v="21"/>
    <x v="18"/>
    <n v="654"/>
  </r>
  <r>
    <x v="3"/>
    <x v="1"/>
    <x v="22"/>
    <x v="18"/>
    <n v="94"/>
  </r>
  <r>
    <x v="3"/>
    <x v="1"/>
    <x v="23"/>
    <x v="18"/>
    <n v="123"/>
  </r>
  <r>
    <x v="3"/>
    <x v="1"/>
    <x v="24"/>
    <x v="18"/>
    <n v="6991"/>
  </r>
  <r>
    <x v="3"/>
    <x v="1"/>
    <x v="25"/>
    <x v="18"/>
    <n v="6437"/>
  </r>
  <r>
    <x v="3"/>
    <x v="1"/>
    <x v="26"/>
    <x v="18"/>
    <n v="1471"/>
  </r>
  <r>
    <x v="3"/>
    <x v="1"/>
    <x v="28"/>
    <x v="18"/>
    <n v="1708"/>
  </r>
  <r>
    <x v="3"/>
    <x v="1"/>
    <x v="29"/>
    <x v="18"/>
    <n v="2380"/>
  </r>
  <r>
    <x v="3"/>
    <x v="1"/>
    <x v="30"/>
    <x v="18"/>
    <n v="4729"/>
  </r>
  <r>
    <x v="3"/>
    <x v="1"/>
    <x v="31"/>
    <x v="18"/>
    <n v="2894"/>
  </r>
  <r>
    <x v="3"/>
    <x v="1"/>
    <x v="32"/>
    <x v="18"/>
    <n v="3512"/>
  </r>
  <r>
    <x v="3"/>
    <x v="1"/>
    <x v="33"/>
    <x v="18"/>
    <n v="5984"/>
  </r>
  <r>
    <x v="3"/>
    <x v="1"/>
    <x v="34"/>
    <x v="18"/>
    <n v="19762"/>
  </r>
  <r>
    <x v="3"/>
    <x v="1"/>
    <x v="35"/>
    <x v="18"/>
    <n v="9288"/>
  </r>
  <r>
    <x v="3"/>
    <x v="1"/>
    <x v="36"/>
    <x v="18"/>
    <n v="1530"/>
  </r>
  <r>
    <x v="3"/>
    <x v="1"/>
    <x v="37"/>
    <x v="18"/>
    <n v="967"/>
  </r>
  <r>
    <x v="3"/>
    <x v="1"/>
    <x v="20"/>
    <x v="19"/>
    <n v="2654"/>
  </r>
  <r>
    <x v="3"/>
    <x v="1"/>
    <x v="23"/>
    <x v="19"/>
    <n v="12"/>
  </r>
  <r>
    <x v="3"/>
    <x v="1"/>
    <x v="24"/>
    <x v="19"/>
    <n v="92014"/>
  </r>
  <r>
    <x v="3"/>
    <x v="1"/>
    <x v="25"/>
    <x v="19"/>
    <n v="230185"/>
  </r>
  <r>
    <x v="3"/>
    <x v="1"/>
    <x v="28"/>
    <x v="19"/>
    <n v="35357"/>
  </r>
  <r>
    <x v="3"/>
    <x v="1"/>
    <x v="31"/>
    <x v="19"/>
    <n v="129282"/>
  </r>
  <r>
    <x v="3"/>
    <x v="1"/>
    <x v="32"/>
    <x v="19"/>
    <n v="229682"/>
  </r>
  <r>
    <x v="3"/>
    <x v="1"/>
    <x v="34"/>
    <x v="19"/>
    <n v="791054"/>
  </r>
  <r>
    <x v="3"/>
    <x v="1"/>
    <x v="35"/>
    <x v="19"/>
    <n v="118809"/>
  </r>
  <r>
    <x v="3"/>
    <x v="1"/>
    <x v="36"/>
    <x v="19"/>
    <n v="33034"/>
  </r>
  <r>
    <x v="3"/>
    <x v="1"/>
    <x v="19"/>
    <x v="20"/>
    <n v="15"/>
  </r>
  <r>
    <x v="3"/>
    <x v="1"/>
    <x v="21"/>
    <x v="20"/>
    <n v="3"/>
  </r>
  <r>
    <x v="3"/>
    <x v="1"/>
    <x v="26"/>
    <x v="20"/>
    <n v="11324"/>
  </r>
  <r>
    <x v="3"/>
    <x v="1"/>
    <x v="28"/>
    <x v="20"/>
    <n v="45"/>
  </r>
  <r>
    <x v="3"/>
    <x v="1"/>
    <x v="29"/>
    <x v="20"/>
    <n v="6355"/>
  </r>
  <r>
    <x v="3"/>
    <x v="1"/>
    <x v="30"/>
    <x v="20"/>
    <n v="6"/>
  </r>
  <r>
    <x v="3"/>
    <x v="1"/>
    <x v="31"/>
    <x v="20"/>
    <n v="2"/>
  </r>
  <r>
    <x v="3"/>
    <x v="1"/>
    <x v="33"/>
    <x v="20"/>
    <n v="16436"/>
  </r>
  <r>
    <x v="3"/>
    <x v="1"/>
    <x v="18"/>
    <x v="42"/>
    <n v="80"/>
  </r>
  <r>
    <x v="3"/>
    <x v="1"/>
    <x v="19"/>
    <x v="42"/>
    <n v="41"/>
  </r>
  <r>
    <x v="3"/>
    <x v="1"/>
    <x v="20"/>
    <x v="42"/>
    <n v="169"/>
  </r>
  <r>
    <x v="3"/>
    <x v="1"/>
    <x v="38"/>
    <x v="42"/>
    <n v="5"/>
  </r>
  <r>
    <x v="3"/>
    <x v="1"/>
    <x v="21"/>
    <x v="42"/>
    <n v="11"/>
  </r>
  <r>
    <x v="3"/>
    <x v="1"/>
    <x v="22"/>
    <x v="42"/>
    <n v="594"/>
  </r>
  <r>
    <x v="3"/>
    <x v="1"/>
    <x v="23"/>
    <x v="42"/>
    <n v="132"/>
  </r>
  <r>
    <x v="3"/>
    <x v="1"/>
    <x v="24"/>
    <x v="42"/>
    <n v="369"/>
  </r>
  <r>
    <x v="3"/>
    <x v="1"/>
    <x v="25"/>
    <x v="42"/>
    <n v="338"/>
  </r>
  <r>
    <x v="3"/>
    <x v="1"/>
    <x v="26"/>
    <x v="42"/>
    <n v="113"/>
  </r>
  <r>
    <x v="3"/>
    <x v="1"/>
    <x v="27"/>
    <x v="42"/>
    <n v="183"/>
  </r>
  <r>
    <x v="3"/>
    <x v="1"/>
    <x v="28"/>
    <x v="42"/>
    <n v="91"/>
  </r>
  <r>
    <x v="3"/>
    <x v="1"/>
    <x v="29"/>
    <x v="42"/>
    <n v="4"/>
  </r>
  <r>
    <x v="3"/>
    <x v="1"/>
    <x v="30"/>
    <x v="42"/>
    <n v="26"/>
  </r>
  <r>
    <x v="3"/>
    <x v="1"/>
    <x v="31"/>
    <x v="42"/>
    <n v="42"/>
  </r>
  <r>
    <x v="3"/>
    <x v="1"/>
    <x v="32"/>
    <x v="42"/>
    <n v="259"/>
  </r>
  <r>
    <x v="3"/>
    <x v="1"/>
    <x v="33"/>
    <x v="42"/>
    <n v="329"/>
  </r>
  <r>
    <x v="3"/>
    <x v="1"/>
    <x v="34"/>
    <x v="42"/>
    <n v="367"/>
  </r>
  <r>
    <x v="3"/>
    <x v="1"/>
    <x v="35"/>
    <x v="42"/>
    <n v="2454"/>
  </r>
  <r>
    <x v="3"/>
    <x v="1"/>
    <x v="36"/>
    <x v="42"/>
    <n v="1327"/>
  </r>
  <r>
    <x v="3"/>
    <x v="1"/>
    <x v="37"/>
    <x v="42"/>
    <n v="1075"/>
  </r>
  <r>
    <x v="3"/>
    <x v="1"/>
    <x v="18"/>
    <x v="21"/>
    <n v="95"/>
  </r>
  <r>
    <x v="3"/>
    <x v="1"/>
    <x v="19"/>
    <x v="21"/>
    <n v="24"/>
  </r>
  <r>
    <x v="3"/>
    <x v="1"/>
    <x v="20"/>
    <x v="21"/>
    <n v="174"/>
  </r>
  <r>
    <x v="3"/>
    <x v="1"/>
    <x v="38"/>
    <x v="21"/>
    <n v="7"/>
  </r>
  <r>
    <x v="3"/>
    <x v="1"/>
    <x v="21"/>
    <x v="21"/>
    <n v="8"/>
  </r>
  <r>
    <x v="3"/>
    <x v="1"/>
    <x v="22"/>
    <x v="21"/>
    <n v="701"/>
  </r>
  <r>
    <x v="3"/>
    <x v="1"/>
    <x v="23"/>
    <x v="21"/>
    <n v="151"/>
  </r>
  <r>
    <x v="3"/>
    <x v="1"/>
    <x v="24"/>
    <x v="21"/>
    <n v="464"/>
  </r>
  <r>
    <x v="3"/>
    <x v="1"/>
    <x v="25"/>
    <x v="21"/>
    <n v="346"/>
  </r>
  <r>
    <x v="3"/>
    <x v="1"/>
    <x v="26"/>
    <x v="21"/>
    <n v="122"/>
  </r>
  <r>
    <x v="3"/>
    <x v="1"/>
    <x v="27"/>
    <x v="21"/>
    <n v="180"/>
  </r>
  <r>
    <x v="3"/>
    <x v="1"/>
    <x v="28"/>
    <x v="21"/>
    <n v="138"/>
  </r>
  <r>
    <x v="3"/>
    <x v="1"/>
    <x v="29"/>
    <x v="21"/>
    <n v="4"/>
  </r>
  <r>
    <x v="3"/>
    <x v="1"/>
    <x v="30"/>
    <x v="21"/>
    <n v="45"/>
  </r>
  <r>
    <x v="3"/>
    <x v="1"/>
    <x v="31"/>
    <x v="21"/>
    <n v="68"/>
  </r>
  <r>
    <x v="3"/>
    <x v="1"/>
    <x v="32"/>
    <x v="21"/>
    <n v="348"/>
  </r>
  <r>
    <x v="3"/>
    <x v="1"/>
    <x v="33"/>
    <x v="21"/>
    <n v="406"/>
  </r>
  <r>
    <x v="3"/>
    <x v="1"/>
    <x v="34"/>
    <x v="21"/>
    <n v="338"/>
  </r>
  <r>
    <x v="3"/>
    <x v="1"/>
    <x v="35"/>
    <x v="21"/>
    <n v="2744"/>
  </r>
  <r>
    <x v="3"/>
    <x v="1"/>
    <x v="36"/>
    <x v="21"/>
    <n v="1067"/>
  </r>
  <r>
    <x v="3"/>
    <x v="1"/>
    <x v="37"/>
    <x v="21"/>
    <n v="1065"/>
  </r>
  <r>
    <x v="3"/>
    <x v="1"/>
    <x v="18"/>
    <x v="22"/>
    <n v="28897"/>
  </r>
  <r>
    <x v="3"/>
    <x v="1"/>
    <x v="19"/>
    <x v="22"/>
    <n v="10410"/>
  </r>
  <r>
    <x v="3"/>
    <x v="1"/>
    <x v="20"/>
    <x v="22"/>
    <n v="19419"/>
  </r>
  <r>
    <x v="3"/>
    <x v="1"/>
    <x v="39"/>
    <x v="22"/>
    <n v="11"/>
  </r>
  <r>
    <x v="3"/>
    <x v="1"/>
    <x v="22"/>
    <x v="22"/>
    <n v="3374"/>
  </r>
  <r>
    <x v="3"/>
    <x v="1"/>
    <x v="23"/>
    <x v="22"/>
    <n v="564"/>
  </r>
  <r>
    <x v="3"/>
    <x v="1"/>
    <x v="24"/>
    <x v="22"/>
    <n v="8970"/>
  </r>
  <r>
    <x v="3"/>
    <x v="1"/>
    <x v="25"/>
    <x v="22"/>
    <n v="1939"/>
  </r>
  <r>
    <x v="3"/>
    <x v="1"/>
    <x v="26"/>
    <x v="22"/>
    <n v="9123"/>
  </r>
  <r>
    <x v="3"/>
    <x v="1"/>
    <x v="27"/>
    <x v="22"/>
    <n v="15"/>
  </r>
  <r>
    <x v="3"/>
    <x v="1"/>
    <x v="28"/>
    <x v="22"/>
    <n v="4999"/>
  </r>
  <r>
    <x v="3"/>
    <x v="1"/>
    <x v="29"/>
    <x v="22"/>
    <n v="8"/>
  </r>
  <r>
    <x v="3"/>
    <x v="1"/>
    <x v="30"/>
    <x v="22"/>
    <n v="6687"/>
  </r>
  <r>
    <x v="3"/>
    <x v="1"/>
    <x v="31"/>
    <x v="22"/>
    <n v="15757"/>
  </r>
  <r>
    <x v="3"/>
    <x v="1"/>
    <x v="33"/>
    <x v="22"/>
    <n v="37744"/>
  </r>
  <r>
    <x v="3"/>
    <x v="1"/>
    <x v="34"/>
    <x v="22"/>
    <n v="22258"/>
  </r>
  <r>
    <x v="3"/>
    <x v="1"/>
    <x v="35"/>
    <x v="22"/>
    <n v="1278"/>
  </r>
  <r>
    <x v="3"/>
    <x v="1"/>
    <x v="36"/>
    <x v="22"/>
    <n v="4421"/>
  </r>
  <r>
    <x v="3"/>
    <x v="1"/>
    <x v="37"/>
    <x v="22"/>
    <n v="141"/>
  </r>
  <r>
    <x v="3"/>
    <x v="1"/>
    <x v="18"/>
    <x v="23"/>
    <n v="10"/>
  </r>
  <r>
    <x v="3"/>
    <x v="1"/>
    <x v="19"/>
    <x v="23"/>
    <n v="46"/>
  </r>
  <r>
    <x v="3"/>
    <x v="1"/>
    <x v="20"/>
    <x v="23"/>
    <n v="48"/>
  </r>
  <r>
    <x v="3"/>
    <x v="1"/>
    <x v="38"/>
    <x v="23"/>
    <n v="113"/>
  </r>
  <r>
    <x v="3"/>
    <x v="1"/>
    <x v="21"/>
    <x v="23"/>
    <n v="54"/>
  </r>
  <r>
    <x v="3"/>
    <x v="1"/>
    <x v="22"/>
    <x v="23"/>
    <n v="76"/>
  </r>
  <r>
    <x v="3"/>
    <x v="1"/>
    <x v="23"/>
    <x v="23"/>
    <n v="12"/>
  </r>
  <r>
    <x v="3"/>
    <x v="1"/>
    <x v="24"/>
    <x v="23"/>
    <n v="22"/>
  </r>
  <r>
    <x v="3"/>
    <x v="1"/>
    <x v="25"/>
    <x v="23"/>
    <n v="104"/>
  </r>
  <r>
    <x v="3"/>
    <x v="1"/>
    <x v="26"/>
    <x v="23"/>
    <n v="1"/>
  </r>
  <r>
    <x v="3"/>
    <x v="1"/>
    <x v="28"/>
    <x v="23"/>
    <n v="1"/>
  </r>
  <r>
    <x v="3"/>
    <x v="1"/>
    <x v="30"/>
    <x v="23"/>
    <n v="17"/>
  </r>
  <r>
    <x v="3"/>
    <x v="1"/>
    <x v="33"/>
    <x v="23"/>
    <n v="520"/>
  </r>
  <r>
    <x v="3"/>
    <x v="1"/>
    <x v="34"/>
    <x v="23"/>
    <n v="22"/>
  </r>
  <r>
    <x v="3"/>
    <x v="1"/>
    <x v="35"/>
    <x v="23"/>
    <n v="72"/>
  </r>
  <r>
    <x v="3"/>
    <x v="1"/>
    <x v="36"/>
    <x v="23"/>
    <n v="82"/>
  </r>
  <r>
    <x v="3"/>
    <x v="1"/>
    <x v="37"/>
    <x v="23"/>
    <n v="11"/>
  </r>
  <r>
    <x v="3"/>
    <x v="1"/>
    <x v="18"/>
    <x v="24"/>
    <n v="1"/>
  </r>
  <r>
    <x v="3"/>
    <x v="1"/>
    <x v="20"/>
    <x v="24"/>
    <n v="37"/>
  </r>
  <r>
    <x v="3"/>
    <x v="1"/>
    <x v="39"/>
    <x v="24"/>
    <n v="15"/>
  </r>
  <r>
    <x v="3"/>
    <x v="1"/>
    <x v="22"/>
    <x v="24"/>
    <n v="49"/>
  </r>
  <r>
    <x v="3"/>
    <x v="1"/>
    <x v="23"/>
    <x v="24"/>
    <n v="3"/>
  </r>
  <r>
    <x v="3"/>
    <x v="1"/>
    <x v="24"/>
    <x v="24"/>
    <n v="2"/>
  </r>
  <r>
    <x v="3"/>
    <x v="1"/>
    <x v="25"/>
    <x v="24"/>
    <n v="2"/>
  </r>
  <r>
    <x v="3"/>
    <x v="1"/>
    <x v="35"/>
    <x v="24"/>
    <n v="4"/>
  </r>
  <r>
    <x v="3"/>
    <x v="1"/>
    <x v="18"/>
    <x v="25"/>
    <n v="2864"/>
  </r>
  <r>
    <x v="3"/>
    <x v="1"/>
    <x v="19"/>
    <x v="25"/>
    <n v="1283"/>
  </r>
  <r>
    <x v="3"/>
    <x v="1"/>
    <x v="20"/>
    <x v="25"/>
    <n v="3536"/>
  </r>
  <r>
    <x v="3"/>
    <x v="1"/>
    <x v="38"/>
    <x v="25"/>
    <n v="532"/>
  </r>
  <r>
    <x v="3"/>
    <x v="1"/>
    <x v="21"/>
    <x v="25"/>
    <n v="815"/>
  </r>
  <r>
    <x v="3"/>
    <x v="1"/>
    <x v="39"/>
    <x v="25"/>
    <n v="118"/>
  </r>
  <r>
    <x v="3"/>
    <x v="1"/>
    <x v="22"/>
    <x v="25"/>
    <n v="4451"/>
  </r>
  <r>
    <x v="3"/>
    <x v="1"/>
    <x v="23"/>
    <x v="25"/>
    <n v="4362"/>
  </r>
  <r>
    <x v="3"/>
    <x v="1"/>
    <x v="24"/>
    <x v="25"/>
    <n v="11623"/>
  </r>
  <r>
    <x v="3"/>
    <x v="1"/>
    <x v="25"/>
    <x v="25"/>
    <n v="11138"/>
  </r>
  <r>
    <x v="3"/>
    <x v="1"/>
    <x v="26"/>
    <x v="25"/>
    <n v="5552"/>
  </r>
  <r>
    <x v="3"/>
    <x v="1"/>
    <x v="27"/>
    <x v="25"/>
    <n v="2978"/>
  </r>
  <r>
    <x v="3"/>
    <x v="1"/>
    <x v="28"/>
    <x v="25"/>
    <n v="6279"/>
  </r>
  <r>
    <x v="3"/>
    <x v="1"/>
    <x v="29"/>
    <x v="25"/>
    <n v="1788"/>
  </r>
  <r>
    <x v="3"/>
    <x v="1"/>
    <x v="30"/>
    <x v="25"/>
    <n v="3196"/>
  </r>
  <r>
    <x v="3"/>
    <x v="1"/>
    <x v="31"/>
    <x v="25"/>
    <n v="3762"/>
  </r>
  <r>
    <x v="3"/>
    <x v="1"/>
    <x v="32"/>
    <x v="25"/>
    <n v="5157"/>
  </r>
  <r>
    <x v="3"/>
    <x v="1"/>
    <x v="33"/>
    <x v="25"/>
    <n v="8249"/>
  </r>
  <r>
    <x v="3"/>
    <x v="1"/>
    <x v="34"/>
    <x v="25"/>
    <n v="14210"/>
  </r>
  <r>
    <x v="3"/>
    <x v="1"/>
    <x v="35"/>
    <x v="25"/>
    <n v="19618"/>
  </r>
  <r>
    <x v="3"/>
    <x v="1"/>
    <x v="36"/>
    <x v="25"/>
    <n v="12883"/>
  </r>
  <r>
    <x v="3"/>
    <x v="1"/>
    <x v="37"/>
    <x v="25"/>
    <n v="5504"/>
  </r>
  <r>
    <x v="3"/>
    <x v="1"/>
    <x v="18"/>
    <x v="26"/>
    <n v="15"/>
  </r>
  <r>
    <x v="3"/>
    <x v="1"/>
    <x v="19"/>
    <x v="26"/>
    <n v="390"/>
  </r>
  <r>
    <x v="3"/>
    <x v="1"/>
    <x v="20"/>
    <x v="26"/>
    <n v="208"/>
  </r>
  <r>
    <x v="3"/>
    <x v="1"/>
    <x v="38"/>
    <x v="26"/>
    <n v="683"/>
  </r>
  <r>
    <x v="3"/>
    <x v="1"/>
    <x v="22"/>
    <x v="26"/>
    <n v="40"/>
  </r>
  <r>
    <x v="3"/>
    <x v="1"/>
    <x v="23"/>
    <x v="26"/>
    <n v="170"/>
  </r>
  <r>
    <x v="3"/>
    <x v="1"/>
    <x v="24"/>
    <x v="26"/>
    <n v="77"/>
  </r>
  <r>
    <x v="3"/>
    <x v="1"/>
    <x v="25"/>
    <x v="26"/>
    <n v="3"/>
  </r>
  <r>
    <x v="3"/>
    <x v="1"/>
    <x v="30"/>
    <x v="26"/>
    <n v="17"/>
  </r>
  <r>
    <x v="3"/>
    <x v="1"/>
    <x v="31"/>
    <x v="26"/>
    <n v="14"/>
  </r>
  <r>
    <x v="3"/>
    <x v="1"/>
    <x v="33"/>
    <x v="26"/>
    <n v="2"/>
  </r>
  <r>
    <x v="3"/>
    <x v="1"/>
    <x v="34"/>
    <x v="26"/>
    <n v="46"/>
  </r>
  <r>
    <x v="3"/>
    <x v="1"/>
    <x v="35"/>
    <x v="26"/>
    <n v="2"/>
  </r>
  <r>
    <x v="3"/>
    <x v="1"/>
    <x v="36"/>
    <x v="26"/>
    <n v="39"/>
  </r>
  <r>
    <x v="3"/>
    <x v="1"/>
    <x v="37"/>
    <x v="26"/>
    <n v="2"/>
  </r>
  <r>
    <x v="3"/>
    <x v="1"/>
    <x v="18"/>
    <x v="27"/>
    <n v="37242"/>
  </r>
  <r>
    <x v="3"/>
    <x v="1"/>
    <x v="19"/>
    <x v="27"/>
    <n v="30374"/>
  </r>
  <r>
    <x v="3"/>
    <x v="1"/>
    <x v="20"/>
    <x v="27"/>
    <n v="34801"/>
  </r>
  <r>
    <x v="3"/>
    <x v="1"/>
    <x v="38"/>
    <x v="27"/>
    <n v="10454"/>
  </r>
  <r>
    <x v="3"/>
    <x v="1"/>
    <x v="21"/>
    <x v="27"/>
    <n v="4594"/>
  </r>
  <r>
    <x v="3"/>
    <x v="1"/>
    <x v="39"/>
    <x v="27"/>
    <n v="531"/>
  </r>
  <r>
    <x v="3"/>
    <x v="1"/>
    <x v="22"/>
    <x v="27"/>
    <n v="9361"/>
  </r>
  <r>
    <x v="3"/>
    <x v="1"/>
    <x v="23"/>
    <x v="27"/>
    <n v="3311"/>
  </r>
  <r>
    <x v="3"/>
    <x v="1"/>
    <x v="24"/>
    <x v="27"/>
    <n v="88562"/>
  </r>
  <r>
    <x v="3"/>
    <x v="1"/>
    <x v="25"/>
    <x v="27"/>
    <n v="61081"/>
  </r>
  <r>
    <x v="3"/>
    <x v="1"/>
    <x v="26"/>
    <x v="27"/>
    <n v="19400"/>
  </r>
  <r>
    <x v="3"/>
    <x v="1"/>
    <x v="27"/>
    <x v="27"/>
    <n v="2739"/>
  </r>
  <r>
    <x v="3"/>
    <x v="1"/>
    <x v="28"/>
    <x v="27"/>
    <n v="22399"/>
  </r>
  <r>
    <x v="3"/>
    <x v="1"/>
    <x v="29"/>
    <x v="27"/>
    <n v="4130"/>
  </r>
  <r>
    <x v="3"/>
    <x v="1"/>
    <x v="30"/>
    <x v="27"/>
    <n v="18286"/>
  </r>
  <r>
    <x v="3"/>
    <x v="1"/>
    <x v="31"/>
    <x v="27"/>
    <n v="10894"/>
  </r>
  <r>
    <x v="3"/>
    <x v="1"/>
    <x v="32"/>
    <x v="27"/>
    <n v="20725"/>
  </r>
  <r>
    <x v="3"/>
    <x v="1"/>
    <x v="33"/>
    <x v="27"/>
    <n v="77562"/>
  </r>
  <r>
    <x v="3"/>
    <x v="1"/>
    <x v="34"/>
    <x v="27"/>
    <n v="119779"/>
  </r>
  <r>
    <x v="3"/>
    <x v="1"/>
    <x v="35"/>
    <x v="27"/>
    <n v="29235"/>
  </r>
  <r>
    <x v="3"/>
    <x v="1"/>
    <x v="36"/>
    <x v="27"/>
    <n v="38137"/>
  </r>
  <r>
    <x v="3"/>
    <x v="1"/>
    <x v="37"/>
    <x v="27"/>
    <n v="1572"/>
  </r>
  <r>
    <x v="3"/>
    <x v="1"/>
    <x v="18"/>
    <x v="28"/>
    <n v="29"/>
  </r>
  <r>
    <x v="3"/>
    <x v="1"/>
    <x v="19"/>
    <x v="28"/>
    <n v="16"/>
  </r>
  <r>
    <x v="3"/>
    <x v="1"/>
    <x v="20"/>
    <x v="28"/>
    <n v="467"/>
  </r>
  <r>
    <x v="3"/>
    <x v="1"/>
    <x v="38"/>
    <x v="28"/>
    <n v="291"/>
  </r>
  <r>
    <x v="3"/>
    <x v="1"/>
    <x v="22"/>
    <x v="28"/>
    <n v="6"/>
  </r>
  <r>
    <x v="3"/>
    <x v="1"/>
    <x v="23"/>
    <x v="28"/>
    <n v="34"/>
  </r>
  <r>
    <x v="3"/>
    <x v="1"/>
    <x v="24"/>
    <x v="28"/>
    <n v="62"/>
  </r>
  <r>
    <x v="3"/>
    <x v="1"/>
    <x v="25"/>
    <x v="28"/>
    <n v="493"/>
  </r>
  <r>
    <x v="3"/>
    <x v="1"/>
    <x v="26"/>
    <x v="28"/>
    <n v="5"/>
  </r>
  <r>
    <x v="3"/>
    <x v="1"/>
    <x v="27"/>
    <x v="28"/>
    <n v="1"/>
  </r>
  <r>
    <x v="3"/>
    <x v="1"/>
    <x v="28"/>
    <x v="28"/>
    <n v="3"/>
  </r>
  <r>
    <x v="3"/>
    <x v="1"/>
    <x v="29"/>
    <x v="28"/>
    <n v="1"/>
  </r>
  <r>
    <x v="3"/>
    <x v="1"/>
    <x v="30"/>
    <x v="28"/>
    <n v="8"/>
  </r>
  <r>
    <x v="3"/>
    <x v="1"/>
    <x v="31"/>
    <x v="28"/>
    <n v="2"/>
  </r>
  <r>
    <x v="3"/>
    <x v="1"/>
    <x v="33"/>
    <x v="28"/>
    <n v="497"/>
  </r>
  <r>
    <x v="3"/>
    <x v="1"/>
    <x v="34"/>
    <x v="28"/>
    <n v="2164"/>
  </r>
  <r>
    <x v="3"/>
    <x v="1"/>
    <x v="35"/>
    <x v="28"/>
    <n v="1227"/>
  </r>
  <r>
    <x v="3"/>
    <x v="1"/>
    <x v="36"/>
    <x v="28"/>
    <n v="332"/>
  </r>
  <r>
    <x v="3"/>
    <x v="1"/>
    <x v="37"/>
    <x v="28"/>
    <n v="42"/>
  </r>
  <r>
    <x v="3"/>
    <x v="1"/>
    <x v="18"/>
    <x v="29"/>
    <n v="40333"/>
  </r>
  <r>
    <x v="3"/>
    <x v="1"/>
    <x v="19"/>
    <x v="29"/>
    <n v="32230"/>
  </r>
  <r>
    <x v="3"/>
    <x v="1"/>
    <x v="20"/>
    <x v="29"/>
    <n v="39378"/>
  </r>
  <r>
    <x v="3"/>
    <x v="1"/>
    <x v="38"/>
    <x v="29"/>
    <n v="12161"/>
  </r>
  <r>
    <x v="3"/>
    <x v="1"/>
    <x v="21"/>
    <x v="29"/>
    <n v="5510"/>
  </r>
  <r>
    <x v="3"/>
    <x v="1"/>
    <x v="39"/>
    <x v="29"/>
    <n v="744"/>
  </r>
  <r>
    <x v="3"/>
    <x v="1"/>
    <x v="22"/>
    <x v="29"/>
    <n v="14249"/>
  </r>
  <r>
    <x v="3"/>
    <x v="1"/>
    <x v="23"/>
    <x v="29"/>
    <n v="8083"/>
  </r>
  <r>
    <x v="3"/>
    <x v="1"/>
    <x v="24"/>
    <x v="29"/>
    <n v="100727"/>
  </r>
  <r>
    <x v="3"/>
    <x v="1"/>
    <x v="25"/>
    <x v="29"/>
    <n v="73013"/>
  </r>
  <r>
    <x v="3"/>
    <x v="1"/>
    <x v="26"/>
    <x v="29"/>
    <n v="24958"/>
  </r>
  <r>
    <x v="3"/>
    <x v="1"/>
    <x v="27"/>
    <x v="29"/>
    <n v="5732"/>
  </r>
  <r>
    <x v="3"/>
    <x v="1"/>
    <x v="28"/>
    <x v="29"/>
    <n v="28755"/>
  </r>
  <r>
    <x v="3"/>
    <x v="1"/>
    <x v="29"/>
    <x v="29"/>
    <n v="5921"/>
  </r>
  <r>
    <x v="3"/>
    <x v="1"/>
    <x v="30"/>
    <x v="29"/>
    <n v="21661"/>
  </r>
  <r>
    <x v="3"/>
    <x v="1"/>
    <x v="31"/>
    <x v="29"/>
    <n v="14762"/>
  </r>
  <r>
    <x v="3"/>
    <x v="1"/>
    <x v="32"/>
    <x v="29"/>
    <n v="25887"/>
  </r>
  <r>
    <x v="3"/>
    <x v="1"/>
    <x v="33"/>
    <x v="29"/>
    <n v="87028"/>
  </r>
  <r>
    <x v="3"/>
    <x v="1"/>
    <x v="34"/>
    <x v="29"/>
    <n v="136575"/>
  </r>
  <r>
    <x v="3"/>
    <x v="1"/>
    <x v="35"/>
    <x v="29"/>
    <n v="50418"/>
  </r>
  <r>
    <x v="3"/>
    <x v="1"/>
    <x v="36"/>
    <x v="29"/>
    <n v="51632"/>
  </r>
  <r>
    <x v="3"/>
    <x v="1"/>
    <x v="37"/>
    <x v="29"/>
    <n v="7190"/>
  </r>
  <r>
    <x v="3"/>
    <x v="1"/>
    <x v="18"/>
    <x v="37"/>
    <n v="714"/>
  </r>
  <r>
    <x v="3"/>
    <x v="1"/>
    <x v="19"/>
    <x v="37"/>
    <n v="369"/>
  </r>
  <r>
    <x v="3"/>
    <x v="1"/>
    <x v="20"/>
    <x v="37"/>
    <n v="992"/>
  </r>
  <r>
    <x v="3"/>
    <x v="1"/>
    <x v="21"/>
    <x v="37"/>
    <n v="27"/>
  </r>
  <r>
    <x v="3"/>
    <x v="1"/>
    <x v="22"/>
    <x v="37"/>
    <n v="1276"/>
  </r>
  <r>
    <x v="3"/>
    <x v="1"/>
    <x v="23"/>
    <x v="37"/>
    <n v="794"/>
  </r>
  <r>
    <x v="3"/>
    <x v="1"/>
    <x v="24"/>
    <x v="37"/>
    <n v="3193"/>
  </r>
  <r>
    <x v="3"/>
    <x v="1"/>
    <x v="25"/>
    <x v="37"/>
    <n v="3036"/>
  </r>
  <r>
    <x v="3"/>
    <x v="1"/>
    <x v="26"/>
    <x v="37"/>
    <n v="311"/>
  </r>
  <r>
    <x v="3"/>
    <x v="1"/>
    <x v="27"/>
    <x v="37"/>
    <n v="730"/>
  </r>
  <r>
    <x v="3"/>
    <x v="1"/>
    <x v="28"/>
    <x v="37"/>
    <n v="442"/>
  </r>
  <r>
    <x v="3"/>
    <x v="1"/>
    <x v="30"/>
    <x v="37"/>
    <n v="6"/>
  </r>
  <r>
    <x v="3"/>
    <x v="1"/>
    <x v="31"/>
    <x v="37"/>
    <n v="13"/>
  </r>
  <r>
    <x v="3"/>
    <x v="1"/>
    <x v="32"/>
    <x v="37"/>
    <n v="649"/>
  </r>
  <r>
    <x v="3"/>
    <x v="1"/>
    <x v="33"/>
    <x v="37"/>
    <n v="1687"/>
  </r>
  <r>
    <x v="3"/>
    <x v="1"/>
    <x v="34"/>
    <x v="37"/>
    <n v="1703"/>
  </r>
  <r>
    <x v="3"/>
    <x v="1"/>
    <x v="35"/>
    <x v="37"/>
    <n v="4667"/>
  </r>
  <r>
    <x v="3"/>
    <x v="1"/>
    <x v="36"/>
    <x v="37"/>
    <n v="1015"/>
  </r>
  <r>
    <x v="3"/>
    <x v="1"/>
    <x v="37"/>
    <x v="37"/>
    <n v="828"/>
  </r>
  <r>
    <x v="3"/>
    <x v="1"/>
    <x v="18"/>
    <x v="38"/>
    <n v="62"/>
  </r>
  <r>
    <x v="3"/>
    <x v="1"/>
    <x v="20"/>
    <x v="38"/>
    <n v="122"/>
  </r>
  <r>
    <x v="3"/>
    <x v="1"/>
    <x v="22"/>
    <x v="38"/>
    <n v="335"/>
  </r>
  <r>
    <x v="3"/>
    <x v="1"/>
    <x v="24"/>
    <x v="38"/>
    <n v="1131"/>
  </r>
  <r>
    <x v="3"/>
    <x v="1"/>
    <x v="25"/>
    <x v="38"/>
    <n v="551"/>
  </r>
  <r>
    <x v="3"/>
    <x v="1"/>
    <x v="26"/>
    <x v="38"/>
    <n v="28"/>
  </r>
  <r>
    <x v="3"/>
    <x v="1"/>
    <x v="27"/>
    <x v="38"/>
    <n v="30"/>
  </r>
  <r>
    <x v="3"/>
    <x v="1"/>
    <x v="28"/>
    <x v="38"/>
    <n v="165"/>
  </r>
  <r>
    <x v="3"/>
    <x v="1"/>
    <x v="34"/>
    <x v="38"/>
    <n v="414"/>
  </r>
  <r>
    <x v="3"/>
    <x v="1"/>
    <x v="35"/>
    <x v="38"/>
    <n v="120"/>
  </r>
  <r>
    <x v="3"/>
    <x v="1"/>
    <x v="37"/>
    <x v="38"/>
    <n v="97"/>
  </r>
  <r>
    <x v="3"/>
    <x v="1"/>
    <x v="19"/>
    <x v="39"/>
    <n v="1"/>
  </r>
  <r>
    <x v="3"/>
    <x v="1"/>
    <x v="20"/>
    <x v="39"/>
    <n v="5"/>
  </r>
  <r>
    <x v="3"/>
    <x v="1"/>
    <x v="22"/>
    <x v="39"/>
    <n v="60"/>
  </r>
  <r>
    <x v="3"/>
    <x v="1"/>
    <x v="24"/>
    <x v="39"/>
    <n v="17"/>
  </r>
  <r>
    <x v="3"/>
    <x v="1"/>
    <x v="32"/>
    <x v="39"/>
    <n v="3"/>
  </r>
  <r>
    <x v="3"/>
    <x v="1"/>
    <x v="33"/>
    <x v="39"/>
    <n v="3"/>
  </r>
  <r>
    <x v="3"/>
    <x v="1"/>
    <x v="34"/>
    <x v="39"/>
    <n v="67"/>
  </r>
  <r>
    <x v="3"/>
    <x v="1"/>
    <x v="36"/>
    <x v="39"/>
    <n v="19"/>
  </r>
  <r>
    <x v="3"/>
    <x v="1"/>
    <x v="37"/>
    <x v="39"/>
    <n v="20"/>
  </r>
  <r>
    <x v="3"/>
    <x v="1"/>
    <x v="18"/>
    <x v="40"/>
    <n v="9"/>
  </r>
  <r>
    <x v="3"/>
    <x v="1"/>
    <x v="19"/>
    <x v="40"/>
    <n v="13"/>
  </r>
  <r>
    <x v="3"/>
    <x v="1"/>
    <x v="20"/>
    <x v="40"/>
    <n v="15"/>
  </r>
  <r>
    <x v="3"/>
    <x v="1"/>
    <x v="23"/>
    <x v="40"/>
    <n v="40"/>
  </r>
  <r>
    <x v="3"/>
    <x v="1"/>
    <x v="24"/>
    <x v="40"/>
    <n v="63"/>
  </r>
  <r>
    <x v="3"/>
    <x v="1"/>
    <x v="25"/>
    <x v="40"/>
    <n v="120"/>
  </r>
  <r>
    <x v="3"/>
    <x v="1"/>
    <x v="26"/>
    <x v="40"/>
    <n v="22"/>
  </r>
  <r>
    <x v="3"/>
    <x v="1"/>
    <x v="32"/>
    <x v="40"/>
    <n v="31"/>
  </r>
  <r>
    <x v="3"/>
    <x v="1"/>
    <x v="33"/>
    <x v="40"/>
    <n v="92"/>
  </r>
  <r>
    <x v="3"/>
    <x v="1"/>
    <x v="34"/>
    <x v="40"/>
    <n v="25"/>
  </r>
  <r>
    <x v="3"/>
    <x v="1"/>
    <x v="35"/>
    <x v="40"/>
    <n v="85"/>
  </r>
  <r>
    <x v="3"/>
    <x v="1"/>
    <x v="36"/>
    <x v="40"/>
    <n v="22"/>
  </r>
  <r>
    <x v="3"/>
    <x v="1"/>
    <x v="18"/>
    <x v="30"/>
    <n v="224"/>
  </r>
  <r>
    <x v="3"/>
    <x v="1"/>
    <x v="19"/>
    <x v="30"/>
    <n v="5"/>
  </r>
  <r>
    <x v="3"/>
    <x v="1"/>
    <x v="20"/>
    <x v="30"/>
    <n v="227"/>
  </r>
  <r>
    <x v="3"/>
    <x v="1"/>
    <x v="22"/>
    <x v="30"/>
    <n v="75"/>
  </r>
  <r>
    <x v="3"/>
    <x v="1"/>
    <x v="23"/>
    <x v="30"/>
    <n v="2"/>
  </r>
  <r>
    <x v="3"/>
    <x v="1"/>
    <x v="24"/>
    <x v="30"/>
    <n v="476"/>
  </r>
  <r>
    <x v="3"/>
    <x v="1"/>
    <x v="25"/>
    <x v="30"/>
    <n v="262"/>
  </r>
  <r>
    <x v="3"/>
    <x v="1"/>
    <x v="26"/>
    <x v="30"/>
    <n v="124"/>
  </r>
  <r>
    <x v="3"/>
    <x v="1"/>
    <x v="28"/>
    <x v="30"/>
    <n v="169"/>
  </r>
  <r>
    <x v="3"/>
    <x v="1"/>
    <x v="30"/>
    <x v="30"/>
    <n v="213"/>
  </r>
  <r>
    <x v="3"/>
    <x v="1"/>
    <x v="31"/>
    <x v="30"/>
    <n v="65"/>
  </r>
  <r>
    <x v="3"/>
    <x v="1"/>
    <x v="32"/>
    <x v="30"/>
    <n v="35"/>
  </r>
  <r>
    <x v="3"/>
    <x v="1"/>
    <x v="33"/>
    <x v="30"/>
    <n v="83"/>
  </r>
  <r>
    <x v="3"/>
    <x v="1"/>
    <x v="34"/>
    <x v="30"/>
    <n v="1419"/>
  </r>
  <r>
    <x v="3"/>
    <x v="1"/>
    <x v="35"/>
    <x v="30"/>
    <n v="847"/>
  </r>
  <r>
    <x v="3"/>
    <x v="1"/>
    <x v="36"/>
    <x v="30"/>
    <n v="136"/>
  </r>
  <r>
    <x v="3"/>
    <x v="1"/>
    <x v="37"/>
    <x v="30"/>
    <n v="115"/>
  </r>
  <r>
    <x v="3"/>
    <x v="2"/>
    <x v="40"/>
    <x v="0"/>
    <n v="7"/>
  </r>
  <r>
    <x v="3"/>
    <x v="2"/>
    <x v="40"/>
    <x v="1"/>
    <n v="2"/>
  </r>
  <r>
    <x v="3"/>
    <x v="2"/>
    <x v="40"/>
    <x v="2"/>
    <n v="20"/>
  </r>
  <r>
    <x v="3"/>
    <x v="2"/>
    <x v="40"/>
    <x v="4"/>
    <n v="2"/>
  </r>
  <r>
    <x v="3"/>
    <x v="2"/>
    <x v="40"/>
    <x v="5"/>
    <n v="20"/>
  </r>
  <r>
    <x v="3"/>
    <x v="2"/>
    <x v="40"/>
    <x v="6"/>
    <n v="1"/>
  </r>
  <r>
    <x v="3"/>
    <x v="2"/>
    <x v="40"/>
    <x v="7"/>
    <n v="2"/>
  </r>
  <r>
    <x v="3"/>
    <x v="2"/>
    <x v="40"/>
    <x v="41"/>
    <n v="3"/>
  </r>
  <r>
    <x v="3"/>
    <x v="2"/>
    <x v="40"/>
    <x v="9"/>
    <n v="2"/>
  </r>
  <r>
    <x v="3"/>
    <x v="2"/>
    <x v="40"/>
    <x v="10"/>
    <n v="2"/>
  </r>
  <r>
    <x v="3"/>
    <x v="2"/>
    <x v="40"/>
    <x v="12"/>
    <n v="13"/>
  </r>
  <r>
    <x v="3"/>
    <x v="2"/>
    <x v="40"/>
    <x v="13"/>
    <n v="3"/>
  </r>
  <r>
    <x v="3"/>
    <x v="2"/>
    <x v="40"/>
    <x v="14"/>
    <n v="12"/>
  </r>
  <r>
    <x v="3"/>
    <x v="2"/>
    <x v="40"/>
    <x v="15"/>
    <n v="4"/>
  </r>
  <r>
    <x v="3"/>
    <x v="2"/>
    <x v="40"/>
    <x v="16"/>
    <n v="2"/>
  </r>
  <r>
    <x v="3"/>
    <x v="2"/>
    <x v="40"/>
    <x v="33"/>
    <n v="2"/>
  </r>
  <r>
    <x v="3"/>
    <x v="2"/>
    <x v="40"/>
    <x v="34"/>
    <n v="2"/>
  </r>
  <r>
    <x v="3"/>
    <x v="2"/>
    <x v="40"/>
    <x v="17"/>
    <n v="82"/>
  </r>
  <r>
    <x v="3"/>
    <x v="2"/>
    <x v="40"/>
    <x v="18"/>
    <n v="47"/>
  </r>
  <r>
    <x v="3"/>
    <x v="2"/>
    <x v="40"/>
    <x v="42"/>
    <n v="94"/>
  </r>
  <r>
    <x v="3"/>
    <x v="2"/>
    <x v="40"/>
    <x v="21"/>
    <n v="35"/>
  </r>
  <r>
    <x v="3"/>
    <x v="2"/>
    <x v="40"/>
    <x v="22"/>
    <n v="26"/>
  </r>
  <r>
    <x v="3"/>
    <x v="2"/>
    <x v="40"/>
    <x v="23"/>
    <n v="32"/>
  </r>
  <r>
    <x v="3"/>
    <x v="2"/>
    <x v="40"/>
    <x v="25"/>
    <n v="2445"/>
  </r>
  <r>
    <x v="3"/>
    <x v="2"/>
    <x v="40"/>
    <x v="26"/>
    <n v="30"/>
  </r>
  <r>
    <x v="3"/>
    <x v="2"/>
    <x v="40"/>
    <x v="27"/>
    <n v="4422"/>
  </r>
  <r>
    <x v="3"/>
    <x v="2"/>
    <x v="40"/>
    <x v="28"/>
    <n v="20"/>
  </r>
  <r>
    <x v="3"/>
    <x v="2"/>
    <x v="40"/>
    <x v="29"/>
    <n v="6949"/>
  </r>
  <r>
    <x v="3"/>
    <x v="2"/>
    <x v="40"/>
    <x v="37"/>
    <n v="87"/>
  </r>
  <r>
    <x v="3"/>
    <x v="2"/>
    <x v="40"/>
    <x v="38"/>
    <n v="164"/>
  </r>
  <r>
    <x v="3"/>
    <x v="2"/>
    <x v="40"/>
    <x v="30"/>
    <n v="5"/>
  </r>
  <r>
    <x v="3"/>
    <x v="3"/>
    <x v="41"/>
    <x v="0"/>
    <n v="199"/>
  </r>
  <r>
    <x v="3"/>
    <x v="3"/>
    <x v="42"/>
    <x v="0"/>
    <n v="193"/>
  </r>
  <r>
    <x v="3"/>
    <x v="3"/>
    <x v="43"/>
    <x v="0"/>
    <n v="1520"/>
  </r>
  <r>
    <x v="3"/>
    <x v="3"/>
    <x v="44"/>
    <x v="0"/>
    <n v="171"/>
  </r>
  <r>
    <x v="3"/>
    <x v="3"/>
    <x v="45"/>
    <x v="0"/>
    <n v="594"/>
  </r>
  <r>
    <x v="3"/>
    <x v="3"/>
    <x v="46"/>
    <x v="0"/>
    <n v="190"/>
  </r>
  <r>
    <x v="3"/>
    <x v="3"/>
    <x v="47"/>
    <x v="0"/>
    <n v="94"/>
  </r>
  <r>
    <x v="3"/>
    <x v="3"/>
    <x v="48"/>
    <x v="0"/>
    <n v="134"/>
  </r>
  <r>
    <x v="3"/>
    <x v="3"/>
    <x v="49"/>
    <x v="0"/>
    <n v="143"/>
  </r>
  <r>
    <x v="3"/>
    <x v="3"/>
    <x v="50"/>
    <x v="0"/>
    <n v="245"/>
  </r>
  <r>
    <x v="3"/>
    <x v="3"/>
    <x v="51"/>
    <x v="0"/>
    <n v="72"/>
  </r>
  <r>
    <x v="3"/>
    <x v="3"/>
    <x v="52"/>
    <x v="0"/>
    <n v="308"/>
  </r>
  <r>
    <x v="3"/>
    <x v="3"/>
    <x v="53"/>
    <x v="0"/>
    <n v="177"/>
  </r>
  <r>
    <x v="3"/>
    <x v="3"/>
    <x v="54"/>
    <x v="0"/>
    <n v="268"/>
  </r>
  <r>
    <x v="3"/>
    <x v="3"/>
    <x v="55"/>
    <x v="0"/>
    <n v="220"/>
  </r>
  <r>
    <x v="3"/>
    <x v="3"/>
    <x v="56"/>
    <x v="0"/>
    <n v="267"/>
  </r>
  <r>
    <x v="3"/>
    <x v="3"/>
    <x v="57"/>
    <x v="0"/>
    <n v="29"/>
  </r>
  <r>
    <x v="3"/>
    <x v="3"/>
    <x v="58"/>
    <x v="0"/>
    <n v="49"/>
  </r>
  <r>
    <x v="3"/>
    <x v="3"/>
    <x v="59"/>
    <x v="0"/>
    <n v="505"/>
  </r>
  <r>
    <x v="3"/>
    <x v="3"/>
    <x v="60"/>
    <x v="0"/>
    <n v="243"/>
  </r>
  <r>
    <x v="3"/>
    <x v="3"/>
    <x v="61"/>
    <x v="0"/>
    <n v="97"/>
  </r>
  <r>
    <x v="3"/>
    <x v="3"/>
    <x v="62"/>
    <x v="0"/>
    <n v="96"/>
  </r>
  <r>
    <x v="3"/>
    <x v="3"/>
    <x v="41"/>
    <x v="1"/>
    <n v="20"/>
  </r>
  <r>
    <x v="3"/>
    <x v="3"/>
    <x v="42"/>
    <x v="1"/>
    <n v="11"/>
  </r>
  <r>
    <x v="3"/>
    <x v="3"/>
    <x v="43"/>
    <x v="1"/>
    <n v="98"/>
  </r>
  <r>
    <x v="3"/>
    <x v="3"/>
    <x v="44"/>
    <x v="1"/>
    <n v="22"/>
  </r>
  <r>
    <x v="3"/>
    <x v="3"/>
    <x v="45"/>
    <x v="1"/>
    <n v="42"/>
  </r>
  <r>
    <x v="3"/>
    <x v="3"/>
    <x v="46"/>
    <x v="1"/>
    <n v="20"/>
  </r>
  <r>
    <x v="3"/>
    <x v="3"/>
    <x v="47"/>
    <x v="1"/>
    <n v="10"/>
  </r>
  <r>
    <x v="3"/>
    <x v="3"/>
    <x v="48"/>
    <x v="1"/>
    <n v="8"/>
  </r>
  <r>
    <x v="3"/>
    <x v="3"/>
    <x v="49"/>
    <x v="1"/>
    <n v="13"/>
  </r>
  <r>
    <x v="3"/>
    <x v="3"/>
    <x v="50"/>
    <x v="1"/>
    <n v="19"/>
  </r>
  <r>
    <x v="3"/>
    <x v="3"/>
    <x v="51"/>
    <x v="1"/>
    <n v="9"/>
  </r>
  <r>
    <x v="3"/>
    <x v="3"/>
    <x v="52"/>
    <x v="1"/>
    <n v="23"/>
  </r>
  <r>
    <x v="3"/>
    <x v="3"/>
    <x v="53"/>
    <x v="1"/>
    <n v="20"/>
  </r>
  <r>
    <x v="3"/>
    <x v="3"/>
    <x v="54"/>
    <x v="1"/>
    <n v="17"/>
  </r>
  <r>
    <x v="3"/>
    <x v="3"/>
    <x v="55"/>
    <x v="1"/>
    <n v="18"/>
  </r>
  <r>
    <x v="3"/>
    <x v="3"/>
    <x v="56"/>
    <x v="1"/>
    <n v="18"/>
  </r>
  <r>
    <x v="3"/>
    <x v="3"/>
    <x v="57"/>
    <x v="1"/>
    <n v="5"/>
  </r>
  <r>
    <x v="3"/>
    <x v="3"/>
    <x v="58"/>
    <x v="1"/>
    <n v="6"/>
  </r>
  <r>
    <x v="3"/>
    <x v="3"/>
    <x v="59"/>
    <x v="1"/>
    <n v="51"/>
  </r>
  <r>
    <x v="3"/>
    <x v="3"/>
    <x v="60"/>
    <x v="1"/>
    <n v="18"/>
  </r>
  <r>
    <x v="3"/>
    <x v="3"/>
    <x v="61"/>
    <x v="1"/>
    <n v="14"/>
  </r>
  <r>
    <x v="3"/>
    <x v="3"/>
    <x v="62"/>
    <x v="1"/>
    <n v="16"/>
  </r>
  <r>
    <x v="3"/>
    <x v="3"/>
    <x v="41"/>
    <x v="2"/>
    <n v="207"/>
  </r>
  <r>
    <x v="3"/>
    <x v="3"/>
    <x v="42"/>
    <x v="2"/>
    <n v="135"/>
  </r>
  <r>
    <x v="3"/>
    <x v="3"/>
    <x v="43"/>
    <x v="2"/>
    <n v="686"/>
  </r>
  <r>
    <x v="3"/>
    <x v="3"/>
    <x v="44"/>
    <x v="2"/>
    <n v="158"/>
  </r>
  <r>
    <x v="3"/>
    <x v="3"/>
    <x v="45"/>
    <x v="2"/>
    <n v="321"/>
  </r>
  <r>
    <x v="3"/>
    <x v="3"/>
    <x v="46"/>
    <x v="2"/>
    <n v="142"/>
  </r>
  <r>
    <x v="3"/>
    <x v="3"/>
    <x v="47"/>
    <x v="2"/>
    <n v="230"/>
  </r>
  <r>
    <x v="3"/>
    <x v="3"/>
    <x v="48"/>
    <x v="2"/>
    <n v="194"/>
  </r>
  <r>
    <x v="3"/>
    <x v="3"/>
    <x v="49"/>
    <x v="2"/>
    <n v="232"/>
  </r>
  <r>
    <x v="3"/>
    <x v="3"/>
    <x v="50"/>
    <x v="2"/>
    <n v="387"/>
  </r>
  <r>
    <x v="3"/>
    <x v="3"/>
    <x v="51"/>
    <x v="2"/>
    <n v="189"/>
  </r>
  <r>
    <x v="3"/>
    <x v="3"/>
    <x v="52"/>
    <x v="2"/>
    <n v="180"/>
  </r>
  <r>
    <x v="3"/>
    <x v="3"/>
    <x v="53"/>
    <x v="2"/>
    <n v="122"/>
  </r>
  <r>
    <x v="3"/>
    <x v="3"/>
    <x v="54"/>
    <x v="2"/>
    <n v="93"/>
  </r>
  <r>
    <x v="3"/>
    <x v="3"/>
    <x v="55"/>
    <x v="2"/>
    <n v="104"/>
  </r>
  <r>
    <x v="3"/>
    <x v="3"/>
    <x v="56"/>
    <x v="2"/>
    <n v="105"/>
  </r>
  <r>
    <x v="3"/>
    <x v="3"/>
    <x v="57"/>
    <x v="2"/>
    <n v="73"/>
  </r>
  <r>
    <x v="3"/>
    <x v="3"/>
    <x v="58"/>
    <x v="2"/>
    <n v="148"/>
  </r>
  <r>
    <x v="3"/>
    <x v="3"/>
    <x v="59"/>
    <x v="2"/>
    <n v="266"/>
  </r>
  <r>
    <x v="3"/>
    <x v="3"/>
    <x v="60"/>
    <x v="2"/>
    <n v="168"/>
  </r>
  <r>
    <x v="3"/>
    <x v="3"/>
    <x v="61"/>
    <x v="2"/>
    <n v="135"/>
  </r>
  <r>
    <x v="3"/>
    <x v="3"/>
    <x v="62"/>
    <x v="2"/>
    <n v="162"/>
  </r>
  <r>
    <x v="3"/>
    <x v="3"/>
    <x v="43"/>
    <x v="3"/>
    <n v="7"/>
  </r>
  <r>
    <x v="3"/>
    <x v="3"/>
    <x v="44"/>
    <x v="3"/>
    <n v="5"/>
  </r>
  <r>
    <x v="3"/>
    <x v="3"/>
    <x v="46"/>
    <x v="3"/>
    <n v="1"/>
  </r>
  <r>
    <x v="3"/>
    <x v="3"/>
    <x v="50"/>
    <x v="3"/>
    <n v="1"/>
  </r>
  <r>
    <x v="3"/>
    <x v="3"/>
    <x v="51"/>
    <x v="3"/>
    <n v="2"/>
  </r>
  <r>
    <x v="3"/>
    <x v="3"/>
    <x v="52"/>
    <x v="3"/>
    <n v="1"/>
  </r>
  <r>
    <x v="3"/>
    <x v="3"/>
    <x v="53"/>
    <x v="3"/>
    <n v="2"/>
  </r>
  <r>
    <x v="3"/>
    <x v="3"/>
    <x v="54"/>
    <x v="3"/>
    <n v="1"/>
  </r>
  <r>
    <x v="3"/>
    <x v="3"/>
    <x v="55"/>
    <x v="3"/>
    <n v="1"/>
  </r>
  <r>
    <x v="3"/>
    <x v="3"/>
    <x v="60"/>
    <x v="3"/>
    <n v="1"/>
  </r>
  <r>
    <x v="3"/>
    <x v="3"/>
    <x v="43"/>
    <x v="31"/>
    <n v="1"/>
  </r>
  <r>
    <x v="3"/>
    <x v="3"/>
    <x v="44"/>
    <x v="31"/>
    <n v="1"/>
  </r>
  <r>
    <x v="3"/>
    <x v="3"/>
    <x v="50"/>
    <x v="31"/>
    <n v="1"/>
  </r>
  <r>
    <x v="3"/>
    <x v="3"/>
    <x v="53"/>
    <x v="31"/>
    <n v="4"/>
  </r>
  <r>
    <x v="3"/>
    <x v="3"/>
    <x v="55"/>
    <x v="31"/>
    <n v="6"/>
  </r>
  <r>
    <x v="3"/>
    <x v="3"/>
    <x v="58"/>
    <x v="31"/>
    <n v="1"/>
  </r>
  <r>
    <x v="3"/>
    <x v="3"/>
    <x v="60"/>
    <x v="31"/>
    <n v="6"/>
  </r>
  <r>
    <x v="3"/>
    <x v="3"/>
    <x v="61"/>
    <x v="31"/>
    <n v="9"/>
  </r>
  <r>
    <x v="3"/>
    <x v="3"/>
    <x v="62"/>
    <x v="31"/>
    <n v="3"/>
  </r>
  <r>
    <x v="3"/>
    <x v="3"/>
    <x v="41"/>
    <x v="4"/>
    <n v="12"/>
  </r>
  <r>
    <x v="3"/>
    <x v="3"/>
    <x v="42"/>
    <x v="4"/>
    <n v="4"/>
  </r>
  <r>
    <x v="3"/>
    <x v="3"/>
    <x v="43"/>
    <x v="4"/>
    <n v="176"/>
  </r>
  <r>
    <x v="3"/>
    <x v="3"/>
    <x v="44"/>
    <x v="4"/>
    <n v="26"/>
  </r>
  <r>
    <x v="3"/>
    <x v="3"/>
    <x v="45"/>
    <x v="4"/>
    <n v="26"/>
  </r>
  <r>
    <x v="3"/>
    <x v="3"/>
    <x v="46"/>
    <x v="4"/>
    <n v="4"/>
  </r>
  <r>
    <x v="3"/>
    <x v="3"/>
    <x v="47"/>
    <x v="4"/>
    <n v="5"/>
  </r>
  <r>
    <x v="3"/>
    <x v="3"/>
    <x v="48"/>
    <x v="4"/>
    <n v="8"/>
  </r>
  <r>
    <x v="3"/>
    <x v="3"/>
    <x v="49"/>
    <x v="4"/>
    <n v="4"/>
  </r>
  <r>
    <x v="3"/>
    <x v="3"/>
    <x v="50"/>
    <x v="4"/>
    <n v="13"/>
  </r>
  <r>
    <x v="3"/>
    <x v="3"/>
    <x v="51"/>
    <x v="4"/>
    <n v="5"/>
  </r>
  <r>
    <x v="3"/>
    <x v="3"/>
    <x v="52"/>
    <x v="4"/>
    <n v="21"/>
  </r>
  <r>
    <x v="3"/>
    <x v="3"/>
    <x v="53"/>
    <x v="4"/>
    <n v="52"/>
  </r>
  <r>
    <x v="3"/>
    <x v="3"/>
    <x v="54"/>
    <x v="4"/>
    <n v="15"/>
  </r>
  <r>
    <x v="3"/>
    <x v="3"/>
    <x v="55"/>
    <x v="4"/>
    <n v="19"/>
  </r>
  <r>
    <x v="3"/>
    <x v="3"/>
    <x v="56"/>
    <x v="4"/>
    <n v="33"/>
  </r>
  <r>
    <x v="3"/>
    <x v="3"/>
    <x v="57"/>
    <x v="4"/>
    <n v="47"/>
  </r>
  <r>
    <x v="3"/>
    <x v="3"/>
    <x v="58"/>
    <x v="4"/>
    <n v="103"/>
  </r>
  <r>
    <x v="3"/>
    <x v="3"/>
    <x v="59"/>
    <x v="4"/>
    <n v="130"/>
  </r>
  <r>
    <x v="3"/>
    <x v="3"/>
    <x v="60"/>
    <x v="4"/>
    <n v="73"/>
  </r>
  <r>
    <x v="3"/>
    <x v="3"/>
    <x v="61"/>
    <x v="4"/>
    <n v="52"/>
  </r>
  <r>
    <x v="3"/>
    <x v="3"/>
    <x v="62"/>
    <x v="4"/>
    <n v="99"/>
  </r>
  <r>
    <x v="3"/>
    <x v="3"/>
    <x v="41"/>
    <x v="5"/>
    <n v="208"/>
  </r>
  <r>
    <x v="3"/>
    <x v="3"/>
    <x v="42"/>
    <x v="5"/>
    <n v="137"/>
  </r>
  <r>
    <x v="3"/>
    <x v="3"/>
    <x v="43"/>
    <x v="5"/>
    <n v="715"/>
  </r>
  <r>
    <x v="3"/>
    <x v="3"/>
    <x v="44"/>
    <x v="5"/>
    <n v="163"/>
  </r>
  <r>
    <x v="3"/>
    <x v="3"/>
    <x v="45"/>
    <x v="5"/>
    <n v="321"/>
  </r>
  <r>
    <x v="3"/>
    <x v="3"/>
    <x v="46"/>
    <x v="5"/>
    <n v="142"/>
  </r>
  <r>
    <x v="3"/>
    <x v="3"/>
    <x v="47"/>
    <x v="5"/>
    <n v="230"/>
  </r>
  <r>
    <x v="3"/>
    <x v="3"/>
    <x v="48"/>
    <x v="5"/>
    <n v="194"/>
  </r>
  <r>
    <x v="3"/>
    <x v="3"/>
    <x v="49"/>
    <x v="5"/>
    <n v="233"/>
  </r>
  <r>
    <x v="3"/>
    <x v="3"/>
    <x v="50"/>
    <x v="5"/>
    <n v="388"/>
  </r>
  <r>
    <x v="3"/>
    <x v="3"/>
    <x v="51"/>
    <x v="5"/>
    <n v="189"/>
  </r>
  <r>
    <x v="3"/>
    <x v="3"/>
    <x v="52"/>
    <x v="5"/>
    <n v="182"/>
  </r>
  <r>
    <x v="3"/>
    <x v="3"/>
    <x v="53"/>
    <x v="5"/>
    <n v="125"/>
  </r>
  <r>
    <x v="3"/>
    <x v="3"/>
    <x v="54"/>
    <x v="5"/>
    <n v="94"/>
  </r>
  <r>
    <x v="3"/>
    <x v="3"/>
    <x v="55"/>
    <x v="5"/>
    <n v="105"/>
  </r>
  <r>
    <x v="3"/>
    <x v="3"/>
    <x v="56"/>
    <x v="5"/>
    <n v="105"/>
  </r>
  <r>
    <x v="3"/>
    <x v="3"/>
    <x v="57"/>
    <x v="5"/>
    <n v="73"/>
  </r>
  <r>
    <x v="3"/>
    <x v="3"/>
    <x v="58"/>
    <x v="5"/>
    <n v="153"/>
  </r>
  <r>
    <x v="3"/>
    <x v="3"/>
    <x v="59"/>
    <x v="5"/>
    <n v="267"/>
  </r>
  <r>
    <x v="3"/>
    <x v="3"/>
    <x v="60"/>
    <x v="5"/>
    <n v="168"/>
  </r>
  <r>
    <x v="3"/>
    <x v="3"/>
    <x v="61"/>
    <x v="5"/>
    <n v="136"/>
  </r>
  <r>
    <x v="3"/>
    <x v="3"/>
    <x v="62"/>
    <x v="5"/>
    <n v="162"/>
  </r>
  <r>
    <x v="3"/>
    <x v="3"/>
    <x v="41"/>
    <x v="6"/>
    <n v="7"/>
  </r>
  <r>
    <x v="3"/>
    <x v="3"/>
    <x v="42"/>
    <x v="6"/>
    <n v="12"/>
  </r>
  <r>
    <x v="3"/>
    <x v="3"/>
    <x v="43"/>
    <x v="6"/>
    <n v="76"/>
  </r>
  <r>
    <x v="3"/>
    <x v="3"/>
    <x v="44"/>
    <x v="6"/>
    <n v="16"/>
  </r>
  <r>
    <x v="3"/>
    <x v="3"/>
    <x v="45"/>
    <x v="6"/>
    <n v="28"/>
  </r>
  <r>
    <x v="3"/>
    <x v="3"/>
    <x v="46"/>
    <x v="6"/>
    <n v="3"/>
  </r>
  <r>
    <x v="3"/>
    <x v="3"/>
    <x v="47"/>
    <x v="6"/>
    <n v="10"/>
  </r>
  <r>
    <x v="3"/>
    <x v="3"/>
    <x v="48"/>
    <x v="6"/>
    <n v="6"/>
  </r>
  <r>
    <x v="3"/>
    <x v="3"/>
    <x v="49"/>
    <x v="6"/>
    <n v="10"/>
  </r>
  <r>
    <x v="3"/>
    <x v="3"/>
    <x v="50"/>
    <x v="6"/>
    <n v="12"/>
  </r>
  <r>
    <x v="3"/>
    <x v="3"/>
    <x v="51"/>
    <x v="6"/>
    <n v="2"/>
  </r>
  <r>
    <x v="3"/>
    <x v="3"/>
    <x v="52"/>
    <x v="6"/>
    <n v="7"/>
  </r>
  <r>
    <x v="3"/>
    <x v="3"/>
    <x v="53"/>
    <x v="6"/>
    <n v="1"/>
  </r>
  <r>
    <x v="3"/>
    <x v="3"/>
    <x v="54"/>
    <x v="6"/>
    <n v="4"/>
  </r>
  <r>
    <x v="3"/>
    <x v="3"/>
    <x v="55"/>
    <x v="6"/>
    <n v="3"/>
  </r>
  <r>
    <x v="3"/>
    <x v="3"/>
    <x v="56"/>
    <x v="6"/>
    <n v="3"/>
  </r>
  <r>
    <x v="3"/>
    <x v="3"/>
    <x v="58"/>
    <x v="6"/>
    <n v="1"/>
  </r>
  <r>
    <x v="3"/>
    <x v="3"/>
    <x v="59"/>
    <x v="6"/>
    <n v="3"/>
  </r>
  <r>
    <x v="3"/>
    <x v="3"/>
    <x v="60"/>
    <x v="6"/>
    <n v="1"/>
  </r>
  <r>
    <x v="3"/>
    <x v="3"/>
    <x v="62"/>
    <x v="6"/>
    <n v="1"/>
  </r>
  <r>
    <x v="3"/>
    <x v="3"/>
    <x v="41"/>
    <x v="7"/>
    <n v="12"/>
  </r>
  <r>
    <x v="3"/>
    <x v="3"/>
    <x v="42"/>
    <x v="7"/>
    <n v="28"/>
  </r>
  <r>
    <x v="3"/>
    <x v="3"/>
    <x v="43"/>
    <x v="7"/>
    <n v="116"/>
  </r>
  <r>
    <x v="3"/>
    <x v="3"/>
    <x v="44"/>
    <x v="7"/>
    <n v="32"/>
  </r>
  <r>
    <x v="3"/>
    <x v="3"/>
    <x v="45"/>
    <x v="7"/>
    <n v="47"/>
  </r>
  <r>
    <x v="3"/>
    <x v="3"/>
    <x v="46"/>
    <x v="7"/>
    <n v="6"/>
  </r>
  <r>
    <x v="3"/>
    <x v="3"/>
    <x v="47"/>
    <x v="7"/>
    <n v="16"/>
  </r>
  <r>
    <x v="3"/>
    <x v="3"/>
    <x v="48"/>
    <x v="7"/>
    <n v="10"/>
  </r>
  <r>
    <x v="3"/>
    <x v="3"/>
    <x v="49"/>
    <x v="7"/>
    <n v="13"/>
  </r>
  <r>
    <x v="3"/>
    <x v="3"/>
    <x v="50"/>
    <x v="7"/>
    <n v="18"/>
  </r>
  <r>
    <x v="3"/>
    <x v="3"/>
    <x v="51"/>
    <x v="7"/>
    <n v="11"/>
  </r>
  <r>
    <x v="3"/>
    <x v="3"/>
    <x v="52"/>
    <x v="7"/>
    <n v="14"/>
  </r>
  <r>
    <x v="3"/>
    <x v="3"/>
    <x v="53"/>
    <x v="7"/>
    <n v="3"/>
  </r>
  <r>
    <x v="3"/>
    <x v="3"/>
    <x v="54"/>
    <x v="7"/>
    <n v="4"/>
  </r>
  <r>
    <x v="3"/>
    <x v="3"/>
    <x v="55"/>
    <x v="7"/>
    <n v="2"/>
  </r>
  <r>
    <x v="3"/>
    <x v="3"/>
    <x v="56"/>
    <x v="7"/>
    <n v="4"/>
  </r>
  <r>
    <x v="3"/>
    <x v="3"/>
    <x v="57"/>
    <x v="7"/>
    <n v="1"/>
  </r>
  <r>
    <x v="3"/>
    <x v="3"/>
    <x v="58"/>
    <x v="7"/>
    <n v="1"/>
  </r>
  <r>
    <x v="3"/>
    <x v="3"/>
    <x v="59"/>
    <x v="7"/>
    <n v="2"/>
  </r>
  <r>
    <x v="3"/>
    <x v="3"/>
    <x v="60"/>
    <x v="7"/>
    <n v="1"/>
  </r>
  <r>
    <x v="3"/>
    <x v="3"/>
    <x v="42"/>
    <x v="8"/>
    <n v="4"/>
  </r>
  <r>
    <x v="3"/>
    <x v="3"/>
    <x v="43"/>
    <x v="8"/>
    <n v="56"/>
  </r>
  <r>
    <x v="3"/>
    <x v="3"/>
    <x v="44"/>
    <x v="8"/>
    <n v="12"/>
  </r>
  <r>
    <x v="3"/>
    <x v="3"/>
    <x v="45"/>
    <x v="8"/>
    <n v="14"/>
  </r>
  <r>
    <x v="3"/>
    <x v="3"/>
    <x v="47"/>
    <x v="8"/>
    <n v="1"/>
  </r>
  <r>
    <x v="3"/>
    <x v="3"/>
    <x v="50"/>
    <x v="8"/>
    <n v="6"/>
  </r>
  <r>
    <x v="3"/>
    <x v="3"/>
    <x v="51"/>
    <x v="8"/>
    <n v="3"/>
  </r>
  <r>
    <x v="3"/>
    <x v="3"/>
    <x v="52"/>
    <x v="8"/>
    <n v="3"/>
  </r>
  <r>
    <x v="3"/>
    <x v="3"/>
    <x v="53"/>
    <x v="8"/>
    <n v="3"/>
  </r>
  <r>
    <x v="3"/>
    <x v="3"/>
    <x v="54"/>
    <x v="8"/>
    <n v="1"/>
  </r>
  <r>
    <x v="3"/>
    <x v="3"/>
    <x v="56"/>
    <x v="8"/>
    <n v="1"/>
  </r>
  <r>
    <x v="3"/>
    <x v="3"/>
    <x v="58"/>
    <x v="8"/>
    <n v="3"/>
  </r>
  <r>
    <x v="3"/>
    <x v="3"/>
    <x v="59"/>
    <x v="8"/>
    <n v="1"/>
  </r>
  <r>
    <x v="3"/>
    <x v="3"/>
    <x v="60"/>
    <x v="8"/>
    <n v="2"/>
  </r>
  <r>
    <x v="3"/>
    <x v="3"/>
    <x v="41"/>
    <x v="41"/>
    <n v="15"/>
  </r>
  <r>
    <x v="3"/>
    <x v="3"/>
    <x v="42"/>
    <x v="41"/>
    <n v="12"/>
  </r>
  <r>
    <x v="3"/>
    <x v="3"/>
    <x v="43"/>
    <x v="41"/>
    <n v="141"/>
  </r>
  <r>
    <x v="3"/>
    <x v="3"/>
    <x v="44"/>
    <x v="41"/>
    <n v="42"/>
  </r>
  <r>
    <x v="3"/>
    <x v="3"/>
    <x v="45"/>
    <x v="41"/>
    <n v="49"/>
  </r>
  <r>
    <x v="3"/>
    <x v="3"/>
    <x v="46"/>
    <x v="41"/>
    <n v="24"/>
  </r>
  <r>
    <x v="3"/>
    <x v="3"/>
    <x v="47"/>
    <x v="41"/>
    <n v="9"/>
  </r>
  <r>
    <x v="3"/>
    <x v="3"/>
    <x v="48"/>
    <x v="41"/>
    <n v="13"/>
  </r>
  <r>
    <x v="3"/>
    <x v="3"/>
    <x v="49"/>
    <x v="41"/>
    <n v="20"/>
  </r>
  <r>
    <x v="3"/>
    <x v="3"/>
    <x v="50"/>
    <x v="41"/>
    <n v="17"/>
  </r>
  <r>
    <x v="3"/>
    <x v="3"/>
    <x v="51"/>
    <x v="41"/>
    <n v="11"/>
  </r>
  <r>
    <x v="3"/>
    <x v="3"/>
    <x v="52"/>
    <x v="41"/>
    <n v="19"/>
  </r>
  <r>
    <x v="3"/>
    <x v="3"/>
    <x v="53"/>
    <x v="41"/>
    <n v="24"/>
  </r>
  <r>
    <x v="3"/>
    <x v="3"/>
    <x v="54"/>
    <x v="41"/>
    <n v="20"/>
  </r>
  <r>
    <x v="3"/>
    <x v="3"/>
    <x v="55"/>
    <x v="41"/>
    <n v="30"/>
  </r>
  <r>
    <x v="3"/>
    <x v="3"/>
    <x v="56"/>
    <x v="41"/>
    <n v="39"/>
  </r>
  <r>
    <x v="3"/>
    <x v="3"/>
    <x v="57"/>
    <x v="41"/>
    <n v="25"/>
  </r>
  <r>
    <x v="3"/>
    <x v="3"/>
    <x v="58"/>
    <x v="41"/>
    <n v="41"/>
  </r>
  <r>
    <x v="3"/>
    <x v="3"/>
    <x v="59"/>
    <x v="41"/>
    <n v="97"/>
  </r>
  <r>
    <x v="3"/>
    <x v="3"/>
    <x v="60"/>
    <x v="41"/>
    <n v="90"/>
  </r>
  <r>
    <x v="3"/>
    <x v="3"/>
    <x v="61"/>
    <x v="41"/>
    <n v="74"/>
  </r>
  <r>
    <x v="3"/>
    <x v="3"/>
    <x v="62"/>
    <x v="41"/>
    <n v="78"/>
  </r>
  <r>
    <x v="3"/>
    <x v="3"/>
    <x v="41"/>
    <x v="9"/>
    <n v="26"/>
  </r>
  <r>
    <x v="3"/>
    <x v="3"/>
    <x v="42"/>
    <x v="9"/>
    <n v="13"/>
  </r>
  <r>
    <x v="3"/>
    <x v="3"/>
    <x v="43"/>
    <x v="9"/>
    <n v="146"/>
  </r>
  <r>
    <x v="3"/>
    <x v="3"/>
    <x v="44"/>
    <x v="9"/>
    <n v="41"/>
  </r>
  <r>
    <x v="3"/>
    <x v="3"/>
    <x v="45"/>
    <x v="9"/>
    <n v="53"/>
  </r>
  <r>
    <x v="3"/>
    <x v="3"/>
    <x v="46"/>
    <x v="9"/>
    <n v="24"/>
  </r>
  <r>
    <x v="3"/>
    <x v="3"/>
    <x v="47"/>
    <x v="9"/>
    <n v="11"/>
  </r>
  <r>
    <x v="3"/>
    <x v="3"/>
    <x v="48"/>
    <x v="9"/>
    <n v="13"/>
  </r>
  <r>
    <x v="3"/>
    <x v="3"/>
    <x v="49"/>
    <x v="9"/>
    <n v="26"/>
  </r>
  <r>
    <x v="3"/>
    <x v="3"/>
    <x v="50"/>
    <x v="9"/>
    <n v="20"/>
  </r>
  <r>
    <x v="3"/>
    <x v="3"/>
    <x v="51"/>
    <x v="9"/>
    <n v="13"/>
  </r>
  <r>
    <x v="3"/>
    <x v="3"/>
    <x v="52"/>
    <x v="9"/>
    <n v="22"/>
  </r>
  <r>
    <x v="3"/>
    <x v="3"/>
    <x v="53"/>
    <x v="9"/>
    <n v="29"/>
  </r>
  <r>
    <x v="3"/>
    <x v="3"/>
    <x v="54"/>
    <x v="9"/>
    <n v="21"/>
  </r>
  <r>
    <x v="3"/>
    <x v="3"/>
    <x v="55"/>
    <x v="9"/>
    <n v="35"/>
  </r>
  <r>
    <x v="3"/>
    <x v="3"/>
    <x v="56"/>
    <x v="9"/>
    <n v="37"/>
  </r>
  <r>
    <x v="3"/>
    <x v="3"/>
    <x v="57"/>
    <x v="9"/>
    <n v="25"/>
  </r>
  <r>
    <x v="3"/>
    <x v="3"/>
    <x v="58"/>
    <x v="9"/>
    <n v="42"/>
  </r>
  <r>
    <x v="3"/>
    <x v="3"/>
    <x v="59"/>
    <x v="9"/>
    <n v="103"/>
  </r>
  <r>
    <x v="3"/>
    <x v="3"/>
    <x v="60"/>
    <x v="9"/>
    <n v="89"/>
  </r>
  <r>
    <x v="3"/>
    <x v="3"/>
    <x v="61"/>
    <x v="9"/>
    <n v="74"/>
  </r>
  <r>
    <x v="3"/>
    <x v="3"/>
    <x v="62"/>
    <x v="9"/>
    <n v="82"/>
  </r>
  <r>
    <x v="3"/>
    <x v="3"/>
    <x v="41"/>
    <x v="10"/>
    <n v="5"/>
  </r>
  <r>
    <x v="3"/>
    <x v="3"/>
    <x v="42"/>
    <x v="10"/>
    <n v="3"/>
  </r>
  <r>
    <x v="3"/>
    <x v="3"/>
    <x v="43"/>
    <x v="10"/>
    <n v="31"/>
  </r>
  <r>
    <x v="3"/>
    <x v="3"/>
    <x v="44"/>
    <x v="10"/>
    <n v="2"/>
  </r>
  <r>
    <x v="3"/>
    <x v="3"/>
    <x v="45"/>
    <x v="10"/>
    <n v="22"/>
  </r>
  <r>
    <x v="3"/>
    <x v="3"/>
    <x v="47"/>
    <x v="10"/>
    <n v="1"/>
  </r>
  <r>
    <x v="3"/>
    <x v="3"/>
    <x v="48"/>
    <x v="10"/>
    <n v="2"/>
  </r>
  <r>
    <x v="3"/>
    <x v="3"/>
    <x v="49"/>
    <x v="10"/>
    <n v="2"/>
  </r>
  <r>
    <x v="3"/>
    <x v="3"/>
    <x v="50"/>
    <x v="10"/>
    <n v="8"/>
  </r>
  <r>
    <x v="3"/>
    <x v="3"/>
    <x v="51"/>
    <x v="10"/>
    <n v="4"/>
  </r>
  <r>
    <x v="3"/>
    <x v="3"/>
    <x v="52"/>
    <x v="10"/>
    <n v="3"/>
  </r>
  <r>
    <x v="3"/>
    <x v="3"/>
    <x v="53"/>
    <x v="10"/>
    <n v="1"/>
  </r>
  <r>
    <x v="3"/>
    <x v="3"/>
    <x v="54"/>
    <x v="10"/>
    <n v="3"/>
  </r>
  <r>
    <x v="3"/>
    <x v="3"/>
    <x v="56"/>
    <x v="10"/>
    <n v="2"/>
  </r>
  <r>
    <x v="3"/>
    <x v="3"/>
    <x v="59"/>
    <x v="10"/>
    <n v="2"/>
  </r>
  <r>
    <x v="3"/>
    <x v="3"/>
    <x v="41"/>
    <x v="11"/>
    <n v="1"/>
  </r>
  <r>
    <x v="3"/>
    <x v="3"/>
    <x v="43"/>
    <x v="11"/>
    <n v="11"/>
  </r>
  <r>
    <x v="3"/>
    <x v="3"/>
    <x v="45"/>
    <x v="11"/>
    <n v="2"/>
  </r>
  <r>
    <x v="3"/>
    <x v="3"/>
    <x v="47"/>
    <x v="11"/>
    <n v="1"/>
  </r>
  <r>
    <x v="3"/>
    <x v="3"/>
    <x v="48"/>
    <x v="11"/>
    <n v="1"/>
  </r>
  <r>
    <x v="3"/>
    <x v="3"/>
    <x v="49"/>
    <x v="11"/>
    <n v="1"/>
  </r>
  <r>
    <x v="3"/>
    <x v="3"/>
    <x v="51"/>
    <x v="11"/>
    <n v="2"/>
  </r>
  <r>
    <x v="3"/>
    <x v="3"/>
    <x v="52"/>
    <x v="11"/>
    <n v="1"/>
  </r>
  <r>
    <x v="3"/>
    <x v="3"/>
    <x v="62"/>
    <x v="11"/>
    <n v="1"/>
  </r>
  <r>
    <x v="3"/>
    <x v="3"/>
    <x v="41"/>
    <x v="12"/>
    <n v="88"/>
  </r>
  <r>
    <x v="3"/>
    <x v="3"/>
    <x v="42"/>
    <x v="12"/>
    <n v="61"/>
  </r>
  <r>
    <x v="3"/>
    <x v="3"/>
    <x v="43"/>
    <x v="12"/>
    <n v="477"/>
  </r>
  <r>
    <x v="3"/>
    <x v="3"/>
    <x v="44"/>
    <x v="12"/>
    <n v="99"/>
  </r>
  <r>
    <x v="3"/>
    <x v="3"/>
    <x v="45"/>
    <x v="12"/>
    <n v="160"/>
  </r>
  <r>
    <x v="3"/>
    <x v="3"/>
    <x v="46"/>
    <x v="12"/>
    <n v="62"/>
  </r>
  <r>
    <x v="3"/>
    <x v="3"/>
    <x v="47"/>
    <x v="12"/>
    <n v="58"/>
  </r>
  <r>
    <x v="3"/>
    <x v="3"/>
    <x v="48"/>
    <x v="12"/>
    <n v="79"/>
  </r>
  <r>
    <x v="3"/>
    <x v="3"/>
    <x v="49"/>
    <x v="12"/>
    <n v="60"/>
  </r>
  <r>
    <x v="3"/>
    <x v="3"/>
    <x v="50"/>
    <x v="12"/>
    <n v="94"/>
  </r>
  <r>
    <x v="3"/>
    <x v="3"/>
    <x v="51"/>
    <x v="12"/>
    <n v="58"/>
  </r>
  <r>
    <x v="3"/>
    <x v="3"/>
    <x v="52"/>
    <x v="12"/>
    <n v="99"/>
  </r>
  <r>
    <x v="3"/>
    <x v="3"/>
    <x v="53"/>
    <x v="12"/>
    <n v="121"/>
  </r>
  <r>
    <x v="3"/>
    <x v="3"/>
    <x v="54"/>
    <x v="12"/>
    <n v="64"/>
  </r>
  <r>
    <x v="3"/>
    <x v="3"/>
    <x v="55"/>
    <x v="12"/>
    <n v="81"/>
  </r>
  <r>
    <x v="3"/>
    <x v="3"/>
    <x v="56"/>
    <x v="12"/>
    <n v="93"/>
  </r>
  <r>
    <x v="3"/>
    <x v="3"/>
    <x v="57"/>
    <x v="12"/>
    <n v="73"/>
  </r>
  <r>
    <x v="3"/>
    <x v="3"/>
    <x v="58"/>
    <x v="12"/>
    <n v="148"/>
  </r>
  <r>
    <x v="3"/>
    <x v="3"/>
    <x v="59"/>
    <x v="12"/>
    <n v="263"/>
  </r>
  <r>
    <x v="3"/>
    <x v="3"/>
    <x v="60"/>
    <x v="12"/>
    <n v="166"/>
  </r>
  <r>
    <x v="3"/>
    <x v="3"/>
    <x v="61"/>
    <x v="12"/>
    <n v="135"/>
  </r>
  <r>
    <x v="3"/>
    <x v="3"/>
    <x v="62"/>
    <x v="12"/>
    <n v="162"/>
  </r>
  <r>
    <x v="3"/>
    <x v="3"/>
    <x v="41"/>
    <x v="13"/>
    <n v="3"/>
  </r>
  <r>
    <x v="3"/>
    <x v="3"/>
    <x v="42"/>
    <x v="13"/>
    <n v="6"/>
  </r>
  <r>
    <x v="3"/>
    <x v="3"/>
    <x v="43"/>
    <x v="13"/>
    <n v="19"/>
  </r>
  <r>
    <x v="3"/>
    <x v="3"/>
    <x v="44"/>
    <x v="13"/>
    <n v="4"/>
  </r>
  <r>
    <x v="3"/>
    <x v="3"/>
    <x v="45"/>
    <x v="13"/>
    <n v="35"/>
  </r>
  <r>
    <x v="3"/>
    <x v="3"/>
    <x v="46"/>
    <x v="13"/>
    <n v="1"/>
  </r>
  <r>
    <x v="3"/>
    <x v="3"/>
    <x v="47"/>
    <x v="13"/>
    <n v="4"/>
  </r>
  <r>
    <x v="3"/>
    <x v="3"/>
    <x v="48"/>
    <x v="13"/>
    <n v="2"/>
  </r>
  <r>
    <x v="3"/>
    <x v="3"/>
    <x v="49"/>
    <x v="13"/>
    <n v="1"/>
  </r>
  <r>
    <x v="3"/>
    <x v="3"/>
    <x v="50"/>
    <x v="13"/>
    <n v="6"/>
  </r>
  <r>
    <x v="3"/>
    <x v="3"/>
    <x v="51"/>
    <x v="13"/>
    <n v="19"/>
  </r>
  <r>
    <x v="3"/>
    <x v="3"/>
    <x v="52"/>
    <x v="13"/>
    <n v="2"/>
  </r>
  <r>
    <x v="3"/>
    <x v="3"/>
    <x v="53"/>
    <x v="13"/>
    <n v="1"/>
  </r>
  <r>
    <x v="3"/>
    <x v="3"/>
    <x v="54"/>
    <x v="13"/>
    <n v="1"/>
  </r>
  <r>
    <x v="3"/>
    <x v="3"/>
    <x v="55"/>
    <x v="13"/>
    <n v="1"/>
  </r>
  <r>
    <x v="3"/>
    <x v="3"/>
    <x v="58"/>
    <x v="13"/>
    <n v="1"/>
  </r>
  <r>
    <x v="3"/>
    <x v="3"/>
    <x v="41"/>
    <x v="14"/>
    <n v="171"/>
  </r>
  <r>
    <x v="3"/>
    <x v="3"/>
    <x v="42"/>
    <x v="14"/>
    <n v="116"/>
  </r>
  <r>
    <x v="3"/>
    <x v="3"/>
    <x v="43"/>
    <x v="14"/>
    <n v="435"/>
  </r>
  <r>
    <x v="3"/>
    <x v="3"/>
    <x v="44"/>
    <x v="14"/>
    <n v="99"/>
  </r>
  <r>
    <x v="3"/>
    <x v="3"/>
    <x v="45"/>
    <x v="14"/>
    <n v="258"/>
  </r>
  <r>
    <x v="3"/>
    <x v="3"/>
    <x v="46"/>
    <x v="14"/>
    <n v="118"/>
  </r>
  <r>
    <x v="3"/>
    <x v="3"/>
    <x v="47"/>
    <x v="14"/>
    <n v="214"/>
  </r>
  <r>
    <x v="3"/>
    <x v="3"/>
    <x v="48"/>
    <x v="14"/>
    <n v="159"/>
  </r>
  <r>
    <x v="3"/>
    <x v="3"/>
    <x v="49"/>
    <x v="14"/>
    <n v="202"/>
  </r>
  <r>
    <x v="3"/>
    <x v="3"/>
    <x v="50"/>
    <x v="14"/>
    <n v="360"/>
  </r>
  <r>
    <x v="3"/>
    <x v="3"/>
    <x v="51"/>
    <x v="14"/>
    <n v="168"/>
  </r>
  <r>
    <x v="3"/>
    <x v="3"/>
    <x v="52"/>
    <x v="14"/>
    <n v="112"/>
  </r>
  <r>
    <x v="3"/>
    <x v="3"/>
    <x v="53"/>
    <x v="14"/>
    <n v="1"/>
  </r>
  <r>
    <x v="3"/>
    <x v="3"/>
    <x v="54"/>
    <x v="14"/>
    <n v="41"/>
  </r>
  <r>
    <x v="3"/>
    <x v="3"/>
    <x v="55"/>
    <x v="14"/>
    <n v="42"/>
  </r>
  <r>
    <x v="3"/>
    <x v="3"/>
    <x v="56"/>
    <x v="14"/>
    <n v="28"/>
  </r>
  <r>
    <x v="3"/>
    <x v="3"/>
    <x v="58"/>
    <x v="14"/>
    <n v="9"/>
  </r>
  <r>
    <x v="3"/>
    <x v="3"/>
    <x v="59"/>
    <x v="14"/>
    <n v="20"/>
  </r>
  <r>
    <x v="3"/>
    <x v="3"/>
    <x v="60"/>
    <x v="14"/>
    <n v="38"/>
  </r>
  <r>
    <x v="3"/>
    <x v="3"/>
    <x v="62"/>
    <x v="14"/>
    <n v="1"/>
  </r>
  <r>
    <x v="3"/>
    <x v="3"/>
    <x v="41"/>
    <x v="15"/>
    <n v="38"/>
  </r>
  <r>
    <x v="3"/>
    <x v="3"/>
    <x v="42"/>
    <x v="15"/>
    <n v="27"/>
  </r>
  <r>
    <x v="3"/>
    <x v="3"/>
    <x v="43"/>
    <x v="15"/>
    <n v="95"/>
  </r>
  <r>
    <x v="3"/>
    <x v="3"/>
    <x v="44"/>
    <x v="15"/>
    <n v="7"/>
  </r>
  <r>
    <x v="3"/>
    <x v="3"/>
    <x v="45"/>
    <x v="15"/>
    <n v="57"/>
  </r>
  <r>
    <x v="3"/>
    <x v="3"/>
    <x v="46"/>
    <x v="15"/>
    <n v="12"/>
  </r>
  <r>
    <x v="3"/>
    <x v="3"/>
    <x v="47"/>
    <x v="15"/>
    <n v="53"/>
  </r>
  <r>
    <x v="3"/>
    <x v="3"/>
    <x v="48"/>
    <x v="15"/>
    <n v="15"/>
  </r>
  <r>
    <x v="3"/>
    <x v="3"/>
    <x v="49"/>
    <x v="15"/>
    <n v="92"/>
  </r>
  <r>
    <x v="3"/>
    <x v="3"/>
    <x v="50"/>
    <x v="15"/>
    <n v="118"/>
  </r>
  <r>
    <x v="3"/>
    <x v="3"/>
    <x v="51"/>
    <x v="15"/>
    <n v="40"/>
  </r>
  <r>
    <x v="3"/>
    <x v="3"/>
    <x v="52"/>
    <x v="15"/>
    <n v="16"/>
  </r>
  <r>
    <x v="3"/>
    <x v="3"/>
    <x v="53"/>
    <x v="15"/>
    <n v="10"/>
  </r>
  <r>
    <x v="3"/>
    <x v="3"/>
    <x v="54"/>
    <x v="15"/>
    <n v="5"/>
  </r>
  <r>
    <x v="3"/>
    <x v="3"/>
    <x v="55"/>
    <x v="15"/>
    <n v="7"/>
  </r>
  <r>
    <x v="3"/>
    <x v="3"/>
    <x v="56"/>
    <x v="15"/>
    <n v="13"/>
  </r>
  <r>
    <x v="3"/>
    <x v="3"/>
    <x v="58"/>
    <x v="15"/>
    <n v="3"/>
  </r>
  <r>
    <x v="3"/>
    <x v="3"/>
    <x v="59"/>
    <x v="15"/>
    <n v="30"/>
  </r>
  <r>
    <x v="3"/>
    <x v="3"/>
    <x v="60"/>
    <x v="15"/>
    <n v="28"/>
  </r>
  <r>
    <x v="3"/>
    <x v="3"/>
    <x v="61"/>
    <x v="15"/>
    <n v="1"/>
  </r>
  <r>
    <x v="3"/>
    <x v="3"/>
    <x v="62"/>
    <x v="15"/>
    <n v="2"/>
  </r>
  <r>
    <x v="3"/>
    <x v="3"/>
    <x v="41"/>
    <x v="16"/>
    <n v="16"/>
  </r>
  <r>
    <x v="3"/>
    <x v="3"/>
    <x v="42"/>
    <x v="16"/>
    <n v="15"/>
  </r>
  <r>
    <x v="3"/>
    <x v="3"/>
    <x v="43"/>
    <x v="16"/>
    <n v="40"/>
  </r>
  <r>
    <x v="3"/>
    <x v="3"/>
    <x v="44"/>
    <x v="16"/>
    <n v="15"/>
  </r>
  <r>
    <x v="3"/>
    <x v="3"/>
    <x v="45"/>
    <x v="16"/>
    <n v="23"/>
  </r>
  <r>
    <x v="3"/>
    <x v="3"/>
    <x v="46"/>
    <x v="16"/>
    <n v="7"/>
  </r>
  <r>
    <x v="3"/>
    <x v="3"/>
    <x v="47"/>
    <x v="16"/>
    <n v="6"/>
  </r>
  <r>
    <x v="3"/>
    <x v="3"/>
    <x v="48"/>
    <x v="16"/>
    <n v="5"/>
  </r>
  <r>
    <x v="3"/>
    <x v="3"/>
    <x v="49"/>
    <x v="16"/>
    <n v="7"/>
  </r>
  <r>
    <x v="3"/>
    <x v="3"/>
    <x v="50"/>
    <x v="16"/>
    <n v="15"/>
  </r>
  <r>
    <x v="3"/>
    <x v="3"/>
    <x v="51"/>
    <x v="16"/>
    <n v="10"/>
  </r>
  <r>
    <x v="3"/>
    <x v="3"/>
    <x v="52"/>
    <x v="16"/>
    <n v="12"/>
  </r>
  <r>
    <x v="3"/>
    <x v="3"/>
    <x v="53"/>
    <x v="16"/>
    <n v="13"/>
  </r>
  <r>
    <x v="3"/>
    <x v="3"/>
    <x v="54"/>
    <x v="16"/>
    <n v="5"/>
  </r>
  <r>
    <x v="3"/>
    <x v="3"/>
    <x v="55"/>
    <x v="16"/>
    <n v="7"/>
  </r>
  <r>
    <x v="3"/>
    <x v="3"/>
    <x v="56"/>
    <x v="16"/>
    <n v="4"/>
  </r>
  <r>
    <x v="3"/>
    <x v="3"/>
    <x v="57"/>
    <x v="16"/>
    <n v="2"/>
  </r>
  <r>
    <x v="3"/>
    <x v="3"/>
    <x v="58"/>
    <x v="16"/>
    <n v="1"/>
  </r>
  <r>
    <x v="3"/>
    <x v="3"/>
    <x v="59"/>
    <x v="16"/>
    <n v="9"/>
  </r>
  <r>
    <x v="3"/>
    <x v="3"/>
    <x v="60"/>
    <x v="16"/>
    <n v="4"/>
  </r>
  <r>
    <x v="3"/>
    <x v="3"/>
    <x v="61"/>
    <x v="16"/>
    <n v="4"/>
  </r>
  <r>
    <x v="3"/>
    <x v="3"/>
    <x v="62"/>
    <x v="16"/>
    <n v="4"/>
  </r>
  <r>
    <x v="3"/>
    <x v="3"/>
    <x v="41"/>
    <x v="33"/>
    <n v="5"/>
  </r>
  <r>
    <x v="3"/>
    <x v="3"/>
    <x v="42"/>
    <x v="33"/>
    <n v="6"/>
  </r>
  <r>
    <x v="3"/>
    <x v="3"/>
    <x v="43"/>
    <x v="33"/>
    <n v="42"/>
  </r>
  <r>
    <x v="3"/>
    <x v="3"/>
    <x v="44"/>
    <x v="33"/>
    <n v="8"/>
  </r>
  <r>
    <x v="3"/>
    <x v="3"/>
    <x v="45"/>
    <x v="33"/>
    <n v="23"/>
  </r>
  <r>
    <x v="3"/>
    <x v="3"/>
    <x v="46"/>
    <x v="33"/>
    <n v="1"/>
  </r>
  <r>
    <x v="3"/>
    <x v="3"/>
    <x v="47"/>
    <x v="33"/>
    <n v="6"/>
  </r>
  <r>
    <x v="3"/>
    <x v="3"/>
    <x v="48"/>
    <x v="33"/>
    <n v="5"/>
  </r>
  <r>
    <x v="3"/>
    <x v="3"/>
    <x v="49"/>
    <x v="33"/>
    <n v="6"/>
  </r>
  <r>
    <x v="3"/>
    <x v="3"/>
    <x v="50"/>
    <x v="33"/>
    <n v="12"/>
  </r>
  <r>
    <x v="3"/>
    <x v="3"/>
    <x v="51"/>
    <x v="33"/>
    <n v="14"/>
  </r>
  <r>
    <x v="3"/>
    <x v="3"/>
    <x v="52"/>
    <x v="33"/>
    <n v="4"/>
  </r>
  <r>
    <x v="3"/>
    <x v="3"/>
    <x v="53"/>
    <x v="33"/>
    <n v="5"/>
  </r>
  <r>
    <x v="3"/>
    <x v="3"/>
    <x v="54"/>
    <x v="33"/>
    <n v="2"/>
  </r>
  <r>
    <x v="3"/>
    <x v="3"/>
    <x v="55"/>
    <x v="33"/>
    <n v="4"/>
  </r>
  <r>
    <x v="3"/>
    <x v="3"/>
    <x v="56"/>
    <x v="33"/>
    <n v="3"/>
  </r>
  <r>
    <x v="3"/>
    <x v="3"/>
    <x v="58"/>
    <x v="33"/>
    <n v="16"/>
  </r>
  <r>
    <x v="3"/>
    <x v="3"/>
    <x v="59"/>
    <x v="33"/>
    <n v="17"/>
  </r>
  <r>
    <x v="3"/>
    <x v="3"/>
    <x v="60"/>
    <x v="33"/>
    <n v="10"/>
  </r>
  <r>
    <x v="3"/>
    <x v="3"/>
    <x v="61"/>
    <x v="33"/>
    <n v="5"/>
  </r>
  <r>
    <x v="3"/>
    <x v="3"/>
    <x v="62"/>
    <x v="33"/>
    <n v="6"/>
  </r>
  <r>
    <x v="3"/>
    <x v="3"/>
    <x v="41"/>
    <x v="34"/>
    <n v="3"/>
  </r>
  <r>
    <x v="3"/>
    <x v="3"/>
    <x v="43"/>
    <x v="34"/>
    <n v="19"/>
  </r>
  <r>
    <x v="3"/>
    <x v="3"/>
    <x v="44"/>
    <x v="34"/>
    <n v="8"/>
  </r>
  <r>
    <x v="3"/>
    <x v="3"/>
    <x v="45"/>
    <x v="34"/>
    <n v="11"/>
  </r>
  <r>
    <x v="3"/>
    <x v="3"/>
    <x v="47"/>
    <x v="34"/>
    <n v="4"/>
  </r>
  <r>
    <x v="3"/>
    <x v="3"/>
    <x v="48"/>
    <x v="34"/>
    <n v="2"/>
  </r>
  <r>
    <x v="3"/>
    <x v="3"/>
    <x v="49"/>
    <x v="34"/>
    <n v="1"/>
  </r>
  <r>
    <x v="3"/>
    <x v="3"/>
    <x v="50"/>
    <x v="34"/>
    <n v="4"/>
  </r>
  <r>
    <x v="3"/>
    <x v="3"/>
    <x v="51"/>
    <x v="34"/>
    <n v="6"/>
  </r>
  <r>
    <x v="3"/>
    <x v="3"/>
    <x v="52"/>
    <x v="34"/>
    <n v="3"/>
  </r>
  <r>
    <x v="3"/>
    <x v="3"/>
    <x v="53"/>
    <x v="34"/>
    <n v="2"/>
  </r>
  <r>
    <x v="3"/>
    <x v="3"/>
    <x v="54"/>
    <x v="34"/>
    <n v="2"/>
  </r>
  <r>
    <x v="3"/>
    <x v="3"/>
    <x v="55"/>
    <x v="34"/>
    <n v="2"/>
  </r>
  <r>
    <x v="3"/>
    <x v="3"/>
    <x v="56"/>
    <x v="34"/>
    <n v="2"/>
  </r>
  <r>
    <x v="3"/>
    <x v="3"/>
    <x v="58"/>
    <x v="34"/>
    <n v="8"/>
  </r>
  <r>
    <x v="3"/>
    <x v="3"/>
    <x v="59"/>
    <x v="34"/>
    <n v="6"/>
  </r>
  <r>
    <x v="3"/>
    <x v="3"/>
    <x v="60"/>
    <x v="34"/>
    <n v="7"/>
  </r>
  <r>
    <x v="3"/>
    <x v="3"/>
    <x v="61"/>
    <x v="34"/>
    <n v="3"/>
  </r>
  <r>
    <x v="3"/>
    <x v="3"/>
    <x v="62"/>
    <x v="34"/>
    <n v="2"/>
  </r>
  <r>
    <x v="3"/>
    <x v="3"/>
    <x v="41"/>
    <x v="35"/>
    <n v="1"/>
  </r>
  <r>
    <x v="3"/>
    <x v="3"/>
    <x v="42"/>
    <x v="35"/>
    <n v="1"/>
  </r>
  <r>
    <x v="3"/>
    <x v="3"/>
    <x v="43"/>
    <x v="35"/>
    <n v="8"/>
  </r>
  <r>
    <x v="3"/>
    <x v="3"/>
    <x v="44"/>
    <x v="35"/>
    <n v="3"/>
  </r>
  <r>
    <x v="3"/>
    <x v="3"/>
    <x v="45"/>
    <x v="35"/>
    <n v="7"/>
  </r>
  <r>
    <x v="3"/>
    <x v="3"/>
    <x v="47"/>
    <x v="35"/>
    <n v="1"/>
  </r>
  <r>
    <x v="3"/>
    <x v="3"/>
    <x v="48"/>
    <x v="35"/>
    <n v="2"/>
  </r>
  <r>
    <x v="3"/>
    <x v="3"/>
    <x v="49"/>
    <x v="35"/>
    <n v="1"/>
  </r>
  <r>
    <x v="3"/>
    <x v="3"/>
    <x v="50"/>
    <x v="35"/>
    <n v="1"/>
  </r>
  <r>
    <x v="3"/>
    <x v="3"/>
    <x v="51"/>
    <x v="35"/>
    <n v="1"/>
  </r>
  <r>
    <x v="3"/>
    <x v="3"/>
    <x v="55"/>
    <x v="35"/>
    <n v="1"/>
  </r>
  <r>
    <x v="3"/>
    <x v="3"/>
    <x v="58"/>
    <x v="35"/>
    <n v="1"/>
  </r>
  <r>
    <x v="3"/>
    <x v="3"/>
    <x v="59"/>
    <x v="35"/>
    <n v="4"/>
  </r>
  <r>
    <x v="3"/>
    <x v="3"/>
    <x v="60"/>
    <x v="35"/>
    <n v="1"/>
  </r>
  <r>
    <x v="3"/>
    <x v="3"/>
    <x v="61"/>
    <x v="35"/>
    <n v="1"/>
  </r>
  <r>
    <x v="3"/>
    <x v="3"/>
    <x v="62"/>
    <x v="35"/>
    <n v="1"/>
  </r>
  <r>
    <x v="3"/>
    <x v="3"/>
    <x v="41"/>
    <x v="36"/>
    <n v="1"/>
  </r>
  <r>
    <x v="3"/>
    <x v="3"/>
    <x v="42"/>
    <x v="36"/>
    <n v="1"/>
  </r>
  <r>
    <x v="3"/>
    <x v="3"/>
    <x v="43"/>
    <x v="36"/>
    <n v="8"/>
  </r>
  <r>
    <x v="3"/>
    <x v="3"/>
    <x v="44"/>
    <x v="36"/>
    <n v="5"/>
  </r>
  <r>
    <x v="3"/>
    <x v="3"/>
    <x v="45"/>
    <x v="36"/>
    <n v="4"/>
  </r>
  <r>
    <x v="3"/>
    <x v="3"/>
    <x v="47"/>
    <x v="36"/>
    <n v="1"/>
  </r>
  <r>
    <x v="3"/>
    <x v="3"/>
    <x v="48"/>
    <x v="36"/>
    <n v="1"/>
  </r>
  <r>
    <x v="3"/>
    <x v="3"/>
    <x v="50"/>
    <x v="36"/>
    <n v="1"/>
  </r>
  <r>
    <x v="3"/>
    <x v="3"/>
    <x v="51"/>
    <x v="36"/>
    <n v="1"/>
  </r>
  <r>
    <x v="3"/>
    <x v="3"/>
    <x v="52"/>
    <x v="36"/>
    <n v="2"/>
  </r>
  <r>
    <x v="3"/>
    <x v="3"/>
    <x v="55"/>
    <x v="36"/>
    <n v="1"/>
  </r>
  <r>
    <x v="3"/>
    <x v="3"/>
    <x v="56"/>
    <x v="36"/>
    <n v="2"/>
  </r>
  <r>
    <x v="3"/>
    <x v="3"/>
    <x v="58"/>
    <x v="36"/>
    <n v="5"/>
  </r>
  <r>
    <x v="3"/>
    <x v="3"/>
    <x v="59"/>
    <x v="36"/>
    <n v="3"/>
  </r>
  <r>
    <x v="3"/>
    <x v="3"/>
    <x v="60"/>
    <x v="36"/>
    <n v="3"/>
  </r>
  <r>
    <x v="3"/>
    <x v="3"/>
    <x v="62"/>
    <x v="36"/>
    <n v="1"/>
  </r>
  <r>
    <x v="3"/>
    <x v="3"/>
    <x v="43"/>
    <x v="32"/>
    <n v="30"/>
  </r>
  <r>
    <x v="3"/>
    <x v="3"/>
    <x v="44"/>
    <x v="32"/>
    <n v="25"/>
  </r>
  <r>
    <x v="3"/>
    <x v="3"/>
    <x v="50"/>
    <x v="32"/>
    <n v="9"/>
  </r>
  <r>
    <x v="3"/>
    <x v="3"/>
    <x v="53"/>
    <x v="32"/>
    <n v="202"/>
  </r>
  <r>
    <x v="3"/>
    <x v="3"/>
    <x v="55"/>
    <x v="32"/>
    <n v="306"/>
  </r>
  <r>
    <x v="3"/>
    <x v="3"/>
    <x v="58"/>
    <x v="32"/>
    <n v="39"/>
  </r>
  <r>
    <x v="3"/>
    <x v="3"/>
    <x v="60"/>
    <x v="32"/>
    <n v="159"/>
  </r>
  <r>
    <x v="3"/>
    <x v="3"/>
    <x v="61"/>
    <x v="32"/>
    <n v="497"/>
  </r>
  <r>
    <x v="3"/>
    <x v="3"/>
    <x v="62"/>
    <x v="32"/>
    <n v="228"/>
  </r>
  <r>
    <x v="3"/>
    <x v="3"/>
    <x v="41"/>
    <x v="17"/>
    <n v="177"/>
  </r>
  <r>
    <x v="3"/>
    <x v="3"/>
    <x v="42"/>
    <x v="17"/>
    <n v="110"/>
  </r>
  <r>
    <x v="3"/>
    <x v="3"/>
    <x v="43"/>
    <x v="17"/>
    <n v="3867"/>
  </r>
  <r>
    <x v="3"/>
    <x v="3"/>
    <x v="44"/>
    <x v="17"/>
    <n v="566"/>
  </r>
  <r>
    <x v="3"/>
    <x v="3"/>
    <x v="45"/>
    <x v="17"/>
    <n v="572"/>
  </r>
  <r>
    <x v="3"/>
    <x v="3"/>
    <x v="46"/>
    <x v="17"/>
    <n v="44"/>
  </r>
  <r>
    <x v="3"/>
    <x v="3"/>
    <x v="47"/>
    <x v="17"/>
    <n v="80"/>
  </r>
  <r>
    <x v="3"/>
    <x v="3"/>
    <x v="48"/>
    <x v="17"/>
    <n v="91"/>
  </r>
  <r>
    <x v="3"/>
    <x v="3"/>
    <x v="49"/>
    <x v="17"/>
    <n v="58"/>
  </r>
  <r>
    <x v="3"/>
    <x v="3"/>
    <x v="50"/>
    <x v="17"/>
    <n v="231"/>
  </r>
  <r>
    <x v="3"/>
    <x v="3"/>
    <x v="51"/>
    <x v="17"/>
    <n v="69"/>
  </r>
  <r>
    <x v="3"/>
    <x v="3"/>
    <x v="52"/>
    <x v="17"/>
    <n v="421"/>
  </r>
  <r>
    <x v="3"/>
    <x v="3"/>
    <x v="53"/>
    <x v="17"/>
    <n v="697"/>
  </r>
  <r>
    <x v="3"/>
    <x v="3"/>
    <x v="54"/>
    <x v="17"/>
    <n v="182"/>
  </r>
  <r>
    <x v="3"/>
    <x v="3"/>
    <x v="55"/>
    <x v="17"/>
    <n v="340"/>
  </r>
  <r>
    <x v="3"/>
    <x v="3"/>
    <x v="56"/>
    <x v="17"/>
    <n v="522"/>
  </r>
  <r>
    <x v="3"/>
    <x v="3"/>
    <x v="57"/>
    <x v="17"/>
    <n v="707"/>
  </r>
  <r>
    <x v="3"/>
    <x v="3"/>
    <x v="58"/>
    <x v="17"/>
    <n v="1615"/>
  </r>
  <r>
    <x v="3"/>
    <x v="3"/>
    <x v="59"/>
    <x v="17"/>
    <n v="2451"/>
  </r>
  <r>
    <x v="3"/>
    <x v="3"/>
    <x v="60"/>
    <x v="17"/>
    <n v="1000"/>
  </r>
  <r>
    <x v="3"/>
    <x v="3"/>
    <x v="61"/>
    <x v="17"/>
    <n v="774"/>
  </r>
  <r>
    <x v="3"/>
    <x v="3"/>
    <x v="62"/>
    <x v="17"/>
    <n v="1611"/>
  </r>
  <r>
    <x v="3"/>
    <x v="3"/>
    <x v="41"/>
    <x v="18"/>
    <n v="2045"/>
  </r>
  <r>
    <x v="3"/>
    <x v="3"/>
    <x v="42"/>
    <x v="18"/>
    <n v="22416"/>
  </r>
  <r>
    <x v="3"/>
    <x v="3"/>
    <x v="43"/>
    <x v="18"/>
    <n v="57596"/>
  </r>
  <r>
    <x v="3"/>
    <x v="3"/>
    <x v="44"/>
    <x v="18"/>
    <n v="15753"/>
  </r>
  <r>
    <x v="3"/>
    <x v="3"/>
    <x v="45"/>
    <x v="18"/>
    <n v="27224"/>
  </r>
  <r>
    <x v="3"/>
    <x v="3"/>
    <x v="46"/>
    <x v="18"/>
    <n v="976"/>
  </r>
  <r>
    <x v="3"/>
    <x v="3"/>
    <x v="47"/>
    <x v="18"/>
    <n v="5269"/>
  </r>
  <r>
    <x v="3"/>
    <x v="3"/>
    <x v="48"/>
    <x v="18"/>
    <n v="3867"/>
  </r>
  <r>
    <x v="3"/>
    <x v="3"/>
    <x v="49"/>
    <x v="18"/>
    <n v="7322"/>
  </r>
  <r>
    <x v="3"/>
    <x v="3"/>
    <x v="50"/>
    <x v="18"/>
    <n v="3011"/>
  </r>
  <r>
    <x v="3"/>
    <x v="3"/>
    <x v="51"/>
    <x v="18"/>
    <n v="3205"/>
  </r>
  <r>
    <x v="3"/>
    <x v="3"/>
    <x v="52"/>
    <x v="18"/>
    <n v="8065"/>
  </r>
  <r>
    <x v="3"/>
    <x v="3"/>
    <x v="53"/>
    <x v="18"/>
    <n v="631"/>
  </r>
  <r>
    <x v="3"/>
    <x v="3"/>
    <x v="54"/>
    <x v="18"/>
    <n v="593"/>
  </r>
  <r>
    <x v="3"/>
    <x v="3"/>
    <x v="55"/>
    <x v="18"/>
    <n v="495"/>
  </r>
  <r>
    <x v="3"/>
    <x v="3"/>
    <x v="56"/>
    <x v="18"/>
    <n v="1178"/>
  </r>
  <r>
    <x v="3"/>
    <x v="3"/>
    <x v="57"/>
    <x v="18"/>
    <n v="3"/>
  </r>
  <r>
    <x v="3"/>
    <x v="3"/>
    <x v="58"/>
    <x v="18"/>
    <n v="2"/>
  </r>
  <r>
    <x v="3"/>
    <x v="3"/>
    <x v="59"/>
    <x v="18"/>
    <n v="4"/>
  </r>
  <r>
    <x v="3"/>
    <x v="3"/>
    <x v="60"/>
    <x v="18"/>
    <n v="765"/>
  </r>
  <r>
    <x v="3"/>
    <x v="3"/>
    <x v="42"/>
    <x v="19"/>
    <n v="261410"/>
  </r>
  <r>
    <x v="3"/>
    <x v="3"/>
    <x v="43"/>
    <x v="19"/>
    <n v="4723076"/>
  </r>
  <r>
    <x v="3"/>
    <x v="3"/>
    <x v="44"/>
    <x v="19"/>
    <n v="1341416"/>
  </r>
  <r>
    <x v="3"/>
    <x v="3"/>
    <x v="45"/>
    <x v="19"/>
    <n v="1038413"/>
  </r>
  <r>
    <x v="3"/>
    <x v="3"/>
    <x v="47"/>
    <x v="19"/>
    <n v="25353"/>
  </r>
  <r>
    <x v="3"/>
    <x v="3"/>
    <x v="50"/>
    <x v="19"/>
    <n v="341374"/>
  </r>
  <r>
    <x v="3"/>
    <x v="3"/>
    <x v="51"/>
    <x v="19"/>
    <n v="187100"/>
  </r>
  <r>
    <x v="3"/>
    <x v="3"/>
    <x v="52"/>
    <x v="19"/>
    <n v="194998"/>
  </r>
  <r>
    <x v="3"/>
    <x v="3"/>
    <x v="53"/>
    <x v="19"/>
    <n v="87780"/>
  </r>
  <r>
    <x v="3"/>
    <x v="3"/>
    <x v="54"/>
    <x v="19"/>
    <n v="101082"/>
  </r>
  <r>
    <x v="3"/>
    <x v="3"/>
    <x v="56"/>
    <x v="19"/>
    <n v="122404"/>
  </r>
  <r>
    <x v="3"/>
    <x v="3"/>
    <x v="58"/>
    <x v="19"/>
    <n v="276000"/>
  </r>
  <r>
    <x v="3"/>
    <x v="3"/>
    <x v="59"/>
    <x v="19"/>
    <n v="25472"/>
  </r>
  <r>
    <x v="3"/>
    <x v="3"/>
    <x v="60"/>
    <x v="19"/>
    <n v="80020"/>
  </r>
  <r>
    <x v="3"/>
    <x v="3"/>
    <x v="43"/>
    <x v="20"/>
    <n v="76969"/>
  </r>
  <r>
    <x v="3"/>
    <x v="3"/>
    <x v="44"/>
    <x v="20"/>
    <n v="66632"/>
  </r>
  <r>
    <x v="3"/>
    <x v="3"/>
    <x v="46"/>
    <x v="20"/>
    <n v="5"/>
  </r>
  <r>
    <x v="3"/>
    <x v="3"/>
    <x v="50"/>
    <x v="20"/>
    <n v="9"/>
  </r>
  <r>
    <x v="3"/>
    <x v="3"/>
    <x v="51"/>
    <x v="20"/>
    <n v="35"/>
  </r>
  <r>
    <x v="3"/>
    <x v="3"/>
    <x v="52"/>
    <x v="20"/>
    <n v="6"/>
  </r>
  <r>
    <x v="3"/>
    <x v="3"/>
    <x v="53"/>
    <x v="20"/>
    <n v="5"/>
  </r>
  <r>
    <x v="3"/>
    <x v="3"/>
    <x v="54"/>
    <x v="20"/>
    <n v="30"/>
  </r>
  <r>
    <x v="3"/>
    <x v="3"/>
    <x v="55"/>
    <x v="20"/>
    <n v="40"/>
  </r>
  <r>
    <x v="3"/>
    <x v="3"/>
    <x v="60"/>
    <x v="20"/>
    <n v="10"/>
  </r>
  <r>
    <x v="3"/>
    <x v="3"/>
    <x v="41"/>
    <x v="42"/>
    <n v="308"/>
  </r>
  <r>
    <x v="3"/>
    <x v="3"/>
    <x v="42"/>
    <x v="42"/>
    <n v="746"/>
  </r>
  <r>
    <x v="3"/>
    <x v="3"/>
    <x v="43"/>
    <x v="42"/>
    <n v="9102"/>
  </r>
  <r>
    <x v="3"/>
    <x v="3"/>
    <x v="44"/>
    <x v="42"/>
    <n v="2698"/>
  </r>
  <r>
    <x v="3"/>
    <x v="3"/>
    <x v="45"/>
    <x v="42"/>
    <n v="2867"/>
  </r>
  <r>
    <x v="3"/>
    <x v="3"/>
    <x v="46"/>
    <x v="42"/>
    <n v="844"/>
  </r>
  <r>
    <x v="3"/>
    <x v="3"/>
    <x v="47"/>
    <x v="42"/>
    <n v="275"/>
  </r>
  <r>
    <x v="3"/>
    <x v="3"/>
    <x v="48"/>
    <x v="42"/>
    <n v="373"/>
  </r>
  <r>
    <x v="3"/>
    <x v="3"/>
    <x v="49"/>
    <x v="42"/>
    <n v="658"/>
  </r>
  <r>
    <x v="3"/>
    <x v="3"/>
    <x v="50"/>
    <x v="42"/>
    <n v="741"/>
  </r>
  <r>
    <x v="3"/>
    <x v="3"/>
    <x v="51"/>
    <x v="42"/>
    <n v="229"/>
  </r>
  <r>
    <x v="3"/>
    <x v="3"/>
    <x v="52"/>
    <x v="42"/>
    <n v="1034"/>
  </r>
  <r>
    <x v="3"/>
    <x v="3"/>
    <x v="53"/>
    <x v="42"/>
    <n v="1112"/>
  </r>
  <r>
    <x v="3"/>
    <x v="3"/>
    <x v="54"/>
    <x v="42"/>
    <n v="1242"/>
  </r>
  <r>
    <x v="3"/>
    <x v="3"/>
    <x v="55"/>
    <x v="42"/>
    <n v="2664"/>
  </r>
  <r>
    <x v="3"/>
    <x v="3"/>
    <x v="56"/>
    <x v="42"/>
    <n v="3466"/>
  </r>
  <r>
    <x v="3"/>
    <x v="3"/>
    <x v="57"/>
    <x v="42"/>
    <n v="1153"/>
  </r>
  <r>
    <x v="3"/>
    <x v="3"/>
    <x v="58"/>
    <x v="42"/>
    <n v="3309"/>
  </r>
  <r>
    <x v="3"/>
    <x v="3"/>
    <x v="59"/>
    <x v="42"/>
    <n v="8466"/>
  </r>
  <r>
    <x v="3"/>
    <x v="3"/>
    <x v="60"/>
    <x v="42"/>
    <n v="6828"/>
  </r>
  <r>
    <x v="3"/>
    <x v="3"/>
    <x v="61"/>
    <x v="42"/>
    <n v="6875"/>
  </r>
  <r>
    <x v="3"/>
    <x v="3"/>
    <x v="62"/>
    <x v="42"/>
    <n v="4234"/>
  </r>
  <r>
    <x v="3"/>
    <x v="3"/>
    <x v="41"/>
    <x v="21"/>
    <n v="453"/>
  </r>
  <r>
    <x v="3"/>
    <x v="3"/>
    <x v="42"/>
    <x v="21"/>
    <n v="634"/>
  </r>
  <r>
    <x v="3"/>
    <x v="3"/>
    <x v="43"/>
    <x v="21"/>
    <n v="7846"/>
  </r>
  <r>
    <x v="3"/>
    <x v="3"/>
    <x v="44"/>
    <x v="21"/>
    <n v="2392"/>
  </r>
  <r>
    <x v="3"/>
    <x v="3"/>
    <x v="45"/>
    <x v="21"/>
    <n v="2479"/>
  </r>
  <r>
    <x v="3"/>
    <x v="3"/>
    <x v="46"/>
    <x v="21"/>
    <n v="952"/>
  </r>
  <r>
    <x v="3"/>
    <x v="3"/>
    <x v="47"/>
    <x v="21"/>
    <n v="375"/>
  </r>
  <r>
    <x v="3"/>
    <x v="3"/>
    <x v="48"/>
    <x v="21"/>
    <n v="735"/>
  </r>
  <r>
    <x v="3"/>
    <x v="3"/>
    <x v="49"/>
    <x v="21"/>
    <n v="1496"/>
  </r>
  <r>
    <x v="3"/>
    <x v="3"/>
    <x v="50"/>
    <x v="21"/>
    <n v="973"/>
  </r>
  <r>
    <x v="3"/>
    <x v="3"/>
    <x v="51"/>
    <x v="21"/>
    <n v="262"/>
  </r>
  <r>
    <x v="3"/>
    <x v="3"/>
    <x v="52"/>
    <x v="21"/>
    <n v="896"/>
  </r>
  <r>
    <x v="3"/>
    <x v="3"/>
    <x v="53"/>
    <x v="21"/>
    <n v="1341"/>
  </r>
  <r>
    <x v="3"/>
    <x v="3"/>
    <x v="54"/>
    <x v="21"/>
    <n v="1322"/>
  </r>
  <r>
    <x v="3"/>
    <x v="3"/>
    <x v="55"/>
    <x v="21"/>
    <n v="2389"/>
  </r>
  <r>
    <x v="3"/>
    <x v="3"/>
    <x v="56"/>
    <x v="21"/>
    <n v="3138"/>
  </r>
  <r>
    <x v="3"/>
    <x v="3"/>
    <x v="57"/>
    <x v="21"/>
    <n v="1067"/>
  </r>
  <r>
    <x v="3"/>
    <x v="3"/>
    <x v="58"/>
    <x v="21"/>
    <n v="2379"/>
  </r>
  <r>
    <x v="3"/>
    <x v="3"/>
    <x v="59"/>
    <x v="21"/>
    <n v="7570"/>
  </r>
  <r>
    <x v="3"/>
    <x v="3"/>
    <x v="60"/>
    <x v="21"/>
    <n v="5922"/>
  </r>
  <r>
    <x v="3"/>
    <x v="3"/>
    <x v="61"/>
    <x v="21"/>
    <n v="5510"/>
  </r>
  <r>
    <x v="3"/>
    <x v="3"/>
    <x v="62"/>
    <x v="21"/>
    <n v="3696"/>
  </r>
  <r>
    <x v="3"/>
    <x v="3"/>
    <x v="41"/>
    <x v="22"/>
    <n v="542"/>
  </r>
  <r>
    <x v="3"/>
    <x v="3"/>
    <x v="42"/>
    <x v="22"/>
    <n v="46017"/>
  </r>
  <r>
    <x v="3"/>
    <x v="3"/>
    <x v="43"/>
    <x v="22"/>
    <n v="89728"/>
  </r>
  <r>
    <x v="3"/>
    <x v="3"/>
    <x v="44"/>
    <x v="22"/>
    <n v="67286"/>
  </r>
  <r>
    <x v="3"/>
    <x v="3"/>
    <x v="45"/>
    <x v="22"/>
    <n v="34174"/>
  </r>
  <r>
    <x v="3"/>
    <x v="3"/>
    <x v="46"/>
    <x v="22"/>
    <n v="5207"/>
  </r>
  <r>
    <x v="3"/>
    <x v="3"/>
    <x v="47"/>
    <x v="22"/>
    <n v="76"/>
  </r>
  <r>
    <x v="3"/>
    <x v="3"/>
    <x v="48"/>
    <x v="22"/>
    <n v="2088"/>
  </r>
  <r>
    <x v="3"/>
    <x v="3"/>
    <x v="49"/>
    <x v="22"/>
    <n v="7097"/>
  </r>
  <r>
    <x v="3"/>
    <x v="3"/>
    <x v="50"/>
    <x v="22"/>
    <n v="35493"/>
  </r>
  <r>
    <x v="3"/>
    <x v="3"/>
    <x v="51"/>
    <x v="22"/>
    <n v="16025"/>
  </r>
  <r>
    <x v="3"/>
    <x v="3"/>
    <x v="52"/>
    <x v="22"/>
    <n v="45201"/>
  </r>
  <r>
    <x v="3"/>
    <x v="3"/>
    <x v="53"/>
    <x v="22"/>
    <n v="2053"/>
  </r>
  <r>
    <x v="3"/>
    <x v="3"/>
    <x v="54"/>
    <x v="22"/>
    <n v="3280"/>
  </r>
  <r>
    <x v="3"/>
    <x v="3"/>
    <x v="55"/>
    <x v="22"/>
    <n v="87"/>
  </r>
  <r>
    <x v="3"/>
    <x v="3"/>
    <x v="56"/>
    <x v="22"/>
    <n v="5027"/>
  </r>
  <r>
    <x v="3"/>
    <x v="3"/>
    <x v="57"/>
    <x v="22"/>
    <n v="20"/>
  </r>
  <r>
    <x v="3"/>
    <x v="3"/>
    <x v="58"/>
    <x v="22"/>
    <n v="7"/>
  </r>
  <r>
    <x v="3"/>
    <x v="3"/>
    <x v="59"/>
    <x v="22"/>
    <n v="290"/>
  </r>
  <r>
    <x v="3"/>
    <x v="3"/>
    <x v="60"/>
    <x v="22"/>
    <n v="956"/>
  </r>
  <r>
    <x v="3"/>
    <x v="3"/>
    <x v="61"/>
    <x v="22"/>
    <n v="81"/>
  </r>
  <r>
    <x v="3"/>
    <x v="3"/>
    <x v="62"/>
    <x v="22"/>
    <n v="102"/>
  </r>
  <r>
    <x v="3"/>
    <x v="3"/>
    <x v="41"/>
    <x v="23"/>
    <n v="94"/>
  </r>
  <r>
    <x v="3"/>
    <x v="3"/>
    <x v="42"/>
    <x v="23"/>
    <n v="48"/>
  </r>
  <r>
    <x v="3"/>
    <x v="3"/>
    <x v="43"/>
    <x v="23"/>
    <n v="1498"/>
  </r>
  <r>
    <x v="3"/>
    <x v="3"/>
    <x v="44"/>
    <x v="23"/>
    <n v="11"/>
  </r>
  <r>
    <x v="3"/>
    <x v="3"/>
    <x v="45"/>
    <x v="23"/>
    <n v="810"/>
  </r>
  <r>
    <x v="3"/>
    <x v="3"/>
    <x v="47"/>
    <x v="23"/>
    <n v="19"/>
  </r>
  <r>
    <x v="3"/>
    <x v="3"/>
    <x v="48"/>
    <x v="23"/>
    <n v="4"/>
  </r>
  <r>
    <x v="3"/>
    <x v="3"/>
    <x v="49"/>
    <x v="23"/>
    <n v="10"/>
  </r>
  <r>
    <x v="3"/>
    <x v="3"/>
    <x v="50"/>
    <x v="23"/>
    <n v="39"/>
  </r>
  <r>
    <x v="3"/>
    <x v="3"/>
    <x v="51"/>
    <x v="23"/>
    <n v="55"/>
  </r>
  <r>
    <x v="3"/>
    <x v="3"/>
    <x v="52"/>
    <x v="23"/>
    <n v="190"/>
  </r>
  <r>
    <x v="3"/>
    <x v="3"/>
    <x v="53"/>
    <x v="23"/>
    <n v="2"/>
  </r>
  <r>
    <x v="3"/>
    <x v="3"/>
    <x v="54"/>
    <x v="23"/>
    <n v="101"/>
  </r>
  <r>
    <x v="3"/>
    <x v="3"/>
    <x v="56"/>
    <x v="23"/>
    <n v="11"/>
  </r>
  <r>
    <x v="3"/>
    <x v="3"/>
    <x v="59"/>
    <x v="23"/>
    <n v="2"/>
  </r>
  <r>
    <x v="3"/>
    <x v="3"/>
    <x v="41"/>
    <x v="24"/>
    <n v="3"/>
  </r>
  <r>
    <x v="3"/>
    <x v="3"/>
    <x v="43"/>
    <x v="24"/>
    <n v="168"/>
  </r>
  <r>
    <x v="3"/>
    <x v="3"/>
    <x v="45"/>
    <x v="24"/>
    <n v="4"/>
  </r>
  <r>
    <x v="3"/>
    <x v="3"/>
    <x v="47"/>
    <x v="24"/>
    <n v="1"/>
  </r>
  <r>
    <x v="3"/>
    <x v="3"/>
    <x v="48"/>
    <x v="24"/>
    <n v="2"/>
  </r>
  <r>
    <x v="3"/>
    <x v="3"/>
    <x v="49"/>
    <x v="24"/>
    <n v="1"/>
  </r>
  <r>
    <x v="3"/>
    <x v="3"/>
    <x v="51"/>
    <x v="24"/>
    <n v="2"/>
  </r>
  <r>
    <x v="3"/>
    <x v="3"/>
    <x v="52"/>
    <x v="24"/>
    <n v="7"/>
  </r>
  <r>
    <x v="3"/>
    <x v="3"/>
    <x v="41"/>
    <x v="25"/>
    <n v="8786"/>
  </r>
  <r>
    <x v="3"/>
    <x v="3"/>
    <x v="42"/>
    <x v="25"/>
    <n v="5952"/>
  </r>
  <r>
    <x v="3"/>
    <x v="3"/>
    <x v="43"/>
    <x v="25"/>
    <n v="75382"/>
  </r>
  <r>
    <x v="3"/>
    <x v="3"/>
    <x v="44"/>
    <x v="25"/>
    <n v="14960"/>
  </r>
  <r>
    <x v="3"/>
    <x v="3"/>
    <x v="45"/>
    <x v="25"/>
    <n v="19598"/>
  </r>
  <r>
    <x v="3"/>
    <x v="3"/>
    <x v="46"/>
    <x v="25"/>
    <n v="5710"/>
  </r>
  <r>
    <x v="3"/>
    <x v="3"/>
    <x v="47"/>
    <x v="25"/>
    <n v="4431"/>
  </r>
  <r>
    <x v="3"/>
    <x v="3"/>
    <x v="48"/>
    <x v="25"/>
    <n v="7317"/>
  </r>
  <r>
    <x v="3"/>
    <x v="3"/>
    <x v="49"/>
    <x v="25"/>
    <n v="5994"/>
  </r>
  <r>
    <x v="3"/>
    <x v="3"/>
    <x v="50"/>
    <x v="25"/>
    <n v="8192"/>
  </r>
  <r>
    <x v="3"/>
    <x v="3"/>
    <x v="51"/>
    <x v="25"/>
    <n v="4038"/>
  </r>
  <r>
    <x v="3"/>
    <x v="3"/>
    <x v="52"/>
    <x v="25"/>
    <n v="16002"/>
  </r>
  <r>
    <x v="3"/>
    <x v="3"/>
    <x v="53"/>
    <x v="25"/>
    <n v="19529"/>
  </r>
  <r>
    <x v="3"/>
    <x v="3"/>
    <x v="54"/>
    <x v="25"/>
    <n v="9581"/>
  </r>
  <r>
    <x v="3"/>
    <x v="3"/>
    <x v="55"/>
    <x v="25"/>
    <n v="13731"/>
  </r>
  <r>
    <x v="3"/>
    <x v="3"/>
    <x v="56"/>
    <x v="25"/>
    <n v="17229"/>
  </r>
  <r>
    <x v="3"/>
    <x v="3"/>
    <x v="57"/>
    <x v="25"/>
    <n v="13450"/>
  </r>
  <r>
    <x v="3"/>
    <x v="3"/>
    <x v="58"/>
    <x v="25"/>
    <n v="31278"/>
  </r>
  <r>
    <x v="3"/>
    <x v="3"/>
    <x v="59"/>
    <x v="25"/>
    <n v="54386"/>
  </r>
  <r>
    <x v="3"/>
    <x v="3"/>
    <x v="60"/>
    <x v="25"/>
    <n v="26140"/>
  </r>
  <r>
    <x v="3"/>
    <x v="3"/>
    <x v="61"/>
    <x v="25"/>
    <n v="25023"/>
  </r>
  <r>
    <x v="3"/>
    <x v="3"/>
    <x v="62"/>
    <x v="25"/>
    <n v="30858"/>
  </r>
  <r>
    <x v="3"/>
    <x v="3"/>
    <x v="41"/>
    <x v="26"/>
    <n v="209"/>
  </r>
  <r>
    <x v="3"/>
    <x v="3"/>
    <x v="42"/>
    <x v="26"/>
    <n v="496"/>
  </r>
  <r>
    <x v="3"/>
    <x v="3"/>
    <x v="43"/>
    <x v="26"/>
    <n v="607"/>
  </r>
  <r>
    <x v="3"/>
    <x v="3"/>
    <x v="44"/>
    <x v="26"/>
    <n v="32"/>
  </r>
  <r>
    <x v="3"/>
    <x v="3"/>
    <x v="45"/>
    <x v="26"/>
    <n v="2134"/>
  </r>
  <r>
    <x v="3"/>
    <x v="3"/>
    <x v="46"/>
    <x v="26"/>
    <n v="19"/>
  </r>
  <r>
    <x v="3"/>
    <x v="3"/>
    <x v="47"/>
    <x v="26"/>
    <n v="50"/>
  </r>
  <r>
    <x v="3"/>
    <x v="3"/>
    <x v="48"/>
    <x v="26"/>
    <n v="6"/>
  </r>
  <r>
    <x v="3"/>
    <x v="3"/>
    <x v="49"/>
    <x v="26"/>
    <n v="14"/>
  </r>
  <r>
    <x v="3"/>
    <x v="3"/>
    <x v="50"/>
    <x v="26"/>
    <n v="230"/>
  </r>
  <r>
    <x v="3"/>
    <x v="3"/>
    <x v="51"/>
    <x v="26"/>
    <n v="574"/>
  </r>
  <r>
    <x v="3"/>
    <x v="3"/>
    <x v="52"/>
    <x v="26"/>
    <n v="2"/>
  </r>
  <r>
    <x v="3"/>
    <x v="3"/>
    <x v="54"/>
    <x v="26"/>
    <n v="3"/>
  </r>
  <r>
    <x v="3"/>
    <x v="3"/>
    <x v="55"/>
    <x v="26"/>
    <n v="1"/>
  </r>
  <r>
    <x v="3"/>
    <x v="3"/>
    <x v="58"/>
    <x v="26"/>
    <n v="1"/>
  </r>
  <r>
    <x v="3"/>
    <x v="3"/>
    <x v="41"/>
    <x v="27"/>
    <n v="36648"/>
  </r>
  <r>
    <x v="3"/>
    <x v="3"/>
    <x v="42"/>
    <x v="27"/>
    <n v="34452"/>
  </r>
  <r>
    <x v="3"/>
    <x v="3"/>
    <x v="43"/>
    <x v="27"/>
    <n v="99795"/>
  </r>
  <r>
    <x v="3"/>
    <x v="3"/>
    <x v="44"/>
    <x v="27"/>
    <n v="30711"/>
  </r>
  <r>
    <x v="3"/>
    <x v="3"/>
    <x v="45"/>
    <x v="27"/>
    <n v="72781"/>
  </r>
  <r>
    <x v="3"/>
    <x v="3"/>
    <x v="46"/>
    <x v="27"/>
    <n v="18365"/>
  </r>
  <r>
    <x v="3"/>
    <x v="3"/>
    <x v="47"/>
    <x v="27"/>
    <n v="53408"/>
  </r>
  <r>
    <x v="3"/>
    <x v="3"/>
    <x v="48"/>
    <x v="27"/>
    <n v="27472"/>
  </r>
  <r>
    <x v="3"/>
    <x v="3"/>
    <x v="49"/>
    <x v="27"/>
    <n v="49964"/>
  </r>
  <r>
    <x v="3"/>
    <x v="3"/>
    <x v="50"/>
    <x v="27"/>
    <n v="78342"/>
  </r>
  <r>
    <x v="3"/>
    <x v="3"/>
    <x v="51"/>
    <x v="27"/>
    <n v="39487"/>
  </r>
  <r>
    <x v="3"/>
    <x v="3"/>
    <x v="52"/>
    <x v="27"/>
    <n v="25923"/>
  </r>
  <r>
    <x v="3"/>
    <x v="3"/>
    <x v="53"/>
    <x v="27"/>
    <n v="89"/>
  </r>
  <r>
    <x v="3"/>
    <x v="3"/>
    <x v="54"/>
    <x v="27"/>
    <n v="7710"/>
  </r>
  <r>
    <x v="3"/>
    <x v="3"/>
    <x v="55"/>
    <x v="27"/>
    <n v="6216"/>
  </r>
  <r>
    <x v="3"/>
    <x v="3"/>
    <x v="56"/>
    <x v="27"/>
    <n v="3217"/>
  </r>
  <r>
    <x v="3"/>
    <x v="3"/>
    <x v="58"/>
    <x v="27"/>
    <n v="266"/>
  </r>
  <r>
    <x v="3"/>
    <x v="3"/>
    <x v="59"/>
    <x v="27"/>
    <n v="944"/>
  </r>
  <r>
    <x v="3"/>
    <x v="3"/>
    <x v="60"/>
    <x v="27"/>
    <n v="2040"/>
  </r>
  <r>
    <x v="3"/>
    <x v="3"/>
    <x v="41"/>
    <x v="28"/>
    <n v="2509"/>
  </r>
  <r>
    <x v="3"/>
    <x v="3"/>
    <x v="42"/>
    <x v="28"/>
    <n v="2613"/>
  </r>
  <r>
    <x v="3"/>
    <x v="3"/>
    <x v="43"/>
    <x v="28"/>
    <n v="4562"/>
  </r>
  <r>
    <x v="3"/>
    <x v="3"/>
    <x v="44"/>
    <x v="28"/>
    <n v="313"/>
  </r>
  <r>
    <x v="3"/>
    <x v="3"/>
    <x v="45"/>
    <x v="28"/>
    <n v="3427"/>
  </r>
  <r>
    <x v="3"/>
    <x v="3"/>
    <x v="46"/>
    <x v="28"/>
    <n v="232"/>
  </r>
  <r>
    <x v="3"/>
    <x v="3"/>
    <x v="47"/>
    <x v="28"/>
    <n v="5630"/>
  </r>
  <r>
    <x v="3"/>
    <x v="3"/>
    <x v="48"/>
    <x v="28"/>
    <n v="200"/>
  </r>
  <r>
    <x v="3"/>
    <x v="3"/>
    <x v="49"/>
    <x v="28"/>
    <n v="10275"/>
  </r>
  <r>
    <x v="3"/>
    <x v="3"/>
    <x v="50"/>
    <x v="28"/>
    <n v="9927"/>
  </r>
  <r>
    <x v="3"/>
    <x v="3"/>
    <x v="51"/>
    <x v="28"/>
    <n v="4169"/>
  </r>
  <r>
    <x v="3"/>
    <x v="3"/>
    <x v="52"/>
    <x v="28"/>
    <n v="1746"/>
  </r>
  <r>
    <x v="3"/>
    <x v="3"/>
    <x v="53"/>
    <x v="28"/>
    <n v="12"/>
  </r>
  <r>
    <x v="3"/>
    <x v="3"/>
    <x v="54"/>
    <x v="28"/>
    <n v="469"/>
  </r>
  <r>
    <x v="3"/>
    <x v="3"/>
    <x v="55"/>
    <x v="28"/>
    <n v="558"/>
  </r>
  <r>
    <x v="3"/>
    <x v="3"/>
    <x v="56"/>
    <x v="28"/>
    <n v="714"/>
  </r>
  <r>
    <x v="3"/>
    <x v="3"/>
    <x v="58"/>
    <x v="28"/>
    <n v="14"/>
  </r>
  <r>
    <x v="3"/>
    <x v="3"/>
    <x v="59"/>
    <x v="28"/>
    <n v="729"/>
  </r>
  <r>
    <x v="3"/>
    <x v="3"/>
    <x v="60"/>
    <x v="28"/>
    <n v="379"/>
  </r>
  <r>
    <x v="3"/>
    <x v="3"/>
    <x v="61"/>
    <x v="28"/>
    <n v="4"/>
  </r>
  <r>
    <x v="3"/>
    <x v="3"/>
    <x v="62"/>
    <x v="28"/>
    <n v="2"/>
  </r>
  <r>
    <x v="3"/>
    <x v="3"/>
    <x v="41"/>
    <x v="29"/>
    <n v="48848"/>
  </r>
  <r>
    <x v="3"/>
    <x v="3"/>
    <x v="42"/>
    <x v="29"/>
    <n v="43956"/>
  </r>
  <r>
    <x v="3"/>
    <x v="3"/>
    <x v="43"/>
    <x v="29"/>
    <n v="182530"/>
  </r>
  <r>
    <x v="3"/>
    <x v="3"/>
    <x v="44"/>
    <x v="29"/>
    <n v="46156"/>
  </r>
  <r>
    <x v="3"/>
    <x v="3"/>
    <x v="45"/>
    <x v="29"/>
    <n v="99286"/>
  </r>
  <r>
    <x v="3"/>
    <x v="3"/>
    <x v="46"/>
    <x v="29"/>
    <n v="24610"/>
  </r>
  <r>
    <x v="3"/>
    <x v="3"/>
    <x v="47"/>
    <x v="29"/>
    <n v="63847"/>
  </r>
  <r>
    <x v="3"/>
    <x v="3"/>
    <x v="48"/>
    <x v="29"/>
    <n v="35262"/>
  </r>
  <r>
    <x v="3"/>
    <x v="3"/>
    <x v="49"/>
    <x v="29"/>
    <n v="66346"/>
  </r>
  <r>
    <x v="3"/>
    <x v="3"/>
    <x v="50"/>
    <x v="29"/>
    <n v="96989"/>
  </r>
  <r>
    <x v="3"/>
    <x v="3"/>
    <x v="51"/>
    <x v="29"/>
    <n v="48462"/>
  </r>
  <r>
    <x v="3"/>
    <x v="3"/>
    <x v="52"/>
    <x v="29"/>
    <n v="44395"/>
  </r>
  <r>
    <x v="3"/>
    <x v="3"/>
    <x v="53"/>
    <x v="29"/>
    <n v="19776"/>
  </r>
  <r>
    <x v="3"/>
    <x v="3"/>
    <x v="54"/>
    <x v="29"/>
    <n v="17927"/>
  </r>
  <r>
    <x v="3"/>
    <x v="3"/>
    <x v="55"/>
    <x v="29"/>
    <n v="20610"/>
  </r>
  <r>
    <x v="3"/>
    <x v="3"/>
    <x v="56"/>
    <x v="29"/>
    <n v="21221"/>
  </r>
  <r>
    <x v="3"/>
    <x v="3"/>
    <x v="57"/>
    <x v="29"/>
    <n v="13460"/>
  </r>
  <r>
    <x v="3"/>
    <x v="3"/>
    <x v="58"/>
    <x v="29"/>
    <n v="31559"/>
  </r>
  <r>
    <x v="3"/>
    <x v="3"/>
    <x v="59"/>
    <x v="29"/>
    <n v="56133"/>
  </r>
  <r>
    <x v="3"/>
    <x v="3"/>
    <x v="60"/>
    <x v="29"/>
    <n v="28561"/>
  </r>
  <r>
    <x v="3"/>
    <x v="3"/>
    <x v="61"/>
    <x v="29"/>
    <n v="25031"/>
  </r>
  <r>
    <x v="3"/>
    <x v="3"/>
    <x v="62"/>
    <x v="29"/>
    <n v="30868"/>
  </r>
  <r>
    <x v="3"/>
    <x v="3"/>
    <x v="41"/>
    <x v="37"/>
    <n v="673"/>
  </r>
  <r>
    <x v="3"/>
    <x v="3"/>
    <x v="42"/>
    <x v="37"/>
    <n v="1593"/>
  </r>
  <r>
    <x v="3"/>
    <x v="3"/>
    <x v="43"/>
    <x v="37"/>
    <n v="7566"/>
  </r>
  <r>
    <x v="3"/>
    <x v="3"/>
    <x v="44"/>
    <x v="37"/>
    <n v="1759"/>
  </r>
  <r>
    <x v="3"/>
    <x v="3"/>
    <x v="45"/>
    <x v="37"/>
    <n v="5129"/>
  </r>
  <r>
    <x v="3"/>
    <x v="3"/>
    <x v="46"/>
    <x v="37"/>
    <n v="142"/>
  </r>
  <r>
    <x v="3"/>
    <x v="3"/>
    <x v="47"/>
    <x v="37"/>
    <n v="962"/>
  </r>
  <r>
    <x v="3"/>
    <x v="3"/>
    <x v="48"/>
    <x v="37"/>
    <n v="779"/>
  </r>
  <r>
    <x v="3"/>
    <x v="3"/>
    <x v="49"/>
    <x v="37"/>
    <n v="507"/>
  </r>
  <r>
    <x v="3"/>
    <x v="3"/>
    <x v="50"/>
    <x v="37"/>
    <n v="1232"/>
  </r>
  <r>
    <x v="3"/>
    <x v="3"/>
    <x v="51"/>
    <x v="37"/>
    <n v="1172"/>
  </r>
  <r>
    <x v="3"/>
    <x v="3"/>
    <x v="52"/>
    <x v="37"/>
    <n v="1117"/>
  </r>
  <r>
    <x v="3"/>
    <x v="3"/>
    <x v="53"/>
    <x v="37"/>
    <n v="559"/>
  </r>
  <r>
    <x v="3"/>
    <x v="3"/>
    <x v="54"/>
    <x v="37"/>
    <n v="406"/>
  </r>
  <r>
    <x v="3"/>
    <x v="3"/>
    <x v="55"/>
    <x v="37"/>
    <n v="985"/>
  </r>
  <r>
    <x v="3"/>
    <x v="3"/>
    <x v="56"/>
    <x v="37"/>
    <n v="766"/>
  </r>
  <r>
    <x v="3"/>
    <x v="3"/>
    <x v="58"/>
    <x v="37"/>
    <n v="2578"/>
  </r>
  <r>
    <x v="3"/>
    <x v="3"/>
    <x v="59"/>
    <x v="37"/>
    <n v="3069"/>
  </r>
  <r>
    <x v="3"/>
    <x v="3"/>
    <x v="60"/>
    <x v="37"/>
    <n v="1544"/>
  </r>
  <r>
    <x v="3"/>
    <x v="3"/>
    <x v="61"/>
    <x v="37"/>
    <n v="900"/>
  </r>
  <r>
    <x v="3"/>
    <x v="3"/>
    <x v="62"/>
    <x v="37"/>
    <n v="786"/>
  </r>
  <r>
    <x v="3"/>
    <x v="3"/>
    <x v="41"/>
    <x v="38"/>
    <n v="148"/>
  </r>
  <r>
    <x v="3"/>
    <x v="3"/>
    <x v="43"/>
    <x v="38"/>
    <n v="2762"/>
  </r>
  <r>
    <x v="3"/>
    <x v="3"/>
    <x v="44"/>
    <x v="38"/>
    <n v="593"/>
  </r>
  <r>
    <x v="3"/>
    <x v="3"/>
    <x v="45"/>
    <x v="38"/>
    <n v="859"/>
  </r>
  <r>
    <x v="3"/>
    <x v="3"/>
    <x v="47"/>
    <x v="38"/>
    <n v="773"/>
  </r>
  <r>
    <x v="3"/>
    <x v="3"/>
    <x v="48"/>
    <x v="38"/>
    <n v="194"/>
  </r>
  <r>
    <x v="3"/>
    <x v="3"/>
    <x v="49"/>
    <x v="38"/>
    <n v="84"/>
  </r>
  <r>
    <x v="3"/>
    <x v="3"/>
    <x v="50"/>
    <x v="38"/>
    <n v="230"/>
  </r>
  <r>
    <x v="3"/>
    <x v="3"/>
    <x v="51"/>
    <x v="38"/>
    <n v="289"/>
  </r>
  <r>
    <x v="3"/>
    <x v="3"/>
    <x v="52"/>
    <x v="38"/>
    <n v="273"/>
  </r>
  <r>
    <x v="3"/>
    <x v="3"/>
    <x v="53"/>
    <x v="38"/>
    <n v="66"/>
  </r>
  <r>
    <x v="3"/>
    <x v="3"/>
    <x v="54"/>
    <x v="38"/>
    <n v="196"/>
  </r>
  <r>
    <x v="3"/>
    <x v="3"/>
    <x v="55"/>
    <x v="38"/>
    <n v="257"/>
  </r>
  <r>
    <x v="3"/>
    <x v="3"/>
    <x v="56"/>
    <x v="38"/>
    <n v="40"/>
  </r>
  <r>
    <x v="3"/>
    <x v="3"/>
    <x v="58"/>
    <x v="38"/>
    <n v="736"/>
  </r>
  <r>
    <x v="3"/>
    <x v="3"/>
    <x v="59"/>
    <x v="38"/>
    <n v="952"/>
  </r>
  <r>
    <x v="3"/>
    <x v="3"/>
    <x v="60"/>
    <x v="38"/>
    <n v="444"/>
  </r>
  <r>
    <x v="3"/>
    <x v="3"/>
    <x v="61"/>
    <x v="38"/>
    <n v="273"/>
  </r>
  <r>
    <x v="3"/>
    <x v="3"/>
    <x v="62"/>
    <x v="38"/>
    <n v="226"/>
  </r>
  <r>
    <x v="3"/>
    <x v="3"/>
    <x v="41"/>
    <x v="39"/>
    <n v="16"/>
  </r>
  <r>
    <x v="3"/>
    <x v="3"/>
    <x v="42"/>
    <x v="39"/>
    <n v="24"/>
  </r>
  <r>
    <x v="3"/>
    <x v="3"/>
    <x v="43"/>
    <x v="39"/>
    <n v="122"/>
  </r>
  <r>
    <x v="3"/>
    <x v="3"/>
    <x v="44"/>
    <x v="39"/>
    <n v="23"/>
  </r>
  <r>
    <x v="3"/>
    <x v="3"/>
    <x v="45"/>
    <x v="39"/>
    <n v="83"/>
  </r>
  <r>
    <x v="3"/>
    <x v="3"/>
    <x v="47"/>
    <x v="39"/>
    <n v="13"/>
  </r>
  <r>
    <x v="3"/>
    <x v="3"/>
    <x v="48"/>
    <x v="39"/>
    <n v="14"/>
  </r>
  <r>
    <x v="3"/>
    <x v="3"/>
    <x v="49"/>
    <x v="39"/>
    <n v="5"/>
  </r>
  <r>
    <x v="3"/>
    <x v="3"/>
    <x v="50"/>
    <x v="39"/>
    <n v="6"/>
  </r>
  <r>
    <x v="3"/>
    <x v="3"/>
    <x v="51"/>
    <x v="39"/>
    <n v="9"/>
  </r>
  <r>
    <x v="3"/>
    <x v="3"/>
    <x v="55"/>
    <x v="39"/>
    <n v="9"/>
  </r>
  <r>
    <x v="3"/>
    <x v="3"/>
    <x v="58"/>
    <x v="39"/>
    <n v="3"/>
  </r>
  <r>
    <x v="3"/>
    <x v="3"/>
    <x v="59"/>
    <x v="39"/>
    <n v="48"/>
  </r>
  <r>
    <x v="3"/>
    <x v="3"/>
    <x v="60"/>
    <x v="39"/>
    <n v="13"/>
  </r>
  <r>
    <x v="3"/>
    <x v="3"/>
    <x v="61"/>
    <x v="39"/>
    <n v="5"/>
  </r>
  <r>
    <x v="3"/>
    <x v="3"/>
    <x v="62"/>
    <x v="39"/>
    <n v="8"/>
  </r>
  <r>
    <x v="3"/>
    <x v="3"/>
    <x v="41"/>
    <x v="40"/>
    <n v="11"/>
  </r>
  <r>
    <x v="3"/>
    <x v="3"/>
    <x v="42"/>
    <x v="40"/>
    <n v="21"/>
  </r>
  <r>
    <x v="3"/>
    <x v="3"/>
    <x v="43"/>
    <x v="40"/>
    <n v="200"/>
  </r>
  <r>
    <x v="3"/>
    <x v="3"/>
    <x v="44"/>
    <x v="40"/>
    <n v="92"/>
  </r>
  <r>
    <x v="3"/>
    <x v="3"/>
    <x v="45"/>
    <x v="40"/>
    <n v="121"/>
  </r>
  <r>
    <x v="3"/>
    <x v="3"/>
    <x v="47"/>
    <x v="40"/>
    <n v="9"/>
  </r>
  <r>
    <x v="3"/>
    <x v="3"/>
    <x v="48"/>
    <x v="40"/>
    <n v="12"/>
  </r>
  <r>
    <x v="3"/>
    <x v="3"/>
    <x v="50"/>
    <x v="40"/>
    <n v="3"/>
  </r>
  <r>
    <x v="3"/>
    <x v="3"/>
    <x v="51"/>
    <x v="40"/>
    <n v="3"/>
  </r>
  <r>
    <x v="3"/>
    <x v="3"/>
    <x v="52"/>
    <x v="40"/>
    <n v="49"/>
  </r>
  <r>
    <x v="3"/>
    <x v="3"/>
    <x v="55"/>
    <x v="40"/>
    <n v="13"/>
  </r>
  <r>
    <x v="3"/>
    <x v="3"/>
    <x v="56"/>
    <x v="40"/>
    <n v="36"/>
  </r>
  <r>
    <x v="3"/>
    <x v="3"/>
    <x v="58"/>
    <x v="40"/>
    <n v="105"/>
  </r>
  <r>
    <x v="3"/>
    <x v="3"/>
    <x v="59"/>
    <x v="40"/>
    <n v="48"/>
  </r>
  <r>
    <x v="3"/>
    <x v="3"/>
    <x v="60"/>
    <x v="40"/>
    <n v="56"/>
  </r>
  <r>
    <x v="3"/>
    <x v="3"/>
    <x v="62"/>
    <x v="40"/>
    <n v="16"/>
  </r>
  <r>
    <x v="3"/>
    <x v="3"/>
    <x v="41"/>
    <x v="30"/>
    <n v="213"/>
  </r>
  <r>
    <x v="3"/>
    <x v="3"/>
    <x v="42"/>
    <x v="30"/>
    <n v="1054"/>
  </r>
  <r>
    <x v="3"/>
    <x v="3"/>
    <x v="43"/>
    <x v="30"/>
    <n v="3637"/>
  </r>
  <r>
    <x v="3"/>
    <x v="3"/>
    <x v="44"/>
    <x v="30"/>
    <n v="1027"/>
  </r>
  <r>
    <x v="3"/>
    <x v="3"/>
    <x v="45"/>
    <x v="30"/>
    <n v="2041"/>
  </r>
  <r>
    <x v="3"/>
    <x v="3"/>
    <x v="46"/>
    <x v="30"/>
    <n v="120"/>
  </r>
  <r>
    <x v="3"/>
    <x v="3"/>
    <x v="47"/>
    <x v="30"/>
    <n v="284"/>
  </r>
  <r>
    <x v="3"/>
    <x v="3"/>
    <x v="48"/>
    <x v="30"/>
    <n v="232"/>
  </r>
  <r>
    <x v="3"/>
    <x v="3"/>
    <x v="49"/>
    <x v="30"/>
    <n v="1032"/>
  </r>
  <r>
    <x v="3"/>
    <x v="3"/>
    <x v="50"/>
    <x v="30"/>
    <n v="270"/>
  </r>
  <r>
    <x v="3"/>
    <x v="3"/>
    <x v="51"/>
    <x v="30"/>
    <n v="89"/>
  </r>
  <r>
    <x v="3"/>
    <x v="3"/>
    <x v="52"/>
    <x v="30"/>
    <n v="318"/>
  </r>
  <r>
    <x v="3"/>
    <x v="3"/>
    <x v="53"/>
    <x v="30"/>
    <n v="37"/>
  </r>
  <r>
    <x v="3"/>
    <x v="3"/>
    <x v="54"/>
    <x v="30"/>
    <n v="134"/>
  </r>
  <r>
    <x v="3"/>
    <x v="3"/>
    <x v="55"/>
    <x v="30"/>
    <n v="84"/>
  </r>
  <r>
    <x v="3"/>
    <x v="3"/>
    <x v="56"/>
    <x v="30"/>
    <n v="140"/>
  </r>
  <r>
    <x v="3"/>
    <x v="3"/>
    <x v="58"/>
    <x v="30"/>
    <n v="3"/>
  </r>
  <r>
    <x v="3"/>
    <x v="3"/>
    <x v="59"/>
    <x v="30"/>
    <n v="6"/>
  </r>
  <r>
    <x v="3"/>
    <x v="3"/>
    <x v="60"/>
    <x v="30"/>
    <n v="31"/>
  </r>
  <r>
    <x v="3"/>
    <x v="3"/>
    <x v="62"/>
    <x v="30"/>
    <n v="1"/>
  </r>
  <r>
    <x v="3"/>
    <x v="4"/>
    <x v="63"/>
    <x v="0"/>
    <n v="172"/>
  </r>
  <r>
    <x v="3"/>
    <x v="4"/>
    <x v="64"/>
    <x v="0"/>
    <n v="380"/>
  </r>
  <r>
    <x v="3"/>
    <x v="4"/>
    <x v="65"/>
    <x v="0"/>
    <n v="107"/>
  </r>
  <r>
    <x v="3"/>
    <x v="4"/>
    <x v="66"/>
    <x v="0"/>
    <n v="164"/>
  </r>
  <r>
    <x v="3"/>
    <x v="4"/>
    <x v="67"/>
    <x v="0"/>
    <n v="136"/>
  </r>
  <r>
    <x v="3"/>
    <x v="4"/>
    <x v="68"/>
    <x v="0"/>
    <n v="56"/>
  </r>
  <r>
    <x v="3"/>
    <x v="4"/>
    <x v="69"/>
    <x v="0"/>
    <n v="140"/>
  </r>
  <r>
    <x v="3"/>
    <x v="4"/>
    <x v="70"/>
    <x v="0"/>
    <n v="374"/>
  </r>
  <r>
    <x v="3"/>
    <x v="4"/>
    <x v="71"/>
    <x v="0"/>
    <n v="125"/>
  </r>
  <r>
    <x v="3"/>
    <x v="4"/>
    <x v="72"/>
    <x v="0"/>
    <n v="160"/>
  </r>
  <r>
    <x v="3"/>
    <x v="4"/>
    <x v="73"/>
    <x v="0"/>
    <n v="259"/>
  </r>
  <r>
    <x v="3"/>
    <x v="4"/>
    <x v="74"/>
    <x v="0"/>
    <n v="364"/>
  </r>
  <r>
    <x v="3"/>
    <x v="4"/>
    <x v="75"/>
    <x v="0"/>
    <n v="724"/>
  </r>
  <r>
    <x v="3"/>
    <x v="4"/>
    <x v="76"/>
    <x v="0"/>
    <n v="449"/>
  </r>
  <r>
    <x v="3"/>
    <x v="4"/>
    <x v="77"/>
    <x v="0"/>
    <n v="176"/>
  </r>
  <r>
    <x v="3"/>
    <x v="4"/>
    <x v="78"/>
    <x v="0"/>
    <n v="227"/>
  </r>
  <r>
    <x v="3"/>
    <x v="4"/>
    <x v="79"/>
    <x v="0"/>
    <n v="189"/>
  </r>
  <r>
    <x v="3"/>
    <x v="4"/>
    <x v="80"/>
    <x v="0"/>
    <n v="524"/>
  </r>
  <r>
    <x v="3"/>
    <x v="4"/>
    <x v="81"/>
    <x v="0"/>
    <n v="206"/>
  </r>
  <r>
    <x v="3"/>
    <x v="4"/>
    <x v="82"/>
    <x v="0"/>
    <n v="150"/>
  </r>
  <r>
    <x v="3"/>
    <x v="4"/>
    <x v="83"/>
    <x v="0"/>
    <n v="102"/>
  </r>
  <r>
    <x v="3"/>
    <x v="4"/>
    <x v="84"/>
    <x v="0"/>
    <n v="38"/>
  </r>
  <r>
    <x v="3"/>
    <x v="4"/>
    <x v="85"/>
    <x v="0"/>
    <n v="221"/>
  </r>
  <r>
    <x v="3"/>
    <x v="4"/>
    <x v="86"/>
    <x v="0"/>
    <n v="127"/>
  </r>
  <r>
    <x v="3"/>
    <x v="4"/>
    <x v="87"/>
    <x v="0"/>
    <n v="47"/>
  </r>
  <r>
    <x v="3"/>
    <x v="4"/>
    <x v="88"/>
    <x v="0"/>
    <n v="12"/>
  </r>
  <r>
    <x v="3"/>
    <x v="4"/>
    <x v="63"/>
    <x v="1"/>
    <n v="18"/>
  </r>
  <r>
    <x v="3"/>
    <x v="4"/>
    <x v="64"/>
    <x v="1"/>
    <n v="34"/>
  </r>
  <r>
    <x v="3"/>
    <x v="4"/>
    <x v="65"/>
    <x v="1"/>
    <n v="15"/>
  </r>
  <r>
    <x v="3"/>
    <x v="4"/>
    <x v="66"/>
    <x v="1"/>
    <n v="24"/>
  </r>
  <r>
    <x v="3"/>
    <x v="4"/>
    <x v="67"/>
    <x v="1"/>
    <n v="22"/>
  </r>
  <r>
    <x v="3"/>
    <x v="4"/>
    <x v="68"/>
    <x v="1"/>
    <n v="10"/>
  </r>
  <r>
    <x v="3"/>
    <x v="4"/>
    <x v="69"/>
    <x v="1"/>
    <n v="16"/>
  </r>
  <r>
    <x v="3"/>
    <x v="4"/>
    <x v="70"/>
    <x v="1"/>
    <n v="40"/>
  </r>
  <r>
    <x v="3"/>
    <x v="4"/>
    <x v="71"/>
    <x v="1"/>
    <n v="16"/>
  </r>
  <r>
    <x v="3"/>
    <x v="4"/>
    <x v="72"/>
    <x v="1"/>
    <n v="16"/>
  </r>
  <r>
    <x v="3"/>
    <x v="4"/>
    <x v="73"/>
    <x v="1"/>
    <n v="25"/>
  </r>
  <r>
    <x v="3"/>
    <x v="4"/>
    <x v="74"/>
    <x v="1"/>
    <n v="23"/>
  </r>
  <r>
    <x v="3"/>
    <x v="4"/>
    <x v="75"/>
    <x v="1"/>
    <n v="47"/>
  </r>
  <r>
    <x v="3"/>
    <x v="4"/>
    <x v="76"/>
    <x v="1"/>
    <n v="34"/>
  </r>
  <r>
    <x v="3"/>
    <x v="4"/>
    <x v="77"/>
    <x v="1"/>
    <n v="15"/>
  </r>
  <r>
    <x v="3"/>
    <x v="4"/>
    <x v="78"/>
    <x v="1"/>
    <n v="13"/>
  </r>
  <r>
    <x v="3"/>
    <x v="4"/>
    <x v="79"/>
    <x v="1"/>
    <n v="11"/>
  </r>
  <r>
    <x v="3"/>
    <x v="4"/>
    <x v="80"/>
    <x v="1"/>
    <n v="35"/>
  </r>
  <r>
    <x v="3"/>
    <x v="4"/>
    <x v="81"/>
    <x v="1"/>
    <n v="16"/>
  </r>
  <r>
    <x v="3"/>
    <x v="4"/>
    <x v="82"/>
    <x v="1"/>
    <n v="24"/>
  </r>
  <r>
    <x v="3"/>
    <x v="4"/>
    <x v="83"/>
    <x v="1"/>
    <n v="13"/>
  </r>
  <r>
    <x v="3"/>
    <x v="4"/>
    <x v="84"/>
    <x v="1"/>
    <n v="6"/>
  </r>
  <r>
    <x v="3"/>
    <x v="4"/>
    <x v="85"/>
    <x v="1"/>
    <n v="28"/>
  </r>
  <r>
    <x v="3"/>
    <x v="4"/>
    <x v="86"/>
    <x v="1"/>
    <n v="22"/>
  </r>
  <r>
    <x v="3"/>
    <x v="4"/>
    <x v="87"/>
    <x v="1"/>
    <n v="12"/>
  </r>
  <r>
    <x v="3"/>
    <x v="4"/>
    <x v="88"/>
    <x v="1"/>
    <n v="4"/>
  </r>
  <r>
    <x v="3"/>
    <x v="4"/>
    <x v="63"/>
    <x v="2"/>
    <n v="179"/>
  </r>
  <r>
    <x v="3"/>
    <x v="4"/>
    <x v="64"/>
    <x v="2"/>
    <n v="375"/>
  </r>
  <r>
    <x v="3"/>
    <x v="4"/>
    <x v="65"/>
    <x v="2"/>
    <n v="164"/>
  </r>
  <r>
    <x v="3"/>
    <x v="4"/>
    <x v="66"/>
    <x v="2"/>
    <n v="226"/>
  </r>
  <r>
    <x v="3"/>
    <x v="4"/>
    <x v="67"/>
    <x v="2"/>
    <n v="167"/>
  </r>
  <r>
    <x v="3"/>
    <x v="4"/>
    <x v="68"/>
    <x v="2"/>
    <n v="171"/>
  </r>
  <r>
    <x v="3"/>
    <x v="4"/>
    <x v="69"/>
    <x v="2"/>
    <n v="219"/>
  </r>
  <r>
    <x v="3"/>
    <x v="4"/>
    <x v="70"/>
    <x v="2"/>
    <n v="266"/>
  </r>
  <r>
    <x v="3"/>
    <x v="4"/>
    <x v="71"/>
    <x v="2"/>
    <n v="222"/>
  </r>
  <r>
    <x v="3"/>
    <x v="4"/>
    <x v="72"/>
    <x v="2"/>
    <n v="184"/>
  </r>
  <r>
    <x v="3"/>
    <x v="4"/>
    <x v="73"/>
    <x v="2"/>
    <n v="272"/>
  </r>
  <r>
    <x v="3"/>
    <x v="4"/>
    <x v="74"/>
    <x v="2"/>
    <n v="178"/>
  </r>
  <r>
    <x v="3"/>
    <x v="4"/>
    <x v="75"/>
    <x v="2"/>
    <n v="347"/>
  </r>
  <r>
    <x v="3"/>
    <x v="4"/>
    <x v="76"/>
    <x v="2"/>
    <n v="448"/>
  </r>
  <r>
    <x v="3"/>
    <x v="4"/>
    <x v="77"/>
    <x v="2"/>
    <n v="259"/>
  </r>
  <r>
    <x v="3"/>
    <x v="4"/>
    <x v="78"/>
    <x v="2"/>
    <n v="69"/>
  </r>
  <r>
    <x v="3"/>
    <x v="4"/>
    <x v="79"/>
    <x v="2"/>
    <n v="135"/>
  </r>
  <r>
    <x v="3"/>
    <x v="4"/>
    <x v="80"/>
    <x v="2"/>
    <n v="352"/>
  </r>
  <r>
    <x v="3"/>
    <x v="4"/>
    <x v="81"/>
    <x v="2"/>
    <n v="146"/>
  </r>
  <r>
    <x v="3"/>
    <x v="4"/>
    <x v="82"/>
    <x v="2"/>
    <n v="244"/>
  </r>
  <r>
    <x v="3"/>
    <x v="4"/>
    <x v="83"/>
    <x v="2"/>
    <n v="158"/>
  </r>
  <r>
    <x v="3"/>
    <x v="4"/>
    <x v="84"/>
    <x v="2"/>
    <n v="88"/>
  </r>
  <r>
    <x v="3"/>
    <x v="4"/>
    <x v="85"/>
    <x v="2"/>
    <n v="247"/>
  </r>
  <r>
    <x v="3"/>
    <x v="4"/>
    <x v="86"/>
    <x v="2"/>
    <n v="196"/>
  </r>
  <r>
    <x v="3"/>
    <x v="4"/>
    <x v="87"/>
    <x v="2"/>
    <n v="206"/>
  </r>
  <r>
    <x v="3"/>
    <x v="4"/>
    <x v="88"/>
    <x v="2"/>
    <n v="143"/>
  </r>
  <r>
    <x v="3"/>
    <x v="4"/>
    <x v="64"/>
    <x v="3"/>
    <n v="1"/>
  </r>
  <r>
    <x v="3"/>
    <x v="4"/>
    <x v="65"/>
    <x v="3"/>
    <n v="1"/>
  </r>
  <r>
    <x v="3"/>
    <x v="4"/>
    <x v="71"/>
    <x v="3"/>
    <n v="1"/>
  </r>
  <r>
    <x v="3"/>
    <x v="4"/>
    <x v="75"/>
    <x v="3"/>
    <n v="1"/>
  </r>
  <r>
    <x v="3"/>
    <x v="4"/>
    <x v="76"/>
    <x v="3"/>
    <n v="1"/>
  </r>
  <r>
    <x v="3"/>
    <x v="4"/>
    <x v="81"/>
    <x v="3"/>
    <n v="2"/>
  </r>
  <r>
    <x v="3"/>
    <x v="4"/>
    <x v="65"/>
    <x v="31"/>
    <n v="1"/>
  </r>
  <r>
    <x v="3"/>
    <x v="4"/>
    <x v="66"/>
    <x v="31"/>
    <n v="3"/>
  </r>
  <r>
    <x v="3"/>
    <x v="4"/>
    <x v="67"/>
    <x v="31"/>
    <n v="5"/>
  </r>
  <r>
    <x v="3"/>
    <x v="4"/>
    <x v="68"/>
    <x v="31"/>
    <n v="4"/>
  </r>
  <r>
    <x v="3"/>
    <x v="4"/>
    <x v="69"/>
    <x v="31"/>
    <n v="5"/>
  </r>
  <r>
    <x v="3"/>
    <x v="4"/>
    <x v="70"/>
    <x v="31"/>
    <n v="3"/>
  </r>
  <r>
    <x v="3"/>
    <x v="4"/>
    <x v="71"/>
    <x v="31"/>
    <n v="5"/>
  </r>
  <r>
    <x v="3"/>
    <x v="4"/>
    <x v="73"/>
    <x v="31"/>
    <n v="6"/>
  </r>
  <r>
    <x v="3"/>
    <x v="4"/>
    <x v="74"/>
    <x v="31"/>
    <n v="1"/>
  </r>
  <r>
    <x v="3"/>
    <x v="4"/>
    <x v="82"/>
    <x v="31"/>
    <n v="2"/>
  </r>
  <r>
    <x v="3"/>
    <x v="4"/>
    <x v="84"/>
    <x v="31"/>
    <n v="1"/>
  </r>
  <r>
    <x v="3"/>
    <x v="4"/>
    <x v="85"/>
    <x v="31"/>
    <n v="1"/>
  </r>
  <r>
    <x v="3"/>
    <x v="4"/>
    <x v="86"/>
    <x v="31"/>
    <n v="5"/>
  </r>
  <r>
    <x v="3"/>
    <x v="4"/>
    <x v="87"/>
    <x v="31"/>
    <n v="11"/>
  </r>
  <r>
    <x v="3"/>
    <x v="4"/>
    <x v="88"/>
    <x v="31"/>
    <n v="6"/>
  </r>
  <r>
    <x v="3"/>
    <x v="4"/>
    <x v="63"/>
    <x v="4"/>
    <n v="56"/>
  </r>
  <r>
    <x v="3"/>
    <x v="4"/>
    <x v="64"/>
    <x v="4"/>
    <n v="120"/>
  </r>
  <r>
    <x v="3"/>
    <x v="4"/>
    <x v="65"/>
    <x v="4"/>
    <n v="83"/>
  </r>
  <r>
    <x v="3"/>
    <x v="4"/>
    <x v="66"/>
    <x v="4"/>
    <n v="122"/>
  </r>
  <r>
    <x v="3"/>
    <x v="4"/>
    <x v="67"/>
    <x v="4"/>
    <n v="96"/>
  </r>
  <r>
    <x v="3"/>
    <x v="4"/>
    <x v="68"/>
    <x v="4"/>
    <n v="112"/>
  </r>
  <r>
    <x v="3"/>
    <x v="4"/>
    <x v="69"/>
    <x v="4"/>
    <n v="117"/>
  </r>
  <r>
    <x v="3"/>
    <x v="4"/>
    <x v="70"/>
    <x v="4"/>
    <n v="95"/>
  </r>
  <r>
    <x v="3"/>
    <x v="4"/>
    <x v="71"/>
    <x v="4"/>
    <n v="73"/>
  </r>
  <r>
    <x v="3"/>
    <x v="4"/>
    <x v="72"/>
    <x v="4"/>
    <n v="66"/>
  </r>
  <r>
    <x v="3"/>
    <x v="4"/>
    <x v="73"/>
    <x v="4"/>
    <n v="122"/>
  </r>
  <r>
    <x v="3"/>
    <x v="4"/>
    <x v="74"/>
    <x v="4"/>
    <n v="84"/>
  </r>
  <r>
    <x v="3"/>
    <x v="4"/>
    <x v="75"/>
    <x v="4"/>
    <n v="177"/>
  </r>
  <r>
    <x v="3"/>
    <x v="4"/>
    <x v="76"/>
    <x v="4"/>
    <n v="64"/>
  </r>
  <r>
    <x v="3"/>
    <x v="4"/>
    <x v="77"/>
    <x v="4"/>
    <n v="64"/>
  </r>
  <r>
    <x v="3"/>
    <x v="4"/>
    <x v="78"/>
    <x v="4"/>
    <n v="12"/>
  </r>
  <r>
    <x v="3"/>
    <x v="4"/>
    <x v="79"/>
    <x v="4"/>
    <n v="27"/>
  </r>
  <r>
    <x v="3"/>
    <x v="4"/>
    <x v="80"/>
    <x v="4"/>
    <n v="54"/>
  </r>
  <r>
    <x v="3"/>
    <x v="4"/>
    <x v="81"/>
    <x v="4"/>
    <n v="15"/>
  </r>
  <r>
    <x v="3"/>
    <x v="4"/>
    <x v="82"/>
    <x v="4"/>
    <n v="93"/>
  </r>
  <r>
    <x v="3"/>
    <x v="4"/>
    <x v="83"/>
    <x v="4"/>
    <n v="52"/>
  </r>
  <r>
    <x v="3"/>
    <x v="4"/>
    <x v="84"/>
    <x v="4"/>
    <n v="47"/>
  </r>
  <r>
    <x v="3"/>
    <x v="4"/>
    <x v="85"/>
    <x v="4"/>
    <n v="90"/>
  </r>
  <r>
    <x v="3"/>
    <x v="4"/>
    <x v="86"/>
    <x v="4"/>
    <n v="104"/>
  </r>
  <r>
    <x v="3"/>
    <x v="4"/>
    <x v="87"/>
    <x v="4"/>
    <n v="96"/>
  </r>
  <r>
    <x v="3"/>
    <x v="4"/>
    <x v="88"/>
    <x v="4"/>
    <n v="70"/>
  </r>
  <r>
    <x v="3"/>
    <x v="4"/>
    <x v="63"/>
    <x v="5"/>
    <n v="185"/>
  </r>
  <r>
    <x v="3"/>
    <x v="4"/>
    <x v="64"/>
    <x v="5"/>
    <n v="380"/>
  </r>
  <r>
    <x v="3"/>
    <x v="4"/>
    <x v="65"/>
    <x v="5"/>
    <n v="174"/>
  </r>
  <r>
    <x v="3"/>
    <x v="4"/>
    <x v="66"/>
    <x v="5"/>
    <n v="241"/>
  </r>
  <r>
    <x v="3"/>
    <x v="4"/>
    <x v="67"/>
    <x v="5"/>
    <n v="174"/>
  </r>
  <r>
    <x v="3"/>
    <x v="4"/>
    <x v="68"/>
    <x v="5"/>
    <n v="178"/>
  </r>
  <r>
    <x v="3"/>
    <x v="4"/>
    <x v="69"/>
    <x v="5"/>
    <n v="226"/>
  </r>
  <r>
    <x v="3"/>
    <x v="4"/>
    <x v="70"/>
    <x v="5"/>
    <n v="287"/>
  </r>
  <r>
    <x v="3"/>
    <x v="4"/>
    <x v="71"/>
    <x v="5"/>
    <n v="231"/>
  </r>
  <r>
    <x v="3"/>
    <x v="4"/>
    <x v="72"/>
    <x v="5"/>
    <n v="198"/>
  </r>
  <r>
    <x v="3"/>
    <x v="4"/>
    <x v="73"/>
    <x v="5"/>
    <n v="288"/>
  </r>
  <r>
    <x v="3"/>
    <x v="4"/>
    <x v="74"/>
    <x v="5"/>
    <n v="184"/>
  </r>
  <r>
    <x v="3"/>
    <x v="4"/>
    <x v="75"/>
    <x v="5"/>
    <n v="390"/>
  </r>
  <r>
    <x v="3"/>
    <x v="4"/>
    <x v="76"/>
    <x v="5"/>
    <n v="453"/>
  </r>
  <r>
    <x v="3"/>
    <x v="4"/>
    <x v="77"/>
    <x v="5"/>
    <n v="265"/>
  </r>
  <r>
    <x v="3"/>
    <x v="4"/>
    <x v="78"/>
    <x v="5"/>
    <n v="69"/>
  </r>
  <r>
    <x v="3"/>
    <x v="4"/>
    <x v="79"/>
    <x v="5"/>
    <n v="135"/>
  </r>
  <r>
    <x v="3"/>
    <x v="4"/>
    <x v="80"/>
    <x v="5"/>
    <n v="354"/>
  </r>
  <r>
    <x v="3"/>
    <x v="4"/>
    <x v="81"/>
    <x v="5"/>
    <n v="148"/>
  </r>
  <r>
    <x v="3"/>
    <x v="4"/>
    <x v="82"/>
    <x v="5"/>
    <n v="245"/>
  </r>
  <r>
    <x v="3"/>
    <x v="4"/>
    <x v="83"/>
    <x v="5"/>
    <n v="161"/>
  </r>
  <r>
    <x v="3"/>
    <x v="4"/>
    <x v="84"/>
    <x v="5"/>
    <n v="92"/>
  </r>
  <r>
    <x v="3"/>
    <x v="4"/>
    <x v="85"/>
    <x v="5"/>
    <n v="255"/>
  </r>
  <r>
    <x v="3"/>
    <x v="4"/>
    <x v="86"/>
    <x v="5"/>
    <n v="197"/>
  </r>
  <r>
    <x v="3"/>
    <x v="4"/>
    <x v="87"/>
    <x v="5"/>
    <n v="220"/>
  </r>
  <r>
    <x v="3"/>
    <x v="4"/>
    <x v="88"/>
    <x v="5"/>
    <n v="143"/>
  </r>
  <r>
    <x v="3"/>
    <x v="4"/>
    <x v="63"/>
    <x v="6"/>
    <n v="11"/>
  </r>
  <r>
    <x v="3"/>
    <x v="4"/>
    <x v="64"/>
    <x v="6"/>
    <n v="7"/>
  </r>
  <r>
    <x v="3"/>
    <x v="4"/>
    <x v="65"/>
    <x v="6"/>
    <n v="2"/>
  </r>
  <r>
    <x v="3"/>
    <x v="4"/>
    <x v="66"/>
    <x v="6"/>
    <n v="5"/>
  </r>
  <r>
    <x v="3"/>
    <x v="4"/>
    <x v="67"/>
    <x v="6"/>
    <n v="30"/>
  </r>
  <r>
    <x v="3"/>
    <x v="4"/>
    <x v="68"/>
    <x v="6"/>
    <n v="24"/>
  </r>
  <r>
    <x v="3"/>
    <x v="4"/>
    <x v="69"/>
    <x v="6"/>
    <n v="6"/>
  </r>
  <r>
    <x v="3"/>
    <x v="4"/>
    <x v="71"/>
    <x v="6"/>
    <n v="3"/>
  </r>
  <r>
    <x v="3"/>
    <x v="4"/>
    <x v="72"/>
    <x v="6"/>
    <n v="6"/>
  </r>
  <r>
    <x v="3"/>
    <x v="4"/>
    <x v="73"/>
    <x v="6"/>
    <n v="28"/>
  </r>
  <r>
    <x v="3"/>
    <x v="4"/>
    <x v="74"/>
    <x v="6"/>
    <n v="19"/>
  </r>
  <r>
    <x v="3"/>
    <x v="4"/>
    <x v="75"/>
    <x v="6"/>
    <n v="15"/>
  </r>
  <r>
    <x v="3"/>
    <x v="4"/>
    <x v="76"/>
    <x v="6"/>
    <n v="10"/>
  </r>
  <r>
    <x v="3"/>
    <x v="4"/>
    <x v="77"/>
    <x v="6"/>
    <n v="13"/>
  </r>
  <r>
    <x v="3"/>
    <x v="4"/>
    <x v="78"/>
    <x v="6"/>
    <n v="5"/>
  </r>
  <r>
    <x v="3"/>
    <x v="4"/>
    <x v="79"/>
    <x v="6"/>
    <n v="3"/>
  </r>
  <r>
    <x v="3"/>
    <x v="4"/>
    <x v="80"/>
    <x v="6"/>
    <n v="39"/>
  </r>
  <r>
    <x v="3"/>
    <x v="4"/>
    <x v="81"/>
    <x v="6"/>
    <n v="3"/>
  </r>
  <r>
    <x v="3"/>
    <x v="4"/>
    <x v="82"/>
    <x v="6"/>
    <n v="6"/>
  </r>
  <r>
    <x v="3"/>
    <x v="4"/>
    <x v="83"/>
    <x v="6"/>
    <n v="2"/>
  </r>
  <r>
    <x v="3"/>
    <x v="4"/>
    <x v="84"/>
    <x v="6"/>
    <n v="1"/>
  </r>
  <r>
    <x v="3"/>
    <x v="4"/>
    <x v="85"/>
    <x v="6"/>
    <n v="1"/>
  </r>
  <r>
    <x v="3"/>
    <x v="4"/>
    <x v="86"/>
    <x v="6"/>
    <n v="2"/>
  </r>
  <r>
    <x v="3"/>
    <x v="4"/>
    <x v="87"/>
    <x v="6"/>
    <n v="1"/>
  </r>
  <r>
    <x v="3"/>
    <x v="4"/>
    <x v="63"/>
    <x v="7"/>
    <n v="19"/>
  </r>
  <r>
    <x v="3"/>
    <x v="4"/>
    <x v="64"/>
    <x v="7"/>
    <n v="14"/>
  </r>
  <r>
    <x v="3"/>
    <x v="4"/>
    <x v="65"/>
    <x v="7"/>
    <n v="2"/>
  </r>
  <r>
    <x v="3"/>
    <x v="4"/>
    <x v="66"/>
    <x v="7"/>
    <n v="13"/>
  </r>
  <r>
    <x v="3"/>
    <x v="4"/>
    <x v="67"/>
    <x v="7"/>
    <n v="40"/>
  </r>
  <r>
    <x v="3"/>
    <x v="4"/>
    <x v="68"/>
    <x v="7"/>
    <n v="28"/>
  </r>
  <r>
    <x v="3"/>
    <x v="4"/>
    <x v="69"/>
    <x v="7"/>
    <n v="6"/>
  </r>
  <r>
    <x v="3"/>
    <x v="4"/>
    <x v="70"/>
    <x v="7"/>
    <n v="6"/>
  </r>
  <r>
    <x v="3"/>
    <x v="4"/>
    <x v="71"/>
    <x v="7"/>
    <n v="9"/>
  </r>
  <r>
    <x v="3"/>
    <x v="4"/>
    <x v="72"/>
    <x v="7"/>
    <n v="11"/>
  </r>
  <r>
    <x v="3"/>
    <x v="4"/>
    <x v="73"/>
    <x v="7"/>
    <n v="47"/>
  </r>
  <r>
    <x v="3"/>
    <x v="4"/>
    <x v="74"/>
    <x v="7"/>
    <n v="37"/>
  </r>
  <r>
    <x v="3"/>
    <x v="4"/>
    <x v="75"/>
    <x v="7"/>
    <n v="22"/>
  </r>
  <r>
    <x v="3"/>
    <x v="4"/>
    <x v="76"/>
    <x v="7"/>
    <n v="25"/>
  </r>
  <r>
    <x v="3"/>
    <x v="4"/>
    <x v="77"/>
    <x v="7"/>
    <n v="18"/>
  </r>
  <r>
    <x v="3"/>
    <x v="4"/>
    <x v="78"/>
    <x v="7"/>
    <n v="3"/>
  </r>
  <r>
    <x v="3"/>
    <x v="4"/>
    <x v="79"/>
    <x v="7"/>
    <n v="7"/>
  </r>
  <r>
    <x v="3"/>
    <x v="4"/>
    <x v="80"/>
    <x v="7"/>
    <n v="55"/>
  </r>
  <r>
    <x v="3"/>
    <x v="4"/>
    <x v="81"/>
    <x v="7"/>
    <n v="9"/>
  </r>
  <r>
    <x v="3"/>
    <x v="4"/>
    <x v="82"/>
    <x v="7"/>
    <n v="8"/>
  </r>
  <r>
    <x v="3"/>
    <x v="4"/>
    <x v="83"/>
    <x v="7"/>
    <n v="4"/>
  </r>
  <r>
    <x v="3"/>
    <x v="4"/>
    <x v="84"/>
    <x v="7"/>
    <n v="1"/>
  </r>
  <r>
    <x v="3"/>
    <x v="4"/>
    <x v="85"/>
    <x v="7"/>
    <n v="8"/>
  </r>
  <r>
    <x v="3"/>
    <x v="4"/>
    <x v="86"/>
    <x v="7"/>
    <n v="2"/>
  </r>
  <r>
    <x v="3"/>
    <x v="4"/>
    <x v="87"/>
    <x v="7"/>
    <n v="5"/>
  </r>
  <r>
    <x v="3"/>
    <x v="4"/>
    <x v="88"/>
    <x v="7"/>
    <n v="2"/>
  </r>
  <r>
    <x v="3"/>
    <x v="4"/>
    <x v="64"/>
    <x v="8"/>
    <n v="1"/>
  </r>
  <r>
    <x v="3"/>
    <x v="4"/>
    <x v="75"/>
    <x v="8"/>
    <n v="1"/>
  </r>
  <r>
    <x v="3"/>
    <x v="4"/>
    <x v="76"/>
    <x v="8"/>
    <n v="3"/>
  </r>
  <r>
    <x v="3"/>
    <x v="4"/>
    <x v="77"/>
    <x v="8"/>
    <n v="1"/>
  </r>
  <r>
    <x v="3"/>
    <x v="4"/>
    <x v="79"/>
    <x v="8"/>
    <n v="4"/>
  </r>
  <r>
    <x v="3"/>
    <x v="4"/>
    <x v="81"/>
    <x v="8"/>
    <n v="2"/>
  </r>
  <r>
    <x v="3"/>
    <x v="4"/>
    <x v="63"/>
    <x v="41"/>
    <n v="65"/>
  </r>
  <r>
    <x v="3"/>
    <x v="4"/>
    <x v="64"/>
    <x v="41"/>
    <n v="98"/>
  </r>
  <r>
    <x v="3"/>
    <x v="4"/>
    <x v="65"/>
    <x v="41"/>
    <n v="57"/>
  </r>
  <r>
    <x v="3"/>
    <x v="4"/>
    <x v="66"/>
    <x v="41"/>
    <n v="95"/>
  </r>
  <r>
    <x v="3"/>
    <x v="4"/>
    <x v="67"/>
    <x v="41"/>
    <n v="39"/>
  </r>
  <r>
    <x v="3"/>
    <x v="4"/>
    <x v="68"/>
    <x v="41"/>
    <n v="57"/>
  </r>
  <r>
    <x v="3"/>
    <x v="4"/>
    <x v="69"/>
    <x v="41"/>
    <n v="88"/>
  </r>
  <r>
    <x v="3"/>
    <x v="4"/>
    <x v="70"/>
    <x v="41"/>
    <n v="105"/>
  </r>
  <r>
    <x v="3"/>
    <x v="4"/>
    <x v="71"/>
    <x v="41"/>
    <n v="76"/>
  </r>
  <r>
    <x v="3"/>
    <x v="4"/>
    <x v="72"/>
    <x v="41"/>
    <n v="89"/>
  </r>
  <r>
    <x v="3"/>
    <x v="4"/>
    <x v="73"/>
    <x v="41"/>
    <n v="120"/>
  </r>
  <r>
    <x v="3"/>
    <x v="4"/>
    <x v="74"/>
    <x v="41"/>
    <n v="52"/>
  </r>
  <r>
    <x v="3"/>
    <x v="4"/>
    <x v="75"/>
    <x v="41"/>
    <n v="88"/>
  </r>
  <r>
    <x v="3"/>
    <x v="4"/>
    <x v="76"/>
    <x v="41"/>
    <n v="102"/>
  </r>
  <r>
    <x v="3"/>
    <x v="4"/>
    <x v="77"/>
    <x v="41"/>
    <n v="46"/>
  </r>
  <r>
    <x v="3"/>
    <x v="4"/>
    <x v="78"/>
    <x v="41"/>
    <n v="12"/>
  </r>
  <r>
    <x v="3"/>
    <x v="4"/>
    <x v="79"/>
    <x v="41"/>
    <n v="28"/>
  </r>
  <r>
    <x v="3"/>
    <x v="4"/>
    <x v="80"/>
    <x v="41"/>
    <n v="61"/>
  </r>
  <r>
    <x v="3"/>
    <x v="4"/>
    <x v="81"/>
    <x v="41"/>
    <n v="45"/>
  </r>
  <r>
    <x v="3"/>
    <x v="4"/>
    <x v="82"/>
    <x v="41"/>
    <n v="81"/>
  </r>
  <r>
    <x v="3"/>
    <x v="4"/>
    <x v="83"/>
    <x v="41"/>
    <n v="49"/>
  </r>
  <r>
    <x v="3"/>
    <x v="4"/>
    <x v="84"/>
    <x v="41"/>
    <n v="22"/>
  </r>
  <r>
    <x v="3"/>
    <x v="4"/>
    <x v="85"/>
    <x v="41"/>
    <n v="91"/>
  </r>
  <r>
    <x v="3"/>
    <x v="4"/>
    <x v="86"/>
    <x v="41"/>
    <n v="28"/>
  </r>
  <r>
    <x v="3"/>
    <x v="4"/>
    <x v="87"/>
    <x v="41"/>
    <n v="46"/>
  </r>
  <r>
    <x v="3"/>
    <x v="4"/>
    <x v="88"/>
    <x v="41"/>
    <n v="63"/>
  </r>
  <r>
    <x v="3"/>
    <x v="4"/>
    <x v="63"/>
    <x v="9"/>
    <n v="71"/>
  </r>
  <r>
    <x v="3"/>
    <x v="4"/>
    <x v="64"/>
    <x v="9"/>
    <n v="100"/>
  </r>
  <r>
    <x v="3"/>
    <x v="4"/>
    <x v="65"/>
    <x v="9"/>
    <n v="58"/>
  </r>
  <r>
    <x v="3"/>
    <x v="4"/>
    <x v="66"/>
    <x v="9"/>
    <n v="94"/>
  </r>
  <r>
    <x v="3"/>
    <x v="4"/>
    <x v="67"/>
    <x v="9"/>
    <n v="39"/>
  </r>
  <r>
    <x v="3"/>
    <x v="4"/>
    <x v="68"/>
    <x v="9"/>
    <n v="60"/>
  </r>
  <r>
    <x v="3"/>
    <x v="4"/>
    <x v="69"/>
    <x v="9"/>
    <n v="91"/>
  </r>
  <r>
    <x v="3"/>
    <x v="4"/>
    <x v="70"/>
    <x v="9"/>
    <n v="108"/>
  </r>
  <r>
    <x v="3"/>
    <x v="4"/>
    <x v="71"/>
    <x v="9"/>
    <n v="78"/>
  </r>
  <r>
    <x v="3"/>
    <x v="4"/>
    <x v="72"/>
    <x v="9"/>
    <n v="92"/>
  </r>
  <r>
    <x v="3"/>
    <x v="4"/>
    <x v="73"/>
    <x v="9"/>
    <n v="122"/>
  </r>
  <r>
    <x v="3"/>
    <x v="4"/>
    <x v="74"/>
    <x v="9"/>
    <n v="53"/>
  </r>
  <r>
    <x v="3"/>
    <x v="4"/>
    <x v="75"/>
    <x v="9"/>
    <n v="97"/>
  </r>
  <r>
    <x v="3"/>
    <x v="4"/>
    <x v="76"/>
    <x v="9"/>
    <n v="102"/>
  </r>
  <r>
    <x v="3"/>
    <x v="4"/>
    <x v="77"/>
    <x v="9"/>
    <n v="48"/>
  </r>
  <r>
    <x v="3"/>
    <x v="4"/>
    <x v="78"/>
    <x v="9"/>
    <n v="14"/>
  </r>
  <r>
    <x v="3"/>
    <x v="4"/>
    <x v="79"/>
    <x v="9"/>
    <n v="28"/>
  </r>
  <r>
    <x v="3"/>
    <x v="4"/>
    <x v="80"/>
    <x v="9"/>
    <n v="65"/>
  </r>
  <r>
    <x v="3"/>
    <x v="4"/>
    <x v="81"/>
    <x v="9"/>
    <n v="52"/>
  </r>
  <r>
    <x v="3"/>
    <x v="4"/>
    <x v="82"/>
    <x v="9"/>
    <n v="85"/>
  </r>
  <r>
    <x v="3"/>
    <x v="4"/>
    <x v="83"/>
    <x v="9"/>
    <n v="51"/>
  </r>
  <r>
    <x v="3"/>
    <x v="4"/>
    <x v="84"/>
    <x v="9"/>
    <n v="22"/>
  </r>
  <r>
    <x v="3"/>
    <x v="4"/>
    <x v="85"/>
    <x v="9"/>
    <n v="96"/>
  </r>
  <r>
    <x v="3"/>
    <x v="4"/>
    <x v="86"/>
    <x v="9"/>
    <n v="32"/>
  </r>
  <r>
    <x v="3"/>
    <x v="4"/>
    <x v="87"/>
    <x v="9"/>
    <n v="46"/>
  </r>
  <r>
    <x v="3"/>
    <x v="4"/>
    <x v="88"/>
    <x v="9"/>
    <n v="62"/>
  </r>
  <r>
    <x v="3"/>
    <x v="4"/>
    <x v="63"/>
    <x v="10"/>
    <n v="2"/>
  </r>
  <r>
    <x v="3"/>
    <x v="4"/>
    <x v="64"/>
    <x v="10"/>
    <n v="3"/>
  </r>
  <r>
    <x v="3"/>
    <x v="4"/>
    <x v="69"/>
    <x v="10"/>
    <n v="2"/>
  </r>
  <r>
    <x v="3"/>
    <x v="4"/>
    <x v="72"/>
    <x v="10"/>
    <n v="1"/>
  </r>
  <r>
    <x v="3"/>
    <x v="4"/>
    <x v="73"/>
    <x v="10"/>
    <n v="2"/>
  </r>
  <r>
    <x v="3"/>
    <x v="4"/>
    <x v="75"/>
    <x v="10"/>
    <n v="1"/>
  </r>
  <r>
    <x v="3"/>
    <x v="4"/>
    <x v="76"/>
    <x v="10"/>
    <n v="15"/>
  </r>
  <r>
    <x v="3"/>
    <x v="4"/>
    <x v="77"/>
    <x v="10"/>
    <n v="6"/>
  </r>
  <r>
    <x v="3"/>
    <x v="4"/>
    <x v="79"/>
    <x v="10"/>
    <n v="5"/>
  </r>
  <r>
    <x v="3"/>
    <x v="4"/>
    <x v="80"/>
    <x v="10"/>
    <n v="8"/>
  </r>
  <r>
    <x v="3"/>
    <x v="4"/>
    <x v="81"/>
    <x v="10"/>
    <n v="4"/>
  </r>
  <r>
    <x v="3"/>
    <x v="4"/>
    <x v="85"/>
    <x v="10"/>
    <n v="1"/>
  </r>
  <r>
    <x v="3"/>
    <x v="4"/>
    <x v="86"/>
    <x v="10"/>
    <n v="2"/>
  </r>
  <r>
    <x v="3"/>
    <x v="4"/>
    <x v="63"/>
    <x v="11"/>
    <n v="2"/>
  </r>
  <r>
    <x v="3"/>
    <x v="4"/>
    <x v="64"/>
    <x v="11"/>
    <n v="2"/>
  </r>
  <r>
    <x v="3"/>
    <x v="4"/>
    <x v="69"/>
    <x v="11"/>
    <n v="1"/>
  </r>
  <r>
    <x v="3"/>
    <x v="4"/>
    <x v="72"/>
    <x v="11"/>
    <n v="2"/>
  </r>
  <r>
    <x v="3"/>
    <x v="4"/>
    <x v="76"/>
    <x v="11"/>
    <n v="4"/>
  </r>
  <r>
    <x v="3"/>
    <x v="4"/>
    <x v="77"/>
    <x v="11"/>
    <n v="1"/>
  </r>
  <r>
    <x v="3"/>
    <x v="4"/>
    <x v="79"/>
    <x v="11"/>
    <n v="1"/>
  </r>
  <r>
    <x v="3"/>
    <x v="4"/>
    <x v="80"/>
    <x v="11"/>
    <n v="2"/>
  </r>
  <r>
    <x v="3"/>
    <x v="4"/>
    <x v="81"/>
    <x v="11"/>
    <n v="2"/>
  </r>
  <r>
    <x v="3"/>
    <x v="4"/>
    <x v="63"/>
    <x v="12"/>
    <n v="153"/>
  </r>
  <r>
    <x v="3"/>
    <x v="4"/>
    <x v="64"/>
    <x v="12"/>
    <n v="313"/>
  </r>
  <r>
    <x v="3"/>
    <x v="4"/>
    <x v="65"/>
    <x v="12"/>
    <n v="164"/>
  </r>
  <r>
    <x v="3"/>
    <x v="4"/>
    <x v="66"/>
    <x v="12"/>
    <n v="226"/>
  </r>
  <r>
    <x v="3"/>
    <x v="4"/>
    <x v="67"/>
    <x v="12"/>
    <n v="167"/>
  </r>
  <r>
    <x v="3"/>
    <x v="4"/>
    <x v="68"/>
    <x v="12"/>
    <n v="169"/>
  </r>
  <r>
    <x v="3"/>
    <x v="4"/>
    <x v="69"/>
    <x v="12"/>
    <n v="216"/>
  </r>
  <r>
    <x v="3"/>
    <x v="4"/>
    <x v="70"/>
    <x v="12"/>
    <n v="259"/>
  </r>
  <r>
    <x v="3"/>
    <x v="4"/>
    <x v="71"/>
    <x v="12"/>
    <n v="212"/>
  </r>
  <r>
    <x v="3"/>
    <x v="4"/>
    <x v="72"/>
    <x v="12"/>
    <n v="183"/>
  </r>
  <r>
    <x v="3"/>
    <x v="4"/>
    <x v="73"/>
    <x v="12"/>
    <n v="268"/>
  </r>
  <r>
    <x v="3"/>
    <x v="4"/>
    <x v="74"/>
    <x v="12"/>
    <n v="175"/>
  </r>
  <r>
    <x v="3"/>
    <x v="4"/>
    <x v="75"/>
    <x v="12"/>
    <n v="343"/>
  </r>
  <r>
    <x v="3"/>
    <x v="4"/>
    <x v="76"/>
    <x v="12"/>
    <n v="248"/>
  </r>
  <r>
    <x v="3"/>
    <x v="4"/>
    <x v="77"/>
    <x v="12"/>
    <n v="174"/>
  </r>
  <r>
    <x v="3"/>
    <x v="4"/>
    <x v="78"/>
    <x v="12"/>
    <n v="55"/>
  </r>
  <r>
    <x v="3"/>
    <x v="4"/>
    <x v="79"/>
    <x v="12"/>
    <n v="92"/>
  </r>
  <r>
    <x v="3"/>
    <x v="4"/>
    <x v="80"/>
    <x v="12"/>
    <n v="222"/>
  </r>
  <r>
    <x v="3"/>
    <x v="4"/>
    <x v="81"/>
    <x v="12"/>
    <n v="101"/>
  </r>
  <r>
    <x v="3"/>
    <x v="4"/>
    <x v="82"/>
    <x v="12"/>
    <n v="226"/>
  </r>
  <r>
    <x v="3"/>
    <x v="4"/>
    <x v="83"/>
    <x v="12"/>
    <n v="151"/>
  </r>
  <r>
    <x v="3"/>
    <x v="4"/>
    <x v="84"/>
    <x v="12"/>
    <n v="88"/>
  </r>
  <r>
    <x v="3"/>
    <x v="4"/>
    <x v="85"/>
    <x v="12"/>
    <n v="247"/>
  </r>
  <r>
    <x v="3"/>
    <x v="4"/>
    <x v="86"/>
    <x v="12"/>
    <n v="195"/>
  </r>
  <r>
    <x v="3"/>
    <x v="4"/>
    <x v="87"/>
    <x v="12"/>
    <n v="204"/>
  </r>
  <r>
    <x v="3"/>
    <x v="4"/>
    <x v="88"/>
    <x v="12"/>
    <n v="143"/>
  </r>
  <r>
    <x v="3"/>
    <x v="4"/>
    <x v="63"/>
    <x v="13"/>
    <n v="1"/>
  </r>
  <r>
    <x v="3"/>
    <x v="4"/>
    <x v="64"/>
    <x v="13"/>
    <n v="1"/>
  </r>
  <r>
    <x v="3"/>
    <x v="4"/>
    <x v="66"/>
    <x v="13"/>
    <n v="1"/>
  </r>
  <r>
    <x v="3"/>
    <x v="4"/>
    <x v="67"/>
    <x v="13"/>
    <n v="3"/>
  </r>
  <r>
    <x v="3"/>
    <x v="4"/>
    <x v="68"/>
    <x v="13"/>
    <n v="1"/>
  </r>
  <r>
    <x v="3"/>
    <x v="4"/>
    <x v="69"/>
    <x v="13"/>
    <n v="3"/>
  </r>
  <r>
    <x v="3"/>
    <x v="4"/>
    <x v="72"/>
    <x v="13"/>
    <n v="2"/>
  </r>
  <r>
    <x v="3"/>
    <x v="4"/>
    <x v="73"/>
    <x v="13"/>
    <n v="1"/>
  </r>
  <r>
    <x v="3"/>
    <x v="4"/>
    <x v="74"/>
    <x v="13"/>
    <n v="1"/>
  </r>
  <r>
    <x v="3"/>
    <x v="4"/>
    <x v="75"/>
    <x v="13"/>
    <n v="1"/>
  </r>
  <r>
    <x v="3"/>
    <x v="4"/>
    <x v="76"/>
    <x v="13"/>
    <n v="70"/>
  </r>
  <r>
    <x v="3"/>
    <x v="4"/>
    <x v="77"/>
    <x v="13"/>
    <n v="5"/>
  </r>
  <r>
    <x v="3"/>
    <x v="4"/>
    <x v="78"/>
    <x v="13"/>
    <n v="1"/>
  </r>
  <r>
    <x v="3"/>
    <x v="4"/>
    <x v="79"/>
    <x v="13"/>
    <n v="1"/>
  </r>
  <r>
    <x v="3"/>
    <x v="4"/>
    <x v="80"/>
    <x v="13"/>
    <n v="11"/>
  </r>
  <r>
    <x v="3"/>
    <x v="4"/>
    <x v="83"/>
    <x v="13"/>
    <n v="1"/>
  </r>
  <r>
    <x v="3"/>
    <x v="4"/>
    <x v="85"/>
    <x v="13"/>
    <n v="1"/>
  </r>
  <r>
    <x v="3"/>
    <x v="4"/>
    <x v="86"/>
    <x v="13"/>
    <n v="2"/>
  </r>
  <r>
    <x v="3"/>
    <x v="4"/>
    <x v="87"/>
    <x v="13"/>
    <n v="3"/>
  </r>
  <r>
    <x v="3"/>
    <x v="4"/>
    <x v="88"/>
    <x v="13"/>
    <n v="1"/>
  </r>
  <r>
    <x v="3"/>
    <x v="4"/>
    <x v="63"/>
    <x v="14"/>
    <n v="56"/>
  </r>
  <r>
    <x v="3"/>
    <x v="4"/>
    <x v="64"/>
    <x v="14"/>
    <n v="119"/>
  </r>
  <r>
    <x v="3"/>
    <x v="4"/>
    <x v="65"/>
    <x v="14"/>
    <n v="8"/>
  </r>
  <r>
    <x v="3"/>
    <x v="4"/>
    <x v="66"/>
    <x v="14"/>
    <n v="8"/>
  </r>
  <r>
    <x v="3"/>
    <x v="4"/>
    <x v="67"/>
    <x v="14"/>
    <n v="41"/>
  </r>
  <r>
    <x v="3"/>
    <x v="4"/>
    <x v="68"/>
    <x v="14"/>
    <n v="10"/>
  </r>
  <r>
    <x v="3"/>
    <x v="4"/>
    <x v="69"/>
    <x v="14"/>
    <n v="21"/>
  </r>
  <r>
    <x v="3"/>
    <x v="4"/>
    <x v="70"/>
    <x v="14"/>
    <n v="49"/>
  </r>
  <r>
    <x v="3"/>
    <x v="4"/>
    <x v="71"/>
    <x v="14"/>
    <n v="55"/>
  </r>
  <r>
    <x v="3"/>
    <x v="4"/>
    <x v="72"/>
    <x v="14"/>
    <n v="48"/>
  </r>
  <r>
    <x v="3"/>
    <x v="4"/>
    <x v="73"/>
    <x v="14"/>
    <n v="33"/>
  </r>
  <r>
    <x v="3"/>
    <x v="4"/>
    <x v="74"/>
    <x v="14"/>
    <n v="27"/>
  </r>
  <r>
    <x v="3"/>
    <x v="4"/>
    <x v="75"/>
    <x v="14"/>
    <n v="29"/>
  </r>
  <r>
    <x v="3"/>
    <x v="4"/>
    <x v="76"/>
    <x v="14"/>
    <n v="359"/>
  </r>
  <r>
    <x v="3"/>
    <x v="4"/>
    <x v="77"/>
    <x v="14"/>
    <n v="179"/>
  </r>
  <r>
    <x v="3"/>
    <x v="4"/>
    <x v="78"/>
    <x v="14"/>
    <n v="52"/>
  </r>
  <r>
    <x v="3"/>
    <x v="4"/>
    <x v="79"/>
    <x v="14"/>
    <n v="103"/>
  </r>
  <r>
    <x v="3"/>
    <x v="4"/>
    <x v="80"/>
    <x v="14"/>
    <n v="294"/>
  </r>
  <r>
    <x v="3"/>
    <x v="4"/>
    <x v="81"/>
    <x v="14"/>
    <n v="75"/>
  </r>
  <r>
    <x v="3"/>
    <x v="4"/>
    <x v="82"/>
    <x v="14"/>
    <n v="38"/>
  </r>
  <r>
    <x v="3"/>
    <x v="4"/>
    <x v="83"/>
    <x v="14"/>
    <n v="16"/>
  </r>
  <r>
    <x v="3"/>
    <x v="4"/>
    <x v="84"/>
    <x v="14"/>
    <n v="2"/>
  </r>
  <r>
    <x v="3"/>
    <x v="4"/>
    <x v="85"/>
    <x v="14"/>
    <n v="9"/>
  </r>
  <r>
    <x v="3"/>
    <x v="4"/>
    <x v="86"/>
    <x v="14"/>
    <n v="11"/>
  </r>
  <r>
    <x v="3"/>
    <x v="4"/>
    <x v="87"/>
    <x v="14"/>
    <n v="13"/>
  </r>
  <r>
    <x v="3"/>
    <x v="4"/>
    <x v="88"/>
    <x v="14"/>
    <n v="3"/>
  </r>
  <r>
    <x v="3"/>
    <x v="4"/>
    <x v="63"/>
    <x v="15"/>
    <n v="12"/>
  </r>
  <r>
    <x v="3"/>
    <x v="4"/>
    <x v="64"/>
    <x v="15"/>
    <n v="29"/>
  </r>
  <r>
    <x v="3"/>
    <x v="4"/>
    <x v="65"/>
    <x v="15"/>
    <n v="3"/>
  </r>
  <r>
    <x v="3"/>
    <x v="4"/>
    <x v="66"/>
    <x v="15"/>
    <n v="14"/>
  </r>
  <r>
    <x v="3"/>
    <x v="4"/>
    <x v="67"/>
    <x v="15"/>
    <n v="34"/>
  </r>
  <r>
    <x v="3"/>
    <x v="4"/>
    <x v="68"/>
    <x v="15"/>
    <n v="37"/>
  </r>
  <r>
    <x v="3"/>
    <x v="4"/>
    <x v="69"/>
    <x v="15"/>
    <n v="28"/>
  </r>
  <r>
    <x v="3"/>
    <x v="4"/>
    <x v="70"/>
    <x v="15"/>
    <n v="25"/>
  </r>
  <r>
    <x v="3"/>
    <x v="4"/>
    <x v="71"/>
    <x v="15"/>
    <n v="15"/>
  </r>
  <r>
    <x v="3"/>
    <x v="4"/>
    <x v="72"/>
    <x v="15"/>
    <n v="21"/>
  </r>
  <r>
    <x v="3"/>
    <x v="4"/>
    <x v="73"/>
    <x v="15"/>
    <n v="12"/>
  </r>
  <r>
    <x v="3"/>
    <x v="4"/>
    <x v="74"/>
    <x v="15"/>
    <n v="14"/>
  </r>
  <r>
    <x v="3"/>
    <x v="4"/>
    <x v="75"/>
    <x v="15"/>
    <n v="9"/>
  </r>
  <r>
    <x v="3"/>
    <x v="4"/>
    <x v="76"/>
    <x v="15"/>
    <n v="125"/>
  </r>
  <r>
    <x v="3"/>
    <x v="4"/>
    <x v="77"/>
    <x v="15"/>
    <n v="21"/>
  </r>
  <r>
    <x v="3"/>
    <x v="4"/>
    <x v="78"/>
    <x v="15"/>
    <n v="6"/>
  </r>
  <r>
    <x v="3"/>
    <x v="4"/>
    <x v="79"/>
    <x v="15"/>
    <n v="10"/>
  </r>
  <r>
    <x v="3"/>
    <x v="4"/>
    <x v="80"/>
    <x v="15"/>
    <n v="87"/>
  </r>
  <r>
    <x v="3"/>
    <x v="4"/>
    <x v="81"/>
    <x v="15"/>
    <n v="14"/>
  </r>
  <r>
    <x v="3"/>
    <x v="4"/>
    <x v="82"/>
    <x v="15"/>
    <n v="17"/>
  </r>
  <r>
    <x v="3"/>
    <x v="4"/>
    <x v="83"/>
    <x v="15"/>
    <n v="17"/>
  </r>
  <r>
    <x v="3"/>
    <x v="4"/>
    <x v="84"/>
    <x v="15"/>
    <n v="1"/>
  </r>
  <r>
    <x v="3"/>
    <x v="4"/>
    <x v="85"/>
    <x v="15"/>
    <n v="34"/>
  </r>
  <r>
    <x v="3"/>
    <x v="4"/>
    <x v="86"/>
    <x v="15"/>
    <n v="39"/>
  </r>
  <r>
    <x v="3"/>
    <x v="4"/>
    <x v="87"/>
    <x v="15"/>
    <n v="35"/>
  </r>
  <r>
    <x v="3"/>
    <x v="4"/>
    <x v="88"/>
    <x v="15"/>
    <n v="18"/>
  </r>
  <r>
    <x v="3"/>
    <x v="4"/>
    <x v="63"/>
    <x v="16"/>
    <n v="12"/>
  </r>
  <r>
    <x v="3"/>
    <x v="4"/>
    <x v="64"/>
    <x v="16"/>
    <n v="11"/>
  </r>
  <r>
    <x v="3"/>
    <x v="4"/>
    <x v="65"/>
    <x v="16"/>
    <n v="2"/>
  </r>
  <r>
    <x v="3"/>
    <x v="4"/>
    <x v="66"/>
    <x v="16"/>
    <n v="9"/>
  </r>
  <r>
    <x v="3"/>
    <x v="4"/>
    <x v="67"/>
    <x v="16"/>
    <n v="5"/>
  </r>
  <r>
    <x v="3"/>
    <x v="4"/>
    <x v="68"/>
    <x v="16"/>
    <n v="6"/>
  </r>
  <r>
    <x v="3"/>
    <x v="4"/>
    <x v="69"/>
    <x v="16"/>
    <n v="8"/>
  </r>
  <r>
    <x v="3"/>
    <x v="4"/>
    <x v="70"/>
    <x v="16"/>
    <n v="10"/>
  </r>
  <r>
    <x v="3"/>
    <x v="4"/>
    <x v="71"/>
    <x v="16"/>
    <n v="12"/>
  </r>
  <r>
    <x v="3"/>
    <x v="4"/>
    <x v="72"/>
    <x v="16"/>
    <n v="14"/>
  </r>
  <r>
    <x v="3"/>
    <x v="4"/>
    <x v="73"/>
    <x v="16"/>
    <n v="18"/>
  </r>
  <r>
    <x v="3"/>
    <x v="4"/>
    <x v="74"/>
    <x v="16"/>
    <n v="5"/>
  </r>
  <r>
    <x v="3"/>
    <x v="4"/>
    <x v="75"/>
    <x v="16"/>
    <n v="9"/>
  </r>
  <r>
    <x v="3"/>
    <x v="4"/>
    <x v="76"/>
    <x v="16"/>
    <n v="11"/>
  </r>
  <r>
    <x v="3"/>
    <x v="4"/>
    <x v="77"/>
    <x v="16"/>
    <n v="12"/>
  </r>
  <r>
    <x v="3"/>
    <x v="4"/>
    <x v="78"/>
    <x v="16"/>
    <n v="5"/>
  </r>
  <r>
    <x v="3"/>
    <x v="4"/>
    <x v="79"/>
    <x v="16"/>
    <n v="6"/>
  </r>
  <r>
    <x v="3"/>
    <x v="4"/>
    <x v="80"/>
    <x v="16"/>
    <n v="11"/>
  </r>
  <r>
    <x v="3"/>
    <x v="4"/>
    <x v="81"/>
    <x v="16"/>
    <n v="7"/>
  </r>
  <r>
    <x v="3"/>
    <x v="4"/>
    <x v="82"/>
    <x v="16"/>
    <n v="13"/>
  </r>
  <r>
    <x v="3"/>
    <x v="4"/>
    <x v="83"/>
    <x v="16"/>
    <n v="7"/>
  </r>
  <r>
    <x v="3"/>
    <x v="4"/>
    <x v="84"/>
    <x v="16"/>
    <n v="1"/>
  </r>
  <r>
    <x v="3"/>
    <x v="4"/>
    <x v="85"/>
    <x v="16"/>
    <n v="9"/>
  </r>
  <r>
    <x v="3"/>
    <x v="4"/>
    <x v="86"/>
    <x v="16"/>
    <n v="3"/>
  </r>
  <r>
    <x v="3"/>
    <x v="4"/>
    <x v="87"/>
    <x v="16"/>
    <n v="3"/>
  </r>
  <r>
    <x v="3"/>
    <x v="4"/>
    <x v="88"/>
    <x v="16"/>
    <n v="3"/>
  </r>
  <r>
    <x v="3"/>
    <x v="4"/>
    <x v="63"/>
    <x v="33"/>
    <n v="10"/>
  </r>
  <r>
    <x v="3"/>
    <x v="4"/>
    <x v="64"/>
    <x v="33"/>
    <n v="26"/>
  </r>
  <r>
    <x v="3"/>
    <x v="4"/>
    <x v="65"/>
    <x v="33"/>
    <n v="4"/>
  </r>
  <r>
    <x v="3"/>
    <x v="4"/>
    <x v="67"/>
    <x v="33"/>
    <n v="3"/>
  </r>
  <r>
    <x v="3"/>
    <x v="4"/>
    <x v="68"/>
    <x v="33"/>
    <n v="3"/>
  </r>
  <r>
    <x v="3"/>
    <x v="4"/>
    <x v="69"/>
    <x v="33"/>
    <n v="4"/>
  </r>
  <r>
    <x v="3"/>
    <x v="4"/>
    <x v="70"/>
    <x v="33"/>
    <n v="2"/>
  </r>
  <r>
    <x v="3"/>
    <x v="4"/>
    <x v="71"/>
    <x v="33"/>
    <n v="3"/>
  </r>
  <r>
    <x v="3"/>
    <x v="4"/>
    <x v="72"/>
    <x v="33"/>
    <n v="1"/>
  </r>
  <r>
    <x v="3"/>
    <x v="4"/>
    <x v="73"/>
    <x v="33"/>
    <n v="3"/>
  </r>
  <r>
    <x v="3"/>
    <x v="4"/>
    <x v="75"/>
    <x v="33"/>
    <n v="11"/>
  </r>
  <r>
    <x v="3"/>
    <x v="4"/>
    <x v="76"/>
    <x v="33"/>
    <n v="8"/>
  </r>
  <r>
    <x v="3"/>
    <x v="4"/>
    <x v="77"/>
    <x v="33"/>
    <n v="8"/>
  </r>
  <r>
    <x v="3"/>
    <x v="4"/>
    <x v="78"/>
    <x v="33"/>
    <n v="8"/>
  </r>
  <r>
    <x v="3"/>
    <x v="4"/>
    <x v="79"/>
    <x v="33"/>
    <n v="6"/>
  </r>
  <r>
    <x v="3"/>
    <x v="4"/>
    <x v="80"/>
    <x v="33"/>
    <n v="12"/>
  </r>
  <r>
    <x v="3"/>
    <x v="4"/>
    <x v="81"/>
    <x v="33"/>
    <n v="8"/>
  </r>
  <r>
    <x v="3"/>
    <x v="4"/>
    <x v="82"/>
    <x v="33"/>
    <n v="25"/>
  </r>
  <r>
    <x v="3"/>
    <x v="4"/>
    <x v="83"/>
    <x v="33"/>
    <n v="9"/>
  </r>
  <r>
    <x v="3"/>
    <x v="4"/>
    <x v="84"/>
    <x v="33"/>
    <n v="9"/>
  </r>
  <r>
    <x v="3"/>
    <x v="4"/>
    <x v="85"/>
    <x v="33"/>
    <n v="19"/>
  </r>
  <r>
    <x v="3"/>
    <x v="4"/>
    <x v="86"/>
    <x v="33"/>
    <n v="10"/>
  </r>
  <r>
    <x v="3"/>
    <x v="4"/>
    <x v="87"/>
    <x v="33"/>
    <n v="12"/>
  </r>
  <r>
    <x v="3"/>
    <x v="4"/>
    <x v="88"/>
    <x v="33"/>
    <n v="10"/>
  </r>
  <r>
    <x v="3"/>
    <x v="4"/>
    <x v="63"/>
    <x v="34"/>
    <n v="4"/>
  </r>
  <r>
    <x v="3"/>
    <x v="4"/>
    <x v="64"/>
    <x v="34"/>
    <n v="13"/>
  </r>
  <r>
    <x v="3"/>
    <x v="4"/>
    <x v="65"/>
    <x v="34"/>
    <n v="2"/>
  </r>
  <r>
    <x v="3"/>
    <x v="4"/>
    <x v="67"/>
    <x v="34"/>
    <n v="1"/>
  </r>
  <r>
    <x v="3"/>
    <x v="4"/>
    <x v="69"/>
    <x v="34"/>
    <n v="1"/>
  </r>
  <r>
    <x v="3"/>
    <x v="4"/>
    <x v="71"/>
    <x v="34"/>
    <n v="1"/>
  </r>
  <r>
    <x v="3"/>
    <x v="4"/>
    <x v="72"/>
    <x v="34"/>
    <n v="1"/>
  </r>
  <r>
    <x v="3"/>
    <x v="4"/>
    <x v="73"/>
    <x v="34"/>
    <n v="2"/>
  </r>
  <r>
    <x v="3"/>
    <x v="4"/>
    <x v="74"/>
    <x v="34"/>
    <n v="1"/>
  </r>
  <r>
    <x v="3"/>
    <x v="4"/>
    <x v="75"/>
    <x v="34"/>
    <n v="2"/>
  </r>
  <r>
    <x v="3"/>
    <x v="4"/>
    <x v="76"/>
    <x v="34"/>
    <n v="6"/>
  </r>
  <r>
    <x v="3"/>
    <x v="4"/>
    <x v="77"/>
    <x v="34"/>
    <n v="1"/>
  </r>
  <r>
    <x v="3"/>
    <x v="4"/>
    <x v="78"/>
    <x v="34"/>
    <n v="4"/>
  </r>
  <r>
    <x v="3"/>
    <x v="4"/>
    <x v="79"/>
    <x v="34"/>
    <n v="2"/>
  </r>
  <r>
    <x v="3"/>
    <x v="4"/>
    <x v="80"/>
    <x v="34"/>
    <n v="6"/>
  </r>
  <r>
    <x v="3"/>
    <x v="4"/>
    <x v="81"/>
    <x v="34"/>
    <n v="6"/>
  </r>
  <r>
    <x v="3"/>
    <x v="4"/>
    <x v="82"/>
    <x v="34"/>
    <n v="8"/>
  </r>
  <r>
    <x v="3"/>
    <x v="4"/>
    <x v="83"/>
    <x v="34"/>
    <n v="2"/>
  </r>
  <r>
    <x v="3"/>
    <x v="4"/>
    <x v="84"/>
    <x v="34"/>
    <n v="3"/>
  </r>
  <r>
    <x v="3"/>
    <x v="4"/>
    <x v="85"/>
    <x v="34"/>
    <n v="2"/>
  </r>
  <r>
    <x v="3"/>
    <x v="4"/>
    <x v="86"/>
    <x v="34"/>
    <n v="3"/>
  </r>
  <r>
    <x v="3"/>
    <x v="4"/>
    <x v="87"/>
    <x v="34"/>
    <n v="3"/>
  </r>
  <r>
    <x v="3"/>
    <x v="4"/>
    <x v="88"/>
    <x v="34"/>
    <n v="1"/>
  </r>
  <r>
    <x v="3"/>
    <x v="4"/>
    <x v="64"/>
    <x v="35"/>
    <n v="5"/>
  </r>
  <r>
    <x v="3"/>
    <x v="4"/>
    <x v="72"/>
    <x v="35"/>
    <n v="1"/>
  </r>
  <r>
    <x v="3"/>
    <x v="4"/>
    <x v="73"/>
    <x v="35"/>
    <n v="1"/>
  </r>
  <r>
    <x v="3"/>
    <x v="4"/>
    <x v="77"/>
    <x v="35"/>
    <n v="1"/>
  </r>
  <r>
    <x v="3"/>
    <x v="4"/>
    <x v="78"/>
    <x v="35"/>
    <n v="2"/>
  </r>
  <r>
    <x v="3"/>
    <x v="4"/>
    <x v="79"/>
    <x v="35"/>
    <n v="1"/>
  </r>
  <r>
    <x v="3"/>
    <x v="4"/>
    <x v="81"/>
    <x v="35"/>
    <n v="1"/>
  </r>
  <r>
    <x v="3"/>
    <x v="4"/>
    <x v="82"/>
    <x v="35"/>
    <n v="7"/>
  </r>
  <r>
    <x v="3"/>
    <x v="4"/>
    <x v="83"/>
    <x v="35"/>
    <n v="3"/>
  </r>
  <r>
    <x v="3"/>
    <x v="4"/>
    <x v="84"/>
    <x v="35"/>
    <n v="1"/>
  </r>
  <r>
    <x v="3"/>
    <x v="4"/>
    <x v="85"/>
    <x v="35"/>
    <n v="2"/>
  </r>
  <r>
    <x v="3"/>
    <x v="4"/>
    <x v="86"/>
    <x v="35"/>
    <n v="4"/>
  </r>
  <r>
    <x v="3"/>
    <x v="4"/>
    <x v="87"/>
    <x v="35"/>
    <n v="2"/>
  </r>
  <r>
    <x v="3"/>
    <x v="4"/>
    <x v="63"/>
    <x v="36"/>
    <n v="1"/>
  </r>
  <r>
    <x v="3"/>
    <x v="4"/>
    <x v="64"/>
    <x v="36"/>
    <n v="6"/>
  </r>
  <r>
    <x v="3"/>
    <x v="4"/>
    <x v="65"/>
    <x v="36"/>
    <n v="1"/>
  </r>
  <r>
    <x v="3"/>
    <x v="4"/>
    <x v="67"/>
    <x v="36"/>
    <n v="1"/>
  </r>
  <r>
    <x v="3"/>
    <x v="4"/>
    <x v="68"/>
    <x v="36"/>
    <n v="1"/>
  </r>
  <r>
    <x v="3"/>
    <x v="4"/>
    <x v="69"/>
    <x v="36"/>
    <n v="1"/>
  </r>
  <r>
    <x v="3"/>
    <x v="4"/>
    <x v="76"/>
    <x v="36"/>
    <n v="1"/>
  </r>
  <r>
    <x v="3"/>
    <x v="4"/>
    <x v="77"/>
    <x v="36"/>
    <n v="2"/>
  </r>
  <r>
    <x v="3"/>
    <x v="4"/>
    <x v="78"/>
    <x v="36"/>
    <n v="1"/>
  </r>
  <r>
    <x v="3"/>
    <x v="4"/>
    <x v="81"/>
    <x v="36"/>
    <n v="1"/>
  </r>
  <r>
    <x v="3"/>
    <x v="4"/>
    <x v="82"/>
    <x v="36"/>
    <n v="3"/>
  </r>
  <r>
    <x v="3"/>
    <x v="4"/>
    <x v="83"/>
    <x v="36"/>
    <n v="2"/>
  </r>
  <r>
    <x v="3"/>
    <x v="4"/>
    <x v="84"/>
    <x v="36"/>
    <n v="1"/>
  </r>
  <r>
    <x v="3"/>
    <x v="4"/>
    <x v="85"/>
    <x v="36"/>
    <n v="2"/>
  </r>
  <r>
    <x v="3"/>
    <x v="4"/>
    <x v="86"/>
    <x v="36"/>
    <n v="2"/>
  </r>
  <r>
    <x v="3"/>
    <x v="4"/>
    <x v="87"/>
    <x v="36"/>
    <n v="1"/>
  </r>
  <r>
    <x v="3"/>
    <x v="4"/>
    <x v="65"/>
    <x v="32"/>
    <n v="98"/>
  </r>
  <r>
    <x v="3"/>
    <x v="4"/>
    <x v="66"/>
    <x v="32"/>
    <n v="209"/>
  </r>
  <r>
    <x v="3"/>
    <x v="4"/>
    <x v="67"/>
    <x v="32"/>
    <n v="339"/>
  </r>
  <r>
    <x v="3"/>
    <x v="4"/>
    <x v="68"/>
    <x v="32"/>
    <n v="273"/>
  </r>
  <r>
    <x v="3"/>
    <x v="4"/>
    <x v="69"/>
    <x v="32"/>
    <n v="396"/>
  </r>
  <r>
    <x v="3"/>
    <x v="4"/>
    <x v="70"/>
    <x v="32"/>
    <n v="377"/>
  </r>
  <r>
    <x v="3"/>
    <x v="4"/>
    <x v="71"/>
    <x v="32"/>
    <n v="313"/>
  </r>
  <r>
    <x v="3"/>
    <x v="4"/>
    <x v="73"/>
    <x v="32"/>
    <n v="368"/>
  </r>
  <r>
    <x v="3"/>
    <x v="4"/>
    <x v="74"/>
    <x v="32"/>
    <n v="76"/>
  </r>
  <r>
    <x v="3"/>
    <x v="4"/>
    <x v="82"/>
    <x v="32"/>
    <n v="26"/>
  </r>
  <r>
    <x v="3"/>
    <x v="4"/>
    <x v="84"/>
    <x v="32"/>
    <n v="117"/>
  </r>
  <r>
    <x v="3"/>
    <x v="4"/>
    <x v="85"/>
    <x v="32"/>
    <n v="80"/>
  </r>
  <r>
    <x v="3"/>
    <x v="4"/>
    <x v="86"/>
    <x v="32"/>
    <n v="325"/>
  </r>
  <r>
    <x v="3"/>
    <x v="4"/>
    <x v="87"/>
    <x v="32"/>
    <n v="758"/>
  </r>
  <r>
    <x v="3"/>
    <x v="4"/>
    <x v="88"/>
    <x v="32"/>
    <n v="595"/>
  </r>
  <r>
    <x v="3"/>
    <x v="4"/>
    <x v="63"/>
    <x v="17"/>
    <n v="1021"/>
  </r>
  <r>
    <x v="3"/>
    <x v="4"/>
    <x v="64"/>
    <x v="17"/>
    <n v="2071"/>
  </r>
  <r>
    <x v="3"/>
    <x v="4"/>
    <x v="65"/>
    <x v="17"/>
    <n v="1511"/>
  </r>
  <r>
    <x v="3"/>
    <x v="4"/>
    <x v="66"/>
    <x v="17"/>
    <n v="2070"/>
  </r>
  <r>
    <x v="3"/>
    <x v="4"/>
    <x v="67"/>
    <x v="17"/>
    <n v="1260"/>
  </r>
  <r>
    <x v="3"/>
    <x v="4"/>
    <x v="68"/>
    <x v="17"/>
    <n v="1410"/>
  </r>
  <r>
    <x v="3"/>
    <x v="4"/>
    <x v="69"/>
    <x v="17"/>
    <n v="1843"/>
  </r>
  <r>
    <x v="3"/>
    <x v="4"/>
    <x v="70"/>
    <x v="17"/>
    <n v="1595"/>
  </r>
  <r>
    <x v="3"/>
    <x v="4"/>
    <x v="71"/>
    <x v="17"/>
    <n v="1186"/>
  </r>
  <r>
    <x v="3"/>
    <x v="4"/>
    <x v="72"/>
    <x v="17"/>
    <n v="1255"/>
  </r>
  <r>
    <x v="3"/>
    <x v="4"/>
    <x v="73"/>
    <x v="17"/>
    <n v="1791"/>
  </r>
  <r>
    <x v="3"/>
    <x v="4"/>
    <x v="74"/>
    <x v="17"/>
    <n v="1177"/>
  </r>
  <r>
    <x v="3"/>
    <x v="4"/>
    <x v="75"/>
    <x v="17"/>
    <n v="3245"/>
  </r>
  <r>
    <x v="3"/>
    <x v="4"/>
    <x v="76"/>
    <x v="17"/>
    <n v="1297"/>
  </r>
  <r>
    <x v="3"/>
    <x v="4"/>
    <x v="77"/>
    <x v="17"/>
    <n v="1302"/>
  </r>
  <r>
    <x v="3"/>
    <x v="4"/>
    <x v="78"/>
    <x v="17"/>
    <n v="206"/>
  </r>
  <r>
    <x v="3"/>
    <x v="4"/>
    <x v="79"/>
    <x v="17"/>
    <n v="418"/>
  </r>
  <r>
    <x v="3"/>
    <x v="4"/>
    <x v="80"/>
    <x v="17"/>
    <n v="872"/>
  </r>
  <r>
    <x v="3"/>
    <x v="4"/>
    <x v="81"/>
    <x v="17"/>
    <n v="273"/>
  </r>
  <r>
    <x v="3"/>
    <x v="4"/>
    <x v="82"/>
    <x v="17"/>
    <n v="1263"/>
  </r>
  <r>
    <x v="3"/>
    <x v="4"/>
    <x v="83"/>
    <x v="17"/>
    <n v="635"/>
  </r>
  <r>
    <x v="3"/>
    <x v="4"/>
    <x v="84"/>
    <x v="17"/>
    <n v="588"/>
  </r>
  <r>
    <x v="3"/>
    <x v="4"/>
    <x v="85"/>
    <x v="17"/>
    <n v="1143"/>
  </r>
  <r>
    <x v="3"/>
    <x v="4"/>
    <x v="86"/>
    <x v="17"/>
    <n v="1305"/>
  </r>
  <r>
    <x v="3"/>
    <x v="4"/>
    <x v="87"/>
    <x v="17"/>
    <n v="1223"/>
  </r>
  <r>
    <x v="3"/>
    <x v="4"/>
    <x v="88"/>
    <x v="17"/>
    <n v="823"/>
  </r>
  <r>
    <x v="3"/>
    <x v="4"/>
    <x v="63"/>
    <x v="18"/>
    <n v="3576"/>
  </r>
  <r>
    <x v="3"/>
    <x v="4"/>
    <x v="64"/>
    <x v="18"/>
    <n v="4335"/>
  </r>
  <r>
    <x v="3"/>
    <x v="4"/>
    <x v="65"/>
    <x v="18"/>
    <n v="108"/>
  </r>
  <r>
    <x v="3"/>
    <x v="4"/>
    <x v="66"/>
    <x v="18"/>
    <n v="2311"/>
  </r>
  <r>
    <x v="3"/>
    <x v="4"/>
    <x v="67"/>
    <x v="18"/>
    <n v="12310"/>
  </r>
  <r>
    <x v="3"/>
    <x v="4"/>
    <x v="68"/>
    <x v="18"/>
    <n v="3197"/>
  </r>
  <r>
    <x v="3"/>
    <x v="4"/>
    <x v="69"/>
    <x v="18"/>
    <n v="824"/>
  </r>
  <r>
    <x v="3"/>
    <x v="4"/>
    <x v="70"/>
    <x v="18"/>
    <n v="1519"/>
  </r>
  <r>
    <x v="3"/>
    <x v="4"/>
    <x v="71"/>
    <x v="18"/>
    <n v="2281"/>
  </r>
  <r>
    <x v="3"/>
    <x v="4"/>
    <x v="72"/>
    <x v="18"/>
    <n v="4159"/>
  </r>
  <r>
    <x v="3"/>
    <x v="4"/>
    <x v="73"/>
    <x v="18"/>
    <n v="14019"/>
  </r>
  <r>
    <x v="3"/>
    <x v="4"/>
    <x v="74"/>
    <x v="18"/>
    <n v="10627"/>
  </r>
  <r>
    <x v="3"/>
    <x v="4"/>
    <x v="75"/>
    <x v="18"/>
    <n v="12366"/>
  </r>
  <r>
    <x v="3"/>
    <x v="4"/>
    <x v="76"/>
    <x v="18"/>
    <n v="13579"/>
  </r>
  <r>
    <x v="3"/>
    <x v="4"/>
    <x v="77"/>
    <x v="18"/>
    <n v="9323"/>
  </r>
  <r>
    <x v="3"/>
    <x v="4"/>
    <x v="78"/>
    <x v="18"/>
    <n v="835"/>
  </r>
  <r>
    <x v="3"/>
    <x v="4"/>
    <x v="79"/>
    <x v="18"/>
    <n v="1031"/>
  </r>
  <r>
    <x v="3"/>
    <x v="4"/>
    <x v="80"/>
    <x v="18"/>
    <n v="16431"/>
  </r>
  <r>
    <x v="3"/>
    <x v="4"/>
    <x v="81"/>
    <x v="18"/>
    <n v="403"/>
  </r>
  <r>
    <x v="3"/>
    <x v="4"/>
    <x v="82"/>
    <x v="18"/>
    <n v="836"/>
  </r>
  <r>
    <x v="3"/>
    <x v="4"/>
    <x v="83"/>
    <x v="18"/>
    <n v="374"/>
  </r>
  <r>
    <x v="3"/>
    <x v="4"/>
    <x v="84"/>
    <x v="18"/>
    <n v="1"/>
  </r>
  <r>
    <x v="3"/>
    <x v="4"/>
    <x v="85"/>
    <x v="18"/>
    <n v="882"/>
  </r>
  <r>
    <x v="3"/>
    <x v="4"/>
    <x v="86"/>
    <x v="18"/>
    <n v="321"/>
  </r>
  <r>
    <x v="3"/>
    <x v="4"/>
    <x v="87"/>
    <x v="18"/>
    <n v="104"/>
  </r>
  <r>
    <x v="3"/>
    <x v="4"/>
    <x v="88"/>
    <x v="18"/>
    <n v="6"/>
  </r>
  <r>
    <x v="3"/>
    <x v="4"/>
    <x v="64"/>
    <x v="19"/>
    <n v="11182"/>
  </r>
  <r>
    <x v="3"/>
    <x v="4"/>
    <x v="75"/>
    <x v="19"/>
    <n v="27"/>
  </r>
  <r>
    <x v="3"/>
    <x v="4"/>
    <x v="76"/>
    <x v="19"/>
    <n v="235973"/>
  </r>
  <r>
    <x v="3"/>
    <x v="4"/>
    <x v="77"/>
    <x v="19"/>
    <n v="25000"/>
  </r>
  <r>
    <x v="3"/>
    <x v="4"/>
    <x v="79"/>
    <x v="19"/>
    <n v="200331"/>
  </r>
  <r>
    <x v="3"/>
    <x v="4"/>
    <x v="81"/>
    <x v="19"/>
    <n v="34655"/>
  </r>
  <r>
    <x v="3"/>
    <x v="4"/>
    <x v="64"/>
    <x v="20"/>
    <n v="22806"/>
  </r>
  <r>
    <x v="3"/>
    <x v="4"/>
    <x v="65"/>
    <x v="20"/>
    <n v="12"/>
  </r>
  <r>
    <x v="3"/>
    <x v="4"/>
    <x v="71"/>
    <x v="20"/>
    <n v="15"/>
  </r>
  <r>
    <x v="3"/>
    <x v="4"/>
    <x v="75"/>
    <x v="20"/>
    <n v="1"/>
  </r>
  <r>
    <x v="3"/>
    <x v="4"/>
    <x v="76"/>
    <x v="20"/>
    <n v="12238"/>
  </r>
  <r>
    <x v="3"/>
    <x v="4"/>
    <x v="81"/>
    <x v="20"/>
    <n v="9799"/>
  </r>
  <r>
    <x v="3"/>
    <x v="4"/>
    <x v="63"/>
    <x v="42"/>
    <n v="5175"/>
  </r>
  <r>
    <x v="3"/>
    <x v="4"/>
    <x v="64"/>
    <x v="42"/>
    <n v="8096"/>
  </r>
  <r>
    <x v="3"/>
    <x v="4"/>
    <x v="65"/>
    <x v="42"/>
    <n v="5215"/>
  </r>
  <r>
    <x v="3"/>
    <x v="4"/>
    <x v="66"/>
    <x v="42"/>
    <n v="8477"/>
  </r>
  <r>
    <x v="3"/>
    <x v="4"/>
    <x v="67"/>
    <x v="42"/>
    <n v="2354"/>
  </r>
  <r>
    <x v="3"/>
    <x v="4"/>
    <x v="68"/>
    <x v="42"/>
    <n v="3414"/>
  </r>
  <r>
    <x v="3"/>
    <x v="4"/>
    <x v="69"/>
    <x v="42"/>
    <n v="5992"/>
  </r>
  <r>
    <x v="3"/>
    <x v="4"/>
    <x v="70"/>
    <x v="42"/>
    <n v="8267"/>
  </r>
  <r>
    <x v="3"/>
    <x v="4"/>
    <x v="71"/>
    <x v="42"/>
    <n v="4784"/>
  </r>
  <r>
    <x v="3"/>
    <x v="4"/>
    <x v="72"/>
    <x v="42"/>
    <n v="9270"/>
  </r>
  <r>
    <x v="3"/>
    <x v="4"/>
    <x v="73"/>
    <x v="42"/>
    <n v="10035"/>
  </r>
  <r>
    <x v="3"/>
    <x v="4"/>
    <x v="74"/>
    <x v="42"/>
    <n v="4911"/>
  </r>
  <r>
    <x v="3"/>
    <x v="4"/>
    <x v="75"/>
    <x v="42"/>
    <n v="7376"/>
  </r>
  <r>
    <x v="3"/>
    <x v="4"/>
    <x v="76"/>
    <x v="42"/>
    <n v="7689"/>
  </r>
  <r>
    <x v="3"/>
    <x v="4"/>
    <x v="77"/>
    <x v="42"/>
    <n v="3119"/>
  </r>
  <r>
    <x v="3"/>
    <x v="4"/>
    <x v="78"/>
    <x v="42"/>
    <n v="666"/>
  </r>
  <r>
    <x v="3"/>
    <x v="4"/>
    <x v="79"/>
    <x v="42"/>
    <n v="1772"/>
  </r>
  <r>
    <x v="3"/>
    <x v="4"/>
    <x v="80"/>
    <x v="42"/>
    <n v="3719"/>
  </r>
  <r>
    <x v="3"/>
    <x v="4"/>
    <x v="81"/>
    <x v="42"/>
    <n v="2424"/>
  </r>
  <r>
    <x v="3"/>
    <x v="4"/>
    <x v="82"/>
    <x v="42"/>
    <n v="5026"/>
  </r>
  <r>
    <x v="3"/>
    <x v="4"/>
    <x v="83"/>
    <x v="42"/>
    <n v="3273"/>
  </r>
  <r>
    <x v="3"/>
    <x v="4"/>
    <x v="84"/>
    <x v="42"/>
    <n v="1510"/>
  </r>
  <r>
    <x v="3"/>
    <x v="4"/>
    <x v="85"/>
    <x v="42"/>
    <n v="6194"/>
  </r>
  <r>
    <x v="3"/>
    <x v="4"/>
    <x v="86"/>
    <x v="42"/>
    <n v="1654"/>
  </r>
  <r>
    <x v="3"/>
    <x v="4"/>
    <x v="87"/>
    <x v="42"/>
    <n v="3544"/>
  </r>
  <r>
    <x v="3"/>
    <x v="4"/>
    <x v="88"/>
    <x v="42"/>
    <n v="4262"/>
  </r>
  <r>
    <x v="3"/>
    <x v="4"/>
    <x v="63"/>
    <x v="21"/>
    <n v="4076"/>
  </r>
  <r>
    <x v="3"/>
    <x v="4"/>
    <x v="64"/>
    <x v="21"/>
    <n v="6569"/>
  </r>
  <r>
    <x v="3"/>
    <x v="4"/>
    <x v="65"/>
    <x v="21"/>
    <n v="4064"/>
  </r>
  <r>
    <x v="3"/>
    <x v="4"/>
    <x v="66"/>
    <x v="21"/>
    <n v="6826"/>
  </r>
  <r>
    <x v="3"/>
    <x v="4"/>
    <x v="67"/>
    <x v="21"/>
    <n v="1883"/>
  </r>
  <r>
    <x v="3"/>
    <x v="4"/>
    <x v="68"/>
    <x v="21"/>
    <n v="2720"/>
  </r>
  <r>
    <x v="3"/>
    <x v="4"/>
    <x v="69"/>
    <x v="21"/>
    <n v="4364"/>
  </r>
  <r>
    <x v="3"/>
    <x v="4"/>
    <x v="70"/>
    <x v="21"/>
    <n v="6177"/>
  </r>
  <r>
    <x v="3"/>
    <x v="4"/>
    <x v="71"/>
    <x v="21"/>
    <n v="3886"/>
  </r>
  <r>
    <x v="3"/>
    <x v="4"/>
    <x v="72"/>
    <x v="21"/>
    <n v="6685"/>
  </r>
  <r>
    <x v="3"/>
    <x v="4"/>
    <x v="73"/>
    <x v="21"/>
    <n v="7625"/>
  </r>
  <r>
    <x v="3"/>
    <x v="4"/>
    <x v="74"/>
    <x v="21"/>
    <n v="3258"/>
  </r>
  <r>
    <x v="3"/>
    <x v="4"/>
    <x v="75"/>
    <x v="21"/>
    <n v="5387"/>
  </r>
  <r>
    <x v="3"/>
    <x v="4"/>
    <x v="76"/>
    <x v="21"/>
    <n v="5836"/>
  </r>
  <r>
    <x v="3"/>
    <x v="4"/>
    <x v="77"/>
    <x v="21"/>
    <n v="2583"/>
  </r>
  <r>
    <x v="3"/>
    <x v="4"/>
    <x v="78"/>
    <x v="21"/>
    <n v="736"/>
  </r>
  <r>
    <x v="3"/>
    <x v="4"/>
    <x v="79"/>
    <x v="21"/>
    <n v="1421"/>
  </r>
  <r>
    <x v="3"/>
    <x v="4"/>
    <x v="80"/>
    <x v="21"/>
    <n v="3345"/>
  </r>
  <r>
    <x v="3"/>
    <x v="4"/>
    <x v="81"/>
    <x v="21"/>
    <n v="2323"/>
  </r>
  <r>
    <x v="3"/>
    <x v="4"/>
    <x v="82"/>
    <x v="21"/>
    <n v="4027"/>
  </r>
  <r>
    <x v="3"/>
    <x v="4"/>
    <x v="83"/>
    <x v="21"/>
    <n v="2646"/>
  </r>
  <r>
    <x v="3"/>
    <x v="4"/>
    <x v="84"/>
    <x v="21"/>
    <n v="1152"/>
  </r>
  <r>
    <x v="3"/>
    <x v="4"/>
    <x v="85"/>
    <x v="21"/>
    <n v="5361"/>
  </r>
  <r>
    <x v="3"/>
    <x v="4"/>
    <x v="86"/>
    <x v="21"/>
    <n v="1303"/>
  </r>
  <r>
    <x v="3"/>
    <x v="4"/>
    <x v="87"/>
    <x v="21"/>
    <n v="2671"/>
  </r>
  <r>
    <x v="3"/>
    <x v="4"/>
    <x v="88"/>
    <x v="21"/>
    <n v="3165"/>
  </r>
  <r>
    <x v="3"/>
    <x v="4"/>
    <x v="63"/>
    <x v="22"/>
    <n v="13576"/>
  </r>
  <r>
    <x v="3"/>
    <x v="4"/>
    <x v="64"/>
    <x v="22"/>
    <n v="9581"/>
  </r>
  <r>
    <x v="3"/>
    <x v="4"/>
    <x v="65"/>
    <x v="22"/>
    <n v="17"/>
  </r>
  <r>
    <x v="3"/>
    <x v="4"/>
    <x v="66"/>
    <x v="22"/>
    <n v="90"/>
  </r>
  <r>
    <x v="3"/>
    <x v="4"/>
    <x v="67"/>
    <x v="22"/>
    <n v="458"/>
  </r>
  <r>
    <x v="3"/>
    <x v="4"/>
    <x v="68"/>
    <x v="22"/>
    <n v="81"/>
  </r>
  <r>
    <x v="3"/>
    <x v="4"/>
    <x v="69"/>
    <x v="22"/>
    <n v="90"/>
  </r>
  <r>
    <x v="3"/>
    <x v="4"/>
    <x v="70"/>
    <x v="22"/>
    <n v="152"/>
  </r>
  <r>
    <x v="3"/>
    <x v="4"/>
    <x v="71"/>
    <x v="22"/>
    <n v="6609"/>
  </r>
  <r>
    <x v="3"/>
    <x v="4"/>
    <x v="72"/>
    <x v="22"/>
    <n v="11947"/>
  </r>
  <r>
    <x v="3"/>
    <x v="4"/>
    <x v="73"/>
    <x v="22"/>
    <n v="12849"/>
  </r>
  <r>
    <x v="3"/>
    <x v="4"/>
    <x v="74"/>
    <x v="22"/>
    <n v="136"/>
  </r>
  <r>
    <x v="3"/>
    <x v="4"/>
    <x v="75"/>
    <x v="22"/>
    <n v="114"/>
  </r>
  <r>
    <x v="3"/>
    <x v="4"/>
    <x v="76"/>
    <x v="22"/>
    <n v="20635"/>
  </r>
  <r>
    <x v="3"/>
    <x v="4"/>
    <x v="77"/>
    <x v="22"/>
    <n v="17123"/>
  </r>
  <r>
    <x v="3"/>
    <x v="4"/>
    <x v="78"/>
    <x v="22"/>
    <n v="4436"/>
  </r>
  <r>
    <x v="3"/>
    <x v="4"/>
    <x v="79"/>
    <x v="22"/>
    <n v="8886"/>
  </r>
  <r>
    <x v="3"/>
    <x v="4"/>
    <x v="80"/>
    <x v="22"/>
    <n v="17688"/>
  </r>
  <r>
    <x v="3"/>
    <x v="4"/>
    <x v="81"/>
    <x v="22"/>
    <n v="152"/>
  </r>
  <r>
    <x v="3"/>
    <x v="4"/>
    <x v="82"/>
    <x v="22"/>
    <n v="2357"/>
  </r>
  <r>
    <x v="3"/>
    <x v="4"/>
    <x v="83"/>
    <x v="22"/>
    <n v="4236"/>
  </r>
  <r>
    <x v="3"/>
    <x v="4"/>
    <x v="84"/>
    <x v="22"/>
    <n v="2"/>
  </r>
  <r>
    <x v="3"/>
    <x v="4"/>
    <x v="85"/>
    <x v="22"/>
    <n v="5577"/>
  </r>
  <r>
    <x v="3"/>
    <x v="4"/>
    <x v="86"/>
    <x v="22"/>
    <n v="6535"/>
  </r>
  <r>
    <x v="3"/>
    <x v="4"/>
    <x v="87"/>
    <x v="22"/>
    <n v="59"/>
  </r>
  <r>
    <x v="3"/>
    <x v="4"/>
    <x v="88"/>
    <x v="22"/>
    <n v="34"/>
  </r>
  <r>
    <x v="3"/>
    <x v="4"/>
    <x v="63"/>
    <x v="23"/>
    <n v="11"/>
  </r>
  <r>
    <x v="3"/>
    <x v="4"/>
    <x v="64"/>
    <x v="23"/>
    <n v="298"/>
  </r>
  <r>
    <x v="3"/>
    <x v="4"/>
    <x v="69"/>
    <x v="23"/>
    <n v="2"/>
  </r>
  <r>
    <x v="3"/>
    <x v="4"/>
    <x v="72"/>
    <x v="23"/>
    <n v="19"/>
  </r>
  <r>
    <x v="3"/>
    <x v="4"/>
    <x v="73"/>
    <x v="23"/>
    <n v="87"/>
  </r>
  <r>
    <x v="3"/>
    <x v="4"/>
    <x v="75"/>
    <x v="23"/>
    <n v="2"/>
  </r>
  <r>
    <x v="3"/>
    <x v="4"/>
    <x v="76"/>
    <x v="23"/>
    <n v="456"/>
  </r>
  <r>
    <x v="3"/>
    <x v="4"/>
    <x v="77"/>
    <x v="23"/>
    <n v="485"/>
  </r>
  <r>
    <x v="3"/>
    <x v="4"/>
    <x v="79"/>
    <x v="23"/>
    <n v="280"/>
  </r>
  <r>
    <x v="3"/>
    <x v="4"/>
    <x v="80"/>
    <x v="23"/>
    <n v="115"/>
  </r>
  <r>
    <x v="3"/>
    <x v="4"/>
    <x v="81"/>
    <x v="23"/>
    <n v="40"/>
  </r>
  <r>
    <x v="3"/>
    <x v="4"/>
    <x v="85"/>
    <x v="23"/>
    <n v="12"/>
  </r>
  <r>
    <x v="3"/>
    <x v="4"/>
    <x v="86"/>
    <x v="23"/>
    <n v="13"/>
  </r>
  <r>
    <x v="3"/>
    <x v="4"/>
    <x v="63"/>
    <x v="24"/>
    <n v="3"/>
  </r>
  <r>
    <x v="3"/>
    <x v="4"/>
    <x v="64"/>
    <x v="24"/>
    <n v="5"/>
  </r>
  <r>
    <x v="3"/>
    <x v="4"/>
    <x v="69"/>
    <x v="24"/>
    <n v="22"/>
  </r>
  <r>
    <x v="3"/>
    <x v="4"/>
    <x v="72"/>
    <x v="24"/>
    <n v="3"/>
  </r>
  <r>
    <x v="3"/>
    <x v="4"/>
    <x v="76"/>
    <x v="24"/>
    <n v="27"/>
  </r>
  <r>
    <x v="3"/>
    <x v="4"/>
    <x v="77"/>
    <x v="24"/>
    <n v="1"/>
  </r>
  <r>
    <x v="3"/>
    <x v="4"/>
    <x v="79"/>
    <x v="24"/>
    <n v="2"/>
  </r>
  <r>
    <x v="3"/>
    <x v="4"/>
    <x v="80"/>
    <x v="24"/>
    <n v="36"/>
  </r>
  <r>
    <x v="3"/>
    <x v="4"/>
    <x v="81"/>
    <x v="24"/>
    <n v="7"/>
  </r>
  <r>
    <x v="3"/>
    <x v="4"/>
    <x v="63"/>
    <x v="25"/>
    <n v="25177"/>
  </r>
  <r>
    <x v="3"/>
    <x v="4"/>
    <x v="64"/>
    <x v="25"/>
    <n v="52409"/>
  </r>
  <r>
    <x v="3"/>
    <x v="4"/>
    <x v="65"/>
    <x v="25"/>
    <n v="29370"/>
  </r>
  <r>
    <x v="3"/>
    <x v="4"/>
    <x v="66"/>
    <x v="25"/>
    <n v="40597"/>
  </r>
  <r>
    <x v="3"/>
    <x v="4"/>
    <x v="67"/>
    <x v="25"/>
    <n v="23310"/>
  </r>
  <r>
    <x v="3"/>
    <x v="4"/>
    <x v="68"/>
    <x v="25"/>
    <n v="22610"/>
  </r>
  <r>
    <x v="3"/>
    <x v="4"/>
    <x v="69"/>
    <x v="25"/>
    <n v="33401"/>
  </r>
  <r>
    <x v="3"/>
    <x v="4"/>
    <x v="70"/>
    <x v="25"/>
    <n v="40763"/>
  </r>
  <r>
    <x v="3"/>
    <x v="4"/>
    <x v="71"/>
    <x v="25"/>
    <n v="27712"/>
  </r>
  <r>
    <x v="3"/>
    <x v="4"/>
    <x v="72"/>
    <x v="25"/>
    <n v="33134"/>
  </r>
  <r>
    <x v="3"/>
    <x v="4"/>
    <x v="73"/>
    <x v="25"/>
    <n v="44514"/>
  </r>
  <r>
    <x v="3"/>
    <x v="4"/>
    <x v="74"/>
    <x v="25"/>
    <n v="30264"/>
  </r>
  <r>
    <x v="3"/>
    <x v="4"/>
    <x v="75"/>
    <x v="25"/>
    <n v="67334"/>
  </r>
  <r>
    <x v="3"/>
    <x v="4"/>
    <x v="76"/>
    <x v="25"/>
    <n v="30414"/>
  </r>
  <r>
    <x v="3"/>
    <x v="4"/>
    <x v="77"/>
    <x v="25"/>
    <n v="23918"/>
  </r>
  <r>
    <x v="3"/>
    <x v="4"/>
    <x v="78"/>
    <x v="25"/>
    <n v="7572"/>
  </r>
  <r>
    <x v="3"/>
    <x v="4"/>
    <x v="79"/>
    <x v="25"/>
    <n v="10672"/>
  </r>
  <r>
    <x v="3"/>
    <x v="4"/>
    <x v="80"/>
    <x v="25"/>
    <n v="25887"/>
  </r>
  <r>
    <x v="3"/>
    <x v="4"/>
    <x v="81"/>
    <x v="25"/>
    <n v="13231"/>
  </r>
  <r>
    <x v="3"/>
    <x v="4"/>
    <x v="82"/>
    <x v="25"/>
    <n v="38748"/>
  </r>
  <r>
    <x v="3"/>
    <x v="4"/>
    <x v="83"/>
    <x v="25"/>
    <n v="20712"/>
  </r>
  <r>
    <x v="3"/>
    <x v="4"/>
    <x v="84"/>
    <x v="25"/>
    <n v="14865"/>
  </r>
  <r>
    <x v="3"/>
    <x v="4"/>
    <x v="85"/>
    <x v="25"/>
    <n v="36483"/>
  </r>
  <r>
    <x v="3"/>
    <x v="4"/>
    <x v="86"/>
    <x v="25"/>
    <n v="28433"/>
  </r>
  <r>
    <x v="3"/>
    <x v="4"/>
    <x v="87"/>
    <x v="25"/>
    <n v="27708"/>
  </r>
  <r>
    <x v="3"/>
    <x v="4"/>
    <x v="88"/>
    <x v="25"/>
    <n v="20682"/>
  </r>
  <r>
    <x v="3"/>
    <x v="4"/>
    <x v="63"/>
    <x v="26"/>
    <n v="1"/>
  </r>
  <r>
    <x v="3"/>
    <x v="4"/>
    <x v="64"/>
    <x v="26"/>
    <n v="5"/>
  </r>
  <r>
    <x v="3"/>
    <x v="4"/>
    <x v="66"/>
    <x v="26"/>
    <n v="2"/>
  </r>
  <r>
    <x v="3"/>
    <x v="4"/>
    <x v="67"/>
    <x v="26"/>
    <n v="5"/>
  </r>
  <r>
    <x v="3"/>
    <x v="4"/>
    <x v="68"/>
    <x v="26"/>
    <n v="8"/>
  </r>
  <r>
    <x v="3"/>
    <x v="4"/>
    <x v="69"/>
    <x v="26"/>
    <n v="4"/>
  </r>
  <r>
    <x v="3"/>
    <x v="4"/>
    <x v="72"/>
    <x v="26"/>
    <n v="2"/>
  </r>
  <r>
    <x v="3"/>
    <x v="4"/>
    <x v="73"/>
    <x v="26"/>
    <n v="2"/>
  </r>
  <r>
    <x v="3"/>
    <x v="4"/>
    <x v="74"/>
    <x v="26"/>
    <n v="3"/>
  </r>
  <r>
    <x v="3"/>
    <x v="4"/>
    <x v="75"/>
    <x v="26"/>
    <n v="1"/>
  </r>
  <r>
    <x v="3"/>
    <x v="4"/>
    <x v="76"/>
    <x v="26"/>
    <n v="6076"/>
  </r>
  <r>
    <x v="3"/>
    <x v="4"/>
    <x v="77"/>
    <x v="26"/>
    <n v="137"/>
  </r>
  <r>
    <x v="3"/>
    <x v="4"/>
    <x v="78"/>
    <x v="26"/>
    <n v="16"/>
  </r>
  <r>
    <x v="3"/>
    <x v="4"/>
    <x v="79"/>
    <x v="26"/>
    <n v="30"/>
  </r>
  <r>
    <x v="3"/>
    <x v="4"/>
    <x v="80"/>
    <x v="26"/>
    <n v="126"/>
  </r>
  <r>
    <x v="3"/>
    <x v="4"/>
    <x v="83"/>
    <x v="26"/>
    <n v="1"/>
  </r>
  <r>
    <x v="3"/>
    <x v="4"/>
    <x v="85"/>
    <x v="26"/>
    <n v="10"/>
  </r>
  <r>
    <x v="3"/>
    <x v="4"/>
    <x v="86"/>
    <x v="26"/>
    <n v="2"/>
  </r>
  <r>
    <x v="3"/>
    <x v="4"/>
    <x v="87"/>
    <x v="26"/>
    <n v="8"/>
  </r>
  <r>
    <x v="3"/>
    <x v="4"/>
    <x v="88"/>
    <x v="26"/>
    <n v="1"/>
  </r>
  <r>
    <x v="3"/>
    <x v="4"/>
    <x v="63"/>
    <x v="27"/>
    <n v="6487"/>
  </r>
  <r>
    <x v="3"/>
    <x v="4"/>
    <x v="64"/>
    <x v="27"/>
    <n v="16504"/>
  </r>
  <r>
    <x v="3"/>
    <x v="4"/>
    <x v="65"/>
    <x v="27"/>
    <n v="524"/>
  </r>
  <r>
    <x v="3"/>
    <x v="4"/>
    <x v="66"/>
    <x v="27"/>
    <n v="609"/>
  </r>
  <r>
    <x v="3"/>
    <x v="4"/>
    <x v="67"/>
    <x v="27"/>
    <n v="1770"/>
  </r>
  <r>
    <x v="3"/>
    <x v="4"/>
    <x v="68"/>
    <x v="27"/>
    <n v="471"/>
  </r>
  <r>
    <x v="3"/>
    <x v="4"/>
    <x v="69"/>
    <x v="27"/>
    <n v="1273"/>
  </r>
  <r>
    <x v="3"/>
    <x v="4"/>
    <x v="70"/>
    <x v="27"/>
    <n v="4554"/>
  </r>
  <r>
    <x v="3"/>
    <x v="4"/>
    <x v="71"/>
    <x v="27"/>
    <n v="6765"/>
  </r>
  <r>
    <x v="3"/>
    <x v="4"/>
    <x v="72"/>
    <x v="27"/>
    <n v="4925"/>
  </r>
  <r>
    <x v="3"/>
    <x v="4"/>
    <x v="73"/>
    <x v="27"/>
    <n v="3176"/>
  </r>
  <r>
    <x v="3"/>
    <x v="4"/>
    <x v="74"/>
    <x v="27"/>
    <n v="1659"/>
  </r>
  <r>
    <x v="3"/>
    <x v="4"/>
    <x v="75"/>
    <x v="27"/>
    <n v="3316"/>
  </r>
  <r>
    <x v="3"/>
    <x v="4"/>
    <x v="76"/>
    <x v="27"/>
    <n v="69449"/>
  </r>
  <r>
    <x v="3"/>
    <x v="4"/>
    <x v="77"/>
    <x v="27"/>
    <n v="30017"/>
  </r>
  <r>
    <x v="3"/>
    <x v="4"/>
    <x v="78"/>
    <x v="27"/>
    <n v="7461"/>
  </r>
  <r>
    <x v="3"/>
    <x v="4"/>
    <x v="79"/>
    <x v="27"/>
    <n v="15238"/>
  </r>
  <r>
    <x v="3"/>
    <x v="4"/>
    <x v="80"/>
    <x v="27"/>
    <n v="43632"/>
  </r>
  <r>
    <x v="3"/>
    <x v="4"/>
    <x v="81"/>
    <x v="27"/>
    <n v="12366"/>
  </r>
  <r>
    <x v="3"/>
    <x v="4"/>
    <x v="82"/>
    <x v="27"/>
    <n v="6033"/>
  </r>
  <r>
    <x v="3"/>
    <x v="4"/>
    <x v="83"/>
    <x v="27"/>
    <n v="1393"/>
  </r>
  <r>
    <x v="3"/>
    <x v="4"/>
    <x v="84"/>
    <x v="27"/>
    <n v="50"/>
  </r>
  <r>
    <x v="3"/>
    <x v="4"/>
    <x v="85"/>
    <x v="27"/>
    <n v="340"/>
  </r>
  <r>
    <x v="3"/>
    <x v="4"/>
    <x v="86"/>
    <x v="27"/>
    <n v="1116"/>
  </r>
  <r>
    <x v="3"/>
    <x v="4"/>
    <x v="87"/>
    <x v="27"/>
    <n v="510"/>
  </r>
  <r>
    <x v="3"/>
    <x v="4"/>
    <x v="88"/>
    <x v="27"/>
    <n v="171"/>
  </r>
  <r>
    <x v="3"/>
    <x v="4"/>
    <x v="63"/>
    <x v="28"/>
    <n v="134"/>
  </r>
  <r>
    <x v="3"/>
    <x v="4"/>
    <x v="64"/>
    <x v="28"/>
    <n v="204"/>
  </r>
  <r>
    <x v="3"/>
    <x v="4"/>
    <x v="65"/>
    <x v="28"/>
    <n v="8"/>
  </r>
  <r>
    <x v="3"/>
    <x v="4"/>
    <x v="66"/>
    <x v="28"/>
    <n v="35"/>
  </r>
  <r>
    <x v="3"/>
    <x v="4"/>
    <x v="67"/>
    <x v="28"/>
    <n v="205"/>
  </r>
  <r>
    <x v="3"/>
    <x v="4"/>
    <x v="68"/>
    <x v="28"/>
    <n v="61"/>
  </r>
  <r>
    <x v="3"/>
    <x v="4"/>
    <x v="69"/>
    <x v="28"/>
    <n v="433"/>
  </r>
  <r>
    <x v="3"/>
    <x v="4"/>
    <x v="70"/>
    <x v="28"/>
    <n v="36"/>
  </r>
  <r>
    <x v="3"/>
    <x v="4"/>
    <x v="71"/>
    <x v="28"/>
    <n v="155"/>
  </r>
  <r>
    <x v="3"/>
    <x v="4"/>
    <x v="72"/>
    <x v="28"/>
    <n v="34"/>
  </r>
  <r>
    <x v="3"/>
    <x v="4"/>
    <x v="73"/>
    <x v="28"/>
    <n v="52"/>
  </r>
  <r>
    <x v="3"/>
    <x v="4"/>
    <x v="74"/>
    <x v="28"/>
    <n v="22"/>
  </r>
  <r>
    <x v="3"/>
    <x v="4"/>
    <x v="75"/>
    <x v="28"/>
    <n v="11"/>
  </r>
  <r>
    <x v="3"/>
    <x v="4"/>
    <x v="76"/>
    <x v="28"/>
    <n v="9596"/>
  </r>
  <r>
    <x v="3"/>
    <x v="4"/>
    <x v="77"/>
    <x v="28"/>
    <n v="376"/>
  </r>
  <r>
    <x v="3"/>
    <x v="4"/>
    <x v="78"/>
    <x v="28"/>
    <n v="116"/>
  </r>
  <r>
    <x v="3"/>
    <x v="4"/>
    <x v="79"/>
    <x v="28"/>
    <n v="546"/>
  </r>
  <r>
    <x v="3"/>
    <x v="4"/>
    <x v="80"/>
    <x v="28"/>
    <n v="3578"/>
  </r>
  <r>
    <x v="3"/>
    <x v="4"/>
    <x v="81"/>
    <x v="28"/>
    <n v="79"/>
  </r>
  <r>
    <x v="3"/>
    <x v="4"/>
    <x v="82"/>
    <x v="28"/>
    <n v="36"/>
  </r>
  <r>
    <x v="3"/>
    <x v="4"/>
    <x v="83"/>
    <x v="28"/>
    <n v="29"/>
  </r>
  <r>
    <x v="3"/>
    <x v="4"/>
    <x v="84"/>
    <x v="28"/>
    <n v="1"/>
  </r>
  <r>
    <x v="3"/>
    <x v="4"/>
    <x v="85"/>
    <x v="28"/>
    <n v="48"/>
  </r>
  <r>
    <x v="3"/>
    <x v="4"/>
    <x v="86"/>
    <x v="28"/>
    <n v="102"/>
  </r>
  <r>
    <x v="3"/>
    <x v="4"/>
    <x v="87"/>
    <x v="28"/>
    <n v="52"/>
  </r>
  <r>
    <x v="3"/>
    <x v="4"/>
    <x v="88"/>
    <x v="28"/>
    <n v="25"/>
  </r>
  <r>
    <x v="3"/>
    <x v="4"/>
    <x v="63"/>
    <x v="29"/>
    <n v="31939"/>
  </r>
  <r>
    <x v="3"/>
    <x v="4"/>
    <x v="64"/>
    <x v="29"/>
    <n v="69715"/>
  </r>
  <r>
    <x v="3"/>
    <x v="4"/>
    <x v="65"/>
    <x v="29"/>
    <n v="29903"/>
  </r>
  <r>
    <x v="3"/>
    <x v="4"/>
    <x v="66"/>
    <x v="29"/>
    <n v="41245"/>
  </r>
  <r>
    <x v="3"/>
    <x v="4"/>
    <x v="67"/>
    <x v="29"/>
    <n v="25290"/>
  </r>
  <r>
    <x v="3"/>
    <x v="4"/>
    <x v="68"/>
    <x v="29"/>
    <n v="23151"/>
  </r>
  <r>
    <x v="3"/>
    <x v="4"/>
    <x v="69"/>
    <x v="29"/>
    <n v="35135"/>
  </r>
  <r>
    <x v="3"/>
    <x v="4"/>
    <x v="70"/>
    <x v="29"/>
    <n v="45403"/>
  </r>
  <r>
    <x v="3"/>
    <x v="4"/>
    <x v="71"/>
    <x v="29"/>
    <n v="34672"/>
  </r>
  <r>
    <x v="3"/>
    <x v="4"/>
    <x v="72"/>
    <x v="29"/>
    <n v="38117"/>
  </r>
  <r>
    <x v="3"/>
    <x v="4"/>
    <x v="73"/>
    <x v="29"/>
    <n v="47867"/>
  </r>
  <r>
    <x v="3"/>
    <x v="4"/>
    <x v="74"/>
    <x v="29"/>
    <n v="31958"/>
  </r>
  <r>
    <x v="3"/>
    <x v="4"/>
    <x v="75"/>
    <x v="29"/>
    <n v="70665"/>
  </r>
  <r>
    <x v="3"/>
    <x v="4"/>
    <x v="76"/>
    <x v="29"/>
    <n v="116164"/>
  </r>
  <r>
    <x v="3"/>
    <x v="4"/>
    <x v="77"/>
    <x v="29"/>
    <n v="55083"/>
  </r>
  <r>
    <x v="3"/>
    <x v="4"/>
    <x v="78"/>
    <x v="29"/>
    <n v="15245"/>
  </r>
  <r>
    <x v="3"/>
    <x v="4"/>
    <x v="79"/>
    <x v="29"/>
    <n v="26818"/>
  </r>
  <r>
    <x v="3"/>
    <x v="4"/>
    <x v="80"/>
    <x v="29"/>
    <n v="73603"/>
  </r>
  <r>
    <x v="3"/>
    <x v="4"/>
    <x v="81"/>
    <x v="29"/>
    <n v="25893"/>
  </r>
  <r>
    <x v="3"/>
    <x v="4"/>
    <x v="82"/>
    <x v="29"/>
    <n v="44927"/>
  </r>
  <r>
    <x v="3"/>
    <x v="4"/>
    <x v="83"/>
    <x v="29"/>
    <n v="22183"/>
  </r>
  <r>
    <x v="3"/>
    <x v="4"/>
    <x v="84"/>
    <x v="29"/>
    <n v="14965"/>
  </r>
  <r>
    <x v="3"/>
    <x v="4"/>
    <x v="85"/>
    <x v="29"/>
    <n v="36931"/>
  </r>
  <r>
    <x v="3"/>
    <x v="4"/>
    <x v="86"/>
    <x v="29"/>
    <n v="29754"/>
  </r>
  <r>
    <x v="3"/>
    <x v="4"/>
    <x v="87"/>
    <x v="29"/>
    <n v="28342"/>
  </r>
  <r>
    <x v="3"/>
    <x v="4"/>
    <x v="88"/>
    <x v="29"/>
    <n v="20879"/>
  </r>
  <r>
    <x v="3"/>
    <x v="4"/>
    <x v="63"/>
    <x v="37"/>
    <n v="1590"/>
  </r>
  <r>
    <x v="3"/>
    <x v="4"/>
    <x v="64"/>
    <x v="37"/>
    <n v="4045"/>
  </r>
  <r>
    <x v="3"/>
    <x v="4"/>
    <x v="65"/>
    <x v="37"/>
    <n v="770"/>
  </r>
  <r>
    <x v="3"/>
    <x v="4"/>
    <x v="67"/>
    <x v="37"/>
    <n v="382"/>
  </r>
  <r>
    <x v="3"/>
    <x v="4"/>
    <x v="68"/>
    <x v="37"/>
    <n v="422"/>
  </r>
  <r>
    <x v="3"/>
    <x v="4"/>
    <x v="69"/>
    <x v="37"/>
    <n v="1057"/>
  </r>
  <r>
    <x v="3"/>
    <x v="4"/>
    <x v="70"/>
    <x v="37"/>
    <n v="716"/>
  </r>
  <r>
    <x v="3"/>
    <x v="4"/>
    <x v="71"/>
    <x v="37"/>
    <n v="432"/>
  </r>
  <r>
    <x v="3"/>
    <x v="4"/>
    <x v="72"/>
    <x v="37"/>
    <n v="470"/>
  </r>
  <r>
    <x v="3"/>
    <x v="4"/>
    <x v="73"/>
    <x v="37"/>
    <n v="223"/>
  </r>
  <r>
    <x v="3"/>
    <x v="4"/>
    <x v="75"/>
    <x v="37"/>
    <n v="1589"/>
  </r>
  <r>
    <x v="3"/>
    <x v="4"/>
    <x v="76"/>
    <x v="37"/>
    <n v="676"/>
  </r>
  <r>
    <x v="3"/>
    <x v="4"/>
    <x v="77"/>
    <x v="37"/>
    <n v="966"/>
  </r>
  <r>
    <x v="3"/>
    <x v="4"/>
    <x v="78"/>
    <x v="37"/>
    <n v="1139"/>
  </r>
  <r>
    <x v="3"/>
    <x v="4"/>
    <x v="79"/>
    <x v="37"/>
    <n v="706"/>
  </r>
  <r>
    <x v="3"/>
    <x v="4"/>
    <x v="80"/>
    <x v="37"/>
    <n v="1504"/>
  </r>
  <r>
    <x v="3"/>
    <x v="4"/>
    <x v="81"/>
    <x v="37"/>
    <n v="889"/>
  </r>
  <r>
    <x v="3"/>
    <x v="4"/>
    <x v="82"/>
    <x v="37"/>
    <n v="3977"/>
  </r>
  <r>
    <x v="3"/>
    <x v="4"/>
    <x v="83"/>
    <x v="37"/>
    <n v="1412"/>
  </r>
  <r>
    <x v="3"/>
    <x v="4"/>
    <x v="84"/>
    <x v="37"/>
    <n v="1342"/>
  </r>
  <r>
    <x v="3"/>
    <x v="4"/>
    <x v="85"/>
    <x v="37"/>
    <n v="2750"/>
  </r>
  <r>
    <x v="3"/>
    <x v="4"/>
    <x v="86"/>
    <x v="37"/>
    <n v="1600"/>
  </r>
  <r>
    <x v="3"/>
    <x v="4"/>
    <x v="87"/>
    <x v="37"/>
    <n v="884"/>
  </r>
  <r>
    <x v="3"/>
    <x v="4"/>
    <x v="88"/>
    <x v="37"/>
    <n v="2028"/>
  </r>
  <r>
    <x v="3"/>
    <x v="4"/>
    <x v="63"/>
    <x v="38"/>
    <n v="151"/>
  </r>
  <r>
    <x v="3"/>
    <x v="4"/>
    <x v="64"/>
    <x v="38"/>
    <n v="1261"/>
  </r>
  <r>
    <x v="3"/>
    <x v="4"/>
    <x v="65"/>
    <x v="38"/>
    <n v="187"/>
  </r>
  <r>
    <x v="3"/>
    <x v="4"/>
    <x v="67"/>
    <x v="38"/>
    <n v="62"/>
  </r>
  <r>
    <x v="3"/>
    <x v="4"/>
    <x v="69"/>
    <x v="38"/>
    <n v="89"/>
  </r>
  <r>
    <x v="3"/>
    <x v="4"/>
    <x v="71"/>
    <x v="38"/>
    <n v="32"/>
  </r>
  <r>
    <x v="3"/>
    <x v="4"/>
    <x v="72"/>
    <x v="38"/>
    <n v="23"/>
  </r>
  <r>
    <x v="3"/>
    <x v="4"/>
    <x v="73"/>
    <x v="38"/>
    <n v="198"/>
  </r>
  <r>
    <x v="3"/>
    <x v="4"/>
    <x v="74"/>
    <x v="38"/>
    <n v="120"/>
  </r>
  <r>
    <x v="3"/>
    <x v="4"/>
    <x v="75"/>
    <x v="38"/>
    <n v="20"/>
  </r>
  <r>
    <x v="3"/>
    <x v="4"/>
    <x v="76"/>
    <x v="38"/>
    <n v="189"/>
  </r>
  <r>
    <x v="3"/>
    <x v="4"/>
    <x v="77"/>
    <x v="38"/>
    <n v="50"/>
  </r>
  <r>
    <x v="3"/>
    <x v="4"/>
    <x v="78"/>
    <x v="38"/>
    <n v="129"/>
  </r>
  <r>
    <x v="3"/>
    <x v="4"/>
    <x v="79"/>
    <x v="38"/>
    <n v="31"/>
  </r>
  <r>
    <x v="3"/>
    <x v="4"/>
    <x v="80"/>
    <x v="38"/>
    <n v="316"/>
  </r>
  <r>
    <x v="3"/>
    <x v="4"/>
    <x v="81"/>
    <x v="38"/>
    <n v="423"/>
  </r>
  <r>
    <x v="3"/>
    <x v="4"/>
    <x v="82"/>
    <x v="38"/>
    <n v="559"/>
  </r>
  <r>
    <x v="3"/>
    <x v="4"/>
    <x v="83"/>
    <x v="38"/>
    <n v="130"/>
  </r>
  <r>
    <x v="3"/>
    <x v="4"/>
    <x v="84"/>
    <x v="38"/>
    <n v="229"/>
  </r>
  <r>
    <x v="3"/>
    <x v="4"/>
    <x v="85"/>
    <x v="38"/>
    <n v="85"/>
  </r>
  <r>
    <x v="3"/>
    <x v="4"/>
    <x v="86"/>
    <x v="38"/>
    <n v="175"/>
  </r>
  <r>
    <x v="3"/>
    <x v="4"/>
    <x v="87"/>
    <x v="38"/>
    <n v="175"/>
  </r>
  <r>
    <x v="3"/>
    <x v="4"/>
    <x v="88"/>
    <x v="38"/>
    <n v="16"/>
  </r>
  <r>
    <x v="3"/>
    <x v="4"/>
    <x v="64"/>
    <x v="39"/>
    <n v="60"/>
  </r>
  <r>
    <x v="3"/>
    <x v="4"/>
    <x v="72"/>
    <x v="39"/>
    <n v="18"/>
  </r>
  <r>
    <x v="3"/>
    <x v="4"/>
    <x v="73"/>
    <x v="39"/>
    <n v="27"/>
  </r>
  <r>
    <x v="3"/>
    <x v="4"/>
    <x v="77"/>
    <x v="39"/>
    <n v="3"/>
  </r>
  <r>
    <x v="3"/>
    <x v="4"/>
    <x v="78"/>
    <x v="39"/>
    <n v="27"/>
  </r>
  <r>
    <x v="3"/>
    <x v="4"/>
    <x v="79"/>
    <x v="39"/>
    <n v="7"/>
  </r>
  <r>
    <x v="3"/>
    <x v="4"/>
    <x v="81"/>
    <x v="39"/>
    <n v="3"/>
  </r>
  <r>
    <x v="3"/>
    <x v="4"/>
    <x v="82"/>
    <x v="39"/>
    <n v="48"/>
  </r>
  <r>
    <x v="3"/>
    <x v="4"/>
    <x v="83"/>
    <x v="39"/>
    <n v="39"/>
  </r>
  <r>
    <x v="3"/>
    <x v="4"/>
    <x v="84"/>
    <x v="39"/>
    <n v="7"/>
  </r>
  <r>
    <x v="3"/>
    <x v="4"/>
    <x v="85"/>
    <x v="39"/>
    <n v="9"/>
  </r>
  <r>
    <x v="3"/>
    <x v="4"/>
    <x v="86"/>
    <x v="39"/>
    <n v="25"/>
  </r>
  <r>
    <x v="3"/>
    <x v="4"/>
    <x v="87"/>
    <x v="39"/>
    <n v="9"/>
  </r>
  <r>
    <x v="3"/>
    <x v="4"/>
    <x v="63"/>
    <x v="40"/>
    <n v="17"/>
  </r>
  <r>
    <x v="3"/>
    <x v="4"/>
    <x v="64"/>
    <x v="40"/>
    <n v="106"/>
  </r>
  <r>
    <x v="3"/>
    <x v="4"/>
    <x v="65"/>
    <x v="40"/>
    <n v="26"/>
  </r>
  <r>
    <x v="3"/>
    <x v="4"/>
    <x v="67"/>
    <x v="40"/>
    <n v="12"/>
  </r>
  <r>
    <x v="3"/>
    <x v="4"/>
    <x v="68"/>
    <x v="40"/>
    <n v="11"/>
  </r>
  <r>
    <x v="3"/>
    <x v="4"/>
    <x v="69"/>
    <x v="40"/>
    <n v="18"/>
  </r>
  <r>
    <x v="3"/>
    <x v="4"/>
    <x v="76"/>
    <x v="40"/>
    <n v="14"/>
  </r>
  <r>
    <x v="3"/>
    <x v="4"/>
    <x v="77"/>
    <x v="40"/>
    <n v="36"/>
  </r>
  <r>
    <x v="3"/>
    <x v="4"/>
    <x v="78"/>
    <x v="40"/>
    <n v="16"/>
  </r>
  <r>
    <x v="3"/>
    <x v="4"/>
    <x v="81"/>
    <x v="40"/>
    <n v="14"/>
  </r>
  <r>
    <x v="3"/>
    <x v="4"/>
    <x v="82"/>
    <x v="40"/>
    <n v="39"/>
  </r>
  <r>
    <x v="3"/>
    <x v="4"/>
    <x v="83"/>
    <x v="40"/>
    <n v="21"/>
  </r>
  <r>
    <x v="3"/>
    <x v="4"/>
    <x v="84"/>
    <x v="40"/>
    <n v="21"/>
  </r>
  <r>
    <x v="3"/>
    <x v="4"/>
    <x v="85"/>
    <x v="40"/>
    <n v="24"/>
  </r>
  <r>
    <x v="3"/>
    <x v="4"/>
    <x v="86"/>
    <x v="40"/>
    <n v="15"/>
  </r>
  <r>
    <x v="3"/>
    <x v="4"/>
    <x v="87"/>
    <x v="40"/>
    <n v="10"/>
  </r>
  <r>
    <x v="3"/>
    <x v="4"/>
    <x v="63"/>
    <x v="30"/>
    <n v="146"/>
  </r>
  <r>
    <x v="3"/>
    <x v="4"/>
    <x v="64"/>
    <x v="30"/>
    <n v="941"/>
  </r>
  <r>
    <x v="3"/>
    <x v="4"/>
    <x v="65"/>
    <x v="30"/>
    <n v="29"/>
  </r>
  <r>
    <x v="3"/>
    <x v="4"/>
    <x v="66"/>
    <x v="30"/>
    <n v="157"/>
  </r>
  <r>
    <x v="3"/>
    <x v="4"/>
    <x v="67"/>
    <x v="30"/>
    <n v="1537"/>
  </r>
  <r>
    <x v="3"/>
    <x v="4"/>
    <x v="68"/>
    <x v="30"/>
    <n v="262"/>
  </r>
  <r>
    <x v="3"/>
    <x v="4"/>
    <x v="69"/>
    <x v="30"/>
    <n v="90"/>
  </r>
  <r>
    <x v="3"/>
    <x v="4"/>
    <x v="71"/>
    <x v="30"/>
    <n v="9"/>
  </r>
  <r>
    <x v="3"/>
    <x v="4"/>
    <x v="72"/>
    <x v="30"/>
    <n v="453"/>
  </r>
  <r>
    <x v="3"/>
    <x v="4"/>
    <x v="73"/>
    <x v="30"/>
    <n v="920"/>
  </r>
  <r>
    <x v="3"/>
    <x v="4"/>
    <x v="74"/>
    <x v="30"/>
    <n v="1122"/>
  </r>
  <r>
    <x v="3"/>
    <x v="4"/>
    <x v="75"/>
    <x v="30"/>
    <n v="360"/>
  </r>
  <r>
    <x v="3"/>
    <x v="4"/>
    <x v="76"/>
    <x v="30"/>
    <n v="506"/>
  </r>
  <r>
    <x v="3"/>
    <x v="4"/>
    <x v="77"/>
    <x v="30"/>
    <n v="680"/>
  </r>
  <r>
    <x v="3"/>
    <x v="4"/>
    <x v="78"/>
    <x v="30"/>
    <n v="137"/>
  </r>
  <r>
    <x v="3"/>
    <x v="4"/>
    <x v="79"/>
    <x v="30"/>
    <n v="96"/>
  </r>
  <r>
    <x v="3"/>
    <x v="4"/>
    <x v="80"/>
    <x v="30"/>
    <n v="1226"/>
  </r>
  <r>
    <x v="3"/>
    <x v="4"/>
    <x v="81"/>
    <x v="30"/>
    <n v="76"/>
  </r>
  <r>
    <x v="3"/>
    <x v="4"/>
    <x v="82"/>
    <x v="30"/>
    <n v="92"/>
  </r>
  <r>
    <x v="3"/>
    <x v="4"/>
    <x v="83"/>
    <x v="30"/>
    <n v="25"/>
  </r>
  <r>
    <x v="3"/>
    <x v="4"/>
    <x v="84"/>
    <x v="30"/>
    <n v="1"/>
  </r>
  <r>
    <x v="3"/>
    <x v="4"/>
    <x v="85"/>
    <x v="30"/>
    <n v="24"/>
  </r>
  <r>
    <x v="3"/>
    <x v="4"/>
    <x v="86"/>
    <x v="30"/>
    <n v="34"/>
  </r>
  <r>
    <x v="3"/>
    <x v="4"/>
    <x v="87"/>
    <x v="30"/>
    <n v="1"/>
  </r>
  <r>
    <x v="3"/>
    <x v="5"/>
    <x v="89"/>
    <x v="0"/>
    <n v="87"/>
  </r>
  <r>
    <x v="3"/>
    <x v="5"/>
    <x v="90"/>
    <x v="0"/>
    <n v="249"/>
  </r>
  <r>
    <x v="3"/>
    <x v="5"/>
    <x v="91"/>
    <x v="0"/>
    <n v="672"/>
  </r>
  <r>
    <x v="3"/>
    <x v="5"/>
    <x v="92"/>
    <x v="0"/>
    <n v="95"/>
  </r>
  <r>
    <x v="3"/>
    <x v="5"/>
    <x v="93"/>
    <x v="0"/>
    <n v="48"/>
  </r>
  <r>
    <x v="3"/>
    <x v="5"/>
    <x v="94"/>
    <x v="0"/>
    <n v="25"/>
  </r>
  <r>
    <x v="3"/>
    <x v="5"/>
    <x v="95"/>
    <x v="0"/>
    <n v="55"/>
  </r>
  <r>
    <x v="3"/>
    <x v="5"/>
    <x v="96"/>
    <x v="0"/>
    <n v="54"/>
  </r>
  <r>
    <x v="3"/>
    <x v="5"/>
    <x v="97"/>
    <x v="0"/>
    <n v="152"/>
  </r>
  <r>
    <x v="3"/>
    <x v="5"/>
    <x v="98"/>
    <x v="0"/>
    <n v="43"/>
  </r>
  <r>
    <x v="3"/>
    <x v="5"/>
    <x v="99"/>
    <x v="0"/>
    <n v="223"/>
  </r>
  <r>
    <x v="3"/>
    <x v="5"/>
    <x v="100"/>
    <x v="0"/>
    <n v="47"/>
  </r>
  <r>
    <x v="3"/>
    <x v="5"/>
    <x v="101"/>
    <x v="0"/>
    <n v="559"/>
  </r>
  <r>
    <x v="3"/>
    <x v="5"/>
    <x v="102"/>
    <x v="0"/>
    <n v="148"/>
  </r>
  <r>
    <x v="3"/>
    <x v="5"/>
    <x v="103"/>
    <x v="0"/>
    <n v="6"/>
  </r>
  <r>
    <x v="3"/>
    <x v="5"/>
    <x v="104"/>
    <x v="0"/>
    <n v="360"/>
  </r>
  <r>
    <x v="3"/>
    <x v="5"/>
    <x v="105"/>
    <x v="0"/>
    <n v="45"/>
  </r>
  <r>
    <x v="3"/>
    <x v="5"/>
    <x v="106"/>
    <x v="0"/>
    <n v="22"/>
  </r>
  <r>
    <x v="3"/>
    <x v="5"/>
    <x v="107"/>
    <x v="0"/>
    <n v="42"/>
  </r>
  <r>
    <x v="3"/>
    <x v="5"/>
    <x v="108"/>
    <x v="0"/>
    <n v="116"/>
  </r>
  <r>
    <x v="3"/>
    <x v="5"/>
    <x v="109"/>
    <x v="0"/>
    <n v="70"/>
  </r>
  <r>
    <x v="3"/>
    <x v="5"/>
    <x v="89"/>
    <x v="1"/>
    <n v="5"/>
  </r>
  <r>
    <x v="3"/>
    <x v="5"/>
    <x v="90"/>
    <x v="1"/>
    <n v="14"/>
  </r>
  <r>
    <x v="3"/>
    <x v="5"/>
    <x v="91"/>
    <x v="1"/>
    <n v="47"/>
  </r>
  <r>
    <x v="3"/>
    <x v="5"/>
    <x v="92"/>
    <x v="1"/>
    <n v="7"/>
  </r>
  <r>
    <x v="3"/>
    <x v="5"/>
    <x v="93"/>
    <x v="1"/>
    <n v="6"/>
  </r>
  <r>
    <x v="3"/>
    <x v="5"/>
    <x v="94"/>
    <x v="1"/>
    <n v="2"/>
  </r>
  <r>
    <x v="3"/>
    <x v="5"/>
    <x v="95"/>
    <x v="1"/>
    <n v="10"/>
  </r>
  <r>
    <x v="3"/>
    <x v="5"/>
    <x v="96"/>
    <x v="1"/>
    <n v="7"/>
  </r>
  <r>
    <x v="3"/>
    <x v="5"/>
    <x v="97"/>
    <x v="1"/>
    <n v="24"/>
  </r>
  <r>
    <x v="3"/>
    <x v="5"/>
    <x v="98"/>
    <x v="1"/>
    <n v="9"/>
  </r>
  <r>
    <x v="3"/>
    <x v="5"/>
    <x v="99"/>
    <x v="1"/>
    <n v="19"/>
  </r>
  <r>
    <x v="3"/>
    <x v="5"/>
    <x v="100"/>
    <x v="1"/>
    <n v="6"/>
  </r>
  <r>
    <x v="3"/>
    <x v="5"/>
    <x v="101"/>
    <x v="1"/>
    <n v="40"/>
  </r>
  <r>
    <x v="3"/>
    <x v="5"/>
    <x v="102"/>
    <x v="1"/>
    <n v="10"/>
  </r>
  <r>
    <x v="3"/>
    <x v="5"/>
    <x v="103"/>
    <x v="1"/>
    <n v="1"/>
  </r>
  <r>
    <x v="3"/>
    <x v="5"/>
    <x v="104"/>
    <x v="1"/>
    <n v="22"/>
  </r>
  <r>
    <x v="3"/>
    <x v="5"/>
    <x v="105"/>
    <x v="1"/>
    <n v="4"/>
  </r>
  <r>
    <x v="3"/>
    <x v="5"/>
    <x v="106"/>
    <x v="1"/>
    <n v="3"/>
  </r>
  <r>
    <x v="3"/>
    <x v="5"/>
    <x v="107"/>
    <x v="1"/>
    <n v="5"/>
  </r>
  <r>
    <x v="3"/>
    <x v="5"/>
    <x v="108"/>
    <x v="1"/>
    <n v="11"/>
  </r>
  <r>
    <x v="3"/>
    <x v="5"/>
    <x v="109"/>
    <x v="1"/>
    <n v="13"/>
  </r>
  <r>
    <x v="3"/>
    <x v="5"/>
    <x v="89"/>
    <x v="2"/>
    <n v="54"/>
  </r>
  <r>
    <x v="3"/>
    <x v="5"/>
    <x v="90"/>
    <x v="2"/>
    <n v="199"/>
  </r>
  <r>
    <x v="3"/>
    <x v="5"/>
    <x v="91"/>
    <x v="2"/>
    <n v="343"/>
  </r>
  <r>
    <x v="3"/>
    <x v="5"/>
    <x v="92"/>
    <x v="2"/>
    <n v="92"/>
  </r>
  <r>
    <x v="3"/>
    <x v="5"/>
    <x v="93"/>
    <x v="2"/>
    <n v="55"/>
  </r>
  <r>
    <x v="3"/>
    <x v="5"/>
    <x v="94"/>
    <x v="2"/>
    <n v="123"/>
  </r>
  <r>
    <x v="3"/>
    <x v="5"/>
    <x v="95"/>
    <x v="2"/>
    <n v="146"/>
  </r>
  <r>
    <x v="3"/>
    <x v="5"/>
    <x v="96"/>
    <x v="2"/>
    <n v="97"/>
  </r>
  <r>
    <x v="3"/>
    <x v="5"/>
    <x v="97"/>
    <x v="2"/>
    <n v="217"/>
  </r>
  <r>
    <x v="3"/>
    <x v="5"/>
    <x v="98"/>
    <x v="2"/>
    <n v="117"/>
  </r>
  <r>
    <x v="3"/>
    <x v="5"/>
    <x v="99"/>
    <x v="2"/>
    <n v="216"/>
  </r>
  <r>
    <x v="3"/>
    <x v="5"/>
    <x v="100"/>
    <x v="2"/>
    <n v="60"/>
  </r>
  <r>
    <x v="3"/>
    <x v="5"/>
    <x v="101"/>
    <x v="2"/>
    <n v="263"/>
  </r>
  <r>
    <x v="3"/>
    <x v="5"/>
    <x v="102"/>
    <x v="2"/>
    <n v="263"/>
  </r>
  <r>
    <x v="3"/>
    <x v="5"/>
    <x v="103"/>
    <x v="2"/>
    <n v="37"/>
  </r>
  <r>
    <x v="3"/>
    <x v="5"/>
    <x v="104"/>
    <x v="2"/>
    <n v="205"/>
  </r>
  <r>
    <x v="3"/>
    <x v="5"/>
    <x v="105"/>
    <x v="2"/>
    <n v="68"/>
  </r>
  <r>
    <x v="3"/>
    <x v="5"/>
    <x v="106"/>
    <x v="2"/>
    <n v="56"/>
  </r>
  <r>
    <x v="3"/>
    <x v="5"/>
    <x v="107"/>
    <x v="2"/>
    <n v="85"/>
  </r>
  <r>
    <x v="3"/>
    <x v="5"/>
    <x v="108"/>
    <x v="2"/>
    <n v="69"/>
  </r>
  <r>
    <x v="3"/>
    <x v="5"/>
    <x v="109"/>
    <x v="2"/>
    <n v="157"/>
  </r>
  <r>
    <x v="3"/>
    <x v="5"/>
    <x v="90"/>
    <x v="3"/>
    <n v="1"/>
  </r>
  <r>
    <x v="3"/>
    <x v="5"/>
    <x v="94"/>
    <x v="3"/>
    <n v="3"/>
  </r>
  <r>
    <x v="3"/>
    <x v="5"/>
    <x v="97"/>
    <x v="3"/>
    <n v="1"/>
  </r>
  <r>
    <x v="3"/>
    <x v="5"/>
    <x v="102"/>
    <x v="3"/>
    <n v="1"/>
  </r>
  <r>
    <x v="3"/>
    <x v="5"/>
    <x v="104"/>
    <x v="3"/>
    <n v="1"/>
  </r>
  <r>
    <x v="3"/>
    <x v="5"/>
    <x v="109"/>
    <x v="3"/>
    <n v="1"/>
  </r>
  <r>
    <x v="3"/>
    <x v="5"/>
    <x v="96"/>
    <x v="31"/>
    <n v="3"/>
  </r>
  <r>
    <x v="3"/>
    <x v="5"/>
    <x v="97"/>
    <x v="31"/>
    <n v="14"/>
  </r>
  <r>
    <x v="3"/>
    <x v="5"/>
    <x v="98"/>
    <x v="31"/>
    <n v="4"/>
  </r>
  <r>
    <x v="3"/>
    <x v="5"/>
    <x v="89"/>
    <x v="4"/>
    <n v="8"/>
  </r>
  <r>
    <x v="3"/>
    <x v="5"/>
    <x v="90"/>
    <x v="4"/>
    <n v="16"/>
  </r>
  <r>
    <x v="3"/>
    <x v="5"/>
    <x v="91"/>
    <x v="4"/>
    <n v="17"/>
  </r>
  <r>
    <x v="3"/>
    <x v="5"/>
    <x v="92"/>
    <x v="4"/>
    <n v="3"/>
  </r>
  <r>
    <x v="3"/>
    <x v="5"/>
    <x v="93"/>
    <x v="4"/>
    <n v="1"/>
  </r>
  <r>
    <x v="3"/>
    <x v="5"/>
    <x v="94"/>
    <x v="4"/>
    <n v="18"/>
  </r>
  <r>
    <x v="3"/>
    <x v="5"/>
    <x v="95"/>
    <x v="4"/>
    <n v="52"/>
  </r>
  <r>
    <x v="3"/>
    <x v="5"/>
    <x v="96"/>
    <x v="4"/>
    <n v="66"/>
  </r>
  <r>
    <x v="3"/>
    <x v="5"/>
    <x v="97"/>
    <x v="4"/>
    <n v="65"/>
  </r>
  <r>
    <x v="3"/>
    <x v="5"/>
    <x v="98"/>
    <x v="4"/>
    <n v="26"/>
  </r>
  <r>
    <x v="3"/>
    <x v="5"/>
    <x v="99"/>
    <x v="4"/>
    <n v="27"/>
  </r>
  <r>
    <x v="3"/>
    <x v="5"/>
    <x v="100"/>
    <x v="4"/>
    <n v="6"/>
  </r>
  <r>
    <x v="3"/>
    <x v="5"/>
    <x v="101"/>
    <x v="4"/>
    <n v="35"/>
  </r>
  <r>
    <x v="3"/>
    <x v="5"/>
    <x v="102"/>
    <x v="4"/>
    <n v="23"/>
  </r>
  <r>
    <x v="3"/>
    <x v="5"/>
    <x v="103"/>
    <x v="4"/>
    <n v="2"/>
  </r>
  <r>
    <x v="3"/>
    <x v="5"/>
    <x v="104"/>
    <x v="4"/>
    <n v="25"/>
  </r>
  <r>
    <x v="3"/>
    <x v="5"/>
    <x v="105"/>
    <x v="4"/>
    <n v="2"/>
  </r>
  <r>
    <x v="3"/>
    <x v="5"/>
    <x v="107"/>
    <x v="4"/>
    <n v="12"/>
  </r>
  <r>
    <x v="3"/>
    <x v="5"/>
    <x v="108"/>
    <x v="4"/>
    <n v="8"/>
  </r>
  <r>
    <x v="3"/>
    <x v="5"/>
    <x v="109"/>
    <x v="4"/>
    <n v="45"/>
  </r>
  <r>
    <x v="3"/>
    <x v="5"/>
    <x v="89"/>
    <x v="5"/>
    <n v="56"/>
  </r>
  <r>
    <x v="3"/>
    <x v="5"/>
    <x v="90"/>
    <x v="5"/>
    <n v="200"/>
  </r>
  <r>
    <x v="3"/>
    <x v="5"/>
    <x v="91"/>
    <x v="5"/>
    <n v="343"/>
  </r>
  <r>
    <x v="3"/>
    <x v="5"/>
    <x v="92"/>
    <x v="5"/>
    <n v="92"/>
  </r>
  <r>
    <x v="3"/>
    <x v="5"/>
    <x v="93"/>
    <x v="5"/>
    <n v="55"/>
  </r>
  <r>
    <x v="3"/>
    <x v="5"/>
    <x v="94"/>
    <x v="5"/>
    <n v="124"/>
  </r>
  <r>
    <x v="3"/>
    <x v="5"/>
    <x v="95"/>
    <x v="5"/>
    <n v="147"/>
  </r>
  <r>
    <x v="3"/>
    <x v="5"/>
    <x v="96"/>
    <x v="5"/>
    <n v="98"/>
  </r>
  <r>
    <x v="3"/>
    <x v="5"/>
    <x v="97"/>
    <x v="5"/>
    <n v="217"/>
  </r>
  <r>
    <x v="3"/>
    <x v="5"/>
    <x v="98"/>
    <x v="5"/>
    <n v="118"/>
  </r>
  <r>
    <x v="3"/>
    <x v="5"/>
    <x v="99"/>
    <x v="5"/>
    <n v="216"/>
  </r>
  <r>
    <x v="3"/>
    <x v="5"/>
    <x v="100"/>
    <x v="5"/>
    <n v="60"/>
  </r>
  <r>
    <x v="3"/>
    <x v="5"/>
    <x v="101"/>
    <x v="5"/>
    <n v="263"/>
  </r>
  <r>
    <x v="3"/>
    <x v="5"/>
    <x v="102"/>
    <x v="5"/>
    <n v="264"/>
  </r>
  <r>
    <x v="3"/>
    <x v="5"/>
    <x v="103"/>
    <x v="5"/>
    <n v="37"/>
  </r>
  <r>
    <x v="3"/>
    <x v="5"/>
    <x v="104"/>
    <x v="5"/>
    <n v="211"/>
  </r>
  <r>
    <x v="3"/>
    <x v="5"/>
    <x v="105"/>
    <x v="5"/>
    <n v="69"/>
  </r>
  <r>
    <x v="3"/>
    <x v="5"/>
    <x v="106"/>
    <x v="5"/>
    <n v="56"/>
  </r>
  <r>
    <x v="3"/>
    <x v="5"/>
    <x v="107"/>
    <x v="5"/>
    <n v="85"/>
  </r>
  <r>
    <x v="3"/>
    <x v="5"/>
    <x v="108"/>
    <x v="5"/>
    <n v="69"/>
  </r>
  <r>
    <x v="3"/>
    <x v="5"/>
    <x v="109"/>
    <x v="5"/>
    <n v="157"/>
  </r>
  <r>
    <x v="3"/>
    <x v="5"/>
    <x v="89"/>
    <x v="6"/>
    <n v="5"/>
  </r>
  <r>
    <x v="3"/>
    <x v="5"/>
    <x v="90"/>
    <x v="6"/>
    <n v="4"/>
  </r>
  <r>
    <x v="3"/>
    <x v="5"/>
    <x v="91"/>
    <x v="6"/>
    <n v="8"/>
  </r>
  <r>
    <x v="3"/>
    <x v="5"/>
    <x v="92"/>
    <x v="6"/>
    <n v="1"/>
  </r>
  <r>
    <x v="3"/>
    <x v="5"/>
    <x v="94"/>
    <x v="6"/>
    <n v="1"/>
  </r>
  <r>
    <x v="3"/>
    <x v="5"/>
    <x v="98"/>
    <x v="6"/>
    <n v="1"/>
  </r>
  <r>
    <x v="3"/>
    <x v="5"/>
    <x v="99"/>
    <x v="6"/>
    <n v="4"/>
  </r>
  <r>
    <x v="3"/>
    <x v="5"/>
    <x v="101"/>
    <x v="6"/>
    <n v="5"/>
  </r>
  <r>
    <x v="3"/>
    <x v="5"/>
    <x v="102"/>
    <x v="6"/>
    <n v="3"/>
  </r>
  <r>
    <x v="3"/>
    <x v="5"/>
    <x v="103"/>
    <x v="6"/>
    <n v="1"/>
  </r>
  <r>
    <x v="3"/>
    <x v="5"/>
    <x v="104"/>
    <x v="6"/>
    <n v="1"/>
  </r>
  <r>
    <x v="3"/>
    <x v="5"/>
    <x v="105"/>
    <x v="6"/>
    <n v="4"/>
  </r>
  <r>
    <x v="3"/>
    <x v="5"/>
    <x v="106"/>
    <x v="6"/>
    <n v="3"/>
  </r>
  <r>
    <x v="3"/>
    <x v="5"/>
    <x v="108"/>
    <x v="6"/>
    <n v="1"/>
  </r>
  <r>
    <x v="3"/>
    <x v="5"/>
    <x v="109"/>
    <x v="6"/>
    <n v="1"/>
  </r>
  <r>
    <x v="3"/>
    <x v="5"/>
    <x v="89"/>
    <x v="7"/>
    <n v="6"/>
  </r>
  <r>
    <x v="3"/>
    <x v="5"/>
    <x v="90"/>
    <x v="7"/>
    <n v="5"/>
  </r>
  <r>
    <x v="3"/>
    <x v="5"/>
    <x v="91"/>
    <x v="7"/>
    <n v="14"/>
  </r>
  <r>
    <x v="3"/>
    <x v="5"/>
    <x v="92"/>
    <x v="7"/>
    <n v="2"/>
  </r>
  <r>
    <x v="3"/>
    <x v="5"/>
    <x v="93"/>
    <x v="7"/>
    <n v="1"/>
  </r>
  <r>
    <x v="3"/>
    <x v="5"/>
    <x v="94"/>
    <x v="7"/>
    <n v="1"/>
  </r>
  <r>
    <x v="3"/>
    <x v="5"/>
    <x v="95"/>
    <x v="7"/>
    <n v="3"/>
  </r>
  <r>
    <x v="3"/>
    <x v="5"/>
    <x v="96"/>
    <x v="7"/>
    <n v="4"/>
  </r>
  <r>
    <x v="3"/>
    <x v="5"/>
    <x v="97"/>
    <x v="7"/>
    <n v="1"/>
  </r>
  <r>
    <x v="3"/>
    <x v="5"/>
    <x v="98"/>
    <x v="7"/>
    <n v="4"/>
  </r>
  <r>
    <x v="3"/>
    <x v="5"/>
    <x v="99"/>
    <x v="7"/>
    <n v="7"/>
  </r>
  <r>
    <x v="3"/>
    <x v="5"/>
    <x v="100"/>
    <x v="7"/>
    <n v="1"/>
  </r>
  <r>
    <x v="3"/>
    <x v="5"/>
    <x v="101"/>
    <x v="7"/>
    <n v="9"/>
  </r>
  <r>
    <x v="3"/>
    <x v="5"/>
    <x v="102"/>
    <x v="7"/>
    <n v="5"/>
  </r>
  <r>
    <x v="3"/>
    <x v="5"/>
    <x v="103"/>
    <x v="7"/>
    <n v="4"/>
  </r>
  <r>
    <x v="3"/>
    <x v="5"/>
    <x v="104"/>
    <x v="7"/>
    <n v="3"/>
  </r>
  <r>
    <x v="3"/>
    <x v="5"/>
    <x v="105"/>
    <x v="7"/>
    <n v="6"/>
  </r>
  <r>
    <x v="3"/>
    <x v="5"/>
    <x v="106"/>
    <x v="7"/>
    <n v="3"/>
  </r>
  <r>
    <x v="3"/>
    <x v="5"/>
    <x v="108"/>
    <x v="7"/>
    <n v="2"/>
  </r>
  <r>
    <x v="3"/>
    <x v="5"/>
    <x v="109"/>
    <x v="7"/>
    <n v="4"/>
  </r>
  <r>
    <x v="3"/>
    <x v="5"/>
    <x v="89"/>
    <x v="8"/>
    <n v="1"/>
  </r>
  <r>
    <x v="3"/>
    <x v="5"/>
    <x v="90"/>
    <x v="8"/>
    <n v="2"/>
  </r>
  <r>
    <x v="3"/>
    <x v="5"/>
    <x v="91"/>
    <x v="8"/>
    <n v="2"/>
  </r>
  <r>
    <x v="3"/>
    <x v="5"/>
    <x v="94"/>
    <x v="8"/>
    <n v="2"/>
  </r>
  <r>
    <x v="3"/>
    <x v="5"/>
    <x v="95"/>
    <x v="8"/>
    <n v="1"/>
  </r>
  <r>
    <x v="3"/>
    <x v="5"/>
    <x v="99"/>
    <x v="8"/>
    <n v="2"/>
  </r>
  <r>
    <x v="3"/>
    <x v="5"/>
    <x v="102"/>
    <x v="8"/>
    <n v="1"/>
  </r>
  <r>
    <x v="3"/>
    <x v="5"/>
    <x v="104"/>
    <x v="8"/>
    <n v="1"/>
  </r>
  <r>
    <x v="3"/>
    <x v="5"/>
    <x v="105"/>
    <x v="8"/>
    <n v="1"/>
  </r>
  <r>
    <x v="3"/>
    <x v="5"/>
    <x v="109"/>
    <x v="8"/>
    <n v="1"/>
  </r>
  <r>
    <x v="3"/>
    <x v="5"/>
    <x v="89"/>
    <x v="41"/>
    <n v="3"/>
  </r>
  <r>
    <x v="3"/>
    <x v="5"/>
    <x v="90"/>
    <x v="41"/>
    <n v="24"/>
  </r>
  <r>
    <x v="3"/>
    <x v="5"/>
    <x v="91"/>
    <x v="41"/>
    <n v="39"/>
  </r>
  <r>
    <x v="3"/>
    <x v="5"/>
    <x v="92"/>
    <x v="41"/>
    <n v="6"/>
  </r>
  <r>
    <x v="3"/>
    <x v="5"/>
    <x v="93"/>
    <x v="41"/>
    <n v="18"/>
  </r>
  <r>
    <x v="3"/>
    <x v="5"/>
    <x v="94"/>
    <x v="41"/>
    <n v="74"/>
  </r>
  <r>
    <x v="3"/>
    <x v="5"/>
    <x v="95"/>
    <x v="41"/>
    <n v="52"/>
  </r>
  <r>
    <x v="3"/>
    <x v="5"/>
    <x v="96"/>
    <x v="41"/>
    <n v="27"/>
  </r>
  <r>
    <x v="3"/>
    <x v="5"/>
    <x v="97"/>
    <x v="41"/>
    <n v="127"/>
  </r>
  <r>
    <x v="3"/>
    <x v="5"/>
    <x v="98"/>
    <x v="41"/>
    <n v="67"/>
  </r>
  <r>
    <x v="3"/>
    <x v="5"/>
    <x v="99"/>
    <x v="41"/>
    <n v="36"/>
  </r>
  <r>
    <x v="3"/>
    <x v="5"/>
    <x v="100"/>
    <x v="41"/>
    <n v="12"/>
  </r>
  <r>
    <x v="3"/>
    <x v="5"/>
    <x v="101"/>
    <x v="41"/>
    <n v="30"/>
  </r>
  <r>
    <x v="3"/>
    <x v="5"/>
    <x v="102"/>
    <x v="41"/>
    <n v="25"/>
  </r>
  <r>
    <x v="3"/>
    <x v="5"/>
    <x v="104"/>
    <x v="41"/>
    <n v="26"/>
  </r>
  <r>
    <x v="3"/>
    <x v="5"/>
    <x v="105"/>
    <x v="41"/>
    <n v="3"/>
  </r>
  <r>
    <x v="3"/>
    <x v="5"/>
    <x v="106"/>
    <x v="41"/>
    <n v="11"/>
  </r>
  <r>
    <x v="3"/>
    <x v="5"/>
    <x v="107"/>
    <x v="41"/>
    <n v="8"/>
  </r>
  <r>
    <x v="3"/>
    <x v="5"/>
    <x v="108"/>
    <x v="41"/>
    <n v="17"/>
  </r>
  <r>
    <x v="3"/>
    <x v="5"/>
    <x v="109"/>
    <x v="41"/>
    <n v="90"/>
  </r>
  <r>
    <x v="3"/>
    <x v="5"/>
    <x v="89"/>
    <x v="9"/>
    <n v="3"/>
  </r>
  <r>
    <x v="3"/>
    <x v="5"/>
    <x v="90"/>
    <x v="9"/>
    <n v="26"/>
  </r>
  <r>
    <x v="3"/>
    <x v="5"/>
    <x v="91"/>
    <x v="9"/>
    <n v="43"/>
  </r>
  <r>
    <x v="3"/>
    <x v="5"/>
    <x v="92"/>
    <x v="9"/>
    <n v="6"/>
  </r>
  <r>
    <x v="3"/>
    <x v="5"/>
    <x v="93"/>
    <x v="9"/>
    <n v="19"/>
  </r>
  <r>
    <x v="3"/>
    <x v="5"/>
    <x v="94"/>
    <x v="9"/>
    <n v="76"/>
  </r>
  <r>
    <x v="3"/>
    <x v="5"/>
    <x v="95"/>
    <x v="9"/>
    <n v="52"/>
  </r>
  <r>
    <x v="3"/>
    <x v="5"/>
    <x v="96"/>
    <x v="9"/>
    <n v="27"/>
  </r>
  <r>
    <x v="3"/>
    <x v="5"/>
    <x v="97"/>
    <x v="9"/>
    <n v="129"/>
  </r>
  <r>
    <x v="3"/>
    <x v="5"/>
    <x v="98"/>
    <x v="9"/>
    <n v="70"/>
  </r>
  <r>
    <x v="3"/>
    <x v="5"/>
    <x v="99"/>
    <x v="9"/>
    <n v="38"/>
  </r>
  <r>
    <x v="3"/>
    <x v="5"/>
    <x v="100"/>
    <x v="9"/>
    <n v="13"/>
  </r>
  <r>
    <x v="3"/>
    <x v="5"/>
    <x v="101"/>
    <x v="9"/>
    <n v="37"/>
  </r>
  <r>
    <x v="3"/>
    <x v="5"/>
    <x v="102"/>
    <x v="9"/>
    <n v="30"/>
  </r>
  <r>
    <x v="3"/>
    <x v="5"/>
    <x v="103"/>
    <x v="9"/>
    <n v="1"/>
  </r>
  <r>
    <x v="3"/>
    <x v="5"/>
    <x v="104"/>
    <x v="9"/>
    <n v="31"/>
  </r>
  <r>
    <x v="3"/>
    <x v="5"/>
    <x v="105"/>
    <x v="9"/>
    <n v="7"/>
  </r>
  <r>
    <x v="3"/>
    <x v="5"/>
    <x v="106"/>
    <x v="9"/>
    <n v="12"/>
  </r>
  <r>
    <x v="3"/>
    <x v="5"/>
    <x v="107"/>
    <x v="9"/>
    <n v="11"/>
  </r>
  <r>
    <x v="3"/>
    <x v="5"/>
    <x v="108"/>
    <x v="9"/>
    <n v="19"/>
  </r>
  <r>
    <x v="3"/>
    <x v="5"/>
    <x v="109"/>
    <x v="9"/>
    <n v="90"/>
  </r>
  <r>
    <x v="3"/>
    <x v="5"/>
    <x v="89"/>
    <x v="10"/>
    <n v="2"/>
  </r>
  <r>
    <x v="3"/>
    <x v="5"/>
    <x v="90"/>
    <x v="10"/>
    <n v="5"/>
  </r>
  <r>
    <x v="3"/>
    <x v="5"/>
    <x v="91"/>
    <x v="10"/>
    <n v="7"/>
  </r>
  <r>
    <x v="3"/>
    <x v="5"/>
    <x v="92"/>
    <x v="10"/>
    <n v="6"/>
  </r>
  <r>
    <x v="3"/>
    <x v="5"/>
    <x v="97"/>
    <x v="10"/>
    <n v="1"/>
  </r>
  <r>
    <x v="3"/>
    <x v="5"/>
    <x v="99"/>
    <x v="10"/>
    <n v="2"/>
  </r>
  <r>
    <x v="3"/>
    <x v="5"/>
    <x v="100"/>
    <x v="10"/>
    <n v="6"/>
  </r>
  <r>
    <x v="3"/>
    <x v="5"/>
    <x v="101"/>
    <x v="10"/>
    <n v="5"/>
  </r>
  <r>
    <x v="3"/>
    <x v="5"/>
    <x v="102"/>
    <x v="10"/>
    <n v="12"/>
  </r>
  <r>
    <x v="3"/>
    <x v="5"/>
    <x v="103"/>
    <x v="10"/>
    <n v="3"/>
  </r>
  <r>
    <x v="3"/>
    <x v="5"/>
    <x v="104"/>
    <x v="10"/>
    <n v="21"/>
  </r>
  <r>
    <x v="3"/>
    <x v="5"/>
    <x v="105"/>
    <x v="10"/>
    <n v="8"/>
  </r>
  <r>
    <x v="3"/>
    <x v="5"/>
    <x v="106"/>
    <x v="10"/>
    <n v="7"/>
  </r>
  <r>
    <x v="3"/>
    <x v="5"/>
    <x v="107"/>
    <x v="10"/>
    <n v="2"/>
  </r>
  <r>
    <x v="3"/>
    <x v="5"/>
    <x v="108"/>
    <x v="10"/>
    <n v="1"/>
  </r>
  <r>
    <x v="3"/>
    <x v="5"/>
    <x v="89"/>
    <x v="11"/>
    <n v="3"/>
  </r>
  <r>
    <x v="3"/>
    <x v="5"/>
    <x v="90"/>
    <x v="11"/>
    <n v="7"/>
  </r>
  <r>
    <x v="3"/>
    <x v="5"/>
    <x v="91"/>
    <x v="11"/>
    <n v="5"/>
  </r>
  <r>
    <x v="3"/>
    <x v="5"/>
    <x v="92"/>
    <x v="11"/>
    <n v="10"/>
  </r>
  <r>
    <x v="3"/>
    <x v="5"/>
    <x v="93"/>
    <x v="11"/>
    <n v="2"/>
  </r>
  <r>
    <x v="3"/>
    <x v="5"/>
    <x v="99"/>
    <x v="11"/>
    <n v="1"/>
  </r>
  <r>
    <x v="3"/>
    <x v="5"/>
    <x v="101"/>
    <x v="11"/>
    <n v="2"/>
  </r>
  <r>
    <x v="3"/>
    <x v="5"/>
    <x v="102"/>
    <x v="11"/>
    <n v="29"/>
  </r>
  <r>
    <x v="3"/>
    <x v="5"/>
    <x v="103"/>
    <x v="11"/>
    <n v="1"/>
  </r>
  <r>
    <x v="3"/>
    <x v="5"/>
    <x v="104"/>
    <x v="11"/>
    <n v="35"/>
  </r>
  <r>
    <x v="3"/>
    <x v="5"/>
    <x v="105"/>
    <x v="11"/>
    <n v="7"/>
  </r>
  <r>
    <x v="3"/>
    <x v="5"/>
    <x v="106"/>
    <x v="11"/>
    <n v="4"/>
  </r>
  <r>
    <x v="3"/>
    <x v="5"/>
    <x v="89"/>
    <x v="12"/>
    <n v="34"/>
  </r>
  <r>
    <x v="3"/>
    <x v="5"/>
    <x v="90"/>
    <x v="12"/>
    <n v="105"/>
  </r>
  <r>
    <x v="3"/>
    <x v="5"/>
    <x v="91"/>
    <x v="12"/>
    <n v="130"/>
  </r>
  <r>
    <x v="3"/>
    <x v="5"/>
    <x v="92"/>
    <x v="12"/>
    <n v="24"/>
  </r>
  <r>
    <x v="3"/>
    <x v="5"/>
    <x v="93"/>
    <x v="12"/>
    <n v="37"/>
  </r>
  <r>
    <x v="3"/>
    <x v="5"/>
    <x v="94"/>
    <x v="12"/>
    <n v="117"/>
  </r>
  <r>
    <x v="3"/>
    <x v="5"/>
    <x v="95"/>
    <x v="12"/>
    <n v="146"/>
  </r>
  <r>
    <x v="3"/>
    <x v="5"/>
    <x v="96"/>
    <x v="12"/>
    <n v="97"/>
  </r>
  <r>
    <x v="3"/>
    <x v="5"/>
    <x v="97"/>
    <x v="12"/>
    <n v="216"/>
  </r>
  <r>
    <x v="3"/>
    <x v="5"/>
    <x v="98"/>
    <x v="12"/>
    <n v="117"/>
  </r>
  <r>
    <x v="3"/>
    <x v="5"/>
    <x v="99"/>
    <x v="12"/>
    <n v="125"/>
  </r>
  <r>
    <x v="3"/>
    <x v="5"/>
    <x v="100"/>
    <x v="12"/>
    <n v="41"/>
  </r>
  <r>
    <x v="3"/>
    <x v="5"/>
    <x v="101"/>
    <x v="12"/>
    <n v="130"/>
  </r>
  <r>
    <x v="3"/>
    <x v="5"/>
    <x v="102"/>
    <x v="12"/>
    <n v="100"/>
  </r>
  <r>
    <x v="3"/>
    <x v="5"/>
    <x v="103"/>
    <x v="12"/>
    <n v="10"/>
  </r>
  <r>
    <x v="3"/>
    <x v="5"/>
    <x v="104"/>
    <x v="12"/>
    <n v="103"/>
  </r>
  <r>
    <x v="3"/>
    <x v="5"/>
    <x v="105"/>
    <x v="12"/>
    <n v="26"/>
  </r>
  <r>
    <x v="3"/>
    <x v="5"/>
    <x v="106"/>
    <x v="12"/>
    <n v="21"/>
  </r>
  <r>
    <x v="3"/>
    <x v="5"/>
    <x v="107"/>
    <x v="12"/>
    <n v="66"/>
  </r>
  <r>
    <x v="3"/>
    <x v="5"/>
    <x v="108"/>
    <x v="12"/>
    <n v="57"/>
  </r>
  <r>
    <x v="3"/>
    <x v="5"/>
    <x v="109"/>
    <x v="12"/>
    <n v="157"/>
  </r>
  <r>
    <x v="3"/>
    <x v="5"/>
    <x v="89"/>
    <x v="13"/>
    <n v="1"/>
  </r>
  <r>
    <x v="3"/>
    <x v="5"/>
    <x v="90"/>
    <x v="13"/>
    <n v="11"/>
  </r>
  <r>
    <x v="3"/>
    <x v="5"/>
    <x v="91"/>
    <x v="13"/>
    <n v="4"/>
  </r>
  <r>
    <x v="3"/>
    <x v="5"/>
    <x v="92"/>
    <x v="13"/>
    <n v="8"/>
  </r>
  <r>
    <x v="3"/>
    <x v="5"/>
    <x v="97"/>
    <x v="13"/>
    <n v="2"/>
  </r>
  <r>
    <x v="3"/>
    <x v="5"/>
    <x v="98"/>
    <x v="13"/>
    <n v="1"/>
  </r>
  <r>
    <x v="3"/>
    <x v="5"/>
    <x v="99"/>
    <x v="13"/>
    <n v="1"/>
  </r>
  <r>
    <x v="3"/>
    <x v="5"/>
    <x v="100"/>
    <x v="13"/>
    <n v="1"/>
  </r>
  <r>
    <x v="3"/>
    <x v="5"/>
    <x v="101"/>
    <x v="13"/>
    <n v="3"/>
  </r>
  <r>
    <x v="3"/>
    <x v="5"/>
    <x v="102"/>
    <x v="13"/>
    <n v="14"/>
  </r>
  <r>
    <x v="3"/>
    <x v="5"/>
    <x v="103"/>
    <x v="13"/>
    <n v="6"/>
  </r>
  <r>
    <x v="3"/>
    <x v="5"/>
    <x v="104"/>
    <x v="13"/>
    <n v="50"/>
  </r>
  <r>
    <x v="3"/>
    <x v="5"/>
    <x v="105"/>
    <x v="13"/>
    <n v="6"/>
  </r>
  <r>
    <x v="3"/>
    <x v="5"/>
    <x v="106"/>
    <x v="13"/>
    <n v="8"/>
  </r>
  <r>
    <x v="3"/>
    <x v="5"/>
    <x v="107"/>
    <x v="13"/>
    <n v="3"/>
  </r>
  <r>
    <x v="3"/>
    <x v="5"/>
    <x v="108"/>
    <x v="13"/>
    <n v="1"/>
  </r>
  <r>
    <x v="3"/>
    <x v="5"/>
    <x v="89"/>
    <x v="14"/>
    <n v="37"/>
  </r>
  <r>
    <x v="3"/>
    <x v="5"/>
    <x v="90"/>
    <x v="14"/>
    <n v="146"/>
  </r>
  <r>
    <x v="3"/>
    <x v="5"/>
    <x v="91"/>
    <x v="14"/>
    <n v="287"/>
  </r>
  <r>
    <x v="3"/>
    <x v="5"/>
    <x v="92"/>
    <x v="14"/>
    <n v="88"/>
  </r>
  <r>
    <x v="3"/>
    <x v="5"/>
    <x v="93"/>
    <x v="14"/>
    <n v="34"/>
  </r>
  <r>
    <x v="3"/>
    <x v="5"/>
    <x v="94"/>
    <x v="14"/>
    <n v="16"/>
  </r>
  <r>
    <x v="3"/>
    <x v="5"/>
    <x v="95"/>
    <x v="14"/>
    <n v="2"/>
  </r>
  <r>
    <x v="3"/>
    <x v="5"/>
    <x v="99"/>
    <x v="14"/>
    <n v="147"/>
  </r>
  <r>
    <x v="3"/>
    <x v="5"/>
    <x v="100"/>
    <x v="14"/>
    <n v="28"/>
  </r>
  <r>
    <x v="3"/>
    <x v="5"/>
    <x v="101"/>
    <x v="14"/>
    <n v="221"/>
  </r>
  <r>
    <x v="3"/>
    <x v="5"/>
    <x v="102"/>
    <x v="14"/>
    <n v="213"/>
  </r>
  <r>
    <x v="3"/>
    <x v="5"/>
    <x v="103"/>
    <x v="14"/>
    <n v="36"/>
  </r>
  <r>
    <x v="3"/>
    <x v="5"/>
    <x v="104"/>
    <x v="14"/>
    <n v="116"/>
  </r>
  <r>
    <x v="3"/>
    <x v="5"/>
    <x v="105"/>
    <x v="14"/>
    <n v="50"/>
  </r>
  <r>
    <x v="3"/>
    <x v="5"/>
    <x v="106"/>
    <x v="14"/>
    <n v="46"/>
  </r>
  <r>
    <x v="3"/>
    <x v="5"/>
    <x v="107"/>
    <x v="14"/>
    <n v="29"/>
  </r>
  <r>
    <x v="3"/>
    <x v="5"/>
    <x v="108"/>
    <x v="14"/>
    <n v="23"/>
  </r>
  <r>
    <x v="3"/>
    <x v="5"/>
    <x v="109"/>
    <x v="14"/>
    <n v="2"/>
  </r>
  <r>
    <x v="3"/>
    <x v="5"/>
    <x v="89"/>
    <x v="15"/>
    <n v="1"/>
  </r>
  <r>
    <x v="3"/>
    <x v="5"/>
    <x v="90"/>
    <x v="15"/>
    <n v="10"/>
  </r>
  <r>
    <x v="3"/>
    <x v="5"/>
    <x v="91"/>
    <x v="15"/>
    <n v="31"/>
  </r>
  <r>
    <x v="3"/>
    <x v="5"/>
    <x v="92"/>
    <x v="15"/>
    <n v="18"/>
  </r>
  <r>
    <x v="3"/>
    <x v="5"/>
    <x v="93"/>
    <x v="15"/>
    <n v="5"/>
  </r>
  <r>
    <x v="3"/>
    <x v="5"/>
    <x v="94"/>
    <x v="15"/>
    <n v="18"/>
  </r>
  <r>
    <x v="3"/>
    <x v="5"/>
    <x v="95"/>
    <x v="15"/>
    <n v="17"/>
  </r>
  <r>
    <x v="3"/>
    <x v="5"/>
    <x v="96"/>
    <x v="15"/>
    <n v="1"/>
  </r>
  <r>
    <x v="3"/>
    <x v="5"/>
    <x v="97"/>
    <x v="15"/>
    <n v="11"/>
  </r>
  <r>
    <x v="3"/>
    <x v="5"/>
    <x v="98"/>
    <x v="15"/>
    <n v="2"/>
  </r>
  <r>
    <x v="3"/>
    <x v="5"/>
    <x v="99"/>
    <x v="15"/>
    <n v="17"/>
  </r>
  <r>
    <x v="3"/>
    <x v="5"/>
    <x v="100"/>
    <x v="15"/>
    <n v="4"/>
  </r>
  <r>
    <x v="3"/>
    <x v="5"/>
    <x v="101"/>
    <x v="15"/>
    <n v="19"/>
  </r>
  <r>
    <x v="3"/>
    <x v="5"/>
    <x v="102"/>
    <x v="15"/>
    <n v="17"/>
  </r>
  <r>
    <x v="3"/>
    <x v="5"/>
    <x v="103"/>
    <x v="15"/>
    <n v="5"/>
  </r>
  <r>
    <x v="3"/>
    <x v="5"/>
    <x v="104"/>
    <x v="15"/>
    <n v="12"/>
  </r>
  <r>
    <x v="3"/>
    <x v="5"/>
    <x v="105"/>
    <x v="15"/>
    <n v="3"/>
  </r>
  <r>
    <x v="3"/>
    <x v="5"/>
    <x v="106"/>
    <x v="15"/>
    <n v="7"/>
  </r>
  <r>
    <x v="3"/>
    <x v="5"/>
    <x v="107"/>
    <x v="15"/>
    <n v="12"/>
  </r>
  <r>
    <x v="3"/>
    <x v="5"/>
    <x v="108"/>
    <x v="15"/>
    <n v="8"/>
  </r>
  <r>
    <x v="3"/>
    <x v="5"/>
    <x v="89"/>
    <x v="16"/>
    <n v="2"/>
  </r>
  <r>
    <x v="3"/>
    <x v="5"/>
    <x v="90"/>
    <x v="16"/>
    <n v="7"/>
  </r>
  <r>
    <x v="3"/>
    <x v="5"/>
    <x v="91"/>
    <x v="16"/>
    <n v="17"/>
  </r>
  <r>
    <x v="3"/>
    <x v="5"/>
    <x v="92"/>
    <x v="16"/>
    <n v="2"/>
  </r>
  <r>
    <x v="3"/>
    <x v="5"/>
    <x v="93"/>
    <x v="16"/>
    <n v="4"/>
  </r>
  <r>
    <x v="3"/>
    <x v="5"/>
    <x v="94"/>
    <x v="16"/>
    <n v="5"/>
  </r>
  <r>
    <x v="3"/>
    <x v="5"/>
    <x v="95"/>
    <x v="16"/>
    <n v="8"/>
  </r>
  <r>
    <x v="3"/>
    <x v="5"/>
    <x v="96"/>
    <x v="16"/>
    <n v="3"/>
  </r>
  <r>
    <x v="3"/>
    <x v="5"/>
    <x v="97"/>
    <x v="16"/>
    <n v="9"/>
  </r>
  <r>
    <x v="3"/>
    <x v="5"/>
    <x v="98"/>
    <x v="16"/>
    <n v="7"/>
  </r>
  <r>
    <x v="3"/>
    <x v="5"/>
    <x v="99"/>
    <x v="16"/>
    <n v="4"/>
  </r>
  <r>
    <x v="3"/>
    <x v="5"/>
    <x v="100"/>
    <x v="16"/>
    <n v="2"/>
  </r>
  <r>
    <x v="3"/>
    <x v="5"/>
    <x v="101"/>
    <x v="16"/>
    <n v="6"/>
  </r>
  <r>
    <x v="3"/>
    <x v="5"/>
    <x v="102"/>
    <x v="16"/>
    <n v="12"/>
  </r>
  <r>
    <x v="3"/>
    <x v="5"/>
    <x v="104"/>
    <x v="16"/>
    <n v="8"/>
  </r>
  <r>
    <x v="3"/>
    <x v="5"/>
    <x v="105"/>
    <x v="16"/>
    <n v="6"/>
  </r>
  <r>
    <x v="3"/>
    <x v="5"/>
    <x v="106"/>
    <x v="16"/>
    <n v="5"/>
  </r>
  <r>
    <x v="3"/>
    <x v="5"/>
    <x v="107"/>
    <x v="16"/>
    <n v="2"/>
  </r>
  <r>
    <x v="3"/>
    <x v="5"/>
    <x v="108"/>
    <x v="16"/>
    <n v="4"/>
  </r>
  <r>
    <x v="3"/>
    <x v="5"/>
    <x v="109"/>
    <x v="16"/>
    <n v="15"/>
  </r>
  <r>
    <x v="3"/>
    <x v="5"/>
    <x v="89"/>
    <x v="33"/>
    <n v="2"/>
  </r>
  <r>
    <x v="3"/>
    <x v="5"/>
    <x v="90"/>
    <x v="33"/>
    <n v="8"/>
  </r>
  <r>
    <x v="3"/>
    <x v="5"/>
    <x v="91"/>
    <x v="33"/>
    <n v="12"/>
  </r>
  <r>
    <x v="3"/>
    <x v="5"/>
    <x v="92"/>
    <x v="33"/>
    <n v="4"/>
  </r>
  <r>
    <x v="3"/>
    <x v="5"/>
    <x v="94"/>
    <x v="33"/>
    <n v="5"/>
  </r>
  <r>
    <x v="3"/>
    <x v="5"/>
    <x v="95"/>
    <x v="33"/>
    <n v="10"/>
  </r>
  <r>
    <x v="3"/>
    <x v="5"/>
    <x v="96"/>
    <x v="33"/>
    <n v="8"/>
  </r>
  <r>
    <x v="3"/>
    <x v="5"/>
    <x v="97"/>
    <x v="33"/>
    <n v="7"/>
  </r>
  <r>
    <x v="3"/>
    <x v="5"/>
    <x v="98"/>
    <x v="33"/>
    <n v="3"/>
  </r>
  <r>
    <x v="3"/>
    <x v="5"/>
    <x v="99"/>
    <x v="33"/>
    <n v="8"/>
  </r>
  <r>
    <x v="3"/>
    <x v="5"/>
    <x v="100"/>
    <x v="33"/>
    <n v="5"/>
  </r>
  <r>
    <x v="3"/>
    <x v="5"/>
    <x v="101"/>
    <x v="33"/>
    <n v="15"/>
  </r>
  <r>
    <x v="3"/>
    <x v="5"/>
    <x v="102"/>
    <x v="33"/>
    <n v="8"/>
  </r>
  <r>
    <x v="3"/>
    <x v="5"/>
    <x v="103"/>
    <x v="33"/>
    <n v="2"/>
  </r>
  <r>
    <x v="3"/>
    <x v="5"/>
    <x v="104"/>
    <x v="33"/>
    <n v="10"/>
  </r>
  <r>
    <x v="3"/>
    <x v="5"/>
    <x v="105"/>
    <x v="33"/>
    <n v="2"/>
  </r>
  <r>
    <x v="3"/>
    <x v="5"/>
    <x v="106"/>
    <x v="33"/>
    <n v="5"/>
  </r>
  <r>
    <x v="3"/>
    <x v="5"/>
    <x v="107"/>
    <x v="33"/>
    <n v="15"/>
  </r>
  <r>
    <x v="3"/>
    <x v="5"/>
    <x v="108"/>
    <x v="33"/>
    <n v="8"/>
  </r>
  <r>
    <x v="3"/>
    <x v="5"/>
    <x v="109"/>
    <x v="33"/>
    <n v="12"/>
  </r>
  <r>
    <x v="3"/>
    <x v="5"/>
    <x v="90"/>
    <x v="34"/>
    <n v="11"/>
  </r>
  <r>
    <x v="3"/>
    <x v="5"/>
    <x v="91"/>
    <x v="34"/>
    <n v="9"/>
  </r>
  <r>
    <x v="3"/>
    <x v="5"/>
    <x v="93"/>
    <x v="34"/>
    <n v="1"/>
  </r>
  <r>
    <x v="3"/>
    <x v="5"/>
    <x v="95"/>
    <x v="34"/>
    <n v="6"/>
  </r>
  <r>
    <x v="3"/>
    <x v="5"/>
    <x v="96"/>
    <x v="34"/>
    <n v="4"/>
  </r>
  <r>
    <x v="3"/>
    <x v="5"/>
    <x v="97"/>
    <x v="34"/>
    <n v="6"/>
  </r>
  <r>
    <x v="3"/>
    <x v="5"/>
    <x v="98"/>
    <x v="34"/>
    <n v="5"/>
  </r>
  <r>
    <x v="3"/>
    <x v="5"/>
    <x v="99"/>
    <x v="34"/>
    <n v="10"/>
  </r>
  <r>
    <x v="3"/>
    <x v="5"/>
    <x v="100"/>
    <x v="34"/>
    <n v="7"/>
  </r>
  <r>
    <x v="3"/>
    <x v="5"/>
    <x v="101"/>
    <x v="34"/>
    <n v="13"/>
  </r>
  <r>
    <x v="3"/>
    <x v="5"/>
    <x v="102"/>
    <x v="34"/>
    <n v="5"/>
  </r>
  <r>
    <x v="3"/>
    <x v="5"/>
    <x v="104"/>
    <x v="34"/>
    <n v="8"/>
  </r>
  <r>
    <x v="3"/>
    <x v="5"/>
    <x v="107"/>
    <x v="34"/>
    <n v="5"/>
  </r>
  <r>
    <x v="3"/>
    <x v="5"/>
    <x v="108"/>
    <x v="34"/>
    <n v="1"/>
  </r>
  <r>
    <x v="3"/>
    <x v="5"/>
    <x v="109"/>
    <x v="34"/>
    <n v="5"/>
  </r>
  <r>
    <x v="3"/>
    <x v="5"/>
    <x v="90"/>
    <x v="35"/>
    <n v="1"/>
  </r>
  <r>
    <x v="3"/>
    <x v="5"/>
    <x v="91"/>
    <x v="35"/>
    <n v="2"/>
  </r>
  <r>
    <x v="3"/>
    <x v="5"/>
    <x v="95"/>
    <x v="35"/>
    <n v="1"/>
  </r>
  <r>
    <x v="3"/>
    <x v="5"/>
    <x v="97"/>
    <x v="35"/>
    <n v="2"/>
  </r>
  <r>
    <x v="3"/>
    <x v="5"/>
    <x v="99"/>
    <x v="35"/>
    <n v="1"/>
  </r>
  <r>
    <x v="3"/>
    <x v="5"/>
    <x v="100"/>
    <x v="35"/>
    <n v="2"/>
  </r>
  <r>
    <x v="3"/>
    <x v="5"/>
    <x v="101"/>
    <x v="35"/>
    <n v="6"/>
  </r>
  <r>
    <x v="3"/>
    <x v="5"/>
    <x v="102"/>
    <x v="35"/>
    <n v="1"/>
  </r>
  <r>
    <x v="3"/>
    <x v="5"/>
    <x v="104"/>
    <x v="35"/>
    <n v="2"/>
  </r>
  <r>
    <x v="3"/>
    <x v="5"/>
    <x v="106"/>
    <x v="35"/>
    <n v="1"/>
  </r>
  <r>
    <x v="3"/>
    <x v="5"/>
    <x v="107"/>
    <x v="35"/>
    <n v="2"/>
  </r>
  <r>
    <x v="3"/>
    <x v="5"/>
    <x v="108"/>
    <x v="35"/>
    <n v="2"/>
  </r>
  <r>
    <x v="3"/>
    <x v="5"/>
    <x v="109"/>
    <x v="35"/>
    <n v="2"/>
  </r>
  <r>
    <x v="3"/>
    <x v="5"/>
    <x v="91"/>
    <x v="36"/>
    <n v="1"/>
  </r>
  <r>
    <x v="3"/>
    <x v="5"/>
    <x v="95"/>
    <x v="36"/>
    <n v="4"/>
  </r>
  <r>
    <x v="3"/>
    <x v="5"/>
    <x v="96"/>
    <x v="36"/>
    <n v="4"/>
  </r>
  <r>
    <x v="3"/>
    <x v="5"/>
    <x v="97"/>
    <x v="36"/>
    <n v="1"/>
  </r>
  <r>
    <x v="3"/>
    <x v="5"/>
    <x v="100"/>
    <x v="36"/>
    <n v="1"/>
  </r>
  <r>
    <x v="3"/>
    <x v="5"/>
    <x v="101"/>
    <x v="36"/>
    <n v="1"/>
  </r>
  <r>
    <x v="3"/>
    <x v="5"/>
    <x v="104"/>
    <x v="36"/>
    <n v="1"/>
  </r>
  <r>
    <x v="3"/>
    <x v="5"/>
    <x v="108"/>
    <x v="36"/>
    <n v="1"/>
  </r>
  <r>
    <x v="3"/>
    <x v="5"/>
    <x v="109"/>
    <x v="36"/>
    <n v="3"/>
  </r>
  <r>
    <x v="3"/>
    <x v="5"/>
    <x v="96"/>
    <x v="32"/>
    <n v="264"/>
  </r>
  <r>
    <x v="3"/>
    <x v="5"/>
    <x v="97"/>
    <x v="32"/>
    <n v="890"/>
  </r>
  <r>
    <x v="3"/>
    <x v="5"/>
    <x v="98"/>
    <x v="32"/>
    <n v="244"/>
  </r>
  <r>
    <x v="3"/>
    <x v="5"/>
    <x v="89"/>
    <x v="17"/>
    <n v="153"/>
  </r>
  <r>
    <x v="3"/>
    <x v="5"/>
    <x v="90"/>
    <x v="17"/>
    <n v="336"/>
  </r>
  <r>
    <x v="3"/>
    <x v="5"/>
    <x v="91"/>
    <x v="17"/>
    <n v="254"/>
  </r>
  <r>
    <x v="3"/>
    <x v="5"/>
    <x v="92"/>
    <x v="17"/>
    <n v="41"/>
  </r>
  <r>
    <x v="3"/>
    <x v="5"/>
    <x v="93"/>
    <x v="17"/>
    <n v="21"/>
  </r>
  <r>
    <x v="3"/>
    <x v="5"/>
    <x v="94"/>
    <x v="17"/>
    <n v="195"/>
  </r>
  <r>
    <x v="3"/>
    <x v="5"/>
    <x v="95"/>
    <x v="17"/>
    <n v="724"/>
  </r>
  <r>
    <x v="3"/>
    <x v="5"/>
    <x v="96"/>
    <x v="17"/>
    <n v="891"/>
  </r>
  <r>
    <x v="3"/>
    <x v="5"/>
    <x v="97"/>
    <x v="17"/>
    <n v="737"/>
  </r>
  <r>
    <x v="3"/>
    <x v="5"/>
    <x v="98"/>
    <x v="17"/>
    <n v="261"/>
  </r>
  <r>
    <x v="3"/>
    <x v="5"/>
    <x v="99"/>
    <x v="17"/>
    <n v="373"/>
  </r>
  <r>
    <x v="3"/>
    <x v="5"/>
    <x v="100"/>
    <x v="17"/>
    <n v="46"/>
  </r>
  <r>
    <x v="3"/>
    <x v="5"/>
    <x v="101"/>
    <x v="17"/>
    <n v="603"/>
  </r>
  <r>
    <x v="3"/>
    <x v="5"/>
    <x v="102"/>
    <x v="17"/>
    <n v="482"/>
  </r>
  <r>
    <x v="3"/>
    <x v="5"/>
    <x v="103"/>
    <x v="17"/>
    <n v="20"/>
  </r>
  <r>
    <x v="3"/>
    <x v="5"/>
    <x v="104"/>
    <x v="17"/>
    <n v="427"/>
  </r>
  <r>
    <x v="3"/>
    <x v="5"/>
    <x v="105"/>
    <x v="17"/>
    <n v="34"/>
  </r>
  <r>
    <x v="3"/>
    <x v="5"/>
    <x v="107"/>
    <x v="17"/>
    <n v="99"/>
  </r>
  <r>
    <x v="3"/>
    <x v="5"/>
    <x v="108"/>
    <x v="17"/>
    <n v="104"/>
  </r>
  <r>
    <x v="3"/>
    <x v="5"/>
    <x v="109"/>
    <x v="17"/>
    <n v="444"/>
  </r>
  <r>
    <x v="3"/>
    <x v="5"/>
    <x v="89"/>
    <x v="18"/>
    <n v="2350"/>
  </r>
  <r>
    <x v="3"/>
    <x v="5"/>
    <x v="90"/>
    <x v="18"/>
    <n v="947"/>
  </r>
  <r>
    <x v="3"/>
    <x v="5"/>
    <x v="91"/>
    <x v="18"/>
    <n v="3281"/>
  </r>
  <r>
    <x v="3"/>
    <x v="5"/>
    <x v="92"/>
    <x v="18"/>
    <n v="484"/>
  </r>
  <r>
    <x v="3"/>
    <x v="5"/>
    <x v="93"/>
    <x v="18"/>
    <n v="12"/>
  </r>
  <r>
    <x v="3"/>
    <x v="5"/>
    <x v="94"/>
    <x v="18"/>
    <n v="349"/>
  </r>
  <r>
    <x v="3"/>
    <x v="5"/>
    <x v="95"/>
    <x v="18"/>
    <n v="369"/>
  </r>
  <r>
    <x v="3"/>
    <x v="5"/>
    <x v="96"/>
    <x v="18"/>
    <n v="503"/>
  </r>
  <r>
    <x v="3"/>
    <x v="5"/>
    <x v="97"/>
    <x v="18"/>
    <n v="308"/>
  </r>
  <r>
    <x v="3"/>
    <x v="5"/>
    <x v="98"/>
    <x v="18"/>
    <n v="207"/>
  </r>
  <r>
    <x v="3"/>
    <x v="5"/>
    <x v="99"/>
    <x v="18"/>
    <n v="1448"/>
  </r>
  <r>
    <x v="3"/>
    <x v="5"/>
    <x v="100"/>
    <x v="18"/>
    <n v="5"/>
  </r>
  <r>
    <x v="3"/>
    <x v="5"/>
    <x v="101"/>
    <x v="18"/>
    <n v="2710"/>
  </r>
  <r>
    <x v="3"/>
    <x v="5"/>
    <x v="102"/>
    <x v="18"/>
    <n v="1380"/>
  </r>
  <r>
    <x v="3"/>
    <x v="5"/>
    <x v="103"/>
    <x v="18"/>
    <n v="408"/>
  </r>
  <r>
    <x v="3"/>
    <x v="5"/>
    <x v="104"/>
    <x v="18"/>
    <n v="35"/>
  </r>
  <r>
    <x v="3"/>
    <x v="5"/>
    <x v="105"/>
    <x v="18"/>
    <n v="1038"/>
  </r>
  <r>
    <x v="3"/>
    <x v="5"/>
    <x v="106"/>
    <x v="18"/>
    <n v="60"/>
  </r>
  <r>
    <x v="3"/>
    <x v="5"/>
    <x v="108"/>
    <x v="18"/>
    <n v="574"/>
  </r>
  <r>
    <x v="3"/>
    <x v="5"/>
    <x v="109"/>
    <x v="18"/>
    <n v="380"/>
  </r>
  <r>
    <x v="3"/>
    <x v="5"/>
    <x v="89"/>
    <x v="19"/>
    <n v="47850"/>
  </r>
  <r>
    <x v="3"/>
    <x v="5"/>
    <x v="90"/>
    <x v="19"/>
    <n v="181029"/>
  </r>
  <r>
    <x v="3"/>
    <x v="5"/>
    <x v="91"/>
    <x v="19"/>
    <n v="134360"/>
  </r>
  <r>
    <x v="3"/>
    <x v="5"/>
    <x v="94"/>
    <x v="19"/>
    <n v="92567"/>
  </r>
  <r>
    <x v="3"/>
    <x v="5"/>
    <x v="95"/>
    <x v="19"/>
    <n v="8"/>
  </r>
  <r>
    <x v="3"/>
    <x v="5"/>
    <x v="99"/>
    <x v="19"/>
    <n v="169454"/>
  </r>
  <r>
    <x v="3"/>
    <x v="5"/>
    <x v="102"/>
    <x v="19"/>
    <n v="106573"/>
  </r>
  <r>
    <x v="3"/>
    <x v="5"/>
    <x v="104"/>
    <x v="19"/>
    <n v="81400"/>
  </r>
  <r>
    <x v="3"/>
    <x v="5"/>
    <x v="105"/>
    <x v="19"/>
    <n v="10"/>
  </r>
  <r>
    <x v="3"/>
    <x v="5"/>
    <x v="109"/>
    <x v="19"/>
    <n v="10"/>
  </r>
  <r>
    <x v="3"/>
    <x v="5"/>
    <x v="90"/>
    <x v="20"/>
    <n v="14436"/>
  </r>
  <r>
    <x v="3"/>
    <x v="5"/>
    <x v="94"/>
    <x v="20"/>
    <n v="14188"/>
  </r>
  <r>
    <x v="3"/>
    <x v="5"/>
    <x v="97"/>
    <x v="20"/>
    <n v="20"/>
  </r>
  <r>
    <x v="3"/>
    <x v="5"/>
    <x v="102"/>
    <x v="20"/>
    <n v="2"/>
  </r>
  <r>
    <x v="3"/>
    <x v="5"/>
    <x v="104"/>
    <x v="20"/>
    <n v="10"/>
  </r>
  <r>
    <x v="3"/>
    <x v="5"/>
    <x v="109"/>
    <x v="20"/>
    <n v="130"/>
  </r>
  <r>
    <x v="3"/>
    <x v="5"/>
    <x v="89"/>
    <x v="42"/>
    <n v="84"/>
  </r>
  <r>
    <x v="3"/>
    <x v="5"/>
    <x v="90"/>
    <x v="42"/>
    <n v="1283"/>
  </r>
  <r>
    <x v="3"/>
    <x v="5"/>
    <x v="91"/>
    <x v="42"/>
    <n v="2310"/>
  </r>
  <r>
    <x v="3"/>
    <x v="5"/>
    <x v="92"/>
    <x v="42"/>
    <n v="365"/>
  </r>
  <r>
    <x v="3"/>
    <x v="5"/>
    <x v="93"/>
    <x v="42"/>
    <n v="1415"/>
  </r>
  <r>
    <x v="3"/>
    <x v="5"/>
    <x v="94"/>
    <x v="42"/>
    <n v="6617"/>
  </r>
  <r>
    <x v="3"/>
    <x v="5"/>
    <x v="95"/>
    <x v="42"/>
    <n v="3334"/>
  </r>
  <r>
    <x v="3"/>
    <x v="5"/>
    <x v="96"/>
    <x v="42"/>
    <n v="2255"/>
  </r>
  <r>
    <x v="3"/>
    <x v="5"/>
    <x v="97"/>
    <x v="42"/>
    <n v="9951"/>
  </r>
  <r>
    <x v="3"/>
    <x v="5"/>
    <x v="98"/>
    <x v="42"/>
    <n v="7665"/>
  </r>
  <r>
    <x v="3"/>
    <x v="5"/>
    <x v="99"/>
    <x v="42"/>
    <n v="2212"/>
  </r>
  <r>
    <x v="3"/>
    <x v="5"/>
    <x v="100"/>
    <x v="42"/>
    <n v="779"/>
  </r>
  <r>
    <x v="3"/>
    <x v="5"/>
    <x v="101"/>
    <x v="42"/>
    <n v="1722"/>
  </r>
  <r>
    <x v="3"/>
    <x v="5"/>
    <x v="102"/>
    <x v="42"/>
    <n v="2009"/>
  </r>
  <r>
    <x v="3"/>
    <x v="5"/>
    <x v="104"/>
    <x v="42"/>
    <n v="2957"/>
  </r>
  <r>
    <x v="3"/>
    <x v="5"/>
    <x v="105"/>
    <x v="42"/>
    <n v="227"/>
  </r>
  <r>
    <x v="3"/>
    <x v="5"/>
    <x v="106"/>
    <x v="42"/>
    <n v="826"/>
  </r>
  <r>
    <x v="3"/>
    <x v="5"/>
    <x v="107"/>
    <x v="42"/>
    <n v="338"/>
  </r>
  <r>
    <x v="3"/>
    <x v="5"/>
    <x v="108"/>
    <x v="42"/>
    <n v="1088"/>
  </r>
  <r>
    <x v="3"/>
    <x v="5"/>
    <x v="109"/>
    <x v="42"/>
    <n v="6351"/>
  </r>
  <r>
    <x v="3"/>
    <x v="5"/>
    <x v="89"/>
    <x v="21"/>
    <n v="82"/>
  </r>
  <r>
    <x v="3"/>
    <x v="5"/>
    <x v="90"/>
    <x v="21"/>
    <n v="1325"/>
  </r>
  <r>
    <x v="3"/>
    <x v="5"/>
    <x v="91"/>
    <x v="21"/>
    <n v="2092"/>
  </r>
  <r>
    <x v="3"/>
    <x v="5"/>
    <x v="92"/>
    <x v="21"/>
    <n v="241"/>
  </r>
  <r>
    <x v="3"/>
    <x v="5"/>
    <x v="93"/>
    <x v="21"/>
    <n v="1206"/>
  </r>
  <r>
    <x v="3"/>
    <x v="5"/>
    <x v="94"/>
    <x v="21"/>
    <n v="4722"/>
  </r>
  <r>
    <x v="3"/>
    <x v="5"/>
    <x v="95"/>
    <x v="21"/>
    <n v="2446"/>
  </r>
  <r>
    <x v="3"/>
    <x v="5"/>
    <x v="96"/>
    <x v="21"/>
    <n v="1586"/>
  </r>
  <r>
    <x v="3"/>
    <x v="5"/>
    <x v="97"/>
    <x v="21"/>
    <n v="6846"/>
  </r>
  <r>
    <x v="3"/>
    <x v="5"/>
    <x v="98"/>
    <x v="21"/>
    <n v="5110"/>
  </r>
  <r>
    <x v="3"/>
    <x v="5"/>
    <x v="99"/>
    <x v="21"/>
    <n v="1709"/>
  </r>
  <r>
    <x v="3"/>
    <x v="5"/>
    <x v="100"/>
    <x v="21"/>
    <n v="631"/>
  </r>
  <r>
    <x v="3"/>
    <x v="5"/>
    <x v="101"/>
    <x v="21"/>
    <n v="1693"/>
  </r>
  <r>
    <x v="3"/>
    <x v="5"/>
    <x v="102"/>
    <x v="21"/>
    <n v="2006"/>
  </r>
  <r>
    <x v="3"/>
    <x v="5"/>
    <x v="103"/>
    <x v="21"/>
    <n v="4"/>
  </r>
  <r>
    <x v="3"/>
    <x v="5"/>
    <x v="104"/>
    <x v="21"/>
    <n v="2317"/>
  </r>
  <r>
    <x v="3"/>
    <x v="5"/>
    <x v="105"/>
    <x v="21"/>
    <n v="241"/>
  </r>
  <r>
    <x v="3"/>
    <x v="5"/>
    <x v="106"/>
    <x v="21"/>
    <n v="591"/>
  </r>
  <r>
    <x v="3"/>
    <x v="5"/>
    <x v="107"/>
    <x v="21"/>
    <n v="465"/>
  </r>
  <r>
    <x v="3"/>
    <x v="5"/>
    <x v="108"/>
    <x v="21"/>
    <n v="961"/>
  </r>
  <r>
    <x v="3"/>
    <x v="5"/>
    <x v="109"/>
    <x v="21"/>
    <n v="4875"/>
  </r>
  <r>
    <x v="3"/>
    <x v="5"/>
    <x v="89"/>
    <x v="22"/>
    <n v="39"/>
  </r>
  <r>
    <x v="3"/>
    <x v="5"/>
    <x v="90"/>
    <x v="22"/>
    <n v="6981"/>
  </r>
  <r>
    <x v="3"/>
    <x v="5"/>
    <x v="91"/>
    <x v="22"/>
    <n v="6964"/>
  </r>
  <r>
    <x v="3"/>
    <x v="5"/>
    <x v="92"/>
    <x v="22"/>
    <n v="9930"/>
  </r>
  <r>
    <x v="3"/>
    <x v="5"/>
    <x v="93"/>
    <x v="22"/>
    <n v="108"/>
  </r>
  <r>
    <x v="3"/>
    <x v="5"/>
    <x v="94"/>
    <x v="22"/>
    <n v="85"/>
  </r>
  <r>
    <x v="3"/>
    <x v="5"/>
    <x v="95"/>
    <x v="22"/>
    <n v="10799"/>
  </r>
  <r>
    <x v="3"/>
    <x v="5"/>
    <x v="96"/>
    <x v="22"/>
    <n v="33"/>
  </r>
  <r>
    <x v="3"/>
    <x v="5"/>
    <x v="97"/>
    <x v="22"/>
    <n v="125"/>
  </r>
  <r>
    <x v="3"/>
    <x v="5"/>
    <x v="98"/>
    <x v="22"/>
    <n v="52"/>
  </r>
  <r>
    <x v="3"/>
    <x v="5"/>
    <x v="99"/>
    <x v="22"/>
    <n v="2438"/>
  </r>
  <r>
    <x v="3"/>
    <x v="5"/>
    <x v="100"/>
    <x v="22"/>
    <n v="2140"/>
  </r>
  <r>
    <x v="3"/>
    <x v="5"/>
    <x v="101"/>
    <x v="22"/>
    <n v="2555"/>
  </r>
  <r>
    <x v="3"/>
    <x v="5"/>
    <x v="102"/>
    <x v="22"/>
    <n v="5839"/>
  </r>
  <r>
    <x v="3"/>
    <x v="5"/>
    <x v="104"/>
    <x v="22"/>
    <n v="7438"/>
  </r>
  <r>
    <x v="3"/>
    <x v="5"/>
    <x v="105"/>
    <x v="22"/>
    <n v="4679"/>
  </r>
  <r>
    <x v="3"/>
    <x v="5"/>
    <x v="106"/>
    <x v="22"/>
    <n v="7004"/>
  </r>
  <r>
    <x v="3"/>
    <x v="5"/>
    <x v="107"/>
    <x v="22"/>
    <n v="43"/>
  </r>
  <r>
    <x v="3"/>
    <x v="5"/>
    <x v="108"/>
    <x v="22"/>
    <n v="29"/>
  </r>
  <r>
    <x v="3"/>
    <x v="5"/>
    <x v="109"/>
    <x v="22"/>
    <n v="143"/>
  </r>
  <r>
    <x v="3"/>
    <x v="5"/>
    <x v="89"/>
    <x v="23"/>
    <n v="84"/>
  </r>
  <r>
    <x v="3"/>
    <x v="5"/>
    <x v="90"/>
    <x v="23"/>
    <n v="64"/>
  </r>
  <r>
    <x v="3"/>
    <x v="5"/>
    <x v="91"/>
    <x v="23"/>
    <n v="47"/>
  </r>
  <r>
    <x v="3"/>
    <x v="5"/>
    <x v="92"/>
    <x v="23"/>
    <n v="277"/>
  </r>
  <r>
    <x v="3"/>
    <x v="5"/>
    <x v="97"/>
    <x v="23"/>
    <n v="2"/>
  </r>
  <r>
    <x v="3"/>
    <x v="5"/>
    <x v="99"/>
    <x v="23"/>
    <n v="7"/>
  </r>
  <r>
    <x v="3"/>
    <x v="5"/>
    <x v="100"/>
    <x v="23"/>
    <n v="211"/>
  </r>
  <r>
    <x v="3"/>
    <x v="5"/>
    <x v="101"/>
    <x v="23"/>
    <n v="86"/>
  </r>
  <r>
    <x v="3"/>
    <x v="5"/>
    <x v="102"/>
    <x v="23"/>
    <n v="387"/>
  </r>
  <r>
    <x v="3"/>
    <x v="5"/>
    <x v="103"/>
    <x v="23"/>
    <n v="131"/>
  </r>
  <r>
    <x v="3"/>
    <x v="5"/>
    <x v="104"/>
    <x v="23"/>
    <n v="1035"/>
  </r>
  <r>
    <x v="3"/>
    <x v="5"/>
    <x v="105"/>
    <x v="23"/>
    <n v="294"/>
  </r>
  <r>
    <x v="3"/>
    <x v="5"/>
    <x v="106"/>
    <x v="23"/>
    <n v="154"/>
  </r>
  <r>
    <x v="3"/>
    <x v="5"/>
    <x v="107"/>
    <x v="23"/>
    <n v="3"/>
  </r>
  <r>
    <x v="3"/>
    <x v="5"/>
    <x v="108"/>
    <x v="23"/>
    <n v="13"/>
  </r>
  <r>
    <x v="3"/>
    <x v="5"/>
    <x v="89"/>
    <x v="24"/>
    <n v="47"/>
  </r>
  <r>
    <x v="3"/>
    <x v="5"/>
    <x v="90"/>
    <x v="24"/>
    <n v="184"/>
  </r>
  <r>
    <x v="3"/>
    <x v="5"/>
    <x v="91"/>
    <x v="24"/>
    <n v="301"/>
  </r>
  <r>
    <x v="3"/>
    <x v="5"/>
    <x v="92"/>
    <x v="24"/>
    <n v="110"/>
  </r>
  <r>
    <x v="3"/>
    <x v="5"/>
    <x v="93"/>
    <x v="24"/>
    <n v="3"/>
  </r>
  <r>
    <x v="3"/>
    <x v="5"/>
    <x v="99"/>
    <x v="24"/>
    <n v="1"/>
  </r>
  <r>
    <x v="3"/>
    <x v="5"/>
    <x v="101"/>
    <x v="24"/>
    <n v="24"/>
  </r>
  <r>
    <x v="3"/>
    <x v="5"/>
    <x v="102"/>
    <x v="24"/>
    <n v="1019"/>
  </r>
  <r>
    <x v="3"/>
    <x v="5"/>
    <x v="103"/>
    <x v="24"/>
    <n v="3"/>
  </r>
  <r>
    <x v="3"/>
    <x v="5"/>
    <x v="104"/>
    <x v="24"/>
    <n v="1208"/>
  </r>
  <r>
    <x v="3"/>
    <x v="5"/>
    <x v="105"/>
    <x v="24"/>
    <n v="218"/>
  </r>
  <r>
    <x v="3"/>
    <x v="5"/>
    <x v="106"/>
    <x v="24"/>
    <n v="86"/>
  </r>
  <r>
    <x v="3"/>
    <x v="5"/>
    <x v="89"/>
    <x v="25"/>
    <n v="4140"/>
  </r>
  <r>
    <x v="3"/>
    <x v="5"/>
    <x v="90"/>
    <x v="25"/>
    <n v="13138"/>
  </r>
  <r>
    <x v="3"/>
    <x v="5"/>
    <x v="91"/>
    <x v="25"/>
    <n v="15904"/>
  </r>
  <r>
    <x v="3"/>
    <x v="5"/>
    <x v="92"/>
    <x v="25"/>
    <n v="1551"/>
  </r>
  <r>
    <x v="3"/>
    <x v="5"/>
    <x v="93"/>
    <x v="25"/>
    <n v="3279"/>
  </r>
  <r>
    <x v="3"/>
    <x v="5"/>
    <x v="94"/>
    <x v="25"/>
    <n v="13382"/>
  </r>
  <r>
    <x v="3"/>
    <x v="5"/>
    <x v="95"/>
    <x v="25"/>
    <n v="21493"/>
  </r>
  <r>
    <x v="3"/>
    <x v="5"/>
    <x v="96"/>
    <x v="25"/>
    <n v="20098"/>
  </r>
  <r>
    <x v="3"/>
    <x v="5"/>
    <x v="97"/>
    <x v="25"/>
    <n v="34260"/>
  </r>
  <r>
    <x v="3"/>
    <x v="5"/>
    <x v="98"/>
    <x v="25"/>
    <n v="17308"/>
  </r>
  <r>
    <x v="3"/>
    <x v="5"/>
    <x v="99"/>
    <x v="25"/>
    <n v="12677"/>
  </r>
  <r>
    <x v="3"/>
    <x v="5"/>
    <x v="100"/>
    <x v="25"/>
    <n v="3806"/>
  </r>
  <r>
    <x v="3"/>
    <x v="5"/>
    <x v="101"/>
    <x v="25"/>
    <n v="17735"/>
  </r>
  <r>
    <x v="3"/>
    <x v="5"/>
    <x v="102"/>
    <x v="25"/>
    <n v="10968"/>
  </r>
  <r>
    <x v="3"/>
    <x v="5"/>
    <x v="103"/>
    <x v="25"/>
    <n v="589"/>
  </r>
  <r>
    <x v="3"/>
    <x v="5"/>
    <x v="104"/>
    <x v="25"/>
    <n v="13967"/>
  </r>
  <r>
    <x v="3"/>
    <x v="5"/>
    <x v="105"/>
    <x v="25"/>
    <n v="2729"/>
  </r>
  <r>
    <x v="3"/>
    <x v="5"/>
    <x v="106"/>
    <x v="25"/>
    <n v="1981"/>
  </r>
  <r>
    <x v="3"/>
    <x v="5"/>
    <x v="107"/>
    <x v="25"/>
    <n v="6165"/>
  </r>
  <r>
    <x v="3"/>
    <x v="5"/>
    <x v="108"/>
    <x v="25"/>
    <n v="5766"/>
  </r>
  <r>
    <x v="3"/>
    <x v="5"/>
    <x v="109"/>
    <x v="25"/>
    <n v="19071"/>
  </r>
  <r>
    <x v="3"/>
    <x v="5"/>
    <x v="89"/>
    <x v="26"/>
    <n v="44"/>
  </r>
  <r>
    <x v="3"/>
    <x v="5"/>
    <x v="90"/>
    <x v="26"/>
    <n v="282"/>
  </r>
  <r>
    <x v="3"/>
    <x v="5"/>
    <x v="91"/>
    <x v="26"/>
    <n v="29"/>
  </r>
  <r>
    <x v="3"/>
    <x v="5"/>
    <x v="92"/>
    <x v="26"/>
    <n v="529"/>
  </r>
  <r>
    <x v="3"/>
    <x v="5"/>
    <x v="97"/>
    <x v="26"/>
    <n v="3"/>
  </r>
  <r>
    <x v="3"/>
    <x v="5"/>
    <x v="98"/>
    <x v="26"/>
    <n v="1"/>
  </r>
  <r>
    <x v="3"/>
    <x v="5"/>
    <x v="99"/>
    <x v="26"/>
    <n v="1"/>
  </r>
  <r>
    <x v="3"/>
    <x v="5"/>
    <x v="100"/>
    <x v="26"/>
    <n v="3"/>
  </r>
  <r>
    <x v="3"/>
    <x v="5"/>
    <x v="101"/>
    <x v="26"/>
    <n v="82"/>
  </r>
  <r>
    <x v="3"/>
    <x v="5"/>
    <x v="102"/>
    <x v="26"/>
    <n v="390"/>
  </r>
  <r>
    <x v="3"/>
    <x v="5"/>
    <x v="103"/>
    <x v="26"/>
    <n v="284"/>
  </r>
  <r>
    <x v="3"/>
    <x v="5"/>
    <x v="104"/>
    <x v="26"/>
    <n v="5580"/>
  </r>
  <r>
    <x v="3"/>
    <x v="5"/>
    <x v="105"/>
    <x v="26"/>
    <n v="394"/>
  </r>
  <r>
    <x v="3"/>
    <x v="5"/>
    <x v="106"/>
    <x v="26"/>
    <n v="104"/>
  </r>
  <r>
    <x v="3"/>
    <x v="5"/>
    <x v="107"/>
    <x v="26"/>
    <n v="14"/>
  </r>
  <r>
    <x v="3"/>
    <x v="5"/>
    <x v="108"/>
    <x v="26"/>
    <n v="1"/>
  </r>
  <r>
    <x v="3"/>
    <x v="5"/>
    <x v="89"/>
    <x v="27"/>
    <n v="7081"/>
  </r>
  <r>
    <x v="3"/>
    <x v="5"/>
    <x v="90"/>
    <x v="27"/>
    <n v="23019"/>
  </r>
  <r>
    <x v="3"/>
    <x v="5"/>
    <x v="91"/>
    <x v="27"/>
    <n v="57459"/>
  </r>
  <r>
    <x v="3"/>
    <x v="5"/>
    <x v="92"/>
    <x v="27"/>
    <n v="18679"/>
  </r>
  <r>
    <x v="3"/>
    <x v="5"/>
    <x v="93"/>
    <x v="27"/>
    <n v="3632"/>
  </r>
  <r>
    <x v="3"/>
    <x v="5"/>
    <x v="94"/>
    <x v="27"/>
    <n v="1008"/>
  </r>
  <r>
    <x v="3"/>
    <x v="5"/>
    <x v="95"/>
    <x v="27"/>
    <n v="120"/>
  </r>
  <r>
    <x v="3"/>
    <x v="5"/>
    <x v="99"/>
    <x v="27"/>
    <n v="19488"/>
  </r>
  <r>
    <x v="3"/>
    <x v="5"/>
    <x v="100"/>
    <x v="27"/>
    <n v="4529"/>
  </r>
  <r>
    <x v="3"/>
    <x v="5"/>
    <x v="101"/>
    <x v="27"/>
    <n v="34309"/>
  </r>
  <r>
    <x v="3"/>
    <x v="5"/>
    <x v="102"/>
    <x v="27"/>
    <n v="35379"/>
  </r>
  <r>
    <x v="3"/>
    <x v="5"/>
    <x v="103"/>
    <x v="27"/>
    <n v="7182"/>
  </r>
  <r>
    <x v="3"/>
    <x v="5"/>
    <x v="104"/>
    <x v="27"/>
    <n v="17342"/>
  </r>
  <r>
    <x v="3"/>
    <x v="5"/>
    <x v="105"/>
    <x v="27"/>
    <n v="11146"/>
  </r>
  <r>
    <x v="3"/>
    <x v="5"/>
    <x v="106"/>
    <x v="27"/>
    <n v="10360"/>
  </r>
  <r>
    <x v="3"/>
    <x v="5"/>
    <x v="107"/>
    <x v="27"/>
    <n v="5017"/>
  </r>
  <r>
    <x v="3"/>
    <x v="5"/>
    <x v="108"/>
    <x v="27"/>
    <n v="2663"/>
  </r>
  <r>
    <x v="3"/>
    <x v="5"/>
    <x v="109"/>
    <x v="27"/>
    <n v="73"/>
  </r>
  <r>
    <x v="3"/>
    <x v="5"/>
    <x v="89"/>
    <x v="28"/>
    <n v="25"/>
  </r>
  <r>
    <x v="3"/>
    <x v="5"/>
    <x v="90"/>
    <x v="28"/>
    <n v="251"/>
  </r>
  <r>
    <x v="3"/>
    <x v="5"/>
    <x v="91"/>
    <x v="28"/>
    <n v="1731"/>
  </r>
  <r>
    <x v="3"/>
    <x v="5"/>
    <x v="92"/>
    <x v="28"/>
    <n v="258"/>
  </r>
  <r>
    <x v="3"/>
    <x v="5"/>
    <x v="93"/>
    <x v="28"/>
    <n v="13"/>
  </r>
  <r>
    <x v="3"/>
    <x v="5"/>
    <x v="94"/>
    <x v="28"/>
    <n v="43"/>
  </r>
  <r>
    <x v="3"/>
    <x v="5"/>
    <x v="95"/>
    <x v="28"/>
    <n v="25"/>
  </r>
  <r>
    <x v="3"/>
    <x v="5"/>
    <x v="96"/>
    <x v="28"/>
    <n v="1"/>
  </r>
  <r>
    <x v="3"/>
    <x v="5"/>
    <x v="97"/>
    <x v="28"/>
    <n v="27"/>
  </r>
  <r>
    <x v="3"/>
    <x v="5"/>
    <x v="98"/>
    <x v="28"/>
    <n v="2"/>
  </r>
  <r>
    <x v="3"/>
    <x v="5"/>
    <x v="99"/>
    <x v="28"/>
    <n v="91"/>
  </r>
  <r>
    <x v="3"/>
    <x v="5"/>
    <x v="100"/>
    <x v="28"/>
    <n v="507"/>
  </r>
  <r>
    <x v="3"/>
    <x v="5"/>
    <x v="101"/>
    <x v="28"/>
    <n v="35"/>
  </r>
  <r>
    <x v="3"/>
    <x v="5"/>
    <x v="102"/>
    <x v="28"/>
    <n v="202"/>
  </r>
  <r>
    <x v="3"/>
    <x v="5"/>
    <x v="103"/>
    <x v="28"/>
    <n v="236"/>
  </r>
  <r>
    <x v="3"/>
    <x v="5"/>
    <x v="104"/>
    <x v="28"/>
    <n v="152"/>
  </r>
  <r>
    <x v="3"/>
    <x v="5"/>
    <x v="105"/>
    <x v="28"/>
    <n v="73"/>
  </r>
  <r>
    <x v="3"/>
    <x v="5"/>
    <x v="106"/>
    <x v="28"/>
    <n v="93"/>
  </r>
  <r>
    <x v="3"/>
    <x v="5"/>
    <x v="107"/>
    <x v="28"/>
    <n v="57"/>
  </r>
  <r>
    <x v="3"/>
    <x v="5"/>
    <x v="108"/>
    <x v="28"/>
    <n v="100"/>
  </r>
  <r>
    <x v="3"/>
    <x v="5"/>
    <x v="89"/>
    <x v="29"/>
    <n v="11456"/>
  </r>
  <r>
    <x v="3"/>
    <x v="5"/>
    <x v="90"/>
    <x v="29"/>
    <n v="37109"/>
  </r>
  <r>
    <x v="3"/>
    <x v="5"/>
    <x v="91"/>
    <x v="29"/>
    <n v="75664"/>
  </r>
  <r>
    <x v="3"/>
    <x v="5"/>
    <x v="92"/>
    <x v="29"/>
    <n v="21562"/>
  </r>
  <r>
    <x v="3"/>
    <x v="5"/>
    <x v="93"/>
    <x v="29"/>
    <n v="6929"/>
  </r>
  <r>
    <x v="3"/>
    <x v="5"/>
    <x v="94"/>
    <x v="29"/>
    <n v="14456"/>
  </r>
  <r>
    <x v="3"/>
    <x v="5"/>
    <x v="95"/>
    <x v="29"/>
    <n v="21650"/>
  </r>
  <r>
    <x v="3"/>
    <x v="5"/>
    <x v="96"/>
    <x v="29"/>
    <n v="20099"/>
  </r>
  <r>
    <x v="3"/>
    <x v="5"/>
    <x v="97"/>
    <x v="29"/>
    <n v="34296"/>
  </r>
  <r>
    <x v="3"/>
    <x v="5"/>
    <x v="98"/>
    <x v="29"/>
    <n v="17333"/>
  </r>
  <r>
    <x v="3"/>
    <x v="5"/>
    <x v="99"/>
    <x v="29"/>
    <n v="32484"/>
  </r>
  <r>
    <x v="3"/>
    <x v="5"/>
    <x v="100"/>
    <x v="29"/>
    <n v="9125"/>
  </r>
  <r>
    <x v="3"/>
    <x v="5"/>
    <x v="101"/>
    <x v="29"/>
    <n v="52483"/>
  </r>
  <r>
    <x v="3"/>
    <x v="5"/>
    <x v="102"/>
    <x v="29"/>
    <n v="48633"/>
  </r>
  <r>
    <x v="3"/>
    <x v="5"/>
    <x v="103"/>
    <x v="29"/>
    <n v="8443"/>
  </r>
  <r>
    <x v="3"/>
    <x v="5"/>
    <x v="104"/>
    <x v="29"/>
    <n v="39556"/>
  </r>
  <r>
    <x v="3"/>
    <x v="5"/>
    <x v="105"/>
    <x v="29"/>
    <n v="15057"/>
  </r>
  <r>
    <x v="3"/>
    <x v="5"/>
    <x v="106"/>
    <x v="29"/>
    <n v="12875"/>
  </r>
  <r>
    <x v="3"/>
    <x v="5"/>
    <x v="107"/>
    <x v="29"/>
    <n v="11374"/>
  </r>
  <r>
    <x v="3"/>
    <x v="5"/>
    <x v="108"/>
    <x v="29"/>
    <n v="8574"/>
  </r>
  <r>
    <x v="3"/>
    <x v="5"/>
    <x v="109"/>
    <x v="29"/>
    <n v="19144"/>
  </r>
  <r>
    <x v="3"/>
    <x v="5"/>
    <x v="89"/>
    <x v="37"/>
    <n v="188"/>
  </r>
  <r>
    <x v="3"/>
    <x v="5"/>
    <x v="90"/>
    <x v="37"/>
    <n v="1215"/>
  </r>
  <r>
    <x v="3"/>
    <x v="5"/>
    <x v="91"/>
    <x v="37"/>
    <n v="1488"/>
  </r>
  <r>
    <x v="3"/>
    <x v="5"/>
    <x v="92"/>
    <x v="37"/>
    <n v="156"/>
  </r>
  <r>
    <x v="3"/>
    <x v="5"/>
    <x v="94"/>
    <x v="37"/>
    <n v="674"/>
  </r>
  <r>
    <x v="3"/>
    <x v="5"/>
    <x v="95"/>
    <x v="37"/>
    <n v="2671"/>
  </r>
  <r>
    <x v="3"/>
    <x v="5"/>
    <x v="96"/>
    <x v="37"/>
    <n v="1557"/>
  </r>
  <r>
    <x v="3"/>
    <x v="5"/>
    <x v="97"/>
    <x v="37"/>
    <n v="553"/>
  </r>
  <r>
    <x v="3"/>
    <x v="5"/>
    <x v="98"/>
    <x v="37"/>
    <n v="438"/>
  </r>
  <r>
    <x v="3"/>
    <x v="5"/>
    <x v="99"/>
    <x v="37"/>
    <n v="1030"/>
  </r>
  <r>
    <x v="3"/>
    <x v="5"/>
    <x v="100"/>
    <x v="37"/>
    <n v="327"/>
  </r>
  <r>
    <x v="3"/>
    <x v="5"/>
    <x v="101"/>
    <x v="37"/>
    <n v="3019"/>
  </r>
  <r>
    <x v="3"/>
    <x v="5"/>
    <x v="102"/>
    <x v="37"/>
    <n v="1130"/>
  </r>
  <r>
    <x v="3"/>
    <x v="5"/>
    <x v="103"/>
    <x v="37"/>
    <n v="85"/>
  </r>
  <r>
    <x v="3"/>
    <x v="5"/>
    <x v="104"/>
    <x v="37"/>
    <n v="663"/>
  </r>
  <r>
    <x v="3"/>
    <x v="5"/>
    <x v="105"/>
    <x v="37"/>
    <n v="138"/>
  </r>
  <r>
    <x v="3"/>
    <x v="5"/>
    <x v="106"/>
    <x v="37"/>
    <n v="312"/>
  </r>
  <r>
    <x v="3"/>
    <x v="5"/>
    <x v="107"/>
    <x v="37"/>
    <n v="1007"/>
  </r>
  <r>
    <x v="3"/>
    <x v="5"/>
    <x v="108"/>
    <x v="37"/>
    <n v="963"/>
  </r>
  <r>
    <x v="3"/>
    <x v="5"/>
    <x v="109"/>
    <x v="37"/>
    <n v="1601"/>
  </r>
  <r>
    <x v="3"/>
    <x v="5"/>
    <x v="90"/>
    <x v="38"/>
    <n v="2452"/>
  </r>
  <r>
    <x v="3"/>
    <x v="5"/>
    <x v="91"/>
    <x v="38"/>
    <n v="554"/>
  </r>
  <r>
    <x v="3"/>
    <x v="5"/>
    <x v="93"/>
    <x v="38"/>
    <n v="37"/>
  </r>
  <r>
    <x v="3"/>
    <x v="5"/>
    <x v="95"/>
    <x v="38"/>
    <n v="449"/>
  </r>
  <r>
    <x v="3"/>
    <x v="5"/>
    <x v="96"/>
    <x v="38"/>
    <n v="273"/>
  </r>
  <r>
    <x v="3"/>
    <x v="5"/>
    <x v="97"/>
    <x v="38"/>
    <n v="310"/>
  </r>
  <r>
    <x v="3"/>
    <x v="5"/>
    <x v="98"/>
    <x v="38"/>
    <n v="277"/>
  </r>
  <r>
    <x v="3"/>
    <x v="5"/>
    <x v="99"/>
    <x v="38"/>
    <n v="1525"/>
  </r>
  <r>
    <x v="3"/>
    <x v="5"/>
    <x v="100"/>
    <x v="38"/>
    <n v="631"/>
  </r>
  <r>
    <x v="3"/>
    <x v="5"/>
    <x v="101"/>
    <x v="38"/>
    <n v="2009"/>
  </r>
  <r>
    <x v="3"/>
    <x v="5"/>
    <x v="102"/>
    <x v="38"/>
    <n v="236"/>
  </r>
  <r>
    <x v="3"/>
    <x v="5"/>
    <x v="104"/>
    <x v="38"/>
    <n v="1406"/>
  </r>
  <r>
    <x v="3"/>
    <x v="5"/>
    <x v="107"/>
    <x v="38"/>
    <n v="305"/>
  </r>
  <r>
    <x v="3"/>
    <x v="5"/>
    <x v="108"/>
    <x v="38"/>
    <n v="73"/>
  </r>
  <r>
    <x v="3"/>
    <x v="5"/>
    <x v="109"/>
    <x v="38"/>
    <n v="368"/>
  </r>
  <r>
    <x v="3"/>
    <x v="5"/>
    <x v="90"/>
    <x v="39"/>
    <n v="14"/>
  </r>
  <r>
    <x v="3"/>
    <x v="5"/>
    <x v="91"/>
    <x v="39"/>
    <n v="52"/>
  </r>
  <r>
    <x v="3"/>
    <x v="5"/>
    <x v="95"/>
    <x v="39"/>
    <n v="15"/>
  </r>
  <r>
    <x v="3"/>
    <x v="5"/>
    <x v="97"/>
    <x v="39"/>
    <n v="15"/>
  </r>
  <r>
    <x v="3"/>
    <x v="5"/>
    <x v="99"/>
    <x v="39"/>
    <n v="7"/>
  </r>
  <r>
    <x v="3"/>
    <x v="5"/>
    <x v="100"/>
    <x v="39"/>
    <n v="9"/>
  </r>
  <r>
    <x v="3"/>
    <x v="5"/>
    <x v="101"/>
    <x v="39"/>
    <n v="72"/>
  </r>
  <r>
    <x v="3"/>
    <x v="5"/>
    <x v="102"/>
    <x v="39"/>
    <n v="60"/>
  </r>
  <r>
    <x v="3"/>
    <x v="5"/>
    <x v="104"/>
    <x v="39"/>
    <n v="48"/>
  </r>
  <r>
    <x v="3"/>
    <x v="5"/>
    <x v="106"/>
    <x v="39"/>
    <n v="5"/>
  </r>
  <r>
    <x v="3"/>
    <x v="5"/>
    <x v="107"/>
    <x v="39"/>
    <n v="6"/>
  </r>
  <r>
    <x v="3"/>
    <x v="5"/>
    <x v="108"/>
    <x v="39"/>
    <n v="4"/>
  </r>
  <r>
    <x v="3"/>
    <x v="5"/>
    <x v="109"/>
    <x v="39"/>
    <n v="10"/>
  </r>
  <r>
    <x v="3"/>
    <x v="5"/>
    <x v="91"/>
    <x v="40"/>
    <n v="9"/>
  </r>
  <r>
    <x v="3"/>
    <x v="5"/>
    <x v="95"/>
    <x v="40"/>
    <n v="56"/>
  </r>
  <r>
    <x v="3"/>
    <x v="5"/>
    <x v="96"/>
    <x v="40"/>
    <n v="52"/>
  </r>
  <r>
    <x v="3"/>
    <x v="5"/>
    <x v="97"/>
    <x v="40"/>
    <n v="11"/>
  </r>
  <r>
    <x v="3"/>
    <x v="5"/>
    <x v="100"/>
    <x v="40"/>
    <n v="8"/>
  </r>
  <r>
    <x v="3"/>
    <x v="5"/>
    <x v="101"/>
    <x v="40"/>
    <n v="19"/>
  </r>
  <r>
    <x v="3"/>
    <x v="5"/>
    <x v="104"/>
    <x v="40"/>
    <n v="13"/>
  </r>
  <r>
    <x v="3"/>
    <x v="5"/>
    <x v="108"/>
    <x v="40"/>
    <n v="18"/>
  </r>
  <r>
    <x v="3"/>
    <x v="5"/>
    <x v="109"/>
    <x v="40"/>
    <n v="27"/>
  </r>
  <r>
    <x v="3"/>
    <x v="5"/>
    <x v="89"/>
    <x v="30"/>
    <n v="437"/>
  </r>
  <r>
    <x v="3"/>
    <x v="5"/>
    <x v="90"/>
    <x v="30"/>
    <n v="75"/>
  </r>
  <r>
    <x v="3"/>
    <x v="5"/>
    <x v="91"/>
    <x v="30"/>
    <n v="406"/>
  </r>
  <r>
    <x v="3"/>
    <x v="5"/>
    <x v="92"/>
    <x v="30"/>
    <n v="90"/>
  </r>
  <r>
    <x v="3"/>
    <x v="5"/>
    <x v="94"/>
    <x v="30"/>
    <n v="17"/>
  </r>
  <r>
    <x v="3"/>
    <x v="5"/>
    <x v="98"/>
    <x v="30"/>
    <n v="17"/>
  </r>
  <r>
    <x v="3"/>
    <x v="5"/>
    <x v="99"/>
    <x v="30"/>
    <n v="120"/>
  </r>
  <r>
    <x v="3"/>
    <x v="5"/>
    <x v="101"/>
    <x v="30"/>
    <n v="140"/>
  </r>
  <r>
    <x v="3"/>
    <x v="5"/>
    <x v="102"/>
    <x v="30"/>
    <n v="142"/>
  </r>
  <r>
    <x v="3"/>
    <x v="5"/>
    <x v="103"/>
    <x v="30"/>
    <n v="138"/>
  </r>
  <r>
    <x v="3"/>
    <x v="5"/>
    <x v="104"/>
    <x v="30"/>
    <n v="116"/>
  </r>
  <r>
    <x v="3"/>
    <x v="5"/>
    <x v="105"/>
    <x v="30"/>
    <n v="379"/>
  </r>
  <r>
    <x v="3"/>
    <x v="5"/>
    <x v="106"/>
    <x v="30"/>
    <n v="37"/>
  </r>
  <r>
    <x v="3"/>
    <x v="5"/>
    <x v="108"/>
    <x v="30"/>
    <n v="65"/>
  </r>
  <r>
    <x v="3"/>
    <x v="5"/>
    <x v="109"/>
    <x v="30"/>
    <n v="12"/>
  </r>
  <r>
    <x v="3"/>
    <x v="6"/>
    <x v="110"/>
    <x v="0"/>
    <n v="73"/>
  </r>
  <r>
    <x v="3"/>
    <x v="6"/>
    <x v="111"/>
    <x v="0"/>
    <n v="58"/>
  </r>
  <r>
    <x v="3"/>
    <x v="6"/>
    <x v="112"/>
    <x v="0"/>
    <n v="172"/>
  </r>
  <r>
    <x v="3"/>
    <x v="6"/>
    <x v="113"/>
    <x v="0"/>
    <n v="98"/>
  </r>
  <r>
    <x v="3"/>
    <x v="6"/>
    <x v="114"/>
    <x v="0"/>
    <n v="173"/>
  </r>
  <r>
    <x v="3"/>
    <x v="6"/>
    <x v="115"/>
    <x v="0"/>
    <n v="37"/>
  </r>
  <r>
    <x v="3"/>
    <x v="6"/>
    <x v="116"/>
    <x v="0"/>
    <n v="277"/>
  </r>
  <r>
    <x v="3"/>
    <x v="6"/>
    <x v="117"/>
    <x v="0"/>
    <n v="149"/>
  </r>
  <r>
    <x v="3"/>
    <x v="6"/>
    <x v="118"/>
    <x v="0"/>
    <n v="464"/>
  </r>
  <r>
    <x v="3"/>
    <x v="6"/>
    <x v="119"/>
    <x v="0"/>
    <n v="154"/>
  </r>
  <r>
    <x v="3"/>
    <x v="6"/>
    <x v="120"/>
    <x v="0"/>
    <n v="121"/>
  </r>
  <r>
    <x v="3"/>
    <x v="6"/>
    <x v="121"/>
    <x v="0"/>
    <n v="54"/>
  </r>
  <r>
    <x v="3"/>
    <x v="6"/>
    <x v="122"/>
    <x v="0"/>
    <n v="15"/>
  </r>
  <r>
    <x v="3"/>
    <x v="6"/>
    <x v="123"/>
    <x v="0"/>
    <n v="122"/>
  </r>
  <r>
    <x v="3"/>
    <x v="6"/>
    <x v="110"/>
    <x v="1"/>
    <n v="6"/>
  </r>
  <r>
    <x v="3"/>
    <x v="6"/>
    <x v="111"/>
    <x v="1"/>
    <n v="9"/>
  </r>
  <r>
    <x v="3"/>
    <x v="6"/>
    <x v="112"/>
    <x v="1"/>
    <n v="10"/>
  </r>
  <r>
    <x v="3"/>
    <x v="6"/>
    <x v="113"/>
    <x v="1"/>
    <n v="8"/>
  </r>
  <r>
    <x v="3"/>
    <x v="6"/>
    <x v="114"/>
    <x v="1"/>
    <n v="16"/>
  </r>
  <r>
    <x v="3"/>
    <x v="6"/>
    <x v="115"/>
    <x v="1"/>
    <n v="2"/>
  </r>
  <r>
    <x v="3"/>
    <x v="6"/>
    <x v="116"/>
    <x v="1"/>
    <n v="20"/>
  </r>
  <r>
    <x v="3"/>
    <x v="6"/>
    <x v="117"/>
    <x v="1"/>
    <n v="9"/>
  </r>
  <r>
    <x v="3"/>
    <x v="6"/>
    <x v="118"/>
    <x v="1"/>
    <n v="30"/>
  </r>
  <r>
    <x v="3"/>
    <x v="6"/>
    <x v="119"/>
    <x v="1"/>
    <n v="14"/>
  </r>
  <r>
    <x v="3"/>
    <x v="6"/>
    <x v="120"/>
    <x v="1"/>
    <n v="13"/>
  </r>
  <r>
    <x v="3"/>
    <x v="6"/>
    <x v="121"/>
    <x v="1"/>
    <n v="5"/>
  </r>
  <r>
    <x v="3"/>
    <x v="6"/>
    <x v="122"/>
    <x v="1"/>
    <n v="3"/>
  </r>
  <r>
    <x v="3"/>
    <x v="6"/>
    <x v="123"/>
    <x v="1"/>
    <n v="7"/>
  </r>
  <r>
    <x v="3"/>
    <x v="6"/>
    <x v="110"/>
    <x v="2"/>
    <n v="81"/>
  </r>
  <r>
    <x v="3"/>
    <x v="6"/>
    <x v="111"/>
    <x v="2"/>
    <n v="82"/>
  </r>
  <r>
    <x v="3"/>
    <x v="6"/>
    <x v="112"/>
    <x v="2"/>
    <n v="150"/>
  </r>
  <r>
    <x v="3"/>
    <x v="6"/>
    <x v="113"/>
    <x v="2"/>
    <n v="139"/>
  </r>
  <r>
    <x v="3"/>
    <x v="6"/>
    <x v="114"/>
    <x v="2"/>
    <n v="373"/>
  </r>
  <r>
    <x v="3"/>
    <x v="6"/>
    <x v="115"/>
    <x v="2"/>
    <n v="30"/>
  </r>
  <r>
    <x v="3"/>
    <x v="6"/>
    <x v="116"/>
    <x v="2"/>
    <n v="146"/>
  </r>
  <r>
    <x v="3"/>
    <x v="6"/>
    <x v="117"/>
    <x v="2"/>
    <n v="69"/>
  </r>
  <r>
    <x v="3"/>
    <x v="6"/>
    <x v="118"/>
    <x v="2"/>
    <n v="339"/>
  </r>
  <r>
    <x v="3"/>
    <x v="6"/>
    <x v="119"/>
    <x v="2"/>
    <n v="130"/>
  </r>
  <r>
    <x v="3"/>
    <x v="6"/>
    <x v="120"/>
    <x v="2"/>
    <n v="179"/>
  </r>
  <r>
    <x v="3"/>
    <x v="6"/>
    <x v="121"/>
    <x v="2"/>
    <n v="44"/>
  </r>
  <r>
    <x v="3"/>
    <x v="6"/>
    <x v="122"/>
    <x v="2"/>
    <n v="7"/>
  </r>
  <r>
    <x v="3"/>
    <x v="6"/>
    <x v="123"/>
    <x v="2"/>
    <n v="97"/>
  </r>
  <r>
    <x v="3"/>
    <x v="6"/>
    <x v="111"/>
    <x v="3"/>
    <n v="2"/>
  </r>
  <r>
    <x v="3"/>
    <x v="6"/>
    <x v="112"/>
    <x v="3"/>
    <n v="1"/>
  </r>
  <r>
    <x v="3"/>
    <x v="6"/>
    <x v="113"/>
    <x v="3"/>
    <n v="2"/>
  </r>
  <r>
    <x v="3"/>
    <x v="6"/>
    <x v="114"/>
    <x v="3"/>
    <n v="2"/>
  </r>
  <r>
    <x v="3"/>
    <x v="6"/>
    <x v="118"/>
    <x v="3"/>
    <n v="2"/>
  </r>
  <r>
    <x v="3"/>
    <x v="6"/>
    <x v="119"/>
    <x v="3"/>
    <n v="3"/>
  </r>
  <r>
    <x v="3"/>
    <x v="6"/>
    <x v="110"/>
    <x v="4"/>
    <n v="6"/>
  </r>
  <r>
    <x v="3"/>
    <x v="6"/>
    <x v="111"/>
    <x v="4"/>
    <n v="11"/>
  </r>
  <r>
    <x v="3"/>
    <x v="6"/>
    <x v="112"/>
    <x v="4"/>
    <n v="7"/>
  </r>
  <r>
    <x v="3"/>
    <x v="6"/>
    <x v="113"/>
    <x v="4"/>
    <n v="9"/>
  </r>
  <r>
    <x v="3"/>
    <x v="6"/>
    <x v="114"/>
    <x v="4"/>
    <n v="18"/>
  </r>
  <r>
    <x v="3"/>
    <x v="6"/>
    <x v="116"/>
    <x v="4"/>
    <n v="9"/>
  </r>
  <r>
    <x v="3"/>
    <x v="6"/>
    <x v="117"/>
    <x v="4"/>
    <n v="1"/>
  </r>
  <r>
    <x v="3"/>
    <x v="6"/>
    <x v="118"/>
    <x v="4"/>
    <n v="28"/>
  </r>
  <r>
    <x v="3"/>
    <x v="6"/>
    <x v="119"/>
    <x v="4"/>
    <n v="6"/>
  </r>
  <r>
    <x v="3"/>
    <x v="6"/>
    <x v="120"/>
    <x v="4"/>
    <n v="15"/>
  </r>
  <r>
    <x v="3"/>
    <x v="6"/>
    <x v="121"/>
    <x v="4"/>
    <n v="1"/>
  </r>
  <r>
    <x v="3"/>
    <x v="6"/>
    <x v="122"/>
    <x v="4"/>
    <n v="2"/>
  </r>
  <r>
    <x v="3"/>
    <x v="6"/>
    <x v="123"/>
    <x v="4"/>
    <n v="9"/>
  </r>
  <r>
    <x v="3"/>
    <x v="6"/>
    <x v="110"/>
    <x v="5"/>
    <n v="81"/>
  </r>
  <r>
    <x v="3"/>
    <x v="6"/>
    <x v="111"/>
    <x v="5"/>
    <n v="83"/>
  </r>
  <r>
    <x v="3"/>
    <x v="6"/>
    <x v="112"/>
    <x v="5"/>
    <n v="151"/>
  </r>
  <r>
    <x v="3"/>
    <x v="6"/>
    <x v="113"/>
    <x v="5"/>
    <n v="139"/>
  </r>
  <r>
    <x v="3"/>
    <x v="6"/>
    <x v="114"/>
    <x v="5"/>
    <n v="374"/>
  </r>
  <r>
    <x v="3"/>
    <x v="6"/>
    <x v="115"/>
    <x v="5"/>
    <n v="30"/>
  </r>
  <r>
    <x v="3"/>
    <x v="6"/>
    <x v="116"/>
    <x v="5"/>
    <n v="148"/>
  </r>
  <r>
    <x v="3"/>
    <x v="6"/>
    <x v="117"/>
    <x v="5"/>
    <n v="69"/>
  </r>
  <r>
    <x v="3"/>
    <x v="6"/>
    <x v="118"/>
    <x v="5"/>
    <n v="344"/>
  </r>
  <r>
    <x v="3"/>
    <x v="6"/>
    <x v="119"/>
    <x v="5"/>
    <n v="130"/>
  </r>
  <r>
    <x v="3"/>
    <x v="6"/>
    <x v="120"/>
    <x v="5"/>
    <n v="183"/>
  </r>
  <r>
    <x v="3"/>
    <x v="6"/>
    <x v="121"/>
    <x v="5"/>
    <n v="44"/>
  </r>
  <r>
    <x v="3"/>
    <x v="6"/>
    <x v="122"/>
    <x v="5"/>
    <n v="7"/>
  </r>
  <r>
    <x v="3"/>
    <x v="6"/>
    <x v="123"/>
    <x v="5"/>
    <n v="97"/>
  </r>
  <r>
    <x v="3"/>
    <x v="6"/>
    <x v="110"/>
    <x v="6"/>
    <n v="7"/>
  </r>
  <r>
    <x v="3"/>
    <x v="6"/>
    <x v="111"/>
    <x v="6"/>
    <n v="7"/>
  </r>
  <r>
    <x v="3"/>
    <x v="6"/>
    <x v="112"/>
    <x v="6"/>
    <n v="13"/>
  </r>
  <r>
    <x v="3"/>
    <x v="6"/>
    <x v="113"/>
    <x v="6"/>
    <n v="6"/>
  </r>
  <r>
    <x v="3"/>
    <x v="6"/>
    <x v="114"/>
    <x v="6"/>
    <n v="12"/>
  </r>
  <r>
    <x v="3"/>
    <x v="6"/>
    <x v="115"/>
    <x v="6"/>
    <n v="1"/>
  </r>
  <r>
    <x v="3"/>
    <x v="6"/>
    <x v="116"/>
    <x v="6"/>
    <n v="2"/>
  </r>
  <r>
    <x v="3"/>
    <x v="6"/>
    <x v="117"/>
    <x v="6"/>
    <n v="1"/>
  </r>
  <r>
    <x v="3"/>
    <x v="6"/>
    <x v="118"/>
    <x v="6"/>
    <n v="33"/>
  </r>
  <r>
    <x v="3"/>
    <x v="6"/>
    <x v="119"/>
    <x v="6"/>
    <n v="9"/>
  </r>
  <r>
    <x v="3"/>
    <x v="6"/>
    <x v="120"/>
    <x v="6"/>
    <n v="32"/>
  </r>
  <r>
    <x v="3"/>
    <x v="6"/>
    <x v="121"/>
    <x v="6"/>
    <n v="2"/>
  </r>
  <r>
    <x v="3"/>
    <x v="6"/>
    <x v="123"/>
    <x v="6"/>
    <n v="6"/>
  </r>
  <r>
    <x v="3"/>
    <x v="6"/>
    <x v="110"/>
    <x v="7"/>
    <n v="9"/>
  </r>
  <r>
    <x v="3"/>
    <x v="6"/>
    <x v="111"/>
    <x v="7"/>
    <n v="8"/>
  </r>
  <r>
    <x v="3"/>
    <x v="6"/>
    <x v="112"/>
    <x v="7"/>
    <n v="18"/>
  </r>
  <r>
    <x v="3"/>
    <x v="6"/>
    <x v="113"/>
    <x v="7"/>
    <n v="9"/>
  </r>
  <r>
    <x v="3"/>
    <x v="6"/>
    <x v="114"/>
    <x v="7"/>
    <n v="22"/>
  </r>
  <r>
    <x v="3"/>
    <x v="6"/>
    <x v="115"/>
    <x v="7"/>
    <n v="2"/>
  </r>
  <r>
    <x v="3"/>
    <x v="6"/>
    <x v="116"/>
    <x v="7"/>
    <n v="7"/>
  </r>
  <r>
    <x v="3"/>
    <x v="6"/>
    <x v="117"/>
    <x v="7"/>
    <n v="1"/>
  </r>
  <r>
    <x v="3"/>
    <x v="6"/>
    <x v="118"/>
    <x v="7"/>
    <n v="61"/>
  </r>
  <r>
    <x v="3"/>
    <x v="6"/>
    <x v="119"/>
    <x v="7"/>
    <n v="17"/>
  </r>
  <r>
    <x v="3"/>
    <x v="6"/>
    <x v="120"/>
    <x v="7"/>
    <n v="44"/>
  </r>
  <r>
    <x v="3"/>
    <x v="6"/>
    <x v="121"/>
    <x v="7"/>
    <n v="5"/>
  </r>
  <r>
    <x v="3"/>
    <x v="6"/>
    <x v="122"/>
    <x v="7"/>
    <n v="1"/>
  </r>
  <r>
    <x v="3"/>
    <x v="6"/>
    <x v="123"/>
    <x v="7"/>
    <n v="7"/>
  </r>
  <r>
    <x v="3"/>
    <x v="6"/>
    <x v="110"/>
    <x v="8"/>
    <n v="1"/>
  </r>
  <r>
    <x v="3"/>
    <x v="6"/>
    <x v="111"/>
    <x v="8"/>
    <n v="5"/>
  </r>
  <r>
    <x v="3"/>
    <x v="6"/>
    <x v="112"/>
    <x v="8"/>
    <n v="3"/>
  </r>
  <r>
    <x v="3"/>
    <x v="6"/>
    <x v="113"/>
    <x v="8"/>
    <n v="3"/>
  </r>
  <r>
    <x v="3"/>
    <x v="6"/>
    <x v="114"/>
    <x v="8"/>
    <n v="7"/>
  </r>
  <r>
    <x v="3"/>
    <x v="6"/>
    <x v="116"/>
    <x v="8"/>
    <n v="2"/>
  </r>
  <r>
    <x v="3"/>
    <x v="6"/>
    <x v="117"/>
    <x v="8"/>
    <n v="1"/>
  </r>
  <r>
    <x v="3"/>
    <x v="6"/>
    <x v="118"/>
    <x v="8"/>
    <n v="6"/>
  </r>
  <r>
    <x v="3"/>
    <x v="6"/>
    <x v="119"/>
    <x v="8"/>
    <n v="6"/>
  </r>
  <r>
    <x v="3"/>
    <x v="6"/>
    <x v="120"/>
    <x v="8"/>
    <n v="6"/>
  </r>
  <r>
    <x v="3"/>
    <x v="6"/>
    <x v="123"/>
    <x v="8"/>
    <n v="1"/>
  </r>
  <r>
    <x v="3"/>
    <x v="6"/>
    <x v="110"/>
    <x v="41"/>
    <n v="2"/>
  </r>
  <r>
    <x v="3"/>
    <x v="6"/>
    <x v="111"/>
    <x v="41"/>
    <n v="3"/>
  </r>
  <r>
    <x v="3"/>
    <x v="6"/>
    <x v="112"/>
    <x v="41"/>
    <n v="9"/>
  </r>
  <r>
    <x v="3"/>
    <x v="6"/>
    <x v="113"/>
    <x v="41"/>
    <n v="7"/>
  </r>
  <r>
    <x v="3"/>
    <x v="6"/>
    <x v="114"/>
    <x v="41"/>
    <n v="14"/>
  </r>
  <r>
    <x v="3"/>
    <x v="6"/>
    <x v="116"/>
    <x v="41"/>
    <n v="7"/>
  </r>
  <r>
    <x v="3"/>
    <x v="6"/>
    <x v="117"/>
    <x v="41"/>
    <n v="5"/>
  </r>
  <r>
    <x v="3"/>
    <x v="6"/>
    <x v="118"/>
    <x v="41"/>
    <n v="17"/>
  </r>
  <r>
    <x v="3"/>
    <x v="6"/>
    <x v="119"/>
    <x v="41"/>
    <n v="12"/>
  </r>
  <r>
    <x v="3"/>
    <x v="6"/>
    <x v="120"/>
    <x v="41"/>
    <n v="12"/>
  </r>
  <r>
    <x v="3"/>
    <x v="6"/>
    <x v="121"/>
    <x v="41"/>
    <n v="7"/>
  </r>
  <r>
    <x v="3"/>
    <x v="6"/>
    <x v="122"/>
    <x v="41"/>
    <n v="1"/>
  </r>
  <r>
    <x v="3"/>
    <x v="6"/>
    <x v="123"/>
    <x v="41"/>
    <n v="7"/>
  </r>
  <r>
    <x v="3"/>
    <x v="6"/>
    <x v="110"/>
    <x v="9"/>
    <n v="6"/>
  </r>
  <r>
    <x v="3"/>
    <x v="6"/>
    <x v="111"/>
    <x v="9"/>
    <n v="5"/>
  </r>
  <r>
    <x v="3"/>
    <x v="6"/>
    <x v="112"/>
    <x v="9"/>
    <n v="10"/>
  </r>
  <r>
    <x v="3"/>
    <x v="6"/>
    <x v="113"/>
    <x v="9"/>
    <n v="9"/>
  </r>
  <r>
    <x v="3"/>
    <x v="6"/>
    <x v="114"/>
    <x v="9"/>
    <n v="19"/>
  </r>
  <r>
    <x v="3"/>
    <x v="6"/>
    <x v="115"/>
    <x v="9"/>
    <n v="1"/>
  </r>
  <r>
    <x v="3"/>
    <x v="6"/>
    <x v="116"/>
    <x v="9"/>
    <n v="9"/>
  </r>
  <r>
    <x v="3"/>
    <x v="6"/>
    <x v="117"/>
    <x v="9"/>
    <n v="6"/>
  </r>
  <r>
    <x v="3"/>
    <x v="6"/>
    <x v="118"/>
    <x v="9"/>
    <n v="20"/>
  </r>
  <r>
    <x v="3"/>
    <x v="6"/>
    <x v="119"/>
    <x v="9"/>
    <n v="12"/>
  </r>
  <r>
    <x v="3"/>
    <x v="6"/>
    <x v="120"/>
    <x v="9"/>
    <n v="16"/>
  </r>
  <r>
    <x v="3"/>
    <x v="6"/>
    <x v="121"/>
    <x v="9"/>
    <n v="8"/>
  </r>
  <r>
    <x v="3"/>
    <x v="6"/>
    <x v="122"/>
    <x v="9"/>
    <n v="2"/>
  </r>
  <r>
    <x v="3"/>
    <x v="6"/>
    <x v="123"/>
    <x v="9"/>
    <n v="8"/>
  </r>
  <r>
    <x v="3"/>
    <x v="6"/>
    <x v="110"/>
    <x v="10"/>
    <n v="7"/>
  </r>
  <r>
    <x v="3"/>
    <x v="6"/>
    <x v="111"/>
    <x v="10"/>
    <n v="3"/>
  </r>
  <r>
    <x v="3"/>
    <x v="6"/>
    <x v="112"/>
    <x v="10"/>
    <n v="7"/>
  </r>
  <r>
    <x v="3"/>
    <x v="6"/>
    <x v="113"/>
    <x v="10"/>
    <n v="6"/>
  </r>
  <r>
    <x v="3"/>
    <x v="6"/>
    <x v="114"/>
    <x v="10"/>
    <n v="25"/>
  </r>
  <r>
    <x v="3"/>
    <x v="6"/>
    <x v="115"/>
    <x v="10"/>
    <n v="11"/>
  </r>
  <r>
    <x v="3"/>
    <x v="6"/>
    <x v="116"/>
    <x v="10"/>
    <n v="14"/>
  </r>
  <r>
    <x v="3"/>
    <x v="6"/>
    <x v="117"/>
    <x v="10"/>
    <n v="1"/>
  </r>
  <r>
    <x v="3"/>
    <x v="6"/>
    <x v="118"/>
    <x v="10"/>
    <n v="4"/>
  </r>
  <r>
    <x v="3"/>
    <x v="6"/>
    <x v="119"/>
    <x v="10"/>
    <n v="1"/>
  </r>
  <r>
    <x v="3"/>
    <x v="6"/>
    <x v="120"/>
    <x v="10"/>
    <n v="6"/>
  </r>
  <r>
    <x v="3"/>
    <x v="6"/>
    <x v="121"/>
    <x v="10"/>
    <n v="7"/>
  </r>
  <r>
    <x v="3"/>
    <x v="6"/>
    <x v="110"/>
    <x v="11"/>
    <n v="2"/>
  </r>
  <r>
    <x v="3"/>
    <x v="6"/>
    <x v="111"/>
    <x v="11"/>
    <n v="1"/>
  </r>
  <r>
    <x v="3"/>
    <x v="6"/>
    <x v="112"/>
    <x v="11"/>
    <n v="4"/>
  </r>
  <r>
    <x v="3"/>
    <x v="6"/>
    <x v="113"/>
    <x v="11"/>
    <n v="6"/>
  </r>
  <r>
    <x v="3"/>
    <x v="6"/>
    <x v="114"/>
    <x v="11"/>
    <n v="3"/>
  </r>
  <r>
    <x v="3"/>
    <x v="6"/>
    <x v="115"/>
    <x v="11"/>
    <n v="21"/>
  </r>
  <r>
    <x v="3"/>
    <x v="6"/>
    <x v="116"/>
    <x v="11"/>
    <n v="14"/>
  </r>
  <r>
    <x v="3"/>
    <x v="6"/>
    <x v="117"/>
    <x v="11"/>
    <n v="2"/>
  </r>
  <r>
    <x v="3"/>
    <x v="6"/>
    <x v="118"/>
    <x v="11"/>
    <n v="5"/>
  </r>
  <r>
    <x v="3"/>
    <x v="6"/>
    <x v="119"/>
    <x v="11"/>
    <n v="2"/>
  </r>
  <r>
    <x v="3"/>
    <x v="6"/>
    <x v="120"/>
    <x v="11"/>
    <n v="1"/>
  </r>
  <r>
    <x v="3"/>
    <x v="6"/>
    <x v="121"/>
    <x v="11"/>
    <n v="2"/>
  </r>
  <r>
    <x v="3"/>
    <x v="6"/>
    <x v="123"/>
    <x v="11"/>
    <n v="4"/>
  </r>
  <r>
    <x v="3"/>
    <x v="6"/>
    <x v="110"/>
    <x v="12"/>
    <n v="38"/>
  </r>
  <r>
    <x v="3"/>
    <x v="6"/>
    <x v="111"/>
    <x v="12"/>
    <n v="36"/>
  </r>
  <r>
    <x v="3"/>
    <x v="6"/>
    <x v="112"/>
    <x v="12"/>
    <n v="52"/>
  </r>
  <r>
    <x v="3"/>
    <x v="6"/>
    <x v="113"/>
    <x v="12"/>
    <n v="42"/>
  </r>
  <r>
    <x v="3"/>
    <x v="6"/>
    <x v="114"/>
    <x v="12"/>
    <n v="101"/>
  </r>
  <r>
    <x v="3"/>
    <x v="6"/>
    <x v="115"/>
    <x v="12"/>
    <n v="10"/>
  </r>
  <r>
    <x v="3"/>
    <x v="6"/>
    <x v="116"/>
    <x v="12"/>
    <n v="48"/>
  </r>
  <r>
    <x v="3"/>
    <x v="6"/>
    <x v="117"/>
    <x v="12"/>
    <n v="26"/>
  </r>
  <r>
    <x v="3"/>
    <x v="6"/>
    <x v="118"/>
    <x v="12"/>
    <n v="119"/>
  </r>
  <r>
    <x v="3"/>
    <x v="6"/>
    <x v="119"/>
    <x v="12"/>
    <n v="61"/>
  </r>
  <r>
    <x v="3"/>
    <x v="6"/>
    <x v="120"/>
    <x v="12"/>
    <n v="63"/>
  </r>
  <r>
    <x v="3"/>
    <x v="6"/>
    <x v="121"/>
    <x v="12"/>
    <n v="18"/>
  </r>
  <r>
    <x v="3"/>
    <x v="6"/>
    <x v="122"/>
    <x v="12"/>
    <n v="6"/>
  </r>
  <r>
    <x v="3"/>
    <x v="6"/>
    <x v="123"/>
    <x v="12"/>
    <n v="42"/>
  </r>
  <r>
    <x v="3"/>
    <x v="6"/>
    <x v="110"/>
    <x v="13"/>
    <n v="8"/>
  </r>
  <r>
    <x v="3"/>
    <x v="6"/>
    <x v="111"/>
    <x v="13"/>
    <n v="4"/>
  </r>
  <r>
    <x v="3"/>
    <x v="6"/>
    <x v="112"/>
    <x v="13"/>
    <n v="18"/>
  </r>
  <r>
    <x v="3"/>
    <x v="6"/>
    <x v="113"/>
    <x v="13"/>
    <n v="11"/>
  </r>
  <r>
    <x v="3"/>
    <x v="6"/>
    <x v="114"/>
    <x v="13"/>
    <n v="93"/>
  </r>
  <r>
    <x v="3"/>
    <x v="6"/>
    <x v="115"/>
    <x v="13"/>
    <n v="2"/>
  </r>
  <r>
    <x v="3"/>
    <x v="6"/>
    <x v="116"/>
    <x v="13"/>
    <n v="13"/>
  </r>
  <r>
    <x v="3"/>
    <x v="6"/>
    <x v="117"/>
    <x v="13"/>
    <n v="4"/>
  </r>
  <r>
    <x v="3"/>
    <x v="6"/>
    <x v="118"/>
    <x v="13"/>
    <n v="9"/>
  </r>
  <r>
    <x v="3"/>
    <x v="6"/>
    <x v="119"/>
    <x v="13"/>
    <n v="3"/>
  </r>
  <r>
    <x v="3"/>
    <x v="6"/>
    <x v="120"/>
    <x v="13"/>
    <n v="10"/>
  </r>
  <r>
    <x v="3"/>
    <x v="6"/>
    <x v="121"/>
    <x v="13"/>
    <n v="17"/>
  </r>
  <r>
    <x v="3"/>
    <x v="6"/>
    <x v="122"/>
    <x v="13"/>
    <n v="1"/>
  </r>
  <r>
    <x v="3"/>
    <x v="6"/>
    <x v="123"/>
    <x v="13"/>
    <n v="5"/>
  </r>
  <r>
    <x v="3"/>
    <x v="6"/>
    <x v="110"/>
    <x v="14"/>
    <n v="70"/>
  </r>
  <r>
    <x v="3"/>
    <x v="6"/>
    <x v="111"/>
    <x v="14"/>
    <n v="75"/>
  </r>
  <r>
    <x v="3"/>
    <x v="6"/>
    <x v="112"/>
    <x v="14"/>
    <n v="139"/>
  </r>
  <r>
    <x v="3"/>
    <x v="6"/>
    <x v="113"/>
    <x v="14"/>
    <n v="127"/>
  </r>
  <r>
    <x v="3"/>
    <x v="6"/>
    <x v="114"/>
    <x v="14"/>
    <n v="331"/>
  </r>
  <r>
    <x v="3"/>
    <x v="6"/>
    <x v="115"/>
    <x v="14"/>
    <n v="9"/>
  </r>
  <r>
    <x v="3"/>
    <x v="6"/>
    <x v="116"/>
    <x v="14"/>
    <n v="123"/>
  </r>
  <r>
    <x v="3"/>
    <x v="6"/>
    <x v="117"/>
    <x v="14"/>
    <n v="64"/>
  </r>
  <r>
    <x v="3"/>
    <x v="6"/>
    <x v="118"/>
    <x v="14"/>
    <n v="315"/>
  </r>
  <r>
    <x v="3"/>
    <x v="6"/>
    <x v="119"/>
    <x v="14"/>
    <n v="112"/>
  </r>
  <r>
    <x v="3"/>
    <x v="6"/>
    <x v="120"/>
    <x v="14"/>
    <n v="168"/>
  </r>
  <r>
    <x v="3"/>
    <x v="6"/>
    <x v="121"/>
    <x v="14"/>
    <n v="34"/>
  </r>
  <r>
    <x v="3"/>
    <x v="6"/>
    <x v="122"/>
    <x v="14"/>
    <n v="4"/>
  </r>
  <r>
    <x v="3"/>
    <x v="6"/>
    <x v="123"/>
    <x v="14"/>
    <n v="88"/>
  </r>
  <r>
    <x v="3"/>
    <x v="6"/>
    <x v="110"/>
    <x v="15"/>
    <n v="6"/>
  </r>
  <r>
    <x v="3"/>
    <x v="6"/>
    <x v="112"/>
    <x v="15"/>
    <n v="27"/>
  </r>
  <r>
    <x v="3"/>
    <x v="6"/>
    <x v="113"/>
    <x v="15"/>
    <n v="14"/>
  </r>
  <r>
    <x v="3"/>
    <x v="6"/>
    <x v="114"/>
    <x v="15"/>
    <n v="157"/>
  </r>
  <r>
    <x v="3"/>
    <x v="6"/>
    <x v="115"/>
    <x v="15"/>
    <n v="2"/>
  </r>
  <r>
    <x v="3"/>
    <x v="6"/>
    <x v="116"/>
    <x v="15"/>
    <n v="16"/>
  </r>
  <r>
    <x v="3"/>
    <x v="6"/>
    <x v="117"/>
    <x v="15"/>
    <n v="5"/>
  </r>
  <r>
    <x v="3"/>
    <x v="6"/>
    <x v="118"/>
    <x v="15"/>
    <n v="15"/>
  </r>
  <r>
    <x v="3"/>
    <x v="6"/>
    <x v="119"/>
    <x v="15"/>
    <n v="4"/>
  </r>
  <r>
    <x v="3"/>
    <x v="6"/>
    <x v="120"/>
    <x v="15"/>
    <n v="11"/>
  </r>
  <r>
    <x v="3"/>
    <x v="6"/>
    <x v="121"/>
    <x v="15"/>
    <n v="1"/>
  </r>
  <r>
    <x v="3"/>
    <x v="6"/>
    <x v="122"/>
    <x v="15"/>
    <n v="1"/>
  </r>
  <r>
    <x v="3"/>
    <x v="6"/>
    <x v="123"/>
    <x v="15"/>
    <n v="4"/>
  </r>
  <r>
    <x v="3"/>
    <x v="6"/>
    <x v="110"/>
    <x v="16"/>
    <n v="7"/>
  </r>
  <r>
    <x v="3"/>
    <x v="6"/>
    <x v="111"/>
    <x v="16"/>
    <n v="3"/>
  </r>
  <r>
    <x v="3"/>
    <x v="6"/>
    <x v="112"/>
    <x v="16"/>
    <n v="6"/>
  </r>
  <r>
    <x v="3"/>
    <x v="6"/>
    <x v="113"/>
    <x v="16"/>
    <n v="4"/>
  </r>
  <r>
    <x v="3"/>
    <x v="6"/>
    <x v="114"/>
    <x v="16"/>
    <n v="12"/>
  </r>
  <r>
    <x v="3"/>
    <x v="6"/>
    <x v="115"/>
    <x v="16"/>
    <n v="2"/>
  </r>
  <r>
    <x v="3"/>
    <x v="6"/>
    <x v="116"/>
    <x v="16"/>
    <n v="7"/>
  </r>
  <r>
    <x v="3"/>
    <x v="6"/>
    <x v="117"/>
    <x v="16"/>
    <n v="3"/>
  </r>
  <r>
    <x v="3"/>
    <x v="6"/>
    <x v="118"/>
    <x v="16"/>
    <n v="7"/>
  </r>
  <r>
    <x v="3"/>
    <x v="6"/>
    <x v="119"/>
    <x v="16"/>
    <n v="6"/>
  </r>
  <r>
    <x v="3"/>
    <x v="6"/>
    <x v="120"/>
    <x v="16"/>
    <n v="6"/>
  </r>
  <r>
    <x v="3"/>
    <x v="6"/>
    <x v="121"/>
    <x v="16"/>
    <n v="3"/>
  </r>
  <r>
    <x v="3"/>
    <x v="6"/>
    <x v="122"/>
    <x v="16"/>
    <n v="2"/>
  </r>
  <r>
    <x v="3"/>
    <x v="6"/>
    <x v="123"/>
    <x v="16"/>
    <n v="1"/>
  </r>
  <r>
    <x v="3"/>
    <x v="6"/>
    <x v="110"/>
    <x v="33"/>
    <n v="7"/>
  </r>
  <r>
    <x v="3"/>
    <x v="6"/>
    <x v="111"/>
    <x v="33"/>
    <n v="7"/>
  </r>
  <r>
    <x v="3"/>
    <x v="6"/>
    <x v="112"/>
    <x v="33"/>
    <n v="4"/>
  </r>
  <r>
    <x v="3"/>
    <x v="6"/>
    <x v="113"/>
    <x v="33"/>
    <n v="4"/>
  </r>
  <r>
    <x v="3"/>
    <x v="6"/>
    <x v="114"/>
    <x v="33"/>
    <n v="11"/>
  </r>
  <r>
    <x v="3"/>
    <x v="6"/>
    <x v="115"/>
    <x v="33"/>
    <n v="1"/>
  </r>
  <r>
    <x v="3"/>
    <x v="6"/>
    <x v="116"/>
    <x v="33"/>
    <n v="9"/>
  </r>
  <r>
    <x v="3"/>
    <x v="6"/>
    <x v="117"/>
    <x v="33"/>
    <n v="1"/>
  </r>
  <r>
    <x v="3"/>
    <x v="6"/>
    <x v="118"/>
    <x v="33"/>
    <n v="14"/>
  </r>
  <r>
    <x v="3"/>
    <x v="6"/>
    <x v="119"/>
    <x v="33"/>
    <n v="7"/>
  </r>
  <r>
    <x v="3"/>
    <x v="6"/>
    <x v="120"/>
    <x v="33"/>
    <n v="8"/>
  </r>
  <r>
    <x v="3"/>
    <x v="6"/>
    <x v="121"/>
    <x v="33"/>
    <n v="3"/>
  </r>
  <r>
    <x v="3"/>
    <x v="6"/>
    <x v="122"/>
    <x v="33"/>
    <n v="1"/>
  </r>
  <r>
    <x v="3"/>
    <x v="6"/>
    <x v="123"/>
    <x v="33"/>
    <n v="3"/>
  </r>
  <r>
    <x v="3"/>
    <x v="6"/>
    <x v="110"/>
    <x v="34"/>
    <n v="4"/>
  </r>
  <r>
    <x v="3"/>
    <x v="6"/>
    <x v="111"/>
    <x v="34"/>
    <n v="1"/>
  </r>
  <r>
    <x v="3"/>
    <x v="6"/>
    <x v="112"/>
    <x v="34"/>
    <n v="1"/>
  </r>
  <r>
    <x v="3"/>
    <x v="6"/>
    <x v="113"/>
    <x v="34"/>
    <n v="1"/>
  </r>
  <r>
    <x v="3"/>
    <x v="6"/>
    <x v="114"/>
    <x v="34"/>
    <n v="3"/>
  </r>
  <r>
    <x v="3"/>
    <x v="6"/>
    <x v="116"/>
    <x v="34"/>
    <n v="1"/>
  </r>
  <r>
    <x v="3"/>
    <x v="6"/>
    <x v="118"/>
    <x v="34"/>
    <n v="2"/>
  </r>
  <r>
    <x v="3"/>
    <x v="6"/>
    <x v="119"/>
    <x v="34"/>
    <n v="1"/>
  </r>
  <r>
    <x v="3"/>
    <x v="6"/>
    <x v="120"/>
    <x v="34"/>
    <n v="1"/>
  </r>
  <r>
    <x v="3"/>
    <x v="6"/>
    <x v="121"/>
    <x v="34"/>
    <n v="3"/>
  </r>
  <r>
    <x v="3"/>
    <x v="6"/>
    <x v="123"/>
    <x v="34"/>
    <n v="1"/>
  </r>
  <r>
    <x v="3"/>
    <x v="6"/>
    <x v="110"/>
    <x v="35"/>
    <n v="1"/>
  </r>
  <r>
    <x v="3"/>
    <x v="6"/>
    <x v="111"/>
    <x v="35"/>
    <n v="1"/>
  </r>
  <r>
    <x v="3"/>
    <x v="6"/>
    <x v="112"/>
    <x v="35"/>
    <n v="1"/>
  </r>
  <r>
    <x v="3"/>
    <x v="6"/>
    <x v="113"/>
    <x v="35"/>
    <n v="1"/>
  </r>
  <r>
    <x v="3"/>
    <x v="6"/>
    <x v="114"/>
    <x v="35"/>
    <n v="4"/>
  </r>
  <r>
    <x v="3"/>
    <x v="6"/>
    <x v="116"/>
    <x v="35"/>
    <n v="2"/>
  </r>
  <r>
    <x v="3"/>
    <x v="6"/>
    <x v="118"/>
    <x v="35"/>
    <n v="4"/>
  </r>
  <r>
    <x v="3"/>
    <x v="6"/>
    <x v="119"/>
    <x v="35"/>
    <n v="2"/>
  </r>
  <r>
    <x v="3"/>
    <x v="6"/>
    <x v="121"/>
    <x v="35"/>
    <n v="2"/>
  </r>
  <r>
    <x v="3"/>
    <x v="6"/>
    <x v="122"/>
    <x v="35"/>
    <n v="1"/>
  </r>
  <r>
    <x v="3"/>
    <x v="6"/>
    <x v="123"/>
    <x v="35"/>
    <n v="1"/>
  </r>
  <r>
    <x v="3"/>
    <x v="6"/>
    <x v="110"/>
    <x v="36"/>
    <n v="1"/>
  </r>
  <r>
    <x v="3"/>
    <x v="6"/>
    <x v="111"/>
    <x v="36"/>
    <n v="1"/>
  </r>
  <r>
    <x v="3"/>
    <x v="6"/>
    <x v="113"/>
    <x v="36"/>
    <n v="2"/>
  </r>
  <r>
    <x v="3"/>
    <x v="6"/>
    <x v="114"/>
    <x v="36"/>
    <n v="1"/>
  </r>
  <r>
    <x v="3"/>
    <x v="6"/>
    <x v="116"/>
    <x v="36"/>
    <n v="2"/>
  </r>
  <r>
    <x v="3"/>
    <x v="6"/>
    <x v="118"/>
    <x v="36"/>
    <n v="4"/>
  </r>
  <r>
    <x v="3"/>
    <x v="6"/>
    <x v="119"/>
    <x v="36"/>
    <n v="2"/>
  </r>
  <r>
    <x v="3"/>
    <x v="6"/>
    <x v="120"/>
    <x v="36"/>
    <n v="1"/>
  </r>
  <r>
    <x v="3"/>
    <x v="6"/>
    <x v="122"/>
    <x v="36"/>
    <n v="1"/>
  </r>
  <r>
    <x v="3"/>
    <x v="6"/>
    <x v="123"/>
    <x v="36"/>
    <n v="1"/>
  </r>
  <r>
    <x v="3"/>
    <x v="6"/>
    <x v="110"/>
    <x v="17"/>
    <n v="98"/>
  </r>
  <r>
    <x v="3"/>
    <x v="6"/>
    <x v="111"/>
    <x v="17"/>
    <n v="262"/>
  </r>
  <r>
    <x v="3"/>
    <x v="6"/>
    <x v="112"/>
    <x v="17"/>
    <n v="220"/>
  </r>
  <r>
    <x v="3"/>
    <x v="6"/>
    <x v="113"/>
    <x v="17"/>
    <n v="242"/>
  </r>
  <r>
    <x v="3"/>
    <x v="6"/>
    <x v="114"/>
    <x v="17"/>
    <n v="274"/>
  </r>
  <r>
    <x v="3"/>
    <x v="6"/>
    <x v="116"/>
    <x v="17"/>
    <n v="224"/>
  </r>
  <r>
    <x v="3"/>
    <x v="6"/>
    <x v="117"/>
    <x v="17"/>
    <n v="15"/>
  </r>
  <r>
    <x v="3"/>
    <x v="6"/>
    <x v="118"/>
    <x v="17"/>
    <n v="676"/>
  </r>
  <r>
    <x v="3"/>
    <x v="6"/>
    <x v="119"/>
    <x v="17"/>
    <n v="114"/>
  </r>
  <r>
    <x v="3"/>
    <x v="6"/>
    <x v="120"/>
    <x v="17"/>
    <n v="404"/>
  </r>
  <r>
    <x v="3"/>
    <x v="6"/>
    <x v="121"/>
    <x v="17"/>
    <n v="29"/>
  </r>
  <r>
    <x v="3"/>
    <x v="6"/>
    <x v="122"/>
    <x v="17"/>
    <n v="34"/>
  </r>
  <r>
    <x v="3"/>
    <x v="6"/>
    <x v="123"/>
    <x v="17"/>
    <n v="189"/>
  </r>
  <r>
    <x v="3"/>
    <x v="6"/>
    <x v="110"/>
    <x v="18"/>
    <n v="3454"/>
  </r>
  <r>
    <x v="3"/>
    <x v="6"/>
    <x v="111"/>
    <x v="18"/>
    <n v="4421"/>
  </r>
  <r>
    <x v="3"/>
    <x v="6"/>
    <x v="112"/>
    <x v="18"/>
    <n v="9920"/>
  </r>
  <r>
    <x v="3"/>
    <x v="6"/>
    <x v="113"/>
    <x v="18"/>
    <n v="2437"/>
  </r>
  <r>
    <x v="3"/>
    <x v="6"/>
    <x v="114"/>
    <x v="18"/>
    <n v="5781"/>
  </r>
  <r>
    <x v="3"/>
    <x v="6"/>
    <x v="115"/>
    <x v="18"/>
    <n v="213"/>
  </r>
  <r>
    <x v="3"/>
    <x v="6"/>
    <x v="116"/>
    <x v="18"/>
    <n v="2784"/>
  </r>
  <r>
    <x v="3"/>
    <x v="6"/>
    <x v="117"/>
    <x v="18"/>
    <n v="10"/>
  </r>
  <r>
    <x v="3"/>
    <x v="6"/>
    <x v="118"/>
    <x v="18"/>
    <n v="37144"/>
  </r>
  <r>
    <x v="3"/>
    <x v="6"/>
    <x v="119"/>
    <x v="18"/>
    <n v="7410"/>
  </r>
  <r>
    <x v="3"/>
    <x v="6"/>
    <x v="120"/>
    <x v="18"/>
    <n v="26226"/>
  </r>
  <r>
    <x v="3"/>
    <x v="6"/>
    <x v="121"/>
    <x v="18"/>
    <n v="528"/>
  </r>
  <r>
    <x v="3"/>
    <x v="6"/>
    <x v="122"/>
    <x v="18"/>
    <n v="13"/>
  </r>
  <r>
    <x v="3"/>
    <x v="6"/>
    <x v="123"/>
    <x v="18"/>
    <n v="3957"/>
  </r>
  <r>
    <x v="3"/>
    <x v="6"/>
    <x v="110"/>
    <x v="19"/>
    <n v="64703"/>
  </r>
  <r>
    <x v="3"/>
    <x v="6"/>
    <x v="111"/>
    <x v="19"/>
    <n v="261308"/>
  </r>
  <r>
    <x v="3"/>
    <x v="6"/>
    <x v="112"/>
    <x v="19"/>
    <n v="250767"/>
  </r>
  <r>
    <x v="3"/>
    <x v="6"/>
    <x v="113"/>
    <x v="19"/>
    <n v="158691"/>
  </r>
  <r>
    <x v="3"/>
    <x v="6"/>
    <x v="114"/>
    <x v="19"/>
    <n v="406545"/>
  </r>
  <r>
    <x v="3"/>
    <x v="6"/>
    <x v="116"/>
    <x v="19"/>
    <n v="143780"/>
  </r>
  <r>
    <x v="3"/>
    <x v="6"/>
    <x v="117"/>
    <x v="19"/>
    <n v="82856"/>
  </r>
  <r>
    <x v="3"/>
    <x v="6"/>
    <x v="118"/>
    <x v="19"/>
    <n v="440995"/>
  </r>
  <r>
    <x v="3"/>
    <x v="6"/>
    <x v="119"/>
    <x v="19"/>
    <n v="181910"/>
  </r>
  <r>
    <x v="3"/>
    <x v="6"/>
    <x v="120"/>
    <x v="19"/>
    <n v="555339"/>
  </r>
  <r>
    <x v="3"/>
    <x v="6"/>
    <x v="123"/>
    <x v="19"/>
    <n v="61814"/>
  </r>
  <r>
    <x v="3"/>
    <x v="6"/>
    <x v="111"/>
    <x v="20"/>
    <n v="6052"/>
  </r>
  <r>
    <x v="3"/>
    <x v="6"/>
    <x v="112"/>
    <x v="20"/>
    <n v="20618"/>
  </r>
  <r>
    <x v="3"/>
    <x v="6"/>
    <x v="113"/>
    <x v="20"/>
    <n v="15028"/>
  </r>
  <r>
    <x v="3"/>
    <x v="6"/>
    <x v="114"/>
    <x v="20"/>
    <n v="12283"/>
  </r>
  <r>
    <x v="3"/>
    <x v="6"/>
    <x v="118"/>
    <x v="20"/>
    <n v="19470"/>
  </r>
  <r>
    <x v="3"/>
    <x v="6"/>
    <x v="119"/>
    <x v="20"/>
    <n v="60783"/>
  </r>
  <r>
    <x v="3"/>
    <x v="6"/>
    <x v="110"/>
    <x v="42"/>
    <n v="44"/>
  </r>
  <r>
    <x v="3"/>
    <x v="6"/>
    <x v="111"/>
    <x v="42"/>
    <n v="63"/>
  </r>
  <r>
    <x v="3"/>
    <x v="6"/>
    <x v="112"/>
    <x v="42"/>
    <n v="126"/>
  </r>
  <r>
    <x v="3"/>
    <x v="6"/>
    <x v="113"/>
    <x v="42"/>
    <n v="124"/>
  </r>
  <r>
    <x v="3"/>
    <x v="6"/>
    <x v="114"/>
    <x v="42"/>
    <n v="442"/>
  </r>
  <r>
    <x v="3"/>
    <x v="6"/>
    <x v="116"/>
    <x v="42"/>
    <n v="293"/>
  </r>
  <r>
    <x v="3"/>
    <x v="6"/>
    <x v="117"/>
    <x v="42"/>
    <n v="57"/>
  </r>
  <r>
    <x v="3"/>
    <x v="6"/>
    <x v="118"/>
    <x v="42"/>
    <n v="1181"/>
  </r>
  <r>
    <x v="3"/>
    <x v="6"/>
    <x v="119"/>
    <x v="42"/>
    <n v="349"/>
  </r>
  <r>
    <x v="3"/>
    <x v="6"/>
    <x v="120"/>
    <x v="42"/>
    <n v="342"/>
  </r>
  <r>
    <x v="3"/>
    <x v="6"/>
    <x v="121"/>
    <x v="42"/>
    <n v="124"/>
  </r>
  <r>
    <x v="3"/>
    <x v="6"/>
    <x v="122"/>
    <x v="42"/>
    <n v="24"/>
  </r>
  <r>
    <x v="3"/>
    <x v="6"/>
    <x v="123"/>
    <x v="42"/>
    <n v="351"/>
  </r>
  <r>
    <x v="3"/>
    <x v="6"/>
    <x v="110"/>
    <x v="21"/>
    <n v="150"/>
  </r>
  <r>
    <x v="3"/>
    <x v="6"/>
    <x v="111"/>
    <x v="21"/>
    <n v="58"/>
  </r>
  <r>
    <x v="3"/>
    <x v="6"/>
    <x v="112"/>
    <x v="21"/>
    <n v="111"/>
  </r>
  <r>
    <x v="3"/>
    <x v="6"/>
    <x v="113"/>
    <x v="21"/>
    <n v="214"/>
  </r>
  <r>
    <x v="3"/>
    <x v="6"/>
    <x v="114"/>
    <x v="21"/>
    <n v="472"/>
  </r>
  <r>
    <x v="3"/>
    <x v="6"/>
    <x v="115"/>
    <x v="21"/>
    <n v="1"/>
  </r>
  <r>
    <x v="3"/>
    <x v="6"/>
    <x v="116"/>
    <x v="21"/>
    <n v="309"/>
  </r>
  <r>
    <x v="3"/>
    <x v="6"/>
    <x v="117"/>
    <x v="21"/>
    <n v="60"/>
  </r>
  <r>
    <x v="3"/>
    <x v="6"/>
    <x v="118"/>
    <x v="21"/>
    <n v="913"/>
  </r>
  <r>
    <x v="3"/>
    <x v="6"/>
    <x v="119"/>
    <x v="21"/>
    <n v="342"/>
  </r>
  <r>
    <x v="3"/>
    <x v="6"/>
    <x v="120"/>
    <x v="21"/>
    <n v="319"/>
  </r>
  <r>
    <x v="3"/>
    <x v="6"/>
    <x v="121"/>
    <x v="21"/>
    <n v="176"/>
  </r>
  <r>
    <x v="3"/>
    <x v="6"/>
    <x v="122"/>
    <x v="21"/>
    <n v="24"/>
  </r>
  <r>
    <x v="3"/>
    <x v="6"/>
    <x v="123"/>
    <x v="21"/>
    <n v="285"/>
  </r>
  <r>
    <x v="3"/>
    <x v="6"/>
    <x v="110"/>
    <x v="22"/>
    <n v="10564"/>
  </r>
  <r>
    <x v="3"/>
    <x v="6"/>
    <x v="111"/>
    <x v="22"/>
    <n v="6966"/>
  </r>
  <r>
    <x v="3"/>
    <x v="6"/>
    <x v="112"/>
    <x v="22"/>
    <n v="17194"/>
  </r>
  <r>
    <x v="3"/>
    <x v="6"/>
    <x v="113"/>
    <x v="22"/>
    <n v="25711"/>
  </r>
  <r>
    <x v="3"/>
    <x v="6"/>
    <x v="114"/>
    <x v="22"/>
    <n v="21388"/>
  </r>
  <r>
    <x v="3"/>
    <x v="6"/>
    <x v="115"/>
    <x v="22"/>
    <n v="30"/>
  </r>
  <r>
    <x v="3"/>
    <x v="6"/>
    <x v="116"/>
    <x v="22"/>
    <n v="16027"/>
  </r>
  <r>
    <x v="3"/>
    <x v="6"/>
    <x v="117"/>
    <x v="22"/>
    <n v="35"/>
  </r>
  <r>
    <x v="3"/>
    <x v="6"/>
    <x v="118"/>
    <x v="22"/>
    <n v="25656"/>
  </r>
  <r>
    <x v="3"/>
    <x v="6"/>
    <x v="119"/>
    <x v="22"/>
    <n v="5311"/>
  </r>
  <r>
    <x v="3"/>
    <x v="6"/>
    <x v="120"/>
    <x v="22"/>
    <n v="5048"/>
  </r>
  <r>
    <x v="3"/>
    <x v="6"/>
    <x v="121"/>
    <x v="22"/>
    <n v="3674"/>
  </r>
  <r>
    <x v="3"/>
    <x v="6"/>
    <x v="122"/>
    <x v="22"/>
    <n v="3807"/>
  </r>
  <r>
    <x v="3"/>
    <x v="6"/>
    <x v="123"/>
    <x v="22"/>
    <n v="5000"/>
  </r>
  <r>
    <x v="3"/>
    <x v="6"/>
    <x v="110"/>
    <x v="23"/>
    <n v="127"/>
  </r>
  <r>
    <x v="3"/>
    <x v="6"/>
    <x v="111"/>
    <x v="23"/>
    <n v="61"/>
  </r>
  <r>
    <x v="3"/>
    <x v="6"/>
    <x v="112"/>
    <x v="23"/>
    <n v="168"/>
  </r>
  <r>
    <x v="3"/>
    <x v="6"/>
    <x v="113"/>
    <x v="23"/>
    <n v="42"/>
  </r>
  <r>
    <x v="3"/>
    <x v="6"/>
    <x v="114"/>
    <x v="23"/>
    <n v="1134"/>
  </r>
  <r>
    <x v="3"/>
    <x v="6"/>
    <x v="115"/>
    <x v="23"/>
    <n v="160"/>
  </r>
  <r>
    <x v="3"/>
    <x v="6"/>
    <x v="116"/>
    <x v="23"/>
    <n v="381"/>
  </r>
  <r>
    <x v="3"/>
    <x v="6"/>
    <x v="117"/>
    <x v="23"/>
    <n v="3"/>
  </r>
  <r>
    <x v="3"/>
    <x v="6"/>
    <x v="118"/>
    <x v="23"/>
    <n v="35"/>
  </r>
  <r>
    <x v="3"/>
    <x v="6"/>
    <x v="119"/>
    <x v="23"/>
    <n v="10"/>
  </r>
  <r>
    <x v="3"/>
    <x v="6"/>
    <x v="120"/>
    <x v="23"/>
    <n v="124"/>
  </r>
  <r>
    <x v="3"/>
    <x v="6"/>
    <x v="121"/>
    <x v="23"/>
    <n v="378"/>
  </r>
  <r>
    <x v="3"/>
    <x v="6"/>
    <x v="110"/>
    <x v="24"/>
    <n v="5"/>
  </r>
  <r>
    <x v="3"/>
    <x v="6"/>
    <x v="111"/>
    <x v="24"/>
    <n v="1"/>
  </r>
  <r>
    <x v="3"/>
    <x v="6"/>
    <x v="112"/>
    <x v="24"/>
    <n v="37"/>
  </r>
  <r>
    <x v="3"/>
    <x v="6"/>
    <x v="113"/>
    <x v="24"/>
    <n v="189"/>
  </r>
  <r>
    <x v="3"/>
    <x v="6"/>
    <x v="114"/>
    <x v="24"/>
    <n v="13"/>
  </r>
  <r>
    <x v="3"/>
    <x v="6"/>
    <x v="115"/>
    <x v="24"/>
    <n v="1004"/>
  </r>
  <r>
    <x v="3"/>
    <x v="6"/>
    <x v="116"/>
    <x v="24"/>
    <n v="323"/>
  </r>
  <r>
    <x v="3"/>
    <x v="6"/>
    <x v="117"/>
    <x v="24"/>
    <n v="27"/>
  </r>
  <r>
    <x v="3"/>
    <x v="6"/>
    <x v="118"/>
    <x v="24"/>
    <n v="39"/>
  </r>
  <r>
    <x v="3"/>
    <x v="6"/>
    <x v="119"/>
    <x v="24"/>
    <n v="8"/>
  </r>
  <r>
    <x v="3"/>
    <x v="6"/>
    <x v="120"/>
    <x v="24"/>
    <n v="6"/>
  </r>
  <r>
    <x v="3"/>
    <x v="6"/>
    <x v="121"/>
    <x v="24"/>
    <n v="6"/>
  </r>
  <r>
    <x v="3"/>
    <x v="6"/>
    <x v="123"/>
    <x v="24"/>
    <n v="64"/>
  </r>
  <r>
    <x v="3"/>
    <x v="6"/>
    <x v="110"/>
    <x v="25"/>
    <n v="3511"/>
  </r>
  <r>
    <x v="3"/>
    <x v="6"/>
    <x v="111"/>
    <x v="25"/>
    <n v="3471"/>
  </r>
  <r>
    <x v="3"/>
    <x v="6"/>
    <x v="112"/>
    <x v="25"/>
    <n v="4703"/>
  </r>
  <r>
    <x v="3"/>
    <x v="6"/>
    <x v="113"/>
    <x v="25"/>
    <n v="5090"/>
  </r>
  <r>
    <x v="3"/>
    <x v="6"/>
    <x v="114"/>
    <x v="25"/>
    <n v="8956"/>
  </r>
  <r>
    <x v="3"/>
    <x v="6"/>
    <x v="115"/>
    <x v="25"/>
    <n v="659"/>
  </r>
  <r>
    <x v="3"/>
    <x v="6"/>
    <x v="116"/>
    <x v="25"/>
    <n v="7542"/>
  </r>
  <r>
    <x v="3"/>
    <x v="6"/>
    <x v="117"/>
    <x v="25"/>
    <n v="2045"/>
  </r>
  <r>
    <x v="3"/>
    <x v="6"/>
    <x v="118"/>
    <x v="25"/>
    <n v="14332"/>
  </r>
  <r>
    <x v="3"/>
    <x v="6"/>
    <x v="119"/>
    <x v="25"/>
    <n v="5843"/>
  </r>
  <r>
    <x v="3"/>
    <x v="6"/>
    <x v="120"/>
    <x v="25"/>
    <n v="6783"/>
  </r>
  <r>
    <x v="3"/>
    <x v="6"/>
    <x v="121"/>
    <x v="25"/>
    <n v="1871"/>
  </r>
  <r>
    <x v="3"/>
    <x v="6"/>
    <x v="122"/>
    <x v="25"/>
    <n v="1202"/>
  </r>
  <r>
    <x v="3"/>
    <x v="6"/>
    <x v="123"/>
    <x v="25"/>
    <n v="4140"/>
  </r>
  <r>
    <x v="3"/>
    <x v="6"/>
    <x v="110"/>
    <x v="26"/>
    <n v="531"/>
  </r>
  <r>
    <x v="3"/>
    <x v="6"/>
    <x v="111"/>
    <x v="26"/>
    <n v="52"/>
  </r>
  <r>
    <x v="3"/>
    <x v="6"/>
    <x v="112"/>
    <x v="26"/>
    <n v="1069"/>
  </r>
  <r>
    <x v="3"/>
    <x v="6"/>
    <x v="113"/>
    <x v="26"/>
    <n v="236"/>
  </r>
  <r>
    <x v="3"/>
    <x v="6"/>
    <x v="114"/>
    <x v="26"/>
    <n v="4827"/>
  </r>
  <r>
    <x v="3"/>
    <x v="6"/>
    <x v="115"/>
    <x v="26"/>
    <n v="3"/>
  </r>
  <r>
    <x v="3"/>
    <x v="6"/>
    <x v="116"/>
    <x v="26"/>
    <n v="766"/>
  </r>
  <r>
    <x v="3"/>
    <x v="6"/>
    <x v="117"/>
    <x v="26"/>
    <n v="43"/>
  </r>
  <r>
    <x v="3"/>
    <x v="6"/>
    <x v="118"/>
    <x v="26"/>
    <n v="602"/>
  </r>
  <r>
    <x v="3"/>
    <x v="6"/>
    <x v="119"/>
    <x v="26"/>
    <n v="13"/>
  </r>
  <r>
    <x v="3"/>
    <x v="6"/>
    <x v="120"/>
    <x v="26"/>
    <n v="346"/>
  </r>
  <r>
    <x v="3"/>
    <x v="6"/>
    <x v="121"/>
    <x v="26"/>
    <n v="2488"/>
  </r>
  <r>
    <x v="3"/>
    <x v="6"/>
    <x v="122"/>
    <x v="26"/>
    <n v="157"/>
  </r>
  <r>
    <x v="3"/>
    <x v="6"/>
    <x v="123"/>
    <x v="26"/>
    <n v="259"/>
  </r>
  <r>
    <x v="3"/>
    <x v="6"/>
    <x v="110"/>
    <x v="27"/>
    <n v="15676"/>
  </r>
  <r>
    <x v="3"/>
    <x v="6"/>
    <x v="111"/>
    <x v="27"/>
    <n v="14987"/>
  </r>
  <r>
    <x v="3"/>
    <x v="6"/>
    <x v="112"/>
    <x v="27"/>
    <n v="32708"/>
  </r>
  <r>
    <x v="3"/>
    <x v="6"/>
    <x v="113"/>
    <x v="27"/>
    <n v="28943"/>
  </r>
  <r>
    <x v="3"/>
    <x v="6"/>
    <x v="114"/>
    <x v="27"/>
    <n v="51416"/>
  </r>
  <r>
    <x v="3"/>
    <x v="6"/>
    <x v="115"/>
    <x v="27"/>
    <n v="1028"/>
  </r>
  <r>
    <x v="3"/>
    <x v="6"/>
    <x v="116"/>
    <x v="27"/>
    <n v="24018"/>
  </r>
  <r>
    <x v="3"/>
    <x v="6"/>
    <x v="117"/>
    <x v="27"/>
    <n v="11691"/>
  </r>
  <r>
    <x v="3"/>
    <x v="6"/>
    <x v="118"/>
    <x v="27"/>
    <n v="64275"/>
  </r>
  <r>
    <x v="3"/>
    <x v="6"/>
    <x v="119"/>
    <x v="27"/>
    <n v="17287"/>
  </r>
  <r>
    <x v="3"/>
    <x v="6"/>
    <x v="120"/>
    <x v="27"/>
    <n v="33803"/>
  </r>
  <r>
    <x v="3"/>
    <x v="6"/>
    <x v="121"/>
    <x v="27"/>
    <n v="8165"/>
  </r>
  <r>
    <x v="3"/>
    <x v="6"/>
    <x v="122"/>
    <x v="27"/>
    <n v="699"/>
  </r>
  <r>
    <x v="3"/>
    <x v="6"/>
    <x v="123"/>
    <x v="27"/>
    <n v="16180"/>
  </r>
  <r>
    <x v="3"/>
    <x v="6"/>
    <x v="110"/>
    <x v="28"/>
    <n v="448"/>
  </r>
  <r>
    <x v="3"/>
    <x v="6"/>
    <x v="112"/>
    <x v="28"/>
    <n v="2402"/>
  </r>
  <r>
    <x v="3"/>
    <x v="6"/>
    <x v="113"/>
    <x v="28"/>
    <n v="733"/>
  </r>
  <r>
    <x v="3"/>
    <x v="6"/>
    <x v="114"/>
    <x v="28"/>
    <n v="8968"/>
  </r>
  <r>
    <x v="3"/>
    <x v="6"/>
    <x v="115"/>
    <x v="28"/>
    <n v="5"/>
  </r>
  <r>
    <x v="3"/>
    <x v="6"/>
    <x v="116"/>
    <x v="28"/>
    <n v="987"/>
  </r>
  <r>
    <x v="3"/>
    <x v="6"/>
    <x v="117"/>
    <x v="28"/>
    <n v="109"/>
  </r>
  <r>
    <x v="3"/>
    <x v="6"/>
    <x v="118"/>
    <x v="28"/>
    <n v="1376"/>
  </r>
  <r>
    <x v="3"/>
    <x v="6"/>
    <x v="119"/>
    <x v="28"/>
    <n v="13"/>
  </r>
  <r>
    <x v="3"/>
    <x v="6"/>
    <x v="120"/>
    <x v="28"/>
    <n v="1066"/>
  </r>
  <r>
    <x v="3"/>
    <x v="6"/>
    <x v="121"/>
    <x v="28"/>
    <n v="10"/>
  </r>
  <r>
    <x v="3"/>
    <x v="6"/>
    <x v="122"/>
    <x v="28"/>
    <n v="50"/>
  </r>
  <r>
    <x v="3"/>
    <x v="6"/>
    <x v="123"/>
    <x v="28"/>
    <n v="120"/>
  </r>
  <r>
    <x v="3"/>
    <x v="6"/>
    <x v="110"/>
    <x v="29"/>
    <n v="20398"/>
  </r>
  <r>
    <x v="3"/>
    <x v="6"/>
    <x v="111"/>
    <x v="29"/>
    <n v="18608"/>
  </r>
  <r>
    <x v="3"/>
    <x v="6"/>
    <x v="112"/>
    <x v="29"/>
    <n v="41259"/>
  </r>
  <r>
    <x v="3"/>
    <x v="6"/>
    <x v="113"/>
    <x v="29"/>
    <n v="35447"/>
  </r>
  <r>
    <x v="3"/>
    <x v="6"/>
    <x v="114"/>
    <x v="29"/>
    <n v="75655"/>
  </r>
  <r>
    <x v="3"/>
    <x v="6"/>
    <x v="115"/>
    <x v="29"/>
    <n v="2922"/>
  </r>
  <r>
    <x v="3"/>
    <x v="6"/>
    <x v="116"/>
    <x v="29"/>
    <n v="34096"/>
  </r>
  <r>
    <x v="3"/>
    <x v="6"/>
    <x v="117"/>
    <x v="29"/>
    <n v="13919"/>
  </r>
  <r>
    <x v="3"/>
    <x v="6"/>
    <x v="118"/>
    <x v="29"/>
    <n v="80734"/>
  </r>
  <r>
    <x v="3"/>
    <x v="6"/>
    <x v="119"/>
    <x v="29"/>
    <n v="23331"/>
  </r>
  <r>
    <x v="3"/>
    <x v="6"/>
    <x v="120"/>
    <x v="29"/>
    <n v="42293"/>
  </r>
  <r>
    <x v="3"/>
    <x v="6"/>
    <x v="121"/>
    <x v="29"/>
    <n v="13069"/>
  </r>
  <r>
    <x v="3"/>
    <x v="6"/>
    <x v="122"/>
    <x v="29"/>
    <n v="2108"/>
  </r>
  <r>
    <x v="3"/>
    <x v="6"/>
    <x v="123"/>
    <x v="29"/>
    <n v="20765"/>
  </r>
  <r>
    <x v="3"/>
    <x v="6"/>
    <x v="110"/>
    <x v="37"/>
    <n v="2044"/>
  </r>
  <r>
    <x v="3"/>
    <x v="6"/>
    <x v="111"/>
    <x v="37"/>
    <n v="582"/>
  </r>
  <r>
    <x v="3"/>
    <x v="6"/>
    <x v="112"/>
    <x v="37"/>
    <n v="577"/>
  </r>
  <r>
    <x v="3"/>
    <x v="6"/>
    <x v="113"/>
    <x v="37"/>
    <n v="1717"/>
  </r>
  <r>
    <x v="3"/>
    <x v="6"/>
    <x v="114"/>
    <x v="37"/>
    <n v="773"/>
  </r>
  <r>
    <x v="3"/>
    <x v="6"/>
    <x v="115"/>
    <x v="37"/>
    <n v="10"/>
  </r>
  <r>
    <x v="3"/>
    <x v="6"/>
    <x v="116"/>
    <x v="37"/>
    <n v="1568"/>
  </r>
  <r>
    <x v="3"/>
    <x v="6"/>
    <x v="117"/>
    <x v="37"/>
    <n v="5"/>
  </r>
  <r>
    <x v="3"/>
    <x v="6"/>
    <x v="118"/>
    <x v="37"/>
    <n v="2081"/>
  </r>
  <r>
    <x v="3"/>
    <x v="6"/>
    <x v="119"/>
    <x v="37"/>
    <n v="1167"/>
  </r>
  <r>
    <x v="3"/>
    <x v="6"/>
    <x v="120"/>
    <x v="37"/>
    <n v="1013"/>
  </r>
  <r>
    <x v="3"/>
    <x v="6"/>
    <x v="121"/>
    <x v="37"/>
    <n v="194"/>
  </r>
  <r>
    <x v="3"/>
    <x v="6"/>
    <x v="122"/>
    <x v="37"/>
    <n v="223"/>
  </r>
  <r>
    <x v="3"/>
    <x v="6"/>
    <x v="123"/>
    <x v="37"/>
    <n v="581"/>
  </r>
  <r>
    <x v="3"/>
    <x v="6"/>
    <x v="110"/>
    <x v="38"/>
    <n v="254"/>
  </r>
  <r>
    <x v="3"/>
    <x v="6"/>
    <x v="111"/>
    <x v="38"/>
    <n v="25"/>
  </r>
  <r>
    <x v="3"/>
    <x v="6"/>
    <x v="112"/>
    <x v="38"/>
    <n v="136"/>
  </r>
  <r>
    <x v="3"/>
    <x v="6"/>
    <x v="113"/>
    <x v="38"/>
    <n v="60"/>
  </r>
  <r>
    <x v="3"/>
    <x v="6"/>
    <x v="114"/>
    <x v="38"/>
    <n v="48"/>
  </r>
  <r>
    <x v="3"/>
    <x v="6"/>
    <x v="116"/>
    <x v="38"/>
    <n v="50"/>
  </r>
  <r>
    <x v="3"/>
    <x v="6"/>
    <x v="118"/>
    <x v="38"/>
    <n v="75"/>
  </r>
  <r>
    <x v="3"/>
    <x v="6"/>
    <x v="119"/>
    <x v="38"/>
    <n v="34"/>
  </r>
  <r>
    <x v="3"/>
    <x v="6"/>
    <x v="120"/>
    <x v="38"/>
    <n v="172"/>
  </r>
  <r>
    <x v="3"/>
    <x v="6"/>
    <x v="121"/>
    <x v="38"/>
    <n v="410"/>
  </r>
  <r>
    <x v="3"/>
    <x v="6"/>
    <x v="123"/>
    <x v="38"/>
    <n v="52"/>
  </r>
  <r>
    <x v="3"/>
    <x v="6"/>
    <x v="110"/>
    <x v="39"/>
    <n v="26"/>
  </r>
  <r>
    <x v="3"/>
    <x v="6"/>
    <x v="111"/>
    <x v="39"/>
    <n v="9"/>
  </r>
  <r>
    <x v="3"/>
    <x v="6"/>
    <x v="112"/>
    <x v="39"/>
    <n v="17"/>
  </r>
  <r>
    <x v="3"/>
    <x v="6"/>
    <x v="113"/>
    <x v="39"/>
    <n v="8"/>
  </r>
  <r>
    <x v="3"/>
    <x v="6"/>
    <x v="114"/>
    <x v="39"/>
    <n v="40"/>
  </r>
  <r>
    <x v="3"/>
    <x v="6"/>
    <x v="116"/>
    <x v="39"/>
    <n v="15"/>
  </r>
  <r>
    <x v="3"/>
    <x v="6"/>
    <x v="118"/>
    <x v="39"/>
    <n v="55"/>
  </r>
  <r>
    <x v="3"/>
    <x v="6"/>
    <x v="119"/>
    <x v="39"/>
    <n v="12"/>
  </r>
  <r>
    <x v="3"/>
    <x v="6"/>
    <x v="121"/>
    <x v="39"/>
    <n v="24"/>
  </r>
  <r>
    <x v="3"/>
    <x v="6"/>
    <x v="122"/>
    <x v="39"/>
    <n v="7"/>
  </r>
  <r>
    <x v="3"/>
    <x v="6"/>
    <x v="123"/>
    <x v="39"/>
    <n v="9"/>
  </r>
  <r>
    <x v="3"/>
    <x v="6"/>
    <x v="110"/>
    <x v="40"/>
    <n v="23"/>
  </r>
  <r>
    <x v="3"/>
    <x v="6"/>
    <x v="111"/>
    <x v="40"/>
    <n v="9"/>
  </r>
  <r>
    <x v="3"/>
    <x v="6"/>
    <x v="113"/>
    <x v="40"/>
    <n v="35"/>
  </r>
  <r>
    <x v="3"/>
    <x v="6"/>
    <x v="116"/>
    <x v="40"/>
    <n v="65"/>
  </r>
  <r>
    <x v="3"/>
    <x v="6"/>
    <x v="118"/>
    <x v="40"/>
    <n v="47"/>
  </r>
  <r>
    <x v="3"/>
    <x v="6"/>
    <x v="119"/>
    <x v="40"/>
    <n v="44"/>
  </r>
  <r>
    <x v="3"/>
    <x v="6"/>
    <x v="120"/>
    <x v="40"/>
    <n v="19"/>
  </r>
  <r>
    <x v="3"/>
    <x v="6"/>
    <x v="122"/>
    <x v="40"/>
    <n v="10"/>
  </r>
  <r>
    <x v="3"/>
    <x v="6"/>
    <x v="123"/>
    <x v="40"/>
    <n v="36"/>
  </r>
  <r>
    <x v="3"/>
    <x v="6"/>
    <x v="110"/>
    <x v="30"/>
    <n v="315"/>
  </r>
  <r>
    <x v="3"/>
    <x v="6"/>
    <x v="111"/>
    <x v="30"/>
    <n v="276"/>
  </r>
  <r>
    <x v="3"/>
    <x v="6"/>
    <x v="112"/>
    <x v="30"/>
    <n v="822"/>
  </r>
  <r>
    <x v="3"/>
    <x v="6"/>
    <x v="113"/>
    <x v="30"/>
    <n v="230"/>
  </r>
  <r>
    <x v="3"/>
    <x v="6"/>
    <x v="114"/>
    <x v="30"/>
    <n v="538"/>
  </r>
  <r>
    <x v="3"/>
    <x v="6"/>
    <x v="115"/>
    <x v="30"/>
    <n v="3"/>
  </r>
  <r>
    <x v="3"/>
    <x v="6"/>
    <x v="116"/>
    <x v="30"/>
    <n v="125"/>
  </r>
  <r>
    <x v="3"/>
    <x v="6"/>
    <x v="117"/>
    <x v="30"/>
    <n v="3"/>
  </r>
  <r>
    <x v="3"/>
    <x v="6"/>
    <x v="118"/>
    <x v="30"/>
    <n v="2271"/>
  </r>
  <r>
    <x v="3"/>
    <x v="6"/>
    <x v="119"/>
    <x v="30"/>
    <n v="377"/>
  </r>
  <r>
    <x v="3"/>
    <x v="6"/>
    <x v="120"/>
    <x v="30"/>
    <n v="1697"/>
  </r>
  <r>
    <x v="3"/>
    <x v="6"/>
    <x v="121"/>
    <x v="30"/>
    <n v="40"/>
  </r>
  <r>
    <x v="3"/>
    <x v="6"/>
    <x v="123"/>
    <x v="30"/>
    <n v="281"/>
  </r>
  <r>
    <x v="3"/>
    <x v="7"/>
    <x v="124"/>
    <x v="0"/>
    <n v="62"/>
  </r>
  <r>
    <x v="3"/>
    <x v="7"/>
    <x v="125"/>
    <x v="0"/>
    <n v="341"/>
  </r>
  <r>
    <x v="3"/>
    <x v="7"/>
    <x v="126"/>
    <x v="0"/>
    <n v="109"/>
  </r>
  <r>
    <x v="3"/>
    <x v="7"/>
    <x v="127"/>
    <x v="0"/>
    <n v="111"/>
  </r>
  <r>
    <x v="3"/>
    <x v="7"/>
    <x v="128"/>
    <x v="0"/>
    <n v="26"/>
  </r>
  <r>
    <x v="3"/>
    <x v="7"/>
    <x v="129"/>
    <x v="0"/>
    <n v="13"/>
  </r>
  <r>
    <x v="3"/>
    <x v="7"/>
    <x v="130"/>
    <x v="0"/>
    <n v="147"/>
  </r>
  <r>
    <x v="3"/>
    <x v="7"/>
    <x v="131"/>
    <x v="0"/>
    <n v="159"/>
  </r>
  <r>
    <x v="3"/>
    <x v="7"/>
    <x v="132"/>
    <x v="0"/>
    <n v="62"/>
  </r>
  <r>
    <x v="3"/>
    <x v="7"/>
    <x v="133"/>
    <x v="0"/>
    <n v="38"/>
  </r>
  <r>
    <x v="3"/>
    <x v="7"/>
    <x v="134"/>
    <x v="0"/>
    <n v="33"/>
  </r>
  <r>
    <x v="3"/>
    <x v="7"/>
    <x v="135"/>
    <x v="0"/>
    <n v="66"/>
  </r>
  <r>
    <x v="3"/>
    <x v="7"/>
    <x v="136"/>
    <x v="0"/>
    <n v="99"/>
  </r>
  <r>
    <x v="3"/>
    <x v="7"/>
    <x v="137"/>
    <x v="0"/>
    <n v="83"/>
  </r>
  <r>
    <x v="3"/>
    <x v="7"/>
    <x v="138"/>
    <x v="0"/>
    <n v="52"/>
  </r>
  <r>
    <x v="3"/>
    <x v="7"/>
    <x v="139"/>
    <x v="0"/>
    <n v="30"/>
  </r>
  <r>
    <x v="3"/>
    <x v="7"/>
    <x v="140"/>
    <x v="0"/>
    <n v="40"/>
  </r>
  <r>
    <x v="3"/>
    <x v="7"/>
    <x v="141"/>
    <x v="0"/>
    <n v="132"/>
  </r>
  <r>
    <x v="3"/>
    <x v="7"/>
    <x v="124"/>
    <x v="1"/>
    <n v="7"/>
  </r>
  <r>
    <x v="3"/>
    <x v="7"/>
    <x v="125"/>
    <x v="1"/>
    <n v="29"/>
  </r>
  <r>
    <x v="3"/>
    <x v="7"/>
    <x v="126"/>
    <x v="1"/>
    <n v="14"/>
  </r>
  <r>
    <x v="3"/>
    <x v="7"/>
    <x v="127"/>
    <x v="1"/>
    <n v="10"/>
  </r>
  <r>
    <x v="3"/>
    <x v="7"/>
    <x v="128"/>
    <x v="1"/>
    <n v="3"/>
  </r>
  <r>
    <x v="3"/>
    <x v="7"/>
    <x v="129"/>
    <x v="1"/>
    <n v="2"/>
  </r>
  <r>
    <x v="3"/>
    <x v="7"/>
    <x v="130"/>
    <x v="1"/>
    <n v="16"/>
  </r>
  <r>
    <x v="3"/>
    <x v="7"/>
    <x v="131"/>
    <x v="1"/>
    <n v="10"/>
  </r>
  <r>
    <x v="3"/>
    <x v="7"/>
    <x v="132"/>
    <x v="1"/>
    <n v="6"/>
  </r>
  <r>
    <x v="3"/>
    <x v="7"/>
    <x v="133"/>
    <x v="1"/>
    <n v="4"/>
  </r>
  <r>
    <x v="3"/>
    <x v="7"/>
    <x v="134"/>
    <x v="1"/>
    <n v="7"/>
  </r>
  <r>
    <x v="3"/>
    <x v="7"/>
    <x v="135"/>
    <x v="1"/>
    <n v="11"/>
  </r>
  <r>
    <x v="3"/>
    <x v="7"/>
    <x v="136"/>
    <x v="1"/>
    <n v="14"/>
  </r>
  <r>
    <x v="3"/>
    <x v="7"/>
    <x v="137"/>
    <x v="1"/>
    <n v="6"/>
  </r>
  <r>
    <x v="3"/>
    <x v="7"/>
    <x v="138"/>
    <x v="1"/>
    <n v="9"/>
  </r>
  <r>
    <x v="3"/>
    <x v="7"/>
    <x v="139"/>
    <x v="1"/>
    <n v="7"/>
  </r>
  <r>
    <x v="3"/>
    <x v="7"/>
    <x v="140"/>
    <x v="1"/>
    <n v="7"/>
  </r>
  <r>
    <x v="3"/>
    <x v="7"/>
    <x v="141"/>
    <x v="1"/>
    <n v="12"/>
  </r>
  <r>
    <x v="3"/>
    <x v="7"/>
    <x v="124"/>
    <x v="2"/>
    <n v="46"/>
  </r>
  <r>
    <x v="3"/>
    <x v="7"/>
    <x v="125"/>
    <x v="2"/>
    <n v="256"/>
  </r>
  <r>
    <x v="3"/>
    <x v="7"/>
    <x v="126"/>
    <x v="2"/>
    <n v="157"/>
  </r>
  <r>
    <x v="3"/>
    <x v="7"/>
    <x v="127"/>
    <x v="2"/>
    <n v="46"/>
  </r>
  <r>
    <x v="3"/>
    <x v="7"/>
    <x v="128"/>
    <x v="2"/>
    <n v="60"/>
  </r>
  <r>
    <x v="3"/>
    <x v="7"/>
    <x v="129"/>
    <x v="2"/>
    <n v="29"/>
  </r>
  <r>
    <x v="3"/>
    <x v="7"/>
    <x v="130"/>
    <x v="2"/>
    <n v="93"/>
  </r>
  <r>
    <x v="3"/>
    <x v="7"/>
    <x v="131"/>
    <x v="2"/>
    <n v="146"/>
  </r>
  <r>
    <x v="3"/>
    <x v="7"/>
    <x v="132"/>
    <x v="2"/>
    <n v="148"/>
  </r>
  <r>
    <x v="3"/>
    <x v="7"/>
    <x v="133"/>
    <x v="2"/>
    <n v="195"/>
  </r>
  <r>
    <x v="3"/>
    <x v="7"/>
    <x v="134"/>
    <x v="2"/>
    <n v="106"/>
  </r>
  <r>
    <x v="3"/>
    <x v="7"/>
    <x v="135"/>
    <x v="2"/>
    <n v="111"/>
  </r>
  <r>
    <x v="3"/>
    <x v="7"/>
    <x v="136"/>
    <x v="2"/>
    <n v="88"/>
  </r>
  <r>
    <x v="3"/>
    <x v="7"/>
    <x v="137"/>
    <x v="2"/>
    <n v="88"/>
  </r>
  <r>
    <x v="3"/>
    <x v="7"/>
    <x v="138"/>
    <x v="2"/>
    <n v="32"/>
  </r>
  <r>
    <x v="3"/>
    <x v="7"/>
    <x v="139"/>
    <x v="2"/>
    <n v="54"/>
  </r>
  <r>
    <x v="3"/>
    <x v="7"/>
    <x v="140"/>
    <x v="2"/>
    <n v="96"/>
  </r>
  <r>
    <x v="3"/>
    <x v="7"/>
    <x v="141"/>
    <x v="2"/>
    <n v="146"/>
  </r>
  <r>
    <x v="3"/>
    <x v="7"/>
    <x v="124"/>
    <x v="3"/>
    <n v="2"/>
  </r>
  <r>
    <x v="3"/>
    <x v="7"/>
    <x v="130"/>
    <x v="3"/>
    <n v="1"/>
  </r>
  <r>
    <x v="3"/>
    <x v="7"/>
    <x v="133"/>
    <x v="3"/>
    <n v="1"/>
  </r>
  <r>
    <x v="3"/>
    <x v="7"/>
    <x v="139"/>
    <x v="3"/>
    <n v="1"/>
  </r>
  <r>
    <x v="3"/>
    <x v="7"/>
    <x v="134"/>
    <x v="31"/>
    <n v="2"/>
  </r>
  <r>
    <x v="3"/>
    <x v="7"/>
    <x v="136"/>
    <x v="31"/>
    <n v="1"/>
  </r>
  <r>
    <x v="3"/>
    <x v="7"/>
    <x v="140"/>
    <x v="31"/>
    <n v="2"/>
  </r>
  <r>
    <x v="3"/>
    <x v="7"/>
    <x v="141"/>
    <x v="31"/>
    <n v="22"/>
  </r>
  <r>
    <x v="3"/>
    <x v="7"/>
    <x v="124"/>
    <x v="4"/>
    <n v="3"/>
  </r>
  <r>
    <x v="3"/>
    <x v="7"/>
    <x v="125"/>
    <x v="4"/>
    <n v="24"/>
  </r>
  <r>
    <x v="3"/>
    <x v="7"/>
    <x v="126"/>
    <x v="4"/>
    <n v="13"/>
  </r>
  <r>
    <x v="3"/>
    <x v="7"/>
    <x v="127"/>
    <x v="4"/>
    <n v="3"/>
  </r>
  <r>
    <x v="3"/>
    <x v="7"/>
    <x v="128"/>
    <x v="4"/>
    <n v="9"/>
  </r>
  <r>
    <x v="3"/>
    <x v="7"/>
    <x v="129"/>
    <x v="4"/>
    <n v="5"/>
  </r>
  <r>
    <x v="3"/>
    <x v="7"/>
    <x v="130"/>
    <x v="4"/>
    <n v="10"/>
  </r>
  <r>
    <x v="3"/>
    <x v="7"/>
    <x v="131"/>
    <x v="4"/>
    <n v="15"/>
  </r>
  <r>
    <x v="3"/>
    <x v="7"/>
    <x v="132"/>
    <x v="4"/>
    <n v="9"/>
  </r>
  <r>
    <x v="3"/>
    <x v="7"/>
    <x v="133"/>
    <x v="4"/>
    <n v="2"/>
  </r>
  <r>
    <x v="3"/>
    <x v="7"/>
    <x v="134"/>
    <x v="4"/>
    <n v="25"/>
  </r>
  <r>
    <x v="3"/>
    <x v="7"/>
    <x v="135"/>
    <x v="4"/>
    <n v="26"/>
  </r>
  <r>
    <x v="3"/>
    <x v="7"/>
    <x v="136"/>
    <x v="4"/>
    <n v="24"/>
  </r>
  <r>
    <x v="3"/>
    <x v="7"/>
    <x v="137"/>
    <x v="4"/>
    <n v="14"/>
  </r>
  <r>
    <x v="3"/>
    <x v="7"/>
    <x v="138"/>
    <x v="4"/>
    <n v="1"/>
  </r>
  <r>
    <x v="3"/>
    <x v="7"/>
    <x v="139"/>
    <x v="4"/>
    <n v="6"/>
  </r>
  <r>
    <x v="3"/>
    <x v="7"/>
    <x v="140"/>
    <x v="4"/>
    <n v="11"/>
  </r>
  <r>
    <x v="3"/>
    <x v="7"/>
    <x v="141"/>
    <x v="4"/>
    <n v="18"/>
  </r>
  <r>
    <x v="3"/>
    <x v="7"/>
    <x v="124"/>
    <x v="5"/>
    <n v="46"/>
  </r>
  <r>
    <x v="3"/>
    <x v="7"/>
    <x v="125"/>
    <x v="5"/>
    <n v="257"/>
  </r>
  <r>
    <x v="3"/>
    <x v="7"/>
    <x v="126"/>
    <x v="5"/>
    <n v="157"/>
  </r>
  <r>
    <x v="3"/>
    <x v="7"/>
    <x v="127"/>
    <x v="5"/>
    <n v="47"/>
  </r>
  <r>
    <x v="3"/>
    <x v="7"/>
    <x v="128"/>
    <x v="5"/>
    <n v="60"/>
  </r>
  <r>
    <x v="3"/>
    <x v="7"/>
    <x v="129"/>
    <x v="5"/>
    <n v="29"/>
  </r>
  <r>
    <x v="3"/>
    <x v="7"/>
    <x v="130"/>
    <x v="5"/>
    <n v="94"/>
  </r>
  <r>
    <x v="3"/>
    <x v="7"/>
    <x v="131"/>
    <x v="5"/>
    <n v="146"/>
  </r>
  <r>
    <x v="3"/>
    <x v="7"/>
    <x v="132"/>
    <x v="5"/>
    <n v="148"/>
  </r>
  <r>
    <x v="3"/>
    <x v="7"/>
    <x v="133"/>
    <x v="5"/>
    <n v="196"/>
  </r>
  <r>
    <x v="3"/>
    <x v="7"/>
    <x v="134"/>
    <x v="5"/>
    <n v="106"/>
  </r>
  <r>
    <x v="3"/>
    <x v="7"/>
    <x v="135"/>
    <x v="5"/>
    <n v="112"/>
  </r>
  <r>
    <x v="3"/>
    <x v="7"/>
    <x v="136"/>
    <x v="5"/>
    <n v="91"/>
  </r>
  <r>
    <x v="3"/>
    <x v="7"/>
    <x v="137"/>
    <x v="5"/>
    <n v="88"/>
  </r>
  <r>
    <x v="3"/>
    <x v="7"/>
    <x v="138"/>
    <x v="5"/>
    <n v="32"/>
  </r>
  <r>
    <x v="3"/>
    <x v="7"/>
    <x v="139"/>
    <x v="5"/>
    <n v="54"/>
  </r>
  <r>
    <x v="3"/>
    <x v="7"/>
    <x v="140"/>
    <x v="5"/>
    <n v="96"/>
  </r>
  <r>
    <x v="3"/>
    <x v="7"/>
    <x v="141"/>
    <x v="5"/>
    <n v="149"/>
  </r>
  <r>
    <x v="3"/>
    <x v="7"/>
    <x v="124"/>
    <x v="6"/>
    <n v="3"/>
  </r>
  <r>
    <x v="3"/>
    <x v="7"/>
    <x v="125"/>
    <x v="6"/>
    <n v="5"/>
  </r>
  <r>
    <x v="3"/>
    <x v="7"/>
    <x v="126"/>
    <x v="6"/>
    <n v="2"/>
  </r>
  <r>
    <x v="3"/>
    <x v="7"/>
    <x v="127"/>
    <x v="6"/>
    <n v="4"/>
  </r>
  <r>
    <x v="3"/>
    <x v="7"/>
    <x v="128"/>
    <x v="6"/>
    <n v="3"/>
  </r>
  <r>
    <x v="3"/>
    <x v="7"/>
    <x v="129"/>
    <x v="6"/>
    <n v="1"/>
  </r>
  <r>
    <x v="3"/>
    <x v="7"/>
    <x v="130"/>
    <x v="6"/>
    <n v="1"/>
  </r>
  <r>
    <x v="3"/>
    <x v="7"/>
    <x v="131"/>
    <x v="6"/>
    <n v="3"/>
  </r>
  <r>
    <x v="3"/>
    <x v="7"/>
    <x v="132"/>
    <x v="6"/>
    <n v="9"/>
  </r>
  <r>
    <x v="3"/>
    <x v="7"/>
    <x v="133"/>
    <x v="6"/>
    <n v="2"/>
  </r>
  <r>
    <x v="3"/>
    <x v="7"/>
    <x v="134"/>
    <x v="6"/>
    <n v="1"/>
  </r>
  <r>
    <x v="3"/>
    <x v="7"/>
    <x v="137"/>
    <x v="6"/>
    <n v="2"/>
  </r>
  <r>
    <x v="3"/>
    <x v="7"/>
    <x v="139"/>
    <x v="6"/>
    <n v="1"/>
  </r>
  <r>
    <x v="3"/>
    <x v="7"/>
    <x v="124"/>
    <x v="7"/>
    <n v="4"/>
  </r>
  <r>
    <x v="3"/>
    <x v="7"/>
    <x v="125"/>
    <x v="7"/>
    <n v="10"/>
  </r>
  <r>
    <x v="3"/>
    <x v="7"/>
    <x v="126"/>
    <x v="7"/>
    <n v="6"/>
  </r>
  <r>
    <x v="3"/>
    <x v="7"/>
    <x v="127"/>
    <x v="7"/>
    <n v="8"/>
  </r>
  <r>
    <x v="3"/>
    <x v="7"/>
    <x v="128"/>
    <x v="7"/>
    <n v="4"/>
  </r>
  <r>
    <x v="3"/>
    <x v="7"/>
    <x v="129"/>
    <x v="7"/>
    <n v="2"/>
  </r>
  <r>
    <x v="3"/>
    <x v="7"/>
    <x v="130"/>
    <x v="7"/>
    <n v="3"/>
  </r>
  <r>
    <x v="3"/>
    <x v="7"/>
    <x v="131"/>
    <x v="7"/>
    <n v="5"/>
  </r>
  <r>
    <x v="3"/>
    <x v="7"/>
    <x v="132"/>
    <x v="7"/>
    <n v="16"/>
  </r>
  <r>
    <x v="3"/>
    <x v="7"/>
    <x v="133"/>
    <x v="7"/>
    <n v="4"/>
  </r>
  <r>
    <x v="3"/>
    <x v="7"/>
    <x v="134"/>
    <x v="7"/>
    <n v="3"/>
  </r>
  <r>
    <x v="3"/>
    <x v="7"/>
    <x v="135"/>
    <x v="7"/>
    <n v="3"/>
  </r>
  <r>
    <x v="3"/>
    <x v="7"/>
    <x v="136"/>
    <x v="7"/>
    <n v="1"/>
  </r>
  <r>
    <x v="3"/>
    <x v="7"/>
    <x v="137"/>
    <x v="7"/>
    <n v="7"/>
  </r>
  <r>
    <x v="3"/>
    <x v="7"/>
    <x v="139"/>
    <x v="7"/>
    <n v="2"/>
  </r>
  <r>
    <x v="3"/>
    <x v="7"/>
    <x v="140"/>
    <x v="7"/>
    <n v="4"/>
  </r>
  <r>
    <x v="3"/>
    <x v="7"/>
    <x v="141"/>
    <x v="7"/>
    <n v="1"/>
  </r>
  <r>
    <x v="3"/>
    <x v="7"/>
    <x v="125"/>
    <x v="8"/>
    <n v="1"/>
  </r>
  <r>
    <x v="3"/>
    <x v="7"/>
    <x v="127"/>
    <x v="8"/>
    <n v="1"/>
  </r>
  <r>
    <x v="3"/>
    <x v="7"/>
    <x v="130"/>
    <x v="8"/>
    <n v="2"/>
  </r>
  <r>
    <x v="3"/>
    <x v="7"/>
    <x v="133"/>
    <x v="8"/>
    <n v="1"/>
  </r>
  <r>
    <x v="3"/>
    <x v="7"/>
    <x v="139"/>
    <x v="8"/>
    <n v="1"/>
  </r>
  <r>
    <x v="3"/>
    <x v="7"/>
    <x v="141"/>
    <x v="8"/>
    <n v="1"/>
  </r>
  <r>
    <x v="3"/>
    <x v="7"/>
    <x v="124"/>
    <x v="41"/>
    <n v="6"/>
  </r>
  <r>
    <x v="3"/>
    <x v="7"/>
    <x v="125"/>
    <x v="41"/>
    <n v="20"/>
  </r>
  <r>
    <x v="3"/>
    <x v="7"/>
    <x v="126"/>
    <x v="41"/>
    <n v="32"/>
  </r>
  <r>
    <x v="3"/>
    <x v="7"/>
    <x v="127"/>
    <x v="41"/>
    <n v="6"/>
  </r>
  <r>
    <x v="3"/>
    <x v="7"/>
    <x v="128"/>
    <x v="41"/>
    <n v="6"/>
  </r>
  <r>
    <x v="3"/>
    <x v="7"/>
    <x v="129"/>
    <x v="41"/>
    <n v="6"/>
  </r>
  <r>
    <x v="3"/>
    <x v="7"/>
    <x v="130"/>
    <x v="41"/>
    <n v="28"/>
  </r>
  <r>
    <x v="3"/>
    <x v="7"/>
    <x v="131"/>
    <x v="41"/>
    <n v="15"/>
  </r>
  <r>
    <x v="3"/>
    <x v="7"/>
    <x v="132"/>
    <x v="41"/>
    <n v="16"/>
  </r>
  <r>
    <x v="3"/>
    <x v="7"/>
    <x v="133"/>
    <x v="41"/>
    <n v="10"/>
  </r>
  <r>
    <x v="3"/>
    <x v="7"/>
    <x v="134"/>
    <x v="41"/>
    <n v="49"/>
  </r>
  <r>
    <x v="3"/>
    <x v="7"/>
    <x v="135"/>
    <x v="41"/>
    <n v="51"/>
  </r>
  <r>
    <x v="3"/>
    <x v="7"/>
    <x v="136"/>
    <x v="41"/>
    <n v="40"/>
  </r>
  <r>
    <x v="3"/>
    <x v="7"/>
    <x v="137"/>
    <x v="41"/>
    <n v="29"/>
  </r>
  <r>
    <x v="3"/>
    <x v="7"/>
    <x v="138"/>
    <x v="41"/>
    <n v="15"/>
  </r>
  <r>
    <x v="3"/>
    <x v="7"/>
    <x v="139"/>
    <x v="41"/>
    <n v="31"/>
  </r>
  <r>
    <x v="3"/>
    <x v="7"/>
    <x v="140"/>
    <x v="41"/>
    <n v="59"/>
  </r>
  <r>
    <x v="3"/>
    <x v="7"/>
    <x v="141"/>
    <x v="41"/>
    <n v="90"/>
  </r>
  <r>
    <x v="3"/>
    <x v="7"/>
    <x v="124"/>
    <x v="9"/>
    <n v="7"/>
  </r>
  <r>
    <x v="3"/>
    <x v="7"/>
    <x v="125"/>
    <x v="9"/>
    <n v="21"/>
  </r>
  <r>
    <x v="3"/>
    <x v="7"/>
    <x v="126"/>
    <x v="9"/>
    <n v="36"/>
  </r>
  <r>
    <x v="3"/>
    <x v="7"/>
    <x v="127"/>
    <x v="9"/>
    <n v="7"/>
  </r>
  <r>
    <x v="3"/>
    <x v="7"/>
    <x v="128"/>
    <x v="9"/>
    <n v="9"/>
  </r>
  <r>
    <x v="3"/>
    <x v="7"/>
    <x v="129"/>
    <x v="9"/>
    <n v="8"/>
  </r>
  <r>
    <x v="3"/>
    <x v="7"/>
    <x v="130"/>
    <x v="9"/>
    <n v="30"/>
  </r>
  <r>
    <x v="3"/>
    <x v="7"/>
    <x v="131"/>
    <x v="9"/>
    <n v="16"/>
  </r>
  <r>
    <x v="3"/>
    <x v="7"/>
    <x v="132"/>
    <x v="9"/>
    <n v="16"/>
  </r>
  <r>
    <x v="3"/>
    <x v="7"/>
    <x v="133"/>
    <x v="9"/>
    <n v="11"/>
  </r>
  <r>
    <x v="3"/>
    <x v="7"/>
    <x v="134"/>
    <x v="9"/>
    <n v="50"/>
  </r>
  <r>
    <x v="3"/>
    <x v="7"/>
    <x v="135"/>
    <x v="9"/>
    <n v="53"/>
  </r>
  <r>
    <x v="3"/>
    <x v="7"/>
    <x v="136"/>
    <x v="9"/>
    <n v="43"/>
  </r>
  <r>
    <x v="3"/>
    <x v="7"/>
    <x v="137"/>
    <x v="9"/>
    <n v="29"/>
  </r>
  <r>
    <x v="3"/>
    <x v="7"/>
    <x v="138"/>
    <x v="9"/>
    <n v="15"/>
  </r>
  <r>
    <x v="3"/>
    <x v="7"/>
    <x v="139"/>
    <x v="9"/>
    <n v="34"/>
  </r>
  <r>
    <x v="3"/>
    <x v="7"/>
    <x v="140"/>
    <x v="9"/>
    <n v="58"/>
  </r>
  <r>
    <x v="3"/>
    <x v="7"/>
    <x v="141"/>
    <x v="9"/>
    <n v="88"/>
  </r>
  <r>
    <x v="3"/>
    <x v="7"/>
    <x v="124"/>
    <x v="10"/>
    <n v="3"/>
  </r>
  <r>
    <x v="3"/>
    <x v="7"/>
    <x v="125"/>
    <x v="10"/>
    <n v="16"/>
  </r>
  <r>
    <x v="3"/>
    <x v="7"/>
    <x v="126"/>
    <x v="10"/>
    <n v="13"/>
  </r>
  <r>
    <x v="3"/>
    <x v="7"/>
    <x v="127"/>
    <x v="10"/>
    <n v="1"/>
  </r>
  <r>
    <x v="3"/>
    <x v="7"/>
    <x v="128"/>
    <x v="10"/>
    <n v="2"/>
  </r>
  <r>
    <x v="3"/>
    <x v="7"/>
    <x v="129"/>
    <x v="10"/>
    <n v="2"/>
  </r>
  <r>
    <x v="3"/>
    <x v="7"/>
    <x v="130"/>
    <x v="10"/>
    <n v="1"/>
  </r>
  <r>
    <x v="3"/>
    <x v="7"/>
    <x v="131"/>
    <x v="10"/>
    <n v="11"/>
  </r>
  <r>
    <x v="3"/>
    <x v="7"/>
    <x v="132"/>
    <x v="10"/>
    <n v="9"/>
  </r>
  <r>
    <x v="3"/>
    <x v="7"/>
    <x v="133"/>
    <x v="10"/>
    <n v="12"/>
  </r>
  <r>
    <x v="3"/>
    <x v="7"/>
    <x v="134"/>
    <x v="10"/>
    <n v="2"/>
  </r>
  <r>
    <x v="3"/>
    <x v="7"/>
    <x v="135"/>
    <x v="10"/>
    <n v="1"/>
  </r>
  <r>
    <x v="3"/>
    <x v="7"/>
    <x v="137"/>
    <x v="10"/>
    <n v="1"/>
  </r>
  <r>
    <x v="3"/>
    <x v="7"/>
    <x v="138"/>
    <x v="10"/>
    <n v="1"/>
  </r>
  <r>
    <x v="3"/>
    <x v="7"/>
    <x v="139"/>
    <x v="10"/>
    <n v="1"/>
  </r>
  <r>
    <x v="3"/>
    <x v="7"/>
    <x v="140"/>
    <x v="10"/>
    <n v="1"/>
  </r>
  <r>
    <x v="3"/>
    <x v="7"/>
    <x v="141"/>
    <x v="10"/>
    <n v="1"/>
  </r>
  <r>
    <x v="3"/>
    <x v="7"/>
    <x v="125"/>
    <x v="11"/>
    <n v="6"/>
  </r>
  <r>
    <x v="3"/>
    <x v="7"/>
    <x v="126"/>
    <x v="11"/>
    <n v="7"/>
  </r>
  <r>
    <x v="3"/>
    <x v="7"/>
    <x v="127"/>
    <x v="11"/>
    <n v="1"/>
  </r>
  <r>
    <x v="3"/>
    <x v="7"/>
    <x v="128"/>
    <x v="11"/>
    <n v="1"/>
  </r>
  <r>
    <x v="3"/>
    <x v="7"/>
    <x v="129"/>
    <x v="11"/>
    <n v="2"/>
  </r>
  <r>
    <x v="3"/>
    <x v="7"/>
    <x v="131"/>
    <x v="11"/>
    <n v="12"/>
  </r>
  <r>
    <x v="3"/>
    <x v="7"/>
    <x v="132"/>
    <x v="11"/>
    <n v="19"/>
  </r>
  <r>
    <x v="3"/>
    <x v="7"/>
    <x v="133"/>
    <x v="11"/>
    <n v="93"/>
  </r>
  <r>
    <x v="3"/>
    <x v="7"/>
    <x v="134"/>
    <x v="11"/>
    <n v="1"/>
  </r>
  <r>
    <x v="3"/>
    <x v="7"/>
    <x v="136"/>
    <x v="11"/>
    <n v="1"/>
  </r>
  <r>
    <x v="3"/>
    <x v="7"/>
    <x v="137"/>
    <x v="11"/>
    <n v="5"/>
  </r>
  <r>
    <x v="3"/>
    <x v="7"/>
    <x v="139"/>
    <x v="11"/>
    <n v="1"/>
  </r>
  <r>
    <x v="3"/>
    <x v="7"/>
    <x v="124"/>
    <x v="12"/>
    <n v="34"/>
  </r>
  <r>
    <x v="3"/>
    <x v="7"/>
    <x v="125"/>
    <x v="12"/>
    <n v="136"/>
  </r>
  <r>
    <x v="3"/>
    <x v="7"/>
    <x v="126"/>
    <x v="12"/>
    <n v="95"/>
  </r>
  <r>
    <x v="3"/>
    <x v="7"/>
    <x v="127"/>
    <x v="12"/>
    <n v="27"/>
  </r>
  <r>
    <x v="3"/>
    <x v="7"/>
    <x v="128"/>
    <x v="12"/>
    <n v="44"/>
  </r>
  <r>
    <x v="3"/>
    <x v="7"/>
    <x v="129"/>
    <x v="12"/>
    <n v="26"/>
  </r>
  <r>
    <x v="3"/>
    <x v="7"/>
    <x v="130"/>
    <x v="12"/>
    <n v="81"/>
  </r>
  <r>
    <x v="3"/>
    <x v="7"/>
    <x v="131"/>
    <x v="12"/>
    <n v="85"/>
  </r>
  <r>
    <x v="3"/>
    <x v="7"/>
    <x v="132"/>
    <x v="12"/>
    <n v="59"/>
  </r>
  <r>
    <x v="3"/>
    <x v="7"/>
    <x v="133"/>
    <x v="12"/>
    <n v="45"/>
  </r>
  <r>
    <x v="3"/>
    <x v="7"/>
    <x v="134"/>
    <x v="12"/>
    <n v="104"/>
  </r>
  <r>
    <x v="3"/>
    <x v="7"/>
    <x v="135"/>
    <x v="12"/>
    <n v="104"/>
  </r>
  <r>
    <x v="3"/>
    <x v="7"/>
    <x v="136"/>
    <x v="12"/>
    <n v="83"/>
  </r>
  <r>
    <x v="3"/>
    <x v="7"/>
    <x v="137"/>
    <x v="12"/>
    <n v="75"/>
  </r>
  <r>
    <x v="3"/>
    <x v="7"/>
    <x v="138"/>
    <x v="12"/>
    <n v="32"/>
  </r>
  <r>
    <x v="3"/>
    <x v="7"/>
    <x v="139"/>
    <x v="12"/>
    <n v="54"/>
  </r>
  <r>
    <x v="3"/>
    <x v="7"/>
    <x v="140"/>
    <x v="12"/>
    <n v="96"/>
  </r>
  <r>
    <x v="3"/>
    <x v="7"/>
    <x v="141"/>
    <x v="12"/>
    <n v="146"/>
  </r>
  <r>
    <x v="3"/>
    <x v="7"/>
    <x v="124"/>
    <x v="13"/>
    <n v="1"/>
  </r>
  <r>
    <x v="3"/>
    <x v="7"/>
    <x v="125"/>
    <x v="13"/>
    <n v="25"/>
  </r>
  <r>
    <x v="3"/>
    <x v="7"/>
    <x v="126"/>
    <x v="13"/>
    <n v="2"/>
  </r>
  <r>
    <x v="3"/>
    <x v="7"/>
    <x v="127"/>
    <x v="13"/>
    <n v="2"/>
  </r>
  <r>
    <x v="3"/>
    <x v="7"/>
    <x v="128"/>
    <x v="13"/>
    <n v="2"/>
  </r>
  <r>
    <x v="3"/>
    <x v="7"/>
    <x v="130"/>
    <x v="13"/>
    <n v="1"/>
  </r>
  <r>
    <x v="3"/>
    <x v="7"/>
    <x v="131"/>
    <x v="13"/>
    <n v="4"/>
  </r>
  <r>
    <x v="3"/>
    <x v="7"/>
    <x v="133"/>
    <x v="13"/>
    <n v="6"/>
  </r>
  <r>
    <x v="3"/>
    <x v="7"/>
    <x v="134"/>
    <x v="13"/>
    <n v="2"/>
  </r>
  <r>
    <x v="3"/>
    <x v="7"/>
    <x v="137"/>
    <x v="13"/>
    <n v="2"/>
  </r>
  <r>
    <x v="3"/>
    <x v="7"/>
    <x v="141"/>
    <x v="13"/>
    <n v="1"/>
  </r>
  <r>
    <x v="3"/>
    <x v="7"/>
    <x v="124"/>
    <x v="14"/>
    <n v="20"/>
  </r>
  <r>
    <x v="3"/>
    <x v="7"/>
    <x v="125"/>
    <x v="14"/>
    <n v="182"/>
  </r>
  <r>
    <x v="3"/>
    <x v="7"/>
    <x v="126"/>
    <x v="14"/>
    <n v="83"/>
  </r>
  <r>
    <x v="3"/>
    <x v="7"/>
    <x v="127"/>
    <x v="14"/>
    <n v="34"/>
  </r>
  <r>
    <x v="3"/>
    <x v="7"/>
    <x v="128"/>
    <x v="14"/>
    <n v="25"/>
  </r>
  <r>
    <x v="3"/>
    <x v="7"/>
    <x v="129"/>
    <x v="14"/>
    <n v="1"/>
  </r>
  <r>
    <x v="3"/>
    <x v="7"/>
    <x v="130"/>
    <x v="14"/>
    <n v="21"/>
  </r>
  <r>
    <x v="3"/>
    <x v="7"/>
    <x v="131"/>
    <x v="14"/>
    <n v="110"/>
  </r>
  <r>
    <x v="3"/>
    <x v="7"/>
    <x v="132"/>
    <x v="14"/>
    <n v="114"/>
  </r>
  <r>
    <x v="3"/>
    <x v="7"/>
    <x v="133"/>
    <x v="14"/>
    <n v="146"/>
  </r>
  <r>
    <x v="3"/>
    <x v="7"/>
    <x v="134"/>
    <x v="14"/>
    <n v="1"/>
  </r>
  <r>
    <x v="3"/>
    <x v="7"/>
    <x v="135"/>
    <x v="14"/>
    <n v="9"/>
  </r>
  <r>
    <x v="3"/>
    <x v="7"/>
    <x v="136"/>
    <x v="14"/>
    <n v="11"/>
  </r>
  <r>
    <x v="3"/>
    <x v="7"/>
    <x v="137"/>
    <x v="14"/>
    <n v="20"/>
  </r>
  <r>
    <x v="3"/>
    <x v="7"/>
    <x v="140"/>
    <x v="14"/>
    <n v="1"/>
  </r>
  <r>
    <x v="3"/>
    <x v="7"/>
    <x v="124"/>
    <x v="15"/>
    <n v="2"/>
  </r>
  <r>
    <x v="3"/>
    <x v="7"/>
    <x v="125"/>
    <x v="15"/>
    <n v="50"/>
  </r>
  <r>
    <x v="3"/>
    <x v="7"/>
    <x v="126"/>
    <x v="15"/>
    <n v="8"/>
  </r>
  <r>
    <x v="3"/>
    <x v="7"/>
    <x v="127"/>
    <x v="15"/>
    <n v="3"/>
  </r>
  <r>
    <x v="3"/>
    <x v="7"/>
    <x v="128"/>
    <x v="15"/>
    <n v="9"/>
  </r>
  <r>
    <x v="3"/>
    <x v="7"/>
    <x v="129"/>
    <x v="15"/>
    <n v="5"/>
  </r>
  <r>
    <x v="3"/>
    <x v="7"/>
    <x v="130"/>
    <x v="15"/>
    <n v="9"/>
  </r>
  <r>
    <x v="3"/>
    <x v="7"/>
    <x v="131"/>
    <x v="15"/>
    <n v="13"/>
  </r>
  <r>
    <x v="3"/>
    <x v="7"/>
    <x v="132"/>
    <x v="15"/>
    <n v="5"/>
  </r>
  <r>
    <x v="3"/>
    <x v="7"/>
    <x v="133"/>
    <x v="15"/>
    <n v="9"/>
  </r>
  <r>
    <x v="3"/>
    <x v="7"/>
    <x v="134"/>
    <x v="15"/>
    <n v="5"/>
  </r>
  <r>
    <x v="3"/>
    <x v="7"/>
    <x v="135"/>
    <x v="15"/>
    <n v="7"/>
  </r>
  <r>
    <x v="3"/>
    <x v="7"/>
    <x v="136"/>
    <x v="15"/>
    <n v="5"/>
  </r>
  <r>
    <x v="3"/>
    <x v="7"/>
    <x v="137"/>
    <x v="15"/>
    <n v="6"/>
  </r>
  <r>
    <x v="3"/>
    <x v="7"/>
    <x v="138"/>
    <x v="15"/>
    <n v="2"/>
  </r>
  <r>
    <x v="3"/>
    <x v="7"/>
    <x v="139"/>
    <x v="15"/>
    <n v="2"/>
  </r>
  <r>
    <x v="3"/>
    <x v="7"/>
    <x v="140"/>
    <x v="15"/>
    <n v="1"/>
  </r>
  <r>
    <x v="3"/>
    <x v="7"/>
    <x v="141"/>
    <x v="15"/>
    <n v="3"/>
  </r>
  <r>
    <x v="3"/>
    <x v="7"/>
    <x v="124"/>
    <x v="16"/>
    <n v="2"/>
  </r>
  <r>
    <x v="3"/>
    <x v="7"/>
    <x v="125"/>
    <x v="16"/>
    <n v="10"/>
  </r>
  <r>
    <x v="3"/>
    <x v="7"/>
    <x v="126"/>
    <x v="16"/>
    <n v="15"/>
  </r>
  <r>
    <x v="3"/>
    <x v="7"/>
    <x v="127"/>
    <x v="16"/>
    <n v="1"/>
  </r>
  <r>
    <x v="3"/>
    <x v="7"/>
    <x v="128"/>
    <x v="16"/>
    <n v="6"/>
  </r>
  <r>
    <x v="3"/>
    <x v="7"/>
    <x v="129"/>
    <x v="16"/>
    <n v="7"/>
  </r>
  <r>
    <x v="3"/>
    <x v="7"/>
    <x v="130"/>
    <x v="16"/>
    <n v="5"/>
  </r>
  <r>
    <x v="3"/>
    <x v="7"/>
    <x v="131"/>
    <x v="16"/>
    <n v="9"/>
  </r>
  <r>
    <x v="3"/>
    <x v="7"/>
    <x v="132"/>
    <x v="16"/>
    <n v="12"/>
  </r>
  <r>
    <x v="3"/>
    <x v="7"/>
    <x v="133"/>
    <x v="16"/>
    <n v="7"/>
  </r>
  <r>
    <x v="3"/>
    <x v="7"/>
    <x v="134"/>
    <x v="16"/>
    <n v="7"/>
  </r>
  <r>
    <x v="3"/>
    <x v="7"/>
    <x v="135"/>
    <x v="16"/>
    <n v="3"/>
  </r>
  <r>
    <x v="3"/>
    <x v="7"/>
    <x v="136"/>
    <x v="16"/>
    <n v="6"/>
  </r>
  <r>
    <x v="3"/>
    <x v="7"/>
    <x v="137"/>
    <x v="16"/>
    <n v="4"/>
  </r>
  <r>
    <x v="3"/>
    <x v="7"/>
    <x v="138"/>
    <x v="16"/>
    <n v="4"/>
  </r>
  <r>
    <x v="3"/>
    <x v="7"/>
    <x v="139"/>
    <x v="16"/>
    <n v="5"/>
  </r>
  <r>
    <x v="3"/>
    <x v="7"/>
    <x v="140"/>
    <x v="16"/>
    <n v="3"/>
  </r>
  <r>
    <x v="3"/>
    <x v="7"/>
    <x v="141"/>
    <x v="16"/>
    <n v="5"/>
  </r>
  <r>
    <x v="3"/>
    <x v="7"/>
    <x v="124"/>
    <x v="33"/>
    <n v="2"/>
  </r>
  <r>
    <x v="3"/>
    <x v="7"/>
    <x v="125"/>
    <x v="33"/>
    <n v="23"/>
  </r>
  <r>
    <x v="3"/>
    <x v="7"/>
    <x v="126"/>
    <x v="33"/>
    <n v="10"/>
  </r>
  <r>
    <x v="3"/>
    <x v="7"/>
    <x v="127"/>
    <x v="33"/>
    <n v="1"/>
  </r>
  <r>
    <x v="3"/>
    <x v="7"/>
    <x v="128"/>
    <x v="33"/>
    <n v="3"/>
  </r>
  <r>
    <x v="3"/>
    <x v="7"/>
    <x v="129"/>
    <x v="33"/>
    <n v="2"/>
  </r>
  <r>
    <x v="3"/>
    <x v="7"/>
    <x v="131"/>
    <x v="33"/>
    <n v="7"/>
  </r>
  <r>
    <x v="3"/>
    <x v="7"/>
    <x v="132"/>
    <x v="33"/>
    <n v="6"/>
  </r>
  <r>
    <x v="3"/>
    <x v="7"/>
    <x v="133"/>
    <x v="33"/>
    <n v="8"/>
  </r>
  <r>
    <x v="3"/>
    <x v="7"/>
    <x v="134"/>
    <x v="33"/>
    <n v="5"/>
  </r>
  <r>
    <x v="3"/>
    <x v="7"/>
    <x v="135"/>
    <x v="33"/>
    <n v="8"/>
  </r>
  <r>
    <x v="3"/>
    <x v="7"/>
    <x v="136"/>
    <x v="33"/>
    <n v="4"/>
  </r>
  <r>
    <x v="3"/>
    <x v="7"/>
    <x v="137"/>
    <x v="33"/>
    <n v="3"/>
  </r>
  <r>
    <x v="3"/>
    <x v="7"/>
    <x v="138"/>
    <x v="33"/>
    <n v="1"/>
  </r>
  <r>
    <x v="3"/>
    <x v="7"/>
    <x v="139"/>
    <x v="33"/>
    <n v="3"/>
  </r>
  <r>
    <x v="3"/>
    <x v="7"/>
    <x v="141"/>
    <x v="33"/>
    <n v="6"/>
  </r>
  <r>
    <x v="3"/>
    <x v="7"/>
    <x v="125"/>
    <x v="34"/>
    <n v="13"/>
  </r>
  <r>
    <x v="3"/>
    <x v="7"/>
    <x v="126"/>
    <x v="34"/>
    <n v="6"/>
  </r>
  <r>
    <x v="3"/>
    <x v="7"/>
    <x v="129"/>
    <x v="34"/>
    <n v="1"/>
  </r>
  <r>
    <x v="3"/>
    <x v="7"/>
    <x v="130"/>
    <x v="34"/>
    <n v="1"/>
  </r>
  <r>
    <x v="3"/>
    <x v="7"/>
    <x v="131"/>
    <x v="34"/>
    <n v="1"/>
  </r>
  <r>
    <x v="3"/>
    <x v="7"/>
    <x v="132"/>
    <x v="34"/>
    <n v="2"/>
  </r>
  <r>
    <x v="3"/>
    <x v="7"/>
    <x v="133"/>
    <x v="34"/>
    <n v="5"/>
  </r>
  <r>
    <x v="3"/>
    <x v="7"/>
    <x v="134"/>
    <x v="34"/>
    <n v="2"/>
  </r>
  <r>
    <x v="3"/>
    <x v="7"/>
    <x v="135"/>
    <x v="34"/>
    <n v="5"/>
  </r>
  <r>
    <x v="3"/>
    <x v="7"/>
    <x v="136"/>
    <x v="34"/>
    <n v="3"/>
  </r>
  <r>
    <x v="3"/>
    <x v="7"/>
    <x v="138"/>
    <x v="34"/>
    <n v="2"/>
  </r>
  <r>
    <x v="3"/>
    <x v="7"/>
    <x v="139"/>
    <x v="34"/>
    <n v="3"/>
  </r>
  <r>
    <x v="3"/>
    <x v="7"/>
    <x v="140"/>
    <x v="34"/>
    <n v="1"/>
  </r>
  <r>
    <x v="3"/>
    <x v="7"/>
    <x v="141"/>
    <x v="34"/>
    <n v="1"/>
  </r>
  <r>
    <x v="3"/>
    <x v="7"/>
    <x v="125"/>
    <x v="35"/>
    <n v="4"/>
  </r>
  <r>
    <x v="3"/>
    <x v="7"/>
    <x v="126"/>
    <x v="35"/>
    <n v="1"/>
  </r>
  <r>
    <x v="3"/>
    <x v="7"/>
    <x v="131"/>
    <x v="35"/>
    <n v="1"/>
  </r>
  <r>
    <x v="3"/>
    <x v="7"/>
    <x v="134"/>
    <x v="35"/>
    <n v="2"/>
  </r>
  <r>
    <x v="3"/>
    <x v="7"/>
    <x v="135"/>
    <x v="35"/>
    <n v="2"/>
  </r>
  <r>
    <x v="3"/>
    <x v="7"/>
    <x v="136"/>
    <x v="35"/>
    <n v="2"/>
  </r>
  <r>
    <x v="3"/>
    <x v="7"/>
    <x v="137"/>
    <x v="35"/>
    <n v="1"/>
  </r>
  <r>
    <x v="3"/>
    <x v="7"/>
    <x v="138"/>
    <x v="35"/>
    <n v="1"/>
  </r>
  <r>
    <x v="3"/>
    <x v="7"/>
    <x v="141"/>
    <x v="35"/>
    <n v="2"/>
  </r>
  <r>
    <x v="3"/>
    <x v="7"/>
    <x v="125"/>
    <x v="36"/>
    <n v="6"/>
  </r>
  <r>
    <x v="3"/>
    <x v="7"/>
    <x v="128"/>
    <x v="36"/>
    <n v="1"/>
  </r>
  <r>
    <x v="3"/>
    <x v="7"/>
    <x v="135"/>
    <x v="36"/>
    <n v="3"/>
  </r>
  <r>
    <x v="3"/>
    <x v="7"/>
    <x v="139"/>
    <x v="36"/>
    <n v="1"/>
  </r>
  <r>
    <x v="3"/>
    <x v="7"/>
    <x v="134"/>
    <x v="32"/>
    <n v="86"/>
  </r>
  <r>
    <x v="3"/>
    <x v="7"/>
    <x v="136"/>
    <x v="32"/>
    <n v="66"/>
  </r>
  <r>
    <x v="3"/>
    <x v="7"/>
    <x v="140"/>
    <x v="32"/>
    <n v="82"/>
  </r>
  <r>
    <x v="3"/>
    <x v="7"/>
    <x v="141"/>
    <x v="32"/>
    <n v="1402"/>
  </r>
  <r>
    <x v="3"/>
    <x v="7"/>
    <x v="124"/>
    <x v="17"/>
    <n v="45"/>
  </r>
  <r>
    <x v="3"/>
    <x v="7"/>
    <x v="125"/>
    <x v="17"/>
    <n v="469"/>
  </r>
  <r>
    <x v="3"/>
    <x v="7"/>
    <x v="126"/>
    <x v="17"/>
    <n v="157"/>
  </r>
  <r>
    <x v="3"/>
    <x v="7"/>
    <x v="127"/>
    <x v="17"/>
    <n v="79"/>
  </r>
  <r>
    <x v="3"/>
    <x v="7"/>
    <x v="128"/>
    <x v="17"/>
    <n v="140"/>
  </r>
  <r>
    <x v="3"/>
    <x v="7"/>
    <x v="129"/>
    <x v="17"/>
    <n v="65"/>
  </r>
  <r>
    <x v="3"/>
    <x v="7"/>
    <x v="130"/>
    <x v="17"/>
    <n v="115"/>
  </r>
  <r>
    <x v="3"/>
    <x v="7"/>
    <x v="131"/>
    <x v="17"/>
    <n v="216"/>
  </r>
  <r>
    <x v="3"/>
    <x v="7"/>
    <x v="132"/>
    <x v="17"/>
    <n v="95"/>
  </r>
  <r>
    <x v="3"/>
    <x v="7"/>
    <x v="133"/>
    <x v="17"/>
    <n v="11"/>
  </r>
  <r>
    <x v="3"/>
    <x v="7"/>
    <x v="134"/>
    <x v="17"/>
    <n v="233"/>
  </r>
  <r>
    <x v="3"/>
    <x v="7"/>
    <x v="135"/>
    <x v="17"/>
    <n v="235"/>
  </r>
  <r>
    <x v="3"/>
    <x v="7"/>
    <x v="136"/>
    <x v="17"/>
    <n v="283"/>
  </r>
  <r>
    <x v="3"/>
    <x v="7"/>
    <x v="137"/>
    <x v="17"/>
    <n v="154"/>
  </r>
  <r>
    <x v="3"/>
    <x v="7"/>
    <x v="138"/>
    <x v="17"/>
    <n v="12"/>
  </r>
  <r>
    <x v="3"/>
    <x v="7"/>
    <x v="139"/>
    <x v="17"/>
    <n v="115"/>
  </r>
  <r>
    <x v="3"/>
    <x v="7"/>
    <x v="140"/>
    <x v="17"/>
    <n v="103"/>
  </r>
  <r>
    <x v="3"/>
    <x v="7"/>
    <x v="141"/>
    <x v="17"/>
    <n v="159"/>
  </r>
  <r>
    <x v="3"/>
    <x v="7"/>
    <x v="124"/>
    <x v="18"/>
    <n v="1787"/>
  </r>
  <r>
    <x v="3"/>
    <x v="7"/>
    <x v="125"/>
    <x v="18"/>
    <n v="1345"/>
  </r>
  <r>
    <x v="3"/>
    <x v="7"/>
    <x v="126"/>
    <x v="18"/>
    <n v="851"/>
  </r>
  <r>
    <x v="3"/>
    <x v="7"/>
    <x v="127"/>
    <x v="18"/>
    <n v="4101"/>
  </r>
  <r>
    <x v="3"/>
    <x v="7"/>
    <x v="128"/>
    <x v="18"/>
    <n v="853"/>
  </r>
  <r>
    <x v="3"/>
    <x v="7"/>
    <x v="129"/>
    <x v="18"/>
    <n v="33"/>
  </r>
  <r>
    <x v="3"/>
    <x v="7"/>
    <x v="130"/>
    <x v="18"/>
    <n v="15"/>
  </r>
  <r>
    <x v="3"/>
    <x v="7"/>
    <x v="131"/>
    <x v="18"/>
    <n v="2341"/>
  </r>
  <r>
    <x v="3"/>
    <x v="7"/>
    <x v="132"/>
    <x v="18"/>
    <n v="10400"/>
  </r>
  <r>
    <x v="3"/>
    <x v="7"/>
    <x v="133"/>
    <x v="18"/>
    <n v="2262"/>
  </r>
  <r>
    <x v="3"/>
    <x v="7"/>
    <x v="134"/>
    <x v="18"/>
    <n v="15"/>
  </r>
  <r>
    <x v="3"/>
    <x v="7"/>
    <x v="135"/>
    <x v="18"/>
    <n v="11"/>
  </r>
  <r>
    <x v="3"/>
    <x v="7"/>
    <x v="136"/>
    <x v="18"/>
    <n v="2"/>
  </r>
  <r>
    <x v="3"/>
    <x v="7"/>
    <x v="137"/>
    <x v="18"/>
    <n v="1684"/>
  </r>
  <r>
    <x v="3"/>
    <x v="7"/>
    <x v="139"/>
    <x v="18"/>
    <n v="50"/>
  </r>
  <r>
    <x v="3"/>
    <x v="7"/>
    <x v="140"/>
    <x v="18"/>
    <n v="48"/>
  </r>
  <r>
    <x v="3"/>
    <x v="7"/>
    <x v="141"/>
    <x v="18"/>
    <n v="5"/>
  </r>
  <r>
    <x v="3"/>
    <x v="7"/>
    <x v="125"/>
    <x v="19"/>
    <n v="54538"/>
  </r>
  <r>
    <x v="3"/>
    <x v="7"/>
    <x v="127"/>
    <x v="19"/>
    <n v="57440"/>
  </r>
  <r>
    <x v="3"/>
    <x v="7"/>
    <x v="130"/>
    <x v="19"/>
    <n v="22137"/>
  </r>
  <r>
    <x v="3"/>
    <x v="7"/>
    <x v="133"/>
    <x v="19"/>
    <n v="10"/>
  </r>
  <r>
    <x v="3"/>
    <x v="7"/>
    <x v="139"/>
    <x v="19"/>
    <n v="8"/>
  </r>
  <r>
    <x v="3"/>
    <x v="7"/>
    <x v="141"/>
    <x v="19"/>
    <n v="39950"/>
  </r>
  <r>
    <x v="3"/>
    <x v="7"/>
    <x v="124"/>
    <x v="20"/>
    <n v="20048"/>
  </r>
  <r>
    <x v="3"/>
    <x v="7"/>
    <x v="130"/>
    <x v="20"/>
    <n v="7100"/>
  </r>
  <r>
    <x v="3"/>
    <x v="7"/>
    <x v="133"/>
    <x v="20"/>
    <n v="1"/>
  </r>
  <r>
    <x v="3"/>
    <x v="7"/>
    <x v="139"/>
    <x v="20"/>
    <n v="9"/>
  </r>
  <r>
    <x v="3"/>
    <x v="7"/>
    <x v="124"/>
    <x v="42"/>
    <n v="149"/>
  </r>
  <r>
    <x v="3"/>
    <x v="7"/>
    <x v="125"/>
    <x v="42"/>
    <n v="482"/>
  </r>
  <r>
    <x v="3"/>
    <x v="7"/>
    <x v="126"/>
    <x v="42"/>
    <n v="1584"/>
  </r>
  <r>
    <x v="3"/>
    <x v="7"/>
    <x v="127"/>
    <x v="42"/>
    <n v="500"/>
  </r>
  <r>
    <x v="3"/>
    <x v="7"/>
    <x v="128"/>
    <x v="42"/>
    <n v="350"/>
  </r>
  <r>
    <x v="3"/>
    <x v="7"/>
    <x v="129"/>
    <x v="42"/>
    <n v="321"/>
  </r>
  <r>
    <x v="3"/>
    <x v="7"/>
    <x v="130"/>
    <x v="42"/>
    <n v="1245"/>
  </r>
  <r>
    <x v="3"/>
    <x v="7"/>
    <x v="131"/>
    <x v="42"/>
    <n v="865"/>
  </r>
  <r>
    <x v="3"/>
    <x v="7"/>
    <x v="132"/>
    <x v="42"/>
    <n v="932"/>
  </r>
  <r>
    <x v="3"/>
    <x v="7"/>
    <x v="133"/>
    <x v="42"/>
    <n v="324"/>
  </r>
  <r>
    <x v="3"/>
    <x v="7"/>
    <x v="134"/>
    <x v="42"/>
    <n v="2643"/>
  </r>
  <r>
    <x v="3"/>
    <x v="7"/>
    <x v="135"/>
    <x v="42"/>
    <n v="2140"/>
  </r>
  <r>
    <x v="3"/>
    <x v="7"/>
    <x v="136"/>
    <x v="42"/>
    <n v="2402"/>
  </r>
  <r>
    <x v="3"/>
    <x v="7"/>
    <x v="137"/>
    <x v="42"/>
    <n v="2377"/>
  </r>
  <r>
    <x v="3"/>
    <x v="7"/>
    <x v="138"/>
    <x v="42"/>
    <n v="1074"/>
  </r>
  <r>
    <x v="3"/>
    <x v="7"/>
    <x v="139"/>
    <x v="42"/>
    <n v="2247"/>
  </r>
  <r>
    <x v="3"/>
    <x v="7"/>
    <x v="140"/>
    <x v="42"/>
    <n v="4184"/>
  </r>
  <r>
    <x v="3"/>
    <x v="7"/>
    <x v="141"/>
    <x v="42"/>
    <n v="5505"/>
  </r>
  <r>
    <x v="3"/>
    <x v="7"/>
    <x v="124"/>
    <x v="21"/>
    <n v="139"/>
  </r>
  <r>
    <x v="3"/>
    <x v="7"/>
    <x v="125"/>
    <x v="21"/>
    <n v="484"/>
  </r>
  <r>
    <x v="3"/>
    <x v="7"/>
    <x v="126"/>
    <x v="21"/>
    <n v="1608"/>
  </r>
  <r>
    <x v="3"/>
    <x v="7"/>
    <x v="127"/>
    <x v="21"/>
    <n v="440"/>
  </r>
  <r>
    <x v="3"/>
    <x v="7"/>
    <x v="128"/>
    <x v="21"/>
    <n v="381"/>
  </r>
  <r>
    <x v="3"/>
    <x v="7"/>
    <x v="129"/>
    <x v="21"/>
    <n v="401"/>
  </r>
  <r>
    <x v="3"/>
    <x v="7"/>
    <x v="130"/>
    <x v="21"/>
    <n v="1088"/>
  </r>
  <r>
    <x v="3"/>
    <x v="7"/>
    <x v="131"/>
    <x v="21"/>
    <n v="861"/>
  </r>
  <r>
    <x v="3"/>
    <x v="7"/>
    <x v="132"/>
    <x v="21"/>
    <n v="816"/>
  </r>
  <r>
    <x v="3"/>
    <x v="7"/>
    <x v="133"/>
    <x v="21"/>
    <n v="310"/>
  </r>
  <r>
    <x v="3"/>
    <x v="7"/>
    <x v="134"/>
    <x v="21"/>
    <n v="2285"/>
  </r>
  <r>
    <x v="3"/>
    <x v="7"/>
    <x v="135"/>
    <x v="21"/>
    <n v="1931"/>
  </r>
  <r>
    <x v="3"/>
    <x v="7"/>
    <x v="136"/>
    <x v="21"/>
    <n v="2110"/>
  </r>
  <r>
    <x v="3"/>
    <x v="7"/>
    <x v="137"/>
    <x v="21"/>
    <n v="1974"/>
  </r>
  <r>
    <x v="3"/>
    <x v="7"/>
    <x v="138"/>
    <x v="21"/>
    <n v="1064"/>
  </r>
  <r>
    <x v="3"/>
    <x v="7"/>
    <x v="139"/>
    <x v="21"/>
    <n v="1993"/>
  </r>
  <r>
    <x v="3"/>
    <x v="7"/>
    <x v="140"/>
    <x v="21"/>
    <n v="3528"/>
  </r>
  <r>
    <x v="3"/>
    <x v="7"/>
    <x v="141"/>
    <x v="21"/>
    <n v="4401"/>
  </r>
  <r>
    <x v="3"/>
    <x v="7"/>
    <x v="124"/>
    <x v="22"/>
    <n v="50"/>
  </r>
  <r>
    <x v="3"/>
    <x v="7"/>
    <x v="125"/>
    <x v="22"/>
    <n v="15723"/>
  </r>
  <r>
    <x v="3"/>
    <x v="7"/>
    <x v="126"/>
    <x v="22"/>
    <n v="17614"/>
  </r>
  <r>
    <x v="3"/>
    <x v="7"/>
    <x v="127"/>
    <x v="22"/>
    <n v="12"/>
  </r>
  <r>
    <x v="3"/>
    <x v="7"/>
    <x v="128"/>
    <x v="22"/>
    <n v="11830"/>
  </r>
  <r>
    <x v="3"/>
    <x v="7"/>
    <x v="129"/>
    <x v="22"/>
    <n v="710"/>
  </r>
  <r>
    <x v="3"/>
    <x v="7"/>
    <x v="130"/>
    <x v="22"/>
    <n v="698"/>
  </r>
  <r>
    <x v="3"/>
    <x v="7"/>
    <x v="131"/>
    <x v="22"/>
    <n v="16884"/>
  </r>
  <r>
    <x v="3"/>
    <x v="7"/>
    <x v="132"/>
    <x v="22"/>
    <n v="19331"/>
  </r>
  <r>
    <x v="3"/>
    <x v="7"/>
    <x v="133"/>
    <x v="22"/>
    <n v="2240"/>
  </r>
  <r>
    <x v="3"/>
    <x v="7"/>
    <x v="134"/>
    <x v="22"/>
    <n v="2111"/>
  </r>
  <r>
    <x v="3"/>
    <x v="7"/>
    <x v="135"/>
    <x v="22"/>
    <n v="38"/>
  </r>
  <r>
    <x v="3"/>
    <x v="7"/>
    <x v="136"/>
    <x v="22"/>
    <n v="8561"/>
  </r>
  <r>
    <x v="3"/>
    <x v="7"/>
    <x v="137"/>
    <x v="22"/>
    <n v="10652"/>
  </r>
  <r>
    <x v="3"/>
    <x v="7"/>
    <x v="138"/>
    <x v="22"/>
    <n v="2881"/>
  </r>
  <r>
    <x v="3"/>
    <x v="7"/>
    <x v="139"/>
    <x v="22"/>
    <n v="68"/>
  </r>
  <r>
    <x v="3"/>
    <x v="7"/>
    <x v="140"/>
    <x v="22"/>
    <n v="22"/>
  </r>
  <r>
    <x v="3"/>
    <x v="7"/>
    <x v="141"/>
    <x v="22"/>
    <n v="46"/>
  </r>
  <r>
    <x v="3"/>
    <x v="7"/>
    <x v="124"/>
    <x v="23"/>
    <n v="21"/>
  </r>
  <r>
    <x v="3"/>
    <x v="7"/>
    <x v="125"/>
    <x v="23"/>
    <n v="222"/>
  </r>
  <r>
    <x v="3"/>
    <x v="7"/>
    <x v="126"/>
    <x v="23"/>
    <n v="442"/>
  </r>
  <r>
    <x v="3"/>
    <x v="7"/>
    <x v="127"/>
    <x v="23"/>
    <n v="3"/>
  </r>
  <r>
    <x v="3"/>
    <x v="7"/>
    <x v="128"/>
    <x v="23"/>
    <n v="73"/>
  </r>
  <r>
    <x v="3"/>
    <x v="7"/>
    <x v="129"/>
    <x v="23"/>
    <n v="73"/>
  </r>
  <r>
    <x v="3"/>
    <x v="7"/>
    <x v="130"/>
    <x v="23"/>
    <n v="3"/>
  </r>
  <r>
    <x v="3"/>
    <x v="7"/>
    <x v="131"/>
    <x v="23"/>
    <n v="224"/>
  </r>
  <r>
    <x v="3"/>
    <x v="7"/>
    <x v="132"/>
    <x v="23"/>
    <n v="210"/>
  </r>
  <r>
    <x v="3"/>
    <x v="7"/>
    <x v="133"/>
    <x v="23"/>
    <n v="209"/>
  </r>
  <r>
    <x v="3"/>
    <x v="7"/>
    <x v="134"/>
    <x v="23"/>
    <n v="16"/>
  </r>
  <r>
    <x v="3"/>
    <x v="7"/>
    <x v="135"/>
    <x v="23"/>
    <n v="40"/>
  </r>
  <r>
    <x v="3"/>
    <x v="7"/>
    <x v="137"/>
    <x v="23"/>
    <n v="3"/>
  </r>
  <r>
    <x v="3"/>
    <x v="7"/>
    <x v="138"/>
    <x v="23"/>
    <n v="14"/>
  </r>
  <r>
    <x v="3"/>
    <x v="7"/>
    <x v="139"/>
    <x v="23"/>
    <n v="3"/>
  </r>
  <r>
    <x v="3"/>
    <x v="7"/>
    <x v="140"/>
    <x v="23"/>
    <n v="22"/>
  </r>
  <r>
    <x v="3"/>
    <x v="7"/>
    <x v="141"/>
    <x v="23"/>
    <n v="1"/>
  </r>
  <r>
    <x v="3"/>
    <x v="7"/>
    <x v="125"/>
    <x v="24"/>
    <n v="33"/>
  </r>
  <r>
    <x v="3"/>
    <x v="7"/>
    <x v="126"/>
    <x v="24"/>
    <n v="19"/>
  </r>
  <r>
    <x v="3"/>
    <x v="7"/>
    <x v="127"/>
    <x v="24"/>
    <n v="2"/>
  </r>
  <r>
    <x v="3"/>
    <x v="7"/>
    <x v="128"/>
    <x v="24"/>
    <n v="3"/>
  </r>
  <r>
    <x v="3"/>
    <x v="7"/>
    <x v="129"/>
    <x v="24"/>
    <n v="26"/>
  </r>
  <r>
    <x v="3"/>
    <x v="7"/>
    <x v="131"/>
    <x v="24"/>
    <n v="295"/>
  </r>
  <r>
    <x v="3"/>
    <x v="7"/>
    <x v="132"/>
    <x v="24"/>
    <n v="338"/>
  </r>
  <r>
    <x v="3"/>
    <x v="7"/>
    <x v="133"/>
    <x v="24"/>
    <n v="2787"/>
  </r>
  <r>
    <x v="3"/>
    <x v="7"/>
    <x v="134"/>
    <x v="24"/>
    <n v="1"/>
  </r>
  <r>
    <x v="3"/>
    <x v="7"/>
    <x v="136"/>
    <x v="24"/>
    <n v="6"/>
  </r>
  <r>
    <x v="3"/>
    <x v="7"/>
    <x v="137"/>
    <x v="24"/>
    <n v="36"/>
  </r>
  <r>
    <x v="3"/>
    <x v="7"/>
    <x v="139"/>
    <x v="24"/>
    <n v="1"/>
  </r>
  <r>
    <x v="3"/>
    <x v="7"/>
    <x v="124"/>
    <x v="25"/>
    <n v="3195"/>
  </r>
  <r>
    <x v="3"/>
    <x v="7"/>
    <x v="125"/>
    <x v="25"/>
    <n v="17305"/>
  </r>
  <r>
    <x v="3"/>
    <x v="7"/>
    <x v="126"/>
    <x v="25"/>
    <n v="9122"/>
  </r>
  <r>
    <x v="3"/>
    <x v="7"/>
    <x v="127"/>
    <x v="25"/>
    <n v="3794"/>
  </r>
  <r>
    <x v="3"/>
    <x v="7"/>
    <x v="128"/>
    <x v="25"/>
    <n v="4574"/>
  </r>
  <r>
    <x v="3"/>
    <x v="7"/>
    <x v="129"/>
    <x v="25"/>
    <n v="2905"/>
  </r>
  <r>
    <x v="3"/>
    <x v="7"/>
    <x v="130"/>
    <x v="25"/>
    <n v="9036"/>
  </r>
  <r>
    <x v="3"/>
    <x v="7"/>
    <x v="131"/>
    <x v="25"/>
    <n v="10019"/>
  </r>
  <r>
    <x v="3"/>
    <x v="7"/>
    <x v="132"/>
    <x v="25"/>
    <n v="5519"/>
  </r>
  <r>
    <x v="3"/>
    <x v="7"/>
    <x v="133"/>
    <x v="25"/>
    <n v="2421"/>
  </r>
  <r>
    <x v="3"/>
    <x v="7"/>
    <x v="134"/>
    <x v="25"/>
    <n v="11776"/>
  </r>
  <r>
    <x v="3"/>
    <x v="7"/>
    <x v="135"/>
    <x v="25"/>
    <n v="10996"/>
  </r>
  <r>
    <x v="3"/>
    <x v="7"/>
    <x v="136"/>
    <x v="25"/>
    <n v="11476"/>
  </r>
  <r>
    <x v="3"/>
    <x v="7"/>
    <x v="137"/>
    <x v="25"/>
    <n v="8533"/>
  </r>
  <r>
    <x v="3"/>
    <x v="7"/>
    <x v="138"/>
    <x v="25"/>
    <n v="4126"/>
  </r>
  <r>
    <x v="3"/>
    <x v="7"/>
    <x v="139"/>
    <x v="25"/>
    <n v="6915"/>
  </r>
  <r>
    <x v="3"/>
    <x v="7"/>
    <x v="140"/>
    <x v="25"/>
    <n v="11475"/>
  </r>
  <r>
    <x v="3"/>
    <x v="7"/>
    <x v="141"/>
    <x v="25"/>
    <n v="18383"/>
  </r>
  <r>
    <x v="3"/>
    <x v="7"/>
    <x v="124"/>
    <x v="26"/>
    <n v="1"/>
  </r>
  <r>
    <x v="3"/>
    <x v="7"/>
    <x v="125"/>
    <x v="26"/>
    <n v="640"/>
  </r>
  <r>
    <x v="3"/>
    <x v="7"/>
    <x v="126"/>
    <x v="26"/>
    <n v="27"/>
  </r>
  <r>
    <x v="3"/>
    <x v="7"/>
    <x v="127"/>
    <x v="26"/>
    <n v="12"/>
  </r>
  <r>
    <x v="3"/>
    <x v="7"/>
    <x v="128"/>
    <x v="26"/>
    <n v="14"/>
  </r>
  <r>
    <x v="3"/>
    <x v="7"/>
    <x v="130"/>
    <x v="26"/>
    <n v="1"/>
  </r>
  <r>
    <x v="3"/>
    <x v="7"/>
    <x v="131"/>
    <x v="26"/>
    <n v="10"/>
  </r>
  <r>
    <x v="3"/>
    <x v="7"/>
    <x v="133"/>
    <x v="26"/>
    <n v="51"/>
  </r>
  <r>
    <x v="3"/>
    <x v="7"/>
    <x v="134"/>
    <x v="26"/>
    <n v="4"/>
  </r>
  <r>
    <x v="3"/>
    <x v="7"/>
    <x v="137"/>
    <x v="26"/>
    <n v="3"/>
  </r>
  <r>
    <x v="3"/>
    <x v="7"/>
    <x v="141"/>
    <x v="26"/>
    <n v="1"/>
  </r>
  <r>
    <x v="3"/>
    <x v="7"/>
    <x v="124"/>
    <x v="27"/>
    <n v="2002"/>
  </r>
  <r>
    <x v="3"/>
    <x v="7"/>
    <x v="125"/>
    <x v="27"/>
    <n v="19531"/>
  </r>
  <r>
    <x v="3"/>
    <x v="7"/>
    <x v="126"/>
    <x v="27"/>
    <n v="8919"/>
  </r>
  <r>
    <x v="3"/>
    <x v="7"/>
    <x v="127"/>
    <x v="27"/>
    <n v="2830"/>
  </r>
  <r>
    <x v="3"/>
    <x v="7"/>
    <x v="128"/>
    <x v="27"/>
    <n v="2822"/>
  </r>
  <r>
    <x v="3"/>
    <x v="7"/>
    <x v="129"/>
    <x v="27"/>
    <n v="14"/>
  </r>
  <r>
    <x v="3"/>
    <x v="7"/>
    <x v="130"/>
    <x v="27"/>
    <n v="1533"/>
  </r>
  <r>
    <x v="3"/>
    <x v="7"/>
    <x v="131"/>
    <x v="27"/>
    <n v="16628"/>
  </r>
  <r>
    <x v="3"/>
    <x v="7"/>
    <x v="132"/>
    <x v="27"/>
    <n v="16532"/>
  </r>
  <r>
    <x v="3"/>
    <x v="7"/>
    <x v="133"/>
    <x v="27"/>
    <n v="17573"/>
  </r>
  <r>
    <x v="3"/>
    <x v="7"/>
    <x v="134"/>
    <x v="27"/>
    <n v="70"/>
  </r>
  <r>
    <x v="3"/>
    <x v="7"/>
    <x v="135"/>
    <x v="27"/>
    <n v="668"/>
  </r>
  <r>
    <x v="3"/>
    <x v="7"/>
    <x v="136"/>
    <x v="27"/>
    <n v="890"/>
  </r>
  <r>
    <x v="3"/>
    <x v="7"/>
    <x v="137"/>
    <x v="27"/>
    <n v="1848"/>
  </r>
  <r>
    <x v="3"/>
    <x v="7"/>
    <x v="140"/>
    <x v="27"/>
    <n v="50"/>
  </r>
  <r>
    <x v="3"/>
    <x v="7"/>
    <x v="124"/>
    <x v="28"/>
    <n v="11"/>
  </r>
  <r>
    <x v="3"/>
    <x v="7"/>
    <x v="125"/>
    <x v="28"/>
    <n v="2204"/>
  </r>
  <r>
    <x v="3"/>
    <x v="7"/>
    <x v="126"/>
    <x v="28"/>
    <n v="129"/>
  </r>
  <r>
    <x v="3"/>
    <x v="7"/>
    <x v="127"/>
    <x v="28"/>
    <n v="8"/>
  </r>
  <r>
    <x v="3"/>
    <x v="7"/>
    <x v="128"/>
    <x v="28"/>
    <n v="558"/>
  </r>
  <r>
    <x v="3"/>
    <x v="7"/>
    <x v="129"/>
    <x v="28"/>
    <n v="29"/>
  </r>
  <r>
    <x v="3"/>
    <x v="7"/>
    <x v="130"/>
    <x v="28"/>
    <n v="13"/>
  </r>
  <r>
    <x v="3"/>
    <x v="7"/>
    <x v="131"/>
    <x v="28"/>
    <n v="99"/>
  </r>
  <r>
    <x v="3"/>
    <x v="7"/>
    <x v="132"/>
    <x v="28"/>
    <n v="150"/>
  </r>
  <r>
    <x v="3"/>
    <x v="7"/>
    <x v="133"/>
    <x v="28"/>
    <n v="8"/>
  </r>
  <r>
    <x v="3"/>
    <x v="7"/>
    <x v="134"/>
    <x v="28"/>
    <n v="25"/>
  </r>
  <r>
    <x v="3"/>
    <x v="7"/>
    <x v="135"/>
    <x v="28"/>
    <n v="12"/>
  </r>
  <r>
    <x v="3"/>
    <x v="7"/>
    <x v="136"/>
    <x v="28"/>
    <n v="29"/>
  </r>
  <r>
    <x v="3"/>
    <x v="7"/>
    <x v="137"/>
    <x v="28"/>
    <n v="9"/>
  </r>
  <r>
    <x v="3"/>
    <x v="7"/>
    <x v="138"/>
    <x v="28"/>
    <n v="2"/>
  </r>
  <r>
    <x v="3"/>
    <x v="7"/>
    <x v="139"/>
    <x v="28"/>
    <n v="2"/>
  </r>
  <r>
    <x v="3"/>
    <x v="7"/>
    <x v="140"/>
    <x v="28"/>
    <n v="12"/>
  </r>
  <r>
    <x v="3"/>
    <x v="7"/>
    <x v="141"/>
    <x v="28"/>
    <n v="4"/>
  </r>
  <r>
    <x v="3"/>
    <x v="7"/>
    <x v="124"/>
    <x v="29"/>
    <n v="5305"/>
  </r>
  <r>
    <x v="3"/>
    <x v="7"/>
    <x v="125"/>
    <x v="29"/>
    <n v="40136"/>
  </r>
  <r>
    <x v="3"/>
    <x v="7"/>
    <x v="126"/>
    <x v="29"/>
    <n v="18686"/>
  </r>
  <r>
    <x v="3"/>
    <x v="7"/>
    <x v="127"/>
    <x v="29"/>
    <n v="6722"/>
  </r>
  <r>
    <x v="3"/>
    <x v="7"/>
    <x v="128"/>
    <x v="29"/>
    <n v="8072"/>
  </r>
  <r>
    <x v="3"/>
    <x v="7"/>
    <x v="129"/>
    <x v="29"/>
    <n v="3093"/>
  </r>
  <r>
    <x v="3"/>
    <x v="7"/>
    <x v="130"/>
    <x v="29"/>
    <n v="10769"/>
  </r>
  <r>
    <x v="3"/>
    <x v="7"/>
    <x v="131"/>
    <x v="29"/>
    <n v="27426"/>
  </r>
  <r>
    <x v="3"/>
    <x v="7"/>
    <x v="132"/>
    <x v="29"/>
    <n v="22799"/>
  </r>
  <r>
    <x v="3"/>
    <x v="7"/>
    <x v="133"/>
    <x v="29"/>
    <n v="23336"/>
  </r>
  <r>
    <x v="3"/>
    <x v="7"/>
    <x v="134"/>
    <x v="29"/>
    <n v="11930"/>
  </r>
  <r>
    <x v="3"/>
    <x v="7"/>
    <x v="135"/>
    <x v="29"/>
    <n v="11716"/>
  </r>
  <r>
    <x v="3"/>
    <x v="7"/>
    <x v="136"/>
    <x v="29"/>
    <n v="12401"/>
  </r>
  <r>
    <x v="3"/>
    <x v="7"/>
    <x v="137"/>
    <x v="29"/>
    <n v="10507"/>
  </r>
  <r>
    <x v="3"/>
    <x v="7"/>
    <x v="138"/>
    <x v="29"/>
    <n v="4144"/>
  </r>
  <r>
    <x v="3"/>
    <x v="7"/>
    <x v="139"/>
    <x v="29"/>
    <n v="6955"/>
  </r>
  <r>
    <x v="3"/>
    <x v="7"/>
    <x v="140"/>
    <x v="29"/>
    <n v="11559"/>
  </r>
  <r>
    <x v="3"/>
    <x v="7"/>
    <x v="141"/>
    <x v="29"/>
    <n v="18389"/>
  </r>
  <r>
    <x v="3"/>
    <x v="7"/>
    <x v="124"/>
    <x v="37"/>
    <n v="83"/>
  </r>
  <r>
    <x v="3"/>
    <x v="7"/>
    <x v="125"/>
    <x v="37"/>
    <n v="4737"/>
  </r>
  <r>
    <x v="3"/>
    <x v="7"/>
    <x v="126"/>
    <x v="37"/>
    <n v="1020"/>
  </r>
  <r>
    <x v="3"/>
    <x v="7"/>
    <x v="127"/>
    <x v="37"/>
    <n v="40"/>
  </r>
  <r>
    <x v="3"/>
    <x v="7"/>
    <x v="128"/>
    <x v="37"/>
    <n v="376"/>
  </r>
  <r>
    <x v="3"/>
    <x v="7"/>
    <x v="129"/>
    <x v="37"/>
    <n v="139"/>
  </r>
  <r>
    <x v="3"/>
    <x v="7"/>
    <x v="131"/>
    <x v="37"/>
    <n v="912"/>
  </r>
  <r>
    <x v="3"/>
    <x v="7"/>
    <x v="132"/>
    <x v="37"/>
    <n v="1230"/>
  </r>
  <r>
    <x v="3"/>
    <x v="7"/>
    <x v="133"/>
    <x v="37"/>
    <n v="524"/>
  </r>
  <r>
    <x v="3"/>
    <x v="7"/>
    <x v="134"/>
    <x v="37"/>
    <n v="284"/>
  </r>
  <r>
    <x v="3"/>
    <x v="7"/>
    <x v="135"/>
    <x v="37"/>
    <n v="902"/>
  </r>
  <r>
    <x v="3"/>
    <x v="7"/>
    <x v="136"/>
    <x v="37"/>
    <n v="560"/>
  </r>
  <r>
    <x v="3"/>
    <x v="7"/>
    <x v="137"/>
    <x v="37"/>
    <n v="382"/>
  </r>
  <r>
    <x v="3"/>
    <x v="7"/>
    <x v="138"/>
    <x v="37"/>
    <n v="102"/>
  </r>
  <r>
    <x v="3"/>
    <x v="7"/>
    <x v="139"/>
    <x v="37"/>
    <n v="670"/>
  </r>
  <r>
    <x v="3"/>
    <x v="7"/>
    <x v="141"/>
    <x v="37"/>
    <n v="1133"/>
  </r>
  <r>
    <x v="3"/>
    <x v="7"/>
    <x v="125"/>
    <x v="38"/>
    <n v="742"/>
  </r>
  <r>
    <x v="3"/>
    <x v="7"/>
    <x v="126"/>
    <x v="38"/>
    <n v="372"/>
  </r>
  <r>
    <x v="3"/>
    <x v="7"/>
    <x v="129"/>
    <x v="38"/>
    <n v="15"/>
  </r>
  <r>
    <x v="3"/>
    <x v="7"/>
    <x v="130"/>
    <x v="38"/>
    <n v="75"/>
  </r>
  <r>
    <x v="3"/>
    <x v="7"/>
    <x v="131"/>
    <x v="38"/>
    <n v="90"/>
  </r>
  <r>
    <x v="3"/>
    <x v="7"/>
    <x v="132"/>
    <x v="38"/>
    <n v="45"/>
  </r>
  <r>
    <x v="3"/>
    <x v="7"/>
    <x v="133"/>
    <x v="38"/>
    <n v="228"/>
  </r>
  <r>
    <x v="3"/>
    <x v="7"/>
    <x v="134"/>
    <x v="38"/>
    <n v="117"/>
  </r>
  <r>
    <x v="3"/>
    <x v="7"/>
    <x v="135"/>
    <x v="38"/>
    <n v="468"/>
  </r>
  <r>
    <x v="3"/>
    <x v="7"/>
    <x v="136"/>
    <x v="38"/>
    <n v="103"/>
  </r>
  <r>
    <x v="3"/>
    <x v="7"/>
    <x v="138"/>
    <x v="38"/>
    <n v="389"/>
  </r>
  <r>
    <x v="3"/>
    <x v="7"/>
    <x v="139"/>
    <x v="38"/>
    <n v="264"/>
  </r>
  <r>
    <x v="3"/>
    <x v="7"/>
    <x v="140"/>
    <x v="38"/>
    <n v="204"/>
  </r>
  <r>
    <x v="3"/>
    <x v="7"/>
    <x v="141"/>
    <x v="38"/>
    <n v="20"/>
  </r>
  <r>
    <x v="3"/>
    <x v="7"/>
    <x v="125"/>
    <x v="39"/>
    <n v="41"/>
  </r>
  <r>
    <x v="3"/>
    <x v="7"/>
    <x v="126"/>
    <x v="39"/>
    <n v="6"/>
  </r>
  <r>
    <x v="3"/>
    <x v="7"/>
    <x v="131"/>
    <x v="39"/>
    <n v="4"/>
  </r>
  <r>
    <x v="3"/>
    <x v="7"/>
    <x v="134"/>
    <x v="39"/>
    <n v="3"/>
  </r>
  <r>
    <x v="3"/>
    <x v="7"/>
    <x v="135"/>
    <x v="39"/>
    <n v="6"/>
  </r>
  <r>
    <x v="3"/>
    <x v="7"/>
    <x v="136"/>
    <x v="39"/>
    <n v="15"/>
  </r>
  <r>
    <x v="3"/>
    <x v="7"/>
    <x v="137"/>
    <x v="39"/>
    <n v="11"/>
  </r>
  <r>
    <x v="3"/>
    <x v="7"/>
    <x v="138"/>
    <x v="39"/>
    <n v="4"/>
  </r>
  <r>
    <x v="3"/>
    <x v="7"/>
    <x v="141"/>
    <x v="39"/>
    <n v="23"/>
  </r>
  <r>
    <x v="3"/>
    <x v="7"/>
    <x v="125"/>
    <x v="40"/>
    <n v="170"/>
  </r>
  <r>
    <x v="3"/>
    <x v="7"/>
    <x v="128"/>
    <x v="40"/>
    <n v="14"/>
  </r>
  <r>
    <x v="3"/>
    <x v="7"/>
    <x v="135"/>
    <x v="40"/>
    <n v="27"/>
  </r>
  <r>
    <x v="3"/>
    <x v="7"/>
    <x v="139"/>
    <x v="40"/>
    <n v="20"/>
  </r>
  <r>
    <x v="3"/>
    <x v="7"/>
    <x v="124"/>
    <x v="30"/>
    <n v="219"/>
  </r>
  <r>
    <x v="3"/>
    <x v="7"/>
    <x v="125"/>
    <x v="30"/>
    <n v="91"/>
  </r>
  <r>
    <x v="3"/>
    <x v="7"/>
    <x v="126"/>
    <x v="30"/>
    <n v="48"/>
  </r>
  <r>
    <x v="3"/>
    <x v="7"/>
    <x v="127"/>
    <x v="30"/>
    <n v="294"/>
  </r>
  <r>
    <x v="3"/>
    <x v="7"/>
    <x v="128"/>
    <x v="30"/>
    <n v="78"/>
  </r>
  <r>
    <x v="3"/>
    <x v="7"/>
    <x v="129"/>
    <x v="30"/>
    <n v="1"/>
  </r>
  <r>
    <x v="3"/>
    <x v="7"/>
    <x v="130"/>
    <x v="30"/>
    <n v="1"/>
  </r>
  <r>
    <x v="3"/>
    <x v="7"/>
    <x v="131"/>
    <x v="30"/>
    <n v="107"/>
  </r>
  <r>
    <x v="3"/>
    <x v="7"/>
    <x v="132"/>
    <x v="30"/>
    <n v="565"/>
  </r>
  <r>
    <x v="3"/>
    <x v="7"/>
    <x v="133"/>
    <x v="30"/>
    <n v="175"/>
  </r>
  <r>
    <x v="3"/>
    <x v="7"/>
    <x v="134"/>
    <x v="30"/>
    <n v="36"/>
  </r>
  <r>
    <x v="3"/>
    <x v="7"/>
    <x v="137"/>
    <x v="30"/>
    <n v="29"/>
  </r>
  <r>
    <x v="3"/>
    <x v="7"/>
    <x v="139"/>
    <x v="30"/>
    <n v="25"/>
  </r>
  <r>
    <x v="3"/>
    <x v="8"/>
    <x v="142"/>
    <x v="0"/>
    <n v="12"/>
  </r>
  <r>
    <x v="3"/>
    <x v="8"/>
    <x v="143"/>
    <x v="0"/>
    <n v="117"/>
  </r>
  <r>
    <x v="3"/>
    <x v="8"/>
    <x v="144"/>
    <x v="0"/>
    <n v="131"/>
  </r>
  <r>
    <x v="3"/>
    <x v="8"/>
    <x v="145"/>
    <x v="0"/>
    <n v="44"/>
  </r>
  <r>
    <x v="3"/>
    <x v="8"/>
    <x v="146"/>
    <x v="0"/>
    <n v="31"/>
  </r>
  <r>
    <x v="3"/>
    <x v="8"/>
    <x v="147"/>
    <x v="0"/>
    <n v="21"/>
  </r>
  <r>
    <x v="3"/>
    <x v="8"/>
    <x v="148"/>
    <x v="0"/>
    <n v="44"/>
  </r>
  <r>
    <x v="3"/>
    <x v="8"/>
    <x v="149"/>
    <x v="0"/>
    <n v="131"/>
  </r>
  <r>
    <x v="3"/>
    <x v="8"/>
    <x v="150"/>
    <x v="0"/>
    <n v="62"/>
  </r>
  <r>
    <x v="3"/>
    <x v="8"/>
    <x v="151"/>
    <x v="0"/>
    <n v="60"/>
  </r>
  <r>
    <x v="3"/>
    <x v="8"/>
    <x v="152"/>
    <x v="0"/>
    <n v="9"/>
  </r>
  <r>
    <x v="3"/>
    <x v="8"/>
    <x v="153"/>
    <x v="0"/>
    <n v="49"/>
  </r>
  <r>
    <x v="3"/>
    <x v="8"/>
    <x v="154"/>
    <x v="0"/>
    <n v="2"/>
  </r>
  <r>
    <x v="3"/>
    <x v="8"/>
    <x v="155"/>
    <x v="0"/>
    <n v="12"/>
  </r>
  <r>
    <x v="3"/>
    <x v="8"/>
    <x v="142"/>
    <x v="1"/>
    <n v="3"/>
  </r>
  <r>
    <x v="3"/>
    <x v="8"/>
    <x v="143"/>
    <x v="1"/>
    <n v="9"/>
  </r>
  <r>
    <x v="3"/>
    <x v="8"/>
    <x v="144"/>
    <x v="1"/>
    <n v="19"/>
  </r>
  <r>
    <x v="3"/>
    <x v="8"/>
    <x v="145"/>
    <x v="1"/>
    <n v="6"/>
  </r>
  <r>
    <x v="3"/>
    <x v="8"/>
    <x v="146"/>
    <x v="1"/>
    <n v="5"/>
  </r>
  <r>
    <x v="3"/>
    <x v="8"/>
    <x v="147"/>
    <x v="1"/>
    <n v="2"/>
  </r>
  <r>
    <x v="3"/>
    <x v="8"/>
    <x v="148"/>
    <x v="1"/>
    <n v="4"/>
  </r>
  <r>
    <x v="3"/>
    <x v="8"/>
    <x v="149"/>
    <x v="1"/>
    <n v="7"/>
  </r>
  <r>
    <x v="3"/>
    <x v="8"/>
    <x v="150"/>
    <x v="1"/>
    <n v="11"/>
  </r>
  <r>
    <x v="3"/>
    <x v="8"/>
    <x v="151"/>
    <x v="1"/>
    <n v="5"/>
  </r>
  <r>
    <x v="3"/>
    <x v="8"/>
    <x v="152"/>
    <x v="1"/>
    <n v="2"/>
  </r>
  <r>
    <x v="3"/>
    <x v="8"/>
    <x v="153"/>
    <x v="1"/>
    <n v="7"/>
  </r>
  <r>
    <x v="3"/>
    <x v="8"/>
    <x v="154"/>
    <x v="1"/>
    <n v="1"/>
  </r>
  <r>
    <x v="3"/>
    <x v="8"/>
    <x v="155"/>
    <x v="1"/>
    <n v="4"/>
  </r>
  <r>
    <x v="3"/>
    <x v="8"/>
    <x v="142"/>
    <x v="2"/>
    <n v="25"/>
  </r>
  <r>
    <x v="3"/>
    <x v="8"/>
    <x v="143"/>
    <x v="2"/>
    <n v="135"/>
  </r>
  <r>
    <x v="3"/>
    <x v="8"/>
    <x v="144"/>
    <x v="2"/>
    <n v="128"/>
  </r>
  <r>
    <x v="3"/>
    <x v="8"/>
    <x v="145"/>
    <x v="2"/>
    <n v="34"/>
  </r>
  <r>
    <x v="3"/>
    <x v="8"/>
    <x v="146"/>
    <x v="2"/>
    <n v="30"/>
  </r>
  <r>
    <x v="3"/>
    <x v="8"/>
    <x v="147"/>
    <x v="2"/>
    <n v="29"/>
  </r>
  <r>
    <x v="3"/>
    <x v="8"/>
    <x v="148"/>
    <x v="2"/>
    <n v="72"/>
  </r>
  <r>
    <x v="3"/>
    <x v="8"/>
    <x v="149"/>
    <x v="2"/>
    <n v="43"/>
  </r>
  <r>
    <x v="3"/>
    <x v="8"/>
    <x v="150"/>
    <x v="2"/>
    <n v="80"/>
  </r>
  <r>
    <x v="3"/>
    <x v="8"/>
    <x v="151"/>
    <x v="2"/>
    <n v="54"/>
  </r>
  <r>
    <x v="3"/>
    <x v="8"/>
    <x v="152"/>
    <x v="2"/>
    <n v="26"/>
  </r>
  <r>
    <x v="3"/>
    <x v="8"/>
    <x v="153"/>
    <x v="2"/>
    <n v="68"/>
  </r>
  <r>
    <x v="3"/>
    <x v="8"/>
    <x v="154"/>
    <x v="2"/>
    <n v="51"/>
  </r>
  <r>
    <x v="3"/>
    <x v="8"/>
    <x v="155"/>
    <x v="2"/>
    <n v="65"/>
  </r>
  <r>
    <x v="3"/>
    <x v="8"/>
    <x v="156"/>
    <x v="2"/>
    <n v="14"/>
  </r>
  <r>
    <x v="3"/>
    <x v="8"/>
    <x v="143"/>
    <x v="3"/>
    <n v="1"/>
  </r>
  <r>
    <x v="3"/>
    <x v="8"/>
    <x v="144"/>
    <x v="3"/>
    <n v="1"/>
  </r>
  <r>
    <x v="3"/>
    <x v="8"/>
    <x v="144"/>
    <x v="31"/>
    <n v="1"/>
  </r>
  <r>
    <x v="3"/>
    <x v="8"/>
    <x v="142"/>
    <x v="4"/>
    <n v="6"/>
  </r>
  <r>
    <x v="3"/>
    <x v="8"/>
    <x v="143"/>
    <x v="4"/>
    <n v="23"/>
  </r>
  <r>
    <x v="3"/>
    <x v="8"/>
    <x v="144"/>
    <x v="4"/>
    <n v="45"/>
  </r>
  <r>
    <x v="3"/>
    <x v="8"/>
    <x v="145"/>
    <x v="4"/>
    <n v="11"/>
  </r>
  <r>
    <x v="3"/>
    <x v="8"/>
    <x v="146"/>
    <x v="4"/>
    <n v="1"/>
  </r>
  <r>
    <x v="3"/>
    <x v="8"/>
    <x v="147"/>
    <x v="4"/>
    <n v="8"/>
  </r>
  <r>
    <x v="3"/>
    <x v="8"/>
    <x v="148"/>
    <x v="4"/>
    <n v="5"/>
  </r>
  <r>
    <x v="3"/>
    <x v="8"/>
    <x v="149"/>
    <x v="4"/>
    <n v="7"/>
  </r>
  <r>
    <x v="3"/>
    <x v="8"/>
    <x v="150"/>
    <x v="4"/>
    <n v="22"/>
  </r>
  <r>
    <x v="3"/>
    <x v="8"/>
    <x v="151"/>
    <x v="4"/>
    <n v="9"/>
  </r>
  <r>
    <x v="3"/>
    <x v="8"/>
    <x v="152"/>
    <x v="4"/>
    <n v="12"/>
  </r>
  <r>
    <x v="3"/>
    <x v="8"/>
    <x v="153"/>
    <x v="4"/>
    <n v="16"/>
  </r>
  <r>
    <x v="3"/>
    <x v="8"/>
    <x v="154"/>
    <x v="4"/>
    <n v="10"/>
  </r>
  <r>
    <x v="3"/>
    <x v="8"/>
    <x v="155"/>
    <x v="4"/>
    <n v="9"/>
  </r>
  <r>
    <x v="3"/>
    <x v="8"/>
    <x v="156"/>
    <x v="4"/>
    <n v="1"/>
  </r>
  <r>
    <x v="3"/>
    <x v="8"/>
    <x v="142"/>
    <x v="5"/>
    <n v="25"/>
  </r>
  <r>
    <x v="3"/>
    <x v="8"/>
    <x v="143"/>
    <x v="5"/>
    <n v="138"/>
  </r>
  <r>
    <x v="3"/>
    <x v="8"/>
    <x v="144"/>
    <x v="5"/>
    <n v="128"/>
  </r>
  <r>
    <x v="3"/>
    <x v="8"/>
    <x v="145"/>
    <x v="5"/>
    <n v="34"/>
  </r>
  <r>
    <x v="3"/>
    <x v="8"/>
    <x v="146"/>
    <x v="5"/>
    <n v="30"/>
  </r>
  <r>
    <x v="3"/>
    <x v="8"/>
    <x v="147"/>
    <x v="5"/>
    <n v="29"/>
  </r>
  <r>
    <x v="3"/>
    <x v="8"/>
    <x v="148"/>
    <x v="5"/>
    <n v="72"/>
  </r>
  <r>
    <x v="3"/>
    <x v="8"/>
    <x v="149"/>
    <x v="5"/>
    <n v="45"/>
  </r>
  <r>
    <x v="3"/>
    <x v="8"/>
    <x v="150"/>
    <x v="5"/>
    <n v="82"/>
  </r>
  <r>
    <x v="3"/>
    <x v="8"/>
    <x v="151"/>
    <x v="5"/>
    <n v="54"/>
  </r>
  <r>
    <x v="3"/>
    <x v="8"/>
    <x v="152"/>
    <x v="5"/>
    <n v="26"/>
  </r>
  <r>
    <x v="3"/>
    <x v="8"/>
    <x v="153"/>
    <x v="5"/>
    <n v="70"/>
  </r>
  <r>
    <x v="3"/>
    <x v="8"/>
    <x v="154"/>
    <x v="5"/>
    <n v="51"/>
  </r>
  <r>
    <x v="3"/>
    <x v="8"/>
    <x v="155"/>
    <x v="5"/>
    <n v="65"/>
  </r>
  <r>
    <x v="3"/>
    <x v="8"/>
    <x v="156"/>
    <x v="5"/>
    <n v="14"/>
  </r>
  <r>
    <x v="3"/>
    <x v="8"/>
    <x v="143"/>
    <x v="6"/>
    <n v="5"/>
  </r>
  <r>
    <x v="3"/>
    <x v="8"/>
    <x v="144"/>
    <x v="6"/>
    <n v="1"/>
  </r>
  <r>
    <x v="3"/>
    <x v="8"/>
    <x v="145"/>
    <x v="6"/>
    <n v="1"/>
  </r>
  <r>
    <x v="3"/>
    <x v="8"/>
    <x v="147"/>
    <x v="6"/>
    <n v="4"/>
  </r>
  <r>
    <x v="3"/>
    <x v="8"/>
    <x v="149"/>
    <x v="6"/>
    <n v="1"/>
  </r>
  <r>
    <x v="3"/>
    <x v="8"/>
    <x v="153"/>
    <x v="6"/>
    <n v="2"/>
  </r>
  <r>
    <x v="3"/>
    <x v="8"/>
    <x v="154"/>
    <x v="6"/>
    <n v="1"/>
  </r>
  <r>
    <x v="3"/>
    <x v="8"/>
    <x v="143"/>
    <x v="7"/>
    <n v="10"/>
  </r>
  <r>
    <x v="3"/>
    <x v="8"/>
    <x v="144"/>
    <x v="7"/>
    <n v="10"/>
  </r>
  <r>
    <x v="3"/>
    <x v="8"/>
    <x v="145"/>
    <x v="7"/>
    <n v="1"/>
  </r>
  <r>
    <x v="3"/>
    <x v="8"/>
    <x v="146"/>
    <x v="7"/>
    <n v="1"/>
  </r>
  <r>
    <x v="3"/>
    <x v="8"/>
    <x v="147"/>
    <x v="7"/>
    <n v="5"/>
  </r>
  <r>
    <x v="3"/>
    <x v="8"/>
    <x v="148"/>
    <x v="7"/>
    <n v="3"/>
  </r>
  <r>
    <x v="3"/>
    <x v="8"/>
    <x v="150"/>
    <x v="7"/>
    <n v="1"/>
  </r>
  <r>
    <x v="3"/>
    <x v="8"/>
    <x v="151"/>
    <x v="7"/>
    <n v="1"/>
  </r>
  <r>
    <x v="3"/>
    <x v="8"/>
    <x v="152"/>
    <x v="7"/>
    <n v="1"/>
  </r>
  <r>
    <x v="3"/>
    <x v="8"/>
    <x v="153"/>
    <x v="7"/>
    <n v="4"/>
  </r>
  <r>
    <x v="3"/>
    <x v="8"/>
    <x v="143"/>
    <x v="8"/>
    <n v="1"/>
  </r>
  <r>
    <x v="3"/>
    <x v="8"/>
    <x v="148"/>
    <x v="8"/>
    <n v="1"/>
  </r>
  <r>
    <x v="3"/>
    <x v="8"/>
    <x v="149"/>
    <x v="8"/>
    <n v="1"/>
  </r>
  <r>
    <x v="3"/>
    <x v="8"/>
    <x v="142"/>
    <x v="41"/>
    <n v="3"/>
  </r>
  <r>
    <x v="3"/>
    <x v="8"/>
    <x v="143"/>
    <x v="41"/>
    <n v="25"/>
  </r>
  <r>
    <x v="3"/>
    <x v="8"/>
    <x v="144"/>
    <x v="41"/>
    <n v="24"/>
  </r>
  <r>
    <x v="3"/>
    <x v="8"/>
    <x v="145"/>
    <x v="41"/>
    <n v="9"/>
  </r>
  <r>
    <x v="3"/>
    <x v="8"/>
    <x v="146"/>
    <x v="41"/>
    <n v="13"/>
  </r>
  <r>
    <x v="3"/>
    <x v="8"/>
    <x v="147"/>
    <x v="41"/>
    <n v="10"/>
  </r>
  <r>
    <x v="3"/>
    <x v="8"/>
    <x v="148"/>
    <x v="41"/>
    <n v="31"/>
  </r>
  <r>
    <x v="3"/>
    <x v="8"/>
    <x v="149"/>
    <x v="41"/>
    <n v="6"/>
  </r>
  <r>
    <x v="3"/>
    <x v="8"/>
    <x v="150"/>
    <x v="41"/>
    <n v="20"/>
  </r>
  <r>
    <x v="3"/>
    <x v="8"/>
    <x v="151"/>
    <x v="41"/>
    <n v="27"/>
  </r>
  <r>
    <x v="3"/>
    <x v="8"/>
    <x v="152"/>
    <x v="41"/>
    <n v="6"/>
  </r>
  <r>
    <x v="3"/>
    <x v="8"/>
    <x v="153"/>
    <x v="41"/>
    <n v="30"/>
  </r>
  <r>
    <x v="3"/>
    <x v="8"/>
    <x v="154"/>
    <x v="41"/>
    <n v="33"/>
  </r>
  <r>
    <x v="3"/>
    <x v="8"/>
    <x v="155"/>
    <x v="41"/>
    <n v="51"/>
  </r>
  <r>
    <x v="3"/>
    <x v="8"/>
    <x v="156"/>
    <x v="41"/>
    <n v="13"/>
  </r>
  <r>
    <x v="3"/>
    <x v="8"/>
    <x v="142"/>
    <x v="9"/>
    <n v="4"/>
  </r>
  <r>
    <x v="3"/>
    <x v="8"/>
    <x v="143"/>
    <x v="9"/>
    <n v="27"/>
  </r>
  <r>
    <x v="3"/>
    <x v="8"/>
    <x v="144"/>
    <x v="9"/>
    <n v="32"/>
  </r>
  <r>
    <x v="3"/>
    <x v="8"/>
    <x v="145"/>
    <x v="9"/>
    <n v="11"/>
  </r>
  <r>
    <x v="3"/>
    <x v="8"/>
    <x v="146"/>
    <x v="9"/>
    <n v="15"/>
  </r>
  <r>
    <x v="3"/>
    <x v="8"/>
    <x v="147"/>
    <x v="9"/>
    <n v="11"/>
  </r>
  <r>
    <x v="3"/>
    <x v="8"/>
    <x v="148"/>
    <x v="9"/>
    <n v="32"/>
  </r>
  <r>
    <x v="3"/>
    <x v="8"/>
    <x v="149"/>
    <x v="9"/>
    <n v="8"/>
  </r>
  <r>
    <x v="3"/>
    <x v="8"/>
    <x v="150"/>
    <x v="9"/>
    <n v="23"/>
  </r>
  <r>
    <x v="3"/>
    <x v="8"/>
    <x v="151"/>
    <x v="9"/>
    <n v="27"/>
  </r>
  <r>
    <x v="3"/>
    <x v="8"/>
    <x v="152"/>
    <x v="9"/>
    <n v="8"/>
  </r>
  <r>
    <x v="3"/>
    <x v="8"/>
    <x v="153"/>
    <x v="9"/>
    <n v="32"/>
  </r>
  <r>
    <x v="3"/>
    <x v="8"/>
    <x v="154"/>
    <x v="9"/>
    <n v="35"/>
  </r>
  <r>
    <x v="3"/>
    <x v="8"/>
    <x v="155"/>
    <x v="9"/>
    <n v="53"/>
  </r>
  <r>
    <x v="3"/>
    <x v="8"/>
    <x v="156"/>
    <x v="9"/>
    <n v="13"/>
  </r>
  <r>
    <x v="3"/>
    <x v="8"/>
    <x v="142"/>
    <x v="10"/>
    <n v="1"/>
  </r>
  <r>
    <x v="3"/>
    <x v="8"/>
    <x v="143"/>
    <x v="10"/>
    <n v="14"/>
  </r>
  <r>
    <x v="3"/>
    <x v="8"/>
    <x v="144"/>
    <x v="10"/>
    <n v="4"/>
  </r>
  <r>
    <x v="3"/>
    <x v="8"/>
    <x v="145"/>
    <x v="10"/>
    <n v="1"/>
  </r>
  <r>
    <x v="3"/>
    <x v="8"/>
    <x v="147"/>
    <x v="10"/>
    <n v="3"/>
  </r>
  <r>
    <x v="3"/>
    <x v="8"/>
    <x v="148"/>
    <x v="10"/>
    <n v="1"/>
  </r>
  <r>
    <x v="3"/>
    <x v="8"/>
    <x v="149"/>
    <x v="10"/>
    <n v="3"/>
  </r>
  <r>
    <x v="3"/>
    <x v="8"/>
    <x v="150"/>
    <x v="10"/>
    <n v="4"/>
  </r>
  <r>
    <x v="3"/>
    <x v="8"/>
    <x v="151"/>
    <x v="10"/>
    <n v="1"/>
  </r>
  <r>
    <x v="3"/>
    <x v="8"/>
    <x v="153"/>
    <x v="10"/>
    <n v="4"/>
  </r>
  <r>
    <x v="3"/>
    <x v="8"/>
    <x v="154"/>
    <x v="10"/>
    <n v="1"/>
  </r>
  <r>
    <x v="3"/>
    <x v="8"/>
    <x v="142"/>
    <x v="11"/>
    <n v="1"/>
  </r>
  <r>
    <x v="3"/>
    <x v="8"/>
    <x v="143"/>
    <x v="11"/>
    <n v="7"/>
  </r>
  <r>
    <x v="3"/>
    <x v="8"/>
    <x v="144"/>
    <x v="11"/>
    <n v="6"/>
  </r>
  <r>
    <x v="3"/>
    <x v="8"/>
    <x v="145"/>
    <x v="11"/>
    <n v="1"/>
  </r>
  <r>
    <x v="3"/>
    <x v="8"/>
    <x v="147"/>
    <x v="11"/>
    <n v="1"/>
  </r>
  <r>
    <x v="3"/>
    <x v="8"/>
    <x v="149"/>
    <x v="11"/>
    <n v="1"/>
  </r>
  <r>
    <x v="3"/>
    <x v="8"/>
    <x v="150"/>
    <x v="11"/>
    <n v="2"/>
  </r>
  <r>
    <x v="3"/>
    <x v="8"/>
    <x v="151"/>
    <x v="11"/>
    <n v="1"/>
  </r>
  <r>
    <x v="3"/>
    <x v="8"/>
    <x v="153"/>
    <x v="11"/>
    <n v="3"/>
  </r>
  <r>
    <x v="3"/>
    <x v="8"/>
    <x v="154"/>
    <x v="11"/>
    <n v="2"/>
  </r>
  <r>
    <x v="3"/>
    <x v="8"/>
    <x v="155"/>
    <x v="11"/>
    <n v="2"/>
  </r>
  <r>
    <x v="3"/>
    <x v="8"/>
    <x v="142"/>
    <x v="12"/>
    <n v="23"/>
  </r>
  <r>
    <x v="3"/>
    <x v="8"/>
    <x v="143"/>
    <x v="12"/>
    <n v="92"/>
  </r>
  <r>
    <x v="3"/>
    <x v="8"/>
    <x v="144"/>
    <x v="12"/>
    <n v="119"/>
  </r>
  <r>
    <x v="3"/>
    <x v="8"/>
    <x v="145"/>
    <x v="12"/>
    <n v="34"/>
  </r>
  <r>
    <x v="3"/>
    <x v="8"/>
    <x v="146"/>
    <x v="12"/>
    <n v="30"/>
  </r>
  <r>
    <x v="3"/>
    <x v="8"/>
    <x v="147"/>
    <x v="12"/>
    <n v="28"/>
  </r>
  <r>
    <x v="3"/>
    <x v="8"/>
    <x v="148"/>
    <x v="12"/>
    <n v="68"/>
  </r>
  <r>
    <x v="3"/>
    <x v="8"/>
    <x v="149"/>
    <x v="12"/>
    <n v="37"/>
  </r>
  <r>
    <x v="3"/>
    <x v="8"/>
    <x v="150"/>
    <x v="12"/>
    <n v="73"/>
  </r>
  <r>
    <x v="3"/>
    <x v="8"/>
    <x v="151"/>
    <x v="12"/>
    <n v="51"/>
  </r>
  <r>
    <x v="3"/>
    <x v="8"/>
    <x v="152"/>
    <x v="12"/>
    <n v="24"/>
  </r>
  <r>
    <x v="3"/>
    <x v="8"/>
    <x v="153"/>
    <x v="12"/>
    <n v="63"/>
  </r>
  <r>
    <x v="3"/>
    <x v="8"/>
    <x v="154"/>
    <x v="12"/>
    <n v="49"/>
  </r>
  <r>
    <x v="3"/>
    <x v="8"/>
    <x v="155"/>
    <x v="12"/>
    <n v="64"/>
  </r>
  <r>
    <x v="3"/>
    <x v="8"/>
    <x v="156"/>
    <x v="12"/>
    <n v="14"/>
  </r>
  <r>
    <x v="3"/>
    <x v="8"/>
    <x v="142"/>
    <x v="13"/>
    <n v="1"/>
  </r>
  <r>
    <x v="3"/>
    <x v="8"/>
    <x v="143"/>
    <x v="13"/>
    <n v="34"/>
  </r>
  <r>
    <x v="3"/>
    <x v="8"/>
    <x v="144"/>
    <x v="13"/>
    <n v="10"/>
  </r>
  <r>
    <x v="3"/>
    <x v="8"/>
    <x v="147"/>
    <x v="13"/>
    <n v="3"/>
  </r>
  <r>
    <x v="3"/>
    <x v="8"/>
    <x v="148"/>
    <x v="13"/>
    <n v="2"/>
  </r>
  <r>
    <x v="3"/>
    <x v="8"/>
    <x v="149"/>
    <x v="13"/>
    <n v="3"/>
  </r>
  <r>
    <x v="3"/>
    <x v="8"/>
    <x v="150"/>
    <x v="13"/>
    <n v="3"/>
  </r>
  <r>
    <x v="3"/>
    <x v="8"/>
    <x v="151"/>
    <x v="13"/>
    <n v="3"/>
  </r>
  <r>
    <x v="3"/>
    <x v="8"/>
    <x v="153"/>
    <x v="13"/>
    <n v="1"/>
  </r>
  <r>
    <x v="3"/>
    <x v="8"/>
    <x v="155"/>
    <x v="13"/>
    <n v="1"/>
  </r>
  <r>
    <x v="3"/>
    <x v="8"/>
    <x v="142"/>
    <x v="14"/>
    <n v="1"/>
  </r>
  <r>
    <x v="3"/>
    <x v="8"/>
    <x v="143"/>
    <x v="14"/>
    <n v="67"/>
  </r>
  <r>
    <x v="3"/>
    <x v="8"/>
    <x v="144"/>
    <x v="14"/>
    <n v="32"/>
  </r>
  <r>
    <x v="3"/>
    <x v="8"/>
    <x v="145"/>
    <x v="14"/>
    <n v="1"/>
  </r>
  <r>
    <x v="3"/>
    <x v="8"/>
    <x v="146"/>
    <x v="14"/>
    <n v="1"/>
  </r>
  <r>
    <x v="3"/>
    <x v="8"/>
    <x v="147"/>
    <x v="14"/>
    <n v="7"/>
  </r>
  <r>
    <x v="3"/>
    <x v="8"/>
    <x v="148"/>
    <x v="14"/>
    <n v="12"/>
  </r>
  <r>
    <x v="3"/>
    <x v="8"/>
    <x v="149"/>
    <x v="14"/>
    <n v="9"/>
  </r>
  <r>
    <x v="3"/>
    <x v="8"/>
    <x v="150"/>
    <x v="14"/>
    <n v="10"/>
  </r>
  <r>
    <x v="3"/>
    <x v="8"/>
    <x v="151"/>
    <x v="14"/>
    <n v="6"/>
  </r>
  <r>
    <x v="3"/>
    <x v="8"/>
    <x v="152"/>
    <x v="14"/>
    <n v="2"/>
  </r>
  <r>
    <x v="3"/>
    <x v="8"/>
    <x v="153"/>
    <x v="14"/>
    <n v="8"/>
  </r>
  <r>
    <x v="3"/>
    <x v="8"/>
    <x v="154"/>
    <x v="14"/>
    <n v="3"/>
  </r>
  <r>
    <x v="3"/>
    <x v="8"/>
    <x v="155"/>
    <x v="14"/>
    <n v="1"/>
  </r>
  <r>
    <x v="3"/>
    <x v="8"/>
    <x v="142"/>
    <x v="15"/>
    <n v="6"/>
  </r>
  <r>
    <x v="3"/>
    <x v="8"/>
    <x v="143"/>
    <x v="15"/>
    <n v="40"/>
  </r>
  <r>
    <x v="3"/>
    <x v="8"/>
    <x v="144"/>
    <x v="15"/>
    <n v="20"/>
  </r>
  <r>
    <x v="3"/>
    <x v="8"/>
    <x v="145"/>
    <x v="15"/>
    <n v="4"/>
  </r>
  <r>
    <x v="3"/>
    <x v="8"/>
    <x v="146"/>
    <x v="15"/>
    <n v="2"/>
  </r>
  <r>
    <x v="3"/>
    <x v="8"/>
    <x v="147"/>
    <x v="15"/>
    <n v="6"/>
  </r>
  <r>
    <x v="3"/>
    <x v="8"/>
    <x v="149"/>
    <x v="15"/>
    <n v="7"/>
  </r>
  <r>
    <x v="3"/>
    <x v="8"/>
    <x v="150"/>
    <x v="15"/>
    <n v="7"/>
  </r>
  <r>
    <x v="3"/>
    <x v="8"/>
    <x v="151"/>
    <x v="15"/>
    <n v="4"/>
  </r>
  <r>
    <x v="3"/>
    <x v="8"/>
    <x v="152"/>
    <x v="15"/>
    <n v="3"/>
  </r>
  <r>
    <x v="3"/>
    <x v="8"/>
    <x v="153"/>
    <x v="15"/>
    <n v="3"/>
  </r>
  <r>
    <x v="3"/>
    <x v="8"/>
    <x v="154"/>
    <x v="15"/>
    <n v="2"/>
  </r>
  <r>
    <x v="3"/>
    <x v="8"/>
    <x v="155"/>
    <x v="15"/>
    <n v="10"/>
  </r>
  <r>
    <x v="3"/>
    <x v="8"/>
    <x v="142"/>
    <x v="16"/>
    <n v="1"/>
  </r>
  <r>
    <x v="3"/>
    <x v="8"/>
    <x v="143"/>
    <x v="16"/>
    <n v="19"/>
  </r>
  <r>
    <x v="3"/>
    <x v="8"/>
    <x v="144"/>
    <x v="16"/>
    <n v="13"/>
  </r>
  <r>
    <x v="3"/>
    <x v="8"/>
    <x v="145"/>
    <x v="16"/>
    <n v="4"/>
  </r>
  <r>
    <x v="3"/>
    <x v="8"/>
    <x v="146"/>
    <x v="16"/>
    <n v="2"/>
  </r>
  <r>
    <x v="3"/>
    <x v="8"/>
    <x v="147"/>
    <x v="16"/>
    <n v="4"/>
  </r>
  <r>
    <x v="3"/>
    <x v="8"/>
    <x v="148"/>
    <x v="16"/>
    <n v="4"/>
  </r>
  <r>
    <x v="3"/>
    <x v="8"/>
    <x v="149"/>
    <x v="16"/>
    <n v="2"/>
  </r>
  <r>
    <x v="3"/>
    <x v="8"/>
    <x v="150"/>
    <x v="16"/>
    <n v="6"/>
  </r>
  <r>
    <x v="3"/>
    <x v="8"/>
    <x v="151"/>
    <x v="16"/>
    <n v="6"/>
  </r>
  <r>
    <x v="3"/>
    <x v="8"/>
    <x v="152"/>
    <x v="16"/>
    <n v="1"/>
  </r>
  <r>
    <x v="3"/>
    <x v="8"/>
    <x v="153"/>
    <x v="16"/>
    <n v="5"/>
  </r>
  <r>
    <x v="3"/>
    <x v="8"/>
    <x v="154"/>
    <x v="16"/>
    <n v="2"/>
  </r>
  <r>
    <x v="3"/>
    <x v="8"/>
    <x v="143"/>
    <x v="33"/>
    <n v="3"/>
  </r>
  <r>
    <x v="3"/>
    <x v="8"/>
    <x v="144"/>
    <x v="33"/>
    <n v="1"/>
  </r>
  <r>
    <x v="3"/>
    <x v="8"/>
    <x v="145"/>
    <x v="33"/>
    <n v="1"/>
  </r>
  <r>
    <x v="3"/>
    <x v="8"/>
    <x v="146"/>
    <x v="33"/>
    <n v="1"/>
  </r>
  <r>
    <x v="3"/>
    <x v="8"/>
    <x v="147"/>
    <x v="33"/>
    <n v="1"/>
  </r>
  <r>
    <x v="3"/>
    <x v="8"/>
    <x v="148"/>
    <x v="33"/>
    <n v="2"/>
  </r>
  <r>
    <x v="3"/>
    <x v="8"/>
    <x v="149"/>
    <x v="33"/>
    <n v="3"/>
  </r>
  <r>
    <x v="3"/>
    <x v="8"/>
    <x v="150"/>
    <x v="33"/>
    <n v="1"/>
  </r>
  <r>
    <x v="3"/>
    <x v="8"/>
    <x v="151"/>
    <x v="33"/>
    <n v="1"/>
  </r>
  <r>
    <x v="3"/>
    <x v="8"/>
    <x v="153"/>
    <x v="33"/>
    <n v="1"/>
  </r>
  <r>
    <x v="3"/>
    <x v="8"/>
    <x v="154"/>
    <x v="33"/>
    <n v="1"/>
  </r>
  <r>
    <x v="3"/>
    <x v="8"/>
    <x v="155"/>
    <x v="33"/>
    <n v="4"/>
  </r>
  <r>
    <x v="3"/>
    <x v="8"/>
    <x v="156"/>
    <x v="33"/>
    <n v="1"/>
  </r>
  <r>
    <x v="3"/>
    <x v="8"/>
    <x v="150"/>
    <x v="34"/>
    <n v="1"/>
  </r>
  <r>
    <x v="3"/>
    <x v="8"/>
    <x v="153"/>
    <x v="34"/>
    <n v="1"/>
  </r>
  <r>
    <x v="3"/>
    <x v="8"/>
    <x v="146"/>
    <x v="35"/>
    <n v="1"/>
  </r>
  <r>
    <x v="3"/>
    <x v="8"/>
    <x v="144"/>
    <x v="36"/>
    <n v="1"/>
  </r>
  <r>
    <x v="3"/>
    <x v="8"/>
    <x v="149"/>
    <x v="36"/>
    <n v="1"/>
  </r>
  <r>
    <x v="3"/>
    <x v="8"/>
    <x v="150"/>
    <x v="36"/>
    <n v="1"/>
  </r>
  <r>
    <x v="3"/>
    <x v="8"/>
    <x v="153"/>
    <x v="36"/>
    <n v="1"/>
  </r>
  <r>
    <x v="3"/>
    <x v="8"/>
    <x v="155"/>
    <x v="36"/>
    <n v="1"/>
  </r>
  <r>
    <x v="3"/>
    <x v="8"/>
    <x v="142"/>
    <x v="17"/>
    <n v="81"/>
  </r>
  <r>
    <x v="3"/>
    <x v="8"/>
    <x v="143"/>
    <x v="17"/>
    <n v="336"/>
  </r>
  <r>
    <x v="3"/>
    <x v="8"/>
    <x v="144"/>
    <x v="17"/>
    <n v="551"/>
  </r>
  <r>
    <x v="3"/>
    <x v="8"/>
    <x v="145"/>
    <x v="17"/>
    <n v="143"/>
  </r>
  <r>
    <x v="3"/>
    <x v="8"/>
    <x v="146"/>
    <x v="17"/>
    <n v="8"/>
  </r>
  <r>
    <x v="3"/>
    <x v="8"/>
    <x v="147"/>
    <x v="17"/>
    <n v="118"/>
  </r>
  <r>
    <x v="3"/>
    <x v="8"/>
    <x v="148"/>
    <x v="17"/>
    <n v="71"/>
  </r>
  <r>
    <x v="3"/>
    <x v="8"/>
    <x v="149"/>
    <x v="17"/>
    <n v="114"/>
  </r>
  <r>
    <x v="3"/>
    <x v="8"/>
    <x v="150"/>
    <x v="17"/>
    <n v="235"/>
  </r>
  <r>
    <x v="3"/>
    <x v="8"/>
    <x v="151"/>
    <x v="17"/>
    <n v="149"/>
  </r>
  <r>
    <x v="3"/>
    <x v="8"/>
    <x v="152"/>
    <x v="17"/>
    <n v="150"/>
  </r>
  <r>
    <x v="3"/>
    <x v="8"/>
    <x v="153"/>
    <x v="17"/>
    <n v="201"/>
  </r>
  <r>
    <x v="3"/>
    <x v="8"/>
    <x v="154"/>
    <x v="17"/>
    <n v="120"/>
  </r>
  <r>
    <x v="3"/>
    <x v="8"/>
    <x v="155"/>
    <x v="17"/>
    <n v="99"/>
  </r>
  <r>
    <x v="3"/>
    <x v="8"/>
    <x v="156"/>
    <x v="17"/>
    <n v="26"/>
  </r>
  <r>
    <x v="3"/>
    <x v="8"/>
    <x v="143"/>
    <x v="18"/>
    <n v="4467"/>
  </r>
  <r>
    <x v="3"/>
    <x v="8"/>
    <x v="144"/>
    <x v="18"/>
    <n v="2715"/>
  </r>
  <r>
    <x v="3"/>
    <x v="8"/>
    <x v="145"/>
    <x v="18"/>
    <n v="376"/>
  </r>
  <r>
    <x v="3"/>
    <x v="8"/>
    <x v="146"/>
    <x v="18"/>
    <n v="2"/>
  </r>
  <r>
    <x v="3"/>
    <x v="8"/>
    <x v="147"/>
    <x v="18"/>
    <n v="2292"/>
  </r>
  <r>
    <x v="3"/>
    <x v="8"/>
    <x v="148"/>
    <x v="18"/>
    <n v="29"/>
  </r>
  <r>
    <x v="3"/>
    <x v="8"/>
    <x v="150"/>
    <x v="18"/>
    <n v="2"/>
  </r>
  <r>
    <x v="3"/>
    <x v="8"/>
    <x v="151"/>
    <x v="18"/>
    <n v="29"/>
  </r>
  <r>
    <x v="3"/>
    <x v="8"/>
    <x v="152"/>
    <x v="18"/>
    <n v="2"/>
  </r>
  <r>
    <x v="3"/>
    <x v="8"/>
    <x v="153"/>
    <x v="18"/>
    <n v="842"/>
  </r>
  <r>
    <x v="3"/>
    <x v="8"/>
    <x v="143"/>
    <x v="19"/>
    <n v="75000"/>
  </r>
  <r>
    <x v="3"/>
    <x v="8"/>
    <x v="148"/>
    <x v="19"/>
    <n v="54374"/>
  </r>
  <r>
    <x v="3"/>
    <x v="8"/>
    <x v="149"/>
    <x v="19"/>
    <n v="10"/>
  </r>
  <r>
    <x v="3"/>
    <x v="8"/>
    <x v="143"/>
    <x v="20"/>
    <n v="2"/>
  </r>
  <r>
    <x v="3"/>
    <x v="8"/>
    <x v="144"/>
    <x v="20"/>
    <n v="6"/>
  </r>
  <r>
    <x v="3"/>
    <x v="8"/>
    <x v="142"/>
    <x v="42"/>
    <n v="123"/>
  </r>
  <r>
    <x v="3"/>
    <x v="8"/>
    <x v="143"/>
    <x v="42"/>
    <n v="845"/>
  </r>
  <r>
    <x v="3"/>
    <x v="8"/>
    <x v="144"/>
    <x v="42"/>
    <n v="1069"/>
  </r>
  <r>
    <x v="3"/>
    <x v="8"/>
    <x v="145"/>
    <x v="42"/>
    <n v="287"/>
  </r>
  <r>
    <x v="3"/>
    <x v="8"/>
    <x v="146"/>
    <x v="42"/>
    <n v="482"/>
  </r>
  <r>
    <x v="3"/>
    <x v="8"/>
    <x v="147"/>
    <x v="42"/>
    <n v="607"/>
  </r>
  <r>
    <x v="3"/>
    <x v="8"/>
    <x v="148"/>
    <x v="42"/>
    <n v="1380"/>
  </r>
  <r>
    <x v="3"/>
    <x v="8"/>
    <x v="149"/>
    <x v="42"/>
    <n v="231"/>
  </r>
  <r>
    <x v="3"/>
    <x v="8"/>
    <x v="150"/>
    <x v="42"/>
    <n v="863"/>
  </r>
  <r>
    <x v="3"/>
    <x v="8"/>
    <x v="151"/>
    <x v="42"/>
    <n v="2626"/>
  </r>
  <r>
    <x v="3"/>
    <x v="8"/>
    <x v="152"/>
    <x v="42"/>
    <n v="143"/>
  </r>
  <r>
    <x v="3"/>
    <x v="8"/>
    <x v="153"/>
    <x v="42"/>
    <n v="1668"/>
  </r>
  <r>
    <x v="3"/>
    <x v="8"/>
    <x v="154"/>
    <x v="42"/>
    <n v="2387"/>
  </r>
  <r>
    <x v="3"/>
    <x v="8"/>
    <x v="155"/>
    <x v="42"/>
    <n v="3994"/>
  </r>
  <r>
    <x v="3"/>
    <x v="8"/>
    <x v="156"/>
    <x v="42"/>
    <n v="1070"/>
  </r>
  <r>
    <x v="3"/>
    <x v="8"/>
    <x v="142"/>
    <x v="21"/>
    <n v="94"/>
  </r>
  <r>
    <x v="3"/>
    <x v="8"/>
    <x v="143"/>
    <x v="21"/>
    <n v="823"/>
  </r>
  <r>
    <x v="3"/>
    <x v="8"/>
    <x v="144"/>
    <x v="21"/>
    <n v="929"/>
  </r>
  <r>
    <x v="3"/>
    <x v="8"/>
    <x v="145"/>
    <x v="21"/>
    <n v="240"/>
  </r>
  <r>
    <x v="3"/>
    <x v="8"/>
    <x v="146"/>
    <x v="21"/>
    <n v="448"/>
  </r>
  <r>
    <x v="3"/>
    <x v="8"/>
    <x v="147"/>
    <x v="21"/>
    <n v="398"/>
  </r>
  <r>
    <x v="3"/>
    <x v="8"/>
    <x v="148"/>
    <x v="21"/>
    <n v="1191"/>
  </r>
  <r>
    <x v="3"/>
    <x v="8"/>
    <x v="149"/>
    <x v="21"/>
    <n v="337"/>
  </r>
  <r>
    <x v="3"/>
    <x v="8"/>
    <x v="150"/>
    <x v="21"/>
    <n v="650"/>
  </r>
  <r>
    <x v="3"/>
    <x v="8"/>
    <x v="151"/>
    <x v="21"/>
    <n v="1854"/>
  </r>
  <r>
    <x v="3"/>
    <x v="8"/>
    <x v="152"/>
    <x v="21"/>
    <n v="181"/>
  </r>
  <r>
    <x v="3"/>
    <x v="8"/>
    <x v="153"/>
    <x v="21"/>
    <n v="1566"/>
  </r>
  <r>
    <x v="3"/>
    <x v="8"/>
    <x v="154"/>
    <x v="21"/>
    <n v="2285"/>
  </r>
  <r>
    <x v="3"/>
    <x v="8"/>
    <x v="155"/>
    <x v="21"/>
    <n v="3433"/>
  </r>
  <r>
    <x v="3"/>
    <x v="8"/>
    <x v="156"/>
    <x v="21"/>
    <n v="798"/>
  </r>
  <r>
    <x v="3"/>
    <x v="8"/>
    <x v="142"/>
    <x v="22"/>
    <n v="3"/>
  </r>
  <r>
    <x v="3"/>
    <x v="8"/>
    <x v="143"/>
    <x v="22"/>
    <n v="51606"/>
  </r>
  <r>
    <x v="3"/>
    <x v="8"/>
    <x v="144"/>
    <x v="22"/>
    <n v="15862"/>
  </r>
  <r>
    <x v="3"/>
    <x v="8"/>
    <x v="145"/>
    <x v="22"/>
    <n v="24"/>
  </r>
  <r>
    <x v="3"/>
    <x v="8"/>
    <x v="146"/>
    <x v="22"/>
    <n v="23"/>
  </r>
  <r>
    <x v="3"/>
    <x v="8"/>
    <x v="147"/>
    <x v="22"/>
    <n v="4590"/>
  </r>
  <r>
    <x v="3"/>
    <x v="8"/>
    <x v="148"/>
    <x v="22"/>
    <n v="947"/>
  </r>
  <r>
    <x v="3"/>
    <x v="8"/>
    <x v="149"/>
    <x v="22"/>
    <n v="138"/>
  </r>
  <r>
    <x v="3"/>
    <x v="8"/>
    <x v="150"/>
    <x v="22"/>
    <n v="6353"/>
  </r>
  <r>
    <x v="3"/>
    <x v="8"/>
    <x v="151"/>
    <x v="22"/>
    <n v="2986"/>
  </r>
  <r>
    <x v="3"/>
    <x v="8"/>
    <x v="152"/>
    <x v="22"/>
    <n v="8"/>
  </r>
  <r>
    <x v="3"/>
    <x v="8"/>
    <x v="153"/>
    <x v="22"/>
    <n v="1654"/>
  </r>
  <r>
    <x v="3"/>
    <x v="8"/>
    <x v="154"/>
    <x v="22"/>
    <n v="1125"/>
  </r>
  <r>
    <x v="3"/>
    <x v="8"/>
    <x v="142"/>
    <x v="23"/>
    <n v="68"/>
  </r>
  <r>
    <x v="3"/>
    <x v="8"/>
    <x v="143"/>
    <x v="23"/>
    <n v="280"/>
  </r>
  <r>
    <x v="3"/>
    <x v="8"/>
    <x v="144"/>
    <x v="23"/>
    <n v="28"/>
  </r>
  <r>
    <x v="3"/>
    <x v="8"/>
    <x v="145"/>
    <x v="23"/>
    <n v="34"/>
  </r>
  <r>
    <x v="3"/>
    <x v="8"/>
    <x v="147"/>
    <x v="23"/>
    <n v="37"/>
  </r>
  <r>
    <x v="3"/>
    <x v="8"/>
    <x v="148"/>
    <x v="23"/>
    <n v="57"/>
  </r>
  <r>
    <x v="3"/>
    <x v="8"/>
    <x v="149"/>
    <x v="23"/>
    <n v="52"/>
  </r>
  <r>
    <x v="3"/>
    <x v="8"/>
    <x v="150"/>
    <x v="23"/>
    <n v="39"/>
  </r>
  <r>
    <x v="3"/>
    <x v="8"/>
    <x v="151"/>
    <x v="23"/>
    <n v="25"/>
  </r>
  <r>
    <x v="3"/>
    <x v="8"/>
    <x v="153"/>
    <x v="23"/>
    <n v="43"/>
  </r>
  <r>
    <x v="3"/>
    <x v="8"/>
    <x v="154"/>
    <x v="23"/>
    <n v="4"/>
  </r>
  <r>
    <x v="3"/>
    <x v="8"/>
    <x v="142"/>
    <x v="24"/>
    <n v="1"/>
  </r>
  <r>
    <x v="3"/>
    <x v="8"/>
    <x v="143"/>
    <x v="24"/>
    <n v="48"/>
  </r>
  <r>
    <x v="3"/>
    <x v="8"/>
    <x v="144"/>
    <x v="24"/>
    <n v="50"/>
  </r>
  <r>
    <x v="3"/>
    <x v="8"/>
    <x v="145"/>
    <x v="24"/>
    <n v="1"/>
  </r>
  <r>
    <x v="3"/>
    <x v="8"/>
    <x v="147"/>
    <x v="24"/>
    <n v="2"/>
  </r>
  <r>
    <x v="3"/>
    <x v="8"/>
    <x v="149"/>
    <x v="24"/>
    <n v="2"/>
  </r>
  <r>
    <x v="3"/>
    <x v="8"/>
    <x v="150"/>
    <x v="24"/>
    <n v="14"/>
  </r>
  <r>
    <x v="3"/>
    <x v="8"/>
    <x v="151"/>
    <x v="24"/>
    <n v="1"/>
  </r>
  <r>
    <x v="3"/>
    <x v="8"/>
    <x v="153"/>
    <x v="24"/>
    <n v="46"/>
  </r>
  <r>
    <x v="3"/>
    <x v="8"/>
    <x v="154"/>
    <x v="24"/>
    <n v="8"/>
  </r>
  <r>
    <x v="3"/>
    <x v="8"/>
    <x v="155"/>
    <x v="24"/>
    <n v="2"/>
  </r>
  <r>
    <x v="3"/>
    <x v="8"/>
    <x v="142"/>
    <x v="25"/>
    <n v="2640"/>
  </r>
  <r>
    <x v="3"/>
    <x v="8"/>
    <x v="143"/>
    <x v="25"/>
    <n v="10333"/>
  </r>
  <r>
    <x v="3"/>
    <x v="8"/>
    <x v="144"/>
    <x v="25"/>
    <n v="13239"/>
  </r>
  <r>
    <x v="3"/>
    <x v="8"/>
    <x v="145"/>
    <x v="25"/>
    <n v="4650"/>
  </r>
  <r>
    <x v="3"/>
    <x v="8"/>
    <x v="146"/>
    <x v="25"/>
    <n v="2875"/>
  </r>
  <r>
    <x v="3"/>
    <x v="8"/>
    <x v="147"/>
    <x v="25"/>
    <n v="4307"/>
  </r>
  <r>
    <x v="3"/>
    <x v="8"/>
    <x v="148"/>
    <x v="25"/>
    <n v="5483"/>
  </r>
  <r>
    <x v="3"/>
    <x v="8"/>
    <x v="149"/>
    <x v="25"/>
    <n v="5085"/>
  </r>
  <r>
    <x v="3"/>
    <x v="8"/>
    <x v="150"/>
    <x v="25"/>
    <n v="9254"/>
  </r>
  <r>
    <x v="3"/>
    <x v="8"/>
    <x v="151"/>
    <x v="25"/>
    <n v="7491"/>
  </r>
  <r>
    <x v="3"/>
    <x v="8"/>
    <x v="152"/>
    <x v="25"/>
    <n v="3254"/>
  </r>
  <r>
    <x v="3"/>
    <x v="8"/>
    <x v="153"/>
    <x v="25"/>
    <n v="8507"/>
  </r>
  <r>
    <x v="3"/>
    <x v="8"/>
    <x v="154"/>
    <x v="25"/>
    <n v="6879"/>
  </r>
  <r>
    <x v="3"/>
    <x v="8"/>
    <x v="155"/>
    <x v="25"/>
    <n v="8720"/>
  </r>
  <r>
    <x v="3"/>
    <x v="8"/>
    <x v="156"/>
    <x v="25"/>
    <n v="1825"/>
  </r>
  <r>
    <x v="3"/>
    <x v="8"/>
    <x v="142"/>
    <x v="26"/>
    <n v="25"/>
  </r>
  <r>
    <x v="3"/>
    <x v="8"/>
    <x v="143"/>
    <x v="26"/>
    <n v="1473"/>
  </r>
  <r>
    <x v="3"/>
    <x v="8"/>
    <x v="144"/>
    <x v="26"/>
    <n v="244"/>
  </r>
  <r>
    <x v="3"/>
    <x v="8"/>
    <x v="147"/>
    <x v="26"/>
    <n v="48"/>
  </r>
  <r>
    <x v="3"/>
    <x v="8"/>
    <x v="148"/>
    <x v="26"/>
    <n v="21"/>
  </r>
  <r>
    <x v="3"/>
    <x v="8"/>
    <x v="149"/>
    <x v="26"/>
    <n v="53"/>
  </r>
  <r>
    <x v="3"/>
    <x v="8"/>
    <x v="150"/>
    <x v="26"/>
    <n v="40"/>
  </r>
  <r>
    <x v="3"/>
    <x v="8"/>
    <x v="151"/>
    <x v="26"/>
    <n v="71"/>
  </r>
  <r>
    <x v="3"/>
    <x v="8"/>
    <x v="153"/>
    <x v="26"/>
    <n v="1"/>
  </r>
  <r>
    <x v="3"/>
    <x v="8"/>
    <x v="155"/>
    <x v="26"/>
    <n v="1"/>
  </r>
  <r>
    <x v="3"/>
    <x v="8"/>
    <x v="142"/>
    <x v="27"/>
    <n v="55"/>
  </r>
  <r>
    <x v="3"/>
    <x v="8"/>
    <x v="143"/>
    <x v="27"/>
    <n v="4413"/>
  </r>
  <r>
    <x v="3"/>
    <x v="8"/>
    <x v="144"/>
    <x v="27"/>
    <n v="3163"/>
  </r>
  <r>
    <x v="3"/>
    <x v="8"/>
    <x v="145"/>
    <x v="27"/>
    <n v="333"/>
  </r>
  <r>
    <x v="3"/>
    <x v="8"/>
    <x v="146"/>
    <x v="27"/>
    <n v="36"/>
  </r>
  <r>
    <x v="3"/>
    <x v="8"/>
    <x v="147"/>
    <x v="27"/>
    <n v="760"/>
  </r>
  <r>
    <x v="3"/>
    <x v="8"/>
    <x v="148"/>
    <x v="27"/>
    <n v="1013"/>
  </r>
  <r>
    <x v="3"/>
    <x v="8"/>
    <x v="149"/>
    <x v="27"/>
    <n v="772"/>
  </r>
  <r>
    <x v="3"/>
    <x v="8"/>
    <x v="150"/>
    <x v="27"/>
    <n v="630"/>
  </r>
  <r>
    <x v="3"/>
    <x v="8"/>
    <x v="151"/>
    <x v="27"/>
    <n v="1403"/>
  </r>
  <r>
    <x v="3"/>
    <x v="8"/>
    <x v="152"/>
    <x v="27"/>
    <n v="107"/>
  </r>
  <r>
    <x v="3"/>
    <x v="8"/>
    <x v="153"/>
    <x v="27"/>
    <n v="1065"/>
  </r>
  <r>
    <x v="3"/>
    <x v="8"/>
    <x v="154"/>
    <x v="27"/>
    <n v="186"/>
  </r>
  <r>
    <x v="3"/>
    <x v="8"/>
    <x v="155"/>
    <x v="27"/>
    <n v="55"/>
  </r>
  <r>
    <x v="3"/>
    <x v="8"/>
    <x v="142"/>
    <x v="28"/>
    <n v="14"/>
  </r>
  <r>
    <x v="3"/>
    <x v="8"/>
    <x v="143"/>
    <x v="28"/>
    <n v="1703"/>
  </r>
  <r>
    <x v="3"/>
    <x v="8"/>
    <x v="144"/>
    <x v="28"/>
    <n v="390"/>
  </r>
  <r>
    <x v="3"/>
    <x v="8"/>
    <x v="145"/>
    <x v="28"/>
    <n v="8"/>
  </r>
  <r>
    <x v="3"/>
    <x v="8"/>
    <x v="146"/>
    <x v="28"/>
    <n v="2"/>
  </r>
  <r>
    <x v="3"/>
    <x v="8"/>
    <x v="147"/>
    <x v="28"/>
    <n v="23"/>
  </r>
  <r>
    <x v="3"/>
    <x v="8"/>
    <x v="149"/>
    <x v="28"/>
    <n v="260"/>
  </r>
  <r>
    <x v="3"/>
    <x v="8"/>
    <x v="150"/>
    <x v="28"/>
    <n v="29"/>
  </r>
  <r>
    <x v="3"/>
    <x v="8"/>
    <x v="151"/>
    <x v="28"/>
    <n v="104"/>
  </r>
  <r>
    <x v="3"/>
    <x v="8"/>
    <x v="152"/>
    <x v="28"/>
    <n v="26"/>
  </r>
  <r>
    <x v="3"/>
    <x v="8"/>
    <x v="153"/>
    <x v="28"/>
    <n v="32"/>
  </r>
  <r>
    <x v="3"/>
    <x v="8"/>
    <x v="154"/>
    <x v="28"/>
    <n v="2"/>
  </r>
  <r>
    <x v="3"/>
    <x v="8"/>
    <x v="155"/>
    <x v="28"/>
    <n v="10"/>
  </r>
  <r>
    <x v="3"/>
    <x v="8"/>
    <x v="142"/>
    <x v="29"/>
    <n v="2862"/>
  </r>
  <r>
    <x v="3"/>
    <x v="8"/>
    <x v="143"/>
    <x v="29"/>
    <n v="18600"/>
  </r>
  <r>
    <x v="3"/>
    <x v="8"/>
    <x v="144"/>
    <x v="29"/>
    <n v="17143"/>
  </r>
  <r>
    <x v="3"/>
    <x v="8"/>
    <x v="145"/>
    <x v="29"/>
    <n v="5026"/>
  </r>
  <r>
    <x v="3"/>
    <x v="8"/>
    <x v="146"/>
    <x v="29"/>
    <n v="2913"/>
  </r>
  <r>
    <x v="3"/>
    <x v="8"/>
    <x v="147"/>
    <x v="29"/>
    <n v="5188"/>
  </r>
  <r>
    <x v="3"/>
    <x v="8"/>
    <x v="148"/>
    <x v="29"/>
    <n v="6612"/>
  </r>
  <r>
    <x v="3"/>
    <x v="8"/>
    <x v="149"/>
    <x v="29"/>
    <n v="6247"/>
  </r>
  <r>
    <x v="3"/>
    <x v="8"/>
    <x v="150"/>
    <x v="29"/>
    <n v="10025"/>
  </r>
  <r>
    <x v="3"/>
    <x v="8"/>
    <x v="151"/>
    <x v="29"/>
    <n v="9100"/>
  </r>
  <r>
    <x v="3"/>
    <x v="8"/>
    <x v="152"/>
    <x v="29"/>
    <n v="3387"/>
  </r>
  <r>
    <x v="3"/>
    <x v="8"/>
    <x v="153"/>
    <x v="29"/>
    <n v="9744"/>
  </r>
  <r>
    <x v="3"/>
    <x v="8"/>
    <x v="154"/>
    <x v="29"/>
    <n v="7082"/>
  </r>
  <r>
    <x v="3"/>
    <x v="8"/>
    <x v="155"/>
    <x v="29"/>
    <n v="8788"/>
  </r>
  <r>
    <x v="3"/>
    <x v="8"/>
    <x v="156"/>
    <x v="29"/>
    <n v="1825"/>
  </r>
  <r>
    <x v="3"/>
    <x v="8"/>
    <x v="143"/>
    <x v="37"/>
    <n v="357"/>
  </r>
  <r>
    <x v="3"/>
    <x v="8"/>
    <x v="144"/>
    <x v="37"/>
    <n v="193"/>
  </r>
  <r>
    <x v="3"/>
    <x v="8"/>
    <x v="145"/>
    <x v="37"/>
    <n v="161"/>
  </r>
  <r>
    <x v="3"/>
    <x v="8"/>
    <x v="146"/>
    <x v="37"/>
    <n v="67"/>
  </r>
  <r>
    <x v="3"/>
    <x v="8"/>
    <x v="147"/>
    <x v="37"/>
    <n v="19"/>
  </r>
  <r>
    <x v="3"/>
    <x v="8"/>
    <x v="148"/>
    <x v="37"/>
    <n v="98"/>
  </r>
  <r>
    <x v="3"/>
    <x v="8"/>
    <x v="149"/>
    <x v="37"/>
    <n v="434"/>
  </r>
  <r>
    <x v="3"/>
    <x v="8"/>
    <x v="150"/>
    <x v="37"/>
    <n v="180"/>
  </r>
  <r>
    <x v="3"/>
    <x v="8"/>
    <x v="151"/>
    <x v="37"/>
    <n v="150"/>
  </r>
  <r>
    <x v="3"/>
    <x v="8"/>
    <x v="153"/>
    <x v="37"/>
    <n v="240"/>
  </r>
  <r>
    <x v="3"/>
    <x v="8"/>
    <x v="154"/>
    <x v="37"/>
    <n v="44"/>
  </r>
  <r>
    <x v="3"/>
    <x v="8"/>
    <x v="155"/>
    <x v="37"/>
    <n v="549"/>
  </r>
  <r>
    <x v="3"/>
    <x v="8"/>
    <x v="156"/>
    <x v="37"/>
    <n v="85"/>
  </r>
  <r>
    <x v="3"/>
    <x v="8"/>
    <x v="153"/>
    <x v="38"/>
    <n v="151"/>
  </r>
  <r>
    <x v="3"/>
    <x v="8"/>
    <x v="146"/>
    <x v="39"/>
    <n v="2"/>
  </r>
  <r>
    <x v="3"/>
    <x v="8"/>
    <x v="144"/>
    <x v="40"/>
    <n v="9"/>
  </r>
  <r>
    <x v="3"/>
    <x v="8"/>
    <x v="149"/>
    <x v="40"/>
    <n v="12"/>
  </r>
  <r>
    <x v="3"/>
    <x v="8"/>
    <x v="150"/>
    <x v="40"/>
    <n v="9"/>
  </r>
  <r>
    <x v="3"/>
    <x v="8"/>
    <x v="153"/>
    <x v="40"/>
    <n v="32"/>
  </r>
  <r>
    <x v="3"/>
    <x v="8"/>
    <x v="155"/>
    <x v="40"/>
    <n v="11"/>
  </r>
  <r>
    <x v="3"/>
    <x v="8"/>
    <x v="143"/>
    <x v="30"/>
    <n v="122"/>
  </r>
  <r>
    <x v="3"/>
    <x v="8"/>
    <x v="144"/>
    <x v="30"/>
    <n v="14"/>
  </r>
  <r>
    <x v="3"/>
    <x v="8"/>
    <x v="145"/>
    <x v="30"/>
    <n v="46"/>
  </r>
  <r>
    <x v="3"/>
    <x v="8"/>
    <x v="147"/>
    <x v="30"/>
    <n v="148"/>
  </r>
  <r>
    <x v="3"/>
    <x v="8"/>
    <x v="149"/>
    <x v="30"/>
    <n v="117"/>
  </r>
  <r>
    <x v="3"/>
    <x v="8"/>
    <x v="153"/>
    <x v="30"/>
    <n v="19"/>
  </r>
  <r>
    <x v="3"/>
    <x v="8"/>
    <x v="154"/>
    <x v="30"/>
    <n v="14"/>
  </r>
  <r>
    <x v="3"/>
    <x v="9"/>
    <x v="157"/>
    <x v="0"/>
    <n v="27"/>
  </r>
  <r>
    <x v="3"/>
    <x v="9"/>
    <x v="158"/>
    <x v="0"/>
    <n v="47"/>
  </r>
  <r>
    <x v="3"/>
    <x v="9"/>
    <x v="159"/>
    <x v="0"/>
    <n v="353"/>
  </r>
  <r>
    <x v="3"/>
    <x v="9"/>
    <x v="160"/>
    <x v="0"/>
    <n v="140"/>
  </r>
  <r>
    <x v="3"/>
    <x v="9"/>
    <x v="161"/>
    <x v="0"/>
    <n v="113"/>
  </r>
  <r>
    <x v="3"/>
    <x v="9"/>
    <x v="162"/>
    <x v="0"/>
    <n v="41"/>
  </r>
  <r>
    <x v="3"/>
    <x v="9"/>
    <x v="163"/>
    <x v="0"/>
    <n v="20"/>
  </r>
  <r>
    <x v="3"/>
    <x v="9"/>
    <x v="164"/>
    <x v="0"/>
    <n v="19"/>
  </r>
  <r>
    <x v="3"/>
    <x v="9"/>
    <x v="165"/>
    <x v="0"/>
    <n v="32"/>
  </r>
  <r>
    <x v="3"/>
    <x v="9"/>
    <x v="166"/>
    <x v="0"/>
    <n v="7"/>
  </r>
  <r>
    <x v="3"/>
    <x v="9"/>
    <x v="167"/>
    <x v="0"/>
    <n v="123"/>
  </r>
  <r>
    <x v="3"/>
    <x v="9"/>
    <x v="168"/>
    <x v="0"/>
    <n v="252"/>
  </r>
  <r>
    <x v="3"/>
    <x v="9"/>
    <x v="169"/>
    <x v="0"/>
    <n v="71"/>
  </r>
  <r>
    <x v="3"/>
    <x v="9"/>
    <x v="170"/>
    <x v="0"/>
    <n v="190"/>
  </r>
  <r>
    <x v="3"/>
    <x v="9"/>
    <x v="171"/>
    <x v="0"/>
    <n v="130"/>
  </r>
  <r>
    <x v="3"/>
    <x v="9"/>
    <x v="157"/>
    <x v="1"/>
    <n v="5"/>
  </r>
  <r>
    <x v="3"/>
    <x v="9"/>
    <x v="158"/>
    <x v="1"/>
    <n v="9"/>
  </r>
  <r>
    <x v="3"/>
    <x v="9"/>
    <x v="159"/>
    <x v="1"/>
    <n v="27"/>
  </r>
  <r>
    <x v="3"/>
    <x v="9"/>
    <x v="160"/>
    <x v="1"/>
    <n v="24"/>
  </r>
  <r>
    <x v="3"/>
    <x v="9"/>
    <x v="161"/>
    <x v="1"/>
    <n v="11"/>
  </r>
  <r>
    <x v="3"/>
    <x v="9"/>
    <x v="162"/>
    <x v="1"/>
    <n v="7"/>
  </r>
  <r>
    <x v="3"/>
    <x v="9"/>
    <x v="163"/>
    <x v="1"/>
    <n v="4"/>
  </r>
  <r>
    <x v="3"/>
    <x v="9"/>
    <x v="164"/>
    <x v="1"/>
    <n v="7"/>
  </r>
  <r>
    <x v="3"/>
    <x v="9"/>
    <x v="165"/>
    <x v="1"/>
    <n v="3"/>
  </r>
  <r>
    <x v="3"/>
    <x v="9"/>
    <x v="166"/>
    <x v="1"/>
    <n v="3"/>
  </r>
  <r>
    <x v="3"/>
    <x v="9"/>
    <x v="167"/>
    <x v="1"/>
    <n v="14"/>
  </r>
  <r>
    <x v="3"/>
    <x v="9"/>
    <x v="168"/>
    <x v="1"/>
    <n v="31"/>
  </r>
  <r>
    <x v="3"/>
    <x v="9"/>
    <x v="169"/>
    <x v="1"/>
    <n v="8"/>
  </r>
  <r>
    <x v="3"/>
    <x v="9"/>
    <x v="170"/>
    <x v="1"/>
    <n v="25"/>
  </r>
  <r>
    <x v="3"/>
    <x v="9"/>
    <x v="171"/>
    <x v="1"/>
    <n v="14"/>
  </r>
  <r>
    <x v="3"/>
    <x v="9"/>
    <x v="157"/>
    <x v="2"/>
    <n v="46"/>
  </r>
  <r>
    <x v="3"/>
    <x v="9"/>
    <x v="158"/>
    <x v="2"/>
    <n v="80"/>
  </r>
  <r>
    <x v="3"/>
    <x v="9"/>
    <x v="159"/>
    <x v="2"/>
    <n v="158"/>
  </r>
  <r>
    <x v="3"/>
    <x v="9"/>
    <x v="160"/>
    <x v="2"/>
    <n v="111"/>
  </r>
  <r>
    <x v="3"/>
    <x v="9"/>
    <x v="161"/>
    <x v="2"/>
    <n v="70"/>
  </r>
  <r>
    <x v="3"/>
    <x v="9"/>
    <x v="162"/>
    <x v="2"/>
    <n v="58"/>
  </r>
  <r>
    <x v="3"/>
    <x v="9"/>
    <x v="163"/>
    <x v="2"/>
    <n v="39"/>
  </r>
  <r>
    <x v="3"/>
    <x v="9"/>
    <x v="164"/>
    <x v="2"/>
    <n v="94"/>
  </r>
  <r>
    <x v="3"/>
    <x v="9"/>
    <x v="165"/>
    <x v="2"/>
    <n v="58"/>
  </r>
  <r>
    <x v="3"/>
    <x v="9"/>
    <x v="166"/>
    <x v="2"/>
    <n v="71"/>
  </r>
  <r>
    <x v="3"/>
    <x v="9"/>
    <x v="167"/>
    <x v="2"/>
    <n v="88"/>
  </r>
  <r>
    <x v="3"/>
    <x v="9"/>
    <x v="168"/>
    <x v="2"/>
    <n v="99"/>
  </r>
  <r>
    <x v="3"/>
    <x v="9"/>
    <x v="169"/>
    <x v="2"/>
    <n v="108"/>
  </r>
  <r>
    <x v="3"/>
    <x v="9"/>
    <x v="170"/>
    <x v="2"/>
    <n v="154"/>
  </r>
  <r>
    <x v="3"/>
    <x v="9"/>
    <x v="171"/>
    <x v="2"/>
    <n v="109"/>
  </r>
  <r>
    <x v="3"/>
    <x v="9"/>
    <x v="159"/>
    <x v="3"/>
    <n v="1"/>
  </r>
  <r>
    <x v="3"/>
    <x v="9"/>
    <x v="160"/>
    <x v="3"/>
    <n v="1"/>
  </r>
  <r>
    <x v="3"/>
    <x v="9"/>
    <x v="157"/>
    <x v="4"/>
    <n v="5"/>
  </r>
  <r>
    <x v="3"/>
    <x v="9"/>
    <x v="158"/>
    <x v="4"/>
    <n v="33"/>
  </r>
  <r>
    <x v="3"/>
    <x v="9"/>
    <x v="159"/>
    <x v="4"/>
    <n v="49"/>
  </r>
  <r>
    <x v="3"/>
    <x v="9"/>
    <x v="160"/>
    <x v="4"/>
    <n v="31"/>
  </r>
  <r>
    <x v="3"/>
    <x v="9"/>
    <x v="161"/>
    <x v="4"/>
    <n v="33"/>
  </r>
  <r>
    <x v="3"/>
    <x v="9"/>
    <x v="162"/>
    <x v="4"/>
    <n v="25"/>
  </r>
  <r>
    <x v="3"/>
    <x v="9"/>
    <x v="163"/>
    <x v="4"/>
    <n v="6"/>
  </r>
  <r>
    <x v="3"/>
    <x v="9"/>
    <x v="164"/>
    <x v="4"/>
    <n v="43"/>
  </r>
  <r>
    <x v="3"/>
    <x v="9"/>
    <x v="165"/>
    <x v="4"/>
    <n v="20"/>
  </r>
  <r>
    <x v="3"/>
    <x v="9"/>
    <x v="166"/>
    <x v="4"/>
    <n v="45"/>
  </r>
  <r>
    <x v="3"/>
    <x v="9"/>
    <x v="167"/>
    <x v="4"/>
    <n v="41"/>
  </r>
  <r>
    <x v="3"/>
    <x v="9"/>
    <x v="168"/>
    <x v="4"/>
    <n v="42"/>
  </r>
  <r>
    <x v="3"/>
    <x v="9"/>
    <x v="169"/>
    <x v="4"/>
    <n v="36"/>
  </r>
  <r>
    <x v="3"/>
    <x v="9"/>
    <x v="170"/>
    <x v="4"/>
    <n v="44"/>
  </r>
  <r>
    <x v="3"/>
    <x v="9"/>
    <x v="171"/>
    <x v="4"/>
    <n v="24"/>
  </r>
  <r>
    <x v="3"/>
    <x v="9"/>
    <x v="157"/>
    <x v="5"/>
    <n v="47"/>
  </r>
  <r>
    <x v="3"/>
    <x v="9"/>
    <x v="158"/>
    <x v="5"/>
    <n v="80"/>
  </r>
  <r>
    <x v="3"/>
    <x v="9"/>
    <x v="159"/>
    <x v="5"/>
    <n v="158"/>
  </r>
  <r>
    <x v="3"/>
    <x v="9"/>
    <x v="160"/>
    <x v="5"/>
    <n v="111"/>
  </r>
  <r>
    <x v="3"/>
    <x v="9"/>
    <x v="161"/>
    <x v="5"/>
    <n v="70"/>
  </r>
  <r>
    <x v="3"/>
    <x v="9"/>
    <x v="162"/>
    <x v="5"/>
    <n v="60"/>
  </r>
  <r>
    <x v="3"/>
    <x v="9"/>
    <x v="163"/>
    <x v="5"/>
    <n v="39"/>
  </r>
  <r>
    <x v="3"/>
    <x v="9"/>
    <x v="164"/>
    <x v="5"/>
    <n v="94"/>
  </r>
  <r>
    <x v="3"/>
    <x v="9"/>
    <x v="165"/>
    <x v="5"/>
    <n v="58"/>
  </r>
  <r>
    <x v="3"/>
    <x v="9"/>
    <x v="166"/>
    <x v="5"/>
    <n v="71"/>
  </r>
  <r>
    <x v="3"/>
    <x v="9"/>
    <x v="167"/>
    <x v="5"/>
    <n v="90"/>
  </r>
  <r>
    <x v="3"/>
    <x v="9"/>
    <x v="168"/>
    <x v="5"/>
    <n v="100"/>
  </r>
  <r>
    <x v="3"/>
    <x v="9"/>
    <x v="169"/>
    <x v="5"/>
    <n v="108"/>
  </r>
  <r>
    <x v="3"/>
    <x v="9"/>
    <x v="170"/>
    <x v="5"/>
    <n v="154"/>
  </r>
  <r>
    <x v="3"/>
    <x v="9"/>
    <x v="171"/>
    <x v="5"/>
    <n v="109"/>
  </r>
  <r>
    <x v="3"/>
    <x v="9"/>
    <x v="157"/>
    <x v="6"/>
    <n v="3"/>
  </r>
  <r>
    <x v="3"/>
    <x v="9"/>
    <x v="158"/>
    <x v="6"/>
    <n v="2"/>
  </r>
  <r>
    <x v="3"/>
    <x v="9"/>
    <x v="159"/>
    <x v="6"/>
    <n v="5"/>
  </r>
  <r>
    <x v="3"/>
    <x v="9"/>
    <x v="160"/>
    <x v="6"/>
    <n v="2"/>
  </r>
  <r>
    <x v="3"/>
    <x v="9"/>
    <x v="161"/>
    <x v="6"/>
    <n v="2"/>
  </r>
  <r>
    <x v="3"/>
    <x v="9"/>
    <x v="162"/>
    <x v="6"/>
    <n v="2"/>
  </r>
  <r>
    <x v="3"/>
    <x v="9"/>
    <x v="163"/>
    <x v="6"/>
    <n v="2"/>
  </r>
  <r>
    <x v="3"/>
    <x v="9"/>
    <x v="164"/>
    <x v="6"/>
    <n v="2"/>
  </r>
  <r>
    <x v="3"/>
    <x v="9"/>
    <x v="167"/>
    <x v="6"/>
    <n v="1"/>
  </r>
  <r>
    <x v="3"/>
    <x v="9"/>
    <x v="168"/>
    <x v="6"/>
    <n v="5"/>
  </r>
  <r>
    <x v="3"/>
    <x v="9"/>
    <x v="170"/>
    <x v="6"/>
    <n v="3"/>
  </r>
  <r>
    <x v="3"/>
    <x v="9"/>
    <x v="171"/>
    <x v="6"/>
    <n v="1"/>
  </r>
  <r>
    <x v="3"/>
    <x v="9"/>
    <x v="157"/>
    <x v="7"/>
    <n v="7"/>
  </r>
  <r>
    <x v="3"/>
    <x v="9"/>
    <x v="158"/>
    <x v="7"/>
    <n v="4"/>
  </r>
  <r>
    <x v="3"/>
    <x v="9"/>
    <x v="159"/>
    <x v="7"/>
    <n v="12"/>
  </r>
  <r>
    <x v="3"/>
    <x v="9"/>
    <x v="160"/>
    <x v="7"/>
    <n v="6"/>
  </r>
  <r>
    <x v="3"/>
    <x v="9"/>
    <x v="161"/>
    <x v="7"/>
    <n v="3"/>
  </r>
  <r>
    <x v="3"/>
    <x v="9"/>
    <x v="162"/>
    <x v="7"/>
    <n v="5"/>
  </r>
  <r>
    <x v="3"/>
    <x v="9"/>
    <x v="163"/>
    <x v="7"/>
    <n v="4"/>
  </r>
  <r>
    <x v="3"/>
    <x v="9"/>
    <x v="164"/>
    <x v="7"/>
    <n v="3"/>
  </r>
  <r>
    <x v="3"/>
    <x v="9"/>
    <x v="165"/>
    <x v="7"/>
    <n v="2"/>
  </r>
  <r>
    <x v="3"/>
    <x v="9"/>
    <x v="166"/>
    <x v="7"/>
    <n v="1"/>
  </r>
  <r>
    <x v="3"/>
    <x v="9"/>
    <x v="167"/>
    <x v="7"/>
    <n v="2"/>
  </r>
  <r>
    <x v="3"/>
    <x v="9"/>
    <x v="168"/>
    <x v="7"/>
    <n v="6"/>
  </r>
  <r>
    <x v="3"/>
    <x v="9"/>
    <x v="169"/>
    <x v="7"/>
    <n v="1"/>
  </r>
  <r>
    <x v="3"/>
    <x v="9"/>
    <x v="170"/>
    <x v="7"/>
    <n v="4"/>
  </r>
  <r>
    <x v="3"/>
    <x v="9"/>
    <x v="171"/>
    <x v="7"/>
    <n v="3"/>
  </r>
  <r>
    <x v="3"/>
    <x v="9"/>
    <x v="158"/>
    <x v="8"/>
    <n v="2"/>
  </r>
  <r>
    <x v="3"/>
    <x v="9"/>
    <x v="159"/>
    <x v="8"/>
    <n v="1"/>
  </r>
  <r>
    <x v="3"/>
    <x v="9"/>
    <x v="160"/>
    <x v="8"/>
    <n v="1"/>
  </r>
  <r>
    <x v="3"/>
    <x v="9"/>
    <x v="163"/>
    <x v="8"/>
    <n v="1"/>
  </r>
  <r>
    <x v="3"/>
    <x v="9"/>
    <x v="164"/>
    <x v="8"/>
    <n v="1"/>
  </r>
  <r>
    <x v="3"/>
    <x v="9"/>
    <x v="157"/>
    <x v="41"/>
    <n v="8"/>
  </r>
  <r>
    <x v="3"/>
    <x v="9"/>
    <x v="158"/>
    <x v="41"/>
    <n v="14"/>
  </r>
  <r>
    <x v="3"/>
    <x v="9"/>
    <x v="159"/>
    <x v="41"/>
    <n v="71"/>
  </r>
  <r>
    <x v="3"/>
    <x v="9"/>
    <x v="160"/>
    <x v="41"/>
    <n v="64"/>
  </r>
  <r>
    <x v="3"/>
    <x v="9"/>
    <x v="161"/>
    <x v="41"/>
    <n v="12"/>
  </r>
  <r>
    <x v="3"/>
    <x v="9"/>
    <x v="162"/>
    <x v="41"/>
    <n v="7"/>
  </r>
  <r>
    <x v="3"/>
    <x v="9"/>
    <x v="163"/>
    <x v="41"/>
    <n v="12"/>
  </r>
  <r>
    <x v="3"/>
    <x v="9"/>
    <x v="164"/>
    <x v="41"/>
    <n v="18"/>
  </r>
  <r>
    <x v="3"/>
    <x v="9"/>
    <x v="165"/>
    <x v="41"/>
    <n v="38"/>
  </r>
  <r>
    <x v="3"/>
    <x v="9"/>
    <x v="166"/>
    <x v="41"/>
    <n v="24"/>
  </r>
  <r>
    <x v="3"/>
    <x v="9"/>
    <x v="167"/>
    <x v="41"/>
    <n v="23"/>
  </r>
  <r>
    <x v="3"/>
    <x v="9"/>
    <x v="168"/>
    <x v="41"/>
    <n v="29"/>
  </r>
  <r>
    <x v="3"/>
    <x v="9"/>
    <x v="169"/>
    <x v="41"/>
    <n v="77"/>
  </r>
  <r>
    <x v="3"/>
    <x v="9"/>
    <x v="170"/>
    <x v="41"/>
    <n v="91"/>
  </r>
  <r>
    <x v="3"/>
    <x v="9"/>
    <x v="171"/>
    <x v="41"/>
    <n v="86"/>
  </r>
  <r>
    <x v="3"/>
    <x v="9"/>
    <x v="157"/>
    <x v="9"/>
    <n v="8"/>
  </r>
  <r>
    <x v="3"/>
    <x v="9"/>
    <x v="158"/>
    <x v="9"/>
    <n v="18"/>
  </r>
  <r>
    <x v="3"/>
    <x v="9"/>
    <x v="159"/>
    <x v="9"/>
    <n v="78"/>
  </r>
  <r>
    <x v="3"/>
    <x v="9"/>
    <x v="160"/>
    <x v="9"/>
    <n v="74"/>
  </r>
  <r>
    <x v="3"/>
    <x v="9"/>
    <x v="161"/>
    <x v="9"/>
    <n v="14"/>
  </r>
  <r>
    <x v="3"/>
    <x v="9"/>
    <x v="162"/>
    <x v="9"/>
    <n v="9"/>
  </r>
  <r>
    <x v="3"/>
    <x v="9"/>
    <x v="163"/>
    <x v="9"/>
    <n v="14"/>
  </r>
  <r>
    <x v="3"/>
    <x v="9"/>
    <x v="164"/>
    <x v="9"/>
    <n v="19"/>
  </r>
  <r>
    <x v="3"/>
    <x v="9"/>
    <x v="165"/>
    <x v="9"/>
    <n v="39"/>
  </r>
  <r>
    <x v="3"/>
    <x v="9"/>
    <x v="166"/>
    <x v="9"/>
    <n v="23"/>
  </r>
  <r>
    <x v="3"/>
    <x v="9"/>
    <x v="167"/>
    <x v="9"/>
    <n v="28"/>
  </r>
  <r>
    <x v="3"/>
    <x v="9"/>
    <x v="168"/>
    <x v="9"/>
    <n v="31"/>
  </r>
  <r>
    <x v="3"/>
    <x v="9"/>
    <x v="169"/>
    <x v="9"/>
    <n v="77"/>
  </r>
  <r>
    <x v="3"/>
    <x v="9"/>
    <x v="170"/>
    <x v="9"/>
    <n v="93"/>
  </r>
  <r>
    <x v="3"/>
    <x v="9"/>
    <x v="171"/>
    <x v="9"/>
    <n v="90"/>
  </r>
  <r>
    <x v="3"/>
    <x v="9"/>
    <x v="157"/>
    <x v="10"/>
    <n v="6"/>
  </r>
  <r>
    <x v="3"/>
    <x v="9"/>
    <x v="158"/>
    <x v="10"/>
    <n v="2"/>
  </r>
  <r>
    <x v="3"/>
    <x v="9"/>
    <x v="159"/>
    <x v="10"/>
    <n v="2"/>
  </r>
  <r>
    <x v="3"/>
    <x v="9"/>
    <x v="160"/>
    <x v="10"/>
    <n v="2"/>
  </r>
  <r>
    <x v="3"/>
    <x v="9"/>
    <x v="161"/>
    <x v="10"/>
    <n v="2"/>
  </r>
  <r>
    <x v="3"/>
    <x v="9"/>
    <x v="162"/>
    <x v="10"/>
    <n v="4"/>
  </r>
  <r>
    <x v="3"/>
    <x v="9"/>
    <x v="163"/>
    <x v="10"/>
    <n v="9"/>
  </r>
  <r>
    <x v="3"/>
    <x v="9"/>
    <x v="164"/>
    <x v="10"/>
    <n v="3"/>
  </r>
  <r>
    <x v="3"/>
    <x v="9"/>
    <x v="166"/>
    <x v="10"/>
    <n v="1"/>
  </r>
  <r>
    <x v="3"/>
    <x v="9"/>
    <x v="167"/>
    <x v="10"/>
    <n v="5"/>
  </r>
  <r>
    <x v="3"/>
    <x v="9"/>
    <x v="168"/>
    <x v="10"/>
    <n v="3"/>
  </r>
  <r>
    <x v="3"/>
    <x v="9"/>
    <x v="170"/>
    <x v="10"/>
    <n v="3"/>
  </r>
  <r>
    <x v="3"/>
    <x v="9"/>
    <x v="171"/>
    <x v="10"/>
    <n v="4"/>
  </r>
  <r>
    <x v="3"/>
    <x v="9"/>
    <x v="157"/>
    <x v="11"/>
    <n v="3"/>
  </r>
  <r>
    <x v="3"/>
    <x v="9"/>
    <x v="158"/>
    <x v="11"/>
    <n v="2"/>
  </r>
  <r>
    <x v="3"/>
    <x v="9"/>
    <x v="159"/>
    <x v="11"/>
    <n v="2"/>
  </r>
  <r>
    <x v="3"/>
    <x v="9"/>
    <x v="161"/>
    <x v="11"/>
    <n v="1"/>
  </r>
  <r>
    <x v="3"/>
    <x v="9"/>
    <x v="162"/>
    <x v="11"/>
    <n v="1"/>
  </r>
  <r>
    <x v="3"/>
    <x v="9"/>
    <x v="163"/>
    <x v="11"/>
    <n v="3"/>
  </r>
  <r>
    <x v="3"/>
    <x v="9"/>
    <x v="166"/>
    <x v="11"/>
    <n v="1"/>
  </r>
  <r>
    <x v="3"/>
    <x v="9"/>
    <x v="167"/>
    <x v="11"/>
    <n v="1"/>
  </r>
  <r>
    <x v="3"/>
    <x v="9"/>
    <x v="168"/>
    <x v="11"/>
    <n v="1"/>
  </r>
  <r>
    <x v="3"/>
    <x v="9"/>
    <x v="170"/>
    <x v="11"/>
    <n v="1"/>
  </r>
  <r>
    <x v="3"/>
    <x v="9"/>
    <x v="171"/>
    <x v="11"/>
    <n v="1"/>
  </r>
  <r>
    <x v="3"/>
    <x v="9"/>
    <x v="157"/>
    <x v="12"/>
    <n v="32"/>
  </r>
  <r>
    <x v="3"/>
    <x v="9"/>
    <x v="158"/>
    <x v="12"/>
    <n v="78"/>
  </r>
  <r>
    <x v="3"/>
    <x v="9"/>
    <x v="159"/>
    <x v="12"/>
    <n v="149"/>
  </r>
  <r>
    <x v="3"/>
    <x v="9"/>
    <x v="160"/>
    <x v="12"/>
    <n v="111"/>
  </r>
  <r>
    <x v="3"/>
    <x v="9"/>
    <x v="161"/>
    <x v="12"/>
    <n v="70"/>
  </r>
  <r>
    <x v="3"/>
    <x v="9"/>
    <x v="162"/>
    <x v="12"/>
    <n v="53"/>
  </r>
  <r>
    <x v="3"/>
    <x v="9"/>
    <x v="163"/>
    <x v="12"/>
    <n v="33"/>
  </r>
  <r>
    <x v="3"/>
    <x v="9"/>
    <x v="164"/>
    <x v="12"/>
    <n v="92"/>
  </r>
  <r>
    <x v="3"/>
    <x v="9"/>
    <x v="165"/>
    <x v="12"/>
    <n v="58"/>
  </r>
  <r>
    <x v="3"/>
    <x v="9"/>
    <x v="166"/>
    <x v="12"/>
    <n v="69"/>
  </r>
  <r>
    <x v="3"/>
    <x v="9"/>
    <x v="167"/>
    <x v="12"/>
    <n v="84"/>
  </r>
  <r>
    <x v="3"/>
    <x v="9"/>
    <x v="168"/>
    <x v="12"/>
    <n v="98"/>
  </r>
  <r>
    <x v="3"/>
    <x v="9"/>
    <x v="169"/>
    <x v="12"/>
    <n v="108"/>
  </r>
  <r>
    <x v="3"/>
    <x v="9"/>
    <x v="170"/>
    <x v="12"/>
    <n v="154"/>
  </r>
  <r>
    <x v="3"/>
    <x v="9"/>
    <x v="171"/>
    <x v="12"/>
    <n v="109"/>
  </r>
  <r>
    <x v="3"/>
    <x v="9"/>
    <x v="157"/>
    <x v="13"/>
    <n v="3"/>
  </r>
  <r>
    <x v="3"/>
    <x v="9"/>
    <x v="158"/>
    <x v="13"/>
    <n v="2"/>
  </r>
  <r>
    <x v="3"/>
    <x v="9"/>
    <x v="159"/>
    <x v="13"/>
    <n v="5"/>
  </r>
  <r>
    <x v="3"/>
    <x v="9"/>
    <x v="162"/>
    <x v="13"/>
    <n v="2"/>
  </r>
  <r>
    <x v="3"/>
    <x v="9"/>
    <x v="163"/>
    <x v="13"/>
    <n v="7"/>
  </r>
  <r>
    <x v="3"/>
    <x v="9"/>
    <x v="164"/>
    <x v="13"/>
    <n v="2"/>
  </r>
  <r>
    <x v="3"/>
    <x v="9"/>
    <x v="166"/>
    <x v="13"/>
    <n v="1"/>
  </r>
  <r>
    <x v="3"/>
    <x v="9"/>
    <x v="167"/>
    <x v="13"/>
    <n v="4"/>
  </r>
  <r>
    <x v="3"/>
    <x v="9"/>
    <x v="168"/>
    <x v="13"/>
    <n v="4"/>
  </r>
  <r>
    <x v="3"/>
    <x v="9"/>
    <x v="157"/>
    <x v="14"/>
    <n v="19"/>
  </r>
  <r>
    <x v="3"/>
    <x v="9"/>
    <x v="158"/>
    <x v="14"/>
    <n v="6"/>
  </r>
  <r>
    <x v="3"/>
    <x v="9"/>
    <x v="159"/>
    <x v="14"/>
    <n v="45"/>
  </r>
  <r>
    <x v="3"/>
    <x v="9"/>
    <x v="161"/>
    <x v="14"/>
    <n v="6"/>
  </r>
  <r>
    <x v="3"/>
    <x v="9"/>
    <x v="162"/>
    <x v="14"/>
    <n v="19"/>
  </r>
  <r>
    <x v="3"/>
    <x v="9"/>
    <x v="163"/>
    <x v="14"/>
    <n v="17"/>
  </r>
  <r>
    <x v="3"/>
    <x v="9"/>
    <x v="164"/>
    <x v="14"/>
    <n v="1"/>
  </r>
  <r>
    <x v="3"/>
    <x v="9"/>
    <x v="167"/>
    <x v="14"/>
    <n v="7"/>
  </r>
  <r>
    <x v="3"/>
    <x v="9"/>
    <x v="168"/>
    <x v="14"/>
    <n v="5"/>
  </r>
  <r>
    <x v="3"/>
    <x v="9"/>
    <x v="170"/>
    <x v="14"/>
    <n v="3"/>
  </r>
  <r>
    <x v="3"/>
    <x v="9"/>
    <x v="157"/>
    <x v="15"/>
    <n v="6"/>
  </r>
  <r>
    <x v="3"/>
    <x v="9"/>
    <x v="158"/>
    <x v="15"/>
    <n v="7"/>
  </r>
  <r>
    <x v="3"/>
    <x v="9"/>
    <x v="159"/>
    <x v="15"/>
    <n v="24"/>
  </r>
  <r>
    <x v="3"/>
    <x v="9"/>
    <x v="160"/>
    <x v="15"/>
    <n v="2"/>
  </r>
  <r>
    <x v="3"/>
    <x v="9"/>
    <x v="161"/>
    <x v="15"/>
    <n v="5"/>
  </r>
  <r>
    <x v="3"/>
    <x v="9"/>
    <x v="162"/>
    <x v="15"/>
    <n v="4"/>
  </r>
  <r>
    <x v="3"/>
    <x v="9"/>
    <x v="163"/>
    <x v="15"/>
    <n v="10"/>
  </r>
  <r>
    <x v="3"/>
    <x v="9"/>
    <x v="164"/>
    <x v="15"/>
    <n v="10"/>
  </r>
  <r>
    <x v="3"/>
    <x v="9"/>
    <x v="165"/>
    <x v="15"/>
    <n v="2"/>
  </r>
  <r>
    <x v="3"/>
    <x v="9"/>
    <x v="166"/>
    <x v="15"/>
    <n v="1"/>
  </r>
  <r>
    <x v="3"/>
    <x v="9"/>
    <x v="167"/>
    <x v="15"/>
    <n v="17"/>
  </r>
  <r>
    <x v="3"/>
    <x v="9"/>
    <x v="168"/>
    <x v="15"/>
    <n v="6"/>
  </r>
  <r>
    <x v="3"/>
    <x v="9"/>
    <x v="169"/>
    <x v="15"/>
    <n v="1"/>
  </r>
  <r>
    <x v="3"/>
    <x v="9"/>
    <x v="170"/>
    <x v="15"/>
    <n v="6"/>
  </r>
  <r>
    <x v="3"/>
    <x v="9"/>
    <x v="171"/>
    <x v="15"/>
    <n v="4"/>
  </r>
  <r>
    <x v="3"/>
    <x v="9"/>
    <x v="157"/>
    <x v="16"/>
    <n v="8"/>
  </r>
  <r>
    <x v="3"/>
    <x v="9"/>
    <x v="158"/>
    <x v="16"/>
    <n v="6"/>
  </r>
  <r>
    <x v="3"/>
    <x v="9"/>
    <x v="159"/>
    <x v="16"/>
    <n v="14"/>
  </r>
  <r>
    <x v="3"/>
    <x v="9"/>
    <x v="160"/>
    <x v="16"/>
    <n v="19"/>
  </r>
  <r>
    <x v="3"/>
    <x v="9"/>
    <x v="161"/>
    <x v="16"/>
    <n v="5"/>
  </r>
  <r>
    <x v="3"/>
    <x v="9"/>
    <x v="162"/>
    <x v="16"/>
    <n v="4"/>
  </r>
  <r>
    <x v="3"/>
    <x v="9"/>
    <x v="163"/>
    <x v="16"/>
    <n v="4"/>
  </r>
  <r>
    <x v="3"/>
    <x v="9"/>
    <x v="164"/>
    <x v="16"/>
    <n v="4"/>
  </r>
  <r>
    <x v="3"/>
    <x v="9"/>
    <x v="165"/>
    <x v="16"/>
    <n v="3"/>
  </r>
  <r>
    <x v="3"/>
    <x v="9"/>
    <x v="166"/>
    <x v="16"/>
    <n v="3"/>
  </r>
  <r>
    <x v="3"/>
    <x v="9"/>
    <x v="167"/>
    <x v="16"/>
    <n v="7"/>
  </r>
  <r>
    <x v="3"/>
    <x v="9"/>
    <x v="168"/>
    <x v="16"/>
    <n v="9"/>
  </r>
  <r>
    <x v="3"/>
    <x v="9"/>
    <x v="169"/>
    <x v="16"/>
    <n v="4"/>
  </r>
  <r>
    <x v="3"/>
    <x v="9"/>
    <x v="170"/>
    <x v="16"/>
    <n v="8"/>
  </r>
  <r>
    <x v="3"/>
    <x v="9"/>
    <x v="171"/>
    <x v="16"/>
    <n v="8"/>
  </r>
  <r>
    <x v="3"/>
    <x v="9"/>
    <x v="157"/>
    <x v="33"/>
    <n v="1"/>
  </r>
  <r>
    <x v="3"/>
    <x v="9"/>
    <x v="158"/>
    <x v="33"/>
    <n v="2"/>
  </r>
  <r>
    <x v="3"/>
    <x v="9"/>
    <x v="159"/>
    <x v="33"/>
    <n v="5"/>
  </r>
  <r>
    <x v="3"/>
    <x v="9"/>
    <x v="160"/>
    <x v="33"/>
    <n v="1"/>
  </r>
  <r>
    <x v="3"/>
    <x v="9"/>
    <x v="161"/>
    <x v="33"/>
    <n v="2"/>
  </r>
  <r>
    <x v="3"/>
    <x v="9"/>
    <x v="163"/>
    <x v="33"/>
    <n v="1"/>
  </r>
  <r>
    <x v="3"/>
    <x v="9"/>
    <x v="164"/>
    <x v="33"/>
    <n v="1"/>
  </r>
  <r>
    <x v="3"/>
    <x v="9"/>
    <x v="165"/>
    <x v="33"/>
    <n v="7"/>
  </r>
  <r>
    <x v="3"/>
    <x v="9"/>
    <x v="166"/>
    <x v="33"/>
    <n v="6"/>
  </r>
  <r>
    <x v="3"/>
    <x v="9"/>
    <x v="167"/>
    <x v="33"/>
    <n v="3"/>
  </r>
  <r>
    <x v="3"/>
    <x v="9"/>
    <x v="168"/>
    <x v="33"/>
    <n v="5"/>
  </r>
  <r>
    <x v="3"/>
    <x v="9"/>
    <x v="169"/>
    <x v="33"/>
    <n v="1"/>
  </r>
  <r>
    <x v="3"/>
    <x v="9"/>
    <x v="170"/>
    <x v="33"/>
    <n v="3"/>
  </r>
  <r>
    <x v="3"/>
    <x v="9"/>
    <x v="171"/>
    <x v="33"/>
    <n v="1"/>
  </r>
  <r>
    <x v="3"/>
    <x v="9"/>
    <x v="157"/>
    <x v="34"/>
    <n v="1"/>
  </r>
  <r>
    <x v="3"/>
    <x v="9"/>
    <x v="159"/>
    <x v="34"/>
    <n v="4"/>
  </r>
  <r>
    <x v="3"/>
    <x v="9"/>
    <x v="161"/>
    <x v="34"/>
    <n v="1"/>
  </r>
  <r>
    <x v="3"/>
    <x v="9"/>
    <x v="164"/>
    <x v="34"/>
    <n v="1"/>
  </r>
  <r>
    <x v="3"/>
    <x v="9"/>
    <x v="165"/>
    <x v="34"/>
    <n v="1"/>
  </r>
  <r>
    <x v="3"/>
    <x v="9"/>
    <x v="166"/>
    <x v="34"/>
    <n v="1"/>
  </r>
  <r>
    <x v="3"/>
    <x v="9"/>
    <x v="170"/>
    <x v="34"/>
    <n v="1"/>
  </r>
  <r>
    <x v="3"/>
    <x v="9"/>
    <x v="163"/>
    <x v="35"/>
    <n v="1"/>
  </r>
  <r>
    <x v="3"/>
    <x v="9"/>
    <x v="167"/>
    <x v="35"/>
    <n v="1"/>
  </r>
  <r>
    <x v="3"/>
    <x v="9"/>
    <x v="168"/>
    <x v="35"/>
    <n v="1"/>
  </r>
  <r>
    <x v="3"/>
    <x v="9"/>
    <x v="171"/>
    <x v="35"/>
    <n v="1"/>
  </r>
  <r>
    <x v="3"/>
    <x v="9"/>
    <x v="159"/>
    <x v="36"/>
    <n v="4"/>
  </r>
  <r>
    <x v="3"/>
    <x v="9"/>
    <x v="161"/>
    <x v="36"/>
    <n v="2"/>
  </r>
  <r>
    <x v="3"/>
    <x v="9"/>
    <x v="165"/>
    <x v="36"/>
    <n v="1"/>
  </r>
  <r>
    <x v="3"/>
    <x v="9"/>
    <x v="166"/>
    <x v="36"/>
    <n v="2"/>
  </r>
  <r>
    <x v="3"/>
    <x v="9"/>
    <x v="168"/>
    <x v="36"/>
    <n v="4"/>
  </r>
  <r>
    <x v="3"/>
    <x v="9"/>
    <x v="170"/>
    <x v="36"/>
    <n v="2"/>
  </r>
  <r>
    <x v="3"/>
    <x v="9"/>
    <x v="157"/>
    <x v="17"/>
    <n v="36"/>
  </r>
  <r>
    <x v="3"/>
    <x v="9"/>
    <x v="158"/>
    <x v="17"/>
    <n v="416"/>
  </r>
  <r>
    <x v="3"/>
    <x v="9"/>
    <x v="159"/>
    <x v="17"/>
    <n v="896"/>
  </r>
  <r>
    <x v="3"/>
    <x v="9"/>
    <x v="160"/>
    <x v="17"/>
    <n v="369"/>
  </r>
  <r>
    <x v="3"/>
    <x v="9"/>
    <x v="161"/>
    <x v="17"/>
    <n v="456"/>
  </r>
  <r>
    <x v="3"/>
    <x v="9"/>
    <x v="162"/>
    <x v="17"/>
    <n v="393"/>
  </r>
  <r>
    <x v="3"/>
    <x v="9"/>
    <x v="163"/>
    <x v="17"/>
    <n v="72"/>
  </r>
  <r>
    <x v="3"/>
    <x v="9"/>
    <x v="164"/>
    <x v="17"/>
    <n v="545"/>
  </r>
  <r>
    <x v="3"/>
    <x v="9"/>
    <x v="165"/>
    <x v="17"/>
    <n v="221"/>
  </r>
  <r>
    <x v="3"/>
    <x v="9"/>
    <x v="166"/>
    <x v="17"/>
    <n v="549"/>
  </r>
  <r>
    <x v="3"/>
    <x v="9"/>
    <x v="167"/>
    <x v="17"/>
    <n v="555"/>
  </r>
  <r>
    <x v="3"/>
    <x v="9"/>
    <x v="168"/>
    <x v="17"/>
    <n v="600"/>
  </r>
  <r>
    <x v="3"/>
    <x v="9"/>
    <x v="169"/>
    <x v="17"/>
    <n v="383"/>
  </r>
  <r>
    <x v="3"/>
    <x v="9"/>
    <x v="170"/>
    <x v="17"/>
    <n v="566"/>
  </r>
  <r>
    <x v="3"/>
    <x v="9"/>
    <x v="171"/>
    <x v="17"/>
    <n v="237"/>
  </r>
  <r>
    <x v="3"/>
    <x v="9"/>
    <x v="157"/>
    <x v="18"/>
    <n v="1129"/>
  </r>
  <r>
    <x v="3"/>
    <x v="9"/>
    <x v="158"/>
    <x v="18"/>
    <n v="858"/>
  </r>
  <r>
    <x v="3"/>
    <x v="9"/>
    <x v="159"/>
    <x v="18"/>
    <n v="1077"/>
  </r>
  <r>
    <x v="3"/>
    <x v="9"/>
    <x v="160"/>
    <x v="18"/>
    <n v="431"/>
  </r>
  <r>
    <x v="3"/>
    <x v="9"/>
    <x v="161"/>
    <x v="18"/>
    <n v="974"/>
  </r>
  <r>
    <x v="3"/>
    <x v="9"/>
    <x v="162"/>
    <x v="18"/>
    <n v="1210"/>
  </r>
  <r>
    <x v="3"/>
    <x v="9"/>
    <x v="163"/>
    <x v="18"/>
    <n v="524"/>
  </r>
  <r>
    <x v="3"/>
    <x v="9"/>
    <x v="164"/>
    <x v="18"/>
    <n v="151"/>
  </r>
  <r>
    <x v="3"/>
    <x v="9"/>
    <x v="165"/>
    <x v="18"/>
    <n v="346"/>
  </r>
  <r>
    <x v="3"/>
    <x v="9"/>
    <x v="166"/>
    <x v="18"/>
    <n v="58"/>
  </r>
  <r>
    <x v="3"/>
    <x v="9"/>
    <x v="167"/>
    <x v="18"/>
    <n v="34"/>
  </r>
  <r>
    <x v="3"/>
    <x v="9"/>
    <x v="168"/>
    <x v="18"/>
    <n v="1819"/>
  </r>
  <r>
    <x v="3"/>
    <x v="9"/>
    <x v="169"/>
    <x v="18"/>
    <n v="69"/>
  </r>
  <r>
    <x v="3"/>
    <x v="9"/>
    <x v="170"/>
    <x v="18"/>
    <n v="1224"/>
  </r>
  <r>
    <x v="3"/>
    <x v="9"/>
    <x v="171"/>
    <x v="18"/>
    <n v="323"/>
  </r>
  <r>
    <x v="3"/>
    <x v="9"/>
    <x v="158"/>
    <x v="19"/>
    <n v="160817"/>
  </r>
  <r>
    <x v="3"/>
    <x v="9"/>
    <x v="159"/>
    <x v="19"/>
    <n v="2"/>
  </r>
  <r>
    <x v="3"/>
    <x v="9"/>
    <x v="160"/>
    <x v="19"/>
    <n v="42472"/>
  </r>
  <r>
    <x v="3"/>
    <x v="9"/>
    <x v="163"/>
    <x v="19"/>
    <n v="66917"/>
  </r>
  <r>
    <x v="3"/>
    <x v="9"/>
    <x v="164"/>
    <x v="19"/>
    <n v="61995"/>
  </r>
  <r>
    <x v="3"/>
    <x v="9"/>
    <x v="159"/>
    <x v="20"/>
    <n v="20"/>
  </r>
  <r>
    <x v="3"/>
    <x v="9"/>
    <x v="160"/>
    <x v="20"/>
    <n v="10"/>
  </r>
  <r>
    <x v="3"/>
    <x v="9"/>
    <x v="157"/>
    <x v="42"/>
    <n v="359"/>
  </r>
  <r>
    <x v="3"/>
    <x v="9"/>
    <x v="158"/>
    <x v="42"/>
    <n v="510"/>
  </r>
  <r>
    <x v="3"/>
    <x v="9"/>
    <x v="159"/>
    <x v="42"/>
    <n v="2806"/>
  </r>
  <r>
    <x v="3"/>
    <x v="9"/>
    <x v="160"/>
    <x v="42"/>
    <n v="1901"/>
  </r>
  <r>
    <x v="3"/>
    <x v="9"/>
    <x v="161"/>
    <x v="42"/>
    <n v="297"/>
  </r>
  <r>
    <x v="3"/>
    <x v="9"/>
    <x v="162"/>
    <x v="42"/>
    <n v="188"/>
  </r>
  <r>
    <x v="3"/>
    <x v="9"/>
    <x v="163"/>
    <x v="42"/>
    <n v="363"/>
  </r>
  <r>
    <x v="3"/>
    <x v="9"/>
    <x v="164"/>
    <x v="42"/>
    <n v="523"/>
  </r>
  <r>
    <x v="3"/>
    <x v="9"/>
    <x v="165"/>
    <x v="42"/>
    <n v="2329"/>
  </r>
  <r>
    <x v="3"/>
    <x v="9"/>
    <x v="166"/>
    <x v="42"/>
    <n v="932"/>
  </r>
  <r>
    <x v="3"/>
    <x v="9"/>
    <x v="167"/>
    <x v="42"/>
    <n v="483"/>
  </r>
  <r>
    <x v="3"/>
    <x v="9"/>
    <x v="168"/>
    <x v="42"/>
    <n v="724"/>
  </r>
  <r>
    <x v="3"/>
    <x v="9"/>
    <x v="169"/>
    <x v="42"/>
    <n v="3865"/>
  </r>
  <r>
    <x v="3"/>
    <x v="9"/>
    <x v="170"/>
    <x v="42"/>
    <n v="5425"/>
  </r>
  <r>
    <x v="3"/>
    <x v="9"/>
    <x v="171"/>
    <x v="42"/>
    <n v="4681"/>
  </r>
  <r>
    <x v="3"/>
    <x v="9"/>
    <x v="157"/>
    <x v="21"/>
    <n v="250"/>
  </r>
  <r>
    <x v="3"/>
    <x v="9"/>
    <x v="158"/>
    <x v="21"/>
    <n v="421"/>
  </r>
  <r>
    <x v="3"/>
    <x v="9"/>
    <x v="159"/>
    <x v="21"/>
    <n v="2698"/>
  </r>
  <r>
    <x v="3"/>
    <x v="9"/>
    <x v="160"/>
    <x v="21"/>
    <n v="2229"/>
  </r>
  <r>
    <x v="3"/>
    <x v="9"/>
    <x v="161"/>
    <x v="21"/>
    <n v="302"/>
  </r>
  <r>
    <x v="3"/>
    <x v="9"/>
    <x v="162"/>
    <x v="21"/>
    <n v="185"/>
  </r>
  <r>
    <x v="3"/>
    <x v="9"/>
    <x v="163"/>
    <x v="21"/>
    <n v="263"/>
  </r>
  <r>
    <x v="3"/>
    <x v="9"/>
    <x v="164"/>
    <x v="21"/>
    <n v="497"/>
  </r>
  <r>
    <x v="3"/>
    <x v="9"/>
    <x v="165"/>
    <x v="21"/>
    <n v="2429"/>
  </r>
  <r>
    <x v="3"/>
    <x v="9"/>
    <x v="166"/>
    <x v="21"/>
    <n v="766"/>
  </r>
  <r>
    <x v="3"/>
    <x v="9"/>
    <x v="167"/>
    <x v="21"/>
    <n v="628"/>
  </r>
  <r>
    <x v="3"/>
    <x v="9"/>
    <x v="168"/>
    <x v="21"/>
    <n v="716"/>
  </r>
  <r>
    <x v="3"/>
    <x v="9"/>
    <x v="169"/>
    <x v="21"/>
    <n v="3546"/>
  </r>
  <r>
    <x v="3"/>
    <x v="9"/>
    <x v="170"/>
    <x v="21"/>
    <n v="4937"/>
  </r>
  <r>
    <x v="3"/>
    <x v="9"/>
    <x v="171"/>
    <x v="21"/>
    <n v="4094"/>
  </r>
  <r>
    <x v="3"/>
    <x v="9"/>
    <x v="157"/>
    <x v="22"/>
    <n v="3913"/>
  </r>
  <r>
    <x v="3"/>
    <x v="9"/>
    <x v="158"/>
    <x v="22"/>
    <n v="2133"/>
  </r>
  <r>
    <x v="3"/>
    <x v="9"/>
    <x v="159"/>
    <x v="22"/>
    <n v="9212"/>
  </r>
  <r>
    <x v="3"/>
    <x v="9"/>
    <x v="160"/>
    <x v="22"/>
    <n v="16145"/>
  </r>
  <r>
    <x v="3"/>
    <x v="9"/>
    <x v="161"/>
    <x v="22"/>
    <n v="10521"/>
  </r>
  <r>
    <x v="3"/>
    <x v="9"/>
    <x v="162"/>
    <x v="22"/>
    <n v="958"/>
  </r>
  <r>
    <x v="3"/>
    <x v="9"/>
    <x v="163"/>
    <x v="22"/>
    <n v="4098"/>
  </r>
  <r>
    <x v="3"/>
    <x v="9"/>
    <x v="164"/>
    <x v="22"/>
    <n v="12622"/>
  </r>
  <r>
    <x v="3"/>
    <x v="9"/>
    <x v="165"/>
    <x v="22"/>
    <n v="113"/>
  </r>
  <r>
    <x v="3"/>
    <x v="9"/>
    <x v="166"/>
    <x v="22"/>
    <n v="48"/>
  </r>
  <r>
    <x v="3"/>
    <x v="9"/>
    <x v="167"/>
    <x v="22"/>
    <n v="2143"/>
  </r>
  <r>
    <x v="3"/>
    <x v="9"/>
    <x v="168"/>
    <x v="22"/>
    <n v="6438"/>
  </r>
  <r>
    <x v="3"/>
    <x v="9"/>
    <x v="169"/>
    <x v="22"/>
    <n v="4041"/>
  </r>
  <r>
    <x v="3"/>
    <x v="9"/>
    <x v="170"/>
    <x v="22"/>
    <n v="4167"/>
  </r>
  <r>
    <x v="3"/>
    <x v="9"/>
    <x v="171"/>
    <x v="22"/>
    <n v="13320"/>
  </r>
  <r>
    <x v="3"/>
    <x v="9"/>
    <x v="157"/>
    <x v="23"/>
    <n v="109"/>
  </r>
  <r>
    <x v="3"/>
    <x v="9"/>
    <x v="158"/>
    <x v="23"/>
    <n v="36"/>
  </r>
  <r>
    <x v="3"/>
    <x v="9"/>
    <x v="159"/>
    <x v="23"/>
    <n v="4"/>
  </r>
  <r>
    <x v="3"/>
    <x v="9"/>
    <x v="160"/>
    <x v="23"/>
    <n v="2"/>
  </r>
  <r>
    <x v="3"/>
    <x v="9"/>
    <x v="161"/>
    <x v="23"/>
    <n v="43"/>
  </r>
  <r>
    <x v="3"/>
    <x v="9"/>
    <x v="162"/>
    <x v="23"/>
    <n v="73"/>
  </r>
  <r>
    <x v="3"/>
    <x v="9"/>
    <x v="163"/>
    <x v="23"/>
    <n v="183"/>
  </r>
  <r>
    <x v="3"/>
    <x v="9"/>
    <x v="164"/>
    <x v="23"/>
    <n v="46"/>
  </r>
  <r>
    <x v="3"/>
    <x v="9"/>
    <x v="166"/>
    <x v="23"/>
    <n v="7"/>
  </r>
  <r>
    <x v="3"/>
    <x v="9"/>
    <x v="167"/>
    <x v="23"/>
    <n v="110"/>
  </r>
  <r>
    <x v="3"/>
    <x v="9"/>
    <x v="168"/>
    <x v="23"/>
    <n v="31"/>
  </r>
  <r>
    <x v="3"/>
    <x v="9"/>
    <x v="170"/>
    <x v="23"/>
    <n v="24"/>
  </r>
  <r>
    <x v="3"/>
    <x v="9"/>
    <x v="171"/>
    <x v="23"/>
    <n v="46"/>
  </r>
  <r>
    <x v="3"/>
    <x v="9"/>
    <x v="157"/>
    <x v="24"/>
    <n v="9"/>
  </r>
  <r>
    <x v="3"/>
    <x v="9"/>
    <x v="158"/>
    <x v="24"/>
    <n v="5"/>
  </r>
  <r>
    <x v="3"/>
    <x v="9"/>
    <x v="159"/>
    <x v="24"/>
    <n v="6"/>
  </r>
  <r>
    <x v="3"/>
    <x v="9"/>
    <x v="161"/>
    <x v="24"/>
    <n v="4"/>
  </r>
  <r>
    <x v="3"/>
    <x v="9"/>
    <x v="162"/>
    <x v="24"/>
    <n v="1"/>
  </r>
  <r>
    <x v="3"/>
    <x v="9"/>
    <x v="163"/>
    <x v="24"/>
    <n v="24"/>
  </r>
  <r>
    <x v="3"/>
    <x v="9"/>
    <x v="166"/>
    <x v="24"/>
    <n v="32"/>
  </r>
  <r>
    <x v="3"/>
    <x v="9"/>
    <x v="167"/>
    <x v="24"/>
    <n v="3"/>
  </r>
  <r>
    <x v="3"/>
    <x v="9"/>
    <x v="168"/>
    <x v="24"/>
    <n v="13"/>
  </r>
  <r>
    <x v="3"/>
    <x v="9"/>
    <x v="170"/>
    <x v="24"/>
    <n v="3"/>
  </r>
  <r>
    <x v="3"/>
    <x v="9"/>
    <x v="171"/>
    <x v="24"/>
    <n v="2"/>
  </r>
  <r>
    <x v="3"/>
    <x v="9"/>
    <x v="157"/>
    <x v="25"/>
    <n v="3181"/>
  </r>
  <r>
    <x v="3"/>
    <x v="9"/>
    <x v="158"/>
    <x v="25"/>
    <n v="9623"/>
  </r>
  <r>
    <x v="3"/>
    <x v="9"/>
    <x v="159"/>
    <x v="25"/>
    <n v="27157"/>
  </r>
  <r>
    <x v="3"/>
    <x v="9"/>
    <x v="160"/>
    <x v="25"/>
    <n v="12195"/>
  </r>
  <r>
    <x v="3"/>
    <x v="9"/>
    <x v="161"/>
    <x v="25"/>
    <n v="11594"/>
  </r>
  <r>
    <x v="3"/>
    <x v="9"/>
    <x v="162"/>
    <x v="25"/>
    <n v="7418"/>
  </r>
  <r>
    <x v="3"/>
    <x v="9"/>
    <x v="163"/>
    <x v="25"/>
    <n v="2760"/>
  </r>
  <r>
    <x v="3"/>
    <x v="9"/>
    <x v="164"/>
    <x v="25"/>
    <n v="12901"/>
  </r>
  <r>
    <x v="3"/>
    <x v="9"/>
    <x v="165"/>
    <x v="25"/>
    <n v="9158"/>
  </r>
  <r>
    <x v="3"/>
    <x v="9"/>
    <x v="166"/>
    <x v="25"/>
    <n v="10831"/>
  </r>
  <r>
    <x v="3"/>
    <x v="9"/>
    <x v="167"/>
    <x v="25"/>
    <n v="12171"/>
  </r>
  <r>
    <x v="3"/>
    <x v="9"/>
    <x v="168"/>
    <x v="25"/>
    <n v="13451"/>
  </r>
  <r>
    <x v="3"/>
    <x v="9"/>
    <x v="169"/>
    <x v="25"/>
    <n v="14270"/>
  </r>
  <r>
    <x v="3"/>
    <x v="9"/>
    <x v="170"/>
    <x v="25"/>
    <n v="21930"/>
  </r>
  <r>
    <x v="3"/>
    <x v="9"/>
    <x v="171"/>
    <x v="25"/>
    <n v="12451"/>
  </r>
  <r>
    <x v="3"/>
    <x v="9"/>
    <x v="157"/>
    <x v="26"/>
    <n v="69"/>
  </r>
  <r>
    <x v="3"/>
    <x v="9"/>
    <x v="158"/>
    <x v="26"/>
    <n v="2"/>
  </r>
  <r>
    <x v="3"/>
    <x v="9"/>
    <x v="159"/>
    <x v="26"/>
    <n v="33"/>
  </r>
  <r>
    <x v="3"/>
    <x v="9"/>
    <x v="162"/>
    <x v="26"/>
    <n v="172"/>
  </r>
  <r>
    <x v="3"/>
    <x v="9"/>
    <x v="163"/>
    <x v="26"/>
    <n v="175"/>
  </r>
  <r>
    <x v="3"/>
    <x v="9"/>
    <x v="164"/>
    <x v="26"/>
    <n v="12"/>
  </r>
  <r>
    <x v="3"/>
    <x v="9"/>
    <x v="166"/>
    <x v="26"/>
    <n v="2"/>
  </r>
  <r>
    <x v="3"/>
    <x v="9"/>
    <x v="167"/>
    <x v="26"/>
    <n v="56"/>
  </r>
  <r>
    <x v="3"/>
    <x v="9"/>
    <x v="168"/>
    <x v="26"/>
    <n v="68"/>
  </r>
  <r>
    <x v="3"/>
    <x v="9"/>
    <x v="157"/>
    <x v="27"/>
    <n v="1145"/>
  </r>
  <r>
    <x v="3"/>
    <x v="9"/>
    <x v="158"/>
    <x v="27"/>
    <n v="370"/>
  </r>
  <r>
    <x v="3"/>
    <x v="9"/>
    <x v="159"/>
    <x v="27"/>
    <n v="4567"/>
  </r>
  <r>
    <x v="3"/>
    <x v="9"/>
    <x v="161"/>
    <x v="27"/>
    <n v="289"/>
  </r>
  <r>
    <x v="3"/>
    <x v="9"/>
    <x v="162"/>
    <x v="27"/>
    <n v="1167"/>
  </r>
  <r>
    <x v="3"/>
    <x v="9"/>
    <x v="163"/>
    <x v="27"/>
    <n v="1170"/>
  </r>
  <r>
    <x v="3"/>
    <x v="9"/>
    <x v="164"/>
    <x v="27"/>
    <n v="8"/>
  </r>
  <r>
    <x v="3"/>
    <x v="9"/>
    <x v="167"/>
    <x v="27"/>
    <n v="377"/>
  </r>
  <r>
    <x v="3"/>
    <x v="9"/>
    <x v="168"/>
    <x v="27"/>
    <n v="192"/>
  </r>
  <r>
    <x v="3"/>
    <x v="9"/>
    <x v="170"/>
    <x v="27"/>
    <n v="319"/>
  </r>
  <r>
    <x v="3"/>
    <x v="9"/>
    <x v="157"/>
    <x v="28"/>
    <n v="37"/>
  </r>
  <r>
    <x v="3"/>
    <x v="9"/>
    <x v="158"/>
    <x v="28"/>
    <n v="18"/>
  </r>
  <r>
    <x v="3"/>
    <x v="9"/>
    <x v="159"/>
    <x v="28"/>
    <n v="111"/>
  </r>
  <r>
    <x v="3"/>
    <x v="9"/>
    <x v="160"/>
    <x v="28"/>
    <n v="2"/>
  </r>
  <r>
    <x v="3"/>
    <x v="9"/>
    <x v="161"/>
    <x v="28"/>
    <n v="16"/>
  </r>
  <r>
    <x v="3"/>
    <x v="9"/>
    <x v="162"/>
    <x v="28"/>
    <n v="178"/>
  </r>
  <r>
    <x v="3"/>
    <x v="9"/>
    <x v="163"/>
    <x v="28"/>
    <n v="219"/>
  </r>
  <r>
    <x v="3"/>
    <x v="9"/>
    <x v="164"/>
    <x v="28"/>
    <n v="61"/>
  </r>
  <r>
    <x v="3"/>
    <x v="9"/>
    <x v="165"/>
    <x v="28"/>
    <n v="5"/>
  </r>
  <r>
    <x v="3"/>
    <x v="9"/>
    <x v="166"/>
    <x v="28"/>
    <n v="1"/>
  </r>
  <r>
    <x v="3"/>
    <x v="9"/>
    <x v="167"/>
    <x v="28"/>
    <n v="132"/>
  </r>
  <r>
    <x v="3"/>
    <x v="9"/>
    <x v="168"/>
    <x v="28"/>
    <n v="79"/>
  </r>
  <r>
    <x v="3"/>
    <x v="9"/>
    <x v="169"/>
    <x v="28"/>
    <n v="1"/>
  </r>
  <r>
    <x v="3"/>
    <x v="9"/>
    <x v="170"/>
    <x v="28"/>
    <n v="25"/>
  </r>
  <r>
    <x v="3"/>
    <x v="9"/>
    <x v="171"/>
    <x v="28"/>
    <n v="5"/>
  </r>
  <r>
    <x v="3"/>
    <x v="9"/>
    <x v="157"/>
    <x v="29"/>
    <n v="4566"/>
  </r>
  <r>
    <x v="3"/>
    <x v="9"/>
    <x v="158"/>
    <x v="29"/>
    <n v="10054"/>
  </r>
  <r>
    <x v="3"/>
    <x v="9"/>
    <x v="159"/>
    <x v="29"/>
    <n v="31941"/>
  </r>
  <r>
    <x v="3"/>
    <x v="9"/>
    <x v="160"/>
    <x v="29"/>
    <n v="12199"/>
  </r>
  <r>
    <x v="3"/>
    <x v="9"/>
    <x v="161"/>
    <x v="29"/>
    <n v="11946"/>
  </r>
  <r>
    <x v="3"/>
    <x v="9"/>
    <x v="162"/>
    <x v="29"/>
    <n v="9018"/>
  </r>
  <r>
    <x v="3"/>
    <x v="9"/>
    <x v="163"/>
    <x v="29"/>
    <n v="4644"/>
  </r>
  <r>
    <x v="3"/>
    <x v="9"/>
    <x v="164"/>
    <x v="29"/>
    <n v="13033"/>
  </r>
  <r>
    <x v="3"/>
    <x v="9"/>
    <x v="165"/>
    <x v="29"/>
    <n v="9163"/>
  </r>
  <r>
    <x v="3"/>
    <x v="9"/>
    <x v="166"/>
    <x v="29"/>
    <n v="10873"/>
  </r>
  <r>
    <x v="3"/>
    <x v="9"/>
    <x v="167"/>
    <x v="29"/>
    <n v="12923"/>
  </r>
  <r>
    <x v="3"/>
    <x v="9"/>
    <x v="168"/>
    <x v="29"/>
    <n v="13839"/>
  </r>
  <r>
    <x v="3"/>
    <x v="9"/>
    <x v="169"/>
    <x v="29"/>
    <n v="14403"/>
  </r>
  <r>
    <x v="3"/>
    <x v="9"/>
    <x v="170"/>
    <x v="29"/>
    <n v="22301"/>
  </r>
  <r>
    <x v="3"/>
    <x v="9"/>
    <x v="171"/>
    <x v="29"/>
    <n v="12575"/>
  </r>
  <r>
    <x v="3"/>
    <x v="9"/>
    <x v="157"/>
    <x v="37"/>
    <n v="93"/>
  </r>
  <r>
    <x v="3"/>
    <x v="9"/>
    <x v="158"/>
    <x v="37"/>
    <n v="225"/>
  </r>
  <r>
    <x v="3"/>
    <x v="9"/>
    <x v="159"/>
    <x v="37"/>
    <n v="1437"/>
  </r>
  <r>
    <x v="3"/>
    <x v="9"/>
    <x v="160"/>
    <x v="37"/>
    <n v="34"/>
  </r>
  <r>
    <x v="3"/>
    <x v="9"/>
    <x v="161"/>
    <x v="37"/>
    <n v="309"/>
  </r>
  <r>
    <x v="3"/>
    <x v="9"/>
    <x v="163"/>
    <x v="37"/>
    <n v="80"/>
  </r>
  <r>
    <x v="3"/>
    <x v="9"/>
    <x v="165"/>
    <x v="37"/>
    <n v="1003"/>
  </r>
  <r>
    <x v="3"/>
    <x v="9"/>
    <x v="166"/>
    <x v="37"/>
    <n v="419"/>
  </r>
  <r>
    <x v="3"/>
    <x v="9"/>
    <x v="167"/>
    <x v="37"/>
    <n v="223"/>
  </r>
  <r>
    <x v="3"/>
    <x v="9"/>
    <x v="168"/>
    <x v="37"/>
    <n v="1333"/>
  </r>
  <r>
    <x v="3"/>
    <x v="9"/>
    <x v="169"/>
    <x v="37"/>
    <n v="122"/>
  </r>
  <r>
    <x v="3"/>
    <x v="9"/>
    <x v="170"/>
    <x v="37"/>
    <n v="436"/>
  </r>
  <r>
    <x v="3"/>
    <x v="9"/>
    <x v="171"/>
    <x v="37"/>
    <n v="472"/>
  </r>
  <r>
    <x v="3"/>
    <x v="9"/>
    <x v="157"/>
    <x v="38"/>
    <n v="77"/>
  </r>
  <r>
    <x v="3"/>
    <x v="9"/>
    <x v="159"/>
    <x v="38"/>
    <n v="841"/>
  </r>
  <r>
    <x v="3"/>
    <x v="9"/>
    <x v="161"/>
    <x v="38"/>
    <n v="18"/>
  </r>
  <r>
    <x v="3"/>
    <x v="9"/>
    <x v="165"/>
    <x v="38"/>
    <n v="31"/>
  </r>
  <r>
    <x v="3"/>
    <x v="9"/>
    <x v="166"/>
    <x v="38"/>
    <n v="33"/>
  </r>
  <r>
    <x v="3"/>
    <x v="9"/>
    <x v="170"/>
    <x v="38"/>
    <n v="77"/>
  </r>
  <r>
    <x v="3"/>
    <x v="9"/>
    <x v="163"/>
    <x v="39"/>
    <n v="2"/>
  </r>
  <r>
    <x v="3"/>
    <x v="9"/>
    <x v="167"/>
    <x v="39"/>
    <n v="8"/>
  </r>
  <r>
    <x v="3"/>
    <x v="9"/>
    <x v="168"/>
    <x v="39"/>
    <n v="2"/>
  </r>
  <r>
    <x v="3"/>
    <x v="9"/>
    <x v="171"/>
    <x v="39"/>
    <n v="34"/>
  </r>
  <r>
    <x v="3"/>
    <x v="9"/>
    <x v="159"/>
    <x v="40"/>
    <n v="112"/>
  </r>
  <r>
    <x v="3"/>
    <x v="9"/>
    <x v="161"/>
    <x v="40"/>
    <n v="17"/>
  </r>
  <r>
    <x v="3"/>
    <x v="9"/>
    <x v="165"/>
    <x v="40"/>
    <n v="15"/>
  </r>
  <r>
    <x v="3"/>
    <x v="9"/>
    <x v="166"/>
    <x v="40"/>
    <n v="13"/>
  </r>
  <r>
    <x v="3"/>
    <x v="9"/>
    <x v="168"/>
    <x v="40"/>
    <n v="63"/>
  </r>
  <r>
    <x v="3"/>
    <x v="9"/>
    <x v="170"/>
    <x v="40"/>
    <n v="19"/>
  </r>
  <r>
    <x v="3"/>
    <x v="9"/>
    <x v="157"/>
    <x v="30"/>
    <n v="271"/>
  </r>
  <r>
    <x v="3"/>
    <x v="9"/>
    <x v="158"/>
    <x v="30"/>
    <n v="20"/>
  </r>
  <r>
    <x v="3"/>
    <x v="9"/>
    <x v="159"/>
    <x v="30"/>
    <n v="180"/>
  </r>
  <r>
    <x v="3"/>
    <x v="9"/>
    <x v="160"/>
    <x v="30"/>
    <n v="33"/>
  </r>
  <r>
    <x v="3"/>
    <x v="9"/>
    <x v="161"/>
    <x v="30"/>
    <n v="98"/>
  </r>
  <r>
    <x v="3"/>
    <x v="9"/>
    <x v="162"/>
    <x v="30"/>
    <n v="88"/>
  </r>
  <r>
    <x v="3"/>
    <x v="9"/>
    <x v="163"/>
    <x v="30"/>
    <n v="384"/>
  </r>
  <r>
    <x v="3"/>
    <x v="9"/>
    <x v="164"/>
    <x v="30"/>
    <n v="17"/>
  </r>
  <r>
    <x v="3"/>
    <x v="9"/>
    <x v="167"/>
    <x v="30"/>
    <n v="3"/>
  </r>
  <r>
    <x v="3"/>
    <x v="9"/>
    <x v="168"/>
    <x v="30"/>
    <n v="96"/>
  </r>
  <r>
    <x v="3"/>
    <x v="9"/>
    <x v="170"/>
    <x v="30"/>
    <n v="39"/>
  </r>
  <r>
    <x v="3"/>
    <x v="9"/>
    <x v="171"/>
    <x v="30"/>
    <n v="2"/>
  </r>
  <r>
    <x v="3"/>
    <x v="10"/>
    <x v="172"/>
    <x v="0"/>
    <n v="258"/>
  </r>
  <r>
    <x v="3"/>
    <x v="10"/>
    <x v="173"/>
    <x v="0"/>
    <n v="285"/>
  </r>
  <r>
    <x v="3"/>
    <x v="10"/>
    <x v="174"/>
    <x v="0"/>
    <n v="147"/>
  </r>
  <r>
    <x v="3"/>
    <x v="10"/>
    <x v="175"/>
    <x v="0"/>
    <n v="44"/>
  </r>
  <r>
    <x v="3"/>
    <x v="10"/>
    <x v="176"/>
    <x v="0"/>
    <n v="121"/>
  </r>
  <r>
    <x v="3"/>
    <x v="10"/>
    <x v="177"/>
    <x v="0"/>
    <n v="129"/>
  </r>
  <r>
    <x v="3"/>
    <x v="10"/>
    <x v="178"/>
    <x v="0"/>
    <n v="156"/>
  </r>
  <r>
    <x v="3"/>
    <x v="10"/>
    <x v="179"/>
    <x v="0"/>
    <n v="303"/>
  </r>
  <r>
    <x v="3"/>
    <x v="10"/>
    <x v="180"/>
    <x v="0"/>
    <n v="289"/>
  </r>
  <r>
    <x v="3"/>
    <x v="10"/>
    <x v="181"/>
    <x v="0"/>
    <n v="452"/>
  </r>
  <r>
    <x v="3"/>
    <x v="10"/>
    <x v="182"/>
    <x v="0"/>
    <n v="256"/>
  </r>
  <r>
    <x v="3"/>
    <x v="10"/>
    <x v="183"/>
    <x v="0"/>
    <n v="311"/>
  </r>
  <r>
    <x v="3"/>
    <x v="10"/>
    <x v="184"/>
    <x v="0"/>
    <n v="54"/>
  </r>
  <r>
    <x v="3"/>
    <x v="10"/>
    <x v="185"/>
    <x v="0"/>
    <n v="71"/>
  </r>
  <r>
    <x v="3"/>
    <x v="10"/>
    <x v="186"/>
    <x v="0"/>
    <n v="197"/>
  </r>
  <r>
    <x v="3"/>
    <x v="10"/>
    <x v="187"/>
    <x v="0"/>
    <n v="192"/>
  </r>
  <r>
    <x v="3"/>
    <x v="10"/>
    <x v="188"/>
    <x v="0"/>
    <n v="186"/>
  </r>
  <r>
    <x v="3"/>
    <x v="10"/>
    <x v="189"/>
    <x v="0"/>
    <n v="73"/>
  </r>
  <r>
    <x v="3"/>
    <x v="10"/>
    <x v="190"/>
    <x v="0"/>
    <n v="209"/>
  </r>
  <r>
    <x v="3"/>
    <x v="10"/>
    <x v="191"/>
    <x v="0"/>
    <n v="270"/>
  </r>
  <r>
    <x v="3"/>
    <x v="10"/>
    <x v="197"/>
    <x v="0"/>
    <n v="7"/>
  </r>
  <r>
    <x v="3"/>
    <x v="10"/>
    <x v="192"/>
    <x v="0"/>
    <n v="63"/>
  </r>
  <r>
    <x v="3"/>
    <x v="10"/>
    <x v="193"/>
    <x v="0"/>
    <n v="369"/>
  </r>
  <r>
    <x v="3"/>
    <x v="10"/>
    <x v="194"/>
    <x v="0"/>
    <n v="475"/>
  </r>
  <r>
    <x v="3"/>
    <x v="10"/>
    <x v="195"/>
    <x v="0"/>
    <n v="15"/>
  </r>
  <r>
    <x v="3"/>
    <x v="10"/>
    <x v="196"/>
    <x v="0"/>
    <n v="463"/>
  </r>
  <r>
    <x v="3"/>
    <x v="10"/>
    <x v="172"/>
    <x v="1"/>
    <n v="42"/>
  </r>
  <r>
    <x v="3"/>
    <x v="10"/>
    <x v="173"/>
    <x v="1"/>
    <n v="36"/>
  </r>
  <r>
    <x v="3"/>
    <x v="10"/>
    <x v="174"/>
    <x v="1"/>
    <n v="13"/>
  </r>
  <r>
    <x v="3"/>
    <x v="10"/>
    <x v="175"/>
    <x v="1"/>
    <n v="8"/>
  </r>
  <r>
    <x v="3"/>
    <x v="10"/>
    <x v="176"/>
    <x v="1"/>
    <n v="17"/>
  </r>
  <r>
    <x v="3"/>
    <x v="10"/>
    <x v="177"/>
    <x v="1"/>
    <n v="25"/>
  </r>
  <r>
    <x v="3"/>
    <x v="10"/>
    <x v="178"/>
    <x v="1"/>
    <n v="23"/>
  </r>
  <r>
    <x v="3"/>
    <x v="10"/>
    <x v="179"/>
    <x v="1"/>
    <n v="43"/>
  </r>
  <r>
    <x v="3"/>
    <x v="10"/>
    <x v="180"/>
    <x v="1"/>
    <n v="35"/>
  </r>
  <r>
    <x v="3"/>
    <x v="10"/>
    <x v="181"/>
    <x v="1"/>
    <n v="42"/>
  </r>
  <r>
    <x v="3"/>
    <x v="10"/>
    <x v="182"/>
    <x v="1"/>
    <n v="29"/>
  </r>
  <r>
    <x v="3"/>
    <x v="10"/>
    <x v="183"/>
    <x v="1"/>
    <n v="32"/>
  </r>
  <r>
    <x v="3"/>
    <x v="10"/>
    <x v="184"/>
    <x v="1"/>
    <n v="10"/>
  </r>
  <r>
    <x v="3"/>
    <x v="10"/>
    <x v="185"/>
    <x v="1"/>
    <n v="11"/>
  </r>
  <r>
    <x v="3"/>
    <x v="10"/>
    <x v="186"/>
    <x v="1"/>
    <n v="32"/>
  </r>
  <r>
    <x v="3"/>
    <x v="10"/>
    <x v="187"/>
    <x v="1"/>
    <n v="21"/>
  </r>
  <r>
    <x v="3"/>
    <x v="10"/>
    <x v="188"/>
    <x v="1"/>
    <n v="30"/>
  </r>
  <r>
    <x v="3"/>
    <x v="10"/>
    <x v="189"/>
    <x v="1"/>
    <n v="16"/>
  </r>
  <r>
    <x v="3"/>
    <x v="10"/>
    <x v="190"/>
    <x v="1"/>
    <n v="21"/>
  </r>
  <r>
    <x v="3"/>
    <x v="10"/>
    <x v="191"/>
    <x v="1"/>
    <n v="25"/>
  </r>
  <r>
    <x v="3"/>
    <x v="10"/>
    <x v="197"/>
    <x v="1"/>
    <n v="1"/>
  </r>
  <r>
    <x v="3"/>
    <x v="10"/>
    <x v="192"/>
    <x v="1"/>
    <n v="9"/>
  </r>
  <r>
    <x v="3"/>
    <x v="10"/>
    <x v="193"/>
    <x v="1"/>
    <n v="62"/>
  </r>
  <r>
    <x v="3"/>
    <x v="10"/>
    <x v="194"/>
    <x v="1"/>
    <n v="54"/>
  </r>
  <r>
    <x v="3"/>
    <x v="10"/>
    <x v="195"/>
    <x v="1"/>
    <n v="2"/>
  </r>
  <r>
    <x v="3"/>
    <x v="10"/>
    <x v="196"/>
    <x v="1"/>
    <n v="63"/>
  </r>
  <r>
    <x v="3"/>
    <x v="10"/>
    <x v="172"/>
    <x v="2"/>
    <n v="232"/>
  </r>
  <r>
    <x v="3"/>
    <x v="10"/>
    <x v="173"/>
    <x v="2"/>
    <n v="379"/>
  </r>
  <r>
    <x v="3"/>
    <x v="10"/>
    <x v="174"/>
    <x v="2"/>
    <n v="78"/>
  </r>
  <r>
    <x v="3"/>
    <x v="10"/>
    <x v="175"/>
    <x v="2"/>
    <n v="39"/>
  </r>
  <r>
    <x v="3"/>
    <x v="10"/>
    <x v="176"/>
    <x v="2"/>
    <n v="85"/>
  </r>
  <r>
    <x v="3"/>
    <x v="10"/>
    <x v="177"/>
    <x v="2"/>
    <n v="126"/>
  </r>
  <r>
    <x v="3"/>
    <x v="10"/>
    <x v="178"/>
    <x v="2"/>
    <n v="218"/>
  </r>
  <r>
    <x v="3"/>
    <x v="10"/>
    <x v="179"/>
    <x v="2"/>
    <n v="504"/>
  </r>
  <r>
    <x v="3"/>
    <x v="10"/>
    <x v="180"/>
    <x v="2"/>
    <n v="400"/>
  </r>
  <r>
    <x v="3"/>
    <x v="10"/>
    <x v="181"/>
    <x v="2"/>
    <n v="307"/>
  </r>
  <r>
    <x v="3"/>
    <x v="10"/>
    <x v="182"/>
    <x v="2"/>
    <n v="171"/>
  </r>
  <r>
    <x v="3"/>
    <x v="10"/>
    <x v="183"/>
    <x v="2"/>
    <n v="218"/>
  </r>
  <r>
    <x v="3"/>
    <x v="10"/>
    <x v="184"/>
    <x v="2"/>
    <n v="101"/>
  </r>
  <r>
    <x v="3"/>
    <x v="10"/>
    <x v="185"/>
    <x v="2"/>
    <n v="65"/>
  </r>
  <r>
    <x v="3"/>
    <x v="10"/>
    <x v="186"/>
    <x v="2"/>
    <n v="166"/>
  </r>
  <r>
    <x v="3"/>
    <x v="10"/>
    <x v="187"/>
    <x v="2"/>
    <n v="224"/>
  </r>
  <r>
    <x v="3"/>
    <x v="10"/>
    <x v="188"/>
    <x v="2"/>
    <n v="238"/>
  </r>
  <r>
    <x v="3"/>
    <x v="10"/>
    <x v="189"/>
    <x v="2"/>
    <n v="89"/>
  </r>
  <r>
    <x v="3"/>
    <x v="10"/>
    <x v="190"/>
    <x v="2"/>
    <n v="245"/>
  </r>
  <r>
    <x v="3"/>
    <x v="10"/>
    <x v="191"/>
    <x v="2"/>
    <n v="176"/>
  </r>
  <r>
    <x v="3"/>
    <x v="10"/>
    <x v="197"/>
    <x v="2"/>
    <n v="18"/>
  </r>
  <r>
    <x v="3"/>
    <x v="10"/>
    <x v="192"/>
    <x v="2"/>
    <n v="60"/>
  </r>
  <r>
    <x v="3"/>
    <x v="10"/>
    <x v="193"/>
    <x v="2"/>
    <n v="303"/>
  </r>
  <r>
    <x v="3"/>
    <x v="10"/>
    <x v="194"/>
    <x v="2"/>
    <n v="291"/>
  </r>
  <r>
    <x v="3"/>
    <x v="10"/>
    <x v="195"/>
    <x v="2"/>
    <n v="9"/>
  </r>
  <r>
    <x v="3"/>
    <x v="10"/>
    <x v="196"/>
    <x v="2"/>
    <n v="469"/>
  </r>
  <r>
    <x v="3"/>
    <x v="10"/>
    <x v="173"/>
    <x v="3"/>
    <n v="1"/>
  </r>
  <r>
    <x v="3"/>
    <x v="10"/>
    <x v="176"/>
    <x v="3"/>
    <n v="1"/>
  </r>
  <r>
    <x v="3"/>
    <x v="10"/>
    <x v="182"/>
    <x v="3"/>
    <n v="1"/>
  </r>
  <r>
    <x v="3"/>
    <x v="10"/>
    <x v="184"/>
    <x v="3"/>
    <n v="1"/>
  </r>
  <r>
    <x v="3"/>
    <x v="10"/>
    <x v="191"/>
    <x v="3"/>
    <n v="1"/>
  </r>
  <r>
    <x v="3"/>
    <x v="10"/>
    <x v="194"/>
    <x v="3"/>
    <n v="1"/>
  </r>
  <r>
    <x v="3"/>
    <x v="10"/>
    <x v="173"/>
    <x v="31"/>
    <n v="1"/>
  </r>
  <r>
    <x v="3"/>
    <x v="10"/>
    <x v="175"/>
    <x v="31"/>
    <n v="1"/>
  </r>
  <r>
    <x v="3"/>
    <x v="10"/>
    <x v="178"/>
    <x v="31"/>
    <n v="4"/>
  </r>
  <r>
    <x v="3"/>
    <x v="10"/>
    <x v="179"/>
    <x v="31"/>
    <n v="1"/>
  </r>
  <r>
    <x v="3"/>
    <x v="10"/>
    <x v="181"/>
    <x v="31"/>
    <n v="1"/>
  </r>
  <r>
    <x v="3"/>
    <x v="10"/>
    <x v="182"/>
    <x v="31"/>
    <n v="4"/>
  </r>
  <r>
    <x v="3"/>
    <x v="10"/>
    <x v="188"/>
    <x v="31"/>
    <n v="2"/>
  </r>
  <r>
    <x v="3"/>
    <x v="10"/>
    <x v="191"/>
    <x v="31"/>
    <n v="1"/>
  </r>
  <r>
    <x v="3"/>
    <x v="10"/>
    <x v="193"/>
    <x v="31"/>
    <n v="1"/>
  </r>
  <r>
    <x v="3"/>
    <x v="10"/>
    <x v="196"/>
    <x v="31"/>
    <n v="2"/>
  </r>
  <r>
    <x v="3"/>
    <x v="10"/>
    <x v="172"/>
    <x v="4"/>
    <n v="86"/>
  </r>
  <r>
    <x v="3"/>
    <x v="10"/>
    <x v="173"/>
    <x v="4"/>
    <n v="214"/>
  </r>
  <r>
    <x v="3"/>
    <x v="10"/>
    <x v="174"/>
    <x v="4"/>
    <n v="31"/>
  </r>
  <r>
    <x v="3"/>
    <x v="10"/>
    <x v="175"/>
    <x v="4"/>
    <n v="11"/>
  </r>
  <r>
    <x v="3"/>
    <x v="10"/>
    <x v="176"/>
    <x v="4"/>
    <n v="21"/>
  </r>
  <r>
    <x v="3"/>
    <x v="10"/>
    <x v="177"/>
    <x v="4"/>
    <n v="59"/>
  </r>
  <r>
    <x v="3"/>
    <x v="10"/>
    <x v="178"/>
    <x v="4"/>
    <n v="152"/>
  </r>
  <r>
    <x v="3"/>
    <x v="10"/>
    <x v="179"/>
    <x v="4"/>
    <n v="385"/>
  </r>
  <r>
    <x v="3"/>
    <x v="10"/>
    <x v="180"/>
    <x v="4"/>
    <n v="244"/>
  </r>
  <r>
    <x v="3"/>
    <x v="10"/>
    <x v="181"/>
    <x v="4"/>
    <n v="209"/>
  </r>
  <r>
    <x v="3"/>
    <x v="10"/>
    <x v="182"/>
    <x v="4"/>
    <n v="100"/>
  </r>
  <r>
    <x v="3"/>
    <x v="10"/>
    <x v="183"/>
    <x v="4"/>
    <n v="85"/>
  </r>
  <r>
    <x v="3"/>
    <x v="10"/>
    <x v="184"/>
    <x v="4"/>
    <n v="40"/>
  </r>
  <r>
    <x v="3"/>
    <x v="10"/>
    <x v="185"/>
    <x v="4"/>
    <n v="29"/>
  </r>
  <r>
    <x v="3"/>
    <x v="10"/>
    <x v="186"/>
    <x v="4"/>
    <n v="54"/>
  </r>
  <r>
    <x v="3"/>
    <x v="10"/>
    <x v="187"/>
    <x v="4"/>
    <n v="75"/>
  </r>
  <r>
    <x v="3"/>
    <x v="10"/>
    <x v="188"/>
    <x v="4"/>
    <n v="98"/>
  </r>
  <r>
    <x v="3"/>
    <x v="10"/>
    <x v="189"/>
    <x v="4"/>
    <n v="9"/>
  </r>
  <r>
    <x v="3"/>
    <x v="10"/>
    <x v="190"/>
    <x v="4"/>
    <n v="123"/>
  </r>
  <r>
    <x v="3"/>
    <x v="10"/>
    <x v="191"/>
    <x v="4"/>
    <n v="64"/>
  </r>
  <r>
    <x v="3"/>
    <x v="10"/>
    <x v="197"/>
    <x v="4"/>
    <n v="8"/>
  </r>
  <r>
    <x v="3"/>
    <x v="10"/>
    <x v="192"/>
    <x v="4"/>
    <n v="19"/>
  </r>
  <r>
    <x v="3"/>
    <x v="10"/>
    <x v="193"/>
    <x v="4"/>
    <n v="149"/>
  </r>
  <r>
    <x v="3"/>
    <x v="10"/>
    <x v="194"/>
    <x v="4"/>
    <n v="64"/>
  </r>
  <r>
    <x v="3"/>
    <x v="10"/>
    <x v="196"/>
    <x v="4"/>
    <n v="257"/>
  </r>
  <r>
    <x v="3"/>
    <x v="10"/>
    <x v="172"/>
    <x v="5"/>
    <n v="232"/>
  </r>
  <r>
    <x v="3"/>
    <x v="10"/>
    <x v="173"/>
    <x v="5"/>
    <n v="397"/>
  </r>
  <r>
    <x v="3"/>
    <x v="10"/>
    <x v="174"/>
    <x v="5"/>
    <n v="86"/>
  </r>
  <r>
    <x v="3"/>
    <x v="10"/>
    <x v="175"/>
    <x v="5"/>
    <n v="39"/>
  </r>
  <r>
    <x v="3"/>
    <x v="10"/>
    <x v="176"/>
    <x v="5"/>
    <n v="85"/>
  </r>
  <r>
    <x v="3"/>
    <x v="10"/>
    <x v="177"/>
    <x v="5"/>
    <n v="128"/>
  </r>
  <r>
    <x v="3"/>
    <x v="10"/>
    <x v="178"/>
    <x v="5"/>
    <n v="221"/>
  </r>
  <r>
    <x v="3"/>
    <x v="10"/>
    <x v="179"/>
    <x v="5"/>
    <n v="540"/>
  </r>
  <r>
    <x v="3"/>
    <x v="10"/>
    <x v="180"/>
    <x v="5"/>
    <n v="431"/>
  </r>
  <r>
    <x v="3"/>
    <x v="10"/>
    <x v="181"/>
    <x v="5"/>
    <n v="321"/>
  </r>
  <r>
    <x v="3"/>
    <x v="10"/>
    <x v="182"/>
    <x v="5"/>
    <n v="173"/>
  </r>
  <r>
    <x v="3"/>
    <x v="10"/>
    <x v="183"/>
    <x v="5"/>
    <n v="227"/>
  </r>
  <r>
    <x v="3"/>
    <x v="10"/>
    <x v="184"/>
    <x v="5"/>
    <n v="106"/>
  </r>
  <r>
    <x v="3"/>
    <x v="10"/>
    <x v="185"/>
    <x v="5"/>
    <n v="66"/>
  </r>
  <r>
    <x v="3"/>
    <x v="10"/>
    <x v="186"/>
    <x v="5"/>
    <n v="167"/>
  </r>
  <r>
    <x v="3"/>
    <x v="10"/>
    <x v="187"/>
    <x v="5"/>
    <n v="228"/>
  </r>
  <r>
    <x v="3"/>
    <x v="10"/>
    <x v="188"/>
    <x v="5"/>
    <n v="239"/>
  </r>
  <r>
    <x v="3"/>
    <x v="10"/>
    <x v="189"/>
    <x v="5"/>
    <n v="91"/>
  </r>
  <r>
    <x v="3"/>
    <x v="10"/>
    <x v="190"/>
    <x v="5"/>
    <n v="264"/>
  </r>
  <r>
    <x v="3"/>
    <x v="10"/>
    <x v="191"/>
    <x v="5"/>
    <n v="181"/>
  </r>
  <r>
    <x v="3"/>
    <x v="10"/>
    <x v="197"/>
    <x v="5"/>
    <n v="18"/>
  </r>
  <r>
    <x v="3"/>
    <x v="10"/>
    <x v="192"/>
    <x v="5"/>
    <n v="60"/>
  </r>
  <r>
    <x v="3"/>
    <x v="10"/>
    <x v="193"/>
    <x v="5"/>
    <n v="305"/>
  </r>
  <r>
    <x v="3"/>
    <x v="10"/>
    <x v="194"/>
    <x v="5"/>
    <n v="293"/>
  </r>
  <r>
    <x v="3"/>
    <x v="10"/>
    <x v="195"/>
    <x v="5"/>
    <n v="9"/>
  </r>
  <r>
    <x v="3"/>
    <x v="10"/>
    <x v="196"/>
    <x v="5"/>
    <n v="477"/>
  </r>
  <r>
    <x v="3"/>
    <x v="10"/>
    <x v="172"/>
    <x v="6"/>
    <n v="10"/>
  </r>
  <r>
    <x v="3"/>
    <x v="10"/>
    <x v="173"/>
    <x v="6"/>
    <n v="29"/>
  </r>
  <r>
    <x v="3"/>
    <x v="10"/>
    <x v="174"/>
    <x v="6"/>
    <n v="7"/>
  </r>
  <r>
    <x v="3"/>
    <x v="10"/>
    <x v="176"/>
    <x v="6"/>
    <n v="2"/>
  </r>
  <r>
    <x v="3"/>
    <x v="10"/>
    <x v="177"/>
    <x v="6"/>
    <n v="5"/>
  </r>
  <r>
    <x v="3"/>
    <x v="10"/>
    <x v="178"/>
    <x v="6"/>
    <n v="14"/>
  </r>
  <r>
    <x v="3"/>
    <x v="10"/>
    <x v="179"/>
    <x v="6"/>
    <n v="113"/>
  </r>
  <r>
    <x v="3"/>
    <x v="10"/>
    <x v="180"/>
    <x v="6"/>
    <n v="63"/>
  </r>
  <r>
    <x v="3"/>
    <x v="10"/>
    <x v="181"/>
    <x v="6"/>
    <n v="49"/>
  </r>
  <r>
    <x v="3"/>
    <x v="10"/>
    <x v="182"/>
    <x v="6"/>
    <n v="12"/>
  </r>
  <r>
    <x v="3"/>
    <x v="10"/>
    <x v="183"/>
    <x v="6"/>
    <n v="33"/>
  </r>
  <r>
    <x v="3"/>
    <x v="10"/>
    <x v="184"/>
    <x v="6"/>
    <n v="7"/>
  </r>
  <r>
    <x v="3"/>
    <x v="10"/>
    <x v="185"/>
    <x v="6"/>
    <n v="1"/>
  </r>
  <r>
    <x v="3"/>
    <x v="10"/>
    <x v="186"/>
    <x v="6"/>
    <n v="11"/>
  </r>
  <r>
    <x v="3"/>
    <x v="10"/>
    <x v="187"/>
    <x v="6"/>
    <n v="17"/>
  </r>
  <r>
    <x v="3"/>
    <x v="10"/>
    <x v="188"/>
    <x v="6"/>
    <n v="10"/>
  </r>
  <r>
    <x v="3"/>
    <x v="10"/>
    <x v="189"/>
    <x v="6"/>
    <n v="5"/>
  </r>
  <r>
    <x v="3"/>
    <x v="10"/>
    <x v="190"/>
    <x v="6"/>
    <n v="11"/>
  </r>
  <r>
    <x v="3"/>
    <x v="10"/>
    <x v="191"/>
    <x v="6"/>
    <n v="14"/>
  </r>
  <r>
    <x v="3"/>
    <x v="10"/>
    <x v="197"/>
    <x v="6"/>
    <n v="1"/>
  </r>
  <r>
    <x v="3"/>
    <x v="10"/>
    <x v="192"/>
    <x v="6"/>
    <n v="3"/>
  </r>
  <r>
    <x v="3"/>
    <x v="10"/>
    <x v="193"/>
    <x v="6"/>
    <n v="13"/>
  </r>
  <r>
    <x v="3"/>
    <x v="10"/>
    <x v="194"/>
    <x v="6"/>
    <n v="7"/>
  </r>
  <r>
    <x v="3"/>
    <x v="10"/>
    <x v="196"/>
    <x v="6"/>
    <n v="40"/>
  </r>
  <r>
    <x v="3"/>
    <x v="10"/>
    <x v="172"/>
    <x v="7"/>
    <n v="24"/>
  </r>
  <r>
    <x v="3"/>
    <x v="10"/>
    <x v="173"/>
    <x v="7"/>
    <n v="62"/>
  </r>
  <r>
    <x v="3"/>
    <x v="10"/>
    <x v="174"/>
    <x v="7"/>
    <n v="12"/>
  </r>
  <r>
    <x v="3"/>
    <x v="10"/>
    <x v="175"/>
    <x v="7"/>
    <n v="3"/>
  </r>
  <r>
    <x v="3"/>
    <x v="10"/>
    <x v="176"/>
    <x v="7"/>
    <n v="3"/>
  </r>
  <r>
    <x v="3"/>
    <x v="10"/>
    <x v="177"/>
    <x v="7"/>
    <n v="12"/>
  </r>
  <r>
    <x v="3"/>
    <x v="10"/>
    <x v="178"/>
    <x v="7"/>
    <n v="40"/>
  </r>
  <r>
    <x v="3"/>
    <x v="10"/>
    <x v="179"/>
    <x v="7"/>
    <n v="172"/>
  </r>
  <r>
    <x v="3"/>
    <x v="10"/>
    <x v="180"/>
    <x v="7"/>
    <n v="121"/>
  </r>
  <r>
    <x v="3"/>
    <x v="10"/>
    <x v="181"/>
    <x v="7"/>
    <n v="109"/>
  </r>
  <r>
    <x v="3"/>
    <x v="10"/>
    <x v="182"/>
    <x v="7"/>
    <n v="24"/>
  </r>
  <r>
    <x v="3"/>
    <x v="10"/>
    <x v="183"/>
    <x v="7"/>
    <n v="48"/>
  </r>
  <r>
    <x v="3"/>
    <x v="10"/>
    <x v="184"/>
    <x v="7"/>
    <n v="16"/>
  </r>
  <r>
    <x v="3"/>
    <x v="10"/>
    <x v="185"/>
    <x v="7"/>
    <n v="3"/>
  </r>
  <r>
    <x v="3"/>
    <x v="10"/>
    <x v="186"/>
    <x v="7"/>
    <n v="19"/>
  </r>
  <r>
    <x v="3"/>
    <x v="10"/>
    <x v="187"/>
    <x v="7"/>
    <n v="45"/>
  </r>
  <r>
    <x v="3"/>
    <x v="10"/>
    <x v="188"/>
    <x v="7"/>
    <n v="26"/>
  </r>
  <r>
    <x v="3"/>
    <x v="10"/>
    <x v="189"/>
    <x v="7"/>
    <n v="14"/>
  </r>
  <r>
    <x v="3"/>
    <x v="10"/>
    <x v="190"/>
    <x v="7"/>
    <n v="22"/>
  </r>
  <r>
    <x v="3"/>
    <x v="10"/>
    <x v="191"/>
    <x v="7"/>
    <n v="35"/>
  </r>
  <r>
    <x v="3"/>
    <x v="10"/>
    <x v="197"/>
    <x v="7"/>
    <n v="1"/>
  </r>
  <r>
    <x v="3"/>
    <x v="10"/>
    <x v="192"/>
    <x v="7"/>
    <n v="5"/>
  </r>
  <r>
    <x v="3"/>
    <x v="10"/>
    <x v="193"/>
    <x v="7"/>
    <n v="27"/>
  </r>
  <r>
    <x v="3"/>
    <x v="10"/>
    <x v="194"/>
    <x v="7"/>
    <n v="18"/>
  </r>
  <r>
    <x v="3"/>
    <x v="10"/>
    <x v="196"/>
    <x v="7"/>
    <n v="110"/>
  </r>
  <r>
    <x v="3"/>
    <x v="10"/>
    <x v="172"/>
    <x v="8"/>
    <n v="1"/>
  </r>
  <r>
    <x v="3"/>
    <x v="10"/>
    <x v="173"/>
    <x v="8"/>
    <n v="7"/>
  </r>
  <r>
    <x v="3"/>
    <x v="10"/>
    <x v="174"/>
    <x v="8"/>
    <n v="3"/>
  </r>
  <r>
    <x v="3"/>
    <x v="10"/>
    <x v="178"/>
    <x v="8"/>
    <n v="1"/>
  </r>
  <r>
    <x v="3"/>
    <x v="10"/>
    <x v="179"/>
    <x v="8"/>
    <n v="12"/>
  </r>
  <r>
    <x v="3"/>
    <x v="10"/>
    <x v="180"/>
    <x v="8"/>
    <n v="20"/>
  </r>
  <r>
    <x v="3"/>
    <x v="10"/>
    <x v="181"/>
    <x v="8"/>
    <n v="2"/>
  </r>
  <r>
    <x v="3"/>
    <x v="10"/>
    <x v="182"/>
    <x v="8"/>
    <n v="7"/>
  </r>
  <r>
    <x v="3"/>
    <x v="10"/>
    <x v="183"/>
    <x v="8"/>
    <n v="10"/>
  </r>
  <r>
    <x v="3"/>
    <x v="10"/>
    <x v="184"/>
    <x v="8"/>
    <n v="5"/>
  </r>
  <r>
    <x v="3"/>
    <x v="10"/>
    <x v="186"/>
    <x v="8"/>
    <n v="1"/>
  </r>
  <r>
    <x v="3"/>
    <x v="10"/>
    <x v="190"/>
    <x v="8"/>
    <n v="6"/>
  </r>
  <r>
    <x v="3"/>
    <x v="10"/>
    <x v="191"/>
    <x v="8"/>
    <n v="5"/>
  </r>
  <r>
    <x v="3"/>
    <x v="10"/>
    <x v="196"/>
    <x v="8"/>
    <n v="1"/>
  </r>
  <r>
    <x v="3"/>
    <x v="10"/>
    <x v="172"/>
    <x v="41"/>
    <n v="200"/>
  </r>
  <r>
    <x v="3"/>
    <x v="10"/>
    <x v="173"/>
    <x v="41"/>
    <n v="197"/>
  </r>
  <r>
    <x v="3"/>
    <x v="10"/>
    <x v="174"/>
    <x v="41"/>
    <n v="17"/>
  </r>
  <r>
    <x v="3"/>
    <x v="10"/>
    <x v="175"/>
    <x v="41"/>
    <n v="26"/>
  </r>
  <r>
    <x v="3"/>
    <x v="10"/>
    <x v="176"/>
    <x v="41"/>
    <n v="77"/>
  </r>
  <r>
    <x v="3"/>
    <x v="10"/>
    <x v="177"/>
    <x v="41"/>
    <n v="79"/>
  </r>
  <r>
    <x v="3"/>
    <x v="10"/>
    <x v="178"/>
    <x v="41"/>
    <n v="180"/>
  </r>
  <r>
    <x v="3"/>
    <x v="10"/>
    <x v="179"/>
    <x v="41"/>
    <n v="213"/>
  </r>
  <r>
    <x v="3"/>
    <x v="10"/>
    <x v="180"/>
    <x v="41"/>
    <n v="40"/>
  </r>
  <r>
    <x v="3"/>
    <x v="10"/>
    <x v="181"/>
    <x v="41"/>
    <n v="192"/>
  </r>
  <r>
    <x v="3"/>
    <x v="10"/>
    <x v="182"/>
    <x v="41"/>
    <n v="140"/>
  </r>
  <r>
    <x v="3"/>
    <x v="10"/>
    <x v="183"/>
    <x v="41"/>
    <n v="51"/>
  </r>
  <r>
    <x v="3"/>
    <x v="10"/>
    <x v="184"/>
    <x v="41"/>
    <n v="21"/>
  </r>
  <r>
    <x v="3"/>
    <x v="10"/>
    <x v="185"/>
    <x v="41"/>
    <n v="48"/>
  </r>
  <r>
    <x v="3"/>
    <x v="10"/>
    <x v="186"/>
    <x v="41"/>
    <n v="106"/>
  </r>
  <r>
    <x v="3"/>
    <x v="10"/>
    <x v="187"/>
    <x v="41"/>
    <n v="162"/>
  </r>
  <r>
    <x v="3"/>
    <x v="10"/>
    <x v="188"/>
    <x v="41"/>
    <n v="183"/>
  </r>
  <r>
    <x v="3"/>
    <x v="10"/>
    <x v="189"/>
    <x v="41"/>
    <n v="71"/>
  </r>
  <r>
    <x v="3"/>
    <x v="10"/>
    <x v="190"/>
    <x v="41"/>
    <n v="144"/>
  </r>
  <r>
    <x v="3"/>
    <x v="10"/>
    <x v="191"/>
    <x v="41"/>
    <n v="143"/>
  </r>
  <r>
    <x v="3"/>
    <x v="10"/>
    <x v="197"/>
    <x v="41"/>
    <n v="15"/>
  </r>
  <r>
    <x v="3"/>
    <x v="10"/>
    <x v="192"/>
    <x v="41"/>
    <n v="45"/>
  </r>
  <r>
    <x v="3"/>
    <x v="10"/>
    <x v="193"/>
    <x v="41"/>
    <n v="191"/>
  </r>
  <r>
    <x v="3"/>
    <x v="10"/>
    <x v="194"/>
    <x v="41"/>
    <n v="191"/>
  </r>
  <r>
    <x v="3"/>
    <x v="10"/>
    <x v="195"/>
    <x v="41"/>
    <n v="6"/>
  </r>
  <r>
    <x v="3"/>
    <x v="10"/>
    <x v="196"/>
    <x v="41"/>
    <n v="246"/>
  </r>
  <r>
    <x v="3"/>
    <x v="10"/>
    <x v="172"/>
    <x v="9"/>
    <n v="195"/>
  </r>
  <r>
    <x v="3"/>
    <x v="10"/>
    <x v="173"/>
    <x v="9"/>
    <n v="198"/>
  </r>
  <r>
    <x v="3"/>
    <x v="10"/>
    <x v="174"/>
    <x v="9"/>
    <n v="17"/>
  </r>
  <r>
    <x v="3"/>
    <x v="10"/>
    <x v="175"/>
    <x v="9"/>
    <n v="27"/>
  </r>
  <r>
    <x v="3"/>
    <x v="10"/>
    <x v="176"/>
    <x v="9"/>
    <n v="76"/>
  </r>
  <r>
    <x v="3"/>
    <x v="10"/>
    <x v="177"/>
    <x v="9"/>
    <n v="82"/>
  </r>
  <r>
    <x v="3"/>
    <x v="10"/>
    <x v="178"/>
    <x v="9"/>
    <n v="181"/>
  </r>
  <r>
    <x v="3"/>
    <x v="10"/>
    <x v="179"/>
    <x v="9"/>
    <n v="213"/>
  </r>
  <r>
    <x v="3"/>
    <x v="10"/>
    <x v="180"/>
    <x v="9"/>
    <n v="42"/>
  </r>
  <r>
    <x v="3"/>
    <x v="10"/>
    <x v="181"/>
    <x v="9"/>
    <n v="198"/>
  </r>
  <r>
    <x v="3"/>
    <x v="10"/>
    <x v="182"/>
    <x v="9"/>
    <n v="140"/>
  </r>
  <r>
    <x v="3"/>
    <x v="10"/>
    <x v="183"/>
    <x v="9"/>
    <n v="50"/>
  </r>
  <r>
    <x v="3"/>
    <x v="10"/>
    <x v="184"/>
    <x v="9"/>
    <n v="23"/>
  </r>
  <r>
    <x v="3"/>
    <x v="10"/>
    <x v="185"/>
    <x v="9"/>
    <n v="49"/>
  </r>
  <r>
    <x v="3"/>
    <x v="10"/>
    <x v="186"/>
    <x v="9"/>
    <n v="107"/>
  </r>
  <r>
    <x v="3"/>
    <x v="10"/>
    <x v="187"/>
    <x v="9"/>
    <n v="166"/>
  </r>
  <r>
    <x v="3"/>
    <x v="10"/>
    <x v="188"/>
    <x v="9"/>
    <n v="186"/>
  </r>
  <r>
    <x v="3"/>
    <x v="10"/>
    <x v="189"/>
    <x v="9"/>
    <n v="76"/>
  </r>
  <r>
    <x v="3"/>
    <x v="10"/>
    <x v="190"/>
    <x v="9"/>
    <n v="158"/>
  </r>
  <r>
    <x v="3"/>
    <x v="10"/>
    <x v="191"/>
    <x v="9"/>
    <n v="146"/>
  </r>
  <r>
    <x v="3"/>
    <x v="10"/>
    <x v="197"/>
    <x v="9"/>
    <n v="15"/>
  </r>
  <r>
    <x v="3"/>
    <x v="10"/>
    <x v="192"/>
    <x v="9"/>
    <n v="47"/>
  </r>
  <r>
    <x v="3"/>
    <x v="10"/>
    <x v="193"/>
    <x v="9"/>
    <n v="193"/>
  </r>
  <r>
    <x v="3"/>
    <x v="10"/>
    <x v="194"/>
    <x v="9"/>
    <n v="200"/>
  </r>
  <r>
    <x v="3"/>
    <x v="10"/>
    <x v="195"/>
    <x v="9"/>
    <n v="6"/>
  </r>
  <r>
    <x v="3"/>
    <x v="10"/>
    <x v="196"/>
    <x v="9"/>
    <n v="257"/>
  </r>
  <r>
    <x v="3"/>
    <x v="10"/>
    <x v="172"/>
    <x v="10"/>
    <n v="2"/>
  </r>
  <r>
    <x v="3"/>
    <x v="10"/>
    <x v="173"/>
    <x v="10"/>
    <n v="6"/>
  </r>
  <r>
    <x v="3"/>
    <x v="10"/>
    <x v="174"/>
    <x v="10"/>
    <n v="2"/>
  </r>
  <r>
    <x v="3"/>
    <x v="10"/>
    <x v="177"/>
    <x v="10"/>
    <n v="1"/>
  </r>
  <r>
    <x v="3"/>
    <x v="10"/>
    <x v="178"/>
    <x v="10"/>
    <n v="1"/>
  </r>
  <r>
    <x v="3"/>
    <x v="10"/>
    <x v="179"/>
    <x v="10"/>
    <n v="3"/>
  </r>
  <r>
    <x v="3"/>
    <x v="10"/>
    <x v="180"/>
    <x v="10"/>
    <n v="6"/>
  </r>
  <r>
    <x v="3"/>
    <x v="10"/>
    <x v="181"/>
    <x v="10"/>
    <n v="2"/>
  </r>
  <r>
    <x v="3"/>
    <x v="10"/>
    <x v="182"/>
    <x v="10"/>
    <n v="1"/>
  </r>
  <r>
    <x v="3"/>
    <x v="10"/>
    <x v="183"/>
    <x v="10"/>
    <n v="4"/>
  </r>
  <r>
    <x v="3"/>
    <x v="10"/>
    <x v="184"/>
    <x v="10"/>
    <n v="1"/>
  </r>
  <r>
    <x v="3"/>
    <x v="10"/>
    <x v="186"/>
    <x v="10"/>
    <n v="9"/>
  </r>
  <r>
    <x v="3"/>
    <x v="10"/>
    <x v="187"/>
    <x v="10"/>
    <n v="14"/>
  </r>
  <r>
    <x v="3"/>
    <x v="10"/>
    <x v="188"/>
    <x v="10"/>
    <n v="3"/>
  </r>
  <r>
    <x v="3"/>
    <x v="10"/>
    <x v="190"/>
    <x v="10"/>
    <n v="5"/>
  </r>
  <r>
    <x v="3"/>
    <x v="10"/>
    <x v="191"/>
    <x v="10"/>
    <n v="5"/>
  </r>
  <r>
    <x v="3"/>
    <x v="10"/>
    <x v="193"/>
    <x v="10"/>
    <n v="5"/>
  </r>
  <r>
    <x v="3"/>
    <x v="10"/>
    <x v="194"/>
    <x v="10"/>
    <n v="1"/>
  </r>
  <r>
    <x v="3"/>
    <x v="10"/>
    <x v="196"/>
    <x v="10"/>
    <n v="10"/>
  </r>
  <r>
    <x v="3"/>
    <x v="10"/>
    <x v="172"/>
    <x v="11"/>
    <n v="1"/>
  </r>
  <r>
    <x v="3"/>
    <x v="10"/>
    <x v="173"/>
    <x v="11"/>
    <n v="4"/>
  </r>
  <r>
    <x v="3"/>
    <x v="10"/>
    <x v="174"/>
    <x v="11"/>
    <n v="1"/>
  </r>
  <r>
    <x v="3"/>
    <x v="10"/>
    <x v="177"/>
    <x v="11"/>
    <n v="1"/>
  </r>
  <r>
    <x v="3"/>
    <x v="10"/>
    <x v="178"/>
    <x v="11"/>
    <n v="2"/>
  </r>
  <r>
    <x v="3"/>
    <x v="10"/>
    <x v="179"/>
    <x v="11"/>
    <n v="1"/>
  </r>
  <r>
    <x v="3"/>
    <x v="10"/>
    <x v="180"/>
    <x v="11"/>
    <n v="1"/>
  </r>
  <r>
    <x v="3"/>
    <x v="10"/>
    <x v="182"/>
    <x v="11"/>
    <n v="2"/>
  </r>
  <r>
    <x v="3"/>
    <x v="10"/>
    <x v="185"/>
    <x v="11"/>
    <n v="1"/>
  </r>
  <r>
    <x v="3"/>
    <x v="10"/>
    <x v="186"/>
    <x v="11"/>
    <n v="9"/>
  </r>
  <r>
    <x v="3"/>
    <x v="10"/>
    <x v="187"/>
    <x v="11"/>
    <n v="28"/>
  </r>
  <r>
    <x v="3"/>
    <x v="10"/>
    <x v="188"/>
    <x v="11"/>
    <n v="7"/>
  </r>
  <r>
    <x v="3"/>
    <x v="10"/>
    <x v="190"/>
    <x v="11"/>
    <n v="17"/>
  </r>
  <r>
    <x v="3"/>
    <x v="10"/>
    <x v="191"/>
    <x v="11"/>
    <n v="2"/>
  </r>
  <r>
    <x v="3"/>
    <x v="10"/>
    <x v="193"/>
    <x v="11"/>
    <n v="9"/>
  </r>
  <r>
    <x v="3"/>
    <x v="10"/>
    <x v="196"/>
    <x v="11"/>
    <n v="4"/>
  </r>
  <r>
    <x v="3"/>
    <x v="10"/>
    <x v="172"/>
    <x v="12"/>
    <n v="232"/>
  </r>
  <r>
    <x v="3"/>
    <x v="10"/>
    <x v="173"/>
    <x v="12"/>
    <n v="354"/>
  </r>
  <r>
    <x v="3"/>
    <x v="10"/>
    <x v="174"/>
    <x v="12"/>
    <n v="63"/>
  </r>
  <r>
    <x v="3"/>
    <x v="10"/>
    <x v="175"/>
    <x v="12"/>
    <n v="39"/>
  </r>
  <r>
    <x v="3"/>
    <x v="10"/>
    <x v="176"/>
    <x v="12"/>
    <n v="85"/>
  </r>
  <r>
    <x v="3"/>
    <x v="10"/>
    <x v="177"/>
    <x v="12"/>
    <n v="126"/>
  </r>
  <r>
    <x v="3"/>
    <x v="10"/>
    <x v="178"/>
    <x v="12"/>
    <n v="217"/>
  </r>
  <r>
    <x v="3"/>
    <x v="10"/>
    <x v="179"/>
    <x v="12"/>
    <n v="481"/>
  </r>
  <r>
    <x v="3"/>
    <x v="10"/>
    <x v="180"/>
    <x v="12"/>
    <n v="343"/>
  </r>
  <r>
    <x v="3"/>
    <x v="10"/>
    <x v="181"/>
    <x v="12"/>
    <n v="299"/>
  </r>
  <r>
    <x v="3"/>
    <x v="10"/>
    <x v="182"/>
    <x v="12"/>
    <n v="171"/>
  </r>
  <r>
    <x v="3"/>
    <x v="10"/>
    <x v="183"/>
    <x v="12"/>
    <n v="163"/>
  </r>
  <r>
    <x v="3"/>
    <x v="10"/>
    <x v="184"/>
    <x v="12"/>
    <n v="77"/>
  </r>
  <r>
    <x v="3"/>
    <x v="10"/>
    <x v="185"/>
    <x v="12"/>
    <n v="65"/>
  </r>
  <r>
    <x v="3"/>
    <x v="10"/>
    <x v="186"/>
    <x v="12"/>
    <n v="157"/>
  </r>
  <r>
    <x v="3"/>
    <x v="10"/>
    <x v="187"/>
    <x v="12"/>
    <n v="215"/>
  </r>
  <r>
    <x v="3"/>
    <x v="10"/>
    <x v="188"/>
    <x v="12"/>
    <n v="236"/>
  </r>
  <r>
    <x v="3"/>
    <x v="10"/>
    <x v="189"/>
    <x v="12"/>
    <n v="89"/>
  </r>
  <r>
    <x v="3"/>
    <x v="10"/>
    <x v="190"/>
    <x v="12"/>
    <n v="236"/>
  </r>
  <r>
    <x v="3"/>
    <x v="10"/>
    <x v="191"/>
    <x v="12"/>
    <n v="175"/>
  </r>
  <r>
    <x v="3"/>
    <x v="10"/>
    <x v="197"/>
    <x v="12"/>
    <n v="18"/>
  </r>
  <r>
    <x v="3"/>
    <x v="10"/>
    <x v="192"/>
    <x v="12"/>
    <n v="60"/>
  </r>
  <r>
    <x v="3"/>
    <x v="10"/>
    <x v="193"/>
    <x v="12"/>
    <n v="302"/>
  </r>
  <r>
    <x v="3"/>
    <x v="10"/>
    <x v="194"/>
    <x v="12"/>
    <n v="289"/>
  </r>
  <r>
    <x v="3"/>
    <x v="10"/>
    <x v="195"/>
    <x v="12"/>
    <n v="9"/>
  </r>
  <r>
    <x v="3"/>
    <x v="10"/>
    <x v="196"/>
    <x v="12"/>
    <n v="465"/>
  </r>
  <r>
    <x v="3"/>
    <x v="10"/>
    <x v="173"/>
    <x v="13"/>
    <n v="7"/>
  </r>
  <r>
    <x v="3"/>
    <x v="10"/>
    <x v="174"/>
    <x v="13"/>
    <n v="6"/>
  </r>
  <r>
    <x v="3"/>
    <x v="10"/>
    <x v="177"/>
    <x v="13"/>
    <n v="2"/>
  </r>
  <r>
    <x v="3"/>
    <x v="10"/>
    <x v="178"/>
    <x v="13"/>
    <n v="1"/>
  </r>
  <r>
    <x v="3"/>
    <x v="10"/>
    <x v="179"/>
    <x v="13"/>
    <n v="30"/>
  </r>
  <r>
    <x v="3"/>
    <x v="10"/>
    <x v="180"/>
    <x v="13"/>
    <n v="71"/>
  </r>
  <r>
    <x v="3"/>
    <x v="10"/>
    <x v="181"/>
    <x v="13"/>
    <n v="3"/>
  </r>
  <r>
    <x v="3"/>
    <x v="10"/>
    <x v="182"/>
    <x v="13"/>
    <n v="2"/>
  </r>
  <r>
    <x v="3"/>
    <x v="10"/>
    <x v="183"/>
    <x v="13"/>
    <n v="19"/>
  </r>
  <r>
    <x v="3"/>
    <x v="10"/>
    <x v="184"/>
    <x v="13"/>
    <n v="15"/>
  </r>
  <r>
    <x v="3"/>
    <x v="10"/>
    <x v="186"/>
    <x v="13"/>
    <n v="3"/>
  </r>
  <r>
    <x v="3"/>
    <x v="10"/>
    <x v="187"/>
    <x v="13"/>
    <n v="4"/>
  </r>
  <r>
    <x v="3"/>
    <x v="10"/>
    <x v="190"/>
    <x v="13"/>
    <n v="3"/>
  </r>
  <r>
    <x v="3"/>
    <x v="10"/>
    <x v="191"/>
    <x v="13"/>
    <n v="4"/>
  </r>
  <r>
    <x v="3"/>
    <x v="10"/>
    <x v="192"/>
    <x v="13"/>
    <n v="1"/>
  </r>
  <r>
    <x v="3"/>
    <x v="10"/>
    <x v="194"/>
    <x v="13"/>
    <n v="12"/>
  </r>
  <r>
    <x v="3"/>
    <x v="10"/>
    <x v="196"/>
    <x v="13"/>
    <n v="1"/>
  </r>
  <r>
    <x v="3"/>
    <x v="10"/>
    <x v="172"/>
    <x v="14"/>
    <n v="1"/>
  </r>
  <r>
    <x v="3"/>
    <x v="10"/>
    <x v="173"/>
    <x v="14"/>
    <n v="69"/>
  </r>
  <r>
    <x v="3"/>
    <x v="10"/>
    <x v="174"/>
    <x v="14"/>
    <n v="36"/>
  </r>
  <r>
    <x v="3"/>
    <x v="10"/>
    <x v="178"/>
    <x v="14"/>
    <n v="1"/>
  </r>
  <r>
    <x v="3"/>
    <x v="10"/>
    <x v="179"/>
    <x v="14"/>
    <n v="116"/>
  </r>
  <r>
    <x v="3"/>
    <x v="10"/>
    <x v="180"/>
    <x v="14"/>
    <n v="177"/>
  </r>
  <r>
    <x v="3"/>
    <x v="10"/>
    <x v="181"/>
    <x v="14"/>
    <n v="67"/>
  </r>
  <r>
    <x v="3"/>
    <x v="10"/>
    <x v="182"/>
    <x v="14"/>
    <n v="2"/>
  </r>
  <r>
    <x v="3"/>
    <x v="10"/>
    <x v="183"/>
    <x v="14"/>
    <n v="122"/>
  </r>
  <r>
    <x v="3"/>
    <x v="10"/>
    <x v="184"/>
    <x v="14"/>
    <n v="39"/>
  </r>
  <r>
    <x v="3"/>
    <x v="10"/>
    <x v="185"/>
    <x v="14"/>
    <n v="1"/>
  </r>
  <r>
    <x v="3"/>
    <x v="10"/>
    <x v="186"/>
    <x v="14"/>
    <n v="2"/>
  </r>
  <r>
    <x v="3"/>
    <x v="10"/>
    <x v="187"/>
    <x v="14"/>
    <n v="6"/>
  </r>
  <r>
    <x v="3"/>
    <x v="10"/>
    <x v="188"/>
    <x v="14"/>
    <n v="1"/>
  </r>
  <r>
    <x v="3"/>
    <x v="10"/>
    <x v="191"/>
    <x v="14"/>
    <n v="7"/>
  </r>
  <r>
    <x v="3"/>
    <x v="10"/>
    <x v="193"/>
    <x v="14"/>
    <n v="1"/>
  </r>
  <r>
    <x v="3"/>
    <x v="10"/>
    <x v="196"/>
    <x v="14"/>
    <n v="3"/>
  </r>
  <r>
    <x v="3"/>
    <x v="10"/>
    <x v="172"/>
    <x v="15"/>
    <n v="3"/>
  </r>
  <r>
    <x v="3"/>
    <x v="10"/>
    <x v="173"/>
    <x v="15"/>
    <n v="45"/>
  </r>
  <r>
    <x v="3"/>
    <x v="10"/>
    <x v="174"/>
    <x v="15"/>
    <n v="27"/>
  </r>
  <r>
    <x v="3"/>
    <x v="10"/>
    <x v="175"/>
    <x v="15"/>
    <n v="1"/>
  </r>
  <r>
    <x v="3"/>
    <x v="10"/>
    <x v="176"/>
    <x v="15"/>
    <n v="3"/>
  </r>
  <r>
    <x v="3"/>
    <x v="10"/>
    <x v="177"/>
    <x v="15"/>
    <n v="7"/>
  </r>
  <r>
    <x v="3"/>
    <x v="10"/>
    <x v="178"/>
    <x v="15"/>
    <n v="11"/>
  </r>
  <r>
    <x v="3"/>
    <x v="10"/>
    <x v="179"/>
    <x v="15"/>
    <n v="58"/>
  </r>
  <r>
    <x v="3"/>
    <x v="10"/>
    <x v="180"/>
    <x v="15"/>
    <n v="92"/>
  </r>
  <r>
    <x v="3"/>
    <x v="10"/>
    <x v="181"/>
    <x v="15"/>
    <n v="27"/>
  </r>
  <r>
    <x v="3"/>
    <x v="10"/>
    <x v="182"/>
    <x v="15"/>
    <n v="7"/>
  </r>
  <r>
    <x v="3"/>
    <x v="10"/>
    <x v="183"/>
    <x v="15"/>
    <n v="70"/>
  </r>
  <r>
    <x v="3"/>
    <x v="10"/>
    <x v="184"/>
    <x v="15"/>
    <n v="44"/>
  </r>
  <r>
    <x v="3"/>
    <x v="10"/>
    <x v="185"/>
    <x v="15"/>
    <n v="2"/>
  </r>
  <r>
    <x v="3"/>
    <x v="10"/>
    <x v="186"/>
    <x v="15"/>
    <n v="19"/>
  </r>
  <r>
    <x v="3"/>
    <x v="10"/>
    <x v="187"/>
    <x v="15"/>
    <n v="9"/>
  </r>
  <r>
    <x v="3"/>
    <x v="10"/>
    <x v="188"/>
    <x v="15"/>
    <n v="10"/>
  </r>
  <r>
    <x v="3"/>
    <x v="10"/>
    <x v="189"/>
    <x v="15"/>
    <n v="3"/>
  </r>
  <r>
    <x v="3"/>
    <x v="10"/>
    <x v="190"/>
    <x v="15"/>
    <n v="6"/>
  </r>
  <r>
    <x v="3"/>
    <x v="10"/>
    <x v="191"/>
    <x v="15"/>
    <n v="11"/>
  </r>
  <r>
    <x v="3"/>
    <x v="10"/>
    <x v="197"/>
    <x v="15"/>
    <n v="2"/>
  </r>
  <r>
    <x v="3"/>
    <x v="10"/>
    <x v="192"/>
    <x v="15"/>
    <n v="2"/>
  </r>
  <r>
    <x v="3"/>
    <x v="10"/>
    <x v="193"/>
    <x v="15"/>
    <n v="21"/>
  </r>
  <r>
    <x v="3"/>
    <x v="10"/>
    <x v="194"/>
    <x v="15"/>
    <n v="28"/>
  </r>
  <r>
    <x v="3"/>
    <x v="10"/>
    <x v="196"/>
    <x v="15"/>
    <n v="17"/>
  </r>
  <r>
    <x v="3"/>
    <x v="10"/>
    <x v="172"/>
    <x v="16"/>
    <n v="14"/>
  </r>
  <r>
    <x v="3"/>
    <x v="10"/>
    <x v="173"/>
    <x v="16"/>
    <n v="32"/>
  </r>
  <r>
    <x v="3"/>
    <x v="10"/>
    <x v="174"/>
    <x v="16"/>
    <n v="14"/>
  </r>
  <r>
    <x v="3"/>
    <x v="10"/>
    <x v="175"/>
    <x v="16"/>
    <n v="5"/>
  </r>
  <r>
    <x v="3"/>
    <x v="10"/>
    <x v="176"/>
    <x v="16"/>
    <n v="9"/>
  </r>
  <r>
    <x v="3"/>
    <x v="10"/>
    <x v="177"/>
    <x v="16"/>
    <n v="3"/>
  </r>
  <r>
    <x v="3"/>
    <x v="10"/>
    <x v="178"/>
    <x v="16"/>
    <n v="18"/>
  </r>
  <r>
    <x v="3"/>
    <x v="10"/>
    <x v="179"/>
    <x v="16"/>
    <n v="47"/>
  </r>
  <r>
    <x v="3"/>
    <x v="10"/>
    <x v="180"/>
    <x v="16"/>
    <n v="65"/>
  </r>
  <r>
    <x v="3"/>
    <x v="10"/>
    <x v="181"/>
    <x v="16"/>
    <n v="33"/>
  </r>
  <r>
    <x v="3"/>
    <x v="10"/>
    <x v="182"/>
    <x v="16"/>
    <n v="9"/>
  </r>
  <r>
    <x v="3"/>
    <x v="10"/>
    <x v="183"/>
    <x v="16"/>
    <n v="32"/>
  </r>
  <r>
    <x v="3"/>
    <x v="10"/>
    <x v="184"/>
    <x v="16"/>
    <n v="20"/>
  </r>
  <r>
    <x v="3"/>
    <x v="10"/>
    <x v="185"/>
    <x v="16"/>
    <n v="7"/>
  </r>
  <r>
    <x v="3"/>
    <x v="10"/>
    <x v="186"/>
    <x v="16"/>
    <n v="18"/>
  </r>
  <r>
    <x v="3"/>
    <x v="10"/>
    <x v="187"/>
    <x v="16"/>
    <n v="35"/>
  </r>
  <r>
    <x v="3"/>
    <x v="10"/>
    <x v="188"/>
    <x v="16"/>
    <n v="21"/>
  </r>
  <r>
    <x v="3"/>
    <x v="10"/>
    <x v="189"/>
    <x v="16"/>
    <n v="8"/>
  </r>
  <r>
    <x v="3"/>
    <x v="10"/>
    <x v="190"/>
    <x v="16"/>
    <n v="55"/>
  </r>
  <r>
    <x v="3"/>
    <x v="10"/>
    <x v="191"/>
    <x v="16"/>
    <n v="10"/>
  </r>
  <r>
    <x v="3"/>
    <x v="10"/>
    <x v="197"/>
    <x v="16"/>
    <n v="1"/>
  </r>
  <r>
    <x v="3"/>
    <x v="10"/>
    <x v="192"/>
    <x v="16"/>
    <n v="3"/>
  </r>
  <r>
    <x v="3"/>
    <x v="10"/>
    <x v="193"/>
    <x v="16"/>
    <n v="25"/>
  </r>
  <r>
    <x v="3"/>
    <x v="10"/>
    <x v="194"/>
    <x v="16"/>
    <n v="12"/>
  </r>
  <r>
    <x v="3"/>
    <x v="10"/>
    <x v="195"/>
    <x v="16"/>
    <n v="1"/>
  </r>
  <r>
    <x v="3"/>
    <x v="10"/>
    <x v="196"/>
    <x v="16"/>
    <n v="32"/>
  </r>
  <r>
    <x v="3"/>
    <x v="10"/>
    <x v="173"/>
    <x v="33"/>
    <n v="2"/>
  </r>
  <r>
    <x v="3"/>
    <x v="10"/>
    <x v="174"/>
    <x v="33"/>
    <n v="1"/>
  </r>
  <r>
    <x v="3"/>
    <x v="10"/>
    <x v="175"/>
    <x v="33"/>
    <n v="1"/>
  </r>
  <r>
    <x v="3"/>
    <x v="10"/>
    <x v="179"/>
    <x v="33"/>
    <n v="2"/>
  </r>
  <r>
    <x v="3"/>
    <x v="10"/>
    <x v="180"/>
    <x v="33"/>
    <n v="9"/>
  </r>
  <r>
    <x v="3"/>
    <x v="10"/>
    <x v="184"/>
    <x v="33"/>
    <n v="3"/>
  </r>
  <r>
    <x v="3"/>
    <x v="10"/>
    <x v="187"/>
    <x v="33"/>
    <n v="1"/>
  </r>
  <r>
    <x v="3"/>
    <x v="10"/>
    <x v="188"/>
    <x v="33"/>
    <n v="1"/>
  </r>
  <r>
    <x v="3"/>
    <x v="10"/>
    <x v="189"/>
    <x v="33"/>
    <n v="1"/>
  </r>
  <r>
    <x v="3"/>
    <x v="10"/>
    <x v="193"/>
    <x v="33"/>
    <n v="2"/>
  </r>
  <r>
    <x v="3"/>
    <x v="10"/>
    <x v="194"/>
    <x v="33"/>
    <n v="4"/>
  </r>
  <r>
    <x v="3"/>
    <x v="10"/>
    <x v="196"/>
    <x v="33"/>
    <n v="10"/>
  </r>
  <r>
    <x v="3"/>
    <x v="10"/>
    <x v="174"/>
    <x v="34"/>
    <n v="1"/>
  </r>
  <r>
    <x v="3"/>
    <x v="10"/>
    <x v="175"/>
    <x v="34"/>
    <n v="1"/>
  </r>
  <r>
    <x v="3"/>
    <x v="10"/>
    <x v="180"/>
    <x v="34"/>
    <n v="3"/>
  </r>
  <r>
    <x v="3"/>
    <x v="10"/>
    <x v="181"/>
    <x v="34"/>
    <n v="2"/>
  </r>
  <r>
    <x v="3"/>
    <x v="10"/>
    <x v="184"/>
    <x v="34"/>
    <n v="2"/>
  </r>
  <r>
    <x v="3"/>
    <x v="10"/>
    <x v="189"/>
    <x v="34"/>
    <n v="1"/>
  </r>
  <r>
    <x v="3"/>
    <x v="10"/>
    <x v="194"/>
    <x v="34"/>
    <n v="3"/>
  </r>
  <r>
    <x v="3"/>
    <x v="10"/>
    <x v="196"/>
    <x v="34"/>
    <n v="2"/>
  </r>
  <r>
    <x v="3"/>
    <x v="10"/>
    <x v="180"/>
    <x v="35"/>
    <n v="2"/>
  </r>
  <r>
    <x v="3"/>
    <x v="10"/>
    <x v="189"/>
    <x v="35"/>
    <n v="1"/>
  </r>
  <r>
    <x v="3"/>
    <x v="10"/>
    <x v="194"/>
    <x v="35"/>
    <n v="1"/>
  </r>
  <r>
    <x v="3"/>
    <x v="10"/>
    <x v="196"/>
    <x v="35"/>
    <n v="1"/>
  </r>
  <r>
    <x v="3"/>
    <x v="10"/>
    <x v="179"/>
    <x v="36"/>
    <n v="1"/>
  </r>
  <r>
    <x v="3"/>
    <x v="10"/>
    <x v="180"/>
    <x v="36"/>
    <n v="2"/>
  </r>
  <r>
    <x v="3"/>
    <x v="10"/>
    <x v="184"/>
    <x v="36"/>
    <n v="2"/>
  </r>
  <r>
    <x v="3"/>
    <x v="10"/>
    <x v="186"/>
    <x v="36"/>
    <n v="1"/>
  </r>
  <r>
    <x v="3"/>
    <x v="10"/>
    <x v="187"/>
    <x v="36"/>
    <n v="1"/>
  </r>
  <r>
    <x v="3"/>
    <x v="10"/>
    <x v="191"/>
    <x v="36"/>
    <n v="1"/>
  </r>
  <r>
    <x v="3"/>
    <x v="10"/>
    <x v="193"/>
    <x v="36"/>
    <n v="2"/>
  </r>
  <r>
    <x v="3"/>
    <x v="10"/>
    <x v="194"/>
    <x v="36"/>
    <n v="1"/>
  </r>
  <r>
    <x v="3"/>
    <x v="10"/>
    <x v="196"/>
    <x v="36"/>
    <n v="2"/>
  </r>
  <r>
    <x v="3"/>
    <x v="10"/>
    <x v="178"/>
    <x v="32"/>
    <n v="323"/>
  </r>
  <r>
    <x v="3"/>
    <x v="10"/>
    <x v="181"/>
    <x v="32"/>
    <n v="94"/>
  </r>
  <r>
    <x v="3"/>
    <x v="10"/>
    <x v="182"/>
    <x v="32"/>
    <n v="282"/>
  </r>
  <r>
    <x v="3"/>
    <x v="10"/>
    <x v="188"/>
    <x v="32"/>
    <n v="122"/>
  </r>
  <r>
    <x v="3"/>
    <x v="10"/>
    <x v="193"/>
    <x v="32"/>
    <n v="46"/>
  </r>
  <r>
    <x v="3"/>
    <x v="10"/>
    <x v="196"/>
    <x v="32"/>
    <n v="144"/>
  </r>
  <r>
    <x v="3"/>
    <x v="10"/>
    <x v="172"/>
    <x v="17"/>
    <n v="1298"/>
  </r>
  <r>
    <x v="3"/>
    <x v="10"/>
    <x v="173"/>
    <x v="17"/>
    <n v="4544"/>
  </r>
  <r>
    <x v="3"/>
    <x v="10"/>
    <x v="174"/>
    <x v="17"/>
    <n v="553"/>
  </r>
  <r>
    <x v="3"/>
    <x v="10"/>
    <x v="175"/>
    <x v="17"/>
    <n v="135"/>
  </r>
  <r>
    <x v="3"/>
    <x v="10"/>
    <x v="176"/>
    <x v="17"/>
    <n v="211"/>
  </r>
  <r>
    <x v="3"/>
    <x v="10"/>
    <x v="177"/>
    <x v="17"/>
    <n v="980"/>
  </r>
  <r>
    <x v="3"/>
    <x v="10"/>
    <x v="178"/>
    <x v="17"/>
    <n v="2584"/>
  </r>
  <r>
    <x v="3"/>
    <x v="10"/>
    <x v="179"/>
    <x v="17"/>
    <n v="9292"/>
  </r>
  <r>
    <x v="3"/>
    <x v="10"/>
    <x v="180"/>
    <x v="17"/>
    <n v="6329"/>
  </r>
  <r>
    <x v="3"/>
    <x v="10"/>
    <x v="181"/>
    <x v="17"/>
    <n v="4805"/>
  </r>
  <r>
    <x v="3"/>
    <x v="10"/>
    <x v="182"/>
    <x v="17"/>
    <n v="1748"/>
  </r>
  <r>
    <x v="3"/>
    <x v="10"/>
    <x v="183"/>
    <x v="17"/>
    <n v="1868"/>
  </r>
  <r>
    <x v="3"/>
    <x v="10"/>
    <x v="184"/>
    <x v="17"/>
    <n v="841"/>
  </r>
  <r>
    <x v="3"/>
    <x v="10"/>
    <x v="185"/>
    <x v="17"/>
    <n v="493"/>
  </r>
  <r>
    <x v="3"/>
    <x v="10"/>
    <x v="186"/>
    <x v="17"/>
    <n v="838"/>
  </r>
  <r>
    <x v="3"/>
    <x v="10"/>
    <x v="187"/>
    <x v="17"/>
    <n v="1082"/>
  </r>
  <r>
    <x v="3"/>
    <x v="10"/>
    <x v="188"/>
    <x v="17"/>
    <n v="1167"/>
  </r>
  <r>
    <x v="3"/>
    <x v="10"/>
    <x v="189"/>
    <x v="17"/>
    <n v="94"/>
  </r>
  <r>
    <x v="3"/>
    <x v="10"/>
    <x v="190"/>
    <x v="17"/>
    <n v="1973"/>
  </r>
  <r>
    <x v="3"/>
    <x v="10"/>
    <x v="191"/>
    <x v="17"/>
    <n v="1311"/>
  </r>
  <r>
    <x v="3"/>
    <x v="10"/>
    <x v="197"/>
    <x v="17"/>
    <n v="90"/>
  </r>
  <r>
    <x v="3"/>
    <x v="10"/>
    <x v="192"/>
    <x v="17"/>
    <n v="185"/>
  </r>
  <r>
    <x v="3"/>
    <x v="10"/>
    <x v="193"/>
    <x v="17"/>
    <n v="2135"/>
  </r>
  <r>
    <x v="3"/>
    <x v="10"/>
    <x v="194"/>
    <x v="17"/>
    <n v="1084"/>
  </r>
  <r>
    <x v="3"/>
    <x v="10"/>
    <x v="196"/>
    <x v="17"/>
    <n v="3806"/>
  </r>
  <r>
    <x v="3"/>
    <x v="10"/>
    <x v="172"/>
    <x v="18"/>
    <n v="6308"/>
  </r>
  <r>
    <x v="3"/>
    <x v="10"/>
    <x v="173"/>
    <x v="18"/>
    <n v="17736"/>
  </r>
  <r>
    <x v="3"/>
    <x v="10"/>
    <x v="174"/>
    <x v="18"/>
    <n v="4921"/>
  </r>
  <r>
    <x v="3"/>
    <x v="10"/>
    <x v="175"/>
    <x v="18"/>
    <n v="145"/>
  </r>
  <r>
    <x v="3"/>
    <x v="10"/>
    <x v="176"/>
    <x v="18"/>
    <n v="232"/>
  </r>
  <r>
    <x v="3"/>
    <x v="10"/>
    <x v="177"/>
    <x v="18"/>
    <n v="2444"/>
  </r>
  <r>
    <x v="3"/>
    <x v="10"/>
    <x v="178"/>
    <x v="18"/>
    <n v="15847"/>
  </r>
  <r>
    <x v="3"/>
    <x v="10"/>
    <x v="179"/>
    <x v="18"/>
    <n v="59703"/>
  </r>
  <r>
    <x v="3"/>
    <x v="10"/>
    <x v="180"/>
    <x v="18"/>
    <n v="47766"/>
  </r>
  <r>
    <x v="3"/>
    <x v="10"/>
    <x v="181"/>
    <x v="18"/>
    <n v="37488"/>
  </r>
  <r>
    <x v="3"/>
    <x v="10"/>
    <x v="182"/>
    <x v="18"/>
    <n v="10465"/>
  </r>
  <r>
    <x v="3"/>
    <x v="10"/>
    <x v="183"/>
    <x v="18"/>
    <n v="15615"/>
  </r>
  <r>
    <x v="3"/>
    <x v="10"/>
    <x v="184"/>
    <x v="18"/>
    <n v="8142"/>
  </r>
  <r>
    <x v="3"/>
    <x v="10"/>
    <x v="185"/>
    <x v="18"/>
    <n v="1405"/>
  </r>
  <r>
    <x v="3"/>
    <x v="10"/>
    <x v="186"/>
    <x v="18"/>
    <n v="2456"/>
  </r>
  <r>
    <x v="3"/>
    <x v="10"/>
    <x v="187"/>
    <x v="18"/>
    <n v="18537"/>
  </r>
  <r>
    <x v="3"/>
    <x v="10"/>
    <x v="188"/>
    <x v="18"/>
    <n v="5021"/>
  </r>
  <r>
    <x v="3"/>
    <x v="10"/>
    <x v="189"/>
    <x v="18"/>
    <n v="2399"/>
  </r>
  <r>
    <x v="3"/>
    <x v="10"/>
    <x v="190"/>
    <x v="18"/>
    <n v="5011"/>
  </r>
  <r>
    <x v="3"/>
    <x v="10"/>
    <x v="191"/>
    <x v="18"/>
    <n v="14540"/>
  </r>
  <r>
    <x v="3"/>
    <x v="10"/>
    <x v="197"/>
    <x v="18"/>
    <n v="52"/>
  </r>
  <r>
    <x v="3"/>
    <x v="10"/>
    <x v="192"/>
    <x v="18"/>
    <n v="2153"/>
  </r>
  <r>
    <x v="3"/>
    <x v="10"/>
    <x v="193"/>
    <x v="18"/>
    <n v="2922"/>
  </r>
  <r>
    <x v="3"/>
    <x v="10"/>
    <x v="194"/>
    <x v="18"/>
    <n v="5308"/>
  </r>
  <r>
    <x v="3"/>
    <x v="10"/>
    <x v="196"/>
    <x v="18"/>
    <n v="35381"/>
  </r>
  <r>
    <x v="3"/>
    <x v="10"/>
    <x v="172"/>
    <x v="19"/>
    <n v="48803"/>
  </r>
  <r>
    <x v="3"/>
    <x v="10"/>
    <x v="173"/>
    <x v="19"/>
    <n v="637532"/>
  </r>
  <r>
    <x v="3"/>
    <x v="10"/>
    <x v="174"/>
    <x v="19"/>
    <n v="101520"/>
  </r>
  <r>
    <x v="3"/>
    <x v="10"/>
    <x v="178"/>
    <x v="19"/>
    <n v="90000"/>
  </r>
  <r>
    <x v="3"/>
    <x v="10"/>
    <x v="179"/>
    <x v="19"/>
    <n v="1085198"/>
  </r>
  <r>
    <x v="3"/>
    <x v="10"/>
    <x v="180"/>
    <x v="19"/>
    <n v="1307274"/>
  </r>
  <r>
    <x v="3"/>
    <x v="10"/>
    <x v="181"/>
    <x v="19"/>
    <n v="133508"/>
  </r>
  <r>
    <x v="3"/>
    <x v="10"/>
    <x v="182"/>
    <x v="19"/>
    <n v="549799"/>
  </r>
  <r>
    <x v="3"/>
    <x v="10"/>
    <x v="183"/>
    <x v="19"/>
    <n v="703536"/>
  </r>
  <r>
    <x v="3"/>
    <x v="10"/>
    <x v="184"/>
    <x v="19"/>
    <n v="225927"/>
  </r>
  <r>
    <x v="3"/>
    <x v="10"/>
    <x v="186"/>
    <x v="19"/>
    <n v="55300"/>
  </r>
  <r>
    <x v="3"/>
    <x v="10"/>
    <x v="190"/>
    <x v="19"/>
    <n v="412201"/>
  </r>
  <r>
    <x v="3"/>
    <x v="10"/>
    <x v="191"/>
    <x v="19"/>
    <n v="334539"/>
  </r>
  <r>
    <x v="3"/>
    <x v="10"/>
    <x v="196"/>
    <x v="19"/>
    <n v="10"/>
  </r>
  <r>
    <x v="3"/>
    <x v="10"/>
    <x v="173"/>
    <x v="20"/>
    <n v="12"/>
  </r>
  <r>
    <x v="3"/>
    <x v="10"/>
    <x v="176"/>
    <x v="20"/>
    <n v="2"/>
  </r>
  <r>
    <x v="3"/>
    <x v="10"/>
    <x v="182"/>
    <x v="20"/>
    <n v="39"/>
  </r>
  <r>
    <x v="3"/>
    <x v="10"/>
    <x v="184"/>
    <x v="20"/>
    <n v="3"/>
  </r>
  <r>
    <x v="3"/>
    <x v="10"/>
    <x v="191"/>
    <x v="20"/>
    <n v="24"/>
  </r>
  <r>
    <x v="3"/>
    <x v="10"/>
    <x v="194"/>
    <x v="20"/>
    <n v="3"/>
  </r>
  <r>
    <x v="3"/>
    <x v="10"/>
    <x v="172"/>
    <x v="42"/>
    <n v="15977"/>
  </r>
  <r>
    <x v="3"/>
    <x v="10"/>
    <x v="173"/>
    <x v="42"/>
    <n v="12526"/>
  </r>
  <r>
    <x v="3"/>
    <x v="10"/>
    <x v="174"/>
    <x v="42"/>
    <n v="672"/>
  </r>
  <r>
    <x v="3"/>
    <x v="10"/>
    <x v="175"/>
    <x v="42"/>
    <n v="1077"/>
  </r>
  <r>
    <x v="3"/>
    <x v="10"/>
    <x v="176"/>
    <x v="42"/>
    <n v="4153"/>
  </r>
  <r>
    <x v="3"/>
    <x v="10"/>
    <x v="177"/>
    <x v="42"/>
    <n v="3799"/>
  </r>
  <r>
    <x v="3"/>
    <x v="10"/>
    <x v="178"/>
    <x v="42"/>
    <n v="21338"/>
  </r>
  <r>
    <x v="3"/>
    <x v="10"/>
    <x v="179"/>
    <x v="42"/>
    <n v="12555"/>
  </r>
  <r>
    <x v="3"/>
    <x v="10"/>
    <x v="180"/>
    <x v="42"/>
    <n v="1117"/>
  </r>
  <r>
    <x v="3"/>
    <x v="10"/>
    <x v="181"/>
    <x v="42"/>
    <n v="13801"/>
  </r>
  <r>
    <x v="3"/>
    <x v="10"/>
    <x v="182"/>
    <x v="42"/>
    <n v="15117"/>
  </r>
  <r>
    <x v="3"/>
    <x v="10"/>
    <x v="183"/>
    <x v="42"/>
    <n v="1975"/>
  </r>
  <r>
    <x v="3"/>
    <x v="10"/>
    <x v="184"/>
    <x v="42"/>
    <n v="859"/>
  </r>
  <r>
    <x v="3"/>
    <x v="10"/>
    <x v="185"/>
    <x v="42"/>
    <n v="4398"/>
  </r>
  <r>
    <x v="3"/>
    <x v="10"/>
    <x v="186"/>
    <x v="42"/>
    <n v="4643"/>
  </r>
  <r>
    <x v="3"/>
    <x v="10"/>
    <x v="187"/>
    <x v="42"/>
    <n v="10390"/>
  </r>
  <r>
    <x v="3"/>
    <x v="10"/>
    <x v="188"/>
    <x v="42"/>
    <n v="11495"/>
  </r>
  <r>
    <x v="3"/>
    <x v="10"/>
    <x v="189"/>
    <x v="42"/>
    <n v="3282"/>
  </r>
  <r>
    <x v="3"/>
    <x v="10"/>
    <x v="190"/>
    <x v="42"/>
    <n v="6562"/>
  </r>
  <r>
    <x v="3"/>
    <x v="10"/>
    <x v="191"/>
    <x v="42"/>
    <n v="13407"/>
  </r>
  <r>
    <x v="3"/>
    <x v="10"/>
    <x v="197"/>
    <x v="42"/>
    <n v="1185"/>
  </r>
  <r>
    <x v="3"/>
    <x v="10"/>
    <x v="192"/>
    <x v="42"/>
    <n v="2783"/>
  </r>
  <r>
    <x v="3"/>
    <x v="10"/>
    <x v="193"/>
    <x v="42"/>
    <n v="12351"/>
  </r>
  <r>
    <x v="3"/>
    <x v="10"/>
    <x v="194"/>
    <x v="42"/>
    <n v="12790"/>
  </r>
  <r>
    <x v="3"/>
    <x v="10"/>
    <x v="195"/>
    <x v="42"/>
    <n v="395"/>
  </r>
  <r>
    <x v="3"/>
    <x v="10"/>
    <x v="196"/>
    <x v="42"/>
    <n v="13372"/>
  </r>
  <r>
    <x v="3"/>
    <x v="10"/>
    <x v="172"/>
    <x v="21"/>
    <n v="13683"/>
  </r>
  <r>
    <x v="3"/>
    <x v="10"/>
    <x v="173"/>
    <x v="21"/>
    <n v="10932"/>
  </r>
  <r>
    <x v="3"/>
    <x v="10"/>
    <x v="174"/>
    <x v="21"/>
    <n v="807"/>
  </r>
  <r>
    <x v="3"/>
    <x v="10"/>
    <x v="175"/>
    <x v="21"/>
    <n v="1017"/>
  </r>
  <r>
    <x v="3"/>
    <x v="10"/>
    <x v="176"/>
    <x v="21"/>
    <n v="3900"/>
  </r>
  <r>
    <x v="3"/>
    <x v="10"/>
    <x v="177"/>
    <x v="21"/>
    <n v="3608"/>
  </r>
  <r>
    <x v="3"/>
    <x v="10"/>
    <x v="178"/>
    <x v="21"/>
    <n v="16725"/>
  </r>
  <r>
    <x v="3"/>
    <x v="10"/>
    <x v="179"/>
    <x v="21"/>
    <n v="10680"/>
  </r>
  <r>
    <x v="3"/>
    <x v="10"/>
    <x v="180"/>
    <x v="21"/>
    <n v="1265"/>
  </r>
  <r>
    <x v="3"/>
    <x v="10"/>
    <x v="181"/>
    <x v="21"/>
    <n v="11872"/>
  </r>
  <r>
    <x v="3"/>
    <x v="10"/>
    <x v="182"/>
    <x v="21"/>
    <n v="11921"/>
  </r>
  <r>
    <x v="3"/>
    <x v="10"/>
    <x v="183"/>
    <x v="21"/>
    <n v="2055"/>
  </r>
  <r>
    <x v="3"/>
    <x v="10"/>
    <x v="184"/>
    <x v="21"/>
    <n v="790"/>
  </r>
  <r>
    <x v="3"/>
    <x v="10"/>
    <x v="185"/>
    <x v="21"/>
    <n v="4138"/>
  </r>
  <r>
    <x v="3"/>
    <x v="10"/>
    <x v="186"/>
    <x v="21"/>
    <n v="4913"/>
  </r>
  <r>
    <x v="3"/>
    <x v="10"/>
    <x v="187"/>
    <x v="21"/>
    <n v="9587"/>
  </r>
  <r>
    <x v="3"/>
    <x v="10"/>
    <x v="188"/>
    <x v="21"/>
    <n v="10187"/>
  </r>
  <r>
    <x v="3"/>
    <x v="10"/>
    <x v="189"/>
    <x v="21"/>
    <n v="2763"/>
  </r>
  <r>
    <x v="3"/>
    <x v="10"/>
    <x v="190"/>
    <x v="21"/>
    <n v="6377"/>
  </r>
  <r>
    <x v="3"/>
    <x v="10"/>
    <x v="191"/>
    <x v="21"/>
    <n v="10919"/>
  </r>
  <r>
    <x v="3"/>
    <x v="10"/>
    <x v="197"/>
    <x v="21"/>
    <n v="986"/>
  </r>
  <r>
    <x v="3"/>
    <x v="10"/>
    <x v="192"/>
    <x v="21"/>
    <n v="2562"/>
  </r>
  <r>
    <x v="3"/>
    <x v="10"/>
    <x v="193"/>
    <x v="21"/>
    <n v="10393"/>
  </r>
  <r>
    <x v="3"/>
    <x v="10"/>
    <x v="194"/>
    <x v="21"/>
    <n v="11871"/>
  </r>
  <r>
    <x v="3"/>
    <x v="10"/>
    <x v="195"/>
    <x v="21"/>
    <n v="270"/>
  </r>
  <r>
    <x v="3"/>
    <x v="10"/>
    <x v="196"/>
    <x v="21"/>
    <n v="12085"/>
  </r>
  <r>
    <x v="3"/>
    <x v="10"/>
    <x v="172"/>
    <x v="22"/>
    <n v="4195"/>
  </r>
  <r>
    <x v="3"/>
    <x v="10"/>
    <x v="173"/>
    <x v="22"/>
    <n v="49032"/>
  </r>
  <r>
    <x v="3"/>
    <x v="10"/>
    <x v="174"/>
    <x v="22"/>
    <n v="25030"/>
  </r>
  <r>
    <x v="3"/>
    <x v="10"/>
    <x v="175"/>
    <x v="22"/>
    <n v="100"/>
  </r>
  <r>
    <x v="3"/>
    <x v="10"/>
    <x v="176"/>
    <x v="22"/>
    <n v="152"/>
  </r>
  <r>
    <x v="3"/>
    <x v="10"/>
    <x v="177"/>
    <x v="22"/>
    <n v="2772"/>
  </r>
  <r>
    <x v="3"/>
    <x v="10"/>
    <x v="178"/>
    <x v="22"/>
    <n v="10057"/>
  </r>
  <r>
    <x v="3"/>
    <x v="10"/>
    <x v="179"/>
    <x v="22"/>
    <n v="92862"/>
  </r>
  <r>
    <x v="3"/>
    <x v="10"/>
    <x v="180"/>
    <x v="22"/>
    <n v="180437"/>
  </r>
  <r>
    <x v="3"/>
    <x v="10"/>
    <x v="181"/>
    <x v="22"/>
    <n v="103886"/>
  </r>
  <r>
    <x v="3"/>
    <x v="10"/>
    <x v="182"/>
    <x v="22"/>
    <n v="2035"/>
  </r>
  <r>
    <x v="3"/>
    <x v="10"/>
    <x v="183"/>
    <x v="22"/>
    <n v="75420"/>
  </r>
  <r>
    <x v="3"/>
    <x v="10"/>
    <x v="184"/>
    <x v="22"/>
    <n v="39312"/>
  </r>
  <r>
    <x v="3"/>
    <x v="10"/>
    <x v="185"/>
    <x v="22"/>
    <n v="46"/>
  </r>
  <r>
    <x v="3"/>
    <x v="10"/>
    <x v="186"/>
    <x v="22"/>
    <n v="32042"/>
  </r>
  <r>
    <x v="3"/>
    <x v="10"/>
    <x v="187"/>
    <x v="22"/>
    <n v="63654"/>
  </r>
  <r>
    <x v="3"/>
    <x v="10"/>
    <x v="188"/>
    <x v="22"/>
    <n v="25882"/>
  </r>
  <r>
    <x v="3"/>
    <x v="10"/>
    <x v="189"/>
    <x v="22"/>
    <n v="5132"/>
  </r>
  <r>
    <x v="3"/>
    <x v="10"/>
    <x v="190"/>
    <x v="22"/>
    <n v="154684"/>
  </r>
  <r>
    <x v="3"/>
    <x v="10"/>
    <x v="191"/>
    <x v="22"/>
    <n v="2932"/>
  </r>
  <r>
    <x v="3"/>
    <x v="10"/>
    <x v="197"/>
    <x v="22"/>
    <n v="1300"/>
  </r>
  <r>
    <x v="3"/>
    <x v="10"/>
    <x v="192"/>
    <x v="22"/>
    <n v="1086"/>
  </r>
  <r>
    <x v="3"/>
    <x v="10"/>
    <x v="193"/>
    <x v="22"/>
    <n v="20263"/>
  </r>
  <r>
    <x v="3"/>
    <x v="10"/>
    <x v="194"/>
    <x v="22"/>
    <n v="52758"/>
  </r>
  <r>
    <x v="3"/>
    <x v="10"/>
    <x v="195"/>
    <x v="22"/>
    <n v="12"/>
  </r>
  <r>
    <x v="3"/>
    <x v="10"/>
    <x v="196"/>
    <x v="22"/>
    <n v="19303"/>
  </r>
  <r>
    <x v="3"/>
    <x v="10"/>
    <x v="172"/>
    <x v="23"/>
    <n v="11"/>
  </r>
  <r>
    <x v="3"/>
    <x v="10"/>
    <x v="173"/>
    <x v="23"/>
    <n v="41"/>
  </r>
  <r>
    <x v="3"/>
    <x v="10"/>
    <x v="174"/>
    <x v="23"/>
    <n v="12"/>
  </r>
  <r>
    <x v="3"/>
    <x v="10"/>
    <x v="177"/>
    <x v="23"/>
    <n v="3"/>
  </r>
  <r>
    <x v="3"/>
    <x v="10"/>
    <x v="178"/>
    <x v="23"/>
    <n v="1"/>
  </r>
  <r>
    <x v="3"/>
    <x v="10"/>
    <x v="179"/>
    <x v="23"/>
    <n v="18"/>
  </r>
  <r>
    <x v="3"/>
    <x v="10"/>
    <x v="180"/>
    <x v="23"/>
    <n v="116"/>
  </r>
  <r>
    <x v="3"/>
    <x v="10"/>
    <x v="181"/>
    <x v="23"/>
    <n v="3"/>
  </r>
  <r>
    <x v="3"/>
    <x v="10"/>
    <x v="182"/>
    <x v="23"/>
    <n v="10"/>
  </r>
  <r>
    <x v="3"/>
    <x v="10"/>
    <x v="183"/>
    <x v="23"/>
    <n v="190"/>
  </r>
  <r>
    <x v="3"/>
    <x v="10"/>
    <x v="184"/>
    <x v="23"/>
    <n v="7"/>
  </r>
  <r>
    <x v="3"/>
    <x v="10"/>
    <x v="186"/>
    <x v="23"/>
    <n v="93"/>
  </r>
  <r>
    <x v="3"/>
    <x v="10"/>
    <x v="187"/>
    <x v="23"/>
    <n v="162"/>
  </r>
  <r>
    <x v="3"/>
    <x v="10"/>
    <x v="188"/>
    <x v="23"/>
    <n v="27"/>
  </r>
  <r>
    <x v="3"/>
    <x v="10"/>
    <x v="190"/>
    <x v="23"/>
    <n v="15"/>
  </r>
  <r>
    <x v="3"/>
    <x v="10"/>
    <x v="191"/>
    <x v="23"/>
    <n v="41"/>
  </r>
  <r>
    <x v="3"/>
    <x v="10"/>
    <x v="193"/>
    <x v="23"/>
    <n v="41"/>
  </r>
  <r>
    <x v="3"/>
    <x v="10"/>
    <x v="194"/>
    <x v="23"/>
    <n v="12"/>
  </r>
  <r>
    <x v="3"/>
    <x v="10"/>
    <x v="196"/>
    <x v="23"/>
    <n v="85"/>
  </r>
  <r>
    <x v="3"/>
    <x v="10"/>
    <x v="172"/>
    <x v="24"/>
    <n v="3"/>
  </r>
  <r>
    <x v="3"/>
    <x v="10"/>
    <x v="173"/>
    <x v="24"/>
    <n v="11"/>
  </r>
  <r>
    <x v="3"/>
    <x v="10"/>
    <x v="174"/>
    <x v="24"/>
    <n v="1"/>
  </r>
  <r>
    <x v="3"/>
    <x v="10"/>
    <x v="177"/>
    <x v="24"/>
    <n v="1"/>
  </r>
  <r>
    <x v="3"/>
    <x v="10"/>
    <x v="178"/>
    <x v="24"/>
    <n v="7"/>
  </r>
  <r>
    <x v="3"/>
    <x v="10"/>
    <x v="179"/>
    <x v="24"/>
    <n v="1"/>
  </r>
  <r>
    <x v="3"/>
    <x v="10"/>
    <x v="180"/>
    <x v="24"/>
    <n v="2"/>
  </r>
  <r>
    <x v="3"/>
    <x v="10"/>
    <x v="182"/>
    <x v="24"/>
    <n v="5"/>
  </r>
  <r>
    <x v="3"/>
    <x v="10"/>
    <x v="185"/>
    <x v="24"/>
    <n v="2"/>
  </r>
  <r>
    <x v="3"/>
    <x v="10"/>
    <x v="186"/>
    <x v="24"/>
    <n v="90"/>
  </r>
  <r>
    <x v="3"/>
    <x v="10"/>
    <x v="187"/>
    <x v="24"/>
    <n v="471"/>
  </r>
  <r>
    <x v="3"/>
    <x v="10"/>
    <x v="188"/>
    <x v="24"/>
    <n v="58"/>
  </r>
  <r>
    <x v="3"/>
    <x v="10"/>
    <x v="190"/>
    <x v="24"/>
    <n v="132"/>
  </r>
  <r>
    <x v="3"/>
    <x v="10"/>
    <x v="191"/>
    <x v="24"/>
    <n v="3"/>
  </r>
  <r>
    <x v="3"/>
    <x v="10"/>
    <x v="193"/>
    <x v="24"/>
    <n v="39"/>
  </r>
  <r>
    <x v="3"/>
    <x v="10"/>
    <x v="196"/>
    <x v="24"/>
    <n v="6"/>
  </r>
  <r>
    <x v="3"/>
    <x v="10"/>
    <x v="172"/>
    <x v="25"/>
    <n v="47986"/>
  </r>
  <r>
    <x v="3"/>
    <x v="10"/>
    <x v="173"/>
    <x v="25"/>
    <n v="69373"/>
  </r>
  <r>
    <x v="3"/>
    <x v="10"/>
    <x v="174"/>
    <x v="25"/>
    <n v="8882"/>
  </r>
  <r>
    <x v="3"/>
    <x v="10"/>
    <x v="175"/>
    <x v="25"/>
    <n v="6645"/>
  </r>
  <r>
    <x v="3"/>
    <x v="10"/>
    <x v="176"/>
    <x v="25"/>
    <n v="11979"/>
  </r>
  <r>
    <x v="3"/>
    <x v="10"/>
    <x v="177"/>
    <x v="25"/>
    <n v="20634"/>
  </r>
  <r>
    <x v="3"/>
    <x v="10"/>
    <x v="178"/>
    <x v="25"/>
    <n v="51758"/>
  </r>
  <r>
    <x v="3"/>
    <x v="10"/>
    <x v="179"/>
    <x v="25"/>
    <n v="112268"/>
  </r>
  <r>
    <x v="3"/>
    <x v="10"/>
    <x v="180"/>
    <x v="25"/>
    <n v="59579"/>
  </r>
  <r>
    <x v="3"/>
    <x v="10"/>
    <x v="181"/>
    <x v="25"/>
    <n v="76018"/>
  </r>
  <r>
    <x v="3"/>
    <x v="10"/>
    <x v="182"/>
    <x v="25"/>
    <n v="43621"/>
  </r>
  <r>
    <x v="3"/>
    <x v="10"/>
    <x v="183"/>
    <x v="25"/>
    <n v="25411"/>
  </r>
  <r>
    <x v="3"/>
    <x v="10"/>
    <x v="184"/>
    <x v="25"/>
    <n v="9987"/>
  </r>
  <r>
    <x v="3"/>
    <x v="10"/>
    <x v="185"/>
    <x v="25"/>
    <n v="13420"/>
  </r>
  <r>
    <x v="3"/>
    <x v="10"/>
    <x v="186"/>
    <x v="25"/>
    <n v="23316"/>
  </r>
  <r>
    <x v="3"/>
    <x v="10"/>
    <x v="187"/>
    <x v="25"/>
    <n v="33850"/>
  </r>
  <r>
    <x v="3"/>
    <x v="10"/>
    <x v="188"/>
    <x v="25"/>
    <n v="33002"/>
  </r>
  <r>
    <x v="3"/>
    <x v="10"/>
    <x v="189"/>
    <x v="25"/>
    <n v="8155"/>
  </r>
  <r>
    <x v="3"/>
    <x v="10"/>
    <x v="190"/>
    <x v="25"/>
    <n v="39710"/>
  </r>
  <r>
    <x v="3"/>
    <x v="10"/>
    <x v="191"/>
    <x v="25"/>
    <n v="40829"/>
  </r>
  <r>
    <x v="3"/>
    <x v="10"/>
    <x v="197"/>
    <x v="25"/>
    <n v="2626"/>
  </r>
  <r>
    <x v="3"/>
    <x v="10"/>
    <x v="192"/>
    <x v="25"/>
    <n v="8862"/>
  </r>
  <r>
    <x v="3"/>
    <x v="10"/>
    <x v="193"/>
    <x v="25"/>
    <n v="52833"/>
  </r>
  <r>
    <x v="3"/>
    <x v="10"/>
    <x v="194"/>
    <x v="25"/>
    <n v="48405"/>
  </r>
  <r>
    <x v="3"/>
    <x v="10"/>
    <x v="195"/>
    <x v="25"/>
    <n v="1153"/>
  </r>
  <r>
    <x v="3"/>
    <x v="10"/>
    <x v="196"/>
    <x v="25"/>
    <n v="77480"/>
  </r>
  <r>
    <x v="3"/>
    <x v="10"/>
    <x v="173"/>
    <x v="26"/>
    <n v="267"/>
  </r>
  <r>
    <x v="3"/>
    <x v="10"/>
    <x v="174"/>
    <x v="26"/>
    <n v="100"/>
  </r>
  <r>
    <x v="3"/>
    <x v="10"/>
    <x v="177"/>
    <x v="26"/>
    <n v="2"/>
  </r>
  <r>
    <x v="3"/>
    <x v="10"/>
    <x v="178"/>
    <x v="26"/>
    <n v="4"/>
  </r>
  <r>
    <x v="3"/>
    <x v="10"/>
    <x v="179"/>
    <x v="26"/>
    <n v="1319"/>
  </r>
  <r>
    <x v="3"/>
    <x v="10"/>
    <x v="180"/>
    <x v="26"/>
    <n v="2902"/>
  </r>
  <r>
    <x v="3"/>
    <x v="10"/>
    <x v="181"/>
    <x v="26"/>
    <n v="82"/>
  </r>
  <r>
    <x v="3"/>
    <x v="10"/>
    <x v="182"/>
    <x v="26"/>
    <n v="3"/>
  </r>
  <r>
    <x v="3"/>
    <x v="10"/>
    <x v="183"/>
    <x v="26"/>
    <n v="578"/>
  </r>
  <r>
    <x v="3"/>
    <x v="10"/>
    <x v="184"/>
    <x v="26"/>
    <n v="1563"/>
  </r>
  <r>
    <x v="3"/>
    <x v="10"/>
    <x v="186"/>
    <x v="26"/>
    <n v="4"/>
  </r>
  <r>
    <x v="3"/>
    <x v="10"/>
    <x v="187"/>
    <x v="26"/>
    <n v="5"/>
  </r>
  <r>
    <x v="3"/>
    <x v="10"/>
    <x v="190"/>
    <x v="26"/>
    <n v="16"/>
  </r>
  <r>
    <x v="3"/>
    <x v="10"/>
    <x v="191"/>
    <x v="26"/>
    <n v="77"/>
  </r>
  <r>
    <x v="3"/>
    <x v="10"/>
    <x v="192"/>
    <x v="26"/>
    <n v="1"/>
  </r>
  <r>
    <x v="3"/>
    <x v="10"/>
    <x v="194"/>
    <x v="26"/>
    <n v="93"/>
  </r>
  <r>
    <x v="3"/>
    <x v="10"/>
    <x v="196"/>
    <x v="26"/>
    <n v="5"/>
  </r>
  <r>
    <x v="3"/>
    <x v="10"/>
    <x v="172"/>
    <x v="27"/>
    <n v="70"/>
  </r>
  <r>
    <x v="3"/>
    <x v="10"/>
    <x v="173"/>
    <x v="27"/>
    <n v="5324"/>
  </r>
  <r>
    <x v="3"/>
    <x v="10"/>
    <x v="174"/>
    <x v="27"/>
    <n v="2856"/>
  </r>
  <r>
    <x v="3"/>
    <x v="10"/>
    <x v="178"/>
    <x v="27"/>
    <n v="224"/>
  </r>
  <r>
    <x v="3"/>
    <x v="10"/>
    <x v="179"/>
    <x v="27"/>
    <n v="6935"/>
  </r>
  <r>
    <x v="3"/>
    <x v="10"/>
    <x v="180"/>
    <x v="27"/>
    <n v="14735"/>
  </r>
  <r>
    <x v="3"/>
    <x v="10"/>
    <x v="181"/>
    <x v="27"/>
    <n v="4647"/>
  </r>
  <r>
    <x v="3"/>
    <x v="10"/>
    <x v="182"/>
    <x v="27"/>
    <n v="120"/>
  </r>
  <r>
    <x v="3"/>
    <x v="10"/>
    <x v="183"/>
    <x v="27"/>
    <n v="8413"/>
  </r>
  <r>
    <x v="3"/>
    <x v="10"/>
    <x v="184"/>
    <x v="27"/>
    <n v="2255"/>
  </r>
  <r>
    <x v="3"/>
    <x v="10"/>
    <x v="185"/>
    <x v="27"/>
    <n v="55"/>
  </r>
  <r>
    <x v="3"/>
    <x v="10"/>
    <x v="186"/>
    <x v="27"/>
    <n v="56"/>
  </r>
  <r>
    <x v="3"/>
    <x v="10"/>
    <x v="187"/>
    <x v="27"/>
    <n v="642"/>
  </r>
  <r>
    <x v="3"/>
    <x v="10"/>
    <x v="188"/>
    <x v="27"/>
    <n v="15"/>
  </r>
  <r>
    <x v="3"/>
    <x v="10"/>
    <x v="191"/>
    <x v="27"/>
    <n v="315"/>
  </r>
  <r>
    <x v="3"/>
    <x v="10"/>
    <x v="193"/>
    <x v="27"/>
    <n v="2"/>
  </r>
  <r>
    <x v="3"/>
    <x v="10"/>
    <x v="196"/>
    <x v="27"/>
    <n v="144"/>
  </r>
  <r>
    <x v="3"/>
    <x v="10"/>
    <x v="172"/>
    <x v="28"/>
    <n v="35"/>
  </r>
  <r>
    <x v="3"/>
    <x v="10"/>
    <x v="173"/>
    <x v="28"/>
    <n v="729"/>
  </r>
  <r>
    <x v="3"/>
    <x v="10"/>
    <x v="174"/>
    <x v="28"/>
    <n v="813"/>
  </r>
  <r>
    <x v="3"/>
    <x v="10"/>
    <x v="175"/>
    <x v="28"/>
    <n v="1"/>
  </r>
  <r>
    <x v="3"/>
    <x v="10"/>
    <x v="176"/>
    <x v="28"/>
    <n v="3"/>
  </r>
  <r>
    <x v="3"/>
    <x v="10"/>
    <x v="177"/>
    <x v="28"/>
    <n v="9"/>
  </r>
  <r>
    <x v="3"/>
    <x v="10"/>
    <x v="178"/>
    <x v="28"/>
    <n v="13"/>
  </r>
  <r>
    <x v="3"/>
    <x v="10"/>
    <x v="179"/>
    <x v="28"/>
    <n v="2297"/>
  </r>
  <r>
    <x v="3"/>
    <x v="10"/>
    <x v="180"/>
    <x v="28"/>
    <n v="3029"/>
  </r>
  <r>
    <x v="3"/>
    <x v="10"/>
    <x v="181"/>
    <x v="28"/>
    <n v="279"/>
  </r>
  <r>
    <x v="3"/>
    <x v="10"/>
    <x v="182"/>
    <x v="28"/>
    <n v="10"/>
  </r>
  <r>
    <x v="3"/>
    <x v="10"/>
    <x v="183"/>
    <x v="28"/>
    <n v="1375"/>
  </r>
  <r>
    <x v="3"/>
    <x v="10"/>
    <x v="184"/>
    <x v="28"/>
    <n v="1154"/>
  </r>
  <r>
    <x v="3"/>
    <x v="10"/>
    <x v="185"/>
    <x v="28"/>
    <n v="2"/>
  </r>
  <r>
    <x v="3"/>
    <x v="10"/>
    <x v="186"/>
    <x v="28"/>
    <n v="57"/>
  </r>
  <r>
    <x v="3"/>
    <x v="10"/>
    <x v="187"/>
    <x v="28"/>
    <n v="28"/>
  </r>
  <r>
    <x v="3"/>
    <x v="10"/>
    <x v="188"/>
    <x v="28"/>
    <n v="42"/>
  </r>
  <r>
    <x v="3"/>
    <x v="10"/>
    <x v="189"/>
    <x v="28"/>
    <n v="7"/>
  </r>
  <r>
    <x v="3"/>
    <x v="10"/>
    <x v="190"/>
    <x v="28"/>
    <n v="17"/>
  </r>
  <r>
    <x v="3"/>
    <x v="10"/>
    <x v="191"/>
    <x v="28"/>
    <n v="57"/>
  </r>
  <r>
    <x v="3"/>
    <x v="10"/>
    <x v="197"/>
    <x v="28"/>
    <n v="2"/>
  </r>
  <r>
    <x v="3"/>
    <x v="10"/>
    <x v="192"/>
    <x v="28"/>
    <n v="2"/>
  </r>
  <r>
    <x v="3"/>
    <x v="10"/>
    <x v="193"/>
    <x v="28"/>
    <n v="33"/>
  </r>
  <r>
    <x v="3"/>
    <x v="10"/>
    <x v="194"/>
    <x v="28"/>
    <n v="178"/>
  </r>
  <r>
    <x v="3"/>
    <x v="10"/>
    <x v="196"/>
    <x v="28"/>
    <n v="53"/>
  </r>
  <r>
    <x v="3"/>
    <x v="10"/>
    <x v="172"/>
    <x v="29"/>
    <n v="48105"/>
  </r>
  <r>
    <x v="3"/>
    <x v="10"/>
    <x v="173"/>
    <x v="29"/>
    <n v="75917"/>
  </r>
  <r>
    <x v="3"/>
    <x v="10"/>
    <x v="174"/>
    <x v="29"/>
    <n v="12759"/>
  </r>
  <r>
    <x v="3"/>
    <x v="10"/>
    <x v="175"/>
    <x v="29"/>
    <n v="6646"/>
  </r>
  <r>
    <x v="3"/>
    <x v="10"/>
    <x v="176"/>
    <x v="29"/>
    <n v="11982"/>
  </r>
  <r>
    <x v="3"/>
    <x v="10"/>
    <x v="177"/>
    <x v="29"/>
    <n v="20649"/>
  </r>
  <r>
    <x v="3"/>
    <x v="10"/>
    <x v="178"/>
    <x v="29"/>
    <n v="52007"/>
  </r>
  <r>
    <x v="3"/>
    <x v="10"/>
    <x v="179"/>
    <x v="29"/>
    <n v="122851"/>
  </r>
  <r>
    <x v="3"/>
    <x v="10"/>
    <x v="180"/>
    <x v="29"/>
    <n v="80474"/>
  </r>
  <r>
    <x v="3"/>
    <x v="10"/>
    <x v="181"/>
    <x v="29"/>
    <n v="81074"/>
  </r>
  <r>
    <x v="3"/>
    <x v="10"/>
    <x v="182"/>
    <x v="29"/>
    <n v="43776"/>
  </r>
  <r>
    <x v="3"/>
    <x v="10"/>
    <x v="183"/>
    <x v="29"/>
    <n v="36017"/>
  </r>
  <r>
    <x v="3"/>
    <x v="10"/>
    <x v="184"/>
    <x v="29"/>
    <n v="14986"/>
  </r>
  <r>
    <x v="3"/>
    <x v="10"/>
    <x v="185"/>
    <x v="29"/>
    <n v="13479"/>
  </r>
  <r>
    <x v="3"/>
    <x v="10"/>
    <x v="186"/>
    <x v="29"/>
    <n v="23620"/>
  </r>
  <r>
    <x v="3"/>
    <x v="10"/>
    <x v="187"/>
    <x v="29"/>
    <n v="35193"/>
  </r>
  <r>
    <x v="3"/>
    <x v="10"/>
    <x v="188"/>
    <x v="29"/>
    <n v="33184"/>
  </r>
  <r>
    <x v="3"/>
    <x v="10"/>
    <x v="189"/>
    <x v="29"/>
    <n v="8162"/>
  </r>
  <r>
    <x v="3"/>
    <x v="10"/>
    <x v="190"/>
    <x v="29"/>
    <n v="39906"/>
  </r>
  <r>
    <x v="3"/>
    <x v="10"/>
    <x v="191"/>
    <x v="29"/>
    <n v="41323"/>
  </r>
  <r>
    <x v="3"/>
    <x v="10"/>
    <x v="197"/>
    <x v="29"/>
    <n v="2628"/>
  </r>
  <r>
    <x v="3"/>
    <x v="10"/>
    <x v="192"/>
    <x v="29"/>
    <n v="8865"/>
  </r>
  <r>
    <x v="3"/>
    <x v="10"/>
    <x v="193"/>
    <x v="29"/>
    <n v="52993"/>
  </r>
  <r>
    <x v="3"/>
    <x v="10"/>
    <x v="194"/>
    <x v="29"/>
    <n v="48707"/>
  </r>
  <r>
    <x v="3"/>
    <x v="10"/>
    <x v="195"/>
    <x v="29"/>
    <n v="1153"/>
  </r>
  <r>
    <x v="3"/>
    <x v="10"/>
    <x v="196"/>
    <x v="29"/>
    <n v="77887"/>
  </r>
  <r>
    <x v="3"/>
    <x v="10"/>
    <x v="173"/>
    <x v="37"/>
    <n v="116"/>
  </r>
  <r>
    <x v="3"/>
    <x v="10"/>
    <x v="174"/>
    <x v="37"/>
    <n v="65"/>
  </r>
  <r>
    <x v="3"/>
    <x v="10"/>
    <x v="175"/>
    <x v="37"/>
    <n v="121"/>
  </r>
  <r>
    <x v="3"/>
    <x v="10"/>
    <x v="179"/>
    <x v="37"/>
    <n v="118"/>
  </r>
  <r>
    <x v="3"/>
    <x v="10"/>
    <x v="180"/>
    <x v="37"/>
    <n v="894"/>
  </r>
  <r>
    <x v="3"/>
    <x v="10"/>
    <x v="184"/>
    <x v="37"/>
    <n v="435"/>
  </r>
  <r>
    <x v="3"/>
    <x v="10"/>
    <x v="187"/>
    <x v="37"/>
    <n v="212"/>
  </r>
  <r>
    <x v="3"/>
    <x v="10"/>
    <x v="188"/>
    <x v="37"/>
    <n v="154"/>
  </r>
  <r>
    <x v="3"/>
    <x v="10"/>
    <x v="189"/>
    <x v="37"/>
    <n v="208"/>
  </r>
  <r>
    <x v="3"/>
    <x v="10"/>
    <x v="193"/>
    <x v="37"/>
    <n v="582"/>
  </r>
  <r>
    <x v="3"/>
    <x v="10"/>
    <x v="194"/>
    <x v="37"/>
    <n v="819"/>
  </r>
  <r>
    <x v="3"/>
    <x v="10"/>
    <x v="196"/>
    <x v="37"/>
    <n v="1400"/>
  </r>
  <r>
    <x v="3"/>
    <x v="10"/>
    <x v="174"/>
    <x v="38"/>
    <n v="30"/>
  </r>
  <r>
    <x v="3"/>
    <x v="10"/>
    <x v="175"/>
    <x v="38"/>
    <n v="42"/>
  </r>
  <r>
    <x v="3"/>
    <x v="10"/>
    <x v="180"/>
    <x v="38"/>
    <n v="375"/>
  </r>
  <r>
    <x v="3"/>
    <x v="10"/>
    <x v="181"/>
    <x v="38"/>
    <n v="44"/>
  </r>
  <r>
    <x v="3"/>
    <x v="10"/>
    <x v="184"/>
    <x v="38"/>
    <n v="76"/>
  </r>
  <r>
    <x v="3"/>
    <x v="10"/>
    <x v="189"/>
    <x v="38"/>
    <n v="75"/>
  </r>
  <r>
    <x v="3"/>
    <x v="10"/>
    <x v="194"/>
    <x v="38"/>
    <n v="139"/>
  </r>
  <r>
    <x v="3"/>
    <x v="10"/>
    <x v="196"/>
    <x v="38"/>
    <n v="86"/>
  </r>
  <r>
    <x v="3"/>
    <x v="10"/>
    <x v="180"/>
    <x v="39"/>
    <n v="16"/>
  </r>
  <r>
    <x v="3"/>
    <x v="10"/>
    <x v="189"/>
    <x v="39"/>
    <n v="6"/>
  </r>
  <r>
    <x v="3"/>
    <x v="10"/>
    <x v="194"/>
    <x v="39"/>
    <n v="5"/>
  </r>
  <r>
    <x v="3"/>
    <x v="10"/>
    <x v="196"/>
    <x v="39"/>
    <n v="14"/>
  </r>
  <r>
    <x v="3"/>
    <x v="10"/>
    <x v="179"/>
    <x v="40"/>
    <n v="9"/>
  </r>
  <r>
    <x v="3"/>
    <x v="10"/>
    <x v="180"/>
    <x v="40"/>
    <n v="25"/>
  </r>
  <r>
    <x v="3"/>
    <x v="10"/>
    <x v="184"/>
    <x v="40"/>
    <n v="50"/>
  </r>
  <r>
    <x v="3"/>
    <x v="10"/>
    <x v="186"/>
    <x v="40"/>
    <n v="17"/>
  </r>
  <r>
    <x v="3"/>
    <x v="10"/>
    <x v="187"/>
    <x v="40"/>
    <n v="13"/>
  </r>
  <r>
    <x v="3"/>
    <x v="10"/>
    <x v="191"/>
    <x v="40"/>
    <n v="20"/>
  </r>
  <r>
    <x v="3"/>
    <x v="10"/>
    <x v="193"/>
    <x v="40"/>
    <n v="35"/>
  </r>
  <r>
    <x v="3"/>
    <x v="10"/>
    <x v="194"/>
    <x v="40"/>
    <n v="19"/>
  </r>
  <r>
    <x v="3"/>
    <x v="10"/>
    <x v="196"/>
    <x v="40"/>
    <n v="28"/>
  </r>
  <r>
    <x v="3"/>
    <x v="10"/>
    <x v="172"/>
    <x v="30"/>
    <n v="158"/>
  </r>
  <r>
    <x v="3"/>
    <x v="10"/>
    <x v="173"/>
    <x v="30"/>
    <n v="996"/>
  </r>
  <r>
    <x v="3"/>
    <x v="10"/>
    <x v="174"/>
    <x v="30"/>
    <n v="158"/>
  </r>
  <r>
    <x v="3"/>
    <x v="10"/>
    <x v="175"/>
    <x v="30"/>
    <n v="3"/>
  </r>
  <r>
    <x v="3"/>
    <x v="10"/>
    <x v="176"/>
    <x v="30"/>
    <n v="15"/>
  </r>
  <r>
    <x v="3"/>
    <x v="10"/>
    <x v="177"/>
    <x v="30"/>
    <n v="155"/>
  </r>
  <r>
    <x v="3"/>
    <x v="10"/>
    <x v="178"/>
    <x v="30"/>
    <n v="384"/>
  </r>
  <r>
    <x v="3"/>
    <x v="10"/>
    <x v="179"/>
    <x v="30"/>
    <n v="6360"/>
  </r>
  <r>
    <x v="3"/>
    <x v="10"/>
    <x v="180"/>
    <x v="30"/>
    <n v="3401"/>
  </r>
  <r>
    <x v="3"/>
    <x v="10"/>
    <x v="181"/>
    <x v="30"/>
    <n v="2142"/>
  </r>
  <r>
    <x v="3"/>
    <x v="10"/>
    <x v="182"/>
    <x v="30"/>
    <n v="519"/>
  </r>
  <r>
    <x v="3"/>
    <x v="10"/>
    <x v="183"/>
    <x v="30"/>
    <n v="1650"/>
  </r>
  <r>
    <x v="3"/>
    <x v="10"/>
    <x v="184"/>
    <x v="30"/>
    <n v="363"/>
  </r>
  <r>
    <x v="3"/>
    <x v="10"/>
    <x v="185"/>
    <x v="30"/>
    <n v="11"/>
  </r>
  <r>
    <x v="3"/>
    <x v="10"/>
    <x v="186"/>
    <x v="30"/>
    <n v="345"/>
  </r>
  <r>
    <x v="3"/>
    <x v="10"/>
    <x v="187"/>
    <x v="30"/>
    <n v="965"/>
  </r>
  <r>
    <x v="3"/>
    <x v="10"/>
    <x v="188"/>
    <x v="30"/>
    <n v="307"/>
  </r>
  <r>
    <x v="3"/>
    <x v="10"/>
    <x v="189"/>
    <x v="30"/>
    <n v="126"/>
  </r>
  <r>
    <x v="3"/>
    <x v="10"/>
    <x v="190"/>
    <x v="30"/>
    <n v="466"/>
  </r>
  <r>
    <x v="3"/>
    <x v="10"/>
    <x v="191"/>
    <x v="30"/>
    <n v="591"/>
  </r>
  <r>
    <x v="3"/>
    <x v="10"/>
    <x v="197"/>
    <x v="30"/>
    <n v="47"/>
  </r>
  <r>
    <x v="3"/>
    <x v="10"/>
    <x v="192"/>
    <x v="30"/>
    <n v="122"/>
  </r>
  <r>
    <x v="3"/>
    <x v="10"/>
    <x v="193"/>
    <x v="30"/>
    <n v="386"/>
  </r>
  <r>
    <x v="3"/>
    <x v="10"/>
    <x v="194"/>
    <x v="30"/>
    <n v="882"/>
  </r>
  <r>
    <x v="3"/>
    <x v="10"/>
    <x v="198"/>
    <x v="30"/>
    <n v="919"/>
  </r>
  <r>
    <x v="3"/>
    <x v="10"/>
    <x v="199"/>
    <x v="30"/>
    <n v="380"/>
  </r>
  <r>
    <x v="3"/>
    <x v="11"/>
    <x v="200"/>
    <x v="0"/>
    <n v="159"/>
  </r>
  <r>
    <x v="3"/>
    <x v="11"/>
    <x v="201"/>
    <x v="0"/>
    <n v="283"/>
  </r>
  <r>
    <x v="3"/>
    <x v="11"/>
    <x v="202"/>
    <x v="0"/>
    <n v="146"/>
  </r>
  <r>
    <x v="3"/>
    <x v="11"/>
    <x v="203"/>
    <x v="0"/>
    <n v="70"/>
  </r>
  <r>
    <x v="3"/>
    <x v="11"/>
    <x v="204"/>
    <x v="0"/>
    <n v="78"/>
  </r>
  <r>
    <x v="3"/>
    <x v="11"/>
    <x v="205"/>
    <x v="0"/>
    <n v="42"/>
  </r>
  <r>
    <x v="3"/>
    <x v="11"/>
    <x v="206"/>
    <x v="0"/>
    <n v="46"/>
  </r>
  <r>
    <x v="3"/>
    <x v="11"/>
    <x v="207"/>
    <x v="0"/>
    <n v="256"/>
  </r>
  <r>
    <x v="3"/>
    <x v="11"/>
    <x v="208"/>
    <x v="0"/>
    <n v="6"/>
  </r>
  <r>
    <x v="3"/>
    <x v="11"/>
    <x v="209"/>
    <x v="0"/>
    <n v="9"/>
  </r>
  <r>
    <x v="3"/>
    <x v="11"/>
    <x v="210"/>
    <x v="0"/>
    <n v="17"/>
  </r>
  <r>
    <x v="3"/>
    <x v="11"/>
    <x v="211"/>
    <x v="0"/>
    <n v="6"/>
  </r>
  <r>
    <x v="3"/>
    <x v="11"/>
    <x v="212"/>
    <x v="0"/>
    <n v="18"/>
  </r>
  <r>
    <x v="3"/>
    <x v="11"/>
    <x v="213"/>
    <x v="0"/>
    <n v="9"/>
  </r>
  <r>
    <x v="3"/>
    <x v="11"/>
    <x v="214"/>
    <x v="0"/>
    <n v="230"/>
  </r>
  <r>
    <x v="3"/>
    <x v="11"/>
    <x v="215"/>
    <x v="0"/>
    <n v="78"/>
  </r>
  <r>
    <x v="3"/>
    <x v="11"/>
    <x v="216"/>
    <x v="0"/>
    <n v="126"/>
  </r>
  <r>
    <x v="3"/>
    <x v="11"/>
    <x v="217"/>
    <x v="0"/>
    <n v="4"/>
  </r>
  <r>
    <x v="3"/>
    <x v="11"/>
    <x v="218"/>
    <x v="0"/>
    <n v="54"/>
  </r>
  <r>
    <x v="3"/>
    <x v="11"/>
    <x v="219"/>
    <x v="0"/>
    <n v="5"/>
  </r>
  <r>
    <x v="3"/>
    <x v="11"/>
    <x v="220"/>
    <x v="0"/>
    <n v="13"/>
  </r>
  <r>
    <x v="3"/>
    <x v="11"/>
    <x v="221"/>
    <x v="0"/>
    <n v="19"/>
  </r>
  <r>
    <x v="3"/>
    <x v="11"/>
    <x v="222"/>
    <x v="0"/>
    <n v="73"/>
  </r>
  <r>
    <x v="3"/>
    <x v="11"/>
    <x v="223"/>
    <x v="0"/>
    <n v="13"/>
  </r>
  <r>
    <x v="3"/>
    <x v="11"/>
    <x v="231"/>
    <x v="0"/>
    <n v="4"/>
  </r>
  <r>
    <x v="3"/>
    <x v="11"/>
    <x v="224"/>
    <x v="0"/>
    <n v="210"/>
  </r>
  <r>
    <x v="3"/>
    <x v="11"/>
    <x v="225"/>
    <x v="0"/>
    <n v="52"/>
  </r>
  <r>
    <x v="3"/>
    <x v="11"/>
    <x v="226"/>
    <x v="0"/>
    <n v="6"/>
  </r>
  <r>
    <x v="3"/>
    <x v="11"/>
    <x v="227"/>
    <x v="0"/>
    <n v="284"/>
  </r>
  <r>
    <x v="3"/>
    <x v="11"/>
    <x v="228"/>
    <x v="0"/>
    <n v="261"/>
  </r>
  <r>
    <x v="3"/>
    <x v="11"/>
    <x v="229"/>
    <x v="0"/>
    <n v="37"/>
  </r>
  <r>
    <x v="3"/>
    <x v="11"/>
    <x v="230"/>
    <x v="0"/>
    <n v="34"/>
  </r>
  <r>
    <x v="3"/>
    <x v="11"/>
    <x v="200"/>
    <x v="1"/>
    <n v="32"/>
  </r>
  <r>
    <x v="3"/>
    <x v="11"/>
    <x v="201"/>
    <x v="1"/>
    <n v="39"/>
  </r>
  <r>
    <x v="3"/>
    <x v="11"/>
    <x v="202"/>
    <x v="1"/>
    <n v="29"/>
  </r>
  <r>
    <x v="3"/>
    <x v="11"/>
    <x v="203"/>
    <x v="1"/>
    <n v="13"/>
  </r>
  <r>
    <x v="3"/>
    <x v="11"/>
    <x v="204"/>
    <x v="1"/>
    <n v="15"/>
  </r>
  <r>
    <x v="3"/>
    <x v="11"/>
    <x v="205"/>
    <x v="1"/>
    <n v="11"/>
  </r>
  <r>
    <x v="3"/>
    <x v="11"/>
    <x v="206"/>
    <x v="1"/>
    <n v="13"/>
  </r>
  <r>
    <x v="3"/>
    <x v="11"/>
    <x v="207"/>
    <x v="1"/>
    <n v="51"/>
  </r>
  <r>
    <x v="3"/>
    <x v="11"/>
    <x v="208"/>
    <x v="1"/>
    <n v="2"/>
  </r>
  <r>
    <x v="3"/>
    <x v="11"/>
    <x v="209"/>
    <x v="1"/>
    <n v="2"/>
  </r>
  <r>
    <x v="3"/>
    <x v="11"/>
    <x v="210"/>
    <x v="1"/>
    <n v="4"/>
  </r>
  <r>
    <x v="3"/>
    <x v="11"/>
    <x v="211"/>
    <x v="1"/>
    <n v="1"/>
  </r>
  <r>
    <x v="3"/>
    <x v="11"/>
    <x v="212"/>
    <x v="1"/>
    <n v="3"/>
  </r>
  <r>
    <x v="3"/>
    <x v="11"/>
    <x v="213"/>
    <x v="1"/>
    <n v="2"/>
  </r>
  <r>
    <x v="3"/>
    <x v="11"/>
    <x v="214"/>
    <x v="1"/>
    <n v="46"/>
  </r>
  <r>
    <x v="3"/>
    <x v="11"/>
    <x v="215"/>
    <x v="1"/>
    <n v="14"/>
  </r>
  <r>
    <x v="3"/>
    <x v="11"/>
    <x v="216"/>
    <x v="1"/>
    <n v="22"/>
  </r>
  <r>
    <x v="3"/>
    <x v="11"/>
    <x v="217"/>
    <x v="1"/>
    <n v="2"/>
  </r>
  <r>
    <x v="3"/>
    <x v="11"/>
    <x v="218"/>
    <x v="1"/>
    <n v="17"/>
  </r>
  <r>
    <x v="3"/>
    <x v="11"/>
    <x v="219"/>
    <x v="1"/>
    <n v="2"/>
  </r>
  <r>
    <x v="3"/>
    <x v="11"/>
    <x v="220"/>
    <x v="1"/>
    <n v="2"/>
  </r>
  <r>
    <x v="3"/>
    <x v="11"/>
    <x v="221"/>
    <x v="1"/>
    <n v="6"/>
  </r>
  <r>
    <x v="3"/>
    <x v="11"/>
    <x v="222"/>
    <x v="1"/>
    <n v="4"/>
  </r>
  <r>
    <x v="3"/>
    <x v="11"/>
    <x v="223"/>
    <x v="1"/>
    <n v="4"/>
  </r>
  <r>
    <x v="3"/>
    <x v="11"/>
    <x v="231"/>
    <x v="1"/>
    <n v="3"/>
  </r>
  <r>
    <x v="3"/>
    <x v="11"/>
    <x v="224"/>
    <x v="1"/>
    <n v="27"/>
  </r>
  <r>
    <x v="3"/>
    <x v="11"/>
    <x v="225"/>
    <x v="1"/>
    <n v="12"/>
  </r>
  <r>
    <x v="3"/>
    <x v="11"/>
    <x v="226"/>
    <x v="1"/>
    <n v="1"/>
  </r>
  <r>
    <x v="3"/>
    <x v="11"/>
    <x v="227"/>
    <x v="1"/>
    <n v="41"/>
  </r>
  <r>
    <x v="3"/>
    <x v="11"/>
    <x v="228"/>
    <x v="1"/>
    <n v="52"/>
  </r>
  <r>
    <x v="3"/>
    <x v="11"/>
    <x v="229"/>
    <x v="1"/>
    <n v="7"/>
  </r>
  <r>
    <x v="3"/>
    <x v="11"/>
    <x v="230"/>
    <x v="1"/>
    <n v="9"/>
  </r>
  <r>
    <x v="3"/>
    <x v="11"/>
    <x v="200"/>
    <x v="2"/>
    <n v="176"/>
  </r>
  <r>
    <x v="3"/>
    <x v="11"/>
    <x v="201"/>
    <x v="2"/>
    <n v="189"/>
  </r>
  <r>
    <x v="3"/>
    <x v="11"/>
    <x v="202"/>
    <x v="2"/>
    <n v="171"/>
  </r>
  <r>
    <x v="3"/>
    <x v="11"/>
    <x v="203"/>
    <x v="2"/>
    <n v="101"/>
  </r>
  <r>
    <x v="3"/>
    <x v="11"/>
    <x v="204"/>
    <x v="2"/>
    <n v="72"/>
  </r>
  <r>
    <x v="3"/>
    <x v="11"/>
    <x v="205"/>
    <x v="2"/>
    <n v="69"/>
  </r>
  <r>
    <x v="3"/>
    <x v="11"/>
    <x v="206"/>
    <x v="2"/>
    <n v="97"/>
  </r>
  <r>
    <x v="3"/>
    <x v="11"/>
    <x v="207"/>
    <x v="2"/>
    <n v="332"/>
  </r>
  <r>
    <x v="3"/>
    <x v="11"/>
    <x v="208"/>
    <x v="2"/>
    <n v="56"/>
  </r>
  <r>
    <x v="3"/>
    <x v="11"/>
    <x v="209"/>
    <x v="2"/>
    <n v="81"/>
  </r>
  <r>
    <x v="3"/>
    <x v="11"/>
    <x v="210"/>
    <x v="2"/>
    <n v="284"/>
  </r>
  <r>
    <x v="3"/>
    <x v="11"/>
    <x v="211"/>
    <x v="2"/>
    <n v="30"/>
  </r>
  <r>
    <x v="3"/>
    <x v="11"/>
    <x v="212"/>
    <x v="2"/>
    <n v="69"/>
  </r>
  <r>
    <x v="3"/>
    <x v="11"/>
    <x v="213"/>
    <x v="2"/>
    <n v="50"/>
  </r>
  <r>
    <x v="3"/>
    <x v="11"/>
    <x v="214"/>
    <x v="2"/>
    <n v="488"/>
  </r>
  <r>
    <x v="3"/>
    <x v="11"/>
    <x v="215"/>
    <x v="2"/>
    <n v="226"/>
  </r>
  <r>
    <x v="3"/>
    <x v="11"/>
    <x v="216"/>
    <x v="2"/>
    <n v="143"/>
  </r>
  <r>
    <x v="3"/>
    <x v="11"/>
    <x v="217"/>
    <x v="2"/>
    <n v="29"/>
  </r>
  <r>
    <x v="3"/>
    <x v="11"/>
    <x v="218"/>
    <x v="2"/>
    <n v="61"/>
  </r>
  <r>
    <x v="3"/>
    <x v="11"/>
    <x v="219"/>
    <x v="2"/>
    <n v="56"/>
  </r>
  <r>
    <x v="3"/>
    <x v="11"/>
    <x v="220"/>
    <x v="2"/>
    <n v="27"/>
  </r>
  <r>
    <x v="3"/>
    <x v="11"/>
    <x v="221"/>
    <x v="2"/>
    <n v="42"/>
  </r>
  <r>
    <x v="3"/>
    <x v="11"/>
    <x v="222"/>
    <x v="2"/>
    <n v="43"/>
  </r>
  <r>
    <x v="3"/>
    <x v="11"/>
    <x v="223"/>
    <x v="2"/>
    <n v="66"/>
  </r>
  <r>
    <x v="3"/>
    <x v="11"/>
    <x v="231"/>
    <x v="2"/>
    <n v="13"/>
  </r>
  <r>
    <x v="3"/>
    <x v="11"/>
    <x v="224"/>
    <x v="2"/>
    <n v="172"/>
  </r>
  <r>
    <x v="3"/>
    <x v="11"/>
    <x v="225"/>
    <x v="2"/>
    <n v="76"/>
  </r>
  <r>
    <x v="3"/>
    <x v="11"/>
    <x v="226"/>
    <x v="2"/>
    <n v="23"/>
  </r>
  <r>
    <x v="3"/>
    <x v="11"/>
    <x v="227"/>
    <x v="2"/>
    <n v="185"/>
  </r>
  <r>
    <x v="3"/>
    <x v="11"/>
    <x v="228"/>
    <x v="2"/>
    <n v="295"/>
  </r>
  <r>
    <x v="3"/>
    <x v="11"/>
    <x v="229"/>
    <x v="2"/>
    <n v="38"/>
  </r>
  <r>
    <x v="3"/>
    <x v="11"/>
    <x v="232"/>
    <x v="2"/>
    <n v="3"/>
  </r>
  <r>
    <x v="3"/>
    <x v="11"/>
    <x v="230"/>
    <x v="2"/>
    <n v="93"/>
  </r>
  <r>
    <x v="3"/>
    <x v="11"/>
    <x v="200"/>
    <x v="3"/>
    <n v="1"/>
  </r>
  <r>
    <x v="3"/>
    <x v="11"/>
    <x v="204"/>
    <x v="3"/>
    <n v="1"/>
  </r>
  <r>
    <x v="3"/>
    <x v="11"/>
    <x v="207"/>
    <x v="3"/>
    <n v="1"/>
  </r>
  <r>
    <x v="3"/>
    <x v="11"/>
    <x v="214"/>
    <x v="3"/>
    <n v="1"/>
  </r>
  <r>
    <x v="3"/>
    <x v="11"/>
    <x v="215"/>
    <x v="3"/>
    <n v="1"/>
  </r>
  <r>
    <x v="3"/>
    <x v="11"/>
    <x v="218"/>
    <x v="3"/>
    <n v="2"/>
  </r>
  <r>
    <x v="3"/>
    <x v="11"/>
    <x v="221"/>
    <x v="3"/>
    <n v="2"/>
  </r>
  <r>
    <x v="3"/>
    <x v="11"/>
    <x v="224"/>
    <x v="3"/>
    <n v="1"/>
  </r>
  <r>
    <x v="3"/>
    <x v="11"/>
    <x v="225"/>
    <x v="3"/>
    <n v="1"/>
  </r>
  <r>
    <x v="3"/>
    <x v="11"/>
    <x v="227"/>
    <x v="3"/>
    <n v="1"/>
  </r>
  <r>
    <x v="3"/>
    <x v="11"/>
    <x v="228"/>
    <x v="3"/>
    <n v="2"/>
  </r>
  <r>
    <x v="3"/>
    <x v="11"/>
    <x v="201"/>
    <x v="31"/>
    <n v="11"/>
  </r>
  <r>
    <x v="3"/>
    <x v="11"/>
    <x v="206"/>
    <x v="31"/>
    <n v="3"/>
  </r>
  <r>
    <x v="3"/>
    <x v="11"/>
    <x v="207"/>
    <x v="31"/>
    <n v="10"/>
  </r>
  <r>
    <x v="3"/>
    <x v="11"/>
    <x v="209"/>
    <x v="31"/>
    <n v="9"/>
  </r>
  <r>
    <x v="3"/>
    <x v="11"/>
    <x v="212"/>
    <x v="31"/>
    <n v="1"/>
  </r>
  <r>
    <x v="3"/>
    <x v="11"/>
    <x v="214"/>
    <x v="31"/>
    <n v="6"/>
  </r>
  <r>
    <x v="3"/>
    <x v="11"/>
    <x v="215"/>
    <x v="31"/>
    <n v="1"/>
  </r>
  <r>
    <x v="3"/>
    <x v="11"/>
    <x v="216"/>
    <x v="31"/>
    <n v="2"/>
  </r>
  <r>
    <x v="3"/>
    <x v="11"/>
    <x v="223"/>
    <x v="31"/>
    <n v="2"/>
  </r>
  <r>
    <x v="3"/>
    <x v="11"/>
    <x v="231"/>
    <x v="31"/>
    <n v="1"/>
  </r>
  <r>
    <x v="3"/>
    <x v="11"/>
    <x v="224"/>
    <x v="31"/>
    <n v="5"/>
  </r>
  <r>
    <x v="3"/>
    <x v="11"/>
    <x v="200"/>
    <x v="4"/>
    <n v="43"/>
  </r>
  <r>
    <x v="3"/>
    <x v="11"/>
    <x v="201"/>
    <x v="4"/>
    <n v="82"/>
  </r>
  <r>
    <x v="3"/>
    <x v="11"/>
    <x v="202"/>
    <x v="4"/>
    <n v="43"/>
  </r>
  <r>
    <x v="3"/>
    <x v="11"/>
    <x v="203"/>
    <x v="4"/>
    <n v="19"/>
  </r>
  <r>
    <x v="3"/>
    <x v="11"/>
    <x v="204"/>
    <x v="4"/>
    <n v="24"/>
  </r>
  <r>
    <x v="3"/>
    <x v="11"/>
    <x v="205"/>
    <x v="4"/>
    <n v="28"/>
  </r>
  <r>
    <x v="3"/>
    <x v="11"/>
    <x v="206"/>
    <x v="4"/>
    <n v="35"/>
  </r>
  <r>
    <x v="3"/>
    <x v="11"/>
    <x v="207"/>
    <x v="4"/>
    <n v="150"/>
  </r>
  <r>
    <x v="3"/>
    <x v="11"/>
    <x v="208"/>
    <x v="4"/>
    <n v="26"/>
  </r>
  <r>
    <x v="3"/>
    <x v="11"/>
    <x v="209"/>
    <x v="4"/>
    <n v="5"/>
  </r>
  <r>
    <x v="3"/>
    <x v="11"/>
    <x v="210"/>
    <x v="4"/>
    <n v="13"/>
  </r>
  <r>
    <x v="3"/>
    <x v="11"/>
    <x v="211"/>
    <x v="4"/>
    <n v="5"/>
  </r>
  <r>
    <x v="3"/>
    <x v="11"/>
    <x v="212"/>
    <x v="4"/>
    <n v="16"/>
  </r>
  <r>
    <x v="3"/>
    <x v="11"/>
    <x v="213"/>
    <x v="4"/>
    <n v="14"/>
  </r>
  <r>
    <x v="3"/>
    <x v="11"/>
    <x v="214"/>
    <x v="4"/>
    <n v="234"/>
  </r>
  <r>
    <x v="3"/>
    <x v="11"/>
    <x v="215"/>
    <x v="4"/>
    <n v="82"/>
  </r>
  <r>
    <x v="3"/>
    <x v="11"/>
    <x v="216"/>
    <x v="4"/>
    <n v="54"/>
  </r>
  <r>
    <x v="3"/>
    <x v="11"/>
    <x v="217"/>
    <x v="4"/>
    <n v="7"/>
  </r>
  <r>
    <x v="3"/>
    <x v="11"/>
    <x v="218"/>
    <x v="4"/>
    <n v="18"/>
  </r>
  <r>
    <x v="3"/>
    <x v="11"/>
    <x v="219"/>
    <x v="4"/>
    <n v="5"/>
  </r>
  <r>
    <x v="3"/>
    <x v="11"/>
    <x v="220"/>
    <x v="4"/>
    <n v="2"/>
  </r>
  <r>
    <x v="3"/>
    <x v="11"/>
    <x v="221"/>
    <x v="4"/>
    <n v="2"/>
  </r>
  <r>
    <x v="3"/>
    <x v="11"/>
    <x v="223"/>
    <x v="4"/>
    <n v="27"/>
  </r>
  <r>
    <x v="3"/>
    <x v="11"/>
    <x v="231"/>
    <x v="4"/>
    <n v="6"/>
  </r>
  <r>
    <x v="3"/>
    <x v="11"/>
    <x v="224"/>
    <x v="4"/>
    <n v="54"/>
  </r>
  <r>
    <x v="3"/>
    <x v="11"/>
    <x v="225"/>
    <x v="4"/>
    <n v="30"/>
  </r>
  <r>
    <x v="3"/>
    <x v="11"/>
    <x v="226"/>
    <x v="4"/>
    <n v="3"/>
  </r>
  <r>
    <x v="3"/>
    <x v="11"/>
    <x v="227"/>
    <x v="4"/>
    <n v="52"/>
  </r>
  <r>
    <x v="3"/>
    <x v="11"/>
    <x v="228"/>
    <x v="4"/>
    <n v="65"/>
  </r>
  <r>
    <x v="3"/>
    <x v="11"/>
    <x v="229"/>
    <x v="4"/>
    <n v="9"/>
  </r>
  <r>
    <x v="3"/>
    <x v="11"/>
    <x v="230"/>
    <x v="4"/>
    <n v="19"/>
  </r>
  <r>
    <x v="3"/>
    <x v="11"/>
    <x v="200"/>
    <x v="5"/>
    <n v="177"/>
  </r>
  <r>
    <x v="3"/>
    <x v="11"/>
    <x v="201"/>
    <x v="5"/>
    <n v="191"/>
  </r>
  <r>
    <x v="3"/>
    <x v="11"/>
    <x v="202"/>
    <x v="5"/>
    <n v="174"/>
  </r>
  <r>
    <x v="3"/>
    <x v="11"/>
    <x v="203"/>
    <x v="5"/>
    <n v="101"/>
  </r>
  <r>
    <x v="3"/>
    <x v="11"/>
    <x v="204"/>
    <x v="5"/>
    <n v="72"/>
  </r>
  <r>
    <x v="3"/>
    <x v="11"/>
    <x v="205"/>
    <x v="5"/>
    <n v="72"/>
  </r>
  <r>
    <x v="3"/>
    <x v="11"/>
    <x v="206"/>
    <x v="5"/>
    <n v="97"/>
  </r>
  <r>
    <x v="3"/>
    <x v="11"/>
    <x v="207"/>
    <x v="5"/>
    <n v="333"/>
  </r>
  <r>
    <x v="3"/>
    <x v="11"/>
    <x v="208"/>
    <x v="5"/>
    <n v="56"/>
  </r>
  <r>
    <x v="3"/>
    <x v="11"/>
    <x v="209"/>
    <x v="5"/>
    <n v="82"/>
  </r>
  <r>
    <x v="3"/>
    <x v="11"/>
    <x v="210"/>
    <x v="5"/>
    <n v="284"/>
  </r>
  <r>
    <x v="3"/>
    <x v="11"/>
    <x v="211"/>
    <x v="5"/>
    <n v="30"/>
  </r>
  <r>
    <x v="3"/>
    <x v="11"/>
    <x v="212"/>
    <x v="5"/>
    <n v="69"/>
  </r>
  <r>
    <x v="3"/>
    <x v="11"/>
    <x v="213"/>
    <x v="5"/>
    <n v="51"/>
  </r>
  <r>
    <x v="3"/>
    <x v="11"/>
    <x v="214"/>
    <x v="5"/>
    <n v="499"/>
  </r>
  <r>
    <x v="3"/>
    <x v="11"/>
    <x v="215"/>
    <x v="5"/>
    <n v="228"/>
  </r>
  <r>
    <x v="3"/>
    <x v="11"/>
    <x v="216"/>
    <x v="5"/>
    <n v="143"/>
  </r>
  <r>
    <x v="3"/>
    <x v="11"/>
    <x v="217"/>
    <x v="5"/>
    <n v="30"/>
  </r>
  <r>
    <x v="3"/>
    <x v="11"/>
    <x v="218"/>
    <x v="5"/>
    <n v="61"/>
  </r>
  <r>
    <x v="3"/>
    <x v="11"/>
    <x v="219"/>
    <x v="5"/>
    <n v="57"/>
  </r>
  <r>
    <x v="3"/>
    <x v="11"/>
    <x v="220"/>
    <x v="5"/>
    <n v="27"/>
  </r>
  <r>
    <x v="3"/>
    <x v="11"/>
    <x v="221"/>
    <x v="5"/>
    <n v="42"/>
  </r>
  <r>
    <x v="3"/>
    <x v="11"/>
    <x v="222"/>
    <x v="5"/>
    <n v="43"/>
  </r>
  <r>
    <x v="3"/>
    <x v="11"/>
    <x v="223"/>
    <x v="5"/>
    <n v="66"/>
  </r>
  <r>
    <x v="3"/>
    <x v="11"/>
    <x v="231"/>
    <x v="5"/>
    <n v="13"/>
  </r>
  <r>
    <x v="3"/>
    <x v="11"/>
    <x v="224"/>
    <x v="5"/>
    <n v="174"/>
  </r>
  <r>
    <x v="3"/>
    <x v="11"/>
    <x v="225"/>
    <x v="5"/>
    <n v="76"/>
  </r>
  <r>
    <x v="3"/>
    <x v="11"/>
    <x v="226"/>
    <x v="5"/>
    <n v="23"/>
  </r>
  <r>
    <x v="3"/>
    <x v="11"/>
    <x v="227"/>
    <x v="5"/>
    <n v="185"/>
  </r>
  <r>
    <x v="3"/>
    <x v="11"/>
    <x v="228"/>
    <x v="5"/>
    <n v="295"/>
  </r>
  <r>
    <x v="3"/>
    <x v="11"/>
    <x v="229"/>
    <x v="5"/>
    <n v="39"/>
  </r>
  <r>
    <x v="3"/>
    <x v="11"/>
    <x v="232"/>
    <x v="5"/>
    <n v="3"/>
  </r>
  <r>
    <x v="3"/>
    <x v="11"/>
    <x v="230"/>
    <x v="5"/>
    <n v="94"/>
  </r>
  <r>
    <x v="3"/>
    <x v="11"/>
    <x v="200"/>
    <x v="6"/>
    <n v="10"/>
  </r>
  <r>
    <x v="3"/>
    <x v="11"/>
    <x v="201"/>
    <x v="6"/>
    <n v="20"/>
  </r>
  <r>
    <x v="3"/>
    <x v="11"/>
    <x v="202"/>
    <x v="6"/>
    <n v="6"/>
  </r>
  <r>
    <x v="3"/>
    <x v="11"/>
    <x v="203"/>
    <x v="6"/>
    <n v="1"/>
  </r>
  <r>
    <x v="3"/>
    <x v="11"/>
    <x v="204"/>
    <x v="6"/>
    <n v="2"/>
  </r>
  <r>
    <x v="3"/>
    <x v="11"/>
    <x v="205"/>
    <x v="6"/>
    <n v="2"/>
  </r>
  <r>
    <x v="3"/>
    <x v="11"/>
    <x v="206"/>
    <x v="6"/>
    <n v="2"/>
  </r>
  <r>
    <x v="3"/>
    <x v="11"/>
    <x v="207"/>
    <x v="6"/>
    <n v="3"/>
  </r>
  <r>
    <x v="3"/>
    <x v="11"/>
    <x v="209"/>
    <x v="6"/>
    <n v="1"/>
  </r>
  <r>
    <x v="3"/>
    <x v="11"/>
    <x v="210"/>
    <x v="6"/>
    <n v="2"/>
  </r>
  <r>
    <x v="3"/>
    <x v="11"/>
    <x v="213"/>
    <x v="6"/>
    <n v="1"/>
  </r>
  <r>
    <x v="3"/>
    <x v="11"/>
    <x v="214"/>
    <x v="6"/>
    <n v="10"/>
  </r>
  <r>
    <x v="3"/>
    <x v="11"/>
    <x v="215"/>
    <x v="6"/>
    <n v="3"/>
  </r>
  <r>
    <x v="3"/>
    <x v="11"/>
    <x v="216"/>
    <x v="6"/>
    <n v="3"/>
  </r>
  <r>
    <x v="3"/>
    <x v="11"/>
    <x v="218"/>
    <x v="6"/>
    <n v="2"/>
  </r>
  <r>
    <x v="3"/>
    <x v="11"/>
    <x v="221"/>
    <x v="6"/>
    <n v="2"/>
  </r>
  <r>
    <x v="3"/>
    <x v="11"/>
    <x v="223"/>
    <x v="6"/>
    <n v="3"/>
  </r>
  <r>
    <x v="3"/>
    <x v="11"/>
    <x v="224"/>
    <x v="6"/>
    <n v="1"/>
  </r>
  <r>
    <x v="3"/>
    <x v="11"/>
    <x v="225"/>
    <x v="6"/>
    <n v="1"/>
  </r>
  <r>
    <x v="3"/>
    <x v="11"/>
    <x v="226"/>
    <x v="6"/>
    <n v="2"/>
  </r>
  <r>
    <x v="3"/>
    <x v="11"/>
    <x v="227"/>
    <x v="6"/>
    <n v="4"/>
  </r>
  <r>
    <x v="3"/>
    <x v="11"/>
    <x v="228"/>
    <x v="6"/>
    <n v="8"/>
  </r>
  <r>
    <x v="3"/>
    <x v="11"/>
    <x v="200"/>
    <x v="7"/>
    <n v="17"/>
  </r>
  <r>
    <x v="3"/>
    <x v="11"/>
    <x v="201"/>
    <x v="7"/>
    <n v="37"/>
  </r>
  <r>
    <x v="3"/>
    <x v="11"/>
    <x v="202"/>
    <x v="7"/>
    <n v="18"/>
  </r>
  <r>
    <x v="3"/>
    <x v="11"/>
    <x v="203"/>
    <x v="7"/>
    <n v="4"/>
  </r>
  <r>
    <x v="3"/>
    <x v="11"/>
    <x v="204"/>
    <x v="7"/>
    <n v="6"/>
  </r>
  <r>
    <x v="3"/>
    <x v="11"/>
    <x v="205"/>
    <x v="7"/>
    <n v="6"/>
  </r>
  <r>
    <x v="3"/>
    <x v="11"/>
    <x v="206"/>
    <x v="7"/>
    <n v="1"/>
  </r>
  <r>
    <x v="3"/>
    <x v="11"/>
    <x v="207"/>
    <x v="7"/>
    <n v="12"/>
  </r>
  <r>
    <x v="3"/>
    <x v="11"/>
    <x v="209"/>
    <x v="7"/>
    <n v="2"/>
  </r>
  <r>
    <x v="3"/>
    <x v="11"/>
    <x v="210"/>
    <x v="7"/>
    <n v="4"/>
  </r>
  <r>
    <x v="3"/>
    <x v="11"/>
    <x v="213"/>
    <x v="7"/>
    <n v="2"/>
  </r>
  <r>
    <x v="3"/>
    <x v="11"/>
    <x v="214"/>
    <x v="7"/>
    <n v="21"/>
  </r>
  <r>
    <x v="3"/>
    <x v="11"/>
    <x v="215"/>
    <x v="7"/>
    <n v="6"/>
  </r>
  <r>
    <x v="3"/>
    <x v="11"/>
    <x v="216"/>
    <x v="7"/>
    <n v="4"/>
  </r>
  <r>
    <x v="3"/>
    <x v="11"/>
    <x v="218"/>
    <x v="7"/>
    <n v="4"/>
  </r>
  <r>
    <x v="3"/>
    <x v="11"/>
    <x v="219"/>
    <x v="7"/>
    <n v="2"/>
  </r>
  <r>
    <x v="3"/>
    <x v="11"/>
    <x v="221"/>
    <x v="7"/>
    <n v="4"/>
  </r>
  <r>
    <x v="3"/>
    <x v="11"/>
    <x v="223"/>
    <x v="7"/>
    <n v="3"/>
  </r>
  <r>
    <x v="3"/>
    <x v="11"/>
    <x v="224"/>
    <x v="7"/>
    <n v="7"/>
  </r>
  <r>
    <x v="3"/>
    <x v="11"/>
    <x v="225"/>
    <x v="7"/>
    <n v="2"/>
  </r>
  <r>
    <x v="3"/>
    <x v="11"/>
    <x v="226"/>
    <x v="7"/>
    <n v="3"/>
  </r>
  <r>
    <x v="3"/>
    <x v="11"/>
    <x v="227"/>
    <x v="7"/>
    <n v="7"/>
  </r>
  <r>
    <x v="3"/>
    <x v="11"/>
    <x v="228"/>
    <x v="7"/>
    <n v="12"/>
  </r>
  <r>
    <x v="3"/>
    <x v="11"/>
    <x v="230"/>
    <x v="7"/>
    <n v="1"/>
  </r>
  <r>
    <x v="3"/>
    <x v="11"/>
    <x v="202"/>
    <x v="8"/>
    <n v="1"/>
  </r>
  <r>
    <x v="3"/>
    <x v="11"/>
    <x v="204"/>
    <x v="8"/>
    <n v="2"/>
  </r>
  <r>
    <x v="3"/>
    <x v="11"/>
    <x v="210"/>
    <x v="8"/>
    <n v="7"/>
  </r>
  <r>
    <x v="3"/>
    <x v="11"/>
    <x v="212"/>
    <x v="8"/>
    <n v="1"/>
  </r>
  <r>
    <x v="3"/>
    <x v="11"/>
    <x v="215"/>
    <x v="8"/>
    <n v="1"/>
  </r>
  <r>
    <x v="3"/>
    <x v="11"/>
    <x v="216"/>
    <x v="8"/>
    <n v="1"/>
  </r>
  <r>
    <x v="3"/>
    <x v="11"/>
    <x v="222"/>
    <x v="8"/>
    <n v="1"/>
  </r>
  <r>
    <x v="3"/>
    <x v="11"/>
    <x v="225"/>
    <x v="8"/>
    <n v="1"/>
  </r>
  <r>
    <x v="3"/>
    <x v="11"/>
    <x v="227"/>
    <x v="8"/>
    <n v="1"/>
  </r>
  <r>
    <x v="3"/>
    <x v="11"/>
    <x v="228"/>
    <x v="8"/>
    <n v="1"/>
  </r>
  <r>
    <x v="3"/>
    <x v="11"/>
    <x v="230"/>
    <x v="8"/>
    <n v="1"/>
  </r>
  <r>
    <x v="3"/>
    <x v="11"/>
    <x v="200"/>
    <x v="41"/>
    <n v="96"/>
  </r>
  <r>
    <x v="3"/>
    <x v="11"/>
    <x v="201"/>
    <x v="41"/>
    <n v="108"/>
  </r>
  <r>
    <x v="3"/>
    <x v="11"/>
    <x v="202"/>
    <x v="41"/>
    <n v="113"/>
  </r>
  <r>
    <x v="3"/>
    <x v="11"/>
    <x v="203"/>
    <x v="41"/>
    <n v="67"/>
  </r>
  <r>
    <x v="3"/>
    <x v="11"/>
    <x v="204"/>
    <x v="41"/>
    <n v="37"/>
  </r>
  <r>
    <x v="3"/>
    <x v="11"/>
    <x v="205"/>
    <x v="41"/>
    <n v="36"/>
  </r>
  <r>
    <x v="3"/>
    <x v="11"/>
    <x v="206"/>
    <x v="41"/>
    <n v="51"/>
  </r>
  <r>
    <x v="3"/>
    <x v="11"/>
    <x v="207"/>
    <x v="41"/>
    <n v="169"/>
  </r>
  <r>
    <x v="3"/>
    <x v="11"/>
    <x v="208"/>
    <x v="41"/>
    <n v="28"/>
  </r>
  <r>
    <x v="3"/>
    <x v="11"/>
    <x v="209"/>
    <x v="41"/>
    <n v="64"/>
  </r>
  <r>
    <x v="3"/>
    <x v="11"/>
    <x v="210"/>
    <x v="41"/>
    <n v="76"/>
  </r>
  <r>
    <x v="3"/>
    <x v="11"/>
    <x v="211"/>
    <x v="41"/>
    <n v="22"/>
  </r>
  <r>
    <x v="3"/>
    <x v="11"/>
    <x v="212"/>
    <x v="41"/>
    <n v="43"/>
  </r>
  <r>
    <x v="3"/>
    <x v="11"/>
    <x v="213"/>
    <x v="41"/>
    <n v="36"/>
  </r>
  <r>
    <x v="3"/>
    <x v="11"/>
    <x v="214"/>
    <x v="41"/>
    <n v="277"/>
  </r>
  <r>
    <x v="3"/>
    <x v="11"/>
    <x v="215"/>
    <x v="41"/>
    <n v="105"/>
  </r>
  <r>
    <x v="3"/>
    <x v="11"/>
    <x v="216"/>
    <x v="41"/>
    <n v="73"/>
  </r>
  <r>
    <x v="3"/>
    <x v="11"/>
    <x v="217"/>
    <x v="41"/>
    <n v="18"/>
  </r>
  <r>
    <x v="3"/>
    <x v="11"/>
    <x v="218"/>
    <x v="41"/>
    <n v="16"/>
  </r>
  <r>
    <x v="3"/>
    <x v="11"/>
    <x v="219"/>
    <x v="41"/>
    <n v="41"/>
  </r>
  <r>
    <x v="3"/>
    <x v="11"/>
    <x v="220"/>
    <x v="41"/>
    <n v="19"/>
  </r>
  <r>
    <x v="3"/>
    <x v="11"/>
    <x v="221"/>
    <x v="41"/>
    <n v="34"/>
  </r>
  <r>
    <x v="3"/>
    <x v="11"/>
    <x v="222"/>
    <x v="41"/>
    <n v="34"/>
  </r>
  <r>
    <x v="3"/>
    <x v="11"/>
    <x v="223"/>
    <x v="41"/>
    <n v="47"/>
  </r>
  <r>
    <x v="3"/>
    <x v="11"/>
    <x v="231"/>
    <x v="41"/>
    <n v="6"/>
  </r>
  <r>
    <x v="3"/>
    <x v="11"/>
    <x v="224"/>
    <x v="41"/>
    <n v="98"/>
  </r>
  <r>
    <x v="3"/>
    <x v="11"/>
    <x v="225"/>
    <x v="41"/>
    <n v="42"/>
  </r>
  <r>
    <x v="3"/>
    <x v="11"/>
    <x v="226"/>
    <x v="41"/>
    <n v="20"/>
  </r>
  <r>
    <x v="3"/>
    <x v="11"/>
    <x v="227"/>
    <x v="41"/>
    <n v="93"/>
  </r>
  <r>
    <x v="3"/>
    <x v="11"/>
    <x v="228"/>
    <x v="41"/>
    <n v="160"/>
  </r>
  <r>
    <x v="3"/>
    <x v="11"/>
    <x v="229"/>
    <x v="41"/>
    <n v="20"/>
  </r>
  <r>
    <x v="3"/>
    <x v="11"/>
    <x v="232"/>
    <x v="41"/>
    <n v="3"/>
  </r>
  <r>
    <x v="3"/>
    <x v="11"/>
    <x v="230"/>
    <x v="41"/>
    <n v="71"/>
  </r>
  <r>
    <x v="3"/>
    <x v="11"/>
    <x v="200"/>
    <x v="9"/>
    <n v="100"/>
  </r>
  <r>
    <x v="3"/>
    <x v="11"/>
    <x v="201"/>
    <x v="9"/>
    <n v="109"/>
  </r>
  <r>
    <x v="3"/>
    <x v="11"/>
    <x v="202"/>
    <x v="9"/>
    <n v="121"/>
  </r>
  <r>
    <x v="3"/>
    <x v="11"/>
    <x v="203"/>
    <x v="9"/>
    <n v="80"/>
  </r>
  <r>
    <x v="3"/>
    <x v="11"/>
    <x v="204"/>
    <x v="9"/>
    <n v="40"/>
  </r>
  <r>
    <x v="3"/>
    <x v="11"/>
    <x v="205"/>
    <x v="9"/>
    <n v="38"/>
  </r>
  <r>
    <x v="3"/>
    <x v="11"/>
    <x v="206"/>
    <x v="9"/>
    <n v="56"/>
  </r>
  <r>
    <x v="3"/>
    <x v="11"/>
    <x v="207"/>
    <x v="9"/>
    <n v="192"/>
  </r>
  <r>
    <x v="3"/>
    <x v="11"/>
    <x v="208"/>
    <x v="9"/>
    <n v="32"/>
  </r>
  <r>
    <x v="3"/>
    <x v="11"/>
    <x v="209"/>
    <x v="9"/>
    <n v="65"/>
  </r>
  <r>
    <x v="3"/>
    <x v="11"/>
    <x v="210"/>
    <x v="9"/>
    <n v="81"/>
  </r>
  <r>
    <x v="3"/>
    <x v="11"/>
    <x v="211"/>
    <x v="9"/>
    <n v="22"/>
  </r>
  <r>
    <x v="3"/>
    <x v="11"/>
    <x v="212"/>
    <x v="9"/>
    <n v="45"/>
  </r>
  <r>
    <x v="3"/>
    <x v="11"/>
    <x v="213"/>
    <x v="9"/>
    <n v="38"/>
  </r>
  <r>
    <x v="3"/>
    <x v="11"/>
    <x v="214"/>
    <x v="9"/>
    <n v="296"/>
  </r>
  <r>
    <x v="3"/>
    <x v="11"/>
    <x v="215"/>
    <x v="9"/>
    <n v="115"/>
  </r>
  <r>
    <x v="3"/>
    <x v="11"/>
    <x v="216"/>
    <x v="9"/>
    <n v="79"/>
  </r>
  <r>
    <x v="3"/>
    <x v="11"/>
    <x v="217"/>
    <x v="9"/>
    <n v="19"/>
  </r>
  <r>
    <x v="3"/>
    <x v="11"/>
    <x v="218"/>
    <x v="9"/>
    <n v="20"/>
  </r>
  <r>
    <x v="3"/>
    <x v="11"/>
    <x v="219"/>
    <x v="9"/>
    <n v="51"/>
  </r>
  <r>
    <x v="3"/>
    <x v="11"/>
    <x v="220"/>
    <x v="9"/>
    <n v="21"/>
  </r>
  <r>
    <x v="3"/>
    <x v="11"/>
    <x v="221"/>
    <x v="9"/>
    <n v="38"/>
  </r>
  <r>
    <x v="3"/>
    <x v="11"/>
    <x v="222"/>
    <x v="9"/>
    <n v="36"/>
  </r>
  <r>
    <x v="3"/>
    <x v="11"/>
    <x v="223"/>
    <x v="9"/>
    <n v="49"/>
  </r>
  <r>
    <x v="3"/>
    <x v="11"/>
    <x v="231"/>
    <x v="9"/>
    <n v="7"/>
  </r>
  <r>
    <x v="3"/>
    <x v="11"/>
    <x v="224"/>
    <x v="9"/>
    <n v="114"/>
  </r>
  <r>
    <x v="3"/>
    <x v="11"/>
    <x v="225"/>
    <x v="9"/>
    <n v="46"/>
  </r>
  <r>
    <x v="3"/>
    <x v="11"/>
    <x v="226"/>
    <x v="9"/>
    <n v="20"/>
  </r>
  <r>
    <x v="3"/>
    <x v="11"/>
    <x v="227"/>
    <x v="9"/>
    <n v="99"/>
  </r>
  <r>
    <x v="3"/>
    <x v="11"/>
    <x v="228"/>
    <x v="9"/>
    <n v="183"/>
  </r>
  <r>
    <x v="3"/>
    <x v="11"/>
    <x v="229"/>
    <x v="9"/>
    <n v="23"/>
  </r>
  <r>
    <x v="3"/>
    <x v="11"/>
    <x v="232"/>
    <x v="9"/>
    <n v="3"/>
  </r>
  <r>
    <x v="3"/>
    <x v="11"/>
    <x v="230"/>
    <x v="9"/>
    <n v="73"/>
  </r>
  <r>
    <x v="3"/>
    <x v="11"/>
    <x v="200"/>
    <x v="10"/>
    <n v="2"/>
  </r>
  <r>
    <x v="3"/>
    <x v="11"/>
    <x v="201"/>
    <x v="10"/>
    <n v="8"/>
  </r>
  <r>
    <x v="3"/>
    <x v="11"/>
    <x v="202"/>
    <x v="10"/>
    <n v="5"/>
  </r>
  <r>
    <x v="3"/>
    <x v="11"/>
    <x v="204"/>
    <x v="10"/>
    <n v="4"/>
  </r>
  <r>
    <x v="3"/>
    <x v="11"/>
    <x v="206"/>
    <x v="10"/>
    <n v="2"/>
  </r>
  <r>
    <x v="3"/>
    <x v="11"/>
    <x v="207"/>
    <x v="10"/>
    <n v="3"/>
  </r>
  <r>
    <x v="3"/>
    <x v="11"/>
    <x v="208"/>
    <x v="10"/>
    <n v="3"/>
  </r>
  <r>
    <x v="3"/>
    <x v="11"/>
    <x v="209"/>
    <x v="10"/>
    <n v="1"/>
  </r>
  <r>
    <x v="3"/>
    <x v="11"/>
    <x v="210"/>
    <x v="10"/>
    <n v="28"/>
  </r>
  <r>
    <x v="3"/>
    <x v="11"/>
    <x v="211"/>
    <x v="10"/>
    <n v="1"/>
  </r>
  <r>
    <x v="3"/>
    <x v="11"/>
    <x v="212"/>
    <x v="10"/>
    <n v="6"/>
  </r>
  <r>
    <x v="3"/>
    <x v="11"/>
    <x v="213"/>
    <x v="10"/>
    <n v="2"/>
  </r>
  <r>
    <x v="3"/>
    <x v="11"/>
    <x v="214"/>
    <x v="10"/>
    <n v="5"/>
  </r>
  <r>
    <x v="3"/>
    <x v="11"/>
    <x v="215"/>
    <x v="10"/>
    <n v="13"/>
  </r>
  <r>
    <x v="3"/>
    <x v="11"/>
    <x v="216"/>
    <x v="10"/>
    <n v="1"/>
  </r>
  <r>
    <x v="3"/>
    <x v="11"/>
    <x v="218"/>
    <x v="10"/>
    <n v="2"/>
  </r>
  <r>
    <x v="3"/>
    <x v="11"/>
    <x v="222"/>
    <x v="10"/>
    <n v="2"/>
  </r>
  <r>
    <x v="3"/>
    <x v="11"/>
    <x v="223"/>
    <x v="10"/>
    <n v="1"/>
  </r>
  <r>
    <x v="3"/>
    <x v="11"/>
    <x v="228"/>
    <x v="10"/>
    <n v="2"/>
  </r>
  <r>
    <x v="3"/>
    <x v="11"/>
    <x v="201"/>
    <x v="11"/>
    <n v="2"/>
  </r>
  <r>
    <x v="3"/>
    <x v="11"/>
    <x v="203"/>
    <x v="11"/>
    <n v="1"/>
  </r>
  <r>
    <x v="3"/>
    <x v="11"/>
    <x v="204"/>
    <x v="11"/>
    <n v="2"/>
  </r>
  <r>
    <x v="3"/>
    <x v="11"/>
    <x v="207"/>
    <x v="11"/>
    <n v="7"/>
  </r>
  <r>
    <x v="3"/>
    <x v="11"/>
    <x v="208"/>
    <x v="11"/>
    <n v="13"/>
  </r>
  <r>
    <x v="3"/>
    <x v="11"/>
    <x v="209"/>
    <x v="11"/>
    <n v="8"/>
  </r>
  <r>
    <x v="3"/>
    <x v="11"/>
    <x v="210"/>
    <x v="11"/>
    <n v="253"/>
  </r>
  <r>
    <x v="3"/>
    <x v="11"/>
    <x v="211"/>
    <x v="11"/>
    <n v="3"/>
  </r>
  <r>
    <x v="3"/>
    <x v="11"/>
    <x v="212"/>
    <x v="11"/>
    <n v="46"/>
  </r>
  <r>
    <x v="3"/>
    <x v="11"/>
    <x v="213"/>
    <x v="11"/>
    <n v="9"/>
  </r>
  <r>
    <x v="3"/>
    <x v="11"/>
    <x v="214"/>
    <x v="11"/>
    <n v="1"/>
  </r>
  <r>
    <x v="3"/>
    <x v="11"/>
    <x v="215"/>
    <x v="11"/>
    <n v="47"/>
  </r>
  <r>
    <x v="3"/>
    <x v="11"/>
    <x v="217"/>
    <x v="11"/>
    <n v="1"/>
  </r>
  <r>
    <x v="3"/>
    <x v="11"/>
    <x v="228"/>
    <x v="11"/>
    <n v="2"/>
  </r>
  <r>
    <x v="3"/>
    <x v="11"/>
    <x v="200"/>
    <x v="12"/>
    <n v="176"/>
  </r>
  <r>
    <x v="3"/>
    <x v="11"/>
    <x v="201"/>
    <x v="12"/>
    <n v="189"/>
  </r>
  <r>
    <x v="3"/>
    <x v="11"/>
    <x v="202"/>
    <x v="12"/>
    <n v="168"/>
  </r>
  <r>
    <x v="3"/>
    <x v="11"/>
    <x v="203"/>
    <x v="12"/>
    <n v="101"/>
  </r>
  <r>
    <x v="3"/>
    <x v="11"/>
    <x v="204"/>
    <x v="12"/>
    <n v="71"/>
  </r>
  <r>
    <x v="3"/>
    <x v="11"/>
    <x v="205"/>
    <x v="12"/>
    <n v="69"/>
  </r>
  <r>
    <x v="3"/>
    <x v="11"/>
    <x v="206"/>
    <x v="12"/>
    <n v="97"/>
  </r>
  <r>
    <x v="3"/>
    <x v="11"/>
    <x v="207"/>
    <x v="12"/>
    <n v="331"/>
  </r>
  <r>
    <x v="3"/>
    <x v="11"/>
    <x v="208"/>
    <x v="12"/>
    <n v="52"/>
  </r>
  <r>
    <x v="3"/>
    <x v="11"/>
    <x v="209"/>
    <x v="12"/>
    <n v="76"/>
  </r>
  <r>
    <x v="3"/>
    <x v="11"/>
    <x v="210"/>
    <x v="12"/>
    <n v="99"/>
  </r>
  <r>
    <x v="3"/>
    <x v="11"/>
    <x v="211"/>
    <x v="12"/>
    <n v="28"/>
  </r>
  <r>
    <x v="3"/>
    <x v="11"/>
    <x v="212"/>
    <x v="12"/>
    <n v="61"/>
  </r>
  <r>
    <x v="3"/>
    <x v="11"/>
    <x v="213"/>
    <x v="12"/>
    <n v="49"/>
  </r>
  <r>
    <x v="3"/>
    <x v="11"/>
    <x v="214"/>
    <x v="12"/>
    <n v="488"/>
  </r>
  <r>
    <x v="3"/>
    <x v="11"/>
    <x v="215"/>
    <x v="12"/>
    <n v="208"/>
  </r>
  <r>
    <x v="3"/>
    <x v="11"/>
    <x v="216"/>
    <x v="12"/>
    <n v="143"/>
  </r>
  <r>
    <x v="3"/>
    <x v="11"/>
    <x v="217"/>
    <x v="12"/>
    <n v="29"/>
  </r>
  <r>
    <x v="3"/>
    <x v="11"/>
    <x v="218"/>
    <x v="12"/>
    <n v="59"/>
  </r>
  <r>
    <x v="3"/>
    <x v="11"/>
    <x v="219"/>
    <x v="12"/>
    <n v="56"/>
  </r>
  <r>
    <x v="3"/>
    <x v="11"/>
    <x v="220"/>
    <x v="12"/>
    <n v="27"/>
  </r>
  <r>
    <x v="3"/>
    <x v="11"/>
    <x v="221"/>
    <x v="12"/>
    <n v="42"/>
  </r>
  <r>
    <x v="3"/>
    <x v="11"/>
    <x v="222"/>
    <x v="12"/>
    <n v="43"/>
  </r>
  <r>
    <x v="3"/>
    <x v="11"/>
    <x v="223"/>
    <x v="12"/>
    <n v="66"/>
  </r>
  <r>
    <x v="3"/>
    <x v="11"/>
    <x v="231"/>
    <x v="12"/>
    <n v="13"/>
  </r>
  <r>
    <x v="3"/>
    <x v="11"/>
    <x v="224"/>
    <x v="12"/>
    <n v="172"/>
  </r>
  <r>
    <x v="3"/>
    <x v="11"/>
    <x v="225"/>
    <x v="12"/>
    <n v="76"/>
  </r>
  <r>
    <x v="3"/>
    <x v="11"/>
    <x v="226"/>
    <x v="12"/>
    <n v="23"/>
  </r>
  <r>
    <x v="3"/>
    <x v="11"/>
    <x v="227"/>
    <x v="12"/>
    <n v="185"/>
  </r>
  <r>
    <x v="3"/>
    <x v="11"/>
    <x v="228"/>
    <x v="12"/>
    <n v="295"/>
  </r>
  <r>
    <x v="3"/>
    <x v="11"/>
    <x v="229"/>
    <x v="12"/>
    <n v="38"/>
  </r>
  <r>
    <x v="3"/>
    <x v="11"/>
    <x v="232"/>
    <x v="12"/>
    <n v="3"/>
  </r>
  <r>
    <x v="3"/>
    <x v="11"/>
    <x v="230"/>
    <x v="12"/>
    <n v="93"/>
  </r>
  <r>
    <x v="3"/>
    <x v="11"/>
    <x v="200"/>
    <x v="13"/>
    <n v="2"/>
  </r>
  <r>
    <x v="3"/>
    <x v="11"/>
    <x v="201"/>
    <x v="13"/>
    <n v="1"/>
  </r>
  <r>
    <x v="3"/>
    <x v="11"/>
    <x v="204"/>
    <x v="13"/>
    <n v="2"/>
  </r>
  <r>
    <x v="3"/>
    <x v="11"/>
    <x v="206"/>
    <x v="13"/>
    <n v="1"/>
  </r>
  <r>
    <x v="3"/>
    <x v="11"/>
    <x v="207"/>
    <x v="13"/>
    <n v="2"/>
  </r>
  <r>
    <x v="3"/>
    <x v="11"/>
    <x v="210"/>
    <x v="13"/>
    <n v="11"/>
  </r>
  <r>
    <x v="3"/>
    <x v="11"/>
    <x v="212"/>
    <x v="13"/>
    <n v="5"/>
  </r>
  <r>
    <x v="3"/>
    <x v="11"/>
    <x v="213"/>
    <x v="13"/>
    <n v="1"/>
  </r>
  <r>
    <x v="3"/>
    <x v="11"/>
    <x v="214"/>
    <x v="13"/>
    <n v="5"/>
  </r>
  <r>
    <x v="3"/>
    <x v="11"/>
    <x v="215"/>
    <x v="13"/>
    <n v="1"/>
  </r>
  <r>
    <x v="3"/>
    <x v="11"/>
    <x v="216"/>
    <x v="13"/>
    <n v="2"/>
  </r>
  <r>
    <x v="3"/>
    <x v="11"/>
    <x v="231"/>
    <x v="13"/>
    <n v="1"/>
  </r>
  <r>
    <x v="3"/>
    <x v="11"/>
    <x v="201"/>
    <x v="14"/>
    <n v="9"/>
  </r>
  <r>
    <x v="3"/>
    <x v="11"/>
    <x v="207"/>
    <x v="14"/>
    <n v="1"/>
  </r>
  <r>
    <x v="3"/>
    <x v="11"/>
    <x v="214"/>
    <x v="14"/>
    <n v="3"/>
  </r>
  <r>
    <x v="3"/>
    <x v="11"/>
    <x v="218"/>
    <x v="14"/>
    <n v="2"/>
  </r>
  <r>
    <x v="3"/>
    <x v="11"/>
    <x v="222"/>
    <x v="14"/>
    <n v="1"/>
  </r>
  <r>
    <x v="3"/>
    <x v="11"/>
    <x v="224"/>
    <x v="14"/>
    <n v="1"/>
  </r>
  <r>
    <x v="3"/>
    <x v="11"/>
    <x v="200"/>
    <x v="15"/>
    <n v="2"/>
  </r>
  <r>
    <x v="3"/>
    <x v="11"/>
    <x v="201"/>
    <x v="15"/>
    <n v="12"/>
  </r>
  <r>
    <x v="3"/>
    <x v="11"/>
    <x v="202"/>
    <x v="15"/>
    <n v="3"/>
  </r>
  <r>
    <x v="3"/>
    <x v="11"/>
    <x v="203"/>
    <x v="15"/>
    <n v="1"/>
  </r>
  <r>
    <x v="3"/>
    <x v="11"/>
    <x v="204"/>
    <x v="15"/>
    <n v="2"/>
  </r>
  <r>
    <x v="3"/>
    <x v="11"/>
    <x v="205"/>
    <x v="15"/>
    <n v="4"/>
  </r>
  <r>
    <x v="3"/>
    <x v="11"/>
    <x v="206"/>
    <x v="15"/>
    <n v="3"/>
  </r>
  <r>
    <x v="3"/>
    <x v="11"/>
    <x v="207"/>
    <x v="15"/>
    <n v="27"/>
  </r>
  <r>
    <x v="3"/>
    <x v="11"/>
    <x v="208"/>
    <x v="15"/>
    <n v="3"/>
  </r>
  <r>
    <x v="3"/>
    <x v="11"/>
    <x v="209"/>
    <x v="15"/>
    <n v="3"/>
  </r>
  <r>
    <x v="3"/>
    <x v="11"/>
    <x v="210"/>
    <x v="15"/>
    <n v="27"/>
  </r>
  <r>
    <x v="3"/>
    <x v="11"/>
    <x v="212"/>
    <x v="15"/>
    <n v="20"/>
  </r>
  <r>
    <x v="3"/>
    <x v="11"/>
    <x v="213"/>
    <x v="15"/>
    <n v="11"/>
  </r>
  <r>
    <x v="3"/>
    <x v="11"/>
    <x v="214"/>
    <x v="15"/>
    <n v="57"/>
  </r>
  <r>
    <x v="3"/>
    <x v="11"/>
    <x v="215"/>
    <x v="15"/>
    <n v="11"/>
  </r>
  <r>
    <x v="3"/>
    <x v="11"/>
    <x v="216"/>
    <x v="15"/>
    <n v="2"/>
  </r>
  <r>
    <x v="3"/>
    <x v="11"/>
    <x v="218"/>
    <x v="15"/>
    <n v="2"/>
  </r>
  <r>
    <x v="3"/>
    <x v="11"/>
    <x v="223"/>
    <x v="15"/>
    <n v="2"/>
  </r>
  <r>
    <x v="3"/>
    <x v="11"/>
    <x v="231"/>
    <x v="15"/>
    <n v="3"/>
  </r>
  <r>
    <x v="3"/>
    <x v="11"/>
    <x v="224"/>
    <x v="15"/>
    <n v="4"/>
  </r>
  <r>
    <x v="3"/>
    <x v="11"/>
    <x v="225"/>
    <x v="15"/>
    <n v="1"/>
  </r>
  <r>
    <x v="3"/>
    <x v="11"/>
    <x v="228"/>
    <x v="15"/>
    <n v="2"/>
  </r>
  <r>
    <x v="3"/>
    <x v="11"/>
    <x v="230"/>
    <x v="15"/>
    <n v="1"/>
  </r>
  <r>
    <x v="3"/>
    <x v="11"/>
    <x v="200"/>
    <x v="16"/>
    <n v="20"/>
  </r>
  <r>
    <x v="3"/>
    <x v="11"/>
    <x v="201"/>
    <x v="16"/>
    <n v="7"/>
  </r>
  <r>
    <x v="3"/>
    <x v="11"/>
    <x v="202"/>
    <x v="16"/>
    <n v="21"/>
  </r>
  <r>
    <x v="3"/>
    <x v="11"/>
    <x v="203"/>
    <x v="16"/>
    <n v="7"/>
  </r>
  <r>
    <x v="3"/>
    <x v="11"/>
    <x v="204"/>
    <x v="16"/>
    <n v="5"/>
  </r>
  <r>
    <x v="3"/>
    <x v="11"/>
    <x v="205"/>
    <x v="16"/>
    <n v="11"/>
  </r>
  <r>
    <x v="3"/>
    <x v="11"/>
    <x v="206"/>
    <x v="16"/>
    <n v="8"/>
  </r>
  <r>
    <x v="3"/>
    <x v="11"/>
    <x v="207"/>
    <x v="16"/>
    <n v="25"/>
  </r>
  <r>
    <x v="3"/>
    <x v="11"/>
    <x v="209"/>
    <x v="16"/>
    <n v="3"/>
  </r>
  <r>
    <x v="3"/>
    <x v="11"/>
    <x v="210"/>
    <x v="16"/>
    <n v="9"/>
  </r>
  <r>
    <x v="3"/>
    <x v="11"/>
    <x v="211"/>
    <x v="16"/>
    <n v="2"/>
  </r>
  <r>
    <x v="3"/>
    <x v="11"/>
    <x v="212"/>
    <x v="16"/>
    <n v="4"/>
  </r>
  <r>
    <x v="3"/>
    <x v="11"/>
    <x v="213"/>
    <x v="16"/>
    <n v="1"/>
  </r>
  <r>
    <x v="3"/>
    <x v="11"/>
    <x v="214"/>
    <x v="16"/>
    <n v="14"/>
  </r>
  <r>
    <x v="3"/>
    <x v="11"/>
    <x v="215"/>
    <x v="16"/>
    <n v="14"/>
  </r>
  <r>
    <x v="3"/>
    <x v="11"/>
    <x v="216"/>
    <x v="16"/>
    <n v="6"/>
  </r>
  <r>
    <x v="3"/>
    <x v="11"/>
    <x v="218"/>
    <x v="16"/>
    <n v="5"/>
  </r>
  <r>
    <x v="3"/>
    <x v="11"/>
    <x v="219"/>
    <x v="16"/>
    <n v="3"/>
  </r>
  <r>
    <x v="3"/>
    <x v="11"/>
    <x v="220"/>
    <x v="16"/>
    <n v="4"/>
  </r>
  <r>
    <x v="3"/>
    <x v="11"/>
    <x v="221"/>
    <x v="16"/>
    <n v="3"/>
  </r>
  <r>
    <x v="3"/>
    <x v="11"/>
    <x v="222"/>
    <x v="16"/>
    <n v="3"/>
  </r>
  <r>
    <x v="3"/>
    <x v="11"/>
    <x v="223"/>
    <x v="16"/>
    <n v="7"/>
  </r>
  <r>
    <x v="3"/>
    <x v="11"/>
    <x v="231"/>
    <x v="16"/>
    <n v="1"/>
  </r>
  <r>
    <x v="3"/>
    <x v="11"/>
    <x v="224"/>
    <x v="16"/>
    <n v="11"/>
  </r>
  <r>
    <x v="3"/>
    <x v="11"/>
    <x v="225"/>
    <x v="16"/>
    <n v="3"/>
  </r>
  <r>
    <x v="3"/>
    <x v="11"/>
    <x v="226"/>
    <x v="16"/>
    <n v="4"/>
  </r>
  <r>
    <x v="3"/>
    <x v="11"/>
    <x v="227"/>
    <x v="16"/>
    <n v="8"/>
  </r>
  <r>
    <x v="3"/>
    <x v="11"/>
    <x v="228"/>
    <x v="16"/>
    <n v="11"/>
  </r>
  <r>
    <x v="3"/>
    <x v="11"/>
    <x v="229"/>
    <x v="16"/>
    <n v="1"/>
  </r>
  <r>
    <x v="3"/>
    <x v="11"/>
    <x v="230"/>
    <x v="16"/>
    <n v="4"/>
  </r>
  <r>
    <x v="3"/>
    <x v="11"/>
    <x v="200"/>
    <x v="33"/>
    <n v="5"/>
  </r>
  <r>
    <x v="3"/>
    <x v="11"/>
    <x v="201"/>
    <x v="33"/>
    <n v="3"/>
  </r>
  <r>
    <x v="3"/>
    <x v="11"/>
    <x v="202"/>
    <x v="33"/>
    <n v="4"/>
  </r>
  <r>
    <x v="3"/>
    <x v="11"/>
    <x v="203"/>
    <x v="33"/>
    <n v="1"/>
  </r>
  <r>
    <x v="3"/>
    <x v="11"/>
    <x v="204"/>
    <x v="33"/>
    <n v="3"/>
  </r>
  <r>
    <x v="3"/>
    <x v="11"/>
    <x v="205"/>
    <x v="33"/>
    <n v="2"/>
  </r>
  <r>
    <x v="3"/>
    <x v="11"/>
    <x v="206"/>
    <x v="33"/>
    <n v="2"/>
  </r>
  <r>
    <x v="3"/>
    <x v="11"/>
    <x v="207"/>
    <x v="33"/>
    <n v="7"/>
  </r>
  <r>
    <x v="3"/>
    <x v="11"/>
    <x v="209"/>
    <x v="33"/>
    <n v="1"/>
  </r>
  <r>
    <x v="3"/>
    <x v="11"/>
    <x v="210"/>
    <x v="33"/>
    <n v="2"/>
  </r>
  <r>
    <x v="3"/>
    <x v="11"/>
    <x v="211"/>
    <x v="33"/>
    <n v="1"/>
  </r>
  <r>
    <x v="3"/>
    <x v="11"/>
    <x v="212"/>
    <x v="33"/>
    <n v="3"/>
  </r>
  <r>
    <x v="3"/>
    <x v="11"/>
    <x v="213"/>
    <x v="33"/>
    <n v="1"/>
  </r>
  <r>
    <x v="3"/>
    <x v="11"/>
    <x v="214"/>
    <x v="33"/>
    <n v="16"/>
  </r>
  <r>
    <x v="3"/>
    <x v="11"/>
    <x v="215"/>
    <x v="33"/>
    <n v="8"/>
  </r>
  <r>
    <x v="3"/>
    <x v="11"/>
    <x v="216"/>
    <x v="33"/>
    <n v="4"/>
  </r>
  <r>
    <x v="3"/>
    <x v="11"/>
    <x v="217"/>
    <x v="33"/>
    <n v="1"/>
  </r>
  <r>
    <x v="3"/>
    <x v="11"/>
    <x v="218"/>
    <x v="33"/>
    <n v="1"/>
  </r>
  <r>
    <x v="3"/>
    <x v="11"/>
    <x v="219"/>
    <x v="33"/>
    <n v="2"/>
  </r>
  <r>
    <x v="3"/>
    <x v="11"/>
    <x v="220"/>
    <x v="33"/>
    <n v="1"/>
  </r>
  <r>
    <x v="3"/>
    <x v="11"/>
    <x v="221"/>
    <x v="33"/>
    <n v="1"/>
  </r>
  <r>
    <x v="3"/>
    <x v="11"/>
    <x v="223"/>
    <x v="33"/>
    <n v="1"/>
  </r>
  <r>
    <x v="3"/>
    <x v="11"/>
    <x v="224"/>
    <x v="33"/>
    <n v="2"/>
  </r>
  <r>
    <x v="3"/>
    <x v="11"/>
    <x v="225"/>
    <x v="33"/>
    <n v="2"/>
  </r>
  <r>
    <x v="3"/>
    <x v="11"/>
    <x v="228"/>
    <x v="33"/>
    <n v="2"/>
  </r>
  <r>
    <x v="3"/>
    <x v="11"/>
    <x v="229"/>
    <x v="33"/>
    <n v="2"/>
  </r>
  <r>
    <x v="3"/>
    <x v="11"/>
    <x v="200"/>
    <x v="34"/>
    <n v="1"/>
  </r>
  <r>
    <x v="3"/>
    <x v="11"/>
    <x v="202"/>
    <x v="34"/>
    <n v="1"/>
  </r>
  <r>
    <x v="3"/>
    <x v="11"/>
    <x v="203"/>
    <x v="34"/>
    <n v="1"/>
  </r>
  <r>
    <x v="3"/>
    <x v="11"/>
    <x v="205"/>
    <x v="34"/>
    <n v="1"/>
  </r>
  <r>
    <x v="3"/>
    <x v="11"/>
    <x v="206"/>
    <x v="34"/>
    <n v="1"/>
  </r>
  <r>
    <x v="3"/>
    <x v="11"/>
    <x v="207"/>
    <x v="34"/>
    <n v="1"/>
  </r>
  <r>
    <x v="3"/>
    <x v="11"/>
    <x v="210"/>
    <x v="34"/>
    <n v="2"/>
  </r>
  <r>
    <x v="3"/>
    <x v="11"/>
    <x v="211"/>
    <x v="34"/>
    <n v="1"/>
  </r>
  <r>
    <x v="3"/>
    <x v="11"/>
    <x v="212"/>
    <x v="34"/>
    <n v="2"/>
  </r>
  <r>
    <x v="3"/>
    <x v="11"/>
    <x v="214"/>
    <x v="34"/>
    <n v="4"/>
  </r>
  <r>
    <x v="3"/>
    <x v="11"/>
    <x v="215"/>
    <x v="34"/>
    <n v="2"/>
  </r>
  <r>
    <x v="3"/>
    <x v="11"/>
    <x v="216"/>
    <x v="34"/>
    <n v="1"/>
  </r>
  <r>
    <x v="3"/>
    <x v="11"/>
    <x v="217"/>
    <x v="34"/>
    <n v="1"/>
  </r>
  <r>
    <x v="3"/>
    <x v="11"/>
    <x v="218"/>
    <x v="34"/>
    <n v="1"/>
  </r>
  <r>
    <x v="3"/>
    <x v="11"/>
    <x v="219"/>
    <x v="34"/>
    <n v="1"/>
  </r>
  <r>
    <x v="3"/>
    <x v="11"/>
    <x v="223"/>
    <x v="34"/>
    <n v="1"/>
  </r>
  <r>
    <x v="3"/>
    <x v="11"/>
    <x v="224"/>
    <x v="34"/>
    <n v="1"/>
  </r>
  <r>
    <x v="3"/>
    <x v="11"/>
    <x v="228"/>
    <x v="34"/>
    <n v="1"/>
  </r>
  <r>
    <x v="3"/>
    <x v="11"/>
    <x v="200"/>
    <x v="35"/>
    <n v="1"/>
  </r>
  <r>
    <x v="3"/>
    <x v="11"/>
    <x v="201"/>
    <x v="35"/>
    <n v="1"/>
  </r>
  <r>
    <x v="3"/>
    <x v="11"/>
    <x v="204"/>
    <x v="35"/>
    <n v="2"/>
  </r>
  <r>
    <x v="3"/>
    <x v="11"/>
    <x v="209"/>
    <x v="35"/>
    <n v="1"/>
  </r>
  <r>
    <x v="3"/>
    <x v="11"/>
    <x v="214"/>
    <x v="35"/>
    <n v="6"/>
  </r>
  <r>
    <x v="3"/>
    <x v="11"/>
    <x v="215"/>
    <x v="35"/>
    <n v="1"/>
  </r>
  <r>
    <x v="3"/>
    <x v="11"/>
    <x v="216"/>
    <x v="35"/>
    <n v="1"/>
  </r>
  <r>
    <x v="3"/>
    <x v="11"/>
    <x v="224"/>
    <x v="35"/>
    <n v="1"/>
  </r>
  <r>
    <x v="3"/>
    <x v="11"/>
    <x v="228"/>
    <x v="35"/>
    <n v="1"/>
  </r>
  <r>
    <x v="3"/>
    <x v="11"/>
    <x v="201"/>
    <x v="36"/>
    <n v="2"/>
  </r>
  <r>
    <x v="3"/>
    <x v="11"/>
    <x v="202"/>
    <x v="36"/>
    <n v="1"/>
  </r>
  <r>
    <x v="3"/>
    <x v="11"/>
    <x v="206"/>
    <x v="36"/>
    <n v="1"/>
  </r>
  <r>
    <x v="3"/>
    <x v="11"/>
    <x v="207"/>
    <x v="36"/>
    <n v="2"/>
  </r>
  <r>
    <x v="3"/>
    <x v="11"/>
    <x v="212"/>
    <x v="36"/>
    <n v="1"/>
  </r>
  <r>
    <x v="3"/>
    <x v="11"/>
    <x v="214"/>
    <x v="36"/>
    <n v="3"/>
  </r>
  <r>
    <x v="3"/>
    <x v="11"/>
    <x v="215"/>
    <x v="36"/>
    <n v="2"/>
  </r>
  <r>
    <x v="3"/>
    <x v="11"/>
    <x v="216"/>
    <x v="36"/>
    <n v="1"/>
  </r>
  <r>
    <x v="3"/>
    <x v="11"/>
    <x v="223"/>
    <x v="36"/>
    <n v="1"/>
  </r>
  <r>
    <x v="3"/>
    <x v="11"/>
    <x v="228"/>
    <x v="36"/>
    <n v="1"/>
  </r>
  <r>
    <x v="3"/>
    <x v="11"/>
    <x v="229"/>
    <x v="36"/>
    <n v="1"/>
  </r>
  <r>
    <x v="3"/>
    <x v="11"/>
    <x v="201"/>
    <x v="32"/>
    <n v="715"/>
  </r>
  <r>
    <x v="3"/>
    <x v="11"/>
    <x v="206"/>
    <x v="32"/>
    <n v="133"/>
  </r>
  <r>
    <x v="3"/>
    <x v="11"/>
    <x v="207"/>
    <x v="32"/>
    <n v="734"/>
  </r>
  <r>
    <x v="3"/>
    <x v="11"/>
    <x v="209"/>
    <x v="32"/>
    <n v="490"/>
  </r>
  <r>
    <x v="3"/>
    <x v="11"/>
    <x v="214"/>
    <x v="32"/>
    <n v="610"/>
  </r>
  <r>
    <x v="3"/>
    <x v="11"/>
    <x v="215"/>
    <x v="32"/>
    <n v="107"/>
  </r>
  <r>
    <x v="3"/>
    <x v="11"/>
    <x v="216"/>
    <x v="32"/>
    <n v="149"/>
  </r>
  <r>
    <x v="3"/>
    <x v="11"/>
    <x v="223"/>
    <x v="32"/>
    <n v="172"/>
  </r>
  <r>
    <x v="3"/>
    <x v="11"/>
    <x v="231"/>
    <x v="32"/>
    <n v="86"/>
  </r>
  <r>
    <x v="3"/>
    <x v="11"/>
    <x v="224"/>
    <x v="32"/>
    <n v="567"/>
  </r>
  <r>
    <x v="3"/>
    <x v="11"/>
    <x v="200"/>
    <x v="17"/>
    <n v="459"/>
  </r>
  <r>
    <x v="3"/>
    <x v="11"/>
    <x v="201"/>
    <x v="17"/>
    <n v="1101"/>
  </r>
  <r>
    <x v="3"/>
    <x v="11"/>
    <x v="202"/>
    <x v="17"/>
    <n v="600"/>
  </r>
  <r>
    <x v="3"/>
    <x v="11"/>
    <x v="203"/>
    <x v="17"/>
    <n v="276"/>
  </r>
  <r>
    <x v="3"/>
    <x v="11"/>
    <x v="204"/>
    <x v="17"/>
    <n v="302"/>
  </r>
  <r>
    <x v="3"/>
    <x v="11"/>
    <x v="205"/>
    <x v="17"/>
    <n v="398"/>
  </r>
  <r>
    <x v="3"/>
    <x v="11"/>
    <x v="206"/>
    <x v="17"/>
    <n v="354"/>
  </r>
  <r>
    <x v="3"/>
    <x v="11"/>
    <x v="207"/>
    <x v="17"/>
    <n v="1810"/>
  </r>
  <r>
    <x v="3"/>
    <x v="11"/>
    <x v="208"/>
    <x v="17"/>
    <n v="306"/>
  </r>
  <r>
    <x v="3"/>
    <x v="11"/>
    <x v="209"/>
    <x v="17"/>
    <n v="53"/>
  </r>
  <r>
    <x v="3"/>
    <x v="11"/>
    <x v="210"/>
    <x v="17"/>
    <n v="104"/>
  </r>
  <r>
    <x v="3"/>
    <x v="11"/>
    <x v="211"/>
    <x v="17"/>
    <n v="50"/>
  </r>
  <r>
    <x v="3"/>
    <x v="11"/>
    <x v="212"/>
    <x v="17"/>
    <n v="143"/>
  </r>
  <r>
    <x v="3"/>
    <x v="11"/>
    <x v="213"/>
    <x v="17"/>
    <n v="227"/>
  </r>
  <r>
    <x v="3"/>
    <x v="11"/>
    <x v="214"/>
    <x v="17"/>
    <n v="2994"/>
  </r>
  <r>
    <x v="3"/>
    <x v="11"/>
    <x v="215"/>
    <x v="17"/>
    <n v="1158"/>
  </r>
  <r>
    <x v="3"/>
    <x v="11"/>
    <x v="216"/>
    <x v="17"/>
    <n v="640"/>
  </r>
  <r>
    <x v="3"/>
    <x v="11"/>
    <x v="217"/>
    <x v="17"/>
    <n v="62"/>
  </r>
  <r>
    <x v="3"/>
    <x v="11"/>
    <x v="218"/>
    <x v="17"/>
    <n v="282"/>
  </r>
  <r>
    <x v="3"/>
    <x v="11"/>
    <x v="219"/>
    <x v="17"/>
    <n v="54"/>
  </r>
  <r>
    <x v="3"/>
    <x v="11"/>
    <x v="220"/>
    <x v="17"/>
    <n v="14"/>
  </r>
  <r>
    <x v="3"/>
    <x v="11"/>
    <x v="221"/>
    <x v="17"/>
    <n v="27"/>
  </r>
  <r>
    <x v="3"/>
    <x v="11"/>
    <x v="223"/>
    <x v="17"/>
    <n v="268"/>
  </r>
  <r>
    <x v="3"/>
    <x v="11"/>
    <x v="231"/>
    <x v="17"/>
    <n v="65"/>
  </r>
  <r>
    <x v="3"/>
    <x v="11"/>
    <x v="224"/>
    <x v="17"/>
    <n v="630"/>
  </r>
  <r>
    <x v="3"/>
    <x v="11"/>
    <x v="225"/>
    <x v="17"/>
    <n v="261"/>
  </r>
  <r>
    <x v="3"/>
    <x v="11"/>
    <x v="226"/>
    <x v="17"/>
    <n v="39"/>
  </r>
  <r>
    <x v="3"/>
    <x v="11"/>
    <x v="227"/>
    <x v="17"/>
    <n v="616"/>
  </r>
  <r>
    <x v="3"/>
    <x v="11"/>
    <x v="228"/>
    <x v="17"/>
    <n v="752"/>
  </r>
  <r>
    <x v="3"/>
    <x v="11"/>
    <x v="229"/>
    <x v="17"/>
    <n v="163"/>
  </r>
  <r>
    <x v="3"/>
    <x v="11"/>
    <x v="230"/>
    <x v="17"/>
    <n v="185"/>
  </r>
  <r>
    <x v="3"/>
    <x v="11"/>
    <x v="200"/>
    <x v="18"/>
    <n v="1080"/>
  </r>
  <r>
    <x v="3"/>
    <x v="11"/>
    <x v="201"/>
    <x v="18"/>
    <n v="9657"/>
  </r>
  <r>
    <x v="3"/>
    <x v="11"/>
    <x v="202"/>
    <x v="18"/>
    <n v="3446"/>
  </r>
  <r>
    <x v="3"/>
    <x v="11"/>
    <x v="203"/>
    <x v="18"/>
    <n v="252"/>
  </r>
  <r>
    <x v="3"/>
    <x v="11"/>
    <x v="204"/>
    <x v="18"/>
    <n v="630"/>
  </r>
  <r>
    <x v="3"/>
    <x v="11"/>
    <x v="205"/>
    <x v="18"/>
    <n v="370"/>
  </r>
  <r>
    <x v="3"/>
    <x v="11"/>
    <x v="206"/>
    <x v="18"/>
    <n v="13"/>
  </r>
  <r>
    <x v="3"/>
    <x v="11"/>
    <x v="207"/>
    <x v="18"/>
    <n v="2482"/>
  </r>
  <r>
    <x v="3"/>
    <x v="11"/>
    <x v="209"/>
    <x v="18"/>
    <n v="66"/>
  </r>
  <r>
    <x v="3"/>
    <x v="11"/>
    <x v="210"/>
    <x v="18"/>
    <n v="320"/>
  </r>
  <r>
    <x v="3"/>
    <x v="11"/>
    <x v="213"/>
    <x v="18"/>
    <n v="411"/>
  </r>
  <r>
    <x v="3"/>
    <x v="11"/>
    <x v="214"/>
    <x v="18"/>
    <n v="2535"/>
  </r>
  <r>
    <x v="3"/>
    <x v="11"/>
    <x v="215"/>
    <x v="18"/>
    <n v="523"/>
  </r>
  <r>
    <x v="3"/>
    <x v="11"/>
    <x v="216"/>
    <x v="18"/>
    <n v="494"/>
  </r>
  <r>
    <x v="3"/>
    <x v="11"/>
    <x v="218"/>
    <x v="18"/>
    <n v="41"/>
  </r>
  <r>
    <x v="3"/>
    <x v="11"/>
    <x v="219"/>
    <x v="18"/>
    <n v="363"/>
  </r>
  <r>
    <x v="3"/>
    <x v="11"/>
    <x v="221"/>
    <x v="18"/>
    <n v="229"/>
  </r>
  <r>
    <x v="3"/>
    <x v="11"/>
    <x v="223"/>
    <x v="18"/>
    <n v="172"/>
  </r>
  <r>
    <x v="3"/>
    <x v="11"/>
    <x v="224"/>
    <x v="18"/>
    <n v="991"/>
  </r>
  <r>
    <x v="3"/>
    <x v="11"/>
    <x v="225"/>
    <x v="18"/>
    <n v="5"/>
  </r>
  <r>
    <x v="3"/>
    <x v="11"/>
    <x v="226"/>
    <x v="18"/>
    <n v="76"/>
  </r>
  <r>
    <x v="3"/>
    <x v="11"/>
    <x v="227"/>
    <x v="18"/>
    <n v="955"/>
  </r>
  <r>
    <x v="3"/>
    <x v="11"/>
    <x v="228"/>
    <x v="18"/>
    <n v="2192"/>
  </r>
  <r>
    <x v="3"/>
    <x v="11"/>
    <x v="230"/>
    <x v="18"/>
    <n v="5"/>
  </r>
  <r>
    <x v="3"/>
    <x v="11"/>
    <x v="202"/>
    <x v="19"/>
    <n v="38940"/>
  </r>
  <r>
    <x v="3"/>
    <x v="11"/>
    <x v="204"/>
    <x v="19"/>
    <n v="32611"/>
  </r>
  <r>
    <x v="3"/>
    <x v="11"/>
    <x v="210"/>
    <x v="19"/>
    <n v="311731"/>
  </r>
  <r>
    <x v="3"/>
    <x v="11"/>
    <x v="212"/>
    <x v="19"/>
    <n v="78000"/>
  </r>
  <r>
    <x v="3"/>
    <x v="11"/>
    <x v="215"/>
    <x v="19"/>
    <n v="37867"/>
  </r>
  <r>
    <x v="3"/>
    <x v="11"/>
    <x v="216"/>
    <x v="19"/>
    <n v="23321"/>
  </r>
  <r>
    <x v="3"/>
    <x v="11"/>
    <x v="222"/>
    <x v="19"/>
    <n v="23485"/>
  </r>
  <r>
    <x v="3"/>
    <x v="11"/>
    <x v="225"/>
    <x v="19"/>
    <n v="10"/>
  </r>
  <r>
    <x v="3"/>
    <x v="11"/>
    <x v="227"/>
    <x v="19"/>
    <n v="56200"/>
  </r>
  <r>
    <x v="3"/>
    <x v="11"/>
    <x v="228"/>
    <x v="19"/>
    <n v="12"/>
  </r>
  <r>
    <x v="3"/>
    <x v="11"/>
    <x v="230"/>
    <x v="19"/>
    <n v="102380"/>
  </r>
  <r>
    <x v="3"/>
    <x v="11"/>
    <x v="200"/>
    <x v="20"/>
    <n v="20"/>
  </r>
  <r>
    <x v="3"/>
    <x v="11"/>
    <x v="204"/>
    <x v="20"/>
    <n v="150"/>
  </r>
  <r>
    <x v="3"/>
    <x v="11"/>
    <x v="207"/>
    <x v="20"/>
    <n v="5"/>
  </r>
  <r>
    <x v="3"/>
    <x v="11"/>
    <x v="214"/>
    <x v="20"/>
    <n v="6"/>
  </r>
  <r>
    <x v="3"/>
    <x v="11"/>
    <x v="215"/>
    <x v="20"/>
    <n v="760"/>
  </r>
  <r>
    <x v="3"/>
    <x v="11"/>
    <x v="218"/>
    <x v="20"/>
    <n v="26"/>
  </r>
  <r>
    <x v="3"/>
    <x v="11"/>
    <x v="221"/>
    <x v="20"/>
    <n v="24"/>
  </r>
  <r>
    <x v="3"/>
    <x v="11"/>
    <x v="224"/>
    <x v="20"/>
    <n v="4"/>
  </r>
  <r>
    <x v="3"/>
    <x v="11"/>
    <x v="225"/>
    <x v="20"/>
    <n v="6"/>
  </r>
  <r>
    <x v="3"/>
    <x v="11"/>
    <x v="227"/>
    <x v="20"/>
    <n v="11"/>
  </r>
  <r>
    <x v="3"/>
    <x v="11"/>
    <x v="228"/>
    <x v="20"/>
    <n v="27"/>
  </r>
  <r>
    <x v="3"/>
    <x v="11"/>
    <x v="200"/>
    <x v="42"/>
    <n v="2800"/>
  </r>
  <r>
    <x v="3"/>
    <x v="11"/>
    <x v="201"/>
    <x v="42"/>
    <n v="6804"/>
  </r>
  <r>
    <x v="3"/>
    <x v="11"/>
    <x v="202"/>
    <x v="42"/>
    <n v="6223"/>
  </r>
  <r>
    <x v="3"/>
    <x v="11"/>
    <x v="203"/>
    <x v="42"/>
    <n v="2787"/>
  </r>
  <r>
    <x v="3"/>
    <x v="11"/>
    <x v="204"/>
    <x v="42"/>
    <n v="820"/>
  </r>
  <r>
    <x v="3"/>
    <x v="11"/>
    <x v="205"/>
    <x v="42"/>
    <n v="766"/>
  </r>
  <r>
    <x v="3"/>
    <x v="11"/>
    <x v="206"/>
    <x v="42"/>
    <n v="1543"/>
  </r>
  <r>
    <x v="3"/>
    <x v="11"/>
    <x v="207"/>
    <x v="42"/>
    <n v="6804"/>
  </r>
  <r>
    <x v="3"/>
    <x v="11"/>
    <x v="208"/>
    <x v="42"/>
    <n v="1232"/>
  </r>
  <r>
    <x v="3"/>
    <x v="11"/>
    <x v="209"/>
    <x v="42"/>
    <n v="2736"/>
  </r>
  <r>
    <x v="3"/>
    <x v="11"/>
    <x v="210"/>
    <x v="42"/>
    <n v="3874"/>
  </r>
  <r>
    <x v="3"/>
    <x v="11"/>
    <x v="211"/>
    <x v="42"/>
    <n v="1080"/>
  </r>
  <r>
    <x v="3"/>
    <x v="11"/>
    <x v="212"/>
    <x v="42"/>
    <n v="2392"/>
  </r>
  <r>
    <x v="3"/>
    <x v="11"/>
    <x v="213"/>
    <x v="42"/>
    <n v="1350"/>
  </r>
  <r>
    <x v="3"/>
    <x v="11"/>
    <x v="214"/>
    <x v="42"/>
    <n v="11374"/>
  </r>
  <r>
    <x v="3"/>
    <x v="11"/>
    <x v="215"/>
    <x v="42"/>
    <n v="4571"/>
  </r>
  <r>
    <x v="3"/>
    <x v="11"/>
    <x v="216"/>
    <x v="42"/>
    <n v="2191"/>
  </r>
  <r>
    <x v="3"/>
    <x v="11"/>
    <x v="217"/>
    <x v="42"/>
    <n v="547"/>
  </r>
  <r>
    <x v="3"/>
    <x v="11"/>
    <x v="218"/>
    <x v="42"/>
    <n v="455"/>
  </r>
  <r>
    <x v="3"/>
    <x v="11"/>
    <x v="219"/>
    <x v="42"/>
    <n v="1348"/>
  </r>
  <r>
    <x v="3"/>
    <x v="11"/>
    <x v="220"/>
    <x v="42"/>
    <n v="559"/>
  </r>
  <r>
    <x v="3"/>
    <x v="11"/>
    <x v="221"/>
    <x v="42"/>
    <n v="1054"/>
  </r>
  <r>
    <x v="3"/>
    <x v="11"/>
    <x v="222"/>
    <x v="42"/>
    <n v="1165"/>
  </r>
  <r>
    <x v="3"/>
    <x v="11"/>
    <x v="223"/>
    <x v="42"/>
    <n v="2700"/>
  </r>
  <r>
    <x v="3"/>
    <x v="11"/>
    <x v="231"/>
    <x v="42"/>
    <n v="161"/>
  </r>
  <r>
    <x v="3"/>
    <x v="11"/>
    <x v="224"/>
    <x v="42"/>
    <n v="3078"/>
  </r>
  <r>
    <x v="3"/>
    <x v="11"/>
    <x v="225"/>
    <x v="42"/>
    <n v="1632"/>
  </r>
  <r>
    <x v="3"/>
    <x v="11"/>
    <x v="226"/>
    <x v="42"/>
    <n v="849"/>
  </r>
  <r>
    <x v="3"/>
    <x v="11"/>
    <x v="227"/>
    <x v="42"/>
    <n v="3661"/>
  </r>
  <r>
    <x v="3"/>
    <x v="11"/>
    <x v="228"/>
    <x v="42"/>
    <n v="6915"/>
  </r>
  <r>
    <x v="3"/>
    <x v="11"/>
    <x v="229"/>
    <x v="42"/>
    <n v="839"/>
  </r>
  <r>
    <x v="3"/>
    <x v="11"/>
    <x v="232"/>
    <x v="42"/>
    <n v="194"/>
  </r>
  <r>
    <x v="3"/>
    <x v="11"/>
    <x v="230"/>
    <x v="42"/>
    <n v="2878"/>
  </r>
  <r>
    <x v="3"/>
    <x v="11"/>
    <x v="200"/>
    <x v="21"/>
    <n v="2681"/>
  </r>
  <r>
    <x v="3"/>
    <x v="11"/>
    <x v="201"/>
    <x v="21"/>
    <n v="6156"/>
  </r>
  <r>
    <x v="3"/>
    <x v="11"/>
    <x v="202"/>
    <x v="21"/>
    <n v="5714"/>
  </r>
  <r>
    <x v="3"/>
    <x v="11"/>
    <x v="203"/>
    <x v="21"/>
    <n v="3232"/>
  </r>
  <r>
    <x v="3"/>
    <x v="11"/>
    <x v="204"/>
    <x v="21"/>
    <n v="1017"/>
  </r>
  <r>
    <x v="3"/>
    <x v="11"/>
    <x v="205"/>
    <x v="21"/>
    <n v="1074"/>
  </r>
  <r>
    <x v="3"/>
    <x v="11"/>
    <x v="206"/>
    <x v="21"/>
    <n v="1601"/>
  </r>
  <r>
    <x v="3"/>
    <x v="11"/>
    <x v="207"/>
    <x v="21"/>
    <n v="6844"/>
  </r>
  <r>
    <x v="3"/>
    <x v="11"/>
    <x v="208"/>
    <x v="21"/>
    <n v="1175"/>
  </r>
  <r>
    <x v="3"/>
    <x v="11"/>
    <x v="209"/>
    <x v="21"/>
    <n v="2293"/>
  </r>
  <r>
    <x v="3"/>
    <x v="11"/>
    <x v="210"/>
    <x v="21"/>
    <n v="2973"/>
  </r>
  <r>
    <x v="3"/>
    <x v="11"/>
    <x v="211"/>
    <x v="21"/>
    <n v="1176"/>
  </r>
  <r>
    <x v="3"/>
    <x v="11"/>
    <x v="212"/>
    <x v="21"/>
    <n v="2025"/>
  </r>
  <r>
    <x v="3"/>
    <x v="11"/>
    <x v="213"/>
    <x v="21"/>
    <n v="1179"/>
  </r>
  <r>
    <x v="3"/>
    <x v="11"/>
    <x v="214"/>
    <x v="21"/>
    <n v="10320"/>
  </r>
  <r>
    <x v="3"/>
    <x v="11"/>
    <x v="215"/>
    <x v="21"/>
    <n v="4871"/>
  </r>
  <r>
    <x v="3"/>
    <x v="11"/>
    <x v="216"/>
    <x v="21"/>
    <n v="2291"/>
  </r>
  <r>
    <x v="3"/>
    <x v="11"/>
    <x v="217"/>
    <x v="21"/>
    <n v="615"/>
  </r>
  <r>
    <x v="3"/>
    <x v="11"/>
    <x v="218"/>
    <x v="21"/>
    <n v="442"/>
  </r>
  <r>
    <x v="3"/>
    <x v="11"/>
    <x v="219"/>
    <x v="21"/>
    <n v="3050"/>
  </r>
  <r>
    <x v="3"/>
    <x v="11"/>
    <x v="220"/>
    <x v="21"/>
    <n v="680"/>
  </r>
  <r>
    <x v="3"/>
    <x v="11"/>
    <x v="221"/>
    <x v="21"/>
    <n v="1446"/>
  </r>
  <r>
    <x v="3"/>
    <x v="11"/>
    <x v="222"/>
    <x v="21"/>
    <n v="1136"/>
  </r>
  <r>
    <x v="3"/>
    <x v="11"/>
    <x v="223"/>
    <x v="21"/>
    <n v="2439"/>
  </r>
  <r>
    <x v="3"/>
    <x v="11"/>
    <x v="231"/>
    <x v="21"/>
    <n v="223"/>
  </r>
  <r>
    <x v="3"/>
    <x v="11"/>
    <x v="224"/>
    <x v="21"/>
    <n v="3537"/>
  </r>
  <r>
    <x v="3"/>
    <x v="11"/>
    <x v="225"/>
    <x v="21"/>
    <n v="1491"/>
  </r>
  <r>
    <x v="3"/>
    <x v="11"/>
    <x v="226"/>
    <x v="21"/>
    <n v="929"/>
  </r>
  <r>
    <x v="3"/>
    <x v="11"/>
    <x v="227"/>
    <x v="21"/>
    <n v="4424"/>
  </r>
  <r>
    <x v="3"/>
    <x v="11"/>
    <x v="228"/>
    <x v="21"/>
    <n v="7320"/>
  </r>
  <r>
    <x v="3"/>
    <x v="11"/>
    <x v="229"/>
    <x v="21"/>
    <n v="914"/>
  </r>
  <r>
    <x v="3"/>
    <x v="11"/>
    <x v="232"/>
    <x v="21"/>
    <n v="157"/>
  </r>
  <r>
    <x v="3"/>
    <x v="11"/>
    <x v="230"/>
    <x v="21"/>
    <n v="3320"/>
  </r>
  <r>
    <x v="3"/>
    <x v="11"/>
    <x v="200"/>
    <x v="22"/>
    <n v="16506"/>
  </r>
  <r>
    <x v="3"/>
    <x v="11"/>
    <x v="201"/>
    <x v="22"/>
    <n v="13749"/>
  </r>
  <r>
    <x v="3"/>
    <x v="11"/>
    <x v="202"/>
    <x v="22"/>
    <n v="8156"/>
  </r>
  <r>
    <x v="3"/>
    <x v="11"/>
    <x v="203"/>
    <x v="22"/>
    <n v="4623"/>
  </r>
  <r>
    <x v="3"/>
    <x v="11"/>
    <x v="204"/>
    <x v="22"/>
    <n v="4078"/>
  </r>
  <r>
    <x v="3"/>
    <x v="11"/>
    <x v="205"/>
    <x v="22"/>
    <n v="4893"/>
  </r>
  <r>
    <x v="3"/>
    <x v="11"/>
    <x v="206"/>
    <x v="22"/>
    <n v="85"/>
  </r>
  <r>
    <x v="3"/>
    <x v="11"/>
    <x v="207"/>
    <x v="22"/>
    <n v="3446"/>
  </r>
  <r>
    <x v="3"/>
    <x v="11"/>
    <x v="209"/>
    <x v="22"/>
    <n v="1642"/>
  </r>
  <r>
    <x v="3"/>
    <x v="11"/>
    <x v="210"/>
    <x v="22"/>
    <n v="26897"/>
  </r>
  <r>
    <x v="3"/>
    <x v="11"/>
    <x v="211"/>
    <x v="22"/>
    <n v="23"/>
  </r>
  <r>
    <x v="3"/>
    <x v="11"/>
    <x v="212"/>
    <x v="22"/>
    <n v="5370"/>
  </r>
  <r>
    <x v="3"/>
    <x v="11"/>
    <x v="213"/>
    <x v="22"/>
    <n v="16"/>
  </r>
  <r>
    <x v="3"/>
    <x v="11"/>
    <x v="214"/>
    <x v="22"/>
    <n v="4988"/>
  </r>
  <r>
    <x v="3"/>
    <x v="11"/>
    <x v="215"/>
    <x v="22"/>
    <n v="16804"/>
  </r>
  <r>
    <x v="3"/>
    <x v="11"/>
    <x v="216"/>
    <x v="22"/>
    <n v="3015"/>
  </r>
  <r>
    <x v="3"/>
    <x v="11"/>
    <x v="218"/>
    <x v="22"/>
    <n v="655"/>
  </r>
  <r>
    <x v="3"/>
    <x v="11"/>
    <x v="219"/>
    <x v="22"/>
    <n v="2626"/>
  </r>
  <r>
    <x v="3"/>
    <x v="11"/>
    <x v="220"/>
    <x v="22"/>
    <n v="1048"/>
  </r>
  <r>
    <x v="3"/>
    <x v="11"/>
    <x v="221"/>
    <x v="22"/>
    <n v="117"/>
  </r>
  <r>
    <x v="3"/>
    <x v="11"/>
    <x v="222"/>
    <x v="22"/>
    <n v="17"/>
  </r>
  <r>
    <x v="3"/>
    <x v="11"/>
    <x v="223"/>
    <x v="22"/>
    <n v="103"/>
  </r>
  <r>
    <x v="3"/>
    <x v="11"/>
    <x v="231"/>
    <x v="22"/>
    <n v="5000"/>
  </r>
  <r>
    <x v="3"/>
    <x v="11"/>
    <x v="224"/>
    <x v="22"/>
    <n v="335"/>
  </r>
  <r>
    <x v="3"/>
    <x v="11"/>
    <x v="225"/>
    <x v="22"/>
    <n v="1294"/>
  </r>
  <r>
    <x v="3"/>
    <x v="11"/>
    <x v="226"/>
    <x v="22"/>
    <n v="6559"/>
  </r>
  <r>
    <x v="3"/>
    <x v="11"/>
    <x v="227"/>
    <x v="22"/>
    <n v="2708"/>
  </r>
  <r>
    <x v="3"/>
    <x v="11"/>
    <x v="228"/>
    <x v="22"/>
    <n v="2906"/>
  </r>
  <r>
    <x v="3"/>
    <x v="11"/>
    <x v="229"/>
    <x v="22"/>
    <n v="10"/>
  </r>
  <r>
    <x v="3"/>
    <x v="11"/>
    <x v="230"/>
    <x v="22"/>
    <n v="71"/>
  </r>
  <r>
    <x v="3"/>
    <x v="11"/>
    <x v="200"/>
    <x v="23"/>
    <n v="2"/>
  </r>
  <r>
    <x v="3"/>
    <x v="11"/>
    <x v="201"/>
    <x v="23"/>
    <n v="22"/>
  </r>
  <r>
    <x v="3"/>
    <x v="11"/>
    <x v="202"/>
    <x v="23"/>
    <n v="23"/>
  </r>
  <r>
    <x v="3"/>
    <x v="11"/>
    <x v="204"/>
    <x v="23"/>
    <n v="12"/>
  </r>
  <r>
    <x v="3"/>
    <x v="11"/>
    <x v="206"/>
    <x v="23"/>
    <n v="2"/>
  </r>
  <r>
    <x v="3"/>
    <x v="11"/>
    <x v="207"/>
    <x v="23"/>
    <n v="4"/>
  </r>
  <r>
    <x v="3"/>
    <x v="11"/>
    <x v="208"/>
    <x v="23"/>
    <n v="6"/>
  </r>
  <r>
    <x v="3"/>
    <x v="11"/>
    <x v="209"/>
    <x v="23"/>
    <n v="1"/>
  </r>
  <r>
    <x v="3"/>
    <x v="11"/>
    <x v="210"/>
    <x v="23"/>
    <n v="72"/>
  </r>
  <r>
    <x v="3"/>
    <x v="11"/>
    <x v="211"/>
    <x v="23"/>
    <n v="2"/>
  </r>
  <r>
    <x v="3"/>
    <x v="11"/>
    <x v="212"/>
    <x v="23"/>
    <n v="16"/>
  </r>
  <r>
    <x v="3"/>
    <x v="11"/>
    <x v="213"/>
    <x v="23"/>
    <n v="35"/>
  </r>
  <r>
    <x v="3"/>
    <x v="11"/>
    <x v="214"/>
    <x v="23"/>
    <n v="11"/>
  </r>
  <r>
    <x v="3"/>
    <x v="11"/>
    <x v="215"/>
    <x v="23"/>
    <n v="55"/>
  </r>
  <r>
    <x v="3"/>
    <x v="11"/>
    <x v="216"/>
    <x v="23"/>
    <n v="1"/>
  </r>
  <r>
    <x v="3"/>
    <x v="11"/>
    <x v="218"/>
    <x v="23"/>
    <n v="61"/>
  </r>
  <r>
    <x v="3"/>
    <x v="11"/>
    <x v="222"/>
    <x v="23"/>
    <n v="6"/>
  </r>
  <r>
    <x v="3"/>
    <x v="11"/>
    <x v="223"/>
    <x v="23"/>
    <n v="2"/>
  </r>
  <r>
    <x v="3"/>
    <x v="11"/>
    <x v="228"/>
    <x v="23"/>
    <n v="5"/>
  </r>
  <r>
    <x v="3"/>
    <x v="11"/>
    <x v="201"/>
    <x v="24"/>
    <n v="8"/>
  </r>
  <r>
    <x v="3"/>
    <x v="11"/>
    <x v="203"/>
    <x v="24"/>
    <n v="1"/>
  </r>
  <r>
    <x v="3"/>
    <x v="11"/>
    <x v="204"/>
    <x v="24"/>
    <n v="3"/>
  </r>
  <r>
    <x v="3"/>
    <x v="11"/>
    <x v="207"/>
    <x v="24"/>
    <n v="67"/>
  </r>
  <r>
    <x v="3"/>
    <x v="11"/>
    <x v="208"/>
    <x v="24"/>
    <n v="123"/>
  </r>
  <r>
    <x v="3"/>
    <x v="11"/>
    <x v="209"/>
    <x v="24"/>
    <n v="131"/>
  </r>
  <r>
    <x v="3"/>
    <x v="11"/>
    <x v="210"/>
    <x v="24"/>
    <n v="7176"/>
  </r>
  <r>
    <x v="3"/>
    <x v="11"/>
    <x v="211"/>
    <x v="24"/>
    <n v="24"/>
  </r>
  <r>
    <x v="3"/>
    <x v="11"/>
    <x v="212"/>
    <x v="24"/>
    <n v="824"/>
  </r>
  <r>
    <x v="3"/>
    <x v="11"/>
    <x v="213"/>
    <x v="24"/>
    <n v="72"/>
  </r>
  <r>
    <x v="3"/>
    <x v="11"/>
    <x v="214"/>
    <x v="24"/>
    <n v="3"/>
  </r>
  <r>
    <x v="3"/>
    <x v="11"/>
    <x v="215"/>
    <x v="24"/>
    <n v="657"/>
  </r>
  <r>
    <x v="3"/>
    <x v="11"/>
    <x v="217"/>
    <x v="24"/>
    <n v="1"/>
  </r>
  <r>
    <x v="3"/>
    <x v="11"/>
    <x v="228"/>
    <x v="24"/>
    <n v="32"/>
  </r>
  <r>
    <x v="3"/>
    <x v="11"/>
    <x v="200"/>
    <x v="25"/>
    <n v="18917"/>
  </r>
  <r>
    <x v="3"/>
    <x v="11"/>
    <x v="201"/>
    <x v="25"/>
    <n v="25745"/>
  </r>
  <r>
    <x v="3"/>
    <x v="11"/>
    <x v="202"/>
    <x v="25"/>
    <n v="27015"/>
  </r>
  <r>
    <x v="3"/>
    <x v="11"/>
    <x v="203"/>
    <x v="25"/>
    <n v="12211"/>
  </r>
  <r>
    <x v="3"/>
    <x v="11"/>
    <x v="204"/>
    <x v="25"/>
    <n v="7383"/>
  </r>
  <r>
    <x v="3"/>
    <x v="11"/>
    <x v="205"/>
    <x v="25"/>
    <n v="7754"/>
  </r>
  <r>
    <x v="3"/>
    <x v="11"/>
    <x v="206"/>
    <x v="25"/>
    <n v="12296"/>
  </r>
  <r>
    <x v="3"/>
    <x v="11"/>
    <x v="207"/>
    <x v="25"/>
    <n v="39472"/>
  </r>
  <r>
    <x v="3"/>
    <x v="11"/>
    <x v="208"/>
    <x v="25"/>
    <n v="4361"/>
  </r>
  <r>
    <x v="3"/>
    <x v="11"/>
    <x v="209"/>
    <x v="25"/>
    <n v="4647"/>
  </r>
  <r>
    <x v="3"/>
    <x v="11"/>
    <x v="210"/>
    <x v="25"/>
    <n v="5660"/>
  </r>
  <r>
    <x v="3"/>
    <x v="11"/>
    <x v="211"/>
    <x v="25"/>
    <n v="2662"/>
  </r>
  <r>
    <x v="3"/>
    <x v="11"/>
    <x v="212"/>
    <x v="25"/>
    <n v="5303"/>
  </r>
  <r>
    <x v="3"/>
    <x v="11"/>
    <x v="213"/>
    <x v="25"/>
    <n v="4347"/>
  </r>
  <r>
    <x v="3"/>
    <x v="11"/>
    <x v="214"/>
    <x v="25"/>
    <n v="57910"/>
  </r>
  <r>
    <x v="3"/>
    <x v="11"/>
    <x v="215"/>
    <x v="25"/>
    <n v="21220"/>
  </r>
  <r>
    <x v="3"/>
    <x v="11"/>
    <x v="216"/>
    <x v="25"/>
    <n v="15475"/>
  </r>
  <r>
    <x v="3"/>
    <x v="11"/>
    <x v="217"/>
    <x v="25"/>
    <n v="2692"/>
  </r>
  <r>
    <x v="3"/>
    <x v="11"/>
    <x v="218"/>
    <x v="25"/>
    <n v="8538"/>
  </r>
  <r>
    <x v="3"/>
    <x v="11"/>
    <x v="219"/>
    <x v="25"/>
    <n v="3654"/>
  </r>
  <r>
    <x v="3"/>
    <x v="11"/>
    <x v="220"/>
    <x v="25"/>
    <n v="1660"/>
  </r>
  <r>
    <x v="3"/>
    <x v="11"/>
    <x v="221"/>
    <x v="25"/>
    <n v="4208"/>
  </r>
  <r>
    <x v="3"/>
    <x v="11"/>
    <x v="222"/>
    <x v="25"/>
    <n v="3230"/>
  </r>
  <r>
    <x v="3"/>
    <x v="11"/>
    <x v="223"/>
    <x v="25"/>
    <n v="6772"/>
  </r>
  <r>
    <x v="3"/>
    <x v="11"/>
    <x v="231"/>
    <x v="25"/>
    <n v="1839"/>
  </r>
  <r>
    <x v="3"/>
    <x v="11"/>
    <x v="224"/>
    <x v="25"/>
    <n v="22288"/>
  </r>
  <r>
    <x v="3"/>
    <x v="11"/>
    <x v="225"/>
    <x v="25"/>
    <n v="9747"/>
  </r>
  <r>
    <x v="3"/>
    <x v="11"/>
    <x v="226"/>
    <x v="25"/>
    <n v="2719"/>
  </r>
  <r>
    <x v="3"/>
    <x v="11"/>
    <x v="227"/>
    <x v="25"/>
    <n v="26356"/>
  </r>
  <r>
    <x v="3"/>
    <x v="11"/>
    <x v="228"/>
    <x v="25"/>
    <n v="33873"/>
  </r>
  <r>
    <x v="3"/>
    <x v="11"/>
    <x v="229"/>
    <x v="25"/>
    <n v="4959"/>
  </r>
  <r>
    <x v="3"/>
    <x v="11"/>
    <x v="232"/>
    <x v="25"/>
    <n v="282"/>
  </r>
  <r>
    <x v="3"/>
    <x v="11"/>
    <x v="230"/>
    <x v="25"/>
    <n v="7642"/>
  </r>
  <r>
    <x v="3"/>
    <x v="11"/>
    <x v="200"/>
    <x v="26"/>
    <n v="8"/>
  </r>
  <r>
    <x v="3"/>
    <x v="11"/>
    <x v="201"/>
    <x v="26"/>
    <n v="2"/>
  </r>
  <r>
    <x v="3"/>
    <x v="11"/>
    <x v="204"/>
    <x v="26"/>
    <n v="2"/>
  </r>
  <r>
    <x v="3"/>
    <x v="11"/>
    <x v="206"/>
    <x v="26"/>
    <n v="1"/>
  </r>
  <r>
    <x v="3"/>
    <x v="11"/>
    <x v="207"/>
    <x v="26"/>
    <n v="3"/>
  </r>
  <r>
    <x v="3"/>
    <x v="11"/>
    <x v="210"/>
    <x v="26"/>
    <n v="15"/>
  </r>
  <r>
    <x v="3"/>
    <x v="11"/>
    <x v="212"/>
    <x v="26"/>
    <n v="23"/>
  </r>
  <r>
    <x v="3"/>
    <x v="11"/>
    <x v="213"/>
    <x v="26"/>
    <n v="2"/>
  </r>
  <r>
    <x v="3"/>
    <x v="11"/>
    <x v="214"/>
    <x v="26"/>
    <n v="25"/>
  </r>
  <r>
    <x v="3"/>
    <x v="11"/>
    <x v="215"/>
    <x v="26"/>
    <n v="1"/>
  </r>
  <r>
    <x v="3"/>
    <x v="11"/>
    <x v="216"/>
    <x v="26"/>
    <n v="3"/>
  </r>
  <r>
    <x v="3"/>
    <x v="11"/>
    <x v="231"/>
    <x v="26"/>
    <n v="2"/>
  </r>
  <r>
    <x v="3"/>
    <x v="11"/>
    <x v="201"/>
    <x v="27"/>
    <n v="379"/>
  </r>
  <r>
    <x v="3"/>
    <x v="11"/>
    <x v="207"/>
    <x v="27"/>
    <n v="2"/>
  </r>
  <r>
    <x v="3"/>
    <x v="11"/>
    <x v="214"/>
    <x v="27"/>
    <n v="41"/>
  </r>
  <r>
    <x v="3"/>
    <x v="11"/>
    <x v="218"/>
    <x v="27"/>
    <n v="61"/>
  </r>
  <r>
    <x v="3"/>
    <x v="11"/>
    <x v="222"/>
    <x v="27"/>
    <n v="1"/>
  </r>
  <r>
    <x v="3"/>
    <x v="11"/>
    <x v="224"/>
    <x v="27"/>
    <n v="1"/>
  </r>
  <r>
    <x v="3"/>
    <x v="11"/>
    <x v="200"/>
    <x v="28"/>
    <n v="16"/>
  </r>
  <r>
    <x v="3"/>
    <x v="11"/>
    <x v="201"/>
    <x v="28"/>
    <n v="71"/>
  </r>
  <r>
    <x v="3"/>
    <x v="11"/>
    <x v="202"/>
    <x v="28"/>
    <n v="3"/>
  </r>
  <r>
    <x v="3"/>
    <x v="11"/>
    <x v="203"/>
    <x v="28"/>
    <n v="1"/>
  </r>
  <r>
    <x v="3"/>
    <x v="11"/>
    <x v="204"/>
    <x v="28"/>
    <n v="2"/>
  </r>
  <r>
    <x v="3"/>
    <x v="11"/>
    <x v="205"/>
    <x v="28"/>
    <n v="10"/>
  </r>
  <r>
    <x v="3"/>
    <x v="11"/>
    <x v="206"/>
    <x v="28"/>
    <n v="3"/>
  </r>
  <r>
    <x v="3"/>
    <x v="11"/>
    <x v="207"/>
    <x v="28"/>
    <n v="34"/>
  </r>
  <r>
    <x v="3"/>
    <x v="11"/>
    <x v="208"/>
    <x v="28"/>
    <n v="4"/>
  </r>
  <r>
    <x v="3"/>
    <x v="11"/>
    <x v="209"/>
    <x v="28"/>
    <n v="3"/>
  </r>
  <r>
    <x v="3"/>
    <x v="11"/>
    <x v="210"/>
    <x v="28"/>
    <n v="32"/>
  </r>
  <r>
    <x v="3"/>
    <x v="11"/>
    <x v="212"/>
    <x v="28"/>
    <n v="28"/>
  </r>
  <r>
    <x v="3"/>
    <x v="11"/>
    <x v="213"/>
    <x v="28"/>
    <n v="17"/>
  </r>
  <r>
    <x v="3"/>
    <x v="11"/>
    <x v="214"/>
    <x v="28"/>
    <n v="81"/>
  </r>
  <r>
    <x v="3"/>
    <x v="11"/>
    <x v="215"/>
    <x v="28"/>
    <n v="15"/>
  </r>
  <r>
    <x v="3"/>
    <x v="11"/>
    <x v="216"/>
    <x v="28"/>
    <n v="2"/>
  </r>
  <r>
    <x v="3"/>
    <x v="11"/>
    <x v="218"/>
    <x v="28"/>
    <n v="3"/>
  </r>
  <r>
    <x v="3"/>
    <x v="11"/>
    <x v="223"/>
    <x v="28"/>
    <n v="2"/>
  </r>
  <r>
    <x v="3"/>
    <x v="11"/>
    <x v="231"/>
    <x v="28"/>
    <n v="4"/>
  </r>
  <r>
    <x v="3"/>
    <x v="11"/>
    <x v="224"/>
    <x v="28"/>
    <n v="5"/>
  </r>
  <r>
    <x v="3"/>
    <x v="11"/>
    <x v="225"/>
    <x v="28"/>
    <n v="1"/>
  </r>
  <r>
    <x v="3"/>
    <x v="11"/>
    <x v="228"/>
    <x v="28"/>
    <n v="3"/>
  </r>
  <r>
    <x v="3"/>
    <x v="11"/>
    <x v="230"/>
    <x v="28"/>
    <n v="1"/>
  </r>
  <r>
    <x v="3"/>
    <x v="11"/>
    <x v="200"/>
    <x v="29"/>
    <n v="18958"/>
  </r>
  <r>
    <x v="3"/>
    <x v="11"/>
    <x v="201"/>
    <x v="29"/>
    <n v="26236"/>
  </r>
  <r>
    <x v="3"/>
    <x v="11"/>
    <x v="202"/>
    <x v="29"/>
    <n v="27102"/>
  </r>
  <r>
    <x v="3"/>
    <x v="11"/>
    <x v="203"/>
    <x v="29"/>
    <n v="12213"/>
  </r>
  <r>
    <x v="3"/>
    <x v="11"/>
    <x v="204"/>
    <x v="29"/>
    <n v="7402"/>
  </r>
  <r>
    <x v="3"/>
    <x v="11"/>
    <x v="205"/>
    <x v="29"/>
    <n v="7764"/>
  </r>
  <r>
    <x v="3"/>
    <x v="11"/>
    <x v="206"/>
    <x v="29"/>
    <n v="12302"/>
  </r>
  <r>
    <x v="3"/>
    <x v="11"/>
    <x v="207"/>
    <x v="29"/>
    <n v="39621"/>
  </r>
  <r>
    <x v="3"/>
    <x v="11"/>
    <x v="208"/>
    <x v="29"/>
    <n v="4494"/>
  </r>
  <r>
    <x v="3"/>
    <x v="11"/>
    <x v="209"/>
    <x v="29"/>
    <n v="4795"/>
  </r>
  <r>
    <x v="3"/>
    <x v="11"/>
    <x v="210"/>
    <x v="29"/>
    <n v="13197"/>
  </r>
  <r>
    <x v="3"/>
    <x v="11"/>
    <x v="211"/>
    <x v="29"/>
    <n v="2689"/>
  </r>
  <r>
    <x v="3"/>
    <x v="11"/>
    <x v="212"/>
    <x v="29"/>
    <n v="6206"/>
  </r>
  <r>
    <x v="3"/>
    <x v="11"/>
    <x v="213"/>
    <x v="29"/>
    <n v="4479"/>
  </r>
  <r>
    <x v="3"/>
    <x v="11"/>
    <x v="214"/>
    <x v="29"/>
    <n v="58074"/>
  </r>
  <r>
    <x v="3"/>
    <x v="11"/>
    <x v="215"/>
    <x v="29"/>
    <n v="21973"/>
  </r>
  <r>
    <x v="3"/>
    <x v="11"/>
    <x v="216"/>
    <x v="29"/>
    <n v="15481"/>
  </r>
  <r>
    <x v="3"/>
    <x v="11"/>
    <x v="217"/>
    <x v="29"/>
    <n v="2693"/>
  </r>
  <r>
    <x v="3"/>
    <x v="11"/>
    <x v="218"/>
    <x v="29"/>
    <n v="8711"/>
  </r>
  <r>
    <x v="3"/>
    <x v="11"/>
    <x v="219"/>
    <x v="29"/>
    <n v="3654"/>
  </r>
  <r>
    <x v="3"/>
    <x v="11"/>
    <x v="220"/>
    <x v="29"/>
    <n v="1660"/>
  </r>
  <r>
    <x v="3"/>
    <x v="11"/>
    <x v="221"/>
    <x v="29"/>
    <n v="4208"/>
  </r>
  <r>
    <x v="3"/>
    <x v="11"/>
    <x v="222"/>
    <x v="29"/>
    <n v="3237"/>
  </r>
  <r>
    <x v="3"/>
    <x v="11"/>
    <x v="223"/>
    <x v="29"/>
    <n v="6776"/>
  </r>
  <r>
    <x v="3"/>
    <x v="11"/>
    <x v="231"/>
    <x v="29"/>
    <n v="1845"/>
  </r>
  <r>
    <x v="3"/>
    <x v="11"/>
    <x v="224"/>
    <x v="29"/>
    <n v="22294"/>
  </r>
  <r>
    <x v="3"/>
    <x v="11"/>
    <x v="225"/>
    <x v="29"/>
    <n v="9748"/>
  </r>
  <r>
    <x v="3"/>
    <x v="11"/>
    <x v="226"/>
    <x v="29"/>
    <n v="2719"/>
  </r>
  <r>
    <x v="3"/>
    <x v="11"/>
    <x v="227"/>
    <x v="29"/>
    <n v="26356"/>
  </r>
  <r>
    <x v="3"/>
    <x v="11"/>
    <x v="228"/>
    <x v="29"/>
    <n v="33913"/>
  </r>
  <r>
    <x v="3"/>
    <x v="11"/>
    <x v="229"/>
    <x v="29"/>
    <n v="4959"/>
  </r>
  <r>
    <x v="3"/>
    <x v="11"/>
    <x v="232"/>
    <x v="29"/>
    <n v="282"/>
  </r>
  <r>
    <x v="3"/>
    <x v="11"/>
    <x v="230"/>
    <x v="29"/>
    <n v="7643"/>
  </r>
  <r>
    <x v="3"/>
    <x v="11"/>
    <x v="200"/>
    <x v="37"/>
    <n v="420"/>
  </r>
  <r>
    <x v="3"/>
    <x v="11"/>
    <x v="201"/>
    <x v="37"/>
    <n v="586"/>
  </r>
  <r>
    <x v="3"/>
    <x v="11"/>
    <x v="202"/>
    <x v="37"/>
    <n v="753"/>
  </r>
  <r>
    <x v="3"/>
    <x v="11"/>
    <x v="203"/>
    <x v="37"/>
    <n v="50"/>
  </r>
  <r>
    <x v="3"/>
    <x v="11"/>
    <x v="204"/>
    <x v="37"/>
    <n v="182"/>
  </r>
  <r>
    <x v="3"/>
    <x v="11"/>
    <x v="205"/>
    <x v="37"/>
    <n v="120"/>
  </r>
  <r>
    <x v="3"/>
    <x v="11"/>
    <x v="206"/>
    <x v="37"/>
    <n v="130"/>
  </r>
  <r>
    <x v="3"/>
    <x v="11"/>
    <x v="207"/>
    <x v="37"/>
    <n v="901"/>
  </r>
  <r>
    <x v="3"/>
    <x v="11"/>
    <x v="209"/>
    <x v="37"/>
    <n v="172"/>
  </r>
  <r>
    <x v="3"/>
    <x v="11"/>
    <x v="210"/>
    <x v="37"/>
    <n v="6"/>
  </r>
  <r>
    <x v="3"/>
    <x v="11"/>
    <x v="211"/>
    <x v="37"/>
    <n v="5"/>
  </r>
  <r>
    <x v="3"/>
    <x v="11"/>
    <x v="212"/>
    <x v="37"/>
    <n v="197"/>
  </r>
  <r>
    <x v="3"/>
    <x v="11"/>
    <x v="213"/>
    <x v="37"/>
    <n v="68"/>
  </r>
  <r>
    <x v="3"/>
    <x v="11"/>
    <x v="214"/>
    <x v="37"/>
    <n v="1981"/>
  </r>
  <r>
    <x v="3"/>
    <x v="11"/>
    <x v="215"/>
    <x v="37"/>
    <n v="517"/>
  </r>
  <r>
    <x v="3"/>
    <x v="11"/>
    <x v="216"/>
    <x v="37"/>
    <n v="339"/>
  </r>
  <r>
    <x v="3"/>
    <x v="11"/>
    <x v="217"/>
    <x v="37"/>
    <n v="94"/>
  </r>
  <r>
    <x v="3"/>
    <x v="11"/>
    <x v="218"/>
    <x v="37"/>
    <n v="1"/>
  </r>
  <r>
    <x v="3"/>
    <x v="11"/>
    <x v="219"/>
    <x v="37"/>
    <n v="248"/>
  </r>
  <r>
    <x v="3"/>
    <x v="11"/>
    <x v="220"/>
    <x v="37"/>
    <n v="44"/>
  </r>
  <r>
    <x v="3"/>
    <x v="11"/>
    <x v="221"/>
    <x v="37"/>
    <n v="28"/>
  </r>
  <r>
    <x v="3"/>
    <x v="11"/>
    <x v="223"/>
    <x v="37"/>
    <n v="62"/>
  </r>
  <r>
    <x v="3"/>
    <x v="11"/>
    <x v="224"/>
    <x v="37"/>
    <n v="288"/>
  </r>
  <r>
    <x v="3"/>
    <x v="11"/>
    <x v="225"/>
    <x v="37"/>
    <n v="151"/>
  </r>
  <r>
    <x v="3"/>
    <x v="11"/>
    <x v="228"/>
    <x v="37"/>
    <n v="284"/>
  </r>
  <r>
    <x v="3"/>
    <x v="11"/>
    <x v="229"/>
    <x v="37"/>
    <n v="224"/>
  </r>
  <r>
    <x v="3"/>
    <x v="11"/>
    <x v="200"/>
    <x v="38"/>
    <n v="11"/>
  </r>
  <r>
    <x v="3"/>
    <x v="11"/>
    <x v="202"/>
    <x v="38"/>
    <n v="16"/>
  </r>
  <r>
    <x v="3"/>
    <x v="11"/>
    <x v="203"/>
    <x v="38"/>
    <n v="20"/>
  </r>
  <r>
    <x v="3"/>
    <x v="11"/>
    <x v="205"/>
    <x v="38"/>
    <n v="25"/>
  </r>
  <r>
    <x v="3"/>
    <x v="11"/>
    <x v="207"/>
    <x v="38"/>
    <n v="18"/>
  </r>
  <r>
    <x v="3"/>
    <x v="11"/>
    <x v="210"/>
    <x v="38"/>
    <n v="7"/>
  </r>
  <r>
    <x v="3"/>
    <x v="11"/>
    <x v="211"/>
    <x v="38"/>
    <n v="32"/>
  </r>
  <r>
    <x v="3"/>
    <x v="11"/>
    <x v="212"/>
    <x v="38"/>
    <n v="25"/>
  </r>
  <r>
    <x v="3"/>
    <x v="11"/>
    <x v="214"/>
    <x v="38"/>
    <n v="209"/>
  </r>
  <r>
    <x v="3"/>
    <x v="11"/>
    <x v="215"/>
    <x v="38"/>
    <n v="66"/>
  </r>
  <r>
    <x v="3"/>
    <x v="11"/>
    <x v="216"/>
    <x v="38"/>
    <n v="16"/>
  </r>
  <r>
    <x v="3"/>
    <x v="11"/>
    <x v="217"/>
    <x v="38"/>
    <n v="14"/>
  </r>
  <r>
    <x v="3"/>
    <x v="11"/>
    <x v="218"/>
    <x v="38"/>
    <n v="48"/>
  </r>
  <r>
    <x v="3"/>
    <x v="11"/>
    <x v="219"/>
    <x v="38"/>
    <n v="5"/>
  </r>
  <r>
    <x v="3"/>
    <x v="11"/>
    <x v="223"/>
    <x v="38"/>
    <n v="60"/>
  </r>
  <r>
    <x v="3"/>
    <x v="11"/>
    <x v="224"/>
    <x v="38"/>
    <n v="32"/>
  </r>
  <r>
    <x v="3"/>
    <x v="11"/>
    <x v="228"/>
    <x v="38"/>
    <n v="15"/>
  </r>
  <r>
    <x v="3"/>
    <x v="11"/>
    <x v="200"/>
    <x v="39"/>
    <n v="8"/>
  </r>
  <r>
    <x v="3"/>
    <x v="11"/>
    <x v="201"/>
    <x v="39"/>
    <n v="8"/>
  </r>
  <r>
    <x v="3"/>
    <x v="11"/>
    <x v="204"/>
    <x v="39"/>
    <n v="7"/>
  </r>
  <r>
    <x v="3"/>
    <x v="11"/>
    <x v="209"/>
    <x v="39"/>
    <n v="8"/>
  </r>
  <r>
    <x v="3"/>
    <x v="11"/>
    <x v="214"/>
    <x v="39"/>
    <n v="45"/>
  </r>
  <r>
    <x v="3"/>
    <x v="11"/>
    <x v="215"/>
    <x v="39"/>
    <n v="4"/>
  </r>
  <r>
    <x v="3"/>
    <x v="11"/>
    <x v="216"/>
    <x v="39"/>
    <n v="1"/>
  </r>
  <r>
    <x v="3"/>
    <x v="11"/>
    <x v="224"/>
    <x v="39"/>
    <n v="2"/>
  </r>
  <r>
    <x v="3"/>
    <x v="11"/>
    <x v="228"/>
    <x v="39"/>
    <n v="10"/>
  </r>
  <r>
    <x v="3"/>
    <x v="11"/>
    <x v="201"/>
    <x v="40"/>
    <n v="38"/>
  </r>
  <r>
    <x v="3"/>
    <x v="11"/>
    <x v="202"/>
    <x v="40"/>
    <n v="7"/>
  </r>
  <r>
    <x v="3"/>
    <x v="11"/>
    <x v="206"/>
    <x v="40"/>
    <n v="3"/>
  </r>
  <r>
    <x v="3"/>
    <x v="11"/>
    <x v="207"/>
    <x v="40"/>
    <n v="16"/>
  </r>
  <r>
    <x v="3"/>
    <x v="11"/>
    <x v="212"/>
    <x v="40"/>
    <n v="7"/>
  </r>
  <r>
    <x v="3"/>
    <x v="11"/>
    <x v="214"/>
    <x v="40"/>
    <n v="43"/>
  </r>
  <r>
    <x v="3"/>
    <x v="11"/>
    <x v="215"/>
    <x v="40"/>
    <n v="27"/>
  </r>
  <r>
    <x v="3"/>
    <x v="11"/>
    <x v="216"/>
    <x v="40"/>
    <n v="3"/>
  </r>
  <r>
    <x v="3"/>
    <x v="11"/>
    <x v="223"/>
    <x v="40"/>
    <n v="8"/>
  </r>
  <r>
    <x v="3"/>
    <x v="11"/>
    <x v="228"/>
    <x v="40"/>
    <n v="3"/>
  </r>
  <r>
    <x v="3"/>
    <x v="11"/>
    <x v="229"/>
    <x v="40"/>
    <n v="11"/>
  </r>
  <r>
    <x v="3"/>
    <x v="11"/>
    <x v="200"/>
    <x v="30"/>
    <n v="82"/>
  </r>
  <r>
    <x v="3"/>
    <x v="11"/>
    <x v="201"/>
    <x v="30"/>
    <n v="678"/>
  </r>
  <r>
    <x v="3"/>
    <x v="11"/>
    <x v="202"/>
    <x v="30"/>
    <n v="118"/>
  </r>
  <r>
    <x v="3"/>
    <x v="11"/>
    <x v="203"/>
    <x v="30"/>
    <n v="49"/>
  </r>
  <r>
    <x v="3"/>
    <x v="11"/>
    <x v="204"/>
    <x v="30"/>
    <n v="22"/>
  </r>
  <r>
    <x v="3"/>
    <x v="11"/>
    <x v="205"/>
    <x v="30"/>
    <n v="110"/>
  </r>
  <r>
    <x v="3"/>
    <x v="11"/>
    <x v="206"/>
    <x v="30"/>
    <n v="14"/>
  </r>
  <r>
    <x v="3"/>
    <x v="11"/>
    <x v="207"/>
    <x v="30"/>
    <n v="94"/>
  </r>
  <r>
    <x v="3"/>
    <x v="11"/>
    <x v="209"/>
    <x v="30"/>
    <n v="2"/>
  </r>
  <r>
    <x v="3"/>
    <x v="11"/>
    <x v="210"/>
    <x v="30"/>
    <n v="74"/>
  </r>
  <r>
    <x v="3"/>
    <x v="11"/>
    <x v="213"/>
    <x v="30"/>
    <n v="6"/>
  </r>
  <r>
    <x v="3"/>
    <x v="11"/>
    <x v="214"/>
    <x v="30"/>
    <n v="217"/>
  </r>
  <r>
    <x v="3"/>
    <x v="11"/>
    <x v="215"/>
    <x v="30"/>
    <n v="29"/>
  </r>
  <r>
    <x v="3"/>
    <x v="11"/>
    <x v="216"/>
    <x v="30"/>
    <n v="33"/>
  </r>
  <r>
    <x v="3"/>
    <x v="11"/>
    <x v="218"/>
    <x v="30"/>
    <n v="7"/>
  </r>
  <r>
    <x v="3"/>
    <x v="11"/>
    <x v="221"/>
    <x v="30"/>
    <n v="20"/>
  </r>
  <r>
    <x v="3"/>
    <x v="11"/>
    <x v="223"/>
    <x v="30"/>
    <n v="19"/>
  </r>
  <r>
    <x v="3"/>
    <x v="11"/>
    <x v="224"/>
    <x v="30"/>
    <n v="54"/>
  </r>
  <r>
    <x v="3"/>
    <x v="11"/>
    <x v="225"/>
    <x v="30"/>
    <n v="2"/>
  </r>
  <r>
    <x v="3"/>
    <x v="11"/>
    <x v="226"/>
    <x v="30"/>
    <n v="26"/>
  </r>
  <r>
    <x v="3"/>
    <x v="11"/>
    <x v="227"/>
    <x v="30"/>
    <n v="34"/>
  </r>
  <r>
    <x v="3"/>
    <x v="11"/>
    <x v="228"/>
    <x v="30"/>
    <n v="79"/>
  </r>
  <r>
    <x v="3"/>
    <x v="12"/>
    <x v="233"/>
    <x v="0"/>
    <n v="176"/>
  </r>
  <r>
    <x v="3"/>
    <x v="12"/>
    <x v="234"/>
    <x v="0"/>
    <n v="125"/>
  </r>
  <r>
    <x v="3"/>
    <x v="12"/>
    <x v="235"/>
    <x v="0"/>
    <n v="1"/>
  </r>
  <r>
    <x v="3"/>
    <x v="12"/>
    <x v="236"/>
    <x v="0"/>
    <n v="77"/>
  </r>
  <r>
    <x v="3"/>
    <x v="12"/>
    <x v="237"/>
    <x v="0"/>
    <n v="61"/>
  </r>
  <r>
    <x v="3"/>
    <x v="12"/>
    <x v="238"/>
    <x v="0"/>
    <n v="47"/>
  </r>
  <r>
    <x v="3"/>
    <x v="12"/>
    <x v="239"/>
    <x v="0"/>
    <n v="48"/>
  </r>
  <r>
    <x v="3"/>
    <x v="12"/>
    <x v="240"/>
    <x v="0"/>
    <n v="3"/>
  </r>
  <r>
    <x v="3"/>
    <x v="12"/>
    <x v="241"/>
    <x v="0"/>
    <n v="79"/>
  </r>
  <r>
    <x v="3"/>
    <x v="12"/>
    <x v="242"/>
    <x v="0"/>
    <n v="21"/>
  </r>
  <r>
    <x v="3"/>
    <x v="12"/>
    <x v="243"/>
    <x v="0"/>
    <n v="2"/>
  </r>
  <r>
    <x v="3"/>
    <x v="12"/>
    <x v="244"/>
    <x v="0"/>
    <n v="109"/>
  </r>
  <r>
    <x v="3"/>
    <x v="12"/>
    <x v="245"/>
    <x v="0"/>
    <n v="82"/>
  </r>
  <r>
    <x v="3"/>
    <x v="12"/>
    <x v="246"/>
    <x v="0"/>
    <n v="96"/>
  </r>
  <r>
    <x v="3"/>
    <x v="12"/>
    <x v="247"/>
    <x v="0"/>
    <n v="158"/>
  </r>
  <r>
    <x v="3"/>
    <x v="12"/>
    <x v="248"/>
    <x v="0"/>
    <n v="65"/>
  </r>
  <r>
    <x v="3"/>
    <x v="12"/>
    <x v="249"/>
    <x v="0"/>
    <n v="70"/>
  </r>
  <r>
    <x v="3"/>
    <x v="12"/>
    <x v="250"/>
    <x v="0"/>
    <n v="103"/>
  </r>
  <r>
    <x v="3"/>
    <x v="12"/>
    <x v="251"/>
    <x v="0"/>
    <n v="81"/>
  </r>
  <r>
    <x v="3"/>
    <x v="12"/>
    <x v="252"/>
    <x v="0"/>
    <n v="28"/>
  </r>
  <r>
    <x v="3"/>
    <x v="12"/>
    <x v="253"/>
    <x v="0"/>
    <n v="23"/>
  </r>
  <r>
    <x v="3"/>
    <x v="12"/>
    <x v="254"/>
    <x v="0"/>
    <n v="21"/>
  </r>
  <r>
    <x v="3"/>
    <x v="12"/>
    <x v="255"/>
    <x v="0"/>
    <n v="16"/>
  </r>
  <r>
    <x v="3"/>
    <x v="12"/>
    <x v="256"/>
    <x v="0"/>
    <n v="81"/>
  </r>
  <r>
    <x v="3"/>
    <x v="12"/>
    <x v="257"/>
    <x v="0"/>
    <n v="122"/>
  </r>
  <r>
    <x v="3"/>
    <x v="12"/>
    <x v="233"/>
    <x v="1"/>
    <n v="28"/>
  </r>
  <r>
    <x v="3"/>
    <x v="12"/>
    <x v="234"/>
    <x v="1"/>
    <n v="14"/>
  </r>
  <r>
    <x v="3"/>
    <x v="12"/>
    <x v="235"/>
    <x v="1"/>
    <n v="1"/>
  </r>
  <r>
    <x v="3"/>
    <x v="12"/>
    <x v="236"/>
    <x v="1"/>
    <n v="15"/>
  </r>
  <r>
    <x v="3"/>
    <x v="12"/>
    <x v="237"/>
    <x v="1"/>
    <n v="9"/>
  </r>
  <r>
    <x v="3"/>
    <x v="12"/>
    <x v="238"/>
    <x v="1"/>
    <n v="11"/>
  </r>
  <r>
    <x v="3"/>
    <x v="12"/>
    <x v="239"/>
    <x v="1"/>
    <n v="8"/>
  </r>
  <r>
    <x v="3"/>
    <x v="12"/>
    <x v="240"/>
    <x v="1"/>
    <n v="1"/>
  </r>
  <r>
    <x v="3"/>
    <x v="12"/>
    <x v="241"/>
    <x v="1"/>
    <n v="14"/>
  </r>
  <r>
    <x v="3"/>
    <x v="12"/>
    <x v="242"/>
    <x v="1"/>
    <n v="5"/>
  </r>
  <r>
    <x v="3"/>
    <x v="12"/>
    <x v="243"/>
    <x v="1"/>
    <n v="2"/>
  </r>
  <r>
    <x v="3"/>
    <x v="12"/>
    <x v="244"/>
    <x v="1"/>
    <n v="24"/>
  </r>
  <r>
    <x v="3"/>
    <x v="12"/>
    <x v="245"/>
    <x v="1"/>
    <n v="17"/>
  </r>
  <r>
    <x v="3"/>
    <x v="12"/>
    <x v="246"/>
    <x v="1"/>
    <n v="21"/>
  </r>
  <r>
    <x v="3"/>
    <x v="12"/>
    <x v="247"/>
    <x v="1"/>
    <n v="26"/>
  </r>
  <r>
    <x v="3"/>
    <x v="12"/>
    <x v="248"/>
    <x v="1"/>
    <n v="12"/>
  </r>
  <r>
    <x v="3"/>
    <x v="12"/>
    <x v="249"/>
    <x v="1"/>
    <n v="9"/>
  </r>
  <r>
    <x v="3"/>
    <x v="12"/>
    <x v="250"/>
    <x v="1"/>
    <n v="21"/>
  </r>
  <r>
    <x v="3"/>
    <x v="12"/>
    <x v="251"/>
    <x v="1"/>
    <n v="16"/>
  </r>
  <r>
    <x v="3"/>
    <x v="12"/>
    <x v="252"/>
    <x v="1"/>
    <n v="8"/>
  </r>
  <r>
    <x v="3"/>
    <x v="12"/>
    <x v="253"/>
    <x v="1"/>
    <n v="8"/>
  </r>
  <r>
    <x v="3"/>
    <x v="12"/>
    <x v="254"/>
    <x v="1"/>
    <n v="6"/>
  </r>
  <r>
    <x v="3"/>
    <x v="12"/>
    <x v="255"/>
    <x v="1"/>
    <n v="4"/>
  </r>
  <r>
    <x v="3"/>
    <x v="12"/>
    <x v="256"/>
    <x v="1"/>
    <n v="15"/>
  </r>
  <r>
    <x v="3"/>
    <x v="12"/>
    <x v="257"/>
    <x v="1"/>
    <n v="19"/>
  </r>
  <r>
    <x v="3"/>
    <x v="12"/>
    <x v="233"/>
    <x v="2"/>
    <n v="191"/>
  </r>
  <r>
    <x v="3"/>
    <x v="12"/>
    <x v="234"/>
    <x v="2"/>
    <n v="135"/>
  </r>
  <r>
    <x v="3"/>
    <x v="12"/>
    <x v="235"/>
    <x v="2"/>
    <n v="27"/>
  </r>
  <r>
    <x v="3"/>
    <x v="12"/>
    <x v="236"/>
    <x v="2"/>
    <n v="95"/>
  </r>
  <r>
    <x v="3"/>
    <x v="12"/>
    <x v="237"/>
    <x v="2"/>
    <n v="121"/>
  </r>
  <r>
    <x v="3"/>
    <x v="12"/>
    <x v="238"/>
    <x v="2"/>
    <n v="218"/>
  </r>
  <r>
    <x v="3"/>
    <x v="12"/>
    <x v="239"/>
    <x v="2"/>
    <n v="65"/>
  </r>
  <r>
    <x v="3"/>
    <x v="12"/>
    <x v="240"/>
    <x v="2"/>
    <n v="61"/>
  </r>
  <r>
    <x v="3"/>
    <x v="12"/>
    <x v="241"/>
    <x v="2"/>
    <n v="214"/>
  </r>
  <r>
    <x v="3"/>
    <x v="12"/>
    <x v="242"/>
    <x v="2"/>
    <n v="76"/>
  </r>
  <r>
    <x v="3"/>
    <x v="12"/>
    <x v="243"/>
    <x v="2"/>
    <n v="111"/>
  </r>
  <r>
    <x v="3"/>
    <x v="12"/>
    <x v="258"/>
    <x v="2"/>
    <n v="16"/>
  </r>
  <r>
    <x v="3"/>
    <x v="12"/>
    <x v="244"/>
    <x v="2"/>
    <n v="304"/>
  </r>
  <r>
    <x v="3"/>
    <x v="12"/>
    <x v="245"/>
    <x v="2"/>
    <n v="177"/>
  </r>
  <r>
    <x v="3"/>
    <x v="12"/>
    <x v="246"/>
    <x v="2"/>
    <n v="176"/>
  </r>
  <r>
    <x v="3"/>
    <x v="12"/>
    <x v="247"/>
    <x v="2"/>
    <n v="241"/>
  </r>
  <r>
    <x v="3"/>
    <x v="12"/>
    <x v="248"/>
    <x v="2"/>
    <n v="203"/>
  </r>
  <r>
    <x v="3"/>
    <x v="12"/>
    <x v="249"/>
    <x v="2"/>
    <n v="175"/>
  </r>
  <r>
    <x v="3"/>
    <x v="12"/>
    <x v="250"/>
    <x v="2"/>
    <n v="162"/>
  </r>
  <r>
    <x v="3"/>
    <x v="12"/>
    <x v="251"/>
    <x v="2"/>
    <n v="129"/>
  </r>
  <r>
    <x v="3"/>
    <x v="12"/>
    <x v="252"/>
    <x v="2"/>
    <n v="58"/>
  </r>
  <r>
    <x v="3"/>
    <x v="12"/>
    <x v="253"/>
    <x v="2"/>
    <n v="98"/>
  </r>
  <r>
    <x v="3"/>
    <x v="12"/>
    <x v="254"/>
    <x v="2"/>
    <n v="235"/>
  </r>
  <r>
    <x v="3"/>
    <x v="12"/>
    <x v="255"/>
    <x v="2"/>
    <n v="91"/>
  </r>
  <r>
    <x v="3"/>
    <x v="12"/>
    <x v="256"/>
    <x v="2"/>
    <n v="332"/>
  </r>
  <r>
    <x v="3"/>
    <x v="12"/>
    <x v="257"/>
    <x v="2"/>
    <n v="345"/>
  </r>
  <r>
    <x v="3"/>
    <x v="12"/>
    <x v="242"/>
    <x v="3"/>
    <n v="1"/>
  </r>
  <r>
    <x v="3"/>
    <x v="12"/>
    <x v="245"/>
    <x v="3"/>
    <n v="1"/>
  </r>
  <r>
    <x v="3"/>
    <x v="12"/>
    <x v="249"/>
    <x v="3"/>
    <n v="1"/>
  </r>
  <r>
    <x v="3"/>
    <x v="12"/>
    <x v="253"/>
    <x v="3"/>
    <n v="1"/>
  </r>
  <r>
    <x v="3"/>
    <x v="12"/>
    <x v="254"/>
    <x v="3"/>
    <n v="1"/>
  </r>
  <r>
    <x v="3"/>
    <x v="12"/>
    <x v="256"/>
    <x v="3"/>
    <n v="1"/>
  </r>
  <r>
    <x v="3"/>
    <x v="12"/>
    <x v="257"/>
    <x v="3"/>
    <n v="1"/>
  </r>
  <r>
    <x v="3"/>
    <x v="12"/>
    <x v="233"/>
    <x v="31"/>
    <n v="1"/>
  </r>
  <r>
    <x v="3"/>
    <x v="12"/>
    <x v="234"/>
    <x v="31"/>
    <n v="1"/>
  </r>
  <r>
    <x v="3"/>
    <x v="12"/>
    <x v="237"/>
    <x v="31"/>
    <n v="7"/>
  </r>
  <r>
    <x v="3"/>
    <x v="12"/>
    <x v="238"/>
    <x v="31"/>
    <n v="4"/>
  </r>
  <r>
    <x v="3"/>
    <x v="12"/>
    <x v="241"/>
    <x v="31"/>
    <n v="6"/>
  </r>
  <r>
    <x v="3"/>
    <x v="12"/>
    <x v="242"/>
    <x v="31"/>
    <n v="18"/>
  </r>
  <r>
    <x v="3"/>
    <x v="12"/>
    <x v="243"/>
    <x v="31"/>
    <n v="3"/>
  </r>
  <r>
    <x v="3"/>
    <x v="12"/>
    <x v="244"/>
    <x v="31"/>
    <n v="6"/>
  </r>
  <r>
    <x v="3"/>
    <x v="12"/>
    <x v="245"/>
    <x v="31"/>
    <n v="2"/>
  </r>
  <r>
    <x v="3"/>
    <x v="12"/>
    <x v="246"/>
    <x v="31"/>
    <n v="4"/>
  </r>
  <r>
    <x v="3"/>
    <x v="12"/>
    <x v="247"/>
    <x v="31"/>
    <n v="2"/>
  </r>
  <r>
    <x v="3"/>
    <x v="12"/>
    <x v="248"/>
    <x v="31"/>
    <n v="17"/>
  </r>
  <r>
    <x v="3"/>
    <x v="12"/>
    <x v="249"/>
    <x v="31"/>
    <n v="1"/>
  </r>
  <r>
    <x v="3"/>
    <x v="12"/>
    <x v="253"/>
    <x v="31"/>
    <n v="1"/>
  </r>
  <r>
    <x v="3"/>
    <x v="12"/>
    <x v="256"/>
    <x v="31"/>
    <n v="17"/>
  </r>
  <r>
    <x v="3"/>
    <x v="12"/>
    <x v="257"/>
    <x v="31"/>
    <n v="8"/>
  </r>
  <r>
    <x v="3"/>
    <x v="12"/>
    <x v="233"/>
    <x v="4"/>
    <n v="54"/>
  </r>
  <r>
    <x v="3"/>
    <x v="12"/>
    <x v="234"/>
    <x v="4"/>
    <n v="70"/>
  </r>
  <r>
    <x v="3"/>
    <x v="12"/>
    <x v="235"/>
    <x v="4"/>
    <n v="4"/>
  </r>
  <r>
    <x v="3"/>
    <x v="12"/>
    <x v="236"/>
    <x v="4"/>
    <n v="43"/>
  </r>
  <r>
    <x v="3"/>
    <x v="12"/>
    <x v="237"/>
    <x v="4"/>
    <n v="49"/>
  </r>
  <r>
    <x v="3"/>
    <x v="12"/>
    <x v="238"/>
    <x v="4"/>
    <n v="81"/>
  </r>
  <r>
    <x v="3"/>
    <x v="12"/>
    <x v="239"/>
    <x v="4"/>
    <n v="8"/>
  </r>
  <r>
    <x v="3"/>
    <x v="12"/>
    <x v="240"/>
    <x v="4"/>
    <n v="2"/>
  </r>
  <r>
    <x v="3"/>
    <x v="12"/>
    <x v="241"/>
    <x v="4"/>
    <n v="66"/>
  </r>
  <r>
    <x v="3"/>
    <x v="12"/>
    <x v="242"/>
    <x v="4"/>
    <n v="5"/>
  </r>
  <r>
    <x v="3"/>
    <x v="12"/>
    <x v="243"/>
    <x v="4"/>
    <n v="18"/>
  </r>
  <r>
    <x v="3"/>
    <x v="12"/>
    <x v="244"/>
    <x v="4"/>
    <n v="105"/>
  </r>
  <r>
    <x v="3"/>
    <x v="12"/>
    <x v="245"/>
    <x v="4"/>
    <n v="80"/>
  </r>
  <r>
    <x v="3"/>
    <x v="12"/>
    <x v="246"/>
    <x v="4"/>
    <n v="85"/>
  </r>
  <r>
    <x v="3"/>
    <x v="12"/>
    <x v="247"/>
    <x v="4"/>
    <n v="110"/>
  </r>
  <r>
    <x v="3"/>
    <x v="12"/>
    <x v="248"/>
    <x v="4"/>
    <n v="123"/>
  </r>
  <r>
    <x v="3"/>
    <x v="12"/>
    <x v="249"/>
    <x v="4"/>
    <n v="90"/>
  </r>
  <r>
    <x v="3"/>
    <x v="12"/>
    <x v="250"/>
    <x v="4"/>
    <n v="90"/>
  </r>
  <r>
    <x v="3"/>
    <x v="12"/>
    <x v="251"/>
    <x v="4"/>
    <n v="35"/>
  </r>
  <r>
    <x v="3"/>
    <x v="12"/>
    <x v="252"/>
    <x v="4"/>
    <n v="17"/>
  </r>
  <r>
    <x v="3"/>
    <x v="12"/>
    <x v="253"/>
    <x v="4"/>
    <n v="23"/>
  </r>
  <r>
    <x v="3"/>
    <x v="12"/>
    <x v="254"/>
    <x v="4"/>
    <n v="94"/>
  </r>
  <r>
    <x v="3"/>
    <x v="12"/>
    <x v="255"/>
    <x v="4"/>
    <n v="55"/>
  </r>
  <r>
    <x v="3"/>
    <x v="12"/>
    <x v="256"/>
    <x v="4"/>
    <n v="180"/>
  </r>
  <r>
    <x v="3"/>
    <x v="12"/>
    <x v="257"/>
    <x v="4"/>
    <n v="181"/>
  </r>
  <r>
    <x v="3"/>
    <x v="12"/>
    <x v="233"/>
    <x v="5"/>
    <n v="191"/>
  </r>
  <r>
    <x v="3"/>
    <x v="12"/>
    <x v="234"/>
    <x v="5"/>
    <n v="138"/>
  </r>
  <r>
    <x v="3"/>
    <x v="12"/>
    <x v="235"/>
    <x v="5"/>
    <n v="27"/>
  </r>
  <r>
    <x v="3"/>
    <x v="12"/>
    <x v="236"/>
    <x v="5"/>
    <n v="95"/>
  </r>
  <r>
    <x v="3"/>
    <x v="12"/>
    <x v="237"/>
    <x v="5"/>
    <n v="123"/>
  </r>
  <r>
    <x v="3"/>
    <x v="12"/>
    <x v="238"/>
    <x v="5"/>
    <n v="218"/>
  </r>
  <r>
    <x v="3"/>
    <x v="12"/>
    <x v="239"/>
    <x v="5"/>
    <n v="65"/>
  </r>
  <r>
    <x v="3"/>
    <x v="12"/>
    <x v="240"/>
    <x v="5"/>
    <n v="61"/>
  </r>
  <r>
    <x v="3"/>
    <x v="12"/>
    <x v="241"/>
    <x v="5"/>
    <n v="216"/>
  </r>
  <r>
    <x v="3"/>
    <x v="12"/>
    <x v="242"/>
    <x v="5"/>
    <n v="77"/>
  </r>
  <r>
    <x v="3"/>
    <x v="12"/>
    <x v="243"/>
    <x v="5"/>
    <n v="111"/>
  </r>
  <r>
    <x v="3"/>
    <x v="12"/>
    <x v="258"/>
    <x v="5"/>
    <n v="16"/>
  </r>
  <r>
    <x v="3"/>
    <x v="12"/>
    <x v="244"/>
    <x v="5"/>
    <n v="305"/>
  </r>
  <r>
    <x v="3"/>
    <x v="12"/>
    <x v="245"/>
    <x v="5"/>
    <n v="177"/>
  </r>
  <r>
    <x v="3"/>
    <x v="12"/>
    <x v="246"/>
    <x v="5"/>
    <n v="178"/>
  </r>
  <r>
    <x v="3"/>
    <x v="12"/>
    <x v="247"/>
    <x v="5"/>
    <n v="245"/>
  </r>
  <r>
    <x v="3"/>
    <x v="12"/>
    <x v="248"/>
    <x v="5"/>
    <n v="208"/>
  </r>
  <r>
    <x v="3"/>
    <x v="12"/>
    <x v="249"/>
    <x v="5"/>
    <n v="179"/>
  </r>
  <r>
    <x v="3"/>
    <x v="12"/>
    <x v="250"/>
    <x v="5"/>
    <n v="163"/>
  </r>
  <r>
    <x v="3"/>
    <x v="12"/>
    <x v="251"/>
    <x v="5"/>
    <n v="129"/>
  </r>
  <r>
    <x v="3"/>
    <x v="12"/>
    <x v="252"/>
    <x v="5"/>
    <n v="59"/>
  </r>
  <r>
    <x v="3"/>
    <x v="12"/>
    <x v="253"/>
    <x v="5"/>
    <n v="99"/>
  </r>
  <r>
    <x v="3"/>
    <x v="12"/>
    <x v="254"/>
    <x v="5"/>
    <n v="241"/>
  </r>
  <r>
    <x v="3"/>
    <x v="12"/>
    <x v="255"/>
    <x v="5"/>
    <n v="94"/>
  </r>
  <r>
    <x v="3"/>
    <x v="12"/>
    <x v="256"/>
    <x v="5"/>
    <n v="341"/>
  </r>
  <r>
    <x v="3"/>
    <x v="12"/>
    <x v="257"/>
    <x v="5"/>
    <n v="347"/>
  </r>
  <r>
    <x v="3"/>
    <x v="12"/>
    <x v="233"/>
    <x v="6"/>
    <n v="2"/>
  </r>
  <r>
    <x v="3"/>
    <x v="12"/>
    <x v="234"/>
    <x v="6"/>
    <n v="3"/>
  </r>
  <r>
    <x v="3"/>
    <x v="12"/>
    <x v="235"/>
    <x v="6"/>
    <n v="1"/>
  </r>
  <r>
    <x v="3"/>
    <x v="12"/>
    <x v="237"/>
    <x v="6"/>
    <n v="1"/>
  </r>
  <r>
    <x v="3"/>
    <x v="12"/>
    <x v="239"/>
    <x v="6"/>
    <n v="1"/>
  </r>
  <r>
    <x v="3"/>
    <x v="12"/>
    <x v="240"/>
    <x v="6"/>
    <n v="1"/>
  </r>
  <r>
    <x v="3"/>
    <x v="12"/>
    <x v="241"/>
    <x v="6"/>
    <n v="2"/>
  </r>
  <r>
    <x v="3"/>
    <x v="12"/>
    <x v="243"/>
    <x v="6"/>
    <n v="2"/>
  </r>
  <r>
    <x v="3"/>
    <x v="12"/>
    <x v="244"/>
    <x v="6"/>
    <n v="4"/>
  </r>
  <r>
    <x v="3"/>
    <x v="12"/>
    <x v="245"/>
    <x v="6"/>
    <n v="2"/>
  </r>
  <r>
    <x v="3"/>
    <x v="12"/>
    <x v="246"/>
    <x v="6"/>
    <n v="3"/>
  </r>
  <r>
    <x v="3"/>
    <x v="12"/>
    <x v="247"/>
    <x v="6"/>
    <n v="1"/>
  </r>
  <r>
    <x v="3"/>
    <x v="12"/>
    <x v="248"/>
    <x v="6"/>
    <n v="1"/>
  </r>
  <r>
    <x v="3"/>
    <x v="12"/>
    <x v="249"/>
    <x v="6"/>
    <n v="8"/>
  </r>
  <r>
    <x v="3"/>
    <x v="12"/>
    <x v="250"/>
    <x v="6"/>
    <n v="2"/>
  </r>
  <r>
    <x v="3"/>
    <x v="12"/>
    <x v="251"/>
    <x v="6"/>
    <n v="1"/>
  </r>
  <r>
    <x v="3"/>
    <x v="12"/>
    <x v="254"/>
    <x v="6"/>
    <n v="3"/>
  </r>
  <r>
    <x v="3"/>
    <x v="12"/>
    <x v="255"/>
    <x v="6"/>
    <n v="2"/>
  </r>
  <r>
    <x v="3"/>
    <x v="12"/>
    <x v="256"/>
    <x v="6"/>
    <n v="19"/>
  </r>
  <r>
    <x v="3"/>
    <x v="12"/>
    <x v="257"/>
    <x v="6"/>
    <n v="11"/>
  </r>
  <r>
    <x v="3"/>
    <x v="12"/>
    <x v="233"/>
    <x v="7"/>
    <n v="9"/>
  </r>
  <r>
    <x v="3"/>
    <x v="12"/>
    <x v="234"/>
    <x v="7"/>
    <n v="4"/>
  </r>
  <r>
    <x v="3"/>
    <x v="12"/>
    <x v="235"/>
    <x v="7"/>
    <n v="1"/>
  </r>
  <r>
    <x v="3"/>
    <x v="12"/>
    <x v="236"/>
    <x v="7"/>
    <n v="1"/>
  </r>
  <r>
    <x v="3"/>
    <x v="12"/>
    <x v="237"/>
    <x v="7"/>
    <n v="4"/>
  </r>
  <r>
    <x v="3"/>
    <x v="12"/>
    <x v="238"/>
    <x v="7"/>
    <n v="3"/>
  </r>
  <r>
    <x v="3"/>
    <x v="12"/>
    <x v="239"/>
    <x v="7"/>
    <n v="1"/>
  </r>
  <r>
    <x v="3"/>
    <x v="12"/>
    <x v="240"/>
    <x v="7"/>
    <n v="1"/>
  </r>
  <r>
    <x v="3"/>
    <x v="12"/>
    <x v="241"/>
    <x v="7"/>
    <n v="5"/>
  </r>
  <r>
    <x v="3"/>
    <x v="12"/>
    <x v="242"/>
    <x v="7"/>
    <n v="4"/>
  </r>
  <r>
    <x v="3"/>
    <x v="12"/>
    <x v="243"/>
    <x v="7"/>
    <n v="5"/>
  </r>
  <r>
    <x v="3"/>
    <x v="12"/>
    <x v="244"/>
    <x v="7"/>
    <n v="9"/>
  </r>
  <r>
    <x v="3"/>
    <x v="12"/>
    <x v="245"/>
    <x v="7"/>
    <n v="2"/>
  </r>
  <r>
    <x v="3"/>
    <x v="12"/>
    <x v="246"/>
    <x v="7"/>
    <n v="5"/>
  </r>
  <r>
    <x v="3"/>
    <x v="12"/>
    <x v="247"/>
    <x v="7"/>
    <n v="2"/>
  </r>
  <r>
    <x v="3"/>
    <x v="12"/>
    <x v="248"/>
    <x v="7"/>
    <n v="2"/>
  </r>
  <r>
    <x v="3"/>
    <x v="12"/>
    <x v="249"/>
    <x v="7"/>
    <n v="9"/>
  </r>
  <r>
    <x v="3"/>
    <x v="12"/>
    <x v="250"/>
    <x v="7"/>
    <n v="5"/>
  </r>
  <r>
    <x v="3"/>
    <x v="12"/>
    <x v="251"/>
    <x v="7"/>
    <n v="1"/>
  </r>
  <r>
    <x v="3"/>
    <x v="12"/>
    <x v="252"/>
    <x v="7"/>
    <n v="1"/>
  </r>
  <r>
    <x v="3"/>
    <x v="12"/>
    <x v="254"/>
    <x v="7"/>
    <n v="6"/>
  </r>
  <r>
    <x v="3"/>
    <x v="12"/>
    <x v="255"/>
    <x v="7"/>
    <n v="3"/>
  </r>
  <r>
    <x v="3"/>
    <x v="12"/>
    <x v="256"/>
    <x v="7"/>
    <n v="25"/>
  </r>
  <r>
    <x v="3"/>
    <x v="12"/>
    <x v="257"/>
    <x v="7"/>
    <n v="20"/>
  </r>
  <r>
    <x v="3"/>
    <x v="12"/>
    <x v="234"/>
    <x v="8"/>
    <n v="1"/>
  </r>
  <r>
    <x v="3"/>
    <x v="12"/>
    <x v="251"/>
    <x v="8"/>
    <n v="1"/>
  </r>
  <r>
    <x v="3"/>
    <x v="12"/>
    <x v="254"/>
    <x v="8"/>
    <n v="1"/>
  </r>
  <r>
    <x v="3"/>
    <x v="12"/>
    <x v="233"/>
    <x v="41"/>
    <n v="114"/>
  </r>
  <r>
    <x v="3"/>
    <x v="12"/>
    <x v="234"/>
    <x v="41"/>
    <n v="57"/>
  </r>
  <r>
    <x v="3"/>
    <x v="12"/>
    <x v="235"/>
    <x v="41"/>
    <n v="20"/>
  </r>
  <r>
    <x v="3"/>
    <x v="12"/>
    <x v="236"/>
    <x v="41"/>
    <n v="33"/>
  </r>
  <r>
    <x v="3"/>
    <x v="12"/>
    <x v="237"/>
    <x v="41"/>
    <n v="57"/>
  </r>
  <r>
    <x v="3"/>
    <x v="12"/>
    <x v="238"/>
    <x v="41"/>
    <n v="136"/>
  </r>
  <r>
    <x v="3"/>
    <x v="12"/>
    <x v="239"/>
    <x v="41"/>
    <n v="40"/>
  </r>
  <r>
    <x v="3"/>
    <x v="12"/>
    <x v="240"/>
    <x v="41"/>
    <n v="37"/>
  </r>
  <r>
    <x v="3"/>
    <x v="12"/>
    <x v="241"/>
    <x v="41"/>
    <n v="117"/>
  </r>
  <r>
    <x v="3"/>
    <x v="12"/>
    <x v="242"/>
    <x v="41"/>
    <n v="57"/>
  </r>
  <r>
    <x v="3"/>
    <x v="12"/>
    <x v="243"/>
    <x v="41"/>
    <n v="66"/>
  </r>
  <r>
    <x v="3"/>
    <x v="12"/>
    <x v="258"/>
    <x v="41"/>
    <n v="7"/>
  </r>
  <r>
    <x v="3"/>
    <x v="12"/>
    <x v="244"/>
    <x v="41"/>
    <n v="150"/>
  </r>
  <r>
    <x v="3"/>
    <x v="12"/>
    <x v="245"/>
    <x v="41"/>
    <n v="107"/>
  </r>
  <r>
    <x v="3"/>
    <x v="12"/>
    <x v="246"/>
    <x v="41"/>
    <n v="98"/>
  </r>
  <r>
    <x v="3"/>
    <x v="12"/>
    <x v="247"/>
    <x v="41"/>
    <n v="133"/>
  </r>
  <r>
    <x v="3"/>
    <x v="12"/>
    <x v="248"/>
    <x v="41"/>
    <n v="101"/>
  </r>
  <r>
    <x v="3"/>
    <x v="12"/>
    <x v="249"/>
    <x v="41"/>
    <n v="104"/>
  </r>
  <r>
    <x v="3"/>
    <x v="12"/>
    <x v="250"/>
    <x v="41"/>
    <n v="81"/>
  </r>
  <r>
    <x v="3"/>
    <x v="12"/>
    <x v="251"/>
    <x v="41"/>
    <n v="80"/>
  </r>
  <r>
    <x v="3"/>
    <x v="12"/>
    <x v="252"/>
    <x v="41"/>
    <n v="31"/>
  </r>
  <r>
    <x v="3"/>
    <x v="12"/>
    <x v="253"/>
    <x v="41"/>
    <n v="53"/>
  </r>
  <r>
    <x v="3"/>
    <x v="12"/>
    <x v="254"/>
    <x v="41"/>
    <n v="135"/>
  </r>
  <r>
    <x v="3"/>
    <x v="12"/>
    <x v="255"/>
    <x v="41"/>
    <n v="53"/>
  </r>
  <r>
    <x v="3"/>
    <x v="12"/>
    <x v="256"/>
    <x v="41"/>
    <n v="148"/>
  </r>
  <r>
    <x v="3"/>
    <x v="12"/>
    <x v="257"/>
    <x v="41"/>
    <n v="160"/>
  </r>
  <r>
    <x v="3"/>
    <x v="12"/>
    <x v="233"/>
    <x v="9"/>
    <n v="125"/>
  </r>
  <r>
    <x v="3"/>
    <x v="12"/>
    <x v="234"/>
    <x v="9"/>
    <n v="61"/>
  </r>
  <r>
    <x v="3"/>
    <x v="12"/>
    <x v="235"/>
    <x v="9"/>
    <n v="26"/>
  </r>
  <r>
    <x v="3"/>
    <x v="12"/>
    <x v="236"/>
    <x v="9"/>
    <n v="40"/>
  </r>
  <r>
    <x v="3"/>
    <x v="12"/>
    <x v="237"/>
    <x v="9"/>
    <n v="63"/>
  </r>
  <r>
    <x v="3"/>
    <x v="12"/>
    <x v="238"/>
    <x v="9"/>
    <n v="140"/>
  </r>
  <r>
    <x v="3"/>
    <x v="12"/>
    <x v="239"/>
    <x v="9"/>
    <n v="43"/>
  </r>
  <r>
    <x v="3"/>
    <x v="12"/>
    <x v="240"/>
    <x v="9"/>
    <n v="39"/>
  </r>
  <r>
    <x v="3"/>
    <x v="12"/>
    <x v="241"/>
    <x v="9"/>
    <n v="119"/>
  </r>
  <r>
    <x v="3"/>
    <x v="12"/>
    <x v="242"/>
    <x v="9"/>
    <n v="60"/>
  </r>
  <r>
    <x v="3"/>
    <x v="12"/>
    <x v="243"/>
    <x v="9"/>
    <n v="68"/>
  </r>
  <r>
    <x v="3"/>
    <x v="12"/>
    <x v="258"/>
    <x v="9"/>
    <n v="11"/>
  </r>
  <r>
    <x v="3"/>
    <x v="12"/>
    <x v="244"/>
    <x v="9"/>
    <n v="156"/>
  </r>
  <r>
    <x v="3"/>
    <x v="12"/>
    <x v="245"/>
    <x v="9"/>
    <n v="114"/>
  </r>
  <r>
    <x v="3"/>
    <x v="12"/>
    <x v="246"/>
    <x v="9"/>
    <n v="100"/>
  </r>
  <r>
    <x v="3"/>
    <x v="12"/>
    <x v="247"/>
    <x v="9"/>
    <n v="137"/>
  </r>
  <r>
    <x v="3"/>
    <x v="12"/>
    <x v="248"/>
    <x v="9"/>
    <n v="105"/>
  </r>
  <r>
    <x v="3"/>
    <x v="12"/>
    <x v="249"/>
    <x v="9"/>
    <n v="105"/>
  </r>
  <r>
    <x v="3"/>
    <x v="12"/>
    <x v="250"/>
    <x v="9"/>
    <n v="87"/>
  </r>
  <r>
    <x v="3"/>
    <x v="12"/>
    <x v="251"/>
    <x v="9"/>
    <n v="84"/>
  </r>
  <r>
    <x v="3"/>
    <x v="12"/>
    <x v="252"/>
    <x v="9"/>
    <n v="36"/>
  </r>
  <r>
    <x v="3"/>
    <x v="12"/>
    <x v="253"/>
    <x v="9"/>
    <n v="68"/>
  </r>
  <r>
    <x v="3"/>
    <x v="12"/>
    <x v="254"/>
    <x v="9"/>
    <n v="145"/>
  </r>
  <r>
    <x v="3"/>
    <x v="12"/>
    <x v="255"/>
    <x v="9"/>
    <n v="56"/>
  </r>
  <r>
    <x v="3"/>
    <x v="12"/>
    <x v="256"/>
    <x v="9"/>
    <n v="158"/>
  </r>
  <r>
    <x v="3"/>
    <x v="12"/>
    <x v="257"/>
    <x v="9"/>
    <n v="168"/>
  </r>
  <r>
    <x v="3"/>
    <x v="12"/>
    <x v="234"/>
    <x v="10"/>
    <n v="6"/>
  </r>
  <r>
    <x v="3"/>
    <x v="12"/>
    <x v="237"/>
    <x v="10"/>
    <n v="4"/>
  </r>
  <r>
    <x v="3"/>
    <x v="12"/>
    <x v="238"/>
    <x v="10"/>
    <n v="63"/>
  </r>
  <r>
    <x v="3"/>
    <x v="12"/>
    <x v="239"/>
    <x v="10"/>
    <n v="21"/>
  </r>
  <r>
    <x v="3"/>
    <x v="12"/>
    <x v="240"/>
    <x v="10"/>
    <n v="17"/>
  </r>
  <r>
    <x v="3"/>
    <x v="12"/>
    <x v="241"/>
    <x v="10"/>
    <n v="12"/>
  </r>
  <r>
    <x v="3"/>
    <x v="12"/>
    <x v="242"/>
    <x v="10"/>
    <n v="5"/>
  </r>
  <r>
    <x v="3"/>
    <x v="12"/>
    <x v="243"/>
    <x v="10"/>
    <n v="29"/>
  </r>
  <r>
    <x v="3"/>
    <x v="12"/>
    <x v="258"/>
    <x v="10"/>
    <n v="5"/>
  </r>
  <r>
    <x v="3"/>
    <x v="12"/>
    <x v="244"/>
    <x v="10"/>
    <n v="54"/>
  </r>
  <r>
    <x v="3"/>
    <x v="12"/>
    <x v="247"/>
    <x v="10"/>
    <n v="1"/>
  </r>
  <r>
    <x v="3"/>
    <x v="12"/>
    <x v="248"/>
    <x v="10"/>
    <n v="1"/>
  </r>
  <r>
    <x v="3"/>
    <x v="12"/>
    <x v="249"/>
    <x v="10"/>
    <n v="1"/>
  </r>
  <r>
    <x v="3"/>
    <x v="12"/>
    <x v="250"/>
    <x v="10"/>
    <n v="2"/>
  </r>
  <r>
    <x v="3"/>
    <x v="12"/>
    <x v="251"/>
    <x v="10"/>
    <n v="1"/>
  </r>
  <r>
    <x v="3"/>
    <x v="12"/>
    <x v="253"/>
    <x v="10"/>
    <n v="1"/>
  </r>
  <r>
    <x v="3"/>
    <x v="12"/>
    <x v="254"/>
    <x v="10"/>
    <n v="13"/>
  </r>
  <r>
    <x v="3"/>
    <x v="12"/>
    <x v="256"/>
    <x v="10"/>
    <n v="41"/>
  </r>
  <r>
    <x v="3"/>
    <x v="12"/>
    <x v="257"/>
    <x v="10"/>
    <n v="30"/>
  </r>
  <r>
    <x v="3"/>
    <x v="12"/>
    <x v="237"/>
    <x v="11"/>
    <n v="1"/>
  </r>
  <r>
    <x v="3"/>
    <x v="12"/>
    <x v="238"/>
    <x v="11"/>
    <n v="42"/>
  </r>
  <r>
    <x v="3"/>
    <x v="12"/>
    <x v="239"/>
    <x v="11"/>
    <n v="28"/>
  </r>
  <r>
    <x v="3"/>
    <x v="12"/>
    <x v="240"/>
    <x v="11"/>
    <n v="55"/>
  </r>
  <r>
    <x v="3"/>
    <x v="12"/>
    <x v="241"/>
    <x v="11"/>
    <n v="62"/>
  </r>
  <r>
    <x v="3"/>
    <x v="12"/>
    <x v="242"/>
    <x v="11"/>
    <n v="5"/>
  </r>
  <r>
    <x v="3"/>
    <x v="12"/>
    <x v="243"/>
    <x v="11"/>
    <n v="26"/>
  </r>
  <r>
    <x v="3"/>
    <x v="12"/>
    <x v="258"/>
    <x v="11"/>
    <n v="1"/>
  </r>
  <r>
    <x v="3"/>
    <x v="12"/>
    <x v="244"/>
    <x v="11"/>
    <n v="32"/>
  </r>
  <r>
    <x v="3"/>
    <x v="12"/>
    <x v="254"/>
    <x v="11"/>
    <n v="17"/>
  </r>
  <r>
    <x v="3"/>
    <x v="12"/>
    <x v="256"/>
    <x v="11"/>
    <n v="26"/>
  </r>
  <r>
    <x v="3"/>
    <x v="12"/>
    <x v="257"/>
    <x v="11"/>
    <n v="35"/>
  </r>
  <r>
    <x v="3"/>
    <x v="12"/>
    <x v="233"/>
    <x v="12"/>
    <n v="191"/>
  </r>
  <r>
    <x v="3"/>
    <x v="12"/>
    <x v="234"/>
    <x v="12"/>
    <n v="135"/>
  </r>
  <r>
    <x v="3"/>
    <x v="12"/>
    <x v="235"/>
    <x v="12"/>
    <n v="27"/>
  </r>
  <r>
    <x v="3"/>
    <x v="12"/>
    <x v="236"/>
    <x v="12"/>
    <n v="95"/>
  </r>
  <r>
    <x v="3"/>
    <x v="12"/>
    <x v="237"/>
    <x v="12"/>
    <n v="121"/>
  </r>
  <r>
    <x v="3"/>
    <x v="12"/>
    <x v="238"/>
    <x v="12"/>
    <n v="205"/>
  </r>
  <r>
    <x v="3"/>
    <x v="12"/>
    <x v="239"/>
    <x v="12"/>
    <n v="57"/>
  </r>
  <r>
    <x v="3"/>
    <x v="12"/>
    <x v="240"/>
    <x v="12"/>
    <n v="47"/>
  </r>
  <r>
    <x v="3"/>
    <x v="12"/>
    <x v="241"/>
    <x v="12"/>
    <n v="189"/>
  </r>
  <r>
    <x v="3"/>
    <x v="12"/>
    <x v="242"/>
    <x v="12"/>
    <n v="76"/>
  </r>
  <r>
    <x v="3"/>
    <x v="12"/>
    <x v="243"/>
    <x v="12"/>
    <n v="101"/>
  </r>
  <r>
    <x v="3"/>
    <x v="12"/>
    <x v="258"/>
    <x v="12"/>
    <n v="15"/>
  </r>
  <r>
    <x v="3"/>
    <x v="12"/>
    <x v="244"/>
    <x v="12"/>
    <n v="294"/>
  </r>
  <r>
    <x v="3"/>
    <x v="12"/>
    <x v="245"/>
    <x v="12"/>
    <n v="177"/>
  </r>
  <r>
    <x v="3"/>
    <x v="12"/>
    <x v="246"/>
    <x v="12"/>
    <n v="176"/>
  </r>
  <r>
    <x v="3"/>
    <x v="12"/>
    <x v="247"/>
    <x v="12"/>
    <n v="241"/>
  </r>
  <r>
    <x v="3"/>
    <x v="12"/>
    <x v="248"/>
    <x v="12"/>
    <n v="203"/>
  </r>
  <r>
    <x v="3"/>
    <x v="12"/>
    <x v="249"/>
    <x v="12"/>
    <n v="175"/>
  </r>
  <r>
    <x v="3"/>
    <x v="12"/>
    <x v="250"/>
    <x v="12"/>
    <n v="162"/>
  </r>
  <r>
    <x v="3"/>
    <x v="12"/>
    <x v="251"/>
    <x v="12"/>
    <n v="129"/>
  </r>
  <r>
    <x v="3"/>
    <x v="12"/>
    <x v="252"/>
    <x v="12"/>
    <n v="58"/>
  </r>
  <r>
    <x v="3"/>
    <x v="12"/>
    <x v="253"/>
    <x v="12"/>
    <n v="98"/>
  </r>
  <r>
    <x v="3"/>
    <x v="12"/>
    <x v="254"/>
    <x v="12"/>
    <n v="228"/>
  </r>
  <r>
    <x v="3"/>
    <x v="12"/>
    <x v="255"/>
    <x v="12"/>
    <n v="91"/>
  </r>
  <r>
    <x v="3"/>
    <x v="12"/>
    <x v="256"/>
    <x v="12"/>
    <n v="326"/>
  </r>
  <r>
    <x v="3"/>
    <x v="12"/>
    <x v="257"/>
    <x v="12"/>
    <n v="337"/>
  </r>
  <r>
    <x v="3"/>
    <x v="12"/>
    <x v="233"/>
    <x v="13"/>
    <n v="1"/>
  </r>
  <r>
    <x v="3"/>
    <x v="12"/>
    <x v="234"/>
    <x v="13"/>
    <n v="1"/>
  </r>
  <r>
    <x v="3"/>
    <x v="12"/>
    <x v="235"/>
    <x v="13"/>
    <n v="1"/>
  </r>
  <r>
    <x v="3"/>
    <x v="12"/>
    <x v="238"/>
    <x v="13"/>
    <n v="2"/>
  </r>
  <r>
    <x v="3"/>
    <x v="12"/>
    <x v="239"/>
    <x v="13"/>
    <n v="2"/>
  </r>
  <r>
    <x v="3"/>
    <x v="12"/>
    <x v="242"/>
    <x v="13"/>
    <n v="1"/>
  </r>
  <r>
    <x v="3"/>
    <x v="12"/>
    <x v="243"/>
    <x v="13"/>
    <n v="24"/>
  </r>
  <r>
    <x v="3"/>
    <x v="12"/>
    <x v="244"/>
    <x v="13"/>
    <n v="2"/>
  </r>
  <r>
    <x v="3"/>
    <x v="12"/>
    <x v="245"/>
    <x v="13"/>
    <n v="1"/>
  </r>
  <r>
    <x v="3"/>
    <x v="12"/>
    <x v="249"/>
    <x v="13"/>
    <n v="1"/>
  </r>
  <r>
    <x v="3"/>
    <x v="12"/>
    <x v="251"/>
    <x v="13"/>
    <n v="1"/>
  </r>
  <r>
    <x v="3"/>
    <x v="12"/>
    <x v="253"/>
    <x v="13"/>
    <n v="1"/>
  </r>
  <r>
    <x v="3"/>
    <x v="12"/>
    <x v="254"/>
    <x v="13"/>
    <n v="5"/>
  </r>
  <r>
    <x v="3"/>
    <x v="12"/>
    <x v="255"/>
    <x v="13"/>
    <n v="2"/>
  </r>
  <r>
    <x v="3"/>
    <x v="12"/>
    <x v="256"/>
    <x v="13"/>
    <n v="15"/>
  </r>
  <r>
    <x v="3"/>
    <x v="12"/>
    <x v="257"/>
    <x v="13"/>
    <n v="16"/>
  </r>
  <r>
    <x v="3"/>
    <x v="12"/>
    <x v="242"/>
    <x v="14"/>
    <n v="1"/>
  </r>
  <r>
    <x v="3"/>
    <x v="12"/>
    <x v="243"/>
    <x v="14"/>
    <n v="14"/>
  </r>
  <r>
    <x v="3"/>
    <x v="12"/>
    <x v="244"/>
    <x v="14"/>
    <n v="1"/>
  </r>
  <r>
    <x v="3"/>
    <x v="12"/>
    <x v="247"/>
    <x v="14"/>
    <n v="1"/>
  </r>
  <r>
    <x v="3"/>
    <x v="12"/>
    <x v="233"/>
    <x v="15"/>
    <n v="3"/>
  </r>
  <r>
    <x v="3"/>
    <x v="12"/>
    <x v="234"/>
    <x v="15"/>
    <n v="9"/>
  </r>
  <r>
    <x v="3"/>
    <x v="12"/>
    <x v="236"/>
    <x v="15"/>
    <n v="3"/>
  </r>
  <r>
    <x v="3"/>
    <x v="12"/>
    <x v="237"/>
    <x v="15"/>
    <n v="12"/>
  </r>
  <r>
    <x v="3"/>
    <x v="12"/>
    <x v="238"/>
    <x v="15"/>
    <n v="53"/>
  </r>
  <r>
    <x v="3"/>
    <x v="12"/>
    <x v="239"/>
    <x v="15"/>
    <n v="12"/>
  </r>
  <r>
    <x v="3"/>
    <x v="12"/>
    <x v="240"/>
    <x v="15"/>
    <n v="2"/>
  </r>
  <r>
    <x v="3"/>
    <x v="12"/>
    <x v="241"/>
    <x v="15"/>
    <n v="25"/>
  </r>
  <r>
    <x v="3"/>
    <x v="12"/>
    <x v="242"/>
    <x v="15"/>
    <n v="6"/>
  </r>
  <r>
    <x v="3"/>
    <x v="12"/>
    <x v="243"/>
    <x v="15"/>
    <n v="46"/>
  </r>
  <r>
    <x v="3"/>
    <x v="12"/>
    <x v="258"/>
    <x v="15"/>
    <n v="3"/>
  </r>
  <r>
    <x v="3"/>
    <x v="12"/>
    <x v="244"/>
    <x v="15"/>
    <n v="28"/>
  </r>
  <r>
    <x v="3"/>
    <x v="12"/>
    <x v="245"/>
    <x v="15"/>
    <n v="4"/>
  </r>
  <r>
    <x v="3"/>
    <x v="12"/>
    <x v="246"/>
    <x v="15"/>
    <n v="1"/>
  </r>
  <r>
    <x v="3"/>
    <x v="12"/>
    <x v="247"/>
    <x v="15"/>
    <n v="16"/>
  </r>
  <r>
    <x v="3"/>
    <x v="12"/>
    <x v="248"/>
    <x v="15"/>
    <n v="10"/>
  </r>
  <r>
    <x v="3"/>
    <x v="12"/>
    <x v="249"/>
    <x v="15"/>
    <n v="9"/>
  </r>
  <r>
    <x v="3"/>
    <x v="12"/>
    <x v="250"/>
    <x v="15"/>
    <n v="9"/>
  </r>
  <r>
    <x v="3"/>
    <x v="12"/>
    <x v="251"/>
    <x v="15"/>
    <n v="6"/>
  </r>
  <r>
    <x v="3"/>
    <x v="12"/>
    <x v="252"/>
    <x v="15"/>
    <n v="2"/>
  </r>
  <r>
    <x v="3"/>
    <x v="12"/>
    <x v="254"/>
    <x v="15"/>
    <n v="35"/>
  </r>
  <r>
    <x v="3"/>
    <x v="12"/>
    <x v="255"/>
    <x v="15"/>
    <n v="14"/>
  </r>
  <r>
    <x v="3"/>
    <x v="12"/>
    <x v="256"/>
    <x v="15"/>
    <n v="49"/>
  </r>
  <r>
    <x v="3"/>
    <x v="12"/>
    <x v="257"/>
    <x v="15"/>
    <n v="44"/>
  </r>
  <r>
    <x v="3"/>
    <x v="12"/>
    <x v="233"/>
    <x v="16"/>
    <n v="15"/>
  </r>
  <r>
    <x v="3"/>
    <x v="12"/>
    <x v="234"/>
    <x v="16"/>
    <n v="5"/>
  </r>
  <r>
    <x v="3"/>
    <x v="12"/>
    <x v="235"/>
    <x v="16"/>
    <n v="3"/>
  </r>
  <r>
    <x v="3"/>
    <x v="12"/>
    <x v="236"/>
    <x v="16"/>
    <n v="7"/>
  </r>
  <r>
    <x v="3"/>
    <x v="12"/>
    <x v="237"/>
    <x v="16"/>
    <n v="3"/>
  </r>
  <r>
    <x v="3"/>
    <x v="12"/>
    <x v="238"/>
    <x v="16"/>
    <n v="10"/>
  </r>
  <r>
    <x v="3"/>
    <x v="12"/>
    <x v="241"/>
    <x v="16"/>
    <n v="8"/>
  </r>
  <r>
    <x v="3"/>
    <x v="12"/>
    <x v="242"/>
    <x v="16"/>
    <n v="6"/>
  </r>
  <r>
    <x v="3"/>
    <x v="12"/>
    <x v="243"/>
    <x v="16"/>
    <n v="4"/>
  </r>
  <r>
    <x v="3"/>
    <x v="12"/>
    <x v="258"/>
    <x v="16"/>
    <n v="1"/>
  </r>
  <r>
    <x v="3"/>
    <x v="12"/>
    <x v="244"/>
    <x v="16"/>
    <n v="12"/>
  </r>
  <r>
    <x v="3"/>
    <x v="12"/>
    <x v="245"/>
    <x v="16"/>
    <n v="4"/>
  </r>
  <r>
    <x v="3"/>
    <x v="12"/>
    <x v="246"/>
    <x v="16"/>
    <n v="4"/>
  </r>
  <r>
    <x v="3"/>
    <x v="12"/>
    <x v="247"/>
    <x v="16"/>
    <n v="10"/>
  </r>
  <r>
    <x v="3"/>
    <x v="12"/>
    <x v="248"/>
    <x v="16"/>
    <n v="7"/>
  </r>
  <r>
    <x v="3"/>
    <x v="12"/>
    <x v="249"/>
    <x v="16"/>
    <n v="12"/>
  </r>
  <r>
    <x v="3"/>
    <x v="12"/>
    <x v="250"/>
    <x v="16"/>
    <n v="1"/>
  </r>
  <r>
    <x v="3"/>
    <x v="12"/>
    <x v="251"/>
    <x v="16"/>
    <n v="7"/>
  </r>
  <r>
    <x v="3"/>
    <x v="12"/>
    <x v="252"/>
    <x v="16"/>
    <n v="2"/>
  </r>
  <r>
    <x v="3"/>
    <x v="12"/>
    <x v="253"/>
    <x v="16"/>
    <n v="6"/>
  </r>
  <r>
    <x v="3"/>
    <x v="12"/>
    <x v="254"/>
    <x v="16"/>
    <n v="8"/>
  </r>
  <r>
    <x v="3"/>
    <x v="12"/>
    <x v="255"/>
    <x v="16"/>
    <n v="3"/>
  </r>
  <r>
    <x v="3"/>
    <x v="12"/>
    <x v="256"/>
    <x v="16"/>
    <n v="14"/>
  </r>
  <r>
    <x v="3"/>
    <x v="12"/>
    <x v="257"/>
    <x v="16"/>
    <n v="8"/>
  </r>
  <r>
    <x v="3"/>
    <x v="12"/>
    <x v="233"/>
    <x v="33"/>
    <n v="10"/>
  </r>
  <r>
    <x v="3"/>
    <x v="12"/>
    <x v="234"/>
    <x v="33"/>
    <n v="2"/>
  </r>
  <r>
    <x v="3"/>
    <x v="12"/>
    <x v="236"/>
    <x v="33"/>
    <n v="2"/>
  </r>
  <r>
    <x v="3"/>
    <x v="12"/>
    <x v="237"/>
    <x v="33"/>
    <n v="3"/>
  </r>
  <r>
    <x v="3"/>
    <x v="12"/>
    <x v="238"/>
    <x v="33"/>
    <n v="10"/>
  </r>
  <r>
    <x v="3"/>
    <x v="12"/>
    <x v="239"/>
    <x v="33"/>
    <n v="12"/>
  </r>
  <r>
    <x v="3"/>
    <x v="12"/>
    <x v="240"/>
    <x v="33"/>
    <n v="4"/>
  </r>
  <r>
    <x v="3"/>
    <x v="12"/>
    <x v="241"/>
    <x v="33"/>
    <n v="8"/>
  </r>
  <r>
    <x v="3"/>
    <x v="12"/>
    <x v="242"/>
    <x v="33"/>
    <n v="6"/>
  </r>
  <r>
    <x v="3"/>
    <x v="12"/>
    <x v="243"/>
    <x v="33"/>
    <n v="9"/>
  </r>
  <r>
    <x v="3"/>
    <x v="12"/>
    <x v="258"/>
    <x v="33"/>
    <n v="1"/>
  </r>
  <r>
    <x v="3"/>
    <x v="12"/>
    <x v="244"/>
    <x v="33"/>
    <n v="23"/>
  </r>
  <r>
    <x v="3"/>
    <x v="12"/>
    <x v="245"/>
    <x v="33"/>
    <n v="3"/>
  </r>
  <r>
    <x v="3"/>
    <x v="12"/>
    <x v="246"/>
    <x v="33"/>
    <n v="6"/>
  </r>
  <r>
    <x v="3"/>
    <x v="12"/>
    <x v="247"/>
    <x v="33"/>
    <n v="5"/>
  </r>
  <r>
    <x v="3"/>
    <x v="12"/>
    <x v="248"/>
    <x v="33"/>
    <n v="2"/>
  </r>
  <r>
    <x v="3"/>
    <x v="12"/>
    <x v="249"/>
    <x v="33"/>
    <n v="3"/>
  </r>
  <r>
    <x v="3"/>
    <x v="12"/>
    <x v="250"/>
    <x v="33"/>
    <n v="3"/>
  </r>
  <r>
    <x v="3"/>
    <x v="12"/>
    <x v="251"/>
    <x v="33"/>
    <n v="2"/>
  </r>
  <r>
    <x v="3"/>
    <x v="12"/>
    <x v="252"/>
    <x v="33"/>
    <n v="2"/>
  </r>
  <r>
    <x v="3"/>
    <x v="12"/>
    <x v="253"/>
    <x v="33"/>
    <n v="7"/>
  </r>
  <r>
    <x v="3"/>
    <x v="12"/>
    <x v="254"/>
    <x v="33"/>
    <n v="8"/>
  </r>
  <r>
    <x v="3"/>
    <x v="12"/>
    <x v="255"/>
    <x v="33"/>
    <n v="6"/>
  </r>
  <r>
    <x v="3"/>
    <x v="12"/>
    <x v="256"/>
    <x v="33"/>
    <n v="10"/>
  </r>
  <r>
    <x v="3"/>
    <x v="12"/>
    <x v="257"/>
    <x v="33"/>
    <n v="10"/>
  </r>
  <r>
    <x v="3"/>
    <x v="12"/>
    <x v="233"/>
    <x v="34"/>
    <n v="4"/>
  </r>
  <r>
    <x v="3"/>
    <x v="12"/>
    <x v="234"/>
    <x v="34"/>
    <n v="1"/>
  </r>
  <r>
    <x v="3"/>
    <x v="12"/>
    <x v="238"/>
    <x v="34"/>
    <n v="2"/>
  </r>
  <r>
    <x v="3"/>
    <x v="12"/>
    <x v="239"/>
    <x v="34"/>
    <n v="2"/>
  </r>
  <r>
    <x v="3"/>
    <x v="12"/>
    <x v="241"/>
    <x v="34"/>
    <n v="3"/>
  </r>
  <r>
    <x v="3"/>
    <x v="12"/>
    <x v="243"/>
    <x v="34"/>
    <n v="1"/>
  </r>
  <r>
    <x v="3"/>
    <x v="12"/>
    <x v="244"/>
    <x v="34"/>
    <n v="2"/>
  </r>
  <r>
    <x v="3"/>
    <x v="12"/>
    <x v="248"/>
    <x v="34"/>
    <n v="1"/>
  </r>
  <r>
    <x v="3"/>
    <x v="12"/>
    <x v="249"/>
    <x v="34"/>
    <n v="1"/>
  </r>
  <r>
    <x v="3"/>
    <x v="12"/>
    <x v="253"/>
    <x v="34"/>
    <n v="1"/>
  </r>
  <r>
    <x v="3"/>
    <x v="12"/>
    <x v="254"/>
    <x v="34"/>
    <n v="5"/>
  </r>
  <r>
    <x v="3"/>
    <x v="12"/>
    <x v="256"/>
    <x v="34"/>
    <n v="1"/>
  </r>
  <r>
    <x v="3"/>
    <x v="12"/>
    <x v="257"/>
    <x v="34"/>
    <n v="1"/>
  </r>
  <r>
    <x v="3"/>
    <x v="12"/>
    <x v="233"/>
    <x v="35"/>
    <n v="5"/>
  </r>
  <r>
    <x v="3"/>
    <x v="12"/>
    <x v="234"/>
    <x v="35"/>
    <n v="2"/>
  </r>
  <r>
    <x v="3"/>
    <x v="12"/>
    <x v="236"/>
    <x v="35"/>
    <n v="1"/>
  </r>
  <r>
    <x v="3"/>
    <x v="12"/>
    <x v="237"/>
    <x v="35"/>
    <n v="1"/>
  </r>
  <r>
    <x v="3"/>
    <x v="12"/>
    <x v="239"/>
    <x v="35"/>
    <n v="1"/>
  </r>
  <r>
    <x v="3"/>
    <x v="12"/>
    <x v="241"/>
    <x v="35"/>
    <n v="1"/>
  </r>
  <r>
    <x v="3"/>
    <x v="12"/>
    <x v="242"/>
    <x v="35"/>
    <n v="2"/>
  </r>
  <r>
    <x v="3"/>
    <x v="12"/>
    <x v="243"/>
    <x v="35"/>
    <n v="1"/>
  </r>
  <r>
    <x v="3"/>
    <x v="12"/>
    <x v="244"/>
    <x v="35"/>
    <n v="2"/>
  </r>
  <r>
    <x v="3"/>
    <x v="12"/>
    <x v="247"/>
    <x v="35"/>
    <n v="1"/>
  </r>
  <r>
    <x v="3"/>
    <x v="12"/>
    <x v="250"/>
    <x v="35"/>
    <n v="1"/>
  </r>
  <r>
    <x v="3"/>
    <x v="12"/>
    <x v="251"/>
    <x v="35"/>
    <n v="1"/>
  </r>
  <r>
    <x v="3"/>
    <x v="12"/>
    <x v="252"/>
    <x v="35"/>
    <n v="1"/>
  </r>
  <r>
    <x v="3"/>
    <x v="12"/>
    <x v="256"/>
    <x v="35"/>
    <n v="1"/>
  </r>
  <r>
    <x v="3"/>
    <x v="12"/>
    <x v="238"/>
    <x v="36"/>
    <n v="3"/>
  </r>
  <r>
    <x v="3"/>
    <x v="12"/>
    <x v="242"/>
    <x v="36"/>
    <n v="1"/>
  </r>
  <r>
    <x v="3"/>
    <x v="12"/>
    <x v="234"/>
    <x v="32"/>
    <n v="128"/>
  </r>
  <r>
    <x v="3"/>
    <x v="12"/>
    <x v="237"/>
    <x v="32"/>
    <n v="653"/>
  </r>
  <r>
    <x v="3"/>
    <x v="12"/>
    <x v="238"/>
    <x v="32"/>
    <n v="252"/>
  </r>
  <r>
    <x v="3"/>
    <x v="12"/>
    <x v="241"/>
    <x v="32"/>
    <n v="474"/>
  </r>
  <r>
    <x v="3"/>
    <x v="12"/>
    <x v="242"/>
    <x v="32"/>
    <n v="1461"/>
  </r>
  <r>
    <x v="3"/>
    <x v="12"/>
    <x v="243"/>
    <x v="32"/>
    <n v="306"/>
  </r>
  <r>
    <x v="3"/>
    <x v="12"/>
    <x v="244"/>
    <x v="32"/>
    <n v="596"/>
  </r>
  <r>
    <x v="3"/>
    <x v="12"/>
    <x v="245"/>
    <x v="32"/>
    <n v="238"/>
  </r>
  <r>
    <x v="3"/>
    <x v="12"/>
    <x v="246"/>
    <x v="32"/>
    <n v="381"/>
  </r>
  <r>
    <x v="3"/>
    <x v="12"/>
    <x v="247"/>
    <x v="32"/>
    <n v="80"/>
  </r>
  <r>
    <x v="3"/>
    <x v="12"/>
    <x v="248"/>
    <x v="32"/>
    <n v="1507"/>
  </r>
  <r>
    <x v="3"/>
    <x v="12"/>
    <x v="256"/>
    <x v="32"/>
    <n v="1515"/>
  </r>
  <r>
    <x v="3"/>
    <x v="12"/>
    <x v="257"/>
    <x v="32"/>
    <n v="782"/>
  </r>
  <r>
    <x v="3"/>
    <x v="12"/>
    <x v="233"/>
    <x v="17"/>
    <n v="507"/>
  </r>
  <r>
    <x v="3"/>
    <x v="12"/>
    <x v="234"/>
    <x v="17"/>
    <n v="754"/>
  </r>
  <r>
    <x v="3"/>
    <x v="12"/>
    <x v="235"/>
    <x v="17"/>
    <n v="38"/>
  </r>
  <r>
    <x v="3"/>
    <x v="12"/>
    <x v="236"/>
    <x v="17"/>
    <n v="379"/>
  </r>
  <r>
    <x v="3"/>
    <x v="12"/>
    <x v="237"/>
    <x v="17"/>
    <n v="529"/>
  </r>
  <r>
    <x v="3"/>
    <x v="12"/>
    <x v="238"/>
    <x v="17"/>
    <n v="890"/>
  </r>
  <r>
    <x v="3"/>
    <x v="12"/>
    <x v="239"/>
    <x v="17"/>
    <n v="87"/>
  </r>
  <r>
    <x v="3"/>
    <x v="12"/>
    <x v="240"/>
    <x v="17"/>
    <n v="14"/>
  </r>
  <r>
    <x v="3"/>
    <x v="12"/>
    <x v="241"/>
    <x v="17"/>
    <n v="901"/>
  </r>
  <r>
    <x v="3"/>
    <x v="12"/>
    <x v="242"/>
    <x v="17"/>
    <n v="54"/>
  </r>
  <r>
    <x v="3"/>
    <x v="12"/>
    <x v="243"/>
    <x v="17"/>
    <n v="210"/>
  </r>
  <r>
    <x v="3"/>
    <x v="12"/>
    <x v="244"/>
    <x v="17"/>
    <n v="1257"/>
  </r>
  <r>
    <x v="3"/>
    <x v="12"/>
    <x v="245"/>
    <x v="17"/>
    <n v="931"/>
  </r>
  <r>
    <x v="3"/>
    <x v="12"/>
    <x v="246"/>
    <x v="17"/>
    <n v="911"/>
  </r>
  <r>
    <x v="3"/>
    <x v="12"/>
    <x v="247"/>
    <x v="17"/>
    <n v="1341"/>
  </r>
  <r>
    <x v="3"/>
    <x v="12"/>
    <x v="248"/>
    <x v="17"/>
    <n v="1615"/>
  </r>
  <r>
    <x v="3"/>
    <x v="12"/>
    <x v="249"/>
    <x v="17"/>
    <n v="1060"/>
  </r>
  <r>
    <x v="3"/>
    <x v="12"/>
    <x v="250"/>
    <x v="17"/>
    <n v="1004"/>
  </r>
  <r>
    <x v="3"/>
    <x v="12"/>
    <x v="251"/>
    <x v="17"/>
    <n v="288"/>
  </r>
  <r>
    <x v="3"/>
    <x v="12"/>
    <x v="252"/>
    <x v="17"/>
    <n v="135"/>
  </r>
  <r>
    <x v="3"/>
    <x v="12"/>
    <x v="253"/>
    <x v="17"/>
    <n v="240"/>
  </r>
  <r>
    <x v="3"/>
    <x v="12"/>
    <x v="254"/>
    <x v="17"/>
    <n v="1191"/>
  </r>
  <r>
    <x v="3"/>
    <x v="12"/>
    <x v="255"/>
    <x v="17"/>
    <n v="625"/>
  </r>
  <r>
    <x v="3"/>
    <x v="12"/>
    <x v="256"/>
    <x v="17"/>
    <n v="2581"/>
  </r>
  <r>
    <x v="3"/>
    <x v="12"/>
    <x v="257"/>
    <x v="17"/>
    <n v="2094"/>
  </r>
  <r>
    <x v="3"/>
    <x v="12"/>
    <x v="233"/>
    <x v="18"/>
    <n v="687"/>
  </r>
  <r>
    <x v="3"/>
    <x v="12"/>
    <x v="234"/>
    <x v="18"/>
    <n v="706"/>
  </r>
  <r>
    <x v="3"/>
    <x v="12"/>
    <x v="235"/>
    <x v="18"/>
    <n v="262"/>
  </r>
  <r>
    <x v="3"/>
    <x v="12"/>
    <x v="236"/>
    <x v="18"/>
    <n v="2"/>
  </r>
  <r>
    <x v="3"/>
    <x v="12"/>
    <x v="237"/>
    <x v="18"/>
    <n v="282"/>
  </r>
  <r>
    <x v="3"/>
    <x v="12"/>
    <x v="238"/>
    <x v="18"/>
    <n v="26"/>
  </r>
  <r>
    <x v="3"/>
    <x v="12"/>
    <x v="239"/>
    <x v="18"/>
    <n v="3"/>
  </r>
  <r>
    <x v="3"/>
    <x v="12"/>
    <x v="240"/>
    <x v="18"/>
    <n v="220"/>
  </r>
  <r>
    <x v="3"/>
    <x v="12"/>
    <x v="241"/>
    <x v="18"/>
    <n v="177"/>
  </r>
  <r>
    <x v="3"/>
    <x v="12"/>
    <x v="242"/>
    <x v="18"/>
    <n v="16"/>
  </r>
  <r>
    <x v="3"/>
    <x v="12"/>
    <x v="243"/>
    <x v="18"/>
    <n v="793"/>
  </r>
  <r>
    <x v="3"/>
    <x v="12"/>
    <x v="244"/>
    <x v="18"/>
    <n v="931"/>
  </r>
  <r>
    <x v="3"/>
    <x v="12"/>
    <x v="245"/>
    <x v="18"/>
    <n v="310"/>
  </r>
  <r>
    <x v="3"/>
    <x v="12"/>
    <x v="246"/>
    <x v="18"/>
    <n v="1022"/>
  </r>
  <r>
    <x v="3"/>
    <x v="12"/>
    <x v="247"/>
    <x v="18"/>
    <n v="517"/>
  </r>
  <r>
    <x v="3"/>
    <x v="12"/>
    <x v="248"/>
    <x v="18"/>
    <n v="22"/>
  </r>
  <r>
    <x v="3"/>
    <x v="12"/>
    <x v="249"/>
    <x v="18"/>
    <n v="2293"/>
  </r>
  <r>
    <x v="3"/>
    <x v="12"/>
    <x v="250"/>
    <x v="18"/>
    <n v="571"/>
  </r>
  <r>
    <x v="3"/>
    <x v="12"/>
    <x v="251"/>
    <x v="18"/>
    <n v="43"/>
  </r>
  <r>
    <x v="3"/>
    <x v="12"/>
    <x v="252"/>
    <x v="18"/>
    <n v="54"/>
  </r>
  <r>
    <x v="3"/>
    <x v="12"/>
    <x v="254"/>
    <x v="18"/>
    <n v="275"/>
  </r>
  <r>
    <x v="3"/>
    <x v="12"/>
    <x v="255"/>
    <x v="18"/>
    <n v="905"/>
  </r>
  <r>
    <x v="3"/>
    <x v="12"/>
    <x v="256"/>
    <x v="18"/>
    <n v="4991"/>
  </r>
  <r>
    <x v="3"/>
    <x v="12"/>
    <x v="257"/>
    <x v="18"/>
    <n v="3534"/>
  </r>
  <r>
    <x v="3"/>
    <x v="12"/>
    <x v="234"/>
    <x v="19"/>
    <n v="60450"/>
  </r>
  <r>
    <x v="3"/>
    <x v="12"/>
    <x v="251"/>
    <x v="19"/>
    <n v="8"/>
  </r>
  <r>
    <x v="3"/>
    <x v="12"/>
    <x v="254"/>
    <x v="19"/>
    <n v="5"/>
  </r>
  <r>
    <x v="3"/>
    <x v="12"/>
    <x v="242"/>
    <x v="20"/>
    <n v="8"/>
  </r>
  <r>
    <x v="3"/>
    <x v="12"/>
    <x v="245"/>
    <x v="20"/>
    <n v="16"/>
  </r>
  <r>
    <x v="3"/>
    <x v="12"/>
    <x v="249"/>
    <x v="20"/>
    <n v="2"/>
  </r>
  <r>
    <x v="3"/>
    <x v="12"/>
    <x v="253"/>
    <x v="20"/>
    <n v="68"/>
  </r>
  <r>
    <x v="3"/>
    <x v="12"/>
    <x v="254"/>
    <x v="20"/>
    <n v="12"/>
  </r>
  <r>
    <x v="3"/>
    <x v="12"/>
    <x v="256"/>
    <x v="20"/>
    <n v="3"/>
  </r>
  <r>
    <x v="3"/>
    <x v="12"/>
    <x v="257"/>
    <x v="20"/>
    <n v="2"/>
  </r>
  <r>
    <x v="3"/>
    <x v="12"/>
    <x v="233"/>
    <x v="42"/>
    <n v="3420"/>
  </r>
  <r>
    <x v="3"/>
    <x v="12"/>
    <x v="234"/>
    <x v="42"/>
    <n v="2336"/>
  </r>
  <r>
    <x v="3"/>
    <x v="12"/>
    <x v="235"/>
    <x v="42"/>
    <n v="889"/>
  </r>
  <r>
    <x v="3"/>
    <x v="12"/>
    <x v="236"/>
    <x v="42"/>
    <n v="807"/>
  </r>
  <r>
    <x v="3"/>
    <x v="12"/>
    <x v="237"/>
    <x v="42"/>
    <n v="1950"/>
  </r>
  <r>
    <x v="3"/>
    <x v="12"/>
    <x v="238"/>
    <x v="42"/>
    <n v="6800"/>
  </r>
  <r>
    <x v="3"/>
    <x v="12"/>
    <x v="239"/>
    <x v="42"/>
    <n v="1051"/>
  </r>
  <r>
    <x v="3"/>
    <x v="12"/>
    <x v="240"/>
    <x v="42"/>
    <n v="1863"/>
  </r>
  <r>
    <x v="3"/>
    <x v="12"/>
    <x v="241"/>
    <x v="42"/>
    <n v="6726"/>
  </r>
  <r>
    <x v="3"/>
    <x v="12"/>
    <x v="242"/>
    <x v="42"/>
    <n v="3785"/>
  </r>
  <r>
    <x v="3"/>
    <x v="12"/>
    <x v="243"/>
    <x v="42"/>
    <n v="5185"/>
  </r>
  <r>
    <x v="3"/>
    <x v="12"/>
    <x v="258"/>
    <x v="42"/>
    <n v="789"/>
  </r>
  <r>
    <x v="3"/>
    <x v="12"/>
    <x v="244"/>
    <x v="42"/>
    <n v="10092"/>
  </r>
  <r>
    <x v="3"/>
    <x v="12"/>
    <x v="245"/>
    <x v="42"/>
    <n v="3780"/>
  </r>
  <r>
    <x v="3"/>
    <x v="12"/>
    <x v="246"/>
    <x v="42"/>
    <n v="2782"/>
  </r>
  <r>
    <x v="3"/>
    <x v="12"/>
    <x v="247"/>
    <x v="42"/>
    <n v="4669"/>
  </r>
  <r>
    <x v="3"/>
    <x v="12"/>
    <x v="248"/>
    <x v="42"/>
    <n v="5030"/>
  </r>
  <r>
    <x v="3"/>
    <x v="12"/>
    <x v="249"/>
    <x v="42"/>
    <n v="4700"/>
  </r>
  <r>
    <x v="3"/>
    <x v="12"/>
    <x v="250"/>
    <x v="42"/>
    <n v="2797"/>
  </r>
  <r>
    <x v="3"/>
    <x v="12"/>
    <x v="251"/>
    <x v="42"/>
    <n v="2494"/>
  </r>
  <r>
    <x v="3"/>
    <x v="12"/>
    <x v="252"/>
    <x v="42"/>
    <n v="909"/>
  </r>
  <r>
    <x v="3"/>
    <x v="12"/>
    <x v="253"/>
    <x v="42"/>
    <n v="1815"/>
  </r>
  <r>
    <x v="3"/>
    <x v="12"/>
    <x v="254"/>
    <x v="42"/>
    <n v="3674"/>
  </r>
  <r>
    <x v="3"/>
    <x v="12"/>
    <x v="255"/>
    <x v="42"/>
    <n v="1683"/>
  </r>
  <r>
    <x v="3"/>
    <x v="12"/>
    <x v="256"/>
    <x v="42"/>
    <n v="6732"/>
  </r>
  <r>
    <x v="3"/>
    <x v="12"/>
    <x v="257"/>
    <x v="42"/>
    <n v="7388"/>
  </r>
  <r>
    <x v="3"/>
    <x v="12"/>
    <x v="233"/>
    <x v="21"/>
    <n v="4281"/>
  </r>
  <r>
    <x v="3"/>
    <x v="12"/>
    <x v="234"/>
    <x v="21"/>
    <n v="2546"/>
  </r>
  <r>
    <x v="3"/>
    <x v="12"/>
    <x v="235"/>
    <x v="21"/>
    <n v="1444"/>
  </r>
  <r>
    <x v="3"/>
    <x v="12"/>
    <x v="236"/>
    <x v="21"/>
    <n v="1066"/>
  </r>
  <r>
    <x v="3"/>
    <x v="12"/>
    <x v="237"/>
    <x v="21"/>
    <n v="2152"/>
  </r>
  <r>
    <x v="3"/>
    <x v="12"/>
    <x v="238"/>
    <x v="21"/>
    <n v="6262"/>
  </r>
  <r>
    <x v="3"/>
    <x v="12"/>
    <x v="239"/>
    <x v="21"/>
    <n v="1302"/>
  </r>
  <r>
    <x v="3"/>
    <x v="12"/>
    <x v="240"/>
    <x v="21"/>
    <n v="1884"/>
  </r>
  <r>
    <x v="3"/>
    <x v="12"/>
    <x v="241"/>
    <x v="21"/>
    <n v="6517"/>
  </r>
  <r>
    <x v="3"/>
    <x v="12"/>
    <x v="242"/>
    <x v="21"/>
    <n v="3006"/>
  </r>
  <r>
    <x v="3"/>
    <x v="12"/>
    <x v="243"/>
    <x v="21"/>
    <n v="4178"/>
  </r>
  <r>
    <x v="3"/>
    <x v="12"/>
    <x v="258"/>
    <x v="21"/>
    <n v="688"/>
  </r>
  <r>
    <x v="3"/>
    <x v="12"/>
    <x v="244"/>
    <x v="21"/>
    <n v="9602"/>
  </r>
  <r>
    <x v="3"/>
    <x v="12"/>
    <x v="245"/>
    <x v="21"/>
    <n v="4087"/>
  </r>
  <r>
    <x v="3"/>
    <x v="12"/>
    <x v="246"/>
    <x v="21"/>
    <n v="3186"/>
  </r>
  <r>
    <x v="3"/>
    <x v="12"/>
    <x v="247"/>
    <x v="21"/>
    <n v="5005"/>
  </r>
  <r>
    <x v="3"/>
    <x v="12"/>
    <x v="248"/>
    <x v="21"/>
    <n v="4114"/>
  </r>
  <r>
    <x v="3"/>
    <x v="12"/>
    <x v="249"/>
    <x v="21"/>
    <n v="4319"/>
  </r>
  <r>
    <x v="3"/>
    <x v="12"/>
    <x v="250"/>
    <x v="21"/>
    <n v="2958"/>
  </r>
  <r>
    <x v="3"/>
    <x v="12"/>
    <x v="251"/>
    <x v="21"/>
    <n v="2967"/>
  </r>
  <r>
    <x v="3"/>
    <x v="12"/>
    <x v="252"/>
    <x v="21"/>
    <n v="1380"/>
  </r>
  <r>
    <x v="3"/>
    <x v="12"/>
    <x v="253"/>
    <x v="21"/>
    <n v="2633"/>
  </r>
  <r>
    <x v="3"/>
    <x v="12"/>
    <x v="254"/>
    <x v="21"/>
    <n v="4779"/>
  </r>
  <r>
    <x v="3"/>
    <x v="12"/>
    <x v="255"/>
    <x v="21"/>
    <n v="1895"/>
  </r>
  <r>
    <x v="3"/>
    <x v="12"/>
    <x v="256"/>
    <x v="21"/>
    <n v="6060"/>
  </r>
  <r>
    <x v="3"/>
    <x v="12"/>
    <x v="257"/>
    <x v="21"/>
    <n v="6596"/>
  </r>
  <r>
    <x v="3"/>
    <x v="12"/>
    <x v="233"/>
    <x v="22"/>
    <n v="5117"/>
  </r>
  <r>
    <x v="3"/>
    <x v="12"/>
    <x v="234"/>
    <x v="22"/>
    <n v="10950"/>
  </r>
  <r>
    <x v="3"/>
    <x v="12"/>
    <x v="235"/>
    <x v="22"/>
    <n v="1216"/>
  </r>
  <r>
    <x v="3"/>
    <x v="12"/>
    <x v="236"/>
    <x v="22"/>
    <n v="7846"/>
  </r>
  <r>
    <x v="3"/>
    <x v="12"/>
    <x v="237"/>
    <x v="22"/>
    <n v="1605"/>
  </r>
  <r>
    <x v="3"/>
    <x v="12"/>
    <x v="238"/>
    <x v="22"/>
    <n v="3225"/>
  </r>
  <r>
    <x v="3"/>
    <x v="12"/>
    <x v="241"/>
    <x v="22"/>
    <n v="79"/>
  </r>
  <r>
    <x v="3"/>
    <x v="12"/>
    <x v="242"/>
    <x v="22"/>
    <n v="56"/>
  </r>
  <r>
    <x v="3"/>
    <x v="12"/>
    <x v="243"/>
    <x v="22"/>
    <n v="65"/>
  </r>
  <r>
    <x v="3"/>
    <x v="12"/>
    <x v="258"/>
    <x v="22"/>
    <n v="18"/>
  </r>
  <r>
    <x v="3"/>
    <x v="12"/>
    <x v="244"/>
    <x v="22"/>
    <n v="136"/>
  </r>
  <r>
    <x v="3"/>
    <x v="12"/>
    <x v="245"/>
    <x v="22"/>
    <n v="508"/>
  </r>
  <r>
    <x v="3"/>
    <x v="12"/>
    <x v="246"/>
    <x v="22"/>
    <n v="80"/>
  </r>
  <r>
    <x v="3"/>
    <x v="12"/>
    <x v="247"/>
    <x v="22"/>
    <n v="6203"/>
  </r>
  <r>
    <x v="3"/>
    <x v="12"/>
    <x v="248"/>
    <x v="22"/>
    <n v="1289"/>
  </r>
  <r>
    <x v="3"/>
    <x v="12"/>
    <x v="249"/>
    <x v="22"/>
    <n v="1770"/>
  </r>
  <r>
    <x v="3"/>
    <x v="12"/>
    <x v="250"/>
    <x v="22"/>
    <n v="70"/>
  </r>
  <r>
    <x v="3"/>
    <x v="12"/>
    <x v="251"/>
    <x v="22"/>
    <n v="3354"/>
  </r>
  <r>
    <x v="3"/>
    <x v="12"/>
    <x v="252"/>
    <x v="22"/>
    <n v="27"/>
  </r>
  <r>
    <x v="3"/>
    <x v="12"/>
    <x v="253"/>
    <x v="22"/>
    <n v="2037"/>
  </r>
  <r>
    <x v="3"/>
    <x v="12"/>
    <x v="254"/>
    <x v="22"/>
    <n v="7104"/>
  </r>
  <r>
    <x v="3"/>
    <x v="12"/>
    <x v="255"/>
    <x v="22"/>
    <n v="434"/>
  </r>
  <r>
    <x v="3"/>
    <x v="12"/>
    <x v="256"/>
    <x v="22"/>
    <n v="23679"/>
  </r>
  <r>
    <x v="3"/>
    <x v="12"/>
    <x v="257"/>
    <x v="22"/>
    <n v="85"/>
  </r>
  <r>
    <x v="3"/>
    <x v="12"/>
    <x v="234"/>
    <x v="23"/>
    <n v="13"/>
  </r>
  <r>
    <x v="3"/>
    <x v="12"/>
    <x v="237"/>
    <x v="23"/>
    <n v="10"/>
  </r>
  <r>
    <x v="3"/>
    <x v="12"/>
    <x v="238"/>
    <x v="23"/>
    <n v="467"/>
  </r>
  <r>
    <x v="3"/>
    <x v="12"/>
    <x v="239"/>
    <x v="23"/>
    <n v="144"/>
  </r>
  <r>
    <x v="3"/>
    <x v="12"/>
    <x v="240"/>
    <x v="23"/>
    <n v="85"/>
  </r>
  <r>
    <x v="3"/>
    <x v="12"/>
    <x v="241"/>
    <x v="23"/>
    <n v="66"/>
  </r>
  <r>
    <x v="3"/>
    <x v="12"/>
    <x v="242"/>
    <x v="23"/>
    <n v="18"/>
  </r>
  <r>
    <x v="3"/>
    <x v="12"/>
    <x v="243"/>
    <x v="23"/>
    <n v="271"/>
  </r>
  <r>
    <x v="3"/>
    <x v="12"/>
    <x v="258"/>
    <x v="23"/>
    <n v="34"/>
  </r>
  <r>
    <x v="3"/>
    <x v="12"/>
    <x v="244"/>
    <x v="23"/>
    <n v="662"/>
  </r>
  <r>
    <x v="3"/>
    <x v="12"/>
    <x v="247"/>
    <x v="23"/>
    <n v="3"/>
  </r>
  <r>
    <x v="3"/>
    <x v="12"/>
    <x v="248"/>
    <x v="23"/>
    <n v="3"/>
  </r>
  <r>
    <x v="3"/>
    <x v="12"/>
    <x v="249"/>
    <x v="23"/>
    <n v="1"/>
  </r>
  <r>
    <x v="3"/>
    <x v="12"/>
    <x v="250"/>
    <x v="23"/>
    <n v="4"/>
  </r>
  <r>
    <x v="3"/>
    <x v="12"/>
    <x v="251"/>
    <x v="23"/>
    <n v="2"/>
  </r>
  <r>
    <x v="3"/>
    <x v="12"/>
    <x v="253"/>
    <x v="23"/>
    <n v="2"/>
  </r>
  <r>
    <x v="3"/>
    <x v="12"/>
    <x v="254"/>
    <x v="23"/>
    <n v="72"/>
  </r>
  <r>
    <x v="3"/>
    <x v="12"/>
    <x v="256"/>
    <x v="23"/>
    <n v="296"/>
  </r>
  <r>
    <x v="3"/>
    <x v="12"/>
    <x v="257"/>
    <x v="23"/>
    <n v="248"/>
  </r>
  <r>
    <x v="3"/>
    <x v="12"/>
    <x v="237"/>
    <x v="24"/>
    <n v="2"/>
  </r>
  <r>
    <x v="3"/>
    <x v="12"/>
    <x v="238"/>
    <x v="24"/>
    <n v="255"/>
  </r>
  <r>
    <x v="3"/>
    <x v="12"/>
    <x v="239"/>
    <x v="24"/>
    <n v="380"/>
  </r>
  <r>
    <x v="3"/>
    <x v="12"/>
    <x v="240"/>
    <x v="24"/>
    <n v="1011"/>
  </r>
  <r>
    <x v="3"/>
    <x v="12"/>
    <x v="241"/>
    <x v="24"/>
    <n v="1123"/>
  </r>
  <r>
    <x v="3"/>
    <x v="12"/>
    <x v="242"/>
    <x v="24"/>
    <n v="33"/>
  </r>
  <r>
    <x v="3"/>
    <x v="12"/>
    <x v="243"/>
    <x v="24"/>
    <n v="276"/>
  </r>
  <r>
    <x v="3"/>
    <x v="12"/>
    <x v="258"/>
    <x v="24"/>
    <n v="2"/>
  </r>
  <r>
    <x v="3"/>
    <x v="12"/>
    <x v="244"/>
    <x v="24"/>
    <n v="249"/>
  </r>
  <r>
    <x v="3"/>
    <x v="12"/>
    <x v="254"/>
    <x v="24"/>
    <n v="114"/>
  </r>
  <r>
    <x v="3"/>
    <x v="12"/>
    <x v="256"/>
    <x v="24"/>
    <n v="257"/>
  </r>
  <r>
    <x v="3"/>
    <x v="12"/>
    <x v="257"/>
    <x v="24"/>
    <n v="394"/>
  </r>
  <r>
    <x v="3"/>
    <x v="12"/>
    <x v="233"/>
    <x v="25"/>
    <n v="18741"/>
  </r>
  <r>
    <x v="3"/>
    <x v="12"/>
    <x v="234"/>
    <x v="25"/>
    <n v="19386"/>
  </r>
  <r>
    <x v="3"/>
    <x v="12"/>
    <x v="235"/>
    <x v="25"/>
    <n v="3304"/>
  </r>
  <r>
    <x v="3"/>
    <x v="12"/>
    <x v="236"/>
    <x v="25"/>
    <n v="11248"/>
  </r>
  <r>
    <x v="3"/>
    <x v="12"/>
    <x v="237"/>
    <x v="25"/>
    <n v="11762"/>
  </r>
  <r>
    <x v="3"/>
    <x v="12"/>
    <x v="238"/>
    <x v="25"/>
    <n v="22220"/>
  </r>
  <r>
    <x v="3"/>
    <x v="12"/>
    <x v="239"/>
    <x v="25"/>
    <n v="4753"/>
  </r>
  <r>
    <x v="3"/>
    <x v="12"/>
    <x v="240"/>
    <x v="25"/>
    <n v="3226"/>
  </r>
  <r>
    <x v="3"/>
    <x v="12"/>
    <x v="241"/>
    <x v="25"/>
    <n v="24592"/>
  </r>
  <r>
    <x v="3"/>
    <x v="12"/>
    <x v="242"/>
    <x v="25"/>
    <n v="6960"/>
  </r>
  <r>
    <x v="3"/>
    <x v="12"/>
    <x v="243"/>
    <x v="25"/>
    <n v="10173"/>
  </r>
  <r>
    <x v="3"/>
    <x v="12"/>
    <x v="258"/>
    <x v="25"/>
    <n v="1226"/>
  </r>
  <r>
    <x v="3"/>
    <x v="12"/>
    <x v="244"/>
    <x v="25"/>
    <n v="36370"/>
  </r>
  <r>
    <x v="3"/>
    <x v="12"/>
    <x v="245"/>
    <x v="25"/>
    <n v="20453"/>
  </r>
  <r>
    <x v="3"/>
    <x v="12"/>
    <x v="246"/>
    <x v="25"/>
    <n v="20977"/>
  </r>
  <r>
    <x v="3"/>
    <x v="12"/>
    <x v="247"/>
    <x v="25"/>
    <n v="29968"/>
  </r>
  <r>
    <x v="3"/>
    <x v="12"/>
    <x v="248"/>
    <x v="25"/>
    <n v="26445"/>
  </r>
  <r>
    <x v="3"/>
    <x v="12"/>
    <x v="249"/>
    <x v="25"/>
    <n v="21408"/>
  </r>
  <r>
    <x v="3"/>
    <x v="12"/>
    <x v="250"/>
    <x v="25"/>
    <n v="19308"/>
  </r>
  <r>
    <x v="3"/>
    <x v="12"/>
    <x v="251"/>
    <x v="25"/>
    <n v="12703"/>
  </r>
  <r>
    <x v="3"/>
    <x v="12"/>
    <x v="252"/>
    <x v="25"/>
    <n v="6617"/>
  </r>
  <r>
    <x v="3"/>
    <x v="12"/>
    <x v="253"/>
    <x v="25"/>
    <n v="11959"/>
  </r>
  <r>
    <x v="3"/>
    <x v="12"/>
    <x v="254"/>
    <x v="25"/>
    <n v="25125"/>
  </r>
  <r>
    <x v="3"/>
    <x v="12"/>
    <x v="255"/>
    <x v="25"/>
    <n v="10301"/>
  </r>
  <r>
    <x v="3"/>
    <x v="12"/>
    <x v="256"/>
    <x v="25"/>
    <n v="39711"/>
  </r>
  <r>
    <x v="3"/>
    <x v="12"/>
    <x v="257"/>
    <x v="25"/>
    <n v="39310"/>
  </r>
  <r>
    <x v="3"/>
    <x v="12"/>
    <x v="233"/>
    <x v="26"/>
    <n v="1"/>
  </r>
  <r>
    <x v="3"/>
    <x v="12"/>
    <x v="234"/>
    <x v="26"/>
    <n v="1"/>
  </r>
  <r>
    <x v="3"/>
    <x v="12"/>
    <x v="235"/>
    <x v="26"/>
    <n v="1"/>
  </r>
  <r>
    <x v="3"/>
    <x v="12"/>
    <x v="238"/>
    <x v="26"/>
    <n v="13"/>
  </r>
  <r>
    <x v="3"/>
    <x v="12"/>
    <x v="239"/>
    <x v="26"/>
    <n v="2"/>
  </r>
  <r>
    <x v="3"/>
    <x v="12"/>
    <x v="242"/>
    <x v="26"/>
    <n v="17"/>
  </r>
  <r>
    <x v="3"/>
    <x v="12"/>
    <x v="243"/>
    <x v="26"/>
    <n v="481"/>
  </r>
  <r>
    <x v="3"/>
    <x v="12"/>
    <x v="244"/>
    <x v="26"/>
    <n v="2"/>
  </r>
  <r>
    <x v="3"/>
    <x v="12"/>
    <x v="245"/>
    <x v="26"/>
    <n v="1"/>
  </r>
  <r>
    <x v="3"/>
    <x v="12"/>
    <x v="249"/>
    <x v="26"/>
    <n v="7"/>
  </r>
  <r>
    <x v="3"/>
    <x v="12"/>
    <x v="251"/>
    <x v="26"/>
    <n v="1"/>
  </r>
  <r>
    <x v="3"/>
    <x v="12"/>
    <x v="253"/>
    <x v="26"/>
    <n v="1"/>
  </r>
  <r>
    <x v="3"/>
    <x v="12"/>
    <x v="254"/>
    <x v="26"/>
    <n v="7"/>
  </r>
  <r>
    <x v="3"/>
    <x v="12"/>
    <x v="255"/>
    <x v="26"/>
    <n v="2"/>
  </r>
  <r>
    <x v="3"/>
    <x v="12"/>
    <x v="256"/>
    <x v="26"/>
    <n v="48"/>
  </r>
  <r>
    <x v="3"/>
    <x v="12"/>
    <x v="257"/>
    <x v="26"/>
    <n v="58"/>
  </r>
  <r>
    <x v="3"/>
    <x v="12"/>
    <x v="242"/>
    <x v="27"/>
    <n v="17"/>
  </r>
  <r>
    <x v="3"/>
    <x v="12"/>
    <x v="243"/>
    <x v="27"/>
    <n v="669"/>
  </r>
  <r>
    <x v="3"/>
    <x v="12"/>
    <x v="244"/>
    <x v="27"/>
    <n v="50"/>
  </r>
  <r>
    <x v="3"/>
    <x v="12"/>
    <x v="247"/>
    <x v="27"/>
    <n v="12"/>
  </r>
  <r>
    <x v="3"/>
    <x v="12"/>
    <x v="233"/>
    <x v="28"/>
    <n v="3"/>
  </r>
  <r>
    <x v="3"/>
    <x v="12"/>
    <x v="234"/>
    <x v="28"/>
    <n v="9"/>
  </r>
  <r>
    <x v="3"/>
    <x v="12"/>
    <x v="236"/>
    <x v="28"/>
    <n v="3"/>
  </r>
  <r>
    <x v="3"/>
    <x v="12"/>
    <x v="237"/>
    <x v="28"/>
    <n v="12"/>
  </r>
  <r>
    <x v="3"/>
    <x v="12"/>
    <x v="238"/>
    <x v="28"/>
    <n v="66"/>
  </r>
  <r>
    <x v="3"/>
    <x v="12"/>
    <x v="239"/>
    <x v="28"/>
    <n v="13"/>
  </r>
  <r>
    <x v="3"/>
    <x v="12"/>
    <x v="240"/>
    <x v="28"/>
    <n v="2"/>
  </r>
  <r>
    <x v="3"/>
    <x v="12"/>
    <x v="241"/>
    <x v="28"/>
    <n v="29"/>
  </r>
  <r>
    <x v="3"/>
    <x v="12"/>
    <x v="242"/>
    <x v="28"/>
    <n v="22"/>
  </r>
  <r>
    <x v="3"/>
    <x v="12"/>
    <x v="243"/>
    <x v="28"/>
    <n v="849"/>
  </r>
  <r>
    <x v="3"/>
    <x v="12"/>
    <x v="258"/>
    <x v="28"/>
    <n v="5"/>
  </r>
  <r>
    <x v="3"/>
    <x v="12"/>
    <x v="244"/>
    <x v="28"/>
    <n v="51"/>
  </r>
  <r>
    <x v="3"/>
    <x v="12"/>
    <x v="245"/>
    <x v="28"/>
    <n v="4"/>
  </r>
  <r>
    <x v="3"/>
    <x v="12"/>
    <x v="246"/>
    <x v="28"/>
    <n v="1"/>
  </r>
  <r>
    <x v="3"/>
    <x v="12"/>
    <x v="247"/>
    <x v="28"/>
    <n v="41"/>
  </r>
  <r>
    <x v="3"/>
    <x v="12"/>
    <x v="248"/>
    <x v="28"/>
    <n v="10"/>
  </r>
  <r>
    <x v="3"/>
    <x v="12"/>
    <x v="249"/>
    <x v="28"/>
    <n v="25"/>
  </r>
  <r>
    <x v="3"/>
    <x v="12"/>
    <x v="250"/>
    <x v="28"/>
    <n v="9"/>
  </r>
  <r>
    <x v="3"/>
    <x v="12"/>
    <x v="251"/>
    <x v="28"/>
    <n v="6"/>
  </r>
  <r>
    <x v="3"/>
    <x v="12"/>
    <x v="252"/>
    <x v="28"/>
    <n v="2"/>
  </r>
  <r>
    <x v="3"/>
    <x v="12"/>
    <x v="254"/>
    <x v="28"/>
    <n v="49"/>
  </r>
  <r>
    <x v="3"/>
    <x v="12"/>
    <x v="255"/>
    <x v="28"/>
    <n v="14"/>
  </r>
  <r>
    <x v="3"/>
    <x v="12"/>
    <x v="256"/>
    <x v="28"/>
    <n v="91"/>
  </r>
  <r>
    <x v="3"/>
    <x v="12"/>
    <x v="257"/>
    <x v="28"/>
    <n v="75"/>
  </r>
  <r>
    <x v="3"/>
    <x v="12"/>
    <x v="233"/>
    <x v="29"/>
    <n v="18745"/>
  </r>
  <r>
    <x v="3"/>
    <x v="12"/>
    <x v="234"/>
    <x v="29"/>
    <n v="19409"/>
  </r>
  <r>
    <x v="3"/>
    <x v="12"/>
    <x v="235"/>
    <x v="29"/>
    <n v="3305"/>
  </r>
  <r>
    <x v="3"/>
    <x v="12"/>
    <x v="236"/>
    <x v="29"/>
    <n v="11251"/>
  </r>
  <r>
    <x v="3"/>
    <x v="12"/>
    <x v="237"/>
    <x v="29"/>
    <n v="11786"/>
  </r>
  <r>
    <x v="3"/>
    <x v="12"/>
    <x v="238"/>
    <x v="29"/>
    <n v="23024"/>
  </r>
  <r>
    <x v="3"/>
    <x v="12"/>
    <x v="239"/>
    <x v="29"/>
    <n v="5315"/>
  </r>
  <r>
    <x v="3"/>
    <x v="12"/>
    <x v="240"/>
    <x v="29"/>
    <n v="4375"/>
  </r>
  <r>
    <x v="3"/>
    <x v="12"/>
    <x v="241"/>
    <x v="29"/>
    <n v="25867"/>
  </r>
  <r>
    <x v="3"/>
    <x v="12"/>
    <x v="242"/>
    <x v="29"/>
    <n v="7069"/>
  </r>
  <r>
    <x v="3"/>
    <x v="12"/>
    <x v="243"/>
    <x v="29"/>
    <n v="12750"/>
  </r>
  <r>
    <x v="3"/>
    <x v="12"/>
    <x v="258"/>
    <x v="29"/>
    <n v="1267"/>
  </r>
  <r>
    <x v="3"/>
    <x v="12"/>
    <x v="244"/>
    <x v="29"/>
    <n v="37435"/>
  </r>
  <r>
    <x v="3"/>
    <x v="12"/>
    <x v="245"/>
    <x v="29"/>
    <n v="20458"/>
  </r>
  <r>
    <x v="3"/>
    <x v="12"/>
    <x v="246"/>
    <x v="29"/>
    <n v="20978"/>
  </r>
  <r>
    <x v="3"/>
    <x v="12"/>
    <x v="247"/>
    <x v="29"/>
    <n v="30029"/>
  </r>
  <r>
    <x v="3"/>
    <x v="12"/>
    <x v="248"/>
    <x v="29"/>
    <n v="26484"/>
  </r>
  <r>
    <x v="3"/>
    <x v="12"/>
    <x v="249"/>
    <x v="29"/>
    <n v="21441"/>
  </r>
  <r>
    <x v="3"/>
    <x v="12"/>
    <x v="250"/>
    <x v="29"/>
    <n v="19321"/>
  </r>
  <r>
    <x v="3"/>
    <x v="12"/>
    <x v="251"/>
    <x v="29"/>
    <n v="12712"/>
  </r>
  <r>
    <x v="3"/>
    <x v="12"/>
    <x v="252"/>
    <x v="29"/>
    <n v="6619"/>
  </r>
  <r>
    <x v="3"/>
    <x v="12"/>
    <x v="253"/>
    <x v="29"/>
    <n v="11962"/>
  </r>
  <r>
    <x v="3"/>
    <x v="12"/>
    <x v="254"/>
    <x v="29"/>
    <n v="25387"/>
  </r>
  <r>
    <x v="3"/>
    <x v="12"/>
    <x v="255"/>
    <x v="29"/>
    <n v="10317"/>
  </r>
  <r>
    <x v="3"/>
    <x v="12"/>
    <x v="256"/>
    <x v="29"/>
    <n v="40441"/>
  </r>
  <r>
    <x v="3"/>
    <x v="12"/>
    <x v="257"/>
    <x v="29"/>
    <n v="40107"/>
  </r>
  <r>
    <x v="3"/>
    <x v="12"/>
    <x v="233"/>
    <x v="37"/>
    <n v="1434"/>
  </r>
  <r>
    <x v="3"/>
    <x v="12"/>
    <x v="234"/>
    <x v="37"/>
    <n v="78"/>
  </r>
  <r>
    <x v="3"/>
    <x v="12"/>
    <x v="236"/>
    <x v="37"/>
    <n v="290"/>
  </r>
  <r>
    <x v="3"/>
    <x v="12"/>
    <x v="237"/>
    <x v="37"/>
    <n v="233"/>
  </r>
  <r>
    <x v="3"/>
    <x v="12"/>
    <x v="238"/>
    <x v="37"/>
    <n v="1063"/>
  </r>
  <r>
    <x v="3"/>
    <x v="12"/>
    <x v="239"/>
    <x v="37"/>
    <n v="691"/>
  </r>
  <r>
    <x v="3"/>
    <x v="12"/>
    <x v="240"/>
    <x v="37"/>
    <n v="385"/>
  </r>
  <r>
    <x v="3"/>
    <x v="12"/>
    <x v="241"/>
    <x v="37"/>
    <n v="1460"/>
  </r>
  <r>
    <x v="3"/>
    <x v="12"/>
    <x v="242"/>
    <x v="37"/>
    <n v="1028"/>
  </r>
  <r>
    <x v="3"/>
    <x v="12"/>
    <x v="243"/>
    <x v="37"/>
    <n v="676"/>
  </r>
  <r>
    <x v="3"/>
    <x v="12"/>
    <x v="258"/>
    <x v="37"/>
    <n v="107"/>
  </r>
  <r>
    <x v="3"/>
    <x v="12"/>
    <x v="244"/>
    <x v="37"/>
    <n v="2632"/>
  </r>
  <r>
    <x v="3"/>
    <x v="12"/>
    <x v="245"/>
    <x v="37"/>
    <n v="163"/>
  </r>
  <r>
    <x v="3"/>
    <x v="12"/>
    <x v="246"/>
    <x v="37"/>
    <n v="568"/>
  </r>
  <r>
    <x v="3"/>
    <x v="12"/>
    <x v="247"/>
    <x v="37"/>
    <n v="550"/>
  </r>
  <r>
    <x v="3"/>
    <x v="12"/>
    <x v="248"/>
    <x v="37"/>
    <n v="123"/>
  </r>
  <r>
    <x v="3"/>
    <x v="12"/>
    <x v="249"/>
    <x v="37"/>
    <n v="509"/>
  </r>
  <r>
    <x v="3"/>
    <x v="12"/>
    <x v="250"/>
    <x v="37"/>
    <n v="258"/>
  </r>
  <r>
    <x v="3"/>
    <x v="12"/>
    <x v="251"/>
    <x v="37"/>
    <n v="613"/>
  </r>
  <r>
    <x v="3"/>
    <x v="12"/>
    <x v="252"/>
    <x v="37"/>
    <n v="266"/>
  </r>
  <r>
    <x v="3"/>
    <x v="12"/>
    <x v="253"/>
    <x v="37"/>
    <n v="1031"/>
  </r>
  <r>
    <x v="3"/>
    <x v="12"/>
    <x v="254"/>
    <x v="37"/>
    <n v="548"/>
  </r>
  <r>
    <x v="3"/>
    <x v="12"/>
    <x v="255"/>
    <x v="37"/>
    <n v="512"/>
  </r>
  <r>
    <x v="3"/>
    <x v="12"/>
    <x v="256"/>
    <x v="37"/>
    <n v="686"/>
  </r>
  <r>
    <x v="3"/>
    <x v="12"/>
    <x v="257"/>
    <x v="37"/>
    <n v="1369"/>
  </r>
  <r>
    <x v="3"/>
    <x v="12"/>
    <x v="233"/>
    <x v="38"/>
    <n v="227"/>
  </r>
  <r>
    <x v="3"/>
    <x v="12"/>
    <x v="234"/>
    <x v="38"/>
    <n v="30"/>
  </r>
  <r>
    <x v="3"/>
    <x v="12"/>
    <x v="238"/>
    <x v="38"/>
    <n v="73"/>
  </r>
  <r>
    <x v="3"/>
    <x v="12"/>
    <x v="239"/>
    <x v="38"/>
    <n v="11"/>
  </r>
  <r>
    <x v="3"/>
    <x v="12"/>
    <x v="241"/>
    <x v="38"/>
    <n v="159"/>
  </r>
  <r>
    <x v="3"/>
    <x v="12"/>
    <x v="243"/>
    <x v="38"/>
    <n v="8"/>
  </r>
  <r>
    <x v="3"/>
    <x v="12"/>
    <x v="244"/>
    <x v="38"/>
    <n v="192"/>
  </r>
  <r>
    <x v="3"/>
    <x v="12"/>
    <x v="248"/>
    <x v="38"/>
    <n v="19"/>
  </r>
  <r>
    <x v="3"/>
    <x v="12"/>
    <x v="249"/>
    <x v="38"/>
    <n v="83"/>
  </r>
  <r>
    <x v="3"/>
    <x v="12"/>
    <x v="253"/>
    <x v="38"/>
    <n v="80"/>
  </r>
  <r>
    <x v="3"/>
    <x v="12"/>
    <x v="254"/>
    <x v="38"/>
    <n v="75"/>
  </r>
  <r>
    <x v="3"/>
    <x v="12"/>
    <x v="256"/>
    <x v="38"/>
    <n v="20"/>
  </r>
  <r>
    <x v="3"/>
    <x v="12"/>
    <x v="257"/>
    <x v="38"/>
    <n v="31"/>
  </r>
  <r>
    <x v="3"/>
    <x v="12"/>
    <x v="233"/>
    <x v="39"/>
    <n v="55"/>
  </r>
  <r>
    <x v="3"/>
    <x v="12"/>
    <x v="234"/>
    <x v="39"/>
    <n v="6"/>
  </r>
  <r>
    <x v="3"/>
    <x v="12"/>
    <x v="236"/>
    <x v="39"/>
    <n v="3"/>
  </r>
  <r>
    <x v="3"/>
    <x v="12"/>
    <x v="237"/>
    <x v="39"/>
    <n v="3"/>
  </r>
  <r>
    <x v="3"/>
    <x v="12"/>
    <x v="239"/>
    <x v="39"/>
    <n v="11"/>
  </r>
  <r>
    <x v="3"/>
    <x v="12"/>
    <x v="241"/>
    <x v="39"/>
    <n v="1"/>
  </r>
  <r>
    <x v="3"/>
    <x v="12"/>
    <x v="242"/>
    <x v="39"/>
    <n v="12"/>
  </r>
  <r>
    <x v="3"/>
    <x v="12"/>
    <x v="243"/>
    <x v="39"/>
    <n v="1"/>
  </r>
  <r>
    <x v="3"/>
    <x v="12"/>
    <x v="244"/>
    <x v="39"/>
    <n v="12"/>
  </r>
  <r>
    <x v="3"/>
    <x v="12"/>
    <x v="247"/>
    <x v="39"/>
    <n v="8"/>
  </r>
  <r>
    <x v="3"/>
    <x v="12"/>
    <x v="250"/>
    <x v="39"/>
    <n v="1"/>
  </r>
  <r>
    <x v="3"/>
    <x v="12"/>
    <x v="251"/>
    <x v="39"/>
    <n v="18"/>
  </r>
  <r>
    <x v="3"/>
    <x v="12"/>
    <x v="252"/>
    <x v="39"/>
    <n v="2"/>
  </r>
  <r>
    <x v="3"/>
    <x v="12"/>
    <x v="256"/>
    <x v="39"/>
    <n v="6"/>
  </r>
  <r>
    <x v="3"/>
    <x v="12"/>
    <x v="238"/>
    <x v="40"/>
    <n v="42"/>
  </r>
  <r>
    <x v="3"/>
    <x v="12"/>
    <x v="242"/>
    <x v="40"/>
    <n v="13"/>
  </r>
  <r>
    <x v="3"/>
    <x v="12"/>
    <x v="233"/>
    <x v="30"/>
    <n v="34"/>
  </r>
  <r>
    <x v="3"/>
    <x v="12"/>
    <x v="234"/>
    <x v="30"/>
    <n v="77"/>
  </r>
  <r>
    <x v="3"/>
    <x v="12"/>
    <x v="235"/>
    <x v="30"/>
    <n v="24"/>
  </r>
  <r>
    <x v="3"/>
    <x v="12"/>
    <x v="236"/>
    <x v="30"/>
    <n v="1"/>
  </r>
  <r>
    <x v="3"/>
    <x v="12"/>
    <x v="237"/>
    <x v="30"/>
    <n v="25"/>
  </r>
  <r>
    <x v="3"/>
    <x v="12"/>
    <x v="239"/>
    <x v="30"/>
    <n v="1"/>
  </r>
  <r>
    <x v="3"/>
    <x v="12"/>
    <x v="240"/>
    <x v="30"/>
    <n v="17"/>
  </r>
  <r>
    <x v="3"/>
    <x v="12"/>
    <x v="241"/>
    <x v="30"/>
    <n v="15"/>
  </r>
  <r>
    <x v="3"/>
    <x v="12"/>
    <x v="243"/>
    <x v="30"/>
    <n v="52"/>
  </r>
  <r>
    <x v="3"/>
    <x v="12"/>
    <x v="244"/>
    <x v="30"/>
    <n v="117"/>
  </r>
  <r>
    <x v="3"/>
    <x v="12"/>
    <x v="245"/>
    <x v="30"/>
    <n v="17"/>
  </r>
  <r>
    <x v="3"/>
    <x v="12"/>
    <x v="246"/>
    <x v="30"/>
    <n v="56"/>
  </r>
  <r>
    <x v="3"/>
    <x v="12"/>
    <x v="247"/>
    <x v="30"/>
    <n v="23"/>
  </r>
  <r>
    <x v="3"/>
    <x v="12"/>
    <x v="248"/>
    <x v="30"/>
    <n v="9"/>
  </r>
  <r>
    <x v="3"/>
    <x v="12"/>
    <x v="249"/>
    <x v="30"/>
    <n v="156"/>
  </r>
  <r>
    <x v="3"/>
    <x v="12"/>
    <x v="250"/>
    <x v="30"/>
    <n v="13"/>
  </r>
  <r>
    <x v="3"/>
    <x v="12"/>
    <x v="251"/>
    <x v="30"/>
    <n v="10"/>
  </r>
  <r>
    <x v="3"/>
    <x v="12"/>
    <x v="254"/>
    <x v="30"/>
    <n v="34"/>
  </r>
  <r>
    <x v="3"/>
    <x v="12"/>
    <x v="255"/>
    <x v="30"/>
    <n v="47"/>
  </r>
  <r>
    <x v="3"/>
    <x v="12"/>
    <x v="256"/>
    <x v="30"/>
    <n v="573"/>
  </r>
  <r>
    <x v="3"/>
    <x v="12"/>
    <x v="257"/>
    <x v="30"/>
    <n v="374"/>
  </r>
  <r>
    <x v="3"/>
    <x v="13"/>
    <x v="259"/>
    <x v="0"/>
    <n v="112"/>
  </r>
  <r>
    <x v="3"/>
    <x v="13"/>
    <x v="294"/>
    <x v="0"/>
    <n v="8"/>
  </r>
  <r>
    <x v="3"/>
    <x v="13"/>
    <x v="260"/>
    <x v="0"/>
    <n v="96"/>
  </r>
  <r>
    <x v="3"/>
    <x v="13"/>
    <x v="261"/>
    <x v="0"/>
    <n v="90"/>
  </r>
  <r>
    <x v="3"/>
    <x v="13"/>
    <x v="262"/>
    <x v="0"/>
    <n v="34"/>
  </r>
  <r>
    <x v="3"/>
    <x v="13"/>
    <x v="263"/>
    <x v="0"/>
    <n v="27"/>
  </r>
  <r>
    <x v="3"/>
    <x v="13"/>
    <x v="264"/>
    <x v="0"/>
    <n v="21"/>
  </r>
  <r>
    <x v="3"/>
    <x v="13"/>
    <x v="265"/>
    <x v="0"/>
    <n v="38"/>
  </r>
  <r>
    <x v="3"/>
    <x v="13"/>
    <x v="266"/>
    <x v="0"/>
    <n v="62"/>
  </r>
  <r>
    <x v="3"/>
    <x v="13"/>
    <x v="267"/>
    <x v="0"/>
    <n v="64"/>
  </r>
  <r>
    <x v="3"/>
    <x v="13"/>
    <x v="268"/>
    <x v="0"/>
    <n v="24"/>
  </r>
  <r>
    <x v="3"/>
    <x v="13"/>
    <x v="269"/>
    <x v="0"/>
    <n v="24"/>
  </r>
  <r>
    <x v="3"/>
    <x v="13"/>
    <x v="270"/>
    <x v="0"/>
    <n v="31"/>
  </r>
  <r>
    <x v="3"/>
    <x v="13"/>
    <x v="271"/>
    <x v="0"/>
    <n v="23"/>
  </r>
  <r>
    <x v="3"/>
    <x v="13"/>
    <x v="272"/>
    <x v="0"/>
    <n v="65"/>
  </r>
  <r>
    <x v="3"/>
    <x v="13"/>
    <x v="273"/>
    <x v="0"/>
    <n v="15"/>
  </r>
  <r>
    <x v="3"/>
    <x v="13"/>
    <x v="275"/>
    <x v="0"/>
    <n v="47"/>
  </r>
  <r>
    <x v="3"/>
    <x v="13"/>
    <x v="276"/>
    <x v="0"/>
    <n v="82"/>
  </r>
  <r>
    <x v="3"/>
    <x v="13"/>
    <x v="277"/>
    <x v="0"/>
    <n v="75"/>
  </r>
  <r>
    <x v="3"/>
    <x v="13"/>
    <x v="278"/>
    <x v="0"/>
    <n v="185"/>
  </r>
  <r>
    <x v="3"/>
    <x v="13"/>
    <x v="279"/>
    <x v="0"/>
    <n v="252"/>
  </r>
  <r>
    <x v="3"/>
    <x v="13"/>
    <x v="280"/>
    <x v="0"/>
    <n v="14"/>
  </r>
  <r>
    <x v="3"/>
    <x v="13"/>
    <x v="281"/>
    <x v="0"/>
    <n v="47"/>
  </r>
  <r>
    <x v="3"/>
    <x v="13"/>
    <x v="282"/>
    <x v="0"/>
    <n v="271"/>
  </r>
  <r>
    <x v="3"/>
    <x v="13"/>
    <x v="283"/>
    <x v="0"/>
    <n v="304"/>
  </r>
  <r>
    <x v="3"/>
    <x v="13"/>
    <x v="284"/>
    <x v="0"/>
    <n v="116"/>
  </r>
  <r>
    <x v="3"/>
    <x v="13"/>
    <x v="285"/>
    <x v="0"/>
    <n v="107"/>
  </r>
  <r>
    <x v="3"/>
    <x v="13"/>
    <x v="286"/>
    <x v="0"/>
    <n v="275"/>
  </r>
  <r>
    <x v="3"/>
    <x v="13"/>
    <x v="287"/>
    <x v="0"/>
    <n v="150"/>
  </r>
  <r>
    <x v="3"/>
    <x v="13"/>
    <x v="288"/>
    <x v="0"/>
    <n v="137"/>
  </r>
  <r>
    <x v="3"/>
    <x v="13"/>
    <x v="289"/>
    <x v="0"/>
    <n v="271"/>
  </r>
  <r>
    <x v="3"/>
    <x v="13"/>
    <x v="290"/>
    <x v="0"/>
    <n v="76"/>
  </r>
  <r>
    <x v="3"/>
    <x v="13"/>
    <x v="291"/>
    <x v="0"/>
    <n v="113"/>
  </r>
  <r>
    <x v="3"/>
    <x v="13"/>
    <x v="292"/>
    <x v="0"/>
    <n v="118"/>
  </r>
  <r>
    <x v="3"/>
    <x v="13"/>
    <x v="293"/>
    <x v="0"/>
    <n v="168"/>
  </r>
  <r>
    <x v="3"/>
    <x v="13"/>
    <x v="259"/>
    <x v="1"/>
    <n v="12"/>
  </r>
  <r>
    <x v="3"/>
    <x v="13"/>
    <x v="294"/>
    <x v="1"/>
    <n v="2"/>
  </r>
  <r>
    <x v="3"/>
    <x v="13"/>
    <x v="260"/>
    <x v="1"/>
    <n v="8"/>
  </r>
  <r>
    <x v="3"/>
    <x v="13"/>
    <x v="261"/>
    <x v="1"/>
    <n v="14"/>
  </r>
  <r>
    <x v="3"/>
    <x v="13"/>
    <x v="262"/>
    <x v="1"/>
    <n v="7"/>
  </r>
  <r>
    <x v="3"/>
    <x v="13"/>
    <x v="263"/>
    <x v="1"/>
    <n v="7"/>
  </r>
  <r>
    <x v="3"/>
    <x v="13"/>
    <x v="264"/>
    <x v="1"/>
    <n v="2"/>
  </r>
  <r>
    <x v="3"/>
    <x v="13"/>
    <x v="265"/>
    <x v="1"/>
    <n v="5"/>
  </r>
  <r>
    <x v="3"/>
    <x v="13"/>
    <x v="266"/>
    <x v="1"/>
    <n v="10"/>
  </r>
  <r>
    <x v="3"/>
    <x v="13"/>
    <x v="267"/>
    <x v="1"/>
    <n v="10"/>
  </r>
  <r>
    <x v="3"/>
    <x v="13"/>
    <x v="268"/>
    <x v="1"/>
    <n v="5"/>
  </r>
  <r>
    <x v="3"/>
    <x v="13"/>
    <x v="269"/>
    <x v="1"/>
    <n v="6"/>
  </r>
  <r>
    <x v="3"/>
    <x v="13"/>
    <x v="270"/>
    <x v="1"/>
    <n v="7"/>
  </r>
  <r>
    <x v="3"/>
    <x v="13"/>
    <x v="271"/>
    <x v="1"/>
    <n v="4"/>
  </r>
  <r>
    <x v="3"/>
    <x v="13"/>
    <x v="272"/>
    <x v="1"/>
    <n v="11"/>
  </r>
  <r>
    <x v="3"/>
    <x v="13"/>
    <x v="273"/>
    <x v="1"/>
    <n v="2"/>
  </r>
  <r>
    <x v="3"/>
    <x v="13"/>
    <x v="275"/>
    <x v="1"/>
    <n v="9"/>
  </r>
  <r>
    <x v="3"/>
    <x v="13"/>
    <x v="276"/>
    <x v="1"/>
    <n v="11"/>
  </r>
  <r>
    <x v="3"/>
    <x v="13"/>
    <x v="277"/>
    <x v="1"/>
    <n v="12"/>
  </r>
  <r>
    <x v="3"/>
    <x v="13"/>
    <x v="278"/>
    <x v="1"/>
    <n v="29"/>
  </r>
  <r>
    <x v="3"/>
    <x v="13"/>
    <x v="279"/>
    <x v="1"/>
    <n v="28"/>
  </r>
  <r>
    <x v="3"/>
    <x v="13"/>
    <x v="280"/>
    <x v="1"/>
    <n v="4"/>
  </r>
  <r>
    <x v="3"/>
    <x v="13"/>
    <x v="281"/>
    <x v="1"/>
    <n v="3"/>
  </r>
  <r>
    <x v="3"/>
    <x v="13"/>
    <x v="282"/>
    <x v="1"/>
    <n v="14"/>
  </r>
  <r>
    <x v="3"/>
    <x v="13"/>
    <x v="283"/>
    <x v="1"/>
    <n v="34"/>
  </r>
  <r>
    <x v="3"/>
    <x v="13"/>
    <x v="284"/>
    <x v="1"/>
    <n v="11"/>
  </r>
  <r>
    <x v="3"/>
    <x v="13"/>
    <x v="285"/>
    <x v="1"/>
    <n v="14"/>
  </r>
  <r>
    <x v="3"/>
    <x v="13"/>
    <x v="286"/>
    <x v="1"/>
    <n v="39"/>
  </r>
  <r>
    <x v="3"/>
    <x v="13"/>
    <x v="287"/>
    <x v="1"/>
    <n v="20"/>
  </r>
  <r>
    <x v="3"/>
    <x v="13"/>
    <x v="288"/>
    <x v="1"/>
    <n v="15"/>
  </r>
  <r>
    <x v="3"/>
    <x v="13"/>
    <x v="289"/>
    <x v="1"/>
    <n v="25"/>
  </r>
  <r>
    <x v="3"/>
    <x v="13"/>
    <x v="290"/>
    <x v="1"/>
    <n v="7"/>
  </r>
  <r>
    <x v="3"/>
    <x v="13"/>
    <x v="291"/>
    <x v="1"/>
    <n v="18"/>
  </r>
  <r>
    <x v="3"/>
    <x v="13"/>
    <x v="292"/>
    <x v="1"/>
    <n v="10"/>
  </r>
  <r>
    <x v="3"/>
    <x v="13"/>
    <x v="293"/>
    <x v="1"/>
    <n v="23"/>
  </r>
  <r>
    <x v="3"/>
    <x v="13"/>
    <x v="259"/>
    <x v="2"/>
    <n v="81"/>
  </r>
  <r>
    <x v="3"/>
    <x v="13"/>
    <x v="294"/>
    <x v="2"/>
    <n v="16"/>
  </r>
  <r>
    <x v="3"/>
    <x v="13"/>
    <x v="260"/>
    <x v="2"/>
    <n v="18"/>
  </r>
  <r>
    <x v="3"/>
    <x v="13"/>
    <x v="261"/>
    <x v="2"/>
    <n v="185"/>
  </r>
  <r>
    <x v="3"/>
    <x v="13"/>
    <x v="262"/>
    <x v="2"/>
    <n v="51"/>
  </r>
  <r>
    <x v="3"/>
    <x v="13"/>
    <x v="263"/>
    <x v="2"/>
    <n v="62"/>
  </r>
  <r>
    <x v="3"/>
    <x v="13"/>
    <x v="264"/>
    <x v="2"/>
    <n v="36"/>
  </r>
  <r>
    <x v="3"/>
    <x v="13"/>
    <x v="265"/>
    <x v="2"/>
    <n v="38"/>
  </r>
  <r>
    <x v="3"/>
    <x v="13"/>
    <x v="266"/>
    <x v="2"/>
    <n v="156"/>
  </r>
  <r>
    <x v="3"/>
    <x v="13"/>
    <x v="267"/>
    <x v="2"/>
    <n v="272"/>
  </r>
  <r>
    <x v="3"/>
    <x v="13"/>
    <x v="268"/>
    <x v="2"/>
    <n v="47"/>
  </r>
  <r>
    <x v="3"/>
    <x v="13"/>
    <x v="269"/>
    <x v="2"/>
    <n v="128"/>
  </r>
  <r>
    <x v="3"/>
    <x v="13"/>
    <x v="270"/>
    <x v="2"/>
    <n v="134"/>
  </r>
  <r>
    <x v="3"/>
    <x v="13"/>
    <x v="271"/>
    <x v="2"/>
    <n v="32"/>
  </r>
  <r>
    <x v="3"/>
    <x v="13"/>
    <x v="272"/>
    <x v="2"/>
    <n v="116"/>
  </r>
  <r>
    <x v="3"/>
    <x v="13"/>
    <x v="273"/>
    <x v="2"/>
    <n v="32"/>
  </r>
  <r>
    <x v="3"/>
    <x v="13"/>
    <x v="274"/>
    <x v="2"/>
    <n v="9"/>
  </r>
  <r>
    <x v="3"/>
    <x v="13"/>
    <x v="275"/>
    <x v="2"/>
    <n v="57"/>
  </r>
  <r>
    <x v="3"/>
    <x v="13"/>
    <x v="276"/>
    <x v="2"/>
    <n v="104"/>
  </r>
  <r>
    <x v="3"/>
    <x v="13"/>
    <x v="277"/>
    <x v="2"/>
    <n v="126"/>
  </r>
  <r>
    <x v="3"/>
    <x v="13"/>
    <x v="278"/>
    <x v="2"/>
    <n v="239"/>
  </r>
  <r>
    <x v="3"/>
    <x v="13"/>
    <x v="279"/>
    <x v="2"/>
    <n v="142"/>
  </r>
  <r>
    <x v="3"/>
    <x v="13"/>
    <x v="280"/>
    <x v="2"/>
    <n v="29"/>
  </r>
  <r>
    <x v="3"/>
    <x v="13"/>
    <x v="281"/>
    <x v="2"/>
    <n v="18"/>
  </r>
  <r>
    <x v="3"/>
    <x v="13"/>
    <x v="282"/>
    <x v="2"/>
    <n v="32"/>
  </r>
  <r>
    <x v="3"/>
    <x v="13"/>
    <x v="283"/>
    <x v="2"/>
    <n v="250"/>
  </r>
  <r>
    <x v="3"/>
    <x v="13"/>
    <x v="284"/>
    <x v="2"/>
    <n v="84"/>
  </r>
  <r>
    <x v="3"/>
    <x v="13"/>
    <x v="285"/>
    <x v="2"/>
    <n v="131"/>
  </r>
  <r>
    <x v="3"/>
    <x v="13"/>
    <x v="286"/>
    <x v="2"/>
    <n v="154"/>
  </r>
  <r>
    <x v="3"/>
    <x v="13"/>
    <x v="287"/>
    <x v="2"/>
    <n v="117"/>
  </r>
  <r>
    <x v="3"/>
    <x v="13"/>
    <x v="288"/>
    <x v="2"/>
    <n v="142"/>
  </r>
  <r>
    <x v="3"/>
    <x v="13"/>
    <x v="289"/>
    <x v="2"/>
    <n v="219"/>
  </r>
  <r>
    <x v="3"/>
    <x v="13"/>
    <x v="290"/>
    <x v="2"/>
    <n v="135"/>
  </r>
  <r>
    <x v="3"/>
    <x v="13"/>
    <x v="291"/>
    <x v="2"/>
    <n v="105"/>
  </r>
  <r>
    <x v="3"/>
    <x v="13"/>
    <x v="292"/>
    <x v="2"/>
    <n v="75"/>
  </r>
  <r>
    <x v="3"/>
    <x v="13"/>
    <x v="293"/>
    <x v="2"/>
    <n v="153"/>
  </r>
  <r>
    <x v="3"/>
    <x v="13"/>
    <x v="261"/>
    <x v="3"/>
    <n v="1"/>
  </r>
  <r>
    <x v="3"/>
    <x v="13"/>
    <x v="266"/>
    <x v="3"/>
    <n v="1"/>
  </r>
  <r>
    <x v="3"/>
    <x v="13"/>
    <x v="267"/>
    <x v="3"/>
    <n v="1"/>
  </r>
  <r>
    <x v="3"/>
    <x v="13"/>
    <x v="278"/>
    <x v="3"/>
    <n v="2"/>
  </r>
  <r>
    <x v="3"/>
    <x v="13"/>
    <x v="281"/>
    <x v="3"/>
    <n v="1"/>
  </r>
  <r>
    <x v="3"/>
    <x v="13"/>
    <x v="283"/>
    <x v="3"/>
    <n v="2"/>
  </r>
  <r>
    <x v="3"/>
    <x v="13"/>
    <x v="292"/>
    <x v="3"/>
    <n v="1"/>
  </r>
  <r>
    <x v="3"/>
    <x v="13"/>
    <x v="261"/>
    <x v="31"/>
    <n v="4"/>
  </r>
  <r>
    <x v="3"/>
    <x v="13"/>
    <x v="266"/>
    <x v="31"/>
    <n v="13"/>
  </r>
  <r>
    <x v="3"/>
    <x v="13"/>
    <x v="267"/>
    <x v="31"/>
    <n v="14"/>
  </r>
  <r>
    <x v="3"/>
    <x v="13"/>
    <x v="269"/>
    <x v="31"/>
    <n v="10"/>
  </r>
  <r>
    <x v="3"/>
    <x v="13"/>
    <x v="270"/>
    <x v="31"/>
    <n v="16"/>
  </r>
  <r>
    <x v="3"/>
    <x v="13"/>
    <x v="282"/>
    <x v="31"/>
    <n v="1"/>
  </r>
  <r>
    <x v="3"/>
    <x v="13"/>
    <x v="286"/>
    <x v="31"/>
    <n v="1"/>
  </r>
  <r>
    <x v="3"/>
    <x v="13"/>
    <x v="291"/>
    <x v="31"/>
    <n v="1"/>
  </r>
  <r>
    <x v="3"/>
    <x v="13"/>
    <x v="293"/>
    <x v="31"/>
    <n v="3"/>
  </r>
  <r>
    <x v="3"/>
    <x v="13"/>
    <x v="259"/>
    <x v="4"/>
    <n v="33"/>
  </r>
  <r>
    <x v="3"/>
    <x v="13"/>
    <x v="294"/>
    <x v="4"/>
    <n v="5"/>
  </r>
  <r>
    <x v="3"/>
    <x v="13"/>
    <x v="260"/>
    <x v="4"/>
    <n v="5"/>
  </r>
  <r>
    <x v="3"/>
    <x v="13"/>
    <x v="261"/>
    <x v="4"/>
    <n v="66"/>
  </r>
  <r>
    <x v="3"/>
    <x v="13"/>
    <x v="262"/>
    <x v="4"/>
    <n v="19"/>
  </r>
  <r>
    <x v="3"/>
    <x v="13"/>
    <x v="263"/>
    <x v="4"/>
    <n v="12"/>
  </r>
  <r>
    <x v="3"/>
    <x v="13"/>
    <x v="264"/>
    <x v="4"/>
    <n v="15"/>
  </r>
  <r>
    <x v="3"/>
    <x v="13"/>
    <x v="265"/>
    <x v="4"/>
    <n v="7"/>
  </r>
  <r>
    <x v="3"/>
    <x v="13"/>
    <x v="266"/>
    <x v="4"/>
    <n v="70"/>
  </r>
  <r>
    <x v="3"/>
    <x v="13"/>
    <x v="267"/>
    <x v="4"/>
    <n v="153"/>
  </r>
  <r>
    <x v="3"/>
    <x v="13"/>
    <x v="268"/>
    <x v="4"/>
    <n v="20"/>
  </r>
  <r>
    <x v="3"/>
    <x v="13"/>
    <x v="269"/>
    <x v="4"/>
    <n v="37"/>
  </r>
  <r>
    <x v="3"/>
    <x v="13"/>
    <x v="270"/>
    <x v="4"/>
    <n v="61"/>
  </r>
  <r>
    <x v="3"/>
    <x v="13"/>
    <x v="271"/>
    <x v="4"/>
    <n v="12"/>
  </r>
  <r>
    <x v="3"/>
    <x v="13"/>
    <x v="272"/>
    <x v="4"/>
    <n v="33"/>
  </r>
  <r>
    <x v="3"/>
    <x v="13"/>
    <x v="273"/>
    <x v="4"/>
    <n v="13"/>
  </r>
  <r>
    <x v="3"/>
    <x v="13"/>
    <x v="274"/>
    <x v="4"/>
    <n v="3"/>
  </r>
  <r>
    <x v="3"/>
    <x v="13"/>
    <x v="275"/>
    <x v="4"/>
    <n v="25"/>
  </r>
  <r>
    <x v="3"/>
    <x v="13"/>
    <x v="276"/>
    <x v="4"/>
    <n v="41"/>
  </r>
  <r>
    <x v="3"/>
    <x v="13"/>
    <x v="277"/>
    <x v="4"/>
    <n v="36"/>
  </r>
  <r>
    <x v="3"/>
    <x v="13"/>
    <x v="278"/>
    <x v="4"/>
    <n v="98"/>
  </r>
  <r>
    <x v="3"/>
    <x v="13"/>
    <x v="279"/>
    <x v="4"/>
    <n v="69"/>
  </r>
  <r>
    <x v="3"/>
    <x v="13"/>
    <x v="280"/>
    <x v="4"/>
    <n v="18"/>
  </r>
  <r>
    <x v="3"/>
    <x v="13"/>
    <x v="281"/>
    <x v="4"/>
    <n v="12"/>
  </r>
  <r>
    <x v="3"/>
    <x v="13"/>
    <x v="282"/>
    <x v="4"/>
    <n v="16"/>
  </r>
  <r>
    <x v="3"/>
    <x v="13"/>
    <x v="283"/>
    <x v="4"/>
    <n v="146"/>
  </r>
  <r>
    <x v="3"/>
    <x v="13"/>
    <x v="284"/>
    <x v="4"/>
    <n v="48"/>
  </r>
  <r>
    <x v="3"/>
    <x v="13"/>
    <x v="285"/>
    <x v="4"/>
    <n v="83"/>
  </r>
  <r>
    <x v="3"/>
    <x v="13"/>
    <x v="286"/>
    <x v="4"/>
    <n v="89"/>
  </r>
  <r>
    <x v="3"/>
    <x v="13"/>
    <x v="287"/>
    <x v="4"/>
    <n v="70"/>
  </r>
  <r>
    <x v="3"/>
    <x v="13"/>
    <x v="288"/>
    <x v="4"/>
    <n v="63"/>
  </r>
  <r>
    <x v="3"/>
    <x v="13"/>
    <x v="289"/>
    <x v="4"/>
    <n v="91"/>
  </r>
  <r>
    <x v="3"/>
    <x v="13"/>
    <x v="290"/>
    <x v="4"/>
    <n v="102"/>
  </r>
  <r>
    <x v="3"/>
    <x v="13"/>
    <x v="291"/>
    <x v="4"/>
    <n v="53"/>
  </r>
  <r>
    <x v="3"/>
    <x v="13"/>
    <x v="292"/>
    <x v="4"/>
    <n v="27"/>
  </r>
  <r>
    <x v="3"/>
    <x v="13"/>
    <x v="293"/>
    <x v="4"/>
    <n v="89"/>
  </r>
  <r>
    <x v="3"/>
    <x v="13"/>
    <x v="259"/>
    <x v="5"/>
    <n v="81"/>
  </r>
  <r>
    <x v="3"/>
    <x v="13"/>
    <x v="294"/>
    <x v="5"/>
    <n v="17"/>
  </r>
  <r>
    <x v="3"/>
    <x v="13"/>
    <x v="260"/>
    <x v="5"/>
    <n v="18"/>
  </r>
  <r>
    <x v="3"/>
    <x v="13"/>
    <x v="261"/>
    <x v="5"/>
    <n v="186"/>
  </r>
  <r>
    <x v="3"/>
    <x v="13"/>
    <x v="262"/>
    <x v="5"/>
    <n v="51"/>
  </r>
  <r>
    <x v="3"/>
    <x v="13"/>
    <x v="263"/>
    <x v="5"/>
    <n v="62"/>
  </r>
  <r>
    <x v="3"/>
    <x v="13"/>
    <x v="264"/>
    <x v="5"/>
    <n v="36"/>
  </r>
  <r>
    <x v="3"/>
    <x v="13"/>
    <x v="265"/>
    <x v="5"/>
    <n v="39"/>
  </r>
  <r>
    <x v="3"/>
    <x v="13"/>
    <x v="266"/>
    <x v="5"/>
    <n v="161"/>
  </r>
  <r>
    <x v="3"/>
    <x v="13"/>
    <x v="267"/>
    <x v="5"/>
    <n v="274"/>
  </r>
  <r>
    <x v="3"/>
    <x v="13"/>
    <x v="268"/>
    <x v="5"/>
    <n v="47"/>
  </r>
  <r>
    <x v="3"/>
    <x v="13"/>
    <x v="269"/>
    <x v="5"/>
    <n v="128"/>
  </r>
  <r>
    <x v="3"/>
    <x v="13"/>
    <x v="270"/>
    <x v="5"/>
    <n v="134"/>
  </r>
  <r>
    <x v="3"/>
    <x v="13"/>
    <x v="271"/>
    <x v="5"/>
    <n v="32"/>
  </r>
  <r>
    <x v="3"/>
    <x v="13"/>
    <x v="272"/>
    <x v="5"/>
    <n v="117"/>
  </r>
  <r>
    <x v="3"/>
    <x v="13"/>
    <x v="273"/>
    <x v="5"/>
    <n v="34"/>
  </r>
  <r>
    <x v="3"/>
    <x v="13"/>
    <x v="274"/>
    <x v="5"/>
    <n v="9"/>
  </r>
  <r>
    <x v="3"/>
    <x v="13"/>
    <x v="275"/>
    <x v="5"/>
    <n v="60"/>
  </r>
  <r>
    <x v="3"/>
    <x v="13"/>
    <x v="276"/>
    <x v="5"/>
    <n v="113"/>
  </r>
  <r>
    <x v="3"/>
    <x v="13"/>
    <x v="277"/>
    <x v="5"/>
    <n v="134"/>
  </r>
  <r>
    <x v="3"/>
    <x v="13"/>
    <x v="278"/>
    <x v="5"/>
    <n v="240"/>
  </r>
  <r>
    <x v="3"/>
    <x v="13"/>
    <x v="279"/>
    <x v="5"/>
    <n v="142"/>
  </r>
  <r>
    <x v="3"/>
    <x v="13"/>
    <x v="280"/>
    <x v="5"/>
    <n v="29"/>
  </r>
  <r>
    <x v="3"/>
    <x v="13"/>
    <x v="281"/>
    <x v="5"/>
    <n v="20"/>
  </r>
  <r>
    <x v="3"/>
    <x v="13"/>
    <x v="282"/>
    <x v="5"/>
    <n v="34"/>
  </r>
  <r>
    <x v="3"/>
    <x v="13"/>
    <x v="283"/>
    <x v="5"/>
    <n v="252"/>
  </r>
  <r>
    <x v="3"/>
    <x v="13"/>
    <x v="284"/>
    <x v="5"/>
    <n v="84"/>
  </r>
  <r>
    <x v="3"/>
    <x v="13"/>
    <x v="285"/>
    <x v="5"/>
    <n v="131"/>
  </r>
  <r>
    <x v="3"/>
    <x v="13"/>
    <x v="286"/>
    <x v="5"/>
    <n v="154"/>
  </r>
  <r>
    <x v="3"/>
    <x v="13"/>
    <x v="287"/>
    <x v="5"/>
    <n v="117"/>
  </r>
  <r>
    <x v="3"/>
    <x v="13"/>
    <x v="288"/>
    <x v="5"/>
    <n v="143"/>
  </r>
  <r>
    <x v="3"/>
    <x v="13"/>
    <x v="289"/>
    <x v="5"/>
    <n v="220"/>
  </r>
  <r>
    <x v="3"/>
    <x v="13"/>
    <x v="290"/>
    <x v="5"/>
    <n v="138"/>
  </r>
  <r>
    <x v="3"/>
    <x v="13"/>
    <x v="291"/>
    <x v="5"/>
    <n v="109"/>
  </r>
  <r>
    <x v="3"/>
    <x v="13"/>
    <x v="292"/>
    <x v="5"/>
    <n v="79"/>
  </r>
  <r>
    <x v="3"/>
    <x v="13"/>
    <x v="293"/>
    <x v="5"/>
    <n v="157"/>
  </r>
  <r>
    <x v="3"/>
    <x v="13"/>
    <x v="259"/>
    <x v="6"/>
    <n v="1"/>
  </r>
  <r>
    <x v="3"/>
    <x v="13"/>
    <x v="294"/>
    <x v="6"/>
    <n v="1"/>
  </r>
  <r>
    <x v="3"/>
    <x v="13"/>
    <x v="261"/>
    <x v="6"/>
    <n v="2"/>
  </r>
  <r>
    <x v="3"/>
    <x v="13"/>
    <x v="262"/>
    <x v="6"/>
    <n v="2"/>
  </r>
  <r>
    <x v="3"/>
    <x v="13"/>
    <x v="264"/>
    <x v="6"/>
    <n v="1"/>
  </r>
  <r>
    <x v="3"/>
    <x v="13"/>
    <x v="266"/>
    <x v="6"/>
    <n v="2"/>
  </r>
  <r>
    <x v="3"/>
    <x v="13"/>
    <x v="267"/>
    <x v="6"/>
    <n v="12"/>
  </r>
  <r>
    <x v="3"/>
    <x v="13"/>
    <x v="269"/>
    <x v="6"/>
    <n v="6"/>
  </r>
  <r>
    <x v="3"/>
    <x v="13"/>
    <x v="270"/>
    <x v="6"/>
    <n v="3"/>
  </r>
  <r>
    <x v="3"/>
    <x v="13"/>
    <x v="272"/>
    <x v="6"/>
    <n v="1"/>
  </r>
  <r>
    <x v="3"/>
    <x v="13"/>
    <x v="275"/>
    <x v="6"/>
    <n v="1"/>
  </r>
  <r>
    <x v="3"/>
    <x v="13"/>
    <x v="277"/>
    <x v="6"/>
    <n v="3"/>
  </r>
  <r>
    <x v="3"/>
    <x v="13"/>
    <x v="278"/>
    <x v="6"/>
    <n v="4"/>
  </r>
  <r>
    <x v="3"/>
    <x v="13"/>
    <x v="279"/>
    <x v="6"/>
    <n v="1"/>
  </r>
  <r>
    <x v="3"/>
    <x v="13"/>
    <x v="280"/>
    <x v="6"/>
    <n v="1"/>
  </r>
  <r>
    <x v="3"/>
    <x v="13"/>
    <x v="282"/>
    <x v="6"/>
    <n v="1"/>
  </r>
  <r>
    <x v="3"/>
    <x v="13"/>
    <x v="283"/>
    <x v="6"/>
    <n v="3"/>
  </r>
  <r>
    <x v="3"/>
    <x v="13"/>
    <x v="284"/>
    <x v="6"/>
    <n v="2"/>
  </r>
  <r>
    <x v="3"/>
    <x v="13"/>
    <x v="285"/>
    <x v="6"/>
    <n v="1"/>
  </r>
  <r>
    <x v="3"/>
    <x v="13"/>
    <x v="286"/>
    <x v="6"/>
    <n v="2"/>
  </r>
  <r>
    <x v="3"/>
    <x v="13"/>
    <x v="287"/>
    <x v="6"/>
    <n v="1"/>
  </r>
  <r>
    <x v="3"/>
    <x v="13"/>
    <x v="288"/>
    <x v="6"/>
    <n v="4"/>
  </r>
  <r>
    <x v="3"/>
    <x v="13"/>
    <x v="289"/>
    <x v="6"/>
    <n v="10"/>
  </r>
  <r>
    <x v="3"/>
    <x v="13"/>
    <x v="290"/>
    <x v="6"/>
    <n v="5"/>
  </r>
  <r>
    <x v="3"/>
    <x v="13"/>
    <x v="291"/>
    <x v="6"/>
    <n v="1"/>
  </r>
  <r>
    <x v="3"/>
    <x v="13"/>
    <x v="292"/>
    <x v="6"/>
    <n v="3"/>
  </r>
  <r>
    <x v="3"/>
    <x v="13"/>
    <x v="293"/>
    <x v="6"/>
    <n v="1"/>
  </r>
  <r>
    <x v="3"/>
    <x v="13"/>
    <x v="259"/>
    <x v="7"/>
    <n v="3"/>
  </r>
  <r>
    <x v="3"/>
    <x v="13"/>
    <x v="294"/>
    <x v="7"/>
    <n v="1"/>
  </r>
  <r>
    <x v="3"/>
    <x v="13"/>
    <x v="261"/>
    <x v="7"/>
    <n v="6"/>
  </r>
  <r>
    <x v="3"/>
    <x v="13"/>
    <x v="262"/>
    <x v="7"/>
    <n v="5"/>
  </r>
  <r>
    <x v="3"/>
    <x v="13"/>
    <x v="264"/>
    <x v="7"/>
    <n v="1"/>
  </r>
  <r>
    <x v="3"/>
    <x v="13"/>
    <x v="266"/>
    <x v="7"/>
    <n v="4"/>
  </r>
  <r>
    <x v="3"/>
    <x v="13"/>
    <x v="267"/>
    <x v="7"/>
    <n v="19"/>
  </r>
  <r>
    <x v="3"/>
    <x v="13"/>
    <x v="269"/>
    <x v="7"/>
    <n v="8"/>
  </r>
  <r>
    <x v="3"/>
    <x v="13"/>
    <x v="270"/>
    <x v="7"/>
    <n v="5"/>
  </r>
  <r>
    <x v="3"/>
    <x v="13"/>
    <x v="272"/>
    <x v="7"/>
    <n v="1"/>
  </r>
  <r>
    <x v="3"/>
    <x v="13"/>
    <x v="275"/>
    <x v="7"/>
    <n v="3"/>
  </r>
  <r>
    <x v="3"/>
    <x v="13"/>
    <x v="276"/>
    <x v="7"/>
    <n v="1"/>
  </r>
  <r>
    <x v="3"/>
    <x v="13"/>
    <x v="277"/>
    <x v="7"/>
    <n v="6"/>
  </r>
  <r>
    <x v="3"/>
    <x v="13"/>
    <x v="278"/>
    <x v="7"/>
    <n v="5"/>
  </r>
  <r>
    <x v="3"/>
    <x v="13"/>
    <x v="280"/>
    <x v="7"/>
    <n v="2"/>
  </r>
  <r>
    <x v="3"/>
    <x v="13"/>
    <x v="283"/>
    <x v="7"/>
    <n v="5"/>
  </r>
  <r>
    <x v="3"/>
    <x v="13"/>
    <x v="284"/>
    <x v="7"/>
    <n v="2"/>
  </r>
  <r>
    <x v="3"/>
    <x v="13"/>
    <x v="285"/>
    <x v="7"/>
    <n v="3"/>
  </r>
  <r>
    <x v="3"/>
    <x v="13"/>
    <x v="286"/>
    <x v="7"/>
    <n v="3"/>
  </r>
  <r>
    <x v="3"/>
    <x v="13"/>
    <x v="287"/>
    <x v="7"/>
    <n v="2"/>
  </r>
  <r>
    <x v="3"/>
    <x v="13"/>
    <x v="288"/>
    <x v="7"/>
    <n v="4"/>
  </r>
  <r>
    <x v="3"/>
    <x v="13"/>
    <x v="289"/>
    <x v="7"/>
    <n v="10"/>
  </r>
  <r>
    <x v="3"/>
    <x v="13"/>
    <x v="290"/>
    <x v="7"/>
    <n v="9"/>
  </r>
  <r>
    <x v="3"/>
    <x v="13"/>
    <x v="291"/>
    <x v="7"/>
    <n v="1"/>
  </r>
  <r>
    <x v="3"/>
    <x v="13"/>
    <x v="292"/>
    <x v="7"/>
    <n v="2"/>
  </r>
  <r>
    <x v="3"/>
    <x v="13"/>
    <x v="293"/>
    <x v="7"/>
    <n v="3"/>
  </r>
  <r>
    <x v="3"/>
    <x v="13"/>
    <x v="267"/>
    <x v="8"/>
    <n v="1"/>
  </r>
  <r>
    <x v="3"/>
    <x v="13"/>
    <x v="279"/>
    <x v="8"/>
    <n v="2"/>
  </r>
  <r>
    <x v="3"/>
    <x v="13"/>
    <x v="281"/>
    <x v="8"/>
    <n v="1"/>
  </r>
  <r>
    <x v="3"/>
    <x v="13"/>
    <x v="283"/>
    <x v="8"/>
    <n v="1"/>
  </r>
  <r>
    <x v="3"/>
    <x v="13"/>
    <x v="287"/>
    <x v="8"/>
    <n v="1"/>
  </r>
  <r>
    <x v="3"/>
    <x v="13"/>
    <x v="288"/>
    <x v="8"/>
    <n v="1"/>
  </r>
  <r>
    <x v="3"/>
    <x v="13"/>
    <x v="289"/>
    <x v="8"/>
    <n v="1"/>
  </r>
  <r>
    <x v="3"/>
    <x v="13"/>
    <x v="259"/>
    <x v="41"/>
    <n v="15"/>
  </r>
  <r>
    <x v="3"/>
    <x v="13"/>
    <x v="294"/>
    <x v="41"/>
    <n v="3"/>
  </r>
  <r>
    <x v="3"/>
    <x v="13"/>
    <x v="260"/>
    <x v="41"/>
    <n v="5"/>
  </r>
  <r>
    <x v="3"/>
    <x v="13"/>
    <x v="261"/>
    <x v="41"/>
    <n v="84"/>
  </r>
  <r>
    <x v="3"/>
    <x v="13"/>
    <x v="262"/>
    <x v="41"/>
    <n v="22"/>
  </r>
  <r>
    <x v="3"/>
    <x v="13"/>
    <x v="263"/>
    <x v="41"/>
    <n v="34"/>
  </r>
  <r>
    <x v="3"/>
    <x v="13"/>
    <x v="264"/>
    <x v="41"/>
    <n v="17"/>
  </r>
  <r>
    <x v="3"/>
    <x v="13"/>
    <x v="265"/>
    <x v="41"/>
    <n v="15"/>
  </r>
  <r>
    <x v="3"/>
    <x v="13"/>
    <x v="266"/>
    <x v="41"/>
    <n v="69"/>
  </r>
  <r>
    <x v="3"/>
    <x v="13"/>
    <x v="267"/>
    <x v="41"/>
    <n v="101"/>
  </r>
  <r>
    <x v="3"/>
    <x v="13"/>
    <x v="268"/>
    <x v="41"/>
    <n v="20"/>
  </r>
  <r>
    <x v="3"/>
    <x v="13"/>
    <x v="269"/>
    <x v="41"/>
    <n v="49"/>
  </r>
  <r>
    <x v="3"/>
    <x v="13"/>
    <x v="270"/>
    <x v="41"/>
    <n v="80"/>
  </r>
  <r>
    <x v="3"/>
    <x v="13"/>
    <x v="271"/>
    <x v="41"/>
    <n v="18"/>
  </r>
  <r>
    <x v="3"/>
    <x v="13"/>
    <x v="272"/>
    <x v="41"/>
    <n v="59"/>
  </r>
  <r>
    <x v="3"/>
    <x v="13"/>
    <x v="273"/>
    <x v="41"/>
    <n v="8"/>
  </r>
  <r>
    <x v="3"/>
    <x v="13"/>
    <x v="274"/>
    <x v="41"/>
    <n v="3"/>
  </r>
  <r>
    <x v="3"/>
    <x v="13"/>
    <x v="275"/>
    <x v="41"/>
    <n v="14"/>
  </r>
  <r>
    <x v="3"/>
    <x v="13"/>
    <x v="276"/>
    <x v="41"/>
    <n v="28"/>
  </r>
  <r>
    <x v="3"/>
    <x v="13"/>
    <x v="277"/>
    <x v="41"/>
    <n v="51"/>
  </r>
  <r>
    <x v="3"/>
    <x v="13"/>
    <x v="278"/>
    <x v="41"/>
    <n v="108"/>
  </r>
  <r>
    <x v="3"/>
    <x v="13"/>
    <x v="279"/>
    <x v="41"/>
    <n v="65"/>
  </r>
  <r>
    <x v="3"/>
    <x v="13"/>
    <x v="280"/>
    <x v="41"/>
    <n v="5"/>
  </r>
  <r>
    <x v="3"/>
    <x v="13"/>
    <x v="281"/>
    <x v="41"/>
    <n v="1"/>
  </r>
  <r>
    <x v="3"/>
    <x v="13"/>
    <x v="282"/>
    <x v="41"/>
    <n v="5"/>
  </r>
  <r>
    <x v="3"/>
    <x v="13"/>
    <x v="283"/>
    <x v="41"/>
    <n v="66"/>
  </r>
  <r>
    <x v="3"/>
    <x v="13"/>
    <x v="284"/>
    <x v="41"/>
    <n v="19"/>
  </r>
  <r>
    <x v="3"/>
    <x v="13"/>
    <x v="285"/>
    <x v="41"/>
    <n v="21"/>
  </r>
  <r>
    <x v="3"/>
    <x v="13"/>
    <x v="286"/>
    <x v="41"/>
    <n v="33"/>
  </r>
  <r>
    <x v="3"/>
    <x v="13"/>
    <x v="287"/>
    <x v="41"/>
    <n v="29"/>
  </r>
  <r>
    <x v="3"/>
    <x v="13"/>
    <x v="288"/>
    <x v="41"/>
    <n v="45"/>
  </r>
  <r>
    <x v="3"/>
    <x v="13"/>
    <x v="289"/>
    <x v="41"/>
    <n v="68"/>
  </r>
  <r>
    <x v="3"/>
    <x v="13"/>
    <x v="290"/>
    <x v="41"/>
    <n v="26"/>
  </r>
  <r>
    <x v="3"/>
    <x v="13"/>
    <x v="291"/>
    <x v="41"/>
    <n v="37"/>
  </r>
  <r>
    <x v="3"/>
    <x v="13"/>
    <x v="292"/>
    <x v="41"/>
    <n v="31"/>
  </r>
  <r>
    <x v="3"/>
    <x v="13"/>
    <x v="293"/>
    <x v="41"/>
    <n v="25"/>
  </r>
  <r>
    <x v="3"/>
    <x v="13"/>
    <x v="259"/>
    <x v="9"/>
    <n v="18"/>
  </r>
  <r>
    <x v="3"/>
    <x v="13"/>
    <x v="294"/>
    <x v="9"/>
    <n v="5"/>
  </r>
  <r>
    <x v="3"/>
    <x v="13"/>
    <x v="260"/>
    <x v="9"/>
    <n v="5"/>
  </r>
  <r>
    <x v="3"/>
    <x v="13"/>
    <x v="261"/>
    <x v="9"/>
    <n v="91"/>
  </r>
  <r>
    <x v="3"/>
    <x v="13"/>
    <x v="262"/>
    <x v="9"/>
    <n v="25"/>
  </r>
  <r>
    <x v="3"/>
    <x v="13"/>
    <x v="263"/>
    <x v="9"/>
    <n v="39"/>
  </r>
  <r>
    <x v="3"/>
    <x v="13"/>
    <x v="264"/>
    <x v="9"/>
    <n v="18"/>
  </r>
  <r>
    <x v="3"/>
    <x v="13"/>
    <x v="265"/>
    <x v="9"/>
    <n v="16"/>
  </r>
  <r>
    <x v="3"/>
    <x v="13"/>
    <x v="266"/>
    <x v="9"/>
    <n v="73"/>
  </r>
  <r>
    <x v="3"/>
    <x v="13"/>
    <x v="267"/>
    <x v="9"/>
    <n v="104"/>
  </r>
  <r>
    <x v="3"/>
    <x v="13"/>
    <x v="268"/>
    <x v="9"/>
    <n v="21"/>
  </r>
  <r>
    <x v="3"/>
    <x v="13"/>
    <x v="269"/>
    <x v="9"/>
    <n v="47"/>
  </r>
  <r>
    <x v="3"/>
    <x v="13"/>
    <x v="270"/>
    <x v="9"/>
    <n v="83"/>
  </r>
  <r>
    <x v="3"/>
    <x v="13"/>
    <x v="271"/>
    <x v="9"/>
    <n v="17"/>
  </r>
  <r>
    <x v="3"/>
    <x v="13"/>
    <x v="272"/>
    <x v="9"/>
    <n v="61"/>
  </r>
  <r>
    <x v="3"/>
    <x v="13"/>
    <x v="273"/>
    <x v="9"/>
    <n v="10"/>
  </r>
  <r>
    <x v="3"/>
    <x v="13"/>
    <x v="274"/>
    <x v="9"/>
    <n v="3"/>
  </r>
  <r>
    <x v="3"/>
    <x v="13"/>
    <x v="275"/>
    <x v="9"/>
    <n v="16"/>
  </r>
  <r>
    <x v="3"/>
    <x v="13"/>
    <x v="276"/>
    <x v="9"/>
    <n v="34"/>
  </r>
  <r>
    <x v="3"/>
    <x v="13"/>
    <x v="277"/>
    <x v="9"/>
    <n v="54"/>
  </r>
  <r>
    <x v="3"/>
    <x v="13"/>
    <x v="278"/>
    <x v="9"/>
    <n v="115"/>
  </r>
  <r>
    <x v="3"/>
    <x v="13"/>
    <x v="279"/>
    <x v="9"/>
    <n v="67"/>
  </r>
  <r>
    <x v="3"/>
    <x v="13"/>
    <x v="280"/>
    <x v="9"/>
    <n v="4"/>
  </r>
  <r>
    <x v="3"/>
    <x v="13"/>
    <x v="281"/>
    <x v="9"/>
    <n v="1"/>
  </r>
  <r>
    <x v="3"/>
    <x v="13"/>
    <x v="282"/>
    <x v="9"/>
    <n v="5"/>
  </r>
  <r>
    <x v="3"/>
    <x v="13"/>
    <x v="283"/>
    <x v="9"/>
    <n v="71"/>
  </r>
  <r>
    <x v="3"/>
    <x v="13"/>
    <x v="284"/>
    <x v="9"/>
    <n v="23"/>
  </r>
  <r>
    <x v="3"/>
    <x v="13"/>
    <x v="285"/>
    <x v="9"/>
    <n v="25"/>
  </r>
  <r>
    <x v="3"/>
    <x v="13"/>
    <x v="286"/>
    <x v="9"/>
    <n v="34"/>
  </r>
  <r>
    <x v="3"/>
    <x v="13"/>
    <x v="287"/>
    <x v="9"/>
    <n v="37"/>
  </r>
  <r>
    <x v="3"/>
    <x v="13"/>
    <x v="288"/>
    <x v="9"/>
    <n v="45"/>
  </r>
  <r>
    <x v="3"/>
    <x v="13"/>
    <x v="289"/>
    <x v="9"/>
    <n v="72"/>
  </r>
  <r>
    <x v="3"/>
    <x v="13"/>
    <x v="290"/>
    <x v="9"/>
    <n v="29"/>
  </r>
  <r>
    <x v="3"/>
    <x v="13"/>
    <x v="291"/>
    <x v="9"/>
    <n v="41"/>
  </r>
  <r>
    <x v="3"/>
    <x v="13"/>
    <x v="292"/>
    <x v="9"/>
    <n v="39"/>
  </r>
  <r>
    <x v="3"/>
    <x v="13"/>
    <x v="293"/>
    <x v="9"/>
    <n v="36"/>
  </r>
  <r>
    <x v="3"/>
    <x v="13"/>
    <x v="259"/>
    <x v="10"/>
    <n v="4"/>
  </r>
  <r>
    <x v="3"/>
    <x v="13"/>
    <x v="260"/>
    <x v="10"/>
    <n v="3"/>
  </r>
  <r>
    <x v="3"/>
    <x v="13"/>
    <x v="266"/>
    <x v="10"/>
    <n v="1"/>
  </r>
  <r>
    <x v="3"/>
    <x v="13"/>
    <x v="267"/>
    <x v="10"/>
    <n v="2"/>
  </r>
  <r>
    <x v="3"/>
    <x v="13"/>
    <x v="268"/>
    <x v="10"/>
    <n v="1"/>
  </r>
  <r>
    <x v="3"/>
    <x v="13"/>
    <x v="269"/>
    <x v="10"/>
    <n v="39"/>
  </r>
  <r>
    <x v="3"/>
    <x v="13"/>
    <x v="270"/>
    <x v="10"/>
    <n v="1"/>
  </r>
  <r>
    <x v="3"/>
    <x v="13"/>
    <x v="271"/>
    <x v="10"/>
    <n v="3"/>
  </r>
  <r>
    <x v="3"/>
    <x v="13"/>
    <x v="272"/>
    <x v="10"/>
    <n v="3"/>
  </r>
  <r>
    <x v="3"/>
    <x v="13"/>
    <x v="276"/>
    <x v="10"/>
    <n v="5"/>
  </r>
  <r>
    <x v="3"/>
    <x v="13"/>
    <x v="277"/>
    <x v="10"/>
    <n v="2"/>
  </r>
  <r>
    <x v="3"/>
    <x v="13"/>
    <x v="278"/>
    <x v="10"/>
    <n v="4"/>
  </r>
  <r>
    <x v="3"/>
    <x v="13"/>
    <x v="281"/>
    <x v="10"/>
    <n v="1"/>
  </r>
  <r>
    <x v="3"/>
    <x v="13"/>
    <x v="283"/>
    <x v="10"/>
    <n v="4"/>
  </r>
  <r>
    <x v="3"/>
    <x v="13"/>
    <x v="284"/>
    <x v="10"/>
    <n v="2"/>
  </r>
  <r>
    <x v="3"/>
    <x v="13"/>
    <x v="285"/>
    <x v="10"/>
    <n v="2"/>
  </r>
  <r>
    <x v="3"/>
    <x v="13"/>
    <x v="289"/>
    <x v="10"/>
    <n v="2"/>
  </r>
  <r>
    <x v="3"/>
    <x v="13"/>
    <x v="290"/>
    <x v="10"/>
    <n v="2"/>
  </r>
  <r>
    <x v="3"/>
    <x v="13"/>
    <x v="293"/>
    <x v="10"/>
    <n v="1"/>
  </r>
  <r>
    <x v="3"/>
    <x v="13"/>
    <x v="261"/>
    <x v="11"/>
    <n v="1"/>
  </r>
  <r>
    <x v="3"/>
    <x v="13"/>
    <x v="267"/>
    <x v="11"/>
    <n v="1"/>
  </r>
  <r>
    <x v="3"/>
    <x v="13"/>
    <x v="268"/>
    <x v="11"/>
    <n v="2"/>
  </r>
  <r>
    <x v="3"/>
    <x v="13"/>
    <x v="269"/>
    <x v="11"/>
    <n v="12"/>
  </r>
  <r>
    <x v="3"/>
    <x v="13"/>
    <x v="270"/>
    <x v="11"/>
    <n v="1"/>
  </r>
  <r>
    <x v="3"/>
    <x v="13"/>
    <x v="271"/>
    <x v="11"/>
    <n v="3"/>
  </r>
  <r>
    <x v="3"/>
    <x v="13"/>
    <x v="278"/>
    <x v="11"/>
    <n v="1"/>
  </r>
  <r>
    <x v="3"/>
    <x v="13"/>
    <x v="283"/>
    <x v="11"/>
    <n v="1"/>
  </r>
  <r>
    <x v="3"/>
    <x v="13"/>
    <x v="289"/>
    <x v="11"/>
    <n v="1"/>
  </r>
  <r>
    <x v="3"/>
    <x v="13"/>
    <x v="293"/>
    <x v="11"/>
    <n v="1"/>
  </r>
  <r>
    <x v="3"/>
    <x v="13"/>
    <x v="259"/>
    <x v="12"/>
    <n v="77"/>
  </r>
  <r>
    <x v="3"/>
    <x v="13"/>
    <x v="294"/>
    <x v="12"/>
    <n v="16"/>
  </r>
  <r>
    <x v="3"/>
    <x v="13"/>
    <x v="260"/>
    <x v="12"/>
    <n v="18"/>
  </r>
  <r>
    <x v="3"/>
    <x v="13"/>
    <x v="261"/>
    <x v="12"/>
    <n v="185"/>
  </r>
  <r>
    <x v="3"/>
    <x v="13"/>
    <x v="262"/>
    <x v="12"/>
    <n v="51"/>
  </r>
  <r>
    <x v="3"/>
    <x v="13"/>
    <x v="263"/>
    <x v="12"/>
    <n v="62"/>
  </r>
  <r>
    <x v="3"/>
    <x v="13"/>
    <x v="264"/>
    <x v="12"/>
    <n v="36"/>
  </r>
  <r>
    <x v="3"/>
    <x v="13"/>
    <x v="265"/>
    <x v="12"/>
    <n v="38"/>
  </r>
  <r>
    <x v="3"/>
    <x v="13"/>
    <x v="266"/>
    <x v="12"/>
    <n v="156"/>
  </r>
  <r>
    <x v="3"/>
    <x v="13"/>
    <x v="267"/>
    <x v="12"/>
    <n v="272"/>
  </r>
  <r>
    <x v="3"/>
    <x v="13"/>
    <x v="268"/>
    <x v="12"/>
    <n v="47"/>
  </r>
  <r>
    <x v="3"/>
    <x v="13"/>
    <x v="269"/>
    <x v="12"/>
    <n v="103"/>
  </r>
  <r>
    <x v="3"/>
    <x v="13"/>
    <x v="270"/>
    <x v="12"/>
    <n v="133"/>
  </r>
  <r>
    <x v="3"/>
    <x v="13"/>
    <x v="271"/>
    <x v="12"/>
    <n v="31"/>
  </r>
  <r>
    <x v="3"/>
    <x v="13"/>
    <x v="272"/>
    <x v="12"/>
    <n v="116"/>
  </r>
  <r>
    <x v="3"/>
    <x v="13"/>
    <x v="273"/>
    <x v="12"/>
    <n v="32"/>
  </r>
  <r>
    <x v="3"/>
    <x v="13"/>
    <x v="274"/>
    <x v="12"/>
    <n v="9"/>
  </r>
  <r>
    <x v="3"/>
    <x v="13"/>
    <x v="275"/>
    <x v="12"/>
    <n v="55"/>
  </r>
  <r>
    <x v="3"/>
    <x v="13"/>
    <x v="276"/>
    <x v="12"/>
    <n v="104"/>
  </r>
  <r>
    <x v="3"/>
    <x v="13"/>
    <x v="277"/>
    <x v="12"/>
    <n v="126"/>
  </r>
  <r>
    <x v="3"/>
    <x v="13"/>
    <x v="278"/>
    <x v="12"/>
    <n v="235"/>
  </r>
  <r>
    <x v="3"/>
    <x v="13"/>
    <x v="279"/>
    <x v="12"/>
    <n v="138"/>
  </r>
  <r>
    <x v="3"/>
    <x v="13"/>
    <x v="280"/>
    <x v="12"/>
    <n v="29"/>
  </r>
  <r>
    <x v="3"/>
    <x v="13"/>
    <x v="281"/>
    <x v="12"/>
    <n v="18"/>
  </r>
  <r>
    <x v="3"/>
    <x v="13"/>
    <x v="282"/>
    <x v="12"/>
    <n v="30"/>
  </r>
  <r>
    <x v="3"/>
    <x v="13"/>
    <x v="283"/>
    <x v="12"/>
    <n v="245"/>
  </r>
  <r>
    <x v="3"/>
    <x v="13"/>
    <x v="284"/>
    <x v="12"/>
    <n v="80"/>
  </r>
  <r>
    <x v="3"/>
    <x v="13"/>
    <x v="285"/>
    <x v="12"/>
    <n v="131"/>
  </r>
  <r>
    <x v="3"/>
    <x v="13"/>
    <x v="286"/>
    <x v="12"/>
    <n v="154"/>
  </r>
  <r>
    <x v="3"/>
    <x v="13"/>
    <x v="287"/>
    <x v="12"/>
    <n v="117"/>
  </r>
  <r>
    <x v="3"/>
    <x v="13"/>
    <x v="288"/>
    <x v="12"/>
    <n v="128"/>
  </r>
  <r>
    <x v="3"/>
    <x v="13"/>
    <x v="289"/>
    <x v="12"/>
    <n v="190"/>
  </r>
  <r>
    <x v="3"/>
    <x v="13"/>
    <x v="290"/>
    <x v="12"/>
    <n v="134"/>
  </r>
  <r>
    <x v="3"/>
    <x v="13"/>
    <x v="291"/>
    <x v="12"/>
    <n v="105"/>
  </r>
  <r>
    <x v="3"/>
    <x v="13"/>
    <x v="292"/>
    <x v="12"/>
    <n v="74"/>
  </r>
  <r>
    <x v="3"/>
    <x v="13"/>
    <x v="293"/>
    <x v="12"/>
    <n v="153"/>
  </r>
  <r>
    <x v="3"/>
    <x v="13"/>
    <x v="259"/>
    <x v="13"/>
    <n v="1"/>
  </r>
  <r>
    <x v="3"/>
    <x v="13"/>
    <x v="264"/>
    <x v="13"/>
    <n v="1"/>
  </r>
  <r>
    <x v="3"/>
    <x v="13"/>
    <x v="266"/>
    <x v="13"/>
    <n v="2"/>
  </r>
  <r>
    <x v="3"/>
    <x v="13"/>
    <x v="267"/>
    <x v="13"/>
    <n v="2"/>
  </r>
  <r>
    <x v="3"/>
    <x v="13"/>
    <x v="269"/>
    <x v="13"/>
    <n v="7"/>
  </r>
  <r>
    <x v="3"/>
    <x v="13"/>
    <x v="270"/>
    <x v="13"/>
    <n v="1"/>
  </r>
  <r>
    <x v="3"/>
    <x v="13"/>
    <x v="271"/>
    <x v="13"/>
    <n v="2"/>
  </r>
  <r>
    <x v="3"/>
    <x v="13"/>
    <x v="272"/>
    <x v="13"/>
    <n v="2"/>
  </r>
  <r>
    <x v="3"/>
    <x v="13"/>
    <x v="273"/>
    <x v="13"/>
    <n v="1"/>
  </r>
  <r>
    <x v="3"/>
    <x v="13"/>
    <x v="277"/>
    <x v="13"/>
    <n v="1"/>
  </r>
  <r>
    <x v="3"/>
    <x v="13"/>
    <x v="278"/>
    <x v="13"/>
    <n v="1"/>
  </r>
  <r>
    <x v="3"/>
    <x v="13"/>
    <x v="279"/>
    <x v="13"/>
    <n v="2"/>
  </r>
  <r>
    <x v="3"/>
    <x v="13"/>
    <x v="282"/>
    <x v="13"/>
    <n v="1"/>
  </r>
  <r>
    <x v="3"/>
    <x v="13"/>
    <x v="283"/>
    <x v="13"/>
    <n v="2"/>
  </r>
  <r>
    <x v="3"/>
    <x v="13"/>
    <x v="285"/>
    <x v="13"/>
    <n v="1"/>
  </r>
  <r>
    <x v="3"/>
    <x v="13"/>
    <x v="286"/>
    <x v="13"/>
    <n v="1"/>
  </r>
  <r>
    <x v="3"/>
    <x v="13"/>
    <x v="287"/>
    <x v="13"/>
    <n v="1"/>
  </r>
  <r>
    <x v="3"/>
    <x v="13"/>
    <x v="288"/>
    <x v="13"/>
    <n v="1"/>
  </r>
  <r>
    <x v="3"/>
    <x v="13"/>
    <x v="292"/>
    <x v="13"/>
    <n v="14"/>
  </r>
  <r>
    <x v="3"/>
    <x v="13"/>
    <x v="259"/>
    <x v="14"/>
    <n v="8"/>
  </r>
  <r>
    <x v="3"/>
    <x v="13"/>
    <x v="268"/>
    <x v="14"/>
    <n v="1"/>
  </r>
  <r>
    <x v="3"/>
    <x v="13"/>
    <x v="270"/>
    <x v="14"/>
    <n v="1"/>
  </r>
  <r>
    <x v="3"/>
    <x v="13"/>
    <x v="271"/>
    <x v="14"/>
    <n v="2"/>
  </r>
  <r>
    <x v="3"/>
    <x v="13"/>
    <x v="272"/>
    <x v="14"/>
    <n v="1"/>
  </r>
  <r>
    <x v="3"/>
    <x v="13"/>
    <x v="275"/>
    <x v="14"/>
    <n v="2"/>
  </r>
  <r>
    <x v="3"/>
    <x v="13"/>
    <x v="277"/>
    <x v="14"/>
    <n v="11"/>
  </r>
  <r>
    <x v="3"/>
    <x v="13"/>
    <x v="278"/>
    <x v="14"/>
    <n v="22"/>
  </r>
  <r>
    <x v="3"/>
    <x v="13"/>
    <x v="279"/>
    <x v="14"/>
    <n v="11"/>
  </r>
  <r>
    <x v="3"/>
    <x v="13"/>
    <x v="280"/>
    <x v="14"/>
    <n v="2"/>
  </r>
  <r>
    <x v="3"/>
    <x v="13"/>
    <x v="282"/>
    <x v="14"/>
    <n v="1"/>
  </r>
  <r>
    <x v="3"/>
    <x v="13"/>
    <x v="283"/>
    <x v="14"/>
    <n v="58"/>
  </r>
  <r>
    <x v="3"/>
    <x v="13"/>
    <x v="284"/>
    <x v="14"/>
    <n v="12"/>
  </r>
  <r>
    <x v="3"/>
    <x v="13"/>
    <x v="285"/>
    <x v="14"/>
    <n v="2"/>
  </r>
  <r>
    <x v="3"/>
    <x v="13"/>
    <x v="286"/>
    <x v="14"/>
    <n v="12"/>
  </r>
  <r>
    <x v="3"/>
    <x v="13"/>
    <x v="287"/>
    <x v="14"/>
    <n v="10"/>
  </r>
  <r>
    <x v="3"/>
    <x v="13"/>
    <x v="288"/>
    <x v="14"/>
    <n v="32"/>
  </r>
  <r>
    <x v="3"/>
    <x v="13"/>
    <x v="289"/>
    <x v="14"/>
    <n v="72"/>
  </r>
  <r>
    <x v="3"/>
    <x v="13"/>
    <x v="290"/>
    <x v="14"/>
    <n v="3"/>
  </r>
  <r>
    <x v="3"/>
    <x v="13"/>
    <x v="291"/>
    <x v="14"/>
    <n v="3"/>
  </r>
  <r>
    <x v="3"/>
    <x v="13"/>
    <x v="292"/>
    <x v="14"/>
    <n v="2"/>
  </r>
  <r>
    <x v="3"/>
    <x v="13"/>
    <x v="293"/>
    <x v="14"/>
    <n v="2"/>
  </r>
  <r>
    <x v="3"/>
    <x v="13"/>
    <x v="259"/>
    <x v="15"/>
    <n v="10"/>
  </r>
  <r>
    <x v="3"/>
    <x v="13"/>
    <x v="294"/>
    <x v="15"/>
    <n v="1"/>
  </r>
  <r>
    <x v="3"/>
    <x v="13"/>
    <x v="260"/>
    <x v="15"/>
    <n v="4"/>
  </r>
  <r>
    <x v="3"/>
    <x v="13"/>
    <x v="261"/>
    <x v="15"/>
    <n v="2"/>
  </r>
  <r>
    <x v="3"/>
    <x v="13"/>
    <x v="262"/>
    <x v="15"/>
    <n v="3"/>
  </r>
  <r>
    <x v="3"/>
    <x v="13"/>
    <x v="264"/>
    <x v="15"/>
    <n v="3"/>
  </r>
  <r>
    <x v="3"/>
    <x v="13"/>
    <x v="266"/>
    <x v="15"/>
    <n v="7"/>
  </r>
  <r>
    <x v="3"/>
    <x v="13"/>
    <x v="267"/>
    <x v="15"/>
    <n v="13"/>
  </r>
  <r>
    <x v="3"/>
    <x v="13"/>
    <x v="268"/>
    <x v="15"/>
    <n v="7"/>
  </r>
  <r>
    <x v="3"/>
    <x v="13"/>
    <x v="269"/>
    <x v="15"/>
    <n v="29"/>
  </r>
  <r>
    <x v="3"/>
    <x v="13"/>
    <x v="270"/>
    <x v="15"/>
    <n v="9"/>
  </r>
  <r>
    <x v="3"/>
    <x v="13"/>
    <x v="271"/>
    <x v="15"/>
    <n v="2"/>
  </r>
  <r>
    <x v="3"/>
    <x v="13"/>
    <x v="272"/>
    <x v="15"/>
    <n v="8"/>
  </r>
  <r>
    <x v="3"/>
    <x v="13"/>
    <x v="275"/>
    <x v="15"/>
    <n v="3"/>
  </r>
  <r>
    <x v="3"/>
    <x v="13"/>
    <x v="276"/>
    <x v="15"/>
    <n v="7"/>
  </r>
  <r>
    <x v="3"/>
    <x v="13"/>
    <x v="277"/>
    <x v="15"/>
    <n v="9"/>
  </r>
  <r>
    <x v="3"/>
    <x v="13"/>
    <x v="278"/>
    <x v="15"/>
    <n v="25"/>
  </r>
  <r>
    <x v="3"/>
    <x v="13"/>
    <x v="279"/>
    <x v="15"/>
    <n v="6"/>
  </r>
  <r>
    <x v="3"/>
    <x v="13"/>
    <x v="280"/>
    <x v="15"/>
    <n v="1"/>
  </r>
  <r>
    <x v="3"/>
    <x v="13"/>
    <x v="281"/>
    <x v="15"/>
    <n v="3"/>
  </r>
  <r>
    <x v="3"/>
    <x v="13"/>
    <x v="282"/>
    <x v="15"/>
    <n v="1"/>
  </r>
  <r>
    <x v="3"/>
    <x v="13"/>
    <x v="283"/>
    <x v="15"/>
    <n v="18"/>
  </r>
  <r>
    <x v="3"/>
    <x v="13"/>
    <x v="284"/>
    <x v="15"/>
    <n v="1"/>
  </r>
  <r>
    <x v="3"/>
    <x v="13"/>
    <x v="285"/>
    <x v="15"/>
    <n v="6"/>
  </r>
  <r>
    <x v="3"/>
    <x v="13"/>
    <x v="286"/>
    <x v="15"/>
    <n v="9"/>
  </r>
  <r>
    <x v="3"/>
    <x v="13"/>
    <x v="287"/>
    <x v="15"/>
    <n v="5"/>
  </r>
  <r>
    <x v="3"/>
    <x v="13"/>
    <x v="288"/>
    <x v="15"/>
    <n v="20"/>
  </r>
  <r>
    <x v="3"/>
    <x v="13"/>
    <x v="289"/>
    <x v="15"/>
    <n v="27"/>
  </r>
  <r>
    <x v="3"/>
    <x v="13"/>
    <x v="290"/>
    <x v="15"/>
    <n v="3"/>
  </r>
  <r>
    <x v="3"/>
    <x v="13"/>
    <x v="291"/>
    <x v="15"/>
    <n v="3"/>
  </r>
  <r>
    <x v="3"/>
    <x v="13"/>
    <x v="292"/>
    <x v="15"/>
    <n v="8"/>
  </r>
  <r>
    <x v="3"/>
    <x v="13"/>
    <x v="293"/>
    <x v="15"/>
    <n v="15"/>
  </r>
  <r>
    <x v="3"/>
    <x v="13"/>
    <x v="259"/>
    <x v="16"/>
    <n v="4"/>
  </r>
  <r>
    <x v="3"/>
    <x v="13"/>
    <x v="294"/>
    <x v="16"/>
    <n v="2"/>
  </r>
  <r>
    <x v="3"/>
    <x v="13"/>
    <x v="260"/>
    <x v="16"/>
    <n v="3"/>
  </r>
  <r>
    <x v="3"/>
    <x v="13"/>
    <x v="261"/>
    <x v="16"/>
    <n v="9"/>
  </r>
  <r>
    <x v="3"/>
    <x v="13"/>
    <x v="262"/>
    <x v="16"/>
    <n v="5"/>
  </r>
  <r>
    <x v="3"/>
    <x v="13"/>
    <x v="263"/>
    <x v="16"/>
    <n v="10"/>
  </r>
  <r>
    <x v="3"/>
    <x v="13"/>
    <x v="264"/>
    <x v="16"/>
    <n v="1"/>
  </r>
  <r>
    <x v="3"/>
    <x v="13"/>
    <x v="265"/>
    <x v="16"/>
    <n v="3"/>
  </r>
  <r>
    <x v="3"/>
    <x v="13"/>
    <x v="266"/>
    <x v="16"/>
    <n v="10"/>
  </r>
  <r>
    <x v="3"/>
    <x v="13"/>
    <x v="267"/>
    <x v="16"/>
    <n v="12"/>
  </r>
  <r>
    <x v="3"/>
    <x v="13"/>
    <x v="268"/>
    <x v="16"/>
    <n v="3"/>
  </r>
  <r>
    <x v="3"/>
    <x v="13"/>
    <x v="269"/>
    <x v="16"/>
    <n v="7"/>
  </r>
  <r>
    <x v="3"/>
    <x v="13"/>
    <x v="270"/>
    <x v="16"/>
    <n v="5"/>
  </r>
  <r>
    <x v="3"/>
    <x v="13"/>
    <x v="271"/>
    <x v="16"/>
    <n v="1"/>
  </r>
  <r>
    <x v="3"/>
    <x v="13"/>
    <x v="272"/>
    <x v="16"/>
    <n v="4"/>
  </r>
  <r>
    <x v="3"/>
    <x v="13"/>
    <x v="273"/>
    <x v="16"/>
    <n v="2"/>
  </r>
  <r>
    <x v="3"/>
    <x v="13"/>
    <x v="275"/>
    <x v="16"/>
    <n v="6"/>
  </r>
  <r>
    <x v="3"/>
    <x v="13"/>
    <x v="276"/>
    <x v="16"/>
    <n v="6"/>
  </r>
  <r>
    <x v="3"/>
    <x v="13"/>
    <x v="277"/>
    <x v="16"/>
    <n v="8"/>
  </r>
  <r>
    <x v="3"/>
    <x v="13"/>
    <x v="278"/>
    <x v="16"/>
    <n v="24"/>
  </r>
  <r>
    <x v="3"/>
    <x v="13"/>
    <x v="279"/>
    <x v="16"/>
    <n v="5"/>
  </r>
  <r>
    <x v="3"/>
    <x v="13"/>
    <x v="280"/>
    <x v="16"/>
    <n v="1"/>
  </r>
  <r>
    <x v="3"/>
    <x v="13"/>
    <x v="281"/>
    <x v="16"/>
    <n v="4"/>
  </r>
  <r>
    <x v="3"/>
    <x v="13"/>
    <x v="282"/>
    <x v="16"/>
    <n v="5"/>
  </r>
  <r>
    <x v="3"/>
    <x v="13"/>
    <x v="283"/>
    <x v="16"/>
    <n v="6"/>
  </r>
  <r>
    <x v="3"/>
    <x v="13"/>
    <x v="284"/>
    <x v="16"/>
    <n v="5"/>
  </r>
  <r>
    <x v="3"/>
    <x v="13"/>
    <x v="285"/>
    <x v="16"/>
    <n v="8"/>
  </r>
  <r>
    <x v="3"/>
    <x v="13"/>
    <x v="286"/>
    <x v="16"/>
    <n v="5"/>
  </r>
  <r>
    <x v="3"/>
    <x v="13"/>
    <x v="287"/>
    <x v="16"/>
    <n v="5"/>
  </r>
  <r>
    <x v="3"/>
    <x v="13"/>
    <x v="288"/>
    <x v="16"/>
    <n v="6"/>
  </r>
  <r>
    <x v="3"/>
    <x v="13"/>
    <x v="289"/>
    <x v="16"/>
    <n v="4"/>
  </r>
  <r>
    <x v="3"/>
    <x v="13"/>
    <x v="291"/>
    <x v="16"/>
    <n v="3"/>
  </r>
  <r>
    <x v="3"/>
    <x v="13"/>
    <x v="292"/>
    <x v="16"/>
    <n v="6"/>
  </r>
  <r>
    <x v="3"/>
    <x v="13"/>
    <x v="293"/>
    <x v="16"/>
    <n v="6"/>
  </r>
  <r>
    <x v="3"/>
    <x v="13"/>
    <x v="259"/>
    <x v="33"/>
    <n v="2"/>
  </r>
  <r>
    <x v="3"/>
    <x v="13"/>
    <x v="260"/>
    <x v="33"/>
    <n v="1"/>
  </r>
  <r>
    <x v="3"/>
    <x v="13"/>
    <x v="262"/>
    <x v="33"/>
    <n v="1"/>
  </r>
  <r>
    <x v="3"/>
    <x v="13"/>
    <x v="266"/>
    <x v="33"/>
    <n v="5"/>
  </r>
  <r>
    <x v="3"/>
    <x v="13"/>
    <x v="267"/>
    <x v="33"/>
    <n v="3"/>
  </r>
  <r>
    <x v="3"/>
    <x v="13"/>
    <x v="269"/>
    <x v="33"/>
    <n v="5"/>
  </r>
  <r>
    <x v="3"/>
    <x v="13"/>
    <x v="270"/>
    <x v="33"/>
    <n v="2"/>
  </r>
  <r>
    <x v="3"/>
    <x v="13"/>
    <x v="272"/>
    <x v="33"/>
    <n v="14"/>
  </r>
  <r>
    <x v="3"/>
    <x v="13"/>
    <x v="276"/>
    <x v="33"/>
    <n v="1"/>
  </r>
  <r>
    <x v="3"/>
    <x v="13"/>
    <x v="277"/>
    <x v="33"/>
    <n v="4"/>
  </r>
  <r>
    <x v="3"/>
    <x v="13"/>
    <x v="278"/>
    <x v="33"/>
    <n v="10"/>
  </r>
  <r>
    <x v="3"/>
    <x v="13"/>
    <x v="279"/>
    <x v="33"/>
    <n v="5"/>
  </r>
  <r>
    <x v="3"/>
    <x v="13"/>
    <x v="282"/>
    <x v="33"/>
    <n v="2"/>
  </r>
  <r>
    <x v="3"/>
    <x v="13"/>
    <x v="283"/>
    <x v="33"/>
    <n v="4"/>
  </r>
  <r>
    <x v="3"/>
    <x v="13"/>
    <x v="284"/>
    <x v="33"/>
    <n v="4"/>
  </r>
  <r>
    <x v="3"/>
    <x v="13"/>
    <x v="285"/>
    <x v="33"/>
    <n v="4"/>
  </r>
  <r>
    <x v="3"/>
    <x v="13"/>
    <x v="286"/>
    <x v="33"/>
    <n v="1"/>
  </r>
  <r>
    <x v="3"/>
    <x v="13"/>
    <x v="287"/>
    <x v="33"/>
    <n v="5"/>
  </r>
  <r>
    <x v="3"/>
    <x v="13"/>
    <x v="288"/>
    <x v="33"/>
    <n v="2"/>
  </r>
  <r>
    <x v="3"/>
    <x v="13"/>
    <x v="289"/>
    <x v="33"/>
    <n v="5"/>
  </r>
  <r>
    <x v="3"/>
    <x v="13"/>
    <x v="290"/>
    <x v="33"/>
    <n v="7"/>
  </r>
  <r>
    <x v="3"/>
    <x v="13"/>
    <x v="291"/>
    <x v="33"/>
    <n v="3"/>
  </r>
  <r>
    <x v="3"/>
    <x v="13"/>
    <x v="292"/>
    <x v="33"/>
    <n v="2"/>
  </r>
  <r>
    <x v="3"/>
    <x v="13"/>
    <x v="293"/>
    <x v="33"/>
    <n v="6"/>
  </r>
  <r>
    <x v="3"/>
    <x v="13"/>
    <x v="259"/>
    <x v="34"/>
    <n v="3"/>
  </r>
  <r>
    <x v="3"/>
    <x v="13"/>
    <x v="260"/>
    <x v="34"/>
    <n v="1"/>
  </r>
  <r>
    <x v="3"/>
    <x v="13"/>
    <x v="264"/>
    <x v="34"/>
    <n v="1"/>
  </r>
  <r>
    <x v="3"/>
    <x v="13"/>
    <x v="267"/>
    <x v="34"/>
    <n v="2"/>
  </r>
  <r>
    <x v="3"/>
    <x v="13"/>
    <x v="269"/>
    <x v="34"/>
    <n v="1"/>
  </r>
  <r>
    <x v="3"/>
    <x v="13"/>
    <x v="270"/>
    <x v="34"/>
    <n v="1"/>
  </r>
  <r>
    <x v="3"/>
    <x v="13"/>
    <x v="272"/>
    <x v="34"/>
    <n v="2"/>
  </r>
  <r>
    <x v="3"/>
    <x v="13"/>
    <x v="276"/>
    <x v="34"/>
    <n v="1"/>
  </r>
  <r>
    <x v="3"/>
    <x v="13"/>
    <x v="277"/>
    <x v="34"/>
    <n v="1"/>
  </r>
  <r>
    <x v="3"/>
    <x v="13"/>
    <x v="278"/>
    <x v="34"/>
    <n v="3"/>
  </r>
  <r>
    <x v="3"/>
    <x v="13"/>
    <x v="279"/>
    <x v="34"/>
    <n v="1"/>
  </r>
  <r>
    <x v="3"/>
    <x v="13"/>
    <x v="282"/>
    <x v="34"/>
    <n v="1"/>
  </r>
  <r>
    <x v="3"/>
    <x v="13"/>
    <x v="283"/>
    <x v="34"/>
    <n v="3"/>
  </r>
  <r>
    <x v="3"/>
    <x v="13"/>
    <x v="284"/>
    <x v="34"/>
    <n v="2"/>
  </r>
  <r>
    <x v="3"/>
    <x v="13"/>
    <x v="285"/>
    <x v="34"/>
    <n v="1"/>
  </r>
  <r>
    <x v="3"/>
    <x v="13"/>
    <x v="286"/>
    <x v="34"/>
    <n v="1"/>
  </r>
  <r>
    <x v="3"/>
    <x v="13"/>
    <x v="287"/>
    <x v="34"/>
    <n v="5"/>
  </r>
  <r>
    <x v="3"/>
    <x v="13"/>
    <x v="288"/>
    <x v="34"/>
    <n v="3"/>
  </r>
  <r>
    <x v="3"/>
    <x v="13"/>
    <x v="289"/>
    <x v="34"/>
    <n v="3"/>
  </r>
  <r>
    <x v="3"/>
    <x v="13"/>
    <x v="290"/>
    <x v="34"/>
    <n v="1"/>
  </r>
  <r>
    <x v="3"/>
    <x v="13"/>
    <x v="291"/>
    <x v="34"/>
    <n v="1"/>
  </r>
  <r>
    <x v="3"/>
    <x v="13"/>
    <x v="293"/>
    <x v="34"/>
    <n v="3"/>
  </r>
  <r>
    <x v="3"/>
    <x v="13"/>
    <x v="259"/>
    <x v="35"/>
    <n v="1"/>
  </r>
  <r>
    <x v="3"/>
    <x v="13"/>
    <x v="267"/>
    <x v="35"/>
    <n v="3"/>
  </r>
  <r>
    <x v="3"/>
    <x v="13"/>
    <x v="272"/>
    <x v="35"/>
    <n v="1"/>
  </r>
  <r>
    <x v="3"/>
    <x v="13"/>
    <x v="276"/>
    <x v="35"/>
    <n v="1"/>
  </r>
  <r>
    <x v="3"/>
    <x v="13"/>
    <x v="277"/>
    <x v="35"/>
    <n v="1"/>
  </r>
  <r>
    <x v="3"/>
    <x v="13"/>
    <x v="278"/>
    <x v="35"/>
    <n v="2"/>
  </r>
  <r>
    <x v="3"/>
    <x v="13"/>
    <x v="279"/>
    <x v="35"/>
    <n v="3"/>
  </r>
  <r>
    <x v="3"/>
    <x v="13"/>
    <x v="282"/>
    <x v="35"/>
    <n v="2"/>
  </r>
  <r>
    <x v="3"/>
    <x v="13"/>
    <x v="283"/>
    <x v="35"/>
    <n v="3"/>
  </r>
  <r>
    <x v="3"/>
    <x v="13"/>
    <x v="287"/>
    <x v="35"/>
    <n v="1"/>
  </r>
  <r>
    <x v="3"/>
    <x v="13"/>
    <x v="289"/>
    <x v="35"/>
    <n v="1"/>
  </r>
  <r>
    <x v="3"/>
    <x v="13"/>
    <x v="290"/>
    <x v="35"/>
    <n v="1"/>
  </r>
  <r>
    <x v="3"/>
    <x v="13"/>
    <x v="293"/>
    <x v="35"/>
    <n v="3"/>
  </r>
  <r>
    <x v="3"/>
    <x v="13"/>
    <x v="267"/>
    <x v="36"/>
    <n v="1"/>
  </r>
  <r>
    <x v="3"/>
    <x v="13"/>
    <x v="272"/>
    <x v="36"/>
    <n v="6"/>
  </r>
  <r>
    <x v="3"/>
    <x v="13"/>
    <x v="282"/>
    <x v="36"/>
    <n v="1"/>
  </r>
  <r>
    <x v="3"/>
    <x v="13"/>
    <x v="284"/>
    <x v="36"/>
    <n v="2"/>
  </r>
  <r>
    <x v="3"/>
    <x v="13"/>
    <x v="287"/>
    <x v="36"/>
    <n v="1"/>
  </r>
  <r>
    <x v="3"/>
    <x v="13"/>
    <x v="288"/>
    <x v="36"/>
    <n v="1"/>
  </r>
  <r>
    <x v="3"/>
    <x v="13"/>
    <x v="289"/>
    <x v="36"/>
    <n v="1"/>
  </r>
  <r>
    <x v="3"/>
    <x v="13"/>
    <x v="290"/>
    <x v="36"/>
    <n v="3"/>
  </r>
  <r>
    <x v="3"/>
    <x v="13"/>
    <x v="261"/>
    <x v="32"/>
    <n v="277"/>
  </r>
  <r>
    <x v="3"/>
    <x v="13"/>
    <x v="266"/>
    <x v="32"/>
    <n v="1133"/>
  </r>
  <r>
    <x v="3"/>
    <x v="13"/>
    <x v="267"/>
    <x v="32"/>
    <n v="1319"/>
  </r>
  <r>
    <x v="3"/>
    <x v="13"/>
    <x v="269"/>
    <x v="32"/>
    <n v="978"/>
  </r>
  <r>
    <x v="3"/>
    <x v="13"/>
    <x v="270"/>
    <x v="32"/>
    <n v="1669"/>
  </r>
  <r>
    <x v="3"/>
    <x v="13"/>
    <x v="282"/>
    <x v="32"/>
    <n v="3"/>
  </r>
  <r>
    <x v="3"/>
    <x v="13"/>
    <x v="286"/>
    <x v="32"/>
    <n v="20"/>
  </r>
  <r>
    <x v="3"/>
    <x v="13"/>
    <x v="293"/>
    <x v="32"/>
    <n v="115"/>
  </r>
  <r>
    <x v="3"/>
    <x v="13"/>
    <x v="259"/>
    <x v="17"/>
    <n v="608"/>
  </r>
  <r>
    <x v="3"/>
    <x v="13"/>
    <x v="294"/>
    <x v="17"/>
    <n v="54"/>
  </r>
  <r>
    <x v="3"/>
    <x v="13"/>
    <x v="260"/>
    <x v="17"/>
    <n v="59"/>
  </r>
  <r>
    <x v="3"/>
    <x v="13"/>
    <x v="261"/>
    <x v="17"/>
    <n v="814"/>
  </r>
  <r>
    <x v="3"/>
    <x v="13"/>
    <x v="262"/>
    <x v="17"/>
    <n v="245"/>
  </r>
  <r>
    <x v="3"/>
    <x v="13"/>
    <x v="263"/>
    <x v="17"/>
    <n v="130"/>
  </r>
  <r>
    <x v="3"/>
    <x v="13"/>
    <x v="264"/>
    <x v="17"/>
    <n v="199"/>
  </r>
  <r>
    <x v="3"/>
    <x v="13"/>
    <x v="265"/>
    <x v="17"/>
    <n v="118"/>
  </r>
  <r>
    <x v="3"/>
    <x v="13"/>
    <x v="266"/>
    <x v="17"/>
    <n v="860"/>
  </r>
  <r>
    <x v="3"/>
    <x v="13"/>
    <x v="267"/>
    <x v="17"/>
    <n v="1824"/>
  </r>
  <r>
    <x v="3"/>
    <x v="13"/>
    <x v="268"/>
    <x v="17"/>
    <n v="227"/>
  </r>
  <r>
    <x v="3"/>
    <x v="13"/>
    <x v="269"/>
    <x v="17"/>
    <n v="518"/>
  </r>
  <r>
    <x v="3"/>
    <x v="13"/>
    <x v="270"/>
    <x v="17"/>
    <n v="785"/>
  </r>
  <r>
    <x v="3"/>
    <x v="13"/>
    <x v="271"/>
    <x v="17"/>
    <n v="149"/>
  </r>
  <r>
    <x v="3"/>
    <x v="13"/>
    <x v="272"/>
    <x v="17"/>
    <n v="420"/>
  </r>
  <r>
    <x v="3"/>
    <x v="13"/>
    <x v="273"/>
    <x v="17"/>
    <n v="217"/>
  </r>
  <r>
    <x v="3"/>
    <x v="13"/>
    <x v="274"/>
    <x v="17"/>
    <n v="33"/>
  </r>
  <r>
    <x v="3"/>
    <x v="13"/>
    <x v="275"/>
    <x v="17"/>
    <n v="447"/>
  </r>
  <r>
    <x v="3"/>
    <x v="13"/>
    <x v="276"/>
    <x v="17"/>
    <n v="859"/>
  </r>
  <r>
    <x v="3"/>
    <x v="13"/>
    <x v="277"/>
    <x v="17"/>
    <n v="711"/>
  </r>
  <r>
    <x v="3"/>
    <x v="13"/>
    <x v="278"/>
    <x v="17"/>
    <n v="1490"/>
  </r>
  <r>
    <x v="3"/>
    <x v="13"/>
    <x v="279"/>
    <x v="17"/>
    <n v="992"/>
  </r>
  <r>
    <x v="3"/>
    <x v="13"/>
    <x v="280"/>
    <x v="17"/>
    <n v="296"/>
  </r>
  <r>
    <x v="3"/>
    <x v="13"/>
    <x v="281"/>
    <x v="17"/>
    <n v="309"/>
  </r>
  <r>
    <x v="3"/>
    <x v="13"/>
    <x v="282"/>
    <x v="17"/>
    <n v="385"/>
  </r>
  <r>
    <x v="3"/>
    <x v="13"/>
    <x v="283"/>
    <x v="17"/>
    <n v="3086"/>
  </r>
  <r>
    <x v="3"/>
    <x v="13"/>
    <x v="284"/>
    <x v="17"/>
    <n v="965"/>
  </r>
  <r>
    <x v="3"/>
    <x v="13"/>
    <x v="285"/>
    <x v="17"/>
    <n v="1163"/>
  </r>
  <r>
    <x v="3"/>
    <x v="13"/>
    <x v="286"/>
    <x v="17"/>
    <n v="1475"/>
  </r>
  <r>
    <x v="3"/>
    <x v="13"/>
    <x v="287"/>
    <x v="17"/>
    <n v="1077"/>
  </r>
  <r>
    <x v="3"/>
    <x v="13"/>
    <x v="288"/>
    <x v="17"/>
    <n v="930"/>
  </r>
  <r>
    <x v="3"/>
    <x v="13"/>
    <x v="289"/>
    <x v="17"/>
    <n v="1527"/>
  </r>
  <r>
    <x v="3"/>
    <x v="13"/>
    <x v="290"/>
    <x v="17"/>
    <n v="1595"/>
  </r>
  <r>
    <x v="3"/>
    <x v="13"/>
    <x v="291"/>
    <x v="17"/>
    <n v="844"/>
  </r>
  <r>
    <x v="3"/>
    <x v="13"/>
    <x v="292"/>
    <x v="17"/>
    <n v="530"/>
  </r>
  <r>
    <x v="3"/>
    <x v="13"/>
    <x v="293"/>
    <x v="17"/>
    <n v="1179"/>
  </r>
  <r>
    <x v="3"/>
    <x v="13"/>
    <x v="259"/>
    <x v="18"/>
    <n v="772"/>
  </r>
  <r>
    <x v="3"/>
    <x v="13"/>
    <x v="294"/>
    <x v="18"/>
    <n v="121"/>
  </r>
  <r>
    <x v="3"/>
    <x v="13"/>
    <x v="261"/>
    <x v="18"/>
    <n v="414"/>
  </r>
  <r>
    <x v="3"/>
    <x v="13"/>
    <x v="262"/>
    <x v="18"/>
    <n v="1020"/>
  </r>
  <r>
    <x v="3"/>
    <x v="13"/>
    <x v="264"/>
    <x v="18"/>
    <n v="285"/>
  </r>
  <r>
    <x v="3"/>
    <x v="13"/>
    <x v="266"/>
    <x v="18"/>
    <n v="1361"/>
  </r>
  <r>
    <x v="3"/>
    <x v="13"/>
    <x v="267"/>
    <x v="18"/>
    <n v="3090"/>
  </r>
  <r>
    <x v="3"/>
    <x v="13"/>
    <x v="269"/>
    <x v="18"/>
    <n v="1789"/>
  </r>
  <r>
    <x v="3"/>
    <x v="13"/>
    <x v="270"/>
    <x v="18"/>
    <n v="1215"/>
  </r>
  <r>
    <x v="3"/>
    <x v="13"/>
    <x v="272"/>
    <x v="18"/>
    <n v="160"/>
  </r>
  <r>
    <x v="3"/>
    <x v="13"/>
    <x v="275"/>
    <x v="18"/>
    <n v="198"/>
  </r>
  <r>
    <x v="3"/>
    <x v="13"/>
    <x v="276"/>
    <x v="18"/>
    <n v="497"/>
  </r>
  <r>
    <x v="3"/>
    <x v="13"/>
    <x v="277"/>
    <x v="18"/>
    <n v="3071"/>
  </r>
  <r>
    <x v="3"/>
    <x v="13"/>
    <x v="278"/>
    <x v="18"/>
    <n v="1145"/>
  </r>
  <r>
    <x v="3"/>
    <x v="13"/>
    <x v="280"/>
    <x v="18"/>
    <n v="80"/>
  </r>
  <r>
    <x v="3"/>
    <x v="13"/>
    <x v="283"/>
    <x v="18"/>
    <n v="1507"/>
  </r>
  <r>
    <x v="3"/>
    <x v="13"/>
    <x v="284"/>
    <x v="18"/>
    <n v="103"/>
  </r>
  <r>
    <x v="3"/>
    <x v="13"/>
    <x v="285"/>
    <x v="18"/>
    <n v="710"/>
  </r>
  <r>
    <x v="3"/>
    <x v="13"/>
    <x v="286"/>
    <x v="18"/>
    <n v="1322"/>
  </r>
  <r>
    <x v="3"/>
    <x v="13"/>
    <x v="287"/>
    <x v="18"/>
    <n v="567"/>
  </r>
  <r>
    <x v="3"/>
    <x v="13"/>
    <x v="288"/>
    <x v="18"/>
    <n v="1195"/>
  </r>
  <r>
    <x v="3"/>
    <x v="13"/>
    <x v="289"/>
    <x v="18"/>
    <n v="2082"/>
  </r>
  <r>
    <x v="3"/>
    <x v="13"/>
    <x v="290"/>
    <x v="18"/>
    <n v="1323"/>
  </r>
  <r>
    <x v="3"/>
    <x v="13"/>
    <x v="291"/>
    <x v="18"/>
    <n v="75"/>
  </r>
  <r>
    <x v="3"/>
    <x v="13"/>
    <x v="292"/>
    <x v="18"/>
    <n v="939"/>
  </r>
  <r>
    <x v="3"/>
    <x v="13"/>
    <x v="293"/>
    <x v="18"/>
    <n v="75"/>
  </r>
  <r>
    <x v="3"/>
    <x v="13"/>
    <x v="267"/>
    <x v="19"/>
    <n v="20"/>
  </r>
  <r>
    <x v="3"/>
    <x v="13"/>
    <x v="279"/>
    <x v="19"/>
    <n v="112836"/>
  </r>
  <r>
    <x v="3"/>
    <x v="13"/>
    <x v="281"/>
    <x v="19"/>
    <n v="3"/>
  </r>
  <r>
    <x v="3"/>
    <x v="13"/>
    <x v="283"/>
    <x v="19"/>
    <n v="12"/>
  </r>
  <r>
    <x v="3"/>
    <x v="13"/>
    <x v="287"/>
    <x v="19"/>
    <n v="18"/>
  </r>
  <r>
    <x v="3"/>
    <x v="13"/>
    <x v="288"/>
    <x v="19"/>
    <n v="3"/>
  </r>
  <r>
    <x v="3"/>
    <x v="13"/>
    <x v="289"/>
    <x v="19"/>
    <n v="78342"/>
  </r>
  <r>
    <x v="3"/>
    <x v="13"/>
    <x v="261"/>
    <x v="20"/>
    <n v="6"/>
  </r>
  <r>
    <x v="3"/>
    <x v="13"/>
    <x v="266"/>
    <x v="20"/>
    <n v="12"/>
  </r>
  <r>
    <x v="3"/>
    <x v="13"/>
    <x v="267"/>
    <x v="20"/>
    <n v="20"/>
  </r>
  <r>
    <x v="3"/>
    <x v="13"/>
    <x v="278"/>
    <x v="20"/>
    <n v="20"/>
  </r>
  <r>
    <x v="3"/>
    <x v="13"/>
    <x v="281"/>
    <x v="20"/>
    <n v="18"/>
  </r>
  <r>
    <x v="3"/>
    <x v="13"/>
    <x v="283"/>
    <x v="20"/>
    <n v="21"/>
  </r>
  <r>
    <x v="3"/>
    <x v="13"/>
    <x v="292"/>
    <x v="20"/>
    <n v="10"/>
  </r>
  <r>
    <x v="3"/>
    <x v="13"/>
    <x v="259"/>
    <x v="42"/>
    <n v="627"/>
  </r>
  <r>
    <x v="3"/>
    <x v="13"/>
    <x v="294"/>
    <x v="42"/>
    <n v="57"/>
  </r>
  <r>
    <x v="3"/>
    <x v="13"/>
    <x v="260"/>
    <x v="42"/>
    <n v="147"/>
  </r>
  <r>
    <x v="3"/>
    <x v="13"/>
    <x v="261"/>
    <x v="42"/>
    <n v="3428"/>
  </r>
  <r>
    <x v="3"/>
    <x v="13"/>
    <x v="262"/>
    <x v="42"/>
    <n v="863"/>
  </r>
  <r>
    <x v="3"/>
    <x v="13"/>
    <x v="263"/>
    <x v="42"/>
    <n v="983"/>
  </r>
  <r>
    <x v="3"/>
    <x v="13"/>
    <x v="264"/>
    <x v="42"/>
    <n v="394"/>
  </r>
  <r>
    <x v="3"/>
    <x v="13"/>
    <x v="265"/>
    <x v="42"/>
    <n v="364"/>
  </r>
  <r>
    <x v="3"/>
    <x v="13"/>
    <x v="266"/>
    <x v="42"/>
    <n v="2204"/>
  </r>
  <r>
    <x v="3"/>
    <x v="13"/>
    <x v="267"/>
    <x v="42"/>
    <n v="3806"/>
  </r>
  <r>
    <x v="3"/>
    <x v="13"/>
    <x v="268"/>
    <x v="42"/>
    <n v="526"/>
  </r>
  <r>
    <x v="3"/>
    <x v="13"/>
    <x v="269"/>
    <x v="42"/>
    <n v="2355"/>
  </r>
  <r>
    <x v="3"/>
    <x v="13"/>
    <x v="270"/>
    <x v="42"/>
    <n v="4210"/>
  </r>
  <r>
    <x v="3"/>
    <x v="13"/>
    <x v="271"/>
    <x v="42"/>
    <n v="874"/>
  </r>
  <r>
    <x v="3"/>
    <x v="13"/>
    <x v="272"/>
    <x v="42"/>
    <n v="2713"/>
  </r>
  <r>
    <x v="3"/>
    <x v="13"/>
    <x v="273"/>
    <x v="42"/>
    <n v="168"/>
  </r>
  <r>
    <x v="3"/>
    <x v="13"/>
    <x v="274"/>
    <x v="42"/>
    <n v="59"/>
  </r>
  <r>
    <x v="3"/>
    <x v="13"/>
    <x v="275"/>
    <x v="42"/>
    <n v="176"/>
  </r>
  <r>
    <x v="3"/>
    <x v="13"/>
    <x v="276"/>
    <x v="42"/>
    <n v="993"/>
  </r>
  <r>
    <x v="3"/>
    <x v="13"/>
    <x v="277"/>
    <x v="42"/>
    <n v="3052"/>
  </r>
  <r>
    <x v="3"/>
    <x v="13"/>
    <x v="278"/>
    <x v="42"/>
    <n v="5429"/>
  </r>
  <r>
    <x v="3"/>
    <x v="13"/>
    <x v="279"/>
    <x v="42"/>
    <n v="3097"/>
  </r>
  <r>
    <x v="3"/>
    <x v="13"/>
    <x v="280"/>
    <x v="42"/>
    <n v="135"/>
  </r>
  <r>
    <x v="3"/>
    <x v="13"/>
    <x v="281"/>
    <x v="42"/>
    <n v="8"/>
  </r>
  <r>
    <x v="3"/>
    <x v="13"/>
    <x v="282"/>
    <x v="42"/>
    <n v="162"/>
  </r>
  <r>
    <x v="3"/>
    <x v="13"/>
    <x v="283"/>
    <x v="42"/>
    <n v="3555"/>
  </r>
  <r>
    <x v="3"/>
    <x v="13"/>
    <x v="284"/>
    <x v="42"/>
    <n v="1018"/>
  </r>
  <r>
    <x v="3"/>
    <x v="13"/>
    <x v="285"/>
    <x v="42"/>
    <n v="797"/>
  </r>
  <r>
    <x v="3"/>
    <x v="13"/>
    <x v="286"/>
    <x v="42"/>
    <n v="1502"/>
  </r>
  <r>
    <x v="3"/>
    <x v="13"/>
    <x v="287"/>
    <x v="42"/>
    <n v="1375"/>
  </r>
  <r>
    <x v="3"/>
    <x v="13"/>
    <x v="288"/>
    <x v="42"/>
    <n v="2649"/>
  </r>
  <r>
    <x v="3"/>
    <x v="13"/>
    <x v="289"/>
    <x v="42"/>
    <n v="4091"/>
  </r>
  <r>
    <x v="3"/>
    <x v="13"/>
    <x v="290"/>
    <x v="42"/>
    <n v="2103"/>
  </r>
  <r>
    <x v="3"/>
    <x v="13"/>
    <x v="291"/>
    <x v="42"/>
    <n v="1752"/>
  </r>
  <r>
    <x v="3"/>
    <x v="13"/>
    <x v="292"/>
    <x v="42"/>
    <n v="1116"/>
  </r>
  <r>
    <x v="3"/>
    <x v="13"/>
    <x v="293"/>
    <x v="42"/>
    <n v="1059"/>
  </r>
  <r>
    <x v="3"/>
    <x v="13"/>
    <x v="259"/>
    <x v="21"/>
    <n v="953"/>
  </r>
  <r>
    <x v="3"/>
    <x v="13"/>
    <x v="294"/>
    <x v="21"/>
    <n v="95"/>
  </r>
  <r>
    <x v="3"/>
    <x v="13"/>
    <x v="260"/>
    <x v="21"/>
    <n v="123"/>
  </r>
  <r>
    <x v="3"/>
    <x v="13"/>
    <x v="261"/>
    <x v="21"/>
    <n v="3533"/>
  </r>
  <r>
    <x v="3"/>
    <x v="13"/>
    <x v="262"/>
    <x v="21"/>
    <n v="865"/>
  </r>
  <r>
    <x v="3"/>
    <x v="13"/>
    <x v="263"/>
    <x v="21"/>
    <n v="1039"/>
  </r>
  <r>
    <x v="3"/>
    <x v="13"/>
    <x v="264"/>
    <x v="21"/>
    <n v="396"/>
  </r>
  <r>
    <x v="3"/>
    <x v="13"/>
    <x v="265"/>
    <x v="21"/>
    <n v="425"/>
  </r>
  <r>
    <x v="3"/>
    <x v="13"/>
    <x v="266"/>
    <x v="21"/>
    <n v="2117"/>
  </r>
  <r>
    <x v="3"/>
    <x v="13"/>
    <x v="267"/>
    <x v="21"/>
    <n v="3020"/>
  </r>
  <r>
    <x v="3"/>
    <x v="13"/>
    <x v="268"/>
    <x v="21"/>
    <n v="470"/>
  </r>
  <r>
    <x v="3"/>
    <x v="13"/>
    <x v="269"/>
    <x v="21"/>
    <n v="1910"/>
  </r>
  <r>
    <x v="3"/>
    <x v="13"/>
    <x v="270"/>
    <x v="21"/>
    <n v="3039"/>
  </r>
  <r>
    <x v="3"/>
    <x v="13"/>
    <x v="271"/>
    <x v="21"/>
    <n v="774"/>
  </r>
  <r>
    <x v="3"/>
    <x v="13"/>
    <x v="272"/>
    <x v="21"/>
    <n v="2856"/>
  </r>
  <r>
    <x v="3"/>
    <x v="13"/>
    <x v="273"/>
    <x v="21"/>
    <n v="236"/>
  </r>
  <r>
    <x v="3"/>
    <x v="13"/>
    <x v="274"/>
    <x v="21"/>
    <n v="97"/>
  </r>
  <r>
    <x v="3"/>
    <x v="13"/>
    <x v="275"/>
    <x v="21"/>
    <n v="161"/>
  </r>
  <r>
    <x v="3"/>
    <x v="13"/>
    <x v="276"/>
    <x v="21"/>
    <n v="1140"/>
  </r>
  <r>
    <x v="3"/>
    <x v="13"/>
    <x v="277"/>
    <x v="21"/>
    <n v="2831"/>
  </r>
  <r>
    <x v="3"/>
    <x v="13"/>
    <x v="278"/>
    <x v="21"/>
    <n v="5565"/>
  </r>
  <r>
    <x v="3"/>
    <x v="13"/>
    <x v="279"/>
    <x v="21"/>
    <n v="3207"/>
  </r>
  <r>
    <x v="3"/>
    <x v="13"/>
    <x v="280"/>
    <x v="21"/>
    <n v="100"/>
  </r>
  <r>
    <x v="3"/>
    <x v="13"/>
    <x v="281"/>
    <x v="21"/>
    <n v="6"/>
  </r>
  <r>
    <x v="3"/>
    <x v="13"/>
    <x v="282"/>
    <x v="21"/>
    <n v="186"/>
  </r>
  <r>
    <x v="3"/>
    <x v="13"/>
    <x v="283"/>
    <x v="21"/>
    <n v="3007"/>
  </r>
  <r>
    <x v="3"/>
    <x v="13"/>
    <x v="284"/>
    <x v="21"/>
    <n v="894"/>
  </r>
  <r>
    <x v="3"/>
    <x v="13"/>
    <x v="285"/>
    <x v="21"/>
    <n v="927"/>
  </r>
  <r>
    <x v="3"/>
    <x v="13"/>
    <x v="286"/>
    <x v="21"/>
    <n v="1277"/>
  </r>
  <r>
    <x v="3"/>
    <x v="13"/>
    <x v="287"/>
    <x v="21"/>
    <n v="1553"/>
  </r>
  <r>
    <x v="3"/>
    <x v="13"/>
    <x v="288"/>
    <x v="21"/>
    <n v="2080"/>
  </r>
  <r>
    <x v="3"/>
    <x v="13"/>
    <x v="289"/>
    <x v="21"/>
    <n v="3441"/>
  </r>
  <r>
    <x v="3"/>
    <x v="13"/>
    <x v="290"/>
    <x v="21"/>
    <n v="1670"/>
  </r>
  <r>
    <x v="3"/>
    <x v="13"/>
    <x v="291"/>
    <x v="21"/>
    <n v="1759"/>
  </r>
  <r>
    <x v="3"/>
    <x v="13"/>
    <x v="292"/>
    <x v="21"/>
    <n v="1851"/>
  </r>
  <r>
    <x v="3"/>
    <x v="13"/>
    <x v="293"/>
    <x v="21"/>
    <n v="1673"/>
  </r>
  <r>
    <x v="3"/>
    <x v="13"/>
    <x v="259"/>
    <x v="22"/>
    <n v="431"/>
  </r>
  <r>
    <x v="3"/>
    <x v="13"/>
    <x v="294"/>
    <x v="22"/>
    <n v="11"/>
  </r>
  <r>
    <x v="3"/>
    <x v="13"/>
    <x v="260"/>
    <x v="22"/>
    <n v="66"/>
  </r>
  <r>
    <x v="3"/>
    <x v="13"/>
    <x v="261"/>
    <x v="22"/>
    <n v="2036"/>
  </r>
  <r>
    <x v="3"/>
    <x v="13"/>
    <x v="262"/>
    <x v="22"/>
    <n v="107"/>
  </r>
  <r>
    <x v="3"/>
    <x v="13"/>
    <x v="263"/>
    <x v="22"/>
    <n v="6459"/>
  </r>
  <r>
    <x v="3"/>
    <x v="13"/>
    <x v="264"/>
    <x v="22"/>
    <n v="9"/>
  </r>
  <r>
    <x v="3"/>
    <x v="13"/>
    <x v="265"/>
    <x v="22"/>
    <n v="17226"/>
  </r>
  <r>
    <x v="3"/>
    <x v="13"/>
    <x v="266"/>
    <x v="22"/>
    <n v="12451"/>
  </r>
  <r>
    <x v="3"/>
    <x v="13"/>
    <x v="267"/>
    <x v="22"/>
    <n v="5293"/>
  </r>
  <r>
    <x v="3"/>
    <x v="13"/>
    <x v="268"/>
    <x v="22"/>
    <n v="111"/>
  </r>
  <r>
    <x v="3"/>
    <x v="13"/>
    <x v="269"/>
    <x v="22"/>
    <n v="939"/>
  </r>
  <r>
    <x v="3"/>
    <x v="13"/>
    <x v="270"/>
    <x v="22"/>
    <n v="2066"/>
  </r>
  <r>
    <x v="3"/>
    <x v="13"/>
    <x v="271"/>
    <x v="22"/>
    <n v="75"/>
  </r>
  <r>
    <x v="3"/>
    <x v="13"/>
    <x v="272"/>
    <x v="22"/>
    <n v="28"/>
  </r>
  <r>
    <x v="3"/>
    <x v="13"/>
    <x v="273"/>
    <x v="22"/>
    <n v="510"/>
  </r>
  <r>
    <x v="3"/>
    <x v="13"/>
    <x v="275"/>
    <x v="22"/>
    <n v="1700"/>
  </r>
  <r>
    <x v="3"/>
    <x v="13"/>
    <x v="276"/>
    <x v="22"/>
    <n v="1987"/>
  </r>
  <r>
    <x v="3"/>
    <x v="13"/>
    <x v="277"/>
    <x v="22"/>
    <n v="5632"/>
  </r>
  <r>
    <x v="3"/>
    <x v="13"/>
    <x v="278"/>
    <x v="22"/>
    <n v="6682"/>
  </r>
  <r>
    <x v="3"/>
    <x v="13"/>
    <x v="279"/>
    <x v="22"/>
    <n v="1936"/>
  </r>
  <r>
    <x v="3"/>
    <x v="13"/>
    <x v="280"/>
    <x v="22"/>
    <n v="1952"/>
  </r>
  <r>
    <x v="3"/>
    <x v="13"/>
    <x v="281"/>
    <x v="22"/>
    <n v="44"/>
  </r>
  <r>
    <x v="3"/>
    <x v="13"/>
    <x v="282"/>
    <x v="22"/>
    <n v="2034"/>
  </r>
  <r>
    <x v="3"/>
    <x v="13"/>
    <x v="283"/>
    <x v="22"/>
    <n v="70"/>
  </r>
  <r>
    <x v="3"/>
    <x v="13"/>
    <x v="284"/>
    <x v="22"/>
    <n v="1687"/>
  </r>
  <r>
    <x v="3"/>
    <x v="13"/>
    <x v="285"/>
    <x v="22"/>
    <n v="7465"/>
  </r>
  <r>
    <x v="3"/>
    <x v="13"/>
    <x v="286"/>
    <x v="22"/>
    <n v="77"/>
  </r>
  <r>
    <x v="3"/>
    <x v="13"/>
    <x v="287"/>
    <x v="22"/>
    <n v="139"/>
  </r>
  <r>
    <x v="3"/>
    <x v="13"/>
    <x v="288"/>
    <x v="22"/>
    <n v="58"/>
  </r>
  <r>
    <x v="3"/>
    <x v="13"/>
    <x v="289"/>
    <x v="22"/>
    <n v="2070"/>
  </r>
  <r>
    <x v="3"/>
    <x v="13"/>
    <x v="291"/>
    <x v="22"/>
    <n v="276"/>
  </r>
  <r>
    <x v="3"/>
    <x v="13"/>
    <x v="292"/>
    <x v="22"/>
    <n v="73"/>
  </r>
  <r>
    <x v="3"/>
    <x v="13"/>
    <x v="293"/>
    <x v="22"/>
    <n v="90"/>
  </r>
  <r>
    <x v="3"/>
    <x v="13"/>
    <x v="259"/>
    <x v="23"/>
    <n v="187"/>
  </r>
  <r>
    <x v="3"/>
    <x v="13"/>
    <x v="260"/>
    <x v="23"/>
    <n v="61"/>
  </r>
  <r>
    <x v="3"/>
    <x v="13"/>
    <x v="266"/>
    <x v="23"/>
    <n v="2"/>
  </r>
  <r>
    <x v="3"/>
    <x v="13"/>
    <x v="267"/>
    <x v="23"/>
    <n v="5"/>
  </r>
  <r>
    <x v="3"/>
    <x v="13"/>
    <x v="268"/>
    <x v="23"/>
    <n v="1"/>
  </r>
  <r>
    <x v="3"/>
    <x v="13"/>
    <x v="269"/>
    <x v="23"/>
    <n v="860"/>
  </r>
  <r>
    <x v="3"/>
    <x v="13"/>
    <x v="270"/>
    <x v="23"/>
    <n v="17"/>
  </r>
  <r>
    <x v="3"/>
    <x v="13"/>
    <x v="271"/>
    <x v="23"/>
    <n v="26"/>
  </r>
  <r>
    <x v="3"/>
    <x v="13"/>
    <x v="272"/>
    <x v="23"/>
    <n v="20"/>
  </r>
  <r>
    <x v="3"/>
    <x v="13"/>
    <x v="276"/>
    <x v="23"/>
    <n v="38"/>
  </r>
  <r>
    <x v="3"/>
    <x v="13"/>
    <x v="277"/>
    <x v="23"/>
    <n v="11"/>
  </r>
  <r>
    <x v="3"/>
    <x v="13"/>
    <x v="278"/>
    <x v="23"/>
    <n v="36"/>
  </r>
  <r>
    <x v="3"/>
    <x v="13"/>
    <x v="281"/>
    <x v="23"/>
    <n v="1"/>
  </r>
  <r>
    <x v="3"/>
    <x v="13"/>
    <x v="283"/>
    <x v="23"/>
    <n v="42"/>
  </r>
  <r>
    <x v="3"/>
    <x v="13"/>
    <x v="284"/>
    <x v="23"/>
    <n v="15"/>
  </r>
  <r>
    <x v="3"/>
    <x v="13"/>
    <x v="285"/>
    <x v="23"/>
    <n v="6"/>
  </r>
  <r>
    <x v="3"/>
    <x v="13"/>
    <x v="289"/>
    <x v="23"/>
    <n v="27"/>
  </r>
  <r>
    <x v="3"/>
    <x v="13"/>
    <x v="290"/>
    <x v="23"/>
    <n v="4"/>
  </r>
  <r>
    <x v="3"/>
    <x v="13"/>
    <x v="293"/>
    <x v="23"/>
    <n v="2"/>
  </r>
  <r>
    <x v="3"/>
    <x v="13"/>
    <x v="261"/>
    <x v="24"/>
    <n v="4"/>
  </r>
  <r>
    <x v="3"/>
    <x v="13"/>
    <x v="267"/>
    <x v="24"/>
    <n v="15"/>
  </r>
  <r>
    <x v="3"/>
    <x v="13"/>
    <x v="268"/>
    <x v="24"/>
    <n v="2"/>
  </r>
  <r>
    <x v="3"/>
    <x v="13"/>
    <x v="269"/>
    <x v="24"/>
    <n v="223"/>
  </r>
  <r>
    <x v="3"/>
    <x v="13"/>
    <x v="270"/>
    <x v="24"/>
    <n v="4"/>
  </r>
  <r>
    <x v="3"/>
    <x v="13"/>
    <x v="271"/>
    <x v="24"/>
    <n v="10"/>
  </r>
  <r>
    <x v="3"/>
    <x v="13"/>
    <x v="278"/>
    <x v="24"/>
    <n v="1"/>
  </r>
  <r>
    <x v="3"/>
    <x v="13"/>
    <x v="283"/>
    <x v="24"/>
    <n v="2"/>
  </r>
  <r>
    <x v="3"/>
    <x v="13"/>
    <x v="289"/>
    <x v="24"/>
    <n v="1"/>
  </r>
  <r>
    <x v="3"/>
    <x v="13"/>
    <x v="293"/>
    <x v="24"/>
    <n v="2"/>
  </r>
  <r>
    <x v="3"/>
    <x v="13"/>
    <x v="259"/>
    <x v="25"/>
    <n v="13092"/>
  </r>
  <r>
    <x v="3"/>
    <x v="13"/>
    <x v="294"/>
    <x v="25"/>
    <n v="1769"/>
  </r>
  <r>
    <x v="3"/>
    <x v="13"/>
    <x v="260"/>
    <x v="25"/>
    <n v="2625"/>
  </r>
  <r>
    <x v="3"/>
    <x v="13"/>
    <x v="261"/>
    <x v="25"/>
    <n v="24492"/>
  </r>
  <r>
    <x v="3"/>
    <x v="13"/>
    <x v="262"/>
    <x v="25"/>
    <n v="8224"/>
  </r>
  <r>
    <x v="3"/>
    <x v="13"/>
    <x v="263"/>
    <x v="25"/>
    <n v="6100"/>
  </r>
  <r>
    <x v="3"/>
    <x v="13"/>
    <x v="264"/>
    <x v="25"/>
    <n v="4923"/>
  </r>
  <r>
    <x v="3"/>
    <x v="13"/>
    <x v="265"/>
    <x v="25"/>
    <n v="4579"/>
  </r>
  <r>
    <x v="3"/>
    <x v="13"/>
    <x v="266"/>
    <x v="25"/>
    <n v="19861"/>
  </r>
  <r>
    <x v="3"/>
    <x v="13"/>
    <x v="267"/>
    <x v="25"/>
    <n v="40577"/>
  </r>
  <r>
    <x v="3"/>
    <x v="13"/>
    <x v="268"/>
    <x v="25"/>
    <n v="5545"/>
  </r>
  <r>
    <x v="3"/>
    <x v="13"/>
    <x v="269"/>
    <x v="25"/>
    <n v="10704"/>
  </r>
  <r>
    <x v="3"/>
    <x v="13"/>
    <x v="270"/>
    <x v="25"/>
    <n v="16209"/>
  </r>
  <r>
    <x v="3"/>
    <x v="13"/>
    <x v="271"/>
    <x v="25"/>
    <n v="4080"/>
  </r>
  <r>
    <x v="3"/>
    <x v="13"/>
    <x v="272"/>
    <x v="25"/>
    <n v="14070"/>
  </r>
  <r>
    <x v="3"/>
    <x v="13"/>
    <x v="273"/>
    <x v="25"/>
    <n v="5054"/>
  </r>
  <r>
    <x v="3"/>
    <x v="13"/>
    <x v="274"/>
    <x v="25"/>
    <n v="1117"/>
  </r>
  <r>
    <x v="3"/>
    <x v="13"/>
    <x v="275"/>
    <x v="25"/>
    <n v="9942"/>
  </r>
  <r>
    <x v="3"/>
    <x v="13"/>
    <x v="276"/>
    <x v="25"/>
    <n v="18879"/>
  </r>
  <r>
    <x v="3"/>
    <x v="13"/>
    <x v="277"/>
    <x v="25"/>
    <n v="19521"/>
  </r>
  <r>
    <x v="3"/>
    <x v="13"/>
    <x v="278"/>
    <x v="25"/>
    <n v="34296"/>
  </r>
  <r>
    <x v="3"/>
    <x v="13"/>
    <x v="279"/>
    <x v="25"/>
    <n v="22614"/>
  </r>
  <r>
    <x v="3"/>
    <x v="13"/>
    <x v="280"/>
    <x v="25"/>
    <n v="4610"/>
  </r>
  <r>
    <x v="3"/>
    <x v="13"/>
    <x v="281"/>
    <x v="25"/>
    <n v="3801"/>
  </r>
  <r>
    <x v="3"/>
    <x v="13"/>
    <x v="282"/>
    <x v="25"/>
    <n v="9523"/>
  </r>
  <r>
    <x v="3"/>
    <x v="13"/>
    <x v="283"/>
    <x v="25"/>
    <n v="52954"/>
  </r>
  <r>
    <x v="3"/>
    <x v="13"/>
    <x v="284"/>
    <x v="25"/>
    <n v="18360"/>
  </r>
  <r>
    <x v="3"/>
    <x v="13"/>
    <x v="285"/>
    <x v="25"/>
    <n v="20505"/>
  </r>
  <r>
    <x v="3"/>
    <x v="13"/>
    <x v="286"/>
    <x v="25"/>
    <n v="25378"/>
  </r>
  <r>
    <x v="3"/>
    <x v="13"/>
    <x v="287"/>
    <x v="25"/>
    <n v="18805"/>
  </r>
  <r>
    <x v="3"/>
    <x v="13"/>
    <x v="288"/>
    <x v="25"/>
    <n v="18697"/>
  </r>
  <r>
    <x v="3"/>
    <x v="13"/>
    <x v="289"/>
    <x v="25"/>
    <n v="29138"/>
  </r>
  <r>
    <x v="3"/>
    <x v="13"/>
    <x v="290"/>
    <x v="25"/>
    <n v="25481"/>
  </r>
  <r>
    <x v="3"/>
    <x v="13"/>
    <x v="291"/>
    <x v="25"/>
    <n v="15785"/>
  </r>
  <r>
    <x v="3"/>
    <x v="13"/>
    <x v="292"/>
    <x v="25"/>
    <n v="14361"/>
  </r>
  <r>
    <x v="3"/>
    <x v="13"/>
    <x v="293"/>
    <x v="25"/>
    <n v="24721"/>
  </r>
  <r>
    <x v="3"/>
    <x v="13"/>
    <x v="259"/>
    <x v="26"/>
    <n v="1"/>
  </r>
  <r>
    <x v="3"/>
    <x v="13"/>
    <x v="264"/>
    <x v="26"/>
    <n v="2"/>
  </r>
  <r>
    <x v="3"/>
    <x v="13"/>
    <x v="266"/>
    <x v="26"/>
    <n v="4"/>
  </r>
  <r>
    <x v="3"/>
    <x v="13"/>
    <x v="267"/>
    <x v="26"/>
    <n v="4"/>
  </r>
  <r>
    <x v="3"/>
    <x v="13"/>
    <x v="269"/>
    <x v="26"/>
    <n v="33"/>
  </r>
  <r>
    <x v="3"/>
    <x v="13"/>
    <x v="270"/>
    <x v="26"/>
    <n v="6"/>
  </r>
  <r>
    <x v="3"/>
    <x v="13"/>
    <x v="271"/>
    <x v="26"/>
    <n v="2"/>
  </r>
  <r>
    <x v="3"/>
    <x v="13"/>
    <x v="272"/>
    <x v="26"/>
    <n v="3"/>
  </r>
  <r>
    <x v="3"/>
    <x v="13"/>
    <x v="273"/>
    <x v="26"/>
    <n v="2"/>
  </r>
  <r>
    <x v="3"/>
    <x v="13"/>
    <x v="277"/>
    <x v="26"/>
    <n v="5"/>
  </r>
  <r>
    <x v="3"/>
    <x v="13"/>
    <x v="278"/>
    <x v="26"/>
    <n v="2"/>
  </r>
  <r>
    <x v="3"/>
    <x v="13"/>
    <x v="279"/>
    <x v="26"/>
    <n v="5"/>
  </r>
  <r>
    <x v="3"/>
    <x v="13"/>
    <x v="282"/>
    <x v="26"/>
    <n v="2"/>
  </r>
  <r>
    <x v="3"/>
    <x v="13"/>
    <x v="283"/>
    <x v="26"/>
    <n v="4"/>
  </r>
  <r>
    <x v="3"/>
    <x v="13"/>
    <x v="285"/>
    <x v="26"/>
    <n v="1"/>
  </r>
  <r>
    <x v="3"/>
    <x v="13"/>
    <x v="286"/>
    <x v="26"/>
    <n v="1"/>
  </r>
  <r>
    <x v="3"/>
    <x v="13"/>
    <x v="287"/>
    <x v="26"/>
    <n v="1"/>
  </r>
  <r>
    <x v="3"/>
    <x v="13"/>
    <x v="288"/>
    <x v="26"/>
    <n v="6"/>
  </r>
  <r>
    <x v="3"/>
    <x v="13"/>
    <x v="292"/>
    <x v="26"/>
    <n v="272"/>
  </r>
  <r>
    <x v="3"/>
    <x v="13"/>
    <x v="259"/>
    <x v="27"/>
    <n v="918"/>
  </r>
  <r>
    <x v="3"/>
    <x v="13"/>
    <x v="268"/>
    <x v="27"/>
    <n v="29"/>
  </r>
  <r>
    <x v="3"/>
    <x v="13"/>
    <x v="270"/>
    <x v="27"/>
    <n v="18"/>
  </r>
  <r>
    <x v="3"/>
    <x v="13"/>
    <x v="271"/>
    <x v="27"/>
    <n v="119"/>
  </r>
  <r>
    <x v="3"/>
    <x v="13"/>
    <x v="272"/>
    <x v="27"/>
    <n v="110"/>
  </r>
  <r>
    <x v="3"/>
    <x v="13"/>
    <x v="275"/>
    <x v="27"/>
    <n v="321"/>
  </r>
  <r>
    <x v="3"/>
    <x v="13"/>
    <x v="277"/>
    <x v="27"/>
    <n v="960"/>
  </r>
  <r>
    <x v="3"/>
    <x v="13"/>
    <x v="278"/>
    <x v="27"/>
    <n v="1770"/>
  </r>
  <r>
    <x v="3"/>
    <x v="13"/>
    <x v="279"/>
    <x v="27"/>
    <n v="622"/>
  </r>
  <r>
    <x v="3"/>
    <x v="13"/>
    <x v="280"/>
    <x v="27"/>
    <n v="75"/>
  </r>
  <r>
    <x v="3"/>
    <x v="13"/>
    <x v="282"/>
    <x v="27"/>
    <n v="88"/>
  </r>
  <r>
    <x v="3"/>
    <x v="13"/>
    <x v="283"/>
    <x v="27"/>
    <n v="5495"/>
  </r>
  <r>
    <x v="3"/>
    <x v="13"/>
    <x v="284"/>
    <x v="27"/>
    <n v="1594"/>
  </r>
  <r>
    <x v="3"/>
    <x v="13"/>
    <x v="285"/>
    <x v="27"/>
    <n v="75"/>
  </r>
  <r>
    <x v="3"/>
    <x v="13"/>
    <x v="286"/>
    <x v="27"/>
    <n v="384"/>
  </r>
  <r>
    <x v="3"/>
    <x v="13"/>
    <x v="287"/>
    <x v="27"/>
    <n v="410"/>
  </r>
  <r>
    <x v="3"/>
    <x v="13"/>
    <x v="288"/>
    <x v="27"/>
    <n v="2473"/>
  </r>
  <r>
    <x v="3"/>
    <x v="13"/>
    <x v="289"/>
    <x v="27"/>
    <n v="7412"/>
  </r>
  <r>
    <x v="3"/>
    <x v="13"/>
    <x v="290"/>
    <x v="27"/>
    <n v="185"/>
  </r>
  <r>
    <x v="3"/>
    <x v="13"/>
    <x v="291"/>
    <x v="27"/>
    <n v="226"/>
  </r>
  <r>
    <x v="3"/>
    <x v="13"/>
    <x v="292"/>
    <x v="27"/>
    <n v="61"/>
  </r>
  <r>
    <x v="3"/>
    <x v="13"/>
    <x v="293"/>
    <x v="27"/>
    <n v="80"/>
  </r>
  <r>
    <x v="3"/>
    <x v="13"/>
    <x v="259"/>
    <x v="28"/>
    <n v="12"/>
  </r>
  <r>
    <x v="3"/>
    <x v="13"/>
    <x v="294"/>
    <x v="28"/>
    <n v="2"/>
  </r>
  <r>
    <x v="3"/>
    <x v="13"/>
    <x v="260"/>
    <x v="28"/>
    <n v="21"/>
  </r>
  <r>
    <x v="3"/>
    <x v="13"/>
    <x v="261"/>
    <x v="28"/>
    <n v="2"/>
  </r>
  <r>
    <x v="3"/>
    <x v="13"/>
    <x v="262"/>
    <x v="28"/>
    <n v="3"/>
  </r>
  <r>
    <x v="3"/>
    <x v="13"/>
    <x v="264"/>
    <x v="28"/>
    <n v="4"/>
  </r>
  <r>
    <x v="3"/>
    <x v="13"/>
    <x v="266"/>
    <x v="28"/>
    <n v="7"/>
  </r>
  <r>
    <x v="3"/>
    <x v="13"/>
    <x v="267"/>
    <x v="28"/>
    <n v="14"/>
  </r>
  <r>
    <x v="3"/>
    <x v="13"/>
    <x v="268"/>
    <x v="28"/>
    <n v="7"/>
  </r>
  <r>
    <x v="3"/>
    <x v="13"/>
    <x v="269"/>
    <x v="28"/>
    <n v="89"/>
  </r>
  <r>
    <x v="3"/>
    <x v="13"/>
    <x v="270"/>
    <x v="28"/>
    <n v="28"/>
  </r>
  <r>
    <x v="3"/>
    <x v="13"/>
    <x v="271"/>
    <x v="28"/>
    <n v="5"/>
  </r>
  <r>
    <x v="3"/>
    <x v="13"/>
    <x v="272"/>
    <x v="28"/>
    <n v="8"/>
  </r>
  <r>
    <x v="3"/>
    <x v="13"/>
    <x v="275"/>
    <x v="28"/>
    <n v="17"/>
  </r>
  <r>
    <x v="3"/>
    <x v="13"/>
    <x v="276"/>
    <x v="28"/>
    <n v="8"/>
  </r>
  <r>
    <x v="3"/>
    <x v="13"/>
    <x v="277"/>
    <x v="28"/>
    <n v="28"/>
  </r>
  <r>
    <x v="3"/>
    <x v="13"/>
    <x v="278"/>
    <x v="28"/>
    <n v="101"/>
  </r>
  <r>
    <x v="3"/>
    <x v="13"/>
    <x v="279"/>
    <x v="28"/>
    <n v="29"/>
  </r>
  <r>
    <x v="3"/>
    <x v="13"/>
    <x v="280"/>
    <x v="28"/>
    <n v="1"/>
  </r>
  <r>
    <x v="3"/>
    <x v="13"/>
    <x v="281"/>
    <x v="28"/>
    <n v="13"/>
  </r>
  <r>
    <x v="3"/>
    <x v="13"/>
    <x v="282"/>
    <x v="28"/>
    <n v="10"/>
  </r>
  <r>
    <x v="3"/>
    <x v="13"/>
    <x v="283"/>
    <x v="28"/>
    <n v="39"/>
  </r>
  <r>
    <x v="3"/>
    <x v="13"/>
    <x v="284"/>
    <x v="28"/>
    <n v="1"/>
  </r>
  <r>
    <x v="3"/>
    <x v="13"/>
    <x v="285"/>
    <x v="28"/>
    <n v="7"/>
  </r>
  <r>
    <x v="3"/>
    <x v="13"/>
    <x v="286"/>
    <x v="28"/>
    <n v="10"/>
  </r>
  <r>
    <x v="3"/>
    <x v="13"/>
    <x v="287"/>
    <x v="28"/>
    <n v="9"/>
  </r>
  <r>
    <x v="3"/>
    <x v="13"/>
    <x v="288"/>
    <x v="28"/>
    <n v="1697"/>
  </r>
  <r>
    <x v="3"/>
    <x v="13"/>
    <x v="289"/>
    <x v="28"/>
    <n v="179"/>
  </r>
  <r>
    <x v="3"/>
    <x v="13"/>
    <x v="290"/>
    <x v="28"/>
    <n v="3"/>
  </r>
  <r>
    <x v="3"/>
    <x v="13"/>
    <x v="291"/>
    <x v="28"/>
    <n v="3"/>
  </r>
  <r>
    <x v="3"/>
    <x v="13"/>
    <x v="292"/>
    <x v="28"/>
    <n v="35"/>
  </r>
  <r>
    <x v="3"/>
    <x v="13"/>
    <x v="293"/>
    <x v="28"/>
    <n v="17"/>
  </r>
  <r>
    <x v="3"/>
    <x v="13"/>
    <x v="259"/>
    <x v="29"/>
    <n v="14275"/>
  </r>
  <r>
    <x v="3"/>
    <x v="13"/>
    <x v="294"/>
    <x v="29"/>
    <n v="1771"/>
  </r>
  <r>
    <x v="3"/>
    <x v="13"/>
    <x v="260"/>
    <x v="29"/>
    <n v="2721"/>
  </r>
  <r>
    <x v="3"/>
    <x v="13"/>
    <x v="261"/>
    <x v="29"/>
    <n v="24509"/>
  </r>
  <r>
    <x v="3"/>
    <x v="13"/>
    <x v="262"/>
    <x v="29"/>
    <n v="8227"/>
  </r>
  <r>
    <x v="3"/>
    <x v="13"/>
    <x v="263"/>
    <x v="29"/>
    <n v="6100"/>
  </r>
  <r>
    <x v="3"/>
    <x v="13"/>
    <x v="264"/>
    <x v="29"/>
    <n v="4929"/>
  </r>
  <r>
    <x v="3"/>
    <x v="13"/>
    <x v="265"/>
    <x v="29"/>
    <n v="4639"/>
  </r>
  <r>
    <x v="3"/>
    <x v="13"/>
    <x v="266"/>
    <x v="29"/>
    <n v="19922"/>
  </r>
  <r>
    <x v="3"/>
    <x v="13"/>
    <x v="267"/>
    <x v="29"/>
    <n v="40623"/>
  </r>
  <r>
    <x v="3"/>
    <x v="13"/>
    <x v="268"/>
    <x v="29"/>
    <n v="5592"/>
  </r>
  <r>
    <x v="3"/>
    <x v="13"/>
    <x v="269"/>
    <x v="29"/>
    <n v="12067"/>
  </r>
  <r>
    <x v="3"/>
    <x v="13"/>
    <x v="270"/>
    <x v="29"/>
    <n v="16318"/>
  </r>
  <r>
    <x v="3"/>
    <x v="13"/>
    <x v="271"/>
    <x v="29"/>
    <n v="4242"/>
  </r>
  <r>
    <x v="3"/>
    <x v="13"/>
    <x v="272"/>
    <x v="29"/>
    <n v="14212"/>
  </r>
  <r>
    <x v="3"/>
    <x v="13"/>
    <x v="273"/>
    <x v="29"/>
    <n v="5056"/>
  </r>
  <r>
    <x v="3"/>
    <x v="13"/>
    <x v="274"/>
    <x v="29"/>
    <n v="1117"/>
  </r>
  <r>
    <x v="3"/>
    <x v="13"/>
    <x v="275"/>
    <x v="29"/>
    <n v="10280"/>
  </r>
  <r>
    <x v="3"/>
    <x v="13"/>
    <x v="276"/>
    <x v="29"/>
    <n v="18982"/>
  </r>
  <r>
    <x v="3"/>
    <x v="13"/>
    <x v="277"/>
    <x v="29"/>
    <n v="20613"/>
  </r>
  <r>
    <x v="3"/>
    <x v="13"/>
    <x v="278"/>
    <x v="29"/>
    <n v="36281"/>
  </r>
  <r>
    <x v="3"/>
    <x v="13"/>
    <x v="279"/>
    <x v="29"/>
    <n v="23273"/>
  </r>
  <r>
    <x v="3"/>
    <x v="13"/>
    <x v="280"/>
    <x v="29"/>
    <n v="4694"/>
  </r>
  <r>
    <x v="3"/>
    <x v="13"/>
    <x v="281"/>
    <x v="29"/>
    <n v="3815"/>
  </r>
  <r>
    <x v="3"/>
    <x v="13"/>
    <x v="282"/>
    <x v="29"/>
    <n v="9638"/>
  </r>
  <r>
    <x v="3"/>
    <x v="13"/>
    <x v="283"/>
    <x v="29"/>
    <n v="58610"/>
  </r>
  <r>
    <x v="3"/>
    <x v="13"/>
    <x v="284"/>
    <x v="29"/>
    <n v="20014"/>
  </r>
  <r>
    <x v="3"/>
    <x v="13"/>
    <x v="285"/>
    <x v="29"/>
    <n v="20644"/>
  </r>
  <r>
    <x v="3"/>
    <x v="13"/>
    <x v="286"/>
    <x v="29"/>
    <n v="25788"/>
  </r>
  <r>
    <x v="3"/>
    <x v="13"/>
    <x v="287"/>
    <x v="29"/>
    <n v="19225"/>
  </r>
  <r>
    <x v="3"/>
    <x v="13"/>
    <x v="288"/>
    <x v="29"/>
    <n v="22890"/>
  </r>
  <r>
    <x v="3"/>
    <x v="13"/>
    <x v="289"/>
    <x v="29"/>
    <n v="36763"/>
  </r>
  <r>
    <x v="3"/>
    <x v="13"/>
    <x v="290"/>
    <x v="29"/>
    <n v="25709"/>
  </r>
  <r>
    <x v="3"/>
    <x v="13"/>
    <x v="291"/>
    <x v="29"/>
    <n v="16014"/>
  </r>
  <r>
    <x v="3"/>
    <x v="13"/>
    <x v="292"/>
    <x v="29"/>
    <n v="14776"/>
  </r>
  <r>
    <x v="3"/>
    <x v="13"/>
    <x v="293"/>
    <x v="29"/>
    <n v="24822"/>
  </r>
  <r>
    <x v="3"/>
    <x v="13"/>
    <x v="259"/>
    <x v="37"/>
    <n v="258"/>
  </r>
  <r>
    <x v="3"/>
    <x v="13"/>
    <x v="260"/>
    <x v="37"/>
    <n v="61"/>
  </r>
  <r>
    <x v="3"/>
    <x v="13"/>
    <x v="262"/>
    <x v="37"/>
    <n v="36"/>
  </r>
  <r>
    <x v="3"/>
    <x v="13"/>
    <x v="266"/>
    <x v="37"/>
    <n v="300"/>
  </r>
  <r>
    <x v="3"/>
    <x v="13"/>
    <x v="267"/>
    <x v="37"/>
    <n v="719"/>
  </r>
  <r>
    <x v="3"/>
    <x v="13"/>
    <x v="269"/>
    <x v="37"/>
    <n v="249"/>
  </r>
  <r>
    <x v="3"/>
    <x v="13"/>
    <x v="270"/>
    <x v="37"/>
    <n v="73"/>
  </r>
  <r>
    <x v="3"/>
    <x v="13"/>
    <x v="272"/>
    <x v="37"/>
    <n v="1951"/>
  </r>
  <r>
    <x v="3"/>
    <x v="13"/>
    <x v="276"/>
    <x v="37"/>
    <n v="232"/>
  </r>
  <r>
    <x v="3"/>
    <x v="13"/>
    <x v="277"/>
    <x v="37"/>
    <n v="216"/>
  </r>
  <r>
    <x v="3"/>
    <x v="13"/>
    <x v="278"/>
    <x v="37"/>
    <n v="1402"/>
  </r>
  <r>
    <x v="3"/>
    <x v="13"/>
    <x v="279"/>
    <x v="37"/>
    <n v="849"/>
  </r>
  <r>
    <x v="3"/>
    <x v="13"/>
    <x v="282"/>
    <x v="37"/>
    <n v="479"/>
  </r>
  <r>
    <x v="3"/>
    <x v="13"/>
    <x v="283"/>
    <x v="37"/>
    <n v="351"/>
  </r>
  <r>
    <x v="3"/>
    <x v="13"/>
    <x v="284"/>
    <x v="37"/>
    <n v="624"/>
  </r>
  <r>
    <x v="3"/>
    <x v="13"/>
    <x v="285"/>
    <x v="37"/>
    <n v="611"/>
  </r>
  <r>
    <x v="3"/>
    <x v="13"/>
    <x v="286"/>
    <x v="37"/>
    <n v="113"/>
  </r>
  <r>
    <x v="3"/>
    <x v="13"/>
    <x v="287"/>
    <x v="37"/>
    <n v="665"/>
  </r>
  <r>
    <x v="3"/>
    <x v="13"/>
    <x v="288"/>
    <x v="37"/>
    <n v="309"/>
  </r>
  <r>
    <x v="3"/>
    <x v="13"/>
    <x v="289"/>
    <x v="37"/>
    <n v="385"/>
  </r>
  <r>
    <x v="3"/>
    <x v="13"/>
    <x v="290"/>
    <x v="37"/>
    <n v="1138"/>
  </r>
  <r>
    <x v="3"/>
    <x v="13"/>
    <x v="291"/>
    <x v="37"/>
    <n v="227"/>
  </r>
  <r>
    <x v="3"/>
    <x v="13"/>
    <x v="292"/>
    <x v="37"/>
    <n v="85"/>
  </r>
  <r>
    <x v="3"/>
    <x v="13"/>
    <x v="293"/>
    <x v="37"/>
    <n v="636"/>
  </r>
  <r>
    <x v="3"/>
    <x v="13"/>
    <x v="259"/>
    <x v="38"/>
    <n v="205"/>
  </r>
  <r>
    <x v="3"/>
    <x v="13"/>
    <x v="260"/>
    <x v="38"/>
    <n v="21"/>
  </r>
  <r>
    <x v="3"/>
    <x v="13"/>
    <x v="264"/>
    <x v="38"/>
    <n v="34"/>
  </r>
  <r>
    <x v="3"/>
    <x v="13"/>
    <x v="267"/>
    <x v="38"/>
    <n v="159"/>
  </r>
  <r>
    <x v="3"/>
    <x v="13"/>
    <x v="269"/>
    <x v="38"/>
    <n v="46"/>
  </r>
  <r>
    <x v="3"/>
    <x v="13"/>
    <x v="270"/>
    <x v="38"/>
    <n v="13"/>
  </r>
  <r>
    <x v="3"/>
    <x v="13"/>
    <x v="272"/>
    <x v="38"/>
    <n v="198"/>
  </r>
  <r>
    <x v="3"/>
    <x v="13"/>
    <x v="277"/>
    <x v="38"/>
    <n v="32"/>
  </r>
  <r>
    <x v="3"/>
    <x v="13"/>
    <x v="278"/>
    <x v="38"/>
    <n v="55"/>
  </r>
  <r>
    <x v="3"/>
    <x v="13"/>
    <x v="279"/>
    <x v="38"/>
    <n v="101"/>
  </r>
  <r>
    <x v="3"/>
    <x v="13"/>
    <x v="282"/>
    <x v="38"/>
    <n v="19"/>
  </r>
  <r>
    <x v="3"/>
    <x v="13"/>
    <x v="283"/>
    <x v="38"/>
    <n v="512"/>
  </r>
  <r>
    <x v="3"/>
    <x v="13"/>
    <x v="284"/>
    <x v="38"/>
    <n v="28"/>
  </r>
  <r>
    <x v="3"/>
    <x v="13"/>
    <x v="285"/>
    <x v="38"/>
    <n v="17"/>
  </r>
  <r>
    <x v="3"/>
    <x v="13"/>
    <x v="286"/>
    <x v="38"/>
    <n v="72"/>
  </r>
  <r>
    <x v="3"/>
    <x v="13"/>
    <x v="287"/>
    <x v="38"/>
    <n v="182"/>
  </r>
  <r>
    <x v="3"/>
    <x v="13"/>
    <x v="288"/>
    <x v="38"/>
    <n v="254"/>
  </r>
  <r>
    <x v="3"/>
    <x v="13"/>
    <x v="289"/>
    <x v="38"/>
    <n v="387"/>
  </r>
  <r>
    <x v="3"/>
    <x v="13"/>
    <x v="290"/>
    <x v="38"/>
    <n v="11"/>
  </r>
  <r>
    <x v="3"/>
    <x v="13"/>
    <x v="291"/>
    <x v="38"/>
    <n v="176"/>
  </r>
  <r>
    <x v="3"/>
    <x v="13"/>
    <x v="293"/>
    <x v="38"/>
    <n v="259"/>
  </r>
  <r>
    <x v="3"/>
    <x v="13"/>
    <x v="259"/>
    <x v="39"/>
    <n v="6"/>
  </r>
  <r>
    <x v="3"/>
    <x v="13"/>
    <x v="267"/>
    <x v="39"/>
    <n v="16"/>
  </r>
  <r>
    <x v="3"/>
    <x v="13"/>
    <x v="272"/>
    <x v="39"/>
    <n v="1"/>
  </r>
  <r>
    <x v="3"/>
    <x v="13"/>
    <x v="276"/>
    <x v="39"/>
    <n v="7"/>
  </r>
  <r>
    <x v="3"/>
    <x v="13"/>
    <x v="277"/>
    <x v="39"/>
    <n v="9"/>
  </r>
  <r>
    <x v="3"/>
    <x v="13"/>
    <x v="278"/>
    <x v="39"/>
    <n v="9"/>
  </r>
  <r>
    <x v="3"/>
    <x v="13"/>
    <x v="279"/>
    <x v="39"/>
    <n v="45"/>
  </r>
  <r>
    <x v="3"/>
    <x v="13"/>
    <x v="282"/>
    <x v="39"/>
    <n v="14"/>
  </r>
  <r>
    <x v="3"/>
    <x v="13"/>
    <x v="283"/>
    <x v="39"/>
    <n v="23"/>
  </r>
  <r>
    <x v="3"/>
    <x v="13"/>
    <x v="287"/>
    <x v="39"/>
    <n v="1"/>
  </r>
  <r>
    <x v="3"/>
    <x v="13"/>
    <x v="289"/>
    <x v="39"/>
    <n v="7"/>
  </r>
  <r>
    <x v="3"/>
    <x v="13"/>
    <x v="290"/>
    <x v="39"/>
    <n v="3"/>
  </r>
  <r>
    <x v="3"/>
    <x v="13"/>
    <x v="293"/>
    <x v="39"/>
    <n v="10"/>
  </r>
  <r>
    <x v="3"/>
    <x v="13"/>
    <x v="267"/>
    <x v="40"/>
    <n v="16"/>
  </r>
  <r>
    <x v="3"/>
    <x v="13"/>
    <x v="272"/>
    <x v="40"/>
    <n v="80"/>
  </r>
  <r>
    <x v="3"/>
    <x v="13"/>
    <x v="282"/>
    <x v="40"/>
    <n v="28"/>
  </r>
  <r>
    <x v="3"/>
    <x v="13"/>
    <x v="287"/>
    <x v="40"/>
    <n v="14"/>
  </r>
  <r>
    <x v="3"/>
    <x v="13"/>
    <x v="288"/>
    <x v="40"/>
    <n v="6"/>
  </r>
  <r>
    <x v="3"/>
    <x v="13"/>
    <x v="289"/>
    <x v="40"/>
    <n v="18"/>
  </r>
  <r>
    <x v="3"/>
    <x v="13"/>
    <x v="290"/>
    <x v="40"/>
    <n v="48"/>
  </r>
  <r>
    <x v="3"/>
    <x v="13"/>
    <x v="259"/>
    <x v="30"/>
    <n v="39"/>
  </r>
  <r>
    <x v="3"/>
    <x v="13"/>
    <x v="294"/>
    <x v="30"/>
    <n v="10"/>
  </r>
  <r>
    <x v="3"/>
    <x v="13"/>
    <x v="261"/>
    <x v="30"/>
    <n v="15"/>
  </r>
  <r>
    <x v="3"/>
    <x v="13"/>
    <x v="262"/>
    <x v="30"/>
    <n v="22"/>
  </r>
  <r>
    <x v="3"/>
    <x v="13"/>
    <x v="264"/>
    <x v="30"/>
    <n v="31"/>
  </r>
  <r>
    <x v="3"/>
    <x v="13"/>
    <x v="266"/>
    <x v="30"/>
    <n v="49"/>
  </r>
  <r>
    <x v="3"/>
    <x v="13"/>
    <x v="267"/>
    <x v="30"/>
    <n v="158"/>
  </r>
  <r>
    <x v="3"/>
    <x v="13"/>
    <x v="269"/>
    <x v="30"/>
    <n v="146"/>
  </r>
  <r>
    <x v="3"/>
    <x v="13"/>
    <x v="270"/>
    <x v="30"/>
    <n v="80"/>
  </r>
  <r>
    <x v="3"/>
    <x v="13"/>
    <x v="272"/>
    <x v="30"/>
    <n v="1"/>
  </r>
  <r>
    <x v="3"/>
    <x v="13"/>
    <x v="275"/>
    <x v="30"/>
    <n v="9"/>
  </r>
  <r>
    <x v="3"/>
    <x v="13"/>
    <x v="277"/>
    <x v="30"/>
    <n v="240"/>
  </r>
  <r>
    <x v="3"/>
    <x v="13"/>
    <x v="278"/>
    <x v="30"/>
    <n v="86"/>
  </r>
  <r>
    <x v="3"/>
    <x v="13"/>
    <x v="279"/>
    <x v="30"/>
    <n v="1"/>
  </r>
  <r>
    <x v="3"/>
    <x v="13"/>
    <x v="280"/>
    <x v="30"/>
    <n v="38"/>
  </r>
  <r>
    <x v="3"/>
    <x v="13"/>
    <x v="282"/>
    <x v="30"/>
    <n v="1"/>
  </r>
  <r>
    <x v="3"/>
    <x v="13"/>
    <x v="283"/>
    <x v="30"/>
    <n v="141"/>
  </r>
  <r>
    <x v="3"/>
    <x v="13"/>
    <x v="284"/>
    <x v="30"/>
    <n v="4"/>
  </r>
  <r>
    <x v="3"/>
    <x v="13"/>
    <x v="285"/>
    <x v="30"/>
    <n v="34"/>
  </r>
  <r>
    <x v="3"/>
    <x v="13"/>
    <x v="286"/>
    <x v="30"/>
    <n v="78"/>
  </r>
  <r>
    <x v="3"/>
    <x v="13"/>
    <x v="287"/>
    <x v="30"/>
    <n v="50"/>
  </r>
  <r>
    <x v="3"/>
    <x v="13"/>
    <x v="288"/>
    <x v="30"/>
    <n v="88"/>
  </r>
  <r>
    <x v="3"/>
    <x v="13"/>
    <x v="289"/>
    <x v="30"/>
    <n v="207"/>
  </r>
  <r>
    <x v="3"/>
    <x v="13"/>
    <x v="290"/>
    <x v="30"/>
    <n v="98"/>
  </r>
  <r>
    <x v="3"/>
    <x v="13"/>
    <x v="291"/>
    <x v="30"/>
    <n v="11"/>
  </r>
  <r>
    <x v="3"/>
    <x v="13"/>
    <x v="296"/>
    <x v="30"/>
    <n v="4"/>
  </r>
  <r>
    <x v="3"/>
    <x v="13"/>
    <x v="292"/>
    <x v="30"/>
    <n v="59"/>
  </r>
  <r>
    <x v="3"/>
    <x v="14"/>
    <x v="297"/>
    <x v="0"/>
    <n v="324"/>
  </r>
  <r>
    <x v="3"/>
    <x v="14"/>
    <x v="298"/>
    <x v="0"/>
    <n v="68"/>
  </r>
  <r>
    <x v="3"/>
    <x v="14"/>
    <x v="299"/>
    <x v="0"/>
    <n v="82"/>
  </r>
  <r>
    <x v="3"/>
    <x v="14"/>
    <x v="300"/>
    <x v="0"/>
    <n v="99"/>
  </r>
  <r>
    <x v="3"/>
    <x v="14"/>
    <x v="301"/>
    <x v="0"/>
    <n v="32"/>
  </r>
  <r>
    <x v="3"/>
    <x v="14"/>
    <x v="302"/>
    <x v="0"/>
    <n v="119"/>
  </r>
  <r>
    <x v="3"/>
    <x v="14"/>
    <x v="303"/>
    <x v="0"/>
    <n v="83"/>
  </r>
  <r>
    <x v="3"/>
    <x v="14"/>
    <x v="304"/>
    <x v="0"/>
    <n v="581"/>
  </r>
  <r>
    <x v="3"/>
    <x v="14"/>
    <x v="305"/>
    <x v="0"/>
    <n v="256"/>
  </r>
  <r>
    <x v="3"/>
    <x v="14"/>
    <x v="306"/>
    <x v="0"/>
    <n v="70"/>
  </r>
  <r>
    <x v="3"/>
    <x v="14"/>
    <x v="307"/>
    <x v="0"/>
    <n v="39"/>
  </r>
  <r>
    <x v="3"/>
    <x v="14"/>
    <x v="308"/>
    <x v="0"/>
    <n v="24"/>
  </r>
  <r>
    <x v="3"/>
    <x v="14"/>
    <x v="309"/>
    <x v="0"/>
    <n v="99"/>
  </r>
  <r>
    <x v="3"/>
    <x v="14"/>
    <x v="310"/>
    <x v="0"/>
    <n v="125"/>
  </r>
  <r>
    <x v="3"/>
    <x v="14"/>
    <x v="311"/>
    <x v="0"/>
    <n v="29"/>
  </r>
  <r>
    <x v="3"/>
    <x v="14"/>
    <x v="312"/>
    <x v="0"/>
    <n v="295"/>
  </r>
  <r>
    <x v="3"/>
    <x v="14"/>
    <x v="313"/>
    <x v="0"/>
    <n v="55"/>
  </r>
  <r>
    <x v="3"/>
    <x v="14"/>
    <x v="314"/>
    <x v="0"/>
    <n v="48"/>
  </r>
  <r>
    <x v="3"/>
    <x v="14"/>
    <x v="315"/>
    <x v="0"/>
    <n v="527"/>
  </r>
  <r>
    <x v="3"/>
    <x v="14"/>
    <x v="316"/>
    <x v="0"/>
    <n v="425"/>
  </r>
  <r>
    <x v="3"/>
    <x v="14"/>
    <x v="317"/>
    <x v="0"/>
    <n v="172"/>
  </r>
  <r>
    <x v="3"/>
    <x v="14"/>
    <x v="318"/>
    <x v="0"/>
    <n v="38"/>
  </r>
  <r>
    <x v="3"/>
    <x v="14"/>
    <x v="319"/>
    <x v="0"/>
    <n v="102"/>
  </r>
  <r>
    <x v="3"/>
    <x v="14"/>
    <x v="320"/>
    <x v="0"/>
    <n v="104"/>
  </r>
  <r>
    <x v="3"/>
    <x v="14"/>
    <x v="321"/>
    <x v="0"/>
    <n v="14"/>
  </r>
  <r>
    <x v="3"/>
    <x v="14"/>
    <x v="297"/>
    <x v="1"/>
    <n v="28"/>
  </r>
  <r>
    <x v="3"/>
    <x v="14"/>
    <x v="298"/>
    <x v="1"/>
    <n v="12"/>
  </r>
  <r>
    <x v="3"/>
    <x v="14"/>
    <x v="299"/>
    <x v="1"/>
    <n v="11"/>
  </r>
  <r>
    <x v="3"/>
    <x v="14"/>
    <x v="300"/>
    <x v="1"/>
    <n v="15"/>
  </r>
  <r>
    <x v="3"/>
    <x v="14"/>
    <x v="301"/>
    <x v="1"/>
    <n v="5"/>
  </r>
  <r>
    <x v="3"/>
    <x v="14"/>
    <x v="302"/>
    <x v="1"/>
    <n v="13"/>
  </r>
  <r>
    <x v="3"/>
    <x v="14"/>
    <x v="303"/>
    <x v="1"/>
    <n v="12"/>
  </r>
  <r>
    <x v="3"/>
    <x v="14"/>
    <x v="304"/>
    <x v="1"/>
    <n v="60"/>
  </r>
  <r>
    <x v="3"/>
    <x v="14"/>
    <x v="305"/>
    <x v="1"/>
    <n v="17"/>
  </r>
  <r>
    <x v="3"/>
    <x v="14"/>
    <x v="306"/>
    <x v="1"/>
    <n v="16"/>
  </r>
  <r>
    <x v="3"/>
    <x v="14"/>
    <x v="307"/>
    <x v="1"/>
    <n v="8"/>
  </r>
  <r>
    <x v="3"/>
    <x v="14"/>
    <x v="308"/>
    <x v="1"/>
    <n v="6"/>
  </r>
  <r>
    <x v="3"/>
    <x v="14"/>
    <x v="309"/>
    <x v="1"/>
    <n v="15"/>
  </r>
  <r>
    <x v="3"/>
    <x v="14"/>
    <x v="310"/>
    <x v="1"/>
    <n v="15"/>
  </r>
  <r>
    <x v="3"/>
    <x v="14"/>
    <x v="311"/>
    <x v="1"/>
    <n v="8"/>
  </r>
  <r>
    <x v="3"/>
    <x v="14"/>
    <x v="312"/>
    <x v="1"/>
    <n v="25"/>
  </r>
  <r>
    <x v="3"/>
    <x v="14"/>
    <x v="313"/>
    <x v="1"/>
    <n v="12"/>
  </r>
  <r>
    <x v="3"/>
    <x v="14"/>
    <x v="314"/>
    <x v="1"/>
    <n v="9"/>
  </r>
  <r>
    <x v="3"/>
    <x v="14"/>
    <x v="315"/>
    <x v="1"/>
    <n v="55"/>
  </r>
  <r>
    <x v="3"/>
    <x v="14"/>
    <x v="316"/>
    <x v="1"/>
    <n v="43"/>
  </r>
  <r>
    <x v="3"/>
    <x v="14"/>
    <x v="317"/>
    <x v="1"/>
    <n v="25"/>
  </r>
  <r>
    <x v="3"/>
    <x v="14"/>
    <x v="318"/>
    <x v="1"/>
    <n v="6"/>
  </r>
  <r>
    <x v="3"/>
    <x v="14"/>
    <x v="319"/>
    <x v="1"/>
    <n v="14"/>
  </r>
  <r>
    <x v="3"/>
    <x v="14"/>
    <x v="320"/>
    <x v="1"/>
    <n v="11"/>
  </r>
  <r>
    <x v="3"/>
    <x v="14"/>
    <x v="321"/>
    <x v="1"/>
    <n v="3"/>
  </r>
  <r>
    <x v="3"/>
    <x v="14"/>
    <x v="297"/>
    <x v="2"/>
    <n v="292"/>
  </r>
  <r>
    <x v="3"/>
    <x v="14"/>
    <x v="298"/>
    <x v="2"/>
    <n v="123"/>
  </r>
  <r>
    <x v="3"/>
    <x v="14"/>
    <x v="299"/>
    <x v="2"/>
    <n v="71"/>
  </r>
  <r>
    <x v="3"/>
    <x v="14"/>
    <x v="300"/>
    <x v="2"/>
    <n v="78"/>
  </r>
  <r>
    <x v="3"/>
    <x v="14"/>
    <x v="301"/>
    <x v="2"/>
    <n v="42"/>
  </r>
  <r>
    <x v="3"/>
    <x v="14"/>
    <x v="302"/>
    <x v="2"/>
    <n v="162"/>
  </r>
  <r>
    <x v="3"/>
    <x v="14"/>
    <x v="303"/>
    <x v="2"/>
    <n v="102"/>
  </r>
  <r>
    <x v="3"/>
    <x v="14"/>
    <x v="304"/>
    <x v="2"/>
    <n v="310"/>
  </r>
  <r>
    <x v="3"/>
    <x v="14"/>
    <x v="305"/>
    <x v="2"/>
    <n v="164"/>
  </r>
  <r>
    <x v="3"/>
    <x v="14"/>
    <x v="306"/>
    <x v="2"/>
    <n v="157"/>
  </r>
  <r>
    <x v="3"/>
    <x v="14"/>
    <x v="307"/>
    <x v="2"/>
    <n v="56"/>
  </r>
  <r>
    <x v="3"/>
    <x v="14"/>
    <x v="308"/>
    <x v="2"/>
    <n v="41"/>
  </r>
  <r>
    <x v="3"/>
    <x v="14"/>
    <x v="309"/>
    <x v="2"/>
    <n v="287"/>
  </r>
  <r>
    <x v="3"/>
    <x v="14"/>
    <x v="310"/>
    <x v="2"/>
    <n v="183"/>
  </r>
  <r>
    <x v="3"/>
    <x v="14"/>
    <x v="311"/>
    <x v="2"/>
    <n v="122"/>
  </r>
  <r>
    <x v="3"/>
    <x v="14"/>
    <x v="312"/>
    <x v="2"/>
    <n v="205"/>
  </r>
  <r>
    <x v="3"/>
    <x v="14"/>
    <x v="313"/>
    <x v="2"/>
    <n v="105"/>
  </r>
  <r>
    <x v="3"/>
    <x v="14"/>
    <x v="314"/>
    <x v="2"/>
    <n v="106"/>
  </r>
  <r>
    <x v="3"/>
    <x v="14"/>
    <x v="315"/>
    <x v="2"/>
    <n v="350"/>
  </r>
  <r>
    <x v="3"/>
    <x v="14"/>
    <x v="316"/>
    <x v="2"/>
    <n v="315"/>
  </r>
  <r>
    <x v="3"/>
    <x v="14"/>
    <x v="317"/>
    <x v="2"/>
    <n v="176"/>
  </r>
  <r>
    <x v="3"/>
    <x v="14"/>
    <x v="318"/>
    <x v="2"/>
    <n v="49"/>
  </r>
  <r>
    <x v="3"/>
    <x v="14"/>
    <x v="319"/>
    <x v="2"/>
    <n v="69"/>
  </r>
  <r>
    <x v="3"/>
    <x v="14"/>
    <x v="320"/>
    <x v="2"/>
    <n v="188"/>
  </r>
  <r>
    <x v="3"/>
    <x v="14"/>
    <x v="321"/>
    <x v="2"/>
    <n v="47"/>
  </r>
  <r>
    <x v="3"/>
    <x v="14"/>
    <x v="297"/>
    <x v="3"/>
    <n v="2"/>
  </r>
  <r>
    <x v="3"/>
    <x v="14"/>
    <x v="302"/>
    <x v="3"/>
    <n v="1"/>
  </r>
  <r>
    <x v="3"/>
    <x v="14"/>
    <x v="304"/>
    <x v="3"/>
    <n v="4"/>
  </r>
  <r>
    <x v="3"/>
    <x v="14"/>
    <x v="305"/>
    <x v="3"/>
    <n v="1"/>
  </r>
  <r>
    <x v="3"/>
    <x v="14"/>
    <x v="306"/>
    <x v="3"/>
    <n v="2"/>
  </r>
  <r>
    <x v="3"/>
    <x v="14"/>
    <x v="315"/>
    <x v="3"/>
    <n v="1"/>
  </r>
  <r>
    <x v="3"/>
    <x v="14"/>
    <x v="318"/>
    <x v="3"/>
    <n v="2"/>
  </r>
  <r>
    <x v="3"/>
    <x v="14"/>
    <x v="304"/>
    <x v="31"/>
    <n v="2"/>
  </r>
  <r>
    <x v="3"/>
    <x v="14"/>
    <x v="315"/>
    <x v="31"/>
    <n v="1"/>
  </r>
  <r>
    <x v="3"/>
    <x v="14"/>
    <x v="320"/>
    <x v="31"/>
    <n v="1"/>
  </r>
  <r>
    <x v="3"/>
    <x v="14"/>
    <x v="297"/>
    <x v="4"/>
    <n v="53"/>
  </r>
  <r>
    <x v="3"/>
    <x v="14"/>
    <x v="298"/>
    <x v="4"/>
    <n v="72"/>
  </r>
  <r>
    <x v="3"/>
    <x v="14"/>
    <x v="299"/>
    <x v="4"/>
    <n v="44"/>
  </r>
  <r>
    <x v="3"/>
    <x v="14"/>
    <x v="300"/>
    <x v="4"/>
    <n v="43"/>
  </r>
  <r>
    <x v="3"/>
    <x v="14"/>
    <x v="301"/>
    <x v="4"/>
    <n v="12"/>
  </r>
  <r>
    <x v="3"/>
    <x v="14"/>
    <x v="302"/>
    <x v="4"/>
    <n v="93"/>
  </r>
  <r>
    <x v="3"/>
    <x v="14"/>
    <x v="303"/>
    <x v="4"/>
    <n v="60"/>
  </r>
  <r>
    <x v="3"/>
    <x v="14"/>
    <x v="304"/>
    <x v="4"/>
    <n v="161"/>
  </r>
  <r>
    <x v="3"/>
    <x v="14"/>
    <x v="305"/>
    <x v="4"/>
    <n v="84"/>
  </r>
  <r>
    <x v="3"/>
    <x v="14"/>
    <x v="306"/>
    <x v="4"/>
    <n v="112"/>
  </r>
  <r>
    <x v="3"/>
    <x v="14"/>
    <x v="307"/>
    <x v="4"/>
    <n v="31"/>
  </r>
  <r>
    <x v="3"/>
    <x v="14"/>
    <x v="308"/>
    <x v="4"/>
    <n v="28"/>
  </r>
  <r>
    <x v="3"/>
    <x v="14"/>
    <x v="309"/>
    <x v="4"/>
    <n v="118"/>
  </r>
  <r>
    <x v="3"/>
    <x v="14"/>
    <x v="310"/>
    <x v="4"/>
    <n v="95"/>
  </r>
  <r>
    <x v="3"/>
    <x v="14"/>
    <x v="311"/>
    <x v="4"/>
    <n v="83"/>
  </r>
  <r>
    <x v="3"/>
    <x v="14"/>
    <x v="312"/>
    <x v="4"/>
    <n v="86"/>
  </r>
  <r>
    <x v="3"/>
    <x v="14"/>
    <x v="313"/>
    <x v="4"/>
    <n v="72"/>
  </r>
  <r>
    <x v="3"/>
    <x v="14"/>
    <x v="314"/>
    <x v="4"/>
    <n v="32"/>
  </r>
  <r>
    <x v="3"/>
    <x v="14"/>
    <x v="315"/>
    <x v="4"/>
    <n v="175"/>
  </r>
  <r>
    <x v="3"/>
    <x v="14"/>
    <x v="316"/>
    <x v="4"/>
    <n v="83"/>
  </r>
  <r>
    <x v="3"/>
    <x v="14"/>
    <x v="317"/>
    <x v="4"/>
    <n v="52"/>
  </r>
  <r>
    <x v="3"/>
    <x v="14"/>
    <x v="318"/>
    <x v="4"/>
    <n v="16"/>
  </r>
  <r>
    <x v="3"/>
    <x v="14"/>
    <x v="319"/>
    <x v="4"/>
    <n v="17"/>
  </r>
  <r>
    <x v="3"/>
    <x v="14"/>
    <x v="320"/>
    <x v="4"/>
    <n v="85"/>
  </r>
  <r>
    <x v="3"/>
    <x v="14"/>
    <x v="321"/>
    <x v="4"/>
    <n v="27"/>
  </r>
  <r>
    <x v="3"/>
    <x v="14"/>
    <x v="297"/>
    <x v="5"/>
    <n v="293"/>
  </r>
  <r>
    <x v="3"/>
    <x v="14"/>
    <x v="298"/>
    <x v="5"/>
    <n v="123"/>
  </r>
  <r>
    <x v="3"/>
    <x v="14"/>
    <x v="299"/>
    <x v="5"/>
    <n v="75"/>
  </r>
  <r>
    <x v="3"/>
    <x v="14"/>
    <x v="300"/>
    <x v="5"/>
    <n v="79"/>
  </r>
  <r>
    <x v="3"/>
    <x v="14"/>
    <x v="301"/>
    <x v="5"/>
    <n v="42"/>
  </r>
  <r>
    <x v="3"/>
    <x v="14"/>
    <x v="302"/>
    <x v="5"/>
    <n v="164"/>
  </r>
  <r>
    <x v="3"/>
    <x v="14"/>
    <x v="303"/>
    <x v="5"/>
    <n v="102"/>
  </r>
  <r>
    <x v="3"/>
    <x v="14"/>
    <x v="304"/>
    <x v="5"/>
    <n v="314"/>
  </r>
  <r>
    <x v="3"/>
    <x v="14"/>
    <x v="305"/>
    <x v="5"/>
    <n v="164"/>
  </r>
  <r>
    <x v="3"/>
    <x v="14"/>
    <x v="306"/>
    <x v="5"/>
    <n v="160"/>
  </r>
  <r>
    <x v="3"/>
    <x v="14"/>
    <x v="307"/>
    <x v="5"/>
    <n v="57"/>
  </r>
  <r>
    <x v="3"/>
    <x v="14"/>
    <x v="308"/>
    <x v="5"/>
    <n v="44"/>
  </r>
  <r>
    <x v="3"/>
    <x v="14"/>
    <x v="309"/>
    <x v="5"/>
    <n v="291"/>
  </r>
  <r>
    <x v="3"/>
    <x v="14"/>
    <x v="310"/>
    <x v="5"/>
    <n v="188"/>
  </r>
  <r>
    <x v="3"/>
    <x v="14"/>
    <x v="311"/>
    <x v="5"/>
    <n v="123"/>
  </r>
  <r>
    <x v="3"/>
    <x v="14"/>
    <x v="312"/>
    <x v="5"/>
    <n v="208"/>
  </r>
  <r>
    <x v="3"/>
    <x v="14"/>
    <x v="313"/>
    <x v="5"/>
    <n v="105"/>
  </r>
  <r>
    <x v="3"/>
    <x v="14"/>
    <x v="314"/>
    <x v="5"/>
    <n v="106"/>
  </r>
  <r>
    <x v="3"/>
    <x v="14"/>
    <x v="315"/>
    <x v="5"/>
    <n v="355"/>
  </r>
  <r>
    <x v="3"/>
    <x v="14"/>
    <x v="316"/>
    <x v="5"/>
    <n v="315"/>
  </r>
  <r>
    <x v="3"/>
    <x v="14"/>
    <x v="317"/>
    <x v="5"/>
    <n v="176"/>
  </r>
  <r>
    <x v="3"/>
    <x v="14"/>
    <x v="318"/>
    <x v="5"/>
    <n v="49"/>
  </r>
  <r>
    <x v="3"/>
    <x v="14"/>
    <x v="319"/>
    <x v="5"/>
    <n v="69"/>
  </r>
  <r>
    <x v="3"/>
    <x v="14"/>
    <x v="320"/>
    <x v="5"/>
    <n v="190"/>
  </r>
  <r>
    <x v="3"/>
    <x v="14"/>
    <x v="321"/>
    <x v="5"/>
    <n v="48"/>
  </r>
  <r>
    <x v="3"/>
    <x v="14"/>
    <x v="297"/>
    <x v="6"/>
    <n v="13"/>
  </r>
  <r>
    <x v="3"/>
    <x v="14"/>
    <x v="298"/>
    <x v="6"/>
    <n v="3"/>
  </r>
  <r>
    <x v="3"/>
    <x v="14"/>
    <x v="299"/>
    <x v="6"/>
    <n v="2"/>
  </r>
  <r>
    <x v="3"/>
    <x v="14"/>
    <x v="300"/>
    <x v="6"/>
    <n v="1"/>
  </r>
  <r>
    <x v="3"/>
    <x v="14"/>
    <x v="302"/>
    <x v="6"/>
    <n v="2"/>
  </r>
  <r>
    <x v="3"/>
    <x v="14"/>
    <x v="303"/>
    <x v="6"/>
    <n v="4"/>
  </r>
  <r>
    <x v="3"/>
    <x v="14"/>
    <x v="304"/>
    <x v="6"/>
    <n v="12"/>
  </r>
  <r>
    <x v="3"/>
    <x v="14"/>
    <x v="305"/>
    <x v="6"/>
    <n v="11"/>
  </r>
  <r>
    <x v="3"/>
    <x v="14"/>
    <x v="306"/>
    <x v="6"/>
    <n v="10"/>
  </r>
  <r>
    <x v="3"/>
    <x v="14"/>
    <x v="308"/>
    <x v="6"/>
    <n v="2"/>
  </r>
  <r>
    <x v="3"/>
    <x v="14"/>
    <x v="309"/>
    <x v="6"/>
    <n v="1"/>
  </r>
  <r>
    <x v="3"/>
    <x v="14"/>
    <x v="310"/>
    <x v="6"/>
    <n v="1"/>
  </r>
  <r>
    <x v="3"/>
    <x v="14"/>
    <x v="311"/>
    <x v="6"/>
    <n v="5"/>
  </r>
  <r>
    <x v="3"/>
    <x v="14"/>
    <x v="312"/>
    <x v="6"/>
    <n v="9"/>
  </r>
  <r>
    <x v="3"/>
    <x v="14"/>
    <x v="314"/>
    <x v="6"/>
    <n v="2"/>
  </r>
  <r>
    <x v="3"/>
    <x v="14"/>
    <x v="315"/>
    <x v="6"/>
    <n v="6"/>
  </r>
  <r>
    <x v="3"/>
    <x v="14"/>
    <x v="316"/>
    <x v="6"/>
    <n v="6"/>
  </r>
  <r>
    <x v="3"/>
    <x v="14"/>
    <x v="317"/>
    <x v="6"/>
    <n v="4"/>
  </r>
  <r>
    <x v="3"/>
    <x v="14"/>
    <x v="318"/>
    <x v="6"/>
    <n v="2"/>
  </r>
  <r>
    <x v="3"/>
    <x v="14"/>
    <x v="319"/>
    <x v="6"/>
    <n v="4"/>
  </r>
  <r>
    <x v="3"/>
    <x v="14"/>
    <x v="320"/>
    <x v="6"/>
    <n v="5"/>
  </r>
  <r>
    <x v="3"/>
    <x v="14"/>
    <x v="297"/>
    <x v="7"/>
    <n v="24"/>
  </r>
  <r>
    <x v="3"/>
    <x v="14"/>
    <x v="298"/>
    <x v="7"/>
    <n v="3"/>
  </r>
  <r>
    <x v="3"/>
    <x v="14"/>
    <x v="299"/>
    <x v="7"/>
    <n v="2"/>
  </r>
  <r>
    <x v="3"/>
    <x v="14"/>
    <x v="300"/>
    <x v="7"/>
    <n v="1"/>
  </r>
  <r>
    <x v="3"/>
    <x v="14"/>
    <x v="302"/>
    <x v="7"/>
    <n v="2"/>
  </r>
  <r>
    <x v="3"/>
    <x v="14"/>
    <x v="303"/>
    <x v="7"/>
    <n v="2"/>
  </r>
  <r>
    <x v="3"/>
    <x v="14"/>
    <x v="304"/>
    <x v="7"/>
    <n v="16"/>
  </r>
  <r>
    <x v="3"/>
    <x v="14"/>
    <x v="305"/>
    <x v="7"/>
    <n v="12"/>
  </r>
  <r>
    <x v="3"/>
    <x v="14"/>
    <x v="306"/>
    <x v="7"/>
    <n v="10"/>
  </r>
  <r>
    <x v="3"/>
    <x v="14"/>
    <x v="308"/>
    <x v="7"/>
    <n v="2"/>
  </r>
  <r>
    <x v="3"/>
    <x v="14"/>
    <x v="309"/>
    <x v="7"/>
    <n v="1"/>
  </r>
  <r>
    <x v="3"/>
    <x v="14"/>
    <x v="310"/>
    <x v="7"/>
    <n v="2"/>
  </r>
  <r>
    <x v="3"/>
    <x v="14"/>
    <x v="311"/>
    <x v="7"/>
    <n v="4"/>
  </r>
  <r>
    <x v="3"/>
    <x v="14"/>
    <x v="312"/>
    <x v="7"/>
    <n v="10"/>
  </r>
  <r>
    <x v="3"/>
    <x v="14"/>
    <x v="314"/>
    <x v="7"/>
    <n v="2"/>
  </r>
  <r>
    <x v="3"/>
    <x v="14"/>
    <x v="315"/>
    <x v="7"/>
    <n v="8"/>
  </r>
  <r>
    <x v="3"/>
    <x v="14"/>
    <x v="316"/>
    <x v="7"/>
    <n v="7"/>
  </r>
  <r>
    <x v="3"/>
    <x v="14"/>
    <x v="317"/>
    <x v="7"/>
    <n v="7"/>
  </r>
  <r>
    <x v="3"/>
    <x v="14"/>
    <x v="318"/>
    <x v="7"/>
    <n v="3"/>
  </r>
  <r>
    <x v="3"/>
    <x v="14"/>
    <x v="319"/>
    <x v="7"/>
    <n v="10"/>
  </r>
  <r>
    <x v="3"/>
    <x v="14"/>
    <x v="320"/>
    <x v="7"/>
    <n v="4"/>
  </r>
  <r>
    <x v="3"/>
    <x v="14"/>
    <x v="321"/>
    <x v="7"/>
    <n v="1"/>
  </r>
  <r>
    <x v="3"/>
    <x v="14"/>
    <x v="297"/>
    <x v="8"/>
    <n v="2"/>
  </r>
  <r>
    <x v="3"/>
    <x v="14"/>
    <x v="302"/>
    <x v="8"/>
    <n v="1"/>
  </r>
  <r>
    <x v="3"/>
    <x v="14"/>
    <x v="304"/>
    <x v="8"/>
    <n v="3"/>
  </r>
  <r>
    <x v="3"/>
    <x v="14"/>
    <x v="305"/>
    <x v="8"/>
    <n v="1"/>
  </r>
  <r>
    <x v="3"/>
    <x v="14"/>
    <x v="306"/>
    <x v="8"/>
    <n v="2"/>
  </r>
  <r>
    <x v="3"/>
    <x v="14"/>
    <x v="309"/>
    <x v="8"/>
    <n v="1"/>
  </r>
  <r>
    <x v="3"/>
    <x v="14"/>
    <x v="310"/>
    <x v="8"/>
    <n v="1"/>
  </r>
  <r>
    <x v="3"/>
    <x v="14"/>
    <x v="311"/>
    <x v="8"/>
    <n v="2"/>
  </r>
  <r>
    <x v="3"/>
    <x v="14"/>
    <x v="315"/>
    <x v="8"/>
    <n v="20"/>
  </r>
  <r>
    <x v="3"/>
    <x v="14"/>
    <x v="316"/>
    <x v="8"/>
    <n v="10"/>
  </r>
  <r>
    <x v="3"/>
    <x v="14"/>
    <x v="317"/>
    <x v="8"/>
    <n v="3"/>
  </r>
  <r>
    <x v="3"/>
    <x v="14"/>
    <x v="319"/>
    <x v="8"/>
    <n v="1"/>
  </r>
  <r>
    <x v="3"/>
    <x v="14"/>
    <x v="320"/>
    <x v="8"/>
    <n v="4"/>
  </r>
  <r>
    <x v="3"/>
    <x v="14"/>
    <x v="321"/>
    <x v="8"/>
    <n v="1"/>
  </r>
  <r>
    <x v="3"/>
    <x v="14"/>
    <x v="297"/>
    <x v="41"/>
    <n v="15"/>
  </r>
  <r>
    <x v="3"/>
    <x v="14"/>
    <x v="298"/>
    <x v="41"/>
    <n v="28"/>
  </r>
  <r>
    <x v="3"/>
    <x v="14"/>
    <x v="299"/>
    <x v="41"/>
    <n v="10"/>
  </r>
  <r>
    <x v="3"/>
    <x v="14"/>
    <x v="300"/>
    <x v="41"/>
    <n v="17"/>
  </r>
  <r>
    <x v="3"/>
    <x v="14"/>
    <x v="301"/>
    <x v="41"/>
    <n v="23"/>
  </r>
  <r>
    <x v="3"/>
    <x v="14"/>
    <x v="302"/>
    <x v="41"/>
    <n v="6"/>
  </r>
  <r>
    <x v="3"/>
    <x v="14"/>
    <x v="303"/>
    <x v="41"/>
    <n v="16"/>
  </r>
  <r>
    <x v="3"/>
    <x v="14"/>
    <x v="304"/>
    <x v="41"/>
    <n v="32"/>
  </r>
  <r>
    <x v="3"/>
    <x v="14"/>
    <x v="305"/>
    <x v="41"/>
    <n v="27"/>
  </r>
  <r>
    <x v="3"/>
    <x v="14"/>
    <x v="306"/>
    <x v="41"/>
    <n v="26"/>
  </r>
  <r>
    <x v="3"/>
    <x v="14"/>
    <x v="307"/>
    <x v="41"/>
    <n v="13"/>
  </r>
  <r>
    <x v="3"/>
    <x v="14"/>
    <x v="308"/>
    <x v="41"/>
    <n v="12"/>
  </r>
  <r>
    <x v="3"/>
    <x v="14"/>
    <x v="309"/>
    <x v="41"/>
    <n v="143"/>
  </r>
  <r>
    <x v="3"/>
    <x v="14"/>
    <x v="310"/>
    <x v="41"/>
    <n v="83"/>
  </r>
  <r>
    <x v="3"/>
    <x v="14"/>
    <x v="311"/>
    <x v="41"/>
    <n v="10"/>
  </r>
  <r>
    <x v="3"/>
    <x v="14"/>
    <x v="312"/>
    <x v="41"/>
    <n v="20"/>
  </r>
  <r>
    <x v="3"/>
    <x v="14"/>
    <x v="313"/>
    <x v="41"/>
    <n v="21"/>
  </r>
  <r>
    <x v="3"/>
    <x v="14"/>
    <x v="314"/>
    <x v="41"/>
    <n v="54"/>
  </r>
  <r>
    <x v="3"/>
    <x v="14"/>
    <x v="315"/>
    <x v="41"/>
    <n v="130"/>
  </r>
  <r>
    <x v="3"/>
    <x v="14"/>
    <x v="316"/>
    <x v="41"/>
    <n v="40"/>
  </r>
  <r>
    <x v="3"/>
    <x v="14"/>
    <x v="317"/>
    <x v="41"/>
    <n v="9"/>
  </r>
  <r>
    <x v="3"/>
    <x v="14"/>
    <x v="318"/>
    <x v="41"/>
    <n v="9"/>
  </r>
  <r>
    <x v="3"/>
    <x v="14"/>
    <x v="319"/>
    <x v="41"/>
    <n v="16"/>
  </r>
  <r>
    <x v="3"/>
    <x v="14"/>
    <x v="320"/>
    <x v="41"/>
    <n v="47"/>
  </r>
  <r>
    <x v="3"/>
    <x v="14"/>
    <x v="321"/>
    <x v="41"/>
    <n v="11"/>
  </r>
  <r>
    <x v="3"/>
    <x v="14"/>
    <x v="297"/>
    <x v="9"/>
    <n v="23"/>
  </r>
  <r>
    <x v="3"/>
    <x v="14"/>
    <x v="298"/>
    <x v="9"/>
    <n v="34"/>
  </r>
  <r>
    <x v="3"/>
    <x v="14"/>
    <x v="299"/>
    <x v="9"/>
    <n v="10"/>
  </r>
  <r>
    <x v="3"/>
    <x v="14"/>
    <x v="300"/>
    <x v="9"/>
    <n v="20"/>
  </r>
  <r>
    <x v="3"/>
    <x v="14"/>
    <x v="301"/>
    <x v="9"/>
    <n v="30"/>
  </r>
  <r>
    <x v="3"/>
    <x v="14"/>
    <x v="302"/>
    <x v="9"/>
    <n v="9"/>
  </r>
  <r>
    <x v="3"/>
    <x v="14"/>
    <x v="303"/>
    <x v="9"/>
    <n v="18"/>
  </r>
  <r>
    <x v="3"/>
    <x v="14"/>
    <x v="304"/>
    <x v="9"/>
    <n v="40"/>
  </r>
  <r>
    <x v="3"/>
    <x v="14"/>
    <x v="305"/>
    <x v="9"/>
    <n v="30"/>
  </r>
  <r>
    <x v="3"/>
    <x v="14"/>
    <x v="306"/>
    <x v="9"/>
    <n v="31"/>
  </r>
  <r>
    <x v="3"/>
    <x v="14"/>
    <x v="307"/>
    <x v="9"/>
    <n v="16"/>
  </r>
  <r>
    <x v="3"/>
    <x v="14"/>
    <x v="308"/>
    <x v="9"/>
    <n v="11"/>
  </r>
  <r>
    <x v="3"/>
    <x v="14"/>
    <x v="309"/>
    <x v="9"/>
    <n v="147"/>
  </r>
  <r>
    <x v="3"/>
    <x v="14"/>
    <x v="310"/>
    <x v="9"/>
    <n v="79"/>
  </r>
  <r>
    <x v="3"/>
    <x v="14"/>
    <x v="311"/>
    <x v="9"/>
    <n v="10"/>
  </r>
  <r>
    <x v="3"/>
    <x v="14"/>
    <x v="312"/>
    <x v="9"/>
    <n v="21"/>
  </r>
  <r>
    <x v="3"/>
    <x v="14"/>
    <x v="313"/>
    <x v="9"/>
    <n v="22"/>
  </r>
  <r>
    <x v="3"/>
    <x v="14"/>
    <x v="314"/>
    <x v="9"/>
    <n v="55"/>
  </r>
  <r>
    <x v="3"/>
    <x v="14"/>
    <x v="315"/>
    <x v="9"/>
    <n v="137"/>
  </r>
  <r>
    <x v="3"/>
    <x v="14"/>
    <x v="316"/>
    <x v="9"/>
    <n v="42"/>
  </r>
  <r>
    <x v="3"/>
    <x v="14"/>
    <x v="317"/>
    <x v="9"/>
    <n v="11"/>
  </r>
  <r>
    <x v="3"/>
    <x v="14"/>
    <x v="318"/>
    <x v="9"/>
    <n v="9"/>
  </r>
  <r>
    <x v="3"/>
    <x v="14"/>
    <x v="319"/>
    <x v="9"/>
    <n v="16"/>
  </r>
  <r>
    <x v="3"/>
    <x v="14"/>
    <x v="320"/>
    <x v="9"/>
    <n v="49"/>
  </r>
  <r>
    <x v="3"/>
    <x v="14"/>
    <x v="321"/>
    <x v="9"/>
    <n v="11"/>
  </r>
  <r>
    <x v="3"/>
    <x v="14"/>
    <x v="297"/>
    <x v="10"/>
    <n v="7"/>
  </r>
  <r>
    <x v="3"/>
    <x v="14"/>
    <x v="298"/>
    <x v="10"/>
    <n v="3"/>
  </r>
  <r>
    <x v="3"/>
    <x v="14"/>
    <x v="299"/>
    <x v="10"/>
    <n v="1"/>
  </r>
  <r>
    <x v="3"/>
    <x v="14"/>
    <x v="300"/>
    <x v="10"/>
    <n v="1"/>
  </r>
  <r>
    <x v="3"/>
    <x v="14"/>
    <x v="302"/>
    <x v="10"/>
    <n v="2"/>
  </r>
  <r>
    <x v="3"/>
    <x v="14"/>
    <x v="303"/>
    <x v="10"/>
    <n v="14"/>
  </r>
  <r>
    <x v="3"/>
    <x v="14"/>
    <x v="304"/>
    <x v="10"/>
    <n v="3"/>
  </r>
  <r>
    <x v="3"/>
    <x v="14"/>
    <x v="305"/>
    <x v="10"/>
    <n v="2"/>
  </r>
  <r>
    <x v="3"/>
    <x v="14"/>
    <x v="306"/>
    <x v="10"/>
    <n v="2"/>
  </r>
  <r>
    <x v="3"/>
    <x v="14"/>
    <x v="310"/>
    <x v="10"/>
    <n v="2"/>
  </r>
  <r>
    <x v="3"/>
    <x v="14"/>
    <x v="312"/>
    <x v="10"/>
    <n v="1"/>
  </r>
  <r>
    <x v="3"/>
    <x v="14"/>
    <x v="316"/>
    <x v="10"/>
    <n v="4"/>
  </r>
  <r>
    <x v="3"/>
    <x v="14"/>
    <x v="317"/>
    <x v="10"/>
    <n v="4"/>
  </r>
  <r>
    <x v="3"/>
    <x v="14"/>
    <x v="319"/>
    <x v="10"/>
    <n v="5"/>
  </r>
  <r>
    <x v="3"/>
    <x v="14"/>
    <x v="320"/>
    <x v="10"/>
    <n v="1"/>
  </r>
  <r>
    <x v="3"/>
    <x v="14"/>
    <x v="297"/>
    <x v="11"/>
    <n v="2"/>
  </r>
  <r>
    <x v="3"/>
    <x v="14"/>
    <x v="316"/>
    <x v="11"/>
    <n v="1"/>
  </r>
  <r>
    <x v="3"/>
    <x v="14"/>
    <x v="317"/>
    <x v="11"/>
    <n v="1"/>
  </r>
  <r>
    <x v="3"/>
    <x v="14"/>
    <x v="297"/>
    <x v="12"/>
    <n v="157"/>
  </r>
  <r>
    <x v="3"/>
    <x v="14"/>
    <x v="298"/>
    <x v="12"/>
    <n v="123"/>
  </r>
  <r>
    <x v="3"/>
    <x v="14"/>
    <x v="299"/>
    <x v="12"/>
    <n v="71"/>
  </r>
  <r>
    <x v="3"/>
    <x v="14"/>
    <x v="300"/>
    <x v="12"/>
    <n v="78"/>
  </r>
  <r>
    <x v="3"/>
    <x v="14"/>
    <x v="301"/>
    <x v="12"/>
    <n v="42"/>
  </r>
  <r>
    <x v="3"/>
    <x v="14"/>
    <x v="302"/>
    <x v="12"/>
    <n v="123"/>
  </r>
  <r>
    <x v="3"/>
    <x v="14"/>
    <x v="303"/>
    <x v="12"/>
    <n v="94"/>
  </r>
  <r>
    <x v="3"/>
    <x v="14"/>
    <x v="304"/>
    <x v="12"/>
    <n v="265"/>
  </r>
  <r>
    <x v="3"/>
    <x v="14"/>
    <x v="305"/>
    <x v="12"/>
    <n v="154"/>
  </r>
  <r>
    <x v="3"/>
    <x v="14"/>
    <x v="306"/>
    <x v="12"/>
    <n v="152"/>
  </r>
  <r>
    <x v="3"/>
    <x v="14"/>
    <x v="307"/>
    <x v="12"/>
    <n v="54"/>
  </r>
  <r>
    <x v="3"/>
    <x v="14"/>
    <x v="308"/>
    <x v="12"/>
    <n v="40"/>
  </r>
  <r>
    <x v="3"/>
    <x v="14"/>
    <x v="309"/>
    <x v="12"/>
    <n v="285"/>
  </r>
  <r>
    <x v="3"/>
    <x v="14"/>
    <x v="310"/>
    <x v="12"/>
    <n v="181"/>
  </r>
  <r>
    <x v="3"/>
    <x v="14"/>
    <x v="311"/>
    <x v="12"/>
    <n v="113"/>
  </r>
  <r>
    <x v="3"/>
    <x v="14"/>
    <x v="312"/>
    <x v="12"/>
    <n v="170"/>
  </r>
  <r>
    <x v="3"/>
    <x v="14"/>
    <x v="313"/>
    <x v="12"/>
    <n v="105"/>
  </r>
  <r>
    <x v="3"/>
    <x v="14"/>
    <x v="314"/>
    <x v="12"/>
    <n v="106"/>
  </r>
  <r>
    <x v="3"/>
    <x v="14"/>
    <x v="315"/>
    <x v="12"/>
    <n v="344"/>
  </r>
  <r>
    <x v="3"/>
    <x v="14"/>
    <x v="316"/>
    <x v="12"/>
    <n v="191"/>
  </r>
  <r>
    <x v="3"/>
    <x v="14"/>
    <x v="317"/>
    <x v="12"/>
    <n v="120"/>
  </r>
  <r>
    <x v="3"/>
    <x v="14"/>
    <x v="318"/>
    <x v="12"/>
    <n v="42"/>
  </r>
  <r>
    <x v="3"/>
    <x v="14"/>
    <x v="319"/>
    <x v="12"/>
    <n v="55"/>
  </r>
  <r>
    <x v="3"/>
    <x v="14"/>
    <x v="320"/>
    <x v="12"/>
    <n v="161"/>
  </r>
  <r>
    <x v="3"/>
    <x v="14"/>
    <x v="321"/>
    <x v="12"/>
    <n v="47"/>
  </r>
  <r>
    <x v="3"/>
    <x v="14"/>
    <x v="297"/>
    <x v="13"/>
    <n v="5"/>
  </r>
  <r>
    <x v="3"/>
    <x v="14"/>
    <x v="299"/>
    <x v="13"/>
    <n v="2"/>
  </r>
  <r>
    <x v="3"/>
    <x v="14"/>
    <x v="300"/>
    <x v="13"/>
    <n v="2"/>
  </r>
  <r>
    <x v="3"/>
    <x v="14"/>
    <x v="301"/>
    <x v="13"/>
    <n v="1"/>
  </r>
  <r>
    <x v="3"/>
    <x v="14"/>
    <x v="302"/>
    <x v="13"/>
    <n v="17"/>
  </r>
  <r>
    <x v="3"/>
    <x v="14"/>
    <x v="303"/>
    <x v="13"/>
    <n v="1"/>
  </r>
  <r>
    <x v="3"/>
    <x v="14"/>
    <x v="304"/>
    <x v="13"/>
    <n v="6"/>
  </r>
  <r>
    <x v="3"/>
    <x v="14"/>
    <x v="305"/>
    <x v="13"/>
    <n v="5"/>
  </r>
  <r>
    <x v="3"/>
    <x v="14"/>
    <x v="306"/>
    <x v="13"/>
    <n v="1"/>
  </r>
  <r>
    <x v="3"/>
    <x v="14"/>
    <x v="310"/>
    <x v="13"/>
    <n v="1"/>
  </r>
  <r>
    <x v="3"/>
    <x v="14"/>
    <x v="312"/>
    <x v="13"/>
    <n v="1"/>
  </r>
  <r>
    <x v="3"/>
    <x v="14"/>
    <x v="315"/>
    <x v="13"/>
    <n v="1"/>
  </r>
  <r>
    <x v="3"/>
    <x v="14"/>
    <x v="316"/>
    <x v="13"/>
    <n v="7"/>
  </r>
  <r>
    <x v="3"/>
    <x v="14"/>
    <x v="317"/>
    <x v="13"/>
    <n v="2"/>
  </r>
  <r>
    <x v="3"/>
    <x v="14"/>
    <x v="320"/>
    <x v="13"/>
    <n v="1"/>
  </r>
  <r>
    <x v="3"/>
    <x v="14"/>
    <x v="297"/>
    <x v="14"/>
    <n v="234"/>
  </r>
  <r>
    <x v="3"/>
    <x v="14"/>
    <x v="298"/>
    <x v="14"/>
    <n v="4"/>
  </r>
  <r>
    <x v="3"/>
    <x v="14"/>
    <x v="300"/>
    <x v="14"/>
    <n v="1"/>
  </r>
  <r>
    <x v="3"/>
    <x v="14"/>
    <x v="302"/>
    <x v="14"/>
    <n v="117"/>
  </r>
  <r>
    <x v="3"/>
    <x v="14"/>
    <x v="303"/>
    <x v="14"/>
    <n v="18"/>
  </r>
  <r>
    <x v="3"/>
    <x v="14"/>
    <x v="304"/>
    <x v="14"/>
    <n v="125"/>
  </r>
  <r>
    <x v="3"/>
    <x v="14"/>
    <x v="305"/>
    <x v="14"/>
    <n v="45"/>
  </r>
  <r>
    <x v="3"/>
    <x v="14"/>
    <x v="306"/>
    <x v="14"/>
    <n v="30"/>
  </r>
  <r>
    <x v="3"/>
    <x v="14"/>
    <x v="307"/>
    <x v="14"/>
    <n v="5"/>
  </r>
  <r>
    <x v="3"/>
    <x v="14"/>
    <x v="308"/>
    <x v="14"/>
    <n v="8"/>
  </r>
  <r>
    <x v="3"/>
    <x v="14"/>
    <x v="309"/>
    <x v="14"/>
    <n v="10"/>
  </r>
  <r>
    <x v="3"/>
    <x v="14"/>
    <x v="310"/>
    <x v="14"/>
    <n v="38"/>
  </r>
  <r>
    <x v="3"/>
    <x v="14"/>
    <x v="311"/>
    <x v="14"/>
    <n v="60"/>
  </r>
  <r>
    <x v="3"/>
    <x v="14"/>
    <x v="312"/>
    <x v="14"/>
    <n v="75"/>
  </r>
  <r>
    <x v="3"/>
    <x v="14"/>
    <x v="314"/>
    <x v="14"/>
    <n v="4"/>
  </r>
  <r>
    <x v="3"/>
    <x v="14"/>
    <x v="315"/>
    <x v="14"/>
    <n v="20"/>
  </r>
  <r>
    <x v="3"/>
    <x v="14"/>
    <x v="316"/>
    <x v="14"/>
    <n v="206"/>
  </r>
  <r>
    <x v="3"/>
    <x v="14"/>
    <x v="317"/>
    <x v="14"/>
    <n v="114"/>
  </r>
  <r>
    <x v="3"/>
    <x v="14"/>
    <x v="318"/>
    <x v="14"/>
    <n v="29"/>
  </r>
  <r>
    <x v="3"/>
    <x v="14"/>
    <x v="319"/>
    <x v="14"/>
    <n v="38"/>
  </r>
  <r>
    <x v="3"/>
    <x v="14"/>
    <x v="320"/>
    <x v="14"/>
    <n v="75"/>
  </r>
  <r>
    <x v="3"/>
    <x v="14"/>
    <x v="297"/>
    <x v="15"/>
    <n v="20"/>
  </r>
  <r>
    <x v="3"/>
    <x v="14"/>
    <x v="298"/>
    <x v="15"/>
    <n v="12"/>
  </r>
  <r>
    <x v="3"/>
    <x v="14"/>
    <x v="299"/>
    <x v="15"/>
    <n v="9"/>
  </r>
  <r>
    <x v="3"/>
    <x v="14"/>
    <x v="300"/>
    <x v="15"/>
    <n v="5"/>
  </r>
  <r>
    <x v="3"/>
    <x v="14"/>
    <x v="301"/>
    <x v="15"/>
    <n v="1"/>
  </r>
  <r>
    <x v="3"/>
    <x v="14"/>
    <x v="302"/>
    <x v="15"/>
    <n v="25"/>
  </r>
  <r>
    <x v="3"/>
    <x v="14"/>
    <x v="303"/>
    <x v="15"/>
    <n v="17"/>
  </r>
  <r>
    <x v="3"/>
    <x v="14"/>
    <x v="304"/>
    <x v="15"/>
    <n v="63"/>
  </r>
  <r>
    <x v="3"/>
    <x v="14"/>
    <x v="305"/>
    <x v="15"/>
    <n v="18"/>
  </r>
  <r>
    <x v="3"/>
    <x v="14"/>
    <x v="306"/>
    <x v="15"/>
    <n v="33"/>
  </r>
  <r>
    <x v="3"/>
    <x v="14"/>
    <x v="307"/>
    <x v="15"/>
    <n v="3"/>
  </r>
  <r>
    <x v="3"/>
    <x v="14"/>
    <x v="308"/>
    <x v="15"/>
    <n v="2"/>
  </r>
  <r>
    <x v="3"/>
    <x v="14"/>
    <x v="309"/>
    <x v="15"/>
    <n v="31"/>
  </r>
  <r>
    <x v="3"/>
    <x v="14"/>
    <x v="310"/>
    <x v="15"/>
    <n v="15"/>
  </r>
  <r>
    <x v="3"/>
    <x v="14"/>
    <x v="311"/>
    <x v="15"/>
    <n v="11"/>
  </r>
  <r>
    <x v="3"/>
    <x v="14"/>
    <x v="312"/>
    <x v="15"/>
    <n v="17"/>
  </r>
  <r>
    <x v="3"/>
    <x v="14"/>
    <x v="313"/>
    <x v="15"/>
    <n v="2"/>
  </r>
  <r>
    <x v="3"/>
    <x v="14"/>
    <x v="314"/>
    <x v="15"/>
    <n v="3"/>
  </r>
  <r>
    <x v="3"/>
    <x v="14"/>
    <x v="315"/>
    <x v="15"/>
    <n v="17"/>
  </r>
  <r>
    <x v="3"/>
    <x v="14"/>
    <x v="316"/>
    <x v="15"/>
    <n v="35"/>
  </r>
  <r>
    <x v="3"/>
    <x v="14"/>
    <x v="317"/>
    <x v="15"/>
    <n v="22"/>
  </r>
  <r>
    <x v="3"/>
    <x v="14"/>
    <x v="318"/>
    <x v="15"/>
    <n v="4"/>
  </r>
  <r>
    <x v="3"/>
    <x v="14"/>
    <x v="319"/>
    <x v="15"/>
    <n v="3"/>
  </r>
  <r>
    <x v="3"/>
    <x v="14"/>
    <x v="320"/>
    <x v="15"/>
    <n v="20"/>
  </r>
  <r>
    <x v="3"/>
    <x v="14"/>
    <x v="321"/>
    <x v="15"/>
    <n v="3"/>
  </r>
  <r>
    <x v="3"/>
    <x v="14"/>
    <x v="297"/>
    <x v="16"/>
    <n v="19"/>
  </r>
  <r>
    <x v="3"/>
    <x v="14"/>
    <x v="298"/>
    <x v="16"/>
    <n v="5"/>
  </r>
  <r>
    <x v="3"/>
    <x v="14"/>
    <x v="299"/>
    <x v="16"/>
    <n v="2"/>
  </r>
  <r>
    <x v="3"/>
    <x v="14"/>
    <x v="300"/>
    <x v="16"/>
    <n v="5"/>
  </r>
  <r>
    <x v="3"/>
    <x v="14"/>
    <x v="301"/>
    <x v="16"/>
    <n v="5"/>
  </r>
  <r>
    <x v="3"/>
    <x v="14"/>
    <x v="302"/>
    <x v="16"/>
    <n v="8"/>
  </r>
  <r>
    <x v="3"/>
    <x v="14"/>
    <x v="303"/>
    <x v="16"/>
    <n v="4"/>
  </r>
  <r>
    <x v="3"/>
    <x v="14"/>
    <x v="304"/>
    <x v="16"/>
    <n v="15"/>
  </r>
  <r>
    <x v="3"/>
    <x v="14"/>
    <x v="305"/>
    <x v="16"/>
    <n v="6"/>
  </r>
  <r>
    <x v="3"/>
    <x v="14"/>
    <x v="306"/>
    <x v="16"/>
    <n v="10"/>
  </r>
  <r>
    <x v="3"/>
    <x v="14"/>
    <x v="307"/>
    <x v="16"/>
    <n v="2"/>
  </r>
  <r>
    <x v="3"/>
    <x v="14"/>
    <x v="308"/>
    <x v="16"/>
    <n v="5"/>
  </r>
  <r>
    <x v="3"/>
    <x v="14"/>
    <x v="309"/>
    <x v="16"/>
    <n v="4"/>
  </r>
  <r>
    <x v="3"/>
    <x v="14"/>
    <x v="310"/>
    <x v="16"/>
    <n v="2"/>
  </r>
  <r>
    <x v="3"/>
    <x v="14"/>
    <x v="311"/>
    <x v="16"/>
    <n v="3"/>
  </r>
  <r>
    <x v="3"/>
    <x v="14"/>
    <x v="312"/>
    <x v="16"/>
    <n v="7"/>
  </r>
  <r>
    <x v="3"/>
    <x v="14"/>
    <x v="313"/>
    <x v="16"/>
    <n v="2"/>
  </r>
  <r>
    <x v="3"/>
    <x v="14"/>
    <x v="314"/>
    <x v="16"/>
    <n v="2"/>
  </r>
  <r>
    <x v="3"/>
    <x v="14"/>
    <x v="315"/>
    <x v="16"/>
    <n v="14"/>
  </r>
  <r>
    <x v="3"/>
    <x v="14"/>
    <x v="316"/>
    <x v="16"/>
    <n v="9"/>
  </r>
  <r>
    <x v="3"/>
    <x v="14"/>
    <x v="317"/>
    <x v="16"/>
    <n v="7"/>
  </r>
  <r>
    <x v="3"/>
    <x v="14"/>
    <x v="318"/>
    <x v="16"/>
    <n v="3"/>
  </r>
  <r>
    <x v="3"/>
    <x v="14"/>
    <x v="319"/>
    <x v="16"/>
    <n v="4"/>
  </r>
  <r>
    <x v="3"/>
    <x v="14"/>
    <x v="320"/>
    <x v="16"/>
    <n v="3"/>
  </r>
  <r>
    <x v="3"/>
    <x v="14"/>
    <x v="321"/>
    <x v="16"/>
    <n v="1"/>
  </r>
  <r>
    <x v="3"/>
    <x v="14"/>
    <x v="297"/>
    <x v="33"/>
    <n v="16"/>
  </r>
  <r>
    <x v="3"/>
    <x v="14"/>
    <x v="298"/>
    <x v="33"/>
    <n v="3"/>
  </r>
  <r>
    <x v="3"/>
    <x v="14"/>
    <x v="299"/>
    <x v="33"/>
    <n v="1"/>
  </r>
  <r>
    <x v="3"/>
    <x v="14"/>
    <x v="301"/>
    <x v="33"/>
    <n v="7"/>
  </r>
  <r>
    <x v="3"/>
    <x v="14"/>
    <x v="302"/>
    <x v="33"/>
    <n v="5"/>
  </r>
  <r>
    <x v="3"/>
    <x v="14"/>
    <x v="303"/>
    <x v="33"/>
    <n v="6"/>
  </r>
  <r>
    <x v="3"/>
    <x v="14"/>
    <x v="304"/>
    <x v="33"/>
    <n v="27"/>
  </r>
  <r>
    <x v="3"/>
    <x v="14"/>
    <x v="305"/>
    <x v="33"/>
    <n v="15"/>
  </r>
  <r>
    <x v="3"/>
    <x v="14"/>
    <x v="306"/>
    <x v="33"/>
    <n v="5"/>
  </r>
  <r>
    <x v="3"/>
    <x v="14"/>
    <x v="307"/>
    <x v="33"/>
    <n v="1"/>
  </r>
  <r>
    <x v="3"/>
    <x v="14"/>
    <x v="309"/>
    <x v="33"/>
    <n v="6"/>
  </r>
  <r>
    <x v="3"/>
    <x v="14"/>
    <x v="310"/>
    <x v="33"/>
    <n v="4"/>
  </r>
  <r>
    <x v="3"/>
    <x v="14"/>
    <x v="311"/>
    <x v="33"/>
    <n v="1"/>
  </r>
  <r>
    <x v="3"/>
    <x v="14"/>
    <x v="312"/>
    <x v="33"/>
    <n v="5"/>
  </r>
  <r>
    <x v="3"/>
    <x v="14"/>
    <x v="313"/>
    <x v="33"/>
    <n v="9"/>
  </r>
  <r>
    <x v="3"/>
    <x v="14"/>
    <x v="314"/>
    <x v="33"/>
    <n v="22"/>
  </r>
  <r>
    <x v="3"/>
    <x v="14"/>
    <x v="315"/>
    <x v="33"/>
    <n v="35"/>
  </r>
  <r>
    <x v="3"/>
    <x v="14"/>
    <x v="316"/>
    <x v="33"/>
    <n v="41"/>
  </r>
  <r>
    <x v="3"/>
    <x v="14"/>
    <x v="317"/>
    <x v="33"/>
    <n v="20"/>
  </r>
  <r>
    <x v="3"/>
    <x v="14"/>
    <x v="318"/>
    <x v="33"/>
    <n v="4"/>
  </r>
  <r>
    <x v="3"/>
    <x v="14"/>
    <x v="319"/>
    <x v="33"/>
    <n v="8"/>
  </r>
  <r>
    <x v="3"/>
    <x v="14"/>
    <x v="320"/>
    <x v="33"/>
    <n v="8"/>
  </r>
  <r>
    <x v="3"/>
    <x v="14"/>
    <x v="321"/>
    <x v="33"/>
    <n v="8"/>
  </r>
  <r>
    <x v="3"/>
    <x v="14"/>
    <x v="297"/>
    <x v="34"/>
    <n v="8"/>
  </r>
  <r>
    <x v="3"/>
    <x v="14"/>
    <x v="301"/>
    <x v="34"/>
    <n v="1"/>
  </r>
  <r>
    <x v="3"/>
    <x v="14"/>
    <x v="303"/>
    <x v="34"/>
    <n v="6"/>
  </r>
  <r>
    <x v="3"/>
    <x v="14"/>
    <x v="304"/>
    <x v="34"/>
    <n v="11"/>
  </r>
  <r>
    <x v="3"/>
    <x v="14"/>
    <x v="305"/>
    <x v="34"/>
    <n v="2"/>
  </r>
  <r>
    <x v="3"/>
    <x v="14"/>
    <x v="309"/>
    <x v="34"/>
    <n v="1"/>
  </r>
  <r>
    <x v="3"/>
    <x v="14"/>
    <x v="310"/>
    <x v="34"/>
    <n v="1"/>
  </r>
  <r>
    <x v="3"/>
    <x v="14"/>
    <x v="312"/>
    <x v="34"/>
    <n v="1"/>
  </r>
  <r>
    <x v="3"/>
    <x v="14"/>
    <x v="313"/>
    <x v="34"/>
    <n v="4"/>
  </r>
  <r>
    <x v="3"/>
    <x v="14"/>
    <x v="314"/>
    <x v="34"/>
    <n v="6"/>
  </r>
  <r>
    <x v="3"/>
    <x v="14"/>
    <x v="315"/>
    <x v="34"/>
    <n v="15"/>
  </r>
  <r>
    <x v="3"/>
    <x v="14"/>
    <x v="316"/>
    <x v="34"/>
    <n v="10"/>
  </r>
  <r>
    <x v="3"/>
    <x v="14"/>
    <x v="317"/>
    <x v="34"/>
    <n v="6"/>
  </r>
  <r>
    <x v="3"/>
    <x v="14"/>
    <x v="319"/>
    <x v="34"/>
    <n v="3"/>
  </r>
  <r>
    <x v="3"/>
    <x v="14"/>
    <x v="321"/>
    <x v="34"/>
    <n v="3"/>
  </r>
  <r>
    <x v="3"/>
    <x v="14"/>
    <x v="297"/>
    <x v="35"/>
    <n v="2"/>
  </r>
  <r>
    <x v="3"/>
    <x v="14"/>
    <x v="301"/>
    <x v="35"/>
    <n v="1"/>
  </r>
  <r>
    <x v="3"/>
    <x v="14"/>
    <x v="302"/>
    <x v="35"/>
    <n v="1"/>
  </r>
  <r>
    <x v="3"/>
    <x v="14"/>
    <x v="304"/>
    <x v="35"/>
    <n v="4"/>
  </r>
  <r>
    <x v="3"/>
    <x v="14"/>
    <x v="305"/>
    <x v="35"/>
    <n v="4"/>
  </r>
  <r>
    <x v="3"/>
    <x v="14"/>
    <x v="306"/>
    <x v="35"/>
    <n v="1"/>
  </r>
  <r>
    <x v="3"/>
    <x v="14"/>
    <x v="309"/>
    <x v="35"/>
    <n v="2"/>
  </r>
  <r>
    <x v="3"/>
    <x v="14"/>
    <x v="310"/>
    <x v="35"/>
    <n v="1"/>
  </r>
  <r>
    <x v="3"/>
    <x v="14"/>
    <x v="311"/>
    <x v="35"/>
    <n v="1"/>
  </r>
  <r>
    <x v="3"/>
    <x v="14"/>
    <x v="312"/>
    <x v="35"/>
    <n v="1"/>
  </r>
  <r>
    <x v="3"/>
    <x v="14"/>
    <x v="313"/>
    <x v="35"/>
    <n v="1"/>
  </r>
  <r>
    <x v="3"/>
    <x v="14"/>
    <x v="314"/>
    <x v="35"/>
    <n v="3"/>
  </r>
  <r>
    <x v="3"/>
    <x v="14"/>
    <x v="315"/>
    <x v="35"/>
    <n v="8"/>
  </r>
  <r>
    <x v="3"/>
    <x v="14"/>
    <x v="316"/>
    <x v="35"/>
    <n v="6"/>
  </r>
  <r>
    <x v="3"/>
    <x v="14"/>
    <x v="317"/>
    <x v="35"/>
    <n v="2"/>
  </r>
  <r>
    <x v="3"/>
    <x v="14"/>
    <x v="319"/>
    <x v="35"/>
    <n v="1"/>
  </r>
  <r>
    <x v="3"/>
    <x v="14"/>
    <x v="320"/>
    <x v="35"/>
    <n v="1"/>
  </r>
  <r>
    <x v="3"/>
    <x v="14"/>
    <x v="321"/>
    <x v="35"/>
    <n v="1"/>
  </r>
  <r>
    <x v="3"/>
    <x v="14"/>
    <x v="297"/>
    <x v="36"/>
    <n v="2"/>
  </r>
  <r>
    <x v="3"/>
    <x v="14"/>
    <x v="301"/>
    <x v="36"/>
    <n v="1"/>
  </r>
  <r>
    <x v="3"/>
    <x v="14"/>
    <x v="302"/>
    <x v="36"/>
    <n v="1"/>
  </r>
  <r>
    <x v="3"/>
    <x v="14"/>
    <x v="303"/>
    <x v="36"/>
    <n v="3"/>
  </r>
  <r>
    <x v="3"/>
    <x v="14"/>
    <x v="304"/>
    <x v="36"/>
    <n v="4"/>
  </r>
  <r>
    <x v="3"/>
    <x v="14"/>
    <x v="305"/>
    <x v="36"/>
    <n v="3"/>
  </r>
  <r>
    <x v="3"/>
    <x v="14"/>
    <x v="309"/>
    <x v="36"/>
    <n v="1"/>
  </r>
  <r>
    <x v="3"/>
    <x v="14"/>
    <x v="310"/>
    <x v="36"/>
    <n v="1"/>
  </r>
  <r>
    <x v="3"/>
    <x v="14"/>
    <x v="312"/>
    <x v="36"/>
    <n v="1"/>
  </r>
  <r>
    <x v="3"/>
    <x v="14"/>
    <x v="313"/>
    <x v="36"/>
    <n v="4"/>
  </r>
  <r>
    <x v="3"/>
    <x v="14"/>
    <x v="314"/>
    <x v="36"/>
    <n v="4"/>
  </r>
  <r>
    <x v="3"/>
    <x v="14"/>
    <x v="315"/>
    <x v="36"/>
    <n v="8"/>
  </r>
  <r>
    <x v="3"/>
    <x v="14"/>
    <x v="316"/>
    <x v="36"/>
    <n v="17"/>
  </r>
  <r>
    <x v="3"/>
    <x v="14"/>
    <x v="317"/>
    <x v="36"/>
    <n v="8"/>
  </r>
  <r>
    <x v="3"/>
    <x v="14"/>
    <x v="319"/>
    <x v="36"/>
    <n v="1"/>
  </r>
  <r>
    <x v="3"/>
    <x v="14"/>
    <x v="304"/>
    <x v="32"/>
    <n v="64"/>
  </r>
  <r>
    <x v="3"/>
    <x v="14"/>
    <x v="315"/>
    <x v="32"/>
    <n v="28"/>
  </r>
  <r>
    <x v="3"/>
    <x v="14"/>
    <x v="297"/>
    <x v="17"/>
    <n v="893"/>
  </r>
  <r>
    <x v="3"/>
    <x v="14"/>
    <x v="298"/>
    <x v="17"/>
    <n v="921"/>
  </r>
  <r>
    <x v="3"/>
    <x v="14"/>
    <x v="299"/>
    <x v="17"/>
    <n v="720"/>
  </r>
  <r>
    <x v="3"/>
    <x v="14"/>
    <x v="300"/>
    <x v="17"/>
    <n v="612"/>
  </r>
  <r>
    <x v="3"/>
    <x v="14"/>
    <x v="301"/>
    <x v="17"/>
    <n v="177"/>
  </r>
  <r>
    <x v="3"/>
    <x v="14"/>
    <x v="302"/>
    <x v="17"/>
    <n v="1973"/>
  </r>
  <r>
    <x v="3"/>
    <x v="14"/>
    <x v="303"/>
    <x v="17"/>
    <n v="937"/>
  </r>
  <r>
    <x v="3"/>
    <x v="14"/>
    <x v="304"/>
    <x v="17"/>
    <n v="2627"/>
  </r>
  <r>
    <x v="3"/>
    <x v="14"/>
    <x v="305"/>
    <x v="17"/>
    <n v="1557"/>
  </r>
  <r>
    <x v="3"/>
    <x v="14"/>
    <x v="306"/>
    <x v="17"/>
    <n v="1787"/>
  </r>
  <r>
    <x v="3"/>
    <x v="14"/>
    <x v="307"/>
    <x v="17"/>
    <n v="513"/>
  </r>
  <r>
    <x v="3"/>
    <x v="14"/>
    <x v="308"/>
    <x v="17"/>
    <n v="432"/>
  </r>
  <r>
    <x v="3"/>
    <x v="14"/>
    <x v="309"/>
    <x v="17"/>
    <n v="2013"/>
  </r>
  <r>
    <x v="3"/>
    <x v="14"/>
    <x v="310"/>
    <x v="17"/>
    <n v="1412"/>
  </r>
  <r>
    <x v="3"/>
    <x v="14"/>
    <x v="311"/>
    <x v="17"/>
    <n v="1680"/>
  </r>
  <r>
    <x v="3"/>
    <x v="14"/>
    <x v="312"/>
    <x v="17"/>
    <n v="1450"/>
  </r>
  <r>
    <x v="3"/>
    <x v="14"/>
    <x v="313"/>
    <x v="17"/>
    <n v="1036"/>
  </r>
  <r>
    <x v="3"/>
    <x v="14"/>
    <x v="314"/>
    <x v="17"/>
    <n v="435"/>
  </r>
  <r>
    <x v="3"/>
    <x v="14"/>
    <x v="315"/>
    <x v="17"/>
    <n v="2347"/>
  </r>
  <r>
    <x v="3"/>
    <x v="14"/>
    <x v="316"/>
    <x v="17"/>
    <n v="1351"/>
  </r>
  <r>
    <x v="3"/>
    <x v="14"/>
    <x v="317"/>
    <x v="17"/>
    <n v="794"/>
  </r>
  <r>
    <x v="3"/>
    <x v="14"/>
    <x v="318"/>
    <x v="17"/>
    <n v="269"/>
  </r>
  <r>
    <x v="3"/>
    <x v="14"/>
    <x v="319"/>
    <x v="17"/>
    <n v="294"/>
  </r>
  <r>
    <x v="3"/>
    <x v="14"/>
    <x v="320"/>
    <x v="17"/>
    <n v="1340"/>
  </r>
  <r>
    <x v="3"/>
    <x v="14"/>
    <x v="321"/>
    <x v="17"/>
    <n v="365"/>
  </r>
  <r>
    <x v="3"/>
    <x v="14"/>
    <x v="297"/>
    <x v="18"/>
    <n v="10312"/>
  </r>
  <r>
    <x v="3"/>
    <x v="14"/>
    <x v="298"/>
    <x v="18"/>
    <n v="1037"/>
  </r>
  <r>
    <x v="3"/>
    <x v="14"/>
    <x v="299"/>
    <x v="18"/>
    <n v="349"/>
  </r>
  <r>
    <x v="3"/>
    <x v="14"/>
    <x v="300"/>
    <x v="18"/>
    <n v="5"/>
  </r>
  <r>
    <x v="3"/>
    <x v="14"/>
    <x v="302"/>
    <x v="18"/>
    <n v="1578"/>
  </r>
  <r>
    <x v="3"/>
    <x v="14"/>
    <x v="303"/>
    <x v="18"/>
    <n v="868"/>
  </r>
  <r>
    <x v="3"/>
    <x v="14"/>
    <x v="304"/>
    <x v="18"/>
    <n v="2135"/>
  </r>
  <r>
    <x v="3"/>
    <x v="14"/>
    <x v="305"/>
    <x v="18"/>
    <n v="5359"/>
  </r>
  <r>
    <x v="3"/>
    <x v="14"/>
    <x v="306"/>
    <x v="18"/>
    <n v="1527"/>
  </r>
  <r>
    <x v="3"/>
    <x v="14"/>
    <x v="308"/>
    <x v="18"/>
    <n v="99"/>
  </r>
  <r>
    <x v="3"/>
    <x v="14"/>
    <x v="309"/>
    <x v="18"/>
    <n v="87"/>
  </r>
  <r>
    <x v="3"/>
    <x v="14"/>
    <x v="310"/>
    <x v="18"/>
    <n v="11"/>
  </r>
  <r>
    <x v="3"/>
    <x v="14"/>
    <x v="311"/>
    <x v="18"/>
    <n v="528"/>
  </r>
  <r>
    <x v="3"/>
    <x v="14"/>
    <x v="312"/>
    <x v="18"/>
    <n v="5454"/>
  </r>
  <r>
    <x v="3"/>
    <x v="14"/>
    <x v="314"/>
    <x v="18"/>
    <n v="27"/>
  </r>
  <r>
    <x v="3"/>
    <x v="14"/>
    <x v="315"/>
    <x v="18"/>
    <n v="1585"/>
  </r>
  <r>
    <x v="3"/>
    <x v="14"/>
    <x v="316"/>
    <x v="18"/>
    <n v="2154"/>
  </r>
  <r>
    <x v="3"/>
    <x v="14"/>
    <x v="317"/>
    <x v="18"/>
    <n v="846"/>
  </r>
  <r>
    <x v="3"/>
    <x v="14"/>
    <x v="318"/>
    <x v="18"/>
    <n v="76"/>
  </r>
  <r>
    <x v="3"/>
    <x v="14"/>
    <x v="319"/>
    <x v="18"/>
    <n v="3288"/>
  </r>
  <r>
    <x v="3"/>
    <x v="14"/>
    <x v="320"/>
    <x v="18"/>
    <n v="827"/>
  </r>
  <r>
    <x v="3"/>
    <x v="14"/>
    <x v="321"/>
    <x v="18"/>
    <n v="3"/>
  </r>
  <r>
    <x v="3"/>
    <x v="14"/>
    <x v="297"/>
    <x v="19"/>
    <n v="193628"/>
  </r>
  <r>
    <x v="3"/>
    <x v="14"/>
    <x v="302"/>
    <x v="19"/>
    <n v="104943"/>
  </r>
  <r>
    <x v="3"/>
    <x v="14"/>
    <x v="304"/>
    <x v="19"/>
    <n v="133725"/>
  </r>
  <r>
    <x v="3"/>
    <x v="14"/>
    <x v="305"/>
    <x v="19"/>
    <n v="105227"/>
  </r>
  <r>
    <x v="3"/>
    <x v="14"/>
    <x v="306"/>
    <x v="19"/>
    <n v="173312"/>
  </r>
  <r>
    <x v="3"/>
    <x v="14"/>
    <x v="309"/>
    <x v="19"/>
    <n v="40362"/>
  </r>
  <r>
    <x v="3"/>
    <x v="14"/>
    <x v="310"/>
    <x v="19"/>
    <n v="49510"/>
  </r>
  <r>
    <x v="3"/>
    <x v="14"/>
    <x v="311"/>
    <x v="19"/>
    <n v="124391"/>
  </r>
  <r>
    <x v="3"/>
    <x v="14"/>
    <x v="315"/>
    <x v="19"/>
    <n v="1804592"/>
  </r>
  <r>
    <x v="3"/>
    <x v="14"/>
    <x v="316"/>
    <x v="19"/>
    <n v="835610"/>
  </r>
  <r>
    <x v="3"/>
    <x v="14"/>
    <x v="317"/>
    <x v="19"/>
    <n v="255884"/>
  </r>
  <r>
    <x v="3"/>
    <x v="14"/>
    <x v="319"/>
    <x v="19"/>
    <n v="83696"/>
  </r>
  <r>
    <x v="3"/>
    <x v="14"/>
    <x v="320"/>
    <x v="19"/>
    <n v="296677"/>
  </r>
  <r>
    <x v="3"/>
    <x v="14"/>
    <x v="321"/>
    <x v="19"/>
    <n v="62600"/>
  </r>
  <r>
    <x v="3"/>
    <x v="14"/>
    <x v="297"/>
    <x v="20"/>
    <n v="19237"/>
  </r>
  <r>
    <x v="3"/>
    <x v="14"/>
    <x v="302"/>
    <x v="20"/>
    <n v="5373"/>
  </r>
  <r>
    <x v="3"/>
    <x v="14"/>
    <x v="304"/>
    <x v="20"/>
    <n v="46737"/>
  </r>
  <r>
    <x v="3"/>
    <x v="14"/>
    <x v="305"/>
    <x v="20"/>
    <n v="7"/>
  </r>
  <r>
    <x v="3"/>
    <x v="14"/>
    <x v="306"/>
    <x v="20"/>
    <n v="39028"/>
  </r>
  <r>
    <x v="3"/>
    <x v="14"/>
    <x v="315"/>
    <x v="20"/>
    <n v="14"/>
  </r>
  <r>
    <x v="3"/>
    <x v="14"/>
    <x v="318"/>
    <x v="20"/>
    <n v="4222"/>
  </r>
  <r>
    <x v="3"/>
    <x v="14"/>
    <x v="297"/>
    <x v="42"/>
    <n v="423"/>
  </r>
  <r>
    <x v="3"/>
    <x v="14"/>
    <x v="298"/>
    <x v="42"/>
    <n v="1441"/>
  </r>
  <r>
    <x v="3"/>
    <x v="14"/>
    <x v="299"/>
    <x v="42"/>
    <n v="381"/>
  </r>
  <r>
    <x v="3"/>
    <x v="14"/>
    <x v="300"/>
    <x v="42"/>
    <n v="1009"/>
  </r>
  <r>
    <x v="3"/>
    <x v="14"/>
    <x v="301"/>
    <x v="42"/>
    <n v="1316"/>
  </r>
  <r>
    <x v="3"/>
    <x v="14"/>
    <x v="302"/>
    <x v="42"/>
    <n v="223"/>
  </r>
  <r>
    <x v="3"/>
    <x v="14"/>
    <x v="303"/>
    <x v="42"/>
    <n v="781"/>
  </r>
  <r>
    <x v="3"/>
    <x v="14"/>
    <x v="304"/>
    <x v="42"/>
    <n v="1318"/>
  </r>
  <r>
    <x v="3"/>
    <x v="14"/>
    <x v="305"/>
    <x v="42"/>
    <n v="1076"/>
  </r>
  <r>
    <x v="3"/>
    <x v="14"/>
    <x v="306"/>
    <x v="42"/>
    <n v="1314"/>
  </r>
  <r>
    <x v="3"/>
    <x v="14"/>
    <x v="307"/>
    <x v="42"/>
    <n v="962"/>
  </r>
  <r>
    <x v="3"/>
    <x v="14"/>
    <x v="308"/>
    <x v="42"/>
    <n v="1251"/>
  </r>
  <r>
    <x v="3"/>
    <x v="14"/>
    <x v="309"/>
    <x v="42"/>
    <n v="20237"/>
  </r>
  <r>
    <x v="3"/>
    <x v="14"/>
    <x v="310"/>
    <x v="42"/>
    <n v="9458"/>
  </r>
  <r>
    <x v="3"/>
    <x v="14"/>
    <x v="311"/>
    <x v="42"/>
    <n v="826"/>
  </r>
  <r>
    <x v="3"/>
    <x v="14"/>
    <x v="312"/>
    <x v="42"/>
    <n v="1278"/>
  </r>
  <r>
    <x v="3"/>
    <x v="14"/>
    <x v="313"/>
    <x v="42"/>
    <n v="1241"/>
  </r>
  <r>
    <x v="3"/>
    <x v="14"/>
    <x v="314"/>
    <x v="42"/>
    <n v="3142"/>
  </r>
  <r>
    <x v="3"/>
    <x v="14"/>
    <x v="315"/>
    <x v="42"/>
    <n v="7756"/>
  </r>
  <r>
    <x v="3"/>
    <x v="14"/>
    <x v="316"/>
    <x v="42"/>
    <n v="2168"/>
  </r>
  <r>
    <x v="3"/>
    <x v="14"/>
    <x v="317"/>
    <x v="42"/>
    <n v="384"/>
  </r>
  <r>
    <x v="3"/>
    <x v="14"/>
    <x v="318"/>
    <x v="42"/>
    <n v="269"/>
  </r>
  <r>
    <x v="3"/>
    <x v="14"/>
    <x v="319"/>
    <x v="42"/>
    <n v="888"/>
  </r>
  <r>
    <x v="3"/>
    <x v="14"/>
    <x v="320"/>
    <x v="42"/>
    <n v="2185"/>
  </r>
  <r>
    <x v="3"/>
    <x v="14"/>
    <x v="321"/>
    <x v="42"/>
    <n v="706"/>
  </r>
  <r>
    <x v="3"/>
    <x v="14"/>
    <x v="297"/>
    <x v="21"/>
    <n v="571"/>
  </r>
  <r>
    <x v="3"/>
    <x v="14"/>
    <x v="298"/>
    <x v="21"/>
    <n v="1689"/>
  </r>
  <r>
    <x v="3"/>
    <x v="14"/>
    <x v="299"/>
    <x v="21"/>
    <n v="352"/>
  </r>
  <r>
    <x v="3"/>
    <x v="14"/>
    <x v="300"/>
    <x v="21"/>
    <n v="932"/>
  </r>
  <r>
    <x v="3"/>
    <x v="14"/>
    <x v="301"/>
    <x v="21"/>
    <n v="1797"/>
  </r>
  <r>
    <x v="3"/>
    <x v="14"/>
    <x v="302"/>
    <x v="21"/>
    <n v="252"/>
  </r>
  <r>
    <x v="3"/>
    <x v="14"/>
    <x v="303"/>
    <x v="21"/>
    <n v="955"/>
  </r>
  <r>
    <x v="3"/>
    <x v="14"/>
    <x v="304"/>
    <x v="21"/>
    <n v="1437"/>
  </r>
  <r>
    <x v="3"/>
    <x v="14"/>
    <x v="305"/>
    <x v="21"/>
    <n v="1451"/>
  </r>
  <r>
    <x v="3"/>
    <x v="14"/>
    <x v="306"/>
    <x v="21"/>
    <n v="1587"/>
  </r>
  <r>
    <x v="3"/>
    <x v="14"/>
    <x v="307"/>
    <x v="21"/>
    <n v="1019"/>
  </r>
  <r>
    <x v="3"/>
    <x v="14"/>
    <x v="308"/>
    <x v="21"/>
    <n v="898"/>
  </r>
  <r>
    <x v="3"/>
    <x v="14"/>
    <x v="309"/>
    <x v="21"/>
    <n v="16686"/>
  </r>
  <r>
    <x v="3"/>
    <x v="14"/>
    <x v="310"/>
    <x v="21"/>
    <n v="7467"/>
  </r>
  <r>
    <x v="3"/>
    <x v="14"/>
    <x v="311"/>
    <x v="21"/>
    <n v="813"/>
  </r>
  <r>
    <x v="3"/>
    <x v="14"/>
    <x v="312"/>
    <x v="21"/>
    <n v="1245"/>
  </r>
  <r>
    <x v="3"/>
    <x v="14"/>
    <x v="313"/>
    <x v="21"/>
    <n v="1030"/>
  </r>
  <r>
    <x v="3"/>
    <x v="14"/>
    <x v="314"/>
    <x v="21"/>
    <n v="3029"/>
  </r>
  <r>
    <x v="3"/>
    <x v="14"/>
    <x v="315"/>
    <x v="21"/>
    <n v="7320"/>
  </r>
  <r>
    <x v="3"/>
    <x v="14"/>
    <x v="316"/>
    <x v="21"/>
    <n v="2424"/>
  </r>
  <r>
    <x v="3"/>
    <x v="14"/>
    <x v="317"/>
    <x v="21"/>
    <n v="389"/>
  </r>
  <r>
    <x v="3"/>
    <x v="14"/>
    <x v="318"/>
    <x v="21"/>
    <n v="398"/>
  </r>
  <r>
    <x v="3"/>
    <x v="14"/>
    <x v="319"/>
    <x v="21"/>
    <n v="783"/>
  </r>
  <r>
    <x v="3"/>
    <x v="14"/>
    <x v="320"/>
    <x v="21"/>
    <n v="2039"/>
  </r>
  <r>
    <x v="3"/>
    <x v="14"/>
    <x v="321"/>
    <x v="21"/>
    <n v="703"/>
  </r>
  <r>
    <x v="3"/>
    <x v="14"/>
    <x v="297"/>
    <x v="22"/>
    <n v="13708"/>
  </r>
  <r>
    <x v="3"/>
    <x v="14"/>
    <x v="298"/>
    <x v="22"/>
    <n v="2370"/>
  </r>
  <r>
    <x v="3"/>
    <x v="14"/>
    <x v="299"/>
    <x v="22"/>
    <n v="16"/>
  </r>
  <r>
    <x v="3"/>
    <x v="14"/>
    <x v="300"/>
    <x v="22"/>
    <n v="36"/>
  </r>
  <r>
    <x v="3"/>
    <x v="14"/>
    <x v="301"/>
    <x v="22"/>
    <n v="56"/>
  </r>
  <r>
    <x v="3"/>
    <x v="14"/>
    <x v="302"/>
    <x v="22"/>
    <n v="5364"/>
  </r>
  <r>
    <x v="3"/>
    <x v="14"/>
    <x v="303"/>
    <x v="22"/>
    <n v="58"/>
  </r>
  <r>
    <x v="3"/>
    <x v="14"/>
    <x v="304"/>
    <x v="22"/>
    <n v="289"/>
  </r>
  <r>
    <x v="3"/>
    <x v="14"/>
    <x v="305"/>
    <x v="22"/>
    <n v="68"/>
  </r>
  <r>
    <x v="3"/>
    <x v="14"/>
    <x v="306"/>
    <x v="22"/>
    <n v="5383"/>
  </r>
  <r>
    <x v="3"/>
    <x v="14"/>
    <x v="307"/>
    <x v="22"/>
    <n v="3501"/>
  </r>
  <r>
    <x v="3"/>
    <x v="14"/>
    <x v="308"/>
    <x v="22"/>
    <n v="10381"/>
  </r>
  <r>
    <x v="3"/>
    <x v="14"/>
    <x v="309"/>
    <x v="22"/>
    <n v="5041"/>
  </r>
  <r>
    <x v="3"/>
    <x v="14"/>
    <x v="310"/>
    <x v="22"/>
    <n v="7"/>
  </r>
  <r>
    <x v="3"/>
    <x v="14"/>
    <x v="311"/>
    <x v="22"/>
    <n v="16240"/>
  </r>
  <r>
    <x v="3"/>
    <x v="14"/>
    <x v="312"/>
    <x v="22"/>
    <n v="12235"/>
  </r>
  <r>
    <x v="3"/>
    <x v="14"/>
    <x v="313"/>
    <x v="22"/>
    <n v="4850"/>
  </r>
  <r>
    <x v="3"/>
    <x v="14"/>
    <x v="314"/>
    <x v="22"/>
    <n v="23"/>
  </r>
  <r>
    <x v="3"/>
    <x v="14"/>
    <x v="315"/>
    <x v="22"/>
    <n v="34781"/>
  </r>
  <r>
    <x v="3"/>
    <x v="14"/>
    <x v="316"/>
    <x v="22"/>
    <n v="4668"/>
  </r>
  <r>
    <x v="3"/>
    <x v="14"/>
    <x v="317"/>
    <x v="22"/>
    <n v="3025"/>
  </r>
  <r>
    <x v="3"/>
    <x v="14"/>
    <x v="318"/>
    <x v="22"/>
    <n v="1113"/>
  </r>
  <r>
    <x v="3"/>
    <x v="14"/>
    <x v="319"/>
    <x v="22"/>
    <n v="683"/>
  </r>
  <r>
    <x v="3"/>
    <x v="14"/>
    <x v="320"/>
    <x v="22"/>
    <n v="2020"/>
  </r>
  <r>
    <x v="3"/>
    <x v="14"/>
    <x v="321"/>
    <x v="22"/>
    <n v="8"/>
  </r>
  <r>
    <x v="3"/>
    <x v="14"/>
    <x v="297"/>
    <x v="23"/>
    <n v="69"/>
  </r>
  <r>
    <x v="3"/>
    <x v="14"/>
    <x v="298"/>
    <x v="23"/>
    <n v="5"/>
  </r>
  <r>
    <x v="3"/>
    <x v="14"/>
    <x v="299"/>
    <x v="23"/>
    <n v="3"/>
  </r>
  <r>
    <x v="3"/>
    <x v="14"/>
    <x v="300"/>
    <x v="23"/>
    <n v="2"/>
  </r>
  <r>
    <x v="3"/>
    <x v="14"/>
    <x v="302"/>
    <x v="23"/>
    <n v="6"/>
  </r>
  <r>
    <x v="3"/>
    <x v="14"/>
    <x v="303"/>
    <x v="23"/>
    <n v="254"/>
  </r>
  <r>
    <x v="3"/>
    <x v="14"/>
    <x v="304"/>
    <x v="23"/>
    <n v="50"/>
  </r>
  <r>
    <x v="3"/>
    <x v="14"/>
    <x v="305"/>
    <x v="23"/>
    <n v="2"/>
  </r>
  <r>
    <x v="3"/>
    <x v="14"/>
    <x v="306"/>
    <x v="23"/>
    <n v="42"/>
  </r>
  <r>
    <x v="3"/>
    <x v="14"/>
    <x v="310"/>
    <x v="23"/>
    <n v="3"/>
  </r>
  <r>
    <x v="3"/>
    <x v="14"/>
    <x v="312"/>
    <x v="23"/>
    <n v="1"/>
  </r>
  <r>
    <x v="3"/>
    <x v="14"/>
    <x v="316"/>
    <x v="23"/>
    <n v="7"/>
  </r>
  <r>
    <x v="3"/>
    <x v="14"/>
    <x v="317"/>
    <x v="23"/>
    <n v="21"/>
  </r>
  <r>
    <x v="3"/>
    <x v="14"/>
    <x v="319"/>
    <x v="23"/>
    <n v="36"/>
  </r>
  <r>
    <x v="3"/>
    <x v="14"/>
    <x v="320"/>
    <x v="23"/>
    <n v="84"/>
  </r>
  <r>
    <x v="3"/>
    <x v="14"/>
    <x v="297"/>
    <x v="24"/>
    <n v="6"/>
  </r>
  <r>
    <x v="3"/>
    <x v="14"/>
    <x v="316"/>
    <x v="24"/>
    <n v="1"/>
  </r>
  <r>
    <x v="3"/>
    <x v="14"/>
    <x v="317"/>
    <x v="24"/>
    <n v="20"/>
  </r>
  <r>
    <x v="3"/>
    <x v="14"/>
    <x v="297"/>
    <x v="25"/>
    <n v="19733"/>
  </r>
  <r>
    <x v="3"/>
    <x v="14"/>
    <x v="298"/>
    <x v="25"/>
    <n v="20340"/>
  </r>
  <r>
    <x v="3"/>
    <x v="14"/>
    <x v="299"/>
    <x v="25"/>
    <n v="13091"/>
  </r>
  <r>
    <x v="3"/>
    <x v="14"/>
    <x v="300"/>
    <x v="25"/>
    <n v="15337"/>
  </r>
  <r>
    <x v="3"/>
    <x v="14"/>
    <x v="301"/>
    <x v="25"/>
    <n v="6766"/>
  </r>
  <r>
    <x v="3"/>
    <x v="14"/>
    <x v="302"/>
    <x v="25"/>
    <n v="25436"/>
  </r>
  <r>
    <x v="3"/>
    <x v="14"/>
    <x v="303"/>
    <x v="25"/>
    <n v="15194"/>
  </r>
  <r>
    <x v="3"/>
    <x v="14"/>
    <x v="304"/>
    <x v="25"/>
    <n v="44580"/>
  </r>
  <r>
    <x v="3"/>
    <x v="14"/>
    <x v="305"/>
    <x v="25"/>
    <n v="29671"/>
  </r>
  <r>
    <x v="3"/>
    <x v="14"/>
    <x v="306"/>
    <x v="25"/>
    <n v="26923"/>
  </r>
  <r>
    <x v="3"/>
    <x v="14"/>
    <x v="307"/>
    <x v="25"/>
    <n v="9479"/>
  </r>
  <r>
    <x v="3"/>
    <x v="14"/>
    <x v="308"/>
    <x v="25"/>
    <n v="7178"/>
  </r>
  <r>
    <x v="3"/>
    <x v="14"/>
    <x v="309"/>
    <x v="25"/>
    <n v="69282"/>
  </r>
  <r>
    <x v="3"/>
    <x v="14"/>
    <x v="310"/>
    <x v="25"/>
    <n v="37158"/>
  </r>
  <r>
    <x v="3"/>
    <x v="14"/>
    <x v="311"/>
    <x v="25"/>
    <n v="25575"/>
  </r>
  <r>
    <x v="3"/>
    <x v="14"/>
    <x v="312"/>
    <x v="25"/>
    <n v="33607"/>
  </r>
  <r>
    <x v="3"/>
    <x v="14"/>
    <x v="313"/>
    <x v="25"/>
    <n v="22319"/>
  </r>
  <r>
    <x v="3"/>
    <x v="14"/>
    <x v="314"/>
    <x v="25"/>
    <n v="17316"/>
  </r>
  <r>
    <x v="3"/>
    <x v="14"/>
    <x v="315"/>
    <x v="25"/>
    <n v="53429"/>
  </r>
  <r>
    <x v="3"/>
    <x v="14"/>
    <x v="316"/>
    <x v="25"/>
    <n v="32299"/>
  </r>
  <r>
    <x v="3"/>
    <x v="14"/>
    <x v="317"/>
    <x v="25"/>
    <n v="18318"/>
  </r>
  <r>
    <x v="3"/>
    <x v="14"/>
    <x v="318"/>
    <x v="25"/>
    <n v="7343"/>
  </r>
  <r>
    <x v="3"/>
    <x v="14"/>
    <x v="319"/>
    <x v="25"/>
    <n v="7911"/>
  </r>
  <r>
    <x v="3"/>
    <x v="14"/>
    <x v="320"/>
    <x v="25"/>
    <n v="28092"/>
  </r>
  <r>
    <x v="3"/>
    <x v="14"/>
    <x v="321"/>
    <x v="25"/>
    <n v="8647"/>
  </r>
  <r>
    <x v="3"/>
    <x v="14"/>
    <x v="297"/>
    <x v="26"/>
    <n v="7"/>
  </r>
  <r>
    <x v="3"/>
    <x v="14"/>
    <x v="299"/>
    <x v="26"/>
    <n v="3"/>
  </r>
  <r>
    <x v="3"/>
    <x v="14"/>
    <x v="300"/>
    <x v="26"/>
    <n v="3"/>
  </r>
  <r>
    <x v="3"/>
    <x v="14"/>
    <x v="301"/>
    <x v="26"/>
    <n v="2"/>
  </r>
  <r>
    <x v="3"/>
    <x v="14"/>
    <x v="302"/>
    <x v="26"/>
    <n v="178"/>
  </r>
  <r>
    <x v="3"/>
    <x v="14"/>
    <x v="303"/>
    <x v="26"/>
    <n v="10"/>
  </r>
  <r>
    <x v="3"/>
    <x v="14"/>
    <x v="304"/>
    <x v="26"/>
    <n v="9"/>
  </r>
  <r>
    <x v="3"/>
    <x v="14"/>
    <x v="305"/>
    <x v="26"/>
    <n v="7"/>
  </r>
  <r>
    <x v="3"/>
    <x v="14"/>
    <x v="306"/>
    <x v="26"/>
    <n v="5"/>
  </r>
  <r>
    <x v="3"/>
    <x v="14"/>
    <x v="310"/>
    <x v="26"/>
    <n v="4"/>
  </r>
  <r>
    <x v="3"/>
    <x v="14"/>
    <x v="312"/>
    <x v="26"/>
    <n v="2"/>
  </r>
  <r>
    <x v="3"/>
    <x v="14"/>
    <x v="315"/>
    <x v="26"/>
    <n v="2"/>
  </r>
  <r>
    <x v="3"/>
    <x v="14"/>
    <x v="316"/>
    <x v="26"/>
    <n v="50"/>
  </r>
  <r>
    <x v="3"/>
    <x v="14"/>
    <x v="317"/>
    <x v="26"/>
    <n v="11"/>
  </r>
  <r>
    <x v="3"/>
    <x v="14"/>
    <x v="320"/>
    <x v="26"/>
    <n v="1"/>
  </r>
  <r>
    <x v="3"/>
    <x v="14"/>
    <x v="297"/>
    <x v="27"/>
    <n v="40829"/>
  </r>
  <r>
    <x v="3"/>
    <x v="14"/>
    <x v="298"/>
    <x v="27"/>
    <n v="325"/>
  </r>
  <r>
    <x v="3"/>
    <x v="14"/>
    <x v="300"/>
    <x v="27"/>
    <n v="1"/>
  </r>
  <r>
    <x v="3"/>
    <x v="14"/>
    <x v="302"/>
    <x v="27"/>
    <n v="17757"/>
  </r>
  <r>
    <x v="3"/>
    <x v="14"/>
    <x v="303"/>
    <x v="27"/>
    <n v="1536"/>
  </r>
  <r>
    <x v="3"/>
    <x v="14"/>
    <x v="304"/>
    <x v="27"/>
    <n v="11167"/>
  </r>
  <r>
    <x v="3"/>
    <x v="14"/>
    <x v="305"/>
    <x v="27"/>
    <n v="3907"/>
  </r>
  <r>
    <x v="3"/>
    <x v="14"/>
    <x v="306"/>
    <x v="27"/>
    <n v="2269"/>
  </r>
  <r>
    <x v="3"/>
    <x v="14"/>
    <x v="307"/>
    <x v="27"/>
    <n v="361"/>
  </r>
  <r>
    <x v="3"/>
    <x v="14"/>
    <x v="308"/>
    <x v="27"/>
    <n v="609"/>
  </r>
  <r>
    <x v="3"/>
    <x v="14"/>
    <x v="309"/>
    <x v="27"/>
    <n v="555"/>
  </r>
  <r>
    <x v="3"/>
    <x v="14"/>
    <x v="310"/>
    <x v="27"/>
    <n v="1394"/>
  </r>
  <r>
    <x v="3"/>
    <x v="14"/>
    <x v="311"/>
    <x v="27"/>
    <n v="5750"/>
  </r>
  <r>
    <x v="3"/>
    <x v="14"/>
    <x v="312"/>
    <x v="27"/>
    <n v="9885"/>
  </r>
  <r>
    <x v="3"/>
    <x v="14"/>
    <x v="314"/>
    <x v="27"/>
    <n v="83"/>
  </r>
  <r>
    <x v="3"/>
    <x v="14"/>
    <x v="315"/>
    <x v="27"/>
    <n v="1699"/>
  </r>
  <r>
    <x v="3"/>
    <x v="14"/>
    <x v="316"/>
    <x v="27"/>
    <n v="35904"/>
  </r>
  <r>
    <x v="3"/>
    <x v="14"/>
    <x v="317"/>
    <x v="27"/>
    <n v="13539"/>
  </r>
  <r>
    <x v="3"/>
    <x v="14"/>
    <x v="318"/>
    <x v="27"/>
    <n v="2893"/>
  </r>
  <r>
    <x v="3"/>
    <x v="14"/>
    <x v="319"/>
    <x v="27"/>
    <n v="7315"/>
  </r>
  <r>
    <x v="3"/>
    <x v="14"/>
    <x v="320"/>
    <x v="27"/>
    <n v="6389"/>
  </r>
  <r>
    <x v="3"/>
    <x v="14"/>
    <x v="297"/>
    <x v="28"/>
    <n v="39"/>
  </r>
  <r>
    <x v="3"/>
    <x v="14"/>
    <x v="298"/>
    <x v="28"/>
    <n v="29"/>
  </r>
  <r>
    <x v="3"/>
    <x v="14"/>
    <x v="299"/>
    <x v="28"/>
    <n v="9"/>
  </r>
  <r>
    <x v="3"/>
    <x v="14"/>
    <x v="300"/>
    <x v="28"/>
    <n v="7"/>
  </r>
  <r>
    <x v="3"/>
    <x v="14"/>
    <x v="301"/>
    <x v="28"/>
    <n v="1"/>
  </r>
  <r>
    <x v="3"/>
    <x v="14"/>
    <x v="302"/>
    <x v="28"/>
    <n v="175"/>
  </r>
  <r>
    <x v="3"/>
    <x v="14"/>
    <x v="303"/>
    <x v="28"/>
    <n v="34"/>
  </r>
  <r>
    <x v="3"/>
    <x v="14"/>
    <x v="304"/>
    <x v="28"/>
    <n v="137"/>
  </r>
  <r>
    <x v="3"/>
    <x v="14"/>
    <x v="305"/>
    <x v="28"/>
    <n v="167"/>
  </r>
  <r>
    <x v="3"/>
    <x v="14"/>
    <x v="306"/>
    <x v="28"/>
    <n v="115"/>
  </r>
  <r>
    <x v="3"/>
    <x v="14"/>
    <x v="307"/>
    <x v="28"/>
    <n v="9"/>
  </r>
  <r>
    <x v="3"/>
    <x v="14"/>
    <x v="308"/>
    <x v="28"/>
    <n v="5"/>
  </r>
  <r>
    <x v="3"/>
    <x v="14"/>
    <x v="309"/>
    <x v="28"/>
    <n v="638"/>
  </r>
  <r>
    <x v="3"/>
    <x v="14"/>
    <x v="310"/>
    <x v="28"/>
    <n v="21"/>
  </r>
  <r>
    <x v="3"/>
    <x v="14"/>
    <x v="311"/>
    <x v="28"/>
    <n v="11"/>
  </r>
  <r>
    <x v="3"/>
    <x v="14"/>
    <x v="312"/>
    <x v="28"/>
    <n v="84"/>
  </r>
  <r>
    <x v="3"/>
    <x v="14"/>
    <x v="313"/>
    <x v="28"/>
    <n v="4"/>
  </r>
  <r>
    <x v="3"/>
    <x v="14"/>
    <x v="314"/>
    <x v="28"/>
    <n v="3"/>
  </r>
  <r>
    <x v="3"/>
    <x v="14"/>
    <x v="315"/>
    <x v="28"/>
    <n v="31"/>
  </r>
  <r>
    <x v="3"/>
    <x v="14"/>
    <x v="316"/>
    <x v="28"/>
    <n v="1483"/>
  </r>
  <r>
    <x v="3"/>
    <x v="14"/>
    <x v="317"/>
    <x v="28"/>
    <n v="107"/>
  </r>
  <r>
    <x v="3"/>
    <x v="14"/>
    <x v="318"/>
    <x v="28"/>
    <n v="5"/>
  </r>
  <r>
    <x v="3"/>
    <x v="14"/>
    <x v="319"/>
    <x v="28"/>
    <n v="7"/>
  </r>
  <r>
    <x v="3"/>
    <x v="14"/>
    <x v="320"/>
    <x v="28"/>
    <n v="215"/>
  </r>
  <r>
    <x v="3"/>
    <x v="14"/>
    <x v="321"/>
    <x v="28"/>
    <n v="3"/>
  </r>
  <r>
    <x v="3"/>
    <x v="14"/>
    <x v="297"/>
    <x v="29"/>
    <n v="60695"/>
  </r>
  <r>
    <x v="3"/>
    <x v="14"/>
    <x v="298"/>
    <x v="29"/>
    <n v="20729"/>
  </r>
  <r>
    <x v="3"/>
    <x v="14"/>
    <x v="299"/>
    <x v="29"/>
    <n v="13106"/>
  </r>
  <r>
    <x v="3"/>
    <x v="14"/>
    <x v="300"/>
    <x v="29"/>
    <n v="15368"/>
  </r>
  <r>
    <x v="3"/>
    <x v="14"/>
    <x v="301"/>
    <x v="29"/>
    <n v="6769"/>
  </r>
  <r>
    <x v="3"/>
    <x v="14"/>
    <x v="302"/>
    <x v="29"/>
    <n v="43663"/>
  </r>
  <r>
    <x v="3"/>
    <x v="14"/>
    <x v="303"/>
    <x v="29"/>
    <n v="17190"/>
  </r>
  <r>
    <x v="3"/>
    <x v="14"/>
    <x v="304"/>
    <x v="29"/>
    <n v="55989"/>
  </r>
  <r>
    <x v="3"/>
    <x v="14"/>
    <x v="305"/>
    <x v="29"/>
    <n v="33760"/>
  </r>
  <r>
    <x v="3"/>
    <x v="14"/>
    <x v="306"/>
    <x v="29"/>
    <n v="29376"/>
  </r>
  <r>
    <x v="3"/>
    <x v="14"/>
    <x v="307"/>
    <x v="29"/>
    <n v="9856"/>
  </r>
  <r>
    <x v="3"/>
    <x v="14"/>
    <x v="308"/>
    <x v="29"/>
    <n v="7804"/>
  </r>
  <r>
    <x v="3"/>
    <x v="14"/>
    <x v="309"/>
    <x v="29"/>
    <n v="70515"/>
  </r>
  <r>
    <x v="3"/>
    <x v="14"/>
    <x v="310"/>
    <x v="29"/>
    <n v="38586"/>
  </r>
  <r>
    <x v="3"/>
    <x v="14"/>
    <x v="311"/>
    <x v="29"/>
    <n v="31338"/>
  </r>
  <r>
    <x v="3"/>
    <x v="14"/>
    <x v="312"/>
    <x v="29"/>
    <n v="43674"/>
  </r>
  <r>
    <x v="3"/>
    <x v="14"/>
    <x v="313"/>
    <x v="29"/>
    <n v="22329"/>
  </r>
  <r>
    <x v="3"/>
    <x v="14"/>
    <x v="314"/>
    <x v="29"/>
    <n v="17407"/>
  </r>
  <r>
    <x v="3"/>
    <x v="14"/>
    <x v="315"/>
    <x v="29"/>
    <n v="55164"/>
  </r>
  <r>
    <x v="3"/>
    <x v="14"/>
    <x v="316"/>
    <x v="29"/>
    <n v="69882"/>
  </r>
  <r>
    <x v="3"/>
    <x v="14"/>
    <x v="317"/>
    <x v="29"/>
    <n v="32025"/>
  </r>
  <r>
    <x v="3"/>
    <x v="14"/>
    <x v="318"/>
    <x v="29"/>
    <n v="10373"/>
  </r>
  <r>
    <x v="3"/>
    <x v="14"/>
    <x v="319"/>
    <x v="29"/>
    <n v="15288"/>
  </r>
  <r>
    <x v="3"/>
    <x v="14"/>
    <x v="320"/>
    <x v="29"/>
    <n v="34826"/>
  </r>
  <r>
    <x v="3"/>
    <x v="14"/>
    <x v="321"/>
    <x v="29"/>
    <n v="8670"/>
  </r>
  <r>
    <x v="3"/>
    <x v="14"/>
    <x v="297"/>
    <x v="37"/>
    <n v="1847"/>
  </r>
  <r>
    <x v="3"/>
    <x v="14"/>
    <x v="298"/>
    <x v="37"/>
    <n v="252"/>
  </r>
  <r>
    <x v="3"/>
    <x v="14"/>
    <x v="299"/>
    <x v="37"/>
    <n v="83"/>
  </r>
  <r>
    <x v="3"/>
    <x v="14"/>
    <x v="301"/>
    <x v="37"/>
    <n v="1064"/>
  </r>
  <r>
    <x v="3"/>
    <x v="14"/>
    <x v="302"/>
    <x v="37"/>
    <n v="640"/>
  </r>
  <r>
    <x v="3"/>
    <x v="14"/>
    <x v="303"/>
    <x v="37"/>
    <n v="1150"/>
  </r>
  <r>
    <x v="3"/>
    <x v="14"/>
    <x v="304"/>
    <x v="37"/>
    <n v="4107"/>
  </r>
  <r>
    <x v="3"/>
    <x v="14"/>
    <x v="305"/>
    <x v="37"/>
    <n v="2784"/>
  </r>
  <r>
    <x v="3"/>
    <x v="14"/>
    <x v="306"/>
    <x v="37"/>
    <n v="837"/>
  </r>
  <r>
    <x v="3"/>
    <x v="14"/>
    <x v="307"/>
    <x v="37"/>
    <n v="110"/>
  </r>
  <r>
    <x v="3"/>
    <x v="14"/>
    <x v="309"/>
    <x v="37"/>
    <n v="467"/>
  </r>
  <r>
    <x v="3"/>
    <x v="14"/>
    <x v="310"/>
    <x v="37"/>
    <n v="335"/>
  </r>
  <r>
    <x v="3"/>
    <x v="14"/>
    <x v="311"/>
    <x v="37"/>
    <n v="384"/>
  </r>
  <r>
    <x v="3"/>
    <x v="14"/>
    <x v="312"/>
    <x v="37"/>
    <n v="1261"/>
  </r>
  <r>
    <x v="3"/>
    <x v="14"/>
    <x v="313"/>
    <x v="37"/>
    <n v="1661"/>
  </r>
  <r>
    <x v="3"/>
    <x v="14"/>
    <x v="314"/>
    <x v="37"/>
    <n v="4115"/>
  </r>
  <r>
    <x v="3"/>
    <x v="14"/>
    <x v="315"/>
    <x v="37"/>
    <n v="5453"/>
  </r>
  <r>
    <x v="3"/>
    <x v="14"/>
    <x v="316"/>
    <x v="37"/>
    <n v="9333"/>
  </r>
  <r>
    <x v="3"/>
    <x v="14"/>
    <x v="317"/>
    <x v="37"/>
    <n v="3898"/>
  </r>
  <r>
    <x v="3"/>
    <x v="14"/>
    <x v="318"/>
    <x v="37"/>
    <n v="882"/>
  </r>
  <r>
    <x v="3"/>
    <x v="14"/>
    <x v="319"/>
    <x v="37"/>
    <n v="953"/>
  </r>
  <r>
    <x v="3"/>
    <x v="14"/>
    <x v="320"/>
    <x v="37"/>
    <n v="1596"/>
  </r>
  <r>
    <x v="3"/>
    <x v="14"/>
    <x v="321"/>
    <x v="37"/>
    <n v="854"/>
  </r>
  <r>
    <x v="3"/>
    <x v="14"/>
    <x v="297"/>
    <x v="38"/>
    <n v="523"/>
  </r>
  <r>
    <x v="3"/>
    <x v="14"/>
    <x v="301"/>
    <x v="38"/>
    <n v="75"/>
  </r>
  <r>
    <x v="3"/>
    <x v="14"/>
    <x v="303"/>
    <x v="38"/>
    <n v="328"/>
  </r>
  <r>
    <x v="3"/>
    <x v="14"/>
    <x v="304"/>
    <x v="38"/>
    <n v="700"/>
  </r>
  <r>
    <x v="3"/>
    <x v="14"/>
    <x v="305"/>
    <x v="38"/>
    <n v="26"/>
  </r>
  <r>
    <x v="3"/>
    <x v="14"/>
    <x v="309"/>
    <x v="38"/>
    <n v="30"/>
  </r>
  <r>
    <x v="3"/>
    <x v="14"/>
    <x v="310"/>
    <x v="38"/>
    <n v="21"/>
  </r>
  <r>
    <x v="3"/>
    <x v="14"/>
    <x v="312"/>
    <x v="38"/>
    <n v="52"/>
  </r>
  <r>
    <x v="3"/>
    <x v="14"/>
    <x v="313"/>
    <x v="38"/>
    <n v="192"/>
  </r>
  <r>
    <x v="3"/>
    <x v="14"/>
    <x v="314"/>
    <x v="38"/>
    <n v="391"/>
  </r>
  <r>
    <x v="3"/>
    <x v="14"/>
    <x v="315"/>
    <x v="38"/>
    <n v="378"/>
  </r>
  <r>
    <x v="3"/>
    <x v="14"/>
    <x v="316"/>
    <x v="38"/>
    <n v="983"/>
  </r>
  <r>
    <x v="3"/>
    <x v="14"/>
    <x v="317"/>
    <x v="38"/>
    <n v="359"/>
  </r>
  <r>
    <x v="3"/>
    <x v="14"/>
    <x v="319"/>
    <x v="38"/>
    <n v="141"/>
  </r>
  <r>
    <x v="3"/>
    <x v="14"/>
    <x v="321"/>
    <x v="38"/>
    <n v="121"/>
  </r>
  <r>
    <x v="3"/>
    <x v="14"/>
    <x v="297"/>
    <x v="39"/>
    <n v="14"/>
  </r>
  <r>
    <x v="3"/>
    <x v="14"/>
    <x v="301"/>
    <x v="39"/>
    <n v="2"/>
  </r>
  <r>
    <x v="3"/>
    <x v="14"/>
    <x v="302"/>
    <x v="39"/>
    <n v="6"/>
  </r>
  <r>
    <x v="3"/>
    <x v="14"/>
    <x v="304"/>
    <x v="39"/>
    <n v="38"/>
  </r>
  <r>
    <x v="3"/>
    <x v="14"/>
    <x v="305"/>
    <x v="39"/>
    <n v="50"/>
  </r>
  <r>
    <x v="3"/>
    <x v="14"/>
    <x v="306"/>
    <x v="39"/>
    <n v="3"/>
  </r>
  <r>
    <x v="3"/>
    <x v="14"/>
    <x v="310"/>
    <x v="39"/>
    <n v="6"/>
  </r>
  <r>
    <x v="3"/>
    <x v="14"/>
    <x v="311"/>
    <x v="39"/>
    <n v="5"/>
  </r>
  <r>
    <x v="3"/>
    <x v="14"/>
    <x v="312"/>
    <x v="39"/>
    <n v="3"/>
  </r>
  <r>
    <x v="3"/>
    <x v="14"/>
    <x v="313"/>
    <x v="39"/>
    <n v="4"/>
  </r>
  <r>
    <x v="3"/>
    <x v="14"/>
    <x v="314"/>
    <x v="39"/>
    <n v="10"/>
  </r>
  <r>
    <x v="3"/>
    <x v="14"/>
    <x v="315"/>
    <x v="39"/>
    <n v="99"/>
  </r>
  <r>
    <x v="3"/>
    <x v="14"/>
    <x v="316"/>
    <x v="39"/>
    <n v="52"/>
  </r>
  <r>
    <x v="3"/>
    <x v="14"/>
    <x v="317"/>
    <x v="39"/>
    <n v="17"/>
  </r>
  <r>
    <x v="3"/>
    <x v="14"/>
    <x v="319"/>
    <x v="39"/>
    <n v="9"/>
  </r>
  <r>
    <x v="3"/>
    <x v="14"/>
    <x v="320"/>
    <x v="39"/>
    <n v="8"/>
  </r>
  <r>
    <x v="3"/>
    <x v="14"/>
    <x v="321"/>
    <x v="39"/>
    <n v="6"/>
  </r>
  <r>
    <x v="3"/>
    <x v="14"/>
    <x v="297"/>
    <x v="40"/>
    <n v="37"/>
  </r>
  <r>
    <x v="3"/>
    <x v="14"/>
    <x v="301"/>
    <x v="40"/>
    <n v="18"/>
  </r>
  <r>
    <x v="3"/>
    <x v="14"/>
    <x v="302"/>
    <x v="40"/>
    <n v="25"/>
  </r>
  <r>
    <x v="3"/>
    <x v="14"/>
    <x v="303"/>
    <x v="40"/>
    <n v="57"/>
  </r>
  <r>
    <x v="3"/>
    <x v="14"/>
    <x v="304"/>
    <x v="40"/>
    <n v="100"/>
  </r>
  <r>
    <x v="3"/>
    <x v="14"/>
    <x v="305"/>
    <x v="40"/>
    <n v="46"/>
  </r>
  <r>
    <x v="3"/>
    <x v="14"/>
    <x v="310"/>
    <x v="40"/>
    <n v="10"/>
  </r>
  <r>
    <x v="3"/>
    <x v="14"/>
    <x v="312"/>
    <x v="40"/>
    <n v="15"/>
  </r>
  <r>
    <x v="3"/>
    <x v="14"/>
    <x v="313"/>
    <x v="40"/>
    <n v="64"/>
  </r>
  <r>
    <x v="3"/>
    <x v="14"/>
    <x v="314"/>
    <x v="40"/>
    <n v="73"/>
  </r>
  <r>
    <x v="3"/>
    <x v="14"/>
    <x v="315"/>
    <x v="40"/>
    <n v="123"/>
  </r>
  <r>
    <x v="3"/>
    <x v="14"/>
    <x v="316"/>
    <x v="40"/>
    <n v="276"/>
  </r>
  <r>
    <x v="3"/>
    <x v="14"/>
    <x v="317"/>
    <x v="40"/>
    <n v="127"/>
  </r>
  <r>
    <x v="3"/>
    <x v="14"/>
    <x v="319"/>
    <x v="40"/>
    <n v="5"/>
  </r>
  <r>
    <x v="3"/>
    <x v="14"/>
    <x v="297"/>
    <x v="30"/>
    <n v="527"/>
  </r>
  <r>
    <x v="3"/>
    <x v="14"/>
    <x v="298"/>
    <x v="30"/>
    <n v="253"/>
  </r>
  <r>
    <x v="3"/>
    <x v="14"/>
    <x v="299"/>
    <x v="30"/>
    <n v="8"/>
  </r>
  <r>
    <x v="3"/>
    <x v="14"/>
    <x v="300"/>
    <x v="30"/>
    <n v="2"/>
  </r>
  <r>
    <x v="3"/>
    <x v="14"/>
    <x v="302"/>
    <x v="30"/>
    <n v="102"/>
  </r>
  <r>
    <x v="3"/>
    <x v="14"/>
    <x v="303"/>
    <x v="30"/>
    <n v="132"/>
  </r>
  <r>
    <x v="3"/>
    <x v="14"/>
    <x v="304"/>
    <x v="30"/>
    <n v="225"/>
  </r>
  <r>
    <x v="3"/>
    <x v="14"/>
    <x v="305"/>
    <x v="30"/>
    <n v="309"/>
  </r>
  <r>
    <x v="3"/>
    <x v="14"/>
    <x v="306"/>
    <x v="30"/>
    <n v="199"/>
  </r>
  <r>
    <x v="3"/>
    <x v="14"/>
    <x v="308"/>
    <x v="30"/>
    <n v="9"/>
  </r>
  <r>
    <x v="3"/>
    <x v="14"/>
    <x v="309"/>
    <x v="30"/>
    <n v="9"/>
  </r>
  <r>
    <x v="3"/>
    <x v="14"/>
    <x v="310"/>
    <x v="30"/>
    <n v="5"/>
  </r>
  <r>
    <x v="3"/>
    <x v="14"/>
    <x v="311"/>
    <x v="30"/>
    <n v="63"/>
  </r>
  <r>
    <x v="3"/>
    <x v="14"/>
    <x v="312"/>
    <x v="30"/>
    <n v="388"/>
  </r>
  <r>
    <x v="3"/>
    <x v="14"/>
    <x v="314"/>
    <x v="30"/>
    <n v="2"/>
  </r>
  <r>
    <x v="3"/>
    <x v="14"/>
    <x v="315"/>
    <x v="30"/>
    <n v="59"/>
  </r>
  <r>
    <x v="3"/>
    <x v="14"/>
    <x v="316"/>
    <x v="30"/>
    <n v="179"/>
  </r>
  <r>
    <x v="3"/>
    <x v="14"/>
    <x v="317"/>
    <x v="30"/>
    <n v="169"/>
  </r>
  <r>
    <x v="3"/>
    <x v="14"/>
    <x v="318"/>
    <x v="30"/>
    <n v="8"/>
  </r>
  <r>
    <x v="3"/>
    <x v="14"/>
    <x v="319"/>
    <x v="30"/>
    <n v="142"/>
  </r>
  <r>
    <x v="3"/>
    <x v="14"/>
    <x v="320"/>
    <x v="30"/>
    <n v="101"/>
  </r>
  <r>
    <x v="3"/>
    <x v="15"/>
    <x v="322"/>
    <x v="0"/>
    <n v="1050"/>
  </r>
  <r>
    <x v="3"/>
    <x v="15"/>
    <x v="323"/>
    <x v="0"/>
    <n v="82"/>
  </r>
  <r>
    <x v="3"/>
    <x v="15"/>
    <x v="324"/>
    <x v="0"/>
    <n v="85"/>
  </r>
  <r>
    <x v="3"/>
    <x v="15"/>
    <x v="325"/>
    <x v="0"/>
    <n v="857"/>
  </r>
  <r>
    <x v="3"/>
    <x v="15"/>
    <x v="326"/>
    <x v="0"/>
    <n v="120"/>
  </r>
  <r>
    <x v="3"/>
    <x v="15"/>
    <x v="327"/>
    <x v="0"/>
    <n v="206"/>
  </r>
  <r>
    <x v="3"/>
    <x v="15"/>
    <x v="328"/>
    <x v="0"/>
    <n v="990"/>
  </r>
  <r>
    <x v="3"/>
    <x v="15"/>
    <x v="329"/>
    <x v="0"/>
    <n v="557"/>
  </r>
  <r>
    <x v="3"/>
    <x v="15"/>
    <x v="330"/>
    <x v="0"/>
    <n v="69"/>
  </r>
  <r>
    <x v="3"/>
    <x v="15"/>
    <x v="331"/>
    <x v="0"/>
    <n v="141"/>
  </r>
  <r>
    <x v="3"/>
    <x v="15"/>
    <x v="332"/>
    <x v="0"/>
    <n v="152"/>
  </r>
  <r>
    <x v="3"/>
    <x v="15"/>
    <x v="333"/>
    <x v="0"/>
    <n v="31"/>
  </r>
  <r>
    <x v="3"/>
    <x v="15"/>
    <x v="334"/>
    <x v="0"/>
    <n v="22"/>
  </r>
  <r>
    <x v="3"/>
    <x v="15"/>
    <x v="335"/>
    <x v="0"/>
    <n v="37"/>
  </r>
  <r>
    <x v="3"/>
    <x v="15"/>
    <x v="336"/>
    <x v="0"/>
    <n v="70"/>
  </r>
  <r>
    <x v="3"/>
    <x v="15"/>
    <x v="337"/>
    <x v="0"/>
    <n v="28"/>
  </r>
  <r>
    <x v="3"/>
    <x v="15"/>
    <x v="338"/>
    <x v="0"/>
    <n v="111"/>
  </r>
  <r>
    <x v="3"/>
    <x v="15"/>
    <x v="339"/>
    <x v="0"/>
    <n v="48"/>
  </r>
  <r>
    <x v="3"/>
    <x v="15"/>
    <x v="340"/>
    <x v="0"/>
    <n v="36"/>
  </r>
  <r>
    <x v="3"/>
    <x v="15"/>
    <x v="341"/>
    <x v="0"/>
    <n v="21"/>
  </r>
  <r>
    <x v="3"/>
    <x v="15"/>
    <x v="342"/>
    <x v="0"/>
    <n v="275"/>
  </r>
  <r>
    <x v="3"/>
    <x v="15"/>
    <x v="343"/>
    <x v="0"/>
    <n v="12"/>
  </r>
  <r>
    <x v="3"/>
    <x v="15"/>
    <x v="344"/>
    <x v="0"/>
    <n v="219"/>
  </r>
  <r>
    <x v="3"/>
    <x v="15"/>
    <x v="322"/>
    <x v="1"/>
    <n v="89"/>
  </r>
  <r>
    <x v="3"/>
    <x v="15"/>
    <x v="323"/>
    <x v="1"/>
    <n v="11"/>
  </r>
  <r>
    <x v="3"/>
    <x v="15"/>
    <x v="324"/>
    <x v="1"/>
    <n v="8"/>
  </r>
  <r>
    <x v="3"/>
    <x v="15"/>
    <x v="325"/>
    <x v="1"/>
    <n v="71"/>
  </r>
  <r>
    <x v="3"/>
    <x v="15"/>
    <x v="326"/>
    <x v="1"/>
    <n v="11"/>
  </r>
  <r>
    <x v="3"/>
    <x v="15"/>
    <x v="327"/>
    <x v="1"/>
    <n v="23"/>
  </r>
  <r>
    <x v="3"/>
    <x v="15"/>
    <x v="328"/>
    <x v="1"/>
    <n v="82"/>
  </r>
  <r>
    <x v="3"/>
    <x v="15"/>
    <x v="329"/>
    <x v="1"/>
    <n v="50"/>
  </r>
  <r>
    <x v="3"/>
    <x v="15"/>
    <x v="330"/>
    <x v="1"/>
    <n v="7"/>
  </r>
  <r>
    <x v="3"/>
    <x v="15"/>
    <x v="331"/>
    <x v="1"/>
    <n v="14"/>
  </r>
  <r>
    <x v="3"/>
    <x v="15"/>
    <x v="332"/>
    <x v="1"/>
    <n v="19"/>
  </r>
  <r>
    <x v="3"/>
    <x v="15"/>
    <x v="333"/>
    <x v="1"/>
    <n v="2"/>
  </r>
  <r>
    <x v="3"/>
    <x v="15"/>
    <x v="334"/>
    <x v="1"/>
    <n v="3"/>
  </r>
  <r>
    <x v="3"/>
    <x v="15"/>
    <x v="335"/>
    <x v="1"/>
    <n v="5"/>
  </r>
  <r>
    <x v="3"/>
    <x v="15"/>
    <x v="336"/>
    <x v="1"/>
    <n v="10"/>
  </r>
  <r>
    <x v="3"/>
    <x v="15"/>
    <x v="337"/>
    <x v="1"/>
    <n v="4"/>
  </r>
  <r>
    <x v="3"/>
    <x v="15"/>
    <x v="338"/>
    <x v="1"/>
    <n v="9"/>
  </r>
  <r>
    <x v="3"/>
    <x v="15"/>
    <x v="339"/>
    <x v="1"/>
    <n v="7"/>
  </r>
  <r>
    <x v="3"/>
    <x v="15"/>
    <x v="340"/>
    <x v="1"/>
    <n v="4"/>
  </r>
  <r>
    <x v="3"/>
    <x v="15"/>
    <x v="341"/>
    <x v="1"/>
    <n v="4"/>
  </r>
  <r>
    <x v="3"/>
    <x v="15"/>
    <x v="342"/>
    <x v="1"/>
    <n v="27"/>
  </r>
  <r>
    <x v="3"/>
    <x v="15"/>
    <x v="343"/>
    <x v="1"/>
    <n v="1"/>
  </r>
  <r>
    <x v="3"/>
    <x v="15"/>
    <x v="344"/>
    <x v="1"/>
    <n v="25"/>
  </r>
  <r>
    <x v="3"/>
    <x v="15"/>
    <x v="322"/>
    <x v="2"/>
    <n v="635"/>
  </r>
  <r>
    <x v="3"/>
    <x v="15"/>
    <x v="323"/>
    <x v="2"/>
    <n v="103"/>
  </r>
  <r>
    <x v="3"/>
    <x v="15"/>
    <x v="324"/>
    <x v="2"/>
    <n v="62"/>
  </r>
  <r>
    <x v="3"/>
    <x v="15"/>
    <x v="325"/>
    <x v="2"/>
    <n v="416"/>
  </r>
  <r>
    <x v="3"/>
    <x v="15"/>
    <x v="326"/>
    <x v="2"/>
    <n v="146"/>
  </r>
  <r>
    <x v="3"/>
    <x v="15"/>
    <x v="327"/>
    <x v="2"/>
    <n v="129"/>
  </r>
  <r>
    <x v="3"/>
    <x v="15"/>
    <x v="328"/>
    <x v="2"/>
    <n v="542"/>
  </r>
  <r>
    <x v="3"/>
    <x v="15"/>
    <x v="329"/>
    <x v="2"/>
    <n v="408"/>
  </r>
  <r>
    <x v="3"/>
    <x v="15"/>
    <x v="330"/>
    <x v="2"/>
    <n v="64"/>
  </r>
  <r>
    <x v="3"/>
    <x v="15"/>
    <x v="331"/>
    <x v="2"/>
    <n v="130"/>
  </r>
  <r>
    <x v="3"/>
    <x v="15"/>
    <x v="332"/>
    <x v="2"/>
    <n v="171"/>
  </r>
  <r>
    <x v="3"/>
    <x v="15"/>
    <x v="333"/>
    <x v="2"/>
    <n v="88"/>
  </r>
  <r>
    <x v="3"/>
    <x v="15"/>
    <x v="334"/>
    <x v="2"/>
    <n v="21"/>
  </r>
  <r>
    <x v="3"/>
    <x v="15"/>
    <x v="335"/>
    <x v="2"/>
    <n v="32"/>
  </r>
  <r>
    <x v="3"/>
    <x v="15"/>
    <x v="336"/>
    <x v="2"/>
    <n v="98"/>
  </r>
  <r>
    <x v="3"/>
    <x v="15"/>
    <x v="337"/>
    <x v="2"/>
    <n v="99"/>
  </r>
  <r>
    <x v="3"/>
    <x v="15"/>
    <x v="338"/>
    <x v="2"/>
    <n v="171"/>
  </r>
  <r>
    <x v="3"/>
    <x v="15"/>
    <x v="339"/>
    <x v="2"/>
    <n v="55"/>
  </r>
  <r>
    <x v="3"/>
    <x v="15"/>
    <x v="340"/>
    <x v="2"/>
    <n v="58"/>
  </r>
  <r>
    <x v="3"/>
    <x v="15"/>
    <x v="341"/>
    <x v="2"/>
    <n v="80"/>
  </r>
  <r>
    <x v="3"/>
    <x v="15"/>
    <x v="342"/>
    <x v="2"/>
    <n v="210"/>
  </r>
  <r>
    <x v="3"/>
    <x v="15"/>
    <x v="343"/>
    <x v="2"/>
    <n v="56"/>
  </r>
  <r>
    <x v="3"/>
    <x v="15"/>
    <x v="344"/>
    <x v="2"/>
    <n v="286"/>
  </r>
  <r>
    <x v="3"/>
    <x v="15"/>
    <x v="322"/>
    <x v="3"/>
    <n v="1"/>
  </r>
  <r>
    <x v="3"/>
    <x v="15"/>
    <x v="328"/>
    <x v="3"/>
    <n v="1"/>
  </r>
  <r>
    <x v="3"/>
    <x v="15"/>
    <x v="329"/>
    <x v="3"/>
    <n v="1"/>
  </r>
  <r>
    <x v="3"/>
    <x v="15"/>
    <x v="335"/>
    <x v="3"/>
    <n v="1"/>
  </r>
  <r>
    <x v="3"/>
    <x v="15"/>
    <x v="325"/>
    <x v="31"/>
    <n v="1"/>
  </r>
  <r>
    <x v="3"/>
    <x v="15"/>
    <x v="327"/>
    <x v="31"/>
    <n v="5"/>
  </r>
  <r>
    <x v="3"/>
    <x v="15"/>
    <x v="330"/>
    <x v="31"/>
    <n v="2"/>
  </r>
  <r>
    <x v="3"/>
    <x v="15"/>
    <x v="333"/>
    <x v="31"/>
    <n v="1"/>
  </r>
  <r>
    <x v="3"/>
    <x v="15"/>
    <x v="334"/>
    <x v="31"/>
    <n v="3"/>
  </r>
  <r>
    <x v="3"/>
    <x v="15"/>
    <x v="335"/>
    <x v="31"/>
    <n v="4"/>
  </r>
  <r>
    <x v="3"/>
    <x v="15"/>
    <x v="338"/>
    <x v="31"/>
    <n v="1"/>
  </r>
  <r>
    <x v="3"/>
    <x v="15"/>
    <x v="322"/>
    <x v="4"/>
    <n v="273"/>
  </r>
  <r>
    <x v="3"/>
    <x v="15"/>
    <x v="323"/>
    <x v="4"/>
    <n v="51"/>
  </r>
  <r>
    <x v="3"/>
    <x v="15"/>
    <x v="324"/>
    <x v="4"/>
    <n v="15"/>
  </r>
  <r>
    <x v="3"/>
    <x v="15"/>
    <x v="325"/>
    <x v="4"/>
    <n v="122"/>
  </r>
  <r>
    <x v="3"/>
    <x v="15"/>
    <x v="326"/>
    <x v="4"/>
    <n v="18"/>
  </r>
  <r>
    <x v="3"/>
    <x v="15"/>
    <x v="327"/>
    <x v="4"/>
    <n v="72"/>
  </r>
  <r>
    <x v="3"/>
    <x v="15"/>
    <x v="328"/>
    <x v="4"/>
    <n v="191"/>
  </r>
  <r>
    <x v="3"/>
    <x v="15"/>
    <x v="329"/>
    <x v="4"/>
    <n v="145"/>
  </r>
  <r>
    <x v="3"/>
    <x v="15"/>
    <x v="330"/>
    <x v="4"/>
    <n v="32"/>
  </r>
  <r>
    <x v="3"/>
    <x v="15"/>
    <x v="331"/>
    <x v="4"/>
    <n v="90"/>
  </r>
  <r>
    <x v="3"/>
    <x v="15"/>
    <x v="332"/>
    <x v="4"/>
    <n v="89"/>
  </r>
  <r>
    <x v="3"/>
    <x v="15"/>
    <x v="333"/>
    <x v="4"/>
    <n v="41"/>
  </r>
  <r>
    <x v="3"/>
    <x v="15"/>
    <x v="334"/>
    <x v="4"/>
    <n v="9"/>
  </r>
  <r>
    <x v="3"/>
    <x v="15"/>
    <x v="335"/>
    <x v="4"/>
    <n v="12"/>
  </r>
  <r>
    <x v="3"/>
    <x v="15"/>
    <x v="336"/>
    <x v="4"/>
    <n v="46"/>
  </r>
  <r>
    <x v="3"/>
    <x v="15"/>
    <x v="337"/>
    <x v="4"/>
    <n v="56"/>
  </r>
  <r>
    <x v="3"/>
    <x v="15"/>
    <x v="338"/>
    <x v="4"/>
    <n v="73"/>
  </r>
  <r>
    <x v="3"/>
    <x v="15"/>
    <x v="339"/>
    <x v="4"/>
    <n v="36"/>
  </r>
  <r>
    <x v="3"/>
    <x v="15"/>
    <x v="340"/>
    <x v="4"/>
    <n v="36"/>
  </r>
  <r>
    <x v="3"/>
    <x v="15"/>
    <x v="341"/>
    <x v="4"/>
    <n v="49"/>
  </r>
  <r>
    <x v="3"/>
    <x v="15"/>
    <x v="342"/>
    <x v="4"/>
    <n v="132"/>
  </r>
  <r>
    <x v="3"/>
    <x v="15"/>
    <x v="343"/>
    <x v="4"/>
    <n v="39"/>
  </r>
  <r>
    <x v="3"/>
    <x v="15"/>
    <x v="344"/>
    <x v="4"/>
    <n v="108"/>
  </r>
  <r>
    <x v="3"/>
    <x v="15"/>
    <x v="322"/>
    <x v="5"/>
    <n v="651"/>
  </r>
  <r>
    <x v="3"/>
    <x v="15"/>
    <x v="323"/>
    <x v="5"/>
    <n v="104"/>
  </r>
  <r>
    <x v="3"/>
    <x v="15"/>
    <x v="324"/>
    <x v="5"/>
    <n v="63"/>
  </r>
  <r>
    <x v="3"/>
    <x v="15"/>
    <x v="325"/>
    <x v="5"/>
    <n v="419"/>
  </r>
  <r>
    <x v="3"/>
    <x v="15"/>
    <x v="326"/>
    <x v="5"/>
    <n v="148"/>
  </r>
  <r>
    <x v="3"/>
    <x v="15"/>
    <x v="327"/>
    <x v="5"/>
    <n v="131"/>
  </r>
  <r>
    <x v="3"/>
    <x v="15"/>
    <x v="328"/>
    <x v="5"/>
    <n v="559"/>
  </r>
  <r>
    <x v="3"/>
    <x v="15"/>
    <x v="329"/>
    <x v="5"/>
    <n v="419"/>
  </r>
  <r>
    <x v="3"/>
    <x v="15"/>
    <x v="330"/>
    <x v="5"/>
    <n v="64"/>
  </r>
  <r>
    <x v="3"/>
    <x v="15"/>
    <x v="331"/>
    <x v="5"/>
    <n v="131"/>
  </r>
  <r>
    <x v="3"/>
    <x v="15"/>
    <x v="332"/>
    <x v="5"/>
    <n v="172"/>
  </r>
  <r>
    <x v="3"/>
    <x v="15"/>
    <x v="333"/>
    <x v="5"/>
    <n v="94"/>
  </r>
  <r>
    <x v="3"/>
    <x v="15"/>
    <x v="334"/>
    <x v="5"/>
    <n v="21"/>
  </r>
  <r>
    <x v="3"/>
    <x v="15"/>
    <x v="335"/>
    <x v="5"/>
    <n v="34"/>
  </r>
  <r>
    <x v="3"/>
    <x v="15"/>
    <x v="336"/>
    <x v="5"/>
    <n v="99"/>
  </r>
  <r>
    <x v="3"/>
    <x v="15"/>
    <x v="337"/>
    <x v="5"/>
    <n v="105"/>
  </r>
  <r>
    <x v="3"/>
    <x v="15"/>
    <x v="338"/>
    <x v="5"/>
    <n v="177"/>
  </r>
  <r>
    <x v="3"/>
    <x v="15"/>
    <x v="339"/>
    <x v="5"/>
    <n v="56"/>
  </r>
  <r>
    <x v="3"/>
    <x v="15"/>
    <x v="340"/>
    <x v="5"/>
    <n v="59"/>
  </r>
  <r>
    <x v="3"/>
    <x v="15"/>
    <x v="341"/>
    <x v="5"/>
    <n v="84"/>
  </r>
  <r>
    <x v="3"/>
    <x v="15"/>
    <x v="342"/>
    <x v="5"/>
    <n v="213"/>
  </r>
  <r>
    <x v="3"/>
    <x v="15"/>
    <x v="343"/>
    <x v="5"/>
    <n v="61"/>
  </r>
  <r>
    <x v="3"/>
    <x v="15"/>
    <x v="344"/>
    <x v="5"/>
    <n v="293"/>
  </r>
  <r>
    <x v="3"/>
    <x v="15"/>
    <x v="322"/>
    <x v="6"/>
    <n v="46"/>
  </r>
  <r>
    <x v="3"/>
    <x v="15"/>
    <x v="323"/>
    <x v="6"/>
    <n v="1"/>
  </r>
  <r>
    <x v="3"/>
    <x v="15"/>
    <x v="325"/>
    <x v="6"/>
    <n v="20"/>
  </r>
  <r>
    <x v="3"/>
    <x v="15"/>
    <x v="326"/>
    <x v="6"/>
    <n v="39"/>
  </r>
  <r>
    <x v="3"/>
    <x v="15"/>
    <x v="327"/>
    <x v="6"/>
    <n v="4"/>
  </r>
  <r>
    <x v="3"/>
    <x v="15"/>
    <x v="328"/>
    <x v="6"/>
    <n v="71"/>
  </r>
  <r>
    <x v="3"/>
    <x v="15"/>
    <x v="329"/>
    <x v="6"/>
    <n v="82"/>
  </r>
  <r>
    <x v="3"/>
    <x v="15"/>
    <x v="330"/>
    <x v="6"/>
    <n v="3"/>
  </r>
  <r>
    <x v="3"/>
    <x v="15"/>
    <x v="332"/>
    <x v="6"/>
    <n v="20"/>
  </r>
  <r>
    <x v="3"/>
    <x v="15"/>
    <x v="336"/>
    <x v="6"/>
    <n v="5"/>
  </r>
  <r>
    <x v="3"/>
    <x v="15"/>
    <x v="337"/>
    <x v="6"/>
    <n v="6"/>
  </r>
  <r>
    <x v="3"/>
    <x v="15"/>
    <x v="338"/>
    <x v="6"/>
    <n v="12"/>
  </r>
  <r>
    <x v="3"/>
    <x v="15"/>
    <x v="339"/>
    <x v="6"/>
    <n v="2"/>
  </r>
  <r>
    <x v="3"/>
    <x v="15"/>
    <x v="340"/>
    <x v="6"/>
    <n v="1"/>
  </r>
  <r>
    <x v="3"/>
    <x v="15"/>
    <x v="342"/>
    <x v="6"/>
    <n v="8"/>
  </r>
  <r>
    <x v="3"/>
    <x v="15"/>
    <x v="343"/>
    <x v="6"/>
    <n v="1"/>
  </r>
  <r>
    <x v="3"/>
    <x v="15"/>
    <x v="344"/>
    <x v="6"/>
    <n v="49"/>
  </r>
  <r>
    <x v="3"/>
    <x v="15"/>
    <x v="322"/>
    <x v="7"/>
    <n v="59"/>
  </r>
  <r>
    <x v="3"/>
    <x v="15"/>
    <x v="323"/>
    <x v="7"/>
    <n v="3"/>
  </r>
  <r>
    <x v="3"/>
    <x v="15"/>
    <x v="325"/>
    <x v="7"/>
    <n v="32"/>
  </r>
  <r>
    <x v="3"/>
    <x v="15"/>
    <x v="326"/>
    <x v="7"/>
    <n v="58"/>
  </r>
  <r>
    <x v="3"/>
    <x v="15"/>
    <x v="327"/>
    <x v="7"/>
    <n v="6"/>
  </r>
  <r>
    <x v="3"/>
    <x v="15"/>
    <x v="328"/>
    <x v="7"/>
    <n v="116"/>
  </r>
  <r>
    <x v="3"/>
    <x v="15"/>
    <x v="329"/>
    <x v="7"/>
    <n v="87"/>
  </r>
  <r>
    <x v="3"/>
    <x v="15"/>
    <x v="330"/>
    <x v="7"/>
    <n v="6"/>
  </r>
  <r>
    <x v="3"/>
    <x v="15"/>
    <x v="331"/>
    <x v="7"/>
    <n v="2"/>
  </r>
  <r>
    <x v="3"/>
    <x v="15"/>
    <x v="332"/>
    <x v="7"/>
    <n v="25"/>
  </r>
  <r>
    <x v="3"/>
    <x v="15"/>
    <x v="334"/>
    <x v="7"/>
    <n v="1"/>
  </r>
  <r>
    <x v="3"/>
    <x v="15"/>
    <x v="336"/>
    <x v="7"/>
    <n v="5"/>
  </r>
  <r>
    <x v="3"/>
    <x v="15"/>
    <x v="337"/>
    <x v="7"/>
    <n v="5"/>
  </r>
  <r>
    <x v="3"/>
    <x v="15"/>
    <x v="338"/>
    <x v="7"/>
    <n v="13"/>
  </r>
  <r>
    <x v="3"/>
    <x v="15"/>
    <x v="339"/>
    <x v="7"/>
    <n v="2"/>
  </r>
  <r>
    <x v="3"/>
    <x v="15"/>
    <x v="341"/>
    <x v="7"/>
    <n v="1"/>
  </r>
  <r>
    <x v="3"/>
    <x v="15"/>
    <x v="342"/>
    <x v="7"/>
    <n v="19"/>
  </r>
  <r>
    <x v="3"/>
    <x v="15"/>
    <x v="343"/>
    <x v="7"/>
    <n v="1"/>
  </r>
  <r>
    <x v="3"/>
    <x v="15"/>
    <x v="344"/>
    <x v="7"/>
    <n v="80"/>
  </r>
  <r>
    <x v="3"/>
    <x v="15"/>
    <x v="322"/>
    <x v="8"/>
    <n v="6"/>
  </r>
  <r>
    <x v="3"/>
    <x v="15"/>
    <x v="324"/>
    <x v="8"/>
    <n v="1"/>
  </r>
  <r>
    <x v="3"/>
    <x v="15"/>
    <x v="325"/>
    <x v="8"/>
    <n v="10"/>
  </r>
  <r>
    <x v="3"/>
    <x v="15"/>
    <x v="326"/>
    <x v="8"/>
    <n v="6"/>
  </r>
  <r>
    <x v="3"/>
    <x v="15"/>
    <x v="327"/>
    <x v="8"/>
    <n v="1"/>
  </r>
  <r>
    <x v="3"/>
    <x v="15"/>
    <x v="328"/>
    <x v="8"/>
    <n v="24"/>
  </r>
  <r>
    <x v="3"/>
    <x v="15"/>
    <x v="329"/>
    <x v="8"/>
    <n v="9"/>
  </r>
  <r>
    <x v="3"/>
    <x v="15"/>
    <x v="331"/>
    <x v="8"/>
    <n v="1"/>
  </r>
  <r>
    <x v="3"/>
    <x v="15"/>
    <x v="322"/>
    <x v="41"/>
    <n v="71"/>
  </r>
  <r>
    <x v="3"/>
    <x v="15"/>
    <x v="323"/>
    <x v="41"/>
    <n v="21"/>
  </r>
  <r>
    <x v="3"/>
    <x v="15"/>
    <x v="324"/>
    <x v="41"/>
    <n v="31"/>
  </r>
  <r>
    <x v="3"/>
    <x v="15"/>
    <x v="325"/>
    <x v="41"/>
    <n v="56"/>
  </r>
  <r>
    <x v="3"/>
    <x v="15"/>
    <x v="326"/>
    <x v="41"/>
    <n v="5"/>
  </r>
  <r>
    <x v="3"/>
    <x v="15"/>
    <x v="327"/>
    <x v="41"/>
    <n v="21"/>
  </r>
  <r>
    <x v="3"/>
    <x v="15"/>
    <x v="328"/>
    <x v="41"/>
    <n v="66"/>
  </r>
  <r>
    <x v="3"/>
    <x v="15"/>
    <x v="329"/>
    <x v="41"/>
    <n v="59"/>
  </r>
  <r>
    <x v="3"/>
    <x v="15"/>
    <x v="330"/>
    <x v="41"/>
    <n v="33"/>
  </r>
  <r>
    <x v="3"/>
    <x v="15"/>
    <x v="331"/>
    <x v="41"/>
    <n v="22"/>
  </r>
  <r>
    <x v="3"/>
    <x v="15"/>
    <x v="332"/>
    <x v="41"/>
    <n v="38"/>
  </r>
  <r>
    <x v="3"/>
    <x v="15"/>
    <x v="333"/>
    <x v="41"/>
    <n v="23"/>
  </r>
  <r>
    <x v="3"/>
    <x v="15"/>
    <x v="334"/>
    <x v="41"/>
    <n v="6"/>
  </r>
  <r>
    <x v="3"/>
    <x v="15"/>
    <x v="335"/>
    <x v="41"/>
    <n v="7"/>
  </r>
  <r>
    <x v="3"/>
    <x v="15"/>
    <x v="336"/>
    <x v="41"/>
    <n v="17"/>
  </r>
  <r>
    <x v="3"/>
    <x v="15"/>
    <x v="337"/>
    <x v="41"/>
    <n v="14"/>
  </r>
  <r>
    <x v="3"/>
    <x v="15"/>
    <x v="338"/>
    <x v="41"/>
    <n v="11"/>
  </r>
  <r>
    <x v="3"/>
    <x v="15"/>
    <x v="339"/>
    <x v="41"/>
    <n v="13"/>
  </r>
  <r>
    <x v="3"/>
    <x v="15"/>
    <x v="340"/>
    <x v="41"/>
    <n v="14"/>
  </r>
  <r>
    <x v="3"/>
    <x v="15"/>
    <x v="341"/>
    <x v="41"/>
    <n v="14"/>
  </r>
  <r>
    <x v="3"/>
    <x v="15"/>
    <x v="342"/>
    <x v="41"/>
    <n v="32"/>
  </r>
  <r>
    <x v="3"/>
    <x v="15"/>
    <x v="343"/>
    <x v="41"/>
    <n v="2"/>
  </r>
  <r>
    <x v="3"/>
    <x v="15"/>
    <x v="344"/>
    <x v="41"/>
    <n v="48"/>
  </r>
  <r>
    <x v="3"/>
    <x v="15"/>
    <x v="322"/>
    <x v="9"/>
    <n v="76"/>
  </r>
  <r>
    <x v="3"/>
    <x v="15"/>
    <x v="323"/>
    <x v="9"/>
    <n v="23"/>
  </r>
  <r>
    <x v="3"/>
    <x v="15"/>
    <x v="324"/>
    <x v="9"/>
    <n v="30"/>
  </r>
  <r>
    <x v="3"/>
    <x v="15"/>
    <x v="325"/>
    <x v="9"/>
    <n v="62"/>
  </r>
  <r>
    <x v="3"/>
    <x v="15"/>
    <x v="326"/>
    <x v="9"/>
    <n v="8"/>
  </r>
  <r>
    <x v="3"/>
    <x v="15"/>
    <x v="327"/>
    <x v="9"/>
    <n v="21"/>
  </r>
  <r>
    <x v="3"/>
    <x v="15"/>
    <x v="328"/>
    <x v="9"/>
    <n v="71"/>
  </r>
  <r>
    <x v="3"/>
    <x v="15"/>
    <x v="329"/>
    <x v="9"/>
    <n v="66"/>
  </r>
  <r>
    <x v="3"/>
    <x v="15"/>
    <x v="330"/>
    <x v="9"/>
    <n v="34"/>
  </r>
  <r>
    <x v="3"/>
    <x v="15"/>
    <x v="331"/>
    <x v="9"/>
    <n v="23"/>
  </r>
  <r>
    <x v="3"/>
    <x v="15"/>
    <x v="332"/>
    <x v="9"/>
    <n v="38"/>
  </r>
  <r>
    <x v="3"/>
    <x v="15"/>
    <x v="333"/>
    <x v="9"/>
    <n v="23"/>
  </r>
  <r>
    <x v="3"/>
    <x v="15"/>
    <x v="334"/>
    <x v="9"/>
    <n v="6"/>
  </r>
  <r>
    <x v="3"/>
    <x v="15"/>
    <x v="335"/>
    <x v="9"/>
    <n v="8"/>
  </r>
  <r>
    <x v="3"/>
    <x v="15"/>
    <x v="336"/>
    <x v="9"/>
    <n v="18"/>
  </r>
  <r>
    <x v="3"/>
    <x v="15"/>
    <x v="337"/>
    <x v="9"/>
    <n v="15"/>
  </r>
  <r>
    <x v="3"/>
    <x v="15"/>
    <x v="338"/>
    <x v="9"/>
    <n v="13"/>
  </r>
  <r>
    <x v="3"/>
    <x v="15"/>
    <x v="339"/>
    <x v="9"/>
    <n v="13"/>
  </r>
  <r>
    <x v="3"/>
    <x v="15"/>
    <x v="340"/>
    <x v="9"/>
    <n v="18"/>
  </r>
  <r>
    <x v="3"/>
    <x v="15"/>
    <x v="341"/>
    <x v="9"/>
    <n v="21"/>
  </r>
  <r>
    <x v="3"/>
    <x v="15"/>
    <x v="342"/>
    <x v="9"/>
    <n v="37"/>
  </r>
  <r>
    <x v="3"/>
    <x v="15"/>
    <x v="343"/>
    <x v="9"/>
    <n v="5"/>
  </r>
  <r>
    <x v="3"/>
    <x v="15"/>
    <x v="344"/>
    <x v="9"/>
    <n v="56"/>
  </r>
  <r>
    <x v="3"/>
    <x v="15"/>
    <x v="322"/>
    <x v="10"/>
    <n v="19"/>
  </r>
  <r>
    <x v="3"/>
    <x v="15"/>
    <x v="323"/>
    <x v="10"/>
    <n v="3"/>
  </r>
  <r>
    <x v="3"/>
    <x v="15"/>
    <x v="325"/>
    <x v="10"/>
    <n v="5"/>
  </r>
  <r>
    <x v="3"/>
    <x v="15"/>
    <x v="326"/>
    <x v="10"/>
    <n v="11"/>
  </r>
  <r>
    <x v="3"/>
    <x v="15"/>
    <x v="327"/>
    <x v="10"/>
    <n v="1"/>
  </r>
  <r>
    <x v="3"/>
    <x v="15"/>
    <x v="328"/>
    <x v="10"/>
    <n v="11"/>
  </r>
  <r>
    <x v="3"/>
    <x v="15"/>
    <x v="329"/>
    <x v="10"/>
    <n v="3"/>
  </r>
  <r>
    <x v="3"/>
    <x v="15"/>
    <x v="330"/>
    <x v="10"/>
    <n v="1"/>
  </r>
  <r>
    <x v="3"/>
    <x v="15"/>
    <x v="331"/>
    <x v="10"/>
    <n v="2"/>
  </r>
  <r>
    <x v="3"/>
    <x v="15"/>
    <x v="334"/>
    <x v="10"/>
    <n v="1"/>
  </r>
  <r>
    <x v="3"/>
    <x v="15"/>
    <x v="337"/>
    <x v="10"/>
    <n v="2"/>
  </r>
  <r>
    <x v="3"/>
    <x v="15"/>
    <x v="338"/>
    <x v="10"/>
    <n v="5"/>
  </r>
  <r>
    <x v="3"/>
    <x v="15"/>
    <x v="339"/>
    <x v="10"/>
    <n v="1"/>
  </r>
  <r>
    <x v="3"/>
    <x v="15"/>
    <x v="342"/>
    <x v="10"/>
    <n v="2"/>
  </r>
  <r>
    <x v="3"/>
    <x v="15"/>
    <x v="344"/>
    <x v="10"/>
    <n v="12"/>
  </r>
  <r>
    <x v="3"/>
    <x v="15"/>
    <x v="322"/>
    <x v="11"/>
    <n v="1"/>
  </r>
  <r>
    <x v="3"/>
    <x v="15"/>
    <x v="323"/>
    <x v="11"/>
    <n v="1"/>
  </r>
  <r>
    <x v="3"/>
    <x v="15"/>
    <x v="326"/>
    <x v="11"/>
    <n v="3"/>
  </r>
  <r>
    <x v="3"/>
    <x v="15"/>
    <x v="328"/>
    <x v="11"/>
    <n v="1"/>
  </r>
  <r>
    <x v="3"/>
    <x v="15"/>
    <x v="329"/>
    <x v="11"/>
    <n v="1"/>
  </r>
  <r>
    <x v="3"/>
    <x v="15"/>
    <x v="322"/>
    <x v="12"/>
    <n v="473"/>
  </r>
  <r>
    <x v="3"/>
    <x v="15"/>
    <x v="323"/>
    <x v="12"/>
    <n v="99"/>
  </r>
  <r>
    <x v="3"/>
    <x v="15"/>
    <x v="324"/>
    <x v="12"/>
    <n v="55"/>
  </r>
  <r>
    <x v="3"/>
    <x v="15"/>
    <x v="325"/>
    <x v="12"/>
    <n v="268"/>
  </r>
  <r>
    <x v="3"/>
    <x v="15"/>
    <x v="326"/>
    <x v="12"/>
    <n v="53"/>
  </r>
  <r>
    <x v="3"/>
    <x v="15"/>
    <x v="327"/>
    <x v="12"/>
    <n v="125"/>
  </r>
  <r>
    <x v="3"/>
    <x v="15"/>
    <x v="328"/>
    <x v="12"/>
    <n v="403"/>
  </r>
  <r>
    <x v="3"/>
    <x v="15"/>
    <x v="329"/>
    <x v="12"/>
    <n v="307"/>
  </r>
  <r>
    <x v="3"/>
    <x v="15"/>
    <x v="330"/>
    <x v="12"/>
    <n v="64"/>
  </r>
  <r>
    <x v="3"/>
    <x v="15"/>
    <x v="331"/>
    <x v="12"/>
    <n v="129"/>
  </r>
  <r>
    <x v="3"/>
    <x v="15"/>
    <x v="332"/>
    <x v="12"/>
    <n v="148"/>
  </r>
  <r>
    <x v="3"/>
    <x v="15"/>
    <x v="333"/>
    <x v="12"/>
    <n v="88"/>
  </r>
  <r>
    <x v="3"/>
    <x v="15"/>
    <x v="334"/>
    <x v="12"/>
    <n v="21"/>
  </r>
  <r>
    <x v="3"/>
    <x v="15"/>
    <x v="335"/>
    <x v="12"/>
    <n v="32"/>
  </r>
  <r>
    <x v="3"/>
    <x v="15"/>
    <x v="336"/>
    <x v="12"/>
    <n v="82"/>
  </r>
  <r>
    <x v="3"/>
    <x v="15"/>
    <x v="337"/>
    <x v="12"/>
    <n v="93"/>
  </r>
  <r>
    <x v="3"/>
    <x v="15"/>
    <x v="338"/>
    <x v="12"/>
    <n v="133"/>
  </r>
  <r>
    <x v="3"/>
    <x v="15"/>
    <x v="339"/>
    <x v="12"/>
    <n v="54"/>
  </r>
  <r>
    <x v="3"/>
    <x v="15"/>
    <x v="340"/>
    <x v="12"/>
    <n v="57"/>
  </r>
  <r>
    <x v="3"/>
    <x v="15"/>
    <x v="341"/>
    <x v="12"/>
    <n v="79"/>
  </r>
  <r>
    <x v="3"/>
    <x v="15"/>
    <x v="342"/>
    <x v="12"/>
    <n v="209"/>
  </r>
  <r>
    <x v="3"/>
    <x v="15"/>
    <x v="343"/>
    <x v="12"/>
    <n v="54"/>
  </r>
  <r>
    <x v="3"/>
    <x v="15"/>
    <x v="344"/>
    <x v="12"/>
    <n v="201"/>
  </r>
  <r>
    <x v="3"/>
    <x v="15"/>
    <x v="322"/>
    <x v="13"/>
    <n v="21"/>
  </r>
  <r>
    <x v="3"/>
    <x v="15"/>
    <x v="323"/>
    <x v="13"/>
    <n v="1"/>
  </r>
  <r>
    <x v="3"/>
    <x v="15"/>
    <x v="325"/>
    <x v="13"/>
    <n v="7"/>
  </r>
  <r>
    <x v="3"/>
    <x v="15"/>
    <x v="326"/>
    <x v="13"/>
    <n v="66"/>
  </r>
  <r>
    <x v="3"/>
    <x v="15"/>
    <x v="328"/>
    <x v="13"/>
    <n v="31"/>
  </r>
  <r>
    <x v="3"/>
    <x v="15"/>
    <x v="329"/>
    <x v="13"/>
    <n v="3"/>
  </r>
  <r>
    <x v="3"/>
    <x v="15"/>
    <x v="336"/>
    <x v="13"/>
    <n v="3"/>
  </r>
  <r>
    <x v="3"/>
    <x v="15"/>
    <x v="338"/>
    <x v="13"/>
    <n v="6"/>
  </r>
  <r>
    <x v="3"/>
    <x v="15"/>
    <x v="341"/>
    <x v="13"/>
    <n v="1"/>
  </r>
  <r>
    <x v="3"/>
    <x v="15"/>
    <x v="343"/>
    <x v="13"/>
    <n v="1"/>
  </r>
  <r>
    <x v="3"/>
    <x v="15"/>
    <x v="344"/>
    <x v="13"/>
    <n v="18"/>
  </r>
  <r>
    <x v="3"/>
    <x v="15"/>
    <x v="322"/>
    <x v="14"/>
    <n v="435"/>
  </r>
  <r>
    <x v="3"/>
    <x v="15"/>
    <x v="323"/>
    <x v="14"/>
    <n v="9"/>
  </r>
  <r>
    <x v="3"/>
    <x v="15"/>
    <x v="324"/>
    <x v="14"/>
    <n v="11"/>
  </r>
  <r>
    <x v="3"/>
    <x v="15"/>
    <x v="325"/>
    <x v="14"/>
    <n v="282"/>
  </r>
  <r>
    <x v="3"/>
    <x v="15"/>
    <x v="326"/>
    <x v="14"/>
    <n v="115"/>
  </r>
  <r>
    <x v="3"/>
    <x v="15"/>
    <x v="327"/>
    <x v="14"/>
    <n v="8"/>
  </r>
  <r>
    <x v="3"/>
    <x v="15"/>
    <x v="328"/>
    <x v="14"/>
    <n v="389"/>
  </r>
  <r>
    <x v="3"/>
    <x v="15"/>
    <x v="329"/>
    <x v="14"/>
    <n v="247"/>
  </r>
  <r>
    <x v="3"/>
    <x v="15"/>
    <x v="330"/>
    <x v="14"/>
    <n v="8"/>
  </r>
  <r>
    <x v="3"/>
    <x v="15"/>
    <x v="331"/>
    <x v="14"/>
    <n v="32"/>
  </r>
  <r>
    <x v="3"/>
    <x v="15"/>
    <x v="332"/>
    <x v="14"/>
    <n v="51"/>
  </r>
  <r>
    <x v="3"/>
    <x v="15"/>
    <x v="336"/>
    <x v="14"/>
    <n v="36"/>
  </r>
  <r>
    <x v="3"/>
    <x v="15"/>
    <x v="337"/>
    <x v="14"/>
    <n v="16"/>
  </r>
  <r>
    <x v="3"/>
    <x v="15"/>
    <x v="338"/>
    <x v="14"/>
    <n v="86"/>
  </r>
  <r>
    <x v="3"/>
    <x v="15"/>
    <x v="339"/>
    <x v="14"/>
    <n v="5"/>
  </r>
  <r>
    <x v="3"/>
    <x v="15"/>
    <x v="340"/>
    <x v="14"/>
    <n v="5"/>
  </r>
  <r>
    <x v="3"/>
    <x v="15"/>
    <x v="341"/>
    <x v="14"/>
    <n v="8"/>
  </r>
  <r>
    <x v="3"/>
    <x v="15"/>
    <x v="342"/>
    <x v="14"/>
    <n v="25"/>
  </r>
  <r>
    <x v="3"/>
    <x v="15"/>
    <x v="343"/>
    <x v="14"/>
    <n v="2"/>
  </r>
  <r>
    <x v="3"/>
    <x v="15"/>
    <x v="344"/>
    <x v="14"/>
    <n v="162"/>
  </r>
  <r>
    <x v="3"/>
    <x v="15"/>
    <x v="322"/>
    <x v="15"/>
    <n v="36"/>
  </r>
  <r>
    <x v="3"/>
    <x v="15"/>
    <x v="323"/>
    <x v="15"/>
    <n v="3"/>
  </r>
  <r>
    <x v="3"/>
    <x v="15"/>
    <x v="324"/>
    <x v="15"/>
    <n v="3"/>
  </r>
  <r>
    <x v="3"/>
    <x v="15"/>
    <x v="325"/>
    <x v="15"/>
    <n v="69"/>
  </r>
  <r>
    <x v="3"/>
    <x v="15"/>
    <x v="326"/>
    <x v="15"/>
    <n v="75"/>
  </r>
  <r>
    <x v="3"/>
    <x v="15"/>
    <x v="327"/>
    <x v="15"/>
    <n v="18"/>
  </r>
  <r>
    <x v="3"/>
    <x v="15"/>
    <x v="328"/>
    <x v="15"/>
    <n v="68"/>
  </r>
  <r>
    <x v="3"/>
    <x v="15"/>
    <x v="329"/>
    <x v="15"/>
    <n v="23"/>
  </r>
  <r>
    <x v="3"/>
    <x v="15"/>
    <x v="330"/>
    <x v="15"/>
    <n v="8"/>
  </r>
  <r>
    <x v="3"/>
    <x v="15"/>
    <x v="331"/>
    <x v="15"/>
    <n v="5"/>
  </r>
  <r>
    <x v="3"/>
    <x v="15"/>
    <x v="332"/>
    <x v="15"/>
    <n v="17"/>
  </r>
  <r>
    <x v="3"/>
    <x v="15"/>
    <x v="333"/>
    <x v="15"/>
    <n v="8"/>
  </r>
  <r>
    <x v="3"/>
    <x v="15"/>
    <x v="334"/>
    <x v="15"/>
    <n v="4"/>
  </r>
  <r>
    <x v="3"/>
    <x v="15"/>
    <x v="335"/>
    <x v="15"/>
    <n v="1"/>
  </r>
  <r>
    <x v="3"/>
    <x v="15"/>
    <x v="336"/>
    <x v="15"/>
    <n v="8"/>
  </r>
  <r>
    <x v="3"/>
    <x v="15"/>
    <x v="337"/>
    <x v="15"/>
    <n v="3"/>
  </r>
  <r>
    <x v="3"/>
    <x v="15"/>
    <x v="338"/>
    <x v="15"/>
    <n v="29"/>
  </r>
  <r>
    <x v="3"/>
    <x v="15"/>
    <x v="339"/>
    <x v="15"/>
    <n v="8"/>
  </r>
  <r>
    <x v="3"/>
    <x v="15"/>
    <x v="340"/>
    <x v="15"/>
    <n v="3"/>
  </r>
  <r>
    <x v="3"/>
    <x v="15"/>
    <x v="341"/>
    <x v="15"/>
    <n v="19"/>
  </r>
  <r>
    <x v="3"/>
    <x v="15"/>
    <x v="342"/>
    <x v="15"/>
    <n v="19"/>
  </r>
  <r>
    <x v="3"/>
    <x v="15"/>
    <x v="343"/>
    <x v="15"/>
    <n v="11"/>
  </r>
  <r>
    <x v="3"/>
    <x v="15"/>
    <x v="344"/>
    <x v="15"/>
    <n v="24"/>
  </r>
  <r>
    <x v="3"/>
    <x v="15"/>
    <x v="322"/>
    <x v="16"/>
    <n v="30"/>
  </r>
  <r>
    <x v="3"/>
    <x v="15"/>
    <x v="323"/>
    <x v="16"/>
    <n v="4"/>
  </r>
  <r>
    <x v="3"/>
    <x v="15"/>
    <x v="324"/>
    <x v="16"/>
    <n v="1"/>
  </r>
  <r>
    <x v="3"/>
    <x v="15"/>
    <x v="325"/>
    <x v="16"/>
    <n v="16"/>
  </r>
  <r>
    <x v="3"/>
    <x v="15"/>
    <x v="326"/>
    <x v="16"/>
    <n v="2"/>
  </r>
  <r>
    <x v="3"/>
    <x v="15"/>
    <x v="327"/>
    <x v="16"/>
    <n v="3"/>
  </r>
  <r>
    <x v="3"/>
    <x v="15"/>
    <x v="328"/>
    <x v="16"/>
    <n v="24"/>
  </r>
  <r>
    <x v="3"/>
    <x v="15"/>
    <x v="329"/>
    <x v="16"/>
    <n v="11"/>
  </r>
  <r>
    <x v="3"/>
    <x v="15"/>
    <x v="330"/>
    <x v="16"/>
    <n v="7"/>
  </r>
  <r>
    <x v="3"/>
    <x v="15"/>
    <x v="331"/>
    <x v="16"/>
    <n v="4"/>
  </r>
  <r>
    <x v="3"/>
    <x v="15"/>
    <x v="332"/>
    <x v="16"/>
    <n v="6"/>
  </r>
  <r>
    <x v="3"/>
    <x v="15"/>
    <x v="333"/>
    <x v="16"/>
    <n v="3"/>
  </r>
  <r>
    <x v="3"/>
    <x v="15"/>
    <x v="334"/>
    <x v="16"/>
    <n v="1"/>
  </r>
  <r>
    <x v="3"/>
    <x v="15"/>
    <x v="335"/>
    <x v="16"/>
    <n v="2"/>
  </r>
  <r>
    <x v="3"/>
    <x v="15"/>
    <x v="338"/>
    <x v="16"/>
    <n v="1"/>
  </r>
  <r>
    <x v="3"/>
    <x v="15"/>
    <x v="339"/>
    <x v="16"/>
    <n v="3"/>
  </r>
  <r>
    <x v="3"/>
    <x v="15"/>
    <x v="340"/>
    <x v="16"/>
    <n v="2"/>
  </r>
  <r>
    <x v="3"/>
    <x v="15"/>
    <x v="341"/>
    <x v="16"/>
    <n v="6"/>
  </r>
  <r>
    <x v="3"/>
    <x v="15"/>
    <x v="342"/>
    <x v="16"/>
    <n v="8"/>
  </r>
  <r>
    <x v="3"/>
    <x v="15"/>
    <x v="343"/>
    <x v="16"/>
    <n v="1"/>
  </r>
  <r>
    <x v="3"/>
    <x v="15"/>
    <x v="344"/>
    <x v="16"/>
    <n v="9"/>
  </r>
  <r>
    <x v="3"/>
    <x v="15"/>
    <x v="322"/>
    <x v="33"/>
    <n v="28"/>
  </r>
  <r>
    <x v="3"/>
    <x v="15"/>
    <x v="323"/>
    <x v="33"/>
    <n v="2"/>
  </r>
  <r>
    <x v="3"/>
    <x v="15"/>
    <x v="325"/>
    <x v="33"/>
    <n v="24"/>
  </r>
  <r>
    <x v="3"/>
    <x v="15"/>
    <x v="326"/>
    <x v="33"/>
    <n v="2"/>
  </r>
  <r>
    <x v="3"/>
    <x v="15"/>
    <x v="327"/>
    <x v="33"/>
    <n v="4"/>
  </r>
  <r>
    <x v="3"/>
    <x v="15"/>
    <x v="328"/>
    <x v="33"/>
    <n v="24"/>
  </r>
  <r>
    <x v="3"/>
    <x v="15"/>
    <x v="329"/>
    <x v="33"/>
    <n v="10"/>
  </r>
  <r>
    <x v="3"/>
    <x v="15"/>
    <x v="330"/>
    <x v="33"/>
    <n v="1"/>
  </r>
  <r>
    <x v="3"/>
    <x v="15"/>
    <x v="331"/>
    <x v="33"/>
    <n v="8"/>
  </r>
  <r>
    <x v="3"/>
    <x v="15"/>
    <x v="332"/>
    <x v="33"/>
    <n v="2"/>
  </r>
  <r>
    <x v="3"/>
    <x v="15"/>
    <x v="333"/>
    <x v="33"/>
    <n v="4"/>
  </r>
  <r>
    <x v="3"/>
    <x v="15"/>
    <x v="334"/>
    <x v="33"/>
    <n v="2"/>
  </r>
  <r>
    <x v="3"/>
    <x v="15"/>
    <x v="335"/>
    <x v="33"/>
    <n v="1"/>
  </r>
  <r>
    <x v="3"/>
    <x v="15"/>
    <x v="337"/>
    <x v="33"/>
    <n v="9"/>
  </r>
  <r>
    <x v="3"/>
    <x v="15"/>
    <x v="338"/>
    <x v="33"/>
    <n v="2"/>
  </r>
  <r>
    <x v="3"/>
    <x v="15"/>
    <x v="339"/>
    <x v="33"/>
    <n v="2"/>
  </r>
  <r>
    <x v="3"/>
    <x v="15"/>
    <x v="340"/>
    <x v="33"/>
    <n v="2"/>
  </r>
  <r>
    <x v="3"/>
    <x v="15"/>
    <x v="341"/>
    <x v="33"/>
    <n v="2"/>
  </r>
  <r>
    <x v="3"/>
    <x v="15"/>
    <x v="342"/>
    <x v="33"/>
    <n v="10"/>
  </r>
  <r>
    <x v="3"/>
    <x v="15"/>
    <x v="343"/>
    <x v="33"/>
    <n v="3"/>
  </r>
  <r>
    <x v="3"/>
    <x v="15"/>
    <x v="344"/>
    <x v="33"/>
    <n v="16"/>
  </r>
  <r>
    <x v="3"/>
    <x v="15"/>
    <x v="322"/>
    <x v="34"/>
    <n v="15"/>
  </r>
  <r>
    <x v="3"/>
    <x v="15"/>
    <x v="323"/>
    <x v="34"/>
    <n v="4"/>
  </r>
  <r>
    <x v="3"/>
    <x v="15"/>
    <x v="325"/>
    <x v="34"/>
    <n v="16"/>
  </r>
  <r>
    <x v="3"/>
    <x v="15"/>
    <x v="326"/>
    <x v="34"/>
    <n v="1"/>
  </r>
  <r>
    <x v="3"/>
    <x v="15"/>
    <x v="327"/>
    <x v="34"/>
    <n v="6"/>
  </r>
  <r>
    <x v="3"/>
    <x v="15"/>
    <x v="328"/>
    <x v="34"/>
    <n v="17"/>
  </r>
  <r>
    <x v="3"/>
    <x v="15"/>
    <x v="329"/>
    <x v="34"/>
    <n v="9"/>
  </r>
  <r>
    <x v="3"/>
    <x v="15"/>
    <x v="331"/>
    <x v="34"/>
    <n v="3"/>
  </r>
  <r>
    <x v="3"/>
    <x v="15"/>
    <x v="332"/>
    <x v="34"/>
    <n v="1"/>
  </r>
  <r>
    <x v="3"/>
    <x v="15"/>
    <x v="333"/>
    <x v="34"/>
    <n v="2"/>
  </r>
  <r>
    <x v="3"/>
    <x v="15"/>
    <x v="334"/>
    <x v="34"/>
    <n v="2"/>
  </r>
  <r>
    <x v="3"/>
    <x v="15"/>
    <x v="335"/>
    <x v="34"/>
    <n v="1"/>
  </r>
  <r>
    <x v="3"/>
    <x v="15"/>
    <x v="337"/>
    <x v="34"/>
    <n v="3"/>
  </r>
  <r>
    <x v="3"/>
    <x v="15"/>
    <x v="340"/>
    <x v="34"/>
    <n v="1"/>
  </r>
  <r>
    <x v="3"/>
    <x v="15"/>
    <x v="342"/>
    <x v="34"/>
    <n v="3"/>
  </r>
  <r>
    <x v="3"/>
    <x v="15"/>
    <x v="344"/>
    <x v="34"/>
    <n v="14"/>
  </r>
  <r>
    <x v="3"/>
    <x v="15"/>
    <x v="322"/>
    <x v="35"/>
    <n v="6"/>
  </r>
  <r>
    <x v="3"/>
    <x v="15"/>
    <x v="325"/>
    <x v="35"/>
    <n v="4"/>
  </r>
  <r>
    <x v="3"/>
    <x v="15"/>
    <x v="327"/>
    <x v="35"/>
    <n v="1"/>
  </r>
  <r>
    <x v="3"/>
    <x v="15"/>
    <x v="328"/>
    <x v="35"/>
    <n v="5"/>
  </r>
  <r>
    <x v="3"/>
    <x v="15"/>
    <x v="329"/>
    <x v="35"/>
    <n v="3"/>
  </r>
  <r>
    <x v="3"/>
    <x v="15"/>
    <x v="331"/>
    <x v="35"/>
    <n v="1"/>
  </r>
  <r>
    <x v="3"/>
    <x v="15"/>
    <x v="332"/>
    <x v="35"/>
    <n v="1"/>
  </r>
  <r>
    <x v="3"/>
    <x v="15"/>
    <x v="335"/>
    <x v="35"/>
    <n v="1"/>
  </r>
  <r>
    <x v="3"/>
    <x v="15"/>
    <x v="337"/>
    <x v="35"/>
    <n v="1"/>
  </r>
  <r>
    <x v="3"/>
    <x v="15"/>
    <x v="339"/>
    <x v="35"/>
    <n v="1"/>
  </r>
  <r>
    <x v="3"/>
    <x v="15"/>
    <x v="341"/>
    <x v="35"/>
    <n v="1"/>
  </r>
  <r>
    <x v="3"/>
    <x v="15"/>
    <x v="322"/>
    <x v="36"/>
    <n v="6"/>
  </r>
  <r>
    <x v="3"/>
    <x v="15"/>
    <x v="323"/>
    <x v="36"/>
    <n v="1"/>
  </r>
  <r>
    <x v="3"/>
    <x v="15"/>
    <x v="325"/>
    <x v="36"/>
    <n v="2"/>
  </r>
  <r>
    <x v="3"/>
    <x v="15"/>
    <x v="326"/>
    <x v="36"/>
    <n v="1"/>
  </r>
  <r>
    <x v="3"/>
    <x v="15"/>
    <x v="328"/>
    <x v="36"/>
    <n v="7"/>
  </r>
  <r>
    <x v="3"/>
    <x v="15"/>
    <x v="330"/>
    <x v="36"/>
    <n v="1"/>
  </r>
  <r>
    <x v="3"/>
    <x v="15"/>
    <x v="331"/>
    <x v="36"/>
    <n v="3"/>
  </r>
  <r>
    <x v="3"/>
    <x v="15"/>
    <x v="337"/>
    <x v="36"/>
    <n v="2"/>
  </r>
  <r>
    <x v="3"/>
    <x v="15"/>
    <x v="338"/>
    <x v="36"/>
    <n v="1"/>
  </r>
  <r>
    <x v="3"/>
    <x v="15"/>
    <x v="342"/>
    <x v="36"/>
    <n v="5"/>
  </r>
  <r>
    <x v="3"/>
    <x v="15"/>
    <x v="344"/>
    <x v="36"/>
    <n v="3"/>
  </r>
  <r>
    <x v="3"/>
    <x v="15"/>
    <x v="327"/>
    <x v="32"/>
    <n v="324"/>
  </r>
  <r>
    <x v="3"/>
    <x v="15"/>
    <x v="330"/>
    <x v="32"/>
    <n v="73"/>
  </r>
  <r>
    <x v="3"/>
    <x v="15"/>
    <x v="333"/>
    <x v="32"/>
    <n v="69"/>
  </r>
  <r>
    <x v="3"/>
    <x v="15"/>
    <x v="334"/>
    <x v="32"/>
    <n v="295"/>
  </r>
  <r>
    <x v="3"/>
    <x v="15"/>
    <x v="335"/>
    <x v="32"/>
    <n v="324"/>
  </r>
  <r>
    <x v="3"/>
    <x v="15"/>
    <x v="338"/>
    <x v="32"/>
    <n v="26"/>
  </r>
  <r>
    <x v="3"/>
    <x v="15"/>
    <x v="322"/>
    <x v="17"/>
    <n v="5683"/>
  </r>
  <r>
    <x v="3"/>
    <x v="15"/>
    <x v="323"/>
    <x v="17"/>
    <n v="793"/>
  </r>
  <r>
    <x v="3"/>
    <x v="15"/>
    <x v="324"/>
    <x v="17"/>
    <n v="190"/>
  </r>
  <r>
    <x v="3"/>
    <x v="15"/>
    <x v="325"/>
    <x v="17"/>
    <n v="1791"/>
  </r>
  <r>
    <x v="3"/>
    <x v="15"/>
    <x v="326"/>
    <x v="17"/>
    <n v="297"/>
  </r>
  <r>
    <x v="3"/>
    <x v="15"/>
    <x v="327"/>
    <x v="17"/>
    <n v="1046"/>
  </r>
  <r>
    <x v="3"/>
    <x v="15"/>
    <x v="328"/>
    <x v="17"/>
    <n v="3832"/>
  </r>
  <r>
    <x v="3"/>
    <x v="15"/>
    <x v="329"/>
    <x v="17"/>
    <n v="2669"/>
  </r>
  <r>
    <x v="3"/>
    <x v="15"/>
    <x v="330"/>
    <x v="17"/>
    <n v="500"/>
  </r>
  <r>
    <x v="3"/>
    <x v="15"/>
    <x v="331"/>
    <x v="17"/>
    <n v="1687"/>
  </r>
  <r>
    <x v="3"/>
    <x v="15"/>
    <x v="332"/>
    <x v="17"/>
    <n v="1547"/>
  </r>
  <r>
    <x v="3"/>
    <x v="15"/>
    <x v="333"/>
    <x v="17"/>
    <n v="655"/>
  </r>
  <r>
    <x v="3"/>
    <x v="15"/>
    <x v="334"/>
    <x v="17"/>
    <n v="142"/>
  </r>
  <r>
    <x v="3"/>
    <x v="15"/>
    <x v="335"/>
    <x v="17"/>
    <n v="253"/>
  </r>
  <r>
    <x v="3"/>
    <x v="15"/>
    <x v="336"/>
    <x v="17"/>
    <n v="809"/>
  </r>
  <r>
    <x v="3"/>
    <x v="15"/>
    <x v="337"/>
    <x v="17"/>
    <n v="1003"/>
  </r>
  <r>
    <x v="3"/>
    <x v="15"/>
    <x v="338"/>
    <x v="17"/>
    <n v="1582"/>
  </r>
  <r>
    <x v="3"/>
    <x v="15"/>
    <x v="339"/>
    <x v="17"/>
    <n v="590"/>
  </r>
  <r>
    <x v="3"/>
    <x v="15"/>
    <x v="340"/>
    <x v="17"/>
    <n v="502"/>
  </r>
  <r>
    <x v="3"/>
    <x v="15"/>
    <x v="341"/>
    <x v="17"/>
    <n v="872"/>
  </r>
  <r>
    <x v="3"/>
    <x v="15"/>
    <x v="342"/>
    <x v="17"/>
    <n v="2208"/>
  </r>
  <r>
    <x v="3"/>
    <x v="15"/>
    <x v="343"/>
    <x v="17"/>
    <n v="600"/>
  </r>
  <r>
    <x v="3"/>
    <x v="15"/>
    <x v="344"/>
    <x v="17"/>
    <n v="1893"/>
  </r>
  <r>
    <x v="3"/>
    <x v="15"/>
    <x v="322"/>
    <x v="18"/>
    <n v="22544"/>
  </r>
  <r>
    <x v="3"/>
    <x v="15"/>
    <x v="323"/>
    <x v="18"/>
    <n v="897"/>
  </r>
  <r>
    <x v="3"/>
    <x v="15"/>
    <x v="325"/>
    <x v="18"/>
    <n v="9425"/>
  </r>
  <r>
    <x v="3"/>
    <x v="15"/>
    <x v="326"/>
    <x v="18"/>
    <n v="23205"/>
  </r>
  <r>
    <x v="3"/>
    <x v="15"/>
    <x v="327"/>
    <x v="18"/>
    <n v="996"/>
  </r>
  <r>
    <x v="3"/>
    <x v="15"/>
    <x v="328"/>
    <x v="18"/>
    <n v="51616"/>
  </r>
  <r>
    <x v="3"/>
    <x v="15"/>
    <x v="329"/>
    <x v="18"/>
    <n v="39181"/>
  </r>
  <r>
    <x v="3"/>
    <x v="15"/>
    <x v="330"/>
    <x v="18"/>
    <n v="80"/>
  </r>
  <r>
    <x v="3"/>
    <x v="15"/>
    <x v="331"/>
    <x v="18"/>
    <n v="4"/>
  </r>
  <r>
    <x v="3"/>
    <x v="15"/>
    <x v="332"/>
    <x v="18"/>
    <n v="9905"/>
  </r>
  <r>
    <x v="3"/>
    <x v="15"/>
    <x v="334"/>
    <x v="18"/>
    <n v="16"/>
  </r>
  <r>
    <x v="3"/>
    <x v="15"/>
    <x v="336"/>
    <x v="18"/>
    <n v="2696"/>
  </r>
  <r>
    <x v="3"/>
    <x v="15"/>
    <x v="337"/>
    <x v="18"/>
    <n v="1803"/>
  </r>
  <r>
    <x v="3"/>
    <x v="15"/>
    <x v="338"/>
    <x v="18"/>
    <n v="7439"/>
  </r>
  <r>
    <x v="3"/>
    <x v="15"/>
    <x v="339"/>
    <x v="18"/>
    <n v="1382"/>
  </r>
  <r>
    <x v="3"/>
    <x v="15"/>
    <x v="341"/>
    <x v="18"/>
    <n v="102"/>
  </r>
  <r>
    <x v="3"/>
    <x v="15"/>
    <x v="342"/>
    <x v="18"/>
    <n v="4370"/>
  </r>
  <r>
    <x v="3"/>
    <x v="15"/>
    <x v="343"/>
    <x v="18"/>
    <n v="106"/>
  </r>
  <r>
    <x v="3"/>
    <x v="15"/>
    <x v="344"/>
    <x v="18"/>
    <n v="25623"/>
  </r>
  <r>
    <x v="3"/>
    <x v="15"/>
    <x v="322"/>
    <x v="19"/>
    <n v="311141"/>
  </r>
  <r>
    <x v="3"/>
    <x v="15"/>
    <x v="324"/>
    <x v="19"/>
    <n v="87444"/>
  </r>
  <r>
    <x v="3"/>
    <x v="15"/>
    <x v="325"/>
    <x v="19"/>
    <n v="727221"/>
  </r>
  <r>
    <x v="3"/>
    <x v="15"/>
    <x v="326"/>
    <x v="19"/>
    <n v="395650"/>
  </r>
  <r>
    <x v="3"/>
    <x v="15"/>
    <x v="327"/>
    <x v="19"/>
    <n v="49000"/>
  </r>
  <r>
    <x v="3"/>
    <x v="15"/>
    <x v="328"/>
    <x v="19"/>
    <n v="2187157"/>
  </r>
  <r>
    <x v="3"/>
    <x v="15"/>
    <x v="329"/>
    <x v="19"/>
    <n v="532374"/>
  </r>
  <r>
    <x v="3"/>
    <x v="15"/>
    <x v="331"/>
    <x v="19"/>
    <n v="5"/>
  </r>
  <r>
    <x v="3"/>
    <x v="15"/>
    <x v="322"/>
    <x v="20"/>
    <n v="3473"/>
  </r>
  <r>
    <x v="3"/>
    <x v="15"/>
    <x v="328"/>
    <x v="20"/>
    <n v="91"/>
  </r>
  <r>
    <x v="3"/>
    <x v="15"/>
    <x v="329"/>
    <x v="20"/>
    <n v="30"/>
  </r>
  <r>
    <x v="3"/>
    <x v="15"/>
    <x v="335"/>
    <x v="20"/>
    <n v="14"/>
  </r>
  <r>
    <x v="3"/>
    <x v="15"/>
    <x v="322"/>
    <x v="42"/>
    <n v="4375"/>
  </r>
  <r>
    <x v="3"/>
    <x v="15"/>
    <x v="323"/>
    <x v="42"/>
    <n v="1555"/>
  </r>
  <r>
    <x v="3"/>
    <x v="15"/>
    <x v="324"/>
    <x v="42"/>
    <n v="2172"/>
  </r>
  <r>
    <x v="3"/>
    <x v="15"/>
    <x v="325"/>
    <x v="42"/>
    <n v="2460"/>
  </r>
  <r>
    <x v="3"/>
    <x v="15"/>
    <x v="326"/>
    <x v="42"/>
    <n v="94"/>
  </r>
  <r>
    <x v="3"/>
    <x v="15"/>
    <x v="327"/>
    <x v="42"/>
    <n v="1714"/>
  </r>
  <r>
    <x v="3"/>
    <x v="15"/>
    <x v="328"/>
    <x v="42"/>
    <n v="4627"/>
  </r>
  <r>
    <x v="3"/>
    <x v="15"/>
    <x v="329"/>
    <x v="42"/>
    <n v="4619"/>
  </r>
  <r>
    <x v="3"/>
    <x v="15"/>
    <x v="330"/>
    <x v="42"/>
    <n v="2718"/>
  </r>
  <r>
    <x v="3"/>
    <x v="15"/>
    <x v="331"/>
    <x v="42"/>
    <n v="1883"/>
  </r>
  <r>
    <x v="3"/>
    <x v="15"/>
    <x v="332"/>
    <x v="42"/>
    <n v="3072"/>
  </r>
  <r>
    <x v="3"/>
    <x v="15"/>
    <x v="333"/>
    <x v="42"/>
    <n v="1619"/>
  </r>
  <r>
    <x v="3"/>
    <x v="15"/>
    <x v="334"/>
    <x v="42"/>
    <n v="255"/>
  </r>
  <r>
    <x v="3"/>
    <x v="15"/>
    <x v="335"/>
    <x v="42"/>
    <n v="819"/>
  </r>
  <r>
    <x v="3"/>
    <x v="15"/>
    <x v="336"/>
    <x v="42"/>
    <n v="1904"/>
  </r>
  <r>
    <x v="3"/>
    <x v="15"/>
    <x v="337"/>
    <x v="42"/>
    <n v="1620"/>
  </r>
  <r>
    <x v="3"/>
    <x v="15"/>
    <x v="338"/>
    <x v="42"/>
    <n v="2055"/>
  </r>
  <r>
    <x v="3"/>
    <x v="15"/>
    <x v="339"/>
    <x v="42"/>
    <n v="745"/>
  </r>
  <r>
    <x v="3"/>
    <x v="15"/>
    <x v="340"/>
    <x v="42"/>
    <n v="775"/>
  </r>
  <r>
    <x v="3"/>
    <x v="15"/>
    <x v="341"/>
    <x v="42"/>
    <n v="565"/>
  </r>
  <r>
    <x v="3"/>
    <x v="15"/>
    <x v="342"/>
    <x v="42"/>
    <n v="1447"/>
  </r>
  <r>
    <x v="3"/>
    <x v="15"/>
    <x v="343"/>
    <x v="42"/>
    <n v="127"/>
  </r>
  <r>
    <x v="3"/>
    <x v="15"/>
    <x v="344"/>
    <x v="42"/>
    <n v="3037"/>
  </r>
  <r>
    <x v="3"/>
    <x v="15"/>
    <x v="322"/>
    <x v="21"/>
    <n v="3961"/>
  </r>
  <r>
    <x v="3"/>
    <x v="15"/>
    <x v="323"/>
    <x v="21"/>
    <n v="1292"/>
  </r>
  <r>
    <x v="3"/>
    <x v="15"/>
    <x v="324"/>
    <x v="21"/>
    <n v="2036"/>
  </r>
  <r>
    <x v="3"/>
    <x v="15"/>
    <x v="325"/>
    <x v="21"/>
    <n v="2060"/>
  </r>
  <r>
    <x v="3"/>
    <x v="15"/>
    <x v="326"/>
    <x v="21"/>
    <n v="94"/>
  </r>
  <r>
    <x v="3"/>
    <x v="15"/>
    <x v="327"/>
    <x v="21"/>
    <n v="1578"/>
  </r>
  <r>
    <x v="3"/>
    <x v="15"/>
    <x v="328"/>
    <x v="21"/>
    <n v="3828"/>
  </r>
  <r>
    <x v="3"/>
    <x v="15"/>
    <x v="329"/>
    <x v="21"/>
    <n v="4297"/>
  </r>
  <r>
    <x v="3"/>
    <x v="15"/>
    <x v="330"/>
    <x v="21"/>
    <n v="2328"/>
  </r>
  <r>
    <x v="3"/>
    <x v="15"/>
    <x v="331"/>
    <x v="21"/>
    <n v="1526"/>
  </r>
  <r>
    <x v="3"/>
    <x v="15"/>
    <x v="332"/>
    <x v="21"/>
    <n v="2223"/>
  </r>
  <r>
    <x v="3"/>
    <x v="15"/>
    <x v="333"/>
    <x v="21"/>
    <n v="1556"/>
  </r>
  <r>
    <x v="3"/>
    <x v="15"/>
    <x v="334"/>
    <x v="21"/>
    <n v="237"/>
  </r>
  <r>
    <x v="3"/>
    <x v="15"/>
    <x v="335"/>
    <x v="21"/>
    <n v="596"/>
  </r>
  <r>
    <x v="3"/>
    <x v="15"/>
    <x v="336"/>
    <x v="21"/>
    <n v="1433"/>
  </r>
  <r>
    <x v="3"/>
    <x v="15"/>
    <x v="337"/>
    <x v="21"/>
    <n v="1580"/>
  </r>
  <r>
    <x v="3"/>
    <x v="15"/>
    <x v="338"/>
    <x v="21"/>
    <n v="1655"/>
  </r>
  <r>
    <x v="3"/>
    <x v="15"/>
    <x v="339"/>
    <x v="21"/>
    <n v="565"/>
  </r>
  <r>
    <x v="3"/>
    <x v="15"/>
    <x v="340"/>
    <x v="21"/>
    <n v="985"/>
  </r>
  <r>
    <x v="3"/>
    <x v="15"/>
    <x v="341"/>
    <x v="21"/>
    <n v="954"/>
  </r>
  <r>
    <x v="3"/>
    <x v="15"/>
    <x v="342"/>
    <x v="21"/>
    <n v="1547"/>
  </r>
  <r>
    <x v="3"/>
    <x v="15"/>
    <x v="343"/>
    <x v="21"/>
    <n v="133"/>
  </r>
  <r>
    <x v="3"/>
    <x v="15"/>
    <x v="344"/>
    <x v="21"/>
    <n v="2756"/>
  </r>
  <r>
    <x v="3"/>
    <x v="15"/>
    <x v="322"/>
    <x v="22"/>
    <n v="31475"/>
  </r>
  <r>
    <x v="3"/>
    <x v="15"/>
    <x v="323"/>
    <x v="22"/>
    <n v="4339"/>
  </r>
  <r>
    <x v="3"/>
    <x v="15"/>
    <x v="324"/>
    <x v="22"/>
    <n v="7"/>
  </r>
  <r>
    <x v="3"/>
    <x v="15"/>
    <x v="325"/>
    <x v="22"/>
    <n v="6173"/>
  </r>
  <r>
    <x v="3"/>
    <x v="15"/>
    <x v="326"/>
    <x v="22"/>
    <n v="129"/>
  </r>
  <r>
    <x v="3"/>
    <x v="15"/>
    <x v="327"/>
    <x v="22"/>
    <n v="2363"/>
  </r>
  <r>
    <x v="3"/>
    <x v="15"/>
    <x v="328"/>
    <x v="22"/>
    <n v="92160"/>
  </r>
  <r>
    <x v="3"/>
    <x v="15"/>
    <x v="329"/>
    <x v="22"/>
    <n v="7918"/>
  </r>
  <r>
    <x v="3"/>
    <x v="15"/>
    <x v="330"/>
    <x v="22"/>
    <n v="381"/>
  </r>
  <r>
    <x v="3"/>
    <x v="15"/>
    <x v="331"/>
    <x v="22"/>
    <n v="10129"/>
  </r>
  <r>
    <x v="3"/>
    <x v="15"/>
    <x v="332"/>
    <x v="22"/>
    <n v="4079"/>
  </r>
  <r>
    <x v="3"/>
    <x v="15"/>
    <x v="333"/>
    <x v="22"/>
    <n v="30"/>
  </r>
  <r>
    <x v="3"/>
    <x v="15"/>
    <x v="334"/>
    <x v="22"/>
    <n v="2100"/>
  </r>
  <r>
    <x v="3"/>
    <x v="15"/>
    <x v="335"/>
    <x v="22"/>
    <n v="1690"/>
  </r>
  <r>
    <x v="3"/>
    <x v="15"/>
    <x v="338"/>
    <x v="22"/>
    <n v="10"/>
  </r>
  <r>
    <x v="3"/>
    <x v="15"/>
    <x v="339"/>
    <x v="22"/>
    <n v="4130"/>
  </r>
  <r>
    <x v="3"/>
    <x v="15"/>
    <x v="340"/>
    <x v="22"/>
    <n v="64"/>
  </r>
  <r>
    <x v="3"/>
    <x v="15"/>
    <x v="341"/>
    <x v="22"/>
    <n v="7266"/>
  </r>
  <r>
    <x v="3"/>
    <x v="15"/>
    <x v="342"/>
    <x v="22"/>
    <n v="90"/>
  </r>
  <r>
    <x v="3"/>
    <x v="15"/>
    <x v="343"/>
    <x v="22"/>
    <n v="5044"/>
  </r>
  <r>
    <x v="3"/>
    <x v="15"/>
    <x v="344"/>
    <x v="22"/>
    <n v="32680"/>
  </r>
  <r>
    <x v="3"/>
    <x v="15"/>
    <x v="322"/>
    <x v="23"/>
    <n v="851"/>
  </r>
  <r>
    <x v="3"/>
    <x v="15"/>
    <x v="323"/>
    <x v="23"/>
    <n v="40"/>
  </r>
  <r>
    <x v="3"/>
    <x v="15"/>
    <x v="325"/>
    <x v="23"/>
    <n v="28"/>
  </r>
  <r>
    <x v="3"/>
    <x v="15"/>
    <x v="326"/>
    <x v="23"/>
    <n v="301"/>
  </r>
  <r>
    <x v="3"/>
    <x v="15"/>
    <x v="327"/>
    <x v="23"/>
    <n v="5"/>
  </r>
  <r>
    <x v="3"/>
    <x v="15"/>
    <x v="328"/>
    <x v="23"/>
    <n v="85"/>
  </r>
  <r>
    <x v="3"/>
    <x v="15"/>
    <x v="329"/>
    <x v="23"/>
    <n v="4"/>
  </r>
  <r>
    <x v="3"/>
    <x v="15"/>
    <x v="330"/>
    <x v="23"/>
    <n v="2"/>
  </r>
  <r>
    <x v="3"/>
    <x v="15"/>
    <x v="331"/>
    <x v="23"/>
    <n v="8"/>
  </r>
  <r>
    <x v="3"/>
    <x v="15"/>
    <x v="334"/>
    <x v="23"/>
    <n v="1"/>
  </r>
  <r>
    <x v="3"/>
    <x v="15"/>
    <x v="337"/>
    <x v="23"/>
    <n v="28"/>
  </r>
  <r>
    <x v="3"/>
    <x v="15"/>
    <x v="338"/>
    <x v="23"/>
    <n v="37"/>
  </r>
  <r>
    <x v="3"/>
    <x v="15"/>
    <x v="339"/>
    <x v="23"/>
    <n v="4"/>
  </r>
  <r>
    <x v="3"/>
    <x v="15"/>
    <x v="342"/>
    <x v="23"/>
    <n v="2"/>
  </r>
  <r>
    <x v="3"/>
    <x v="15"/>
    <x v="344"/>
    <x v="23"/>
    <n v="186"/>
  </r>
  <r>
    <x v="3"/>
    <x v="15"/>
    <x v="323"/>
    <x v="24"/>
    <n v="1"/>
  </r>
  <r>
    <x v="3"/>
    <x v="15"/>
    <x v="326"/>
    <x v="24"/>
    <n v="9"/>
  </r>
  <r>
    <x v="3"/>
    <x v="15"/>
    <x v="328"/>
    <x v="24"/>
    <n v="10"/>
  </r>
  <r>
    <x v="3"/>
    <x v="15"/>
    <x v="329"/>
    <x v="24"/>
    <n v="1"/>
  </r>
  <r>
    <x v="3"/>
    <x v="15"/>
    <x v="322"/>
    <x v="25"/>
    <n v="87662"/>
  </r>
  <r>
    <x v="3"/>
    <x v="15"/>
    <x v="323"/>
    <x v="25"/>
    <n v="17421"/>
  </r>
  <r>
    <x v="3"/>
    <x v="15"/>
    <x v="324"/>
    <x v="25"/>
    <n v="8796"/>
  </r>
  <r>
    <x v="3"/>
    <x v="15"/>
    <x v="325"/>
    <x v="25"/>
    <n v="39845"/>
  </r>
  <r>
    <x v="3"/>
    <x v="15"/>
    <x v="326"/>
    <x v="25"/>
    <n v="4961"/>
  </r>
  <r>
    <x v="3"/>
    <x v="15"/>
    <x v="327"/>
    <x v="25"/>
    <n v="21842"/>
  </r>
  <r>
    <x v="3"/>
    <x v="15"/>
    <x v="328"/>
    <x v="25"/>
    <n v="63795"/>
  </r>
  <r>
    <x v="3"/>
    <x v="15"/>
    <x v="329"/>
    <x v="25"/>
    <n v="47010"/>
  </r>
  <r>
    <x v="3"/>
    <x v="15"/>
    <x v="330"/>
    <x v="25"/>
    <n v="11119"/>
  </r>
  <r>
    <x v="3"/>
    <x v="15"/>
    <x v="331"/>
    <x v="25"/>
    <n v="27300"/>
  </r>
  <r>
    <x v="3"/>
    <x v="15"/>
    <x v="332"/>
    <x v="25"/>
    <n v="28295"/>
  </r>
  <r>
    <x v="3"/>
    <x v="15"/>
    <x v="333"/>
    <x v="25"/>
    <n v="15320"/>
  </r>
  <r>
    <x v="3"/>
    <x v="15"/>
    <x v="334"/>
    <x v="25"/>
    <n v="4815"/>
  </r>
  <r>
    <x v="3"/>
    <x v="15"/>
    <x v="335"/>
    <x v="25"/>
    <n v="7827"/>
  </r>
  <r>
    <x v="3"/>
    <x v="15"/>
    <x v="336"/>
    <x v="25"/>
    <n v="15635"/>
  </r>
  <r>
    <x v="3"/>
    <x v="15"/>
    <x v="337"/>
    <x v="25"/>
    <n v="15928"/>
  </r>
  <r>
    <x v="3"/>
    <x v="15"/>
    <x v="338"/>
    <x v="25"/>
    <n v="25793"/>
  </r>
  <r>
    <x v="3"/>
    <x v="15"/>
    <x v="339"/>
    <x v="25"/>
    <n v="9579"/>
  </r>
  <r>
    <x v="3"/>
    <x v="15"/>
    <x v="340"/>
    <x v="25"/>
    <n v="8936"/>
  </r>
  <r>
    <x v="3"/>
    <x v="15"/>
    <x v="341"/>
    <x v="25"/>
    <n v="14624"/>
  </r>
  <r>
    <x v="3"/>
    <x v="15"/>
    <x v="342"/>
    <x v="25"/>
    <n v="39386"/>
  </r>
  <r>
    <x v="3"/>
    <x v="15"/>
    <x v="343"/>
    <x v="25"/>
    <n v="10293"/>
  </r>
  <r>
    <x v="3"/>
    <x v="15"/>
    <x v="344"/>
    <x v="25"/>
    <n v="32426"/>
  </r>
  <r>
    <x v="3"/>
    <x v="15"/>
    <x v="322"/>
    <x v="26"/>
    <n v="552"/>
  </r>
  <r>
    <x v="3"/>
    <x v="15"/>
    <x v="323"/>
    <x v="26"/>
    <n v="1"/>
  </r>
  <r>
    <x v="3"/>
    <x v="15"/>
    <x v="325"/>
    <x v="26"/>
    <n v="29"/>
  </r>
  <r>
    <x v="3"/>
    <x v="15"/>
    <x v="326"/>
    <x v="26"/>
    <n v="2416"/>
  </r>
  <r>
    <x v="3"/>
    <x v="15"/>
    <x v="328"/>
    <x v="26"/>
    <n v="1112"/>
  </r>
  <r>
    <x v="3"/>
    <x v="15"/>
    <x v="329"/>
    <x v="26"/>
    <n v="78"/>
  </r>
  <r>
    <x v="3"/>
    <x v="15"/>
    <x v="336"/>
    <x v="26"/>
    <n v="69"/>
  </r>
  <r>
    <x v="3"/>
    <x v="15"/>
    <x v="338"/>
    <x v="26"/>
    <n v="310"/>
  </r>
  <r>
    <x v="3"/>
    <x v="15"/>
    <x v="341"/>
    <x v="26"/>
    <n v="8"/>
  </r>
  <r>
    <x v="3"/>
    <x v="15"/>
    <x v="343"/>
    <x v="26"/>
    <n v="2"/>
  </r>
  <r>
    <x v="3"/>
    <x v="15"/>
    <x v="344"/>
    <x v="26"/>
    <n v="569"/>
  </r>
  <r>
    <x v="3"/>
    <x v="15"/>
    <x v="322"/>
    <x v="27"/>
    <n v="74081"/>
  </r>
  <r>
    <x v="3"/>
    <x v="15"/>
    <x v="323"/>
    <x v="27"/>
    <n v="1471"/>
  </r>
  <r>
    <x v="3"/>
    <x v="15"/>
    <x v="324"/>
    <x v="27"/>
    <n v="1140"/>
  </r>
  <r>
    <x v="3"/>
    <x v="15"/>
    <x v="325"/>
    <x v="27"/>
    <n v="44802"/>
  </r>
  <r>
    <x v="3"/>
    <x v="15"/>
    <x v="326"/>
    <x v="27"/>
    <n v="10752"/>
  </r>
  <r>
    <x v="3"/>
    <x v="15"/>
    <x v="327"/>
    <x v="27"/>
    <n v="870"/>
  </r>
  <r>
    <x v="3"/>
    <x v="15"/>
    <x v="328"/>
    <x v="27"/>
    <n v="67316"/>
  </r>
  <r>
    <x v="3"/>
    <x v="15"/>
    <x v="329"/>
    <x v="27"/>
    <n v="38762"/>
  </r>
  <r>
    <x v="3"/>
    <x v="15"/>
    <x v="330"/>
    <x v="27"/>
    <n v="421"/>
  </r>
  <r>
    <x v="3"/>
    <x v="15"/>
    <x v="331"/>
    <x v="27"/>
    <n v="3353"/>
  </r>
  <r>
    <x v="3"/>
    <x v="15"/>
    <x v="332"/>
    <x v="27"/>
    <n v="7858"/>
  </r>
  <r>
    <x v="3"/>
    <x v="15"/>
    <x v="336"/>
    <x v="27"/>
    <n v="5517"/>
  </r>
  <r>
    <x v="3"/>
    <x v="15"/>
    <x v="337"/>
    <x v="27"/>
    <n v="2369"/>
  </r>
  <r>
    <x v="3"/>
    <x v="15"/>
    <x v="338"/>
    <x v="27"/>
    <n v="16381"/>
  </r>
  <r>
    <x v="3"/>
    <x v="15"/>
    <x v="339"/>
    <x v="27"/>
    <n v="701"/>
  </r>
  <r>
    <x v="3"/>
    <x v="15"/>
    <x v="340"/>
    <x v="27"/>
    <n v="422"/>
  </r>
  <r>
    <x v="3"/>
    <x v="15"/>
    <x v="341"/>
    <x v="27"/>
    <n v="543"/>
  </r>
  <r>
    <x v="3"/>
    <x v="15"/>
    <x v="342"/>
    <x v="27"/>
    <n v="1804"/>
  </r>
  <r>
    <x v="3"/>
    <x v="15"/>
    <x v="343"/>
    <x v="27"/>
    <n v="64"/>
  </r>
  <r>
    <x v="3"/>
    <x v="15"/>
    <x v="344"/>
    <x v="27"/>
    <n v="27247"/>
  </r>
  <r>
    <x v="3"/>
    <x v="15"/>
    <x v="322"/>
    <x v="28"/>
    <n v="115"/>
  </r>
  <r>
    <x v="3"/>
    <x v="15"/>
    <x v="323"/>
    <x v="28"/>
    <n v="4"/>
  </r>
  <r>
    <x v="3"/>
    <x v="15"/>
    <x v="324"/>
    <x v="28"/>
    <n v="152"/>
  </r>
  <r>
    <x v="3"/>
    <x v="15"/>
    <x v="325"/>
    <x v="28"/>
    <n v="3107"/>
  </r>
  <r>
    <x v="3"/>
    <x v="15"/>
    <x v="326"/>
    <x v="28"/>
    <n v="4316"/>
  </r>
  <r>
    <x v="3"/>
    <x v="15"/>
    <x v="327"/>
    <x v="28"/>
    <n v="36"/>
  </r>
  <r>
    <x v="3"/>
    <x v="15"/>
    <x v="328"/>
    <x v="28"/>
    <n v="3009"/>
  </r>
  <r>
    <x v="3"/>
    <x v="15"/>
    <x v="329"/>
    <x v="28"/>
    <n v="1483"/>
  </r>
  <r>
    <x v="3"/>
    <x v="15"/>
    <x v="330"/>
    <x v="28"/>
    <n v="24"/>
  </r>
  <r>
    <x v="3"/>
    <x v="15"/>
    <x v="331"/>
    <x v="28"/>
    <n v="10"/>
  </r>
  <r>
    <x v="3"/>
    <x v="15"/>
    <x v="332"/>
    <x v="28"/>
    <n v="286"/>
  </r>
  <r>
    <x v="3"/>
    <x v="15"/>
    <x v="333"/>
    <x v="28"/>
    <n v="13"/>
  </r>
  <r>
    <x v="3"/>
    <x v="15"/>
    <x v="334"/>
    <x v="28"/>
    <n v="4"/>
  </r>
  <r>
    <x v="3"/>
    <x v="15"/>
    <x v="335"/>
    <x v="28"/>
    <n v="1"/>
  </r>
  <r>
    <x v="3"/>
    <x v="15"/>
    <x v="336"/>
    <x v="28"/>
    <n v="134"/>
  </r>
  <r>
    <x v="3"/>
    <x v="15"/>
    <x v="337"/>
    <x v="28"/>
    <n v="17"/>
  </r>
  <r>
    <x v="3"/>
    <x v="15"/>
    <x v="338"/>
    <x v="28"/>
    <n v="1121"/>
  </r>
  <r>
    <x v="3"/>
    <x v="15"/>
    <x v="339"/>
    <x v="28"/>
    <n v="30"/>
  </r>
  <r>
    <x v="3"/>
    <x v="15"/>
    <x v="340"/>
    <x v="28"/>
    <n v="4"/>
  </r>
  <r>
    <x v="3"/>
    <x v="15"/>
    <x v="341"/>
    <x v="28"/>
    <n v="54"/>
  </r>
  <r>
    <x v="3"/>
    <x v="15"/>
    <x v="342"/>
    <x v="28"/>
    <n v="48"/>
  </r>
  <r>
    <x v="3"/>
    <x v="15"/>
    <x v="343"/>
    <x v="28"/>
    <n v="25"/>
  </r>
  <r>
    <x v="3"/>
    <x v="15"/>
    <x v="344"/>
    <x v="28"/>
    <n v="1494"/>
  </r>
  <r>
    <x v="3"/>
    <x v="15"/>
    <x v="322"/>
    <x v="29"/>
    <n v="163317"/>
  </r>
  <r>
    <x v="3"/>
    <x v="15"/>
    <x v="323"/>
    <x v="29"/>
    <n v="18951"/>
  </r>
  <r>
    <x v="3"/>
    <x v="15"/>
    <x v="324"/>
    <x v="29"/>
    <n v="10088"/>
  </r>
  <r>
    <x v="3"/>
    <x v="15"/>
    <x v="325"/>
    <x v="29"/>
    <n v="87987"/>
  </r>
  <r>
    <x v="3"/>
    <x v="15"/>
    <x v="326"/>
    <x v="29"/>
    <n v="22802"/>
  </r>
  <r>
    <x v="3"/>
    <x v="15"/>
    <x v="327"/>
    <x v="29"/>
    <n v="22810"/>
  </r>
  <r>
    <x v="3"/>
    <x v="15"/>
    <x v="328"/>
    <x v="29"/>
    <n v="135393"/>
  </r>
  <r>
    <x v="3"/>
    <x v="15"/>
    <x v="329"/>
    <x v="29"/>
    <n v="87402"/>
  </r>
  <r>
    <x v="3"/>
    <x v="15"/>
    <x v="330"/>
    <x v="29"/>
    <n v="11566"/>
  </r>
  <r>
    <x v="3"/>
    <x v="15"/>
    <x v="331"/>
    <x v="29"/>
    <n v="30703"/>
  </r>
  <r>
    <x v="3"/>
    <x v="15"/>
    <x v="332"/>
    <x v="29"/>
    <n v="36498"/>
  </r>
  <r>
    <x v="3"/>
    <x v="15"/>
    <x v="333"/>
    <x v="29"/>
    <n v="15343"/>
  </r>
  <r>
    <x v="3"/>
    <x v="15"/>
    <x v="334"/>
    <x v="29"/>
    <n v="4820"/>
  </r>
  <r>
    <x v="3"/>
    <x v="15"/>
    <x v="335"/>
    <x v="29"/>
    <n v="7828"/>
  </r>
  <r>
    <x v="3"/>
    <x v="15"/>
    <x v="336"/>
    <x v="29"/>
    <n v="21410"/>
  </r>
  <r>
    <x v="3"/>
    <x v="15"/>
    <x v="337"/>
    <x v="29"/>
    <n v="18384"/>
  </r>
  <r>
    <x v="3"/>
    <x v="15"/>
    <x v="338"/>
    <x v="29"/>
    <n v="43658"/>
  </r>
  <r>
    <x v="3"/>
    <x v="15"/>
    <x v="339"/>
    <x v="29"/>
    <n v="10314"/>
  </r>
  <r>
    <x v="3"/>
    <x v="15"/>
    <x v="340"/>
    <x v="29"/>
    <n v="9371"/>
  </r>
  <r>
    <x v="3"/>
    <x v="15"/>
    <x v="341"/>
    <x v="29"/>
    <n v="15255"/>
  </r>
  <r>
    <x v="3"/>
    <x v="15"/>
    <x v="342"/>
    <x v="29"/>
    <n v="41619"/>
  </r>
  <r>
    <x v="3"/>
    <x v="15"/>
    <x v="343"/>
    <x v="29"/>
    <n v="10384"/>
  </r>
  <r>
    <x v="3"/>
    <x v="15"/>
    <x v="344"/>
    <x v="29"/>
    <n v="61985"/>
  </r>
  <r>
    <x v="3"/>
    <x v="15"/>
    <x v="322"/>
    <x v="37"/>
    <n v="5741"/>
  </r>
  <r>
    <x v="3"/>
    <x v="15"/>
    <x v="323"/>
    <x v="37"/>
    <n v="281"/>
  </r>
  <r>
    <x v="3"/>
    <x v="15"/>
    <x v="325"/>
    <x v="37"/>
    <n v="3471"/>
  </r>
  <r>
    <x v="3"/>
    <x v="15"/>
    <x v="326"/>
    <x v="37"/>
    <n v="199"/>
  </r>
  <r>
    <x v="3"/>
    <x v="15"/>
    <x v="327"/>
    <x v="37"/>
    <n v="551"/>
  </r>
  <r>
    <x v="3"/>
    <x v="15"/>
    <x v="328"/>
    <x v="37"/>
    <n v="4588"/>
  </r>
  <r>
    <x v="3"/>
    <x v="15"/>
    <x v="329"/>
    <x v="37"/>
    <n v="1611"/>
  </r>
  <r>
    <x v="3"/>
    <x v="15"/>
    <x v="330"/>
    <x v="37"/>
    <n v="160"/>
  </r>
  <r>
    <x v="3"/>
    <x v="15"/>
    <x v="331"/>
    <x v="37"/>
    <n v="1526"/>
  </r>
  <r>
    <x v="3"/>
    <x v="15"/>
    <x v="332"/>
    <x v="37"/>
    <n v="280"/>
  </r>
  <r>
    <x v="3"/>
    <x v="15"/>
    <x v="333"/>
    <x v="37"/>
    <n v="216"/>
  </r>
  <r>
    <x v="3"/>
    <x v="15"/>
    <x v="334"/>
    <x v="37"/>
    <n v="207"/>
  </r>
  <r>
    <x v="3"/>
    <x v="15"/>
    <x v="335"/>
    <x v="37"/>
    <n v="214"/>
  </r>
  <r>
    <x v="3"/>
    <x v="15"/>
    <x v="337"/>
    <x v="37"/>
    <n v="1379"/>
  </r>
  <r>
    <x v="3"/>
    <x v="15"/>
    <x v="338"/>
    <x v="37"/>
    <n v="421"/>
  </r>
  <r>
    <x v="3"/>
    <x v="15"/>
    <x v="339"/>
    <x v="37"/>
    <n v="233"/>
  </r>
  <r>
    <x v="3"/>
    <x v="15"/>
    <x v="340"/>
    <x v="37"/>
    <n v="180"/>
  </r>
  <r>
    <x v="3"/>
    <x v="15"/>
    <x v="341"/>
    <x v="37"/>
    <n v="173"/>
  </r>
  <r>
    <x v="3"/>
    <x v="15"/>
    <x v="342"/>
    <x v="37"/>
    <n v="1620"/>
  </r>
  <r>
    <x v="3"/>
    <x v="15"/>
    <x v="343"/>
    <x v="37"/>
    <n v="463"/>
  </r>
  <r>
    <x v="3"/>
    <x v="15"/>
    <x v="344"/>
    <x v="37"/>
    <n v="2141"/>
  </r>
  <r>
    <x v="3"/>
    <x v="15"/>
    <x v="322"/>
    <x v="38"/>
    <n v="1818"/>
  </r>
  <r>
    <x v="3"/>
    <x v="15"/>
    <x v="323"/>
    <x v="38"/>
    <n v="359"/>
  </r>
  <r>
    <x v="3"/>
    <x v="15"/>
    <x v="325"/>
    <x v="38"/>
    <n v="1681"/>
  </r>
  <r>
    <x v="3"/>
    <x v="15"/>
    <x v="326"/>
    <x v="38"/>
    <n v="2"/>
  </r>
  <r>
    <x v="3"/>
    <x v="15"/>
    <x v="327"/>
    <x v="38"/>
    <n v="779"/>
  </r>
  <r>
    <x v="3"/>
    <x v="15"/>
    <x v="328"/>
    <x v="38"/>
    <n v="1816"/>
  </r>
  <r>
    <x v="3"/>
    <x v="15"/>
    <x v="329"/>
    <x v="38"/>
    <n v="1134"/>
  </r>
  <r>
    <x v="3"/>
    <x v="15"/>
    <x v="331"/>
    <x v="38"/>
    <n v="413"/>
  </r>
  <r>
    <x v="3"/>
    <x v="15"/>
    <x v="332"/>
    <x v="38"/>
    <n v="94"/>
  </r>
  <r>
    <x v="3"/>
    <x v="15"/>
    <x v="333"/>
    <x v="38"/>
    <n v="207"/>
  </r>
  <r>
    <x v="3"/>
    <x v="15"/>
    <x v="334"/>
    <x v="38"/>
    <n v="25"/>
  </r>
  <r>
    <x v="3"/>
    <x v="15"/>
    <x v="335"/>
    <x v="38"/>
    <n v="30"/>
  </r>
  <r>
    <x v="3"/>
    <x v="15"/>
    <x v="337"/>
    <x v="38"/>
    <n v="253"/>
  </r>
  <r>
    <x v="3"/>
    <x v="15"/>
    <x v="340"/>
    <x v="38"/>
    <n v="40"/>
  </r>
  <r>
    <x v="3"/>
    <x v="15"/>
    <x v="342"/>
    <x v="38"/>
    <n v="131"/>
  </r>
  <r>
    <x v="3"/>
    <x v="15"/>
    <x v="344"/>
    <x v="38"/>
    <n v="1091"/>
  </r>
  <r>
    <x v="3"/>
    <x v="15"/>
    <x v="322"/>
    <x v="39"/>
    <n v="61"/>
  </r>
  <r>
    <x v="3"/>
    <x v="15"/>
    <x v="325"/>
    <x v="39"/>
    <n v="35"/>
  </r>
  <r>
    <x v="3"/>
    <x v="15"/>
    <x v="327"/>
    <x v="39"/>
    <n v="6"/>
  </r>
  <r>
    <x v="3"/>
    <x v="15"/>
    <x v="328"/>
    <x v="39"/>
    <n v="57"/>
  </r>
  <r>
    <x v="3"/>
    <x v="15"/>
    <x v="329"/>
    <x v="39"/>
    <n v="45"/>
  </r>
  <r>
    <x v="3"/>
    <x v="15"/>
    <x v="331"/>
    <x v="39"/>
    <n v="10"/>
  </r>
  <r>
    <x v="3"/>
    <x v="15"/>
    <x v="332"/>
    <x v="39"/>
    <n v="1"/>
  </r>
  <r>
    <x v="3"/>
    <x v="15"/>
    <x v="335"/>
    <x v="39"/>
    <n v="4"/>
  </r>
  <r>
    <x v="3"/>
    <x v="15"/>
    <x v="337"/>
    <x v="39"/>
    <n v="1"/>
  </r>
  <r>
    <x v="3"/>
    <x v="15"/>
    <x v="339"/>
    <x v="39"/>
    <n v="2"/>
  </r>
  <r>
    <x v="3"/>
    <x v="15"/>
    <x v="341"/>
    <x v="39"/>
    <n v="12"/>
  </r>
  <r>
    <x v="3"/>
    <x v="15"/>
    <x v="322"/>
    <x v="40"/>
    <n v="146"/>
  </r>
  <r>
    <x v="3"/>
    <x v="15"/>
    <x v="323"/>
    <x v="40"/>
    <n v="10"/>
  </r>
  <r>
    <x v="3"/>
    <x v="15"/>
    <x v="325"/>
    <x v="40"/>
    <n v="19"/>
  </r>
  <r>
    <x v="3"/>
    <x v="15"/>
    <x v="326"/>
    <x v="40"/>
    <n v="14"/>
  </r>
  <r>
    <x v="3"/>
    <x v="15"/>
    <x v="328"/>
    <x v="40"/>
    <n v="123"/>
  </r>
  <r>
    <x v="3"/>
    <x v="15"/>
    <x v="330"/>
    <x v="40"/>
    <n v="12"/>
  </r>
  <r>
    <x v="3"/>
    <x v="15"/>
    <x v="331"/>
    <x v="40"/>
    <n v="49"/>
  </r>
  <r>
    <x v="3"/>
    <x v="15"/>
    <x v="337"/>
    <x v="40"/>
    <n v="38"/>
  </r>
  <r>
    <x v="3"/>
    <x v="15"/>
    <x v="338"/>
    <x v="40"/>
    <n v="23"/>
  </r>
  <r>
    <x v="3"/>
    <x v="15"/>
    <x v="342"/>
    <x v="40"/>
    <n v="77"/>
  </r>
  <r>
    <x v="3"/>
    <x v="15"/>
    <x v="344"/>
    <x v="40"/>
    <n v="65"/>
  </r>
  <r>
    <x v="3"/>
    <x v="15"/>
    <x v="322"/>
    <x v="30"/>
    <n v="1659"/>
  </r>
  <r>
    <x v="3"/>
    <x v="15"/>
    <x v="323"/>
    <x v="30"/>
    <n v="84"/>
  </r>
  <r>
    <x v="3"/>
    <x v="15"/>
    <x v="325"/>
    <x v="30"/>
    <n v="610"/>
  </r>
  <r>
    <x v="3"/>
    <x v="15"/>
    <x v="326"/>
    <x v="30"/>
    <n v="1549"/>
  </r>
  <r>
    <x v="3"/>
    <x v="15"/>
    <x v="327"/>
    <x v="30"/>
    <n v="50"/>
  </r>
  <r>
    <x v="3"/>
    <x v="15"/>
    <x v="328"/>
    <x v="30"/>
    <n v="3516"/>
  </r>
  <r>
    <x v="3"/>
    <x v="15"/>
    <x v="329"/>
    <x v="30"/>
    <n v="3755"/>
  </r>
  <r>
    <x v="3"/>
    <x v="15"/>
    <x v="345"/>
    <x v="30"/>
    <n v="26"/>
  </r>
  <r>
    <x v="3"/>
    <x v="15"/>
    <x v="330"/>
    <x v="30"/>
    <n v="71"/>
  </r>
  <r>
    <x v="3"/>
    <x v="15"/>
    <x v="346"/>
    <x v="30"/>
    <n v="1959"/>
  </r>
  <r>
    <x v="3"/>
    <x v="15"/>
    <x v="332"/>
    <x v="30"/>
    <n v="816"/>
  </r>
  <r>
    <x v="3"/>
    <x v="15"/>
    <x v="336"/>
    <x v="30"/>
    <n v="189"/>
  </r>
  <r>
    <x v="3"/>
    <x v="15"/>
    <x v="337"/>
    <x v="30"/>
    <n v="162"/>
  </r>
  <r>
    <x v="3"/>
    <x v="15"/>
    <x v="338"/>
    <x v="30"/>
    <n v="414"/>
  </r>
  <r>
    <x v="3"/>
    <x v="15"/>
    <x v="339"/>
    <x v="30"/>
    <n v="96"/>
  </r>
  <r>
    <x v="3"/>
    <x v="15"/>
    <x v="340"/>
    <x v="30"/>
    <n v="2"/>
  </r>
  <r>
    <x v="3"/>
    <x v="15"/>
    <x v="342"/>
    <x v="30"/>
    <n v="228"/>
  </r>
  <r>
    <x v="3"/>
    <x v="15"/>
    <x v="343"/>
    <x v="30"/>
    <n v="6"/>
  </r>
  <r>
    <x v="3"/>
    <x v="16"/>
    <x v="347"/>
    <x v="0"/>
    <n v="279"/>
  </r>
  <r>
    <x v="3"/>
    <x v="16"/>
    <x v="348"/>
    <x v="0"/>
    <n v="58"/>
  </r>
  <r>
    <x v="3"/>
    <x v="16"/>
    <x v="349"/>
    <x v="0"/>
    <n v="25"/>
  </r>
  <r>
    <x v="3"/>
    <x v="16"/>
    <x v="350"/>
    <x v="0"/>
    <n v="167"/>
  </r>
  <r>
    <x v="3"/>
    <x v="16"/>
    <x v="351"/>
    <x v="0"/>
    <n v="438"/>
  </r>
  <r>
    <x v="3"/>
    <x v="16"/>
    <x v="352"/>
    <x v="0"/>
    <n v="74"/>
  </r>
  <r>
    <x v="3"/>
    <x v="16"/>
    <x v="353"/>
    <x v="0"/>
    <n v="18"/>
  </r>
  <r>
    <x v="3"/>
    <x v="16"/>
    <x v="354"/>
    <x v="0"/>
    <n v="58"/>
  </r>
  <r>
    <x v="3"/>
    <x v="16"/>
    <x v="355"/>
    <x v="0"/>
    <n v="195"/>
  </r>
  <r>
    <x v="3"/>
    <x v="16"/>
    <x v="356"/>
    <x v="0"/>
    <n v="78"/>
  </r>
  <r>
    <x v="3"/>
    <x v="16"/>
    <x v="357"/>
    <x v="0"/>
    <n v="226"/>
  </r>
  <r>
    <x v="3"/>
    <x v="16"/>
    <x v="358"/>
    <x v="0"/>
    <n v="39"/>
  </r>
  <r>
    <x v="3"/>
    <x v="16"/>
    <x v="359"/>
    <x v="0"/>
    <n v="55"/>
  </r>
  <r>
    <x v="3"/>
    <x v="16"/>
    <x v="360"/>
    <x v="0"/>
    <n v="169"/>
  </r>
  <r>
    <x v="3"/>
    <x v="16"/>
    <x v="361"/>
    <x v="0"/>
    <n v="105"/>
  </r>
  <r>
    <x v="3"/>
    <x v="16"/>
    <x v="362"/>
    <x v="0"/>
    <n v="55"/>
  </r>
  <r>
    <x v="3"/>
    <x v="16"/>
    <x v="363"/>
    <x v="0"/>
    <n v="160"/>
  </r>
  <r>
    <x v="3"/>
    <x v="16"/>
    <x v="364"/>
    <x v="0"/>
    <n v="19"/>
  </r>
  <r>
    <x v="3"/>
    <x v="16"/>
    <x v="386"/>
    <x v="0"/>
    <n v="6"/>
  </r>
  <r>
    <x v="3"/>
    <x v="16"/>
    <x v="365"/>
    <x v="0"/>
    <n v="69"/>
  </r>
  <r>
    <x v="3"/>
    <x v="16"/>
    <x v="366"/>
    <x v="0"/>
    <n v="130"/>
  </r>
  <r>
    <x v="3"/>
    <x v="16"/>
    <x v="367"/>
    <x v="0"/>
    <n v="125"/>
  </r>
  <r>
    <x v="3"/>
    <x v="16"/>
    <x v="368"/>
    <x v="0"/>
    <n v="38"/>
  </r>
  <r>
    <x v="3"/>
    <x v="16"/>
    <x v="369"/>
    <x v="0"/>
    <n v="40"/>
  </r>
  <r>
    <x v="3"/>
    <x v="16"/>
    <x v="370"/>
    <x v="0"/>
    <n v="61"/>
  </r>
  <r>
    <x v="3"/>
    <x v="16"/>
    <x v="371"/>
    <x v="0"/>
    <n v="25"/>
  </r>
  <r>
    <x v="3"/>
    <x v="16"/>
    <x v="372"/>
    <x v="0"/>
    <n v="56"/>
  </r>
  <r>
    <x v="3"/>
    <x v="16"/>
    <x v="373"/>
    <x v="0"/>
    <n v="33"/>
  </r>
  <r>
    <x v="3"/>
    <x v="16"/>
    <x v="387"/>
    <x v="0"/>
    <n v="3"/>
  </r>
  <r>
    <x v="3"/>
    <x v="16"/>
    <x v="374"/>
    <x v="0"/>
    <n v="21"/>
  </r>
  <r>
    <x v="3"/>
    <x v="16"/>
    <x v="375"/>
    <x v="0"/>
    <n v="33"/>
  </r>
  <r>
    <x v="3"/>
    <x v="16"/>
    <x v="376"/>
    <x v="0"/>
    <n v="39"/>
  </r>
  <r>
    <x v="3"/>
    <x v="16"/>
    <x v="377"/>
    <x v="0"/>
    <n v="53"/>
  </r>
  <r>
    <x v="3"/>
    <x v="16"/>
    <x v="378"/>
    <x v="0"/>
    <n v="1"/>
  </r>
  <r>
    <x v="3"/>
    <x v="16"/>
    <x v="379"/>
    <x v="0"/>
    <n v="82"/>
  </r>
  <r>
    <x v="3"/>
    <x v="16"/>
    <x v="380"/>
    <x v="0"/>
    <n v="18"/>
  </r>
  <r>
    <x v="3"/>
    <x v="16"/>
    <x v="381"/>
    <x v="0"/>
    <n v="16"/>
  </r>
  <r>
    <x v="3"/>
    <x v="16"/>
    <x v="382"/>
    <x v="0"/>
    <n v="30"/>
  </r>
  <r>
    <x v="3"/>
    <x v="16"/>
    <x v="383"/>
    <x v="0"/>
    <n v="13"/>
  </r>
  <r>
    <x v="3"/>
    <x v="16"/>
    <x v="384"/>
    <x v="0"/>
    <n v="62"/>
  </r>
  <r>
    <x v="3"/>
    <x v="16"/>
    <x v="385"/>
    <x v="0"/>
    <n v="62"/>
  </r>
  <r>
    <x v="3"/>
    <x v="16"/>
    <x v="347"/>
    <x v="1"/>
    <n v="25"/>
  </r>
  <r>
    <x v="3"/>
    <x v="16"/>
    <x v="348"/>
    <x v="1"/>
    <n v="6"/>
  </r>
  <r>
    <x v="3"/>
    <x v="16"/>
    <x v="349"/>
    <x v="1"/>
    <n v="5"/>
  </r>
  <r>
    <x v="3"/>
    <x v="16"/>
    <x v="350"/>
    <x v="1"/>
    <n v="19"/>
  </r>
  <r>
    <x v="3"/>
    <x v="16"/>
    <x v="351"/>
    <x v="1"/>
    <n v="28"/>
  </r>
  <r>
    <x v="3"/>
    <x v="16"/>
    <x v="352"/>
    <x v="1"/>
    <n v="8"/>
  </r>
  <r>
    <x v="3"/>
    <x v="16"/>
    <x v="353"/>
    <x v="1"/>
    <n v="4"/>
  </r>
  <r>
    <x v="3"/>
    <x v="16"/>
    <x v="354"/>
    <x v="1"/>
    <n v="5"/>
  </r>
  <r>
    <x v="3"/>
    <x v="16"/>
    <x v="355"/>
    <x v="1"/>
    <n v="19"/>
  </r>
  <r>
    <x v="3"/>
    <x v="16"/>
    <x v="356"/>
    <x v="1"/>
    <n v="13"/>
  </r>
  <r>
    <x v="3"/>
    <x v="16"/>
    <x v="357"/>
    <x v="1"/>
    <n v="25"/>
  </r>
  <r>
    <x v="3"/>
    <x v="16"/>
    <x v="358"/>
    <x v="1"/>
    <n v="7"/>
  </r>
  <r>
    <x v="3"/>
    <x v="16"/>
    <x v="359"/>
    <x v="1"/>
    <n v="11"/>
  </r>
  <r>
    <x v="3"/>
    <x v="16"/>
    <x v="360"/>
    <x v="1"/>
    <n v="14"/>
  </r>
  <r>
    <x v="3"/>
    <x v="16"/>
    <x v="361"/>
    <x v="1"/>
    <n v="7"/>
  </r>
  <r>
    <x v="3"/>
    <x v="16"/>
    <x v="362"/>
    <x v="1"/>
    <n v="8"/>
  </r>
  <r>
    <x v="3"/>
    <x v="16"/>
    <x v="363"/>
    <x v="1"/>
    <n v="25"/>
  </r>
  <r>
    <x v="3"/>
    <x v="16"/>
    <x v="364"/>
    <x v="1"/>
    <n v="2"/>
  </r>
  <r>
    <x v="3"/>
    <x v="16"/>
    <x v="386"/>
    <x v="1"/>
    <n v="1"/>
  </r>
  <r>
    <x v="3"/>
    <x v="16"/>
    <x v="365"/>
    <x v="1"/>
    <n v="8"/>
  </r>
  <r>
    <x v="3"/>
    <x v="16"/>
    <x v="366"/>
    <x v="1"/>
    <n v="11"/>
  </r>
  <r>
    <x v="3"/>
    <x v="16"/>
    <x v="367"/>
    <x v="1"/>
    <n v="14"/>
  </r>
  <r>
    <x v="3"/>
    <x v="16"/>
    <x v="368"/>
    <x v="1"/>
    <n v="5"/>
  </r>
  <r>
    <x v="3"/>
    <x v="16"/>
    <x v="369"/>
    <x v="1"/>
    <n v="8"/>
  </r>
  <r>
    <x v="3"/>
    <x v="16"/>
    <x v="370"/>
    <x v="1"/>
    <n v="4"/>
  </r>
  <r>
    <x v="3"/>
    <x v="16"/>
    <x v="371"/>
    <x v="1"/>
    <n v="5"/>
  </r>
  <r>
    <x v="3"/>
    <x v="16"/>
    <x v="372"/>
    <x v="1"/>
    <n v="9"/>
  </r>
  <r>
    <x v="3"/>
    <x v="16"/>
    <x v="373"/>
    <x v="1"/>
    <n v="2"/>
  </r>
  <r>
    <x v="3"/>
    <x v="16"/>
    <x v="387"/>
    <x v="1"/>
    <n v="1"/>
  </r>
  <r>
    <x v="3"/>
    <x v="16"/>
    <x v="374"/>
    <x v="1"/>
    <n v="2"/>
  </r>
  <r>
    <x v="3"/>
    <x v="16"/>
    <x v="375"/>
    <x v="1"/>
    <n v="3"/>
  </r>
  <r>
    <x v="3"/>
    <x v="16"/>
    <x v="376"/>
    <x v="1"/>
    <n v="5"/>
  </r>
  <r>
    <x v="3"/>
    <x v="16"/>
    <x v="377"/>
    <x v="1"/>
    <n v="9"/>
  </r>
  <r>
    <x v="3"/>
    <x v="16"/>
    <x v="378"/>
    <x v="1"/>
    <n v="1"/>
  </r>
  <r>
    <x v="3"/>
    <x v="16"/>
    <x v="379"/>
    <x v="1"/>
    <n v="10"/>
  </r>
  <r>
    <x v="3"/>
    <x v="16"/>
    <x v="380"/>
    <x v="1"/>
    <n v="3"/>
  </r>
  <r>
    <x v="3"/>
    <x v="16"/>
    <x v="381"/>
    <x v="1"/>
    <n v="5"/>
  </r>
  <r>
    <x v="3"/>
    <x v="16"/>
    <x v="382"/>
    <x v="1"/>
    <n v="5"/>
  </r>
  <r>
    <x v="3"/>
    <x v="16"/>
    <x v="383"/>
    <x v="1"/>
    <n v="2"/>
  </r>
  <r>
    <x v="3"/>
    <x v="16"/>
    <x v="384"/>
    <x v="1"/>
    <n v="7"/>
  </r>
  <r>
    <x v="3"/>
    <x v="16"/>
    <x v="385"/>
    <x v="1"/>
    <n v="7"/>
  </r>
  <r>
    <x v="3"/>
    <x v="16"/>
    <x v="347"/>
    <x v="2"/>
    <n v="130"/>
  </r>
  <r>
    <x v="3"/>
    <x v="16"/>
    <x v="348"/>
    <x v="2"/>
    <n v="27"/>
  </r>
  <r>
    <x v="3"/>
    <x v="16"/>
    <x v="349"/>
    <x v="2"/>
    <n v="78"/>
  </r>
  <r>
    <x v="3"/>
    <x v="16"/>
    <x v="350"/>
    <x v="2"/>
    <n v="123"/>
  </r>
  <r>
    <x v="3"/>
    <x v="16"/>
    <x v="351"/>
    <x v="2"/>
    <n v="145"/>
  </r>
  <r>
    <x v="3"/>
    <x v="16"/>
    <x v="352"/>
    <x v="2"/>
    <n v="75"/>
  </r>
  <r>
    <x v="3"/>
    <x v="16"/>
    <x v="353"/>
    <x v="2"/>
    <n v="37"/>
  </r>
  <r>
    <x v="3"/>
    <x v="16"/>
    <x v="354"/>
    <x v="2"/>
    <n v="28"/>
  </r>
  <r>
    <x v="3"/>
    <x v="16"/>
    <x v="355"/>
    <x v="2"/>
    <n v="103"/>
  </r>
  <r>
    <x v="3"/>
    <x v="16"/>
    <x v="356"/>
    <x v="2"/>
    <n v="101"/>
  </r>
  <r>
    <x v="3"/>
    <x v="16"/>
    <x v="357"/>
    <x v="2"/>
    <n v="140"/>
  </r>
  <r>
    <x v="3"/>
    <x v="16"/>
    <x v="358"/>
    <x v="2"/>
    <n v="46"/>
  </r>
  <r>
    <x v="3"/>
    <x v="16"/>
    <x v="359"/>
    <x v="2"/>
    <n v="111"/>
  </r>
  <r>
    <x v="3"/>
    <x v="16"/>
    <x v="360"/>
    <x v="2"/>
    <n v="77"/>
  </r>
  <r>
    <x v="3"/>
    <x v="16"/>
    <x v="361"/>
    <x v="2"/>
    <n v="69"/>
  </r>
  <r>
    <x v="3"/>
    <x v="16"/>
    <x v="362"/>
    <x v="2"/>
    <n v="133"/>
  </r>
  <r>
    <x v="3"/>
    <x v="16"/>
    <x v="363"/>
    <x v="2"/>
    <n v="166"/>
  </r>
  <r>
    <x v="3"/>
    <x v="16"/>
    <x v="364"/>
    <x v="2"/>
    <n v="47"/>
  </r>
  <r>
    <x v="3"/>
    <x v="16"/>
    <x v="386"/>
    <x v="2"/>
    <n v="2"/>
  </r>
  <r>
    <x v="3"/>
    <x v="16"/>
    <x v="365"/>
    <x v="2"/>
    <n v="61"/>
  </r>
  <r>
    <x v="3"/>
    <x v="16"/>
    <x v="366"/>
    <x v="2"/>
    <n v="82"/>
  </r>
  <r>
    <x v="3"/>
    <x v="16"/>
    <x v="367"/>
    <x v="2"/>
    <n v="46"/>
  </r>
  <r>
    <x v="3"/>
    <x v="16"/>
    <x v="368"/>
    <x v="2"/>
    <n v="73"/>
  </r>
  <r>
    <x v="3"/>
    <x v="16"/>
    <x v="369"/>
    <x v="2"/>
    <n v="54"/>
  </r>
  <r>
    <x v="3"/>
    <x v="16"/>
    <x v="370"/>
    <x v="2"/>
    <n v="75"/>
  </r>
  <r>
    <x v="3"/>
    <x v="16"/>
    <x v="371"/>
    <x v="2"/>
    <n v="23"/>
  </r>
  <r>
    <x v="3"/>
    <x v="16"/>
    <x v="372"/>
    <x v="2"/>
    <n v="117"/>
  </r>
  <r>
    <x v="3"/>
    <x v="16"/>
    <x v="373"/>
    <x v="2"/>
    <n v="27"/>
  </r>
  <r>
    <x v="3"/>
    <x v="16"/>
    <x v="387"/>
    <x v="2"/>
    <n v="14"/>
  </r>
  <r>
    <x v="3"/>
    <x v="16"/>
    <x v="374"/>
    <x v="2"/>
    <n v="27"/>
  </r>
  <r>
    <x v="3"/>
    <x v="16"/>
    <x v="375"/>
    <x v="2"/>
    <n v="25"/>
  </r>
  <r>
    <x v="3"/>
    <x v="16"/>
    <x v="376"/>
    <x v="2"/>
    <n v="31"/>
  </r>
  <r>
    <x v="3"/>
    <x v="16"/>
    <x v="377"/>
    <x v="2"/>
    <n v="39"/>
  </r>
  <r>
    <x v="3"/>
    <x v="16"/>
    <x v="388"/>
    <x v="2"/>
    <n v="9"/>
  </r>
  <r>
    <x v="3"/>
    <x v="16"/>
    <x v="389"/>
    <x v="2"/>
    <n v="1"/>
  </r>
  <r>
    <x v="3"/>
    <x v="16"/>
    <x v="378"/>
    <x v="2"/>
    <n v="24"/>
  </r>
  <r>
    <x v="3"/>
    <x v="16"/>
    <x v="379"/>
    <x v="2"/>
    <n v="184"/>
  </r>
  <r>
    <x v="3"/>
    <x v="16"/>
    <x v="380"/>
    <x v="2"/>
    <n v="55"/>
  </r>
  <r>
    <x v="3"/>
    <x v="16"/>
    <x v="381"/>
    <x v="2"/>
    <n v="106"/>
  </r>
  <r>
    <x v="3"/>
    <x v="16"/>
    <x v="382"/>
    <x v="2"/>
    <n v="59"/>
  </r>
  <r>
    <x v="3"/>
    <x v="16"/>
    <x v="383"/>
    <x v="2"/>
    <n v="32"/>
  </r>
  <r>
    <x v="3"/>
    <x v="16"/>
    <x v="384"/>
    <x v="2"/>
    <n v="101"/>
  </r>
  <r>
    <x v="3"/>
    <x v="16"/>
    <x v="385"/>
    <x v="2"/>
    <n v="70"/>
  </r>
  <r>
    <x v="3"/>
    <x v="16"/>
    <x v="390"/>
    <x v="2"/>
    <n v="1"/>
  </r>
  <r>
    <x v="3"/>
    <x v="16"/>
    <x v="366"/>
    <x v="3"/>
    <n v="1"/>
  </r>
  <r>
    <x v="3"/>
    <x v="16"/>
    <x v="369"/>
    <x v="3"/>
    <n v="1"/>
  </r>
  <r>
    <x v="3"/>
    <x v="16"/>
    <x v="379"/>
    <x v="3"/>
    <n v="2"/>
  </r>
  <r>
    <x v="3"/>
    <x v="16"/>
    <x v="381"/>
    <x v="3"/>
    <n v="1"/>
  </r>
  <r>
    <x v="3"/>
    <x v="16"/>
    <x v="347"/>
    <x v="31"/>
    <n v="12"/>
  </r>
  <r>
    <x v="3"/>
    <x v="16"/>
    <x v="351"/>
    <x v="31"/>
    <n v="1"/>
  </r>
  <r>
    <x v="3"/>
    <x v="16"/>
    <x v="358"/>
    <x v="31"/>
    <n v="1"/>
  </r>
  <r>
    <x v="3"/>
    <x v="16"/>
    <x v="359"/>
    <x v="31"/>
    <n v="1"/>
  </r>
  <r>
    <x v="3"/>
    <x v="16"/>
    <x v="368"/>
    <x v="31"/>
    <n v="8"/>
  </r>
  <r>
    <x v="3"/>
    <x v="16"/>
    <x v="374"/>
    <x v="31"/>
    <n v="5"/>
  </r>
  <r>
    <x v="3"/>
    <x v="16"/>
    <x v="379"/>
    <x v="31"/>
    <n v="17"/>
  </r>
  <r>
    <x v="3"/>
    <x v="16"/>
    <x v="381"/>
    <x v="31"/>
    <n v="1"/>
  </r>
  <r>
    <x v="3"/>
    <x v="16"/>
    <x v="382"/>
    <x v="31"/>
    <n v="2"/>
  </r>
  <r>
    <x v="3"/>
    <x v="16"/>
    <x v="384"/>
    <x v="31"/>
    <n v="1"/>
  </r>
  <r>
    <x v="3"/>
    <x v="16"/>
    <x v="385"/>
    <x v="31"/>
    <n v="1"/>
  </r>
  <r>
    <x v="3"/>
    <x v="16"/>
    <x v="347"/>
    <x v="4"/>
    <n v="45"/>
  </r>
  <r>
    <x v="3"/>
    <x v="16"/>
    <x v="348"/>
    <x v="4"/>
    <n v="9"/>
  </r>
  <r>
    <x v="3"/>
    <x v="16"/>
    <x v="349"/>
    <x v="4"/>
    <n v="40"/>
  </r>
  <r>
    <x v="3"/>
    <x v="16"/>
    <x v="350"/>
    <x v="4"/>
    <n v="89"/>
  </r>
  <r>
    <x v="3"/>
    <x v="16"/>
    <x v="351"/>
    <x v="4"/>
    <n v="70"/>
  </r>
  <r>
    <x v="3"/>
    <x v="16"/>
    <x v="352"/>
    <x v="4"/>
    <n v="57"/>
  </r>
  <r>
    <x v="3"/>
    <x v="16"/>
    <x v="353"/>
    <x v="4"/>
    <n v="22"/>
  </r>
  <r>
    <x v="3"/>
    <x v="16"/>
    <x v="354"/>
    <x v="4"/>
    <n v="11"/>
  </r>
  <r>
    <x v="3"/>
    <x v="16"/>
    <x v="355"/>
    <x v="4"/>
    <n v="56"/>
  </r>
  <r>
    <x v="3"/>
    <x v="16"/>
    <x v="356"/>
    <x v="4"/>
    <n v="52"/>
  </r>
  <r>
    <x v="3"/>
    <x v="16"/>
    <x v="357"/>
    <x v="4"/>
    <n v="69"/>
  </r>
  <r>
    <x v="3"/>
    <x v="16"/>
    <x v="358"/>
    <x v="4"/>
    <n v="22"/>
  </r>
  <r>
    <x v="3"/>
    <x v="16"/>
    <x v="359"/>
    <x v="4"/>
    <n v="54"/>
  </r>
  <r>
    <x v="3"/>
    <x v="16"/>
    <x v="360"/>
    <x v="4"/>
    <n v="45"/>
  </r>
  <r>
    <x v="3"/>
    <x v="16"/>
    <x v="361"/>
    <x v="4"/>
    <n v="37"/>
  </r>
  <r>
    <x v="3"/>
    <x v="16"/>
    <x v="362"/>
    <x v="4"/>
    <n v="62"/>
  </r>
  <r>
    <x v="3"/>
    <x v="16"/>
    <x v="363"/>
    <x v="4"/>
    <n v="56"/>
  </r>
  <r>
    <x v="3"/>
    <x v="16"/>
    <x v="364"/>
    <x v="4"/>
    <n v="18"/>
  </r>
  <r>
    <x v="3"/>
    <x v="16"/>
    <x v="365"/>
    <x v="4"/>
    <n v="27"/>
  </r>
  <r>
    <x v="3"/>
    <x v="16"/>
    <x v="366"/>
    <x v="4"/>
    <n v="36"/>
  </r>
  <r>
    <x v="3"/>
    <x v="16"/>
    <x v="367"/>
    <x v="4"/>
    <n v="15"/>
  </r>
  <r>
    <x v="3"/>
    <x v="16"/>
    <x v="368"/>
    <x v="4"/>
    <n v="24"/>
  </r>
  <r>
    <x v="3"/>
    <x v="16"/>
    <x v="369"/>
    <x v="4"/>
    <n v="14"/>
  </r>
  <r>
    <x v="3"/>
    <x v="16"/>
    <x v="370"/>
    <x v="4"/>
    <n v="28"/>
  </r>
  <r>
    <x v="3"/>
    <x v="16"/>
    <x v="371"/>
    <x v="4"/>
    <n v="3"/>
  </r>
  <r>
    <x v="3"/>
    <x v="16"/>
    <x v="372"/>
    <x v="4"/>
    <n v="77"/>
  </r>
  <r>
    <x v="3"/>
    <x v="16"/>
    <x v="373"/>
    <x v="4"/>
    <n v="14"/>
  </r>
  <r>
    <x v="3"/>
    <x v="16"/>
    <x v="374"/>
    <x v="4"/>
    <n v="8"/>
  </r>
  <r>
    <x v="3"/>
    <x v="16"/>
    <x v="375"/>
    <x v="4"/>
    <n v="7"/>
  </r>
  <r>
    <x v="3"/>
    <x v="16"/>
    <x v="376"/>
    <x v="4"/>
    <n v="12"/>
  </r>
  <r>
    <x v="3"/>
    <x v="16"/>
    <x v="377"/>
    <x v="4"/>
    <n v="20"/>
  </r>
  <r>
    <x v="3"/>
    <x v="16"/>
    <x v="378"/>
    <x v="4"/>
    <n v="3"/>
  </r>
  <r>
    <x v="3"/>
    <x v="16"/>
    <x v="379"/>
    <x v="4"/>
    <n v="61"/>
  </r>
  <r>
    <x v="3"/>
    <x v="16"/>
    <x v="380"/>
    <x v="4"/>
    <n v="12"/>
  </r>
  <r>
    <x v="3"/>
    <x v="16"/>
    <x v="381"/>
    <x v="4"/>
    <n v="30"/>
  </r>
  <r>
    <x v="3"/>
    <x v="16"/>
    <x v="382"/>
    <x v="4"/>
    <n v="19"/>
  </r>
  <r>
    <x v="3"/>
    <x v="16"/>
    <x v="383"/>
    <x v="4"/>
    <n v="6"/>
  </r>
  <r>
    <x v="3"/>
    <x v="16"/>
    <x v="384"/>
    <x v="4"/>
    <n v="32"/>
  </r>
  <r>
    <x v="3"/>
    <x v="16"/>
    <x v="385"/>
    <x v="4"/>
    <n v="24"/>
  </r>
  <r>
    <x v="3"/>
    <x v="16"/>
    <x v="347"/>
    <x v="5"/>
    <n v="131"/>
  </r>
  <r>
    <x v="3"/>
    <x v="16"/>
    <x v="348"/>
    <x v="5"/>
    <n v="27"/>
  </r>
  <r>
    <x v="3"/>
    <x v="16"/>
    <x v="349"/>
    <x v="5"/>
    <n v="79"/>
  </r>
  <r>
    <x v="3"/>
    <x v="16"/>
    <x v="350"/>
    <x v="5"/>
    <n v="125"/>
  </r>
  <r>
    <x v="3"/>
    <x v="16"/>
    <x v="351"/>
    <x v="5"/>
    <n v="148"/>
  </r>
  <r>
    <x v="3"/>
    <x v="16"/>
    <x v="352"/>
    <x v="5"/>
    <n v="76"/>
  </r>
  <r>
    <x v="3"/>
    <x v="16"/>
    <x v="353"/>
    <x v="5"/>
    <n v="40"/>
  </r>
  <r>
    <x v="3"/>
    <x v="16"/>
    <x v="354"/>
    <x v="5"/>
    <n v="30"/>
  </r>
  <r>
    <x v="3"/>
    <x v="16"/>
    <x v="355"/>
    <x v="5"/>
    <n v="106"/>
  </r>
  <r>
    <x v="3"/>
    <x v="16"/>
    <x v="356"/>
    <x v="5"/>
    <n v="103"/>
  </r>
  <r>
    <x v="3"/>
    <x v="16"/>
    <x v="357"/>
    <x v="5"/>
    <n v="140"/>
  </r>
  <r>
    <x v="3"/>
    <x v="16"/>
    <x v="358"/>
    <x v="5"/>
    <n v="46"/>
  </r>
  <r>
    <x v="3"/>
    <x v="16"/>
    <x v="359"/>
    <x v="5"/>
    <n v="112"/>
  </r>
  <r>
    <x v="3"/>
    <x v="16"/>
    <x v="360"/>
    <x v="5"/>
    <n v="78"/>
  </r>
  <r>
    <x v="3"/>
    <x v="16"/>
    <x v="361"/>
    <x v="5"/>
    <n v="70"/>
  </r>
  <r>
    <x v="3"/>
    <x v="16"/>
    <x v="362"/>
    <x v="5"/>
    <n v="137"/>
  </r>
  <r>
    <x v="3"/>
    <x v="16"/>
    <x v="363"/>
    <x v="5"/>
    <n v="168"/>
  </r>
  <r>
    <x v="3"/>
    <x v="16"/>
    <x v="364"/>
    <x v="5"/>
    <n v="47"/>
  </r>
  <r>
    <x v="3"/>
    <x v="16"/>
    <x v="386"/>
    <x v="5"/>
    <n v="2"/>
  </r>
  <r>
    <x v="3"/>
    <x v="16"/>
    <x v="365"/>
    <x v="5"/>
    <n v="62"/>
  </r>
  <r>
    <x v="3"/>
    <x v="16"/>
    <x v="366"/>
    <x v="5"/>
    <n v="82"/>
  </r>
  <r>
    <x v="3"/>
    <x v="16"/>
    <x v="367"/>
    <x v="5"/>
    <n v="46"/>
  </r>
  <r>
    <x v="3"/>
    <x v="16"/>
    <x v="368"/>
    <x v="5"/>
    <n v="77"/>
  </r>
  <r>
    <x v="3"/>
    <x v="16"/>
    <x v="369"/>
    <x v="5"/>
    <n v="54"/>
  </r>
  <r>
    <x v="3"/>
    <x v="16"/>
    <x v="370"/>
    <x v="5"/>
    <n v="75"/>
  </r>
  <r>
    <x v="3"/>
    <x v="16"/>
    <x v="371"/>
    <x v="5"/>
    <n v="23"/>
  </r>
  <r>
    <x v="3"/>
    <x v="16"/>
    <x v="372"/>
    <x v="5"/>
    <n v="119"/>
  </r>
  <r>
    <x v="3"/>
    <x v="16"/>
    <x v="373"/>
    <x v="5"/>
    <n v="28"/>
  </r>
  <r>
    <x v="3"/>
    <x v="16"/>
    <x v="387"/>
    <x v="5"/>
    <n v="14"/>
  </r>
  <r>
    <x v="3"/>
    <x v="16"/>
    <x v="374"/>
    <x v="5"/>
    <n v="27"/>
  </r>
  <r>
    <x v="3"/>
    <x v="16"/>
    <x v="375"/>
    <x v="5"/>
    <n v="25"/>
  </r>
  <r>
    <x v="3"/>
    <x v="16"/>
    <x v="376"/>
    <x v="5"/>
    <n v="33"/>
  </r>
  <r>
    <x v="3"/>
    <x v="16"/>
    <x v="377"/>
    <x v="5"/>
    <n v="39"/>
  </r>
  <r>
    <x v="3"/>
    <x v="16"/>
    <x v="388"/>
    <x v="5"/>
    <n v="9"/>
  </r>
  <r>
    <x v="3"/>
    <x v="16"/>
    <x v="389"/>
    <x v="5"/>
    <n v="1"/>
  </r>
  <r>
    <x v="3"/>
    <x v="16"/>
    <x v="378"/>
    <x v="5"/>
    <n v="25"/>
  </r>
  <r>
    <x v="3"/>
    <x v="16"/>
    <x v="379"/>
    <x v="5"/>
    <n v="189"/>
  </r>
  <r>
    <x v="3"/>
    <x v="16"/>
    <x v="380"/>
    <x v="5"/>
    <n v="55"/>
  </r>
  <r>
    <x v="3"/>
    <x v="16"/>
    <x v="381"/>
    <x v="5"/>
    <n v="107"/>
  </r>
  <r>
    <x v="3"/>
    <x v="16"/>
    <x v="382"/>
    <x v="5"/>
    <n v="60"/>
  </r>
  <r>
    <x v="3"/>
    <x v="16"/>
    <x v="383"/>
    <x v="5"/>
    <n v="32"/>
  </r>
  <r>
    <x v="3"/>
    <x v="16"/>
    <x v="384"/>
    <x v="5"/>
    <n v="102"/>
  </r>
  <r>
    <x v="3"/>
    <x v="16"/>
    <x v="385"/>
    <x v="5"/>
    <n v="70"/>
  </r>
  <r>
    <x v="3"/>
    <x v="16"/>
    <x v="390"/>
    <x v="5"/>
    <n v="2"/>
  </r>
  <r>
    <x v="3"/>
    <x v="16"/>
    <x v="347"/>
    <x v="6"/>
    <n v="4"/>
  </r>
  <r>
    <x v="3"/>
    <x v="16"/>
    <x v="349"/>
    <x v="6"/>
    <n v="4"/>
  </r>
  <r>
    <x v="3"/>
    <x v="16"/>
    <x v="350"/>
    <x v="6"/>
    <n v="1"/>
  </r>
  <r>
    <x v="3"/>
    <x v="16"/>
    <x v="351"/>
    <x v="6"/>
    <n v="8"/>
  </r>
  <r>
    <x v="3"/>
    <x v="16"/>
    <x v="352"/>
    <x v="6"/>
    <n v="7"/>
  </r>
  <r>
    <x v="3"/>
    <x v="16"/>
    <x v="355"/>
    <x v="6"/>
    <n v="9"/>
  </r>
  <r>
    <x v="3"/>
    <x v="16"/>
    <x v="356"/>
    <x v="6"/>
    <n v="5"/>
  </r>
  <r>
    <x v="3"/>
    <x v="16"/>
    <x v="357"/>
    <x v="6"/>
    <n v="6"/>
  </r>
  <r>
    <x v="3"/>
    <x v="16"/>
    <x v="358"/>
    <x v="6"/>
    <n v="2"/>
  </r>
  <r>
    <x v="3"/>
    <x v="16"/>
    <x v="359"/>
    <x v="6"/>
    <n v="2"/>
  </r>
  <r>
    <x v="3"/>
    <x v="16"/>
    <x v="360"/>
    <x v="6"/>
    <n v="3"/>
  </r>
  <r>
    <x v="3"/>
    <x v="16"/>
    <x v="361"/>
    <x v="6"/>
    <n v="3"/>
  </r>
  <r>
    <x v="3"/>
    <x v="16"/>
    <x v="362"/>
    <x v="6"/>
    <n v="3"/>
  </r>
  <r>
    <x v="3"/>
    <x v="16"/>
    <x v="363"/>
    <x v="6"/>
    <n v="8"/>
  </r>
  <r>
    <x v="3"/>
    <x v="16"/>
    <x v="364"/>
    <x v="6"/>
    <n v="1"/>
  </r>
  <r>
    <x v="3"/>
    <x v="16"/>
    <x v="366"/>
    <x v="6"/>
    <n v="5"/>
  </r>
  <r>
    <x v="3"/>
    <x v="16"/>
    <x v="367"/>
    <x v="6"/>
    <n v="2"/>
  </r>
  <r>
    <x v="3"/>
    <x v="16"/>
    <x v="368"/>
    <x v="6"/>
    <n v="1"/>
  </r>
  <r>
    <x v="3"/>
    <x v="16"/>
    <x v="369"/>
    <x v="6"/>
    <n v="3"/>
  </r>
  <r>
    <x v="3"/>
    <x v="16"/>
    <x v="372"/>
    <x v="6"/>
    <n v="3"/>
  </r>
  <r>
    <x v="3"/>
    <x v="16"/>
    <x v="374"/>
    <x v="6"/>
    <n v="1"/>
  </r>
  <r>
    <x v="3"/>
    <x v="16"/>
    <x v="375"/>
    <x v="6"/>
    <n v="1"/>
  </r>
  <r>
    <x v="3"/>
    <x v="16"/>
    <x v="379"/>
    <x v="6"/>
    <n v="5"/>
  </r>
  <r>
    <x v="3"/>
    <x v="16"/>
    <x v="380"/>
    <x v="6"/>
    <n v="1"/>
  </r>
  <r>
    <x v="3"/>
    <x v="16"/>
    <x v="381"/>
    <x v="6"/>
    <n v="6"/>
  </r>
  <r>
    <x v="3"/>
    <x v="16"/>
    <x v="384"/>
    <x v="6"/>
    <n v="5"/>
  </r>
  <r>
    <x v="3"/>
    <x v="16"/>
    <x v="385"/>
    <x v="6"/>
    <n v="4"/>
  </r>
  <r>
    <x v="3"/>
    <x v="16"/>
    <x v="347"/>
    <x v="7"/>
    <n v="7"/>
  </r>
  <r>
    <x v="3"/>
    <x v="16"/>
    <x v="348"/>
    <x v="7"/>
    <n v="2"/>
  </r>
  <r>
    <x v="3"/>
    <x v="16"/>
    <x v="349"/>
    <x v="7"/>
    <n v="7"/>
  </r>
  <r>
    <x v="3"/>
    <x v="16"/>
    <x v="350"/>
    <x v="7"/>
    <n v="3"/>
  </r>
  <r>
    <x v="3"/>
    <x v="16"/>
    <x v="351"/>
    <x v="7"/>
    <n v="13"/>
  </r>
  <r>
    <x v="3"/>
    <x v="16"/>
    <x v="352"/>
    <x v="7"/>
    <n v="8"/>
  </r>
  <r>
    <x v="3"/>
    <x v="16"/>
    <x v="355"/>
    <x v="7"/>
    <n v="10"/>
  </r>
  <r>
    <x v="3"/>
    <x v="16"/>
    <x v="356"/>
    <x v="7"/>
    <n v="8"/>
  </r>
  <r>
    <x v="3"/>
    <x v="16"/>
    <x v="357"/>
    <x v="7"/>
    <n v="8"/>
  </r>
  <r>
    <x v="3"/>
    <x v="16"/>
    <x v="358"/>
    <x v="7"/>
    <n v="2"/>
  </r>
  <r>
    <x v="3"/>
    <x v="16"/>
    <x v="359"/>
    <x v="7"/>
    <n v="6"/>
  </r>
  <r>
    <x v="3"/>
    <x v="16"/>
    <x v="360"/>
    <x v="7"/>
    <n v="4"/>
  </r>
  <r>
    <x v="3"/>
    <x v="16"/>
    <x v="361"/>
    <x v="7"/>
    <n v="6"/>
  </r>
  <r>
    <x v="3"/>
    <x v="16"/>
    <x v="362"/>
    <x v="7"/>
    <n v="3"/>
  </r>
  <r>
    <x v="3"/>
    <x v="16"/>
    <x v="363"/>
    <x v="7"/>
    <n v="8"/>
  </r>
  <r>
    <x v="3"/>
    <x v="16"/>
    <x v="364"/>
    <x v="7"/>
    <n v="1"/>
  </r>
  <r>
    <x v="3"/>
    <x v="16"/>
    <x v="366"/>
    <x v="7"/>
    <n v="7"/>
  </r>
  <r>
    <x v="3"/>
    <x v="16"/>
    <x v="367"/>
    <x v="7"/>
    <n v="3"/>
  </r>
  <r>
    <x v="3"/>
    <x v="16"/>
    <x v="368"/>
    <x v="7"/>
    <n v="1"/>
  </r>
  <r>
    <x v="3"/>
    <x v="16"/>
    <x v="369"/>
    <x v="7"/>
    <n v="4"/>
  </r>
  <r>
    <x v="3"/>
    <x v="16"/>
    <x v="370"/>
    <x v="7"/>
    <n v="1"/>
  </r>
  <r>
    <x v="3"/>
    <x v="16"/>
    <x v="372"/>
    <x v="7"/>
    <n v="4"/>
  </r>
  <r>
    <x v="3"/>
    <x v="16"/>
    <x v="374"/>
    <x v="7"/>
    <n v="1"/>
  </r>
  <r>
    <x v="3"/>
    <x v="16"/>
    <x v="375"/>
    <x v="7"/>
    <n v="1"/>
  </r>
  <r>
    <x v="3"/>
    <x v="16"/>
    <x v="376"/>
    <x v="7"/>
    <n v="1"/>
  </r>
  <r>
    <x v="3"/>
    <x v="16"/>
    <x v="379"/>
    <x v="7"/>
    <n v="7"/>
  </r>
  <r>
    <x v="3"/>
    <x v="16"/>
    <x v="380"/>
    <x v="7"/>
    <n v="2"/>
  </r>
  <r>
    <x v="3"/>
    <x v="16"/>
    <x v="381"/>
    <x v="7"/>
    <n v="6"/>
  </r>
  <r>
    <x v="3"/>
    <x v="16"/>
    <x v="384"/>
    <x v="7"/>
    <n v="4"/>
  </r>
  <r>
    <x v="3"/>
    <x v="16"/>
    <x v="385"/>
    <x v="7"/>
    <n v="6"/>
  </r>
  <r>
    <x v="3"/>
    <x v="16"/>
    <x v="357"/>
    <x v="8"/>
    <n v="1"/>
  </r>
  <r>
    <x v="3"/>
    <x v="16"/>
    <x v="360"/>
    <x v="8"/>
    <n v="1"/>
  </r>
  <r>
    <x v="3"/>
    <x v="16"/>
    <x v="379"/>
    <x v="8"/>
    <n v="1"/>
  </r>
  <r>
    <x v="3"/>
    <x v="16"/>
    <x v="347"/>
    <x v="41"/>
    <n v="35"/>
  </r>
  <r>
    <x v="3"/>
    <x v="16"/>
    <x v="348"/>
    <x v="41"/>
    <n v="8"/>
  </r>
  <r>
    <x v="3"/>
    <x v="16"/>
    <x v="349"/>
    <x v="41"/>
    <n v="16"/>
  </r>
  <r>
    <x v="3"/>
    <x v="16"/>
    <x v="350"/>
    <x v="41"/>
    <n v="15"/>
  </r>
  <r>
    <x v="3"/>
    <x v="16"/>
    <x v="351"/>
    <x v="41"/>
    <n v="29"/>
  </r>
  <r>
    <x v="3"/>
    <x v="16"/>
    <x v="352"/>
    <x v="41"/>
    <n v="12"/>
  </r>
  <r>
    <x v="3"/>
    <x v="16"/>
    <x v="353"/>
    <x v="41"/>
    <n v="10"/>
  </r>
  <r>
    <x v="3"/>
    <x v="16"/>
    <x v="354"/>
    <x v="41"/>
    <n v="22"/>
  </r>
  <r>
    <x v="3"/>
    <x v="16"/>
    <x v="355"/>
    <x v="41"/>
    <n v="26"/>
  </r>
  <r>
    <x v="3"/>
    <x v="16"/>
    <x v="356"/>
    <x v="41"/>
    <n v="35"/>
  </r>
  <r>
    <x v="3"/>
    <x v="16"/>
    <x v="357"/>
    <x v="41"/>
    <n v="23"/>
  </r>
  <r>
    <x v="3"/>
    <x v="16"/>
    <x v="358"/>
    <x v="41"/>
    <n v="15"/>
  </r>
  <r>
    <x v="3"/>
    <x v="16"/>
    <x v="359"/>
    <x v="41"/>
    <n v="38"/>
  </r>
  <r>
    <x v="3"/>
    <x v="16"/>
    <x v="360"/>
    <x v="41"/>
    <n v="14"/>
  </r>
  <r>
    <x v="3"/>
    <x v="16"/>
    <x v="361"/>
    <x v="41"/>
    <n v="20"/>
  </r>
  <r>
    <x v="3"/>
    <x v="16"/>
    <x v="362"/>
    <x v="41"/>
    <n v="68"/>
  </r>
  <r>
    <x v="3"/>
    <x v="16"/>
    <x v="363"/>
    <x v="41"/>
    <n v="76"/>
  </r>
  <r>
    <x v="3"/>
    <x v="16"/>
    <x v="364"/>
    <x v="41"/>
    <n v="28"/>
  </r>
  <r>
    <x v="3"/>
    <x v="16"/>
    <x v="386"/>
    <x v="41"/>
    <n v="2"/>
  </r>
  <r>
    <x v="3"/>
    <x v="16"/>
    <x v="365"/>
    <x v="41"/>
    <n v="33"/>
  </r>
  <r>
    <x v="3"/>
    <x v="16"/>
    <x v="366"/>
    <x v="41"/>
    <n v="40"/>
  </r>
  <r>
    <x v="3"/>
    <x v="16"/>
    <x v="367"/>
    <x v="41"/>
    <n v="14"/>
  </r>
  <r>
    <x v="3"/>
    <x v="16"/>
    <x v="368"/>
    <x v="41"/>
    <n v="33"/>
  </r>
  <r>
    <x v="3"/>
    <x v="16"/>
    <x v="369"/>
    <x v="41"/>
    <n v="28"/>
  </r>
  <r>
    <x v="3"/>
    <x v="16"/>
    <x v="370"/>
    <x v="41"/>
    <n v="25"/>
  </r>
  <r>
    <x v="3"/>
    <x v="16"/>
    <x v="371"/>
    <x v="41"/>
    <n v="15"/>
  </r>
  <r>
    <x v="3"/>
    <x v="16"/>
    <x v="372"/>
    <x v="41"/>
    <n v="29"/>
  </r>
  <r>
    <x v="3"/>
    <x v="16"/>
    <x v="373"/>
    <x v="41"/>
    <n v="8"/>
  </r>
  <r>
    <x v="3"/>
    <x v="16"/>
    <x v="387"/>
    <x v="41"/>
    <n v="13"/>
  </r>
  <r>
    <x v="3"/>
    <x v="16"/>
    <x v="374"/>
    <x v="41"/>
    <n v="15"/>
  </r>
  <r>
    <x v="3"/>
    <x v="16"/>
    <x v="375"/>
    <x v="41"/>
    <n v="9"/>
  </r>
  <r>
    <x v="3"/>
    <x v="16"/>
    <x v="376"/>
    <x v="41"/>
    <n v="17"/>
  </r>
  <r>
    <x v="3"/>
    <x v="16"/>
    <x v="377"/>
    <x v="41"/>
    <n v="9"/>
  </r>
  <r>
    <x v="3"/>
    <x v="16"/>
    <x v="388"/>
    <x v="41"/>
    <n v="9"/>
  </r>
  <r>
    <x v="3"/>
    <x v="16"/>
    <x v="378"/>
    <x v="41"/>
    <n v="20"/>
  </r>
  <r>
    <x v="3"/>
    <x v="16"/>
    <x v="379"/>
    <x v="41"/>
    <n v="109"/>
  </r>
  <r>
    <x v="3"/>
    <x v="16"/>
    <x v="380"/>
    <x v="41"/>
    <n v="41"/>
  </r>
  <r>
    <x v="3"/>
    <x v="16"/>
    <x v="381"/>
    <x v="41"/>
    <n v="62"/>
  </r>
  <r>
    <x v="3"/>
    <x v="16"/>
    <x v="382"/>
    <x v="41"/>
    <n v="31"/>
  </r>
  <r>
    <x v="3"/>
    <x v="16"/>
    <x v="383"/>
    <x v="41"/>
    <n v="22"/>
  </r>
  <r>
    <x v="3"/>
    <x v="16"/>
    <x v="384"/>
    <x v="41"/>
    <n v="54"/>
  </r>
  <r>
    <x v="3"/>
    <x v="16"/>
    <x v="385"/>
    <x v="41"/>
    <n v="42"/>
  </r>
  <r>
    <x v="3"/>
    <x v="16"/>
    <x v="347"/>
    <x v="9"/>
    <n v="42"/>
  </r>
  <r>
    <x v="3"/>
    <x v="16"/>
    <x v="348"/>
    <x v="9"/>
    <n v="8"/>
  </r>
  <r>
    <x v="3"/>
    <x v="16"/>
    <x v="349"/>
    <x v="9"/>
    <n v="19"/>
  </r>
  <r>
    <x v="3"/>
    <x v="16"/>
    <x v="350"/>
    <x v="9"/>
    <n v="27"/>
  </r>
  <r>
    <x v="3"/>
    <x v="16"/>
    <x v="351"/>
    <x v="9"/>
    <n v="40"/>
  </r>
  <r>
    <x v="3"/>
    <x v="16"/>
    <x v="352"/>
    <x v="9"/>
    <n v="15"/>
  </r>
  <r>
    <x v="3"/>
    <x v="16"/>
    <x v="353"/>
    <x v="9"/>
    <n v="11"/>
  </r>
  <r>
    <x v="3"/>
    <x v="16"/>
    <x v="354"/>
    <x v="9"/>
    <n v="23"/>
  </r>
  <r>
    <x v="3"/>
    <x v="16"/>
    <x v="355"/>
    <x v="9"/>
    <n v="29"/>
  </r>
  <r>
    <x v="3"/>
    <x v="16"/>
    <x v="356"/>
    <x v="9"/>
    <n v="35"/>
  </r>
  <r>
    <x v="3"/>
    <x v="16"/>
    <x v="357"/>
    <x v="9"/>
    <n v="25"/>
  </r>
  <r>
    <x v="3"/>
    <x v="16"/>
    <x v="358"/>
    <x v="9"/>
    <n v="14"/>
  </r>
  <r>
    <x v="3"/>
    <x v="16"/>
    <x v="359"/>
    <x v="9"/>
    <n v="41"/>
  </r>
  <r>
    <x v="3"/>
    <x v="16"/>
    <x v="360"/>
    <x v="9"/>
    <n v="19"/>
  </r>
  <r>
    <x v="3"/>
    <x v="16"/>
    <x v="361"/>
    <x v="9"/>
    <n v="24"/>
  </r>
  <r>
    <x v="3"/>
    <x v="16"/>
    <x v="362"/>
    <x v="9"/>
    <n v="70"/>
  </r>
  <r>
    <x v="3"/>
    <x v="16"/>
    <x v="363"/>
    <x v="9"/>
    <n v="81"/>
  </r>
  <r>
    <x v="3"/>
    <x v="16"/>
    <x v="364"/>
    <x v="9"/>
    <n v="32"/>
  </r>
  <r>
    <x v="3"/>
    <x v="16"/>
    <x v="386"/>
    <x v="9"/>
    <n v="2"/>
  </r>
  <r>
    <x v="3"/>
    <x v="16"/>
    <x v="365"/>
    <x v="9"/>
    <n v="37"/>
  </r>
  <r>
    <x v="3"/>
    <x v="16"/>
    <x v="366"/>
    <x v="9"/>
    <n v="43"/>
  </r>
  <r>
    <x v="3"/>
    <x v="16"/>
    <x v="367"/>
    <x v="9"/>
    <n v="19"/>
  </r>
  <r>
    <x v="3"/>
    <x v="16"/>
    <x v="368"/>
    <x v="9"/>
    <n v="35"/>
  </r>
  <r>
    <x v="3"/>
    <x v="16"/>
    <x v="369"/>
    <x v="9"/>
    <n v="29"/>
  </r>
  <r>
    <x v="3"/>
    <x v="16"/>
    <x v="370"/>
    <x v="9"/>
    <n v="29"/>
  </r>
  <r>
    <x v="3"/>
    <x v="16"/>
    <x v="371"/>
    <x v="9"/>
    <n v="15"/>
  </r>
  <r>
    <x v="3"/>
    <x v="16"/>
    <x v="372"/>
    <x v="9"/>
    <n v="35"/>
  </r>
  <r>
    <x v="3"/>
    <x v="16"/>
    <x v="373"/>
    <x v="9"/>
    <n v="10"/>
  </r>
  <r>
    <x v="3"/>
    <x v="16"/>
    <x v="387"/>
    <x v="9"/>
    <n v="13"/>
  </r>
  <r>
    <x v="3"/>
    <x v="16"/>
    <x v="374"/>
    <x v="9"/>
    <n v="14"/>
  </r>
  <r>
    <x v="3"/>
    <x v="16"/>
    <x v="375"/>
    <x v="9"/>
    <n v="11"/>
  </r>
  <r>
    <x v="3"/>
    <x v="16"/>
    <x v="376"/>
    <x v="9"/>
    <n v="17"/>
  </r>
  <r>
    <x v="3"/>
    <x v="16"/>
    <x v="377"/>
    <x v="9"/>
    <n v="13"/>
  </r>
  <r>
    <x v="3"/>
    <x v="16"/>
    <x v="388"/>
    <x v="9"/>
    <n v="9"/>
  </r>
  <r>
    <x v="3"/>
    <x v="16"/>
    <x v="389"/>
    <x v="9"/>
    <n v="1"/>
  </r>
  <r>
    <x v="3"/>
    <x v="16"/>
    <x v="378"/>
    <x v="9"/>
    <n v="22"/>
  </r>
  <r>
    <x v="3"/>
    <x v="16"/>
    <x v="379"/>
    <x v="9"/>
    <n v="114"/>
  </r>
  <r>
    <x v="3"/>
    <x v="16"/>
    <x v="380"/>
    <x v="9"/>
    <n v="42"/>
  </r>
  <r>
    <x v="3"/>
    <x v="16"/>
    <x v="381"/>
    <x v="9"/>
    <n v="69"/>
  </r>
  <r>
    <x v="3"/>
    <x v="16"/>
    <x v="382"/>
    <x v="9"/>
    <n v="35"/>
  </r>
  <r>
    <x v="3"/>
    <x v="16"/>
    <x v="383"/>
    <x v="9"/>
    <n v="22"/>
  </r>
  <r>
    <x v="3"/>
    <x v="16"/>
    <x v="384"/>
    <x v="9"/>
    <n v="58"/>
  </r>
  <r>
    <x v="3"/>
    <x v="16"/>
    <x v="385"/>
    <x v="9"/>
    <n v="44"/>
  </r>
  <r>
    <x v="3"/>
    <x v="16"/>
    <x v="390"/>
    <x v="9"/>
    <n v="2"/>
  </r>
  <r>
    <x v="3"/>
    <x v="16"/>
    <x v="347"/>
    <x v="10"/>
    <n v="5"/>
  </r>
  <r>
    <x v="3"/>
    <x v="16"/>
    <x v="348"/>
    <x v="10"/>
    <n v="1"/>
  </r>
  <r>
    <x v="3"/>
    <x v="16"/>
    <x v="351"/>
    <x v="10"/>
    <n v="6"/>
  </r>
  <r>
    <x v="3"/>
    <x v="16"/>
    <x v="354"/>
    <x v="10"/>
    <n v="1"/>
  </r>
  <r>
    <x v="3"/>
    <x v="16"/>
    <x v="356"/>
    <x v="10"/>
    <n v="1"/>
  </r>
  <r>
    <x v="3"/>
    <x v="16"/>
    <x v="357"/>
    <x v="10"/>
    <n v="5"/>
  </r>
  <r>
    <x v="3"/>
    <x v="16"/>
    <x v="359"/>
    <x v="10"/>
    <n v="1"/>
  </r>
  <r>
    <x v="3"/>
    <x v="16"/>
    <x v="360"/>
    <x v="10"/>
    <n v="1"/>
  </r>
  <r>
    <x v="3"/>
    <x v="16"/>
    <x v="361"/>
    <x v="10"/>
    <n v="2"/>
  </r>
  <r>
    <x v="3"/>
    <x v="16"/>
    <x v="363"/>
    <x v="10"/>
    <n v="4"/>
  </r>
  <r>
    <x v="3"/>
    <x v="16"/>
    <x v="365"/>
    <x v="10"/>
    <n v="1"/>
  </r>
  <r>
    <x v="3"/>
    <x v="16"/>
    <x v="366"/>
    <x v="10"/>
    <n v="2"/>
  </r>
  <r>
    <x v="3"/>
    <x v="16"/>
    <x v="367"/>
    <x v="10"/>
    <n v="1"/>
  </r>
  <r>
    <x v="3"/>
    <x v="16"/>
    <x v="368"/>
    <x v="10"/>
    <n v="1"/>
  </r>
  <r>
    <x v="3"/>
    <x v="16"/>
    <x v="369"/>
    <x v="10"/>
    <n v="2"/>
  </r>
  <r>
    <x v="3"/>
    <x v="16"/>
    <x v="370"/>
    <x v="10"/>
    <n v="5"/>
  </r>
  <r>
    <x v="3"/>
    <x v="16"/>
    <x v="371"/>
    <x v="10"/>
    <n v="2"/>
  </r>
  <r>
    <x v="3"/>
    <x v="16"/>
    <x v="372"/>
    <x v="10"/>
    <n v="7"/>
  </r>
  <r>
    <x v="3"/>
    <x v="16"/>
    <x v="373"/>
    <x v="10"/>
    <n v="1"/>
  </r>
  <r>
    <x v="3"/>
    <x v="16"/>
    <x v="375"/>
    <x v="10"/>
    <n v="1"/>
  </r>
  <r>
    <x v="3"/>
    <x v="16"/>
    <x v="379"/>
    <x v="10"/>
    <n v="5"/>
  </r>
  <r>
    <x v="3"/>
    <x v="16"/>
    <x v="380"/>
    <x v="10"/>
    <n v="2"/>
  </r>
  <r>
    <x v="3"/>
    <x v="16"/>
    <x v="381"/>
    <x v="10"/>
    <n v="3"/>
  </r>
  <r>
    <x v="3"/>
    <x v="16"/>
    <x v="382"/>
    <x v="10"/>
    <n v="5"/>
  </r>
  <r>
    <x v="3"/>
    <x v="16"/>
    <x v="383"/>
    <x v="10"/>
    <n v="1"/>
  </r>
  <r>
    <x v="3"/>
    <x v="16"/>
    <x v="384"/>
    <x v="10"/>
    <n v="2"/>
  </r>
  <r>
    <x v="3"/>
    <x v="16"/>
    <x v="385"/>
    <x v="10"/>
    <n v="3"/>
  </r>
  <r>
    <x v="3"/>
    <x v="16"/>
    <x v="347"/>
    <x v="12"/>
    <n v="128"/>
  </r>
  <r>
    <x v="3"/>
    <x v="16"/>
    <x v="348"/>
    <x v="12"/>
    <n v="24"/>
  </r>
  <r>
    <x v="3"/>
    <x v="16"/>
    <x v="349"/>
    <x v="12"/>
    <n v="78"/>
  </r>
  <r>
    <x v="3"/>
    <x v="16"/>
    <x v="350"/>
    <x v="12"/>
    <n v="121"/>
  </r>
  <r>
    <x v="3"/>
    <x v="16"/>
    <x v="351"/>
    <x v="12"/>
    <n v="145"/>
  </r>
  <r>
    <x v="3"/>
    <x v="16"/>
    <x v="352"/>
    <x v="12"/>
    <n v="75"/>
  </r>
  <r>
    <x v="3"/>
    <x v="16"/>
    <x v="353"/>
    <x v="12"/>
    <n v="37"/>
  </r>
  <r>
    <x v="3"/>
    <x v="16"/>
    <x v="354"/>
    <x v="12"/>
    <n v="28"/>
  </r>
  <r>
    <x v="3"/>
    <x v="16"/>
    <x v="355"/>
    <x v="12"/>
    <n v="102"/>
  </r>
  <r>
    <x v="3"/>
    <x v="16"/>
    <x v="356"/>
    <x v="12"/>
    <n v="101"/>
  </r>
  <r>
    <x v="3"/>
    <x v="16"/>
    <x v="357"/>
    <x v="12"/>
    <n v="140"/>
  </r>
  <r>
    <x v="3"/>
    <x v="16"/>
    <x v="358"/>
    <x v="12"/>
    <n v="44"/>
  </r>
  <r>
    <x v="3"/>
    <x v="16"/>
    <x v="359"/>
    <x v="12"/>
    <n v="111"/>
  </r>
  <r>
    <x v="3"/>
    <x v="16"/>
    <x v="360"/>
    <x v="12"/>
    <n v="77"/>
  </r>
  <r>
    <x v="3"/>
    <x v="16"/>
    <x v="361"/>
    <x v="12"/>
    <n v="69"/>
  </r>
  <r>
    <x v="3"/>
    <x v="16"/>
    <x v="362"/>
    <x v="12"/>
    <n v="132"/>
  </r>
  <r>
    <x v="3"/>
    <x v="16"/>
    <x v="363"/>
    <x v="12"/>
    <n v="162"/>
  </r>
  <r>
    <x v="3"/>
    <x v="16"/>
    <x v="364"/>
    <x v="12"/>
    <n v="47"/>
  </r>
  <r>
    <x v="3"/>
    <x v="16"/>
    <x v="386"/>
    <x v="12"/>
    <n v="2"/>
  </r>
  <r>
    <x v="3"/>
    <x v="16"/>
    <x v="365"/>
    <x v="12"/>
    <n v="61"/>
  </r>
  <r>
    <x v="3"/>
    <x v="16"/>
    <x v="366"/>
    <x v="12"/>
    <n v="82"/>
  </r>
  <r>
    <x v="3"/>
    <x v="16"/>
    <x v="367"/>
    <x v="12"/>
    <n v="45"/>
  </r>
  <r>
    <x v="3"/>
    <x v="16"/>
    <x v="368"/>
    <x v="12"/>
    <n v="71"/>
  </r>
  <r>
    <x v="3"/>
    <x v="16"/>
    <x v="369"/>
    <x v="12"/>
    <n v="53"/>
  </r>
  <r>
    <x v="3"/>
    <x v="16"/>
    <x v="370"/>
    <x v="12"/>
    <n v="71"/>
  </r>
  <r>
    <x v="3"/>
    <x v="16"/>
    <x v="371"/>
    <x v="12"/>
    <n v="23"/>
  </r>
  <r>
    <x v="3"/>
    <x v="16"/>
    <x v="372"/>
    <x v="12"/>
    <n v="116"/>
  </r>
  <r>
    <x v="3"/>
    <x v="16"/>
    <x v="373"/>
    <x v="12"/>
    <n v="27"/>
  </r>
  <r>
    <x v="3"/>
    <x v="16"/>
    <x v="387"/>
    <x v="12"/>
    <n v="14"/>
  </r>
  <r>
    <x v="3"/>
    <x v="16"/>
    <x v="374"/>
    <x v="12"/>
    <n v="27"/>
  </r>
  <r>
    <x v="3"/>
    <x v="16"/>
    <x v="375"/>
    <x v="12"/>
    <n v="23"/>
  </r>
  <r>
    <x v="3"/>
    <x v="16"/>
    <x v="376"/>
    <x v="12"/>
    <n v="31"/>
  </r>
  <r>
    <x v="3"/>
    <x v="16"/>
    <x v="377"/>
    <x v="12"/>
    <n v="39"/>
  </r>
  <r>
    <x v="3"/>
    <x v="16"/>
    <x v="388"/>
    <x v="12"/>
    <n v="9"/>
  </r>
  <r>
    <x v="3"/>
    <x v="16"/>
    <x v="389"/>
    <x v="12"/>
    <n v="1"/>
  </r>
  <r>
    <x v="3"/>
    <x v="16"/>
    <x v="378"/>
    <x v="12"/>
    <n v="24"/>
  </r>
  <r>
    <x v="3"/>
    <x v="16"/>
    <x v="379"/>
    <x v="12"/>
    <n v="183"/>
  </r>
  <r>
    <x v="3"/>
    <x v="16"/>
    <x v="380"/>
    <x v="12"/>
    <n v="54"/>
  </r>
  <r>
    <x v="3"/>
    <x v="16"/>
    <x v="381"/>
    <x v="12"/>
    <n v="105"/>
  </r>
  <r>
    <x v="3"/>
    <x v="16"/>
    <x v="382"/>
    <x v="12"/>
    <n v="58"/>
  </r>
  <r>
    <x v="3"/>
    <x v="16"/>
    <x v="383"/>
    <x v="12"/>
    <n v="32"/>
  </r>
  <r>
    <x v="3"/>
    <x v="16"/>
    <x v="384"/>
    <x v="12"/>
    <n v="100"/>
  </r>
  <r>
    <x v="3"/>
    <x v="16"/>
    <x v="385"/>
    <x v="12"/>
    <n v="70"/>
  </r>
  <r>
    <x v="3"/>
    <x v="16"/>
    <x v="390"/>
    <x v="12"/>
    <n v="1"/>
  </r>
  <r>
    <x v="3"/>
    <x v="16"/>
    <x v="347"/>
    <x v="13"/>
    <n v="14"/>
  </r>
  <r>
    <x v="3"/>
    <x v="16"/>
    <x v="348"/>
    <x v="13"/>
    <n v="2"/>
  </r>
  <r>
    <x v="3"/>
    <x v="16"/>
    <x v="349"/>
    <x v="13"/>
    <n v="1"/>
  </r>
  <r>
    <x v="3"/>
    <x v="16"/>
    <x v="350"/>
    <x v="13"/>
    <n v="3"/>
  </r>
  <r>
    <x v="3"/>
    <x v="16"/>
    <x v="351"/>
    <x v="13"/>
    <n v="4"/>
  </r>
  <r>
    <x v="3"/>
    <x v="16"/>
    <x v="352"/>
    <x v="13"/>
    <n v="1"/>
  </r>
  <r>
    <x v="3"/>
    <x v="16"/>
    <x v="353"/>
    <x v="13"/>
    <n v="1"/>
  </r>
  <r>
    <x v="3"/>
    <x v="16"/>
    <x v="355"/>
    <x v="13"/>
    <n v="2"/>
  </r>
  <r>
    <x v="3"/>
    <x v="16"/>
    <x v="356"/>
    <x v="13"/>
    <n v="1"/>
  </r>
  <r>
    <x v="3"/>
    <x v="16"/>
    <x v="357"/>
    <x v="13"/>
    <n v="1"/>
  </r>
  <r>
    <x v="3"/>
    <x v="16"/>
    <x v="358"/>
    <x v="13"/>
    <n v="1"/>
  </r>
  <r>
    <x v="3"/>
    <x v="16"/>
    <x v="359"/>
    <x v="13"/>
    <n v="1"/>
  </r>
  <r>
    <x v="3"/>
    <x v="16"/>
    <x v="360"/>
    <x v="13"/>
    <n v="1"/>
  </r>
  <r>
    <x v="3"/>
    <x v="16"/>
    <x v="361"/>
    <x v="13"/>
    <n v="1"/>
  </r>
  <r>
    <x v="3"/>
    <x v="16"/>
    <x v="362"/>
    <x v="13"/>
    <n v="2"/>
  </r>
  <r>
    <x v="3"/>
    <x v="16"/>
    <x v="363"/>
    <x v="13"/>
    <n v="1"/>
  </r>
  <r>
    <x v="3"/>
    <x v="16"/>
    <x v="366"/>
    <x v="13"/>
    <n v="3"/>
  </r>
  <r>
    <x v="3"/>
    <x v="16"/>
    <x v="367"/>
    <x v="13"/>
    <n v="1"/>
  </r>
  <r>
    <x v="3"/>
    <x v="16"/>
    <x v="368"/>
    <x v="13"/>
    <n v="5"/>
  </r>
  <r>
    <x v="3"/>
    <x v="16"/>
    <x v="369"/>
    <x v="13"/>
    <n v="2"/>
  </r>
  <r>
    <x v="3"/>
    <x v="16"/>
    <x v="370"/>
    <x v="13"/>
    <n v="4"/>
  </r>
  <r>
    <x v="3"/>
    <x v="16"/>
    <x v="371"/>
    <x v="13"/>
    <n v="1"/>
  </r>
  <r>
    <x v="3"/>
    <x v="16"/>
    <x v="372"/>
    <x v="13"/>
    <n v="8"/>
  </r>
  <r>
    <x v="3"/>
    <x v="16"/>
    <x v="373"/>
    <x v="13"/>
    <n v="1"/>
  </r>
  <r>
    <x v="3"/>
    <x v="16"/>
    <x v="374"/>
    <x v="13"/>
    <n v="1"/>
  </r>
  <r>
    <x v="3"/>
    <x v="16"/>
    <x v="379"/>
    <x v="13"/>
    <n v="7"/>
  </r>
  <r>
    <x v="3"/>
    <x v="16"/>
    <x v="380"/>
    <x v="13"/>
    <n v="1"/>
  </r>
  <r>
    <x v="3"/>
    <x v="16"/>
    <x v="381"/>
    <x v="13"/>
    <n v="2"/>
  </r>
  <r>
    <x v="3"/>
    <x v="16"/>
    <x v="382"/>
    <x v="13"/>
    <n v="3"/>
  </r>
  <r>
    <x v="3"/>
    <x v="16"/>
    <x v="384"/>
    <x v="13"/>
    <n v="3"/>
  </r>
  <r>
    <x v="3"/>
    <x v="16"/>
    <x v="347"/>
    <x v="14"/>
    <n v="6"/>
  </r>
  <r>
    <x v="3"/>
    <x v="16"/>
    <x v="348"/>
    <x v="14"/>
    <n v="1"/>
  </r>
  <r>
    <x v="3"/>
    <x v="16"/>
    <x v="349"/>
    <x v="14"/>
    <n v="1"/>
  </r>
  <r>
    <x v="3"/>
    <x v="16"/>
    <x v="350"/>
    <x v="14"/>
    <n v="21"/>
  </r>
  <r>
    <x v="3"/>
    <x v="16"/>
    <x v="351"/>
    <x v="14"/>
    <n v="5"/>
  </r>
  <r>
    <x v="3"/>
    <x v="16"/>
    <x v="352"/>
    <x v="14"/>
    <n v="1"/>
  </r>
  <r>
    <x v="3"/>
    <x v="16"/>
    <x v="353"/>
    <x v="14"/>
    <n v="1"/>
  </r>
  <r>
    <x v="3"/>
    <x v="16"/>
    <x v="355"/>
    <x v="14"/>
    <n v="3"/>
  </r>
  <r>
    <x v="3"/>
    <x v="16"/>
    <x v="357"/>
    <x v="14"/>
    <n v="4"/>
  </r>
  <r>
    <x v="3"/>
    <x v="16"/>
    <x v="360"/>
    <x v="14"/>
    <n v="1"/>
  </r>
  <r>
    <x v="3"/>
    <x v="16"/>
    <x v="363"/>
    <x v="14"/>
    <n v="2"/>
  </r>
  <r>
    <x v="3"/>
    <x v="16"/>
    <x v="365"/>
    <x v="14"/>
    <n v="1"/>
  </r>
  <r>
    <x v="3"/>
    <x v="16"/>
    <x v="366"/>
    <x v="14"/>
    <n v="1"/>
  </r>
  <r>
    <x v="3"/>
    <x v="16"/>
    <x v="368"/>
    <x v="14"/>
    <n v="2"/>
  </r>
  <r>
    <x v="3"/>
    <x v="16"/>
    <x v="369"/>
    <x v="14"/>
    <n v="2"/>
  </r>
  <r>
    <x v="3"/>
    <x v="16"/>
    <x v="370"/>
    <x v="14"/>
    <n v="2"/>
  </r>
  <r>
    <x v="3"/>
    <x v="16"/>
    <x v="371"/>
    <x v="14"/>
    <n v="1"/>
  </r>
  <r>
    <x v="3"/>
    <x v="16"/>
    <x v="372"/>
    <x v="14"/>
    <n v="1"/>
  </r>
  <r>
    <x v="3"/>
    <x v="16"/>
    <x v="376"/>
    <x v="14"/>
    <n v="1"/>
  </r>
  <r>
    <x v="3"/>
    <x v="16"/>
    <x v="379"/>
    <x v="14"/>
    <n v="9"/>
  </r>
  <r>
    <x v="3"/>
    <x v="16"/>
    <x v="383"/>
    <x v="14"/>
    <n v="1"/>
  </r>
  <r>
    <x v="3"/>
    <x v="16"/>
    <x v="384"/>
    <x v="14"/>
    <n v="1"/>
  </r>
  <r>
    <x v="3"/>
    <x v="16"/>
    <x v="347"/>
    <x v="15"/>
    <n v="61"/>
  </r>
  <r>
    <x v="3"/>
    <x v="16"/>
    <x v="348"/>
    <x v="15"/>
    <n v="19"/>
  </r>
  <r>
    <x v="3"/>
    <x v="16"/>
    <x v="349"/>
    <x v="15"/>
    <n v="11"/>
  </r>
  <r>
    <x v="3"/>
    <x v="16"/>
    <x v="350"/>
    <x v="15"/>
    <n v="34"/>
  </r>
  <r>
    <x v="3"/>
    <x v="16"/>
    <x v="351"/>
    <x v="15"/>
    <n v="25"/>
  </r>
  <r>
    <x v="3"/>
    <x v="16"/>
    <x v="352"/>
    <x v="15"/>
    <n v="39"/>
  </r>
  <r>
    <x v="3"/>
    <x v="16"/>
    <x v="353"/>
    <x v="15"/>
    <n v="11"/>
  </r>
  <r>
    <x v="3"/>
    <x v="16"/>
    <x v="354"/>
    <x v="15"/>
    <n v="6"/>
  </r>
  <r>
    <x v="3"/>
    <x v="16"/>
    <x v="355"/>
    <x v="15"/>
    <n v="26"/>
  </r>
  <r>
    <x v="3"/>
    <x v="16"/>
    <x v="356"/>
    <x v="15"/>
    <n v="10"/>
  </r>
  <r>
    <x v="3"/>
    <x v="16"/>
    <x v="357"/>
    <x v="15"/>
    <n v="17"/>
  </r>
  <r>
    <x v="3"/>
    <x v="16"/>
    <x v="358"/>
    <x v="15"/>
    <n v="17"/>
  </r>
  <r>
    <x v="3"/>
    <x v="16"/>
    <x v="359"/>
    <x v="15"/>
    <n v="21"/>
  </r>
  <r>
    <x v="3"/>
    <x v="16"/>
    <x v="360"/>
    <x v="15"/>
    <n v="25"/>
  </r>
  <r>
    <x v="3"/>
    <x v="16"/>
    <x v="361"/>
    <x v="15"/>
    <n v="16"/>
  </r>
  <r>
    <x v="3"/>
    <x v="16"/>
    <x v="362"/>
    <x v="15"/>
    <n v="31"/>
  </r>
  <r>
    <x v="3"/>
    <x v="16"/>
    <x v="363"/>
    <x v="15"/>
    <n v="33"/>
  </r>
  <r>
    <x v="3"/>
    <x v="16"/>
    <x v="364"/>
    <x v="15"/>
    <n v="12"/>
  </r>
  <r>
    <x v="3"/>
    <x v="16"/>
    <x v="386"/>
    <x v="15"/>
    <n v="1"/>
  </r>
  <r>
    <x v="3"/>
    <x v="16"/>
    <x v="365"/>
    <x v="15"/>
    <n v="13"/>
  </r>
  <r>
    <x v="3"/>
    <x v="16"/>
    <x v="366"/>
    <x v="15"/>
    <n v="15"/>
  </r>
  <r>
    <x v="3"/>
    <x v="16"/>
    <x v="367"/>
    <x v="15"/>
    <n v="16"/>
  </r>
  <r>
    <x v="3"/>
    <x v="16"/>
    <x v="368"/>
    <x v="15"/>
    <n v="37"/>
  </r>
  <r>
    <x v="3"/>
    <x v="16"/>
    <x v="369"/>
    <x v="15"/>
    <n v="26"/>
  </r>
  <r>
    <x v="3"/>
    <x v="16"/>
    <x v="370"/>
    <x v="15"/>
    <n v="21"/>
  </r>
  <r>
    <x v="3"/>
    <x v="16"/>
    <x v="371"/>
    <x v="15"/>
    <n v="4"/>
  </r>
  <r>
    <x v="3"/>
    <x v="16"/>
    <x v="372"/>
    <x v="15"/>
    <n v="56"/>
  </r>
  <r>
    <x v="3"/>
    <x v="16"/>
    <x v="373"/>
    <x v="15"/>
    <n v="9"/>
  </r>
  <r>
    <x v="3"/>
    <x v="16"/>
    <x v="387"/>
    <x v="15"/>
    <n v="5"/>
  </r>
  <r>
    <x v="3"/>
    <x v="16"/>
    <x v="374"/>
    <x v="15"/>
    <n v="8"/>
  </r>
  <r>
    <x v="3"/>
    <x v="16"/>
    <x v="375"/>
    <x v="15"/>
    <n v="8"/>
  </r>
  <r>
    <x v="3"/>
    <x v="16"/>
    <x v="376"/>
    <x v="15"/>
    <n v="11"/>
  </r>
  <r>
    <x v="3"/>
    <x v="16"/>
    <x v="377"/>
    <x v="15"/>
    <n v="21"/>
  </r>
  <r>
    <x v="3"/>
    <x v="16"/>
    <x v="378"/>
    <x v="15"/>
    <n v="4"/>
  </r>
  <r>
    <x v="3"/>
    <x v="16"/>
    <x v="379"/>
    <x v="15"/>
    <n v="42"/>
  </r>
  <r>
    <x v="3"/>
    <x v="16"/>
    <x v="380"/>
    <x v="15"/>
    <n v="10"/>
  </r>
  <r>
    <x v="3"/>
    <x v="16"/>
    <x v="381"/>
    <x v="15"/>
    <n v="33"/>
  </r>
  <r>
    <x v="3"/>
    <x v="16"/>
    <x v="382"/>
    <x v="15"/>
    <n v="14"/>
  </r>
  <r>
    <x v="3"/>
    <x v="16"/>
    <x v="383"/>
    <x v="15"/>
    <n v="3"/>
  </r>
  <r>
    <x v="3"/>
    <x v="16"/>
    <x v="384"/>
    <x v="15"/>
    <n v="40"/>
  </r>
  <r>
    <x v="3"/>
    <x v="16"/>
    <x v="385"/>
    <x v="15"/>
    <n v="23"/>
  </r>
  <r>
    <x v="3"/>
    <x v="16"/>
    <x v="347"/>
    <x v="16"/>
    <n v="11"/>
  </r>
  <r>
    <x v="3"/>
    <x v="16"/>
    <x v="348"/>
    <x v="16"/>
    <n v="3"/>
  </r>
  <r>
    <x v="3"/>
    <x v="16"/>
    <x v="349"/>
    <x v="16"/>
    <n v="2"/>
  </r>
  <r>
    <x v="3"/>
    <x v="16"/>
    <x v="350"/>
    <x v="16"/>
    <n v="4"/>
  </r>
  <r>
    <x v="3"/>
    <x v="16"/>
    <x v="351"/>
    <x v="16"/>
    <n v="9"/>
  </r>
  <r>
    <x v="3"/>
    <x v="16"/>
    <x v="352"/>
    <x v="16"/>
    <n v="3"/>
  </r>
  <r>
    <x v="3"/>
    <x v="16"/>
    <x v="353"/>
    <x v="16"/>
    <n v="1"/>
  </r>
  <r>
    <x v="3"/>
    <x v="16"/>
    <x v="354"/>
    <x v="16"/>
    <n v="2"/>
  </r>
  <r>
    <x v="3"/>
    <x v="16"/>
    <x v="355"/>
    <x v="16"/>
    <n v="10"/>
  </r>
  <r>
    <x v="3"/>
    <x v="16"/>
    <x v="356"/>
    <x v="16"/>
    <n v="3"/>
  </r>
  <r>
    <x v="3"/>
    <x v="16"/>
    <x v="357"/>
    <x v="16"/>
    <n v="4"/>
  </r>
  <r>
    <x v="3"/>
    <x v="16"/>
    <x v="358"/>
    <x v="16"/>
    <n v="1"/>
  </r>
  <r>
    <x v="3"/>
    <x v="16"/>
    <x v="359"/>
    <x v="16"/>
    <n v="8"/>
  </r>
  <r>
    <x v="3"/>
    <x v="16"/>
    <x v="360"/>
    <x v="16"/>
    <n v="5"/>
  </r>
  <r>
    <x v="3"/>
    <x v="16"/>
    <x v="361"/>
    <x v="16"/>
    <n v="3"/>
  </r>
  <r>
    <x v="3"/>
    <x v="16"/>
    <x v="362"/>
    <x v="16"/>
    <n v="4"/>
  </r>
  <r>
    <x v="3"/>
    <x v="16"/>
    <x v="363"/>
    <x v="16"/>
    <n v="16"/>
  </r>
  <r>
    <x v="3"/>
    <x v="16"/>
    <x v="365"/>
    <x v="16"/>
    <n v="6"/>
  </r>
  <r>
    <x v="3"/>
    <x v="16"/>
    <x v="366"/>
    <x v="16"/>
    <n v="4"/>
  </r>
  <r>
    <x v="3"/>
    <x v="16"/>
    <x v="367"/>
    <x v="16"/>
    <n v="3"/>
  </r>
  <r>
    <x v="3"/>
    <x v="16"/>
    <x v="368"/>
    <x v="16"/>
    <n v="4"/>
  </r>
  <r>
    <x v="3"/>
    <x v="16"/>
    <x v="369"/>
    <x v="16"/>
    <n v="7"/>
  </r>
  <r>
    <x v="3"/>
    <x v="16"/>
    <x v="370"/>
    <x v="16"/>
    <n v="2"/>
  </r>
  <r>
    <x v="3"/>
    <x v="16"/>
    <x v="371"/>
    <x v="16"/>
    <n v="2"/>
  </r>
  <r>
    <x v="3"/>
    <x v="16"/>
    <x v="372"/>
    <x v="16"/>
    <n v="12"/>
  </r>
  <r>
    <x v="3"/>
    <x v="16"/>
    <x v="373"/>
    <x v="16"/>
    <n v="1"/>
  </r>
  <r>
    <x v="3"/>
    <x v="16"/>
    <x v="387"/>
    <x v="16"/>
    <n v="2"/>
  </r>
  <r>
    <x v="3"/>
    <x v="16"/>
    <x v="374"/>
    <x v="16"/>
    <n v="4"/>
  </r>
  <r>
    <x v="3"/>
    <x v="16"/>
    <x v="375"/>
    <x v="16"/>
    <n v="3"/>
  </r>
  <r>
    <x v="3"/>
    <x v="16"/>
    <x v="376"/>
    <x v="16"/>
    <n v="3"/>
  </r>
  <r>
    <x v="3"/>
    <x v="16"/>
    <x v="377"/>
    <x v="16"/>
    <n v="1"/>
  </r>
  <r>
    <x v="3"/>
    <x v="16"/>
    <x v="378"/>
    <x v="16"/>
    <n v="1"/>
  </r>
  <r>
    <x v="3"/>
    <x v="16"/>
    <x v="379"/>
    <x v="16"/>
    <n v="12"/>
  </r>
  <r>
    <x v="3"/>
    <x v="16"/>
    <x v="380"/>
    <x v="16"/>
    <n v="2"/>
  </r>
  <r>
    <x v="3"/>
    <x v="16"/>
    <x v="381"/>
    <x v="16"/>
    <n v="7"/>
  </r>
  <r>
    <x v="3"/>
    <x v="16"/>
    <x v="382"/>
    <x v="16"/>
    <n v="4"/>
  </r>
  <r>
    <x v="3"/>
    <x v="16"/>
    <x v="384"/>
    <x v="16"/>
    <n v="7"/>
  </r>
  <r>
    <x v="3"/>
    <x v="16"/>
    <x v="385"/>
    <x v="16"/>
    <n v="6"/>
  </r>
  <r>
    <x v="3"/>
    <x v="16"/>
    <x v="347"/>
    <x v="33"/>
    <n v="4"/>
  </r>
  <r>
    <x v="3"/>
    <x v="16"/>
    <x v="350"/>
    <x v="33"/>
    <n v="3"/>
  </r>
  <r>
    <x v="3"/>
    <x v="16"/>
    <x v="351"/>
    <x v="33"/>
    <n v="6"/>
  </r>
  <r>
    <x v="3"/>
    <x v="16"/>
    <x v="352"/>
    <x v="33"/>
    <n v="1"/>
  </r>
  <r>
    <x v="3"/>
    <x v="16"/>
    <x v="353"/>
    <x v="33"/>
    <n v="3"/>
  </r>
  <r>
    <x v="3"/>
    <x v="16"/>
    <x v="355"/>
    <x v="33"/>
    <n v="7"/>
  </r>
  <r>
    <x v="3"/>
    <x v="16"/>
    <x v="356"/>
    <x v="33"/>
    <n v="8"/>
  </r>
  <r>
    <x v="3"/>
    <x v="16"/>
    <x v="357"/>
    <x v="33"/>
    <n v="5"/>
  </r>
  <r>
    <x v="3"/>
    <x v="16"/>
    <x v="359"/>
    <x v="33"/>
    <n v="5"/>
  </r>
  <r>
    <x v="3"/>
    <x v="16"/>
    <x v="360"/>
    <x v="33"/>
    <n v="1"/>
  </r>
  <r>
    <x v="3"/>
    <x v="16"/>
    <x v="361"/>
    <x v="33"/>
    <n v="7"/>
  </r>
  <r>
    <x v="3"/>
    <x v="16"/>
    <x v="362"/>
    <x v="33"/>
    <n v="3"/>
  </r>
  <r>
    <x v="3"/>
    <x v="16"/>
    <x v="363"/>
    <x v="33"/>
    <n v="8"/>
  </r>
  <r>
    <x v="3"/>
    <x v="16"/>
    <x v="364"/>
    <x v="33"/>
    <n v="1"/>
  </r>
  <r>
    <x v="3"/>
    <x v="16"/>
    <x v="369"/>
    <x v="33"/>
    <n v="3"/>
  </r>
  <r>
    <x v="3"/>
    <x v="16"/>
    <x v="370"/>
    <x v="33"/>
    <n v="1"/>
  </r>
  <r>
    <x v="3"/>
    <x v="16"/>
    <x v="372"/>
    <x v="33"/>
    <n v="5"/>
  </r>
  <r>
    <x v="3"/>
    <x v="16"/>
    <x v="373"/>
    <x v="33"/>
    <n v="2"/>
  </r>
  <r>
    <x v="3"/>
    <x v="16"/>
    <x v="375"/>
    <x v="33"/>
    <n v="2"/>
  </r>
  <r>
    <x v="3"/>
    <x v="16"/>
    <x v="376"/>
    <x v="33"/>
    <n v="2"/>
  </r>
  <r>
    <x v="3"/>
    <x v="16"/>
    <x v="377"/>
    <x v="33"/>
    <n v="1"/>
  </r>
  <r>
    <x v="3"/>
    <x v="16"/>
    <x v="379"/>
    <x v="33"/>
    <n v="8"/>
  </r>
  <r>
    <x v="3"/>
    <x v="16"/>
    <x v="380"/>
    <x v="33"/>
    <n v="1"/>
  </r>
  <r>
    <x v="3"/>
    <x v="16"/>
    <x v="383"/>
    <x v="33"/>
    <n v="1"/>
  </r>
  <r>
    <x v="3"/>
    <x v="16"/>
    <x v="384"/>
    <x v="33"/>
    <n v="3"/>
  </r>
  <r>
    <x v="3"/>
    <x v="16"/>
    <x v="385"/>
    <x v="33"/>
    <n v="1"/>
  </r>
  <r>
    <x v="3"/>
    <x v="16"/>
    <x v="347"/>
    <x v="34"/>
    <n v="5"/>
  </r>
  <r>
    <x v="3"/>
    <x v="16"/>
    <x v="349"/>
    <x v="34"/>
    <n v="1"/>
  </r>
  <r>
    <x v="3"/>
    <x v="16"/>
    <x v="350"/>
    <x v="34"/>
    <n v="3"/>
  </r>
  <r>
    <x v="3"/>
    <x v="16"/>
    <x v="351"/>
    <x v="34"/>
    <n v="1"/>
  </r>
  <r>
    <x v="3"/>
    <x v="16"/>
    <x v="352"/>
    <x v="34"/>
    <n v="1"/>
  </r>
  <r>
    <x v="3"/>
    <x v="16"/>
    <x v="356"/>
    <x v="34"/>
    <n v="1"/>
  </r>
  <r>
    <x v="3"/>
    <x v="16"/>
    <x v="357"/>
    <x v="34"/>
    <n v="2"/>
  </r>
  <r>
    <x v="3"/>
    <x v="16"/>
    <x v="359"/>
    <x v="34"/>
    <n v="4"/>
  </r>
  <r>
    <x v="3"/>
    <x v="16"/>
    <x v="361"/>
    <x v="34"/>
    <n v="5"/>
  </r>
  <r>
    <x v="3"/>
    <x v="16"/>
    <x v="362"/>
    <x v="34"/>
    <n v="1"/>
  </r>
  <r>
    <x v="3"/>
    <x v="16"/>
    <x v="363"/>
    <x v="34"/>
    <n v="1"/>
  </r>
  <r>
    <x v="3"/>
    <x v="16"/>
    <x v="364"/>
    <x v="34"/>
    <n v="1"/>
  </r>
  <r>
    <x v="3"/>
    <x v="16"/>
    <x v="369"/>
    <x v="34"/>
    <n v="1"/>
  </r>
  <r>
    <x v="3"/>
    <x v="16"/>
    <x v="372"/>
    <x v="34"/>
    <n v="5"/>
  </r>
  <r>
    <x v="3"/>
    <x v="16"/>
    <x v="373"/>
    <x v="34"/>
    <n v="1"/>
  </r>
  <r>
    <x v="3"/>
    <x v="16"/>
    <x v="379"/>
    <x v="34"/>
    <n v="4"/>
  </r>
  <r>
    <x v="3"/>
    <x v="16"/>
    <x v="380"/>
    <x v="34"/>
    <n v="1"/>
  </r>
  <r>
    <x v="3"/>
    <x v="16"/>
    <x v="383"/>
    <x v="34"/>
    <n v="1"/>
  </r>
  <r>
    <x v="3"/>
    <x v="16"/>
    <x v="384"/>
    <x v="34"/>
    <n v="1"/>
  </r>
  <r>
    <x v="3"/>
    <x v="16"/>
    <x v="385"/>
    <x v="34"/>
    <n v="1"/>
  </r>
  <r>
    <x v="3"/>
    <x v="16"/>
    <x v="351"/>
    <x v="35"/>
    <n v="1"/>
  </r>
  <r>
    <x v="3"/>
    <x v="16"/>
    <x v="352"/>
    <x v="35"/>
    <n v="1"/>
  </r>
  <r>
    <x v="3"/>
    <x v="16"/>
    <x v="355"/>
    <x v="35"/>
    <n v="1"/>
  </r>
  <r>
    <x v="3"/>
    <x v="16"/>
    <x v="356"/>
    <x v="35"/>
    <n v="1"/>
  </r>
  <r>
    <x v="3"/>
    <x v="16"/>
    <x v="357"/>
    <x v="35"/>
    <n v="2"/>
  </r>
  <r>
    <x v="3"/>
    <x v="16"/>
    <x v="363"/>
    <x v="35"/>
    <n v="1"/>
  </r>
  <r>
    <x v="3"/>
    <x v="16"/>
    <x v="364"/>
    <x v="35"/>
    <n v="1"/>
  </r>
  <r>
    <x v="3"/>
    <x v="16"/>
    <x v="373"/>
    <x v="35"/>
    <n v="1"/>
  </r>
  <r>
    <x v="3"/>
    <x v="16"/>
    <x v="376"/>
    <x v="35"/>
    <n v="1"/>
  </r>
  <r>
    <x v="3"/>
    <x v="16"/>
    <x v="379"/>
    <x v="35"/>
    <n v="1"/>
  </r>
  <r>
    <x v="3"/>
    <x v="16"/>
    <x v="347"/>
    <x v="36"/>
    <n v="1"/>
  </r>
  <r>
    <x v="3"/>
    <x v="16"/>
    <x v="350"/>
    <x v="36"/>
    <n v="1"/>
  </r>
  <r>
    <x v="3"/>
    <x v="16"/>
    <x v="355"/>
    <x v="36"/>
    <n v="1"/>
  </r>
  <r>
    <x v="3"/>
    <x v="16"/>
    <x v="357"/>
    <x v="36"/>
    <n v="2"/>
  </r>
  <r>
    <x v="3"/>
    <x v="16"/>
    <x v="359"/>
    <x v="36"/>
    <n v="2"/>
  </r>
  <r>
    <x v="3"/>
    <x v="16"/>
    <x v="360"/>
    <x v="36"/>
    <n v="2"/>
  </r>
  <r>
    <x v="3"/>
    <x v="16"/>
    <x v="361"/>
    <x v="36"/>
    <n v="3"/>
  </r>
  <r>
    <x v="3"/>
    <x v="16"/>
    <x v="363"/>
    <x v="36"/>
    <n v="1"/>
  </r>
  <r>
    <x v="3"/>
    <x v="16"/>
    <x v="369"/>
    <x v="36"/>
    <n v="1"/>
  </r>
  <r>
    <x v="3"/>
    <x v="16"/>
    <x v="375"/>
    <x v="36"/>
    <n v="1"/>
  </r>
  <r>
    <x v="3"/>
    <x v="16"/>
    <x v="347"/>
    <x v="32"/>
    <n v="885"/>
  </r>
  <r>
    <x v="3"/>
    <x v="16"/>
    <x v="351"/>
    <x v="32"/>
    <n v="21"/>
  </r>
  <r>
    <x v="3"/>
    <x v="16"/>
    <x v="358"/>
    <x v="32"/>
    <n v="77"/>
  </r>
  <r>
    <x v="3"/>
    <x v="16"/>
    <x v="359"/>
    <x v="32"/>
    <n v="82"/>
  </r>
  <r>
    <x v="3"/>
    <x v="16"/>
    <x v="368"/>
    <x v="32"/>
    <n v="736"/>
  </r>
  <r>
    <x v="3"/>
    <x v="16"/>
    <x v="374"/>
    <x v="32"/>
    <n v="476"/>
  </r>
  <r>
    <x v="3"/>
    <x v="16"/>
    <x v="379"/>
    <x v="32"/>
    <n v="1329"/>
  </r>
  <r>
    <x v="3"/>
    <x v="16"/>
    <x v="381"/>
    <x v="32"/>
    <n v="69"/>
  </r>
  <r>
    <x v="3"/>
    <x v="16"/>
    <x v="382"/>
    <x v="32"/>
    <n v="167"/>
  </r>
  <r>
    <x v="3"/>
    <x v="16"/>
    <x v="384"/>
    <x v="32"/>
    <n v="83"/>
  </r>
  <r>
    <x v="3"/>
    <x v="16"/>
    <x v="385"/>
    <x v="32"/>
    <n v="84"/>
  </r>
  <r>
    <x v="3"/>
    <x v="16"/>
    <x v="347"/>
    <x v="17"/>
    <n v="791"/>
  </r>
  <r>
    <x v="3"/>
    <x v="16"/>
    <x v="348"/>
    <x v="17"/>
    <n v="114"/>
  </r>
  <r>
    <x v="3"/>
    <x v="16"/>
    <x v="349"/>
    <x v="17"/>
    <n v="545"/>
  </r>
  <r>
    <x v="3"/>
    <x v="16"/>
    <x v="350"/>
    <x v="17"/>
    <n v="1700"/>
  </r>
  <r>
    <x v="3"/>
    <x v="16"/>
    <x v="351"/>
    <x v="17"/>
    <n v="1182"/>
  </r>
  <r>
    <x v="3"/>
    <x v="16"/>
    <x v="352"/>
    <x v="17"/>
    <n v="936"/>
  </r>
  <r>
    <x v="3"/>
    <x v="16"/>
    <x v="353"/>
    <x v="17"/>
    <n v="384"/>
  </r>
  <r>
    <x v="3"/>
    <x v="16"/>
    <x v="354"/>
    <x v="17"/>
    <n v="177"/>
  </r>
  <r>
    <x v="3"/>
    <x v="16"/>
    <x v="355"/>
    <x v="17"/>
    <n v="926"/>
  </r>
  <r>
    <x v="3"/>
    <x v="16"/>
    <x v="356"/>
    <x v="17"/>
    <n v="723"/>
  </r>
  <r>
    <x v="3"/>
    <x v="16"/>
    <x v="357"/>
    <x v="17"/>
    <n v="932"/>
  </r>
  <r>
    <x v="3"/>
    <x v="16"/>
    <x v="358"/>
    <x v="17"/>
    <n v="273"/>
  </r>
  <r>
    <x v="3"/>
    <x v="16"/>
    <x v="359"/>
    <x v="17"/>
    <n v="661"/>
  </r>
  <r>
    <x v="3"/>
    <x v="16"/>
    <x v="360"/>
    <x v="17"/>
    <n v="656"/>
  </r>
  <r>
    <x v="3"/>
    <x v="16"/>
    <x v="361"/>
    <x v="17"/>
    <n v="558"/>
  </r>
  <r>
    <x v="3"/>
    <x v="16"/>
    <x v="362"/>
    <x v="17"/>
    <n v="869"/>
  </r>
  <r>
    <x v="3"/>
    <x v="16"/>
    <x v="363"/>
    <x v="17"/>
    <n v="688"/>
  </r>
  <r>
    <x v="3"/>
    <x v="16"/>
    <x v="364"/>
    <x v="17"/>
    <n v="209"/>
  </r>
  <r>
    <x v="3"/>
    <x v="16"/>
    <x v="365"/>
    <x v="17"/>
    <n v="332"/>
  </r>
  <r>
    <x v="3"/>
    <x v="16"/>
    <x v="366"/>
    <x v="17"/>
    <n v="507"/>
  </r>
  <r>
    <x v="3"/>
    <x v="16"/>
    <x v="367"/>
    <x v="17"/>
    <n v="174"/>
  </r>
  <r>
    <x v="3"/>
    <x v="16"/>
    <x v="368"/>
    <x v="17"/>
    <n v="314"/>
  </r>
  <r>
    <x v="3"/>
    <x v="16"/>
    <x v="369"/>
    <x v="17"/>
    <n v="218"/>
  </r>
  <r>
    <x v="3"/>
    <x v="16"/>
    <x v="370"/>
    <x v="17"/>
    <n v="428"/>
  </r>
  <r>
    <x v="3"/>
    <x v="16"/>
    <x v="371"/>
    <x v="17"/>
    <n v="41"/>
  </r>
  <r>
    <x v="3"/>
    <x v="16"/>
    <x v="372"/>
    <x v="17"/>
    <n v="1152"/>
  </r>
  <r>
    <x v="3"/>
    <x v="16"/>
    <x v="373"/>
    <x v="17"/>
    <n v="213"/>
  </r>
  <r>
    <x v="3"/>
    <x v="16"/>
    <x v="374"/>
    <x v="17"/>
    <n v="161"/>
  </r>
  <r>
    <x v="3"/>
    <x v="16"/>
    <x v="375"/>
    <x v="17"/>
    <n v="92"/>
  </r>
  <r>
    <x v="3"/>
    <x v="16"/>
    <x v="376"/>
    <x v="17"/>
    <n v="164"/>
  </r>
  <r>
    <x v="3"/>
    <x v="16"/>
    <x v="377"/>
    <x v="17"/>
    <n v="310"/>
  </r>
  <r>
    <x v="3"/>
    <x v="16"/>
    <x v="378"/>
    <x v="17"/>
    <n v="46"/>
  </r>
  <r>
    <x v="3"/>
    <x v="16"/>
    <x v="379"/>
    <x v="17"/>
    <n v="929"/>
  </r>
  <r>
    <x v="3"/>
    <x v="16"/>
    <x v="380"/>
    <x v="17"/>
    <n v="192"/>
  </r>
  <r>
    <x v="3"/>
    <x v="16"/>
    <x v="381"/>
    <x v="17"/>
    <n v="429"/>
  </r>
  <r>
    <x v="3"/>
    <x v="16"/>
    <x v="382"/>
    <x v="17"/>
    <n v="268"/>
  </r>
  <r>
    <x v="3"/>
    <x v="16"/>
    <x v="383"/>
    <x v="17"/>
    <n v="94"/>
  </r>
  <r>
    <x v="3"/>
    <x v="16"/>
    <x v="384"/>
    <x v="17"/>
    <n v="543"/>
  </r>
  <r>
    <x v="3"/>
    <x v="16"/>
    <x v="385"/>
    <x v="17"/>
    <n v="387"/>
  </r>
  <r>
    <x v="3"/>
    <x v="16"/>
    <x v="347"/>
    <x v="18"/>
    <n v="2064"/>
  </r>
  <r>
    <x v="3"/>
    <x v="16"/>
    <x v="348"/>
    <x v="18"/>
    <n v="12"/>
  </r>
  <r>
    <x v="3"/>
    <x v="16"/>
    <x v="349"/>
    <x v="18"/>
    <n v="2046"/>
  </r>
  <r>
    <x v="3"/>
    <x v="16"/>
    <x v="350"/>
    <x v="18"/>
    <n v="1199"/>
  </r>
  <r>
    <x v="3"/>
    <x v="16"/>
    <x v="351"/>
    <x v="18"/>
    <n v="3882"/>
  </r>
  <r>
    <x v="3"/>
    <x v="16"/>
    <x v="352"/>
    <x v="18"/>
    <n v="2963"/>
  </r>
  <r>
    <x v="3"/>
    <x v="16"/>
    <x v="355"/>
    <x v="18"/>
    <n v="3455"/>
  </r>
  <r>
    <x v="3"/>
    <x v="16"/>
    <x v="356"/>
    <x v="18"/>
    <n v="3696"/>
  </r>
  <r>
    <x v="3"/>
    <x v="16"/>
    <x v="357"/>
    <x v="18"/>
    <n v="2584"/>
  </r>
  <r>
    <x v="3"/>
    <x v="16"/>
    <x v="358"/>
    <x v="18"/>
    <n v="378"/>
  </r>
  <r>
    <x v="3"/>
    <x v="16"/>
    <x v="359"/>
    <x v="18"/>
    <n v="240"/>
  </r>
  <r>
    <x v="3"/>
    <x v="16"/>
    <x v="360"/>
    <x v="18"/>
    <n v="587"/>
  </r>
  <r>
    <x v="3"/>
    <x v="16"/>
    <x v="361"/>
    <x v="18"/>
    <n v="2357"/>
  </r>
  <r>
    <x v="3"/>
    <x v="16"/>
    <x v="362"/>
    <x v="18"/>
    <n v="1426"/>
  </r>
  <r>
    <x v="3"/>
    <x v="16"/>
    <x v="363"/>
    <x v="18"/>
    <n v="2365"/>
  </r>
  <r>
    <x v="3"/>
    <x v="16"/>
    <x v="364"/>
    <x v="18"/>
    <n v="120"/>
  </r>
  <r>
    <x v="3"/>
    <x v="16"/>
    <x v="366"/>
    <x v="18"/>
    <n v="3211"/>
  </r>
  <r>
    <x v="3"/>
    <x v="16"/>
    <x v="367"/>
    <x v="18"/>
    <n v="1269"/>
  </r>
  <r>
    <x v="3"/>
    <x v="16"/>
    <x v="368"/>
    <x v="18"/>
    <n v="303"/>
  </r>
  <r>
    <x v="3"/>
    <x v="16"/>
    <x v="369"/>
    <x v="18"/>
    <n v="902"/>
  </r>
  <r>
    <x v="3"/>
    <x v="16"/>
    <x v="370"/>
    <x v="18"/>
    <n v="10"/>
  </r>
  <r>
    <x v="3"/>
    <x v="16"/>
    <x v="372"/>
    <x v="18"/>
    <n v="2061"/>
  </r>
  <r>
    <x v="3"/>
    <x v="16"/>
    <x v="374"/>
    <x v="18"/>
    <n v="119"/>
  </r>
  <r>
    <x v="3"/>
    <x v="16"/>
    <x v="375"/>
    <x v="18"/>
    <n v="410"/>
  </r>
  <r>
    <x v="3"/>
    <x v="16"/>
    <x v="376"/>
    <x v="18"/>
    <n v="3"/>
  </r>
  <r>
    <x v="3"/>
    <x v="16"/>
    <x v="379"/>
    <x v="18"/>
    <n v="1688"/>
  </r>
  <r>
    <x v="3"/>
    <x v="16"/>
    <x v="380"/>
    <x v="18"/>
    <n v="347"/>
  </r>
  <r>
    <x v="3"/>
    <x v="16"/>
    <x v="381"/>
    <x v="18"/>
    <n v="2728"/>
  </r>
  <r>
    <x v="3"/>
    <x v="16"/>
    <x v="384"/>
    <x v="18"/>
    <n v="950"/>
  </r>
  <r>
    <x v="3"/>
    <x v="16"/>
    <x v="385"/>
    <x v="18"/>
    <n v="2312"/>
  </r>
  <r>
    <x v="3"/>
    <x v="16"/>
    <x v="357"/>
    <x v="19"/>
    <n v="10"/>
  </r>
  <r>
    <x v="3"/>
    <x v="16"/>
    <x v="360"/>
    <x v="19"/>
    <n v="11"/>
  </r>
  <r>
    <x v="3"/>
    <x v="16"/>
    <x v="379"/>
    <x v="19"/>
    <n v="4"/>
  </r>
  <r>
    <x v="3"/>
    <x v="16"/>
    <x v="366"/>
    <x v="20"/>
    <n v="2"/>
  </r>
  <r>
    <x v="3"/>
    <x v="16"/>
    <x v="369"/>
    <x v="20"/>
    <n v="1"/>
  </r>
  <r>
    <x v="3"/>
    <x v="16"/>
    <x v="379"/>
    <x v="20"/>
    <n v="7"/>
  </r>
  <r>
    <x v="3"/>
    <x v="16"/>
    <x v="381"/>
    <x v="20"/>
    <n v="2"/>
  </r>
  <r>
    <x v="3"/>
    <x v="16"/>
    <x v="347"/>
    <x v="42"/>
    <n v="1902"/>
  </r>
  <r>
    <x v="3"/>
    <x v="16"/>
    <x v="348"/>
    <x v="42"/>
    <n v="193"/>
  </r>
  <r>
    <x v="3"/>
    <x v="16"/>
    <x v="349"/>
    <x v="42"/>
    <n v="1082"/>
  </r>
  <r>
    <x v="3"/>
    <x v="16"/>
    <x v="350"/>
    <x v="42"/>
    <n v="390"/>
  </r>
  <r>
    <x v="3"/>
    <x v="16"/>
    <x v="351"/>
    <x v="42"/>
    <n v="1490"/>
  </r>
  <r>
    <x v="3"/>
    <x v="16"/>
    <x v="352"/>
    <x v="42"/>
    <n v="365"/>
  </r>
  <r>
    <x v="3"/>
    <x v="16"/>
    <x v="353"/>
    <x v="42"/>
    <n v="473"/>
  </r>
  <r>
    <x v="3"/>
    <x v="16"/>
    <x v="354"/>
    <x v="42"/>
    <n v="1214"/>
  </r>
  <r>
    <x v="3"/>
    <x v="16"/>
    <x v="355"/>
    <x v="42"/>
    <n v="1721"/>
  </r>
  <r>
    <x v="3"/>
    <x v="16"/>
    <x v="356"/>
    <x v="42"/>
    <n v="2312"/>
  </r>
  <r>
    <x v="3"/>
    <x v="16"/>
    <x v="357"/>
    <x v="42"/>
    <n v="1348"/>
  </r>
  <r>
    <x v="3"/>
    <x v="16"/>
    <x v="358"/>
    <x v="42"/>
    <n v="1599"/>
  </r>
  <r>
    <x v="3"/>
    <x v="16"/>
    <x v="359"/>
    <x v="42"/>
    <n v="4453"/>
  </r>
  <r>
    <x v="3"/>
    <x v="16"/>
    <x v="360"/>
    <x v="42"/>
    <n v="686"/>
  </r>
  <r>
    <x v="3"/>
    <x v="16"/>
    <x v="361"/>
    <x v="42"/>
    <n v="1662"/>
  </r>
  <r>
    <x v="3"/>
    <x v="16"/>
    <x v="362"/>
    <x v="42"/>
    <n v="6912"/>
  </r>
  <r>
    <x v="3"/>
    <x v="16"/>
    <x v="363"/>
    <x v="42"/>
    <n v="5028"/>
  </r>
  <r>
    <x v="3"/>
    <x v="16"/>
    <x v="364"/>
    <x v="42"/>
    <n v="1959"/>
  </r>
  <r>
    <x v="3"/>
    <x v="16"/>
    <x v="386"/>
    <x v="42"/>
    <n v="151"/>
  </r>
  <r>
    <x v="3"/>
    <x v="16"/>
    <x v="365"/>
    <x v="42"/>
    <n v="1420"/>
  </r>
  <r>
    <x v="3"/>
    <x v="16"/>
    <x v="366"/>
    <x v="42"/>
    <n v="3156"/>
  </r>
  <r>
    <x v="3"/>
    <x v="16"/>
    <x v="367"/>
    <x v="42"/>
    <n v="1033"/>
  </r>
  <r>
    <x v="3"/>
    <x v="16"/>
    <x v="368"/>
    <x v="42"/>
    <n v="1659"/>
  </r>
  <r>
    <x v="3"/>
    <x v="16"/>
    <x v="369"/>
    <x v="42"/>
    <n v="1999"/>
  </r>
  <r>
    <x v="3"/>
    <x v="16"/>
    <x v="370"/>
    <x v="42"/>
    <n v="2210"/>
  </r>
  <r>
    <x v="3"/>
    <x v="16"/>
    <x v="371"/>
    <x v="42"/>
    <n v="1232"/>
  </r>
  <r>
    <x v="3"/>
    <x v="16"/>
    <x v="372"/>
    <x v="42"/>
    <n v="1302"/>
  </r>
  <r>
    <x v="3"/>
    <x v="16"/>
    <x v="373"/>
    <x v="42"/>
    <n v="772"/>
  </r>
  <r>
    <x v="3"/>
    <x v="16"/>
    <x v="387"/>
    <x v="42"/>
    <n v="1167"/>
  </r>
  <r>
    <x v="3"/>
    <x v="16"/>
    <x v="374"/>
    <x v="42"/>
    <n v="578"/>
  </r>
  <r>
    <x v="3"/>
    <x v="16"/>
    <x v="375"/>
    <x v="42"/>
    <n v="486"/>
  </r>
  <r>
    <x v="3"/>
    <x v="16"/>
    <x v="376"/>
    <x v="42"/>
    <n v="731"/>
  </r>
  <r>
    <x v="3"/>
    <x v="16"/>
    <x v="377"/>
    <x v="42"/>
    <n v="251"/>
  </r>
  <r>
    <x v="3"/>
    <x v="16"/>
    <x v="388"/>
    <x v="42"/>
    <n v="435"/>
  </r>
  <r>
    <x v="3"/>
    <x v="16"/>
    <x v="378"/>
    <x v="42"/>
    <n v="1752"/>
  </r>
  <r>
    <x v="3"/>
    <x v="16"/>
    <x v="379"/>
    <x v="42"/>
    <n v="7211"/>
  </r>
  <r>
    <x v="3"/>
    <x v="16"/>
    <x v="380"/>
    <x v="42"/>
    <n v="2761"/>
  </r>
  <r>
    <x v="3"/>
    <x v="16"/>
    <x v="381"/>
    <x v="42"/>
    <n v="7121"/>
  </r>
  <r>
    <x v="3"/>
    <x v="16"/>
    <x v="382"/>
    <x v="42"/>
    <n v="2142"/>
  </r>
  <r>
    <x v="3"/>
    <x v="16"/>
    <x v="383"/>
    <x v="42"/>
    <n v="1682"/>
  </r>
  <r>
    <x v="3"/>
    <x v="16"/>
    <x v="384"/>
    <x v="42"/>
    <n v="5461"/>
  </r>
  <r>
    <x v="3"/>
    <x v="16"/>
    <x v="385"/>
    <x v="42"/>
    <n v="4006"/>
  </r>
  <r>
    <x v="3"/>
    <x v="16"/>
    <x v="347"/>
    <x v="21"/>
    <n v="1867"/>
  </r>
  <r>
    <x v="3"/>
    <x v="16"/>
    <x v="348"/>
    <x v="21"/>
    <n v="193"/>
  </r>
  <r>
    <x v="3"/>
    <x v="16"/>
    <x v="349"/>
    <x v="21"/>
    <n v="1096"/>
  </r>
  <r>
    <x v="3"/>
    <x v="16"/>
    <x v="350"/>
    <x v="21"/>
    <n v="605"/>
  </r>
  <r>
    <x v="3"/>
    <x v="16"/>
    <x v="351"/>
    <x v="21"/>
    <n v="2069"/>
  </r>
  <r>
    <x v="3"/>
    <x v="16"/>
    <x v="352"/>
    <x v="21"/>
    <n v="508"/>
  </r>
  <r>
    <x v="3"/>
    <x v="16"/>
    <x v="353"/>
    <x v="21"/>
    <n v="560"/>
  </r>
  <r>
    <x v="3"/>
    <x v="16"/>
    <x v="354"/>
    <x v="21"/>
    <n v="1248"/>
  </r>
  <r>
    <x v="3"/>
    <x v="16"/>
    <x v="355"/>
    <x v="21"/>
    <n v="1807"/>
  </r>
  <r>
    <x v="3"/>
    <x v="16"/>
    <x v="356"/>
    <x v="21"/>
    <n v="1960"/>
  </r>
  <r>
    <x v="3"/>
    <x v="16"/>
    <x v="357"/>
    <x v="21"/>
    <n v="1387"/>
  </r>
  <r>
    <x v="3"/>
    <x v="16"/>
    <x v="358"/>
    <x v="21"/>
    <n v="1252"/>
  </r>
  <r>
    <x v="3"/>
    <x v="16"/>
    <x v="359"/>
    <x v="21"/>
    <n v="3657"/>
  </r>
  <r>
    <x v="3"/>
    <x v="16"/>
    <x v="360"/>
    <x v="21"/>
    <n v="797"/>
  </r>
  <r>
    <x v="3"/>
    <x v="16"/>
    <x v="361"/>
    <x v="21"/>
    <n v="1466"/>
  </r>
  <r>
    <x v="3"/>
    <x v="16"/>
    <x v="362"/>
    <x v="21"/>
    <n v="5487"/>
  </r>
  <r>
    <x v="3"/>
    <x v="16"/>
    <x v="363"/>
    <x v="21"/>
    <n v="4283"/>
  </r>
  <r>
    <x v="3"/>
    <x v="16"/>
    <x v="364"/>
    <x v="21"/>
    <n v="2120"/>
  </r>
  <r>
    <x v="3"/>
    <x v="16"/>
    <x v="386"/>
    <x v="21"/>
    <n v="136"/>
  </r>
  <r>
    <x v="3"/>
    <x v="16"/>
    <x v="365"/>
    <x v="21"/>
    <n v="1886"/>
  </r>
  <r>
    <x v="3"/>
    <x v="16"/>
    <x v="366"/>
    <x v="21"/>
    <n v="3222"/>
  </r>
  <r>
    <x v="3"/>
    <x v="16"/>
    <x v="367"/>
    <x v="21"/>
    <n v="1088"/>
  </r>
  <r>
    <x v="3"/>
    <x v="16"/>
    <x v="368"/>
    <x v="21"/>
    <n v="1770"/>
  </r>
  <r>
    <x v="3"/>
    <x v="16"/>
    <x v="369"/>
    <x v="21"/>
    <n v="2049"/>
  </r>
  <r>
    <x v="3"/>
    <x v="16"/>
    <x v="370"/>
    <x v="21"/>
    <n v="1958"/>
  </r>
  <r>
    <x v="3"/>
    <x v="16"/>
    <x v="371"/>
    <x v="21"/>
    <n v="892"/>
  </r>
  <r>
    <x v="3"/>
    <x v="16"/>
    <x v="372"/>
    <x v="21"/>
    <n v="1637"/>
  </r>
  <r>
    <x v="3"/>
    <x v="16"/>
    <x v="373"/>
    <x v="21"/>
    <n v="712"/>
  </r>
  <r>
    <x v="3"/>
    <x v="16"/>
    <x v="387"/>
    <x v="21"/>
    <n v="1003"/>
  </r>
  <r>
    <x v="3"/>
    <x v="16"/>
    <x v="374"/>
    <x v="21"/>
    <n v="485"/>
  </r>
  <r>
    <x v="3"/>
    <x v="16"/>
    <x v="375"/>
    <x v="21"/>
    <n v="600"/>
  </r>
  <r>
    <x v="3"/>
    <x v="16"/>
    <x v="376"/>
    <x v="21"/>
    <n v="794"/>
  </r>
  <r>
    <x v="3"/>
    <x v="16"/>
    <x v="377"/>
    <x v="21"/>
    <n v="501"/>
  </r>
  <r>
    <x v="3"/>
    <x v="16"/>
    <x v="388"/>
    <x v="21"/>
    <n v="554"/>
  </r>
  <r>
    <x v="3"/>
    <x v="16"/>
    <x v="389"/>
    <x v="21"/>
    <n v="21"/>
  </r>
  <r>
    <x v="3"/>
    <x v="16"/>
    <x v="378"/>
    <x v="21"/>
    <n v="1575"/>
  </r>
  <r>
    <x v="3"/>
    <x v="16"/>
    <x v="379"/>
    <x v="21"/>
    <n v="6372"/>
  </r>
  <r>
    <x v="3"/>
    <x v="16"/>
    <x v="380"/>
    <x v="21"/>
    <n v="2732"/>
  </r>
  <r>
    <x v="3"/>
    <x v="16"/>
    <x v="381"/>
    <x v="21"/>
    <n v="6289"/>
  </r>
  <r>
    <x v="3"/>
    <x v="16"/>
    <x v="382"/>
    <x v="21"/>
    <n v="2143"/>
  </r>
  <r>
    <x v="3"/>
    <x v="16"/>
    <x v="383"/>
    <x v="21"/>
    <n v="1703"/>
  </r>
  <r>
    <x v="3"/>
    <x v="16"/>
    <x v="384"/>
    <x v="21"/>
    <n v="4493"/>
  </r>
  <r>
    <x v="3"/>
    <x v="16"/>
    <x v="385"/>
    <x v="21"/>
    <n v="3326"/>
  </r>
  <r>
    <x v="3"/>
    <x v="16"/>
    <x v="390"/>
    <x v="21"/>
    <n v="57"/>
  </r>
  <r>
    <x v="3"/>
    <x v="16"/>
    <x v="347"/>
    <x v="22"/>
    <n v="1741"/>
  </r>
  <r>
    <x v="3"/>
    <x v="16"/>
    <x v="348"/>
    <x v="22"/>
    <n v="64"/>
  </r>
  <r>
    <x v="3"/>
    <x v="16"/>
    <x v="349"/>
    <x v="22"/>
    <n v="29"/>
  </r>
  <r>
    <x v="3"/>
    <x v="16"/>
    <x v="350"/>
    <x v="22"/>
    <n v="88"/>
  </r>
  <r>
    <x v="3"/>
    <x v="16"/>
    <x v="351"/>
    <x v="22"/>
    <n v="152"/>
  </r>
  <r>
    <x v="3"/>
    <x v="16"/>
    <x v="352"/>
    <x v="22"/>
    <n v="54"/>
  </r>
  <r>
    <x v="3"/>
    <x v="16"/>
    <x v="353"/>
    <x v="22"/>
    <n v="37"/>
  </r>
  <r>
    <x v="3"/>
    <x v="16"/>
    <x v="354"/>
    <x v="22"/>
    <n v="38"/>
  </r>
  <r>
    <x v="3"/>
    <x v="16"/>
    <x v="355"/>
    <x v="22"/>
    <n v="5381"/>
  </r>
  <r>
    <x v="3"/>
    <x v="16"/>
    <x v="356"/>
    <x v="22"/>
    <n v="78"/>
  </r>
  <r>
    <x v="3"/>
    <x v="16"/>
    <x v="357"/>
    <x v="22"/>
    <n v="160"/>
  </r>
  <r>
    <x v="3"/>
    <x v="16"/>
    <x v="358"/>
    <x v="22"/>
    <n v="5000"/>
  </r>
  <r>
    <x v="3"/>
    <x v="16"/>
    <x v="359"/>
    <x v="22"/>
    <n v="73"/>
  </r>
  <r>
    <x v="3"/>
    <x v="16"/>
    <x v="360"/>
    <x v="22"/>
    <n v="74"/>
  </r>
  <r>
    <x v="3"/>
    <x v="16"/>
    <x v="361"/>
    <x v="22"/>
    <n v="2050"/>
  </r>
  <r>
    <x v="3"/>
    <x v="16"/>
    <x v="362"/>
    <x v="22"/>
    <n v="2524"/>
  </r>
  <r>
    <x v="3"/>
    <x v="16"/>
    <x v="363"/>
    <x v="22"/>
    <n v="2136"/>
  </r>
  <r>
    <x v="3"/>
    <x v="16"/>
    <x v="365"/>
    <x v="22"/>
    <n v="2273"/>
  </r>
  <r>
    <x v="3"/>
    <x v="16"/>
    <x v="366"/>
    <x v="22"/>
    <n v="4633"/>
  </r>
  <r>
    <x v="3"/>
    <x v="16"/>
    <x v="367"/>
    <x v="22"/>
    <n v="1022"/>
  </r>
  <r>
    <x v="3"/>
    <x v="16"/>
    <x v="368"/>
    <x v="22"/>
    <n v="2023"/>
  </r>
  <r>
    <x v="3"/>
    <x v="16"/>
    <x v="369"/>
    <x v="22"/>
    <n v="2557"/>
  </r>
  <r>
    <x v="3"/>
    <x v="16"/>
    <x v="370"/>
    <x v="22"/>
    <n v="5005"/>
  </r>
  <r>
    <x v="3"/>
    <x v="16"/>
    <x v="371"/>
    <x v="22"/>
    <n v="18"/>
  </r>
  <r>
    <x v="3"/>
    <x v="16"/>
    <x v="372"/>
    <x v="22"/>
    <n v="269"/>
  </r>
  <r>
    <x v="3"/>
    <x v="16"/>
    <x v="373"/>
    <x v="22"/>
    <n v="15"/>
  </r>
  <r>
    <x v="3"/>
    <x v="16"/>
    <x v="387"/>
    <x v="22"/>
    <n v="2517"/>
  </r>
  <r>
    <x v="3"/>
    <x v="16"/>
    <x v="374"/>
    <x v="22"/>
    <n v="269"/>
  </r>
  <r>
    <x v="3"/>
    <x v="16"/>
    <x v="375"/>
    <x v="22"/>
    <n v="1716"/>
  </r>
  <r>
    <x v="3"/>
    <x v="16"/>
    <x v="376"/>
    <x v="22"/>
    <n v="58"/>
  </r>
  <r>
    <x v="3"/>
    <x v="16"/>
    <x v="377"/>
    <x v="22"/>
    <n v="14"/>
  </r>
  <r>
    <x v="3"/>
    <x v="16"/>
    <x v="378"/>
    <x v="22"/>
    <n v="4"/>
  </r>
  <r>
    <x v="3"/>
    <x v="16"/>
    <x v="379"/>
    <x v="22"/>
    <n v="2162"/>
  </r>
  <r>
    <x v="3"/>
    <x v="16"/>
    <x v="380"/>
    <x v="22"/>
    <n v="65"/>
  </r>
  <r>
    <x v="3"/>
    <x v="16"/>
    <x v="381"/>
    <x v="22"/>
    <n v="6016"/>
  </r>
  <r>
    <x v="3"/>
    <x v="16"/>
    <x v="382"/>
    <x v="22"/>
    <n v="5220"/>
  </r>
  <r>
    <x v="3"/>
    <x v="16"/>
    <x v="384"/>
    <x v="22"/>
    <n v="1553"/>
  </r>
  <r>
    <x v="3"/>
    <x v="16"/>
    <x v="385"/>
    <x v="22"/>
    <n v="3195"/>
  </r>
  <r>
    <x v="3"/>
    <x v="16"/>
    <x v="347"/>
    <x v="23"/>
    <n v="15"/>
  </r>
  <r>
    <x v="3"/>
    <x v="16"/>
    <x v="348"/>
    <x v="23"/>
    <n v="3"/>
  </r>
  <r>
    <x v="3"/>
    <x v="16"/>
    <x v="351"/>
    <x v="23"/>
    <n v="8"/>
  </r>
  <r>
    <x v="3"/>
    <x v="16"/>
    <x v="354"/>
    <x v="23"/>
    <n v="1"/>
  </r>
  <r>
    <x v="3"/>
    <x v="16"/>
    <x v="356"/>
    <x v="23"/>
    <n v="1"/>
  </r>
  <r>
    <x v="3"/>
    <x v="16"/>
    <x v="357"/>
    <x v="23"/>
    <n v="8"/>
  </r>
  <r>
    <x v="3"/>
    <x v="16"/>
    <x v="359"/>
    <x v="23"/>
    <n v="1"/>
  </r>
  <r>
    <x v="3"/>
    <x v="16"/>
    <x v="360"/>
    <x v="23"/>
    <n v="1"/>
  </r>
  <r>
    <x v="3"/>
    <x v="16"/>
    <x v="361"/>
    <x v="23"/>
    <n v="4"/>
  </r>
  <r>
    <x v="3"/>
    <x v="16"/>
    <x v="363"/>
    <x v="23"/>
    <n v="42"/>
  </r>
  <r>
    <x v="3"/>
    <x v="16"/>
    <x v="365"/>
    <x v="23"/>
    <n v="2"/>
  </r>
  <r>
    <x v="3"/>
    <x v="16"/>
    <x v="366"/>
    <x v="23"/>
    <n v="2"/>
  </r>
  <r>
    <x v="3"/>
    <x v="16"/>
    <x v="367"/>
    <x v="23"/>
    <n v="19"/>
  </r>
  <r>
    <x v="3"/>
    <x v="16"/>
    <x v="368"/>
    <x v="23"/>
    <n v="1"/>
  </r>
  <r>
    <x v="3"/>
    <x v="16"/>
    <x v="369"/>
    <x v="23"/>
    <n v="2"/>
  </r>
  <r>
    <x v="3"/>
    <x v="16"/>
    <x v="370"/>
    <x v="23"/>
    <n v="34"/>
  </r>
  <r>
    <x v="3"/>
    <x v="16"/>
    <x v="371"/>
    <x v="23"/>
    <n v="11"/>
  </r>
  <r>
    <x v="3"/>
    <x v="16"/>
    <x v="372"/>
    <x v="23"/>
    <n v="30"/>
  </r>
  <r>
    <x v="3"/>
    <x v="16"/>
    <x v="373"/>
    <x v="23"/>
    <n v="1"/>
  </r>
  <r>
    <x v="3"/>
    <x v="16"/>
    <x v="375"/>
    <x v="23"/>
    <n v="1"/>
  </r>
  <r>
    <x v="3"/>
    <x v="16"/>
    <x v="379"/>
    <x v="23"/>
    <n v="9"/>
  </r>
  <r>
    <x v="3"/>
    <x v="16"/>
    <x v="380"/>
    <x v="23"/>
    <n v="3"/>
  </r>
  <r>
    <x v="3"/>
    <x v="16"/>
    <x v="381"/>
    <x v="23"/>
    <n v="5"/>
  </r>
  <r>
    <x v="3"/>
    <x v="16"/>
    <x v="382"/>
    <x v="23"/>
    <n v="37"/>
  </r>
  <r>
    <x v="3"/>
    <x v="16"/>
    <x v="383"/>
    <x v="23"/>
    <n v="15"/>
  </r>
  <r>
    <x v="3"/>
    <x v="16"/>
    <x v="384"/>
    <x v="23"/>
    <n v="17"/>
  </r>
  <r>
    <x v="3"/>
    <x v="16"/>
    <x v="385"/>
    <x v="23"/>
    <n v="4"/>
  </r>
  <r>
    <x v="3"/>
    <x v="16"/>
    <x v="347"/>
    <x v="25"/>
    <n v="27306"/>
  </r>
  <r>
    <x v="3"/>
    <x v="16"/>
    <x v="348"/>
    <x v="25"/>
    <n v="3947"/>
  </r>
  <r>
    <x v="3"/>
    <x v="16"/>
    <x v="349"/>
    <x v="25"/>
    <n v="12480"/>
  </r>
  <r>
    <x v="3"/>
    <x v="16"/>
    <x v="350"/>
    <x v="25"/>
    <n v="28549"/>
  </r>
  <r>
    <x v="3"/>
    <x v="16"/>
    <x v="351"/>
    <x v="25"/>
    <n v="30748"/>
  </r>
  <r>
    <x v="3"/>
    <x v="16"/>
    <x v="352"/>
    <x v="25"/>
    <n v="17065"/>
  </r>
  <r>
    <x v="3"/>
    <x v="16"/>
    <x v="353"/>
    <x v="25"/>
    <n v="8713"/>
  </r>
  <r>
    <x v="3"/>
    <x v="16"/>
    <x v="354"/>
    <x v="25"/>
    <n v="6294"/>
  </r>
  <r>
    <x v="3"/>
    <x v="16"/>
    <x v="355"/>
    <x v="25"/>
    <n v="25959"/>
  </r>
  <r>
    <x v="3"/>
    <x v="16"/>
    <x v="356"/>
    <x v="25"/>
    <n v="21521"/>
  </r>
  <r>
    <x v="3"/>
    <x v="16"/>
    <x v="357"/>
    <x v="25"/>
    <n v="29899"/>
  </r>
  <r>
    <x v="3"/>
    <x v="16"/>
    <x v="358"/>
    <x v="25"/>
    <n v="8008"/>
  </r>
  <r>
    <x v="3"/>
    <x v="16"/>
    <x v="359"/>
    <x v="25"/>
    <n v="17767"/>
  </r>
  <r>
    <x v="3"/>
    <x v="16"/>
    <x v="360"/>
    <x v="25"/>
    <n v="17439"/>
  </r>
  <r>
    <x v="3"/>
    <x v="16"/>
    <x v="361"/>
    <x v="25"/>
    <n v="15064"/>
  </r>
  <r>
    <x v="3"/>
    <x v="16"/>
    <x v="362"/>
    <x v="25"/>
    <n v="22558"/>
  </r>
  <r>
    <x v="3"/>
    <x v="16"/>
    <x v="363"/>
    <x v="25"/>
    <n v="25040"/>
  </r>
  <r>
    <x v="3"/>
    <x v="16"/>
    <x v="364"/>
    <x v="25"/>
    <n v="8000"/>
  </r>
  <r>
    <x v="3"/>
    <x v="16"/>
    <x v="386"/>
    <x v="25"/>
    <n v="176"/>
  </r>
  <r>
    <x v="3"/>
    <x v="16"/>
    <x v="365"/>
    <x v="25"/>
    <n v="8923"/>
  </r>
  <r>
    <x v="3"/>
    <x v="16"/>
    <x v="366"/>
    <x v="25"/>
    <n v="18312"/>
  </r>
  <r>
    <x v="3"/>
    <x v="16"/>
    <x v="367"/>
    <x v="25"/>
    <n v="11244"/>
  </r>
  <r>
    <x v="3"/>
    <x v="16"/>
    <x v="368"/>
    <x v="25"/>
    <n v="12263"/>
  </r>
  <r>
    <x v="3"/>
    <x v="16"/>
    <x v="369"/>
    <x v="25"/>
    <n v="8954"/>
  </r>
  <r>
    <x v="3"/>
    <x v="16"/>
    <x v="370"/>
    <x v="25"/>
    <n v="15473"/>
  </r>
  <r>
    <x v="3"/>
    <x v="16"/>
    <x v="371"/>
    <x v="25"/>
    <n v="3291"/>
  </r>
  <r>
    <x v="3"/>
    <x v="16"/>
    <x v="372"/>
    <x v="25"/>
    <n v="29215"/>
  </r>
  <r>
    <x v="3"/>
    <x v="16"/>
    <x v="373"/>
    <x v="25"/>
    <n v="6278"/>
  </r>
  <r>
    <x v="3"/>
    <x v="16"/>
    <x v="387"/>
    <x v="25"/>
    <n v="2156"/>
  </r>
  <r>
    <x v="3"/>
    <x v="16"/>
    <x v="374"/>
    <x v="25"/>
    <n v="4173"/>
  </r>
  <r>
    <x v="3"/>
    <x v="16"/>
    <x v="375"/>
    <x v="25"/>
    <n v="4147"/>
  </r>
  <r>
    <x v="3"/>
    <x v="16"/>
    <x v="376"/>
    <x v="25"/>
    <n v="6575"/>
  </r>
  <r>
    <x v="3"/>
    <x v="16"/>
    <x v="377"/>
    <x v="25"/>
    <n v="8976"/>
  </r>
  <r>
    <x v="3"/>
    <x v="16"/>
    <x v="388"/>
    <x v="25"/>
    <n v="901"/>
  </r>
  <r>
    <x v="3"/>
    <x v="16"/>
    <x v="389"/>
    <x v="25"/>
    <n v="52"/>
  </r>
  <r>
    <x v="3"/>
    <x v="16"/>
    <x v="378"/>
    <x v="25"/>
    <n v="4264"/>
  </r>
  <r>
    <x v="3"/>
    <x v="16"/>
    <x v="379"/>
    <x v="25"/>
    <n v="33674"/>
  </r>
  <r>
    <x v="3"/>
    <x v="16"/>
    <x v="380"/>
    <x v="25"/>
    <n v="9519"/>
  </r>
  <r>
    <x v="3"/>
    <x v="16"/>
    <x v="381"/>
    <x v="25"/>
    <n v="17803"/>
  </r>
  <r>
    <x v="3"/>
    <x v="16"/>
    <x v="382"/>
    <x v="25"/>
    <n v="11234"/>
  </r>
  <r>
    <x v="3"/>
    <x v="16"/>
    <x v="383"/>
    <x v="25"/>
    <n v="5183"/>
  </r>
  <r>
    <x v="3"/>
    <x v="16"/>
    <x v="384"/>
    <x v="25"/>
    <n v="20906"/>
  </r>
  <r>
    <x v="3"/>
    <x v="16"/>
    <x v="385"/>
    <x v="25"/>
    <n v="16788"/>
  </r>
  <r>
    <x v="3"/>
    <x v="16"/>
    <x v="390"/>
    <x v="25"/>
    <n v="39"/>
  </r>
  <r>
    <x v="3"/>
    <x v="16"/>
    <x v="347"/>
    <x v="26"/>
    <n v="86"/>
  </r>
  <r>
    <x v="3"/>
    <x v="16"/>
    <x v="348"/>
    <x v="26"/>
    <n v="13"/>
  </r>
  <r>
    <x v="3"/>
    <x v="16"/>
    <x v="349"/>
    <x v="26"/>
    <n v="2"/>
  </r>
  <r>
    <x v="3"/>
    <x v="16"/>
    <x v="350"/>
    <x v="26"/>
    <n v="22"/>
  </r>
  <r>
    <x v="3"/>
    <x v="16"/>
    <x v="351"/>
    <x v="26"/>
    <n v="6"/>
  </r>
  <r>
    <x v="3"/>
    <x v="16"/>
    <x v="352"/>
    <x v="26"/>
    <n v="2"/>
  </r>
  <r>
    <x v="3"/>
    <x v="16"/>
    <x v="353"/>
    <x v="26"/>
    <n v="2"/>
  </r>
  <r>
    <x v="3"/>
    <x v="16"/>
    <x v="355"/>
    <x v="26"/>
    <n v="7"/>
  </r>
  <r>
    <x v="3"/>
    <x v="16"/>
    <x v="356"/>
    <x v="26"/>
    <n v="1"/>
  </r>
  <r>
    <x v="3"/>
    <x v="16"/>
    <x v="357"/>
    <x v="26"/>
    <n v="5"/>
  </r>
  <r>
    <x v="3"/>
    <x v="16"/>
    <x v="358"/>
    <x v="26"/>
    <n v="2"/>
  </r>
  <r>
    <x v="3"/>
    <x v="16"/>
    <x v="359"/>
    <x v="26"/>
    <n v="1"/>
  </r>
  <r>
    <x v="3"/>
    <x v="16"/>
    <x v="360"/>
    <x v="26"/>
    <n v="23"/>
  </r>
  <r>
    <x v="3"/>
    <x v="16"/>
    <x v="361"/>
    <x v="26"/>
    <n v="9"/>
  </r>
  <r>
    <x v="3"/>
    <x v="16"/>
    <x v="362"/>
    <x v="26"/>
    <n v="7"/>
  </r>
  <r>
    <x v="3"/>
    <x v="16"/>
    <x v="363"/>
    <x v="26"/>
    <n v="1"/>
  </r>
  <r>
    <x v="3"/>
    <x v="16"/>
    <x v="366"/>
    <x v="26"/>
    <n v="4"/>
  </r>
  <r>
    <x v="3"/>
    <x v="16"/>
    <x v="367"/>
    <x v="26"/>
    <n v="8"/>
  </r>
  <r>
    <x v="3"/>
    <x v="16"/>
    <x v="368"/>
    <x v="26"/>
    <n v="53"/>
  </r>
  <r>
    <x v="3"/>
    <x v="16"/>
    <x v="369"/>
    <x v="26"/>
    <n v="4"/>
  </r>
  <r>
    <x v="3"/>
    <x v="16"/>
    <x v="370"/>
    <x v="26"/>
    <n v="92"/>
  </r>
  <r>
    <x v="3"/>
    <x v="16"/>
    <x v="371"/>
    <x v="26"/>
    <n v="1"/>
  </r>
  <r>
    <x v="3"/>
    <x v="16"/>
    <x v="372"/>
    <x v="26"/>
    <n v="15"/>
  </r>
  <r>
    <x v="3"/>
    <x v="16"/>
    <x v="373"/>
    <x v="26"/>
    <n v="30"/>
  </r>
  <r>
    <x v="3"/>
    <x v="16"/>
    <x v="374"/>
    <x v="26"/>
    <n v="1"/>
  </r>
  <r>
    <x v="3"/>
    <x v="16"/>
    <x v="379"/>
    <x v="26"/>
    <n v="12"/>
  </r>
  <r>
    <x v="3"/>
    <x v="16"/>
    <x v="380"/>
    <x v="26"/>
    <n v="11"/>
  </r>
  <r>
    <x v="3"/>
    <x v="16"/>
    <x v="381"/>
    <x v="26"/>
    <n v="21"/>
  </r>
  <r>
    <x v="3"/>
    <x v="16"/>
    <x v="382"/>
    <x v="26"/>
    <n v="18"/>
  </r>
  <r>
    <x v="3"/>
    <x v="16"/>
    <x v="384"/>
    <x v="26"/>
    <n v="11"/>
  </r>
  <r>
    <x v="3"/>
    <x v="16"/>
    <x v="347"/>
    <x v="27"/>
    <n v="151"/>
  </r>
  <r>
    <x v="3"/>
    <x v="16"/>
    <x v="348"/>
    <x v="27"/>
    <n v="3"/>
  </r>
  <r>
    <x v="3"/>
    <x v="16"/>
    <x v="349"/>
    <x v="27"/>
    <n v="47"/>
  </r>
  <r>
    <x v="3"/>
    <x v="16"/>
    <x v="350"/>
    <x v="27"/>
    <n v="1538"/>
  </r>
  <r>
    <x v="3"/>
    <x v="16"/>
    <x v="351"/>
    <x v="27"/>
    <n v="80"/>
  </r>
  <r>
    <x v="3"/>
    <x v="16"/>
    <x v="352"/>
    <x v="27"/>
    <n v="12"/>
  </r>
  <r>
    <x v="3"/>
    <x v="16"/>
    <x v="353"/>
    <x v="27"/>
    <n v="2"/>
  </r>
  <r>
    <x v="3"/>
    <x v="16"/>
    <x v="355"/>
    <x v="27"/>
    <n v="314"/>
  </r>
  <r>
    <x v="3"/>
    <x v="16"/>
    <x v="357"/>
    <x v="27"/>
    <n v="442"/>
  </r>
  <r>
    <x v="3"/>
    <x v="16"/>
    <x v="360"/>
    <x v="27"/>
    <n v="3"/>
  </r>
  <r>
    <x v="3"/>
    <x v="16"/>
    <x v="363"/>
    <x v="27"/>
    <n v="161"/>
  </r>
  <r>
    <x v="3"/>
    <x v="16"/>
    <x v="365"/>
    <x v="27"/>
    <n v="2"/>
  </r>
  <r>
    <x v="3"/>
    <x v="16"/>
    <x v="366"/>
    <x v="27"/>
    <n v="125"/>
  </r>
  <r>
    <x v="3"/>
    <x v="16"/>
    <x v="368"/>
    <x v="27"/>
    <n v="111"/>
  </r>
  <r>
    <x v="3"/>
    <x v="16"/>
    <x v="369"/>
    <x v="27"/>
    <n v="109"/>
  </r>
  <r>
    <x v="3"/>
    <x v="16"/>
    <x v="370"/>
    <x v="27"/>
    <n v="120"/>
  </r>
  <r>
    <x v="3"/>
    <x v="16"/>
    <x v="371"/>
    <x v="27"/>
    <n v="3"/>
  </r>
  <r>
    <x v="3"/>
    <x v="16"/>
    <x v="372"/>
    <x v="27"/>
    <n v="4"/>
  </r>
  <r>
    <x v="3"/>
    <x v="16"/>
    <x v="376"/>
    <x v="27"/>
    <n v="1"/>
  </r>
  <r>
    <x v="3"/>
    <x v="16"/>
    <x v="379"/>
    <x v="27"/>
    <n v="162"/>
  </r>
  <r>
    <x v="3"/>
    <x v="16"/>
    <x v="383"/>
    <x v="27"/>
    <n v="9"/>
  </r>
  <r>
    <x v="3"/>
    <x v="16"/>
    <x v="384"/>
    <x v="27"/>
    <n v="10"/>
  </r>
  <r>
    <x v="3"/>
    <x v="16"/>
    <x v="347"/>
    <x v="28"/>
    <n v="252"/>
  </r>
  <r>
    <x v="3"/>
    <x v="16"/>
    <x v="348"/>
    <x v="28"/>
    <n v="314"/>
  </r>
  <r>
    <x v="3"/>
    <x v="16"/>
    <x v="349"/>
    <x v="28"/>
    <n v="17"/>
  </r>
  <r>
    <x v="3"/>
    <x v="16"/>
    <x v="350"/>
    <x v="28"/>
    <n v="108"/>
  </r>
  <r>
    <x v="3"/>
    <x v="16"/>
    <x v="351"/>
    <x v="28"/>
    <n v="134"/>
  </r>
  <r>
    <x v="3"/>
    <x v="16"/>
    <x v="352"/>
    <x v="28"/>
    <n v="258"/>
  </r>
  <r>
    <x v="3"/>
    <x v="16"/>
    <x v="353"/>
    <x v="28"/>
    <n v="38"/>
  </r>
  <r>
    <x v="3"/>
    <x v="16"/>
    <x v="354"/>
    <x v="28"/>
    <n v="54"/>
  </r>
  <r>
    <x v="3"/>
    <x v="16"/>
    <x v="355"/>
    <x v="28"/>
    <n v="170"/>
  </r>
  <r>
    <x v="3"/>
    <x v="16"/>
    <x v="356"/>
    <x v="28"/>
    <n v="19"/>
  </r>
  <r>
    <x v="3"/>
    <x v="16"/>
    <x v="357"/>
    <x v="28"/>
    <n v="31"/>
  </r>
  <r>
    <x v="3"/>
    <x v="16"/>
    <x v="358"/>
    <x v="28"/>
    <n v="240"/>
  </r>
  <r>
    <x v="3"/>
    <x v="16"/>
    <x v="359"/>
    <x v="28"/>
    <n v="33"/>
  </r>
  <r>
    <x v="3"/>
    <x v="16"/>
    <x v="360"/>
    <x v="28"/>
    <n v="72"/>
  </r>
  <r>
    <x v="3"/>
    <x v="16"/>
    <x v="361"/>
    <x v="28"/>
    <n v="46"/>
  </r>
  <r>
    <x v="3"/>
    <x v="16"/>
    <x v="362"/>
    <x v="28"/>
    <n v="126"/>
  </r>
  <r>
    <x v="3"/>
    <x v="16"/>
    <x v="363"/>
    <x v="28"/>
    <n v="130"/>
  </r>
  <r>
    <x v="3"/>
    <x v="16"/>
    <x v="364"/>
    <x v="28"/>
    <n v="42"/>
  </r>
  <r>
    <x v="3"/>
    <x v="16"/>
    <x v="386"/>
    <x v="28"/>
    <n v="4"/>
  </r>
  <r>
    <x v="3"/>
    <x v="16"/>
    <x v="365"/>
    <x v="28"/>
    <n v="24"/>
  </r>
  <r>
    <x v="3"/>
    <x v="16"/>
    <x v="366"/>
    <x v="28"/>
    <n v="31"/>
  </r>
  <r>
    <x v="3"/>
    <x v="16"/>
    <x v="367"/>
    <x v="28"/>
    <n v="59"/>
  </r>
  <r>
    <x v="3"/>
    <x v="16"/>
    <x v="368"/>
    <x v="28"/>
    <n v="110"/>
  </r>
  <r>
    <x v="3"/>
    <x v="16"/>
    <x v="369"/>
    <x v="28"/>
    <n v="110"/>
  </r>
  <r>
    <x v="3"/>
    <x v="16"/>
    <x v="370"/>
    <x v="28"/>
    <n v="125"/>
  </r>
  <r>
    <x v="3"/>
    <x v="16"/>
    <x v="371"/>
    <x v="28"/>
    <n v="4"/>
  </r>
  <r>
    <x v="3"/>
    <x v="16"/>
    <x v="372"/>
    <x v="28"/>
    <n v="407"/>
  </r>
  <r>
    <x v="3"/>
    <x v="16"/>
    <x v="373"/>
    <x v="28"/>
    <n v="21"/>
  </r>
  <r>
    <x v="3"/>
    <x v="16"/>
    <x v="387"/>
    <x v="28"/>
    <n v="5"/>
  </r>
  <r>
    <x v="3"/>
    <x v="16"/>
    <x v="374"/>
    <x v="28"/>
    <n v="49"/>
  </r>
  <r>
    <x v="3"/>
    <x v="16"/>
    <x v="375"/>
    <x v="28"/>
    <n v="16"/>
  </r>
  <r>
    <x v="3"/>
    <x v="16"/>
    <x v="376"/>
    <x v="28"/>
    <n v="12"/>
  </r>
  <r>
    <x v="3"/>
    <x v="16"/>
    <x v="377"/>
    <x v="28"/>
    <n v="33"/>
  </r>
  <r>
    <x v="3"/>
    <x v="16"/>
    <x v="378"/>
    <x v="28"/>
    <n v="49"/>
  </r>
  <r>
    <x v="3"/>
    <x v="16"/>
    <x v="379"/>
    <x v="28"/>
    <n v="207"/>
  </r>
  <r>
    <x v="3"/>
    <x v="16"/>
    <x v="380"/>
    <x v="28"/>
    <n v="14"/>
  </r>
  <r>
    <x v="3"/>
    <x v="16"/>
    <x v="381"/>
    <x v="28"/>
    <n v="153"/>
  </r>
  <r>
    <x v="3"/>
    <x v="16"/>
    <x v="382"/>
    <x v="28"/>
    <n v="30"/>
  </r>
  <r>
    <x v="3"/>
    <x v="16"/>
    <x v="383"/>
    <x v="28"/>
    <n v="4"/>
  </r>
  <r>
    <x v="3"/>
    <x v="16"/>
    <x v="384"/>
    <x v="28"/>
    <n v="111"/>
  </r>
  <r>
    <x v="3"/>
    <x v="16"/>
    <x v="385"/>
    <x v="28"/>
    <n v="34"/>
  </r>
  <r>
    <x v="3"/>
    <x v="16"/>
    <x v="347"/>
    <x v="29"/>
    <n v="27836"/>
  </r>
  <r>
    <x v="3"/>
    <x v="16"/>
    <x v="348"/>
    <x v="29"/>
    <n v="4290"/>
  </r>
  <r>
    <x v="3"/>
    <x v="16"/>
    <x v="349"/>
    <x v="29"/>
    <n v="12547"/>
  </r>
  <r>
    <x v="3"/>
    <x v="16"/>
    <x v="350"/>
    <x v="29"/>
    <n v="30217"/>
  </r>
  <r>
    <x v="3"/>
    <x v="16"/>
    <x v="351"/>
    <x v="29"/>
    <n v="30976"/>
  </r>
  <r>
    <x v="3"/>
    <x v="16"/>
    <x v="352"/>
    <x v="29"/>
    <n v="17337"/>
  </r>
  <r>
    <x v="3"/>
    <x v="16"/>
    <x v="353"/>
    <x v="29"/>
    <n v="8762"/>
  </r>
  <r>
    <x v="3"/>
    <x v="16"/>
    <x v="354"/>
    <x v="29"/>
    <n v="6349"/>
  </r>
  <r>
    <x v="3"/>
    <x v="16"/>
    <x v="355"/>
    <x v="29"/>
    <n v="26450"/>
  </r>
  <r>
    <x v="3"/>
    <x v="16"/>
    <x v="356"/>
    <x v="29"/>
    <n v="21542"/>
  </r>
  <r>
    <x v="3"/>
    <x v="16"/>
    <x v="357"/>
    <x v="29"/>
    <n v="30454"/>
  </r>
  <r>
    <x v="3"/>
    <x v="16"/>
    <x v="358"/>
    <x v="29"/>
    <n v="8260"/>
  </r>
  <r>
    <x v="3"/>
    <x v="16"/>
    <x v="359"/>
    <x v="29"/>
    <n v="17802"/>
  </r>
  <r>
    <x v="3"/>
    <x v="16"/>
    <x v="360"/>
    <x v="29"/>
    <n v="17563"/>
  </r>
  <r>
    <x v="3"/>
    <x v="16"/>
    <x v="361"/>
    <x v="29"/>
    <n v="15153"/>
  </r>
  <r>
    <x v="3"/>
    <x v="16"/>
    <x v="362"/>
    <x v="29"/>
    <n v="22749"/>
  </r>
  <r>
    <x v="3"/>
    <x v="16"/>
    <x v="363"/>
    <x v="29"/>
    <n v="25418"/>
  </r>
  <r>
    <x v="3"/>
    <x v="16"/>
    <x v="364"/>
    <x v="29"/>
    <n v="8042"/>
  </r>
  <r>
    <x v="3"/>
    <x v="16"/>
    <x v="386"/>
    <x v="29"/>
    <n v="180"/>
  </r>
  <r>
    <x v="3"/>
    <x v="16"/>
    <x v="365"/>
    <x v="29"/>
    <n v="8951"/>
  </r>
  <r>
    <x v="3"/>
    <x v="16"/>
    <x v="366"/>
    <x v="29"/>
    <n v="18516"/>
  </r>
  <r>
    <x v="3"/>
    <x v="16"/>
    <x v="367"/>
    <x v="29"/>
    <n v="11344"/>
  </r>
  <r>
    <x v="3"/>
    <x v="16"/>
    <x v="368"/>
    <x v="29"/>
    <n v="12548"/>
  </r>
  <r>
    <x v="3"/>
    <x v="16"/>
    <x v="369"/>
    <x v="29"/>
    <n v="9254"/>
  </r>
  <r>
    <x v="3"/>
    <x v="16"/>
    <x v="370"/>
    <x v="29"/>
    <n v="15995"/>
  </r>
  <r>
    <x v="3"/>
    <x v="16"/>
    <x v="371"/>
    <x v="29"/>
    <n v="3310"/>
  </r>
  <r>
    <x v="3"/>
    <x v="16"/>
    <x v="372"/>
    <x v="29"/>
    <n v="29677"/>
  </r>
  <r>
    <x v="3"/>
    <x v="16"/>
    <x v="373"/>
    <x v="29"/>
    <n v="6330"/>
  </r>
  <r>
    <x v="3"/>
    <x v="16"/>
    <x v="387"/>
    <x v="29"/>
    <n v="2161"/>
  </r>
  <r>
    <x v="3"/>
    <x v="16"/>
    <x v="374"/>
    <x v="29"/>
    <n v="4233"/>
  </r>
  <r>
    <x v="3"/>
    <x v="16"/>
    <x v="375"/>
    <x v="29"/>
    <n v="4179"/>
  </r>
  <r>
    <x v="3"/>
    <x v="16"/>
    <x v="376"/>
    <x v="29"/>
    <n v="6588"/>
  </r>
  <r>
    <x v="3"/>
    <x v="16"/>
    <x v="377"/>
    <x v="29"/>
    <n v="9009"/>
  </r>
  <r>
    <x v="3"/>
    <x v="16"/>
    <x v="388"/>
    <x v="29"/>
    <n v="901"/>
  </r>
  <r>
    <x v="3"/>
    <x v="16"/>
    <x v="389"/>
    <x v="29"/>
    <n v="52"/>
  </r>
  <r>
    <x v="3"/>
    <x v="16"/>
    <x v="378"/>
    <x v="29"/>
    <n v="4313"/>
  </r>
  <r>
    <x v="3"/>
    <x v="16"/>
    <x v="379"/>
    <x v="29"/>
    <n v="34202"/>
  </r>
  <r>
    <x v="3"/>
    <x v="16"/>
    <x v="380"/>
    <x v="29"/>
    <n v="9556"/>
  </r>
  <r>
    <x v="3"/>
    <x v="16"/>
    <x v="381"/>
    <x v="29"/>
    <n v="17985"/>
  </r>
  <r>
    <x v="3"/>
    <x v="16"/>
    <x v="382"/>
    <x v="29"/>
    <n v="11336"/>
  </r>
  <r>
    <x v="3"/>
    <x v="16"/>
    <x v="383"/>
    <x v="29"/>
    <n v="5211"/>
  </r>
  <r>
    <x v="3"/>
    <x v="16"/>
    <x v="384"/>
    <x v="29"/>
    <n v="21076"/>
  </r>
  <r>
    <x v="3"/>
    <x v="16"/>
    <x v="385"/>
    <x v="29"/>
    <n v="16834"/>
  </r>
  <r>
    <x v="3"/>
    <x v="16"/>
    <x v="390"/>
    <x v="29"/>
    <n v="39"/>
  </r>
  <r>
    <x v="3"/>
    <x v="16"/>
    <x v="347"/>
    <x v="37"/>
    <n v="670"/>
  </r>
  <r>
    <x v="3"/>
    <x v="16"/>
    <x v="350"/>
    <x v="37"/>
    <n v="350"/>
  </r>
  <r>
    <x v="3"/>
    <x v="16"/>
    <x v="351"/>
    <x v="37"/>
    <n v="1137"/>
  </r>
  <r>
    <x v="3"/>
    <x v="16"/>
    <x v="352"/>
    <x v="37"/>
    <n v="51"/>
  </r>
  <r>
    <x v="3"/>
    <x v="16"/>
    <x v="353"/>
    <x v="37"/>
    <n v="545"/>
  </r>
  <r>
    <x v="3"/>
    <x v="16"/>
    <x v="355"/>
    <x v="37"/>
    <n v="1562"/>
  </r>
  <r>
    <x v="3"/>
    <x v="16"/>
    <x v="356"/>
    <x v="37"/>
    <n v="1039"/>
  </r>
  <r>
    <x v="3"/>
    <x v="16"/>
    <x v="357"/>
    <x v="37"/>
    <n v="1558"/>
  </r>
  <r>
    <x v="3"/>
    <x v="16"/>
    <x v="359"/>
    <x v="37"/>
    <n v="509"/>
  </r>
  <r>
    <x v="3"/>
    <x v="16"/>
    <x v="360"/>
    <x v="37"/>
    <n v="254"/>
  </r>
  <r>
    <x v="3"/>
    <x v="16"/>
    <x v="361"/>
    <x v="37"/>
    <n v="1609"/>
  </r>
  <r>
    <x v="3"/>
    <x v="16"/>
    <x v="362"/>
    <x v="37"/>
    <n v="437"/>
  </r>
  <r>
    <x v="3"/>
    <x v="16"/>
    <x v="363"/>
    <x v="37"/>
    <n v="1286"/>
  </r>
  <r>
    <x v="3"/>
    <x v="16"/>
    <x v="369"/>
    <x v="37"/>
    <n v="632"/>
  </r>
  <r>
    <x v="3"/>
    <x v="16"/>
    <x v="370"/>
    <x v="37"/>
    <n v="407"/>
  </r>
  <r>
    <x v="3"/>
    <x v="16"/>
    <x v="372"/>
    <x v="37"/>
    <n v="443"/>
  </r>
  <r>
    <x v="3"/>
    <x v="16"/>
    <x v="373"/>
    <x v="37"/>
    <n v="576"/>
  </r>
  <r>
    <x v="3"/>
    <x v="16"/>
    <x v="375"/>
    <x v="37"/>
    <n v="369"/>
  </r>
  <r>
    <x v="3"/>
    <x v="16"/>
    <x v="376"/>
    <x v="37"/>
    <n v="435"/>
  </r>
  <r>
    <x v="3"/>
    <x v="16"/>
    <x v="377"/>
    <x v="37"/>
    <n v="2"/>
  </r>
  <r>
    <x v="3"/>
    <x v="16"/>
    <x v="379"/>
    <x v="37"/>
    <n v="886"/>
  </r>
  <r>
    <x v="3"/>
    <x v="16"/>
    <x v="380"/>
    <x v="37"/>
    <n v="174"/>
  </r>
  <r>
    <x v="3"/>
    <x v="16"/>
    <x v="383"/>
    <x v="37"/>
    <n v="139"/>
  </r>
  <r>
    <x v="3"/>
    <x v="16"/>
    <x v="384"/>
    <x v="37"/>
    <n v="160"/>
  </r>
  <r>
    <x v="3"/>
    <x v="16"/>
    <x v="385"/>
    <x v="37"/>
    <n v="1"/>
  </r>
  <r>
    <x v="3"/>
    <x v="16"/>
    <x v="347"/>
    <x v="38"/>
    <n v="1244"/>
  </r>
  <r>
    <x v="3"/>
    <x v="16"/>
    <x v="349"/>
    <x v="38"/>
    <n v="45"/>
  </r>
  <r>
    <x v="3"/>
    <x v="16"/>
    <x v="350"/>
    <x v="38"/>
    <n v="139"/>
  </r>
  <r>
    <x v="3"/>
    <x v="16"/>
    <x v="351"/>
    <x v="38"/>
    <n v="95"/>
  </r>
  <r>
    <x v="3"/>
    <x v="16"/>
    <x v="352"/>
    <x v="38"/>
    <n v="21"/>
  </r>
  <r>
    <x v="3"/>
    <x v="16"/>
    <x v="356"/>
    <x v="38"/>
    <n v="15"/>
  </r>
  <r>
    <x v="3"/>
    <x v="16"/>
    <x v="357"/>
    <x v="38"/>
    <n v="547"/>
  </r>
  <r>
    <x v="3"/>
    <x v="16"/>
    <x v="359"/>
    <x v="38"/>
    <n v="184"/>
  </r>
  <r>
    <x v="3"/>
    <x v="16"/>
    <x v="361"/>
    <x v="38"/>
    <n v="376"/>
  </r>
  <r>
    <x v="3"/>
    <x v="16"/>
    <x v="362"/>
    <x v="38"/>
    <n v="47"/>
  </r>
  <r>
    <x v="3"/>
    <x v="16"/>
    <x v="363"/>
    <x v="38"/>
    <n v="45"/>
  </r>
  <r>
    <x v="3"/>
    <x v="16"/>
    <x v="364"/>
    <x v="38"/>
    <n v="181"/>
  </r>
  <r>
    <x v="3"/>
    <x v="16"/>
    <x v="369"/>
    <x v="38"/>
    <n v="195"/>
  </r>
  <r>
    <x v="3"/>
    <x v="16"/>
    <x v="372"/>
    <x v="38"/>
    <n v="481"/>
  </r>
  <r>
    <x v="3"/>
    <x v="16"/>
    <x v="373"/>
    <x v="38"/>
    <n v="321"/>
  </r>
  <r>
    <x v="3"/>
    <x v="16"/>
    <x v="379"/>
    <x v="38"/>
    <n v="99"/>
  </r>
  <r>
    <x v="3"/>
    <x v="16"/>
    <x v="380"/>
    <x v="38"/>
    <n v="140"/>
  </r>
  <r>
    <x v="3"/>
    <x v="16"/>
    <x v="383"/>
    <x v="38"/>
    <n v="10"/>
  </r>
  <r>
    <x v="3"/>
    <x v="16"/>
    <x v="384"/>
    <x v="38"/>
    <n v="32"/>
  </r>
  <r>
    <x v="3"/>
    <x v="16"/>
    <x v="385"/>
    <x v="38"/>
    <n v="182"/>
  </r>
  <r>
    <x v="3"/>
    <x v="16"/>
    <x v="351"/>
    <x v="39"/>
    <n v="16"/>
  </r>
  <r>
    <x v="3"/>
    <x v="16"/>
    <x v="355"/>
    <x v="39"/>
    <n v="8"/>
  </r>
  <r>
    <x v="3"/>
    <x v="16"/>
    <x v="356"/>
    <x v="39"/>
    <n v="9"/>
  </r>
  <r>
    <x v="3"/>
    <x v="16"/>
    <x v="357"/>
    <x v="39"/>
    <n v="23"/>
  </r>
  <r>
    <x v="3"/>
    <x v="16"/>
    <x v="363"/>
    <x v="39"/>
    <n v="19"/>
  </r>
  <r>
    <x v="3"/>
    <x v="16"/>
    <x v="364"/>
    <x v="39"/>
    <n v="6"/>
  </r>
  <r>
    <x v="3"/>
    <x v="16"/>
    <x v="373"/>
    <x v="39"/>
    <n v="18"/>
  </r>
  <r>
    <x v="3"/>
    <x v="16"/>
    <x v="376"/>
    <x v="39"/>
    <n v="2"/>
  </r>
  <r>
    <x v="3"/>
    <x v="16"/>
    <x v="379"/>
    <x v="39"/>
    <n v="2"/>
  </r>
  <r>
    <x v="3"/>
    <x v="16"/>
    <x v="347"/>
    <x v="40"/>
    <n v="13"/>
  </r>
  <r>
    <x v="3"/>
    <x v="16"/>
    <x v="350"/>
    <x v="40"/>
    <n v="16"/>
  </r>
  <r>
    <x v="3"/>
    <x v="16"/>
    <x v="355"/>
    <x v="40"/>
    <n v="15"/>
  </r>
  <r>
    <x v="3"/>
    <x v="16"/>
    <x v="357"/>
    <x v="40"/>
    <n v="32"/>
  </r>
  <r>
    <x v="3"/>
    <x v="16"/>
    <x v="359"/>
    <x v="40"/>
    <n v="17"/>
  </r>
  <r>
    <x v="3"/>
    <x v="16"/>
    <x v="360"/>
    <x v="40"/>
    <n v="30"/>
  </r>
  <r>
    <x v="3"/>
    <x v="16"/>
    <x v="361"/>
    <x v="40"/>
    <n v="65"/>
  </r>
  <r>
    <x v="3"/>
    <x v="16"/>
    <x v="363"/>
    <x v="40"/>
    <n v="6"/>
  </r>
  <r>
    <x v="3"/>
    <x v="16"/>
    <x v="369"/>
    <x v="40"/>
    <n v="9"/>
  </r>
  <r>
    <x v="3"/>
    <x v="16"/>
    <x v="375"/>
    <x v="40"/>
    <n v="20"/>
  </r>
  <r>
    <x v="3"/>
    <x v="16"/>
    <x v="347"/>
    <x v="30"/>
    <n v="106"/>
  </r>
  <r>
    <x v="3"/>
    <x v="16"/>
    <x v="349"/>
    <x v="30"/>
    <n v="118"/>
  </r>
  <r>
    <x v="3"/>
    <x v="16"/>
    <x v="350"/>
    <x v="30"/>
    <n v="64"/>
  </r>
  <r>
    <x v="3"/>
    <x v="16"/>
    <x v="351"/>
    <x v="30"/>
    <n v="404"/>
  </r>
  <r>
    <x v="3"/>
    <x v="16"/>
    <x v="352"/>
    <x v="30"/>
    <n v="214"/>
  </r>
  <r>
    <x v="3"/>
    <x v="16"/>
    <x v="355"/>
    <x v="30"/>
    <n v="232"/>
  </r>
  <r>
    <x v="3"/>
    <x v="16"/>
    <x v="356"/>
    <x v="30"/>
    <n v="199"/>
  </r>
  <r>
    <x v="3"/>
    <x v="16"/>
    <x v="357"/>
    <x v="30"/>
    <n v="270"/>
  </r>
  <r>
    <x v="3"/>
    <x v="16"/>
    <x v="358"/>
    <x v="30"/>
    <n v="23"/>
  </r>
  <r>
    <x v="3"/>
    <x v="16"/>
    <x v="359"/>
    <x v="30"/>
    <n v="40"/>
  </r>
  <r>
    <x v="3"/>
    <x v="16"/>
    <x v="360"/>
    <x v="30"/>
    <n v="65"/>
  </r>
  <r>
    <x v="3"/>
    <x v="16"/>
    <x v="361"/>
    <x v="30"/>
    <n v="180"/>
  </r>
  <r>
    <x v="3"/>
    <x v="16"/>
    <x v="362"/>
    <x v="30"/>
    <n v="98"/>
  </r>
  <r>
    <x v="3"/>
    <x v="16"/>
    <x v="363"/>
    <x v="30"/>
    <n v="168"/>
  </r>
  <r>
    <x v="3"/>
    <x v="16"/>
    <x v="364"/>
    <x v="30"/>
    <n v="6"/>
  </r>
  <r>
    <x v="3"/>
    <x v="16"/>
    <x v="365"/>
    <x v="30"/>
    <n v="1"/>
  </r>
  <r>
    <x v="3"/>
    <x v="16"/>
    <x v="366"/>
    <x v="30"/>
    <n v="236"/>
  </r>
  <r>
    <x v="3"/>
    <x v="16"/>
    <x v="367"/>
    <x v="30"/>
    <n v="80"/>
  </r>
  <r>
    <x v="3"/>
    <x v="16"/>
    <x v="368"/>
    <x v="30"/>
    <n v="51"/>
  </r>
  <r>
    <x v="3"/>
    <x v="16"/>
    <x v="369"/>
    <x v="30"/>
    <n v="52"/>
  </r>
  <r>
    <x v="3"/>
    <x v="16"/>
    <x v="391"/>
    <x v="30"/>
    <n v="75"/>
  </r>
  <r>
    <x v="3"/>
    <x v="16"/>
    <x v="372"/>
    <x v="30"/>
    <n v="115"/>
  </r>
  <r>
    <x v="3"/>
    <x v="16"/>
    <x v="374"/>
    <x v="30"/>
    <n v="11"/>
  </r>
  <r>
    <x v="3"/>
    <x v="16"/>
    <x v="375"/>
    <x v="30"/>
    <n v="23"/>
  </r>
  <r>
    <x v="3"/>
    <x v="16"/>
    <x v="379"/>
    <x v="30"/>
    <n v="58"/>
  </r>
  <r>
    <x v="3"/>
    <x v="16"/>
    <x v="380"/>
    <x v="30"/>
    <n v="24"/>
  </r>
  <r>
    <x v="3"/>
    <x v="16"/>
    <x v="381"/>
    <x v="30"/>
    <n v="189"/>
  </r>
  <r>
    <x v="3"/>
    <x v="16"/>
    <x v="384"/>
    <x v="30"/>
    <n v="113"/>
  </r>
  <r>
    <x v="3"/>
    <x v="16"/>
    <x v="385"/>
    <x v="30"/>
    <n v="184"/>
  </r>
  <r>
    <x v="3"/>
    <x v="17"/>
    <x v="392"/>
    <x v="0"/>
    <n v="54"/>
  </r>
  <r>
    <x v="3"/>
    <x v="17"/>
    <x v="393"/>
    <x v="0"/>
    <n v="43"/>
  </r>
  <r>
    <x v="3"/>
    <x v="17"/>
    <x v="394"/>
    <x v="0"/>
    <n v="21"/>
  </r>
  <r>
    <x v="3"/>
    <x v="17"/>
    <x v="395"/>
    <x v="0"/>
    <n v="74"/>
  </r>
  <r>
    <x v="3"/>
    <x v="17"/>
    <x v="396"/>
    <x v="0"/>
    <n v="24"/>
  </r>
  <r>
    <x v="3"/>
    <x v="17"/>
    <x v="397"/>
    <x v="0"/>
    <n v="9"/>
  </r>
  <r>
    <x v="3"/>
    <x v="17"/>
    <x v="398"/>
    <x v="0"/>
    <n v="6"/>
  </r>
  <r>
    <x v="3"/>
    <x v="17"/>
    <x v="399"/>
    <x v="0"/>
    <n v="46"/>
  </r>
  <r>
    <x v="3"/>
    <x v="17"/>
    <x v="400"/>
    <x v="0"/>
    <n v="30"/>
  </r>
  <r>
    <x v="3"/>
    <x v="17"/>
    <x v="401"/>
    <x v="0"/>
    <n v="33"/>
  </r>
  <r>
    <x v="3"/>
    <x v="17"/>
    <x v="402"/>
    <x v="0"/>
    <n v="29"/>
  </r>
  <r>
    <x v="3"/>
    <x v="17"/>
    <x v="403"/>
    <x v="0"/>
    <n v="15"/>
  </r>
  <r>
    <x v="3"/>
    <x v="17"/>
    <x v="404"/>
    <x v="0"/>
    <n v="47"/>
  </r>
  <r>
    <x v="3"/>
    <x v="17"/>
    <x v="405"/>
    <x v="0"/>
    <n v="122"/>
  </r>
  <r>
    <x v="3"/>
    <x v="17"/>
    <x v="406"/>
    <x v="0"/>
    <n v="122"/>
  </r>
  <r>
    <x v="3"/>
    <x v="17"/>
    <x v="407"/>
    <x v="0"/>
    <n v="48"/>
  </r>
  <r>
    <x v="3"/>
    <x v="17"/>
    <x v="415"/>
    <x v="0"/>
    <n v="3"/>
  </r>
  <r>
    <x v="3"/>
    <x v="17"/>
    <x v="392"/>
    <x v="1"/>
    <n v="6"/>
  </r>
  <r>
    <x v="3"/>
    <x v="17"/>
    <x v="393"/>
    <x v="1"/>
    <n v="5"/>
  </r>
  <r>
    <x v="3"/>
    <x v="17"/>
    <x v="394"/>
    <x v="1"/>
    <n v="4"/>
  </r>
  <r>
    <x v="3"/>
    <x v="17"/>
    <x v="395"/>
    <x v="1"/>
    <n v="9"/>
  </r>
  <r>
    <x v="3"/>
    <x v="17"/>
    <x v="396"/>
    <x v="1"/>
    <n v="3"/>
  </r>
  <r>
    <x v="3"/>
    <x v="17"/>
    <x v="397"/>
    <x v="1"/>
    <n v="2"/>
  </r>
  <r>
    <x v="3"/>
    <x v="17"/>
    <x v="398"/>
    <x v="1"/>
    <n v="2"/>
  </r>
  <r>
    <x v="3"/>
    <x v="17"/>
    <x v="399"/>
    <x v="1"/>
    <n v="6"/>
  </r>
  <r>
    <x v="3"/>
    <x v="17"/>
    <x v="400"/>
    <x v="1"/>
    <n v="3"/>
  </r>
  <r>
    <x v="3"/>
    <x v="17"/>
    <x v="401"/>
    <x v="1"/>
    <n v="10"/>
  </r>
  <r>
    <x v="3"/>
    <x v="17"/>
    <x v="402"/>
    <x v="1"/>
    <n v="4"/>
  </r>
  <r>
    <x v="3"/>
    <x v="17"/>
    <x v="403"/>
    <x v="1"/>
    <n v="3"/>
  </r>
  <r>
    <x v="3"/>
    <x v="17"/>
    <x v="404"/>
    <x v="1"/>
    <n v="3"/>
  </r>
  <r>
    <x v="3"/>
    <x v="17"/>
    <x v="405"/>
    <x v="1"/>
    <n v="11"/>
  </r>
  <r>
    <x v="3"/>
    <x v="17"/>
    <x v="406"/>
    <x v="1"/>
    <n v="16"/>
  </r>
  <r>
    <x v="3"/>
    <x v="17"/>
    <x v="407"/>
    <x v="1"/>
    <n v="5"/>
  </r>
  <r>
    <x v="3"/>
    <x v="17"/>
    <x v="415"/>
    <x v="1"/>
    <n v="3"/>
  </r>
  <r>
    <x v="3"/>
    <x v="17"/>
    <x v="392"/>
    <x v="2"/>
    <n v="116"/>
  </r>
  <r>
    <x v="3"/>
    <x v="17"/>
    <x v="393"/>
    <x v="2"/>
    <n v="134"/>
  </r>
  <r>
    <x v="3"/>
    <x v="17"/>
    <x v="394"/>
    <x v="2"/>
    <n v="85"/>
  </r>
  <r>
    <x v="3"/>
    <x v="17"/>
    <x v="395"/>
    <x v="2"/>
    <n v="46"/>
  </r>
  <r>
    <x v="3"/>
    <x v="17"/>
    <x v="396"/>
    <x v="2"/>
    <n v="17"/>
  </r>
  <r>
    <x v="3"/>
    <x v="17"/>
    <x v="397"/>
    <x v="2"/>
    <n v="31"/>
  </r>
  <r>
    <x v="3"/>
    <x v="17"/>
    <x v="410"/>
    <x v="2"/>
    <n v="19"/>
  </r>
  <r>
    <x v="3"/>
    <x v="17"/>
    <x v="398"/>
    <x v="2"/>
    <n v="23"/>
  </r>
  <r>
    <x v="3"/>
    <x v="17"/>
    <x v="399"/>
    <x v="2"/>
    <n v="56"/>
  </r>
  <r>
    <x v="3"/>
    <x v="17"/>
    <x v="400"/>
    <x v="2"/>
    <n v="45"/>
  </r>
  <r>
    <x v="3"/>
    <x v="17"/>
    <x v="401"/>
    <x v="2"/>
    <n v="128"/>
  </r>
  <r>
    <x v="3"/>
    <x v="17"/>
    <x v="402"/>
    <x v="2"/>
    <n v="37"/>
  </r>
  <r>
    <x v="3"/>
    <x v="17"/>
    <x v="403"/>
    <x v="2"/>
    <n v="31"/>
  </r>
  <r>
    <x v="3"/>
    <x v="17"/>
    <x v="404"/>
    <x v="2"/>
    <n v="25"/>
  </r>
  <r>
    <x v="3"/>
    <x v="17"/>
    <x v="411"/>
    <x v="2"/>
    <n v="3"/>
  </r>
  <r>
    <x v="3"/>
    <x v="17"/>
    <x v="412"/>
    <x v="2"/>
    <n v="1"/>
  </r>
  <r>
    <x v="3"/>
    <x v="17"/>
    <x v="405"/>
    <x v="2"/>
    <n v="82"/>
  </r>
  <r>
    <x v="3"/>
    <x v="17"/>
    <x v="406"/>
    <x v="2"/>
    <n v="245"/>
  </r>
  <r>
    <x v="3"/>
    <x v="17"/>
    <x v="413"/>
    <x v="2"/>
    <n v="30"/>
  </r>
  <r>
    <x v="3"/>
    <x v="17"/>
    <x v="414"/>
    <x v="2"/>
    <n v="83"/>
  </r>
  <r>
    <x v="3"/>
    <x v="17"/>
    <x v="407"/>
    <x v="2"/>
    <n v="43"/>
  </r>
  <r>
    <x v="3"/>
    <x v="17"/>
    <x v="415"/>
    <x v="2"/>
    <n v="76"/>
  </r>
  <r>
    <x v="3"/>
    <x v="17"/>
    <x v="416"/>
    <x v="2"/>
    <n v="5"/>
  </r>
  <r>
    <x v="3"/>
    <x v="17"/>
    <x v="408"/>
    <x v="2"/>
    <n v="104"/>
  </r>
  <r>
    <x v="3"/>
    <x v="17"/>
    <x v="409"/>
    <x v="2"/>
    <n v="21"/>
  </r>
  <r>
    <x v="3"/>
    <x v="17"/>
    <x v="405"/>
    <x v="3"/>
    <n v="1"/>
  </r>
  <r>
    <x v="3"/>
    <x v="17"/>
    <x v="413"/>
    <x v="3"/>
    <n v="1"/>
  </r>
  <r>
    <x v="3"/>
    <x v="17"/>
    <x v="392"/>
    <x v="31"/>
    <n v="2"/>
  </r>
  <r>
    <x v="3"/>
    <x v="17"/>
    <x v="393"/>
    <x v="31"/>
    <n v="19"/>
  </r>
  <r>
    <x v="3"/>
    <x v="17"/>
    <x v="394"/>
    <x v="31"/>
    <n v="3"/>
  </r>
  <r>
    <x v="3"/>
    <x v="17"/>
    <x v="397"/>
    <x v="31"/>
    <n v="6"/>
  </r>
  <r>
    <x v="3"/>
    <x v="17"/>
    <x v="410"/>
    <x v="31"/>
    <n v="1"/>
  </r>
  <r>
    <x v="3"/>
    <x v="17"/>
    <x v="399"/>
    <x v="31"/>
    <n v="1"/>
  </r>
  <r>
    <x v="3"/>
    <x v="17"/>
    <x v="400"/>
    <x v="31"/>
    <n v="7"/>
  </r>
  <r>
    <x v="3"/>
    <x v="17"/>
    <x v="401"/>
    <x v="31"/>
    <n v="3"/>
  </r>
  <r>
    <x v="3"/>
    <x v="17"/>
    <x v="402"/>
    <x v="31"/>
    <n v="3"/>
  </r>
  <r>
    <x v="3"/>
    <x v="17"/>
    <x v="403"/>
    <x v="31"/>
    <n v="2"/>
  </r>
  <r>
    <x v="3"/>
    <x v="17"/>
    <x v="404"/>
    <x v="31"/>
    <n v="3"/>
  </r>
  <r>
    <x v="3"/>
    <x v="17"/>
    <x v="405"/>
    <x v="31"/>
    <n v="4"/>
  </r>
  <r>
    <x v="3"/>
    <x v="17"/>
    <x v="406"/>
    <x v="31"/>
    <n v="35"/>
  </r>
  <r>
    <x v="3"/>
    <x v="17"/>
    <x v="413"/>
    <x v="31"/>
    <n v="17"/>
  </r>
  <r>
    <x v="3"/>
    <x v="17"/>
    <x v="414"/>
    <x v="31"/>
    <n v="11"/>
  </r>
  <r>
    <x v="3"/>
    <x v="17"/>
    <x v="407"/>
    <x v="31"/>
    <n v="13"/>
  </r>
  <r>
    <x v="3"/>
    <x v="17"/>
    <x v="415"/>
    <x v="31"/>
    <n v="16"/>
  </r>
  <r>
    <x v="3"/>
    <x v="17"/>
    <x v="408"/>
    <x v="31"/>
    <n v="16"/>
  </r>
  <r>
    <x v="3"/>
    <x v="17"/>
    <x v="392"/>
    <x v="4"/>
    <n v="27"/>
  </r>
  <r>
    <x v="3"/>
    <x v="17"/>
    <x v="393"/>
    <x v="4"/>
    <n v="26"/>
  </r>
  <r>
    <x v="3"/>
    <x v="17"/>
    <x v="394"/>
    <x v="4"/>
    <n v="20"/>
  </r>
  <r>
    <x v="3"/>
    <x v="17"/>
    <x v="395"/>
    <x v="4"/>
    <n v="9"/>
  </r>
  <r>
    <x v="3"/>
    <x v="17"/>
    <x v="396"/>
    <x v="4"/>
    <n v="5"/>
  </r>
  <r>
    <x v="3"/>
    <x v="17"/>
    <x v="397"/>
    <x v="4"/>
    <n v="6"/>
  </r>
  <r>
    <x v="3"/>
    <x v="17"/>
    <x v="410"/>
    <x v="4"/>
    <n v="1"/>
  </r>
  <r>
    <x v="3"/>
    <x v="17"/>
    <x v="399"/>
    <x v="4"/>
    <n v="28"/>
  </r>
  <r>
    <x v="3"/>
    <x v="17"/>
    <x v="400"/>
    <x v="4"/>
    <n v="15"/>
  </r>
  <r>
    <x v="3"/>
    <x v="17"/>
    <x v="401"/>
    <x v="4"/>
    <n v="52"/>
  </r>
  <r>
    <x v="3"/>
    <x v="17"/>
    <x v="402"/>
    <x v="4"/>
    <n v="4"/>
  </r>
  <r>
    <x v="3"/>
    <x v="17"/>
    <x v="403"/>
    <x v="4"/>
    <n v="8"/>
  </r>
  <r>
    <x v="3"/>
    <x v="17"/>
    <x v="404"/>
    <x v="4"/>
    <n v="10"/>
  </r>
  <r>
    <x v="3"/>
    <x v="17"/>
    <x v="405"/>
    <x v="4"/>
    <n v="14"/>
  </r>
  <r>
    <x v="3"/>
    <x v="17"/>
    <x v="406"/>
    <x v="4"/>
    <n v="98"/>
  </r>
  <r>
    <x v="3"/>
    <x v="17"/>
    <x v="414"/>
    <x v="4"/>
    <n v="19"/>
  </r>
  <r>
    <x v="3"/>
    <x v="17"/>
    <x v="407"/>
    <x v="4"/>
    <n v="4"/>
  </r>
  <r>
    <x v="3"/>
    <x v="17"/>
    <x v="415"/>
    <x v="4"/>
    <n v="22"/>
  </r>
  <r>
    <x v="3"/>
    <x v="17"/>
    <x v="408"/>
    <x v="4"/>
    <n v="26"/>
  </r>
  <r>
    <x v="3"/>
    <x v="17"/>
    <x v="409"/>
    <x v="4"/>
    <n v="7"/>
  </r>
  <r>
    <x v="3"/>
    <x v="17"/>
    <x v="392"/>
    <x v="5"/>
    <n v="117"/>
  </r>
  <r>
    <x v="3"/>
    <x v="17"/>
    <x v="393"/>
    <x v="5"/>
    <n v="134"/>
  </r>
  <r>
    <x v="3"/>
    <x v="17"/>
    <x v="394"/>
    <x v="5"/>
    <n v="86"/>
  </r>
  <r>
    <x v="3"/>
    <x v="17"/>
    <x v="395"/>
    <x v="5"/>
    <n v="47"/>
  </r>
  <r>
    <x v="3"/>
    <x v="17"/>
    <x v="396"/>
    <x v="5"/>
    <n v="18"/>
  </r>
  <r>
    <x v="3"/>
    <x v="17"/>
    <x v="397"/>
    <x v="5"/>
    <n v="31"/>
  </r>
  <r>
    <x v="3"/>
    <x v="17"/>
    <x v="410"/>
    <x v="5"/>
    <n v="20"/>
  </r>
  <r>
    <x v="3"/>
    <x v="17"/>
    <x v="398"/>
    <x v="5"/>
    <n v="23"/>
  </r>
  <r>
    <x v="3"/>
    <x v="17"/>
    <x v="399"/>
    <x v="5"/>
    <n v="56"/>
  </r>
  <r>
    <x v="3"/>
    <x v="17"/>
    <x v="400"/>
    <x v="5"/>
    <n v="45"/>
  </r>
  <r>
    <x v="3"/>
    <x v="17"/>
    <x v="401"/>
    <x v="5"/>
    <n v="129"/>
  </r>
  <r>
    <x v="3"/>
    <x v="17"/>
    <x v="402"/>
    <x v="5"/>
    <n v="37"/>
  </r>
  <r>
    <x v="3"/>
    <x v="17"/>
    <x v="403"/>
    <x v="5"/>
    <n v="32"/>
  </r>
  <r>
    <x v="3"/>
    <x v="17"/>
    <x v="404"/>
    <x v="5"/>
    <n v="25"/>
  </r>
  <r>
    <x v="3"/>
    <x v="17"/>
    <x v="411"/>
    <x v="5"/>
    <n v="3"/>
  </r>
  <r>
    <x v="3"/>
    <x v="17"/>
    <x v="412"/>
    <x v="5"/>
    <n v="1"/>
  </r>
  <r>
    <x v="3"/>
    <x v="17"/>
    <x v="405"/>
    <x v="5"/>
    <n v="82"/>
  </r>
  <r>
    <x v="3"/>
    <x v="17"/>
    <x v="406"/>
    <x v="5"/>
    <n v="247"/>
  </r>
  <r>
    <x v="3"/>
    <x v="17"/>
    <x v="413"/>
    <x v="5"/>
    <n v="31"/>
  </r>
  <r>
    <x v="3"/>
    <x v="17"/>
    <x v="414"/>
    <x v="5"/>
    <n v="83"/>
  </r>
  <r>
    <x v="3"/>
    <x v="17"/>
    <x v="407"/>
    <x v="5"/>
    <n v="43"/>
  </r>
  <r>
    <x v="3"/>
    <x v="17"/>
    <x v="415"/>
    <x v="5"/>
    <n v="76"/>
  </r>
  <r>
    <x v="3"/>
    <x v="17"/>
    <x v="416"/>
    <x v="5"/>
    <n v="5"/>
  </r>
  <r>
    <x v="3"/>
    <x v="17"/>
    <x v="408"/>
    <x v="5"/>
    <n v="104"/>
  </r>
  <r>
    <x v="3"/>
    <x v="17"/>
    <x v="409"/>
    <x v="5"/>
    <n v="21"/>
  </r>
  <r>
    <x v="3"/>
    <x v="17"/>
    <x v="392"/>
    <x v="6"/>
    <n v="10"/>
  </r>
  <r>
    <x v="3"/>
    <x v="17"/>
    <x v="393"/>
    <x v="6"/>
    <n v="4"/>
  </r>
  <r>
    <x v="3"/>
    <x v="17"/>
    <x v="394"/>
    <x v="6"/>
    <n v="5"/>
  </r>
  <r>
    <x v="3"/>
    <x v="17"/>
    <x v="395"/>
    <x v="6"/>
    <n v="1"/>
  </r>
  <r>
    <x v="3"/>
    <x v="17"/>
    <x v="398"/>
    <x v="6"/>
    <n v="1"/>
  </r>
  <r>
    <x v="3"/>
    <x v="17"/>
    <x v="401"/>
    <x v="6"/>
    <n v="1"/>
  </r>
  <r>
    <x v="3"/>
    <x v="17"/>
    <x v="404"/>
    <x v="6"/>
    <n v="1"/>
  </r>
  <r>
    <x v="3"/>
    <x v="17"/>
    <x v="405"/>
    <x v="6"/>
    <n v="3"/>
  </r>
  <r>
    <x v="3"/>
    <x v="17"/>
    <x v="406"/>
    <x v="6"/>
    <n v="3"/>
  </r>
  <r>
    <x v="3"/>
    <x v="17"/>
    <x v="413"/>
    <x v="6"/>
    <n v="1"/>
  </r>
  <r>
    <x v="3"/>
    <x v="17"/>
    <x v="414"/>
    <x v="6"/>
    <n v="7"/>
  </r>
  <r>
    <x v="3"/>
    <x v="17"/>
    <x v="407"/>
    <x v="6"/>
    <n v="1"/>
  </r>
  <r>
    <x v="3"/>
    <x v="17"/>
    <x v="415"/>
    <x v="6"/>
    <n v="1"/>
  </r>
  <r>
    <x v="3"/>
    <x v="17"/>
    <x v="408"/>
    <x v="6"/>
    <n v="2"/>
  </r>
  <r>
    <x v="3"/>
    <x v="17"/>
    <x v="409"/>
    <x v="6"/>
    <n v="2"/>
  </r>
  <r>
    <x v="3"/>
    <x v="17"/>
    <x v="392"/>
    <x v="7"/>
    <n v="10"/>
  </r>
  <r>
    <x v="3"/>
    <x v="17"/>
    <x v="393"/>
    <x v="7"/>
    <n v="6"/>
  </r>
  <r>
    <x v="3"/>
    <x v="17"/>
    <x v="394"/>
    <x v="7"/>
    <n v="4"/>
  </r>
  <r>
    <x v="3"/>
    <x v="17"/>
    <x v="395"/>
    <x v="7"/>
    <n v="1"/>
  </r>
  <r>
    <x v="3"/>
    <x v="17"/>
    <x v="396"/>
    <x v="7"/>
    <n v="1"/>
  </r>
  <r>
    <x v="3"/>
    <x v="17"/>
    <x v="397"/>
    <x v="7"/>
    <n v="1"/>
  </r>
  <r>
    <x v="3"/>
    <x v="17"/>
    <x v="410"/>
    <x v="7"/>
    <n v="1"/>
  </r>
  <r>
    <x v="3"/>
    <x v="17"/>
    <x v="398"/>
    <x v="7"/>
    <n v="1"/>
  </r>
  <r>
    <x v="3"/>
    <x v="17"/>
    <x v="401"/>
    <x v="7"/>
    <n v="1"/>
  </r>
  <r>
    <x v="3"/>
    <x v="17"/>
    <x v="404"/>
    <x v="7"/>
    <n v="1"/>
  </r>
  <r>
    <x v="3"/>
    <x v="17"/>
    <x v="405"/>
    <x v="7"/>
    <n v="3"/>
  </r>
  <r>
    <x v="3"/>
    <x v="17"/>
    <x v="406"/>
    <x v="7"/>
    <n v="4"/>
  </r>
  <r>
    <x v="3"/>
    <x v="17"/>
    <x v="413"/>
    <x v="7"/>
    <n v="1"/>
  </r>
  <r>
    <x v="3"/>
    <x v="17"/>
    <x v="414"/>
    <x v="7"/>
    <n v="7"/>
  </r>
  <r>
    <x v="3"/>
    <x v="17"/>
    <x v="407"/>
    <x v="7"/>
    <n v="1"/>
  </r>
  <r>
    <x v="3"/>
    <x v="17"/>
    <x v="415"/>
    <x v="7"/>
    <n v="1"/>
  </r>
  <r>
    <x v="3"/>
    <x v="17"/>
    <x v="408"/>
    <x v="7"/>
    <n v="1"/>
  </r>
  <r>
    <x v="3"/>
    <x v="17"/>
    <x v="409"/>
    <x v="7"/>
    <n v="2"/>
  </r>
  <r>
    <x v="3"/>
    <x v="17"/>
    <x v="405"/>
    <x v="8"/>
    <n v="1"/>
  </r>
  <r>
    <x v="3"/>
    <x v="17"/>
    <x v="392"/>
    <x v="41"/>
    <n v="72"/>
  </r>
  <r>
    <x v="3"/>
    <x v="17"/>
    <x v="393"/>
    <x v="41"/>
    <n v="83"/>
  </r>
  <r>
    <x v="3"/>
    <x v="17"/>
    <x v="394"/>
    <x v="41"/>
    <n v="58"/>
  </r>
  <r>
    <x v="3"/>
    <x v="17"/>
    <x v="395"/>
    <x v="41"/>
    <n v="27"/>
  </r>
  <r>
    <x v="3"/>
    <x v="17"/>
    <x v="396"/>
    <x v="41"/>
    <n v="6"/>
  </r>
  <r>
    <x v="3"/>
    <x v="17"/>
    <x v="397"/>
    <x v="41"/>
    <n v="20"/>
  </r>
  <r>
    <x v="3"/>
    <x v="17"/>
    <x v="410"/>
    <x v="41"/>
    <n v="14"/>
  </r>
  <r>
    <x v="3"/>
    <x v="17"/>
    <x v="398"/>
    <x v="41"/>
    <n v="18"/>
  </r>
  <r>
    <x v="3"/>
    <x v="17"/>
    <x v="399"/>
    <x v="41"/>
    <n v="16"/>
  </r>
  <r>
    <x v="3"/>
    <x v="17"/>
    <x v="400"/>
    <x v="41"/>
    <n v="25"/>
  </r>
  <r>
    <x v="3"/>
    <x v="17"/>
    <x v="401"/>
    <x v="41"/>
    <n v="39"/>
  </r>
  <r>
    <x v="3"/>
    <x v="17"/>
    <x v="402"/>
    <x v="41"/>
    <n v="20"/>
  </r>
  <r>
    <x v="3"/>
    <x v="17"/>
    <x v="403"/>
    <x v="41"/>
    <n v="14"/>
  </r>
  <r>
    <x v="3"/>
    <x v="17"/>
    <x v="404"/>
    <x v="41"/>
    <n v="16"/>
  </r>
  <r>
    <x v="3"/>
    <x v="17"/>
    <x v="411"/>
    <x v="41"/>
    <n v="3"/>
  </r>
  <r>
    <x v="3"/>
    <x v="17"/>
    <x v="412"/>
    <x v="41"/>
    <n v="1"/>
  </r>
  <r>
    <x v="3"/>
    <x v="17"/>
    <x v="405"/>
    <x v="41"/>
    <n v="49"/>
  </r>
  <r>
    <x v="3"/>
    <x v="17"/>
    <x v="406"/>
    <x v="41"/>
    <n v="101"/>
  </r>
  <r>
    <x v="3"/>
    <x v="17"/>
    <x v="413"/>
    <x v="41"/>
    <n v="19"/>
  </r>
  <r>
    <x v="3"/>
    <x v="17"/>
    <x v="414"/>
    <x v="41"/>
    <n v="50"/>
  </r>
  <r>
    <x v="3"/>
    <x v="17"/>
    <x v="407"/>
    <x v="41"/>
    <n v="18"/>
  </r>
  <r>
    <x v="3"/>
    <x v="17"/>
    <x v="415"/>
    <x v="41"/>
    <n v="39"/>
  </r>
  <r>
    <x v="3"/>
    <x v="17"/>
    <x v="416"/>
    <x v="41"/>
    <n v="4"/>
  </r>
  <r>
    <x v="3"/>
    <x v="17"/>
    <x v="408"/>
    <x v="41"/>
    <n v="57"/>
  </r>
  <r>
    <x v="3"/>
    <x v="17"/>
    <x v="409"/>
    <x v="41"/>
    <n v="12"/>
  </r>
  <r>
    <x v="3"/>
    <x v="17"/>
    <x v="392"/>
    <x v="9"/>
    <n v="77"/>
  </r>
  <r>
    <x v="3"/>
    <x v="17"/>
    <x v="393"/>
    <x v="9"/>
    <n v="88"/>
  </r>
  <r>
    <x v="3"/>
    <x v="17"/>
    <x v="394"/>
    <x v="9"/>
    <n v="60"/>
  </r>
  <r>
    <x v="3"/>
    <x v="17"/>
    <x v="395"/>
    <x v="9"/>
    <n v="28"/>
  </r>
  <r>
    <x v="3"/>
    <x v="17"/>
    <x v="396"/>
    <x v="9"/>
    <n v="7"/>
  </r>
  <r>
    <x v="3"/>
    <x v="17"/>
    <x v="397"/>
    <x v="9"/>
    <n v="22"/>
  </r>
  <r>
    <x v="3"/>
    <x v="17"/>
    <x v="410"/>
    <x v="9"/>
    <n v="16"/>
  </r>
  <r>
    <x v="3"/>
    <x v="17"/>
    <x v="398"/>
    <x v="9"/>
    <n v="19"/>
  </r>
  <r>
    <x v="3"/>
    <x v="17"/>
    <x v="399"/>
    <x v="9"/>
    <n v="15"/>
  </r>
  <r>
    <x v="3"/>
    <x v="17"/>
    <x v="400"/>
    <x v="9"/>
    <n v="29"/>
  </r>
  <r>
    <x v="3"/>
    <x v="17"/>
    <x v="401"/>
    <x v="9"/>
    <n v="41"/>
  </r>
  <r>
    <x v="3"/>
    <x v="17"/>
    <x v="402"/>
    <x v="9"/>
    <n v="24"/>
  </r>
  <r>
    <x v="3"/>
    <x v="17"/>
    <x v="403"/>
    <x v="9"/>
    <n v="17"/>
  </r>
  <r>
    <x v="3"/>
    <x v="17"/>
    <x v="404"/>
    <x v="9"/>
    <n v="17"/>
  </r>
  <r>
    <x v="3"/>
    <x v="17"/>
    <x v="411"/>
    <x v="9"/>
    <n v="3"/>
  </r>
  <r>
    <x v="3"/>
    <x v="17"/>
    <x v="412"/>
    <x v="9"/>
    <n v="1"/>
  </r>
  <r>
    <x v="3"/>
    <x v="17"/>
    <x v="405"/>
    <x v="9"/>
    <n v="50"/>
  </r>
  <r>
    <x v="3"/>
    <x v="17"/>
    <x v="406"/>
    <x v="9"/>
    <n v="103"/>
  </r>
  <r>
    <x v="3"/>
    <x v="17"/>
    <x v="413"/>
    <x v="9"/>
    <n v="23"/>
  </r>
  <r>
    <x v="3"/>
    <x v="17"/>
    <x v="414"/>
    <x v="9"/>
    <n v="56"/>
  </r>
  <r>
    <x v="3"/>
    <x v="17"/>
    <x v="407"/>
    <x v="9"/>
    <n v="23"/>
  </r>
  <r>
    <x v="3"/>
    <x v="17"/>
    <x v="415"/>
    <x v="9"/>
    <n v="52"/>
  </r>
  <r>
    <x v="3"/>
    <x v="17"/>
    <x v="416"/>
    <x v="9"/>
    <n v="5"/>
  </r>
  <r>
    <x v="3"/>
    <x v="17"/>
    <x v="408"/>
    <x v="9"/>
    <n v="64"/>
  </r>
  <r>
    <x v="3"/>
    <x v="17"/>
    <x v="409"/>
    <x v="9"/>
    <n v="12"/>
  </r>
  <r>
    <x v="3"/>
    <x v="17"/>
    <x v="392"/>
    <x v="10"/>
    <n v="5"/>
  </r>
  <r>
    <x v="3"/>
    <x v="17"/>
    <x v="393"/>
    <x v="10"/>
    <n v="10"/>
  </r>
  <r>
    <x v="3"/>
    <x v="17"/>
    <x v="394"/>
    <x v="10"/>
    <n v="6"/>
  </r>
  <r>
    <x v="3"/>
    <x v="17"/>
    <x v="395"/>
    <x v="10"/>
    <n v="1"/>
  </r>
  <r>
    <x v="3"/>
    <x v="17"/>
    <x v="410"/>
    <x v="10"/>
    <n v="1"/>
  </r>
  <r>
    <x v="3"/>
    <x v="17"/>
    <x v="398"/>
    <x v="10"/>
    <n v="1"/>
  </r>
  <r>
    <x v="3"/>
    <x v="17"/>
    <x v="399"/>
    <x v="10"/>
    <n v="3"/>
  </r>
  <r>
    <x v="3"/>
    <x v="17"/>
    <x v="400"/>
    <x v="10"/>
    <n v="1"/>
  </r>
  <r>
    <x v="3"/>
    <x v="17"/>
    <x v="401"/>
    <x v="10"/>
    <n v="6"/>
  </r>
  <r>
    <x v="3"/>
    <x v="17"/>
    <x v="402"/>
    <x v="10"/>
    <n v="3"/>
  </r>
  <r>
    <x v="3"/>
    <x v="17"/>
    <x v="404"/>
    <x v="10"/>
    <n v="1"/>
  </r>
  <r>
    <x v="3"/>
    <x v="17"/>
    <x v="411"/>
    <x v="10"/>
    <n v="1"/>
  </r>
  <r>
    <x v="3"/>
    <x v="17"/>
    <x v="405"/>
    <x v="10"/>
    <n v="6"/>
  </r>
  <r>
    <x v="3"/>
    <x v="17"/>
    <x v="406"/>
    <x v="10"/>
    <n v="11"/>
  </r>
  <r>
    <x v="3"/>
    <x v="17"/>
    <x v="414"/>
    <x v="10"/>
    <n v="4"/>
  </r>
  <r>
    <x v="3"/>
    <x v="17"/>
    <x v="407"/>
    <x v="10"/>
    <n v="2"/>
  </r>
  <r>
    <x v="3"/>
    <x v="17"/>
    <x v="415"/>
    <x v="10"/>
    <n v="8"/>
  </r>
  <r>
    <x v="3"/>
    <x v="17"/>
    <x v="408"/>
    <x v="10"/>
    <n v="4"/>
  </r>
  <r>
    <x v="3"/>
    <x v="17"/>
    <x v="392"/>
    <x v="12"/>
    <n v="112"/>
  </r>
  <r>
    <x v="3"/>
    <x v="17"/>
    <x v="393"/>
    <x v="12"/>
    <n v="130"/>
  </r>
  <r>
    <x v="3"/>
    <x v="17"/>
    <x v="394"/>
    <x v="12"/>
    <n v="82"/>
  </r>
  <r>
    <x v="3"/>
    <x v="17"/>
    <x v="395"/>
    <x v="12"/>
    <n v="46"/>
  </r>
  <r>
    <x v="3"/>
    <x v="17"/>
    <x v="396"/>
    <x v="12"/>
    <n v="17"/>
  </r>
  <r>
    <x v="3"/>
    <x v="17"/>
    <x v="397"/>
    <x v="12"/>
    <n v="31"/>
  </r>
  <r>
    <x v="3"/>
    <x v="17"/>
    <x v="410"/>
    <x v="12"/>
    <n v="19"/>
  </r>
  <r>
    <x v="3"/>
    <x v="17"/>
    <x v="398"/>
    <x v="12"/>
    <n v="23"/>
  </r>
  <r>
    <x v="3"/>
    <x v="17"/>
    <x v="399"/>
    <x v="12"/>
    <n v="52"/>
  </r>
  <r>
    <x v="3"/>
    <x v="17"/>
    <x v="400"/>
    <x v="12"/>
    <n v="44"/>
  </r>
  <r>
    <x v="3"/>
    <x v="17"/>
    <x v="401"/>
    <x v="12"/>
    <n v="126"/>
  </r>
  <r>
    <x v="3"/>
    <x v="17"/>
    <x v="402"/>
    <x v="12"/>
    <n v="34"/>
  </r>
  <r>
    <x v="3"/>
    <x v="17"/>
    <x v="403"/>
    <x v="12"/>
    <n v="29"/>
  </r>
  <r>
    <x v="3"/>
    <x v="17"/>
    <x v="404"/>
    <x v="12"/>
    <n v="25"/>
  </r>
  <r>
    <x v="3"/>
    <x v="17"/>
    <x v="411"/>
    <x v="12"/>
    <n v="3"/>
  </r>
  <r>
    <x v="3"/>
    <x v="17"/>
    <x v="412"/>
    <x v="12"/>
    <n v="1"/>
  </r>
  <r>
    <x v="3"/>
    <x v="17"/>
    <x v="405"/>
    <x v="12"/>
    <n v="77"/>
  </r>
  <r>
    <x v="3"/>
    <x v="17"/>
    <x v="406"/>
    <x v="12"/>
    <n v="242"/>
  </r>
  <r>
    <x v="3"/>
    <x v="17"/>
    <x v="413"/>
    <x v="12"/>
    <n v="29"/>
  </r>
  <r>
    <x v="3"/>
    <x v="17"/>
    <x v="414"/>
    <x v="12"/>
    <n v="83"/>
  </r>
  <r>
    <x v="3"/>
    <x v="17"/>
    <x v="407"/>
    <x v="12"/>
    <n v="43"/>
  </r>
  <r>
    <x v="3"/>
    <x v="17"/>
    <x v="415"/>
    <x v="12"/>
    <n v="76"/>
  </r>
  <r>
    <x v="3"/>
    <x v="17"/>
    <x v="416"/>
    <x v="12"/>
    <n v="5"/>
  </r>
  <r>
    <x v="3"/>
    <x v="17"/>
    <x v="408"/>
    <x v="12"/>
    <n v="104"/>
  </r>
  <r>
    <x v="3"/>
    <x v="17"/>
    <x v="409"/>
    <x v="12"/>
    <n v="21"/>
  </r>
  <r>
    <x v="3"/>
    <x v="17"/>
    <x v="392"/>
    <x v="13"/>
    <n v="1"/>
  </r>
  <r>
    <x v="3"/>
    <x v="17"/>
    <x v="393"/>
    <x v="13"/>
    <n v="9"/>
  </r>
  <r>
    <x v="3"/>
    <x v="17"/>
    <x v="394"/>
    <x v="13"/>
    <n v="4"/>
  </r>
  <r>
    <x v="3"/>
    <x v="17"/>
    <x v="395"/>
    <x v="13"/>
    <n v="3"/>
  </r>
  <r>
    <x v="3"/>
    <x v="17"/>
    <x v="396"/>
    <x v="13"/>
    <n v="1"/>
  </r>
  <r>
    <x v="3"/>
    <x v="17"/>
    <x v="397"/>
    <x v="13"/>
    <n v="1"/>
  </r>
  <r>
    <x v="3"/>
    <x v="17"/>
    <x v="400"/>
    <x v="13"/>
    <n v="1"/>
  </r>
  <r>
    <x v="3"/>
    <x v="17"/>
    <x v="401"/>
    <x v="13"/>
    <n v="9"/>
  </r>
  <r>
    <x v="3"/>
    <x v="17"/>
    <x v="402"/>
    <x v="13"/>
    <n v="1"/>
  </r>
  <r>
    <x v="3"/>
    <x v="17"/>
    <x v="412"/>
    <x v="13"/>
    <n v="1"/>
  </r>
  <r>
    <x v="3"/>
    <x v="17"/>
    <x v="405"/>
    <x v="13"/>
    <n v="3"/>
  </r>
  <r>
    <x v="3"/>
    <x v="17"/>
    <x v="406"/>
    <x v="13"/>
    <n v="5"/>
  </r>
  <r>
    <x v="3"/>
    <x v="17"/>
    <x v="414"/>
    <x v="13"/>
    <n v="2"/>
  </r>
  <r>
    <x v="3"/>
    <x v="17"/>
    <x v="407"/>
    <x v="13"/>
    <n v="1"/>
  </r>
  <r>
    <x v="3"/>
    <x v="17"/>
    <x v="415"/>
    <x v="13"/>
    <n v="2"/>
  </r>
  <r>
    <x v="3"/>
    <x v="17"/>
    <x v="408"/>
    <x v="13"/>
    <n v="1"/>
  </r>
  <r>
    <x v="3"/>
    <x v="17"/>
    <x v="392"/>
    <x v="14"/>
    <n v="2"/>
  </r>
  <r>
    <x v="3"/>
    <x v="17"/>
    <x v="393"/>
    <x v="14"/>
    <n v="1"/>
  </r>
  <r>
    <x v="3"/>
    <x v="17"/>
    <x v="394"/>
    <x v="14"/>
    <n v="1"/>
  </r>
  <r>
    <x v="3"/>
    <x v="17"/>
    <x v="395"/>
    <x v="14"/>
    <n v="1"/>
  </r>
  <r>
    <x v="3"/>
    <x v="17"/>
    <x v="400"/>
    <x v="14"/>
    <n v="1"/>
  </r>
  <r>
    <x v="3"/>
    <x v="17"/>
    <x v="401"/>
    <x v="14"/>
    <n v="3"/>
  </r>
  <r>
    <x v="3"/>
    <x v="17"/>
    <x v="404"/>
    <x v="14"/>
    <n v="1"/>
  </r>
  <r>
    <x v="3"/>
    <x v="17"/>
    <x v="411"/>
    <x v="14"/>
    <n v="1"/>
  </r>
  <r>
    <x v="3"/>
    <x v="17"/>
    <x v="414"/>
    <x v="14"/>
    <n v="1"/>
  </r>
  <r>
    <x v="3"/>
    <x v="17"/>
    <x v="407"/>
    <x v="14"/>
    <n v="5"/>
  </r>
  <r>
    <x v="3"/>
    <x v="17"/>
    <x v="408"/>
    <x v="14"/>
    <n v="8"/>
  </r>
  <r>
    <x v="3"/>
    <x v="17"/>
    <x v="392"/>
    <x v="15"/>
    <n v="29"/>
  </r>
  <r>
    <x v="3"/>
    <x v="17"/>
    <x v="393"/>
    <x v="15"/>
    <n v="52"/>
  </r>
  <r>
    <x v="3"/>
    <x v="17"/>
    <x v="394"/>
    <x v="15"/>
    <n v="44"/>
  </r>
  <r>
    <x v="3"/>
    <x v="17"/>
    <x v="395"/>
    <x v="15"/>
    <n v="18"/>
  </r>
  <r>
    <x v="3"/>
    <x v="17"/>
    <x v="396"/>
    <x v="15"/>
    <n v="8"/>
  </r>
  <r>
    <x v="3"/>
    <x v="17"/>
    <x v="397"/>
    <x v="15"/>
    <n v="18"/>
  </r>
  <r>
    <x v="3"/>
    <x v="17"/>
    <x v="410"/>
    <x v="15"/>
    <n v="8"/>
  </r>
  <r>
    <x v="3"/>
    <x v="17"/>
    <x v="398"/>
    <x v="15"/>
    <n v="11"/>
  </r>
  <r>
    <x v="3"/>
    <x v="17"/>
    <x v="399"/>
    <x v="15"/>
    <n v="27"/>
  </r>
  <r>
    <x v="3"/>
    <x v="17"/>
    <x v="400"/>
    <x v="15"/>
    <n v="21"/>
  </r>
  <r>
    <x v="3"/>
    <x v="17"/>
    <x v="401"/>
    <x v="15"/>
    <n v="50"/>
  </r>
  <r>
    <x v="3"/>
    <x v="17"/>
    <x v="402"/>
    <x v="15"/>
    <n v="17"/>
  </r>
  <r>
    <x v="3"/>
    <x v="17"/>
    <x v="403"/>
    <x v="15"/>
    <n v="8"/>
  </r>
  <r>
    <x v="3"/>
    <x v="17"/>
    <x v="404"/>
    <x v="15"/>
    <n v="13"/>
  </r>
  <r>
    <x v="3"/>
    <x v="17"/>
    <x v="405"/>
    <x v="15"/>
    <n v="32"/>
  </r>
  <r>
    <x v="3"/>
    <x v="17"/>
    <x v="406"/>
    <x v="15"/>
    <n v="76"/>
  </r>
  <r>
    <x v="3"/>
    <x v="17"/>
    <x v="413"/>
    <x v="15"/>
    <n v="9"/>
  </r>
  <r>
    <x v="3"/>
    <x v="17"/>
    <x v="414"/>
    <x v="15"/>
    <n v="22"/>
  </r>
  <r>
    <x v="3"/>
    <x v="17"/>
    <x v="407"/>
    <x v="15"/>
    <n v="23"/>
  </r>
  <r>
    <x v="3"/>
    <x v="17"/>
    <x v="415"/>
    <x v="15"/>
    <n v="45"/>
  </r>
  <r>
    <x v="3"/>
    <x v="17"/>
    <x v="408"/>
    <x v="15"/>
    <n v="43"/>
  </r>
  <r>
    <x v="3"/>
    <x v="17"/>
    <x v="409"/>
    <x v="15"/>
    <n v="7"/>
  </r>
  <r>
    <x v="3"/>
    <x v="17"/>
    <x v="392"/>
    <x v="16"/>
    <n v="3"/>
  </r>
  <r>
    <x v="3"/>
    <x v="17"/>
    <x v="393"/>
    <x v="16"/>
    <n v="9"/>
  </r>
  <r>
    <x v="3"/>
    <x v="17"/>
    <x v="394"/>
    <x v="16"/>
    <n v="6"/>
  </r>
  <r>
    <x v="3"/>
    <x v="17"/>
    <x v="395"/>
    <x v="16"/>
    <n v="2"/>
  </r>
  <r>
    <x v="3"/>
    <x v="17"/>
    <x v="396"/>
    <x v="16"/>
    <n v="1"/>
  </r>
  <r>
    <x v="3"/>
    <x v="17"/>
    <x v="410"/>
    <x v="16"/>
    <n v="5"/>
  </r>
  <r>
    <x v="3"/>
    <x v="17"/>
    <x v="398"/>
    <x v="16"/>
    <n v="2"/>
  </r>
  <r>
    <x v="3"/>
    <x v="17"/>
    <x v="399"/>
    <x v="16"/>
    <n v="3"/>
  </r>
  <r>
    <x v="3"/>
    <x v="17"/>
    <x v="400"/>
    <x v="16"/>
    <n v="3"/>
  </r>
  <r>
    <x v="3"/>
    <x v="17"/>
    <x v="401"/>
    <x v="16"/>
    <n v="6"/>
  </r>
  <r>
    <x v="3"/>
    <x v="17"/>
    <x v="403"/>
    <x v="16"/>
    <n v="2"/>
  </r>
  <r>
    <x v="3"/>
    <x v="17"/>
    <x v="404"/>
    <x v="16"/>
    <n v="4"/>
  </r>
  <r>
    <x v="3"/>
    <x v="17"/>
    <x v="412"/>
    <x v="16"/>
    <n v="1"/>
  </r>
  <r>
    <x v="3"/>
    <x v="17"/>
    <x v="405"/>
    <x v="16"/>
    <n v="9"/>
  </r>
  <r>
    <x v="3"/>
    <x v="17"/>
    <x v="406"/>
    <x v="16"/>
    <n v="7"/>
  </r>
  <r>
    <x v="3"/>
    <x v="17"/>
    <x v="413"/>
    <x v="16"/>
    <n v="1"/>
  </r>
  <r>
    <x v="3"/>
    <x v="17"/>
    <x v="414"/>
    <x v="16"/>
    <n v="7"/>
  </r>
  <r>
    <x v="3"/>
    <x v="17"/>
    <x v="407"/>
    <x v="16"/>
    <n v="3"/>
  </r>
  <r>
    <x v="3"/>
    <x v="17"/>
    <x v="415"/>
    <x v="16"/>
    <n v="6"/>
  </r>
  <r>
    <x v="3"/>
    <x v="17"/>
    <x v="416"/>
    <x v="16"/>
    <n v="2"/>
  </r>
  <r>
    <x v="3"/>
    <x v="17"/>
    <x v="408"/>
    <x v="16"/>
    <n v="7"/>
  </r>
  <r>
    <x v="3"/>
    <x v="17"/>
    <x v="409"/>
    <x v="16"/>
    <n v="1"/>
  </r>
  <r>
    <x v="3"/>
    <x v="17"/>
    <x v="392"/>
    <x v="33"/>
    <n v="5"/>
  </r>
  <r>
    <x v="3"/>
    <x v="17"/>
    <x v="393"/>
    <x v="33"/>
    <n v="3"/>
  </r>
  <r>
    <x v="3"/>
    <x v="17"/>
    <x v="394"/>
    <x v="33"/>
    <n v="2"/>
  </r>
  <r>
    <x v="3"/>
    <x v="17"/>
    <x v="395"/>
    <x v="33"/>
    <n v="2"/>
  </r>
  <r>
    <x v="3"/>
    <x v="17"/>
    <x v="398"/>
    <x v="33"/>
    <n v="1"/>
  </r>
  <r>
    <x v="3"/>
    <x v="17"/>
    <x v="399"/>
    <x v="33"/>
    <n v="2"/>
  </r>
  <r>
    <x v="3"/>
    <x v="17"/>
    <x v="400"/>
    <x v="33"/>
    <n v="1"/>
  </r>
  <r>
    <x v="3"/>
    <x v="17"/>
    <x v="401"/>
    <x v="33"/>
    <n v="4"/>
  </r>
  <r>
    <x v="3"/>
    <x v="17"/>
    <x v="402"/>
    <x v="33"/>
    <n v="1"/>
  </r>
  <r>
    <x v="3"/>
    <x v="17"/>
    <x v="404"/>
    <x v="33"/>
    <n v="1"/>
  </r>
  <r>
    <x v="3"/>
    <x v="17"/>
    <x v="405"/>
    <x v="33"/>
    <n v="4"/>
  </r>
  <r>
    <x v="3"/>
    <x v="17"/>
    <x v="406"/>
    <x v="33"/>
    <n v="5"/>
  </r>
  <r>
    <x v="3"/>
    <x v="17"/>
    <x v="414"/>
    <x v="33"/>
    <n v="1"/>
  </r>
  <r>
    <x v="3"/>
    <x v="17"/>
    <x v="415"/>
    <x v="33"/>
    <n v="2"/>
  </r>
  <r>
    <x v="3"/>
    <x v="17"/>
    <x v="408"/>
    <x v="33"/>
    <n v="2"/>
  </r>
  <r>
    <x v="3"/>
    <x v="17"/>
    <x v="393"/>
    <x v="34"/>
    <n v="1"/>
  </r>
  <r>
    <x v="3"/>
    <x v="17"/>
    <x v="394"/>
    <x v="34"/>
    <n v="2"/>
  </r>
  <r>
    <x v="3"/>
    <x v="17"/>
    <x v="395"/>
    <x v="34"/>
    <n v="1"/>
  </r>
  <r>
    <x v="3"/>
    <x v="17"/>
    <x v="399"/>
    <x v="34"/>
    <n v="1"/>
  </r>
  <r>
    <x v="3"/>
    <x v="17"/>
    <x v="401"/>
    <x v="34"/>
    <n v="3"/>
  </r>
  <r>
    <x v="3"/>
    <x v="17"/>
    <x v="402"/>
    <x v="34"/>
    <n v="1"/>
  </r>
  <r>
    <x v="3"/>
    <x v="17"/>
    <x v="415"/>
    <x v="34"/>
    <n v="2"/>
  </r>
  <r>
    <x v="3"/>
    <x v="17"/>
    <x v="408"/>
    <x v="34"/>
    <n v="1"/>
  </r>
  <r>
    <x v="3"/>
    <x v="17"/>
    <x v="399"/>
    <x v="35"/>
    <n v="2"/>
  </r>
  <r>
    <x v="3"/>
    <x v="17"/>
    <x v="404"/>
    <x v="35"/>
    <n v="1"/>
  </r>
  <r>
    <x v="3"/>
    <x v="17"/>
    <x v="405"/>
    <x v="35"/>
    <n v="1"/>
  </r>
  <r>
    <x v="3"/>
    <x v="17"/>
    <x v="392"/>
    <x v="36"/>
    <n v="2"/>
  </r>
  <r>
    <x v="3"/>
    <x v="17"/>
    <x v="401"/>
    <x v="36"/>
    <n v="2"/>
  </r>
  <r>
    <x v="3"/>
    <x v="17"/>
    <x v="405"/>
    <x v="36"/>
    <n v="1"/>
  </r>
  <r>
    <x v="3"/>
    <x v="17"/>
    <x v="406"/>
    <x v="36"/>
    <n v="1"/>
  </r>
  <r>
    <x v="3"/>
    <x v="17"/>
    <x v="392"/>
    <x v="32"/>
    <n v="43"/>
  </r>
  <r>
    <x v="3"/>
    <x v="17"/>
    <x v="393"/>
    <x v="32"/>
    <n v="1379"/>
  </r>
  <r>
    <x v="3"/>
    <x v="17"/>
    <x v="394"/>
    <x v="32"/>
    <n v="219"/>
  </r>
  <r>
    <x v="3"/>
    <x v="17"/>
    <x v="397"/>
    <x v="32"/>
    <n v="510"/>
  </r>
  <r>
    <x v="3"/>
    <x v="17"/>
    <x v="410"/>
    <x v="32"/>
    <n v="80"/>
  </r>
  <r>
    <x v="3"/>
    <x v="17"/>
    <x v="399"/>
    <x v="32"/>
    <n v="85"/>
  </r>
  <r>
    <x v="3"/>
    <x v="17"/>
    <x v="400"/>
    <x v="32"/>
    <n v="628"/>
  </r>
  <r>
    <x v="3"/>
    <x v="17"/>
    <x v="401"/>
    <x v="32"/>
    <n v="254"/>
  </r>
  <r>
    <x v="3"/>
    <x v="17"/>
    <x v="402"/>
    <x v="32"/>
    <n v="161"/>
  </r>
  <r>
    <x v="3"/>
    <x v="17"/>
    <x v="403"/>
    <x v="32"/>
    <n v="204"/>
  </r>
  <r>
    <x v="3"/>
    <x v="17"/>
    <x v="404"/>
    <x v="32"/>
    <n v="232"/>
  </r>
  <r>
    <x v="3"/>
    <x v="17"/>
    <x v="405"/>
    <x v="32"/>
    <n v="364"/>
  </r>
  <r>
    <x v="3"/>
    <x v="17"/>
    <x v="406"/>
    <x v="32"/>
    <n v="2721"/>
  </r>
  <r>
    <x v="3"/>
    <x v="17"/>
    <x v="413"/>
    <x v="32"/>
    <n v="1303"/>
  </r>
  <r>
    <x v="3"/>
    <x v="17"/>
    <x v="414"/>
    <x v="32"/>
    <n v="906"/>
  </r>
  <r>
    <x v="3"/>
    <x v="17"/>
    <x v="407"/>
    <x v="32"/>
    <n v="1064"/>
  </r>
  <r>
    <x v="3"/>
    <x v="17"/>
    <x v="415"/>
    <x v="32"/>
    <n v="1372"/>
  </r>
  <r>
    <x v="3"/>
    <x v="17"/>
    <x v="408"/>
    <x v="32"/>
    <n v="1238"/>
  </r>
  <r>
    <x v="3"/>
    <x v="17"/>
    <x v="392"/>
    <x v="17"/>
    <n v="459"/>
  </r>
  <r>
    <x v="3"/>
    <x v="17"/>
    <x v="393"/>
    <x v="17"/>
    <n v="371"/>
  </r>
  <r>
    <x v="3"/>
    <x v="17"/>
    <x v="394"/>
    <x v="17"/>
    <n v="333"/>
  </r>
  <r>
    <x v="3"/>
    <x v="17"/>
    <x v="395"/>
    <x v="17"/>
    <n v="136"/>
  </r>
  <r>
    <x v="3"/>
    <x v="17"/>
    <x v="396"/>
    <x v="17"/>
    <n v="105"/>
  </r>
  <r>
    <x v="3"/>
    <x v="17"/>
    <x v="397"/>
    <x v="17"/>
    <n v="109"/>
  </r>
  <r>
    <x v="3"/>
    <x v="17"/>
    <x v="410"/>
    <x v="17"/>
    <n v="41"/>
  </r>
  <r>
    <x v="3"/>
    <x v="17"/>
    <x v="399"/>
    <x v="17"/>
    <n v="471"/>
  </r>
  <r>
    <x v="3"/>
    <x v="17"/>
    <x v="400"/>
    <x v="17"/>
    <n v="191"/>
  </r>
  <r>
    <x v="3"/>
    <x v="17"/>
    <x v="401"/>
    <x v="17"/>
    <n v="811"/>
  </r>
  <r>
    <x v="3"/>
    <x v="17"/>
    <x v="402"/>
    <x v="17"/>
    <n v="59"/>
  </r>
  <r>
    <x v="3"/>
    <x v="17"/>
    <x v="403"/>
    <x v="17"/>
    <n v="106"/>
  </r>
  <r>
    <x v="3"/>
    <x v="17"/>
    <x v="404"/>
    <x v="17"/>
    <n v="109"/>
  </r>
  <r>
    <x v="3"/>
    <x v="17"/>
    <x v="405"/>
    <x v="17"/>
    <n v="205"/>
  </r>
  <r>
    <x v="3"/>
    <x v="17"/>
    <x v="406"/>
    <x v="17"/>
    <n v="1385"/>
  </r>
  <r>
    <x v="3"/>
    <x v="17"/>
    <x v="414"/>
    <x v="17"/>
    <n v="277"/>
  </r>
  <r>
    <x v="3"/>
    <x v="17"/>
    <x v="407"/>
    <x v="17"/>
    <n v="52"/>
  </r>
  <r>
    <x v="3"/>
    <x v="17"/>
    <x v="415"/>
    <x v="17"/>
    <n v="279"/>
  </r>
  <r>
    <x v="3"/>
    <x v="17"/>
    <x v="408"/>
    <x v="17"/>
    <n v="409"/>
  </r>
  <r>
    <x v="3"/>
    <x v="17"/>
    <x v="409"/>
    <x v="17"/>
    <n v="133"/>
  </r>
  <r>
    <x v="3"/>
    <x v="17"/>
    <x v="392"/>
    <x v="18"/>
    <n v="1987"/>
  </r>
  <r>
    <x v="3"/>
    <x v="17"/>
    <x v="393"/>
    <x v="18"/>
    <n v="1366"/>
  </r>
  <r>
    <x v="3"/>
    <x v="17"/>
    <x v="394"/>
    <x v="18"/>
    <n v="2314"/>
  </r>
  <r>
    <x v="3"/>
    <x v="17"/>
    <x v="395"/>
    <x v="18"/>
    <n v="368"/>
  </r>
  <r>
    <x v="3"/>
    <x v="17"/>
    <x v="396"/>
    <x v="18"/>
    <n v="3"/>
  </r>
  <r>
    <x v="3"/>
    <x v="17"/>
    <x v="397"/>
    <x v="18"/>
    <n v="104"/>
  </r>
  <r>
    <x v="3"/>
    <x v="17"/>
    <x v="410"/>
    <x v="18"/>
    <n v="356"/>
  </r>
  <r>
    <x v="3"/>
    <x v="17"/>
    <x v="398"/>
    <x v="18"/>
    <n v="47"/>
  </r>
  <r>
    <x v="3"/>
    <x v="17"/>
    <x v="401"/>
    <x v="18"/>
    <n v="349"/>
  </r>
  <r>
    <x v="3"/>
    <x v="17"/>
    <x v="404"/>
    <x v="18"/>
    <n v="24"/>
  </r>
  <r>
    <x v="3"/>
    <x v="17"/>
    <x v="405"/>
    <x v="18"/>
    <n v="1022"/>
  </r>
  <r>
    <x v="3"/>
    <x v="17"/>
    <x v="406"/>
    <x v="18"/>
    <n v="600"/>
  </r>
  <r>
    <x v="3"/>
    <x v="17"/>
    <x v="413"/>
    <x v="18"/>
    <n v="679"/>
  </r>
  <r>
    <x v="3"/>
    <x v="17"/>
    <x v="414"/>
    <x v="18"/>
    <n v="3006"/>
  </r>
  <r>
    <x v="3"/>
    <x v="17"/>
    <x v="407"/>
    <x v="18"/>
    <n v="296"/>
  </r>
  <r>
    <x v="3"/>
    <x v="17"/>
    <x v="415"/>
    <x v="18"/>
    <n v="267"/>
  </r>
  <r>
    <x v="3"/>
    <x v="17"/>
    <x v="408"/>
    <x v="18"/>
    <n v="125"/>
  </r>
  <r>
    <x v="3"/>
    <x v="17"/>
    <x v="409"/>
    <x v="18"/>
    <n v="1248"/>
  </r>
  <r>
    <x v="3"/>
    <x v="17"/>
    <x v="405"/>
    <x v="19"/>
    <n v="15"/>
  </r>
  <r>
    <x v="3"/>
    <x v="17"/>
    <x v="405"/>
    <x v="20"/>
    <n v="12"/>
  </r>
  <r>
    <x v="3"/>
    <x v="17"/>
    <x v="413"/>
    <x v="20"/>
    <n v="10"/>
  </r>
  <r>
    <x v="3"/>
    <x v="17"/>
    <x v="392"/>
    <x v="42"/>
    <n v="5876"/>
  </r>
  <r>
    <x v="3"/>
    <x v="17"/>
    <x v="393"/>
    <x v="42"/>
    <n v="5264"/>
  </r>
  <r>
    <x v="3"/>
    <x v="17"/>
    <x v="394"/>
    <x v="42"/>
    <n v="5149"/>
  </r>
  <r>
    <x v="3"/>
    <x v="17"/>
    <x v="395"/>
    <x v="42"/>
    <n v="2042"/>
  </r>
  <r>
    <x v="3"/>
    <x v="17"/>
    <x v="396"/>
    <x v="42"/>
    <n v="683"/>
  </r>
  <r>
    <x v="3"/>
    <x v="17"/>
    <x v="397"/>
    <x v="42"/>
    <n v="1505"/>
  </r>
  <r>
    <x v="3"/>
    <x v="17"/>
    <x v="410"/>
    <x v="42"/>
    <n v="1703"/>
  </r>
  <r>
    <x v="3"/>
    <x v="17"/>
    <x v="398"/>
    <x v="42"/>
    <n v="1612"/>
  </r>
  <r>
    <x v="3"/>
    <x v="17"/>
    <x v="399"/>
    <x v="42"/>
    <n v="1490"/>
  </r>
  <r>
    <x v="3"/>
    <x v="17"/>
    <x v="400"/>
    <x v="42"/>
    <n v="1610"/>
  </r>
  <r>
    <x v="3"/>
    <x v="17"/>
    <x v="401"/>
    <x v="42"/>
    <n v="3020"/>
  </r>
  <r>
    <x v="3"/>
    <x v="17"/>
    <x v="402"/>
    <x v="42"/>
    <n v="1124"/>
  </r>
  <r>
    <x v="3"/>
    <x v="17"/>
    <x v="403"/>
    <x v="42"/>
    <n v="1237"/>
  </r>
  <r>
    <x v="3"/>
    <x v="17"/>
    <x v="404"/>
    <x v="42"/>
    <n v="647"/>
  </r>
  <r>
    <x v="3"/>
    <x v="17"/>
    <x v="411"/>
    <x v="42"/>
    <n v="425"/>
  </r>
  <r>
    <x v="3"/>
    <x v="17"/>
    <x v="412"/>
    <x v="42"/>
    <n v="42"/>
  </r>
  <r>
    <x v="3"/>
    <x v="17"/>
    <x v="405"/>
    <x v="42"/>
    <n v="3571"/>
  </r>
  <r>
    <x v="3"/>
    <x v="17"/>
    <x v="406"/>
    <x v="42"/>
    <n v="9174"/>
  </r>
  <r>
    <x v="3"/>
    <x v="17"/>
    <x v="413"/>
    <x v="42"/>
    <n v="1460"/>
  </r>
  <r>
    <x v="3"/>
    <x v="17"/>
    <x v="414"/>
    <x v="42"/>
    <n v="4230"/>
  </r>
  <r>
    <x v="3"/>
    <x v="17"/>
    <x v="407"/>
    <x v="42"/>
    <n v="697"/>
  </r>
  <r>
    <x v="3"/>
    <x v="17"/>
    <x v="415"/>
    <x v="42"/>
    <n v="2769"/>
  </r>
  <r>
    <x v="3"/>
    <x v="17"/>
    <x v="416"/>
    <x v="42"/>
    <n v="566"/>
  </r>
  <r>
    <x v="3"/>
    <x v="17"/>
    <x v="408"/>
    <x v="42"/>
    <n v="4518"/>
  </r>
  <r>
    <x v="3"/>
    <x v="17"/>
    <x v="409"/>
    <x v="42"/>
    <n v="550"/>
  </r>
  <r>
    <x v="3"/>
    <x v="17"/>
    <x v="392"/>
    <x v="21"/>
    <n v="4777"/>
  </r>
  <r>
    <x v="3"/>
    <x v="17"/>
    <x v="393"/>
    <x v="21"/>
    <n v="4439"/>
  </r>
  <r>
    <x v="3"/>
    <x v="17"/>
    <x v="394"/>
    <x v="21"/>
    <n v="4061"/>
  </r>
  <r>
    <x v="3"/>
    <x v="17"/>
    <x v="395"/>
    <x v="21"/>
    <n v="1931"/>
  </r>
  <r>
    <x v="3"/>
    <x v="17"/>
    <x v="396"/>
    <x v="21"/>
    <n v="642"/>
  </r>
  <r>
    <x v="3"/>
    <x v="17"/>
    <x v="397"/>
    <x v="21"/>
    <n v="1219"/>
  </r>
  <r>
    <x v="3"/>
    <x v="17"/>
    <x v="410"/>
    <x v="21"/>
    <n v="1364"/>
  </r>
  <r>
    <x v="3"/>
    <x v="17"/>
    <x v="398"/>
    <x v="21"/>
    <n v="1385"/>
  </r>
  <r>
    <x v="3"/>
    <x v="17"/>
    <x v="399"/>
    <x v="21"/>
    <n v="1351"/>
  </r>
  <r>
    <x v="3"/>
    <x v="17"/>
    <x v="400"/>
    <x v="21"/>
    <n v="1735"/>
  </r>
  <r>
    <x v="3"/>
    <x v="17"/>
    <x v="401"/>
    <x v="21"/>
    <n v="2521"/>
  </r>
  <r>
    <x v="3"/>
    <x v="17"/>
    <x v="402"/>
    <x v="21"/>
    <n v="1145"/>
  </r>
  <r>
    <x v="3"/>
    <x v="17"/>
    <x v="403"/>
    <x v="21"/>
    <n v="1132"/>
  </r>
  <r>
    <x v="3"/>
    <x v="17"/>
    <x v="404"/>
    <x v="21"/>
    <n v="629"/>
  </r>
  <r>
    <x v="3"/>
    <x v="17"/>
    <x v="411"/>
    <x v="21"/>
    <n v="319"/>
  </r>
  <r>
    <x v="3"/>
    <x v="17"/>
    <x v="412"/>
    <x v="21"/>
    <n v="23"/>
  </r>
  <r>
    <x v="3"/>
    <x v="17"/>
    <x v="405"/>
    <x v="21"/>
    <n v="3090"/>
  </r>
  <r>
    <x v="3"/>
    <x v="17"/>
    <x v="406"/>
    <x v="21"/>
    <n v="7402"/>
  </r>
  <r>
    <x v="3"/>
    <x v="17"/>
    <x v="413"/>
    <x v="21"/>
    <n v="1111"/>
  </r>
  <r>
    <x v="3"/>
    <x v="17"/>
    <x v="414"/>
    <x v="21"/>
    <n v="3576"/>
  </r>
  <r>
    <x v="3"/>
    <x v="17"/>
    <x v="407"/>
    <x v="21"/>
    <n v="928"/>
  </r>
  <r>
    <x v="3"/>
    <x v="17"/>
    <x v="415"/>
    <x v="21"/>
    <n v="2767"/>
  </r>
  <r>
    <x v="3"/>
    <x v="17"/>
    <x v="416"/>
    <x v="21"/>
    <n v="356"/>
  </r>
  <r>
    <x v="3"/>
    <x v="17"/>
    <x v="408"/>
    <x v="21"/>
    <n v="4504"/>
  </r>
  <r>
    <x v="3"/>
    <x v="17"/>
    <x v="409"/>
    <x v="21"/>
    <n v="436"/>
  </r>
  <r>
    <x v="3"/>
    <x v="17"/>
    <x v="392"/>
    <x v="22"/>
    <n v="56"/>
  </r>
  <r>
    <x v="3"/>
    <x v="17"/>
    <x v="393"/>
    <x v="22"/>
    <n v="1948"/>
  </r>
  <r>
    <x v="3"/>
    <x v="17"/>
    <x v="394"/>
    <x v="22"/>
    <n v="10242"/>
  </r>
  <r>
    <x v="3"/>
    <x v="17"/>
    <x v="395"/>
    <x v="22"/>
    <n v="2972"/>
  </r>
  <r>
    <x v="3"/>
    <x v="17"/>
    <x v="396"/>
    <x v="22"/>
    <n v="55"/>
  </r>
  <r>
    <x v="3"/>
    <x v="17"/>
    <x v="410"/>
    <x v="22"/>
    <n v="6024"/>
  </r>
  <r>
    <x v="3"/>
    <x v="17"/>
    <x v="398"/>
    <x v="22"/>
    <n v="1845"/>
  </r>
  <r>
    <x v="3"/>
    <x v="17"/>
    <x v="399"/>
    <x v="22"/>
    <n v="1344"/>
  </r>
  <r>
    <x v="3"/>
    <x v="17"/>
    <x v="400"/>
    <x v="22"/>
    <n v="1906"/>
  </r>
  <r>
    <x v="3"/>
    <x v="17"/>
    <x v="401"/>
    <x v="22"/>
    <n v="4112"/>
  </r>
  <r>
    <x v="3"/>
    <x v="17"/>
    <x v="403"/>
    <x v="22"/>
    <n v="27"/>
  </r>
  <r>
    <x v="3"/>
    <x v="17"/>
    <x v="404"/>
    <x v="22"/>
    <n v="42"/>
  </r>
  <r>
    <x v="3"/>
    <x v="17"/>
    <x v="412"/>
    <x v="22"/>
    <n v="15"/>
  </r>
  <r>
    <x v="3"/>
    <x v="17"/>
    <x v="405"/>
    <x v="22"/>
    <n v="3945"/>
  </r>
  <r>
    <x v="3"/>
    <x v="17"/>
    <x v="406"/>
    <x v="22"/>
    <n v="81"/>
  </r>
  <r>
    <x v="3"/>
    <x v="17"/>
    <x v="413"/>
    <x v="22"/>
    <n v="5"/>
  </r>
  <r>
    <x v="3"/>
    <x v="17"/>
    <x v="414"/>
    <x v="22"/>
    <n v="107"/>
  </r>
  <r>
    <x v="3"/>
    <x v="17"/>
    <x v="407"/>
    <x v="22"/>
    <n v="77"/>
  </r>
  <r>
    <x v="3"/>
    <x v="17"/>
    <x v="415"/>
    <x v="22"/>
    <n v="42"/>
  </r>
  <r>
    <x v="3"/>
    <x v="17"/>
    <x v="416"/>
    <x v="22"/>
    <n v="40"/>
  </r>
  <r>
    <x v="3"/>
    <x v="17"/>
    <x v="408"/>
    <x v="22"/>
    <n v="133"/>
  </r>
  <r>
    <x v="3"/>
    <x v="17"/>
    <x v="409"/>
    <x v="22"/>
    <n v="15"/>
  </r>
  <r>
    <x v="3"/>
    <x v="17"/>
    <x v="392"/>
    <x v="23"/>
    <n v="27"/>
  </r>
  <r>
    <x v="3"/>
    <x v="17"/>
    <x v="393"/>
    <x v="23"/>
    <n v="41"/>
  </r>
  <r>
    <x v="3"/>
    <x v="17"/>
    <x v="394"/>
    <x v="23"/>
    <n v="30"/>
  </r>
  <r>
    <x v="3"/>
    <x v="17"/>
    <x v="395"/>
    <x v="23"/>
    <n v="1"/>
  </r>
  <r>
    <x v="3"/>
    <x v="17"/>
    <x v="410"/>
    <x v="23"/>
    <n v="3"/>
  </r>
  <r>
    <x v="3"/>
    <x v="17"/>
    <x v="398"/>
    <x v="23"/>
    <n v="1"/>
  </r>
  <r>
    <x v="3"/>
    <x v="17"/>
    <x v="399"/>
    <x v="23"/>
    <n v="11"/>
  </r>
  <r>
    <x v="3"/>
    <x v="17"/>
    <x v="400"/>
    <x v="23"/>
    <n v="2"/>
  </r>
  <r>
    <x v="3"/>
    <x v="17"/>
    <x v="401"/>
    <x v="23"/>
    <n v="7"/>
  </r>
  <r>
    <x v="3"/>
    <x v="17"/>
    <x v="402"/>
    <x v="23"/>
    <n v="3"/>
  </r>
  <r>
    <x v="3"/>
    <x v="17"/>
    <x v="404"/>
    <x v="23"/>
    <n v="2"/>
  </r>
  <r>
    <x v="3"/>
    <x v="17"/>
    <x v="411"/>
    <x v="23"/>
    <n v="8"/>
  </r>
  <r>
    <x v="3"/>
    <x v="17"/>
    <x v="405"/>
    <x v="23"/>
    <n v="11"/>
  </r>
  <r>
    <x v="3"/>
    <x v="17"/>
    <x v="406"/>
    <x v="23"/>
    <n v="23"/>
  </r>
  <r>
    <x v="3"/>
    <x v="17"/>
    <x v="414"/>
    <x v="23"/>
    <n v="4"/>
  </r>
  <r>
    <x v="3"/>
    <x v="17"/>
    <x v="407"/>
    <x v="23"/>
    <n v="3"/>
  </r>
  <r>
    <x v="3"/>
    <x v="17"/>
    <x v="415"/>
    <x v="23"/>
    <n v="9"/>
  </r>
  <r>
    <x v="3"/>
    <x v="17"/>
    <x v="408"/>
    <x v="23"/>
    <n v="4"/>
  </r>
  <r>
    <x v="3"/>
    <x v="17"/>
    <x v="392"/>
    <x v="25"/>
    <n v="17544"/>
  </r>
  <r>
    <x v="3"/>
    <x v="17"/>
    <x v="393"/>
    <x v="25"/>
    <n v="19658"/>
  </r>
  <r>
    <x v="3"/>
    <x v="17"/>
    <x v="394"/>
    <x v="25"/>
    <n v="11929"/>
  </r>
  <r>
    <x v="3"/>
    <x v="17"/>
    <x v="395"/>
    <x v="25"/>
    <n v="9553"/>
  </r>
  <r>
    <x v="3"/>
    <x v="17"/>
    <x v="396"/>
    <x v="25"/>
    <n v="3279"/>
  </r>
  <r>
    <x v="3"/>
    <x v="17"/>
    <x v="397"/>
    <x v="25"/>
    <n v="5941"/>
  </r>
  <r>
    <x v="3"/>
    <x v="17"/>
    <x v="410"/>
    <x v="25"/>
    <n v="3179"/>
  </r>
  <r>
    <x v="3"/>
    <x v="17"/>
    <x v="398"/>
    <x v="25"/>
    <n v="3118"/>
  </r>
  <r>
    <x v="3"/>
    <x v="17"/>
    <x v="399"/>
    <x v="25"/>
    <n v="12413"/>
  </r>
  <r>
    <x v="3"/>
    <x v="17"/>
    <x v="400"/>
    <x v="25"/>
    <n v="8519"/>
  </r>
  <r>
    <x v="3"/>
    <x v="17"/>
    <x v="401"/>
    <x v="25"/>
    <n v="27080"/>
  </r>
  <r>
    <x v="3"/>
    <x v="17"/>
    <x v="402"/>
    <x v="25"/>
    <n v="5186"/>
  </r>
  <r>
    <x v="3"/>
    <x v="17"/>
    <x v="403"/>
    <x v="25"/>
    <n v="5817"/>
  </r>
  <r>
    <x v="3"/>
    <x v="17"/>
    <x v="404"/>
    <x v="25"/>
    <n v="5278"/>
  </r>
  <r>
    <x v="3"/>
    <x v="17"/>
    <x v="411"/>
    <x v="25"/>
    <n v="470"/>
  </r>
  <r>
    <x v="3"/>
    <x v="17"/>
    <x v="412"/>
    <x v="25"/>
    <n v="59"/>
  </r>
  <r>
    <x v="3"/>
    <x v="17"/>
    <x v="405"/>
    <x v="25"/>
    <n v="16111"/>
  </r>
  <r>
    <x v="3"/>
    <x v="17"/>
    <x v="406"/>
    <x v="25"/>
    <n v="46912"/>
  </r>
  <r>
    <x v="3"/>
    <x v="17"/>
    <x v="413"/>
    <x v="25"/>
    <n v="3506"/>
  </r>
  <r>
    <x v="3"/>
    <x v="17"/>
    <x v="414"/>
    <x v="25"/>
    <n v="14391"/>
  </r>
  <r>
    <x v="3"/>
    <x v="17"/>
    <x v="407"/>
    <x v="25"/>
    <n v="6343"/>
  </r>
  <r>
    <x v="3"/>
    <x v="17"/>
    <x v="415"/>
    <x v="25"/>
    <n v="11853"/>
  </r>
  <r>
    <x v="3"/>
    <x v="17"/>
    <x v="416"/>
    <x v="25"/>
    <n v="698"/>
  </r>
  <r>
    <x v="3"/>
    <x v="17"/>
    <x v="408"/>
    <x v="25"/>
    <n v="18027"/>
  </r>
  <r>
    <x v="3"/>
    <x v="17"/>
    <x v="409"/>
    <x v="25"/>
    <n v="3836"/>
  </r>
  <r>
    <x v="3"/>
    <x v="17"/>
    <x v="392"/>
    <x v="26"/>
    <n v="5"/>
  </r>
  <r>
    <x v="3"/>
    <x v="17"/>
    <x v="393"/>
    <x v="26"/>
    <n v="19"/>
  </r>
  <r>
    <x v="3"/>
    <x v="17"/>
    <x v="394"/>
    <x v="26"/>
    <n v="15"/>
  </r>
  <r>
    <x v="3"/>
    <x v="17"/>
    <x v="395"/>
    <x v="26"/>
    <n v="5"/>
  </r>
  <r>
    <x v="3"/>
    <x v="17"/>
    <x v="396"/>
    <x v="26"/>
    <n v="1"/>
  </r>
  <r>
    <x v="3"/>
    <x v="17"/>
    <x v="397"/>
    <x v="26"/>
    <n v="1"/>
  </r>
  <r>
    <x v="3"/>
    <x v="17"/>
    <x v="400"/>
    <x v="26"/>
    <n v="2"/>
  </r>
  <r>
    <x v="3"/>
    <x v="17"/>
    <x v="401"/>
    <x v="26"/>
    <n v="56"/>
  </r>
  <r>
    <x v="3"/>
    <x v="17"/>
    <x v="402"/>
    <x v="26"/>
    <n v="8"/>
  </r>
  <r>
    <x v="3"/>
    <x v="17"/>
    <x v="412"/>
    <x v="26"/>
    <n v="1"/>
  </r>
  <r>
    <x v="3"/>
    <x v="17"/>
    <x v="405"/>
    <x v="26"/>
    <n v="36"/>
  </r>
  <r>
    <x v="3"/>
    <x v="17"/>
    <x v="406"/>
    <x v="26"/>
    <n v="37"/>
  </r>
  <r>
    <x v="3"/>
    <x v="17"/>
    <x v="414"/>
    <x v="26"/>
    <n v="2"/>
  </r>
  <r>
    <x v="3"/>
    <x v="17"/>
    <x v="407"/>
    <x v="26"/>
    <n v="1"/>
  </r>
  <r>
    <x v="3"/>
    <x v="17"/>
    <x v="415"/>
    <x v="26"/>
    <n v="5"/>
  </r>
  <r>
    <x v="3"/>
    <x v="17"/>
    <x v="408"/>
    <x v="26"/>
    <n v="1"/>
  </r>
  <r>
    <x v="3"/>
    <x v="17"/>
    <x v="392"/>
    <x v="27"/>
    <n v="28"/>
  </r>
  <r>
    <x v="3"/>
    <x v="17"/>
    <x v="393"/>
    <x v="27"/>
    <n v="10"/>
  </r>
  <r>
    <x v="3"/>
    <x v="17"/>
    <x v="394"/>
    <x v="27"/>
    <n v="2"/>
  </r>
  <r>
    <x v="3"/>
    <x v="17"/>
    <x v="395"/>
    <x v="27"/>
    <n v="1"/>
  </r>
  <r>
    <x v="3"/>
    <x v="17"/>
    <x v="400"/>
    <x v="27"/>
    <n v="5"/>
  </r>
  <r>
    <x v="3"/>
    <x v="17"/>
    <x v="401"/>
    <x v="27"/>
    <n v="130"/>
  </r>
  <r>
    <x v="3"/>
    <x v="17"/>
    <x v="404"/>
    <x v="27"/>
    <n v="20"/>
  </r>
  <r>
    <x v="3"/>
    <x v="17"/>
    <x v="411"/>
    <x v="27"/>
    <n v="90"/>
  </r>
  <r>
    <x v="3"/>
    <x v="17"/>
    <x v="414"/>
    <x v="27"/>
    <n v="6"/>
  </r>
  <r>
    <x v="3"/>
    <x v="17"/>
    <x v="407"/>
    <x v="27"/>
    <n v="79"/>
  </r>
  <r>
    <x v="3"/>
    <x v="17"/>
    <x v="408"/>
    <x v="27"/>
    <n v="215"/>
  </r>
  <r>
    <x v="3"/>
    <x v="17"/>
    <x v="392"/>
    <x v="28"/>
    <n v="140"/>
  </r>
  <r>
    <x v="3"/>
    <x v="17"/>
    <x v="393"/>
    <x v="28"/>
    <n v="118"/>
  </r>
  <r>
    <x v="3"/>
    <x v="17"/>
    <x v="394"/>
    <x v="28"/>
    <n v="354"/>
  </r>
  <r>
    <x v="3"/>
    <x v="17"/>
    <x v="395"/>
    <x v="28"/>
    <n v="32"/>
  </r>
  <r>
    <x v="3"/>
    <x v="17"/>
    <x v="396"/>
    <x v="28"/>
    <n v="71"/>
  </r>
  <r>
    <x v="3"/>
    <x v="17"/>
    <x v="397"/>
    <x v="28"/>
    <n v="37"/>
  </r>
  <r>
    <x v="3"/>
    <x v="17"/>
    <x v="410"/>
    <x v="28"/>
    <n v="35"/>
  </r>
  <r>
    <x v="3"/>
    <x v="17"/>
    <x v="398"/>
    <x v="28"/>
    <n v="12"/>
  </r>
  <r>
    <x v="3"/>
    <x v="17"/>
    <x v="399"/>
    <x v="28"/>
    <n v="231"/>
  </r>
  <r>
    <x v="3"/>
    <x v="17"/>
    <x v="400"/>
    <x v="28"/>
    <n v="53"/>
  </r>
  <r>
    <x v="3"/>
    <x v="17"/>
    <x v="401"/>
    <x v="28"/>
    <n v="923"/>
  </r>
  <r>
    <x v="3"/>
    <x v="17"/>
    <x v="402"/>
    <x v="28"/>
    <n v="107"/>
  </r>
  <r>
    <x v="3"/>
    <x v="17"/>
    <x v="403"/>
    <x v="28"/>
    <n v="159"/>
  </r>
  <r>
    <x v="3"/>
    <x v="17"/>
    <x v="404"/>
    <x v="28"/>
    <n v="33"/>
  </r>
  <r>
    <x v="3"/>
    <x v="17"/>
    <x v="405"/>
    <x v="28"/>
    <n v="240"/>
  </r>
  <r>
    <x v="3"/>
    <x v="17"/>
    <x v="406"/>
    <x v="28"/>
    <n v="265"/>
  </r>
  <r>
    <x v="3"/>
    <x v="17"/>
    <x v="413"/>
    <x v="28"/>
    <n v="10"/>
  </r>
  <r>
    <x v="3"/>
    <x v="17"/>
    <x v="414"/>
    <x v="28"/>
    <n v="33"/>
  </r>
  <r>
    <x v="3"/>
    <x v="17"/>
    <x v="407"/>
    <x v="28"/>
    <n v="43"/>
  </r>
  <r>
    <x v="3"/>
    <x v="17"/>
    <x v="415"/>
    <x v="28"/>
    <n v="56"/>
  </r>
  <r>
    <x v="3"/>
    <x v="17"/>
    <x v="408"/>
    <x v="28"/>
    <n v="74"/>
  </r>
  <r>
    <x v="3"/>
    <x v="17"/>
    <x v="409"/>
    <x v="28"/>
    <n v="8"/>
  </r>
  <r>
    <x v="3"/>
    <x v="17"/>
    <x v="392"/>
    <x v="29"/>
    <n v="17780"/>
  </r>
  <r>
    <x v="3"/>
    <x v="17"/>
    <x v="393"/>
    <x v="29"/>
    <n v="19852"/>
  </r>
  <r>
    <x v="3"/>
    <x v="17"/>
    <x v="394"/>
    <x v="29"/>
    <n v="12344"/>
  </r>
  <r>
    <x v="3"/>
    <x v="17"/>
    <x v="395"/>
    <x v="29"/>
    <n v="9592"/>
  </r>
  <r>
    <x v="3"/>
    <x v="17"/>
    <x v="396"/>
    <x v="29"/>
    <n v="3351"/>
  </r>
  <r>
    <x v="3"/>
    <x v="17"/>
    <x v="397"/>
    <x v="29"/>
    <n v="5979"/>
  </r>
  <r>
    <x v="3"/>
    <x v="17"/>
    <x v="410"/>
    <x v="29"/>
    <n v="3219"/>
  </r>
  <r>
    <x v="3"/>
    <x v="17"/>
    <x v="398"/>
    <x v="29"/>
    <n v="3134"/>
  </r>
  <r>
    <x v="3"/>
    <x v="17"/>
    <x v="399"/>
    <x v="29"/>
    <n v="12662"/>
  </r>
  <r>
    <x v="3"/>
    <x v="17"/>
    <x v="400"/>
    <x v="29"/>
    <n v="8639"/>
  </r>
  <r>
    <x v="3"/>
    <x v="17"/>
    <x v="401"/>
    <x v="29"/>
    <n v="28269"/>
  </r>
  <r>
    <x v="3"/>
    <x v="17"/>
    <x v="402"/>
    <x v="29"/>
    <n v="5330"/>
  </r>
  <r>
    <x v="3"/>
    <x v="17"/>
    <x v="403"/>
    <x v="29"/>
    <n v="5976"/>
  </r>
  <r>
    <x v="3"/>
    <x v="17"/>
    <x v="404"/>
    <x v="29"/>
    <n v="5388"/>
  </r>
  <r>
    <x v="3"/>
    <x v="17"/>
    <x v="411"/>
    <x v="29"/>
    <n v="568"/>
  </r>
  <r>
    <x v="3"/>
    <x v="17"/>
    <x v="412"/>
    <x v="29"/>
    <n v="60"/>
  </r>
  <r>
    <x v="3"/>
    <x v="17"/>
    <x v="405"/>
    <x v="29"/>
    <n v="16398"/>
  </r>
  <r>
    <x v="3"/>
    <x v="17"/>
    <x v="406"/>
    <x v="29"/>
    <n v="47246"/>
  </r>
  <r>
    <x v="3"/>
    <x v="17"/>
    <x v="413"/>
    <x v="29"/>
    <n v="3516"/>
  </r>
  <r>
    <x v="3"/>
    <x v="17"/>
    <x v="414"/>
    <x v="29"/>
    <n v="14440"/>
  </r>
  <r>
    <x v="3"/>
    <x v="17"/>
    <x v="407"/>
    <x v="29"/>
    <n v="6469"/>
  </r>
  <r>
    <x v="3"/>
    <x v="17"/>
    <x v="415"/>
    <x v="29"/>
    <n v="11923"/>
  </r>
  <r>
    <x v="3"/>
    <x v="17"/>
    <x v="416"/>
    <x v="29"/>
    <n v="698"/>
  </r>
  <r>
    <x v="3"/>
    <x v="17"/>
    <x v="408"/>
    <x v="29"/>
    <n v="18321"/>
  </r>
  <r>
    <x v="3"/>
    <x v="17"/>
    <x v="409"/>
    <x v="29"/>
    <n v="3844"/>
  </r>
  <r>
    <x v="3"/>
    <x v="17"/>
    <x v="392"/>
    <x v="37"/>
    <n v="1353"/>
  </r>
  <r>
    <x v="3"/>
    <x v="17"/>
    <x v="393"/>
    <x v="37"/>
    <n v="113"/>
  </r>
  <r>
    <x v="3"/>
    <x v="17"/>
    <x v="394"/>
    <x v="37"/>
    <n v="194"/>
  </r>
  <r>
    <x v="3"/>
    <x v="17"/>
    <x v="395"/>
    <x v="37"/>
    <n v="220"/>
  </r>
  <r>
    <x v="3"/>
    <x v="17"/>
    <x v="398"/>
    <x v="37"/>
    <n v="253"/>
  </r>
  <r>
    <x v="3"/>
    <x v="17"/>
    <x v="399"/>
    <x v="37"/>
    <n v="220"/>
  </r>
  <r>
    <x v="3"/>
    <x v="17"/>
    <x v="400"/>
    <x v="37"/>
    <n v="274"/>
  </r>
  <r>
    <x v="3"/>
    <x v="17"/>
    <x v="401"/>
    <x v="37"/>
    <n v="645"/>
  </r>
  <r>
    <x v="3"/>
    <x v="17"/>
    <x v="402"/>
    <x v="37"/>
    <n v="120"/>
  </r>
  <r>
    <x v="3"/>
    <x v="17"/>
    <x v="404"/>
    <x v="37"/>
    <n v="287"/>
  </r>
  <r>
    <x v="3"/>
    <x v="17"/>
    <x v="405"/>
    <x v="37"/>
    <n v="1493"/>
  </r>
  <r>
    <x v="3"/>
    <x v="17"/>
    <x v="406"/>
    <x v="37"/>
    <n v="955"/>
  </r>
  <r>
    <x v="3"/>
    <x v="17"/>
    <x v="414"/>
    <x v="37"/>
    <n v="33"/>
  </r>
  <r>
    <x v="3"/>
    <x v="17"/>
    <x v="415"/>
    <x v="37"/>
    <n v="218"/>
  </r>
  <r>
    <x v="3"/>
    <x v="17"/>
    <x v="408"/>
    <x v="37"/>
    <n v="513"/>
  </r>
  <r>
    <x v="3"/>
    <x v="17"/>
    <x v="393"/>
    <x v="38"/>
    <n v="9"/>
  </r>
  <r>
    <x v="3"/>
    <x v="17"/>
    <x v="394"/>
    <x v="38"/>
    <n v="86"/>
  </r>
  <r>
    <x v="3"/>
    <x v="17"/>
    <x v="395"/>
    <x v="38"/>
    <n v="30"/>
  </r>
  <r>
    <x v="3"/>
    <x v="17"/>
    <x v="399"/>
    <x v="38"/>
    <n v="36"/>
  </r>
  <r>
    <x v="3"/>
    <x v="17"/>
    <x v="401"/>
    <x v="38"/>
    <n v="117"/>
  </r>
  <r>
    <x v="3"/>
    <x v="17"/>
    <x v="402"/>
    <x v="38"/>
    <n v="8"/>
  </r>
  <r>
    <x v="3"/>
    <x v="17"/>
    <x v="415"/>
    <x v="38"/>
    <n v="266"/>
  </r>
  <r>
    <x v="3"/>
    <x v="17"/>
    <x v="408"/>
    <x v="38"/>
    <n v="38"/>
  </r>
  <r>
    <x v="3"/>
    <x v="17"/>
    <x v="399"/>
    <x v="39"/>
    <n v="11"/>
  </r>
  <r>
    <x v="3"/>
    <x v="17"/>
    <x v="404"/>
    <x v="39"/>
    <n v="9"/>
  </r>
  <r>
    <x v="3"/>
    <x v="17"/>
    <x v="405"/>
    <x v="39"/>
    <n v="3"/>
  </r>
  <r>
    <x v="3"/>
    <x v="17"/>
    <x v="392"/>
    <x v="40"/>
    <n v="57"/>
  </r>
  <r>
    <x v="3"/>
    <x v="17"/>
    <x v="401"/>
    <x v="40"/>
    <n v="24"/>
  </r>
  <r>
    <x v="3"/>
    <x v="17"/>
    <x v="405"/>
    <x v="40"/>
    <n v="23"/>
  </r>
  <r>
    <x v="3"/>
    <x v="17"/>
    <x v="406"/>
    <x v="40"/>
    <n v="17"/>
  </r>
  <r>
    <x v="3"/>
    <x v="17"/>
    <x v="417"/>
    <x v="30"/>
    <n v="138"/>
  </r>
  <r>
    <x v="3"/>
    <x v="17"/>
    <x v="393"/>
    <x v="30"/>
    <n v="73"/>
  </r>
  <r>
    <x v="3"/>
    <x v="17"/>
    <x v="394"/>
    <x v="30"/>
    <n v="150"/>
  </r>
  <r>
    <x v="3"/>
    <x v="17"/>
    <x v="395"/>
    <x v="30"/>
    <n v="22"/>
  </r>
  <r>
    <x v="3"/>
    <x v="17"/>
    <x v="397"/>
    <x v="30"/>
    <n v="6"/>
  </r>
  <r>
    <x v="3"/>
    <x v="17"/>
    <x v="398"/>
    <x v="30"/>
    <n v="7"/>
  </r>
  <r>
    <x v="3"/>
    <x v="17"/>
    <x v="401"/>
    <x v="30"/>
    <n v="26"/>
  </r>
  <r>
    <x v="3"/>
    <x v="17"/>
    <x v="404"/>
    <x v="30"/>
    <n v="4"/>
  </r>
  <r>
    <x v="3"/>
    <x v="17"/>
    <x v="405"/>
    <x v="30"/>
    <n v="83"/>
  </r>
  <r>
    <x v="3"/>
    <x v="17"/>
    <x v="406"/>
    <x v="30"/>
    <n v="159"/>
  </r>
  <r>
    <x v="3"/>
    <x v="17"/>
    <x v="413"/>
    <x v="30"/>
    <n v="48"/>
  </r>
  <r>
    <x v="3"/>
    <x v="17"/>
    <x v="414"/>
    <x v="30"/>
    <n v="213"/>
  </r>
  <r>
    <x v="3"/>
    <x v="17"/>
    <x v="407"/>
    <x v="30"/>
    <n v="11"/>
  </r>
  <r>
    <x v="3"/>
    <x v="17"/>
    <x v="415"/>
    <x v="30"/>
    <n v="14"/>
  </r>
  <r>
    <x v="3"/>
    <x v="17"/>
    <x v="408"/>
    <x v="30"/>
    <n v="7"/>
  </r>
  <r>
    <x v="3"/>
    <x v="17"/>
    <x v="409"/>
    <x v="30"/>
    <n v="86"/>
  </r>
  <r>
    <x v="3"/>
    <x v="18"/>
    <x v="418"/>
    <x v="0"/>
    <n v="4"/>
  </r>
  <r>
    <x v="3"/>
    <x v="18"/>
    <x v="419"/>
    <x v="0"/>
    <n v="4"/>
  </r>
  <r>
    <x v="3"/>
    <x v="18"/>
    <x v="421"/>
    <x v="0"/>
    <n v="64"/>
  </r>
  <r>
    <x v="3"/>
    <x v="18"/>
    <x v="422"/>
    <x v="0"/>
    <n v="6"/>
  </r>
  <r>
    <x v="3"/>
    <x v="18"/>
    <x v="424"/>
    <x v="0"/>
    <n v="14"/>
  </r>
  <r>
    <x v="3"/>
    <x v="18"/>
    <x v="433"/>
    <x v="0"/>
    <n v="2"/>
  </r>
  <r>
    <x v="3"/>
    <x v="18"/>
    <x v="425"/>
    <x v="0"/>
    <n v="1"/>
  </r>
  <r>
    <x v="3"/>
    <x v="18"/>
    <x v="418"/>
    <x v="1"/>
    <n v="1"/>
  </r>
  <r>
    <x v="3"/>
    <x v="18"/>
    <x v="419"/>
    <x v="1"/>
    <n v="1"/>
  </r>
  <r>
    <x v="3"/>
    <x v="18"/>
    <x v="421"/>
    <x v="1"/>
    <n v="5"/>
  </r>
  <r>
    <x v="3"/>
    <x v="18"/>
    <x v="422"/>
    <x v="1"/>
    <n v="1"/>
  </r>
  <r>
    <x v="3"/>
    <x v="18"/>
    <x v="424"/>
    <x v="1"/>
    <n v="2"/>
  </r>
  <r>
    <x v="3"/>
    <x v="18"/>
    <x v="433"/>
    <x v="1"/>
    <n v="1"/>
  </r>
  <r>
    <x v="3"/>
    <x v="18"/>
    <x v="425"/>
    <x v="1"/>
    <n v="1"/>
  </r>
  <r>
    <x v="3"/>
    <x v="18"/>
    <x v="426"/>
    <x v="2"/>
    <n v="4"/>
  </r>
  <r>
    <x v="3"/>
    <x v="18"/>
    <x v="418"/>
    <x v="2"/>
    <n v="26"/>
  </r>
  <r>
    <x v="3"/>
    <x v="18"/>
    <x v="419"/>
    <x v="2"/>
    <n v="6"/>
  </r>
  <r>
    <x v="3"/>
    <x v="18"/>
    <x v="420"/>
    <x v="2"/>
    <n v="19"/>
  </r>
  <r>
    <x v="3"/>
    <x v="18"/>
    <x v="421"/>
    <x v="2"/>
    <n v="121"/>
  </r>
  <r>
    <x v="3"/>
    <x v="18"/>
    <x v="427"/>
    <x v="2"/>
    <n v="3"/>
  </r>
  <r>
    <x v="3"/>
    <x v="18"/>
    <x v="422"/>
    <x v="2"/>
    <n v="11"/>
  </r>
  <r>
    <x v="3"/>
    <x v="18"/>
    <x v="423"/>
    <x v="2"/>
    <n v="44"/>
  </r>
  <r>
    <x v="3"/>
    <x v="18"/>
    <x v="429"/>
    <x v="2"/>
    <n v="39"/>
  </r>
  <r>
    <x v="3"/>
    <x v="18"/>
    <x v="430"/>
    <x v="2"/>
    <n v="8"/>
  </r>
  <r>
    <x v="3"/>
    <x v="18"/>
    <x v="431"/>
    <x v="2"/>
    <n v="4"/>
  </r>
  <r>
    <x v="3"/>
    <x v="18"/>
    <x v="432"/>
    <x v="2"/>
    <n v="1"/>
  </r>
  <r>
    <x v="3"/>
    <x v="18"/>
    <x v="424"/>
    <x v="2"/>
    <n v="97"/>
  </r>
  <r>
    <x v="3"/>
    <x v="18"/>
    <x v="433"/>
    <x v="2"/>
    <n v="11"/>
  </r>
  <r>
    <x v="3"/>
    <x v="18"/>
    <x v="425"/>
    <x v="2"/>
    <n v="45"/>
  </r>
  <r>
    <x v="3"/>
    <x v="18"/>
    <x v="418"/>
    <x v="4"/>
    <n v="5"/>
  </r>
  <r>
    <x v="3"/>
    <x v="18"/>
    <x v="420"/>
    <x v="4"/>
    <n v="14"/>
  </r>
  <r>
    <x v="3"/>
    <x v="18"/>
    <x v="421"/>
    <x v="4"/>
    <n v="68"/>
  </r>
  <r>
    <x v="3"/>
    <x v="18"/>
    <x v="422"/>
    <x v="4"/>
    <n v="4"/>
  </r>
  <r>
    <x v="3"/>
    <x v="18"/>
    <x v="423"/>
    <x v="4"/>
    <n v="12"/>
  </r>
  <r>
    <x v="3"/>
    <x v="18"/>
    <x v="429"/>
    <x v="4"/>
    <n v="17"/>
  </r>
  <r>
    <x v="3"/>
    <x v="18"/>
    <x v="430"/>
    <x v="4"/>
    <n v="6"/>
  </r>
  <r>
    <x v="3"/>
    <x v="18"/>
    <x v="424"/>
    <x v="4"/>
    <n v="42"/>
  </r>
  <r>
    <x v="3"/>
    <x v="18"/>
    <x v="433"/>
    <x v="4"/>
    <n v="1"/>
  </r>
  <r>
    <x v="3"/>
    <x v="18"/>
    <x v="425"/>
    <x v="4"/>
    <n v="22"/>
  </r>
  <r>
    <x v="3"/>
    <x v="18"/>
    <x v="426"/>
    <x v="5"/>
    <n v="4"/>
  </r>
  <r>
    <x v="3"/>
    <x v="18"/>
    <x v="418"/>
    <x v="5"/>
    <n v="27"/>
  </r>
  <r>
    <x v="3"/>
    <x v="18"/>
    <x v="419"/>
    <x v="5"/>
    <n v="6"/>
  </r>
  <r>
    <x v="3"/>
    <x v="18"/>
    <x v="420"/>
    <x v="5"/>
    <n v="19"/>
  </r>
  <r>
    <x v="3"/>
    <x v="18"/>
    <x v="421"/>
    <x v="5"/>
    <n v="123"/>
  </r>
  <r>
    <x v="3"/>
    <x v="18"/>
    <x v="427"/>
    <x v="5"/>
    <n v="3"/>
  </r>
  <r>
    <x v="3"/>
    <x v="18"/>
    <x v="422"/>
    <x v="5"/>
    <n v="11"/>
  </r>
  <r>
    <x v="3"/>
    <x v="18"/>
    <x v="423"/>
    <x v="5"/>
    <n v="44"/>
  </r>
  <r>
    <x v="3"/>
    <x v="18"/>
    <x v="429"/>
    <x v="5"/>
    <n v="40"/>
  </r>
  <r>
    <x v="3"/>
    <x v="18"/>
    <x v="430"/>
    <x v="5"/>
    <n v="8"/>
  </r>
  <r>
    <x v="3"/>
    <x v="18"/>
    <x v="431"/>
    <x v="5"/>
    <n v="4"/>
  </r>
  <r>
    <x v="3"/>
    <x v="18"/>
    <x v="432"/>
    <x v="5"/>
    <n v="1"/>
  </r>
  <r>
    <x v="3"/>
    <x v="18"/>
    <x v="424"/>
    <x v="5"/>
    <n v="97"/>
  </r>
  <r>
    <x v="3"/>
    <x v="18"/>
    <x v="433"/>
    <x v="5"/>
    <n v="11"/>
  </r>
  <r>
    <x v="3"/>
    <x v="18"/>
    <x v="425"/>
    <x v="5"/>
    <n v="46"/>
  </r>
  <r>
    <x v="3"/>
    <x v="18"/>
    <x v="426"/>
    <x v="6"/>
    <n v="1"/>
  </r>
  <r>
    <x v="3"/>
    <x v="18"/>
    <x v="418"/>
    <x v="6"/>
    <n v="1"/>
  </r>
  <r>
    <x v="3"/>
    <x v="18"/>
    <x v="421"/>
    <x v="6"/>
    <n v="5"/>
  </r>
  <r>
    <x v="3"/>
    <x v="18"/>
    <x v="424"/>
    <x v="6"/>
    <n v="2"/>
  </r>
  <r>
    <x v="3"/>
    <x v="18"/>
    <x v="425"/>
    <x v="6"/>
    <n v="4"/>
  </r>
  <r>
    <x v="3"/>
    <x v="18"/>
    <x v="426"/>
    <x v="7"/>
    <n v="1"/>
  </r>
  <r>
    <x v="3"/>
    <x v="18"/>
    <x v="418"/>
    <x v="7"/>
    <n v="1"/>
  </r>
  <r>
    <x v="3"/>
    <x v="18"/>
    <x v="421"/>
    <x v="7"/>
    <n v="5"/>
  </r>
  <r>
    <x v="3"/>
    <x v="18"/>
    <x v="424"/>
    <x v="7"/>
    <n v="2"/>
  </r>
  <r>
    <x v="3"/>
    <x v="18"/>
    <x v="425"/>
    <x v="7"/>
    <n v="4"/>
  </r>
  <r>
    <x v="3"/>
    <x v="18"/>
    <x v="426"/>
    <x v="41"/>
    <n v="5"/>
  </r>
  <r>
    <x v="3"/>
    <x v="18"/>
    <x v="418"/>
    <x v="41"/>
    <n v="14"/>
  </r>
  <r>
    <x v="3"/>
    <x v="18"/>
    <x v="419"/>
    <x v="41"/>
    <n v="6"/>
  </r>
  <r>
    <x v="3"/>
    <x v="18"/>
    <x v="420"/>
    <x v="41"/>
    <n v="1"/>
  </r>
  <r>
    <x v="3"/>
    <x v="18"/>
    <x v="421"/>
    <x v="41"/>
    <n v="33"/>
  </r>
  <r>
    <x v="3"/>
    <x v="18"/>
    <x v="427"/>
    <x v="41"/>
    <n v="2"/>
  </r>
  <r>
    <x v="3"/>
    <x v="18"/>
    <x v="422"/>
    <x v="41"/>
    <n v="5"/>
  </r>
  <r>
    <x v="3"/>
    <x v="18"/>
    <x v="423"/>
    <x v="41"/>
    <n v="29"/>
  </r>
  <r>
    <x v="3"/>
    <x v="18"/>
    <x v="429"/>
    <x v="41"/>
    <n v="5"/>
  </r>
  <r>
    <x v="3"/>
    <x v="18"/>
    <x v="430"/>
    <x v="41"/>
    <n v="3"/>
  </r>
  <r>
    <x v="3"/>
    <x v="18"/>
    <x v="431"/>
    <x v="41"/>
    <n v="3"/>
  </r>
  <r>
    <x v="3"/>
    <x v="18"/>
    <x v="432"/>
    <x v="41"/>
    <n v="1"/>
  </r>
  <r>
    <x v="3"/>
    <x v="18"/>
    <x v="424"/>
    <x v="41"/>
    <n v="35"/>
  </r>
  <r>
    <x v="3"/>
    <x v="18"/>
    <x v="433"/>
    <x v="41"/>
    <n v="7"/>
  </r>
  <r>
    <x v="3"/>
    <x v="18"/>
    <x v="425"/>
    <x v="41"/>
    <n v="10"/>
  </r>
  <r>
    <x v="3"/>
    <x v="18"/>
    <x v="426"/>
    <x v="9"/>
    <n v="4"/>
  </r>
  <r>
    <x v="3"/>
    <x v="18"/>
    <x v="418"/>
    <x v="9"/>
    <n v="17"/>
  </r>
  <r>
    <x v="3"/>
    <x v="18"/>
    <x v="419"/>
    <x v="9"/>
    <n v="6"/>
  </r>
  <r>
    <x v="3"/>
    <x v="18"/>
    <x v="420"/>
    <x v="9"/>
    <n v="5"/>
  </r>
  <r>
    <x v="3"/>
    <x v="18"/>
    <x v="421"/>
    <x v="9"/>
    <n v="38"/>
  </r>
  <r>
    <x v="3"/>
    <x v="18"/>
    <x v="427"/>
    <x v="9"/>
    <n v="2"/>
  </r>
  <r>
    <x v="3"/>
    <x v="18"/>
    <x v="422"/>
    <x v="9"/>
    <n v="6"/>
  </r>
  <r>
    <x v="3"/>
    <x v="18"/>
    <x v="423"/>
    <x v="9"/>
    <n v="32"/>
  </r>
  <r>
    <x v="3"/>
    <x v="18"/>
    <x v="429"/>
    <x v="9"/>
    <n v="8"/>
  </r>
  <r>
    <x v="3"/>
    <x v="18"/>
    <x v="430"/>
    <x v="9"/>
    <n v="5"/>
  </r>
  <r>
    <x v="3"/>
    <x v="18"/>
    <x v="431"/>
    <x v="9"/>
    <n v="3"/>
  </r>
  <r>
    <x v="3"/>
    <x v="18"/>
    <x v="432"/>
    <x v="9"/>
    <n v="1"/>
  </r>
  <r>
    <x v="3"/>
    <x v="18"/>
    <x v="424"/>
    <x v="9"/>
    <n v="41"/>
  </r>
  <r>
    <x v="3"/>
    <x v="18"/>
    <x v="433"/>
    <x v="9"/>
    <n v="10"/>
  </r>
  <r>
    <x v="3"/>
    <x v="18"/>
    <x v="425"/>
    <x v="9"/>
    <n v="13"/>
  </r>
  <r>
    <x v="3"/>
    <x v="18"/>
    <x v="421"/>
    <x v="10"/>
    <n v="8"/>
  </r>
  <r>
    <x v="3"/>
    <x v="18"/>
    <x v="424"/>
    <x v="10"/>
    <n v="1"/>
  </r>
  <r>
    <x v="3"/>
    <x v="18"/>
    <x v="426"/>
    <x v="12"/>
    <n v="4"/>
  </r>
  <r>
    <x v="3"/>
    <x v="18"/>
    <x v="418"/>
    <x v="12"/>
    <n v="26"/>
  </r>
  <r>
    <x v="3"/>
    <x v="18"/>
    <x v="419"/>
    <x v="12"/>
    <n v="6"/>
  </r>
  <r>
    <x v="3"/>
    <x v="18"/>
    <x v="420"/>
    <x v="12"/>
    <n v="19"/>
  </r>
  <r>
    <x v="3"/>
    <x v="18"/>
    <x v="421"/>
    <x v="12"/>
    <n v="121"/>
  </r>
  <r>
    <x v="3"/>
    <x v="18"/>
    <x v="427"/>
    <x v="12"/>
    <n v="3"/>
  </r>
  <r>
    <x v="3"/>
    <x v="18"/>
    <x v="422"/>
    <x v="12"/>
    <n v="11"/>
  </r>
  <r>
    <x v="3"/>
    <x v="18"/>
    <x v="423"/>
    <x v="12"/>
    <n v="44"/>
  </r>
  <r>
    <x v="3"/>
    <x v="18"/>
    <x v="429"/>
    <x v="12"/>
    <n v="39"/>
  </r>
  <r>
    <x v="3"/>
    <x v="18"/>
    <x v="430"/>
    <x v="12"/>
    <n v="8"/>
  </r>
  <r>
    <x v="3"/>
    <x v="18"/>
    <x v="431"/>
    <x v="12"/>
    <n v="4"/>
  </r>
  <r>
    <x v="3"/>
    <x v="18"/>
    <x v="432"/>
    <x v="12"/>
    <n v="1"/>
  </r>
  <r>
    <x v="3"/>
    <x v="18"/>
    <x v="424"/>
    <x v="12"/>
    <n v="97"/>
  </r>
  <r>
    <x v="3"/>
    <x v="18"/>
    <x v="433"/>
    <x v="12"/>
    <n v="11"/>
  </r>
  <r>
    <x v="3"/>
    <x v="18"/>
    <x v="425"/>
    <x v="12"/>
    <n v="45"/>
  </r>
  <r>
    <x v="3"/>
    <x v="18"/>
    <x v="421"/>
    <x v="13"/>
    <n v="1"/>
  </r>
  <r>
    <x v="3"/>
    <x v="18"/>
    <x v="421"/>
    <x v="14"/>
    <n v="2"/>
  </r>
  <r>
    <x v="3"/>
    <x v="18"/>
    <x v="424"/>
    <x v="14"/>
    <n v="1"/>
  </r>
  <r>
    <x v="3"/>
    <x v="18"/>
    <x v="425"/>
    <x v="14"/>
    <n v="9"/>
  </r>
  <r>
    <x v="3"/>
    <x v="18"/>
    <x v="419"/>
    <x v="15"/>
    <n v="1"/>
  </r>
  <r>
    <x v="3"/>
    <x v="18"/>
    <x v="420"/>
    <x v="15"/>
    <n v="3"/>
  </r>
  <r>
    <x v="3"/>
    <x v="18"/>
    <x v="421"/>
    <x v="15"/>
    <n v="54"/>
  </r>
  <r>
    <x v="3"/>
    <x v="18"/>
    <x v="422"/>
    <x v="15"/>
    <n v="3"/>
  </r>
  <r>
    <x v="3"/>
    <x v="18"/>
    <x v="423"/>
    <x v="15"/>
    <n v="5"/>
  </r>
  <r>
    <x v="3"/>
    <x v="18"/>
    <x v="430"/>
    <x v="15"/>
    <n v="4"/>
  </r>
  <r>
    <x v="3"/>
    <x v="18"/>
    <x v="424"/>
    <x v="15"/>
    <n v="8"/>
  </r>
  <r>
    <x v="3"/>
    <x v="18"/>
    <x v="433"/>
    <x v="15"/>
    <n v="2"/>
  </r>
  <r>
    <x v="3"/>
    <x v="18"/>
    <x v="425"/>
    <x v="15"/>
    <n v="6"/>
  </r>
  <r>
    <x v="3"/>
    <x v="18"/>
    <x v="418"/>
    <x v="16"/>
    <n v="1"/>
  </r>
  <r>
    <x v="3"/>
    <x v="18"/>
    <x v="420"/>
    <x v="16"/>
    <n v="1"/>
  </r>
  <r>
    <x v="3"/>
    <x v="18"/>
    <x v="421"/>
    <x v="16"/>
    <n v="9"/>
  </r>
  <r>
    <x v="3"/>
    <x v="18"/>
    <x v="427"/>
    <x v="16"/>
    <n v="1"/>
  </r>
  <r>
    <x v="3"/>
    <x v="18"/>
    <x v="422"/>
    <x v="16"/>
    <n v="4"/>
  </r>
  <r>
    <x v="3"/>
    <x v="18"/>
    <x v="423"/>
    <x v="16"/>
    <n v="4"/>
  </r>
  <r>
    <x v="3"/>
    <x v="18"/>
    <x v="429"/>
    <x v="16"/>
    <n v="1"/>
  </r>
  <r>
    <x v="3"/>
    <x v="18"/>
    <x v="430"/>
    <x v="16"/>
    <n v="2"/>
  </r>
  <r>
    <x v="3"/>
    <x v="18"/>
    <x v="424"/>
    <x v="16"/>
    <n v="2"/>
  </r>
  <r>
    <x v="3"/>
    <x v="18"/>
    <x v="433"/>
    <x v="16"/>
    <n v="1"/>
  </r>
  <r>
    <x v="3"/>
    <x v="18"/>
    <x v="425"/>
    <x v="16"/>
    <n v="6"/>
  </r>
  <r>
    <x v="3"/>
    <x v="18"/>
    <x v="421"/>
    <x v="33"/>
    <n v="2"/>
  </r>
  <r>
    <x v="3"/>
    <x v="18"/>
    <x v="423"/>
    <x v="33"/>
    <n v="1"/>
  </r>
  <r>
    <x v="3"/>
    <x v="18"/>
    <x v="425"/>
    <x v="33"/>
    <n v="1"/>
  </r>
  <r>
    <x v="3"/>
    <x v="18"/>
    <x v="421"/>
    <x v="34"/>
    <n v="1"/>
  </r>
  <r>
    <x v="3"/>
    <x v="18"/>
    <x v="423"/>
    <x v="34"/>
    <n v="1"/>
  </r>
  <r>
    <x v="3"/>
    <x v="18"/>
    <x v="418"/>
    <x v="17"/>
    <n v="103"/>
  </r>
  <r>
    <x v="3"/>
    <x v="18"/>
    <x v="420"/>
    <x v="17"/>
    <n v="167"/>
  </r>
  <r>
    <x v="3"/>
    <x v="18"/>
    <x v="421"/>
    <x v="17"/>
    <n v="1123"/>
  </r>
  <r>
    <x v="3"/>
    <x v="18"/>
    <x v="422"/>
    <x v="17"/>
    <n v="47"/>
  </r>
  <r>
    <x v="3"/>
    <x v="18"/>
    <x v="423"/>
    <x v="17"/>
    <n v="193"/>
  </r>
  <r>
    <x v="3"/>
    <x v="18"/>
    <x v="429"/>
    <x v="17"/>
    <n v="319"/>
  </r>
  <r>
    <x v="3"/>
    <x v="18"/>
    <x v="430"/>
    <x v="17"/>
    <n v="78"/>
  </r>
  <r>
    <x v="3"/>
    <x v="18"/>
    <x v="424"/>
    <x v="17"/>
    <n v="746"/>
  </r>
  <r>
    <x v="3"/>
    <x v="18"/>
    <x v="433"/>
    <x v="17"/>
    <n v="15"/>
  </r>
  <r>
    <x v="3"/>
    <x v="18"/>
    <x v="425"/>
    <x v="17"/>
    <n v="390"/>
  </r>
  <r>
    <x v="3"/>
    <x v="18"/>
    <x v="426"/>
    <x v="18"/>
    <n v="228"/>
  </r>
  <r>
    <x v="3"/>
    <x v="18"/>
    <x v="418"/>
    <x v="18"/>
    <n v="300"/>
  </r>
  <r>
    <x v="3"/>
    <x v="18"/>
    <x v="421"/>
    <x v="18"/>
    <n v="1004"/>
  </r>
  <r>
    <x v="3"/>
    <x v="18"/>
    <x v="424"/>
    <x v="18"/>
    <n v="821"/>
  </r>
  <r>
    <x v="3"/>
    <x v="18"/>
    <x v="425"/>
    <x v="18"/>
    <n v="983"/>
  </r>
  <r>
    <x v="3"/>
    <x v="18"/>
    <x v="426"/>
    <x v="42"/>
    <n v="452"/>
  </r>
  <r>
    <x v="3"/>
    <x v="18"/>
    <x v="418"/>
    <x v="42"/>
    <n v="1704"/>
  </r>
  <r>
    <x v="3"/>
    <x v="18"/>
    <x v="419"/>
    <x v="42"/>
    <n v="337"/>
  </r>
  <r>
    <x v="3"/>
    <x v="18"/>
    <x v="420"/>
    <x v="42"/>
    <n v="21"/>
  </r>
  <r>
    <x v="3"/>
    <x v="18"/>
    <x v="421"/>
    <x v="42"/>
    <n v="2225"/>
  </r>
  <r>
    <x v="3"/>
    <x v="18"/>
    <x v="427"/>
    <x v="42"/>
    <n v="45"/>
  </r>
  <r>
    <x v="3"/>
    <x v="18"/>
    <x v="422"/>
    <x v="42"/>
    <n v="199"/>
  </r>
  <r>
    <x v="3"/>
    <x v="18"/>
    <x v="423"/>
    <x v="42"/>
    <n v="2113"/>
  </r>
  <r>
    <x v="3"/>
    <x v="18"/>
    <x v="429"/>
    <x v="42"/>
    <n v="75"/>
  </r>
  <r>
    <x v="3"/>
    <x v="18"/>
    <x v="430"/>
    <x v="42"/>
    <n v="190"/>
  </r>
  <r>
    <x v="3"/>
    <x v="18"/>
    <x v="431"/>
    <x v="42"/>
    <n v="159"/>
  </r>
  <r>
    <x v="3"/>
    <x v="18"/>
    <x v="432"/>
    <x v="42"/>
    <n v="136"/>
  </r>
  <r>
    <x v="3"/>
    <x v="18"/>
    <x v="424"/>
    <x v="42"/>
    <n v="1779"/>
  </r>
  <r>
    <x v="3"/>
    <x v="18"/>
    <x v="433"/>
    <x v="42"/>
    <n v="1041"/>
  </r>
  <r>
    <x v="3"/>
    <x v="18"/>
    <x v="425"/>
    <x v="42"/>
    <n v="456"/>
  </r>
  <r>
    <x v="3"/>
    <x v="18"/>
    <x v="426"/>
    <x v="21"/>
    <n v="488"/>
  </r>
  <r>
    <x v="3"/>
    <x v="18"/>
    <x v="418"/>
    <x v="21"/>
    <n v="1483"/>
  </r>
  <r>
    <x v="3"/>
    <x v="18"/>
    <x v="419"/>
    <x v="21"/>
    <n v="330"/>
  </r>
  <r>
    <x v="3"/>
    <x v="18"/>
    <x v="420"/>
    <x v="21"/>
    <n v="68"/>
  </r>
  <r>
    <x v="3"/>
    <x v="18"/>
    <x v="421"/>
    <x v="21"/>
    <n v="2029"/>
  </r>
  <r>
    <x v="3"/>
    <x v="18"/>
    <x v="427"/>
    <x v="21"/>
    <n v="51"/>
  </r>
  <r>
    <x v="3"/>
    <x v="18"/>
    <x v="422"/>
    <x v="21"/>
    <n v="210"/>
  </r>
  <r>
    <x v="3"/>
    <x v="18"/>
    <x v="423"/>
    <x v="21"/>
    <n v="2006"/>
  </r>
  <r>
    <x v="3"/>
    <x v="18"/>
    <x v="429"/>
    <x v="21"/>
    <n v="228"/>
  </r>
  <r>
    <x v="3"/>
    <x v="18"/>
    <x v="430"/>
    <x v="21"/>
    <n v="166"/>
  </r>
  <r>
    <x v="3"/>
    <x v="18"/>
    <x v="431"/>
    <x v="21"/>
    <n v="159"/>
  </r>
  <r>
    <x v="3"/>
    <x v="18"/>
    <x v="432"/>
    <x v="21"/>
    <n v="81"/>
  </r>
  <r>
    <x v="3"/>
    <x v="18"/>
    <x v="424"/>
    <x v="21"/>
    <n v="2143"/>
  </r>
  <r>
    <x v="3"/>
    <x v="18"/>
    <x v="433"/>
    <x v="21"/>
    <n v="804"/>
  </r>
  <r>
    <x v="3"/>
    <x v="18"/>
    <x v="425"/>
    <x v="21"/>
    <n v="480"/>
  </r>
  <r>
    <x v="3"/>
    <x v="18"/>
    <x v="418"/>
    <x v="22"/>
    <n v="10"/>
  </r>
  <r>
    <x v="3"/>
    <x v="18"/>
    <x v="420"/>
    <x v="22"/>
    <n v="1"/>
  </r>
  <r>
    <x v="3"/>
    <x v="18"/>
    <x v="421"/>
    <x v="22"/>
    <n v="1678"/>
  </r>
  <r>
    <x v="3"/>
    <x v="18"/>
    <x v="427"/>
    <x v="22"/>
    <n v="8"/>
  </r>
  <r>
    <x v="3"/>
    <x v="18"/>
    <x v="422"/>
    <x v="22"/>
    <n v="77"/>
  </r>
  <r>
    <x v="3"/>
    <x v="18"/>
    <x v="423"/>
    <x v="22"/>
    <n v="41"/>
  </r>
  <r>
    <x v="3"/>
    <x v="18"/>
    <x v="429"/>
    <x v="22"/>
    <n v="7"/>
  </r>
  <r>
    <x v="3"/>
    <x v="18"/>
    <x v="430"/>
    <x v="22"/>
    <n v="4014"/>
  </r>
  <r>
    <x v="3"/>
    <x v="18"/>
    <x v="424"/>
    <x v="22"/>
    <n v="156"/>
  </r>
  <r>
    <x v="3"/>
    <x v="18"/>
    <x v="433"/>
    <x v="22"/>
    <n v="12"/>
  </r>
  <r>
    <x v="3"/>
    <x v="18"/>
    <x v="425"/>
    <x v="22"/>
    <n v="1039"/>
  </r>
  <r>
    <x v="3"/>
    <x v="18"/>
    <x v="421"/>
    <x v="23"/>
    <n v="9"/>
  </r>
  <r>
    <x v="3"/>
    <x v="18"/>
    <x v="424"/>
    <x v="23"/>
    <n v="4"/>
  </r>
  <r>
    <x v="3"/>
    <x v="18"/>
    <x v="426"/>
    <x v="25"/>
    <n v="949"/>
  </r>
  <r>
    <x v="3"/>
    <x v="18"/>
    <x v="418"/>
    <x v="25"/>
    <n v="6723"/>
  </r>
  <r>
    <x v="3"/>
    <x v="18"/>
    <x v="419"/>
    <x v="25"/>
    <n v="836"/>
  </r>
  <r>
    <x v="3"/>
    <x v="18"/>
    <x v="420"/>
    <x v="25"/>
    <n v="3148"/>
  </r>
  <r>
    <x v="3"/>
    <x v="18"/>
    <x v="421"/>
    <x v="25"/>
    <n v="31134"/>
  </r>
  <r>
    <x v="3"/>
    <x v="18"/>
    <x v="427"/>
    <x v="25"/>
    <n v="339"/>
  </r>
  <r>
    <x v="3"/>
    <x v="18"/>
    <x v="422"/>
    <x v="25"/>
    <n v="1485"/>
  </r>
  <r>
    <x v="3"/>
    <x v="18"/>
    <x v="423"/>
    <x v="25"/>
    <n v="8919"/>
  </r>
  <r>
    <x v="3"/>
    <x v="18"/>
    <x v="429"/>
    <x v="25"/>
    <n v="7766"/>
  </r>
  <r>
    <x v="3"/>
    <x v="18"/>
    <x v="430"/>
    <x v="25"/>
    <n v="1747"/>
  </r>
  <r>
    <x v="3"/>
    <x v="18"/>
    <x v="431"/>
    <x v="25"/>
    <n v="282"/>
  </r>
  <r>
    <x v="3"/>
    <x v="18"/>
    <x v="432"/>
    <x v="25"/>
    <n v="164"/>
  </r>
  <r>
    <x v="3"/>
    <x v="18"/>
    <x v="424"/>
    <x v="25"/>
    <n v="24208"/>
  </r>
  <r>
    <x v="3"/>
    <x v="18"/>
    <x v="433"/>
    <x v="25"/>
    <n v="2490"/>
  </r>
  <r>
    <x v="3"/>
    <x v="18"/>
    <x v="425"/>
    <x v="25"/>
    <n v="8681"/>
  </r>
  <r>
    <x v="3"/>
    <x v="18"/>
    <x v="421"/>
    <x v="26"/>
    <n v="12"/>
  </r>
  <r>
    <x v="3"/>
    <x v="18"/>
    <x v="421"/>
    <x v="27"/>
    <n v="38"/>
  </r>
  <r>
    <x v="3"/>
    <x v="18"/>
    <x v="424"/>
    <x v="27"/>
    <n v="5"/>
  </r>
  <r>
    <x v="3"/>
    <x v="18"/>
    <x v="425"/>
    <x v="27"/>
    <n v="403"/>
  </r>
  <r>
    <x v="3"/>
    <x v="18"/>
    <x v="419"/>
    <x v="28"/>
    <n v="1"/>
  </r>
  <r>
    <x v="3"/>
    <x v="18"/>
    <x v="420"/>
    <x v="28"/>
    <n v="3"/>
  </r>
  <r>
    <x v="3"/>
    <x v="18"/>
    <x v="421"/>
    <x v="28"/>
    <n v="455"/>
  </r>
  <r>
    <x v="3"/>
    <x v="18"/>
    <x v="422"/>
    <x v="28"/>
    <n v="3"/>
  </r>
  <r>
    <x v="3"/>
    <x v="18"/>
    <x v="423"/>
    <x v="28"/>
    <n v="7"/>
  </r>
  <r>
    <x v="3"/>
    <x v="18"/>
    <x v="430"/>
    <x v="28"/>
    <n v="4"/>
  </r>
  <r>
    <x v="3"/>
    <x v="18"/>
    <x v="424"/>
    <x v="28"/>
    <n v="10"/>
  </r>
  <r>
    <x v="3"/>
    <x v="18"/>
    <x v="433"/>
    <x v="28"/>
    <n v="2"/>
  </r>
  <r>
    <x v="3"/>
    <x v="18"/>
    <x v="425"/>
    <x v="28"/>
    <n v="9"/>
  </r>
  <r>
    <x v="3"/>
    <x v="18"/>
    <x v="426"/>
    <x v="29"/>
    <n v="949"/>
  </r>
  <r>
    <x v="3"/>
    <x v="18"/>
    <x v="418"/>
    <x v="29"/>
    <n v="6723"/>
  </r>
  <r>
    <x v="3"/>
    <x v="18"/>
    <x v="419"/>
    <x v="29"/>
    <n v="837"/>
  </r>
  <r>
    <x v="3"/>
    <x v="18"/>
    <x v="420"/>
    <x v="29"/>
    <n v="3390"/>
  </r>
  <r>
    <x v="3"/>
    <x v="18"/>
    <x v="421"/>
    <x v="29"/>
    <n v="31648"/>
  </r>
  <r>
    <x v="3"/>
    <x v="18"/>
    <x v="427"/>
    <x v="29"/>
    <n v="339"/>
  </r>
  <r>
    <x v="3"/>
    <x v="18"/>
    <x v="422"/>
    <x v="29"/>
    <n v="1488"/>
  </r>
  <r>
    <x v="3"/>
    <x v="18"/>
    <x v="423"/>
    <x v="29"/>
    <n v="8926"/>
  </r>
  <r>
    <x v="3"/>
    <x v="18"/>
    <x v="429"/>
    <x v="29"/>
    <n v="7808"/>
  </r>
  <r>
    <x v="3"/>
    <x v="18"/>
    <x v="430"/>
    <x v="29"/>
    <n v="1751"/>
  </r>
  <r>
    <x v="3"/>
    <x v="18"/>
    <x v="431"/>
    <x v="29"/>
    <n v="282"/>
  </r>
  <r>
    <x v="3"/>
    <x v="18"/>
    <x v="432"/>
    <x v="29"/>
    <n v="164"/>
  </r>
  <r>
    <x v="3"/>
    <x v="18"/>
    <x v="424"/>
    <x v="29"/>
    <n v="24227"/>
  </r>
  <r>
    <x v="3"/>
    <x v="18"/>
    <x v="433"/>
    <x v="29"/>
    <n v="2492"/>
  </r>
  <r>
    <x v="3"/>
    <x v="18"/>
    <x v="425"/>
    <x v="29"/>
    <n v="9108"/>
  </r>
  <r>
    <x v="3"/>
    <x v="18"/>
    <x v="421"/>
    <x v="37"/>
    <n v="975"/>
  </r>
  <r>
    <x v="3"/>
    <x v="18"/>
    <x v="423"/>
    <x v="37"/>
    <n v="57"/>
  </r>
  <r>
    <x v="3"/>
    <x v="18"/>
    <x v="425"/>
    <x v="37"/>
    <n v="197"/>
  </r>
  <r>
    <x v="3"/>
    <x v="18"/>
    <x v="421"/>
    <x v="38"/>
    <n v="40"/>
  </r>
  <r>
    <x v="3"/>
    <x v="18"/>
    <x v="423"/>
    <x v="38"/>
    <n v="1"/>
  </r>
  <r>
    <x v="3"/>
    <x v="18"/>
    <x v="426"/>
    <x v="30"/>
    <n v="26"/>
  </r>
  <r>
    <x v="3"/>
    <x v="18"/>
    <x v="418"/>
    <x v="30"/>
    <n v="32"/>
  </r>
  <r>
    <x v="3"/>
    <x v="18"/>
    <x v="421"/>
    <x v="30"/>
    <n v="108"/>
  </r>
  <r>
    <x v="3"/>
    <x v="18"/>
    <x v="424"/>
    <x v="30"/>
    <n v="81"/>
  </r>
  <r>
    <x v="3"/>
    <x v="18"/>
    <x v="425"/>
    <x v="30"/>
    <n v="104"/>
  </r>
  <r>
    <x v="4"/>
    <x v="0"/>
    <x v="0"/>
    <x v="0"/>
    <n v="223"/>
  </r>
  <r>
    <x v="4"/>
    <x v="0"/>
    <x v="1"/>
    <x v="0"/>
    <n v="3"/>
  </r>
  <r>
    <x v="4"/>
    <x v="0"/>
    <x v="2"/>
    <x v="0"/>
    <n v="363"/>
  </r>
  <r>
    <x v="4"/>
    <x v="0"/>
    <x v="3"/>
    <x v="0"/>
    <n v="220"/>
  </r>
  <r>
    <x v="4"/>
    <x v="0"/>
    <x v="4"/>
    <x v="0"/>
    <n v="53"/>
  </r>
  <r>
    <x v="4"/>
    <x v="0"/>
    <x v="5"/>
    <x v="0"/>
    <n v="140"/>
  </r>
  <r>
    <x v="4"/>
    <x v="0"/>
    <x v="6"/>
    <x v="0"/>
    <n v="117"/>
  </r>
  <r>
    <x v="4"/>
    <x v="0"/>
    <x v="7"/>
    <x v="0"/>
    <n v="251"/>
  </r>
  <r>
    <x v="4"/>
    <x v="0"/>
    <x v="8"/>
    <x v="0"/>
    <n v="42"/>
  </r>
  <r>
    <x v="4"/>
    <x v="0"/>
    <x v="9"/>
    <x v="0"/>
    <n v="2"/>
  </r>
  <r>
    <x v="4"/>
    <x v="0"/>
    <x v="10"/>
    <x v="0"/>
    <n v="81"/>
  </r>
  <r>
    <x v="4"/>
    <x v="0"/>
    <x v="11"/>
    <x v="0"/>
    <n v="94"/>
  </r>
  <r>
    <x v="4"/>
    <x v="0"/>
    <x v="12"/>
    <x v="0"/>
    <n v="331"/>
  </r>
  <r>
    <x v="4"/>
    <x v="0"/>
    <x v="13"/>
    <x v="0"/>
    <n v="28"/>
  </r>
  <r>
    <x v="4"/>
    <x v="0"/>
    <x v="14"/>
    <x v="0"/>
    <n v="93"/>
  </r>
  <r>
    <x v="4"/>
    <x v="0"/>
    <x v="15"/>
    <x v="0"/>
    <n v="18"/>
  </r>
  <r>
    <x v="4"/>
    <x v="0"/>
    <x v="16"/>
    <x v="0"/>
    <n v="41"/>
  </r>
  <r>
    <x v="4"/>
    <x v="0"/>
    <x v="0"/>
    <x v="1"/>
    <n v="12"/>
  </r>
  <r>
    <x v="4"/>
    <x v="0"/>
    <x v="1"/>
    <x v="1"/>
    <n v="2"/>
  </r>
  <r>
    <x v="4"/>
    <x v="0"/>
    <x v="2"/>
    <x v="1"/>
    <n v="26"/>
  </r>
  <r>
    <x v="4"/>
    <x v="0"/>
    <x v="3"/>
    <x v="1"/>
    <n v="14"/>
  </r>
  <r>
    <x v="4"/>
    <x v="0"/>
    <x v="4"/>
    <x v="1"/>
    <n v="9"/>
  </r>
  <r>
    <x v="4"/>
    <x v="0"/>
    <x v="5"/>
    <x v="1"/>
    <n v="3"/>
  </r>
  <r>
    <x v="4"/>
    <x v="0"/>
    <x v="6"/>
    <x v="1"/>
    <n v="10"/>
  </r>
  <r>
    <x v="4"/>
    <x v="0"/>
    <x v="7"/>
    <x v="1"/>
    <n v="14"/>
  </r>
  <r>
    <x v="4"/>
    <x v="0"/>
    <x v="8"/>
    <x v="1"/>
    <n v="5"/>
  </r>
  <r>
    <x v="4"/>
    <x v="0"/>
    <x v="9"/>
    <x v="1"/>
    <n v="1"/>
  </r>
  <r>
    <x v="4"/>
    <x v="0"/>
    <x v="10"/>
    <x v="1"/>
    <n v="11"/>
  </r>
  <r>
    <x v="4"/>
    <x v="0"/>
    <x v="11"/>
    <x v="1"/>
    <n v="9"/>
  </r>
  <r>
    <x v="4"/>
    <x v="0"/>
    <x v="12"/>
    <x v="1"/>
    <n v="23"/>
  </r>
  <r>
    <x v="4"/>
    <x v="0"/>
    <x v="13"/>
    <x v="1"/>
    <n v="3"/>
  </r>
  <r>
    <x v="4"/>
    <x v="0"/>
    <x v="14"/>
    <x v="1"/>
    <n v="3"/>
  </r>
  <r>
    <x v="4"/>
    <x v="0"/>
    <x v="15"/>
    <x v="1"/>
    <n v="4"/>
  </r>
  <r>
    <x v="4"/>
    <x v="0"/>
    <x v="16"/>
    <x v="1"/>
    <n v="3"/>
  </r>
  <r>
    <x v="4"/>
    <x v="0"/>
    <x v="0"/>
    <x v="2"/>
    <n v="223"/>
  </r>
  <r>
    <x v="4"/>
    <x v="0"/>
    <x v="1"/>
    <x v="2"/>
    <n v="16"/>
  </r>
  <r>
    <x v="4"/>
    <x v="0"/>
    <x v="2"/>
    <x v="2"/>
    <n v="301"/>
  </r>
  <r>
    <x v="4"/>
    <x v="0"/>
    <x v="3"/>
    <x v="2"/>
    <n v="288"/>
  </r>
  <r>
    <x v="4"/>
    <x v="0"/>
    <x v="4"/>
    <x v="2"/>
    <n v="19"/>
  </r>
  <r>
    <x v="4"/>
    <x v="0"/>
    <x v="5"/>
    <x v="2"/>
    <n v="80"/>
  </r>
  <r>
    <x v="4"/>
    <x v="0"/>
    <x v="6"/>
    <x v="2"/>
    <n v="150"/>
  </r>
  <r>
    <x v="4"/>
    <x v="0"/>
    <x v="17"/>
    <x v="2"/>
    <n v="20"/>
  </r>
  <r>
    <x v="4"/>
    <x v="0"/>
    <x v="7"/>
    <x v="2"/>
    <n v="183"/>
  </r>
  <r>
    <x v="4"/>
    <x v="0"/>
    <x v="8"/>
    <x v="2"/>
    <n v="116"/>
  </r>
  <r>
    <x v="4"/>
    <x v="0"/>
    <x v="9"/>
    <x v="2"/>
    <n v="99"/>
  </r>
  <r>
    <x v="4"/>
    <x v="0"/>
    <x v="10"/>
    <x v="2"/>
    <n v="272"/>
  </r>
  <r>
    <x v="4"/>
    <x v="0"/>
    <x v="11"/>
    <x v="2"/>
    <n v="152"/>
  </r>
  <r>
    <x v="4"/>
    <x v="0"/>
    <x v="12"/>
    <x v="2"/>
    <n v="343"/>
  </r>
  <r>
    <x v="4"/>
    <x v="0"/>
    <x v="13"/>
    <x v="2"/>
    <n v="131"/>
  </r>
  <r>
    <x v="4"/>
    <x v="0"/>
    <x v="14"/>
    <x v="2"/>
    <n v="102"/>
  </r>
  <r>
    <x v="4"/>
    <x v="0"/>
    <x v="15"/>
    <x v="2"/>
    <n v="122"/>
  </r>
  <r>
    <x v="4"/>
    <x v="0"/>
    <x v="16"/>
    <x v="2"/>
    <n v="89"/>
  </r>
  <r>
    <x v="4"/>
    <x v="0"/>
    <x v="0"/>
    <x v="3"/>
    <n v="3"/>
  </r>
  <r>
    <x v="4"/>
    <x v="0"/>
    <x v="2"/>
    <x v="3"/>
    <n v="6"/>
  </r>
  <r>
    <x v="4"/>
    <x v="0"/>
    <x v="3"/>
    <x v="3"/>
    <n v="3"/>
  </r>
  <r>
    <x v="4"/>
    <x v="0"/>
    <x v="6"/>
    <x v="3"/>
    <n v="4"/>
  </r>
  <r>
    <x v="4"/>
    <x v="0"/>
    <x v="17"/>
    <x v="3"/>
    <n v="1"/>
  </r>
  <r>
    <x v="4"/>
    <x v="0"/>
    <x v="7"/>
    <x v="3"/>
    <n v="3"/>
  </r>
  <r>
    <x v="4"/>
    <x v="0"/>
    <x v="8"/>
    <x v="3"/>
    <n v="1"/>
  </r>
  <r>
    <x v="4"/>
    <x v="0"/>
    <x v="10"/>
    <x v="3"/>
    <n v="8"/>
  </r>
  <r>
    <x v="4"/>
    <x v="0"/>
    <x v="12"/>
    <x v="3"/>
    <n v="10"/>
  </r>
  <r>
    <x v="4"/>
    <x v="0"/>
    <x v="13"/>
    <x v="3"/>
    <n v="1"/>
  </r>
  <r>
    <x v="4"/>
    <x v="0"/>
    <x v="0"/>
    <x v="4"/>
    <n v="24"/>
  </r>
  <r>
    <x v="4"/>
    <x v="0"/>
    <x v="2"/>
    <x v="4"/>
    <n v="43"/>
  </r>
  <r>
    <x v="4"/>
    <x v="0"/>
    <x v="3"/>
    <x v="4"/>
    <n v="17"/>
  </r>
  <r>
    <x v="4"/>
    <x v="0"/>
    <x v="4"/>
    <x v="4"/>
    <n v="5"/>
  </r>
  <r>
    <x v="4"/>
    <x v="0"/>
    <x v="5"/>
    <x v="4"/>
    <n v="3"/>
  </r>
  <r>
    <x v="4"/>
    <x v="0"/>
    <x v="6"/>
    <x v="4"/>
    <n v="12"/>
  </r>
  <r>
    <x v="4"/>
    <x v="0"/>
    <x v="7"/>
    <x v="4"/>
    <n v="30"/>
  </r>
  <r>
    <x v="4"/>
    <x v="0"/>
    <x v="8"/>
    <x v="4"/>
    <n v="13"/>
  </r>
  <r>
    <x v="4"/>
    <x v="0"/>
    <x v="9"/>
    <x v="4"/>
    <n v="4"/>
  </r>
  <r>
    <x v="4"/>
    <x v="0"/>
    <x v="10"/>
    <x v="4"/>
    <n v="27"/>
  </r>
  <r>
    <x v="4"/>
    <x v="0"/>
    <x v="11"/>
    <x v="4"/>
    <n v="13"/>
  </r>
  <r>
    <x v="4"/>
    <x v="0"/>
    <x v="12"/>
    <x v="4"/>
    <n v="43"/>
  </r>
  <r>
    <x v="4"/>
    <x v="0"/>
    <x v="13"/>
    <x v="4"/>
    <n v="4"/>
  </r>
  <r>
    <x v="4"/>
    <x v="0"/>
    <x v="14"/>
    <x v="4"/>
    <n v="1"/>
  </r>
  <r>
    <x v="4"/>
    <x v="0"/>
    <x v="15"/>
    <x v="4"/>
    <n v="10"/>
  </r>
  <r>
    <x v="4"/>
    <x v="0"/>
    <x v="16"/>
    <x v="4"/>
    <n v="4"/>
  </r>
  <r>
    <x v="4"/>
    <x v="0"/>
    <x v="0"/>
    <x v="5"/>
    <n v="227"/>
  </r>
  <r>
    <x v="4"/>
    <x v="0"/>
    <x v="1"/>
    <x v="5"/>
    <n v="16"/>
  </r>
  <r>
    <x v="4"/>
    <x v="0"/>
    <x v="2"/>
    <x v="5"/>
    <n v="302"/>
  </r>
  <r>
    <x v="4"/>
    <x v="0"/>
    <x v="3"/>
    <x v="5"/>
    <n v="289"/>
  </r>
  <r>
    <x v="4"/>
    <x v="0"/>
    <x v="4"/>
    <x v="5"/>
    <n v="19"/>
  </r>
  <r>
    <x v="4"/>
    <x v="0"/>
    <x v="5"/>
    <x v="5"/>
    <n v="81"/>
  </r>
  <r>
    <x v="4"/>
    <x v="0"/>
    <x v="6"/>
    <x v="5"/>
    <n v="150"/>
  </r>
  <r>
    <x v="4"/>
    <x v="0"/>
    <x v="17"/>
    <x v="5"/>
    <n v="20"/>
  </r>
  <r>
    <x v="4"/>
    <x v="0"/>
    <x v="7"/>
    <x v="5"/>
    <n v="187"/>
  </r>
  <r>
    <x v="4"/>
    <x v="0"/>
    <x v="8"/>
    <x v="5"/>
    <n v="116"/>
  </r>
  <r>
    <x v="4"/>
    <x v="0"/>
    <x v="9"/>
    <x v="5"/>
    <n v="99"/>
  </r>
  <r>
    <x v="4"/>
    <x v="0"/>
    <x v="10"/>
    <x v="5"/>
    <n v="274"/>
  </r>
  <r>
    <x v="4"/>
    <x v="0"/>
    <x v="11"/>
    <x v="5"/>
    <n v="155"/>
  </r>
  <r>
    <x v="4"/>
    <x v="0"/>
    <x v="12"/>
    <x v="5"/>
    <n v="346"/>
  </r>
  <r>
    <x v="4"/>
    <x v="0"/>
    <x v="13"/>
    <x v="5"/>
    <n v="134"/>
  </r>
  <r>
    <x v="4"/>
    <x v="0"/>
    <x v="14"/>
    <x v="5"/>
    <n v="103"/>
  </r>
  <r>
    <x v="4"/>
    <x v="0"/>
    <x v="15"/>
    <x v="5"/>
    <n v="123"/>
  </r>
  <r>
    <x v="4"/>
    <x v="0"/>
    <x v="16"/>
    <x v="5"/>
    <n v="89"/>
  </r>
  <r>
    <x v="4"/>
    <x v="0"/>
    <x v="0"/>
    <x v="6"/>
    <n v="16"/>
  </r>
  <r>
    <x v="4"/>
    <x v="0"/>
    <x v="2"/>
    <x v="6"/>
    <n v="27"/>
  </r>
  <r>
    <x v="4"/>
    <x v="0"/>
    <x v="3"/>
    <x v="6"/>
    <n v="12"/>
  </r>
  <r>
    <x v="4"/>
    <x v="0"/>
    <x v="6"/>
    <x v="6"/>
    <n v="16"/>
  </r>
  <r>
    <x v="4"/>
    <x v="0"/>
    <x v="7"/>
    <x v="6"/>
    <n v="17"/>
  </r>
  <r>
    <x v="4"/>
    <x v="0"/>
    <x v="8"/>
    <x v="6"/>
    <n v="1"/>
  </r>
  <r>
    <x v="4"/>
    <x v="0"/>
    <x v="9"/>
    <x v="6"/>
    <n v="6"/>
  </r>
  <r>
    <x v="4"/>
    <x v="0"/>
    <x v="10"/>
    <x v="6"/>
    <n v="14"/>
  </r>
  <r>
    <x v="4"/>
    <x v="0"/>
    <x v="11"/>
    <x v="6"/>
    <n v="7"/>
  </r>
  <r>
    <x v="4"/>
    <x v="0"/>
    <x v="12"/>
    <x v="6"/>
    <n v="24"/>
  </r>
  <r>
    <x v="4"/>
    <x v="0"/>
    <x v="13"/>
    <x v="6"/>
    <n v="4"/>
  </r>
  <r>
    <x v="4"/>
    <x v="0"/>
    <x v="15"/>
    <x v="6"/>
    <n v="3"/>
  </r>
  <r>
    <x v="4"/>
    <x v="0"/>
    <x v="16"/>
    <x v="6"/>
    <n v="3"/>
  </r>
  <r>
    <x v="4"/>
    <x v="0"/>
    <x v="0"/>
    <x v="7"/>
    <n v="25"/>
  </r>
  <r>
    <x v="4"/>
    <x v="0"/>
    <x v="2"/>
    <x v="7"/>
    <n v="32"/>
  </r>
  <r>
    <x v="4"/>
    <x v="0"/>
    <x v="3"/>
    <x v="7"/>
    <n v="21"/>
  </r>
  <r>
    <x v="4"/>
    <x v="0"/>
    <x v="5"/>
    <x v="7"/>
    <n v="2"/>
  </r>
  <r>
    <x v="4"/>
    <x v="0"/>
    <x v="6"/>
    <x v="7"/>
    <n v="18"/>
  </r>
  <r>
    <x v="4"/>
    <x v="0"/>
    <x v="7"/>
    <x v="7"/>
    <n v="19"/>
  </r>
  <r>
    <x v="4"/>
    <x v="0"/>
    <x v="8"/>
    <x v="7"/>
    <n v="6"/>
  </r>
  <r>
    <x v="4"/>
    <x v="0"/>
    <x v="9"/>
    <x v="7"/>
    <n v="6"/>
  </r>
  <r>
    <x v="4"/>
    <x v="0"/>
    <x v="10"/>
    <x v="7"/>
    <n v="14"/>
  </r>
  <r>
    <x v="4"/>
    <x v="0"/>
    <x v="11"/>
    <x v="7"/>
    <n v="14"/>
  </r>
  <r>
    <x v="4"/>
    <x v="0"/>
    <x v="12"/>
    <x v="7"/>
    <n v="50"/>
  </r>
  <r>
    <x v="4"/>
    <x v="0"/>
    <x v="13"/>
    <x v="7"/>
    <n v="5"/>
  </r>
  <r>
    <x v="4"/>
    <x v="0"/>
    <x v="14"/>
    <x v="7"/>
    <n v="3"/>
  </r>
  <r>
    <x v="4"/>
    <x v="0"/>
    <x v="15"/>
    <x v="7"/>
    <n v="9"/>
  </r>
  <r>
    <x v="4"/>
    <x v="0"/>
    <x v="16"/>
    <x v="7"/>
    <n v="4"/>
  </r>
  <r>
    <x v="4"/>
    <x v="0"/>
    <x v="0"/>
    <x v="8"/>
    <n v="9"/>
  </r>
  <r>
    <x v="4"/>
    <x v="0"/>
    <x v="2"/>
    <x v="8"/>
    <n v="7"/>
  </r>
  <r>
    <x v="4"/>
    <x v="0"/>
    <x v="5"/>
    <x v="8"/>
    <n v="1"/>
  </r>
  <r>
    <x v="4"/>
    <x v="0"/>
    <x v="6"/>
    <x v="8"/>
    <n v="10"/>
  </r>
  <r>
    <x v="4"/>
    <x v="0"/>
    <x v="17"/>
    <x v="8"/>
    <n v="1"/>
  </r>
  <r>
    <x v="4"/>
    <x v="0"/>
    <x v="7"/>
    <x v="8"/>
    <n v="7"/>
  </r>
  <r>
    <x v="4"/>
    <x v="0"/>
    <x v="8"/>
    <x v="8"/>
    <n v="4"/>
  </r>
  <r>
    <x v="4"/>
    <x v="0"/>
    <x v="9"/>
    <x v="8"/>
    <n v="2"/>
  </r>
  <r>
    <x v="4"/>
    <x v="0"/>
    <x v="10"/>
    <x v="8"/>
    <n v="5"/>
  </r>
  <r>
    <x v="4"/>
    <x v="0"/>
    <x v="11"/>
    <x v="8"/>
    <n v="1"/>
  </r>
  <r>
    <x v="4"/>
    <x v="0"/>
    <x v="12"/>
    <x v="8"/>
    <n v="20"/>
  </r>
  <r>
    <x v="4"/>
    <x v="0"/>
    <x v="13"/>
    <x v="8"/>
    <n v="8"/>
  </r>
  <r>
    <x v="4"/>
    <x v="0"/>
    <x v="14"/>
    <x v="8"/>
    <n v="1"/>
  </r>
  <r>
    <x v="4"/>
    <x v="0"/>
    <x v="15"/>
    <x v="8"/>
    <n v="3"/>
  </r>
  <r>
    <x v="4"/>
    <x v="0"/>
    <x v="0"/>
    <x v="41"/>
    <n v="9"/>
  </r>
  <r>
    <x v="4"/>
    <x v="0"/>
    <x v="2"/>
    <x v="41"/>
    <n v="13"/>
  </r>
  <r>
    <x v="4"/>
    <x v="0"/>
    <x v="3"/>
    <x v="41"/>
    <n v="3"/>
  </r>
  <r>
    <x v="4"/>
    <x v="0"/>
    <x v="4"/>
    <x v="41"/>
    <n v="2"/>
  </r>
  <r>
    <x v="4"/>
    <x v="0"/>
    <x v="5"/>
    <x v="41"/>
    <n v="5"/>
  </r>
  <r>
    <x v="4"/>
    <x v="0"/>
    <x v="6"/>
    <x v="41"/>
    <n v="6"/>
  </r>
  <r>
    <x v="4"/>
    <x v="0"/>
    <x v="17"/>
    <x v="41"/>
    <n v="2"/>
  </r>
  <r>
    <x v="4"/>
    <x v="0"/>
    <x v="7"/>
    <x v="41"/>
    <n v="12"/>
  </r>
  <r>
    <x v="4"/>
    <x v="0"/>
    <x v="8"/>
    <x v="41"/>
    <n v="5"/>
  </r>
  <r>
    <x v="4"/>
    <x v="0"/>
    <x v="9"/>
    <x v="41"/>
    <n v="4"/>
  </r>
  <r>
    <x v="4"/>
    <x v="0"/>
    <x v="10"/>
    <x v="41"/>
    <n v="16"/>
  </r>
  <r>
    <x v="4"/>
    <x v="0"/>
    <x v="11"/>
    <x v="41"/>
    <n v="2"/>
  </r>
  <r>
    <x v="4"/>
    <x v="0"/>
    <x v="12"/>
    <x v="41"/>
    <n v="17"/>
  </r>
  <r>
    <x v="4"/>
    <x v="0"/>
    <x v="13"/>
    <x v="41"/>
    <n v="7"/>
  </r>
  <r>
    <x v="4"/>
    <x v="0"/>
    <x v="14"/>
    <x v="41"/>
    <n v="2"/>
  </r>
  <r>
    <x v="4"/>
    <x v="0"/>
    <x v="15"/>
    <x v="41"/>
    <n v="4"/>
  </r>
  <r>
    <x v="4"/>
    <x v="0"/>
    <x v="16"/>
    <x v="41"/>
    <n v="2"/>
  </r>
  <r>
    <x v="4"/>
    <x v="0"/>
    <x v="0"/>
    <x v="9"/>
    <n v="14"/>
  </r>
  <r>
    <x v="4"/>
    <x v="0"/>
    <x v="1"/>
    <x v="9"/>
    <n v="1"/>
  </r>
  <r>
    <x v="4"/>
    <x v="0"/>
    <x v="2"/>
    <x v="9"/>
    <n v="25"/>
  </r>
  <r>
    <x v="4"/>
    <x v="0"/>
    <x v="3"/>
    <x v="9"/>
    <n v="6"/>
  </r>
  <r>
    <x v="4"/>
    <x v="0"/>
    <x v="4"/>
    <x v="9"/>
    <n v="2"/>
  </r>
  <r>
    <x v="4"/>
    <x v="0"/>
    <x v="5"/>
    <x v="9"/>
    <n v="6"/>
  </r>
  <r>
    <x v="4"/>
    <x v="0"/>
    <x v="6"/>
    <x v="9"/>
    <n v="12"/>
  </r>
  <r>
    <x v="4"/>
    <x v="0"/>
    <x v="17"/>
    <x v="9"/>
    <n v="4"/>
  </r>
  <r>
    <x v="4"/>
    <x v="0"/>
    <x v="7"/>
    <x v="9"/>
    <n v="14"/>
  </r>
  <r>
    <x v="4"/>
    <x v="0"/>
    <x v="8"/>
    <x v="9"/>
    <n v="7"/>
  </r>
  <r>
    <x v="4"/>
    <x v="0"/>
    <x v="9"/>
    <x v="9"/>
    <n v="6"/>
  </r>
  <r>
    <x v="4"/>
    <x v="0"/>
    <x v="10"/>
    <x v="9"/>
    <n v="19"/>
  </r>
  <r>
    <x v="4"/>
    <x v="0"/>
    <x v="11"/>
    <x v="9"/>
    <n v="4"/>
  </r>
  <r>
    <x v="4"/>
    <x v="0"/>
    <x v="12"/>
    <x v="9"/>
    <n v="21"/>
  </r>
  <r>
    <x v="4"/>
    <x v="0"/>
    <x v="13"/>
    <x v="9"/>
    <n v="12"/>
  </r>
  <r>
    <x v="4"/>
    <x v="0"/>
    <x v="14"/>
    <x v="9"/>
    <n v="3"/>
  </r>
  <r>
    <x v="4"/>
    <x v="0"/>
    <x v="15"/>
    <x v="9"/>
    <n v="6"/>
  </r>
  <r>
    <x v="4"/>
    <x v="0"/>
    <x v="16"/>
    <x v="9"/>
    <n v="4"/>
  </r>
  <r>
    <x v="4"/>
    <x v="0"/>
    <x v="0"/>
    <x v="10"/>
    <n v="5"/>
  </r>
  <r>
    <x v="4"/>
    <x v="0"/>
    <x v="1"/>
    <x v="10"/>
    <n v="3"/>
  </r>
  <r>
    <x v="4"/>
    <x v="0"/>
    <x v="2"/>
    <x v="10"/>
    <n v="5"/>
  </r>
  <r>
    <x v="4"/>
    <x v="0"/>
    <x v="3"/>
    <x v="10"/>
    <n v="15"/>
  </r>
  <r>
    <x v="4"/>
    <x v="0"/>
    <x v="4"/>
    <x v="10"/>
    <n v="1"/>
  </r>
  <r>
    <x v="4"/>
    <x v="0"/>
    <x v="5"/>
    <x v="10"/>
    <n v="1"/>
  </r>
  <r>
    <x v="4"/>
    <x v="0"/>
    <x v="6"/>
    <x v="10"/>
    <n v="1"/>
  </r>
  <r>
    <x v="4"/>
    <x v="0"/>
    <x v="17"/>
    <x v="10"/>
    <n v="1"/>
  </r>
  <r>
    <x v="4"/>
    <x v="0"/>
    <x v="7"/>
    <x v="10"/>
    <n v="3"/>
  </r>
  <r>
    <x v="4"/>
    <x v="0"/>
    <x v="8"/>
    <x v="10"/>
    <n v="1"/>
  </r>
  <r>
    <x v="4"/>
    <x v="0"/>
    <x v="10"/>
    <x v="10"/>
    <n v="3"/>
  </r>
  <r>
    <x v="4"/>
    <x v="0"/>
    <x v="11"/>
    <x v="10"/>
    <n v="1"/>
  </r>
  <r>
    <x v="4"/>
    <x v="0"/>
    <x v="12"/>
    <x v="10"/>
    <n v="2"/>
  </r>
  <r>
    <x v="4"/>
    <x v="0"/>
    <x v="13"/>
    <x v="10"/>
    <n v="8"/>
  </r>
  <r>
    <x v="4"/>
    <x v="0"/>
    <x v="14"/>
    <x v="10"/>
    <n v="13"/>
  </r>
  <r>
    <x v="4"/>
    <x v="0"/>
    <x v="15"/>
    <x v="10"/>
    <n v="2"/>
  </r>
  <r>
    <x v="4"/>
    <x v="0"/>
    <x v="0"/>
    <x v="11"/>
    <n v="1"/>
  </r>
  <r>
    <x v="4"/>
    <x v="0"/>
    <x v="2"/>
    <x v="11"/>
    <n v="1"/>
  </r>
  <r>
    <x v="4"/>
    <x v="0"/>
    <x v="10"/>
    <x v="11"/>
    <n v="3"/>
  </r>
  <r>
    <x v="4"/>
    <x v="0"/>
    <x v="13"/>
    <x v="11"/>
    <n v="1"/>
  </r>
  <r>
    <x v="4"/>
    <x v="0"/>
    <x v="14"/>
    <x v="11"/>
    <n v="3"/>
  </r>
  <r>
    <x v="4"/>
    <x v="0"/>
    <x v="0"/>
    <x v="12"/>
    <n v="89"/>
  </r>
  <r>
    <x v="4"/>
    <x v="0"/>
    <x v="1"/>
    <x v="12"/>
    <n v="6"/>
  </r>
  <r>
    <x v="4"/>
    <x v="0"/>
    <x v="2"/>
    <x v="12"/>
    <n v="135"/>
  </r>
  <r>
    <x v="4"/>
    <x v="0"/>
    <x v="3"/>
    <x v="12"/>
    <n v="86"/>
  </r>
  <r>
    <x v="4"/>
    <x v="0"/>
    <x v="4"/>
    <x v="12"/>
    <n v="14"/>
  </r>
  <r>
    <x v="4"/>
    <x v="0"/>
    <x v="5"/>
    <x v="12"/>
    <n v="23"/>
  </r>
  <r>
    <x v="4"/>
    <x v="0"/>
    <x v="6"/>
    <x v="12"/>
    <n v="68"/>
  </r>
  <r>
    <x v="4"/>
    <x v="0"/>
    <x v="17"/>
    <x v="12"/>
    <n v="9"/>
  </r>
  <r>
    <x v="4"/>
    <x v="0"/>
    <x v="7"/>
    <x v="12"/>
    <n v="93"/>
  </r>
  <r>
    <x v="4"/>
    <x v="0"/>
    <x v="8"/>
    <x v="12"/>
    <n v="40"/>
  </r>
  <r>
    <x v="4"/>
    <x v="0"/>
    <x v="9"/>
    <x v="12"/>
    <n v="35"/>
  </r>
  <r>
    <x v="4"/>
    <x v="0"/>
    <x v="10"/>
    <x v="12"/>
    <n v="106"/>
  </r>
  <r>
    <x v="4"/>
    <x v="0"/>
    <x v="11"/>
    <x v="12"/>
    <n v="39"/>
  </r>
  <r>
    <x v="4"/>
    <x v="0"/>
    <x v="12"/>
    <x v="12"/>
    <n v="126"/>
  </r>
  <r>
    <x v="4"/>
    <x v="0"/>
    <x v="13"/>
    <x v="12"/>
    <n v="31"/>
  </r>
  <r>
    <x v="4"/>
    <x v="0"/>
    <x v="14"/>
    <x v="12"/>
    <n v="15"/>
  </r>
  <r>
    <x v="4"/>
    <x v="0"/>
    <x v="15"/>
    <x v="12"/>
    <n v="37"/>
  </r>
  <r>
    <x v="4"/>
    <x v="0"/>
    <x v="16"/>
    <x v="12"/>
    <n v="20"/>
  </r>
  <r>
    <x v="4"/>
    <x v="0"/>
    <x v="0"/>
    <x v="13"/>
    <n v="2"/>
  </r>
  <r>
    <x v="4"/>
    <x v="0"/>
    <x v="1"/>
    <x v="13"/>
    <n v="10"/>
  </r>
  <r>
    <x v="4"/>
    <x v="0"/>
    <x v="2"/>
    <x v="13"/>
    <n v="9"/>
  </r>
  <r>
    <x v="4"/>
    <x v="0"/>
    <x v="3"/>
    <x v="13"/>
    <n v="18"/>
  </r>
  <r>
    <x v="4"/>
    <x v="0"/>
    <x v="4"/>
    <x v="13"/>
    <n v="2"/>
  </r>
  <r>
    <x v="4"/>
    <x v="0"/>
    <x v="7"/>
    <x v="13"/>
    <n v="1"/>
  </r>
  <r>
    <x v="4"/>
    <x v="0"/>
    <x v="8"/>
    <x v="13"/>
    <n v="1"/>
  </r>
  <r>
    <x v="4"/>
    <x v="0"/>
    <x v="10"/>
    <x v="13"/>
    <n v="4"/>
  </r>
  <r>
    <x v="4"/>
    <x v="0"/>
    <x v="12"/>
    <x v="13"/>
    <n v="1"/>
  </r>
  <r>
    <x v="4"/>
    <x v="0"/>
    <x v="13"/>
    <x v="13"/>
    <n v="23"/>
  </r>
  <r>
    <x v="4"/>
    <x v="0"/>
    <x v="14"/>
    <x v="13"/>
    <n v="43"/>
  </r>
  <r>
    <x v="4"/>
    <x v="0"/>
    <x v="15"/>
    <x v="13"/>
    <n v="1"/>
  </r>
  <r>
    <x v="4"/>
    <x v="0"/>
    <x v="0"/>
    <x v="14"/>
    <n v="210"/>
  </r>
  <r>
    <x v="4"/>
    <x v="0"/>
    <x v="1"/>
    <x v="14"/>
    <n v="16"/>
  </r>
  <r>
    <x v="4"/>
    <x v="0"/>
    <x v="2"/>
    <x v="14"/>
    <n v="279"/>
  </r>
  <r>
    <x v="4"/>
    <x v="0"/>
    <x v="3"/>
    <x v="14"/>
    <n v="275"/>
  </r>
  <r>
    <x v="4"/>
    <x v="0"/>
    <x v="4"/>
    <x v="14"/>
    <n v="8"/>
  </r>
  <r>
    <x v="4"/>
    <x v="0"/>
    <x v="5"/>
    <x v="14"/>
    <n v="76"/>
  </r>
  <r>
    <x v="4"/>
    <x v="0"/>
    <x v="6"/>
    <x v="14"/>
    <n v="132"/>
  </r>
  <r>
    <x v="4"/>
    <x v="0"/>
    <x v="17"/>
    <x v="14"/>
    <n v="15"/>
  </r>
  <r>
    <x v="4"/>
    <x v="0"/>
    <x v="7"/>
    <x v="14"/>
    <n v="166"/>
  </r>
  <r>
    <x v="4"/>
    <x v="0"/>
    <x v="8"/>
    <x v="14"/>
    <n v="111"/>
  </r>
  <r>
    <x v="4"/>
    <x v="0"/>
    <x v="9"/>
    <x v="14"/>
    <n v="92"/>
  </r>
  <r>
    <x v="4"/>
    <x v="0"/>
    <x v="10"/>
    <x v="14"/>
    <n v="244"/>
  </r>
  <r>
    <x v="4"/>
    <x v="0"/>
    <x v="11"/>
    <x v="14"/>
    <n v="143"/>
  </r>
  <r>
    <x v="4"/>
    <x v="0"/>
    <x v="12"/>
    <x v="14"/>
    <n v="331"/>
  </r>
  <r>
    <x v="4"/>
    <x v="0"/>
    <x v="13"/>
    <x v="14"/>
    <n v="124"/>
  </r>
  <r>
    <x v="4"/>
    <x v="0"/>
    <x v="14"/>
    <x v="14"/>
    <n v="92"/>
  </r>
  <r>
    <x v="4"/>
    <x v="0"/>
    <x v="15"/>
    <x v="14"/>
    <n v="117"/>
  </r>
  <r>
    <x v="4"/>
    <x v="0"/>
    <x v="16"/>
    <x v="14"/>
    <n v="84"/>
  </r>
  <r>
    <x v="4"/>
    <x v="0"/>
    <x v="0"/>
    <x v="15"/>
    <n v="11"/>
  </r>
  <r>
    <x v="4"/>
    <x v="0"/>
    <x v="1"/>
    <x v="15"/>
    <n v="8"/>
  </r>
  <r>
    <x v="4"/>
    <x v="0"/>
    <x v="2"/>
    <x v="15"/>
    <n v="26"/>
  </r>
  <r>
    <x v="4"/>
    <x v="0"/>
    <x v="3"/>
    <x v="15"/>
    <n v="31"/>
  </r>
  <r>
    <x v="4"/>
    <x v="0"/>
    <x v="4"/>
    <x v="15"/>
    <n v="2"/>
  </r>
  <r>
    <x v="4"/>
    <x v="0"/>
    <x v="5"/>
    <x v="15"/>
    <n v="2"/>
  </r>
  <r>
    <x v="4"/>
    <x v="0"/>
    <x v="6"/>
    <x v="15"/>
    <n v="6"/>
  </r>
  <r>
    <x v="4"/>
    <x v="0"/>
    <x v="17"/>
    <x v="15"/>
    <n v="2"/>
  </r>
  <r>
    <x v="4"/>
    <x v="0"/>
    <x v="7"/>
    <x v="15"/>
    <n v="5"/>
  </r>
  <r>
    <x v="4"/>
    <x v="0"/>
    <x v="9"/>
    <x v="15"/>
    <n v="1"/>
  </r>
  <r>
    <x v="4"/>
    <x v="0"/>
    <x v="10"/>
    <x v="15"/>
    <n v="10"/>
  </r>
  <r>
    <x v="4"/>
    <x v="0"/>
    <x v="11"/>
    <x v="15"/>
    <n v="1"/>
  </r>
  <r>
    <x v="4"/>
    <x v="0"/>
    <x v="12"/>
    <x v="15"/>
    <n v="6"/>
  </r>
  <r>
    <x v="4"/>
    <x v="0"/>
    <x v="13"/>
    <x v="15"/>
    <n v="35"/>
  </r>
  <r>
    <x v="4"/>
    <x v="0"/>
    <x v="14"/>
    <x v="15"/>
    <n v="48"/>
  </r>
  <r>
    <x v="4"/>
    <x v="0"/>
    <x v="15"/>
    <x v="15"/>
    <n v="2"/>
  </r>
  <r>
    <x v="4"/>
    <x v="0"/>
    <x v="16"/>
    <x v="15"/>
    <n v="3"/>
  </r>
  <r>
    <x v="4"/>
    <x v="0"/>
    <x v="0"/>
    <x v="16"/>
    <n v="15"/>
  </r>
  <r>
    <x v="4"/>
    <x v="0"/>
    <x v="2"/>
    <x v="16"/>
    <n v="20"/>
  </r>
  <r>
    <x v="4"/>
    <x v="0"/>
    <x v="3"/>
    <x v="16"/>
    <n v="19"/>
  </r>
  <r>
    <x v="4"/>
    <x v="0"/>
    <x v="4"/>
    <x v="16"/>
    <n v="3"/>
  </r>
  <r>
    <x v="4"/>
    <x v="0"/>
    <x v="5"/>
    <x v="16"/>
    <n v="3"/>
  </r>
  <r>
    <x v="4"/>
    <x v="0"/>
    <x v="6"/>
    <x v="16"/>
    <n v="9"/>
  </r>
  <r>
    <x v="4"/>
    <x v="0"/>
    <x v="17"/>
    <x v="16"/>
    <n v="1"/>
  </r>
  <r>
    <x v="4"/>
    <x v="0"/>
    <x v="7"/>
    <x v="16"/>
    <n v="10"/>
  </r>
  <r>
    <x v="4"/>
    <x v="0"/>
    <x v="8"/>
    <x v="16"/>
    <n v="4"/>
  </r>
  <r>
    <x v="4"/>
    <x v="0"/>
    <x v="9"/>
    <x v="16"/>
    <n v="6"/>
  </r>
  <r>
    <x v="4"/>
    <x v="0"/>
    <x v="10"/>
    <x v="16"/>
    <n v="14"/>
  </r>
  <r>
    <x v="4"/>
    <x v="0"/>
    <x v="11"/>
    <x v="16"/>
    <n v="6"/>
  </r>
  <r>
    <x v="4"/>
    <x v="0"/>
    <x v="12"/>
    <x v="16"/>
    <n v="10"/>
  </r>
  <r>
    <x v="4"/>
    <x v="0"/>
    <x v="13"/>
    <x v="16"/>
    <n v="6"/>
  </r>
  <r>
    <x v="4"/>
    <x v="0"/>
    <x v="14"/>
    <x v="16"/>
    <n v="3"/>
  </r>
  <r>
    <x v="4"/>
    <x v="0"/>
    <x v="15"/>
    <x v="16"/>
    <n v="4"/>
  </r>
  <r>
    <x v="4"/>
    <x v="0"/>
    <x v="16"/>
    <x v="16"/>
    <n v="7"/>
  </r>
  <r>
    <x v="4"/>
    <x v="0"/>
    <x v="0"/>
    <x v="33"/>
    <n v="7"/>
  </r>
  <r>
    <x v="4"/>
    <x v="0"/>
    <x v="2"/>
    <x v="33"/>
    <n v="21"/>
  </r>
  <r>
    <x v="4"/>
    <x v="0"/>
    <x v="3"/>
    <x v="33"/>
    <n v="10"/>
  </r>
  <r>
    <x v="4"/>
    <x v="0"/>
    <x v="4"/>
    <x v="33"/>
    <n v="4"/>
  </r>
  <r>
    <x v="4"/>
    <x v="0"/>
    <x v="5"/>
    <x v="33"/>
    <n v="3"/>
  </r>
  <r>
    <x v="4"/>
    <x v="0"/>
    <x v="6"/>
    <x v="33"/>
    <n v="10"/>
  </r>
  <r>
    <x v="4"/>
    <x v="0"/>
    <x v="17"/>
    <x v="33"/>
    <n v="1"/>
  </r>
  <r>
    <x v="4"/>
    <x v="0"/>
    <x v="7"/>
    <x v="33"/>
    <n v="13"/>
  </r>
  <r>
    <x v="4"/>
    <x v="0"/>
    <x v="8"/>
    <x v="33"/>
    <n v="7"/>
  </r>
  <r>
    <x v="4"/>
    <x v="0"/>
    <x v="9"/>
    <x v="33"/>
    <n v="4"/>
  </r>
  <r>
    <x v="4"/>
    <x v="0"/>
    <x v="10"/>
    <x v="33"/>
    <n v="18"/>
  </r>
  <r>
    <x v="4"/>
    <x v="0"/>
    <x v="11"/>
    <x v="33"/>
    <n v="4"/>
  </r>
  <r>
    <x v="4"/>
    <x v="0"/>
    <x v="12"/>
    <x v="33"/>
    <n v="15"/>
  </r>
  <r>
    <x v="4"/>
    <x v="0"/>
    <x v="13"/>
    <x v="33"/>
    <n v="4"/>
  </r>
  <r>
    <x v="4"/>
    <x v="0"/>
    <x v="14"/>
    <x v="33"/>
    <n v="4"/>
  </r>
  <r>
    <x v="4"/>
    <x v="0"/>
    <x v="15"/>
    <x v="33"/>
    <n v="2"/>
  </r>
  <r>
    <x v="4"/>
    <x v="0"/>
    <x v="16"/>
    <x v="33"/>
    <n v="3"/>
  </r>
  <r>
    <x v="4"/>
    <x v="0"/>
    <x v="0"/>
    <x v="34"/>
    <n v="1"/>
  </r>
  <r>
    <x v="4"/>
    <x v="0"/>
    <x v="1"/>
    <x v="34"/>
    <n v="1"/>
  </r>
  <r>
    <x v="4"/>
    <x v="0"/>
    <x v="2"/>
    <x v="34"/>
    <n v="13"/>
  </r>
  <r>
    <x v="4"/>
    <x v="0"/>
    <x v="3"/>
    <x v="34"/>
    <n v="1"/>
  </r>
  <r>
    <x v="4"/>
    <x v="0"/>
    <x v="5"/>
    <x v="34"/>
    <n v="1"/>
  </r>
  <r>
    <x v="4"/>
    <x v="0"/>
    <x v="6"/>
    <x v="34"/>
    <n v="5"/>
  </r>
  <r>
    <x v="4"/>
    <x v="0"/>
    <x v="17"/>
    <x v="34"/>
    <n v="1"/>
  </r>
  <r>
    <x v="4"/>
    <x v="0"/>
    <x v="7"/>
    <x v="34"/>
    <n v="4"/>
  </r>
  <r>
    <x v="4"/>
    <x v="0"/>
    <x v="8"/>
    <x v="34"/>
    <n v="4"/>
  </r>
  <r>
    <x v="4"/>
    <x v="0"/>
    <x v="9"/>
    <x v="34"/>
    <n v="1"/>
  </r>
  <r>
    <x v="4"/>
    <x v="0"/>
    <x v="10"/>
    <x v="34"/>
    <n v="6"/>
  </r>
  <r>
    <x v="4"/>
    <x v="0"/>
    <x v="11"/>
    <x v="34"/>
    <n v="4"/>
  </r>
  <r>
    <x v="4"/>
    <x v="0"/>
    <x v="12"/>
    <x v="34"/>
    <n v="5"/>
  </r>
  <r>
    <x v="4"/>
    <x v="0"/>
    <x v="13"/>
    <x v="34"/>
    <n v="1"/>
  </r>
  <r>
    <x v="4"/>
    <x v="0"/>
    <x v="14"/>
    <x v="34"/>
    <n v="1"/>
  </r>
  <r>
    <x v="4"/>
    <x v="0"/>
    <x v="15"/>
    <x v="34"/>
    <n v="1"/>
  </r>
  <r>
    <x v="4"/>
    <x v="0"/>
    <x v="0"/>
    <x v="35"/>
    <n v="1"/>
  </r>
  <r>
    <x v="4"/>
    <x v="0"/>
    <x v="2"/>
    <x v="35"/>
    <n v="5"/>
  </r>
  <r>
    <x v="4"/>
    <x v="0"/>
    <x v="3"/>
    <x v="35"/>
    <n v="2"/>
  </r>
  <r>
    <x v="4"/>
    <x v="0"/>
    <x v="4"/>
    <x v="35"/>
    <n v="2"/>
  </r>
  <r>
    <x v="4"/>
    <x v="0"/>
    <x v="6"/>
    <x v="35"/>
    <n v="4"/>
  </r>
  <r>
    <x v="4"/>
    <x v="0"/>
    <x v="7"/>
    <x v="35"/>
    <n v="1"/>
  </r>
  <r>
    <x v="4"/>
    <x v="0"/>
    <x v="8"/>
    <x v="35"/>
    <n v="1"/>
  </r>
  <r>
    <x v="4"/>
    <x v="0"/>
    <x v="10"/>
    <x v="35"/>
    <n v="1"/>
  </r>
  <r>
    <x v="4"/>
    <x v="0"/>
    <x v="12"/>
    <x v="35"/>
    <n v="2"/>
  </r>
  <r>
    <x v="4"/>
    <x v="0"/>
    <x v="15"/>
    <x v="35"/>
    <n v="1"/>
  </r>
  <r>
    <x v="4"/>
    <x v="0"/>
    <x v="16"/>
    <x v="35"/>
    <n v="1"/>
  </r>
  <r>
    <x v="4"/>
    <x v="0"/>
    <x v="2"/>
    <x v="36"/>
    <n v="3"/>
  </r>
  <r>
    <x v="4"/>
    <x v="0"/>
    <x v="4"/>
    <x v="36"/>
    <n v="2"/>
  </r>
  <r>
    <x v="4"/>
    <x v="0"/>
    <x v="5"/>
    <x v="36"/>
    <n v="2"/>
  </r>
  <r>
    <x v="4"/>
    <x v="0"/>
    <x v="6"/>
    <x v="36"/>
    <n v="1"/>
  </r>
  <r>
    <x v="4"/>
    <x v="0"/>
    <x v="7"/>
    <x v="36"/>
    <n v="1"/>
  </r>
  <r>
    <x v="4"/>
    <x v="0"/>
    <x v="8"/>
    <x v="36"/>
    <n v="4"/>
  </r>
  <r>
    <x v="4"/>
    <x v="0"/>
    <x v="10"/>
    <x v="36"/>
    <n v="4"/>
  </r>
  <r>
    <x v="4"/>
    <x v="0"/>
    <x v="11"/>
    <x v="36"/>
    <n v="1"/>
  </r>
  <r>
    <x v="4"/>
    <x v="0"/>
    <x v="12"/>
    <x v="36"/>
    <n v="1"/>
  </r>
  <r>
    <x v="4"/>
    <x v="0"/>
    <x v="0"/>
    <x v="17"/>
    <n v="641"/>
  </r>
  <r>
    <x v="4"/>
    <x v="0"/>
    <x v="2"/>
    <x v="17"/>
    <n v="907"/>
  </r>
  <r>
    <x v="4"/>
    <x v="0"/>
    <x v="3"/>
    <x v="17"/>
    <n v="364"/>
  </r>
  <r>
    <x v="4"/>
    <x v="0"/>
    <x v="4"/>
    <x v="17"/>
    <n v="68"/>
  </r>
  <r>
    <x v="4"/>
    <x v="0"/>
    <x v="5"/>
    <x v="17"/>
    <n v="52"/>
  </r>
  <r>
    <x v="4"/>
    <x v="0"/>
    <x v="6"/>
    <x v="17"/>
    <n v="243"/>
  </r>
  <r>
    <x v="4"/>
    <x v="0"/>
    <x v="7"/>
    <x v="17"/>
    <n v="810"/>
  </r>
  <r>
    <x v="4"/>
    <x v="0"/>
    <x v="8"/>
    <x v="17"/>
    <n v="290"/>
  </r>
  <r>
    <x v="4"/>
    <x v="0"/>
    <x v="9"/>
    <x v="17"/>
    <n v="59"/>
  </r>
  <r>
    <x v="4"/>
    <x v="0"/>
    <x v="10"/>
    <x v="17"/>
    <n v="553"/>
  </r>
  <r>
    <x v="4"/>
    <x v="0"/>
    <x v="11"/>
    <x v="17"/>
    <n v="255"/>
  </r>
  <r>
    <x v="4"/>
    <x v="0"/>
    <x v="12"/>
    <x v="17"/>
    <n v="941"/>
  </r>
  <r>
    <x v="4"/>
    <x v="0"/>
    <x v="13"/>
    <x v="17"/>
    <n v="104"/>
  </r>
  <r>
    <x v="4"/>
    <x v="0"/>
    <x v="14"/>
    <x v="17"/>
    <n v="31"/>
  </r>
  <r>
    <x v="4"/>
    <x v="0"/>
    <x v="15"/>
    <x v="17"/>
    <n v="224"/>
  </r>
  <r>
    <x v="4"/>
    <x v="0"/>
    <x v="16"/>
    <x v="17"/>
    <n v="63"/>
  </r>
  <r>
    <x v="4"/>
    <x v="0"/>
    <x v="0"/>
    <x v="18"/>
    <n v="11814"/>
  </r>
  <r>
    <x v="4"/>
    <x v="0"/>
    <x v="2"/>
    <x v="18"/>
    <n v="13491"/>
  </r>
  <r>
    <x v="4"/>
    <x v="0"/>
    <x v="3"/>
    <x v="18"/>
    <n v="5693"/>
  </r>
  <r>
    <x v="4"/>
    <x v="0"/>
    <x v="5"/>
    <x v="18"/>
    <n v="691"/>
  </r>
  <r>
    <x v="4"/>
    <x v="0"/>
    <x v="6"/>
    <x v="18"/>
    <n v="11853"/>
  </r>
  <r>
    <x v="4"/>
    <x v="0"/>
    <x v="7"/>
    <x v="18"/>
    <n v="6985"/>
  </r>
  <r>
    <x v="4"/>
    <x v="0"/>
    <x v="8"/>
    <x v="18"/>
    <n v="2934"/>
  </r>
  <r>
    <x v="4"/>
    <x v="0"/>
    <x v="9"/>
    <x v="18"/>
    <n v="1540"/>
  </r>
  <r>
    <x v="4"/>
    <x v="0"/>
    <x v="10"/>
    <x v="18"/>
    <n v="6041"/>
  </r>
  <r>
    <x v="4"/>
    <x v="0"/>
    <x v="11"/>
    <x v="18"/>
    <n v="9746"/>
  </r>
  <r>
    <x v="4"/>
    <x v="0"/>
    <x v="12"/>
    <x v="18"/>
    <n v="33001"/>
  </r>
  <r>
    <x v="4"/>
    <x v="0"/>
    <x v="13"/>
    <x v="18"/>
    <n v="2920"/>
  </r>
  <r>
    <x v="4"/>
    <x v="0"/>
    <x v="14"/>
    <x v="18"/>
    <n v="1624"/>
  </r>
  <r>
    <x v="4"/>
    <x v="0"/>
    <x v="15"/>
    <x v="18"/>
    <n v="9414"/>
  </r>
  <r>
    <x v="4"/>
    <x v="0"/>
    <x v="16"/>
    <x v="18"/>
    <n v="1480"/>
  </r>
  <r>
    <x v="4"/>
    <x v="0"/>
    <x v="0"/>
    <x v="19"/>
    <n v="566689"/>
  </r>
  <r>
    <x v="4"/>
    <x v="0"/>
    <x v="2"/>
    <x v="19"/>
    <n v="387206"/>
  </r>
  <r>
    <x v="4"/>
    <x v="0"/>
    <x v="5"/>
    <x v="19"/>
    <n v="47650"/>
  </r>
  <r>
    <x v="4"/>
    <x v="0"/>
    <x v="6"/>
    <x v="19"/>
    <n v="1034125"/>
  </r>
  <r>
    <x v="4"/>
    <x v="0"/>
    <x v="17"/>
    <x v="19"/>
    <n v="8"/>
  </r>
  <r>
    <x v="4"/>
    <x v="0"/>
    <x v="7"/>
    <x v="19"/>
    <n v="848529"/>
  </r>
  <r>
    <x v="4"/>
    <x v="0"/>
    <x v="8"/>
    <x v="19"/>
    <n v="383890"/>
  </r>
  <r>
    <x v="4"/>
    <x v="0"/>
    <x v="9"/>
    <x v="19"/>
    <n v="77336"/>
  </r>
  <r>
    <x v="4"/>
    <x v="0"/>
    <x v="10"/>
    <x v="19"/>
    <n v="453571"/>
  </r>
  <r>
    <x v="4"/>
    <x v="0"/>
    <x v="11"/>
    <x v="19"/>
    <n v="284269"/>
  </r>
  <r>
    <x v="4"/>
    <x v="0"/>
    <x v="12"/>
    <x v="19"/>
    <n v="2097608"/>
  </r>
  <r>
    <x v="4"/>
    <x v="0"/>
    <x v="13"/>
    <x v="19"/>
    <n v="943552"/>
  </r>
  <r>
    <x v="4"/>
    <x v="0"/>
    <x v="14"/>
    <x v="19"/>
    <n v="94531"/>
  </r>
  <r>
    <x v="4"/>
    <x v="0"/>
    <x v="15"/>
    <x v="19"/>
    <n v="384287"/>
  </r>
  <r>
    <x v="4"/>
    <x v="0"/>
    <x v="0"/>
    <x v="20"/>
    <n v="27762"/>
  </r>
  <r>
    <x v="4"/>
    <x v="0"/>
    <x v="2"/>
    <x v="20"/>
    <n v="106975"/>
  </r>
  <r>
    <x v="4"/>
    <x v="0"/>
    <x v="3"/>
    <x v="20"/>
    <n v="6918"/>
  </r>
  <r>
    <x v="4"/>
    <x v="0"/>
    <x v="6"/>
    <x v="20"/>
    <n v="26525"/>
  </r>
  <r>
    <x v="4"/>
    <x v="0"/>
    <x v="17"/>
    <x v="20"/>
    <n v="5"/>
  </r>
  <r>
    <x v="4"/>
    <x v="0"/>
    <x v="7"/>
    <x v="20"/>
    <n v="20648"/>
  </r>
  <r>
    <x v="4"/>
    <x v="0"/>
    <x v="8"/>
    <x v="20"/>
    <n v="11349"/>
  </r>
  <r>
    <x v="4"/>
    <x v="0"/>
    <x v="10"/>
    <x v="20"/>
    <n v="107694"/>
  </r>
  <r>
    <x v="4"/>
    <x v="0"/>
    <x v="12"/>
    <x v="20"/>
    <n v="116293"/>
  </r>
  <r>
    <x v="4"/>
    <x v="0"/>
    <x v="13"/>
    <x v="20"/>
    <n v="13327"/>
  </r>
  <r>
    <x v="4"/>
    <x v="0"/>
    <x v="0"/>
    <x v="42"/>
    <n v="313"/>
  </r>
  <r>
    <x v="4"/>
    <x v="0"/>
    <x v="2"/>
    <x v="42"/>
    <n v="564"/>
  </r>
  <r>
    <x v="4"/>
    <x v="0"/>
    <x v="3"/>
    <x v="42"/>
    <n v="23"/>
  </r>
  <r>
    <x v="4"/>
    <x v="0"/>
    <x v="4"/>
    <x v="42"/>
    <n v="342"/>
  </r>
  <r>
    <x v="4"/>
    <x v="0"/>
    <x v="5"/>
    <x v="42"/>
    <n v="578"/>
  </r>
  <r>
    <x v="4"/>
    <x v="0"/>
    <x v="6"/>
    <x v="42"/>
    <n v="107"/>
  </r>
  <r>
    <x v="4"/>
    <x v="0"/>
    <x v="17"/>
    <x v="42"/>
    <n v="10"/>
  </r>
  <r>
    <x v="4"/>
    <x v="0"/>
    <x v="7"/>
    <x v="42"/>
    <n v="613"/>
  </r>
  <r>
    <x v="4"/>
    <x v="0"/>
    <x v="8"/>
    <x v="42"/>
    <n v="71"/>
  </r>
  <r>
    <x v="4"/>
    <x v="0"/>
    <x v="9"/>
    <x v="42"/>
    <n v="71"/>
  </r>
  <r>
    <x v="4"/>
    <x v="0"/>
    <x v="10"/>
    <x v="42"/>
    <n v="751"/>
  </r>
  <r>
    <x v="4"/>
    <x v="0"/>
    <x v="11"/>
    <x v="42"/>
    <n v="47"/>
  </r>
  <r>
    <x v="4"/>
    <x v="0"/>
    <x v="12"/>
    <x v="42"/>
    <n v="535"/>
  </r>
  <r>
    <x v="4"/>
    <x v="0"/>
    <x v="13"/>
    <x v="42"/>
    <n v="148"/>
  </r>
  <r>
    <x v="4"/>
    <x v="0"/>
    <x v="14"/>
    <x v="42"/>
    <n v="105"/>
  </r>
  <r>
    <x v="4"/>
    <x v="0"/>
    <x v="15"/>
    <x v="42"/>
    <n v="86"/>
  </r>
  <r>
    <x v="4"/>
    <x v="0"/>
    <x v="16"/>
    <x v="42"/>
    <n v="69"/>
  </r>
  <r>
    <x v="4"/>
    <x v="0"/>
    <x v="0"/>
    <x v="21"/>
    <n v="290"/>
  </r>
  <r>
    <x v="4"/>
    <x v="0"/>
    <x v="1"/>
    <x v="21"/>
    <n v="2"/>
  </r>
  <r>
    <x v="4"/>
    <x v="0"/>
    <x v="2"/>
    <x v="21"/>
    <n v="542"/>
  </r>
  <r>
    <x v="4"/>
    <x v="0"/>
    <x v="3"/>
    <x v="21"/>
    <n v="42"/>
  </r>
  <r>
    <x v="4"/>
    <x v="0"/>
    <x v="4"/>
    <x v="21"/>
    <n v="202"/>
  </r>
  <r>
    <x v="4"/>
    <x v="0"/>
    <x v="5"/>
    <x v="21"/>
    <n v="339"/>
  </r>
  <r>
    <x v="4"/>
    <x v="0"/>
    <x v="6"/>
    <x v="21"/>
    <n v="136"/>
  </r>
  <r>
    <x v="4"/>
    <x v="0"/>
    <x v="17"/>
    <x v="21"/>
    <n v="25"/>
  </r>
  <r>
    <x v="4"/>
    <x v="0"/>
    <x v="7"/>
    <x v="21"/>
    <n v="462"/>
  </r>
  <r>
    <x v="4"/>
    <x v="0"/>
    <x v="8"/>
    <x v="21"/>
    <n v="94"/>
  </r>
  <r>
    <x v="4"/>
    <x v="0"/>
    <x v="9"/>
    <x v="21"/>
    <n v="108"/>
  </r>
  <r>
    <x v="4"/>
    <x v="0"/>
    <x v="10"/>
    <x v="21"/>
    <n v="605"/>
  </r>
  <r>
    <x v="4"/>
    <x v="0"/>
    <x v="11"/>
    <x v="21"/>
    <n v="37"/>
  </r>
  <r>
    <x v="4"/>
    <x v="0"/>
    <x v="12"/>
    <x v="21"/>
    <n v="566"/>
  </r>
  <r>
    <x v="4"/>
    <x v="0"/>
    <x v="13"/>
    <x v="21"/>
    <n v="206"/>
  </r>
  <r>
    <x v="4"/>
    <x v="0"/>
    <x v="14"/>
    <x v="21"/>
    <n v="156"/>
  </r>
  <r>
    <x v="4"/>
    <x v="0"/>
    <x v="15"/>
    <x v="21"/>
    <n v="106"/>
  </r>
  <r>
    <x v="4"/>
    <x v="0"/>
    <x v="16"/>
    <x v="21"/>
    <n v="68"/>
  </r>
  <r>
    <x v="4"/>
    <x v="0"/>
    <x v="0"/>
    <x v="22"/>
    <n v="29069"/>
  </r>
  <r>
    <x v="4"/>
    <x v="0"/>
    <x v="2"/>
    <x v="22"/>
    <n v="52567"/>
  </r>
  <r>
    <x v="4"/>
    <x v="0"/>
    <x v="3"/>
    <x v="22"/>
    <n v="41946"/>
  </r>
  <r>
    <x v="4"/>
    <x v="0"/>
    <x v="4"/>
    <x v="22"/>
    <n v="42"/>
  </r>
  <r>
    <x v="4"/>
    <x v="0"/>
    <x v="5"/>
    <x v="22"/>
    <n v="6628"/>
  </r>
  <r>
    <x v="4"/>
    <x v="0"/>
    <x v="6"/>
    <x v="22"/>
    <n v="26195"/>
  </r>
  <r>
    <x v="4"/>
    <x v="0"/>
    <x v="17"/>
    <x v="22"/>
    <n v="13"/>
  </r>
  <r>
    <x v="4"/>
    <x v="0"/>
    <x v="7"/>
    <x v="22"/>
    <n v="60080"/>
  </r>
  <r>
    <x v="4"/>
    <x v="0"/>
    <x v="8"/>
    <x v="22"/>
    <n v="1485"/>
  </r>
  <r>
    <x v="4"/>
    <x v="0"/>
    <x v="9"/>
    <x v="22"/>
    <n v="11127"/>
  </r>
  <r>
    <x v="4"/>
    <x v="0"/>
    <x v="10"/>
    <x v="22"/>
    <n v="55856"/>
  </r>
  <r>
    <x v="4"/>
    <x v="0"/>
    <x v="11"/>
    <x v="22"/>
    <n v="45"/>
  </r>
  <r>
    <x v="4"/>
    <x v="0"/>
    <x v="12"/>
    <x v="22"/>
    <n v="26637"/>
  </r>
  <r>
    <x v="4"/>
    <x v="0"/>
    <x v="13"/>
    <x v="22"/>
    <n v="24540"/>
  </r>
  <r>
    <x v="4"/>
    <x v="0"/>
    <x v="14"/>
    <x v="22"/>
    <n v="140"/>
  </r>
  <r>
    <x v="4"/>
    <x v="0"/>
    <x v="15"/>
    <x v="22"/>
    <n v="5458"/>
  </r>
  <r>
    <x v="4"/>
    <x v="0"/>
    <x v="16"/>
    <x v="22"/>
    <n v="46115"/>
  </r>
  <r>
    <x v="4"/>
    <x v="0"/>
    <x v="0"/>
    <x v="23"/>
    <n v="78"/>
  </r>
  <r>
    <x v="4"/>
    <x v="0"/>
    <x v="1"/>
    <x v="23"/>
    <n v="75"/>
  </r>
  <r>
    <x v="4"/>
    <x v="0"/>
    <x v="2"/>
    <x v="23"/>
    <n v="40"/>
  </r>
  <r>
    <x v="4"/>
    <x v="0"/>
    <x v="3"/>
    <x v="23"/>
    <n v="318"/>
  </r>
  <r>
    <x v="4"/>
    <x v="0"/>
    <x v="4"/>
    <x v="23"/>
    <n v="1"/>
  </r>
  <r>
    <x v="4"/>
    <x v="0"/>
    <x v="5"/>
    <x v="23"/>
    <n v="5"/>
  </r>
  <r>
    <x v="4"/>
    <x v="0"/>
    <x v="6"/>
    <x v="23"/>
    <n v="30"/>
  </r>
  <r>
    <x v="4"/>
    <x v="0"/>
    <x v="17"/>
    <x v="23"/>
    <n v="1"/>
  </r>
  <r>
    <x v="4"/>
    <x v="0"/>
    <x v="7"/>
    <x v="23"/>
    <n v="171"/>
  </r>
  <r>
    <x v="4"/>
    <x v="0"/>
    <x v="8"/>
    <x v="23"/>
    <n v="100"/>
  </r>
  <r>
    <x v="4"/>
    <x v="0"/>
    <x v="10"/>
    <x v="23"/>
    <n v="463"/>
  </r>
  <r>
    <x v="4"/>
    <x v="0"/>
    <x v="11"/>
    <x v="23"/>
    <n v="5"/>
  </r>
  <r>
    <x v="4"/>
    <x v="0"/>
    <x v="12"/>
    <x v="23"/>
    <n v="31"/>
  </r>
  <r>
    <x v="4"/>
    <x v="0"/>
    <x v="13"/>
    <x v="23"/>
    <n v="233"/>
  </r>
  <r>
    <x v="4"/>
    <x v="0"/>
    <x v="14"/>
    <x v="23"/>
    <n v="416"/>
  </r>
  <r>
    <x v="4"/>
    <x v="0"/>
    <x v="15"/>
    <x v="23"/>
    <n v="12"/>
  </r>
  <r>
    <x v="4"/>
    <x v="0"/>
    <x v="0"/>
    <x v="24"/>
    <n v="62"/>
  </r>
  <r>
    <x v="4"/>
    <x v="0"/>
    <x v="2"/>
    <x v="24"/>
    <n v="1"/>
  </r>
  <r>
    <x v="4"/>
    <x v="0"/>
    <x v="10"/>
    <x v="24"/>
    <n v="24"/>
  </r>
  <r>
    <x v="4"/>
    <x v="0"/>
    <x v="13"/>
    <x v="24"/>
    <n v="1"/>
  </r>
  <r>
    <x v="4"/>
    <x v="0"/>
    <x v="14"/>
    <x v="24"/>
    <n v="5"/>
  </r>
  <r>
    <x v="4"/>
    <x v="0"/>
    <x v="0"/>
    <x v="25"/>
    <n v="9805"/>
  </r>
  <r>
    <x v="4"/>
    <x v="0"/>
    <x v="1"/>
    <x v="25"/>
    <n v="351"/>
  </r>
  <r>
    <x v="4"/>
    <x v="0"/>
    <x v="2"/>
    <x v="25"/>
    <n v="15720"/>
  </r>
  <r>
    <x v="4"/>
    <x v="0"/>
    <x v="3"/>
    <x v="25"/>
    <n v="7482"/>
  </r>
  <r>
    <x v="4"/>
    <x v="0"/>
    <x v="4"/>
    <x v="25"/>
    <n v="2048"/>
  </r>
  <r>
    <x v="4"/>
    <x v="0"/>
    <x v="5"/>
    <x v="25"/>
    <n v="2989"/>
  </r>
  <r>
    <x v="4"/>
    <x v="0"/>
    <x v="6"/>
    <x v="25"/>
    <n v="6553"/>
  </r>
  <r>
    <x v="4"/>
    <x v="0"/>
    <x v="17"/>
    <x v="25"/>
    <n v="680"/>
  </r>
  <r>
    <x v="4"/>
    <x v="0"/>
    <x v="7"/>
    <x v="25"/>
    <n v="14323"/>
  </r>
  <r>
    <x v="4"/>
    <x v="0"/>
    <x v="8"/>
    <x v="25"/>
    <n v="4464"/>
  </r>
  <r>
    <x v="4"/>
    <x v="0"/>
    <x v="9"/>
    <x v="25"/>
    <n v="2019"/>
  </r>
  <r>
    <x v="4"/>
    <x v="0"/>
    <x v="10"/>
    <x v="25"/>
    <n v="10222"/>
  </r>
  <r>
    <x v="4"/>
    <x v="0"/>
    <x v="11"/>
    <x v="25"/>
    <n v="4175"/>
  </r>
  <r>
    <x v="4"/>
    <x v="0"/>
    <x v="12"/>
    <x v="25"/>
    <n v="15146"/>
  </r>
  <r>
    <x v="4"/>
    <x v="0"/>
    <x v="13"/>
    <x v="25"/>
    <n v="2280"/>
  </r>
  <r>
    <x v="4"/>
    <x v="0"/>
    <x v="14"/>
    <x v="25"/>
    <n v="1618"/>
  </r>
  <r>
    <x v="4"/>
    <x v="0"/>
    <x v="15"/>
    <x v="25"/>
    <n v="3154"/>
  </r>
  <r>
    <x v="4"/>
    <x v="0"/>
    <x v="16"/>
    <x v="25"/>
    <n v="1974"/>
  </r>
  <r>
    <x v="4"/>
    <x v="0"/>
    <x v="0"/>
    <x v="26"/>
    <n v="20"/>
  </r>
  <r>
    <x v="4"/>
    <x v="0"/>
    <x v="1"/>
    <x v="26"/>
    <n v="715"/>
  </r>
  <r>
    <x v="4"/>
    <x v="0"/>
    <x v="2"/>
    <x v="26"/>
    <n v="61"/>
  </r>
  <r>
    <x v="4"/>
    <x v="0"/>
    <x v="3"/>
    <x v="26"/>
    <n v="455"/>
  </r>
  <r>
    <x v="4"/>
    <x v="0"/>
    <x v="4"/>
    <x v="26"/>
    <n v="16"/>
  </r>
  <r>
    <x v="4"/>
    <x v="0"/>
    <x v="7"/>
    <x v="26"/>
    <n v="1"/>
  </r>
  <r>
    <x v="4"/>
    <x v="0"/>
    <x v="8"/>
    <x v="26"/>
    <n v="300"/>
  </r>
  <r>
    <x v="4"/>
    <x v="0"/>
    <x v="10"/>
    <x v="26"/>
    <n v="232"/>
  </r>
  <r>
    <x v="4"/>
    <x v="0"/>
    <x v="12"/>
    <x v="26"/>
    <n v="2"/>
  </r>
  <r>
    <x v="4"/>
    <x v="0"/>
    <x v="13"/>
    <x v="26"/>
    <n v="696"/>
  </r>
  <r>
    <x v="4"/>
    <x v="0"/>
    <x v="14"/>
    <x v="26"/>
    <n v="1999"/>
  </r>
  <r>
    <x v="4"/>
    <x v="0"/>
    <x v="15"/>
    <x v="26"/>
    <n v="1"/>
  </r>
  <r>
    <x v="4"/>
    <x v="0"/>
    <x v="0"/>
    <x v="27"/>
    <n v="50622"/>
  </r>
  <r>
    <x v="4"/>
    <x v="0"/>
    <x v="1"/>
    <x v="27"/>
    <n v="3482"/>
  </r>
  <r>
    <x v="4"/>
    <x v="0"/>
    <x v="2"/>
    <x v="27"/>
    <n v="61614"/>
  </r>
  <r>
    <x v="4"/>
    <x v="0"/>
    <x v="3"/>
    <x v="27"/>
    <n v="59686"/>
  </r>
  <r>
    <x v="4"/>
    <x v="0"/>
    <x v="4"/>
    <x v="27"/>
    <n v="1088"/>
  </r>
  <r>
    <x v="4"/>
    <x v="0"/>
    <x v="5"/>
    <x v="27"/>
    <n v="16053"/>
  </r>
  <r>
    <x v="4"/>
    <x v="0"/>
    <x v="6"/>
    <x v="27"/>
    <n v="32126"/>
  </r>
  <r>
    <x v="4"/>
    <x v="0"/>
    <x v="17"/>
    <x v="27"/>
    <n v="2357"/>
  </r>
  <r>
    <x v="4"/>
    <x v="0"/>
    <x v="7"/>
    <x v="27"/>
    <n v="53661"/>
  </r>
  <r>
    <x v="4"/>
    <x v="0"/>
    <x v="8"/>
    <x v="27"/>
    <n v="32224"/>
  </r>
  <r>
    <x v="4"/>
    <x v="0"/>
    <x v="9"/>
    <x v="27"/>
    <n v="23751"/>
  </r>
  <r>
    <x v="4"/>
    <x v="0"/>
    <x v="10"/>
    <x v="27"/>
    <n v="63304"/>
  </r>
  <r>
    <x v="4"/>
    <x v="0"/>
    <x v="11"/>
    <x v="27"/>
    <n v="29303"/>
  </r>
  <r>
    <x v="4"/>
    <x v="0"/>
    <x v="12"/>
    <x v="27"/>
    <n v="100510"/>
  </r>
  <r>
    <x v="4"/>
    <x v="0"/>
    <x v="13"/>
    <x v="27"/>
    <n v="28090"/>
  </r>
  <r>
    <x v="4"/>
    <x v="0"/>
    <x v="14"/>
    <x v="27"/>
    <n v="17757"/>
  </r>
  <r>
    <x v="4"/>
    <x v="0"/>
    <x v="15"/>
    <x v="27"/>
    <n v="31247"/>
  </r>
  <r>
    <x v="4"/>
    <x v="0"/>
    <x v="16"/>
    <x v="27"/>
    <n v="28605"/>
  </r>
  <r>
    <x v="4"/>
    <x v="0"/>
    <x v="0"/>
    <x v="28"/>
    <n v="110"/>
  </r>
  <r>
    <x v="4"/>
    <x v="0"/>
    <x v="1"/>
    <x v="28"/>
    <n v="487"/>
  </r>
  <r>
    <x v="4"/>
    <x v="0"/>
    <x v="2"/>
    <x v="28"/>
    <n v="366"/>
  </r>
  <r>
    <x v="4"/>
    <x v="0"/>
    <x v="3"/>
    <x v="28"/>
    <n v="213"/>
  </r>
  <r>
    <x v="4"/>
    <x v="0"/>
    <x v="4"/>
    <x v="28"/>
    <n v="28"/>
  </r>
  <r>
    <x v="4"/>
    <x v="0"/>
    <x v="5"/>
    <x v="28"/>
    <n v="2"/>
  </r>
  <r>
    <x v="4"/>
    <x v="0"/>
    <x v="6"/>
    <x v="28"/>
    <n v="32"/>
  </r>
  <r>
    <x v="4"/>
    <x v="0"/>
    <x v="17"/>
    <x v="28"/>
    <n v="2"/>
  </r>
  <r>
    <x v="4"/>
    <x v="0"/>
    <x v="7"/>
    <x v="28"/>
    <n v="6"/>
  </r>
  <r>
    <x v="4"/>
    <x v="0"/>
    <x v="9"/>
    <x v="28"/>
    <n v="5"/>
  </r>
  <r>
    <x v="4"/>
    <x v="0"/>
    <x v="10"/>
    <x v="28"/>
    <n v="492"/>
  </r>
  <r>
    <x v="4"/>
    <x v="0"/>
    <x v="11"/>
    <x v="28"/>
    <n v="1"/>
  </r>
  <r>
    <x v="4"/>
    <x v="0"/>
    <x v="12"/>
    <x v="28"/>
    <n v="136"/>
  </r>
  <r>
    <x v="4"/>
    <x v="0"/>
    <x v="13"/>
    <x v="28"/>
    <n v="1966"/>
  </r>
  <r>
    <x v="4"/>
    <x v="0"/>
    <x v="14"/>
    <x v="28"/>
    <n v="3217"/>
  </r>
  <r>
    <x v="4"/>
    <x v="0"/>
    <x v="15"/>
    <x v="28"/>
    <n v="10"/>
  </r>
  <r>
    <x v="4"/>
    <x v="0"/>
    <x v="16"/>
    <x v="28"/>
    <n v="4"/>
  </r>
  <r>
    <x v="4"/>
    <x v="0"/>
    <x v="0"/>
    <x v="29"/>
    <n v="60849"/>
  </r>
  <r>
    <x v="4"/>
    <x v="0"/>
    <x v="1"/>
    <x v="29"/>
    <n v="5131"/>
  </r>
  <r>
    <x v="4"/>
    <x v="0"/>
    <x v="2"/>
    <x v="29"/>
    <n v="78226"/>
  </r>
  <r>
    <x v="4"/>
    <x v="0"/>
    <x v="3"/>
    <x v="29"/>
    <n v="68231"/>
  </r>
  <r>
    <x v="4"/>
    <x v="0"/>
    <x v="4"/>
    <x v="29"/>
    <n v="3181"/>
  </r>
  <r>
    <x v="4"/>
    <x v="0"/>
    <x v="5"/>
    <x v="29"/>
    <n v="19078"/>
  </r>
  <r>
    <x v="4"/>
    <x v="0"/>
    <x v="6"/>
    <x v="29"/>
    <n v="38904"/>
  </r>
  <r>
    <x v="4"/>
    <x v="0"/>
    <x v="17"/>
    <x v="29"/>
    <n v="3040"/>
  </r>
  <r>
    <x v="4"/>
    <x v="0"/>
    <x v="7"/>
    <x v="29"/>
    <n v="68322"/>
  </r>
  <r>
    <x v="4"/>
    <x v="0"/>
    <x v="8"/>
    <x v="29"/>
    <n v="37141"/>
  </r>
  <r>
    <x v="4"/>
    <x v="0"/>
    <x v="9"/>
    <x v="29"/>
    <n v="25837"/>
  </r>
  <r>
    <x v="4"/>
    <x v="0"/>
    <x v="10"/>
    <x v="29"/>
    <n v="75029"/>
  </r>
  <r>
    <x v="4"/>
    <x v="0"/>
    <x v="11"/>
    <x v="29"/>
    <n v="33529"/>
  </r>
  <r>
    <x v="4"/>
    <x v="0"/>
    <x v="12"/>
    <x v="29"/>
    <n v="115955"/>
  </r>
  <r>
    <x v="4"/>
    <x v="0"/>
    <x v="13"/>
    <x v="29"/>
    <n v="33473"/>
  </r>
  <r>
    <x v="4"/>
    <x v="0"/>
    <x v="14"/>
    <x v="29"/>
    <n v="25149"/>
  </r>
  <r>
    <x v="4"/>
    <x v="0"/>
    <x v="15"/>
    <x v="29"/>
    <n v="34470"/>
  </r>
  <r>
    <x v="4"/>
    <x v="0"/>
    <x v="16"/>
    <x v="29"/>
    <n v="30644"/>
  </r>
  <r>
    <x v="4"/>
    <x v="0"/>
    <x v="0"/>
    <x v="37"/>
    <n v="364"/>
  </r>
  <r>
    <x v="4"/>
    <x v="0"/>
    <x v="2"/>
    <x v="37"/>
    <n v="4810"/>
  </r>
  <r>
    <x v="4"/>
    <x v="0"/>
    <x v="3"/>
    <x v="37"/>
    <n v="637"/>
  </r>
  <r>
    <x v="4"/>
    <x v="0"/>
    <x v="4"/>
    <x v="37"/>
    <n v="774"/>
  </r>
  <r>
    <x v="4"/>
    <x v="0"/>
    <x v="5"/>
    <x v="37"/>
    <n v="609"/>
  </r>
  <r>
    <x v="4"/>
    <x v="0"/>
    <x v="6"/>
    <x v="37"/>
    <n v="2076"/>
  </r>
  <r>
    <x v="4"/>
    <x v="0"/>
    <x v="17"/>
    <x v="37"/>
    <n v="321"/>
  </r>
  <r>
    <x v="4"/>
    <x v="0"/>
    <x v="7"/>
    <x v="37"/>
    <n v="1841"/>
  </r>
  <r>
    <x v="4"/>
    <x v="0"/>
    <x v="8"/>
    <x v="37"/>
    <n v="1867"/>
  </r>
  <r>
    <x v="4"/>
    <x v="0"/>
    <x v="9"/>
    <x v="37"/>
    <n v="453"/>
  </r>
  <r>
    <x v="4"/>
    <x v="0"/>
    <x v="10"/>
    <x v="37"/>
    <n v="2129"/>
  </r>
  <r>
    <x v="4"/>
    <x v="0"/>
    <x v="11"/>
    <x v="37"/>
    <n v="465"/>
  </r>
  <r>
    <x v="4"/>
    <x v="0"/>
    <x v="12"/>
    <x v="37"/>
    <n v="3354"/>
  </r>
  <r>
    <x v="4"/>
    <x v="0"/>
    <x v="13"/>
    <x v="37"/>
    <n v="508"/>
  </r>
  <r>
    <x v="4"/>
    <x v="0"/>
    <x v="14"/>
    <x v="37"/>
    <n v="498"/>
  </r>
  <r>
    <x v="4"/>
    <x v="0"/>
    <x v="15"/>
    <x v="37"/>
    <n v="233"/>
  </r>
  <r>
    <x v="4"/>
    <x v="0"/>
    <x v="16"/>
    <x v="37"/>
    <n v="513"/>
  </r>
  <r>
    <x v="4"/>
    <x v="0"/>
    <x v="0"/>
    <x v="38"/>
    <n v="201"/>
  </r>
  <r>
    <x v="4"/>
    <x v="0"/>
    <x v="1"/>
    <x v="38"/>
    <n v="15"/>
  </r>
  <r>
    <x v="4"/>
    <x v="0"/>
    <x v="2"/>
    <x v="38"/>
    <n v="1041"/>
  </r>
  <r>
    <x v="4"/>
    <x v="0"/>
    <x v="3"/>
    <x v="38"/>
    <n v="17"/>
  </r>
  <r>
    <x v="4"/>
    <x v="0"/>
    <x v="5"/>
    <x v="38"/>
    <n v="33"/>
  </r>
  <r>
    <x v="4"/>
    <x v="0"/>
    <x v="6"/>
    <x v="38"/>
    <n v="725"/>
  </r>
  <r>
    <x v="4"/>
    <x v="0"/>
    <x v="17"/>
    <x v="38"/>
    <n v="90"/>
  </r>
  <r>
    <x v="4"/>
    <x v="0"/>
    <x v="7"/>
    <x v="38"/>
    <n v="223"/>
  </r>
  <r>
    <x v="4"/>
    <x v="0"/>
    <x v="8"/>
    <x v="38"/>
    <n v="290"/>
  </r>
  <r>
    <x v="4"/>
    <x v="0"/>
    <x v="9"/>
    <x v="38"/>
    <n v="83"/>
  </r>
  <r>
    <x v="4"/>
    <x v="0"/>
    <x v="10"/>
    <x v="38"/>
    <n v="411"/>
  </r>
  <r>
    <x v="4"/>
    <x v="0"/>
    <x v="11"/>
    <x v="38"/>
    <n v="143"/>
  </r>
  <r>
    <x v="4"/>
    <x v="0"/>
    <x v="12"/>
    <x v="38"/>
    <n v="313"/>
  </r>
  <r>
    <x v="4"/>
    <x v="0"/>
    <x v="13"/>
    <x v="38"/>
    <n v="98"/>
  </r>
  <r>
    <x v="4"/>
    <x v="0"/>
    <x v="14"/>
    <x v="38"/>
    <n v="49"/>
  </r>
  <r>
    <x v="4"/>
    <x v="0"/>
    <x v="15"/>
    <x v="38"/>
    <n v="55"/>
  </r>
  <r>
    <x v="4"/>
    <x v="0"/>
    <x v="0"/>
    <x v="39"/>
    <n v="7"/>
  </r>
  <r>
    <x v="4"/>
    <x v="0"/>
    <x v="2"/>
    <x v="39"/>
    <n v="91"/>
  </r>
  <r>
    <x v="4"/>
    <x v="0"/>
    <x v="3"/>
    <x v="39"/>
    <n v="4"/>
  </r>
  <r>
    <x v="4"/>
    <x v="0"/>
    <x v="4"/>
    <x v="39"/>
    <n v="13"/>
  </r>
  <r>
    <x v="4"/>
    <x v="0"/>
    <x v="6"/>
    <x v="39"/>
    <n v="46"/>
  </r>
  <r>
    <x v="4"/>
    <x v="0"/>
    <x v="7"/>
    <x v="39"/>
    <n v="14"/>
  </r>
  <r>
    <x v="4"/>
    <x v="0"/>
    <x v="8"/>
    <x v="39"/>
    <n v="3"/>
  </r>
  <r>
    <x v="4"/>
    <x v="0"/>
    <x v="10"/>
    <x v="39"/>
    <n v="3"/>
  </r>
  <r>
    <x v="4"/>
    <x v="0"/>
    <x v="12"/>
    <x v="39"/>
    <n v="16"/>
  </r>
  <r>
    <x v="4"/>
    <x v="0"/>
    <x v="15"/>
    <x v="39"/>
    <n v="7"/>
  </r>
  <r>
    <x v="4"/>
    <x v="0"/>
    <x v="16"/>
    <x v="39"/>
    <n v="8"/>
  </r>
  <r>
    <x v="4"/>
    <x v="0"/>
    <x v="2"/>
    <x v="40"/>
    <n v="89"/>
  </r>
  <r>
    <x v="4"/>
    <x v="0"/>
    <x v="4"/>
    <x v="40"/>
    <n v="24"/>
  </r>
  <r>
    <x v="4"/>
    <x v="0"/>
    <x v="5"/>
    <x v="40"/>
    <n v="30"/>
  </r>
  <r>
    <x v="4"/>
    <x v="0"/>
    <x v="6"/>
    <x v="40"/>
    <n v="15"/>
  </r>
  <r>
    <x v="4"/>
    <x v="0"/>
    <x v="7"/>
    <x v="40"/>
    <n v="25"/>
  </r>
  <r>
    <x v="4"/>
    <x v="0"/>
    <x v="8"/>
    <x v="40"/>
    <n v="103"/>
  </r>
  <r>
    <x v="4"/>
    <x v="0"/>
    <x v="10"/>
    <x v="40"/>
    <n v="51"/>
  </r>
  <r>
    <x v="4"/>
    <x v="0"/>
    <x v="11"/>
    <x v="40"/>
    <n v="18"/>
  </r>
  <r>
    <x v="4"/>
    <x v="0"/>
    <x v="12"/>
    <x v="40"/>
    <n v="36"/>
  </r>
  <r>
    <x v="4"/>
    <x v="0"/>
    <x v="0"/>
    <x v="30"/>
    <n v="1242"/>
  </r>
  <r>
    <x v="4"/>
    <x v="0"/>
    <x v="2"/>
    <x v="30"/>
    <n v="856"/>
  </r>
  <r>
    <x v="4"/>
    <x v="0"/>
    <x v="3"/>
    <x v="30"/>
    <n v="560"/>
  </r>
  <r>
    <x v="4"/>
    <x v="0"/>
    <x v="6"/>
    <x v="30"/>
    <n v="1362"/>
  </r>
  <r>
    <x v="4"/>
    <x v="0"/>
    <x v="7"/>
    <x v="30"/>
    <n v="945"/>
  </r>
  <r>
    <x v="4"/>
    <x v="0"/>
    <x v="8"/>
    <x v="30"/>
    <n v="31"/>
  </r>
  <r>
    <x v="4"/>
    <x v="0"/>
    <x v="9"/>
    <x v="30"/>
    <n v="333"/>
  </r>
  <r>
    <x v="4"/>
    <x v="0"/>
    <x v="10"/>
    <x v="30"/>
    <n v="487"/>
  </r>
  <r>
    <x v="4"/>
    <x v="0"/>
    <x v="11"/>
    <x v="30"/>
    <n v="678"/>
  </r>
  <r>
    <x v="4"/>
    <x v="0"/>
    <x v="12"/>
    <x v="30"/>
    <n v="1078"/>
  </r>
  <r>
    <x v="4"/>
    <x v="0"/>
    <x v="13"/>
    <x v="30"/>
    <n v="63"/>
  </r>
  <r>
    <x v="4"/>
    <x v="0"/>
    <x v="15"/>
    <x v="30"/>
    <n v="101"/>
  </r>
  <r>
    <x v="4"/>
    <x v="0"/>
    <x v="16"/>
    <x v="30"/>
    <n v="74"/>
  </r>
  <r>
    <x v="4"/>
    <x v="1"/>
    <x v="18"/>
    <x v="0"/>
    <n v="51"/>
  </r>
  <r>
    <x v="4"/>
    <x v="1"/>
    <x v="19"/>
    <x v="0"/>
    <n v="48"/>
  </r>
  <r>
    <x v="4"/>
    <x v="1"/>
    <x v="20"/>
    <x v="0"/>
    <n v="68"/>
  </r>
  <r>
    <x v="4"/>
    <x v="1"/>
    <x v="22"/>
    <x v="0"/>
    <n v="114"/>
  </r>
  <r>
    <x v="4"/>
    <x v="1"/>
    <x v="23"/>
    <x v="0"/>
    <n v="100"/>
  </r>
  <r>
    <x v="4"/>
    <x v="1"/>
    <x v="24"/>
    <x v="0"/>
    <n v="165"/>
  </r>
  <r>
    <x v="4"/>
    <x v="1"/>
    <x v="25"/>
    <x v="0"/>
    <n v="67"/>
  </r>
  <r>
    <x v="4"/>
    <x v="1"/>
    <x v="26"/>
    <x v="0"/>
    <n v="131"/>
  </r>
  <r>
    <x v="4"/>
    <x v="1"/>
    <x v="27"/>
    <x v="0"/>
    <n v="20"/>
  </r>
  <r>
    <x v="4"/>
    <x v="1"/>
    <x v="28"/>
    <x v="0"/>
    <n v="77"/>
  </r>
  <r>
    <x v="4"/>
    <x v="1"/>
    <x v="29"/>
    <x v="0"/>
    <n v="75"/>
  </r>
  <r>
    <x v="4"/>
    <x v="1"/>
    <x v="30"/>
    <x v="0"/>
    <n v="36"/>
  </r>
  <r>
    <x v="4"/>
    <x v="1"/>
    <x v="31"/>
    <x v="0"/>
    <n v="118"/>
  </r>
  <r>
    <x v="4"/>
    <x v="1"/>
    <x v="32"/>
    <x v="0"/>
    <n v="53"/>
  </r>
  <r>
    <x v="4"/>
    <x v="1"/>
    <x v="33"/>
    <x v="0"/>
    <n v="82"/>
  </r>
  <r>
    <x v="4"/>
    <x v="1"/>
    <x v="34"/>
    <x v="0"/>
    <n v="456"/>
  </r>
  <r>
    <x v="4"/>
    <x v="1"/>
    <x v="35"/>
    <x v="0"/>
    <n v="380"/>
  </r>
  <r>
    <x v="4"/>
    <x v="1"/>
    <x v="36"/>
    <x v="0"/>
    <n v="254"/>
  </r>
  <r>
    <x v="4"/>
    <x v="1"/>
    <x v="37"/>
    <x v="0"/>
    <n v="72"/>
  </r>
  <r>
    <x v="4"/>
    <x v="1"/>
    <x v="18"/>
    <x v="1"/>
    <n v="2"/>
  </r>
  <r>
    <x v="4"/>
    <x v="1"/>
    <x v="19"/>
    <x v="1"/>
    <n v="2"/>
  </r>
  <r>
    <x v="4"/>
    <x v="1"/>
    <x v="20"/>
    <x v="1"/>
    <n v="4"/>
  </r>
  <r>
    <x v="4"/>
    <x v="1"/>
    <x v="22"/>
    <x v="1"/>
    <n v="9"/>
  </r>
  <r>
    <x v="4"/>
    <x v="1"/>
    <x v="23"/>
    <x v="1"/>
    <n v="5"/>
  </r>
  <r>
    <x v="4"/>
    <x v="1"/>
    <x v="24"/>
    <x v="1"/>
    <n v="18"/>
  </r>
  <r>
    <x v="4"/>
    <x v="1"/>
    <x v="25"/>
    <x v="1"/>
    <n v="9"/>
  </r>
  <r>
    <x v="4"/>
    <x v="1"/>
    <x v="26"/>
    <x v="1"/>
    <n v="5"/>
  </r>
  <r>
    <x v="4"/>
    <x v="1"/>
    <x v="27"/>
    <x v="1"/>
    <n v="3"/>
  </r>
  <r>
    <x v="4"/>
    <x v="1"/>
    <x v="28"/>
    <x v="1"/>
    <n v="9"/>
  </r>
  <r>
    <x v="4"/>
    <x v="1"/>
    <x v="29"/>
    <x v="1"/>
    <n v="3"/>
  </r>
  <r>
    <x v="4"/>
    <x v="1"/>
    <x v="30"/>
    <x v="1"/>
    <n v="4"/>
  </r>
  <r>
    <x v="4"/>
    <x v="1"/>
    <x v="31"/>
    <x v="1"/>
    <n v="7"/>
  </r>
  <r>
    <x v="4"/>
    <x v="1"/>
    <x v="32"/>
    <x v="1"/>
    <n v="6"/>
  </r>
  <r>
    <x v="4"/>
    <x v="1"/>
    <x v="33"/>
    <x v="1"/>
    <n v="12"/>
  </r>
  <r>
    <x v="4"/>
    <x v="1"/>
    <x v="34"/>
    <x v="1"/>
    <n v="31"/>
  </r>
  <r>
    <x v="4"/>
    <x v="1"/>
    <x v="35"/>
    <x v="1"/>
    <n v="29"/>
  </r>
  <r>
    <x v="4"/>
    <x v="1"/>
    <x v="36"/>
    <x v="1"/>
    <n v="19"/>
  </r>
  <r>
    <x v="4"/>
    <x v="1"/>
    <x v="37"/>
    <x v="1"/>
    <n v="8"/>
  </r>
  <r>
    <x v="4"/>
    <x v="1"/>
    <x v="18"/>
    <x v="2"/>
    <n v="122"/>
  </r>
  <r>
    <x v="4"/>
    <x v="1"/>
    <x v="19"/>
    <x v="2"/>
    <n v="109"/>
  </r>
  <r>
    <x v="4"/>
    <x v="1"/>
    <x v="20"/>
    <x v="2"/>
    <n v="108"/>
  </r>
  <r>
    <x v="4"/>
    <x v="1"/>
    <x v="38"/>
    <x v="2"/>
    <n v="49"/>
  </r>
  <r>
    <x v="4"/>
    <x v="1"/>
    <x v="21"/>
    <x v="2"/>
    <n v="19"/>
  </r>
  <r>
    <x v="4"/>
    <x v="1"/>
    <x v="39"/>
    <x v="2"/>
    <n v="2"/>
  </r>
  <r>
    <x v="4"/>
    <x v="1"/>
    <x v="22"/>
    <x v="2"/>
    <n v="44"/>
  </r>
  <r>
    <x v="4"/>
    <x v="1"/>
    <x v="23"/>
    <x v="2"/>
    <n v="47"/>
  </r>
  <r>
    <x v="4"/>
    <x v="1"/>
    <x v="24"/>
    <x v="2"/>
    <n v="396"/>
  </r>
  <r>
    <x v="4"/>
    <x v="1"/>
    <x v="25"/>
    <x v="2"/>
    <n v="232"/>
  </r>
  <r>
    <x v="4"/>
    <x v="1"/>
    <x v="26"/>
    <x v="2"/>
    <n v="87"/>
  </r>
  <r>
    <x v="4"/>
    <x v="1"/>
    <x v="27"/>
    <x v="2"/>
    <n v="25"/>
  </r>
  <r>
    <x v="4"/>
    <x v="1"/>
    <x v="28"/>
    <x v="2"/>
    <n v="106"/>
  </r>
  <r>
    <x v="4"/>
    <x v="1"/>
    <x v="29"/>
    <x v="2"/>
    <n v="20"/>
  </r>
  <r>
    <x v="4"/>
    <x v="1"/>
    <x v="30"/>
    <x v="2"/>
    <n v="55"/>
  </r>
  <r>
    <x v="4"/>
    <x v="1"/>
    <x v="31"/>
    <x v="2"/>
    <n v="53"/>
  </r>
  <r>
    <x v="4"/>
    <x v="1"/>
    <x v="32"/>
    <x v="2"/>
    <n v="86"/>
  </r>
  <r>
    <x v="4"/>
    <x v="1"/>
    <x v="33"/>
    <x v="2"/>
    <n v="252"/>
  </r>
  <r>
    <x v="4"/>
    <x v="1"/>
    <x v="34"/>
    <x v="2"/>
    <n v="411"/>
  </r>
  <r>
    <x v="4"/>
    <x v="1"/>
    <x v="35"/>
    <x v="2"/>
    <n v="203"/>
  </r>
  <r>
    <x v="4"/>
    <x v="1"/>
    <x v="36"/>
    <x v="2"/>
    <n v="166"/>
  </r>
  <r>
    <x v="4"/>
    <x v="1"/>
    <x v="37"/>
    <x v="2"/>
    <n v="54"/>
  </r>
  <r>
    <x v="4"/>
    <x v="1"/>
    <x v="26"/>
    <x v="3"/>
    <n v="2"/>
  </r>
  <r>
    <x v="4"/>
    <x v="1"/>
    <x v="27"/>
    <x v="3"/>
    <n v="1"/>
  </r>
  <r>
    <x v="4"/>
    <x v="1"/>
    <x v="29"/>
    <x v="3"/>
    <n v="1"/>
  </r>
  <r>
    <x v="4"/>
    <x v="1"/>
    <x v="33"/>
    <x v="3"/>
    <n v="1"/>
  </r>
  <r>
    <x v="4"/>
    <x v="1"/>
    <x v="20"/>
    <x v="31"/>
    <n v="1"/>
  </r>
  <r>
    <x v="4"/>
    <x v="1"/>
    <x v="18"/>
    <x v="4"/>
    <n v="5"/>
  </r>
  <r>
    <x v="4"/>
    <x v="1"/>
    <x v="19"/>
    <x v="4"/>
    <n v="4"/>
  </r>
  <r>
    <x v="4"/>
    <x v="1"/>
    <x v="20"/>
    <x v="4"/>
    <n v="2"/>
  </r>
  <r>
    <x v="4"/>
    <x v="1"/>
    <x v="23"/>
    <x v="4"/>
    <n v="7"/>
  </r>
  <r>
    <x v="4"/>
    <x v="1"/>
    <x v="24"/>
    <x v="4"/>
    <n v="26"/>
  </r>
  <r>
    <x v="4"/>
    <x v="1"/>
    <x v="25"/>
    <x v="4"/>
    <n v="34"/>
  </r>
  <r>
    <x v="4"/>
    <x v="1"/>
    <x v="26"/>
    <x v="4"/>
    <n v="10"/>
  </r>
  <r>
    <x v="4"/>
    <x v="1"/>
    <x v="27"/>
    <x v="4"/>
    <n v="5"/>
  </r>
  <r>
    <x v="4"/>
    <x v="1"/>
    <x v="28"/>
    <x v="4"/>
    <n v="11"/>
  </r>
  <r>
    <x v="4"/>
    <x v="1"/>
    <x v="29"/>
    <x v="4"/>
    <n v="1"/>
  </r>
  <r>
    <x v="4"/>
    <x v="1"/>
    <x v="30"/>
    <x v="4"/>
    <n v="8"/>
  </r>
  <r>
    <x v="4"/>
    <x v="1"/>
    <x v="31"/>
    <x v="4"/>
    <n v="2"/>
  </r>
  <r>
    <x v="4"/>
    <x v="1"/>
    <x v="32"/>
    <x v="4"/>
    <n v="12"/>
  </r>
  <r>
    <x v="4"/>
    <x v="1"/>
    <x v="33"/>
    <x v="4"/>
    <n v="24"/>
  </r>
  <r>
    <x v="4"/>
    <x v="1"/>
    <x v="34"/>
    <x v="4"/>
    <n v="19"/>
  </r>
  <r>
    <x v="4"/>
    <x v="1"/>
    <x v="35"/>
    <x v="4"/>
    <n v="28"/>
  </r>
  <r>
    <x v="4"/>
    <x v="1"/>
    <x v="36"/>
    <x v="4"/>
    <n v="29"/>
  </r>
  <r>
    <x v="4"/>
    <x v="1"/>
    <x v="37"/>
    <x v="4"/>
    <n v="5"/>
  </r>
  <r>
    <x v="4"/>
    <x v="1"/>
    <x v="18"/>
    <x v="5"/>
    <n v="124"/>
  </r>
  <r>
    <x v="4"/>
    <x v="1"/>
    <x v="19"/>
    <x v="5"/>
    <n v="109"/>
  </r>
  <r>
    <x v="4"/>
    <x v="1"/>
    <x v="20"/>
    <x v="5"/>
    <n v="108"/>
  </r>
  <r>
    <x v="4"/>
    <x v="1"/>
    <x v="38"/>
    <x v="5"/>
    <n v="49"/>
  </r>
  <r>
    <x v="4"/>
    <x v="1"/>
    <x v="21"/>
    <x v="5"/>
    <n v="19"/>
  </r>
  <r>
    <x v="4"/>
    <x v="1"/>
    <x v="39"/>
    <x v="5"/>
    <n v="2"/>
  </r>
  <r>
    <x v="4"/>
    <x v="1"/>
    <x v="22"/>
    <x v="5"/>
    <n v="45"/>
  </r>
  <r>
    <x v="4"/>
    <x v="1"/>
    <x v="23"/>
    <x v="5"/>
    <n v="47"/>
  </r>
  <r>
    <x v="4"/>
    <x v="1"/>
    <x v="24"/>
    <x v="5"/>
    <n v="396"/>
  </r>
  <r>
    <x v="4"/>
    <x v="1"/>
    <x v="25"/>
    <x v="5"/>
    <n v="233"/>
  </r>
  <r>
    <x v="4"/>
    <x v="1"/>
    <x v="26"/>
    <x v="5"/>
    <n v="87"/>
  </r>
  <r>
    <x v="4"/>
    <x v="1"/>
    <x v="27"/>
    <x v="5"/>
    <n v="25"/>
  </r>
  <r>
    <x v="4"/>
    <x v="1"/>
    <x v="28"/>
    <x v="5"/>
    <n v="106"/>
  </r>
  <r>
    <x v="4"/>
    <x v="1"/>
    <x v="29"/>
    <x v="5"/>
    <n v="20"/>
  </r>
  <r>
    <x v="4"/>
    <x v="1"/>
    <x v="30"/>
    <x v="5"/>
    <n v="56"/>
  </r>
  <r>
    <x v="4"/>
    <x v="1"/>
    <x v="31"/>
    <x v="5"/>
    <n v="53"/>
  </r>
  <r>
    <x v="4"/>
    <x v="1"/>
    <x v="32"/>
    <x v="5"/>
    <n v="86"/>
  </r>
  <r>
    <x v="4"/>
    <x v="1"/>
    <x v="33"/>
    <x v="5"/>
    <n v="254"/>
  </r>
  <r>
    <x v="4"/>
    <x v="1"/>
    <x v="34"/>
    <x v="5"/>
    <n v="414"/>
  </r>
  <r>
    <x v="4"/>
    <x v="1"/>
    <x v="35"/>
    <x v="5"/>
    <n v="206"/>
  </r>
  <r>
    <x v="4"/>
    <x v="1"/>
    <x v="36"/>
    <x v="5"/>
    <n v="167"/>
  </r>
  <r>
    <x v="4"/>
    <x v="1"/>
    <x v="37"/>
    <x v="5"/>
    <n v="54"/>
  </r>
  <r>
    <x v="4"/>
    <x v="1"/>
    <x v="18"/>
    <x v="6"/>
    <n v="8"/>
  </r>
  <r>
    <x v="4"/>
    <x v="1"/>
    <x v="19"/>
    <x v="6"/>
    <n v="2"/>
  </r>
  <r>
    <x v="4"/>
    <x v="1"/>
    <x v="20"/>
    <x v="6"/>
    <n v="4"/>
  </r>
  <r>
    <x v="4"/>
    <x v="1"/>
    <x v="22"/>
    <x v="6"/>
    <n v="2"/>
  </r>
  <r>
    <x v="4"/>
    <x v="1"/>
    <x v="23"/>
    <x v="6"/>
    <n v="2"/>
  </r>
  <r>
    <x v="4"/>
    <x v="1"/>
    <x v="24"/>
    <x v="6"/>
    <n v="17"/>
  </r>
  <r>
    <x v="4"/>
    <x v="1"/>
    <x v="25"/>
    <x v="6"/>
    <n v="8"/>
  </r>
  <r>
    <x v="4"/>
    <x v="1"/>
    <x v="26"/>
    <x v="6"/>
    <n v="3"/>
  </r>
  <r>
    <x v="4"/>
    <x v="1"/>
    <x v="28"/>
    <x v="6"/>
    <n v="5"/>
  </r>
  <r>
    <x v="4"/>
    <x v="1"/>
    <x v="30"/>
    <x v="6"/>
    <n v="4"/>
  </r>
  <r>
    <x v="4"/>
    <x v="1"/>
    <x v="31"/>
    <x v="6"/>
    <n v="3"/>
  </r>
  <r>
    <x v="4"/>
    <x v="1"/>
    <x v="33"/>
    <x v="6"/>
    <n v="7"/>
  </r>
  <r>
    <x v="4"/>
    <x v="1"/>
    <x v="34"/>
    <x v="6"/>
    <n v="26"/>
  </r>
  <r>
    <x v="4"/>
    <x v="1"/>
    <x v="35"/>
    <x v="6"/>
    <n v="14"/>
  </r>
  <r>
    <x v="4"/>
    <x v="1"/>
    <x v="36"/>
    <x v="6"/>
    <n v="4"/>
  </r>
  <r>
    <x v="4"/>
    <x v="1"/>
    <x v="37"/>
    <x v="6"/>
    <n v="2"/>
  </r>
  <r>
    <x v="4"/>
    <x v="1"/>
    <x v="18"/>
    <x v="7"/>
    <n v="7"/>
  </r>
  <r>
    <x v="4"/>
    <x v="1"/>
    <x v="19"/>
    <x v="7"/>
    <n v="2"/>
  </r>
  <r>
    <x v="4"/>
    <x v="1"/>
    <x v="20"/>
    <x v="7"/>
    <n v="5"/>
  </r>
  <r>
    <x v="4"/>
    <x v="1"/>
    <x v="21"/>
    <x v="7"/>
    <n v="1"/>
  </r>
  <r>
    <x v="4"/>
    <x v="1"/>
    <x v="22"/>
    <x v="7"/>
    <n v="2"/>
  </r>
  <r>
    <x v="4"/>
    <x v="1"/>
    <x v="23"/>
    <x v="7"/>
    <n v="2"/>
  </r>
  <r>
    <x v="4"/>
    <x v="1"/>
    <x v="24"/>
    <x v="7"/>
    <n v="23"/>
  </r>
  <r>
    <x v="4"/>
    <x v="1"/>
    <x v="25"/>
    <x v="7"/>
    <n v="12"/>
  </r>
  <r>
    <x v="4"/>
    <x v="1"/>
    <x v="26"/>
    <x v="7"/>
    <n v="7"/>
  </r>
  <r>
    <x v="4"/>
    <x v="1"/>
    <x v="28"/>
    <x v="7"/>
    <n v="6"/>
  </r>
  <r>
    <x v="4"/>
    <x v="1"/>
    <x v="29"/>
    <x v="7"/>
    <n v="3"/>
  </r>
  <r>
    <x v="4"/>
    <x v="1"/>
    <x v="30"/>
    <x v="7"/>
    <n v="7"/>
  </r>
  <r>
    <x v="4"/>
    <x v="1"/>
    <x v="31"/>
    <x v="7"/>
    <n v="4"/>
  </r>
  <r>
    <x v="4"/>
    <x v="1"/>
    <x v="32"/>
    <x v="7"/>
    <n v="2"/>
  </r>
  <r>
    <x v="4"/>
    <x v="1"/>
    <x v="33"/>
    <x v="7"/>
    <n v="10"/>
  </r>
  <r>
    <x v="4"/>
    <x v="1"/>
    <x v="34"/>
    <x v="7"/>
    <n v="38"/>
  </r>
  <r>
    <x v="4"/>
    <x v="1"/>
    <x v="35"/>
    <x v="7"/>
    <n v="21"/>
  </r>
  <r>
    <x v="4"/>
    <x v="1"/>
    <x v="36"/>
    <x v="7"/>
    <n v="6"/>
  </r>
  <r>
    <x v="4"/>
    <x v="1"/>
    <x v="37"/>
    <x v="7"/>
    <n v="2"/>
  </r>
  <r>
    <x v="4"/>
    <x v="1"/>
    <x v="20"/>
    <x v="8"/>
    <n v="1"/>
  </r>
  <r>
    <x v="4"/>
    <x v="1"/>
    <x v="23"/>
    <x v="8"/>
    <n v="1"/>
  </r>
  <r>
    <x v="4"/>
    <x v="1"/>
    <x v="24"/>
    <x v="8"/>
    <n v="1"/>
  </r>
  <r>
    <x v="4"/>
    <x v="1"/>
    <x v="25"/>
    <x v="8"/>
    <n v="3"/>
  </r>
  <r>
    <x v="4"/>
    <x v="1"/>
    <x v="31"/>
    <x v="8"/>
    <n v="1"/>
  </r>
  <r>
    <x v="4"/>
    <x v="1"/>
    <x v="32"/>
    <x v="8"/>
    <n v="1"/>
  </r>
  <r>
    <x v="4"/>
    <x v="1"/>
    <x v="33"/>
    <x v="8"/>
    <n v="1"/>
  </r>
  <r>
    <x v="4"/>
    <x v="1"/>
    <x v="34"/>
    <x v="8"/>
    <n v="5"/>
  </r>
  <r>
    <x v="4"/>
    <x v="1"/>
    <x v="35"/>
    <x v="8"/>
    <n v="1"/>
  </r>
  <r>
    <x v="4"/>
    <x v="1"/>
    <x v="36"/>
    <x v="8"/>
    <n v="1"/>
  </r>
  <r>
    <x v="4"/>
    <x v="1"/>
    <x v="18"/>
    <x v="41"/>
    <n v="2"/>
  </r>
  <r>
    <x v="4"/>
    <x v="1"/>
    <x v="19"/>
    <x v="41"/>
    <n v="1"/>
  </r>
  <r>
    <x v="4"/>
    <x v="1"/>
    <x v="20"/>
    <x v="41"/>
    <n v="3"/>
  </r>
  <r>
    <x v="4"/>
    <x v="1"/>
    <x v="38"/>
    <x v="41"/>
    <n v="2"/>
  </r>
  <r>
    <x v="4"/>
    <x v="1"/>
    <x v="21"/>
    <x v="41"/>
    <n v="1"/>
  </r>
  <r>
    <x v="4"/>
    <x v="1"/>
    <x v="22"/>
    <x v="41"/>
    <n v="9"/>
  </r>
  <r>
    <x v="4"/>
    <x v="1"/>
    <x v="23"/>
    <x v="41"/>
    <n v="5"/>
  </r>
  <r>
    <x v="4"/>
    <x v="1"/>
    <x v="24"/>
    <x v="41"/>
    <n v="16"/>
  </r>
  <r>
    <x v="4"/>
    <x v="1"/>
    <x v="25"/>
    <x v="41"/>
    <n v="8"/>
  </r>
  <r>
    <x v="4"/>
    <x v="1"/>
    <x v="26"/>
    <x v="41"/>
    <n v="5"/>
  </r>
  <r>
    <x v="4"/>
    <x v="1"/>
    <x v="27"/>
    <x v="41"/>
    <n v="5"/>
  </r>
  <r>
    <x v="4"/>
    <x v="1"/>
    <x v="28"/>
    <x v="41"/>
    <n v="5"/>
  </r>
  <r>
    <x v="4"/>
    <x v="1"/>
    <x v="30"/>
    <x v="41"/>
    <n v="1"/>
  </r>
  <r>
    <x v="4"/>
    <x v="1"/>
    <x v="31"/>
    <x v="41"/>
    <n v="6"/>
  </r>
  <r>
    <x v="4"/>
    <x v="1"/>
    <x v="32"/>
    <x v="41"/>
    <n v="8"/>
  </r>
  <r>
    <x v="4"/>
    <x v="1"/>
    <x v="33"/>
    <x v="41"/>
    <n v="11"/>
  </r>
  <r>
    <x v="4"/>
    <x v="1"/>
    <x v="34"/>
    <x v="41"/>
    <n v="15"/>
  </r>
  <r>
    <x v="4"/>
    <x v="1"/>
    <x v="35"/>
    <x v="41"/>
    <n v="57"/>
  </r>
  <r>
    <x v="4"/>
    <x v="1"/>
    <x v="36"/>
    <x v="41"/>
    <n v="18"/>
  </r>
  <r>
    <x v="4"/>
    <x v="1"/>
    <x v="37"/>
    <x v="41"/>
    <n v="17"/>
  </r>
  <r>
    <x v="4"/>
    <x v="1"/>
    <x v="18"/>
    <x v="9"/>
    <n v="3"/>
  </r>
  <r>
    <x v="4"/>
    <x v="1"/>
    <x v="19"/>
    <x v="9"/>
    <n v="4"/>
  </r>
  <r>
    <x v="4"/>
    <x v="1"/>
    <x v="20"/>
    <x v="9"/>
    <n v="3"/>
  </r>
  <r>
    <x v="4"/>
    <x v="1"/>
    <x v="38"/>
    <x v="9"/>
    <n v="2"/>
  </r>
  <r>
    <x v="4"/>
    <x v="1"/>
    <x v="21"/>
    <x v="9"/>
    <n v="1"/>
  </r>
  <r>
    <x v="4"/>
    <x v="1"/>
    <x v="39"/>
    <x v="9"/>
    <n v="1"/>
  </r>
  <r>
    <x v="4"/>
    <x v="1"/>
    <x v="22"/>
    <x v="9"/>
    <n v="8"/>
  </r>
  <r>
    <x v="4"/>
    <x v="1"/>
    <x v="23"/>
    <x v="9"/>
    <n v="6"/>
  </r>
  <r>
    <x v="4"/>
    <x v="1"/>
    <x v="24"/>
    <x v="9"/>
    <n v="23"/>
  </r>
  <r>
    <x v="4"/>
    <x v="1"/>
    <x v="25"/>
    <x v="9"/>
    <n v="11"/>
  </r>
  <r>
    <x v="4"/>
    <x v="1"/>
    <x v="26"/>
    <x v="9"/>
    <n v="6"/>
  </r>
  <r>
    <x v="4"/>
    <x v="1"/>
    <x v="27"/>
    <x v="9"/>
    <n v="5"/>
  </r>
  <r>
    <x v="4"/>
    <x v="1"/>
    <x v="28"/>
    <x v="9"/>
    <n v="9"/>
  </r>
  <r>
    <x v="4"/>
    <x v="1"/>
    <x v="29"/>
    <x v="9"/>
    <n v="1"/>
  </r>
  <r>
    <x v="4"/>
    <x v="1"/>
    <x v="30"/>
    <x v="9"/>
    <n v="2"/>
  </r>
  <r>
    <x v="4"/>
    <x v="1"/>
    <x v="31"/>
    <x v="9"/>
    <n v="7"/>
  </r>
  <r>
    <x v="4"/>
    <x v="1"/>
    <x v="32"/>
    <x v="9"/>
    <n v="8"/>
  </r>
  <r>
    <x v="4"/>
    <x v="1"/>
    <x v="33"/>
    <x v="9"/>
    <n v="14"/>
  </r>
  <r>
    <x v="4"/>
    <x v="1"/>
    <x v="34"/>
    <x v="9"/>
    <n v="17"/>
  </r>
  <r>
    <x v="4"/>
    <x v="1"/>
    <x v="35"/>
    <x v="9"/>
    <n v="64"/>
  </r>
  <r>
    <x v="4"/>
    <x v="1"/>
    <x v="36"/>
    <x v="9"/>
    <n v="19"/>
  </r>
  <r>
    <x v="4"/>
    <x v="1"/>
    <x v="37"/>
    <x v="9"/>
    <n v="19"/>
  </r>
  <r>
    <x v="4"/>
    <x v="1"/>
    <x v="18"/>
    <x v="10"/>
    <n v="2"/>
  </r>
  <r>
    <x v="4"/>
    <x v="1"/>
    <x v="19"/>
    <x v="10"/>
    <n v="2"/>
  </r>
  <r>
    <x v="4"/>
    <x v="1"/>
    <x v="20"/>
    <x v="10"/>
    <n v="1"/>
  </r>
  <r>
    <x v="4"/>
    <x v="1"/>
    <x v="38"/>
    <x v="10"/>
    <n v="5"/>
  </r>
  <r>
    <x v="4"/>
    <x v="1"/>
    <x v="21"/>
    <x v="10"/>
    <n v="3"/>
  </r>
  <r>
    <x v="4"/>
    <x v="1"/>
    <x v="22"/>
    <x v="10"/>
    <n v="5"/>
  </r>
  <r>
    <x v="4"/>
    <x v="1"/>
    <x v="23"/>
    <x v="10"/>
    <n v="1"/>
  </r>
  <r>
    <x v="4"/>
    <x v="1"/>
    <x v="24"/>
    <x v="10"/>
    <n v="5"/>
  </r>
  <r>
    <x v="4"/>
    <x v="1"/>
    <x v="25"/>
    <x v="10"/>
    <n v="2"/>
  </r>
  <r>
    <x v="4"/>
    <x v="1"/>
    <x v="26"/>
    <x v="10"/>
    <n v="2"/>
  </r>
  <r>
    <x v="4"/>
    <x v="1"/>
    <x v="28"/>
    <x v="10"/>
    <n v="1"/>
  </r>
  <r>
    <x v="4"/>
    <x v="1"/>
    <x v="30"/>
    <x v="10"/>
    <n v="2"/>
  </r>
  <r>
    <x v="4"/>
    <x v="1"/>
    <x v="33"/>
    <x v="10"/>
    <n v="2"/>
  </r>
  <r>
    <x v="4"/>
    <x v="1"/>
    <x v="34"/>
    <x v="10"/>
    <n v="4"/>
  </r>
  <r>
    <x v="4"/>
    <x v="1"/>
    <x v="35"/>
    <x v="10"/>
    <n v="3"/>
  </r>
  <r>
    <x v="4"/>
    <x v="1"/>
    <x v="36"/>
    <x v="10"/>
    <n v="4"/>
  </r>
  <r>
    <x v="4"/>
    <x v="1"/>
    <x v="37"/>
    <x v="10"/>
    <n v="2"/>
  </r>
  <r>
    <x v="4"/>
    <x v="1"/>
    <x v="18"/>
    <x v="11"/>
    <n v="1"/>
  </r>
  <r>
    <x v="4"/>
    <x v="1"/>
    <x v="20"/>
    <x v="11"/>
    <n v="2"/>
  </r>
  <r>
    <x v="4"/>
    <x v="1"/>
    <x v="22"/>
    <x v="11"/>
    <n v="7"/>
  </r>
  <r>
    <x v="4"/>
    <x v="1"/>
    <x v="23"/>
    <x v="11"/>
    <n v="2"/>
  </r>
  <r>
    <x v="4"/>
    <x v="1"/>
    <x v="24"/>
    <x v="11"/>
    <n v="2"/>
  </r>
  <r>
    <x v="4"/>
    <x v="1"/>
    <x v="25"/>
    <x v="11"/>
    <n v="1"/>
  </r>
  <r>
    <x v="4"/>
    <x v="1"/>
    <x v="35"/>
    <x v="11"/>
    <n v="1"/>
  </r>
  <r>
    <x v="4"/>
    <x v="1"/>
    <x v="18"/>
    <x v="12"/>
    <n v="22"/>
  </r>
  <r>
    <x v="4"/>
    <x v="1"/>
    <x v="19"/>
    <x v="12"/>
    <n v="24"/>
  </r>
  <r>
    <x v="4"/>
    <x v="1"/>
    <x v="20"/>
    <x v="12"/>
    <n v="20"/>
  </r>
  <r>
    <x v="4"/>
    <x v="1"/>
    <x v="38"/>
    <x v="12"/>
    <n v="10"/>
  </r>
  <r>
    <x v="4"/>
    <x v="1"/>
    <x v="21"/>
    <x v="12"/>
    <n v="9"/>
  </r>
  <r>
    <x v="4"/>
    <x v="1"/>
    <x v="39"/>
    <x v="12"/>
    <n v="1"/>
  </r>
  <r>
    <x v="4"/>
    <x v="1"/>
    <x v="22"/>
    <x v="12"/>
    <n v="30"/>
  </r>
  <r>
    <x v="4"/>
    <x v="1"/>
    <x v="23"/>
    <x v="12"/>
    <n v="32"/>
  </r>
  <r>
    <x v="4"/>
    <x v="1"/>
    <x v="24"/>
    <x v="12"/>
    <n v="113"/>
  </r>
  <r>
    <x v="4"/>
    <x v="1"/>
    <x v="25"/>
    <x v="12"/>
    <n v="90"/>
  </r>
  <r>
    <x v="4"/>
    <x v="1"/>
    <x v="26"/>
    <x v="12"/>
    <n v="38"/>
  </r>
  <r>
    <x v="4"/>
    <x v="1"/>
    <x v="27"/>
    <x v="12"/>
    <n v="18"/>
  </r>
  <r>
    <x v="4"/>
    <x v="1"/>
    <x v="28"/>
    <x v="12"/>
    <n v="52"/>
  </r>
  <r>
    <x v="4"/>
    <x v="1"/>
    <x v="29"/>
    <x v="12"/>
    <n v="11"/>
  </r>
  <r>
    <x v="4"/>
    <x v="1"/>
    <x v="30"/>
    <x v="12"/>
    <n v="22"/>
  </r>
  <r>
    <x v="4"/>
    <x v="1"/>
    <x v="31"/>
    <x v="12"/>
    <n v="30"/>
  </r>
  <r>
    <x v="4"/>
    <x v="1"/>
    <x v="32"/>
    <x v="12"/>
    <n v="34"/>
  </r>
  <r>
    <x v="4"/>
    <x v="1"/>
    <x v="33"/>
    <x v="12"/>
    <n v="76"/>
  </r>
  <r>
    <x v="4"/>
    <x v="1"/>
    <x v="34"/>
    <x v="12"/>
    <n v="118"/>
  </r>
  <r>
    <x v="4"/>
    <x v="1"/>
    <x v="35"/>
    <x v="12"/>
    <n v="132"/>
  </r>
  <r>
    <x v="4"/>
    <x v="1"/>
    <x v="36"/>
    <x v="12"/>
    <n v="86"/>
  </r>
  <r>
    <x v="4"/>
    <x v="1"/>
    <x v="37"/>
    <x v="12"/>
    <n v="47"/>
  </r>
  <r>
    <x v="4"/>
    <x v="1"/>
    <x v="18"/>
    <x v="13"/>
    <n v="1"/>
  </r>
  <r>
    <x v="4"/>
    <x v="1"/>
    <x v="19"/>
    <x v="13"/>
    <n v="5"/>
  </r>
  <r>
    <x v="4"/>
    <x v="1"/>
    <x v="20"/>
    <x v="13"/>
    <n v="5"/>
  </r>
  <r>
    <x v="4"/>
    <x v="1"/>
    <x v="38"/>
    <x v="13"/>
    <n v="7"/>
  </r>
  <r>
    <x v="4"/>
    <x v="1"/>
    <x v="21"/>
    <x v="13"/>
    <n v="1"/>
  </r>
  <r>
    <x v="4"/>
    <x v="1"/>
    <x v="22"/>
    <x v="13"/>
    <n v="1"/>
  </r>
  <r>
    <x v="4"/>
    <x v="1"/>
    <x v="23"/>
    <x v="13"/>
    <n v="6"/>
  </r>
  <r>
    <x v="4"/>
    <x v="1"/>
    <x v="24"/>
    <x v="13"/>
    <n v="5"/>
  </r>
  <r>
    <x v="4"/>
    <x v="1"/>
    <x v="25"/>
    <x v="13"/>
    <n v="1"/>
  </r>
  <r>
    <x v="4"/>
    <x v="1"/>
    <x v="26"/>
    <x v="13"/>
    <n v="1"/>
  </r>
  <r>
    <x v="4"/>
    <x v="1"/>
    <x v="30"/>
    <x v="13"/>
    <n v="2"/>
  </r>
  <r>
    <x v="4"/>
    <x v="1"/>
    <x v="31"/>
    <x v="13"/>
    <n v="1"/>
  </r>
  <r>
    <x v="4"/>
    <x v="1"/>
    <x v="33"/>
    <x v="13"/>
    <n v="2"/>
  </r>
  <r>
    <x v="4"/>
    <x v="1"/>
    <x v="34"/>
    <x v="13"/>
    <n v="3"/>
  </r>
  <r>
    <x v="4"/>
    <x v="1"/>
    <x v="35"/>
    <x v="13"/>
    <n v="3"/>
  </r>
  <r>
    <x v="4"/>
    <x v="1"/>
    <x v="36"/>
    <x v="13"/>
    <n v="2"/>
  </r>
  <r>
    <x v="4"/>
    <x v="1"/>
    <x v="37"/>
    <x v="13"/>
    <n v="2"/>
  </r>
  <r>
    <x v="4"/>
    <x v="1"/>
    <x v="18"/>
    <x v="14"/>
    <n v="109"/>
  </r>
  <r>
    <x v="4"/>
    <x v="1"/>
    <x v="19"/>
    <x v="14"/>
    <n v="104"/>
  </r>
  <r>
    <x v="4"/>
    <x v="1"/>
    <x v="20"/>
    <x v="14"/>
    <n v="103"/>
  </r>
  <r>
    <x v="4"/>
    <x v="1"/>
    <x v="38"/>
    <x v="14"/>
    <n v="43"/>
  </r>
  <r>
    <x v="4"/>
    <x v="1"/>
    <x v="21"/>
    <x v="14"/>
    <n v="16"/>
  </r>
  <r>
    <x v="4"/>
    <x v="1"/>
    <x v="39"/>
    <x v="14"/>
    <n v="1"/>
  </r>
  <r>
    <x v="4"/>
    <x v="1"/>
    <x v="22"/>
    <x v="14"/>
    <n v="26"/>
  </r>
  <r>
    <x v="4"/>
    <x v="1"/>
    <x v="23"/>
    <x v="14"/>
    <n v="20"/>
  </r>
  <r>
    <x v="4"/>
    <x v="1"/>
    <x v="24"/>
    <x v="14"/>
    <n v="374"/>
  </r>
  <r>
    <x v="4"/>
    <x v="1"/>
    <x v="25"/>
    <x v="14"/>
    <n v="218"/>
  </r>
  <r>
    <x v="4"/>
    <x v="1"/>
    <x v="26"/>
    <x v="14"/>
    <n v="81"/>
  </r>
  <r>
    <x v="4"/>
    <x v="1"/>
    <x v="27"/>
    <x v="14"/>
    <n v="24"/>
  </r>
  <r>
    <x v="4"/>
    <x v="1"/>
    <x v="28"/>
    <x v="14"/>
    <n v="101"/>
  </r>
  <r>
    <x v="4"/>
    <x v="1"/>
    <x v="29"/>
    <x v="14"/>
    <n v="15"/>
  </r>
  <r>
    <x v="4"/>
    <x v="1"/>
    <x v="30"/>
    <x v="14"/>
    <n v="52"/>
  </r>
  <r>
    <x v="4"/>
    <x v="1"/>
    <x v="31"/>
    <x v="14"/>
    <n v="41"/>
  </r>
  <r>
    <x v="4"/>
    <x v="1"/>
    <x v="32"/>
    <x v="14"/>
    <n v="77"/>
  </r>
  <r>
    <x v="4"/>
    <x v="1"/>
    <x v="33"/>
    <x v="14"/>
    <n v="245"/>
  </r>
  <r>
    <x v="4"/>
    <x v="1"/>
    <x v="34"/>
    <x v="14"/>
    <n v="390"/>
  </r>
  <r>
    <x v="4"/>
    <x v="1"/>
    <x v="35"/>
    <x v="14"/>
    <n v="135"/>
  </r>
  <r>
    <x v="4"/>
    <x v="1"/>
    <x v="36"/>
    <x v="14"/>
    <n v="149"/>
  </r>
  <r>
    <x v="4"/>
    <x v="1"/>
    <x v="37"/>
    <x v="14"/>
    <n v="18"/>
  </r>
  <r>
    <x v="4"/>
    <x v="1"/>
    <x v="18"/>
    <x v="15"/>
    <n v="4"/>
  </r>
  <r>
    <x v="4"/>
    <x v="1"/>
    <x v="19"/>
    <x v="15"/>
    <n v="3"/>
  </r>
  <r>
    <x v="4"/>
    <x v="1"/>
    <x v="20"/>
    <x v="15"/>
    <n v="8"/>
  </r>
  <r>
    <x v="4"/>
    <x v="1"/>
    <x v="38"/>
    <x v="15"/>
    <n v="8"/>
  </r>
  <r>
    <x v="4"/>
    <x v="1"/>
    <x v="22"/>
    <x v="15"/>
    <n v="3"/>
  </r>
  <r>
    <x v="4"/>
    <x v="1"/>
    <x v="23"/>
    <x v="15"/>
    <n v="4"/>
  </r>
  <r>
    <x v="4"/>
    <x v="1"/>
    <x v="24"/>
    <x v="15"/>
    <n v="8"/>
  </r>
  <r>
    <x v="4"/>
    <x v="1"/>
    <x v="25"/>
    <x v="15"/>
    <n v="20"/>
  </r>
  <r>
    <x v="4"/>
    <x v="1"/>
    <x v="27"/>
    <x v="15"/>
    <n v="1"/>
  </r>
  <r>
    <x v="4"/>
    <x v="1"/>
    <x v="28"/>
    <x v="15"/>
    <n v="1"/>
  </r>
  <r>
    <x v="4"/>
    <x v="1"/>
    <x v="30"/>
    <x v="15"/>
    <n v="1"/>
  </r>
  <r>
    <x v="4"/>
    <x v="1"/>
    <x v="31"/>
    <x v="15"/>
    <n v="2"/>
  </r>
  <r>
    <x v="4"/>
    <x v="1"/>
    <x v="33"/>
    <x v="15"/>
    <n v="19"/>
  </r>
  <r>
    <x v="4"/>
    <x v="1"/>
    <x v="34"/>
    <x v="15"/>
    <n v="28"/>
  </r>
  <r>
    <x v="4"/>
    <x v="1"/>
    <x v="35"/>
    <x v="15"/>
    <n v="23"/>
  </r>
  <r>
    <x v="4"/>
    <x v="1"/>
    <x v="36"/>
    <x v="15"/>
    <n v="10"/>
  </r>
  <r>
    <x v="4"/>
    <x v="1"/>
    <x v="37"/>
    <x v="15"/>
    <n v="10"/>
  </r>
  <r>
    <x v="4"/>
    <x v="1"/>
    <x v="18"/>
    <x v="16"/>
    <n v="9"/>
  </r>
  <r>
    <x v="4"/>
    <x v="1"/>
    <x v="19"/>
    <x v="16"/>
    <n v="4"/>
  </r>
  <r>
    <x v="4"/>
    <x v="1"/>
    <x v="20"/>
    <x v="16"/>
    <n v="3"/>
  </r>
  <r>
    <x v="4"/>
    <x v="1"/>
    <x v="21"/>
    <x v="16"/>
    <n v="1"/>
  </r>
  <r>
    <x v="4"/>
    <x v="1"/>
    <x v="39"/>
    <x v="16"/>
    <n v="1"/>
  </r>
  <r>
    <x v="4"/>
    <x v="1"/>
    <x v="22"/>
    <x v="16"/>
    <n v="6"/>
  </r>
  <r>
    <x v="4"/>
    <x v="1"/>
    <x v="23"/>
    <x v="16"/>
    <n v="6"/>
  </r>
  <r>
    <x v="4"/>
    <x v="1"/>
    <x v="24"/>
    <x v="16"/>
    <n v="9"/>
  </r>
  <r>
    <x v="4"/>
    <x v="1"/>
    <x v="25"/>
    <x v="16"/>
    <n v="7"/>
  </r>
  <r>
    <x v="4"/>
    <x v="1"/>
    <x v="26"/>
    <x v="16"/>
    <n v="4"/>
  </r>
  <r>
    <x v="4"/>
    <x v="1"/>
    <x v="27"/>
    <x v="16"/>
    <n v="2"/>
  </r>
  <r>
    <x v="4"/>
    <x v="1"/>
    <x v="28"/>
    <x v="16"/>
    <n v="6"/>
  </r>
  <r>
    <x v="4"/>
    <x v="1"/>
    <x v="29"/>
    <x v="16"/>
    <n v="1"/>
  </r>
  <r>
    <x v="4"/>
    <x v="1"/>
    <x v="30"/>
    <x v="16"/>
    <n v="5"/>
  </r>
  <r>
    <x v="4"/>
    <x v="1"/>
    <x v="31"/>
    <x v="16"/>
    <n v="7"/>
  </r>
  <r>
    <x v="4"/>
    <x v="1"/>
    <x v="33"/>
    <x v="16"/>
    <n v="8"/>
  </r>
  <r>
    <x v="4"/>
    <x v="1"/>
    <x v="34"/>
    <x v="16"/>
    <n v="9"/>
  </r>
  <r>
    <x v="4"/>
    <x v="1"/>
    <x v="35"/>
    <x v="16"/>
    <n v="11"/>
  </r>
  <r>
    <x v="4"/>
    <x v="1"/>
    <x v="36"/>
    <x v="16"/>
    <n v="8"/>
  </r>
  <r>
    <x v="4"/>
    <x v="1"/>
    <x v="37"/>
    <x v="16"/>
    <n v="10"/>
  </r>
  <r>
    <x v="4"/>
    <x v="1"/>
    <x v="18"/>
    <x v="33"/>
    <n v="6"/>
  </r>
  <r>
    <x v="4"/>
    <x v="1"/>
    <x v="19"/>
    <x v="33"/>
    <n v="4"/>
  </r>
  <r>
    <x v="4"/>
    <x v="1"/>
    <x v="20"/>
    <x v="33"/>
    <n v="5"/>
  </r>
  <r>
    <x v="4"/>
    <x v="1"/>
    <x v="38"/>
    <x v="33"/>
    <n v="1"/>
  </r>
  <r>
    <x v="4"/>
    <x v="1"/>
    <x v="21"/>
    <x v="33"/>
    <n v="1"/>
  </r>
  <r>
    <x v="4"/>
    <x v="1"/>
    <x v="22"/>
    <x v="33"/>
    <n v="3"/>
  </r>
  <r>
    <x v="4"/>
    <x v="1"/>
    <x v="23"/>
    <x v="33"/>
    <n v="3"/>
  </r>
  <r>
    <x v="4"/>
    <x v="1"/>
    <x v="24"/>
    <x v="33"/>
    <n v="29"/>
  </r>
  <r>
    <x v="4"/>
    <x v="1"/>
    <x v="25"/>
    <x v="33"/>
    <n v="10"/>
  </r>
  <r>
    <x v="4"/>
    <x v="1"/>
    <x v="26"/>
    <x v="33"/>
    <n v="1"/>
  </r>
  <r>
    <x v="4"/>
    <x v="1"/>
    <x v="27"/>
    <x v="33"/>
    <n v="2"/>
  </r>
  <r>
    <x v="4"/>
    <x v="1"/>
    <x v="28"/>
    <x v="33"/>
    <n v="4"/>
  </r>
  <r>
    <x v="4"/>
    <x v="1"/>
    <x v="30"/>
    <x v="33"/>
    <n v="2"/>
  </r>
  <r>
    <x v="4"/>
    <x v="1"/>
    <x v="31"/>
    <x v="33"/>
    <n v="1"/>
  </r>
  <r>
    <x v="4"/>
    <x v="1"/>
    <x v="32"/>
    <x v="33"/>
    <n v="2"/>
  </r>
  <r>
    <x v="4"/>
    <x v="1"/>
    <x v="33"/>
    <x v="33"/>
    <n v="8"/>
  </r>
  <r>
    <x v="4"/>
    <x v="1"/>
    <x v="34"/>
    <x v="33"/>
    <n v="11"/>
  </r>
  <r>
    <x v="4"/>
    <x v="1"/>
    <x v="35"/>
    <x v="33"/>
    <n v="18"/>
  </r>
  <r>
    <x v="4"/>
    <x v="1"/>
    <x v="36"/>
    <x v="33"/>
    <n v="4"/>
  </r>
  <r>
    <x v="4"/>
    <x v="1"/>
    <x v="37"/>
    <x v="33"/>
    <n v="6"/>
  </r>
  <r>
    <x v="4"/>
    <x v="1"/>
    <x v="18"/>
    <x v="34"/>
    <n v="1"/>
  </r>
  <r>
    <x v="4"/>
    <x v="1"/>
    <x v="20"/>
    <x v="34"/>
    <n v="2"/>
  </r>
  <r>
    <x v="4"/>
    <x v="1"/>
    <x v="22"/>
    <x v="34"/>
    <n v="3"/>
  </r>
  <r>
    <x v="4"/>
    <x v="1"/>
    <x v="23"/>
    <x v="34"/>
    <n v="1"/>
  </r>
  <r>
    <x v="4"/>
    <x v="1"/>
    <x v="24"/>
    <x v="34"/>
    <n v="14"/>
  </r>
  <r>
    <x v="4"/>
    <x v="1"/>
    <x v="25"/>
    <x v="34"/>
    <n v="4"/>
  </r>
  <r>
    <x v="4"/>
    <x v="1"/>
    <x v="26"/>
    <x v="34"/>
    <n v="1"/>
  </r>
  <r>
    <x v="4"/>
    <x v="1"/>
    <x v="27"/>
    <x v="34"/>
    <n v="1"/>
  </r>
  <r>
    <x v="4"/>
    <x v="1"/>
    <x v="28"/>
    <x v="34"/>
    <n v="1"/>
  </r>
  <r>
    <x v="4"/>
    <x v="1"/>
    <x v="29"/>
    <x v="34"/>
    <n v="1"/>
  </r>
  <r>
    <x v="4"/>
    <x v="1"/>
    <x v="31"/>
    <x v="34"/>
    <n v="1"/>
  </r>
  <r>
    <x v="4"/>
    <x v="1"/>
    <x v="33"/>
    <x v="34"/>
    <n v="1"/>
  </r>
  <r>
    <x v="4"/>
    <x v="1"/>
    <x v="34"/>
    <x v="34"/>
    <n v="5"/>
  </r>
  <r>
    <x v="4"/>
    <x v="1"/>
    <x v="35"/>
    <x v="34"/>
    <n v="2"/>
  </r>
  <r>
    <x v="4"/>
    <x v="1"/>
    <x v="36"/>
    <x v="34"/>
    <n v="2"/>
  </r>
  <r>
    <x v="4"/>
    <x v="1"/>
    <x v="20"/>
    <x v="35"/>
    <n v="1"/>
  </r>
  <r>
    <x v="4"/>
    <x v="1"/>
    <x v="22"/>
    <x v="35"/>
    <n v="2"/>
  </r>
  <r>
    <x v="4"/>
    <x v="1"/>
    <x v="23"/>
    <x v="35"/>
    <n v="1"/>
  </r>
  <r>
    <x v="4"/>
    <x v="1"/>
    <x v="24"/>
    <x v="35"/>
    <n v="1"/>
  </r>
  <r>
    <x v="4"/>
    <x v="1"/>
    <x v="32"/>
    <x v="35"/>
    <n v="1"/>
  </r>
  <r>
    <x v="4"/>
    <x v="1"/>
    <x v="34"/>
    <x v="35"/>
    <n v="3"/>
  </r>
  <r>
    <x v="4"/>
    <x v="1"/>
    <x v="36"/>
    <x v="35"/>
    <n v="2"/>
  </r>
  <r>
    <x v="4"/>
    <x v="1"/>
    <x v="37"/>
    <x v="35"/>
    <n v="1"/>
  </r>
  <r>
    <x v="4"/>
    <x v="1"/>
    <x v="18"/>
    <x v="36"/>
    <n v="1"/>
  </r>
  <r>
    <x v="4"/>
    <x v="1"/>
    <x v="20"/>
    <x v="36"/>
    <n v="1"/>
  </r>
  <r>
    <x v="4"/>
    <x v="1"/>
    <x v="23"/>
    <x v="36"/>
    <n v="2"/>
  </r>
  <r>
    <x v="4"/>
    <x v="1"/>
    <x v="24"/>
    <x v="36"/>
    <n v="4"/>
  </r>
  <r>
    <x v="4"/>
    <x v="1"/>
    <x v="25"/>
    <x v="36"/>
    <n v="5"/>
  </r>
  <r>
    <x v="4"/>
    <x v="1"/>
    <x v="26"/>
    <x v="36"/>
    <n v="1"/>
  </r>
  <r>
    <x v="4"/>
    <x v="1"/>
    <x v="27"/>
    <x v="36"/>
    <n v="1"/>
  </r>
  <r>
    <x v="4"/>
    <x v="1"/>
    <x v="32"/>
    <x v="36"/>
    <n v="1"/>
  </r>
  <r>
    <x v="4"/>
    <x v="1"/>
    <x v="33"/>
    <x v="36"/>
    <n v="2"/>
  </r>
  <r>
    <x v="4"/>
    <x v="1"/>
    <x v="35"/>
    <x v="36"/>
    <n v="3"/>
  </r>
  <r>
    <x v="4"/>
    <x v="1"/>
    <x v="36"/>
    <x v="36"/>
    <n v="2"/>
  </r>
  <r>
    <x v="4"/>
    <x v="1"/>
    <x v="20"/>
    <x v="32"/>
    <n v="81"/>
  </r>
  <r>
    <x v="4"/>
    <x v="1"/>
    <x v="18"/>
    <x v="17"/>
    <n v="92"/>
  </r>
  <r>
    <x v="4"/>
    <x v="1"/>
    <x v="19"/>
    <x v="17"/>
    <n v="67"/>
  </r>
  <r>
    <x v="4"/>
    <x v="1"/>
    <x v="20"/>
    <x v="17"/>
    <n v="147"/>
  </r>
  <r>
    <x v="4"/>
    <x v="1"/>
    <x v="23"/>
    <x v="17"/>
    <n v="134"/>
  </r>
  <r>
    <x v="4"/>
    <x v="1"/>
    <x v="24"/>
    <x v="17"/>
    <n v="483"/>
  </r>
  <r>
    <x v="4"/>
    <x v="1"/>
    <x v="25"/>
    <x v="17"/>
    <n v="696"/>
  </r>
  <r>
    <x v="4"/>
    <x v="1"/>
    <x v="26"/>
    <x v="17"/>
    <n v="201"/>
  </r>
  <r>
    <x v="4"/>
    <x v="1"/>
    <x v="27"/>
    <x v="17"/>
    <n v="109"/>
  </r>
  <r>
    <x v="4"/>
    <x v="1"/>
    <x v="28"/>
    <x v="17"/>
    <n v="223"/>
  </r>
  <r>
    <x v="4"/>
    <x v="1"/>
    <x v="29"/>
    <x v="17"/>
    <n v="38"/>
  </r>
  <r>
    <x v="4"/>
    <x v="1"/>
    <x v="30"/>
    <x v="17"/>
    <n v="218"/>
  </r>
  <r>
    <x v="4"/>
    <x v="1"/>
    <x v="31"/>
    <x v="17"/>
    <n v="40"/>
  </r>
  <r>
    <x v="4"/>
    <x v="1"/>
    <x v="32"/>
    <x v="17"/>
    <n v="322"/>
  </r>
  <r>
    <x v="4"/>
    <x v="1"/>
    <x v="33"/>
    <x v="17"/>
    <n v="520"/>
  </r>
  <r>
    <x v="4"/>
    <x v="1"/>
    <x v="34"/>
    <x v="17"/>
    <n v="434"/>
  </r>
  <r>
    <x v="4"/>
    <x v="1"/>
    <x v="35"/>
    <x v="17"/>
    <n v="576"/>
  </r>
  <r>
    <x v="4"/>
    <x v="1"/>
    <x v="36"/>
    <x v="17"/>
    <n v="613"/>
  </r>
  <r>
    <x v="4"/>
    <x v="1"/>
    <x v="37"/>
    <x v="17"/>
    <n v="69"/>
  </r>
  <r>
    <x v="4"/>
    <x v="1"/>
    <x v="18"/>
    <x v="18"/>
    <n v="1154"/>
  </r>
  <r>
    <x v="4"/>
    <x v="1"/>
    <x v="19"/>
    <x v="18"/>
    <n v="427"/>
  </r>
  <r>
    <x v="4"/>
    <x v="1"/>
    <x v="20"/>
    <x v="18"/>
    <n v="1319"/>
  </r>
  <r>
    <x v="4"/>
    <x v="1"/>
    <x v="21"/>
    <x v="18"/>
    <n v="535"/>
  </r>
  <r>
    <x v="4"/>
    <x v="1"/>
    <x v="22"/>
    <x v="18"/>
    <n v="156"/>
  </r>
  <r>
    <x v="4"/>
    <x v="1"/>
    <x v="23"/>
    <x v="18"/>
    <n v="59"/>
  </r>
  <r>
    <x v="4"/>
    <x v="1"/>
    <x v="24"/>
    <x v="18"/>
    <n v="7375"/>
  </r>
  <r>
    <x v="4"/>
    <x v="1"/>
    <x v="25"/>
    <x v="18"/>
    <n v="7215"/>
  </r>
  <r>
    <x v="4"/>
    <x v="1"/>
    <x v="26"/>
    <x v="18"/>
    <n v="1294"/>
  </r>
  <r>
    <x v="4"/>
    <x v="1"/>
    <x v="28"/>
    <x v="18"/>
    <n v="2031"/>
  </r>
  <r>
    <x v="4"/>
    <x v="1"/>
    <x v="29"/>
    <x v="18"/>
    <n v="2293"/>
  </r>
  <r>
    <x v="4"/>
    <x v="1"/>
    <x v="30"/>
    <x v="18"/>
    <n v="5903"/>
  </r>
  <r>
    <x v="4"/>
    <x v="1"/>
    <x v="31"/>
    <x v="18"/>
    <n v="3108"/>
  </r>
  <r>
    <x v="4"/>
    <x v="1"/>
    <x v="32"/>
    <x v="18"/>
    <n v="3305"/>
  </r>
  <r>
    <x v="4"/>
    <x v="1"/>
    <x v="33"/>
    <x v="18"/>
    <n v="5707"/>
  </r>
  <r>
    <x v="4"/>
    <x v="1"/>
    <x v="34"/>
    <x v="18"/>
    <n v="18892"/>
  </r>
  <r>
    <x v="4"/>
    <x v="1"/>
    <x v="35"/>
    <x v="18"/>
    <n v="9108"/>
  </r>
  <r>
    <x v="4"/>
    <x v="1"/>
    <x v="36"/>
    <x v="18"/>
    <n v="1606"/>
  </r>
  <r>
    <x v="4"/>
    <x v="1"/>
    <x v="37"/>
    <x v="18"/>
    <n v="21"/>
  </r>
  <r>
    <x v="4"/>
    <x v="1"/>
    <x v="20"/>
    <x v="19"/>
    <n v="420"/>
  </r>
  <r>
    <x v="4"/>
    <x v="1"/>
    <x v="23"/>
    <x v="19"/>
    <n v="10"/>
  </r>
  <r>
    <x v="4"/>
    <x v="1"/>
    <x v="24"/>
    <x v="19"/>
    <n v="95720"/>
  </r>
  <r>
    <x v="4"/>
    <x v="1"/>
    <x v="25"/>
    <x v="19"/>
    <n v="247631"/>
  </r>
  <r>
    <x v="4"/>
    <x v="1"/>
    <x v="31"/>
    <x v="19"/>
    <n v="135708"/>
  </r>
  <r>
    <x v="4"/>
    <x v="1"/>
    <x v="32"/>
    <x v="19"/>
    <n v="236980"/>
  </r>
  <r>
    <x v="4"/>
    <x v="1"/>
    <x v="33"/>
    <x v="19"/>
    <n v="30"/>
  </r>
  <r>
    <x v="4"/>
    <x v="1"/>
    <x v="34"/>
    <x v="19"/>
    <n v="823880"/>
  </r>
  <r>
    <x v="4"/>
    <x v="1"/>
    <x v="35"/>
    <x v="19"/>
    <n v="116036"/>
  </r>
  <r>
    <x v="4"/>
    <x v="1"/>
    <x v="36"/>
    <x v="19"/>
    <n v="37569"/>
  </r>
  <r>
    <x v="4"/>
    <x v="1"/>
    <x v="26"/>
    <x v="20"/>
    <n v="13090"/>
  </r>
  <r>
    <x v="4"/>
    <x v="1"/>
    <x v="27"/>
    <x v="20"/>
    <n v="11"/>
  </r>
  <r>
    <x v="4"/>
    <x v="1"/>
    <x v="29"/>
    <x v="20"/>
    <n v="31340"/>
  </r>
  <r>
    <x v="4"/>
    <x v="1"/>
    <x v="33"/>
    <x v="20"/>
    <n v="22812"/>
  </r>
  <r>
    <x v="4"/>
    <x v="1"/>
    <x v="18"/>
    <x v="42"/>
    <n v="89"/>
  </r>
  <r>
    <x v="4"/>
    <x v="1"/>
    <x v="19"/>
    <x v="42"/>
    <n v="20"/>
  </r>
  <r>
    <x v="4"/>
    <x v="1"/>
    <x v="20"/>
    <x v="42"/>
    <n v="205"/>
  </r>
  <r>
    <x v="4"/>
    <x v="1"/>
    <x v="38"/>
    <x v="42"/>
    <n v="4"/>
  </r>
  <r>
    <x v="4"/>
    <x v="1"/>
    <x v="21"/>
    <x v="42"/>
    <n v="12"/>
  </r>
  <r>
    <x v="4"/>
    <x v="1"/>
    <x v="22"/>
    <x v="42"/>
    <n v="417"/>
  </r>
  <r>
    <x v="4"/>
    <x v="1"/>
    <x v="23"/>
    <x v="42"/>
    <n v="188"/>
  </r>
  <r>
    <x v="4"/>
    <x v="1"/>
    <x v="24"/>
    <x v="42"/>
    <n v="371"/>
  </r>
  <r>
    <x v="4"/>
    <x v="1"/>
    <x v="25"/>
    <x v="42"/>
    <n v="385"/>
  </r>
  <r>
    <x v="4"/>
    <x v="1"/>
    <x v="26"/>
    <x v="42"/>
    <n v="153"/>
  </r>
  <r>
    <x v="4"/>
    <x v="1"/>
    <x v="27"/>
    <x v="42"/>
    <n v="232"/>
  </r>
  <r>
    <x v="4"/>
    <x v="1"/>
    <x v="28"/>
    <x v="42"/>
    <n v="152"/>
  </r>
  <r>
    <x v="4"/>
    <x v="1"/>
    <x v="30"/>
    <x v="42"/>
    <n v="23"/>
  </r>
  <r>
    <x v="4"/>
    <x v="1"/>
    <x v="31"/>
    <x v="42"/>
    <n v="100"/>
  </r>
  <r>
    <x v="4"/>
    <x v="1"/>
    <x v="32"/>
    <x v="42"/>
    <n v="398"/>
  </r>
  <r>
    <x v="4"/>
    <x v="1"/>
    <x v="33"/>
    <x v="42"/>
    <n v="424"/>
  </r>
  <r>
    <x v="4"/>
    <x v="1"/>
    <x v="34"/>
    <x v="42"/>
    <n v="419"/>
  </r>
  <r>
    <x v="4"/>
    <x v="1"/>
    <x v="35"/>
    <x v="42"/>
    <n v="2999"/>
  </r>
  <r>
    <x v="4"/>
    <x v="1"/>
    <x v="36"/>
    <x v="42"/>
    <n v="1513"/>
  </r>
  <r>
    <x v="4"/>
    <x v="1"/>
    <x v="37"/>
    <x v="42"/>
    <n v="1161"/>
  </r>
  <r>
    <x v="4"/>
    <x v="1"/>
    <x v="18"/>
    <x v="21"/>
    <n v="109"/>
  </r>
  <r>
    <x v="4"/>
    <x v="1"/>
    <x v="19"/>
    <x v="21"/>
    <n v="24"/>
  </r>
  <r>
    <x v="4"/>
    <x v="1"/>
    <x v="20"/>
    <x v="21"/>
    <n v="186"/>
  </r>
  <r>
    <x v="4"/>
    <x v="1"/>
    <x v="38"/>
    <x v="21"/>
    <n v="9"/>
  </r>
  <r>
    <x v="4"/>
    <x v="1"/>
    <x v="21"/>
    <x v="21"/>
    <n v="8"/>
  </r>
  <r>
    <x v="4"/>
    <x v="1"/>
    <x v="39"/>
    <x v="21"/>
    <n v="2"/>
  </r>
  <r>
    <x v="4"/>
    <x v="1"/>
    <x v="22"/>
    <x v="21"/>
    <n v="624"/>
  </r>
  <r>
    <x v="4"/>
    <x v="1"/>
    <x v="23"/>
    <x v="21"/>
    <n v="162"/>
  </r>
  <r>
    <x v="4"/>
    <x v="1"/>
    <x v="24"/>
    <x v="21"/>
    <n v="416"/>
  </r>
  <r>
    <x v="4"/>
    <x v="1"/>
    <x v="25"/>
    <x v="21"/>
    <n v="404"/>
  </r>
  <r>
    <x v="4"/>
    <x v="1"/>
    <x v="26"/>
    <x v="21"/>
    <n v="121"/>
  </r>
  <r>
    <x v="4"/>
    <x v="1"/>
    <x v="27"/>
    <x v="21"/>
    <n v="201"/>
  </r>
  <r>
    <x v="4"/>
    <x v="1"/>
    <x v="28"/>
    <x v="21"/>
    <n v="146"/>
  </r>
  <r>
    <x v="4"/>
    <x v="1"/>
    <x v="29"/>
    <x v="21"/>
    <n v="4"/>
  </r>
  <r>
    <x v="4"/>
    <x v="1"/>
    <x v="30"/>
    <x v="21"/>
    <n v="52"/>
  </r>
  <r>
    <x v="4"/>
    <x v="1"/>
    <x v="31"/>
    <x v="21"/>
    <n v="87"/>
  </r>
  <r>
    <x v="4"/>
    <x v="1"/>
    <x v="32"/>
    <x v="21"/>
    <n v="358"/>
  </r>
  <r>
    <x v="4"/>
    <x v="1"/>
    <x v="33"/>
    <x v="21"/>
    <n v="384"/>
  </r>
  <r>
    <x v="4"/>
    <x v="1"/>
    <x v="34"/>
    <x v="21"/>
    <n v="348"/>
  </r>
  <r>
    <x v="4"/>
    <x v="1"/>
    <x v="35"/>
    <x v="21"/>
    <n v="3013"/>
  </r>
  <r>
    <x v="4"/>
    <x v="1"/>
    <x v="36"/>
    <x v="21"/>
    <n v="1052"/>
  </r>
  <r>
    <x v="4"/>
    <x v="1"/>
    <x v="37"/>
    <x v="21"/>
    <n v="954"/>
  </r>
  <r>
    <x v="4"/>
    <x v="1"/>
    <x v="18"/>
    <x v="22"/>
    <n v="55352"/>
  </r>
  <r>
    <x v="4"/>
    <x v="1"/>
    <x v="19"/>
    <x v="22"/>
    <n v="11710"/>
  </r>
  <r>
    <x v="4"/>
    <x v="1"/>
    <x v="20"/>
    <x v="22"/>
    <n v="19857"/>
  </r>
  <r>
    <x v="4"/>
    <x v="1"/>
    <x v="21"/>
    <x v="22"/>
    <n v="20"/>
  </r>
  <r>
    <x v="4"/>
    <x v="1"/>
    <x v="39"/>
    <x v="22"/>
    <n v="9"/>
  </r>
  <r>
    <x v="4"/>
    <x v="1"/>
    <x v="22"/>
    <x v="22"/>
    <n v="21874"/>
  </r>
  <r>
    <x v="4"/>
    <x v="1"/>
    <x v="23"/>
    <x v="22"/>
    <n v="595"/>
  </r>
  <r>
    <x v="4"/>
    <x v="1"/>
    <x v="24"/>
    <x v="22"/>
    <n v="8922"/>
  </r>
  <r>
    <x v="4"/>
    <x v="1"/>
    <x v="25"/>
    <x v="22"/>
    <n v="1868"/>
  </r>
  <r>
    <x v="4"/>
    <x v="1"/>
    <x v="26"/>
    <x v="22"/>
    <n v="9153"/>
  </r>
  <r>
    <x v="4"/>
    <x v="1"/>
    <x v="27"/>
    <x v="22"/>
    <n v="13"/>
  </r>
  <r>
    <x v="4"/>
    <x v="1"/>
    <x v="28"/>
    <x v="22"/>
    <n v="7172"/>
  </r>
  <r>
    <x v="4"/>
    <x v="1"/>
    <x v="29"/>
    <x v="22"/>
    <n v="10"/>
  </r>
  <r>
    <x v="4"/>
    <x v="1"/>
    <x v="30"/>
    <x v="22"/>
    <n v="7013"/>
  </r>
  <r>
    <x v="4"/>
    <x v="1"/>
    <x v="31"/>
    <x v="22"/>
    <n v="10660"/>
  </r>
  <r>
    <x v="4"/>
    <x v="1"/>
    <x v="33"/>
    <x v="22"/>
    <n v="37875"/>
  </r>
  <r>
    <x v="4"/>
    <x v="1"/>
    <x v="34"/>
    <x v="22"/>
    <n v="19520"/>
  </r>
  <r>
    <x v="4"/>
    <x v="1"/>
    <x v="35"/>
    <x v="22"/>
    <n v="7610"/>
  </r>
  <r>
    <x v="4"/>
    <x v="1"/>
    <x v="36"/>
    <x v="22"/>
    <n v="4532"/>
  </r>
  <r>
    <x v="4"/>
    <x v="1"/>
    <x v="37"/>
    <x v="22"/>
    <n v="181"/>
  </r>
  <r>
    <x v="4"/>
    <x v="1"/>
    <x v="18"/>
    <x v="23"/>
    <n v="9"/>
  </r>
  <r>
    <x v="4"/>
    <x v="1"/>
    <x v="19"/>
    <x v="23"/>
    <n v="48"/>
  </r>
  <r>
    <x v="4"/>
    <x v="1"/>
    <x v="20"/>
    <x v="23"/>
    <n v="45"/>
  </r>
  <r>
    <x v="4"/>
    <x v="1"/>
    <x v="38"/>
    <x v="23"/>
    <n v="131"/>
  </r>
  <r>
    <x v="4"/>
    <x v="1"/>
    <x v="21"/>
    <x v="23"/>
    <n v="43"/>
  </r>
  <r>
    <x v="4"/>
    <x v="1"/>
    <x v="22"/>
    <x v="23"/>
    <n v="74"/>
  </r>
  <r>
    <x v="4"/>
    <x v="1"/>
    <x v="23"/>
    <x v="23"/>
    <n v="1"/>
  </r>
  <r>
    <x v="4"/>
    <x v="1"/>
    <x v="24"/>
    <x v="23"/>
    <n v="31"/>
  </r>
  <r>
    <x v="4"/>
    <x v="1"/>
    <x v="25"/>
    <x v="23"/>
    <n v="98"/>
  </r>
  <r>
    <x v="4"/>
    <x v="1"/>
    <x v="26"/>
    <x v="23"/>
    <n v="2"/>
  </r>
  <r>
    <x v="4"/>
    <x v="1"/>
    <x v="28"/>
    <x v="23"/>
    <n v="1"/>
  </r>
  <r>
    <x v="4"/>
    <x v="1"/>
    <x v="30"/>
    <x v="23"/>
    <n v="16"/>
  </r>
  <r>
    <x v="4"/>
    <x v="1"/>
    <x v="33"/>
    <x v="23"/>
    <n v="591"/>
  </r>
  <r>
    <x v="4"/>
    <x v="1"/>
    <x v="34"/>
    <x v="23"/>
    <n v="20"/>
  </r>
  <r>
    <x v="4"/>
    <x v="1"/>
    <x v="35"/>
    <x v="23"/>
    <n v="74"/>
  </r>
  <r>
    <x v="4"/>
    <x v="1"/>
    <x v="36"/>
    <x v="23"/>
    <n v="108"/>
  </r>
  <r>
    <x v="4"/>
    <x v="1"/>
    <x v="37"/>
    <x v="23"/>
    <n v="9"/>
  </r>
  <r>
    <x v="4"/>
    <x v="1"/>
    <x v="18"/>
    <x v="24"/>
    <n v="1"/>
  </r>
  <r>
    <x v="4"/>
    <x v="1"/>
    <x v="20"/>
    <x v="24"/>
    <n v="39"/>
  </r>
  <r>
    <x v="4"/>
    <x v="1"/>
    <x v="22"/>
    <x v="24"/>
    <n v="49"/>
  </r>
  <r>
    <x v="4"/>
    <x v="1"/>
    <x v="23"/>
    <x v="24"/>
    <n v="3"/>
  </r>
  <r>
    <x v="4"/>
    <x v="1"/>
    <x v="24"/>
    <x v="24"/>
    <n v="2"/>
  </r>
  <r>
    <x v="4"/>
    <x v="1"/>
    <x v="25"/>
    <x v="24"/>
    <n v="2"/>
  </r>
  <r>
    <x v="4"/>
    <x v="1"/>
    <x v="35"/>
    <x v="24"/>
    <n v="4"/>
  </r>
  <r>
    <x v="4"/>
    <x v="1"/>
    <x v="18"/>
    <x v="25"/>
    <n v="2628"/>
  </r>
  <r>
    <x v="4"/>
    <x v="1"/>
    <x v="19"/>
    <x v="25"/>
    <n v="1284"/>
  </r>
  <r>
    <x v="4"/>
    <x v="1"/>
    <x v="20"/>
    <x v="25"/>
    <n v="3520"/>
  </r>
  <r>
    <x v="4"/>
    <x v="1"/>
    <x v="38"/>
    <x v="25"/>
    <n v="536"/>
  </r>
  <r>
    <x v="4"/>
    <x v="1"/>
    <x v="21"/>
    <x v="25"/>
    <n v="764"/>
  </r>
  <r>
    <x v="4"/>
    <x v="1"/>
    <x v="39"/>
    <x v="25"/>
    <n v="60"/>
  </r>
  <r>
    <x v="4"/>
    <x v="1"/>
    <x v="22"/>
    <x v="25"/>
    <n v="4685"/>
  </r>
  <r>
    <x v="4"/>
    <x v="1"/>
    <x v="23"/>
    <x v="25"/>
    <n v="4551"/>
  </r>
  <r>
    <x v="4"/>
    <x v="1"/>
    <x v="24"/>
    <x v="25"/>
    <n v="10891"/>
  </r>
  <r>
    <x v="4"/>
    <x v="1"/>
    <x v="25"/>
    <x v="25"/>
    <n v="11514"/>
  </r>
  <r>
    <x v="4"/>
    <x v="1"/>
    <x v="26"/>
    <x v="25"/>
    <n v="5447"/>
  </r>
  <r>
    <x v="4"/>
    <x v="1"/>
    <x v="27"/>
    <x v="25"/>
    <n v="2805"/>
  </r>
  <r>
    <x v="4"/>
    <x v="1"/>
    <x v="28"/>
    <x v="25"/>
    <n v="6280"/>
  </r>
  <r>
    <x v="4"/>
    <x v="1"/>
    <x v="29"/>
    <x v="25"/>
    <n v="1709"/>
  </r>
  <r>
    <x v="4"/>
    <x v="1"/>
    <x v="30"/>
    <x v="25"/>
    <n v="3107"/>
  </r>
  <r>
    <x v="4"/>
    <x v="1"/>
    <x v="31"/>
    <x v="25"/>
    <n v="3797"/>
  </r>
  <r>
    <x v="4"/>
    <x v="1"/>
    <x v="32"/>
    <x v="25"/>
    <n v="5077"/>
  </r>
  <r>
    <x v="4"/>
    <x v="1"/>
    <x v="33"/>
    <x v="25"/>
    <n v="7564"/>
  </r>
  <r>
    <x v="4"/>
    <x v="1"/>
    <x v="34"/>
    <x v="25"/>
    <n v="13960"/>
  </r>
  <r>
    <x v="4"/>
    <x v="1"/>
    <x v="35"/>
    <x v="25"/>
    <n v="19189"/>
  </r>
  <r>
    <x v="4"/>
    <x v="1"/>
    <x v="36"/>
    <x v="25"/>
    <n v="12881"/>
  </r>
  <r>
    <x v="4"/>
    <x v="1"/>
    <x v="37"/>
    <x v="25"/>
    <n v="5461"/>
  </r>
  <r>
    <x v="4"/>
    <x v="1"/>
    <x v="18"/>
    <x v="26"/>
    <n v="6"/>
  </r>
  <r>
    <x v="4"/>
    <x v="1"/>
    <x v="19"/>
    <x v="26"/>
    <n v="367"/>
  </r>
  <r>
    <x v="4"/>
    <x v="1"/>
    <x v="20"/>
    <x v="26"/>
    <n v="203"/>
  </r>
  <r>
    <x v="4"/>
    <x v="1"/>
    <x v="38"/>
    <x v="26"/>
    <n v="653"/>
  </r>
  <r>
    <x v="4"/>
    <x v="1"/>
    <x v="21"/>
    <x v="26"/>
    <n v="1"/>
  </r>
  <r>
    <x v="4"/>
    <x v="1"/>
    <x v="22"/>
    <x v="26"/>
    <n v="40"/>
  </r>
  <r>
    <x v="4"/>
    <x v="1"/>
    <x v="23"/>
    <x v="26"/>
    <n v="156"/>
  </r>
  <r>
    <x v="4"/>
    <x v="1"/>
    <x v="24"/>
    <x v="26"/>
    <n v="86"/>
  </r>
  <r>
    <x v="4"/>
    <x v="1"/>
    <x v="25"/>
    <x v="26"/>
    <n v="1"/>
  </r>
  <r>
    <x v="4"/>
    <x v="1"/>
    <x v="26"/>
    <x v="26"/>
    <n v="3"/>
  </r>
  <r>
    <x v="4"/>
    <x v="1"/>
    <x v="30"/>
    <x v="26"/>
    <n v="18"/>
  </r>
  <r>
    <x v="4"/>
    <x v="1"/>
    <x v="31"/>
    <x v="26"/>
    <n v="14"/>
  </r>
  <r>
    <x v="4"/>
    <x v="1"/>
    <x v="33"/>
    <x v="26"/>
    <n v="2"/>
  </r>
  <r>
    <x v="4"/>
    <x v="1"/>
    <x v="34"/>
    <x v="26"/>
    <n v="17"/>
  </r>
  <r>
    <x v="4"/>
    <x v="1"/>
    <x v="35"/>
    <x v="26"/>
    <n v="15"/>
  </r>
  <r>
    <x v="4"/>
    <x v="1"/>
    <x v="36"/>
    <x v="26"/>
    <n v="36"/>
  </r>
  <r>
    <x v="4"/>
    <x v="1"/>
    <x v="37"/>
    <x v="26"/>
    <n v="2"/>
  </r>
  <r>
    <x v="4"/>
    <x v="1"/>
    <x v="18"/>
    <x v="27"/>
    <n v="37013"/>
  </r>
  <r>
    <x v="4"/>
    <x v="1"/>
    <x v="19"/>
    <x v="27"/>
    <n v="30672"/>
  </r>
  <r>
    <x v="4"/>
    <x v="1"/>
    <x v="20"/>
    <x v="27"/>
    <n v="35274"/>
  </r>
  <r>
    <x v="4"/>
    <x v="1"/>
    <x v="38"/>
    <x v="27"/>
    <n v="10213"/>
  </r>
  <r>
    <x v="4"/>
    <x v="1"/>
    <x v="21"/>
    <x v="27"/>
    <n v="4464"/>
  </r>
  <r>
    <x v="4"/>
    <x v="1"/>
    <x v="39"/>
    <x v="27"/>
    <n v="717"/>
  </r>
  <r>
    <x v="4"/>
    <x v="1"/>
    <x v="22"/>
    <x v="27"/>
    <n v="9604"/>
  </r>
  <r>
    <x v="4"/>
    <x v="1"/>
    <x v="23"/>
    <x v="27"/>
    <n v="3495"/>
  </r>
  <r>
    <x v="4"/>
    <x v="1"/>
    <x v="24"/>
    <x v="27"/>
    <n v="89966"/>
  </r>
  <r>
    <x v="4"/>
    <x v="1"/>
    <x v="25"/>
    <x v="27"/>
    <n v="61222"/>
  </r>
  <r>
    <x v="4"/>
    <x v="1"/>
    <x v="26"/>
    <x v="27"/>
    <n v="19786"/>
  </r>
  <r>
    <x v="4"/>
    <x v="1"/>
    <x v="27"/>
    <x v="27"/>
    <n v="3037"/>
  </r>
  <r>
    <x v="4"/>
    <x v="1"/>
    <x v="28"/>
    <x v="27"/>
    <n v="22582"/>
  </r>
  <r>
    <x v="4"/>
    <x v="1"/>
    <x v="29"/>
    <x v="27"/>
    <n v="3539"/>
  </r>
  <r>
    <x v="4"/>
    <x v="1"/>
    <x v="30"/>
    <x v="27"/>
    <n v="18331"/>
  </r>
  <r>
    <x v="4"/>
    <x v="1"/>
    <x v="31"/>
    <x v="27"/>
    <n v="10246"/>
  </r>
  <r>
    <x v="4"/>
    <x v="1"/>
    <x v="32"/>
    <x v="27"/>
    <n v="20746"/>
  </r>
  <r>
    <x v="4"/>
    <x v="1"/>
    <x v="33"/>
    <x v="27"/>
    <n v="78005"/>
  </r>
  <r>
    <x v="4"/>
    <x v="1"/>
    <x v="34"/>
    <x v="27"/>
    <n v="119778"/>
  </r>
  <r>
    <x v="4"/>
    <x v="1"/>
    <x v="35"/>
    <x v="27"/>
    <n v="29302"/>
  </r>
  <r>
    <x v="4"/>
    <x v="1"/>
    <x v="36"/>
    <x v="27"/>
    <n v="38436"/>
  </r>
  <r>
    <x v="4"/>
    <x v="1"/>
    <x v="37"/>
    <x v="27"/>
    <n v="1573"/>
  </r>
  <r>
    <x v="4"/>
    <x v="1"/>
    <x v="18"/>
    <x v="28"/>
    <n v="33"/>
  </r>
  <r>
    <x v="4"/>
    <x v="1"/>
    <x v="19"/>
    <x v="28"/>
    <n v="12"/>
  </r>
  <r>
    <x v="4"/>
    <x v="1"/>
    <x v="20"/>
    <x v="28"/>
    <n v="429"/>
  </r>
  <r>
    <x v="4"/>
    <x v="1"/>
    <x v="38"/>
    <x v="28"/>
    <n v="245"/>
  </r>
  <r>
    <x v="4"/>
    <x v="1"/>
    <x v="22"/>
    <x v="28"/>
    <n v="5"/>
  </r>
  <r>
    <x v="4"/>
    <x v="1"/>
    <x v="23"/>
    <x v="28"/>
    <n v="21"/>
  </r>
  <r>
    <x v="4"/>
    <x v="1"/>
    <x v="24"/>
    <x v="28"/>
    <n v="49"/>
  </r>
  <r>
    <x v="4"/>
    <x v="1"/>
    <x v="25"/>
    <x v="28"/>
    <n v="606"/>
  </r>
  <r>
    <x v="4"/>
    <x v="1"/>
    <x v="27"/>
    <x v="28"/>
    <n v="1"/>
  </r>
  <r>
    <x v="4"/>
    <x v="1"/>
    <x v="28"/>
    <x v="28"/>
    <n v="2"/>
  </r>
  <r>
    <x v="4"/>
    <x v="1"/>
    <x v="30"/>
    <x v="28"/>
    <n v="8"/>
  </r>
  <r>
    <x v="4"/>
    <x v="1"/>
    <x v="31"/>
    <x v="28"/>
    <n v="3"/>
  </r>
  <r>
    <x v="4"/>
    <x v="1"/>
    <x v="33"/>
    <x v="28"/>
    <n v="507"/>
  </r>
  <r>
    <x v="4"/>
    <x v="1"/>
    <x v="34"/>
    <x v="28"/>
    <n v="2236"/>
  </r>
  <r>
    <x v="4"/>
    <x v="1"/>
    <x v="35"/>
    <x v="28"/>
    <n v="1316"/>
  </r>
  <r>
    <x v="4"/>
    <x v="1"/>
    <x v="36"/>
    <x v="28"/>
    <n v="339"/>
  </r>
  <r>
    <x v="4"/>
    <x v="1"/>
    <x v="37"/>
    <x v="28"/>
    <n v="16"/>
  </r>
  <r>
    <x v="4"/>
    <x v="1"/>
    <x v="18"/>
    <x v="29"/>
    <n v="39815"/>
  </r>
  <r>
    <x v="4"/>
    <x v="1"/>
    <x v="19"/>
    <x v="29"/>
    <n v="32465"/>
  </r>
  <r>
    <x v="4"/>
    <x v="1"/>
    <x v="20"/>
    <x v="29"/>
    <n v="39725"/>
  </r>
  <r>
    <x v="4"/>
    <x v="1"/>
    <x v="38"/>
    <x v="29"/>
    <n v="11868"/>
  </r>
  <r>
    <x v="4"/>
    <x v="1"/>
    <x v="21"/>
    <x v="29"/>
    <n v="5295"/>
  </r>
  <r>
    <x v="4"/>
    <x v="1"/>
    <x v="39"/>
    <x v="29"/>
    <n v="777"/>
  </r>
  <r>
    <x v="4"/>
    <x v="1"/>
    <x v="22"/>
    <x v="29"/>
    <n v="14483"/>
  </r>
  <r>
    <x v="4"/>
    <x v="1"/>
    <x v="23"/>
    <x v="29"/>
    <n v="8252"/>
  </r>
  <r>
    <x v="4"/>
    <x v="1"/>
    <x v="24"/>
    <x v="29"/>
    <n v="101534"/>
  </r>
  <r>
    <x v="4"/>
    <x v="1"/>
    <x v="25"/>
    <x v="29"/>
    <n v="73609"/>
  </r>
  <r>
    <x v="4"/>
    <x v="1"/>
    <x v="26"/>
    <x v="29"/>
    <n v="25238"/>
  </r>
  <r>
    <x v="4"/>
    <x v="1"/>
    <x v="27"/>
    <x v="29"/>
    <n v="5847"/>
  </r>
  <r>
    <x v="4"/>
    <x v="1"/>
    <x v="28"/>
    <x v="29"/>
    <n v="29022"/>
  </r>
  <r>
    <x v="4"/>
    <x v="1"/>
    <x v="29"/>
    <x v="29"/>
    <n v="5255"/>
  </r>
  <r>
    <x v="4"/>
    <x v="1"/>
    <x v="30"/>
    <x v="29"/>
    <n v="21564"/>
  </r>
  <r>
    <x v="4"/>
    <x v="1"/>
    <x v="31"/>
    <x v="29"/>
    <n v="14137"/>
  </r>
  <r>
    <x v="4"/>
    <x v="1"/>
    <x v="32"/>
    <x v="29"/>
    <n v="25828"/>
  </r>
  <r>
    <x v="4"/>
    <x v="1"/>
    <x v="33"/>
    <x v="29"/>
    <n v="86809"/>
  </r>
  <r>
    <x v="4"/>
    <x v="1"/>
    <x v="34"/>
    <x v="29"/>
    <n v="136341"/>
  </r>
  <r>
    <x v="4"/>
    <x v="1"/>
    <x v="35"/>
    <x v="29"/>
    <n v="50254"/>
  </r>
  <r>
    <x v="4"/>
    <x v="1"/>
    <x v="36"/>
    <x v="29"/>
    <n v="51864"/>
  </r>
  <r>
    <x v="4"/>
    <x v="1"/>
    <x v="37"/>
    <x v="29"/>
    <n v="7074"/>
  </r>
  <r>
    <x v="4"/>
    <x v="1"/>
    <x v="18"/>
    <x v="37"/>
    <n v="761"/>
  </r>
  <r>
    <x v="4"/>
    <x v="1"/>
    <x v="19"/>
    <x v="37"/>
    <n v="371"/>
  </r>
  <r>
    <x v="4"/>
    <x v="1"/>
    <x v="20"/>
    <x v="37"/>
    <n v="1104"/>
  </r>
  <r>
    <x v="4"/>
    <x v="1"/>
    <x v="38"/>
    <x v="37"/>
    <n v="4"/>
  </r>
  <r>
    <x v="4"/>
    <x v="1"/>
    <x v="21"/>
    <x v="37"/>
    <n v="28"/>
  </r>
  <r>
    <x v="4"/>
    <x v="1"/>
    <x v="22"/>
    <x v="37"/>
    <n v="1428"/>
  </r>
  <r>
    <x v="4"/>
    <x v="1"/>
    <x v="23"/>
    <x v="37"/>
    <n v="794"/>
  </r>
  <r>
    <x v="4"/>
    <x v="1"/>
    <x v="24"/>
    <x v="37"/>
    <n v="4160"/>
  </r>
  <r>
    <x v="4"/>
    <x v="1"/>
    <x v="25"/>
    <x v="37"/>
    <n v="2931"/>
  </r>
  <r>
    <x v="4"/>
    <x v="1"/>
    <x v="26"/>
    <x v="37"/>
    <n v="296"/>
  </r>
  <r>
    <x v="4"/>
    <x v="1"/>
    <x v="27"/>
    <x v="37"/>
    <n v="866"/>
  </r>
  <r>
    <x v="4"/>
    <x v="1"/>
    <x v="28"/>
    <x v="37"/>
    <n v="514"/>
  </r>
  <r>
    <x v="4"/>
    <x v="1"/>
    <x v="30"/>
    <x v="37"/>
    <n v="53"/>
  </r>
  <r>
    <x v="4"/>
    <x v="1"/>
    <x v="31"/>
    <x v="37"/>
    <n v="13"/>
  </r>
  <r>
    <x v="4"/>
    <x v="1"/>
    <x v="32"/>
    <x v="37"/>
    <n v="649"/>
  </r>
  <r>
    <x v="4"/>
    <x v="1"/>
    <x v="33"/>
    <x v="37"/>
    <n v="1982"/>
  </r>
  <r>
    <x v="4"/>
    <x v="1"/>
    <x v="34"/>
    <x v="37"/>
    <n v="2407"/>
  </r>
  <r>
    <x v="4"/>
    <x v="1"/>
    <x v="35"/>
    <x v="37"/>
    <n v="4646"/>
  </r>
  <r>
    <x v="4"/>
    <x v="1"/>
    <x v="36"/>
    <x v="37"/>
    <n v="1009"/>
  </r>
  <r>
    <x v="4"/>
    <x v="1"/>
    <x v="37"/>
    <x v="37"/>
    <n v="912"/>
  </r>
  <r>
    <x v="4"/>
    <x v="1"/>
    <x v="18"/>
    <x v="38"/>
    <n v="21"/>
  </r>
  <r>
    <x v="4"/>
    <x v="1"/>
    <x v="20"/>
    <x v="38"/>
    <n v="155"/>
  </r>
  <r>
    <x v="4"/>
    <x v="1"/>
    <x v="22"/>
    <x v="38"/>
    <n v="353"/>
  </r>
  <r>
    <x v="4"/>
    <x v="1"/>
    <x v="23"/>
    <x v="38"/>
    <n v="61"/>
  </r>
  <r>
    <x v="4"/>
    <x v="1"/>
    <x v="24"/>
    <x v="38"/>
    <n v="1670"/>
  </r>
  <r>
    <x v="4"/>
    <x v="1"/>
    <x v="25"/>
    <x v="38"/>
    <n v="332"/>
  </r>
  <r>
    <x v="4"/>
    <x v="1"/>
    <x v="26"/>
    <x v="38"/>
    <n v="28"/>
  </r>
  <r>
    <x v="4"/>
    <x v="1"/>
    <x v="27"/>
    <x v="38"/>
    <n v="28"/>
  </r>
  <r>
    <x v="4"/>
    <x v="1"/>
    <x v="28"/>
    <x v="38"/>
    <n v="165"/>
  </r>
  <r>
    <x v="4"/>
    <x v="1"/>
    <x v="29"/>
    <x v="38"/>
    <n v="111"/>
  </r>
  <r>
    <x v="4"/>
    <x v="1"/>
    <x v="31"/>
    <x v="38"/>
    <n v="26"/>
  </r>
  <r>
    <x v="4"/>
    <x v="1"/>
    <x v="33"/>
    <x v="38"/>
    <n v="55"/>
  </r>
  <r>
    <x v="4"/>
    <x v="1"/>
    <x v="34"/>
    <x v="38"/>
    <n v="978"/>
  </r>
  <r>
    <x v="4"/>
    <x v="1"/>
    <x v="35"/>
    <x v="38"/>
    <n v="210"/>
  </r>
  <r>
    <x v="4"/>
    <x v="1"/>
    <x v="36"/>
    <x v="38"/>
    <n v="105"/>
  </r>
  <r>
    <x v="4"/>
    <x v="1"/>
    <x v="20"/>
    <x v="39"/>
    <n v="5"/>
  </r>
  <r>
    <x v="4"/>
    <x v="1"/>
    <x v="22"/>
    <x v="39"/>
    <n v="55"/>
  </r>
  <r>
    <x v="4"/>
    <x v="1"/>
    <x v="23"/>
    <x v="39"/>
    <n v="1"/>
  </r>
  <r>
    <x v="4"/>
    <x v="1"/>
    <x v="24"/>
    <x v="39"/>
    <n v="18"/>
  </r>
  <r>
    <x v="4"/>
    <x v="1"/>
    <x v="32"/>
    <x v="39"/>
    <n v="2"/>
  </r>
  <r>
    <x v="4"/>
    <x v="1"/>
    <x v="34"/>
    <x v="39"/>
    <n v="72"/>
  </r>
  <r>
    <x v="4"/>
    <x v="1"/>
    <x v="36"/>
    <x v="39"/>
    <n v="21"/>
  </r>
  <r>
    <x v="4"/>
    <x v="1"/>
    <x v="37"/>
    <x v="39"/>
    <n v="21"/>
  </r>
  <r>
    <x v="4"/>
    <x v="1"/>
    <x v="18"/>
    <x v="40"/>
    <n v="9"/>
  </r>
  <r>
    <x v="4"/>
    <x v="1"/>
    <x v="20"/>
    <x v="40"/>
    <n v="53"/>
  </r>
  <r>
    <x v="4"/>
    <x v="1"/>
    <x v="23"/>
    <x v="40"/>
    <n v="38"/>
  </r>
  <r>
    <x v="4"/>
    <x v="1"/>
    <x v="24"/>
    <x v="40"/>
    <n v="61"/>
  </r>
  <r>
    <x v="4"/>
    <x v="1"/>
    <x v="25"/>
    <x v="40"/>
    <n v="121"/>
  </r>
  <r>
    <x v="4"/>
    <x v="1"/>
    <x v="26"/>
    <x v="40"/>
    <n v="23"/>
  </r>
  <r>
    <x v="4"/>
    <x v="1"/>
    <x v="27"/>
    <x v="40"/>
    <n v="17"/>
  </r>
  <r>
    <x v="4"/>
    <x v="1"/>
    <x v="32"/>
    <x v="40"/>
    <n v="34"/>
  </r>
  <r>
    <x v="4"/>
    <x v="1"/>
    <x v="33"/>
    <x v="40"/>
    <n v="83"/>
  </r>
  <r>
    <x v="4"/>
    <x v="1"/>
    <x v="35"/>
    <x v="40"/>
    <n v="80"/>
  </r>
  <r>
    <x v="4"/>
    <x v="1"/>
    <x v="36"/>
    <x v="40"/>
    <n v="21"/>
  </r>
  <r>
    <x v="4"/>
    <x v="1"/>
    <x v="18"/>
    <x v="30"/>
    <n v="225"/>
  </r>
  <r>
    <x v="4"/>
    <x v="1"/>
    <x v="19"/>
    <x v="30"/>
    <n v="10"/>
  </r>
  <r>
    <x v="4"/>
    <x v="1"/>
    <x v="20"/>
    <x v="30"/>
    <n v="249"/>
  </r>
  <r>
    <x v="4"/>
    <x v="1"/>
    <x v="39"/>
    <x v="30"/>
    <n v="2"/>
  </r>
  <r>
    <x v="4"/>
    <x v="1"/>
    <x v="22"/>
    <x v="30"/>
    <n v="85"/>
  </r>
  <r>
    <x v="4"/>
    <x v="1"/>
    <x v="23"/>
    <x v="30"/>
    <n v="8"/>
  </r>
  <r>
    <x v="4"/>
    <x v="1"/>
    <x v="24"/>
    <x v="30"/>
    <n v="417"/>
  </r>
  <r>
    <x v="4"/>
    <x v="1"/>
    <x v="25"/>
    <x v="30"/>
    <n v="209"/>
  </r>
  <r>
    <x v="4"/>
    <x v="1"/>
    <x v="26"/>
    <x v="30"/>
    <n v="132"/>
  </r>
  <r>
    <x v="4"/>
    <x v="1"/>
    <x v="28"/>
    <x v="30"/>
    <n v="155"/>
  </r>
  <r>
    <x v="4"/>
    <x v="1"/>
    <x v="30"/>
    <x v="30"/>
    <n v="198"/>
  </r>
  <r>
    <x v="4"/>
    <x v="1"/>
    <x v="31"/>
    <x v="30"/>
    <n v="67"/>
  </r>
  <r>
    <x v="4"/>
    <x v="1"/>
    <x v="33"/>
    <x v="30"/>
    <n v="79"/>
  </r>
  <r>
    <x v="4"/>
    <x v="1"/>
    <x v="34"/>
    <x v="30"/>
    <n v="1354"/>
  </r>
  <r>
    <x v="4"/>
    <x v="1"/>
    <x v="35"/>
    <x v="30"/>
    <n v="726"/>
  </r>
  <r>
    <x v="4"/>
    <x v="1"/>
    <x v="36"/>
    <x v="30"/>
    <n v="131"/>
  </r>
  <r>
    <x v="4"/>
    <x v="1"/>
    <x v="37"/>
    <x v="30"/>
    <n v="99"/>
  </r>
  <r>
    <x v="4"/>
    <x v="2"/>
    <x v="40"/>
    <x v="0"/>
    <n v="7"/>
  </r>
  <r>
    <x v="4"/>
    <x v="2"/>
    <x v="40"/>
    <x v="1"/>
    <n v="2"/>
  </r>
  <r>
    <x v="4"/>
    <x v="2"/>
    <x v="40"/>
    <x v="2"/>
    <n v="20"/>
  </r>
  <r>
    <x v="4"/>
    <x v="2"/>
    <x v="40"/>
    <x v="4"/>
    <n v="3"/>
  </r>
  <r>
    <x v="4"/>
    <x v="2"/>
    <x v="40"/>
    <x v="5"/>
    <n v="20"/>
  </r>
  <r>
    <x v="4"/>
    <x v="2"/>
    <x v="40"/>
    <x v="6"/>
    <n v="1"/>
  </r>
  <r>
    <x v="4"/>
    <x v="2"/>
    <x v="40"/>
    <x v="7"/>
    <n v="2"/>
  </r>
  <r>
    <x v="4"/>
    <x v="2"/>
    <x v="40"/>
    <x v="41"/>
    <n v="3"/>
  </r>
  <r>
    <x v="4"/>
    <x v="2"/>
    <x v="40"/>
    <x v="9"/>
    <n v="3"/>
  </r>
  <r>
    <x v="4"/>
    <x v="2"/>
    <x v="40"/>
    <x v="10"/>
    <n v="2"/>
  </r>
  <r>
    <x v="4"/>
    <x v="2"/>
    <x v="40"/>
    <x v="12"/>
    <n v="13"/>
  </r>
  <r>
    <x v="4"/>
    <x v="2"/>
    <x v="40"/>
    <x v="13"/>
    <n v="3"/>
  </r>
  <r>
    <x v="4"/>
    <x v="2"/>
    <x v="40"/>
    <x v="14"/>
    <n v="14"/>
  </r>
  <r>
    <x v="4"/>
    <x v="2"/>
    <x v="40"/>
    <x v="15"/>
    <n v="2"/>
  </r>
  <r>
    <x v="4"/>
    <x v="2"/>
    <x v="40"/>
    <x v="16"/>
    <n v="4"/>
  </r>
  <r>
    <x v="4"/>
    <x v="2"/>
    <x v="40"/>
    <x v="33"/>
    <n v="2"/>
  </r>
  <r>
    <x v="4"/>
    <x v="2"/>
    <x v="40"/>
    <x v="34"/>
    <n v="1"/>
  </r>
  <r>
    <x v="4"/>
    <x v="2"/>
    <x v="40"/>
    <x v="17"/>
    <n v="91"/>
  </r>
  <r>
    <x v="4"/>
    <x v="2"/>
    <x v="40"/>
    <x v="18"/>
    <n v="20"/>
  </r>
  <r>
    <x v="4"/>
    <x v="2"/>
    <x v="40"/>
    <x v="42"/>
    <n v="27"/>
  </r>
  <r>
    <x v="4"/>
    <x v="2"/>
    <x v="40"/>
    <x v="21"/>
    <n v="43"/>
  </r>
  <r>
    <x v="4"/>
    <x v="2"/>
    <x v="40"/>
    <x v="22"/>
    <n v="90"/>
  </r>
  <r>
    <x v="4"/>
    <x v="2"/>
    <x v="40"/>
    <x v="23"/>
    <n v="32"/>
  </r>
  <r>
    <x v="4"/>
    <x v="2"/>
    <x v="40"/>
    <x v="25"/>
    <n v="2286"/>
  </r>
  <r>
    <x v="4"/>
    <x v="2"/>
    <x v="40"/>
    <x v="26"/>
    <n v="41"/>
  </r>
  <r>
    <x v="4"/>
    <x v="2"/>
    <x v="40"/>
    <x v="27"/>
    <n v="4839"/>
  </r>
  <r>
    <x v="4"/>
    <x v="2"/>
    <x v="40"/>
    <x v="28"/>
    <n v="14"/>
  </r>
  <r>
    <x v="4"/>
    <x v="2"/>
    <x v="40"/>
    <x v="29"/>
    <n v="7242"/>
  </r>
  <r>
    <x v="4"/>
    <x v="2"/>
    <x v="40"/>
    <x v="37"/>
    <n v="277"/>
  </r>
  <r>
    <x v="4"/>
    <x v="2"/>
    <x v="40"/>
    <x v="38"/>
    <n v="48"/>
  </r>
  <r>
    <x v="4"/>
    <x v="2"/>
    <x v="40"/>
    <x v="30"/>
    <n v="3"/>
  </r>
  <r>
    <x v="4"/>
    <x v="3"/>
    <x v="41"/>
    <x v="0"/>
    <n v="219"/>
  </r>
  <r>
    <x v="4"/>
    <x v="3"/>
    <x v="42"/>
    <x v="0"/>
    <n v="197"/>
  </r>
  <r>
    <x v="4"/>
    <x v="3"/>
    <x v="43"/>
    <x v="0"/>
    <n v="1624"/>
  </r>
  <r>
    <x v="4"/>
    <x v="3"/>
    <x v="44"/>
    <x v="0"/>
    <n v="186"/>
  </r>
  <r>
    <x v="4"/>
    <x v="3"/>
    <x v="45"/>
    <x v="0"/>
    <n v="570"/>
  </r>
  <r>
    <x v="4"/>
    <x v="3"/>
    <x v="46"/>
    <x v="0"/>
    <n v="188"/>
  </r>
  <r>
    <x v="4"/>
    <x v="3"/>
    <x v="47"/>
    <x v="0"/>
    <n v="79"/>
  </r>
  <r>
    <x v="4"/>
    <x v="3"/>
    <x v="48"/>
    <x v="0"/>
    <n v="146"/>
  </r>
  <r>
    <x v="4"/>
    <x v="3"/>
    <x v="49"/>
    <x v="0"/>
    <n v="176"/>
  </r>
  <r>
    <x v="4"/>
    <x v="3"/>
    <x v="50"/>
    <x v="0"/>
    <n v="326"/>
  </r>
  <r>
    <x v="4"/>
    <x v="3"/>
    <x v="51"/>
    <x v="0"/>
    <n v="98"/>
  </r>
  <r>
    <x v="4"/>
    <x v="3"/>
    <x v="52"/>
    <x v="0"/>
    <n v="339"/>
  </r>
  <r>
    <x v="4"/>
    <x v="3"/>
    <x v="53"/>
    <x v="0"/>
    <n v="154"/>
  </r>
  <r>
    <x v="4"/>
    <x v="3"/>
    <x v="54"/>
    <x v="0"/>
    <n v="292"/>
  </r>
  <r>
    <x v="4"/>
    <x v="3"/>
    <x v="55"/>
    <x v="0"/>
    <n v="238"/>
  </r>
  <r>
    <x v="4"/>
    <x v="3"/>
    <x v="56"/>
    <x v="0"/>
    <n v="233"/>
  </r>
  <r>
    <x v="4"/>
    <x v="3"/>
    <x v="57"/>
    <x v="0"/>
    <n v="42"/>
  </r>
  <r>
    <x v="4"/>
    <x v="3"/>
    <x v="58"/>
    <x v="0"/>
    <n v="61"/>
  </r>
  <r>
    <x v="4"/>
    <x v="3"/>
    <x v="59"/>
    <x v="0"/>
    <n v="496"/>
  </r>
  <r>
    <x v="4"/>
    <x v="3"/>
    <x v="60"/>
    <x v="0"/>
    <n v="224"/>
  </r>
  <r>
    <x v="4"/>
    <x v="3"/>
    <x v="61"/>
    <x v="0"/>
    <n v="139"/>
  </r>
  <r>
    <x v="4"/>
    <x v="3"/>
    <x v="62"/>
    <x v="0"/>
    <n v="110"/>
  </r>
  <r>
    <x v="4"/>
    <x v="3"/>
    <x v="41"/>
    <x v="1"/>
    <n v="19"/>
  </r>
  <r>
    <x v="4"/>
    <x v="3"/>
    <x v="42"/>
    <x v="1"/>
    <n v="9"/>
  </r>
  <r>
    <x v="4"/>
    <x v="3"/>
    <x v="43"/>
    <x v="1"/>
    <n v="95"/>
  </r>
  <r>
    <x v="4"/>
    <x v="3"/>
    <x v="44"/>
    <x v="1"/>
    <n v="19"/>
  </r>
  <r>
    <x v="4"/>
    <x v="3"/>
    <x v="45"/>
    <x v="1"/>
    <n v="35"/>
  </r>
  <r>
    <x v="4"/>
    <x v="3"/>
    <x v="46"/>
    <x v="1"/>
    <n v="17"/>
  </r>
  <r>
    <x v="4"/>
    <x v="3"/>
    <x v="47"/>
    <x v="1"/>
    <n v="8"/>
  </r>
  <r>
    <x v="4"/>
    <x v="3"/>
    <x v="48"/>
    <x v="1"/>
    <n v="9"/>
  </r>
  <r>
    <x v="4"/>
    <x v="3"/>
    <x v="49"/>
    <x v="1"/>
    <n v="14"/>
  </r>
  <r>
    <x v="4"/>
    <x v="3"/>
    <x v="50"/>
    <x v="1"/>
    <n v="19"/>
  </r>
  <r>
    <x v="4"/>
    <x v="3"/>
    <x v="51"/>
    <x v="1"/>
    <n v="10"/>
  </r>
  <r>
    <x v="4"/>
    <x v="3"/>
    <x v="52"/>
    <x v="1"/>
    <n v="23"/>
  </r>
  <r>
    <x v="4"/>
    <x v="3"/>
    <x v="53"/>
    <x v="1"/>
    <n v="16"/>
  </r>
  <r>
    <x v="4"/>
    <x v="3"/>
    <x v="54"/>
    <x v="1"/>
    <n v="15"/>
  </r>
  <r>
    <x v="4"/>
    <x v="3"/>
    <x v="55"/>
    <x v="1"/>
    <n v="18"/>
  </r>
  <r>
    <x v="4"/>
    <x v="3"/>
    <x v="56"/>
    <x v="1"/>
    <n v="21"/>
  </r>
  <r>
    <x v="4"/>
    <x v="3"/>
    <x v="57"/>
    <x v="1"/>
    <n v="7"/>
  </r>
  <r>
    <x v="4"/>
    <x v="3"/>
    <x v="58"/>
    <x v="1"/>
    <n v="9"/>
  </r>
  <r>
    <x v="4"/>
    <x v="3"/>
    <x v="59"/>
    <x v="1"/>
    <n v="44"/>
  </r>
  <r>
    <x v="4"/>
    <x v="3"/>
    <x v="60"/>
    <x v="1"/>
    <n v="17"/>
  </r>
  <r>
    <x v="4"/>
    <x v="3"/>
    <x v="61"/>
    <x v="1"/>
    <n v="18"/>
  </r>
  <r>
    <x v="4"/>
    <x v="3"/>
    <x v="62"/>
    <x v="1"/>
    <n v="16"/>
  </r>
  <r>
    <x v="4"/>
    <x v="3"/>
    <x v="41"/>
    <x v="2"/>
    <n v="198"/>
  </r>
  <r>
    <x v="4"/>
    <x v="3"/>
    <x v="42"/>
    <x v="2"/>
    <n v="133"/>
  </r>
  <r>
    <x v="4"/>
    <x v="3"/>
    <x v="43"/>
    <x v="2"/>
    <n v="665"/>
  </r>
  <r>
    <x v="4"/>
    <x v="3"/>
    <x v="44"/>
    <x v="2"/>
    <n v="148"/>
  </r>
  <r>
    <x v="4"/>
    <x v="3"/>
    <x v="45"/>
    <x v="2"/>
    <n v="310"/>
  </r>
  <r>
    <x v="4"/>
    <x v="3"/>
    <x v="46"/>
    <x v="2"/>
    <n v="134"/>
  </r>
  <r>
    <x v="4"/>
    <x v="3"/>
    <x v="47"/>
    <x v="2"/>
    <n v="217"/>
  </r>
  <r>
    <x v="4"/>
    <x v="3"/>
    <x v="48"/>
    <x v="2"/>
    <n v="181"/>
  </r>
  <r>
    <x v="4"/>
    <x v="3"/>
    <x v="49"/>
    <x v="2"/>
    <n v="220"/>
  </r>
  <r>
    <x v="4"/>
    <x v="3"/>
    <x v="50"/>
    <x v="2"/>
    <n v="368"/>
  </r>
  <r>
    <x v="4"/>
    <x v="3"/>
    <x v="51"/>
    <x v="2"/>
    <n v="180"/>
  </r>
  <r>
    <x v="4"/>
    <x v="3"/>
    <x v="52"/>
    <x v="2"/>
    <n v="168"/>
  </r>
  <r>
    <x v="4"/>
    <x v="3"/>
    <x v="53"/>
    <x v="2"/>
    <n v="110"/>
  </r>
  <r>
    <x v="4"/>
    <x v="3"/>
    <x v="54"/>
    <x v="2"/>
    <n v="90"/>
  </r>
  <r>
    <x v="4"/>
    <x v="3"/>
    <x v="55"/>
    <x v="2"/>
    <n v="99"/>
  </r>
  <r>
    <x v="4"/>
    <x v="3"/>
    <x v="56"/>
    <x v="2"/>
    <n v="101"/>
  </r>
  <r>
    <x v="4"/>
    <x v="3"/>
    <x v="57"/>
    <x v="2"/>
    <n v="71"/>
  </r>
  <r>
    <x v="4"/>
    <x v="3"/>
    <x v="58"/>
    <x v="2"/>
    <n v="144"/>
  </r>
  <r>
    <x v="4"/>
    <x v="3"/>
    <x v="59"/>
    <x v="2"/>
    <n v="265"/>
  </r>
  <r>
    <x v="4"/>
    <x v="3"/>
    <x v="60"/>
    <x v="2"/>
    <n v="164"/>
  </r>
  <r>
    <x v="4"/>
    <x v="3"/>
    <x v="61"/>
    <x v="2"/>
    <n v="131"/>
  </r>
  <r>
    <x v="4"/>
    <x v="3"/>
    <x v="62"/>
    <x v="2"/>
    <n v="159"/>
  </r>
  <r>
    <x v="4"/>
    <x v="3"/>
    <x v="41"/>
    <x v="3"/>
    <n v="1"/>
  </r>
  <r>
    <x v="4"/>
    <x v="3"/>
    <x v="43"/>
    <x v="3"/>
    <n v="7"/>
  </r>
  <r>
    <x v="4"/>
    <x v="3"/>
    <x v="44"/>
    <x v="3"/>
    <n v="4"/>
  </r>
  <r>
    <x v="4"/>
    <x v="3"/>
    <x v="46"/>
    <x v="3"/>
    <n v="2"/>
  </r>
  <r>
    <x v="4"/>
    <x v="3"/>
    <x v="51"/>
    <x v="3"/>
    <n v="2"/>
  </r>
  <r>
    <x v="4"/>
    <x v="3"/>
    <x v="53"/>
    <x v="3"/>
    <n v="1"/>
  </r>
  <r>
    <x v="4"/>
    <x v="3"/>
    <x v="55"/>
    <x v="3"/>
    <n v="2"/>
  </r>
  <r>
    <x v="4"/>
    <x v="3"/>
    <x v="59"/>
    <x v="3"/>
    <n v="1"/>
  </r>
  <r>
    <x v="4"/>
    <x v="3"/>
    <x v="60"/>
    <x v="3"/>
    <n v="1"/>
  </r>
  <r>
    <x v="4"/>
    <x v="3"/>
    <x v="43"/>
    <x v="31"/>
    <n v="1"/>
  </r>
  <r>
    <x v="4"/>
    <x v="3"/>
    <x v="44"/>
    <x v="31"/>
    <n v="1"/>
  </r>
  <r>
    <x v="4"/>
    <x v="3"/>
    <x v="50"/>
    <x v="31"/>
    <n v="1"/>
  </r>
  <r>
    <x v="4"/>
    <x v="3"/>
    <x v="53"/>
    <x v="31"/>
    <n v="3"/>
  </r>
  <r>
    <x v="4"/>
    <x v="3"/>
    <x v="55"/>
    <x v="31"/>
    <n v="5"/>
  </r>
  <r>
    <x v="4"/>
    <x v="3"/>
    <x v="58"/>
    <x v="31"/>
    <n v="1"/>
  </r>
  <r>
    <x v="4"/>
    <x v="3"/>
    <x v="59"/>
    <x v="31"/>
    <n v="1"/>
  </r>
  <r>
    <x v="4"/>
    <x v="3"/>
    <x v="60"/>
    <x v="31"/>
    <n v="5"/>
  </r>
  <r>
    <x v="4"/>
    <x v="3"/>
    <x v="61"/>
    <x v="31"/>
    <n v="9"/>
  </r>
  <r>
    <x v="4"/>
    <x v="3"/>
    <x v="62"/>
    <x v="31"/>
    <n v="3"/>
  </r>
  <r>
    <x v="4"/>
    <x v="3"/>
    <x v="41"/>
    <x v="4"/>
    <n v="12"/>
  </r>
  <r>
    <x v="4"/>
    <x v="3"/>
    <x v="42"/>
    <x v="4"/>
    <n v="4"/>
  </r>
  <r>
    <x v="4"/>
    <x v="3"/>
    <x v="43"/>
    <x v="4"/>
    <n v="169"/>
  </r>
  <r>
    <x v="4"/>
    <x v="3"/>
    <x v="44"/>
    <x v="4"/>
    <n v="23"/>
  </r>
  <r>
    <x v="4"/>
    <x v="3"/>
    <x v="45"/>
    <x v="4"/>
    <n v="26"/>
  </r>
  <r>
    <x v="4"/>
    <x v="3"/>
    <x v="46"/>
    <x v="4"/>
    <n v="4"/>
  </r>
  <r>
    <x v="4"/>
    <x v="3"/>
    <x v="47"/>
    <x v="4"/>
    <n v="6"/>
  </r>
  <r>
    <x v="4"/>
    <x v="3"/>
    <x v="48"/>
    <x v="4"/>
    <n v="8"/>
  </r>
  <r>
    <x v="4"/>
    <x v="3"/>
    <x v="49"/>
    <x v="4"/>
    <n v="3"/>
  </r>
  <r>
    <x v="4"/>
    <x v="3"/>
    <x v="50"/>
    <x v="4"/>
    <n v="13"/>
  </r>
  <r>
    <x v="4"/>
    <x v="3"/>
    <x v="51"/>
    <x v="4"/>
    <n v="5"/>
  </r>
  <r>
    <x v="4"/>
    <x v="3"/>
    <x v="52"/>
    <x v="4"/>
    <n v="20"/>
  </r>
  <r>
    <x v="4"/>
    <x v="3"/>
    <x v="53"/>
    <x v="4"/>
    <n v="47"/>
  </r>
  <r>
    <x v="4"/>
    <x v="3"/>
    <x v="54"/>
    <x v="4"/>
    <n v="12"/>
  </r>
  <r>
    <x v="4"/>
    <x v="3"/>
    <x v="55"/>
    <x v="4"/>
    <n v="16"/>
  </r>
  <r>
    <x v="4"/>
    <x v="3"/>
    <x v="56"/>
    <x v="4"/>
    <n v="33"/>
  </r>
  <r>
    <x v="4"/>
    <x v="3"/>
    <x v="57"/>
    <x v="4"/>
    <n v="45"/>
  </r>
  <r>
    <x v="4"/>
    <x v="3"/>
    <x v="58"/>
    <x v="4"/>
    <n v="98"/>
  </r>
  <r>
    <x v="4"/>
    <x v="3"/>
    <x v="59"/>
    <x v="4"/>
    <n v="124"/>
  </r>
  <r>
    <x v="4"/>
    <x v="3"/>
    <x v="60"/>
    <x v="4"/>
    <n v="71"/>
  </r>
  <r>
    <x v="4"/>
    <x v="3"/>
    <x v="61"/>
    <x v="4"/>
    <n v="48"/>
  </r>
  <r>
    <x v="4"/>
    <x v="3"/>
    <x v="62"/>
    <x v="4"/>
    <n v="99"/>
  </r>
  <r>
    <x v="4"/>
    <x v="3"/>
    <x v="41"/>
    <x v="5"/>
    <n v="198"/>
  </r>
  <r>
    <x v="4"/>
    <x v="3"/>
    <x v="42"/>
    <x v="5"/>
    <n v="137"/>
  </r>
  <r>
    <x v="4"/>
    <x v="3"/>
    <x v="43"/>
    <x v="5"/>
    <n v="696"/>
  </r>
  <r>
    <x v="4"/>
    <x v="3"/>
    <x v="44"/>
    <x v="5"/>
    <n v="156"/>
  </r>
  <r>
    <x v="4"/>
    <x v="3"/>
    <x v="45"/>
    <x v="5"/>
    <n v="310"/>
  </r>
  <r>
    <x v="4"/>
    <x v="3"/>
    <x v="46"/>
    <x v="5"/>
    <n v="134"/>
  </r>
  <r>
    <x v="4"/>
    <x v="3"/>
    <x v="47"/>
    <x v="5"/>
    <n v="217"/>
  </r>
  <r>
    <x v="4"/>
    <x v="3"/>
    <x v="48"/>
    <x v="5"/>
    <n v="182"/>
  </r>
  <r>
    <x v="4"/>
    <x v="3"/>
    <x v="49"/>
    <x v="5"/>
    <n v="221"/>
  </r>
  <r>
    <x v="4"/>
    <x v="3"/>
    <x v="50"/>
    <x v="5"/>
    <n v="372"/>
  </r>
  <r>
    <x v="4"/>
    <x v="3"/>
    <x v="51"/>
    <x v="5"/>
    <n v="181"/>
  </r>
  <r>
    <x v="4"/>
    <x v="3"/>
    <x v="52"/>
    <x v="5"/>
    <n v="171"/>
  </r>
  <r>
    <x v="4"/>
    <x v="3"/>
    <x v="53"/>
    <x v="5"/>
    <n v="112"/>
  </r>
  <r>
    <x v="4"/>
    <x v="3"/>
    <x v="54"/>
    <x v="5"/>
    <n v="90"/>
  </r>
  <r>
    <x v="4"/>
    <x v="3"/>
    <x v="55"/>
    <x v="5"/>
    <n v="100"/>
  </r>
  <r>
    <x v="4"/>
    <x v="3"/>
    <x v="56"/>
    <x v="5"/>
    <n v="101"/>
  </r>
  <r>
    <x v="4"/>
    <x v="3"/>
    <x v="57"/>
    <x v="5"/>
    <n v="72"/>
  </r>
  <r>
    <x v="4"/>
    <x v="3"/>
    <x v="58"/>
    <x v="5"/>
    <n v="148"/>
  </r>
  <r>
    <x v="4"/>
    <x v="3"/>
    <x v="59"/>
    <x v="5"/>
    <n v="266"/>
  </r>
  <r>
    <x v="4"/>
    <x v="3"/>
    <x v="60"/>
    <x v="5"/>
    <n v="164"/>
  </r>
  <r>
    <x v="4"/>
    <x v="3"/>
    <x v="61"/>
    <x v="5"/>
    <n v="134"/>
  </r>
  <r>
    <x v="4"/>
    <x v="3"/>
    <x v="62"/>
    <x v="5"/>
    <n v="159"/>
  </r>
  <r>
    <x v="4"/>
    <x v="3"/>
    <x v="41"/>
    <x v="6"/>
    <n v="6"/>
  </r>
  <r>
    <x v="4"/>
    <x v="3"/>
    <x v="42"/>
    <x v="6"/>
    <n v="12"/>
  </r>
  <r>
    <x v="4"/>
    <x v="3"/>
    <x v="43"/>
    <x v="6"/>
    <n v="73"/>
  </r>
  <r>
    <x v="4"/>
    <x v="3"/>
    <x v="44"/>
    <x v="6"/>
    <n v="17"/>
  </r>
  <r>
    <x v="4"/>
    <x v="3"/>
    <x v="45"/>
    <x v="6"/>
    <n v="26"/>
  </r>
  <r>
    <x v="4"/>
    <x v="3"/>
    <x v="46"/>
    <x v="6"/>
    <n v="3"/>
  </r>
  <r>
    <x v="4"/>
    <x v="3"/>
    <x v="47"/>
    <x v="6"/>
    <n v="10"/>
  </r>
  <r>
    <x v="4"/>
    <x v="3"/>
    <x v="48"/>
    <x v="6"/>
    <n v="6"/>
  </r>
  <r>
    <x v="4"/>
    <x v="3"/>
    <x v="49"/>
    <x v="6"/>
    <n v="10"/>
  </r>
  <r>
    <x v="4"/>
    <x v="3"/>
    <x v="50"/>
    <x v="6"/>
    <n v="9"/>
  </r>
  <r>
    <x v="4"/>
    <x v="3"/>
    <x v="51"/>
    <x v="6"/>
    <n v="4"/>
  </r>
  <r>
    <x v="4"/>
    <x v="3"/>
    <x v="52"/>
    <x v="6"/>
    <n v="8"/>
  </r>
  <r>
    <x v="4"/>
    <x v="3"/>
    <x v="53"/>
    <x v="6"/>
    <n v="1"/>
  </r>
  <r>
    <x v="4"/>
    <x v="3"/>
    <x v="54"/>
    <x v="6"/>
    <n v="4"/>
  </r>
  <r>
    <x v="4"/>
    <x v="3"/>
    <x v="55"/>
    <x v="6"/>
    <n v="2"/>
  </r>
  <r>
    <x v="4"/>
    <x v="3"/>
    <x v="56"/>
    <x v="6"/>
    <n v="3"/>
  </r>
  <r>
    <x v="4"/>
    <x v="3"/>
    <x v="58"/>
    <x v="6"/>
    <n v="1"/>
  </r>
  <r>
    <x v="4"/>
    <x v="3"/>
    <x v="59"/>
    <x v="6"/>
    <n v="1"/>
  </r>
  <r>
    <x v="4"/>
    <x v="3"/>
    <x v="60"/>
    <x v="6"/>
    <n v="1"/>
  </r>
  <r>
    <x v="4"/>
    <x v="3"/>
    <x v="41"/>
    <x v="7"/>
    <n v="10"/>
  </r>
  <r>
    <x v="4"/>
    <x v="3"/>
    <x v="42"/>
    <x v="7"/>
    <n v="29"/>
  </r>
  <r>
    <x v="4"/>
    <x v="3"/>
    <x v="43"/>
    <x v="7"/>
    <n v="104"/>
  </r>
  <r>
    <x v="4"/>
    <x v="3"/>
    <x v="44"/>
    <x v="7"/>
    <n v="30"/>
  </r>
  <r>
    <x v="4"/>
    <x v="3"/>
    <x v="45"/>
    <x v="7"/>
    <n v="50"/>
  </r>
  <r>
    <x v="4"/>
    <x v="3"/>
    <x v="46"/>
    <x v="7"/>
    <n v="9"/>
  </r>
  <r>
    <x v="4"/>
    <x v="3"/>
    <x v="47"/>
    <x v="7"/>
    <n v="16"/>
  </r>
  <r>
    <x v="4"/>
    <x v="3"/>
    <x v="48"/>
    <x v="7"/>
    <n v="12"/>
  </r>
  <r>
    <x v="4"/>
    <x v="3"/>
    <x v="49"/>
    <x v="7"/>
    <n v="14"/>
  </r>
  <r>
    <x v="4"/>
    <x v="3"/>
    <x v="50"/>
    <x v="7"/>
    <n v="17"/>
  </r>
  <r>
    <x v="4"/>
    <x v="3"/>
    <x v="51"/>
    <x v="7"/>
    <n v="11"/>
  </r>
  <r>
    <x v="4"/>
    <x v="3"/>
    <x v="52"/>
    <x v="7"/>
    <n v="14"/>
  </r>
  <r>
    <x v="4"/>
    <x v="3"/>
    <x v="53"/>
    <x v="7"/>
    <n v="3"/>
  </r>
  <r>
    <x v="4"/>
    <x v="3"/>
    <x v="54"/>
    <x v="7"/>
    <n v="4"/>
  </r>
  <r>
    <x v="4"/>
    <x v="3"/>
    <x v="55"/>
    <x v="7"/>
    <n v="3"/>
  </r>
  <r>
    <x v="4"/>
    <x v="3"/>
    <x v="56"/>
    <x v="7"/>
    <n v="5"/>
  </r>
  <r>
    <x v="4"/>
    <x v="3"/>
    <x v="57"/>
    <x v="7"/>
    <n v="1"/>
  </r>
  <r>
    <x v="4"/>
    <x v="3"/>
    <x v="58"/>
    <x v="7"/>
    <n v="2"/>
  </r>
  <r>
    <x v="4"/>
    <x v="3"/>
    <x v="59"/>
    <x v="7"/>
    <n v="2"/>
  </r>
  <r>
    <x v="4"/>
    <x v="3"/>
    <x v="60"/>
    <x v="7"/>
    <n v="1"/>
  </r>
  <r>
    <x v="4"/>
    <x v="3"/>
    <x v="61"/>
    <x v="7"/>
    <n v="2"/>
  </r>
  <r>
    <x v="4"/>
    <x v="3"/>
    <x v="41"/>
    <x v="8"/>
    <n v="1"/>
  </r>
  <r>
    <x v="4"/>
    <x v="3"/>
    <x v="42"/>
    <x v="8"/>
    <n v="4"/>
  </r>
  <r>
    <x v="4"/>
    <x v="3"/>
    <x v="43"/>
    <x v="8"/>
    <n v="56"/>
  </r>
  <r>
    <x v="4"/>
    <x v="3"/>
    <x v="44"/>
    <x v="8"/>
    <n v="14"/>
  </r>
  <r>
    <x v="4"/>
    <x v="3"/>
    <x v="45"/>
    <x v="8"/>
    <n v="14"/>
  </r>
  <r>
    <x v="4"/>
    <x v="3"/>
    <x v="47"/>
    <x v="8"/>
    <n v="1"/>
  </r>
  <r>
    <x v="4"/>
    <x v="3"/>
    <x v="49"/>
    <x v="8"/>
    <n v="1"/>
  </r>
  <r>
    <x v="4"/>
    <x v="3"/>
    <x v="50"/>
    <x v="8"/>
    <n v="7"/>
  </r>
  <r>
    <x v="4"/>
    <x v="3"/>
    <x v="51"/>
    <x v="8"/>
    <n v="4"/>
  </r>
  <r>
    <x v="4"/>
    <x v="3"/>
    <x v="52"/>
    <x v="8"/>
    <n v="3"/>
  </r>
  <r>
    <x v="4"/>
    <x v="3"/>
    <x v="53"/>
    <x v="8"/>
    <n v="2"/>
  </r>
  <r>
    <x v="4"/>
    <x v="3"/>
    <x v="54"/>
    <x v="8"/>
    <n v="1"/>
  </r>
  <r>
    <x v="4"/>
    <x v="3"/>
    <x v="56"/>
    <x v="8"/>
    <n v="1"/>
  </r>
  <r>
    <x v="4"/>
    <x v="3"/>
    <x v="58"/>
    <x v="8"/>
    <n v="3"/>
  </r>
  <r>
    <x v="4"/>
    <x v="3"/>
    <x v="59"/>
    <x v="8"/>
    <n v="1"/>
  </r>
  <r>
    <x v="4"/>
    <x v="3"/>
    <x v="60"/>
    <x v="8"/>
    <n v="2"/>
  </r>
  <r>
    <x v="4"/>
    <x v="3"/>
    <x v="41"/>
    <x v="41"/>
    <n v="18"/>
  </r>
  <r>
    <x v="4"/>
    <x v="3"/>
    <x v="42"/>
    <x v="41"/>
    <n v="13"/>
  </r>
  <r>
    <x v="4"/>
    <x v="3"/>
    <x v="43"/>
    <x v="41"/>
    <n v="130"/>
  </r>
  <r>
    <x v="4"/>
    <x v="3"/>
    <x v="44"/>
    <x v="41"/>
    <n v="34"/>
  </r>
  <r>
    <x v="4"/>
    <x v="3"/>
    <x v="45"/>
    <x v="41"/>
    <n v="44"/>
  </r>
  <r>
    <x v="4"/>
    <x v="3"/>
    <x v="46"/>
    <x v="41"/>
    <n v="20"/>
  </r>
  <r>
    <x v="4"/>
    <x v="3"/>
    <x v="47"/>
    <x v="41"/>
    <n v="5"/>
  </r>
  <r>
    <x v="4"/>
    <x v="3"/>
    <x v="48"/>
    <x v="41"/>
    <n v="13"/>
  </r>
  <r>
    <x v="4"/>
    <x v="3"/>
    <x v="49"/>
    <x v="41"/>
    <n v="17"/>
  </r>
  <r>
    <x v="4"/>
    <x v="3"/>
    <x v="50"/>
    <x v="41"/>
    <n v="15"/>
  </r>
  <r>
    <x v="4"/>
    <x v="3"/>
    <x v="51"/>
    <x v="41"/>
    <n v="8"/>
  </r>
  <r>
    <x v="4"/>
    <x v="3"/>
    <x v="52"/>
    <x v="41"/>
    <n v="17"/>
  </r>
  <r>
    <x v="4"/>
    <x v="3"/>
    <x v="53"/>
    <x v="41"/>
    <n v="26"/>
  </r>
  <r>
    <x v="4"/>
    <x v="3"/>
    <x v="54"/>
    <x v="41"/>
    <n v="19"/>
  </r>
  <r>
    <x v="4"/>
    <x v="3"/>
    <x v="55"/>
    <x v="41"/>
    <n v="29"/>
  </r>
  <r>
    <x v="4"/>
    <x v="3"/>
    <x v="56"/>
    <x v="41"/>
    <n v="35"/>
  </r>
  <r>
    <x v="4"/>
    <x v="3"/>
    <x v="57"/>
    <x v="41"/>
    <n v="24"/>
  </r>
  <r>
    <x v="4"/>
    <x v="3"/>
    <x v="58"/>
    <x v="41"/>
    <n v="37"/>
  </r>
  <r>
    <x v="4"/>
    <x v="3"/>
    <x v="59"/>
    <x v="41"/>
    <n v="94"/>
  </r>
  <r>
    <x v="4"/>
    <x v="3"/>
    <x v="60"/>
    <x v="41"/>
    <n v="87"/>
  </r>
  <r>
    <x v="4"/>
    <x v="3"/>
    <x v="61"/>
    <x v="41"/>
    <n v="71"/>
  </r>
  <r>
    <x v="4"/>
    <x v="3"/>
    <x v="62"/>
    <x v="41"/>
    <n v="81"/>
  </r>
  <r>
    <x v="4"/>
    <x v="3"/>
    <x v="41"/>
    <x v="9"/>
    <n v="23"/>
  </r>
  <r>
    <x v="4"/>
    <x v="3"/>
    <x v="42"/>
    <x v="9"/>
    <n v="13"/>
  </r>
  <r>
    <x v="4"/>
    <x v="3"/>
    <x v="43"/>
    <x v="9"/>
    <n v="142"/>
  </r>
  <r>
    <x v="4"/>
    <x v="3"/>
    <x v="44"/>
    <x v="9"/>
    <n v="39"/>
  </r>
  <r>
    <x v="4"/>
    <x v="3"/>
    <x v="45"/>
    <x v="9"/>
    <n v="50"/>
  </r>
  <r>
    <x v="4"/>
    <x v="3"/>
    <x v="46"/>
    <x v="9"/>
    <n v="23"/>
  </r>
  <r>
    <x v="4"/>
    <x v="3"/>
    <x v="47"/>
    <x v="9"/>
    <n v="7"/>
  </r>
  <r>
    <x v="4"/>
    <x v="3"/>
    <x v="48"/>
    <x v="9"/>
    <n v="15"/>
  </r>
  <r>
    <x v="4"/>
    <x v="3"/>
    <x v="49"/>
    <x v="9"/>
    <n v="23"/>
  </r>
  <r>
    <x v="4"/>
    <x v="3"/>
    <x v="50"/>
    <x v="9"/>
    <n v="21"/>
  </r>
  <r>
    <x v="4"/>
    <x v="3"/>
    <x v="51"/>
    <x v="9"/>
    <n v="11"/>
  </r>
  <r>
    <x v="4"/>
    <x v="3"/>
    <x v="52"/>
    <x v="9"/>
    <n v="21"/>
  </r>
  <r>
    <x v="4"/>
    <x v="3"/>
    <x v="53"/>
    <x v="9"/>
    <n v="31"/>
  </r>
  <r>
    <x v="4"/>
    <x v="3"/>
    <x v="54"/>
    <x v="9"/>
    <n v="23"/>
  </r>
  <r>
    <x v="4"/>
    <x v="3"/>
    <x v="55"/>
    <x v="9"/>
    <n v="32"/>
  </r>
  <r>
    <x v="4"/>
    <x v="3"/>
    <x v="56"/>
    <x v="9"/>
    <n v="35"/>
  </r>
  <r>
    <x v="4"/>
    <x v="3"/>
    <x v="57"/>
    <x v="9"/>
    <n v="26"/>
  </r>
  <r>
    <x v="4"/>
    <x v="3"/>
    <x v="58"/>
    <x v="9"/>
    <n v="38"/>
  </r>
  <r>
    <x v="4"/>
    <x v="3"/>
    <x v="59"/>
    <x v="9"/>
    <n v="97"/>
  </r>
  <r>
    <x v="4"/>
    <x v="3"/>
    <x v="60"/>
    <x v="9"/>
    <n v="86"/>
  </r>
  <r>
    <x v="4"/>
    <x v="3"/>
    <x v="61"/>
    <x v="9"/>
    <n v="73"/>
  </r>
  <r>
    <x v="4"/>
    <x v="3"/>
    <x v="62"/>
    <x v="9"/>
    <n v="82"/>
  </r>
  <r>
    <x v="4"/>
    <x v="3"/>
    <x v="41"/>
    <x v="10"/>
    <n v="4"/>
  </r>
  <r>
    <x v="4"/>
    <x v="3"/>
    <x v="42"/>
    <x v="10"/>
    <n v="3"/>
  </r>
  <r>
    <x v="4"/>
    <x v="3"/>
    <x v="43"/>
    <x v="10"/>
    <n v="31"/>
  </r>
  <r>
    <x v="4"/>
    <x v="3"/>
    <x v="44"/>
    <x v="10"/>
    <n v="1"/>
  </r>
  <r>
    <x v="4"/>
    <x v="3"/>
    <x v="45"/>
    <x v="10"/>
    <n v="22"/>
  </r>
  <r>
    <x v="4"/>
    <x v="3"/>
    <x v="47"/>
    <x v="10"/>
    <n v="1"/>
  </r>
  <r>
    <x v="4"/>
    <x v="3"/>
    <x v="48"/>
    <x v="10"/>
    <n v="2"/>
  </r>
  <r>
    <x v="4"/>
    <x v="3"/>
    <x v="49"/>
    <x v="10"/>
    <n v="2"/>
  </r>
  <r>
    <x v="4"/>
    <x v="3"/>
    <x v="50"/>
    <x v="10"/>
    <n v="8"/>
  </r>
  <r>
    <x v="4"/>
    <x v="3"/>
    <x v="51"/>
    <x v="10"/>
    <n v="5"/>
  </r>
  <r>
    <x v="4"/>
    <x v="3"/>
    <x v="52"/>
    <x v="10"/>
    <n v="3"/>
  </r>
  <r>
    <x v="4"/>
    <x v="3"/>
    <x v="53"/>
    <x v="10"/>
    <n v="1"/>
  </r>
  <r>
    <x v="4"/>
    <x v="3"/>
    <x v="54"/>
    <x v="10"/>
    <n v="3"/>
  </r>
  <r>
    <x v="4"/>
    <x v="3"/>
    <x v="56"/>
    <x v="10"/>
    <n v="1"/>
  </r>
  <r>
    <x v="4"/>
    <x v="3"/>
    <x v="59"/>
    <x v="10"/>
    <n v="2"/>
  </r>
  <r>
    <x v="4"/>
    <x v="3"/>
    <x v="41"/>
    <x v="11"/>
    <n v="1"/>
  </r>
  <r>
    <x v="4"/>
    <x v="3"/>
    <x v="43"/>
    <x v="11"/>
    <n v="10"/>
  </r>
  <r>
    <x v="4"/>
    <x v="3"/>
    <x v="45"/>
    <x v="11"/>
    <n v="3"/>
  </r>
  <r>
    <x v="4"/>
    <x v="3"/>
    <x v="47"/>
    <x v="11"/>
    <n v="1"/>
  </r>
  <r>
    <x v="4"/>
    <x v="3"/>
    <x v="48"/>
    <x v="11"/>
    <n v="1"/>
  </r>
  <r>
    <x v="4"/>
    <x v="3"/>
    <x v="51"/>
    <x v="11"/>
    <n v="1"/>
  </r>
  <r>
    <x v="4"/>
    <x v="3"/>
    <x v="52"/>
    <x v="11"/>
    <n v="1"/>
  </r>
  <r>
    <x v="4"/>
    <x v="3"/>
    <x v="41"/>
    <x v="12"/>
    <n v="86"/>
  </r>
  <r>
    <x v="4"/>
    <x v="3"/>
    <x v="42"/>
    <x v="12"/>
    <n v="59"/>
  </r>
  <r>
    <x v="4"/>
    <x v="3"/>
    <x v="43"/>
    <x v="12"/>
    <n v="468"/>
  </r>
  <r>
    <x v="4"/>
    <x v="3"/>
    <x v="44"/>
    <x v="12"/>
    <n v="91"/>
  </r>
  <r>
    <x v="4"/>
    <x v="3"/>
    <x v="45"/>
    <x v="12"/>
    <n v="152"/>
  </r>
  <r>
    <x v="4"/>
    <x v="3"/>
    <x v="46"/>
    <x v="12"/>
    <n v="57"/>
  </r>
  <r>
    <x v="4"/>
    <x v="3"/>
    <x v="47"/>
    <x v="12"/>
    <n v="49"/>
  </r>
  <r>
    <x v="4"/>
    <x v="3"/>
    <x v="48"/>
    <x v="12"/>
    <n v="73"/>
  </r>
  <r>
    <x v="4"/>
    <x v="3"/>
    <x v="49"/>
    <x v="12"/>
    <n v="56"/>
  </r>
  <r>
    <x v="4"/>
    <x v="3"/>
    <x v="50"/>
    <x v="12"/>
    <n v="96"/>
  </r>
  <r>
    <x v="4"/>
    <x v="3"/>
    <x v="51"/>
    <x v="12"/>
    <n v="52"/>
  </r>
  <r>
    <x v="4"/>
    <x v="3"/>
    <x v="52"/>
    <x v="12"/>
    <n v="91"/>
  </r>
  <r>
    <x v="4"/>
    <x v="3"/>
    <x v="53"/>
    <x v="12"/>
    <n v="110"/>
  </r>
  <r>
    <x v="4"/>
    <x v="3"/>
    <x v="54"/>
    <x v="12"/>
    <n v="63"/>
  </r>
  <r>
    <x v="4"/>
    <x v="3"/>
    <x v="55"/>
    <x v="12"/>
    <n v="80"/>
  </r>
  <r>
    <x v="4"/>
    <x v="3"/>
    <x v="56"/>
    <x v="12"/>
    <n v="90"/>
  </r>
  <r>
    <x v="4"/>
    <x v="3"/>
    <x v="57"/>
    <x v="12"/>
    <n v="71"/>
  </r>
  <r>
    <x v="4"/>
    <x v="3"/>
    <x v="58"/>
    <x v="12"/>
    <n v="144"/>
  </r>
  <r>
    <x v="4"/>
    <x v="3"/>
    <x v="59"/>
    <x v="12"/>
    <n v="261"/>
  </r>
  <r>
    <x v="4"/>
    <x v="3"/>
    <x v="60"/>
    <x v="12"/>
    <n v="162"/>
  </r>
  <r>
    <x v="4"/>
    <x v="3"/>
    <x v="61"/>
    <x v="12"/>
    <n v="131"/>
  </r>
  <r>
    <x v="4"/>
    <x v="3"/>
    <x v="62"/>
    <x v="12"/>
    <n v="159"/>
  </r>
  <r>
    <x v="4"/>
    <x v="3"/>
    <x v="41"/>
    <x v="13"/>
    <n v="3"/>
  </r>
  <r>
    <x v="4"/>
    <x v="3"/>
    <x v="42"/>
    <x v="13"/>
    <n v="6"/>
  </r>
  <r>
    <x v="4"/>
    <x v="3"/>
    <x v="43"/>
    <x v="13"/>
    <n v="16"/>
  </r>
  <r>
    <x v="4"/>
    <x v="3"/>
    <x v="44"/>
    <x v="13"/>
    <n v="4"/>
  </r>
  <r>
    <x v="4"/>
    <x v="3"/>
    <x v="45"/>
    <x v="13"/>
    <n v="36"/>
  </r>
  <r>
    <x v="4"/>
    <x v="3"/>
    <x v="46"/>
    <x v="13"/>
    <n v="1"/>
  </r>
  <r>
    <x v="4"/>
    <x v="3"/>
    <x v="47"/>
    <x v="13"/>
    <n v="4"/>
  </r>
  <r>
    <x v="4"/>
    <x v="3"/>
    <x v="48"/>
    <x v="13"/>
    <n v="2"/>
  </r>
  <r>
    <x v="4"/>
    <x v="3"/>
    <x v="49"/>
    <x v="13"/>
    <n v="1"/>
  </r>
  <r>
    <x v="4"/>
    <x v="3"/>
    <x v="50"/>
    <x v="13"/>
    <n v="4"/>
  </r>
  <r>
    <x v="4"/>
    <x v="3"/>
    <x v="51"/>
    <x v="13"/>
    <n v="21"/>
  </r>
  <r>
    <x v="4"/>
    <x v="3"/>
    <x v="54"/>
    <x v="13"/>
    <n v="1"/>
  </r>
  <r>
    <x v="4"/>
    <x v="3"/>
    <x v="55"/>
    <x v="13"/>
    <n v="1"/>
  </r>
  <r>
    <x v="4"/>
    <x v="3"/>
    <x v="58"/>
    <x v="13"/>
    <n v="2"/>
  </r>
  <r>
    <x v="4"/>
    <x v="3"/>
    <x v="41"/>
    <x v="14"/>
    <n v="163"/>
  </r>
  <r>
    <x v="4"/>
    <x v="3"/>
    <x v="42"/>
    <x v="14"/>
    <n v="114"/>
  </r>
  <r>
    <x v="4"/>
    <x v="3"/>
    <x v="43"/>
    <x v="14"/>
    <n v="415"/>
  </r>
  <r>
    <x v="4"/>
    <x v="3"/>
    <x v="44"/>
    <x v="14"/>
    <n v="93"/>
  </r>
  <r>
    <x v="4"/>
    <x v="3"/>
    <x v="45"/>
    <x v="14"/>
    <n v="249"/>
  </r>
  <r>
    <x v="4"/>
    <x v="3"/>
    <x v="46"/>
    <x v="14"/>
    <n v="113"/>
  </r>
  <r>
    <x v="4"/>
    <x v="3"/>
    <x v="47"/>
    <x v="14"/>
    <n v="202"/>
  </r>
  <r>
    <x v="4"/>
    <x v="3"/>
    <x v="48"/>
    <x v="14"/>
    <n v="148"/>
  </r>
  <r>
    <x v="4"/>
    <x v="3"/>
    <x v="49"/>
    <x v="14"/>
    <n v="194"/>
  </r>
  <r>
    <x v="4"/>
    <x v="3"/>
    <x v="50"/>
    <x v="14"/>
    <n v="349"/>
  </r>
  <r>
    <x v="4"/>
    <x v="3"/>
    <x v="51"/>
    <x v="14"/>
    <n v="161"/>
  </r>
  <r>
    <x v="4"/>
    <x v="3"/>
    <x v="52"/>
    <x v="14"/>
    <n v="109"/>
  </r>
  <r>
    <x v="4"/>
    <x v="3"/>
    <x v="53"/>
    <x v="14"/>
    <n v="1"/>
  </r>
  <r>
    <x v="4"/>
    <x v="3"/>
    <x v="54"/>
    <x v="14"/>
    <n v="41"/>
  </r>
  <r>
    <x v="4"/>
    <x v="3"/>
    <x v="55"/>
    <x v="14"/>
    <n v="38"/>
  </r>
  <r>
    <x v="4"/>
    <x v="3"/>
    <x v="56"/>
    <x v="14"/>
    <n v="25"/>
  </r>
  <r>
    <x v="4"/>
    <x v="3"/>
    <x v="58"/>
    <x v="14"/>
    <n v="11"/>
  </r>
  <r>
    <x v="4"/>
    <x v="3"/>
    <x v="59"/>
    <x v="14"/>
    <n v="13"/>
  </r>
  <r>
    <x v="4"/>
    <x v="3"/>
    <x v="60"/>
    <x v="14"/>
    <n v="37"/>
  </r>
  <r>
    <x v="4"/>
    <x v="3"/>
    <x v="41"/>
    <x v="15"/>
    <n v="35"/>
  </r>
  <r>
    <x v="4"/>
    <x v="3"/>
    <x v="42"/>
    <x v="15"/>
    <n v="28"/>
  </r>
  <r>
    <x v="4"/>
    <x v="3"/>
    <x v="43"/>
    <x v="15"/>
    <n v="90"/>
  </r>
  <r>
    <x v="4"/>
    <x v="3"/>
    <x v="44"/>
    <x v="15"/>
    <n v="7"/>
  </r>
  <r>
    <x v="4"/>
    <x v="3"/>
    <x v="45"/>
    <x v="15"/>
    <n v="51"/>
  </r>
  <r>
    <x v="4"/>
    <x v="3"/>
    <x v="46"/>
    <x v="15"/>
    <n v="9"/>
  </r>
  <r>
    <x v="4"/>
    <x v="3"/>
    <x v="47"/>
    <x v="15"/>
    <n v="52"/>
  </r>
  <r>
    <x v="4"/>
    <x v="3"/>
    <x v="48"/>
    <x v="15"/>
    <n v="17"/>
  </r>
  <r>
    <x v="4"/>
    <x v="3"/>
    <x v="49"/>
    <x v="15"/>
    <n v="81"/>
  </r>
  <r>
    <x v="4"/>
    <x v="3"/>
    <x v="50"/>
    <x v="15"/>
    <n v="110"/>
  </r>
  <r>
    <x v="4"/>
    <x v="3"/>
    <x v="51"/>
    <x v="15"/>
    <n v="37"/>
  </r>
  <r>
    <x v="4"/>
    <x v="3"/>
    <x v="52"/>
    <x v="15"/>
    <n v="15"/>
  </r>
  <r>
    <x v="4"/>
    <x v="3"/>
    <x v="53"/>
    <x v="15"/>
    <n v="5"/>
  </r>
  <r>
    <x v="4"/>
    <x v="3"/>
    <x v="54"/>
    <x v="15"/>
    <n v="5"/>
  </r>
  <r>
    <x v="4"/>
    <x v="3"/>
    <x v="55"/>
    <x v="15"/>
    <n v="8"/>
  </r>
  <r>
    <x v="4"/>
    <x v="3"/>
    <x v="56"/>
    <x v="15"/>
    <n v="10"/>
  </r>
  <r>
    <x v="4"/>
    <x v="3"/>
    <x v="58"/>
    <x v="15"/>
    <n v="3"/>
  </r>
  <r>
    <x v="4"/>
    <x v="3"/>
    <x v="59"/>
    <x v="15"/>
    <n v="31"/>
  </r>
  <r>
    <x v="4"/>
    <x v="3"/>
    <x v="60"/>
    <x v="15"/>
    <n v="27"/>
  </r>
  <r>
    <x v="4"/>
    <x v="3"/>
    <x v="62"/>
    <x v="15"/>
    <n v="2"/>
  </r>
  <r>
    <x v="4"/>
    <x v="3"/>
    <x v="41"/>
    <x v="16"/>
    <n v="9"/>
  </r>
  <r>
    <x v="4"/>
    <x v="3"/>
    <x v="42"/>
    <x v="16"/>
    <n v="15"/>
  </r>
  <r>
    <x v="4"/>
    <x v="3"/>
    <x v="43"/>
    <x v="16"/>
    <n v="39"/>
  </r>
  <r>
    <x v="4"/>
    <x v="3"/>
    <x v="44"/>
    <x v="16"/>
    <n v="12"/>
  </r>
  <r>
    <x v="4"/>
    <x v="3"/>
    <x v="45"/>
    <x v="16"/>
    <n v="18"/>
  </r>
  <r>
    <x v="4"/>
    <x v="3"/>
    <x v="46"/>
    <x v="16"/>
    <n v="9"/>
  </r>
  <r>
    <x v="4"/>
    <x v="3"/>
    <x v="47"/>
    <x v="16"/>
    <n v="4"/>
  </r>
  <r>
    <x v="4"/>
    <x v="3"/>
    <x v="48"/>
    <x v="16"/>
    <n v="6"/>
  </r>
  <r>
    <x v="4"/>
    <x v="3"/>
    <x v="49"/>
    <x v="16"/>
    <n v="2"/>
  </r>
  <r>
    <x v="4"/>
    <x v="3"/>
    <x v="50"/>
    <x v="16"/>
    <n v="19"/>
  </r>
  <r>
    <x v="4"/>
    <x v="3"/>
    <x v="51"/>
    <x v="16"/>
    <n v="8"/>
  </r>
  <r>
    <x v="4"/>
    <x v="3"/>
    <x v="52"/>
    <x v="16"/>
    <n v="10"/>
  </r>
  <r>
    <x v="4"/>
    <x v="3"/>
    <x v="53"/>
    <x v="16"/>
    <n v="11"/>
  </r>
  <r>
    <x v="4"/>
    <x v="3"/>
    <x v="54"/>
    <x v="16"/>
    <n v="5"/>
  </r>
  <r>
    <x v="4"/>
    <x v="3"/>
    <x v="55"/>
    <x v="16"/>
    <n v="7"/>
  </r>
  <r>
    <x v="4"/>
    <x v="3"/>
    <x v="56"/>
    <x v="16"/>
    <n v="2"/>
  </r>
  <r>
    <x v="4"/>
    <x v="3"/>
    <x v="57"/>
    <x v="16"/>
    <n v="1"/>
  </r>
  <r>
    <x v="4"/>
    <x v="3"/>
    <x v="58"/>
    <x v="16"/>
    <n v="1"/>
  </r>
  <r>
    <x v="4"/>
    <x v="3"/>
    <x v="59"/>
    <x v="16"/>
    <n v="6"/>
  </r>
  <r>
    <x v="4"/>
    <x v="3"/>
    <x v="60"/>
    <x v="16"/>
    <n v="3"/>
  </r>
  <r>
    <x v="4"/>
    <x v="3"/>
    <x v="61"/>
    <x v="16"/>
    <n v="1"/>
  </r>
  <r>
    <x v="4"/>
    <x v="3"/>
    <x v="62"/>
    <x v="16"/>
    <n v="4"/>
  </r>
  <r>
    <x v="4"/>
    <x v="3"/>
    <x v="41"/>
    <x v="33"/>
    <n v="3"/>
  </r>
  <r>
    <x v="4"/>
    <x v="3"/>
    <x v="42"/>
    <x v="33"/>
    <n v="7"/>
  </r>
  <r>
    <x v="4"/>
    <x v="3"/>
    <x v="43"/>
    <x v="33"/>
    <n v="46"/>
  </r>
  <r>
    <x v="4"/>
    <x v="3"/>
    <x v="44"/>
    <x v="33"/>
    <n v="8"/>
  </r>
  <r>
    <x v="4"/>
    <x v="3"/>
    <x v="45"/>
    <x v="33"/>
    <n v="23"/>
  </r>
  <r>
    <x v="4"/>
    <x v="3"/>
    <x v="46"/>
    <x v="33"/>
    <n v="1"/>
  </r>
  <r>
    <x v="4"/>
    <x v="3"/>
    <x v="47"/>
    <x v="33"/>
    <n v="6"/>
  </r>
  <r>
    <x v="4"/>
    <x v="3"/>
    <x v="48"/>
    <x v="33"/>
    <n v="4"/>
  </r>
  <r>
    <x v="4"/>
    <x v="3"/>
    <x v="49"/>
    <x v="33"/>
    <n v="5"/>
  </r>
  <r>
    <x v="4"/>
    <x v="3"/>
    <x v="50"/>
    <x v="33"/>
    <n v="11"/>
  </r>
  <r>
    <x v="4"/>
    <x v="3"/>
    <x v="51"/>
    <x v="33"/>
    <n v="15"/>
  </r>
  <r>
    <x v="4"/>
    <x v="3"/>
    <x v="52"/>
    <x v="33"/>
    <n v="5"/>
  </r>
  <r>
    <x v="4"/>
    <x v="3"/>
    <x v="53"/>
    <x v="33"/>
    <n v="4"/>
  </r>
  <r>
    <x v="4"/>
    <x v="3"/>
    <x v="54"/>
    <x v="33"/>
    <n v="3"/>
  </r>
  <r>
    <x v="4"/>
    <x v="3"/>
    <x v="55"/>
    <x v="33"/>
    <n v="5"/>
  </r>
  <r>
    <x v="4"/>
    <x v="3"/>
    <x v="56"/>
    <x v="33"/>
    <n v="3"/>
  </r>
  <r>
    <x v="4"/>
    <x v="3"/>
    <x v="58"/>
    <x v="33"/>
    <n v="20"/>
  </r>
  <r>
    <x v="4"/>
    <x v="3"/>
    <x v="59"/>
    <x v="33"/>
    <n v="17"/>
  </r>
  <r>
    <x v="4"/>
    <x v="3"/>
    <x v="60"/>
    <x v="33"/>
    <n v="11"/>
  </r>
  <r>
    <x v="4"/>
    <x v="3"/>
    <x v="61"/>
    <x v="33"/>
    <n v="7"/>
  </r>
  <r>
    <x v="4"/>
    <x v="3"/>
    <x v="62"/>
    <x v="33"/>
    <n v="8"/>
  </r>
  <r>
    <x v="4"/>
    <x v="3"/>
    <x v="41"/>
    <x v="34"/>
    <n v="3"/>
  </r>
  <r>
    <x v="4"/>
    <x v="3"/>
    <x v="42"/>
    <x v="34"/>
    <n v="4"/>
  </r>
  <r>
    <x v="4"/>
    <x v="3"/>
    <x v="43"/>
    <x v="34"/>
    <n v="12"/>
  </r>
  <r>
    <x v="4"/>
    <x v="3"/>
    <x v="44"/>
    <x v="34"/>
    <n v="2"/>
  </r>
  <r>
    <x v="4"/>
    <x v="3"/>
    <x v="45"/>
    <x v="34"/>
    <n v="5"/>
  </r>
  <r>
    <x v="4"/>
    <x v="3"/>
    <x v="47"/>
    <x v="34"/>
    <n v="3"/>
  </r>
  <r>
    <x v="4"/>
    <x v="3"/>
    <x v="48"/>
    <x v="34"/>
    <n v="3"/>
  </r>
  <r>
    <x v="4"/>
    <x v="3"/>
    <x v="49"/>
    <x v="34"/>
    <n v="3"/>
  </r>
  <r>
    <x v="4"/>
    <x v="3"/>
    <x v="50"/>
    <x v="34"/>
    <n v="4"/>
  </r>
  <r>
    <x v="4"/>
    <x v="3"/>
    <x v="51"/>
    <x v="34"/>
    <n v="5"/>
  </r>
  <r>
    <x v="4"/>
    <x v="3"/>
    <x v="52"/>
    <x v="34"/>
    <n v="3"/>
  </r>
  <r>
    <x v="4"/>
    <x v="3"/>
    <x v="53"/>
    <x v="34"/>
    <n v="3"/>
  </r>
  <r>
    <x v="4"/>
    <x v="3"/>
    <x v="54"/>
    <x v="34"/>
    <n v="1"/>
  </r>
  <r>
    <x v="4"/>
    <x v="3"/>
    <x v="57"/>
    <x v="34"/>
    <n v="1"/>
  </r>
  <r>
    <x v="4"/>
    <x v="3"/>
    <x v="58"/>
    <x v="34"/>
    <n v="8"/>
  </r>
  <r>
    <x v="4"/>
    <x v="3"/>
    <x v="59"/>
    <x v="34"/>
    <n v="7"/>
  </r>
  <r>
    <x v="4"/>
    <x v="3"/>
    <x v="60"/>
    <x v="34"/>
    <n v="6"/>
  </r>
  <r>
    <x v="4"/>
    <x v="3"/>
    <x v="61"/>
    <x v="34"/>
    <n v="3"/>
  </r>
  <r>
    <x v="4"/>
    <x v="3"/>
    <x v="62"/>
    <x v="34"/>
    <n v="3"/>
  </r>
  <r>
    <x v="4"/>
    <x v="3"/>
    <x v="41"/>
    <x v="35"/>
    <n v="2"/>
  </r>
  <r>
    <x v="4"/>
    <x v="3"/>
    <x v="43"/>
    <x v="35"/>
    <n v="7"/>
  </r>
  <r>
    <x v="4"/>
    <x v="3"/>
    <x v="44"/>
    <x v="35"/>
    <n v="1"/>
  </r>
  <r>
    <x v="4"/>
    <x v="3"/>
    <x v="45"/>
    <x v="35"/>
    <n v="4"/>
  </r>
  <r>
    <x v="4"/>
    <x v="3"/>
    <x v="47"/>
    <x v="35"/>
    <n v="1"/>
  </r>
  <r>
    <x v="4"/>
    <x v="3"/>
    <x v="48"/>
    <x v="35"/>
    <n v="2"/>
  </r>
  <r>
    <x v="4"/>
    <x v="3"/>
    <x v="49"/>
    <x v="35"/>
    <n v="2"/>
  </r>
  <r>
    <x v="4"/>
    <x v="3"/>
    <x v="50"/>
    <x v="35"/>
    <n v="1"/>
  </r>
  <r>
    <x v="4"/>
    <x v="3"/>
    <x v="51"/>
    <x v="35"/>
    <n v="3"/>
  </r>
  <r>
    <x v="4"/>
    <x v="3"/>
    <x v="52"/>
    <x v="35"/>
    <n v="1"/>
  </r>
  <r>
    <x v="4"/>
    <x v="3"/>
    <x v="54"/>
    <x v="35"/>
    <n v="1"/>
  </r>
  <r>
    <x v="4"/>
    <x v="3"/>
    <x v="55"/>
    <x v="35"/>
    <n v="1"/>
  </r>
  <r>
    <x v="4"/>
    <x v="3"/>
    <x v="57"/>
    <x v="35"/>
    <n v="1"/>
  </r>
  <r>
    <x v="4"/>
    <x v="3"/>
    <x v="58"/>
    <x v="35"/>
    <n v="1"/>
  </r>
  <r>
    <x v="4"/>
    <x v="3"/>
    <x v="59"/>
    <x v="35"/>
    <n v="4"/>
  </r>
  <r>
    <x v="4"/>
    <x v="3"/>
    <x v="60"/>
    <x v="35"/>
    <n v="1"/>
  </r>
  <r>
    <x v="4"/>
    <x v="3"/>
    <x v="61"/>
    <x v="35"/>
    <n v="2"/>
  </r>
  <r>
    <x v="4"/>
    <x v="3"/>
    <x v="62"/>
    <x v="35"/>
    <n v="1"/>
  </r>
  <r>
    <x v="4"/>
    <x v="3"/>
    <x v="41"/>
    <x v="36"/>
    <n v="1"/>
  </r>
  <r>
    <x v="4"/>
    <x v="3"/>
    <x v="42"/>
    <x v="36"/>
    <n v="1"/>
  </r>
  <r>
    <x v="4"/>
    <x v="3"/>
    <x v="43"/>
    <x v="36"/>
    <n v="12"/>
  </r>
  <r>
    <x v="4"/>
    <x v="3"/>
    <x v="44"/>
    <x v="36"/>
    <n v="3"/>
  </r>
  <r>
    <x v="4"/>
    <x v="3"/>
    <x v="45"/>
    <x v="36"/>
    <n v="5"/>
  </r>
  <r>
    <x v="4"/>
    <x v="3"/>
    <x v="47"/>
    <x v="36"/>
    <n v="3"/>
  </r>
  <r>
    <x v="4"/>
    <x v="3"/>
    <x v="50"/>
    <x v="36"/>
    <n v="1"/>
  </r>
  <r>
    <x v="4"/>
    <x v="3"/>
    <x v="51"/>
    <x v="36"/>
    <n v="1"/>
  </r>
  <r>
    <x v="4"/>
    <x v="3"/>
    <x v="52"/>
    <x v="36"/>
    <n v="2"/>
  </r>
  <r>
    <x v="4"/>
    <x v="3"/>
    <x v="55"/>
    <x v="36"/>
    <n v="2"/>
  </r>
  <r>
    <x v="4"/>
    <x v="3"/>
    <x v="56"/>
    <x v="36"/>
    <n v="2"/>
  </r>
  <r>
    <x v="4"/>
    <x v="3"/>
    <x v="58"/>
    <x v="36"/>
    <n v="6"/>
  </r>
  <r>
    <x v="4"/>
    <x v="3"/>
    <x v="59"/>
    <x v="36"/>
    <n v="4"/>
  </r>
  <r>
    <x v="4"/>
    <x v="3"/>
    <x v="60"/>
    <x v="36"/>
    <n v="3"/>
  </r>
  <r>
    <x v="4"/>
    <x v="3"/>
    <x v="61"/>
    <x v="36"/>
    <n v="1"/>
  </r>
  <r>
    <x v="4"/>
    <x v="3"/>
    <x v="62"/>
    <x v="36"/>
    <n v="1"/>
  </r>
  <r>
    <x v="4"/>
    <x v="3"/>
    <x v="43"/>
    <x v="32"/>
    <n v="40"/>
  </r>
  <r>
    <x v="4"/>
    <x v="3"/>
    <x v="44"/>
    <x v="32"/>
    <n v="34"/>
  </r>
  <r>
    <x v="4"/>
    <x v="3"/>
    <x v="50"/>
    <x v="32"/>
    <n v="12"/>
  </r>
  <r>
    <x v="4"/>
    <x v="3"/>
    <x v="53"/>
    <x v="32"/>
    <n v="139"/>
  </r>
  <r>
    <x v="4"/>
    <x v="3"/>
    <x v="55"/>
    <x v="32"/>
    <n v="252"/>
  </r>
  <r>
    <x v="4"/>
    <x v="3"/>
    <x v="58"/>
    <x v="32"/>
    <n v="40"/>
  </r>
  <r>
    <x v="4"/>
    <x v="3"/>
    <x v="59"/>
    <x v="32"/>
    <n v="86"/>
  </r>
  <r>
    <x v="4"/>
    <x v="3"/>
    <x v="60"/>
    <x v="32"/>
    <n v="161"/>
  </r>
  <r>
    <x v="4"/>
    <x v="3"/>
    <x v="61"/>
    <x v="32"/>
    <n v="482"/>
  </r>
  <r>
    <x v="4"/>
    <x v="3"/>
    <x v="62"/>
    <x v="32"/>
    <n v="266"/>
  </r>
  <r>
    <x v="4"/>
    <x v="3"/>
    <x v="41"/>
    <x v="17"/>
    <n v="175"/>
  </r>
  <r>
    <x v="4"/>
    <x v="3"/>
    <x v="42"/>
    <x v="17"/>
    <n v="117"/>
  </r>
  <r>
    <x v="4"/>
    <x v="3"/>
    <x v="43"/>
    <x v="17"/>
    <n v="3782"/>
  </r>
  <r>
    <x v="4"/>
    <x v="3"/>
    <x v="44"/>
    <x v="17"/>
    <n v="572"/>
  </r>
  <r>
    <x v="4"/>
    <x v="3"/>
    <x v="45"/>
    <x v="17"/>
    <n v="565"/>
  </r>
  <r>
    <x v="4"/>
    <x v="3"/>
    <x v="46"/>
    <x v="17"/>
    <n v="53"/>
  </r>
  <r>
    <x v="4"/>
    <x v="3"/>
    <x v="47"/>
    <x v="17"/>
    <n v="96"/>
  </r>
  <r>
    <x v="4"/>
    <x v="3"/>
    <x v="48"/>
    <x v="17"/>
    <n v="75"/>
  </r>
  <r>
    <x v="4"/>
    <x v="3"/>
    <x v="49"/>
    <x v="17"/>
    <n v="54"/>
  </r>
  <r>
    <x v="4"/>
    <x v="3"/>
    <x v="50"/>
    <x v="17"/>
    <n v="228"/>
  </r>
  <r>
    <x v="4"/>
    <x v="3"/>
    <x v="51"/>
    <x v="17"/>
    <n v="70"/>
  </r>
  <r>
    <x v="4"/>
    <x v="3"/>
    <x v="52"/>
    <x v="17"/>
    <n v="382"/>
  </r>
  <r>
    <x v="4"/>
    <x v="3"/>
    <x v="53"/>
    <x v="17"/>
    <n v="652"/>
  </r>
  <r>
    <x v="4"/>
    <x v="3"/>
    <x v="54"/>
    <x v="17"/>
    <n v="159"/>
  </r>
  <r>
    <x v="4"/>
    <x v="3"/>
    <x v="55"/>
    <x v="17"/>
    <n v="292"/>
  </r>
  <r>
    <x v="4"/>
    <x v="3"/>
    <x v="56"/>
    <x v="17"/>
    <n v="502"/>
  </r>
  <r>
    <x v="4"/>
    <x v="3"/>
    <x v="57"/>
    <x v="17"/>
    <n v="692"/>
  </r>
  <r>
    <x v="4"/>
    <x v="3"/>
    <x v="58"/>
    <x v="17"/>
    <n v="1526"/>
  </r>
  <r>
    <x v="4"/>
    <x v="3"/>
    <x v="59"/>
    <x v="17"/>
    <n v="2318"/>
  </r>
  <r>
    <x v="4"/>
    <x v="3"/>
    <x v="60"/>
    <x v="17"/>
    <n v="967"/>
  </r>
  <r>
    <x v="4"/>
    <x v="3"/>
    <x v="61"/>
    <x v="17"/>
    <n v="741"/>
  </r>
  <r>
    <x v="4"/>
    <x v="3"/>
    <x v="62"/>
    <x v="17"/>
    <n v="1559"/>
  </r>
  <r>
    <x v="4"/>
    <x v="3"/>
    <x v="41"/>
    <x v="18"/>
    <n v="2268"/>
  </r>
  <r>
    <x v="4"/>
    <x v="3"/>
    <x v="42"/>
    <x v="18"/>
    <n v="26580"/>
  </r>
  <r>
    <x v="4"/>
    <x v="3"/>
    <x v="43"/>
    <x v="18"/>
    <n v="59889"/>
  </r>
  <r>
    <x v="4"/>
    <x v="3"/>
    <x v="44"/>
    <x v="18"/>
    <n v="14344"/>
  </r>
  <r>
    <x v="4"/>
    <x v="3"/>
    <x v="45"/>
    <x v="18"/>
    <n v="28666"/>
  </r>
  <r>
    <x v="4"/>
    <x v="3"/>
    <x v="46"/>
    <x v="18"/>
    <n v="1122"/>
  </r>
  <r>
    <x v="4"/>
    <x v="3"/>
    <x v="47"/>
    <x v="18"/>
    <n v="5291"/>
  </r>
  <r>
    <x v="4"/>
    <x v="3"/>
    <x v="48"/>
    <x v="18"/>
    <n v="4702"/>
  </r>
  <r>
    <x v="4"/>
    <x v="3"/>
    <x v="49"/>
    <x v="18"/>
    <n v="7604"/>
  </r>
  <r>
    <x v="4"/>
    <x v="3"/>
    <x v="50"/>
    <x v="18"/>
    <n v="3027"/>
  </r>
  <r>
    <x v="4"/>
    <x v="3"/>
    <x v="51"/>
    <x v="18"/>
    <n v="4500"/>
  </r>
  <r>
    <x v="4"/>
    <x v="3"/>
    <x v="52"/>
    <x v="18"/>
    <n v="6669"/>
  </r>
  <r>
    <x v="4"/>
    <x v="3"/>
    <x v="53"/>
    <x v="18"/>
    <n v="749"/>
  </r>
  <r>
    <x v="4"/>
    <x v="3"/>
    <x v="54"/>
    <x v="18"/>
    <n v="533"/>
  </r>
  <r>
    <x v="4"/>
    <x v="3"/>
    <x v="55"/>
    <x v="18"/>
    <n v="562"/>
  </r>
  <r>
    <x v="4"/>
    <x v="3"/>
    <x v="56"/>
    <x v="18"/>
    <n v="1155"/>
  </r>
  <r>
    <x v="4"/>
    <x v="3"/>
    <x v="57"/>
    <x v="18"/>
    <n v="3"/>
  </r>
  <r>
    <x v="4"/>
    <x v="3"/>
    <x v="58"/>
    <x v="18"/>
    <n v="14"/>
  </r>
  <r>
    <x v="4"/>
    <x v="3"/>
    <x v="59"/>
    <x v="18"/>
    <n v="25"/>
  </r>
  <r>
    <x v="4"/>
    <x v="3"/>
    <x v="60"/>
    <x v="18"/>
    <n v="1524"/>
  </r>
  <r>
    <x v="4"/>
    <x v="3"/>
    <x v="61"/>
    <x v="18"/>
    <n v="7"/>
  </r>
  <r>
    <x v="4"/>
    <x v="3"/>
    <x v="41"/>
    <x v="19"/>
    <n v="10"/>
  </r>
  <r>
    <x v="4"/>
    <x v="3"/>
    <x v="42"/>
    <x v="19"/>
    <n v="299185"/>
  </r>
  <r>
    <x v="4"/>
    <x v="3"/>
    <x v="43"/>
    <x v="19"/>
    <n v="4940026"/>
  </r>
  <r>
    <x v="4"/>
    <x v="3"/>
    <x v="44"/>
    <x v="19"/>
    <n v="1424445"/>
  </r>
  <r>
    <x v="4"/>
    <x v="3"/>
    <x v="45"/>
    <x v="19"/>
    <n v="1069997"/>
  </r>
  <r>
    <x v="4"/>
    <x v="3"/>
    <x v="47"/>
    <x v="19"/>
    <n v="60109"/>
  </r>
  <r>
    <x v="4"/>
    <x v="3"/>
    <x v="49"/>
    <x v="19"/>
    <n v="16285"/>
  </r>
  <r>
    <x v="4"/>
    <x v="3"/>
    <x v="50"/>
    <x v="19"/>
    <n v="417972"/>
  </r>
  <r>
    <x v="4"/>
    <x v="3"/>
    <x v="51"/>
    <x v="19"/>
    <n v="172592"/>
  </r>
  <r>
    <x v="4"/>
    <x v="3"/>
    <x v="52"/>
    <x v="19"/>
    <n v="246531"/>
  </r>
  <r>
    <x v="4"/>
    <x v="3"/>
    <x v="53"/>
    <x v="19"/>
    <n v="95008"/>
  </r>
  <r>
    <x v="4"/>
    <x v="3"/>
    <x v="54"/>
    <x v="19"/>
    <n v="103929"/>
  </r>
  <r>
    <x v="4"/>
    <x v="3"/>
    <x v="56"/>
    <x v="19"/>
    <n v="115505"/>
  </r>
  <r>
    <x v="4"/>
    <x v="3"/>
    <x v="58"/>
    <x v="19"/>
    <n v="293525"/>
  </r>
  <r>
    <x v="4"/>
    <x v="3"/>
    <x v="59"/>
    <x v="19"/>
    <n v="23218"/>
  </r>
  <r>
    <x v="4"/>
    <x v="3"/>
    <x v="60"/>
    <x v="19"/>
    <n v="120015"/>
  </r>
  <r>
    <x v="4"/>
    <x v="3"/>
    <x v="41"/>
    <x v="20"/>
    <n v="7"/>
  </r>
  <r>
    <x v="4"/>
    <x v="3"/>
    <x v="43"/>
    <x v="20"/>
    <n v="96862"/>
  </r>
  <r>
    <x v="4"/>
    <x v="3"/>
    <x v="44"/>
    <x v="20"/>
    <n v="75411"/>
  </r>
  <r>
    <x v="4"/>
    <x v="3"/>
    <x v="46"/>
    <x v="20"/>
    <n v="7"/>
  </r>
  <r>
    <x v="4"/>
    <x v="3"/>
    <x v="51"/>
    <x v="20"/>
    <n v="33"/>
  </r>
  <r>
    <x v="4"/>
    <x v="3"/>
    <x v="53"/>
    <x v="20"/>
    <n v="18"/>
  </r>
  <r>
    <x v="4"/>
    <x v="3"/>
    <x v="55"/>
    <x v="20"/>
    <n v="34"/>
  </r>
  <r>
    <x v="4"/>
    <x v="3"/>
    <x v="59"/>
    <x v="20"/>
    <n v="5"/>
  </r>
  <r>
    <x v="4"/>
    <x v="3"/>
    <x v="60"/>
    <x v="20"/>
    <n v="3"/>
  </r>
  <r>
    <x v="4"/>
    <x v="3"/>
    <x v="41"/>
    <x v="42"/>
    <n v="272"/>
  </r>
  <r>
    <x v="4"/>
    <x v="3"/>
    <x v="42"/>
    <x v="42"/>
    <n v="771"/>
  </r>
  <r>
    <x v="4"/>
    <x v="3"/>
    <x v="43"/>
    <x v="42"/>
    <n v="9265"/>
  </r>
  <r>
    <x v="4"/>
    <x v="3"/>
    <x v="44"/>
    <x v="42"/>
    <n v="2534"/>
  </r>
  <r>
    <x v="4"/>
    <x v="3"/>
    <x v="45"/>
    <x v="42"/>
    <n v="2694"/>
  </r>
  <r>
    <x v="4"/>
    <x v="3"/>
    <x v="46"/>
    <x v="42"/>
    <n v="807"/>
  </r>
  <r>
    <x v="4"/>
    <x v="3"/>
    <x v="47"/>
    <x v="42"/>
    <n v="216"/>
  </r>
  <r>
    <x v="4"/>
    <x v="3"/>
    <x v="48"/>
    <x v="42"/>
    <n v="316"/>
  </r>
  <r>
    <x v="4"/>
    <x v="3"/>
    <x v="49"/>
    <x v="42"/>
    <n v="435"/>
  </r>
  <r>
    <x v="4"/>
    <x v="3"/>
    <x v="50"/>
    <x v="42"/>
    <n v="698"/>
  </r>
  <r>
    <x v="4"/>
    <x v="3"/>
    <x v="51"/>
    <x v="42"/>
    <n v="223"/>
  </r>
  <r>
    <x v="4"/>
    <x v="3"/>
    <x v="52"/>
    <x v="42"/>
    <n v="1037"/>
  </r>
  <r>
    <x v="4"/>
    <x v="3"/>
    <x v="53"/>
    <x v="42"/>
    <n v="1238"/>
  </r>
  <r>
    <x v="4"/>
    <x v="3"/>
    <x v="54"/>
    <x v="42"/>
    <n v="1479"/>
  </r>
  <r>
    <x v="4"/>
    <x v="3"/>
    <x v="55"/>
    <x v="42"/>
    <n v="2891"/>
  </r>
  <r>
    <x v="4"/>
    <x v="3"/>
    <x v="56"/>
    <x v="42"/>
    <n v="3929"/>
  </r>
  <r>
    <x v="4"/>
    <x v="3"/>
    <x v="57"/>
    <x v="42"/>
    <n v="1379"/>
  </r>
  <r>
    <x v="4"/>
    <x v="3"/>
    <x v="58"/>
    <x v="42"/>
    <n v="3076"/>
  </r>
  <r>
    <x v="4"/>
    <x v="3"/>
    <x v="59"/>
    <x v="42"/>
    <n v="8220"/>
  </r>
  <r>
    <x v="4"/>
    <x v="3"/>
    <x v="60"/>
    <x v="42"/>
    <n v="7214"/>
  </r>
  <r>
    <x v="4"/>
    <x v="3"/>
    <x v="61"/>
    <x v="42"/>
    <n v="7524"/>
  </r>
  <r>
    <x v="4"/>
    <x v="3"/>
    <x v="62"/>
    <x v="42"/>
    <n v="4615"/>
  </r>
  <r>
    <x v="4"/>
    <x v="3"/>
    <x v="41"/>
    <x v="21"/>
    <n v="476"/>
  </r>
  <r>
    <x v="4"/>
    <x v="3"/>
    <x v="42"/>
    <x v="21"/>
    <n v="672"/>
  </r>
  <r>
    <x v="4"/>
    <x v="3"/>
    <x v="43"/>
    <x v="21"/>
    <n v="8104"/>
  </r>
  <r>
    <x v="4"/>
    <x v="3"/>
    <x v="44"/>
    <x v="21"/>
    <n v="2260"/>
  </r>
  <r>
    <x v="4"/>
    <x v="3"/>
    <x v="45"/>
    <x v="21"/>
    <n v="2304"/>
  </r>
  <r>
    <x v="4"/>
    <x v="3"/>
    <x v="46"/>
    <x v="21"/>
    <n v="879"/>
  </r>
  <r>
    <x v="4"/>
    <x v="3"/>
    <x v="47"/>
    <x v="21"/>
    <n v="235"/>
  </r>
  <r>
    <x v="4"/>
    <x v="3"/>
    <x v="48"/>
    <x v="21"/>
    <n v="681"/>
  </r>
  <r>
    <x v="4"/>
    <x v="3"/>
    <x v="49"/>
    <x v="21"/>
    <n v="1244"/>
  </r>
  <r>
    <x v="4"/>
    <x v="3"/>
    <x v="50"/>
    <x v="21"/>
    <n v="943"/>
  </r>
  <r>
    <x v="4"/>
    <x v="3"/>
    <x v="51"/>
    <x v="21"/>
    <n v="226"/>
  </r>
  <r>
    <x v="4"/>
    <x v="3"/>
    <x v="52"/>
    <x v="21"/>
    <n v="937"/>
  </r>
  <r>
    <x v="4"/>
    <x v="3"/>
    <x v="53"/>
    <x v="21"/>
    <n v="1512"/>
  </r>
  <r>
    <x v="4"/>
    <x v="3"/>
    <x v="54"/>
    <x v="21"/>
    <n v="1344"/>
  </r>
  <r>
    <x v="4"/>
    <x v="3"/>
    <x v="55"/>
    <x v="21"/>
    <n v="2489"/>
  </r>
  <r>
    <x v="4"/>
    <x v="3"/>
    <x v="56"/>
    <x v="21"/>
    <n v="3105"/>
  </r>
  <r>
    <x v="4"/>
    <x v="3"/>
    <x v="57"/>
    <x v="21"/>
    <n v="1079"/>
  </r>
  <r>
    <x v="4"/>
    <x v="3"/>
    <x v="58"/>
    <x v="21"/>
    <n v="2223"/>
  </r>
  <r>
    <x v="4"/>
    <x v="3"/>
    <x v="59"/>
    <x v="21"/>
    <n v="7358"/>
  </r>
  <r>
    <x v="4"/>
    <x v="3"/>
    <x v="60"/>
    <x v="21"/>
    <n v="6138"/>
  </r>
  <r>
    <x v="4"/>
    <x v="3"/>
    <x v="61"/>
    <x v="21"/>
    <n v="5548"/>
  </r>
  <r>
    <x v="4"/>
    <x v="3"/>
    <x v="62"/>
    <x v="21"/>
    <n v="3754"/>
  </r>
  <r>
    <x v="4"/>
    <x v="3"/>
    <x v="41"/>
    <x v="22"/>
    <n v="338"/>
  </r>
  <r>
    <x v="4"/>
    <x v="3"/>
    <x v="42"/>
    <x v="22"/>
    <n v="46275"/>
  </r>
  <r>
    <x v="4"/>
    <x v="3"/>
    <x v="43"/>
    <x v="22"/>
    <n v="102031"/>
  </r>
  <r>
    <x v="4"/>
    <x v="3"/>
    <x v="44"/>
    <x v="22"/>
    <n v="55565"/>
  </r>
  <r>
    <x v="4"/>
    <x v="3"/>
    <x v="45"/>
    <x v="22"/>
    <n v="38513"/>
  </r>
  <r>
    <x v="4"/>
    <x v="3"/>
    <x v="46"/>
    <x v="22"/>
    <n v="5305"/>
  </r>
  <r>
    <x v="4"/>
    <x v="3"/>
    <x v="47"/>
    <x v="22"/>
    <n v="36"/>
  </r>
  <r>
    <x v="4"/>
    <x v="3"/>
    <x v="48"/>
    <x v="22"/>
    <n v="2040"/>
  </r>
  <r>
    <x v="4"/>
    <x v="3"/>
    <x v="49"/>
    <x v="22"/>
    <n v="7520"/>
  </r>
  <r>
    <x v="4"/>
    <x v="3"/>
    <x v="50"/>
    <x v="22"/>
    <n v="35733"/>
  </r>
  <r>
    <x v="4"/>
    <x v="3"/>
    <x v="51"/>
    <x v="22"/>
    <n v="12176"/>
  </r>
  <r>
    <x v="4"/>
    <x v="3"/>
    <x v="52"/>
    <x v="22"/>
    <n v="51260"/>
  </r>
  <r>
    <x v="4"/>
    <x v="3"/>
    <x v="53"/>
    <x v="22"/>
    <n v="2018"/>
  </r>
  <r>
    <x v="4"/>
    <x v="3"/>
    <x v="54"/>
    <x v="22"/>
    <n v="3452"/>
  </r>
  <r>
    <x v="4"/>
    <x v="3"/>
    <x v="55"/>
    <x v="22"/>
    <n v="86"/>
  </r>
  <r>
    <x v="4"/>
    <x v="3"/>
    <x v="56"/>
    <x v="22"/>
    <n v="5009"/>
  </r>
  <r>
    <x v="4"/>
    <x v="3"/>
    <x v="57"/>
    <x v="22"/>
    <n v="7"/>
  </r>
  <r>
    <x v="4"/>
    <x v="3"/>
    <x v="58"/>
    <x v="22"/>
    <n v="12"/>
  </r>
  <r>
    <x v="4"/>
    <x v="3"/>
    <x v="59"/>
    <x v="22"/>
    <n v="614"/>
  </r>
  <r>
    <x v="4"/>
    <x v="3"/>
    <x v="60"/>
    <x v="22"/>
    <n v="56"/>
  </r>
  <r>
    <x v="4"/>
    <x v="3"/>
    <x v="61"/>
    <x v="22"/>
    <n v="16"/>
  </r>
  <r>
    <x v="4"/>
    <x v="3"/>
    <x v="62"/>
    <x v="22"/>
    <n v="120"/>
  </r>
  <r>
    <x v="4"/>
    <x v="3"/>
    <x v="41"/>
    <x v="23"/>
    <n v="62"/>
  </r>
  <r>
    <x v="4"/>
    <x v="3"/>
    <x v="42"/>
    <x v="23"/>
    <n v="49"/>
  </r>
  <r>
    <x v="4"/>
    <x v="3"/>
    <x v="43"/>
    <x v="23"/>
    <n v="1492"/>
  </r>
  <r>
    <x v="4"/>
    <x v="3"/>
    <x v="44"/>
    <x v="23"/>
    <n v="6"/>
  </r>
  <r>
    <x v="4"/>
    <x v="3"/>
    <x v="45"/>
    <x v="23"/>
    <n v="733"/>
  </r>
  <r>
    <x v="4"/>
    <x v="3"/>
    <x v="47"/>
    <x v="23"/>
    <n v="16"/>
  </r>
  <r>
    <x v="4"/>
    <x v="3"/>
    <x v="48"/>
    <x v="23"/>
    <n v="3"/>
  </r>
  <r>
    <x v="4"/>
    <x v="3"/>
    <x v="49"/>
    <x v="23"/>
    <n v="6"/>
  </r>
  <r>
    <x v="4"/>
    <x v="3"/>
    <x v="50"/>
    <x v="23"/>
    <n v="35"/>
  </r>
  <r>
    <x v="4"/>
    <x v="3"/>
    <x v="51"/>
    <x v="23"/>
    <n v="51"/>
  </r>
  <r>
    <x v="4"/>
    <x v="3"/>
    <x v="52"/>
    <x v="23"/>
    <n v="212"/>
  </r>
  <r>
    <x v="4"/>
    <x v="3"/>
    <x v="53"/>
    <x v="23"/>
    <n v="2"/>
  </r>
  <r>
    <x v="4"/>
    <x v="3"/>
    <x v="54"/>
    <x v="23"/>
    <n v="81"/>
  </r>
  <r>
    <x v="4"/>
    <x v="3"/>
    <x v="56"/>
    <x v="23"/>
    <n v="5"/>
  </r>
  <r>
    <x v="4"/>
    <x v="3"/>
    <x v="59"/>
    <x v="23"/>
    <n v="2"/>
  </r>
  <r>
    <x v="4"/>
    <x v="3"/>
    <x v="41"/>
    <x v="24"/>
    <n v="3"/>
  </r>
  <r>
    <x v="4"/>
    <x v="3"/>
    <x v="43"/>
    <x v="24"/>
    <n v="164"/>
  </r>
  <r>
    <x v="4"/>
    <x v="3"/>
    <x v="45"/>
    <x v="24"/>
    <n v="5"/>
  </r>
  <r>
    <x v="4"/>
    <x v="3"/>
    <x v="47"/>
    <x v="24"/>
    <n v="1"/>
  </r>
  <r>
    <x v="4"/>
    <x v="3"/>
    <x v="48"/>
    <x v="24"/>
    <n v="2"/>
  </r>
  <r>
    <x v="4"/>
    <x v="3"/>
    <x v="51"/>
    <x v="24"/>
    <n v="1"/>
  </r>
  <r>
    <x v="4"/>
    <x v="3"/>
    <x v="52"/>
    <x v="24"/>
    <n v="10"/>
  </r>
  <r>
    <x v="4"/>
    <x v="3"/>
    <x v="41"/>
    <x v="25"/>
    <n v="9343"/>
  </r>
  <r>
    <x v="4"/>
    <x v="3"/>
    <x v="42"/>
    <x v="25"/>
    <n v="5631"/>
  </r>
  <r>
    <x v="4"/>
    <x v="3"/>
    <x v="43"/>
    <x v="25"/>
    <n v="76768"/>
  </r>
  <r>
    <x v="4"/>
    <x v="3"/>
    <x v="44"/>
    <x v="25"/>
    <n v="14920"/>
  </r>
  <r>
    <x v="4"/>
    <x v="3"/>
    <x v="45"/>
    <x v="25"/>
    <n v="20434"/>
  </r>
  <r>
    <x v="4"/>
    <x v="3"/>
    <x v="46"/>
    <x v="25"/>
    <n v="5455"/>
  </r>
  <r>
    <x v="4"/>
    <x v="3"/>
    <x v="47"/>
    <x v="25"/>
    <n v="4057"/>
  </r>
  <r>
    <x v="4"/>
    <x v="3"/>
    <x v="48"/>
    <x v="25"/>
    <n v="7365"/>
  </r>
  <r>
    <x v="4"/>
    <x v="3"/>
    <x v="49"/>
    <x v="25"/>
    <n v="6129"/>
  </r>
  <r>
    <x v="4"/>
    <x v="3"/>
    <x v="50"/>
    <x v="25"/>
    <n v="8657"/>
  </r>
  <r>
    <x v="4"/>
    <x v="3"/>
    <x v="51"/>
    <x v="25"/>
    <n v="4009"/>
  </r>
  <r>
    <x v="4"/>
    <x v="3"/>
    <x v="52"/>
    <x v="25"/>
    <n v="16117"/>
  </r>
  <r>
    <x v="4"/>
    <x v="3"/>
    <x v="53"/>
    <x v="25"/>
    <n v="19547"/>
  </r>
  <r>
    <x v="4"/>
    <x v="3"/>
    <x v="54"/>
    <x v="25"/>
    <n v="9806"/>
  </r>
  <r>
    <x v="4"/>
    <x v="3"/>
    <x v="55"/>
    <x v="25"/>
    <n v="13372"/>
  </r>
  <r>
    <x v="4"/>
    <x v="3"/>
    <x v="56"/>
    <x v="25"/>
    <n v="16953"/>
  </r>
  <r>
    <x v="4"/>
    <x v="3"/>
    <x v="57"/>
    <x v="25"/>
    <n v="13988"/>
  </r>
  <r>
    <x v="4"/>
    <x v="3"/>
    <x v="58"/>
    <x v="25"/>
    <n v="31324"/>
  </r>
  <r>
    <x v="4"/>
    <x v="3"/>
    <x v="59"/>
    <x v="25"/>
    <n v="54108"/>
  </r>
  <r>
    <x v="4"/>
    <x v="3"/>
    <x v="60"/>
    <x v="25"/>
    <n v="25844"/>
  </r>
  <r>
    <x v="4"/>
    <x v="3"/>
    <x v="61"/>
    <x v="25"/>
    <n v="25206"/>
  </r>
  <r>
    <x v="4"/>
    <x v="3"/>
    <x v="62"/>
    <x v="25"/>
    <n v="31647"/>
  </r>
  <r>
    <x v="4"/>
    <x v="3"/>
    <x v="41"/>
    <x v="26"/>
    <n v="216"/>
  </r>
  <r>
    <x v="4"/>
    <x v="3"/>
    <x v="42"/>
    <x v="26"/>
    <n v="506"/>
  </r>
  <r>
    <x v="4"/>
    <x v="3"/>
    <x v="43"/>
    <x v="26"/>
    <n v="555"/>
  </r>
  <r>
    <x v="4"/>
    <x v="3"/>
    <x v="44"/>
    <x v="26"/>
    <n v="32"/>
  </r>
  <r>
    <x v="4"/>
    <x v="3"/>
    <x v="45"/>
    <x v="26"/>
    <n v="2139"/>
  </r>
  <r>
    <x v="4"/>
    <x v="3"/>
    <x v="46"/>
    <x v="26"/>
    <n v="25"/>
  </r>
  <r>
    <x v="4"/>
    <x v="3"/>
    <x v="47"/>
    <x v="26"/>
    <n v="59"/>
  </r>
  <r>
    <x v="4"/>
    <x v="3"/>
    <x v="48"/>
    <x v="26"/>
    <n v="9"/>
  </r>
  <r>
    <x v="4"/>
    <x v="3"/>
    <x v="49"/>
    <x v="26"/>
    <n v="8"/>
  </r>
  <r>
    <x v="4"/>
    <x v="3"/>
    <x v="50"/>
    <x v="26"/>
    <n v="175"/>
  </r>
  <r>
    <x v="4"/>
    <x v="3"/>
    <x v="51"/>
    <x v="26"/>
    <n v="582"/>
  </r>
  <r>
    <x v="4"/>
    <x v="3"/>
    <x v="54"/>
    <x v="26"/>
    <n v="2"/>
  </r>
  <r>
    <x v="4"/>
    <x v="3"/>
    <x v="55"/>
    <x v="26"/>
    <n v="1"/>
  </r>
  <r>
    <x v="4"/>
    <x v="3"/>
    <x v="58"/>
    <x v="26"/>
    <n v="2"/>
  </r>
  <r>
    <x v="4"/>
    <x v="3"/>
    <x v="41"/>
    <x v="27"/>
    <n v="36699"/>
  </r>
  <r>
    <x v="4"/>
    <x v="3"/>
    <x v="42"/>
    <x v="27"/>
    <n v="35434"/>
  </r>
  <r>
    <x v="4"/>
    <x v="3"/>
    <x v="43"/>
    <x v="27"/>
    <n v="97878"/>
  </r>
  <r>
    <x v="4"/>
    <x v="3"/>
    <x v="44"/>
    <x v="27"/>
    <n v="30205"/>
  </r>
  <r>
    <x v="4"/>
    <x v="3"/>
    <x v="45"/>
    <x v="27"/>
    <n v="72543"/>
  </r>
  <r>
    <x v="4"/>
    <x v="3"/>
    <x v="46"/>
    <x v="27"/>
    <n v="18461"/>
  </r>
  <r>
    <x v="4"/>
    <x v="3"/>
    <x v="47"/>
    <x v="27"/>
    <n v="53373"/>
  </r>
  <r>
    <x v="4"/>
    <x v="3"/>
    <x v="48"/>
    <x v="27"/>
    <n v="27938"/>
  </r>
  <r>
    <x v="4"/>
    <x v="3"/>
    <x v="49"/>
    <x v="27"/>
    <n v="49385"/>
  </r>
  <r>
    <x v="4"/>
    <x v="3"/>
    <x v="50"/>
    <x v="27"/>
    <n v="79116"/>
  </r>
  <r>
    <x v="4"/>
    <x v="3"/>
    <x v="51"/>
    <x v="27"/>
    <n v="39800"/>
  </r>
  <r>
    <x v="4"/>
    <x v="3"/>
    <x v="52"/>
    <x v="27"/>
    <n v="26312"/>
  </r>
  <r>
    <x v="4"/>
    <x v="3"/>
    <x v="53"/>
    <x v="27"/>
    <n v="124"/>
  </r>
  <r>
    <x v="4"/>
    <x v="3"/>
    <x v="54"/>
    <x v="27"/>
    <n v="7360"/>
  </r>
  <r>
    <x v="4"/>
    <x v="3"/>
    <x v="55"/>
    <x v="27"/>
    <n v="6401"/>
  </r>
  <r>
    <x v="4"/>
    <x v="3"/>
    <x v="56"/>
    <x v="27"/>
    <n v="3160"/>
  </r>
  <r>
    <x v="4"/>
    <x v="3"/>
    <x v="58"/>
    <x v="27"/>
    <n v="248"/>
  </r>
  <r>
    <x v="4"/>
    <x v="3"/>
    <x v="59"/>
    <x v="27"/>
    <n v="473"/>
  </r>
  <r>
    <x v="4"/>
    <x v="3"/>
    <x v="60"/>
    <x v="27"/>
    <n v="2053"/>
  </r>
  <r>
    <x v="4"/>
    <x v="3"/>
    <x v="41"/>
    <x v="28"/>
    <n v="2176"/>
  </r>
  <r>
    <x v="4"/>
    <x v="3"/>
    <x v="42"/>
    <x v="28"/>
    <n v="2481"/>
  </r>
  <r>
    <x v="4"/>
    <x v="3"/>
    <x v="43"/>
    <x v="28"/>
    <n v="4334"/>
  </r>
  <r>
    <x v="4"/>
    <x v="3"/>
    <x v="44"/>
    <x v="28"/>
    <n v="331"/>
  </r>
  <r>
    <x v="4"/>
    <x v="3"/>
    <x v="45"/>
    <x v="28"/>
    <n v="3459"/>
  </r>
  <r>
    <x v="4"/>
    <x v="3"/>
    <x v="46"/>
    <x v="28"/>
    <n v="220"/>
  </r>
  <r>
    <x v="4"/>
    <x v="3"/>
    <x v="47"/>
    <x v="28"/>
    <n v="5761"/>
  </r>
  <r>
    <x v="4"/>
    <x v="3"/>
    <x v="48"/>
    <x v="28"/>
    <n v="199"/>
  </r>
  <r>
    <x v="4"/>
    <x v="3"/>
    <x v="49"/>
    <x v="28"/>
    <n v="10064"/>
  </r>
  <r>
    <x v="4"/>
    <x v="3"/>
    <x v="50"/>
    <x v="28"/>
    <n v="9674"/>
  </r>
  <r>
    <x v="4"/>
    <x v="3"/>
    <x v="51"/>
    <x v="28"/>
    <n v="3787"/>
  </r>
  <r>
    <x v="4"/>
    <x v="3"/>
    <x v="52"/>
    <x v="28"/>
    <n v="1658"/>
  </r>
  <r>
    <x v="4"/>
    <x v="3"/>
    <x v="53"/>
    <x v="28"/>
    <n v="7"/>
  </r>
  <r>
    <x v="4"/>
    <x v="3"/>
    <x v="54"/>
    <x v="28"/>
    <n v="517"/>
  </r>
  <r>
    <x v="4"/>
    <x v="3"/>
    <x v="55"/>
    <x v="28"/>
    <n v="538"/>
  </r>
  <r>
    <x v="4"/>
    <x v="3"/>
    <x v="56"/>
    <x v="28"/>
    <n v="736"/>
  </r>
  <r>
    <x v="4"/>
    <x v="3"/>
    <x v="58"/>
    <x v="28"/>
    <n v="11"/>
  </r>
  <r>
    <x v="4"/>
    <x v="3"/>
    <x v="59"/>
    <x v="28"/>
    <n v="993"/>
  </r>
  <r>
    <x v="4"/>
    <x v="3"/>
    <x v="60"/>
    <x v="28"/>
    <n v="415"/>
  </r>
  <r>
    <x v="4"/>
    <x v="3"/>
    <x v="62"/>
    <x v="28"/>
    <n v="2"/>
  </r>
  <r>
    <x v="4"/>
    <x v="3"/>
    <x v="41"/>
    <x v="29"/>
    <n v="48866"/>
  </r>
  <r>
    <x v="4"/>
    <x v="3"/>
    <x v="42"/>
    <x v="29"/>
    <n v="44293"/>
  </r>
  <r>
    <x v="4"/>
    <x v="3"/>
    <x v="43"/>
    <x v="29"/>
    <n v="181559"/>
  </r>
  <r>
    <x v="4"/>
    <x v="3"/>
    <x v="44"/>
    <x v="29"/>
    <n v="45516"/>
  </r>
  <r>
    <x v="4"/>
    <x v="3"/>
    <x v="45"/>
    <x v="29"/>
    <n v="99676"/>
  </r>
  <r>
    <x v="4"/>
    <x v="3"/>
    <x v="46"/>
    <x v="29"/>
    <n v="24304"/>
  </r>
  <r>
    <x v="4"/>
    <x v="3"/>
    <x v="47"/>
    <x v="29"/>
    <n v="63715"/>
  </r>
  <r>
    <x v="4"/>
    <x v="3"/>
    <x v="48"/>
    <x v="29"/>
    <n v="35780"/>
  </r>
  <r>
    <x v="4"/>
    <x v="3"/>
    <x v="49"/>
    <x v="29"/>
    <n v="65681"/>
  </r>
  <r>
    <x v="4"/>
    <x v="3"/>
    <x v="50"/>
    <x v="29"/>
    <n v="97952"/>
  </r>
  <r>
    <x v="4"/>
    <x v="3"/>
    <x v="51"/>
    <x v="29"/>
    <n v="48334"/>
  </r>
  <r>
    <x v="4"/>
    <x v="3"/>
    <x v="52"/>
    <x v="29"/>
    <n v="44487"/>
  </r>
  <r>
    <x v="4"/>
    <x v="3"/>
    <x v="53"/>
    <x v="29"/>
    <n v="19737"/>
  </r>
  <r>
    <x v="4"/>
    <x v="3"/>
    <x v="54"/>
    <x v="29"/>
    <n v="17800"/>
  </r>
  <r>
    <x v="4"/>
    <x v="3"/>
    <x v="55"/>
    <x v="29"/>
    <n v="20415"/>
  </r>
  <r>
    <x v="4"/>
    <x v="3"/>
    <x v="56"/>
    <x v="29"/>
    <n v="20937"/>
  </r>
  <r>
    <x v="4"/>
    <x v="3"/>
    <x v="57"/>
    <x v="29"/>
    <n v="13998"/>
  </r>
  <r>
    <x v="4"/>
    <x v="3"/>
    <x v="58"/>
    <x v="29"/>
    <n v="31585"/>
  </r>
  <r>
    <x v="4"/>
    <x v="3"/>
    <x v="59"/>
    <x v="29"/>
    <n v="55606"/>
  </r>
  <r>
    <x v="4"/>
    <x v="3"/>
    <x v="60"/>
    <x v="29"/>
    <n v="28593"/>
  </r>
  <r>
    <x v="4"/>
    <x v="3"/>
    <x v="61"/>
    <x v="29"/>
    <n v="25206"/>
  </r>
  <r>
    <x v="4"/>
    <x v="3"/>
    <x v="62"/>
    <x v="29"/>
    <n v="31658"/>
  </r>
  <r>
    <x v="4"/>
    <x v="3"/>
    <x v="41"/>
    <x v="37"/>
    <n v="548"/>
  </r>
  <r>
    <x v="4"/>
    <x v="3"/>
    <x v="42"/>
    <x v="37"/>
    <n v="1078"/>
  </r>
  <r>
    <x v="4"/>
    <x v="3"/>
    <x v="43"/>
    <x v="37"/>
    <n v="9395"/>
  </r>
  <r>
    <x v="4"/>
    <x v="3"/>
    <x v="44"/>
    <x v="37"/>
    <n v="2030"/>
  </r>
  <r>
    <x v="4"/>
    <x v="3"/>
    <x v="45"/>
    <x v="37"/>
    <n v="6031"/>
  </r>
  <r>
    <x v="4"/>
    <x v="3"/>
    <x v="46"/>
    <x v="37"/>
    <n v="142"/>
  </r>
  <r>
    <x v="4"/>
    <x v="3"/>
    <x v="47"/>
    <x v="37"/>
    <n v="1493"/>
  </r>
  <r>
    <x v="4"/>
    <x v="3"/>
    <x v="48"/>
    <x v="37"/>
    <n v="635"/>
  </r>
  <r>
    <x v="4"/>
    <x v="3"/>
    <x v="49"/>
    <x v="37"/>
    <n v="398"/>
  </r>
  <r>
    <x v="4"/>
    <x v="3"/>
    <x v="50"/>
    <x v="37"/>
    <n v="1127"/>
  </r>
  <r>
    <x v="4"/>
    <x v="3"/>
    <x v="51"/>
    <x v="37"/>
    <n v="1620"/>
  </r>
  <r>
    <x v="4"/>
    <x v="3"/>
    <x v="52"/>
    <x v="37"/>
    <n v="1373"/>
  </r>
  <r>
    <x v="4"/>
    <x v="3"/>
    <x v="53"/>
    <x v="37"/>
    <n v="370"/>
  </r>
  <r>
    <x v="4"/>
    <x v="3"/>
    <x v="54"/>
    <x v="37"/>
    <n v="647"/>
  </r>
  <r>
    <x v="4"/>
    <x v="3"/>
    <x v="55"/>
    <x v="37"/>
    <n v="1237"/>
  </r>
  <r>
    <x v="4"/>
    <x v="3"/>
    <x v="56"/>
    <x v="37"/>
    <n v="806"/>
  </r>
  <r>
    <x v="4"/>
    <x v="3"/>
    <x v="58"/>
    <x v="37"/>
    <n v="3382"/>
  </r>
  <r>
    <x v="4"/>
    <x v="3"/>
    <x v="59"/>
    <x v="37"/>
    <n v="3390"/>
  </r>
  <r>
    <x v="4"/>
    <x v="3"/>
    <x v="60"/>
    <x v="37"/>
    <n v="1515"/>
  </r>
  <r>
    <x v="4"/>
    <x v="3"/>
    <x v="61"/>
    <x v="37"/>
    <n v="1229"/>
  </r>
  <r>
    <x v="4"/>
    <x v="3"/>
    <x v="62"/>
    <x v="37"/>
    <n v="899"/>
  </r>
  <r>
    <x v="4"/>
    <x v="3"/>
    <x v="41"/>
    <x v="38"/>
    <n v="209"/>
  </r>
  <r>
    <x v="4"/>
    <x v="3"/>
    <x v="42"/>
    <x v="38"/>
    <n v="69"/>
  </r>
  <r>
    <x v="4"/>
    <x v="3"/>
    <x v="43"/>
    <x v="38"/>
    <n v="1004"/>
  </r>
  <r>
    <x v="4"/>
    <x v="3"/>
    <x v="44"/>
    <x v="38"/>
    <n v="243"/>
  </r>
  <r>
    <x v="4"/>
    <x v="3"/>
    <x v="45"/>
    <x v="38"/>
    <n v="428"/>
  </r>
  <r>
    <x v="4"/>
    <x v="3"/>
    <x v="47"/>
    <x v="38"/>
    <n v="276"/>
  </r>
  <r>
    <x v="4"/>
    <x v="3"/>
    <x v="48"/>
    <x v="38"/>
    <n v="685"/>
  </r>
  <r>
    <x v="4"/>
    <x v="3"/>
    <x v="49"/>
    <x v="38"/>
    <n v="231"/>
  </r>
  <r>
    <x v="4"/>
    <x v="3"/>
    <x v="50"/>
    <x v="38"/>
    <n v="371"/>
  </r>
  <r>
    <x v="4"/>
    <x v="3"/>
    <x v="51"/>
    <x v="38"/>
    <n v="123"/>
  </r>
  <r>
    <x v="4"/>
    <x v="3"/>
    <x v="52"/>
    <x v="38"/>
    <n v="96"/>
  </r>
  <r>
    <x v="4"/>
    <x v="3"/>
    <x v="53"/>
    <x v="38"/>
    <n v="129"/>
  </r>
  <r>
    <x v="4"/>
    <x v="3"/>
    <x v="54"/>
    <x v="38"/>
    <n v="4"/>
  </r>
  <r>
    <x v="4"/>
    <x v="3"/>
    <x v="57"/>
    <x v="38"/>
    <n v="805"/>
  </r>
  <r>
    <x v="4"/>
    <x v="3"/>
    <x v="58"/>
    <x v="38"/>
    <n v="341"/>
  </r>
  <r>
    <x v="4"/>
    <x v="3"/>
    <x v="59"/>
    <x v="38"/>
    <n v="797"/>
  </r>
  <r>
    <x v="4"/>
    <x v="3"/>
    <x v="60"/>
    <x v="38"/>
    <n v="245"/>
  </r>
  <r>
    <x v="4"/>
    <x v="3"/>
    <x v="61"/>
    <x v="38"/>
    <n v="104"/>
  </r>
  <r>
    <x v="4"/>
    <x v="3"/>
    <x v="62"/>
    <x v="38"/>
    <n v="840"/>
  </r>
  <r>
    <x v="4"/>
    <x v="3"/>
    <x v="41"/>
    <x v="39"/>
    <n v="20"/>
  </r>
  <r>
    <x v="4"/>
    <x v="3"/>
    <x v="43"/>
    <x v="39"/>
    <n v="87"/>
  </r>
  <r>
    <x v="4"/>
    <x v="3"/>
    <x v="44"/>
    <x v="39"/>
    <n v="19"/>
  </r>
  <r>
    <x v="4"/>
    <x v="3"/>
    <x v="45"/>
    <x v="39"/>
    <n v="31"/>
  </r>
  <r>
    <x v="4"/>
    <x v="3"/>
    <x v="47"/>
    <x v="39"/>
    <n v="12"/>
  </r>
  <r>
    <x v="4"/>
    <x v="3"/>
    <x v="48"/>
    <x v="39"/>
    <n v="15"/>
  </r>
  <r>
    <x v="4"/>
    <x v="3"/>
    <x v="49"/>
    <x v="39"/>
    <n v="19"/>
  </r>
  <r>
    <x v="4"/>
    <x v="3"/>
    <x v="50"/>
    <x v="39"/>
    <n v="6"/>
  </r>
  <r>
    <x v="4"/>
    <x v="3"/>
    <x v="51"/>
    <x v="39"/>
    <n v="19"/>
  </r>
  <r>
    <x v="4"/>
    <x v="3"/>
    <x v="52"/>
    <x v="39"/>
    <n v="1"/>
  </r>
  <r>
    <x v="4"/>
    <x v="3"/>
    <x v="54"/>
    <x v="39"/>
    <n v="5"/>
  </r>
  <r>
    <x v="4"/>
    <x v="3"/>
    <x v="55"/>
    <x v="39"/>
    <n v="10"/>
  </r>
  <r>
    <x v="4"/>
    <x v="3"/>
    <x v="57"/>
    <x v="39"/>
    <n v="12"/>
  </r>
  <r>
    <x v="4"/>
    <x v="3"/>
    <x v="58"/>
    <x v="39"/>
    <n v="2"/>
  </r>
  <r>
    <x v="4"/>
    <x v="3"/>
    <x v="59"/>
    <x v="39"/>
    <n v="28"/>
  </r>
  <r>
    <x v="4"/>
    <x v="3"/>
    <x v="60"/>
    <x v="39"/>
    <n v="16"/>
  </r>
  <r>
    <x v="4"/>
    <x v="3"/>
    <x v="61"/>
    <x v="39"/>
    <n v="10"/>
  </r>
  <r>
    <x v="4"/>
    <x v="3"/>
    <x v="62"/>
    <x v="39"/>
    <n v="7"/>
  </r>
  <r>
    <x v="4"/>
    <x v="3"/>
    <x v="41"/>
    <x v="40"/>
    <n v="11"/>
  </r>
  <r>
    <x v="4"/>
    <x v="3"/>
    <x v="42"/>
    <x v="40"/>
    <n v="22"/>
  </r>
  <r>
    <x v="4"/>
    <x v="3"/>
    <x v="43"/>
    <x v="40"/>
    <n v="288"/>
  </r>
  <r>
    <x v="4"/>
    <x v="3"/>
    <x v="44"/>
    <x v="40"/>
    <n v="89"/>
  </r>
  <r>
    <x v="4"/>
    <x v="3"/>
    <x v="45"/>
    <x v="40"/>
    <n v="141"/>
  </r>
  <r>
    <x v="4"/>
    <x v="3"/>
    <x v="47"/>
    <x v="40"/>
    <n v="31"/>
  </r>
  <r>
    <x v="4"/>
    <x v="3"/>
    <x v="50"/>
    <x v="40"/>
    <n v="3"/>
  </r>
  <r>
    <x v="4"/>
    <x v="3"/>
    <x v="51"/>
    <x v="40"/>
    <n v="3"/>
  </r>
  <r>
    <x v="4"/>
    <x v="3"/>
    <x v="52"/>
    <x v="40"/>
    <n v="53"/>
  </r>
  <r>
    <x v="4"/>
    <x v="3"/>
    <x v="55"/>
    <x v="40"/>
    <n v="18"/>
  </r>
  <r>
    <x v="4"/>
    <x v="3"/>
    <x v="56"/>
    <x v="40"/>
    <n v="38"/>
  </r>
  <r>
    <x v="4"/>
    <x v="3"/>
    <x v="58"/>
    <x v="40"/>
    <n v="122"/>
  </r>
  <r>
    <x v="4"/>
    <x v="3"/>
    <x v="59"/>
    <x v="40"/>
    <n v="73"/>
  </r>
  <r>
    <x v="4"/>
    <x v="3"/>
    <x v="60"/>
    <x v="40"/>
    <n v="51"/>
  </r>
  <r>
    <x v="4"/>
    <x v="3"/>
    <x v="61"/>
    <x v="40"/>
    <n v="14"/>
  </r>
  <r>
    <x v="4"/>
    <x v="3"/>
    <x v="62"/>
    <x v="40"/>
    <n v="14"/>
  </r>
  <r>
    <x v="4"/>
    <x v="3"/>
    <x v="41"/>
    <x v="30"/>
    <n v="203"/>
  </r>
  <r>
    <x v="4"/>
    <x v="3"/>
    <x v="42"/>
    <x v="30"/>
    <n v="1012"/>
  </r>
  <r>
    <x v="4"/>
    <x v="3"/>
    <x v="43"/>
    <x v="30"/>
    <n v="3513"/>
  </r>
  <r>
    <x v="4"/>
    <x v="3"/>
    <x v="44"/>
    <x v="30"/>
    <n v="1067"/>
  </r>
  <r>
    <x v="4"/>
    <x v="3"/>
    <x v="45"/>
    <x v="30"/>
    <n v="1907"/>
  </r>
  <r>
    <x v="4"/>
    <x v="3"/>
    <x v="46"/>
    <x v="30"/>
    <n v="103"/>
  </r>
  <r>
    <x v="4"/>
    <x v="3"/>
    <x v="47"/>
    <x v="30"/>
    <n v="326"/>
  </r>
  <r>
    <x v="4"/>
    <x v="3"/>
    <x v="48"/>
    <x v="30"/>
    <n v="223"/>
  </r>
  <r>
    <x v="4"/>
    <x v="3"/>
    <x v="49"/>
    <x v="30"/>
    <n v="1058"/>
  </r>
  <r>
    <x v="4"/>
    <x v="3"/>
    <x v="50"/>
    <x v="30"/>
    <n v="339"/>
  </r>
  <r>
    <x v="4"/>
    <x v="3"/>
    <x v="51"/>
    <x v="30"/>
    <n v="114"/>
  </r>
  <r>
    <x v="4"/>
    <x v="3"/>
    <x v="52"/>
    <x v="30"/>
    <n v="319"/>
  </r>
  <r>
    <x v="4"/>
    <x v="3"/>
    <x v="53"/>
    <x v="30"/>
    <n v="34"/>
  </r>
  <r>
    <x v="4"/>
    <x v="3"/>
    <x v="54"/>
    <x v="30"/>
    <n v="130"/>
  </r>
  <r>
    <x v="4"/>
    <x v="3"/>
    <x v="55"/>
    <x v="30"/>
    <n v="77"/>
  </r>
  <r>
    <x v="4"/>
    <x v="3"/>
    <x v="56"/>
    <x v="30"/>
    <n v="143"/>
  </r>
  <r>
    <x v="4"/>
    <x v="3"/>
    <x v="58"/>
    <x v="30"/>
    <n v="2"/>
  </r>
  <r>
    <x v="4"/>
    <x v="3"/>
    <x v="59"/>
    <x v="30"/>
    <n v="5"/>
  </r>
  <r>
    <x v="4"/>
    <x v="3"/>
    <x v="60"/>
    <x v="30"/>
    <n v="31"/>
  </r>
  <r>
    <x v="4"/>
    <x v="4"/>
    <x v="63"/>
    <x v="0"/>
    <n v="172"/>
  </r>
  <r>
    <x v="4"/>
    <x v="4"/>
    <x v="64"/>
    <x v="0"/>
    <n v="353"/>
  </r>
  <r>
    <x v="4"/>
    <x v="4"/>
    <x v="65"/>
    <x v="0"/>
    <n v="115"/>
  </r>
  <r>
    <x v="4"/>
    <x v="4"/>
    <x v="66"/>
    <x v="0"/>
    <n v="201"/>
  </r>
  <r>
    <x v="4"/>
    <x v="4"/>
    <x v="67"/>
    <x v="0"/>
    <n v="151"/>
  </r>
  <r>
    <x v="4"/>
    <x v="4"/>
    <x v="68"/>
    <x v="0"/>
    <n v="38"/>
  </r>
  <r>
    <x v="4"/>
    <x v="4"/>
    <x v="69"/>
    <x v="0"/>
    <n v="136"/>
  </r>
  <r>
    <x v="4"/>
    <x v="4"/>
    <x v="70"/>
    <x v="0"/>
    <n v="372"/>
  </r>
  <r>
    <x v="4"/>
    <x v="4"/>
    <x v="71"/>
    <x v="0"/>
    <n v="133"/>
  </r>
  <r>
    <x v="4"/>
    <x v="4"/>
    <x v="72"/>
    <x v="0"/>
    <n v="176"/>
  </r>
  <r>
    <x v="4"/>
    <x v="4"/>
    <x v="73"/>
    <x v="0"/>
    <n v="261"/>
  </r>
  <r>
    <x v="4"/>
    <x v="4"/>
    <x v="74"/>
    <x v="0"/>
    <n v="403"/>
  </r>
  <r>
    <x v="4"/>
    <x v="4"/>
    <x v="75"/>
    <x v="0"/>
    <n v="747"/>
  </r>
  <r>
    <x v="4"/>
    <x v="4"/>
    <x v="76"/>
    <x v="0"/>
    <n v="435"/>
  </r>
  <r>
    <x v="4"/>
    <x v="4"/>
    <x v="77"/>
    <x v="0"/>
    <n v="171"/>
  </r>
  <r>
    <x v="4"/>
    <x v="4"/>
    <x v="78"/>
    <x v="0"/>
    <n v="241"/>
  </r>
  <r>
    <x v="4"/>
    <x v="4"/>
    <x v="79"/>
    <x v="0"/>
    <n v="177"/>
  </r>
  <r>
    <x v="4"/>
    <x v="4"/>
    <x v="80"/>
    <x v="0"/>
    <n v="526"/>
  </r>
  <r>
    <x v="4"/>
    <x v="4"/>
    <x v="81"/>
    <x v="0"/>
    <n v="206"/>
  </r>
  <r>
    <x v="4"/>
    <x v="4"/>
    <x v="82"/>
    <x v="0"/>
    <n v="177"/>
  </r>
  <r>
    <x v="4"/>
    <x v="4"/>
    <x v="83"/>
    <x v="0"/>
    <n v="100"/>
  </r>
  <r>
    <x v="4"/>
    <x v="4"/>
    <x v="84"/>
    <x v="0"/>
    <n v="34"/>
  </r>
  <r>
    <x v="4"/>
    <x v="4"/>
    <x v="85"/>
    <x v="0"/>
    <n v="261"/>
  </r>
  <r>
    <x v="4"/>
    <x v="4"/>
    <x v="86"/>
    <x v="0"/>
    <n v="138"/>
  </r>
  <r>
    <x v="4"/>
    <x v="4"/>
    <x v="87"/>
    <x v="0"/>
    <n v="62"/>
  </r>
  <r>
    <x v="4"/>
    <x v="4"/>
    <x v="88"/>
    <x v="0"/>
    <n v="36"/>
  </r>
  <r>
    <x v="4"/>
    <x v="4"/>
    <x v="63"/>
    <x v="1"/>
    <n v="16"/>
  </r>
  <r>
    <x v="4"/>
    <x v="4"/>
    <x v="64"/>
    <x v="1"/>
    <n v="33"/>
  </r>
  <r>
    <x v="4"/>
    <x v="4"/>
    <x v="65"/>
    <x v="1"/>
    <n v="14"/>
  </r>
  <r>
    <x v="4"/>
    <x v="4"/>
    <x v="66"/>
    <x v="1"/>
    <n v="22"/>
  </r>
  <r>
    <x v="4"/>
    <x v="4"/>
    <x v="67"/>
    <x v="1"/>
    <n v="19"/>
  </r>
  <r>
    <x v="4"/>
    <x v="4"/>
    <x v="68"/>
    <x v="1"/>
    <n v="9"/>
  </r>
  <r>
    <x v="4"/>
    <x v="4"/>
    <x v="69"/>
    <x v="1"/>
    <n v="18"/>
  </r>
  <r>
    <x v="4"/>
    <x v="4"/>
    <x v="70"/>
    <x v="1"/>
    <n v="35"/>
  </r>
  <r>
    <x v="4"/>
    <x v="4"/>
    <x v="71"/>
    <x v="1"/>
    <n v="16"/>
  </r>
  <r>
    <x v="4"/>
    <x v="4"/>
    <x v="72"/>
    <x v="1"/>
    <n v="16"/>
  </r>
  <r>
    <x v="4"/>
    <x v="4"/>
    <x v="73"/>
    <x v="1"/>
    <n v="24"/>
  </r>
  <r>
    <x v="4"/>
    <x v="4"/>
    <x v="74"/>
    <x v="1"/>
    <n v="26"/>
  </r>
  <r>
    <x v="4"/>
    <x v="4"/>
    <x v="75"/>
    <x v="1"/>
    <n v="48"/>
  </r>
  <r>
    <x v="4"/>
    <x v="4"/>
    <x v="76"/>
    <x v="1"/>
    <n v="32"/>
  </r>
  <r>
    <x v="4"/>
    <x v="4"/>
    <x v="77"/>
    <x v="1"/>
    <n v="11"/>
  </r>
  <r>
    <x v="4"/>
    <x v="4"/>
    <x v="78"/>
    <x v="1"/>
    <n v="12"/>
  </r>
  <r>
    <x v="4"/>
    <x v="4"/>
    <x v="79"/>
    <x v="1"/>
    <n v="12"/>
  </r>
  <r>
    <x v="4"/>
    <x v="4"/>
    <x v="80"/>
    <x v="1"/>
    <n v="33"/>
  </r>
  <r>
    <x v="4"/>
    <x v="4"/>
    <x v="81"/>
    <x v="1"/>
    <n v="15"/>
  </r>
  <r>
    <x v="4"/>
    <x v="4"/>
    <x v="82"/>
    <x v="1"/>
    <n v="26"/>
  </r>
  <r>
    <x v="4"/>
    <x v="4"/>
    <x v="83"/>
    <x v="1"/>
    <n v="10"/>
  </r>
  <r>
    <x v="4"/>
    <x v="4"/>
    <x v="84"/>
    <x v="1"/>
    <n v="5"/>
  </r>
  <r>
    <x v="4"/>
    <x v="4"/>
    <x v="85"/>
    <x v="1"/>
    <n v="31"/>
  </r>
  <r>
    <x v="4"/>
    <x v="4"/>
    <x v="86"/>
    <x v="1"/>
    <n v="18"/>
  </r>
  <r>
    <x v="4"/>
    <x v="4"/>
    <x v="87"/>
    <x v="1"/>
    <n v="12"/>
  </r>
  <r>
    <x v="4"/>
    <x v="4"/>
    <x v="88"/>
    <x v="1"/>
    <n v="5"/>
  </r>
  <r>
    <x v="4"/>
    <x v="4"/>
    <x v="63"/>
    <x v="2"/>
    <n v="175"/>
  </r>
  <r>
    <x v="4"/>
    <x v="4"/>
    <x v="64"/>
    <x v="2"/>
    <n v="344"/>
  </r>
  <r>
    <x v="4"/>
    <x v="4"/>
    <x v="65"/>
    <x v="2"/>
    <n v="157"/>
  </r>
  <r>
    <x v="4"/>
    <x v="4"/>
    <x v="66"/>
    <x v="2"/>
    <n v="222"/>
  </r>
  <r>
    <x v="4"/>
    <x v="4"/>
    <x v="67"/>
    <x v="2"/>
    <n v="164"/>
  </r>
  <r>
    <x v="4"/>
    <x v="4"/>
    <x v="68"/>
    <x v="2"/>
    <n v="165"/>
  </r>
  <r>
    <x v="4"/>
    <x v="4"/>
    <x v="69"/>
    <x v="2"/>
    <n v="212"/>
  </r>
  <r>
    <x v="4"/>
    <x v="4"/>
    <x v="70"/>
    <x v="2"/>
    <n v="256"/>
  </r>
  <r>
    <x v="4"/>
    <x v="4"/>
    <x v="71"/>
    <x v="2"/>
    <n v="211"/>
  </r>
  <r>
    <x v="4"/>
    <x v="4"/>
    <x v="72"/>
    <x v="2"/>
    <n v="177"/>
  </r>
  <r>
    <x v="4"/>
    <x v="4"/>
    <x v="73"/>
    <x v="2"/>
    <n v="262"/>
  </r>
  <r>
    <x v="4"/>
    <x v="4"/>
    <x v="74"/>
    <x v="2"/>
    <n v="168"/>
  </r>
  <r>
    <x v="4"/>
    <x v="4"/>
    <x v="75"/>
    <x v="2"/>
    <n v="344"/>
  </r>
  <r>
    <x v="4"/>
    <x v="4"/>
    <x v="76"/>
    <x v="2"/>
    <n v="442"/>
  </r>
  <r>
    <x v="4"/>
    <x v="4"/>
    <x v="77"/>
    <x v="2"/>
    <n v="252"/>
  </r>
  <r>
    <x v="4"/>
    <x v="4"/>
    <x v="78"/>
    <x v="2"/>
    <n v="65"/>
  </r>
  <r>
    <x v="4"/>
    <x v="4"/>
    <x v="79"/>
    <x v="2"/>
    <n v="132"/>
  </r>
  <r>
    <x v="4"/>
    <x v="4"/>
    <x v="80"/>
    <x v="2"/>
    <n v="341"/>
  </r>
  <r>
    <x v="4"/>
    <x v="4"/>
    <x v="81"/>
    <x v="2"/>
    <n v="136"/>
  </r>
  <r>
    <x v="4"/>
    <x v="4"/>
    <x v="82"/>
    <x v="2"/>
    <n v="228"/>
  </r>
  <r>
    <x v="4"/>
    <x v="4"/>
    <x v="83"/>
    <x v="2"/>
    <n v="154"/>
  </r>
  <r>
    <x v="4"/>
    <x v="4"/>
    <x v="84"/>
    <x v="2"/>
    <n v="89"/>
  </r>
  <r>
    <x v="4"/>
    <x v="4"/>
    <x v="85"/>
    <x v="2"/>
    <n v="239"/>
  </r>
  <r>
    <x v="4"/>
    <x v="4"/>
    <x v="86"/>
    <x v="2"/>
    <n v="190"/>
  </r>
  <r>
    <x v="4"/>
    <x v="4"/>
    <x v="87"/>
    <x v="2"/>
    <n v="197"/>
  </r>
  <r>
    <x v="4"/>
    <x v="4"/>
    <x v="88"/>
    <x v="2"/>
    <n v="136"/>
  </r>
  <r>
    <x v="4"/>
    <x v="4"/>
    <x v="64"/>
    <x v="3"/>
    <n v="1"/>
  </r>
  <r>
    <x v="4"/>
    <x v="4"/>
    <x v="75"/>
    <x v="3"/>
    <n v="1"/>
  </r>
  <r>
    <x v="4"/>
    <x v="4"/>
    <x v="76"/>
    <x v="3"/>
    <n v="1"/>
  </r>
  <r>
    <x v="4"/>
    <x v="4"/>
    <x v="65"/>
    <x v="31"/>
    <n v="1"/>
  </r>
  <r>
    <x v="4"/>
    <x v="4"/>
    <x v="66"/>
    <x v="31"/>
    <n v="2"/>
  </r>
  <r>
    <x v="4"/>
    <x v="4"/>
    <x v="67"/>
    <x v="31"/>
    <n v="5"/>
  </r>
  <r>
    <x v="4"/>
    <x v="4"/>
    <x v="68"/>
    <x v="31"/>
    <n v="4"/>
  </r>
  <r>
    <x v="4"/>
    <x v="4"/>
    <x v="69"/>
    <x v="31"/>
    <n v="5"/>
  </r>
  <r>
    <x v="4"/>
    <x v="4"/>
    <x v="70"/>
    <x v="31"/>
    <n v="3"/>
  </r>
  <r>
    <x v="4"/>
    <x v="4"/>
    <x v="71"/>
    <x v="31"/>
    <n v="3"/>
  </r>
  <r>
    <x v="4"/>
    <x v="4"/>
    <x v="73"/>
    <x v="31"/>
    <n v="6"/>
  </r>
  <r>
    <x v="4"/>
    <x v="4"/>
    <x v="74"/>
    <x v="31"/>
    <n v="1"/>
  </r>
  <r>
    <x v="4"/>
    <x v="4"/>
    <x v="82"/>
    <x v="31"/>
    <n v="2"/>
  </r>
  <r>
    <x v="4"/>
    <x v="4"/>
    <x v="84"/>
    <x v="31"/>
    <n v="1"/>
  </r>
  <r>
    <x v="4"/>
    <x v="4"/>
    <x v="85"/>
    <x v="31"/>
    <n v="1"/>
  </r>
  <r>
    <x v="4"/>
    <x v="4"/>
    <x v="86"/>
    <x v="31"/>
    <n v="5"/>
  </r>
  <r>
    <x v="4"/>
    <x v="4"/>
    <x v="87"/>
    <x v="31"/>
    <n v="12"/>
  </r>
  <r>
    <x v="4"/>
    <x v="4"/>
    <x v="88"/>
    <x v="31"/>
    <n v="6"/>
  </r>
  <r>
    <x v="4"/>
    <x v="4"/>
    <x v="63"/>
    <x v="4"/>
    <n v="52"/>
  </r>
  <r>
    <x v="4"/>
    <x v="4"/>
    <x v="64"/>
    <x v="4"/>
    <n v="114"/>
  </r>
  <r>
    <x v="4"/>
    <x v="4"/>
    <x v="65"/>
    <x v="4"/>
    <n v="77"/>
  </r>
  <r>
    <x v="4"/>
    <x v="4"/>
    <x v="66"/>
    <x v="4"/>
    <n v="117"/>
  </r>
  <r>
    <x v="4"/>
    <x v="4"/>
    <x v="67"/>
    <x v="4"/>
    <n v="87"/>
  </r>
  <r>
    <x v="4"/>
    <x v="4"/>
    <x v="68"/>
    <x v="4"/>
    <n v="107"/>
  </r>
  <r>
    <x v="4"/>
    <x v="4"/>
    <x v="69"/>
    <x v="4"/>
    <n v="110"/>
  </r>
  <r>
    <x v="4"/>
    <x v="4"/>
    <x v="70"/>
    <x v="4"/>
    <n v="88"/>
  </r>
  <r>
    <x v="4"/>
    <x v="4"/>
    <x v="71"/>
    <x v="4"/>
    <n v="68"/>
  </r>
  <r>
    <x v="4"/>
    <x v="4"/>
    <x v="72"/>
    <x v="4"/>
    <n v="63"/>
  </r>
  <r>
    <x v="4"/>
    <x v="4"/>
    <x v="73"/>
    <x v="4"/>
    <n v="118"/>
  </r>
  <r>
    <x v="4"/>
    <x v="4"/>
    <x v="74"/>
    <x v="4"/>
    <n v="74"/>
  </r>
  <r>
    <x v="4"/>
    <x v="4"/>
    <x v="75"/>
    <x v="4"/>
    <n v="172"/>
  </r>
  <r>
    <x v="4"/>
    <x v="4"/>
    <x v="76"/>
    <x v="4"/>
    <n v="59"/>
  </r>
  <r>
    <x v="4"/>
    <x v="4"/>
    <x v="77"/>
    <x v="4"/>
    <n v="60"/>
  </r>
  <r>
    <x v="4"/>
    <x v="4"/>
    <x v="78"/>
    <x v="4"/>
    <n v="11"/>
  </r>
  <r>
    <x v="4"/>
    <x v="4"/>
    <x v="79"/>
    <x v="4"/>
    <n v="26"/>
  </r>
  <r>
    <x v="4"/>
    <x v="4"/>
    <x v="80"/>
    <x v="4"/>
    <n v="52"/>
  </r>
  <r>
    <x v="4"/>
    <x v="4"/>
    <x v="81"/>
    <x v="4"/>
    <n v="15"/>
  </r>
  <r>
    <x v="4"/>
    <x v="4"/>
    <x v="82"/>
    <x v="4"/>
    <n v="87"/>
  </r>
  <r>
    <x v="4"/>
    <x v="4"/>
    <x v="83"/>
    <x v="4"/>
    <n v="50"/>
  </r>
  <r>
    <x v="4"/>
    <x v="4"/>
    <x v="84"/>
    <x v="4"/>
    <n v="44"/>
  </r>
  <r>
    <x v="4"/>
    <x v="4"/>
    <x v="85"/>
    <x v="4"/>
    <n v="86"/>
  </r>
  <r>
    <x v="4"/>
    <x v="4"/>
    <x v="86"/>
    <x v="4"/>
    <n v="95"/>
  </r>
  <r>
    <x v="4"/>
    <x v="4"/>
    <x v="87"/>
    <x v="4"/>
    <n v="90"/>
  </r>
  <r>
    <x v="4"/>
    <x v="4"/>
    <x v="88"/>
    <x v="4"/>
    <n v="67"/>
  </r>
  <r>
    <x v="4"/>
    <x v="4"/>
    <x v="63"/>
    <x v="5"/>
    <n v="183"/>
  </r>
  <r>
    <x v="4"/>
    <x v="4"/>
    <x v="64"/>
    <x v="5"/>
    <n v="352"/>
  </r>
  <r>
    <x v="4"/>
    <x v="4"/>
    <x v="65"/>
    <x v="5"/>
    <n v="169"/>
  </r>
  <r>
    <x v="4"/>
    <x v="4"/>
    <x v="66"/>
    <x v="5"/>
    <n v="236"/>
  </r>
  <r>
    <x v="4"/>
    <x v="4"/>
    <x v="67"/>
    <x v="5"/>
    <n v="173"/>
  </r>
  <r>
    <x v="4"/>
    <x v="4"/>
    <x v="68"/>
    <x v="5"/>
    <n v="172"/>
  </r>
  <r>
    <x v="4"/>
    <x v="4"/>
    <x v="69"/>
    <x v="5"/>
    <n v="222"/>
  </r>
  <r>
    <x v="4"/>
    <x v="4"/>
    <x v="70"/>
    <x v="5"/>
    <n v="280"/>
  </r>
  <r>
    <x v="4"/>
    <x v="4"/>
    <x v="71"/>
    <x v="5"/>
    <n v="221"/>
  </r>
  <r>
    <x v="4"/>
    <x v="4"/>
    <x v="72"/>
    <x v="5"/>
    <n v="191"/>
  </r>
  <r>
    <x v="4"/>
    <x v="4"/>
    <x v="73"/>
    <x v="5"/>
    <n v="280"/>
  </r>
  <r>
    <x v="4"/>
    <x v="4"/>
    <x v="74"/>
    <x v="5"/>
    <n v="176"/>
  </r>
  <r>
    <x v="4"/>
    <x v="4"/>
    <x v="75"/>
    <x v="5"/>
    <n v="389"/>
  </r>
  <r>
    <x v="4"/>
    <x v="4"/>
    <x v="76"/>
    <x v="5"/>
    <n v="447"/>
  </r>
  <r>
    <x v="4"/>
    <x v="4"/>
    <x v="77"/>
    <x v="5"/>
    <n v="259"/>
  </r>
  <r>
    <x v="4"/>
    <x v="4"/>
    <x v="78"/>
    <x v="5"/>
    <n v="65"/>
  </r>
  <r>
    <x v="4"/>
    <x v="4"/>
    <x v="79"/>
    <x v="5"/>
    <n v="132"/>
  </r>
  <r>
    <x v="4"/>
    <x v="4"/>
    <x v="80"/>
    <x v="5"/>
    <n v="344"/>
  </r>
  <r>
    <x v="4"/>
    <x v="4"/>
    <x v="81"/>
    <x v="5"/>
    <n v="137"/>
  </r>
  <r>
    <x v="4"/>
    <x v="4"/>
    <x v="82"/>
    <x v="5"/>
    <n v="232"/>
  </r>
  <r>
    <x v="4"/>
    <x v="4"/>
    <x v="83"/>
    <x v="5"/>
    <n v="158"/>
  </r>
  <r>
    <x v="4"/>
    <x v="4"/>
    <x v="84"/>
    <x v="5"/>
    <n v="95"/>
  </r>
  <r>
    <x v="4"/>
    <x v="4"/>
    <x v="85"/>
    <x v="5"/>
    <n v="247"/>
  </r>
  <r>
    <x v="4"/>
    <x v="4"/>
    <x v="86"/>
    <x v="5"/>
    <n v="193"/>
  </r>
  <r>
    <x v="4"/>
    <x v="4"/>
    <x v="87"/>
    <x v="5"/>
    <n v="206"/>
  </r>
  <r>
    <x v="4"/>
    <x v="4"/>
    <x v="88"/>
    <x v="5"/>
    <n v="136"/>
  </r>
  <r>
    <x v="4"/>
    <x v="4"/>
    <x v="63"/>
    <x v="6"/>
    <n v="8"/>
  </r>
  <r>
    <x v="4"/>
    <x v="4"/>
    <x v="64"/>
    <x v="6"/>
    <n v="6"/>
  </r>
  <r>
    <x v="4"/>
    <x v="4"/>
    <x v="66"/>
    <x v="6"/>
    <n v="5"/>
  </r>
  <r>
    <x v="4"/>
    <x v="4"/>
    <x v="67"/>
    <x v="6"/>
    <n v="26"/>
  </r>
  <r>
    <x v="4"/>
    <x v="4"/>
    <x v="68"/>
    <x v="6"/>
    <n v="22"/>
  </r>
  <r>
    <x v="4"/>
    <x v="4"/>
    <x v="69"/>
    <x v="6"/>
    <n v="5"/>
  </r>
  <r>
    <x v="4"/>
    <x v="4"/>
    <x v="71"/>
    <x v="6"/>
    <n v="2"/>
  </r>
  <r>
    <x v="4"/>
    <x v="4"/>
    <x v="72"/>
    <x v="6"/>
    <n v="6"/>
  </r>
  <r>
    <x v="4"/>
    <x v="4"/>
    <x v="73"/>
    <x v="6"/>
    <n v="25"/>
  </r>
  <r>
    <x v="4"/>
    <x v="4"/>
    <x v="74"/>
    <x v="6"/>
    <n v="19"/>
  </r>
  <r>
    <x v="4"/>
    <x v="4"/>
    <x v="75"/>
    <x v="6"/>
    <n v="13"/>
  </r>
  <r>
    <x v="4"/>
    <x v="4"/>
    <x v="76"/>
    <x v="6"/>
    <n v="9"/>
  </r>
  <r>
    <x v="4"/>
    <x v="4"/>
    <x v="77"/>
    <x v="6"/>
    <n v="12"/>
  </r>
  <r>
    <x v="4"/>
    <x v="4"/>
    <x v="78"/>
    <x v="6"/>
    <n v="3"/>
  </r>
  <r>
    <x v="4"/>
    <x v="4"/>
    <x v="79"/>
    <x v="6"/>
    <n v="2"/>
  </r>
  <r>
    <x v="4"/>
    <x v="4"/>
    <x v="80"/>
    <x v="6"/>
    <n v="36"/>
  </r>
  <r>
    <x v="4"/>
    <x v="4"/>
    <x v="81"/>
    <x v="6"/>
    <n v="4"/>
  </r>
  <r>
    <x v="4"/>
    <x v="4"/>
    <x v="82"/>
    <x v="6"/>
    <n v="4"/>
  </r>
  <r>
    <x v="4"/>
    <x v="4"/>
    <x v="83"/>
    <x v="6"/>
    <n v="2"/>
  </r>
  <r>
    <x v="4"/>
    <x v="4"/>
    <x v="84"/>
    <x v="6"/>
    <n v="1"/>
  </r>
  <r>
    <x v="4"/>
    <x v="4"/>
    <x v="85"/>
    <x v="6"/>
    <n v="2"/>
  </r>
  <r>
    <x v="4"/>
    <x v="4"/>
    <x v="86"/>
    <x v="6"/>
    <n v="2"/>
  </r>
  <r>
    <x v="4"/>
    <x v="4"/>
    <x v="63"/>
    <x v="7"/>
    <n v="17"/>
  </r>
  <r>
    <x v="4"/>
    <x v="4"/>
    <x v="64"/>
    <x v="7"/>
    <n v="12"/>
  </r>
  <r>
    <x v="4"/>
    <x v="4"/>
    <x v="65"/>
    <x v="7"/>
    <n v="4"/>
  </r>
  <r>
    <x v="4"/>
    <x v="4"/>
    <x v="66"/>
    <x v="7"/>
    <n v="10"/>
  </r>
  <r>
    <x v="4"/>
    <x v="4"/>
    <x v="67"/>
    <x v="7"/>
    <n v="38"/>
  </r>
  <r>
    <x v="4"/>
    <x v="4"/>
    <x v="68"/>
    <x v="7"/>
    <n v="26"/>
  </r>
  <r>
    <x v="4"/>
    <x v="4"/>
    <x v="69"/>
    <x v="7"/>
    <n v="8"/>
  </r>
  <r>
    <x v="4"/>
    <x v="4"/>
    <x v="70"/>
    <x v="7"/>
    <n v="4"/>
  </r>
  <r>
    <x v="4"/>
    <x v="4"/>
    <x v="71"/>
    <x v="7"/>
    <n v="8"/>
  </r>
  <r>
    <x v="4"/>
    <x v="4"/>
    <x v="72"/>
    <x v="7"/>
    <n v="9"/>
  </r>
  <r>
    <x v="4"/>
    <x v="4"/>
    <x v="73"/>
    <x v="7"/>
    <n v="49"/>
  </r>
  <r>
    <x v="4"/>
    <x v="4"/>
    <x v="74"/>
    <x v="7"/>
    <n v="35"/>
  </r>
  <r>
    <x v="4"/>
    <x v="4"/>
    <x v="75"/>
    <x v="7"/>
    <n v="22"/>
  </r>
  <r>
    <x v="4"/>
    <x v="4"/>
    <x v="76"/>
    <x v="7"/>
    <n v="24"/>
  </r>
  <r>
    <x v="4"/>
    <x v="4"/>
    <x v="77"/>
    <x v="7"/>
    <n v="20"/>
  </r>
  <r>
    <x v="4"/>
    <x v="4"/>
    <x v="78"/>
    <x v="7"/>
    <n v="4"/>
  </r>
  <r>
    <x v="4"/>
    <x v="4"/>
    <x v="79"/>
    <x v="7"/>
    <n v="6"/>
  </r>
  <r>
    <x v="4"/>
    <x v="4"/>
    <x v="80"/>
    <x v="7"/>
    <n v="54"/>
  </r>
  <r>
    <x v="4"/>
    <x v="4"/>
    <x v="81"/>
    <x v="7"/>
    <n v="7"/>
  </r>
  <r>
    <x v="4"/>
    <x v="4"/>
    <x v="82"/>
    <x v="7"/>
    <n v="5"/>
  </r>
  <r>
    <x v="4"/>
    <x v="4"/>
    <x v="83"/>
    <x v="7"/>
    <n v="3"/>
  </r>
  <r>
    <x v="4"/>
    <x v="4"/>
    <x v="84"/>
    <x v="7"/>
    <n v="2"/>
  </r>
  <r>
    <x v="4"/>
    <x v="4"/>
    <x v="85"/>
    <x v="7"/>
    <n v="9"/>
  </r>
  <r>
    <x v="4"/>
    <x v="4"/>
    <x v="86"/>
    <x v="7"/>
    <n v="3"/>
  </r>
  <r>
    <x v="4"/>
    <x v="4"/>
    <x v="87"/>
    <x v="7"/>
    <n v="3"/>
  </r>
  <r>
    <x v="4"/>
    <x v="4"/>
    <x v="88"/>
    <x v="7"/>
    <n v="1"/>
  </r>
  <r>
    <x v="4"/>
    <x v="4"/>
    <x v="69"/>
    <x v="8"/>
    <n v="1"/>
  </r>
  <r>
    <x v="4"/>
    <x v="4"/>
    <x v="75"/>
    <x v="8"/>
    <n v="1"/>
  </r>
  <r>
    <x v="4"/>
    <x v="4"/>
    <x v="76"/>
    <x v="8"/>
    <n v="4"/>
  </r>
  <r>
    <x v="4"/>
    <x v="4"/>
    <x v="77"/>
    <x v="8"/>
    <n v="1"/>
  </r>
  <r>
    <x v="4"/>
    <x v="4"/>
    <x v="79"/>
    <x v="8"/>
    <n v="4"/>
  </r>
  <r>
    <x v="4"/>
    <x v="4"/>
    <x v="63"/>
    <x v="41"/>
    <n v="67"/>
  </r>
  <r>
    <x v="4"/>
    <x v="4"/>
    <x v="64"/>
    <x v="41"/>
    <n v="87"/>
  </r>
  <r>
    <x v="4"/>
    <x v="4"/>
    <x v="65"/>
    <x v="41"/>
    <n v="55"/>
  </r>
  <r>
    <x v="4"/>
    <x v="4"/>
    <x v="66"/>
    <x v="41"/>
    <n v="93"/>
  </r>
  <r>
    <x v="4"/>
    <x v="4"/>
    <x v="67"/>
    <x v="41"/>
    <n v="40"/>
  </r>
  <r>
    <x v="4"/>
    <x v="4"/>
    <x v="68"/>
    <x v="41"/>
    <n v="55"/>
  </r>
  <r>
    <x v="4"/>
    <x v="4"/>
    <x v="69"/>
    <x v="41"/>
    <n v="84"/>
  </r>
  <r>
    <x v="4"/>
    <x v="4"/>
    <x v="70"/>
    <x v="41"/>
    <n v="101"/>
  </r>
  <r>
    <x v="4"/>
    <x v="4"/>
    <x v="71"/>
    <x v="41"/>
    <n v="67"/>
  </r>
  <r>
    <x v="4"/>
    <x v="4"/>
    <x v="72"/>
    <x v="41"/>
    <n v="87"/>
  </r>
  <r>
    <x v="4"/>
    <x v="4"/>
    <x v="73"/>
    <x v="41"/>
    <n v="123"/>
  </r>
  <r>
    <x v="4"/>
    <x v="4"/>
    <x v="74"/>
    <x v="41"/>
    <n v="52"/>
  </r>
  <r>
    <x v="4"/>
    <x v="4"/>
    <x v="75"/>
    <x v="41"/>
    <n v="85"/>
  </r>
  <r>
    <x v="4"/>
    <x v="4"/>
    <x v="76"/>
    <x v="41"/>
    <n v="100"/>
  </r>
  <r>
    <x v="4"/>
    <x v="4"/>
    <x v="77"/>
    <x v="41"/>
    <n v="43"/>
  </r>
  <r>
    <x v="4"/>
    <x v="4"/>
    <x v="78"/>
    <x v="41"/>
    <n v="12"/>
  </r>
  <r>
    <x v="4"/>
    <x v="4"/>
    <x v="79"/>
    <x v="41"/>
    <n v="28"/>
  </r>
  <r>
    <x v="4"/>
    <x v="4"/>
    <x v="80"/>
    <x v="41"/>
    <n v="58"/>
  </r>
  <r>
    <x v="4"/>
    <x v="4"/>
    <x v="81"/>
    <x v="41"/>
    <n v="38"/>
  </r>
  <r>
    <x v="4"/>
    <x v="4"/>
    <x v="82"/>
    <x v="41"/>
    <n v="80"/>
  </r>
  <r>
    <x v="4"/>
    <x v="4"/>
    <x v="83"/>
    <x v="41"/>
    <n v="46"/>
  </r>
  <r>
    <x v="4"/>
    <x v="4"/>
    <x v="84"/>
    <x v="41"/>
    <n v="21"/>
  </r>
  <r>
    <x v="4"/>
    <x v="4"/>
    <x v="85"/>
    <x v="41"/>
    <n v="89"/>
  </r>
  <r>
    <x v="4"/>
    <x v="4"/>
    <x v="86"/>
    <x v="41"/>
    <n v="25"/>
  </r>
  <r>
    <x v="4"/>
    <x v="4"/>
    <x v="87"/>
    <x v="41"/>
    <n v="48"/>
  </r>
  <r>
    <x v="4"/>
    <x v="4"/>
    <x v="88"/>
    <x v="41"/>
    <n v="62"/>
  </r>
  <r>
    <x v="4"/>
    <x v="4"/>
    <x v="63"/>
    <x v="9"/>
    <n v="70"/>
  </r>
  <r>
    <x v="4"/>
    <x v="4"/>
    <x v="64"/>
    <x v="9"/>
    <n v="90"/>
  </r>
  <r>
    <x v="4"/>
    <x v="4"/>
    <x v="65"/>
    <x v="9"/>
    <n v="56"/>
  </r>
  <r>
    <x v="4"/>
    <x v="4"/>
    <x v="66"/>
    <x v="9"/>
    <n v="92"/>
  </r>
  <r>
    <x v="4"/>
    <x v="4"/>
    <x v="67"/>
    <x v="9"/>
    <n v="40"/>
  </r>
  <r>
    <x v="4"/>
    <x v="4"/>
    <x v="68"/>
    <x v="9"/>
    <n v="56"/>
  </r>
  <r>
    <x v="4"/>
    <x v="4"/>
    <x v="69"/>
    <x v="9"/>
    <n v="86"/>
  </r>
  <r>
    <x v="4"/>
    <x v="4"/>
    <x v="70"/>
    <x v="9"/>
    <n v="104"/>
  </r>
  <r>
    <x v="4"/>
    <x v="4"/>
    <x v="71"/>
    <x v="9"/>
    <n v="69"/>
  </r>
  <r>
    <x v="4"/>
    <x v="4"/>
    <x v="72"/>
    <x v="9"/>
    <n v="90"/>
  </r>
  <r>
    <x v="4"/>
    <x v="4"/>
    <x v="73"/>
    <x v="9"/>
    <n v="122"/>
  </r>
  <r>
    <x v="4"/>
    <x v="4"/>
    <x v="74"/>
    <x v="9"/>
    <n v="53"/>
  </r>
  <r>
    <x v="4"/>
    <x v="4"/>
    <x v="75"/>
    <x v="9"/>
    <n v="91"/>
  </r>
  <r>
    <x v="4"/>
    <x v="4"/>
    <x v="76"/>
    <x v="9"/>
    <n v="102"/>
  </r>
  <r>
    <x v="4"/>
    <x v="4"/>
    <x v="77"/>
    <x v="9"/>
    <n v="47"/>
  </r>
  <r>
    <x v="4"/>
    <x v="4"/>
    <x v="78"/>
    <x v="9"/>
    <n v="12"/>
  </r>
  <r>
    <x v="4"/>
    <x v="4"/>
    <x v="79"/>
    <x v="9"/>
    <n v="28"/>
  </r>
  <r>
    <x v="4"/>
    <x v="4"/>
    <x v="80"/>
    <x v="9"/>
    <n v="60"/>
  </r>
  <r>
    <x v="4"/>
    <x v="4"/>
    <x v="81"/>
    <x v="9"/>
    <n v="44"/>
  </r>
  <r>
    <x v="4"/>
    <x v="4"/>
    <x v="82"/>
    <x v="9"/>
    <n v="78"/>
  </r>
  <r>
    <x v="4"/>
    <x v="4"/>
    <x v="83"/>
    <x v="9"/>
    <n v="49"/>
  </r>
  <r>
    <x v="4"/>
    <x v="4"/>
    <x v="84"/>
    <x v="9"/>
    <n v="23"/>
  </r>
  <r>
    <x v="4"/>
    <x v="4"/>
    <x v="85"/>
    <x v="9"/>
    <n v="92"/>
  </r>
  <r>
    <x v="4"/>
    <x v="4"/>
    <x v="86"/>
    <x v="9"/>
    <n v="30"/>
  </r>
  <r>
    <x v="4"/>
    <x v="4"/>
    <x v="87"/>
    <x v="9"/>
    <n v="48"/>
  </r>
  <r>
    <x v="4"/>
    <x v="4"/>
    <x v="88"/>
    <x v="9"/>
    <n v="61"/>
  </r>
  <r>
    <x v="4"/>
    <x v="4"/>
    <x v="63"/>
    <x v="10"/>
    <n v="2"/>
  </r>
  <r>
    <x v="4"/>
    <x v="4"/>
    <x v="64"/>
    <x v="10"/>
    <n v="3"/>
  </r>
  <r>
    <x v="4"/>
    <x v="4"/>
    <x v="65"/>
    <x v="10"/>
    <n v="1"/>
  </r>
  <r>
    <x v="4"/>
    <x v="4"/>
    <x v="69"/>
    <x v="10"/>
    <n v="1"/>
  </r>
  <r>
    <x v="4"/>
    <x v="4"/>
    <x v="72"/>
    <x v="10"/>
    <n v="1"/>
  </r>
  <r>
    <x v="4"/>
    <x v="4"/>
    <x v="73"/>
    <x v="10"/>
    <n v="2"/>
  </r>
  <r>
    <x v="4"/>
    <x v="4"/>
    <x v="75"/>
    <x v="10"/>
    <n v="1"/>
  </r>
  <r>
    <x v="4"/>
    <x v="4"/>
    <x v="76"/>
    <x v="10"/>
    <n v="13"/>
  </r>
  <r>
    <x v="4"/>
    <x v="4"/>
    <x v="77"/>
    <x v="10"/>
    <n v="6"/>
  </r>
  <r>
    <x v="4"/>
    <x v="4"/>
    <x v="79"/>
    <x v="10"/>
    <n v="5"/>
  </r>
  <r>
    <x v="4"/>
    <x v="4"/>
    <x v="80"/>
    <x v="10"/>
    <n v="7"/>
  </r>
  <r>
    <x v="4"/>
    <x v="4"/>
    <x v="81"/>
    <x v="10"/>
    <n v="2"/>
  </r>
  <r>
    <x v="4"/>
    <x v="4"/>
    <x v="83"/>
    <x v="10"/>
    <n v="1"/>
  </r>
  <r>
    <x v="4"/>
    <x v="4"/>
    <x v="85"/>
    <x v="10"/>
    <n v="1"/>
  </r>
  <r>
    <x v="4"/>
    <x v="4"/>
    <x v="86"/>
    <x v="10"/>
    <n v="2"/>
  </r>
  <r>
    <x v="4"/>
    <x v="4"/>
    <x v="63"/>
    <x v="11"/>
    <n v="2"/>
  </r>
  <r>
    <x v="4"/>
    <x v="4"/>
    <x v="64"/>
    <x v="11"/>
    <n v="2"/>
  </r>
  <r>
    <x v="4"/>
    <x v="4"/>
    <x v="69"/>
    <x v="11"/>
    <n v="1"/>
  </r>
  <r>
    <x v="4"/>
    <x v="4"/>
    <x v="72"/>
    <x v="11"/>
    <n v="2"/>
  </r>
  <r>
    <x v="4"/>
    <x v="4"/>
    <x v="76"/>
    <x v="11"/>
    <n v="4"/>
  </r>
  <r>
    <x v="4"/>
    <x v="4"/>
    <x v="77"/>
    <x v="11"/>
    <n v="1"/>
  </r>
  <r>
    <x v="4"/>
    <x v="4"/>
    <x v="79"/>
    <x v="11"/>
    <n v="1"/>
  </r>
  <r>
    <x v="4"/>
    <x v="4"/>
    <x v="80"/>
    <x v="11"/>
    <n v="2"/>
  </r>
  <r>
    <x v="4"/>
    <x v="4"/>
    <x v="81"/>
    <x v="11"/>
    <n v="2"/>
  </r>
  <r>
    <x v="4"/>
    <x v="4"/>
    <x v="63"/>
    <x v="12"/>
    <n v="148"/>
  </r>
  <r>
    <x v="4"/>
    <x v="4"/>
    <x v="64"/>
    <x v="12"/>
    <n v="288"/>
  </r>
  <r>
    <x v="4"/>
    <x v="4"/>
    <x v="65"/>
    <x v="12"/>
    <n v="157"/>
  </r>
  <r>
    <x v="4"/>
    <x v="4"/>
    <x v="66"/>
    <x v="12"/>
    <n v="222"/>
  </r>
  <r>
    <x v="4"/>
    <x v="4"/>
    <x v="67"/>
    <x v="12"/>
    <n v="164"/>
  </r>
  <r>
    <x v="4"/>
    <x v="4"/>
    <x v="68"/>
    <x v="12"/>
    <n v="163"/>
  </r>
  <r>
    <x v="4"/>
    <x v="4"/>
    <x v="69"/>
    <x v="12"/>
    <n v="209"/>
  </r>
  <r>
    <x v="4"/>
    <x v="4"/>
    <x v="70"/>
    <x v="12"/>
    <n v="250"/>
  </r>
  <r>
    <x v="4"/>
    <x v="4"/>
    <x v="71"/>
    <x v="12"/>
    <n v="201"/>
  </r>
  <r>
    <x v="4"/>
    <x v="4"/>
    <x v="72"/>
    <x v="12"/>
    <n v="176"/>
  </r>
  <r>
    <x v="4"/>
    <x v="4"/>
    <x v="73"/>
    <x v="12"/>
    <n v="259"/>
  </r>
  <r>
    <x v="4"/>
    <x v="4"/>
    <x v="74"/>
    <x v="12"/>
    <n v="165"/>
  </r>
  <r>
    <x v="4"/>
    <x v="4"/>
    <x v="75"/>
    <x v="12"/>
    <n v="341"/>
  </r>
  <r>
    <x v="4"/>
    <x v="4"/>
    <x v="76"/>
    <x v="12"/>
    <n v="248"/>
  </r>
  <r>
    <x v="4"/>
    <x v="4"/>
    <x v="77"/>
    <x v="12"/>
    <n v="167"/>
  </r>
  <r>
    <x v="4"/>
    <x v="4"/>
    <x v="78"/>
    <x v="12"/>
    <n v="49"/>
  </r>
  <r>
    <x v="4"/>
    <x v="4"/>
    <x v="79"/>
    <x v="12"/>
    <n v="88"/>
  </r>
  <r>
    <x v="4"/>
    <x v="4"/>
    <x v="80"/>
    <x v="12"/>
    <n v="213"/>
  </r>
  <r>
    <x v="4"/>
    <x v="4"/>
    <x v="81"/>
    <x v="12"/>
    <n v="94"/>
  </r>
  <r>
    <x v="4"/>
    <x v="4"/>
    <x v="82"/>
    <x v="12"/>
    <n v="212"/>
  </r>
  <r>
    <x v="4"/>
    <x v="4"/>
    <x v="83"/>
    <x v="12"/>
    <n v="147"/>
  </r>
  <r>
    <x v="4"/>
    <x v="4"/>
    <x v="84"/>
    <x v="12"/>
    <n v="89"/>
  </r>
  <r>
    <x v="4"/>
    <x v="4"/>
    <x v="85"/>
    <x v="12"/>
    <n v="239"/>
  </r>
  <r>
    <x v="4"/>
    <x v="4"/>
    <x v="86"/>
    <x v="12"/>
    <n v="189"/>
  </r>
  <r>
    <x v="4"/>
    <x v="4"/>
    <x v="87"/>
    <x v="12"/>
    <n v="195"/>
  </r>
  <r>
    <x v="4"/>
    <x v="4"/>
    <x v="88"/>
    <x v="12"/>
    <n v="136"/>
  </r>
  <r>
    <x v="4"/>
    <x v="4"/>
    <x v="63"/>
    <x v="13"/>
    <n v="1"/>
  </r>
  <r>
    <x v="4"/>
    <x v="4"/>
    <x v="64"/>
    <x v="13"/>
    <n v="1"/>
  </r>
  <r>
    <x v="4"/>
    <x v="4"/>
    <x v="67"/>
    <x v="13"/>
    <n v="3"/>
  </r>
  <r>
    <x v="4"/>
    <x v="4"/>
    <x v="68"/>
    <x v="13"/>
    <n v="1"/>
  </r>
  <r>
    <x v="4"/>
    <x v="4"/>
    <x v="69"/>
    <x v="13"/>
    <n v="3"/>
  </r>
  <r>
    <x v="4"/>
    <x v="4"/>
    <x v="72"/>
    <x v="13"/>
    <n v="2"/>
  </r>
  <r>
    <x v="4"/>
    <x v="4"/>
    <x v="73"/>
    <x v="13"/>
    <n v="1"/>
  </r>
  <r>
    <x v="4"/>
    <x v="4"/>
    <x v="74"/>
    <x v="13"/>
    <n v="1"/>
  </r>
  <r>
    <x v="4"/>
    <x v="4"/>
    <x v="75"/>
    <x v="13"/>
    <n v="1"/>
  </r>
  <r>
    <x v="4"/>
    <x v="4"/>
    <x v="76"/>
    <x v="13"/>
    <n v="66"/>
  </r>
  <r>
    <x v="4"/>
    <x v="4"/>
    <x v="77"/>
    <x v="13"/>
    <n v="4"/>
  </r>
  <r>
    <x v="4"/>
    <x v="4"/>
    <x v="78"/>
    <x v="13"/>
    <n v="1"/>
  </r>
  <r>
    <x v="4"/>
    <x v="4"/>
    <x v="79"/>
    <x v="13"/>
    <n v="5"/>
  </r>
  <r>
    <x v="4"/>
    <x v="4"/>
    <x v="80"/>
    <x v="13"/>
    <n v="7"/>
  </r>
  <r>
    <x v="4"/>
    <x v="4"/>
    <x v="82"/>
    <x v="13"/>
    <n v="1"/>
  </r>
  <r>
    <x v="4"/>
    <x v="4"/>
    <x v="83"/>
    <x v="13"/>
    <n v="2"/>
  </r>
  <r>
    <x v="4"/>
    <x v="4"/>
    <x v="86"/>
    <x v="13"/>
    <n v="1"/>
  </r>
  <r>
    <x v="4"/>
    <x v="4"/>
    <x v="87"/>
    <x v="13"/>
    <n v="3"/>
  </r>
  <r>
    <x v="4"/>
    <x v="4"/>
    <x v="88"/>
    <x v="13"/>
    <n v="1"/>
  </r>
  <r>
    <x v="4"/>
    <x v="4"/>
    <x v="63"/>
    <x v="14"/>
    <n v="57"/>
  </r>
  <r>
    <x v="4"/>
    <x v="4"/>
    <x v="64"/>
    <x v="14"/>
    <n v="112"/>
  </r>
  <r>
    <x v="4"/>
    <x v="4"/>
    <x v="65"/>
    <x v="14"/>
    <n v="10"/>
  </r>
  <r>
    <x v="4"/>
    <x v="4"/>
    <x v="66"/>
    <x v="14"/>
    <n v="8"/>
  </r>
  <r>
    <x v="4"/>
    <x v="4"/>
    <x v="67"/>
    <x v="14"/>
    <n v="34"/>
  </r>
  <r>
    <x v="4"/>
    <x v="4"/>
    <x v="68"/>
    <x v="14"/>
    <n v="8"/>
  </r>
  <r>
    <x v="4"/>
    <x v="4"/>
    <x v="69"/>
    <x v="14"/>
    <n v="20"/>
  </r>
  <r>
    <x v="4"/>
    <x v="4"/>
    <x v="70"/>
    <x v="14"/>
    <n v="43"/>
  </r>
  <r>
    <x v="4"/>
    <x v="4"/>
    <x v="71"/>
    <x v="14"/>
    <n v="53"/>
  </r>
  <r>
    <x v="4"/>
    <x v="4"/>
    <x v="72"/>
    <x v="14"/>
    <n v="45"/>
  </r>
  <r>
    <x v="4"/>
    <x v="4"/>
    <x v="73"/>
    <x v="14"/>
    <n v="33"/>
  </r>
  <r>
    <x v="4"/>
    <x v="4"/>
    <x v="74"/>
    <x v="14"/>
    <n v="23"/>
  </r>
  <r>
    <x v="4"/>
    <x v="4"/>
    <x v="75"/>
    <x v="14"/>
    <n v="26"/>
  </r>
  <r>
    <x v="4"/>
    <x v="4"/>
    <x v="76"/>
    <x v="14"/>
    <n v="354"/>
  </r>
  <r>
    <x v="4"/>
    <x v="4"/>
    <x v="77"/>
    <x v="14"/>
    <n v="175"/>
  </r>
  <r>
    <x v="4"/>
    <x v="4"/>
    <x v="78"/>
    <x v="14"/>
    <n v="50"/>
  </r>
  <r>
    <x v="4"/>
    <x v="4"/>
    <x v="79"/>
    <x v="14"/>
    <n v="100"/>
  </r>
  <r>
    <x v="4"/>
    <x v="4"/>
    <x v="80"/>
    <x v="14"/>
    <n v="288"/>
  </r>
  <r>
    <x v="4"/>
    <x v="4"/>
    <x v="81"/>
    <x v="14"/>
    <n v="73"/>
  </r>
  <r>
    <x v="4"/>
    <x v="4"/>
    <x v="82"/>
    <x v="14"/>
    <n v="38"/>
  </r>
  <r>
    <x v="4"/>
    <x v="4"/>
    <x v="83"/>
    <x v="14"/>
    <n v="14"/>
  </r>
  <r>
    <x v="4"/>
    <x v="4"/>
    <x v="84"/>
    <x v="14"/>
    <n v="2"/>
  </r>
  <r>
    <x v="4"/>
    <x v="4"/>
    <x v="85"/>
    <x v="14"/>
    <n v="9"/>
  </r>
  <r>
    <x v="4"/>
    <x v="4"/>
    <x v="86"/>
    <x v="14"/>
    <n v="9"/>
  </r>
  <r>
    <x v="4"/>
    <x v="4"/>
    <x v="87"/>
    <x v="14"/>
    <n v="11"/>
  </r>
  <r>
    <x v="4"/>
    <x v="4"/>
    <x v="88"/>
    <x v="14"/>
    <n v="2"/>
  </r>
  <r>
    <x v="4"/>
    <x v="4"/>
    <x v="63"/>
    <x v="15"/>
    <n v="11"/>
  </r>
  <r>
    <x v="4"/>
    <x v="4"/>
    <x v="64"/>
    <x v="15"/>
    <n v="24"/>
  </r>
  <r>
    <x v="4"/>
    <x v="4"/>
    <x v="65"/>
    <x v="15"/>
    <n v="3"/>
  </r>
  <r>
    <x v="4"/>
    <x v="4"/>
    <x v="66"/>
    <x v="15"/>
    <n v="9"/>
  </r>
  <r>
    <x v="4"/>
    <x v="4"/>
    <x v="67"/>
    <x v="15"/>
    <n v="29"/>
  </r>
  <r>
    <x v="4"/>
    <x v="4"/>
    <x v="68"/>
    <x v="15"/>
    <n v="29"/>
  </r>
  <r>
    <x v="4"/>
    <x v="4"/>
    <x v="69"/>
    <x v="15"/>
    <n v="23"/>
  </r>
  <r>
    <x v="4"/>
    <x v="4"/>
    <x v="70"/>
    <x v="15"/>
    <n v="16"/>
  </r>
  <r>
    <x v="4"/>
    <x v="4"/>
    <x v="71"/>
    <x v="15"/>
    <n v="17"/>
  </r>
  <r>
    <x v="4"/>
    <x v="4"/>
    <x v="72"/>
    <x v="15"/>
    <n v="20"/>
  </r>
  <r>
    <x v="4"/>
    <x v="4"/>
    <x v="73"/>
    <x v="15"/>
    <n v="8"/>
  </r>
  <r>
    <x v="4"/>
    <x v="4"/>
    <x v="74"/>
    <x v="15"/>
    <n v="13"/>
  </r>
  <r>
    <x v="4"/>
    <x v="4"/>
    <x v="75"/>
    <x v="15"/>
    <n v="9"/>
  </r>
  <r>
    <x v="4"/>
    <x v="4"/>
    <x v="76"/>
    <x v="15"/>
    <n v="113"/>
  </r>
  <r>
    <x v="4"/>
    <x v="4"/>
    <x v="77"/>
    <x v="15"/>
    <n v="19"/>
  </r>
  <r>
    <x v="4"/>
    <x v="4"/>
    <x v="78"/>
    <x v="15"/>
    <n v="3"/>
  </r>
  <r>
    <x v="4"/>
    <x v="4"/>
    <x v="79"/>
    <x v="15"/>
    <n v="11"/>
  </r>
  <r>
    <x v="4"/>
    <x v="4"/>
    <x v="80"/>
    <x v="15"/>
    <n v="80"/>
  </r>
  <r>
    <x v="4"/>
    <x v="4"/>
    <x v="81"/>
    <x v="15"/>
    <n v="13"/>
  </r>
  <r>
    <x v="4"/>
    <x v="4"/>
    <x v="82"/>
    <x v="15"/>
    <n v="13"/>
  </r>
  <r>
    <x v="4"/>
    <x v="4"/>
    <x v="83"/>
    <x v="15"/>
    <n v="17"/>
  </r>
  <r>
    <x v="4"/>
    <x v="4"/>
    <x v="84"/>
    <x v="15"/>
    <n v="1"/>
  </r>
  <r>
    <x v="4"/>
    <x v="4"/>
    <x v="85"/>
    <x v="15"/>
    <n v="29"/>
  </r>
  <r>
    <x v="4"/>
    <x v="4"/>
    <x v="86"/>
    <x v="15"/>
    <n v="30"/>
  </r>
  <r>
    <x v="4"/>
    <x v="4"/>
    <x v="87"/>
    <x v="15"/>
    <n v="30"/>
  </r>
  <r>
    <x v="4"/>
    <x v="4"/>
    <x v="88"/>
    <x v="15"/>
    <n v="16"/>
  </r>
  <r>
    <x v="4"/>
    <x v="4"/>
    <x v="63"/>
    <x v="16"/>
    <n v="8"/>
  </r>
  <r>
    <x v="4"/>
    <x v="4"/>
    <x v="64"/>
    <x v="16"/>
    <n v="12"/>
  </r>
  <r>
    <x v="4"/>
    <x v="4"/>
    <x v="65"/>
    <x v="16"/>
    <n v="5"/>
  </r>
  <r>
    <x v="4"/>
    <x v="4"/>
    <x v="66"/>
    <x v="16"/>
    <n v="5"/>
  </r>
  <r>
    <x v="4"/>
    <x v="4"/>
    <x v="67"/>
    <x v="16"/>
    <n v="4"/>
  </r>
  <r>
    <x v="4"/>
    <x v="4"/>
    <x v="68"/>
    <x v="16"/>
    <n v="4"/>
  </r>
  <r>
    <x v="4"/>
    <x v="4"/>
    <x v="69"/>
    <x v="16"/>
    <n v="8"/>
  </r>
  <r>
    <x v="4"/>
    <x v="4"/>
    <x v="70"/>
    <x v="16"/>
    <n v="9"/>
  </r>
  <r>
    <x v="4"/>
    <x v="4"/>
    <x v="71"/>
    <x v="16"/>
    <n v="9"/>
  </r>
  <r>
    <x v="4"/>
    <x v="4"/>
    <x v="72"/>
    <x v="16"/>
    <n v="8"/>
  </r>
  <r>
    <x v="4"/>
    <x v="4"/>
    <x v="73"/>
    <x v="16"/>
    <n v="16"/>
  </r>
  <r>
    <x v="4"/>
    <x v="4"/>
    <x v="74"/>
    <x v="16"/>
    <n v="3"/>
  </r>
  <r>
    <x v="4"/>
    <x v="4"/>
    <x v="75"/>
    <x v="16"/>
    <n v="10"/>
  </r>
  <r>
    <x v="4"/>
    <x v="4"/>
    <x v="76"/>
    <x v="16"/>
    <n v="13"/>
  </r>
  <r>
    <x v="4"/>
    <x v="4"/>
    <x v="77"/>
    <x v="16"/>
    <n v="13"/>
  </r>
  <r>
    <x v="4"/>
    <x v="4"/>
    <x v="78"/>
    <x v="16"/>
    <n v="3"/>
  </r>
  <r>
    <x v="4"/>
    <x v="4"/>
    <x v="79"/>
    <x v="16"/>
    <n v="6"/>
  </r>
  <r>
    <x v="4"/>
    <x v="4"/>
    <x v="80"/>
    <x v="16"/>
    <n v="10"/>
  </r>
  <r>
    <x v="4"/>
    <x v="4"/>
    <x v="81"/>
    <x v="16"/>
    <n v="6"/>
  </r>
  <r>
    <x v="4"/>
    <x v="4"/>
    <x v="82"/>
    <x v="16"/>
    <n v="12"/>
  </r>
  <r>
    <x v="4"/>
    <x v="4"/>
    <x v="83"/>
    <x v="16"/>
    <n v="7"/>
  </r>
  <r>
    <x v="4"/>
    <x v="4"/>
    <x v="84"/>
    <x v="16"/>
    <n v="2"/>
  </r>
  <r>
    <x v="4"/>
    <x v="4"/>
    <x v="85"/>
    <x v="16"/>
    <n v="7"/>
  </r>
  <r>
    <x v="4"/>
    <x v="4"/>
    <x v="86"/>
    <x v="16"/>
    <n v="4"/>
  </r>
  <r>
    <x v="4"/>
    <x v="4"/>
    <x v="87"/>
    <x v="16"/>
    <n v="1"/>
  </r>
  <r>
    <x v="4"/>
    <x v="4"/>
    <x v="88"/>
    <x v="16"/>
    <n v="2"/>
  </r>
  <r>
    <x v="4"/>
    <x v="4"/>
    <x v="63"/>
    <x v="33"/>
    <n v="11"/>
  </r>
  <r>
    <x v="4"/>
    <x v="4"/>
    <x v="64"/>
    <x v="33"/>
    <n v="30"/>
  </r>
  <r>
    <x v="4"/>
    <x v="4"/>
    <x v="65"/>
    <x v="33"/>
    <n v="6"/>
  </r>
  <r>
    <x v="4"/>
    <x v="4"/>
    <x v="67"/>
    <x v="33"/>
    <n v="3"/>
  </r>
  <r>
    <x v="4"/>
    <x v="4"/>
    <x v="68"/>
    <x v="33"/>
    <n v="3"/>
  </r>
  <r>
    <x v="4"/>
    <x v="4"/>
    <x v="69"/>
    <x v="33"/>
    <n v="5"/>
  </r>
  <r>
    <x v="4"/>
    <x v="4"/>
    <x v="70"/>
    <x v="33"/>
    <n v="2"/>
  </r>
  <r>
    <x v="4"/>
    <x v="4"/>
    <x v="71"/>
    <x v="33"/>
    <n v="4"/>
  </r>
  <r>
    <x v="4"/>
    <x v="4"/>
    <x v="72"/>
    <x v="33"/>
    <n v="1"/>
  </r>
  <r>
    <x v="4"/>
    <x v="4"/>
    <x v="73"/>
    <x v="33"/>
    <n v="5"/>
  </r>
  <r>
    <x v="4"/>
    <x v="4"/>
    <x v="74"/>
    <x v="33"/>
    <n v="1"/>
  </r>
  <r>
    <x v="4"/>
    <x v="4"/>
    <x v="75"/>
    <x v="33"/>
    <n v="11"/>
  </r>
  <r>
    <x v="4"/>
    <x v="4"/>
    <x v="76"/>
    <x v="33"/>
    <n v="10"/>
  </r>
  <r>
    <x v="4"/>
    <x v="4"/>
    <x v="77"/>
    <x v="33"/>
    <n v="8"/>
  </r>
  <r>
    <x v="4"/>
    <x v="4"/>
    <x v="78"/>
    <x v="33"/>
    <n v="5"/>
  </r>
  <r>
    <x v="4"/>
    <x v="4"/>
    <x v="79"/>
    <x v="33"/>
    <n v="5"/>
  </r>
  <r>
    <x v="4"/>
    <x v="4"/>
    <x v="80"/>
    <x v="33"/>
    <n v="14"/>
  </r>
  <r>
    <x v="4"/>
    <x v="4"/>
    <x v="81"/>
    <x v="33"/>
    <n v="9"/>
  </r>
  <r>
    <x v="4"/>
    <x v="4"/>
    <x v="82"/>
    <x v="33"/>
    <n v="22"/>
  </r>
  <r>
    <x v="4"/>
    <x v="4"/>
    <x v="83"/>
    <x v="33"/>
    <n v="7"/>
  </r>
  <r>
    <x v="4"/>
    <x v="4"/>
    <x v="84"/>
    <x v="33"/>
    <n v="11"/>
  </r>
  <r>
    <x v="4"/>
    <x v="4"/>
    <x v="85"/>
    <x v="33"/>
    <n v="18"/>
  </r>
  <r>
    <x v="4"/>
    <x v="4"/>
    <x v="86"/>
    <x v="33"/>
    <n v="10"/>
  </r>
  <r>
    <x v="4"/>
    <x v="4"/>
    <x v="87"/>
    <x v="33"/>
    <n v="14"/>
  </r>
  <r>
    <x v="4"/>
    <x v="4"/>
    <x v="88"/>
    <x v="33"/>
    <n v="10"/>
  </r>
  <r>
    <x v="4"/>
    <x v="4"/>
    <x v="63"/>
    <x v="34"/>
    <n v="2"/>
  </r>
  <r>
    <x v="4"/>
    <x v="4"/>
    <x v="64"/>
    <x v="34"/>
    <n v="7"/>
  </r>
  <r>
    <x v="4"/>
    <x v="4"/>
    <x v="65"/>
    <x v="34"/>
    <n v="1"/>
  </r>
  <r>
    <x v="4"/>
    <x v="4"/>
    <x v="70"/>
    <x v="34"/>
    <n v="1"/>
  </r>
  <r>
    <x v="4"/>
    <x v="4"/>
    <x v="73"/>
    <x v="34"/>
    <n v="1"/>
  </r>
  <r>
    <x v="4"/>
    <x v="4"/>
    <x v="74"/>
    <x v="34"/>
    <n v="1"/>
  </r>
  <r>
    <x v="4"/>
    <x v="4"/>
    <x v="75"/>
    <x v="34"/>
    <n v="1"/>
  </r>
  <r>
    <x v="4"/>
    <x v="4"/>
    <x v="76"/>
    <x v="34"/>
    <n v="5"/>
  </r>
  <r>
    <x v="4"/>
    <x v="4"/>
    <x v="77"/>
    <x v="34"/>
    <n v="3"/>
  </r>
  <r>
    <x v="4"/>
    <x v="4"/>
    <x v="78"/>
    <x v="34"/>
    <n v="2"/>
  </r>
  <r>
    <x v="4"/>
    <x v="4"/>
    <x v="79"/>
    <x v="34"/>
    <n v="1"/>
  </r>
  <r>
    <x v="4"/>
    <x v="4"/>
    <x v="80"/>
    <x v="34"/>
    <n v="3"/>
  </r>
  <r>
    <x v="4"/>
    <x v="4"/>
    <x v="81"/>
    <x v="34"/>
    <n v="5"/>
  </r>
  <r>
    <x v="4"/>
    <x v="4"/>
    <x v="82"/>
    <x v="34"/>
    <n v="4"/>
  </r>
  <r>
    <x v="4"/>
    <x v="4"/>
    <x v="84"/>
    <x v="34"/>
    <n v="2"/>
  </r>
  <r>
    <x v="4"/>
    <x v="4"/>
    <x v="85"/>
    <x v="34"/>
    <n v="1"/>
  </r>
  <r>
    <x v="4"/>
    <x v="4"/>
    <x v="86"/>
    <x v="34"/>
    <n v="5"/>
  </r>
  <r>
    <x v="4"/>
    <x v="4"/>
    <x v="87"/>
    <x v="34"/>
    <n v="7"/>
  </r>
  <r>
    <x v="4"/>
    <x v="4"/>
    <x v="88"/>
    <x v="34"/>
    <n v="1"/>
  </r>
  <r>
    <x v="4"/>
    <x v="4"/>
    <x v="64"/>
    <x v="35"/>
    <n v="4"/>
  </r>
  <r>
    <x v="4"/>
    <x v="4"/>
    <x v="65"/>
    <x v="35"/>
    <n v="1"/>
  </r>
  <r>
    <x v="4"/>
    <x v="4"/>
    <x v="72"/>
    <x v="35"/>
    <n v="1"/>
  </r>
  <r>
    <x v="4"/>
    <x v="4"/>
    <x v="77"/>
    <x v="35"/>
    <n v="2"/>
  </r>
  <r>
    <x v="4"/>
    <x v="4"/>
    <x v="78"/>
    <x v="35"/>
    <n v="2"/>
  </r>
  <r>
    <x v="4"/>
    <x v="4"/>
    <x v="79"/>
    <x v="35"/>
    <n v="1"/>
  </r>
  <r>
    <x v="4"/>
    <x v="4"/>
    <x v="81"/>
    <x v="35"/>
    <n v="1"/>
  </r>
  <r>
    <x v="4"/>
    <x v="4"/>
    <x v="82"/>
    <x v="35"/>
    <n v="5"/>
  </r>
  <r>
    <x v="4"/>
    <x v="4"/>
    <x v="83"/>
    <x v="35"/>
    <n v="3"/>
  </r>
  <r>
    <x v="4"/>
    <x v="4"/>
    <x v="84"/>
    <x v="35"/>
    <n v="1"/>
  </r>
  <r>
    <x v="4"/>
    <x v="4"/>
    <x v="85"/>
    <x v="35"/>
    <n v="2"/>
  </r>
  <r>
    <x v="4"/>
    <x v="4"/>
    <x v="86"/>
    <x v="35"/>
    <n v="4"/>
  </r>
  <r>
    <x v="4"/>
    <x v="4"/>
    <x v="87"/>
    <x v="35"/>
    <n v="2"/>
  </r>
  <r>
    <x v="4"/>
    <x v="4"/>
    <x v="63"/>
    <x v="36"/>
    <n v="1"/>
  </r>
  <r>
    <x v="4"/>
    <x v="4"/>
    <x v="64"/>
    <x v="36"/>
    <n v="7"/>
  </r>
  <r>
    <x v="4"/>
    <x v="4"/>
    <x v="65"/>
    <x v="36"/>
    <n v="1"/>
  </r>
  <r>
    <x v="4"/>
    <x v="4"/>
    <x v="67"/>
    <x v="36"/>
    <n v="1"/>
  </r>
  <r>
    <x v="4"/>
    <x v="4"/>
    <x v="68"/>
    <x v="36"/>
    <n v="2"/>
  </r>
  <r>
    <x v="4"/>
    <x v="4"/>
    <x v="69"/>
    <x v="36"/>
    <n v="1"/>
  </r>
  <r>
    <x v="4"/>
    <x v="4"/>
    <x v="76"/>
    <x v="36"/>
    <n v="1"/>
  </r>
  <r>
    <x v="4"/>
    <x v="4"/>
    <x v="77"/>
    <x v="36"/>
    <n v="2"/>
  </r>
  <r>
    <x v="4"/>
    <x v="4"/>
    <x v="78"/>
    <x v="36"/>
    <n v="1"/>
  </r>
  <r>
    <x v="4"/>
    <x v="4"/>
    <x v="81"/>
    <x v="36"/>
    <n v="1"/>
  </r>
  <r>
    <x v="4"/>
    <x v="4"/>
    <x v="82"/>
    <x v="36"/>
    <n v="3"/>
  </r>
  <r>
    <x v="4"/>
    <x v="4"/>
    <x v="83"/>
    <x v="36"/>
    <n v="2"/>
  </r>
  <r>
    <x v="4"/>
    <x v="4"/>
    <x v="84"/>
    <x v="36"/>
    <n v="1"/>
  </r>
  <r>
    <x v="4"/>
    <x v="4"/>
    <x v="85"/>
    <x v="36"/>
    <n v="1"/>
  </r>
  <r>
    <x v="4"/>
    <x v="4"/>
    <x v="86"/>
    <x v="36"/>
    <n v="3"/>
  </r>
  <r>
    <x v="4"/>
    <x v="4"/>
    <x v="87"/>
    <x v="36"/>
    <n v="1"/>
  </r>
  <r>
    <x v="4"/>
    <x v="4"/>
    <x v="65"/>
    <x v="32"/>
    <n v="107"/>
  </r>
  <r>
    <x v="4"/>
    <x v="4"/>
    <x v="66"/>
    <x v="32"/>
    <n v="158"/>
  </r>
  <r>
    <x v="4"/>
    <x v="4"/>
    <x v="67"/>
    <x v="32"/>
    <n v="323"/>
  </r>
  <r>
    <x v="4"/>
    <x v="4"/>
    <x v="68"/>
    <x v="32"/>
    <n v="304"/>
  </r>
  <r>
    <x v="4"/>
    <x v="4"/>
    <x v="69"/>
    <x v="32"/>
    <n v="393"/>
  </r>
  <r>
    <x v="4"/>
    <x v="4"/>
    <x v="70"/>
    <x v="32"/>
    <n v="357"/>
  </r>
  <r>
    <x v="4"/>
    <x v="4"/>
    <x v="71"/>
    <x v="32"/>
    <n v="251"/>
  </r>
  <r>
    <x v="4"/>
    <x v="4"/>
    <x v="73"/>
    <x v="32"/>
    <n v="390"/>
  </r>
  <r>
    <x v="4"/>
    <x v="4"/>
    <x v="74"/>
    <x v="32"/>
    <n v="74"/>
  </r>
  <r>
    <x v="4"/>
    <x v="4"/>
    <x v="82"/>
    <x v="32"/>
    <n v="28"/>
  </r>
  <r>
    <x v="4"/>
    <x v="4"/>
    <x v="84"/>
    <x v="32"/>
    <n v="117"/>
  </r>
  <r>
    <x v="4"/>
    <x v="4"/>
    <x v="85"/>
    <x v="32"/>
    <n v="69"/>
  </r>
  <r>
    <x v="4"/>
    <x v="4"/>
    <x v="86"/>
    <x v="32"/>
    <n v="318"/>
  </r>
  <r>
    <x v="4"/>
    <x v="4"/>
    <x v="87"/>
    <x v="32"/>
    <n v="755"/>
  </r>
  <r>
    <x v="4"/>
    <x v="4"/>
    <x v="88"/>
    <x v="32"/>
    <n v="590"/>
  </r>
  <r>
    <x v="4"/>
    <x v="4"/>
    <x v="63"/>
    <x v="17"/>
    <n v="974"/>
  </r>
  <r>
    <x v="4"/>
    <x v="4"/>
    <x v="64"/>
    <x v="17"/>
    <n v="2030"/>
  </r>
  <r>
    <x v="4"/>
    <x v="4"/>
    <x v="65"/>
    <x v="17"/>
    <n v="1424"/>
  </r>
  <r>
    <x v="4"/>
    <x v="4"/>
    <x v="66"/>
    <x v="17"/>
    <n v="2014"/>
  </r>
  <r>
    <x v="4"/>
    <x v="4"/>
    <x v="67"/>
    <x v="17"/>
    <n v="1239"/>
  </r>
  <r>
    <x v="4"/>
    <x v="4"/>
    <x v="68"/>
    <x v="17"/>
    <n v="1399"/>
  </r>
  <r>
    <x v="4"/>
    <x v="4"/>
    <x v="69"/>
    <x v="17"/>
    <n v="1781"/>
  </r>
  <r>
    <x v="4"/>
    <x v="4"/>
    <x v="70"/>
    <x v="17"/>
    <n v="1570"/>
  </r>
  <r>
    <x v="4"/>
    <x v="4"/>
    <x v="71"/>
    <x v="17"/>
    <n v="1129"/>
  </r>
  <r>
    <x v="4"/>
    <x v="4"/>
    <x v="72"/>
    <x v="17"/>
    <n v="1160"/>
  </r>
  <r>
    <x v="4"/>
    <x v="4"/>
    <x v="73"/>
    <x v="17"/>
    <n v="1735"/>
  </r>
  <r>
    <x v="4"/>
    <x v="4"/>
    <x v="74"/>
    <x v="17"/>
    <n v="1129"/>
  </r>
  <r>
    <x v="4"/>
    <x v="4"/>
    <x v="75"/>
    <x v="17"/>
    <n v="3142"/>
  </r>
  <r>
    <x v="4"/>
    <x v="4"/>
    <x v="76"/>
    <x v="17"/>
    <n v="1213"/>
  </r>
  <r>
    <x v="4"/>
    <x v="4"/>
    <x v="77"/>
    <x v="17"/>
    <n v="1248"/>
  </r>
  <r>
    <x v="4"/>
    <x v="4"/>
    <x v="78"/>
    <x v="17"/>
    <n v="208"/>
  </r>
  <r>
    <x v="4"/>
    <x v="4"/>
    <x v="79"/>
    <x v="17"/>
    <n v="409"/>
  </r>
  <r>
    <x v="4"/>
    <x v="4"/>
    <x v="80"/>
    <x v="17"/>
    <n v="894"/>
  </r>
  <r>
    <x v="4"/>
    <x v="4"/>
    <x v="81"/>
    <x v="17"/>
    <n v="258"/>
  </r>
  <r>
    <x v="4"/>
    <x v="4"/>
    <x v="82"/>
    <x v="17"/>
    <n v="1225"/>
  </r>
  <r>
    <x v="4"/>
    <x v="4"/>
    <x v="83"/>
    <x v="17"/>
    <n v="623"/>
  </r>
  <r>
    <x v="4"/>
    <x v="4"/>
    <x v="84"/>
    <x v="17"/>
    <n v="593"/>
  </r>
  <r>
    <x v="4"/>
    <x v="4"/>
    <x v="85"/>
    <x v="17"/>
    <n v="1096"/>
  </r>
  <r>
    <x v="4"/>
    <x v="4"/>
    <x v="86"/>
    <x v="17"/>
    <n v="1267"/>
  </r>
  <r>
    <x v="4"/>
    <x v="4"/>
    <x v="87"/>
    <x v="17"/>
    <n v="1157"/>
  </r>
  <r>
    <x v="4"/>
    <x v="4"/>
    <x v="88"/>
    <x v="17"/>
    <n v="772"/>
  </r>
  <r>
    <x v="4"/>
    <x v="4"/>
    <x v="63"/>
    <x v="18"/>
    <n v="3726"/>
  </r>
  <r>
    <x v="4"/>
    <x v="4"/>
    <x v="64"/>
    <x v="18"/>
    <n v="4124"/>
  </r>
  <r>
    <x v="4"/>
    <x v="4"/>
    <x v="65"/>
    <x v="18"/>
    <n v="208"/>
  </r>
  <r>
    <x v="4"/>
    <x v="4"/>
    <x v="66"/>
    <x v="18"/>
    <n v="2802"/>
  </r>
  <r>
    <x v="4"/>
    <x v="4"/>
    <x v="67"/>
    <x v="18"/>
    <n v="12941"/>
  </r>
  <r>
    <x v="4"/>
    <x v="4"/>
    <x v="68"/>
    <x v="18"/>
    <n v="3153"/>
  </r>
  <r>
    <x v="4"/>
    <x v="4"/>
    <x v="69"/>
    <x v="18"/>
    <n v="1287"/>
  </r>
  <r>
    <x v="4"/>
    <x v="4"/>
    <x v="70"/>
    <x v="18"/>
    <n v="900"/>
  </r>
  <r>
    <x v="4"/>
    <x v="4"/>
    <x v="71"/>
    <x v="18"/>
    <n v="2081"/>
  </r>
  <r>
    <x v="4"/>
    <x v="4"/>
    <x v="72"/>
    <x v="18"/>
    <n v="4128"/>
  </r>
  <r>
    <x v="4"/>
    <x v="4"/>
    <x v="73"/>
    <x v="18"/>
    <n v="14827"/>
  </r>
  <r>
    <x v="4"/>
    <x v="4"/>
    <x v="74"/>
    <x v="18"/>
    <n v="10715"/>
  </r>
  <r>
    <x v="4"/>
    <x v="4"/>
    <x v="75"/>
    <x v="18"/>
    <n v="9956"/>
  </r>
  <r>
    <x v="4"/>
    <x v="4"/>
    <x v="76"/>
    <x v="18"/>
    <n v="16434"/>
  </r>
  <r>
    <x v="4"/>
    <x v="4"/>
    <x v="77"/>
    <x v="18"/>
    <n v="10709"/>
  </r>
  <r>
    <x v="4"/>
    <x v="4"/>
    <x v="78"/>
    <x v="18"/>
    <n v="1039"/>
  </r>
  <r>
    <x v="4"/>
    <x v="4"/>
    <x v="79"/>
    <x v="18"/>
    <n v="1159"/>
  </r>
  <r>
    <x v="4"/>
    <x v="4"/>
    <x v="80"/>
    <x v="18"/>
    <n v="17666"/>
  </r>
  <r>
    <x v="4"/>
    <x v="4"/>
    <x v="81"/>
    <x v="18"/>
    <n v="315"/>
  </r>
  <r>
    <x v="4"/>
    <x v="4"/>
    <x v="82"/>
    <x v="18"/>
    <n v="612"/>
  </r>
  <r>
    <x v="4"/>
    <x v="4"/>
    <x v="83"/>
    <x v="18"/>
    <n v="404"/>
  </r>
  <r>
    <x v="4"/>
    <x v="4"/>
    <x v="84"/>
    <x v="18"/>
    <n v="6"/>
  </r>
  <r>
    <x v="4"/>
    <x v="4"/>
    <x v="85"/>
    <x v="18"/>
    <n v="862"/>
  </r>
  <r>
    <x v="4"/>
    <x v="4"/>
    <x v="86"/>
    <x v="18"/>
    <n v="487"/>
  </r>
  <r>
    <x v="4"/>
    <x v="4"/>
    <x v="87"/>
    <x v="18"/>
    <n v="6"/>
  </r>
  <r>
    <x v="4"/>
    <x v="4"/>
    <x v="88"/>
    <x v="18"/>
    <n v="2"/>
  </r>
  <r>
    <x v="4"/>
    <x v="4"/>
    <x v="69"/>
    <x v="19"/>
    <n v="6"/>
  </r>
  <r>
    <x v="4"/>
    <x v="4"/>
    <x v="75"/>
    <x v="19"/>
    <n v="26"/>
  </r>
  <r>
    <x v="4"/>
    <x v="4"/>
    <x v="76"/>
    <x v="19"/>
    <n v="271411"/>
  </r>
  <r>
    <x v="4"/>
    <x v="4"/>
    <x v="77"/>
    <x v="19"/>
    <n v="29000"/>
  </r>
  <r>
    <x v="4"/>
    <x v="4"/>
    <x v="79"/>
    <x v="19"/>
    <n v="204181"/>
  </r>
  <r>
    <x v="4"/>
    <x v="4"/>
    <x v="64"/>
    <x v="20"/>
    <n v="17022"/>
  </r>
  <r>
    <x v="4"/>
    <x v="4"/>
    <x v="75"/>
    <x v="20"/>
    <n v="5"/>
  </r>
  <r>
    <x v="4"/>
    <x v="4"/>
    <x v="76"/>
    <x v="20"/>
    <n v="12735"/>
  </r>
  <r>
    <x v="4"/>
    <x v="4"/>
    <x v="63"/>
    <x v="42"/>
    <n v="5642"/>
  </r>
  <r>
    <x v="4"/>
    <x v="4"/>
    <x v="64"/>
    <x v="42"/>
    <n v="8407"/>
  </r>
  <r>
    <x v="4"/>
    <x v="4"/>
    <x v="65"/>
    <x v="42"/>
    <n v="5454"/>
  </r>
  <r>
    <x v="4"/>
    <x v="4"/>
    <x v="66"/>
    <x v="42"/>
    <n v="8925"/>
  </r>
  <r>
    <x v="4"/>
    <x v="4"/>
    <x v="67"/>
    <x v="42"/>
    <n v="2244"/>
  </r>
  <r>
    <x v="4"/>
    <x v="4"/>
    <x v="68"/>
    <x v="42"/>
    <n v="3560"/>
  </r>
  <r>
    <x v="4"/>
    <x v="4"/>
    <x v="69"/>
    <x v="42"/>
    <n v="6360"/>
  </r>
  <r>
    <x v="4"/>
    <x v="4"/>
    <x v="70"/>
    <x v="42"/>
    <n v="8817"/>
  </r>
  <r>
    <x v="4"/>
    <x v="4"/>
    <x v="71"/>
    <x v="42"/>
    <n v="4492"/>
  </r>
  <r>
    <x v="4"/>
    <x v="4"/>
    <x v="72"/>
    <x v="42"/>
    <n v="10474"/>
  </r>
  <r>
    <x v="4"/>
    <x v="4"/>
    <x v="73"/>
    <x v="42"/>
    <n v="10886"/>
  </r>
  <r>
    <x v="4"/>
    <x v="4"/>
    <x v="74"/>
    <x v="42"/>
    <n v="5167"/>
  </r>
  <r>
    <x v="4"/>
    <x v="4"/>
    <x v="75"/>
    <x v="42"/>
    <n v="7245"/>
  </r>
  <r>
    <x v="4"/>
    <x v="4"/>
    <x v="76"/>
    <x v="42"/>
    <n v="8095"/>
  </r>
  <r>
    <x v="4"/>
    <x v="4"/>
    <x v="77"/>
    <x v="42"/>
    <n v="3130"/>
  </r>
  <r>
    <x v="4"/>
    <x v="4"/>
    <x v="78"/>
    <x v="42"/>
    <n v="736"/>
  </r>
  <r>
    <x v="4"/>
    <x v="4"/>
    <x v="79"/>
    <x v="42"/>
    <n v="1811"/>
  </r>
  <r>
    <x v="4"/>
    <x v="4"/>
    <x v="80"/>
    <x v="42"/>
    <n v="4046"/>
  </r>
  <r>
    <x v="4"/>
    <x v="4"/>
    <x v="81"/>
    <x v="42"/>
    <n v="2389"/>
  </r>
  <r>
    <x v="4"/>
    <x v="4"/>
    <x v="82"/>
    <x v="42"/>
    <n v="5178"/>
  </r>
  <r>
    <x v="4"/>
    <x v="4"/>
    <x v="83"/>
    <x v="42"/>
    <n v="3283"/>
  </r>
  <r>
    <x v="4"/>
    <x v="4"/>
    <x v="84"/>
    <x v="42"/>
    <n v="1460"/>
  </r>
  <r>
    <x v="4"/>
    <x v="4"/>
    <x v="85"/>
    <x v="42"/>
    <n v="6810"/>
  </r>
  <r>
    <x v="4"/>
    <x v="4"/>
    <x v="86"/>
    <x v="42"/>
    <n v="1814"/>
  </r>
  <r>
    <x v="4"/>
    <x v="4"/>
    <x v="87"/>
    <x v="42"/>
    <n v="4273"/>
  </r>
  <r>
    <x v="4"/>
    <x v="4"/>
    <x v="88"/>
    <x v="42"/>
    <n v="4363"/>
  </r>
  <r>
    <x v="4"/>
    <x v="4"/>
    <x v="63"/>
    <x v="21"/>
    <n v="4159"/>
  </r>
  <r>
    <x v="4"/>
    <x v="4"/>
    <x v="64"/>
    <x v="21"/>
    <n v="6457"/>
  </r>
  <r>
    <x v="4"/>
    <x v="4"/>
    <x v="65"/>
    <x v="21"/>
    <n v="4177"/>
  </r>
  <r>
    <x v="4"/>
    <x v="4"/>
    <x v="66"/>
    <x v="21"/>
    <n v="6913"/>
  </r>
  <r>
    <x v="4"/>
    <x v="4"/>
    <x v="67"/>
    <x v="21"/>
    <n v="1776"/>
  </r>
  <r>
    <x v="4"/>
    <x v="4"/>
    <x v="68"/>
    <x v="21"/>
    <n v="2672"/>
  </r>
  <r>
    <x v="4"/>
    <x v="4"/>
    <x v="69"/>
    <x v="21"/>
    <n v="4445"/>
  </r>
  <r>
    <x v="4"/>
    <x v="4"/>
    <x v="70"/>
    <x v="21"/>
    <n v="6315"/>
  </r>
  <r>
    <x v="4"/>
    <x v="4"/>
    <x v="71"/>
    <x v="21"/>
    <n v="3622"/>
  </r>
  <r>
    <x v="4"/>
    <x v="4"/>
    <x v="72"/>
    <x v="21"/>
    <n v="7006"/>
  </r>
  <r>
    <x v="4"/>
    <x v="4"/>
    <x v="73"/>
    <x v="21"/>
    <n v="7957"/>
  </r>
  <r>
    <x v="4"/>
    <x v="4"/>
    <x v="74"/>
    <x v="21"/>
    <n v="3332"/>
  </r>
  <r>
    <x v="4"/>
    <x v="4"/>
    <x v="75"/>
    <x v="21"/>
    <n v="5282"/>
  </r>
  <r>
    <x v="4"/>
    <x v="4"/>
    <x v="76"/>
    <x v="21"/>
    <n v="5679"/>
  </r>
  <r>
    <x v="4"/>
    <x v="4"/>
    <x v="77"/>
    <x v="21"/>
    <n v="2516"/>
  </r>
  <r>
    <x v="4"/>
    <x v="4"/>
    <x v="78"/>
    <x v="21"/>
    <n v="614"/>
  </r>
  <r>
    <x v="4"/>
    <x v="4"/>
    <x v="79"/>
    <x v="21"/>
    <n v="1414"/>
  </r>
  <r>
    <x v="4"/>
    <x v="4"/>
    <x v="80"/>
    <x v="21"/>
    <n v="3103"/>
  </r>
  <r>
    <x v="4"/>
    <x v="4"/>
    <x v="81"/>
    <x v="21"/>
    <n v="2079"/>
  </r>
  <r>
    <x v="4"/>
    <x v="4"/>
    <x v="82"/>
    <x v="21"/>
    <n v="4067"/>
  </r>
  <r>
    <x v="4"/>
    <x v="4"/>
    <x v="83"/>
    <x v="21"/>
    <n v="2607"/>
  </r>
  <r>
    <x v="4"/>
    <x v="4"/>
    <x v="84"/>
    <x v="21"/>
    <n v="1101"/>
  </r>
  <r>
    <x v="4"/>
    <x v="4"/>
    <x v="85"/>
    <x v="21"/>
    <n v="5444"/>
  </r>
  <r>
    <x v="4"/>
    <x v="4"/>
    <x v="86"/>
    <x v="21"/>
    <n v="1309"/>
  </r>
  <r>
    <x v="4"/>
    <x v="4"/>
    <x v="87"/>
    <x v="21"/>
    <n v="2862"/>
  </r>
  <r>
    <x v="4"/>
    <x v="4"/>
    <x v="88"/>
    <x v="21"/>
    <n v="3134"/>
  </r>
  <r>
    <x v="4"/>
    <x v="4"/>
    <x v="63"/>
    <x v="22"/>
    <n v="11978"/>
  </r>
  <r>
    <x v="4"/>
    <x v="4"/>
    <x v="64"/>
    <x v="22"/>
    <n v="9540"/>
  </r>
  <r>
    <x v="4"/>
    <x v="4"/>
    <x v="65"/>
    <x v="22"/>
    <n v="55"/>
  </r>
  <r>
    <x v="4"/>
    <x v="4"/>
    <x v="66"/>
    <x v="22"/>
    <n v="57"/>
  </r>
  <r>
    <x v="4"/>
    <x v="4"/>
    <x v="67"/>
    <x v="22"/>
    <n v="464"/>
  </r>
  <r>
    <x v="4"/>
    <x v="4"/>
    <x v="68"/>
    <x v="22"/>
    <n v="87"/>
  </r>
  <r>
    <x v="4"/>
    <x v="4"/>
    <x v="69"/>
    <x v="22"/>
    <n v="116"/>
  </r>
  <r>
    <x v="4"/>
    <x v="4"/>
    <x v="70"/>
    <x v="22"/>
    <n v="106"/>
  </r>
  <r>
    <x v="4"/>
    <x v="4"/>
    <x v="71"/>
    <x v="22"/>
    <n v="6654"/>
  </r>
  <r>
    <x v="4"/>
    <x v="4"/>
    <x v="72"/>
    <x v="22"/>
    <n v="11434"/>
  </r>
  <r>
    <x v="4"/>
    <x v="4"/>
    <x v="73"/>
    <x v="22"/>
    <n v="7682"/>
  </r>
  <r>
    <x v="4"/>
    <x v="4"/>
    <x v="74"/>
    <x v="22"/>
    <n v="50"/>
  </r>
  <r>
    <x v="4"/>
    <x v="4"/>
    <x v="75"/>
    <x v="22"/>
    <n v="114"/>
  </r>
  <r>
    <x v="4"/>
    <x v="4"/>
    <x v="76"/>
    <x v="22"/>
    <n v="20736"/>
  </r>
  <r>
    <x v="4"/>
    <x v="4"/>
    <x v="77"/>
    <x v="22"/>
    <n v="22493"/>
  </r>
  <r>
    <x v="4"/>
    <x v="4"/>
    <x v="78"/>
    <x v="22"/>
    <n v="2461"/>
  </r>
  <r>
    <x v="4"/>
    <x v="4"/>
    <x v="79"/>
    <x v="22"/>
    <n v="6898"/>
  </r>
  <r>
    <x v="4"/>
    <x v="4"/>
    <x v="80"/>
    <x v="22"/>
    <n v="17725"/>
  </r>
  <r>
    <x v="4"/>
    <x v="4"/>
    <x v="81"/>
    <x v="22"/>
    <n v="154"/>
  </r>
  <r>
    <x v="4"/>
    <x v="4"/>
    <x v="82"/>
    <x v="22"/>
    <n v="2163"/>
  </r>
  <r>
    <x v="4"/>
    <x v="4"/>
    <x v="83"/>
    <x v="22"/>
    <n v="4233"/>
  </r>
  <r>
    <x v="4"/>
    <x v="4"/>
    <x v="84"/>
    <x v="22"/>
    <n v="5"/>
  </r>
  <r>
    <x v="4"/>
    <x v="4"/>
    <x v="85"/>
    <x v="22"/>
    <n v="4056"/>
  </r>
  <r>
    <x v="4"/>
    <x v="4"/>
    <x v="86"/>
    <x v="22"/>
    <n v="6511"/>
  </r>
  <r>
    <x v="4"/>
    <x v="4"/>
    <x v="87"/>
    <x v="22"/>
    <n v="14"/>
  </r>
  <r>
    <x v="4"/>
    <x v="4"/>
    <x v="88"/>
    <x v="22"/>
    <n v="33"/>
  </r>
  <r>
    <x v="4"/>
    <x v="4"/>
    <x v="63"/>
    <x v="23"/>
    <n v="21"/>
  </r>
  <r>
    <x v="4"/>
    <x v="4"/>
    <x v="64"/>
    <x v="23"/>
    <n v="291"/>
  </r>
  <r>
    <x v="4"/>
    <x v="4"/>
    <x v="65"/>
    <x v="23"/>
    <n v="2"/>
  </r>
  <r>
    <x v="4"/>
    <x v="4"/>
    <x v="69"/>
    <x v="23"/>
    <n v="1"/>
  </r>
  <r>
    <x v="4"/>
    <x v="4"/>
    <x v="72"/>
    <x v="23"/>
    <n v="19"/>
  </r>
  <r>
    <x v="4"/>
    <x v="4"/>
    <x v="73"/>
    <x v="23"/>
    <n v="74"/>
  </r>
  <r>
    <x v="4"/>
    <x v="4"/>
    <x v="75"/>
    <x v="23"/>
    <n v="1"/>
  </r>
  <r>
    <x v="4"/>
    <x v="4"/>
    <x v="76"/>
    <x v="23"/>
    <n v="366"/>
  </r>
  <r>
    <x v="4"/>
    <x v="4"/>
    <x v="77"/>
    <x v="23"/>
    <n v="389"/>
  </r>
  <r>
    <x v="4"/>
    <x v="4"/>
    <x v="79"/>
    <x v="23"/>
    <n v="289"/>
  </r>
  <r>
    <x v="4"/>
    <x v="4"/>
    <x v="80"/>
    <x v="23"/>
    <n v="110"/>
  </r>
  <r>
    <x v="4"/>
    <x v="4"/>
    <x v="81"/>
    <x v="23"/>
    <n v="35"/>
  </r>
  <r>
    <x v="4"/>
    <x v="4"/>
    <x v="83"/>
    <x v="23"/>
    <n v="2"/>
  </r>
  <r>
    <x v="4"/>
    <x v="4"/>
    <x v="85"/>
    <x v="23"/>
    <n v="8"/>
  </r>
  <r>
    <x v="4"/>
    <x v="4"/>
    <x v="86"/>
    <x v="23"/>
    <n v="13"/>
  </r>
  <r>
    <x v="4"/>
    <x v="4"/>
    <x v="63"/>
    <x v="24"/>
    <n v="3"/>
  </r>
  <r>
    <x v="4"/>
    <x v="4"/>
    <x v="64"/>
    <x v="24"/>
    <n v="5"/>
  </r>
  <r>
    <x v="4"/>
    <x v="4"/>
    <x v="69"/>
    <x v="24"/>
    <n v="22"/>
  </r>
  <r>
    <x v="4"/>
    <x v="4"/>
    <x v="72"/>
    <x v="24"/>
    <n v="3"/>
  </r>
  <r>
    <x v="4"/>
    <x v="4"/>
    <x v="76"/>
    <x v="24"/>
    <n v="25"/>
  </r>
  <r>
    <x v="4"/>
    <x v="4"/>
    <x v="77"/>
    <x v="24"/>
    <n v="1"/>
  </r>
  <r>
    <x v="4"/>
    <x v="4"/>
    <x v="79"/>
    <x v="24"/>
    <n v="2"/>
  </r>
  <r>
    <x v="4"/>
    <x v="4"/>
    <x v="80"/>
    <x v="24"/>
    <n v="36"/>
  </r>
  <r>
    <x v="4"/>
    <x v="4"/>
    <x v="81"/>
    <x v="24"/>
    <n v="7"/>
  </r>
  <r>
    <x v="4"/>
    <x v="4"/>
    <x v="63"/>
    <x v="25"/>
    <n v="25710"/>
  </r>
  <r>
    <x v="4"/>
    <x v="4"/>
    <x v="64"/>
    <x v="25"/>
    <n v="51731"/>
  </r>
  <r>
    <x v="4"/>
    <x v="4"/>
    <x v="65"/>
    <x v="25"/>
    <n v="29810"/>
  </r>
  <r>
    <x v="4"/>
    <x v="4"/>
    <x v="66"/>
    <x v="25"/>
    <n v="40869"/>
  </r>
  <r>
    <x v="4"/>
    <x v="4"/>
    <x v="67"/>
    <x v="25"/>
    <n v="23672"/>
  </r>
  <r>
    <x v="4"/>
    <x v="4"/>
    <x v="68"/>
    <x v="25"/>
    <n v="22547"/>
  </r>
  <r>
    <x v="4"/>
    <x v="4"/>
    <x v="69"/>
    <x v="25"/>
    <n v="33819"/>
  </r>
  <r>
    <x v="4"/>
    <x v="4"/>
    <x v="70"/>
    <x v="25"/>
    <n v="41463"/>
  </r>
  <r>
    <x v="4"/>
    <x v="4"/>
    <x v="71"/>
    <x v="25"/>
    <n v="27770"/>
  </r>
  <r>
    <x v="4"/>
    <x v="4"/>
    <x v="72"/>
    <x v="25"/>
    <n v="32929"/>
  </r>
  <r>
    <x v="4"/>
    <x v="4"/>
    <x v="73"/>
    <x v="25"/>
    <n v="44563"/>
  </r>
  <r>
    <x v="4"/>
    <x v="4"/>
    <x v="74"/>
    <x v="25"/>
    <n v="30584"/>
  </r>
  <r>
    <x v="4"/>
    <x v="4"/>
    <x v="75"/>
    <x v="25"/>
    <n v="67911"/>
  </r>
  <r>
    <x v="4"/>
    <x v="4"/>
    <x v="76"/>
    <x v="25"/>
    <n v="30809"/>
  </r>
  <r>
    <x v="4"/>
    <x v="4"/>
    <x v="77"/>
    <x v="25"/>
    <n v="23358"/>
  </r>
  <r>
    <x v="4"/>
    <x v="4"/>
    <x v="78"/>
    <x v="25"/>
    <n v="7060"/>
  </r>
  <r>
    <x v="4"/>
    <x v="4"/>
    <x v="79"/>
    <x v="25"/>
    <n v="10734"/>
  </r>
  <r>
    <x v="4"/>
    <x v="4"/>
    <x v="80"/>
    <x v="25"/>
    <n v="26491"/>
  </r>
  <r>
    <x v="4"/>
    <x v="4"/>
    <x v="81"/>
    <x v="25"/>
    <n v="13284"/>
  </r>
  <r>
    <x v="4"/>
    <x v="4"/>
    <x v="82"/>
    <x v="25"/>
    <n v="38871"/>
  </r>
  <r>
    <x v="4"/>
    <x v="4"/>
    <x v="83"/>
    <x v="25"/>
    <n v="20876"/>
  </r>
  <r>
    <x v="4"/>
    <x v="4"/>
    <x v="84"/>
    <x v="25"/>
    <n v="15485"/>
  </r>
  <r>
    <x v="4"/>
    <x v="4"/>
    <x v="85"/>
    <x v="25"/>
    <n v="36701"/>
  </r>
  <r>
    <x v="4"/>
    <x v="4"/>
    <x v="86"/>
    <x v="25"/>
    <n v="29103"/>
  </r>
  <r>
    <x v="4"/>
    <x v="4"/>
    <x v="87"/>
    <x v="25"/>
    <n v="28271"/>
  </r>
  <r>
    <x v="4"/>
    <x v="4"/>
    <x v="88"/>
    <x v="25"/>
    <n v="20565"/>
  </r>
  <r>
    <x v="4"/>
    <x v="4"/>
    <x v="63"/>
    <x v="26"/>
    <n v="1"/>
  </r>
  <r>
    <x v="4"/>
    <x v="4"/>
    <x v="64"/>
    <x v="26"/>
    <n v="15"/>
  </r>
  <r>
    <x v="4"/>
    <x v="4"/>
    <x v="67"/>
    <x v="26"/>
    <n v="7"/>
  </r>
  <r>
    <x v="4"/>
    <x v="4"/>
    <x v="68"/>
    <x v="26"/>
    <n v="9"/>
  </r>
  <r>
    <x v="4"/>
    <x v="4"/>
    <x v="69"/>
    <x v="26"/>
    <n v="4"/>
  </r>
  <r>
    <x v="4"/>
    <x v="4"/>
    <x v="72"/>
    <x v="26"/>
    <n v="2"/>
  </r>
  <r>
    <x v="4"/>
    <x v="4"/>
    <x v="73"/>
    <x v="26"/>
    <n v="3"/>
  </r>
  <r>
    <x v="4"/>
    <x v="4"/>
    <x v="74"/>
    <x v="26"/>
    <n v="4"/>
  </r>
  <r>
    <x v="4"/>
    <x v="4"/>
    <x v="75"/>
    <x v="26"/>
    <n v="1"/>
  </r>
  <r>
    <x v="4"/>
    <x v="4"/>
    <x v="76"/>
    <x v="26"/>
    <n v="6067"/>
  </r>
  <r>
    <x v="4"/>
    <x v="4"/>
    <x v="77"/>
    <x v="26"/>
    <n v="117"/>
  </r>
  <r>
    <x v="4"/>
    <x v="4"/>
    <x v="78"/>
    <x v="26"/>
    <n v="10"/>
  </r>
  <r>
    <x v="4"/>
    <x v="4"/>
    <x v="79"/>
    <x v="26"/>
    <n v="112"/>
  </r>
  <r>
    <x v="4"/>
    <x v="4"/>
    <x v="80"/>
    <x v="26"/>
    <n v="137"/>
  </r>
  <r>
    <x v="4"/>
    <x v="4"/>
    <x v="82"/>
    <x v="26"/>
    <n v="1"/>
  </r>
  <r>
    <x v="4"/>
    <x v="4"/>
    <x v="83"/>
    <x v="26"/>
    <n v="2"/>
  </r>
  <r>
    <x v="4"/>
    <x v="4"/>
    <x v="86"/>
    <x v="26"/>
    <n v="1"/>
  </r>
  <r>
    <x v="4"/>
    <x v="4"/>
    <x v="87"/>
    <x v="26"/>
    <n v="11"/>
  </r>
  <r>
    <x v="4"/>
    <x v="4"/>
    <x v="88"/>
    <x v="26"/>
    <n v="1"/>
  </r>
  <r>
    <x v="4"/>
    <x v="4"/>
    <x v="63"/>
    <x v="27"/>
    <n v="6521"/>
  </r>
  <r>
    <x v="4"/>
    <x v="4"/>
    <x v="64"/>
    <x v="27"/>
    <n v="16585"/>
  </r>
  <r>
    <x v="4"/>
    <x v="4"/>
    <x v="65"/>
    <x v="27"/>
    <n v="592"/>
  </r>
  <r>
    <x v="4"/>
    <x v="4"/>
    <x v="66"/>
    <x v="27"/>
    <n v="706"/>
  </r>
  <r>
    <x v="4"/>
    <x v="4"/>
    <x v="67"/>
    <x v="27"/>
    <n v="1605"/>
  </r>
  <r>
    <x v="4"/>
    <x v="4"/>
    <x v="68"/>
    <x v="27"/>
    <n v="467"/>
  </r>
  <r>
    <x v="4"/>
    <x v="4"/>
    <x v="69"/>
    <x v="27"/>
    <n v="1137"/>
  </r>
  <r>
    <x v="4"/>
    <x v="4"/>
    <x v="70"/>
    <x v="27"/>
    <n v="4163"/>
  </r>
  <r>
    <x v="4"/>
    <x v="4"/>
    <x v="71"/>
    <x v="27"/>
    <n v="6617"/>
  </r>
  <r>
    <x v="4"/>
    <x v="4"/>
    <x v="72"/>
    <x v="27"/>
    <n v="4602"/>
  </r>
  <r>
    <x v="4"/>
    <x v="4"/>
    <x v="73"/>
    <x v="27"/>
    <n v="3249"/>
  </r>
  <r>
    <x v="4"/>
    <x v="4"/>
    <x v="74"/>
    <x v="27"/>
    <n v="1394"/>
  </r>
  <r>
    <x v="4"/>
    <x v="4"/>
    <x v="75"/>
    <x v="27"/>
    <n v="4292"/>
  </r>
  <r>
    <x v="4"/>
    <x v="4"/>
    <x v="76"/>
    <x v="27"/>
    <n v="69192"/>
  </r>
  <r>
    <x v="4"/>
    <x v="4"/>
    <x v="77"/>
    <x v="27"/>
    <n v="30417"/>
  </r>
  <r>
    <x v="4"/>
    <x v="4"/>
    <x v="78"/>
    <x v="27"/>
    <n v="7367"/>
  </r>
  <r>
    <x v="4"/>
    <x v="4"/>
    <x v="79"/>
    <x v="27"/>
    <n v="15302"/>
  </r>
  <r>
    <x v="4"/>
    <x v="4"/>
    <x v="80"/>
    <x v="27"/>
    <n v="43860"/>
  </r>
  <r>
    <x v="4"/>
    <x v="4"/>
    <x v="81"/>
    <x v="27"/>
    <n v="12005"/>
  </r>
  <r>
    <x v="4"/>
    <x v="4"/>
    <x v="82"/>
    <x v="27"/>
    <n v="6055"/>
  </r>
  <r>
    <x v="4"/>
    <x v="4"/>
    <x v="83"/>
    <x v="27"/>
    <n v="1380"/>
  </r>
  <r>
    <x v="4"/>
    <x v="4"/>
    <x v="84"/>
    <x v="27"/>
    <n v="80"/>
  </r>
  <r>
    <x v="4"/>
    <x v="4"/>
    <x v="85"/>
    <x v="27"/>
    <n v="384"/>
  </r>
  <r>
    <x v="4"/>
    <x v="4"/>
    <x v="86"/>
    <x v="27"/>
    <n v="1023"/>
  </r>
  <r>
    <x v="4"/>
    <x v="4"/>
    <x v="87"/>
    <x v="27"/>
    <n v="493"/>
  </r>
  <r>
    <x v="4"/>
    <x v="4"/>
    <x v="88"/>
    <x v="27"/>
    <n v="168"/>
  </r>
  <r>
    <x v="4"/>
    <x v="4"/>
    <x v="63"/>
    <x v="28"/>
    <n v="110"/>
  </r>
  <r>
    <x v="4"/>
    <x v="4"/>
    <x v="64"/>
    <x v="28"/>
    <n v="131"/>
  </r>
  <r>
    <x v="4"/>
    <x v="4"/>
    <x v="65"/>
    <x v="28"/>
    <n v="43"/>
  </r>
  <r>
    <x v="4"/>
    <x v="4"/>
    <x v="66"/>
    <x v="28"/>
    <n v="30"/>
  </r>
  <r>
    <x v="4"/>
    <x v="4"/>
    <x v="67"/>
    <x v="28"/>
    <n v="206"/>
  </r>
  <r>
    <x v="4"/>
    <x v="4"/>
    <x v="68"/>
    <x v="28"/>
    <n v="54"/>
  </r>
  <r>
    <x v="4"/>
    <x v="4"/>
    <x v="69"/>
    <x v="28"/>
    <n v="453"/>
  </r>
  <r>
    <x v="4"/>
    <x v="4"/>
    <x v="70"/>
    <x v="28"/>
    <n v="22"/>
  </r>
  <r>
    <x v="4"/>
    <x v="4"/>
    <x v="71"/>
    <x v="28"/>
    <n v="217"/>
  </r>
  <r>
    <x v="4"/>
    <x v="4"/>
    <x v="72"/>
    <x v="28"/>
    <n v="29"/>
  </r>
  <r>
    <x v="4"/>
    <x v="4"/>
    <x v="73"/>
    <x v="28"/>
    <n v="49"/>
  </r>
  <r>
    <x v="4"/>
    <x v="4"/>
    <x v="74"/>
    <x v="28"/>
    <n v="21"/>
  </r>
  <r>
    <x v="4"/>
    <x v="4"/>
    <x v="75"/>
    <x v="28"/>
    <n v="10"/>
  </r>
  <r>
    <x v="4"/>
    <x v="4"/>
    <x v="76"/>
    <x v="28"/>
    <n v="9110"/>
  </r>
  <r>
    <x v="4"/>
    <x v="4"/>
    <x v="77"/>
    <x v="28"/>
    <n v="367"/>
  </r>
  <r>
    <x v="4"/>
    <x v="4"/>
    <x v="78"/>
    <x v="28"/>
    <n v="112"/>
  </r>
  <r>
    <x v="4"/>
    <x v="4"/>
    <x v="79"/>
    <x v="28"/>
    <n v="493"/>
  </r>
  <r>
    <x v="4"/>
    <x v="4"/>
    <x v="80"/>
    <x v="28"/>
    <n v="3575"/>
  </r>
  <r>
    <x v="4"/>
    <x v="4"/>
    <x v="81"/>
    <x v="28"/>
    <n v="50"/>
  </r>
  <r>
    <x v="4"/>
    <x v="4"/>
    <x v="82"/>
    <x v="28"/>
    <n v="35"/>
  </r>
  <r>
    <x v="4"/>
    <x v="4"/>
    <x v="83"/>
    <x v="28"/>
    <n v="30"/>
  </r>
  <r>
    <x v="4"/>
    <x v="4"/>
    <x v="84"/>
    <x v="28"/>
    <n v="1"/>
  </r>
  <r>
    <x v="4"/>
    <x v="4"/>
    <x v="85"/>
    <x v="28"/>
    <n v="41"/>
  </r>
  <r>
    <x v="4"/>
    <x v="4"/>
    <x v="86"/>
    <x v="28"/>
    <n v="90"/>
  </r>
  <r>
    <x v="4"/>
    <x v="4"/>
    <x v="87"/>
    <x v="28"/>
    <n v="42"/>
  </r>
  <r>
    <x v="4"/>
    <x v="4"/>
    <x v="88"/>
    <x v="28"/>
    <n v="18"/>
  </r>
  <r>
    <x v="4"/>
    <x v="4"/>
    <x v="63"/>
    <x v="29"/>
    <n v="32428"/>
  </r>
  <r>
    <x v="4"/>
    <x v="4"/>
    <x v="64"/>
    <x v="29"/>
    <n v="69019"/>
  </r>
  <r>
    <x v="4"/>
    <x v="4"/>
    <x v="65"/>
    <x v="29"/>
    <n v="30447"/>
  </r>
  <r>
    <x v="4"/>
    <x v="4"/>
    <x v="66"/>
    <x v="29"/>
    <n v="41622"/>
  </r>
  <r>
    <x v="4"/>
    <x v="4"/>
    <x v="67"/>
    <x v="29"/>
    <n v="25490"/>
  </r>
  <r>
    <x v="4"/>
    <x v="4"/>
    <x v="68"/>
    <x v="29"/>
    <n v="23077"/>
  </r>
  <r>
    <x v="4"/>
    <x v="4"/>
    <x v="69"/>
    <x v="29"/>
    <n v="35446"/>
  </r>
  <r>
    <x v="4"/>
    <x v="4"/>
    <x v="70"/>
    <x v="29"/>
    <n v="45683"/>
  </r>
  <r>
    <x v="4"/>
    <x v="4"/>
    <x v="71"/>
    <x v="29"/>
    <n v="34618"/>
  </r>
  <r>
    <x v="4"/>
    <x v="4"/>
    <x v="72"/>
    <x v="29"/>
    <n v="37584"/>
  </r>
  <r>
    <x v="4"/>
    <x v="4"/>
    <x v="73"/>
    <x v="29"/>
    <n v="47962"/>
  </r>
  <r>
    <x v="4"/>
    <x v="4"/>
    <x v="74"/>
    <x v="29"/>
    <n v="32018"/>
  </r>
  <r>
    <x v="4"/>
    <x v="4"/>
    <x v="75"/>
    <x v="29"/>
    <n v="72215"/>
  </r>
  <r>
    <x v="4"/>
    <x v="4"/>
    <x v="76"/>
    <x v="29"/>
    <n v="115671"/>
  </r>
  <r>
    <x v="4"/>
    <x v="4"/>
    <x v="77"/>
    <x v="29"/>
    <n v="54693"/>
  </r>
  <r>
    <x v="4"/>
    <x v="4"/>
    <x v="78"/>
    <x v="29"/>
    <n v="14577"/>
  </r>
  <r>
    <x v="4"/>
    <x v="4"/>
    <x v="79"/>
    <x v="29"/>
    <n v="26963"/>
  </r>
  <r>
    <x v="4"/>
    <x v="4"/>
    <x v="80"/>
    <x v="29"/>
    <n v="74434"/>
  </r>
  <r>
    <x v="4"/>
    <x v="4"/>
    <x v="81"/>
    <x v="29"/>
    <n v="25554"/>
  </r>
  <r>
    <x v="4"/>
    <x v="4"/>
    <x v="82"/>
    <x v="29"/>
    <n v="44967"/>
  </r>
  <r>
    <x v="4"/>
    <x v="4"/>
    <x v="83"/>
    <x v="29"/>
    <n v="22361"/>
  </r>
  <r>
    <x v="4"/>
    <x v="4"/>
    <x v="84"/>
    <x v="29"/>
    <n v="15576"/>
  </r>
  <r>
    <x v="4"/>
    <x v="4"/>
    <x v="85"/>
    <x v="29"/>
    <n v="37206"/>
  </r>
  <r>
    <x v="4"/>
    <x v="4"/>
    <x v="86"/>
    <x v="29"/>
    <n v="30270"/>
  </r>
  <r>
    <x v="4"/>
    <x v="4"/>
    <x v="87"/>
    <x v="29"/>
    <n v="28833"/>
  </r>
  <r>
    <x v="4"/>
    <x v="4"/>
    <x v="88"/>
    <x v="29"/>
    <n v="20752"/>
  </r>
  <r>
    <x v="4"/>
    <x v="4"/>
    <x v="63"/>
    <x v="37"/>
    <n v="1676"/>
  </r>
  <r>
    <x v="4"/>
    <x v="4"/>
    <x v="64"/>
    <x v="37"/>
    <n v="4979"/>
  </r>
  <r>
    <x v="4"/>
    <x v="4"/>
    <x v="65"/>
    <x v="37"/>
    <n v="981"/>
  </r>
  <r>
    <x v="4"/>
    <x v="4"/>
    <x v="67"/>
    <x v="37"/>
    <n v="457"/>
  </r>
  <r>
    <x v="4"/>
    <x v="4"/>
    <x v="68"/>
    <x v="37"/>
    <n v="422"/>
  </r>
  <r>
    <x v="4"/>
    <x v="4"/>
    <x v="69"/>
    <x v="37"/>
    <n v="1132"/>
  </r>
  <r>
    <x v="4"/>
    <x v="4"/>
    <x v="70"/>
    <x v="37"/>
    <n v="789"/>
  </r>
  <r>
    <x v="4"/>
    <x v="4"/>
    <x v="71"/>
    <x v="37"/>
    <n v="558"/>
  </r>
  <r>
    <x v="4"/>
    <x v="4"/>
    <x v="72"/>
    <x v="37"/>
    <n v="493"/>
  </r>
  <r>
    <x v="4"/>
    <x v="4"/>
    <x v="73"/>
    <x v="37"/>
    <n v="420"/>
  </r>
  <r>
    <x v="4"/>
    <x v="4"/>
    <x v="74"/>
    <x v="37"/>
    <n v="41"/>
  </r>
  <r>
    <x v="4"/>
    <x v="4"/>
    <x v="75"/>
    <x v="37"/>
    <n v="1643"/>
  </r>
  <r>
    <x v="4"/>
    <x v="4"/>
    <x v="76"/>
    <x v="37"/>
    <n v="885"/>
  </r>
  <r>
    <x v="4"/>
    <x v="4"/>
    <x v="77"/>
    <x v="37"/>
    <n v="1016"/>
  </r>
  <r>
    <x v="4"/>
    <x v="4"/>
    <x v="78"/>
    <x v="37"/>
    <n v="1167"/>
  </r>
  <r>
    <x v="4"/>
    <x v="4"/>
    <x v="79"/>
    <x v="37"/>
    <n v="738"/>
  </r>
  <r>
    <x v="4"/>
    <x v="4"/>
    <x v="80"/>
    <x v="37"/>
    <n v="1888"/>
  </r>
  <r>
    <x v="4"/>
    <x v="4"/>
    <x v="81"/>
    <x v="37"/>
    <n v="1129"/>
  </r>
  <r>
    <x v="4"/>
    <x v="4"/>
    <x v="82"/>
    <x v="37"/>
    <n v="3980"/>
  </r>
  <r>
    <x v="4"/>
    <x v="4"/>
    <x v="83"/>
    <x v="37"/>
    <n v="1303"/>
  </r>
  <r>
    <x v="4"/>
    <x v="4"/>
    <x v="84"/>
    <x v="37"/>
    <n v="1564"/>
  </r>
  <r>
    <x v="4"/>
    <x v="4"/>
    <x v="85"/>
    <x v="37"/>
    <n v="2757"/>
  </r>
  <r>
    <x v="4"/>
    <x v="4"/>
    <x v="86"/>
    <x v="37"/>
    <n v="1551"/>
  </r>
  <r>
    <x v="4"/>
    <x v="4"/>
    <x v="87"/>
    <x v="37"/>
    <n v="1253"/>
  </r>
  <r>
    <x v="4"/>
    <x v="4"/>
    <x v="88"/>
    <x v="37"/>
    <n v="2054"/>
  </r>
  <r>
    <x v="4"/>
    <x v="4"/>
    <x v="63"/>
    <x v="38"/>
    <n v="210"/>
  </r>
  <r>
    <x v="4"/>
    <x v="4"/>
    <x v="64"/>
    <x v="38"/>
    <n v="793"/>
  </r>
  <r>
    <x v="4"/>
    <x v="4"/>
    <x v="65"/>
    <x v="38"/>
    <n v="54"/>
  </r>
  <r>
    <x v="4"/>
    <x v="4"/>
    <x v="70"/>
    <x v="38"/>
    <n v="40"/>
  </r>
  <r>
    <x v="4"/>
    <x v="4"/>
    <x v="73"/>
    <x v="38"/>
    <n v="117"/>
  </r>
  <r>
    <x v="4"/>
    <x v="4"/>
    <x v="74"/>
    <x v="38"/>
    <n v="103"/>
  </r>
  <r>
    <x v="4"/>
    <x v="4"/>
    <x v="75"/>
    <x v="38"/>
    <n v="30"/>
  </r>
  <r>
    <x v="4"/>
    <x v="4"/>
    <x v="76"/>
    <x v="38"/>
    <n v="108"/>
  </r>
  <r>
    <x v="4"/>
    <x v="4"/>
    <x v="77"/>
    <x v="38"/>
    <n v="407"/>
  </r>
  <r>
    <x v="4"/>
    <x v="4"/>
    <x v="78"/>
    <x v="38"/>
    <n v="59"/>
  </r>
  <r>
    <x v="4"/>
    <x v="4"/>
    <x v="79"/>
    <x v="38"/>
    <n v="4"/>
  </r>
  <r>
    <x v="4"/>
    <x v="4"/>
    <x v="80"/>
    <x v="38"/>
    <n v="175"/>
  </r>
  <r>
    <x v="4"/>
    <x v="4"/>
    <x v="81"/>
    <x v="38"/>
    <n v="506"/>
  </r>
  <r>
    <x v="4"/>
    <x v="4"/>
    <x v="82"/>
    <x v="38"/>
    <n v="311"/>
  </r>
  <r>
    <x v="4"/>
    <x v="4"/>
    <x v="84"/>
    <x v="38"/>
    <n v="114"/>
  </r>
  <r>
    <x v="4"/>
    <x v="4"/>
    <x v="85"/>
    <x v="38"/>
    <n v="75"/>
  </r>
  <r>
    <x v="4"/>
    <x v="4"/>
    <x v="86"/>
    <x v="38"/>
    <n v="380"/>
  </r>
  <r>
    <x v="4"/>
    <x v="4"/>
    <x v="87"/>
    <x v="38"/>
    <n v="327"/>
  </r>
  <r>
    <x v="4"/>
    <x v="4"/>
    <x v="88"/>
    <x v="38"/>
    <n v="42"/>
  </r>
  <r>
    <x v="4"/>
    <x v="4"/>
    <x v="64"/>
    <x v="39"/>
    <n v="57"/>
  </r>
  <r>
    <x v="4"/>
    <x v="4"/>
    <x v="65"/>
    <x v="39"/>
    <n v="12"/>
  </r>
  <r>
    <x v="4"/>
    <x v="4"/>
    <x v="72"/>
    <x v="39"/>
    <n v="26"/>
  </r>
  <r>
    <x v="4"/>
    <x v="4"/>
    <x v="77"/>
    <x v="39"/>
    <n v="18"/>
  </r>
  <r>
    <x v="4"/>
    <x v="4"/>
    <x v="78"/>
    <x v="39"/>
    <n v="33"/>
  </r>
  <r>
    <x v="4"/>
    <x v="4"/>
    <x v="79"/>
    <x v="39"/>
    <n v="6"/>
  </r>
  <r>
    <x v="4"/>
    <x v="4"/>
    <x v="81"/>
    <x v="39"/>
    <n v="6"/>
  </r>
  <r>
    <x v="4"/>
    <x v="4"/>
    <x v="82"/>
    <x v="39"/>
    <n v="36"/>
  </r>
  <r>
    <x v="4"/>
    <x v="4"/>
    <x v="83"/>
    <x v="39"/>
    <n v="43"/>
  </r>
  <r>
    <x v="4"/>
    <x v="4"/>
    <x v="84"/>
    <x v="39"/>
    <n v="4"/>
  </r>
  <r>
    <x v="4"/>
    <x v="4"/>
    <x v="85"/>
    <x v="39"/>
    <n v="8"/>
  </r>
  <r>
    <x v="4"/>
    <x v="4"/>
    <x v="86"/>
    <x v="39"/>
    <n v="31"/>
  </r>
  <r>
    <x v="4"/>
    <x v="4"/>
    <x v="87"/>
    <x v="39"/>
    <n v="10"/>
  </r>
  <r>
    <x v="4"/>
    <x v="4"/>
    <x v="63"/>
    <x v="40"/>
    <n v="18"/>
  </r>
  <r>
    <x v="4"/>
    <x v="4"/>
    <x v="64"/>
    <x v="40"/>
    <n v="112"/>
  </r>
  <r>
    <x v="4"/>
    <x v="4"/>
    <x v="65"/>
    <x v="40"/>
    <n v="22"/>
  </r>
  <r>
    <x v="4"/>
    <x v="4"/>
    <x v="67"/>
    <x v="40"/>
    <n v="11"/>
  </r>
  <r>
    <x v="4"/>
    <x v="4"/>
    <x v="68"/>
    <x v="40"/>
    <n v="24"/>
  </r>
  <r>
    <x v="4"/>
    <x v="4"/>
    <x v="69"/>
    <x v="40"/>
    <n v="14"/>
  </r>
  <r>
    <x v="4"/>
    <x v="4"/>
    <x v="76"/>
    <x v="40"/>
    <n v="14"/>
  </r>
  <r>
    <x v="4"/>
    <x v="4"/>
    <x v="77"/>
    <x v="40"/>
    <n v="38"/>
  </r>
  <r>
    <x v="4"/>
    <x v="4"/>
    <x v="78"/>
    <x v="40"/>
    <n v="17"/>
  </r>
  <r>
    <x v="4"/>
    <x v="4"/>
    <x v="81"/>
    <x v="40"/>
    <n v="14"/>
  </r>
  <r>
    <x v="4"/>
    <x v="4"/>
    <x v="82"/>
    <x v="40"/>
    <n v="36"/>
  </r>
  <r>
    <x v="4"/>
    <x v="4"/>
    <x v="83"/>
    <x v="40"/>
    <n v="19"/>
  </r>
  <r>
    <x v="4"/>
    <x v="4"/>
    <x v="84"/>
    <x v="40"/>
    <n v="19"/>
  </r>
  <r>
    <x v="4"/>
    <x v="4"/>
    <x v="85"/>
    <x v="40"/>
    <n v="11"/>
  </r>
  <r>
    <x v="4"/>
    <x v="4"/>
    <x v="86"/>
    <x v="40"/>
    <n v="25"/>
  </r>
  <r>
    <x v="4"/>
    <x v="4"/>
    <x v="87"/>
    <x v="40"/>
    <n v="12"/>
  </r>
  <r>
    <x v="4"/>
    <x v="4"/>
    <x v="63"/>
    <x v="30"/>
    <n v="110"/>
  </r>
  <r>
    <x v="4"/>
    <x v="4"/>
    <x v="64"/>
    <x v="30"/>
    <n v="1253"/>
  </r>
  <r>
    <x v="4"/>
    <x v="4"/>
    <x v="66"/>
    <x v="30"/>
    <n v="151"/>
  </r>
  <r>
    <x v="4"/>
    <x v="4"/>
    <x v="67"/>
    <x v="30"/>
    <n v="1473"/>
  </r>
  <r>
    <x v="4"/>
    <x v="4"/>
    <x v="68"/>
    <x v="30"/>
    <n v="261"/>
  </r>
  <r>
    <x v="4"/>
    <x v="4"/>
    <x v="69"/>
    <x v="30"/>
    <n v="85"/>
  </r>
  <r>
    <x v="4"/>
    <x v="4"/>
    <x v="71"/>
    <x v="30"/>
    <n v="6"/>
  </r>
  <r>
    <x v="4"/>
    <x v="4"/>
    <x v="72"/>
    <x v="30"/>
    <n v="442"/>
  </r>
  <r>
    <x v="4"/>
    <x v="4"/>
    <x v="73"/>
    <x v="30"/>
    <n v="781"/>
  </r>
  <r>
    <x v="4"/>
    <x v="4"/>
    <x v="74"/>
    <x v="30"/>
    <n v="1276"/>
  </r>
  <r>
    <x v="4"/>
    <x v="4"/>
    <x v="75"/>
    <x v="30"/>
    <n v="361"/>
  </r>
  <r>
    <x v="4"/>
    <x v="4"/>
    <x v="76"/>
    <x v="30"/>
    <n v="497"/>
  </r>
  <r>
    <x v="4"/>
    <x v="4"/>
    <x v="77"/>
    <x v="30"/>
    <n v="608"/>
  </r>
  <r>
    <x v="4"/>
    <x v="4"/>
    <x v="78"/>
    <x v="30"/>
    <n v="58"/>
  </r>
  <r>
    <x v="4"/>
    <x v="4"/>
    <x v="79"/>
    <x v="30"/>
    <n v="97"/>
  </r>
  <r>
    <x v="4"/>
    <x v="4"/>
    <x v="80"/>
    <x v="30"/>
    <n v="1200"/>
  </r>
  <r>
    <x v="4"/>
    <x v="4"/>
    <x v="81"/>
    <x v="30"/>
    <n v="121"/>
  </r>
  <r>
    <x v="4"/>
    <x v="4"/>
    <x v="82"/>
    <x v="30"/>
    <n v="47"/>
  </r>
  <r>
    <x v="4"/>
    <x v="4"/>
    <x v="83"/>
    <x v="30"/>
    <n v="30"/>
  </r>
  <r>
    <x v="4"/>
    <x v="4"/>
    <x v="84"/>
    <x v="30"/>
    <n v="1"/>
  </r>
  <r>
    <x v="4"/>
    <x v="4"/>
    <x v="85"/>
    <x v="30"/>
    <n v="32"/>
  </r>
  <r>
    <x v="4"/>
    <x v="4"/>
    <x v="86"/>
    <x v="30"/>
    <n v="24"/>
  </r>
  <r>
    <x v="4"/>
    <x v="5"/>
    <x v="89"/>
    <x v="0"/>
    <n v="91"/>
  </r>
  <r>
    <x v="4"/>
    <x v="5"/>
    <x v="90"/>
    <x v="0"/>
    <n v="268"/>
  </r>
  <r>
    <x v="4"/>
    <x v="5"/>
    <x v="91"/>
    <x v="0"/>
    <n v="711"/>
  </r>
  <r>
    <x v="4"/>
    <x v="5"/>
    <x v="92"/>
    <x v="0"/>
    <n v="83"/>
  </r>
  <r>
    <x v="4"/>
    <x v="5"/>
    <x v="93"/>
    <x v="0"/>
    <n v="60"/>
  </r>
  <r>
    <x v="4"/>
    <x v="5"/>
    <x v="94"/>
    <x v="0"/>
    <n v="23"/>
  </r>
  <r>
    <x v="4"/>
    <x v="5"/>
    <x v="95"/>
    <x v="0"/>
    <n v="60"/>
  </r>
  <r>
    <x v="4"/>
    <x v="5"/>
    <x v="96"/>
    <x v="0"/>
    <n v="71"/>
  </r>
  <r>
    <x v="4"/>
    <x v="5"/>
    <x v="97"/>
    <x v="0"/>
    <n v="176"/>
  </r>
  <r>
    <x v="4"/>
    <x v="5"/>
    <x v="98"/>
    <x v="0"/>
    <n v="48"/>
  </r>
  <r>
    <x v="4"/>
    <x v="5"/>
    <x v="99"/>
    <x v="0"/>
    <n v="246"/>
  </r>
  <r>
    <x v="4"/>
    <x v="5"/>
    <x v="100"/>
    <x v="0"/>
    <n v="43"/>
  </r>
  <r>
    <x v="4"/>
    <x v="5"/>
    <x v="101"/>
    <x v="0"/>
    <n v="541"/>
  </r>
  <r>
    <x v="4"/>
    <x v="5"/>
    <x v="102"/>
    <x v="0"/>
    <n v="155"/>
  </r>
  <r>
    <x v="4"/>
    <x v="5"/>
    <x v="103"/>
    <x v="0"/>
    <n v="9"/>
  </r>
  <r>
    <x v="4"/>
    <x v="5"/>
    <x v="104"/>
    <x v="0"/>
    <n v="435"/>
  </r>
  <r>
    <x v="4"/>
    <x v="5"/>
    <x v="105"/>
    <x v="0"/>
    <n v="51"/>
  </r>
  <r>
    <x v="4"/>
    <x v="5"/>
    <x v="106"/>
    <x v="0"/>
    <n v="34"/>
  </r>
  <r>
    <x v="4"/>
    <x v="5"/>
    <x v="107"/>
    <x v="0"/>
    <n v="50"/>
  </r>
  <r>
    <x v="4"/>
    <x v="5"/>
    <x v="108"/>
    <x v="0"/>
    <n v="121"/>
  </r>
  <r>
    <x v="4"/>
    <x v="5"/>
    <x v="109"/>
    <x v="0"/>
    <n v="86"/>
  </r>
  <r>
    <x v="4"/>
    <x v="5"/>
    <x v="89"/>
    <x v="1"/>
    <n v="5"/>
  </r>
  <r>
    <x v="4"/>
    <x v="5"/>
    <x v="90"/>
    <x v="1"/>
    <n v="16"/>
  </r>
  <r>
    <x v="4"/>
    <x v="5"/>
    <x v="91"/>
    <x v="1"/>
    <n v="46"/>
  </r>
  <r>
    <x v="4"/>
    <x v="5"/>
    <x v="92"/>
    <x v="1"/>
    <n v="6"/>
  </r>
  <r>
    <x v="4"/>
    <x v="5"/>
    <x v="93"/>
    <x v="1"/>
    <n v="6"/>
  </r>
  <r>
    <x v="4"/>
    <x v="5"/>
    <x v="94"/>
    <x v="1"/>
    <n v="4"/>
  </r>
  <r>
    <x v="4"/>
    <x v="5"/>
    <x v="95"/>
    <x v="1"/>
    <n v="11"/>
  </r>
  <r>
    <x v="4"/>
    <x v="5"/>
    <x v="96"/>
    <x v="1"/>
    <n v="9"/>
  </r>
  <r>
    <x v="4"/>
    <x v="5"/>
    <x v="97"/>
    <x v="1"/>
    <n v="26"/>
  </r>
  <r>
    <x v="4"/>
    <x v="5"/>
    <x v="98"/>
    <x v="1"/>
    <n v="9"/>
  </r>
  <r>
    <x v="4"/>
    <x v="5"/>
    <x v="99"/>
    <x v="1"/>
    <n v="18"/>
  </r>
  <r>
    <x v="4"/>
    <x v="5"/>
    <x v="100"/>
    <x v="1"/>
    <n v="6"/>
  </r>
  <r>
    <x v="4"/>
    <x v="5"/>
    <x v="101"/>
    <x v="1"/>
    <n v="39"/>
  </r>
  <r>
    <x v="4"/>
    <x v="5"/>
    <x v="102"/>
    <x v="1"/>
    <n v="11"/>
  </r>
  <r>
    <x v="4"/>
    <x v="5"/>
    <x v="103"/>
    <x v="1"/>
    <n v="1"/>
  </r>
  <r>
    <x v="4"/>
    <x v="5"/>
    <x v="104"/>
    <x v="1"/>
    <n v="25"/>
  </r>
  <r>
    <x v="4"/>
    <x v="5"/>
    <x v="105"/>
    <x v="1"/>
    <n v="4"/>
  </r>
  <r>
    <x v="4"/>
    <x v="5"/>
    <x v="106"/>
    <x v="1"/>
    <n v="3"/>
  </r>
  <r>
    <x v="4"/>
    <x v="5"/>
    <x v="107"/>
    <x v="1"/>
    <n v="6"/>
  </r>
  <r>
    <x v="4"/>
    <x v="5"/>
    <x v="108"/>
    <x v="1"/>
    <n v="10"/>
  </r>
  <r>
    <x v="4"/>
    <x v="5"/>
    <x v="109"/>
    <x v="1"/>
    <n v="14"/>
  </r>
  <r>
    <x v="4"/>
    <x v="5"/>
    <x v="89"/>
    <x v="2"/>
    <n v="49"/>
  </r>
  <r>
    <x v="4"/>
    <x v="5"/>
    <x v="90"/>
    <x v="2"/>
    <n v="185"/>
  </r>
  <r>
    <x v="4"/>
    <x v="5"/>
    <x v="91"/>
    <x v="2"/>
    <n v="325"/>
  </r>
  <r>
    <x v="4"/>
    <x v="5"/>
    <x v="92"/>
    <x v="2"/>
    <n v="90"/>
  </r>
  <r>
    <x v="4"/>
    <x v="5"/>
    <x v="93"/>
    <x v="2"/>
    <n v="50"/>
  </r>
  <r>
    <x v="4"/>
    <x v="5"/>
    <x v="94"/>
    <x v="2"/>
    <n v="118"/>
  </r>
  <r>
    <x v="4"/>
    <x v="5"/>
    <x v="95"/>
    <x v="2"/>
    <n v="138"/>
  </r>
  <r>
    <x v="4"/>
    <x v="5"/>
    <x v="96"/>
    <x v="2"/>
    <n v="96"/>
  </r>
  <r>
    <x v="4"/>
    <x v="5"/>
    <x v="97"/>
    <x v="2"/>
    <n v="208"/>
  </r>
  <r>
    <x v="4"/>
    <x v="5"/>
    <x v="98"/>
    <x v="2"/>
    <n v="111"/>
  </r>
  <r>
    <x v="4"/>
    <x v="5"/>
    <x v="99"/>
    <x v="2"/>
    <n v="208"/>
  </r>
  <r>
    <x v="4"/>
    <x v="5"/>
    <x v="100"/>
    <x v="2"/>
    <n v="59"/>
  </r>
  <r>
    <x v="4"/>
    <x v="5"/>
    <x v="101"/>
    <x v="2"/>
    <n v="251"/>
  </r>
  <r>
    <x v="4"/>
    <x v="5"/>
    <x v="102"/>
    <x v="2"/>
    <n v="245"/>
  </r>
  <r>
    <x v="4"/>
    <x v="5"/>
    <x v="103"/>
    <x v="2"/>
    <n v="35"/>
  </r>
  <r>
    <x v="4"/>
    <x v="5"/>
    <x v="104"/>
    <x v="2"/>
    <n v="197"/>
  </r>
  <r>
    <x v="4"/>
    <x v="5"/>
    <x v="105"/>
    <x v="2"/>
    <n v="68"/>
  </r>
  <r>
    <x v="4"/>
    <x v="5"/>
    <x v="106"/>
    <x v="2"/>
    <n v="56"/>
  </r>
  <r>
    <x v="4"/>
    <x v="5"/>
    <x v="107"/>
    <x v="2"/>
    <n v="72"/>
  </r>
  <r>
    <x v="4"/>
    <x v="5"/>
    <x v="108"/>
    <x v="2"/>
    <n v="62"/>
  </r>
  <r>
    <x v="4"/>
    <x v="5"/>
    <x v="109"/>
    <x v="2"/>
    <n v="148"/>
  </r>
  <r>
    <x v="4"/>
    <x v="5"/>
    <x v="90"/>
    <x v="3"/>
    <n v="1"/>
  </r>
  <r>
    <x v="4"/>
    <x v="5"/>
    <x v="94"/>
    <x v="3"/>
    <n v="4"/>
  </r>
  <r>
    <x v="4"/>
    <x v="5"/>
    <x v="97"/>
    <x v="3"/>
    <n v="2"/>
  </r>
  <r>
    <x v="4"/>
    <x v="5"/>
    <x v="101"/>
    <x v="3"/>
    <n v="1"/>
  </r>
  <r>
    <x v="4"/>
    <x v="5"/>
    <x v="104"/>
    <x v="3"/>
    <n v="1"/>
  </r>
  <r>
    <x v="4"/>
    <x v="5"/>
    <x v="106"/>
    <x v="3"/>
    <n v="1"/>
  </r>
  <r>
    <x v="4"/>
    <x v="5"/>
    <x v="96"/>
    <x v="31"/>
    <n v="3"/>
  </r>
  <r>
    <x v="4"/>
    <x v="5"/>
    <x v="97"/>
    <x v="31"/>
    <n v="14"/>
  </r>
  <r>
    <x v="4"/>
    <x v="5"/>
    <x v="98"/>
    <x v="31"/>
    <n v="4"/>
  </r>
  <r>
    <x v="4"/>
    <x v="5"/>
    <x v="89"/>
    <x v="4"/>
    <n v="5"/>
  </r>
  <r>
    <x v="4"/>
    <x v="5"/>
    <x v="90"/>
    <x v="4"/>
    <n v="16"/>
  </r>
  <r>
    <x v="4"/>
    <x v="5"/>
    <x v="91"/>
    <x v="4"/>
    <n v="17"/>
  </r>
  <r>
    <x v="4"/>
    <x v="5"/>
    <x v="92"/>
    <x v="4"/>
    <n v="3"/>
  </r>
  <r>
    <x v="4"/>
    <x v="5"/>
    <x v="93"/>
    <x v="4"/>
    <n v="1"/>
  </r>
  <r>
    <x v="4"/>
    <x v="5"/>
    <x v="94"/>
    <x v="4"/>
    <n v="18"/>
  </r>
  <r>
    <x v="4"/>
    <x v="5"/>
    <x v="95"/>
    <x v="4"/>
    <n v="49"/>
  </r>
  <r>
    <x v="4"/>
    <x v="5"/>
    <x v="96"/>
    <x v="4"/>
    <n v="62"/>
  </r>
  <r>
    <x v="4"/>
    <x v="5"/>
    <x v="97"/>
    <x v="4"/>
    <n v="62"/>
  </r>
  <r>
    <x v="4"/>
    <x v="5"/>
    <x v="98"/>
    <x v="4"/>
    <n v="26"/>
  </r>
  <r>
    <x v="4"/>
    <x v="5"/>
    <x v="99"/>
    <x v="4"/>
    <n v="24"/>
  </r>
  <r>
    <x v="4"/>
    <x v="5"/>
    <x v="100"/>
    <x v="4"/>
    <n v="5"/>
  </r>
  <r>
    <x v="4"/>
    <x v="5"/>
    <x v="101"/>
    <x v="4"/>
    <n v="32"/>
  </r>
  <r>
    <x v="4"/>
    <x v="5"/>
    <x v="102"/>
    <x v="4"/>
    <n v="22"/>
  </r>
  <r>
    <x v="4"/>
    <x v="5"/>
    <x v="103"/>
    <x v="4"/>
    <n v="1"/>
  </r>
  <r>
    <x v="4"/>
    <x v="5"/>
    <x v="104"/>
    <x v="4"/>
    <n v="25"/>
  </r>
  <r>
    <x v="4"/>
    <x v="5"/>
    <x v="105"/>
    <x v="4"/>
    <n v="2"/>
  </r>
  <r>
    <x v="4"/>
    <x v="5"/>
    <x v="107"/>
    <x v="4"/>
    <n v="9"/>
  </r>
  <r>
    <x v="4"/>
    <x v="5"/>
    <x v="108"/>
    <x v="4"/>
    <n v="8"/>
  </r>
  <r>
    <x v="4"/>
    <x v="5"/>
    <x v="109"/>
    <x v="4"/>
    <n v="40"/>
  </r>
  <r>
    <x v="4"/>
    <x v="5"/>
    <x v="89"/>
    <x v="5"/>
    <n v="52"/>
  </r>
  <r>
    <x v="4"/>
    <x v="5"/>
    <x v="90"/>
    <x v="5"/>
    <n v="186"/>
  </r>
  <r>
    <x v="4"/>
    <x v="5"/>
    <x v="91"/>
    <x v="5"/>
    <n v="326"/>
  </r>
  <r>
    <x v="4"/>
    <x v="5"/>
    <x v="92"/>
    <x v="5"/>
    <n v="90"/>
  </r>
  <r>
    <x v="4"/>
    <x v="5"/>
    <x v="93"/>
    <x v="5"/>
    <n v="50"/>
  </r>
  <r>
    <x v="4"/>
    <x v="5"/>
    <x v="94"/>
    <x v="5"/>
    <n v="118"/>
  </r>
  <r>
    <x v="4"/>
    <x v="5"/>
    <x v="95"/>
    <x v="5"/>
    <n v="139"/>
  </r>
  <r>
    <x v="4"/>
    <x v="5"/>
    <x v="96"/>
    <x v="5"/>
    <n v="97"/>
  </r>
  <r>
    <x v="4"/>
    <x v="5"/>
    <x v="97"/>
    <x v="5"/>
    <n v="209"/>
  </r>
  <r>
    <x v="4"/>
    <x v="5"/>
    <x v="98"/>
    <x v="5"/>
    <n v="112"/>
  </r>
  <r>
    <x v="4"/>
    <x v="5"/>
    <x v="99"/>
    <x v="5"/>
    <n v="208"/>
  </r>
  <r>
    <x v="4"/>
    <x v="5"/>
    <x v="100"/>
    <x v="5"/>
    <n v="59"/>
  </r>
  <r>
    <x v="4"/>
    <x v="5"/>
    <x v="101"/>
    <x v="5"/>
    <n v="251"/>
  </r>
  <r>
    <x v="4"/>
    <x v="5"/>
    <x v="102"/>
    <x v="5"/>
    <n v="245"/>
  </r>
  <r>
    <x v="4"/>
    <x v="5"/>
    <x v="103"/>
    <x v="5"/>
    <n v="35"/>
  </r>
  <r>
    <x v="4"/>
    <x v="5"/>
    <x v="104"/>
    <x v="5"/>
    <n v="203"/>
  </r>
  <r>
    <x v="4"/>
    <x v="5"/>
    <x v="105"/>
    <x v="5"/>
    <n v="69"/>
  </r>
  <r>
    <x v="4"/>
    <x v="5"/>
    <x v="106"/>
    <x v="5"/>
    <n v="56"/>
  </r>
  <r>
    <x v="4"/>
    <x v="5"/>
    <x v="107"/>
    <x v="5"/>
    <n v="72"/>
  </r>
  <r>
    <x v="4"/>
    <x v="5"/>
    <x v="108"/>
    <x v="5"/>
    <n v="62"/>
  </r>
  <r>
    <x v="4"/>
    <x v="5"/>
    <x v="109"/>
    <x v="5"/>
    <n v="148"/>
  </r>
  <r>
    <x v="4"/>
    <x v="5"/>
    <x v="89"/>
    <x v="6"/>
    <n v="3"/>
  </r>
  <r>
    <x v="4"/>
    <x v="5"/>
    <x v="90"/>
    <x v="6"/>
    <n v="4"/>
  </r>
  <r>
    <x v="4"/>
    <x v="5"/>
    <x v="91"/>
    <x v="6"/>
    <n v="8"/>
  </r>
  <r>
    <x v="4"/>
    <x v="5"/>
    <x v="92"/>
    <x v="6"/>
    <n v="1"/>
  </r>
  <r>
    <x v="4"/>
    <x v="5"/>
    <x v="94"/>
    <x v="6"/>
    <n v="1"/>
  </r>
  <r>
    <x v="4"/>
    <x v="5"/>
    <x v="99"/>
    <x v="6"/>
    <n v="4"/>
  </r>
  <r>
    <x v="4"/>
    <x v="5"/>
    <x v="101"/>
    <x v="6"/>
    <n v="4"/>
  </r>
  <r>
    <x v="4"/>
    <x v="5"/>
    <x v="102"/>
    <x v="6"/>
    <n v="3"/>
  </r>
  <r>
    <x v="4"/>
    <x v="5"/>
    <x v="103"/>
    <x v="6"/>
    <n v="2"/>
  </r>
  <r>
    <x v="4"/>
    <x v="5"/>
    <x v="104"/>
    <x v="6"/>
    <n v="1"/>
  </r>
  <r>
    <x v="4"/>
    <x v="5"/>
    <x v="105"/>
    <x v="6"/>
    <n v="4"/>
  </r>
  <r>
    <x v="4"/>
    <x v="5"/>
    <x v="106"/>
    <x v="6"/>
    <n v="4"/>
  </r>
  <r>
    <x v="4"/>
    <x v="5"/>
    <x v="108"/>
    <x v="6"/>
    <n v="1"/>
  </r>
  <r>
    <x v="4"/>
    <x v="5"/>
    <x v="109"/>
    <x v="6"/>
    <n v="1"/>
  </r>
  <r>
    <x v="4"/>
    <x v="5"/>
    <x v="89"/>
    <x v="7"/>
    <n v="4"/>
  </r>
  <r>
    <x v="4"/>
    <x v="5"/>
    <x v="90"/>
    <x v="7"/>
    <n v="6"/>
  </r>
  <r>
    <x v="4"/>
    <x v="5"/>
    <x v="91"/>
    <x v="7"/>
    <n v="10"/>
  </r>
  <r>
    <x v="4"/>
    <x v="5"/>
    <x v="92"/>
    <x v="7"/>
    <n v="2"/>
  </r>
  <r>
    <x v="4"/>
    <x v="5"/>
    <x v="94"/>
    <x v="7"/>
    <n v="2"/>
  </r>
  <r>
    <x v="4"/>
    <x v="5"/>
    <x v="95"/>
    <x v="7"/>
    <n v="3"/>
  </r>
  <r>
    <x v="4"/>
    <x v="5"/>
    <x v="96"/>
    <x v="7"/>
    <n v="3"/>
  </r>
  <r>
    <x v="4"/>
    <x v="5"/>
    <x v="97"/>
    <x v="7"/>
    <n v="1"/>
  </r>
  <r>
    <x v="4"/>
    <x v="5"/>
    <x v="98"/>
    <x v="7"/>
    <n v="4"/>
  </r>
  <r>
    <x v="4"/>
    <x v="5"/>
    <x v="99"/>
    <x v="7"/>
    <n v="7"/>
  </r>
  <r>
    <x v="4"/>
    <x v="5"/>
    <x v="100"/>
    <x v="7"/>
    <n v="2"/>
  </r>
  <r>
    <x v="4"/>
    <x v="5"/>
    <x v="101"/>
    <x v="7"/>
    <n v="10"/>
  </r>
  <r>
    <x v="4"/>
    <x v="5"/>
    <x v="102"/>
    <x v="7"/>
    <n v="7"/>
  </r>
  <r>
    <x v="4"/>
    <x v="5"/>
    <x v="103"/>
    <x v="7"/>
    <n v="3"/>
  </r>
  <r>
    <x v="4"/>
    <x v="5"/>
    <x v="104"/>
    <x v="7"/>
    <n v="3"/>
  </r>
  <r>
    <x v="4"/>
    <x v="5"/>
    <x v="105"/>
    <x v="7"/>
    <n v="3"/>
  </r>
  <r>
    <x v="4"/>
    <x v="5"/>
    <x v="106"/>
    <x v="7"/>
    <n v="4"/>
  </r>
  <r>
    <x v="4"/>
    <x v="5"/>
    <x v="108"/>
    <x v="7"/>
    <n v="1"/>
  </r>
  <r>
    <x v="4"/>
    <x v="5"/>
    <x v="109"/>
    <x v="7"/>
    <n v="2"/>
  </r>
  <r>
    <x v="4"/>
    <x v="5"/>
    <x v="89"/>
    <x v="8"/>
    <n v="1"/>
  </r>
  <r>
    <x v="4"/>
    <x v="5"/>
    <x v="90"/>
    <x v="8"/>
    <n v="2"/>
  </r>
  <r>
    <x v="4"/>
    <x v="5"/>
    <x v="91"/>
    <x v="8"/>
    <n v="2"/>
  </r>
  <r>
    <x v="4"/>
    <x v="5"/>
    <x v="94"/>
    <x v="8"/>
    <n v="2"/>
  </r>
  <r>
    <x v="4"/>
    <x v="5"/>
    <x v="99"/>
    <x v="8"/>
    <n v="2"/>
  </r>
  <r>
    <x v="4"/>
    <x v="5"/>
    <x v="101"/>
    <x v="8"/>
    <n v="1"/>
  </r>
  <r>
    <x v="4"/>
    <x v="5"/>
    <x v="102"/>
    <x v="8"/>
    <n v="1"/>
  </r>
  <r>
    <x v="4"/>
    <x v="5"/>
    <x v="104"/>
    <x v="8"/>
    <n v="1"/>
  </r>
  <r>
    <x v="4"/>
    <x v="5"/>
    <x v="109"/>
    <x v="8"/>
    <n v="1"/>
  </r>
  <r>
    <x v="4"/>
    <x v="5"/>
    <x v="89"/>
    <x v="41"/>
    <n v="3"/>
  </r>
  <r>
    <x v="4"/>
    <x v="5"/>
    <x v="90"/>
    <x v="41"/>
    <n v="20"/>
  </r>
  <r>
    <x v="4"/>
    <x v="5"/>
    <x v="91"/>
    <x v="41"/>
    <n v="34"/>
  </r>
  <r>
    <x v="4"/>
    <x v="5"/>
    <x v="92"/>
    <x v="41"/>
    <n v="6"/>
  </r>
  <r>
    <x v="4"/>
    <x v="5"/>
    <x v="93"/>
    <x v="41"/>
    <n v="16"/>
  </r>
  <r>
    <x v="4"/>
    <x v="5"/>
    <x v="94"/>
    <x v="41"/>
    <n v="72"/>
  </r>
  <r>
    <x v="4"/>
    <x v="5"/>
    <x v="95"/>
    <x v="41"/>
    <n v="45"/>
  </r>
  <r>
    <x v="4"/>
    <x v="5"/>
    <x v="96"/>
    <x v="41"/>
    <n v="25"/>
  </r>
  <r>
    <x v="4"/>
    <x v="5"/>
    <x v="97"/>
    <x v="41"/>
    <n v="122"/>
  </r>
  <r>
    <x v="4"/>
    <x v="5"/>
    <x v="98"/>
    <x v="41"/>
    <n v="62"/>
  </r>
  <r>
    <x v="4"/>
    <x v="5"/>
    <x v="99"/>
    <x v="41"/>
    <n v="33"/>
  </r>
  <r>
    <x v="4"/>
    <x v="5"/>
    <x v="100"/>
    <x v="41"/>
    <n v="13"/>
  </r>
  <r>
    <x v="4"/>
    <x v="5"/>
    <x v="101"/>
    <x v="41"/>
    <n v="33"/>
  </r>
  <r>
    <x v="4"/>
    <x v="5"/>
    <x v="102"/>
    <x v="41"/>
    <n v="25"/>
  </r>
  <r>
    <x v="4"/>
    <x v="5"/>
    <x v="104"/>
    <x v="41"/>
    <n v="25"/>
  </r>
  <r>
    <x v="4"/>
    <x v="5"/>
    <x v="105"/>
    <x v="41"/>
    <n v="3"/>
  </r>
  <r>
    <x v="4"/>
    <x v="5"/>
    <x v="106"/>
    <x v="41"/>
    <n v="10"/>
  </r>
  <r>
    <x v="4"/>
    <x v="5"/>
    <x v="107"/>
    <x v="41"/>
    <n v="8"/>
  </r>
  <r>
    <x v="4"/>
    <x v="5"/>
    <x v="108"/>
    <x v="41"/>
    <n v="15"/>
  </r>
  <r>
    <x v="4"/>
    <x v="5"/>
    <x v="109"/>
    <x v="41"/>
    <n v="84"/>
  </r>
  <r>
    <x v="4"/>
    <x v="5"/>
    <x v="89"/>
    <x v="9"/>
    <n v="3"/>
  </r>
  <r>
    <x v="4"/>
    <x v="5"/>
    <x v="90"/>
    <x v="9"/>
    <n v="24"/>
  </r>
  <r>
    <x v="4"/>
    <x v="5"/>
    <x v="91"/>
    <x v="9"/>
    <n v="43"/>
  </r>
  <r>
    <x v="4"/>
    <x v="5"/>
    <x v="92"/>
    <x v="9"/>
    <n v="5"/>
  </r>
  <r>
    <x v="4"/>
    <x v="5"/>
    <x v="93"/>
    <x v="9"/>
    <n v="15"/>
  </r>
  <r>
    <x v="4"/>
    <x v="5"/>
    <x v="94"/>
    <x v="9"/>
    <n v="69"/>
  </r>
  <r>
    <x v="4"/>
    <x v="5"/>
    <x v="95"/>
    <x v="9"/>
    <n v="46"/>
  </r>
  <r>
    <x v="4"/>
    <x v="5"/>
    <x v="96"/>
    <x v="9"/>
    <n v="26"/>
  </r>
  <r>
    <x v="4"/>
    <x v="5"/>
    <x v="97"/>
    <x v="9"/>
    <n v="124"/>
  </r>
  <r>
    <x v="4"/>
    <x v="5"/>
    <x v="98"/>
    <x v="9"/>
    <n v="65"/>
  </r>
  <r>
    <x v="4"/>
    <x v="5"/>
    <x v="99"/>
    <x v="9"/>
    <n v="37"/>
  </r>
  <r>
    <x v="4"/>
    <x v="5"/>
    <x v="100"/>
    <x v="9"/>
    <n v="12"/>
  </r>
  <r>
    <x v="4"/>
    <x v="5"/>
    <x v="101"/>
    <x v="9"/>
    <n v="37"/>
  </r>
  <r>
    <x v="4"/>
    <x v="5"/>
    <x v="102"/>
    <x v="9"/>
    <n v="26"/>
  </r>
  <r>
    <x v="4"/>
    <x v="5"/>
    <x v="103"/>
    <x v="9"/>
    <n v="2"/>
  </r>
  <r>
    <x v="4"/>
    <x v="5"/>
    <x v="104"/>
    <x v="9"/>
    <n v="26"/>
  </r>
  <r>
    <x v="4"/>
    <x v="5"/>
    <x v="105"/>
    <x v="9"/>
    <n v="6"/>
  </r>
  <r>
    <x v="4"/>
    <x v="5"/>
    <x v="106"/>
    <x v="9"/>
    <n v="11"/>
  </r>
  <r>
    <x v="4"/>
    <x v="5"/>
    <x v="107"/>
    <x v="9"/>
    <n v="9"/>
  </r>
  <r>
    <x v="4"/>
    <x v="5"/>
    <x v="108"/>
    <x v="9"/>
    <n v="16"/>
  </r>
  <r>
    <x v="4"/>
    <x v="5"/>
    <x v="109"/>
    <x v="9"/>
    <n v="85"/>
  </r>
  <r>
    <x v="4"/>
    <x v="5"/>
    <x v="89"/>
    <x v="10"/>
    <n v="2"/>
  </r>
  <r>
    <x v="4"/>
    <x v="5"/>
    <x v="90"/>
    <x v="10"/>
    <n v="5"/>
  </r>
  <r>
    <x v="4"/>
    <x v="5"/>
    <x v="91"/>
    <x v="10"/>
    <n v="8"/>
  </r>
  <r>
    <x v="4"/>
    <x v="5"/>
    <x v="92"/>
    <x v="10"/>
    <n v="7"/>
  </r>
  <r>
    <x v="4"/>
    <x v="5"/>
    <x v="99"/>
    <x v="10"/>
    <n v="2"/>
  </r>
  <r>
    <x v="4"/>
    <x v="5"/>
    <x v="100"/>
    <x v="10"/>
    <n v="6"/>
  </r>
  <r>
    <x v="4"/>
    <x v="5"/>
    <x v="101"/>
    <x v="10"/>
    <n v="3"/>
  </r>
  <r>
    <x v="4"/>
    <x v="5"/>
    <x v="102"/>
    <x v="10"/>
    <n v="14"/>
  </r>
  <r>
    <x v="4"/>
    <x v="5"/>
    <x v="103"/>
    <x v="10"/>
    <n v="3"/>
  </r>
  <r>
    <x v="4"/>
    <x v="5"/>
    <x v="104"/>
    <x v="10"/>
    <n v="17"/>
  </r>
  <r>
    <x v="4"/>
    <x v="5"/>
    <x v="105"/>
    <x v="10"/>
    <n v="7"/>
  </r>
  <r>
    <x v="4"/>
    <x v="5"/>
    <x v="106"/>
    <x v="10"/>
    <n v="7"/>
  </r>
  <r>
    <x v="4"/>
    <x v="5"/>
    <x v="107"/>
    <x v="10"/>
    <n v="2"/>
  </r>
  <r>
    <x v="4"/>
    <x v="5"/>
    <x v="89"/>
    <x v="11"/>
    <n v="3"/>
  </r>
  <r>
    <x v="4"/>
    <x v="5"/>
    <x v="90"/>
    <x v="11"/>
    <n v="7"/>
  </r>
  <r>
    <x v="4"/>
    <x v="5"/>
    <x v="91"/>
    <x v="11"/>
    <n v="6"/>
  </r>
  <r>
    <x v="4"/>
    <x v="5"/>
    <x v="92"/>
    <x v="11"/>
    <n v="11"/>
  </r>
  <r>
    <x v="4"/>
    <x v="5"/>
    <x v="93"/>
    <x v="11"/>
    <n v="1"/>
  </r>
  <r>
    <x v="4"/>
    <x v="5"/>
    <x v="101"/>
    <x v="11"/>
    <n v="2"/>
  </r>
  <r>
    <x v="4"/>
    <x v="5"/>
    <x v="102"/>
    <x v="11"/>
    <n v="30"/>
  </r>
  <r>
    <x v="4"/>
    <x v="5"/>
    <x v="103"/>
    <x v="11"/>
    <n v="1"/>
  </r>
  <r>
    <x v="4"/>
    <x v="5"/>
    <x v="104"/>
    <x v="11"/>
    <n v="34"/>
  </r>
  <r>
    <x v="4"/>
    <x v="5"/>
    <x v="105"/>
    <x v="11"/>
    <n v="6"/>
  </r>
  <r>
    <x v="4"/>
    <x v="5"/>
    <x v="106"/>
    <x v="11"/>
    <n v="4"/>
  </r>
  <r>
    <x v="4"/>
    <x v="5"/>
    <x v="89"/>
    <x v="12"/>
    <n v="28"/>
  </r>
  <r>
    <x v="4"/>
    <x v="5"/>
    <x v="90"/>
    <x v="12"/>
    <n v="94"/>
  </r>
  <r>
    <x v="4"/>
    <x v="5"/>
    <x v="91"/>
    <x v="12"/>
    <n v="128"/>
  </r>
  <r>
    <x v="4"/>
    <x v="5"/>
    <x v="92"/>
    <x v="12"/>
    <n v="25"/>
  </r>
  <r>
    <x v="4"/>
    <x v="5"/>
    <x v="93"/>
    <x v="12"/>
    <n v="33"/>
  </r>
  <r>
    <x v="4"/>
    <x v="5"/>
    <x v="94"/>
    <x v="12"/>
    <n v="113"/>
  </r>
  <r>
    <x v="4"/>
    <x v="5"/>
    <x v="95"/>
    <x v="12"/>
    <n v="138"/>
  </r>
  <r>
    <x v="4"/>
    <x v="5"/>
    <x v="96"/>
    <x v="12"/>
    <n v="96"/>
  </r>
  <r>
    <x v="4"/>
    <x v="5"/>
    <x v="97"/>
    <x v="12"/>
    <n v="208"/>
  </r>
  <r>
    <x v="4"/>
    <x v="5"/>
    <x v="98"/>
    <x v="12"/>
    <n v="111"/>
  </r>
  <r>
    <x v="4"/>
    <x v="5"/>
    <x v="99"/>
    <x v="12"/>
    <n v="117"/>
  </r>
  <r>
    <x v="4"/>
    <x v="5"/>
    <x v="100"/>
    <x v="12"/>
    <n v="36"/>
  </r>
  <r>
    <x v="4"/>
    <x v="5"/>
    <x v="101"/>
    <x v="12"/>
    <n v="126"/>
  </r>
  <r>
    <x v="4"/>
    <x v="5"/>
    <x v="102"/>
    <x v="12"/>
    <n v="91"/>
  </r>
  <r>
    <x v="4"/>
    <x v="5"/>
    <x v="103"/>
    <x v="12"/>
    <n v="10"/>
  </r>
  <r>
    <x v="4"/>
    <x v="5"/>
    <x v="104"/>
    <x v="12"/>
    <n v="97"/>
  </r>
  <r>
    <x v="4"/>
    <x v="5"/>
    <x v="105"/>
    <x v="12"/>
    <n v="30"/>
  </r>
  <r>
    <x v="4"/>
    <x v="5"/>
    <x v="106"/>
    <x v="12"/>
    <n v="23"/>
  </r>
  <r>
    <x v="4"/>
    <x v="5"/>
    <x v="107"/>
    <x v="12"/>
    <n v="55"/>
  </r>
  <r>
    <x v="4"/>
    <x v="5"/>
    <x v="108"/>
    <x v="12"/>
    <n v="49"/>
  </r>
  <r>
    <x v="4"/>
    <x v="5"/>
    <x v="109"/>
    <x v="12"/>
    <n v="148"/>
  </r>
  <r>
    <x v="4"/>
    <x v="5"/>
    <x v="89"/>
    <x v="13"/>
    <n v="1"/>
  </r>
  <r>
    <x v="4"/>
    <x v="5"/>
    <x v="90"/>
    <x v="13"/>
    <n v="10"/>
  </r>
  <r>
    <x v="4"/>
    <x v="5"/>
    <x v="91"/>
    <x v="13"/>
    <n v="4"/>
  </r>
  <r>
    <x v="4"/>
    <x v="5"/>
    <x v="92"/>
    <x v="13"/>
    <n v="10"/>
  </r>
  <r>
    <x v="4"/>
    <x v="5"/>
    <x v="97"/>
    <x v="13"/>
    <n v="1"/>
  </r>
  <r>
    <x v="4"/>
    <x v="5"/>
    <x v="98"/>
    <x v="13"/>
    <n v="1"/>
  </r>
  <r>
    <x v="4"/>
    <x v="5"/>
    <x v="99"/>
    <x v="13"/>
    <n v="1"/>
  </r>
  <r>
    <x v="4"/>
    <x v="5"/>
    <x v="100"/>
    <x v="13"/>
    <n v="1"/>
  </r>
  <r>
    <x v="4"/>
    <x v="5"/>
    <x v="101"/>
    <x v="13"/>
    <n v="3"/>
  </r>
  <r>
    <x v="4"/>
    <x v="5"/>
    <x v="102"/>
    <x v="13"/>
    <n v="11"/>
  </r>
  <r>
    <x v="4"/>
    <x v="5"/>
    <x v="103"/>
    <x v="13"/>
    <n v="6"/>
  </r>
  <r>
    <x v="4"/>
    <x v="5"/>
    <x v="104"/>
    <x v="13"/>
    <n v="50"/>
  </r>
  <r>
    <x v="4"/>
    <x v="5"/>
    <x v="105"/>
    <x v="13"/>
    <n v="4"/>
  </r>
  <r>
    <x v="4"/>
    <x v="5"/>
    <x v="106"/>
    <x v="13"/>
    <n v="6"/>
  </r>
  <r>
    <x v="4"/>
    <x v="5"/>
    <x v="107"/>
    <x v="13"/>
    <n v="3"/>
  </r>
  <r>
    <x v="4"/>
    <x v="5"/>
    <x v="108"/>
    <x v="13"/>
    <n v="1"/>
  </r>
  <r>
    <x v="4"/>
    <x v="5"/>
    <x v="89"/>
    <x v="14"/>
    <n v="34"/>
  </r>
  <r>
    <x v="4"/>
    <x v="5"/>
    <x v="90"/>
    <x v="14"/>
    <n v="141"/>
  </r>
  <r>
    <x v="4"/>
    <x v="5"/>
    <x v="91"/>
    <x v="14"/>
    <n v="267"/>
  </r>
  <r>
    <x v="4"/>
    <x v="5"/>
    <x v="92"/>
    <x v="14"/>
    <n v="87"/>
  </r>
  <r>
    <x v="4"/>
    <x v="5"/>
    <x v="93"/>
    <x v="14"/>
    <n v="32"/>
  </r>
  <r>
    <x v="4"/>
    <x v="5"/>
    <x v="94"/>
    <x v="14"/>
    <n v="12"/>
  </r>
  <r>
    <x v="4"/>
    <x v="5"/>
    <x v="95"/>
    <x v="14"/>
    <n v="2"/>
  </r>
  <r>
    <x v="4"/>
    <x v="5"/>
    <x v="97"/>
    <x v="14"/>
    <n v="1"/>
  </r>
  <r>
    <x v="4"/>
    <x v="5"/>
    <x v="99"/>
    <x v="14"/>
    <n v="140"/>
  </r>
  <r>
    <x v="4"/>
    <x v="5"/>
    <x v="100"/>
    <x v="14"/>
    <n v="31"/>
  </r>
  <r>
    <x v="4"/>
    <x v="5"/>
    <x v="101"/>
    <x v="14"/>
    <n v="210"/>
  </r>
  <r>
    <x v="4"/>
    <x v="5"/>
    <x v="102"/>
    <x v="14"/>
    <n v="203"/>
  </r>
  <r>
    <x v="4"/>
    <x v="5"/>
    <x v="103"/>
    <x v="14"/>
    <n v="34"/>
  </r>
  <r>
    <x v="4"/>
    <x v="5"/>
    <x v="104"/>
    <x v="14"/>
    <n v="116"/>
  </r>
  <r>
    <x v="4"/>
    <x v="5"/>
    <x v="105"/>
    <x v="14"/>
    <n v="49"/>
  </r>
  <r>
    <x v="4"/>
    <x v="5"/>
    <x v="106"/>
    <x v="14"/>
    <n v="46"/>
  </r>
  <r>
    <x v="4"/>
    <x v="5"/>
    <x v="107"/>
    <x v="14"/>
    <n v="26"/>
  </r>
  <r>
    <x v="4"/>
    <x v="5"/>
    <x v="108"/>
    <x v="14"/>
    <n v="23"/>
  </r>
  <r>
    <x v="4"/>
    <x v="5"/>
    <x v="109"/>
    <x v="14"/>
    <n v="2"/>
  </r>
  <r>
    <x v="4"/>
    <x v="5"/>
    <x v="89"/>
    <x v="15"/>
    <n v="1"/>
  </r>
  <r>
    <x v="4"/>
    <x v="5"/>
    <x v="90"/>
    <x v="15"/>
    <n v="10"/>
  </r>
  <r>
    <x v="4"/>
    <x v="5"/>
    <x v="91"/>
    <x v="15"/>
    <n v="30"/>
  </r>
  <r>
    <x v="4"/>
    <x v="5"/>
    <x v="92"/>
    <x v="15"/>
    <n v="17"/>
  </r>
  <r>
    <x v="4"/>
    <x v="5"/>
    <x v="93"/>
    <x v="15"/>
    <n v="3"/>
  </r>
  <r>
    <x v="4"/>
    <x v="5"/>
    <x v="94"/>
    <x v="15"/>
    <n v="18"/>
  </r>
  <r>
    <x v="4"/>
    <x v="5"/>
    <x v="95"/>
    <x v="15"/>
    <n v="15"/>
  </r>
  <r>
    <x v="4"/>
    <x v="5"/>
    <x v="97"/>
    <x v="15"/>
    <n v="9"/>
  </r>
  <r>
    <x v="4"/>
    <x v="5"/>
    <x v="98"/>
    <x v="15"/>
    <n v="1"/>
  </r>
  <r>
    <x v="4"/>
    <x v="5"/>
    <x v="99"/>
    <x v="15"/>
    <n v="12"/>
  </r>
  <r>
    <x v="4"/>
    <x v="5"/>
    <x v="100"/>
    <x v="15"/>
    <n v="3"/>
  </r>
  <r>
    <x v="4"/>
    <x v="5"/>
    <x v="101"/>
    <x v="15"/>
    <n v="18"/>
  </r>
  <r>
    <x v="4"/>
    <x v="5"/>
    <x v="102"/>
    <x v="15"/>
    <n v="18"/>
  </r>
  <r>
    <x v="4"/>
    <x v="5"/>
    <x v="103"/>
    <x v="15"/>
    <n v="4"/>
  </r>
  <r>
    <x v="4"/>
    <x v="5"/>
    <x v="104"/>
    <x v="15"/>
    <n v="12"/>
  </r>
  <r>
    <x v="4"/>
    <x v="5"/>
    <x v="105"/>
    <x v="15"/>
    <n v="6"/>
  </r>
  <r>
    <x v="4"/>
    <x v="5"/>
    <x v="106"/>
    <x v="15"/>
    <n v="7"/>
  </r>
  <r>
    <x v="4"/>
    <x v="5"/>
    <x v="107"/>
    <x v="15"/>
    <n v="8"/>
  </r>
  <r>
    <x v="4"/>
    <x v="5"/>
    <x v="108"/>
    <x v="15"/>
    <n v="7"/>
  </r>
  <r>
    <x v="4"/>
    <x v="5"/>
    <x v="90"/>
    <x v="16"/>
    <n v="5"/>
  </r>
  <r>
    <x v="4"/>
    <x v="5"/>
    <x v="91"/>
    <x v="16"/>
    <n v="27"/>
  </r>
  <r>
    <x v="4"/>
    <x v="5"/>
    <x v="92"/>
    <x v="16"/>
    <n v="2"/>
  </r>
  <r>
    <x v="4"/>
    <x v="5"/>
    <x v="93"/>
    <x v="16"/>
    <n v="3"/>
  </r>
  <r>
    <x v="4"/>
    <x v="5"/>
    <x v="94"/>
    <x v="16"/>
    <n v="3"/>
  </r>
  <r>
    <x v="4"/>
    <x v="5"/>
    <x v="95"/>
    <x v="16"/>
    <n v="4"/>
  </r>
  <r>
    <x v="4"/>
    <x v="5"/>
    <x v="96"/>
    <x v="16"/>
    <n v="1"/>
  </r>
  <r>
    <x v="4"/>
    <x v="5"/>
    <x v="97"/>
    <x v="16"/>
    <n v="8"/>
  </r>
  <r>
    <x v="4"/>
    <x v="5"/>
    <x v="98"/>
    <x v="16"/>
    <n v="5"/>
  </r>
  <r>
    <x v="4"/>
    <x v="5"/>
    <x v="99"/>
    <x v="16"/>
    <n v="4"/>
  </r>
  <r>
    <x v="4"/>
    <x v="5"/>
    <x v="100"/>
    <x v="16"/>
    <n v="3"/>
  </r>
  <r>
    <x v="4"/>
    <x v="5"/>
    <x v="101"/>
    <x v="16"/>
    <n v="10"/>
  </r>
  <r>
    <x v="4"/>
    <x v="5"/>
    <x v="102"/>
    <x v="16"/>
    <n v="10"/>
  </r>
  <r>
    <x v="4"/>
    <x v="5"/>
    <x v="104"/>
    <x v="16"/>
    <n v="7"/>
  </r>
  <r>
    <x v="4"/>
    <x v="5"/>
    <x v="105"/>
    <x v="16"/>
    <n v="6"/>
  </r>
  <r>
    <x v="4"/>
    <x v="5"/>
    <x v="106"/>
    <x v="16"/>
    <n v="4"/>
  </r>
  <r>
    <x v="4"/>
    <x v="5"/>
    <x v="108"/>
    <x v="16"/>
    <n v="6"/>
  </r>
  <r>
    <x v="4"/>
    <x v="5"/>
    <x v="109"/>
    <x v="16"/>
    <n v="14"/>
  </r>
  <r>
    <x v="4"/>
    <x v="5"/>
    <x v="89"/>
    <x v="33"/>
    <n v="3"/>
  </r>
  <r>
    <x v="4"/>
    <x v="5"/>
    <x v="90"/>
    <x v="33"/>
    <n v="14"/>
  </r>
  <r>
    <x v="4"/>
    <x v="5"/>
    <x v="91"/>
    <x v="33"/>
    <n v="17"/>
  </r>
  <r>
    <x v="4"/>
    <x v="5"/>
    <x v="92"/>
    <x v="33"/>
    <n v="4"/>
  </r>
  <r>
    <x v="4"/>
    <x v="5"/>
    <x v="93"/>
    <x v="33"/>
    <n v="1"/>
  </r>
  <r>
    <x v="4"/>
    <x v="5"/>
    <x v="94"/>
    <x v="33"/>
    <n v="2"/>
  </r>
  <r>
    <x v="4"/>
    <x v="5"/>
    <x v="95"/>
    <x v="33"/>
    <n v="12"/>
  </r>
  <r>
    <x v="4"/>
    <x v="5"/>
    <x v="96"/>
    <x v="33"/>
    <n v="10"/>
  </r>
  <r>
    <x v="4"/>
    <x v="5"/>
    <x v="97"/>
    <x v="33"/>
    <n v="9"/>
  </r>
  <r>
    <x v="4"/>
    <x v="5"/>
    <x v="98"/>
    <x v="33"/>
    <n v="6"/>
  </r>
  <r>
    <x v="4"/>
    <x v="5"/>
    <x v="99"/>
    <x v="33"/>
    <n v="14"/>
  </r>
  <r>
    <x v="4"/>
    <x v="5"/>
    <x v="100"/>
    <x v="33"/>
    <n v="10"/>
  </r>
  <r>
    <x v="4"/>
    <x v="5"/>
    <x v="101"/>
    <x v="33"/>
    <n v="21"/>
  </r>
  <r>
    <x v="4"/>
    <x v="5"/>
    <x v="102"/>
    <x v="33"/>
    <n v="11"/>
  </r>
  <r>
    <x v="4"/>
    <x v="5"/>
    <x v="103"/>
    <x v="33"/>
    <n v="1"/>
  </r>
  <r>
    <x v="4"/>
    <x v="5"/>
    <x v="104"/>
    <x v="33"/>
    <n v="15"/>
  </r>
  <r>
    <x v="4"/>
    <x v="5"/>
    <x v="105"/>
    <x v="33"/>
    <n v="2"/>
  </r>
  <r>
    <x v="4"/>
    <x v="5"/>
    <x v="106"/>
    <x v="33"/>
    <n v="5"/>
  </r>
  <r>
    <x v="4"/>
    <x v="5"/>
    <x v="107"/>
    <x v="33"/>
    <n v="15"/>
  </r>
  <r>
    <x v="4"/>
    <x v="5"/>
    <x v="108"/>
    <x v="33"/>
    <n v="8"/>
  </r>
  <r>
    <x v="4"/>
    <x v="5"/>
    <x v="109"/>
    <x v="33"/>
    <n v="16"/>
  </r>
  <r>
    <x v="4"/>
    <x v="5"/>
    <x v="90"/>
    <x v="34"/>
    <n v="10"/>
  </r>
  <r>
    <x v="4"/>
    <x v="5"/>
    <x v="91"/>
    <x v="34"/>
    <n v="4"/>
  </r>
  <r>
    <x v="4"/>
    <x v="5"/>
    <x v="94"/>
    <x v="34"/>
    <n v="1"/>
  </r>
  <r>
    <x v="4"/>
    <x v="5"/>
    <x v="95"/>
    <x v="34"/>
    <n v="5"/>
  </r>
  <r>
    <x v="4"/>
    <x v="5"/>
    <x v="96"/>
    <x v="34"/>
    <n v="7"/>
  </r>
  <r>
    <x v="4"/>
    <x v="5"/>
    <x v="97"/>
    <x v="34"/>
    <n v="5"/>
  </r>
  <r>
    <x v="4"/>
    <x v="5"/>
    <x v="98"/>
    <x v="34"/>
    <n v="2"/>
  </r>
  <r>
    <x v="4"/>
    <x v="5"/>
    <x v="99"/>
    <x v="34"/>
    <n v="7"/>
  </r>
  <r>
    <x v="4"/>
    <x v="5"/>
    <x v="100"/>
    <x v="34"/>
    <n v="1"/>
  </r>
  <r>
    <x v="4"/>
    <x v="5"/>
    <x v="101"/>
    <x v="34"/>
    <n v="8"/>
  </r>
  <r>
    <x v="4"/>
    <x v="5"/>
    <x v="103"/>
    <x v="34"/>
    <n v="1"/>
  </r>
  <r>
    <x v="4"/>
    <x v="5"/>
    <x v="104"/>
    <x v="34"/>
    <n v="8"/>
  </r>
  <r>
    <x v="4"/>
    <x v="5"/>
    <x v="107"/>
    <x v="34"/>
    <n v="7"/>
  </r>
  <r>
    <x v="4"/>
    <x v="5"/>
    <x v="108"/>
    <x v="34"/>
    <n v="1"/>
  </r>
  <r>
    <x v="4"/>
    <x v="5"/>
    <x v="109"/>
    <x v="34"/>
    <n v="5"/>
  </r>
  <r>
    <x v="4"/>
    <x v="5"/>
    <x v="89"/>
    <x v="35"/>
    <n v="1"/>
  </r>
  <r>
    <x v="4"/>
    <x v="5"/>
    <x v="90"/>
    <x v="35"/>
    <n v="2"/>
  </r>
  <r>
    <x v="4"/>
    <x v="5"/>
    <x v="91"/>
    <x v="35"/>
    <n v="1"/>
  </r>
  <r>
    <x v="4"/>
    <x v="5"/>
    <x v="95"/>
    <x v="35"/>
    <n v="1"/>
  </r>
  <r>
    <x v="4"/>
    <x v="5"/>
    <x v="97"/>
    <x v="35"/>
    <n v="2"/>
  </r>
  <r>
    <x v="4"/>
    <x v="5"/>
    <x v="99"/>
    <x v="35"/>
    <n v="1"/>
  </r>
  <r>
    <x v="4"/>
    <x v="5"/>
    <x v="100"/>
    <x v="35"/>
    <n v="2"/>
  </r>
  <r>
    <x v="4"/>
    <x v="5"/>
    <x v="101"/>
    <x v="35"/>
    <n v="6"/>
  </r>
  <r>
    <x v="4"/>
    <x v="5"/>
    <x v="102"/>
    <x v="35"/>
    <n v="1"/>
  </r>
  <r>
    <x v="4"/>
    <x v="5"/>
    <x v="104"/>
    <x v="35"/>
    <n v="1"/>
  </r>
  <r>
    <x v="4"/>
    <x v="5"/>
    <x v="106"/>
    <x v="35"/>
    <n v="1"/>
  </r>
  <r>
    <x v="4"/>
    <x v="5"/>
    <x v="107"/>
    <x v="35"/>
    <n v="2"/>
  </r>
  <r>
    <x v="4"/>
    <x v="5"/>
    <x v="108"/>
    <x v="35"/>
    <n v="3"/>
  </r>
  <r>
    <x v="4"/>
    <x v="5"/>
    <x v="109"/>
    <x v="35"/>
    <n v="2"/>
  </r>
  <r>
    <x v="4"/>
    <x v="5"/>
    <x v="91"/>
    <x v="36"/>
    <n v="2"/>
  </r>
  <r>
    <x v="4"/>
    <x v="5"/>
    <x v="95"/>
    <x v="36"/>
    <n v="4"/>
  </r>
  <r>
    <x v="4"/>
    <x v="5"/>
    <x v="96"/>
    <x v="36"/>
    <n v="2"/>
  </r>
  <r>
    <x v="4"/>
    <x v="5"/>
    <x v="97"/>
    <x v="36"/>
    <n v="1"/>
  </r>
  <r>
    <x v="4"/>
    <x v="5"/>
    <x v="100"/>
    <x v="36"/>
    <n v="1"/>
  </r>
  <r>
    <x v="4"/>
    <x v="5"/>
    <x v="101"/>
    <x v="36"/>
    <n v="1"/>
  </r>
  <r>
    <x v="4"/>
    <x v="5"/>
    <x v="102"/>
    <x v="36"/>
    <n v="1"/>
  </r>
  <r>
    <x v="4"/>
    <x v="5"/>
    <x v="104"/>
    <x v="36"/>
    <n v="1"/>
  </r>
  <r>
    <x v="4"/>
    <x v="5"/>
    <x v="107"/>
    <x v="36"/>
    <n v="1"/>
  </r>
  <r>
    <x v="4"/>
    <x v="5"/>
    <x v="108"/>
    <x v="36"/>
    <n v="1"/>
  </r>
  <r>
    <x v="4"/>
    <x v="5"/>
    <x v="109"/>
    <x v="36"/>
    <n v="2"/>
  </r>
  <r>
    <x v="4"/>
    <x v="5"/>
    <x v="96"/>
    <x v="32"/>
    <n v="268"/>
  </r>
  <r>
    <x v="4"/>
    <x v="5"/>
    <x v="97"/>
    <x v="32"/>
    <n v="903"/>
  </r>
  <r>
    <x v="4"/>
    <x v="5"/>
    <x v="98"/>
    <x v="32"/>
    <n v="239"/>
  </r>
  <r>
    <x v="4"/>
    <x v="5"/>
    <x v="89"/>
    <x v="17"/>
    <n v="142"/>
  </r>
  <r>
    <x v="4"/>
    <x v="5"/>
    <x v="90"/>
    <x v="17"/>
    <n v="339"/>
  </r>
  <r>
    <x v="4"/>
    <x v="5"/>
    <x v="91"/>
    <x v="17"/>
    <n v="252"/>
  </r>
  <r>
    <x v="4"/>
    <x v="5"/>
    <x v="92"/>
    <x v="17"/>
    <n v="42"/>
  </r>
  <r>
    <x v="4"/>
    <x v="5"/>
    <x v="93"/>
    <x v="17"/>
    <n v="21"/>
  </r>
  <r>
    <x v="4"/>
    <x v="5"/>
    <x v="94"/>
    <x v="17"/>
    <n v="191"/>
  </r>
  <r>
    <x v="4"/>
    <x v="5"/>
    <x v="95"/>
    <x v="17"/>
    <n v="682"/>
  </r>
  <r>
    <x v="4"/>
    <x v="5"/>
    <x v="96"/>
    <x v="17"/>
    <n v="872"/>
  </r>
  <r>
    <x v="4"/>
    <x v="5"/>
    <x v="97"/>
    <x v="17"/>
    <n v="715"/>
  </r>
  <r>
    <x v="4"/>
    <x v="5"/>
    <x v="98"/>
    <x v="17"/>
    <n v="273"/>
  </r>
  <r>
    <x v="4"/>
    <x v="5"/>
    <x v="99"/>
    <x v="17"/>
    <n v="329"/>
  </r>
  <r>
    <x v="4"/>
    <x v="5"/>
    <x v="100"/>
    <x v="17"/>
    <n v="37"/>
  </r>
  <r>
    <x v="4"/>
    <x v="5"/>
    <x v="101"/>
    <x v="17"/>
    <n v="581"/>
  </r>
  <r>
    <x v="4"/>
    <x v="5"/>
    <x v="102"/>
    <x v="17"/>
    <n v="452"/>
  </r>
  <r>
    <x v="4"/>
    <x v="5"/>
    <x v="103"/>
    <x v="17"/>
    <n v="20"/>
  </r>
  <r>
    <x v="4"/>
    <x v="5"/>
    <x v="104"/>
    <x v="17"/>
    <n v="440"/>
  </r>
  <r>
    <x v="4"/>
    <x v="5"/>
    <x v="105"/>
    <x v="17"/>
    <n v="38"/>
  </r>
  <r>
    <x v="4"/>
    <x v="5"/>
    <x v="107"/>
    <x v="17"/>
    <n v="71"/>
  </r>
  <r>
    <x v="4"/>
    <x v="5"/>
    <x v="108"/>
    <x v="17"/>
    <n v="98"/>
  </r>
  <r>
    <x v="4"/>
    <x v="5"/>
    <x v="109"/>
    <x v="17"/>
    <n v="407"/>
  </r>
  <r>
    <x v="4"/>
    <x v="5"/>
    <x v="89"/>
    <x v="18"/>
    <n v="2369"/>
  </r>
  <r>
    <x v="4"/>
    <x v="5"/>
    <x v="90"/>
    <x v="18"/>
    <n v="1078"/>
  </r>
  <r>
    <x v="4"/>
    <x v="5"/>
    <x v="91"/>
    <x v="18"/>
    <n v="2696"/>
  </r>
  <r>
    <x v="4"/>
    <x v="5"/>
    <x v="92"/>
    <x v="18"/>
    <n v="489"/>
  </r>
  <r>
    <x v="4"/>
    <x v="5"/>
    <x v="94"/>
    <x v="18"/>
    <n v="323"/>
  </r>
  <r>
    <x v="4"/>
    <x v="5"/>
    <x v="95"/>
    <x v="18"/>
    <n v="205"/>
  </r>
  <r>
    <x v="4"/>
    <x v="5"/>
    <x v="96"/>
    <x v="18"/>
    <n v="404"/>
  </r>
  <r>
    <x v="4"/>
    <x v="5"/>
    <x v="97"/>
    <x v="18"/>
    <n v="199"/>
  </r>
  <r>
    <x v="4"/>
    <x v="5"/>
    <x v="98"/>
    <x v="18"/>
    <n v="237"/>
  </r>
  <r>
    <x v="4"/>
    <x v="5"/>
    <x v="99"/>
    <x v="18"/>
    <n v="1445"/>
  </r>
  <r>
    <x v="4"/>
    <x v="5"/>
    <x v="100"/>
    <x v="18"/>
    <n v="405"/>
  </r>
  <r>
    <x v="4"/>
    <x v="5"/>
    <x v="101"/>
    <x v="18"/>
    <n v="2157"/>
  </r>
  <r>
    <x v="4"/>
    <x v="5"/>
    <x v="102"/>
    <x v="18"/>
    <n v="1414"/>
  </r>
  <r>
    <x v="4"/>
    <x v="5"/>
    <x v="103"/>
    <x v="18"/>
    <n v="429"/>
  </r>
  <r>
    <x v="4"/>
    <x v="5"/>
    <x v="104"/>
    <x v="18"/>
    <n v="89"/>
  </r>
  <r>
    <x v="4"/>
    <x v="5"/>
    <x v="105"/>
    <x v="18"/>
    <n v="1301"/>
  </r>
  <r>
    <x v="4"/>
    <x v="5"/>
    <x v="106"/>
    <x v="18"/>
    <n v="357"/>
  </r>
  <r>
    <x v="4"/>
    <x v="5"/>
    <x v="108"/>
    <x v="18"/>
    <n v="761"/>
  </r>
  <r>
    <x v="4"/>
    <x v="5"/>
    <x v="109"/>
    <x v="18"/>
    <n v="289"/>
  </r>
  <r>
    <x v="4"/>
    <x v="5"/>
    <x v="89"/>
    <x v="19"/>
    <n v="47250"/>
  </r>
  <r>
    <x v="4"/>
    <x v="5"/>
    <x v="90"/>
    <x v="19"/>
    <n v="191096"/>
  </r>
  <r>
    <x v="4"/>
    <x v="5"/>
    <x v="91"/>
    <x v="19"/>
    <n v="153945"/>
  </r>
  <r>
    <x v="4"/>
    <x v="5"/>
    <x v="94"/>
    <x v="19"/>
    <n v="52985"/>
  </r>
  <r>
    <x v="4"/>
    <x v="5"/>
    <x v="99"/>
    <x v="19"/>
    <n v="164774"/>
  </r>
  <r>
    <x v="4"/>
    <x v="5"/>
    <x v="101"/>
    <x v="19"/>
    <n v="10"/>
  </r>
  <r>
    <x v="4"/>
    <x v="5"/>
    <x v="102"/>
    <x v="19"/>
    <n v="110241"/>
  </r>
  <r>
    <x v="4"/>
    <x v="5"/>
    <x v="104"/>
    <x v="19"/>
    <n v="92947"/>
  </r>
  <r>
    <x v="4"/>
    <x v="5"/>
    <x v="109"/>
    <x v="19"/>
    <n v="12"/>
  </r>
  <r>
    <x v="4"/>
    <x v="5"/>
    <x v="90"/>
    <x v="20"/>
    <n v="16143"/>
  </r>
  <r>
    <x v="4"/>
    <x v="5"/>
    <x v="94"/>
    <x v="20"/>
    <n v="22803"/>
  </r>
  <r>
    <x v="4"/>
    <x v="5"/>
    <x v="97"/>
    <x v="20"/>
    <n v="11"/>
  </r>
  <r>
    <x v="4"/>
    <x v="5"/>
    <x v="101"/>
    <x v="20"/>
    <n v="3"/>
  </r>
  <r>
    <x v="4"/>
    <x v="5"/>
    <x v="104"/>
    <x v="20"/>
    <n v="2"/>
  </r>
  <r>
    <x v="4"/>
    <x v="5"/>
    <x v="106"/>
    <x v="20"/>
    <n v="1"/>
  </r>
  <r>
    <x v="4"/>
    <x v="5"/>
    <x v="89"/>
    <x v="42"/>
    <n v="103"/>
  </r>
  <r>
    <x v="4"/>
    <x v="5"/>
    <x v="90"/>
    <x v="42"/>
    <n v="1390"/>
  </r>
  <r>
    <x v="4"/>
    <x v="5"/>
    <x v="91"/>
    <x v="42"/>
    <n v="2546"/>
  </r>
  <r>
    <x v="4"/>
    <x v="5"/>
    <x v="92"/>
    <x v="42"/>
    <n v="327"/>
  </r>
  <r>
    <x v="4"/>
    <x v="5"/>
    <x v="93"/>
    <x v="42"/>
    <n v="1437"/>
  </r>
  <r>
    <x v="4"/>
    <x v="5"/>
    <x v="94"/>
    <x v="42"/>
    <n v="7016"/>
  </r>
  <r>
    <x v="4"/>
    <x v="5"/>
    <x v="95"/>
    <x v="42"/>
    <n v="3481"/>
  </r>
  <r>
    <x v="4"/>
    <x v="5"/>
    <x v="96"/>
    <x v="42"/>
    <n v="2229"/>
  </r>
  <r>
    <x v="4"/>
    <x v="5"/>
    <x v="97"/>
    <x v="42"/>
    <n v="10344"/>
  </r>
  <r>
    <x v="4"/>
    <x v="5"/>
    <x v="98"/>
    <x v="42"/>
    <n v="7407"/>
  </r>
  <r>
    <x v="4"/>
    <x v="5"/>
    <x v="99"/>
    <x v="42"/>
    <n v="1902"/>
  </r>
  <r>
    <x v="4"/>
    <x v="5"/>
    <x v="100"/>
    <x v="42"/>
    <n v="879"/>
  </r>
  <r>
    <x v="4"/>
    <x v="5"/>
    <x v="101"/>
    <x v="42"/>
    <n v="2057"/>
  </r>
  <r>
    <x v="4"/>
    <x v="5"/>
    <x v="102"/>
    <x v="42"/>
    <n v="2285"/>
  </r>
  <r>
    <x v="4"/>
    <x v="5"/>
    <x v="104"/>
    <x v="42"/>
    <n v="3181"/>
  </r>
  <r>
    <x v="4"/>
    <x v="5"/>
    <x v="105"/>
    <x v="42"/>
    <n v="299"/>
  </r>
  <r>
    <x v="4"/>
    <x v="5"/>
    <x v="106"/>
    <x v="42"/>
    <n v="872"/>
  </r>
  <r>
    <x v="4"/>
    <x v="5"/>
    <x v="107"/>
    <x v="42"/>
    <n v="378"/>
  </r>
  <r>
    <x v="4"/>
    <x v="5"/>
    <x v="108"/>
    <x v="42"/>
    <n v="1264"/>
  </r>
  <r>
    <x v="4"/>
    <x v="5"/>
    <x v="109"/>
    <x v="42"/>
    <n v="6385"/>
  </r>
  <r>
    <x v="4"/>
    <x v="5"/>
    <x v="89"/>
    <x v="21"/>
    <n v="73"/>
  </r>
  <r>
    <x v="4"/>
    <x v="5"/>
    <x v="90"/>
    <x v="21"/>
    <n v="1305"/>
  </r>
  <r>
    <x v="4"/>
    <x v="5"/>
    <x v="91"/>
    <x v="21"/>
    <n v="2110"/>
  </r>
  <r>
    <x v="4"/>
    <x v="5"/>
    <x v="92"/>
    <x v="21"/>
    <n v="190"/>
  </r>
  <r>
    <x v="4"/>
    <x v="5"/>
    <x v="93"/>
    <x v="21"/>
    <n v="1073"/>
  </r>
  <r>
    <x v="4"/>
    <x v="5"/>
    <x v="94"/>
    <x v="21"/>
    <n v="4658"/>
  </r>
  <r>
    <x v="4"/>
    <x v="5"/>
    <x v="95"/>
    <x v="21"/>
    <n v="2312"/>
  </r>
  <r>
    <x v="4"/>
    <x v="5"/>
    <x v="96"/>
    <x v="21"/>
    <n v="1489"/>
  </r>
  <r>
    <x v="4"/>
    <x v="5"/>
    <x v="97"/>
    <x v="21"/>
    <n v="6747"/>
  </r>
  <r>
    <x v="4"/>
    <x v="5"/>
    <x v="98"/>
    <x v="21"/>
    <n v="5030"/>
  </r>
  <r>
    <x v="4"/>
    <x v="5"/>
    <x v="99"/>
    <x v="21"/>
    <n v="1522"/>
  </r>
  <r>
    <x v="4"/>
    <x v="5"/>
    <x v="100"/>
    <x v="21"/>
    <n v="608"/>
  </r>
  <r>
    <x v="4"/>
    <x v="5"/>
    <x v="101"/>
    <x v="21"/>
    <n v="1801"/>
  </r>
  <r>
    <x v="4"/>
    <x v="5"/>
    <x v="102"/>
    <x v="21"/>
    <n v="1791"/>
  </r>
  <r>
    <x v="4"/>
    <x v="5"/>
    <x v="103"/>
    <x v="21"/>
    <n v="9"/>
  </r>
  <r>
    <x v="4"/>
    <x v="5"/>
    <x v="104"/>
    <x v="21"/>
    <n v="2326"/>
  </r>
  <r>
    <x v="4"/>
    <x v="5"/>
    <x v="105"/>
    <x v="21"/>
    <n v="211"/>
  </r>
  <r>
    <x v="4"/>
    <x v="5"/>
    <x v="106"/>
    <x v="21"/>
    <n v="584"/>
  </r>
  <r>
    <x v="4"/>
    <x v="5"/>
    <x v="107"/>
    <x v="21"/>
    <n v="461"/>
  </r>
  <r>
    <x v="4"/>
    <x v="5"/>
    <x v="108"/>
    <x v="21"/>
    <n v="912"/>
  </r>
  <r>
    <x v="4"/>
    <x v="5"/>
    <x v="109"/>
    <x v="21"/>
    <n v="4781"/>
  </r>
  <r>
    <x v="4"/>
    <x v="5"/>
    <x v="90"/>
    <x v="22"/>
    <n v="7029"/>
  </r>
  <r>
    <x v="4"/>
    <x v="5"/>
    <x v="91"/>
    <x v="22"/>
    <n v="62047"/>
  </r>
  <r>
    <x v="4"/>
    <x v="5"/>
    <x v="92"/>
    <x v="22"/>
    <n v="10324"/>
  </r>
  <r>
    <x v="4"/>
    <x v="5"/>
    <x v="93"/>
    <x v="22"/>
    <n v="95"/>
  </r>
  <r>
    <x v="4"/>
    <x v="5"/>
    <x v="94"/>
    <x v="22"/>
    <n v="77"/>
  </r>
  <r>
    <x v="4"/>
    <x v="5"/>
    <x v="95"/>
    <x v="22"/>
    <n v="10703"/>
  </r>
  <r>
    <x v="4"/>
    <x v="5"/>
    <x v="96"/>
    <x v="22"/>
    <n v="9"/>
  </r>
  <r>
    <x v="4"/>
    <x v="5"/>
    <x v="97"/>
    <x v="22"/>
    <n v="118"/>
  </r>
  <r>
    <x v="4"/>
    <x v="5"/>
    <x v="98"/>
    <x v="22"/>
    <n v="40"/>
  </r>
  <r>
    <x v="4"/>
    <x v="5"/>
    <x v="99"/>
    <x v="22"/>
    <n v="2436"/>
  </r>
  <r>
    <x v="4"/>
    <x v="5"/>
    <x v="100"/>
    <x v="22"/>
    <n v="2822"/>
  </r>
  <r>
    <x v="4"/>
    <x v="5"/>
    <x v="101"/>
    <x v="22"/>
    <n v="2617"/>
  </r>
  <r>
    <x v="4"/>
    <x v="5"/>
    <x v="102"/>
    <x v="22"/>
    <n v="5457"/>
  </r>
  <r>
    <x v="4"/>
    <x v="5"/>
    <x v="104"/>
    <x v="22"/>
    <n v="7341"/>
  </r>
  <r>
    <x v="4"/>
    <x v="5"/>
    <x v="105"/>
    <x v="22"/>
    <n v="2733"/>
  </r>
  <r>
    <x v="4"/>
    <x v="5"/>
    <x v="106"/>
    <x v="22"/>
    <n v="6932"/>
  </r>
  <r>
    <x v="4"/>
    <x v="5"/>
    <x v="108"/>
    <x v="22"/>
    <n v="56"/>
  </r>
  <r>
    <x v="4"/>
    <x v="5"/>
    <x v="109"/>
    <x v="22"/>
    <n v="148"/>
  </r>
  <r>
    <x v="4"/>
    <x v="5"/>
    <x v="89"/>
    <x v="23"/>
    <n v="77"/>
  </r>
  <r>
    <x v="4"/>
    <x v="5"/>
    <x v="90"/>
    <x v="23"/>
    <n v="53"/>
  </r>
  <r>
    <x v="4"/>
    <x v="5"/>
    <x v="91"/>
    <x v="23"/>
    <n v="50"/>
  </r>
  <r>
    <x v="4"/>
    <x v="5"/>
    <x v="92"/>
    <x v="23"/>
    <n v="320"/>
  </r>
  <r>
    <x v="4"/>
    <x v="5"/>
    <x v="99"/>
    <x v="23"/>
    <n v="6"/>
  </r>
  <r>
    <x v="4"/>
    <x v="5"/>
    <x v="100"/>
    <x v="23"/>
    <n v="236"/>
  </r>
  <r>
    <x v="4"/>
    <x v="5"/>
    <x v="101"/>
    <x v="23"/>
    <n v="76"/>
  </r>
  <r>
    <x v="4"/>
    <x v="5"/>
    <x v="102"/>
    <x v="23"/>
    <n v="336"/>
  </r>
  <r>
    <x v="4"/>
    <x v="5"/>
    <x v="103"/>
    <x v="23"/>
    <n v="172"/>
  </r>
  <r>
    <x v="4"/>
    <x v="5"/>
    <x v="104"/>
    <x v="23"/>
    <n v="913"/>
  </r>
  <r>
    <x v="4"/>
    <x v="5"/>
    <x v="105"/>
    <x v="23"/>
    <n v="252"/>
  </r>
  <r>
    <x v="4"/>
    <x v="5"/>
    <x v="106"/>
    <x v="23"/>
    <n v="143"/>
  </r>
  <r>
    <x v="4"/>
    <x v="5"/>
    <x v="107"/>
    <x v="23"/>
    <n v="3"/>
  </r>
  <r>
    <x v="4"/>
    <x v="5"/>
    <x v="89"/>
    <x v="24"/>
    <n v="48"/>
  </r>
  <r>
    <x v="4"/>
    <x v="5"/>
    <x v="90"/>
    <x v="24"/>
    <n v="172"/>
  </r>
  <r>
    <x v="4"/>
    <x v="5"/>
    <x v="91"/>
    <x v="24"/>
    <n v="301"/>
  </r>
  <r>
    <x v="4"/>
    <x v="5"/>
    <x v="92"/>
    <x v="24"/>
    <n v="97"/>
  </r>
  <r>
    <x v="4"/>
    <x v="5"/>
    <x v="93"/>
    <x v="24"/>
    <n v="1"/>
  </r>
  <r>
    <x v="4"/>
    <x v="5"/>
    <x v="101"/>
    <x v="24"/>
    <n v="24"/>
  </r>
  <r>
    <x v="4"/>
    <x v="5"/>
    <x v="102"/>
    <x v="24"/>
    <n v="1012"/>
  </r>
  <r>
    <x v="4"/>
    <x v="5"/>
    <x v="103"/>
    <x v="24"/>
    <n v="3"/>
  </r>
  <r>
    <x v="4"/>
    <x v="5"/>
    <x v="104"/>
    <x v="24"/>
    <n v="1205"/>
  </r>
  <r>
    <x v="4"/>
    <x v="5"/>
    <x v="105"/>
    <x v="24"/>
    <n v="181"/>
  </r>
  <r>
    <x v="4"/>
    <x v="5"/>
    <x v="106"/>
    <x v="24"/>
    <n v="70"/>
  </r>
  <r>
    <x v="4"/>
    <x v="5"/>
    <x v="89"/>
    <x v="25"/>
    <n v="3967"/>
  </r>
  <r>
    <x v="4"/>
    <x v="5"/>
    <x v="90"/>
    <x v="25"/>
    <n v="12978"/>
  </r>
  <r>
    <x v="4"/>
    <x v="5"/>
    <x v="91"/>
    <x v="25"/>
    <n v="16754"/>
  </r>
  <r>
    <x v="4"/>
    <x v="5"/>
    <x v="92"/>
    <x v="25"/>
    <n v="1437"/>
  </r>
  <r>
    <x v="4"/>
    <x v="5"/>
    <x v="93"/>
    <x v="25"/>
    <n v="3093"/>
  </r>
  <r>
    <x v="4"/>
    <x v="5"/>
    <x v="94"/>
    <x v="25"/>
    <n v="14078"/>
  </r>
  <r>
    <x v="4"/>
    <x v="5"/>
    <x v="95"/>
    <x v="25"/>
    <n v="21661"/>
  </r>
  <r>
    <x v="4"/>
    <x v="5"/>
    <x v="96"/>
    <x v="25"/>
    <n v="20009"/>
  </r>
  <r>
    <x v="4"/>
    <x v="5"/>
    <x v="97"/>
    <x v="25"/>
    <n v="34125"/>
  </r>
  <r>
    <x v="4"/>
    <x v="5"/>
    <x v="98"/>
    <x v="25"/>
    <n v="17914"/>
  </r>
  <r>
    <x v="4"/>
    <x v="5"/>
    <x v="99"/>
    <x v="25"/>
    <n v="12603"/>
  </r>
  <r>
    <x v="4"/>
    <x v="5"/>
    <x v="100"/>
    <x v="25"/>
    <n v="3744"/>
  </r>
  <r>
    <x v="4"/>
    <x v="5"/>
    <x v="101"/>
    <x v="25"/>
    <n v="17809"/>
  </r>
  <r>
    <x v="4"/>
    <x v="5"/>
    <x v="102"/>
    <x v="25"/>
    <n v="11646"/>
  </r>
  <r>
    <x v="4"/>
    <x v="5"/>
    <x v="103"/>
    <x v="25"/>
    <n v="581"/>
  </r>
  <r>
    <x v="4"/>
    <x v="5"/>
    <x v="104"/>
    <x v="25"/>
    <n v="14417"/>
  </r>
  <r>
    <x v="4"/>
    <x v="5"/>
    <x v="105"/>
    <x v="25"/>
    <n v="2942"/>
  </r>
  <r>
    <x v="4"/>
    <x v="5"/>
    <x v="106"/>
    <x v="25"/>
    <n v="2256"/>
  </r>
  <r>
    <x v="4"/>
    <x v="5"/>
    <x v="107"/>
    <x v="25"/>
    <n v="5866"/>
  </r>
  <r>
    <x v="4"/>
    <x v="5"/>
    <x v="108"/>
    <x v="25"/>
    <n v="5619"/>
  </r>
  <r>
    <x v="4"/>
    <x v="5"/>
    <x v="109"/>
    <x v="25"/>
    <n v="18925"/>
  </r>
  <r>
    <x v="4"/>
    <x v="5"/>
    <x v="89"/>
    <x v="26"/>
    <n v="42"/>
  </r>
  <r>
    <x v="4"/>
    <x v="5"/>
    <x v="90"/>
    <x v="26"/>
    <n v="276"/>
  </r>
  <r>
    <x v="4"/>
    <x v="5"/>
    <x v="91"/>
    <x v="26"/>
    <n v="17"/>
  </r>
  <r>
    <x v="4"/>
    <x v="5"/>
    <x v="92"/>
    <x v="26"/>
    <n v="604"/>
  </r>
  <r>
    <x v="4"/>
    <x v="5"/>
    <x v="97"/>
    <x v="26"/>
    <n v="1"/>
  </r>
  <r>
    <x v="4"/>
    <x v="5"/>
    <x v="98"/>
    <x v="26"/>
    <n v="1"/>
  </r>
  <r>
    <x v="4"/>
    <x v="5"/>
    <x v="99"/>
    <x v="26"/>
    <n v="3"/>
  </r>
  <r>
    <x v="4"/>
    <x v="5"/>
    <x v="100"/>
    <x v="26"/>
    <n v="1"/>
  </r>
  <r>
    <x v="4"/>
    <x v="5"/>
    <x v="101"/>
    <x v="26"/>
    <n v="87"/>
  </r>
  <r>
    <x v="4"/>
    <x v="5"/>
    <x v="102"/>
    <x v="26"/>
    <n v="373"/>
  </r>
  <r>
    <x v="4"/>
    <x v="5"/>
    <x v="103"/>
    <x v="26"/>
    <n v="291"/>
  </r>
  <r>
    <x v="4"/>
    <x v="5"/>
    <x v="104"/>
    <x v="26"/>
    <n v="5653"/>
  </r>
  <r>
    <x v="4"/>
    <x v="5"/>
    <x v="105"/>
    <x v="26"/>
    <n v="502"/>
  </r>
  <r>
    <x v="4"/>
    <x v="5"/>
    <x v="106"/>
    <x v="26"/>
    <n v="94"/>
  </r>
  <r>
    <x v="4"/>
    <x v="5"/>
    <x v="107"/>
    <x v="26"/>
    <n v="15"/>
  </r>
  <r>
    <x v="4"/>
    <x v="5"/>
    <x v="108"/>
    <x v="26"/>
    <n v="1"/>
  </r>
  <r>
    <x v="4"/>
    <x v="5"/>
    <x v="89"/>
    <x v="27"/>
    <n v="6784"/>
  </r>
  <r>
    <x v="4"/>
    <x v="5"/>
    <x v="90"/>
    <x v="27"/>
    <n v="22367"/>
  </r>
  <r>
    <x v="4"/>
    <x v="5"/>
    <x v="91"/>
    <x v="27"/>
    <n v="57649"/>
  </r>
  <r>
    <x v="4"/>
    <x v="5"/>
    <x v="92"/>
    <x v="27"/>
    <n v="18429"/>
  </r>
  <r>
    <x v="4"/>
    <x v="5"/>
    <x v="93"/>
    <x v="27"/>
    <n v="3522"/>
  </r>
  <r>
    <x v="4"/>
    <x v="5"/>
    <x v="94"/>
    <x v="27"/>
    <n v="880"/>
  </r>
  <r>
    <x v="4"/>
    <x v="5"/>
    <x v="95"/>
    <x v="27"/>
    <n v="130"/>
  </r>
  <r>
    <x v="4"/>
    <x v="5"/>
    <x v="97"/>
    <x v="27"/>
    <n v="1"/>
  </r>
  <r>
    <x v="4"/>
    <x v="5"/>
    <x v="99"/>
    <x v="27"/>
    <n v="19630"/>
  </r>
  <r>
    <x v="4"/>
    <x v="5"/>
    <x v="100"/>
    <x v="27"/>
    <n v="5095"/>
  </r>
  <r>
    <x v="4"/>
    <x v="5"/>
    <x v="101"/>
    <x v="27"/>
    <n v="34470"/>
  </r>
  <r>
    <x v="4"/>
    <x v="5"/>
    <x v="102"/>
    <x v="27"/>
    <n v="34471"/>
  </r>
  <r>
    <x v="4"/>
    <x v="5"/>
    <x v="103"/>
    <x v="27"/>
    <n v="7243"/>
  </r>
  <r>
    <x v="4"/>
    <x v="5"/>
    <x v="104"/>
    <x v="27"/>
    <n v="17468"/>
  </r>
  <r>
    <x v="4"/>
    <x v="5"/>
    <x v="105"/>
    <x v="27"/>
    <n v="11000"/>
  </r>
  <r>
    <x v="4"/>
    <x v="5"/>
    <x v="106"/>
    <x v="27"/>
    <n v="10690"/>
  </r>
  <r>
    <x v="4"/>
    <x v="5"/>
    <x v="107"/>
    <x v="27"/>
    <n v="4892"/>
  </r>
  <r>
    <x v="4"/>
    <x v="5"/>
    <x v="108"/>
    <x v="27"/>
    <n v="2709"/>
  </r>
  <r>
    <x v="4"/>
    <x v="5"/>
    <x v="109"/>
    <x v="27"/>
    <n v="79"/>
  </r>
  <r>
    <x v="4"/>
    <x v="5"/>
    <x v="89"/>
    <x v="28"/>
    <n v="30"/>
  </r>
  <r>
    <x v="4"/>
    <x v="5"/>
    <x v="90"/>
    <x v="28"/>
    <n v="301"/>
  </r>
  <r>
    <x v="4"/>
    <x v="5"/>
    <x v="91"/>
    <x v="28"/>
    <n v="1703"/>
  </r>
  <r>
    <x v="4"/>
    <x v="5"/>
    <x v="92"/>
    <x v="28"/>
    <n v="286"/>
  </r>
  <r>
    <x v="4"/>
    <x v="5"/>
    <x v="93"/>
    <x v="28"/>
    <n v="5"/>
  </r>
  <r>
    <x v="4"/>
    <x v="5"/>
    <x v="94"/>
    <x v="28"/>
    <n v="39"/>
  </r>
  <r>
    <x v="4"/>
    <x v="5"/>
    <x v="95"/>
    <x v="28"/>
    <n v="23"/>
  </r>
  <r>
    <x v="4"/>
    <x v="5"/>
    <x v="97"/>
    <x v="28"/>
    <n v="10"/>
  </r>
  <r>
    <x v="4"/>
    <x v="5"/>
    <x v="98"/>
    <x v="28"/>
    <n v="1"/>
  </r>
  <r>
    <x v="4"/>
    <x v="5"/>
    <x v="99"/>
    <x v="28"/>
    <n v="84"/>
  </r>
  <r>
    <x v="4"/>
    <x v="5"/>
    <x v="100"/>
    <x v="28"/>
    <n v="421"/>
  </r>
  <r>
    <x v="4"/>
    <x v="5"/>
    <x v="101"/>
    <x v="28"/>
    <n v="40"/>
  </r>
  <r>
    <x v="4"/>
    <x v="5"/>
    <x v="102"/>
    <x v="28"/>
    <n v="217"/>
  </r>
  <r>
    <x v="4"/>
    <x v="5"/>
    <x v="103"/>
    <x v="28"/>
    <n v="230"/>
  </r>
  <r>
    <x v="4"/>
    <x v="5"/>
    <x v="104"/>
    <x v="28"/>
    <n v="163"/>
  </r>
  <r>
    <x v="4"/>
    <x v="5"/>
    <x v="105"/>
    <x v="28"/>
    <n v="11"/>
  </r>
  <r>
    <x v="4"/>
    <x v="5"/>
    <x v="106"/>
    <x v="28"/>
    <n v="91"/>
  </r>
  <r>
    <x v="4"/>
    <x v="5"/>
    <x v="107"/>
    <x v="28"/>
    <n v="47"/>
  </r>
  <r>
    <x v="4"/>
    <x v="5"/>
    <x v="108"/>
    <x v="28"/>
    <n v="89"/>
  </r>
  <r>
    <x v="4"/>
    <x v="5"/>
    <x v="89"/>
    <x v="29"/>
    <n v="10956"/>
  </r>
  <r>
    <x v="4"/>
    <x v="5"/>
    <x v="90"/>
    <x v="29"/>
    <n v="36406"/>
  </r>
  <r>
    <x v="4"/>
    <x v="5"/>
    <x v="91"/>
    <x v="29"/>
    <n v="76718"/>
  </r>
  <r>
    <x v="4"/>
    <x v="5"/>
    <x v="92"/>
    <x v="29"/>
    <n v="21342"/>
  </r>
  <r>
    <x v="4"/>
    <x v="5"/>
    <x v="93"/>
    <x v="29"/>
    <n v="6639"/>
  </r>
  <r>
    <x v="4"/>
    <x v="5"/>
    <x v="94"/>
    <x v="29"/>
    <n v="15051"/>
  </r>
  <r>
    <x v="4"/>
    <x v="5"/>
    <x v="95"/>
    <x v="29"/>
    <n v="21815"/>
  </r>
  <r>
    <x v="4"/>
    <x v="5"/>
    <x v="96"/>
    <x v="29"/>
    <n v="20009"/>
  </r>
  <r>
    <x v="4"/>
    <x v="5"/>
    <x v="97"/>
    <x v="29"/>
    <n v="34143"/>
  </r>
  <r>
    <x v="4"/>
    <x v="5"/>
    <x v="98"/>
    <x v="29"/>
    <n v="17933"/>
  </r>
  <r>
    <x v="4"/>
    <x v="5"/>
    <x v="99"/>
    <x v="29"/>
    <n v="32749"/>
  </r>
  <r>
    <x v="4"/>
    <x v="5"/>
    <x v="100"/>
    <x v="29"/>
    <n v="9557"/>
  </r>
  <r>
    <x v="4"/>
    <x v="5"/>
    <x v="101"/>
    <x v="29"/>
    <n v="52700"/>
  </r>
  <r>
    <x v="4"/>
    <x v="5"/>
    <x v="102"/>
    <x v="29"/>
    <n v="48391"/>
  </r>
  <r>
    <x v="4"/>
    <x v="5"/>
    <x v="103"/>
    <x v="29"/>
    <n v="8520"/>
  </r>
  <r>
    <x v="4"/>
    <x v="5"/>
    <x v="104"/>
    <x v="29"/>
    <n v="39993"/>
  </r>
  <r>
    <x v="4"/>
    <x v="5"/>
    <x v="105"/>
    <x v="29"/>
    <n v="14960"/>
  </r>
  <r>
    <x v="4"/>
    <x v="5"/>
    <x v="106"/>
    <x v="29"/>
    <n v="13413"/>
  </r>
  <r>
    <x v="4"/>
    <x v="5"/>
    <x v="107"/>
    <x v="29"/>
    <n v="10902"/>
  </r>
  <r>
    <x v="4"/>
    <x v="5"/>
    <x v="108"/>
    <x v="29"/>
    <n v="8418"/>
  </r>
  <r>
    <x v="4"/>
    <x v="5"/>
    <x v="109"/>
    <x v="29"/>
    <n v="19040"/>
  </r>
  <r>
    <x v="4"/>
    <x v="5"/>
    <x v="89"/>
    <x v="37"/>
    <n v="377"/>
  </r>
  <r>
    <x v="4"/>
    <x v="5"/>
    <x v="90"/>
    <x v="37"/>
    <n v="1995"/>
  </r>
  <r>
    <x v="4"/>
    <x v="5"/>
    <x v="91"/>
    <x v="37"/>
    <n v="2358"/>
  </r>
  <r>
    <x v="4"/>
    <x v="5"/>
    <x v="92"/>
    <x v="37"/>
    <n v="160"/>
  </r>
  <r>
    <x v="4"/>
    <x v="5"/>
    <x v="93"/>
    <x v="37"/>
    <n v="37"/>
  </r>
  <r>
    <x v="4"/>
    <x v="5"/>
    <x v="94"/>
    <x v="37"/>
    <n v="259"/>
  </r>
  <r>
    <x v="4"/>
    <x v="5"/>
    <x v="95"/>
    <x v="37"/>
    <n v="3277"/>
  </r>
  <r>
    <x v="4"/>
    <x v="5"/>
    <x v="96"/>
    <x v="37"/>
    <n v="1816"/>
  </r>
  <r>
    <x v="4"/>
    <x v="5"/>
    <x v="97"/>
    <x v="37"/>
    <n v="1096"/>
  </r>
  <r>
    <x v="4"/>
    <x v="5"/>
    <x v="98"/>
    <x v="37"/>
    <n v="670"/>
  </r>
  <r>
    <x v="4"/>
    <x v="5"/>
    <x v="99"/>
    <x v="37"/>
    <n v="2285"/>
  </r>
  <r>
    <x v="4"/>
    <x v="5"/>
    <x v="100"/>
    <x v="37"/>
    <n v="935"/>
  </r>
  <r>
    <x v="4"/>
    <x v="5"/>
    <x v="101"/>
    <x v="37"/>
    <n v="4976"/>
  </r>
  <r>
    <x v="4"/>
    <x v="5"/>
    <x v="102"/>
    <x v="37"/>
    <n v="1415"/>
  </r>
  <r>
    <x v="4"/>
    <x v="5"/>
    <x v="103"/>
    <x v="37"/>
    <n v="55"/>
  </r>
  <r>
    <x v="4"/>
    <x v="5"/>
    <x v="104"/>
    <x v="37"/>
    <n v="1957"/>
  </r>
  <r>
    <x v="4"/>
    <x v="5"/>
    <x v="105"/>
    <x v="37"/>
    <n v="116"/>
  </r>
  <r>
    <x v="4"/>
    <x v="5"/>
    <x v="106"/>
    <x v="37"/>
    <n v="312"/>
  </r>
  <r>
    <x v="4"/>
    <x v="5"/>
    <x v="107"/>
    <x v="37"/>
    <n v="1053"/>
  </r>
  <r>
    <x v="4"/>
    <x v="5"/>
    <x v="108"/>
    <x v="37"/>
    <n v="950"/>
  </r>
  <r>
    <x v="4"/>
    <x v="5"/>
    <x v="109"/>
    <x v="37"/>
    <n v="1930"/>
  </r>
  <r>
    <x v="4"/>
    <x v="5"/>
    <x v="90"/>
    <x v="38"/>
    <n v="1971"/>
  </r>
  <r>
    <x v="4"/>
    <x v="5"/>
    <x v="91"/>
    <x v="38"/>
    <n v="369"/>
  </r>
  <r>
    <x v="4"/>
    <x v="5"/>
    <x v="94"/>
    <x v="38"/>
    <n v="25"/>
  </r>
  <r>
    <x v="4"/>
    <x v="5"/>
    <x v="95"/>
    <x v="38"/>
    <n v="532"/>
  </r>
  <r>
    <x v="4"/>
    <x v="5"/>
    <x v="96"/>
    <x v="38"/>
    <n v="591"/>
  </r>
  <r>
    <x v="4"/>
    <x v="5"/>
    <x v="97"/>
    <x v="38"/>
    <n v="275"/>
  </r>
  <r>
    <x v="4"/>
    <x v="5"/>
    <x v="98"/>
    <x v="38"/>
    <n v="92"/>
  </r>
  <r>
    <x v="4"/>
    <x v="5"/>
    <x v="99"/>
    <x v="38"/>
    <n v="927"/>
  </r>
  <r>
    <x v="4"/>
    <x v="5"/>
    <x v="100"/>
    <x v="38"/>
    <n v="65"/>
  </r>
  <r>
    <x v="4"/>
    <x v="5"/>
    <x v="101"/>
    <x v="38"/>
    <n v="774"/>
  </r>
  <r>
    <x v="4"/>
    <x v="5"/>
    <x v="103"/>
    <x v="38"/>
    <n v="50"/>
  </r>
  <r>
    <x v="4"/>
    <x v="5"/>
    <x v="104"/>
    <x v="38"/>
    <n v="1091"/>
  </r>
  <r>
    <x v="4"/>
    <x v="5"/>
    <x v="107"/>
    <x v="38"/>
    <n v="656"/>
  </r>
  <r>
    <x v="4"/>
    <x v="5"/>
    <x v="108"/>
    <x v="38"/>
    <n v="7"/>
  </r>
  <r>
    <x v="4"/>
    <x v="5"/>
    <x v="109"/>
    <x v="38"/>
    <n v="127"/>
  </r>
  <r>
    <x v="4"/>
    <x v="5"/>
    <x v="89"/>
    <x v="39"/>
    <n v="26"/>
  </r>
  <r>
    <x v="4"/>
    <x v="5"/>
    <x v="90"/>
    <x v="39"/>
    <n v="53"/>
  </r>
  <r>
    <x v="4"/>
    <x v="5"/>
    <x v="91"/>
    <x v="39"/>
    <n v="9"/>
  </r>
  <r>
    <x v="4"/>
    <x v="5"/>
    <x v="95"/>
    <x v="39"/>
    <n v="13"/>
  </r>
  <r>
    <x v="4"/>
    <x v="5"/>
    <x v="97"/>
    <x v="39"/>
    <n v="14"/>
  </r>
  <r>
    <x v="4"/>
    <x v="5"/>
    <x v="99"/>
    <x v="39"/>
    <n v="6"/>
  </r>
  <r>
    <x v="4"/>
    <x v="5"/>
    <x v="100"/>
    <x v="39"/>
    <n v="9"/>
  </r>
  <r>
    <x v="4"/>
    <x v="5"/>
    <x v="101"/>
    <x v="39"/>
    <n v="85"/>
  </r>
  <r>
    <x v="4"/>
    <x v="5"/>
    <x v="102"/>
    <x v="39"/>
    <n v="53"/>
  </r>
  <r>
    <x v="4"/>
    <x v="5"/>
    <x v="104"/>
    <x v="39"/>
    <n v="39"/>
  </r>
  <r>
    <x v="4"/>
    <x v="5"/>
    <x v="106"/>
    <x v="39"/>
    <n v="4"/>
  </r>
  <r>
    <x v="4"/>
    <x v="5"/>
    <x v="107"/>
    <x v="39"/>
    <n v="4"/>
  </r>
  <r>
    <x v="4"/>
    <x v="5"/>
    <x v="108"/>
    <x v="39"/>
    <n v="25"/>
  </r>
  <r>
    <x v="4"/>
    <x v="5"/>
    <x v="109"/>
    <x v="39"/>
    <n v="13"/>
  </r>
  <r>
    <x v="4"/>
    <x v="5"/>
    <x v="91"/>
    <x v="40"/>
    <n v="18"/>
  </r>
  <r>
    <x v="4"/>
    <x v="5"/>
    <x v="95"/>
    <x v="40"/>
    <n v="55"/>
  </r>
  <r>
    <x v="4"/>
    <x v="5"/>
    <x v="96"/>
    <x v="40"/>
    <n v="29"/>
  </r>
  <r>
    <x v="4"/>
    <x v="5"/>
    <x v="97"/>
    <x v="40"/>
    <n v="10"/>
  </r>
  <r>
    <x v="4"/>
    <x v="5"/>
    <x v="100"/>
    <x v="40"/>
    <n v="6"/>
  </r>
  <r>
    <x v="4"/>
    <x v="5"/>
    <x v="101"/>
    <x v="40"/>
    <n v="33"/>
  </r>
  <r>
    <x v="4"/>
    <x v="5"/>
    <x v="102"/>
    <x v="40"/>
    <n v="27"/>
  </r>
  <r>
    <x v="4"/>
    <x v="5"/>
    <x v="104"/>
    <x v="40"/>
    <n v="13"/>
  </r>
  <r>
    <x v="4"/>
    <x v="5"/>
    <x v="107"/>
    <x v="40"/>
    <n v="12"/>
  </r>
  <r>
    <x v="4"/>
    <x v="5"/>
    <x v="108"/>
    <x v="40"/>
    <n v="16"/>
  </r>
  <r>
    <x v="4"/>
    <x v="5"/>
    <x v="109"/>
    <x v="40"/>
    <n v="26"/>
  </r>
  <r>
    <x v="4"/>
    <x v="5"/>
    <x v="89"/>
    <x v="30"/>
    <n v="389"/>
  </r>
  <r>
    <x v="4"/>
    <x v="5"/>
    <x v="90"/>
    <x v="30"/>
    <n v="75"/>
  </r>
  <r>
    <x v="4"/>
    <x v="5"/>
    <x v="91"/>
    <x v="30"/>
    <n v="416"/>
  </r>
  <r>
    <x v="4"/>
    <x v="5"/>
    <x v="92"/>
    <x v="30"/>
    <n v="130"/>
  </r>
  <r>
    <x v="4"/>
    <x v="5"/>
    <x v="94"/>
    <x v="30"/>
    <n v="13"/>
  </r>
  <r>
    <x v="4"/>
    <x v="5"/>
    <x v="99"/>
    <x v="30"/>
    <n v="147"/>
  </r>
  <r>
    <x v="4"/>
    <x v="5"/>
    <x v="101"/>
    <x v="30"/>
    <n v="126"/>
  </r>
  <r>
    <x v="4"/>
    <x v="5"/>
    <x v="102"/>
    <x v="30"/>
    <n v="163"/>
  </r>
  <r>
    <x v="4"/>
    <x v="5"/>
    <x v="103"/>
    <x v="30"/>
    <n v="220"/>
  </r>
  <r>
    <x v="4"/>
    <x v="5"/>
    <x v="104"/>
    <x v="30"/>
    <n v="128"/>
  </r>
  <r>
    <x v="4"/>
    <x v="5"/>
    <x v="105"/>
    <x v="30"/>
    <n v="400"/>
  </r>
  <r>
    <x v="4"/>
    <x v="5"/>
    <x v="106"/>
    <x v="30"/>
    <n v="102"/>
  </r>
  <r>
    <x v="4"/>
    <x v="5"/>
    <x v="108"/>
    <x v="30"/>
    <n v="74"/>
  </r>
  <r>
    <x v="4"/>
    <x v="5"/>
    <x v="109"/>
    <x v="30"/>
    <n v="11"/>
  </r>
  <r>
    <x v="4"/>
    <x v="6"/>
    <x v="110"/>
    <x v="0"/>
    <n v="94"/>
  </r>
  <r>
    <x v="4"/>
    <x v="6"/>
    <x v="111"/>
    <x v="0"/>
    <n v="56"/>
  </r>
  <r>
    <x v="4"/>
    <x v="6"/>
    <x v="112"/>
    <x v="0"/>
    <n v="175"/>
  </r>
  <r>
    <x v="4"/>
    <x v="6"/>
    <x v="113"/>
    <x v="0"/>
    <n v="116"/>
  </r>
  <r>
    <x v="4"/>
    <x v="6"/>
    <x v="114"/>
    <x v="0"/>
    <n v="210"/>
  </r>
  <r>
    <x v="4"/>
    <x v="6"/>
    <x v="115"/>
    <x v="0"/>
    <n v="46"/>
  </r>
  <r>
    <x v="4"/>
    <x v="6"/>
    <x v="116"/>
    <x v="0"/>
    <n v="458"/>
  </r>
  <r>
    <x v="4"/>
    <x v="6"/>
    <x v="117"/>
    <x v="0"/>
    <n v="151"/>
  </r>
  <r>
    <x v="4"/>
    <x v="6"/>
    <x v="118"/>
    <x v="0"/>
    <n v="495"/>
  </r>
  <r>
    <x v="4"/>
    <x v="6"/>
    <x v="119"/>
    <x v="0"/>
    <n v="161"/>
  </r>
  <r>
    <x v="4"/>
    <x v="6"/>
    <x v="120"/>
    <x v="0"/>
    <n v="138"/>
  </r>
  <r>
    <x v="4"/>
    <x v="6"/>
    <x v="121"/>
    <x v="0"/>
    <n v="57"/>
  </r>
  <r>
    <x v="4"/>
    <x v="6"/>
    <x v="122"/>
    <x v="0"/>
    <n v="16"/>
  </r>
  <r>
    <x v="4"/>
    <x v="6"/>
    <x v="123"/>
    <x v="0"/>
    <n v="121"/>
  </r>
  <r>
    <x v="4"/>
    <x v="6"/>
    <x v="110"/>
    <x v="1"/>
    <n v="9"/>
  </r>
  <r>
    <x v="4"/>
    <x v="6"/>
    <x v="111"/>
    <x v="1"/>
    <n v="7"/>
  </r>
  <r>
    <x v="4"/>
    <x v="6"/>
    <x v="112"/>
    <x v="1"/>
    <n v="10"/>
  </r>
  <r>
    <x v="4"/>
    <x v="6"/>
    <x v="113"/>
    <x v="1"/>
    <n v="8"/>
  </r>
  <r>
    <x v="4"/>
    <x v="6"/>
    <x v="114"/>
    <x v="1"/>
    <n v="16"/>
  </r>
  <r>
    <x v="4"/>
    <x v="6"/>
    <x v="115"/>
    <x v="1"/>
    <n v="2"/>
  </r>
  <r>
    <x v="4"/>
    <x v="6"/>
    <x v="116"/>
    <x v="1"/>
    <n v="23"/>
  </r>
  <r>
    <x v="4"/>
    <x v="6"/>
    <x v="117"/>
    <x v="1"/>
    <n v="9"/>
  </r>
  <r>
    <x v="4"/>
    <x v="6"/>
    <x v="118"/>
    <x v="1"/>
    <n v="28"/>
  </r>
  <r>
    <x v="4"/>
    <x v="6"/>
    <x v="119"/>
    <x v="1"/>
    <n v="14"/>
  </r>
  <r>
    <x v="4"/>
    <x v="6"/>
    <x v="120"/>
    <x v="1"/>
    <n v="12"/>
  </r>
  <r>
    <x v="4"/>
    <x v="6"/>
    <x v="121"/>
    <x v="1"/>
    <n v="6"/>
  </r>
  <r>
    <x v="4"/>
    <x v="6"/>
    <x v="122"/>
    <x v="1"/>
    <n v="2"/>
  </r>
  <r>
    <x v="4"/>
    <x v="6"/>
    <x v="123"/>
    <x v="1"/>
    <n v="6"/>
  </r>
  <r>
    <x v="4"/>
    <x v="6"/>
    <x v="110"/>
    <x v="2"/>
    <n v="80"/>
  </r>
  <r>
    <x v="4"/>
    <x v="6"/>
    <x v="111"/>
    <x v="2"/>
    <n v="81"/>
  </r>
  <r>
    <x v="4"/>
    <x v="6"/>
    <x v="112"/>
    <x v="2"/>
    <n v="141"/>
  </r>
  <r>
    <x v="4"/>
    <x v="6"/>
    <x v="113"/>
    <x v="2"/>
    <n v="135"/>
  </r>
  <r>
    <x v="4"/>
    <x v="6"/>
    <x v="114"/>
    <x v="2"/>
    <n v="363"/>
  </r>
  <r>
    <x v="4"/>
    <x v="6"/>
    <x v="115"/>
    <x v="2"/>
    <n v="27"/>
  </r>
  <r>
    <x v="4"/>
    <x v="6"/>
    <x v="116"/>
    <x v="2"/>
    <n v="147"/>
  </r>
  <r>
    <x v="4"/>
    <x v="6"/>
    <x v="117"/>
    <x v="2"/>
    <n v="63"/>
  </r>
  <r>
    <x v="4"/>
    <x v="6"/>
    <x v="118"/>
    <x v="2"/>
    <n v="318"/>
  </r>
  <r>
    <x v="4"/>
    <x v="6"/>
    <x v="119"/>
    <x v="2"/>
    <n v="123"/>
  </r>
  <r>
    <x v="4"/>
    <x v="6"/>
    <x v="120"/>
    <x v="2"/>
    <n v="173"/>
  </r>
  <r>
    <x v="4"/>
    <x v="6"/>
    <x v="121"/>
    <x v="2"/>
    <n v="42"/>
  </r>
  <r>
    <x v="4"/>
    <x v="6"/>
    <x v="122"/>
    <x v="2"/>
    <n v="8"/>
  </r>
  <r>
    <x v="4"/>
    <x v="6"/>
    <x v="123"/>
    <x v="2"/>
    <n v="97"/>
  </r>
  <r>
    <x v="4"/>
    <x v="6"/>
    <x v="111"/>
    <x v="3"/>
    <n v="1"/>
  </r>
  <r>
    <x v="4"/>
    <x v="6"/>
    <x v="112"/>
    <x v="3"/>
    <n v="1"/>
  </r>
  <r>
    <x v="4"/>
    <x v="6"/>
    <x v="113"/>
    <x v="3"/>
    <n v="3"/>
  </r>
  <r>
    <x v="4"/>
    <x v="6"/>
    <x v="114"/>
    <x v="3"/>
    <n v="1"/>
  </r>
  <r>
    <x v="4"/>
    <x v="6"/>
    <x v="117"/>
    <x v="3"/>
    <n v="1"/>
  </r>
  <r>
    <x v="4"/>
    <x v="6"/>
    <x v="118"/>
    <x v="3"/>
    <n v="2"/>
  </r>
  <r>
    <x v="4"/>
    <x v="6"/>
    <x v="119"/>
    <x v="3"/>
    <n v="4"/>
  </r>
  <r>
    <x v="4"/>
    <x v="6"/>
    <x v="122"/>
    <x v="3"/>
    <n v="1"/>
  </r>
  <r>
    <x v="4"/>
    <x v="6"/>
    <x v="110"/>
    <x v="4"/>
    <n v="6"/>
  </r>
  <r>
    <x v="4"/>
    <x v="6"/>
    <x v="111"/>
    <x v="4"/>
    <n v="10"/>
  </r>
  <r>
    <x v="4"/>
    <x v="6"/>
    <x v="112"/>
    <x v="4"/>
    <n v="5"/>
  </r>
  <r>
    <x v="4"/>
    <x v="6"/>
    <x v="113"/>
    <x v="4"/>
    <n v="9"/>
  </r>
  <r>
    <x v="4"/>
    <x v="6"/>
    <x v="114"/>
    <x v="4"/>
    <n v="17"/>
  </r>
  <r>
    <x v="4"/>
    <x v="6"/>
    <x v="116"/>
    <x v="4"/>
    <n v="9"/>
  </r>
  <r>
    <x v="4"/>
    <x v="6"/>
    <x v="117"/>
    <x v="4"/>
    <n v="1"/>
  </r>
  <r>
    <x v="4"/>
    <x v="6"/>
    <x v="118"/>
    <x v="4"/>
    <n v="28"/>
  </r>
  <r>
    <x v="4"/>
    <x v="6"/>
    <x v="119"/>
    <x v="4"/>
    <n v="5"/>
  </r>
  <r>
    <x v="4"/>
    <x v="6"/>
    <x v="120"/>
    <x v="4"/>
    <n v="15"/>
  </r>
  <r>
    <x v="4"/>
    <x v="6"/>
    <x v="121"/>
    <x v="4"/>
    <n v="1"/>
  </r>
  <r>
    <x v="4"/>
    <x v="6"/>
    <x v="122"/>
    <x v="4"/>
    <n v="1"/>
  </r>
  <r>
    <x v="4"/>
    <x v="6"/>
    <x v="123"/>
    <x v="4"/>
    <n v="9"/>
  </r>
  <r>
    <x v="4"/>
    <x v="6"/>
    <x v="110"/>
    <x v="5"/>
    <n v="80"/>
  </r>
  <r>
    <x v="4"/>
    <x v="6"/>
    <x v="111"/>
    <x v="5"/>
    <n v="81"/>
  </r>
  <r>
    <x v="4"/>
    <x v="6"/>
    <x v="112"/>
    <x v="5"/>
    <n v="142"/>
  </r>
  <r>
    <x v="4"/>
    <x v="6"/>
    <x v="113"/>
    <x v="5"/>
    <n v="135"/>
  </r>
  <r>
    <x v="4"/>
    <x v="6"/>
    <x v="114"/>
    <x v="5"/>
    <n v="365"/>
  </r>
  <r>
    <x v="4"/>
    <x v="6"/>
    <x v="115"/>
    <x v="5"/>
    <n v="28"/>
  </r>
  <r>
    <x v="4"/>
    <x v="6"/>
    <x v="116"/>
    <x v="5"/>
    <n v="149"/>
  </r>
  <r>
    <x v="4"/>
    <x v="6"/>
    <x v="117"/>
    <x v="5"/>
    <n v="63"/>
  </r>
  <r>
    <x v="4"/>
    <x v="6"/>
    <x v="118"/>
    <x v="5"/>
    <n v="325"/>
  </r>
  <r>
    <x v="4"/>
    <x v="6"/>
    <x v="119"/>
    <x v="5"/>
    <n v="124"/>
  </r>
  <r>
    <x v="4"/>
    <x v="6"/>
    <x v="120"/>
    <x v="5"/>
    <n v="176"/>
  </r>
  <r>
    <x v="4"/>
    <x v="6"/>
    <x v="121"/>
    <x v="5"/>
    <n v="42"/>
  </r>
  <r>
    <x v="4"/>
    <x v="6"/>
    <x v="122"/>
    <x v="5"/>
    <n v="9"/>
  </r>
  <r>
    <x v="4"/>
    <x v="6"/>
    <x v="123"/>
    <x v="5"/>
    <n v="97"/>
  </r>
  <r>
    <x v="4"/>
    <x v="6"/>
    <x v="110"/>
    <x v="6"/>
    <n v="7"/>
  </r>
  <r>
    <x v="4"/>
    <x v="6"/>
    <x v="111"/>
    <x v="6"/>
    <n v="7"/>
  </r>
  <r>
    <x v="4"/>
    <x v="6"/>
    <x v="112"/>
    <x v="6"/>
    <n v="12"/>
  </r>
  <r>
    <x v="4"/>
    <x v="6"/>
    <x v="113"/>
    <x v="6"/>
    <n v="8"/>
  </r>
  <r>
    <x v="4"/>
    <x v="6"/>
    <x v="114"/>
    <x v="6"/>
    <n v="9"/>
  </r>
  <r>
    <x v="4"/>
    <x v="6"/>
    <x v="115"/>
    <x v="6"/>
    <n v="2"/>
  </r>
  <r>
    <x v="4"/>
    <x v="6"/>
    <x v="116"/>
    <x v="6"/>
    <n v="2"/>
  </r>
  <r>
    <x v="4"/>
    <x v="6"/>
    <x v="117"/>
    <x v="6"/>
    <n v="1"/>
  </r>
  <r>
    <x v="4"/>
    <x v="6"/>
    <x v="118"/>
    <x v="6"/>
    <n v="33"/>
  </r>
  <r>
    <x v="4"/>
    <x v="6"/>
    <x v="119"/>
    <x v="6"/>
    <n v="10"/>
  </r>
  <r>
    <x v="4"/>
    <x v="6"/>
    <x v="120"/>
    <x v="6"/>
    <n v="33"/>
  </r>
  <r>
    <x v="4"/>
    <x v="6"/>
    <x v="121"/>
    <x v="6"/>
    <n v="2"/>
  </r>
  <r>
    <x v="4"/>
    <x v="6"/>
    <x v="123"/>
    <x v="6"/>
    <n v="4"/>
  </r>
  <r>
    <x v="4"/>
    <x v="6"/>
    <x v="110"/>
    <x v="7"/>
    <n v="9"/>
  </r>
  <r>
    <x v="4"/>
    <x v="6"/>
    <x v="111"/>
    <x v="7"/>
    <n v="8"/>
  </r>
  <r>
    <x v="4"/>
    <x v="6"/>
    <x v="112"/>
    <x v="7"/>
    <n v="18"/>
  </r>
  <r>
    <x v="4"/>
    <x v="6"/>
    <x v="113"/>
    <x v="7"/>
    <n v="9"/>
  </r>
  <r>
    <x v="4"/>
    <x v="6"/>
    <x v="114"/>
    <x v="7"/>
    <n v="20"/>
  </r>
  <r>
    <x v="4"/>
    <x v="6"/>
    <x v="115"/>
    <x v="7"/>
    <n v="2"/>
  </r>
  <r>
    <x v="4"/>
    <x v="6"/>
    <x v="116"/>
    <x v="7"/>
    <n v="8"/>
  </r>
  <r>
    <x v="4"/>
    <x v="6"/>
    <x v="117"/>
    <x v="7"/>
    <n v="2"/>
  </r>
  <r>
    <x v="4"/>
    <x v="6"/>
    <x v="118"/>
    <x v="7"/>
    <n v="57"/>
  </r>
  <r>
    <x v="4"/>
    <x v="6"/>
    <x v="119"/>
    <x v="7"/>
    <n v="18"/>
  </r>
  <r>
    <x v="4"/>
    <x v="6"/>
    <x v="120"/>
    <x v="7"/>
    <n v="45"/>
  </r>
  <r>
    <x v="4"/>
    <x v="6"/>
    <x v="121"/>
    <x v="7"/>
    <n v="4"/>
  </r>
  <r>
    <x v="4"/>
    <x v="6"/>
    <x v="122"/>
    <x v="7"/>
    <n v="2"/>
  </r>
  <r>
    <x v="4"/>
    <x v="6"/>
    <x v="123"/>
    <x v="7"/>
    <n v="5"/>
  </r>
  <r>
    <x v="4"/>
    <x v="6"/>
    <x v="110"/>
    <x v="8"/>
    <n v="1"/>
  </r>
  <r>
    <x v="4"/>
    <x v="6"/>
    <x v="111"/>
    <x v="8"/>
    <n v="3"/>
  </r>
  <r>
    <x v="4"/>
    <x v="6"/>
    <x v="112"/>
    <x v="8"/>
    <n v="3"/>
  </r>
  <r>
    <x v="4"/>
    <x v="6"/>
    <x v="113"/>
    <x v="8"/>
    <n v="3"/>
  </r>
  <r>
    <x v="4"/>
    <x v="6"/>
    <x v="114"/>
    <x v="8"/>
    <n v="7"/>
  </r>
  <r>
    <x v="4"/>
    <x v="6"/>
    <x v="116"/>
    <x v="8"/>
    <n v="2"/>
  </r>
  <r>
    <x v="4"/>
    <x v="6"/>
    <x v="117"/>
    <x v="8"/>
    <n v="1"/>
  </r>
  <r>
    <x v="4"/>
    <x v="6"/>
    <x v="118"/>
    <x v="8"/>
    <n v="6"/>
  </r>
  <r>
    <x v="4"/>
    <x v="6"/>
    <x v="119"/>
    <x v="8"/>
    <n v="4"/>
  </r>
  <r>
    <x v="4"/>
    <x v="6"/>
    <x v="120"/>
    <x v="8"/>
    <n v="6"/>
  </r>
  <r>
    <x v="4"/>
    <x v="6"/>
    <x v="123"/>
    <x v="8"/>
    <n v="1"/>
  </r>
  <r>
    <x v="4"/>
    <x v="6"/>
    <x v="110"/>
    <x v="41"/>
    <n v="4"/>
  </r>
  <r>
    <x v="4"/>
    <x v="6"/>
    <x v="111"/>
    <x v="41"/>
    <n v="5"/>
  </r>
  <r>
    <x v="4"/>
    <x v="6"/>
    <x v="112"/>
    <x v="41"/>
    <n v="7"/>
  </r>
  <r>
    <x v="4"/>
    <x v="6"/>
    <x v="113"/>
    <x v="41"/>
    <n v="6"/>
  </r>
  <r>
    <x v="4"/>
    <x v="6"/>
    <x v="114"/>
    <x v="41"/>
    <n v="16"/>
  </r>
  <r>
    <x v="4"/>
    <x v="6"/>
    <x v="116"/>
    <x v="41"/>
    <n v="6"/>
  </r>
  <r>
    <x v="4"/>
    <x v="6"/>
    <x v="117"/>
    <x v="41"/>
    <n v="4"/>
  </r>
  <r>
    <x v="4"/>
    <x v="6"/>
    <x v="118"/>
    <x v="41"/>
    <n v="18"/>
  </r>
  <r>
    <x v="4"/>
    <x v="6"/>
    <x v="119"/>
    <x v="41"/>
    <n v="13"/>
  </r>
  <r>
    <x v="4"/>
    <x v="6"/>
    <x v="120"/>
    <x v="41"/>
    <n v="12"/>
  </r>
  <r>
    <x v="4"/>
    <x v="6"/>
    <x v="121"/>
    <x v="41"/>
    <n v="7"/>
  </r>
  <r>
    <x v="4"/>
    <x v="6"/>
    <x v="122"/>
    <x v="41"/>
    <n v="3"/>
  </r>
  <r>
    <x v="4"/>
    <x v="6"/>
    <x v="123"/>
    <x v="41"/>
    <n v="7"/>
  </r>
  <r>
    <x v="4"/>
    <x v="6"/>
    <x v="110"/>
    <x v="9"/>
    <n v="8"/>
  </r>
  <r>
    <x v="4"/>
    <x v="6"/>
    <x v="111"/>
    <x v="9"/>
    <n v="5"/>
  </r>
  <r>
    <x v="4"/>
    <x v="6"/>
    <x v="112"/>
    <x v="9"/>
    <n v="11"/>
  </r>
  <r>
    <x v="4"/>
    <x v="6"/>
    <x v="113"/>
    <x v="9"/>
    <n v="8"/>
  </r>
  <r>
    <x v="4"/>
    <x v="6"/>
    <x v="114"/>
    <x v="9"/>
    <n v="20"/>
  </r>
  <r>
    <x v="4"/>
    <x v="6"/>
    <x v="116"/>
    <x v="9"/>
    <n v="7"/>
  </r>
  <r>
    <x v="4"/>
    <x v="6"/>
    <x v="117"/>
    <x v="9"/>
    <n v="6"/>
  </r>
  <r>
    <x v="4"/>
    <x v="6"/>
    <x v="118"/>
    <x v="9"/>
    <n v="21"/>
  </r>
  <r>
    <x v="4"/>
    <x v="6"/>
    <x v="119"/>
    <x v="9"/>
    <n v="12"/>
  </r>
  <r>
    <x v="4"/>
    <x v="6"/>
    <x v="120"/>
    <x v="9"/>
    <n v="14"/>
  </r>
  <r>
    <x v="4"/>
    <x v="6"/>
    <x v="121"/>
    <x v="9"/>
    <n v="7"/>
  </r>
  <r>
    <x v="4"/>
    <x v="6"/>
    <x v="122"/>
    <x v="9"/>
    <n v="4"/>
  </r>
  <r>
    <x v="4"/>
    <x v="6"/>
    <x v="123"/>
    <x v="9"/>
    <n v="8"/>
  </r>
  <r>
    <x v="4"/>
    <x v="6"/>
    <x v="110"/>
    <x v="10"/>
    <n v="7"/>
  </r>
  <r>
    <x v="4"/>
    <x v="6"/>
    <x v="111"/>
    <x v="10"/>
    <n v="2"/>
  </r>
  <r>
    <x v="4"/>
    <x v="6"/>
    <x v="112"/>
    <x v="10"/>
    <n v="8"/>
  </r>
  <r>
    <x v="4"/>
    <x v="6"/>
    <x v="113"/>
    <x v="10"/>
    <n v="8"/>
  </r>
  <r>
    <x v="4"/>
    <x v="6"/>
    <x v="114"/>
    <x v="10"/>
    <n v="28"/>
  </r>
  <r>
    <x v="4"/>
    <x v="6"/>
    <x v="115"/>
    <x v="10"/>
    <n v="9"/>
  </r>
  <r>
    <x v="4"/>
    <x v="6"/>
    <x v="116"/>
    <x v="10"/>
    <n v="14"/>
  </r>
  <r>
    <x v="4"/>
    <x v="6"/>
    <x v="117"/>
    <x v="10"/>
    <n v="1"/>
  </r>
  <r>
    <x v="4"/>
    <x v="6"/>
    <x v="118"/>
    <x v="10"/>
    <n v="4"/>
  </r>
  <r>
    <x v="4"/>
    <x v="6"/>
    <x v="119"/>
    <x v="10"/>
    <n v="1"/>
  </r>
  <r>
    <x v="4"/>
    <x v="6"/>
    <x v="120"/>
    <x v="10"/>
    <n v="6"/>
  </r>
  <r>
    <x v="4"/>
    <x v="6"/>
    <x v="121"/>
    <x v="10"/>
    <n v="6"/>
  </r>
  <r>
    <x v="4"/>
    <x v="6"/>
    <x v="110"/>
    <x v="11"/>
    <n v="2"/>
  </r>
  <r>
    <x v="4"/>
    <x v="6"/>
    <x v="111"/>
    <x v="11"/>
    <n v="2"/>
  </r>
  <r>
    <x v="4"/>
    <x v="6"/>
    <x v="112"/>
    <x v="11"/>
    <n v="4"/>
  </r>
  <r>
    <x v="4"/>
    <x v="6"/>
    <x v="113"/>
    <x v="11"/>
    <n v="6"/>
  </r>
  <r>
    <x v="4"/>
    <x v="6"/>
    <x v="114"/>
    <x v="11"/>
    <n v="3"/>
  </r>
  <r>
    <x v="4"/>
    <x v="6"/>
    <x v="115"/>
    <x v="11"/>
    <n v="21"/>
  </r>
  <r>
    <x v="4"/>
    <x v="6"/>
    <x v="116"/>
    <x v="11"/>
    <n v="14"/>
  </r>
  <r>
    <x v="4"/>
    <x v="6"/>
    <x v="117"/>
    <x v="11"/>
    <n v="2"/>
  </r>
  <r>
    <x v="4"/>
    <x v="6"/>
    <x v="118"/>
    <x v="11"/>
    <n v="5"/>
  </r>
  <r>
    <x v="4"/>
    <x v="6"/>
    <x v="119"/>
    <x v="11"/>
    <n v="1"/>
  </r>
  <r>
    <x v="4"/>
    <x v="6"/>
    <x v="120"/>
    <x v="11"/>
    <n v="1"/>
  </r>
  <r>
    <x v="4"/>
    <x v="6"/>
    <x v="121"/>
    <x v="11"/>
    <n v="2"/>
  </r>
  <r>
    <x v="4"/>
    <x v="6"/>
    <x v="123"/>
    <x v="11"/>
    <n v="4"/>
  </r>
  <r>
    <x v="4"/>
    <x v="6"/>
    <x v="110"/>
    <x v="12"/>
    <n v="36"/>
  </r>
  <r>
    <x v="4"/>
    <x v="6"/>
    <x v="111"/>
    <x v="12"/>
    <n v="34"/>
  </r>
  <r>
    <x v="4"/>
    <x v="6"/>
    <x v="112"/>
    <x v="12"/>
    <n v="47"/>
  </r>
  <r>
    <x v="4"/>
    <x v="6"/>
    <x v="113"/>
    <x v="12"/>
    <n v="39"/>
  </r>
  <r>
    <x v="4"/>
    <x v="6"/>
    <x v="114"/>
    <x v="12"/>
    <n v="101"/>
  </r>
  <r>
    <x v="4"/>
    <x v="6"/>
    <x v="115"/>
    <x v="12"/>
    <n v="9"/>
  </r>
  <r>
    <x v="4"/>
    <x v="6"/>
    <x v="116"/>
    <x v="12"/>
    <n v="52"/>
  </r>
  <r>
    <x v="4"/>
    <x v="6"/>
    <x v="117"/>
    <x v="12"/>
    <n v="23"/>
  </r>
  <r>
    <x v="4"/>
    <x v="6"/>
    <x v="118"/>
    <x v="12"/>
    <n v="112"/>
  </r>
  <r>
    <x v="4"/>
    <x v="6"/>
    <x v="119"/>
    <x v="12"/>
    <n v="58"/>
  </r>
  <r>
    <x v="4"/>
    <x v="6"/>
    <x v="120"/>
    <x v="12"/>
    <n v="62"/>
  </r>
  <r>
    <x v="4"/>
    <x v="6"/>
    <x v="121"/>
    <x v="12"/>
    <n v="16"/>
  </r>
  <r>
    <x v="4"/>
    <x v="6"/>
    <x v="122"/>
    <x v="12"/>
    <n v="7"/>
  </r>
  <r>
    <x v="4"/>
    <x v="6"/>
    <x v="123"/>
    <x v="12"/>
    <n v="38"/>
  </r>
  <r>
    <x v="4"/>
    <x v="6"/>
    <x v="110"/>
    <x v="13"/>
    <n v="7"/>
  </r>
  <r>
    <x v="4"/>
    <x v="6"/>
    <x v="111"/>
    <x v="13"/>
    <n v="3"/>
  </r>
  <r>
    <x v="4"/>
    <x v="6"/>
    <x v="112"/>
    <x v="13"/>
    <n v="14"/>
  </r>
  <r>
    <x v="4"/>
    <x v="6"/>
    <x v="113"/>
    <x v="13"/>
    <n v="12"/>
  </r>
  <r>
    <x v="4"/>
    <x v="6"/>
    <x v="114"/>
    <x v="13"/>
    <n v="93"/>
  </r>
  <r>
    <x v="4"/>
    <x v="6"/>
    <x v="115"/>
    <x v="13"/>
    <n v="1"/>
  </r>
  <r>
    <x v="4"/>
    <x v="6"/>
    <x v="116"/>
    <x v="13"/>
    <n v="13"/>
  </r>
  <r>
    <x v="4"/>
    <x v="6"/>
    <x v="117"/>
    <x v="13"/>
    <n v="4"/>
  </r>
  <r>
    <x v="4"/>
    <x v="6"/>
    <x v="118"/>
    <x v="13"/>
    <n v="10"/>
  </r>
  <r>
    <x v="4"/>
    <x v="6"/>
    <x v="119"/>
    <x v="13"/>
    <n v="3"/>
  </r>
  <r>
    <x v="4"/>
    <x v="6"/>
    <x v="120"/>
    <x v="13"/>
    <n v="9"/>
  </r>
  <r>
    <x v="4"/>
    <x v="6"/>
    <x v="121"/>
    <x v="13"/>
    <n v="15"/>
  </r>
  <r>
    <x v="4"/>
    <x v="6"/>
    <x v="122"/>
    <x v="13"/>
    <n v="1"/>
  </r>
  <r>
    <x v="4"/>
    <x v="6"/>
    <x v="123"/>
    <x v="13"/>
    <n v="5"/>
  </r>
  <r>
    <x v="4"/>
    <x v="6"/>
    <x v="110"/>
    <x v="14"/>
    <n v="70"/>
  </r>
  <r>
    <x v="4"/>
    <x v="6"/>
    <x v="111"/>
    <x v="14"/>
    <n v="72"/>
  </r>
  <r>
    <x v="4"/>
    <x v="6"/>
    <x v="112"/>
    <x v="14"/>
    <n v="130"/>
  </r>
  <r>
    <x v="4"/>
    <x v="6"/>
    <x v="113"/>
    <x v="14"/>
    <n v="122"/>
  </r>
  <r>
    <x v="4"/>
    <x v="6"/>
    <x v="114"/>
    <x v="14"/>
    <n v="320"/>
  </r>
  <r>
    <x v="4"/>
    <x v="6"/>
    <x v="115"/>
    <x v="14"/>
    <n v="7"/>
  </r>
  <r>
    <x v="4"/>
    <x v="6"/>
    <x v="116"/>
    <x v="14"/>
    <n v="126"/>
  </r>
  <r>
    <x v="4"/>
    <x v="6"/>
    <x v="117"/>
    <x v="14"/>
    <n v="59"/>
  </r>
  <r>
    <x v="4"/>
    <x v="6"/>
    <x v="118"/>
    <x v="14"/>
    <n v="291"/>
  </r>
  <r>
    <x v="4"/>
    <x v="6"/>
    <x v="119"/>
    <x v="14"/>
    <n v="103"/>
  </r>
  <r>
    <x v="4"/>
    <x v="6"/>
    <x v="120"/>
    <x v="14"/>
    <n v="159"/>
  </r>
  <r>
    <x v="4"/>
    <x v="6"/>
    <x v="121"/>
    <x v="14"/>
    <n v="30"/>
  </r>
  <r>
    <x v="4"/>
    <x v="6"/>
    <x v="122"/>
    <x v="14"/>
    <n v="5"/>
  </r>
  <r>
    <x v="4"/>
    <x v="6"/>
    <x v="123"/>
    <x v="14"/>
    <n v="89"/>
  </r>
  <r>
    <x v="4"/>
    <x v="6"/>
    <x v="110"/>
    <x v="15"/>
    <n v="5"/>
  </r>
  <r>
    <x v="4"/>
    <x v="6"/>
    <x v="112"/>
    <x v="15"/>
    <n v="27"/>
  </r>
  <r>
    <x v="4"/>
    <x v="6"/>
    <x v="113"/>
    <x v="15"/>
    <n v="14"/>
  </r>
  <r>
    <x v="4"/>
    <x v="6"/>
    <x v="114"/>
    <x v="15"/>
    <n v="139"/>
  </r>
  <r>
    <x v="4"/>
    <x v="6"/>
    <x v="115"/>
    <x v="15"/>
    <n v="2"/>
  </r>
  <r>
    <x v="4"/>
    <x v="6"/>
    <x v="116"/>
    <x v="15"/>
    <n v="14"/>
  </r>
  <r>
    <x v="4"/>
    <x v="6"/>
    <x v="117"/>
    <x v="15"/>
    <n v="4"/>
  </r>
  <r>
    <x v="4"/>
    <x v="6"/>
    <x v="118"/>
    <x v="15"/>
    <n v="14"/>
  </r>
  <r>
    <x v="4"/>
    <x v="6"/>
    <x v="119"/>
    <x v="15"/>
    <n v="5"/>
  </r>
  <r>
    <x v="4"/>
    <x v="6"/>
    <x v="120"/>
    <x v="15"/>
    <n v="12"/>
  </r>
  <r>
    <x v="4"/>
    <x v="6"/>
    <x v="121"/>
    <x v="15"/>
    <n v="1"/>
  </r>
  <r>
    <x v="4"/>
    <x v="6"/>
    <x v="122"/>
    <x v="15"/>
    <n v="1"/>
  </r>
  <r>
    <x v="4"/>
    <x v="6"/>
    <x v="123"/>
    <x v="15"/>
    <n v="2"/>
  </r>
  <r>
    <x v="4"/>
    <x v="6"/>
    <x v="110"/>
    <x v="16"/>
    <n v="8"/>
  </r>
  <r>
    <x v="4"/>
    <x v="6"/>
    <x v="111"/>
    <x v="16"/>
    <n v="5"/>
  </r>
  <r>
    <x v="4"/>
    <x v="6"/>
    <x v="112"/>
    <x v="16"/>
    <n v="6"/>
  </r>
  <r>
    <x v="4"/>
    <x v="6"/>
    <x v="113"/>
    <x v="16"/>
    <n v="5"/>
  </r>
  <r>
    <x v="4"/>
    <x v="6"/>
    <x v="114"/>
    <x v="16"/>
    <n v="10"/>
  </r>
  <r>
    <x v="4"/>
    <x v="6"/>
    <x v="115"/>
    <x v="16"/>
    <n v="1"/>
  </r>
  <r>
    <x v="4"/>
    <x v="6"/>
    <x v="116"/>
    <x v="16"/>
    <n v="5"/>
  </r>
  <r>
    <x v="4"/>
    <x v="6"/>
    <x v="118"/>
    <x v="16"/>
    <n v="9"/>
  </r>
  <r>
    <x v="4"/>
    <x v="6"/>
    <x v="119"/>
    <x v="16"/>
    <n v="6"/>
  </r>
  <r>
    <x v="4"/>
    <x v="6"/>
    <x v="120"/>
    <x v="16"/>
    <n v="4"/>
  </r>
  <r>
    <x v="4"/>
    <x v="6"/>
    <x v="121"/>
    <x v="16"/>
    <n v="2"/>
  </r>
  <r>
    <x v="4"/>
    <x v="6"/>
    <x v="122"/>
    <x v="16"/>
    <n v="3"/>
  </r>
  <r>
    <x v="4"/>
    <x v="6"/>
    <x v="123"/>
    <x v="16"/>
    <n v="2"/>
  </r>
  <r>
    <x v="4"/>
    <x v="6"/>
    <x v="110"/>
    <x v="33"/>
    <n v="6"/>
  </r>
  <r>
    <x v="4"/>
    <x v="6"/>
    <x v="111"/>
    <x v="33"/>
    <n v="6"/>
  </r>
  <r>
    <x v="4"/>
    <x v="6"/>
    <x v="112"/>
    <x v="33"/>
    <n v="4"/>
  </r>
  <r>
    <x v="4"/>
    <x v="6"/>
    <x v="113"/>
    <x v="33"/>
    <n v="4"/>
  </r>
  <r>
    <x v="4"/>
    <x v="6"/>
    <x v="114"/>
    <x v="33"/>
    <n v="8"/>
  </r>
  <r>
    <x v="4"/>
    <x v="6"/>
    <x v="115"/>
    <x v="33"/>
    <n v="1"/>
  </r>
  <r>
    <x v="4"/>
    <x v="6"/>
    <x v="116"/>
    <x v="33"/>
    <n v="8"/>
  </r>
  <r>
    <x v="4"/>
    <x v="6"/>
    <x v="117"/>
    <x v="33"/>
    <n v="1"/>
  </r>
  <r>
    <x v="4"/>
    <x v="6"/>
    <x v="118"/>
    <x v="33"/>
    <n v="14"/>
  </r>
  <r>
    <x v="4"/>
    <x v="6"/>
    <x v="119"/>
    <x v="33"/>
    <n v="6"/>
  </r>
  <r>
    <x v="4"/>
    <x v="6"/>
    <x v="120"/>
    <x v="33"/>
    <n v="7"/>
  </r>
  <r>
    <x v="4"/>
    <x v="6"/>
    <x v="121"/>
    <x v="33"/>
    <n v="4"/>
  </r>
  <r>
    <x v="4"/>
    <x v="6"/>
    <x v="122"/>
    <x v="33"/>
    <n v="2"/>
  </r>
  <r>
    <x v="4"/>
    <x v="6"/>
    <x v="123"/>
    <x v="33"/>
    <n v="3"/>
  </r>
  <r>
    <x v="4"/>
    <x v="6"/>
    <x v="110"/>
    <x v="34"/>
    <n v="3"/>
  </r>
  <r>
    <x v="4"/>
    <x v="6"/>
    <x v="111"/>
    <x v="34"/>
    <n v="2"/>
  </r>
  <r>
    <x v="4"/>
    <x v="6"/>
    <x v="112"/>
    <x v="34"/>
    <n v="1"/>
  </r>
  <r>
    <x v="4"/>
    <x v="6"/>
    <x v="113"/>
    <x v="34"/>
    <n v="1"/>
  </r>
  <r>
    <x v="4"/>
    <x v="6"/>
    <x v="114"/>
    <x v="34"/>
    <n v="2"/>
  </r>
  <r>
    <x v="4"/>
    <x v="6"/>
    <x v="116"/>
    <x v="34"/>
    <n v="2"/>
  </r>
  <r>
    <x v="4"/>
    <x v="6"/>
    <x v="118"/>
    <x v="34"/>
    <n v="3"/>
  </r>
  <r>
    <x v="4"/>
    <x v="6"/>
    <x v="119"/>
    <x v="34"/>
    <n v="2"/>
  </r>
  <r>
    <x v="4"/>
    <x v="6"/>
    <x v="120"/>
    <x v="34"/>
    <n v="3"/>
  </r>
  <r>
    <x v="4"/>
    <x v="6"/>
    <x v="121"/>
    <x v="34"/>
    <n v="3"/>
  </r>
  <r>
    <x v="4"/>
    <x v="6"/>
    <x v="122"/>
    <x v="34"/>
    <n v="1"/>
  </r>
  <r>
    <x v="4"/>
    <x v="6"/>
    <x v="123"/>
    <x v="34"/>
    <n v="2"/>
  </r>
  <r>
    <x v="4"/>
    <x v="6"/>
    <x v="110"/>
    <x v="35"/>
    <n v="1"/>
  </r>
  <r>
    <x v="4"/>
    <x v="6"/>
    <x v="111"/>
    <x v="35"/>
    <n v="1"/>
  </r>
  <r>
    <x v="4"/>
    <x v="6"/>
    <x v="112"/>
    <x v="35"/>
    <n v="1"/>
  </r>
  <r>
    <x v="4"/>
    <x v="6"/>
    <x v="113"/>
    <x v="35"/>
    <n v="1"/>
  </r>
  <r>
    <x v="4"/>
    <x v="6"/>
    <x v="114"/>
    <x v="35"/>
    <n v="3"/>
  </r>
  <r>
    <x v="4"/>
    <x v="6"/>
    <x v="116"/>
    <x v="35"/>
    <n v="3"/>
  </r>
  <r>
    <x v="4"/>
    <x v="6"/>
    <x v="118"/>
    <x v="35"/>
    <n v="4"/>
  </r>
  <r>
    <x v="4"/>
    <x v="6"/>
    <x v="119"/>
    <x v="35"/>
    <n v="1"/>
  </r>
  <r>
    <x v="4"/>
    <x v="6"/>
    <x v="120"/>
    <x v="35"/>
    <n v="1"/>
  </r>
  <r>
    <x v="4"/>
    <x v="6"/>
    <x v="121"/>
    <x v="35"/>
    <n v="2"/>
  </r>
  <r>
    <x v="4"/>
    <x v="6"/>
    <x v="122"/>
    <x v="35"/>
    <n v="1"/>
  </r>
  <r>
    <x v="4"/>
    <x v="6"/>
    <x v="123"/>
    <x v="35"/>
    <n v="1"/>
  </r>
  <r>
    <x v="4"/>
    <x v="6"/>
    <x v="110"/>
    <x v="36"/>
    <n v="1"/>
  </r>
  <r>
    <x v="4"/>
    <x v="6"/>
    <x v="111"/>
    <x v="36"/>
    <n v="1"/>
  </r>
  <r>
    <x v="4"/>
    <x v="6"/>
    <x v="113"/>
    <x v="36"/>
    <n v="2"/>
  </r>
  <r>
    <x v="4"/>
    <x v="6"/>
    <x v="116"/>
    <x v="36"/>
    <n v="2"/>
  </r>
  <r>
    <x v="4"/>
    <x v="6"/>
    <x v="118"/>
    <x v="36"/>
    <n v="4"/>
  </r>
  <r>
    <x v="4"/>
    <x v="6"/>
    <x v="119"/>
    <x v="36"/>
    <n v="2"/>
  </r>
  <r>
    <x v="4"/>
    <x v="6"/>
    <x v="120"/>
    <x v="36"/>
    <n v="1"/>
  </r>
  <r>
    <x v="4"/>
    <x v="6"/>
    <x v="123"/>
    <x v="36"/>
    <n v="1"/>
  </r>
  <r>
    <x v="4"/>
    <x v="6"/>
    <x v="110"/>
    <x v="17"/>
    <n v="98"/>
  </r>
  <r>
    <x v="4"/>
    <x v="6"/>
    <x v="111"/>
    <x v="17"/>
    <n v="265"/>
  </r>
  <r>
    <x v="4"/>
    <x v="6"/>
    <x v="112"/>
    <x v="17"/>
    <n v="137"/>
  </r>
  <r>
    <x v="4"/>
    <x v="6"/>
    <x v="113"/>
    <x v="17"/>
    <n v="243"/>
  </r>
  <r>
    <x v="4"/>
    <x v="6"/>
    <x v="114"/>
    <x v="17"/>
    <n v="276"/>
  </r>
  <r>
    <x v="4"/>
    <x v="6"/>
    <x v="116"/>
    <x v="17"/>
    <n v="227"/>
  </r>
  <r>
    <x v="4"/>
    <x v="6"/>
    <x v="117"/>
    <x v="17"/>
    <n v="15"/>
  </r>
  <r>
    <x v="4"/>
    <x v="6"/>
    <x v="118"/>
    <x v="17"/>
    <n v="670"/>
  </r>
  <r>
    <x v="4"/>
    <x v="6"/>
    <x v="119"/>
    <x v="17"/>
    <n v="95"/>
  </r>
  <r>
    <x v="4"/>
    <x v="6"/>
    <x v="120"/>
    <x v="17"/>
    <n v="404"/>
  </r>
  <r>
    <x v="4"/>
    <x v="6"/>
    <x v="121"/>
    <x v="17"/>
    <n v="29"/>
  </r>
  <r>
    <x v="4"/>
    <x v="6"/>
    <x v="122"/>
    <x v="17"/>
    <n v="24"/>
  </r>
  <r>
    <x v="4"/>
    <x v="6"/>
    <x v="123"/>
    <x v="17"/>
    <n v="164"/>
  </r>
  <r>
    <x v="4"/>
    <x v="6"/>
    <x v="110"/>
    <x v="18"/>
    <n v="3981"/>
  </r>
  <r>
    <x v="4"/>
    <x v="6"/>
    <x v="111"/>
    <x v="18"/>
    <n v="4971"/>
  </r>
  <r>
    <x v="4"/>
    <x v="6"/>
    <x v="112"/>
    <x v="18"/>
    <n v="10934"/>
  </r>
  <r>
    <x v="4"/>
    <x v="6"/>
    <x v="113"/>
    <x v="18"/>
    <n v="2924"/>
  </r>
  <r>
    <x v="4"/>
    <x v="6"/>
    <x v="114"/>
    <x v="18"/>
    <n v="6652"/>
  </r>
  <r>
    <x v="4"/>
    <x v="6"/>
    <x v="115"/>
    <x v="18"/>
    <n v="126"/>
  </r>
  <r>
    <x v="4"/>
    <x v="6"/>
    <x v="116"/>
    <x v="18"/>
    <n v="2575"/>
  </r>
  <r>
    <x v="4"/>
    <x v="6"/>
    <x v="117"/>
    <x v="18"/>
    <n v="94"/>
  </r>
  <r>
    <x v="4"/>
    <x v="6"/>
    <x v="118"/>
    <x v="18"/>
    <n v="42199"/>
  </r>
  <r>
    <x v="4"/>
    <x v="6"/>
    <x v="119"/>
    <x v="18"/>
    <n v="8584"/>
  </r>
  <r>
    <x v="4"/>
    <x v="6"/>
    <x v="120"/>
    <x v="18"/>
    <n v="28911"/>
  </r>
  <r>
    <x v="4"/>
    <x v="6"/>
    <x v="121"/>
    <x v="18"/>
    <n v="495"/>
  </r>
  <r>
    <x v="4"/>
    <x v="6"/>
    <x v="122"/>
    <x v="18"/>
    <n v="20"/>
  </r>
  <r>
    <x v="4"/>
    <x v="6"/>
    <x v="123"/>
    <x v="18"/>
    <n v="5213"/>
  </r>
  <r>
    <x v="4"/>
    <x v="6"/>
    <x v="110"/>
    <x v="19"/>
    <n v="94099"/>
  </r>
  <r>
    <x v="4"/>
    <x v="6"/>
    <x v="111"/>
    <x v="19"/>
    <n v="200661"/>
  </r>
  <r>
    <x v="4"/>
    <x v="6"/>
    <x v="112"/>
    <x v="19"/>
    <n v="259494"/>
  </r>
  <r>
    <x v="4"/>
    <x v="6"/>
    <x v="113"/>
    <x v="19"/>
    <n v="194910"/>
  </r>
  <r>
    <x v="4"/>
    <x v="6"/>
    <x v="114"/>
    <x v="19"/>
    <n v="408418"/>
  </r>
  <r>
    <x v="4"/>
    <x v="6"/>
    <x v="116"/>
    <x v="19"/>
    <n v="144290"/>
  </r>
  <r>
    <x v="4"/>
    <x v="6"/>
    <x v="117"/>
    <x v="19"/>
    <n v="78695"/>
  </r>
  <r>
    <x v="4"/>
    <x v="6"/>
    <x v="118"/>
    <x v="19"/>
    <n v="424592"/>
  </r>
  <r>
    <x v="4"/>
    <x v="6"/>
    <x v="119"/>
    <x v="19"/>
    <n v="164987"/>
  </r>
  <r>
    <x v="4"/>
    <x v="6"/>
    <x v="120"/>
    <x v="19"/>
    <n v="537129"/>
  </r>
  <r>
    <x v="4"/>
    <x v="6"/>
    <x v="123"/>
    <x v="19"/>
    <n v="69234"/>
  </r>
  <r>
    <x v="4"/>
    <x v="6"/>
    <x v="111"/>
    <x v="20"/>
    <n v="8"/>
  </r>
  <r>
    <x v="4"/>
    <x v="6"/>
    <x v="112"/>
    <x v="20"/>
    <n v="15983"/>
  </r>
  <r>
    <x v="4"/>
    <x v="6"/>
    <x v="113"/>
    <x v="20"/>
    <n v="34192"/>
  </r>
  <r>
    <x v="4"/>
    <x v="6"/>
    <x v="114"/>
    <x v="20"/>
    <n v="25194"/>
  </r>
  <r>
    <x v="4"/>
    <x v="6"/>
    <x v="117"/>
    <x v="20"/>
    <n v="6"/>
  </r>
  <r>
    <x v="4"/>
    <x v="6"/>
    <x v="118"/>
    <x v="20"/>
    <n v="24195"/>
  </r>
  <r>
    <x v="4"/>
    <x v="6"/>
    <x v="119"/>
    <x v="20"/>
    <n v="64981"/>
  </r>
  <r>
    <x v="4"/>
    <x v="6"/>
    <x v="122"/>
    <x v="20"/>
    <n v="12"/>
  </r>
  <r>
    <x v="4"/>
    <x v="6"/>
    <x v="110"/>
    <x v="42"/>
    <n v="107"/>
  </r>
  <r>
    <x v="4"/>
    <x v="6"/>
    <x v="111"/>
    <x v="42"/>
    <n v="64"/>
  </r>
  <r>
    <x v="4"/>
    <x v="6"/>
    <x v="112"/>
    <x v="42"/>
    <n v="113"/>
  </r>
  <r>
    <x v="4"/>
    <x v="6"/>
    <x v="113"/>
    <x v="42"/>
    <n v="262"/>
  </r>
  <r>
    <x v="4"/>
    <x v="6"/>
    <x v="114"/>
    <x v="42"/>
    <n v="495"/>
  </r>
  <r>
    <x v="4"/>
    <x v="6"/>
    <x v="116"/>
    <x v="42"/>
    <n v="383"/>
  </r>
  <r>
    <x v="4"/>
    <x v="6"/>
    <x v="117"/>
    <x v="42"/>
    <n v="47"/>
  </r>
  <r>
    <x v="4"/>
    <x v="6"/>
    <x v="118"/>
    <x v="42"/>
    <n v="1290"/>
  </r>
  <r>
    <x v="4"/>
    <x v="6"/>
    <x v="119"/>
    <x v="42"/>
    <n v="361"/>
  </r>
  <r>
    <x v="4"/>
    <x v="6"/>
    <x v="120"/>
    <x v="42"/>
    <n v="250"/>
  </r>
  <r>
    <x v="4"/>
    <x v="6"/>
    <x v="121"/>
    <x v="42"/>
    <n v="295"/>
  </r>
  <r>
    <x v="4"/>
    <x v="6"/>
    <x v="122"/>
    <x v="42"/>
    <n v="54"/>
  </r>
  <r>
    <x v="4"/>
    <x v="6"/>
    <x v="123"/>
    <x v="42"/>
    <n v="326"/>
  </r>
  <r>
    <x v="4"/>
    <x v="6"/>
    <x v="110"/>
    <x v="21"/>
    <n v="159"/>
  </r>
  <r>
    <x v="4"/>
    <x v="6"/>
    <x v="111"/>
    <x v="21"/>
    <n v="66"/>
  </r>
  <r>
    <x v="4"/>
    <x v="6"/>
    <x v="112"/>
    <x v="21"/>
    <n v="113"/>
  </r>
  <r>
    <x v="4"/>
    <x v="6"/>
    <x v="113"/>
    <x v="21"/>
    <n v="306"/>
  </r>
  <r>
    <x v="4"/>
    <x v="6"/>
    <x v="114"/>
    <x v="21"/>
    <n v="460"/>
  </r>
  <r>
    <x v="4"/>
    <x v="6"/>
    <x v="116"/>
    <x v="21"/>
    <n v="339"/>
  </r>
  <r>
    <x v="4"/>
    <x v="6"/>
    <x v="117"/>
    <x v="21"/>
    <n v="46"/>
  </r>
  <r>
    <x v="4"/>
    <x v="6"/>
    <x v="118"/>
    <x v="21"/>
    <n v="984"/>
  </r>
  <r>
    <x v="4"/>
    <x v="6"/>
    <x v="119"/>
    <x v="21"/>
    <n v="367"/>
  </r>
  <r>
    <x v="4"/>
    <x v="6"/>
    <x v="120"/>
    <x v="21"/>
    <n v="232"/>
  </r>
  <r>
    <x v="4"/>
    <x v="6"/>
    <x v="121"/>
    <x v="21"/>
    <n v="211"/>
  </r>
  <r>
    <x v="4"/>
    <x v="6"/>
    <x v="122"/>
    <x v="21"/>
    <n v="76"/>
  </r>
  <r>
    <x v="4"/>
    <x v="6"/>
    <x v="123"/>
    <x v="21"/>
    <n v="266"/>
  </r>
  <r>
    <x v="4"/>
    <x v="6"/>
    <x v="110"/>
    <x v="22"/>
    <n v="10689"/>
  </r>
  <r>
    <x v="4"/>
    <x v="6"/>
    <x v="111"/>
    <x v="22"/>
    <n v="6787"/>
  </r>
  <r>
    <x v="4"/>
    <x v="6"/>
    <x v="112"/>
    <x v="22"/>
    <n v="17253"/>
  </r>
  <r>
    <x v="4"/>
    <x v="6"/>
    <x v="113"/>
    <x v="22"/>
    <n v="25782"/>
  </r>
  <r>
    <x v="4"/>
    <x v="6"/>
    <x v="114"/>
    <x v="22"/>
    <n v="21415"/>
  </r>
  <r>
    <x v="4"/>
    <x v="6"/>
    <x v="115"/>
    <x v="22"/>
    <n v="20"/>
  </r>
  <r>
    <x v="4"/>
    <x v="6"/>
    <x v="116"/>
    <x v="22"/>
    <n v="15991"/>
  </r>
  <r>
    <x v="4"/>
    <x v="6"/>
    <x v="118"/>
    <x v="22"/>
    <n v="25672"/>
  </r>
  <r>
    <x v="4"/>
    <x v="6"/>
    <x v="119"/>
    <x v="22"/>
    <n v="5318"/>
  </r>
  <r>
    <x v="4"/>
    <x v="6"/>
    <x v="120"/>
    <x v="22"/>
    <n v="5230"/>
  </r>
  <r>
    <x v="4"/>
    <x v="6"/>
    <x v="121"/>
    <x v="22"/>
    <n v="308"/>
  </r>
  <r>
    <x v="4"/>
    <x v="6"/>
    <x v="122"/>
    <x v="22"/>
    <n v="3815"/>
  </r>
  <r>
    <x v="4"/>
    <x v="6"/>
    <x v="123"/>
    <x v="22"/>
    <n v="6501"/>
  </r>
  <r>
    <x v="4"/>
    <x v="6"/>
    <x v="110"/>
    <x v="23"/>
    <n v="136"/>
  </r>
  <r>
    <x v="4"/>
    <x v="6"/>
    <x v="111"/>
    <x v="23"/>
    <n v="41"/>
  </r>
  <r>
    <x v="4"/>
    <x v="6"/>
    <x v="112"/>
    <x v="23"/>
    <n v="174"/>
  </r>
  <r>
    <x v="4"/>
    <x v="6"/>
    <x v="113"/>
    <x v="23"/>
    <n v="51"/>
  </r>
  <r>
    <x v="4"/>
    <x v="6"/>
    <x v="114"/>
    <x v="23"/>
    <n v="1174"/>
  </r>
  <r>
    <x v="4"/>
    <x v="6"/>
    <x v="115"/>
    <x v="23"/>
    <n v="145"/>
  </r>
  <r>
    <x v="4"/>
    <x v="6"/>
    <x v="116"/>
    <x v="23"/>
    <n v="413"/>
  </r>
  <r>
    <x v="4"/>
    <x v="6"/>
    <x v="117"/>
    <x v="23"/>
    <n v="3"/>
  </r>
  <r>
    <x v="4"/>
    <x v="6"/>
    <x v="118"/>
    <x v="23"/>
    <n v="49"/>
  </r>
  <r>
    <x v="4"/>
    <x v="6"/>
    <x v="119"/>
    <x v="23"/>
    <n v="10"/>
  </r>
  <r>
    <x v="4"/>
    <x v="6"/>
    <x v="120"/>
    <x v="23"/>
    <n v="101"/>
  </r>
  <r>
    <x v="4"/>
    <x v="6"/>
    <x v="121"/>
    <x v="23"/>
    <n v="336"/>
  </r>
  <r>
    <x v="4"/>
    <x v="6"/>
    <x v="110"/>
    <x v="24"/>
    <n v="5"/>
  </r>
  <r>
    <x v="4"/>
    <x v="6"/>
    <x v="111"/>
    <x v="24"/>
    <n v="3"/>
  </r>
  <r>
    <x v="4"/>
    <x v="6"/>
    <x v="112"/>
    <x v="24"/>
    <n v="45"/>
  </r>
  <r>
    <x v="4"/>
    <x v="6"/>
    <x v="113"/>
    <x v="24"/>
    <n v="167"/>
  </r>
  <r>
    <x v="4"/>
    <x v="6"/>
    <x v="114"/>
    <x v="24"/>
    <n v="18"/>
  </r>
  <r>
    <x v="4"/>
    <x v="6"/>
    <x v="115"/>
    <x v="24"/>
    <n v="979"/>
  </r>
  <r>
    <x v="4"/>
    <x v="6"/>
    <x v="116"/>
    <x v="24"/>
    <n v="319"/>
  </r>
  <r>
    <x v="4"/>
    <x v="6"/>
    <x v="117"/>
    <x v="24"/>
    <n v="27"/>
  </r>
  <r>
    <x v="4"/>
    <x v="6"/>
    <x v="118"/>
    <x v="24"/>
    <n v="39"/>
  </r>
  <r>
    <x v="4"/>
    <x v="6"/>
    <x v="119"/>
    <x v="24"/>
    <n v="1"/>
  </r>
  <r>
    <x v="4"/>
    <x v="6"/>
    <x v="120"/>
    <x v="24"/>
    <n v="6"/>
  </r>
  <r>
    <x v="4"/>
    <x v="6"/>
    <x v="121"/>
    <x v="24"/>
    <n v="6"/>
  </r>
  <r>
    <x v="4"/>
    <x v="6"/>
    <x v="123"/>
    <x v="24"/>
    <n v="63"/>
  </r>
  <r>
    <x v="4"/>
    <x v="6"/>
    <x v="110"/>
    <x v="25"/>
    <n v="3483"/>
  </r>
  <r>
    <x v="4"/>
    <x v="6"/>
    <x v="111"/>
    <x v="25"/>
    <n v="3808"/>
  </r>
  <r>
    <x v="4"/>
    <x v="6"/>
    <x v="112"/>
    <x v="25"/>
    <n v="4274"/>
  </r>
  <r>
    <x v="4"/>
    <x v="6"/>
    <x v="113"/>
    <x v="25"/>
    <n v="5042"/>
  </r>
  <r>
    <x v="4"/>
    <x v="6"/>
    <x v="114"/>
    <x v="25"/>
    <n v="8899"/>
  </r>
  <r>
    <x v="4"/>
    <x v="6"/>
    <x v="115"/>
    <x v="25"/>
    <n v="750"/>
  </r>
  <r>
    <x v="4"/>
    <x v="6"/>
    <x v="116"/>
    <x v="25"/>
    <n v="8100"/>
  </r>
  <r>
    <x v="4"/>
    <x v="6"/>
    <x v="117"/>
    <x v="25"/>
    <n v="2106"/>
  </r>
  <r>
    <x v="4"/>
    <x v="6"/>
    <x v="118"/>
    <x v="25"/>
    <n v="13829"/>
  </r>
  <r>
    <x v="4"/>
    <x v="6"/>
    <x v="119"/>
    <x v="25"/>
    <n v="5844"/>
  </r>
  <r>
    <x v="4"/>
    <x v="6"/>
    <x v="120"/>
    <x v="25"/>
    <n v="6571"/>
  </r>
  <r>
    <x v="4"/>
    <x v="6"/>
    <x v="121"/>
    <x v="25"/>
    <n v="1890"/>
  </r>
  <r>
    <x v="4"/>
    <x v="6"/>
    <x v="122"/>
    <x v="25"/>
    <n v="1288"/>
  </r>
  <r>
    <x v="4"/>
    <x v="6"/>
    <x v="123"/>
    <x v="25"/>
    <n v="4100"/>
  </r>
  <r>
    <x v="4"/>
    <x v="6"/>
    <x v="110"/>
    <x v="26"/>
    <n v="527"/>
  </r>
  <r>
    <x v="4"/>
    <x v="6"/>
    <x v="111"/>
    <x v="26"/>
    <n v="45"/>
  </r>
  <r>
    <x v="4"/>
    <x v="6"/>
    <x v="112"/>
    <x v="26"/>
    <n v="934"/>
  </r>
  <r>
    <x v="4"/>
    <x v="6"/>
    <x v="113"/>
    <x v="26"/>
    <n v="218"/>
  </r>
  <r>
    <x v="4"/>
    <x v="6"/>
    <x v="114"/>
    <x v="26"/>
    <n v="4965"/>
  </r>
  <r>
    <x v="4"/>
    <x v="6"/>
    <x v="115"/>
    <x v="26"/>
    <n v="1"/>
  </r>
  <r>
    <x v="4"/>
    <x v="6"/>
    <x v="116"/>
    <x v="26"/>
    <n v="892"/>
  </r>
  <r>
    <x v="4"/>
    <x v="6"/>
    <x v="117"/>
    <x v="26"/>
    <n v="45"/>
  </r>
  <r>
    <x v="4"/>
    <x v="6"/>
    <x v="118"/>
    <x v="26"/>
    <n v="655"/>
  </r>
  <r>
    <x v="4"/>
    <x v="6"/>
    <x v="119"/>
    <x v="26"/>
    <n v="10"/>
  </r>
  <r>
    <x v="4"/>
    <x v="6"/>
    <x v="120"/>
    <x v="26"/>
    <n v="363"/>
  </r>
  <r>
    <x v="4"/>
    <x v="6"/>
    <x v="121"/>
    <x v="26"/>
    <n v="2715"/>
  </r>
  <r>
    <x v="4"/>
    <x v="6"/>
    <x v="122"/>
    <x v="26"/>
    <n v="198"/>
  </r>
  <r>
    <x v="4"/>
    <x v="6"/>
    <x v="123"/>
    <x v="26"/>
    <n v="218"/>
  </r>
  <r>
    <x v="4"/>
    <x v="6"/>
    <x v="110"/>
    <x v="27"/>
    <n v="15200"/>
  </r>
  <r>
    <x v="4"/>
    <x v="6"/>
    <x v="111"/>
    <x v="27"/>
    <n v="14804"/>
  </r>
  <r>
    <x v="4"/>
    <x v="6"/>
    <x v="112"/>
    <x v="27"/>
    <n v="32066"/>
  </r>
  <r>
    <x v="4"/>
    <x v="6"/>
    <x v="113"/>
    <x v="27"/>
    <n v="28936"/>
  </r>
  <r>
    <x v="4"/>
    <x v="6"/>
    <x v="114"/>
    <x v="27"/>
    <n v="51074"/>
  </r>
  <r>
    <x v="4"/>
    <x v="6"/>
    <x v="115"/>
    <x v="27"/>
    <n v="776"/>
  </r>
  <r>
    <x v="4"/>
    <x v="6"/>
    <x v="116"/>
    <x v="27"/>
    <n v="23885"/>
  </r>
  <r>
    <x v="4"/>
    <x v="6"/>
    <x v="117"/>
    <x v="27"/>
    <n v="11184"/>
  </r>
  <r>
    <x v="4"/>
    <x v="6"/>
    <x v="118"/>
    <x v="27"/>
    <n v="63117"/>
  </r>
  <r>
    <x v="4"/>
    <x v="6"/>
    <x v="119"/>
    <x v="27"/>
    <n v="17278"/>
  </r>
  <r>
    <x v="4"/>
    <x v="6"/>
    <x v="120"/>
    <x v="27"/>
    <n v="33653"/>
  </r>
  <r>
    <x v="4"/>
    <x v="6"/>
    <x v="121"/>
    <x v="27"/>
    <n v="8476"/>
  </r>
  <r>
    <x v="4"/>
    <x v="6"/>
    <x v="122"/>
    <x v="27"/>
    <n v="681"/>
  </r>
  <r>
    <x v="4"/>
    <x v="6"/>
    <x v="123"/>
    <x v="27"/>
    <n v="16315"/>
  </r>
  <r>
    <x v="4"/>
    <x v="6"/>
    <x v="110"/>
    <x v="28"/>
    <n v="393"/>
  </r>
  <r>
    <x v="4"/>
    <x v="6"/>
    <x v="112"/>
    <x v="28"/>
    <n v="2519"/>
  </r>
  <r>
    <x v="4"/>
    <x v="6"/>
    <x v="113"/>
    <x v="28"/>
    <n v="694"/>
  </r>
  <r>
    <x v="4"/>
    <x v="6"/>
    <x v="114"/>
    <x v="28"/>
    <n v="9192"/>
  </r>
  <r>
    <x v="4"/>
    <x v="6"/>
    <x v="115"/>
    <x v="28"/>
    <n v="4"/>
  </r>
  <r>
    <x v="4"/>
    <x v="6"/>
    <x v="116"/>
    <x v="28"/>
    <n v="1005"/>
  </r>
  <r>
    <x v="4"/>
    <x v="6"/>
    <x v="117"/>
    <x v="28"/>
    <n v="124"/>
  </r>
  <r>
    <x v="4"/>
    <x v="6"/>
    <x v="118"/>
    <x v="28"/>
    <n v="1458"/>
  </r>
  <r>
    <x v="4"/>
    <x v="6"/>
    <x v="119"/>
    <x v="28"/>
    <n v="16"/>
  </r>
  <r>
    <x v="4"/>
    <x v="6"/>
    <x v="120"/>
    <x v="28"/>
    <n v="994"/>
  </r>
  <r>
    <x v="4"/>
    <x v="6"/>
    <x v="121"/>
    <x v="28"/>
    <n v="10"/>
  </r>
  <r>
    <x v="4"/>
    <x v="6"/>
    <x v="122"/>
    <x v="28"/>
    <n v="1"/>
  </r>
  <r>
    <x v="4"/>
    <x v="6"/>
    <x v="123"/>
    <x v="28"/>
    <n v="95"/>
  </r>
  <r>
    <x v="4"/>
    <x v="6"/>
    <x v="110"/>
    <x v="29"/>
    <n v="19913"/>
  </r>
  <r>
    <x v="4"/>
    <x v="6"/>
    <x v="111"/>
    <x v="29"/>
    <n v="18758"/>
  </r>
  <r>
    <x v="4"/>
    <x v="6"/>
    <x v="112"/>
    <x v="29"/>
    <n v="40196"/>
  </r>
  <r>
    <x v="4"/>
    <x v="6"/>
    <x v="113"/>
    <x v="29"/>
    <n v="35228"/>
  </r>
  <r>
    <x v="4"/>
    <x v="6"/>
    <x v="114"/>
    <x v="29"/>
    <n v="75650"/>
  </r>
  <r>
    <x v="4"/>
    <x v="6"/>
    <x v="115"/>
    <x v="29"/>
    <n v="2668"/>
  </r>
  <r>
    <x v="4"/>
    <x v="6"/>
    <x v="116"/>
    <x v="29"/>
    <n v="34639"/>
  </r>
  <r>
    <x v="4"/>
    <x v="6"/>
    <x v="117"/>
    <x v="29"/>
    <n v="13493"/>
  </r>
  <r>
    <x v="4"/>
    <x v="6"/>
    <x v="118"/>
    <x v="29"/>
    <n v="79174"/>
  </r>
  <r>
    <x v="4"/>
    <x v="6"/>
    <x v="119"/>
    <x v="29"/>
    <n v="23224"/>
  </r>
  <r>
    <x v="4"/>
    <x v="6"/>
    <x v="120"/>
    <x v="29"/>
    <n v="41779"/>
  </r>
  <r>
    <x v="4"/>
    <x v="6"/>
    <x v="121"/>
    <x v="29"/>
    <n v="13515"/>
  </r>
  <r>
    <x v="4"/>
    <x v="6"/>
    <x v="122"/>
    <x v="29"/>
    <n v="2206"/>
  </r>
  <r>
    <x v="4"/>
    <x v="6"/>
    <x v="123"/>
    <x v="29"/>
    <n v="20817"/>
  </r>
  <r>
    <x v="4"/>
    <x v="6"/>
    <x v="110"/>
    <x v="37"/>
    <n v="2068"/>
  </r>
  <r>
    <x v="4"/>
    <x v="6"/>
    <x v="111"/>
    <x v="37"/>
    <n v="485"/>
  </r>
  <r>
    <x v="4"/>
    <x v="6"/>
    <x v="112"/>
    <x v="37"/>
    <n v="589"/>
  </r>
  <r>
    <x v="4"/>
    <x v="6"/>
    <x v="113"/>
    <x v="37"/>
    <n v="1739"/>
  </r>
  <r>
    <x v="4"/>
    <x v="6"/>
    <x v="114"/>
    <x v="37"/>
    <n v="771"/>
  </r>
  <r>
    <x v="4"/>
    <x v="6"/>
    <x v="115"/>
    <x v="37"/>
    <n v="12"/>
  </r>
  <r>
    <x v="4"/>
    <x v="6"/>
    <x v="116"/>
    <x v="37"/>
    <n v="1668"/>
  </r>
  <r>
    <x v="4"/>
    <x v="6"/>
    <x v="117"/>
    <x v="37"/>
    <n v="5"/>
  </r>
  <r>
    <x v="4"/>
    <x v="6"/>
    <x v="118"/>
    <x v="37"/>
    <n v="2203"/>
  </r>
  <r>
    <x v="4"/>
    <x v="6"/>
    <x v="119"/>
    <x v="37"/>
    <n v="1108"/>
  </r>
  <r>
    <x v="4"/>
    <x v="6"/>
    <x v="120"/>
    <x v="37"/>
    <n v="991"/>
  </r>
  <r>
    <x v="4"/>
    <x v="6"/>
    <x v="121"/>
    <x v="37"/>
    <n v="590"/>
  </r>
  <r>
    <x v="4"/>
    <x v="6"/>
    <x v="122"/>
    <x v="37"/>
    <n v="311"/>
  </r>
  <r>
    <x v="4"/>
    <x v="6"/>
    <x v="123"/>
    <x v="37"/>
    <n v="786"/>
  </r>
  <r>
    <x v="4"/>
    <x v="6"/>
    <x v="110"/>
    <x v="38"/>
    <n v="188"/>
  </r>
  <r>
    <x v="4"/>
    <x v="6"/>
    <x v="111"/>
    <x v="38"/>
    <n v="42"/>
  </r>
  <r>
    <x v="4"/>
    <x v="6"/>
    <x v="112"/>
    <x v="38"/>
    <n v="96"/>
  </r>
  <r>
    <x v="4"/>
    <x v="6"/>
    <x v="113"/>
    <x v="38"/>
    <n v="60"/>
  </r>
  <r>
    <x v="4"/>
    <x v="6"/>
    <x v="114"/>
    <x v="38"/>
    <n v="51"/>
  </r>
  <r>
    <x v="4"/>
    <x v="6"/>
    <x v="116"/>
    <x v="38"/>
    <n v="1243"/>
  </r>
  <r>
    <x v="4"/>
    <x v="6"/>
    <x v="118"/>
    <x v="38"/>
    <n v="97"/>
  </r>
  <r>
    <x v="4"/>
    <x v="6"/>
    <x v="119"/>
    <x v="38"/>
    <n v="18"/>
  </r>
  <r>
    <x v="4"/>
    <x v="6"/>
    <x v="120"/>
    <x v="38"/>
    <n v="223"/>
  </r>
  <r>
    <x v="4"/>
    <x v="6"/>
    <x v="121"/>
    <x v="38"/>
    <n v="127"/>
  </r>
  <r>
    <x v="4"/>
    <x v="6"/>
    <x v="122"/>
    <x v="38"/>
    <n v="46"/>
  </r>
  <r>
    <x v="4"/>
    <x v="6"/>
    <x v="123"/>
    <x v="38"/>
    <n v="138"/>
  </r>
  <r>
    <x v="4"/>
    <x v="6"/>
    <x v="110"/>
    <x v="39"/>
    <n v="24"/>
  </r>
  <r>
    <x v="4"/>
    <x v="6"/>
    <x v="111"/>
    <x v="39"/>
    <n v="8"/>
  </r>
  <r>
    <x v="4"/>
    <x v="6"/>
    <x v="112"/>
    <x v="39"/>
    <n v="25"/>
  </r>
  <r>
    <x v="4"/>
    <x v="6"/>
    <x v="113"/>
    <x v="39"/>
    <n v="10"/>
  </r>
  <r>
    <x v="4"/>
    <x v="6"/>
    <x v="114"/>
    <x v="39"/>
    <n v="37"/>
  </r>
  <r>
    <x v="4"/>
    <x v="6"/>
    <x v="116"/>
    <x v="39"/>
    <n v="112"/>
  </r>
  <r>
    <x v="4"/>
    <x v="6"/>
    <x v="118"/>
    <x v="39"/>
    <n v="55"/>
  </r>
  <r>
    <x v="4"/>
    <x v="6"/>
    <x v="119"/>
    <x v="39"/>
    <n v="8"/>
  </r>
  <r>
    <x v="4"/>
    <x v="6"/>
    <x v="120"/>
    <x v="39"/>
    <n v="1"/>
  </r>
  <r>
    <x v="4"/>
    <x v="6"/>
    <x v="121"/>
    <x v="39"/>
    <n v="16"/>
  </r>
  <r>
    <x v="4"/>
    <x v="6"/>
    <x v="122"/>
    <x v="39"/>
    <n v="7"/>
  </r>
  <r>
    <x v="4"/>
    <x v="6"/>
    <x v="123"/>
    <x v="39"/>
    <n v="10"/>
  </r>
  <r>
    <x v="4"/>
    <x v="6"/>
    <x v="110"/>
    <x v="40"/>
    <n v="22"/>
  </r>
  <r>
    <x v="4"/>
    <x v="6"/>
    <x v="111"/>
    <x v="40"/>
    <n v="7"/>
  </r>
  <r>
    <x v="4"/>
    <x v="6"/>
    <x v="113"/>
    <x v="40"/>
    <n v="38"/>
  </r>
  <r>
    <x v="4"/>
    <x v="6"/>
    <x v="116"/>
    <x v="40"/>
    <n v="75"/>
  </r>
  <r>
    <x v="4"/>
    <x v="6"/>
    <x v="118"/>
    <x v="40"/>
    <n v="52"/>
  </r>
  <r>
    <x v="4"/>
    <x v="6"/>
    <x v="119"/>
    <x v="40"/>
    <n v="38"/>
  </r>
  <r>
    <x v="4"/>
    <x v="6"/>
    <x v="120"/>
    <x v="40"/>
    <n v="19"/>
  </r>
  <r>
    <x v="4"/>
    <x v="6"/>
    <x v="123"/>
    <x v="40"/>
    <n v="38"/>
  </r>
  <r>
    <x v="4"/>
    <x v="6"/>
    <x v="110"/>
    <x v="30"/>
    <n v="253"/>
  </r>
  <r>
    <x v="4"/>
    <x v="6"/>
    <x v="111"/>
    <x v="30"/>
    <n v="279"/>
  </r>
  <r>
    <x v="4"/>
    <x v="6"/>
    <x v="112"/>
    <x v="30"/>
    <n v="763"/>
  </r>
  <r>
    <x v="4"/>
    <x v="6"/>
    <x v="113"/>
    <x v="30"/>
    <n v="248"/>
  </r>
  <r>
    <x v="4"/>
    <x v="6"/>
    <x v="114"/>
    <x v="30"/>
    <n v="430"/>
  </r>
  <r>
    <x v="4"/>
    <x v="6"/>
    <x v="115"/>
    <x v="30"/>
    <n v="66"/>
  </r>
  <r>
    <x v="4"/>
    <x v="6"/>
    <x v="116"/>
    <x v="30"/>
    <n v="123"/>
  </r>
  <r>
    <x v="4"/>
    <x v="6"/>
    <x v="117"/>
    <x v="30"/>
    <n v="2"/>
  </r>
  <r>
    <x v="4"/>
    <x v="6"/>
    <x v="118"/>
    <x v="30"/>
    <n v="2203"/>
  </r>
  <r>
    <x v="4"/>
    <x v="6"/>
    <x v="119"/>
    <x v="30"/>
    <n v="524"/>
  </r>
  <r>
    <x v="4"/>
    <x v="6"/>
    <x v="120"/>
    <x v="30"/>
    <n v="1813"/>
  </r>
  <r>
    <x v="4"/>
    <x v="6"/>
    <x v="121"/>
    <x v="30"/>
    <n v="40"/>
  </r>
  <r>
    <x v="4"/>
    <x v="6"/>
    <x v="123"/>
    <x v="30"/>
    <n v="230"/>
  </r>
  <r>
    <x v="4"/>
    <x v="7"/>
    <x v="124"/>
    <x v="0"/>
    <n v="66"/>
  </r>
  <r>
    <x v="4"/>
    <x v="7"/>
    <x v="125"/>
    <x v="0"/>
    <n v="402"/>
  </r>
  <r>
    <x v="4"/>
    <x v="7"/>
    <x v="126"/>
    <x v="0"/>
    <n v="121"/>
  </r>
  <r>
    <x v="4"/>
    <x v="7"/>
    <x v="127"/>
    <x v="0"/>
    <n v="115"/>
  </r>
  <r>
    <x v="4"/>
    <x v="7"/>
    <x v="128"/>
    <x v="0"/>
    <n v="36"/>
  </r>
  <r>
    <x v="4"/>
    <x v="7"/>
    <x v="129"/>
    <x v="0"/>
    <n v="14"/>
  </r>
  <r>
    <x v="4"/>
    <x v="7"/>
    <x v="130"/>
    <x v="0"/>
    <n v="172"/>
  </r>
  <r>
    <x v="4"/>
    <x v="7"/>
    <x v="131"/>
    <x v="0"/>
    <n v="161"/>
  </r>
  <r>
    <x v="4"/>
    <x v="7"/>
    <x v="132"/>
    <x v="0"/>
    <n v="60"/>
  </r>
  <r>
    <x v="4"/>
    <x v="7"/>
    <x v="133"/>
    <x v="0"/>
    <n v="26"/>
  </r>
  <r>
    <x v="4"/>
    <x v="7"/>
    <x v="134"/>
    <x v="0"/>
    <n v="49"/>
  </r>
  <r>
    <x v="4"/>
    <x v="7"/>
    <x v="135"/>
    <x v="0"/>
    <n v="70"/>
  </r>
  <r>
    <x v="4"/>
    <x v="7"/>
    <x v="136"/>
    <x v="0"/>
    <n v="91"/>
  </r>
  <r>
    <x v="4"/>
    <x v="7"/>
    <x v="137"/>
    <x v="0"/>
    <n v="97"/>
  </r>
  <r>
    <x v="4"/>
    <x v="7"/>
    <x v="138"/>
    <x v="0"/>
    <n v="41"/>
  </r>
  <r>
    <x v="4"/>
    <x v="7"/>
    <x v="139"/>
    <x v="0"/>
    <n v="21"/>
  </r>
  <r>
    <x v="4"/>
    <x v="7"/>
    <x v="140"/>
    <x v="0"/>
    <n v="46"/>
  </r>
  <r>
    <x v="4"/>
    <x v="7"/>
    <x v="141"/>
    <x v="0"/>
    <n v="136"/>
  </r>
  <r>
    <x v="4"/>
    <x v="7"/>
    <x v="124"/>
    <x v="1"/>
    <n v="7"/>
  </r>
  <r>
    <x v="4"/>
    <x v="7"/>
    <x v="125"/>
    <x v="1"/>
    <n v="29"/>
  </r>
  <r>
    <x v="4"/>
    <x v="7"/>
    <x v="126"/>
    <x v="1"/>
    <n v="14"/>
  </r>
  <r>
    <x v="4"/>
    <x v="7"/>
    <x v="127"/>
    <x v="1"/>
    <n v="8"/>
  </r>
  <r>
    <x v="4"/>
    <x v="7"/>
    <x v="128"/>
    <x v="1"/>
    <n v="4"/>
  </r>
  <r>
    <x v="4"/>
    <x v="7"/>
    <x v="129"/>
    <x v="1"/>
    <n v="2"/>
  </r>
  <r>
    <x v="4"/>
    <x v="7"/>
    <x v="130"/>
    <x v="1"/>
    <n v="16"/>
  </r>
  <r>
    <x v="4"/>
    <x v="7"/>
    <x v="131"/>
    <x v="1"/>
    <n v="11"/>
  </r>
  <r>
    <x v="4"/>
    <x v="7"/>
    <x v="132"/>
    <x v="1"/>
    <n v="6"/>
  </r>
  <r>
    <x v="4"/>
    <x v="7"/>
    <x v="133"/>
    <x v="1"/>
    <n v="3"/>
  </r>
  <r>
    <x v="4"/>
    <x v="7"/>
    <x v="134"/>
    <x v="1"/>
    <n v="7"/>
  </r>
  <r>
    <x v="4"/>
    <x v="7"/>
    <x v="135"/>
    <x v="1"/>
    <n v="12"/>
  </r>
  <r>
    <x v="4"/>
    <x v="7"/>
    <x v="136"/>
    <x v="1"/>
    <n v="11"/>
  </r>
  <r>
    <x v="4"/>
    <x v="7"/>
    <x v="137"/>
    <x v="1"/>
    <n v="7"/>
  </r>
  <r>
    <x v="4"/>
    <x v="7"/>
    <x v="138"/>
    <x v="1"/>
    <n v="7"/>
  </r>
  <r>
    <x v="4"/>
    <x v="7"/>
    <x v="139"/>
    <x v="1"/>
    <n v="3"/>
  </r>
  <r>
    <x v="4"/>
    <x v="7"/>
    <x v="140"/>
    <x v="1"/>
    <n v="9"/>
  </r>
  <r>
    <x v="4"/>
    <x v="7"/>
    <x v="141"/>
    <x v="1"/>
    <n v="13"/>
  </r>
  <r>
    <x v="4"/>
    <x v="7"/>
    <x v="124"/>
    <x v="2"/>
    <n v="39"/>
  </r>
  <r>
    <x v="4"/>
    <x v="7"/>
    <x v="125"/>
    <x v="2"/>
    <n v="243"/>
  </r>
  <r>
    <x v="4"/>
    <x v="7"/>
    <x v="126"/>
    <x v="2"/>
    <n v="156"/>
  </r>
  <r>
    <x v="4"/>
    <x v="7"/>
    <x v="127"/>
    <x v="2"/>
    <n v="44"/>
  </r>
  <r>
    <x v="4"/>
    <x v="7"/>
    <x v="128"/>
    <x v="2"/>
    <n v="56"/>
  </r>
  <r>
    <x v="4"/>
    <x v="7"/>
    <x v="129"/>
    <x v="2"/>
    <n v="25"/>
  </r>
  <r>
    <x v="4"/>
    <x v="7"/>
    <x v="130"/>
    <x v="2"/>
    <n v="88"/>
  </r>
  <r>
    <x v="4"/>
    <x v="7"/>
    <x v="131"/>
    <x v="2"/>
    <n v="143"/>
  </r>
  <r>
    <x v="4"/>
    <x v="7"/>
    <x v="132"/>
    <x v="2"/>
    <n v="146"/>
  </r>
  <r>
    <x v="4"/>
    <x v="7"/>
    <x v="133"/>
    <x v="2"/>
    <n v="191"/>
  </r>
  <r>
    <x v="4"/>
    <x v="7"/>
    <x v="134"/>
    <x v="2"/>
    <n v="98"/>
  </r>
  <r>
    <x v="4"/>
    <x v="7"/>
    <x v="135"/>
    <x v="2"/>
    <n v="96"/>
  </r>
  <r>
    <x v="4"/>
    <x v="7"/>
    <x v="136"/>
    <x v="2"/>
    <n v="81"/>
  </r>
  <r>
    <x v="4"/>
    <x v="7"/>
    <x v="137"/>
    <x v="2"/>
    <n v="80"/>
  </r>
  <r>
    <x v="4"/>
    <x v="7"/>
    <x v="138"/>
    <x v="2"/>
    <n v="29"/>
  </r>
  <r>
    <x v="4"/>
    <x v="7"/>
    <x v="139"/>
    <x v="2"/>
    <n v="51"/>
  </r>
  <r>
    <x v="4"/>
    <x v="7"/>
    <x v="140"/>
    <x v="2"/>
    <n v="94"/>
  </r>
  <r>
    <x v="4"/>
    <x v="7"/>
    <x v="141"/>
    <x v="2"/>
    <n v="138"/>
  </r>
  <r>
    <x v="4"/>
    <x v="7"/>
    <x v="124"/>
    <x v="3"/>
    <n v="2"/>
  </r>
  <r>
    <x v="4"/>
    <x v="7"/>
    <x v="125"/>
    <x v="3"/>
    <n v="1"/>
  </r>
  <r>
    <x v="4"/>
    <x v="7"/>
    <x v="128"/>
    <x v="3"/>
    <n v="1"/>
  </r>
  <r>
    <x v="4"/>
    <x v="7"/>
    <x v="130"/>
    <x v="3"/>
    <n v="1"/>
  </r>
  <r>
    <x v="4"/>
    <x v="7"/>
    <x v="132"/>
    <x v="3"/>
    <n v="1"/>
  </r>
  <r>
    <x v="4"/>
    <x v="7"/>
    <x v="136"/>
    <x v="3"/>
    <n v="1"/>
  </r>
  <r>
    <x v="4"/>
    <x v="7"/>
    <x v="139"/>
    <x v="3"/>
    <n v="1"/>
  </r>
  <r>
    <x v="4"/>
    <x v="7"/>
    <x v="134"/>
    <x v="31"/>
    <n v="2"/>
  </r>
  <r>
    <x v="4"/>
    <x v="7"/>
    <x v="136"/>
    <x v="31"/>
    <n v="2"/>
  </r>
  <r>
    <x v="4"/>
    <x v="7"/>
    <x v="140"/>
    <x v="31"/>
    <n v="2"/>
  </r>
  <r>
    <x v="4"/>
    <x v="7"/>
    <x v="141"/>
    <x v="31"/>
    <n v="20"/>
  </r>
  <r>
    <x v="4"/>
    <x v="7"/>
    <x v="124"/>
    <x v="4"/>
    <n v="3"/>
  </r>
  <r>
    <x v="4"/>
    <x v="7"/>
    <x v="125"/>
    <x v="4"/>
    <n v="24"/>
  </r>
  <r>
    <x v="4"/>
    <x v="7"/>
    <x v="126"/>
    <x v="4"/>
    <n v="12"/>
  </r>
  <r>
    <x v="4"/>
    <x v="7"/>
    <x v="127"/>
    <x v="4"/>
    <n v="3"/>
  </r>
  <r>
    <x v="4"/>
    <x v="7"/>
    <x v="128"/>
    <x v="4"/>
    <n v="9"/>
  </r>
  <r>
    <x v="4"/>
    <x v="7"/>
    <x v="129"/>
    <x v="4"/>
    <n v="5"/>
  </r>
  <r>
    <x v="4"/>
    <x v="7"/>
    <x v="130"/>
    <x v="4"/>
    <n v="10"/>
  </r>
  <r>
    <x v="4"/>
    <x v="7"/>
    <x v="131"/>
    <x v="4"/>
    <n v="15"/>
  </r>
  <r>
    <x v="4"/>
    <x v="7"/>
    <x v="132"/>
    <x v="4"/>
    <n v="7"/>
  </r>
  <r>
    <x v="4"/>
    <x v="7"/>
    <x v="133"/>
    <x v="4"/>
    <n v="1"/>
  </r>
  <r>
    <x v="4"/>
    <x v="7"/>
    <x v="134"/>
    <x v="4"/>
    <n v="25"/>
  </r>
  <r>
    <x v="4"/>
    <x v="7"/>
    <x v="135"/>
    <x v="4"/>
    <n v="22"/>
  </r>
  <r>
    <x v="4"/>
    <x v="7"/>
    <x v="136"/>
    <x v="4"/>
    <n v="22"/>
  </r>
  <r>
    <x v="4"/>
    <x v="7"/>
    <x v="137"/>
    <x v="4"/>
    <n v="13"/>
  </r>
  <r>
    <x v="4"/>
    <x v="7"/>
    <x v="138"/>
    <x v="4"/>
    <n v="1"/>
  </r>
  <r>
    <x v="4"/>
    <x v="7"/>
    <x v="139"/>
    <x v="4"/>
    <n v="6"/>
  </r>
  <r>
    <x v="4"/>
    <x v="7"/>
    <x v="140"/>
    <x v="4"/>
    <n v="8"/>
  </r>
  <r>
    <x v="4"/>
    <x v="7"/>
    <x v="141"/>
    <x v="4"/>
    <n v="17"/>
  </r>
  <r>
    <x v="4"/>
    <x v="7"/>
    <x v="124"/>
    <x v="5"/>
    <n v="39"/>
  </r>
  <r>
    <x v="4"/>
    <x v="7"/>
    <x v="125"/>
    <x v="5"/>
    <n v="244"/>
  </r>
  <r>
    <x v="4"/>
    <x v="7"/>
    <x v="126"/>
    <x v="5"/>
    <n v="157"/>
  </r>
  <r>
    <x v="4"/>
    <x v="7"/>
    <x v="127"/>
    <x v="5"/>
    <n v="45"/>
  </r>
  <r>
    <x v="4"/>
    <x v="7"/>
    <x v="128"/>
    <x v="5"/>
    <n v="56"/>
  </r>
  <r>
    <x v="4"/>
    <x v="7"/>
    <x v="129"/>
    <x v="5"/>
    <n v="25"/>
  </r>
  <r>
    <x v="4"/>
    <x v="7"/>
    <x v="130"/>
    <x v="5"/>
    <n v="89"/>
  </r>
  <r>
    <x v="4"/>
    <x v="7"/>
    <x v="131"/>
    <x v="5"/>
    <n v="143"/>
  </r>
  <r>
    <x v="4"/>
    <x v="7"/>
    <x v="132"/>
    <x v="5"/>
    <n v="146"/>
  </r>
  <r>
    <x v="4"/>
    <x v="7"/>
    <x v="133"/>
    <x v="5"/>
    <n v="193"/>
  </r>
  <r>
    <x v="4"/>
    <x v="7"/>
    <x v="134"/>
    <x v="5"/>
    <n v="98"/>
  </r>
  <r>
    <x v="4"/>
    <x v="7"/>
    <x v="135"/>
    <x v="5"/>
    <n v="97"/>
  </r>
  <r>
    <x v="4"/>
    <x v="7"/>
    <x v="136"/>
    <x v="5"/>
    <n v="84"/>
  </r>
  <r>
    <x v="4"/>
    <x v="7"/>
    <x v="137"/>
    <x v="5"/>
    <n v="81"/>
  </r>
  <r>
    <x v="4"/>
    <x v="7"/>
    <x v="138"/>
    <x v="5"/>
    <n v="29"/>
  </r>
  <r>
    <x v="4"/>
    <x v="7"/>
    <x v="139"/>
    <x v="5"/>
    <n v="51"/>
  </r>
  <r>
    <x v="4"/>
    <x v="7"/>
    <x v="140"/>
    <x v="5"/>
    <n v="94"/>
  </r>
  <r>
    <x v="4"/>
    <x v="7"/>
    <x v="141"/>
    <x v="5"/>
    <n v="139"/>
  </r>
  <r>
    <x v="4"/>
    <x v="7"/>
    <x v="124"/>
    <x v="6"/>
    <n v="4"/>
  </r>
  <r>
    <x v="4"/>
    <x v="7"/>
    <x v="125"/>
    <x v="6"/>
    <n v="5"/>
  </r>
  <r>
    <x v="4"/>
    <x v="7"/>
    <x v="126"/>
    <x v="6"/>
    <n v="2"/>
  </r>
  <r>
    <x v="4"/>
    <x v="7"/>
    <x v="127"/>
    <x v="6"/>
    <n v="4"/>
  </r>
  <r>
    <x v="4"/>
    <x v="7"/>
    <x v="128"/>
    <x v="6"/>
    <n v="2"/>
  </r>
  <r>
    <x v="4"/>
    <x v="7"/>
    <x v="131"/>
    <x v="6"/>
    <n v="3"/>
  </r>
  <r>
    <x v="4"/>
    <x v="7"/>
    <x v="132"/>
    <x v="6"/>
    <n v="8"/>
  </r>
  <r>
    <x v="4"/>
    <x v="7"/>
    <x v="133"/>
    <x v="6"/>
    <n v="1"/>
  </r>
  <r>
    <x v="4"/>
    <x v="7"/>
    <x v="134"/>
    <x v="6"/>
    <n v="1"/>
  </r>
  <r>
    <x v="4"/>
    <x v="7"/>
    <x v="137"/>
    <x v="6"/>
    <n v="2"/>
  </r>
  <r>
    <x v="4"/>
    <x v="7"/>
    <x v="139"/>
    <x v="6"/>
    <n v="1"/>
  </r>
  <r>
    <x v="4"/>
    <x v="7"/>
    <x v="124"/>
    <x v="7"/>
    <n v="4"/>
  </r>
  <r>
    <x v="4"/>
    <x v="7"/>
    <x v="125"/>
    <x v="7"/>
    <n v="10"/>
  </r>
  <r>
    <x v="4"/>
    <x v="7"/>
    <x v="126"/>
    <x v="7"/>
    <n v="5"/>
  </r>
  <r>
    <x v="4"/>
    <x v="7"/>
    <x v="127"/>
    <x v="7"/>
    <n v="9"/>
  </r>
  <r>
    <x v="4"/>
    <x v="7"/>
    <x v="128"/>
    <x v="7"/>
    <n v="3"/>
  </r>
  <r>
    <x v="4"/>
    <x v="7"/>
    <x v="129"/>
    <x v="7"/>
    <n v="2"/>
  </r>
  <r>
    <x v="4"/>
    <x v="7"/>
    <x v="130"/>
    <x v="7"/>
    <n v="2"/>
  </r>
  <r>
    <x v="4"/>
    <x v="7"/>
    <x v="131"/>
    <x v="7"/>
    <n v="5"/>
  </r>
  <r>
    <x v="4"/>
    <x v="7"/>
    <x v="132"/>
    <x v="7"/>
    <n v="16"/>
  </r>
  <r>
    <x v="4"/>
    <x v="7"/>
    <x v="133"/>
    <x v="7"/>
    <n v="3"/>
  </r>
  <r>
    <x v="4"/>
    <x v="7"/>
    <x v="134"/>
    <x v="7"/>
    <n v="3"/>
  </r>
  <r>
    <x v="4"/>
    <x v="7"/>
    <x v="135"/>
    <x v="7"/>
    <n v="2"/>
  </r>
  <r>
    <x v="4"/>
    <x v="7"/>
    <x v="136"/>
    <x v="7"/>
    <n v="3"/>
  </r>
  <r>
    <x v="4"/>
    <x v="7"/>
    <x v="137"/>
    <x v="7"/>
    <n v="7"/>
  </r>
  <r>
    <x v="4"/>
    <x v="7"/>
    <x v="139"/>
    <x v="7"/>
    <n v="2"/>
  </r>
  <r>
    <x v="4"/>
    <x v="7"/>
    <x v="140"/>
    <x v="7"/>
    <n v="3"/>
  </r>
  <r>
    <x v="4"/>
    <x v="7"/>
    <x v="125"/>
    <x v="8"/>
    <n v="1"/>
  </r>
  <r>
    <x v="4"/>
    <x v="7"/>
    <x v="127"/>
    <x v="8"/>
    <n v="1"/>
  </r>
  <r>
    <x v="4"/>
    <x v="7"/>
    <x v="130"/>
    <x v="8"/>
    <n v="2"/>
  </r>
  <r>
    <x v="4"/>
    <x v="7"/>
    <x v="136"/>
    <x v="8"/>
    <n v="1"/>
  </r>
  <r>
    <x v="4"/>
    <x v="7"/>
    <x v="141"/>
    <x v="8"/>
    <n v="1"/>
  </r>
  <r>
    <x v="4"/>
    <x v="7"/>
    <x v="124"/>
    <x v="41"/>
    <n v="6"/>
  </r>
  <r>
    <x v="4"/>
    <x v="7"/>
    <x v="125"/>
    <x v="41"/>
    <n v="15"/>
  </r>
  <r>
    <x v="4"/>
    <x v="7"/>
    <x v="126"/>
    <x v="41"/>
    <n v="33"/>
  </r>
  <r>
    <x v="4"/>
    <x v="7"/>
    <x v="127"/>
    <x v="41"/>
    <n v="6"/>
  </r>
  <r>
    <x v="4"/>
    <x v="7"/>
    <x v="128"/>
    <x v="41"/>
    <n v="7"/>
  </r>
  <r>
    <x v="4"/>
    <x v="7"/>
    <x v="129"/>
    <x v="41"/>
    <n v="5"/>
  </r>
  <r>
    <x v="4"/>
    <x v="7"/>
    <x v="130"/>
    <x v="41"/>
    <n v="24"/>
  </r>
  <r>
    <x v="4"/>
    <x v="7"/>
    <x v="131"/>
    <x v="41"/>
    <n v="15"/>
  </r>
  <r>
    <x v="4"/>
    <x v="7"/>
    <x v="132"/>
    <x v="41"/>
    <n v="15"/>
  </r>
  <r>
    <x v="4"/>
    <x v="7"/>
    <x v="133"/>
    <x v="41"/>
    <n v="10"/>
  </r>
  <r>
    <x v="4"/>
    <x v="7"/>
    <x v="134"/>
    <x v="41"/>
    <n v="44"/>
  </r>
  <r>
    <x v="4"/>
    <x v="7"/>
    <x v="135"/>
    <x v="41"/>
    <n v="49"/>
  </r>
  <r>
    <x v="4"/>
    <x v="7"/>
    <x v="136"/>
    <x v="41"/>
    <n v="38"/>
  </r>
  <r>
    <x v="4"/>
    <x v="7"/>
    <x v="137"/>
    <x v="41"/>
    <n v="28"/>
  </r>
  <r>
    <x v="4"/>
    <x v="7"/>
    <x v="138"/>
    <x v="41"/>
    <n v="12"/>
  </r>
  <r>
    <x v="4"/>
    <x v="7"/>
    <x v="139"/>
    <x v="41"/>
    <n v="30"/>
  </r>
  <r>
    <x v="4"/>
    <x v="7"/>
    <x v="140"/>
    <x v="41"/>
    <n v="56"/>
  </r>
  <r>
    <x v="4"/>
    <x v="7"/>
    <x v="141"/>
    <x v="41"/>
    <n v="82"/>
  </r>
  <r>
    <x v="4"/>
    <x v="7"/>
    <x v="124"/>
    <x v="9"/>
    <n v="7"/>
  </r>
  <r>
    <x v="4"/>
    <x v="7"/>
    <x v="125"/>
    <x v="9"/>
    <n v="19"/>
  </r>
  <r>
    <x v="4"/>
    <x v="7"/>
    <x v="126"/>
    <x v="9"/>
    <n v="37"/>
  </r>
  <r>
    <x v="4"/>
    <x v="7"/>
    <x v="127"/>
    <x v="9"/>
    <n v="6"/>
  </r>
  <r>
    <x v="4"/>
    <x v="7"/>
    <x v="128"/>
    <x v="9"/>
    <n v="10"/>
  </r>
  <r>
    <x v="4"/>
    <x v="7"/>
    <x v="129"/>
    <x v="9"/>
    <n v="8"/>
  </r>
  <r>
    <x v="4"/>
    <x v="7"/>
    <x v="130"/>
    <x v="9"/>
    <n v="26"/>
  </r>
  <r>
    <x v="4"/>
    <x v="7"/>
    <x v="131"/>
    <x v="9"/>
    <n v="15"/>
  </r>
  <r>
    <x v="4"/>
    <x v="7"/>
    <x v="132"/>
    <x v="9"/>
    <n v="16"/>
  </r>
  <r>
    <x v="4"/>
    <x v="7"/>
    <x v="133"/>
    <x v="9"/>
    <n v="12"/>
  </r>
  <r>
    <x v="4"/>
    <x v="7"/>
    <x v="134"/>
    <x v="9"/>
    <n v="47"/>
  </r>
  <r>
    <x v="4"/>
    <x v="7"/>
    <x v="135"/>
    <x v="9"/>
    <n v="48"/>
  </r>
  <r>
    <x v="4"/>
    <x v="7"/>
    <x v="136"/>
    <x v="9"/>
    <n v="39"/>
  </r>
  <r>
    <x v="4"/>
    <x v="7"/>
    <x v="137"/>
    <x v="9"/>
    <n v="28"/>
  </r>
  <r>
    <x v="4"/>
    <x v="7"/>
    <x v="138"/>
    <x v="9"/>
    <n v="13"/>
  </r>
  <r>
    <x v="4"/>
    <x v="7"/>
    <x v="139"/>
    <x v="9"/>
    <n v="32"/>
  </r>
  <r>
    <x v="4"/>
    <x v="7"/>
    <x v="140"/>
    <x v="9"/>
    <n v="56"/>
  </r>
  <r>
    <x v="4"/>
    <x v="7"/>
    <x v="141"/>
    <x v="9"/>
    <n v="84"/>
  </r>
  <r>
    <x v="4"/>
    <x v="7"/>
    <x v="124"/>
    <x v="10"/>
    <n v="3"/>
  </r>
  <r>
    <x v="4"/>
    <x v="7"/>
    <x v="125"/>
    <x v="10"/>
    <n v="13"/>
  </r>
  <r>
    <x v="4"/>
    <x v="7"/>
    <x v="126"/>
    <x v="10"/>
    <n v="14"/>
  </r>
  <r>
    <x v="4"/>
    <x v="7"/>
    <x v="127"/>
    <x v="10"/>
    <n v="3"/>
  </r>
  <r>
    <x v="4"/>
    <x v="7"/>
    <x v="128"/>
    <x v="10"/>
    <n v="1"/>
  </r>
  <r>
    <x v="4"/>
    <x v="7"/>
    <x v="129"/>
    <x v="10"/>
    <n v="2"/>
  </r>
  <r>
    <x v="4"/>
    <x v="7"/>
    <x v="130"/>
    <x v="10"/>
    <n v="1"/>
  </r>
  <r>
    <x v="4"/>
    <x v="7"/>
    <x v="131"/>
    <x v="10"/>
    <n v="10"/>
  </r>
  <r>
    <x v="4"/>
    <x v="7"/>
    <x v="132"/>
    <x v="10"/>
    <n v="9"/>
  </r>
  <r>
    <x v="4"/>
    <x v="7"/>
    <x v="133"/>
    <x v="10"/>
    <n v="12"/>
  </r>
  <r>
    <x v="4"/>
    <x v="7"/>
    <x v="134"/>
    <x v="10"/>
    <n v="1"/>
  </r>
  <r>
    <x v="4"/>
    <x v="7"/>
    <x v="135"/>
    <x v="10"/>
    <n v="1"/>
  </r>
  <r>
    <x v="4"/>
    <x v="7"/>
    <x v="138"/>
    <x v="10"/>
    <n v="1"/>
  </r>
  <r>
    <x v="4"/>
    <x v="7"/>
    <x v="139"/>
    <x v="10"/>
    <n v="1"/>
  </r>
  <r>
    <x v="4"/>
    <x v="7"/>
    <x v="140"/>
    <x v="10"/>
    <n v="1"/>
  </r>
  <r>
    <x v="4"/>
    <x v="7"/>
    <x v="141"/>
    <x v="10"/>
    <n v="2"/>
  </r>
  <r>
    <x v="4"/>
    <x v="7"/>
    <x v="125"/>
    <x v="11"/>
    <n v="7"/>
  </r>
  <r>
    <x v="4"/>
    <x v="7"/>
    <x v="126"/>
    <x v="11"/>
    <n v="7"/>
  </r>
  <r>
    <x v="4"/>
    <x v="7"/>
    <x v="127"/>
    <x v="11"/>
    <n v="1"/>
  </r>
  <r>
    <x v="4"/>
    <x v="7"/>
    <x v="128"/>
    <x v="11"/>
    <n v="1"/>
  </r>
  <r>
    <x v="4"/>
    <x v="7"/>
    <x v="129"/>
    <x v="11"/>
    <n v="2"/>
  </r>
  <r>
    <x v="4"/>
    <x v="7"/>
    <x v="131"/>
    <x v="11"/>
    <n v="13"/>
  </r>
  <r>
    <x v="4"/>
    <x v="7"/>
    <x v="132"/>
    <x v="11"/>
    <n v="18"/>
  </r>
  <r>
    <x v="4"/>
    <x v="7"/>
    <x v="133"/>
    <x v="11"/>
    <n v="92"/>
  </r>
  <r>
    <x v="4"/>
    <x v="7"/>
    <x v="134"/>
    <x v="11"/>
    <n v="1"/>
  </r>
  <r>
    <x v="4"/>
    <x v="7"/>
    <x v="136"/>
    <x v="11"/>
    <n v="1"/>
  </r>
  <r>
    <x v="4"/>
    <x v="7"/>
    <x v="137"/>
    <x v="11"/>
    <n v="4"/>
  </r>
  <r>
    <x v="4"/>
    <x v="7"/>
    <x v="124"/>
    <x v="12"/>
    <n v="27"/>
  </r>
  <r>
    <x v="4"/>
    <x v="7"/>
    <x v="125"/>
    <x v="12"/>
    <n v="136"/>
  </r>
  <r>
    <x v="4"/>
    <x v="7"/>
    <x v="126"/>
    <x v="12"/>
    <n v="98"/>
  </r>
  <r>
    <x v="4"/>
    <x v="7"/>
    <x v="127"/>
    <x v="12"/>
    <n v="26"/>
  </r>
  <r>
    <x v="4"/>
    <x v="7"/>
    <x v="128"/>
    <x v="12"/>
    <n v="39"/>
  </r>
  <r>
    <x v="4"/>
    <x v="7"/>
    <x v="129"/>
    <x v="12"/>
    <n v="22"/>
  </r>
  <r>
    <x v="4"/>
    <x v="7"/>
    <x v="130"/>
    <x v="12"/>
    <n v="78"/>
  </r>
  <r>
    <x v="4"/>
    <x v="7"/>
    <x v="131"/>
    <x v="12"/>
    <n v="90"/>
  </r>
  <r>
    <x v="4"/>
    <x v="7"/>
    <x v="132"/>
    <x v="12"/>
    <n v="57"/>
  </r>
  <r>
    <x v="4"/>
    <x v="7"/>
    <x v="133"/>
    <x v="12"/>
    <n v="45"/>
  </r>
  <r>
    <x v="4"/>
    <x v="7"/>
    <x v="134"/>
    <x v="12"/>
    <n v="97"/>
  </r>
  <r>
    <x v="4"/>
    <x v="7"/>
    <x v="135"/>
    <x v="12"/>
    <n v="89"/>
  </r>
  <r>
    <x v="4"/>
    <x v="7"/>
    <x v="136"/>
    <x v="12"/>
    <n v="75"/>
  </r>
  <r>
    <x v="4"/>
    <x v="7"/>
    <x v="137"/>
    <x v="12"/>
    <n v="68"/>
  </r>
  <r>
    <x v="4"/>
    <x v="7"/>
    <x v="138"/>
    <x v="12"/>
    <n v="29"/>
  </r>
  <r>
    <x v="4"/>
    <x v="7"/>
    <x v="139"/>
    <x v="12"/>
    <n v="50"/>
  </r>
  <r>
    <x v="4"/>
    <x v="7"/>
    <x v="140"/>
    <x v="12"/>
    <n v="94"/>
  </r>
  <r>
    <x v="4"/>
    <x v="7"/>
    <x v="141"/>
    <x v="12"/>
    <n v="137"/>
  </r>
  <r>
    <x v="4"/>
    <x v="7"/>
    <x v="124"/>
    <x v="13"/>
    <n v="1"/>
  </r>
  <r>
    <x v="4"/>
    <x v="7"/>
    <x v="125"/>
    <x v="13"/>
    <n v="25"/>
  </r>
  <r>
    <x v="4"/>
    <x v="7"/>
    <x v="126"/>
    <x v="13"/>
    <n v="2"/>
  </r>
  <r>
    <x v="4"/>
    <x v="7"/>
    <x v="127"/>
    <x v="13"/>
    <n v="2"/>
  </r>
  <r>
    <x v="4"/>
    <x v="7"/>
    <x v="128"/>
    <x v="13"/>
    <n v="3"/>
  </r>
  <r>
    <x v="4"/>
    <x v="7"/>
    <x v="130"/>
    <x v="13"/>
    <n v="1"/>
  </r>
  <r>
    <x v="4"/>
    <x v="7"/>
    <x v="131"/>
    <x v="13"/>
    <n v="3"/>
  </r>
  <r>
    <x v="4"/>
    <x v="7"/>
    <x v="133"/>
    <x v="13"/>
    <n v="3"/>
  </r>
  <r>
    <x v="4"/>
    <x v="7"/>
    <x v="134"/>
    <x v="13"/>
    <n v="1"/>
  </r>
  <r>
    <x v="4"/>
    <x v="7"/>
    <x v="136"/>
    <x v="13"/>
    <n v="1"/>
  </r>
  <r>
    <x v="4"/>
    <x v="7"/>
    <x v="137"/>
    <x v="13"/>
    <n v="1"/>
  </r>
  <r>
    <x v="4"/>
    <x v="7"/>
    <x v="124"/>
    <x v="14"/>
    <n v="19"/>
  </r>
  <r>
    <x v="4"/>
    <x v="7"/>
    <x v="125"/>
    <x v="14"/>
    <n v="165"/>
  </r>
  <r>
    <x v="4"/>
    <x v="7"/>
    <x v="126"/>
    <x v="14"/>
    <n v="81"/>
  </r>
  <r>
    <x v="4"/>
    <x v="7"/>
    <x v="127"/>
    <x v="14"/>
    <n v="31"/>
  </r>
  <r>
    <x v="4"/>
    <x v="7"/>
    <x v="128"/>
    <x v="14"/>
    <n v="24"/>
  </r>
  <r>
    <x v="4"/>
    <x v="7"/>
    <x v="129"/>
    <x v="14"/>
    <n v="1"/>
  </r>
  <r>
    <x v="4"/>
    <x v="7"/>
    <x v="130"/>
    <x v="14"/>
    <n v="19"/>
  </r>
  <r>
    <x v="4"/>
    <x v="7"/>
    <x v="131"/>
    <x v="14"/>
    <n v="105"/>
  </r>
  <r>
    <x v="4"/>
    <x v="7"/>
    <x v="132"/>
    <x v="14"/>
    <n v="111"/>
  </r>
  <r>
    <x v="4"/>
    <x v="7"/>
    <x v="133"/>
    <x v="14"/>
    <n v="146"/>
  </r>
  <r>
    <x v="4"/>
    <x v="7"/>
    <x v="134"/>
    <x v="14"/>
    <n v="1"/>
  </r>
  <r>
    <x v="4"/>
    <x v="7"/>
    <x v="135"/>
    <x v="14"/>
    <n v="10"/>
  </r>
  <r>
    <x v="4"/>
    <x v="7"/>
    <x v="136"/>
    <x v="14"/>
    <n v="12"/>
  </r>
  <r>
    <x v="4"/>
    <x v="7"/>
    <x v="137"/>
    <x v="14"/>
    <n v="17"/>
  </r>
  <r>
    <x v="4"/>
    <x v="7"/>
    <x v="140"/>
    <x v="14"/>
    <n v="1"/>
  </r>
  <r>
    <x v="4"/>
    <x v="7"/>
    <x v="124"/>
    <x v="15"/>
    <n v="1"/>
  </r>
  <r>
    <x v="4"/>
    <x v="7"/>
    <x v="125"/>
    <x v="15"/>
    <n v="42"/>
  </r>
  <r>
    <x v="4"/>
    <x v="7"/>
    <x v="126"/>
    <x v="15"/>
    <n v="6"/>
  </r>
  <r>
    <x v="4"/>
    <x v="7"/>
    <x v="127"/>
    <x v="15"/>
    <n v="3"/>
  </r>
  <r>
    <x v="4"/>
    <x v="7"/>
    <x v="128"/>
    <x v="15"/>
    <n v="8"/>
  </r>
  <r>
    <x v="4"/>
    <x v="7"/>
    <x v="129"/>
    <x v="15"/>
    <n v="5"/>
  </r>
  <r>
    <x v="4"/>
    <x v="7"/>
    <x v="130"/>
    <x v="15"/>
    <n v="6"/>
  </r>
  <r>
    <x v="4"/>
    <x v="7"/>
    <x v="131"/>
    <x v="15"/>
    <n v="11"/>
  </r>
  <r>
    <x v="4"/>
    <x v="7"/>
    <x v="132"/>
    <x v="15"/>
    <n v="6"/>
  </r>
  <r>
    <x v="4"/>
    <x v="7"/>
    <x v="133"/>
    <x v="15"/>
    <n v="5"/>
  </r>
  <r>
    <x v="4"/>
    <x v="7"/>
    <x v="134"/>
    <x v="15"/>
    <n v="4"/>
  </r>
  <r>
    <x v="4"/>
    <x v="7"/>
    <x v="135"/>
    <x v="15"/>
    <n v="7"/>
  </r>
  <r>
    <x v="4"/>
    <x v="7"/>
    <x v="136"/>
    <x v="15"/>
    <n v="4"/>
  </r>
  <r>
    <x v="4"/>
    <x v="7"/>
    <x v="137"/>
    <x v="15"/>
    <n v="5"/>
  </r>
  <r>
    <x v="4"/>
    <x v="7"/>
    <x v="138"/>
    <x v="15"/>
    <n v="2"/>
  </r>
  <r>
    <x v="4"/>
    <x v="7"/>
    <x v="139"/>
    <x v="15"/>
    <n v="3"/>
  </r>
  <r>
    <x v="4"/>
    <x v="7"/>
    <x v="140"/>
    <x v="15"/>
    <n v="1"/>
  </r>
  <r>
    <x v="4"/>
    <x v="7"/>
    <x v="124"/>
    <x v="16"/>
    <n v="2"/>
  </r>
  <r>
    <x v="4"/>
    <x v="7"/>
    <x v="125"/>
    <x v="16"/>
    <n v="7"/>
  </r>
  <r>
    <x v="4"/>
    <x v="7"/>
    <x v="126"/>
    <x v="16"/>
    <n v="12"/>
  </r>
  <r>
    <x v="4"/>
    <x v="7"/>
    <x v="127"/>
    <x v="16"/>
    <n v="1"/>
  </r>
  <r>
    <x v="4"/>
    <x v="7"/>
    <x v="128"/>
    <x v="16"/>
    <n v="6"/>
  </r>
  <r>
    <x v="4"/>
    <x v="7"/>
    <x v="129"/>
    <x v="16"/>
    <n v="9"/>
  </r>
  <r>
    <x v="4"/>
    <x v="7"/>
    <x v="130"/>
    <x v="16"/>
    <n v="7"/>
  </r>
  <r>
    <x v="4"/>
    <x v="7"/>
    <x v="131"/>
    <x v="16"/>
    <n v="6"/>
  </r>
  <r>
    <x v="4"/>
    <x v="7"/>
    <x v="132"/>
    <x v="16"/>
    <n v="11"/>
  </r>
  <r>
    <x v="4"/>
    <x v="7"/>
    <x v="133"/>
    <x v="16"/>
    <n v="10"/>
  </r>
  <r>
    <x v="4"/>
    <x v="7"/>
    <x v="134"/>
    <x v="16"/>
    <n v="5"/>
  </r>
  <r>
    <x v="4"/>
    <x v="7"/>
    <x v="135"/>
    <x v="16"/>
    <n v="2"/>
  </r>
  <r>
    <x v="4"/>
    <x v="7"/>
    <x v="136"/>
    <x v="16"/>
    <n v="6"/>
  </r>
  <r>
    <x v="4"/>
    <x v="7"/>
    <x v="137"/>
    <x v="16"/>
    <n v="3"/>
  </r>
  <r>
    <x v="4"/>
    <x v="7"/>
    <x v="138"/>
    <x v="16"/>
    <n v="3"/>
  </r>
  <r>
    <x v="4"/>
    <x v="7"/>
    <x v="139"/>
    <x v="16"/>
    <n v="5"/>
  </r>
  <r>
    <x v="4"/>
    <x v="7"/>
    <x v="140"/>
    <x v="16"/>
    <n v="4"/>
  </r>
  <r>
    <x v="4"/>
    <x v="7"/>
    <x v="141"/>
    <x v="16"/>
    <n v="4"/>
  </r>
  <r>
    <x v="4"/>
    <x v="7"/>
    <x v="124"/>
    <x v="33"/>
    <n v="2"/>
  </r>
  <r>
    <x v="4"/>
    <x v="7"/>
    <x v="125"/>
    <x v="33"/>
    <n v="25"/>
  </r>
  <r>
    <x v="4"/>
    <x v="7"/>
    <x v="126"/>
    <x v="33"/>
    <n v="9"/>
  </r>
  <r>
    <x v="4"/>
    <x v="7"/>
    <x v="127"/>
    <x v="33"/>
    <n v="1"/>
  </r>
  <r>
    <x v="4"/>
    <x v="7"/>
    <x v="128"/>
    <x v="33"/>
    <n v="3"/>
  </r>
  <r>
    <x v="4"/>
    <x v="7"/>
    <x v="129"/>
    <x v="33"/>
    <n v="2"/>
  </r>
  <r>
    <x v="4"/>
    <x v="7"/>
    <x v="131"/>
    <x v="33"/>
    <n v="6"/>
  </r>
  <r>
    <x v="4"/>
    <x v="7"/>
    <x v="132"/>
    <x v="33"/>
    <n v="6"/>
  </r>
  <r>
    <x v="4"/>
    <x v="7"/>
    <x v="133"/>
    <x v="33"/>
    <n v="11"/>
  </r>
  <r>
    <x v="4"/>
    <x v="7"/>
    <x v="134"/>
    <x v="33"/>
    <n v="4"/>
  </r>
  <r>
    <x v="4"/>
    <x v="7"/>
    <x v="135"/>
    <x v="33"/>
    <n v="8"/>
  </r>
  <r>
    <x v="4"/>
    <x v="7"/>
    <x v="136"/>
    <x v="33"/>
    <n v="5"/>
  </r>
  <r>
    <x v="4"/>
    <x v="7"/>
    <x v="137"/>
    <x v="33"/>
    <n v="2"/>
  </r>
  <r>
    <x v="4"/>
    <x v="7"/>
    <x v="138"/>
    <x v="33"/>
    <n v="1"/>
  </r>
  <r>
    <x v="4"/>
    <x v="7"/>
    <x v="139"/>
    <x v="33"/>
    <n v="3"/>
  </r>
  <r>
    <x v="4"/>
    <x v="7"/>
    <x v="140"/>
    <x v="33"/>
    <n v="1"/>
  </r>
  <r>
    <x v="4"/>
    <x v="7"/>
    <x v="141"/>
    <x v="33"/>
    <n v="6"/>
  </r>
  <r>
    <x v="4"/>
    <x v="7"/>
    <x v="125"/>
    <x v="34"/>
    <n v="14"/>
  </r>
  <r>
    <x v="4"/>
    <x v="7"/>
    <x v="126"/>
    <x v="34"/>
    <n v="4"/>
  </r>
  <r>
    <x v="4"/>
    <x v="7"/>
    <x v="129"/>
    <x v="34"/>
    <n v="2"/>
  </r>
  <r>
    <x v="4"/>
    <x v="7"/>
    <x v="130"/>
    <x v="34"/>
    <n v="1"/>
  </r>
  <r>
    <x v="4"/>
    <x v="7"/>
    <x v="131"/>
    <x v="34"/>
    <n v="2"/>
  </r>
  <r>
    <x v="4"/>
    <x v="7"/>
    <x v="132"/>
    <x v="34"/>
    <n v="4"/>
  </r>
  <r>
    <x v="4"/>
    <x v="7"/>
    <x v="133"/>
    <x v="34"/>
    <n v="1"/>
  </r>
  <r>
    <x v="4"/>
    <x v="7"/>
    <x v="134"/>
    <x v="34"/>
    <n v="3"/>
  </r>
  <r>
    <x v="4"/>
    <x v="7"/>
    <x v="135"/>
    <x v="34"/>
    <n v="3"/>
  </r>
  <r>
    <x v="4"/>
    <x v="7"/>
    <x v="136"/>
    <x v="34"/>
    <n v="3"/>
  </r>
  <r>
    <x v="4"/>
    <x v="7"/>
    <x v="137"/>
    <x v="34"/>
    <n v="1"/>
  </r>
  <r>
    <x v="4"/>
    <x v="7"/>
    <x v="138"/>
    <x v="34"/>
    <n v="1"/>
  </r>
  <r>
    <x v="4"/>
    <x v="7"/>
    <x v="139"/>
    <x v="34"/>
    <n v="2"/>
  </r>
  <r>
    <x v="4"/>
    <x v="7"/>
    <x v="140"/>
    <x v="34"/>
    <n v="2"/>
  </r>
  <r>
    <x v="4"/>
    <x v="7"/>
    <x v="141"/>
    <x v="34"/>
    <n v="2"/>
  </r>
  <r>
    <x v="4"/>
    <x v="7"/>
    <x v="125"/>
    <x v="35"/>
    <n v="4"/>
  </r>
  <r>
    <x v="4"/>
    <x v="7"/>
    <x v="126"/>
    <x v="35"/>
    <n v="3"/>
  </r>
  <r>
    <x v="4"/>
    <x v="7"/>
    <x v="134"/>
    <x v="35"/>
    <n v="1"/>
  </r>
  <r>
    <x v="4"/>
    <x v="7"/>
    <x v="135"/>
    <x v="35"/>
    <n v="3"/>
  </r>
  <r>
    <x v="4"/>
    <x v="7"/>
    <x v="136"/>
    <x v="35"/>
    <n v="2"/>
  </r>
  <r>
    <x v="4"/>
    <x v="7"/>
    <x v="137"/>
    <x v="35"/>
    <n v="1"/>
  </r>
  <r>
    <x v="4"/>
    <x v="7"/>
    <x v="138"/>
    <x v="35"/>
    <n v="1"/>
  </r>
  <r>
    <x v="4"/>
    <x v="7"/>
    <x v="139"/>
    <x v="35"/>
    <n v="1"/>
  </r>
  <r>
    <x v="4"/>
    <x v="7"/>
    <x v="141"/>
    <x v="35"/>
    <n v="2"/>
  </r>
  <r>
    <x v="4"/>
    <x v="7"/>
    <x v="125"/>
    <x v="36"/>
    <n v="6"/>
  </r>
  <r>
    <x v="4"/>
    <x v="7"/>
    <x v="128"/>
    <x v="36"/>
    <n v="1"/>
  </r>
  <r>
    <x v="4"/>
    <x v="7"/>
    <x v="135"/>
    <x v="36"/>
    <n v="1"/>
  </r>
  <r>
    <x v="4"/>
    <x v="7"/>
    <x v="139"/>
    <x v="36"/>
    <n v="1"/>
  </r>
  <r>
    <x v="4"/>
    <x v="7"/>
    <x v="134"/>
    <x v="32"/>
    <n v="98"/>
  </r>
  <r>
    <x v="4"/>
    <x v="7"/>
    <x v="136"/>
    <x v="32"/>
    <n v="91"/>
  </r>
  <r>
    <x v="4"/>
    <x v="7"/>
    <x v="140"/>
    <x v="32"/>
    <n v="129"/>
  </r>
  <r>
    <x v="4"/>
    <x v="7"/>
    <x v="141"/>
    <x v="32"/>
    <n v="1287"/>
  </r>
  <r>
    <x v="4"/>
    <x v="7"/>
    <x v="124"/>
    <x v="17"/>
    <n v="42"/>
  </r>
  <r>
    <x v="4"/>
    <x v="7"/>
    <x v="125"/>
    <x v="17"/>
    <n v="444"/>
  </r>
  <r>
    <x v="4"/>
    <x v="7"/>
    <x v="126"/>
    <x v="17"/>
    <n v="164"/>
  </r>
  <r>
    <x v="4"/>
    <x v="7"/>
    <x v="127"/>
    <x v="17"/>
    <n v="75"/>
  </r>
  <r>
    <x v="4"/>
    <x v="7"/>
    <x v="128"/>
    <x v="17"/>
    <n v="119"/>
  </r>
  <r>
    <x v="4"/>
    <x v="7"/>
    <x v="129"/>
    <x v="17"/>
    <n v="64"/>
  </r>
  <r>
    <x v="4"/>
    <x v="7"/>
    <x v="130"/>
    <x v="17"/>
    <n v="130"/>
  </r>
  <r>
    <x v="4"/>
    <x v="7"/>
    <x v="131"/>
    <x v="17"/>
    <n v="222"/>
  </r>
  <r>
    <x v="4"/>
    <x v="7"/>
    <x v="132"/>
    <x v="17"/>
    <n v="85"/>
  </r>
  <r>
    <x v="4"/>
    <x v="7"/>
    <x v="133"/>
    <x v="17"/>
    <n v="3"/>
  </r>
  <r>
    <x v="4"/>
    <x v="7"/>
    <x v="134"/>
    <x v="17"/>
    <n v="231"/>
  </r>
  <r>
    <x v="4"/>
    <x v="7"/>
    <x v="135"/>
    <x v="17"/>
    <n v="203"/>
  </r>
  <r>
    <x v="4"/>
    <x v="7"/>
    <x v="136"/>
    <x v="17"/>
    <n v="268"/>
  </r>
  <r>
    <x v="4"/>
    <x v="7"/>
    <x v="137"/>
    <x v="17"/>
    <n v="149"/>
  </r>
  <r>
    <x v="4"/>
    <x v="7"/>
    <x v="138"/>
    <x v="17"/>
    <n v="14"/>
  </r>
  <r>
    <x v="4"/>
    <x v="7"/>
    <x v="139"/>
    <x v="17"/>
    <n v="111"/>
  </r>
  <r>
    <x v="4"/>
    <x v="7"/>
    <x v="140"/>
    <x v="17"/>
    <n v="78"/>
  </r>
  <r>
    <x v="4"/>
    <x v="7"/>
    <x v="141"/>
    <x v="17"/>
    <n v="163"/>
  </r>
  <r>
    <x v="4"/>
    <x v="7"/>
    <x v="124"/>
    <x v="18"/>
    <n v="1512"/>
  </r>
  <r>
    <x v="4"/>
    <x v="7"/>
    <x v="125"/>
    <x v="18"/>
    <n v="2013"/>
  </r>
  <r>
    <x v="4"/>
    <x v="7"/>
    <x v="126"/>
    <x v="18"/>
    <n v="410"/>
  </r>
  <r>
    <x v="4"/>
    <x v="7"/>
    <x v="127"/>
    <x v="18"/>
    <n v="4904"/>
  </r>
  <r>
    <x v="4"/>
    <x v="7"/>
    <x v="128"/>
    <x v="18"/>
    <n v="814"/>
  </r>
  <r>
    <x v="4"/>
    <x v="7"/>
    <x v="129"/>
    <x v="18"/>
    <n v="36"/>
  </r>
  <r>
    <x v="4"/>
    <x v="7"/>
    <x v="130"/>
    <x v="18"/>
    <n v="3"/>
  </r>
  <r>
    <x v="4"/>
    <x v="7"/>
    <x v="131"/>
    <x v="18"/>
    <n v="2738"/>
  </r>
  <r>
    <x v="4"/>
    <x v="7"/>
    <x v="132"/>
    <x v="18"/>
    <n v="10091"/>
  </r>
  <r>
    <x v="4"/>
    <x v="7"/>
    <x v="133"/>
    <x v="18"/>
    <n v="2432"/>
  </r>
  <r>
    <x v="4"/>
    <x v="7"/>
    <x v="134"/>
    <x v="18"/>
    <n v="196"/>
  </r>
  <r>
    <x v="4"/>
    <x v="7"/>
    <x v="135"/>
    <x v="18"/>
    <n v="11"/>
  </r>
  <r>
    <x v="4"/>
    <x v="7"/>
    <x v="136"/>
    <x v="18"/>
    <n v="10"/>
  </r>
  <r>
    <x v="4"/>
    <x v="7"/>
    <x v="137"/>
    <x v="18"/>
    <n v="1636"/>
  </r>
  <r>
    <x v="4"/>
    <x v="7"/>
    <x v="139"/>
    <x v="18"/>
    <n v="130"/>
  </r>
  <r>
    <x v="4"/>
    <x v="7"/>
    <x v="140"/>
    <x v="18"/>
    <n v="29"/>
  </r>
  <r>
    <x v="4"/>
    <x v="7"/>
    <x v="125"/>
    <x v="19"/>
    <n v="53054"/>
  </r>
  <r>
    <x v="4"/>
    <x v="7"/>
    <x v="127"/>
    <x v="19"/>
    <n v="54044"/>
  </r>
  <r>
    <x v="4"/>
    <x v="7"/>
    <x v="130"/>
    <x v="19"/>
    <n v="26063"/>
  </r>
  <r>
    <x v="4"/>
    <x v="7"/>
    <x v="136"/>
    <x v="19"/>
    <n v="11"/>
  </r>
  <r>
    <x v="4"/>
    <x v="7"/>
    <x v="141"/>
    <x v="19"/>
    <n v="38740"/>
  </r>
  <r>
    <x v="4"/>
    <x v="7"/>
    <x v="124"/>
    <x v="20"/>
    <n v="20023"/>
  </r>
  <r>
    <x v="4"/>
    <x v="7"/>
    <x v="125"/>
    <x v="20"/>
    <n v="4"/>
  </r>
  <r>
    <x v="4"/>
    <x v="7"/>
    <x v="128"/>
    <x v="20"/>
    <n v="3"/>
  </r>
  <r>
    <x v="4"/>
    <x v="7"/>
    <x v="130"/>
    <x v="20"/>
    <n v="6198"/>
  </r>
  <r>
    <x v="4"/>
    <x v="7"/>
    <x v="132"/>
    <x v="20"/>
    <n v="3"/>
  </r>
  <r>
    <x v="4"/>
    <x v="7"/>
    <x v="136"/>
    <x v="20"/>
    <n v="4"/>
  </r>
  <r>
    <x v="4"/>
    <x v="7"/>
    <x v="139"/>
    <x v="20"/>
    <n v="12"/>
  </r>
  <r>
    <x v="4"/>
    <x v="7"/>
    <x v="124"/>
    <x v="42"/>
    <n v="170"/>
  </r>
  <r>
    <x v="4"/>
    <x v="7"/>
    <x v="125"/>
    <x v="42"/>
    <n v="476"/>
  </r>
  <r>
    <x v="4"/>
    <x v="7"/>
    <x v="126"/>
    <x v="42"/>
    <n v="1591"/>
  </r>
  <r>
    <x v="4"/>
    <x v="7"/>
    <x v="127"/>
    <x v="42"/>
    <n v="569"/>
  </r>
  <r>
    <x v="4"/>
    <x v="7"/>
    <x v="128"/>
    <x v="42"/>
    <n v="447"/>
  </r>
  <r>
    <x v="4"/>
    <x v="7"/>
    <x v="129"/>
    <x v="42"/>
    <n v="362"/>
  </r>
  <r>
    <x v="4"/>
    <x v="7"/>
    <x v="130"/>
    <x v="42"/>
    <n v="1099"/>
  </r>
  <r>
    <x v="4"/>
    <x v="7"/>
    <x v="131"/>
    <x v="42"/>
    <n v="1166"/>
  </r>
  <r>
    <x v="4"/>
    <x v="7"/>
    <x v="132"/>
    <x v="42"/>
    <n v="940"/>
  </r>
  <r>
    <x v="4"/>
    <x v="7"/>
    <x v="133"/>
    <x v="42"/>
    <n v="312"/>
  </r>
  <r>
    <x v="4"/>
    <x v="7"/>
    <x v="134"/>
    <x v="42"/>
    <n v="2687"/>
  </r>
  <r>
    <x v="4"/>
    <x v="7"/>
    <x v="135"/>
    <x v="42"/>
    <n v="2171"/>
  </r>
  <r>
    <x v="4"/>
    <x v="7"/>
    <x v="136"/>
    <x v="42"/>
    <n v="2670"/>
  </r>
  <r>
    <x v="4"/>
    <x v="7"/>
    <x v="137"/>
    <x v="42"/>
    <n v="2522"/>
  </r>
  <r>
    <x v="4"/>
    <x v="7"/>
    <x v="138"/>
    <x v="42"/>
    <n v="995"/>
  </r>
  <r>
    <x v="4"/>
    <x v="7"/>
    <x v="139"/>
    <x v="42"/>
    <n v="2185"/>
  </r>
  <r>
    <x v="4"/>
    <x v="7"/>
    <x v="140"/>
    <x v="42"/>
    <n v="4443"/>
  </r>
  <r>
    <x v="4"/>
    <x v="7"/>
    <x v="141"/>
    <x v="42"/>
    <n v="5672"/>
  </r>
  <r>
    <x v="4"/>
    <x v="7"/>
    <x v="124"/>
    <x v="21"/>
    <n v="150"/>
  </r>
  <r>
    <x v="4"/>
    <x v="7"/>
    <x v="125"/>
    <x v="21"/>
    <n v="450"/>
  </r>
  <r>
    <x v="4"/>
    <x v="7"/>
    <x v="126"/>
    <x v="21"/>
    <n v="1560"/>
  </r>
  <r>
    <x v="4"/>
    <x v="7"/>
    <x v="127"/>
    <x v="21"/>
    <n v="420"/>
  </r>
  <r>
    <x v="4"/>
    <x v="7"/>
    <x v="128"/>
    <x v="21"/>
    <n v="413"/>
  </r>
  <r>
    <x v="4"/>
    <x v="7"/>
    <x v="129"/>
    <x v="21"/>
    <n v="440"/>
  </r>
  <r>
    <x v="4"/>
    <x v="7"/>
    <x v="130"/>
    <x v="21"/>
    <n v="1081"/>
  </r>
  <r>
    <x v="4"/>
    <x v="7"/>
    <x v="131"/>
    <x v="21"/>
    <n v="910"/>
  </r>
  <r>
    <x v="4"/>
    <x v="7"/>
    <x v="132"/>
    <x v="21"/>
    <n v="904"/>
  </r>
  <r>
    <x v="4"/>
    <x v="7"/>
    <x v="133"/>
    <x v="21"/>
    <n v="280"/>
  </r>
  <r>
    <x v="4"/>
    <x v="7"/>
    <x v="134"/>
    <x v="21"/>
    <n v="2256"/>
  </r>
  <r>
    <x v="4"/>
    <x v="7"/>
    <x v="135"/>
    <x v="21"/>
    <n v="1953"/>
  </r>
  <r>
    <x v="4"/>
    <x v="7"/>
    <x v="136"/>
    <x v="21"/>
    <n v="2003"/>
  </r>
  <r>
    <x v="4"/>
    <x v="7"/>
    <x v="137"/>
    <x v="21"/>
    <n v="1903"/>
  </r>
  <r>
    <x v="4"/>
    <x v="7"/>
    <x v="138"/>
    <x v="21"/>
    <n v="1066"/>
  </r>
  <r>
    <x v="4"/>
    <x v="7"/>
    <x v="139"/>
    <x v="21"/>
    <n v="1957"/>
  </r>
  <r>
    <x v="4"/>
    <x v="7"/>
    <x v="140"/>
    <x v="21"/>
    <n v="3541"/>
  </r>
  <r>
    <x v="4"/>
    <x v="7"/>
    <x v="141"/>
    <x v="21"/>
    <n v="4454"/>
  </r>
  <r>
    <x v="4"/>
    <x v="7"/>
    <x v="124"/>
    <x v="22"/>
    <n v="37"/>
  </r>
  <r>
    <x v="4"/>
    <x v="7"/>
    <x v="125"/>
    <x v="22"/>
    <n v="15733"/>
  </r>
  <r>
    <x v="4"/>
    <x v="7"/>
    <x v="126"/>
    <x v="22"/>
    <n v="15723"/>
  </r>
  <r>
    <x v="4"/>
    <x v="7"/>
    <x v="127"/>
    <x v="22"/>
    <n v="10"/>
  </r>
  <r>
    <x v="4"/>
    <x v="7"/>
    <x v="128"/>
    <x v="22"/>
    <n v="11162"/>
  </r>
  <r>
    <x v="4"/>
    <x v="7"/>
    <x v="129"/>
    <x v="22"/>
    <n v="714"/>
  </r>
  <r>
    <x v="4"/>
    <x v="7"/>
    <x v="130"/>
    <x v="22"/>
    <n v="1198"/>
  </r>
  <r>
    <x v="4"/>
    <x v="7"/>
    <x v="131"/>
    <x v="22"/>
    <n v="15228"/>
  </r>
  <r>
    <x v="4"/>
    <x v="7"/>
    <x v="132"/>
    <x v="22"/>
    <n v="19382"/>
  </r>
  <r>
    <x v="4"/>
    <x v="7"/>
    <x v="133"/>
    <x v="22"/>
    <n v="2283"/>
  </r>
  <r>
    <x v="4"/>
    <x v="7"/>
    <x v="134"/>
    <x v="22"/>
    <n v="2391"/>
  </r>
  <r>
    <x v="4"/>
    <x v="7"/>
    <x v="135"/>
    <x v="22"/>
    <n v="25"/>
  </r>
  <r>
    <x v="4"/>
    <x v="7"/>
    <x v="136"/>
    <x v="22"/>
    <n v="8661"/>
  </r>
  <r>
    <x v="4"/>
    <x v="7"/>
    <x v="137"/>
    <x v="22"/>
    <n v="10554"/>
  </r>
  <r>
    <x v="4"/>
    <x v="7"/>
    <x v="138"/>
    <x v="22"/>
    <n v="2839"/>
  </r>
  <r>
    <x v="4"/>
    <x v="7"/>
    <x v="139"/>
    <x v="22"/>
    <n v="42"/>
  </r>
  <r>
    <x v="4"/>
    <x v="7"/>
    <x v="140"/>
    <x v="22"/>
    <n v="31"/>
  </r>
  <r>
    <x v="4"/>
    <x v="7"/>
    <x v="141"/>
    <x v="22"/>
    <n v="26"/>
  </r>
  <r>
    <x v="4"/>
    <x v="7"/>
    <x v="124"/>
    <x v="23"/>
    <n v="36"/>
  </r>
  <r>
    <x v="4"/>
    <x v="7"/>
    <x v="125"/>
    <x v="23"/>
    <n v="223"/>
  </r>
  <r>
    <x v="4"/>
    <x v="7"/>
    <x v="126"/>
    <x v="23"/>
    <n v="480"/>
  </r>
  <r>
    <x v="4"/>
    <x v="7"/>
    <x v="127"/>
    <x v="23"/>
    <n v="5"/>
  </r>
  <r>
    <x v="4"/>
    <x v="7"/>
    <x v="128"/>
    <x v="23"/>
    <n v="81"/>
  </r>
  <r>
    <x v="4"/>
    <x v="7"/>
    <x v="129"/>
    <x v="23"/>
    <n v="63"/>
  </r>
  <r>
    <x v="4"/>
    <x v="7"/>
    <x v="130"/>
    <x v="23"/>
    <n v="4"/>
  </r>
  <r>
    <x v="4"/>
    <x v="7"/>
    <x v="131"/>
    <x v="23"/>
    <n v="260"/>
  </r>
  <r>
    <x v="4"/>
    <x v="7"/>
    <x v="132"/>
    <x v="23"/>
    <n v="216"/>
  </r>
  <r>
    <x v="4"/>
    <x v="7"/>
    <x v="133"/>
    <x v="23"/>
    <n v="231"/>
  </r>
  <r>
    <x v="4"/>
    <x v="7"/>
    <x v="134"/>
    <x v="23"/>
    <n v="9"/>
  </r>
  <r>
    <x v="4"/>
    <x v="7"/>
    <x v="135"/>
    <x v="23"/>
    <n v="40"/>
  </r>
  <r>
    <x v="4"/>
    <x v="7"/>
    <x v="138"/>
    <x v="23"/>
    <n v="14"/>
  </r>
  <r>
    <x v="4"/>
    <x v="7"/>
    <x v="139"/>
    <x v="23"/>
    <n v="3"/>
  </r>
  <r>
    <x v="4"/>
    <x v="7"/>
    <x v="140"/>
    <x v="23"/>
    <n v="20"/>
  </r>
  <r>
    <x v="4"/>
    <x v="7"/>
    <x v="141"/>
    <x v="23"/>
    <n v="3"/>
  </r>
  <r>
    <x v="4"/>
    <x v="7"/>
    <x v="125"/>
    <x v="24"/>
    <n v="40"/>
  </r>
  <r>
    <x v="4"/>
    <x v="7"/>
    <x v="126"/>
    <x v="24"/>
    <n v="19"/>
  </r>
  <r>
    <x v="4"/>
    <x v="7"/>
    <x v="127"/>
    <x v="24"/>
    <n v="2"/>
  </r>
  <r>
    <x v="4"/>
    <x v="7"/>
    <x v="128"/>
    <x v="24"/>
    <n v="3"/>
  </r>
  <r>
    <x v="4"/>
    <x v="7"/>
    <x v="129"/>
    <x v="24"/>
    <n v="34"/>
  </r>
  <r>
    <x v="4"/>
    <x v="7"/>
    <x v="131"/>
    <x v="24"/>
    <n v="311"/>
  </r>
  <r>
    <x v="4"/>
    <x v="7"/>
    <x v="132"/>
    <x v="24"/>
    <n v="303"/>
  </r>
  <r>
    <x v="4"/>
    <x v="7"/>
    <x v="133"/>
    <x v="24"/>
    <n v="2845"/>
  </r>
  <r>
    <x v="4"/>
    <x v="7"/>
    <x v="134"/>
    <x v="24"/>
    <n v="1"/>
  </r>
  <r>
    <x v="4"/>
    <x v="7"/>
    <x v="136"/>
    <x v="24"/>
    <n v="6"/>
  </r>
  <r>
    <x v="4"/>
    <x v="7"/>
    <x v="137"/>
    <x v="24"/>
    <n v="35"/>
  </r>
  <r>
    <x v="4"/>
    <x v="7"/>
    <x v="124"/>
    <x v="25"/>
    <n v="3110"/>
  </r>
  <r>
    <x v="4"/>
    <x v="7"/>
    <x v="125"/>
    <x v="25"/>
    <n v="17931"/>
  </r>
  <r>
    <x v="4"/>
    <x v="7"/>
    <x v="126"/>
    <x v="25"/>
    <n v="9451"/>
  </r>
  <r>
    <x v="4"/>
    <x v="7"/>
    <x v="127"/>
    <x v="25"/>
    <n v="3745"/>
  </r>
  <r>
    <x v="4"/>
    <x v="7"/>
    <x v="128"/>
    <x v="25"/>
    <n v="4724"/>
  </r>
  <r>
    <x v="4"/>
    <x v="7"/>
    <x v="129"/>
    <x v="25"/>
    <n v="2957"/>
  </r>
  <r>
    <x v="4"/>
    <x v="7"/>
    <x v="130"/>
    <x v="25"/>
    <n v="9295"/>
  </r>
  <r>
    <x v="4"/>
    <x v="7"/>
    <x v="131"/>
    <x v="25"/>
    <n v="11265"/>
  </r>
  <r>
    <x v="4"/>
    <x v="7"/>
    <x v="132"/>
    <x v="25"/>
    <n v="5381"/>
  </r>
  <r>
    <x v="4"/>
    <x v="7"/>
    <x v="133"/>
    <x v="25"/>
    <n v="2194"/>
  </r>
  <r>
    <x v="4"/>
    <x v="7"/>
    <x v="134"/>
    <x v="25"/>
    <n v="11841"/>
  </r>
  <r>
    <x v="4"/>
    <x v="7"/>
    <x v="135"/>
    <x v="25"/>
    <n v="10415"/>
  </r>
  <r>
    <x v="4"/>
    <x v="7"/>
    <x v="136"/>
    <x v="25"/>
    <n v="11566"/>
  </r>
  <r>
    <x v="4"/>
    <x v="7"/>
    <x v="137"/>
    <x v="25"/>
    <n v="8924"/>
  </r>
  <r>
    <x v="4"/>
    <x v="7"/>
    <x v="138"/>
    <x v="25"/>
    <n v="3906"/>
  </r>
  <r>
    <x v="4"/>
    <x v="7"/>
    <x v="139"/>
    <x v="25"/>
    <n v="6882"/>
  </r>
  <r>
    <x v="4"/>
    <x v="7"/>
    <x v="140"/>
    <x v="25"/>
    <n v="11622"/>
  </r>
  <r>
    <x v="4"/>
    <x v="7"/>
    <x v="141"/>
    <x v="25"/>
    <n v="18995"/>
  </r>
  <r>
    <x v="4"/>
    <x v="7"/>
    <x v="124"/>
    <x v="26"/>
    <n v="1"/>
  </r>
  <r>
    <x v="4"/>
    <x v="7"/>
    <x v="125"/>
    <x v="26"/>
    <n v="632"/>
  </r>
  <r>
    <x v="4"/>
    <x v="7"/>
    <x v="126"/>
    <x v="26"/>
    <n v="41"/>
  </r>
  <r>
    <x v="4"/>
    <x v="7"/>
    <x v="127"/>
    <x v="26"/>
    <n v="12"/>
  </r>
  <r>
    <x v="4"/>
    <x v="7"/>
    <x v="128"/>
    <x v="26"/>
    <n v="20"/>
  </r>
  <r>
    <x v="4"/>
    <x v="7"/>
    <x v="130"/>
    <x v="26"/>
    <n v="1"/>
  </r>
  <r>
    <x v="4"/>
    <x v="7"/>
    <x v="131"/>
    <x v="26"/>
    <n v="6"/>
  </r>
  <r>
    <x v="4"/>
    <x v="7"/>
    <x v="133"/>
    <x v="26"/>
    <n v="12"/>
  </r>
  <r>
    <x v="4"/>
    <x v="7"/>
    <x v="134"/>
    <x v="26"/>
    <n v="2"/>
  </r>
  <r>
    <x v="4"/>
    <x v="7"/>
    <x v="136"/>
    <x v="26"/>
    <n v="23"/>
  </r>
  <r>
    <x v="4"/>
    <x v="7"/>
    <x v="137"/>
    <x v="26"/>
    <n v="1"/>
  </r>
  <r>
    <x v="4"/>
    <x v="7"/>
    <x v="124"/>
    <x v="27"/>
    <n v="1754"/>
  </r>
  <r>
    <x v="4"/>
    <x v="7"/>
    <x v="125"/>
    <x v="27"/>
    <n v="19197"/>
  </r>
  <r>
    <x v="4"/>
    <x v="7"/>
    <x v="126"/>
    <x v="27"/>
    <n v="8997"/>
  </r>
  <r>
    <x v="4"/>
    <x v="7"/>
    <x v="127"/>
    <x v="27"/>
    <n v="2691"/>
  </r>
  <r>
    <x v="4"/>
    <x v="7"/>
    <x v="128"/>
    <x v="27"/>
    <n v="2891"/>
  </r>
  <r>
    <x v="4"/>
    <x v="7"/>
    <x v="129"/>
    <x v="27"/>
    <n v="13"/>
  </r>
  <r>
    <x v="4"/>
    <x v="7"/>
    <x v="130"/>
    <x v="27"/>
    <n v="1439"/>
  </r>
  <r>
    <x v="4"/>
    <x v="7"/>
    <x v="131"/>
    <x v="27"/>
    <n v="16098"/>
  </r>
  <r>
    <x v="4"/>
    <x v="7"/>
    <x v="132"/>
    <x v="27"/>
    <n v="16835"/>
  </r>
  <r>
    <x v="4"/>
    <x v="7"/>
    <x v="133"/>
    <x v="27"/>
    <n v="18093"/>
  </r>
  <r>
    <x v="4"/>
    <x v="7"/>
    <x v="134"/>
    <x v="27"/>
    <n v="70"/>
  </r>
  <r>
    <x v="4"/>
    <x v="7"/>
    <x v="135"/>
    <x v="27"/>
    <n v="675"/>
  </r>
  <r>
    <x v="4"/>
    <x v="7"/>
    <x v="136"/>
    <x v="27"/>
    <n v="929"/>
  </r>
  <r>
    <x v="4"/>
    <x v="7"/>
    <x v="137"/>
    <x v="27"/>
    <n v="1600"/>
  </r>
  <r>
    <x v="4"/>
    <x v="7"/>
    <x v="140"/>
    <x v="27"/>
    <n v="50"/>
  </r>
  <r>
    <x v="4"/>
    <x v="7"/>
    <x v="124"/>
    <x v="28"/>
    <n v="12"/>
  </r>
  <r>
    <x v="4"/>
    <x v="7"/>
    <x v="125"/>
    <x v="28"/>
    <n v="2031"/>
  </r>
  <r>
    <x v="4"/>
    <x v="7"/>
    <x v="126"/>
    <x v="28"/>
    <n v="98"/>
  </r>
  <r>
    <x v="4"/>
    <x v="7"/>
    <x v="127"/>
    <x v="28"/>
    <n v="7"/>
  </r>
  <r>
    <x v="4"/>
    <x v="7"/>
    <x v="128"/>
    <x v="28"/>
    <n v="508"/>
  </r>
  <r>
    <x v="4"/>
    <x v="7"/>
    <x v="129"/>
    <x v="28"/>
    <n v="29"/>
  </r>
  <r>
    <x v="4"/>
    <x v="7"/>
    <x v="130"/>
    <x v="28"/>
    <n v="7"/>
  </r>
  <r>
    <x v="4"/>
    <x v="7"/>
    <x v="131"/>
    <x v="28"/>
    <n v="105"/>
  </r>
  <r>
    <x v="4"/>
    <x v="7"/>
    <x v="132"/>
    <x v="28"/>
    <n v="155"/>
  </r>
  <r>
    <x v="4"/>
    <x v="7"/>
    <x v="133"/>
    <x v="28"/>
    <n v="5"/>
  </r>
  <r>
    <x v="4"/>
    <x v="7"/>
    <x v="134"/>
    <x v="28"/>
    <n v="20"/>
  </r>
  <r>
    <x v="4"/>
    <x v="7"/>
    <x v="135"/>
    <x v="28"/>
    <n v="9"/>
  </r>
  <r>
    <x v="4"/>
    <x v="7"/>
    <x v="136"/>
    <x v="28"/>
    <n v="28"/>
  </r>
  <r>
    <x v="4"/>
    <x v="7"/>
    <x v="137"/>
    <x v="28"/>
    <n v="9"/>
  </r>
  <r>
    <x v="4"/>
    <x v="7"/>
    <x v="138"/>
    <x v="28"/>
    <n v="2"/>
  </r>
  <r>
    <x v="4"/>
    <x v="7"/>
    <x v="139"/>
    <x v="28"/>
    <n v="3"/>
  </r>
  <r>
    <x v="4"/>
    <x v="7"/>
    <x v="140"/>
    <x v="28"/>
    <n v="14"/>
  </r>
  <r>
    <x v="4"/>
    <x v="7"/>
    <x v="124"/>
    <x v="29"/>
    <n v="5105"/>
  </r>
  <r>
    <x v="4"/>
    <x v="7"/>
    <x v="125"/>
    <x v="29"/>
    <n v="40181"/>
  </r>
  <r>
    <x v="4"/>
    <x v="7"/>
    <x v="126"/>
    <x v="29"/>
    <n v="19134"/>
  </r>
  <r>
    <x v="4"/>
    <x v="7"/>
    <x v="127"/>
    <x v="29"/>
    <n v="6514"/>
  </r>
  <r>
    <x v="4"/>
    <x v="7"/>
    <x v="128"/>
    <x v="29"/>
    <n v="8233"/>
  </r>
  <r>
    <x v="4"/>
    <x v="7"/>
    <x v="129"/>
    <x v="29"/>
    <n v="3140"/>
  </r>
  <r>
    <x v="4"/>
    <x v="7"/>
    <x v="130"/>
    <x v="29"/>
    <n v="10817"/>
  </r>
  <r>
    <x v="4"/>
    <x v="7"/>
    <x v="131"/>
    <x v="29"/>
    <n v="28155"/>
  </r>
  <r>
    <x v="4"/>
    <x v="7"/>
    <x v="132"/>
    <x v="29"/>
    <n v="22938"/>
  </r>
  <r>
    <x v="4"/>
    <x v="7"/>
    <x v="133"/>
    <x v="29"/>
    <n v="23574"/>
  </r>
  <r>
    <x v="4"/>
    <x v="7"/>
    <x v="134"/>
    <x v="29"/>
    <n v="11974"/>
  </r>
  <r>
    <x v="4"/>
    <x v="7"/>
    <x v="135"/>
    <x v="29"/>
    <n v="11147"/>
  </r>
  <r>
    <x v="4"/>
    <x v="7"/>
    <x v="136"/>
    <x v="29"/>
    <n v="12552"/>
  </r>
  <r>
    <x v="4"/>
    <x v="7"/>
    <x v="137"/>
    <x v="29"/>
    <n v="10634"/>
  </r>
  <r>
    <x v="4"/>
    <x v="7"/>
    <x v="138"/>
    <x v="29"/>
    <n v="3922"/>
  </r>
  <r>
    <x v="4"/>
    <x v="7"/>
    <x v="139"/>
    <x v="29"/>
    <n v="6902"/>
  </r>
  <r>
    <x v="4"/>
    <x v="7"/>
    <x v="140"/>
    <x v="29"/>
    <n v="11706"/>
  </r>
  <r>
    <x v="4"/>
    <x v="7"/>
    <x v="141"/>
    <x v="29"/>
    <n v="18998"/>
  </r>
  <r>
    <x v="4"/>
    <x v="7"/>
    <x v="124"/>
    <x v="37"/>
    <n v="95"/>
  </r>
  <r>
    <x v="4"/>
    <x v="7"/>
    <x v="125"/>
    <x v="37"/>
    <n v="5447"/>
  </r>
  <r>
    <x v="4"/>
    <x v="7"/>
    <x v="126"/>
    <x v="37"/>
    <n v="1077"/>
  </r>
  <r>
    <x v="4"/>
    <x v="7"/>
    <x v="127"/>
    <x v="37"/>
    <n v="40"/>
  </r>
  <r>
    <x v="4"/>
    <x v="7"/>
    <x v="128"/>
    <x v="37"/>
    <n v="376"/>
  </r>
  <r>
    <x v="4"/>
    <x v="7"/>
    <x v="129"/>
    <x v="37"/>
    <n v="135"/>
  </r>
  <r>
    <x v="4"/>
    <x v="7"/>
    <x v="131"/>
    <x v="37"/>
    <n v="786"/>
  </r>
  <r>
    <x v="4"/>
    <x v="7"/>
    <x v="132"/>
    <x v="37"/>
    <n v="1200"/>
  </r>
  <r>
    <x v="4"/>
    <x v="7"/>
    <x v="133"/>
    <x v="37"/>
    <n v="712"/>
  </r>
  <r>
    <x v="4"/>
    <x v="7"/>
    <x v="134"/>
    <x v="37"/>
    <n v="385"/>
  </r>
  <r>
    <x v="4"/>
    <x v="7"/>
    <x v="135"/>
    <x v="37"/>
    <n v="1163"/>
  </r>
  <r>
    <x v="4"/>
    <x v="7"/>
    <x v="136"/>
    <x v="37"/>
    <n v="618"/>
  </r>
  <r>
    <x v="4"/>
    <x v="7"/>
    <x v="137"/>
    <x v="37"/>
    <n v="187"/>
  </r>
  <r>
    <x v="4"/>
    <x v="7"/>
    <x v="138"/>
    <x v="37"/>
    <n v="169"/>
  </r>
  <r>
    <x v="4"/>
    <x v="7"/>
    <x v="139"/>
    <x v="37"/>
    <n v="462"/>
  </r>
  <r>
    <x v="4"/>
    <x v="7"/>
    <x v="140"/>
    <x v="37"/>
    <n v="409"/>
  </r>
  <r>
    <x v="4"/>
    <x v="7"/>
    <x v="141"/>
    <x v="37"/>
    <n v="1153"/>
  </r>
  <r>
    <x v="4"/>
    <x v="7"/>
    <x v="125"/>
    <x v="38"/>
    <n v="846"/>
  </r>
  <r>
    <x v="4"/>
    <x v="7"/>
    <x v="126"/>
    <x v="38"/>
    <n v="254"/>
  </r>
  <r>
    <x v="4"/>
    <x v="7"/>
    <x v="129"/>
    <x v="38"/>
    <n v="118"/>
  </r>
  <r>
    <x v="4"/>
    <x v="7"/>
    <x v="130"/>
    <x v="38"/>
    <n v="101"/>
  </r>
  <r>
    <x v="4"/>
    <x v="7"/>
    <x v="131"/>
    <x v="38"/>
    <n v="230"/>
  </r>
  <r>
    <x v="4"/>
    <x v="7"/>
    <x v="132"/>
    <x v="38"/>
    <n v="189"/>
  </r>
  <r>
    <x v="4"/>
    <x v="7"/>
    <x v="133"/>
    <x v="38"/>
    <n v="100"/>
  </r>
  <r>
    <x v="4"/>
    <x v="7"/>
    <x v="134"/>
    <x v="38"/>
    <n v="65"/>
  </r>
  <r>
    <x v="4"/>
    <x v="7"/>
    <x v="135"/>
    <x v="38"/>
    <n v="271"/>
  </r>
  <r>
    <x v="4"/>
    <x v="7"/>
    <x v="136"/>
    <x v="38"/>
    <n v="141"/>
  </r>
  <r>
    <x v="4"/>
    <x v="7"/>
    <x v="137"/>
    <x v="38"/>
    <n v="135"/>
  </r>
  <r>
    <x v="4"/>
    <x v="7"/>
    <x v="138"/>
    <x v="38"/>
    <n v="47"/>
  </r>
  <r>
    <x v="4"/>
    <x v="7"/>
    <x v="139"/>
    <x v="38"/>
    <n v="75"/>
  </r>
  <r>
    <x v="4"/>
    <x v="7"/>
    <x v="140"/>
    <x v="38"/>
    <n v="290"/>
  </r>
  <r>
    <x v="4"/>
    <x v="7"/>
    <x v="141"/>
    <x v="38"/>
    <n v="92"/>
  </r>
  <r>
    <x v="4"/>
    <x v="7"/>
    <x v="125"/>
    <x v="39"/>
    <n v="44"/>
  </r>
  <r>
    <x v="4"/>
    <x v="7"/>
    <x v="126"/>
    <x v="39"/>
    <n v="27"/>
  </r>
  <r>
    <x v="4"/>
    <x v="7"/>
    <x v="134"/>
    <x v="39"/>
    <n v="2"/>
  </r>
  <r>
    <x v="4"/>
    <x v="7"/>
    <x v="135"/>
    <x v="39"/>
    <n v="6"/>
  </r>
  <r>
    <x v="4"/>
    <x v="7"/>
    <x v="136"/>
    <x v="39"/>
    <n v="14"/>
  </r>
  <r>
    <x v="4"/>
    <x v="7"/>
    <x v="137"/>
    <x v="39"/>
    <n v="16"/>
  </r>
  <r>
    <x v="4"/>
    <x v="7"/>
    <x v="138"/>
    <x v="39"/>
    <n v="4"/>
  </r>
  <r>
    <x v="4"/>
    <x v="7"/>
    <x v="139"/>
    <x v="39"/>
    <n v="8"/>
  </r>
  <r>
    <x v="4"/>
    <x v="7"/>
    <x v="141"/>
    <x v="39"/>
    <n v="23"/>
  </r>
  <r>
    <x v="4"/>
    <x v="7"/>
    <x v="125"/>
    <x v="40"/>
    <n v="163"/>
  </r>
  <r>
    <x v="4"/>
    <x v="7"/>
    <x v="128"/>
    <x v="40"/>
    <n v="10"/>
  </r>
  <r>
    <x v="4"/>
    <x v="7"/>
    <x v="135"/>
    <x v="40"/>
    <n v="6"/>
  </r>
  <r>
    <x v="4"/>
    <x v="7"/>
    <x v="139"/>
    <x v="40"/>
    <n v="18"/>
  </r>
  <r>
    <x v="4"/>
    <x v="7"/>
    <x v="124"/>
    <x v="30"/>
    <n v="225"/>
  </r>
  <r>
    <x v="4"/>
    <x v="7"/>
    <x v="125"/>
    <x v="30"/>
    <n v="85"/>
  </r>
  <r>
    <x v="4"/>
    <x v="7"/>
    <x v="126"/>
    <x v="30"/>
    <n v="53"/>
  </r>
  <r>
    <x v="4"/>
    <x v="7"/>
    <x v="127"/>
    <x v="30"/>
    <n v="271"/>
  </r>
  <r>
    <x v="4"/>
    <x v="7"/>
    <x v="128"/>
    <x v="30"/>
    <n v="69"/>
  </r>
  <r>
    <x v="4"/>
    <x v="7"/>
    <x v="131"/>
    <x v="30"/>
    <n v="109"/>
  </r>
  <r>
    <x v="4"/>
    <x v="7"/>
    <x v="132"/>
    <x v="30"/>
    <n v="532"/>
  </r>
  <r>
    <x v="4"/>
    <x v="7"/>
    <x v="133"/>
    <x v="30"/>
    <n v="70"/>
  </r>
  <r>
    <x v="4"/>
    <x v="7"/>
    <x v="134"/>
    <x v="30"/>
    <n v="41"/>
  </r>
  <r>
    <x v="4"/>
    <x v="7"/>
    <x v="137"/>
    <x v="30"/>
    <n v="32"/>
  </r>
  <r>
    <x v="4"/>
    <x v="7"/>
    <x v="139"/>
    <x v="30"/>
    <n v="22"/>
  </r>
  <r>
    <x v="4"/>
    <x v="8"/>
    <x v="142"/>
    <x v="0"/>
    <n v="12"/>
  </r>
  <r>
    <x v="4"/>
    <x v="8"/>
    <x v="143"/>
    <x v="0"/>
    <n v="135"/>
  </r>
  <r>
    <x v="4"/>
    <x v="8"/>
    <x v="144"/>
    <x v="0"/>
    <n v="127"/>
  </r>
  <r>
    <x v="4"/>
    <x v="8"/>
    <x v="145"/>
    <x v="0"/>
    <n v="46"/>
  </r>
  <r>
    <x v="4"/>
    <x v="8"/>
    <x v="146"/>
    <x v="0"/>
    <n v="22"/>
  </r>
  <r>
    <x v="4"/>
    <x v="8"/>
    <x v="147"/>
    <x v="0"/>
    <n v="23"/>
  </r>
  <r>
    <x v="4"/>
    <x v="8"/>
    <x v="148"/>
    <x v="0"/>
    <n v="48"/>
  </r>
  <r>
    <x v="4"/>
    <x v="8"/>
    <x v="149"/>
    <x v="0"/>
    <n v="58"/>
  </r>
  <r>
    <x v="4"/>
    <x v="8"/>
    <x v="150"/>
    <x v="0"/>
    <n v="58"/>
  </r>
  <r>
    <x v="4"/>
    <x v="8"/>
    <x v="151"/>
    <x v="0"/>
    <n v="80"/>
  </r>
  <r>
    <x v="4"/>
    <x v="8"/>
    <x v="152"/>
    <x v="0"/>
    <n v="13"/>
  </r>
  <r>
    <x v="4"/>
    <x v="8"/>
    <x v="153"/>
    <x v="0"/>
    <n v="104"/>
  </r>
  <r>
    <x v="4"/>
    <x v="8"/>
    <x v="154"/>
    <x v="0"/>
    <n v="3"/>
  </r>
  <r>
    <x v="4"/>
    <x v="8"/>
    <x v="155"/>
    <x v="0"/>
    <n v="2"/>
  </r>
  <r>
    <x v="4"/>
    <x v="8"/>
    <x v="142"/>
    <x v="1"/>
    <n v="3"/>
  </r>
  <r>
    <x v="4"/>
    <x v="8"/>
    <x v="143"/>
    <x v="1"/>
    <n v="10"/>
  </r>
  <r>
    <x v="4"/>
    <x v="8"/>
    <x v="144"/>
    <x v="1"/>
    <n v="18"/>
  </r>
  <r>
    <x v="4"/>
    <x v="8"/>
    <x v="145"/>
    <x v="1"/>
    <n v="6"/>
  </r>
  <r>
    <x v="4"/>
    <x v="8"/>
    <x v="146"/>
    <x v="1"/>
    <n v="4"/>
  </r>
  <r>
    <x v="4"/>
    <x v="8"/>
    <x v="147"/>
    <x v="1"/>
    <n v="3"/>
  </r>
  <r>
    <x v="4"/>
    <x v="8"/>
    <x v="148"/>
    <x v="1"/>
    <n v="5"/>
  </r>
  <r>
    <x v="4"/>
    <x v="8"/>
    <x v="149"/>
    <x v="1"/>
    <n v="6"/>
  </r>
  <r>
    <x v="4"/>
    <x v="8"/>
    <x v="150"/>
    <x v="1"/>
    <n v="12"/>
  </r>
  <r>
    <x v="4"/>
    <x v="8"/>
    <x v="151"/>
    <x v="1"/>
    <n v="5"/>
  </r>
  <r>
    <x v="4"/>
    <x v="8"/>
    <x v="152"/>
    <x v="1"/>
    <n v="2"/>
  </r>
  <r>
    <x v="4"/>
    <x v="8"/>
    <x v="153"/>
    <x v="1"/>
    <n v="10"/>
  </r>
  <r>
    <x v="4"/>
    <x v="8"/>
    <x v="154"/>
    <x v="1"/>
    <n v="3"/>
  </r>
  <r>
    <x v="4"/>
    <x v="8"/>
    <x v="155"/>
    <x v="1"/>
    <n v="1"/>
  </r>
  <r>
    <x v="4"/>
    <x v="8"/>
    <x v="142"/>
    <x v="2"/>
    <n v="22"/>
  </r>
  <r>
    <x v="4"/>
    <x v="8"/>
    <x v="143"/>
    <x v="2"/>
    <n v="126"/>
  </r>
  <r>
    <x v="4"/>
    <x v="8"/>
    <x v="144"/>
    <x v="2"/>
    <n v="114"/>
  </r>
  <r>
    <x v="4"/>
    <x v="8"/>
    <x v="145"/>
    <x v="2"/>
    <n v="29"/>
  </r>
  <r>
    <x v="4"/>
    <x v="8"/>
    <x v="146"/>
    <x v="2"/>
    <n v="27"/>
  </r>
  <r>
    <x v="4"/>
    <x v="8"/>
    <x v="147"/>
    <x v="2"/>
    <n v="25"/>
  </r>
  <r>
    <x v="4"/>
    <x v="8"/>
    <x v="148"/>
    <x v="2"/>
    <n v="69"/>
  </r>
  <r>
    <x v="4"/>
    <x v="8"/>
    <x v="149"/>
    <x v="2"/>
    <n v="41"/>
  </r>
  <r>
    <x v="4"/>
    <x v="8"/>
    <x v="150"/>
    <x v="2"/>
    <n v="82"/>
  </r>
  <r>
    <x v="4"/>
    <x v="8"/>
    <x v="151"/>
    <x v="2"/>
    <n v="52"/>
  </r>
  <r>
    <x v="4"/>
    <x v="8"/>
    <x v="152"/>
    <x v="2"/>
    <n v="20"/>
  </r>
  <r>
    <x v="4"/>
    <x v="8"/>
    <x v="153"/>
    <x v="2"/>
    <n v="61"/>
  </r>
  <r>
    <x v="4"/>
    <x v="8"/>
    <x v="154"/>
    <x v="2"/>
    <n v="47"/>
  </r>
  <r>
    <x v="4"/>
    <x v="8"/>
    <x v="155"/>
    <x v="2"/>
    <n v="57"/>
  </r>
  <r>
    <x v="4"/>
    <x v="8"/>
    <x v="156"/>
    <x v="2"/>
    <n v="13"/>
  </r>
  <r>
    <x v="4"/>
    <x v="8"/>
    <x v="143"/>
    <x v="3"/>
    <n v="1"/>
  </r>
  <r>
    <x v="4"/>
    <x v="8"/>
    <x v="144"/>
    <x v="3"/>
    <n v="1"/>
  </r>
  <r>
    <x v="4"/>
    <x v="8"/>
    <x v="148"/>
    <x v="3"/>
    <n v="1"/>
  </r>
  <r>
    <x v="4"/>
    <x v="8"/>
    <x v="151"/>
    <x v="3"/>
    <n v="1"/>
  </r>
  <r>
    <x v="4"/>
    <x v="8"/>
    <x v="147"/>
    <x v="31"/>
    <n v="1"/>
  </r>
  <r>
    <x v="4"/>
    <x v="8"/>
    <x v="142"/>
    <x v="4"/>
    <n v="6"/>
  </r>
  <r>
    <x v="4"/>
    <x v="8"/>
    <x v="143"/>
    <x v="4"/>
    <n v="21"/>
  </r>
  <r>
    <x v="4"/>
    <x v="8"/>
    <x v="144"/>
    <x v="4"/>
    <n v="44"/>
  </r>
  <r>
    <x v="4"/>
    <x v="8"/>
    <x v="145"/>
    <x v="4"/>
    <n v="8"/>
  </r>
  <r>
    <x v="4"/>
    <x v="8"/>
    <x v="146"/>
    <x v="4"/>
    <n v="1"/>
  </r>
  <r>
    <x v="4"/>
    <x v="8"/>
    <x v="147"/>
    <x v="4"/>
    <n v="6"/>
  </r>
  <r>
    <x v="4"/>
    <x v="8"/>
    <x v="148"/>
    <x v="4"/>
    <n v="5"/>
  </r>
  <r>
    <x v="4"/>
    <x v="8"/>
    <x v="149"/>
    <x v="4"/>
    <n v="7"/>
  </r>
  <r>
    <x v="4"/>
    <x v="8"/>
    <x v="150"/>
    <x v="4"/>
    <n v="21"/>
  </r>
  <r>
    <x v="4"/>
    <x v="8"/>
    <x v="151"/>
    <x v="4"/>
    <n v="8"/>
  </r>
  <r>
    <x v="4"/>
    <x v="8"/>
    <x v="152"/>
    <x v="4"/>
    <n v="11"/>
  </r>
  <r>
    <x v="4"/>
    <x v="8"/>
    <x v="153"/>
    <x v="4"/>
    <n v="13"/>
  </r>
  <r>
    <x v="4"/>
    <x v="8"/>
    <x v="154"/>
    <x v="4"/>
    <n v="9"/>
  </r>
  <r>
    <x v="4"/>
    <x v="8"/>
    <x v="155"/>
    <x v="4"/>
    <n v="9"/>
  </r>
  <r>
    <x v="4"/>
    <x v="8"/>
    <x v="156"/>
    <x v="4"/>
    <n v="1"/>
  </r>
  <r>
    <x v="4"/>
    <x v="8"/>
    <x v="142"/>
    <x v="5"/>
    <n v="22"/>
  </r>
  <r>
    <x v="4"/>
    <x v="8"/>
    <x v="143"/>
    <x v="5"/>
    <n v="129"/>
  </r>
  <r>
    <x v="4"/>
    <x v="8"/>
    <x v="144"/>
    <x v="5"/>
    <n v="114"/>
  </r>
  <r>
    <x v="4"/>
    <x v="8"/>
    <x v="145"/>
    <x v="5"/>
    <n v="29"/>
  </r>
  <r>
    <x v="4"/>
    <x v="8"/>
    <x v="146"/>
    <x v="5"/>
    <n v="27"/>
  </r>
  <r>
    <x v="4"/>
    <x v="8"/>
    <x v="147"/>
    <x v="5"/>
    <n v="25"/>
  </r>
  <r>
    <x v="4"/>
    <x v="8"/>
    <x v="148"/>
    <x v="5"/>
    <n v="69"/>
  </r>
  <r>
    <x v="4"/>
    <x v="8"/>
    <x v="149"/>
    <x v="5"/>
    <n v="43"/>
  </r>
  <r>
    <x v="4"/>
    <x v="8"/>
    <x v="150"/>
    <x v="5"/>
    <n v="84"/>
  </r>
  <r>
    <x v="4"/>
    <x v="8"/>
    <x v="151"/>
    <x v="5"/>
    <n v="53"/>
  </r>
  <r>
    <x v="4"/>
    <x v="8"/>
    <x v="152"/>
    <x v="5"/>
    <n v="20"/>
  </r>
  <r>
    <x v="4"/>
    <x v="8"/>
    <x v="153"/>
    <x v="5"/>
    <n v="62"/>
  </r>
  <r>
    <x v="4"/>
    <x v="8"/>
    <x v="154"/>
    <x v="5"/>
    <n v="47"/>
  </r>
  <r>
    <x v="4"/>
    <x v="8"/>
    <x v="155"/>
    <x v="5"/>
    <n v="57"/>
  </r>
  <r>
    <x v="4"/>
    <x v="8"/>
    <x v="156"/>
    <x v="5"/>
    <n v="13"/>
  </r>
  <r>
    <x v="4"/>
    <x v="8"/>
    <x v="143"/>
    <x v="6"/>
    <n v="4"/>
  </r>
  <r>
    <x v="4"/>
    <x v="8"/>
    <x v="145"/>
    <x v="6"/>
    <n v="1"/>
  </r>
  <r>
    <x v="4"/>
    <x v="8"/>
    <x v="147"/>
    <x v="6"/>
    <n v="4"/>
  </r>
  <r>
    <x v="4"/>
    <x v="8"/>
    <x v="148"/>
    <x v="6"/>
    <n v="1"/>
  </r>
  <r>
    <x v="4"/>
    <x v="8"/>
    <x v="149"/>
    <x v="6"/>
    <n v="1"/>
  </r>
  <r>
    <x v="4"/>
    <x v="8"/>
    <x v="153"/>
    <x v="6"/>
    <n v="2"/>
  </r>
  <r>
    <x v="4"/>
    <x v="8"/>
    <x v="154"/>
    <x v="6"/>
    <n v="1"/>
  </r>
  <r>
    <x v="4"/>
    <x v="8"/>
    <x v="143"/>
    <x v="7"/>
    <n v="10"/>
  </r>
  <r>
    <x v="4"/>
    <x v="8"/>
    <x v="144"/>
    <x v="7"/>
    <n v="4"/>
  </r>
  <r>
    <x v="4"/>
    <x v="8"/>
    <x v="146"/>
    <x v="7"/>
    <n v="1"/>
  </r>
  <r>
    <x v="4"/>
    <x v="8"/>
    <x v="147"/>
    <x v="7"/>
    <n v="5"/>
  </r>
  <r>
    <x v="4"/>
    <x v="8"/>
    <x v="148"/>
    <x v="7"/>
    <n v="3"/>
  </r>
  <r>
    <x v="4"/>
    <x v="8"/>
    <x v="149"/>
    <x v="7"/>
    <n v="1"/>
  </r>
  <r>
    <x v="4"/>
    <x v="8"/>
    <x v="150"/>
    <x v="7"/>
    <n v="1"/>
  </r>
  <r>
    <x v="4"/>
    <x v="8"/>
    <x v="151"/>
    <x v="7"/>
    <n v="2"/>
  </r>
  <r>
    <x v="4"/>
    <x v="8"/>
    <x v="153"/>
    <x v="7"/>
    <n v="4"/>
  </r>
  <r>
    <x v="4"/>
    <x v="8"/>
    <x v="143"/>
    <x v="8"/>
    <n v="1"/>
  </r>
  <r>
    <x v="4"/>
    <x v="8"/>
    <x v="148"/>
    <x v="8"/>
    <n v="1"/>
  </r>
  <r>
    <x v="4"/>
    <x v="8"/>
    <x v="149"/>
    <x v="8"/>
    <n v="1"/>
  </r>
  <r>
    <x v="4"/>
    <x v="8"/>
    <x v="142"/>
    <x v="41"/>
    <n v="2"/>
  </r>
  <r>
    <x v="4"/>
    <x v="8"/>
    <x v="143"/>
    <x v="41"/>
    <n v="19"/>
  </r>
  <r>
    <x v="4"/>
    <x v="8"/>
    <x v="144"/>
    <x v="41"/>
    <n v="24"/>
  </r>
  <r>
    <x v="4"/>
    <x v="8"/>
    <x v="145"/>
    <x v="41"/>
    <n v="7"/>
  </r>
  <r>
    <x v="4"/>
    <x v="8"/>
    <x v="146"/>
    <x v="41"/>
    <n v="12"/>
  </r>
  <r>
    <x v="4"/>
    <x v="8"/>
    <x v="147"/>
    <x v="41"/>
    <n v="9"/>
  </r>
  <r>
    <x v="4"/>
    <x v="8"/>
    <x v="148"/>
    <x v="41"/>
    <n v="28"/>
  </r>
  <r>
    <x v="4"/>
    <x v="8"/>
    <x v="149"/>
    <x v="41"/>
    <n v="5"/>
  </r>
  <r>
    <x v="4"/>
    <x v="8"/>
    <x v="150"/>
    <x v="41"/>
    <n v="21"/>
  </r>
  <r>
    <x v="4"/>
    <x v="8"/>
    <x v="151"/>
    <x v="41"/>
    <n v="28"/>
  </r>
  <r>
    <x v="4"/>
    <x v="8"/>
    <x v="152"/>
    <x v="41"/>
    <n v="5"/>
  </r>
  <r>
    <x v="4"/>
    <x v="8"/>
    <x v="153"/>
    <x v="41"/>
    <n v="25"/>
  </r>
  <r>
    <x v="4"/>
    <x v="8"/>
    <x v="154"/>
    <x v="41"/>
    <n v="32"/>
  </r>
  <r>
    <x v="4"/>
    <x v="8"/>
    <x v="155"/>
    <x v="41"/>
    <n v="46"/>
  </r>
  <r>
    <x v="4"/>
    <x v="8"/>
    <x v="156"/>
    <x v="41"/>
    <n v="13"/>
  </r>
  <r>
    <x v="4"/>
    <x v="8"/>
    <x v="142"/>
    <x v="9"/>
    <n v="2"/>
  </r>
  <r>
    <x v="4"/>
    <x v="8"/>
    <x v="143"/>
    <x v="9"/>
    <n v="24"/>
  </r>
  <r>
    <x v="4"/>
    <x v="8"/>
    <x v="144"/>
    <x v="9"/>
    <n v="29"/>
  </r>
  <r>
    <x v="4"/>
    <x v="8"/>
    <x v="145"/>
    <x v="9"/>
    <n v="11"/>
  </r>
  <r>
    <x v="4"/>
    <x v="8"/>
    <x v="146"/>
    <x v="9"/>
    <n v="13"/>
  </r>
  <r>
    <x v="4"/>
    <x v="8"/>
    <x v="147"/>
    <x v="9"/>
    <n v="9"/>
  </r>
  <r>
    <x v="4"/>
    <x v="8"/>
    <x v="148"/>
    <x v="9"/>
    <n v="30"/>
  </r>
  <r>
    <x v="4"/>
    <x v="8"/>
    <x v="149"/>
    <x v="9"/>
    <n v="8"/>
  </r>
  <r>
    <x v="4"/>
    <x v="8"/>
    <x v="150"/>
    <x v="9"/>
    <n v="20"/>
  </r>
  <r>
    <x v="4"/>
    <x v="8"/>
    <x v="151"/>
    <x v="9"/>
    <n v="26"/>
  </r>
  <r>
    <x v="4"/>
    <x v="8"/>
    <x v="152"/>
    <x v="9"/>
    <n v="5"/>
  </r>
  <r>
    <x v="4"/>
    <x v="8"/>
    <x v="153"/>
    <x v="9"/>
    <n v="29"/>
  </r>
  <r>
    <x v="4"/>
    <x v="8"/>
    <x v="154"/>
    <x v="9"/>
    <n v="31"/>
  </r>
  <r>
    <x v="4"/>
    <x v="8"/>
    <x v="155"/>
    <x v="9"/>
    <n v="48"/>
  </r>
  <r>
    <x v="4"/>
    <x v="8"/>
    <x v="156"/>
    <x v="9"/>
    <n v="12"/>
  </r>
  <r>
    <x v="4"/>
    <x v="8"/>
    <x v="142"/>
    <x v="10"/>
    <n v="1"/>
  </r>
  <r>
    <x v="4"/>
    <x v="8"/>
    <x v="143"/>
    <x v="10"/>
    <n v="11"/>
  </r>
  <r>
    <x v="4"/>
    <x v="8"/>
    <x v="144"/>
    <x v="10"/>
    <n v="4"/>
  </r>
  <r>
    <x v="4"/>
    <x v="8"/>
    <x v="145"/>
    <x v="10"/>
    <n v="1"/>
  </r>
  <r>
    <x v="4"/>
    <x v="8"/>
    <x v="147"/>
    <x v="10"/>
    <n v="3"/>
  </r>
  <r>
    <x v="4"/>
    <x v="8"/>
    <x v="148"/>
    <x v="10"/>
    <n v="1"/>
  </r>
  <r>
    <x v="4"/>
    <x v="8"/>
    <x v="149"/>
    <x v="10"/>
    <n v="3"/>
  </r>
  <r>
    <x v="4"/>
    <x v="8"/>
    <x v="150"/>
    <x v="10"/>
    <n v="4"/>
  </r>
  <r>
    <x v="4"/>
    <x v="8"/>
    <x v="151"/>
    <x v="10"/>
    <n v="1"/>
  </r>
  <r>
    <x v="4"/>
    <x v="8"/>
    <x v="153"/>
    <x v="10"/>
    <n v="3"/>
  </r>
  <r>
    <x v="4"/>
    <x v="8"/>
    <x v="154"/>
    <x v="10"/>
    <n v="1"/>
  </r>
  <r>
    <x v="4"/>
    <x v="8"/>
    <x v="142"/>
    <x v="11"/>
    <n v="1"/>
  </r>
  <r>
    <x v="4"/>
    <x v="8"/>
    <x v="143"/>
    <x v="11"/>
    <n v="7"/>
  </r>
  <r>
    <x v="4"/>
    <x v="8"/>
    <x v="144"/>
    <x v="11"/>
    <n v="4"/>
  </r>
  <r>
    <x v="4"/>
    <x v="8"/>
    <x v="145"/>
    <x v="11"/>
    <n v="1"/>
  </r>
  <r>
    <x v="4"/>
    <x v="8"/>
    <x v="147"/>
    <x v="11"/>
    <n v="1"/>
  </r>
  <r>
    <x v="4"/>
    <x v="8"/>
    <x v="149"/>
    <x v="11"/>
    <n v="1"/>
  </r>
  <r>
    <x v="4"/>
    <x v="8"/>
    <x v="150"/>
    <x v="11"/>
    <n v="2"/>
  </r>
  <r>
    <x v="4"/>
    <x v="8"/>
    <x v="151"/>
    <x v="11"/>
    <n v="1"/>
  </r>
  <r>
    <x v="4"/>
    <x v="8"/>
    <x v="153"/>
    <x v="11"/>
    <n v="2"/>
  </r>
  <r>
    <x v="4"/>
    <x v="8"/>
    <x v="154"/>
    <x v="11"/>
    <n v="2"/>
  </r>
  <r>
    <x v="4"/>
    <x v="8"/>
    <x v="155"/>
    <x v="11"/>
    <n v="2"/>
  </r>
  <r>
    <x v="4"/>
    <x v="8"/>
    <x v="142"/>
    <x v="12"/>
    <n v="20"/>
  </r>
  <r>
    <x v="4"/>
    <x v="8"/>
    <x v="143"/>
    <x v="12"/>
    <n v="89"/>
  </r>
  <r>
    <x v="4"/>
    <x v="8"/>
    <x v="144"/>
    <x v="12"/>
    <n v="109"/>
  </r>
  <r>
    <x v="4"/>
    <x v="8"/>
    <x v="145"/>
    <x v="12"/>
    <n v="29"/>
  </r>
  <r>
    <x v="4"/>
    <x v="8"/>
    <x v="146"/>
    <x v="12"/>
    <n v="27"/>
  </r>
  <r>
    <x v="4"/>
    <x v="8"/>
    <x v="147"/>
    <x v="12"/>
    <n v="23"/>
  </r>
  <r>
    <x v="4"/>
    <x v="8"/>
    <x v="148"/>
    <x v="12"/>
    <n v="64"/>
  </r>
  <r>
    <x v="4"/>
    <x v="8"/>
    <x v="149"/>
    <x v="12"/>
    <n v="35"/>
  </r>
  <r>
    <x v="4"/>
    <x v="8"/>
    <x v="150"/>
    <x v="12"/>
    <n v="77"/>
  </r>
  <r>
    <x v="4"/>
    <x v="8"/>
    <x v="151"/>
    <x v="12"/>
    <n v="48"/>
  </r>
  <r>
    <x v="4"/>
    <x v="8"/>
    <x v="152"/>
    <x v="12"/>
    <n v="18"/>
  </r>
  <r>
    <x v="4"/>
    <x v="8"/>
    <x v="153"/>
    <x v="12"/>
    <n v="58"/>
  </r>
  <r>
    <x v="4"/>
    <x v="8"/>
    <x v="154"/>
    <x v="12"/>
    <n v="45"/>
  </r>
  <r>
    <x v="4"/>
    <x v="8"/>
    <x v="155"/>
    <x v="12"/>
    <n v="57"/>
  </r>
  <r>
    <x v="4"/>
    <x v="8"/>
    <x v="156"/>
    <x v="12"/>
    <n v="13"/>
  </r>
  <r>
    <x v="4"/>
    <x v="8"/>
    <x v="142"/>
    <x v="13"/>
    <n v="1"/>
  </r>
  <r>
    <x v="4"/>
    <x v="8"/>
    <x v="143"/>
    <x v="13"/>
    <n v="33"/>
  </r>
  <r>
    <x v="4"/>
    <x v="8"/>
    <x v="144"/>
    <x v="13"/>
    <n v="7"/>
  </r>
  <r>
    <x v="4"/>
    <x v="8"/>
    <x v="147"/>
    <x v="13"/>
    <n v="3"/>
  </r>
  <r>
    <x v="4"/>
    <x v="8"/>
    <x v="149"/>
    <x v="13"/>
    <n v="3"/>
  </r>
  <r>
    <x v="4"/>
    <x v="8"/>
    <x v="150"/>
    <x v="13"/>
    <n v="3"/>
  </r>
  <r>
    <x v="4"/>
    <x v="8"/>
    <x v="151"/>
    <x v="13"/>
    <n v="2"/>
  </r>
  <r>
    <x v="4"/>
    <x v="8"/>
    <x v="155"/>
    <x v="13"/>
    <n v="1"/>
  </r>
  <r>
    <x v="4"/>
    <x v="8"/>
    <x v="142"/>
    <x v="14"/>
    <n v="1"/>
  </r>
  <r>
    <x v="4"/>
    <x v="8"/>
    <x v="143"/>
    <x v="14"/>
    <n v="56"/>
  </r>
  <r>
    <x v="4"/>
    <x v="8"/>
    <x v="144"/>
    <x v="14"/>
    <n v="28"/>
  </r>
  <r>
    <x v="4"/>
    <x v="8"/>
    <x v="145"/>
    <x v="14"/>
    <n v="2"/>
  </r>
  <r>
    <x v="4"/>
    <x v="8"/>
    <x v="146"/>
    <x v="14"/>
    <n v="1"/>
  </r>
  <r>
    <x v="4"/>
    <x v="8"/>
    <x v="147"/>
    <x v="14"/>
    <n v="8"/>
  </r>
  <r>
    <x v="4"/>
    <x v="8"/>
    <x v="148"/>
    <x v="14"/>
    <n v="13"/>
  </r>
  <r>
    <x v="4"/>
    <x v="8"/>
    <x v="149"/>
    <x v="14"/>
    <n v="9"/>
  </r>
  <r>
    <x v="4"/>
    <x v="8"/>
    <x v="150"/>
    <x v="14"/>
    <n v="8"/>
  </r>
  <r>
    <x v="4"/>
    <x v="8"/>
    <x v="151"/>
    <x v="14"/>
    <n v="7"/>
  </r>
  <r>
    <x v="4"/>
    <x v="8"/>
    <x v="152"/>
    <x v="14"/>
    <n v="2"/>
  </r>
  <r>
    <x v="4"/>
    <x v="8"/>
    <x v="153"/>
    <x v="14"/>
    <n v="5"/>
  </r>
  <r>
    <x v="4"/>
    <x v="8"/>
    <x v="154"/>
    <x v="14"/>
    <n v="3"/>
  </r>
  <r>
    <x v="4"/>
    <x v="8"/>
    <x v="142"/>
    <x v="15"/>
    <n v="6"/>
  </r>
  <r>
    <x v="4"/>
    <x v="8"/>
    <x v="143"/>
    <x v="15"/>
    <n v="40"/>
  </r>
  <r>
    <x v="4"/>
    <x v="8"/>
    <x v="144"/>
    <x v="15"/>
    <n v="18"/>
  </r>
  <r>
    <x v="4"/>
    <x v="8"/>
    <x v="145"/>
    <x v="15"/>
    <n v="2"/>
  </r>
  <r>
    <x v="4"/>
    <x v="8"/>
    <x v="146"/>
    <x v="15"/>
    <n v="1"/>
  </r>
  <r>
    <x v="4"/>
    <x v="8"/>
    <x v="147"/>
    <x v="15"/>
    <n v="4"/>
  </r>
  <r>
    <x v="4"/>
    <x v="8"/>
    <x v="149"/>
    <x v="15"/>
    <n v="6"/>
  </r>
  <r>
    <x v="4"/>
    <x v="8"/>
    <x v="150"/>
    <x v="15"/>
    <n v="6"/>
  </r>
  <r>
    <x v="4"/>
    <x v="8"/>
    <x v="151"/>
    <x v="15"/>
    <n v="3"/>
  </r>
  <r>
    <x v="4"/>
    <x v="8"/>
    <x v="152"/>
    <x v="15"/>
    <n v="3"/>
  </r>
  <r>
    <x v="4"/>
    <x v="8"/>
    <x v="153"/>
    <x v="15"/>
    <n v="2"/>
  </r>
  <r>
    <x v="4"/>
    <x v="8"/>
    <x v="155"/>
    <x v="15"/>
    <n v="8"/>
  </r>
  <r>
    <x v="4"/>
    <x v="8"/>
    <x v="142"/>
    <x v="16"/>
    <n v="1"/>
  </r>
  <r>
    <x v="4"/>
    <x v="8"/>
    <x v="143"/>
    <x v="16"/>
    <n v="18"/>
  </r>
  <r>
    <x v="4"/>
    <x v="8"/>
    <x v="144"/>
    <x v="16"/>
    <n v="12"/>
  </r>
  <r>
    <x v="4"/>
    <x v="8"/>
    <x v="145"/>
    <x v="16"/>
    <n v="2"/>
  </r>
  <r>
    <x v="4"/>
    <x v="8"/>
    <x v="146"/>
    <x v="16"/>
    <n v="2"/>
  </r>
  <r>
    <x v="4"/>
    <x v="8"/>
    <x v="147"/>
    <x v="16"/>
    <n v="4"/>
  </r>
  <r>
    <x v="4"/>
    <x v="8"/>
    <x v="148"/>
    <x v="16"/>
    <n v="4"/>
  </r>
  <r>
    <x v="4"/>
    <x v="8"/>
    <x v="149"/>
    <x v="16"/>
    <n v="3"/>
  </r>
  <r>
    <x v="4"/>
    <x v="8"/>
    <x v="150"/>
    <x v="16"/>
    <n v="5"/>
  </r>
  <r>
    <x v="4"/>
    <x v="8"/>
    <x v="151"/>
    <x v="16"/>
    <n v="5"/>
  </r>
  <r>
    <x v="4"/>
    <x v="8"/>
    <x v="152"/>
    <x v="16"/>
    <n v="2"/>
  </r>
  <r>
    <x v="4"/>
    <x v="8"/>
    <x v="153"/>
    <x v="16"/>
    <n v="4"/>
  </r>
  <r>
    <x v="4"/>
    <x v="8"/>
    <x v="154"/>
    <x v="16"/>
    <n v="3"/>
  </r>
  <r>
    <x v="4"/>
    <x v="8"/>
    <x v="143"/>
    <x v="33"/>
    <n v="4"/>
  </r>
  <r>
    <x v="4"/>
    <x v="8"/>
    <x v="144"/>
    <x v="33"/>
    <n v="1"/>
  </r>
  <r>
    <x v="4"/>
    <x v="8"/>
    <x v="145"/>
    <x v="33"/>
    <n v="1"/>
  </r>
  <r>
    <x v="4"/>
    <x v="8"/>
    <x v="146"/>
    <x v="33"/>
    <n v="1"/>
  </r>
  <r>
    <x v="4"/>
    <x v="8"/>
    <x v="147"/>
    <x v="33"/>
    <n v="1"/>
  </r>
  <r>
    <x v="4"/>
    <x v="8"/>
    <x v="148"/>
    <x v="33"/>
    <n v="2"/>
  </r>
  <r>
    <x v="4"/>
    <x v="8"/>
    <x v="149"/>
    <x v="33"/>
    <n v="3"/>
  </r>
  <r>
    <x v="4"/>
    <x v="8"/>
    <x v="150"/>
    <x v="33"/>
    <n v="1"/>
  </r>
  <r>
    <x v="4"/>
    <x v="8"/>
    <x v="151"/>
    <x v="33"/>
    <n v="1"/>
  </r>
  <r>
    <x v="4"/>
    <x v="8"/>
    <x v="153"/>
    <x v="33"/>
    <n v="2"/>
  </r>
  <r>
    <x v="4"/>
    <x v="8"/>
    <x v="154"/>
    <x v="33"/>
    <n v="1"/>
  </r>
  <r>
    <x v="4"/>
    <x v="8"/>
    <x v="155"/>
    <x v="33"/>
    <n v="3"/>
  </r>
  <r>
    <x v="4"/>
    <x v="8"/>
    <x v="156"/>
    <x v="33"/>
    <n v="1"/>
  </r>
  <r>
    <x v="4"/>
    <x v="8"/>
    <x v="143"/>
    <x v="34"/>
    <n v="1"/>
  </r>
  <r>
    <x v="4"/>
    <x v="8"/>
    <x v="151"/>
    <x v="34"/>
    <n v="1"/>
  </r>
  <r>
    <x v="4"/>
    <x v="8"/>
    <x v="153"/>
    <x v="34"/>
    <n v="1"/>
  </r>
  <r>
    <x v="4"/>
    <x v="8"/>
    <x v="155"/>
    <x v="34"/>
    <n v="1"/>
  </r>
  <r>
    <x v="4"/>
    <x v="8"/>
    <x v="142"/>
    <x v="35"/>
    <n v="1"/>
  </r>
  <r>
    <x v="4"/>
    <x v="8"/>
    <x v="148"/>
    <x v="35"/>
    <n v="1"/>
  </r>
  <r>
    <x v="4"/>
    <x v="8"/>
    <x v="144"/>
    <x v="36"/>
    <n v="1"/>
  </r>
  <r>
    <x v="4"/>
    <x v="8"/>
    <x v="149"/>
    <x v="36"/>
    <n v="1"/>
  </r>
  <r>
    <x v="4"/>
    <x v="8"/>
    <x v="150"/>
    <x v="36"/>
    <n v="1"/>
  </r>
  <r>
    <x v="4"/>
    <x v="8"/>
    <x v="153"/>
    <x v="36"/>
    <n v="1"/>
  </r>
  <r>
    <x v="4"/>
    <x v="8"/>
    <x v="155"/>
    <x v="36"/>
    <n v="1"/>
  </r>
  <r>
    <x v="4"/>
    <x v="8"/>
    <x v="147"/>
    <x v="32"/>
    <n v="114"/>
  </r>
  <r>
    <x v="4"/>
    <x v="8"/>
    <x v="142"/>
    <x v="17"/>
    <n v="80"/>
  </r>
  <r>
    <x v="4"/>
    <x v="8"/>
    <x v="143"/>
    <x v="17"/>
    <n v="306"/>
  </r>
  <r>
    <x v="4"/>
    <x v="8"/>
    <x v="144"/>
    <x v="17"/>
    <n v="578"/>
  </r>
  <r>
    <x v="4"/>
    <x v="8"/>
    <x v="145"/>
    <x v="17"/>
    <n v="126"/>
  </r>
  <r>
    <x v="4"/>
    <x v="8"/>
    <x v="146"/>
    <x v="17"/>
    <n v="10"/>
  </r>
  <r>
    <x v="4"/>
    <x v="8"/>
    <x v="147"/>
    <x v="17"/>
    <n v="98"/>
  </r>
  <r>
    <x v="4"/>
    <x v="8"/>
    <x v="148"/>
    <x v="17"/>
    <n v="70"/>
  </r>
  <r>
    <x v="4"/>
    <x v="8"/>
    <x v="149"/>
    <x v="17"/>
    <n v="121"/>
  </r>
  <r>
    <x v="4"/>
    <x v="8"/>
    <x v="150"/>
    <x v="17"/>
    <n v="225"/>
  </r>
  <r>
    <x v="4"/>
    <x v="8"/>
    <x v="151"/>
    <x v="17"/>
    <n v="143"/>
  </r>
  <r>
    <x v="4"/>
    <x v="8"/>
    <x v="152"/>
    <x v="17"/>
    <n v="143"/>
  </r>
  <r>
    <x v="4"/>
    <x v="8"/>
    <x v="153"/>
    <x v="17"/>
    <n v="181"/>
  </r>
  <r>
    <x v="4"/>
    <x v="8"/>
    <x v="154"/>
    <x v="17"/>
    <n v="120"/>
  </r>
  <r>
    <x v="4"/>
    <x v="8"/>
    <x v="155"/>
    <x v="17"/>
    <n v="94"/>
  </r>
  <r>
    <x v="4"/>
    <x v="8"/>
    <x v="156"/>
    <x v="17"/>
    <n v="24"/>
  </r>
  <r>
    <x v="4"/>
    <x v="8"/>
    <x v="143"/>
    <x v="18"/>
    <n v="5127"/>
  </r>
  <r>
    <x v="4"/>
    <x v="8"/>
    <x v="144"/>
    <x v="18"/>
    <n v="2982"/>
  </r>
  <r>
    <x v="4"/>
    <x v="8"/>
    <x v="146"/>
    <x v="18"/>
    <n v="2"/>
  </r>
  <r>
    <x v="4"/>
    <x v="8"/>
    <x v="147"/>
    <x v="18"/>
    <n v="1956"/>
  </r>
  <r>
    <x v="4"/>
    <x v="8"/>
    <x v="148"/>
    <x v="18"/>
    <n v="21"/>
  </r>
  <r>
    <x v="4"/>
    <x v="8"/>
    <x v="149"/>
    <x v="18"/>
    <n v="63"/>
  </r>
  <r>
    <x v="4"/>
    <x v="8"/>
    <x v="150"/>
    <x v="18"/>
    <n v="2"/>
  </r>
  <r>
    <x v="4"/>
    <x v="8"/>
    <x v="151"/>
    <x v="18"/>
    <n v="68"/>
  </r>
  <r>
    <x v="4"/>
    <x v="8"/>
    <x v="153"/>
    <x v="18"/>
    <n v="920"/>
  </r>
  <r>
    <x v="4"/>
    <x v="8"/>
    <x v="143"/>
    <x v="19"/>
    <n v="80000"/>
  </r>
  <r>
    <x v="4"/>
    <x v="8"/>
    <x v="148"/>
    <x v="19"/>
    <n v="54373"/>
  </r>
  <r>
    <x v="4"/>
    <x v="8"/>
    <x v="149"/>
    <x v="19"/>
    <n v="10"/>
  </r>
  <r>
    <x v="4"/>
    <x v="8"/>
    <x v="143"/>
    <x v="20"/>
    <n v="1"/>
  </r>
  <r>
    <x v="4"/>
    <x v="8"/>
    <x v="144"/>
    <x v="20"/>
    <n v="8"/>
  </r>
  <r>
    <x v="4"/>
    <x v="8"/>
    <x v="148"/>
    <x v="20"/>
    <n v="15"/>
  </r>
  <r>
    <x v="4"/>
    <x v="8"/>
    <x v="151"/>
    <x v="20"/>
    <n v="3"/>
  </r>
  <r>
    <x v="4"/>
    <x v="8"/>
    <x v="142"/>
    <x v="42"/>
    <n v="76"/>
  </r>
  <r>
    <x v="4"/>
    <x v="8"/>
    <x v="143"/>
    <x v="42"/>
    <n v="742"/>
  </r>
  <r>
    <x v="4"/>
    <x v="8"/>
    <x v="144"/>
    <x v="42"/>
    <n v="1230"/>
  </r>
  <r>
    <x v="4"/>
    <x v="8"/>
    <x v="145"/>
    <x v="42"/>
    <n v="312"/>
  </r>
  <r>
    <x v="4"/>
    <x v="8"/>
    <x v="146"/>
    <x v="42"/>
    <n v="423"/>
  </r>
  <r>
    <x v="4"/>
    <x v="8"/>
    <x v="147"/>
    <x v="42"/>
    <n v="647"/>
  </r>
  <r>
    <x v="4"/>
    <x v="8"/>
    <x v="148"/>
    <x v="42"/>
    <n v="1162"/>
  </r>
  <r>
    <x v="4"/>
    <x v="8"/>
    <x v="149"/>
    <x v="42"/>
    <n v="128"/>
  </r>
  <r>
    <x v="4"/>
    <x v="8"/>
    <x v="150"/>
    <x v="42"/>
    <n v="751"/>
  </r>
  <r>
    <x v="4"/>
    <x v="8"/>
    <x v="151"/>
    <x v="42"/>
    <n v="2406"/>
  </r>
  <r>
    <x v="4"/>
    <x v="8"/>
    <x v="152"/>
    <x v="42"/>
    <n v="221"/>
  </r>
  <r>
    <x v="4"/>
    <x v="8"/>
    <x v="153"/>
    <x v="42"/>
    <n v="1585"/>
  </r>
  <r>
    <x v="4"/>
    <x v="8"/>
    <x v="154"/>
    <x v="42"/>
    <n v="2449"/>
  </r>
  <r>
    <x v="4"/>
    <x v="8"/>
    <x v="155"/>
    <x v="42"/>
    <n v="3915"/>
  </r>
  <r>
    <x v="4"/>
    <x v="8"/>
    <x v="156"/>
    <x v="42"/>
    <n v="1012"/>
  </r>
  <r>
    <x v="4"/>
    <x v="8"/>
    <x v="142"/>
    <x v="21"/>
    <n v="58"/>
  </r>
  <r>
    <x v="4"/>
    <x v="8"/>
    <x v="143"/>
    <x v="21"/>
    <n v="707"/>
  </r>
  <r>
    <x v="4"/>
    <x v="8"/>
    <x v="144"/>
    <x v="21"/>
    <n v="938"/>
  </r>
  <r>
    <x v="4"/>
    <x v="8"/>
    <x v="145"/>
    <x v="21"/>
    <n v="191"/>
  </r>
  <r>
    <x v="4"/>
    <x v="8"/>
    <x v="146"/>
    <x v="21"/>
    <n v="395"/>
  </r>
  <r>
    <x v="4"/>
    <x v="8"/>
    <x v="147"/>
    <x v="21"/>
    <n v="431"/>
  </r>
  <r>
    <x v="4"/>
    <x v="8"/>
    <x v="148"/>
    <x v="21"/>
    <n v="1116"/>
  </r>
  <r>
    <x v="4"/>
    <x v="8"/>
    <x v="149"/>
    <x v="21"/>
    <n v="280"/>
  </r>
  <r>
    <x v="4"/>
    <x v="8"/>
    <x v="150"/>
    <x v="21"/>
    <n v="561"/>
  </r>
  <r>
    <x v="4"/>
    <x v="8"/>
    <x v="151"/>
    <x v="21"/>
    <n v="1700"/>
  </r>
  <r>
    <x v="4"/>
    <x v="8"/>
    <x v="152"/>
    <x v="21"/>
    <n v="113"/>
  </r>
  <r>
    <x v="4"/>
    <x v="8"/>
    <x v="153"/>
    <x v="21"/>
    <n v="1496"/>
  </r>
  <r>
    <x v="4"/>
    <x v="8"/>
    <x v="154"/>
    <x v="21"/>
    <n v="2101"/>
  </r>
  <r>
    <x v="4"/>
    <x v="8"/>
    <x v="155"/>
    <x v="21"/>
    <n v="3293"/>
  </r>
  <r>
    <x v="4"/>
    <x v="8"/>
    <x v="156"/>
    <x v="21"/>
    <n v="780"/>
  </r>
  <r>
    <x v="4"/>
    <x v="8"/>
    <x v="142"/>
    <x v="22"/>
    <n v="5"/>
  </r>
  <r>
    <x v="4"/>
    <x v="8"/>
    <x v="143"/>
    <x v="22"/>
    <n v="50567"/>
  </r>
  <r>
    <x v="4"/>
    <x v="8"/>
    <x v="144"/>
    <x v="22"/>
    <n v="15088"/>
  </r>
  <r>
    <x v="4"/>
    <x v="8"/>
    <x v="145"/>
    <x v="22"/>
    <n v="16"/>
  </r>
  <r>
    <x v="4"/>
    <x v="8"/>
    <x v="146"/>
    <x v="22"/>
    <n v="24"/>
  </r>
  <r>
    <x v="4"/>
    <x v="8"/>
    <x v="147"/>
    <x v="22"/>
    <n v="3078"/>
  </r>
  <r>
    <x v="4"/>
    <x v="8"/>
    <x v="148"/>
    <x v="22"/>
    <n v="957"/>
  </r>
  <r>
    <x v="4"/>
    <x v="8"/>
    <x v="149"/>
    <x v="22"/>
    <n v="159"/>
  </r>
  <r>
    <x v="4"/>
    <x v="8"/>
    <x v="150"/>
    <x v="22"/>
    <n v="4443"/>
  </r>
  <r>
    <x v="4"/>
    <x v="8"/>
    <x v="151"/>
    <x v="22"/>
    <n v="2978"/>
  </r>
  <r>
    <x v="4"/>
    <x v="8"/>
    <x v="152"/>
    <x v="22"/>
    <n v="15"/>
  </r>
  <r>
    <x v="4"/>
    <x v="8"/>
    <x v="153"/>
    <x v="22"/>
    <n v="509"/>
  </r>
  <r>
    <x v="4"/>
    <x v="8"/>
    <x v="154"/>
    <x v="22"/>
    <n v="1145"/>
  </r>
  <r>
    <x v="4"/>
    <x v="8"/>
    <x v="142"/>
    <x v="23"/>
    <n v="68"/>
  </r>
  <r>
    <x v="4"/>
    <x v="8"/>
    <x v="143"/>
    <x v="23"/>
    <n v="314"/>
  </r>
  <r>
    <x v="4"/>
    <x v="8"/>
    <x v="144"/>
    <x v="23"/>
    <n v="28"/>
  </r>
  <r>
    <x v="4"/>
    <x v="8"/>
    <x v="145"/>
    <x v="23"/>
    <n v="28"/>
  </r>
  <r>
    <x v="4"/>
    <x v="8"/>
    <x v="147"/>
    <x v="23"/>
    <n v="25"/>
  </r>
  <r>
    <x v="4"/>
    <x v="8"/>
    <x v="148"/>
    <x v="23"/>
    <n v="45"/>
  </r>
  <r>
    <x v="4"/>
    <x v="8"/>
    <x v="149"/>
    <x v="23"/>
    <n v="47"/>
  </r>
  <r>
    <x v="4"/>
    <x v="8"/>
    <x v="150"/>
    <x v="23"/>
    <n v="42"/>
  </r>
  <r>
    <x v="4"/>
    <x v="8"/>
    <x v="151"/>
    <x v="23"/>
    <n v="15"/>
  </r>
  <r>
    <x v="4"/>
    <x v="8"/>
    <x v="153"/>
    <x v="23"/>
    <n v="44"/>
  </r>
  <r>
    <x v="4"/>
    <x v="8"/>
    <x v="154"/>
    <x v="23"/>
    <n v="2"/>
  </r>
  <r>
    <x v="4"/>
    <x v="8"/>
    <x v="142"/>
    <x v="24"/>
    <n v="1"/>
  </r>
  <r>
    <x v="4"/>
    <x v="8"/>
    <x v="143"/>
    <x v="24"/>
    <n v="48"/>
  </r>
  <r>
    <x v="4"/>
    <x v="8"/>
    <x v="144"/>
    <x v="24"/>
    <n v="15"/>
  </r>
  <r>
    <x v="4"/>
    <x v="8"/>
    <x v="145"/>
    <x v="24"/>
    <n v="1"/>
  </r>
  <r>
    <x v="4"/>
    <x v="8"/>
    <x v="147"/>
    <x v="24"/>
    <n v="2"/>
  </r>
  <r>
    <x v="4"/>
    <x v="8"/>
    <x v="149"/>
    <x v="24"/>
    <n v="2"/>
  </r>
  <r>
    <x v="4"/>
    <x v="8"/>
    <x v="150"/>
    <x v="24"/>
    <n v="13"/>
  </r>
  <r>
    <x v="4"/>
    <x v="8"/>
    <x v="151"/>
    <x v="24"/>
    <n v="1"/>
  </r>
  <r>
    <x v="4"/>
    <x v="8"/>
    <x v="153"/>
    <x v="24"/>
    <n v="59"/>
  </r>
  <r>
    <x v="4"/>
    <x v="8"/>
    <x v="154"/>
    <x v="24"/>
    <n v="8"/>
  </r>
  <r>
    <x v="4"/>
    <x v="8"/>
    <x v="155"/>
    <x v="24"/>
    <n v="2"/>
  </r>
  <r>
    <x v="4"/>
    <x v="8"/>
    <x v="142"/>
    <x v="25"/>
    <n v="2515"/>
  </r>
  <r>
    <x v="4"/>
    <x v="8"/>
    <x v="143"/>
    <x v="25"/>
    <n v="10737"/>
  </r>
  <r>
    <x v="4"/>
    <x v="8"/>
    <x v="144"/>
    <x v="25"/>
    <n v="12740"/>
  </r>
  <r>
    <x v="4"/>
    <x v="8"/>
    <x v="145"/>
    <x v="25"/>
    <n v="4284"/>
  </r>
  <r>
    <x v="4"/>
    <x v="8"/>
    <x v="146"/>
    <x v="25"/>
    <n v="2826"/>
  </r>
  <r>
    <x v="4"/>
    <x v="8"/>
    <x v="147"/>
    <x v="25"/>
    <n v="4265"/>
  </r>
  <r>
    <x v="4"/>
    <x v="8"/>
    <x v="148"/>
    <x v="25"/>
    <n v="5477"/>
  </r>
  <r>
    <x v="4"/>
    <x v="8"/>
    <x v="149"/>
    <x v="25"/>
    <n v="5228"/>
  </r>
  <r>
    <x v="4"/>
    <x v="8"/>
    <x v="150"/>
    <x v="25"/>
    <n v="9516"/>
  </r>
  <r>
    <x v="4"/>
    <x v="8"/>
    <x v="151"/>
    <x v="25"/>
    <n v="7431"/>
  </r>
  <r>
    <x v="4"/>
    <x v="8"/>
    <x v="152"/>
    <x v="25"/>
    <n v="3140"/>
  </r>
  <r>
    <x v="4"/>
    <x v="8"/>
    <x v="153"/>
    <x v="25"/>
    <n v="8783"/>
  </r>
  <r>
    <x v="4"/>
    <x v="8"/>
    <x v="154"/>
    <x v="25"/>
    <n v="6871"/>
  </r>
  <r>
    <x v="4"/>
    <x v="8"/>
    <x v="155"/>
    <x v="25"/>
    <n v="8630"/>
  </r>
  <r>
    <x v="4"/>
    <x v="8"/>
    <x v="156"/>
    <x v="25"/>
    <n v="1766"/>
  </r>
  <r>
    <x v="4"/>
    <x v="8"/>
    <x v="142"/>
    <x v="26"/>
    <n v="42"/>
  </r>
  <r>
    <x v="4"/>
    <x v="8"/>
    <x v="143"/>
    <x v="26"/>
    <n v="1572"/>
  </r>
  <r>
    <x v="4"/>
    <x v="8"/>
    <x v="144"/>
    <x v="26"/>
    <n v="252"/>
  </r>
  <r>
    <x v="4"/>
    <x v="8"/>
    <x v="147"/>
    <x v="26"/>
    <n v="62"/>
  </r>
  <r>
    <x v="4"/>
    <x v="8"/>
    <x v="149"/>
    <x v="26"/>
    <n v="47"/>
  </r>
  <r>
    <x v="4"/>
    <x v="8"/>
    <x v="150"/>
    <x v="26"/>
    <n v="53"/>
  </r>
  <r>
    <x v="4"/>
    <x v="8"/>
    <x v="151"/>
    <x v="26"/>
    <n v="66"/>
  </r>
  <r>
    <x v="4"/>
    <x v="8"/>
    <x v="155"/>
    <x v="26"/>
    <n v="1"/>
  </r>
  <r>
    <x v="4"/>
    <x v="8"/>
    <x v="142"/>
    <x v="27"/>
    <n v="50"/>
  </r>
  <r>
    <x v="4"/>
    <x v="8"/>
    <x v="143"/>
    <x v="27"/>
    <n v="3715"/>
  </r>
  <r>
    <x v="4"/>
    <x v="8"/>
    <x v="144"/>
    <x v="27"/>
    <n v="3212"/>
  </r>
  <r>
    <x v="4"/>
    <x v="8"/>
    <x v="145"/>
    <x v="27"/>
    <n v="339"/>
  </r>
  <r>
    <x v="4"/>
    <x v="8"/>
    <x v="146"/>
    <x v="27"/>
    <n v="36"/>
  </r>
  <r>
    <x v="4"/>
    <x v="8"/>
    <x v="147"/>
    <x v="27"/>
    <n v="649"/>
  </r>
  <r>
    <x v="4"/>
    <x v="8"/>
    <x v="148"/>
    <x v="27"/>
    <n v="1089"/>
  </r>
  <r>
    <x v="4"/>
    <x v="8"/>
    <x v="149"/>
    <x v="27"/>
    <n v="796"/>
  </r>
  <r>
    <x v="4"/>
    <x v="8"/>
    <x v="150"/>
    <x v="27"/>
    <n v="525"/>
  </r>
  <r>
    <x v="4"/>
    <x v="8"/>
    <x v="151"/>
    <x v="27"/>
    <n v="1641"/>
  </r>
  <r>
    <x v="4"/>
    <x v="8"/>
    <x v="152"/>
    <x v="27"/>
    <n v="105"/>
  </r>
  <r>
    <x v="4"/>
    <x v="8"/>
    <x v="153"/>
    <x v="27"/>
    <n v="838"/>
  </r>
  <r>
    <x v="4"/>
    <x v="8"/>
    <x v="154"/>
    <x v="27"/>
    <n v="192"/>
  </r>
  <r>
    <x v="4"/>
    <x v="8"/>
    <x v="142"/>
    <x v="28"/>
    <n v="15"/>
  </r>
  <r>
    <x v="4"/>
    <x v="8"/>
    <x v="143"/>
    <x v="28"/>
    <n v="1831"/>
  </r>
  <r>
    <x v="4"/>
    <x v="8"/>
    <x v="144"/>
    <x v="28"/>
    <n v="279"/>
  </r>
  <r>
    <x v="4"/>
    <x v="8"/>
    <x v="145"/>
    <x v="28"/>
    <n v="2"/>
  </r>
  <r>
    <x v="4"/>
    <x v="8"/>
    <x v="146"/>
    <x v="28"/>
    <n v="1"/>
  </r>
  <r>
    <x v="4"/>
    <x v="8"/>
    <x v="147"/>
    <x v="28"/>
    <n v="14"/>
  </r>
  <r>
    <x v="4"/>
    <x v="8"/>
    <x v="149"/>
    <x v="28"/>
    <n v="237"/>
  </r>
  <r>
    <x v="4"/>
    <x v="8"/>
    <x v="150"/>
    <x v="28"/>
    <n v="22"/>
  </r>
  <r>
    <x v="4"/>
    <x v="8"/>
    <x v="151"/>
    <x v="28"/>
    <n v="93"/>
  </r>
  <r>
    <x v="4"/>
    <x v="8"/>
    <x v="152"/>
    <x v="28"/>
    <n v="28"/>
  </r>
  <r>
    <x v="4"/>
    <x v="8"/>
    <x v="153"/>
    <x v="28"/>
    <n v="2"/>
  </r>
  <r>
    <x v="4"/>
    <x v="8"/>
    <x v="155"/>
    <x v="28"/>
    <n v="8"/>
  </r>
  <r>
    <x v="4"/>
    <x v="8"/>
    <x v="142"/>
    <x v="29"/>
    <n v="2746"/>
  </r>
  <r>
    <x v="4"/>
    <x v="8"/>
    <x v="143"/>
    <x v="29"/>
    <n v="18611"/>
  </r>
  <r>
    <x v="4"/>
    <x v="8"/>
    <x v="144"/>
    <x v="29"/>
    <n v="16557"/>
  </r>
  <r>
    <x v="4"/>
    <x v="8"/>
    <x v="145"/>
    <x v="29"/>
    <n v="4654"/>
  </r>
  <r>
    <x v="4"/>
    <x v="8"/>
    <x v="146"/>
    <x v="29"/>
    <n v="2863"/>
  </r>
  <r>
    <x v="4"/>
    <x v="8"/>
    <x v="147"/>
    <x v="29"/>
    <n v="5057"/>
  </r>
  <r>
    <x v="4"/>
    <x v="8"/>
    <x v="148"/>
    <x v="29"/>
    <n v="6641"/>
  </r>
  <r>
    <x v="4"/>
    <x v="8"/>
    <x v="149"/>
    <x v="29"/>
    <n v="6376"/>
  </r>
  <r>
    <x v="4"/>
    <x v="8"/>
    <x v="150"/>
    <x v="29"/>
    <n v="10182"/>
  </r>
  <r>
    <x v="4"/>
    <x v="8"/>
    <x v="151"/>
    <x v="29"/>
    <n v="9249"/>
  </r>
  <r>
    <x v="4"/>
    <x v="8"/>
    <x v="152"/>
    <x v="29"/>
    <n v="3273"/>
  </r>
  <r>
    <x v="4"/>
    <x v="8"/>
    <x v="153"/>
    <x v="29"/>
    <n v="9759"/>
  </r>
  <r>
    <x v="4"/>
    <x v="8"/>
    <x v="154"/>
    <x v="29"/>
    <n v="7073"/>
  </r>
  <r>
    <x v="4"/>
    <x v="8"/>
    <x v="155"/>
    <x v="29"/>
    <n v="8641"/>
  </r>
  <r>
    <x v="4"/>
    <x v="8"/>
    <x v="156"/>
    <x v="29"/>
    <n v="1766"/>
  </r>
  <r>
    <x v="4"/>
    <x v="8"/>
    <x v="143"/>
    <x v="37"/>
    <n v="363"/>
  </r>
  <r>
    <x v="4"/>
    <x v="8"/>
    <x v="144"/>
    <x v="37"/>
    <n v="183"/>
  </r>
  <r>
    <x v="4"/>
    <x v="8"/>
    <x v="145"/>
    <x v="37"/>
    <n v="41"/>
  </r>
  <r>
    <x v="4"/>
    <x v="8"/>
    <x v="146"/>
    <x v="37"/>
    <n v="67"/>
  </r>
  <r>
    <x v="4"/>
    <x v="8"/>
    <x v="147"/>
    <x v="37"/>
    <n v="19"/>
  </r>
  <r>
    <x v="4"/>
    <x v="8"/>
    <x v="148"/>
    <x v="37"/>
    <n v="98"/>
  </r>
  <r>
    <x v="4"/>
    <x v="8"/>
    <x v="149"/>
    <x v="37"/>
    <n v="390"/>
  </r>
  <r>
    <x v="4"/>
    <x v="8"/>
    <x v="150"/>
    <x v="37"/>
    <n v="180"/>
  </r>
  <r>
    <x v="4"/>
    <x v="8"/>
    <x v="151"/>
    <x v="37"/>
    <n v="150"/>
  </r>
  <r>
    <x v="4"/>
    <x v="8"/>
    <x v="153"/>
    <x v="37"/>
    <n v="391"/>
  </r>
  <r>
    <x v="4"/>
    <x v="8"/>
    <x v="154"/>
    <x v="37"/>
    <n v="44"/>
  </r>
  <r>
    <x v="4"/>
    <x v="8"/>
    <x v="155"/>
    <x v="37"/>
    <n v="415"/>
  </r>
  <r>
    <x v="4"/>
    <x v="8"/>
    <x v="156"/>
    <x v="37"/>
    <n v="85"/>
  </r>
  <r>
    <x v="4"/>
    <x v="8"/>
    <x v="143"/>
    <x v="38"/>
    <n v="3"/>
  </r>
  <r>
    <x v="4"/>
    <x v="8"/>
    <x v="151"/>
    <x v="38"/>
    <n v="8"/>
  </r>
  <r>
    <x v="4"/>
    <x v="8"/>
    <x v="153"/>
    <x v="38"/>
    <n v="61"/>
  </r>
  <r>
    <x v="4"/>
    <x v="8"/>
    <x v="155"/>
    <x v="38"/>
    <n v="22"/>
  </r>
  <r>
    <x v="4"/>
    <x v="8"/>
    <x v="142"/>
    <x v="39"/>
    <n v="2"/>
  </r>
  <r>
    <x v="4"/>
    <x v="8"/>
    <x v="148"/>
    <x v="39"/>
    <n v="1"/>
  </r>
  <r>
    <x v="4"/>
    <x v="8"/>
    <x v="144"/>
    <x v="40"/>
    <n v="9"/>
  </r>
  <r>
    <x v="4"/>
    <x v="8"/>
    <x v="149"/>
    <x v="40"/>
    <n v="12"/>
  </r>
  <r>
    <x v="4"/>
    <x v="8"/>
    <x v="150"/>
    <x v="40"/>
    <n v="8"/>
  </r>
  <r>
    <x v="4"/>
    <x v="8"/>
    <x v="153"/>
    <x v="40"/>
    <n v="39"/>
  </r>
  <r>
    <x v="4"/>
    <x v="8"/>
    <x v="155"/>
    <x v="40"/>
    <n v="12"/>
  </r>
  <r>
    <x v="4"/>
    <x v="8"/>
    <x v="143"/>
    <x v="30"/>
    <n v="106"/>
  </r>
  <r>
    <x v="4"/>
    <x v="8"/>
    <x v="145"/>
    <x v="30"/>
    <n v="45"/>
  </r>
  <r>
    <x v="4"/>
    <x v="8"/>
    <x v="147"/>
    <x v="30"/>
    <n v="172"/>
  </r>
  <r>
    <x v="4"/>
    <x v="8"/>
    <x v="148"/>
    <x v="30"/>
    <n v="2"/>
  </r>
  <r>
    <x v="4"/>
    <x v="8"/>
    <x v="149"/>
    <x v="30"/>
    <n v="95"/>
  </r>
  <r>
    <x v="4"/>
    <x v="8"/>
    <x v="151"/>
    <x v="30"/>
    <n v="2"/>
  </r>
  <r>
    <x v="4"/>
    <x v="8"/>
    <x v="153"/>
    <x v="30"/>
    <n v="16"/>
  </r>
  <r>
    <x v="4"/>
    <x v="8"/>
    <x v="154"/>
    <x v="30"/>
    <n v="14"/>
  </r>
  <r>
    <x v="4"/>
    <x v="9"/>
    <x v="157"/>
    <x v="0"/>
    <n v="32"/>
  </r>
  <r>
    <x v="4"/>
    <x v="9"/>
    <x v="158"/>
    <x v="0"/>
    <n v="33"/>
  </r>
  <r>
    <x v="4"/>
    <x v="9"/>
    <x v="159"/>
    <x v="0"/>
    <n v="421"/>
  </r>
  <r>
    <x v="4"/>
    <x v="9"/>
    <x v="160"/>
    <x v="0"/>
    <n v="152"/>
  </r>
  <r>
    <x v="4"/>
    <x v="9"/>
    <x v="161"/>
    <x v="0"/>
    <n v="112"/>
  </r>
  <r>
    <x v="4"/>
    <x v="9"/>
    <x v="162"/>
    <x v="0"/>
    <n v="42"/>
  </r>
  <r>
    <x v="4"/>
    <x v="9"/>
    <x v="163"/>
    <x v="0"/>
    <n v="21"/>
  </r>
  <r>
    <x v="4"/>
    <x v="9"/>
    <x v="164"/>
    <x v="0"/>
    <n v="21"/>
  </r>
  <r>
    <x v="4"/>
    <x v="9"/>
    <x v="165"/>
    <x v="0"/>
    <n v="37"/>
  </r>
  <r>
    <x v="4"/>
    <x v="9"/>
    <x v="166"/>
    <x v="0"/>
    <n v="4"/>
  </r>
  <r>
    <x v="4"/>
    <x v="9"/>
    <x v="167"/>
    <x v="0"/>
    <n v="141"/>
  </r>
  <r>
    <x v="4"/>
    <x v="9"/>
    <x v="168"/>
    <x v="0"/>
    <n v="241"/>
  </r>
  <r>
    <x v="4"/>
    <x v="9"/>
    <x v="169"/>
    <x v="0"/>
    <n v="80"/>
  </r>
  <r>
    <x v="4"/>
    <x v="9"/>
    <x v="170"/>
    <x v="0"/>
    <n v="191"/>
  </r>
  <r>
    <x v="4"/>
    <x v="9"/>
    <x v="171"/>
    <x v="0"/>
    <n v="125"/>
  </r>
  <r>
    <x v="4"/>
    <x v="9"/>
    <x v="157"/>
    <x v="1"/>
    <n v="5"/>
  </r>
  <r>
    <x v="4"/>
    <x v="9"/>
    <x v="158"/>
    <x v="1"/>
    <n v="7"/>
  </r>
  <r>
    <x v="4"/>
    <x v="9"/>
    <x v="159"/>
    <x v="1"/>
    <n v="32"/>
  </r>
  <r>
    <x v="4"/>
    <x v="9"/>
    <x v="160"/>
    <x v="1"/>
    <n v="22"/>
  </r>
  <r>
    <x v="4"/>
    <x v="9"/>
    <x v="161"/>
    <x v="1"/>
    <n v="9"/>
  </r>
  <r>
    <x v="4"/>
    <x v="9"/>
    <x v="162"/>
    <x v="1"/>
    <n v="9"/>
  </r>
  <r>
    <x v="4"/>
    <x v="9"/>
    <x v="163"/>
    <x v="1"/>
    <n v="4"/>
  </r>
  <r>
    <x v="4"/>
    <x v="9"/>
    <x v="164"/>
    <x v="1"/>
    <n v="6"/>
  </r>
  <r>
    <x v="4"/>
    <x v="9"/>
    <x v="165"/>
    <x v="1"/>
    <n v="4"/>
  </r>
  <r>
    <x v="4"/>
    <x v="9"/>
    <x v="166"/>
    <x v="1"/>
    <n v="3"/>
  </r>
  <r>
    <x v="4"/>
    <x v="9"/>
    <x v="167"/>
    <x v="1"/>
    <n v="14"/>
  </r>
  <r>
    <x v="4"/>
    <x v="9"/>
    <x v="168"/>
    <x v="1"/>
    <n v="29"/>
  </r>
  <r>
    <x v="4"/>
    <x v="9"/>
    <x v="169"/>
    <x v="1"/>
    <n v="9"/>
  </r>
  <r>
    <x v="4"/>
    <x v="9"/>
    <x v="170"/>
    <x v="1"/>
    <n v="27"/>
  </r>
  <r>
    <x v="4"/>
    <x v="9"/>
    <x v="171"/>
    <x v="1"/>
    <n v="11"/>
  </r>
  <r>
    <x v="4"/>
    <x v="9"/>
    <x v="157"/>
    <x v="2"/>
    <n v="43"/>
  </r>
  <r>
    <x v="4"/>
    <x v="9"/>
    <x v="158"/>
    <x v="2"/>
    <n v="75"/>
  </r>
  <r>
    <x v="4"/>
    <x v="9"/>
    <x v="159"/>
    <x v="2"/>
    <n v="150"/>
  </r>
  <r>
    <x v="4"/>
    <x v="9"/>
    <x v="160"/>
    <x v="2"/>
    <n v="108"/>
  </r>
  <r>
    <x v="4"/>
    <x v="9"/>
    <x v="161"/>
    <x v="2"/>
    <n v="73"/>
  </r>
  <r>
    <x v="4"/>
    <x v="9"/>
    <x v="162"/>
    <x v="2"/>
    <n v="57"/>
  </r>
  <r>
    <x v="4"/>
    <x v="9"/>
    <x v="163"/>
    <x v="2"/>
    <n v="39"/>
  </r>
  <r>
    <x v="4"/>
    <x v="9"/>
    <x v="164"/>
    <x v="2"/>
    <n v="90"/>
  </r>
  <r>
    <x v="4"/>
    <x v="9"/>
    <x v="165"/>
    <x v="2"/>
    <n v="57"/>
  </r>
  <r>
    <x v="4"/>
    <x v="9"/>
    <x v="166"/>
    <x v="2"/>
    <n v="70"/>
  </r>
  <r>
    <x v="4"/>
    <x v="9"/>
    <x v="167"/>
    <x v="2"/>
    <n v="84"/>
  </r>
  <r>
    <x v="4"/>
    <x v="9"/>
    <x v="168"/>
    <x v="2"/>
    <n v="94"/>
  </r>
  <r>
    <x v="4"/>
    <x v="9"/>
    <x v="169"/>
    <x v="2"/>
    <n v="103"/>
  </r>
  <r>
    <x v="4"/>
    <x v="9"/>
    <x v="170"/>
    <x v="2"/>
    <n v="146"/>
  </r>
  <r>
    <x v="4"/>
    <x v="9"/>
    <x v="171"/>
    <x v="2"/>
    <n v="101"/>
  </r>
  <r>
    <x v="4"/>
    <x v="9"/>
    <x v="159"/>
    <x v="3"/>
    <n v="1"/>
  </r>
  <r>
    <x v="4"/>
    <x v="9"/>
    <x v="168"/>
    <x v="3"/>
    <n v="1"/>
  </r>
  <r>
    <x v="4"/>
    <x v="9"/>
    <x v="170"/>
    <x v="3"/>
    <n v="1"/>
  </r>
  <r>
    <x v="4"/>
    <x v="9"/>
    <x v="157"/>
    <x v="4"/>
    <n v="4"/>
  </r>
  <r>
    <x v="4"/>
    <x v="9"/>
    <x v="158"/>
    <x v="4"/>
    <n v="33"/>
  </r>
  <r>
    <x v="4"/>
    <x v="9"/>
    <x v="159"/>
    <x v="4"/>
    <n v="48"/>
  </r>
  <r>
    <x v="4"/>
    <x v="9"/>
    <x v="160"/>
    <x v="4"/>
    <n v="31"/>
  </r>
  <r>
    <x v="4"/>
    <x v="9"/>
    <x v="161"/>
    <x v="4"/>
    <n v="31"/>
  </r>
  <r>
    <x v="4"/>
    <x v="9"/>
    <x v="162"/>
    <x v="4"/>
    <n v="22"/>
  </r>
  <r>
    <x v="4"/>
    <x v="9"/>
    <x v="163"/>
    <x v="4"/>
    <n v="6"/>
  </r>
  <r>
    <x v="4"/>
    <x v="9"/>
    <x v="164"/>
    <x v="4"/>
    <n v="43"/>
  </r>
  <r>
    <x v="4"/>
    <x v="9"/>
    <x v="165"/>
    <x v="4"/>
    <n v="20"/>
  </r>
  <r>
    <x v="4"/>
    <x v="9"/>
    <x v="166"/>
    <x v="4"/>
    <n v="42"/>
  </r>
  <r>
    <x v="4"/>
    <x v="9"/>
    <x v="167"/>
    <x v="4"/>
    <n v="40"/>
  </r>
  <r>
    <x v="4"/>
    <x v="9"/>
    <x v="168"/>
    <x v="4"/>
    <n v="41"/>
  </r>
  <r>
    <x v="4"/>
    <x v="9"/>
    <x v="169"/>
    <x v="4"/>
    <n v="34"/>
  </r>
  <r>
    <x v="4"/>
    <x v="9"/>
    <x v="170"/>
    <x v="4"/>
    <n v="42"/>
  </r>
  <r>
    <x v="4"/>
    <x v="9"/>
    <x v="171"/>
    <x v="4"/>
    <n v="22"/>
  </r>
  <r>
    <x v="4"/>
    <x v="9"/>
    <x v="157"/>
    <x v="5"/>
    <n v="43"/>
  </r>
  <r>
    <x v="4"/>
    <x v="9"/>
    <x v="158"/>
    <x v="5"/>
    <n v="75"/>
  </r>
  <r>
    <x v="4"/>
    <x v="9"/>
    <x v="159"/>
    <x v="5"/>
    <n v="151"/>
  </r>
  <r>
    <x v="4"/>
    <x v="9"/>
    <x v="160"/>
    <x v="5"/>
    <n v="108"/>
  </r>
  <r>
    <x v="4"/>
    <x v="9"/>
    <x v="161"/>
    <x v="5"/>
    <n v="73"/>
  </r>
  <r>
    <x v="4"/>
    <x v="9"/>
    <x v="162"/>
    <x v="5"/>
    <n v="58"/>
  </r>
  <r>
    <x v="4"/>
    <x v="9"/>
    <x v="163"/>
    <x v="5"/>
    <n v="39"/>
  </r>
  <r>
    <x v="4"/>
    <x v="9"/>
    <x v="164"/>
    <x v="5"/>
    <n v="90"/>
  </r>
  <r>
    <x v="4"/>
    <x v="9"/>
    <x v="165"/>
    <x v="5"/>
    <n v="57"/>
  </r>
  <r>
    <x v="4"/>
    <x v="9"/>
    <x v="166"/>
    <x v="5"/>
    <n v="70"/>
  </r>
  <r>
    <x v="4"/>
    <x v="9"/>
    <x v="167"/>
    <x v="5"/>
    <n v="86"/>
  </r>
  <r>
    <x v="4"/>
    <x v="9"/>
    <x v="168"/>
    <x v="5"/>
    <n v="95"/>
  </r>
  <r>
    <x v="4"/>
    <x v="9"/>
    <x v="169"/>
    <x v="5"/>
    <n v="104"/>
  </r>
  <r>
    <x v="4"/>
    <x v="9"/>
    <x v="170"/>
    <x v="5"/>
    <n v="147"/>
  </r>
  <r>
    <x v="4"/>
    <x v="9"/>
    <x v="171"/>
    <x v="5"/>
    <n v="101"/>
  </r>
  <r>
    <x v="4"/>
    <x v="9"/>
    <x v="157"/>
    <x v="6"/>
    <n v="2"/>
  </r>
  <r>
    <x v="4"/>
    <x v="9"/>
    <x v="158"/>
    <x v="6"/>
    <n v="2"/>
  </r>
  <r>
    <x v="4"/>
    <x v="9"/>
    <x v="159"/>
    <x v="6"/>
    <n v="3"/>
  </r>
  <r>
    <x v="4"/>
    <x v="9"/>
    <x v="160"/>
    <x v="6"/>
    <n v="2"/>
  </r>
  <r>
    <x v="4"/>
    <x v="9"/>
    <x v="161"/>
    <x v="6"/>
    <n v="2"/>
  </r>
  <r>
    <x v="4"/>
    <x v="9"/>
    <x v="162"/>
    <x v="6"/>
    <n v="1"/>
  </r>
  <r>
    <x v="4"/>
    <x v="9"/>
    <x v="163"/>
    <x v="6"/>
    <n v="2"/>
  </r>
  <r>
    <x v="4"/>
    <x v="9"/>
    <x v="164"/>
    <x v="6"/>
    <n v="2"/>
  </r>
  <r>
    <x v="4"/>
    <x v="9"/>
    <x v="165"/>
    <x v="6"/>
    <n v="1"/>
  </r>
  <r>
    <x v="4"/>
    <x v="9"/>
    <x v="168"/>
    <x v="6"/>
    <n v="5"/>
  </r>
  <r>
    <x v="4"/>
    <x v="9"/>
    <x v="170"/>
    <x v="6"/>
    <n v="3"/>
  </r>
  <r>
    <x v="4"/>
    <x v="9"/>
    <x v="171"/>
    <x v="6"/>
    <n v="1"/>
  </r>
  <r>
    <x v="4"/>
    <x v="9"/>
    <x v="157"/>
    <x v="7"/>
    <n v="6"/>
  </r>
  <r>
    <x v="4"/>
    <x v="9"/>
    <x v="158"/>
    <x v="7"/>
    <n v="3"/>
  </r>
  <r>
    <x v="4"/>
    <x v="9"/>
    <x v="159"/>
    <x v="7"/>
    <n v="5"/>
  </r>
  <r>
    <x v="4"/>
    <x v="9"/>
    <x v="160"/>
    <x v="7"/>
    <n v="5"/>
  </r>
  <r>
    <x v="4"/>
    <x v="9"/>
    <x v="161"/>
    <x v="7"/>
    <n v="3"/>
  </r>
  <r>
    <x v="4"/>
    <x v="9"/>
    <x v="162"/>
    <x v="7"/>
    <n v="4"/>
  </r>
  <r>
    <x v="4"/>
    <x v="9"/>
    <x v="163"/>
    <x v="7"/>
    <n v="2"/>
  </r>
  <r>
    <x v="4"/>
    <x v="9"/>
    <x v="164"/>
    <x v="7"/>
    <n v="2"/>
  </r>
  <r>
    <x v="4"/>
    <x v="9"/>
    <x v="165"/>
    <x v="7"/>
    <n v="2"/>
  </r>
  <r>
    <x v="4"/>
    <x v="9"/>
    <x v="166"/>
    <x v="7"/>
    <n v="1"/>
  </r>
  <r>
    <x v="4"/>
    <x v="9"/>
    <x v="168"/>
    <x v="7"/>
    <n v="6"/>
  </r>
  <r>
    <x v="4"/>
    <x v="9"/>
    <x v="170"/>
    <x v="7"/>
    <n v="6"/>
  </r>
  <r>
    <x v="4"/>
    <x v="9"/>
    <x v="171"/>
    <x v="7"/>
    <n v="3"/>
  </r>
  <r>
    <x v="4"/>
    <x v="9"/>
    <x v="158"/>
    <x v="8"/>
    <n v="2"/>
  </r>
  <r>
    <x v="4"/>
    <x v="9"/>
    <x v="160"/>
    <x v="8"/>
    <n v="1"/>
  </r>
  <r>
    <x v="4"/>
    <x v="9"/>
    <x v="163"/>
    <x v="8"/>
    <n v="1"/>
  </r>
  <r>
    <x v="4"/>
    <x v="9"/>
    <x v="164"/>
    <x v="8"/>
    <n v="1"/>
  </r>
  <r>
    <x v="4"/>
    <x v="9"/>
    <x v="168"/>
    <x v="8"/>
    <n v="1"/>
  </r>
  <r>
    <x v="4"/>
    <x v="9"/>
    <x v="157"/>
    <x v="41"/>
    <n v="7"/>
  </r>
  <r>
    <x v="4"/>
    <x v="9"/>
    <x v="158"/>
    <x v="41"/>
    <n v="10"/>
  </r>
  <r>
    <x v="4"/>
    <x v="9"/>
    <x v="159"/>
    <x v="41"/>
    <n v="69"/>
  </r>
  <r>
    <x v="4"/>
    <x v="9"/>
    <x v="160"/>
    <x v="41"/>
    <n v="63"/>
  </r>
  <r>
    <x v="4"/>
    <x v="9"/>
    <x v="161"/>
    <x v="41"/>
    <n v="11"/>
  </r>
  <r>
    <x v="4"/>
    <x v="9"/>
    <x v="162"/>
    <x v="41"/>
    <n v="6"/>
  </r>
  <r>
    <x v="4"/>
    <x v="9"/>
    <x v="163"/>
    <x v="41"/>
    <n v="11"/>
  </r>
  <r>
    <x v="4"/>
    <x v="9"/>
    <x v="164"/>
    <x v="41"/>
    <n v="14"/>
  </r>
  <r>
    <x v="4"/>
    <x v="9"/>
    <x v="165"/>
    <x v="41"/>
    <n v="39"/>
  </r>
  <r>
    <x v="4"/>
    <x v="9"/>
    <x v="166"/>
    <x v="41"/>
    <n v="22"/>
  </r>
  <r>
    <x v="4"/>
    <x v="9"/>
    <x v="167"/>
    <x v="41"/>
    <n v="21"/>
  </r>
  <r>
    <x v="4"/>
    <x v="9"/>
    <x v="168"/>
    <x v="41"/>
    <n v="26"/>
  </r>
  <r>
    <x v="4"/>
    <x v="9"/>
    <x v="169"/>
    <x v="41"/>
    <n v="68"/>
  </r>
  <r>
    <x v="4"/>
    <x v="9"/>
    <x v="170"/>
    <x v="41"/>
    <n v="86"/>
  </r>
  <r>
    <x v="4"/>
    <x v="9"/>
    <x v="171"/>
    <x v="41"/>
    <n v="86"/>
  </r>
  <r>
    <x v="4"/>
    <x v="9"/>
    <x v="157"/>
    <x v="9"/>
    <n v="8"/>
  </r>
  <r>
    <x v="4"/>
    <x v="9"/>
    <x v="158"/>
    <x v="9"/>
    <n v="14"/>
  </r>
  <r>
    <x v="4"/>
    <x v="9"/>
    <x v="159"/>
    <x v="9"/>
    <n v="73"/>
  </r>
  <r>
    <x v="4"/>
    <x v="9"/>
    <x v="160"/>
    <x v="9"/>
    <n v="70"/>
  </r>
  <r>
    <x v="4"/>
    <x v="9"/>
    <x v="161"/>
    <x v="9"/>
    <n v="13"/>
  </r>
  <r>
    <x v="4"/>
    <x v="9"/>
    <x v="162"/>
    <x v="9"/>
    <n v="7"/>
  </r>
  <r>
    <x v="4"/>
    <x v="9"/>
    <x v="163"/>
    <x v="9"/>
    <n v="15"/>
  </r>
  <r>
    <x v="4"/>
    <x v="9"/>
    <x v="164"/>
    <x v="9"/>
    <n v="19"/>
  </r>
  <r>
    <x v="4"/>
    <x v="9"/>
    <x v="165"/>
    <x v="9"/>
    <n v="39"/>
  </r>
  <r>
    <x v="4"/>
    <x v="9"/>
    <x v="166"/>
    <x v="9"/>
    <n v="20"/>
  </r>
  <r>
    <x v="4"/>
    <x v="9"/>
    <x v="167"/>
    <x v="9"/>
    <n v="26"/>
  </r>
  <r>
    <x v="4"/>
    <x v="9"/>
    <x v="168"/>
    <x v="9"/>
    <n v="30"/>
  </r>
  <r>
    <x v="4"/>
    <x v="9"/>
    <x v="169"/>
    <x v="9"/>
    <n v="68"/>
  </r>
  <r>
    <x v="4"/>
    <x v="9"/>
    <x v="170"/>
    <x v="9"/>
    <n v="88"/>
  </r>
  <r>
    <x v="4"/>
    <x v="9"/>
    <x v="171"/>
    <x v="9"/>
    <n v="83"/>
  </r>
  <r>
    <x v="4"/>
    <x v="9"/>
    <x v="157"/>
    <x v="10"/>
    <n v="7"/>
  </r>
  <r>
    <x v="4"/>
    <x v="9"/>
    <x v="158"/>
    <x v="10"/>
    <n v="1"/>
  </r>
  <r>
    <x v="4"/>
    <x v="9"/>
    <x v="159"/>
    <x v="10"/>
    <n v="2"/>
  </r>
  <r>
    <x v="4"/>
    <x v="9"/>
    <x v="160"/>
    <x v="10"/>
    <n v="1"/>
  </r>
  <r>
    <x v="4"/>
    <x v="9"/>
    <x v="161"/>
    <x v="10"/>
    <n v="2"/>
  </r>
  <r>
    <x v="4"/>
    <x v="9"/>
    <x v="162"/>
    <x v="10"/>
    <n v="2"/>
  </r>
  <r>
    <x v="4"/>
    <x v="9"/>
    <x v="163"/>
    <x v="10"/>
    <n v="9"/>
  </r>
  <r>
    <x v="4"/>
    <x v="9"/>
    <x v="164"/>
    <x v="10"/>
    <n v="3"/>
  </r>
  <r>
    <x v="4"/>
    <x v="9"/>
    <x v="167"/>
    <x v="10"/>
    <n v="4"/>
  </r>
  <r>
    <x v="4"/>
    <x v="9"/>
    <x v="168"/>
    <x v="10"/>
    <n v="2"/>
  </r>
  <r>
    <x v="4"/>
    <x v="9"/>
    <x v="170"/>
    <x v="10"/>
    <n v="2"/>
  </r>
  <r>
    <x v="4"/>
    <x v="9"/>
    <x v="171"/>
    <x v="10"/>
    <n v="4"/>
  </r>
  <r>
    <x v="4"/>
    <x v="9"/>
    <x v="157"/>
    <x v="11"/>
    <n v="3"/>
  </r>
  <r>
    <x v="4"/>
    <x v="9"/>
    <x v="158"/>
    <x v="11"/>
    <n v="2"/>
  </r>
  <r>
    <x v="4"/>
    <x v="9"/>
    <x v="159"/>
    <x v="11"/>
    <n v="2"/>
  </r>
  <r>
    <x v="4"/>
    <x v="9"/>
    <x v="161"/>
    <x v="11"/>
    <n v="1"/>
  </r>
  <r>
    <x v="4"/>
    <x v="9"/>
    <x v="163"/>
    <x v="11"/>
    <n v="3"/>
  </r>
  <r>
    <x v="4"/>
    <x v="9"/>
    <x v="166"/>
    <x v="11"/>
    <n v="1"/>
  </r>
  <r>
    <x v="4"/>
    <x v="9"/>
    <x v="168"/>
    <x v="11"/>
    <n v="1"/>
  </r>
  <r>
    <x v="4"/>
    <x v="9"/>
    <x v="170"/>
    <x v="11"/>
    <n v="1"/>
  </r>
  <r>
    <x v="4"/>
    <x v="9"/>
    <x v="171"/>
    <x v="11"/>
    <n v="1"/>
  </r>
  <r>
    <x v="4"/>
    <x v="9"/>
    <x v="157"/>
    <x v="12"/>
    <n v="29"/>
  </r>
  <r>
    <x v="4"/>
    <x v="9"/>
    <x v="158"/>
    <x v="12"/>
    <n v="73"/>
  </r>
  <r>
    <x v="4"/>
    <x v="9"/>
    <x v="159"/>
    <x v="12"/>
    <n v="143"/>
  </r>
  <r>
    <x v="4"/>
    <x v="9"/>
    <x v="160"/>
    <x v="12"/>
    <n v="108"/>
  </r>
  <r>
    <x v="4"/>
    <x v="9"/>
    <x v="161"/>
    <x v="12"/>
    <n v="73"/>
  </r>
  <r>
    <x v="4"/>
    <x v="9"/>
    <x v="162"/>
    <x v="12"/>
    <n v="51"/>
  </r>
  <r>
    <x v="4"/>
    <x v="9"/>
    <x v="163"/>
    <x v="12"/>
    <n v="31"/>
  </r>
  <r>
    <x v="4"/>
    <x v="9"/>
    <x v="164"/>
    <x v="12"/>
    <n v="88"/>
  </r>
  <r>
    <x v="4"/>
    <x v="9"/>
    <x v="165"/>
    <x v="12"/>
    <n v="57"/>
  </r>
  <r>
    <x v="4"/>
    <x v="9"/>
    <x v="166"/>
    <x v="12"/>
    <n v="69"/>
  </r>
  <r>
    <x v="4"/>
    <x v="9"/>
    <x v="167"/>
    <x v="12"/>
    <n v="81"/>
  </r>
  <r>
    <x v="4"/>
    <x v="9"/>
    <x v="168"/>
    <x v="12"/>
    <n v="92"/>
  </r>
  <r>
    <x v="4"/>
    <x v="9"/>
    <x v="169"/>
    <x v="12"/>
    <n v="103"/>
  </r>
  <r>
    <x v="4"/>
    <x v="9"/>
    <x v="170"/>
    <x v="12"/>
    <n v="146"/>
  </r>
  <r>
    <x v="4"/>
    <x v="9"/>
    <x v="171"/>
    <x v="12"/>
    <n v="101"/>
  </r>
  <r>
    <x v="4"/>
    <x v="9"/>
    <x v="157"/>
    <x v="13"/>
    <n v="2"/>
  </r>
  <r>
    <x v="4"/>
    <x v="9"/>
    <x v="158"/>
    <x v="13"/>
    <n v="2"/>
  </r>
  <r>
    <x v="4"/>
    <x v="9"/>
    <x v="159"/>
    <x v="13"/>
    <n v="5"/>
  </r>
  <r>
    <x v="4"/>
    <x v="9"/>
    <x v="161"/>
    <x v="13"/>
    <n v="1"/>
  </r>
  <r>
    <x v="4"/>
    <x v="9"/>
    <x v="162"/>
    <x v="13"/>
    <n v="2"/>
  </r>
  <r>
    <x v="4"/>
    <x v="9"/>
    <x v="163"/>
    <x v="13"/>
    <n v="5"/>
  </r>
  <r>
    <x v="4"/>
    <x v="9"/>
    <x v="164"/>
    <x v="13"/>
    <n v="2"/>
  </r>
  <r>
    <x v="4"/>
    <x v="9"/>
    <x v="167"/>
    <x v="13"/>
    <n v="4"/>
  </r>
  <r>
    <x v="4"/>
    <x v="9"/>
    <x v="168"/>
    <x v="13"/>
    <n v="3"/>
  </r>
  <r>
    <x v="4"/>
    <x v="9"/>
    <x v="157"/>
    <x v="14"/>
    <n v="18"/>
  </r>
  <r>
    <x v="4"/>
    <x v="9"/>
    <x v="158"/>
    <x v="14"/>
    <n v="6"/>
  </r>
  <r>
    <x v="4"/>
    <x v="9"/>
    <x v="159"/>
    <x v="14"/>
    <n v="42"/>
  </r>
  <r>
    <x v="4"/>
    <x v="9"/>
    <x v="161"/>
    <x v="14"/>
    <n v="7"/>
  </r>
  <r>
    <x v="4"/>
    <x v="9"/>
    <x v="162"/>
    <x v="14"/>
    <n v="14"/>
  </r>
  <r>
    <x v="4"/>
    <x v="9"/>
    <x v="163"/>
    <x v="14"/>
    <n v="17"/>
  </r>
  <r>
    <x v="4"/>
    <x v="9"/>
    <x v="167"/>
    <x v="14"/>
    <n v="7"/>
  </r>
  <r>
    <x v="4"/>
    <x v="9"/>
    <x v="168"/>
    <x v="14"/>
    <n v="6"/>
  </r>
  <r>
    <x v="4"/>
    <x v="9"/>
    <x v="170"/>
    <x v="14"/>
    <n v="2"/>
  </r>
  <r>
    <x v="4"/>
    <x v="9"/>
    <x v="157"/>
    <x v="15"/>
    <n v="8"/>
  </r>
  <r>
    <x v="4"/>
    <x v="9"/>
    <x v="158"/>
    <x v="15"/>
    <n v="4"/>
  </r>
  <r>
    <x v="4"/>
    <x v="9"/>
    <x v="159"/>
    <x v="15"/>
    <n v="18"/>
  </r>
  <r>
    <x v="4"/>
    <x v="9"/>
    <x v="160"/>
    <x v="15"/>
    <n v="3"/>
  </r>
  <r>
    <x v="4"/>
    <x v="9"/>
    <x v="161"/>
    <x v="15"/>
    <n v="5"/>
  </r>
  <r>
    <x v="4"/>
    <x v="9"/>
    <x v="162"/>
    <x v="15"/>
    <n v="4"/>
  </r>
  <r>
    <x v="4"/>
    <x v="9"/>
    <x v="163"/>
    <x v="15"/>
    <n v="9"/>
  </r>
  <r>
    <x v="4"/>
    <x v="9"/>
    <x v="164"/>
    <x v="15"/>
    <n v="9"/>
  </r>
  <r>
    <x v="4"/>
    <x v="9"/>
    <x v="165"/>
    <x v="15"/>
    <n v="2"/>
  </r>
  <r>
    <x v="4"/>
    <x v="9"/>
    <x v="166"/>
    <x v="15"/>
    <n v="1"/>
  </r>
  <r>
    <x v="4"/>
    <x v="9"/>
    <x v="167"/>
    <x v="15"/>
    <n v="11"/>
  </r>
  <r>
    <x v="4"/>
    <x v="9"/>
    <x v="168"/>
    <x v="15"/>
    <n v="6"/>
  </r>
  <r>
    <x v="4"/>
    <x v="9"/>
    <x v="169"/>
    <x v="15"/>
    <n v="1"/>
  </r>
  <r>
    <x v="4"/>
    <x v="9"/>
    <x v="170"/>
    <x v="15"/>
    <n v="4"/>
  </r>
  <r>
    <x v="4"/>
    <x v="9"/>
    <x v="171"/>
    <x v="15"/>
    <n v="4"/>
  </r>
  <r>
    <x v="4"/>
    <x v="9"/>
    <x v="157"/>
    <x v="16"/>
    <n v="7"/>
  </r>
  <r>
    <x v="4"/>
    <x v="9"/>
    <x v="158"/>
    <x v="16"/>
    <n v="5"/>
  </r>
  <r>
    <x v="4"/>
    <x v="9"/>
    <x v="159"/>
    <x v="16"/>
    <n v="14"/>
  </r>
  <r>
    <x v="4"/>
    <x v="9"/>
    <x v="160"/>
    <x v="16"/>
    <n v="20"/>
  </r>
  <r>
    <x v="4"/>
    <x v="9"/>
    <x v="161"/>
    <x v="16"/>
    <n v="4"/>
  </r>
  <r>
    <x v="4"/>
    <x v="9"/>
    <x v="162"/>
    <x v="16"/>
    <n v="2"/>
  </r>
  <r>
    <x v="4"/>
    <x v="9"/>
    <x v="163"/>
    <x v="16"/>
    <n v="5"/>
  </r>
  <r>
    <x v="4"/>
    <x v="9"/>
    <x v="164"/>
    <x v="16"/>
    <n v="3"/>
  </r>
  <r>
    <x v="4"/>
    <x v="9"/>
    <x v="165"/>
    <x v="16"/>
    <n v="2"/>
  </r>
  <r>
    <x v="4"/>
    <x v="9"/>
    <x v="166"/>
    <x v="16"/>
    <n v="2"/>
  </r>
  <r>
    <x v="4"/>
    <x v="9"/>
    <x v="167"/>
    <x v="16"/>
    <n v="6"/>
  </r>
  <r>
    <x v="4"/>
    <x v="9"/>
    <x v="168"/>
    <x v="16"/>
    <n v="11"/>
  </r>
  <r>
    <x v="4"/>
    <x v="9"/>
    <x v="169"/>
    <x v="16"/>
    <n v="4"/>
  </r>
  <r>
    <x v="4"/>
    <x v="9"/>
    <x v="170"/>
    <x v="16"/>
    <n v="9"/>
  </r>
  <r>
    <x v="4"/>
    <x v="9"/>
    <x v="171"/>
    <x v="16"/>
    <n v="8"/>
  </r>
  <r>
    <x v="4"/>
    <x v="9"/>
    <x v="157"/>
    <x v="33"/>
    <n v="3"/>
  </r>
  <r>
    <x v="4"/>
    <x v="9"/>
    <x v="158"/>
    <x v="33"/>
    <n v="1"/>
  </r>
  <r>
    <x v="4"/>
    <x v="9"/>
    <x v="159"/>
    <x v="33"/>
    <n v="4"/>
  </r>
  <r>
    <x v="4"/>
    <x v="9"/>
    <x v="160"/>
    <x v="33"/>
    <n v="1"/>
  </r>
  <r>
    <x v="4"/>
    <x v="9"/>
    <x v="161"/>
    <x v="33"/>
    <n v="2"/>
  </r>
  <r>
    <x v="4"/>
    <x v="9"/>
    <x v="164"/>
    <x v="33"/>
    <n v="1"/>
  </r>
  <r>
    <x v="4"/>
    <x v="9"/>
    <x v="165"/>
    <x v="33"/>
    <n v="5"/>
  </r>
  <r>
    <x v="4"/>
    <x v="9"/>
    <x v="166"/>
    <x v="33"/>
    <n v="3"/>
  </r>
  <r>
    <x v="4"/>
    <x v="9"/>
    <x v="167"/>
    <x v="33"/>
    <n v="3"/>
  </r>
  <r>
    <x v="4"/>
    <x v="9"/>
    <x v="168"/>
    <x v="33"/>
    <n v="5"/>
  </r>
  <r>
    <x v="4"/>
    <x v="9"/>
    <x v="169"/>
    <x v="33"/>
    <n v="1"/>
  </r>
  <r>
    <x v="4"/>
    <x v="9"/>
    <x v="170"/>
    <x v="33"/>
    <n v="5"/>
  </r>
  <r>
    <x v="4"/>
    <x v="9"/>
    <x v="171"/>
    <x v="33"/>
    <n v="1"/>
  </r>
  <r>
    <x v="4"/>
    <x v="9"/>
    <x v="159"/>
    <x v="34"/>
    <n v="1"/>
  </r>
  <r>
    <x v="4"/>
    <x v="9"/>
    <x v="166"/>
    <x v="34"/>
    <n v="2"/>
  </r>
  <r>
    <x v="4"/>
    <x v="9"/>
    <x v="167"/>
    <x v="34"/>
    <n v="1"/>
  </r>
  <r>
    <x v="4"/>
    <x v="9"/>
    <x v="168"/>
    <x v="34"/>
    <n v="2"/>
  </r>
  <r>
    <x v="4"/>
    <x v="9"/>
    <x v="170"/>
    <x v="34"/>
    <n v="1"/>
  </r>
  <r>
    <x v="4"/>
    <x v="9"/>
    <x v="168"/>
    <x v="35"/>
    <n v="1"/>
  </r>
  <r>
    <x v="4"/>
    <x v="9"/>
    <x v="171"/>
    <x v="35"/>
    <n v="1"/>
  </r>
  <r>
    <x v="4"/>
    <x v="9"/>
    <x v="159"/>
    <x v="36"/>
    <n v="3"/>
  </r>
  <r>
    <x v="4"/>
    <x v="9"/>
    <x v="161"/>
    <x v="36"/>
    <n v="2"/>
  </r>
  <r>
    <x v="4"/>
    <x v="9"/>
    <x v="165"/>
    <x v="36"/>
    <n v="2"/>
  </r>
  <r>
    <x v="4"/>
    <x v="9"/>
    <x v="166"/>
    <x v="36"/>
    <n v="2"/>
  </r>
  <r>
    <x v="4"/>
    <x v="9"/>
    <x v="168"/>
    <x v="36"/>
    <n v="4"/>
  </r>
  <r>
    <x v="4"/>
    <x v="9"/>
    <x v="170"/>
    <x v="36"/>
    <n v="2"/>
  </r>
  <r>
    <x v="4"/>
    <x v="9"/>
    <x v="157"/>
    <x v="17"/>
    <n v="40"/>
  </r>
  <r>
    <x v="4"/>
    <x v="9"/>
    <x v="158"/>
    <x v="17"/>
    <n v="405"/>
  </r>
  <r>
    <x v="4"/>
    <x v="9"/>
    <x v="159"/>
    <x v="17"/>
    <n v="926"/>
  </r>
  <r>
    <x v="4"/>
    <x v="9"/>
    <x v="160"/>
    <x v="17"/>
    <n v="368"/>
  </r>
  <r>
    <x v="4"/>
    <x v="9"/>
    <x v="161"/>
    <x v="17"/>
    <n v="413"/>
  </r>
  <r>
    <x v="4"/>
    <x v="9"/>
    <x v="162"/>
    <x v="17"/>
    <n v="367"/>
  </r>
  <r>
    <x v="4"/>
    <x v="9"/>
    <x v="163"/>
    <x v="17"/>
    <n v="66"/>
  </r>
  <r>
    <x v="4"/>
    <x v="9"/>
    <x v="164"/>
    <x v="17"/>
    <n v="528"/>
  </r>
  <r>
    <x v="4"/>
    <x v="9"/>
    <x v="165"/>
    <x v="17"/>
    <n v="224"/>
  </r>
  <r>
    <x v="4"/>
    <x v="9"/>
    <x v="166"/>
    <x v="17"/>
    <n v="533"/>
  </r>
  <r>
    <x v="4"/>
    <x v="9"/>
    <x v="167"/>
    <x v="17"/>
    <n v="553"/>
  </r>
  <r>
    <x v="4"/>
    <x v="9"/>
    <x v="168"/>
    <x v="17"/>
    <n v="582"/>
  </r>
  <r>
    <x v="4"/>
    <x v="9"/>
    <x v="169"/>
    <x v="17"/>
    <n v="384"/>
  </r>
  <r>
    <x v="4"/>
    <x v="9"/>
    <x v="170"/>
    <x v="17"/>
    <n v="535"/>
  </r>
  <r>
    <x v="4"/>
    <x v="9"/>
    <x v="171"/>
    <x v="17"/>
    <n v="219"/>
  </r>
  <r>
    <x v="4"/>
    <x v="9"/>
    <x v="157"/>
    <x v="18"/>
    <n v="1764"/>
  </r>
  <r>
    <x v="4"/>
    <x v="9"/>
    <x v="158"/>
    <x v="18"/>
    <n v="1099"/>
  </r>
  <r>
    <x v="4"/>
    <x v="9"/>
    <x v="159"/>
    <x v="18"/>
    <n v="927"/>
  </r>
  <r>
    <x v="4"/>
    <x v="9"/>
    <x v="160"/>
    <x v="18"/>
    <n v="220"/>
  </r>
  <r>
    <x v="4"/>
    <x v="9"/>
    <x v="161"/>
    <x v="18"/>
    <n v="1136"/>
  </r>
  <r>
    <x v="4"/>
    <x v="9"/>
    <x v="162"/>
    <x v="18"/>
    <n v="799"/>
  </r>
  <r>
    <x v="4"/>
    <x v="9"/>
    <x v="163"/>
    <x v="18"/>
    <n v="451"/>
  </r>
  <r>
    <x v="4"/>
    <x v="9"/>
    <x v="164"/>
    <x v="18"/>
    <n v="172"/>
  </r>
  <r>
    <x v="4"/>
    <x v="9"/>
    <x v="165"/>
    <x v="18"/>
    <n v="181"/>
  </r>
  <r>
    <x v="4"/>
    <x v="9"/>
    <x v="166"/>
    <x v="18"/>
    <n v="1"/>
  </r>
  <r>
    <x v="4"/>
    <x v="9"/>
    <x v="168"/>
    <x v="18"/>
    <n v="1988"/>
  </r>
  <r>
    <x v="4"/>
    <x v="9"/>
    <x v="170"/>
    <x v="18"/>
    <n v="1170"/>
  </r>
  <r>
    <x v="4"/>
    <x v="9"/>
    <x v="171"/>
    <x v="18"/>
    <n v="312"/>
  </r>
  <r>
    <x v="4"/>
    <x v="9"/>
    <x v="158"/>
    <x v="19"/>
    <n v="128289"/>
  </r>
  <r>
    <x v="4"/>
    <x v="9"/>
    <x v="160"/>
    <x v="19"/>
    <n v="52713"/>
  </r>
  <r>
    <x v="4"/>
    <x v="9"/>
    <x v="163"/>
    <x v="19"/>
    <n v="56947"/>
  </r>
  <r>
    <x v="4"/>
    <x v="9"/>
    <x v="164"/>
    <x v="19"/>
    <n v="55508"/>
  </r>
  <r>
    <x v="4"/>
    <x v="9"/>
    <x v="168"/>
    <x v="19"/>
    <n v="4"/>
  </r>
  <r>
    <x v="4"/>
    <x v="9"/>
    <x v="159"/>
    <x v="20"/>
    <n v="10"/>
  </r>
  <r>
    <x v="4"/>
    <x v="9"/>
    <x v="168"/>
    <x v="20"/>
    <n v="2"/>
  </r>
  <r>
    <x v="4"/>
    <x v="9"/>
    <x v="170"/>
    <x v="20"/>
    <n v="10"/>
  </r>
  <r>
    <x v="4"/>
    <x v="9"/>
    <x v="157"/>
    <x v="42"/>
    <n v="336"/>
  </r>
  <r>
    <x v="4"/>
    <x v="9"/>
    <x v="158"/>
    <x v="42"/>
    <n v="426"/>
  </r>
  <r>
    <x v="4"/>
    <x v="9"/>
    <x v="159"/>
    <x v="42"/>
    <n v="2758"/>
  </r>
  <r>
    <x v="4"/>
    <x v="9"/>
    <x v="160"/>
    <x v="42"/>
    <n v="2218"/>
  </r>
  <r>
    <x v="4"/>
    <x v="9"/>
    <x v="161"/>
    <x v="42"/>
    <n v="476"/>
  </r>
  <r>
    <x v="4"/>
    <x v="9"/>
    <x v="162"/>
    <x v="42"/>
    <n v="212"/>
  </r>
  <r>
    <x v="4"/>
    <x v="9"/>
    <x v="163"/>
    <x v="42"/>
    <n v="324"/>
  </r>
  <r>
    <x v="4"/>
    <x v="9"/>
    <x v="164"/>
    <x v="42"/>
    <n v="573"/>
  </r>
  <r>
    <x v="4"/>
    <x v="9"/>
    <x v="165"/>
    <x v="42"/>
    <n v="2824"/>
  </r>
  <r>
    <x v="4"/>
    <x v="9"/>
    <x v="166"/>
    <x v="42"/>
    <n v="910"/>
  </r>
  <r>
    <x v="4"/>
    <x v="9"/>
    <x v="167"/>
    <x v="42"/>
    <n v="578"/>
  </r>
  <r>
    <x v="4"/>
    <x v="9"/>
    <x v="168"/>
    <x v="42"/>
    <n v="699"/>
  </r>
  <r>
    <x v="4"/>
    <x v="9"/>
    <x v="169"/>
    <x v="42"/>
    <n v="3604"/>
  </r>
  <r>
    <x v="4"/>
    <x v="9"/>
    <x v="170"/>
    <x v="42"/>
    <n v="5724"/>
  </r>
  <r>
    <x v="4"/>
    <x v="9"/>
    <x v="171"/>
    <x v="42"/>
    <n v="4800"/>
  </r>
  <r>
    <x v="4"/>
    <x v="9"/>
    <x v="157"/>
    <x v="21"/>
    <n v="223"/>
  </r>
  <r>
    <x v="4"/>
    <x v="9"/>
    <x v="158"/>
    <x v="21"/>
    <n v="416"/>
  </r>
  <r>
    <x v="4"/>
    <x v="9"/>
    <x v="159"/>
    <x v="21"/>
    <n v="2512"/>
  </r>
  <r>
    <x v="4"/>
    <x v="9"/>
    <x v="160"/>
    <x v="21"/>
    <n v="2076"/>
  </r>
  <r>
    <x v="4"/>
    <x v="9"/>
    <x v="161"/>
    <x v="21"/>
    <n v="367"/>
  </r>
  <r>
    <x v="4"/>
    <x v="9"/>
    <x v="162"/>
    <x v="21"/>
    <n v="160"/>
  </r>
  <r>
    <x v="4"/>
    <x v="9"/>
    <x v="163"/>
    <x v="21"/>
    <n v="252"/>
  </r>
  <r>
    <x v="4"/>
    <x v="9"/>
    <x v="164"/>
    <x v="21"/>
    <n v="519"/>
  </r>
  <r>
    <x v="4"/>
    <x v="9"/>
    <x v="165"/>
    <x v="21"/>
    <n v="2524"/>
  </r>
  <r>
    <x v="4"/>
    <x v="9"/>
    <x v="166"/>
    <x v="21"/>
    <n v="738"/>
  </r>
  <r>
    <x v="4"/>
    <x v="9"/>
    <x v="167"/>
    <x v="21"/>
    <n v="660"/>
  </r>
  <r>
    <x v="4"/>
    <x v="9"/>
    <x v="168"/>
    <x v="21"/>
    <n v="659"/>
  </r>
  <r>
    <x v="4"/>
    <x v="9"/>
    <x v="169"/>
    <x v="21"/>
    <n v="2973"/>
  </r>
  <r>
    <x v="4"/>
    <x v="9"/>
    <x v="170"/>
    <x v="21"/>
    <n v="4775"/>
  </r>
  <r>
    <x v="4"/>
    <x v="9"/>
    <x v="171"/>
    <x v="21"/>
    <n v="3929"/>
  </r>
  <r>
    <x v="4"/>
    <x v="9"/>
    <x v="157"/>
    <x v="22"/>
    <n v="1873"/>
  </r>
  <r>
    <x v="4"/>
    <x v="9"/>
    <x v="158"/>
    <x v="22"/>
    <n v="2133"/>
  </r>
  <r>
    <x v="4"/>
    <x v="9"/>
    <x v="159"/>
    <x v="22"/>
    <n v="8217"/>
  </r>
  <r>
    <x v="4"/>
    <x v="9"/>
    <x v="160"/>
    <x v="22"/>
    <n v="15372"/>
  </r>
  <r>
    <x v="4"/>
    <x v="9"/>
    <x v="161"/>
    <x v="22"/>
    <n v="7384"/>
  </r>
  <r>
    <x v="4"/>
    <x v="9"/>
    <x v="162"/>
    <x v="22"/>
    <n v="35"/>
  </r>
  <r>
    <x v="4"/>
    <x v="9"/>
    <x v="163"/>
    <x v="22"/>
    <n v="6037"/>
  </r>
  <r>
    <x v="4"/>
    <x v="9"/>
    <x v="164"/>
    <x v="22"/>
    <n v="12566"/>
  </r>
  <r>
    <x v="4"/>
    <x v="9"/>
    <x v="165"/>
    <x v="22"/>
    <n v="34"/>
  </r>
  <r>
    <x v="4"/>
    <x v="9"/>
    <x v="166"/>
    <x v="22"/>
    <n v="24"/>
  </r>
  <r>
    <x v="4"/>
    <x v="9"/>
    <x v="167"/>
    <x v="22"/>
    <n v="2116"/>
  </r>
  <r>
    <x v="4"/>
    <x v="9"/>
    <x v="168"/>
    <x v="22"/>
    <n v="6085"/>
  </r>
  <r>
    <x v="4"/>
    <x v="9"/>
    <x v="169"/>
    <x v="22"/>
    <n v="3636"/>
  </r>
  <r>
    <x v="4"/>
    <x v="9"/>
    <x v="170"/>
    <x v="22"/>
    <n v="4097"/>
  </r>
  <r>
    <x v="4"/>
    <x v="9"/>
    <x v="171"/>
    <x v="22"/>
    <n v="15791"/>
  </r>
  <r>
    <x v="4"/>
    <x v="9"/>
    <x v="157"/>
    <x v="23"/>
    <n v="129"/>
  </r>
  <r>
    <x v="4"/>
    <x v="9"/>
    <x v="158"/>
    <x v="23"/>
    <n v="32"/>
  </r>
  <r>
    <x v="4"/>
    <x v="9"/>
    <x v="159"/>
    <x v="23"/>
    <n v="3"/>
  </r>
  <r>
    <x v="4"/>
    <x v="9"/>
    <x v="160"/>
    <x v="23"/>
    <n v="1"/>
  </r>
  <r>
    <x v="4"/>
    <x v="9"/>
    <x v="161"/>
    <x v="23"/>
    <n v="45"/>
  </r>
  <r>
    <x v="4"/>
    <x v="9"/>
    <x v="162"/>
    <x v="23"/>
    <n v="28"/>
  </r>
  <r>
    <x v="4"/>
    <x v="9"/>
    <x v="163"/>
    <x v="23"/>
    <n v="193"/>
  </r>
  <r>
    <x v="4"/>
    <x v="9"/>
    <x v="164"/>
    <x v="23"/>
    <n v="56"/>
  </r>
  <r>
    <x v="4"/>
    <x v="9"/>
    <x v="167"/>
    <x v="23"/>
    <n v="104"/>
  </r>
  <r>
    <x v="4"/>
    <x v="9"/>
    <x v="168"/>
    <x v="23"/>
    <n v="32"/>
  </r>
  <r>
    <x v="4"/>
    <x v="9"/>
    <x v="170"/>
    <x v="23"/>
    <n v="18"/>
  </r>
  <r>
    <x v="4"/>
    <x v="9"/>
    <x v="171"/>
    <x v="23"/>
    <n v="41"/>
  </r>
  <r>
    <x v="4"/>
    <x v="9"/>
    <x v="157"/>
    <x v="24"/>
    <n v="9"/>
  </r>
  <r>
    <x v="4"/>
    <x v="9"/>
    <x v="158"/>
    <x v="24"/>
    <n v="4"/>
  </r>
  <r>
    <x v="4"/>
    <x v="9"/>
    <x v="159"/>
    <x v="24"/>
    <n v="6"/>
  </r>
  <r>
    <x v="4"/>
    <x v="9"/>
    <x v="161"/>
    <x v="24"/>
    <n v="4"/>
  </r>
  <r>
    <x v="4"/>
    <x v="9"/>
    <x v="163"/>
    <x v="24"/>
    <n v="26"/>
  </r>
  <r>
    <x v="4"/>
    <x v="9"/>
    <x v="166"/>
    <x v="24"/>
    <n v="32"/>
  </r>
  <r>
    <x v="4"/>
    <x v="9"/>
    <x v="168"/>
    <x v="24"/>
    <n v="13"/>
  </r>
  <r>
    <x v="4"/>
    <x v="9"/>
    <x v="170"/>
    <x v="24"/>
    <n v="3"/>
  </r>
  <r>
    <x v="4"/>
    <x v="9"/>
    <x v="171"/>
    <x v="24"/>
    <n v="2"/>
  </r>
  <r>
    <x v="4"/>
    <x v="9"/>
    <x v="157"/>
    <x v="25"/>
    <n v="3038"/>
  </r>
  <r>
    <x v="4"/>
    <x v="9"/>
    <x v="158"/>
    <x v="25"/>
    <n v="9576"/>
  </r>
  <r>
    <x v="4"/>
    <x v="9"/>
    <x v="159"/>
    <x v="25"/>
    <n v="27563"/>
  </r>
  <r>
    <x v="4"/>
    <x v="9"/>
    <x v="160"/>
    <x v="25"/>
    <n v="12411"/>
  </r>
  <r>
    <x v="4"/>
    <x v="9"/>
    <x v="161"/>
    <x v="25"/>
    <n v="11886"/>
  </r>
  <r>
    <x v="4"/>
    <x v="9"/>
    <x v="162"/>
    <x v="25"/>
    <n v="7713"/>
  </r>
  <r>
    <x v="4"/>
    <x v="9"/>
    <x v="163"/>
    <x v="25"/>
    <n v="2583"/>
  </r>
  <r>
    <x v="4"/>
    <x v="9"/>
    <x v="164"/>
    <x v="25"/>
    <n v="12852"/>
  </r>
  <r>
    <x v="4"/>
    <x v="9"/>
    <x v="165"/>
    <x v="25"/>
    <n v="9283"/>
  </r>
  <r>
    <x v="4"/>
    <x v="9"/>
    <x v="166"/>
    <x v="25"/>
    <n v="11152"/>
  </r>
  <r>
    <x v="4"/>
    <x v="9"/>
    <x v="167"/>
    <x v="25"/>
    <n v="12291"/>
  </r>
  <r>
    <x v="4"/>
    <x v="9"/>
    <x v="168"/>
    <x v="25"/>
    <n v="13284"/>
  </r>
  <r>
    <x v="4"/>
    <x v="9"/>
    <x v="169"/>
    <x v="25"/>
    <n v="14072"/>
  </r>
  <r>
    <x v="4"/>
    <x v="9"/>
    <x v="170"/>
    <x v="25"/>
    <n v="21826"/>
  </r>
  <r>
    <x v="4"/>
    <x v="9"/>
    <x v="171"/>
    <x v="25"/>
    <n v="12388"/>
  </r>
  <r>
    <x v="4"/>
    <x v="9"/>
    <x v="157"/>
    <x v="26"/>
    <n v="54"/>
  </r>
  <r>
    <x v="4"/>
    <x v="9"/>
    <x v="158"/>
    <x v="26"/>
    <n v="2"/>
  </r>
  <r>
    <x v="4"/>
    <x v="9"/>
    <x v="159"/>
    <x v="26"/>
    <n v="26"/>
  </r>
  <r>
    <x v="4"/>
    <x v="9"/>
    <x v="161"/>
    <x v="26"/>
    <n v="1"/>
  </r>
  <r>
    <x v="4"/>
    <x v="9"/>
    <x v="162"/>
    <x v="26"/>
    <n v="135"/>
  </r>
  <r>
    <x v="4"/>
    <x v="9"/>
    <x v="163"/>
    <x v="26"/>
    <n v="148"/>
  </r>
  <r>
    <x v="4"/>
    <x v="9"/>
    <x v="164"/>
    <x v="26"/>
    <n v="18"/>
  </r>
  <r>
    <x v="4"/>
    <x v="9"/>
    <x v="167"/>
    <x v="26"/>
    <n v="45"/>
  </r>
  <r>
    <x v="4"/>
    <x v="9"/>
    <x v="168"/>
    <x v="26"/>
    <n v="37"/>
  </r>
  <r>
    <x v="4"/>
    <x v="9"/>
    <x v="157"/>
    <x v="27"/>
    <n v="942"/>
  </r>
  <r>
    <x v="4"/>
    <x v="9"/>
    <x v="158"/>
    <x v="27"/>
    <n v="353"/>
  </r>
  <r>
    <x v="4"/>
    <x v="9"/>
    <x v="159"/>
    <x v="27"/>
    <n v="4873"/>
  </r>
  <r>
    <x v="4"/>
    <x v="9"/>
    <x v="161"/>
    <x v="27"/>
    <n v="318"/>
  </r>
  <r>
    <x v="4"/>
    <x v="9"/>
    <x v="162"/>
    <x v="27"/>
    <n v="1028"/>
  </r>
  <r>
    <x v="4"/>
    <x v="9"/>
    <x v="163"/>
    <x v="27"/>
    <n v="1248"/>
  </r>
  <r>
    <x v="4"/>
    <x v="9"/>
    <x v="167"/>
    <x v="27"/>
    <n v="383"/>
  </r>
  <r>
    <x v="4"/>
    <x v="9"/>
    <x v="168"/>
    <x v="27"/>
    <n v="225"/>
  </r>
  <r>
    <x v="4"/>
    <x v="9"/>
    <x v="170"/>
    <x v="27"/>
    <n v="270"/>
  </r>
  <r>
    <x v="4"/>
    <x v="9"/>
    <x v="157"/>
    <x v="28"/>
    <n v="27"/>
  </r>
  <r>
    <x v="4"/>
    <x v="9"/>
    <x v="158"/>
    <x v="28"/>
    <n v="8"/>
  </r>
  <r>
    <x v="4"/>
    <x v="9"/>
    <x v="159"/>
    <x v="28"/>
    <n v="128"/>
  </r>
  <r>
    <x v="4"/>
    <x v="9"/>
    <x v="160"/>
    <x v="28"/>
    <n v="3"/>
  </r>
  <r>
    <x v="4"/>
    <x v="9"/>
    <x v="161"/>
    <x v="28"/>
    <n v="14"/>
  </r>
  <r>
    <x v="4"/>
    <x v="9"/>
    <x v="162"/>
    <x v="28"/>
    <n v="162"/>
  </r>
  <r>
    <x v="4"/>
    <x v="9"/>
    <x v="163"/>
    <x v="28"/>
    <n v="181"/>
  </r>
  <r>
    <x v="4"/>
    <x v="9"/>
    <x v="164"/>
    <x v="28"/>
    <n v="65"/>
  </r>
  <r>
    <x v="4"/>
    <x v="9"/>
    <x v="165"/>
    <x v="28"/>
    <n v="5"/>
  </r>
  <r>
    <x v="4"/>
    <x v="9"/>
    <x v="166"/>
    <x v="28"/>
    <n v="1"/>
  </r>
  <r>
    <x v="4"/>
    <x v="9"/>
    <x v="167"/>
    <x v="28"/>
    <n v="91"/>
  </r>
  <r>
    <x v="4"/>
    <x v="9"/>
    <x v="168"/>
    <x v="28"/>
    <n v="56"/>
  </r>
  <r>
    <x v="4"/>
    <x v="9"/>
    <x v="169"/>
    <x v="28"/>
    <n v="1"/>
  </r>
  <r>
    <x v="4"/>
    <x v="9"/>
    <x v="170"/>
    <x v="28"/>
    <n v="25"/>
  </r>
  <r>
    <x v="4"/>
    <x v="9"/>
    <x v="171"/>
    <x v="28"/>
    <n v="5"/>
  </r>
  <r>
    <x v="4"/>
    <x v="9"/>
    <x v="157"/>
    <x v="29"/>
    <n v="4220"/>
  </r>
  <r>
    <x v="4"/>
    <x v="9"/>
    <x v="158"/>
    <x v="29"/>
    <n v="9975"/>
  </r>
  <r>
    <x v="4"/>
    <x v="9"/>
    <x v="159"/>
    <x v="29"/>
    <n v="32604"/>
  </r>
  <r>
    <x v="4"/>
    <x v="9"/>
    <x v="160"/>
    <x v="29"/>
    <n v="12415"/>
  </r>
  <r>
    <x v="4"/>
    <x v="9"/>
    <x v="161"/>
    <x v="29"/>
    <n v="12268"/>
  </r>
  <r>
    <x v="4"/>
    <x v="9"/>
    <x v="162"/>
    <x v="29"/>
    <n v="9075"/>
  </r>
  <r>
    <x v="4"/>
    <x v="9"/>
    <x v="163"/>
    <x v="29"/>
    <n v="4419"/>
  </r>
  <r>
    <x v="4"/>
    <x v="9"/>
    <x v="164"/>
    <x v="29"/>
    <n v="12993"/>
  </r>
  <r>
    <x v="4"/>
    <x v="9"/>
    <x v="165"/>
    <x v="29"/>
    <n v="9288"/>
  </r>
  <r>
    <x v="4"/>
    <x v="9"/>
    <x v="166"/>
    <x v="29"/>
    <n v="11185"/>
  </r>
  <r>
    <x v="4"/>
    <x v="9"/>
    <x v="167"/>
    <x v="29"/>
    <n v="12966"/>
  </r>
  <r>
    <x v="4"/>
    <x v="9"/>
    <x v="168"/>
    <x v="29"/>
    <n v="13653"/>
  </r>
  <r>
    <x v="4"/>
    <x v="9"/>
    <x v="169"/>
    <x v="29"/>
    <n v="14200"/>
  </r>
  <r>
    <x v="4"/>
    <x v="9"/>
    <x v="170"/>
    <x v="29"/>
    <n v="22142"/>
  </r>
  <r>
    <x v="4"/>
    <x v="9"/>
    <x v="171"/>
    <x v="29"/>
    <n v="12512"/>
  </r>
  <r>
    <x v="4"/>
    <x v="9"/>
    <x v="157"/>
    <x v="37"/>
    <n v="205"/>
  </r>
  <r>
    <x v="4"/>
    <x v="9"/>
    <x v="158"/>
    <x v="37"/>
    <n v="6"/>
  </r>
  <r>
    <x v="4"/>
    <x v="9"/>
    <x v="159"/>
    <x v="37"/>
    <n v="1789"/>
  </r>
  <r>
    <x v="4"/>
    <x v="9"/>
    <x v="160"/>
    <x v="37"/>
    <n v="34"/>
  </r>
  <r>
    <x v="4"/>
    <x v="9"/>
    <x v="161"/>
    <x v="37"/>
    <n v="327"/>
  </r>
  <r>
    <x v="4"/>
    <x v="9"/>
    <x v="164"/>
    <x v="37"/>
    <n v="71"/>
  </r>
  <r>
    <x v="4"/>
    <x v="9"/>
    <x v="165"/>
    <x v="37"/>
    <n v="984"/>
  </r>
  <r>
    <x v="4"/>
    <x v="9"/>
    <x v="166"/>
    <x v="37"/>
    <n v="333"/>
  </r>
  <r>
    <x v="4"/>
    <x v="9"/>
    <x v="167"/>
    <x v="37"/>
    <n v="272"/>
  </r>
  <r>
    <x v="4"/>
    <x v="9"/>
    <x v="168"/>
    <x v="37"/>
    <n v="1352"/>
  </r>
  <r>
    <x v="4"/>
    <x v="9"/>
    <x v="169"/>
    <x v="37"/>
    <n v="115"/>
  </r>
  <r>
    <x v="4"/>
    <x v="9"/>
    <x v="170"/>
    <x v="37"/>
    <n v="781"/>
  </r>
  <r>
    <x v="4"/>
    <x v="9"/>
    <x v="171"/>
    <x v="37"/>
    <n v="472"/>
  </r>
  <r>
    <x v="4"/>
    <x v="9"/>
    <x v="159"/>
    <x v="38"/>
    <n v="411"/>
  </r>
  <r>
    <x v="4"/>
    <x v="9"/>
    <x v="166"/>
    <x v="38"/>
    <n v="75"/>
  </r>
  <r>
    <x v="4"/>
    <x v="9"/>
    <x v="167"/>
    <x v="38"/>
    <n v="33"/>
  </r>
  <r>
    <x v="4"/>
    <x v="9"/>
    <x v="168"/>
    <x v="38"/>
    <n v="194"/>
  </r>
  <r>
    <x v="4"/>
    <x v="9"/>
    <x v="170"/>
    <x v="38"/>
    <n v="3"/>
  </r>
  <r>
    <x v="4"/>
    <x v="9"/>
    <x v="168"/>
    <x v="39"/>
    <n v="4"/>
  </r>
  <r>
    <x v="4"/>
    <x v="9"/>
    <x v="171"/>
    <x v="39"/>
    <n v="34"/>
  </r>
  <r>
    <x v="4"/>
    <x v="9"/>
    <x v="159"/>
    <x v="40"/>
    <n v="99"/>
  </r>
  <r>
    <x v="4"/>
    <x v="9"/>
    <x v="161"/>
    <x v="40"/>
    <n v="16"/>
  </r>
  <r>
    <x v="4"/>
    <x v="9"/>
    <x v="165"/>
    <x v="40"/>
    <n v="26"/>
  </r>
  <r>
    <x v="4"/>
    <x v="9"/>
    <x v="166"/>
    <x v="40"/>
    <n v="15"/>
  </r>
  <r>
    <x v="4"/>
    <x v="9"/>
    <x v="168"/>
    <x v="40"/>
    <n v="64"/>
  </r>
  <r>
    <x v="4"/>
    <x v="9"/>
    <x v="170"/>
    <x v="40"/>
    <n v="15"/>
  </r>
  <r>
    <x v="4"/>
    <x v="9"/>
    <x v="157"/>
    <x v="30"/>
    <n v="74"/>
  </r>
  <r>
    <x v="4"/>
    <x v="9"/>
    <x v="158"/>
    <x v="30"/>
    <n v="21"/>
  </r>
  <r>
    <x v="4"/>
    <x v="9"/>
    <x v="159"/>
    <x v="30"/>
    <n v="257"/>
  </r>
  <r>
    <x v="4"/>
    <x v="9"/>
    <x v="160"/>
    <x v="30"/>
    <n v="28"/>
  </r>
  <r>
    <x v="4"/>
    <x v="9"/>
    <x v="161"/>
    <x v="30"/>
    <n v="98"/>
  </r>
  <r>
    <x v="4"/>
    <x v="9"/>
    <x v="162"/>
    <x v="30"/>
    <n v="9"/>
  </r>
  <r>
    <x v="4"/>
    <x v="9"/>
    <x v="163"/>
    <x v="30"/>
    <n v="368"/>
  </r>
  <r>
    <x v="4"/>
    <x v="9"/>
    <x v="164"/>
    <x v="30"/>
    <n v="17"/>
  </r>
  <r>
    <x v="4"/>
    <x v="9"/>
    <x v="165"/>
    <x v="30"/>
    <n v="2"/>
  </r>
  <r>
    <x v="4"/>
    <x v="9"/>
    <x v="168"/>
    <x v="30"/>
    <n v="84"/>
  </r>
  <r>
    <x v="4"/>
    <x v="9"/>
    <x v="170"/>
    <x v="30"/>
    <n v="37"/>
  </r>
  <r>
    <x v="4"/>
    <x v="9"/>
    <x v="171"/>
    <x v="30"/>
    <n v="2"/>
  </r>
  <r>
    <x v="4"/>
    <x v="10"/>
    <x v="172"/>
    <x v="0"/>
    <n v="284"/>
  </r>
  <r>
    <x v="4"/>
    <x v="10"/>
    <x v="173"/>
    <x v="0"/>
    <n v="250"/>
  </r>
  <r>
    <x v="4"/>
    <x v="10"/>
    <x v="174"/>
    <x v="0"/>
    <n v="137"/>
  </r>
  <r>
    <x v="4"/>
    <x v="10"/>
    <x v="175"/>
    <x v="0"/>
    <n v="53"/>
  </r>
  <r>
    <x v="4"/>
    <x v="10"/>
    <x v="176"/>
    <x v="0"/>
    <n v="105"/>
  </r>
  <r>
    <x v="4"/>
    <x v="10"/>
    <x v="177"/>
    <x v="0"/>
    <n v="126"/>
  </r>
  <r>
    <x v="4"/>
    <x v="10"/>
    <x v="178"/>
    <x v="0"/>
    <n v="167"/>
  </r>
  <r>
    <x v="4"/>
    <x v="10"/>
    <x v="179"/>
    <x v="0"/>
    <n v="286"/>
  </r>
  <r>
    <x v="4"/>
    <x v="10"/>
    <x v="180"/>
    <x v="0"/>
    <n v="327"/>
  </r>
  <r>
    <x v="4"/>
    <x v="10"/>
    <x v="181"/>
    <x v="0"/>
    <n v="435"/>
  </r>
  <r>
    <x v="4"/>
    <x v="10"/>
    <x v="182"/>
    <x v="0"/>
    <n v="255"/>
  </r>
  <r>
    <x v="4"/>
    <x v="10"/>
    <x v="183"/>
    <x v="0"/>
    <n v="346"/>
  </r>
  <r>
    <x v="4"/>
    <x v="10"/>
    <x v="184"/>
    <x v="0"/>
    <n v="65"/>
  </r>
  <r>
    <x v="4"/>
    <x v="10"/>
    <x v="185"/>
    <x v="0"/>
    <n v="59"/>
  </r>
  <r>
    <x v="4"/>
    <x v="10"/>
    <x v="186"/>
    <x v="0"/>
    <n v="155"/>
  </r>
  <r>
    <x v="4"/>
    <x v="10"/>
    <x v="187"/>
    <x v="0"/>
    <n v="175"/>
  </r>
  <r>
    <x v="4"/>
    <x v="10"/>
    <x v="188"/>
    <x v="0"/>
    <n v="165"/>
  </r>
  <r>
    <x v="4"/>
    <x v="10"/>
    <x v="189"/>
    <x v="0"/>
    <n v="85"/>
  </r>
  <r>
    <x v="4"/>
    <x v="10"/>
    <x v="190"/>
    <x v="0"/>
    <n v="188"/>
  </r>
  <r>
    <x v="4"/>
    <x v="10"/>
    <x v="191"/>
    <x v="0"/>
    <n v="281"/>
  </r>
  <r>
    <x v="4"/>
    <x v="10"/>
    <x v="197"/>
    <x v="0"/>
    <n v="11"/>
  </r>
  <r>
    <x v="4"/>
    <x v="10"/>
    <x v="192"/>
    <x v="0"/>
    <n v="76"/>
  </r>
  <r>
    <x v="4"/>
    <x v="10"/>
    <x v="193"/>
    <x v="0"/>
    <n v="409"/>
  </r>
  <r>
    <x v="4"/>
    <x v="10"/>
    <x v="194"/>
    <x v="0"/>
    <n v="483"/>
  </r>
  <r>
    <x v="4"/>
    <x v="10"/>
    <x v="195"/>
    <x v="0"/>
    <n v="13"/>
  </r>
  <r>
    <x v="4"/>
    <x v="10"/>
    <x v="196"/>
    <x v="0"/>
    <n v="411"/>
  </r>
  <r>
    <x v="4"/>
    <x v="10"/>
    <x v="172"/>
    <x v="1"/>
    <n v="39"/>
  </r>
  <r>
    <x v="4"/>
    <x v="10"/>
    <x v="173"/>
    <x v="1"/>
    <n v="29"/>
  </r>
  <r>
    <x v="4"/>
    <x v="10"/>
    <x v="174"/>
    <x v="1"/>
    <n v="10"/>
  </r>
  <r>
    <x v="4"/>
    <x v="10"/>
    <x v="175"/>
    <x v="1"/>
    <n v="7"/>
  </r>
  <r>
    <x v="4"/>
    <x v="10"/>
    <x v="176"/>
    <x v="1"/>
    <n v="14"/>
  </r>
  <r>
    <x v="4"/>
    <x v="10"/>
    <x v="177"/>
    <x v="1"/>
    <n v="20"/>
  </r>
  <r>
    <x v="4"/>
    <x v="10"/>
    <x v="178"/>
    <x v="1"/>
    <n v="22"/>
  </r>
  <r>
    <x v="4"/>
    <x v="10"/>
    <x v="179"/>
    <x v="1"/>
    <n v="29"/>
  </r>
  <r>
    <x v="4"/>
    <x v="10"/>
    <x v="180"/>
    <x v="1"/>
    <n v="36"/>
  </r>
  <r>
    <x v="4"/>
    <x v="10"/>
    <x v="181"/>
    <x v="1"/>
    <n v="42"/>
  </r>
  <r>
    <x v="4"/>
    <x v="10"/>
    <x v="182"/>
    <x v="1"/>
    <n v="26"/>
  </r>
  <r>
    <x v="4"/>
    <x v="10"/>
    <x v="183"/>
    <x v="1"/>
    <n v="27"/>
  </r>
  <r>
    <x v="4"/>
    <x v="10"/>
    <x v="184"/>
    <x v="1"/>
    <n v="9"/>
  </r>
  <r>
    <x v="4"/>
    <x v="10"/>
    <x v="185"/>
    <x v="1"/>
    <n v="8"/>
  </r>
  <r>
    <x v="4"/>
    <x v="10"/>
    <x v="186"/>
    <x v="1"/>
    <n v="26"/>
  </r>
  <r>
    <x v="4"/>
    <x v="10"/>
    <x v="187"/>
    <x v="1"/>
    <n v="20"/>
  </r>
  <r>
    <x v="4"/>
    <x v="10"/>
    <x v="188"/>
    <x v="1"/>
    <n v="26"/>
  </r>
  <r>
    <x v="4"/>
    <x v="10"/>
    <x v="189"/>
    <x v="1"/>
    <n v="16"/>
  </r>
  <r>
    <x v="4"/>
    <x v="10"/>
    <x v="190"/>
    <x v="1"/>
    <n v="23"/>
  </r>
  <r>
    <x v="4"/>
    <x v="10"/>
    <x v="191"/>
    <x v="1"/>
    <n v="24"/>
  </r>
  <r>
    <x v="4"/>
    <x v="10"/>
    <x v="197"/>
    <x v="1"/>
    <n v="1"/>
  </r>
  <r>
    <x v="4"/>
    <x v="10"/>
    <x v="192"/>
    <x v="1"/>
    <n v="11"/>
  </r>
  <r>
    <x v="4"/>
    <x v="10"/>
    <x v="193"/>
    <x v="1"/>
    <n v="60"/>
  </r>
  <r>
    <x v="4"/>
    <x v="10"/>
    <x v="194"/>
    <x v="1"/>
    <n v="49"/>
  </r>
  <r>
    <x v="4"/>
    <x v="10"/>
    <x v="195"/>
    <x v="1"/>
    <n v="2"/>
  </r>
  <r>
    <x v="4"/>
    <x v="10"/>
    <x v="196"/>
    <x v="1"/>
    <n v="52"/>
  </r>
  <r>
    <x v="4"/>
    <x v="10"/>
    <x v="172"/>
    <x v="2"/>
    <n v="233"/>
  </r>
  <r>
    <x v="4"/>
    <x v="10"/>
    <x v="173"/>
    <x v="2"/>
    <n v="364"/>
  </r>
  <r>
    <x v="4"/>
    <x v="10"/>
    <x v="174"/>
    <x v="2"/>
    <n v="73"/>
  </r>
  <r>
    <x v="4"/>
    <x v="10"/>
    <x v="175"/>
    <x v="2"/>
    <n v="35"/>
  </r>
  <r>
    <x v="4"/>
    <x v="10"/>
    <x v="176"/>
    <x v="2"/>
    <n v="83"/>
  </r>
  <r>
    <x v="4"/>
    <x v="10"/>
    <x v="177"/>
    <x v="2"/>
    <n v="118"/>
  </r>
  <r>
    <x v="4"/>
    <x v="10"/>
    <x v="178"/>
    <x v="2"/>
    <n v="213"/>
  </r>
  <r>
    <x v="4"/>
    <x v="10"/>
    <x v="179"/>
    <x v="2"/>
    <n v="495"/>
  </r>
  <r>
    <x v="4"/>
    <x v="10"/>
    <x v="180"/>
    <x v="2"/>
    <n v="381"/>
  </r>
  <r>
    <x v="4"/>
    <x v="10"/>
    <x v="181"/>
    <x v="2"/>
    <n v="298"/>
  </r>
  <r>
    <x v="4"/>
    <x v="10"/>
    <x v="182"/>
    <x v="2"/>
    <n v="170"/>
  </r>
  <r>
    <x v="4"/>
    <x v="10"/>
    <x v="183"/>
    <x v="2"/>
    <n v="199"/>
  </r>
  <r>
    <x v="4"/>
    <x v="10"/>
    <x v="184"/>
    <x v="2"/>
    <n v="96"/>
  </r>
  <r>
    <x v="4"/>
    <x v="10"/>
    <x v="185"/>
    <x v="2"/>
    <n v="66"/>
  </r>
  <r>
    <x v="4"/>
    <x v="10"/>
    <x v="186"/>
    <x v="2"/>
    <n v="160"/>
  </r>
  <r>
    <x v="4"/>
    <x v="10"/>
    <x v="187"/>
    <x v="2"/>
    <n v="217"/>
  </r>
  <r>
    <x v="4"/>
    <x v="10"/>
    <x v="188"/>
    <x v="2"/>
    <n v="236"/>
  </r>
  <r>
    <x v="4"/>
    <x v="10"/>
    <x v="189"/>
    <x v="2"/>
    <n v="80"/>
  </r>
  <r>
    <x v="4"/>
    <x v="10"/>
    <x v="190"/>
    <x v="2"/>
    <n v="234"/>
  </r>
  <r>
    <x v="4"/>
    <x v="10"/>
    <x v="191"/>
    <x v="2"/>
    <n v="169"/>
  </r>
  <r>
    <x v="4"/>
    <x v="10"/>
    <x v="197"/>
    <x v="2"/>
    <n v="17"/>
  </r>
  <r>
    <x v="4"/>
    <x v="10"/>
    <x v="192"/>
    <x v="2"/>
    <n v="59"/>
  </r>
  <r>
    <x v="4"/>
    <x v="10"/>
    <x v="193"/>
    <x v="2"/>
    <n v="296"/>
  </r>
  <r>
    <x v="4"/>
    <x v="10"/>
    <x v="194"/>
    <x v="2"/>
    <n v="277"/>
  </r>
  <r>
    <x v="4"/>
    <x v="10"/>
    <x v="195"/>
    <x v="2"/>
    <n v="8"/>
  </r>
  <r>
    <x v="4"/>
    <x v="10"/>
    <x v="196"/>
    <x v="2"/>
    <n v="456"/>
  </r>
  <r>
    <x v="4"/>
    <x v="10"/>
    <x v="176"/>
    <x v="3"/>
    <n v="2"/>
  </r>
  <r>
    <x v="4"/>
    <x v="10"/>
    <x v="182"/>
    <x v="3"/>
    <n v="1"/>
  </r>
  <r>
    <x v="4"/>
    <x v="10"/>
    <x v="183"/>
    <x v="3"/>
    <n v="1"/>
  </r>
  <r>
    <x v="4"/>
    <x v="10"/>
    <x v="191"/>
    <x v="3"/>
    <n v="1"/>
  </r>
  <r>
    <x v="4"/>
    <x v="10"/>
    <x v="194"/>
    <x v="3"/>
    <n v="1"/>
  </r>
  <r>
    <x v="4"/>
    <x v="10"/>
    <x v="178"/>
    <x v="31"/>
    <n v="4"/>
  </r>
  <r>
    <x v="4"/>
    <x v="10"/>
    <x v="181"/>
    <x v="31"/>
    <n v="1"/>
  </r>
  <r>
    <x v="4"/>
    <x v="10"/>
    <x v="182"/>
    <x v="31"/>
    <n v="4"/>
  </r>
  <r>
    <x v="4"/>
    <x v="10"/>
    <x v="188"/>
    <x v="31"/>
    <n v="2"/>
  </r>
  <r>
    <x v="4"/>
    <x v="10"/>
    <x v="193"/>
    <x v="31"/>
    <n v="1"/>
  </r>
  <r>
    <x v="4"/>
    <x v="10"/>
    <x v="196"/>
    <x v="31"/>
    <n v="2"/>
  </r>
  <r>
    <x v="4"/>
    <x v="10"/>
    <x v="172"/>
    <x v="4"/>
    <n v="84"/>
  </r>
  <r>
    <x v="4"/>
    <x v="10"/>
    <x v="173"/>
    <x v="4"/>
    <n v="206"/>
  </r>
  <r>
    <x v="4"/>
    <x v="10"/>
    <x v="174"/>
    <x v="4"/>
    <n v="26"/>
  </r>
  <r>
    <x v="4"/>
    <x v="10"/>
    <x v="175"/>
    <x v="4"/>
    <n v="9"/>
  </r>
  <r>
    <x v="4"/>
    <x v="10"/>
    <x v="176"/>
    <x v="4"/>
    <n v="21"/>
  </r>
  <r>
    <x v="4"/>
    <x v="10"/>
    <x v="177"/>
    <x v="4"/>
    <n v="59"/>
  </r>
  <r>
    <x v="4"/>
    <x v="10"/>
    <x v="178"/>
    <x v="4"/>
    <n v="146"/>
  </r>
  <r>
    <x v="4"/>
    <x v="10"/>
    <x v="179"/>
    <x v="4"/>
    <n v="371"/>
  </r>
  <r>
    <x v="4"/>
    <x v="10"/>
    <x v="180"/>
    <x v="4"/>
    <n v="232"/>
  </r>
  <r>
    <x v="4"/>
    <x v="10"/>
    <x v="181"/>
    <x v="4"/>
    <n v="198"/>
  </r>
  <r>
    <x v="4"/>
    <x v="10"/>
    <x v="182"/>
    <x v="4"/>
    <n v="97"/>
  </r>
  <r>
    <x v="4"/>
    <x v="10"/>
    <x v="183"/>
    <x v="4"/>
    <n v="81"/>
  </r>
  <r>
    <x v="4"/>
    <x v="10"/>
    <x v="184"/>
    <x v="4"/>
    <n v="38"/>
  </r>
  <r>
    <x v="4"/>
    <x v="10"/>
    <x v="185"/>
    <x v="4"/>
    <n v="28"/>
  </r>
  <r>
    <x v="4"/>
    <x v="10"/>
    <x v="186"/>
    <x v="4"/>
    <n v="53"/>
  </r>
  <r>
    <x v="4"/>
    <x v="10"/>
    <x v="187"/>
    <x v="4"/>
    <n v="71"/>
  </r>
  <r>
    <x v="4"/>
    <x v="10"/>
    <x v="188"/>
    <x v="4"/>
    <n v="96"/>
  </r>
  <r>
    <x v="4"/>
    <x v="10"/>
    <x v="189"/>
    <x v="4"/>
    <n v="7"/>
  </r>
  <r>
    <x v="4"/>
    <x v="10"/>
    <x v="190"/>
    <x v="4"/>
    <n v="113"/>
  </r>
  <r>
    <x v="4"/>
    <x v="10"/>
    <x v="191"/>
    <x v="4"/>
    <n v="56"/>
  </r>
  <r>
    <x v="4"/>
    <x v="10"/>
    <x v="197"/>
    <x v="4"/>
    <n v="8"/>
  </r>
  <r>
    <x v="4"/>
    <x v="10"/>
    <x v="192"/>
    <x v="4"/>
    <n v="15"/>
  </r>
  <r>
    <x v="4"/>
    <x v="10"/>
    <x v="193"/>
    <x v="4"/>
    <n v="146"/>
  </r>
  <r>
    <x v="4"/>
    <x v="10"/>
    <x v="194"/>
    <x v="4"/>
    <n v="62"/>
  </r>
  <r>
    <x v="4"/>
    <x v="10"/>
    <x v="196"/>
    <x v="4"/>
    <n v="248"/>
  </r>
  <r>
    <x v="4"/>
    <x v="10"/>
    <x v="172"/>
    <x v="5"/>
    <n v="235"/>
  </r>
  <r>
    <x v="4"/>
    <x v="10"/>
    <x v="173"/>
    <x v="5"/>
    <n v="389"/>
  </r>
  <r>
    <x v="4"/>
    <x v="10"/>
    <x v="174"/>
    <x v="5"/>
    <n v="82"/>
  </r>
  <r>
    <x v="4"/>
    <x v="10"/>
    <x v="175"/>
    <x v="5"/>
    <n v="35"/>
  </r>
  <r>
    <x v="4"/>
    <x v="10"/>
    <x v="176"/>
    <x v="5"/>
    <n v="83"/>
  </r>
  <r>
    <x v="4"/>
    <x v="10"/>
    <x v="177"/>
    <x v="5"/>
    <n v="120"/>
  </r>
  <r>
    <x v="4"/>
    <x v="10"/>
    <x v="178"/>
    <x v="5"/>
    <n v="222"/>
  </r>
  <r>
    <x v="4"/>
    <x v="10"/>
    <x v="179"/>
    <x v="5"/>
    <n v="537"/>
  </r>
  <r>
    <x v="4"/>
    <x v="10"/>
    <x v="180"/>
    <x v="5"/>
    <n v="421"/>
  </r>
  <r>
    <x v="4"/>
    <x v="10"/>
    <x v="181"/>
    <x v="5"/>
    <n v="320"/>
  </r>
  <r>
    <x v="4"/>
    <x v="10"/>
    <x v="182"/>
    <x v="5"/>
    <n v="175"/>
  </r>
  <r>
    <x v="4"/>
    <x v="10"/>
    <x v="183"/>
    <x v="5"/>
    <n v="211"/>
  </r>
  <r>
    <x v="4"/>
    <x v="10"/>
    <x v="184"/>
    <x v="5"/>
    <n v="100"/>
  </r>
  <r>
    <x v="4"/>
    <x v="10"/>
    <x v="185"/>
    <x v="5"/>
    <n v="67"/>
  </r>
  <r>
    <x v="4"/>
    <x v="10"/>
    <x v="186"/>
    <x v="5"/>
    <n v="161"/>
  </r>
  <r>
    <x v="4"/>
    <x v="10"/>
    <x v="187"/>
    <x v="5"/>
    <n v="223"/>
  </r>
  <r>
    <x v="4"/>
    <x v="10"/>
    <x v="188"/>
    <x v="5"/>
    <n v="237"/>
  </r>
  <r>
    <x v="4"/>
    <x v="10"/>
    <x v="189"/>
    <x v="5"/>
    <n v="81"/>
  </r>
  <r>
    <x v="4"/>
    <x v="10"/>
    <x v="190"/>
    <x v="5"/>
    <n v="263"/>
  </r>
  <r>
    <x v="4"/>
    <x v="10"/>
    <x v="191"/>
    <x v="5"/>
    <n v="179"/>
  </r>
  <r>
    <x v="4"/>
    <x v="10"/>
    <x v="197"/>
    <x v="5"/>
    <n v="17"/>
  </r>
  <r>
    <x v="4"/>
    <x v="10"/>
    <x v="192"/>
    <x v="5"/>
    <n v="60"/>
  </r>
  <r>
    <x v="4"/>
    <x v="10"/>
    <x v="193"/>
    <x v="5"/>
    <n v="298"/>
  </r>
  <r>
    <x v="4"/>
    <x v="10"/>
    <x v="194"/>
    <x v="5"/>
    <n v="279"/>
  </r>
  <r>
    <x v="4"/>
    <x v="10"/>
    <x v="195"/>
    <x v="5"/>
    <n v="8"/>
  </r>
  <r>
    <x v="4"/>
    <x v="10"/>
    <x v="196"/>
    <x v="5"/>
    <n v="465"/>
  </r>
  <r>
    <x v="4"/>
    <x v="10"/>
    <x v="172"/>
    <x v="6"/>
    <n v="10"/>
  </r>
  <r>
    <x v="4"/>
    <x v="10"/>
    <x v="173"/>
    <x v="6"/>
    <n v="29"/>
  </r>
  <r>
    <x v="4"/>
    <x v="10"/>
    <x v="174"/>
    <x v="6"/>
    <n v="6"/>
  </r>
  <r>
    <x v="4"/>
    <x v="10"/>
    <x v="175"/>
    <x v="6"/>
    <n v="1"/>
  </r>
  <r>
    <x v="4"/>
    <x v="10"/>
    <x v="176"/>
    <x v="6"/>
    <n v="1"/>
  </r>
  <r>
    <x v="4"/>
    <x v="10"/>
    <x v="177"/>
    <x v="6"/>
    <n v="4"/>
  </r>
  <r>
    <x v="4"/>
    <x v="10"/>
    <x v="178"/>
    <x v="6"/>
    <n v="10"/>
  </r>
  <r>
    <x v="4"/>
    <x v="10"/>
    <x v="179"/>
    <x v="6"/>
    <n v="110"/>
  </r>
  <r>
    <x v="4"/>
    <x v="10"/>
    <x v="180"/>
    <x v="6"/>
    <n v="62"/>
  </r>
  <r>
    <x v="4"/>
    <x v="10"/>
    <x v="181"/>
    <x v="6"/>
    <n v="49"/>
  </r>
  <r>
    <x v="4"/>
    <x v="10"/>
    <x v="182"/>
    <x v="6"/>
    <n v="12"/>
  </r>
  <r>
    <x v="4"/>
    <x v="10"/>
    <x v="183"/>
    <x v="6"/>
    <n v="33"/>
  </r>
  <r>
    <x v="4"/>
    <x v="10"/>
    <x v="184"/>
    <x v="6"/>
    <n v="7"/>
  </r>
  <r>
    <x v="4"/>
    <x v="10"/>
    <x v="186"/>
    <x v="6"/>
    <n v="11"/>
  </r>
  <r>
    <x v="4"/>
    <x v="10"/>
    <x v="187"/>
    <x v="6"/>
    <n v="14"/>
  </r>
  <r>
    <x v="4"/>
    <x v="10"/>
    <x v="188"/>
    <x v="6"/>
    <n v="9"/>
  </r>
  <r>
    <x v="4"/>
    <x v="10"/>
    <x v="189"/>
    <x v="6"/>
    <n v="5"/>
  </r>
  <r>
    <x v="4"/>
    <x v="10"/>
    <x v="190"/>
    <x v="6"/>
    <n v="12"/>
  </r>
  <r>
    <x v="4"/>
    <x v="10"/>
    <x v="191"/>
    <x v="6"/>
    <n v="14"/>
  </r>
  <r>
    <x v="4"/>
    <x v="10"/>
    <x v="197"/>
    <x v="6"/>
    <n v="1"/>
  </r>
  <r>
    <x v="4"/>
    <x v="10"/>
    <x v="192"/>
    <x v="6"/>
    <n v="3"/>
  </r>
  <r>
    <x v="4"/>
    <x v="10"/>
    <x v="193"/>
    <x v="6"/>
    <n v="13"/>
  </r>
  <r>
    <x v="4"/>
    <x v="10"/>
    <x v="194"/>
    <x v="6"/>
    <n v="6"/>
  </r>
  <r>
    <x v="4"/>
    <x v="10"/>
    <x v="196"/>
    <x v="6"/>
    <n v="38"/>
  </r>
  <r>
    <x v="4"/>
    <x v="10"/>
    <x v="172"/>
    <x v="7"/>
    <n v="22"/>
  </r>
  <r>
    <x v="4"/>
    <x v="10"/>
    <x v="173"/>
    <x v="7"/>
    <n v="61"/>
  </r>
  <r>
    <x v="4"/>
    <x v="10"/>
    <x v="174"/>
    <x v="7"/>
    <n v="10"/>
  </r>
  <r>
    <x v="4"/>
    <x v="10"/>
    <x v="175"/>
    <x v="7"/>
    <n v="2"/>
  </r>
  <r>
    <x v="4"/>
    <x v="10"/>
    <x v="176"/>
    <x v="7"/>
    <n v="3"/>
  </r>
  <r>
    <x v="4"/>
    <x v="10"/>
    <x v="177"/>
    <x v="7"/>
    <n v="9"/>
  </r>
  <r>
    <x v="4"/>
    <x v="10"/>
    <x v="178"/>
    <x v="7"/>
    <n v="38"/>
  </r>
  <r>
    <x v="4"/>
    <x v="10"/>
    <x v="179"/>
    <x v="7"/>
    <n v="174"/>
  </r>
  <r>
    <x v="4"/>
    <x v="10"/>
    <x v="180"/>
    <x v="7"/>
    <n v="121"/>
  </r>
  <r>
    <x v="4"/>
    <x v="10"/>
    <x v="181"/>
    <x v="7"/>
    <n v="107"/>
  </r>
  <r>
    <x v="4"/>
    <x v="10"/>
    <x v="182"/>
    <x v="7"/>
    <n v="24"/>
  </r>
  <r>
    <x v="4"/>
    <x v="10"/>
    <x v="183"/>
    <x v="7"/>
    <n v="52"/>
  </r>
  <r>
    <x v="4"/>
    <x v="10"/>
    <x v="184"/>
    <x v="7"/>
    <n v="16"/>
  </r>
  <r>
    <x v="4"/>
    <x v="10"/>
    <x v="185"/>
    <x v="7"/>
    <n v="3"/>
  </r>
  <r>
    <x v="4"/>
    <x v="10"/>
    <x v="186"/>
    <x v="7"/>
    <n v="18"/>
  </r>
  <r>
    <x v="4"/>
    <x v="10"/>
    <x v="187"/>
    <x v="7"/>
    <n v="45"/>
  </r>
  <r>
    <x v="4"/>
    <x v="10"/>
    <x v="188"/>
    <x v="7"/>
    <n v="26"/>
  </r>
  <r>
    <x v="4"/>
    <x v="10"/>
    <x v="189"/>
    <x v="7"/>
    <n v="12"/>
  </r>
  <r>
    <x v="4"/>
    <x v="10"/>
    <x v="190"/>
    <x v="7"/>
    <n v="19"/>
  </r>
  <r>
    <x v="4"/>
    <x v="10"/>
    <x v="191"/>
    <x v="7"/>
    <n v="38"/>
  </r>
  <r>
    <x v="4"/>
    <x v="10"/>
    <x v="197"/>
    <x v="7"/>
    <n v="1"/>
  </r>
  <r>
    <x v="4"/>
    <x v="10"/>
    <x v="192"/>
    <x v="7"/>
    <n v="5"/>
  </r>
  <r>
    <x v="4"/>
    <x v="10"/>
    <x v="193"/>
    <x v="7"/>
    <n v="30"/>
  </r>
  <r>
    <x v="4"/>
    <x v="10"/>
    <x v="194"/>
    <x v="7"/>
    <n v="16"/>
  </r>
  <r>
    <x v="4"/>
    <x v="10"/>
    <x v="196"/>
    <x v="7"/>
    <n v="106"/>
  </r>
  <r>
    <x v="4"/>
    <x v="10"/>
    <x v="172"/>
    <x v="8"/>
    <n v="1"/>
  </r>
  <r>
    <x v="4"/>
    <x v="10"/>
    <x v="173"/>
    <x v="8"/>
    <n v="8"/>
  </r>
  <r>
    <x v="4"/>
    <x v="10"/>
    <x v="174"/>
    <x v="8"/>
    <n v="3"/>
  </r>
  <r>
    <x v="4"/>
    <x v="10"/>
    <x v="178"/>
    <x v="8"/>
    <n v="1"/>
  </r>
  <r>
    <x v="4"/>
    <x v="10"/>
    <x v="179"/>
    <x v="8"/>
    <n v="11"/>
  </r>
  <r>
    <x v="4"/>
    <x v="10"/>
    <x v="180"/>
    <x v="8"/>
    <n v="19"/>
  </r>
  <r>
    <x v="4"/>
    <x v="10"/>
    <x v="181"/>
    <x v="8"/>
    <n v="2"/>
  </r>
  <r>
    <x v="4"/>
    <x v="10"/>
    <x v="182"/>
    <x v="8"/>
    <n v="7"/>
  </r>
  <r>
    <x v="4"/>
    <x v="10"/>
    <x v="183"/>
    <x v="8"/>
    <n v="10"/>
  </r>
  <r>
    <x v="4"/>
    <x v="10"/>
    <x v="184"/>
    <x v="8"/>
    <n v="4"/>
  </r>
  <r>
    <x v="4"/>
    <x v="10"/>
    <x v="186"/>
    <x v="8"/>
    <n v="1"/>
  </r>
  <r>
    <x v="4"/>
    <x v="10"/>
    <x v="190"/>
    <x v="8"/>
    <n v="5"/>
  </r>
  <r>
    <x v="4"/>
    <x v="10"/>
    <x v="191"/>
    <x v="8"/>
    <n v="5"/>
  </r>
  <r>
    <x v="4"/>
    <x v="10"/>
    <x v="196"/>
    <x v="8"/>
    <n v="1"/>
  </r>
  <r>
    <x v="4"/>
    <x v="10"/>
    <x v="172"/>
    <x v="41"/>
    <n v="196"/>
  </r>
  <r>
    <x v="4"/>
    <x v="10"/>
    <x v="173"/>
    <x v="41"/>
    <n v="185"/>
  </r>
  <r>
    <x v="4"/>
    <x v="10"/>
    <x v="174"/>
    <x v="41"/>
    <n v="17"/>
  </r>
  <r>
    <x v="4"/>
    <x v="10"/>
    <x v="175"/>
    <x v="41"/>
    <n v="23"/>
  </r>
  <r>
    <x v="4"/>
    <x v="10"/>
    <x v="176"/>
    <x v="41"/>
    <n v="72"/>
  </r>
  <r>
    <x v="4"/>
    <x v="10"/>
    <x v="177"/>
    <x v="41"/>
    <n v="69"/>
  </r>
  <r>
    <x v="4"/>
    <x v="10"/>
    <x v="178"/>
    <x v="41"/>
    <n v="178"/>
  </r>
  <r>
    <x v="4"/>
    <x v="10"/>
    <x v="179"/>
    <x v="41"/>
    <n v="212"/>
  </r>
  <r>
    <x v="4"/>
    <x v="10"/>
    <x v="180"/>
    <x v="41"/>
    <n v="39"/>
  </r>
  <r>
    <x v="4"/>
    <x v="10"/>
    <x v="181"/>
    <x v="41"/>
    <n v="183"/>
  </r>
  <r>
    <x v="4"/>
    <x v="10"/>
    <x v="182"/>
    <x v="41"/>
    <n v="140"/>
  </r>
  <r>
    <x v="4"/>
    <x v="10"/>
    <x v="183"/>
    <x v="41"/>
    <n v="43"/>
  </r>
  <r>
    <x v="4"/>
    <x v="10"/>
    <x v="184"/>
    <x v="41"/>
    <n v="21"/>
  </r>
  <r>
    <x v="4"/>
    <x v="10"/>
    <x v="185"/>
    <x v="41"/>
    <n v="47"/>
  </r>
  <r>
    <x v="4"/>
    <x v="10"/>
    <x v="186"/>
    <x v="41"/>
    <n v="106"/>
  </r>
  <r>
    <x v="4"/>
    <x v="10"/>
    <x v="187"/>
    <x v="41"/>
    <n v="161"/>
  </r>
  <r>
    <x v="4"/>
    <x v="10"/>
    <x v="188"/>
    <x v="41"/>
    <n v="178"/>
  </r>
  <r>
    <x v="4"/>
    <x v="10"/>
    <x v="189"/>
    <x v="41"/>
    <n v="63"/>
  </r>
  <r>
    <x v="4"/>
    <x v="10"/>
    <x v="190"/>
    <x v="41"/>
    <n v="143"/>
  </r>
  <r>
    <x v="4"/>
    <x v="10"/>
    <x v="191"/>
    <x v="41"/>
    <n v="137"/>
  </r>
  <r>
    <x v="4"/>
    <x v="10"/>
    <x v="197"/>
    <x v="41"/>
    <n v="15"/>
  </r>
  <r>
    <x v="4"/>
    <x v="10"/>
    <x v="192"/>
    <x v="41"/>
    <n v="44"/>
  </r>
  <r>
    <x v="4"/>
    <x v="10"/>
    <x v="193"/>
    <x v="41"/>
    <n v="189"/>
  </r>
  <r>
    <x v="4"/>
    <x v="10"/>
    <x v="194"/>
    <x v="41"/>
    <n v="185"/>
  </r>
  <r>
    <x v="4"/>
    <x v="10"/>
    <x v="195"/>
    <x v="41"/>
    <n v="5"/>
  </r>
  <r>
    <x v="4"/>
    <x v="10"/>
    <x v="196"/>
    <x v="41"/>
    <n v="243"/>
  </r>
  <r>
    <x v="4"/>
    <x v="10"/>
    <x v="172"/>
    <x v="9"/>
    <n v="200"/>
  </r>
  <r>
    <x v="4"/>
    <x v="10"/>
    <x v="173"/>
    <x v="9"/>
    <n v="192"/>
  </r>
  <r>
    <x v="4"/>
    <x v="10"/>
    <x v="174"/>
    <x v="9"/>
    <n v="18"/>
  </r>
  <r>
    <x v="4"/>
    <x v="10"/>
    <x v="175"/>
    <x v="9"/>
    <n v="27"/>
  </r>
  <r>
    <x v="4"/>
    <x v="10"/>
    <x v="176"/>
    <x v="9"/>
    <n v="74"/>
  </r>
  <r>
    <x v="4"/>
    <x v="10"/>
    <x v="177"/>
    <x v="9"/>
    <n v="74"/>
  </r>
  <r>
    <x v="4"/>
    <x v="10"/>
    <x v="178"/>
    <x v="9"/>
    <n v="178"/>
  </r>
  <r>
    <x v="4"/>
    <x v="10"/>
    <x v="179"/>
    <x v="9"/>
    <n v="204"/>
  </r>
  <r>
    <x v="4"/>
    <x v="10"/>
    <x v="180"/>
    <x v="9"/>
    <n v="44"/>
  </r>
  <r>
    <x v="4"/>
    <x v="10"/>
    <x v="181"/>
    <x v="9"/>
    <n v="188"/>
  </r>
  <r>
    <x v="4"/>
    <x v="10"/>
    <x v="182"/>
    <x v="9"/>
    <n v="140"/>
  </r>
  <r>
    <x v="4"/>
    <x v="10"/>
    <x v="183"/>
    <x v="9"/>
    <n v="45"/>
  </r>
  <r>
    <x v="4"/>
    <x v="10"/>
    <x v="184"/>
    <x v="9"/>
    <n v="21"/>
  </r>
  <r>
    <x v="4"/>
    <x v="10"/>
    <x v="185"/>
    <x v="9"/>
    <n v="50"/>
  </r>
  <r>
    <x v="4"/>
    <x v="10"/>
    <x v="186"/>
    <x v="9"/>
    <n v="105"/>
  </r>
  <r>
    <x v="4"/>
    <x v="10"/>
    <x v="187"/>
    <x v="9"/>
    <n v="167"/>
  </r>
  <r>
    <x v="4"/>
    <x v="10"/>
    <x v="188"/>
    <x v="9"/>
    <n v="186"/>
  </r>
  <r>
    <x v="4"/>
    <x v="10"/>
    <x v="189"/>
    <x v="9"/>
    <n v="66"/>
  </r>
  <r>
    <x v="4"/>
    <x v="10"/>
    <x v="190"/>
    <x v="9"/>
    <n v="150"/>
  </r>
  <r>
    <x v="4"/>
    <x v="10"/>
    <x v="191"/>
    <x v="9"/>
    <n v="138"/>
  </r>
  <r>
    <x v="4"/>
    <x v="10"/>
    <x v="197"/>
    <x v="9"/>
    <n v="14"/>
  </r>
  <r>
    <x v="4"/>
    <x v="10"/>
    <x v="192"/>
    <x v="9"/>
    <n v="45"/>
  </r>
  <r>
    <x v="4"/>
    <x v="10"/>
    <x v="193"/>
    <x v="9"/>
    <n v="194"/>
  </r>
  <r>
    <x v="4"/>
    <x v="10"/>
    <x v="194"/>
    <x v="9"/>
    <n v="188"/>
  </r>
  <r>
    <x v="4"/>
    <x v="10"/>
    <x v="195"/>
    <x v="9"/>
    <n v="5"/>
  </r>
  <r>
    <x v="4"/>
    <x v="10"/>
    <x v="196"/>
    <x v="9"/>
    <n v="252"/>
  </r>
  <r>
    <x v="4"/>
    <x v="10"/>
    <x v="172"/>
    <x v="10"/>
    <n v="2"/>
  </r>
  <r>
    <x v="4"/>
    <x v="10"/>
    <x v="173"/>
    <x v="10"/>
    <n v="6"/>
  </r>
  <r>
    <x v="4"/>
    <x v="10"/>
    <x v="174"/>
    <x v="10"/>
    <n v="3"/>
  </r>
  <r>
    <x v="4"/>
    <x v="10"/>
    <x v="177"/>
    <x v="10"/>
    <n v="1"/>
  </r>
  <r>
    <x v="4"/>
    <x v="10"/>
    <x v="178"/>
    <x v="10"/>
    <n v="1"/>
  </r>
  <r>
    <x v="4"/>
    <x v="10"/>
    <x v="179"/>
    <x v="10"/>
    <n v="5"/>
  </r>
  <r>
    <x v="4"/>
    <x v="10"/>
    <x v="180"/>
    <x v="10"/>
    <n v="7"/>
  </r>
  <r>
    <x v="4"/>
    <x v="10"/>
    <x v="181"/>
    <x v="10"/>
    <n v="2"/>
  </r>
  <r>
    <x v="4"/>
    <x v="10"/>
    <x v="182"/>
    <x v="10"/>
    <n v="1"/>
  </r>
  <r>
    <x v="4"/>
    <x v="10"/>
    <x v="183"/>
    <x v="10"/>
    <n v="4"/>
  </r>
  <r>
    <x v="4"/>
    <x v="10"/>
    <x v="184"/>
    <x v="10"/>
    <n v="1"/>
  </r>
  <r>
    <x v="4"/>
    <x v="10"/>
    <x v="185"/>
    <x v="10"/>
    <n v="1"/>
  </r>
  <r>
    <x v="4"/>
    <x v="10"/>
    <x v="186"/>
    <x v="10"/>
    <n v="7"/>
  </r>
  <r>
    <x v="4"/>
    <x v="10"/>
    <x v="187"/>
    <x v="10"/>
    <n v="15"/>
  </r>
  <r>
    <x v="4"/>
    <x v="10"/>
    <x v="188"/>
    <x v="10"/>
    <n v="2"/>
  </r>
  <r>
    <x v="4"/>
    <x v="10"/>
    <x v="190"/>
    <x v="10"/>
    <n v="5"/>
  </r>
  <r>
    <x v="4"/>
    <x v="10"/>
    <x v="191"/>
    <x v="10"/>
    <n v="4"/>
  </r>
  <r>
    <x v="4"/>
    <x v="10"/>
    <x v="193"/>
    <x v="10"/>
    <n v="3"/>
  </r>
  <r>
    <x v="4"/>
    <x v="10"/>
    <x v="194"/>
    <x v="10"/>
    <n v="1"/>
  </r>
  <r>
    <x v="4"/>
    <x v="10"/>
    <x v="196"/>
    <x v="10"/>
    <n v="11"/>
  </r>
  <r>
    <x v="4"/>
    <x v="10"/>
    <x v="172"/>
    <x v="11"/>
    <n v="1"/>
  </r>
  <r>
    <x v="4"/>
    <x v="10"/>
    <x v="173"/>
    <x v="11"/>
    <n v="4"/>
  </r>
  <r>
    <x v="4"/>
    <x v="10"/>
    <x v="174"/>
    <x v="11"/>
    <n v="1"/>
  </r>
  <r>
    <x v="4"/>
    <x v="10"/>
    <x v="177"/>
    <x v="11"/>
    <n v="1"/>
  </r>
  <r>
    <x v="4"/>
    <x v="10"/>
    <x v="178"/>
    <x v="11"/>
    <n v="2"/>
  </r>
  <r>
    <x v="4"/>
    <x v="10"/>
    <x v="179"/>
    <x v="11"/>
    <n v="1"/>
  </r>
  <r>
    <x v="4"/>
    <x v="10"/>
    <x v="180"/>
    <x v="11"/>
    <n v="1"/>
  </r>
  <r>
    <x v="4"/>
    <x v="10"/>
    <x v="182"/>
    <x v="11"/>
    <n v="2"/>
  </r>
  <r>
    <x v="4"/>
    <x v="10"/>
    <x v="185"/>
    <x v="11"/>
    <n v="2"/>
  </r>
  <r>
    <x v="4"/>
    <x v="10"/>
    <x v="186"/>
    <x v="11"/>
    <n v="8"/>
  </r>
  <r>
    <x v="4"/>
    <x v="10"/>
    <x v="187"/>
    <x v="11"/>
    <n v="26"/>
  </r>
  <r>
    <x v="4"/>
    <x v="10"/>
    <x v="188"/>
    <x v="11"/>
    <n v="6"/>
  </r>
  <r>
    <x v="4"/>
    <x v="10"/>
    <x v="190"/>
    <x v="11"/>
    <n v="15"/>
  </r>
  <r>
    <x v="4"/>
    <x v="10"/>
    <x v="191"/>
    <x v="11"/>
    <n v="2"/>
  </r>
  <r>
    <x v="4"/>
    <x v="10"/>
    <x v="193"/>
    <x v="11"/>
    <n v="9"/>
  </r>
  <r>
    <x v="4"/>
    <x v="10"/>
    <x v="196"/>
    <x v="11"/>
    <n v="5"/>
  </r>
  <r>
    <x v="4"/>
    <x v="10"/>
    <x v="172"/>
    <x v="12"/>
    <n v="233"/>
  </r>
  <r>
    <x v="4"/>
    <x v="10"/>
    <x v="173"/>
    <x v="12"/>
    <n v="343"/>
  </r>
  <r>
    <x v="4"/>
    <x v="10"/>
    <x v="174"/>
    <x v="12"/>
    <n v="57"/>
  </r>
  <r>
    <x v="4"/>
    <x v="10"/>
    <x v="175"/>
    <x v="12"/>
    <n v="35"/>
  </r>
  <r>
    <x v="4"/>
    <x v="10"/>
    <x v="176"/>
    <x v="12"/>
    <n v="83"/>
  </r>
  <r>
    <x v="4"/>
    <x v="10"/>
    <x v="177"/>
    <x v="12"/>
    <n v="118"/>
  </r>
  <r>
    <x v="4"/>
    <x v="10"/>
    <x v="178"/>
    <x v="12"/>
    <n v="211"/>
  </r>
  <r>
    <x v="4"/>
    <x v="10"/>
    <x v="179"/>
    <x v="12"/>
    <n v="471"/>
  </r>
  <r>
    <x v="4"/>
    <x v="10"/>
    <x v="180"/>
    <x v="12"/>
    <n v="324"/>
  </r>
  <r>
    <x v="4"/>
    <x v="10"/>
    <x v="181"/>
    <x v="12"/>
    <n v="288"/>
  </r>
  <r>
    <x v="4"/>
    <x v="10"/>
    <x v="182"/>
    <x v="12"/>
    <n v="170"/>
  </r>
  <r>
    <x v="4"/>
    <x v="10"/>
    <x v="183"/>
    <x v="12"/>
    <n v="149"/>
  </r>
  <r>
    <x v="4"/>
    <x v="10"/>
    <x v="184"/>
    <x v="12"/>
    <n v="71"/>
  </r>
  <r>
    <x v="4"/>
    <x v="10"/>
    <x v="185"/>
    <x v="12"/>
    <n v="66"/>
  </r>
  <r>
    <x v="4"/>
    <x v="10"/>
    <x v="186"/>
    <x v="12"/>
    <n v="152"/>
  </r>
  <r>
    <x v="4"/>
    <x v="10"/>
    <x v="187"/>
    <x v="12"/>
    <n v="208"/>
  </r>
  <r>
    <x v="4"/>
    <x v="10"/>
    <x v="188"/>
    <x v="12"/>
    <n v="234"/>
  </r>
  <r>
    <x v="4"/>
    <x v="10"/>
    <x v="189"/>
    <x v="12"/>
    <n v="80"/>
  </r>
  <r>
    <x v="4"/>
    <x v="10"/>
    <x v="190"/>
    <x v="12"/>
    <n v="227"/>
  </r>
  <r>
    <x v="4"/>
    <x v="10"/>
    <x v="191"/>
    <x v="12"/>
    <n v="168"/>
  </r>
  <r>
    <x v="4"/>
    <x v="10"/>
    <x v="197"/>
    <x v="12"/>
    <n v="17"/>
  </r>
  <r>
    <x v="4"/>
    <x v="10"/>
    <x v="192"/>
    <x v="12"/>
    <n v="59"/>
  </r>
  <r>
    <x v="4"/>
    <x v="10"/>
    <x v="193"/>
    <x v="12"/>
    <n v="295"/>
  </r>
  <r>
    <x v="4"/>
    <x v="10"/>
    <x v="194"/>
    <x v="12"/>
    <n v="276"/>
  </r>
  <r>
    <x v="4"/>
    <x v="10"/>
    <x v="195"/>
    <x v="12"/>
    <n v="8"/>
  </r>
  <r>
    <x v="4"/>
    <x v="10"/>
    <x v="196"/>
    <x v="12"/>
    <n v="453"/>
  </r>
  <r>
    <x v="4"/>
    <x v="10"/>
    <x v="173"/>
    <x v="13"/>
    <n v="8"/>
  </r>
  <r>
    <x v="4"/>
    <x v="10"/>
    <x v="174"/>
    <x v="13"/>
    <n v="6"/>
  </r>
  <r>
    <x v="4"/>
    <x v="10"/>
    <x v="177"/>
    <x v="13"/>
    <n v="2"/>
  </r>
  <r>
    <x v="4"/>
    <x v="10"/>
    <x v="178"/>
    <x v="13"/>
    <n v="1"/>
  </r>
  <r>
    <x v="4"/>
    <x v="10"/>
    <x v="179"/>
    <x v="13"/>
    <n v="30"/>
  </r>
  <r>
    <x v="4"/>
    <x v="10"/>
    <x v="180"/>
    <x v="13"/>
    <n v="65"/>
  </r>
  <r>
    <x v="4"/>
    <x v="10"/>
    <x v="181"/>
    <x v="13"/>
    <n v="2"/>
  </r>
  <r>
    <x v="4"/>
    <x v="10"/>
    <x v="182"/>
    <x v="13"/>
    <n v="1"/>
  </r>
  <r>
    <x v="4"/>
    <x v="10"/>
    <x v="183"/>
    <x v="13"/>
    <n v="17"/>
  </r>
  <r>
    <x v="4"/>
    <x v="10"/>
    <x v="184"/>
    <x v="13"/>
    <n v="14"/>
  </r>
  <r>
    <x v="4"/>
    <x v="10"/>
    <x v="186"/>
    <x v="13"/>
    <n v="2"/>
  </r>
  <r>
    <x v="4"/>
    <x v="10"/>
    <x v="187"/>
    <x v="13"/>
    <n v="4"/>
  </r>
  <r>
    <x v="4"/>
    <x v="10"/>
    <x v="189"/>
    <x v="13"/>
    <n v="1"/>
  </r>
  <r>
    <x v="4"/>
    <x v="10"/>
    <x v="190"/>
    <x v="13"/>
    <n v="3"/>
  </r>
  <r>
    <x v="4"/>
    <x v="10"/>
    <x v="191"/>
    <x v="13"/>
    <n v="3"/>
  </r>
  <r>
    <x v="4"/>
    <x v="10"/>
    <x v="193"/>
    <x v="13"/>
    <n v="1"/>
  </r>
  <r>
    <x v="4"/>
    <x v="10"/>
    <x v="194"/>
    <x v="13"/>
    <n v="11"/>
  </r>
  <r>
    <x v="4"/>
    <x v="10"/>
    <x v="196"/>
    <x v="13"/>
    <n v="3"/>
  </r>
  <r>
    <x v="4"/>
    <x v="10"/>
    <x v="172"/>
    <x v="14"/>
    <n v="1"/>
  </r>
  <r>
    <x v="4"/>
    <x v="10"/>
    <x v="173"/>
    <x v="14"/>
    <n v="55"/>
  </r>
  <r>
    <x v="4"/>
    <x v="10"/>
    <x v="174"/>
    <x v="14"/>
    <n v="31"/>
  </r>
  <r>
    <x v="4"/>
    <x v="10"/>
    <x v="178"/>
    <x v="14"/>
    <n v="1"/>
  </r>
  <r>
    <x v="4"/>
    <x v="10"/>
    <x v="179"/>
    <x v="14"/>
    <n v="103"/>
  </r>
  <r>
    <x v="4"/>
    <x v="10"/>
    <x v="180"/>
    <x v="14"/>
    <n v="164"/>
  </r>
  <r>
    <x v="4"/>
    <x v="10"/>
    <x v="181"/>
    <x v="14"/>
    <n v="56"/>
  </r>
  <r>
    <x v="4"/>
    <x v="10"/>
    <x v="182"/>
    <x v="14"/>
    <n v="2"/>
  </r>
  <r>
    <x v="4"/>
    <x v="10"/>
    <x v="183"/>
    <x v="14"/>
    <n v="104"/>
  </r>
  <r>
    <x v="4"/>
    <x v="10"/>
    <x v="184"/>
    <x v="14"/>
    <n v="35"/>
  </r>
  <r>
    <x v="4"/>
    <x v="10"/>
    <x v="186"/>
    <x v="14"/>
    <n v="1"/>
  </r>
  <r>
    <x v="4"/>
    <x v="10"/>
    <x v="187"/>
    <x v="14"/>
    <n v="6"/>
  </r>
  <r>
    <x v="4"/>
    <x v="10"/>
    <x v="191"/>
    <x v="14"/>
    <n v="7"/>
  </r>
  <r>
    <x v="4"/>
    <x v="10"/>
    <x v="193"/>
    <x v="14"/>
    <n v="1"/>
  </r>
  <r>
    <x v="4"/>
    <x v="10"/>
    <x v="194"/>
    <x v="14"/>
    <n v="1"/>
  </r>
  <r>
    <x v="4"/>
    <x v="10"/>
    <x v="196"/>
    <x v="14"/>
    <n v="2"/>
  </r>
  <r>
    <x v="4"/>
    <x v="10"/>
    <x v="172"/>
    <x v="15"/>
    <n v="3"/>
  </r>
  <r>
    <x v="4"/>
    <x v="10"/>
    <x v="173"/>
    <x v="15"/>
    <n v="31"/>
  </r>
  <r>
    <x v="4"/>
    <x v="10"/>
    <x v="174"/>
    <x v="15"/>
    <n v="25"/>
  </r>
  <r>
    <x v="4"/>
    <x v="10"/>
    <x v="176"/>
    <x v="15"/>
    <n v="1"/>
  </r>
  <r>
    <x v="4"/>
    <x v="10"/>
    <x v="177"/>
    <x v="15"/>
    <n v="5"/>
  </r>
  <r>
    <x v="4"/>
    <x v="10"/>
    <x v="178"/>
    <x v="15"/>
    <n v="8"/>
  </r>
  <r>
    <x v="4"/>
    <x v="10"/>
    <x v="179"/>
    <x v="15"/>
    <n v="52"/>
  </r>
  <r>
    <x v="4"/>
    <x v="10"/>
    <x v="180"/>
    <x v="15"/>
    <n v="84"/>
  </r>
  <r>
    <x v="4"/>
    <x v="10"/>
    <x v="181"/>
    <x v="15"/>
    <n v="22"/>
  </r>
  <r>
    <x v="4"/>
    <x v="10"/>
    <x v="182"/>
    <x v="15"/>
    <n v="5"/>
  </r>
  <r>
    <x v="4"/>
    <x v="10"/>
    <x v="183"/>
    <x v="15"/>
    <n v="59"/>
  </r>
  <r>
    <x v="4"/>
    <x v="10"/>
    <x v="184"/>
    <x v="15"/>
    <n v="41"/>
  </r>
  <r>
    <x v="4"/>
    <x v="10"/>
    <x v="185"/>
    <x v="15"/>
    <n v="2"/>
  </r>
  <r>
    <x v="4"/>
    <x v="10"/>
    <x v="186"/>
    <x v="15"/>
    <n v="15"/>
  </r>
  <r>
    <x v="4"/>
    <x v="10"/>
    <x v="187"/>
    <x v="15"/>
    <n v="8"/>
  </r>
  <r>
    <x v="4"/>
    <x v="10"/>
    <x v="188"/>
    <x v="15"/>
    <n v="8"/>
  </r>
  <r>
    <x v="4"/>
    <x v="10"/>
    <x v="189"/>
    <x v="15"/>
    <n v="2"/>
  </r>
  <r>
    <x v="4"/>
    <x v="10"/>
    <x v="190"/>
    <x v="15"/>
    <n v="5"/>
  </r>
  <r>
    <x v="4"/>
    <x v="10"/>
    <x v="191"/>
    <x v="15"/>
    <n v="11"/>
  </r>
  <r>
    <x v="4"/>
    <x v="10"/>
    <x v="197"/>
    <x v="15"/>
    <n v="1"/>
  </r>
  <r>
    <x v="4"/>
    <x v="10"/>
    <x v="192"/>
    <x v="15"/>
    <n v="2"/>
  </r>
  <r>
    <x v="4"/>
    <x v="10"/>
    <x v="193"/>
    <x v="15"/>
    <n v="14"/>
  </r>
  <r>
    <x v="4"/>
    <x v="10"/>
    <x v="194"/>
    <x v="15"/>
    <n v="18"/>
  </r>
  <r>
    <x v="4"/>
    <x v="10"/>
    <x v="196"/>
    <x v="15"/>
    <n v="16"/>
  </r>
  <r>
    <x v="4"/>
    <x v="10"/>
    <x v="172"/>
    <x v="16"/>
    <n v="13"/>
  </r>
  <r>
    <x v="4"/>
    <x v="10"/>
    <x v="173"/>
    <x v="16"/>
    <n v="29"/>
  </r>
  <r>
    <x v="4"/>
    <x v="10"/>
    <x v="174"/>
    <x v="16"/>
    <n v="15"/>
  </r>
  <r>
    <x v="4"/>
    <x v="10"/>
    <x v="175"/>
    <x v="16"/>
    <n v="5"/>
  </r>
  <r>
    <x v="4"/>
    <x v="10"/>
    <x v="176"/>
    <x v="16"/>
    <n v="6"/>
  </r>
  <r>
    <x v="4"/>
    <x v="10"/>
    <x v="177"/>
    <x v="16"/>
    <n v="2"/>
  </r>
  <r>
    <x v="4"/>
    <x v="10"/>
    <x v="178"/>
    <x v="16"/>
    <n v="14"/>
  </r>
  <r>
    <x v="4"/>
    <x v="10"/>
    <x v="179"/>
    <x v="16"/>
    <n v="36"/>
  </r>
  <r>
    <x v="4"/>
    <x v="10"/>
    <x v="180"/>
    <x v="16"/>
    <n v="61"/>
  </r>
  <r>
    <x v="4"/>
    <x v="10"/>
    <x v="181"/>
    <x v="16"/>
    <n v="32"/>
  </r>
  <r>
    <x v="4"/>
    <x v="10"/>
    <x v="182"/>
    <x v="16"/>
    <n v="8"/>
  </r>
  <r>
    <x v="4"/>
    <x v="10"/>
    <x v="183"/>
    <x v="16"/>
    <n v="31"/>
  </r>
  <r>
    <x v="4"/>
    <x v="10"/>
    <x v="184"/>
    <x v="16"/>
    <n v="15"/>
  </r>
  <r>
    <x v="4"/>
    <x v="10"/>
    <x v="185"/>
    <x v="16"/>
    <n v="9"/>
  </r>
  <r>
    <x v="4"/>
    <x v="10"/>
    <x v="186"/>
    <x v="16"/>
    <n v="12"/>
  </r>
  <r>
    <x v="4"/>
    <x v="10"/>
    <x v="187"/>
    <x v="16"/>
    <n v="31"/>
  </r>
  <r>
    <x v="4"/>
    <x v="10"/>
    <x v="188"/>
    <x v="16"/>
    <n v="15"/>
  </r>
  <r>
    <x v="4"/>
    <x v="10"/>
    <x v="189"/>
    <x v="16"/>
    <n v="5"/>
  </r>
  <r>
    <x v="4"/>
    <x v="10"/>
    <x v="190"/>
    <x v="16"/>
    <n v="51"/>
  </r>
  <r>
    <x v="4"/>
    <x v="10"/>
    <x v="191"/>
    <x v="16"/>
    <n v="8"/>
  </r>
  <r>
    <x v="4"/>
    <x v="10"/>
    <x v="197"/>
    <x v="16"/>
    <n v="1"/>
  </r>
  <r>
    <x v="4"/>
    <x v="10"/>
    <x v="192"/>
    <x v="16"/>
    <n v="2"/>
  </r>
  <r>
    <x v="4"/>
    <x v="10"/>
    <x v="193"/>
    <x v="16"/>
    <n v="23"/>
  </r>
  <r>
    <x v="4"/>
    <x v="10"/>
    <x v="194"/>
    <x v="16"/>
    <n v="10"/>
  </r>
  <r>
    <x v="4"/>
    <x v="10"/>
    <x v="195"/>
    <x v="16"/>
    <n v="1"/>
  </r>
  <r>
    <x v="4"/>
    <x v="10"/>
    <x v="196"/>
    <x v="16"/>
    <n v="35"/>
  </r>
  <r>
    <x v="4"/>
    <x v="10"/>
    <x v="173"/>
    <x v="33"/>
    <n v="1"/>
  </r>
  <r>
    <x v="4"/>
    <x v="10"/>
    <x v="174"/>
    <x v="33"/>
    <n v="2"/>
  </r>
  <r>
    <x v="4"/>
    <x v="10"/>
    <x v="175"/>
    <x v="33"/>
    <n v="1"/>
  </r>
  <r>
    <x v="4"/>
    <x v="10"/>
    <x v="179"/>
    <x v="33"/>
    <n v="1"/>
  </r>
  <r>
    <x v="4"/>
    <x v="10"/>
    <x v="180"/>
    <x v="33"/>
    <n v="9"/>
  </r>
  <r>
    <x v="4"/>
    <x v="10"/>
    <x v="184"/>
    <x v="33"/>
    <n v="3"/>
  </r>
  <r>
    <x v="4"/>
    <x v="10"/>
    <x v="187"/>
    <x v="33"/>
    <n v="1"/>
  </r>
  <r>
    <x v="4"/>
    <x v="10"/>
    <x v="188"/>
    <x v="33"/>
    <n v="1"/>
  </r>
  <r>
    <x v="4"/>
    <x v="10"/>
    <x v="189"/>
    <x v="33"/>
    <n v="2"/>
  </r>
  <r>
    <x v="4"/>
    <x v="10"/>
    <x v="193"/>
    <x v="33"/>
    <n v="2"/>
  </r>
  <r>
    <x v="4"/>
    <x v="10"/>
    <x v="194"/>
    <x v="33"/>
    <n v="5"/>
  </r>
  <r>
    <x v="4"/>
    <x v="10"/>
    <x v="196"/>
    <x v="33"/>
    <n v="9"/>
  </r>
  <r>
    <x v="4"/>
    <x v="10"/>
    <x v="175"/>
    <x v="34"/>
    <n v="1"/>
  </r>
  <r>
    <x v="4"/>
    <x v="10"/>
    <x v="179"/>
    <x v="34"/>
    <n v="1"/>
  </r>
  <r>
    <x v="4"/>
    <x v="10"/>
    <x v="180"/>
    <x v="34"/>
    <n v="2"/>
  </r>
  <r>
    <x v="4"/>
    <x v="10"/>
    <x v="181"/>
    <x v="34"/>
    <n v="1"/>
  </r>
  <r>
    <x v="4"/>
    <x v="10"/>
    <x v="192"/>
    <x v="34"/>
    <n v="1"/>
  </r>
  <r>
    <x v="4"/>
    <x v="10"/>
    <x v="194"/>
    <x v="34"/>
    <n v="1"/>
  </r>
  <r>
    <x v="4"/>
    <x v="10"/>
    <x v="180"/>
    <x v="35"/>
    <n v="2"/>
  </r>
  <r>
    <x v="4"/>
    <x v="10"/>
    <x v="189"/>
    <x v="35"/>
    <n v="1"/>
  </r>
  <r>
    <x v="4"/>
    <x v="10"/>
    <x v="193"/>
    <x v="35"/>
    <n v="1"/>
  </r>
  <r>
    <x v="4"/>
    <x v="10"/>
    <x v="196"/>
    <x v="35"/>
    <n v="1"/>
  </r>
  <r>
    <x v="4"/>
    <x v="10"/>
    <x v="179"/>
    <x v="36"/>
    <n v="1"/>
  </r>
  <r>
    <x v="4"/>
    <x v="10"/>
    <x v="180"/>
    <x v="36"/>
    <n v="3"/>
  </r>
  <r>
    <x v="4"/>
    <x v="10"/>
    <x v="184"/>
    <x v="36"/>
    <n v="2"/>
  </r>
  <r>
    <x v="4"/>
    <x v="10"/>
    <x v="186"/>
    <x v="36"/>
    <n v="1"/>
  </r>
  <r>
    <x v="4"/>
    <x v="10"/>
    <x v="187"/>
    <x v="36"/>
    <n v="1"/>
  </r>
  <r>
    <x v="4"/>
    <x v="10"/>
    <x v="191"/>
    <x v="36"/>
    <n v="1"/>
  </r>
  <r>
    <x v="4"/>
    <x v="10"/>
    <x v="193"/>
    <x v="36"/>
    <n v="1"/>
  </r>
  <r>
    <x v="4"/>
    <x v="10"/>
    <x v="194"/>
    <x v="36"/>
    <n v="1"/>
  </r>
  <r>
    <x v="4"/>
    <x v="10"/>
    <x v="196"/>
    <x v="36"/>
    <n v="2"/>
  </r>
  <r>
    <x v="4"/>
    <x v="10"/>
    <x v="178"/>
    <x v="32"/>
    <n v="335"/>
  </r>
  <r>
    <x v="4"/>
    <x v="10"/>
    <x v="181"/>
    <x v="32"/>
    <n v="95"/>
  </r>
  <r>
    <x v="4"/>
    <x v="10"/>
    <x v="182"/>
    <x v="32"/>
    <n v="293"/>
  </r>
  <r>
    <x v="4"/>
    <x v="10"/>
    <x v="188"/>
    <x v="32"/>
    <n v="116"/>
  </r>
  <r>
    <x v="4"/>
    <x v="10"/>
    <x v="193"/>
    <x v="32"/>
    <n v="44"/>
  </r>
  <r>
    <x v="4"/>
    <x v="10"/>
    <x v="196"/>
    <x v="32"/>
    <n v="162"/>
  </r>
  <r>
    <x v="4"/>
    <x v="10"/>
    <x v="172"/>
    <x v="17"/>
    <n v="1289"/>
  </r>
  <r>
    <x v="4"/>
    <x v="10"/>
    <x v="173"/>
    <x v="17"/>
    <n v="4499"/>
  </r>
  <r>
    <x v="4"/>
    <x v="10"/>
    <x v="174"/>
    <x v="17"/>
    <n v="476"/>
  </r>
  <r>
    <x v="4"/>
    <x v="10"/>
    <x v="175"/>
    <x v="17"/>
    <n v="144"/>
  </r>
  <r>
    <x v="4"/>
    <x v="10"/>
    <x v="176"/>
    <x v="17"/>
    <n v="216"/>
  </r>
  <r>
    <x v="4"/>
    <x v="10"/>
    <x v="177"/>
    <x v="17"/>
    <n v="1008"/>
  </r>
  <r>
    <x v="4"/>
    <x v="10"/>
    <x v="178"/>
    <x v="17"/>
    <n v="2605"/>
  </r>
  <r>
    <x v="4"/>
    <x v="10"/>
    <x v="179"/>
    <x v="17"/>
    <n v="9178"/>
  </r>
  <r>
    <x v="4"/>
    <x v="10"/>
    <x v="180"/>
    <x v="17"/>
    <n v="6287"/>
  </r>
  <r>
    <x v="4"/>
    <x v="10"/>
    <x v="181"/>
    <x v="17"/>
    <n v="4789"/>
  </r>
  <r>
    <x v="4"/>
    <x v="10"/>
    <x v="182"/>
    <x v="17"/>
    <n v="1814"/>
  </r>
  <r>
    <x v="4"/>
    <x v="10"/>
    <x v="183"/>
    <x v="17"/>
    <n v="1846"/>
  </r>
  <r>
    <x v="4"/>
    <x v="10"/>
    <x v="184"/>
    <x v="17"/>
    <n v="782"/>
  </r>
  <r>
    <x v="4"/>
    <x v="10"/>
    <x v="185"/>
    <x v="17"/>
    <n v="449"/>
  </r>
  <r>
    <x v="4"/>
    <x v="10"/>
    <x v="186"/>
    <x v="17"/>
    <n v="816"/>
  </r>
  <r>
    <x v="4"/>
    <x v="10"/>
    <x v="187"/>
    <x v="17"/>
    <n v="1042"/>
  </r>
  <r>
    <x v="4"/>
    <x v="10"/>
    <x v="188"/>
    <x v="17"/>
    <n v="1170"/>
  </r>
  <r>
    <x v="4"/>
    <x v="10"/>
    <x v="189"/>
    <x v="17"/>
    <n v="78"/>
  </r>
  <r>
    <x v="4"/>
    <x v="10"/>
    <x v="190"/>
    <x v="17"/>
    <n v="1992"/>
  </r>
  <r>
    <x v="4"/>
    <x v="10"/>
    <x v="191"/>
    <x v="17"/>
    <n v="1243"/>
  </r>
  <r>
    <x v="4"/>
    <x v="10"/>
    <x v="197"/>
    <x v="17"/>
    <n v="88"/>
  </r>
  <r>
    <x v="4"/>
    <x v="10"/>
    <x v="192"/>
    <x v="17"/>
    <n v="165"/>
  </r>
  <r>
    <x v="4"/>
    <x v="10"/>
    <x v="193"/>
    <x v="17"/>
    <n v="2110"/>
  </r>
  <r>
    <x v="4"/>
    <x v="10"/>
    <x v="194"/>
    <x v="17"/>
    <n v="1064"/>
  </r>
  <r>
    <x v="4"/>
    <x v="10"/>
    <x v="196"/>
    <x v="17"/>
    <n v="3747"/>
  </r>
  <r>
    <x v="4"/>
    <x v="10"/>
    <x v="172"/>
    <x v="18"/>
    <n v="7417"/>
  </r>
  <r>
    <x v="4"/>
    <x v="10"/>
    <x v="173"/>
    <x v="18"/>
    <n v="22495"/>
  </r>
  <r>
    <x v="4"/>
    <x v="10"/>
    <x v="174"/>
    <x v="18"/>
    <n v="5688"/>
  </r>
  <r>
    <x v="4"/>
    <x v="10"/>
    <x v="175"/>
    <x v="18"/>
    <n v="186"/>
  </r>
  <r>
    <x v="4"/>
    <x v="10"/>
    <x v="176"/>
    <x v="18"/>
    <n v="237"/>
  </r>
  <r>
    <x v="4"/>
    <x v="10"/>
    <x v="177"/>
    <x v="18"/>
    <n v="1788"/>
  </r>
  <r>
    <x v="4"/>
    <x v="10"/>
    <x v="178"/>
    <x v="18"/>
    <n v="17743"/>
  </r>
  <r>
    <x v="4"/>
    <x v="10"/>
    <x v="179"/>
    <x v="18"/>
    <n v="64560"/>
  </r>
  <r>
    <x v="4"/>
    <x v="10"/>
    <x v="180"/>
    <x v="18"/>
    <n v="54951"/>
  </r>
  <r>
    <x v="4"/>
    <x v="10"/>
    <x v="181"/>
    <x v="18"/>
    <n v="43087"/>
  </r>
  <r>
    <x v="4"/>
    <x v="10"/>
    <x v="182"/>
    <x v="18"/>
    <n v="12270"/>
  </r>
  <r>
    <x v="4"/>
    <x v="10"/>
    <x v="183"/>
    <x v="18"/>
    <n v="21591"/>
  </r>
  <r>
    <x v="4"/>
    <x v="10"/>
    <x v="184"/>
    <x v="18"/>
    <n v="8460"/>
  </r>
  <r>
    <x v="4"/>
    <x v="10"/>
    <x v="185"/>
    <x v="18"/>
    <n v="1783"/>
  </r>
  <r>
    <x v="4"/>
    <x v="10"/>
    <x v="186"/>
    <x v="18"/>
    <n v="2176"/>
  </r>
  <r>
    <x v="4"/>
    <x v="10"/>
    <x v="187"/>
    <x v="18"/>
    <n v="19881"/>
  </r>
  <r>
    <x v="4"/>
    <x v="10"/>
    <x v="188"/>
    <x v="18"/>
    <n v="5116"/>
  </r>
  <r>
    <x v="4"/>
    <x v="10"/>
    <x v="189"/>
    <x v="18"/>
    <n v="2622"/>
  </r>
  <r>
    <x v="4"/>
    <x v="10"/>
    <x v="190"/>
    <x v="18"/>
    <n v="4692"/>
  </r>
  <r>
    <x v="4"/>
    <x v="10"/>
    <x v="191"/>
    <x v="18"/>
    <n v="16690"/>
  </r>
  <r>
    <x v="4"/>
    <x v="10"/>
    <x v="197"/>
    <x v="18"/>
    <n v="31"/>
  </r>
  <r>
    <x v="4"/>
    <x v="10"/>
    <x v="192"/>
    <x v="18"/>
    <n v="2628"/>
  </r>
  <r>
    <x v="4"/>
    <x v="10"/>
    <x v="193"/>
    <x v="18"/>
    <n v="4592"/>
  </r>
  <r>
    <x v="4"/>
    <x v="10"/>
    <x v="194"/>
    <x v="18"/>
    <n v="4454"/>
  </r>
  <r>
    <x v="4"/>
    <x v="10"/>
    <x v="196"/>
    <x v="18"/>
    <n v="38063"/>
  </r>
  <r>
    <x v="4"/>
    <x v="10"/>
    <x v="172"/>
    <x v="19"/>
    <n v="59678"/>
  </r>
  <r>
    <x v="4"/>
    <x v="10"/>
    <x v="173"/>
    <x v="19"/>
    <n v="645278"/>
  </r>
  <r>
    <x v="4"/>
    <x v="10"/>
    <x v="174"/>
    <x v="19"/>
    <n v="165704"/>
  </r>
  <r>
    <x v="4"/>
    <x v="10"/>
    <x v="178"/>
    <x v="19"/>
    <n v="85163"/>
  </r>
  <r>
    <x v="4"/>
    <x v="10"/>
    <x v="179"/>
    <x v="19"/>
    <n v="1376015"/>
  </r>
  <r>
    <x v="4"/>
    <x v="10"/>
    <x v="180"/>
    <x v="19"/>
    <n v="1242611"/>
  </r>
  <r>
    <x v="4"/>
    <x v="10"/>
    <x v="181"/>
    <x v="19"/>
    <n v="146917"/>
  </r>
  <r>
    <x v="4"/>
    <x v="10"/>
    <x v="182"/>
    <x v="19"/>
    <n v="583840"/>
  </r>
  <r>
    <x v="4"/>
    <x v="10"/>
    <x v="183"/>
    <x v="19"/>
    <n v="747433"/>
  </r>
  <r>
    <x v="4"/>
    <x v="10"/>
    <x v="184"/>
    <x v="19"/>
    <n v="251714"/>
  </r>
  <r>
    <x v="4"/>
    <x v="10"/>
    <x v="186"/>
    <x v="19"/>
    <n v="54400"/>
  </r>
  <r>
    <x v="4"/>
    <x v="10"/>
    <x v="190"/>
    <x v="19"/>
    <n v="439499"/>
  </r>
  <r>
    <x v="4"/>
    <x v="10"/>
    <x v="191"/>
    <x v="19"/>
    <n v="325643"/>
  </r>
  <r>
    <x v="4"/>
    <x v="10"/>
    <x v="196"/>
    <x v="19"/>
    <n v="52237"/>
  </r>
  <r>
    <x v="4"/>
    <x v="10"/>
    <x v="176"/>
    <x v="20"/>
    <n v="17"/>
  </r>
  <r>
    <x v="4"/>
    <x v="10"/>
    <x v="182"/>
    <x v="20"/>
    <n v="30"/>
  </r>
  <r>
    <x v="4"/>
    <x v="10"/>
    <x v="183"/>
    <x v="20"/>
    <n v="60"/>
  </r>
  <r>
    <x v="4"/>
    <x v="10"/>
    <x v="191"/>
    <x v="20"/>
    <n v="18"/>
  </r>
  <r>
    <x v="4"/>
    <x v="10"/>
    <x v="194"/>
    <x v="20"/>
    <n v="15"/>
  </r>
  <r>
    <x v="4"/>
    <x v="10"/>
    <x v="172"/>
    <x v="42"/>
    <n v="16323"/>
  </r>
  <r>
    <x v="4"/>
    <x v="10"/>
    <x v="173"/>
    <x v="42"/>
    <n v="12720"/>
  </r>
  <r>
    <x v="4"/>
    <x v="10"/>
    <x v="174"/>
    <x v="42"/>
    <n v="851"/>
  </r>
  <r>
    <x v="4"/>
    <x v="10"/>
    <x v="175"/>
    <x v="42"/>
    <n v="1060"/>
  </r>
  <r>
    <x v="4"/>
    <x v="10"/>
    <x v="176"/>
    <x v="42"/>
    <n v="4178"/>
  </r>
  <r>
    <x v="4"/>
    <x v="10"/>
    <x v="177"/>
    <x v="42"/>
    <n v="3880"/>
  </r>
  <r>
    <x v="4"/>
    <x v="10"/>
    <x v="178"/>
    <x v="42"/>
    <n v="21827"/>
  </r>
  <r>
    <x v="4"/>
    <x v="10"/>
    <x v="179"/>
    <x v="42"/>
    <n v="13183"/>
  </r>
  <r>
    <x v="4"/>
    <x v="10"/>
    <x v="180"/>
    <x v="42"/>
    <n v="1390"/>
  </r>
  <r>
    <x v="4"/>
    <x v="10"/>
    <x v="181"/>
    <x v="42"/>
    <n v="13855"/>
  </r>
  <r>
    <x v="4"/>
    <x v="10"/>
    <x v="182"/>
    <x v="42"/>
    <n v="15307"/>
  </r>
  <r>
    <x v="4"/>
    <x v="10"/>
    <x v="183"/>
    <x v="42"/>
    <n v="2150"/>
  </r>
  <r>
    <x v="4"/>
    <x v="10"/>
    <x v="184"/>
    <x v="42"/>
    <n v="938"/>
  </r>
  <r>
    <x v="4"/>
    <x v="10"/>
    <x v="185"/>
    <x v="42"/>
    <n v="4576"/>
  </r>
  <r>
    <x v="4"/>
    <x v="10"/>
    <x v="186"/>
    <x v="42"/>
    <n v="5746"/>
  </r>
  <r>
    <x v="4"/>
    <x v="10"/>
    <x v="187"/>
    <x v="42"/>
    <n v="10515"/>
  </r>
  <r>
    <x v="4"/>
    <x v="10"/>
    <x v="188"/>
    <x v="42"/>
    <n v="11606"/>
  </r>
  <r>
    <x v="4"/>
    <x v="10"/>
    <x v="189"/>
    <x v="42"/>
    <n v="3085"/>
  </r>
  <r>
    <x v="4"/>
    <x v="10"/>
    <x v="190"/>
    <x v="42"/>
    <n v="7311"/>
  </r>
  <r>
    <x v="4"/>
    <x v="10"/>
    <x v="191"/>
    <x v="42"/>
    <n v="13982"/>
  </r>
  <r>
    <x v="4"/>
    <x v="10"/>
    <x v="197"/>
    <x v="42"/>
    <n v="1139"/>
  </r>
  <r>
    <x v="4"/>
    <x v="10"/>
    <x v="192"/>
    <x v="42"/>
    <n v="2743"/>
  </r>
  <r>
    <x v="4"/>
    <x v="10"/>
    <x v="193"/>
    <x v="42"/>
    <n v="12456"/>
  </r>
  <r>
    <x v="4"/>
    <x v="10"/>
    <x v="194"/>
    <x v="42"/>
    <n v="13806"/>
  </r>
  <r>
    <x v="4"/>
    <x v="10"/>
    <x v="195"/>
    <x v="42"/>
    <n v="322"/>
  </r>
  <r>
    <x v="4"/>
    <x v="10"/>
    <x v="196"/>
    <x v="42"/>
    <n v="13880"/>
  </r>
  <r>
    <x v="4"/>
    <x v="10"/>
    <x v="172"/>
    <x v="21"/>
    <n v="13770"/>
  </r>
  <r>
    <x v="4"/>
    <x v="10"/>
    <x v="173"/>
    <x v="21"/>
    <n v="10666"/>
  </r>
  <r>
    <x v="4"/>
    <x v="10"/>
    <x v="174"/>
    <x v="21"/>
    <n v="972"/>
  </r>
  <r>
    <x v="4"/>
    <x v="10"/>
    <x v="175"/>
    <x v="21"/>
    <n v="974"/>
  </r>
  <r>
    <x v="4"/>
    <x v="10"/>
    <x v="176"/>
    <x v="21"/>
    <n v="3913"/>
  </r>
  <r>
    <x v="4"/>
    <x v="10"/>
    <x v="177"/>
    <x v="21"/>
    <n v="3462"/>
  </r>
  <r>
    <x v="4"/>
    <x v="10"/>
    <x v="178"/>
    <x v="21"/>
    <n v="16543"/>
  </r>
  <r>
    <x v="4"/>
    <x v="10"/>
    <x v="179"/>
    <x v="21"/>
    <n v="10863"/>
  </r>
  <r>
    <x v="4"/>
    <x v="10"/>
    <x v="180"/>
    <x v="21"/>
    <n v="1347"/>
  </r>
  <r>
    <x v="4"/>
    <x v="10"/>
    <x v="181"/>
    <x v="21"/>
    <n v="11827"/>
  </r>
  <r>
    <x v="4"/>
    <x v="10"/>
    <x v="182"/>
    <x v="21"/>
    <n v="11622"/>
  </r>
  <r>
    <x v="4"/>
    <x v="10"/>
    <x v="183"/>
    <x v="21"/>
    <n v="1944"/>
  </r>
  <r>
    <x v="4"/>
    <x v="10"/>
    <x v="184"/>
    <x v="21"/>
    <n v="862"/>
  </r>
  <r>
    <x v="4"/>
    <x v="10"/>
    <x v="185"/>
    <x v="21"/>
    <n v="3967"/>
  </r>
  <r>
    <x v="4"/>
    <x v="10"/>
    <x v="186"/>
    <x v="21"/>
    <n v="5221"/>
  </r>
  <r>
    <x v="4"/>
    <x v="10"/>
    <x v="187"/>
    <x v="21"/>
    <n v="9585"/>
  </r>
  <r>
    <x v="4"/>
    <x v="10"/>
    <x v="188"/>
    <x v="21"/>
    <n v="10039"/>
  </r>
  <r>
    <x v="4"/>
    <x v="10"/>
    <x v="189"/>
    <x v="21"/>
    <n v="2511"/>
  </r>
  <r>
    <x v="4"/>
    <x v="10"/>
    <x v="190"/>
    <x v="21"/>
    <n v="6356"/>
  </r>
  <r>
    <x v="4"/>
    <x v="10"/>
    <x v="191"/>
    <x v="21"/>
    <n v="11000"/>
  </r>
  <r>
    <x v="4"/>
    <x v="10"/>
    <x v="197"/>
    <x v="21"/>
    <n v="932"/>
  </r>
  <r>
    <x v="4"/>
    <x v="10"/>
    <x v="192"/>
    <x v="21"/>
    <n v="2520"/>
  </r>
  <r>
    <x v="4"/>
    <x v="10"/>
    <x v="193"/>
    <x v="21"/>
    <n v="10676"/>
  </r>
  <r>
    <x v="4"/>
    <x v="10"/>
    <x v="194"/>
    <x v="21"/>
    <n v="12112"/>
  </r>
  <r>
    <x v="4"/>
    <x v="10"/>
    <x v="195"/>
    <x v="21"/>
    <n v="249"/>
  </r>
  <r>
    <x v="4"/>
    <x v="10"/>
    <x v="196"/>
    <x v="21"/>
    <n v="12010"/>
  </r>
  <r>
    <x v="4"/>
    <x v="10"/>
    <x v="172"/>
    <x v="22"/>
    <n v="4164"/>
  </r>
  <r>
    <x v="4"/>
    <x v="10"/>
    <x v="173"/>
    <x v="22"/>
    <n v="54929"/>
  </r>
  <r>
    <x v="4"/>
    <x v="10"/>
    <x v="174"/>
    <x v="22"/>
    <n v="29958"/>
  </r>
  <r>
    <x v="4"/>
    <x v="10"/>
    <x v="175"/>
    <x v="22"/>
    <n v="101"/>
  </r>
  <r>
    <x v="4"/>
    <x v="10"/>
    <x v="176"/>
    <x v="22"/>
    <n v="79"/>
  </r>
  <r>
    <x v="4"/>
    <x v="10"/>
    <x v="177"/>
    <x v="22"/>
    <n v="2815"/>
  </r>
  <r>
    <x v="4"/>
    <x v="10"/>
    <x v="178"/>
    <x v="22"/>
    <n v="16468"/>
  </r>
  <r>
    <x v="4"/>
    <x v="10"/>
    <x v="179"/>
    <x v="22"/>
    <n v="85081"/>
  </r>
  <r>
    <x v="4"/>
    <x v="10"/>
    <x v="180"/>
    <x v="22"/>
    <n v="204737"/>
  </r>
  <r>
    <x v="4"/>
    <x v="10"/>
    <x v="181"/>
    <x v="22"/>
    <n v="103651"/>
  </r>
  <r>
    <x v="4"/>
    <x v="10"/>
    <x v="182"/>
    <x v="22"/>
    <n v="2079"/>
  </r>
  <r>
    <x v="4"/>
    <x v="10"/>
    <x v="183"/>
    <x v="22"/>
    <n v="65309"/>
  </r>
  <r>
    <x v="4"/>
    <x v="10"/>
    <x v="184"/>
    <x v="22"/>
    <n v="30150"/>
  </r>
  <r>
    <x v="4"/>
    <x v="10"/>
    <x v="185"/>
    <x v="22"/>
    <n v="7556"/>
  </r>
  <r>
    <x v="4"/>
    <x v="10"/>
    <x v="186"/>
    <x v="22"/>
    <n v="35049"/>
  </r>
  <r>
    <x v="4"/>
    <x v="10"/>
    <x v="187"/>
    <x v="22"/>
    <n v="68091"/>
  </r>
  <r>
    <x v="4"/>
    <x v="10"/>
    <x v="188"/>
    <x v="22"/>
    <n v="27227"/>
  </r>
  <r>
    <x v="4"/>
    <x v="10"/>
    <x v="189"/>
    <x v="22"/>
    <n v="7581"/>
  </r>
  <r>
    <x v="4"/>
    <x v="10"/>
    <x v="190"/>
    <x v="22"/>
    <n v="165153"/>
  </r>
  <r>
    <x v="4"/>
    <x v="10"/>
    <x v="191"/>
    <x v="22"/>
    <n v="10091"/>
  </r>
  <r>
    <x v="4"/>
    <x v="10"/>
    <x v="197"/>
    <x v="22"/>
    <n v="1300"/>
  </r>
  <r>
    <x v="4"/>
    <x v="10"/>
    <x v="192"/>
    <x v="22"/>
    <n v="1088"/>
  </r>
  <r>
    <x v="4"/>
    <x v="10"/>
    <x v="193"/>
    <x v="22"/>
    <n v="19679"/>
  </r>
  <r>
    <x v="4"/>
    <x v="10"/>
    <x v="194"/>
    <x v="22"/>
    <n v="57875"/>
  </r>
  <r>
    <x v="4"/>
    <x v="10"/>
    <x v="195"/>
    <x v="22"/>
    <n v="6"/>
  </r>
  <r>
    <x v="4"/>
    <x v="10"/>
    <x v="196"/>
    <x v="22"/>
    <n v="19363"/>
  </r>
  <r>
    <x v="4"/>
    <x v="10"/>
    <x v="172"/>
    <x v="23"/>
    <n v="11"/>
  </r>
  <r>
    <x v="4"/>
    <x v="10"/>
    <x v="173"/>
    <x v="23"/>
    <n v="58"/>
  </r>
  <r>
    <x v="4"/>
    <x v="10"/>
    <x v="174"/>
    <x v="23"/>
    <n v="16"/>
  </r>
  <r>
    <x v="4"/>
    <x v="10"/>
    <x v="177"/>
    <x v="23"/>
    <n v="3"/>
  </r>
  <r>
    <x v="4"/>
    <x v="10"/>
    <x v="178"/>
    <x v="23"/>
    <n v="1"/>
  </r>
  <r>
    <x v="4"/>
    <x v="10"/>
    <x v="179"/>
    <x v="23"/>
    <n v="28"/>
  </r>
  <r>
    <x v="4"/>
    <x v="10"/>
    <x v="180"/>
    <x v="23"/>
    <n v="141"/>
  </r>
  <r>
    <x v="4"/>
    <x v="10"/>
    <x v="181"/>
    <x v="23"/>
    <n v="3"/>
  </r>
  <r>
    <x v="4"/>
    <x v="10"/>
    <x v="182"/>
    <x v="23"/>
    <n v="11"/>
  </r>
  <r>
    <x v="4"/>
    <x v="10"/>
    <x v="183"/>
    <x v="23"/>
    <n v="212"/>
  </r>
  <r>
    <x v="4"/>
    <x v="10"/>
    <x v="184"/>
    <x v="23"/>
    <n v="7"/>
  </r>
  <r>
    <x v="4"/>
    <x v="10"/>
    <x v="185"/>
    <x v="23"/>
    <n v="1"/>
  </r>
  <r>
    <x v="4"/>
    <x v="10"/>
    <x v="186"/>
    <x v="23"/>
    <n v="89"/>
  </r>
  <r>
    <x v="4"/>
    <x v="10"/>
    <x v="187"/>
    <x v="23"/>
    <n v="170"/>
  </r>
  <r>
    <x v="4"/>
    <x v="10"/>
    <x v="188"/>
    <x v="23"/>
    <n v="29"/>
  </r>
  <r>
    <x v="4"/>
    <x v="10"/>
    <x v="190"/>
    <x v="23"/>
    <n v="16"/>
  </r>
  <r>
    <x v="4"/>
    <x v="10"/>
    <x v="191"/>
    <x v="23"/>
    <n v="12"/>
  </r>
  <r>
    <x v="4"/>
    <x v="10"/>
    <x v="193"/>
    <x v="23"/>
    <n v="32"/>
  </r>
  <r>
    <x v="4"/>
    <x v="10"/>
    <x v="194"/>
    <x v="23"/>
    <n v="6"/>
  </r>
  <r>
    <x v="4"/>
    <x v="10"/>
    <x v="196"/>
    <x v="23"/>
    <n v="72"/>
  </r>
  <r>
    <x v="4"/>
    <x v="10"/>
    <x v="172"/>
    <x v="24"/>
    <n v="3"/>
  </r>
  <r>
    <x v="4"/>
    <x v="10"/>
    <x v="173"/>
    <x v="24"/>
    <n v="11"/>
  </r>
  <r>
    <x v="4"/>
    <x v="10"/>
    <x v="174"/>
    <x v="24"/>
    <n v="1"/>
  </r>
  <r>
    <x v="4"/>
    <x v="10"/>
    <x v="177"/>
    <x v="24"/>
    <n v="1"/>
  </r>
  <r>
    <x v="4"/>
    <x v="10"/>
    <x v="178"/>
    <x v="24"/>
    <n v="7"/>
  </r>
  <r>
    <x v="4"/>
    <x v="10"/>
    <x v="179"/>
    <x v="24"/>
    <n v="1"/>
  </r>
  <r>
    <x v="4"/>
    <x v="10"/>
    <x v="180"/>
    <x v="24"/>
    <n v="2"/>
  </r>
  <r>
    <x v="4"/>
    <x v="10"/>
    <x v="182"/>
    <x v="24"/>
    <n v="5"/>
  </r>
  <r>
    <x v="4"/>
    <x v="10"/>
    <x v="185"/>
    <x v="24"/>
    <n v="3"/>
  </r>
  <r>
    <x v="4"/>
    <x v="10"/>
    <x v="186"/>
    <x v="24"/>
    <n v="87"/>
  </r>
  <r>
    <x v="4"/>
    <x v="10"/>
    <x v="187"/>
    <x v="24"/>
    <n v="446"/>
  </r>
  <r>
    <x v="4"/>
    <x v="10"/>
    <x v="188"/>
    <x v="24"/>
    <n v="46"/>
  </r>
  <r>
    <x v="4"/>
    <x v="10"/>
    <x v="190"/>
    <x v="24"/>
    <n v="126"/>
  </r>
  <r>
    <x v="4"/>
    <x v="10"/>
    <x v="191"/>
    <x v="24"/>
    <n v="3"/>
  </r>
  <r>
    <x v="4"/>
    <x v="10"/>
    <x v="193"/>
    <x v="24"/>
    <n v="35"/>
  </r>
  <r>
    <x v="4"/>
    <x v="10"/>
    <x v="196"/>
    <x v="24"/>
    <n v="9"/>
  </r>
  <r>
    <x v="4"/>
    <x v="10"/>
    <x v="172"/>
    <x v="25"/>
    <n v="48763"/>
  </r>
  <r>
    <x v="4"/>
    <x v="10"/>
    <x v="173"/>
    <x v="25"/>
    <n v="70086"/>
  </r>
  <r>
    <x v="4"/>
    <x v="10"/>
    <x v="174"/>
    <x v="25"/>
    <n v="8818"/>
  </r>
  <r>
    <x v="4"/>
    <x v="10"/>
    <x v="175"/>
    <x v="25"/>
    <n v="6482"/>
  </r>
  <r>
    <x v="4"/>
    <x v="10"/>
    <x v="176"/>
    <x v="25"/>
    <n v="11907"/>
  </r>
  <r>
    <x v="4"/>
    <x v="10"/>
    <x v="177"/>
    <x v="25"/>
    <n v="20803"/>
  </r>
  <r>
    <x v="4"/>
    <x v="10"/>
    <x v="178"/>
    <x v="25"/>
    <n v="52139"/>
  </r>
  <r>
    <x v="4"/>
    <x v="10"/>
    <x v="179"/>
    <x v="25"/>
    <n v="112739"/>
  </r>
  <r>
    <x v="4"/>
    <x v="10"/>
    <x v="180"/>
    <x v="25"/>
    <n v="60680"/>
  </r>
  <r>
    <x v="4"/>
    <x v="10"/>
    <x v="181"/>
    <x v="25"/>
    <n v="76469"/>
  </r>
  <r>
    <x v="4"/>
    <x v="10"/>
    <x v="182"/>
    <x v="25"/>
    <n v="44201"/>
  </r>
  <r>
    <x v="4"/>
    <x v="10"/>
    <x v="183"/>
    <x v="25"/>
    <n v="24748"/>
  </r>
  <r>
    <x v="4"/>
    <x v="10"/>
    <x v="184"/>
    <x v="25"/>
    <n v="9994"/>
  </r>
  <r>
    <x v="4"/>
    <x v="10"/>
    <x v="185"/>
    <x v="25"/>
    <n v="13519"/>
  </r>
  <r>
    <x v="4"/>
    <x v="10"/>
    <x v="186"/>
    <x v="25"/>
    <n v="23161"/>
  </r>
  <r>
    <x v="4"/>
    <x v="10"/>
    <x v="187"/>
    <x v="25"/>
    <n v="33776"/>
  </r>
  <r>
    <x v="4"/>
    <x v="10"/>
    <x v="188"/>
    <x v="25"/>
    <n v="33035"/>
  </r>
  <r>
    <x v="4"/>
    <x v="10"/>
    <x v="189"/>
    <x v="25"/>
    <n v="7895"/>
  </r>
  <r>
    <x v="4"/>
    <x v="10"/>
    <x v="190"/>
    <x v="25"/>
    <n v="39473"/>
  </r>
  <r>
    <x v="4"/>
    <x v="10"/>
    <x v="191"/>
    <x v="25"/>
    <n v="40327"/>
  </r>
  <r>
    <x v="4"/>
    <x v="10"/>
    <x v="197"/>
    <x v="25"/>
    <n v="2542"/>
  </r>
  <r>
    <x v="4"/>
    <x v="10"/>
    <x v="192"/>
    <x v="25"/>
    <n v="8902"/>
  </r>
  <r>
    <x v="4"/>
    <x v="10"/>
    <x v="193"/>
    <x v="25"/>
    <n v="53335"/>
  </r>
  <r>
    <x v="4"/>
    <x v="10"/>
    <x v="194"/>
    <x v="25"/>
    <n v="48704"/>
  </r>
  <r>
    <x v="4"/>
    <x v="10"/>
    <x v="195"/>
    <x v="25"/>
    <n v="1090"/>
  </r>
  <r>
    <x v="4"/>
    <x v="10"/>
    <x v="196"/>
    <x v="25"/>
    <n v="78467"/>
  </r>
  <r>
    <x v="4"/>
    <x v="10"/>
    <x v="173"/>
    <x v="26"/>
    <n v="270"/>
  </r>
  <r>
    <x v="4"/>
    <x v="10"/>
    <x v="174"/>
    <x v="26"/>
    <n v="97"/>
  </r>
  <r>
    <x v="4"/>
    <x v="10"/>
    <x v="177"/>
    <x v="26"/>
    <n v="2"/>
  </r>
  <r>
    <x v="4"/>
    <x v="10"/>
    <x v="178"/>
    <x v="26"/>
    <n v="4"/>
  </r>
  <r>
    <x v="4"/>
    <x v="10"/>
    <x v="179"/>
    <x v="26"/>
    <n v="1394"/>
  </r>
  <r>
    <x v="4"/>
    <x v="10"/>
    <x v="180"/>
    <x v="26"/>
    <n v="2739"/>
  </r>
  <r>
    <x v="4"/>
    <x v="10"/>
    <x v="181"/>
    <x v="26"/>
    <n v="66"/>
  </r>
  <r>
    <x v="4"/>
    <x v="10"/>
    <x v="182"/>
    <x v="26"/>
    <n v="2"/>
  </r>
  <r>
    <x v="4"/>
    <x v="10"/>
    <x v="183"/>
    <x v="26"/>
    <n v="541"/>
  </r>
  <r>
    <x v="4"/>
    <x v="10"/>
    <x v="184"/>
    <x v="26"/>
    <n v="1704"/>
  </r>
  <r>
    <x v="4"/>
    <x v="10"/>
    <x v="186"/>
    <x v="26"/>
    <n v="3"/>
  </r>
  <r>
    <x v="4"/>
    <x v="10"/>
    <x v="187"/>
    <x v="26"/>
    <n v="5"/>
  </r>
  <r>
    <x v="4"/>
    <x v="10"/>
    <x v="189"/>
    <x v="26"/>
    <n v="1"/>
  </r>
  <r>
    <x v="4"/>
    <x v="10"/>
    <x v="190"/>
    <x v="26"/>
    <n v="32"/>
  </r>
  <r>
    <x v="4"/>
    <x v="10"/>
    <x v="191"/>
    <x v="26"/>
    <n v="79"/>
  </r>
  <r>
    <x v="4"/>
    <x v="10"/>
    <x v="193"/>
    <x v="26"/>
    <n v="3"/>
  </r>
  <r>
    <x v="4"/>
    <x v="10"/>
    <x v="194"/>
    <x v="26"/>
    <n v="92"/>
  </r>
  <r>
    <x v="4"/>
    <x v="10"/>
    <x v="196"/>
    <x v="26"/>
    <n v="4"/>
  </r>
  <r>
    <x v="4"/>
    <x v="10"/>
    <x v="172"/>
    <x v="27"/>
    <n v="84"/>
  </r>
  <r>
    <x v="4"/>
    <x v="10"/>
    <x v="173"/>
    <x v="27"/>
    <n v="4898"/>
  </r>
  <r>
    <x v="4"/>
    <x v="10"/>
    <x v="174"/>
    <x v="27"/>
    <n v="2904"/>
  </r>
  <r>
    <x v="4"/>
    <x v="10"/>
    <x v="178"/>
    <x v="27"/>
    <n v="234"/>
  </r>
  <r>
    <x v="4"/>
    <x v="10"/>
    <x v="179"/>
    <x v="27"/>
    <n v="6261"/>
  </r>
  <r>
    <x v="4"/>
    <x v="10"/>
    <x v="180"/>
    <x v="27"/>
    <n v="14010"/>
  </r>
  <r>
    <x v="4"/>
    <x v="10"/>
    <x v="181"/>
    <x v="27"/>
    <n v="4456"/>
  </r>
  <r>
    <x v="4"/>
    <x v="10"/>
    <x v="182"/>
    <x v="27"/>
    <n v="115"/>
  </r>
  <r>
    <x v="4"/>
    <x v="10"/>
    <x v="183"/>
    <x v="27"/>
    <n v="8247"/>
  </r>
  <r>
    <x v="4"/>
    <x v="10"/>
    <x v="184"/>
    <x v="27"/>
    <n v="1973"/>
  </r>
  <r>
    <x v="4"/>
    <x v="10"/>
    <x v="186"/>
    <x v="27"/>
    <n v="29"/>
  </r>
  <r>
    <x v="4"/>
    <x v="10"/>
    <x v="187"/>
    <x v="27"/>
    <n v="730"/>
  </r>
  <r>
    <x v="4"/>
    <x v="10"/>
    <x v="191"/>
    <x v="27"/>
    <n v="322"/>
  </r>
  <r>
    <x v="4"/>
    <x v="10"/>
    <x v="193"/>
    <x v="27"/>
    <n v="2"/>
  </r>
  <r>
    <x v="4"/>
    <x v="10"/>
    <x v="194"/>
    <x v="27"/>
    <n v="15"/>
  </r>
  <r>
    <x v="4"/>
    <x v="10"/>
    <x v="196"/>
    <x v="27"/>
    <n v="69"/>
  </r>
  <r>
    <x v="4"/>
    <x v="10"/>
    <x v="172"/>
    <x v="28"/>
    <n v="30"/>
  </r>
  <r>
    <x v="4"/>
    <x v="10"/>
    <x v="173"/>
    <x v="28"/>
    <n v="682"/>
  </r>
  <r>
    <x v="4"/>
    <x v="10"/>
    <x v="174"/>
    <x v="28"/>
    <n v="783"/>
  </r>
  <r>
    <x v="4"/>
    <x v="10"/>
    <x v="176"/>
    <x v="28"/>
    <n v="1"/>
  </r>
  <r>
    <x v="4"/>
    <x v="10"/>
    <x v="177"/>
    <x v="28"/>
    <n v="5"/>
  </r>
  <r>
    <x v="4"/>
    <x v="10"/>
    <x v="178"/>
    <x v="28"/>
    <n v="9"/>
  </r>
  <r>
    <x v="4"/>
    <x v="10"/>
    <x v="179"/>
    <x v="28"/>
    <n v="2376"/>
  </r>
  <r>
    <x v="4"/>
    <x v="10"/>
    <x v="180"/>
    <x v="28"/>
    <n v="2889"/>
  </r>
  <r>
    <x v="4"/>
    <x v="10"/>
    <x v="181"/>
    <x v="28"/>
    <n v="225"/>
  </r>
  <r>
    <x v="4"/>
    <x v="10"/>
    <x v="182"/>
    <x v="28"/>
    <n v="8"/>
  </r>
  <r>
    <x v="4"/>
    <x v="10"/>
    <x v="183"/>
    <x v="28"/>
    <n v="1301"/>
  </r>
  <r>
    <x v="4"/>
    <x v="10"/>
    <x v="184"/>
    <x v="28"/>
    <n v="1188"/>
  </r>
  <r>
    <x v="4"/>
    <x v="10"/>
    <x v="185"/>
    <x v="28"/>
    <n v="2"/>
  </r>
  <r>
    <x v="4"/>
    <x v="10"/>
    <x v="186"/>
    <x v="28"/>
    <n v="49"/>
  </r>
  <r>
    <x v="4"/>
    <x v="10"/>
    <x v="187"/>
    <x v="28"/>
    <n v="30"/>
  </r>
  <r>
    <x v="4"/>
    <x v="10"/>
    <x v="188"/>
    <x v="28"/>
    <n v="35"/>
  </r>
  <r>
    <x v="4"/>
    <x v="10"/>
    <x v="189"/>
    <x v="28"/>
    <n v="7"/>
  </r>
  <r>
    <x v="4"/>
    <x v="10"/>
    <x v="190"/>
    <x v="28"/>
    <n v="15"/>
  </r>
  <r>
    <x v="4"/>
    <x v="10"/>
    <x v="191"/>
    <x v="28"/>
    <n v="49"/>
  </r>
  <r>
    <x v="4"/>
    <x v="10"/>
    <x v="197"/>
    <x v="28"/>
    <n v="1"/>
  </r>
  <r>
    <x v="4"/>
    <x v="10"/>
    <x v="192"/>
    <x v="28"/>
    <n v="2"/>
  </r>
  <r>
    <x v="4"/>
    <x v="10"/>
    <x v="193"/>
    <x v="28"/>
    <n v="18"/>
  </r>
  <r>
    <x v="4"/>
    <x v="10"/>
    <x v="194"/>
    <x v="28"/>
    <n v="157"/>
  </r>
  <r>
    <x v="4"/>
    <x v="10"/>
    <x v="196"/>
    <x v="28"/>
    <n v="33"/>
  </r>
  <r>
    <x v="4"/>
    <x v="10"/>
    <x v="172"/>
    <x v="29"/>
    <n v="48891"/>
  </r>
  <r>
    <x v="4"/>
    <x v="10"/>
    <x v="173"/>
    <x v="29"/>
    <n v="76149"/>
  </r>
  <r>
    <x v="4"/>
    <x v="10"/>
    <x v="174"/>
    <x v="29"/>
    <n v="12712"/>
  </r>
  <r>
    <x v="4"/>
    <x v="10"/>
    <x v="175"/>
    <x v="29"/>
    <n v="6482"/>
  </r>
  <r>
    <x v="4"/>
    <x v="10"/>
    <x v="176"/>
    <x v="29"/>
    <n v="11908"/>
  </r>
  <r>
    <x v="4"/>
    <x v="10"/>
    <x v="177"/>
    <x v="29"/>
    <n v="20814"/>
  </r>
  <r>
    <x v="4"/>
    <x v="10"/>
    <x v="178"/>
    <x v="29"/>
    <n v="52394"/>
  </r>
  <r>
    <x v="4"/>
    <x v="10"/>
    <x v="179"/>
    <x v="29"/>
    <n v="122847"/>
  </r>
  <r>
    <x v="4"/>
    <x v="10"/>
    <x v="180"/>
    <x v="29"/>
    <n v="80570"/>
  </r>
  <r>
    <x v="4"/>
    <x v="10"/>
    <x v="181"/>
    <x v="29"/>
    <n v="81289"/>
  </r>
  <r>
    <x v="4"/>
    <x v="10"/>
    <x v="182"/>
    <x v="29"/>
    <n v="44342"/>
  </r>
  <r>
    <x v="4"/>
    <x v="10"/>
    <x v="183"/>
    <x v="29"/>
    <n v="35096"/>
  </r>
  <r>
    <x v="4"/>
    <x v="10"/>
    <x v="184"/>
    <x v="29"/>
    <n v="14870"/>
  </r>
  <r>
    <x v="4"/>
    <x v="10"/>
    <x v="185"/>
    <x v="29"/>
    <n v="13526"/>
  </r>
  <r>
    <x v="4"/>
    <x v="10"/>
    <x v="186"/>
    <x v="29"/>
    <n v="23418"/>
  </r>
  <r>
    <x v="4"/>
    <x v="10"/>
    <x v="187"/>
    <x v="29"/>
    <n v="35176"/>
  </r>
  <r>
    <x v="4"/>
    <x v="10"/>
    <x v="188"/>
    <x v="29"/>
    <n v="33175"/>
  </r>
  <r>
    <x v="4"/>
    <x v="10"/>
    <x v="189"/>
    <x v="29"/>
    <n v="7903"/>
  </r>
  <r>
    <x v="4"/>
    <x v="10"/>
    <x v="190"/>
    <x v="29"/>
    <n v="39671"/>
  </r>
  <r>
    <x v="4"/>
    <x v="10"/>
    <x v="191"/>
    <x v="29"/>
    <n v="40871"/>
  </r>
  <r>
    <x v="4"/>
    <x v="10"/>
    <x v="197"/>
    <x v="29"/>
    <n v="2543"/>
  </r>
  <r>
    <x v="4"/>
    <x v="10"/>
    <x v="192"/>
    <x v="29"/>
    <n v="8908"/>
  </r>
  <r>
    <x v="4"/>
    <x v="10"/>
    <x v="193"/>
    <x v="29"/>
    <n v="53459"/>
  </r>
  <r>
    <x v="4"/>
    <x v="10"/>
    <x v="194"/>
    <x v="29"/>
    <n v="48999"/>
  </r>
  <r>
    <x v="4"/>
    <x v="10"/>
    <x v="195"/>
    <x v="29"/>
    <n v="1090"/>
  </r>
  <r>
    <x v="4"/>
    <x v="10"/>
    <x v="196"/>
    <x v="29"/>
    <n v="78744"/>
  </r>
  <r>
    <x v="4"/>
    <x v="10"/>
    <x v="173"/>
    <x v="37"/>
    <n v="16"/>
  </r>
  <r>
    <x v="4"/>
    <x v="10"/>
    <x v="174"/>
    <x v="37"/>
    <n v="66"/>
  </r>
  <r>
    <x v="4"/>
    <x v="10"/>
    <x v="175"/>
    <x v="37"/>
    <n v="121"/>
  </r>
  <r>
    <x v="4"/>
    <x v="10"/>
    <x v="179"/>
    <x v="37"/>
    <n v="110"/>
  </r>
  <r>
    <x v="4"/>
    <x v="10"/>
    <x v="180"/>
    <x v="37"/>
    <n v="1223"/>
  </r>
  <r>
    <x v="4"/>
    <x v="10"/>
    <x v="184"/>
    <x v="37"/>
    <n v="511"/>
  </r>
  <r>
    <x v="4"/>
    <x v="10"/>
    <x v="187"/>
    <x v="37"/>
    <n v="212"/>
  </r>
  <r>
    <x v="4"/>
    <x v="10"/>
    <x v="188"/>
    <x v="37"/>
    <n v="154"/>
  </r>
  <r>
    <x v="4"/>
    <x v="10"/>
    <x v="189"/>
    <x v="37"/>
    <n v="336"/>
  </r>
  <r>
    <x v="4"/>
    <x v="10"/>
    <x v="193"/>
    <x v="37"/>
    <n v="582"/>
  </r>
  <r>
    <x v="4"/>
    <x v="10"/>
    <x v="194"/>
    <x v="37"/>
    <n v="913"/>
  </r>
  <r>
    <x v="4"/>
    <x v="10"/>
    <x v="196"/>
    <x v="37"/>
    <n v="1183"/>
  </r>
  <r>
    <x v="4"/>
    <x v="10"/>
    <x v="175"/>
    <x v="38"/>
    <n v="42"/>
  </r>
  <r>
    <x v="4"/>
    <x v="10"/>
    <x v="179"/>
    <x v="38"/>
    <n v="25"/>
  </r>
  <r>
    <x v="4"/>
    <x v="10"/>
    <x v="180"/>
    <x v="38"/>
    <n v="93"/>
  </r>
  <r>
    <x v="4"/>
    <x v="10"/>
    <x v="181"/>
    <x v="38"/>
    <n v="1"/>
  </r>
  <r>
    <x v="4"/>
    <x v="10"/>
    <x v="192"/>
    <x v="38"/>
    <n v="90"/>
  </r>
  <r>
    <x v="4"/>
    <x v="10"/>
    <x v="194"/>
    <x v="38"/>
    <n v="48"/>
  </r>
  <r>
    <x v="4"/>
    <x v="10"/>
    <x v="180"/>
    <x v="39"/>
    <n v="18"/>
  </r>
  <r>
    <x v="4"/>
    <x v="10"/>
    <x v="189"/>
    <x v="39"/>
    <n v="6"/>
  </r>
  <r>
    <x v="4"/>
    <x v="10"/>
    <x v="193"/>
    <x v="39"/>
    <n v="14"/>
  </r>
  <r>
    <x v="4"/>
    <x v="10"/>
    <x v="196"/>
    <x v="39"/>
    <n v="15"/>
  </r>
  <r>
    <x v="4"/>
    <x v="10"/>
    <x v="179"/>
    <x v="40"/>
    <n v="8"/>
  </r>
  <r>
    <x v="4"/>
    <x v="10"/>
    <x v="180"/>
    <x v="40"/>
    <n v="76"/>
  </r>
  <r>
    <x v="4"/>
    <x v="10"/>
    <x v="184"/>
    <x v="40"/>
    <n v="43"/>
  </r>
  <r>
    <x v="4"/>
    <x v="10"/>
    <x v="186"/>
    <x v="40"/>
    <n v="18"/>
  </r>
  <r>
    <x v="4"/>
    <x v="10"/>
    <x v="187"/>
    <x v="40"/>
    <n v="11"/>
  </r>
  <r>
    <x v="4"/>
    <x v="10"/>
    <x v="191"/>
    <x v="40"/>
    <n v="22"/>
  </r>
  <r>
    <x v="4"/>
    <x v="10"/>
    <x v="193"/>
    <x v="40"/>
    <n v="18"/>
  </r>
  <r>
    <x v="4"/>
    <x v="10"/>
    <x v="194"/>
    <x v="40"/>
    <n v="20"/>
  </r>
  <r>
    <x v="4"/>
    <x v="10"/>
    <x v="196"/>
    <x v="40"/>
    <n v="43"/>
  </r>
  <r>
    <x v="4"/>
    <x v="10"/>
    <x v="172"/>
    <x v="30"/>
    <n v="166"/>
  </r>
  <r>
    <x v="4"/>
    <x v="10"/>
    <x v="173"/>
    <x v="30"/>
    <n v="1067"/>
  </r>
  <r>
    <x v="4"/>
    <x v="10"/>
    <x v="174"/>
    <x v="30"/>
    <n v="203"/>
  </r>
  <r>
    <x v="4"/>
    <x v="10"/>
    <x v="175"/>
    <x v="30"/>
    <n v="6"/>
  </r>
  <r>
    <x v="4"/>
    <x v="10"/>
    <x v="176"/>
    <x v="30"/>
    <n v="12"/>
  </r>
  <r>
    <x v="4"/>
    <x v="10"/>
    <x v="177"/>
    <x v="30"/>
    <n v="163"/>
  </r>
  <r>
    <x v="4"/>
    <x v="10"/>
    <x v="178"/>
    <x v="30"/>
    <n v="387"/>
  </r>
  <r>
    <x v="4"/>
    <x v="10"/>
    <x v="179"/>
    <x v="30"/>
    <n v="7181"/>
  </r>
  <r>
    <x v="4"/>
    <x v="10"/>
    <x v="180"/>
    <x v="30"/>
    <n v="4248"/>
  </r>
  <r>
    <x v="4"/>
    <x v="10"/>
    <x v="181"/>
    <x v="30"/>
    <n v="2577"/>
  </r>
  <r>
    <x v="4"/>
    <x v="10"/>
    <x v="182"/>
    <x v="30"/>
    <n v="510"/>
  </r>
  <r>
    <x v="4"/>
    <x v="10"/>
    <x v="183"/>
    <x v="30"/>
    <n v="1691"/>
  </r>
  <r>
    <x v="4"/>
    <x v="10"/>
    <x v="184"/>
    <x v="30"/>
    <n v="398"/>
  </r>
  <r>
    <x v="4"/>
    <x v="10"/>
    <x v="186"/>
    <x v="30"/>
    <n v="359"/>
  </r>
  <r>
    <x v="4"/>
    <x v="10"/>
    <x v="187"/>
    <x v="30"/>
    <n v="1002"/>
  </r>
  <r>
    <x v="4"/>
    <x v="10"/>
    <x v="188"/>
    <x v="30"/>
    <n v="372"/>
  </r>
  <r>
    <x v="4"/>
    <x v="10"/>
    <x v="189"/>
    <x v="30"/>
    <n v="208"/>
  </r>
  <r>
    <x v="4"/>
    <x v="10"/>
    <x v="190"/>
    <x v="30"/>
    <n v="619"/>
  </r>
  <r>
    <x v="4"/>
    <x v="10"/>
    <x v="191"/>
    <x v="30"/>
    <n v="639"/>
  </r>
  <r>
    <x v="4"/>
    <x v="10"/>
    <x v="197"/>
    <x v="30"/>
    <n v="51"/>
  </r>
  <r>
    <x v="4"/>
    <x v="10"/>
    <x v="192"/>
    <x v="30"/>
    <n v="124"/>
  </r>
  <r>
    <x v="4"/>
    <x v="10"/>
    <x v="193"/>
    <x v="30"/>
    <n v="414"/>
  </r>
  <r>
    <x v="4"/>
    <x v="10"/>
    <x v="194"/>
    <x v="30"/>
    <n v="580"/>
  </r>
  <r>
    <x v="4"/>
    <x v="10"/>
    <x v="198"/>
    <x v="30"/>
    <n v="1086"/>
  </r>
  <r>
    <x v="4"/>
    <x v="10"/>
    <x v="199"/>
    <x v="30"/>
    <n v="385"/>
  </r>
  <r>
    <x v="4"/>
    <x v="11"/>
    <x v="200"/>
    <x v="0"/>
    <n v="139"/>
  </r>
  <r>
    <x v="4"/>
    <x v="11"/>
    <x v="201"/>
    <x v="0"/>
    <n v="292"/>
  </r>
  <r>
    <x v="4"/>
    <x v="11"/>
    <x v="202"/>
    <x v="0"/>
    <n v="158"/>
  </r>
  <r>
    <x v="4"/>
    <x v="11"/>
    <x v="203"/>
    <x v="0"/>
    <n v="77"/>
  </r>
  <r>
    <x v="4"/>
    <x v="11"/>
    <x v="204"/>
    <x v="0"/>
    <n v="81"/>
  </r>
  <r>
    <x v="4"/>
    <x v="11"/>
    <x v="205"/>
    <x v="0"/>
    <n v="49"/>
  </r>
  <r>
    <x v="4"/>
    <x v="11"/>
    <x v="206"/>
    <x v="0"/>
    <n v="49"/>
  </r>
  <r>
    <x v="4"/>
    <x v="11"/>
    <x v="207"/>
    <x v="0"/>
    <n v="274"/>
  </r>
  <r>
    <x v="4"/>
    <x v="11"/>
    <x v="208"/>
    <x v="0"/>
    <n v="5"/>
  </r>
  <r>
    <x v="4"/>
    <x v="11"/>
    <x v="209"/>
    <x v="0"/>
    <n v="17"/>
  </r>
  <r>
    <x v="4"/>
    <x v="11"/>
    <x v="210"/>
    <x v="0"/>
    <n v="17"/>
  </r>
  <r>
    <x v="4"/>
    <x v="11"/>
    <x v="211"/>
    <x v="0"/>
    <n v="6"/>
  </r>
  <r>
    <x v="4"/>
    <x v="11"/>
    <x v="212"/>
    <x v="0"/>
    <n v="6"/>
  </r>
  <r>
    <x v="4"/>
    <x v="11"/>
    <x v="213"/>
    <x v="0"/>
    <n v="3"/>
  </r>
  <r>
    <x v="4"/>
    <x v="11"/>
    <x v="214"/>
    <x v="0"/>
    <n v="237"/>
  </r>
  <r>
    <x v="4"/>
    <x v="11"/>
    <x v="215"/>
    <x v="0"/>
    <n v="84"/>
  </r>
  <r>
    <x v="4"/>
    <x v="11"/>
    <x v="216"/>
    <x v="0"/>
    <n v="79"/>
  </r>
  <r>
    <x v="4"/>
    <x v="11"/>
    <x v="217"/>
    <x v="0"/>
    <n v="2"/>
  </r>
  <r>
    <x v="4"/>
    <x v="11"/>
    <x v="218"/>
    <x v="0"/>
    <n v="36"/>
  </r>
  <r>
    <x v="4"/>
    <x v="11"/>
    <x v="219"/>
    <x v="0"/>
    <n v="5"/>
  </r>
  <r>
    <x v="4"/>
    <x v="11"/>
    <x v="220"/>
    <x v="0"/>
    <n v="16"/>
  </r>
  <r>
    <x v="4"/>
    <x v="11"/>
    <x v="221"/>
    <x v="0"/>
    <n v="17"/>
  </r>
  <r>
    <x v="4"/>
    <x v="11"/>
    <x v="222"/>
    <x v="0"/>
    <n v="66"/>
  </r>
  <r>
    <x v="4"/>
    <x v="11"/>
    <x v="223"/>
    <x v="0"/>
    <n v="10"/>
  </r>
  <r>
    <x v="4"/>
    <x v="11"/>
    <x v="231"/>
    <x v="0"/>
    <n v="7"/>
  </r>
  <r>
    <x v="4"/>
    <x v="11"/>
    <x v="224"/>
    <x v="0"/>
    <n v="123"/>
  </r>
  <r>
    <x v="4"/>
    <x v="11"/>
    <x v="225"/>
    <x v="0"/>
    <n v="55"/>
  </r>
  <r>
    <x v="4"/>
    <x v="11"/>
    <x v="226"/>
    <x v="0"/>
    <n v="15"/>
  </r>
  <r>
    <x v="4"/>
    <x v="11"/>
    <x v="227"/>
    <x v="0"/>
    <n v="254"/>
  </r>
  <r>
    <x v="4"/>
    <x v="11"/>
    <x v="228"/>
    <x v="0"/>
    <n v="294"/>
  </r>
  <r>
    <x v="4"/>
    <x v="11"/>
    <x v="229"/>
    <x v="0"/>
    <n v="28"/>
  </r>
  <r>
    <x v="4"/>
    <x v="11"/>
    <x v="230"/>
    <x v="0"/>
    <n v="39"/>
  </r>
  <r>
    <x v="4"/>
    <x v="11"/>
    <x v="200"/>
    <x v="1"/>
    <n v="27"/>
  </r>
  <r>
    <x v="4"/>
    <x v="11"/>
    <x v="201"/>
    <x v="1"/>
    <n v="37"/>
  </r>
  <r>
    <x v="4"/>
    <x v="11"/>
    <x v="202"/>
    <x v="1"/>
    <n v="26"/>
  </r>
  <r>
    <x v="4"/>
    <x v="11"/>
    <x v="203"/>
    <x v="1"/>
    <n v="11"/>
  </r>
  <r>
    <x v="4"/>
    <x v="11"/>
    <x v="204"/>
    <x v="1"/>
    <n v="14"/>
  </r>
  <r>
    <x v="4"/>
    <x v="11"/>
    <x v="205"/>
    <x v="1"/>
    <n v="8"/>
  </r>
  <r>
    <x v="4"/>
    <x v="11"/>
    <x v="206"/>
    <x v="1"/>
    <n v="14"/>
  </r>
  <r>
    <x v="4"/>
    <x v="11"/>
    <x v="207"/>
    <x v="1"/>
    <n v="50"/>
  </r>
  <r>
    <x v="4"/>
    <x v="11"/>
    <x v="208"/>
    <x v="1"/>
    <n v="1"/>
  </r>
  <r>
    <x v="4"/>
    <x v="11"/>
    <x v="209"/>
    <x v="1"/>
    <n v="4"/>
  </r>
  <r>
    <x v="4"/>
    <x v="11"/>
    <x v="210"/>
    <x v="1"/>
    <n v="4"/>
  </r>
  <r>
    <x v="4"/>
    <x v="11"/>
    <x v="211"/>
    <x v="1"/>
    <n v="1"/>
  </r>
  <r>
    <x v="4"/>
    <x v="11"/>
    <x v="212"/>
    <x v="1"/>
    <n v="2"/>
  </r>
  <r>
    <x v="4"/>
    <x v="11"/>
    <x v="213"/>
    <x v="1"/>
    <n v="2"/>
  </r>
  <r>
    <x v="4"/>
    <x v="11"/>
    <x v="214"/>
    <x v="1"/>
    <n v="37"/>
  </r>
  <r>
    <x v="4"/>
    <x v="11"/>
    <x v="215"/>
    <x v="1"/>
    <n v="15"/>
  </r>
  <r>
    <x v="4"/>
    <x v="11"/>
    <x v="216"/>
    <x v="1"/>
    <n v="16"/>
  </r>
  <r>
    <x v="4"/>
    <x v="11"/>
    <x v="217"/>
    <x v="1"/>
    <n v="2"/>
  </r>
  <r>
    <x v="4"/>
    <x v="11"/>
    <x v="218"/>
    <x v="1"/>
    <n v="10"/>
  </r>
  <r>
    <x v="4"/>
    <x v="11"/>
    <x v="219"/>
    <x v="1"/>
    <n v="2"/>
  </r>
  <r>
    <x v="4"/>
    <x v="11"/>
    <x v="220"/>
    <x v="1"/>
    <n v="2"/>
  </r>
  <r>
    <x v="4"/>
    <x v="11"/>
    <x v="221"/>
    <x v="1"/>
    <n v="4"/>
  </r>
  <r>
    <x v="4"/>
    <x v="11"/>
    <x v="222"/>
    <x v="1"/>
    <n v="5"/>
  </r>
  <r>
    <x v="4"/>
    <x v="11"/>
    <x v="223"/>
    <x v="1"/>
    <n v="3"/>
  </r>
  <r>
    <x v="4"/>
    <x v="11"/>
    <x v="231"/>
    <x v="1"/>
    <n v="3"/>
  </r>
  <r>
    <x v="4"/>
    <x v="11"/>
    <x v="224"/>
    <x v="1"/>
    <n v="20"/>
  </r>
  <r>
    <x v="4"/>
    <x v="11"/>
    <x v="225"/>
    <x v="1"/>
    <n v="12"/>
  </r>
  <r>
    <x v="4"/>
    <x v="11"/>
    <x v="226"/>
    <x v="1"/>
    <n v="2"/>
  </r>
  <r>
    <x v="4"/>
    <x v="11"/>
    <x v="227"/>
    <x v="1"/>
    <n v="40"/>
  </r>
  <r>
    <x v="4"/>
    <x v="11"/>
    <x v="228"/>
    <x v="1"/>
    <n v="48"/>
  </r>
  <r>
    <x v="4"/>
    <x v="11"/>
    <x v="229"/>
    <x v="1"/>
    <n v="6"/>
  </r>
  <r>
    <x v="4"/>
    <x v="11"/>
    <x v="230"/>
    <x v="1"/>
    <n v="9"/>
  </r>
  <r>
    <x v="4"/>
    <x v="11"/>
    <x v="200"/>
    <x v="2"/>
    <n v="161"/>
  </r>
  <r>
    <x v="4"/>
    <x v="11"/>
    <x v="201"/>
    <x v="2"/>
    <n v="192"/>
  </r>
  <r>
    <x v="4"/>
    <x v="11"/>
    <x v="202"/>
    <x v="2"/>
    <n v="163"/>
  </r>
  <r>
    <x v="4"/>
    <x v="11"/>
    <x v="203"/>
    <x v="2"/>
    <n v="88"/>
  </r>
  <r>
    <x v="4"/>
    <x v="11"/>
    <x v="204"/>
    <x v="2"/>
    <n v="72"/>
  </r>
  <r>
    <x v="4"/>
    <x v="11"/>
    <x v="205"/>
    <x v="2"/>
    <n v="68"/>
  </r>
  <r>
    <x v="4"/>
    <x v="11"/>
    <x v="206"/>
    <x v="2"/>
    <n v="87"/>
  </r>
  <r>
    <x v="4"/>
    <x v="11"/>
    <x v="207"/>
    <x v="2"/>
    <n v="315"/>
  </r>
  <r>
    <x v="4"/>
    <x v="11"/>
    <x v="208"/>
    <x v="2"/>
    <n v="51"/>
  </r>
  <r>
    <x v="4"/>
    <x v="11"/>
    <x v="209"/>
    <x v="2"/>
    <n v="77"/>
  </r>
  <r>
    <x v="4"/>
    <x v="11"/>
    <x v="210"/>
    <x v="2"/>
    <n v="279"/>
  </r>
  <r>
    <x v="4"/>
    <x v="11"/>
    <x v="211"/>
    <x v="2"/>
    <n v="28"/>
  </r>
  <r>
    <x v="4"/>
    <x v="11"/>
    <x v="212"/>
    <x v="2"/>
    <n v="67"/>
  </r>
  <r>
    <x v="4"/>
    <x v="11"/>
    <x v="213"/>
    <x v="2"/>
    <n v="50"/>
  </r>
  <r>
    <x v="4"/>
    <x v="11"/>
    <x v="214"/>
    <x v="2"/>
    <n v="475"/>
  </r>
  <r>
    <x v="4"/>
    <x v="11"/>
    <x v="215"/>
    <x v="2"/>
    <n v="218"/>
  </r>
  <r>
    <x v="4"/>
    <x v="11"/>
    <x v="216"/>
    <x v="2"/>
    <n v="136"/>
  </r>
  <r>
    <x v="4"/>
    <x v="11"/>
    <x v="217"/>
    <x v="2"/>
    <n v="26"/>
  </r>
  <r>
    <x v="4"/>
    <x v="11"/>
    <x v="218"/>
    <x v="2"/>
    <n v="55"/>
  </r>
  <r>
    <x v="4"/>
    <x v="11"/>
    <x v="219"/>
    <x v="2"/>
    <n v="54"/>
  </r>
  <r>
    <x v="4"/>
    <x v="11"/>
    <x v="220"/>
    <x v="2"/>
    <n v="21"/>
  </r>
  <r>
    <x v="4"/>
    <x v="11"/>
    <x v="221"/>
    <x v="2"/>
    <n v="42"/>
  </r>
  <r>
    <x v="4"/>
    <x v="11"/>
    <x v="222"/>
    <x v="2"/>
    <n v="39"/>
  </r>
  <r>
    <x v="4"/>
    <x v="11"/>
    <x v="223"/>
    <x v="2"/>
    <n v="64"/>
  </r>
  <r>
    <x v="4"/>
    <x v="11"/>
    <x v="231"/>
    <x v="2"/>
    <n v="12"/>
  </r>
  <r>
    <x v="4"/>
    <x v="11"/>
    <x v="224"/>
    <x v="2"/>
    <n v="157"/>
  </r>
  <r>
    <x v="4"/>
    <x v="11"/>
    <x v="225"/>
    <x v="2"/>
    <n v="74"/>
  </r>
  <r>
    <x v="4"/>
    <x v="11"/>
    <x v="226"/>
    <x v="2"/>
    <n v="21"/>
  </r>
  <r>
    <x v="4"/>
    <x v="11"/>
    <x v="227"/>
    <x v="2"/>
    <n v="184"/>
  </r>
  <r>
    <x v="4"/>
    <x v="11"/>
    <x v="228"/>
    <x v="2"/>
    <n v="272"/>
  </r>
  <r>
    <x v="4"/>
    <x v="11"/>
    <x v="229"/>
    <x v="2"/>
    <n v="32"/>
  </r>
  <r>
    <x v="4"/>
    <x v="11"/>
    <x v="232"/>
    <x v="2"/>
    <n v="3"/>
  </r>
  <r>
    <x v="4"/>
    <x v="11"/>
    <x v="230"/>
    <x v="2"/>
    <n v="89"/>
  </r>
  <r>
    <x v="4"/>
    <x v="11"/>
    <x v="202"/>
    <x v="3"/>
    <n v="1"/>
  </r>
  <r>
    <x v="4"/>
    <x v="11"/>
    <x v="207"/>
    <x v="3"/>
    <n v="1"/>
  </r>
  <r>
    <x v="4"/>
    <x v="11"/>
    <x v="209"/>
    <x v="3"/>
    <n v="1"/>
  </r>
  <r>
    <x v="4"/>
    <x v="11"/>
    <x v="214"/>
    <x v="3"/>
    <n v="2"/>
  </r>
  <r>
    <x v="4"/>
    <x v="11"/>
    <x v="215"/>
    <x v="3"/>
    <n v="2"/>
  </r>
  <r>
    <x v="4"/>
    <x v="11"/>
    <x v="218"/>
    <x v="3"/>
    <n v="1"/>
  </r>
  <r>
    <x v="4"/>
    <x v="11"/>
    <x v="224"/>
    <x v="3"/>
    <n v="2"/>
  </r>
  <r>
    <x v="4"/>
    <x v="11"/>
    <x v="227"/>
    <x v="3"/>
    <n v="1"/>
  </r>
  <r>
    <x v="4"/>
    <x v="11"/>
    <x v="228"/>
    <x v="3"/>
    <n v="2"/>
  </r>
  <r>
    <x v="4"/>
    <x v="11"/>
    <x v="201"/>
    <x v="31"/>
    <n v="11"/>
  </r>
  <r>
    <x v="4"/>
    <x v="11"/>
    <x v="206"/>
    <x v="31"/>
    <n v="3"/>
  </r>
  <r>
    <x v="4"/>
    <x v="11"/>
    <x v="207"/>
    <x v="31"/>
    <n v="9"/>
  </r>
  <r>
    <x v="4"/>
    <x v="11"/>
    <x v="209"/>
    <x v="31"/>
    <n v="7"/>
  </r>
  <r>
    <x v="4"/>
    <x v="11"/>
    <x v="214"/>
    <x v="31"/>
    <n v="6"/>
  </r>
  <r>
    <x v="4"/>
    <x v="11"/>
    <x v="215"/>
    <x v="31"/>
    <n v="1"/>
  </r>
  <r>
    <x v="4"/>
    <x v="11"/>
    <x v="216"/>
    <x v="31"/>
    <n v="2"/>
  </r>
  <r>
    <x v="4"/>
    <x v="11"/>
    <x v="223"/>
    <x v="31"/>
    <n v="2"/>
  </r>
  <r>
    <x v="4"/>
    <x v="11"/>
    <x v="231"/>
    <x v="31"/>
    <n v="1"/>
  </r>
  <r>
    <x v="4"/>
    <x v="11"/>
    <x v="224"/>
    <x v="31"/>
    <n v="5"/>
  </r>
  <r>
    <x v="4"/>
    <x v="11"/>
    <x v="200"/>
    <x v="4"/>
    <n v="38"/>
  </r>
  <r>
    <x v="4"/>
    <x v="11"/>
    <x v="201"/>
    <x v="4"/>
    <n v="77"/>
  </r>
  <r>
    <x v="4"/>
    <x v="11"/>
    <x v="202"/>
    <x v="4"/>
    <n v="41"/>
  </r>
  <r>
    <x v="4"/>
    <x v="11"/>
    <x v="203"/>
    <x v="4"/>
    <n v="18"/>
  </r>
  <r>
    <x v="4"/>
    <x v="11"/>
    <x v="204"/>
    <x v="4"/>
    <n v="24"/>
  </r>
  <r>
    <x v="4"/>
    <x v="11"/>
    <x v="205"/>
    <x v="4"/>
    <n v="28"/>
  </r>
  <r>
    <x v="4"/>
    <x v="11"/>
    <x v="206"/>
    <x v="4"/>
    <n v="34"/>
  </r>
  <r>
    <x v="4"/>
    <x v="11"/>
    <x v="207"/>
    <x v="4"/>
    <n v="143"/>
  </r>
  <r>
    <x v="4"/>
    <x v="11"/>
    <x v="208"/>
    <x v="4"/>
    <n v="26"/>
  </r>
  <r>
    <x v="4"/>
    <x v="11"/>
    <x v="209"/>
    <x v="4"/>
    <n v="5"/>
  </r>
  <r>
    <x v="4"/>
    <x v="11"/>
    <x v="210"/>
    <x v="4"/>
    <n v="12"/>
  </r>
  <r>
    <x v="4"/>
    <x v="11"/>
    <x v="211"/>
    <x v="4"/>
    <n v="5"/>
  </r>
  <r>
    <x v="4"/>
    <x v="11"/>
    <x v="212"/>
    <x v="4"/>
    <n v="14"/>
  </r>
  <r>
    <x v="4"/>
    <x v="11"/>
    <x v="213"/>
    <x v="4"/>
    <n v="14"/>
  </r>
  <r>
    <x v="4"/>
    <x v="11"/>
    <x v="214"/>
    <x v="4"/>
    <n v="224"/>
  </r>
  <r>
    <x v="4"/>
    <x v="11"/>
    <x v="215"/>
    <x v="4"/>
    <n v="79"/>
  </r>
  <r>
    <x v="4"/>
    <x v="11"/>
    <x v="216"/>
    <x v="4"/>
    <n v="52"/>
  </r>
  <r>
    <x v="4"/>
    <x v="11"/>
    <x v="217"/>
    <x v="4"/>
    <n v="6"/>
  </r>
  <r>
    <x v="4"/>
    <x v="11"/>
    <x v="218"/>
    <x v="4"/>
    <n v="16"/>
  </r>
  <r>
    <x v="4"/>
    <x v="11"/>
    <x v="219"/>
    <x v="4"/>
    <n v="5"/>
  </r>
  <r>
    <x v="4"/>
    <x v="11"/>
    <x v="220"/>
    <x v="4"/>
    <n v="2"/>
  </r>
  <r>
    <x v="4"/>
    <x v="11"/>
    <x v="221"/>
    <x v="4"/>
    <n v="2"/>
  </r>
  <r>
    <x v="4"/>
    <x v="11"/>
    <x v="223"/>
    <x v="4"/>
    <n v="24"/>
  </r>
  <r>
    <x v="4"/>
    <x v="11"/>
    <x v="231"/>
    <x v="4"/>
    <n v="5"/>
  </r>
  <r>
    <x v="4"/>
    <x v="11"/>
    <x v="224"/>
    <x v="4"/>
    <n v="51"/>
  </r>
  <r>
    <x v="4"/>
    <x v="11"/>
    <x v="225"/>
    <x v="4"/>
    <n v="25"/>
  </r>
  <r>
    <x v="4"/>
    <x v="11"/>
    <x v="226"/>
    <x v="4"/>
    <n v="2"/>
  </r>
  <r>
    <x v="4"/>
    <x v="11"/>
    <x v="227"/>
    <x v="4"/>
    <n v="51"/>
  </r>
  <r>
    <x v="4"/>
    <x v="11"/>
    <x v="228"/>
    <x v="4"/>
    <n v="61"/>
  </r>
  <r>
    <x v="4"/>
    <x v="11"/>
    <x v="229"/>
    <x v="4"/>
    <n v="7"/>
  </r>
  <r>
    <x v="4"/>
    <x v="11"/>
    <x v="230"/>
    <x v="4"/>
    <n v="19"/>
  </r>
  <r>
    <x v="4"/>
    <x v="11"/>
    <x v="200"/>
    <x v="5"/>
    <n v="162"/>
  </r>
  <r>
    <x v="4"/>
    <x v="11"/>
    <x v="201"/>
    <x v="5"/>
    <n v="192"/>
  </r>
  <r>
    <x v="4"/>
    <x v="11"/>
    <x v="202"/>
    <x v="5"/>
    <n v="164"/>
  </r>
  <r>
    <x v="4"/>
    <x v="11"/>
    <x v="203"/>
    <x v="5"/>
    <n v="88"/>
  </r>
  <r>
    <x v="4"/>
    <x v="11"/>
    <x v="204"/>
    <x v="5"/>
    <n v="72"/>
  </r>
  <r>
    <x v="4"/>
    <x v="11"/>
    <x v="205"/>
    <x v="5"/>
    <n v="70"/>
  </r>
  <r>
    <x v="4"/>
    <x v="11"/>
    <x v="206"/>
    <x v="5"/>
    <n v="87"/>
  </r>
  <r>
    <x v="4"/>
    <x v="11"/>
    <x v="207"/>
    <x v="5"/>
    <n v="316"/>
  </r>
  <r>
    <x v="4"/>
    <x v="11"/>
    <x v="208"/>
    <x v="5"/>
    <n v="51"/>
  </r>
  <r>
    <x v="4"/>
    <x v="11"/>
    <x v="209"/>
    <x v="5"/>
    <n v="78"/>
  </r>
  <r>
    <x v="4"/>
    <x v="11"/>
    <x v="210"/>
    <x v="5"/>
    <n v="279"/>
  </r>
  <r>
    <x v="4"/>
    <x v="11"/>
    <x v="211"/>
    <x v="5"/>
    <n v="28"/>
  </r>
  <r>
    <x v="4"/>
    <x v="11"/>
    <x v="212"/>
    <x v="5"/>
    <n v="67"/>
  </r>
  <r>
    <x v="4"/>
    <x v="11"/>
    <x v="213"/>
    <x v="5"/>
    <n v="51"/>
  </r>
  <r>
    <x v="4"/>
    <x v="11"/>
    <x v="214"/>
    <x v="5"/>
    <n v="486"/>
  </r>
  <r>
    <x v="4"/>
    <x v="11"/>
    <x v="215"/>
    <x v="5"/>
    <n v="221"/>
  </r>
  <r>
    <x v="4"/>
    <x v="11"/>
    <x v="216"/>
    <x v="5"/>
    <n v="136"/>
  </r>
  <r>
    <x v="4"/>
    <x v="11"/>
    <x v="217"/>
    <x v="5"/>
    <n v="26"/>
  </r>
  <r>
    <x v="4"/>
    <x v="11"/>
    <x v="218"/>
    <x v="5"/>
    <n v="55"/>
  </r>
  <r>
    <x v="4"/>
    <x v="11"/>
    <x v="219"/>
    <x v="5"/>
    <n v="54"/>
  </r>
  <r>
    <x v="4"/>
    <x v="11"/>
    <x v="220"/>
    <x v="5"/>
    <n v="21"/>
  </r>
  <r>
    <x v="4"/>
    <x v="11"/>
    <x v="221"/>
    <x v="5"/>
    <n v="42"/>
  </r>
  <r>
    <x v="4"/>
    <x v="11"/>
    <x v="222"/>
    <x v="5"/>
    <n v="39"/>
  </r>
  <r>
    <x v="4"/>
    <x v="11"/>
    <x v="223"/>
    <x v="5"/>
    <n v="64"/>
  </r>
  <r>
    <x v="4"/>
    <x v="11"/>
    <x v="231"/>
    <x v="5"/>
    <n v="12"/>
  </r>
  <r>
    <x v="4"/>
    <x v="11"/>
    <x v="224"/>
    <x v="5"/>
    <n v="158"/>
  </r>
  <r>
    <x v="4"/>
    <x v="11"/>
    <x v="225"/>
    <x v="5"/>
    <n v="74"/>
  </r>
  <r>
    <x v="4"/>
    <x v="11"/>
    <x v="226"/>
    <x v="5"/>
    <n v="21"/>
  </r>
  <r>
    <x v="4"/>
    <x v="11"/>
    <x v="227"/>
    <x v="5"/>
    <n v="184"/>
  </r>
  <r>
    <x v="4"/>
    <x v="11"/>
    <x v="228"/>
    <x v="5"/>
    <n v="274"/>
  </r>
  <r>
    <x v="4"/>
    <x v="11"/>
    <x v="229"/>
    <x v="5"/>
    <n v="32"/>
  </r>
  <r>
    <x v="4"/>
    <x v="11"/>
    <x v="232"/>
    <x v="5"/>
    <n v="3"/>
  </r>
  <r>
    <x v="4"/>
    <x v="11"/>
    <x v="230"/>
    <x v="5"/>
    <n v="90"/>
  </r>
  <r>
    <x v="4"/>
    <x v="11"/>
    <x v="200"/>
    <x v="6"/>
    <n v="8"/>
  </r>
  <r>
    <x v="4"/>
    <x v="11"/>
    <x v="201"/>
    <x v="6"/>
    <n v="18"/>
  </r>
  <r>
    <x v="4"/>
    <x v="11"/>
    <x v="202"/>
    <x v="6"/>
    <n v="6"/>
  </r>
  <r>
    <x v="4"/>
    <x v="11"/>
    <x v="203"/>
    <x v="6"/>
    <n v="1"/>
  </r>
  <r>
    <x v="4"/>
    <x v="11"/>
    <x v="204"/>
    <x v="6"/>
    <n v="3"/>
  </r>
  <r>
    <x v="4"/>
    <x v="11"/>
    <x v="205"/>
    <x v="6"/>
    <n v="3"/>
  </r>
  <r>
    <x v="4"/>
    <x v="11"/>
    <x v="206"/>
    <x v="6"/>
    <n v="2"/>
  </r>
  <r>
    <x v="4"/>
    <x v="11"/>
    <x v="207"/>
    <x v="6"/>
    <n v="3"/>
  </r>
  <r>
    <x v="4"/>
    <x v="11"/>
    <x v="209"/>
    <x v="6"/>
    <n v="1"/>
  </r>
  <r>
    <x v="4"/>
    <x v="11"/>
    <x v="210"/>
    <x v="6"/>
    <n v="2"/>
  </r>
  <r>
    <x v="4"/>
    <x v="11"/>
    <x v="213"/>
    <x v="6"/>
    <n v="1"/>
  </r>
  <r>
    <x v="4"/>
    <x v="11"/>
    <x v="214"/>
    <x v="6"/>
    <n v="12"/>
  </r>
  <r>
    <x v="4"/>
    <x v="11"/>
    <x v="215"/>
    <x v="6"/>
    <n v="3"/>
  </r>
  <r>
    <x v="4"/>
    <x v="11"/>
    <x v="216"/>
    <x v="6"/>
    <n v="2"/>
  </r>
  <r>
    <x v="4"/>
    <x v="11"/>
    <x v="218"/>
    <x v="6"/>
    <n v="1"/>
  </r>
  <r>
    <x v="4"/>
    <x v="11"/>
    <x v="221"/>
    <x v="6"/>
    <n v="2"/>
  </r>
  <r>
    <x v="4"/>
    <x v="11"/>
    <x v="223"/>
    <x v="6"/>
    <n v="3"/>
  </r>
  <r>
    <x v="4"/>
    <x v="11"/>
    <x v="224"/>
    <x v="6"/>
    <n v="1"/>
  </r>
  <r>
    <x v="4"/>
    <x v="11"/>
    <x v="225"/>
    <x v="6"/>
    <n v="1"/>
  </r>
  <r>
    <x v="4"/>
    <x v="11"/>
    <x v="226"/>
    <x v="6"/>
    <n v="2"/>
  </r>
  <r>
    <x v="4"/>
    <x v="11"/>
    <x v="227"/>
    <x v="6"/>
    <n v="2"/>
  </r>
  <r>
    <x v="4"/>
    <x v="11"/>
    <x v="228"/>
    <x v="6"/>
    <n v="6"/>
  </r>
  <r>
    <x v="4"/>
    <x v="11"/>
    <x v="200"/>
    <x v="7"/>
    <n v="17"/>
  </r>
  <r>
    <x v="4"/>
    <x v="11"/>
    <x v="201"/>
    <x v="7"/>
    <n v="38"/>
  </r>
  <r>
    <x v="4"/>
    <x v="11"/>
    <x v="202"/>
    <x v="7"/>
    <n v="15"/>
  </r>
  <r>
    <x v="4"/>
    <x v="11"/>
    <x v="203"/>
    <x v="7"/>
    <n v="4"/>
  </r>
  <r>
    <x v="4"/>
    <x v="11"/>
    <x v="204"/>
    <x v="7"/>
    <n v="4"/>
  </r>
  <r>
    <x v="4"/>
    <x v="11"/>
    <x v="205"/>
    <x v="7"/>
    <n v="4"/>
  </r>
  <r>
    <x v="4"/>
    <x v="11"/>
    <x v="206"/>
    <x v="7"/>
    <n v="2"/>
  </r>
  <r>
    <x v="4"/>
    <x v="11"/>
    <x v="207"/>
    <x v="7"/>
    <n v="12"/>
  </r>
  <r>
    <x v="4"/>
    <x v="11"/>
    <x v="209"/>
    <x v="7"/>
    <n v="3"/>
  </r>
  <r>
    <x v="4"/>
    <x v="11"/>
    <x v="210"/>
    <x v="7"/>
    <n v="3"/>
  </r>
  <r>
    <x v="4"/>
    <x v="11"/>
    <x v="213"/>
    <x v="7"/>
    <n v="2"/>
  </r>
  <r>
    <x v="4"/>
    <x v="11"/>
    <x v="214"/>
    <x v="7"/>
    <n v="26"/>
  </r>
  <r>
    <x v="4"/>
    <x v="11"/>
    <x v="215"/>
    <x v="7"/>
    <n v="6"/>
  </r>
  <r>
    <x v="4"/>
    <x v="11"/>
    <x v="216"/>
    <x v="7"/>
    <n v="5"/>
  </r>
  <r>
    <x v="4"/>
    <x v="11"/>
    <x v="218"/>
    <x v="7"/>
    <n v="1"/>
  </r>
  <r>
    <x v="4"/>
    <x v="11"/>
    <x v="219"/>
    <x v="7"/>
    <n v="1"/>
  </r>
  <r>
    <x v="4"/>
    <x v="11"/>
    <x v="220"/>
    <x v="7"/>
    <n v="1"/>
  </r>
  <r>
    <x v="4"/>
    <x v="11"/>
    <x v="221"/>
    <x v="7"/>
    <n v="3"/>
  </r>
  <r>
    <x v="4"/>
    <x v="11"/>
    <x v="223"/>
    <x v="7"/>
    <n v="4"/>
  </r>
  <r>
    <x v="4"/>
    <x v="11"/>
    <x v="224"/>
    <x v="7"/>
    <n v="4"/>
  </r>
  <r>
    <x v="4"/>
    <x v="11"/>
    <x v="226"/>
    <x v="7"/>
    <n v="3"/>
  </r>
  <r>
    <x v="4"/>
    <x v="11"/>
    <x v="227"/>
    <x v="7"/>
    <n v="6"/>
  </r>
  <r>
    <x v="4"/>
    <x v="11"/>
    <x v="228"/>
    <x v="7"/>
    <n v="12"/>
  </r>
  <r>
    <x v="4"/>
    <x v="11"/>
    <x v="229"/>
    <x v="7"/>
    <n v="1"/>
  </r>
  <r>
    <x v="4"/>
    <x v="11"/>
    <x v="202"/>
    <x v="8"/>
    <n v="1"/>
  </r>
  <r>
    <x v="4"/>
    <x v="11"/>
    <x v="204"/>
    <x v="8"/>
    <n v="1"/>
  </r>
  <r>
    <x v="4"/>
    <x v="11"/>
    <x v="210"/>
    <x v="8"/>
    <n v="7"/>
  </r>
  <r>
    <x v="4"/>
    <x v="11"/>
    <x v="212"/>
    <x v="8"/>
    <n v="1"/>
  </r>
  <r>
    <x v="4"/>
    <x v="11"/>
    <x v="214"/>
    <x v="8"/>
    <n v="1"/>
  </r>
  <r>
    <x v="4"/>
    <x v="11"/>
    <x v="215"/>
    <x v="8"/>
    <n v="1"/>
  </r>
  <r>
    <x v="4"/>
    <x v="11"/>
    <x v="216"/>
    <x v="8"/>
    <n v="1"/>
  </r>
  <r>
    <x v="4"/>
    <x v="11"/>
    <x v="222"/>
    <x v="8"/>
    <n v="1"/>
  </r>
  <r>
    <x v="4"/>
    <x v="11"/>
    <x v="227"/>
    <x v="8"/>
    <n v="1"/>
  </r>
  <r>
    <x v="4"/>
    <x v="11"/>
    <x v="228"/>
    <x v="8"/>
    <n v="3"/>
  </r>
  <r>
    <x v="4"/>
    <x v="11"/>
    <x v="230"/>
    <x v="8"/>
    <n v="1"/>
  </r>
  <r>
    <x v="4"/>
    <x v="11"/>
    <x v="200"/>
    <x v="41"/>
    <n v="88"/>
  </r>
  <r>
    <x v="4"/>
    <x v="11"/>
    <x v="201"/>
    <x v="41"/>
    <n v="110"/>
  </r>
  <r>
    <x v="4"/>
    <x v="11"/>
    <x v="202"/>
    <x v="41"/>
    <n v="107"/>
  </r>
  <r>
    <x v="4"/>
    <x v="11"/>
    <x v="203"/>
    <x v="41"/>
    <n v="62"/>
  </r>
  <r>
    <x v="4"/>
    <x v="11"/>
    <x v="204"/>
    <x v="41"/>
    <n v="35"/>
  </r>
  <r>
    <x v="4"/>
    <x v="11"/>
    <x v="205"/>
    <x v="41"/>
    <n v="36"/>
  </r>
  <r>
    <x v="4"/>
    <x v="11"/>
    <x v="206"/>
    <x v="41"/>
    <n v="48"/>
  </r>
  <r>
    <x v="4"/>
    <x v="11"/>
    <x v="207"/>
    <x v="41"/>
    <n v="161"/>
  </r>
  <r>
    <x v="4"/>
    <x v="11"/>
    <x v="208"/>
    <x v="41"/>
    <n v="26"/>
  </r>
  <r>
    <x v="4"/>
    <x v="11"/>
    <x v="209"/>
    <x v="41"/>
    <n v="62"/>
  </r>
  <r>
    <x v="4"/>
    <x v="11"/>
    <x v="210"/>
    <x v="41"/>
    <n v="71"/>
  </r>
  <r>
    <x v="4"/>
    <x v="11"/>
    <x v="211"/>
    <x v="41"/>
    <n v="19"/>
  </r>
  <r>
    <x v="4"/>
    <x v="11"/>
    <x v="212"/>
    <x v="41"/>
    <n v="44"/>
  </r>
  <r>
    <x v="4"/>
    <x v="11"/>
    <x v="213"/>
    <x v="41"/>
    <n v="35"/>
  </r>
  <r>
    <x v="4"/>
    <x v="11"/>
    <x v="214"/>
    <x v="41"/>
    <n v="273"/>
  </r>
  <r>
    <x v="4"/>
    <x v="11"/>
    <x v="215"/>
    <x v="41"/>
    <n v="102"/>
  </r>
  <r>
    <x v="4"/>
    <x v="11"/>
    <x v="216"/>
    <x v="41"/>
    <n v="69"/>
  </r>
  <r>
    <x v="4"/>
    <x v="11"/>
    <x v="217"/>
    <x v="41"/>
    <n v="17"/>
  </r>
  <r>
    <x v="4"/>
    <x v="11"/>
    <x v="218"/>
    <x v="41"/>
    <n v="17"/>
  </r>
  <r>
    <x v="4"/>
    <x v="11"/>
    <x v="219"/>
    <x v="41"/>
    <n v="40"/>
  </r>
  <r>
    <x v="4"/>
    <x v="11"/>
    <x v="220"/>
    <x v="41"/>
    <n v="16"/>
  </r>
  <r>
    <x v="4"/>
    <x v="11"/>
    <x v="221"/>
    <x v="41"/>
    <n v="34"/>
  </r>
  <r>
    <x v="4"/>
    <x v="11"/>
    <x v="222"/>
    <x v="41"/>
    <n v="29"/>
  </r>
  <r>
    <x v="4"/>
    <x v="11"/>
    <x v="223"/>
    <x v="41"/>
    <n v="45"/>
  </r>
  <r>
    <x v="4"/>
    <x v="11"/>
    <x v="231"/>
    <x v="41"/>
    <n v="5"/>
  </r>
  <r>
    <x v="4"/>
    <x v="11"/>
    <x v="224"/>
    <x v="41"/>
    <n v="92"/>
  </r>
  <r>
    <x v="4"/>
    <x v="11"/>
    <x v="225"/>
    <x v="41"/>
    <n v="40"/>
  </r>
  <r>
    <x v="4"/>
    <x v="11"/>
    <x v="226"/>
    <x v="41"/>
    <n v="17"/>
  </r>
  <r>
    <x v="4"/>
    <x v="11"/>
    <x v="227"/>
    <x v="41"/>
    <n v="87"/>
  </r>
  <r>
    <x v="4"/>
    <x v="11"/>
    <x v="228"/>
    <x v="41"/>
    <n v="160"/>
  </r>
  <r>
    <x v="4"/>
    <x v="11"/>
    <x v="229"/>
    <x v="41"/>
    <n v="17"/>
  </r>
  <r>
    <x v="4"/>
    <x v="11"/>
    <x v="232"/>
    <x v="41"/>
    <n v="3"/>
  </r>
  <r>
    <x v="4"/>
    <x v="11"/>
    <x v="230"/>
    <x v="41"/>
    <n v="70"/>
  </r>
  <r>
    <x v="4"/>
    <x v="11"/>
    <x v="200"/>
    <x v="9"/>
    <n v="89"/>
  </r>
  <r>
    <x v="4"/>
    <x v="11"/>
    <x v="201"/>
    <x v="9"/>
    <n v="111"/>
  </r>
  <r>
    <x v="4"/>
    <x v="11"/>
    <x v="202"/>
    <x v="9"/>
    <n v="116"/>
  </r>
  <r>
    <x v="4"/>
    <x v="11"/>
    <x v="203"/>
    <x v="9"/>
    <n v="69"/>
  </r>
  <r>
    <x v="4"/>
    <x v="11"/>
    <x v="204"/>
    <x v="9"/>
    <n v="42"/>
  </r>
  <r>
    <x v="4"/>
    <x v="11"/>
    <x v="205"/>
    <x v="9"/>
    <n v="38"/>
  </r>
  <r>
    <x v="4"/>
    <x v="11"/>
    <x v="206"/>
    <x v="9"/>
    <n v="51"/>
  </r>
  <r>
    <x v="4"/>
    <x v="11"/>
    <x v="207"/>
    <x v="9"/>
    <n v="179"/>
  </r>
  <r>
    <x v="4"/>
    <x v="11"/>
    <x v="208"/>
    <x v="9"/>
    <n v="29"/>
  </r>
  <r>
    <x v="4"/>
    <x v="11"/>
    <x v="209"/>
    <x v="9"/>
    <n v="62"/>
  </r>
  <r>
    <x v="4"/>
    <x v="11"/>
    <x v="210"/>
    <x v="9"/>
    <n v="72"/>
  </r>
  <r>
    <x v="4"/>
    <x v="11"/>
    <x v="211"/>
    <x v="9"/>
    <n v="21"/>
  </r>
  <r>
    <x v="4"/>
    <x v="11"/>
    <x v="212"/>
    <x v="9"/>
    <n v="45"/>
  </r>
  <r>
    <x v="4"/>
    <x v="11"/>
    <x v="213"/>
    <x v="9"/>
    <n v="37"/>
  </r>
  <r>
    <x v="4"/>
    <x v="11"/>
    <x v="214"/>
    <x v="9"/>
    <n v="284"/>
  </r>
  <r>
    <x v="4"/>
    <x v="11"/>
    <x v="215"/>
    <x v="9"/>
    <n v="110"/>
  </r>
  <r>
    <x v="4"/>
    <x v="11"/>
    <x v="216"/>
    <x v="9"/>
    <n v="75"/>
  </r>
  <r>
    <x v="4"/>
    <x v="11"/>
    <x v="217"/>
    <x v="9"/>
    <n v="19"/>
  </r>
  <r>
    <x v="4"/>
    <x v="11"/>
    <x v="218"/>
    <x v="9"/>
    <n v="18"/>
  </r>
  <r>
    <x v="4"/>
    <x v="11"/>
    <x v="219"/>
    <x v="9"/>
    <n v="49"/>
  </r>
  <r>
    <x v="4"/>
    <x v="11"/>
    <x v="220"/>
    <x v="9"/>
    <n v="18"/>
  </r>
  <r>
    <x v="4"/>
    <x v="11"/>
    <x v="221"/>
    <x v="9"/>
    <n v="38"/>
  </r>
  <r>
    <x v="4"/>
    <x v="11"/>
    <x v="222"/>
    <x v="9"/>
    <n v="32"/>
  </r>
  <r>
    <x v="4"/>
    <x v="11"/>
    <x v="223"/>
    <x v="9"/>
    <n v="47"/>
  </r>
  <r>
    <x v="4"/>
    <x v="11"/>
    <x v="231"/>
    <x v="9"/>
    <n v="6"/>
  </r>
  <r>
    <x v="4"/>
    <x v="11"/>
    <x v="224"/>
    <x v="9"/>
    <n v="104"/>
  </r>
  <r>
    <x v="4"/>
    <x v="11"/>
    <x v="225"/>
    <x v="9"/>
    <n v="44"/>
  </r>
  <r>
    <x v="4"/>
    <x v="11"/>
    <x v="226"/>
    <x v="9"/>
    <n v="18"/>
  </r>
  <r>
    <x v="4"/>
    <x v="11"/>
    <x v="227"/>
    <x v="9"/>
    <n v="99"/>
  </r>
  <r>
    <x v="4"/>
    <x v="11"/>
    <x v="228"/>
    <x v="9"/>
    <n v="173"/>
  </r>
  <r>
    <x v="4"/>
    <x v="11"/>
    <x v="229"/>
    <x v="9"/>
    <n v="17"/>
  </r>
  <r>
    <x v="4"/>
    <x v="11"/>
    <x v="232"/>
    <x v="9"/>
    <n v="3"/>
  </r>
  <r>
    <x v="4"/>
    <x v="11"/>
    <x v="230"/>
    <x v="9"/>
    <n v="70"/>
  </r>
  <r>
    <x v="4"/>
    <x v="11"/>
    <x v="200"/>
    <x v="10"/>
    <n v="2"/>
  </r>
  <r>
    <x v="4"/>
    <x v="11"/>
    <x v="201"/>
    <x v="10"/>
    <n v="9"/>
  </r>
  <r>
    <x v="4"/>
    <x v="11"/>
    <x v="202"/>
    <x v="10"/>
    <n v="5"/>
  </r>
  <r>
    <x v="4"/>
    <x v="11"/>
    <x v="204"/>
    <x v="10"/>
    <n v="4"/>
  </r>
  <r>
    <x v="4"/>
    <x v="11"/>
    <x v="206"/>
    <x v="10"/>
    <n v="1"/>
  </r>
  <r>
    <x v="4"/>
    <x v="11"/>
    <x v="207"/>
    <x v="10"/>
    <n v="3"/>
  </r>
  <r>
    <x v="4"/>
    <x v="11"/>
    <x v="208"/>
    <x v="10"/>
    <n v="1"/>
  </r>
  <r>
    <x v="4"/>
    <x v="11"/>
    <x v="209"/>
    <x v="10"/>
    <n v="1"/>
  </r>
  <r>
    <x v="4"/>
    <x v="11"/>
    <x v="210"/>
    <x v="10"/>
    <n v="25"/>
  </r>
  <r>
    <x v="4"/>
    <x v="11"/>
    <x v="212"/>
    <x v="10"/>
    <n v="7"/>
  </r>
  <r>
    <x v="4"/>
    <x v="11"/>
    <x v="213"/>
    <x v="10"/>
    <n v="2"/>
  </r>
  <r>
    <x v="4"/>
    <x v="11"/>
    <x v="214"/>
    <x v="10"/>
    <n v="3"/>
  </r>
  <r>
    <x v="4"/>
    <x v="11"/>
    <x v="215"/>
    <x v="10"/>
    <n v="14"/>
  </r>
  <r>
    <x v="4"/>
    <x v="11"/>
    <x v="216"/>
    <x v="10"/>
    <n v="1"/>
  </r>
  <r>
    <x v="4"/>
    <x v="11"/>
    <x v="218"/>
    <x v="10"/>
    <n v="2"/>
  </r>
  <r>
    <x v="4"/>
    <x v="11"/>
    <x v="222"/>
    <x v="10"/>
    <n v="1"/>
  </r>
  <r>
    <x v="4"/>
    <x v="11"/>
    <x v="223"/>
    <x v="10"/>
    <n v="1"/>
  </r>
  <r>
    <x v="4"/>
    <x v="11"/>
    <x v="228"/>
    <x v="10"/>
    <n v="2"/>
  </r>
  <r>
    <x v="4"/>
    <x v="11"/>
    <x v="201"/>
    <x v="11"/>
    <n v="3"/>
  </r>
  <r>
    <x v="4"/>
    <x v="11"/>
    <x v="203"/>
    <x v="11"/>
    <n v="1"/>
  </r>
  <r>
    <x v="4"/>
    <x v="11"/>
    <x v="204"/>
    <x v="11"/>
    <n v="2"/>
  </r>
  <r>
    <x v="4"/>
    <x v="11"/>
    <x v="207"/>
    <x v="11"/>
    <n v="7"/>
  </r>
  <r>
    <x v="4"/>
    <x v="11"/>
    <x v="208"/>
    <x v="11"/>
    <n v="12"/>
  </r>
  <r>
    <x v="4"/>
    <x v="11"/>
    <x v="209"/>
    <x v="11"/>
    <n v="7"/>
  </r>
  <r>
    <x v="4"/>
    <x v="11"/>
    <x v="210"/>
    <x v="11"/>
    <n v="250"/>
  </r>
  <r>
    <x v="4"/>
    <x v="11"/>
    <x v="211"/>
    <x v="11"/>
    <n v="2"/>
  </r>
  <r>
    <x v="4"/>
    <x v="11"/>
    <x v="212"/>
    <x v="11"/>
    <n v="42"/>
  </r>
  <r>
    <x v="4"/>
    <x v="11"/>
    <x v="213"/>
    <x v="11"/>
    <n v="6"/>
  </r>
  <r>
    <x v="4"/>
    <x v="11"/>
    <x v="214"/>
    <x v="11"/>
    <n v="1"/>
  </r>
  <r>
    <x v="4"/>
    <x v="11"/>
    <x v="215"/>
    <x v="11"/>
    <n v="44"/>
  </r>
  <r>
    <x v="4"/>
    <x v="11"/>
    <x v="217"/>
    <x v="11"/>
    <n v="1"/>
  </r>
  <r>
    <x v="4"/>
    <x v="11"/>
    <x v="228"/>
    <x v="11"/>
    <n v="2"/>
  </r>
  <r>
    <x v="4"/>
    <x v="11"/>
    <x v="200"/>
    <x v="12"/>
    <n v="161"/>
  </r>
  <r>
    <x v="4"/>
    <x v="11"/>
    <x v="201"/>
    <x v="12"/>
    <n v="192"/>
  </r>
  <r>
    <x v="4"/>
    <x v="11"/>
    <x v="202"/>
    <x v="12"/>
    <n v="160"/>
  </r>
  <r>
    <x v="4"/>
    <x v="11"/>
    <x v="203"/>
    <x v="12"/>
    <n v="88"/>
  </r>
  <r>
    <x v="4"/>
    <x v="11"/>
    <x v="204"/>
    <x v="12"/>
    <n v="71"/>
  </r>
  <r>
    <x v="4"/>
    <x v="11"/>
    <x v="205"/>
    <x v="12"/>
    <n v="68"/>
  </r>
  <r>
    <x v="4"/>
    <x v="11"/>
    <x v="206"/>
    <x v="12"/>
    <n v="87"/>
  </r>
  <r>
    <x v="4"/>
    <x v="11"/>
    <x v="207"/>
    <x v="12"/>
    <n v="314"/>
  </r>
  <r>
    <x v="4"/>
    <x v="11"/>
    <x v="208"/>
    <x v="12"/>
    <n v="48"/>
  </r>
  <r>
    <x v="4"/>
    <x v="11"/>
    <x v="209"/>
    <x v="12"/>
    <n v="73"/>
  </r>
  <r>
    <x v="4"/>
    <x v="11"/>
    <x v="210"/>
    <x v="12"/>
    <n v="91"/>
  </r>
  <r>
    <x v="4"/>
    <x v="11"/>
    <x v="211"/>
    <x v="12"/>
    <n v="26"/>
  </r>
  <r>
    <x v="4"/>
    <x v="11"/>
    <x v="212"/>
    <x v="12"/>
    <n v="60"/>
  </r>
  <r>
    <x v="4"/>
    <x v="11"/>
    <x v="213"/>
    <x v="12"/>
    <n v="49"/>
  </r>
  <r>
    <x v="4"/>
    <x v="11"/>
    <x v="214"/>
    <x v="12"/>
    <n v="475"/>
  </r>
  <r>
    <x v="4"/>
    <x v="11"/>
    <x v="215"/>
    <x v="12"/>
    <n v="200"/>
  </r>
  <r>
    <x v="4"/>
    <x v="11"/>
    <x v="216"/>
    <x v="12"/>
    <n v="136"/>
  </r>
  <r>
    <x v="4"/>
    <x v="11"/>
    <x v="217"/>
    <x v="12"/>
    <n v="26"/>
  </r>
  <r>
    <x v="4"/>
    <x v="11"/>
    <x v="218"/>
    <x v="12"/>
    <n v="54"/>
  </r>
  <r>
    <x v="4"/>
    <x v="11"/>
    <x v="219"/>
    <x v="12"/>
    <n v="54"/>
  </r>
  <r>
    <x v="4"/>
    <x v="11"/>
    <x v="220"/>
    <x v="12"/>
    <n v="21"/>
  </r>
  <r>
    <x v="4"/>
    <x v="11"/>
    <x v="221"/>
    <x v="12"/>
    <n v="42"/>
  </r>
  <r>
    <x v="4"/>
    <x v="11"/>
    <x v="222"/>
    <x v="12"/>
    <n v="39"/>
  </r>
  <r>
    <x v="4"/>
    <x v="11"/>
    <x v="223"/>
    <x v="12"/>
    <n v="64"/>
  </r>
  <r>
    <x v="4"/>
    <x v="11"/>
    <x v="231"/>
    <x v="12"/>
    <n v="12"/>
  </r>
  <r>
    <x v="4"/>
    <x v="11"/>
    <x v="224"/>
    <x v="12"/>
    <n v="157"/>
  </r>
  <r>
    <x v="4"/>
    <x v="11"/>
    <x v="225"/>
    <x v="12"/>
    <n v="74"/>
  </r>
  <r>
    <x v="4"/>
    <x v="11"/>
    <x v="226"/>
    <x v="12"/>
    <n v="21"/>
  </r>
  <r>
    <x v="4"/>
    <x v="11"/>
    <x v="227"/>
    <x v="12"/>
    <n v="184"/>
  </r>
  <r>
    <x v="4"/>
    <x v="11"/>
    <x v="228"/>
    <x v="12"/>
    <n v="272"/>
  </r>
  <r>
    <x v="4"/>
    <x v="11"/>
    <x v="229"/>
    <x v="12"/>
    <n v="32"/>
  </r>
  <r>
    <x v="4"/>
    <x v="11"/>
    <x v="232"/>
    <x v="12"/>
    <n v="3"/>
  </r>
  <r>
    <x v="4"/>
    <x v="11"/>
    <x v="230"/>
    <x v="12"/>
    <n v="89"/>
  </r>
  <r>
    <x v="4"/>
    <x v="11"/>
    <x v="200"/>
    <x v="13"/>
    <n v="3"/>
  </r>
  <r>
    <x v="4"/>
    <x v="11"/>
    <x v="202"/>
    <x v="13"/>
    <n v="1"/>
  </r>
  <r>
    <x v="4"/>
    <x v="11"/>
    <x v="204"/>
    <x v="13"/>
    <n v="3"/>
  </r>
  <r>
    <x v="4"/>
    <x v="11"/>
    <x v="206"/>
    <x v="13"/>
    <n v="1"/>
  </r>
  <r>
    <x v="4"/>
    <x v="11"/>
    <x v="207"/>
    <x v="13"/>
    <n v="2"/>
  </r>
  <r>
    <x v="4"/>
    <x v="11"/>
    <x v="210"/>
    <x v="13"/>
    <n v="11"/>
  </r>
  <r>
    <x v="4"/>
    <x v="11"/>
    <x v="212"/>
    <x v="13"/>
    <n v="5"/>
  </r>
  <r>
    <x v="4"/>
    <x v="11"/>
    <x v="213"/>
    <x v="13"/>
    <n v="1"/>
  </r>
  <r>
    <x v="4"/>
    <x v="11"/>
    <x v="214"/>
    <x v="13"/>
    <n v="8"/>
  </r>
  <r>
    <x v="4"/>
    <x v="11"/>
    <x v="215"/>
    <x v="13"/>
    <n v="2"/>
  </r>
  <r>
    <x v="4"/>
    <x v="11"/>
    <x v="216"/>
    <x v="13"/>
    <n v="2"/>
  </r>
  <r>
    <x v="4"/>
    <x v="11"/>
    <x v="231"/>
    <x v="13"/>
    <n v="1"/>
  </r>
  <r>
    <x v="4"/>
    <x v="11"/>
    <x v="201"/>
    <x v="14"/>
    <n v="4"/>
  </r>
  <r>
    <x v="4"/>
    <x v="11"/>
    <x v="214"/>
    <x v="14"/>
    <n v="2"/>
  </r>
  <r>
    <x v="4"/>
    <x v="11"/>
    <x v="215"/>
    <x v="14"/>
    <n v="1"/>
  </r>
  <r>
    <x v="4"/>
    <x v="11"/>
    <x v="218"/>
    <x v="14"/>
    <n v="3"/>
  </r>
  <r>
    <x v="4"/>
    <x v="11"/>
    <x v="224"/>
    <x v="14"/>
    <n v="1"/>
  </r>
  <r>
    <x v="4"/>
    <x v="11"/>
    <x v="228"/>
    <x v="14"/>
    <n v="1"/>
  </r>
  <r>
    <x v="4"/>
    <x v="11"/>
    <x v="200"/>
    <x v="15"/>
    <n v="2"/>
  </r>
  <r>
    <x v="4"/>
    <x v="11"/>
    <x v="201"/>
    <x v="15"/>
    <n v="11"/>
  </r>
  <r>
    <x v="4"/>
    <x v="11"/>
    <x v="202"/>
    <x v="15"/>
    <n v="2"/>
  </r>
  <r>
    <x v="4"/>
    <x v="11"/>
    <x v="203"/>
    <x v="15"/>
    <n v="1"/>
  </r>
  <r>
    <x v="4"/>
    <x v="11"/>
    <x v="204"/>
    <x v="15"/>
    <n v="2"/>
  </r>
  <r>
    <x v="4"/>
    <x v="11"/>
    <x v="205"/>
    <x v="15"/>
    <n v="4"/>
  </r>
  <r>
    <x v="4"/>
    <x v="11"/>
    <x v="206"/>
    <x v="15"/>
    <n v="2"/>
  </r>
  <r>
    <x v="4"/>
    <x v="11"/>
    <x v="207"/>
    <x v="15"/>
    <n v="19"/>
  </r>
  <r>
    <x v="4"/>
    <x v="11"/>
    <x v="209"/>
    <x v="15"/>
    <n v="1"/>
  </r>
  <r>
    <x v="4"/>
    <x v="11"/>
    <x v="210"/>
    <x v="15"/>
    <n v="22"/>
  </r>
  <r>
    <x v="4"/>
    <x v="11"/>
    <x v="211"/>
    <x v="15"/>
    <n v="1"/>
  </r>
  <r>
    <x v="4"/>
    <x v="11"/>
    <x v="212"/>
    <x v="15"/>
    <n v="15"/>
  </r>
  <r>
    <x v="4"/>
    <x v="11"/>
    <x v="213"/>
    <x v="15"/>
    <n v="8"/>
  </r>
  <r>
    <x v="4"/>
    <x v="11"/>
    <x v="214"/>
    <x v="15"/>
    <n v="40"/>
  </r>
  <r>
    <x v="4"/>
    <x v="11"/>
    <x v="215"/>
    <x v="15"/>
    <n v="11"/>
  </r>
  <r>
    <x v="4"/>
    <x v="11"/>
    <x v="216"/>
    <x v="15"/>
    <n v="1"/>
  </r>
  <r>
    <x v="4"/>
    <x v="11"/>
    <x v="218"/>
    <x v="15"/>
    <n v="1"/>
  </r>
  <r>
    <x v="4"/>
    <x v="11"/>
    <x v="223"/>
    <x v="15"/>
    <n v="2"/>
  </r>
  <r>
    <x v="4"/>
    <x v="11"/>
    <x v="231"/>
    <x v="15"/>
    <n v="3"/>
  </r>
  <r>
    <x v="4"/>
    <x v="11"/>
    <x v="224"/>
    <x v="15"/>
    <n v="3"/>
  </r>
  <r>
    <x v="4"/>
    <x v="11"/>
    <x v="228"/>
    <x v="15"/>
    <n v="2"/>
  </r>
  <r>
    <x v="4"/>
    <x v="11"/>
    <x v="230"/>
    <x v="15"/>
    <n v="1"/>
  </r>
  <r>
    <x v="4"/>
    <x v="11"/>
    <x v="200"/>
    <x v="16"/>
    <n v="23"/>
  </r>
  <r>
    <x v="4"/>
    <x v="11"/>
    <x v="201"/>
    <x v="16"/>
    <n v="7"/>
  </r>
  <r>
    <x v="4"/>
    <x v="11"/>
    <x v="202"/>
    <x v="16"/>
    <n v="23"/>
  </r>
  <r>
    <x v="4"/>
    <x v="11"/>
    <x v="203"/>
    <x v="16"/>
    <n v="7"/>
  </r>
  <r>
    <x v="4"/>
    <x v="11"/>
    <x v="204"/>
    <x v="16"/>
    <n v="5"/>
  </r>
  <r>
    <x v="4"/>
    <x v="11"/>
    <x v="205"/>
    <x v="16"/>
    <n v="9"/>
  </r>
  <r>
    <x v="4"/>
    <x v="11"/>
    <x v="206"/>
    <x v="16"/>
    <n v="7"/>
  </r>
  <r>
    <x v="4"/>
    <x v="11"/>
    <x v="207"/>
    <x v="16"/>
    <n v="25"/>
  </r>
  <r>
    <x v="4"/>
    <x v="11"/>
    <x v="208"/>
    <x v="16"/>
    <n v="1"/>
  </r>
  <r>
    <x v="4"/>
    <x v="11"/>
    <x v="209"/>
    <x v="16"/>
    <n v="4"/>
  </r>
  <r>
    <x v="4"/>
    <x v="11"/>
    <x v="210"/>
    <x v="16"/>
    <n v="11"/>
  </r>
  <r>
    <x v="4"/>
    <x v="11"/>
    <x v="211"/>
    <x v="16"/>
    <n v="2"/>
  </r>
  <r>
    <x v="4"/>
    <x v="11"/>
    <x v="212"/>
    <x v="16"/>
    <n v="3"/>
  </r>
  <r>
    <x v="4"/>
    <x v="11"/>
    <x v="213"/>
    <x v="16"/>
    <n v="1"/>
  </r>
  <r>
    <x v="4"/>
    <x v="11"/>
    <x v="214"/>
    <x v="16"/>
    <n v="11"/>
  </r>
  <r>
    <x v="4"/>
    <x v="11"/>
    <x v="215"/>
    <x v="16"/>
    <n v="11"/>
  </r>
  <r>
    <x v="4"/>
    <x v="11"/>
    <x v="216"/>
    <x v="16"/>
    <n v="4"/>
  </r>
  <r>
    <x v="4"/>
    <x v="11"/>
    <x v="217"/>
    <x v="16"/>
    <n v="1"/>
  </r>
  <r>
    <x v="4"/>
    <x v="11"/>
    <x v="218"/>
    <x v="16"/>
    <n v="2"/>
  </r>
  <r>
    <x v="4"/>
    <x v="11"/>
    <x v="219"/>
    <x v="16"/>
    <n v="3"/>
  </r>
  <r>
    <x v="4"/>
    <x v="11"/>
    <x v="220"/>
    <x v="16"/>
    <n v="3"/>
  </r>
  <r>
    <x v="4"/>
    <x v="11"/>
    <x v="221"/>
    <x v="16"/>
    <n v="5"/>
  </r>
  <r>
    <x v="4"/>
    <x v="11"/>
    <x v="222"/>
    <x v="16"/>
    <n v="3"/>
  </r>
  <r>
    <x v="4"/>
    <x v="11"/>
    <x v="223"/>
    <x v="16"/>
    <n v="7"/>
  </r>
  <r>
    <x v="4"/>
    <x v="11"/>
    <x v="231"/>
    <x v="16"/>
    <n v="1"/>
  </r>
  <r>
    <x v="4"/>
    <x v="11"/>
    <x v="224"/>
    <x v="16"/>
    <n v="10"/>
  </r>
  <r>
    <x v="4"/>
    <x v="11"/>
    <x v="225"/>
    <x v="16"/>
    <n v="3"/>
  </r>
  <r>
    <x v="4"/>
    <x v="11"/>
    <x v="226"/>
    <x v="16"/>
    <n v="4"/>
  </r>
  <r>
    <x v="4"/>
    <x v="11"/>
    <x v="227"/>
    <x v="16"/>
    <n v="7"/>
  </r>
  <r>
    <x v="4"/>
    <x v="11"/>
    <x v="228"/>
    <x v="16"/>
    <n v="11"/>
  </r>
  <r>
    <x v="4"/>
    <x v="11"/>
    <x v="229"/>
    <x v="16"/>
    <n v="1"/>
  </r>
  <r>
    <x v="4"/>
    <x v="11"/>
    <x v="230"/>
    <x v="16"/>
    <n v="2"/>
  </r>
  <r>
    <x v="4"/>
    <x v="11"/>
    <x v="200"/>
    <x v="33"/>
    <n v="5"/>
  </r>
  <r>
    <x v="4"/>
    <x v="11"/>
    <x v="201"/>
    <x v="33"/>
    <n v="3"/>
  </r>
  <r>
    <x v="4"/>
    <x v="11"/>
    <x v="202"/>
    <x v="33"/>
    <n v="4"/>
  </r>
  <r>
    <x v="4"/>
    <x v="11"/>
    <x v="203"/>
    <x v="33"/>
    <n v="4"/>
  </r>
  <r>
    <x v="4"/>
    <x v="11"/>
    <x v="204"/>
    <x v="33"/>
    <n v="3"/>
  </r>
  <r>
    <x v="4"/>
    <x v="11"/>
    <x v="205"/>
    <x v="33"/>
    <n v="2"/>
  </r>
  <r>
    <x v="4"/>
    <x v="11"/>
    <x v="206"/>
    <x v="33"/>
    <n v="2"/>
  </r>
  <r>
    <x v="4"/>
    <x v="11"/>
    <x v="207"/>
    <x v="33"/>
    <n v="8"/>
  </r>
  <r>
    <x v="4"/>
    <x v="11"/>
    <x v="209"/>
    <x v="33"/>
    <n v="1"/>
  </r>
  <r>
    <x v="4"/>
    <x v="11"/>
    <x v="210"/>
    <x v="33"/>
    <n v="1"/>
  </r>
  <r>
    <x v="4"/>
    <x v="11"/>
    <x v="211"/>
    <x v="33"/>
    <n v="1"/>
  </r>
  <r>
    <x v="4"/>
    <x v="11"/>
    <x v="212"/>
    <x v="33"/>
    <n v="3"/>
  </r>
  <r>
    <x v="4"/>
    <x v="11"/>
    <x v="213"/>
    <x v="33"/>
    <n v="1"/>
  </r>
  <r>
    <x v="4"/>
    <x v="11"/>
    <x v="214"/>
    <x v="33"/>
    <n v="17"/>
  </r>
  <r>
    <x v="4"/>
    <x v="11"/>
    <x v="215"/>
    <x v="33"/>
    <n v="7"/>
  </r>
  <r>
    <x v="4"/>
    <x v="11"/>
    <x v="216"/>
    <x v="33"/>
    <n v="4"/>
  </r>
  <r>
    <x v="4"/>
    <x v="11"/>
    <x v="217"/>
    <x v="33"/>
    <n v="1"/>
  </r>
  <r>
    <x v="4"/>
    <x v="11"/>
    <x v="219"/>
    <x v="33"/>
    <n v="2"/>
  </r>
  <r>
    <x v="4"/>
    <x v="11"/>
    <x v="220"/>
    <x v="33"/>
    <n v="1"/>
  </r>
  <r>
    <x v="4"/>
    <x v="11"/>
    <x v="221"/>
    <x v="33"/>
    <n v="1"/>
  </r>
  <r>
    <x v="4"/>
    <x v="11"/>
    <x v="223"/>
    <x v="33"/>
    <n v="2"/>
  </r>
  <r>
    <x v="4"/>
    <x v="11"/>
    <x v="224"/>
    <x v="33"/>
    <n v="3"/>
  </r>
  <r>
    <x v="4"/>
    <x v="11"/>
    <x v="225"/>
    <x v="33"/>
    <n v="2"/>
  </r>
  <r>
    <x v="4"/>
    <x v="11"/>
    <x v="226"/>
    <x v="33"/>
    <n v="1"/>
  </r>
  <r>
    <x v="4"/>
    <x v="11"/>
    <x v="228"/>
    <x v="33"/>
    <n v="3"/>
  </r>
  <r>
    <x v="4"/>
    <x v="11"/>
    <x v="229"/>
    <x v="33"/>
    <n v="3"/>
  </r>
  <r>
    <x v="4"/>
    <x v="11"/>
    <x v="200"/>
    <x v="34"/>
    <n v="1"/>
  </r>
  <r>
    <x v="4"/>
    <x v="11"/>
    <x v="201"/>
    <x v="34"/>
    <n v="1"/>
  </r>
  <r>
    <x v="4"/>
    <x v="11"/>
    <x v="205"/>
    <x v="34"/>
    <n v="1"/>
  </r>
  <r>
    <x v="4"/>
    <x v="11"/>
    <x v="206"/>
    <x v="34"/>
    <n v="1"/>
  </r>
  <r>
    <x v="4"/>
    <x v="11"/>
    <x v="208"/>
    <x v="34"/>
    <n v="1"/>
  </r>
  <r>
    <x v="4"/>
    <x v="11"/>
    <x v="210"/>
    <x v="34"/>
    <n v="3"/>
  </r>
  <r>
    <x v="4"/>
    <x v="11"/>
    <x v="214"/>
    <x v="34"/>
    <n v="8"/>
  </r>
  <r>
    <x v="4"/>
    <x v="11"/>
    <x v="215"/>
    <x v="34"/>
    <n v="1"/>
  </r>
  <r>
    <x v="4"/>
    <x v="11"/>
    <x v="216"/>
    <x v="34"/>
    <n v="1"/>
  </r>
  <r>
    <x v="4"/>
    <x v="11"/>
    <x v="219"/>
    <x v="34"/>
    <n v="1"/>
  </r>
  <r>
    <x v="4"/>
    <x v="11"/>
    <x v="229"/>
    <x v="34"/>
    <n v="1"/>
  </r>
  <r>
    <x v="4"/>
    <x v="11"/>
    <x v="200"/>
    <x v="35"/>
    <n v="1"/>
  </r>
  <r>
    <x v="4"/>
    <x v="11"/>
    <x v="201"/>
    <x v="35"/>
    <n v="1"/>
  </r>
  <r>
    <x v="4"/>
    <x v="11"/>
    <x v="203"/>
    <x v="35"/>
    <n v="1"/>
  </r>
  <r>
    <x v="4"/>
    <x v="11"/>
    <x v="204"/>
    <x v="35"/>
    <n v="2"/>
  </r>
  <r>
    <x v="4"/>
    <x v="11"/>
    <x v="207"/>
    <x v="35"/>
    <n v="1"/>
  </r>
  <r>
    <x v="4"/>
    <x v="11"/>
    <x v="209"/>
    <x v="35"/>
    <n v="1"/>
  </r>
  <r>
    <x v="4"/>
    <x v="11"/>
    <x v="214"/>
    <x v="35"/>
    <n v="7"/>
  </r>
  <r>
    <x v="4"/>
    <x v="11"/>
    <x v="215"/>
    <x v="35"/>
    <n v="1"/>
  </r>
  <r>
    <x v="4"/>
    <x v="11"/>
    <x v="216"/>
    <x v="35"/>
    <n v="1"/>
  </r>
  <r>
    <x v="4"/>
    <x v="11"/>
    <x v="224"/>
    <x v="35"/>
    <n v="1"/>
  </r>
  <r>
    <x v="4"/>
    <x v="11"/>
    <x v="228"/>
    <x v="35"/>
    <n v="1"/>
  </r>
  <r>
    <x v="4"/>
    <x v="11"/>
    <x v="201"/>
    <x v="36"/>
    <n v="2"/>
  </r>
  <r>
    <x v="4"/>
    <x v="11"/>
    <x v="202"/>
    <x v="36"/>
    <n v="1"/>
  </r>
  <r>
    <x v="4"/>
    <x v="11"/>
    <x v="206"/>
    <x v="36"/>
    <n v="1"/>
  </r>
  <r>
    <x v="4"/>
    <x v="11"/>
    <x v="207"/>
    <x v="36"/>
    <n v="1"/>
  </r>
  <r>
    <x v="4"/>
    <x v="11"/>
    <x v="212"/>
    <x v="36"/>
    <n v="1"/>
  </r>
  <r>
    <x v="4"/>
    <x v="11"/>
    <x v="214"/>
    <x v="36"/>
    <n v="2"/>
  </r>
  <r>
    <x v="4"/>
    <x v="11"/>
    <x v="215"/>
    <x v="36"/>
    <n v="2"/>
  </r>
  <r>
    <x v="4"/>
    <x v="11"/>
    <x v="223"/>
    <x v="36"/>
    <n v="1"/>
  </r>
  <r>
    <x v="4"/>
    <x v="11"/>
    <x v="229"/>
    <x v="36"/>
    <n v="1"/>
  </r>
  <r>
    <x v="4"/>
    <x v="11"/>
    <x v="201"/>
    <x v="32"/>
    <n v="773"/>
  </r>
  <r>
    <x v="4"/>
    <x v="11"/>
    <x v="206"/>
    <x v="32"/>
    <n v="152"/>
  </r>
  <r>
    <x v="4"/>
    <x v="11"/>
    <x v="207"/>
    <x v="32"/>
    <n v="719"/>
  </r>
  <r>
    <x v="4"/>
    <x v="11"/>
    <x v="209"/>
    <x v="32"/>
    <n v="377"/>
  </r>
  <r>
    <x v="4"/>
    <x v="11"/>
    <x v="214"/>
    <x v="32"/>
    <n v="594"/>
  </r>
  <r>
    <x v="4"/>
    <x v="11"/>
    <x v="215"/>
    <x v="32"/>
    <n v="118"/>
  </r>
  <r>
    <x v="4"/>
    <x v="11"/>
    <x v="216"/>
    <x v="32"/>
    <n v="159"/>
  </r>
  <r>
    <x v="4"/>
    <x v="11"/>
    <x v="223"/>
    <x v="32"/>
    <n v="168"/>
  </r>
  <r>
    <x v="4"/>
    <x v="11"/>
    <x v="231"/>
    <x v="32"/>
    <n v="105"/>
  </r>
  <r>
    <x v="4"/>
    <x v="11"/>
    <x v="224"/>
    <x v="32"/>
    <n v="599"/>
  </r>
  <r>
    <x v="4"/>
    <x v="11"/>
    <x v="200"/>
    <x v="17"/>
    <n v="410"/>
  </r>
  <r>
    <x v="4"/>
    <x v="11"/>
    <x v="201"/>
    <x v="17"/>
    <n v="1075"/>
  </r>
  <r>
    <x v="4"/>
    <x v="11"/>
    <x v="202"/>
    <x v="17"/>
    <n v="576"/>
  </r>
  <r>
    <x v="4"/>
    <x v="11"/>
    <x v="203"/>
    <x v="17"/>
    <n v="267"/>
  </r>
  <r>
    <x v="4"/>
    <x v="11"/>
    <x v="204"/>
    <x v="17"/>
    <n v="300"/>
  </r>
  <r>
    <x v="4"/>
    <x v="11"/>
    <x v="205"/>
    <x v="17"/>
    <n v="399"/>
  </r>
  <r>
    <x v="4"/>
    <x v="11"/>
    <x v="206"/>
    <x v="17"/>
    <n v="340"/>
  </r>
  <r>
    <x v="4"/>
    <x v="11"/>
    <x v="207"/>
    <x v="17"/>
    <n v="1766"/>
  </r>
  <r>
    <x v="4"/>
    <x v="11"/>
    <x v="208"/>
    <x v="17"/>
    <n v="303"/>
  </r>
  <r>
    <x v="4"/>
    <x v="11"/>
    <x v="209"/>
    <x v="17"/>
    <n v="48"/>
  </r>
  <r>
    <x v="4"/>
    <x v="11"/>
    <x v="210"/>
    <x v="17"/>
    <n v="94"/>
  </r>
  <r>
    <x v="4"/>
    <x v="11"/>
    <x v="211"/>
    <x v="17"/>
    <n v="54"/>
  </r>
  <r>
    <x v="4"/>
    <x v="11"/>
    <x v="212"/>
    <x v="17"/>
    <n v="137"/>
  </r>
  <r>
    <x v="4"/>
    <x v="11"/>
    <x v="213"/>
    <x v="17"/>
    <n v="209"/>
  </r>
  <r>
    <x v="4"/>
    <x v="11"/>
    <x v="214"/>
    <x v="17"/>
    <n v="2916"/>
  </r>
  <r>
    <x v="4"/>
    <x v="11"/>
    <x v="215"/>
    <x v="17"/>
    <n v="1163"/>
  </r>
  <r>
    <x v="4"/>
    <x v="11"/>
    <x v="216"/>
    <x v="17"/>
    <n v="615"/>
  </r>
  <r>
    <x v="4"/>
    <x v="11"/>
    <x v="217"/>
    <x v="17"/>
    <n v="62"/>
  </r>
  <r>
    <x v="4"/>
    <x v="11"/>
    <x v="218"/>
    <x v="17"/>
    <n v="269"/>
  </r>
  <r>
    <x v="4"/>
    <x v="11"/>
    <x v="219"/>
    <x v="17"/>
    <n v="59"/>
  </r>
  <r>
    <x v="4"/>
    <x v="11"/>
    <x v="220"/>
    <x v="17"/>
    <n v="14"/>
  </r>
  <r>
    <x v="4"/>
    <x v="11"/>
    <x v="221"/>
    <x v="17"/>
    <n v="22"/>
  </r>
  <r>
    <x v="4"/>
    <x v="11"/>
    <x v="223"/>
    <x v="17"/>
    <n v="249"/>
  </r>
  <r>
    <x v="4"/>
    <x v="11"/>
    <x v="231"/>
    <x v="17"/>
    <n v="55"/>
  </r>
  <r>
    <x v="4"/>
    <x v="11"/>
    <x v="224"/>
    <x v="17"/>
    <n v="621"/>
  </r>
  <r>
    <x v="4"/>
    <x v="11"/>
    <x v="225"/>
    <x v="17"/>
    <n v="234"/>
  </r>
  <r>
    <x v="4"/>
    <x v="11"/>
    <x v="226"/>
    <x v="17"/>
    <n v="30"/>
  </r>
  <r>
    <x v="4"/>
    <x v="11"/>
    <x v="227"/>
    <x v="17"/>
    <n v="594"/>
  </r>
  <r>
    <x v="4"/>
    <x v="11"/>
    <x v="228"/>
    <x v="17"/>
    <n v="729"/>
  </r>
  <r>
    <x v="4"/>
    <x v="11"/>
    <x v="229"/>
    <x v="17"/>
    <n v="117"/>
  </r>
  <r>
    <x v="4"/>
    <x v="11"/>
    <x v="230"/>
    <x v="17"/>
    <n v="169"/>
  </r>
  <r>
    <x v="4"/>
    <x v="11"/>
    <x v="200"/>
    <x v="18"/>
    <n v="952"/>
  </r>
  <r>
    <x v="4"/>
    <x v="11"/>
    <x v="201"/>
    <x v="18"/>
    <n v="10798"/>
  </r>
  <r>
    <x v="4"/>
    <x v="11"/>
    <x v="202"/>
    <x v="18"/>
    <n v="3832"/>
  </r>
  <r>
    <x v="4"/>
    <x v="11"/>
    <x v="203"/>
    <x v="18"/>
    <n v="312"/>
  </r>
  <r>
    <x v="4"/>
    <x v="11"/>
    <x v="204"/>
    <x v="18"/>
    <n v="359"/>
  </r>
  <r>
    <x v="4"/>
    <x v="11"/>
    <x v="205"/>
    <x v="18"/>
    <n v="473"/>
  </r>
  <r>
    <x v="4"/>
    <x v="11"/>
    <x v="206"/>
    <x v="18"/>
    <n v="9"/>
  </r>
  <r>
    <x v="4"/>
    <x v="11"/>
    <x v="207"/>
    <x v="18"/>
    <n v="2306"/>
  </r>
  <r>
    <x v="4"/>
    <x v="11"/>
    <x v="209"/>
    <x v="18"/>
    <n v="26"/>
  </r>
  <r>
    <x v="4"/>
    <x v="11"/>
    <x v="210"/>
    <x v="18"/>
    <n v="157"/>
  </r>
  <r>
    <x v="4"/>
    <x v="11"/>
    <x v="213"/>
    <x v="18"/>
    <n v="411"/>
  </r>
  <r>
    <x v="4"/>
    <x v="11"/>
    <x v="214"/>
    <x v="18"/>
    <n v="3352"/>
  </r>
  <r>
    <x v="4"/>
    <x v="11"/>
    <x v="215"/>
    <x v="18"/>
    <n v="473"/>
  </r>
  <r>
    <x v="4"/>
    <x v="11"/>
    <x v="216"/>
    <x v="18"/>
    <n v="489"/>
  </r>
  <r>
    <x v="4"/>
    <x v="11"/>
    <x v="218"/>
    <x v="18"/>
    <n v="30"/>
  </r>
  <r>
    <x v="4"/>
    <x v="11"/>
    <x v="219"/>
    <x v="18"/>
    <n v="348"/>
  </r>
  <r>
    <x v="4"/>
    <x v="11"/>
    <x v="220"/>
    <x v="18"/>
    <n v="7"/>
  </r>
  <r>
    <x v="4"/>
    <x v="11"/>
    <x v="221"/>
    <x v="18"/>
    <n v="202"/>
  </r>
  <r>
    <x v="4"/>
    <x v="11"/>
    <x v="223"/>
    <x v="18"/>
    <n v="244"/>
  </r>
  <r>
    <x v="4"/>
    <x v="11"/>
    <x v="224"/>
    <x v="18"/>
    <n v="704"/>
  </r>
  <r>
    <x v="4"/>
    <x v="11"/>
    <x v="226"/>
    <x v="18"/>
    <n v="166"/>
  </r>
  <r>
    <x v="4"/>
    <x v="11"/>
    <x v="227"/>
    <x v="18"/>
    <n v="971"/>
  </r>
  <r>
    <x v="4"/>
    <x v="11"/>
    <x v="228"/>
    <x v="18"/>
    <n v="2066"/>
  </r>
  <r>
    <x v="4"/>
    <x v="11"/>
    <x v="229"/>
    <x v="18"/>
    <n v="2"/>
  </r>
  <r>
    <x v="4"/>
    <x v="11"/>
    <x v="202"/>
    <x v="19"/>
    <n v="44905"/>
  </r>
  <r>
    <x v="4"/>
    <x v="11"/>
    <x v="204"/>
    <x v="19"/>
    <n v="41826"/>
  </r>
  <r>
    <x v="4"/>
    <x v="11"/>
    <x v="210"/>
    <x v="19"/>
    <n v="338094"/>
  </r>
  <r>
    <x v="4"/>
    <x v="11"/>
    <x v="212"/>
    <x v="19"/>
    <n v="93960"/>
  </r>
  <r>
    <x v="4"/>
    <x v="11"/>
    <x v="215"/>
    <x v="19"/>
    <n v="34788"/>
  </r>
  <r>
    <x v="4"/>
    <x v="11"/>
    <x v="216"/>
    <x v="19"/>
    <n v="21715"/>
  </r>
  <r>
    <x v="4"/>
    <x v="11"/>
    <x v="222"/>
    <x v="19"/>
    <n v="1399"/>
  </r>
  <r>
    <x v="4"/>
    <x v="11"/>
    <x v="227"/>
    <x v="19"/>
    <n v="61353"/>
  </r>
  <r>
    <x v="4"/>
    <x v="11"/>
    <x v="228"/>
    <x v="19"/>
    <n v="121"/>
  </r>
  <r>
    <x v="4"/>
    <x v="11"/>
    <x v="230"/>
    <x v="19"/>
    <n v="108608"/>
  </r>
  <r>
    <x v="4"/>
    <x v="11"/>
    <x v="202"/>
    <x v="20"/>
    <n v="4"/>
  </r>
  <r>
    <x v="4"/>
    <x v="11"/>
    <x v="207"/>
    <x v="20"/>
    <n v="4"/>
  </r>
  <r>
    <x v="4"/>
    <x v="11"/>
    <x v="209"/>
    <x v="20"/>
    <n v="2"/>
  </r>
  <r>
    <x v="4"/>
    <x v="11"/>
    <x v="214"/>
    <x v="20"/>
    <n v="7"/>
  </r>
  <r>
    <x v="4"/>
    <x v="11"/>
    <x v="215"/>
    <x v="20"/>
    <n v="816"/>
  </r>
  <r>
    <x v="4"/>
    <x v="11"/>
    <x v="218"/>
    <x v="20"/>
    <n v="20"/>
  </r>
  <r>
    <x v="4"/>
    <x v="11"/>
    <x v="224"/>
    <x v="20"/>
    <n v="18"/>
  </r>
  <r>
    <x v="4"/>
    <x v="11"/>
    <x v="227"/>
    <x v="20"/>
    <n v="10"/>
  </r>
  <r>
    <x v="4"/>
    <x v="11"/>
    <x v="228"/>
    <x v="20"/>
    <n v="31"/>
  </r>
  <r>
    <x v="4"/>
    <x v="11"/>
    <x v="200"/>
    <x v="42"/>
    <n v="2728"/>
  </r>
  <r>
    <x v="4"/>
    <x v="11"/>
    <x v="201"/>
    <x v="42"/>
    <n v="6957"/>
  </r>
  <r>
    <x v="4"/>
    <x v="11"/>
    <x v="202"/>
    <x v="42"/>
    <n v="6093"/>
  </r>
  <r>
    <x v="4"/>
    <x v="11"/>
    <x v="203"/>
    <x v="42"/>
    <n v="2833"/>
  </r>
  <r>
    <x v="4"/>
    <x v="11"/>
    <x v="204"/>
    <x v="42"/>
    <n v="927"/>
  </r>
  <r>
    <x v="4"/>
    <x v="11"/>
    <x v="205"/>
    <x v="42"/>
    <n v="931"/>
  </r>
  <r>
    <x v="4"/>
    <x v="11"/>
    <x v="206"/>
    <x v="42"/>
    <n v="1560"/>
  </r>
  <r>
    <x v="4"/>
    <x v="11"/>
    <x v="207"/>
    <x v="42"/>
    <n v="6814"/>
  </r>
  <r>
    <x v="4"/>
    <x v="11"/>
    <x v="208"/>
    <x v="42"/>
    <n v="1255"/>
  </r>
  <r>
    <x v="4"/>
    <x v="11"/>
    <x v="209"/>
    <x v="42"/>
    <n v="2709"/>
  </r>
  <r>
    <x v="4"/>
    <x v="11"/>
    <x v="210"/>
    <x v="42"/>
    <n v="3610"/>
  </r>
  <r>
    <x v="4"/>
    <x v="11"/>
    <x v="211"/>
    <x v="42"/>
    <n v="970"/>
  </r>
  <r>
    <x v="4"/>
    <x v="11"/>
    <x v="212"/>
    <x v="42"/>
    <n v="2338"/>
  </r>
  <r>
    <x v="4"/>
    <x v="11"/>
    <x v="213"/>
    <x v="42"/>
    <n v="1372"/>
  </r>
  <r>
    <x v="4"/>
    <x v="11"/>
    <x v="214"/>
    <x v="42"/>
    <n v="12013"/>
  </r>
  <r>
    <x v="4"/>
    <x v="11"/>
    <x v="215"/>
    <x v="42"/>
    <n v="4991"/>
  </r>
  <r>
    <x v="4"/>
    <x v="11"/>
    <x v="216"/>
    <x v="42"/>
    <n v="2141"/>
  </r>
  <r>
    <x v="4"/>
    <x v="11"/>
    <x v="217"/>
    <x v="42"/>
    <n v="516"/>
  </r>
  <r>
    <x v="4"/>
    <x v="11"/>
    <x v="218"/>
    <x v="42"/>
    <n v="468"/>
  </r>
  <r>
    <x v="4"/>
    <x v="11"/>
    <x v="219"/>
    <x v="42"/>
    <n v="1256"/>
  </r>
  <r>
    <x v="4"/>
    <x v="11"/>
    <x v="220"/>
    <x v="42"/>
    <n v="553"/>
  </r>
  <r>
    <x v="4"/>
    <x v="11"/>
    <x v="221"/>
    <x v="42"/>
    <n v="1194"/>
  </r>
  <r>
    <x v="4"/>
    <x v="11"/>
    <x v="222"/>
    <x v="42"/>
    <n v="1256"/>
  </r>
  <r>
    <x v="4"/>
    <x v="11"/>
    <x v="223"/>
    <x v="42"/>
    <n v="2488"/>
  </r>
  <r>
    <x v="4"/>
    <x v="11"/>
    <x v="231"/>
    <x v="42"/>
    <n v="126"/>
  </r>
  <r>
    <x v="4"/>
    <x v="11"/>
    <x v="224"/>
    <x v="42"/>
    <n v="3130"/>
  </r>
  <r>
    <x v="4"/>
    <x v="11"/>
    <x v="225"/>
    <x v="42"/>
    <n v="1513"/>
  </r>
  <r>
    <x v="4"/>
    <x v="11"/>
    <x v="226"/>
    <x v="42"/>
    <n v="901"/>
  </r>
  <r>
    <x v="4"/>
    <x v="11"/>
    <x v="227"/>
    <x v="42"/>
    <n v="3848"/>
  </r>
  <r>
    <x v="4"/>
    <x v="11"/>
    <x v="228"/>
    <x v="42"/>
    <n v="6851"/>
  </r>
  <r>
    <x v="4"/>
    <x v="11"/>
    <x v="229"/>
    <x v="42"/>
    <n v="1018"/>
  </r>
  <r>
    <x v="4"/>
    <x v="11"/>
    <x v="232"/>
    <x v="42"/>
    <n v="198"/>
  </r>
  <r>
    <x v="4"/>
    <x v="11"/>
    <x v="230"/>
    <x v="42"/>
    <n v="2911"/>
  </r>
  <r>
    <x v="4"/>
    <x v="11"/>
    <x v="200"/>
    <x v="21"/>
    <n v="2513"/>
  </r>
  <r>
    <x v="4"/>
    <x v="11"/>
    <x v="201"/>
    <x v="21"/>
    <n v="6323"/>
  </r>
  <r>
    <x v="4"/>
    <x v="11"/>
    <x v="202"/>
    <x v="21"/>
    <n v="5883"/>
  </r>
  <r>
    <x v="4"/>
    <x v="11"/>
    <x v="203"/>
    <x v="21"/>
    <n v="3188"/>
  </r>
  <r>
    <x v="4"/>
    <x v="11"/>
    <x v="204"/>
    <x v="21"/>
    <n v="1076"/>
  </r>
  <r>
    <x v="4"/>
    <x v="11"/>
    <x v="205"/>
    <x v="21"/>
    <n v="1039"/>
  </r>
  <r>
    <x v="4"/>
    <x v="11"/>
    <x v="206"/>
    <x v="21"/>
    <n v="1594"/>
  </r>
  <r>
    <x v="4"/>
    <x v="11"/>
    <x v="207"/>
    <x v="21"/>
    <n v="6595"/>
  </r>
  <r>
    <x v="4"/>
    <x v="11"/>
    <x v="208"/>
    <x v="21"/>
    <n v="1109"/>
  </r>
  <r>
    <x v="4"/>
    <x v="11"/>
    <x v="209"/>
    <x v="21"/>
    <n v="2222"/>
  </r>
  <r>
    <x v="4"/>
    <x v="11"/>
    <x v="210"/>
    <x v="21"/>
    <n v="2837"/>
  </r>
  <r>
    <x v="4"/>
    <x v="11"/>
    <x v="211"/>
    <x v="21"/>
    <n v="1158"/>
  </r>
  <r>
    <x v="4"/>
    <x v="11"/>
    <x v="212"/>
    <x v="21"/>
    <n v="2086"/>
  </r>
  <r>
    <x v="4"/>
    <x v="11"/>
    <x v="213"/>
    <x v="21"/>
    <n v="1107"/>
  </r>
  <r>
    <x v="4"/>
    <x v="11"/>
    <x v="214"/>
    <x v="21"/>
    <n v="10141"/>
  </r>
  <r>
    <x v="4"/>
    <x v="11"/>
    <x v="215"/>
    <x v="21"/>
    <n v="4650"/>
  </r>
  <r>
    <x v="4"/>
    <x v="11"/>
    <x v="216"/>
    <x v="21"/>
    <n v="2176"/>
  </r>
  <r>
    <x v="4"/>
    <x v="11"/>
    <x v="217"/>
    <x v="21"/>
    <n v="580"/>
  </r>
  <r>
    <x v="4"/>
    <x v="11"/>
    <x v="218"/>
    <x v="21"/>
    <n v="387"/>
  </r>
  <r>
    <x v="4"/>
    <x v="11"/>
    <x v="219"/>
    <x v="21"/>
    <n v="2942"/>
  </r>
  <r>
    <x v="4"/>
    <x v="11"/>
    <x v="220"/>
    <x v="21"/>
    <n v="573"/>
  </r>
  <r>
    <x v="4"/>
    <x v="11"/>
    <x v="221"/>
    <x v="21"/>
    <n v="1525"/>
  </r>
  <r>
    <x v="4"/>
    <x v="11"/>
    <x v="222"/>
    <x v="21"/>
    <n v="1080"/>
  </r>
  <r>
    <x v="4"/>
    <x v="11"/>
    <x v="223"/>
    <x v="21"/>
    <n v="2174"/>
  </r>
  <r>
    <x v="4"/>
    <x v="11"/>
    <x v="231"/>
    <x v="21"/>
    <n v="219"/>
  </r>
  <r>
    <x v="4"/>
    <x v="11"/>
    <x v="224"/>
    <x v="21"/>
    <n v="3348"/>
  </r>
  <r>
    <x v="4"/>
    <x v="11"/>
    <x v="225"/>
    <x v="21"/>
    <n v="1469"/>
  </r>
  <r>
    <x v="4"/>
    <x v="11"/>
    <x v="226"/>
    <x v="21"/>
    <n v="914"/>
  </r>
  <r>
    <x v="4"/>
    <x v="11"/>
    <x v="227"/>
    <x v="21"/>
    <n v="4448"/>
  </r>
  <r>
    <x v="4"/>
    <x v="11"/>
    <x v="228"/>
    <x v="21"/>
    <n v="7164"/>
  </r>
  <r>
    <x v="4"/>
    <x v="11"/>
    <x v="229"/>
    <x v="21"/>
    <n v="850"/>
  </r>
  <r>
    <x v="4"/>
    <x v="11"/>
    <x v="232"/>
    <x v="21"/>
    <n v="160"/>
  </r>
  <r>
    <x v="4"/>
    <x v="11"/>
    <x v="230"/>
    <x v="21"/>
    <n v="3234"/>
  </r>
  <r>
    <x v="4"/>
    <x v="11"/>
    <x v="200"/>
    <x v="22"/>
    <n v="16239"/>
  </r>
  <r>
    <x v="4"/>
    <x v="11"/>
    <x v="201"/>
    <x v="22"/>
    <n v="13074"/>
  </r>
  <r>
    <x v="4"/>
    <x v="11"/>
    <x v="202"/>
    <x v="22"/>
    <n v="8280"/>
  </r>
  <r>
    <x v="4"/>
    <x v="11"/>
    <x v="203"/>
    <x v="22"/>
    <n v="4601"/>
  </r>
  <r>
    <x v="4"/>
    <x v="11"/>
    <x v="204"/>
    <x v="22"/>
    <n v="208"/>
  </r>
  <r>
    <x v="4"/>
    <x v="11"/>
    <x v="205"/>
    <x v="22"/>
    <n v="2744"/>
  </r>
  <r>
    <x v="4"/>
    <x v="11"/>
    <x v="206"/>
    <x v="22"/>
    <n v="73"/>
  </r>
  <r>
    <x v="4"/>
    <x v="11"/>
    <x v="207"/>
    <x v="22"/>
    <n v="3182"/>
  </r>
  <r>
    <x v="4"/>
    <x v="11"/>
    <x v="208"/>
    <x v="22"/>
    <n v="11"/>
  </r>
  <r>
    <x v="4"/>
    <x v="11"/>
    <x v="209"/>
    <x v="22"/>
    <n v="1587"/>
  </r>
  <r>
    <x v="4"/>
    <x v="11"/>
    <x v="210"/>
    <x v="22"/>
    <n v="25621"/>
  </r>
  <r>
    <x v="4"/>
    <x v="11"/>
    <x v="211"/>
    <x v="22"/>
    <n v="29"/>
  </r>
  <r>
    <x v="4"/>
    <x v="11"/>
    <x v="212"/>
    <x v="22"/>
    <n v="3972"/>
  </r>
  <r>
    <x v="4"/>
    <x v="11"/>
    <x v="213"/>
    <x v="22"/>
    <n v="13"/>
  </r>
  <r>
    <x v="4"/>
    <x v="11"/>
    <x v="214"/>
    <x v="22"/>
    <n v="4893"/>
  </r>
  <r>
    <x v="4"/>
    <x v="11"/>
    <x v="215"/>
    <x v="22"/>
    <n v="16798"/>
  </r>
  <r>
    <x v="4"/>
    <x v="11"/>
    <x v="216"/>
    <x v="22"/>
    <n v="2992"/>
  </r>
  <r>
    <x v="4"/>
    <x v="11"/>
    <x v="217"/>
    <x v="22"/>
    <n v="5"/>
  </r>
  <r>
    <x v="4"/>
    <x v="11"/>
    <x v="218"/>
    <x v="22"/>
    <n v="508"/>
  </r>
  <r>
    <x v="4"/>
    <x v="11"/>
    <x v="219"/>
    <x v="22"/>
    <n v="3021"/>
  </r>
  <r>
    <x v="4"/>
    <x v="11"/>
    <x v="220"/>
    <x v="22"/>
    <n v="338"/>
  </r>
  <r>
    <x v="4"/>
    <x v="11"/>
    <x v="221"/>
    <x v="22"/>
    <n v="164"/>
  </r>
  <r>
    <x v="4"/>
    <x v="11"/>
    <x v="222"/>
    <x v="22"/>
    <n v="14"/>
  </r>
  <r>
    <x v="4"/>
    <x v="11"/>
    <x v="223"/>
    <x v="22"/>
    <n v="69"/>
  </r>
  <r>
    <x v="4"/>
    <x v="11"/>
    <x v="231"/>
    <x v="22"/>
    <n v="5043"/>
  </r>
  <r>
    <x v="4"/>
    <x v="11"/>
    <x v="224"/>
    <x v="22"/>
    <n v="276"/>
  </r>
  <r>
    <x v="4"/>
    <x v="11"/>
    <x v="225"/>
    <x v="22"/>
    <n v="1840"/>
  </r>
  <r>
    <x v="4"/>
    <x v="11"/>
    <x v="226"/>
    <x v="22"/>
    <n v="6701"/>
  </r>
  <r>
    <x v="4"/>
    <x v="11"/>
    <x v="227"/>
    <x v="22"/>
    <n v="2708"/>
  </r>
  <r>
    <x v="4"/>
    <x v="11"/>
    <x v="228"/>
    <x v="22"/>
    <n v="2931"/>
  </r>
  <r>
    <x v="4"/>
    <x v="11"/>
    <x v="229"/>
    <x v="22"/>
    <n v="9"/>
  </r>
  <r>
    <x v="4"/>
    <x v="11"/>
    <x v="230"/>
    <x v="22"/>
    <n v="18"/>
  </r>
  <r>
    <x v="4"/>
    <x v="11"/>
    <x v="200"/>
    <x v="23"/>
    <n v="4"/>
  </r>
  <r>
    <x v="4"/>
    <x v="11"/>
    <x v="201"/>
    <x v="23"/>
    <n v="27"/>
  </r>
  <r>
    <x v="4"/>
    <x v="11"/>
    <x v="202"/>
    <x v="23"/>
    <n v="8"/>
  </r>
  <r>
    <x v="4"/>
    <x v="11"/>
    <x v="204"/>
    <x v="23"/>
    <n v="7"/>
  </r>
  <r>
    <x v="4"/>
    <x v="11"/>
    <x v="206"/>
    <x v="23"/>
    <n v="1"/>
  </r>
  <r>
    <x v="4"/>
    <x v="11"/>
    <x v="207"/>
    <x v="23"/>
    <n v="4"/>
  </r>
  <r>
    <x v="4"/>
    <x v="11"/>
    <x v="208"/>
    <x v="23"/>
    <n v="2"/>
  </r>
  <r>
    <x v="4"/>
    <x v="11"/>
    <x v="209"/>
    <x v="23"/>
    <n v="2"/>
  </r>
  <r>
    <x v="4"/>
    <x v="11"/>
    <x v="210"/>
    <x v="23"/>
    <n v="77"/>
  </r>
  <r>
    <x v="4"/>
    <x v="11"/>
    <x v="212"/>
    <x v="23"/>
    <n v="16"/>
  </r>
  <r>
    <x v="4"/>
    <x v="11"/>
    <x v="213"/>
    <x v="23"/>
    <n v="35"/>
  </r>
  <r>
    <x v="4"/>
    <x v="11"/>
    <x v="214"/>
    <x v="23"/>
    <n v="10"/>
  </r>
  <r>
    <x v="4"/>
    <x v="11"/>
    <x v="215"/>
    <x v="23"/>
    <n v="55"/>
  </r>
  <r>
    <x v="4"/>
    <x v="11"/>
    <x v="216"/>
    <x v="23"/>
    <n v="1"/>
  </r>
  <r>
    <x v="4"/>
    <x v="11"/>
    <x v="218"/>
    <x v="23"/>
    <n v="61"/>
  </r>
  <r>
    <x v="4"/>
    <x v="11"/>
    <x v="222"/>
    <x v="23"/>
    <n v="5"/>
  </r>
  <r>
    <x v="4"/>
    <x v="11"/>
    <x v="223"/>
    <x v="23"/>
    <n v="2"/>
  </r>
  <r>
    <x v="4"/>
    <x v="11"/>
    <x v="228"/>
    <x v="23"/>
    <n v="4"/>
  </r>
  <r>
    <x v="4"/>
    <x v="11"/>
    <x v="201"/>
    <x v="24"/>
    <n v="10"/>
  </r>
  <r>
    <x v="4"/>
    <x v="11"/>
    <x v="203"/>
    <x v="24"/>
    <n v="1"/>
  </r>
  <r>
    <x v="4"/>
    <x v="11"/>
    <x v="204"/>
    <x v="24"/>
    <n v="3"/>
  </r>
  <r>
    <x v="4"/>
    <x v="11"/>
    <x v="207"/>
    <x v="24"/>
    <n v="66"/>
  </r>
  <r>
    <x v="4"/>
    <x v="11"/>
    <x v="208"/>
    <x v="24"/>
    <n v="114"/>
  </r>
  <r>
    <x v="4"/>
    <x v="11"/>
    <x v="209"/>
    <x v="24"/>
    <n v="120"/>
  </r>
  <r>
    <x v="4"/>
    <x v="11"/>
    <x v="210"/>
    <x v="24"/>
    <n v="7162"/>
  </r>
  <r>
    <x v="4"/>
    <x v="11"/>
    <x v="211"/>
    <x v="24"/>
    <n v="21"/>
  </r>
  <r>
    <x v="4"/>
    <x v="11"/>
    <x v="212"/>
    <x v="24"/>
    <n v="790"/>
  </r>
  <r>
    <x v="4"/>
    <x v="11"/>
    <x v="213"/>
    <x v="24"/>
    <n v="59"/>
  </r>
  <r>
    <x v="4"/>
    <x v="11"/>
    <x v="214"/>
    <x v="24"/>
    <n v="2"/>
  </r>
  <r>
    <x v="4"/>
    <x v="11"/>
    <x v="215"/>
    <x v="24"/>
    <n v="623"/>
  </r>
  <r>
    <x v="4"/>
    <x v="11"/>
    <x v="217"/>
    <x v="24"/>
    <n v="1"/>
  </r>
  <r>
    <x v="4"/>
    <x v="11"/>
    <x v="228"/>
    <x v="24"/>
    <n v="32"/>
  </r>
  <r>
    <x v="4"/>
    <x v="11"/>
    <x v="200"/>
    <x v="25"/>
    <n v="18215"/>
  </r>
  <r>
    <x v="4"/>
    <x v="11"/>
    <x v="201"/>
    <x v="25"/>
    <n v="27474"/>
  </r>
  <r>
    <x v="4"/>
    <x v="11"/>
    <x v="202"/>
    <x v="25"/>
    <n v="26810"/>
  </r>
  <r>
    <x v="4"/>
    <x v="11"/>
    <x v="203"/>
    <x v="25"/>
    <n v="11853"/>
  </r>
  <r>
    <x v="4"/>
    <x v="11"/>
    <x v="204"/>
    <x v="25"/>
    <n v="7420"/>
  </r>
  <r>
    <x v="4"/>
    <x v="11"/>
    <x v="205"/>
    <x v="25"/>
    <n v="7676"/>
  </r>
  <r>
    <x v="4"/>
    <x v="11"/>
    <x v="206"/>
    <x v="25"/>
    <n v="12358"/>
  </r>
  <r>
    <x v="4"/>
    <x v="11"/>
    <x v="207"/>
    <x v="25"/>
    <n v="39614"/>
  </r>
  <r>
    <x v="4"/>
    <x v="11"/>
    <x v="208"/>
    <x v="25"/>
    <n v="4345"/>
  </r>
  <r>
    <x v="4"/>
    <x v="11"/>
    <x v="209"/>
    <x v="25"/>
    <n v="4568"/>
  </r>
  <r>
    <x v="4"/>
    <x v="11"/>
    <x v="210"/>
    <x v="25"/>
    <n v="5629"/>
  </r>
  <r>
    <x v="4"/>
    <x v="11"/>
    <x v="211"/>
    <x v="25"/>
    <n v="2746"/>
  </r>
  <r>
    <x v="4"/>
    <x v="11"/>
    <x v="212"/>
    <x v="25"/>
    <n v="5442"/>
  </r>
  <r>
    <x v="4"/>
    <x v="11"/>
    <x v="213"/>
    <x v="25"/>
    <n v="4497"/>
  </r>
  <r>
    <x v="4"/>
    <x v="11"/>
    <x v="214"/>
    <x v="25"/>
    <n v="58031"/>
  </r>
  <r>
    <x v="4"/>
    <x v="11"/>
    <x v="215"/>
    <x v="25"/>
    <n v="21471"/>
  </r>
  <r>
    <x v="4"/>
    <x v="11"/>
    <x v="216"/>
    <x v="25"/>
    <n v="15291"/>
  </r>
  <r>
    <x v="4"/>
    <x v="11"/>
    <x v="217"/>
    <x v="25"/>
    <n v="2533"/>
  </r>
  <r>
    <x v="4"/>
    <x v="11"/>
    <x v="218"/>
    <x v="25"/>
    <n v="8190"/>
  </r>
  <r>
    <x v="4"/>
    <x v="11"/>
    <x v="219"/>
    <x v="25"/>
    <n v="3626"/>
  </r>
  <r>
    <x v="4"/>
    <x v="11"/>
    <x v="220"/>
    <x v="25"/>
    <n v="1451"/>
  </r>
  <r>
    <x v="4"/>
    <x v="11"/>
    <x v="221"/>
    <x v="25"/>
    <n v="4496"/>
  </r>
  <r>
    <x v="4"/>
    <x v="11"/>
    <x v="222"/>
    <x v="25"/>
    <n v="3076"/>
  </r>
  <r>
    <x v="4"/>
    <x v="11"/>
    <x v="223"/>
    <x v="25"/>
    <n v="6736"/>
  </r>
  <r>
    <x v="4"/>
    <x v="11"/>
    <x v="231"/>
    <x v="25"/>
    <n v="1787"/>
  </r>
  <r>
    <x v="4"/>
    <x v="11"/>
    <x v="224"/>
    <x v="25"/>
    <n v="21926"/>
  </r>
  <r>
    <x v="4"/>
    <x v="11"/>
    <x v="225"/>
    <x v="25"/>
    <n v="10748"/>
  </r>
  <r>
    <x v="4"/>
    <x v="11"/>
    <x v="226"/>
    <x v="25"/>
    <n v="2508"/>
  </r>
  <r>
    <x v="4"/>
    <x v="11"/>
    <x v="227"/>
    <x v="25"/>
    <n v="26602"/>
  </r>
  <r>
    <x v="4"/>
    <x v="11"/>
    <x v="228"/>
    <x v="25"/>
    <n v="33139"/>
  </r>
  <r>
    <x v="4"/>
    <x v="11"/>
    <x v="229"/>
    <x v="25"/>
    <n v="4722"/>
  </r>
  <r>
    <x v="4"/>
    <x v="11"/>
    <x v="232"/>
    <x v="25"/>
    <n v="311"/>
  </r>
  <r>
    <x v="4"/>
    <x v="11"/>
    <x v="230"/>
    <x v="25"/>
    <n v="7527"/>
  </r>
  <r>
    <x v="4"/>
    <x v="11"/>
    <x v="200"/>
    <x v="26"/>
    <n v="13"/>
  </r>
  <r>
    <x v="4"/>
    <x v="11"/>
    <x v="202"/>
    <x v="26"/>
    <n v="1"/>
  </r>
  <r>
    <x v="4"/>
    <x v="11"/>
    <x v="204"/>
    <x v="26"/>
    <n v="3"/>
  </r>
  <r>
    <x v="4"/>
    <x v="11"/>
    <x v="206"/>
    <x v="26"/>
    <n v="1"/>
  </r>
  <r>
    <x v="4"/>
    <x v="11"/>
    <x v="207"/>
    <x v="26"/>
    <n v="3"/>
  </r>
  <r>
    <x v="4"/>
    <x v="11"/>
    <x v="210"/>
    <x v="26"/>
    <n v="14"/>
  </r>
  <r>
    <x v="4"/>
    <x v="11"/>
    <x v="212"/>
    <x v="26"/>
    <n v="23"/>
  </r>
  <r>
    <x v="4"/>
    <x v="11"/>
    <x v="213"/>
    <x v="26"/>
    <n v="2"/>
  </r>
  <r>
    <x v="4"/>
    <x v="11"/>
    <x v="214"/>
    <x v="26"/>
    <n v="28"/>
  </r>
  <r>
    <x v="4"/>
    <x v="11"/>
    <x v="215"/>
    <x v="26"/>
    <n v="2"/>
  </r>
  <r>
    <x v="4"/>
    <x v="11"/>
    <x v="216"/>
    <x v="26"/>
    <n v="4"/>
  </r>
  <r>
    <x v="4"/>
    <x v="11"/>
    <x v="231"/>
    <x v="26"/>
    <n v="2"/>
  </r>
  <r>
    <x v="4"/>
    <x v="11"/>
    <x v="201"/>
    <x v="27"/>
    <n v="250"/>
  </r>
  <r>
    <x v="4"/>
    <x v="11"/>
    <x v="214"/>
    <x v="27"/>
    <n v="38"/>
  </r>
  <r>
    <x v="4"/>
    <x v="11"/>
    <x v="215"/>
    <x v="27"/>
    <n v="17"/>
  </r>
  <r>
    <x v="4"/>
    <x v="11"/>
    <x v="218"/>
    <x v="27"/>
    <n v="59"/>
  </r>
  <r>
    <x v="4"/>
    <x v="11"/>
    <x v="224"/>
    <x v="27"/>
    <n v="1"/>
  </r>
  <r>
    <x v="4"/>
    <x v="11"/>
    <x v="228"/>
    <x v="27"/>
    <n v="1"/>
  </r>
  <r>
    <x v="4"/>
    <x v="11"/>
    <x v="200"/>
    <x v="28"/>
    <n v="11"/>
  </r>
  <r>
    <x v="4"/>
    <x v="11"/>
    <x v="201"/>
    <x v="28"/>
    <n v="64"/>
  </r>
  <r>
    <x v="4"/>
    <x v="11"/>
    <x v="202"/>
    <x v="28"/>
    <n v="2"/>
  </r>
  <r>
    <x v="4"/>
    <x v="11"/>
    <x v="203"/>
    <x v="28"/>
    <n v="1"/>
  </r>
  <r>
    <x v="4"/>
    <x v="11"/>
    <x v="204"/>
    <x v="28"/>
    <n v="2"/>
  </r>
  <r>
    <x v="4"/>
    <x v="11"/>
    <x v="205"/>
    <x v="28"/>
    <n v="10"/>
  </r>
  <r>
    <x v="4"/>
    <x v="11"/>
    <x v="206"/>
    <x v="28"/>
    <n v="2"/>
  </r>
  <r>
    <x v="4"/>
    <x v="11"/>
    <x v="207"/>
    <x v="28"/>
    <n v="23"/>
  </r>
  <r>
    <x v="4"/>
    <x v="11"/>
    <x v="209"/>
    <x v="28"/>
    <n v="1"/>
  </r>
  <r>
    <x v="4"/>
    <x v="11"/>
    <x v="210"/>
    <x v="28"/>
    <n v="28"/>
  </r>
  <r>
    <x v="4"/>
    <x v="11"/>
    <x v="211"/>
    <x v="28"/>
    <n v="1"/>
  </r>
  <r>
    <x v="4"/>
    <x v="11"/>
    <x v="212"/>
    <x v="28"/>
    <n v="21"/>
  </r>
  <r>
    <x v="4"/>
    <x v="11"/>
    <x v="213"/>
    <x v="28"/>
    <n v="10"/>
  </r>
  <r>
    <x v="4"/>
    <x v="11"/>
    <x v="214"/>
    <x v="28"/>
    <n v="61"/>
  </r>
  <r>
    <x v="4"/>
    <x v="11"/>
    <x v="215"/>
    <x v="28"/>
    <n v="15"/>
  </r>
  <r>
    <x v="4"/>
    <x v="11"/>
    <x v="216"/>
    <x v="28"/>
    <n v="1"/>
  </r>
  <r>
    <x v="4"/>
    <x v="11"/>
    <x v="218"/>
    <x v="28"/>
    <n v="2"/>
  </r>
  <r>
    <x v="4"/>
    <x v="11"/>
    <x v="223"/>
    <x v="28"/>
    <n v="2"/>
  </r>
  <r>
    <x v="4"/>
    <x v="11"/>
    <x v="231"/>
    <x v="28"/>
    <n v="3"/>
  </r>
  <r>
    <x v="4"/>
    <x v="11"/>
    <x v="224"/>
    <x v="28"/>
    <n v="3"/>
  </r>
  <r>
    <x v="4"/>
    <x v="11"/>
    <x v="228"/>
    <x v="28"/>
    <n v="2"/>
  </r>
  <r>
    <x v="4"/>
    <x v="11"/>
    <x v="230"/>
    <x v="28"/>
    <n v="1"/>
  </r>
  <r>
    <x v="4"/>
    <x v="11"/>
    <x v="200"/>
    <x v="29"/>
    <n v="18258"/>
  </r>
  <r>
    <x v="4"/>
    <x v="11"/>
    <x v="201"/>
    <x v="29"/>
    <n v="27826"/>
  </r>
  <r>
    <x v="4"/>
    <x v="11"/>
    <x v="202"/>
    <x v="29"/>
    <n v="26878"/>
  </r>
  <r>
    <x v="4"/>
    <x v="11"/>
    <x v="203"/>
    <x v="29"/>
    <n v="11855"/>
  </r>
  <r>
    <x v="4"/>
    <x v="11"/>
    <x v="204"/>
    <x v="29"/>
    <n v="7435"/>
  </r>
  <r>
    <x v="4"/>
    <x v="11"/>
    <x v="205"/>
    <x v="29"/>
    <n v="7686"/>
  </r>
  <r>
    <x v="4"/>
    <x v="11"/>
    <x v="206"/>
    <x v="29"/>
    <n v="12362"/>
  </r>
  <r>
    <x v="4"/>
    <x v="11"/>
    <x v="207"/>
    <x v="29"/>
    <n v="39747"/>
  </r>
  <r>
    <x v="4"/>
    <x v="11"/>
    <x v="208"/>
    <x v="29"/>
    <n v="4461"/>
  </r>
  <r>
    <x v="4"/>
    <x v="11"/>
    <x v="209"/>
    <x v="29"/>
    <n v="4691"/>
  </r>
  <r>
    <x v="4"/>
    <x v="11"/>
    <x v="210"/>
    <x v="29"/>
    <n v="13165"/>
  </r>
  <r>
    <x v="4"/>
    <x v="11"/>
    <x v="211"/>
    <x v="29"/>
    <n v="2768"/>
  </r>
  <r>
    <x v="4"/>
    <x v="11"/>
    <x v="212"/>
    <x v="29"/>
    <n v="6310"/>
  </r>
  <r>
    <x v="4"/>
    <x v="11"/>
    <x v="213"/>
    <x v="29"/>
    <n v="4608"/>
  </r>
  <r>
    <x v="4"/>
    <x v="11"/>
    <x v="214"/>
    <x v="29"/>
    <n v="58171"/>
  </r>
  <r>
    <x v="4"/>
    <x v="11"/>
    <x v="215"/>
    <x v="29"/>
    <n v="22209"/>
  </r>
  <r>
    <x v="4"/>
    <x v="11"/>
    <x v="216"/>
    <x v="29"/>
    <n v="15297"/>
  </r>
  <r>
    <x v="4"/>
    <x v="11"/>
    <x v="217"/>
    <x v="29"/>
    <n v="2534"/>
  </r>
  <r>
    <x v="4"/>
    <x v="11"/>
    <x v="218"/>
    <x v="29"/>
    <n v="8317"/>
  </r>
  <r>
    <x v="4"/>
    <x v="11"/>
    <x v="219"/>
    <x v="29"/>
    <n v="3626"/>
  </r>
  <r>
    <x v="4"/>
    <x v="11"/>
    <x v="220"/>
    <x v="29"/>
    <n v="1451"/>
  </r>
  <r>
    <x v="4"/>
    <x v="11"/>
    <x v="221"/>
    <x v="29"/>
    <n v="4496"/>
  </r>
  <r>
    <x v="4"/>
    <x v="11"/>
    <x v="222"/>
    <x v="29"/>
    <n v="3082"/>
  </r>
  <r>
    <x v="4"/>
    <x v="11"/>
    <x v="223"/>
    <x v="29"/>
    <n v="6740"/>
  </r>
  <r>
    <x v="4"/>
    <x v="11"/>
    <x v="231"/>
    <x v="29"/>
    <n v="1792"/>
  </r>
  <r>
    <x v="4"/>
    <x v="11"/>
    <x v="224"/>
    <x v="29"/>
    <n v="21930"/>
  </r>
  <r>
    <x v="4"/>
    <x v="11"/>
    <x v="225"/>
    <x v="29"/>
    <n v="10748"/>
  </r>
  <r>
    <x v="4"/>
    <x v="11"/>
    <x v="226"/>
    <x v="29"/>
    <n v="2508"/>
  </r>
  <r>
    <x v="4"/>
    <x v="11"/>
    <x v="227"/>
    <x v="29"/>
    <n v="26602"/>
  </r>
  <r>
    <x v="4"/>
    <x v="11"/>
    <x v="228"/>
    <x v="29"/>
    <n v="33178"/>
  </r>
  <r>
    <x v="4"/>
    <x v="11"/>
    <x v="229"/>
    <x v="29"/>
    <n v="4722"/>
  </r>
  <r>
    <x v="4"/>
    <x v="11"/>
    <x v="232"/>
    <x v="29"/>
    <n v="311"/>
  </r>
  <r>
    <x v="4"/>
    <x v="11"/>
    <x v="230"/>
    <x v="29"/>
    <n v="7528"/>
  </r>
  <r>
    <x v="4"/>
    <x v="11"/>
    <x v="200"/>
    <x v="37"/>
    <n v="459"/>
  </r>
  <r>
    <x v="4"/>
    <x v="11"/>
    <x v="201"/>
    <x v="37"/>
    <n v="586"/>
  </r>
  <r>
    <x v="4"/>
    <x v="11"/>
    <x v="202"/>
    <x v="37"/>
    <n v="840"/>
  </r>
  <r>
    <x v="4"/>
    <x v="11"/>
    <x v="203"/>
    <x v="37"/>
    <n v="237"/>
  </r>
  <r>
    <x v="4"/>
    <x v="11"/>
    <x v="204"/>
    <x v="37"/>
    <n v="182"/>
  </r>
  <r>
    <x v="4"/>
    <x v="11"/>
    <x v="205"/>
    <x v="37"/>
    <n v="120"/>
  </r>
  <r>
    <x v="4"/>
    <x v="11"/>
    <x v="206"/>
    <x v="37"/>
    <n v="130"/>
  </r>
  <r>
    <x v="4"/>
    <x v="11"/>
    <x v="207"/>
    <x v="37"/>
    <n v="949"/>
  </r>
  <r>
    <x v="4"/>
    <x v="11"/>
    <x v="209"/>
    <x v="37"/>
    <n v="172"/>
  </r>
  <r>
    <x v="4"/>
    <x v="11"/>
    <x v="210"/>
    <x v="37"/>
    <n v="3"/>
  </r>
  <r>
    <x v="4"/>
    <x v="11"/>
    <x v="211"/>
    <x v="37"/>
    <n v="50"/>
  </r>
  <r>
    <x v="4"/>
    <x v="11"/>
    <x v="212"/>
    <x v="37"/>
    <n v="222"/>
  </r>
  <r>
    <x v="4"/>
    <x v="11"/>
    <x v="213"/>
    <x v="37"/>
    <n v="70"/>
  </r>
  <r>
    <x v="4"/>
    <x v="11"/>
    <x v="214"/>
    <x v="37"/>
    <n v="2306"/>
  </r>
  <r>
    <x v="4"/>
    <x v="11"/>
    <x v="215"/>
    <x v="37"/>
    <n v="592"/>
  </r>
  <r>
    <x v="4"/>
    <x v="11"/>
    <x v="216"/>
    <x v="37"/>
    <n v="350"/>
  </r>
  <r>
    <x v="4"/>
    <x v="11"/>
    <x v="217"/>
    <x v="37"/>
    <n v="108"/>
  </r>
  <r>
    <x v="4"/>
    <x v="11"/>
    <x v="219"/>
    <x v="37"/>
    <n v="253"/>
  </r>
  <r>
    <x v="4"/>
    <x v="11"/>
    <x v="220"/>
    <x v="37"/>
    <n v="44"/>
  </r>
  <r>
    <x v="4"/>
    <x v="11"/>
    <x v="221"/>
    <x v="37"/>
    <n v="28"/>
  </r>
  <r>
    <x v="4"/>
    <x v="11"/>
    <x v="223"/>
    <x v="37"/>
    <n v="152"/>
  </r>
  <r>
    <x v="4"/>
    <x v="11"/>
    <x v="224"/>
    <x v="37"/>
    <n v="379"/>
  </r>
  <r>
    <x v="4"/>
    <x v="11"/>
    <x v="225"/>
    <x v="37"/>
    <n v="126"/>
  </r>
  <r>
    <x v="4"/>
    <x v="11"/>
    <x v="226"/>
    <x v="37"/>
    <n v="12"/>
  </r>
  <r>
    <x v="4"/>
    <x v="11"/>
    <x v="228"/>
    <x v="37"/>
    <n v="338"/>
  </r>
  <r>
    <x v="4"/>
    <x v="11"/>
    <x v="229"/>
    <x v="37"/>
    <n v="352"/>
  </r>
  <r>
    <x v="4"/>
    <x v="11"/>
    <x v="200"/>
    <x v="38"/>
    <n v="5"/>
  </r>
  <r>
    <x v="4"/>
    <x v="11"/>
    <x v="201"/>
    <x v="38"/>
    <n v="3"/>
  </r>
  <r>
    <x v="4"/>
    <x v="11"/>
    <x v="205"/>
    <x v="38"/>
    <n v="25"/>
  </r>
  <r>
    <x v="4"/>
    <x v="11"/>
    <x v="206"/>
    <x v="38"/>
    <n v="22"/>
  </r>
  <r>
    <x v="4"/>
    <x v="11"/>
    <x v="208"/>
    <x v="38"/>
    <n v="54"/>
  </r>
  <r>
    <x v="4"/>
    <x v="11"/>
    <x v="210"/>
    <x v="38"/>
    <n v="51"/>
  </r>
  <r>
    <x v="4"/>
    <x v="11"/>
    <x v="214"/>
    <x v="38"/>
    <n v="328"/>
  </r>
  <r>
    <x v="4"/>
    <x v="11"/>
    <x v="215"/>
    <x v="38"/>
    <n v="11"/>
  </r>
  <r>
    <x v="4"/>
    <x v="11"/>
    <x v="216"/>
    <x v="38"/>
    <n v="80"/>
  </r>
  <r>
    <x v="4"/>
    <x v="11"/>
    <x v="219"/>
    <x v="38"/>
    <n v="11"/>
  </r>
  <r>
    <x v="4"/>
    <x v="11"/>
    <x v="229"/>
    <x v="38"/>
    <n v="17"/>
  </r>
  <r>
    <x v="4"/>
    <x v="11"/>
    <x v="200"/>
    <x v="39"/>
    <n v="5"/>
  </r>
  <r>
    <x v="4"/>
    <x v="11"/>
    <x v="201"/>
    <x v="39"/>
    <n v="6"/>
  </r>
  <r>
    <x v="4"/>
    <x v="11"/>
    <x v="203"/>
    <x v="39"/>
    <n v="1"/>
  </r>
  <r>
    <x v="4"/>
    <x v="11"/>
    <x v="204"/>
    <x v="39"/>
    <n v="8"/>
  </r>
  <r>
    <x v="4"/>
    <x v="11"/>
    <x v="207"/>
    <x v="39"/>
    <n v="1"/>
  </r>
  <r>
    <x v="4"/>
    <x v="11"/>
    <x v="209"/>
    <x v="39"/>
    <n v="10"/>
  </r>
  <r>
    <x v="4"/>
    <x v="11"/>
    <x v="214"/>
    <x v="39"/>
    <n v="43"/>
  </r>
  <r>
    <x v="4"/>
    <x v="11"/>
    <x v="215"/>
    <x v="39"/>
    <n v="4"/>
  </r>
  <r>
    <x v="4"/>
    <x v="11"/>
    <x v="216"/>
    <x v="39"/>
    <n v="2"/>
  </r>
  <r>
    <x v="4"/>
    <x v="11"/>
    <x v="224"/>
    <x v="39"/>
    <n v="2"/>
  </r>
  <r>
    <x v="4"/>
    <x v="11"/>
    <x v="228"/>
    <x v="39"/>
    <n v="9"/>
  </r>
  <r>
    <x v="4"/>
    <x v="11"/>
    <x v="201"/>
    <x v="40"/>
    <n v="34"/>
  </r>
  <r>
    <x v="4"/>
    <x v="11"/>
    <x v="202"/>
    <x v="40"/>
    <n v="7"/>
  </r>
  <r>
    <x v="4"/>
    <x v="11"/>
    <x v="206"/>
    <x v="40"/>
    <n v="1"/>
  </r>
  <r>
    <x v="4"/>
    <x v="11"/>
    <x v="207"/>
    <x v="40"/>
    <n v="13"/>
  </r>
  <r>
    <x v="4"/>
    <x v="11"/>
    <x v="212"/>
    <x v="40"/>
    <n v="7"/>
  </r>
  <r>
    <x v="4"/>
    <x v="11"/>
    <x v="214"/>
    <x v="40"/>
    <n v="38"/>
  </r>
  <r>
    <x v="4"/>
    <x v="11"/>
    <x v="215"/>
    <x v="40"/>
    <n v="27"/>
  </r>
  <r>
    <x v="4"/>
    <x v="11"/>
    <x v="223"/>
    <x v="40"/>
    <n v="8"/>
  </r>
  <r>
    <x v="4"/>
    <x v="11"/>
    <x v="229"/>
    <x v="40"/>
    <n v="8"/>
  </r>
  <r>
    <x v="4"/>
    <x v="11"/>
    <x v="200"/>
    <x v="30"/>
    <n v="62"/>
  </r>
  <r>
    <x v="4"/>
    <x v="11"/>
    <x v="201"/>
    <x v="30"/>
    <n v="889"/>
  </r>
  <r>
    <x v="4"/>
    <x v="11"/>
    <x v="202"/>
    <x v="30"/>
    <n v="120"/>
  </r>
  <r>
    <x v="4"/>
    <x v="11"/>
    <x v="203"/>
    <x v="30"/>
    <n v="45"/>
  </r>
  <r>
    <x v="4"/>
    <x v="11"/>
    <x v="204"/>
    <x v="30"/>
    <n v="23"/>
  </r>
  <r>
    <x v="4"/>
    <x v="11"/>
    <x v="205"/>
    <x v="30"/>
    <n v="121"/>
  </r>
  <r>
    <x v="4"/>
    <x v="11"/>
    <x v="206"/>
    <x v="30"/>
    <n v="13"/>
  </r>
  <r>
    <x v="4"/>
    <x v="11"/>
    <x v="207"/>
    <x v="30"/>
    <n v="89"/>
  </r>
  <r>
    <x v="4"/>
    <x v="11"/>
    <x v="209"/>
    <x v="30"/>
    <n v="2"/>
  </r>
  <r>
    <x v="4"/>
    <x v="11"/>
    <x v="210"/>
    <x v="30"/>
    <n v="43"/>
  </r>
  <r>
    <x v="4"/>
    <x v="11"/>
    <x v="213"/>
    <x v="30"/>
    <n v="6"/>
  </r>
  <r>
    <x v="4"/>
    <x v="11"/>
    <x v="214"/>
    <x v="30"/>
    <n v="235"/>
  </r>
  <r>
    <x v="4"/>
    <x v="11"/>
    <x v="215"/>
    <x v="30"/>
    <n v="26"/>
  </r>
  <r>
    <x v="4"/>
    <x v="11"/>
    <x v="216"/>
    <x v="30"/>
    <n v="31"/>
  </r>
  <r>
    <x v="4"/>
    <x v="11"/>
    <x v="218"/>
    <x v="30"/>
    <n v="1"/>
  </r>
  <r>
    <x v="4"/>
    <x v="11"/>
    <x v="221"/>
    <x v="30"/>
    <n v="21"/>
  </r>
  <r>
    <x v="4"/>
    <x v="11"/>
    <x v="223"/>
    <x v="30"/>
    <n v="19"/>
  </r>
  <r>
    <x v="4"/>
    <x v="11"/>
    <x v="224"/>
    <x v="30"/>
    <n v="54"/>
  </r>
  <r>
    <x v="4"/>
    <x v="11"/>
    <x v="225"/>
    <x v="30"/>
    <n v="1"/>
  </r>
  <r>
    <x v="4"/>
    <x v="11"/>
    <x v="226"/>
    <x v="30"/>
    <n v="27"/>
  </r>
  <r>
    <x v="4"/>
    <x v="11"/>
    <x v="227"/>
    <x v="30"/>
    <n v="24"/>
  </r>
  <r>
    <x v="4"/>
    <x v="11"/>
    <x v="228"/>
    <x v="30"/>
    <n v="50"/>
  </r>
  <r>
    <x v="4"/>
    <x v="12"/>
    <x v="233"/>
    <x v="0"/>
    <n v="199"/>
  </r>
  <r>
    <x v="4"/>
    <x v="12"/>
    <x v="234"/>
    <x v="0"/>
    <n v="135"/>
  </r>
  <r>
    <x v="4"/>
    <x v="12"/>
    <x v="235"/>
    <x v="0"/>
    <n v="2"/>
  </r>
  <r>
    <x v="4"/>
    <x v="12"/>
    <x v="236"/>
    <x v="0"/>
    <n v="93"/>
  </r>
  <r>
    <x v="4"/>
    <x v="12"/>
    <x v="237"/>
    <x v="0"/>
    <n v="49"/>
  </r>
  <r>
    <x v="4"/>
    <x v="12"/>
    <x v="238"/>
    <x v="0"/>
    <n v="21"/>
  </r>
  <r>
    <x v="4"/>
    <x v="12"/>
    <x v="239"/>
    <x v="0"/>
    <n v="39"/>
  </r>
  <r>
    <x v="4"/>
    <x v="12"/>
    <x v="240"/>
    <x v="0"/>
    <n v="3"/>
  </r>
  <r>
    <x v="4"/>
    <x v="12"/>
    <x v="241"/>
    <x v="0"/>
    <n v="80"/>
  </r>
  <r>
    <x v="4"/>
    <x v="12"/>
    <x v="242"/>
    <x v="0"/>
    <n v="25"/>
  </r>
  <r>
    <x v="4"/>
    <x v="12"/>
    <x v="243"/>
    <x v="0"/>
    <n v="1"/>
  </r>
  <r>
    <x v="4"/>
    <x v="12"/>
    <x v="244"/>
    <x v="0"/>
    <n v="93"/>
  </r>
  <r>
    <x v="4"/>
    <x v="12"/>
    <x v="245"/>
    <x v="0"/>
    <n v="75"/>
  </r>
  <r>
    <x v="4"/>
    <x v="12"/>
    <x v="246"/>
    <x v="0"/>
    <n v="82"/>
  </r>
  <r>
    <x v="4"/>
    <x v="12"/>
    <x v="247"/>
    <x v="0"/>
    <n v="141"/>
  </r>
  <r>
    <x v="4"/>
    <x v="12"/>
    <x v="248"/>
    <x v="0"/>
    <n v="54"/>
  </r>
  <r>
    <x v="4"/>
    <x v="12"/>
    <x v="249"/>
    <x v="0"/>
    <n v="60"/>
  </r>
  <r>
    <x v="4"/>
    <x v="12"/>
    <x v="250"/>
    <x v="0"/>
    <n v="96"/>
  </r>
  <r>
    <x v="4"/>
    <x v="12"/>
    <x v="251"/>
    <x v="0"/>
    <n v="71"/>
  </r>
  <r>
    <x v="4"/>
    <x v="12"/>
    <x v="252"/>
    <x v="0"/>
    <n v="38"/>
  </r>
  <r>
    <x v="4"/>
    <x v="12"/>
    <x v="253"/>
    <x v="0"/>
    <n v="23"/>
  </r>
  <r>
    <x v="4"/>
    <x v="12"/>
    <x v="254"/>
    <x v="0"/>
    <n v="23"/>
  </r>
  <r>
    <x v="4"/>
    <x v="12"/>
    <x v="255"/>
    <x v="0"/>
    <n v="13"/>
  </r>
  <r>
    <x v="4"/>
    <x v="12"/>
    <x v="256"/>
    <x v="0"/>
    <n v="63"/>
  </r>
  <r>
    <x v="4"/>
    <x v="12"/>
    <x v="257"/>
    <x v="0"/>
    <n v="128"/>
  </r>
  <r>
    <x v="4"/>
    <x v="12"/>
    <x v="233"/>
    <x v="1"/>
    <n v="29"/>
  </r>
  <r>
    <x v="4"/>
    <x v="12"/>
    <x v="234"/>
    <x v="1"/>
    <n v="13"/>
  </r>
  <r>
    <x v="4"/>
    <x v="12"/>
    <x v="235"/>
    <x v="1"/>
    <n v="1"/>
  </r>
  <r>
    <x v="4"/>
    <x v="12"/>
    <x v="236"/>
    <x v="1"/>
    <n v="15"/>
  </r>
  <r>
    <x v="4"/>
    <x v="12"/>
    <x v="237"/>
    <x v="1"/>
    <n v="9"/>
  </r>
  <r>
    <x v="4"/>
    <x v="12"/>
    <x v="238"/>
    <x v="1"/>
    <n v="5"/>
  </r>
  <r>
    <x v="4"/>
    <x v="12"/>
    <x v="239"/>
    <x v="1"/>
    <n v="7"/>
  </r>
  <r>
    <x v="4"/>
    <x v="12"/>
    <x v="240"/>
    <x v="1"/>
    <n v="1"/>
  </r>
  <r>
    <x v="4"/>
    <x v="12"/>
    <x v="241"/>
    <x v="1"/>
    <n v="13"/>
  </r>
  <r>
    <x v="4"/>
    <x v="12"/>
    <x v="242"/>
    <x v="1"/>
    <n v="4"/>
  </r>
  <r>
    <x v="4"/>
    <x v="12"/>
    <x v="243"/>
    <x v="1"/>
    <n v="1"/>
  </r>
  <r>
    <x v="4"/>
    <x v="12"/>
    <x v="244"/>
    <x v="1"/>
    <n v="19"/>
  </r>
  <r>
    <x v="4"/>
    <x v="12"/>
    <x v="245"/>
    <x v="1"/>
    <n v="16"/>
  </r>
  <r>
    <x v="4"/>
    <x v="12"/>
    <x v="246"/>
    <x v="1"/>
    <n v="17"/>
  </r>
  <r>
    <x v="4"/>
    <x v="12"/>
    <x v="247"/>
    <x v="1"/>
    <n v="26"/>
  </r>
  <r>
    <x v="4"/>
    <x v="12"/>
    <x v="248"/>
    <x v="1"/>
    <n v="10"/>
  </r>
  <r>
    <x v="4"/>
    <x v="12"/>
    <x v="249"/>
    <x v="1"/>
    <n v="14"/>
  </r>
  <r>
    <x v="4"/>
    <x v="12"/>
    <x v="250"/>
    <x v="1"/>
    <n v="16"/>
  </r>
  <r>
    <x v="4"/>
    <x v="12"/>
    <x v="251"/>
    <x v="1"/>
    <n v="15"/>
  </r>
  <r>
    <x v="4"/>
    <x v="12"/>
    <x v="252"/>
    <x v="1"/>
    <n v="10"/>
  </r>
  <r>
    <x v="4"/>
    <x v="12"/>
    <x v="253"/>
    <x v="1"/>
    <n v="5"/>
  </r>
  <r>
    <x v="4"/>
    <x v="12"/>
    <x v="254"/>
    <x v="1"/>
    <n v="7"/>
  </r>
  <r>
    <x v="4"/>
    <x v="12"/>
    <x v="255"/>
    <x v="1"/>
    <n v="3"/>
  </r>
  <r>
    <x v="4"/>
    <x v="12"/>
    <x v="256"/>
    <x v="1"/>
    <n v="12"/>
  </r>
  <r>
    <x v="4"/>
    <x v="12"/>
    <x v="257"/>
    <x v="1"/>
    <n v="25"/>
  </r>
  <r>
    <x v="4"/>
    <x v="12"/>
    <x v="233"/>
    <x v="2"/>
    <n v="173"/>
  </r>
  <r>
    <x v="4"/>
    <x v="12"/>
    <x v="234"/>
    <x v="2"/>
    <n v="132"/>
  </r>
  <r>
    <x v="4"/>
    <x v="12"/>
    <x v="235"/>
    <x v="2"/>
    <n v="25"/>
  </r>
  <r>
    <x v="4"/>
    <x v="12"/>
    <x v="236"/>
    <x v="2"/>
    <n v="90"/>
  </r>
  <r>
    <x v="4"/>
    <x v="12"/>
    <x v="237"/>
    <x v="2"/>
    <n v="118"/>
  </r>
  <r>
    <x v="4"/>
    <x v="12"/>
    <x v="238"/>
    <x v="2"/>
    <n v="211"/>
  </r>
  <r>
    <x v="4"/>
    <x v="12"/>
    <x v="239"/>
    <x v="2"/>
    <n v="60"/>
  </r>
  <r>
    <x v="4"/>
    <x v="12"/>
    <x v="240"/>
    <x v="2"/>
    <n v="57"/>
  </r>
  <r>
    <x v="4"/>
    <x v="12"/>
    <x v="241"/>
    <x v="2"/>
    <n v="211"/>
  </r>
  <r>
    <x v="4"/>
    <x v="12"/>
    <x v="242"/>
    <x v="2"/>
    <n v="71"/>
  </r>
  <r>
    <x v="4"/>
    <x v="12"/>
    <x v="243"/>
    <x v="2"/>
    <n v="108"/>
  </r>
  <r>
    <x v="4"/>
    <x v="12"/>
    <x v="258"/>
    <x v="2"/>
    <n v="12"/>
  </r>
  <r>
    <x v="4"/>
    <x v="12"/>
    <x v="244"/>
    <x v="2"/>
    <n v="288"/>
  </r>
  <r>
    <x v="4"/>
    <x v="12"/>
    <x v="245"/>
    <x v="2"/>
    <n v="162"/>
  </r>
  <r>
    <x v="4"/>
    <x v="12"/>
    <x v="246"/>
    <x v="2"/>
    <n v="166"/>
  </r>
  <r>
    <x v="4"/>
    <x v="12"/>
    <x v="247"/>
    <x v="2"/>
    <n v="226"/>
  </r>
  <r>
    <x v="4"/>
    <x v="12"/>
    <x v="248"/>
    <x v="2"/>
    <n v="200"/>
  </r>
  <r>
    <x v="4"/>
    <x v="12"/>
    <x v="249"/>
    <x v="2"/>
    <n v="172"/>
  </r>
  <r>
    <x v="4"/>
    <x v="12"/>
    <x v="250"/>
    <x v="2"/>
    <n v="157"/>
  </r>
  <r>
    <x v="4"/>
    <x v="12"/>
    <x v="251"/>
    <x v="2"/>
    <n v="124"/>
  </r>
  <r>
    <x v="4"/>
    <x v="12"/>
    <x v="252"/>
    <x v="2"/>
    <n v="51"/>
  </r>
  <r>
    <x v="4"/>
    <x v="12"/>
    <x v="253"/>
    <x v="2"/>
    <n v="92"/>
  </r>
  <r>
    <x v="4"/>
    <x v="12"/>
    <x v="254"/>
    <x v="2"/>
    <n v="215"/>
  </r>
  <r>
    <x v="4"/>
    <x v="12"/>
    <x v="255"/>
    <x v="2"/>
    <n v="89"/>
  </r>
  <r>
    <x v="4"/>
    <x v="12"/>
    <x v="256"/>
    <x v="2"/>
    <n v="321"/>
  </r>
  <r>
    <x v="4"/>
    <x v="12"/>
    <x v="257"/>
    <x v="2"/>
    <n v="331"/>
  </r>
  <r>
    <x v="4"/>
    <x v="12"/>
    <x v="233"/>
    <x v="3"/>
    <n v="1"/>
  </r>
  <r>
    <x v="4"/>
    <x v="12"/>
    <x v="234"/>
    <x v="3"/>
    <n v="1"/>
  </r>
  <r>
    <x v="4"/>
    <x v="12"/>
    <x v="243"/>
    <x v="3"/>
    <n v="1"/>
  </r>
  <r>
    <x v="4"/>
    <x v="12"/>
    <x v="247"/>
    <x v="3"/>
    <n v="1"/>
  </r>
  <r>
    <x v="4"/>
    <x v="12"/>
    <x v="254"/>
    <x v="3"/>
    <n v="1"/>
  </r>
  <r>
    <x v="4"/>
    <x v="12"/>
    <x v="256"/>
    <x v="3"/>
    <n v="1"/>
  </r>
  <r>
    <x v="4"/>
    <x v="12"/>
    <x v="234"/>
    <x v="31"/>
    <n v="1"/>
  </r>
  <r>
    <x v="4"/>
    <x v="12"/>
    <x v="237"/>
    <x v="31"/>
    <n v="7"/>
  </r>
  <r>
    <x v="4"/>
    <x v="12"/>
    <x v="238"/>
    <x v="31"/>
    <n v="4"/>
  </r>
  <r>
    <x v="4"/>
    <x v="12"/>
    <x v="241"/>
    <x v="31"/>
    <n v="5"/>
  </r>
  <r>
    <x v="4"/>
    <x v="12"/>
    <x v="242"/>
    <x v="31"/>
    <n v="17"/>
  </r>
  <r>
    <x v="4"/>
    <x v="12"/>
    <x v="243"/>
    <x v="31"/>
    <n v="3"/>
  </r>
  <r>
    <x v="4"/>
    <x v="12"/>
    <x v="244"/>
    <x v="31"/>
    <n v="6"/>
  </r>
  <r>
    <x v="4"/>
    <x v="12"/>
    <x v="245"/>
    <x v="31"/>
    <n v="2"/>
  </r>
  <r>
    <x v="4"/>
    <x v="12"/>
    <x v="246"/>
    <x v="31"/>
    <n v="4"/>
  </r>
  <r>
    <x v="4"/>
    <x v="12"/>
    <x v="247"/>
    <x v="31"/>
    <n v="1"/>
  </r>
  <r>
    <x v="4"/>
    <x v="12"/>
    <x v="248"/>
    <x v="31"/>
    <n v="16"/>
  </r>
  <r>
    <x v="4"/>
    <x v="12"/>
    <x v="256"/>
    <x v="31"/>
    <n v="17"/>
  </r>
  <r>
    <x v="4"/>
    <x v="12"/>
    <x v="257"/>
    <x v="31"/>
    <n v="8"/>
  </r>
  <r>
    <x v="4"/>
    <x v="12"/>
    <x v="233"/>
    <x v="4"/>
    <n v="53"/>
  </r>
  <r>
    <x v="4"/>
    <x v="12"/>
    <x v="234"/>
    <x v="4"/>
    <n v="66"/>
  </r>
  <r>
    <x v="4"/>
    <x v="12"/>
    <x v="235"/>
    <x v="4"/>
    <n v="4"/>
  </r>
  <r>
    <x v="4"/>
    <x v="12"/>
    <x v="236"/>
    <x v="4"/>
    <n v="40"/>
  </r>
  <r>
    <x v="4"/>
    <x v="12"/>
    <x v="237"/>
    <x v="4"/>
    <n v="46"/>
  </r>
  <r>
    <x v="4"/>
    <x v="12"/>
    <x v="238"/>
    <x v="4"/>
    <n v="79"/>
  </r>
  <r>
    <x v="4"/>
    <x v="12"/>
    <x v="239"/>
    <x v="4"/>
    <n v="8"/>
  </r>
  <r>
    <x v="4"/>
    <x v="12"/>
    <x v="240"/>
    <x v="4"/>
    <n v="2"/>
  </r>
  <r>
    <x v="4"/>
    <x v="12"/>
    <x v="241"/>
    <x v="4"/>
    <n v="66"/>
  </r>
  <r>
    <x v="4"/>
    <x v="12"/>
    <x v="242"/>
    <x v="4"/>
    <n v="5"/>
  </r>
  <r>
    <x v="4"/>
    <x v="12"/>
    <x v="243"/>
    <x v="4"/>
    <n v="18"/>
  </r>
  <r>
    <x v="4"/>
    <x v="12"/>
    <x v="244"/>
    <x v="4"/>
    <n v="101"/>
  </r>
  <r>
    <x v="4"/>
    <x v="12"/>
    <x v="245"/>
    <x v="4"/>
    <n v="77"/>
  </r>
  <r>
    <x v="4"/>
    <x v="12"/>
    <x v="246"/>
    <x v="4"/>
    <n v="80"/>
  </r>
  <r>
    <x v="4"/>
    <x v="12"/>
    <x v="247"/>
    <x v="4"/>
    <n v="106"/>
  </r>
  <r>
    <x v="4"/>
    <x v="12"/>
    <x v="248"/>
    <x v="4"/>
    <n v="118"/>
  </r>
  <r>
    <x v="4"/>
    <x v="12"/>
    <x v="249"/>
    <x v="4"/>
    <n v="91"/>
  </r>
  <r>
    <x v="4"/>
    <x v="12"/>
    <x v="250"/>
    <x v="4"/>
    <n v="88"/>
  </r>
  <r>
    <x v="4"/>
    <x v="12"/>
    <x v="251"/>
    <x v="4"/>
    <n v="32"/>
  </r>
  <r>
    <x v="4"/>
    <x v="12"/>
    <x v="252"/>
    <x v="4"/>
    <n v="16"/>
  </r>
  <r>
    <x v="4"/>
    <x v="12"/>
    <x v="253"/>
    <x v="4"/>
    <n v="24"/>
  </r>
  <r>
    <x v="4"/>
    <x v="12"/>
    <x v="254"/>
    <x v="4"/>
    <n v="87"/>
  </r>
  <r>
    <x v="4"/>
    <x v="12"/>
    <x v="255"/>
    <x v="4"/>
    <n v="54"/>
  </r>
  <r>
    <x v="4"/>
    <x v="12"/>
    <x v="256"/>
    <x v="4"/>
    <n v="173"/>
  </r>
  <r>
    <x v="4"/>
    <x v="12"/>
    <x v="257"/>
    <x v="4"/>
    <n v="173"/>
  </r>
  <r>
    <x v="4"/>
    <x v="12"/>
    <x v="233"/>
    <x v="5"/>
    <n v="174"/>
  </r>
  <r>
    <x v="4"/>
    <x v="12"/>
    <x v="234"/>
    <x v="5"/>
    <n v="135"/>
  </r>
  <r>
    <x v="4"/>
    <x v="12"/>
    <x v="235"/>
    <x v="5"/>
    <n v="25"/>
  </r>
  <r>
    <x v="4"/>
    <x v="12"/>
    <x v="236"/>
    <x v="5"/>
    <n v="90"/>
  </r>
  <r>
    <x v="4"/>
    <x v="12"/>
    <x v="237"/>
    <x v="5"/>
    <n v="119"/>
  </r>
  <r>
    <x v="4"/>
    <x v="12"/>
    <x v="238"/>
    <x v="5"/>
    <n v="212"/>
  </r>
  <r>
    <x v="4"/>
    <x v="12"/>
    <x v="239"/>
    <x v="5"/>
    <n v="60"/>
  </r>
  <r>
    <x v="4"/>
    <x v="12"/>
    <x v="240"/>
    <x v="5"/>
    <n v="57"/>
  </r>
  <r>
    <x v="4"/>
    <x v="12"/>
    <x v="241"/>
    <x v="5"/>
    <n v="213"/>
  </r>
  <r>
    <x v="4"/>
    <x v="12"/>
    <x v="242"/>
    <x v="5"/>
    <n v="72"/>
  </r>
  <r>
    <x v="4"/>
    <x v="12"/>
    <x v="243"/>
    <x v="5"/>
    <n v="108"/>
  </r>
  <r>
    <x v="4"/>
    <x v="12"/>
    <x v="258"/>
    <x v="5"/>
    <n v="12"/>
  </r>
  <r>
    <x v="4"/>
    <x v="12"/>
    <x v="244"/>
    <x v="5"/>
    <n v="289"/>
  </r>
  <r>
    <x v="4"/>
    <x v="12"/>
    <x v="245"/>
    <x v="5"/>
    <n v="164"/>
  </r>
  <r>
    <x v="4"/>
    <x v="12"/>
    <x v="246"/>
    <x v="5"/>
    <n v="168"/>
  </r>
  <r>
    <x v="4"/>
    <x v="12"/>
    <x v="247"/>
    <x v="5"/>
    <n v="229"/>
  </r>
  <r>
    <x v="4"/>
    <x v="12"/>
    <x v="248"/>
    <x v="5"/>
    <n v="209"/>
  </r>
  <r>
    <x v="4"/>
    <x v="12"/>
    <x v="249"/>
    <x v="5"/>
    <n v="175"/>
  </r>
  <r>
    <x v="4"/>
    <x v="12"/>
    <x v="250"/>
    <x v="5"/>
    <n v="157"/>
  </r>
  <r>
    <x v="4"/>
    <x v="12"/>
    <x v="251"/>
    <x v="5"/>
    <n v="124"/>
  </r>
  <r>
    <x v="4"/>
    <x v="12"/>
    <x v="252"/>
    <x v="5"/>
    <n v="52"/>
  </r>
  <r>
    <x v="4"/>
    <x v="12"/>
    <x v="253"/>
    <x v="5"/>
    <n v="94"/>
  </r>
  <r>
    <x v="4"/>
    <x v="12"/>
    <x v="254"/>
    <x v="5"/>
    <n v="224"/>
  </r>
  <r>
    <x v="4"/>
    <x v="12"/>
    <x v="255"/>
    <x v="5"/>
    <n v="90"/>
  </r>
  <r>
    <x v="4"/>
    <x v="12"/>
    <x v="256"/>
    <x v="5"/>
    <n v="331"/>
  </r>
  <r>
    <x v="4"/>
    <x v="12"/>
    <x v="257"/>
    <x v="5"/>
    <n v="333"/>
  </r>
  <r>
    <x v="4"/>
    <x v="12"/>
    <x v="233"/>
    <x v="6"/>
    <n v="2"/>
  </r>
  <r>
    <x v="4"/>
    <x v="12"/>
    <x v="234"/>
    <x v="6"/>
    <n v="3"/>
  </r>
  <r>
    <x v="4"/>
    <x v="12"/>
    <x v="235"/>
    <x v="6"/>
    <n v="1"/>
  </r>
  <r>
    <x v="4"/>
    <x v="12"/>
    <x v="237"/>
    <x v="6"/>
    <n v="2"/>
  </r>
  <r>
    <x v="4"/>
    <x v="12"/>
    <x v="239"/>
    <x v="6"/>
    <n v="1"/>
  </r>
  <r>
    <x v="4"/>
    <x v="12"/>
    <x v="240"/>
    <x v="6"/>
    <n v="1"/>
  </r>
  <r>
    <x v="4"/>
    <x v="12"/>
    <x v="241"/>
    <x v="6"/>
    <n v="2"/>
  </r>
  <r>
    <x v="4"/>
    <x v="12"/>
    <x v="243"/>
    <x v="6"/>
    <n v="2"/>
  </r>
  <r>
    <x v="4"/>
    <x v="12"/>
    <x v="244"/>
    <x v="6"/>
    <n v="4"/>
  </r>
  <r>
    <x v="4"/>
    <x v="12"/>
    <x v="245"/>
    <x v="6"/>
    <n v="2"/>
  </r>
  <r>
    <x v="4"/>
    <x v="12"/>
    <x v="246"/>
    <x v="6"/>
    <n v="3"/>
  </r>
  <r>
    <x v="4"/>
    <x v="12"/>
    <x v="247"/>
    <x v="6"/>
    <n v="1"/>
  </r>
  <r>
    <x v="4"/>
    <x v="12"/>
    <x v="248"/>
    <x v="6"/>
    <n v="1"/>
  </r>
  <r>
    <x v="4"/>
    <x v="12"/>
    <x v="249"/>
    <x v="6"/>
    <n v="7"/>
  </r>
  <r>
    <x v="4"/>
    <x v="12"/>
    <x v="250"/>
    <x v="6"/>
    <n v="3"/>
  </r>
  <r>
    <x v="4"/>
    <x v="12"/>
    <x v="251"/>
    <x v="6"/>
    <n v="1"/>
  </r>
  <r>
    <x v="4"/>
    <x v="12"/>
    <x v="254"/>
    <x v="6"/>
    <n v="3"/>
  </r>
  <r>
    <x v="4"/>
    <x v="12"/>
    <x v="255"/>
    <x v="6"/>
    <n v="2"/>
  </r>
  <r>
    <x v="4"/>
    <x v="12"/>
    <x v="256"/>
    <x v="6"/>
    <n v="19"/>
  </r>
  <r>
    <x v="4"/>
    <x v="12"/>
    <x v="257"/>
    <x v="6"/>
    <n v="11"/>
  </r>
  <r>
    <x v="4"/>
    <x v="12"/>
    <x v="233"/>
    <x v="7"/>
    <n v="7"/>
  </r>
  <r>
    <x v="4"/>
    <x v="12"/>
    <x v="234"/>
    <x v="7"/>
    <n v="4"/>
  </r>
  <r>
    <x v="4"/>
    <x v="12"/>
    <x v="235"/>
    <x v="7"/>
    <n v="1"/>
  </r>
  <r>
    <x v="4"/>
    <x v="12"/>
    <x v="237"/>
    <x v="7"/>
    <n v="4"/>
  </r>
  <r>
    <x v="4"/>
    <x v="12"/>
    <x v="238"/>
    <x v="7"/>
    <n v="1"/>
  </r>
  <r>
    <x v="4"/>
    <x v="12"/>
    <x v="239"/>
    <x v="7"/>
    <n v="3"/>
  </r>
  <r>
    <x v="4"/>
    <x v="12"/>
    <x v="240"/>
    <x v="7"/>
    <n v="1"/>
  </r>
  <r>
    <x v="4"/>
    <x v="12"/>
    <x v="241"/>
    <x v="7"/>
    <n v="4"/>
  </r>
  <r>
    <x v="4"/>
    <x v="12"/>
    <x v="242"/>
    <x v="7"/>
    <n v="4"/>
  </r>
  <r>
    <x v="4"/>
    <x v="12"/>
    <x v="243"/>
    <x v="7"/>
    <n v="4"/>
  </r>
  <r>
    <x v="4"/>
    <x v="12"/>
    <x v="244"/>
    <x v="7"/>
    <n v="10"/>
  </r>
  <r>
    <x v="4"/>
    <x v="12"/>
    <x v="245"/>
    <x v="7"/>
    <n v="3"/>
  </r>
  <r>
    <x v="4"/>
    <x v="12"/>
    <x v="246"/>
    <x v="7"/>
    <n v="4"/>
  </r>
  <r>
    <x v="4"/>
    <x v="12"/>
    <x v="247"/>
    <x v="7"/>
    <n v="4"/>
  </r>
  <r>
    <x v="4"/>
    <x v="12"/>
    <x v="248"/>
    <x v="7"/>
    <n v="2"/>
  </r>
  <r>
    <x v="4"/>
    <x v="12"/>
    <x v="249"/>
    <x v="7"/>
    <n v="10"/>
  </r>
  <r>
    <x v="4"/>
    <x v="12"/>
    <x v="250"/>
    <x v="7"/>
    <n v="5"/>
  </r>
  <r>
    <x v="4"/>
    <x v="12"/>
    <x v="251"/>
    <x v="7"/>
    <n v="2"/>
  </r>
  <r>
    <x v="4"/>
    <x v="12"/>
    <x v="252"/>
    <x v="7"/>
    <n v="1"/>
  </r>
  <r>
    <x v="4"/>
    <x v="12"/>
    <x v="254"/>
    <x v="7"/>
    <n v="9"/>
  </r>
  <r>
    <x v="4"/>
    <x v="12"/>
    <x v="255"/>
    <x v="7"/>
    <n v="5"/>
  </r>
  <r>
    <x v="4"/>
    <x v="12"/>
    <x v="256"/>
    <x v="7"/>
    <n v="27"/>
  </r>
  <r>
    <x v="4"/>
    <x v="12"/>
    <x v="257"/>
    <x v="7"/>
    <n v="16"/>
  </r>
  <r>
    <x v="4"/>
    <x v="12"/>
    <x v="234"/>
    <x v="8"/>
    <n v="2"/>
  </r>
  <r>
    <x v="4"/>
    <x v="12"/>
    <x v="242"/>
    <x v="8"/>
    <n v="2"/>
  </r>
  <r>
    <x v="4"/>
    <x v="12"/>
    <x v="233"/>
    <x v="41"/>
    <n v="110"/>
  </r>
  <r>
    <x v="4"/>
    <x v="12"/>
    <x v="234"/>
    <x v="41"/>
    <n v="56"/>
  </r>
  <r>
    <x v="4"/>
    <x v="12"/>
    <x v="235"/>
    <x v="41"/>
    <n v="20"/>
  </r>
  <r>
    <x v="4"/>
    <x v="12"/>
    <x v="236"/>
    <x v="41"/>
    <n v="26"/>
  </r>
  <r>
    <x v="4"/>
    <x v="12"/>
    <x v="237"/>
    <x v="41"/>
    <n v="53"/>
  </r>
  <r>
    <x v="4"/>
    <x v="12"/>
    <x v="238"/>
    <x v="41"/>
    <n v="124"/>
  </r>
  <r>
    <x v="4"/>
    <x v="12"/>
    <x v="239"/>
    <x v="41"/>
    <n v="35"/>
  </r>
  <r>
    <x v="4"/>
    <x v="12"/>
    <x v="240"/>
    <x v="41"/>
    <n v="35"/>
  </r>
  <r>
    <x v="4"/>
    <x v="12"/>
    <x v="241"/>
    <x v="41"/>
    <n v="114"/>
  </r>
  <r>
    <x v="4"/>
    <x v="12"/>
    <x v="242"/>
    <x v="41"/>
    <n v="53"/>
  </r>
  <r>
    <x v="4"/>
    <x v="12"/>
    <x v="243"/>
    <x v="41"/>
    <n v="63"/>
  </r>
  <r>
    <x v="4"/>
    <x v="12"/>
    <x v="258"/>
    <x v="41"/>
    <n v="7"/>
  </r>
  <r>
    <x v="4"/>
    <x v="12"/>
    <x v="244"/>
    <x v="41"/>
    <n v="141"/>
  </r>
  <r>
    <x v="4"/>
    <x v="12"/>
    <x v="245"/>
    <x v="41"/>
    <n v="96"/>
  </r>
  <r>
    <x v="4"/>
    <x v="12"/>
    <x v="246"/>
    <x v="41"/>
    <n v="83"/>
  </r>
  <r>
    <x v="4"/>
    <x v="12"/>
    <x v="247"/>
    <x v="41"/>
    <n v="124"/>
  </r>
  <r>
    <x v="4"/>
    <x v="12"/>
    <x v="248"/>
    <x v="41"/>
    <n v="95"/>
  </r>
  <r>
    <x v="4"/>
    <x v="12"/>
    <x v="249"/>
    <x v="41"/>
    <n v="98"/>
  </r>
  <r>
    <x v="4"/>
    <x v="12"/>
    <x v="250"/>
    <x v="41"/>
    <n v="75"/>
  </r>
  <r>
    <x v="4"/>
    <x v="12"/>
    <x v="251"/>
    <x v="41"/>
    <n v="72"/>
  </r>
  <r>
    <x v="4"/>
    <x v="12"/>
    <x v="252"/>
    <x v="41"/>
    <n v="28"/>
  </r>
  <r>
    <x v="4"/>
    <x v="12"/>
    <x v="253"/>
    <x v="41"/>
    <n v="51"/>
  </r>
  <r>
    <x v="4"/>
    <x v="12"/>
    <x v="254"/>
    <x v="41"/>
    <n v="127"/>
  </r>
  <r>
    <x v="4"/>
    <x v="12"/>
    <x v="255"/>
    <x v="41"/>
    <n v="49"/>
  </r>
  <r>
    <x v="4"/>
    <x v="12"/>
    <x v="256"/>
    <x v="41"/>
    <n v="146"/>
  </r>
  <r>
    <x v="4"/>
    <x v="12"/>
    <x v="257"/>
    <x v="41"/>
    <n v="154"/>
  </r>
  <r>
    <x v="4"/>
    <x v="12"/>
    <x v="233"/>
    <x v="9"/>
    <n v="120"/>
  </r>
  <r>
    <x v="4"/>
    <x v="12"/>
    <x v="234"/>
    <x v="9"/>
    <n v="60"/>
  </r>
  <r>
    <x v="4"/>
    <x v="12"/>
    <x v="235"/>
    <x v="9"/>
    <n v="24"/>
  </r>
  <r>
    <x v="4"/>
    <x v="12"/>
    <x v="236"/>
    <x v="9"/>
    <n v="36"/>
  </r>
  <r>
    <x v="4"/>
    <x v="12"/>
    <x v="237"/>
    <x v="9"/>
    <n v="61"/>
  </r>
  <r>
    <x v="4"/>
    <x v="12"/>
    <x v="238"/>
    <x v="9"/>
    <n v="135"/>
  </r>
  <r>
    <x v="4"/>
    <x v="12"/>
    <x v="239"/>
    <x v="9"/>
    <n v="38"/>
  </r>
  <r>
    <x v="4"/>
    <x v="12"/>
    <x v="240"/>
    <x v="9"/>
    <n v="36"/>
  </r>
  <r>
    <x v="4"/>
    <x v="12"/>
    <x v="241"/>
    <x v="9"/>
    <n v="114"/>
  </r>
  <r>
    <x v="4"/>
    <x v="12"/>
    <x v="242"/>
    <x v="9"/>
    <n v="56"/>
  </r>
  <r>
    <x v="4"/>
    <x v="12"/>
    <x v="243"/>
    <x v="9"/>
    <n v="64"/>
  </r>
  <r>
    <x v="4"/>
    <x v="12"/>
    <x v="258"/>
    <x v="9"/>
    <n v="7"/>
  </r>
  <r>
    <x v="4"/>
    <x v="12"/>
    <x v="244"/>
    <x v="9"/>
    <n v="146"/>
  </r>
  <r>
    <x v="4"/>
    <x v="12"/>
    <x v="245"/>
    <x v="9"/>
    <n v="103"/>
  </r>
  <r>
    <x v="4"/>
    <x v="12"/>
    <x v="246"/>
    <x v="9"/>
    <n v="87"/>
  </r>
  <r>
    <x v="4"/>
    <x v="12"/>
    <x v="247"/>
    <x v="9"/>
    <n v="132"/>
  </r>
  <r>
    <x v="4"/>
    <x v="12"/>
    <x v="248"/>
    <x v="9"/>
    <n v="103"/>
  </r>
  <r>
    <x v="4"/>
    <x v="12"/>
    <x v="249"/>
    <x v="9"/>
    <n v="105"/>
  </r>
  <r>
    <x v="4"/>
    <x v="12"/>
    <x v="250"/>
    <x v="9"/>
    <n v="83"/>
  </r>
  <r>
    <x v="4"/>
    <x v="12"/>
    <x v="251"/>
    <x v="9"/>
    <n v="81"/>
  </r>
  <r>
    <x v="4"/>
    <x v="12"/>
    <x v="252"/>
    <x v="9"/>
    <n v="28"/>
  </r>
  <r>
    <x v="4"/>
    <x v="12"/>
    <x v="253"/>
    <x v="9"/>
    <n v="65"/>
  </r>
  <r>
    <x v="4"/>
    <x v="12"/>
    <x v="254"/>
    <x v="9"/>
    <n v="135"/>
  </r>
  <r>
    <x v="4"/>
    <x v="12"/>
    <x v="255"/>
    <x v="9"/>
    <n v="52"/>
  </r>
  <r>
    <x v="4"/>
    <x v="12"/>
    <x v="256"/>
    <x v="9"/>
    <n v="155"/>
  </r>
  <r>
    <x v="4"/>
    <x v="12"/>
    <x v="257"/>
    <x v="9"/>
    <n v="161"/>
  </r>
  <r>
    <x v="4"/>
    <x v="12"/>
    <x v="234"/>
    <x v="10"/>
    <n v="5"/>
  </r>
  <r>
    <x v="4"/>
    <x v="12"/>
    <x v="237"/>
    <x v="10"/>
    <n v="4"/>
  </r>
  <r>
    <x v="4"/>
    <x v="12"/>
    <x v="238"/>
    <x v="10"/>
    <n v="62"/>
  </r>
  <r>
    <x v="4"/>
    <x v="12"/>
    <x v="239"/>
    <x v="10"/>
    <n v="21"/>
  </r>
  <r>
    <x v="4"/>
    <x v="12"/>
    <x v="240"/>
    <x v="10"/>
    <n v="16"/>
  </r>
  <r>
    <x v="4"/>
    <x v="12"/>
    <x v="241"/>
    <x v="10"/>
    <n v="9"/>
  </r>
  <r>
    <x v="4"/>
    <x v="12"/>
    <x v="242"/>
    <x v="10"/>
    <n v="5"/>
  </r>
  <r>
    <x v="4"/>
    <x v="12"/>
    <x v="243"/>
    <x v="10"/>
    <n v="27"/>
  </r>
  <r>
    <x v="4"/>
    <x v="12"/>
    <x v="258"/>
    <x v="10"/>
    <n v="5"/>
  </r>
  <r>
    <x v="4"/>
    <x v="12"/>
    <x v="244"/>
    <x v="10"/>
    <n v="56"/>
  </r>
  <r>
    <x v="4"/>
    <x v="12"/>
    <x v="248"/>
    <x v="10"/>
    <n v="1"/>
  </r>
  <r>
    <x v="4"/>
    <x v="12"/>
    <x v="249"/>
    <x v="10"/>
    <n v="1"/>
  </r>
  <r>
    <x v="4"/>
    <x v="12"/>
    <x v="250"/>
    <x v="10"/>
    <n v="2"/>
  </r>
  <r>
    <x v="4"/>
    <x v="12"/>
    <x v="253"/>
    <x v="10"/>
    <n v="1"/>
  </r>
  <r>
    <x v="4"/>
    <x v="12"/>
    <x v="254"/>
    <x v="10"/>
    <n v="12"/>
  </r>
  <r>
    <x v="4"/>
    <x v="12"/>
    <x v="256"/>
    <x v="10"/>
    <n v="35"/>
  </r>
  <r>
    <x v="4"/>
    <x v="12"/>
    <x v="257"/>
    <x v="10"/>
    <n v="29"/>
  </r>
  <r>
    <x v="4"/>
    <x v="12"/>
    <x v="237"/>
    <x v="11"/>
    <n v="1"/>
  </r>
  <r>
    <x v="4"/>
    <x v="12"/>
    <x v="238"/>
    <x v="11"/>
    <n v="39"/>
  </r>
  <r>
    <x v="4"/>
    <x v="12"/>
    <x v="239"/>
    <x v="11"/>
    <n v="25"/>
  </r>
  <r>
    <x v="4"/>
    <x v="12"/>
    <x v="240"/>
    <x v="11"/>
    <n v="51"/>
  </r>
  <r>
    <x v="4"/>
    <x v="12"/>
    <x v="241"/>
    <x v="11"/>
    <n v="61"/>
  </r>
  <r>
    <x v="4"/>
    <x v="12"/>
    <x v="242"/>
    <x v="11"/>
    <n v="5"/>
  </r>
  <r>
    <x v="4"/>
    <x v="12"/>
    <x v="243"/>
    <x v="11"/>
    <n v="28"/>
  </r>
  <r>
    <x v="4"/>
    <x v="12"/>
    <x v="258"/>
    <x v="11"/>
    <n v="1"/>
  </r>
  <r>
    <x v="4"/>
    <x v="12"/>
    <x v="244"/>
    <x v="11"/>
    <n v="28"/>
  </r>
  <r>
    <x v="4"/>
    <x v="12"/>
    <x v="254"/>
    <x v="11"/>
    <n v="18"/>
  </r>
  <r>
    <x v="4"/>
    <x v="12"/>
    <x v="256"/>
    <x v="11"/>
    <n v="24"/>
  </r>
  <r>
    <x v="4"/>
    <x v="12"/>
    <x v="257"/>
    <x v="11"/>
    <n v="34"/>
  </r>
  <r>
    <x v="4"/>
    <x v="12"/>
    <x v="233"/>
    <x v="12"/>
    <n v="173"/>
  </r>
  <r>
    <x v="4"/>
    <x v="12"/>
    <x v="234"/>
    <x v="12"/>
    <n v="132"/>
  </r>
  <r>
    <x v="4"/>
    <x v="12"/>
    <x v="235"/>
    <x v="12"/>
    <n v="25"/>
  </r>
  <r>
    <x v="4"/>
    <x v="12"/>
    <x v="236"/>
    <x v="12"/>
    <n v="90"/>
  </r>
  <r>
    <x v="4"/>
    <x v="12"/>
    <x v="237"/>
    <x v="12"/>
    <n v="118"/>
  </r>
  <r>
    <x v="4"/>
    <x v="12"/>
    <x v="238"/>
    <x v="12"/>
    <n v="199"/>
  </r>
  <r>
    <x v="4"/>
    <x v="12"/>
    <x v="239"/>
    <x v="12"/>
    <n v="50"/>
  </r>
  <r>
    <x v="4"/>
    <x v="12"/>
    <x v="240"/>
    <x v="12"/>
    <n v="46"/>
  </r>
  <r>
    <x v="4"/>
    <x v="12"/>
    <x v="241"/>
    <x v="12"/>
    <n v="187"/>
  </r>
  <r>
    <x v="4"/>
    <x v="12"/>
    <x v="242"/>
    <x v="12"/>
    <n v="71"/>
  </r>
  <r>
    <x v="4"/>
    <x v="12"/>
    <x v="243"/>
    <x v="12"/>
    <n v="93"/>
  </r>
  <r>
    <x v="4"/>
    <x v="12"/>
    <x v="258"/>
    <x v="12"/>
    <n v="11"/>
  </r>
  <r>
    <x v="4"/>
    <x v="12"/>
    <x v="244"/>
    <x v="12"/>
    <n v="278"/>
  </r>
  <r>
    <x v="4"/>
    <x v="12"/>
    <x v="245"/>
    <x v="12"/>
    <n v="162"/>
  </r>
  <r>
    <x v="4"/>
    <x v="12"/>
    <x v="246"/>
    <x v="12"/>
    <n v="166"/>
  </r>
  <r>
    <x v="4"/>
    <x v="12"/>
    <x v="247"/>
    <x v="12"/>
    <n v="226"/>
  </r>
  <r>
    <x v="4"/>
    <x v="12"/>
    <x v="248"/>
    <x v="12"/>
    <n v="199"/>
  </r>
  <r>
    <x v="4"/>
    <x v="12"/>
    <x v="249"/>
    <x v="12"/>
    <n v="172"/>
  </r>
  <r>
    <x v="4"/>
    <x v="12"/>
    <x v="250"/>
    <x v="12"/>
    <n v="157"/>
  </r>
  <r>
    <x v="4"/>
    <x v="12"/>
    <x v="251"/>
    <x v="12"/>
    <n v="123"/>
  </r>
  <r>
    <x v="4"/>
    <x v="12"/>
    <x v="252"/>
    <x v="12"/>
    <n v="51"/>
  </r>
  <r>
    <x v="4"/>
    <x v="12"/>
    <x v="253"/>
    <x v="12"/>
    <n v="92"/>
  </r>
  <r>
    <x v="4"/>
    <x v="12"/>
    <x v="254"/>
    <x v="12"/>
    <n v="210"/>
  </r>
  <r>
    <x v="4"/>
    <x v="12"/>
    <x v="255"/>
    <x v="12"/>
    <n v="89"/>
  </r>
  <r>
    <x v="4"/>
    <x v="12"/>
    <x v="256"/>
    <x v="12"/>
    <n v="314"/>
  </r>
  <r>
    <x v="4"/>
    <x v="12"/>
    <x v="257"/>
    <x v="12"/>
    <n v="322"/>
  </r>
  <r>
    <x v="4"/>
    <x v="12"/>
    <x v="233"/>
    <x v="13"/>
    <n v="1"/>
  </r>
  <r>
    <x v="4"/>
    <x v="12"/>
    <x v="238"/>
    <x v="13"/>
    <n v="1"/>
  </r>
  <r>
    <x v="4"/>
    <x v="12"/>
    <x v="239"/>
    <x v="13"/>
    <n v="2"/>
  </r>
  <r>
    <x v="4"/>
    <x v="12"/>
    <x v="242"/>
    <x v="13"/>
    <n v="1"/>
  </r>
  <r>
    <x v="4"/>
    <x v="12"/>
    <x v="243"/>
    <x v="13"/>
    <n v="23"/>
  </r>
  <r>
    <x v="4"/>
    <x v="12"/>
    <x v="244"/>
    <x v="13"/>
    <n v="2"/>
  </r>
  <r>
    <x v="4"/>
    <x v="12"/>
    <x v="245"/>
    <x v="13"/>
    <n v="1"/>
  </r>
  <r>
    <x v="4"/>
    <x v="12"/>
    <x v="249"/>
    <x v="13"/>
    <n v="1"/>
  </r>
  <r>
    <x v="4"/>
    <x v="12"/>
    <x v="251"/>
    <x v="13"/>
    <n v="1"/>
  </r>
  <r>
    <x v="4"/>
    <x v="12"/>
    <x v="254"/>
    <x v="13"/>
    <n v="4"/>
  </r>
  <r>
    <x v="4"/>
    <x v="12"/>
    <x v="255"/>
    <x v="13"/>
    <n v="1"/>
  </r>
  <r>
    <x v="4"/>
    <x v="12"/>
    <x v="256"/>
    <x v="13"/>
    <n v="12"/>
  </r>
  <r>
    <x v="4"/>
    <x v="12"/>
    <x v="257"/>
    <x v="13"/>
    <n v="11"/>
  </r>
  <r>
    <x v="4"/>
    <x v="12"/>
    <x v="241"/>
    <x v="14"/>
    <n v="1"/>
  </r>
  <r>
    <x v="4"/>
    <x v="12"/>
    <x v="242"/>
    <x v="14"/>
    <n v="1"/>
  </r>
  <r>
    <x v="4"/>
    <x v="12"/>
    <x v="243"/>
    <x v="14"/>
    <n v="12"/>
  </r>
  <r>
    <x v="4"/>
    <x v="12"/>
    <x v="244"/>
    <x v="14"/>
    <n v="1"/>
  </r>
  <r>
    <x v="4"/>
    <x v="12"/>
    <x v="233"/>
    <x v="15"/>
    <n v="2"/>
  </r>
  <r>
    <x v="4"/>
    <x v="12"/>
    <x v="234"/>
    <x v="15"/>
    <n v="8"/>
  </r>
  <r>
    <x v="4"/>
    <x v="12"/>
    <x v="236"/>
    <x v="15"/>
    <n v="2"/>
  </r>
  <r>
    <x v="4"/>
    <x v="12"/>
    <x v="237"/>
    <x v="15"/>
    <n v="12"/>
  </r>
  <r>
    <x v="4"/>
    <x v="12"/>
    <x v="238"/>
    <x v="15"/>
    <n v="48"/>
  </r>
  <r>
    <x v="4"/>
    <x v="12"/>
    <x v="239"/>
    <x v="15"/>
    <n v="12"/>
  </r>
  <r>
    <x v="4"/>
    <x v="12"/>
    <x v="240"/>
    <x v="15"/>
    <n v="3"/>
  </r>
  <r>
    <x v="4"/>
    <x v="12"/>
    <x v="241"/>
    <x v="15"/>
    <n v="19"/>
  </r>
  <r>
    <x v="4"/>
    <x v="12"/>
    <x v="242"/>
    <x v="15"/>
    <n v="5"/>
  </r>
  <r>
    <x v="4"/>
    <x v="12"/>
    <x v="243"/>
    <x v="15"/>
    <n v="44"/>
  </r>
  <r>
    <x v="4"/>
    <x v="12"/>
    <x v="258"/>
    <x v="15"/>
    <n v="2"/>
  </r>
  <r>
    <x v="4"/>
    <x v="12"/>
    <x v="244"/>
    <x v="15"/>
    <n v="27"/>
  </r>
  <r>
    <x v="4"/>
    <x v="12"/>
    <x v="245"/>
    <x v="15"/>
    <n v="2"/>
  </r>
  <r>
    <x v="4"/>
    <x v="12"/>
    <x v="246"/>
    <x v="15"/>
    <n v="1"/>
  </r>
  <r>
    <x v="4"/>
    <x v="12"/>
    <x v="247"/>
    <x v="15"/>
    <n v="15"/>
  </r>
  <r>
    <x v="4"/>
    <x v="12"/>
    <x v="248"/>
    <x v="15"/>
    <n v="8"/>
  </r>
  <r>
    <x v="4"/>
    <x v="12"/>
    <x v="249"/>
    <x v="15"/>
    <n v="10"/>
  </r>
  <r>
    <x v="4"/>
    <x v="12"/>
    <x v="250"/>
    <x v="15"/>
    <n v="4"/>
  </r>
  <r>
    <x v="4"/>
    <x v="12"/>
    <x v="251"/>
    <x v="15"/>
    <n v="5"/>
  </r>
  <r>
    <x v="4"/>
    <x v="12"/>
    <x v="252"/>
    <x v="15"/>
    <n v="2"/>
  </r>
  <r>
    <x v="4"/>
    <x v="12"/>
    <x v="254"/>
    <x v="15"/>
    <n v="32"/>
  </r>
  <r>
    <x v="4"/>
    <x v="12"/>
    <x v="255"/>
    <x v="15"/>
    <n v="9"/>
  </r>
  <r>
    <x v="4"/>
    <x v="12"/>
    <x v="256"/>
    <x v="15"/>
    <n v="43"/>
  </r>
  <r>
    <x v="4"/>
    <x v="12"/>
    <x v="257"/>
    <x v="15"/>
    <n v="37"/>
  </r>
  <r>
    <x v="4"/>
    <x v="12"/>
    <x v="233"/>
    <x v="16"/>
    <n v="14"/>
  </r>
  <r>
    <x v="4"/>
    <x v="12"/>
    <x v="234"/>
    <x v="16"/>
    <n v="8"/>
  </r>
  <r>
    <x v="4"/>
    <x v="12"/>
    <x v="235"/>
    <x v="16"/>
    <n v="2"/>
  </r>
  <r>
    <x v="4"/>
    <x v="12"/>
    <x v="236"/>
    <x v="16"/>
    <n v="8"/>
  </r>
  <r>
    <x v="4"/>
    <x v="12"/>
    <x v="237"/>
    <x v="16"/>
    <n v="4"/>
  </r>
  <r>
    <x v="4"/>
    <x v="12"/>
    <x v="238"/>
    <x v="16"/>
    <n v="12"/>
  </r>
  <r>
    <x v="4"/>
    <x v="12"/>
    <x v="241"/>
    <x v="16"/>
    <n v="10"/>
  </r>
  <r>
    <x v="4"/>
    <x v="12"/>
    <x v="242"/>
    <x v="16"/>
    <n v="6"/>
  </r>
  <r>
    <x v="4"/>
    <x v="12"/>
    <x v="243"/>
    <x v="16"/>
    <n v="6"/>
  </r>
  <r>
    <x v="4"/>
    <x v="12"/>
    <x v="244"/>
    <x v="16"/>
    <n v="14"/>
  </r>
  <r>
    <x v="4"/>
    <x v="12"/>
    <x v="245"/>
    <x v="16"/>
    <n v="6"/>
  </r>
  <r>
    <x v="4"/>
    <x v="12"/>
    <x v="246"/>
    <x v="16"/>
    <n v="2"/>
  </r>
  <r>
    <x v="4"/>
    <x v="12"/>
    <x v="247"/>
    <x v="16"/>
    <n v="10"/>
  </r>
  <r>
    <x v="4"/>
    <x v="12"/>
    <x v="248"/>
    <x v="16"/>
    <n v="8"/>
  </r>
  <r>
    <x v="4"/>
    <x v="12"/>
    <x v="249"/>
    <x v="16"/>
    <n v="11"/>
  </r>
  <r>
    <x v="4"/>
    <x v="12"/>
    <x v="250"/>
    <x v="16"/>
    <n v="2"/>
  </r>
  <r>
    <x v="4"/>
    <x v="12"/>
    <x v="251"/>
    <x v="16"/>
    <n v="9"/>
  </r>
  <r>
    <x v="4"/>
    <x v="12"/>
    <x v="252"/>
    <x v="16"/>
    <n v="2"/>
  </r>
  <r>
    <x v="4"/>
    <x v="12"/>
    <x v="253"/>
    <x v="16"/>
    <n v="6"/>
  </r>
  <r>
    <x v="4"/>
    <x v="12"/>
    <x v="254"/>
    <x v="16"/>
    <n v="10"/>
  </r>
  <r>
    <x v="4"/>
    <x v="12"/>
    <x v="255"/>
    <x v="16"/>
    <n v="2"/>
  </r>
  <r>
    <x v="4"/>
    <x v="12"/>
    <x v="256"/>
    <x v="16"/>
    <n v="13"/>
  </r>
  <r>
    <x v="4"/>
    <x v="12"/>
    <x v="257"/>
    <x v="16"/>
    <n v="8"/>
  </r>
  <r>
    <x v="4"/>
    <x v="12"/>
    <x v="233"/>
    <x v="33"/>
    <n v="11"/>
  </r>
  <r>
    <x v="4"/>
    <x v="12"/>
    <x v="234"/>
    <x v="33"/>
    <n v="3"/>
  </r>
  <r>
    <x v="4"/>
    <x v="12"/>
    <x v="236"/>
    <x v="33"/>
    <n v="2"/>
  </r>
  <r>
    <x v="4"/>
    <x v="12"/>
    <x v="237"/>
    <x v="33"/>
    <n v="3"/>
  </r>
  <r>
    <x v="4"/>
    <x v="12"/>
    <x v="238"/>
    <x v="33"/>
    <n v="10"/>
  </r>
  <r>
    <x v="4"/>
    <x v="12"/>
    <x v="239"/>
    <x v="33"/>
    <n v="11"/>
  </r>
  <r>
    <x v="4"/>
    <x v="12"/>
    <x v="240"/>
    <x v="33"/>
    <n v="4"/>
  </r>
  <r>
    <x v="4"/>
    <x v="12"/>
    <x v="241"/>
    <x v="33"/>
    <n v="9"/>
  </r>
  <r>
    <x v="4"/>
    <x v="12"/>
    <x v="242"/>
    <x v="33"/>
    <n v="6"/>
  </r>
  <r>
    <x v="4"/>
    <x v="12"/>
    <x v="243"/>
    <x v="33"/>
    <n v="7"/>
  </r>
  <r>
    <x v="4"/>
    <x v="12"/>
    <x v="244"/>
    <x v="33"/>
    <n v="20"/>
  </r>
  <r>
    <x v="4"/>
    <x v="12"/>
    <x v="245"/>
    <x v="33"/>
    <n v="3"/>
  </r>
  <r>
    <x v="4"/>
    <x v="12"/>
    <x v="246"/>
    <x v="33"/>
    <n v="5"/>
  </r>
  <r>
    <x v="4"/>
    <x v="12"/>
    <x v="247"/>
    <x v="33"/>
    <n v="4"/>
  </r>
  <r>
    <x v="4"/>
    <x v="12"/>
    <x v="248"/>
    <x v="33"/>
    <n v="3"/>
  </r>
  <r>
    <x v="4"/>
    <x v="12"/>
    <x v="249"/>
    <x v="33"/>
    <n v="3"/>
  </r>
  <r>
    <x v="4"/>
    <x v="12"/>
    <x v="250"/>
    <x v="33"/>
    <n v="3"/>
  </r>
  <r>
    <x v="4"/>
    <x v="12"/>
    <x v="251"/>
    <x v="33"/>
    <n v="2"/>
  </r>
  <r>
    <x v="4"/>
    <x v="12"/>
    <x v="252"/>
    <x v="33"/>
    <n v="1"/>
  </r>
  <r>
    <x v="4"/>
    <x v="12"/>
    <x v="253"/>
    <x v="33"/>
    <n v="9"/>
  </r>
  <r>
    <x v="4"/>
    <x v="12"/>
    <x v="254"/>
    <x v="33"/>
    <n v="7"/>
  </r>
  <r>
    <x v="4"/>
    <x v="12"/>
    <x v="255"/>
    <x v="33"/>
    <n v="5"/>
  </r>
  <r>
    <x v="4"/>
    <x v="12"/>
    <x v="256"/>
    <x v="33"/>
    <n v="9"/>
  </r>
  <r>
    <x v="4"/>
    <x v="12"/>
    <x v="257"/>
    <x v="33"/>
    <n v="10"/>
  </r>
  <r>
    <x v="4"/>
    <x v="12"/>
    <x v="233"/>
    <x v="34"/>
    <n v="4"/>
  </r>
  <r>
    <x v="4"/>
    <x v="12"/>
    <x v="234"/>
    <x v="34"/>
    <n v="3"/>
  </r>
  <r>
    <x v="4"/>
    <x v="12"/>
    <x v="238"/>
    <x v="34"/>
    <n v="5"/>
  </r>
  <r>
    <x v="4"/>
    <x v="12"/>
    <x v="239"/>
    <x v="34"/>
    <n v="2"/>
  </r>
  <r>
    <x v="4"/>
    <x v="12"/>
    <x v="240"/>
    <x v="34"/>
    <n v="1"/>
  </r>
  <r>
    <x v="4"/>
    <x v="12"/>
    <x v="241"/>
    <x v="34"/>
    <n v="2"/>
  </r>
  <r>
    <x v="4"/>
    <x v="12"/>
    <x v="242"/>
    <x v="34"/>
    <n v="2"/>
  </r>
  <r>
    <x v="4"/>
    <x v="12"/>
    <x v="243"/>
    <x v="34"/>
    <n v="1"/>
  </r>
  <r>
    <x v="4"/>
    <x v="12"/>
    <x v="244"/>
    <x v="34"/>
    <n v="4"/>
  </r>
  <r>
    <x v="4"/>
    <x v="12"/>
    <x v="247"/>
    <x v="34"/>
    <n v="1"/>
  </r>
  <r>
    <x v="4"/>
    <x v="12"/>
    <x v="248"/>
    <x v="34"/>
    <n v="1"/>
  </r>
  <r>
    <x v="4"/>
    <x v="12"/>
    <x v="249"/>
    <x v="34"/>
    <n v="1"/>
  </r>
  <r>
    <x v="4"/>
    <x v="12"/>
    <x v="254"/>
    <x v="34"/>
    <n v="3"/>
  </r>
  <r>
    <x v="4"/>
    <x v="12"/>
    <x v="256"/>
    <x v="34"/>
    <n v="1"/>
  </r>
  <r>
    <x v="4"/>
    <x v="12"/>
    <x v="257"/>
    <x v="34"/>
    <n v="1"/>
  </r>
  <r>
    <x v="4"/>
    <x v="12"/>
    <x v="233"/>
    <x v="35"/>
    <n v="3"/>
  </r>
  <r>
    <x v="4"/>
    <x v="12"/>
    <x v="234"/>
    <x v="35"/>
    <n v="1"/>
  </r>
  <r>
    <x v="4"/>
    <x v="12"/>
    <x v="236"/>
    <x v="35"/>
    <n v="1"/>
  </r>
  <r>
    <x v="4"/>
    <x v="12"/>
    <x v="237"/>
    <x v="35"/>
    <n v="1"/>
  </r>
  <r>
    <x v="4"/>
    <x v="12"/>
    <x v="239"/>
    <x v="35"/>
    <n v="1"/>
  </r>
  <r>
    <x v="4"/>
    <x v="12"/>
    <x v="241"/>
    <x v="35"/>
    <n v="1"/>
  </r>
  <r>
    <x v="4"/>
    <x v="12"/>
    <x v="242"/>
    <x v="35"/>
    <n v="2"/>
  </r>
  <r>
    <x v="4"/>
    <x v="12"/>
    <x v="243"/>
    <x v="35"/>
    <n v="1"/>
  </r>
  <r>
    <x v="4"/>
    <x v="12"/>
    <x v="244"/>
    <x v="35"/>
    <n v="3"/>
  </r>
  <r>
    <x v="4"/>
    <x v="12"/>
    <x v="247"/>
    <x v="35"/>
    <n v="1"/>
  </r>
  <r>
    <x v="4"/>
    <x v="12"/>
    <x v="249"/>
    <x v="35"/>
    <n v="1"/>
  </r>
  <r>
    <x v="4"/>
    <x v="12"/>
    <x v="250"/>
    <x v="35"/>
    <n v="1"/>
  </r>
  <r>
    <x v="4"/>
    <x v="12"/>
    <x v="251"/>
    <x v="35"/>
    <n v="1"/>
  </r>
  <r>
    <x v="4"/>
    <x v="12"/>
    <x v="256"/>
    <x v="35"/>
    <n v="1"/>
  </r>
  <r>
    <x v="4"/>
    <x v="12"/>
    <x v="238"/>
    <x v="36"/>
    <n v="3"/>
  </r>
  <r>
    <x v="4"/>
    <x v="12"/>
    <x v="242"/>
    <x v="36"/>
    <n v="1"/>
  </r>
  <r>
    <x v="4"/>
    <x v="12"/>
    <x v="234"/>
    <x v="32"/>
    <n v="115"/>
  </r>
  <r>
    <x v="4"/>
    <x v="12"/>
    <x v="237"/>
    <x v="32"/>
    <n v="650"/>
  </r>
  <r>
    <x v="4"/>
    <x v="12"/>
    <x v="238"/>
    <x v="32"/>
    <n v="253"/>
  </r>
  <r>
    <x v="4"/>
    <x v="12"/>
    <x v="241"/>
    <x v="32"/>
    <n v="511"/>
  </r>
  <r>
    <x v="4"/>
    <x v="12"/>
    <x v="242"/>
    <x v="32"/>
    <n v="1406"/>
  </r>
  <r>
    <x v="4"/>
    <x v="12"/>
    <x v="243"/>
    <x v="32"/>
    <n v="314"/>
  </r>
  <r>
    <x v="4"/>
    <x v="12"/>
    <x v="244"/>
    <x v="32"/>
    <n v="603"/>
  </r>
  <r>
    <x v="4"/>
    <x v="12"/>
    <x v="245"/>
    <x v="32"/>
    <n v="218"/>
  </r>
  <r>
    <x v="4"/>
    <x v="12"/>
    <x v="246"/>
    <x v="32"/>
    <n v="377"/>
  </r>
  <r>
    <x v="4"/>
    <x v="12"/>
    <x v="247"/>
    <x v="32"/>
    <n v="80"/>
  </r>
  <r>
    <x v="4"/>
    <x v="12"/>
    <x v="248"/>
    <x v="32"/>
    <n v="1455"/>
  </r>
  <r>
    <x v="4"/>
    <x v="12"/>
    <x v="256"/>
    <x v="32"/>
    <n v="1550"/>
  </r>
  <r>
    <x v="4"/>
    <x v="12"/>
    <x v="257"/>
    <x v="32"/>
    <n v="759"/>
  </r>
  <r>
    <x v="4"/>
    <x v="12"/>
    <x v="233"/>
    <x v="17"/>
    <n v="502"/>
  </r>
  <r>
    <x v="4"/>
    <x v="12"/>
    <x v="234"/>
    <x v="17"/>
    <n v="744"/>
  </r>
  <r>
    <x v="4"/>
    <x v="12"/>
    <x v="235"/>
    <x v="17"/>
    <n v="40"/>
  </r>
  <r>
    <x v="4"/>
    <x v="12"/>
    <x v="236"/>
    <x v="17"/>
    <n v="361"/>
  </r>
  <r>
    <x v="4"/>
    <x v="12"/>
    <x v="237"/>
    <x v="17"/>
    <n v="524"/>
  </r>
  <r>
    <x v="4"/>
    <x v="12"/>
    <x v="238"/>
    <x v="17"/>
    <n v="889"/>
  </r>
  <r>
    <x v="4"/>
    <x v="12"/>
    <x v="239"/>
    <x v="17"/>
    <n v="96"/>
  </r>
  <r>
    <x v="4"/>
    <x v="12"/>
    <x v="240"/>
    <x v="17"/>
    <n v="15"/>
  </r>
  <r>
    <x v="4"/>
    <x v="12"/>
    <x v="241"/>
    <x v="17"/>
    <n v="908"/>
  </r>
  <r>
    <x v="4"/>
    <x v="12"/>
    <x v="242"/>
    <x v="17"/>
    <n v="63"/>
  </r>
  <r>
    <x v="4"/>
    <x v="12"/>
    <x v="243"/>
    <x v="17"/>
    <n v="209"/>
  </r>
  <r>
    <x v="4"/>
    <x v="12"/>
    <x v="244"/>
    <x v="17"/>
    <n v="1203"/>
  </r>
  <r>
    <x v="4"/>
    <x v="12"/>
    <x v="245"/>
    <x v="17"/>
    <n v="925"/>
  </r>
  <r>
    <x v="4"/>
    <x v="12"/>
    <x v="246"/>
    <x v="17"/>
    <n v="890"/>
  </r>
  <r>
    <x v="4"/>
    <x v="12"/>
    <x v="247"/>
    <x v="17"/>
    <n v="1328"/>
  </r>
  <r>
    <x v="4"/>
    <x v="12"/>
    <x v="248"/>
    <x v="17"/>
    <n v="1562"/>
  </r>
  <r>
    <x v="4"/>
    <x v="12"/>
    <x v="249"/>
    <x v="17"/>
    <n v="1088"/>
  </r>
  <r>
    <x v="4"/>
    <x v="12"/>
    <x v="250"/>
    <x v="17"/>
    <n v="973"/>
  </r>
  <r>
    <x v="4"/>
    <x v="12"/>
    <x v="251"/>
    <x v="17"/>
    <n v="276"/>
  </r>
  <r>
    <x v="4"/>
    <x v="12"/>
    <x v="252"/>
    <x v="17"/>
    <n v="121"/>
  </r>
  <r>
    <x v="4"/>
    <x v="12"/>
    <x v="253"/>
    <x v="17"/>
    <n v="252"/>
  </r>
  <r>
    <x v="4"/>
    <x v="12"/>
    <x v="254"/>
    <x v="17"/>
    <n v="1129"/>
  </r>
  <r>
    <x v="4"/>
    <x v="12"/>
    <x v="255"/>
    <x v="17"/>
    <n v="647"/>
  </r>
  <r>
    <x v="4"/>
    <x v="12"/>
    <x v="256"/>
    <x v="17"/>
    <n v="2533"/>
  </r>
  <r>
    <x v="4"/>
    <x v="12"/>
    <x v="257"/>
    <x v="17"/>
    <n v="2093"/>
  </r>
  <r>
    <x v="4"/>
    <x v="12"/>
    <x v="233"/>
    <x v="18"/>
    <n v="503"/>
  </r>
  <r>
    <x v="4"/>
    <x v="12"/>
    <x v="234"/>
    <x v="18"/>
    <n v="692"/>
  </r>
  <r>
    <x v="4"/>
    <x v="12"/>
    <x v="235"/>
    <x v="18"/>
    <n v="192"/>
  </r>
  <r>
    <x v="4"/>
    <x v="12"/>
    <x v="237"/>
    <x v="18"/>
    <n v="358"/>
  </r>
  <r>
    <x v="4"/>
    <x v="12"/>
    <x v="238"/>
    <x v="18"/>
    <n v="4"/>
  </r>
  <r>
    <x v="4"/>
    <x v="12"/>
    <x v="239"/>
    <x v="18"/>
    <n v="14"/>
  </r>
  <r>
    <x v="4"/>
    <x v="12"/>
    <x v="240"/>
    <x v="18"/>
    <n v="190"/>
  </r>
  <r>
    <x v="4"/>
    <x v="12"/>
    <x v="241"/>
    <x v="18"/>
    <n v="731"/>
  </r>
  <r>
    <x v="4"/>
    <x v="12"/>
    <x v="242"/>
    <x v="18"/>
    <n v="35"/>
  </r>
  <r>
    <x v="4"/>
    <x v="12"/>
    <x v="243"/>
    <x v="18"/>
    <n v="930"/>
  </r>
  <r>
    <x v="4"/>
    <x v="12"/>
    <x v="244"/>
    <x v="18"/>
    <n v="1074"/>
  </r>
  <r>
    <x v="4"/>
    <x v="12"/>
    <x v="245"/>
    <x v="18"/>
    <n v="396"/>
  </r>
  <r>
    <x v="4"/>
    <x v="12"/>
    <x v="246"/>
    <x v="18"/>
    <n v="1071"/>
  </r>
  <r>
    <x v="4"/>
    <x v="12"/>
    <x v="247"/>
    <x v="18"/>
    <n v="718"/>
  </r>
  <r>
    <x v="4"/>
    <x v="12"/>
    <x v="248"/>
    <x v="18"/>
    <n v="53"/>
  </r>
  <r>
    <x v="4"/>
    <x v="12"/>
    <x v="249"/>
    <x v="18"/>
    <n v="2582"/>
  </r>
  <r>
    <x v="4"/>
    <x v="12"/>
    <x v="250"/>
    <x v="18"/>
    <n v="529"/>
  </r>
  <r>
    <x v="4"/>
    <x v="12"/>
    <x v="251"/>
    <x v="18"/>
    <n v="67"/>
  </r>
  <r>
    <x v="4"/>
    <x v="12"/>
    <x v="252"/>
    <x v="18"/>
    <n v="54"/>
  </r>
  <r>
    <x v="4"/>
    <x v="12"/>
    <x v="254"/>
    <x v="18"/>
    <n v="825"/>
  </r>
  <r>
    <x v="4"/>
    <x v="12"/>
    <x v="255"/>
    <x v="18"/>
    <n v="1157"/>
  </r>
  <r>
    <x v="4"/>
    <x v="12"/>
    <x v="256"/>
    <x v="18"/>
    <n v="6418"/>
  </r>
  <r>
    <x v="4"/>
    <x v="12"/>
    <x v="257"/>
    <x v="18"/>
    <n v="3120"/>
  </r>
  <r>
    <x v="4"/>
    <x v="12"/>
    <x v="234"/>
    <x v="19"/>
    <n v="66938"/>
  </r>
  <r>
    <x v="4"/>
    <x v="12"/>
    <x v="242"/>
    <x v="19"/>
    <n v="18"/>
  </r>
  <r>
    <x v="4"/>
    <x v="12"/>
    <x v="233"/>
    <x v="20"/>
    <n v="4"/>
  </r>
  <r>
    <x v="4"/>
    <x v="12"/>
    <x v="234"/>
    <x v="20"/>
    <n v="3"/>
  </r>
  <r>
    <x v="4"/>
    <x v="12"/>
    <x v="243"/>
    <x v="20"/>
    <n v="18"/>
  </r>
  <r>
    <x v="4"/>
    <x v="12"/>
    <x v="247"/>
    <x v="20"/>
    <n v="5"/>
  </r>
  <r>
    <x v="4"/>
    <x v="12"/>
    <x v="254"/>
    <x v="20"/>
    <n v="1"/>
  </r>
  <r>
    <x v="4"/>
    <x v="12"/>
    <x v="256"/>
    <x v="20"/>
    <n v="4"/>
  </r>
  <r>
    <x v="4"/>
    <x v="12"/>
    <x v="233"/>
    <x v="42"/>
    <n v="3433"/>
  </r>
  <r>
    <x v="4"/>
    <x v="12"/>
    <x v="234"/>
    <x v="42"/>
    <n v="2462"/>
  </r>
  <r>
    <x v="4"/>
    <x v="12"/>
    <x v="235"/>
    <x v="42"/>
    <n v="894"/>
  </r>
  <r>
    <x v="4"/>
    <x v="12"/>
    <x v="236"/>
    <x v="42"/>
    <n v="752"/>
  </r>
  <r>
    <x v="4"/>
    <x v="12"/>
    <x v="237"/>
    <x v="42"/>
    <n v="1920"/>
  </r>
  <r>
    <x v="4"/>
    <x v="12"/>
    <x v="238"/>
    <x v="42"/>
    <n v="6416"/>
  </r>
  <r>
    <x v="4"/>
    <x v="12"/>
    <x v="239"/>
    <x v="42"/>
    <n v="1025"/>
  </r>
  <r>
    <x v="4"/>
    <x v="12"/>
    <x v="240"/>
    <x v="42"/>
    <n v="1880"/>
  </r>
  <r>
    <x v="4"/>
    <x v="12"/>
    <x v="241"/>
    <x v="42"/>
    <n v="6941"/>
  </r>
  <r>
    <x v="4"/>
    <x v="12"/>
    <x v="242"/>
    <x v="42"/>
    <n v="3429"/>
  </r>
  <r>
    <x v="4"/>
    <x v="12"/>
    <x v="243"/>
    <x v="42"/>
    <n v="5427"/>
  </r>
  <r>
    <x v="4"/>
    <x v="12"/>
    <x v="258"/>
    <x v="42"/>
    <n v="758"/>
  </r>
  <r>
    <x v="4"/>
    <x v="12"/>
    <x v="244"/>
    <x v="42"/>
    <n v="9690"/>
  </r>
  <r>
    <x v="4"/>
    <x v="12"/>
    <x v="245"/>
    <x v="42"/>
    <n v="3602"/>
  </r>
  <r>
    <x v="4"/>
    <x v="12"/>
    <x v="246"/>
    <x v="42"/>
    <n v="2472"/>
  </r>
  <r>
    <x v="4"/>
    <x v="12"/>
    <x v="247"/>
    <x v="42"/>
    <n v="4492"/>
  </r>
  <r>
    <x v="4"/>
    <x v="12"/>
    <x v="248"/>
    <x v="42"/>
    <n v="5001"/>
  </r>
  <r>
    <x v="4"/>
    <x v="12"/>
    <x v="249"/>
    <x v="42"/>
    <n v="4772"/>
  </r>
  <r>
    <x v="4"/>
    <x v="12"/>
    <x v="250"/>
    <x v="42"/>
    <n v="2964"/>
  </r>
  <r>
    <x v="4"/>
    <x v="12"/>
    <x v="251"/>
    <x v="42"/>
    <n v="2395"/>
  </r>
  <r>
    <x v="4"/>
    <x v="12"/>
    <x v="252"/>
    <x v="42"/>
    <n v="914"/>
  </r>
  <r>
    <x v="4"/>
    <x v="12"/>
    <x v="253"/>
    <x v="42"/>
    <n v="1998"/>
  </r>
  <r>
    <x v="4"/>
    <x v="12"/>
    <x v="254"/>
    <x v="42"/>
    <n v="3985"/>
  </r>
  <r>
    <x v="4"/>
    <x v="12"/>
    <x v="255"/>
    <x v="42"/>
    <n v="1655"/>
  </r>
  <r>
    <x v="4"/>
    <x v="12"/>
    <x v="256"/>
    <x v="42"/>
    <n v="6822"/>
  </r>
  <r>
    <x v="4"/>
    <x v="12"/>
    <x v="257"/>
    <x v="42"/>
    <n v="7177"/>
  </r>
  <r>
    <x v="4"/>
    <x v="12"/>
    <x v="233"/>
    <x v="21"/>
    <n v="4223"/>
  </r>
  <r>
    <x v="4"/>
    <x v="12"/>
    <x v="234"/>
    <x v="21"/>
    <n v="2700"/>
  </r>
  <r>
    <x v="4"/>
    <x v="12"/>
    <x v="235"/>
    <x v="21"/>
    <n v="1385"/>
  </r>
  <r>
    <x v="4"/>
    <x v="12"/>
    <x v="236"/>
    <x v="21"/>
    <n v="961"/>
  </r>
  <r>
    <x v="4"/>
    <x v="12"/>
    <x v="237"/>
    <x v="21"/>
    <n v="2198"/>
  </r>
  <r>
    <x v="4"/>
    <x v="12"/>
    <x v="238"/>
    <x v="21"/>
    <n v="6145"/>
  </r>
  <r>
    <x v="4"/>
    <x v="12"/>
    <x v="239"/>
    <x v="21"/>
    <n v="1191"/>
  </r>
  <r>
    <x v="4"/>
    <x v="12"/>
    <x v="240"/>
    <x v="21"/>
    <n v="1785"/>
  </r>
  <r>
    <x v="4"/>
    <x v="12"/>
    <x v="241"/>
    <x v="21"/>
    <n v="6382"/>
  </r>
  <r>
    <x v="4"/>
    <x v="12"/>
    <x v="242"/>
    <x v="21"/>
    <n v="2721"/>
  </r>
  <r>
    <x v="4"/>
    <x v="12"/>
    <x v="243"/>
    <x v="21"/>
    <n v="4054"/>
  </r>
  <r>
    <x v="4"/>
    <x v="12"/>
    <x v="258"/>
    <x v="21"/>
    <n v="664"/>
  </r>
  <r>
    <x v="4"/>
    <x v="12"/>
    <x v="244"/>
    <x v="21"/>
    <n v="9129"/>
  </r>
  <r>
    <x v="4"/>
    <x v="12"/>
    <x v="245"/>
    <x v="21"/>
    <n v="3849"/>
  </r>
  <r>
    <x v="4"/>
    <x v="12"/>
    <x v="246"/>
    <x v="21"/>
    <n v="2843"/>
  </r>
  <r>
    <x v="4"/>
    <x v="12"/>
    <x v="247"/>
    <x v="21"/>
    <n v="4800"/>
  </r>
  <r>
    <x v="4"/>
    <x v="12"/>
    <x v="248"/>
    <x v="21"/>
    <n v="4119"/>
  </r>
  <r>
    <x v="4"/>
    <x v="12"/>
    <x v="249"/>
    <x v="21"/>
    <n v="4369"/>
  </r>
  <r>
    <x v="4"/>
    <x v="12"/>
    <x v="250"/>
    <x v="21"/>
    <n v="2889"/>
  </r>
  <r>
    <x v="4"/>
    <x v="12"/>
    <x v="251"/>
    <x v="21"/>
    <n v="2889"/>
  </r>
  <r>
    <x v="4"/>
    <x v="12"/>
    <x v="252"/>
    <x v="21"/>
    <n v="1156"/>
  </r>
  <r>
    <x v="4"/>
    <x v="12"/>
    <x v="253"/>
    <x v="21"/>
    <n v="2738"/>
  </r>
  <r>
    <x v="4"/>
    <x v="12"/>
    <x v="254"/>
    <x v="21"/>
    <n v="4642"/>
  </r>
  <r>
    <x v="4"/>
    <x v="12"/>
    <x v="255"/>
    <x v="21"/>
    <n v="1836"/>
  </r>
  <r>
    <x v="4"/>
    <x v="12"/>
    <x v="256"/>
    <x v="21"/>
    <n v="5939"/>
  </r>
  <r>
    <x v="4"/>
    <x v="12"/>
    <x v="257"/>
    <x v="21"/>
    <n v="6605"/>
  </r>
  <r>
    <x v="4"/>
    <x v="12"/>
    <x v="233"/>
    <x v="22"/>
    <n v="5108"/>
  </r>
  <r>
    <x v="4"/>
    <x v="12"/>
    <x v="234"/>
    <x v="22"/>
    <n v="10975"/>
  </r>
  <r>
    <x v="4"/>
    <x v="12"/>
    <x v="235"/>
    <x v="22"/>
    <n v="1200"/>
  </r>
  <r>
    <x v="4"/>
    <x v="12"/>
    <x v="236"/>
    <x v="22"/>
    <n v="7986"/>
  </r>
  <r>
    <x v="4"/>
    <x v="12"/>
    <x v="237"/>
    <x v="22"/>
    <n v="1514"/>
  </r>
  <r>
    <x v="4"/>
    <x v="12"/>
    <x v="238"/>
    <x v="22"/>
    <n v="3258"/>
  </r>
  <r>
    <x v="4"/>
    <x v="12"/>
    <x v="241"/>
    <x v="22"/>
    <n v="114"/>
  </r>
  <r>
    <x v="4"/>
    <x v="12"/>
    <x v="242"/>
    <x v="22"/>
    <n v="80"/>
  </r>
  <r>
    <x v="4"/>
    <x v="12"/>
    <x v="243"/>
    <x v="22"/>
    <n v="90"/>
  </r>
  <r>
    <x v="4"/>
    <x v="12"/>
    <x v="244"/>
    <x v="22"/>
    <n v="117"/>
  </r>
  <r>
    <x v="4"/>
    <x v="12"/>
    <x v="245"/>
    <x v="22"/>
    <n v="7635"/>
  </r>
  <r>
    <x v="4"/>
    <x v="12"/>
    <x v="246"/>
    <x v="22"/>
    <n v="16"/>
  </r>
  <r>
    <x v="4"/>
    <x v="12"/>
    <x v="247"/>
    <x v="22"/>
    <n v="6909"/>
  </r>
  <r>
    <x v="4"/>
    <x v="12"/>
    <x v="248"/>
    <x v="22"/>
    <n v="950"/>
  </r>
  <r>
    <x v="4"/>
    <x v="12"/>
    <x v="249"/>
    <x v="22"/>
    <n v="1740"/>
  </r>
  <r>
    <x v="4"/>
    <x v="12"/>
    <x v="250"/>
    <x v="22"/>
    <n v="80"/>
  </r>
  <r>
    <x v="4"/>
    <x v="12"/>
    <x v="251"/>
    <x v="22"/>
    <n v="3399"/>
  </r>
  <r>
    <x v="4"/>
    <x v="12"/>
    <x v="252"/>
    <x v="22"/>
    <n v="27"/>
  </r>
  <r>
    <x v="4"/>
    <x v="12"/>
    <x v="253"/>
    <x v="22"/>
    <n v="2044"/>
  </r>
  <r>
    <x v="4"/>
    <x v="12"/>
    <x v="254"/>
    <x v="22"/>
    <n v="7276"/>
  </r>
  <r>
    <x v="4"/>
    <x v="12"/>
    <x v="255"/>
    <x v="22"/>
    <n v="307"/>
  </r>
  <r>
    <x v="4"/>
    <x v="12"/>
    <x v="256"/>
    <x v="22"/>
    <n v="26997"/>
  </r>
  <r>
    <x v="4"/>
    <x v="12"/>
    <x v="257"/>
    <x v="22"/>
    <n v="78"/>
  </r>
  <r>
    <x v="4"/>
    <x v="12"/>
    <x v="234"/>
    <x v="23"/>
    <n v="12"/>
  </r>
  <r>
    <x v="4"/>
    <x v="12"/>
    <x v="237"/>
    <x v="23"/>
    <n v="10"/>
  </r>
  <r>
    <x v="4"/>
    <x v="12"/>
    <x v="238"/>
    <x v="23"/>
    <n v="495"/>
  </r>
  <r>
    <x v="4"/>
    <x v="12"/>
    <x v="239"/>
    <x v="23"/>
    <n v="135"/>
  </r>
  <r>
    <x v="4"/>
    <x v="12"/>
    <x v="240"/>
    <x v="23"/>
    <n v="78"/>
  </r>
  <r>
    <x v="4"/>
    <x v="12"/>
    <x v="241"/>
    <x v="23"/>
    <n v="63"/>
  </r>
  <r>
    <x v="4"/>
    <x v="12"/>
    <x v="242"/>
    <x v="23"/>
    <n v="18"/>
  </r>
  <r>
    <x v="4"/>
    <x v="12"/>
    <x v="243"/>
    <x v="23"/>
    <n v="273"/>
  </r>
  <r>
    <x v="4"/>
    <x v="12"/>
    <x v="258"/>
    <x v="23"/>
    <n v="37"/>
  </r>
  <r>
    <x v="4"/>
    <x v="12"/>
    <x v="244"/>
    <x v="23"/>
    <n v="741"/>
  </r>
  <r>
    <x v="4"/>
    <x v="12"/>
    <x v="248"/>
    <x v="23"/>
    <n v="3"/>
  </r>
  <r>
    <x v="4"/>
    <x v="12"/>
    <x v="249"/>
    <x v="23"/>
    <n v="1"/>
  </r>
  <r>
    <x v="4"/>
    <x v="12"/>
    <x v="250"/>
    <x v="23"/>
    <n v="4"/>
  </r>
  <r>
    <x v="4"/>
    <x v="12"/>
    <x v="253"/>
    <x v="23"/>
    <n v="2"/>
  </r>
  <r>
    <x v="4"/>
    <x v="12"/>
    <x v="254"/>
    <x v="23"/>
    <n v="63"/>
  </r>
  <r>
    <x v="4"/>
    <x v="12"/>
    <x v="256"/>
    <x v="23"/>
    <n v="306"/>
  </r>
  <r>
    <x v="4"/>
    <x v="12"/>
    <x v="257"/>
    <x v="23"/>
    <n v="279"/>
  </r>
  <r>
    <x v="4"/>
    <x v="12"/>
    <x v="237"/>
    <x v="24"/>
    <n v="2"/>
  </r>
  <r>
    <x v="4"/>
    <x v="12"/>
    <x v="238"/>
    <x v="24"/>
    <n v="236"/>
  </r>
  <r>
    <x v="4"/>
    <x v="12"/>
    <x v="239"/>
    <x v="24"/>
    <n v="350"/>
  </r>
  <r>
    <x v="4"/>
    <x v="12"/>
    <x v="240"/>
    <x v="24"/>
    <n v="947"/>
  </r>
  <r>
    <x v="4"/>
    <x v="12"/>
    <x v="241"/>
    <x v="24"/>
    <n v="1090"/>
  </r>
  <r>
    <x v="4"/>
    <x v="12"/>
    <x v="242"/>
    <x v="24"/>
    <n v="32"/>
  </r>
  <r>
    <x v="4"/>
    <x v="12"/>
    <x v="243"/>
    <x v="24"/>
    <n v="283"/>
  </r>
  <r>
    <x v="4"/>
    <x v="12"/>
    <x v="258"/>
    <x v="24"/>
    <n v="2"/>
  </r>
  <r>
    <x v="4"/>
    <x v="12"/>
    <x v="244"/>
    <x v="24"/>
    <n v="223"/>
  </r>
  <r>
    <x v="4"/>
    <x v="12"/>
    <x v="254"/>
    <x v="24"/>
    <n v="118"/>
  </r>
  <r>
    <x v="4"/>
    <x v="12"/>
    <x v="256"/>
    <x v="24"/>
    <n v="238"/>
  </r>
  <r>
    <x v="4"/>
    <x v="12"/>
    <x v="257"/>
    <x v="24"/>
    <n v="394"/>
  </r>
  <r>
    <x v="4"/>
    <x v="12"/>
    <x v="233"/>
    <x v="25"/>
    <n v="18078"/>
  </r>
  <r>
    <x v="4"/>
    <x v="12"/>
    <x v="234"/>
    <x v="25"/>
    <n v="19480"/>
  </r>
  <r>
    <x v="4"/>
    <x v="12"/>
    <x v="235"/>
    <x v="25"/>
    <n v="3404"/>
  </r>
  <r>
    <x v="4"/>
    <x v="12"/>
    <x v="236"/>
    <x v="25"/>
    <n v="11156"/>
  </r>
  <r>
    <x v="4"/>
    <x v="12"/>
    <x v="237"/>
    <x v="25"/>
    <n v="11877"/>
  </r>
  <r>
    <x v="4"/>
    <x v="12"/>
    <x v="238"/>
    <x v="25"/>
    <n v="22473"/>
  </r>
  <r>
    <x v="4"/>
    <x v="12"/>
    <x v="239"/>
    <x v="25"/>
    <n v="4685"/>
  </r>
  <r>
    <x v="4"/>
    <x v="12"/>
    <x v="240"/>
    <x v="25"/>
    <n v="3202"/>
  </r>
  <r>
    <x v="4"/>
    <x v="12"/>
    <x v="241"/>
    <x v="25"/>
    <n v="24880"/>
  </r>
  <r>
    <x v="4"/>
    <x v="12"/>
    <x v="242"/>
    <x v="25"/>
    <n v="6873"/>
  </r>
  <r>
    <x v="4"/>
    <x v="12"/>
    <x v="243"/>
    <x v="25"/>
    <n v="10021"/>
  </r>
  <r>
    <x v="4"/>
    <x v="12"/>
    <x v="258"/>
    <x v="25"/>
    <n v="974"/>
  </r>
  <r>
    <x v="4"/>
    <x v="12"/>
    <x v="244"/>
    <x v="25"/>
    <n v="35964"/>
  </r>
  <r>
    <x v="4"/>
    <x v="12"/>
    <x v="245"/>
    <x v="25"/>
    <n v="20116"/>
  </r>
  <r>
    <x v="4"/>
    <x v="12"/>
    <x v="246"/>
    <x v="25"/>
    <n v="20952"/>
  </r>
  <r>
    <x v="4"/>
    <x v="12"/>
    <x v="247"/>
    <x v="25"/>
    <n v="29571"/>
  </r>
  <r>
    <x v="4"/>
    <x v="12"/>
    <x v="248"/>
    <x v="25"/>
    <n v="26702"/>
  </r>
  <r>
    <x v="4"/>
    <x v="12"/>
    <x v="249"/>
    <x v="25"/>
    <n v="21466"/>
  </r>
  <r>
    <x v="4"/>
    <x v="12"/>
    <x v="250"/>
    <x v="25"/>
    <n v="19426"/>
  </r>
  <r>
    <x v="4"/>
    <x v="12"/>
    <x v="251"/>
    <x v="25"/>
    <n v="12316"/>
  </r>
  <r>
    <x v="4"/>
    <x v="12"/>
    <x v="252"/>
    <x v="25"/>
    <n v="6368"/>
  </r>
  <r>
    <x v="4"/>
    <x v="12"/>
    <x v="253"/>
    <x v="25"/>
    <n v="12215"/>
  </r>
  <r>
    <x v="4"/>
    <x v="12"/>
    <x v="254"/>
    <x v="25"/>
    <n v="25034"/>
  </r>
  <r>
    <x v="4"/>
    <x v="12"/>
    <x v="255"/>
    <x v="25"/>
    <n v="10758"/>
  </r>
  <r>
    <x v="4"/>
    <x v="12"/>
    <x v="256"/>
    <x v="25"/>
    <n v="39621"/>
  </r>
  <r>
    <x v="4"/>
    <x v="12"/>
    <x v="257"/>
    <x v="25"/>
    <n v="39508"/>
  </r>
  <r>
    <x v="4"/>
    <x v="12"/>
    <x v="233"/>
    <x v="26"/>
    <n v="1"/>
  </r>
  <r>
    <x v="4"/>
    <x v="12"/>
    <x v="238"/>
    <x v="26"/>
    <n v="15"/>
  </r>
  <r>
    <x v="4"/>
    <x v="12"/>
    <x v="239"/>
    <x v="26"/>
    <n v="2"/>
  </r>
  <r>
    <x v="4"/>
    <x v="12"/>
    <x v="242"/>
    <x v="26"/>
    <n v="10"/>
  </r>
  <r>
    <x v="4"/>
    <x v="12"/>
    <x v="243"/>
    <x v="26"/>
    <n v="483"/>
  </r>
  <r>
    <x v="4"/>
    <x v="12"/>
    <x v="244"/>
    <x v="26"/>
    <n v="2"/>
  </r>
  <r>
    <x v="4"/>
    <x v="12"/>
    <x v="245"/>
    <x v="26"/>
    <n v="1"/>
  </r>
  <r>
    <x v="4"/>
    <x v="12"/>
    <x v="249"/>
    <x v="26"/>
    <n v="7"/>
  </r>
  <r>
    <x v="4"/>
    <x v="12"/>
    <x v="251"/>
    <x v="26"/>
    <n v="1"/>
  </r>
  <r>
    <x v="4"/>
    <x v="12"/>
    <x v="254"/>
    <x v="26"/>
    <n v="6"/>
  </r>
  <r>
    <x v="4"/>
    <x v="12"/>
    <x v="255"/>
    <x v="26"/>
    <n v="1"/>
  </r>
  <r>
    <x v="4"/>
    <x v="12"/>
    <x v="256"/>
    <x v="26"/>
    <n v="41"/>
  </r>
  <r>
    <x v="4"/>
    <x v="12"/>
    <x v="257"/>
    <x v="26"/>
    <n v="48"/>
  </r>
  <r>
    <x v="4"/>
    <x v="12"/>
    <x v="241"/>
    <x v="27"/>
    <n v="1"/>
  </r>
  <r>
    <x v="4"/>
    <x v="12"/>
    <x v="242"/>
    <x v="27"/>
    <n v="35"/>
  </r>
  <r>
    <x v="4"/>
    <x v="12"/>
    <x v="243"/>
    <x v="27"/>
    <n v="532"/>
  </r>
  <r>
    <x v="4"/>
    <x v="12"/>
    <x v="244"/>
    <x v="27"/>
    <n v="50"/>
  </r>
  <r>
    <x v="4"/>
    <x v="12"/>
    <x v="233"/>
    <x v="28"/>
    <n v="2"/>
  </r>
  <r>
    <x v="4"/>
    <x v="12"/>
    <x v="234"/>
    <x v="28"/>
    <n v="8"/>
  </r>
  <r>
    <x v="4"/>
    <x v="12"/>
    <x v="236"/>
    <x v="28"/>
    <n v="2"/>
  </r>
  <r>
    <x v="4"/>
    <x v="12"/>
    <x v="237"/>
    <x v="28"/>
    <n v="12"/>
  </r>
  <r>
    <x v="4"/>
    <x v="12"/>
    <x v="238"/>
    <x v="28"/>
    <n v="68"/>
  </r>
  <r>
    <x v="4"/>
    <x v="12"/>
    <x v="239"/>
    <x v="28"/>
    <n v="13"/>
  </r>
  <r>
    <x v="4"/>
    <x v="12"/>
    <x v="240"/>
    <x v="28"/>
    <n v="4"/>
  </r>
  <r>
    <x v="4"/>
    <x v="12"/>
    <x v="241"/>
    <x v="28"/>
    <n v="23"/>
  </r>
  <r>
    <x v="4"/>
    <x v="12"/>
    <x v="242"/>
    <x v="28"/>
    <n v="19"/>
  </r>
  <r>
    <x v="4"/>
    <x v="12"/>
    <x v="243"/>
    <x v="28"/>
    <n v="945"/>
  </r>
  <r>
    <x v="4"/>
    <x v="12"/>
    <x v="258"/>
    <x v="28"/>
    <n v="3"/>
  </r>
  <r>
    <x v="4"/>
    <x v="12"/>
    <x v="244"/>
    <x v="28"/>
    <n v="46"/>
  </r>
  <r>
    <x v="4"/>
    <x v="12"/>
    <x v="245"/>
    <x v="28"/>
    <n v="3"/>
  </r>
  <r>
    <x v="4"/>
    <x v="12"/>
    <x v="246"/>
    <x v="28"/>
    <n v="1"/>
  </r>
  <r>
    <x v="4"/>
    <x v="12"/>
    <x v="247"/>
    <x v="28"/>
    <n v="43"/>
  </r>
  <r>
    <x v="4"/>
    <x v="12"/>
    <x v="248"/>
    <x v="28"/>
    <n v="8"/>
  </r>
  <r>
    <x v="4"/>
    <x v="12"/>
    <x v="249"/>
    <x v="28"/>
    <n v="24"/>
  </r>
  <r>
    <x v="4"/>
    <x v="12"/>
    <x v="250"/>
    <x v="28"/>
    <n v="4"/>
  </r>
  <r>
    <x v="4"/>
    <x v="12"/>
    <x v="251"/>
    <x v="28"/>
    <n v="5"/>
  </r>
  <r>
    <x v="4"/>
    <x v="12"/>
    <x v="252"/>
    <x v="28"/>
    <n v="2"/>
  </r>
  <r>
    <x v="4"/>
    <x v="12"/>
    <x v="254"/>
    <x v="28"/>
    <n v="43"/>
  </r>
  <r>
    <x v="4"/>
    <x v="12"/>
    <x v="255"/>
    <x v="28"/>
    <n v="9"/>
  </r>
  <r>
    <x v="4"/>
    <x v="12"/>
    <x v="256"/>
    <x v="28"/>
    <n v="84"/>
  </r>
  <r>
    <x v="4"/>
    <x v="12"/>
    <x v="257"/>
    <x v="28"/>
    <n v="64"/>
  </r>
  <r>
    <x v="4"/>
    <x v="12"/>
    <x v="233"/>
    <x v="29"/>
    <n v="18081"/>
  </r>
  <r>
    <x v="4"/>
    <x v="12"/>
    <x v="234"/>
    <x v="29"/>
    <n v="19500"/>
  </r>
  <r>
    <x v="4"/>
    <x v="12"/>
    <x v="235"/>
    <x v="29"/>
    <n v="3404"/>
  </r>
  <r>
    <x v="4"/>
    <x v="12"/>
    <x v="236"/>
    <x v="29"/>
    <n v="11158"/>
  </r>
  <r>
    <x v="4"/>
    <x v="12"/>
    <x v="237"/>
    <x v="29"/>
    <n v="11901"/>
  </r>
  <r>
    <x v="4"/>
    <x v="12"/>
    <x v="238"/>
    <x v="29"/>
    <n v="23294"/>
  </r>
  <r>
    <x v="4"/>
    <x v="12"/>
    <x v="239"/>
    <x v="29"/>
    <n v="5214"/>
  </r>
  <r>
    <x v="4"/>
    <x v="12"/>
    <x v="240"/>
    <x v="29"/>
    <n v="4300"/>
  </r>
  <r>
    <x v="4"/>
    <x v="12"/>
    <x v="241"/>
    <x v="29"/>
    <n v="26119"/>
  </r>
  <r>
    <x v="4"/>
    <x v="12"/>
    <x v="242"/>
    <x v="29"/>
    <n v="6995"/>
  </r>
  <r>
    <x v="4"/>
    <x v="12"/>
    <x v="243"/>
    <x v="29"/>
    <n v="12597"/>
  </r>
  <r>
    <x v="4"/>
    <x v="12"/>
    <x v="258"/>
    <x v="29"/>
    <n v="1016"/>
  </r>
  <r>
    <x v="4"/>
    <x v="12"/>
    <x v="244"/>
    <x v="29"/>
    <n v="37065"/>
  </r>
  <r>
    <x v="4"/>
    <x v="12"/>
    <x v="245"/>
    <x v="29"/>
    <n v="20120"/>
  </r>
  <r>
    <x v="4"/>
    <x v="12"/>
    <x v="246"/>
    <x v="29"/>
    <n v="20953"/>
  </r>
  <r>
    <x v="4"/>
    <x v="12"/>
    <x v="247"/>
    <x v="29"/>
    <n v="29618"/>
  </r>
  <r>
    <x v="4"/>
    <x v="12"/>
    <x v="248"/>
    <x v="29"/>
    <n v="26832"/>
  </r>
  <r>
    <x v="4"/>
    <x v="12"/>
    <x v="249"/>
    <x v="29"/>
    <n v="21501"/>
  </r>
  <r>
    <x v="4"/>
    <x v="12"/>
    <x v="250"/>
    <x v="29"/>
    <n v="19434"/>
  </r>
  <r>
    <x v="4"/>
    <x v="12"/>
    <x v="251"/>
    <x v="29"/>
    <n v="12342"/>
  </r>
  <r>
    <x v="4"/>
    <x v="12"/>
    <x v="252"/>
    <x v="29"/>
    <n v="6370"/>
  </r>
  <r>
    <x v="4"/>
    <x v="12"/>
    <x v="253"/>
    <x v="29"/>
    <n v="12217"/>
  </r>
  <r>
    <x v="4"/>
    <x v="12"/>
    <x v="254"/>
    <x v="29"/>
    <n v="25284"/>
  </r>
  <r>
    <x v="4"/>
    <x v="12"/>
    <x v="255"/>
    <x v="29"/>
    <n v="10769"/>
  </r>
  <r>
    <x v="4"/>
    <x v="12"/>
    <x v="256"/>
    <x v="29"/>
    <n v="40314"/>
  </r>
  <r>
    <x v="4"/>
    <x v="12"/>
    <x v="257"/>
    <x v="29"/>
    <n v="40320"/>
  </r>
  <r>
    <x v="4"/>
    <x v="12"/>
    <x v="233"/>
    <x v="37"/>
    <n v="1429"/>
  </r>
  <r>
    <x v="4"/>
    <x v="12"/>
    <x v="234"/>
    <x v="37"/>
    <n v="199"/>
  </r>
  <r>
    <x v="4"/>
    <x v="12"/>
    <x v="236"/>
    <x v="37"/>
    <n v="289"/>
  </r>
  <r>
    <x v="4"/>
    <x v="12"/>
    <x v="237"/>
    <x v="37"/>
    <n v="233"/>
  </r>
  <r>
    <x v="4"/>
    <x v="12"/>
    <x v="238"/>
    <x v="37"/>
    <n v="1196"/>
  </r>
  <r>
    <x v="4"/>
    <x v="12"/>
    <x v="239"/>
    <x v="37"/>
    <n v="646"/>
  </r>
  <r>
    <x v="4"/>
    <x v="12"/>
    <x v="240"/>
    <x v="37"/>
    <n v="383"/>
  </r>
  <r>
    <x v="4"/>
    <x v="12"/>
    <x v="241"/>
    <x v="37"/>
    <n v="1175"/>
  </r>
  <r>
    <x v="4"/>
    <x v="12"/>
    <x v="242"/>
    <x v="37"/>
    <n v="1027"/>
  </r>
  <r>
    <x v="4"/>
    <x v="12"/>
    <x v="243"/>
    <x v="37"/>
    <n v="658"/>
  </r>
  <r>
    <x v="4"/>
    <x v="12"/>
    <x v="244"/>
    <x v="37"/>
    <n v="2470"/>
  </r>
  <r>
    <x v="4"/>
    <x v="12"/>
    <x v="245"/>
    <x v="37"/>
    <n v="163"/>
  </r>
  <r>
    <x v="4"/>
    <x v="12"/>
    <x v="246"/>
    <x v="37"/>
    <n v="381"/>
  </r>
  <r>
    <x v="4"/>
    <x v="12"/>
    <x v="247"/>
    <x v="37"/>
    <n v="413"/>
  </r>
  <r>
    <x v="4"/>
    <x v="12"/>
    <x v="248"/>
    <x v="37"/>
    <n v="242"/>
  </r>
  <r>
    <x v="4"/>
    <x v="12"/>
    <x v="249"/>
    <x v="37"/>
    <n v="485"/>
  </r>
  <r>
    <x v="4"/>
    <x v="12"/>
    <x v="250"/>
    <x v="37"/>
    <n v="258"/>
  </r>
  <r>
    <x v="4"/>
    <x v="12"/>
    <x v="251"/>
    <x v="37"/>
    <n v="613"/>
  </r>
  <r>
    <x v="4"/>
    <x v="12"/>
    <x v="252"/>
    <x v="37"/>
    <n v="140"/>
  </r>
  <r>
    <x v="4"/>
    <x v="12"/>
    <x v="253"/>
    <x v="37"/>
    <n v="1336"/>
  </r>
  <r>
    <x v="4"/>
    <x v="12"/>
    <x v="254"/>
    <x v="37"/>
    <n v="837"/>
  </r>
  <r>
    <x v="4"/>
    <x v="12"/>
    <x v="255"/>
    <x v="37"/>
    <n v="440"/>
  </r>
  <r>
    <x v="4"/>
    <x v="12"/>
    <x v="256"/>
    <x v="37"/>
    <n v="686"/>
  </r>
  <r>
    <x v="4"/>
    <x v="12"/>
    <x v="257"/>
    <x v="37"/>
    <n v="1417"/>
  </r>
  <r>
    <x v="4"/>
    <x v="12"/>
    <x v="233"/>
    <x v="38"/>
    <n v="198"/>
  </r>
  <r>
    <x v="4"/>
    <x v="12"/>
    <x v="234"/>
    <x v="38"/>
    <n v="143"/>
  </r>
  <r>
    <x v="4"/>
    <x v="12"/>
    <x v="238"/>
    <x v="38"/>
    <n v="71"/>
  </r>
  <r>
    <x v="4"/>
    <x v="12"/>
    <x v="239"/>
    <x v="38"/>
    <n v="11"/>
  </r>
  <r>
    <x v="4"/>
    <x v="12"/>
    <x v="240"/>
    <x v="38"/>
    <n v="3"/>
  </r>
  <r>
    <x v="4"/>
    <x v="12"/>
    <x v="241"/>
    <x v="38"/>
    <n v="126"/>
  </r>
  <r>
    <x v="4"/>
    <x v="12"/>
    <x v="242"/>
    <x v="38"/>
    <n v="81"/>
  </r>
  <r>
    <x v="4"/>
    <x v="12"/>
    <x v="243"/>
    <x v="38"/>
    <n v="4"/>
  </r>
  <r>
    <x v="4"/>
    <x v="12"/>
    <x v="244"/>
    <x v="38"/>
    <n v="380"/>
  </r>
  <r>
    <x v="4"/>
    <x v="12"/>
    <x v="247"/>
    <x v="38"/>
    <n v="93"/>
  </r>
  <r>
    <x v="4"/>
    <x v="12"/>
    <x v="248"/>
    <x v="38"/>
    <n v="18"/>
  </r>
  <r>
    <x v="4"/>
    <x v="12"/>
    <x v="249"/>
    <x v="38"/>
    <n v="93"/>
  </r>
  <r>
    <x v="4"/>
    <x v="12"/>
    <x v="254"/>
    <x v="38"/>
    <n v="220"/>
  </r>
  <r>
    <x v="4"/>
    <x v="12"/>
    <x v="256"/>
    <x v="38"/>
    <n v="20"/>
  </r>
  <r>
    <x v="4"/>
    <x v="12"/>
    <x v="257"/>
    <x v="38"/>
    <n v="31"/>
  </r>
  <r>
    <x v="4"/>
    <x v="12"/>
    <x v="233"/>
    <x v="39"/>
    <n v="44"/>
  </r>
  <r>
    <x v="4"/>
    <x v="12"/>
    <x v="234"/>
    <x v="39"/>
    <n v="3"/>
  </r>
  <r>
    <x v="4"/>
    <x v="12"/>
    <x v="236"/>
    <x v="39"/>
    <n v="4"/>
  </r>
  <r>
    <x v="4"/>
    <x v="12"/>
    <x v="237"/>
    <x v="39"/>
    <n v="5"/>
  </r>
  <r>
    <x v="4"/>
    <x v="12"/>
    <x v="239"/>
    <x v="39"/>
    <n v="12"/>
  </r>
  <r>
    <x v="4"/>
    <x v="12"/>
    <x v="241"/>
    <x v="39"/>
    <n v="1"/>
  </r>
  <r>
    <x v="4"/>
    <x v="12"/>
    <x v="242"/>
    <x v="39"/>
    <n v="15"/>
  </r>
  <r>
    <x v="4"/>
    <x v="12"/>
    <x v="243"/>
    <x v="39"/>
    <n v="1"/>
  </r>
  <r>
    <x v="4"/>
    <x v="12"/>
    <x v="244"/>
    <x v="39"/>
    <n v="16"/>
  </r>
  <r>
    <x v="4"/>
    <x v="12"/>
    <x v="247"/>
    <x v="39"/>
    <n v="8"/>
  </r>
  <r>
    <x v="4"/>
    <x v="12"/>
    <x v="249"/>
    <x v="39"/>
    <n v="4"/>
  </r>
  <r>
    <x v="4"/>
    <x v="12"/>
    <x v="250"/>
    <x v="39"/>
    <n v="1"/>
  </r>
  <r>
    <x v="4"/>
    <x v="12"/>
    <x v="251"/>
    <x v="39"/>
    <n v="16"/>
  </r>
  <r>
    <x v="4"/>
    <x v="12"/>
    <x v="256"/>
    <x v="39"/>
    <n v="6"/>
  </r>
  <r>
    <x v="4"/>
    <x v="12"/>
    <x v="238"/>
    <x v="40"/>
    <n v="42"/>
  </r>
  <r>
    <x v="4"/>
    <x v="12"/>
    <x v="242"/>
    <x v="40"/>
    <n v="16"/>
  </r>
  <r>
    <x v="4"/>
    <x v="12"/>
    <x v="233"/>
    <x v="30"/>
    <n v="29"/>
  </r>
  <r>
    <x v="4"/>
    <x v="12"/>
    <x v="234"/>
    <x v="30"/>
    <n v="99"/>
  </r>
  <r>
    <x v="4"/>
    <x v="12"/>
    <x v="235"/>
    <x v="30"/>
    <n v="25"/>
  </r>
  <r>
    <x v="4"/>
    <x v="12"/>
    <x v="237"/>
    <x v="30"/>
    <n v="28"/>
  </r>
  <r>
    <x v="4"/>
    <x v="12"/>
    <x v="239"/>
    <x v="30"/>
    <n v="1"/>
  </r>
  <r>
    <x v="4"/>
    <x v="12"/>
    <x v="240"/>
    <x v="30"/>
    <n v="18"/>
  </r>
  <r>
    <x v="4"/>
    <x v="12"/>
    <x v="241"/>
    <x v="30"/>
    <n v="9"/>
  </r>
  <r>
    <x v="4"/>
    <x v="12"/>
    <x v="243"/>
    <x v="30"/>
    <n v="47"/>
  </r>
  <r>
    <x v="4"/>
    <x v="12"/>
    <x v="244"/>
    <x v="30"/>
    <n v="109"/>
  </r>
  <r>
    <x v="4"/>
    <x v="12"/>
    <x v="245"/>
    <x v="30"/>
    <n v="14"/>
  </r>
  <r>
    <x v="4"/>
    <x v="12"/>
    <x v="246"/>
    <x v="30"/>
    <n v="51"/>
  </r>
  <r>
    <x v="4"/>
    <x v="12"/>
    <x v="247"/>
    <x v="30"/>
    <n v="21"/>
  </r>
  <r>
    <x v="4"/>
    <x v="12"/>
    <x v="248"/>
    <x v="30"/>
    <n v="9"/>
  </r>
  <r>
    <x v="4"/>
    <x v="12"/>
    <x v="249"/>
    <x v="30"/>
    <n v="158"/>
  </r>
  <r>
    <x v="4"/>
    <x v="12"/>
    <x v="250"/>
    <x v="30"/>
    <n v="22"/>
  </r>
  <r>
    <x v="4"/>
    <x v="12"/>
    <x v="251"/>
    <x v="30"/>
    <n v="8"/>
  </r>
  <r>
    <x v="4"/>
    <x v="12"/>
    <x v="254"/>
    <x v="30"/>
    <n v="23"/>
  </r>
  <r>
    <x v="4"/>
    <x v="12"/>
    <x v="255"/>
    <x v="30"/>
    <n v="47"/>
  </r>
  <r>
    <x v="4"/>
    <x v="12"/>
    <x v="256"/>
    <x v="30"/>
    <n v="601"/>
  </r>
  <r>
    <x v="4"/>
    <x v="12"/>
    <x v="257"/>
    <x v="30"/>
    <n v="381"/>
  </r>
  <r>
    <x v="4"/>
    <x v="13"/>
    <x v="259"/>
    <x v="0"/>
    <n v="113"/>
  </r>
  <r>
    <x v="4"/>
    <x v="13"/>
    <x v="294"/>
    <x v="0"/>
    <n v="7"/>
  </r>
  <r>
    <x v="4"/>
    <x v="13"/>
    <x v="260"/>
    <x v="0"/>
    <n v="107"/>
  </r>
  <r>
    <x v="4"/>
    <x v="13"/>
    <x v="261"/>
    <x v="0"/>
    <n v="94"/>
  </r>
  <r>
    <x v="4"/>
    <x v="13"/>
    <x v="262"/>
    <x v="0"/>
    <n v="40"/>
  </r>
  <r>
    <x v="4"/>
    <x v="13"/>
    <x v="263"/>
    <x v="0"/>
    <n v="37"/>
  </r>
  <r>
    <x v="4"/>
    <x v="13"/>
    <x v="264"/>
    <x v="0"/>
    <n v="26"/>
  </r>
  <r>
    <x v="4"/>
    <x v="13"/>
    <x v="265"/>
    <x v="0"/>
    <n v="27"/>
  </r>
  <r>
    <x v="4"/>
    <x v="13"/>
    <x v="266"/>
    <x v="0"/>
    <n v="18"/>
  </r>
  <r>
    <x v="4"/>
    <x v="13"/>
    <x v="267"/>
    <x v="0"/>
    <n v="41"/>
  </r>
  <r>
    <x v="4"/>
    <x v="13"/>
    <x v="268"/>
    <x v="0"/>
    <n v="21"/>
  </r>
  <r>
    <x v="4"/>
    <x v="13"/>
    <x v="269"/>
    <x v="0"/>
    <n v="29"/>
  </r>
  <r>
    <x v="4"/>
    <x v="13"/>
    <x v="270"/>
    <x v="0"/>
    <n v="28"/>
  </r>
  <r>
    <x v="4"/>
    <x v="13"/>
    <x v="271"/>
    <x v="0"/>
    <n v="13"/>
  </r>
  <r>
    <x v="4"/>
    <x v="13"/>
    <x v="272"/>
    <x v="0"/>
    <n v="60"/>
  </r>
  <r>
    <x v="4"/>
    <x v="13"/>
    <x v="273"/>
    <x v="0"/>
    <n v="9"/>
  </r>
  <r>
    <x v="4"/>
    <x v="13"/>
    <x v="275"/>
    <x v="0"/>
    <n v="44"/>
  </r>
  <r>
    <x v="4"/>
    <x v="13"/>
    <x v="276"/>
    <x v="0"/>
    <n v="106"/>
  </r>
  <r>
    <x v="4"/>
    <x v="13"/>
    <x v="277"/>
    <x v="0"/>
    <n v="57"/>
  </r>
  <r>
    <x v="4"/>
    <x v="13"/>
    <x v="278"/>
    <x v="0"/>
    <n v="184"/>
  </r>
  <r>
    <x v="4"/>
    <x v="13"/>
    <x v="279"/>
    <x v="0"/>
    <n v="264"/>
  </r>
  <r>
    <x v="4"/>
    <x v="13"/>
    <x v="280"/>
    <x v="0"/>
    <n v="21"/>
  </r>
  <r>
    <x v="4"/>
    <x v="13"/>
    <x v="281"/>
    <x v="0"/>
    <n v="42"/>
  </r>
  <r>
    <x v="4"/>
    <x v="13"/>
    <x v="282"/>
    <x v="0"/>
    <n v="244"/>
  </r>
  <r>
    <x v="4"/>
    <x v="13"/>
    <x v="283"/>
    <x v="0"/>
    <n v="267"/>
  </r>
  <r>
    <x v="4"/>
    <x v="13"/>
    <x v="284"/>
    <x v="0"/>
    <n v="121"/>
  </r>
  <r>
    <x v="4"/>
    <x v="13"/>
    <x v="285"/>
    <x v="0"/>
    <n v="119"/>
  </r>
  <r>
    <x v="4"/>
    <x v="13"/>
    <x v="286"/>
    <x v="0"/>
    <n v="287"/>
  </r>
  <r>
    <x v="4"/>
    <x v="13"/>
    <x v="287"/>
    <x v="0"/>
    <n v="131"/>
  </r>
  <r>
    <x v="4"/>
    <x v="13"/>
    <x v="288"/>
    <x v="0"/>
    <n v="153"/>
  </r>
  <r>
    <x v="4"/>
    <x v="13"/>
    <x v="289"/>
    <x v="0"/>
    <n v="286"/>
  </r>
  <r>
    <x v="4"/>
    <x v="13"/>
    <x v="290"/>
    <x v="0"/>
    <n v="91"/>
  </r>
  <r>
    <x v="4"/>
    <x v="13"/>
    <x v="291"/>
    <x v="0"/>
    <n v="146"/>
  </r>
  <r>
    <x v="4"/>
    <x v="13"/>
    <x v="292"/>
    <x v="0"/>
    <n v="146"/>
  </r>
  <r>
    <x v="4"/>
    <x v="13"/>
    <x v="293"/>
    <x v="0"/>
    <n v="144"/>
  </r>
  <r>
    <x v="4"/>
    <x v="13"/>
    <x v="259"/>
    <x v="1"/>
    <n v="15"/>
  </r>
  <r>
    <x v="4"/>
    <x v="13"/>
    <x v="294"/>
    <x v="1"/>
    <n v="2"/>
  </r>
  <r>
    <x v="4"/>
    <x v="13"/>
    <x v="260"/>
    <x v="1"/>
    <n v="8"/>
  </r>
  <r>
    <x v="4"/>
    <x v="13"/>
    <x v="261"/>
    <x v="1"/>
    <n v="15"/>
  </r>
  <r>
    <x v="4"/>
    <x v="13"/>
    <x v="262"/>
    <x v="1"/>
    <n v="4"/>
  </r>
  <r>
    <x v="4"/>
    <x v="13"/>
    <x v="263"/>
    <x v="1"/>
    <n v="10"/>
  </r>
  <r>
    <x v="4"/>
    <x v="13"/>
    <x v="264"/>
    <x v="1"/>
    <n v="3"/>
  </r>
  <r>
    <x v="4"/>
    <x v="13"/>
    <x v="265"/>
    <x v="1"/>
    <n v="4"/>
  </r>
  <r>
    <x v="4"/>
    <x v="13"/>
    <x v="266"/>
    <x v="1"/>
    <n v="5"/>
  </r>
  <r>
    <x v="4"/>
    <x v="13"/>
    <x v="267"/>
    <x v="1"/>
    <n v="8"/>
  </r>
  <r>
    <x v="4"/>
    <x v="13"/>
    <x v="268"/>
    <x v="1"/>
    <n v="6"/>
  </r>
  <r>
    <x v="4"/>
    <x v="13"/>
    <x v="269"/>
    <x v="1"/>
    <n v="6"/>
  </r>
  <r>
    <x v="4"/>
    <x v="13"/>
    <x v="270"/>
    <x v="1"/>
    <n v="7"/>
  </r>
  <r>
    <x v="4"/>
    <x v="13"/>
    <x v="271"/>
    <x v="1"/>
    <n v="2"/>
  </r>
  <r>
    <x v="4"/>
    <x v="13"/>
    <x v="272"/>
    <x v="1"/>
    <n v="12"/>
  </r>
  <r>
    <x v="4"/>
    <x v="13"/>
    <x v="273"/>
    <x v="1"/>
    <n v="2"/>
  </r>
  <r>
    <x v="4"/>
    <x v="13"/>
    <x v="275"/>
    <x v="1"/>
    <n v="7"/>
  </r>
  <r>
    <x v="4"/>
    <x v="13"/>
    <x v="276"/>
    <x v="1"/>
    <n v="11"/>
  </r>
  <r>
    <x v="4"/>
    <x v="13"/>
    <x v="277"/>
    <x v="1"/>
    <n v="6"/>
  </r>
  <r>
    <x v="4"/>
    <x v="13"/>
    <x v="278"/>
    <x v="1"/>
    <n v="26"/>
  </r>
  <r>
    <x v="4"/>
    <x v="13"/>
    <x v="279"/>
    <x v="1"/>
    <n v="26"/>
  </r>
  <r>
    <x v="4"/>
    <x v="13"/>
    <x v="280"/>
    <x v="1"/>
    <n v="6"/>
  </r>
  <r>
    <x v="4"/>
    <x v="13"/>
    <x v="281"/>
    <x v="1"/>
    <n v="3"/>
  </r>
  <r>
    <x v="4"/>
    <x v="13"/>
    <x v="282"/>
    <x v="1"/>
    <n v="11"/>
  </r>
  <r>
    <x v="4"/>
    <x v="13"/>
    <x v="283"/>
    <x v="1"/>
    <n v="31"/>
  </r>
  <r>
    <x v="4"/>
    <x v="13"/>
    <x v="284"/>
    <x v="1"/>
    <n v="10"/>
  </r>
  <r>
    <x v="4"/>
    <x v="13"/>
    <x v="285"/>
    <x v="1"/>
    <n v="14"/>
  </r>
  <r>
    <x v="4"/>
    <x v="13"/>
    <x v="286"/>
    <x v="1"/>
    <n v="37"/>
  </r>
  <r>
    <x v="4"/>
    <x v="13"/>
    <x v="287"/>
    <x v="1"/>
    <n v="18"/>
  </r>
  <r>
    <x v="4"/>
    <x v="13"/>
    <x v="288"/>
    <x v="1"/>
    <n v="16"/>
  </r>
  <r>
    <x v="4"/>
    <x v="13"/>
    <x v="289"/>
    <x v="1"/>
    <n v="25"/>
  </r>
  <r>
    <x v="4"/>
    <x v="13"/>
    <x v="290"/>
    <x v="1"/>
    <n v="11"/>
  </r>
  <r>
    <x v="4"/>
    <x v="13"/>
    <x v="291"/>
    <x v="1"/>
    <n v="20"/>
  </r>
  <r>
    <x v="4"/>
    <x v="13"/>
    <x v="292"/>
    <x v="1"/>
    <n v="11"/>
  </r>
  <r>
    <x v="4"/>
    <x v="13"/>
    <x v="293"/>
    <x v="1"/>
    <n v="17"/>
  </r>
  <r>
    <x v="4"/>
    <x v="13"/>
    <x v="259"/>
    <x v="2"/>
    <n v="77"/>
  </r>
  <r>
    <x v="4"/>
    <x v="13"/>
    <x v="294"/>
    <x v="2"/>
    <n v="14"/>
  </r>
  <r>
    <x v="4"/>
    <x v="13"/>
    <x v="260"/>
    <x v="2"/>
    <n v="19"/>
  </r>
  <r>
    <x v="4"/>
    <x v="13"/>
    <x v="261"/>
    <x v="2"/>
    <n v="174"/>
  </r>
  <r>
    <x v="4"/>
    <x v="13"/>
    <x v="262"/>
    <x v="2"/>
    <n v="49"/>
  </r>
  <r>
    <x v="4"/>
    <x v="13"/>
    <x v="263"/>
    <x v="2"/>
    <n v="61"/>
  </r>
  <r>
    <x v="4"/>
    <x v="13"/>
    <x v="264"/>
    <x v="2"/>
    <n v="32"/>
  </r>
  <r>
    <x v="4"/>
    <x v="13"/>
    <x v="265"/>
    <x v="2"/>
    <n v="37"/>
  </r>
  <r>
    <x v="4"/>
    <x v="13"/>
    <x v="266"/>
    <x v="2"/>
    <n v="148"/>
  </r>
  <r>
    <x v="4"/>
    <x v="13"/>
    <x v="267"/>
    <x v="2"/>
    <n v="249"/>
  </r>
  <r>
    <x v="4"/>
    <x v="13"/>
    <x v="268"/>
    <x v="2"/>
    <n v="43"/>
  </r>
  <r>
    <x v="4"/>
    <x v="13"/>
    <x v="269"/>
    <x v="2"/>
    <n v="122"/>
  </r>
  <r>
    <x v="4"/>
    <x v="13"/>
    <x v="270"/>
    <x v="2"/>
    <n v="127"/>
  </r>
  <r>
    <x v="4"/>
    <x v="13"/>
    <x v="271"/>
    <x v="2"/>
    <n v="30"/>
  </r>
  <r>
    <x v="4"/>
    <x v="13"/>
    <x v="272"/>
    <x v="2"/>
    <n v="107"/>
  </r>
  <r>
    <x v="4"/>
    <x v="13"/>
    <x v="273"/>
    <x v="2"/>
    <n v="29"/>
  </r>
  <r>
    <x v="4"/>
    <x v="13"/>
    <x v="274"/>
    <x v="2"/>
    <n v="9"/>
  </r>
  <r>
    <x v="4"/>
    <x v="13"/>
    <x v="275"/>
    <x v="2"/>
    <n v="48"/>
  </r>
  <r>
    <x v="4"/>
    <x v="13"/>
    <x v="276"/>
    <x v="2"/>
    <n v="99"/>
  </r>
  <r>
    <x v="4"/>
    <x v="13"/>
    <x v="277"/>
    <x v="2"/>
    <n v="120"/>
  </r>
  <r>
    <x v="4"/>
    <x v="13"/>
    <x v="278"/>
    <x v="2"/>
    <n v="232"/>
  </r>
  <r>
    <x v="4"/>
    <x v="13"/>
    <x v="279"/>
    <x v="2"/>
    <n v="139"/>
  </r>
  <r>
    <x v="4"/>
    <x v="13"/>
    <x v="280"/>
    <x v="2"/>
    <n v="28"/>
  </r>
  <r>
    <x v="4"/>
    <x v="13"/>
    <x v="281"/>
    <x v="2"/>
    <n v="18"/>
  </r>
  <r>
    <x v="4"/>
    <x v="13"/>
    <x v="282"/>
    <x v="2"/>
    <n v="32"/>
  </r>
  <r>
    <x v="4"/>
    <x v="13"/>
    <x v="283"/>
    <x v="2"/>
    <n v="248"/>
  </r>
  <r>
    <x v="4"/>
    <x v="13"/>
    <x v="284"/>
    <x v="2"/>
    <n v="79"/>
  </r>
  <r>
    <x v="4"/>
    <x v="13"/>
    <x v="285"/>
    <x v="2"/>
    <n v="123"/>
  </r>
  <r>
    <x v="4"/>
    <x v="13"/>
    <x v="286"/>
    <x v="2"/>
    <n v="149"/>
  </r>
  <r>
    <x v="4"/>
    <x v="13"/>
    <x v="287"/>
    <x v="2"/>
    <n v="113"/>
  </r>
  <r>
    <x v="4"/>
    <x v="13"/>
    <x v="288"/>
    <x v="2"/>
    <n v="142"/>
  </r>
  <r>
    <x v="4"/>
    <x v="13"/>
    <x v="289"/>
    <x v="2"/>
    <n v="209"/>
  </r>
  <r>
    <x v="4"/>
    <x v="13"/>
    <x v="290"/>
    <x v="2"/>
    <n v="132"/>
  </r>
  <r>
    <x v="4"/>
    <x v="13"/>
    <x v="291"/>
    <x v="2"/>
    <n v="96"/>
  </r>
  <r>
    <x v="4"/>
    <x v="13"/>
    <x v="292"/>
    <x v="2"/>
    <n v="73"/>
  </r>
  <r>
    <x v="4"/>
    <x v="13"/>
    <x v="293"/>
    <x v="2"/>
    <n v="143"/>
  </r>
  <r>
    <x v="4"/>
    <x v="13"/>
    <x v="267"/>
    <x v="3"/>
    <n v="1"/>
  </r>
  <r>
    <x v="4"/>
    <x v="13"/>
    <x v="278"/>
    <x v="3"/>
    <n v="1"/>
  </r>
  <r>
    <x v="4"/>
    <x v="13"/>
    <x v="283"/>
    <x v="3"/>
    <n v="1"/>
  </r>
  <r>
    <x v="4"/>
    <x v="13"/>
    <x v="261"/>
    <x v="31"/>
    <n v="4"/>
  </r>
  <r>
    <x v="4"/>
    <x v="13"/>
    <x v="266"/>
    <x v="31"/>
    <n v="13"/>
  </r>
  <r>
    <x v="4"/>
    <x v="13"/>
    <x v="267"/>
    <x v="31"/>
    <n v="13"/>
  </r>
  <r>
    <x v="4"/>
    <x v="13"/>
    <x v="269"/>
    <x v="31"/>
    <n v="10"/>
  </r>
  <r>
    <x v="4"/>
    <x v="13"/>
    <x v="270"/>
    <x v="31"/>
    <n v="15"/>
  </r>
  <r>
    <x v="4"/>
    <x v="13"/>
    <x v="282"/>
    <x v="31"/>
    <n v="1"/>
  </r>
  <r>
    <x v="4"/>
    <x v="13"/>
    <x v="283"/>
    <x v="31"/>
    <n v="2"/>
  </r>
  <r>
    <x v="4"/>
    <x v="13"/>
    <x v="286"/>
    <x v="31"/>
    <n v="1"/>
  </r>
  <r>
    <x v="4"/>
    <x v="13"/>
    <x v="293"/>
    <x v="31"/>
    <n v="3"/>
  </r>
  <r>
    <x v="4"/>
    <x v="13"/>
    <x v="259"/>
    <x v="4"/>
    <n v="33"/>
  </r>
  <r>
    <x v="4"/>
    <x v="13"/>
    <x v="294"/>
    <x v="4"/>
    <n v="6"/>
  </r>
  <r>
    <x v="4"/>
    <x v="13"/>
    <x v="260"/>
    <x v="4"/>
    <n v="3"/>
  </r>
  <r>
    <x v="4"/>
    <x v="13"/>
    <x v="261"/>
    <x v="4"/>
    <n v="59"/>
  </r>
  <r>
    <x v="4"/>
    <x v="13"/>
    <x v="262"/>
    <x v="4"/>
    <n v="18"/>
  </r>
  <r>
    <x v="4"/>
    <x v="13"/>
    <x v="263"/>
    <x v="4"/>
    <n v="11"/>
  </r>
  <r>
    <x v="4"/>
    <x v="13"/>
    <x v="264"/>
    <x v="4"/>
    <n v="15"/>
  </r>
  <r>
    <x v="4"/>
    <x v="13"/>
    <x v="265"/>
    <x v="4"/>
    <n v="6"/>
  </r>
  <r>
    <x v="4"/>
    <x v="13"/>
    <x v="266"/>
    <x v="4"/>
    <n v="67"/>
  </r>
  <r>
    <x v="4"/>
    <x v="13"/>
    <x v="267"/>
    <x v="4"/>
    <n v="147"/>
  </r>
  <r>
    <x v="4"/>
    <x v="13"/>
    <x v="268"/>
    <x v="4"/>
    <n v="20"/>
  </r>
  <r>
    <x v="4"/>
    <x v="13"/>
    <x v="269"/>
    <x v="4"/>
    <n v="35"/>
  </r>
  <r>
    <x v="4"/>
    <x v="13"/>
    <x v="270"/>
    <x v="4"/>
    <n v="59"/>
  </r>
  <r>
    <x v="4"/>
    <x v="13"/>
    <x v="271"/>
    <x v="4"/>
    <n v="11"/>
  </r>
  <r>
    <x v="4"/>
    <x v="13"/>
    <x v="272"/>
    <x v="4"/>
    <n v="32"/>
  </r>
  <r>
    <x v="4"/>
    <x v="13"/>
    <x v="273"/>
    <x v="4"/>
    <n v="12"/>
  </r>
  <r>
    <x v="4"/>
    <x v="13"/>
    <x v="274"/>
    <x v="4"/>
    <n v="3"/>
  </r>
  <r>
    <x v="4"/>
    <x v="13"/>
    <x v="275"/>
    <x v="4"/>
    <n v="25"/>
  </r>
  <r>
    <x v="4"/>
    <x v="13"/>
    <x v="276"/>
    <x v="4"/>
    <n v="41"/>
  </r>
  <r>
    <x v="4"/>
    <x v="13"/>
    <x v="277"/>
    <x v="4"/>
    <n v="33"/>
  </r>
  <r>
    <x v="4"/>
    <x v="13"/>
    <x v="278"/>
    <x v="4"/>
    <n v="95"/>
  </r>
  <r>
    <x v="4"/>
    <x v="13"/>
    <x v="279"/>
    <x v="4"/>
    <n v="67"/>
  </r>
  <r>
    <x v="4"/>
    <x v="13"/>
    <x v="280"/>
    <x v="4"/>
    <n v="18"/>
  </r>
  <r>
    <x v="4"/>
    <x v="13"/>
    <x v="281"/>
    <x v="4"/>
    <n v="11"/>
  </r>
  <r>
    <x v="4"/>
    <x v="13"/>
    <x v="282"/>
    <x v="4"/>
    <n v="16"/>
  </r>
  <r>
    <x v="4"/>
    <x v="13"/>
    <x v="283"/>
    <x v="4"/>
    <n v="140"/>
  </r>
  <r>
    <x v="4"/>
    <x v="13"/>
    <x v="284"/>
    <x v="4"/>
    <n v="41"/>
  </r>
  <r>
    <x v="4"/>
    <x v="13"/>
    <x v="285"/>
    <x v="4"/>
    <n v="77"/>
  </r>
  <r>
    <x v="4"/>
    <x v="13"/>
    <x v="286"/>
    <x v="4"/>
    <n v="85"/>
  </r>
  <r>
    <x v="4"/>
    <x v="13"/>
    <x v="287"/>
    <x v="4"/>
    <n v="68"/>
  </r>
  <r>
    <x v="4"/>
    <x v="13"/>
    <x v="288"/>
    <x v="4"/>
    <n v="58"/>
  </r>
  <r>
    <x v="4"/>
    <x v="13"/>
    <x v="289"/>
    <x v="4"/>
    <n v="88"/>
  </r>
  <r>
    <x v="4"/>
    <x v="13"/>
    <x v="290"/>
    <x v="4"/>
    <n v="99"/>
  </r>
  <r>
    <x v="4"/>
    <x v="13"/>
    <x v="291"/>
    <x v="4"/>
    <n v="48"/>
  </r>
  <r>
    <x v="4"/>
    <x v="13"/>
    <x v="292"/>
    <x v="4"/>
    <n v="25"/>
  </r>
  <r>
    <x v="4"/>
    <x v="13"/>
    <x v="293"/>
    <x v="4"/>
    <n v="84"/>
  </r>
  <r>
    <x v="4"/>
    <x v="13"/>
    <x v="259"/>
    <x v="5"/>
    <n v="77"/>
  </r>
  <r>
    <x v="4"/>
    <x v="13"/>
    <x v="294"/>
    <x v="5"/>
    <n v="15"/>
  </r>
  <r>
    <x v="4"/>
    <x v="13"/>
    <x v="260"/>
    <x v="5"/>
    <n v="20"/>
  </r>
  <r>
    <x v="4"/>
    <x v="13"/>
    <x v="261"/>
    <x v="5"/>
    <n v="177"/>
  </r>
  <r>
    <x v="4"/>
    <x v="13"/>
    <x v="262"/>
    <x v="5"/>
    <n v="49"/>
  </r>
  <r>
    <x v="4"/>
    <x v="13"/>
    <x v="263"/>
    <x v="5"/>
    <n v="61"/>
  </r>
  <r>
    <x v="4"/>
    <x v="13"/>
    <x v="264"/>
    <x v="5"/>
    <n v="32"/>
  </r>
  <r>
    <x v="4"/>
    <x v="13"/>
    <x v="265"/>
    <x v="5"/>
    <n v="38"/>
  </r>
  <r>
    <x v="4"/>
    <x v="13"/>
    <x v="266"/>
    <x v="5"/>
    <n v="153"/>
  </r>
  <r>
    <x v="4"/>
    <x v="13"/>
    <x v="267"/>
    <x v="5"/>
    <n v="251"/>
  </r>
  <r>
    <x v="4"/>
    <x v="13"/>
    <x v="268"/>
    <x v="5"/>
    <n v="43"/>
  </r>
  <r>
    <x v="4"/>
    <x v="13"/>
    <x v="269"/>
    <x v="5"/>
    <n v="122"/>
  </r>
  <r>
    <x v="4"/>
    <x v="13"/>
    <x v="270"/>
    <x v="5"/>
    <n v="129"/>
  </r>
  <r>
    <x v="4"/>
    <x v="13"/>
    <x v="271"/>
    <x v="5"/>
    <n v="30"/>
  </r>
  <r>
    <x v="4"/>
    <x v="13"/>
    <x v="272"/>
    <x v="5"/>
    <n v="109"/>
  </r>
  <r>
    <x v="4"/>
    <x v="13"/>
    <x v="273"/>
    <x v="5"/>
    <n v="31"/>
  </r>
  <r>
    <x v="4"/>
    <x v="13"/>
    <x v="274"/>
    <x v="5"/>
    <n v="9"/>
  </r>
  <r>
    <x v="4"/>
    <x v="13"/>
    <x v="275"/>
    <x v="5"/>
    <n v="51"/>
  </r>
  <r>
    <x v="4"/>
    <x v="13"/>
    <x v="276"/>
    <x v="5"/>
    <n v="110"/>
  </r>
  <r>
    <x v="4"/>
    <x v="13"/>
    <x v="277"/>
    <x v="5"/>
    <n v="130"/>
  </r>
  <r>
    <x v="4"/>
    <x v="13"/>
    <x v="278"/>
    <x v="5"/>
    <n v="233"/>
  </r>
  <r>
    <x v="4"/>
    <x v="13"/>
    <x v="279"/>
    <x v="5"/>
    <n v="140"/>
  </r>
  <r>
    <x v="4"/>
    <x v="13"/>
    <x v="280"/>
    <x v="5"/>
    <n v="28"/>
  </r>
  <r>
    <x v="4"/>
    <x v="13"/>
    <x v="281"/>
    <x v="5"/>
    <n v="19"/>
  </r>
  <r>
    <x v="4"/>
    <x v="13"/>
    <x v="282"/>
    <x v="5"/>
    <n v="36"/>
  </r>
  <r>
    <x v="4"/>
    <x v="13"/>
    <x v="283"/>
    <x v="5"/>
    <n v="258"/>
  </r>
  <r>
    <x v="4"/>
    <x v="13"/>
    <x v="284"/>
    <x v="5"/>
    <n v="80"/>
  </r>
  <r>
    <x v="4"/>
    <x v="13"/>
    <x v="285"/>
    <x v="5"/>
    <n v="124"/>
  </r>
  <r>
    <x v="4"/>
    <x v="13"/>
    <x v="286"/>
    <x v="5"/>
    <n v="151"/>
  </r>
  <r>
    <x v="4"/>
    <x v="13"/>
    <x v="287"/>
    <x v="5"/>
    <n v="114"/>
  </r>
  <r>
    <x v="4"/>
    <x v="13"/>
    <x v="288"/>
    <x v="5"/>
    <n v="143"/>
  </r>
  <r>
    <x v="4"/>
    <x v="13"/>
    <x v="289"/>
    <x v="5"/>
    <n v="212"/>
  </r>
  <r>
    <x v="4"/>
    <x v="13"/>
    <x v="290"/>
    <x v="5"/>
    <n v="135"/>
  </r>
  <r>
    <x v="4"/>
    <x v="13"/>
    <x v="291"/>
    <x v="5"/>
    <n v="99"/>
  </r>
  <r>
    <x v="4"/>
    <x v="13"/>
    <x v="292"/>
    <x v="5"/>
    <n v="76"/>
  </r>
  <r>
    <x v="4"/>
    <x v="13"/>
    <x v="293"/>
    <x v="5"/>
    <n v="146"/>
  </r>
  <r>
    <x v="4"/>
    <x v="13"/>
    <x v="259"/>
    <x v="6"/>
    <n v="1"/>
  </r>
  <r>
    <x v="4"/>
    <x v="13"/>
    <x v="294"/>
    <x v="6"/>
    <n v="1"/>
  </r>
  <r>
    <x v="4"/>
    <x v="13"/>
    <x v="261"/>
    <x v="6"/>
    <n v="2"/>
  </r>
  <r>
    <x v="4"/>
    <x v="13"/>
    <x v="262"/>
    <x v="6"/>
    <n v="2"/>
  </r>
  <r>
    <x v="4"/>
    <x v="13"/>
    <x v="264"/>
    <x v="6"/>
    <n v="1"/>
  </r>
  <r>
    <x v="4"/>
    <x v="13"/>
    <x v="266"/>
    <x v="6"/>
    <n v="2"/>
  </r>
  <r>
    <x v="4"/>
    <x v="13"/>
    <x v="267"/>
    <x v="6"/>
    <n v="11"/>
  </r>
  <r>
    <x v="4"/>
    <x v="13"/>
    <x v="269"/>
    <x v="6"/>
    <n v="6"/>
  </r>
  <r>
    <x v="4"/>
    <x v="13"/>
    <x v="270"/>
    <x v="6"/>
    <n v="3"/>
  </r>
  <r>
    <x v="4"/>
    <x v="13"/>
    <x v="275"/>
    <x v="6"/>
    <n v="1"/>
  </r>
  <r>
    <x v="4"/>
    <x v="13"/>
    <x v="277"/>
    <x v="6"/>
    <n v="3"/>
  </r>
  <r>
    <x v="4"/>
    <x v="13"/>
    <x v="278"/>
    <x v="6"/>
    <n v="4"/>
  </r>
  <r>
    <x v="4"/>
    <x v="13"/>
    <x v="280"/>
    <x v="6"/>
    <n v="1"/>
  </r>
  <r>
    <x v="4"/>
    <x v="13"/>
    <x v="282"/>
    <x v="6"/>
    <n v="1"/>
  </r>
  <r>
    <x v="4"/>
    <x v="13"/>
    <x v="283"/>
    <x v="6"/>
    <n v="3"/>
  </r>
  <r>
    <x v="4"/>
    <x v="13"/>
    <x v="284"/>
    <x v="6"/>
    <n v="1"/>
  </r>
  <r>
    <x v="4"/>
    <x v="13"/>
    <x v="285"/>
    <x v="6"/>
    <n v="1"/>
  </r>
  <r>
    <x v="4"/>
    <x v="13"/>
    <x v="286"/>
    <x v="6"/>
    <n v="2"/>
  </r>
  <r>
    <x v="4"/>
    <x v="13"/>
    <x v="287"/>
    <x v="6"/>
    <n v="2"/>
  </r>
  <r>
    <x v="4"/>
    <x v="13"/>
    <x v="288"/>
    <x v="6"/>
    <n v="3"/>
  </r>
  <r>
    <x v="4"/>
    <x v="13"/>
    <x v="289"/>
    <x v="6"/>
    <n v="9"/>
  </r>
  <r>
    <x v="4"/>
    <x v="13"/>
    <x v="290"/>
    <x v="6"/>
    <n v="4"/>
  </r>
  <r>
    <x v="4"/>
    <x v="13"/>
    <x v="291"/>
    <x v="6"/>
    <n v="1"/>
  </r>
  <r>
    <x v="4"/>
    <x v="13"/>
    <x v="292"/>
    <x v="6"/>
    <n v="2"/>
  </r>
  <r>
    <x v="4"/>
    <x v="13"/>
    <x v="293"/>
    <x v="6"/>
    <n v="1"/>
  </r>
  <r>
    <x v="4"/>
    <x v="13"/>
    <x v="259"/>
    <x v="7"/>
    <n v="3"/>
  </r>
  <r>
    <x v="4"/>
    <x v="13"/>
    <x v="294"/>
    <x v="7"/>
    <n v="1"/>
  </r>
  <r>
    <x v="4"/>
    <x v="13"/>
    <x v="261"/>
    <x v="7"/>
    <n v="6"/>
  </r>
  <r>
    <x v="4"/>
    <x v="13"/>
    <x v="262"/>
    <x v="7"/>
    <n v="4"/>
  </r>
  <r>
    <x v="4"/>
    <x v="13"/>
    <x v="264"/>
    <x v="7"/>
    <n v="1"/>
  </r>
  <r>
    <x v="4"/>
    <x v="13"/>
    <x v="266"/>
    <x v="7"/>
    <n v="4"/>
  </r>
  <r>
    <x v="4"/>
    <x v="13"/>
    <x v="267"/>
    <x v="7"/>
    <n v="16"/>
  </r>
  <r>
    <x v="4"/>
    <x v="13"/>
    <x v="269"/>
    <x v="7"/>
    <n v="9"/>
  </r>
  <r>
    <x v="4"/>
    <x v="13"/>
    <x v="270"/>
    <x v="7"/>
    <n v="5"/>
  </r>
  <r>
    <x v="4"/>
    <x v="13"/>
    <x v="272"/>
    <x v="7"/>
    <n v="2"/>
  </r>
  <r>
    <x v="4"/>
    <x v="13"/>
    <x v="275"/>
    <x v="7"/>
    <n v="4"/>
  </r>
  <r>
    <x v="4"/>
    <x v="13"/>
    <x v="276"/>
    <x v="7"/>
    <n v="1"/>
  </r>
  <r>
    <x v="4"/>
    <x v="13"/>
    <x v="277"/>
    <x v="7"/>
    <n v="5"/>
  </r>
  <r>
    <x v="4"/>
    <x v="13"/>
    <x v="278"/>
    <x v="7"/>
    <n v="6"/>
  </r>
  <r>
    <x v="4"/>
    <x v="13"/>
    <x v="280"/>
    <x v="7"/>
    <n v="1"/>
  </r>
  <r>
    <x v="4"/>
    <x v="13"/>
    <x v="283"/>
    <x v="7"/>
    <n v="4"/>
  </r>
  <r>
    <x v="4"/>
    <x v="13"/>
    <x v="285"/>
    <x v="7"/>
    <n v="3"/>
  </r>
  <r>
    <x v="4"/>
    <x v="13"/>
    <x v="286"/>
    <x v="7"/>
    <n v="2"/>
  </r>
  <r>
    <x v="4"/>
    <x v="13"/>
    <x v="287"/>
    <x v="7"/>
    <n v="3"/>
  </r>
  <r>
    <x v="4"/>
    <x v="13"/>
    <x v="288"/>
    <x v="7"/>
    <n v="5"/>
  </r>
  <r>
    <x v="4"/>
    <x v="13"/>
    <x v="289"/>
    <x v="7"/>
    <n v="13"/>
  </r>
  <r>
    <x v="4"/>
    <x v="13"/>
    <x v="290"/>
    <x v="7"/>
    <n v="9"/>
  </r>
  <r>
    <x v="4"/>
    <x v="13"/>
    <x v="291"/>
    <x v="7"/>
    <n v="1"/>
  </r>
  <r>
    <x v="4"/>
    <x v="13"/>
    <x v="292"/>
    <x v="7"/>
    <n v="3"/>
  </r>
  <r>
    <x v="4"/>
    <x v="13"/>
    <x v="293"/>
    <x v="7"/>
    <n v="2"/>
  </r>
  <r>
    <x v="4"/>
    <x v="13"/>
    <x v="267"/>
    <x v="8"/>
    <n v="1"/>
  </r>
  <r>
    <x v="4"/>
    <x v="13"/>
    <x v="279"/>
    <x v="8"/>
    <n v="1"/>
  </r>
  <r>
    <x v="4"/>
    <x v="13"/>
    <x v="283"/>
    <x v="8"/>
    <n v="1"/>
  </r>
  <r>
    <x v="4"/>
    <x v="13"/>
    <x v="289"/>
    <x v="8"/>
    <n v="1"/>
  </r>
  <r>
    <x v="4"/>
    <x v="13"/>
    <x v="259"/>
    <x v="41"/>
    <n v="14"/>
  </r>
  <r>
    <x v="4"/>
    <x v="13"/>
    <x v="294"/>
    <x v="41"/>
    <n v="3"/>
  </r>
  <r>
    <x v="4"/>
    <x v="13"/>
    <x v="260"/>
    <x v="41"/>
    <n v="5"/>
  </r>
  <r>
    <x v="4"/>
    <x v="13"/>
    <x v="261"/>
    <x v="41"/>
    <n v="79"/>
  </r>
  <r>
    <x v="4"/>
    <x v="13"/>
    <x v="262"/>
    <x v="41"/>
    <n v="20"/>
  </r>
  <r>
    <x v="4"/>
    <x v="13"/>
    <x v="263"/>
    <x v="41"/>
    <n v="35"/>
  </r>
  <r>
    <x v="4"/>
    <x v="13"/>
    <x v="264"/>
    <x v="41"/>
    <n v="15"/>
  </r>
  <r>
    <x v="4"/>
    <x v="13"/>
    <x v="265"/>
    <x v="41"/>
    <n v="14"/>
  </r>
  <r>
    <x v="4"/>
    <x v="13"/>
    <x v="266"/>
    <x v="41"/>
    <n v="60"/>
  </r>
  <r>
    <x v="4"/>
    <x v="13"/>
    <x v="267"/>
    <x v="41"/>
    <n v="92"/>
  </r>
  <r>
    <x v="4"/>
    <x v="13"/>
    <x v="268"/>
    <x v="41"/>
    <n v="16"/>
  </r>
  <r>
    <x v="4"/>
    <x v="13"/>
    <x v="269"/>
    <x v="41"/>
    <n v="42"/>
  </r>
  <r>
    <x v="4"/>
    <x v="13"/>
    <x v="270"/>
    <x v="41"/>
    <n v="75"/>
  </r>
  <r>
    <x v="4"/>
    <x v="13"/>
    <x v="271"/>
    <x v="41"/>
    <n v="15"/>
  </r>
  <r>
    <x v="4"/>
    <x v="13"/>
    <x v="272"/>
    <x v="41"/>
    <n v="54"/>
  </r>
  <r>
    <x v="4"/>
    <x v="13"/>
    <x v="273"/>
    <x v="41"/>
    <n v="9"/>
  </r>
  <r>
    <x v="4"/>
    <x v="13"/>
    <x v="274"/>
    <x v="41"/>
    <n v="3"/>
  </r>
  <r>
    <x v="4"/>
    <x v="13"/>
    <x v="275"/>
    <x v="41"/>
    <n v="13"/>
  </r>
  <r>
    <x v="4"/>
    <x v="13"/>
    <x v="276"/>
    <x v="41"/>
    <n v="26"/>
  </r>
  <r>
    <x v="4"/>
    <x v="13"/>
    <x v="277"/>
    <x v="41"/>
    <n v="48"/>
  </r>
  <r>
    <x v="4"/>
    <x v="13"/>
    <x v="278"/>
    <x v="41"/>
    <n v="108"/>
  </r>
  <r>
    <x v="4"/>
    <x v="13"/>
    <x v="279"/>
    <x v="41"/>
    <n v="61"/>
  </r>
  <r>
    <x v="4"/>
    <x v="13"/>
    <x v="280"/>
    <x v="41"/>
    <n v="4"/>
  </r>
  <r>
    <x v="4"/>
    <x v="13"/>
    <x v="281"/>
    <x v="41"/>
    <n v="2"/>
  </r>
  <r>
    <x v="4"/>
    <x v="13"/>
    <x v="282"/>
    <x v="41"/>
    <n v="4"/>
  </r>
  <r>
    <x v="4"/>
    <x v="13"/>
    <x v="283"/>
    <x v="41"/>
    <n v="63"/>
  </r>
  <r>
    <x v="4"/>
    <x v="13"/>
    <x v="284"/>
    <x v="41"/>
    <n v="15"/>
  </r>
  <r>
    <x v="4"/>
    <x v="13"/>
    <x v="285"/>
    <x v="41"/>
    <n v="24"/>
  </r>
  <r>
    <x v="4"/>
    <x v="13"/>
    <x v="286"/>
    <x v="41"/>
    <n v="30"/>
  </r>
  <r>
    <x v="4"/>
    <x v="13"/>
    <x v="287"/>
    <x v="41"/>
    <n v="30"/>
  </r>
  <r>
    <x v="4"/>
    <x v="13"/>
    <x v="288"/>
    <x v="41"/>
    <n v="44"/>
  </r>
  <r>
    <x v="4"/>
    <x v="13"/>
    <x v="289"/>
    <x v="41"/>
    <n v="62"/>
  </r>
  <r>
    <x v="4"/>
    <x v="13"/>
    <x v="290"/>
    <x v="41"/>
    <n v="27"/>
  </r>
  <r>
    <x v="4"/>
    <x v="13"/>
    <x v="291"/>
    <x v="41"/>
    <n v="35"/>
  </r>
  <r>
    <x v="4"/>
    <x v="13"/>
    <x v="292"/>
    <x v="41"/>
    <n v="26"/>
  </r>
  <r>
    <x v="4"/>
    <x v="13"/>
    <x v="293"/>
    <x v="41"/>
    <n v="26"/>
  </r>
  <r>
    <x v="4"/>
    <x v="13"/>
    <x v="259"/>
    <x v="9"/>
    <n v="16"/>
  </r>
  <r>
    <x v="4"/>
    <x v="13"/>
    <x v="294"/>
    <x v="9"/>
    <n v="3"/>
  </r>
  <r>
    <x v="4"/>
    <x v="13"/>
    <x v="260"/>
    <x v="9"/>
    <n v="5"/>
  </r>
  <r>
    <x v="4"/>
    <x v="13"/>
    <x v="261"/>
    <x v="9"/>
    <n v="86"/>
  </r>
  <r>
    <x v="4"/>
    <x v="13"/>
    <x v="262"/>
    <x v="9"/>
    <n v="25"/>
  </r>
  <r>
    <x v="4"/>
    <x v="13"/>
    <x v="263"/>
    <x v="9"/>
    <n v="39"/>
  </r>
  <r>
    <x v="4"/>
    <x v="13"/>
    <x v="264"/>
    <x v="9"/>
    <n v="15"/>
  </r>
  <r>
    <x v="4"/>
    <x v="13"/>
    <x v="265"/>
    <x v="9"/>
    <n v="15"/>
  </r>
  <r>
    <x v="4"/>
    <x v="13"/>
    <x v="266"/>
    <x v="9"/>
    <n v="73"/>
  </r>
  <r>
    <x v="4"/>
    <x v="13"/>
    <x v="267"/>
    <x v="9"/>
    <n v="91"/>
  </r>
  <r>
    <x v="4"/>
    <x v="13"/>
    <x v="268"/>
    <x v="9"/>
    <n v="19"/>
  </r>
  <r>
    <x v="4"/>
    <x v="13"/>
    <x v="269"/>
    <x v="9"/>
    <n v="46"/>
  </r>
  <r>
    <x v="4"/>
    <x v="13"/>
    <x v="270"/>
    <x v="9"/>
    <n v="78"/>
  </r>
  <r>
    <x v="4"/>
    <x v="13"/>
    <x v="271"/>
    <x v="9"/>
    <n v="15"/>
  </r>
  <r>
    <x v="4"/>
    <x v="13"/>
    <x v="272"/>
    <x v="9"/>
    <n v="57"/>
  </r>
  <r>
    <x v="4"/>
    <x v="13"/>
    <x v="273"/>
    <x v="9"/>
    <n v="10"/>
  </r>
  <r>
    <x v="4"/>
    <x v="13"/>
    <x v="274"/>
    <x v="9"/>
    <n v="3"/>
  </r>
  <r>
    <x v="4"/>
    <x v="13"/>
    <x v="275"/>
    <x v="9"/>
    <n v="13"/>
  </r>
  <r>
    <x v="4"/>
    <x v="13"/>
    <x v="276"/>
    <x v="9"/>
    <n v="34"/>
  </r>
  <r>
    <x v="4"/>
    <x v="13"/>
    <x v="277"/>
    <x v="9"/>
    <n v="50"/>
  </r>
  <r>
    <x v="4"/>
    <x v="13"/>
    <x v="278"/>
    <x v="9"/>
    <n v="113"/>
  </r>
  <r>
    <x v="4"/>
    <x v="13"/>
    <x v="279"/>
    <x v="9"/>
    <n v="66"/>
  </r>
  <r>
    <x v="4"/>
    <x v="13"/>
    <x v="280"/>
    <x v="9"/>
    <n v="4"/>
  </r>
  <r>
    <x v="4"/>
    <x v="13"/>
    <x v="281"/>
    <x v="9"/>
    <n v="1"/>
  </r>
  <r>
    <x v="4"/>
    <x v="13"/>
    <x v="282"/>
    <x v="9"/>
    <n v="5"/>
  </r>
  <r>
    <x v="4"/>
    <x v="13"/>
    <x v="283"/>
    <x v="9"/>
    <n v="68"/>
  </r>
  <r>
    <x v="4"/>
    <x v="13"/>
    <x v="284"/>
    <x v="9"/>
    <n v="22"/>
  </r>
  <r>
    <x v="4"/>
    <x v="13"/>
    <x v="285"/>
    <x v="9"/>
    <n v="25"/>
  </r>
  <r>
    <x v="4"/>
    <x v="13"/>
    <x v="286"/>
    <x v="9"/>
    <n v="33"/>
  </r>
  <r>
    <x v="4"/>
    <x v="13"/>
    <x v="287"/>
    <x v="9"/>
    <n v="35"/>
  </r>
  <r>
    <x v="4"/>
    <x v="13"/>
    <x v="288"/>
    <x v="9"/>
    <n v="46"/>
  </r>
  <r>
    <x v="4"/>
    <x v="13"/>
    <x v="289"/>
    <x v="9"/>
    <n v="66"/>
  </r>
  <r>
    <x v="4"/>
    <x v="13"/>
    <x v="290"/>
    <x v="9"/>
    <n v="28"/>
  </r>
  <r>
    <x v="4"/>
    <x v="13"/>
    <x v="291"/>
    <x v="9"/>
    <n v="39"/>
  </r>
  <r>
    <x v="4"/>
    <x v="13"/>
    <x v="292"/>
    <x v="9"/>
    <n v="36"/>
  </r>
  <r>
    <x v="4"/>
    <x v="13"/>
    <x v="293"/>
    <x v="9"/>
    <n v="32"/>
  </r>
  <r>
    <x v="4"/>
    <x v="13"/>
    <x v="259"/>
    <x v="10"/>
    <n v="4"/>
  </r>
  <r>
    <x v="4"/>
    <x v="13"/>
    <x v="260"/>
    <x v="10"/>
    <n v="3"/>
  </r>
  <r>
    <x v="4"/>
    <x v="13"/>
    <x v="266"/>
    <x v="10"/>
    <n v="1"/>
  </r>
  <r>
    <x v="4"/>
    <x v="13"/>
    <x v="267"/>
    <x v="10"/>
    <n v="1"/>
  </r>
  <r>
    <x v="4"/>
    <x v="13"/>
    <x v="268"/>
    <x v="10"/>
    <n v="1"/>
  </r>
  <r>
    <x v="4"/>
    <x v="13"/>
    <x v="269"/>
    <x v="10"/>
    <n v="38"/>
  </r>
  <r>
    <x v="4"/>
    <x v="13"/>
    <x v="270"/>
    <x v="10"/>
    <n v="1"/>
  </r>
  <r>
    <x v="4"/>
    <x v="13"/>
    <x v="271"/>
    <x v="10"/>
    <n v="1"/>
  </r>
  <r>
    <x v="4"/>
    <x v="13"/>
    <x v="272"/>
    <x v="10"/>
    <n v="3"/>
  </r>
  <r>
    <x v="4"/>
    <x v="13"/>
    <x v="276"/>
    <x v="10"/>
    <n v="5"/>
  </r>
  <r>
    <x v="4"/>
    <x v="13"/>
    <x v="277"/>
    <x v="10"/>
    <n v="2"/>
  </r>
  <r>
    <x v="4"/>
    <x v="13"/>
    <x v="278"/>
    <x v="10"/>
    <n v="4"/>
  </r>
  <r>
    <x v="4"/>
    <x v="13"/>
    <x v="281"/>
    <x v="10"/>
    <n v="1"/>
  </r>
  <r>
    <x v="4"/>
    <x v="13"/>
    <x v="283"/>
    <x v="10"/>
    <n v="5"/>
  </r>
  <r>
    <x v="4"/>
    <x v="13"/>
    <x v="284"/>
    <x v="10"/>
    <n v="1"/>
  </r>
  <r>
    <x v="4"/>
    <x v="13"/>
    <x v="285"/>
    <x v="10"/>
    <n v="1"/>
  </r>
  <r>
    <x v="4"/>
    <x v="13"/>
    <x v="289"/>
    <x v="10"/>
    <n v="1"/>
  </r>
  <r>
    <x v="4"/>
    <x v="13"/>
    <x v="293"/>
    <x v="10"/>
    <n v="1"/>
  </r>
  <r>
    <x v="4"/>
    <x v="13"/>
    <x v="261"/>
    <x v="11"/>
    <n v="1"/>
  </r>
  <r>
    <x v="4"/>
    <x v="13"/>
    <x v="267"/>
    <x v="11"/>
    <n v="1"/>
  </r>
  <r>
    <x v="4"/>
    <x v="13"/>
    <x v="268"/>
    <x v="11"/>
    <n v="2"/>
  </r>
  <r>
    <x v="4"/>
    <x v="13"/>
    <x v="269"/>
    <x v="11"/>
    <n v="12"/>
  </r>
  <r>
    <x v="4"/>
    <x v="13"/>
    <x v="270"/>
    <x v="11"/>
    <n v="1"/>
  </r>
  <r>
    <x v="4"/>
    <x v="13"/>
    <x v="271"/>
    <x v="11"/>
    <n v="2"/>
  </r>
  <r>
    <x v="4"/>
    <x v="13"/>
    <x v="278"/>
    <x v="11"/>
    <n v="1"/>
  </r>
  <r>
    <x v="4"/>
    <x v="13"/>
    <x v="283"/>
    <x v="11"/>
    <n v="1"/>
  </r>
  <r>
    <x v="4"/>
    <x v="13"/>
    <x v="289"/>
    <x v="11"/>
    <n v="1"/>
  </r>
  <r>
    <x v="4"/>
    <x v="13"/>
    <x v="291"/>
    <x v="11"/>
    <n v="1"/>
  </r>
  <r>
    <x v="4"/>
    <x v="13"/>
    <x v="293"/>
    <x v="11"/>
    <n v="1"/>
  </r>
  <r>
    <x v="4"/>
    <x v="13"/>
    <x v="259"/>
    <x v="12"/>
    <n v="73"/>
  </r>
  <r>
    <x v="4"/>
    <x v="13"/>
    <x v="294"/>
    <x v="12"/>
    <n v="14"/>
  </r>
  <r>
    <x v="4"/>
    <x v="13"/>
    <x v="260"/>
    <x v="12"/>
    <n v="19"/>
  </r>
  <r>
    <x v="4"/>
    <x v="13"/>
    <x v="261"/>
    <x v="12"/>
    <n v="174"/>
  </r>
  <r>
    <x v="4"/>
    <x v="13"/>
    <x v="262"/>
    <x v="12"/>
    <n v="49"/>
  </r>
  <r>
    <x v="4"/>
    <x v="13"/>
    <x v="263"/>
    <x v="12"/>
    <n v="61"/>
  </r>
  <r>
    <x v="4"/>
    <x v="13"/>
    <x v="264"/>
    <x v="12"/>
    <n v="32"/>
  </r>
  <r>
    <x v="4"/>
    <x v="13"/>
    <x v="265"/>
    <x v="12"/>
    <n v="37"/>
  </r>
  <r>
    <x v="4"/>
    <x v="13"/>
    <x v="266"/>
    <x v="12"/>
    <n v="148"/>
  </r>
  <r>
    <x v="4"/>
    <x v="13"/>
    <x v="267"/>
    <x v="12"/>
    <n v="249"/>
  </r>
  <r>
    <x v="4"/>
    <x v="13"/>
    <x v="268"/>
    <x v="12"/>
    <n v="43"/>
  </r>
  <r>
    <x v="4"/>
    <x v="13"/>
    <x v="269"/>
    <x v="12"/>
    <n v="95"/>
  </r>
  <r>
    <x v="4"/>
    <x v="13"/>
    <x v="270"/>
    <x v="12"/>
    <n v="126"/>
  </r>
  <r>
    <x v="4"/>
    <x v="13"/>
    <x v="271"/>
    <x v="12"/>
    <n v="30"/>
  </r>
  <r>
    <x v="4"/>
    <x v="13"/>
    <x v="272"/>
    <x v="12"/>
    <n v="107"/>
  </r>
  <r>
    <x v="4"/>
    <x v="13"/>
    <x v="273"/>
    <x v="12"/>
    <n v="29"/>
  </r>
  <r>
    <x v="4"/>
    <x v="13"/>
    <x v="274"/>
    <x v="12"/>
    <n v="9"/>
  </r>
  <r>
    <x v="4"/>
    <x v="13"/>
    <x v="275"/>
    <x v="12"/>
    <n v="47"/>
  </r>
  <r>
    <x v="4"/>
    <x v="13"/>
    <x v="276"/>
    <x v="12"/>
    <n v="99"/>
  </r>
  <r>
    <x v="4"/>
    <x v="13"/>
    <x v="277"/>
    <x v="12"/>
    <n v="120"/>
  </r>
  <r>
    <x v="4"/>
    <x v="13"/>
    <x v="278"/>
    <x v="12"/>
    <n v="229"/>
  </r>
  <r>
    <x v="4"/>
    <x v="13"/>
    <x v="279"/>
    <x v="12"/>
    <n v="135"/>
  </r>
  <r>
    <x v="4"/>
    <x v="13"/>
    <x v="280"/>
    <x v="12"/>
    <n v="28"/>
  </r>
  <r>
    <x v="4"/>
    <x v="13"/>
    <x v="281"/>
    <x v="12"/>
    <n v="18"/>
  </r>
  <r>
    <x v="4"/>
    <x v="13"/>
    <x v="282"/>
    <x v="12"/>
    <n v="31"/>
  </r>
  <r>
    <x v="4"/>
    <x v="13"/>
    <x v="283"/>
    <x v="12"/>
    <n v="240"/>
  </r>
  <r>
    <x v="4"/>
    <x v="13"/>
    <x v="284"/>
    <x v="12"/>
    <n v="75"/>
  </r>
  <r>
    <x v="4"/>
    <x v="13"/>
    <x v="285"/>
    <x v="12"/>
    <n v="123"/>
  </r>
  <r>
    <x v="4"/>
    <x v="13"/>
    <x v="286"/>
    <x v="12"/>
    <n v="149"/>
  </r>
  <r>
    <x v="4"/>
    <x v="13"/>
    <x v="287"/>
    <x v="12"/>
    <n v="113"/>
  </r>
  <r>
    <x v="4"/>
    <x v="13"/>
    <x v="288"/>
    <x v="12"/>
    <n v="127"/>
  </r>
  <r>
    <x v="4"/>
    <x v="13"/>
    <x v="289"/>
    <x v="12"/>
    <n v="178"/>
  </r>
  <r>
    <x v="4"/>
    <x v="13"/>
    <x v="290"/>
    <x v="12"/>
    <n v="132"/>
  </r>
  <r>
    <x v="4"/>
    <x v="13"/>
    <x v="291"/>
    <x v="12"/>
    <n v="96"/>
  </r>
  <r>
    <x v="4"/>
    <x v="13"/>
    <x v="292"/>
    <x v="12"/>
    <n v="72"/>
  </r>
  <r>
    <x v="4"/>
    <x v="13"/>
    <x v="293"/>
    <x v="12"/>
    <n v="143"/>
  </r>
  <r>
    <x v="4"/>
    <x v="13"/>
    <x v="259"/>
    <x v="13"/>
    <n v="1"/>
  </r>
  <r>
    <x v="4"/>
    <x v="13"/>
    <x v="264"/>
    <x v="13"/>
    <n v="1"/>
  </r>
  <r>
    <x v="4"/>
    <x v="13"/>
    <x v="265"/>
    <x v="13"/>
    <n v="1"/>
  </r>
  <r>
    <x v="4"/>
    <x v="13"/>
    <x v="266"/>
    <x v="13"/>
    <n v="1"/>
  </r>
  <r>
    <x v="4"/>
    <x v="13"/>
    <x v="267"/>
    <x v="13"/>
    <n v="1"/>
  </r>
  <r>
    <x v="4"/>
    <x v="13"/>
    <x v="269"/>
    <x v="13"/>
    <n v="6"/>
  </r>
  <r>
    <x v="4"/>
    <x v="13"/>
    <x v="270"/>
    <x v="13"/>
    <n v="1"/>
  </r>
  <r>
    <x v="4"/>
    <x v="13"/>
    <x v="271"/>
    <x v="13"/>
    <n v="3"/>
  </r>
  <r>
    <x v="4"/>
    <x v="13"/>
    <x v="272"/>
    <x v="13"/>
    <n v="2"/>
  </r>
  <r>
    <x v="4"/>
    <x v="13"/>
    <x v="273"/>
    <x v="13"/>
    <n v="1"/>
  </r>
  <r>
    <x v="4"/>
    <x v="13"/>
    <x v="277"/>
    <x v="13"/>
    <n v="1"/>
  </r>
  <r>
    <x v="4"/>
    <x v="13"/>
    <x v="278"/>
    <x v="13"/>
    <n v="1"/>
  </r>
  <r>
    <x v="4"/>
    <x v="13"/>
    <x v="279"/>
    <x v="13"/>
    <n v="2"/>
  </r>
  <r>
    <x v="4"/>
    <x v="13"/>
    <x v="282"/>
    <x v="13"/>
    <n v="1"/>
  </r>
  <r>
    <x v="4"/>
    <x v="13"/>
    <x v="283"/>
    <x v="13"/>
    <n v="2"/>
  </r>
  <r>
    <x v="4"/>
    <x v="13"/>
    <x v="284"/>
    <x v="13"/>
    <n v="1"/>
  </r>
  <r>
    <x v="4"/>
    <x v="13"/>
    <x v="285"/>
    <x v="13"/>
    <n v="1"/>
  </r>
  <r>
    <x v="4"/>
    <x v="13"/>
    <x v="286"/>
    <x v="13"/>
    <n v="1"/>
  </r>
  <r>
    <x v="4"/>
    <x v="13"/>
    <x v="288"/>
    <x v="13"/>
    <n v="1"/>
  </r>
  <r>
    <x v="4"/>
    <x v="13"/>
    <x v="292"/>
    <x v="13"/>
    <n v="15"/>
  </r>
  <r>
    <x v="4"/>
    <x v="13"/>
    <x v="293"/>
    <x v="13"/>
    <n v="1"/>
  </r>
  <r>
    <x v="4"/>
    <x v="13"/>
    <x v="259"/>
    <x v="14"/>
    <n v="7"/>
  </r>
  <r>
    <x v="4"/>
    <x v="13"/>
    <x v="268"/>
    <x v="14"/>
    <n v="1"/>
  </r>
  <r>
    <x v="4"/>
    <x v="13"/>
    <x v="270"/>
    <x v="14"/>
    <n v="1"/>
  </r>
  <r>
    <x v="4"/>
    <x v="13"/>
    <x v="271"/>
    <x v="14"/>
    <n v="2"/>
  </r>
  <r>
    <x v="4"/>
    <x v="13"/>
    <x v="272"/>
    <x v="14"/>
    <n v="1"/>
  </r>
  <r>
    <x v="4"/>
    <x v="13"/>
    <x v="275"/>
    <x v="14"/>
    <n v="2"/>
  </r>
  <r>
    <x v="4"/>
    <x v="13"/>
    <x v="277"/>
    <x v="14"/>
    <n v="9"/>
  </r>
  <r>
    <x v="4"/>
    <x v="13"/>
    <x v="278"/>
    <x v="14"/>
    <n v="18"/>
  </r>
  <r>
    <x v="4"/>
    <x v="13"/>
    <x v="279"/>
    <x v="14"/>
    <n v="9"/>
  </r>
  <r>
    <x v="4"/>
    <x v="13"/>
    <x v="280"/>
    <x v="14"/>
    <n v="2"/>
  </r>
  <r>
    <x v="4"/>
    <x v="13"/>
    <x v="282"/>
    <x v="14"/>
    <n v="2"/>
  </r>
  <r>
    <x v="4"/>
    <x v="13"/>
    <x v="283"/>
    <x v="14"/>
    <n v="55"/>
  </r>
  <r>
    <x v="4"/>
    <x v="13"/>
    <x v="284"/>
    <x v="14"/>
    <n v="11"/>
  </r>
  <r>
    <x v="4"/>
    <x v="13"/>
    <x v="285"/>
    <x v="14"/>
    <n v="2"/>
  </r>
  <r>
    <x v="4"/>
    <x v="13"/>
    <x v="286"/>
    <x v="14"/>
    <n v="6"/>
  </r>
  <r>
    <x v="4"/>
    <x v="13"/>
    <x v="287"/>
    <x v="14"/>
    <n v="6"/>
  </r>
  <r>
    <x v="4"/>
    <x v="13"/>
    <x v="288"/>
    <x v="14"/>
    <n v="28"/>
  </r>
  <r>
    <x v="4"/>
    <x v="13"/>
    <x v="289"/>
    <x v="14"/>
    <n v="65"/>
  </r>
  <r>
    <x v="4"/>
    <x v="13"/>
    <x v="290"/>
    <x v="14"/>
    <n v="2"/>
  </r>
  <r>
    <x v="4"/>
    <x v="13"/>
    <x v="291"/>
    <x v="14"/>
    <n v="2"/>
  </r>
  <r>
    <x v="4"/>
    <x v="13"/>
    <x v="292"/>
    <x v="14"/>
    <n v="2"/>
  </r>
  <r>
    <x v="4"/>
    <x v="13"/>
    <x v="293"/>
    <x v="14"/>
    <n v="2"/>
  </r>
  <r>
    <x v="4"/>
    <x v="13"/>
    <x v="259"/>
    <x v="15"/>
    <n v="7"/>
  </r>
  <r>
    <x v="4"/>
    <x v="13"/>
    <x v="260"/>
    <x v="15"/>
    <n v="4"/>
  </r>
  <r>
    <x v="4"/>
    <x v="13"/>
    <x v="261"/>
    <x v="15"/>
    <n v="1"/>
  </r>
  <r>
    <x v="4"/>
    <x v="13"/>
    <x v="262"/>
    <x v="15"/>
    <n v="3"/>
  </r>
  <r>
    <x v="4"/>
    <x v="13"/>
    <x v="264"/>
    <x v="15"/>
    <n v="3"/>
  </r>
  <r>
    <x v="4"/>
    <x v="13"/>
    <x v="265"/>
    <x v="15"/>
    <n v="1"/>
  </r>
  <r>
    <x v="4"/>
    <x v="13"/>
    <x v="266"/>
    <x v="15"/>
    <n v="8"/>
  </r>
  <r>
    <x v="4"/>
    <x v="13"/>
    <x v="267"/>
    <x v="15"/>
    <n v="10"/>
  </r>
  <r>
    <x v="4"/>
    <x v="13"/>
    <x v="268"/>
    <x v="15"/>
    <n v="7"/>
  </r>
  <r>
    <x v="4"/>
    <x v="13"/>
    <x v="269"/>
    <x v="15"/>
    <n v="23"/>
  </r>
  <r>
    <x v="4"/>
    <x v="13"/>
    <x v="270"/>
    <x v="15"/>
    <n v="7"/>
  </r>
  <r>
    <x v="4"/>
    <x v="13"/>
    <x v="271"/>
    <x v="15"/>
    <n v="2"/>
  </r>
  <r>
    <x v="4"/>
    <x v="13"/>
    <x v="272"/>
    <x v="15"/>
    <n v="6"/>
  </r>
  <r>
    <x v="4"/>
    <x v="13"/>
    <x v="275"/>
    <x v="15"/>
    <n v="2"/>
  </r>
  <r>
    <x v="4"/>
    <x v="13"/>
    <x v="276"/>
    <x v="15"/>
    <n v="8"/>
  </r>
  <r>
    <x v="4"/>
    <x v="13"/>
    <x v="277"/>
    <x v="15"/>
    <n v="8"/>
  </r>
  <r>
    <x v="4"/>
    <x v="13"/>
    <x v="278"/>
    <x v="15"/>
    <n v="18"/>
  </r>
  <r>
    <x v="4"/>
    <x v="13"/>
    <x v="279"/>
    <x v="15"/>
    <n v="6"/>
  </r>
  <r>
    <x v="4"/>
    <x v="13"/>
    <x v="281"/>
    <x v="15"/>
    <n v="2"/>
  </r>
  <r>
    <x v="4"/>
    <x v="13"/>
    <x v="282"/>
    <x v="15"/>
    <n v="2"/>
  </r>
  <r>
    <x v="4"/>
    <x v="13"/>
    <x v="283"/>
    <x v="15"/>
    <n v="12"/>
  </r>
  <r>
    <x v="4"/>
    <x v="13"/>
    <x v="285"/>
    <x v="15"/>
    <n v="4"/>
  </r>
  <r>
    <x v="4"/>
    <x v="13"/>
    <x v="286"/>
    <x v="15"/>
    <n v="7"/>
  </r>
  <r>
    <x v="4"/>
    <x v="13"/>
    <x v="287"/>
    <x v="15"/>
    <n v="1"/>
  </r>
  <r>
    <x v="4"/>
    <x v="13"/>
    <x v="288"/>
    <x v="15"/>
    <n v="16"/>
  </r>
  <r>
    <x v="4"/>
    <x v="13"/>
    <x v="289"/>
    <x v="15"/>
    <n v="22"/>
  </r>
  <r>
    <x v="4"/>
    <x v="13"/>
    <x v="290"/>
    <x v="15"/>
    <n v="1"/>
  </r>
  <r>
    <x v="4"/>
    <x v="13"/>
    <x v="291"/>
    <x v="15"/>
    <n v="2"/>
  </r>
  <r>
    <x v="4"/>
    <x v="13"/>
    <x v="292"/>
    <x v="15"/>
    <n v="8"/>
  </r>
  <r>
    <x v="4"/>
    <x v="13"/>
    <x v="293"/>
    <x v="15"/>
    <n v="13"/>
  </r>
  <r>
    <x v="4"/>
    <x v="13"/>
    <x v="259"/>
    <x v="16"/>
    <n v="5"/>
  </r>
  <r>
    <x v="4"/>
    <x v="13"/>
    <x v="260"/>
    <x v="16"/>
    <n v="3"/>
  </r>
  <r>
    <x v="4"/>
    <x v="13"/>
    <x v="261"/>
    <x v="16"/>
    <n v="7"/>
  </r>
  <r>
    <x v="4"/>
    <x v="13"/>
    <x v="262"/>
    <x v="16"/>
    <n v="2"/>
  </r>
  <r>
    <x v="4"/>
    <x v="13"/>
    <x v="263"/>
    <x v="16"/>
    <n v="7"/>
  </r>
  <r>
    <x v="4"/>
    <x v="13"/>
    <x v="264"/>
    <x v="16"/>
    <n v="4"/>
  </r>
  <r>
    <x v="4"/>
    <x v="13"/>
    <x v="265"/>
    <x v="16"/>
    <n v="2"/>
  </r>
  <r>
    <x v="4"/>
    <x v="13"/>
    <x v="266"/>
    <x v="16"/>
    <n v="7"/>
  </r>
  <r>
    <x v="4"/>
    <x v="13"/>
    <x v="267"/>
    <x v="16"/>
    <n v="15"/>
  </r>
  <r>
    <x v="4"/>
    <x v="13"/>
    <x v="268"/>
    <x v="16"/>
    <n v="4"/>
  </r>
  <r>
    <x v="4"/>
    <x v="13"/>
    <x v="269"/>
    <x v="16"/>
    <n v="6"/>
  </r>
  <r>
    <x v="4"/>
    <x v="13"/>
    <x v="270"/>
    <x v="16"/>
    <n v="5"/>
  </r>
  <r>
    <x v="4"/>
    <x v="13"/>
    <x v="271"/>
    <x v="16"/>
    <n v="1"/>
  </r>
  <r>
    <x v="4"/>
    <x v="13"/>
    <x v="272"/>
    <x v="16"/>
    <n v="2"/>
  </r>
  <r>
    <x v="4"/>
    <x v="13"/>
    <x v="273"/>
    <x v="16"/>
    <n v="4"/>
  </r>
  <r>
    <x v="4"/>
    <x v="13"/>
    <x v="275"/>
    <x v="16"/>
    <n v="5"/>
  </r>
  <r>
    <x v="4"/>
    <x v="13"/>
    <x v="276"/>
    <x v="16"/>
    <n v="5"/>
  </r>
  <r>
    <x v="4"/>
    <x v="13"/>
    <x v="277"/>
    <x v="16"/>
    <n v="6"/>
  </r>
  <r>
    <x v="4"/>
    <x v="13"/>
    <x v="278"/>
    <x v="16"/>
    <n v="24"/>
  </r>
  <r>
    <x v="4"/>
    <x v="13"/>
    <x v="279"/>
    <x v="16"/>
    <n v="4"/>
  </r>
  <r>
    <x v="4"/>
    <x v="13"/>
    <x v="280"/>
    <x v="16"/>
    <n v="1"/>
  </r>
  <r>
    <x v="4"/>
    <x v="13"/>
    <x v="281"/>
    <x v="16"/>
    <n v="4"/>
  </r>
  <r>
    <x v="4"/>
    <x v="13"/>
    <x v="282"/>
    <x v="16"/>
    <n v="5"/>
  </r>
  <r>
    <x v="4"/>
    <x v="13"/>
    <x v="283"/>
    <x v="16"/>
    <n v="9"/>
  </r>
  <r>
    <x v="4"/>
    <x v="13"/>
    <x v="284"/>
    <x v="16"/>
    <n v="3"/>
  </r>
  <r>
    <x v="4"/>
    <x v="13"/>
    <x v="285"/>
    <x v="16"/>
    <n v="6"/>
  </r>
  <r>
    <x v="4"/>
    <x v="13"/>
    <x v="286"/>
    <x v="16"/>
    <n v="5"/>
  </r>
  <r>
    <x v="4"/>
    <x v="13"/>
    <x v="287"/>
    <x v="16"/>
    <n v="2"/>
  </r>
  <r>
    <x v="4"/>
    <x v="13"/>
    <x v="288"/>
    <x v="16"/>
    <n v="7"/>
  </r>
  <r>
    <x v="4"/>
    <x v="13"/>
    <x v="289"/>
    <x v="16"/>
    <n v="5"/>
  </r>
  <r>
    <x v="4"/>
    <x v="13"/>
    <x v="290"/>
    <x v="16"/>
    <n v="1"/>
  </r>
  <r>
    <x v="4"/>
    <x v="13"/>
    <x v="291"/>
    <x v="16"/>
    <n v="5"/>
  </r>
  <r>
    <x v="4"/>
    <x v="13"/>
    <x v="292"/>
    <x v="16"/>
    <n v="9"/>
  </r>
  <r>
    <x v="4"/>
    <x v="13"/>
    <x v="293"/>
    <x v="16"/>
    <n v="4"/>
  </r>
  <r>
    <x v="4"/>
    <x v="13"/>
    <x v="259"/>
    <x v="33"/>
    <n v="4"/>
  </r>
  <r>
    <x v="4"/>
    <x v="13"/>
    <x v="260"/>
    <x v="33"/>
    <n v="1"/>
  </r>
  <r>
    <x v="4"/>
    <x v="13"/>
    <x v="262"/>
    <x v="33"/>
    <n v="1"/>
  </r>
  <r>
    <x v="4"/>
    <x v="13"/>
    <x v="266"/>
    <x v="33"/>
    <n v="3"/>
  </r>
  <r>
    <x v="4"/>
    <x v="13"/>
    <x v="267"/>
    <x v="33"/>
    <n v="3"/>
  </r>
  <r>
    <x v="4"/>
    <x v="13"/>
    <x v="269"/>
    <x v="33"/>
    <n v="5"/>
  </r>
  <r>
    <x v="4"/>
    <x v="13"/>
    <x v="270"/>
    <x v="33"/>
    <n v="2"/>
  </r>
  <r>
    <x v="4"/>
    <x v="13"/>
    <x v="272"/>
    <x v="33"/>
    <n v="15"/>
  </r>
  <r>
    <x v="4"/>
    <x v="13"/>
    <x v="276"/>
    <x v="33"/>
    <n v="1"/>
  </r>
  <r>
    <x v="4"/>
    <x v="13"/>
    <x v="277"/>
    <x v="33"/>
    <n v="4"/>
  </r>
  <r>
    <x v="4"/>
    <x v="13"/>
    <x v="278"/>
    <x v="33"/>
    <n v="9"/>
  </r>
  <r>
    <x v="4"/>
    <x v="13"/>
    <x v="279"/>
    <x v="33"/>
    <n v="5"/>
  </r>
  <r>
    <x v="4"/>
    <x v="13"/>
    <x v="282"/>
    <x v="33"/>
    <n v="2"/>
  </r>
  <r>
    <x v="4"/>
    <x v="13"/>
    <x v="283"/>
    <x v="33"/>
    <n v="4"/>
  </r>
  <r>
    <x v="4"/>
    <x v="13"/>
    <x v="284"/>
    <x v="33"/>
    <n v="4"/>
  </r>
  <r>
    <x v="4"/>
    <x v="13"/>
    <x v="285"/>
    <x v="33"/>
    <n v="4"/>
  </r>
  <r>
    <x v="4"/>
    <x v="13"/>
    <x v="286"/>
    <x v="33"/>
    <n v="2"/>
  </r>
  <r>
    <x v="4"/>
    <x v="13"/>
    <x v="287"/>
    <x v="33"/>
    <n v="7"/>
  </r>
  <r>
    <x v="4"/>
    <x v="13"/>
    <x v="288"/>
    <x v="33"/>
    <n v="3"/>
  </r>
  <r>
    <x v="4"/>
    <x v="13"/>
    <x v="289"/>
    <x v="33"/>
    <n v="7"/>
  </r>
  <r>
    <x v="4"/>
    <x v="13"/>
    <x v="290"/>
    <x v="33"/>
    <n v="8"/>
  </r>
  <r>
    <x v="4"/>
    <x v="13"/>
    <x v="291"/>
    <x v="33"/>
    <n v="3"/>
  </r>
  <r>
    <x v="4"/>
    <x v="13"/>
    <x v="292"/>
    <x v="33"/>
    <n v="2"/>
  </r>
  <r>
    <x v="4"/>
    <x v="13"/>
    <x v="293"/>
    <x v="33"/>
    <n v="6"/>
  </r>
  <r>
    <x v="4"/>
    <x v="13"/>
    <x v="259"/>
    <x v="34"/>
    <n v="2"/>
  </r>
  <r>
    <x v="4"/>
    <x v="13"/>
    <x v="264"/>
    <x v="34"/>
    <n v="1"/>
  </r>
  <r>
    <x v="4"/>
    <x v="13"/>
    <x v="267"/>
    <x v="34"/>
    <n v="2"/>
  </r>
  <r>
    <x v="4"/>
    <x v="13"/>
    <x v="269"/>
    <x v="34"/>
    <n v="2"/>
  </r>
  <r>
    <x v="4"/>
    <x v="13"/>
    <x v="270"/>
    <x v="34"/>
    <n v="2"/>
  </r>
  <r>
    <x v="4"/>
    <x v="13"/>
    <x v="272"/>
    <x v="34"/>
    <n v="5"/>
  </r>
  <r>
    <x v="4"/>
    <x v="13"/>
    <x v="278"/>
    <x v="34"/>
    <n v="2"/>
  </r>
  <r>
    <x v="4"/>
    <x v="13"/>
    <x v="279"/>
    <x v="34"/>
    <n v="2"/>
  </r>
  <r>
    <x v="4"/>
    <x v="13"/>
    <x v="280"/>
    <x v="34"/>
    <n v="2"/>
  </r>
  <r>
    <x v="4"/>
    <x v="13"/>
    <x v="282"/>
    <x v="34"/>
    <n v="2"/>
  </r>
  <r>
    <x v="4"/>
    <x v="13"/>
    <x v="283"/>
    <x v="34"/>
    <n v="4"/>
  </r>
  <r>
    <x v="4"/>
    <x v="13"/>
    <x v="284"/>
    <x v="34"/>
    <n v="3"/>
  </r>
  <r>
    <x v="4"/>
    <x v="13"/>
    <x v="285"/>
    <x v="34"/>
    <n v="2"/>
  </r>
  <r>
    <x v="4"/>
    <x v="13"/>
    <x v="286"/>
    <x v="34"/>
    <n v="1"/>
  </r>
  <r>
    <x v="4"/>
    <x v="13"/>
    <x v="287"/>
    <x v="34"/>
    <n v="3"/>
  </r>
  <r>
    <x v="4"/>
    <x v="13"/>
    <x v="289"/>
    <x v="34"/>
    <n v="3"/>
  </r>
  <r>
    <x v="4"/>
    <x v="13"/>
    <x v="290"/>
    <x v="34"/>
    <n v="2"/>
  </r>
  <r>
    <x v="4"/>
    <x v="13"/>
    <x v="291"/>
    <x v="34"/>
    <n v="3"/>
  </r>
  <r>
    <x v="4"/>
    <x v="13"/>
    <x v="293"/>
    <x v="34"/>
    <n v="3"/>
  </r>
  <r>
    <x v="4"/>
    <x v="13"/>
    <x v="259"/>
    <x v="35"/>
    <n v="2"/>
  </r>
  <r>
    <x v="4"/>
    <x v="13"/>
    <x v="264"/>
    <x v="35"/>
    <n v="1"/>
  </r>
  <r>
    <x v="4"/>
    <x v="13"/>
    <x v="267"/>
    <x v="35"/>
    <n v="2"/>
  </r>
  <r>
    <x v="4"/>
    <x v="13"/>
    <x v="276"/>
    <x v="35"/>
    <n v="1"/>
  </r>
  <r>
    <x v="4"/>
    <x v="13"/>
    <x v="277"/>
    <x v="35"/>
    <n v="1"/>
  </r>
  <r>
    <x v="4"/>
    <x v="13"/>
    <x v="278"/>
    <x v="35"/>
    <n v="2"/>
  </r>
  <r>
    <x v="4"/>
    <x v="13"/>
    <x v="279"/>
    <x v="35"/>
    <n v="3"/>
  </r>
  <r>
    <x v="4"/>
    <x v="13"/>
    <x v="282"/>
    <x v="35"/>
    <n v="1"/>
  </r>
  <r>
    <x v="4"/>
    <x v="13"/>
    <x v="283"/>
    <x v="35"/>
    <n v="3"/>
  </r>
  <r>
    <x v="4"/>
    <x v="13"/>
    <x v="288"/>
    <x v="35"/>
    <n v="1"/>
  </r>
  <r>
    <x v="4"/>
    <x v="13"/>
    <x v="289"/>
    <x v="35"/>
    <n v="1"/>
  </r>
  <r>
    <x v="4"/>
    <x v="13"/>
    <x v="290"/>
    <x v="35"/>
    <n v="1"/>
  </r>
  <r>
    <x v="4"/>
    <x v="13"/>
    <x v="293"/>
    <x v="35"/>
    <n v="2"/>
  </r>
  <r>
    <x v="4"/>
    <x v="13"/>
    <x v="267"/>
    <x v="36"/>
    <n v="1"/>
  </r>
  <r>
    <x v="4"/>
    <x v="13"/>
    <x v="272"/>
    <x v="36"/>
    <n v="6"/>
  </r>
  <r>
    <x v="4"/>
    <x v="13"/>
    <x v="282"/>
    <x v="36"/>
    <n v="1"/>
  </r>
  <r>
    <x v="4"/>
    <x v="13"/>
    <x v="284"/>
    <x v="36"/>
    <n v="1"/>
  </r>
  <r>
    <x v="4"/>
    <x v="13"/>
    <x v="287"/>
    <x v="36"/>
    <n v="1"/>
  </r>
  <r>
    <x v="4"/>
    <x v="13"/>
    <x v="288"/>
    <x v="36"/>
    <n v="1"/>
  </r>
  <r>
    <x v="4"/>
    <x v="13"/>
    <x v="289"/>
    <x v="36"/>
    <n v="1"/>
  </r>
  <r>
    <x v="4"/>
    <x v="13"/>
    <x v="290"/>
    <x v="36"/>
    <n v="3"/>
  </r>
  <r>
    <x v="4"/>
    <x v="13"/>
    <x v="261"/>
    <x v="32"/>
    <n v="261"/>
  </r>
  <r>
    <x v="4"/>
    <x v="13"/>
    <x v="266"/>
    <x v="32"/>
    <n v="1125"/>
  </r>
  <r>
    <x v="4"/>
    <x v="13"/>
    <x v="267"/>
    <x v="32"/>
    <n v="1323"/>
  </r>
  <r>
    <x v="4"/>
    <x v="13"/>
    <x v="269"/>
    <x v="32"/>
    <n v="946"/>
  </r>
  <r>
    <x v="4"/>
    <x v="13"/>
    <x v="270"/>
    <x v="32"/>
    <n v="1687"/>
  </r>
  <r>
    <x v="4"/>
    <x v="13"/>
    <x v="282"/>
    <x v="32"/>
    <n v="3"/>
  </r>
  <r>
    <x v="4"/>
    <x v="13"/>
    <x v="283"/>
    <x v="32"/>
    <n v="37"/>
  </r>
  <r>
    <x v="4"/>
    <x v="13"/>
    <x v="286"/>
    <x v="32"/>
    <n v="24"/>
  </r>
  <r>
    <x v="4"/>
    <x v="13"/>
    <x v="293"/>
    <x v="32"/>
    <n v="116"/>
  </r>
  <r>
    <x v="4"/>
    <x v="13"/>
    <x v="259"/>
    <x v="17"/>
    <n v="584"/>
  </r>
  <r>
    <x v="4"/>
    <x v="13"/>
    <x v="294"/>
    <x v="17"/>
    <n v="69"/>
  </r>
  <r>
    <x v="4"/>
    <x v="13"/>
    <x v="260"/>
    <x v="17"/>
    <n v="60"/>
  </r>
  <r>
    <x v="4"/>
    <x v="13"/>
    <x v="261"/>
    <x v="17"/>
    <n v="809"/>
  </r>
  <r>
    <x v="4"/>
    <x v="13"/>
    <x v="262"/>
    <x v="17"/>
    <n v="248"/>
  </r>
  <r>
    <x v="4"/>
    <x v="13"/>
    <x v="263"/>
    <x v="17"/>
    <n v="128"/>
  </r>
  <r>
    <x v="4"/>
    <x v="13"/>
    <x v="264"/>
    <x v="17"/>
    <n v="214"/>
  </r>
  <r>
    <x v="4"/>
    <x v="13"/>
    <x v="265"/>
    <x v="17"/>
    <n v="113"/>
  </r>
  <r>
    <x v="4"/>
    <x v="13"/>
    <x v="266"/>
    <x v="17"/>
    <n v="857"/>
  </r>
  <r>
    <x v="4"/>
    <x v="13"/>
    <x v="267"/>
    <x v="17"/>
    <n v="1782"/>
  </r>
  <r>
    <x v="4"/>
    <x v="13"/>
    <x v="268"/>
    <x v="17"/>
    <n v="229"/>
  </r>
  <r>
    <x v="4"/>
    <x v="13"/>
    <x v="269"/>
    <x v="17"/>
    <n v="491"/>
  </r>
  <r>
    <x v="4"/>
    <x v="13"/>
    <x v="270"/>
    <x v="17"/>
    <n v="741"/>
  </r>
  <r>
    <x v="4"/>
    <x v="13"/>
    <x v="271"/>
    <x v="17"/>
    <n v="142"/>
  </r>
  <r>
    <x v="4"/>
    <x v="13"/>
    <x v="272"/>
    <x v="17"/>
    <n v="436"/>
  </r>
  <r>
    <x v="4"/>
    <x v="13"/>
    <x v="273"/>
    <x v="17"/>
    <n v="211"/>
  </r>
  <r>
    <x v="4"/>
    <x v="13"/>
    <x v="274"/>
    <x v="17"/>
    <n v="33"/>
  </r>
  <r>
    <x v="4"/>
    <x v="13"/>
    <x v="275"/>
    <x v="17"/>
    <n v="447"/>
  </r>
  <r>
    <x v="4"/>
    <x v="13"/>
    <x v="276"/>
    <x v="17"/>
    <n v="870"/>
  </r>
  <r>
    <x v="4"/>
    <x v="13"/>
    <x v="277"/>
    <x v="17"/>
    <n v="744"/>
  </r>
  <r>
    <x v="4"/>
    <x v="13"/>
    <x v="278"/>
    <x v="17"/>
    <n v="1448"/>
  </r>
  <r>
    <x v="4"/>
    <x v="13"/>
    <x v="279"/>
    <x v="17"/>
    <n v="1005"/>
  </r>
  <r>
    <x v="4"/>
    <x v="13"/>
    <x v="280"/>
    <x v="17"/>
    <n v="295"/>
  </r>
  <r>
    <x v="4"/>
    <x v="13"/>
    <x v="281"/>
    <x v="17"/>
    <n v="262"/>
  </r>
  <r>
    <x v="4"/>
    <x v="13"/>
    <x v="282"/>
    <x v="17"/>
    <n v="366"/>
  </r>
  <r>
    <x v="4"/>
    <x v="13"/>
    <x v="283"/>
    <x v="17"/>
    <n v="3063"/>
  </r>
  <r>
    <x v="4"/>
    <x v="13"/>
    <x v="284"/>
    <x v="17"/>
    <n v="879"/>
  </r>
  <r>
    <x v="4"/>
    <x v="13"/>
    <x v="285"/>
    <x v="17"/>
    <n v="1120"/>
  </r>
  <r>
    <x v="4"/>
    <x v="13"/>
    <x v="286"/>
    <x v="17"/>
    <n v="1438"/>
  </r>
  <r>
    <x v="4"/>
    <x v="13"/>
    <x v="287"/>
    <x v="17"/>
    <n v="1055"/>
  </r>
  <r>
    <x v="4"/>
    <x v="13"/>
    <x v="288"/>
    <x v="17"/>
    <n v="929"/>
  </r>
  <r>
    <x v="4"/>
    <x v="13"/>
    <x v="289"/>
    <x v="17"/>
    <n v="1487"/>
  </r>
  <r>
    <x v="4"/>
    <x v="13"/>
    <x v="290"/>
    <x v="17"/>
    <n v="1568"/>
  </r>
  <r>
    <x v="4"/>
    <x v="13"/>
    <x v="291"/>
    <x v="17"/>
    <n v="765"/>
  </r>
  <r>
    <x v="4"/>
    <x v="13"/>
    <x v="292"/>
    <x v="17"/>
    <n v="503"/>
  </r>
  <r>
    <x v="4"/>
    <x v="13"/>
    <x v="293"/>
    <x v="17"/>
    <n v="1141"/>
  </r>
  <r>
    <x v="4"/>
    <x v="13"/>
    <x v="259"/>
    <x v="18"/>
    <n v="859"/>
  </r>
  <r>
    <x v="4"/>
    <x v="13"/>
    <x v="294"/>
    <x v="18"/>
    <n v="138"/>
  </r>
  <r>
    <x v="4"/>
    <x v="13"/>
    <x v="261"/>
    <x v="18"/>
    <n v="562"/>
  </r>
  <r>
    <x v="4"/>
    <x v="13"/>
    <x v="262"/>
    <x v="18"/>
    <n v="1021"/>
  </r>
  <r>
    <x v="4"/>
    <x v="13"/>
    <x v="264"/>
    <x v="18"/>
    <n v="274"/>
  </r>
  <r>
    <x v="4"/>
    <x v="13"/>
    <x v="266"/>
    <x v="18"/>
    <n v="1167"/>
  </r>
  <r>
    <x v="4"/>
    <x v="13"/>
    <x v="267"/>
    <x v="18"/>
    <n v="2806"/>
  </r>
  <r>
    <x v="4"/>
    <x v="13"/>
    <x v="269"/>
    <x v="18"/>
    <n v="1659"/>
  </r>
  <r>
    <x v="4"/>
    <x v="13"/>
    <x v="270"/>
    <x v="18"/>
    <n v="1286"/>
  </r>
  <r>
    <x v="4"/>
    <x v="13"/>
    <x v="272"/>
    <x v="18"/>
    <n v="30"/>
  </r>
  <r>
    <x v="4"/>
    <x v="13"/>
    <x v="275"/>
    <x v="18"/>
    <n v="355"/>
  </r>
  <r>
    <x v="4"/>
    <x v="13"/>
    <x v="276"/>
    <x v="18"/>
    <n v="480"/>
  </r>
  <r>
    <x v="4"/>
    <x v="13"/>
    <x v="277"/>
    <x v="18"/>
    <n v="2314"/>
  </r>
  <r>
    <x v="4"/>
    <x v="13"/>
    <x v="278"/>
    <x v="18"/>
    <n v="1036"/>
  </r>
  <r>
    <x v="4"/>
    <x v="13"/>
    <x v="280"/>
    <x v="18"/>
    <n v="56"/>
  </r>
  <r>
    <x v="4"/>
    <x v="13"/>
    <x v="283"/>
    <x v="18"/>
    <n v="1426"/>
  </r>
  <r>
    <x v="4"/>
    <x v="13"/>
    <x v="285"/>
    <x v="18"/>
    <n v="694"/>
  </r>
  <r>
    <x v="4"/>
    <x v="13"/>
    <x v="286"/>
    <x v="18"/>
    <n v="358"/>
  </r>
  <r>
    <x v="4"/>
    <x v="13"/>
    <x v="287"/>
    <x v="18"/>
    <n v="767"/>
  </r>
  <r>
    <x v="4"/>
    <x v="13"/>
    <x v="288"/>
    <x v="18"/>
    <n v="1156"/>
  </r>
  <r>
    <x v="4"/>
    <x v="13"/>
    <x v="289"/>
    <x v="18"/>
    <n v="2504"/>
  </r>
  <r>
    <x v="4"/>
    <x v="13"/>
    <x v="290"/>
    <x v="18"/>
    <n v="1975"/>
  </r>
  <r>
    <x v="4"/>
    <x v="13"/>
    <x v="291"/>
    <x v="18"/>
    <n v="58"/>
  </r>
  <r>
    <x v="4"/>
    <x v="13"/>
    <x v="292"/>
    <x v="18"/>
    <n v="1030"/>
  </r>
  <r>
    <x v="4"/>
    <x v="13"/>
    <x v="293"/>
    <x v="18"/>
    <n v="75"/>
  </r>
  <r>
    <x v="4"/>
    <x v="13"/>
    <x v="267"/>
    <x v="19"/>
    <n v="30"/>
  </r>
  <r>
    <x v="4"/>
    <x v="13"/>
    <x v="279"/>
    <x v="19"/>
    <n v="75125"/>
  </r>
  <r>
    <x v="4"/>
    <x v="13"/>
    <x v="283"/>
    <x v="19"/>
    <n v="10"/>
  </r>
  <r>
    <x v="4"/>
    <x v="13"/>
    <x v="289"/>
    <x v="19"/>
    <n v="74792"/>
  </r>
  <r>
    <x v="4"/>
    <x v="13"/>
    <x v="267"/>
    <x v="20"/>
    <n v="20"/>
  </r>
  <r>
    <x v="4"/>
    <x v="13"/>
    <x v="278"/>
    <x v="20"/>
    <n v="3"/>
  </r>
  <r>
    <x v="4"/>
    <x v="13"/>
    <x v="283"/>
    <x v="20"/>
    <n v="12"/>
  </r>
  <r>
    <x v="4"/>
    <x v="13"/>
    <x v="259"/>
    <x v="42"/>
    <n v="564"/>
  </r>
  <r>
    <x v="4"/>
    <x v="13"/>
    <x v="294"/>
    <x v="42"/>
    <n v="87"/>
  </r>
  <r>
    <x v="4"/>
    <x v="13"/>
    <x v="260"/>
    <x v="42"/>
    <n v="171"/>
  </r>
  <r>
    <x v="4"/>
    <x v="13"/>
    <x v="261"/>
    <x v="42"/>
    <n v="3494"/>
  </r>
  <r>
    <x v="4"/>
    <x v="13"/>
    <x v="262"/>
    <x v="42"/>
    <n v="693"/>
  </r>
  <r>
    <x v="4"/>
    <x v="13"/>
    <x v="263"/>
    <x v="42"/>
    <n v="990"/>
  </r>
  <r>
    <x v="4"/>
    <x v="13"/>
    <x v="264"/>
    <x v="42"/>
    <n v="354"/>
  </r>
  <r>
    <x v="4"/>
    <x v="13"/>
    <x v="265"/>
    <x v="42"/>
    <n v="329"/>
  </r>
  <r>
    <x v="4"/>
    <x v="13"/>
    <x v="266"/>
    <x v="42"/>
    <n v="2233"/>
  </r>
  <r>
    <x v="4"/>
    <x v="13"/>
    <x v="267"/>
    <x v="42"/>
    <n v="3770"/>
  </r>
  <r>
    <x v="4"/>
    <x v="13"/>
    <x v="268"/>
    <x v="42"/>
    <n v="506"/>
  </r>
  <r>
    <x v="4"/>
    <x v="13"/>
    <x v="269"/>
    <x v="42"/>
    <n v="2284"/>
  </r>
  <r>
    <x v="4"/>
    <x v="13"/>
    <x v="270"/>
    <x v="42"/>
    <n v="3960"/>
  </r>
  <r>
    <x v="4"/>
    <x v="13"/>
    <x v="271"/>
    <x v="42"/>
    <n v="774"/>
  </r>
  <r>
    <x v="4"/>
    <x v="13"/>
    <x v="272"/>
    <x v="42"/>
    <n v="2577"/>
  </r>
  <r>
    <x v="4"/>
    <x v="13"/>
    <x v="273"/>
    <x v="42"/>
    <n v="256"/>
  </r>
  <r>
    <x v="4"/>
    <x v="13"/>
    <x v="274"/>
    <x v="42"/>
    <n v="62"/>
  </r>
  <r>
    <x v="4"/>
    <x v="13"/>
    <x v="275"/>
    <x v="42"/>
    <n v="193"/>
  </r>
  <r>
    <x v="4"/>
    <x v="13"/>
    <x v="276"/>
    <x v="42"/>
    <n v="1010"/>
  </r>
  <r>
    <x v="4"/>
    <x v="13"/>
    <x v="277"/>
    <x v="42"/>
    <n v="3238"/>
  </r>
  <r>
    <x v="4"/>
    <x v="13"/>
    <x v="278"/>
    <x v="42"/>
    <n v="5365"/>
  </r>
  <r>
    <x v="4"/>
    <x v="13"/>
    <x v="279"/>
    <x v="42"/>
    <n v="2945"/>
  </r>
  <r>
    <x v="4"/>
    <x v="13"/>
    <x v="280"/>
    <x v="42"/>
    <n v="140"/>
  </r>
  <r>
    <x v="4"/>
    <x v="13"/>
    <x v="281"/>
    <x v="42"/>
    <n v="46"/>
  </r>
  <r>
    <x v="4"/>
    <x v="13"/>
    <x v="282"/>
    <x v="42"/>
    <n v="195"/>
  </r>
  <r>
    <x v="4"/>
    <x v="13"/>
    <x v="283"/>
    <x v="42"/>
    <n v="3778"/>
  </r>
  <r>
    <x v="4"/>
    <x v="13"/>
    <x v="284"/>
    <x v="42"/>
    <n v="826"/>
  </r>
  <r>
    <x v="4"/>
    <x v="13"/>
    <x v="285"/>
    <x v="42"/>
    <n v="768"/>
  </r>
  <r>
    <x v="4"/>
    <x v="13"/>
    <x v="286"/>
    <x v="42"/>
    <n v="1334"/>
  </r>
  <r>
    <x v="4"/>
    <x v="13"/>
    <x v="287"/>
    <x v="42"/>
    <n v="1421"/>
  </r>
  <r>
    <x v="4"/>
    <x v="13"/>
    <x v="288"/>
    <x v="42"/>
    <n v="2480"/>
  </r>
  <r>
    <x v="4"/>
    <x v="13"/>
    <x v="289"/>
    <x v="42"/>
    <n v="3728"/>
  </r>
  <r>
    <x v="4"/>
    <x v="13"/>
    <x v="290"/>
    <x v="42"/>
    <n v="2012"/>
  </r>
  <r>
    <x v="4"/>
    <x v="13"/>
    <x v="291"/>
    <x v="42"/>
    <n v="1659"/>
  </r>
  <r>
    <x v="4"/>
    <x v="13"/>
    <x v="292"/>
    <x v="42"/>
    <n v="1343"/>
  </r>
  <r>
    <x v="4"/>
    <x v="13"/>
    <x v="293"/>
    <x v="42"/>
    <n v="1079"/>
  </r>
  <r>
    <x v="4"/>
    <x v="13"/>
    <x v="259"/>
    <x v="21"/>
    <n v="946"/>
  </r>
  <r>
    <x v="4"/>
    <x v="13"/>
    <x v="294"/>
    <x v="21"/>
    <n v="88"/>
  </r>
  <r>
    <x v="4"/>
    <x v="13"/>
    <x v="260"/>
    <x v="21"/>
    <n v="171"/>
  </r>
  <r>
    <x v="4"/>
    <x v="13"/>
    <x v="261"/>
    <x v="21"/>
    <n v="3549"/>
  </r>
  <r>
    <x v="4"/>
    <x v="13"/>
    <x v="262"/>
    <x v="21"/>
    <n v="860"/>
  </r>
  <r>
    <x v="4"/>
    <x v="13"/>
    <x v="263"/>
    <x v="21"/>
    <n v="1189"/>
  </r>
  <r>
    <x v="4"/>
    <x v="13"/>
    <x v="264"/>
    <x v="21"/>
    <n v="391"/>
  </r>
  <r>
    <x v="4"/>
    <x v="13"/>
    <x v="265"/>
    <x v="21"/>
    <n v="441"/>
  </r>
  <r>
    <x v="4"/>
    <x v="13"/>
    <x v="266"/>
    <x v="21"/>
    <n v="2179"/>
  </r>
  <r>
    <x v="4"/>
    <x v="13"/>
    <x v="267"/>
    <x v="21"/>
    <n v="2821"/>
  </r>
  <r>
    <x v="4"/>
    <x v="13"/>
    <x v="268"/>
    <x v="21"/>
    <n v="515"/>
  </r>
  <r>
    <x v="4"/>
    <x v="13"/>
    <x v="269"/>
    <x v="21"/>
    <n v="2036"/>
  </r>
  <r>
    <x v="4"/>
    <x v="13"/>
    <x v="270"/>
    <x v="21"/>
    <n v="2940"/>
  </r>
  <r>
    <x v="4"/>
    <x v="13"/>
    <x v="271"/>
    <x v="21"/>
    <n v="715"/>
  </r>
  <r>
    <x v="4"/>
    <x v="13"/>
    <x v="272"/>
    <x v="21"/>
    <n v="2806"/>
  </r>
  <r>
    <x v="4"/>
    <x v="13"/>
    <x v="273"/>
    <x v="21"/>
    <n v="273"/>
  </r>
  <r>
    <x v="4"/>
    <x v="13"/>
    <x v="274"/>
    <x v="21"/>
    <n v="117"/>
  </r>
  <r>
    <x v="4"/>
    <x v="13"/>
    <x v="275"/>
    <x v="21"/>
    <n v="178"/>
  </r>
  <r>
    <x v="4"/>
    <x v="13"/>
    <x v="276"/>
    <x v="21"/>
    <n v="1155"/>
  </r>
  <r>
    <x v="4"/>
    <x v="13"/>
    <x v="277"/>
    <x v="21"/>
    <n v="2854"/>
  </r>
  <r>
    <x v="4"/>
    <x v="13"/>
    <x v="278"/>
    <x v="21"/>
    <n v="5608"/>
  </r>
  <r>
    <x v="4"/>
    <x v="13"/>
    <x v="279"/>
    <x v="21"/>
    <n v="3072"/>
  </r>
  <r>
    <x v="4"/>
    <x v="13"/>
    <x v="280"/>
    <x v="21"/>
    <n v="137"/>
  </r>
  <r>
    <x v="4"/>
    <x v="13"/>
    <x v="281"/>
    <x v="21"/>
    <n v="8"/>
  </r>
  <r>
    <x v="4"/>
    <x v="13"/>
    <x v="282"/>
    <x v="21"/>
    <n v="215"/>
  </r>
  <r>
    <x v="4"/>
    <x v="13"/>
    <x v="283"/>
    <x v="21"/>
    <n v="3081"/>
  </r>
  <r>
    <x v="4"/>
    <x v="13"/>
    <x v="284"/>
    <x v="21"/>
    <n v="712"/>
  </r>
  <r>
    <x v="4"/>
    <x v="13"/>
    <x v="285"/>
    <x v="21"/>
    <n v="936"/>
  </r>
  <r>
    <x v="4"/>
    <x v="13"/>
    <x v="286"/>
    <x v="21"/>
    <n v="1208"/>
  </r>
  <r>
    <x v="4"/>
    <x v="13"/>
    <x v="287"/>
    <x v="21"/>
    <n v="1516"/>
  </r>
  <r>
    <x v="4"/>
    <x v="13"/>
    <x v="288"/>
    <x v="21"/>
    <n v="2048"/>
  </r>
  <r>
    <x v="4"/>
    <x v="13"/>
    <x v="289"/>
    <x v="21"/>
    <n v="3117"/>
  </r>
  <r>
    <x v="4"/>
    <x v="13"/>
    <x v="290"/>
    <x v="21"/>
    <n v="1615"/>
  </r>
  <r>
    <x v="4"/>
    <x v="13"/>
    <x v="291"/>
    <x v="21"/>
    <n v="1768"/>
  </r>
  <r>
    <x v="4"/>
    <x v="13"/>
    <x v="292"/>
    <x v="21"/>
    <n v="1932"/>
  </r>
  <r>
    <x v="4"/>
    <x v="13"/>
    <x v="293"/>
    <x v="21"/>
    <n v="1505"/>
  </r>
  <r>
    <x v="4"/>
    <x v="13"/>
    <x v="259"/>
    <x v="22"/>
    <n v="441"/>
  </r>
  <r>
    <x v="4"/>
    <x v="13"/>
    <x v="260"/>
    <x v="22"/>
    <n v="56"/>
  </r>
  <r>
    <x v="4"/>
    <x v="13"/>
    <x v="261"/>
    <x v="22"/>
    <n v="1951"/>
  </r>
  <r>
    <x v="4"/>
    <x v="13"/>
    <x v="262"/>
    <x v="22"/>
    <n v="30"/>
  </r>
  <r>
    <x v="4"/>
    <x v="13"/>
    <x v="263"/>
    <x v="22"/>
    <n v="6653"/>
  </r>
  <r>
    <x v="4"/>
    <x v="13"/>
    <x v="264"/>
    <x v="22"/>
    <n v="73"/>
  </r>
  <r>
    <x v="4"/>
    <x v="13"/>
    <x v="265"/>
    <x v="22"/>
    <n v="17219"/>
  </r>
  <r>
    <x v="4"/>
    <x v="13"/>
    <x v="266"/>
    <x v="22"/>
    <n v="10352"/>
  </r>
  <r>
    <x v="4"/>
    <x v="13"/>
    <x v="267"/>
    <x v="22"/>
    <n v="5298"/>
  </r>
  <r>
    <x v="4"/>
    <x v="13"/>
    <x v="268"/>
    <x v="22"/>
    <n v="129"/>
  </r>
  <r>
    <x v="4"/>
    <x v="13"/>
    <x v="269"/>
    <x v="22"/>
    <n v="917"/>
  </r>
  <r>
    <x v="4"/>
    <x v="13"/>
    <x v="270"/>
    <x v="22"/>
    <n v="2069"/>
  </r>
  <r>
    <x v="4"/>
    <x v="13"/>
    <x v="271"/>
    <x v="22"/>
    <n v="51"/>
  </r>
  <r>
    <x v="4"/>
    <x v="13"/>
    <x v="272"/>
    <x v="22"/>
    <n v="23"/>
  </r>
  <r>
    <x v="4"/>
    <x v="13"/>
    <x v="273"/>
    <x v="22"/>
    <n v="510"/>
  </r>
  <r>
    <x v="4"/>
    <x v="13"/>
    <x v="275"/>
    <x v="22"/>
    <n v="1721"/>
  </r>
  <r>
    <x v="4"/>
    <x v="13"/>
    <x v="276"/>
    <x v="22"/>
    <n v="9346"/>
  </r>
  <r>
    <x v="4"/>
    <x v="13"/>
    <x v="277"/>
    <x v="22"/>
    <n v="3658"/>
  </r>
  <r>
    <x v="4"/>
    <x v="13"/>
    <x v="278"/>
    <x v="22"/>
    <n v="6725"/>
  </r>
  <r>
    <x v="4"/>
    <x v="13"/>
    <x v="279"/>
    <x v="22"/>
    <n v="1986"/>
  </r>
  <r>
    <x v="4"/>
    <x v="13"/>
    <x v="280"/>
    <x v="22"/>
    <n v="2002"/>
  </r>
  <r>
    <x v="4"/>
    <x v="13"/>
    <x v="281"/>
    <x v="22"/>
    <n v="50"/>
  </r>
  <r>
    <x v="4"/>
    <x v="13"/>
    <x v="282"/>
    <x v="22"/>
    <n v="53"/>
  </r>
  <r>
    <x v="4"/>
    <x v="13"/>
    <x v="283"/>
    <x v="22"/>
    <n v="86"/>
  </r>
  <r>
    <x v="4"/>
    <x v="13"/>
    <x v="284"/>
    <x v="22"/>
    <n v="1536"/>
  </r>
  <r>
    <x v="4"/>
    <x v="13"/>
    <x v="285"/>
    <x v="22"/>
    <n v="7435"/>
  </r>
  <r>
    <x v="4"/>
    <x v="13"/>
    <x v="286"/>
    <x v="22"/>
    <n v="102"/>
  </r>
  <r>
    <x v="4"/>
    <x v="13"/>
    <x v="287"/>
    <x v="22"/>
    <n v="13"/>
  </r>
  <r>
    <x v="4"/>
    <x v="13"/>
    <x v="288"/>
    <x v="22"/>
    <n v="50"/>
  </r>
  <r>
    <x v="4"/>
    <x v="13"/>
    <x v="289"/>
    <x v="22"/>
    <n v="15060"/>
  </r>
  <r>
    <x v="4"/>
    <x v="13"/>
    <x v="290"/>
    <x v="22"/>
    <n v="6"/>
  </r>
  <r>
    <x v="4"/>
    <x v="13"/>
    <x v="291"/>
    <x v="22"/>
    <n v="214"/>
  </r>
  <r>
    <x v="4"/>
    <x v="13"/>
    <x v="292"/>
    <x v="22"/>
    <n v="112"/>
  </r>
  <r>
    <x v="4"/>
    <x v="13"/>
    <x v="293"/>
    <x v="22"/>
    <n v="54"/>
  </r>
  <r>
    <x v="4"/>
    <x v="13"/>
    <x v="259"/>
    <x v="23"/>
    <n v="232"/>
  </r>
  <r>
    <x v="4"/>
    <x v="13"/>
    <x v="260"/>
    <x v="23"/>
    <n v="52"/>
  </r>
  <r>
    <x v="4"/>
    <x v="13"/>
    <x v="266"/>
    <x v="23"/>
    <n v="2"/>
  </r>
  <r>
    <x v="4"/>
    <x v="13"/>
    <x v="267"/>
    <x v="23"/>
    <n v="2"/>
  </r>
  <r>
    <x v="4"/>
    <x v="13"/>
    <x v="268"/>
    <x v="23"/>
    <n v="1"/>
  </r>
  <r>
    <x v="4"/>
    <x v="13"/>
    <x v="269"/>
    <x v="23"/>
    <n v="805"/>
  </r>
  <r>
    <x v="4"/>
    <x v="13"/>
    <x v="270"/>
    <x v="23"/>
    <n v="17"/>
  </r>
  <r>
    <x v="4"/>
    <x v="13"/>
    <x v="271"/>
    <x v="23"/>
    <n v="21"/>
  </r>
  <r>
    <x v="4"/>
    <x v="13"/>
    <x v="272"/>
    <x v="23"/>
    <n v="21"/>
  </r>
  <r>
    <x v="4"/>
    <x v="13"/>
    <x v="276"/>
    <x v="23"/>
    <n v="38"/>
  </r>
  <r>
    <x v="4"/>
    <x v="13"/>
    <x v="277"/>
    <x v="23"/>
    <n v="11"/>
  </r>
  <r>
    <x v="4"/>
    <x v="13"/>
    <x v="278"/>
    <x v="23"/>
    <n v="34"/>
  </r>
  <r>
    <x v="4"/>
    <x v="13"/>
    <x v="281"/>
    <x v="23"/>
    <n v="1"/>
  </r>
  <r>
    <x v="4"/>
    <x v="13"/>
    <x v="283"/>
    <x v="23"/>
    <n v="55"/>
  </r>
  <r>
    <x v="4"/>
    <x v="13"/>
    <x v="284"/>
    <x v="23"/>
    <n v="3"/>
  </r>
  <r>
    <x v="4"/>
    <x v="13"/>
    <x v="285"/>
    <x v="23"/>
    <n v="2"/>
  </r>
  <r>
    <x v="4"/>
    <x v="13"/>
    <x v="289"/>
    <x v="23"/>
    <n v="20"/>
  </r>
  <r>
    <x v="4"/>
    <x v="13"/>
    <x v="293"/>
    <x v="23"/>
    <n v="4"/>
  </r>
  <r>
    <x v="4"/>
    <x v="13"/>
    <x v="261"/>
    <x v="24"/>
    <n v="4"/>
  </r>
  <r>
    <x v="4"/>
    <x v="13"/>
    <x v="267"/>
    <x v="24"/>
    <n v="15"/>
  </r>
  <r>
    <x v="4"/>
    <x v="13"/>
    <x v="268"/>
    <x v="24"/>
    <n v="2"/>
  </r>
  <r>
    <x v="4"/>
    <x v="13"/>
    <x v="269"/>
    <x v="24"/>
    <n v="227"/>
  </r>
  <r>
    <x v="4"/>
    <x v="13"/>
    <x v="270"/>
    <x v="24"/>
    <n v="4"/>
  </r>
  <r>
    <x v="4"/>
    <x v="13"/>
    <x v="271"/>
    <x v="24"/>
    <n v="9"/>
  </r>
  <r>
    <x v="4"/>
    <x v="13"/>
    <x v="278"/>
    <x v="24"/>
    <n v="1"/>
  </r>
  <r>
    <x v="4"/>
    <x v="13"/>
    <x v="283"/>
    <x v="24"/>
    <n v="2"/>
  </r>
  <r>
    <x v="4"/>
    <x v="13"/>
    <x v="289"/>
    <x v="24"/>
    <n v="1"/>
  </r>
  <r>
    <x v="4"/>
    <x v="13"/>
    <x v="291"/>
    <x v="24"/>
    <n v="1"/>
  </r>
  <r>
    <x v="4"/>
    <x v="13"/>
    <x v="293"/>
    <x v="24"/>
    <n v="2"/>
  </r>
  <r>
    <x v="4"/>
    <x v="13"/>
    <x v="259"/>
    <x v="25"/>
    <n v="12903"/>
  </r>
  <r>
    <x v="4"/>
    <x v="13"/>
    <x v="294"/>
    <x v="25"/>
    <n v="1824"/>
  </r>
  <r>
    <x v="4"/>
    <x v="13"/>
    <x v="260"/>
    <x v="25"/>
    <n v="2715"/>
  </r>
  <r>
    <x v="4"/>
    <x v="13"/>
    <x v="261"/>
    <x v="25"/>
    <n v="24226"/>
  </r>
  <r>
    <x v="4"/>
    <x v="13"/>
    <x v="262"/>
    <x v="25"/>
    <n v="7969"/>
  </r>
  <r>
    <x v="4"/>
    <x v="13"/>
    <x v="263"/>
    <x v="25"/>
    <n v="5978"/>
  </r>
  <r>
    <x v="4"/>
    <x v="13"/>
    <x v="264"/>
    <x v="25"/>
    <n v="4750"/>
  </r>
  <r>
    <x v="4"/>
    <x v="13"/>
    <x v="265"/>
    <x v="25"/>
    <n v="4547"/>
  </r>
  <r>
    <x v="4"/>
    <x v="13"/>
    <x v="266"/>
    <x v="25"/>
    <n v="19578"/>
  </r>
  <r>
    <x v="4"/>
    <x v="13"/>
    <x v="267"/>
    <x v="25"/>
    <n v="39647"/>
  </r>
  <r>
    <x v="4"/>
    <x v="13"/>
    <x v="268"/>
    <x v="25"/>
    <n v="5431"/>
  </r>
  <r>
    <x v="4"/>
    <x v="13"/>
    <x v="269"/>
    <x v="25"/>
    <n v="10589"/>
  </r>
  <r>
    <x v="4"/>
    <x v="13"/>
    <x v="270"/>
    <x v="25"/>
    <n v="16130"/>
  </r>
  <r>
    <x v="4"/>
    <x v="13"/>
    <x v="271"/>
    <x v="25"/>
    <n v="4075"/>
  </r>
  <r>
    <x v="4"/>
    <x v="13"/>
    <x v="272"/>
    <x v="25"/>
    <n v="13654"/>
  </r>
  <r>
    <x v="4"/>
    <x v="13"/>
    <x v="273"/>
    <x v="25"/>
    <n v="5038"/>
  </r>
  <r>
    <x v="4"/>
    <x v="13"/>
    <x v="274"/>
    <x v="25"/>
    <n v="1142"/>
  </r>
  <r>
    <x v="4"/>
    <x v="13"/>
    <x v="275"/>
    <x v="25"/>
    <n v="9895"/>
  </r>
  <r>
    <x v="4"/>
    <x v="13"/>
    <x v="276"/>
    <x v="25"/>
    <n v="18671"/>
  </r>
  <r>
    <x v="4"/>
    <x v="13"/>
    <x v="277"/>
    <x v="25"/>
    <n v="19827"/>
  </r>
  <r>
    <x v="4"/>
    <x v="13"/>
    <x v="278"/>
    <x v="25"/>
    <n v="34868"/>
  </r>
  <r>
    <x v="4"/>
    <x v="13"/>
    <x v="279"/>
    <x v="25"/>
    <n v="22884"/>
  </r>
  <r>
    <x v="4"/>
    <x v="13"/>
    <x v="280"/>
    <x v="25"/>
    <n v="4676"/>
  </r>
  <r>
    <x v="4"/>
    <x v="13"/>
    <x v="281"/>
    <x v="25"/>
    <n v="3796"/>
  </r>
  <r>
    <x v="4"/>
    <x v="13"/>
    <x v="282"/>
    <x v="25"/>
    <n v="9555"/>
  </r>
  <r>
    <x v="4"/>
    <x v="13"/>
    <x v="283"/>
    <x v="25"/>
    <n v="53201"/>
  </r>
  <r>
    <x v="4"/>
    <x v="13"/>
    <x v="284"/>
    <x v="25"/>
    <n v="18010"/>
  </r>
  <r>
    <x v="4"/>
    <x v="13"/>
    <x v="285"/>
    <x v="25"/>
    <n v="20488"/>
  </r>
  <r>
    <x v="4"/>
    <x v="13"/>
    <x v="286"/>
    <x v="25"/>
    <n v="25801"/>
  </r>
  <r>
    <x v="4"/>
    <x v="13"/>
    <x v="287"/>
    <x v="25"/>
    <n v="18932"/>
  </r>
  <r>
    <x v="4"/>
    <x v="13"/>
    <x v="288"/>
    <x v="25"/>
    <n v="18906"/>
  </r>
  <r>
    <x v="4"/>
    <x v="13"/>
    <x v="289"/>
    <x v="25"/>
    <n v="29039"/>
  </r>
  <r>
    <x v="4"/>
    <x v="13"/>
    <x v="290"/>
    <x v="25"/>
    <n v="25605"/>
  </r>
  <r>
    <x v="4"/>
    <x v="13"/>
    <x v="291"/>
    <x v="25"/>
    <n v="15872"/>
  </r>
  <r>
    <x v="4"/>
    <x v="13"/>
    <x v="292"/>
    <x v="25"/>
    <n v="14517"/>
  </r>
  <r>
    <x v="4"/>
    <x v="13"/>
    <x v="293"/>
    <x v="25"/>
    <n v="24657"/>
  </r>
  <r>
    <x v="4"/>
    <x v="13"/>
    <x v="259"/>
    <x v="26"/>
    <n v="1"/>
  </r>
  <r>
    <x v="4"/>
    <x v="13"/>
    <x v="264"/>
    <x v="26"/>
    <n v="2"/>
  </r>
  <r>
    <x v="4"/>
    <x v="13"/>
    <x v="265"/>
    <x v="26"/>
    <n v="1"/>
  </r>
  <r>
    <x v="4"/>
    <x v="13"/>
    <x v="266"/>
    <x v="26"/>
    <n v="3"/>
  </r>
  <r>
    <x v="4"/>
    <x v="13"/>
    <x v="267"/>
    <x v="26"/>
    <n v="1"/>
  </r>
  <r>
    <x v="4"/>
    <x v="13"/>
    <x v="269"/>
    <x v="26"/>
    <n v="29"/>
  </r>
  <r>
    <x v="4"/>
    <x v="13"/>
    <x v="270"/>
    <x v="26"/>
    <n v="6"/>
  </r>
  <r>
    <x v="4"/>
    <x v="13"/>
    <x v="271"/>
    <x v="26"/>
    <n v="11"/>
  </r>
  <r>
    <x v="4"/>
    <x v="13"/>
    <x v="272"/>
    <x v="26"/>
    <n v="2"/>
  </r>
  <r>
    <x v="4"/>
    <x v="13"/>
    <x v="273"/>
    <x v="26"/>
    <n v="2"/>
  </r>
  <r>
    <x v="4"/>
    <x v="13"/>
    <x v="277"/>
    <x v="26"/>
    <n v="5"/>
  </r>
  <r>
    <x v="4"/>
    <x v="13"/>
    <x v="278"/>
    <x v="26"/>
    <n v="2"/>
  </r>
  <r>
    <x v="4"/>
    <x v="13"/>
    <x v="279"/>
    <x v="26"/>
    <n v="5"/>
  </r>
  <r>
    <x v="4"/>
    <x v="13"/>
    <x v="282"/>
    <x v="26"/>
    <n v="2"/>
  </r>
  <r>
    <x v="4"/>
    <x v="13"/>
    <x v="283"/>
    <x v="26"/>
    <n v="3"/>
  </r>
  <r>
    <x v="4"/>
    <x v="13"/>
    <x v="284"/>
    <x v="26"/>
    <n v="1"/>
  </r>
  <r>
    <x v="4"/>
    <x v="13"/>
    <x v="285"/>
    <x v="26"/>
    <n v="1"/>
  </r>
  <r>
    <x v="4"/>
    <x v="13"/>
    <x v="286"/>
    <x v="26"/>
    <n v="1"/>
  </r>
  <r>
    <x v="4"/>
    <x v="13"/>
    <x v="288"/>
    <x v="26"/>
    <n v="6"/>
  </r>
  <r>
    <x v="4"/>
    <x v="13"/>
    <x v="292"/>
    <x v="26"/>
    <n v="309"/>
  </r>
  <r>
    <x v="4"/>
    <x v="13"/>
    <x v="293"/>
    <x v="26"/>
    <n v="1"/>
  </r>
  <r>
    <x v="4"/>
    <x v="13"/>
    <x v="259"/>
    <x v="27"/>
    <n v="903"/>
  </r>
  <r>
    <x v="4"/>
    <x v="13"/>
    <x v="268"/>
    <x v="27"/>
    <n v="61"/>
  </r>
  <r>
    <x v="4"/>
    <x v="13"/>
    <x v="270"/>
    <x v="27"/>
    <n v="19"/>
  </r>
  <r>
    <x v="4"/>
    <x v="13"/>
    <x v="271"/>
    <x v="27"/>
    <n v="118"/>
  </r>
  <r>
    <x v="4"/>
    <x v="13"/>
    <x v="272"/>
    <x v="27"/>
    <n v="108"/>
  </r>
  <r>
    <x v="4"/>
    <x v="13"/>
    <x v="275"/>
    <x v="27"/>
    <n v="321"/>
  </r>
  <r>
    <x v="4"/>
    <x v="13"/>
    <x v="277"/>
    <x v="27"/>
    <n v="761"/>
  </r>
  <r>
    <x v="4"/>
    <x v="13"/>
    <x v="278"/>
    <x v="27"/>
    <n v="1428"/>
  </r>
  <r>
    <x v="4"/>
    <x v="13"/>
    <x v="279"/>
    <x v="27"/>
    <n v="553"/>
  </r>
  <r>
    <x v="4"/>
    <x v="13"/>
    <x v="280"/>
    <x v="27"/>
    <n v="107"/>
  </r>
  <r>
    <x v="4"/>
    <x v="13"/>
    <x v="282"/>
    <x v="27"/>
    <n v="118"/>
  </r>
  <r>
    <x v="4"/>
    <x v="13"/>
    <x v="283"/>
    <x v="27"/>
    <n v="5830"/>
  </r>
  <r>
    <x v="4"/>
    <x v="13"/>
    <x v="284"/>
    <x v="27"/>
    <n v="1611"/>
  </r>
  <r>
    <x v="4"/>
    <x v="13"/>
    <x v="285"/>
    <x v="27"/>
    <n v="84"/>
  </r>
  <r>
    <x v="4"/>
    <x v="13"/>
    <x v="286"/>
    <x v="27"/>
    <n v="223"/>
  </r>
  <r>
    <x v="4"/>
    <x v="13"/>
    <x v="287"/>
    <x v="27"/>
    <n v="207"/>
  </r>
  <r>
    <x v="4"/>
    <x v="13"/>
    <x v="288"/>
    <x v="27"/>
    <n v="2273"/>
  </r>
  <r>
    <x v="4"/>
    <x v="13"/>
    <x v="289"/>
    <x v="27"/>
    <n v="7089"/>
  </r>
  <r>
    <x v="4"/>
    <x v="13"/>
    <x v="290"/>
    <x v="27"/>
    <n v="83"/>
  </r>
  <r>
    <x v="4"/>
    <x v="13"/>
    <x v="291"/>
    <x v="27"/>
    <n v="212"/>
  </r>
  <r>
    <x v="4"/>
    <x v="13"/>
    <x v="292"/>
    <x v="27"/>
    <n v="78"/>
  </r>
  <r>
    <x v="4"/>
    <x v="13"/>
    <x v="293"/>
    <x v="27"/>
    <n v="80"/>
  </r>
  <r>
    <x v="4"/>
    <x v="13"/>
    <x v="259"/>
    <x v="28"/>
    <n v="12"/>
  </r>
  <r>
    <x v="4"/>
    <x v="13"/>
    <x v="260"/>
    <x v="28"/>
    <n v="21"/>
  </r>
  <r>
    <x v="4"/>
    <x v="13"/>
    <x v="261"/>
    <x v="28"/>
    <n v="1"/>
  </r>
  <r>
    <x v="4"/>
    <x v="13"/>
    <x v="262"/>
    <x v="28"/>
    <n v="3"/>
  </r>
  <r>
    <x v="4"/>
    <x v="13"/>
    <x v="264"/>
    <x v="28"/>
    <n v="4"/>
  </r>
  <r>
    <x v="4"/>
    <x v="13"/>
    <x v="265"/>
    <x v="28"/>
    <n v="11"/>
  </r>
  <r>
    <x v="4"/>
    <x v="13"/>
    <x v="266"/>
    <x v="28"/>
    <n v="8"/>
  </r>
  <r>
    <x v="4"/>
    <x v="13"/>
    <x v="267"/>
    <x v="28"/>
    <n v="11"/>
  </r>
  <r>
    <x v="4"/>
    <x v="13"/>
    <x v="268"/>
    <x v="28"/>
    <n v="7"/>
  </r>
  <r>
    <x v="4"/>
    <x v="13"/>
    <x v="269"/>
    <x v="28"/>
    <n v="60"/>
  </r>
  <r>
    <x v="4"/>
    <x v="13"/>
    <x v="270"/>
    <x v="28"/>
    <n v="23"/>
  </r>
  <r>
    <x v="4"/>
    <x v="13"/>
    <x v="271"/>
    <x v="28"/>
    <n v="2"/>
  </r>
  <r>
    <x v="4"/>
    <x v="13"/>
    <x v="272"/>
    <x v="28"/>
    <n v="10"/>
  </r>
  <r>
    <x v="4"/>
    <x v="13"/>
    <x v="275"/>
    <x v="28"/>
    <n v="2"/>
  </r>
  <r>
    <x v="4"/>
    <x v="13"/>
    <x v="276"/>
    <x v="28"/>
    <n v="9"/>
  </r>
  <r>
    <x v="4"/>
    <x v="13"/>
    <x v="277"/>
    <x v="28"/>
    <n v="32"/>
  </r>
  <r>
    <x v="4"/>
    <x v="13"/>
    <x v="278"/>
    <x v="28"/>
    <n v="91"/>
  </r>
  <r>
    <x v="4"/>
    <x v="13"/>
    <x v="279"/>
    <x v="28"/>
    <n v="26"/>
  </r>
  <r>
    <x v="4"/>
    <x v="13"/>
    <x v="281"/>
    <x v="28"/>
    <n v="16"/>
  </r>
  <r>
    <x v="4"/>
    <x v="13"/>
    <x v="282"/>
    <x v="28"/>
    <n v="9"/>
  </r>
  <r>
    <x v="4"/>
    <x v="13"/>
    <x v="283"/>
    <x v="28"/>
    <n v="21"/>
  </r>
  <r>
    <x v="4"/>
    <x v="13"/>
    <x v="285"/>
    <x v="28"/>
    <n v="5"/>
  </r>
  <r>
    <x v="4"/>
    <x v="13"/>
    <x v="286"/>
    <x v="28"/>
    <n v="7"/>
  </r>
  <r>
    <x v="4"/>
    <x v="13"/>
    <x v="287"/>
    <x v="28"/>
    <n v="1"/>
  </r>
  <r>
    <x v="4"/>
    <x v="13"/>
    <x v="288"/>
    <x v="28"/>
    <n v="1708"/>
  </r>
  <r>
    <x v="4"/>
    <x v="13"/>
    <x v="289"/>
    <x v="28"/>
    <n v="199"/>
  </r>
  <r>
    <x v="4"/>
    <x v="13"/>
    <x v="290"/>
    <x v="28"/>
    <n v="1"/>
  </r>
  <r>
    <x v="4"/>
    <x v="13"/>
    <x v="291"/>
    <x v="28"/>
    <n v="2"/>
  </r>
  <r>
    <x v="4"/>
    <x v="13"/>
    <x v="292"/>
    <x v="28"/>
    <n v="10"/>
  </r>
  <r>
    <x v="4"/>
    <x v="13"/>
    <x v="293"/>
    <x v="28"/>
    <n v="16"/>
  </r>
  <r>
    <x v="4"/>
    <x v="13"/>
    <x v="259"/>
    <x v="29"/>
    <n v="14071"/>
  </r>
  <r>
    <x v="4"/>
    <x v="13"/>
    <x v="294"/>
    <x v="29"/>
    <n v="1824"/>
  </r>
  <r>
    <x v="4"/>
    <x v="13"/>
    <x v="260"/>
    <x v="29"/>
    <n v="2810"/>
  </r>
  <r>
    <x v="4"/>
    <x v="13"/>
    <x v="261"/>
    <x v="29"/>
    <n v="24242"/>
  </r>
  <r>
    <x v="4"/>
    <x v="13"/>
    <x v="262"/>
    <x v="29"/>
    <n v="7972"/>
  </r>
  <r>
    <x v="4"/>
    <x v="13"/>
    <x v="263"/>
    <x v="29"/>
    <n v="5983"/>
  </r>
  <r>
    <x v="4"/>
    <x v="13"/>
    <x v="264"/>
    <x v="29"/>
    <n v="4756"/>
  </r>
  <r>
    <x v="4"/>
    <x v="13"/>
    <x v="265"/>
    <x v="29"/>
    <n v="4590"/>
  </r>
  <r>
    <x v="4"/>
    <x v="13"/>
    <x v="266"/>
    <x v="29"/>
    <n v="19639"/>
  </r>
  <r>
    <x v="4"/>
    <x v="13"/>
    <x v="267"/>
    <x v="29"/>
    <n v="39696"/>
  </r>
  <r>
    <x v="4"/>
    <x v="13"/>
    <x v="268"/>
    <x v="29"/>
    <n v="5509"/>
  </r>
  <r>
    <x v="4"/>
    <x v="13"/>
    <x v="269"/>
    <x v="29"/>
    <n v="11916"/>
  </r>
  <r>
    <x v="4"/>
    <x v="13"/>
    <x v="270"/>
    <x v="29"/>
    <n v="16243"/>
  </r>
  <r>
    <x v="4"/>
    <x v="13"/>
    <x v="271"/>
    <x v="29"/>
    <n v="4236"/>
  </r>
  <r>
    <x v="4"/>
    <x v="13"/>
    <x v="272"/>
    <x v="29"/>
    <n v="13816"/>
  </r>
  <r>
    <x v="4"/>
    <x v="13"/>
    <x v="273"/>
    <x v="29"/>
    <n v="5040"/>
  </r>
  <r>
    <x v="4"/>
    <x v="13"/>
    <x v="274"/>
    <x v="29"/>
    <n v="1142"/>
  </r>
  <r>
    <x v="4"/>
    <x v="13"/>
    <x v="275"/>
    <x v="29"/>
    <n v="10218"/>
  </r>
  <r>
    <x v="4"/>
    <x v="13"/>
    <x v="276"/>
    <x v="29"/>
    <n v="18775"/>
  </r>
  <r>
    <x v="4"/>
    <x v="13"/>
    <x v="277"/>
    <x v="29"/>
    <n v="20701"/>
  </r>
  <r>
    <x v="4"/>
    <x v="13"/>
    <x v="278"/>
    <x v="29"/>
    <n v="36479"/>
  </r>
  <r>
    <x v="4"/>
    <x v="13"/>
    <x v="279"/>
    <x v="29"/>
    <n v="23468"/>
  </r>
  <r>
    <x v="4"/>
    <x v="13"/>
    <x v="280"/>
    <x v="29"/>
    <n v="4788"/>
  </r>
  <r>
    <x v="4"/>
    <x v="13"/>
    <x v="281"/>
    <x v="29"/>
    <n v="3813"/>
  </r>
  <r>
    <x v="4"/>
    <x v="13"/>
    <x v="282"/>
    <x v="29"/>
    <n v="9714"/>
  </r>
  <r>
    <x v="4"/>
    <x v="13"/>
    <x v="283"/>
    <x v="29"/>
    <n v="59125"/>
  </r>
  <r>
    <x v="4"/>
    <x v="13"/>
    <x v="284"/>
    <x v="29"/>
    <n v="19660"/>
  </r>
  <r>
    <x v="4"/>
    <x v="13"/>
    <x v="285"/>
    <x v="29"/>
    <n v="20580"/>
  </r>
  <r>
    <x v="4"/>
    <x v="13"/>
    <x v="286"/>
    <x v="29"/>
    <n v="26032"/>
  </r>
  <r>
    <x v="4"/>
    <x v="13"/>
    <x v="287"/>
    <x v="29"/>
    <n v="19140"/>
  </r>
  <r>
    <x v="4"/>
    <x v="13"/>
    <x v="288"/>
    <x v="29"/>
    <n v="22893"/>
  </r>
  <r>
    <x v="4"/>
    <x v="13"/>
    <x v="289"/>
    <x v="29"/>
    <n v="36411"/>
  </r>
  <r>
    <x v="4"/>
    <x v="13"/>
    <x v="290"/>
    <x v="29"/>
    <n v="25764"/>
  </r>
  <r>
    <x v="4"/>
    <x v="13"/>
    <x v="291"/>
    <x v="29"/>
    <n v="16087"/>
  </r>
  <r>
    <x v="4"/>
    <x v="13"/>
    <x v="292"/>
    <x v="29"/>
    <n v="14973"/>
  </r>
  <r>
    <x v="4"/>
    <x v="13"/>
    <x v="293"/>
    <x v="29"/>
    <n v="24762"/>
  </r>
  <r>
    <x v="4"/>
    <x v="13"/>
    <x v="259"/>
    <x v="37"/>
    <n v="823"/>
  </r>
  <r>
    <x v="4"/>
    <x v="13"/>
    <x v="260"/>
    <x v="37"/>
    <n v="82"/>
  </r>
  <r>
    <x v="4"/>
    <x v="13"/>
    <x v="262"/>
    <x v="37"/>
    <n v="36"/>
  </r>
  <r>
    <x v="4"/>
    <x v="13"/>
    <x v="266"/>
    <x v="37"/>
    <n v="81"/>
  </r>
  <r>
    <x v="4"/>
    <x v="13"/>
    <x v="267"/>
    <x v="37"/>
    <n v="862"/>
  </r>
  <r>
    <x v="4"/>
    <x v="13"/>
    <x v="269"/>
    <x v="37"/>
    <n v="281"/>
  </r>
  <r>
    <x v="4"/>
    <x v="13"/>
    <x v="270"/>
    <x v="37"/>
    <n v="73"/>
  </r>
  <r>
    <x v="4"/>
    <x v="13"/>
    <x v="272"/>
    <x v="37"/>
    <n v="2073"/>
  </r>
  <r>
    <x v="4"/>
    <x v="13"/>
    <x v="276"/>
    <x v="37"/>
    <n v="230"/>
  </r>
  <r>
    <x v="4"/>
    <x v="13"/>
    <x v="277"/>
    <x v="37"/>
    <n v="408"/>
  </r>
  <r>
    <x v="4"/>
    <x v="13"/>
    <x v="278"/>
    <x v="37"/>
    <n v="1220"/>
  </r>
  <r>
    <x v="4"/>
    <x v="13"/>
    <x v="279"/>
    <x v="37"/>
    <n v="867"/>
  </r>
  <r>
    <x v="4"/>
    <x v="13"/>
    <x v="282"/>
    <x v="37"/>
    <n v="508"/>
  </r>
  <r>
    <x v="4"/>
    <x v="13"/>
    <x v="283"/>
    <x v="37"/>
    <n v="879"/>
  </r>
  <r>
    <x v="4"/>
    <x v="13"/>
    <x v="284"/>
    <x v="37"/>
    <n v="653"/>
  </r>
  <r>
    <x v="4"/>
    <x v="13"/>
    <x v="285"/>
    <x v="37"/>
    <n v="687"/>
  </r>
  <r>
    <x v="4"/>
    <x v="13"/>
    <x v="286"/>
    <x v="37"/>
    <n v="210"/>
  </r>
  <r>
    <x v="4"/>
    <x v="13"/>
    <x v="287"/>
    <x v="37"/>
    <n v="863"/>
  </r>
  <r>
    <x v="4"/>
    <x v="13"/>
    <x v="288"/>
    <x v="37"/>
    <n v="445"/>
  </r>
  <r>
    <x v="4"/>
    <x v="13"/>
    <x v="289"/>
    <x v="37"/>
    <n v="768"/>
  </r>
  <r>
    <x v="4"/>
    <x v="13"/>
    <x v="290"/>
    <x v="37"/>
    <n v="1175"/>
  </r>
  <r>
    <x v="4"/>
    <x v="13"/>
    <x v="291"/>
    <x v="37"/>
    <n v="384"/>
  </r>
  <r>
    <x v="4"/>
    <x v="13"/>
    <x v="292"/>
    <x v="37"/>
    <n v="85"/>
  </r>
  <r>
    <x v="4"/>
    <x v="13"/>
    <x v="293"/>
    <x v="37"/>
    <n v="957"/>
  </r>
  <r>
    <x v="4"/>
    <x v="13"/>
    <x v="259"/>
    <x v="38"/>
    <n v="56"/>
  </r>
  <r>
    <x v="4"/>
    <x v="13"/>
    <x v="264"/>
    <x v="38"/>
    <n v="34"/>
  </r>
  <r>
    <x v="4"/>
    <x v="13"/>
    <x v="267"/>
    <x v="38"/>
    <n v="104"/>
  </r>
  <r>
    <x v="4"/>
    <x v="13"/>
    <x v="269"/>
    <x v="38"/>
    <n v="52"/>
  </r>
  <r>
    <x v="4"/>
    <x v="13"/>
    <x v="270"/>
    <x v="38"/>
    <n v="51"/>
  </r>
  <r>
    <x v="4"/>
    <x v="13"/>
    <x v="272"/>
    <x v="38"/>
    <n v="339"/>
  </r>
  <r>
    <x v="4"/>
    <x v="13"/>
    <x v="278"/>
    <x v="38"/>
    <n v="218"/>
  </r>
  <r>
    <x v="4"/>
    <x v="13"/>
    <x v="279"/>
    <x v="38"/>
    <n v="110"/>
  </r>
  <r>
    <x v="4"/>
    <x v="13"/>
    <x v="280"/>
    <x v="38"/>
    <n v="159"/>
  </r>
  <r>
    <x v="4"/>
    <x v="13"/>
    <x v="282"/>
    <x v="38"/>
    <n v="54"/>
  </r>
  <r>
    <x v="4"/>
    <x v="13"/>
    <x v="283"/>
    <x v="38"/>
    <n v="285"/>
  </r>
  <r>
    <x v="4"/>
    <x v="13"/>
    <x v="284"/>
    <x v="38"/>
    <n v="609"/>
  </r>
  <r>
    <x v="4"/>
    <x v="13"/>
    <x v="285"/>
    <x v="38"/>
    <n v="87"/>
  </r>
  <r>
    <x v="4"/>
    <x v="13"/>
    <x v="286"/>
    <x v="38"/>
    <n v="72"/>
  </r>
  <r>
    <x v="4"/>
    <x v="13"/>
    <x v="287"/>
    <x v="38"/>
    <n v="175"/>
  </r>
  <r>
    <x v="4"/>
    <x v="13"/>
    <x v="289"/>
    <x v="38"/>
    <n v="152"/>
  </r>
  <r>
    <x v="4"/>
    <x v="13"/>
    <x v="290"/>
    <x v="38"/>
    <n v="67"/>
  </r>
  <r>
    <x v="4"/>
    <x v="13"/>
    <x v="291"/>
    <x v="38"/>
    <n v="126"/>
  </r>
  <r>
    <x v="4"/>
    <x v="13"/>
    <x v="293"/>
    <x v="38"/>
    <n v="162"/>
  </r>
  <r>
    <x v="4"/>
    <x v="13"/>
    <x v="259"/>
    <x v="39"/>
    <n v="16"/>
  </r>
  <r>
    <x v="4"/>
    <x v="13"/>
    <x v="264"/>
    <x v="39"/>
    <n v="6"/>
  </r>
  <r>
    <x v="4"/>
    <x v="13"/>
    <x v="267"/>
    <x v="39"/>
    <n v="13"/>
  </r>
  <r>
    <x v="4"/>
    <x v="13"/>
    <x v="276"/>
    <x v="39"/>
    <n v="13"/>
  </r>
  <r>
    <x v="4"/>
    <x v="13"/>
    <x v="277"/>
    <x v="39"/>
    <n v="11"/>
  </r>
  <r>
    <x v="4"/>
    <x v="13"/>
    <x v="278"/>
    <x v="39"/>
    <n v="17"/>
  </r>
  <r>
    <x v="4"/>
    <x v="13"/>
    <x v="279"/>
    <x v="39"/>
    <n v="41"/>
  </r>
  <r>
    <x v="4"/>
    <x v="13"/>
    <x v="282"/>
    <x v="39"/>
    <n v="10"/>
  </r>
  <r>
    <x v="4"/>
    <x v="13"/>
    <x v="283"/>
    <x v="39"/>
    <n v="54"/>
  </r>
  <r>
    <x v="4"/>
    <x v="13"/>
    <x v="288"/>
    <x v="39"/>
    <n v="8"/>
  </r>
  <r>
    <x v="4"/>
    <x v="13"/>
    <x v="289"/>
    <x v="39"/>
    <n v="7"/>
  </r>
  <r>
    <x v="4"/>
    <x v="13"/>
    <x v="290"/>
    <x v="39"/>
    <n v="6"/>
  </r>
  <r>
    <x v="4"/>
    <x v="13"/>
    <x v="293"/>
    <x v="39"/>
    <n v="14"/>
  </r>
  <r>
    <x v="4"/>
    <x v="13"/>
    <x v="267"/>
    <x v="40"/>
    <n v="20"/>
  </r>
  <r>
    <x v="4"/>
    <x v="13"/>
    <x v="272"/>
    <x v="40"/>
    <n v="80"/>
  </r>
  <r>
    <x v="4"/>
    <x v="13"/>
    <x v="282"/>
    <x v="40"/>
    <n v="24"/>
  </r>
  <r>
    <x v="4"/>
    <x v="13"/>
    <x v="284"/>
    <x v="40"/>
    <n v="16"/>
  </r>
  <r>
    <x v="4"/>
    <x v="13"/>
    <x v="287"/>
    <x v="40"/>
    <n v="14"/>
  </r>
  <r>
    <x v="4"/>
    <x v="13"/>
    <x v="288"/>
    <x v="40"/>
    <n v="6"/>
  </r>
  <r>
    <x v="4"/>
    <x v="13"/>
    <x v="289"/>
    <x v="40"/>
    <n v="15"/>
  </r>
  <r>
    <x v="4"/>
    <x v="13"/>
    <x v="290"/>
    <x v="40"/>
    <n v="42"/>
  </r>
  <r>
    <x v="4"/>
    <x v="13"/>
    <x v="259"/>
    <x v="30"/>
    <n v="36"/>
  </r>
  <r>
    <x v="4"/>
    <x v="13"/>
    <x v="294"/>
    <x v="30"/>
    <n v="9"/>
  </r>
  <r>
    <x v="4"/>
    <x v="13"/>
    <x v="261"/>
    <x v="30"/>
    <n v="13"/>
  </r>
  <r>
    <x v="4"/>
    <x v="13"/>
    <x v="262"/>
    <x v="30"/>
    <n v="22"/>
  </r>
  <r>
    <x v="4"/>
    <x v="13"/>
    <x v="264"/>
    <x v="30"/>
    <n v="22"/>
  </r>
  <r>
    <x v="4"/>
    <x v="13"/>
    <x v="266"/>
    <x v="30"/>
    <n v="47"/>
  </r>
  <r>
    <x v="4"/>
    <x v="13"/>
    <x v="267"/>
    <x v="30"/>
    <n v="184"/>
  </r>
  <r>
    <x v="4"/>
    <x v="13"/>
    <x v="269"/>
    <x v="30"/>
    <n v="148"/>
  </r>
  <r>
    <x v="4"/>
    <x v="13"/>
    <x v="270"/>
    <x v="30"/>
    <n v="74"/>
  </r>
  <r>
    <x v="4"/>
    <x v="13"/>
    <x v="275"/>
    <x v="30"/>
    <n v="11"/>
  </r>
  <r>
    <x v="4"/>
    <x v="13"/>
    <x v="277"/>
    <x v="30"/>
    <n v="232"/>
  </r>
  <r>
    <x v="4"/>
    <x v="13"/>
    <x v="278"/>
    <x v="30"/>
    <n v="105"/>
  </r>
  <r>
    <x v="4"/>
    <x v="13"/>
    <x v="280"/>
    <x v="30"/>
    <n v="37"/>
  </r>
  <r>
    <x v="4"/>
    <x v="13"/>
    <x v="282"/>
    <x v="30"/>
    <n v="1"/>
  </r>
  <r>
    <x v="4"/>
    <x v="13"/>
    <x v="283"/>
    <x v="30"/>
    <n v="188"/>
  </r>
  <r>
    <x v="4"/>
    <x v="13"/>
    <x v="284"/>
    <x v="30"/>
    <n v="6"/>
  </r>
  <r>
    <x v="4"/>
    <x v="13"/>
    <x v="285"/>
    <x v="30"/>
    <n v="34"/>
  </r>
  <r>
    <x v="4"/>
    <x v="13"/>
    <x v="286"/>
    <x v="30"/>
    <n v="80"/>
  </r>
  <r>
    <x v="4"/>
    <x v="13"/>
    <x v="287"/>
    <x v="30"/>
    <n v="55"/>
  </r>
  <r>
    <x v="4"/>
    <x v="13"/>
    <x v="288"/>
    <x v="30"/>
    <n v="75"/>
  </r>
  <r>
    <x v="4"/>
    <x v="13"/>
    <x v="289"/>
    <x v="30"/>
    <n v="192"/>
  </r>
  <r>
    <x v="4"/>
    <x v="13"/>
    <x v="290"/>
    <x v="30"/>
    <n v="89"/>
  </r>
  <r>
    <x v="4"/>
    <x v="13"/>
    <x v="291"/>
    <x v="30"/>
    <n v="10"/>
  </r>
  <r>
    <x v="4"/>
    <x v="13"/>
    <x v="296"/>
    <x v="30"/>
    <n v="4"/>
  </r>
  <r>
    <x v="4"/>
    <x v="13"/>
    <x v="292"/>
    <x v="30"/>
    <n v="50"/>
  </r>
  <r>
    <x v="4"/>
    <x v="14"/>
    <x v="297"/>
    <x v="0"/>
    <n v="260"/>
  </r>
  <r>
    <x v="4"/>
    <x v="14"/>
    <x v="298"/>
    <x v="0"/>
    <n v="69"/>
  </r>
  <r>
    <x v="4"/>
    <x v="14"/>
    <x v="299"/>
    <x v="0"/>
    <n v="82"/>
  </r>
  <r>
    <x v="4"/>
    <x v="14"/>
    <x v="300"/>
    <x v="0"/>
    <n v="94"/>
  </r>
  <r>
    <x v="4"/>
    <x v="14"/>
    <x v="301"/>
    <x v="0"/>
    <n v="29"/>
  </r>
  <r>
    <x v="4"/>
    <x v="14"/>
    <x v="302"/>
    <x v="0"/>
    <n v="155"/>
  </r>
  <r>
    <x v="4"/>
    <x v="14"/>
    <x v="303"/>
    <x v="0"/>
    <n v="68"/>
  </r>
  <r>
    <x v="4"/>
    <x v="14"/>
    <x v="304"/>
    <x v="0"/>
    <n v="564"/>
  </r>
  <r>
    <x v="4"/>
    <x v="14"/>
    <x v="305"/>
    <x v="0"/>
    <n v="316"/>
  </r>
  <r>
    <x v="4"/>
    <x v="14"/>
    <x v="306"/>
    <x v="0"/>
    <n v="69"/>
  </r>
  <r>
    <x v="4"/>
    <x v="14"/>
    <x v="307"/>
    <x v="0"/>
    <n v="48"/>
  </r>
  <r>
    <x v="4"/>
    <x v="14"/>
    <x v="308"/>
    <x v="0"/>
    <n v="21"/>
  </r>
  <r>
    <x v="4"/>
    <x v="14"/>
    <x v="309"/>
    <x v="0"/>
    <n v="119"/>
  </r>
  <r>
    <x v="4"/>
    <x v="14"/>
    <x v="310"/>
    <x v="0"/>
    <n v="130"/>
  </r>
  <r>
    <x v="4"/>
    <x v="14"/>
    <x v="311"/>
    <x v="0"/>
    <n v="42"/>
  </r>
  <r>
    <x v="4"/>
    <x v="14"/>
    <x v="312"/>
    <x v="0"/>
    <n v="272"/>
  </r>
  <r>
    <x v="4"/>
    <x v="14"/>
    <x v="313"/>
    <x v="0"/>
    <n v="43"/>
  </r>
  <r>
    <x v="4"/>
    <x v="14"/>
    <x v="314"/>
    <x v="0"/>
    <n v="59"/>
  </r>
  <r>
    <x v="4"/>
    <x v="14"/>
    <x v="315"/>
    <x v="0"/>
    <n v="589"/>
  </r>
  <r>
    <x v="4"/>
    <x v="14"/>
    <x v="316"/>
    <x v="0"/>
    <n v="512"/>
  </r>
  <r>
    <x v="4"/>
    <x v="14"/>
    <x v="317"/>
    <x v="0"/>
    <n v="177"/>
  </r>
  <r>
    <x v="4"/>
    <x v="14"/>
    <x v="318"/>
    <x v="0"/>
    <n v="42"/>
  </r>
  <r>
    <x v="4"/>
    <x v="14"/>
    <x v="319"/>
    <x v="0"/>
    <n v="91"/>
  </r>
  <r>
    <x v="4"/>
    <x v="14"/>
    <x v="320"/>
    <x v="0"/>
    <n v="131"/>
  </r>
  <r>
    <x v="4"/>
    <x v="14"/>
    <x v="321"/>
    <x v="0"/>
    <n v="17"/>
  </r>
  <r>
    <x v="4"/>
    <x v="14"/>
    <x v="297"/>
    <x v="1"/>
    <n v="24"/>
  </r>
  <r>
    <x v="4"/>
    <x v="14"/>
    <x v="298"/>
    <x v="1"/>
    <n v="10"/>
  </r>
  <r>
    <x v="4"/>
    <x v="14"/>
    <x v="299"/>
    <x v="1"/>
    <n v="7"/>
  </r>
  <r>
    <x v="4"/>
    <x v="14"/>
    <x v="300"/>
    <x v="1"/>
    <n v="14"/>
  </r>
  <r>
    <x v="4"/>
    <x v="14"/>
    <x v="301"/>
    <x v="1"/>
    <n v="3"/>
  </r>
  <r>
    <x v="4"/>
    <x v="14"/>
    <x v="302"/>
    <x v="1"/>
    <n v="17"/>
  </r>
  <r>
    <x v="4"/>
    <x v="14"/>
    <x v="303"/>
    <x v="1"/>
    <n v="8"/>
  </r>
  <r>
    <x v="4"/>
    <x v="14"/>
    <x v="304"/>
    <x v="1"/>
    <n v="50"/>
  </r>
  <r>
    <x v="4"/>
    <x v="14"/>
    <x v="305"/>
    <x v="1"/>
    <n v="25"/>
  </r>
  <r>
    <x v="4"/>
    <x v="14"/>
    <x v="306"/>
    <x v="1"/>
    <n v="15"/>
  </r>
  <r>
    <x v="4"/>
    <x v="14"/>
    <x v="307"/>
    <x v="1"/>
    <n v="9"/>
  </r>
  <r>
    <x v="4"/>
    <x v="14"/>
    <x v="308"/>
    <x v="1"/>
    <n v="5"/>
  </r>
  <r>
    <x v="4"/>
    <x v="14"/>
    <x v="309"/>
    <x v="1"/>
    <n v="14"/>
  </r>
  <r>
    <x v="4"/>
    <x v="14"/>
    <x v="310"/>
    <x v="1"/>
    <n v="16"/>
  </r>
  <r>
    <x v="4"/>
    <x v="14"/>
    <x v="311"/>
    <x v="1"/>
    <n v="8"/>
  </r>
  <r>
    <x v="4"/>
    <x v="14"/>
    <x v="312"/>
    <x v="1"/>
    <n v="24"/>
  </r>
  <r>
    <x v="4"/>
    <x v="14"/>
    <x v="313"/>
    <x v="1"/>
    <n v="7"/>
  </r>
  <r>
    <x v="4"/>
    <x v="14"/>
    <x v="314"/>
    <x v="1"/>
    <n v="9"/>
  </r>
  <r>
    <x v="4"/>
    <x v="14"/>
    <x v="315"/>
    <x v="1"/>
    <n v="54"/>
  </r>
  <r>
    <x v="4"/>
    <x v="14"/>
    <x v="316"/>
    <x v="1"/>
    <n v="45"/>
  </r>
  <r>
    <x v="4"/>
    <x v="14"/>
    <x v="317"/>
    <x v="1"/>
    <n v="19"/>
  </r>
  <r>
    <x v="4"/>
    <x v="14"/>
    <x v="318"/>
    <x v="1"/>
    <n v="7"/>
  </r>
  <r>
    <x v="4"/>
    <x v="14"/>
    <x v="319"/>
    <x v="1"/>
    <n v="10"/>
  </r>
  <r>
    <x v="4"/>
    <x v="14"/>
    <x v="320"/>
    <x v="1"/>
    <n v="11"/>
  </r>
  <r>
    <x v="4"/>
    <x v="14"/>
    <x v="321"/>
    <x v="1"/>
    <n v="3"/>
  </r>
  <r>
    <x v="4"/>
    <x v="14"/>
    <x v="297"/>
    <x v="2"/>
    <n v="279"/>
  </r>
  <r>
    <x v="4"/>
    <x v="14"/>
    <x v="298"/>
    <x v="2"/>
    <n v="113"/>
  </r>
  <r>
    <x v="4"/>
    <x v="14"/>
    <x v="299"/>
    <x v="2"/>
    <n v="71"/>
  </r>
  <r>
    <x v="4"/>
    <x v="14"/>
    <x v="300"/>
    <x v="2"/>
    <n v="73"/>
  </r>
  <r>
    <x v="4"/>
    <x v="14"/>
    <x v="301"/>
    <x v="2"/>
    <n v="45"/>
  </r>
  <r>
    <x v="4"/>
    <x v="14"/>
    <x v="302"/>
    <x v="2"/>
    <n v="159"/>
  </r>
  <r>
    <x v="4"/>
    <x v="14"/>
    <x v="303"/>
    <x v="2"/>
    <n v="98"/>
  </r>
  <r>
    <x v="4"/>
    <x v="14"/>
    <x v="304"/>
    <x v="2"/>
    <n v="290"/>
  </r>
  <r>
    <x v="4"/>
    <x v="14"/>
    <x v="305"/>
    <x v="2"/>
    <n v="152"/>
  </r>
  <r>
    <x v="4"/>
    <x v="14"/>
    <x v="306"/>
    <x v="2"/>
    <n v="149"/>
  </r>
  <r>
    <x v="4"/>
    <x v="14"/>
    <x v="307"/>
    <x v="2"/>
    <n v="53"/>
  </r>
  <r>
    <x v="4"/>
    <x v="14"/>
    <x v="308"/>
    <x v="2"/>
    <n v="41"/>
  </r>
  <r>
    <x v="4"/>
    <x v="14"/>
    <x v="309"/>
    <x v="2"/>
    <n v="274"/>
  </r>
  <r>
    <x v="4"/>
    <x v="14"/>
    <x v="310"/>
    <x v="2"/>
    <n v="178"/>
  </r>
  <r>
    <x v="4"/>
    <x v="14"/>
    <x v="311"/>
    <x v="2"/>
    <n v="120"/>
  </r>
  <r>
    <x v="4"/>
    <x v="14"/>
    <x v="312"/>
    <x v="2"/>
    <n v="200"/>
  </r>
  <r>
    <x v="4"/>
    <x v="14"/>
    <x v="313"/>
    <x v="2"/>
    <n v="95"/>
  </r>
  <r>
    <x v="4"/>
    <x v="14"/>
    <x v="314"/>
    <x v="2"/>
    <n v="98"/>
  </r>
  <r>
    <x v="4"/>
    <x v="14"/>
    <x v="315"/>
    <x v="2"/>
    <n v="341"/>
  </r>
  <r>
    <x v="4"/>
    <x v="14"/>
    <x v="316"/>
    <x v="2"/>
    <n v="314"/>
  </r>
  <r>
    <x v="4"/>
    <x v="14"/>
    <x v="317"/>
    <x v="2"/>
    <n v="168"/>
  </r>
  <r>
    <x v="4"/>
    <x v="14"/>
    <x v="318"/>
    <x v="2"/>
    <n v="48"/>
  </r>
  <r>
    <x v="4"/>
    <x v="14"/>
    <x v="319"/>
    <x v="2"/>
    <n v="69"/>
  </r>
  <r>
    <x v="4"/>
    <x v="14"/>
    <x v="320"/>
    <x v="2"/>
    <n v="182"/>
  </r>
  <r>
    <x v="4"/>
    <x v="14"/>
    <x v="321"/>
    <x v="2"/>
    <n v="47"/>
  </r>
  <r>
    <x v="4"/>
    <x v="14"/>
    <x v="297"/>
    <x v="3"/>
    <n v="1"/>
  </r>
  <r>
    <x v="4"/>
    <x v="14"/>
    <x v="302"/>
    <x v="3"/>
    <n v="1"/>
  </r>
  <r>
    <x v="4"/>
    <x v="14"/>
    <x v="303"/>
    <x v="3"/>
    <n v="1"/>
  </r>
  <r>
    <x v="4"/>
    <x v="14"/>
    <x v="304"/>
    <x v="3"/>
    <n v="5"/>
  </r>
  <r>
    <x v="4"/>
    <x v="14"/>
    <x v="306"/>
    <x v="3"/>
    <n v="2"/>
  </r>
  <r>
    <x v="4"/>
    <x v="14"/>
    <x v="318"/>
    <x v="3"/>
    <n v="2"/>
  </r>
  <r>
    <x v="4"/>
    <x v="14"/>
    <x v="304"/>
    <x v="31"/>
    <n v="1"/>
  </r>
  <r>
    <x v="4"/>
    <x v="14"/>
    <x v="315"/>
    <x v="31"/>
    <n v="1"/>
  </r>
  <r>
    <x v="4"/>
    <x v="14"/>
    <x v="297"/>
    <x v="4"/>
    <n v="51"/>
  </r>
  <r>
    <x v="4"/>
    <x v="14"/>
    <x v="298"/>
    <x v="4"/>
    <n v="65"/>
  </r>
  <r>
    <x v="4"/>
    <x v="14"/>
    <x v="299"/>
    <x v="4"/>
    <n v="44"/>
  </r>
  <r>
    <x v="4"/>
    <x v="14"/>
    <x v="300"/>
    <x v="4"/>
    <n v="39"/>
  </r>
  <r>
    <x v="4"/>
    <x v="14"/>
    <x v="301"/>
    <x v="4"/>
    <n v="10"/>
  </r>
  <r>
    <x v="4"/>
    <x v="14"/>
    <x v="302"/>
    <x v="4"/>
    <n v="85"/>
  </r>
  <r>
    <x v="4"/>
    <x v="14"/>
    <x v="303"/>
    <x v="4"/>
    <n v="60"/>
  </r>
  <r>
    <x v="4"/>
    <x v="14"/>
    <x v="304"/>
    <x v="4"/>
    <n v="149"/>
  </r>
  <r>
    <x v="4"/>
    <x v="14"/>
    <x v="305"/>
    <x v="4"/>
    <n v="76"/>
  </r>
  <r>
    <x v="4"/>
    <x v="14"/>
    <x v="306"/>
    <x v="4"/>
    <n v="107"/>
  </r>
  <r>
    <x v="4"/>
    <x v="14"/>
    <x v="307"/>
    <x v="4"/>
    <n v="30"/>
  </r>
  <r>
    <x v="4"/>
    <x v="14"/>
    <x v="308"/>
    <x v="4"/>
    <n v="28"/>
  </r>
  <r>
    <x v="4"/>
    <x v="14"/>
    <x v="309"/>
    <x v="4"/>
    <n v="114"/>
  </r>
  <r>
    <x v="4"/>
    <x v="14"/>
    <x v="310"/>
    <x v="4"/>
    <n v="94"/>
  </r>
  <r>
    <x v="4"/>
    <x v="14"/>
    <x v="311"/>
    <x v="4"/>
    <n v="83"/>
  </r>
  <r>
    <x v="4"/>
    <x v="14"/>
    <x v="312"/>
    <x v="4"/>
    <n v="79"/>
  </r>
  <r>
    <x v="4"/>
    <x v="14"/>
    <x v="313"/>
    <x v="4"/>
    <n v="69"/>
  </r>
  <r>
    <x v="4"/>
    <x v="14"/>
    <x v="314"/>
    <x v="4"/>
    <n v="31"/>
  </r>
  <r>
    <x v="4"/>
    <x v="14"/>
    <x v="315"/>
    <x v="4"/>
    <n v="170"/>
  </r>
  <r>
    <x v="4"/>
    <x v="14"/>
    <x v="316"/>
    <x v="4"/>
    <n v="79"/>
  </r>
  <r>
    <x v="4"/>
    <x v="14"/>
    <x v="317"/>
    <x v="4"/>
    <n v="48"/>
  </r>
  <r>
    <x v="4"/>
    <x v="14"/>
    <x v="318"/>
    <x v="4"/>
    <n v="15"/>
  </r>
  <r>
    <x v="4"/>
    <x v="14"/>
    <x v="319"/>
    <x v="4"/>
    <n v="17"/>
  </r>
  <r>
    <x v="4"/>
    <x v="14"/>
    <x v="320"/>
    <x v="4"/>
    <n v="80"/>
  </r>
  <r>
    <x v="4"/>
    <x v="14"/>
    <x v="321"/>
    <x v="4"/>
    <n v="26"/>
  </r>
  <r>
    <x v="4"/>
    <x v="14"/>
    <x v="297"/>
    <x v="5"/>
    <n v="279"/>
  </r>
  <r>
    <x v="4"/>
    <x v="14"/>
    <x v="298"/>
    <x v="5"/>
    <n v="113"/>
  </r>
  <r>
    <x v="4"/>
    <x v="14"/>
    <x v="299"/>
    <x v="5"/>
    <n v="75"/>
  </r>
  <r>
    <x v="4"/>
    <x v="14"/>
    <x v="300"/>
    <x v="5"/>
    <n v="73"/>
  </r>
  <r>
    <x v="4"/>
    <x v="14"/>
    <x v="301"/>
    <x v="5"/>
    <n v="45"/>
  </r>
  <r>
    <x v="4"/>
    <x v="14"/>
    <x v="302"/>
    <x v="5"/>
    <n v="162"/>
  </r>
  <r>
    <x v="4"/>
    <x v="14"/>
    <x v="303"/>
    <x v="5"/>
    <n v="98"/>
  </r>
  <r>
    <x v="4"/>
    <x v="14"/>
    <x v="304"/>
    <x v="5"/>
    <n v="295"/>
  </r>
  <r>
    <x v="4"/>
    <x v="14"/>
    <x v="305"/>
    <x v="5"/>
    <n v="155"/>
  </r>
  <r>
    <x v="4"/>
    <x v="14"/>
    <x v="306"/>
    <x v="5"/>
    <n v="152"/>
  </r>
  <r>
    <x v="4"/>
    <x v="14"/>
    <x v="307"/>
    <x v="5"/>
    <n v="54"/>
  </r>
  <r>
    <x v="4"/>
    <x v="14"/>
    <x v="308"/>
    <x v="5"/>
    <n v="43"/>
  </r>
  <r>
    <x v="4"/>
    <x v="14"/>
    <x v="309"/>
    <x v="5"/>
    <n v="277"/>
  </r>
  <r>
    <x v="4"/>
    <x v="14"/>
    <x v="310"/>
    <x v="5"/>
    <n v="181"/>
  </r>
  <r>
    <x v="4"/>
    <x v="14"/>
    <x v="311"/>
    <x v="5"/>
    <n v="121"/>
  </r>
  <r>
    <x v="4"/>
    <x v="14"/>
    <x v="312"/>
    <x v="5"/>
    <n v="203"/>
  </r>
  <r>
    <x v="4"/>
    <x v="14"/>
    <x v="313"/>
    <x v="5"/>
    <n v="95"/>
  </r>
  <r>
    <x v="4"/>
    <x v="14"/>
    <x v="314"/>
    <x v="5"/>
    <n v="98"/>
  </r>
  <r>
    <x v="4"/>
    <x v="14"/>
    <x v="315"/>
    <x v="5"/>
    <n v="346"/>
  </r>
  <r>
    <x v="4"/>
    <x v="14"/>
    <x v="316"/>
    <x v="5"/>
    <n v="315"/>
  </r>
  <r>
    <x v="4"/>
    <x v="14"/>
    <x v="317"/>
    <x v="5"/>
    <n v="168"/>
  </r>
  <r>
    <x v="4"/>
    <x v="14"/>
    <x v="318"/>
    <x v="5"/>
    <n v="48"/>
  </r>
  <r>
    <x v="4"/>
    <x v="14"/>
    <x v="319"/>
    <x v="5"/>
    <n v="69"/>
  </r>
  <r>
    <x v="4"/>
    <x v="14"/>
    <x v="320"/>
    <x v="5"/>
    <n v="187"/>
  </r>
  <r>
    <x v="4"/>
    <x v="14"/>
    <x v="321"/>
    <x v="5"/>
    <n v="49"/>
  </r>
  <r>
    <x v="4"/>
    <x v="14"/>
    <x v="297"/>
    <x v="6"/>
    <n v="13"/>
  </r>
  <r>
    <x v="4"/>
    <x v="14"/>
    <x v="298"/>
    <x v="6"/>
    <n v="3"/>
  </r>
  <r>
    <x v="4"/>
    <x v="14"/>
    <x v="299"/>
    <x v="6"/>
    <n v="2"/>
  </r>
  <r>
    <x v="4"/>
    <x v="14"/>
    <x v="302"/>
    <x v="6"/>
    <n v="2"/>
  </r>
  <r>
    <x v="4"/>
    <x v="14"/>
    <x v="303"/>
    <x v="6"/>
    <n v="4"/>
  </r>
  <r>
    <x v="4"/>
    <x v="14"/>
    <x v="304"/>
    <x v="6"/>
    <n v="12"/>
  </r>
  <r>
    <x v="4"/>
    <x v="14"/>
    <x v="305"/>
    <x v="6"/>
    <n v="10"/>
  </r>
  <r>
    <x v="4"/>
    <x v="14"/>
    <x v="306"/>
    <x v="6"/>
    <n v="8"/>
  </r>
  <r>
    <x v="4"/>
    <x v="14"/>
    <x v="308"/>
    <x v="6"/>
    <n v="2"/>
  </r>
  <r>
    <x v="4"/>
    <x v="14"/>
    <x v="309"/>
    <x v="6"/>
    <n v="1"/>
  </r>
  <r>
    <x v="4"/>
    <x v="14"/>
    <x v="310"/>
    <x v="6"/>
    <n v="2"/>
  </r>
  <r>
    <x v="4"/>
    <x v="14"/>
    <x v="311"/>
    <x v="6"/>
    <n v="5"/>
  </r>
  <r>
    <x v="4"/>
    <x v="14"/>
    <x v="312"/>
    <x v="6"/>
    <n v="8"/>
  </r>
  <r>
    <x v="4"/>
    <x v="14"/>
    <x v="315"/>
    <x v="6"/>
    <n v="5"/>
  </r>
  <r>
    <x v="4"/>
    <x v="14"/>
    <x v="316"/>
    <x v="6"/>
    <n v="6"/>
  </r>
  <r>
    <x v="4"/>
    <x v="14"/>
    <x v="317"/>
    <x v="6"/>
    <n v="4"/>
  </r>
  <r>
    <x v="4"/>
    <x v="14"/>
    <x v="318"/>
    <x v="6"/>
    <n v="2"/>
  </r>
  <r>
    <x v="4"/>
    <x v="14"/>
    <x v="319"/>
    <x v="6"/>
    <n v="4"/>
  </r>
  <r>
    <x v="4"/>
    <x v="14"/>
    <x v="320"/>
    <x v="6"/>
    <n v="5"/>
  </r>
  <r>
    <x v="4"/>
    <x v="14"/>
    <x v="297"/>
    <x v="7"/>
    <n v="25"/>
  </r>
  <r>
    <x v="4"/>
    <x v="14"/>
    <x v="298"/>
    <x v="7"/>
    <n v="3"/>
  </r>
  <r>
    <x v="4"/>
    <x v="14"/>
    <x v="299"/>
    <x v="7"/>
    <n v="3"/>
  </r>
  <r>
    <x v="4"/>
    <x v="14"/>
    <x v="300"/>
    <x v="7"/>
    <n v="1"/>
  </r>
  <r>
    <x v="4"/>
    <x v="14"/>
    <x v="302"/>
    <x v="7"/>
    <n v="3"/>
  </r>
  <r>
    <x v="4"/>
    <x v="14"/>
    <x v="303"/>
    <x v="7"/>
    <n v="4"/>
  </r>
  <r>
    <x v="4"/>
    <x v="14"/>
    <x v="304"/>
    <x v="7"/>
    <n v="16"/>
  </r>
  <r>
    <x v="4"/>
    <x v="14"/>
    <x v="305"/>
    <x v="7"/>
    <n v="11"/>
  </r>
  <r>
    <x v="4"/>
    <x v="14"/>
    <x v="306"/>
    <x v="7"/>
    <n v="8"/>
  </r>
  <r>
    <x v="4"/>
    <x v="14"/>
    <x v="308"/>
    <x v="7"/>
    <n v="1"/>
  </r>
  <r>
    <x v="4"/>
    <x v="14"/>
    <x v="309"/>
    <x v="7"/>
    <n v="2"/>
  </r>
  <r>
    <x v="4"/>
    <x v="14"/>
    <x v="310"/>
    <x v="7"/>
    <n v="5"/>
  </r>
  <r>
    <x v="4"/>
    <x v="14"/>
    <x v="311"/>
    <x v="7"/>
    <n v="5"/>
  </r>
  <r>
    <x v="4"/>
    <x v="14"/>
    <x v="312"/>
    <x v="7"/>
    <n v="10"/>
  </r>
  <r>
    <x v="4"/>
    <x v="14"/>
    <x v="313"/>
    <x v="7"/>
    <n v="1"/>
  </r>
  <r>
    <x v="4"/>
    <x v="14"/>
    <x v="314"/>
    <x v="7"/>
    <n v="2"/>
  </r>
  <r>
    <x v="4"/>
    <x v="14"/>
    <x v="315"/>
    <x v="7"/>
    <n v="6"/>
  </r>
  <r>
    <x v="4"/>
    <x v="14"/>
    <x v="316"/>
    <x v="7"/>
    <n v="7"/>
  </r>
  <r>
    <x v="4"/>
    <x v="14"/>
    <x v="317"/>
    <x v="7"/>
    <n v="6"/>
  </r>
  <r>
    <x v="4"/>
    <x v="14"/>
    <x v="318"/>
    <x v="7"/>
    <n v="2"/>
  </r>
  <r>
    <x v="4"/>
    <x v="14"/>
    <x v="319"/>
    <x v="7"/>
    <n v="8"/>
  </r>
  <r>
    <x v="4"/>
    <x v="14"/>
    <x v="320"/>
    <x v="7"/>
    <n v="4"/>
  </r>
  <r>
    <x v="4"/>
    <x v="14"/>
    <x v="321"/>
    <x v="7"/>
    <n v="2"/>
  </r>
  <r>
    <x v="4"/>
    <x v="14"/>
    <x v="297"/>
    <x v="8"/>
    <n v="3"/>
  </r>
  <r>
    <x v="4"/>
    <x v="14"/>
    <x v="302"/>
    <x v="8"/>
    <n v="1"/>
  </r>
  <r>
    <x v="4"/>
    <x v="14"/>
    <x v="304"/>
    <x v="8"/>
    <n v="3"/>
  </r>
  <r>
    <x v="4"/>
    <x v="14"/>
    <x v="305"/>
    <x v="8"/>
    <n v="1"/>
  </r>
  <r>
    <x v="4"/>
    <x v="14"/>
    <x v="306"/>
    <x v="8"/>
    <n v="2"/>
  </r>
  <r>
    <x v="4"/>
    <x v="14"/>
    <x v="309"/>
    <x v="8"/>
    <n v="1"/>
  </r>
  <r>
    <x v="4"/>
    <x v="14"/>
    <x v="310"/>
    <x v="8"/>
    <n v="1"/>
  </r>
  <r>
    <x v="4"/>
    <x v="14"/>
    <x v="311"/>
    <x v="8"/>
    <n v="2"/>
  </r>
  <r>
    <x v="4"/>
    <x v="14"/>
    <x v="315"/>
    <x v="8"/>
    <n v="20"/>
  </r>
  <r>
    <x v="4"/>
    <x v="14"/>
    <x v="316"/>
    <x v="8"/>
    <n v="10"/>
  </r>
  <r>
    <x v="4"/>
    <x v="14"/>
    <x v="317"/>
    <x v="8"/>
    <n v="3"/>
  </r>
  <r>
    <x v="4"/>
    <x v="14"/>
    <x v="319"/>
    <x v="8"/>
    <n v="1"/>
  </r>
  <r>
    <x v="4"/>
    <x v="14"/>
    <x v="320"/>
    <x v="8"/>
    <n v="4"/>
  </r>
  <r>
    <x v="4"/>
    <x v="14"/>
    <x v="321"/>
    <x v="8"/>
    <n v="1"/>
  </r>
  <r>
    <x v="4"/>
    <x v="14"/>
    <x v="297"/>
    <x v="41"/>
    <n v="17"/>
  </r>
  <r>
    <x v="4"/>
    <x v="14"/>
    <x v="298"/>
    <x v="41"/>
    <n v="25"/>
  </r>
  <r>
    <x v="4"/>
    <x v="14"/>
    <x v="299"/>
    <x v="41"/>
    <n v="8"/>
  </r>
  <r>
    <x v="4"/>
    <x v="14"/>
    <x v="300"/>
    <x v="41"/>
    <n v="17"/>
  </r>
  <r>
    <x v="4"/>
    <x v="14"/>
    <x v="301"/>
    <x v="41"/>
    <n v="27"/>
  </r>
  <r>
    <x v="4"/>
    <x v="14"/>
    <x v="302"/>
    <x v="41"/>
    <n v="5"/>
  </r>
  <r>
    <x v="4"/>
    <x v="14"/>
    <x v="303"/>
    <x v="41"/>
    <n v="16"/>
  </r>
  <r>
    <x v="4"/>
    <x v="14"/>
    <x v="304"/>
    <x v="41"/>
    <n v="33"/>
  </r>
  <r>
    <x v="4"/>
    <x v="14"/>
    <x v="305"/>
    <x v="41"/>
    <n v="23"/>
  </r>
  <r>
    <x v="4"/>
    <x v="14"/>
    <x v="306"/>
    <x v="41"/>
    <n v="27"/>
  </r>
  <r>
    <x v="4"/>
    <x v="14"/>
    <x v="307"/>
    <x v="41"/>
    <n v="14"/>
  </r>
  <r>
    <x v="4"/>
    <x v="14"/>
    <x v="308"/>
    <x v="41"/>
    <n v="12"/>
  </r>
  <r>
    <x v="4"/>
    <x v="14"/>
    <x v="309"/>
    <x v="41"/>
    <n v="143"/>
  </r>
  <r>
    <x v="4"/>
    <x v="14"/>
    <x v="310"/>
    <x v="41"/>
    <n v="78"/>
  </r>
  <r>
    <x v="4"/>
    <x v="14"/>
    <x v="311"/>
    <x v="41"/>
    <n v="10"/>
  </r>
  <r>
    <x v="4"/>
    <x v="14"/>
    <x v="312"/>
    <x v="41"/>
    <n v="17"/>
  </r>
  <r>
    <x v="4"/>
    <x v="14"/>
    <x v="313"/>
    <x v="41"/>
    <n v="18"/>
  </r>
  <r>
    <x v="4"/>
    <x v="14"/>
    <x v="314"/>
    <x v="41"/>
    <n v="53"/>
  </r>
  <r>
    <x v="4"/>
    <x v="14"/>
    <x v="315"/>
    <x v="41"/>
    <n v="125"/>
  </r>
  <r>
    <x v="4"/>
    <x v="14"/>
    <x v="316"/>
    <x v="41"/>
    <n v="36"/>
  </r>
  <r>
    <x v="4"/>
    <x v="14"/>
    <x v="317"/>
    <x v="41"/>
    <n v="9"/>
  </r>
  <r>
    <x v="4"/>
    <x v="14"/>
    <x v="318"/>
    <x v="41"/>
    <n v="8"/>
  </r>
  <r>
    <x v="4"/>
    <x v="14"/>
    <x v="319"/>
    <x v="41"/>
    <n v="15"/>
  </r>
  <r>
    <x v="4"/>
    <x v="14"/>
    <x v="320"/>
    <x v="41"/>
    <n v="44"/>
  </r>
  <r>
    <x v="4"/>
    <x v="14"/>
    <x v="321"/>
    <x v="41"/>
    <n v="11"/>
  </r>
  <r>
    <x v="4"/>
    <x v="14"/>
    <x v="297"/>
    <x v="9"/>
    <n v="19"/>
  </r>
  <r>
    <x v="4"/>
    <x v="14"/>
    <x v="298"/>
    <x v="9"/>
    <n v="29"/>
  </r>
  <r>
    <x v="4"/>
    <x v="14"/>
    <x v="299"/>
    <x v="9"/>
    <n v="11"/>
  </r>
  <r>
    <x v="4"/>
    <x v="14"/>
    <x v="300"/>
    <x v="9"/>
    <n v="20"/>
  </r>
  <r>
    <x v="4"/>
    <x v="14"/>
    <x v="301"/>
    <x v="9"/>
    <n v="32"/>
  </r>
  <r>
    <x v="4"/>
    <x v="14"/>
    <x v="302"/>
    <x v="9"/>
    <n v="9"/>
  </r>
  <r>
    <x v="4"/>
    <x v="14"/>
    <x v="303"/>
    <x v="9"/>
    <n v="16"/>
  </r>
  <r>
    <x v="4"/>
    <x v="14"/>
    <x v="304"/>
    <x v="9"/>
    <n v="38"/>
  </r>
  <r>
    <x v="4"/>
    <x v="14"/>
    <x v="305"/>
    <x v="9"/>
    <n v="29"/>
  </r>
  <r>
    <x v="4"/>
    <x v="14"/>
    <x v="306"/>
    <x v="9"/>
    <n v="29"/>
  </r>
  <r>
    <x v="4"/>
    <x v="14"/>
    <x v="307"/>
    <x v="9"/>
    <n v="16"/>
  </r>
  <r>
    <x v="4"/>
    <x v="14"/>
    <x v="308"/>
    <x v="9"/>
    <n v="12"/>
  </r>
  <r>
    <x v="4"/>
    <x v="14"/>
    <x v="309"/>
    <x v="9"/>
    <n v="142"/>
  </r>
  <r>
    <x v="4"/>
    <x v="14"/>
    <x v="310"/>
    <x v="9"/>
    <n v="77"/>
  </r>
  <r>
    <x v="4"/>
    <x v="14"/>
    <x v="311"/>
    <x v="9"/>
    <n v="10"/>
  </r>
  <r>
    <x v="4"/>
    <x v="14"/>
    <x v="312"/>
    <x v="9"/>
    <n v="20"/>
  </r>
  <r>
    <x v="4"/>
    <x v="14"/>
    <x v="313"/>
    <x v="9"/>
    <n v="18"/>
  </r>
  <r>
    <x v="4"/>
    <x v="14"/>
    <x v="314"/>
    <x v="9"/>
    <n v="53"/>
  </r>
  <r>
    <x v="4"/>
    <x v="14"/>
    <x v="315"/>
    <x v="9"/>
    <n v="128"/>
  </r>
  <r>
    <x v="4"/>
    <x v="14"/>
    <x v="316"/>
    <x v="9"/>
    <n v="41"/>
  </r>
  <r>
    <x v="4"/>
    <x v="14"/>
    <x v="317"/>
    <x v="9"/>
    <n v="8"/>
  </r>
  <r>
    <x v="4"/>
    <x v="14"/>
    <x v="318"/>
    <x v="9"/>
    <n v="8"/>
  </r>
  <r>
    <x v="4"/>
    <x v="14"/>
    <x v="319"/>
    <x v="9"/>
    <n v="16"/>
  </r>
  <r>
    <x v="4"/>
    <x v="14"/>
    <x v="320"/>
    <x v="9"/>
    <n v="47"/>
  </r>
  <r>
    <x v="4"/>
    <x v="14"/>
    <x v="321"/>
    <x v="9"/>
    <n v="11"/>
  </r>
  <r>
    <x v="4"/>
    <x v="14"/>
    <x v="297"/>
    <x v="10"/>
    <n v="7"/>
  </r>
  <r>
    <x v="4"/>
    <x v="14"/>
    <x v="298"/>
    <x v="10"/>
    <n v="3"/>
  </r>
  <r>
    <x v="4"/>
    <x v="14"/>
    <x v="299"/>
    <x v="10"/>
    <n v="1"/>
  </r>
  <r>
    <x v="4"/>
    <x v="14"/>
    <x v="300"/>
    <x v="10"/>
    <n v="1"/>
  </r>
  <r>
    <x v="4"/>
    <x v="14"/>
    <x v="302"/>
    <x v="10"/>
    <n v="2"/>
  </r>
  <r>
    <x v="4"/>
    <x v="14"/>
    <x v="303"/>
    <x v="10"/>
    <n v="10"/>
  </r>
  <r>
    <x v="4"/>
    <x v="14"/>
    <x v="304"/>
    <x v="10"/>
    <n v="4"/>
  </r>
  <r>
    <x v="4"/>
    <x v="14"/>
    <x v="305"/>
    <x v="10"/>
    <n v="2"/>
  </r>
  <r>
    <x v="4"/>
    <x v="14"/>
    <x v="306"/>
    <x v="10"/>
    <n v="2"/>
  </r>
  <r>
    <x v="4"/>
    <x v="14"/>
    <x v="310"/>
    <x v="10"/>
    <n v="2"/>
  </r>
  <r>
    <x v="4"/>
    <x v="14"/>
    <x v="312"/>
    <x v="10"/>
    <n v="1"/>
  </r>
  <r>
    <x v="4"/>
    <x v="14"/>
    <x v="316"/>
    <x v="10"/>
    <n v="4"/>
  </r>
  <r>
    <x v="4"/>
    <x v="14"/>
    <x v="317"/>
    <x v="10"/>
    <n v="4"/>
  </r>
  <r>
    <x v="4"/>
    <x v="14"/>
    <x v="319"/>
    <x v="10"/>
    <n v="5"/>
  </r>
  <r>
    <x v="4"/>
    <x v="14"/>
    <x v="320"/>
    <x v="10"/>
    <n v="1"/>
  </r>
  <r>
    <x v="4"/>
    <x v="14"/>
    <x v="297"/>
    <x v="11"/>
    <n v="2"/>
  </r>
  <r>
    <x v="4"/>
    <x v="14"/>
    <x v="316"/>
    <x v="11"/>
    <n v="1"/>
  </r>
  <r>
    <x v="4"/>
    <x v="14"/>
    <x v="317"/>
    <x v="11"/>
    <n v="1"/>
  </r>
  <r>
    <x v="4"/>
    <x v="14"/>
    <x v="297"/>
    <x v="12"/>
    <n v="145"/>
  </r>
  <r>
    <x v="4"/>
    <x v="14"/>
    <x v="298"/>
    <x v="12"/>
    <n v="113"/>
  </r>
  <r>
    <x v="4"/>
    <x v="14"/>
    <x v="299"/>
    <x v="12"/>
    <n v="71"/>
  </r>
  <r>
    <x v="4"/>
    <x v="14"/>
    <x v="300"/>
    <x v="12"/>
    <n v="73"/>
  </r>
  <r>
    <x v="4"/>
    <x v="14"/>
    <x v="301"/>
    <x v="12"/>
    <n v="45"/>
  </r>
  <r>
    <x v="4"/>
    <x v="14"/>
    <x v="302"/>
    <x v="12"/>
    <n v="119"/>
  </r>
  <r>
    <x v="4"/>
    <x v="14"/>
    <x v="303"/>
    <x v="12"/>
    <n v="88"/>
  </r>
  <r>
    <x v="4"/>
    <x v="14"/>
    <x v="304"/>
    <x v="12"/>
    <n v="249"/>
  </r>
  <r>
    <x v="4"/>
    <x v="14"/>
    <x v="305"/>
    <x v="12"/>
    <n v="141"/>
  </r>
  <r>
    <x v="4"/>
    <x v="14"/>
    <x v="306"/>
    <x v="12"/>
    <n v="143"/>
  </r>
  <r>
    <x v="4"/>
    <x v="14"/>
    <x v="307"/>
    <x v="12"/>
    <n v="50"/>
  </r>
  <r>
    <x v="4"/>
    <x v="14"/>
    <x v="308"/>
    <x v="12"/>
    <n v="39"/>
  </r>
  <r>
    <x v="4"/>
    <x v="14"/>
    <x v="309"/>
    <x v="12"/>
    <n v="272"/>
  </r>
  <r>
    <x v="4"/>
    <x v="14"/>
    <x v="310"/>
    <x v="12"/>
    <n v="176"/>
  </r>
  <r>
    <x v="4"/>
    <x v="14"/>
    <x v="311"/>
    <x v="12"/>
    <n v="110"/>
  </r>
  <r>
    <x v="4"/>
    <x v="14"/>
    <x v="312"/>
    <x v="12"/>
    <n v="167"/>
  </r>
  <r>
    <x v="4"/>
    <x v="14"/>
    <x v="313"/>
    <x v="12"/>
    <n v="95"/>
  </r>
  <r>
    <x v="4"/>
    <x v="14"/>
    <x v="314"/>
    <x v="12"/>
    <n v="98"/>
  </r>
  <r>
    <x v="4"/>
    <x v="14"/>
    <x v="315"/>
    <x v="12"/>
    <n v="338"/>
  </r>
  <r>
    <x v="4"/>
    <x v="14"/>
    <x v="316"/>
    <x v="12"/>
    <n v="195"/>
  </r>
  <r>
    <x v="4"/>
    <x v="14"/>
    <x v="317"/>
    <x v="12"/>
    <n v="112"/>
  </r>
  <r>
    <x v="4"/>
    <x v="14"/>
    <x v="318"/>
    <x v="12"/>
    <n v="40"/>
  </r>
  <r>
    <x v="4"/>
    <x v="14"/>
    <x v="319"/>
    <x v="12"/>
    <n v="53"/>
  </r>
  <r>
    <x v="4"/>
    <x v="14"/>
    <x v="320"/>
    <x v="12"/>
    <n v="158"/>
  </r>
  <r>
    <x v="4"/>
    <x v="14"/>
    <x v="321"/>
    <x v="12"/>
    <n v="47"/>
  </r>
  <r>
    <x v="4"/>
    <x v="14"/>
    <x v="297"/>
    <x v="13"/>
    <n v="4"/>
  </r>
  <r>
    <x v="4"/>
    <x v="14"/>
    <x v="302"/>
    <x v="13"/>
    <n v="12"/>
  </r>
  <r>
    <x v="4"/>
    <x v="14"/>
    <x v="303"/>
    <x v="13"/>
    <n v="1"/>
  </r>
  <r>
    <x v="4"/>
    <x v="14"/>
    <x v="304"/>
    <x v="13"/>
    <n v="6"/>
  </r>
  <r>
    <x v="4"/>
    <x v="14"/>
    <x v="305"/>
    <x v="13"/>
    <n v="4"/>
  </r>
  <r>
    <x v="4"/>
    <x v="14"/>
    <x v="306"/>
    <x v="13"/>
    <n v="1"/>
  </r>
  <r>
    <x v="4"/>
    <x v="14"/>
    <x v="310"/>
    <x v="13"/>
    <n v="1"/>
  </r>
  <r>
    <x v="4"/>
    <x v="14"/>
    <x v="311"/>
    <x v="13"/>
    <n v="1"/>
  </r>
  <r>
    <x v="4"/>
    <x v="14"/>
    <x v="316"/>
    <x v="13"/>
    <n v="5"/>
  </r>
  <r>
    <x v="4"/>
    <x v="14"/>
    <x v="317"/>
    <x v="13"/>
    <n v="2"/>
  </r>
  <r>
    <x v="4"/>
    <x v="14"/>
    <x v="297"/>
    <x v="14"/>
    <n v="232"/>
  </r>
  <r>
    <x v="4"/>
    <x v="14"/>
    <x v="298"/>
    <x v="14"/>
    <n v="2"/>
  </r>
  <r>
    <x v="4"/>
    <x v="14"/>
    <x v="300"/>
    <x v="14"/>
    <n v="1"/>
  </r>
  <r>
    <x v="4"/>
    <x v="14"/>
    <x v="302"/>
    <x v="14"/>
    <n v="120"/>
  </r>
  <r>
    <x v="4"/>
    <x v="14"/>
    <x v="303"/>
    <x v="14"/>
    <n v="16"/>
  </r>
  <r>
    <x v="4"/>
    <x v="14"/>
    <x v="304"/>
    <x v="14"/>
    <n v="118"/>
  </r>
  <r>
    <x v="4"/>
    <x v="14"/>
    <x v="305"/>
    <x v="14"/>
    <n v="42"/>
  </r>
  <r>
    <x v="4"/>
    <x v="14"/>
    <x v="306"/>
    <x v="14"/>
    <n v="30"/>
  </r>
  <r>
    <x v="4"/>
    <x v="14"/>
    <x v="307"/>
    <x v="14"/>
    <n v="6"/>
  </r>
  <r>
    <x v="4"/>
    <x v="14"/>
    <x v="308"/>
    <x v="14"/>
    <n v="9"/>
  </r>
  <r>
    <x v="4"/>
    <x v="14"/>
    <x v="309"/>
    <x v="14"/>
    <n v="14"/>
  </r>
  <r>
    <x v="4"/>
    <x v="14"/>
    <x v="310"/>
    <x v="14"/>
    <n v="35"/>
  </r>
  <r>
    <x v="4"/>
    <x v="14"/>
    <x v="311"/>
    <x v="14"/>
    <n v="56"/>
  </r>
  <r>
    <x v="4"/>
    <x v="14"/>
    <x v="312"/>
    <x v="14"/>
    <n v="75"/>
  </r>
  <r>
    <x v="4"/>
    <x v="14"/>
    <x v="314"/>
    <x v="14"/>
    <n v="3"/>
  </r>
  <r>
    <x v="4"/>
    <x v="14"/>
    <x v="315"/>
    <x v="14"/>
    <n v="22"/>
  </r>
  <r>
    <x v="4"/>
    <x v="14"/>
    <x v="316"/>
    <x v="14"/>
    <n v="206"/>
  </r>
  <r>
    <x v="4"/>
    <x v="14"/>
    <x v="317"/>
    <x v="14"/>
    <n v="113"/>
  </r>
  <r>
    <x v="4"/>
    <x v="14"/>
    <x v="318"/>
    <x v="14"/>
    <n v="32"/>
  </r>
  <r>
    <x v="4"/>
    <x v="14"/>
    <x v="319"/>
    <x v="14"/>
    <n v="39"/>
  </r>
  <r>
    <x v="4"/>
    <x v="14"/>
    <x v="320"/>
    <x v="14"/>
    <n v="64"/>
  </r>
  <r>
    <x v="4"/>
    <x v="14"/>
    <x v="297"/>
    <x v="15"/>
    <n v="17"/>
  </r>
  <r>
    <x v="4"/>
    <x v="14"/>
    <x v="298"/>
    <x v="15"/>
    <n v="11"/>
  </r>
  <r>
    <x v="4"/>
    <x v="14"/>
    <x v="299"/>
    <x v="15"/>
    <n v="7"/>
  </r>
  <r>
    <x v="4"/>
    <x v="14"/>
    <x v="300"/>
    <x v="15"/>
    <n v="4"/>
  </r>
  <r>
    <x v="4"/>
    <x v="14"/>
    <x v="302"/>
    <x v="15"/>
    <n v="16"/>
  </r>
  <r>
    <x v="4"/>
    <x v="14"/>
    <x v="303"/>
    <x v="15"/>
    <n v="16"/>
  </r>
  <r>
    <x v="4"/>
    <x v="14"/>
    <x v="304"/>
    <x v="15"/>
    <n v="50"/>
  </r>
  <r>
    <x v="4"/>
    <x v="14"/>
    <x v="305"/>
    <x v="15"/>
    <n v="17"/>
  </r>
  <r>
    <x v="4"/>
    <x v="14"/>
    <x v="306"/>
    <x v="15"/>
    <n v="26"/>
  </r>
  <r>
    <x v="4"/>
    <x v="14"/>
    <x v="307"/>
    <x v="15"/>
    <n v="1"/>
  </r>
  <r>
    <x v="4"/>
    <x v="14"/>
    <x v="308"/>
    <x v="15"/>
    <n v="2"/>
  </r>
  <r>
    <x v="4"/>
    <x v="14"/>
    <x v="309"/>
    <x v="15"/>
    <n v="27"/>
  </r>
  <r>
    <x v="4"/>
    <x v="14"/>
    <x v="310"/>
    <x v="15"/>
    <n v="11"/>
  </r>
  <r>
    <x v="4"/>
    <x v="14"/>
    <x v="311"/>
    <x v="15"/>
    <n v="6"/>
  </r>
  <r>
    <x v="4"/>
    <x v="14"/>
    <x v="312"/>
    <x v="15"/>
    <n v="12"/>
  </r>
  <r>
    <x v="4"/>
    <x v="14"/>
    <x v="313"/>
    <x v="15"/>
    <n v="1"/>
  </r>
  <r>
    <x v="4"/>
    <x v="14"/>
    <x v="314"/>
    <x v="15"/>
    <n v="2"/>
  </r>
  <r>
    <x v="4"/>
    <x v="14"/>
    <x v="315"/>
    <x v="15"/>
    <n v="12"/>
  </r>
  <r>
    <x v="4"/>
    <x v="14"/>
    <x v="316"/>
    <x v="15"/>
    <n v="35"/>
  </r>
  <r>
    <x v="4"/>
    <x v="14"/>
    <x v="317"/>
    <x v="15"/>
    <n v="19"/>
  </r>
  <r>
    <x v="4"/>
    <x v="14"/>
    <x v="318"/>
    <x v="15"/>
    <n v="4"/>
  </r>
  <r>
    <x v="4"/>
    <x v="14"/>
    <x v="319"/>
    <x v="15"/>
    <n v="4"/>
  </r>
  <r>
    <x v="4"/>
    <x v="14"/>
    <x v="320"/>
    <x v="15"/>
    <n v="10"/>
  </r>
  <r>
    <x v="4"/>
    <x v="14"/>
    <x v="321"/>
    <x v="15"/>
    <n v="3"/>
  </r>
  <r>
    <x v="4"/>
    <x v="14"/>
    <x v="297"/>
    <x v="16"/>
    <n v="17"/>
  </r>
  <r>
    <x v="4"/>
    <x v="14"/>
    <x v="298"/>
    <x v="16"/>
    <n v="5"/>
  </r>
  <r>
    <x v="4"/>
    <x v="14"/>
    <x v="299"/>
    <x v="16"/>
    <n v="2"/>
  </r>
  <r>
    <x v="4"/>
    <x v="14"/>
    <x v="300"/>
    <x v="16"/>
    <n v="7"/>
  </r>
  <r>
    <x v="4"/>
    <x v="14"/>
    <x v="301"/>
    <x v="16"/>
    <n v="5"/>
  </r>
  <r>
    <x v="4"/>
    <x v="14"/>
    <x v="302"/>
    <x v="16"/>
    <n v="6"/>
  </r>
  <r>
    <x v="4"/>
    <x v="14"/>
    <x v="303"/>
    <x v="16"/>
    <n v="3"/>
  </r>
  <r>
    <x v="4"/>
    <x v="14"/>
    <x v="304"/>
    <x v="16"/>
    <n v="9"/>
  </r>
  <r>
    <x v="4"/>
    <x v="14"/>
    <x v="305"/>
    <x v="16"/>
    <n v="6"/>
  </r>
  <r>
    <x v="4"/>
    <x v="14"/>
    <x v="306"/>
    <x v="16"/>
    <n v="10"/>
  </r>
  <r>
    <x v="4"/>
    <x v="14"/>
    <x v="307"/>
    <x v="16"/>
    <n v="1"/>
  </r>
  <r>
    <x v="4"/>
    <x v="14"/>
    <x v="308"/>
    <x v="16"/>
    <n v="5"/>
  </r>
  <r>
    <x v="4"/>
    <x v="14"/>
    <x v="309"/>
    <x v="16"/>
    <n v="5"/>
  </r>
  <r>
    <x v="4"/>
    <x v="14"/>
    <x v="310"/>
    <x v="16"/>
    <n v="2"/>
  </r>
  <r>
    <x v="4"/>
    <x v="14"/>
    <x v="311"/>
    <x v="16"/>
    <n v="3"/>
  </r>
  <r>
    <x v="4"/>
    <x v="14"/>
    <x v="312"/>
    <x v="16"/>
    <n v="5"/>
  </r>
  <r>
    <x v="4"/>
    <x v="14"/>
    <x v="313"/>
    <x v="16"/>
    <n v="2"/>
  </r>
  <r>
    <x v="4"/>
    <x v="14"/>
    <x v="314"/>
    <x v="16"/>
    <n v="1"/>
  </r>
  <r>
    <x v="4"/>
    <x v="14"/>
    <x v="315"/>
    <x v="16"/>
    <n v="11"/>
  </r>
  <r>
    <x v="4"/>
    <x v="14"/>
    <x v="316"/>
    <x v="16"/>
    <n v="7"/>
  </r>
  <r>
    <x v="4"/>
    <x v="14"/>
    <x v="317"/>
    <x v="16"/>
    <n v="5"/>
  </r>
  <r>
    <x v="4"/>
    <x v="14"/>
    <x v="318"/>
    <x v="16"/>
    <n v="2"/>
  </r>
  <r>
    <x v="4"/>
    <x v="14"/>
    <x v="319"/>
    <x v="16"/>
    <n v="4"/>
  </r>
  <r>
    <x v="4"/>
    <x v="14"/>
    <x v="320"/>
    <x v="16"/>
    <n v="2"/>
  </r>
  <r>
    <x v="4"/>
    <x v="14"/>
    <x v="321"/>
    <x v="16"/>
    <n v="2"/>
  </r>
  <r>
    <x v="4"/>
    <x v="14"/>
    <x v="297"/>
    <x v="33"/>
    <n v="14"/>
  </r>
  <r>
    <x v="4"/>
    <x v="14"/>
    <x v="298"/>
    <x v="33"/>
    <n v="2"/>
  </r>
  <r>
    <x v="4"/>
    <x v="14"/>
    <x v="299"/>
    <x v="33"/>
    <n v="1"/>
  </r>
  <r>
    <x v="4"/>
    <x v="14"/>
    <x v="301"/>
    <x v="33"/>
    <n v="7"/>
  </r>
  <r>
    <x v="4"/>
    <x v="14"/>
    <x v="302"/>
    <x v="33"/>
    <n v="5"/>
  </r>
  <r>
    <x v="4"/>
    <x v="14"/>
    <x v="303"/>
    <x v="33"/>
    <n v="6"/>
  </r>
  <r>
    <x v="4"/>
    <x v="14"/>
    <x v="304"/>
    <x v="33"/>
    <n v="28"/>
  </r>
  <r>
    <x v="4"/>
    <x v="14"/>
    <x v="305"/>
    <x v="33"/>
    <n v="16"/>
  </r>
  <r>
    <x v="4"/>
    <x v="14"/>
    <x v="306"/>
    <x v="33"/>
    <n v="4"/>
  </r>
  <r>
    <x v="4"/>
    <x v="14"/>
    <x v="307"/>
    <x v="33"/>
    <n v="1"/>
  </r>
  <r>
    <x v="4"/>
    <x v="14"/>
    <x v="309"/>
    <x v="33"/>
    <n v="6"/>
  </r>
  <r>
    <x v="4"/>
    <x v="14"/>
    <x v="310"/>
    <x v="33"/>
    <n v="4"/>
  </r>
  <r>
    <x v="4"/>
    <x v="14"/>
    <x v="311"/>
    <x v="33"/>
    <n v="1"/>
  </r>
  <r>
    <x v="4"/>
    <x v="14"/>
    <x v="312"/>
    <x v="33"/>
    <n v="5"/>
  </r>
  <r>
    <x v="4"/>
    <x v="14"/>
    <x v="313"/>
    <x v="33"/>
    <n v="9"/>
  </r>
  <r>
    <x v="4"/>
    <x v="14"/>
    <x v="314"/>
    <x v="33"/>
    <n v="22"/>
  </r>
  <r>
    <x v="4"/>
    <x v="14"/>
    <x v="315"/>
    <x v="33"/>
    <n v="36"/>
  </r>
  <r>
    <x v="4"/>
    <x v="14"/>
    <x v="316"/>
    <x v="33"/>
    <n v="45"/>
  </r>
  <r>
    <x v="4"/>
    <x v="14"/>
    <x v="317"/>
    <x v="33"/>
    <n v="21"/>
  </r>
  <r>
    <x v="4"/>
    <x v="14"/>
    <x v="318"/>
    <x v="33"/>
    <n v="3"/>
  </r>
  <r>
    <x v="4"/>
    <x v="14"/>
    <x v="319"/>
    <x v="33"/>
    <n v="8"/>
  </r>
  <r>
    <x v="4"/>
    <x v="14"/>
    <x v="320"/>
    <x v="33"/>
    <n v="9"/>
  </r>
  <r>
    <x v="4"/>
    <x v="14"/>
    <x v="321"/>
    <x v="33"/>
    <n v="8"/>
  </r>
  <r>
    <x v="4"/>
    <x v="14"/>
    <x v="297"/>
    <x v="34"/>
    <n v="4"/>
  </r>
  <r>
    <x v="4"/>
    <x v="14"/>
    <x v="298"/>
    <x v="34"/>
    <n v="1"/>
  </r>
  <r>
    <x v="4"/>
    <x v="14"/>
    <x v="302"/>
    <x v="34"/>
    <n v="1"/>
  </r>
  <r>
    <x v="4"/>
    <x v="14"/>
    <x v="303"/>
    <x v="34"/>
    <n v="6"/>
  </r>
  <r>
    <x v="4"/>
    <x v="14"/>
    <x v="304"/>
    <x v="34"/>
    <n v="9"/>
  </r>
  <r>
    <x v="4"/>
    <x v="14"/>
    <x v="305"/>
    <x v="34"/>
    <n v="2"/>
  </r>
  <r>
    <x v="4"/>
    <x v="14"/>
    <x v="306"/>
    <x v="34"/>
    <n v="3"/>
  </r>
  <r>
    <x v="4"/>
    <x v="14"/>
    <x v="309"/>
    <x v="34"/>
    <n v="3"/>
  </r>
  <r>
    <x v="4"/>
    <x v="14"/>
    <x v="312"/>
    <x v="34"/>
    <n v="2"/>
  </r>
  <r>
    <x v="4"/>
    <x v="14"/>
    <x v="313"/>
    <x v="34"/>
    <n v="2"/>
  </r>
  <r>
    <x v="4"/>
    <x v="14"/>
    <x v="314"/>
    <x v="34"/>
    <n v="8"/>
  </r>
  <r>
    <x v="4"/>
    <x v="14"/>
    <x v="315"/>
    <x v="34"/>
    <n v="9"/>
  </r>
  <r>
    <x v="4"/>
    <x v="14"/>
    <x v="316"/>
    <x v="34"/>
    <n v="8"/>
  </r>
  <r>
    <x v="4"/>
    <x v="14"/>
    <x v="317"/>
    <x v="34"/>
    <n v="6"/>
  </r>
  <r>
    <x v="4"/>
    <x v="14"/>
    <x v="319"/>
    <x v="34"/>
    <n v="1"/>
  </r>
  <r>
    <x v="4"/>
    <x v="14"/>
    <x v="320"/>
    <x v="34"/>
    <n v="1"/>
  </r>
  <r>
    <x v="4"/>
    <x v="14"/>
    <x v="321"/>
    <x v="34"/>
    <n v="2"/>
  </r>
  <r>
    <x v="4"/>
    <x v="14"/>
    <x v="297"/>
    <x v="35"/>
    <n v="2"/>
  </r>
  <r>
    <x v="4"/>
    <x v="14"/>
    <x v="302"/>
    <x v="35"/>
    <n v="1"/>
  </r>
  <r>
    <x v="4"/>
    <x v="14"/>
    <x v="304"/>
    <x v="35"/>
    <n v="3"/>
  </r>
  <r>
    <x v="4"/>
    <x v="14"/>
    <x v="305"/>
    <x v="35"/>
    <n v="5"/>
  </r>
  <r>
    <x v="4"/>
    <x v="14"/>
    <x v="306"/>
    <x v="35"/>
    <n v="2"/>
  </r>
  <r>
    <x v="4"/>
    <x v="14"/>
    <x v="309"/>
    <x v="35"/>
    <n v="1"/>
  </r>
  <r>
    <x v="4"/>
    <x v="14"/>
    <x v="310"/>
    <x v="35"/>
    <n v="1"/>
  </r>
  <r>
    <x v="4"/>
    <x v="14"/>
    <x v="311"/>
    <x v="35"/>
    <n v="1"/>
  </r>
  <r>
    <x v="4"/>
    <x v="14"/>
    <x v="313"/>
    <x v="35"/>
    <n v="1"/>
  </r>
  <r>
    <x v="4"/>
    <x v="14"/>
    <x v="314"/>
    <x v="35"/>
    <n v="2"/>
  </r>
  <r>
    <x v="4"/>
    <x v="14"/>
    <x v="315"/>
    <x v="35"/>
    <n v="7"/>
  </r>
  <r>
    <x v="4"/>
    <x v="14"/>
    <x v="316"/>
    <x v="35"/>
    <n v="6"/>
  </r>
  <r>
    <x v="4"/>
    <x v="14"/>
    <x v="317"/>
    <x v="35"/>
    <n v="2"/>
  </r>
  <r>
    <x v="4"/>
    <x v="14"/>
    <x v="319"/>
    <x v="35"/>
    <n v="1"/>
  </r>
  <r>
    <x v="4"/>
    <x v="14"/>
    <x v="320"/>
    <x v="35"/>
    <n v="1"/>
  </r>
  <r>
    <x v="4"/>
    <x v="14"/>
    <x v="321"/>
    <x v="35"/>
    <n v="1"/>
  </r>
  <r>
    <x v="4"/>
    <x v="14"/>
    <x v="297"/>
    <x v="36"/>
    <n v="2"/>
  </r>
  <r>
    <x v="4"/>
    <x v="14"/>
    <x v="302"/>
    <x v="36"/>
    <n v="1"/>
  </r>
  <r>
    <x v="4"/>
    <x v="14"/>
    <x v="303"/>
    <x v="36"/>
    <n v="3"/>
  </r>
  <r>
    <x v="4"/>
    <x v="14"/>
    <x v="304"/>
    <x v="36"/>
    <n v="4"/>
  </r>
  <r>
    <x v="4"/>
    <x v="14"/>
    <x v="305"/>
    <x v="36"/>
    <n v="1"/>
  </r>
  <r>
    <x v="4"/>
    <x v="14"/>
    <x v="310"/>
    <x v="36"/>
    <n v="1"/>
  </r>
  <r>
    <x v="4"/>
    <x v="14"/>
    <x v="312"/>
    <x v="36"/>
    <n v="1"/>
  </r>
  <r>
    <x v="4"/>
    <x v="14"/>
    <x v="313"/>
    <x v="36"/>
    <n v="5"/>
  </r>
  <r>
    <x v="4"/>
    <x v="14"/>
    <x v="314"/>
    <x v="36"/>
    <n v="4"/>
  </r>
  <r>
    <x v="4"/>
    <x v="14"/>
    <x v="315"/>
    <x v="36"/>
    <n v="8"/>
  </r>
  <r>
    <x v="4"/>
    <x v="14"/>
    <x v="316"/>
    <x v="36"/>
    <n v="17"/>
  </r>
  <r>
    <x v="4"/>
    <x v="14"/>
    <x v="317"/>
    <x v="36"/>
    <n v="8"/>
  </r>
  <r>
    <x v="4"/>
    <x v="14"/>
    <x v="319"/>
    <x v="36"/>
    <n v="1"/>
  </r>
  <r>
    <x v="4"/>
    <x v="14"/>
    <x v="304"/>
    <x v="32"/>
    <n v="27"/>
  </r>
  <r>
    <x v="4"/>
    <x v="14"/>
    <x v="315"/>
    <x v="32"/>
    <n v="42"/>
  </r>
  <r>
    <x v="4"/>
    <x v="14"/>
    <x v="297"/>
    <x v="17"/>
    <n v="907"/>
  </r>
  <r>
    <x v="4"/>
    <x v="14"/>
    <x v="298"/>
    <x v="17"/>
    <n v="879"/>
  </r>
  <r>
    <x v="4"/>
    <x v="14"/>
    <x v="299"/>
    <x v="17"/>
    <n v="723"/>
  </r>
  <r>
    <x v="4"/>
    <x v="14"/>
    <x v="300"/>
    <x v="17"/>
    <n v="580"/>
  </r>
  <r>
    <x v="4"/>
    <x v="14"/>
    <x v="301"/>
    <x v="17"/>
    <n v="148"/>
  </r>
  <r>
    <x v="4"/>
    <x v="14"/>
    <x v="302"/>
    <x v="17"/>
    <n v="1894"/>
  </r>
  <r>
    <x v="4"/>
    <x v="14"/>
    <x v="303"/>
    <x v="17"/>
    <n v="940"/>
  </r>
  <r>
    <x v="4"/>
    <x v="14"/>
    <x v="304"/>
    <x v="17"/>
    <n v="2497"/>
  </r>
  <r>
    <x v="4"/>
    <x v="14"/>
    <x v="305"/>
    <x v="17"/>
    <n v="1476"/>
  </r>
  <r>
    <x v="4"/>
    <x v="14"/>
    <x v="306"/>
    <x v="17"/>
    <n v="1724"/>
  </r>
  <r>
    <x v="4"/>
    <x v="14"/>
    <x v="307"/>
    <x v="17"/>
    <n v="525"/>
  </r>
  <r>
    <x v="4"/>
    <x v="14"/>
    <x v="308"/>
    <x v="17"/>
    <n v="455"/>
  </r>
  <r>
    <x v="4"/>
    <x v="14"/>
    <x v="309"/>
    <x v="17"/>
    <n v="1995"/>
  </r>
  <r>
    <x v="4"/>
    <x v="14"/>
    <x v="310"/>
    <x v="17"/>
    <n v="1419"/>
  </r>
  <r>
    <x v="4"/>
    <x v="14"/>
    <x v="311"/>
    <x v="17"/>
    <n v="1673"/>
  </r>
  <r>
    <x v="4"/>
    <x v="14"/>
    <x v="312"/>
    <x v="17"/>
    <n v="1380"/>
  </r>
  <r>
    <x v="4"/>
    <x v="14"/>
    <x v="313"/>
    <x v="17"/>
    <n v="996"/>
  </r>
  <r>
    <x v="4"/>
    <x v="14"/>
    <x v="314"/>
    <x v="17"/>
    <n v="431"/>
  </r>
  <r>
    <x v="4"/>
    <x v="14"/>
    <x v="315"/>
    <x v="17"/>
    <n v="2250"/>
  </r>
  <r>
    <x v="4"/>
    <x v="14"/>
    <x v="316"/>
    <x v="17"/>
    <n v="1324"/>
  </r>
  <r>
    <x v="4"/>
    <x v="14"/>
    <x v="317"/>
    <x v="17"/>
    <n v="742"/>
  </r>
  <r>
    <x v="4"/>
    <x v="14"/>
    <x v="318"/>
    <x v="17"/>
    <n v="268"/>
  </r>
  <r>
    <x v="4"/>
    <x v="14"/>
    <x v="319"/>
    <x v="17"/>
    <n v="317"/>
  </r>
  <r>
    <x v="4"/>
    <x v="14"/>
    <x v="320"/>
    <x v="17"/>
    <n v="1270"/>
  </r>
  <r>
    <x v="4"/>
    <x v="14"/>
    <x v="321"/>
    <x v="17"/>
    <n v="356"/>
  </r>
  <r>
    <x v="4"/>
    <x v="14"/>
    <x v="297"/>
    <x v="18"/>
    <n v="9897"/>
  </r>
  <r>
    <x v="4"/>
    <x v="14"/>
    <x v="298"/>
    <x v="18"/>
    <n v="991"/>
  </r>
  <r>
    <x v="4"/>
    <x v="14"/>
    <x v="299"/>
    <x v="18"/>
    <n v="342"/>
  </r>
  <r>
    <x v="4"/>
    <x v="14"/>
    <x v="300"/>
    <x v="18"/>
    <n v="5"/>
  </r>
  <r>
    <x v="4"/>
    <x v="14"/>
    <x v="302"/>
    <x v="18"/>
    <n v="2313"/>
  </r>
  <r>
    <x v="4"/>
    <x v="14"/>
    <x v="303"/>
    <x v="18"/>
    <n v="1293"/>
  </r>
  <r>
    <x v="4"/>
    <x v="14"/>
    <x v="304"/>
    <x v="18"/>
    <n v="3863"/>
  </r>
  <r>
    <x v="4"/>
    <x v="14"/>
    <x v="305"/>
    <x v="18"/>
    <n v="5092"/>
  </r>
  <r>
    <x v="4"/>
    <x v="14"/>
    <x v="306"/>
    <x v="18"/>
    <n v="1375"/>
  </r>
  <r>
    <x v="4"/>
    <x v="14"/>
    <x v="308"/>
    <x v="18"/>
    <n v="77"/>
  </r>
  <r>
    <x v="4"/>
    <x v="14"/>
    <x v="309"/>
    <x v="18"/>
    <n v="139"/>
  </r>
  <r>
    <x v="4"/>
    <x v="14"/>
    <x v="310"/>
    <x v="18"/>
    <n v="343"/>
  </r>
  <r>
    <x v="4"/>
    <x v="14"/>
    <x v="311"/>
    <x v="18"/>
    <n v="603"/>
  </r>
  <r>
    <x v="4"/>
    <x v="14"/>
    <x v="312"/>
    <x v="18"/>
    <n v="5317"/>
  </r>
  <r>
    <x v="4"/>
    <x v="14"/>
    <x v="313"/>
    <x v="18"/>
    <n v="2"/>
  </r>
  <r>
    <x v="4"/>
    <x v="14"/>
    <x v="314"/>
    <x v="18"/>
    <n v="36"/>
  </r>
  <r>
    <x v="4"/>
    <x v="14"/>
    <x v="315"/>
    <x v="18"/>
    <n v="1789"/>
  </r>
  <r>
    <x v="4"/>
    <x v="14"/>
    <x v="316"/>
    <x v="18"/>
    <n v="2034"/>
  </r>
  <r>
    <x v="4"/>
    <x v="14"/>
    <x v="317"/>
    <x v="18"/>
    <n v="1169"/>
  </r>
  <r>
    <x v="4"/>
    <x v="14"/>
    <x v="318"/>
    <x v="18"/>
    <n v="104"/>
  </r>
  <r>
    <x v="4"/>
    <x v="14"/>
    <x v="319"/>
    <x v="18"/>
    <n v="2856"/>
  </r>
  <r>
    <x v="4"/>
    <x v="14"/>
    <x v="320"/>
    <x v="18"/>
    <n v="1046"/>
  </r>
  <r>
    <x v="4"/>
    <x v="14"/>
    <x v="321"/>
    <x v="18"/>
    <n v="7"/>
  </r>
  <r>
    <x v="4"/>
    <x v="14"/>
    <x v="297"/>
    <x v="19"/>
    <n v="215074"/>
  </r>
  <r>
    <x v="4"/>
    <x v="14"/>
    <x v="302"/>
    <x v="19"/>
    <n v="93265"/>
  </r>
  <r>
    <x v="4"/>
    <x v="14"/>
    <x v="304"/>
    <x v="19"/>
    <n v="146910"/>
  </r>
  <r>
    <x v="4"/>
    <x v="14"/>
    <x v="305"/>
    <x v="19"/>
    <n v="93464"/>
  </r>
  <r>
    <x v="4"/>
    <x v="14"/>
    <x v="306"/>
    <x v="19"/>
    <n v="169399"/>
  </r>
  <r>
    <x v="4"/>
    <x v="14"/>
    <x v="309"/>
    <x v="19"/>
    <n v="33316"/>
  </r>
  <r>
    <x v="4"/>
    <x v="14"/>
    <x v="310"/>
    <x v="19"/>
    <n v="47900"/>
  </r>
  <r>
    <x v="4"/>
    <x v="14"/>
    <x v="311"/>
    <x v="19"/>
    <n v="125970"/>
  </r>
  <r>
    <x v="4"/>
    <x v="14"/>
    <x v="315"/>
    <x v="19"/>
    <n v="2018055"/>
  </r>
  <r>
    <x v="4"/>
    <x v="14"/>
    <x v="316"/>
    <x v="19"/>
    <n v="877678"/>
  </r>
  <r>
    <x v="4"/>
    <x v="14"/>
    <x v="317"/>
    <x v="19"/>
    <n v="265941"/>
  </r>
  <r>
    <x v="4"/>
    <x v="14"/>
    <x v="319"/>
    <x v="19"/>
    <n v="81908"/>
  </r>
  <r>
    <x v="4"/>
    <x v="14"/>
    <x v="320"/>
    <x v="19"/>
    <n v="303213"/>
  </r>
  <r>
    <x v="4"/>
    <x v="14"/>
    <x v="321"/>
    <x v="19"/>
    <n v="56737"/>
  </r>
  <r>
    <x v="4"/>
    <x v="14"/>
    <x v="297"/>
    <x v="20"/>
    <n v="16314"/>
  </r>
  <r>
    <x v="4"/>
    <x v="14"/>
    <x v="302"/>
    <x v="20"/>
    <n v="5491"/>
  </r>
  <r>
    <x v="4"/>
    <x v="14"/>
    <x v="303"/>
    <x v="20"/>
    <n v="136"/>
  </r>
  <r>
    <x v="4"/>
    <x v="14"/>
    <x v="304"/>
    <x v="20"/>
    <n v="71651"/>
  </r>
  <r>
    <x v="4"/>
    <x v="14"/>
    <x v="306"/>
    <x v="20"/>
    <n v="33097"/>
  </r>
  <r>
    <x v="4"/>
    <x v="14"/>
    <x v="318"/>
    <x v="20"/>
    <n v="6548"/>
  </r>
  <r>
    <x v="4"/>
    <x v="14"/>
    <x v="297"/>
    <x v="42"/>
    <n v="498"/>
  </r>
  <r>
    <x v="4"/>
    <x v="14"/>
    <x v="298"/>
    <x v="42"/>
    <n v="1350"/>
  </r>
  <r>
    <x v="4"/>
    <x v="14"/>
    <x v="299"/>
    <x v="42"/>
    <n v="430"/>
  </r>
  <r>
    <x v="4"/>
    <x v="14"/>
    <x v="300"/>
    <x v="42"/>
    <n v="976"/>
  </r>
  <r>
    <x v="4"/>
    <x v="14"/>
    <x v="301"/>
    <x v="42"/>
    <n v="1518"/>
  </r>
  <r>
    <x v="4"/>
    <x v="14"/>
    <x v="302"/>
    <x v="42"/>
    <n v="274"/>
  </r>
  <r>
    <x v="4"/>
    <x v="14"/>
    <x v="303"/>
    <x v="42"/>
    <n v="783"/>
  </r>
  <r>
    <x v="4"/>
    <x v="14"/>
    <x v="304"/>
    <x v="42"/>
    <n v="1408"/>
  </r>
  <r>
    <x v="4"/>
    <x v="14"/>
    <x v="305"/>
    <x v="42"/>
    <n v="1342"/>
  </r>
  <r>
    <x v="4"/>
    <x v="14"/>
    <x v="306"/>
    <x v="42"/>
    <n v="1465"/>
  </r>
  <r>
    <x v="4"/>
    <x v="14"/>
    <x v="307"/>
    <x v="42"/>
    <n v="1046"/>
  </r>
  <r>
    <x v="4"/>
    <x v="14"/>
    <x v="308"/>
    <x v="42"/>
    <n v="1803"/>
  </r>
  <r>
    <x v="4"/>
    <x v="14"/>
    <x v="309"/>
    <x v="42"/>
    <n v="22411"/>
  </r>
  <r>
    <x v="4"/>
    <x v="14"/>
    <x v="310"/>
    <x v="42"/>
    <n v="8877"/>
  </r>
  <r>
    <x v="4"/>
    <x v="14"/>
    <x v="311"/>
    <x v="42"/>
    <n v="905"/>
  </r>
  <r>
    <x v="4"/>
    <x v="14"/>
    <x v="312"/>
    <x v="42"/>
    <n v="1485"/>
  </r>
  <r>
    <x v="4"/>
    <x v="14"/>
    <x v="313"/>
    <x v="42"/>
    <n v="1229"/>
  </r>
  <r>
    <x v="4"/>
    <x v="14"/>
    <x v="314"/>
    <x v="42"/>
    <n v="3171"/>
  </r>
  <r>
    <x v="4"/>
    <x v="14"/>
    <x v="315"/>
    <x v="42"/>
    <n v="7819"/>
  </r>
  <r>
    <x v="4"/>
    <x v="14"/>
    <x v="316"/>
    <x v="42"/>
    <n v="2193"/>
  </r>
  <r>
    <x v="4"/>
    <x v="14"/>
    <x v="317"/>
    <x v="42"/>
    <n v="399"/>
  </r>
  <r>
    <x v="4"/>
    <x v="14"/>
    <x v="318"/>
    <x v="42"/>
    <n v="365"/>
  </r>
  <r>
    <x v="4"/>
    <x v="14"/>
    <x v="319"/>
    <x v="42"/>
    <n v="937"/>
  </r>
  <r>
    <x v="4"/>
    <x v="14"/>
    <x v="320"/>
    <x v="42"/>
    <n v="2314"/>
  </r>
  <r>
    <x v="4"/>
    <x v="14"/>
    <x v="321"/>
    <x v="42"/>
    <n v="794"/>
  </r>
  <r>
    <x v="4"/>
    <x v="14"/>
    <x v="297"/>
    <x v="21"/>
    <n v="588"/>
  </r>
  <r>
    <x v="4"/>
    <x v="14"/>
    <x v="298"/>
    <x v="21"/>
    <n v="1554"/>
  </r>
  <r>
    <x v="4"/>
    <x v="14"/>
    <x v="299"/>
    <x v="21"/>
    <n v="383"/>
  </r>
  <r>
    <x v="4"/>
    <x v="14"/>
    <x v="300"/>
    <x v="21"/>
    <n v="917"/>
  </r>
  <r>
    <x v="4"/>
    <x v="14"/>
    <x v="301"/>
    <x v="21"/>
    <n v="2101"/>
  </r>
  <r>
    <x v="4"/>
    <x v="14"/>
    <x v="302"/>
    <x v="21"/>
    <n v="285"/>
  </r>
  <r>
    <x v="4"/>
    <x v="14"/>
    <x v="303"/>
    <x v="21"/>
    <n v="941"/>
  </r>
  <r>
    <x v="4"/>
    <x v="14"/>
    <x v="304"/>
    <x v="21"/>
    <n v="1467"/>
  </r>
  <r>
    <x v="4"/>
    <x v="14"/>
    <x v="305"/>
    <x v="21"/>
    <n v="1538"/>
  </r>
  <r>
    <x v="4"/>
    <x v="14"/>
    <x v="306"/>
    <x v="21"/>
    <n v="1678"/>
  </r>
  <r>
    <x v="4"/>
    <x v="14"/>
    <x v="307"/>
    <x v="21"/>
    <n v="1062"/>
  </r>
  <r>
    <x v="4"/>
    <x v="14"/>
    <x v="308"/>
    <x v="21"/>
    <n v="1282"/>
  </r>
  <r>
    <x v="4"/>
    <x v="14"/>
    <x v="309"/>
    <x v="21"/>
    <n v="16407"/>
  </r>
  <r>
    <x v="4"/>
    <x v="14"/>
    <x v="310"/>
    <x v="21"/>
    <n v="7267"/>
  </r>
  <r>
    <x v="4"/>
    <x v="14"/>
    <x v="311"/>
    <x v="21"/>
    <n v="870"/>
  </r>
  <r>
    <x v="4"/>
    <x v="14"/>
    <x v="312"/>
    <x v="21"/>
    <n v="1330"/>
  </r>
  <r>
    <x v="4"/>
    <x v="14"/>
    <x v="313"/>
    <x v="21"/>
    <n v="952"/>
  </r>
  <r>
    <x v="4"/>
    <x v="14"/>
    <x v="314"/>
    <x v="21"/>
    <n v="3019"/>
  </r>
  <r>
    <x v="4"/>
    <x v="14"/>
    <x v="315"/>
    <x v="21"/>
    <n v="7005"/>
  </r>
  <r>
    <x v="4"/>
    <x v="14"/>
    <x v="316"/>
    <x v="21"/>
    <n v="2366"/>
  </r>
  <r>
    <x v="4"/>
    <x v="14"/>
    <x v="317"/>
    <x v="21"/>
    <n v="345"/>
  </r>
  <r>
    <x v="4"/>
    <x v="14"/>
    <x v="318"/>
    <x v="21"/>
    <n v="441"/>
  </r>
  <r>
    <x v="4"/>
    <x v="14"/>
    <x v="319"/>
    <x v="21"/>
    <n v="746"/>
  </r>
  <r>
    <x v="4"/>
    <x v="14"/>
    <x v="320"/>
    <x v="21"/>
    <n v="2054"/>
  </r>
  <r>
    <x v="4"/>
    <x v="14"/>
    <x v="321"/>
    <x v="21"/>
    <n v="669"/>
  </r>
  <r>
    <x v="4"/>
    <x v="14"/>
    <x v="297"/>
    <x v="22"/>
    <n v="20806"/>
  </r>
  <r>
    <x v="4"/>
    <x v="14"/>
    <x v="298"/>
    <x v="22"/>
    <n v="2349"/>
  </r>
  <r>
    <x v="4"/>
    <x v="14"/>
    <x v="299"/>
    <x v="22"/>
    <n v="27"/>
  </r>
  <r>
    <x v="4"/>
    <x v="14"/>
    <x v="300"/>
    <x v="22"/>
    <n v="53"/>
  </r>
  <r>
    <x v="4"/>
    <x v="14"/>
    <x v="301"/>
    <x v="22"/>
    <n v="59"/>
  </r>
  <r>
    <x v="4"/>
    <x v="14"/>
    <x v="302"/>
    <x v="22"/>
    <n v="5551"/>
  </r>
  <r>
    <x v="4"/>
    <x v="14"/>
    <x v="303"/>
    <x v="22"/>
    <n v="60"/>
  </r>
  <r>
    <x v="4"/>
    <x v="14"/>
    <x v="304"/>
    <x v="22"/>
    <n v="203"/>
  </r>
  <r>
    <x v="4"/>
    <x v="14"/>
    <x v="305"/>
    <x v="22"/>
    <n v="68"/>
  </r>
  <r>
    <x v="4"/>
    <x v="14"/>
    <x v="306"/>
    <x v="22"/>
    <n v="5369"/>
  </r>
  <r>
    <x v="4"/>
    <x v="14"/>
    <x v="307"/>
    <x v="22"/>
    <n v="3500"/>
  </r>
  <r>
    <x v="4"/>
    <x v="14"/>
    <x v="308"/>
    <x v="22"/>
    <n v="10430"/>
  </r>
  <r>
    <x v="4"/>
    <x v="14"/>
    <x v="309"/>
    <x v="22"/>
    <n v="5112"/>
  </r>
  <r>
    <x v="4"/>
    <x v="14"/>
    <x v="310"/>
    <x v="22"/>
    <n v="5"/>
  </r>
  <r>
    <x v="4"/>
    <x v="14"/>
    <x v="311"/>
    <x v="22"/>
    <n v="23050"/>
  </r>
  <r>
    <x v="4"/>
    <x v="14"/>
    <x v="312"/>
    <x v="22"/>
    <n v="17265"/>
  </r>
  <r>
    <x v="4"/>
    <x v="14"/>
    <x v="313"/>
    <x v="22"/>
    <n v="5870"/>
  </r>
  <r>
    <x v="4"/>
    <x v="14"/>
    <x v="314"/>
    <x v="22"/>
    <n v="7"/>
  </r>
  <r>
    <x v="4"/>
    <x v="14"/>
    <x v="315"/>
    <x v="22"/>
    <n v="34896"/>
  </r>
  <r>
    <x v="4"/>
    <x v="14"/>
    <x v="316"/>
    <x v="22"/>
    <n v="4605"/>
  </r>
  <r>
    <x v="4"/>
    <x v="14"/>
    <x v="317"/>
    <x v="22"/>
    <n v="2926"/>
  </r>
  <r>
    <x v="4"/>
    <x v="14"/>
    <x v="318"/>
    <x v="22"/>
    <n v="1079"/>
  </r>
  <r>
    <x v="4"/>
    <x v="14"/>
    <x v="319"/>
    <x v="22"/>
    <n v="452"/>
  </r>
  <r>
    <x v="4"/>
    <x v="14"/>
    <x v="320"/>
    <x v="22"/>
    <n v="2300"/>
  </r>
  <r>
    <x v="4"/>
    <x v="14"/>
    <x v="321"/>
    <x v="22"/>
    <n v="1506"/>
  </r>
  <r>
    <x v="4"/>
    <x v="14"/>
    <x v="297"/>
    <x v="23"/>
    <n v="66"/>
  </r>
  <r>
    <x v="4"/>
    <x v="14"/>
    <x v="298"/>
    <x v="23"/>
    <n v="4"/>
  </r>
  <r>
    <x v="4"/>
    <x v="14"/>
    <x v="299"/>
    <x v="23"/>
    <n v="2"/>
  </r>
  <r>
    <x v="4"/>
    <x v="14"/>
    <x v="300"/>
    <x v="23"/>
    <n v="2"/>
  </r>
  <r>
    <x v="4"/>
    <x v="14"/>
    <x v="302"/>
    <x v="23"/>
    <n v="5"/>
  </r>
  <r>
    <x v="4"/>
    <x v="14"/>
    <x v="303"/>
    <x v="23"/>
    <n v="268"/>
  </r>
  <r>
    <x v="4"/>
    <x v="14"/>
    <x v="304"/>
    <x v="23"/>
    <n v="57"/>
  </r>
  <r>
    <x v="4"/>
    <x v="14"/>
    <x v="305"/>
    <x v="23"/>
    <n v="2"/>
  </r>
  <r>
    <x v="4"/>
    <x v="14"/>
    <x v="306"/>
    <x v="23"/>
    <n v="46"/>
  </r>
  <r>
    <x v="4"/>
    <x v="14"/>
    <x v="310"/>
    <x v="23"/>
    <n v="3"/>
  </r>
  <r>
    <x v="4"/>
    <x v="14"/>
    <x v="312"/>
    <x v="23"/>
    <n v="1"/>
  </r>
  <r>
    <x v="4"/>
    <x v="14"/>
    <x v="316"/>
    <x v="23"/>
    <n v="5"/>
  </r>
  <r>
    <x v="4"/>
    <x v="14"/>
    <x v="317"/>
    <x v="23"/>
    <n v="23"/>
  </r>
  <r>
    <x v="4"/>
    <x v="14"/>
    <x v="319"/>
    <x v="23"/>
    <n v="36"/>
  </r>
  <r>
    <x v="4"/>
    <x v="14"/>
    <x v="320"/>
    <x v="23"/>
    <n v="65"/>
  </r>
  <r>
    <x v="4"/>
    <x v="14"/>
    <x v="297"/>
    <x v="24"/>
    <n v="6"/>
  </r>
  <r>
    <x v="4"/>
    <x v="14"/>
    <x v="316"/>
    <x v="24"/>
    <n v="1"/>
  </r>
  <r>
    <x v="4"/>
    <x v="14"/>
    <x v="317"/>
    <x v="24"/>
    <n v="20"/>
  </r>
  <r>
    <x v="4"/>
    <x v="14"/>
    <x v="297"/>
    <x v="25"/>
    <n v="18965"/>
  </r>
  <r>
    <x v="4"/>
    <x v="14"/>
    <x v="298"/>
    <x v="25"/>
    <n v="20300"/>
  </r>
  <r>
    <x v="4"/>
    <x v="14"/>
    <x v="299"/>
    <x v="25"/>
    <n v="13334"/>
  </r>
  <r>
    <x v="4"/>
    <x v="14"/>
    <x v="300"/>
    <x v="25"/>
    <n v="15069"/>
  </r>
  <r>
    <x v="4"/>
    <x v="14"/>
    <x v="301"/>
    <x v="25"/>
    <n v="6881"/>
  </r>
  <r>
    <x v="4"/>
    <x v="14"/>
    <x v="302"/>
    <x v="25"/>
    <n v="24976"/>
  </r>
  <r>
    <x v="4"/>
    <x v="14"/>
    <x v="303"/>
    <x v="25"/>
    <n v="15146"/>
  </r>
  <r>
    <x v="4"/>
    <x v="14"/>
    <x v="304"/>
    <x v="25"/>
    <n v="44182"/>
  </r>
  <r>
    <x v="4"/>
    <x v="14"/>
    <x v="305"/>
    <x v="25"/>
    <n v="28715"/>
  </r>
  <r>
    <x v="4"/>
    <x v="14"/>
    <x v="306"/>
    <x v="25"/>
    <n v="26244"/>
  </r>
  <r>
    <x v="4"/>
    <x v="14"/>
    <x v="307"/>
    <x v="25"/>
    <n v="9245"/>
  </r>
  <r>
    <x v="4"/>
    <x v="14"/>
    <x v="308"/>
    <x v="25"/>
    <n v="7254"/>
  </r>
  <r>
    <x v="4"/>
    <x v="14"/>
    <x v="309"/>
    <x v="25"/>
    <n v="70307"/>
  </r>
  <r>
    <x v="4"/>
    <x v="14"/>
    <x v="310"/>
    <x v="25"/>
    <n v="37663"/>
  </r>
  <r>
    <x v="4"/>
    <x v="14"/>
    <x v="311"/>
    <x v="25"/>
    <n v="26632"/>
  </r>
  <r>
    <x v="4"/>
    <x v="14"/>
    <x v="312"/>
    <x v="25"/>
    <n v="34505"/>
  </r>
  <r>
    <x v="4"/>
    <x v="14"/>
    <x v="313"/>
    <x v="25"/>
    <n v="22227"/>
  </r>
  <r>
    <x v="4"/>
    <x v="14"/>
    <x v="314"/>
    <x v="25"/>
    <n v="17301"/>
  </r>
  <r>
    <x v="4"/>
    <x v="14"/>
    <x v="315"/>
    <x v="25"/>
    <n v="53921"/>
  </r>
  <r>
    <x v="4"/>
    <x v="14"/>
    <x v="316"/>
    <x v="25"/>
    <n v="32648"/>
  </r>
  <r>
    <x v="4"/>
    <x v="14"/>
    <x v="317"/>
    <x v="25"/>
    <n v="18119"/>
  </r>
  <r>
    <x v="4"/>
    <x v="14"/>
    <x v="318"/>
    <x v="25"/>
    <n v="6756"/>
  </r>
  <r>
    <x v="4"/>
    <x v="14"/>
    <x v="319"/>
    <x v="25"/>
    <n v="8099"/>
  </r>
  <r>
    <x v="4"/>
    <x v="14"/>
    <x v="320"/>
    <x v="25"/>
    <n v="28672"/>
  </r>
  <r>
    <x v="4"/>
    <x v="14"/>
    <x v="321"/>
    <x v="25"/>
    <n v="8774"/>
  </r>
  <r>
    <x v="4"/>
    <x v="14"/>
    <x v="297"/>
    <x v="26"/>
    <n v="5"/>
  </r>
  <r>
    <x v="4"/>
    <x v="14"/>
    <x v="302"/>
    <x v="26"/>
    <n v="168"/>
  </r>
  <r>
    <x v="4"/>
    <x v="14"/>
    <x v="303"/>
    <x v="26"/>
    <n v="10"/>
  </r>
  <r>
    <x v="4"/>
    <x v="14"/>
    <x v="304"/>
    <x v="26"/>
    <n v="6"/>
  </r>
  <r>
    <x v="4"/>
    <x v="14"/>
    <x v="305"/>
    <x v="26"/>
    <n v="9"/>
  </r>
  <r>
    <x v="4"/>
    <x v="14"/>
    <x v="306"/>
    <x v="26"/>
    <n v="2"/>
  </r>
  <r>
    <x v="4"/>
    <x v="14"/>
    <x v="310"/>
    <x v="26"/>
    <n v="4"/>
  </r>
  <r>
    <x v="4"/>
    <x v="14"/>
    <x v="311"/>
    <x v="26"/>
    <n v="9"/>
  </r>
  <r>
    <x v="4"/>
    <x v="14"/>
    <x v="316"/>
    <x v="26"/>
    <n v="47"/>
  </r>
  <r>
    <x v="4"/>
    <x v="14"/>
    <x v="317"/>
    <x v="26"/>
    <n v="12"/>
  </r>
  <r>
    <x v="4"/>
    <x v="14"/>
    <x v="297"/>
    <x v="27"/>
    <n v="40647"/>
  </r>
  <r>
    <x v="4"/>
    <x v="14"/>
    <x v="298"/>
    <x v="27"/>
    <n v="339"/>
  </r>
  <r>
    <x v="4"/>
    <x v="14"/>
    <x v="300"/>
    <x v="27"/>
    <n v="7"/>
  </r>
  <r>
    <x v="4"/>
    <x v="14"/>
    <x v="302"/>
    <x v="27"/>
    <n v="18650"/>
  </r>
  <r>
    <x v="4"/>
    <x v="14"/>
    <x v="303"/>
    <x v="27"/>
    <n v="1671"/>
  </r>
  <r>
    <x v="4"/>
    <x v="14"/>
    <x v="304"/>
    <x v="27"/>
    <n v="11539"/>
  </r>
  <r>
    <x v="4"/>
    <x v="14"/>
    <x v="305"/>
    <x v="27"/>
    <n v="4472"/>
  </r>
  <r>
    <x v="4"/>
    <x v="14"/>
    <x v="306"/>
    <x v="27"/>
    <n v="2590"/>
  </r>
  <r>
    <x v="4"/>
    <x v="14"/>
    <x v="307"/>
    <x v="27"/>
    <n v="473"/>
  </r>
  <r>
    <x v="4"/>
    <x v="14"/>
    <x v="308"/>
    <x v="27"/>
    <n v="605"/>
  </r>
  <r>
    <x v="4"/>
    <x v="14"/>
    <x v="309"/>
    <x v="27"/>
    <n v="656"/>
  </r>
  <r>
    <x v="4"/>
    <x v="14"/>
    <x v="310"/>
    <x v="27"/>
    <n v="1267"/>
  </r>
  <r>
    <x v="4"/>
    <x v="14"/>
    <x v="311"/>
    <x v="27"/>
    <n v="5407"/>
  </r>
  <r>
    <x v="4"/>
    <x v="14"/>
    <x v="312"/>
    <x v="27"/>
    <n v="10146"/>
  </r>
  <r>
    <x v="4"/>
    <x v="14"/>
    <x v="314"/>
    <x v="27"/>
    <n v="57"/>
  </r>
  <r>
    <x v="4"/>
    <x v="14"/>
    <x v="315"/>
    <x v="27"/>
    <n v="1592"/>
  </r>
  <r>
    <x v="4"/>
    <x v="14"/>
    <x v="316"/>
    <x v="27"/>
    <n v="35981"/>
  </r>
  <r>
    <x v="4"/>
    <x v="14"/>
    <x v="317"/>
    <x v="27"/>
    <n v="13355"/>
  </r>
  <r>
    <x v="4"/>
    <x v="14"/>
    <x v="318"/>
    <x v="27"/>
    <n v="3494"/>
  </r>
  <r>
    <x v="4"/>
    <x v="14"/>
    <x v="319"/>
    <x v="27"/>
    <n v="7434"/>
  </r>
  <r>
    <x v="4"/>
    <x v="14"/>
    <x v="320"/>
    <x v="27"/>
    <n v="6231"/>
  </r>
  <r>
    <x v="4"/>
    <x v="14"/>
    <x v="297"/>
    <x v="28"/>
    <n v="27"/>
  </r>
  <r>
    <x v="4"/>
    <x v="14"/>
    <x v="298"/>
    <x v="28"/>
    <n v="23"/>
  </r>
  <r>
    <x v="4"/>
    <x v="14"/>
    <x v="299"/>
    <x v="28"/>
    <n v="7"/>
  </r>
  <r>
    <x v="4"/>
    <x v="14"/>
    <x v="300"/>
    <x v="28"/>
    <n v="7"/>
  </r>
  <r>
    <x v="4"/>
    <x v="14"/>
    <x v="302"/>
    <x v="28"/>
    <n v="135"/>
  </r>
  <r>
    <x v="4"/>
    <x v="14"/>
    <x v="303"/>
    <x v="28"/>
    <n v="30"/>
  </r>
  <r>
    <x v="4"/>
    <x v="14"/>
    <x v="304"/>
    <x v="28"/>
    <n v="116"/>
  </r>
  <r>
    <x v="4"/>
    <x v="14"/>
    <x v="305"/>
    <x v="28"/>
    <n v="121"/>
  </r>
  <r>
    <x v="4"/>
    <x v="14"/>
    <x v="306"/>
    <x v="28"/>
    <n v="108"/>
  </r>
  <r>
    <x v="4"/>
    <x v="14"/>
    <x v="307"/>
    <x v="28"/>
    <n v="3"/>
  </r>
  <r>
    <x v="4"/>
    <x v="14"/>
    <x v="308"/>
    <x v="28"/>
    <n v="5"/>
  </r>
  <r>
    <x v="4"/>
    <x v="14"/>
    <x v="309"/>
    <x v="28"/>
    <n v="620"/>
  </r>
  <r>
    <x v="4"/>
    <x v="14"/>
    <x v="310"/>
    <x v="28"/>
    <n v="16"/>
  </r>
  <r>
    <x v="4"/>
    <x v="14"/>
    <x v="311"/>
    <x v="28"/>
    <n v="7"/>
  </r>
  <r>
    <x v="4"/>
    <x v="14"/>
    <x v="312"/>
    <x v="28"/>
    <n v="75"/>
  </r>
  <r>
    <x v="4"/>
    <x v="14"/>
    <x v="313"/>
    <x v="28"/>
    <n v="3"/>
  </r>
  <r>
    <x v="4"/>
    <x v="14"/>
    <x v="314"/>
    <x v="28"/>
    <n v="2"/>
  </r>
  <r>
    <x v="4"/>
    <x v="14"/>
    <x v="315"/>
    <x v="28"/>
    <n v="19"/>
  </r>
  <r>
    <x v="4"/>
    <x v="14"/>
    <x v="316"/>
    <x v="28"/>
    <n v="1484"/>
  </r>
  <r>
    <x v="4"/>
    <x v="14"/>
    <x v="317"/>
    <x v="28"/>
    <n v="94"/>
  </r>
  <r>
    <x v="4"/>
    <x v="14"/>
    <x v="318"/>
    <x v="28"/>
    <n v="6"/>
  </r>
  <r>
    <x v="4"/>
    <x v="14"/>
    <x v="319"/>
    <x v="28"/>
    <n v="8"/>
  </r>
  <r>
    <x v="4"/>
    <x v="14"/>
    <x v="320"/>
    <x v="28"/>
    <n v="23"/>
  </r>
  <r>
    <x v="4"/>
    <x v="14"/>
    <x v="321"/>
    <x v="28"/>
    <n v="3"/>
  </r>
  <r>
    <x v="4"/>
    <x v="14"/>
    <x v="297"/>
    <x v="29"/>
    <n v="59747"/>
  </r>
  <r>
    <x v="4"/>
    <x v="14"/>
    <x v="298"/>
    <x v="29"/>
    <n v="20686"/>
  </r>
  <r>
    <x v="4"/>
    <x v="14"/>
    <x v="299"/>
    <x v="29"/>
    <n v="13348"/>
  </r>
  <r>
    <x v="4"/>
    <x v="14"/>
    <x v="300"/>
    <x v="29"/>
    <n v="15100"/>
  </r>
  <r>
    <x v="4"/>
    <x v="14"/>
    <x v="301"/>
    <x v="29"/>
    <n v="6881"/>
  </r>
  <r>
    <x v="4"/>
    <x v="14"/>
    <x v="302"/>
    <x v="29"/>
    <n v="43944"/>
  </r>
  <r>
    <x v="4"/>
    <x v="14"/>
    <x v="303"/>
    <x v="29"/>
    <n v="17270"/>
  </r>
  <r>
    <x v="4"/>
    <x v="14"/>
    <x v="304"/>
    <x v="29"/>
    <n v="55928"/>
  </r>
  <r>
    <x v="4"/>
    <x v="14"/>
    <x v="305"/>
    <x v="29"/>
    <n v="33361"/>
  </r>
  <r>
    <x v="4"/>
    <x v="14"/>
    <x v="306"/>
    <x v="29"/>
    <n v="28992"/>
  </r>
  <r>
    <x v="4"/>
    <x v="14"/>
    <x v="307"/>
    <x v="29"/>
    <n v="9728"/>
  </r>
  <r>
    <x v="4"/>
    <x v="14"/>
    <x v="308"/>
    <x v="29"/>
    <n v="7871"/>
  </r>
  <r>
    <x v="4"/>
    <x v="14"/>
    <x v="309"/>
    <x v="29"/>
    <n v="71604"/>
  </r>
  <r>
    <x v="4"/>
    <x v="14"/>
    <x v="310"/>
    <x v="29"/>
    <n v="38972"/>
  </r>
  <r>
    <x v="4"/>
    <x v="14"/>
    <x v="311"/>
    <x v="29"/>
    <n v="32096"/>
  </r>
  <r>
    <x v="4"/>
    <x v="14"/>
    <x v="312"/>
    <x v="29"/>
    <n v="44834"/>
  </r>
  <r>
    <x v="4"/>
    <x v="14"/>
    <x v="313"/>
    <x v="29"/>
    <n v="22230"/>
  </r>
  <r>
    <x v="4"/>
    <x v="14"/>
    <x v="314"/>
    <x v="29"/>
    <n v="17369"/>
  </r>
  <r>
    <x v="4"/>
    <x v="14"/>
    <x v="315"/>
    <x v="29"/>
    <n v="55591"/>
  </r>
  <r>
    <x v="4"/>
    <x v="14"/>
    <x v="316"/>
    <x v="29"/>
    <n v="70249"/>
  </r>
  <r>
    <x v="4"/>
    <x v="14"/>
    <x v="317"/>
    <x v="29"/>
    <n v="31642"/>
  </r>
  <r>
    <x v="4"/>
    <x v="14"/>
    <x v="318"/>
    <x v="29"/>
    <n v="10322"/>
  </r>
  <r>
    <x v="4"/>
    <x v="14"/>
    <x v="319"/>
    <x v="29"/>
    <n v="15603"/>
  </r>
  <r>
    <x v="4"/>
    <x v="14"/>
    <x v="320"/>
    <x v="29"/>
    <n v="35023"/>
  </r>
  <r>
    <x v="4"/>
    <x v="14"/>
    <x v="321"/>
    <x v="29"/>
    <n v="8782"/>
  </r>
  <r>
    <x v="4"/>
    <x v="14"/>
    <x v="297"/>
    <x v="37"/>
    <n v="2184"/>
  </r>
  <r>
    <x v="4"/>
    <x v="14"/>
    <x v="298"/>
    <x v="37"/>
    <n v="138"/>
  </r>
  <r>
    <x v="4"/>
    <x v="14"/>
    <x v="299"/>
    <x v="37"/>
    <n v="76"/>
  </r>
  <r>
    <x v="4"/>
    <x v="14"/>
    <x v="301"/>
    <x v="37"/>
    <n v="1103"/>
  </r>
  <r>
    <x v="4"/>
    <x v="14"/>
    <x v="302"/>
    <x v="37"/>
    <n v="640"/>
  </r>
  <r>
    <x v="4"/>
    <x v="14"/>
    <x v="303"/>
    <x v="37"/>
    <n v="1245"/>
  </r>
  <r>
    <x v="4"/>
    <x v="14"/>
    <x v="304"/>
    <x v="37"/>
    <n v="4616"/>
  </r>
  <r>
    <x v="4"/>
    <x v="14"/>
    <x v="305"/>
    <x v="37"/>
    <n v="2930"/>
  </r>
  <r>
    <x v="4"/>
    <x v="14"/>
    <x v="306"/>
    <x v="37"/>
    <n v="820"/>
  </r>
  <r>
    <x v="4"/>
    <x v="14"/>
    <x v="307"/>
    <x v="37"/>
    <n v="110"/>
  </r>
  <r>
    <x v="4"/>
    <x v="14"/>
    <x v="309"/>
    <x v="37"/>
    <n v="551"/>
  </r>
  <r>
    <x v="4"/>
    <x v="14"/>
    <x v="310"/>
    <x v="37"/>
    <n v="606"/>
  </r>
  <r>
    <x v="4"/>
    <x v="14"/>
    <x v="311"/>
    <x v="37"/>
    <n v="384"/>
  </r>
  <r>
    <x v="4"/>
    <x v="14"/>
    <x v="312"/>
    <x v="37"/>
    <n v="1195"/>
  </r>
  <r>
    <x v="4"/>
    <x v="14"/>
    <x v="313"/>
    <x v="37"/>
    <n v="1700"/>
  </r>
  <r>
    <x v="4"/>
    <x v="14"/>
    <x v="314"/>
    <x v="37"/>
    <n v="4325"/>
  </r>
  <r>
    <x v="4"/>
    <x v="14"/>
    <x v="315"/>
    <x v="37"/>
    <n v="5873"/>
  </r>
  <r>
    <x v="4"/>
    <x v="14"/>
    <x v="316"/>
    <x v="37"/>
    <n v="10402"/>
  </r>
  <r>
    <x v="4"/>
    <x v="14"/>
    <x v="317"/>
    <x v="37"/>
    <n v="4147"/>
  </r>
  <r>
    <x v="4"/>
    <x v="14"/>
    <x v="318"/>
    <x v="37"/>
    <n v="626"/>
  </r>
  <r>
    <x v="4"/>
    <x v="14"/>
    <x v="319"/>
    <x v="37"/>
    <n v="982"/>
  </r>
  <r>
    <x v="4"/>
    <x v="14"/>
    <x v="320"/>
    <x v="37"/>
    <n v="1481"/>
  </r>
  <r>
    <x v="4"/>
    <x v="14"/>
    <x v="321"/>
    <x v="37"/>
    <n v="1005"/>
  </r>
  <r>
    <x v="4"/>
    <x v="14"/>
    <x v="297"/>
    <x v="38"/>
    <n v="148"/>
  </r>
  <r>
    <x v="4"/>
    <x v="14"/>
    <x v="298"/>
    <x v="38"/>
    <n v="8"/>
  </r>
  <r>
    <x v="4"/>
    <x v="14"/>
    <x v="302"/>
    <x v="38"/>
    <n v="2"/>
  </r>
  <r>
    <x v="4"/>
    <x v="14"/>
    <x v="303"/>
    <x v="38"/>
    <n v="1173"/>
  </r>
  <r>
    <x v="4"/>
    <x v="14"/>
    <x v="304"/>
    <x v="38"/>
    <n v="851"/>
  </r>
  <r>
    <x v="4"/>
    <x v="14"/>
    <x v="305"/>
    <x v="38"/>
    <n v="96"/>
  </r>
  <r>
    <x v="4"/>
    <x v="14"/>
    <x v="306"/>
    <x v="38"/>
    <n v="360"/>
  </r>
  <r>
    <x v="4"/>
    <x v="14"/>
    <x v="309"/>
    <x v="38"/>
    <n v="113"/>
  </r>
  <r>
    <x v="4"/>
    <x v="14"/>
    <x v="312"/>
    <x v="38"/>
    <n v="136"/>
  </r>
  <r>
    <x v="4"/>
    <x v="14"/>
    <x v="313"/>
    <x v="38"/>
    <n v="104"/>
  </r>
  <r>
    <x v="4"/>
    <x v="14"/>
    <x v="314"/>
    <x v="38"/>
    <n v="514"/>
  </r>
  <r>
    <x v="4"/>
    <x v="14"/>
    <x v="315"/>
    <x v="38"/>
    <n v="348"/>
  </r>
  <r>
    <x v="4"/>
    <x v="14"/>
    <x v="316"/>
    <x v="38"/>
    <n v="263"/>
  </r>
  <r>
    <x v="4"/>
    <x v="14"/>
    <x v="317"/>
    <x v="38"/>
    <n v="518"/>
  </r>
  <r>
    <x v="4"/>
    <x v="14"/>
    <x v="319"/>
    <x v="38"/>
    <n v="100"/>
  </r>
  <r>
    <x v="4"/>
    <x v="14"/>
    <x v="320"/>
    <x v="38"/>
    <n v="85"/>
  </r>
  <r>
    <x v="4"/>
    <x v="14"/>
    <x v="321"/>
    <x v="38"/>
    <n v="179"/>
  </r>
  <r>
    <x v="4"/>
    <x v="14"/>
    <x v="297"/>
    <x v="39"/>
    <n v="12"/>
  </r>
  <r>
    <x v="4"/>
    <x v="14"/>
    <x v="302"/>
    <x v="39"/>
    <n v="10"/>
  </r>
  <r>
    <x v="4"/>
    <x v="14"/>
    <x v="304"/>
    <x v="39"/>
    <n v="14"/>
  </r>
  <r>
    <x v="4"/>
    <x v="14"/>
    <x v="305"/>
    <x v="39"/>
    <n v="65"/>
  </r>
  <r>
    <x v="4"/>
    <x v="14"/>
    <x v="306"/>
    <x v="39"/>
    <n v="23"/>
  </r>
  <r>
    <x v="4"/>
    <x v="14"/>
    <x v="309"/>
    <x v="39"/>
    <n v="7"/>
  </r>
  <r>
    <x v="4"/>
    <x v="14"/>
    <x v="310"/>
    <x v="39"/>
    <n v="10"/>
  </r>
  <r>
    <x v="4"/>
    <x v="14"/>
    <x v="311"/>
    <x v="39"/>
    <n v="10"/>
  </r>
  <r>
    <x v="4"/>
    <x v="14"/>
    <x v="313"/>
    <x v="39"/>
    <n v="5"/>
  </r>
  <r>
    <x v="4"/>
    <x v="14"/>
    <x v="314"/>
    <x v="39"/>
    <n v="14"/>
  </r>
  <r>
    <x v="4"/>
    <x v="14"/>
    <x v="315"/>
    <x v="39"/>
    <n v="124"/>
  </r>
  <r>
    <x v="4"/>
    <x v="14"/>
    <x v="316"/>
    <x v="39"/>
    <n v="62"/>
  </r>
  <r>
    <x v="4"/>
    <x v="14"/>
    <x v="317"/>
    <x v="39"/>
    <n v="23"/>
  </r>
  <r>
    <x v="4"/>
    <x v="14"/>
    <x v="319"/>
    <x v="39"/>
    <n v="6"/>
  </r>
  <r>
    <x v="4"/>
    <x v="14"/>
    <x v="320"/>
    <x v="39"/>
    <n v="7"/>
  </r>
  <r>
    <x v="4"/>
    <x v="14"/>
    <x v="321"/>
    <x v="39"/>
    <n v="8"/>
  </r>
  <r>
    <x v="4"/>
    <x v="14"/>
    <x v="297"/>
    <x v="40"/>
    <n v="33"/>
  </r>
  <r>
    <x v="4"/>
    <x v="14"/>
    <x v="302"/>
    <x v="40"/>
    <n v="19"/>
  </r>
  <r>
    <x v="4"/>
    <x v="14"/>
    <x v="303"/>
    <x v="40"/>
    <n v="56"/>
  </r>
  <r>
    <x v="4"/>
    <x v="14"/>
    <x v="304"/>
    <x v="40"/>
    <n v="96"/>
  </r>
  <r>
    <x v="4"/>
    <x v="14"/>
    <x v="305"/>
    <x v="40"/>
    <n v="36"/>
  </r>
  <r>
    <x v="4"/>
    <x v="14"/>
    <x v="310"/>
    <x v="40"/>
    <n v="7"/>
  </r>
  <r>
    <x v="4"/>
    <x v="14"/>
    <x v="312"/>
    <x v="40"/>
    <n v="23"/>
  </r>
  <r>
    <x v="4"/>
    <x v="14"/>
    <x v="313"/>
    <x v="40"/>
    <n v="62"/>
  </r>
  <r>
    <x v="4"/>
    <x v="14"/>
    <x v="314"/>
    <x v="40"/>
    <n v="78"/>
  </r>
  <r>
    <x v="4"/>
    <x v="14"/>
    <x v="315"/>
    <x v="40"/>
    <n v="118"/>
  </r>
  <r>
    <x v="4"/>
    <x v="14"/>
    <x v="316"/>
    <x v="40"/>
    <n v="279"/>
  </r>
  <r>
    <x v="4"/>
    <x v="14"/>
    <x v="317"/>
    <x v="40"/>
    <n v="121"/>
  </r>
  <r>
    <x v="4"/>
    <x v="14"/>
    <x v="319"/>
    <x v="40"/>
    <n v="6"/>
  </r>
  <r>
    <x v="4"/>
    <x v="14"/>
    <x v="297"/>
    <x v="30"/>
    <n v="545"/>
  </r>
  <r>
    <x v="4"/>
    <x v="14"/>
    <x v="298"/>
    <x v="30"/>
    <n v="432"/>
  </r>
  <r>
    <x v="4"/>
    <x v="14"/>
    <x v="299"/>
    <x v="30"/>
    <n v="7"/>
  </r>
  <r>
    <x v="4"/>
    <x v="14"/>
    <x v="302"/>
    <x v="30"/>
    <n v="100"/>
  </r>
  <r>
    <x v="4"/>
    <x v="14"/>
    <x v="303"/>
    <x v="30"/>
    <n v="147"/>
  </r>
  <r>
    <x v="4"/>
    <x v="14"/>
    <x v="304"/>
    <x v="30"/>
    <n v="232"/>
  </r>
  <r>
    <x v="4"/>
    <x v="14"/>
    <x v="305"/>
    <x v="30"/>
    <n v="346"/>
  </r>
  <r>
    <x v="4"/>
    <x v="14"/>
    <x v="306"/>
    <x v="30"/>
    <n v="207"/>
  </r>
  <r>
    <x v="4"/>
    <x v="14"/>
    <x v="308"/>
    <x v="30"/>
    <n v="13"/>
  </r>
  <r>
    <x v="4"/>
    <x v="14"/>
    <x v="309"/>
    <x v="30"/>
    <n v="11"/>
  </r>
  <r>
    <x v="4"/>
    <x v="14"/>
    <x v="310"/>
    <x v="30"/>
    <n v="5"/>
  </r>
  <r>
    <x v="4"/>
    <x v="14"/>
    <x v="311"/>
    <x v="30"/>
    <n v="63"/>
  </r>
  <r>
    <x v="4"/>
    <x v="14"/>
    <x v="312"/>
    <x v="30"/>
    <n v="365"/>
  </r>
  <r>
    <x v="4"/>
    <x v="14"/>
    <x v="315"/>
    <x v="30"/>
    <n v="70"/>
  </r>
  <r>
    <x v="4"/>
    <x v="14"/>
    <x v="316"/>
    <x v="30"/>
    <n v="165"/>
  </r>
  <r>
    <x v="4"/>
    <x v="14"/>
    <x v="317"/>
    <x v="30"/>
    <n v="171"/>
  </r>
  <r>
    <x v="4"/>
    <x v="14"/>
    <x v="318"/>
    <x v="30"/>
    <n v="4"/>
  </r>
  <r>
    <x v="4"/>
    <x v="14"/>
    <x v="319"/>
    <x v="30"/>
    <n v="159"/>
  </r>
  <r>
    <x v="4"/>
    <x v="14"/>
    <x v="320"/>
    <x v="30"/>
    <n v="81"/>
  </r>
  <r>
    <x v="4"/>
    <x v="15"/>
    <x v="322"/>
    <x v="0"/>
    <n v="937"/>
  </r>
  <r>
    <x v="4"/>
    <x v="15"/>
    <x v="323"/>
    <x v="0"/>
    <n v="88"/>
  </r>
  <r>
    <x v="4"/>
    <x v="15"/>
    <x v="324"/>
    <x v="0"/>
    <n v="102"/>
  </r>
  <r>
    <x v="4"/>
    <x v="15"/>
    <x v="325"/>
    <x v="0"/>
    <n v="890"/>
  </r>
  <r>
    <x v="4"/>
    <x v="15"/>
    <x v="326"/>
    <x v="0"/>
    <n v="124"/>
  </r>
  <r>
    <x v="4"/>
    <x v="15"/>
    <x v="327"/>
    <x v="0"/>
    <n v="244"/>
  </r>
  <r>
    <x v="4"/>
    <x v="15"/>
    <x v="328"/>
    <x v="0"/>
    <n v="969"/>
  </r>
  <r>
    <x v="4"/>
    <x v="15"/>
    <x v="329"/>
    <x v="0"/>
    <n v="571"/>
  </r>
  <r>
    <x v="4"/>
    <x v="15"/>
    <x v="330"/>
    <x v="0"/>
    <n v="52"/>
  </r>
  <r>
    <x v="4"/>
    <x v="15"/>
    <x v="331"/>
    <x v="0"/>
    <n v="133"/>
  </r>
  <r>
    <x v="4"/>
    <x v="15"/>
    <x v="332"/>
    <x v="0"/>
    <n v="214"/>
  </r>
  <r>
    <x v="4"/>
    <x v="15"/>
    <x v="333"/>
    <x v="0"/>
    <n v="34"/>
  </r>
  <r>
    <x v="4"/>
    <x v="15"/>
    <x v="334"/>
    <x v="0"/>
    <n v="25"/>
  </r>
  <r>
    <x v="4"/>
    <x v="15"/>
    <x v="335"/>
    <x v="0"/>
    <n v="42"/>
  </r>
  <r>
    <x v="4"/>
    <x v="15"/>
    <x v="336"/>
    <x v="0"/>
    <n v="92"/>
  </r>
  <r>
    <x v="4"/>
    <x v="15"/>
    <x v="337"/>
    <x v="0"/>
    <n v="12"/>
  </r>
  <r>
    <x v="4"/>
    <x v="15"/>
    <x v="338"/>
    <x v="0"/>
    <n v="110"/>
  </r>
  <r>
    <x v="4"/>
    <x v="15"/>
    <x v="339"/>
    <x v="0"/>
    <n v="53"/>
  </r>
  <r>
    <x v="4"/>
    <x v="15"/>
    <x v="340"/>
    <x v="0"/>
    <n v="31"/>
  </r>
  <r>
    <x v="4"/>
    <x v="15"/>
    <x v="341"/>
    <x v="0"/>
    <n v="27"/>
  </r>
  <r>
    <x v="4"/>
    <x v="15"/>
    <x v="342"/>
    <x v="0"/>
    <n v="271"/>
  </r>
  <r>
    <x v="4"/>
    <x v="15"/>
    <x v="343"/>
    <x v="0"/>
    <n v="10"/>
  </r>
  <r>
    <x v="4"/>
    <x v="15"/>
    <x v="344"/>
    <x v="0"/>
    <n v="239"/>
  </r>
  <r>
    <x v="4"/>
    <x v="15"/>
    <x v="322"/>
    <x v="1"/>
    <n v="74"/>
  </r>
  <r>
    <x v="4"/>
    <x v="15"/>
    <x v="323"/>
    <x v="1"/>
    <n v="9"/>
  </r>
  <r>
    <x v="4"/>
    <x v="15"/>
    <x v="324"/>
    <x v="1"/>
    <n v="8"/>
  </r>
  <r>
    <x v="4"/>
    <x v="15"/>
    <x v="325"/>
    <x v="1"/>
    <n v="72"/>
  </r>
  <r>
    <x v="4"/>
    <x v="15"/>
    <x v="326"/>
    <x v="1"/>
    <n v="11"/>
  </r>
  <r>
    <x v="4"/>
    <x v="15"/>
    <x v="327"/>
    <x v="1"/>
    <n v="23"/>
  </r>
  <r>
    <x v="4"/>
    <x v="15"/>
    <x v="328"/>
    <x v="1"/>
    <n v="79"/>
  </r>
  <r>
    <x v="4"/>
    <x v="15"/>
    <x v="329"/>
    <x v="1"/>
    <n v="49"/>
  </r>
  <r>
    <x v="4"/>
    <x v="15"/>
    <x v="330"/>
    <x v="1"/>
    <n v="8"/>
  </r>
  <r>
    <x v="4"/>
    <x v="15"/>
    <x v="331"/>
    <x v="1"/>
    <n v="12"/>
  </r>
  <r>
    <x v="4"/>
    <x v="15"/>
    <x v="332"/>
    <x v="1"/>
    <n v="20"/>
  </r>
  <r>
    <x v="4"/>
    <x v="15"/>
    <x v="333"/>
    <x v="1"/>
    <n v="3"/>
  </r>
  <r>
    <x v="4"/>
    <x v="15"/>
    <x v="334"/>
    <x v="1"/>
    <n v="3"/>
  </r>
  <r>
    <x v="4"/>
    <x v="15"/>
    <x v="335"/>
    <x v="1"/>
    <n v="5"/>
  </r>
  <r>
    <x v="4"/>
    <x v="15"/>
    <x v="336"/>
    <x v="1"/>
    <n v="9"/>
  </r>
  <r>
    <x v="4"/>
    <x v="15"/>
    <x v="337"/>
    <x v="1"/>
    <n v="5"/>
  </r>
  <r>
    <x v="4"/>
    <x v="15"/>
    <x v="338"/>
    <x v="1"/>
    <n v="6"/>
  </r>
  <r>
    <x v="4"/>
    <x v="15"/>
    <x v="339"/>
    <x v="1"/>
    <n v="7"/>
  </r>
  <r>
    <x v="4"/>
    <x v="15"/>
    <x v="340"/>
    <x v="1"/>
    <n v="3"/>
  </r>
  <r>
    <x v="4"/>
    <x v="15"/>
    <x v="341"/>
    <x v="1"/>
    <n v="4"/>
  </r>
  <r>
    <x v="4"/>
    <x v="15"/>
    <x v="342"/>
    <x v="1"/>
    <n v="23"/>
  </r>
  <r>
    <x v="4"/>
    <x v="15"/>
    <x v="343"/>
    <x v="1"/>
    <n v="1"/>
  </r>
  <r>
    <x v="4"/>
    <x v="15"/>
    <x v="344"/>
    <x v="1"/>
    <n v="27"/>
  </r>
  <r>
    <x v="4"/>
    <x v="15"/>
    <x v="322"/>
    <x v="2"/>
    <n v="610"/>
  </r>
  <r>
    <x v="4"/>
    <x v="15"/>
    <x v="323"/>
    <x v="2"/>
    <n v="98"/>
  </r>
  <r>
    <x v="4"/>
    <x v="15"/>
    <x v="324"/>
    <x v="2"/>
    <n v="59"/>
  </r>
  <r>
    <x v="4"/>
    <x v="15"/>
    <x v="325"/>
    <x v="2"/>
    <n v="411"/>
  </r>
  <r>
    <x v="4"/>
    <x v="15"/>
    <x v="326"/>
    <x v="2"/>
    <n v="138"/>
  </r>
  <r>
    <x v="4"/>
    <x v="15"/>
    <x v="327"/>
    <x v="2"/>
    <n v="126"/>
  </r>
  <r>
    <x v="4"/>
    <x v="15"/>
    <x v="328"/>
    <x v="2"/>
    <n v="525"/>
  </r>
  <r>
    <x v="4"/>
    <x v="15"/>
    <x v="329"/>
    <x v="2"/>
    <n v="384"/>
  </r>
  <r>
    <x v="4"/>
    <x v="15"/>
    <x v="330"/>
    <x v="2"/>
    <n v="60"/>
  </r>
  <r>
    <x v="4"/>
    <x v="15"/>
    <x v="331"/>
    <x v="2"/>
    <n v="127"/>
  </r>
  <r>
    <x v="4"/>
    <x v="15"/>
    <x v="332"/>
    <x v="2"/>
    <n v="165"/>
  </r>
  <r>
    <x v="4"/>
    <x v="15"/>
    <x v="333"/>
    <x v="2"/>
    <n v="87"/>
  </r>
  <r>
    <x v="4"/>
    <x v="15"/>
    <x v="334"/>
    <x v="2"/>
    <n v="19"/>
  </r>
  <r>
    <x v="4"/>
    <x v="15"/>
    <x v="335"/>
    <x v="2"/>
    <n v="33"/>
  </r>
  <r>
    <x v="4"/>
    <x v="15"/>
    <x v="336"/>
    <x v="2"/>
    <n v="95"/>
  </r>
  <r>
    <x v="4"/>
    <x v="15"/>
    <x v="337"/>
    <x v="2"/>
    <n v="99"/>
  </r>
  <r>
    <x v="4"/>
    <x v="15"/>
    <x v="338"/>
    <x v="2"/>
    <n v="165"/>
  </r>
  <r>
    <x v="4"/>
    <x v="15"/>
    <x v="339"/>
    <x v="2"/>
    <n v="52"/>
  </r>
  <r>
    <x v="4"/>
    <x v="15"/>
    <x v="340"/>
    <x v="2"/>
    <n v="54"/>
  </r>
  <r>
    <x v="4"/>
    <x v="15"/>
    <x v="341"/>
    <x v="2"/>
    <n v="78"/>
  </r>
  <r>
    <x v="4"/>
    <x v="15"/>
    <x v="342"/>
    <x v="2"/>
    <n v="194"/>
  </r>
  <r>
    <x v="4"/>
    <x v="15"/>
    <x v="343"/>
    <x v="2"/>
    <n v="55"/>
  </r>
  <r>
    <x v="4"/>
    <x v="15"/>
    <x v="344"/>
    <x v="2"/>
    <n v="275"/>
  </r>
  <r>
    <x v="4"/>
    <x v="15"/>
    <x v="322"/>
    <x v="3"/>
    <n v="1"/>
  </r>
  <r>
    <x v="4"/>
    <x v="15"/>
    <x v="325"/>
    <x v="3"/>
    <n v="2"/>
  </r>
  <r>
    <x v="4"/>
    <x v="15"/>
    <x v="329"/>
    <x v="3"/>
    <n v="1"/>
  </r>
  <r>
    <x v="4"/>
    <x v="15"/>
    <x v="344"/>
    <x v="3"/>
    <n v="1"/>
  </r>
  <r>
    <x v="4"/>
    <x v="15"/>
    <x v="327"/>
    <x v="31"/>
    <n v="4"/>
  </r>
  <r>
    <x v="4"/>
    <x v="15"/>
    <x v="330"/>
    <x v="31"/>
    <n v="1"/>
  </r>
  <r>
    <x v="4"/>
    <x v="15"/>
    <x v="333"/>
    <x v="31"/>
    <n v="1"/>
  </r>
  <r>
    <x v="4"/>
    <x v="15"/>
    <x v="334"/>
    <x v="31"/>
    <n v="3"/>
  </r>
  <r>
    <x v="4"/>
    <x v="15"/>
    <x v="335"/>
    <x v="31"/>
    <n v="4"/>
  </r>
  <r>
    <x v="4"/>
    <x v="15"/>
    <x v="338"/>
    <x v="31"/>
    <n v="1"/>
  </r>
  <r>
    <x v="4"/>
    <x v="15"/>
    <x v="322"/>
    <x v="4"/>
    <n v="264"/>
  </r>
  <r>
    <x v="4"/>
    <x v="15"/>
    <x v="323"/>
    <x v="4"/>
    <n v="45"/>
  </r>
  <r>
    <x v="4"/>
    <x v="15"/>
    <x v="324"/>
    <x v="4"/>
    <n v="14"/>
  </r>
  <r>
    <x v="4"/>
    <x v="15"/>
    <x v="325"/>
    <x v="4"/>
    <n v="119"/>
  </r>
  <r>
    <x v="4"/>
    <x v="15"/>
    <x v="326"/>
    <x v="4"/>
    <n v="18"/>
  </r>
  <r>
    <x v="4"/>
    <x v="15"/>
    <x v="327"/>
    <x v="4"/>
    <n v="71"/>
  </r>
  <r>
    <x v="4"/>
    <x v="15"/>
    <x v="328"/>
    <x v="4"/>
    <n v="184"/>
  </r>
  <r>
    <x v="4"/>
    <x v="15"/>
    <x v="329"/>
    <x v="4"/>
    <n v="130"/>
  </r>
  <r>
    <x v="4"/>
    <x v="15"/>
    <x v="330"/>
    <x v="4"/>
    <n v="32"/>
  </r>
  <r>
    <x v="4"/>
    <x v="15"/>
    <x v="331"/>
    <x v="4"/>
    <n v="85"/>
  </r>
  <r>
    <x v="4"/>
    <x v="15"/>
    <x v="332"/>
    <x v="4"/>
    <n v="84"/>
  </r>
  <r>
    <x v="4"/>
    <x v="15"/>
    <x v="333"/>
    <x v="4"/>
    <n v="34"/>
  </r>
  <r>
    <x v="4"/>
    <x v="15"/>
    <x v="334"/>
    <x v="4"/>
    <n v="8"/>
  </r>
  <r>
    <x v="4"/>
    <x v="15"/>
    <x v="335"/>
    <x v="4"/>
    <n v="12"/>
  </r>
  <r>
    <x v="4"/>
    <x v="15"/>
    <x v="336"/>
    <x v="4"/>
    <n v="40"/>
  </r>
  <r>
    <x v="4"/>
    <x v="15"/>
    <x v="337"/>
    <x v="4"/>
    <n v="53"/>
  </r>
  <r>
    <x v="4"/>
    <x v="15"/>
    <x v="338"/>
    <x v="4"/>
    <n v="70"/>
  </r>
  <r>
    <x v="4"/>
    <x v="15"/>
    <x v="339"/>
    <x v="4"/>
    <n v="34"/>
  </r>
  <r>
    <x v="4"/>
    <x v="15"/>
    <x v="340"/>
    <x v="4"/>
    <n v="32"/>
  </r>
  <r>
    <x v="4"/>
    <x v="15"/>
    <x v="341"/>
    <x v="4"/>
    <n v="48"/>
  </r>
  <r>
    <x v="4"/>
    <x v="15"/>
    <x v="342"/>
    <x v="4"/>
    <n v="127"/>
  </r>
  <r>
    <x v="4"/>
    <x v="15"/>
    <x v="343"/>
    <x v="4"/>
    <n v="39"/>
  </r>
  <r>
    <x v="4"/>
    <x v="15"/>
    <x v="344"/>
    <x v="4"/>
    <n v="104"/>
  </r>
  <r>
    <x v="4"/>
    <x v="15"/>
    <x v="322"/>
    <x v="5"/>
    <n v="624"/>
  </r>
  <r>
    <x v="4"/>
    <x v="15"/>
    <x v="323"/>
    <x v="5"/>
    <n v="100"/>
  </r>
  <r>
    <x v="4"/>
    <x v="15"/>
    <x v="324"/>
    <x v="5"/>
    <n v="61"/>
  </r>
  <r>
    <x v="4"/>
    <x v="15"/>
    <x v="325"/>
    <x v="5"/>
    <n v="415"/>
  </r>
  <r>
    <x v="4"/>
    <x v="15"/>
    <x v="326"/>
    <x v="5"/>
    <n v="140"/>
  </r>
  <r>
    <x v="4"/>
    <x v="15"/>
    <x v="327"/>
    <x v="5"/>
    <n v="128"/>
  </r>
  <r>
    <x v="4"/>
    <x v="15"/>
    <x v="328"/>
    <x v="5"/>
    <n v="539"/>
  </r>
  <r>
    <x v="4"/>
    <x v="15"/>
    <x v="329"/>
    <x v="5"/>
    <n v="397"/>
  </r>
  <r>
    <x v="4"/>
    <x v="15"/>
    <x v="330"/>
    <x v="5"/>
    <n v="61"/>
  </r>
  <r>
    <x v="4"/>
    <x v="15"/>
    <x v="331"/>
    <x v="5"/>
    <n v="129"/>
  </r>
  <r>
    <x v="4"/>
    <x v="15"/>
    <x v="332"/>
    <x v="5"/>
    <n v="166"/>
  </r>
  <r>
    <x v="4"/>
    <x v="15"/>
    <x v="333"/>
    <x v="5"/>
    <n v="93"/>
  </r>
  <r>
    <x v="4"/>
    <x v="15"/>
    <x v="334"/>
    <x v="5"/>
    <n v="19"/>
  </r>
  <r>
    <x v="4"/>
    <x v="15"/>
    <x v="335"/>
    <x v="5"/>
    <n v="35"/>
  </r>
  <r>
    <x v="4"/>
    <x v="15"/>
    <x v="336"/>
    <x v="5"/>
    <n v="97"/>
  </r>
  <r>
    <x v="4"/>
    <x v="15"/>
    <x v="337"/>
    <x v="5"/>
    <n v="106"/>
  </r>
  <r>
    <x v="4"/>
    <x v="15"/>
    <x v="338"/>
    <x v="5"/>
    <n v="170"/>
  </r>
  <r>
    <x v="4"/>
    <x v="15"/>
    <x v="339"/>
    <x v="5"/>
    <n v="52"/>
  </r>
  <r>
    <x v="4"/>
    <x v="15"/>
    <x v="340"/>
    <x v="5"/>
    <n v="55"/>
  </r>
  <r>
    <x v="4"/>
    <x v="15"/>
    <x v="341"/>
    <x v="5"/>
    <n v="83"/>
  </r>
  <r>
    <x v="4"/>
    <x v="15"/>
    <x v="342"/>
    <x v="5"/>
    <n v="196"/>
  </r>
  <r>
    <x v="4"/>
    <x v="15"/>
    <x v="343"/>
    <x v="5"/>
    <n v="59"/>
  </r>
  <r>
    <x v="4"/>
    <x v="15"/>
    <x v="344"/>
    <x v="5"/>
    <n v="284"/>
  </r>
  <r>
    <x v="4"/>
    <x v="15"/>
    <x v="322"/>
    <x v="6"/>
    <n v="43"/>
  </r>
  <r>
    <x v="4"/>
    <x v="15"/>
    <x v="323"/>
    <x v="6"/>
    <n v="1"/>
  </r>
  <r>
    <x v="4"/>
    <x v="15"/>
    <x v="325"/>
    <x v="6"/>
    <n v="19"/>
  </r>
  <r>
    <x v="4"/>
    <x v="15"/>
    <x v="326"/>
    <x v="6"/>
    <n v="38"/>
  </r>
  <r>
    <x v="4"/>
    <x v="15"/>
    <x v="327"/>
    <x v="6"/>
    <n v="4"/>
  </r>
  <r>
    <x v="4"/>
    <x v="15"/>
    <x v="328"/>
    <x v="6"/>
    <n v="71"/>
  </r>
  <r>
    <x v="4"/>
    <x v="15"/>
    <x v="329"/>
    <x v="6"/>
    <n v="83"/>
  </r>
  <r>
    <x v="4"/>
    <x v="15"/>
    <x v="330"/>
    <x v="6"/>
    <n v="3"/>
  </r>
  <r>
    <x v="4"/>
    <x v="15"/>
    <x v="332"/>
    <x v="6"/>
    <n v="19"/>
  </r>
  <r>
    <x v="4"/>
    <x v="15"/>
    <x v="336"/>
    <x v="6"/>
    <n v="6"/>
  </r>
  <r>
    <x v="4"/>
    <x v="15"/>
    <x v="337"/>
    <x v="6"/>
    <n v="5"/>
  </r>
  <r>
    <x v="4"/>
    <x v="15"/>
    <x v="338"/>
    <x v="6"/>
    <n v="12"/>
  </r>
  <r>
    <x v="4"/>
    <x v="15"/>
    <x v="339"/>
    <x v="6"/>
    <n v="2"/>
  </r>
  <r>
    <x v="4"/>
    <x v="15"/>
    <x v="340"/>
    <x v="6"/>
    <n v="1"/>
  </r>
  <r>
    <x v="4"/>
    <x v="15"/>
    <x v="342"/>
    <x v="6"/>
    <n v="9"/>
  </r>
  <r>
    <x v="4"/>
    <x v="15"/>
    <x v="344"/>
    <x v="6"/>
    <n v="45"/>
  </r>
  <r>
    <x v="4"/>
    <x v="15"/>
    <x v="322"/>
    <x v="7"/>
    <n v="60"/>
  </r>
  <r>
    <x v="4"/>
    <x v="15"/>
    <x v="323"/>
    <x v="7"/>
    <n v="2"/>
  </r>
  <r>
    <x v="4"/>
    <x v="15"/>
    <x v="325"/>
    <x v="7"/>
    <n v="28"/>
  </r>
  <r>
    <x v="4"/>
    <x v="15"/>
    <x v="326"/>
    <x v="7"/>
    <n v="55"/>
  </r>
  <r>
    <x v="4"/>
    <x v="15"/>
    <x v="327"/>
    <x v="7"/>
    <n v="4"/>
  </r>
  <r>
    <x v="4"/>
    <x v="15"/>
    <x v="328"/>
    <x v="7"/>
    <n v="110"/>
  </r>
  <r>
    <x v="4"/>
    <x v="15"/>
    <x v="329"/>
    <x v="7"/>
    <n v="89"/>
  </r>
  <r>
    <x v="4"/>
    <x v="15"/>
    <x v="330"/>
    <x v="7"/>
    <n v="6"/>
  </r>
  <r>
    <x v="4"/>
    <x v="15"/>
    <x v="331"/>
    <x v="7"/>
    <n v="1"/>
  </r>
  <r>
    <x v="4"/>
    <x v="15"/>
    <x v="332"/>
    <x v="7"/>
    <n v="23"/>
  </r>
  <r>
    <x v="4"/>
    <x v="15"/>
    <x v="333"/>
    <x v="7"/>
    <n v="1"/>
  </r>
  <r>
    <x v="4"/>
    <x v="15"/>
    <x v="334"/>
    <x v="7"/>
    <n v="1"/>
  </r>
  <r>
    <x v="4"/>
    <x v="15"/>
    <x v="336"/>
    <x v="7"/>
    <n v="6"/>
  </r>
  <r>
    <x v="4"/>
    <x v="15"/>
    <x v="337"/>
    <x v="7"/>
    <n v="6"/>
  </r>
  <r>
    <x v="4"/>
    <x v="15"/>
    <x v="338"/>
    <x v="7"/>
    <n v="12"/>
  </r>
  <r>
    <x v="4"/>
    <x v="15"/>
    <x v="339"/>
    <x v="7"/>
    <n v="2"/>
  </r>
  <r>
    <x v="4"/>
    <x v="15"/>
    <x v="341"/>
    <x v="7"/>
    <n v="1"/>
  </r>
  <r>
    <x v="4"/>
    <x v="15"/>
    <x v="342"/>
    <x v="7"/>
    <n v="16"/>
  </r>
  <r>
    <x v="4"/>
    <x v="15"/>
    <x v="343"/>
    <x v="7"/>
    <n v="1"/>
  </r>
  <r>
    <x v="4"/>
    <x v="15"/>
    <x v="344"/>
    <x v="7"/>
    <n v="75"/>
  </r>
  <r>
    <x v="4"/>
    <x v="15"/>
    <x v="322"/>
    <x v="8"/>
    <n v="5"/>
  </r>
  <r>
    <x v="4"/>
    <x v="15"/>
    <x v="324"/>
    <x v="8"/>
    <n v="1"/>
  </r>
  <r>
    <x v="4"/>
    <x v="15"/>
    <x v="325"/>
    <x v="8"/>
    <n v="10"/>
  </r>
  <r>
    <x v="4"/>
    <x v="15"/>
    <x v="326"/>
    <x v="8"/>
    <n v="7"/>
  </r>
  <r>
    <x v="4"/>
    <x v="15"/>
    <x v="328"/>
    <x v="8"/>
    <n v="24"/>
  </r>
  <r>
    <x v="4"/>
    <x v="15"/>
    <x v="329"/>
    <x v="8"/>
    <n v="7"/>
  </r>
  <r>
    <x v="4"/>
    <x v="15"/>
    <x v="331"/>
    <x v="8"/>
    <n v="1"/>
  </r>
  <r>
    <x v="4"/>
    <x v="15"/>
    <x v="322"/>
    <x v="41"/>
    <n v="64"/>
  </r>
  <r>
    <x v="4"/>
    <x v="15"/>
    <x v="323"/>
    <x v="41"/>
    <n v="19"/>
  </r>
  <r>
    <x v="4"/>
    <x v="15"/>
    <x v="324"/>
    <x v="41"/>
    <n v="27"/>
  </r>
  <r>
    <x v="4"/>
    <x v="15"/>
    <x v="325"/>
    <x v="41"/>
    <n v="53"/>
  </r>
  <r>
    <x v="4"/>
    <x v="15"/>
    <x v="326"/>
    <x v="41"/>
    <n v="5"/>
  </r>
  <r>
    <x v="4"/>
    <x v="15"/>
    <x v="327"/>
    <x v="41"/>
    <n v="22"/>
  </r>
  <r>
    <x v="4"/>
    <x v="15"/>
    <x v="328"/>
    <x v="41"/>
    <n v="59"/>
  </r>
  <r>
    <x v="4"/>
    <x v="15"/>
    <x v="329"/>
    <x v="41"/>
    <n v="53"/>
  </r>
  <r>
    <x v="4"/>
    <x v="15"/>
    <x v="330"/>
    <x v="41"/>
    <n v="33"/>
  </r>
  <r>
    <x v="4"/>
    <x v="15"/>
    <x v="331"/>
    <x v="41"/>
    <n v="21"/>
  </r>
  <r>
    <x v="4"/>
    <x v="15"/>
    <x v="332"/>
    <x v="41"/>
    <n v="38"/>
  </r>
  <r>
    <x v="4"/>
    <x v="15"/>
    <x v="333"/>
    <x v="41"/>
    <n v="21"/>
  </r>
  <r>
    <x v="4"/>
    <x v="15"/>
    <x v="334"/>
    <x v="41"/>
    <n v="3"/>
  </r>
  <r>
    <x v="4"/>
    <x v="15"/>
    <x v="335"/>
    <x v="41"/>
    <n v="6"/>
  </r>
  <r>
    <x v="4"/>
    <x v="15"/>
    <x v="336"/>
    <x v="41"/>
    <n v="15"/>
  </r>
  <r>
    <x v="4"/>
    <x v="15"/>
    <x v="337"/>
    <x v="41"/>
    <n v="15"/>
  </r>
  <r>
    <x v="4"/>
    <x v="15"/>
    <x v="338"/>
    <x v="41"/>
    <n v="11"/>
  </r>
  <r>
    <x v="4"/>
    <x v="15"/>
    <x v="339"/>
    <x v="41"/>
    <n v="8"/>
  </r>
  <r>
    <x v="4"/>
    <x v="15"/>
    <x v="340"/>
    <x v="41"/>
    <n v="14"/>
  </r>
  <r>
    <x v="4"/>
    <x v="15"/>
    <x v="341"/>
    <x v="41"/>
    <n v="12"/>
  </r>
  <r>
    <x v="4"/>
    <x v="15"/>
    <x v="342"/>
    <x v="41"/>
    <n v="26"/>
  </r>
  <r>
    <x v="4"/>
    <x v="15"/>
    <x v="343"/>
    <x v="41"/>
    <n v="4"/>
  </r>
  <r>
    <x v="4"/>
    <x v="15"/>
    <x v="344"/>
    <x v="41"/>
    <n v="44"/>
  </r>
  <r>
    <x v="4"/>
    <x v="15"/>
    <x v="322"/>
    <x v="9"/>
    <n v="67"/>
  </r>
  <r>
    <x v="4"/>
    <x v="15"/>
    <x v="323"/>
    <x v="9"/>
    <n v="22"/>
  </r>
  <r>
    <x v="4"/>
    <x v="15"/>
    <x v="324"/>
    <x v="9"/>
    <n v="29"/>
  </r>
  <r>
    <x v="4"/>
    <x v="15"/>
    <x v="325"/>
    <x v="9"/>
    <n v="62"/>
  </r>
  <r>
    <x v="4"/>
    <x v="15"/>
    <x v="326"/>
    <x v="9"/>
    <n v="8"/>
  </r>
  <r>
    <x v="4"/>
    <x v="15"/>
    <x v="327"/>
    <x v="9"/>
    <n v="24"/>
  </r>
  <r>
    <x v="4"/>
    <x v="15"/>
    <x v="328"/>
    <x v="9"/>
    <n v="65"/>
  </r>
  <r>
    <x v="4"/>
    <x v="15"/>
    <x v="329"/>
    <x v="9"/>
    <n v="57"/>
  </r>
  <r>
    <x v="4"/>
    <x v="15"/>
    <x v="330"/>
    <x v="9"/>
    <n v="33"/>
  </r>
  <r>
    <x v="4"/>
    <x v="15"/>
    <x v="331"/>
    <x v="9"/>
    <n v="21"/>
  </r>
  <r>
    <x v="4"/>
    <x v="15"/>
    <x v="332"/>
    <x v="9"/>
    <n v="37"/>
  </r>
  <r>
    <x v="4"/>
    <x v="15"/>
    <x v="333"/>
    <x v="9"/>
    <n v="21"/>
  </r>
  <r>
    <x v="4"/>
    <x v="15"/>
    <x v="334"/>
    <x v="9"/>
    <n v="4"/>
  </r>
  <r>
    <x v="4"/>
    <x v="15"/>
    <x v="335"/>
    <x v="9"/>
    <n v="7"/>
  </r>
  <r>
    <x v="4"/>
    <x v="15"/>
    <x v="336"/>
    <x v="9"/>
    <n v="17"/>
  </r>
  <r>
    <x v="4"/>
    <x v="15"/>
    <x v="337"/>
    <x v="9"/>
    <n v="15"/>
  </r>
  <r>
    <x v="4"/>
    <x v="15"/>
    <x v="338"/>
    <x v="9"/>
    <n v="12"/>
  </r>
  <r>
    <x v="4"/>
    <x v="15"/>
    <x v="339"/>
    <x v="9"/>
    <n v="10"/>
  </r>
  <r>
    <x v="4"/>
    <x v="15"/>
    <x v="340"/>
    <x v="9"/>
    <n v="17"/>
  </r>
  <r>
    <x v="4"/>
    <x v="15"/>
    <x v="341"/>
    <x v="9"/>
    <n v="21"/>
  </r>
  <r>
    <x v="4"/>
    <x v="15"/>
    <x v="342"/>
    <x v="9"/>
    <n v="33"/>
  </r>
  <r>
    <x v="4"/>
    <x v="15"/>
    <x v="343"/>
    <x v="9"/>
    <n v="5"/>
  </r>
  <r>
    <x v="4"/>
    <x v="15"/>
    <x v="344"/>
    <x v="9"/>
    <n v="50"/>
  </r>
  <r>
    <x v="4"/>
    <x v="15"/>
    <x v="322"/>
    <x v="10"/>
    <n v="18"/>
  </r>
  <r>
    <x v="4"/>
    <x v="15"/>
    <x v="323"/>
    <x v="10"/>
    <n v="2"/>
  </r>
  <r>
    <x v="4"/>
    <x v="15"/>
    <x v="325"/>
    <x v="10"/>
    <n v="5"/>
  </r>
  <r>
    <x v="4"/>
    <x v="15"/>
    <x v="326"/>
    <x v="10"/>
    <n v="9"/>
  </r>
  <r>
    <x v="4"/>
    <x v="15"/>
    <x v="327"/>
    <x v="10"/>
    <n v="1"/>
  </r>
  <r>
    <x v="4"/>
    <x v="15"/>
    <x v="328"/>
    <x v="10"/>
    <n v="11"/>
  </r>
  <r>
    <x v="4"/>
    <x v="15"/>
    <x v="329"/>
    <x v="10"/>
    <n v="4"/>
  </r>
  <r>
    <x v="4"/>
    <x v="15"/>
    <x v="330"/>
    <x v="10"/>
    <n v="1"/>
  </r>
  <r>
    <x v="4"/>
    <x v="15"/>
    <x v="331"/>
    <x v="10"/>
    <n v="2"/>
  </r>
  <r>
    <x v="4"/>
    <x v="15"/>
    <x v="334"/>
    <x v="10"/>
    <n v="1"/>
  </r>
  <r>
    <x v="4"/>
    <x v="15"/>
    <x v="337"/>
    <x v="10"/>
    <n v="1"/>
  </r>
  <r>
    <x v="4"/>
    <x v="15"/>
    <x v="338"/>
    <x v="10"/>
    <n v="4"/>
  </r>
  <r>
    <x v="4"/>
    <x v="15"/>
    <x v="341"/>
    <x v="10"/>
    <n v="1"/>
  </r>
  <r>
    <x v="4"/>
    <x v="15"/>
    <x v="342"/>
    <x v="10"/>
    <n v="2"/>
  </r>
  <r>
    <x v="4"/>
    <x v="15"/>
    <x v="344"/>
    <x v="10"/>
    <n v="11"/>
  </r>
  <r>
    <x v="4"/>
    <x v="15"/>
    <x v="326"/>
    <x v="11"/>
    <n v="3"/>
  </r>
  <r>
    <x v="4"/>
    <x v="15"/>
    <x v="328"/>
    <x v="11"/>
    <n v="2"/>
  </r>
  <r>
    <x v="4"/>
    <x v="15"/>
    <x v="329"/>
    <x v="11"/>
    <n v="1"/>
  </r>
  <r>
    <x v="4"/>
    <x v="15"/>
    <x v="322"/>
    <x v="12"/>
    <n v="443"/>
  </r>
  <r>
    <x v="4"/>
    <x v="15"/>
    <x v="323"/>
    <x v="12"/>
    <n v="94"/>
  </r>
  <r>
    <x v="4"/>
    <x v="15"/>
    <x v="324"/>
    <x v="12"/>
    <n v="52"/>
  </r>
  <r>
    <x v="4"/>
    <x v="15"/>
    <x v="325"/>
    <x v="12"/>
    <n v="267"/>
  </r>
  <r>
    <x v="4"/>
    <x v="15"/>
    <x v="326"/>
    <x v="12"/>
    <n v="52"/>
  </r>
  <r>
    <x v="4"/>
    <x v="15"/>
    <x v="327"/>
    <x v="12"/>
    <n v="123"/>
  </r>
  <r>
    <x v="4"/>
    <x v="15"/>
    <x v="328"/>
    <x v="12"/>
    <n v="382"/>
  </r>
  <r>
    <x v="4"/>
    <x v="15"/>
    <x v="329"/>
    <x v="12"/>
    <n v="281"/>
  </r>
  <r>
    <x v="4"/>
    <x v="15"/>
    <x v="330"/>
    <x v="12"/>
    <n v="58"/>
  </r>
  <r>
    <x v="4"/>
    <x v="15"/>
    <x v="331"/>
    <x v="12"/>
    <n v="126"/>
  </r>
  <r>
    <x v="4"/>
    <x v="15"/>
    <x v="332"/>
    <x v="12"/>
    <n v="144"/>
  </r>
  <r>
    <x v="4"/>
    <x v="15"/>
    <x v="333"/>
    <x v="12"/>
    <n v="87"/>
  </r>
  <r>
    <x v="4"/>
    <x v="15"/>
    <x v="334"/>
    <x v="12"/>
    <n v="19"/>
  </r>
  <r>
    <x v="4"/>
    <x v="15"/>
    <x v="335"/>
    <x v="12"/>
    <n v="33"/>
  </r>
  <r>
    <x v="4"/>
    <x v="15"/>
    <x v="336"/>
    <x v="12"/>
    <n v="78"/>
  </r>
  <r>
    <x v="4"/>
    <x v="15"/>
    <x v="337"/>
    <x v="12"/>
    <n v="93"/>
  </r>
  <r>
    <x v="4"/>
    <x v="15"/>
    <x v="338"/>
    <x v="12"/>
    <n v="124"/>
  </r>
  <r>
    <x v="4"/>
    <x v="15"/>
    <x v="339"/>
    <x v="12"/>
    <n v="51"/>
  </r>
  <r>
    <x v="4"/>
    <x v="15"/>
    <x v="340"/>
    <x v="12"/>
    <n v="52"/>
  </r>
  <r>
    <x v="4"/>
    <x v="15"/>
    <x v="341"/>
    <x v="12"/>
    <n v="76"/>
  </r>
  <r>
    <x v="4"/>
    <x v="15"/>
    <x v="342"/>
    <x v="12"/>
    <n v="193"/>
  </r>
  <r>
    <x v="4"/>
    <x v="15"/>
    <x v="343"/>
    <x v="12"/>
    <n v="53"/>
  </r>
  <r>
    <x v="4"/>
    <x v="15"/>
    <x v="344"/>
    <x v="12"/>
    <n v="198"/>
  </r>
  <r>
    <x v="4"/>
    <x v="15"/>
    <x v="322"/>
    <x v="13"/>
    <n v="15"/>
  </r>
  <r>
    <x v="4"/>
    <x v="15"/>
    <x v="325"/>
    <x v="13"/>
    <n v="8"/>
  </r>
  <r>
    <x v="4"/>
    <x v="15"/>
    <x v="326"/>
    <x v="13"/>
    <n v="62"/>
  </r>
  <r>
    <x v="4"/>
    <x v="15"/>
    <x v="328"/>
    <x v="13"/>
    <n v="35"/>
  </r>
  <r>
    <x v="4"/>
    <x v="15"/>
    <x v="329"/>
    <x v="13"/>
    <n v="2"/>
  </r>
  <r>
    <x v="4"/>
    <x v="15"/>
    <x v="336"/>
    <x v="13"/>
    <n v="3"/>
  </r>
  <r>
    <x v="4"/>
    <x v="15"/>
    <x v="337"/>
    <x v="13"/>
    <n v="1"/>
  </r>
  <r>
    <x v="4"/>
    <x v="15"/>
    <x v="338"/>
    <x v="13"/>
    <n v="7"/>
  </r>
  <r>
    <x v="4"/>
    <x v="15"/>
    <x v="341"/>
    <x v="13"/>
    <n v="1"/>
  </r>
  <r>
    <x v="4"/>
    <x v="15"/>
    <x v="343"/>
    <x v="13"/>
    <n v="1"/>
  </r>
  <r>
    <x v="4"/>
    <x v="15"/>
    <x v="344"/>
    <x v="13"/>
    <n v="18"/>
  </r>
  <r>
    <x v="4"/>
    <x v="15"/>
    <x v="322"/>
    <x v="14"/>
    <n v="430"/>
  </r>
  <r>
    <x v="4"/>
    <x v="15"/>
    <x v="323"/>
    <x v="14"/>
    <n v="12"/>
  </r>
  <r>
    <x v="4"/>
    <x v="15"/>
    <x v="324"/>
    <x v="14"/>
    <n v="11"/>
  </r>
  <r>
    <x v="4"/>
    <x v="15"/>
    <x v="325"/>
    <x v="14"/>
    <n v="285"/>
  </r>
  <r>
    <x v="4"/>
    <x v="15"/>
    <x v="326"/>
    <x v="14"/>
    <n v="111"/>
  </r>
  <r>
    <x v="4"/>
    <x v="15"/>
    <x v="327"/>
    <x v="14"/>
    <n v="8"/>
  </r>
  <r>
    <x v="4"/>
    <x v="15"/>
    <x v="328"/>
    <x v="14"/>
    <n v="380"/>
  </r>
  <r>
    <x v="4"/>
    <x v="15"/>
    <x v="329"/>
    <x v="14"/>
    <n v="250"/>
  </r>
  <r>
    <x v="4"/>
    <x v="15"/>
    <x v="330"/>
    <x v="14"/>
    <n v="8"/>
  </r>
  <r>
    <x v="4"/>
    <x v="15"/>
    <x v="331"/>
    <x v="14"/>
    <n v="37"/>
  </r>
  <r>
    <x v="4"/>
    <x v="15"/>
    <x v="332"/>
    <x v="14"/>
    <n v="57"/>
  </r>
  <r>
    <x v="4"/>
    <x v="15"/>
    <x v="336"/>
    <x v="14"/>
    <n v="39"/>
  </r>
  <r>
    <x v="4"/>
    <x v="15"/>
    <x v="337"/>
    <x v="14"/>
    <n v="19"/>
  </r>
  <r>
    <x v="4"/>
    <x v="15"/>
    <x v="338"/>
    <x v="14"/>
    <n v="91"/>
  </r>
  <r>
    <x v="4"/>
    <x v="15"/>
    <x v="339"/>
    <x v="14"/>
    <n v="7"/>
  </r>
  <r>
    <x v="4"/>
    <x v="15"/>
    <x v="340"/>
    <x v="14"/>
    <n v="7"/>
  </r>
  <r>
    <x v="4"/>
    <x v="15"/>
    <x v="341"/>
    <x v="14"/>
    <n v="8"/>
  </r>
  <r>
    <x v="4"/>
    <x v="15"/>
    <x v="342"/>
    <x v="14"/>
    <n v="31"/>
  </r>
  <r>
    <x v="4"/>
    <x v="15"/>
    <x v="343"/>
    <x v="14"/>
    <n v="3"/>
  </r>
  <r>
    <x v="4"/>
    <x v="15"/>
    <x v="344"/>
    <x v="14"/>
    <n v="160"/>
  </r>
  <r>
    <x v="4"/>
    <x v="15"/>
    <x v="322"/>
    <x v="15"/>
    <n v="28"/>
  </r>
  <r>
    <x v="4"/>
    <x v="15"/>
    <x v="323"/>
    <x v="15"/>
    <n v="3"/>
  </r>
  <r>
    <x v="4"/>
    <x v="15"/>
    <x v="324"/>
    <x v="15"/>
    <n v="4"/>
  </r>
  <r>
    <x v="4"/>
    <x v="15"/>
    <x v="325"/>
    <x v="15"/>
    <n v="68"/>
  </r>
  <r>
    <x v="4"/>
    <x v="15"/>
    <x v="326"/>
    <x v="15"/>
    <n v="72"/>
  </r>
  <r>
    <x v="4"/>
    <x v="15"/>
    <x v="327"/>
    <x v="15"/>
    <n v="19"/>
  </r>
  <r>
    <x v="4"/>
    <x v="15"/>
    <x v="328"/>
    <x v="15"/>
    <n v="66"/>
  </r>
  <r>
    <x v="4"/>
    <x v="15"/>
    <x v="329"/>
    <x v="15"/>
    <n v="19"/>
  </r>
  <r>
    <x v="4"/>
    <x v="15"/>
    <x v="330"/>
    <x v="15"/>
    <n v="9"/>
  </r>
  <r>
    <x v="4"/>
    <x v="15"/>
    <x v="331"/>
    <x v="15"/>
    <n v="4"/>
  </r>
  <r>
    <x v="4"/>
    <x v="15"/>
    <x v="332"/>
    <x v="15"/>
    <n v="15"/>
  </r>
  <r>
    <x v="4"/>
    <x v="15"/>
    <x v="333"/>
    <x v="15"/>
    <n v="10"/>
  </r>
  <r>
    <x v="4"/>
    <x v="15"/>
    <x v="334"/>
    <x v="15"/>
    <n v="4"/>
  </r>
  <r>
    <x v="4"/>
    <x v="15"/>
    <x v="335"/>
    <x v="15"/>
    <n v="1"/>
  </r>
  <r>
    <x v="4"/>
    <x v="15"/>
    <x v="336"/>
    <x v="15"/>
    <n v="7"/>
  </r>
  <r>
    <x v="4"/>
    <x v="15"/>
    <x v="337"/>
    <x v="15"/>
    <n v="1"/>
  </r>
  <r>
    <x v="4"/>
    <x v="15"/>
    <x v="338"/>
    <x v="15"/>
    <n v="28"/>
  </r>
  <r>
    <x v="4"/>
    <x v="15"/>
    <x v="339"/>
    <x v="15"/>
    <n v="6"/>
  </r>
  <r>
    <x v="4"/>
    <x v="15"/>
    <x v="340"/>
    <x v="15"/>
    <n v="2"/>
  </r>
  <r>
    <x v="4"/>
    <x v="15"/>
    <x v="341"/>
    <x v="15"/>
    <n v="17"/>
  </r>
  <r>
    <x v="4"/>
    <x v="15"/>
    <x v="342"/>
    <x v="15"/>
    <n v="17"/>
  </r>
  <r>
    <x v="4"/>
    <x v="15"/>
    <x v="343"/>
    <x v="15"/>
    <n v="9"/>
  </r>
  <r>
    <x v="4"/>
    <x v="15"/>
    <x v="344"/>
    <x v="15"/>
    <n v="22"/>
  </r>
  <r>
    <x v="4"/>
    <x v="15"/>
    <x v="322"/>
    <x v="16"/>
    <n v="21"/>
  </r>
  <r>
    <x v="4"/>
    <x v="15"/>
    <x v="323"/>
    <x v="16"/>
    <n v="3"/>
  </r>
  <r>
    <x v="4"/>
    <x v="15"/>
    <x v="324"/>
    <x v="16"/>
    <n v="2"/>
  </r>
  <r>
    <x v="4"/>
    <x v="15"/>
    <x v="325"/>
    <x v="16"/>
    <n v="10"/>
  </r>
  <r>
    <x v="4"/>
    <x v="15"/>
    <x v="326"/>
    <x v="16"/>
    <n v="2"/>
  </r>
  <r>
    <x v="4"/>
    <x v="15"/>
    <x v="327"/>
    <x v="16"/>
    <n v="1"/>
  </r>
  <r>
    <x v="4"/>
    <x v="15"/>
    <x v="328"/>
    <x v="16"/>
    <n v="22"/>
  </r>
  <r>
    <x v="4"/>
    <x v="15"/>
    <x v="329"/>
    <x v="16"/>
    <n v="12"/>
  </r>
  <r>
    <x v="4"/>
    <x v="15"/>
    <x v="330"/>
    <x v="16"/>
    <n v="5"/>
  </r>
  <r>
    <x v="4"/>
    <x v="15"/>
    <x v="331"/>
    <x v="16"/>
    <n v="4"/>
  </r>
  <r>
    <x v="4"/>
    <x v="15"/>
    <x v="332"/>
    <x v="16"/>
    <n v="7"/>
  </r>
  <r>
    <x v="4"/>
    <x v="15"/>
    <x v="333"/>
    <x v="16"/>
    <n v="3"/>
  </r>
  <r>
    <x v="4"/>
    <x v="15"/>
    <x v="334"/>
    <x v="16"/>
    <n v="1"/>
  </r>
  <r>
    <x v="4"/>
    <x v="15"/>
    <x v="335"/>
    <x v="16"/>
    <n v="3"/>
  </r>
  <r>
    <x v="4"/>
    <x v="15"/>
    <x v="337"/>
    <x v="16"/>
    <n v="3"/>
  </r>
  <r>
    <x v="4"/>
    <x v="15"/>
    <x v="338"/>
    <x v="16"/>
    <n v="2"/>
  </r>
  <r>
    <x v="4"/>
    <x v="15"/>
    <x v="339"/>
    <x v="16"/>
    <n v="2"/>
  </r>
  <r>
    <x v="4"/>
    <x v="15"/>
    <x v="340"/>
    <x v="16"/>
    <n v="2"/>
  </r>
  <r>
    <x v="4"/>
    <x v="15"/>
    <x v="341"/>
    <x v="16"/>
    <n v="6"/>
  </r>
  <r>
    <x v="4"/>
    <x v="15"/>
    <x v="342"/>
    <x v="16"/>
    <n v="5"/>
  </r>
  <r>
    <x v="4"/>
    <x v="15"/>
    <x v="343"/>
    <x v="16"/>
    <n v="1"/>
  </r>
  <r>
    <x v="4"/>
    <x v="15"/>
    <x v="344"/>
    <x v="16"/>
    <n v="8"/>
  </r>
  <r>
    <x v="4"/>
    <x v="15"/>
    <x v="322"/>
    <x v="33"/>
    <n v="26"/>
  </r>
  <r>
    <x v="4"/>
    <x v="15"/>
    <x v="323"/>
    <x v="33"/>
    <n v="5"/>
  </r>
  <r>
    <x v="4"/>
    <x v="15"/>
    <x v="325"/>
    <x v="33"/>
    <n v="25"/>
  </r>
  <r>
    <x v="4"/>
    <x v="15"/>
    <x v="326"/>
    <x v="33"/>
    <n v="2"/>
  </r>
  <r>
    <x v="4"/>
    <x v="15"/>
    <x v="327"/>
    <x v="33"/>
    <n v="7"/>
  </r>
  <r>
    <x v="4"/>
    <x v="15"/>
    <x v="328"/>
    <x v="33"/>
    <n v="29"/>
  </r>
  <r>
    <x v="4"/>
    <x v="15"/>
    <x v="329"/>
    <x v="33"/>
    <n v="15"/>
  </r>
  <r>
    <x v="4"/>
    <x v="15"/>
    <x v="330"/>
    <x v="33"/>
    <n v="1"/>
  </r>
  <r>
    <x v="4"/>
    <x v="15"/>
    <x v="331"/>
    <x v="33"/>
    <n v="10"/>
  </r>
  <r>
    <x v="4"/>
    <x v="15"/>
    <x v="332"/>
    <x v="33"/>
    <n v="4"/>
  </r>
  <r>
    <x v="4"/>
    <x v="15"/>
    <x v="333"/>
    <x v="33"/>
    <n v="3"/>
  </r>
  <r>
    <x v="4"/>
    <x v="15"/>
    <x v="334"/>
    <x v="33"/>
    <n v="2"/>
  </r>
  <r>
    <x v="4"/>
    <x v="15"/>
    <x v="335"/>
    <x v="33"/>
    <n v="2"/>
  </r>
  <r>
    <x v="4"/>
    <x v="15"/>
    <x v="337"/>
    <x v="33"/>
    <n v="10"/>
  </r>
  <r>
    <x v="4"/>
    <x v="15"/>
    <x v="338"/>
    <x v="33"/>
    <n v="2"/>
  </r>
  <r>
    <x v="4"/>
    <x v="15"/>
    <x v="339"/>
    <x v="33"/>
    <n v="2"/>
  </r>
  <r>
    <x v="4"/>
    <x v="15"/>
    <x v="340"/>
    <x v="33"/>
    <n v="2"/>
  </r>
  <r>
    <x v="4"/>
    <x v="15"/>
    <x v="341"/>
    <x v="33"/>
    <n v="2"/>
  </r>
  <r>
    <x v="4"/>
    <x v="15"/>
    <x v="342"/>
    <x v="33"/>
    <n v="9"/>
  </r>
  <r>
    <x v="4"/>
    <x v="15"/>
    <x v="343"/>
    <x v="33"/>
    <n v="3"/>
  </r>
  <r>
    <x v="4"/>
    <x v="15"/>
    <x v="344"/>
    <x v="33"/>
    <n v="21"/>
  </r>
  <r>
    <x v="4"/>
    <x v="15"/>
    <x v="322"/>
    <x v="34"/>
    <n v="8"/>
  </r>
  <r>
    <x v="4"/>
    <x v="15"/>
    <x v="323"/>
    <x v="34"/>
    <n v="5"/>
  </r>
  <r>
    <x v="4"/>
    <x v="15"/>
    <x v="325"/>
    <x v="34"/>
    <n v="15"/>
  </r>
  <r>
    <x v="4"/>
    <x v="15"/>
    <x v="327"/>
    <x v="34"/>
    <n v="2"/>
  </r>
  <r>
    <x v="4"/>
    <x v="15"/>
    <x v="328"/>
    <x v="34"/>
    <n v="8"/>
  </r>
  <r>
    <x v="4"/>
    <x v="15"/>
    <x v="329"/>
    <x v="34"/>
    <n v="6"/>
  </r>
  <r>
    <x v="4"/>
    <x v="15"/>
    <x v="330"/>
    <x v="34"/>
    <n v="2"/>
  </r>
  <r>
    <x v="4"/>
    <x v="15"/>
    <x v="331"/>
    <x v="34"/>
    <n v="4"/>
  </r>
  <r>
    <x v="4"/>
    <x v="15"/>
    <x v="332"/>
    <x v="34"/>
    <n v="5"/>
  </r>
  <r>
    <x v="4"/>
    <x v="15"/>
    <x v="333"/>
    <x v="34"/>
    <n v="3"/>
  </r>
  <r>
    <x v="4"/>
    <x v="15"/>
    <x v="334"/>
    <x v="34"/>
    <n v="2"/>
  </r>
  <r>
    <x v="4"/>
    <x v="15"/>
    <x v="335"/>
    <x v="34"/>
    <n v="1"/>
  </r>
  <r>
    <x v="4"/>
    <x v="15"/>
    <x v="337"/>
    <x v="34"/>
    <n v="2"/>
  </r>
  <r>
    <x v="4"/>
    <x v="15"/>
    <x v="338"/>
    <x v="34"/>
    <n v="3"/>
  </r>
  <r>
    <x v="4"/>
    <x v="15"/>
    <x v="339"/>
    <x v="34"/>
    <n v="5"/>
  </r>
  <r>
    <x v="4"/>
    <x v="15"/>
    <x v="340"/>
    <x v="34"/>
    <n v="1"/>
  </r>
  <r>
    <x v="4"/>
    <x v="15"/>
    <x v="341"/>
    <x v="34"/>
    <n v="1"/>
  </r>
  <r>
    <x v="4"/>
    <x v="15"/>
    <x v="342"/>
    <x v="34"/>
    <n v="3"/>
  </r>
  <r>
    <x v="4"/>
    <x v="15"/>
    <x v="343"/>
    <x v="34"/>
    <n v="1"/>
  </r>
  <r>
    <x v="4"/>
    <x v="15"/>
    <x v="344"/>
    <x v="34"/>
    <n v="6"/>
  </r>
  <r>
    <x v="4"/>
    <x v="15"/>
    <x v="322"/>
    <x v="35"/>
    <n v="5"/>
  </r>
  <r>
    <x v="4"/>
    <x v="15"/>
    <x v="325"/>
    <x v="35"/>
    <n v="6"/>
  </r>
  <r>
    <x v="4"/>
    <x v="15"/>
    <x v="327"/>
    <x v="35"/>
    <n v="1"/>
  </r>
  <r>
    <x v="4"/>
    <x v="15"/>
    <x v="328"/>
    <x v="35"/>
    <n v="5"/>
  </r>
  <r>
    <x v="4"/>
    <x v="15"/>
    <x v="329"/>
    <x v="35"/>
    <n v="4"/>
  </r>
  <r>
    <x v="4"/>
    <x v="15"/>
    <x v="331"/>
    <x v="35"/>
    <n v="1"/>
  </r>
  <r>
    <x v="4"/>
    <x v="15"/>
    <x v="332"/>
    <x v="35"/>
    <n v="1"/>
  </r>
  <r>
    <x v="4"/>
    <x v="15"/>
    <x v="335"/>
    <x v="35"/>
    <n v="1"/>
  </r>
  <r>
    <x v="4"/>
    <x v="15"/>
    <x v="339"/>
    <x v="35"/>
    <n v="1"/>
  </r>
  <r>
    <x v="4"/>
    <x v="15"/>
    <x v="341"/>
    <x v="35"/>
    <n v="1"/>
  </r>
  <r>
    <x v="4"/>
    <x v="15"/>
    <x v="342"/>
    <x v="35"/>
    <n v="2"/>
  </r>
  <r>
    <x v="4"/>
    <x v="15"/>
    <x v="344"/>
    <x v="35"/>
    <n v="1"/>
  </r>
  <r>
    <x v="4"/>
    <x v="15"/>
    <x v="322"/>
    <x v="36"/>
    <n v="6"/>
  </r>
  <r>
    <x v="4"/>
    <x v="15"/>
    <x v="323"/>
    <x v="36"/>
    <n v="1"/>
  </r>
  <r>
    <x v="4"/>
    <x v="15"/>
    <x v="325"/>
    <x v="36"/>
    <n v="3"/>
  </r>
  <r>
    <x v="4"/>
    <x v="15"/>
    <x v="326"/>
    <x v="36"/>
    <n v="1"/>
  </r>
  <r>
    <x v="4"/>
    <x v="15"/>
    <x v="327"/>
    <x v="36"/>
    <n v="1"/>
  </r>
  <r>
    <x v="4"/>
    <x v="15"/>
    <x v="328"/>
    <x v="36"/>
    <n v="7"/>
  </r>
  <r>
    <x v="4"/>
    <x v="15"/>
    <x v="330"/>
    <x v="36"/>
    <n v="2"/>
  </r>
  <r>
    <x v="4"/>
    <x v="15"/>
    <x v="331"/>
    <x v="36"/>
    <n v="4"/>
  </r>
  <r>
    <x v="4"/>
    <x v="15"/>
    <x v="332"/>
    <x v="36"/>
    <n v="1"/>
  </r>
  <r>
    <x v="4"/>
    <x v="15"/>
    <x v="337"/>
    <x v="36"/>
    <n v="1"/>
  </r>
  <r>
    <x v="4"/>
    <x v="15"/>
    <x v="338"/>
    <x v="36"/>
    <n v="1"/>
  </r>
  <r>
    <x v="4"/>
    <x v="15"/>
    <x v="342"/>
    <x v="36"/>
    <n v="4"/>
  </r>
  <r>
    <x v="4"/>
    <x v="15"/>
    <x v="344"/>
    <x v="36"/>
    <n v="3"/>
  </r>
  <r>
    <x v="4"/>
    <x v="15"/>
    <x v="327"/>
    <x v="32"/>
    <n v="306"/>
  </r>
  <r>
    <x v="4"/>
    <x v="15"/>
    <x v="330"/>
    <x v="32"/>
    <n v="24"/>
  </r>
  <r>
    <x v="4"/>
    <x v="15"/>
    <x v="333"/>
    <x v="32"/>
    <n v="65"/>
  </r>
  <r>
    <x v="4"/>
    <x v="15"/>
    <x v="334"/>
    <x v="32"/>
    <n v="302"/>
  </r>
  <r>
    <x v="4"/>
    <x v="15"/>
    <x v="335"/>
    <x v="32"/>
    <n v="342"/>
  </r>
  <r>
    <x v="4"/>
    <x v="15"/>
    <x v="338"/>
    <x v="32"/>
    <n v="28"/>
  </r>
  <r>
    <x v="4"/>
    <x v="15"/>
    <x v="322"/>
    <x v="17"/>
    <n v="5557"/>
  </r>
  <r>
    <x v="4"/>
    <x v="15"/>
    <x v="323"/>
    <x v="17"/>
    <n v="766"/>
  </r>
  <r>
    <x v="4"/>
    <x v="15"/>
    <x v="324"/>
    <x v="17"/>
    <n v="181"/>
  </r>
  <r>
    <x v="4"/>
    <x v="15"/>
    <x v="325"/>
    <x v="17"/>
    <n v="1776"/>
  </r>
  <r>
    <x v="4"/>
    <x v="15"/>
    <x v="326"/>
    <x v="17"/>
    <n v="281"/>
  </r>
  <r>
    <x v="4"/>
    <x v="15"/>
    <x v="327"/>
    <x v="17"/>
    <n v="1033"/>
  </r>
  <r>
    <x v="4"/>
    <x v="15"/>
    <x v="328"/>
    <x v="17"/>
    <n v="3719"/>
  </r>
  <r>
    <x v="4"/>
    <x v="15"/>
    <x v="329"/>
    <x v="17"/>
    <n v="2541"/>
  </r>
  <r>
    <x v="4"/>
    <x v="15"/>
    <x v="330"/>
    <x v="17"/>
    <n v="504"/>
  </r>
  <r>
    <x v="4"/>
    <x v="15"/>
    <x v="331"/>
    <x v="17"/>
    <n v="1679"/>
  </r>
  <r>
    <x v="4"/>
    <x v="15"/>
    <x v="332"/>
    <x v="17"/>
    <n v="1452"/>
  </r>
  <r>
    <x v="4"/>
    <x v="15"/>
    <x v="333"/>
    <x v="17"/>
    <n v="613"/>
  </r>
  <r>
    <x v="4"/>
    <x v="15"/>
    <x v="334"/>
    <x v="17"/>
    <n v="124"/>
  </r>
  <r>
    <x v="4"/>
    <x v="15"/>
    <x v="335"/>
    <x v="17"/>
    <n v="241"/>
  </r>
  <r>
    <x v="4"/>
    <x v="15"/>
    <x v="336"/>
    <x v="17"/>
    <n v="748"/>
  </r>
  <r>
    <x v="4"/>
    <x v="15"/>
    <x v="337"/>
    <x v="17"/>
    <n v="953"/>
  </r>
  <r>
    <x v="4"/>
    <x v="15"/>
    <x v="338"/>
    <x v="17"/>
    <n v="1493"/>
  </r>
  <r>
    <x v="4"/>
    <x v="15"/>
    <x v="339"/>
    <x v="17"/>
    <n v="591"/>
  </r>
  <r>
    <x v="4"/>
    <x v="15"/>
    <x v="340"/>
    <x v="17"/>
    <n v="493"/>
  </r>
  <r>
    <x v="4"/>
    <x v="15"/>
    <x v="341"/>
    <x v="17"/>
    <n v="882"/>
  </r>
  <r>
    <x v="4"/>
    <x v="15"/>
    <x v="342"/>
    <x v="17"/>
    <n v="2277"/>
  </r>
  <r>
    <x v="4"/>
    <x v="15"/>
    <x v="343"/>
    <x v="17"/>
    <n v="636"/>
  </r>
  <r>
    <x v="4"/>
    <x v="15"/>
    <x v="344"/>
    <x v="17"/>
    <n v="1862"/>
  </r>
  <r>
    <x v="4"/>
    <x v="15"/>
    <x v="322"/>
    <x v="18"/>
    <n v="25925"/>
  </r>
  <r>
    <x v="4"/>
    <x v="15"/>
    <x v="323"/>
    <x v="18"/>
    <n v="2355"/>
  </r>
  <r>
    <x v="4"/>
    <x v="15"/>
    <x v="325"/>
    <x v="18"/>
    <n v="9592"/>
  </r>
  <r>
    <x v="4"/>
    <x v="15"/>
    <x v="326"/>
    <x v="18"/>
    <n v="25096"/>
  </r>
  <r>
    <x v="4"/>
    <x v="15"/>
    <x v="327"/>
    <x v="18"/>
    <n v="773"/>
  </r>
  <r>
    <x v="4"/>
    <x v="15"/>
    <x v="328"/>
    <x v="18"/>
    <n v="56179"/>
  </r>
  <r>
    <x v="4"/>
    <x v="15"/>
    <x v="329"/>
    <x v="18"/>
    <n v="43312"/>
  </r>
  <r>
    <x v="4"/>
    <x v="15"/>
    <x v="330"/>
    <x v="18"/>
    <n v="153"/>
  </r>
  <r>
    <x v="4"/>
    <x v="15"/>
    <x v="331"/>
    <x v="18"/>
    <n v="4"/>
  </r>
  <r>
    <x v="4"/>
    <x v="15"/>
    <x v="332"/>
    <x v="18"/>
    <n v="10771"/>
  </r>
  <r>
    <x v="4"/>
    <x v="15"/>
    <x v="333"/>
    <x v="18"/>
    <n v="1"/>
  </r>
  <r>
    <x v="4"/>
    <x v="15"/>
    <x v="334"/>
    <x v="18"/>
    <n v="12"/>
  </r>
  <r>
    <x v="4"/>
    <x v="15"/>
    <x v="336"/>
    <x v="18"/>
    <n v="2961"/>
  </r>
  <r>
    <x v="4"/>
    <x v="15"/>
    <x v="337"/>
    <x v="18"/>
    <n v="2016"/>
  </r>
  <r>
    <x v="4"/>
    <x v="15"/>
    <x v="338"/>
    <x v="18"/>
    <n v="8275"/>
  </r>
  <r>
    <x v="4"/>
    <x v="15"/>
    <x v="339"/>
    <x v="18"/>
    <n v="1591"/>
  </r>
  <r>
    <x v="4"/>
    <x v="15"/>
    <x v="341"/>
    <x v="18"/>
    <n v="239"/>
  </r>
  <r>
    <x v="4"/>
    <x v="15"/>
    <x v="342"/>
    <x v="18"/>
    <n v="3734"/>
  </r>
  <r>
    <x v="4"/>
    <x v="15"/>
    <x v="343"/>
    <x v="18"/>
    <n v="212"/>
  </r>
  <r>
    <x v="4"/>
    <x v="15"/>
    <x v="344"/>
    <x v="18"/>
    <n v="28496"/>
  </r>
  <r>
    <x v="4"/>
    <x v="15"/>
    <x v="322"/>
    <x v="19"/>
    <n v="273773"/>
  </r>
  <r>
    <x v="4"/>
    <x v="15"/>
    <x v="324"/>
    <x v="19"/>
    <n v="74432"/>
  </r>
  <r>
    <x v="4"/>
    <x v="15"/>
    <x v="325"/>
    <x v="19"/>
    <n v="773084"/>
  </r>
  <r>
    <x v="4"/>
    <x v="15"/>
    <x v="326"/>
    <x v="19"/>
    <n v="461483"/>
  </r>
  <r>
    <x v="4"/>
    <x v="15"/>
    <x v="328"/>
    <x v="19"/>
    <n v="2818555"/>
  </r>
  <r>
    <x v="4"/>
    <x v="15"/>
    <x v="329"/>
    <x v="19"/>
    <n v="499414"/>
  </r>
  <r>
    <x v="4"/>
    <x v="15"/>
    <x v="331"/>
    <x v="19"/>
    <n v="6"/>
  </r>
  <r>
    <x v="4"/>
    <x v="15"/>
    <x v="322"/>
    <x v="20"/>
    <n v="5678"/>
  </r>
  <r>
    <x v="4"/>
    <x v="15"/>
    <x v="325"/>
    <x v="20"/>
    <n v="12"/>
  </r>
  <r>
    <x v="4"/>
    <x v="15"/>
    <x v="329"/>
    <x v="20"/>
    <n v="187"/>
  </r>
  <r>
    <x v="4"/>
    <x v="15"/>
    <x v="344"/>
    <x v="20"/>
    <n v="10426"/>
  </r>
  <r>
    <x v="4"/>
    <x v="15"/>
    <x v="322"/>
    <x v="42"/>
    <n v="4167"/>
  </r>
  <r>
    <x v="4"/>
    <x v="15"/>
    <x v="323"/>
    <x v="42"/>
    <n v="1504"/>
  </r>
  <r>
    <x v="4"/>
    <x v="15"/>
    <x v="324"/>
    <x v="42"/>
    <n v="2212"/>
  </r>
  <r>
    <x v="4"/>
    <x v="15"/>
    <x v="325"/>
    <x v="42"/>
    <n v="2471"/>
  </r>
  <r>
    <x v="4"/>
    <x v="15"/>
    <x v="326"/>
    <x v="42"/>
    <n v="120"/>
  </r>
  <r>
    <x v="4"/>
    <x v="15"/>
    <x v="327"/>
    <x v="42"/>
    <n v="1711"/>
  </r>
  <r>
    <x v="4"/>
    <x v="15"/>
    <x v="328"/>
    <x v="42"/>
    <n v="4220"/>
  </r>
  <r>
    <x v="4"/>
    <x v="15"/>
    <x v="329"/>
    <x v="42"/>
    <n v="4412"/>
  </r>
  <r>
    <x v="4"/>
    <x v="15"/>
    <x v="330"/>
    <x v="42"/>
    <n v="2825"/>
  </r>
  <r>
    <x v="4"/>
    <x v="15"/>
    <x v="331"/>
    <x v="42"/>
    <n v="1837"/>
  </r>
  <r>
    <x v="4"/>
    <x v="15"/>
    <x v="332"/>
    <x v="42"/>
    <n v="2969"/>
  </r>
  <r>
    <x v="4"/>
    <x v="15"/>
    <x v="333"/>
    <x v="42"/>
    <n v="1345"/>
  </r>
  <r>
    <x v="4"/>
    <x v="15"/>
    <x v="334"/>
    <x v="42"/>
    <n v="177"/>
  </r>
  <r>
    <x v="4"/>
    <x v="15"/>
    <x v="335"/>
    <x v="42"/>
    <n v="833"/>
  </r>
  <r>
    <x v="4"/>
    <x v="15"/>
    <x v="336"/>
    <x v="42"/>
    <n v="1781"/>
  </r>
  <r>
    <x v="4"/>
    <x v="15"/>
    <x v="337"/>
    <x v="42"/>
    <n v="1887"/>
  </r>
  <r>
    <x v="4"/>
    <x v="15"/>
    <x v="338"/>
    <x v="42"/>
    <n v="2179"/>
  </r>
  <r>
    <x v="4"/>
    <x v="15"/>
    <x v="339"/>
    <x v="42"/>
    <n v="442"/>
  </r>
  <r>
    <x v="4"/>
    <x v="15"/>
    <x v="340"/>
    <x v="42"/>
    <n v="769"/>
  </r>
  <r>
    <x v="4"/>
    <x v="15"/>
    <x v="341"/>
    <x v="42"/>
    <n v="686"/>
  </r>
  <r>
    <x v="4"/>
    <x v="15"/>
    <x v="342"/>
    <x v="42"/>
    <n v="1452"/>
  </r>
  <r>
    <x v="4"/>
    <x v="15"/>
    <x v="343"/>
    <x v="42"/>
    <n v="151"/>
  </r>
  <r>
    <x v="4"/>
    <x v="15"/>
    <x v="344"/>
    <x v="42"/>
    <n v="2950"/>
  </r>
  <r>
    <x v="4"/>
    <x v="15"/>
    <x v="322"/>
    <x v="21"/>
    <n v="3772"/>
  </r>
  <r>
    <x v="4"/>
    <x v="15"/>
    <x v="323"/>
    <x v="21"/>
    <n v="1304"/>
  </r>
  <r>
    <x v="4"/>
    <x v="15"/>
    <x v="324"/>
    <x v="21"/>
    <n v="1968"/>
  </r>
  <r>
    <x v="4"/>
    <x v="15"/>
    <x v="325"/>
    <x v="21"/>
    <n v="2136"/>
  </r>
  <r>
    <x v="4"/>
    <x v="15"/>
    <x v="326"/>
    <x v="21"/>
    <n v="98"/>
  </r>
  <r>
    <x v="4"/>
    <x v="15"/>
    <x v="327"/>
    <x v="21"/>
    <n v="1556"/>
  </r>
  <r>
    <x v="4"/>
    <x v="15"/>
    <x v="328"/>
    <x v="21"/>
    <n v="3397"/>
  </r>
  <r>
    <x v="4"/>
    <x v="15"/>
    <x v="329"/>
    <x v="21"/>
    <n v="3833"/>
  </r>
  <r>
    <x v="4"/>
    <x v="15"/>
    <x v="330"/>
    <x v="21"/>
    <n v="2366"/>
  </r>
  <r>
    <x v="4"/>
    <x v="15"/>
    <x v="331"/>
    <x v="21"/>
    <n v="1557"/>
  </r>
  <r>
    <x v="4"/>
    <x v="15"/>
    <x v="332"/>
    <x v="21"/>
    <n v="2224"/>
  </r>
  <r>
    <x v="4"/>
    <x v="15"/>
    <x v="333"/>
    <x v="21"/>
    <n v="1416"/>
  </r>
  <r>
    <x v="4"/>
    <x v="15"/>
    <x v="334"/>
    <x v="21"/>
    <n v="200"/>
  </r>
  <r>
    <x v="4"/>
    <x v="15"/>
    <x v="335"/>
    <x v="21"/>
    <n v="632"/>
  </r>
  <r>
    <x v="4"/>
    <x v="15"/>
    <x v="336"/>
    <x v="21"/>
    <n v="1499"/>
  </r>
  <r>
    <x v="4"/>
    <x v="15"/>
    <x v="337"/>
    <x v="21"/>
    <n v="1684"/>
  </r>
  <r>
    <x v="4"/>
    <x v="15"/>
    <x v="338"/>
    <x v="21"/>
    <n v="1628"/>
  </r>
  <r>
    <x v="4"/>
    <x v="15"/>
    <x v="339"/>
    <x v="21"/>
    <n v="436"/>
  </r>
  <r>
    <x v="4"/>
    <x v="15"/>
    <x v="340"/>
    <x v="21"/>
    <n v="1042"/>
  </r>
  <r>
    <x v="4"/>
    <x v="15"/>
    <x v="341"/>
    <x v="21"/>
    <n v="1077"/>
  </r>
  <r>
    <x v="4"/>
    <x v="15"/>
    <x v="342"/>
    <x v="21"/>
    <n v="1601"/>
  </r>
  <r>
    <x v="4"/>
    <x v="15"/>
    <x v="343"/>
    <x v="21"/>
    <n v="157"/>
  </r>
  <r>
    <x v="4"/>
    <x v="15"/>
    <x v="344"/>
    <x v="21"/>
    <n v="2609"/>
  </r>
  <r>
    <x v="4"/>
    <x v="15"/>
    <x v="322"/>
    <x v="22"/>
    <n v="43530"/>
  </r>
  <r>
    <x v="4"/>
    <x v="15"/>
    <x v="323"/>
    <x v="22"/>
    <n v="4378"/>
  </r>
  <r>
    <x v="4"/>
    <x v="15"/>
    <x v="324"/>
    <x v="22"/>
    <n v="8"/>
  </r>
  <r>
    <x v="4"/>
    <x v="15"/>
    <x v="325"/>
    <x v="22"/>
    <n v="2168"/>
  </r>
  <r>
    <x v="4"/>
    <x v="15"/>
    <x v="326"/>
    <x v="22"/>
    <n v="111"/>
  </r>
  <r>
    <x v="4"/>
    <x v="15"/>
    <x v="327"/>
    <x v="22"/>
    <n v="2000"/>
  </r>
  <r>
    <x v="4"/>
    <x v="15"/>
    <x v="328"/>
    <x v="22"/>
    <n v="114194"/>
  </r>
  <r>
    <x v="4"/>
    <x v="15"/>
    <x v="329"/>
    <x v="22"/>
    <n v="8091"/>
  </r>
  <r>
    <x v="4"/>
    <x v="15"/>
    <x v="330"/>
    <x v="22"/>
    <n v="70"/>
  </r>
  <r>
    <x v="4"/>
    <x v="15"/>
    <x v="331"/>
    <x v="22"/>
    <n v="9528"/>
  </r>
  <r>
    <x v="4"/>
    <x v="15"/>
    <x v="332"/>
    <x v="22"/>
    <n v="4015"/>
  </r>
  <r>
    <x v="4"/>
    <x v="15"/>
    <x v="333"/>
    <x v="22"/>
    <n v="185"/>
  </r>
  <r>
    <x v="4"/>
    <x v="15"/>
    <x v="334"/>
    <x v="22"/>
    <n v="2000"/>
  </r>
  <r>
    <x v="4"/>
    <x v="15"/>
    <x v="335"/>
    <x v="22"/>
    <n v="1718"/>
  </r>
  <r>
    <x v="4"/>
    <x v="15"/>
    <x v="337"/>
    <x v="22"/>
    <n v="32"/>
  </r>
  <r>
    <x v="4"/>
    <x v="15"/>
    <x v="338"/>
    <x v="22"/>
    <n v="207"/>
  </r>
  <r>
    <x v="4"/>
    <x v="15"/>
    <x v="339"/>
    <x v="22"/>
    <n v="1315"/>
  </r>
  <r>
    <x v="4"/>
    <x v="15"/>
    <x v="340"/>
    <x v="22"/>
    <n v="162"/>
  </r>
  <r>
    <x v="4"/>
    <x v="15"/>
    <x v="341"/>
    <x v="22"/>
    <n v="11567"/>
  </r>
  <r>
    <x v="4"/>
    <x v="15"/>
    <x v="342"/>
    <x v="22"/>
    <n v="62"/>
  </r>
  <r>
    <x v="4"/>
    <x v="15"/>
    <x v="343"/>
    <x v="22"/>
    <n v="5200"/>
  </r>
  <r>
    <x v="4"/>
    <x v="15"/>
    <x v="344"/>
    <x v="22"/>
    <n v="33903"/>
  </r>
  <r>
    <x v="4"/>
    <x v="15"/>
    <x v="322"/>
    <x v="23"/>
    <n v="804"/>
  </r>
  <r>
    <x v="4"/>
    <x v="15"/>
    <x v="323"/>
    <x v="23"/>
    <n v="5"/>
  </r>
  <r>
    <x v="4"/>
    <x v="15"/>
    <x v="325"/>
    <x v="23"/>
    <n v="50"/>
  </r>
  <r>
    <x v="4"/>
    <x v="15"/>
    <x v="326"/>
    <x v="23"/>
    <n v="294"/>
  </r>
  <r>
    <x v="4"/>
    <x v="15"/>
    <x v="327"/>
    <x v="23"/>
    <n v="3"/>
  </r>
  <r>
    <x v="4"/>
    <x v="15"/>
    <x v="328"/>
    <x v="23"/>
    <n v="66"/>
  </r>
  <r>
    <x v="4"/>
    <x v="15"/>
    <x v="329"/>
    <x v="23"/>
    <n v="5"/>
  </r>
  <r>
    <x v="4"/>
    <x v="15"/>
    <x v="330"/>
    <x v="23"/>
    <n v="2"/>
  </r>
  <r>
    <x v="4"/>
    <x v="15"/>
    <x v="331"/>
    <x v="23"/>
    <n v="8"/>
  </r>
  <r>
    <x v="4"/>
    <x v="15"/>
    <x v="334"/>
    <x v="23"/>
    <n v="1"/>
  </r>
  <r>
    <x v="4"/>
    <x v="15"/>
    <x v="337"/>
    <x v="23"/>
    <n v="30"/>
  </r>
  <r>
    <x v="4"/>
    <x v="15"/>
    <x v="338"/>
    <x v="23"/>
    <n v="38"/>
  </r>
  <r>
    <x v="4"/>
    <x v="15"/>
    <x v="341"/>
    <x v="23"/>
    <n v="2"/>
  </r>
  <r>
    <x v="4"/>
    <x v="15"/>
    <x v="342"/>
    <x v="23"/>
    <n v="2"/>
  </r>
  <r>
    <x v="4"/>
    <x v="15"/>
    <x v="344"/>
    <x v="23"/>
    <n v="169"/>
  </r>
  <r>
    <x v="4"/>
    <x v="15"/>
    <x v="326"/>
    <x v="24"/>
    <n v="9"/>
  </r>
  <r>
    <x v="4"/>
    <x v="15"/>
    <x v="328"/>
    <x v="24"/>
    <n v="12"/>
  </r>
  <r>
    <x v="4"/>
    <x v="15"/>
    <x v="329"/>
    <x v="24"/>
    <n v="1"/>
  </r>
  <r>
    <x v="4"/>
    <x v="15"/>
    <x v="322"/>
    <x v="25"/>
    <n v="84565"/>
  </r>
  <r>
    <x v="4"/>
    <x v="15"/>
    <x v="323"/>
    <x v="25"/>
    <n v="17081"/>
  </r>
  <r>
    <x v="4"/>
    <x v="15"/>
    <x v="324"/>
    <x v="25"/>
    <n v="8952"/>
  </r>
  <r>
    <x v="4"/>
    <x v="15"/>
    <x v="325"/>
    <x v="25"/>
    <n v="39221"/>
  </r>
  <r>
    <x v="4"/>
    <x v="15"/>
    <x v="326"/>
    <x v="25"/>
    <n v="5051"/>
  </r>
  <r>
    <x v="4"/>
    <x v="15"/>
    <x v="327"/>
    <x v="25"/>
    <n v="22048"/>
  </r>
  <r>
    <x v="4"/>
    <x v="15"/>
    <x v="328"/>
    <x v="25"/>
    <n v="63062"/>
  </r>
  <r>
    <x v="4"/>
    <x v="15"/>
    <x v="329"/>
    <x v="25"/>
    <n v="45750"/>
  </r>
  <r>
    <x v="4"/>
    <x v="15"/>
    <x v="330"/>
    <x v="25"/>
    <n v="10970"/>
  </r>
  <r>
    <x v="4"/>
    <x v="15"/>
    <x v="331"/>
    <x v="25"/>
    <n v="26973"/>
  </r>
  <r>
    <x v="4"/>
    <x v="15"/>
    <x v="332"/>
    <x v="25"/>
    <n v="27689"/>
  </r>
  <r>
    <x v="4"/>
    <x v="15"/>
    <x v="333"/>
    <x v="25"/>
    <n v="15188"/>
  </r>
  <r>
    <x v="4"/>
    <x v="15"/>
    <x v="334"/>
    <x v="25"/>
    <n v="4830"/>
  </r>
  <r>
    <x v="4"/>
    <x v="15"/>
    <x v="335"/>
    <x v="25"/>
    <n v="7920"/>
  </r>
  <r>
    <x v="4"/>
    <x v="15"/>
    <x v="336"/>
    <x v="25"/>
    <n v="15312"/>
  </r>
  <r>
    <x v="4"/>
    <x v="15"/>
    <x v="337"/>
    <x v="25"/>
    <n v="15855"/>
  </r>
  <r>
    <x v="4"/>
    <x v="15"/>
    <x v="338"/>
    <x v="25"/>
    <n v="23935"/>
  </r>
  <r>
    <x v="4"/>
    <x v="15"/>
    <x v="339"/>
    <x v="25"/>
    <n v="9481"/>
  </r>
  <r>
    <x v="4"/>
    <x v="15"/>
    <x v="340"/>
    <x v="25"/>
    <n v="8639"/>
  </r>
  <r>
    <x v="4"/>
    <x v="15"/>
    <x v="341"/>
    <x v="25"/>
    <n v="15110"/>
  </r>
  <r>
    <x v="4"/>
    <x v="15"/>
    <x v="342"/>
    <x v="25"/>
    <n v="39092"/>
  </r>
  <r>
    <x v="4"/>
    <x v="15"/>
    <x v="343"/>
    <x v="25"/>
    <n v="10191"/>
  </r>
  <r>
    <x v="4"/>
    <x v="15"/>
    <x v="344"/>
    <x v="25"/>
    <n v="31964"/>
  </r>
  <r>
    <x v="4"/>
    <x v="15"/>
    <x v="322"/>
    <x v="26"/>
    <n v="576"/>
  </r>
  <r>
    <x v="4"/>
    <x v="15"/>
    <x v="325"/>
    <x v="26"/>
    <n v="41"/>
  </r>
  <r>
    <x v="4"/>
    <x v="15"/>
    <x v="326"/>
    <x v="26"/>
    <n v="2330"/>
  </r>
  <r>
    <x v="4"/>
    <x v="15"/>
    <x v="328"/>
    <x v="26"/>
    <n v="1078"/>
  </r>
  <r>
    <x v="4"/>
    <x v="15"/>
    <x v="329"/>
    <x v="26"/>
    <n v="90"/>
  </r>
  <r>
    <x v="4"/>
    <x v="15"/>
    <x v="336"/>
    <x v="26"/>
    <n v="64"/>
  </r>
  <r>
    <x v="4"/>
    <x v="15"/>
    <x v="337"/>
    <x v="26"/>
    <n v="10"/>
  </r>
  <r>
    <x v="4"/>
    <x v="15"/>
    <x v="338"/>
    <x v="26"/>
    <n v="307"/>
  </r>
  <r>
    <x v="4"/>
    <x v="15"/>
    <x v="341"/>
    <x v="26"/>
    <n v="8"/>
  </r>
  <r>
    <x v="4"/>
    <x v="15"/>
    <x v="343"/>
    <x v="26"/>
    <n v="3"/>
  </r>
  <r>
    <x v="4"/>
    <x v="15"/>
    <x v="344"/>
    <x v="26"/>
    <n v="619"/>
  </r>
  <r>
    <x v="4"/>
    <x v="15"/>
    <x v="322"/>
    <x v="27"/>
    <n v="76215"/>
  </r>
  <r>
    <x v="4"/>
    <x v="15"/>
    <x v="323"/>
    <x v="27"/>
    <n v="1869"/>
  </r>
  <r>
    <x v="4"/>
    <x v="15"/>
    <x v="324"/>
    <x v="27"/>
    <n v="1198"/>
  </r>
  <r>
    <x v="4"/>
    <x v="15"/>
    <x v="325"/>
    <x v="27"/>
    <n v="45306"/>
  </r>
  <r>
    <x v="4"/>
    <x v="15"/>
    <x v="326"/>
    <x v="27"/>
    <n v="11054"/>
  </r>
  <r>
    <x v="4"/>
    <x v="15"/>
    <x v="327"/>
    <x v="27"/>
    <n v="915"/>
  </r>
  <r>
    <x v="4"/>
    <x v="15"/>
    <x v="328"/>
    <x v="27"/>
    <n v="68443"/>
  </r>
  <r>
    <x v="4"/>
    <x v="15"/>
    <x v="329"/>
    <x v="27"/>
    <n v="39261"/>
  </r>
  <r>
    <x v="4"/>
    <x v="15"/>
    <x v="330"/>
    <x v="27"/>
    <n v="628"/>
  </r>
  <r>
    <x v="4"/>
    <x v="15"/>
    <x v="331"/>
    <x v="27"/>
    <n v="4584"/>
  </r>
  <r>
    <x v="4"/>
    <x v="15"/>
    <x v="332"/>
    <x v="27"/>
    <n v="8565"/>
  </r>
  <r>
    <x v="4"/>
    <x v="15"/>
    <x v="336"/>
    <x v="27"/>
    <n v="5860"/>
  </r>
  <r>
    <x v="4"/>
    <x v="15"/>
    <x v="337"/>
    <x v="27"/>
    <n v="2494"/>
  </r>
  <r>
    <x v="4"/>
    <x v="15"/>
    <x v="338"/>
    <x v="27"/>
    <n v="18157"/>
  </r>
  <r>
    <x v="4"/>
    <x v="15"/>
    <x v="339"/>
    <x v="27"/>
    <n v="766"/>
  </r>
  <r>
    <x v="4"/>
    <x v="15"/>
    <x v="340"/>
    <x v="27"/>
    <n v="553"/>
  </r>
  <r>
    <x v="4"/>
    <x v="15"/>
    <x v="341"/>
    <x v="27"/>
    <n v="667"/>
  </r>
  <r>
    <x v="4"/>
    <x v="15"/>
    <x v="342"/>
    <x v="27"/>
    <n v="2387"/>
  </r>
  <r>
    <x v="4"/>
    <x v="15"/>
    <x v="343"/>
    <x v="27"/>
    <n v="165"/>
  </r>
  <r>
    <x v="4"/>
    <x v="15"/>
    <x v="344"/>
    <x v="27"/>
    <n v="27748"/>
  </r>
  <r>
    <x v="4"/>
    <x v="15"/>
    <x v="322"/>
    <x v="28"/>
    <n v="101"/>
  </r>
  <r>
    <x v="4"/>
    <x v="15"/>
    <x v="323"/>
    <x v="28"/>
    <n v="4"/>
  </r>
  <r>
    <x v="4"/>
    <x v="15"/>
    <x v="324"/>
    <x v="28"/>
    <n v="162"/>
  </r>
  <r>
    <x v="4"/>
    <x v="15"/>
    <x v="325"/>
    <x v="28"/>
    <n v="2936"/>
  </r>
  <r>
    <x v="4"/>
    <x v="15"/>
    <x v="326"/>
    <x v="28"/>
    <n v="4037"/>
  </r>
  <r>
    <x v="4"/>
    <x v="15"/>
    <x v="327"/>
    <x v="28"/>
    <n v="35"/>
  </r>
  <r>
    <x v="4"/>
    <x v="15"/>
    <x v="328"/>
    <x v="28"/>
    <n v="3170"/>
  </r>
  <r>
    <x v="4"/>
    <x v="15"/>
    <x v="329"/>
    <x v="28"/>
    <n v="1367"/>
  </r>
  <r>
    <x v="4"/>
    <x v="15"/>
    <x v="330"/>
    <x v="28"/>
    <n v="23"/>
  </r>
  <r>
    <x v="4"/>
    <x v="15"/>
    <x v="331"/>
    <x v="28"/>
    <n v="4"/>
  </r>
  <r>
    <x v="4"/>
    <x v="15"/>
    <x v="332"/>
    <x v="28"/>
    <n v="207"/>
  </r>
  <r>
    <x v="4"/>
    <x v="15"/>
    <x v="333"/>
    <x v="28"/>
    <n v="34"/>
  </r>
  <r>
    <x v="4"/>
    <x v="15"/>
    <x v="334"/>
    <x v="28"/>
    <n v="4"/>
  </r>
  <r>
    <x v="4"/>
    <x v="15"/>
    <x v="335"/>
    <x v="28"/>
    <n v="1"/>
  </r>
  <r>
    <x v="4"/>
    <x v="15"/>
    <x v="336"/>
    <x v="28"/>
    <n v="117"/>
  </r>
  <r>
    <x v="4"/>
    <x v="15"/>
    <x v="337"/>
    <x v="28"/>
    <n v="2"/>
  </r>
  <r>
    <x v="4"/>
    <x v="15"/>
    <x v="338"/>
    <x v="28"/>
    <n v="1080"/>
  </r>
  <r>
    <x v="4"/>
    <x v="15"/>
    <x v="339"/>
    <x v="28"/>
    <n v="49"/>
  </r>
  <r>
    <x v="4"/>
    <x v="15"/>
    <x v="340"/>
    <x v="28"/>
    <n v="2"/>
  </r>
  <r>
    <x v="4"/>
    <x v="15"/>
    <x v="341"/>
    <x v="28"/>
    <n v="44"/>
  </r>
  <r>
    <x v="4"/>
    <x v="15"/>
    <x v="342"/>
    <x v="28"/>
    <n v="49"/>
  </r>
  <r>
    <x v="4"/>
    <x v="15"/>
    <x v="343"/>
    <x v="28"/>
    <n v="21"/>
  </r>
  <r>
    <x v="4"/>
    <x v="15"/>
    <x v="344"/>
    <x v="28"/>
    <n v="1338"/>
  </r>
  <r>
    <x v="4"/>
    <x v="15"/>
    <x v="322"/>
    <x v="29"/>
    <n v="162364"/>
  </r>
  <r>
    <x v="4"/>
    <x v="15"/>
    <x v="323"/>
    <x v="29"/>
    <n v="18972"/>
  </r>
  <r>
    <x v="4"/>
    <x v="15"/>
    <x v="324"/>
    <x v="29"/>
    <n v="10312"/>
  </r>
  <r>
    <x v="4"/>
    <x v="15"/>
    <x v="325"/>
    <x v="29"/>
    <n v="87723"/>
  </r>
  <r>
    <x v="4"/>
    <x v="15"/>
    <x v="326"/>
    <x v="29"/>
    <n v="22805"/>
  </r>
  <r>
    <x v="4"/>
    <x v="15"/>
    <x v="327"/>
    <x v="29"/>
    <n v="23015"/>
  </r>
  <r>
    <x v="4"/>
    <x v="15"/>
    <x v="328"/>
    <x v="29"/>
    <n v="135986"/>
  </r>
  <r>
    <x v="4"/>
    <x v="15"/>
    <x v="329"/>
    <x v="29"/>
    <n v="86533"/>
  </r>
  <r>
    <x v="4"/>
    <x v="15"/>
    <x v="330"/>
    <x v="29"/>
    <n v="11623"/>
  </r>
  <r>
    <x v="4"/>
    <x v="15"/>
    <x v="331"/>
    <x v="29"/>
    <n v="31601"/>
  </r>
  <r>
    <x v="4"/>
    <x v="15"/>
    <x v="332"/>
    <x v="29"/>
    <n v="36546"/>
  </r>
  <r>
    <x v="4"/>
    <x v="15"/>
    <x v="333"/>
    <x v="29"/>
    <n v="15292"/>
  </r>
  <r>
    <x v="4"/>
    <x v="15"/>
    <x v="334"/>
    <x v="29"/>
    <n v="4835"/>
  </r>
  <r>
    <x v="4"/>
    <x v="15"/>
    <x v="335"/>
    <x v="29"/>
    <n v="7928"/>
  </r>
  <r>
    <x v="4"/>
    <x v="15"/>
    <x v="336"/>
    <x v="29"/>
    <n v="21368"/>
  </r>
  <r>
    <x v="4"/>
    <x v="15"/>
    <x v="337"/>
    <x v="29"/>
    <n v="18495"/>
  </r>
  <r>
    <x v="4"/>
    <x v="15"/>
    <x v="338"/>
    <x v="29"/>
    <n v="43543"/>
  </r>
  <r>
    <x v="4"/>
    <x v="15"/>
    <x v="339"/>
    <x v="29"/>
    <n v="10332"/>
  </r>
  <r>
    <x v="4"/>
    <x v="15"/>
    <x v="340"/>
    <x v="29"/>
    <n v="9202"/>
  </r>
  <r>
    <x v="4"/>
    <x v="15"/>
    <x v="341"/>
    <x v="29"/>
    <n v="15836"/>
  </r>
  <r>
    <x v="4"/>
    <x v="15"/>
    <x v="342"/>
    <x v="29"/>
    <n v="41734"/>
  </r>
  <r>
    <x v="4"/>
    <x v="15"/>
    <x v="343"/>
    <x v="29"/>
    <n v="10380"/>
  </r>
  <r>
    <x v="4"/>
    <x v="15"/>
    <x v="344"/>
    <x v="29"/>
    <n v="61898"/>
  </r>
  <r>
    <x v="4"/>
    <x v="15"/>
    <x v="322"/>
    <x v="37"/>
    <n v="7280"/>
  </r>
  <r>
    <x v="4"/>
    <x v="15"/>
    <x v="323"/>
    <x v="37"/>
    <n v="535"/>
  </r>
  <r>
    <x v="4"/>
    <x v="15"/>
    <x v="325"/>
    <x v="37"/>
    <n v="4311"/>
  </r>
  <r>
    <x v="4"/>
    <x v="15"/>
    <x v="326"/>
    <x v="37"/>
    <n v="205"/>
  </r>
  <r>
    <x v="4"/>
    <x v="15"/>
    <x v="327"/>
    <x v="37"/>
    <n v="1331"/>
  </r>
  <r>
    <x v="4"/>
    <x v="15"/>
    <x v="328"/>
    <x v="37"/>
    <n v="5185"/>
  </r>
  <r>
    <x v="4"/>
    <x v="15"/>
    <x v="329"/>
    <x v="37"/>
    <n v="2349"/>
  </r>
  <r>
    <x v="4"/>
    <x v="15"/>
    <x v="330"/>
    <x v="37"/>
    <n v="175"/>
  </r>
  <r>
    <x v="4"/>
    <x v="15"/>
    <x v="331"/>
    <x v="37"/>
    <n v="1962"/>
  </r>
  <r>
    <x v="4"/>
    <x v="15"/>
    <x v="332"/>
    <x v="37"/>
    <n v="307"/>
  </r>
  <r>
    <x v="4"/>
    <x v="15"/>
    <x v="333"/>
    <x v="37"/>
    <n v="216"/>
  </r>
  <r>
    <x v="4"/>
    <x v="15"/>
    <x v="334"/>
    <x v="37"/>
    <n v="190"/>
  </r>
  <r>
    <x v="4"/>
    <x v="15"/>
    <x v="335"/>
    <x v="37"/>
    <n v="348"/>
  </r>
  <r>
    <x v="4"/>
    <x v="15"/>
    <x v="337"/>
    <x v="37"/>
    <n v="1683"/>
  </r>
  <r>
    <x v="4"/>
    <x v="15"/>
    <x v="338"/>
    <x v="37"/>
    <n v="421"/>
  </r>
  <r>
    <x v="4"/>
    <x v="15"/>
    <x v="339"/>
    <x v="37"/>
    <n v="233"/>
  </r>
  <r>
    <x v="4"/>
    <x v="15"/>
    <x v="340"/>
    <x v="37"/>
    <n v="220"/>
  </r>
  <r>
    <x v="4"/>
    <x v="15"/>
    <x v="341"/>
    <x v="37"/>
    <n v="173"/>
  </r>
  <r>
    <x v="4"/>
    <x v="15"/>
    <x v="342"/>
    <x v="37"/>
    <n v="1621"/>
  </r>
  <r>
    <x v="4"/>
    <x v="15"/>
    <x v="343"/>
    <x v="37"/>
    <n v="482"/>
  </r>
  <r>
    <x v="4"/>
    <x v="15"/>
    <x v="344"/>
    <x v="37"/>
    <n v="3070"/>
  </r>
  <r>
    <x v="4"/>
    <x v="15"/>
    <x v="322"/>
    <x v="38"/>
    <n v="598"/>
  </r>
  <r>
    <x v="4"/>
    <x v="15"/>
    <x v="323"/>
    <x v="38"/>
    <n v="515"/>
  </r>
  <r>
    <x v="4"/>
    <x v="15"/>
    <x v="325"/>
    <x v="38"/>
    <n v="1310"/>
  </r>
  <r>
    <x v="4"/>
    <x v="15"/>
    <x v="327"/>
    <x v="38"/>
    <n v="70"/>
  </r>
  <r>
    <x v="4"/>
    <x v="15"/>
    <x v="328"/>
    <x v="38"/>
    <n v="1254"/>
  </r>
  <r>
    <x v="4"/>
    <x v="15"/>
    <x v="329"/>
    <x v="38"/>
    <n v="882"/>
  </r>
  <r>
    <x v="4"/>
    <x v="15"/>
    <x v="330"/>
    <x v="38"/>
    <n v="103"/>
  </r>
  <r>
    <x v="4"/>
    <x v="15"/>
    <x v="331"/>
    <x v="38"/>
    <n v="513"/>
  </r>
  <r>
    <x v="4"/>
    <x v="15"/>
    <x v="332"/>
    <x v="38"/>
    <n v="440"/>
  </r>
  <r>
    <x v="4"/>
    <x v="15"/>
    <x v="333"/>
    <x v="38"/>
    <n v="284"/>
  </r>
  <r>
    <x v="4"/>
    <x v="15"/>
    <x v="334"/>
    <x v="38"/>
    <n v="225"/>
  </r>
  <r>
    <x v="4"/>
    <x v="15"/>
    <x v="335"/>
    <x v="38"/>
    <n v="30"/>
  </r>
  <r>
    <x v="4"/>
    <x v="15"/>
    <x v="337"/>
    <x v="38"/>
    <n v="112"/>
  </r>
  <r>
    <x v="4"/>
    <x v="15"/>
    <x v="338"/>
    <x v="38"/>
    <n v="316"/>
  </r>
  <r>
    <x v="4"/>
    <x v="15"/>
    <x v="339"/>
    <x v="38"/>
    <n v="543"/>
  </r>
  <r>
    <x v="4"/>
    <x v="15"/>
    <x v="340"/>
    <x v="38"/>
    <n v="39"/>
  </r>
  <r>
    <x v="4"/>
    <x v="15"/>
    <x v="341"/>
    <x v="38"/>
    <n v="43"/>
  </r>
  <r>
    <x v="4"/>
    <x v="15"/>
    <x v="342"/>
    <x v="38"/>
    <n v="310"/>
  </r>
  <r>
    <x v="4"/>
    <x v="15"/>
    <x v="343"/>
    <x v="38"/>
    <n v="44"/>
  </r>
  <r>
    <x v="4"/>
    <x v="15"/>
    <x v="344"/>
    <x v="38"/>
    <n v="473"/>
  </r>
  <r>
    <x v="4"/>
    <x v="15"/>
    <x v="322"/>
    <x v="39"/>
    <n v="60"/>
  </r>
  <r>
    <x v="4"/>
    <x v="15"/>
    <x v="325"/>
    <x v="39"/>
    <n v="62"/>
  </r>
  <r>
    <x v="4"/>
    <x v="15"/>
    <x v="327"/>
    <x v="39"/>
    <n v="31"/>
  </r>
  <r>
    <x v="4"/>
    <x v="15"/>
    <x v="328"/>
    <x v="39"/>
    <n v="48"/>
  </r>
  <r>
    <x v="4"/>
    <x v="15"/>
    <x v="329"/>
    <x v="39"/>
    <n v="55"/>
  </r>
  <r>
    <x v="4"/>
    <x v="15"/>
    <x v="331"/>
    <x v="39"/>
    <n v="14"/>
  </r>
  <r>
    <x v="4"/>
    <x v="15"/>
    <x v="332"/>
    <x v="39"/>
    <n v="2"/>
  </r>
  <r>
    <x v="4"/>
    <x v="15"/>
    <x v="335"/>
    <x v="39"/>
    <n v="7"/>
  </r>
  <r>
    <x v="4"/>
    <x v="15"/>
    <x v="339"/>
    <x v="39"/>
    <n v="3"/>
  </r>
  <r>
    <x v="4"/>
    <x v="15"/>
    <x v="341"/>
    <x v="39"/>
    <n v="12"/>
  </r>
  <r>
    <x v="4"/>
    <x v="15"/>
    <x v="342"/>
    <x v="39"/>
    <n v="8"/>
  </r>
  <r>
    <x v="4"/>
    <x v="15"/>
    <x v="344"/>
    <x v="39"/>
    <n v="7"/>
  </r>
  <r>
    <x v="4"/>
    <x v="15"/>
    <x v="322"/>
    <x v="40"/>
    <n v="156"/>
  </r>
  <r>
    <x v="4"/>
    <x v="15"/>
    <x v="323"/>
    <x v="40"/>
    <n v="13"/>
  </r>
  <r>
    <x v="4"/>
    <x v="15"/>
    <x v="325"/>
    <x v="40"/>
    <n v="26"/>
  </r>
  <r>
    <x v="4"/>
    <x v="15"/>
    <x v="326"/>
    <x v="40"/>
    <n v="15"/>
  </r>
  <r>
    <x v="4"/>
    <x v="15"/>
    <x v="327"/>
    <x v="40"/>
    <n v="16"/>
  </r>
  <r>
    <x v="4"/>
    <x v="15"/>
    <x v="328"/>
    <x v="40"/>
    <n v="145"/>
  </r>
  <r>
    <x v="4"/>
    <x v="15"/>
    <x v="330"/>
    <x v="40"/>
    <n v="12"/>
  </r>
  <r>
    <x v="4"/>
    <x v="15"/>
    <x v="331"/>
    <x v="40"/>
    <n v="63"/>
  </r>
  <r>
    <x v="4"/>
    <x v="15"/>
    <x v="332"/>
    <x v="40"/>
    <n v="5"/>
  </r>
  <r>
    <x v="4"/>
    <x v="15"/>
    <x v="337"/>
    <x v="40"/>
    <n v="27"/>
  </r>
  <r>
    <x v="4"/>
    <x v="15"/>
    <x v="338"/>
    <x v="40"/>
    <n v="20"/>
  </r>
  <r>
    <x v="4"/>
    <x v="15"/>
    <x v="342"/>
    <x v="40"/>
    <n v="61"/>
  </r>
  <r>
    <x v="4"/>
    <x v="15"/>
    <x v="344"/>
    <x v="40"/>
    <n v="71"/>
  </r>
  <r>
    <x v="4"/>
    <x v="15"/>
    <x v="322"/>
    <x v="30"/>
    <n v="1725"/>
  </r>
  <r>
    <x v="4"/>
    <x v="15"/>
    <x v="323"/>
    <x v="30"/>
    <n v="87"/>
  </r>
  <r>
    <x v="4"/>
    <x v="15"/>
    <x v="325"/>
    <x v="30"/>
    <n v="650"/>
  </r>
  <r>
    <x v="4"/>
    <x v="15"/>
    <x v="326"/>
    <x v="30"/>
    <n v="1631"/>
  </r>
  <r>
    <x v="4"/>
    <x v="15"/>
    <x v="327"/>
    <x v="30"/>
    <n v="65"/>
  </r>
  <r>
    <x v="4"/>
    <x v="15"/>
    <x v="328"/>
    <x v="30"/>
    <n v="3638"/>
  </r>
  <r>
    <x v="4"/>
    <x v="15"/>
    <x v="329"/>
    <x v="30"/>
    <n v="3964"/>
  </r>
  <r>
    <x v="4"/>
    <x v="15"/>
    <x v="345"/>
    <x v="30"/>
    <n v="30"/>
  </r>
  <r>
    <x v="4"/>
    <x v="15"/>
    <x v="330"/>
    <x v="30"/>
    <n v="73"/>
  </r>
  <r>
    <x v="4"/>
    <x v="15"/>
    <x v="346"/>
    <x v="30"/>
    <n v="1901"/>
  </r>
  <r>
    <x v="4"/>
    <x v="15"/>
    <x v="332"/>
    <x v="30"/>
    <n v="887"/>
  </r>
  <r>
    <x v="4"/>
    <x v="15"/>
    <x v="336"/>
    <x v="30"/>
    <n v="187"/>
  </r>
  <r>
    <x v="4"/>
    <x v="15"/>
    <x v="337"/>
    <x v="30"/>
    <n v="188"/>
  </r>
  <r>
    <x v="4"/>
    <x v="15"/>
    <x v="338"/>
    <x v="30"/>
    <n v="454"/>
  </r>
  <r>
    <x v="4"/>
    <x v="15"/>
    <x v="339"/>
    <x v="30"/>
    <n v="84"/>
  </r>
  <r>
    <x v="4"/>
    <x v="15"/>
    <x v="340"/>
    <x v="30"/>
    <n v="3"/>
  </r>
  <r>
    <x v="4"/>
    <x v="15"/>
    <x v="342"/>
    <x v="30"/>
    <n v="271"/>
  </r>
  <r>
    <x v="4"/>
    <x v="16"/>
    <x v="347"/>
    <x v="0"/>
    <n v="309"/>
  </r>
  <r>
    <x v="4"/>
    <x v="16"/>
    <x v="348"/>
    <x v="0"/>
    <n v="70"/>
  </r>
  <r>
    <x v="4"/>
    <x v="16"/>
    <x v="349"/>
    <x v="0"/>
    <n v="27"/>
  </r>
  <r>
    <x v="4"/>
    <x v="16"/>
    <x v="350"/>
    <x v="0"/>
    <n v="189"/>
  </r>
  <r>
    <x v="4"/>
    <x v="16"/>
    <x v="351"/>
    <x v="0"/>
    <n v="443"/>
  </r>
  <r>
    <x v="4"/>
    <x v="16"/>
    <x v="352"/>
    <x v="0"/>
    <n v="115"/>
  </r>
  <r>
    <x v="4"/>
    <x v="16"/>
    <x v="353"/>
    <x v="0"/>
    <n v="30"/>
  </r>
  <r>
    <x v="4"/>
    <x v="16"/>
    <x v="354"/>
    <x v="0"/>
    <n v="54"/>
  </r>
  <r>
    <x v="4"/>
    <x v="16"/>
    <x v="355"/>
    <x v="0"/>
    <n v="187"/>
  </r>
  <r>
    <x v="4"/>
    <x v="16"/>
    <x v="356"/>
    <x v="0"/>
    <n v="90"/>
  </r>
  <r>
    <x v="4"/>
    <x v="16"/>
    <x v="357"/>
    <x v="0"/>
    <n v="271"/>
  </r>
  <r>
    <x v="4"/>
    <x v="16"/>
    <x v="358"/>
    <x v="0"/>
    <n v="46"/>
  </r>
  <r>
    <x v="4"/>
    <x v="16"/>
    <x v="359"/>
    <x v="0"/>
    <n v="57"/>
  </r>
  <r>
    <x v="4"/>
    <x v="16"/>
    <x v="360"/>
    <x v="0"/>
    <n v="150"/>
  </r>
  <r>
    <x v="4"/>
    <x v="16"/>
    <x v="361"/>
    <x v="0"/>
    <n v="132"/>
  </r>
  <r>
    <x v="4"/>
    <x v="16"/>
    <x v="362"/>
    <x v="0"/>
    <n v="67"/>
  </r>
  <r>
    <x v="4"/>
    <x v="16"/>
    <x v="363"/>
    <x v="0"/>
    <n v="179"/>
  </r>
  <r>
    <x v="4"/>
    <x v="16"/>
    <x v="364"/>
    <x v="0"/>
    <n v="33"/>
  </r>
  <r>
    <x v="4"/>
    <x v="16"/>
    <x v="386"/>
    <x v="0"/>
    <n v="6"/>
  </r>
  <r>
    <x v="4"/>
    <x v="16"/>
    <x v="365"/>
    <x v="0"/>
    <n v="86"/>
  </r>
  <r>
    <x v="4"/>
    <x v="16"/>
    <x v="366"/>
    <x v="0"/>
    <n v="146"/>
  </r>
  <r>
    <x v="4"/>
    <x v="16"/>
    <x v="367"/>
    <x v="0"/>
    <n v="152"/>
  </r>
  <r>
    <x v="4"/>
    <x v="16"/>
    <x v="368"/>
    <x v="0"/>
    <n v="41"/>
  </r>
  <r>
    <x v="4"/>
    <x v="16"/>
    <x v="369"/>
    <x v="0"/>
    <n v="39"/>
  </r>
  <r>
    <x v="4"/>
    <x v="16"/>
    <x v="370"/>
    <x v="0"/>
    <n v="47"/>
  </r>
  <r>
    <x v="4"/>
    <x v="16"/>
    <x v="371"/>
    <x v="0"/>
    <n v="27"/>
  </r>
  <r>
    <x v="4"/>
    <x v="16"/>
    <x v="372"/>
    <x v="0"/>
    <n v="64"/>
  </r>
  <r>
    <x v="4"/>
    <x v="16"/>
    <x v="373"/>
    <x v="0"/>
    <n v="33"/>
  </r>
  <r>
    <x v="4"/>
    <x v="16"/>
    <x v="387"/>
    <x v="0"/>
    <n v="8"/>
  </r>
  <r>
    <x v="4"/>
    <x v="16"/>
    <x v="374"/>
    <x v="0"/>
    <n v="31"/>
  </r>
  <r>
    <x v="4"/>
    <x v="16"/>
    <x v="375"/>
    <x v="0"/>
    <n v="35"/>
  </r>
  <r>
    <x v="4"/>
    <x v="16"/>
    <x v="376"/>
    <x v="0"/>
    <n v="57"/>
  </r>
  <r>
    <x v="4"/>
    <x v="16"/>
    <x v="377"/>
    <x v="0"/>
    <n v="56"/>
  </r>
  <r>
    <x v="4"/>
    <x v="16"/>
    <x v="379"/>
    <x v="0"/>
    <n v="92"/>
  </r>
  <r>
    <x v="4"/>
    <x v="16"/>
    <x v="380"/>
    <x v="0"/>
    <n v="14"/>
  </r>
  <r>
    <x v="4"/>
    <x v="16"/>
    <x v="381"/>
    <x v="0"/>
    <n v="60"/>
  </r>
  <r>
    <x v="4"/>
    <x v="16"/>
    <x v="382"/>
    <x v="0"/>
    <n v="52"/>
  </r>
  <r>
    <x v="4"/>
    <x v="16"/>
    <x v="383"/>
    <x v="0"/>
    <n v="16"/>
  </r>
  <r>
    <x v="4"/>
    <x v="16"/>
    <x v="384"/>
    <x v="0"/>
    <n v="72"/>
  </r>
  <r>
    <x v="4"/>
    <x v="16"/>
    <x v="385"/>
    <x v="0"/>
    <n v="77"/>
  </r>
  <r>
    <x v="4"/>
    <x v="16"/>
    <x v="347"/>
    <x v="1"/>
    <n v="23"/>
  </r>
  <r>
    <x v="4"/>
    <x v="16"/>
    <x v="348"/>
    <x v="1"/>
    <n v="5"/>
  </r>
  <r>
    <x v="4"/>
    <x v="16"/>
    <x v="349"/>
    <x v="1"/>
    <n v="7"/>
  </r>
  <r>
    <x v="4"/>
    <x v="16"/>
    <x v="350"/>
    <x v="1"/>
    <n v="16"/>
  </r>
  <r>
    <x v="4"/>
    <x v="16"/>
    <x v="351"/>
    <x v="1"/>
    <n v="29"/>
  </r>
  <r>
    <x v="4"/>
    <x v="16"/>
    <x v="352"/>
    <x v="1"/>
    <n v="12"/>
  </r>
  <r>
    <x v="4"/>
    <x v="16"/>
    <x v="353"/>
    <x v="1"/>
    <n v="5"/>
  </r>
  <r>
    <x v="4"/>
    <x v="16"/>
    <x v="354"/>
    <x v="1"/>
    <n v="4"/>
  </r>
  <r>
    <x v="4"/>
    <x v="16"/>
    <x v="355"/>
    <x v="1"/>
    <n v="16"/>
  </r>
  <r>
    <x v="4"/>
    <x v="16"/>
    <x v="356"/>
    <x v="1"/>
    <n v="14"/>
  </r>
  <r>
    <x v="4"/>
    <x v="16"/>
    <x v="357"/>
    <x v="1"/>
    <n v="20"/>
  </r>
  <r>
    <x v="4"/>
    <x v="16"/>
    <x v="358"/>
    <x v="1"/>
    <n v="7"/>
  </r>
  <r>
    <x v="4"/>
    <x v="16"/>
    <x v="359"/>
    <x v="1"/>
    <n v="12"/>
  </r>
  <r>
    <x v="4"/>
    <x v="16"/>
    <x v="360"/>
    <x v="1"/>
    <n v="14"/>
  </r>
  <r>
    <x v="4"/>
    <x v="16"/>
    <x v="361"/>
    <x v="1"/>
    <n v="8"/>
  </r>
  <r>
    <x v="4"/>
    <x v="16"/>
    <x v="362"/>
    <x v="1"/>
    <n v="10"/>
  </r>
  <r>
    <x v="4"/>
    <x v="16"/>
    <x v="363"/>
    <x v="1"/>
    <n v="25"/>
  </r>
  <r>
    <x v="4"/>
    <x v="16"/>
    <x v="364"/>
    <x v="1"/>
    <n v="4"/>
  </r>
  <r>
    <x v="4"/>
    <x v="16"/>
    <x v="386"/>
    <x v="1"/>
    <n v="1"/>
  </r>
  <r>
    <x v="4"/>
    <x v="16"/>
    <x v="365"/>
    <x v="1"/>
    <n v="8"/>
  </r>
  <r>
    <x v="4"/>
    <x v="16"/>
    <x v="366"/>
    <x v="1"/>
    <n v="11"/>
  </r>
  <r>
    <x v="4"/>
    <x v="16"/>
    <x v="367"/>
    <x v="1"/>
    <n v="14"/>
  </r>
  <r>
    <x v="4"/>
    <x v="16"/>
    <x v="368"/>
    <x v="1"/>
    <n v="7"/>
  </r>
  <r>
    <x v="4"/>
    <x v="16"/>
    <x v="369"/>
    <x v="1"/>
    <n v="6"/>
  </r>
  <r>
    <x v="4"/>
    <x v="16"/>
    <x v="370"/>
    <x v="1"/>
    <n v="4"/>
  </r>
  <r>
    <x v="4"/>
    <x v="16"/>
    <x v="371"/>
    <x v="1"/>
    <n v="5"/>
  </r>
  <r>
    <x v="4"/>
    <x v="16"/>
    <x v="372"/>
    <x v="1"/>
    <n v="10"/>
  </r>
  <r>
    <x v="4"/>
    <x v="16"/>
    <x v="373"/>
    <x v="1"/>
    <n v="2"/>
  </r>
  <r>
    <x v="4"/>
    <x v="16"/>
    <x v="387"/>
    <x v="1"/>
    <n v="1"/>
  </r>
  <r>
    <x v="4"/>
    <x v="16"/>
    <x v="374"/>
    <x v="1"/>
    <n v="2"/>
  </r>
  <r>
    <x v="4"/>
    <x v="16"/>
    <x v="375"/>
    <x v="1"/>
    <n v="3"/>
  </r>
  <r>
    <x v="4"/>
    <x v="16"/>
    <x v="376"/>
    <x v="1"/>
    <n v="7"/>
  </r>
  <r>
    <x v="4"/>
    <x v="16"/>
    <x v="377"/>
    <x v="1"/>
    <n v="7"/>
  </r>
  <r>
    <x v="4"/>
    <x v="16"/>
    <x v="379"/>
    <x v="1"/>
    <n v="10"/>
  </r>
  <r>
    <x v="4"/>
    <x v="16"/>
    <x v="380"/>
    <x v="1"/>
    <n v="4"/>
  </r>
  <r>
    <x v="4"/>
    <x v="16"/>
    <x v="381"/>
    <x v="1"/>
    <n v="3"/>
  </r>
  <r>
    <x v="4"/>
    <x v="16"/>
    <x v="382"/>
    <x v="1"/>
    <n v="7"/>
  </r>
  <r>
    <x v="4"/>
    <x v="16"/>
    <x v="383"/>
    <x v="1"/>
    <n v="3"/>
  </r>
  <r>
    <x v="4"/>
    <x v="16"/>
    <x v="384"/>
    <x v="1"/>
    <n v="11"/>
  </r>
  <r>
    <x v="4"/>
    <x v="16"/>
    <x v="385"/>
    <x v="1"/>
    <n v="6"/>
  </r>
  <r>
    <x v="4"/>
    <x v="16"/>
    <x v="347"/>
    <x v="2"/>
    <n v="122"/>
  </r>
  <r>
    <x v="4"/>
    <x v="16"/>
    <x v="348"/>
    <x v="2"/>
    <n v="25"/>
  </r>
  <r>
    <x v="4"/>
    <x v="16"/>
    <x v="349"/>
    <x v="2"/>
    <n v="70"/>
  </r>
  <r>
    <x v="4"/>
    <x v="16"/>
    <x v="350"/>
    <x v="2"/>
    <n v="118"/>
  </r>
  <r>
    <x v="4"/>
    <x v="16"/>
    <x v="351"/>
    <x v="2"/>
    <n v="137"/>
  </r>
  <r>
    <x v="4"/>
    <x v="16"/>
    <x v="352"/>
    <x v="2"/>
    <n v="74"/>
  </r>
  <r>
    <x v="4"/>
    <x v="16"/>
    <x v="353"/>
    <x v="2"/>
    <n v="38"/>
  </r>
  <r>
    <x v="4"/>
    <x v="16"/>
    <x v="354"/>
    <x v="2"/>
    <n v="29"/>
  </r>
  <r>
    <x v="4"/>
    <x v="16"/>
    <x v="355"/>
    <x v="2"/>
    <n v="98"/>
  </r>
  <r>
    <x v="4"/>
    <x v="16"/>
    <x v="356"/>
    <x v="2"/>
    <n v="94"/>
  </r>
  <r>
    <x v="4"/>
    <x v="16"/>
    <x v="357"/>
    <x v="2"/>
    <n v="126"/>
  </r>
  <r>
    <x v="4"/>
    <x v="16"/>
    <x v="358"/>
    <x v="2"/>
    <n v="43"/>
  </r>
  <r>
    <x v="4"/>
    <x v="16"/>
    <x v="359"/>
    <x v="2"/>
    <n v="103"/>
  </r>
  <r>
    <x v="4"/>
    <x v="16"/>
    <x v="360"/>
    <x v="2"/>
    <n v="75"/>
  </r>
  <r>
    <x v="4"/>
    <x v="16"/>
    <x v="361"/>
    <x v="2"/>
    <n v="69"/>
  </r>
  <r>
    <x v="4"/>
    <x v="16"/>
    <x v="362"/>
    <x v="2"/>
    <n v="130"/>
  </r>
  <r>
    <x v="4"/>
    <x v="16"/>
    <x v="363"/>
    <x v="2"/>
    <n v="153"/>
  </r>
  <r>
    <x v="4"/>
    <x v="16"/>
    <x v="364"/>
    <x v="2"/>
    <n v="44"/>
  </r>
  <r>
    <x v="4"/>
    <x v="16"/>
    <x v="386"/>
    <x v="2"/>
    <n v="2"/>
  </r>
  <r>
    <x v="4"/>
    <x v="16"/>
    <x v="365"/>
    <x v="2"/>
    <n v="58"/>
  </r>
  <r>
    <x v="4"/>
    <x v="16"/>
    <x v="366"/>
    <x v="2"/>
    <n v="80"/>
  </r>
  <r>
    <x v="4"/>
    <x v="16"/>
    <x v="367"/>
    <x v="2"/>
    <n v="40"/>
  </r>
  <r>
    <x v="4"/>
    <x v="16"/>
    <x v="368"/>
    <x v="2"/>
    <n v="69"/>
  </r>
  <r>
    <x v="4"/>
    <x v="16"/>
    <x v="369"/>
    <x v="2"/>
    <n v="54"/>
  </r>
  <r>
    <x v="4"/>
    <x v="16"/>
    <x v="370"/>
    <x v="2"/>
    <n v="71"/>
  </r>
  <r>
    <x v="4"/>
    <x v="16"/>
    <x v="371"/>
    <x v="2"/>
    <n v="21"/>
  </r>
  <r>
    <x v="4"/>
    <x v="16"/>
    <x v="372"/>
    <x v="2"/>
    <n v="116"/>
  </r>
  <r>
    <x v="4"/>
    <x v="16"/>
    <x v="373"/>
    <x v="2"/>
    <n v="26"/>
  </r>
  <r>
    <x v="4"/>
    <x v="16"/>
    <x v="387"/>
    <x v="2"/>
    <n v="13"/>
  </r>
  <r>
    <x v="4"/>
    <x v="16"/>
    <x v="374"/>
    <x v="2"/>
    <n v="28"/>
  </r>
  <r>
    <x v="4"/>
    <x v="16"/>
    <x v="375"/>
    <x v="2"/>
    <n v="24"/>
  </r>
  <r>
    <x v="4"/>
    <x v="16"/>
    <x v="376"/>
    <x v="2"/>
    <n v="31"/>
  </r>
  <r>
    <x v="4"/>
    <x v="16"/>
    <x v="377"/>
    <x v="2"/>
    <n v="37"/>
  </r>
  <r>
    <x v="4"/>
    <x v="16"/>
    <x v="388"/>
    <x v="2"/>
    <n v="8"/>
  </r>
  <r>
    <x v="4"/>
    <x v="16"/>
    <x v="378"/>
    <x v="2"/>
    <n v="23"/>
  </r>
  <r>
    <x v="4"/>
    <x v="16"/>
    <x v="379"/>
    <x v="2"/>
    <n v="174"/>
  </r>
  <r>
    <x v="4"/>
    <x v="16"/>
    <x v="380"/>
    <x v="2"/>
    <n v="50"/>
  </r>
  <r>
    <x v="4"/>
    <x v="16"/>
    <x v="381"/>
    <x v="2"/>
    <n v="103"/>
  </r>
  <r>
    <x v="4"/>
    <x v="16"/>
    <x v="382"/>
    <x v="2"/>
    <n v="58"/>
  </r>
  <r>
    <x v="4"/>
    <x v="16"/>
    <x v="383"/>
    <x v="2"/>
    <n v="28"/>
  </r>
  <r>
    <x v="4"/>
    <x v="16"/>
    <x v="384"/>
    <x v="2"/>
    <n v="98"/>
  </r>
  <r>
    <x v="4"/>
    <x v="16"/>
    <x v="385"/>
    <x v="2"/>
    <n v="69"/>
  </r>
  <r>
    <x v="4"/>
    <x v="16"/>
    <x v="390"/>
    <x v="2"/>
    <n v="1"/>
  </r>
  <r>
    <x v="4"/>
    <x v="16"/>
    <x v="351"/>
    <x v="3"/>
    <n v="2"/>
  </r>
  <r>
    <x v="4"/>
    <x v="16"/>
    <x v="361"/>
    <x v="3"/>
    <n v="1"/>
  </r>
  <r>
    <x v="4"/>
    <x v="16"/>
    <x v="364"/>
    <x v="3"/>
    <n v="1"/>
  </r>
  <r>
    <x v="4"/>
    <x v="16"/>
    <x v="370"/>
    <x v="3"/>
    <n v="1"/>
  </r>
  <r>
    <x v="4"/>
    <x v="16"/>
    <x v="379"/>
    <x v="3"/>
    <n v="1"/>
  </r>
  <r>
    <x v="4"/>
    <x v="16"/>
    <x v="381"/>
    <x v="3"/>
    <n v="1"/>
  </r>
  <r>
    <x v="4"/>
    <x v="16"/>
    <x v="383"/>
    <x v="3"/>
    <n v="1"/>
  </r>
  <r>
    <x v="4"/>
    <x v="16"/>
    <x v="384"/>
    <x v="3"/>
    <n v="1"/>
  </r>
  <r>
    <x v="4"/>
    <x v="16"/>
    <x v="347"/>
    <x v="31"/>
    <n v="12"/>
  </r>
  <r>
    <x v="4"/>
    <x v="16"/>
    <x v="351"/>
    <x v="31"/>
    <n v="1"/>
  </r>
  <r>
    <x v="4"/>
    <x v="16"/>
    <x v="358"/>
    <x v="31"/>
    <n v="1"/>
  </r>
  <r>
    <x v="4"/>
    <x v="16"/>
    <x v="359"/>
    <x v="31"/>
    <n v="1"/>
  </r>
  <r>
    <x v="4"/>
    <x v="16"/>
    <x v="368"/>
    <x v="31"/>
    <n v="8"/>
  </r>
  <r>
    <x v="4"/>
    <x v="16"/>
    <x v="374"/>
    <x v="31"/>
    <n v="5"/>
  </r>
  <r>
    <x v="4"/>
    <x v="16"/>
    <x v="379"/>
    <x v="31"/>
    <n v="17"/>
  </r>
  <r>
    <x v="4"/>
    <x v="16"/>
    <x v="381"/>
    <x v="31"/>
    <n v="1"/>
  </r>
  <r>
    <x v="4"/>
    <x v="16"/>
    <x v="382"/>
    <x v="31"/>
    <n v="2"/>
  </r>
  <r>
    <x v="4"/>
    <x v="16"/>
    <x v="384"/>
    <x v="31"/>
    <n v="1"/>
  </r>
  <r>
    <x v="4"/>
    <x v="16"/>
    <x v="385"/>
    <x v="31"/>
    <n v="1"/>
  </r>
  <r>
    <x v="4"/>
    <x v="16"/>
    <x v="347"/>
    <x v="4"/>
    <n v="41"/>
  </r>
  <r>
    <x v="4"/>
    <x v="16"/>
    <x v="348"/>
    <x v="4"/>
    <n v="9"/>
  </r>
  <r>
    <x v="4"/>
    <x v="16"/>
    <x v="349"/>
    <x v="4"/>
    <n v="37"/>
  </r>
  <r>
    <x v="4"/>
    <x v="16"/>
    <x v="350"/>
    <x v="4"/>
    <n v="85"/>
  </r>
  <r>
    <x v="4"/>
    <x v="16"/>
    <x v="351"/>
    <x v="4"/>
    <n v="64"/>
  </r>
  <r>
    <x v="4"/>
    <x v="16"/>
    <x v="352"/>
    <x v="4"/>
    <n v="54"/>
  </r>
  <r>
    <x v="4"/>
    <x v="16"/>
    <x v="353"/>
    <x v="4"/>
    <n v="22"/>
  </r>
  <r>
    <x v="4"/>
    <x v="16"/>
    <x v="354"/>
    <x v="4"/>
    <n v="10"/>
  </r>
  <r>
    <x v="4"/>
    <x v="16"/>
    <x v="355"/>
    <x v="4"/>
    <n v="52"/>
  </r>
  <r>
    <x v="4"/>
    <x v="16"/>
    <x v="356"/>
    <x v="4"/>
    <n v="51"/>
  </r>
  <r>
    <x v="4"/>
    <x v="16"/>
    <x v="357"/>
    <x v="4"/>
    <n v="64"/>
  </r>
  <r>
    <x v="4"/>
    <x v="16"/>
    <x v="358"/>
    <x v="4"/>
    <n v="22"/>
  </r>
  <r>
    <x v="4"/>
    <x v="16"/>
    <x v="359"/>
    <x v="4"/>
    <n v="50"/>
  </r>
  <r>
    <x v="4"/>
    <x v="16"/>
    <x v="360"/>
    <x v="4"/>
    <n v="47"/>
  </r>
  <r>
    <x v="4"/>
    <x v="16"/>
    <x v="361"/>
    <x v="4"/>
    <n v="33"/>
  </r>
  <r>
    <x v="4"/>
    <x v="16"/>
    <x v="362"/>
    <x v="4"/>
    <n v="61"/>
  </r>
  <r>
    <x v="4"/>
    <x v="16"/>
    <x v="363"/>
    <x v="4"/>
    <n v="56"/>
  </r>
  <r>
    <x v="4"/>
    <x v="16"/>
    <x v="364"/>
    <x v="4"/>
    <n v="17"/>
  </r>
  <r>
    <x v="4"/>
    <x v="16"/>
    <x v="365"/>
    <x v="4"/>
    <n v="25"/>
  </r>
  <r>
    <x v="4"/>
    <x v="16"/>
    <x v="366"/>
    <x v="4"/>
    <n v="34"/>
  </r>
  <r>
    <x v="4"/>
    <x v="16"/>
    <x v="367"/>
    <x v="4"/>
    <n v="12"/>
  </r>
  <r>
    <x v="4"/>
    <x v="16"/>
    <x v="368"/>
    <x v="4"/>
    <n v="23"/>
  </r>
  <r>
    <x v="4"/>
    <x v="16"/>
    <x v="369"/>
    <x v="4"/>
    <n v="13"/>
  </r>
  <r>
    <x v="4"/>
    <x v="16"/>
    <x v="370"/>
    <x v="4"/>
    <n v="27"/>
  </r>
  <r>
    <x v="4"/>
    <x v="16"/>
    <x v="371"/>
    <x v="4"/>
    <n v="3"/>
  </r>
  <r>
    <x v="4"/>
    <x v="16"/>
    <x v="372"/>
    <x v="4"/>
    <n v="75"/>
  </r>
  <r>
    <x v="4"/>
    <x v="16"/>
    <x v="373"/>
    <x v="4"/>
    <n v="14"/>
  </r>
  <r>
    <x v="4"/>
    <x v="16"/>
    <x v="374"/>
    <x v="4"/>
    <n v="8"/>
  </r>
  <r>
    <x v="4"/>
    <x v="16"/>
    <x v="375"/>
    <x v="4"/>
    <n v="7"/>
  </r>
  <r>
    <x v="4"/>
    <x v="16"/>
    <x v="376"/>
    <x v="4"/>
    <n v="11"/>
  </r>
  <r>
    <x v="4"/>
    <x v="16"/>
    <x v="377"/>
    <x v="4"/>
    <n v="20"/>
  </r>
  <r>
    <x v="4"/>
    <x v="16"/>
    <x v="378"/>
    <x v="4"/>
    <n v="3"/>
  </r>
  <r>
    <x v="4"/>
    <x v="16"/>
    <x v="379"/>
    <x v="4"/>
    <n v="59"/>
  </r>
  <r>
    <x v="4"/>
    <x v="16"/>
    <x v="380"/>
    <x v="4"/>
    <n v="10"/>
  </r>
  <r>
    <x v="4"/>
    <x v="16"/>
    <x v="381"/>
    <x v="4"/>
    <n v="28"/>
  </r>
  <r>
    <x v="4"/>
    <x v="16"/>
    <x v="382"/>
    <x v="4"/>
    <n v="19"/>
  </r>
  <r>
    <x v="4"/>
    <x v="16"/>
    <x v="383"/>
    <x v="4"/>
    <n v="6"/>
  </r>
  <r>
    <x v="4"/>
    <x v="16"/>
    <x v="384"/>
    <x v="4"/>
    <n v="29"/>
  </r>
  <r>
    <x v="4"/>
    <x v="16"/>
    <x v="385"/>
    <x v="4"/>
    <n v="24"/>
  </r>
  <r>
    <x v="4"/>
    <x v="16"/>
    <x v="347"/>
    <x v="5"/>
    <n v="124"/>
  </r>
  <r>
    <x v="4"/>
    <x v="16"/>
    <x v="348"/>
    <x v="5"/>
    <n v="26"/>
  </r>
  <r>
    <x v="4"/>
    <x v="16"/>
    <x v="349"/>
    <x v="5"/>
    <n v="72"/>
  </r>
  <r>
    <x v="4"/>
    <x v="16"/>
    <x v="350"/>
    <x v="5"/>
    <n v="120"/>
  </r>
  <r>
    <x v="4"/>
    <x v="16"/>
    <x v="351"/>
    <x v="5"/>
    <n v="141"/>
  </r>
  <r>
    <x v="4"/>
    <x v="16"/>
    <x v="352"/>
    <x v="5"/>
    <n v="75"/>
  </r>
  <r>
    <x v="4"/>
    <x v="16"/>
    <x v="353"/>
    <x v="5"/>
    <n v="41"/>
  </r>
  <r>
    <x v="4"/>
    <x v="16"/>
    <x v="354"/>
    <x v="5"/>
    <n v="29"/>
  </r>
  <r>
    <x v="4"/>
    <x v="16"/>
    <x v="355"/>
    <x v="5"/>
    <n v="101"/>
  </r>
  <r>
    <x v="4"/>
    <x v="16"/>
    <x v="356"/>
    <x v="5"/>
    <n v="95"/>
  </r>
  <r>
    <x v="4"/>
    <x v="16"/>
    <x v="357"/>
    <x v="5"/>
    <n v="128"/>
  </r>
  <r>
    <x v="4"/>
    <x v="16"/>
    <x v="358"/>
    <x v="5"/>
    <n v="44"/>
  </r>
  <r>
    <x v="4"/>
    <x v="16"/>
    <x v="359"/>
    <x v="5"/>
    <n v="104"/>
  </r>
  <r>
    <x v="4"/>
    <x v="16"/>
    <x v="360"/>
    <x v="5"/>
    <n v="76"/>
  </r>
  <r>
    <x v="4"/>
    <x v="16"/>
    <x v="361"/>
    <x v="5"/>
    <n v="70"/>
  </r>
  <r>
    <x v="4"/>
    <x v="16"/>
    <x v="362"/>
    <x v="5"/>
    <n v="133"/>
  </r>
  <r>
    <x v="4"/>
    <x v="16"/>
    <x v="363"/>
    <x v="5"/>
    <n v="156"/>
  </r>
  <r>
    <x v="4"/>
    <x v="16"/>
    <x v="364"/>
    <x v="5"/>
    <n v="44"/>
  </r>
  <r>
    <x v="4"/>
    <x v="16"/>
    <x v="386"/>
    <x v="5"/>
    <n v="2"/>
  </r>
  <r>
    <x v="4"/>
    <x v="16"/>
    <x v="365"/>
    <x v="5"/>
    <n v="58"/>
  </r>
  <r>
    <x v="4"/>
    <x v="16"/>
    <x v="366"/>
    <x v="5"/>
    <n v="80"/>
  </r>
  <r>
    <x v="4"/>
    <x v="16"/>
    <x v="367"/>
    <x v="5"/>
    <n v="41"/>
  </r>
  <r>
    <x v="4"/>
    <x v="16"/>
    <x v="368"/>
    <x v="5"/>
    <n v="71"/>
  </r>
  <r>
    <x v="4"/>
    <x v="16"/>
    <x v="369"/>
    <x v="5"/>
    <n v="54"/>
  </r>
  <r>
    <x v="4"/>
    <x v="16"/>
    <x v="370"/>
    <x v="5"/>
    <n v="71"/>
  </r>
  <r>
    <x v="4"/>
    <x v="16"/>
    <x v="371"/>
    <x v="5"/>
    <n v="21"/>
  </r>
  <r>
    <x v="4"/>
    <x v="16"/>
    <x v="372"/>
    <x v="5"/>
    <n v="116"/>
  </r>
  <r>
    <x v="4"/>
    <x v="16"/>
    <x v="373"/>
    <x v="5"/>
    <n v="27"/>
  </r>
  <r>
    <x v="4"/>
    <x v="16"/>
    <x v="387"/>
    <x v="5"/>
    <n v="13"/>
  </r>
  <r>
    <x v="4"/>
    <x v="16"/>
    <x v="374"/>
    <x v="5"/>
    <n v="28"/>
  </r>
  <r>
    <x v="4"/>
    <x v="16"/>
    <x v="375"/>
    <x v="5"/>
    <n v="24"/>
  </r>
  <r>
    <x v="4"/>
    <x v="16"/>
    <x v="376"/>
    <x v="5"/>
    <n v="33"/>
  </r>
  <r>
    <x v="4"/>
    <x v="16"/>
    <x v="377"/>
    <x v="5"/>
    <n v="37"/>
  </r>
  <r>
    <x v="4"/>
    <x v="16"/>
    <x v="388"/>
    <x v="5"/>
    <n v="8"/>
  </r>
  <r>
    <x v="4"/>
    <x v="16"/>
    <x v="378"/>
    <x v="5"/>
    <n v="25"/>
  </r>
  <r>
    <x v="4"/>
    <x v="16"/>
    <x v="379"/>
    <x v="5"/>
    <n v="179"/>
  </r>
  <r>
    <x v="4"/>
    <x v="16"/>
    <x v="380"/>
    <x v="5"/>
    <n v="50"/>
  </r>
  <r>
    <x v="4"/>
    <x v="16"/>
    <x v="381"/>
    <x v="5"/>
    <n v="104"/>
  </r>
  <r>
    <x v="4"/>
    <x v="16"/>
    <x v="382"/>
    <x v="5"/>
    <n v="60"/>
  </r>
  <r>
    <x v="4"/>
    <x v="16"/>
    <x v="383"/>
    <x v="5"/>
    <n v="29"/>
  </r>
  <r>
    <x v="4"/>
    <x v="16"/>
    <x v="384"/>
    <x v="5"/>
    <n v="99"/>
  </r>
  <r>
    <x v="4"/>
    <x v="16"/>
    <x v="385"/>
    <x v="5"/>
    <n v="69"/>
  </r>
  <r>
    <x v="4"/>
    <x v="16"/>
    <x v="390"/>
    <x v="5"/>
    <n v="1"/>
  </r>
  <r>
    <x v="4"/>
    <x v="16"/>
    <x v="347"/>
    <x v="6"/>
    <n v="4"/>
  </r>
  <r>
    <x v="4"/>
    <x v="16"/>
    <x v="349"/>
    <x v="6"/>
    <n v="3"/>
  </r>
  <r>
    <x v="4"/>
    <x v="16"/>
    <x v="350"/>
    <x v="6"/>
    <n v="2"/>
  </r>
  <r>
    <x v="4"/>
    <x v="16"/>
    <x v="351"/>
    <x v="6"/>
    <n v="7"/>
  </r>
  <r>
    <x v="4"/>
    <x v="16"/>
    <x v="352"/>
    <x v="6"/>
    <n v="7"/>
  </r>
  <r>
    <x v="4"/>
    <x v="16"/>
    <x v="355"/>
    <x v="6"/>
    <n v="8"/>
  </r>
  <r>
    <x v="4"/>
    <x v="16"/>
    <x v="356"/>
    <x v="6"/>
    <n v="5"/>
  </r>
  <r>
    <x v="4"/>
    <x v="16"/>
    <x v="357"/>
    <x v="6"/>
    <n v="6"/>
  </r>
  <r>
    <x v="4"/>
    <x v="16"/>
    <x v="358"/>
    <x v="6"/>
    <n v="2"/>
  </r>
  <r>
    <x v="4"/>
    <x v="16"/>
    <x v="359"/>
    <x v="6"/>
    <n v="2"/>
  </r>
  <r>
    <x v="4"/>
    <x v="16"/>
    <x v="360"/>
    <x v="6"/>
    <n v="3"/>
  </r>
  <r>
    <x v="4"/>
    <x v="16"/>
    <x v="361"/>
    <x v="6"/>
    <n v="3"/>
  </r>
  <r>
    <x v="4"/>
    <x v="16"/>
    <x v="362"/>
    <x v="6"/>
    <n v="3"/>
  </r>
  <r>
    <x v="4"/>
    <x v="16"/>
    <x v="363"/>
    <x v="6"/>
    <n v="7"/>
  </r>
  <r>
    <x v="4"/>
    <x v="16"/>
    <x v="364"/>
    <x v="6"/>
    <n v="1"/>
  </r>
  <r>
    <x v="4"/>
    <x v="16"/>
    <x v="365"/>
    <x v="6"/>
    <n v="1"/>
  </r>
  <r>
    <x v="4"/>
    <x v="16"/>
    <x v="366"/>
    <x v="6"/>
    <n v="5"/>
  </r>
  <r>
    <x v="4"/>
    <x v="16"/>
    <x v="367"/>
    <x v="6"/>
    <n v="2"/>
  </r>
  <r>
    <x v="4"/>
    <x v="16"/>
    <x v="368"/>
    <x v="6"/>
    <n v="1"/>
  </r>
  <r>
    <x v="4"/>
    <x v="16"/>
    <x v="369"/>
    <x v="6"/>
    <n v="3"/>
  </r>
  <r>
    <x v="4"/>
    <x v="16"/>
    <x v="372"/>
    <x v="6"/>
    <n v="3"/>
  </r>
  <r>
    <x v="4"/>
    <x v="16"/>
    <x v="374"/>
    <x v="6"/>
    <n v="1"/>
  </r>
  <r>
    <x v="4"/>
    <x v="16"/>
    <x v="375"/>
    <x v="6"/>
    <n v="1"/>
  </r>
  <r>
    <x v="4"/>
    <x v="16"/>
    <x v="379"/>
    <x v="6"/>
    <n v="7"/>
  </r>
  <r>
    <x v="4"/>
    <x v="16"/>
    <x v="380"/>
    <x v="6"/>
    <n v="1"/>
  </r>
  <r>
    <x v="4"/>
    <x v="16"/>
    <x v="381"/>
    <x v="6"/>
    <n v="5"/>
  </r>
  <r>
    <x v="4"/>
    <x v="16"/>
    <x v="384"/>
    <x v="6"/>
    <n v="5"/>
  </r>
  <r>
    <x v="4"/>
    <x v="16"/>
    <x v="385"/>
    <x v="6"/>
    <n v="5"/>
  </r>
  <r>
    <x v="4"/>
    <x v="16"/>
    <x v="347"/>
    <x v="7"/>
    <n v="6"/>
  </r>
  <r>
    <x v="4"/>
    <x v="16"/>
    <x v="348"/>
    <x v="7"/>
    <n v="1"/>
  </r>
  <r>
    <x v="4"/>
    <x v="16"/>
    <x v="349"/>
    <x v="7"/>
    <n v="6"/>
  </r>
  <r>
    <x v="4"/>
    <x v="16"/>
    <x v="350"/>
    <x v="7"/>
    <n v="4"/>
  </r>
  <r>
    <x v="4"/>
    <x v="16"/>
    <x v="351"/>
    <x v="7"/>
    <n v="14"/>
  </r>
  <r>
    <x v="4"/>
    <x v="16"/>
    <x v="352"/>
    <x v="7"/>
    <n v="8"/>
  </r>
  <r>
    <x v="4"/>
    <x v="16"/>
    <x v="353"/>
    <x v="7"/>
    <n v="1"/>
  </r>
  <r>
    <x v="4"/>
    <x v="16"/>
    <x v="355"/>
    <x v="7"/>
    <n v="10"/>
  </r>
  <r>
    <x v="4"/>
    <x v="16"/>
    <x v="356"/>
    <x v="7"/>
    <n v="8"/>
  </r>
  <r>
    <x v="4"/>
    <x v="16"/>
    <x v="357"/>
    <x v="7"/>
    <n v="9"/>
  </r>
  <r>
    <x v="4"/>
    <x v="16"/>
    <x v="358"/>
    <x v="7"/>
    <n v="2"/>
  </r>
  <r>
    <x v="4"/>
    <x v="16"/>
    <x v="359"/>
    <x v="7"/>
    <n v="4"/>
  </r>
  <r>
    <x v="4"/>
    <x v="16"/>
    <x v="360"/>
    <x v="7"/>
    <n v="3"/>
  </r>
  <r>
    <x v="4"/>
    <x v="16"/>
    <x v="361"/>
    <x v="7"/>
    <n v="6"/>
  </r>
  <r>
    <x v="4"/>
    <x v="16"/>
    <x v="362"/>
    <x v="7"/>
    <n v="3"/>
  </r>
  <r>
    <x v="4"/>
    <x v="16"/>
    <x v="363"/>
    <x v="7"/>
    <n v="8"/>
  </r>
  <r>
    <x v="4"/>
    <x v="16"/>
    <x v="364"/>
    <x v="7"/>
    <n v="1"/>
  </r>
  <r>
    <x v="4"/>
    <x v="16"/>
    <x v="366"/>
    <x v="7"/>
    <n v="8"/>
  </r>
  <r>
    <x v="4"/>
    <x v="16"/>
    <x v="367"/>
    <x v="7"/>
    <n v="3"/>
  </r>
  <r>
    <x v="4"/>
    <x v="16"/>
    <x v="368"/>
    <x v="7"/>
    <n v="1"/>
  </r>
  <r>
    <x v="4"/>
    <x v="16"/>
    <x v="369"/>
    <x v="7"/>
    <n v="4"/>
  </r>
  <r>
    <x v="4"/>
    <x v="16"/>
    <x v="370"/>
    <x v="7"/>
    <n v="2"/>
  </r>
  <r>
    <x v="4"/>
    <x v="16"/>
    <x v="372"/>
    <x v="7"/>
    <n v="4"/>
  </r>
  <r>
    <x v="4"/>
    <x v="16"/>
    <x v="374"/>
    <x v="7"/>
    <n v="1"/>
  </r>
  <r>
    <x v="4"/>
    <x v="16"/>
    <x v="375"/>
    <x v="7"/>
    <n v="1"/>
  </r>
  <r>
    <x v="4"/>
    <x v="16"/>
    <x v="376"/>
    <x v="7"/>
    <n v="2"/>
  </r>
  <r>
    <x v="4"/>
    <x v="16"/>
    <x v="377"/>
    <x v="7"/>
    <n v="2"/>
  </r>
  <r>
    <x v="4"/>
    <x v="16"/>
    <x v="379"/>
    <x v="7"/>
    <n v="10"/>
  </r>
  <r>
    <x v="4"/>
    <x v="16"/>
    <x v="380"/>
    <x v="7"/>
    <n v="2"/>
  </r>
  <r>
    <x v="4"/>
    <x v="16"/>
    <x v="381"/>
    <x v="7"/>
    <n v="5"/>
  </r>
  <r>
    <x v="4"/>
    <x v="16"/>
    <x v="384"/>
    <x v="7"/>
    <n v="5"/>
  </r>
  <r>
    <x v="4"/>
    <x v="16"/>
    <x v="385"/>
    <x v="7"/>
    <n v="8"/>
  </r>
  <r>
    <x v="4"/>
    <x v="16"/>
    <x v="351"/>
    <x v="8"/>
    <n v="1"/>
  </r>
  <r>
    <x v="4"/>
    <x v="16"/>
    <x v="347"/>
    <x v="41"/>
    <n v="34"/>
  </r>
  <r>
    <x v="4"/>
    <x v="16"/>
    <x v="348"/>
    <x v="41"/>
    <n v="7"/>
  </r>
  <r>
    <x v="4"/>
    <x v="16"/>
    <x v="349"/>
    <x v="41"/>
    <n v="16"/>
  </r>
  <r>
    <x v="4"/>
    <x v="16"/>
    <x v="350"/>
    <x v="41"/>
    <n v="16"/>
  </r>
  <r>
    <x v="4"/>
    <x v="16"/>
    <x v="351"/>
    <x v="41"/>
    <n v="30"/>
  </r>
  <r>
    <x v="4"/>
    <x v="16"/>
    <x v="352"/>
    <x v="41"/>
    <n v="13"/>
  </r>
  <r>
    <x v="4"/>
    <x v="16"/>
    <x v="353"/>
    <x v="41"/>
    <n v="11"/>
  </r>
  <r>
    <x v="4"/>
    <x v="16"/>
    <x v="354"/>
    <x v="41"/>
    <n v="22"/>
  </r>
  <r>
    <x v="4"/>
    <x v="16"/>
    <x v="355"/>
    <x v="41"/>
    <n v="25"/>
  </r>
  <r>
    <x v="4"/>
    <x v="16"/>
    <x v="356"/>
    <x v="41"/>
    <n v="32"/>
  </r>
  <r>
    <x v="4"/>
    <x v="16"/>
    <x v="357"/>
    <x v="41"/>
    <n v="21"/>
  </r>
  <r>
    <x v="4"/>
    <x v="16"/>
    <x v="358"/>
    <x v="41"/>
    <n v="14"/>
  </r>
  <r>
    <x v="4"/>
    <x v="16"/>
    <x v="359"/>
    <x v="41"/>
    <n v="37"/>
  </r>
  <r>
    <x v="4"/>
    <x v="16"/>
    <x v="360"/>
    <x v="41"/>
    <n v="13"/>
  </r>
  <r>
    <x v="4"/>
    <x v="16"/>
    <x v="361"/>
    <x v="41"/>
    <n v="22"/>
  </r>
  <r>
    <x v="4"/>
    <x v="16"/>
    <x v="362"/>
    <x v="41"/>
    <n v="68"/>
  </r>
  <r>
    <x v="4"/>
    <x v="16"/>
    <x v="363"/>
    <x v="41"/>
    <n v="70"/>
  </r>
  <r>
    <x v="4"/>
    <x v="16"/>
    <x v="364"/>
    <x v="41"/>
    <n v="27"/>
  </r>
  <r>
    <x v="4"/>
    <x v="16"/>
    <x v="386"/>
    <x v="41"/>
    <n v="2"/>
  </r>
  <r>
    <x v="4"/>
    <x v="16"/>
    <x v="365"/>
    <x v="41"/>
    <n v="27"/>
  </r>
  <r>
    <x v="4"/>
    <x v="16"/>
    <x v="366"/>
    <x v="41"/>
    <n v="38"/>
  </r>
  <r>
    <x v="4"/>
    <x v="16"/>
    <x v="367"/>
    <x v="41"/>
    <n v="15"/>
  </r>
  <r>
    <x v="4"/>
    <x v="16"/>
    <x v="368"/>
    <x v="41"/>
    <n v="30"/>
  </r>
  <r>
    <x v="4"/>
    <x v="16"/>
    <x v="369"/>
    <x v="41"/>
    <n v="26"/>
  </r>
  <r>
    <x v="4"/>
    <x v="16"/>
    <x v="370"/>
    <x v="41"/>
    <n v="25"/>
  </r>
  <r>
    <x v="4"/>
    <x v="16"/>
    <x v="371"/>
    <x v="41"/>
    <n v="13"/>
  </r>
  <r>
    <x v="4"/>
    <x v="16"/>
    <x v="372"/>
    <x v="41"/>
    <n v="31"/>
  </r>
  <r>
    <x v="4"/>
    <x v="16"/>
    <x v="373"/>
    <x v="41"/>
    <n v="9"/>
  </r>
  <r>
    <x v="4"/>
    <x v="16"/>
    <x v="387"/>
    <x v="41"/>
    <n v="12"/>
  </r>
  <r>
    <x v="4"/>
    <x v="16"/>
    <x v="374"/>
    <x v="41"/>
    <n v="12"/>
  </r>
  <r>
    <x v="4"/>
    <x v="16"/>
    <x v="375"/>
    <x v="41"/>
    <n v="8"/>
  </r>
  <r>
    <x v="4"/>
    <x v="16"/>
    <x v="376"/>
    <x v="41"/>
    <n v="16"/>
  </r>
  <r>
    <x v="4"/>
    <x v="16"/>
    <x v="377"/>
    <x v="41"/>
    <n v="10"/>
  </r>
  <r>
    <x v="4"/>
    <x v="16"/>
    <x v="388"/>
    <x v="41"/>
    <n v="7"/>
  </r>
  <r>
    <x v="4"/>
    <x v="16"/>
    <x v="378"/>
    <x v="41"/>
    <n v="21"/>
  </r>
  <r>
    <x v="4"/>
    <x v="16"/>
    <x v="379"/>
    <x v="41"/>
    <n v="100"/>
  </r>
  <r>
    <x v="4"/>
    <x v="16"/>
    <x v="380"/>
    <x v="41"/>
    <n v="36"/>
  </r>
  <r>
    <x v="4"/>
    <x v="16"/>
    <x v="381"/>
    <x v="41"/>
    <n v="63"/>
  </r>
  <r>
    <x v="4"/>
    <x v="16"/>
    <x v="382"/>
    <x v="41"/>
    <n v="30"/>
  </r>
  <r>
    <x v="4"/>
    <x v="16"/>
    <x v="383"/>
    <x v="41"/>
    <n v="18"/>
  </r>
  <r>
    <x v="4"/>
    <x v="16"/>
    <x v="384"/>
    <x v="41"/>
    <n v="50"/>
  </r>
  <r>
    <x v="4"/>
    <x v="16"/>
    <x v="385"/>
    <x v="41"/>
    <n v="36"/>
  </r>
  <r>
    <x v="4"/>
    <x v="16"/>
    <x v="347"/>
    <x v="9"/>
    <n v="39"/>
  </r>
  <r>
    <x v="4"/>
    <x v="16"/>
    <x v="348"/>
    <x v="9"/>
    <n v="11"/>
  </r>
  <r>
    <x v="4"/>
    <x v="16"/>
    <x v="349"/>
    <x v="9"/>
    <n v="18"/>
  </r>
  <r>
    <x v="4"/>
    <x v="16"/>
    <x v="350"/>
    <x v="9"/>
    <n v="25"/>
  </r>
  <r>
    <x v="4"/>
    <x v="16"/>
    <x v="351"/>
    <x v="9"/>
    <n v="38"/>
  </r>
  <r>
    <x v="4"/>
    <x v="16"/>
    <x v="352"/>
    <x v="9"/>
    <n v="16"/>
  </r>
  <r>
    <x v="4"/>
    <x v="16"/>
    <x v="353"/>
    <x v="9"/>
    <n v="11"/>
  </r>
  <r>
    <x v="4"/>
    <x v="16"/>
    <x v="354"/>
    <x v="9"/>
    <n v="22"/>
  </r>
  <r>
    <x v="4"/>
    <x v="16"/>
    <x v="355"/>
    <x v="9"/>
    <n v="28"/>
  </r>
  <r>
    <x v="4"/>
    <x v="16"/>
    <x v="356"/>
    <x v="9"/>
    <n v="34"/>
  </r>
  <r>
    <x v="4"/>
    <x v="16"/>
    <x v="357"/>
    <x v="9"/>
    <n v="24"/>
  </r>
  <r>
    <x v="4"/>
    <x v="16"/>
    <x v="358"/>
    <x v="9"/>
    <n v="15"/>
  </r>
  <r>
    <x v="4"/>
    <x v="16"/>
    <x v="359"/>
    <x v="9"/>
    <n v="41"/>
  </r>
  <r>
    <x v="4"/>
    <x v="16"/>
    <x v="360"/>
    <x v="9"/>
    <n v="20"/>
  </r>
  <r>
    <x v="4"/>
    <x v="16"/>
    <x v="361"/>
    <x v="9"/>
    <n v="25"/>
  </r>
  <r>
    <x v="4"/>
    <x v="16"/>
    <x v="362"/>
    <x v="9"/>
    <n v="69"/>
  </r>
  <r>
    <x v="4"/>
    <x v="16"/>
    <x v="363"/>
    <x v="9"/>
    <n v="74"/>
  </r>
  <r>
    <x v="4"/>
    <x v="16"/>
    <x v="364"/>
    <x v="9"/>
    <n v="31"/>
  </r>
  <r>
    <x v="4"/>
    <x v="16"/>
    <x v="386"/>
    <x v="9"/>
    <n v="2"/>
  </r>
  <r>
    <x v="4"/>
    <x v="16"/>
    <x v="365"/>
    <x v="9"/>
    <n v="33"/>
  </r>
  <r>
    <x v="4"/>
    <x v="16"/>
    <x v="366"/>
    <x v="9"/>
    <n v="40"/>
  </r>
  <r>
    <x v="4"/>
    <x v="16"/>
    <x v="367"/>
    <x v="9"/>
    <n v="16"/>
  </r>
  <r>
    <x v="4"/>
    <x v="16"/>
    <x v="368"/>
    <x v="9"/>
    <n v="30"/>
  </r>
  <r>
    <x v="4"/>
    <x v="16"/>
    <x v="369"/>
    <x v="9"/>
    <n v="28"/>
  </r>
  <r>
    <x v="4"/>
    <x v="16"/>
    <x v="370"/>
    <x v="9"/>
    <n v="27"/>
  </r>
  <r>
    <x v="4"/>
    <x v="16"/>
    <x v="371"/>
    <x v="9"/>
    <n v="14"/>
  </r>
  <r>
    <x v="4"/>
    <x v="16"/>
    <x v="372"/>
    <x v="9"/>
    <n v="36"/>
  </r>
  <r>
    <x v="4"/>
    <x v="16"/>
    <x v="373"/>
    <x v="9"/>
    <n v="9"/>
  </r>
  <r>
    <x v="4"/>
    <x v="16"/>
    <x v="387"/>
    <x v="9"/>
    <n v="13"/>
  </r>
  <r>
    <x v="4"/>
    <x v="16"/>
    <x v="374"/>
    <x v="9"/>
    <n v="14"/>
  </r>
  <r>
    <x v="4"/>
    <x v="16"/>
    <x v="375"/>
    <x v="9"/>
    <n v="11"/>
  </r>
  <r>
    <x v="4"/>
    <x v="16"/>
    <x v="376"/>
    <x v="9"/>
    <n v="17"/>
  </r>
  <r>
    <x v="4"/>
    <x v="16"/>
    <x v="377"/>
    <x v="9"/>
    <n v="11"/>
  </r>
  <r>
    <x v="4"/>
    <x v="16"/>
    <x v="388"/>
    <x v="9"/>
    <n v="8"/>
  </r>
  <r>
    <x v="4"/>
    <x v="16"/>
    <x v="378"/>
    <x v="9"/>
    <n v="22"/>
  </r>
  <r>
    <x v="4"/>
    <x v="16"/>
    <x v="379"/>
    <x v="9"/>
    <n v="101"/>
  </r>
  <r>
    <x v="4"/>
    <x v="16"/>
    <x v="380"/>
    <x v="9"/>
    <n v="38"/>
  </r>
  <r>
    <x v="4"/>
    <x v="16"/>
    <x v="381"/>
    <x v="9"/>
    <n v="66"/>
  </r>
  <r>
    <x v="4"/>
    <x v="16"/>
    <x v="382"/>
    <x v="9"/>
    <n v="34"/>
  </r>
  <r>
    <x v="4"/>
    <x v="16"/>
    <x v="383"/>
    <x v="9"/>
    <n v="19"/>
  </r>
  <r>
    <x v="4"/>
    <x v="16"/>
    <x v="384"/>
    <x v="9"/>
    <n v="53"/>
  </r>
  <r>
    <x v="4"/>
    <x v="16"/>
    <x v="385"/>
    <x v="9"/>
    <n v="41"/>
  </r>
  <r>
    <x v="4"/>
    <x v="16"/>
    <x v="390"/>
    <x v="9"/>
    <n v="1"/>
  </r>
  <r>
    <x v="4"/>
    <x v="16"/>
    <x v="347"/>
    <x v="10"/>
    <n v="5"/>
  </r>
  <r>
    <x v="4"/>
    <x v="16"/>
    <x v="348"/>
    <x v="10"/>
    <n v="1"/>
  </r>
  <r>
    <x v="4"/>
    <x v="16"/>
    <x v="351"/>
    <x v="10"/>
    <n v="5"/>
  </r>
  <r>
    <x v="4"/>
    <x v="16"/>
    <x v="354"/>
    <x v="10"/>
    <n v="1"/>
  </r>
  <r>
    <x v="4"/>
    <x v="16"/>
    <x v="356"/>
    <x v="10"/>
    <n v="2"/>
  </r>
  <r>
    <x v="4"/>
    <x v="16"/>
    <x v="357"/>
    <x v="10"/>
    <n v="4"/>
  </r>
  <r>
    <x v="4"/>
    <x v="16"/>
    <x v="360"/>
    <x v="10"/>
    <n v="1"/>
  </r>
  <r>
    <x v="4"/>
    <x v="16"/>
    <x v="361"/>
    <x v="10"/>
    <n v="2"/>
  </r>
  <r>
    <x v="4"/>
    <x v="16"/>
    <x v="363"/>
    <x v="10"/>
    <n v="3"/>
  </r>
  <r>
    <x v="4"/>
    <x v="16"/>
    <x v="365"/>
    <x v="10"/>
    <n v="1"/>
  </r>
  <r>
    <x v="4"/>
    <x v="16"/>
    <x v="366"/>
    <x v="10"/>
    <n v="1"/>
  </r>
  <r>
    <x v="4"/>
    <x v="16"/>
    <x v="367"/>
    <x v="10"/>
    <n v="1"/>
  </r>
  <r>
    <x v="4"/>
    <x v="16"/>
    <x v="368"/>
    <x v="10"/>
    <n v="1"/>
  </r>
  <r>
    <x v="4"/>
    <x v="16"/>
    <x v="369"/>
    <x v="10"/>
    <n v="2"/>
  </r>
  <r>
    <x v="4"/>
    <x v="16"/>
    <x v="370"/>
    <x v="10"/>
    <n v="6"/>
  </r>
  <r>
    <x v="4"/>
    <x v="16"/>
    <x v="371"/>
    <x v="10"/>
    <n v="2"/>
  </r>
  <r>
    <x v="4"/>
    <x v="16"/>
    <x v="372"/>
    <x v="10"/>
    <n v="6"/>
  </r>
  <r>
    <x v="4"/>
    <x v="16"/>
    <x v="373"/>
    <x v="10"/>
    <n v="1"/>
  </r>
  <r>
    <x v="4"/>
    <x v="16"/>
    <x v="376"/>
    <x v="10"/>
    <n v="1"/>
  </r>
  <r>
    <x v="4"/>
    <x v="16"/>
    <x v="379"/>
    <x v="10"/>
    <n v="4"/>
  </r>
  <r>
    <x v="4"/>
    <x v="16"/>
    <x v="380"/>
    <x v="10"/>
    <n v="2"/>
  </r>
  <r>
    <x v="4"/>
    <x v="16"/>
    <x v="381"/>
    <x v="10"/>
    <n v="3"/>
  </r>
  <r>
    <x v="4"/>
    <x v="16"/>
    <x v="382"/>
    <x v="10"/>
    <n v="6"/>
  </r>
  <r>
    <x v="4"/>
    <x v="16"/>
    <x v="383"/>
    <x v="10"/>
    <n v="1"/>
  </r>
  <r>
    <x v="4"/>
    <x v="16"/>
    <x v="384"/>
    <x v="10"/>
    <n v="1"/>
  </r>
  <r>
    <x v="4"/>
    <x v="16"/>
    <x v="385"/>
    <x v="10"/>
    <n v="1"/>
  </r>
  <r>
    <x v="4"/>
    <x v="16"/>
    <x v="347"/>
    <x v="12"/>
    <n v="121"/>
  </r>
  <r>
    <x v="4"/>
    <x v="16"/>
    <x v="348"/>
    <x v="12"/>
    <n v="23"/>
  </r>
  <r>
    <x v="4"/>
    <x v="16"/>
    <x v="349"/>
    <x v="12"/>
    <n v="70"/>
  </r>
  <r>
    <x v="4"/>
    <x v="16"/>
    <x v="350"/>
    <x v="12"/>
    <n v="116"/>
  </r>
  <r>
    <x v="4"/>
    <x v="16"/>
    <x v="351"/>
    <x v="12"/>
    <n v="137"/>
  </r>
  <r>
    <x v="4"/>
    <x v="16"/>
    <x v="352"/>
    <x v="12"/>
    <n v="74"/>
  </r>
  <r>
    <x v="4"/>
    <x v="16"/>
    <x v="353"/>
    <x v="12"/>
    <n v="38"/>
  </r>
  <r>
    <x v="4"/>
    <x v="16"/>
    <x v="354"/>
    <x v="12"/>
    <n v="29"/>
  </r>
  <r>
    <x v="4"/>
    <x v="16"/>
    <x v="355"/>
    <x v="12"/>
    <n v="98"/>
  </r>
  <r>
    <x v="4"/>
    <x v="16"/>
    <x v="356"/>
    <x v="12"/>
    <n v="94"/>
  </r>
  <r>
    <x v="4"/>
    <x v="16"/>
    <x v="357"/>
    <x v="12"/>
    <n v="124"/>
  </r>
  <r>
    <x v="4"/>
    <x v="16"/>
    <x v="358"/>
    <x v="12"/>
    <n v="41"/>
  </r>
  <r>
    <x v="4"/>
    <x v="16"/>
    <x v="359"/>
    <x v="12"/>
    <n v="103"/>
  </r>
  <r>
    <x v="4"/>
    <x v="16"/>
    <x v="360"/>
    <x v="12"/>
    <n v="75"/>
  </r>
  <r>
    <x v="4"/>
    <x v="16"/>
    <x v="361"/>
    <x v="12"/>
    <n v="69"/>
  </r>
  <r>
    <x v="4"/>
    <x v="16"/>
    <x v="362"/>
    <x v="12"/>
    <n v="130"/>
  </r>
  <r>
    <x v="4"/>
    <x v="16"/>
    <x v="363"/>
    <x v="12"/>
    <n v="149"/>
  </r>
  <r>
    <x v="4"/>
    <x v="16"/>
    <x v="364"/>
    <x v="12"/>
    <n v="44"/>
  </r>
  <r>
    <x v="4"/>
    <x v="16"/>
    <x v="386"/>
    <x v="12"/>
    <n v="2"/>
  </r>
  <r>
    <x v="4"/>
    <x v="16"/>
    <x v="365"/>
    <x v="12"/>
    <n v="58"/>
  </r>
  <r>
    <x v="4"/>
    <x v="16"/>
    <x v="366"/>
    <x v="12"/>
    <n v="80"/>
  </r>
  <r>
    <x v="4"/>
    <x v="16"/>
    <x v="367"/>
    <x v="12"/>
    <n v="39"/>
  </r>
  <r>
    <x v="4"/>
    <x v="16"/>
    <x v="368"/>
    <x v="12"/>
    <n v="67"/>
  </r>
  <r>
    <x v="4"/>
    <x v="16"/>
    <x v="369"/>
    <x v="12"/>
    <n v="52"/>
  </r>
  <r>
    <x v="4"/>
    <x v="16"/>
    <x v="370"/>
    <x v="12"/>
    <n v="67"/>
  </r>
  <r>
    <x v="4"/>
    <x v="16"/>
    <x v="371"/>
    <x v="12"/>
    <n v="21"/>
  </r>
  <r>
    <x v="4"/>
    <x v="16"/>
    <x v="372"/>
    <x v="12"/>
    <n v="115"/>
  </r>
  <r>
    <x v="4"/>
    <x v="16"/>
    <x v="373"/>
    <x v="12"/>
    <n v="26"/>
  </r>
  <r>
    <x v="4"/>
    <x v="16"/>
    <x v="387"/>
    <x v="12"/>
    <n v="13"/>
  </r>
  <r>
    <x v="4"/>
    <x v="16"/>
    <x v="374"/>
    <x v="12"/>
    <n v="28"/>
  </r>
  <r>
    <x v="4"/>
    <x v="16"/>
    <x v="375"/>
    <x v="12"/>
    <n v="23"/>
  </r>
  <r>
    <x v="4"/>
    <x v="16"/>
    <x v="376"/>
    <x v="12"/>
    <n v="31"/>
  </r>
  <r>
    <x v="4"/>
    <x v="16"/>
    <x v="377"/>
    <x v="12"/>
    <n v="37"/>
  </r>
  <r>
    <x v="4"/>
    <x v="16"/>
    <x v="388"/>
    <x v="12"/>
    <n v="8"/>
  </r>
  <r>
    <x v="4"/>
    <x v="16"/>
    <x v="378"/>
    <x v="12"/>
    <n v="23"/>
  </r>
  <r>
    <x v="4"/>
    <x v="16"/>
    <x v="379"/>
    <x v="12"/>
    <n v="172"/>
  </r>
  <r>
    <x v="4"/>
    <x v="16"/>
    <x v="380"/>
    <x v="12"/>
    <n v="49"/>
  </r>
  <r>
    <x v="4"/>
    <x v="16"/>
    <x v="381"/>
    <x v="12"/>
    <n v="102"/>
  </r>
  <r>
    <x v="4"/>
    <x v="16"/>
    <x v="382"/>
    <x v="12"/>
    <n v="57"/>
  </r>
  <r>
    <x v="4"/>
    <x v="16"/>
    <x v="383"/>
    <x v="12"/>
    <n v="27"/>
  </r>
  <r>
    <x v="4"/>
    <x v="16"/>
    <x v="384"/>
    <x v="12"/>
    <n v="97"/>
  </r>
  <r>
    <x v="4"/>
    <x v="16"/>
    <x v="385"/>
    <x v="12"/>
    <n v="69"/>
  </r>
  <r>
    <x v="4"/>
    <x v="16"/>
    <x v="390"/>
    <x v="12"/>
    <n v="1"/>
  </r>
  <r>
    <x v="4"/>
    <x v="16"/>
    <x v="347"/>
    <x v="13"/>
    <n v="7"/>
  </r>
  <r>
    <x v="4"/>
    <x v="16"/>
    <x v="348"/>
    <x v="13"/>
    <n v="1"/>
  </r>
  <r>
    <x v="4"/>
    <x v="16"/>
    <x v="350"/>
    <x v="13"/>
    <n v="3"/>
  </r>
  <r>
    <x v="4"/>
    <x v="16"/>
    <x v="351"/>
    <x v="13"/>
    <n v="3"/>
  </r>
  <r>
    <x v="4"/>
    <x v="16"/>
    <x v="352"/>
    <x v="13"/>
    <n v="1"/>
  </r>
  <r>
    <x v="4"/>
    <x v="16"/>
    <x v="353"/>
    <x v="13"/>
    <n v="1"/>
  </r>
  <r>
    <x v="4"/>
    <x v="16"/>
    <x v="355"/>
    <x v="13"/>
    <n v="2"/>
  </r>
  <r>
    <x v="4"/>
    <x v="16"/>
    <x v="356"/>
    <x v="13"/>
    <n v="1"/>
  </r>
  <r>
    <x v="4"/>
    <x v="16"/>
    <x v="357"/>
    <x v="13"/>
    <n v="1"/>
  </r>
  <r>
    <x v="4"/>
    <x v="16"/>
    <x v="358"/>
    <x v="13"/>
    <n v="1"/>
  </r>
  <r>
    <x v="4"/>
    <x v="16"/>
    <x v="359"/>
    <x v="13"/>
    <n v="1"/>
  </r>
  <r>
    <x v="4"/>
    <x v="16"/>
    <x v="360"/>
    <x v="13"/>
    <n v="1"/>
  </r>
  <r>
    <x v="4"/>
    <x v="16"/>
    <x v="362"/>
    <x v="13"/>
    <n v="2"/>
  </r>
  <r>
    <x v="4"/>
    <x v="16"/>
    <x v="363"/>
    <x v="13"/>
    <n v="2"/>
  </r>
  <r>
    <x v="4"/>
    <x v="16"/>
    <x v="366"/>
    <x v="13"/>
    <n v="2"/>
  </r>
  <r>
    <x v="4"/>
    <x v="16"/>
    <x v="368"/>
    <x v="13"/>
    <n v="4"/>
  </r>
  <r>
    <x v="4"/>
    <x v="16"/>
    <x v="370"/>
    <x v="13"/>
    <n v="4"/>
  </r>
  <r>
    <x v="4"/>
    <x v="16"/>
    <x v="371"/>
    <x v="13"/>
    <n v="1"/>
  </r>
  <r>
    <x v="4"/>
    <x v="16"/>
    <x v="372"/>
    <x v="13"/>
    <n v="6"/>
  </r>
  <r>
    <x v="4"/>
    <x v="16"/>
    <x v="373"/>
    <x v="13"/>
    <n v="1"/>
  </r>
  <r>
    <x v="4"/>
    <x v="16"/>
    <x v="374"/>
    <x v="13"/>
    <n v="1"/>
  </r>
  <r>
    <x v="4"/>
    <x v="16"/>
    <x v="379"/>
    <x v="13"/>
    <n v="4"/>
  </r>
  <r>
    <x v="4"/>
    <x v="16"/>
    <x v="380"/>
    <x v="13"/>
    <n v="1"/>
  </r>
  <r>
    <x v="4"/>
    <x v="16"/>
    <x v="381"/>
    <x v="13"/>
    <n v="1"/>
  </r>
  <r>
    <x v="4"/>
    <x v="16"/>
    <x v="382"/>
    <x v="13"/>
    <n v="5"/>
  </r>
  <r>
    <x v="4"/>
    <x v="16"/>
    <x v="384"/>
    <x v="13"/>
    <n v="4"/>
  </r>
  <r>
    <x v="4"/>
    <x v="16"/>
    <x v="347"/>
    <x v="14"/>
    <n v="6"/>
  </r>
  <r>
    <x v="4"/>
    <x v="16"/>
    <x v="349"/>
    <x v="14"/>
    <n v="2"/>
  </r>
  <r>
    <x v="4"/>
    <x v="16"/>
    <x v="350"/>
    <x v="14"/>
    <n v="23"/>
  </r>
  <r>
    <x v="4"/>
    <x v="16"/>
    <x v="351"/>
    <x v="14"/>
    <n v="6"/>
  </r>
  <r>
    <x v="4"/>
    <x v="16"/>
    <x v="352"/>
    <x v="14"/>
    <n v="2"/>
  </r>
  <r>
    <x v="4"/>
    <x v="16"/>
    <x v="355"/>
    <x v="14"/>
    <n v="4"/>
  </r>
  <r>
    <x v="4"/>
    <x v="16"/>
    <x v="357"/>
    <x v="14"/>
    <n v="3"/>
  </r>
  <r>
    <x v="4"/>
    <x v="16"/>
    <x v="363"/>
    <x v="14"/>
    <n v="2"/>
  </r>
  <r>
    <x v="4"/>
    <x v="16"/>
    <x v="365"/>
    <x v="14"/>
    <n v="1"/>
  </r>
  <r>
    <x v="4"/>
    <x v="16"/>
    <x v="366"/>
    <x v="14"/>
    <n v="1"/>
  </r>
  <r>
    <x v="4"/>
    <x v="16"/>
    <x v="368"/>
    <x v="14"/>
    <n v="1"/>
  </r>
  <r>
    <x v="4"/>
    <x v="16"/>
    <x v="369"/>
    <x v="14"/>
    <n v="2"/>
  </r>
  <r>
    <x v="4"/>
    <x v="16"/>
    <x v="370"/>
    <x v="14"/>
    <n v="2"/>
  </r>
  <r>
    <x v="4"/>
    <x v="16"/>
    <x v="372"/>
    <x v="14"/>
    <n v="5"/>
  </r>
  <r>
    <x v="4"/>
    <x v="16"/>
    <x v="376"/>
    <x v="14"/>
    <n v="1"/>
  </r>
  <r>
    <x v="4"/>
    <x v="16"/>
    <x v="379"/>
    <x v="14"/>
    <n v="8"/>
  </r>
  <r>
    <x v="4"/>
    <x v="16"/>
    <x v="382"/>
    <x v="14"/>
    <n v="1"/>
  </r>
  <r>
    <x v="4"/>
    <x v="16"/>
    <x v="383"/>
    <x v="14"/>
    <n v="1"/>
  </r>
  <r>
    <x v="4"/>
    <x v="16"/>
    <x v="384"/>
    <x v="14"/>
    <n v="1"/>
  </r>
  <r>
    <x v="4"/>
    <x v="16"/>
    <x v="347"/>
    <x v="15"/>
    <n v="50"/>
  </r>
  <r>
    <x v="4"/>
    <x v="16"/>
    <x v="348"/>
    <x v="15"/>
    <n v="13"/>
  </r>
  <r>
    <x v="4"/>
    <x v="16"/>
    <x v="349"/>
    <x v="15"/>
    <n v="9"/>
  </r>
  <r>
    <x v="4"/>
    <x v="16"/>
    <x v="350"/>
    <x v="15"/>
    <n v="27"/>
  </r>
  <r>
    <x v="4"/>
    <x v="16"/>
    <x v="351"/>
    <x v="15"/>
    <n v="21"/>
  </r>
  <r>
    <x v="4"/>
    <x v="16"/>
    <x v="352"/>
    <x v="15"/>
    <n v="39"/>
  </r>
  <r>
    <x v="4"/>
    <x v="16"/>
    <x v="353"/>
    <x v="15"/>
    <n v="9"/>
  </r>
  <r>
    <x v="4"/>
    <x v="16"/>
    <x v="354"/>
    <x v="15"/>
    <n v="4"/>
  </r>
  <r>
    <x v="4"/>
    <x v="16"/>
    <x v="355"/>
    <x v="15"/>
    <n v="22"/>
  </r>
  <r>
    <x v="4"/>
    <x v="16"/>
    <x v="356"/>
    <x v="15"/>
    <n v="8"/>
  </r>
  <r>
    <x v="4"/>
    <x v="16"/>
    <x v="357"/>
    <x v="15"/>
    <n v="14"/>
  </r>
  <r>
    <x v="4"/>
    <x v="16"/>
    <x v="358"/>
    <x v="15"/>
    <n v="15"/>
  </r>
  <r>
    <x v="4"/>
    <x v="16"/>
    <x v="359"/>
    <x v="15"/>
    <n v="18"/>
  </r>
  <r>
    <x v="4"/>
    <x v="16"/>
    <x v="360"/>
    <x v="15"/>
    <n v="15"/>
  </r>
  <r>
    <x v="4"/>
    <x v="16"/>
    <x v="361"/>
    <x v="15"/>
    <n v="14"/>
  </r>
  <r>
    <x v="4"/>
    <x v="16"/>
    <x v="362"/>
    <x v="15"/>
    <n v="27"/>
  </r>
  <r>
    <x v="4"/>
    <x v="16"/>
    <x v="363"/>
    <x v="15"/>
    <n v="24"/>
  </r>
  <r>
    <x v="4"/>
    <x v="16"/>
    <x v="364"/>
    <x v="15"/>
    <n v="10"/>
  </r>
  <r>
    <x v="4"/>
    <x v="16"/>
    <x v="386"/>
    <x v="15"/>
    <n v="1"/>
  </r>
  <r>
    <x v="4"/>
    <x v="16"/>
    <x v="365"/>
    <x v="15"/>
    <n v="16"/>
  </r>
  <r>
    <x v="4"/>
    <x v="16"/>
    <x v="366"/>
    <x v="15"/>
    <n v="15"/>
  </r>
  <r>
    <x v="4"/>
    <x v="16"/>
    <x v="367"/>
    <x v="15"/>
    <n v="13"/>
  </r>
  <r>
    <x v="4"/>
    <x v="16"/>
    <x v="368"/>
    <x v="15"/>
    <n v="33"/>
  </r>
  <r>
    <x v="4"/>
    <x v="16"/>
    <x v="369"/>
    <x v="15"/>
    <n v="26"/>
  </r>
  <r>
    <x v="4"/>
    <x v="16"/>
    <x v="370"/>
    <x v="15"/>
    <n v="17"/>
  </r>
  <r>
    <x v="4"/>
    <x v="16"/>
    <x v="371"/>
    <x v="15"/>
    <n v="4"/>
  </r>
  <r>
    <x v="4"/>
    <x v="16"/>
    <x v="372"/>
    <x v="15"/>
    <n v="52"/>
  </r>
  <r>
    <x v="4"/>
    <x v="16"/>
    <x v="373"/>
    <x v="15"/>
    <n v="8"/>
  </r>
  <r>
    <x v="4"/>
    <x v="16"/>
    <x v="387"/>
    <x v="15"/>
    <n v="5"/>
  </r>
  <r>
    <x v="4"/>
    <x v="16"/>
    <x v="374"/>
    <x v="15"/>
    <n v="8"/>
  </r>
  <r>
    <x v="4"/>
    <x v="16"/>
    <x v="375"/>
    <x v="15"/>
    <n v="7"/>
  </r>
  <r>
    <x v="4"/>
    <x v="16"/>
    <x v="376"/>
    <x v="15"/>
    <n v="9"/>
  </r>
  <r>
    <x v="4"/>
    <x v="16"/>
    <x v="377"/>
    <x v="15"/>
    <n v="19"/>
  </r>
  <r>
    <x v="4"/>
    <x v="16"/>
    <x v="378"/>
    <x v="15"/>
    <n v="3"/>
  </r>
  <r>
    <x v="4"/>
    <x v="16"/>
    <x v="379"/>
    <x v="15"/>
    <n v="32"/>
  </r>
  <r>
    <x v="4"/>
    <x v="16"/>
    <x v="380"/>
    <x v="15"/>
    <n v="7"/>
  </r>
  <r>
    <x v="4"/>
    <x v="16"/>
    <x v="381"/>
    <x v="15"/>
    <n v="28"/>
  </r>
  <r>
    <x v="4"/>
    <x v="16"/>
    <x v="382"/>
    <x v="15"/>
    <n v="13"/>
  </r>
  <r>
    <x v="4"/>
    <x v="16"/>
    <x v="383"/>
    <x v="15"/>
    <n v="3"/>
  </r>
  <r>
    <x v="4"/>
    <x v="16"/>
    <x v="384"/>
    <x v="15"/>
    <n v="38"/>
  </r>
  <r>
    <x v="4"/>
    <x v="16"/>
    <x v="385"/>
    <x v="15"/>
    <n v="21"/>
  </r>
  <r>
    <x v="4"/>
    <x v="16"/>
    <x v="347"/>
    <x v="16"/>
    <n v="10"/>
  </r>
  <r>
    <x v="4"/>
    <x v="16"/>
    <x v="348"/>
    <x v="16"/>
    <n v="4"/>
  </r>
  <r>
    <x v="4"/>
    <x v="16"/>
    <x v="349"/>
    <x v="16"/>
    <n v="1"/>
  </r>
  <r>
    <x v="4"/>
    <x v="16"/>
    <x v="350"/>
    <x v="16"/>
    <n v="5"/>
  </r>
  <r>
    <x v="4"/>
    <x v="16"/>
    <x v="351"/>
    <x v="16"/>
    <n v="7"/>
  </r>
  <r>
    <x v="4"/>
    <x v="16"/>
    <x v="352"/>
    <x v="16"/>
    <n v="4"/>
  </r>
  <r>
    <x v="4"/>
    <x v="16"/>
    <x v="353"/>
    <x v="16"/>
    <n v="1"/>
  </r>
  <r>
    <x v="4"/>
    <x v="16"/>
    <x v="354"/>
    <x v="16"/>
    <n v="1"/>
  </r>
  <r>
    <x v="4"/>
    <x v="16"/>
    <x v="355"/>
    <x v="16"/>
    <n v="9"/>
  </r>
  <r>
    <x v="4"/>
    <x v="16"/>
    <x v="356"/>
    <x v="16"/>
    <n v="3"/>
  </r>
  <r>
    <x v="4"/>
    <x v="16"/>
    <x v="357"/>
    <x v="16"/>
    <n v="7"/>
  </r>
  <r>
    <x v="4"/>
    <x v="16"/>
    <x v="358"/>
    <x v="16"/>
    <n v="1"/>
  </r>
  <r>
    <x v="4"/>
    <x v="16"/>
    <x v="359"/>
    <x v="16"/>
    <n v="8"/>
  </r>
  <r>
    <x v="4"/>
    <x v="16"/>
    <x v="360"/>
    <x v="16"/>
    <n v="5"/>
  </r>
  <r>
    <x v="4"/>
    <x v="16"/>
    <x v="361"/>
    <x v="16"/>
    <n v="5"/>
  </r>
  <r>
    <x v="4"/>
    <x v="16"/>
    <x v="362"/>
    <x v="16"/>
    <n v="6"/>
  </r>
  <r>
    <x v="4"/>
    <x v="16"/>
    <x v="363"/>
    <x v="16"/>
    <n v="13"/>
  </r>
  <r>
    <x v="4"/>
    <x v="16"/>
    <x v="364"/>
    <x v="16"/>
    <n v="1"/>
  </r>
  <r>
    <x v="4"/>
    <x v="16"/>
    <x v="365"/>
    <x v="16"/>
    <n v="6"/>
  </r>
  <r>
    <x v="4"/>
    <x v="16"/>
    <x v="366"/>
    <x v="16"/>
    <n v="5"/>
  </r>
  <r>
    <x v="4"/>
    <x v="16"/>
    <x v="367"/>
    <x v="16"/>
    <n v="2"/>
  </r>
  <r>
    <x v="4"/>
    <x v="16"/>
    <x v="368"/>
    <x v="16"/>
    <n v="4"/>
  </r>
  <r>
    <x v="4"/>
    <x v="16"/>
    <x v="369"/>
    <x v="16"/>
    <n v="3"/>
  </r>
  <r>
    <x v="4"/>
    <x v="16"/>
    <x v="370"/>
    <x v="16"/>
    <n v="3"/>
  </r>
  <r>
    <x v="4"/>
    <x v="16"/>
    <x v="371"/>
    <x v="16"/>
    <n v="2"/>
  </r>
  <r>
    <x v="4"/>
    <x v="16"/>
    <x v="372"/>
    <x v="16"/>
    <n v="9"/>
  </r>
  <r>
    <x v="4"/>
    <x v="16"/>
    <x v="373"/>
    <x v="16"/>
    <n v="1"/>
  </r>
  <r>
    <x v="4"/>
    <x v="16"/>
    <x v="387"/>
    <x v="16"/>
    <n v="1"/>
  </r>
  <r>
    <x v="4"/>
    <x v="16"/>
    <x v="374"/>
    <x v="16"/>
    <n v="4"/>
  </r>
  <r>
    <x v="4"/>
    <x v="16"/>
    <x v="375"/>
    <x v="16"/>
    <n v="3"/>
  </r>
  <r>
    <x v="4"/>
    <x v="16"/>
    <x v="376"/>
    <x v="16"/>
    <n v="1"/>
  </r>
  <r>
    <x v="4"/>
    <x v="16"/>
    <x v="377"/>
    <x v="16"/>
    <n v="1"/>
  </r>
  <r>
    <x v="4"/>
    <x v="16"/>
    <x v="378"/>
    <x v="16"/>
    <n v="1"/>
  </r>
  <r>
    <x v="4"/>
    <x v="16"/>
    <x v="379"/>
    <x v="16"/>
    <n v="11"/>
  </r>
  <r>
    <x v="4"/>
    <x v="16"/>
    <x v="380"/>
    <x v="16"/>
    <n v="2"/>
  </r>
  <r>
    <x v="4"/>
    <x v="16"/>
    <x v="381"/>
    <x v="16"/>
    <n v="7"/>
  </r>
  <r>
    <x v="4"/>
    <x v="16"/>
    <x v="382"/>
    <x v="16"/>
    <n v="2"/>
  </r>
  <r>
    <x v="4"/>
    <x v="16"/>
    <x v="383"/>
    <x v="16"/>
    <n v="1"/>
  </r>
  <r>
    <x v="4"/>
    <x v="16"/>
    <x v="384"/>
    <x v="16"/>
    <n v="5"/>
  </r>
  <r>
    <x v="4"/>
    <x v="16"/>
    <x v="385"/>
    <x v="16"/>
    <n v="5"/>
  </r>
  <r>
    <x v="4"/>
    <x v="16"/>
    <x v="347"/>
    <x v="33"/>
    <n v="7"/>
  </r>
  <r>
    <x v="4"/>
    <x v="16"/>
    <x v="350"/>
    <x v="33"/>
    <n v="4"/>
  </r>
  <r>
    <x v="4"/>
    <x v="16"/>
    <x v="351"/>
    <x v="33"/>
    <n v="7"/>
  </r>
  <r>
    <x v="4"/>
    <x v="16"/>
    <x v="352"/>
    <x v="33"/>
    <n v="1"/>
  </r>
  <r>
    <x v="4"/>
    <x v="16"/>
    <x v="353"/>
    <x v="33"/>
    <n v="3"/>
  </r>
  <r>
    <x v="4"/>
    <x v="16"/>
    <x v="355"/>
    <x v="33"/>
    <n v="7"/>
  </r>
  <r>
    <x v="4"/>
    <x v="16"/>
    <x v="356"/>
    <x v="33"/>
    <n v="7"/>
  </r>
  <r>
    <x v="4"/>
    <x v="16"/>
    <x v="357"/>
    <x v="33"/>
    <n v="7"/>
  </r>
  <r>
    <x v="4"/>
    <x v="16"/>
    <x v="359"/>
    <x v="33"/>
    <n v="5"/>
  </r>
  <r>
    <x v="4"/>
    <x v="16"/>
    <x v="360"/>
    <x v="33"/>
    <n v="2"/>
  </r>
  <r>
    <x v="4"/>
    <x v="16"/>
    <x v="361"/>
    <x v="33"/>
    <n v="7"/>
  </r>
  <r>
    <x v="4"/>
    <x v="16"/>
    <x v="362"/>
    <x v="33"/>
    <n v="3"/>
  </r>
  <r>
    <x v="4"/>
    <x v="16"/>
    <x v="363"/>
    <x v="33"/>
    <n v="7"/>
  </r>
  <r>
    <x v="4"/>
    <x v="16"/>
    <x v="364"/>
    <x v="33"/>
    <n v="1"/>
  </r>
  <r>
    <x v="4"/>
    <x v="16"/>
    <x v="367"/>
    <x v="33"/>
    <n v="1"/>
  </r>
  <r>
    <x v="4"/>
    <x v="16"/>
    <x v="369"/>
    <x v="33"/>
    <n v="3"/>
  </r>
  <r>
    <x v="4"/>
    <x v="16"/>
    <x v="370"/>
    <x v="33"/>
    <n v="1"/>
  </r>
  <r>
    <x v="4"/>
    <x v="16"/>
    <x v="372"/>
    <x v="33"/>
    <n v="7"/>
  </r>
  <r>
    <x v="4"/>
    <x v="16"/>
    <x v="373"/>
    <x v="33"/>
    <n v="3"/>
  </r>
  <r>
    <x v="4"/>
    <x v="16"/>
    <x v="375"/>
    <x v="33"/>
    <n v="2"/>
  </r>
  <r>
    <x v="4"/>
    <x v="16"/>
    <x v="376"/>
    <x v="33"/>
    <n v="2"/>
  </r>
  <r>
    <x v="4"/>
    <x v="16"/>
    <x v="379"/>
    <x v="33"/>
    <n v="8"/>
  </r>
  <r>
    <x v="4"/>
    <x v="16"/>
    <x v="380"/>
    <x v="33"/>
    <n v="1"/>
  </r>
  <r>
    <x v="4"/>
    <x v="16"/>
    <x v="381"/>
    <x v="33"/>
    <n v="1"/>
  </r>
  <r>
    <x v="4"/>
    <x v="16"/>
    <x v="383"/>
    <x v="33"/>
    <n v="3"/>
  </r>
  <r>
    <x v="4"/>
    <x v="16"/>
    <x v="384"/>
    <x v="33"/>
    <n v="3"/>
  </r>
  <r>
    <x v="4"/>
    <x v="16"/>
    <x v="385"/>
    <x v="33"/>
    <n v="2"/>
  </r>
  <r>
    <x v="4"/>
    <x v="16"/>
    <x v="347"/>
    <x v="34"/>
    <n v="3"/>
  </r>
  <r>
    <x v="4"/>
    <x v="16"/>
    <x v="350"/>
    <x v="34"/>
    <n v="1"/>
  </r>
  <r>
    <x v="4"/>
    <x v="16"/>
    <x v="351"/>
    <x v="34"/>
    <n v="1"/>
  </r>
  <r>
    <x v="4"/>
    <x v="16"/>
    <x v="356"/>
    <x v="34"/>
    <n v="2"/>
  </r>
  <r>
    <x v="4"/>
    <x v="16"/>
    <x v="357"/>
    <x v="34"/>
    <n v="3"/>
  </r>
  <r>
    <x v="4"/>
    <x v="16"/>
    <x v="359"/>
    <x v="34"/>
    <n v="1"/>
  </r>
  <r>
    <x v="4"/>
    <x v="16"/>
    <x v="361"/>
    <x v="34"/>
    <n v="4"/>
  </r>
  <r>
    <x v="4"/>
    <x v="16"/>
    <x v="363"/>
    <x v="34"/>
    <n v="2"/>
  </r>
  <r>
    <x v="4"/>
    <x v="16"/>
    <x v="369"/>
    <x v="34"/>
    <n v="1"/>
  </r>
  <r>
    <x v="4"/>
    <x v="16"/>
    <x v="370"/>
    <x v="34"/>
    <n v="2"/>
  </r>
  <r>
    <x v="4"/>
    <x v="16"/>
    <x v="372"/>
    <x v="34"/>
    <n v="4"/>
  </r>
  <r>
    <x v="4"/>
    <x v="16"/>
    <x v="375"/>
    <x v="34"/>
    <n v="1"/>
  </r>
  <r>
    <x v="4"/>
    <x v="16"/>
    <x v="379"/>
    <x v="34"/>
    <n v="3"/>
  </r>
  <r>
    <x v="4"/>
    <x v="16"/>
    <x v="381"/>
    <x v="34"/>
    <n v="1"/>
  </r>
  <r>
    <x v="4"/>
    <x v="16"/>
    <x v="383"/>
    <x v="34"/>
    <n v="3"/>
  </r>
  <r>
    <x v="4"/>
    <x v="16"/>
    <x v="384"/>
    <x v="34"/>
    <n v="1"/>
  </r>
  <r>
    <x v="4"/>
    <x v="16"/>
    <x v="351"/>
    <x v="35"/>
    <n v="2"/>
  </r>
  <r>
    <x v="4"/>
    <x v="16"/>
    <x v="355"/>
    <x v="35"/>
    <n v="1"/>
  </r>
  <r>
    <x v="4"/>
    <x v="16"/>
    <x v="356"/>
    <x v="35"/>
    <n v="1"/>
  </r>
  <r>
    <x v="4"/>
    <x v="16"/>
    <x v="357"/>
    <x v="35"/>
    <n v="1"/>
  </r>
  <r>
    <x v="4"/>
    <x v="16"/>
    <x v="361"/>
    <x v="35"/>
    <n v="1"/>
  </r>
  <r>
    <x v="4"/>
    <x v="16"/>
    <x v="363"/>
    <x v="35"/>
    <n v="1"/>
  </r>
  <r>
    <x v="4"/>
    <x v="16"/>
    <x v="364"/>
    <x v="35"/>
    <n v="1"/>
  </r>
  <r>
    <x v="4"/>
    <x v="16"/>
    <x v="373"/>
    <x v="35"/>
    <n v="2"/>
  </r>
  <r>
    <x v="4"/>
    <x v="16"/>
    <x v="376"/>
    <x v="35"/>
    <n v="2"/>
  </r>
  <r>
    <x v="4"/>
    <x v="16"/>
    <x v="380"/>
    <x v="35"/>
    <n v="1"/>
  </r>
  <r>
    <x v="4"/>
    <x v="16"/>
    <x v="347"/>
    <x v="36"/>
    <n v="1"/>
  </r>
  <r>
    <x v="4"/>
    <x v="16"/>
    <x v="350"/>
    <x v="36"/>
    <n v="1"/>
  </r>
  <r>
    <x v="4"/>
    <x v="16"/>
    <x v="352"/>
    <x v="36"/>
    <n v="1"/>
  </r>
  <r>
    <x v="4"/>
    <x v="16"/>
    <x v="357"/>
    <x v="36"/>
    <n v="1"/>
  </r>
  <r>
    <x v="4"/>
    <x v="16"/>
    <x v="359"/>
    <x v="36"/>
    <n v="2"/>
  </r>
  <r>
    <x v="4"/>
    <x v="16"/>
    <x v="360"/>
    <x v="36"/>
    <n v="2"/>
  </r>
  <r>
    <x v="4"/>
    <x v="16"/>
    <x v="361"/>
    <x v="36"/>
    <n v="2"/>
  </r>
  <r>
    <x v="4"/>
    <x v="16"/>
    <x v="369"/>
    <x v="36"/>
    <n v="1"/>
  </r>
  <r>
    <x v="4"/>
    <x v="16"/>
    <x v="375"/>
    <x v="36"/>
    <n v="1"/>
  </r>
  <r>
    <x v="4"/>
    <x v="16"/>
    <x v="347"/>
    <x v="32"/>
    <n v="922"/>
  </r>
  <r>
    <x v="4"/>
    <x v="16"/>
    <x v="351"/>
    <x v="32"/>
    <n v="26"/>
  </r>
  <r>
    <x v="4"/>
    <x v="16"/>
    <x v="358"/>
    <x v="32"/>
    <n v="60"/>
  </r>
  <r>
    <x v="4"/>
    <x v="16"/>
    <x v="359"/>
    <x v="32"/>
    <n v="96"/>
  </r>
  <r>
    <x v="4"/>
    <x v="16"/>
    <x v="368"/>
    <x v="32"/>
    <n v="732"/>
  </r>
  <r>
    <x v="4"/>
    <x v="16"/>
    <x v="374"/>
    <x v="32"/>
    <n v="468"/>
  </r>
  <r>
    <x v="4"/>
    <x v="16"/>
    <x v="379"/>
    <x v="32"/>
    <n v="1282"/>
  </r>
  <r>
    <x v="4"/>
    <x v="16"/>
    <x v="381"/>
    <x v="32"/>
    <n v="68"/>
  </r>
  <r>
    <x v="4"/>
    <x v="16"/>
    <x v="382"/>
    <x v="32"/>
    <n v="170"/>
  </r>
  <r>
    <x v="4"/>
    <x v="16"/>
    <x v="384"/>
    <x v="32"/>
    <n v="83"/>
  </r>
  <r>
    <x v="4"/>
    <x v="16"/>
    <x v="385"/>
    <x v="32"/>
    <n v="93"/>
  </r>
  <r>
    <x v="4"/>
    <x v="16"/>
    <x v="347"/>
    <x v="17"/>
    <n v="843"/>
  </r>
  <r>
    <x v="4"/>
    <x v="16"/>
    <x v="348"/>
    <x v="17"/>
    <n v="107"/>
  </r>
  <r>
    <x v="4"/>
    <x v="16"/>
    <x v="349"/>
    <x v="17"/>
    <n v="545"/>
  </r>
  <r>
    <x v="4"/>
    <x v="16"/>
    <x v="350"/>
    <x v="17"/>
    <n v="1728"/>
  </r>
  <r>
    <x v="4"/>
    <x v="16"/>
    <x v="351"/>
    <x v="17"/>
    <n v="1172"/>
  </r>
  <r>
    <x v="4"/>
    <x v="16"/>
    <x v="352"/>
    <x v="17"/>
    <n v="921"/>
  </r>
  <r>
    <x v="4"/>
    <x v="16"/>
    <x v="353"/>
    <x v="17"/>
    <n v="384"/>
  </r>
  <r>
    <x v="4"/>
    <x v="16"/>
    <x v="354"/>
    <x v="17"/>
    <n v="171"/>
  </r>
  <r>
    <x v="4"/>
    <x v="16"/>
    <x v="355"/>
    <x v="17"/>
    <n v="909"/>
  </r>
  <r>
    <x v="4"/>
    <x v="16"/>
    <x v="356"/>
    <x v="17"/>
    <n v="720"/>
  </r>
  <r>
    <x v="4"/>
    <x v="16"/>
    <x v="357"/>
    <x v="17"/>
    <n v="963"/>
  </r>
  <r>
    <x v="4"/>
    <x v="16"/>
    <x v="358"/>
    <x v="17"/>
    <n v="281"/>
  </r>
  <r>
    <x v="4"/>
    <x v="16"/>
    <x v="359"/>
    <x v="17"/>
    <n v="623"/>
  </r>
  <r>
    <x v="4"/>
    <x v="16"/>
    <x v="360"/>
    <x v="17"/>
    <n v="691"/>
  </r>
  <r>
    <x v="4"/>
    <x v="16"/>
    <x v="361"/>
    <x v="17"/>
    <n v="519"/>
  </r>
  <r>
    <x v="4"/>
    <x v="16"/>
    <x v="362"/>
    <x v="17"/>
    <n v="855"/>
  </r>
  <r>
    <x v="4"/>
    <x v="16"/>
    <x v="363"/>
    <x v="17"/>
    <n v="665"/>
  </r>
  <r>
    <x v="4"/>
    <x v="16"/>
    <x v="364"/>
    <x v="17"/>
    <n v="210"/>
  </r>
  <r>
    <x v="4"/>
    <x v="16"/>
    <x v="365"/>
    <x v="17"/>
    <n v="325"/>
  </r>
  <r>
    <x v="4"/>
    <x v="16"/>
    <x v="366"/>
    <x v="17"/>
    <n v="491"/>
  </r>
  <r>
    <x v="4"/>
    <x v="16"/>
    <x v="367"/>
    <x v="17"/>
    <n v="148"/>
  </r>
  <r>
    <x v="4"/>
    <x v="16"/>
    <x v="368"/>
    <x v="17"/>
    <n v="299"/>
  </r>
  <r>
    <x v="4"/>
    <x v="16"/>
    <x v="369"/>
    <x v="17"/>
    <n v="201"/>
  </r>
  <r>
    <x v="4"/>
    <x v="16"/>
    <x v="370"/>
    <x v="17"/>
    <n v="426"/>
  </r>
  <r>
    <x v="4"/>
    <x v="16"/>
    <x v="371"/>
    <x v="17"/>
    <n v="39"/>
  </r>
  <r>
    <x v="4"/>
    <x v="16"/>
    <x v="372"/>
    <x v="17"/>
    <n v="1121"/>
  </r>
  <r>
    <x v="4"/>
    <x v="16"/>
    <x v="373"/>
    <x v="17"/>
    <n v="206"/>
  </r>
  <r>
    <x v="4"/>
    <x v="16"/>
    <x v="374"/>
    <x v="17"/>
    <n v="157"/>
  </r>
  <r>
    <x v="4"/>
    <x v="16"/>
    <x v="375"/>
    <x v="17"/>
    <n v="95"/>
  </r>
  <r>
    <x v="4"/>
    <x v="16"/>
    <x v="376"/>
    <x v="17"/>
    <n v="151"/>
  </r>
  <r>
    <x v="4"/>
    <x v="16"/>
    <x v="377"/>
    <x v="17"/>
    <n v="312"/>
  </r>
  <r>
    <x v="4"/>
    <x v="16"/>
    <x v="378"/>
    <x v="17"/>
    <n v="45"/>
  </r>
  <r>
    <x v="4"/>
    <x v="16"/>
    <x v="379"/>
    <x v="17"/>
    <n v="940"/>
  </r>
  <r>
    <x v="4"/>
    <x v="16"/>
    <x v="380"/>
    <x v="17"/>
    <n v="172"/>
  </r>
  <r>
    <x v="4"/>
    <x v="16"/>
    <x v="381"/>
    <x v="17"/>
    <n v="407"/>
  </r>
  <r>
    <x v="4"/>
    <x v="16"/>
    <x v="382"/>
    <x v="17"/>
    <n v="269"/>
  </r>
  <r>
    <x v="4"/>
    <x v="16"/>
    <x v="383"/>
    <x v="17"/>
    <n v="95"/>
  </r>
  <r>
    <x v="4"/>
    <x v="16"/>
    <x v="384"/>
    <x v="17"/>
    <n v="535"/>
  </r>
  <r>
    <x v="4"/>
    <x v="16"/>
    <x v="385"/>
    <x v="17"/>
    <n v="393"/>
  </r>
  <r>
    <x v="4"/>
    <x v="16"/>
    <x v="347"/>
    <x v="18"/>
    <n v="1360"/>
  </r>
  <r>
    <x v="4"/>
    <x v="16"/>
    <x v="348"/>
    <x v="18"/>
    <n v="23"/>
  </r>
  <r>
    <x v="4"/>
    <x v="16"/>
    <x v="349"/>
    <x v="18"/>
    <n v="2358"/>
  </r>
  <r>
    <x v="4"/>
    <x v="16"/>
    <x v="350"/>
    <x v="18"/>
    <n v="2394"/>
  </r>
  <r>
    <x v="4"/>
    <x v="16"/>
    <x v="351"/>
    <x v="18"/>
    <n v="4357"/>
  </r>
  <r>
    <x v="4"/>
    <x v="16"/>
    <x v="352"/>
    <x v="18"/>
    <n v="3172"/>
  </r>
  <r>
    <x v="4"/>
    <x v="16"/>
    <x v="353"/>
    <x v="18"/>
    <n v="152"/>
  </r>
  <r>
    <x v="4"/>
    <x v="16"/>
    <x v="355"/>
    <x v="18"/>
    <n v="3859"/>
  </r>
  <r>
    <x v="4"/>
    <x v="16"/>
    <x v="356"/>
    <x v="18"/>
    <n v="4275"/>
  </r>
  <r>
    <x v="4"/>
    <x v="16"/>
    <x v="357"/>
    <x v="18"/>
    <n v="3478"/>
  </r>
  <r>
    <x v="4"/>
    <x v="16"/>
    <x v="358"/>
    <x v="18"/>
    <n v="406"/>
  </r>
  <r>
    <x v="4"/>
    <x v="16"/>
    <x v="359"/>
    <x v="18"/>
    <n v="240"/>
  </r>
  <r>
    <x v="4"/>
    <x v="16"/>
    <x v="360"/>
    <x v="18"/>
    <n v="545"/>
  </r>
  <r>
    <x v="4"/>
    <x v="16"/>
    <x v="361"/>
    <x v="18"/>
    <n v="2245"/>
  </r>
  <r>
    <x v="4"/>
    <x v="16"/>
    <x v="362"/>
    <x v="18"/>
    <n v="1697"/>
  </r>
  <r>
    <x v="4"/>
    <x v="16"/>
    <x v="363"/>
    <x v="18"/>
    <n v="2510"/>
  </r>
  <r>
    <x v="4"/>
    <x v="16"/>
    <x v="364"/>
    <x v="18"/>
    <n v="132"/>
  </r>
  <r>
    <x v="4"/>
    <x v="16"/>
    <x v="366"/>
    <x v="18"/>
    <n v="4072"/>
  </r>
  <r>
    <x v="4"/>
    <x v="16"/>
    <x v="367"/>
    <x v="18"/>
    <n v="1407"/>
  </r>
  <r>
    <x v="4"/>
    <x v="16"/>
    <x v="368"/>
    <x v="18"/>
    <n v="768"/>
  </r>
  <r>
    <x v="4"/>
    <x v="16"/>
    <x v="369"/>
    <x v="18"/>
    <n v="823"/>
  </r>
  <r>
    <x v="4"/>
    <x v="16"/>
    <x v="370"/>
    <x v="18"/>
    <n v="17"/>
  </r>
  <r>
    <x v="4"/>
    <x v="16"/>
    <x v="372"/>
    <x v="18"/>
    <n v="2447"/>
  </r>
  <r>
    <x v="4"/>
    <x v="16"/>
    <x v="374"/>
    <x v="18"/>
    <n v="148"/>
  </r>
  <r>
    <x v="4"/>
    <x v="16"/>
    <x v="375"/>
    <x v="18"/>
    <n v="474"/>
  </r>
  <r>
    <x v="4"/>
    <x v="16"/>
    <x v="376"/>
    <x v="18"/>
    <n v="43"/>
  </r>
  <r>
    <x v="4"/>
    <x v="16"/>
    <x v="377"/>
    <x v="18"/>
    <n v="96"/>
  </r>
  <r>
    <x v="4"/>
    <x v="16"/>
    <x v="379"/>
    <x v="18"/>
    <n v="2471"/>
  </r>
  <r>
    <x v="4"/>
    <x v="16"/>
    <x v="380"/>
    <x v="18"/>
    <n v="367"/>
  </r>
  <r>
    <x v="4"/>
    <x v="16"/>
    <x v="381"/>
    <x v="18"/>
    <n v="2675"/>
  </r>
  <r>
    <x v="4"/>
    <x v="16"/>
    <x v="384"/>
    <x v="18"/>
    <n v="1702"/>
  </r>
  <r>
    <x v="4"/>
    <x v="16"/>
    <x v="385"/>
    <x v="18"/>
    <n v="3009"/>
  </r>
  <r>
    <x v="4"/>
    <x v="16"/>
    <x v="351"/>
    <x v="19"/>
    <n v="50"/>
  </r>
  <r>
    <x v="4"/>
    <x v="16"/>
    <x v="351"/>
    <x v="20"/>
    <n v="20"/>
  </r>
  <r>
    <x v="4"/>
    <x v="16"/>
    <x v="361"/>
    <x v="20"/>
    <n v="5"/>
  </r>
  <r>
    <x v="4"/>
    <x v="16"/>
    <x v="364"/>
    <x v="20"/>
    <n v="7"/>
  </r>
  <r>
    <x v="4"/>
    <x v="16"/>
    <x v="370"/>
    <x v="20"/>
    <n v="13"/>
  </r>
  <r>
    <x v="4"/>
    <x v="16"/>
    <x v="379"/>
    <x v="20"/>
    <n v="4"/>
  </r>
  <r>
    <x v="4"/>
    <x v="16"/>
    <x v="381"/>
    <x v="20"/>
    <n v="3"/>
  </r>
  <r>
    <x v="4"/>
    <x v="16"/>
    <x v="383"/>
    <x v="20"/>
    <n v="7"/>
  </r>
  <r>
    <x v="4"/>
    <x v="16"/>
    <x v="384"/>
    <x v="20"/>
    <n v="20"/>
  </r>
  <r>
    <x v="4"/>
    <x v="16"/>
    <x v="347"/>
    <x v="42"/>
    <n v="2203"/>
  </r>
  <r>
    <x v="4"/>
    <x v="16"/>
    <x v="348"/>
    <x v="42"/>
    <n v="180"/>
  </r>
  <r>
    <x v="4"/>
    <x v="16"/>
    <x v="349"/>
    <x v="42"/>
    <n v="1095"/>
  </r>
  <r>
    <x v="4"/>
    <x v="16"/>
    <x v="350"/>
    <x v="42"/>
    <n v="548"/>
  </r>
  <r>
    <x v="4"/>
    <x v="16"/>
    <x v="351"/>
    <x v="42"/>
    <n v="1867"/>
  </r>
  <r>
    <x v="4"/>
    <x v="16"/>
    <x v="352"/>
    <x v="42"/>
    <n v="394"/>
  </r>
  <r>
    <x v="4"/>
    <x v="16"/>
    <x v="353"/>
    <x v="42"/>
    <n v="565"/>
  </r>
  <r>
    <x v="4"/>
    <x v="16"/>
    <x v="354"/>
    <x v="42"/>
    <n v="1268"/>
  </r>
  <r>
    <x v="4"/>
    <x v="16"/>
    <x v="355"/>
    <x v="42"/>
    <n v="1789"/>
  </r>
  <r>
    <x v="4"/>
    <x v="16"/>
    <x v="356"/>
    <x v="42"/>
    <n v="2148"/>
  </r>
  <r>
    <x v="4"/>
    <x v="16"/>
    <x v="357"/>
    <x v="42"/>
    <n v="1454"/>
  </r>
  <r>
    <x v="4"/>
    <x v="16"/>
    <x v="358"/>
    <x v="42"/>
    <n v="1601"/>
  </r>
  <r>
    <x v="4"/>
    <x v="16"/>
    <x v="359"/>
    <x v="42"/>
    <n v="5407"/>
  </r>
  <r>
    <x v="4"/>
    <x v="16"/>
    <x v="360"/>
    <x v="42"/>
    <n v="592"/>
  </r>
  <r>
    <x v="4"/>
    <x v="16"/>
    <x v="361"/>
    <x v="42"/>
    <n v="1805"/>
  </r>
  <r>
    <x v="4"/>
    <x v="16"/>
    <x v="362"/>
    <x v="42"/>
    <n v="6854"/>
  </r>
  <r>
    <x v="4"/>
    <x v="16"/>
    <x v="363"/>
    <x v="42"/>
    <n v="4578"/>
  </r>
  <r>
    <x v="4"/>
    <x v="16"/>
    <x v="364"/>
    <x v="42"/>
    <n v="2041"/>
  </r>
  <r>
    <x v="4"/>
    <x v="16"/>
    <x v="386"/>
    <x v="42"/>
    <n v="150"/>
  </r>
  <r>
    <x v="4"/>
    <x v="16"/>
    <x v="365"/>
    <x v="42"/>
    <n v="1559"/>
  </r>
  <r>
    <x v="4"/>
    <x v="16"/>
    <x v="366"/>
    <x v="42"/>
    <n v="3073"/>
  </r>
  <r>
    <x v="4"/>
    <x v="16"/>
    <x v="367"/>
    <x v="42"/>
    <n v="704"/>
  </r>
  <r>
    <x v="4"/>
    <x v="16"/>
    <x v="368"/>
    <x v="42"/>
    <n v="1512"/>
  </r>
  <r>
    <x v="4"/>
    <x v="16"/>
    <x v="369"/>
    <x v="42"/>
    <n v="2193"/>
  </r>
  <r>
    <x v="4"/>
    <x v="16"/>
    <x v="370"/>
    <x v="42"/>
    <n v="2576"/>
  </r>
  <r>
    <x v="4"/>
    <x v="16"/>
    <x v="371"/>
    <x v="42"/>
    <n v="1006"/>
  </r>
  <r>
    <x v="4"/>
    <x v="16"/>
    <x v="372"/>
    <x v="42"/>
    <n v="1562"/>
  </r>
  <r>
    <x v="4"/>
    <x v="16"/>
    <x v="373"/>
    <x v="42"/>
    <n v="855"/>
  </r>
  <r>
    <x v="4"/>
    <x v="16"/>
    <x v="387"/>
    <x v="42"/>
    <n v="1193"/>
  </r>
  <r>
    <x v="4"/>
    <x v="16"/>
    <x v="374"/>
    <x v="42"/>
    <n v="422"/>
  </r>
  <r>
    <x v="4"/>
    <x v="16"/>
    <x v="375"/>
    <x v="42"/>
    <n v="624"/>
  </r>
  <r>
    <x v="4"/>
    <x v="16"/>
    <x v="376"/>
    <x v="42"/>
    <n v="859"/>
  </r>
  <r>
    <x v="4"/>
    <x v="16"/>
    <x v="377"/>
    <x v="42"/>
    <n v="387"/>
  </r>
  <r>
    <x v="4"/>
    <x v="16"/>
    <x v="388"/>
    <x v="42"/>
    <n v="382"/>
  </r>
  <r>
    <x v="4"/>
    <x v="16"/>
    <x v="378"/>
    <x v="42"/>
    <n v="1826"/>
  </r>
  <r>
    <x v="4"/>
    <x v="16"/>
    <x v="379"/>
    <x v="42"/>
    <n v="7364"/>
  </r>
  <r>
    <x v="4"/>
    <x v="16"/>
    <x v="380"/>
    <x v="42"/>
    <n v="3066"/>
  </r>
  <r>
    <x v="4"/>
    <x v="16"/>
    <x v="381"/>
    <x v="42"/>
    <n v="7537"/>
  </r>
  <r>
    <x v="4"/>
    <x v="16"/>
    <x v="382"/>
    <x v="42"/>
    <n v="2208"/>
  </r>
  <r>
    <x v="4"/>
    <x v="16"/>
    <x v="383"/>
    <x v="42"/>
    <n v="1684"/>
  </r>
  <r>
    <x v="4"/>
    <x v="16"/>
    <x v="384"/>
    <x v="42"/>
    <n v="5416"/>
  </r>
  <r>
    <x v="4"/>
    <x v="16"/>
    <x v="385"/>
    <x v="42"/>
    <n v="4063"/>
  </r>
  <r>
    <x v="4"/>
    <x v="16"/>
    <x v="347"/>
    <x v="21"/>
    <n v="1822"/>
  </r>
  <r>
    <x v="4"/>
    <x v="16"/>
    <x v="348"/>
    <x v="21"/>
    <n v="214"/>
  </r>
  <r>
    <x v="4"/>
    <x v="16"/>
    <x v="349"/>
    <x v="21"/>
    <n v="1112"/>
  </r>
  <r>
    <x v="4"/>
    <x v="16"/>
    <x v="350"/>
    <x v="21"/>
    <n v="668"/>
  </r>
  <r>
    <x v="4"/>
    <x v="16"/>
    <x v="351"/>
    <x v="21"/>
    <n v="2109"/>
  </r>
  <r>
    <x v="4"/>
    <x v="16"/>
    <x v="352"/>
    <x v="21"/>
    <n v="560"/>
  </r>
  <r>
    <x v="4"/>
    <x v="16"/>
    <x v="353"/>
    <x v="21"/>
    <n v="714"/>
  </r>
  <r>
    <x v="4"/>
    <x v="16"/>
    <x v="354"/>
    <x v="21"/>
    <n v="1250"/>
  </r>
  <r>
    <x v="4"/>
    <x v="16"/>
    <x v="355"/>
    <x v="21"/>
    <n v="1863"/>
  </r>
  <r>
    <x v="4"/>
    <x v="16"/>
    <x v="356"/>
    <x v="21"/>
    <n v="1982"/>
  </r>
  <r>
    <x v="4"/>
    <x v="16"/>
    <x v="357"/>
    <x v="21"/>
    <n v="1456"/>
  </r>
  <r>
    <x v="4"/>
    <x v="16"/>
    <x v="358"/>
    <x v="21"/>
    <n v="1332"/>
  </r>
  <r>
    <x v="4"/>
    <x v="16"/>
    <x v="359"/>
    <x v="21"/>
    <n v="3988"/>
  </r>
  <r>
    <x v="4"/>
    <x v="16"/>
    <x v="360"/>
    <x v="21"/>
    <n v="797"/>
  </r>
  <r>
    <x v="4"/>
    <x v="16"/>
    <x v="361"/>
    <x v="21"/>
    <n v="1595"/>
  </r>
  <r>
    <x v="4"/>
    <x v="16"/>
    <x v="362"/>
    <x v="21"/>
    <n v="5300"/>
  </r>
  <r>
    <x v="4"/>
    <x v="16"/>
    <x v="363"/>
    <x v="21"/>
    <n v="4006"/>
  </r>
  <r>
    <x v="4"/>
    <x v="16"/>
    <x v="364"/>
    <x v="21"/>
    <n v="2212"/>
  </r>
  <r>
    <x v="4"/>
    <x v="16"/>
    <x v="386"/>
    <x v="21"/>
    <n v="165"/>
  </r>
  <r>
    <x v="4"/>
    <x v="16"/>
    <x v="365"/>
    <x v="21"/>
    <n v="2128"/>
  </r>
  <r>
    <x v="4"/>
    <x v="16"/>
    <x v="366"/>
    <x v="21"/>
    <n v="3102"/>
  </r>
  <r>
    <x v="4"/>
    <x v="16"/>
    <x v="367"/>
    <x v="21"/>
    <n v="905"/>
  </r>
  <r>
    <x v="4"/>
    <x v="16"/>
    <x v="368"/>
    <x v="21"/>
    <n v="1557"/>
  </r>
  <r>
    <x v="4"/>
    <x v="16"/>
    <x v="369"/>
    <x v="21"/>
    <n v="2105"/>
  </r>
  <r>
    <x v="4"/>
    <x v="16"/>
    <x v="370"/>
    <x v="21"/>
    <n v="2119"/>
  </r>
  <r>
    <x v="4"/>
    <x v="16"/>
    <x v="371"/>
    <x v="21"/>
    <n v="817"/>
  </r>
  <r>
    <x v="4"/>
    <x v="16"/>
    <x v="372"/>
    <x v="21"/>
    <n v="1831"/>
  </r>
  <r>
    <x v="4"/>
    <x v="16"/>
    <x v="373"/>
    <x v="21"/>
    <n v="703"/>
  </r>
  <r>
    <x v="4"/>
    <x v="16"/>
    <x v="387"/>
    <x v="21"/>
    <n v="952"/>
  </r>
  <r>
    <x v="4"/>
    <x v="16"/>
    <x v="374"/>
    <x v="21"/>
    <n v="478"/>
  </r>
  <r>
    <x v="4"/>
    <x v="16"/>
    <x v="375"/>
    <x v="21"/>
    <n v="625"/>
  </r>
  <r>
    <x v="4"/>
    <x v="16"/>
    <x v="376"/>
    <x v="21"/>
    <n v="870"/>
  </r>
  <r>
    <x v="4"/>
    <x v="16"/>
    <x v="377"/>
    <x v="21"/>
    <n v="405"/>
  </r>
  <r>
    <x v="4"/>
    <x v="16"/>
    <x v="388"/>
    <x v="21"/>
    <n v="567"/>
  </r>
  <r>
    <x v="4"/>
    <x v="16"/>
    <x v="378"/>
    <x v="21"/>
    <n v="1553"/>
  </r>
  <r>
    <x v="4"/>
    <x v="16"/>
    <x v="379"/>
    <x v="21"/>
    <n v="6264"/>
  </r>
  <r>
    <x v="4"/>
    <x v="16"/>
    <x v="380"/>
    <x v="21"/>
    <n v="2858"/>
  </r>
  <r>
    <x v="4"/>
    <x v="16"/>
    <x v="381"/>
    <x v="21"/>
    <n v="6316"/>
  </r>
  <r>
    <x v="4"/>
    <x v="16"/>
    <x v="382"/>
    <x v="21"/>
    <n v="2142"/>
  </r>
  <r>
    <x v="4"/>
    <x v="16"/>
    <x v="383"/>
    <x v="21"/>
    <n v="1646"/>
  </r>
  <r>
    <x v="4"/>
    <x v="16"/>
    <x v="384"/>
    <x v="21"/>
    <n v="4308"/>
  </r>
  <r>
    <x v="4"/>
    <x v="16"/>
    <x v="385"/>
    <x v="21"/>
    <n v="3228"/>
  </r>
  <r>
    <x v="4"/>
    <x v="16"/>
    <x v="390"/>
    <x v="21"/>
    <n v="40"/>
  </r>
  <r>
    <x v="4"/>
    <x v="16"/>
    <x v="347"/>
    <x v="22"/>
    <n v="1773"/>
  </r>
  <r>
    <x v="4"/>
    <x v="16"/>
    <x v="348"/>
    <x v="22"/>
    <n v="56"/>
  </r>
  <r>
    <x v="4"/>
    <x v="16"/>
    <x v="349"/>
    <x v="22"/>
    <n v="30"/>
  </r>
  <r>
    <x v="4"/>
    <x v="16"/>
    <x v="350"/>
    <x v="22"/>
    <n v="69"/>
  </r>
  <r>
    <x v="4"/>
    <x v="16"/>
    <x v="351"/>
    <x v="22"/>
    <n v="114"/>
  </r>
  <r>
    <x v="4"/>
    <x v="16"/>
    <x v="352"/>
    <x v="22"/>
    <n v="50"/>
  </r>
  <r>
    <x v="4"/>
    <x v="16"/>
    <x v="353"/>
    <x v="22"/>
    <n v="20"/>
  </r>
  <r>
    <x v="4"/>
    <x v="16"/>
    <x v="354"/>
    <x v="22"/>
    <n v="22"/>
  </r>
  <r>
    <x v="4"/>
    <x v="16"/>
    <x v="355"/>
    <x v="22"/>
    <n v="5354"/>
  </r>
  <r>
    <x v="4"/>
    <x v="16"/>
    <x v="356"/>
    <x v="22"/>
    <n v="71"/>
  </r>
  <r>
    <x v="4"/>
    <x v="16"/>
    <x v="357"/>
    <x v="22"/>
    <n v="189"/>
  </r>
  <r>
    <x v="4"/>
    <x v="16"/>
    <x v="358"/>
    <x v="22"/>
    <n v="6000"/>
  </r>
  <r>
    <x v="4"/>
    <x v="16"/>
    <x v="359"/>
    <x v="22"/>
    <n v="78"/>
  </r>
  <r>
    <x v="4"/>
    <x v="16"/>
    <x v="360"/>
    <x v="22"/>
    <n v="52"/>
  </r>
  <r>
    <x v="4"/>
    <x v="16"/>
    <x v="361"/>
    <x v="22"/>
    <n v="2081"/>
  </r>
  <r>
    <x v="4"/>
    <x v="16"/>
    <x v="362"/>
    <x v="22"/>
    <n v="2552"/>
  </r>
  <r>
    <x v="4"/>
    <x v="16"/>
    <x v="363"/>
    <x v="22"/>
    <n v="1872"/>
  </r>
  <r>
    <x v="4"/>
    <x v="16"/>
    <x v="364"/>
    <x v="22"/>
    <n v="1"/>
  </r>
  <r>
    <x v="4"/>
    <x v="16"/>
    <x v="365"/>
    <x v="22"/>
    <n v="2262"/>
  </r>
  <r>
    <x v="4"/>
    <x v="16"/>
    <x v="366"/>
    <x v="22"/>
    <n v="4835"/>
  </r>
  <r>
    <x v="4"/>
    <x v="16"/>
    <x v="367"/>
    <x v="22"/>
    <n v="1214"/>
  </r>
  <r>
    <x v="4"/>
    <x v="16"/>
    <x v="368"/>
    <x v="22"/>
    <n v="2044"/>
  </r>
  <r>
    <x v="4"/>
    <x v="16"/>
    <x v="369"/>
    <x v="22"/>
    <n v="2680"/>
  </r>
  <r>
    <x v="4"/>
    <x v="16"/>
    <x v="370"/>
    <x v="22"/>
    <n v="5007"/>
  </r>
  <r>
    <x v="4"/>
    <x v="16"/>
    <x v="371"/>
    <x v="22"/>
    <n v="18"/>
  </r>
  <r>
    <x v="4"/>
    <x v="16"/>
    <x v="372"/>
    <x v="22"/>
    <n v="219"/>
  </r>
  <r>
    <x v="4"/>
    <x v="16"/>
    <x v="373"/>
    <x v="22"/>
    <n v="4"/>
  </r>
  <r>
    <x v="4"/>
    <x v="16"/>
    <x v="387"/>
    <x v="22"/>
    <n v="2500"/>
  </r>
  <r>
    <x v="4"/>
    <x v="16"/>
    <x v="374"/>
    <x v="22"/>
    <n v="130"/>
  </r>
  <r>
    <x v="4"/>
    <x v="16"/>
    <x v="375"/>
    <x v="22"/>
    <n v="1727"/>
  </r>
  <r>
    <x v="4"/>
    <x v="16"/>
    <x v="376"/>
    <x v="22"/>
    <n v="17"/>
  </r>
  <r>
    <x v="4"/>
    <x v="16"/>
    <x v="377"/>
    <x v="22"/>
    <n v="14"/>
  </r>
  <r>
    <x v="4"/>
    <x v="16"/>
    <x v="378"/>
    <x v="22"/>
    <n v="3"/>
  </r>
  <r>
    <x v="4"/>
    <x v="16"/>
    <x v="379"/>
    <x v="22"/>
    <n v="2632"/>
  </r>
  <r>
    <x v="4"/>
    <x v="16"/>
    <x v="380"/>
    <x v="22"/>
    <n v="63"/>
  </r>
  <r>
    <x v="4"/>
    <x v="16"/>
    <x v="381"/>
    <x v="22"/>
    <n v="5658"/>
  </r>
  <r>
    <x v="4"/>
    <x v="16"/>
    <x v="382"/>
    <x v="22"/>
    <n v="5150"/>
  </r>
  <r>
    <x v="4"/>
    <x v="16"/>
    <x v="383"/>
    <x v="22"/>
    <n v="9"/>
  </r>
  <r>
    <x v="4"/>
    <x v="16"/>
    <x v="384"/>
    <x v="22"/>
    <n v="1537"/>
  </r>
  <r>
    <x v="4"/>
    <x v="16"/>
    <x v="385"/>
    <x v="22"/>
    <n v="3175"/>
  </r>
  <r>
    <x v="4"/>
    <x v="16"/>
    <x v="347"/>
    <x v="23"/>
    <n v="12"/>
  </r>
  <r>
    <x v="4"/>
    <x v="16"/>
    <x v="348"/>
    <x v="23"/>
    <n v="3"/>
  </r>
  <r>
    <x v="4"/>
    <x v="16"/>
    <x v="351"/>
    <x v="23"/>
    <n v="7"/>
  </r>
  <r>
    <x v="4"/>
    <x v="16"/>
    <x v="354"/>
    <x v="23"/>
    <n v="1"/>
  </r>
  <r>
    <x v="4"/>
    <x v="16"/>
    <x v="356"/>
    <x v="23"/>
    <n v="12"/>
  </r>
  <r>
    <x v="4"/>
    <x v="16"/>
    <x v="357"/>
    <x v="23"/>
    <n v="10"/>
  </r>
  <r>
    <x v="4"/>
    <x v="16"/>
    <x v="360"/>
    <x v="23"/>
    <n v="1"/>
  </r>
  <r>
    <x v="4"/>
    <x v="16"/>
    <x v="361"/>
    <x v="23"/>
    <n v="4"/>
  </r>
  <r>
    <x v="4"/>
    <x v="16"/>
    <x v="363"/>
    <x v="23"/>
    <n v="41"/>
  </r>
  <r>
    <x v="4"/>
    <x v="16"/>
    <x v="365"/>
    <x v="23"/>
    <n v="1"/>
  </r>
  <r>
    <x v="4"/>
    <x v="16"/>
    <x v="366"/>
    <x v="23"/>
    <n v="1"/>
  </r>
  <r>
    <x v="4"/>
    <x v="16"/>
    <x v="367"/>
    <x v="23"/>
    <n v="23"/>
  </r>
  <r>
    <x v="4"/>
    <x v="16"/>
    <x v="368"/>
    <x v="23"/>
    <n v="1"/>
  </r>
  <r>
    <x v="4"/>
    <x v="16"/>
    <x v="369"/>
    <x v="23"/>
    <n v="2"/>
  </r>
  <r>
    <x v="4"/>
    <x v="16"/>
    <x v="370"/>
    <x v="23"/>
    <n v="35"/>
  </r>
  <r>
    <x v="4"/>
    <x v="16"/>
    <x v="371"/>
    <x v="23"/>
    <n v="6"/>
  </r>
  <r>
    <x v="4"/>
    <x v="16"/>
    <x v="372"/>
    <x v="23"/>
    <n v="22"/>
  </r>
  <r>
    <x v="4"/>
    <x v="16"/>
    <x v="373"/>
    <x v="23"/>
    <n v="1"/>
  </r>
  <r>
    <x v="4"/>
    <x v="16"/>
    <x v="376"/>
    <x v="23"/>
    <n v="1"/>
  </r>
  <r>
    <x v="4"/>
    <x v="16"/>
    <x v="379"/>
    <x v="23"/>
    <n v="8"/>
  </r>
  <r>
    <x v="4"/>
    <x v="16"/>
    <x v="380"/>
    <x v="23"/>
    <n v="3"/>
  </r>
  <r>
    <x v="4"/>
    <x v="16"/>
    <x v="381"/>
    <x v="23"/>
    <n v="6"/>
  </r>
  <r>
    <x v="4"/>
    <x v="16"/>
    <x v="382"/>
    <x v="23"/>
    <n v="39"/>
  </r>
  <r>
    <x v="4"/>
    <x v="16"/>
    <x v="383"/>
    <x v="23"/>
    <n v="15"/>
  </r>
  <r>
    <x v="4"/>
    <x v="16"/>
    <x v="384"/>
    <x v="23"/>
    <n v="16"/>
  </r>
  <r>
    <x v="4"/>
    <x v="16"/>
    <x v="385"/>
    <x v="23"/>
    <n v="3"/>
  </r>
  <r>
    <x v="4"/>
    <x v="16"/>
    <x v="347"/>
    <x v="25"/>
    <n v="28534"/>
  </r>
  <r>
    <x v="4"/>
    <x v="16"/>
    <x v="348"/>
    <x v="25"/>
    <n v="3981"/>
  </r>
  <r>
    <x v="4"/>
    <x v="16"/>
    <x v="349"/>
    <x v="25"/>
    <n v="12199"/>
  </r>
  <r>
    <x v="4"/>
    <x v="16"/>
    <x v="350"/>
    <x v="25"/>
    <n v="28985"/>
  </r>
  <r>
    <x v="4"/>
    <x v="16"/>
    <x v="351"/>
    <x v="25"/>
    <n v="31140"/>
  </r>
  <r>
    <x v="4"/>
    <x v="16"/>
    <x v="352"/>
    <x v="25"/>
    <n v="17162"/>
  </r>
  <r>
    <x v="4"/>
    <x v="16"/>
    <x v="353"/>
    <x v="25"/>
    <n v="9594"/>
  </r>
  <r>
    <x v="4"/>
    <x v="16"/>
    <x v="354"/>
    <x v="25"/>
    <n v="6323"/>
  </r>
  <r>
    <x v="4"/>
    <x v="16"/>
    <x v="355"/>
    <x v="25"/>
    <n v="26162"/>
  </r>
  <r>
    <x v="4"/>
    <x v="16"/>
    <x v="356"/>
    <x v="25"/>
    <n v="21689"/>
  </r>
  <r>
    <x v="4"/>
    <x v="16"/>
    <x v="357"/>
    <x v="25"/>
    <n v="28699"/>
  </r>
  <r>
    <x v="4"/>
    <x v="16"/>
    <x v="358"/>
    <x v="25"/>
    <n v="8105"/>
  </r>
  <r>
    <x v="4"/>
    <x v="16"/>
    <x v="359"/>
    <x v="25"/>
    <n v="17635"/>
  </r>
  <r>
    <x v="4"/>
    <x v="16"/>
    <x v="360"/>
    <x v="25"/>
    <n v="17502"/>
  </r>
  <r>
    <x v="4"/>
    <x v="16"/>
    <x v="361"/>
    <x v="25"/>
    <n v="15666"/>
  </r>
  <r>
    <x v="4"/>
    <x v="16"/>
    <x v="362"/>
    <x v="25"/>
    <n v="22396"/>
  </r>
  <r>
    <x v="4"/>
    <x v="16"/>
    <x v="363"/>
    <x v="25"/>
    <n v="24644"/>
  </r>
  <r>
    <x v="4"/>
    <x v="16"/>
    <x v="364"/>
    <x v="25"/>
    <n v="8101"/>
  </r>
  <r>
    <x v="4"/>
    <x v="16"/>
    <x v="386"/>
    <x v="25"/>
    <n v="177"/>
  </r>
  <r>
    <x v="4"/>
    <x v="16"/>
    <x v="365"/>
    <x v="25"/>
    <n v="9052"/>
  </r>
  <r>
    <x v="4"/>
    <x v="16"/>
    <x v="366"/>
    <x v="25"/>
    <n v="18354"/>
  </r>
  <r>
    <x v="4"/>
    <x v="16"/>
    <x v="367"/>
    <x v="25"/>
    <n v="11219"/>
  </r>
  <r>
    <x v="4"/>
    <x v="16"/>
    <x v="368"/>
    <x v="25"/>
    <n v="12237"/>
  </r>
  <r>
    <x v="4"/>
    <x v="16"/>
    <x v="369"/>
    <x v="25"/>
    <n v="8762"/>
  </r>
  <r>
    <x v="4"/>
    <x v="16"/>
    <x v="370"/>
    <x v="25"/>
    <n v="15349"/>
  </r>
  <r>
    <x v="4"/>
    <x v="16"/>
    <x v="371"/>
    <x v="25"/>
    <n v="3280"/>
  </r>
  <r>
    <x v="4"/>
    <x v="16"/>
    <x v="372"/>
    <x v="25"/>
    <n v="28638"/>
  </r>
  <r>
    <x v="4"/>
    <x v="16"/>
    <x v="373"/>
    <x v="25"/>
    <n v="6509"/>
  </r>
  <r>
    <x v="4"/>
    <x v="16"/>
    <x v="387"/>
    <x v="25"/>
    <n v="2119"/>
  </r>
  <r>
    <x v="4"/>
    <x v="16"/>
    <x v="374"/>
    <x v="25"/>
    <n v="4465"/>
  </r>
  <r>
    <x v="4"/>
    <x v="16"/>
    <x v="375"/>
    <x v="25"/>
    <n v="4255"/>
  </r>
  <r>
    <x v="4"/>
    <x v="16"/>
    <x v="376"/>
    <x v="25"/>
    <n v="6687"/>
  </r>
  <r>
    <x v="4"/>
    <x v="16"/>
    <x v="377"/>
    <x v="25"/>
    <n v="8780"/>
  </r>
  <r>
    <x v="4"/>
    <x v="16"/>
    <x v="388"/>
    <x v="25"/>
    <n v="871"/>
  </r>
  <r>
    <x v="4"/>
    <x v="16"/>
    <x v="378"/>
    <x v="25"/>
    <n v="3911"/>
  </r>
  <r>
    <x v="4"/>
    <x v="16"/>
    <x v="379"/>
    <x v="25"/>
    <n v="33837"/>
  </r>
  <r>
    <x v="4"/>
    <x v="16"/>
    <x v="380"/>
    <x v="25"/>
    <n v="9281"/>
  </r>
  <r>
    <x v="4"/>
    <x v="16"/>
    <x v="381"/>
    <x v="25"/>
    <n v="17607"/>
  </r>
  <r>
    <x v="4"/>
    <x v="16"/>
    <x v="382"/>
    <x v="25"/>
    <n v="11338"/>
  </r>
  <r>
    <x v="4"/>
    <x v="16"/>
    <x v="383"/>
    <x v="25"/>
    <n v="5112"/>
  </r>
  <r>
    <x v="4"/>
    <x v="16"/>
    <x v="384"/>
    <x v="25"/>
    <n v="21229"/>
  </r>
  <r>
    <x v="4"/>
    <x v="16"/>
    <x v="385"/>
    <x v="25"/>
    <n v="17360"/>
  </r>
  <r>
    <x v="4"/>
    <x v="16"/>
    <x v="390"/>
    <x v="25"/>
    <n v="72"/>
  </r>
  <r>
    <x v="4"/>
    <x v="16"/>
    <x v="347"/>
    <x v="26"/>
    <n v="46"/>
  </r>
  <r>
    <x v="4"/>
    <x v="16"/>
    <x v="348"/>
    <x v="26"/>
    <n v="8"/>
  </r>
  <r>
    <x v="4"/>
    <x v="16"/>
    <x v="350"/>
    <x v="26"/>
    <n v="15"/>
  </r>
  <r>
    <x v="4"/>
    <x v="16"/>
    <x v="351"/>
    <x v="26"/>
    <n v="3"/>
  </r>
  <r>
    <x v="4"/>
    <x v="16"/>
    <x v="352"/>
    <x v="26"/>
    <n v="2"/>
  </r>
  <r>
    <x v="4"/>
    <x v="16"/>
    <x v="353"/>
    <x v="26"/>
    <n v="2"/>
  </r>
  <r>
    <x v="4"/>
    <x v="16"/>
    <x v="355"/>
    <x v="26"/>
    <n v="7"/>
  </r>
  <r>
    <x v="4"/>
    <x v="16"/>
    <x v="356"/>
    <x v="26"/>
    <n v="1"/>
  </r>
  <r>
    <x v="4"/>
    <x v="16"/>
    <x v="357"/>
    <x v="26"/>
    <n v="4"/>
  </r>
  <r>
    <x v="4"/>
    <x v="16"/>
    <x v="358"/>
    <x v="26"/>
    <n v="3"/>
  </r>
  <r>
    <x v="4"/>
    <x v="16"/>
    <x v="359"/>
    <x v="26"/>
    <n v="1"/>
  </r>
  <r>
    <x v="4"/>
    <x v="16"/>
    <x v="360"/>
    <x v="26"/>
    <n v="25"/>
  </r>
  <r>
    <x v="4"/>
    <x v="16"/>
    <x v="362"/>
    <x v="26"/>
    <n v="4"/>
  </r>
  <r>
    <x v="4"/>
    <x v="16"/>
    <x v="363"/>
    <x v="26"/>
    <n v="4"/>
  </r>
  <r>
    <x v="4"/>
    <x v="16"/>
    <x v="366"/>
    <x v="26"/>
    <n v="2"/>
  </r>
  <r>
    <x v="4"/>
    <x v="16"/>
    <x v="368"/>
    <x v="26"/>
    <n v="26"/>
  </r>
  <r>
    <x v="4"/>
    <x v="16"/>
    <x v="370"/>
    <x v="26"/>
    <n v="93"/>
  </r>
  <r>
    <x v="4"/>
    <x v="16"/>
    <x v="371"/>
    <x v="26"/>
    <n v="1"/>
  </r>
  <r>
    <x v="4"/>
    <x v="16"/>
    <x v="372"/>
    <x v="26"/>
    <n v="11"/>
  </r>
  <r>
    <x v="4"/>
    <x v="16"/>
    <x v="373"/>
    <x v="26"/>
    <n v="18"/>
  </r>
  <r>
    <x v="4"/>
    <x v="16"/>
    <x v="374"/>
    <x v="26"/>
    <n v="1"/>
  </r>
  <r>
    <x v="4"/>
    <x v="16"/>
    <x v="379"/>
    <x v="26"/>
    <n v="7"/>
  </r>
  <r>
    <x v="4"/>
    <x v="16"/>
    <x v="380"/>
    <x v="26"/>
    <n v="8"/>
  </r>
  <r>
    <x v="4"/>
    <x v="16"/>
    <x v="381"/>
    <x v="26"/>
    <n v="16"/>
  </r>
  <r>
    <x v="4"/>
    <x v="16"/>
    <x v="382"/>
    <x v="26"/>
    <n v="36"/>
  </r>
  <r>
    <x v="4"/>
    <x v="16"/>
    <x v="384"/>
    <x v="26"/>
    <n v="12"/>
  </r>
  <r>
    <x v="4"/>
    <x v="16"/>
    <x v="347"/>
    <x v="27"/>
    <n v="270"/>
  </r>
  <r>
    <x v="4"/>
    <x v="16"/>
    <x v="349"/>
    <x v="27"/>
    <n v="60"/>
  </r>
  <r>
    <x v="4"/>
    <x v="16"/>
    <x v="350"/>
    <x v="27"/>
    <n v="1768"/>
  </r>
  <r>
    <x v="4"/>
    <x v="16"/>
    <x v="351"/>
    <x v="27"/>
    <n v="132"/>
  </r>
  <r>
    <x v="4"/>
    <x v="16"/>
    <x v="352"/>
    <x v="27"/>
    <n v="24"/>
  </r>
  <r>
    <x v="4"/>
    <x v="16"/>
    <x v="355"/>
    <x v="27"/>
    <n v="362"/>
  </r>
  <r>
    <x v="4"/>
    <x v="16"/>
    <x v="357"/>
    <x v="27"/>
    <n v="427"/>
  </r>
  <r>
    <x v="4"/>
    <x v="16"/>
    <x v="363"/>
    <x v="27"/>
    <n v="287"/>
  </r>
  <r>
    <x v="4"/>
    <x v="16"/>
    <x v="365"/>
    <x v="27"/>
    <n v="2"/>
  </r>
  <r>
    <x v="4"/>
    <x v="16"/>
    <x v="366"/>
    <x v="27"/>
    <n v="114"/>
  </r>
  <r>
    <x v="4"/>
    <x v="16"/>
    <x v="368"/>
    <x v="27"/>
    <n v="109"/>
  </r>
  <r>
    <x v="4"/>
    <x v="16"/>
    <x v="369"/>
    <x v="27"/>
    <n v="130"/>
  </r>
  <r>
    <x v="4"/>
    <x v="16"/>
    <x v="370"/>
    <x v="27"/>
    <n v="177"/>
  </r>
  <r>
    <x v="4"/>
    <x v="16"/>
    <x v="372"/>
    <x v="27"/>
    <n v="118"/>
  </r>
  <r>
    <x v="4"/>
    <x v="16"/>
    <x v="376"/>
    <x v="27"/>
    <n v="1"/>
  </r>
  <r>
    <x v="4"/>
    <x v="16"/>
    <x v="379"/>
    <x v="27"/>
    <n v="226"/>
  </r>
  <r>
    <x v="4"/>
    <x v="16"/>
    <x v="382"/>
    <x v="27"/>
    <n v="10"/>
  </r>
  <r>
    <x v="4"/>
    <x v="16"/>
    <x v="383"/>
    <x v="27"/>
    <n v="9"/>
  </r>
  <r>
    <x v="4"/>
    <x v="16"/>
    <x v="384"/>
    <x v="27"/>
    <n v="7"/>
  </r>
  <r>
    <x v="4"/>
    <x v="16"/>
    <x v="347"/>
    <x v="28"/>
    <n v="216"/>
  </r>
  <r>
    <x v="4"/>
    <x v="16"/>
    <x v="348"/>
    <x v="28"/>
    <n v="292"/>
  </r>
  <r>
    <x v="4"/>
    <x v="16"/>
    <x v="349"/>
    <x v="28"/>
    <n v="17"/>
  </r>
  <r>
    <x v="4"/>
    <x v="16"/>
    <x v="350"/>
    <x v="28"/>
    <n v="89"/>
  </r>
  <r>
    <x v="4"/>
    <x v="16"/>
    <x v="351"/>
    <x v="28"/>
    <n v="118"/>
  </r>
  <r>
    <x v="4"/>
    <x v="16"/>
    <x v="352"/>
    <x v="28"/>
    <n v="210"/>
  </r>
  <r>
    <x v="4"/>
    <x v="16"/>
    <x v="353"/>
    <x v="28"/>
    <n v="24"/>
  </r>
  <r>
    <x v="4"/>
    <x v="16"/>
    <x v="354"/>
    <x v="28"/>
    <n v="53"/>
  </r>
  <r>
    <x v="4"/>
    <x v="16"/>
    <x v="355"/>
    <x v="28"/>
    <n v="164"/>
  </r>
  <r>
    <x v="4"/>
    <x v="16"/>
    <x v="356"/>
    <x v="28"/>
    <n v="10"/>
  </r>
  <r>
    <x v="4"/>
    <x v="16"/>
    <x v="357"/>
    <x v="28"/>
    <n v="31"/>
  </r>
  <r>
    <x v="4"/>
    <x v="16"/>
    <x v="358"/>
    <x v="28"/>
    <n v="290"/>
  </r>
  <r>
    <x v="4"/>
    <x v="16"/>
    <x v="359"/>
    <x v="28"/>
    <n v="29"/>
  </r>
  <r>
    <x v="4"/>
    <x v="16"/>
    <x v="360"/>
    <x v="28"/>
    <n v="71"/>
  </r>
  <r>
    <x v="4"/>
    <x v="16"/>
    <x v="361"/>
    <x v="28"/>
    <n v="34"/>
  </r>
  <r>
    <x v="4"/>
    <x v="16"/>
    <x v="362"/>
    <x v="28"/>
    <n v="120"/>
  </r>
  <r>
    <x v="4"/>
    <x v="16"/>
    <x v="363"/>
    <x v="28"/>
    <n v="119"/>
  </r>
  <r>
    <x v="4"/>
    <x v="16"/>
    <x v="364"/>
    <x v="28"/>
    <n v="29"/>
  </r>
  <r>
    <x v="4"/>
    <x v="16"/>
    <x v="386"/>
    <x v="28"/>
    <n v="3"/>
  </r>
  <r>
    <x v="4"/>
    <x v="16"/>
    <x v="365"/>
    <x v="28"/>
    <n v="26"/>
  </r>
  <r>
    <x v="4"/>
    <x v="16"/>
    <x v="366"/>
    <x v="28"/>
    <n v="30"/>
  </r>
  <r>
    <x v="4"/>
    <x v="16"/>
    <x v="367"/>
    <x v="28"/>
    <n v="68"/>
  </r>
  <r>
    <x v="4"/>
    <x v="16"/>
    <x v="368"/>
    <x v="28"/>
    <n v="147"/>
  </r>
  <r>
    <x v="4"/>
    <x v="16"/>
    <x v="369"/>
    <x v="28"/>
    <n v="109"/>
  </r>
  <r>
    <x v="4"/>
    <x v="16"/>
    <x v="370"/>
    <x v="28"/>
    <n v="115"/>
  </r>
  <r>
    <x v="4"/>
    <x v="16"/>
    <x v="371"/>
    <x v="28"/>
    <n v="4"/>
  </r>
  <r>
    <x v="4"/>
    <x v="16"/>
    <x v="372"/>
    <x v="28"/>
    <n v="437"/>
  </r>
  <r>
    <x v="4"/>
    <x v="16"/>
    <x v="373"/>
    <x v="28"/>
    <n v="15"/>
  </r>
  <r>
    <x v="4"/>
    <x v="16"/>
    <x v="387"/>
    <x v="28"/>
    <n v="5"/>
  </r>
  <r>
    <x v="4"/>
    <x v="16"/>
    <x v="374"/>
    <x v="28"/>
    <n v="43"/>
  </r>
  <r>
    <x v="4"/>
    <x v="16"/>
    <x v="375"/>
    <x v="28"/>
    <n v="9"/>
  </r>
  <r>
    <x v="4"/>
    <x v="16"/>
    <x v="376"/>
    <x v="28"/>
    <n v="9"/>
  </r>
  <r>
    <x v="4"/>
    <x v="16"/>
    <x v="377"/>
    <x v="28"/>
    <n v="27"/>
  </r>
  <r>
    <x v="4"/>
    <x v="16"/>
    <x v="378"/>
    <x v="28"/>
    <n v="48"/>
  </r>
  <r>
    <x v="4"/>
    <x v="16"/>
    <x v="379"/>
    <x v="28"/>
    <n v="200"/>
  </r>
  <r>
    <x v="4"/>
    <x v="16"/>
    <x v="380"/>
    <x v="28"/>
    <n v="12"/>
  </r>
  <r>
    <x v="4"/>
    <x v="16"/>
    <x v="381"/>
    <x v="28"/>
    <n v="166"/>
  </r>
  <r>
    <x v="4"/>
    <x v="16"/>
    <x v="382"/>
    <x v="28"/>
    <n v="31"/>
  </r>
  <r>
    <x v="4"/>
    <x v="16"/>
    <x v="383"/>
    <x v="28"/>
    <n v="4"/>
  </r>
  <r>
    <x v="4"/>
    <x v="16"/>
    <x v="384"/>
    <x v="28"/>
    <n v="111"/>
  </r>
  <r>
    <x v="4"/>
    <x v="16"/>
    <x v="385"/>
    <x v="28"/>
    <n v="34"/>
  </r>
  <r>
    <x v="4"/>
    <x v="16"/>
    <x v="347"/>
    <x v="29"/>
    <n v="29100"/>
  </r>
  <r>
    <x v="4"/>
    <x v="16"/>
    <x v="348"/>
    <x v="29"/>
    <n v="4319"/>
  </r>
  <r>
    <x v="4"/>
    <x v="16"/>
    <x v="349"/>
    <x v="29"/>
    <n v="12277"/>
  </r>
  <r>
    <x v="4"/>
    <x v="16"/>
    <x v="350"/>
    <x v="29"/>
    <n v="30857"/>
  </r>
  <r>
    <x v="4"/>
    <x v="16"/>
    <x v="351"/>
    <x v="29"/>
    <n v="31400"/>
  </r>
  <r>
    <x v="4"/>
    <x v="16"/>
    <x v="352"/>
    <x v="29"/>
    <n v="17398"/>
  </r>
  <r>
    <x v="4"/>
    <x v="16"/>
    <x v="353"/>
    <x v="29"/>
    <n v="9622"/>
  </r>
  <r>
    <x v="4"/>
    <x v="16"/>
    <x v="354"/>
    <x v="29"/>
    <n v="6377"/>
  </r>
  <r>
    <x v="4"/>
    <x v="16"/>
    <x v="355"/>
    <x v="29"/>
    <n v="26801"/>
  </r>
  <r>
    <x v="4"/>
    <x v="16"/>
    <x v="356"/>
    <x v="29"/>
    <n v="21712"/>
  </r>
  <r>
    <x v="4"/>
    <x v="16"/>
    <x v="357"/>
    <x v="29"/>
    <n v="29298"/>
  </r>
  <r>
    <x v="4"/>
    <x v="16"/>
    <x v="358"/>
    <x v="29"/>
    <n v="8398"/>
  </r>
  <r>
    <x v="4"/>
    <x v="16"/>
    <x v="359"/>
    <x v="29"/>
    <n v="17665"/>
  </r>
  <r>
    <x v="4"/>
    <x v="16"/>
    <x v="360"/>
    <x v="29"/>
    <n v="17609"/>
  </r>
  <r>
    <x v="4"/>
    <x v="16"/>
    <x v="361"/>
    <x v="29"/>
    <n v="15754"/>
  </r>
  <r>
    <x v="4"/>
    <x v="16"/>
    <x v="362"/>
    <x v="29"/>
    <n v="22520"/>
  </r>
  <r>
    <x v="4"/>
    <x v="16"/>
    <x v="363"/>
    <x v="29"/>
    <n v="25119"/>
  </r>
  <r>
    <x v="4"/>
    <x v="16"/>
    <x v="364"/>
    <x v="29"/>
    <n v="8130"/>
  </r>
  <r>
    <x v="4"/>
    <x v="16"/>
    <x v="386"/>
    <x v="29"/>
    <n v="180"/>
  </r>
  <r>
    <x v="4"/>
    <x v="16"/>
    <x v="365"/>
    <x v="29"/>
    <n v="9081"/>
  </r>
  <r>
    <x v="4"/>
    <x v="16"/>
    <x v="366"/>
    <x v="29"/>
    <n v="18501"/>
  </r>
  <r>
    <x v="4"/>
    <x v="16"/>
    <x v="367"/>
    <x v="29"/>
    <n v="11310"/>
  </r>
  <r>
    <x v="4"/>
    <x v="16"/>
    <x v="368"/>
    <x v="29"/>
    <n v="12530"/>
  </r>
  <r>
    <x v="4"/>
    <x v="16"/>
    <x v="369"/>
    <x v="29"/>
    <n v="9025"/>
  </r>
  <r>
    <x v="4"/>
    <x v="16"/>
    <x v="370"/>
    <x v="29"/>
    <n v="15829"/>
  </r>
  <r>
    <x v="4"/>
    <x v="16"/>
    <x v="371"/>
    <x v="29"/>
    <n v="3291"/>
  </r>
  <r>
    <x v="4"/>
    <x v="16"/>
    <x v="372"/>
    <x v="29"/>
    <n v="29227"/>
  </r>
  <r>
    <x v="4"/>
    <x v="16"/>
    <x v="373"/>
    <x v="29"/>
    <n v="6543"/>
  </r>
  <r>
    <x v="4"/>
    <x v="16"/>
    <x v="387"/>
    <x v="29"/>
    <n v="2124"/>
  </r>
  <r>
    <x v="4"/>
    <x v="16"/>
    <x v="374"/>
    <x v="29"/>
    <n v="4523"/>
  </r>
  <r>
    <x v="4"/>
    <x v="16"/>
    <x v="375"/>
    <x v="29"/>
    <n v="4278"/>
  </r>
  <r>
    <x v="4"/>
    <x v="16"/>
    <x v="376"/>
    <x v="29"/>
    <n v="6698"/>
  </r>
  <r>
    <x v="4"/>
    <x v="16"/>
    <x v="377"/>
    <x v="29"/>
    <n v="8807"/>
  </r>
  <r>
    <x v="4"/>
    <x v="16"/>
    <x v="388"/>
    <x v="29"/>
    <n v="871"/>
  </r>
  <r>
    <x v="4"/>
    <x v="16"/>
    <x v="378"/>
    <x v="29"/>
    <n v="3959"/>
  </r>
  <r>
    <x v="4"/>
    <x v="16"/>
    <x v="379"/>
    <x v="29"/>
    <n v="34278"/>
  </r>
  <r>
    <x v="4"/>
    <x v="16"/>
    <x v="380"/>
    <x v="29"/>
    <n v="9344"/>
  </r>
  <r>
    <x v="4"/>
    <x v="16"/>
    <x v="381"/>
    <x v="29"/>
    <n v="17798"/>
  </r>
  <r>
    <x v="4"/>
    <x v="16"/>
    <x v="382"/>
    <x v="29"/>
    <n v="11473"/>
  </r>
  <r>
    <x v="4"/>
    <x v="16"/>
    <x v="383"/>
    <x v="29"/>
    <n v="5140"/>
  </r>
  <r>
    <x v="4"/>
    <x v="16"/>
    <x v="384"/>
    <x v="29"/>
    <n v="21378"/>
  </r>
  <r>
    <x v="4"/>
    <x v="16"/>
    <x v="385"/>
    <x v="29"/>
    <n v="17412"/>
  </r>
  <r>
    <x v="4"/>
    <x v="16"/>
    <x v="390"/>
    <x v="29"/>
    <n v="72"/>
  </r>
  <r>
    <x v="4"/>
    <x v="16"/>
    <x v="347"/>
    <x v="37"/>
    <n v="3241"/>
  </r>
  <r>
    <x v="4"/>
    <x v="16"/>
    <x v="350"/>
    <x v="37"/>
    <n v="622"/>
  </r>
  <r>
    <x v="4"/>
    <x v="16"/>
    <x v="351"/>
    <x v="37"/>
    <n v="1258"/>
  </r>
  <r>
    <x v="4"/>
    <x v="16"/>
    <x v="352"/>
    <x v="37"/>
    <n v="2"/>
  </r>
  <r>
    <x v="4"/>
    <x v="16"/>
    <x v="353"/>
    <x v="37"/>
    <n v="555"/>
  </r>
  <r>
    <x v="4"/>
    <x v="16"/>
    <x v="355"/>
    <x v="37"/>
    <n v="1483"/>
  </r>
  <r>
    <x v="4"/>
    <x v="16"/>
    <x v="356"/>
    <x v="37"/>
    <n v="1017"/>
  </r>
  <r>
    <x v="4"/>
    <x v="16"/>
    <x v="357"/>
    <x v="37"/>
    <n v="1962"/>
  </r>
  <r>
    <x v="4"/>
    <x v="16"/>
    <x v="359"/>
    <x v="37"/>
    <n v="680"/>
  </r>
  <r>
    <x v="4"/>
    <x v="16"/>
    <x v="360"/>
    <x v="37"/>
    <n v="689"/>
  </r>
  <r>
    <x v="4"/>
    <x v="16"/>
    <x v="361"/>
    <x v="37"/>
    <n v="1711"/>
  </r>
  <r>
    <x v="4"/>
    <x v="16"/>
    <x v="362"/>
    <x v="37"/>
    <n v="602"/>
  </r>
  <r>
    <x v="4"/>
    <x v="16"/>
    <x v="363"/>
    <x v="37"/>
    <n v="1304"/>
  </r>
  <r>
    <x v="4"/>
    <x v="16"/>
    <x v="364"/>
    <x v="37"/>
    <n v="181"/>
  </r>
  <r>
    <x v="4"/>
    <x v="16"/>
    <x v="367"/>
    <x v="37"/>
    <n v="241"/>
  </r>
  <r>
    <x v="4"/>
    <x v="16"/>
    <x v="369"/>
    <x v="37"/>
    <n v="621"/>
  </r>
  <r>
    <x v="4"/>
    <x v="16"/>
    <x v="370"/>
    <x v="37"/>
    <n v="407"/>
  </r>
  <r>
    <x v="4"/>
    <x v="16"/>
    <x v="372"/>
    <x v="37"/>
    <n v="1358"/>
  </r>
  <r>
    <x v="4"/>
    <x v="16"/>
    <x v="373"/>
    <x v="37"/>
    <n v="1036"/>
  </r>
  <r>
    <x v="4"/>
    <x v="16"/>
    <x v="375"/>
    <x v="37"/>
    <n v="369"/>
  </r>
  <r>
    <x v="4"/>
    <x v="16"/>
    <x v="376"/>
    <x v="37"/>
    <n v="435"/>
  </r>
  <r>
    <x v="4"/>
    <x v="16"/>
    <x v="379"/>
    <x v="37"/>
    <n v="919"/>
  </r>
  <r>
    <x v="4"/>
    <x v="16"/>
    <x v="380"/>
    <x v="37"/>
    <n v="313"/>
  </r>
  <r>
    <x v="4"/>
    <x v="16"/>
    <x v="381"/>
    <x v="37"/>
    <n v="64"/>
  </r>
  <r>
    <x v="4"/>
    <x v="16"/>
    <x v="383"/>
    <x v="37"/>
    <n v="366"/>
  </r>
  <r>
    <x v="4"/>
    <x v="16"/>
    <x v="384"/>
    <x v="37"/>
    <n v="176"/>
  </r>
  <r>
    <x v="4"/>
    <x v="16"/>
    <x v="385"/>
    <x v="37"/>
    <n v="226"/>
  </r>
  <r>
    <x v="4"/>
    <x v="16"/>
    <x v="347"/>
    <x v="38"/>
    <n v="1131"/>
  </r>
  <r>
    <x v="4"/>
    <x v="16"/>
    <x v="350"/>
    <x v="38"/>
    <n v="23"/>
  </r>
  <r>
    <x v="4"/>
    <x v="16"/>
    <x v="351"/>
    <x v="38"/>
    <n v="25"/>
  </r>
  <r>
    <x v="4"/>
    <x v="16"/>
    <x v="356"/>
    <x v="38"/>
    <n v="73"/>
  </r>
  <r>
    <x v="4"/>
    <x v="16"/>
    <x v="357"/>
    <x v="38"/>
    <n v="1053"/>
  </r>
  <r>
    <x v="4"/>
    <x v="16"/>
    <x v="359"/>
    <x v="38"/>
    <n v="14"/>
  </r>
  <r>
    <x v="4"/>
    <x v="16"/>
    <x v="361"/>
    <x v="38"/>
    <n v="382"/>
  </r>
  <r>
    <x v="4"/>
    <x v="16"/>
    <x v="363"/>
    <x v="38"/>
    <n v="242"/>
  </r>
  <r>
    <x v="4"/>
    <x v="16"/>
    <x v="369"/>
    <x v="38"/>
    <n v="195"/>
  </r>
  <r>
    <x v="4"/>
    <x v="16"/>
    <x v="370"/>
    <x v="38"/>
    <n v="69"/>
  </r>
  <r>
    <x v="4"/>
    <x v="16"/>
    <x v="372"/>
    <x v="38"/>
    <n v="386"/>
  </r>
  <r>
    <x v="4"/>
    <x v="16"/>
    <x v="375"/>
    <x v="38"/>
    <n v="37"/>
  </r>
  <r>
    <x v="4"/>
    <x v="16"/>
    <x v="379"/>
    <x v="38"/>
    <n v="94"/>
  </r>
  <r>
    <x v="4"/>
    <x v="16"/>
    <x v="381"/>
    <x v="38"/>
    <n v="231"/>
  </r>
  <r>
    <x v="4"/>
    <x v="16"/>
    <x v="383"/>
    <x v="38"/>
    <n v="173"/>
  </r>
  <r>
    <x v="4"/>
    <x v="16"/>
    <x v="384"/>
    <x v="38"/>
    <n v="7"/>
  </r>
  <r>
    <x v="4"/>
    <x v="16"/>
    <x v="351"/>
    <x v="39"/>
    <n v="19"/>
  </r>
  <r>
    <x v="4"/>
    <x v="16"/>
    <x v="355"/>
    <x v="39"/>
    <n v="9"/>
  </r>
  <r>
    <x v="4"/>
    <x v="16"/>
    <x v="356"/>
    <x v="39"/>
    <n v="14"/>
  </r>
  <r>
    <x v="4"/>
    <x v="16"/>
    <x v="357"/>
    <x v="39"/>
    <n v="9"/>
  </r>
  <r>
    <x v="4"/>
    <x v="16"/>
    <x v="361"/>
    <x v="39"/>
    <n v="28"/>
  </r>
  <r>
    <x v="4"/>
    <x v="16"/>
    <x v="363"/>
    <x v="39"/>
    <n v="18"/>
  </r>
  <r>
    <x v="4"/>
    <x v="16"/>
    <x v="364"/>
    <x v="39"/>
    <n v="7"/>
  </r>
  <r>
    <x v="4"/>
    <x v="16"/>
    <x v="373"/>
    <x v="39"/>
    <n v="33"/>
  </r>
  <r>
    <x v="4"/>
    <x v="16"/>
    <x v="376"/>
    <x v="39"/>
    <n v="7"/>
  </r>
  <r>
    <x v="4"/>
    <x v="16"/>
    <x v="380"/>
    <x v="39"/>
    <n v="10"/>
  </r>
  <r>
    <x v="4"/>
    <x v="16"/>
    <x v="347"/>
    <x v="40"/>
    <n v="13"/>
  </r>
  <r>
    <x v="4"/>
    <x v="16"/>
    <x v="350"/>
    <x v="40"/>
    <n v="20"/>
  </r>
  <r>
    <x v="4"/>
    <x v="16"/>
    <x v="352"/>
    <x v="40"/>
    <n v="9"/>
  </r>
  <r>
    <x v="4"/>
    <x v="16"/>
    <x v="357"/>
    <x v="40"/>
    <n v="16"/>
  </r>
  <r>
    <x v="4"/>
    <x v="16"/>
    <x v="359"/>
    <x v="40"/>
    <n v="20"/>
  </r>
  <r>
    <x v="4"/>
    <x v="16"/>
    <x v="360"/>
    <x v="40"/>
    <n v="31"/>
  </r>
  <r>
    <x v="4"/>
    <x v="16"/>
    <x v="361"/>
    <x v="40"/>
    <n v="35"/>
  </r>
  <r>
    <x v="4"/>
    <x v="16"/>
    <x v="369"/>
    <x v="40"/>
    <n v="8"/>
  </r>
  <r>
    <x v="4"/>
    <x v="16"/>
    <x v="375"/>
    <x v="40"/>
    <n v="21"/>
  </r>
  <r>
    <x v="4"/>
    <x v="16"/>
    <x v="347"/>
    <x v="30"/>
    <n v="130"/>
  </r>
  <r>
    <x v="4"/>
    <x v="16"/>
    <x v="349"/>
    <x v="30"/>
    <n v="83"/>
  </r>
  <r>
    <x v="4"/>
    <x v="16"/>
    <x v="350"/>
    <x v="30"/>
    <n v="134"/>
  </r>
  <r>
    <x v="4"/>
    <x v="16"/>
    <x v="351"/>
    <x v="30"/>
    <n v="450"/>
  </r>
  <r>
    <x v="4"/>
    <x v="16"/>
    <x v="352"/>
    <x v="30"/>
    <n v="246"/>
  </r>
  <r>
    <x v="4"/>
    <x v="16"/>
    <x v="355"/>
    <x v="30"/>
    <n v="229"/>
  </r>
  <r>
    <x v="4"/>
    <x v="16"/>
    <x v="356"/>
    <x v="30"/>
    <n v="250"/>
  </r>
  <r>
    <x v="4"/>
    <x v="16"/>
    <x v="357"/>
    <x v="30"/>
    <n v="370"/>
  </r>
  <r>
    <x v="4"/>
    <x v="16"/>
    <x v="358"/>
    <x v="30"/>
    <n v="7"/>
  </r>
  <r>
    <x v="4"/>
    <x v="16"/>
    <x v="359"/>
    <x v="30"/>
    <n v="45"/>
  </r>
  <r>
    <x v="4"/>
    <x v="16"/>
    <x v="360"/>
    <x v="30"/>
    <n v="64"/>
  </r>
  <r>
    <x v="4"/>
    <x v="16"/>
    <x v="361"/>
    <x v="30"/>
    <n v="178"/>
  </r>
  <r>
    <x v="4"/>
    <x v="16"/>
    <x v="362"/>
    <x v="30"/>
    <n v="112"/>
  </r>
  <r>
    <x v="4"/>
    <x v="16"/>
    <x v="363"/>
    <x v="30"/>
    <n v="157"/>
  </r>
  <r>
    <x v="4"/>
    <x v="16"/>
    <x v="364"/>
    <x v="30"/>
    <n v="6"/>
  </r>
  <r>
    <x v="4"/>
    <x v="16"/>
    <x v="365"/>
    <x v="30"/>
    <n v="1"/>
  </r>
  <r>
    <x v="4"/>
    <x v="16"/>
    <x v="366"/>
    <x v="30"/>
    <n v="238"/>
  </r>
  <r>
    <x v="4"/>
    <x v="16"/>
    <x v="367"/>
    <x v="30"/>
    <n v="92"/>
  </r>
  <r>
    <x v="4"/>
    <x v="16"/>
    <x v="368"/>
    <x v="30"/>
    <n v="45"/>
  </r>
  <r>
    <x v="4"/>
    <x v="16"/>
    <x v="369"/>
    <x v="30"/>
    <n v="53"/>
  </r>
  <r>
    <x v="4"/>
    <x v="16"/>
    <x v="391"/>
    <x v="30"/>
    <n v="48"/>
  </r>
  <r>
    <x v="4"/>
    <x v="16"/>
    <x v="372"/>
    <x v="30"/>
    <n v="145"/>
  </r>
  <r>
    <x v="4"/>
    <x v="16"/>
    <x v="374"/>
    <x v="30"/>
    <n v="10"/>
  </r>
  <r>
    <x v="4"/>
    <x v="16"/>
    <x v="375"/>
    <x v="30"/>
    <n v="18"/>
  </r>
  <r>
    <x v="4"/>
    <x v="16"/>
    <x v="379"/>
    <x v="30"/>
    <n v="190"/>
  </r>
  <r>
    <x v="4"/>
    <x v="16"/>
    <x v="380"/>
    <x v="30"/>
    <n v="23"/>
  </r>
  <r>
    <x v="4"/>
    <x v="16"/>
    <x v="381"/>
    <x v="30"/>
    <n v="252"/>
  </r>
  <r>
    <x v="4"/>
    <x v="16"/>
    <x v="384"/>
    <x v="30"/>
    <n v="169"/>
  </r>
  <r>
    <x v="4"/>
    <x v="16"/>
    <x v="385"/>
    <x v="30"/>
    <n v="192"/>
  </r>
  <r>
    <x v="4"/>
    <x v="17"/>
    <x v="392"/>
    <x v="0"/>
    <n v="74"/>
  </r>
  <r>
    <x v="4"/>
    <x v="17"/>
    <x v="393"/>
    <x v="0"/>
    <n v="27"/>
  </r>
  <r>
    <x v="4"/>
    <x v="17"/>
    <x v="394"/>
    <x v="0"/>
    <n v="18"/>
  </r>
  <r>
    <x v="4"/>
    <x v="17"/>
    <x v="395"/>
    <x v="0"/>
    <n v="89"/>
  </r>
  <r>
    <x v="4"/>
    <x v="17"/>
    <x v="396"/>
    <x v="0"/>
    <n v="26"/>
  </r>
  <r>
    <x v="4"/>
    <x v="17"/>
    <x v="397"/>
    <x v="0"/>
    <n v="13"/>
  </r>
  <r>
    <x v="4"/>
    <x v="17"/>
    <x v="398"/>
    <x v="0"/>
    <n v="20"/>
  </r>
  <r>
    <x v="4"/>
    <x v="17"/>
    <x v="399"/>
    <x v="0"/>
    <n v="61"/>
  </r>
  <r>
    <x v="4"/>
    <x v="17"/>
    <x v="400"/>
    <x v="0"/>
    <n v="35"/>
  </r>
  <r>
    <x v="4"/>
    <x v="17"/>
    <x v="401"/>
    <x v="0"/>
    <n v="62"/>
  </r>
  <r>
    <x v="4"/>
    <x v="17"/>
    <x v="402"/>
    <x v="0"/>
    <n v="16"/>
  </r>
  <r>
    <x v="4"/>
    <x v="17"/>
    <x v="403"/>
    <x v="0"/>
    <n v="14"/>
  </r>
  <r>
    <x v="4"/>
    <x v="17"/>
    <x v="404"/>
    <x v="0"/>
    <n v="17"/>
  </r>
  <r>
    <x v="4"/>
    <x v="17"/>
    <x v="405"/>
    <x v="0"/>
    <n v="131"/>
  </r>
  <r>
    <x v="4"/>
    <x v="17"/>
    <x v="406"/>
    <x v="0"/>
    <n v="131"/>
  </r>
  <r>
    <x v="4"/>
    <x v="17"/>
    <x v="414"/>
    <x v="0"/>
    <n v="5"/>
  </r>
  <r>
    <x v="4"/>
    <x v="17"/>
    <x v="407"/>
    <x v="0"/>
    <n v="56"/>
  </r>
  <r>
    <x v="4"/>
    <x v="17"/>
    <x v="415"/>
    <x v="0"/>
    <n v="3"/>
  </r>
  <r>
    <x v="4"/>
    <x v="17"/>
    <x v="392"/>
    <x v="1"/>
    <n v="9"/>
  </r>
  <r>
    <x v="4"/>
    <x v="17"/>
    <x v="393"/>
    <x v="1"/>
    <n v="4"/>
  </r>
  <r>
    <x v="4"/>
    <x v="17"/>
    <x v="394"/>
    <x v="1"/>
    <n v="5"/>
  </r>
  <r>
    <x v="4"/>
    <x v="17"/>
    <x v="395"/>
    <x v="1"/>
    <n v="9"/>
  </r>
  <r>
    <x v="4"/>
    <x v="17"/>
    <x v="396"/>
    <x v="1"/>
    <n v="3"/>
  </r>
  <r>
    <x v="4"/>
    <x v="17"/>
    <x v="397"/>
    <x v="1"/>
    <n v="3"/>
  </r>
  <r>
    <x v="4"/>
    <x v="17"/>
    <x v="398"/>
    <x v="1"/>
    <n v="2"/>
  </r>
  <r>
    <x v="4"/>
    <x v="17"/>
    <x v="399"/>
    <x v="1"/>
    <n v="9"/>
  </r>
  <r>
    <x v="4"/>
    <x v="17"/>
    <x v="400"/>
    <x v="1"/>
    <n v="4"/>
  </r>
  <r>
    <x v="4"/>
    <x v="17"/>
    <x v="401"/>
    <x v="1"/>
    <n v="8"/>
  </r>
  <r>
    <x v="4"/>
    <x v="17"/>
    <x v="402"/>
    <x v="1"/>
    <n v="3"/>
  </r>
  <r>
    <x v="4"/>
    <x v="17"/>
    <x v="403"/>
    <x v="1"/>
    <n v="3"/>
  </r>
  <r>
    <x v="4"/>
    <x v="17"/>
    <x v="404"/>
    <x v="1"/>
    <n v="4"/>
  </r>
  <r>
    <x v="4"/>
    <x v="17"/>
    <x v="405"/>
    <x v="1"/>
    <n v="14"/>
  </r>
  <r>
    <x v="4"/>
    <x v="17"/>
    <x v="406"/>
    <x v="1"/>
    <n v="15"/>
  </r>
  <r>
    <x v="4"/>
    <x v="17"/>
    <x v="414"/>
    <x v="1"/>
    <n v="1"/>
  </r>
  <r>
    <x v="4"/>
    <x v="17"/>
    <x v="407"/>
    <x v="1"/>
    <n v="6"/>
  </r>
  <r>
    <x v="4"/>
    <x v="17"/>
    <x v="415"/>
    <x v="1"/>
    <n v="2"/>
  </r>
  <r>
    <x v="4"/>
    <x v="17"/>
    <x v="392"/>
    <x v="2"/>
    <n v="111"/>
  </r>
  <r>
    <x v="4"/>
    <x v="17"/>
    <x v="393"/>
    <x v="2"/>
    <n v="122"/>
  </r>
  <r>
    <x v="4"/>
    <x v="17"/>
    <x v="394"/>
    <x v="2"/>
    <n v="82"/>
  </r>
  <r>
    <x v="4"/>
    <x v="17"/>
    <x v="395"/>
    <x v="2"/>
    <n v="45"/>
  </r>
  <r>
    <x v="4"/>
    <x v="17"/>
    <x v="396"/>
    <x v="2"/>
    <n v="17"/>
  </r>
  <r>
    <x v="4"/>
    <x v="17"/>
    <x v="397"/>
    <x v="2"/>
    <n v="29"/>
  </r>
  <r>
    <x v="4"/>
    <x v="17"/>
    <x v="410"/>
    <x v="2"/>
    <n v="19"/>
  </r>
  <r>
    <x v="4"/>
    <x v="17"/>
    <x v="398"/>
    <x v="2"/>
    <n v="20"/>
  </r>
  <r>
    <x v="4"/>
    <x v="17"/>
    <x v="399"/>
    <x v="2"/>
    <n v="57"/>
  </r>
  <r>
    <x v="4"/>
    <x v="17"/>
    <x v="400"/>
    <x v="2"/>
    <n v="41"/>
  </r>
  <r>
    <x v="4"/>
    <x v="17"/>
    <x v="401"/>
    <x v="2"/>
    <n v="115"/>
  </r>
  <r>
    <x v="4"/>
    <x v="17"/>
    <x v="402"/>
    <x v="2"/>
    <n v="30"/>
  </r>
  <r>
    <x v="4"/>
    <x v="17"/>
    <x v="403"/>
    <x v="2"/>
    <n v="26"/>
  </r>
  <r>
    <x v="4"/>
    <x v="17"/>
    <x v="404"/>
    <x v="2"/>
    <n v="23"/>
  </r>
  <r>
    <x v="4"/>
    <x v="17"/>
    <x v="411"/>
    <x v="2"/>
    <n v="3"/>
  </r>
  <r>
    <x v="4"/>
    <x v="17"/>
    <x v="412"/>
    <x v="2"/>
    <n v="1"/>
  </r>
  <r>
    <x v="4"/>
    <x v="17"/>
    <x v="405"/>
    <x v="2"/>
    <n v="79"/>
  </r>
  <r>
    <x v="4"/>
    <x v="17"/>
    <x v="406"/>
    <x v="2"/>
    <n v="234"/>
  </r>
  <r>
    <x v="4"/>
    <x v="17"/>
    <x v="413"/>
    <x v="2"/>
    <n v="28"/>
  </r>
  <r>
    <x v="4"/>
    <x v="17"/>
    <x v="414"/>
    <x v="2"/>
    <n v="76"/>
  </r>
  <r>
    <x v="4"/>
    <x v="17"/>
    <x v="407"/>
    <x v="2"/>
    <n v="40"/>
  </r>
  <r>
    <x v="4"/>
    <x v="17"/>
    <x v="415"/>
    <x v="2"/>
    <n v="72"/>
  </r>
  <r>
    <x v="4"/>
    <x v="17"/>
    <x v="416"/>
    <x v="2"/>
    <n v="4"/>
  </r>
  <r>
    <x v="4"/>
    <x v="17"/>
    <x v="408"/>
    <x v="2"/>
    <n v="96"/>
  </r>
  <r>
    <x v="4"/>
    <x v="17"/>
    <x v="409"/>
    <x v="2"/>
    <n v="19"/>
  </r>
  <r>
    <x v="4"/>
    <x v="17"/>
    <x v="405"/>
    <x v="3"/>
    <n v="1"/>
  </r>
  <r>
    <x v="4"/>
    <x v="17"/>
    <x v="413"/>
    <x v="3"/>
    <n v="1"/>
  </r>
  <r>
    <x v="4"/>
    <x v="17"/>
    <x v="392"/>
    <x v="31"/>
    <n v="1"/>
  </r>
  <r>
    <x v="4"/>
    <x v="17"/>
    <x v="393"/>
    <x v="31"/>
    <n v="16"/>
  </r>
  <r>
    <x v="4"/>
    <x v="17"/>
    <x v="394"/>
    <x v="31"/>
    <n v="3"/>
  </r>
  <r>
    <x v="4"/>
    <x v="17"/>
    <x v="397"/>
    <x v="31"/>
    <n v="5"/>
  </r>
  <r>
    <x v="4"/>
    <x v="17"/>
    <x v="410"/>
    <x v="31"/>
    <n v="1"/>
  </r>
  <r>
    <x v="4"/>
    <x v="17"/>
    <x v="399"/>
    <x v="31"/>
    <n v="1"/>
  </r>
  <r>
    <x v="4"/>
    <x v="17"/>
    <x v="400"/>
    <x v="31"/>
    <n v="7"/>
  </r>
  <r>
    <x v="4"/>
    <x v="17"/>
    <x v="401"/>
    <x v="31"/>
    <n v="3"/>
  </r>
  <r>
    <x v="4"/>
    <x v="17"/>
    <x v="402"/>
    <x v="31"/>
    <n v="3"/>
  </r>
  <r>
    <x v="4"/>
    <x v="17"/>
    <x v="403"/>
    <x v="31"/>
    <n v="2"/>
  </r>
  <r>
    <x v="4"/>
    <x v="17"/>
    <x v="404"/>
    <x v="31"/>
    <n v="3"/>
  </r>
  <r>
    <x v="4"/>
    <x v="17"/>
    <x v="405"/>
    <x v="31"/>
    <n v="4"/>
  </r>
  <r>
    <x v="4"/>
    <x v="17"/>
    <x v="406"/>
    <x v="31"/>
    <n v="33"/>
  </r>
  <r>
    <x v="4"/>
    <x v="17"/>
    <x v="413"/>
    <x v="31"/>
    <n v="16"/>
  </r>
  <r>
    <x v="4"/>
    <x v="17"/>
    <x v="414"/>
    <x v="31"/>
    <n v="11"/>
  </r>
  <r>
    <x v="4"/>
    <x v="17"/>
    <x v="407"/>
    <x v="31"/>
    <n v="13"/>
  </r>
  <r>
    <x v="4"/>
    <x v="17"/>
    <x v="415"/>
    <x v="31"/>
    <n v="16"/>
  </r>
  <r>
    <x v="4"/>
    <x v="17"/>
    <x v="408"/>
    <x v="31"/>
    <n v="15"/>
  </r>
  <r>
    <x v="4"/>
    <x v="17"/>
    <x v="392"/>
    <x v="4"/>
    <n v="23"/>
  </r>
  <r>
    <x v="4"/>
    <x v="17"/>
    <x v="393"/>
    <x v="4"/>
    <n v="25"/>
  </r>
  <r>
    <x v="4"/>
    <x v="17"/>
    <x v="394"/>
    <x v="4"/>
    <n v="20"/>
  </r>
  <r>
    <x v="4"/>
    <x v="17"/>
    <x v="395"/>
    <x v="4"/>
    <n v="9"/>
  </r>
  <r>
    <x v="4"/>
    <x v="17"/>
    <x v="396"/>
    <x v="4"/>
    <n v="5"/>
  </r>
  <r>
    <x v="4"/>
    <x v="17"/>
    <x v="397"/>
    <x v="4"/>
    <n v="6"/>
  </r>
  <r>
    <x v="4"/>
    <x v="17"/>
    <x v="410"/>
    <x v="4"/>
    <n v="1"/>
  </r>
  <r>
    <x v="4"/>
    <x v="17"/>
    <x v="399"/>
    <x v="4"/>
    <n v="27"/>
  </r>
  <r>
    <x v="4"/>
    <x v="17"/>
    <x v="400"/>
    <x v="4"/>
    <n v="15"/>
  </r>
  <r>
    <x v="4"/>
    <x v="17"/>
    <x v="401"/>
    <x v="4"/>
    <n v="44"/>
  </r>
  <r>
    <x v="4"/>
    <x v="17"/>
    <x v="402"/>
    <x v="4"/>
    <n v="4"/>
  </r>
  <r>
    <x v="4"/>
    <x v="17"/>
    <x v="403"/>
    <x v="4"/>
    <n v="6"/>
  </r>
  <r>
    <x v="4"/>
    <x v="17"/>
    <x v="404"/>
    <x v="4"/>
    <n v="7"/>
  </r>
  <r>
    <x v="4"/>
    <x v="17"/>
    <x v="405"/>
    <x v="4"/>
    <n v="13"/>
  </r>
  <r>
    <x v="4"/>
    <x v="17"/>
    <x v="406"/>
    <x v="4"/>
    <n v="97"/>
  </r>
  <r>
    <x v="4"/>
    <x v="17"/>
    <x v="414"/>
    <x v="4"/>
    <n v="18"/>
  </r>
  <r>
    <x v="4"/>
    <x v="17"/>
    <x v="407"/>
    <x v="4"/>
    <n v="4"/>
  </r>
  <r>
    <x v="4"/>
    <x v="17"/>
    <x v="415"/>
    <x v="4"/>
    <n v="22"/>
  </r>
  <r>
    <x v="4"/>
    <x v="17"/>
    <x v="408"/>
    <x v="4"/>
    <n v="25"/>
  </r>
  <r>
    <x v="4"/>
    <x v="17"/>
    <x v="409"/>
    <x v="4"/>
    <n v="6"/>
  </r>
  <r>
    <x v="4"/>
    <x v="17"/>
    <x v="392"/>
    <x v="5"/>
    <n v="112"/>
  </r>
  <r>
    <x v="4"/>
    <x v="17"/>
    <x v="393"/>
    <x v="5"/>
    <n v="122"/>
  </r>
  <r>
    <x v="4"/>
    <x v="17"/>
    <x v="394"/>
    <x v="5"/>
    <n v="82"/>
  </r>
  <r>
    <x v="4"/>
    <x v="17"/>
    <x v="395"/>
    <x v="5"/>
    <n v="47"/>
  </r>
  <r>
    <x v="4"/>
    <x v="17"/>
    <x v="396"/>
    <x v="5"/>
    <n v="18"/>
  </r>
  <r>
    <x v="4"/>
    <x v="17"/>
    <x v="397"/>
    <x v="5"/>
    <n v="29"/>
  </r>
  <r>
    <x v="4"/>
    <x v="17"/>
    <x v="410"/>
    <x v="5"/>
    <n v="20"/>
  </r>
  <r>
    <x v="4"/>
    <x v="17"/>
    <x v="398"/>
    <x v="5"/>
    <n v="21"/>
  </r>
  <r>
    <x v="4"/>
    <x v="17"/>
    <x v="399"/>
    <x v="5"/>
    <n v="57"/>
  </r>
  <r>
    <x v="4"/>
    <x v="17"/>
    <x v="400"/>
    <x v="5"/>
    <n v="41"/>
  </r>
  <r>
    <x v="4"/>
    <x v="17"/>
    <x v="401"/>
    <x v="5"/>
    <n v="117"/>
  </r>
  <r>
    <x v="4"/>
    <x v="17"/>
    <x v="402"/>
    <x v="5"/>
    <n v="30"/>
  </r>
  <r>
    <x v="4"/>
    <x v="17"/>
    <x v="403"/>
    <x v="5"/>
    <n v="27"/>
  </r>
  <r>
    <x v="4"/>
    <x v="17"/>
    <x v="404"/>
    <x v="5"/>
    <n v="23"/>
  </r>
  <r>
    <x v="4"/>
    <x v="17"/>
    <x v="411"/>
    <x v="5"/>
    <n v="3"/>
  </r>
  <r>
    <x v="4"/>
    <x v="17"/>
    <x v="412"/>
    <x v="5"/>
    <n v="1"/>
  </r>
  <r>
    <x v="4"/>
    <x v="17"/>
    <x v="405"/>
    <x v="5"/>
    <n v="79"/>
  </r>
  <r>
    <x v="4"/>
    <x v="17"/>
    <x v="406"/>
    <x v="5"/>
    <n v="237"/>
  </r>
  <r>
    <x v="4"/>
    <x v="17"/>
    <x v="413"/>
    <x v="5"/>
    <n v="28"/>
  </r>
  <r>
    <x v="4"/>
    <x v="17"/>
    <x v="414"/>
    <x v="5"/>
    <n v="76"/>
  </r>
  <r>
    <x v="4"/>
    <x v="17"/>
    <x v="407"/>
    <x v="5"/>
    <n v="40"/>
  </r>
  <r>
    <x v="4"/>
    <x v="17"/>
    <x v="415"/>
    <x v="5"/>
    <n v="73"/>
  </r>
  <r>
    <x v="4"/>
    <x v="17"/>
    <x v="416"/>
    <x v="5"/>
    <n v="4"/>
  </r>
  <r>
    <x v="4"/>
    <x v="17"/>
    <x v="408"/>
    <x v="5"/>
    <n v="96"/>
  </r>
  <r>
    <x v="4"/>
    <x v="17"/>
    <x v="409"/>
    <x v="5"/>
    <n v="19"/>
  </r>
  <r>
    <x v="4"/>
    <x v="17"/>
    <x v="392"/>
    <x v="6"/>
    <n v="7"/>
  </r>
  <r>
    <x v="4"/>
    <x v="17"/>
    <x v="393"/>
    <x v="6"/>
    <n v="3"/>
  </r>
  <r>
    <x v="4"/>
    <x v="17"/>
    <x v="394"/>
    <x v="6"/>
    <n v="4"/>
  </r>
  <r>
    <x v="4"/>
    <x v="17"/>
    <x v="395"/>
    <x v="6"/>
    <n v="1"/>
  </r>
  <r>
    <x v="4"/>
    <x v="17"/>
    <x v="397"/>
    <x v="6"/>
    <n v="1"/>
  </r>
  <r>
    <x v="4"/>
    <x v="17"/>
    <x v="398"/>
    <x v="6"/>
    <n v="1"/>
  </r>
  <r>
    <x v="4"/>
    <x v="17"/>
    <x v="401"/>
    <x v="6"/>
    <n v="1"/>
  </r>
  <r>
    <x v="4"/>
    <x v="17"/>
    <x v="405"/>
    <x v="6"/>
    <n v="2"/>
  </r>
  <r>
    <x v="4"/>
    <x v="17"/>
    <x v="406"/>
    <x v="6"/>
    <n v="3"/>
  </r>
  <r>
    <x v="4"/>
    <x v="17"/>
    <x v="413"/>
    <x v="6"/>
    <n v="1"/>
  </r>
  <r>
    <x v="4"/>
    <x v="17"/>
    <x v="414"/>
    <x v="6"/>
    <n v="6"/>
  </r>
  <r>
    <x v="4"/>
    <x v="17"/>
    <x v="407"/>
    <x v="6"/>
    <n v="1"/>
  </r>
  <r>
    <x v="4"/>
    <x v="17"/>
    <x v="415"/>
    <x v="6"/>
    <n v="1"/>
  </r>
  <r>
    <x v="4"/>
    <x v="17"/>
    <x v="408"/>
    <x v="6"/>
    <n v="2"/>
  </r>
  <r>
    <x v="4"/>
    <x v="17"/>
    <x v="409"/>
    <x v="6"/>
    <n v="2"/>
  </r>
  <r>
    <x v="4"/>
    <x v="17"/>
    <x v="392"/>
    <x v="7"/>
    <n v="7"/>
  </r>
  <r>
    <x v="4"/>
    <x v="17"/>
    <x v="393"/>
    <x v="7"/>
    <n v="5"/>
  </r>
  <r>
    <x v="4"/>
    <x v="17"/>
    <x v="394"/>
    <x v="7"/>
    <n v="5"/>
  </r>
  <r>
    <x v="4"/>
    <x v="17"/>
    <x v="395"/>
    <x v="7"/>
    <n v="1"/>
  </r>
  <r>
    <x v="4"/>
    <x v="17"/>
    <x v="396"/>
    <x v="7"/>
    <n v="1"/>
  </r>
  <r>
    <x v="4"/>
    <x v="17"/>
    <x v="397"/>
    <x v="7"/>
    <n v="1"/>
  </r>
  <r>
    <x v="4"/>
    <x v="17"/>
    <x v="410"/>
    <x v="7"/>
    <n v="1"/>
  </r>
  <r>
    <x v="4"/>
    <x v="17"/>
    <x v="398"/>
    <x v="7"/>
    <n v="1"/>
  </r>
  <r>
    <x v="4"/>
    <x v="17"/>
    <x v="401"/>
    <x v="7"/>
    <n v="1"/>
  </r>
  <r>
    <x v="4"/>
    <x v="17"/>
    <x v="403"/>
    <x v="7"/>
    <n v="1"/>
  </r>
  <r>
    <x v="4"/>
    <x v="17"/>
    <x v="404"/>
    <x v="7"/>
    <n v="1"/>
  </r>
  <r>
    <x v="4"/>
    <x v="17"/>
    <x v="405"/>
    <x v="7"/>
    <n v="2"/>
  </r>
  <r>
    <x v="4"/>
    <x v="17"/>
    <x v="406"/>
    <x v="7"/>
    <n v="4"/>
  </r>
  <r>
    <x v="4"/>
    <x v="17"/>
    <x v="413"/>
    <x v="7"/>
    <n v="1"/>
  </r>
  <r>
    <x v="4"/>
    <x v="17"/>
    <x v="414"/>
    <x v="7"/>
    <n v="5"/>
  </r>
  <r>
    <x v="4"/>
    <x v="17"/>
    <x v="407"/>
    <x v="7"/>
    <n v="1"/>
  </r>
  <r>
    <x v="4"/>
    <x v="17"/>
    <x v="415"/>
    <x v="7"/>
    <n v="1"/>
  </r>
  <r>
    <x v="4"/>
    <x v="17"/>
    <x v="408"/>
    <x v="7"/>
    <n v="1"/>
  </r>
  <r>
    <x v="4"/>
    <x v="17"/>
    <x v="409"/>
    <x v="7"/>
    <n v="2"/>
  </r>
  <r>
    <x v="4"/>
    <x v="17"/>
    <x v="392"/>
    <x v="41"/>
    <n v="68"/>
  </r>
  <r>
    <x v="4"/>
    <x v="17"/>
    <x v="393"/>
    <x v="41"/>
    <n v="72"/>
  </r>
  <r>
    <x v="4"/>
    <x v="17"/>
    <x v="394"/>
    <x v="41"/>
    <n v="56"/>
  </r>
  <r>
    <x v="4"/>
    <x v="17"/>
    <x v="395"/>
    <x v="41"/>
    <n v="24"/>
  </r>
  <r>
    <x v="4"/>
    <x v="17"/>
    <x v="396"/>
    <x v="41"/>
    <n v="6"/>
  </r>
  <r>
    <x v="4"/>
    <x v="17"/>
    <x v="397"/>
    <x v="41"/>
    <n v="19"/>
  </r>
  <r>
    <x v="4"/>
    <x v="17"/>
    <x v="410"/>
    <x v="41"/>
    <n v="16"/>
  </r>
  <r>
    <x v="4"/>
    <x v="17"/>
    <x v="398"/>
    <x v="41"/>
    <n v="15"/>
  </r>
  <r>
    <x v="4"/>
    <x v="17"/>
    <x v="399"/>
    <x v="41"/>
    <n v="16"/>
  </r>
  <r>
    <x v="4"/>
    <x v="17"/>
    <x v="400"/>
    <x v="41"/>
    <n v="24"/>
  </r>
  <r>
    <x v="4"/>
    <x v="17"/>
    <x v="401"/>
    <x v="41"/>
    <n v="31"/>
  </r>
  <r>
    <x v="4"/>
    <x v="17"/>
    <x v="402"/>
    <x v="41"/>
    <n v="17"/>
  </r>
  <r>
    <x v="4"/>
    <x v="17"/>
    <x v="403"/>
    <x v="41"/>
    <n v="13"/>
  </r>
  <r>
    <x v="4"/>
    <x v="17"/>
    <x v="404"/>
    <x v="41"/>
    <n v="15"/>
  </r>
  <r>
    <x v="4"/>
    <x v="17"/>
    <x v="411"/>
    <x v="41"/>
    <n v="3"/>
  </r>
  <r>
    <x v="4"/>
    <x v="17"/>
    <x v="405"/>
    <x v="41"/>
    <n v="48"/>
  </r>
  <r>
    <x v="4"/>
    <x v="17"/>
    <x v="406"/>
    <x v="41"/>
    <n v="93"/>
  </r>
  <r>
    <x v="4"/>
    <x v="17"/>
    <x v="413"/>
    <x v="41"/>
    <n v="17"/>
  </r>
  <r>
    <x v="4"/>
    <x v="17"/>
    <x v="414"/>
    <x v="41"/>
    <n v="47"/>
  </r>
  <r>
    <x v="4"/>
    <x v="17"/>
    <x v="407"/>
    <x v="41"/>
    <n v="17"/>
  </r>
  <r>
    <x v="4"/>
    <x v="17"/>
    <x v="415"/>
    <x v="41"/>
    <n v="36"/>
  </r>
  <r>
    <x v="4"/>
    <x v="17"/>
    <x v="416"/>
    <x v="41"/>
    <n v="4"/>
  </r>
  <r>
    <x v="4"/>
    <x v="17"/>
    <x v="408"/>
    <x v="41"/>
    <n v="55"/>
  </r>
  <r>
    <x v="4"/>
    <x v="17"/>
    <x v="409"/>
    <x v="41"/>
    <n v="11"/>
  </r>
  <r>
    <x v="4"/>
    <x v="17"/>
    <x v="392"/>
    <x v="9"/>
    <n v="72"/>
  </r>
  <r>
    <x v="4"/>
    <x v="17"/>
    <x v="393"/>
    <x v="9"/>
    <n v="77"/>
  </r>
  <r>
    <x v="4"/>
    <x v="17"/>
    <x v="394"/>
    <x v="9"/>
    <n v="56"/>
  </r>
  <r>
    <x v="4"/>
    <x v="17"/>
    <x v="395"/>
    <x v="9"/>
    <n v="28"/>
  </r>
  <r>
    <x v="4"/>
    <x v="17"/>
    <x v="396"/>
    <x v="9"/>
    <n v="8"/>
  </r>
  <r>
    <x v="4"/>
    <x v="17"/>
    <x v="397"/>
    <x v="9"/>
    <n v="21"/>
  </r>
  <r>
    <x v="4"/>
    <x v="17"/>
    <x v="410"/>
    <x v="9"/>
    <n v="16"/>
  </r>
  <r>
    <x v="4"/>
    <x v="17"/>
    <x v="398"/>
    <x v="9"/>
    <n v="16"/>
  </r>
  <r>
    <x v="4"/>
    <x v="17"/>
    <x v="399"/>
    <x v="9"/>
    <n v="16"/>
  </r>
  <r>
    <x v="4"/>
    <x v="17"/>
    <x v="400"/>
    <x v="9"/>
    <n v="27"/>
  </r>
  <r>
    <x v="4"/>
    <x v="17"/>
    <x v="401"/>
    <x v="9"/>
    <n v="36"/>
  </r>
  <r>
    <x v="4"/>
    <x v="17"/>
    <x v="402"/>
    <x v="9"/>
    <n v="20"/>
  </r>
  <r>
    <x v="4"/>
    <x v="17"/>
    <x v="403"/>
    <x v="9"/>
    <n v="15"/>
  </r>
  <r>
    <x v="4"/>
    <x v="17"/>
    <x v="404"/>
    <x v="9"/>
    <n v="16"/>
  </r>
  <r>
    <x v="4"/>
    <x v="17"/>
    <x v="411"/>
    <x v="9"/>
    <n v="3"/>
  </r>
  <r>
    <x v="4"/>
    <x v="17"/>
    <x v="412"/>
    <x v="9"/>
    <n v="1"/>
  </r>
  <r>
    <x v="4"/>
    <x v="17"/>
    <x v="405"/>
    <x v="9"/>
    <n v="49"/>
  </r>
  <r>
    <x v="4"/>
    <x v="17"/>
    <x v="406"/>
    <x v="9"/>
    <n v="99"/>
  </r>
  <r>
    <x v="4"/>
    <x v="17"/>
    <x v="413"/>
    <x v="9"/>
    <n v="21"/>
  </r>
  <r>
    <x v="4"/>
    <x v="17"/>
    <x v="414"/>
    <x v="9"/>
    <n v="52"/>
  </r>
  <r>
    <x v="4"/>
    <x v="17"/>
    <x v="407"/>
    <x v="9"/>
    <n v="22"/>
  </r>
  <r>
    <x v="4"/>
    <x v="17"/>
    <x v="415"/>
    <x v="9"/>
    <n v="48"/>
  </r>
  <r>
    <x v="4"/>
    <x v="17"/>
    <x v="416"/>
    <x v="9"/>
    <n v="4"/>
  </r>
  <r>
    <x v="4"/>
    <x v="17"/>
    <x v="408"/>
    <x v="9"/>
    <n v="56"/>
  </r>
  <r>
    <x v="4"/>
    <x v="17"/>
    <x v="409"/>
    <x v="9"/>
    <n v="12"/>
  </r>
  <r>
    <x v="4"/>
    <x v="17"/>
    <x v="392"/>
    <x v="10"/>
    <n v="3"/>
  </r>
  <r>
    <x v="4"/>
    <x v="17"/>
    <x v="393"/>
    <x v="10"/>
    <n v="9"/>
  </r>
  <r>
    <x v="4"/>
    <x v="17"/>
    <x v="394"/>
    <x v="10"/>
    <n v="6"/>
  </r>
  <r>
    <x v="4"/>
    <x v="17"/>
    <x v="395"/>
    <x v="10"/>
    <n v="1"/>
  </r>
  <r>
    <x v="4"/>
    <x v="17"/>
    <x v="410"/>
    <x v="10"/>
    <n v="2"/>
  </r>
  <r>
    <x v="4"/>
    <x v="17"/>
    <x v="398"/>
    <x v="10"/>
    <n v="1"/>
  </r>
  <r>
    <x v="4"/>
    <x v="17"/>
    <x v="399"/>
    <x v="10"/>
    <n v="2"/>
  </r>
  <r>
    <x v="4"/>
    <x v="17"/>
    <x v="400"/>
    <x v="10"/>
    <n v="1"/>
  </r>
  <r>
    <x v="4"/>
    <x v="17"/>
    <x v="401"/>
    <x v="10"/>
    <n v="6"/>
  </r>
  <r>
    <x v="4"/>
    <x v="17"/>
    <x v="402"/>
    <x v="10"/>
    <n v="1"/>
  </r>
  <r>
    <x v="4"/>
    <x v="17"/>
    <x v="404"/>
    <x v="10"/>
    <n v="2"/>
  </r>
  <r>
    <x v="4"/>
    <x v="17"/>
    <x v="411"/>
    <x v="10"/>
    <n v="1"/>
  </r>
  <r>
    <x v="4"/>
    <x v="17"/>
    <x v="405"/>
    <x v="10"/>
    <n v="6"/>
  </r>
  <r>
    <x v="4"/>
    <x v="17"/>
    <x v="406"/>
    <x v="10"/>
    <n v="9"/>
  </r>
  <r>
    <x v="4"/>
    <x v="17"/>
    <x v="414"/>
    <x v="10"/>
    <n v="5"/>
  </r>
  <r>
    <x v="4"/>
    <x v="17"/>
    <x v="407"/>
    <x v="10"/>
    <n v="2"/>
  </r>
  <r>
    <x v="4"/>
    <x v="17"/>
    <x v="415"/>
    <x v="10"/>
    <n v="7"/>
  </r>
  <r>
    <x v="4"/>
    <x v="17"/>
    <x v="408"/>
    <x v="10"/>
    <n v="4"/>
  </r>
  <r>
    <x v="4"/>
    <x v="17"/>
    <x v="392"/>
    <x v="12"/>
    <n v="108"/>
  </r>
  <r>
    <x v="4"/>
    <x v="17"/>
    <x v="393"/>
    <x v="12"/>
    <n v="117"/>
  </r>
  <r>
    <x v="4"/>
    <x v="17"/>
    <x v="394"/>
    <x v="12"/>
    <n v="78"/>
  </r>
  <r>
    <x v="4"/>
    <x v="17"/>
    <x v="395"/>
    <x v="12"/>
    <n v="45"/>
  </r>
  <r>
    <x v="4"/>
    <x v="17"/>
    <x v="396"/>
    <x v="12"/>
    <n v="17"/>
  </r>
  <r>
    <x v="4"/>
    <x v="17"/>
    <x v="397"/>
    <x v="12"/>
    <n v="29"/>
  </r>
  <r>
    <x v="4"/>
    <x v="17"/>
    <x v="410"/>
    <x v="12"/>
    <n v="19"/>
  </r>
  <r>
    <x v="4"/>
    <x v="17"/>
    <x v="398"/>
    <x v="12"/>
    <n v="20"/>
  </r>
  <r>
    <x v="4"/>
    <x v="17"/>
    <x v="399"/>
    <x v="12"/>
    <n v="53"/>
  </r>
  <r>
    <x v="4"/>
    <x v="17"/>
    <x v="400"/>
    <x v="12"/>
    <n v="41"/>
  </r>
  <r>
    <x v="4"/>
    <x v="17"/>
    <x v="401"/>
    <x v="12"/>
    <n v="112"/>
  </r>
  <r>
    <x v="4"/>
    <x v="17"/>
    <x v="402"/>
    <x v="12"/>
    <n v="28"/>
  </r>
  <r>
    <x v="4"/>
    <x v="17"/>
    <x v="403"/>
    <x v="12"/>
    <n v="24"/>
  </r>
  <r>
    <x v="4"/>
    <x v="17"/>
    <x v="404"/>
    <x v="12"/>
    <n v="23"/>
  </r>
  <r>
    <x v="4"/>
    <x v="17"/>
    <x v="411"/>
    <x v="12"/>
    <n v="3"/>
  </r>
  <r>
    <x v="4"/>
    <x v="17"/>
    <x v="412"/>
    <x v="12"/>
    <n v="1"/>
  </r>
  <r>
    <x v="4"/>
    <x v="17"/>
    <x v="405"/>
    <x v="12"/>
    <n v="73"/>
  </r>
  <r>
    <x v="4"/>
    <x v="17"/>
    <x v="406"/>
    <x v="12"/>
    <n v="232"/>
  </r>
  <r>
    <x v="4"/>
    <x v="17"/>
    <x v="413"/>
    <x v="12"/>
    <n v="28"/>
  </r>
  <r>
    <x v="4"/>
    <x v="17"/>
    <x v="414"/>
    <x v="12"/>
    <n v="76"/>
  </r>
  <r>
    <x v="4"/>
    <x v="17"/>
    <x v="407"/>
    <x v="12"/>
    <n v="40"/>
  </r>
  <r>
    <x v="4"/>
    <x v="17"/>
    <x v="415"/>
    <x v="12"/>
    <n v="72"/>
  </r>
  <r>
    <x v="4"/>
    <x v="17"/>
    <x v="416"/>
    <x v="12"/>
    <n v="4"/>
  </r>
  <r>
    <x v="4"/>
    <x v="17"/>
    <x v="408"/>
    <x v="12"/>
    <n v="96"/>
  </r>
  <r>
    <x v="4"/>
    <x v="17"/>
    <x v="409"/>
    <x v="12"/>
    <n v="19"/>
  </r>
  <r>
    <x v="4"/>
    <x v="17"/>
    <x v="392"/>
    <x v="13"/>
    <n v="1"/>
  </r>
  <r>
    <x v="4"/>
    <x v="17"/>
    <x v="393"/>
    <x v="13"/>
    <n v="10"/>
  </r>
  <r>
    <x v="4"/>
    <x v="17"/>
    <x v="394"/>
    <x v="13"/>
    <n v="5"/>
  </r>
  <r>
    <x v="4"/>
    <x v="17"/>
    <x v="395"/>
    <x v="13"/>
    <n v="2"/>
  </r>
  <r>
    <x v="4"/>
    <x v="17"/>
    <x v="396"/>
    <x v="13"/>
    <n v="1"/>
  </r>
  <r>
    <x v="4"/>
    <x v="17"/>
    <x v="397"/>
    <x v="13"/>
    <n v="1"/>
  </r>
  <r>
    <x v="4"/>
    <x v="17"/>
    <x v="399"/>
    <x v="13"/>
    <n v="1"/>
  </r>
  <r>
    <x v="4"/>
    <x v="17"/>
    <x v="400"/>
    <x v="13"/>
    <n v="1"/>
  </r>
  <r>
    <x v="4"/>
    <x v="17"/>
    <x v="401"/>
    <x v="13"/>
    <n v="13"/>
  </r>
  <r>
    <x v="4"/>
    <x v="17"/>
    <x v="402"/>
    <x v="13"/>
    <n v="1"/>
  </r>
  <r>
    <x v="4"/>
    <x v="17"/>
    <x v="404"/>
    <x v="13"/>
    <n v="1"/>
  </r>
  <r>
    <x v="4"/>
    <x v="17"/>
    <x v="405"/>
    <x v="13"/>
    <n v="3"/>
  </r>
  <r>
    <x v="4"/>
    <x v="17"/>
    <x v="406"/>
    <x v="13"/>
    <n v="4"/>
  </r>
  <r>
    <x v="4"/>
    <x v="17"/>
    <x v="414"/>
    <x v="13"/>
    <n v="2"/>
  </r>
  <r>
    <x v="4"/>
    <x v="17"/>
    <x v="407"/>
    <x v="13"/>
    <n v="1"/>
  </r>
  <r>
    <x v="4"/>
    <x v="17"/>
    <x v="415"/>
    <x v="13"/>
    <n v="1"/>
  </r>
  <r>
    <x v="4"/>
    <x v="17"/>
    <x v="408"/>
    <x v="13"/>
    <n v="1"/>
  </r>
  <r>
    <x v="4"/>
    <x v="17"/>
    <x v="392"/>
    <x v="14"/>
    <n v="1"/>
  </r>
  <r>
    <x v="4"/>
    <x v="17"/>
    <x v="393"/>
    <x v="14"/>
    <n v="1"/>
  </r>
  <r>
    <x v="4"/>
    <x v="17"/>
    <x v="394"/>
    <x v="14"/>
    <n v="1"/>
  </r>
  <r>
    <x v="4"/>
    <x v="17"/>
    <x v="400"/>
    <x v="14"/>
    <n v="1"/>
  </r>
  <r>
    <x v="4"/>
    <x v="17"/>
    <x v="401"/>
    <x v="14"/>
    <n v="3"/>
  </r>
  <r>
    <x v="4"/>
    <x v="17"/>
    <x v="404"/>
    <x v="14"/>
    <n v="1"/>
  </r>
  <r>
    <x v="4"/>
    <x v="17"/>
    <x v="411"/>
    <x v="14"/>
    <n v="1"/>
  </r>
  <r>
    <x v="4"/>
    <x v="17"/>
    <x v="414"/>
    <x v="14"/>
    <n v="1"/>
  </r>
  <r>
    <x v="4"/>
    <x v="17"/>
    <x v="407"/>
    <x v="14"/>
    <n v="3"/>
  </r>
  <r>
    <x v="4"/>
    <x v="17"/>
    <x v="408"/>
    <x v="14"/>
    <n v="8"/>
  </r>
  <r>
    <x v="4"/>
    <x v="17"/>
    <x v="392"/>
    <x v="15"/>
    <n v="22"/>
  </r>
  <r>
    <x v="4"/>
    <x v="17"/>
    <x v="393"/>
    <x v="15"/>
    <n v="47"/>
  </r>
  <r>
    <x v="4"/>
    <x v="17"/>
    <x v="394"/>
    <x v="15"/>
    <n v="42"/>
  </r>
  <r>
    <x v="4"/>
    <x v="17"/>
    <x v="395"/>
    <x v="15"/>
    <n v="14"/>
  </r>
  <r>
    <x v="4"/>
    <x v="17"/>
    <x v="396"/>
    <x v="15"/>
    <n v="7"/>
  </r>
  <r>
    <x v="4"/>
    <x v="17"/>
    <x v="397"/>
    <x v="15"/>
    <n v="16"/>
  </r>
  <r>
    <x v="4"/>
    <x v="17"/>
    <x v="410"/>
    <x v="15"/>
    <n v="7"/>
  </r>
  <r>
    <x v="4"/>
    <x v="17"/>
    <x v="398"/>
    <x v="15"/>
    <n v="8"/>
  </r>
  <r>
    <x v="4"/>
    <x v="17"/>
    <x v="399"/>
    <x v="15"/>
    <n v="24"/>
  </r>
  <r>
    <x v="4"/>
    <x v="17"/>
    <x v="400"/>
    <x v="15"/>
    <n v="17"/>
  </r>
  <r>
    <x v="4"/>
    <x v="17"/>
    <x v="401"/>
    <x v="15"/>
    <n v="41"/>
  </r>
  <r>
    <x v="4"/>
    <x v="17"/>
    <x v="402"/>
    <x v="15"/>
    <n v="11"/>
  </r>
  <r>
    <x v="4"/>
    <x v="17"/>
    <x v="403"/>
    <x v="15"/>
    <n v="4"/>
  </r>
  <r>
    <x v="4"/>
    <x v="17"/>
    <x v="404"/>
    <x v="15"/>
    <n v="9"/>
  </r>
  <r>
    <x v="4"/>
    <x v="17"/>
    <x v="405"/>
    <x v="15"/>
    <n v="27"/>
  </r>
  <r>
    <x v="4"/>
    <x v="17"/>
    <x v="406"/>
    <x v="15"/>
    <n v="62"/>
  </r>
  <r>
    <x v="4"/>
    <x v="17"/>
    <x v="413"/>
    <x v="15"/>
    <n v="6"/>
  </r>
  <r>
    <x v="4"/>
    <x v="17"/>
    <x v="414"/>
    <x v="15"/>
    <n v="23"/>
  </r>
  <r>
    <x v="4"/>
    <x v="17"/>
    <x v="407"/>
    <x v="15"/>
    <n v="18"/>
  </r>
  <r>
    <x v="4"/>
    <x v="17"/>
    <x v="415"/>
    <x v="15"/>
    <n v="47"/>
  </r>
  <r>
    <x v="4"/>
    <x v="17"/>
    <x v="408"/>
    <x v="15"/>
    <n v="30"/>
  </r>
  <r>
    <x v="4"/>
    <x v="17"/>
    <x v="409"/>
    <x v="15"/>
    <n v="4"/>
  </r>
  <r>
    <x v="4"/>
    <x v="17"/>
    <x v="392"/>
    <x v="16"/>
    <n v="6"/>
  </r>
  <r>
    <x v="4"/>
    <x v="17"/>
    <x v="393"/>
    <x v="16"/>
    <n v="7"/>
  </r>
  <r>
    <x v="4"/>
    <x v="17"/>
    <x v="394"/>
    <x v="16"/>
    <n v="7"/>
  </r>
  <r>
    <x v="4"/>
    <x v="17"/>
    <x v="395"/>
    <x v="16"/>
    <n v="3"/>
  </r>
  <r>
    <x v="4"/>
    <x v="17"/>
    <x v="396"/>
    <x v="16"/>
    <n v="1"/>
  </r>
  <r>
    <x v="4"/>
    <x v="17"/>
    <x v="397"/>
    <x v="16"/>
    <n v="1"/>
  </r>
  <r>
    <x v="4"/>
    <x v="17"/>
    <x v="410"/>
    <x v="16"/>
    <n v="3"/>
  </r>
  <r>
    <x v="4"/>
    <x v="17"/>
    <x v="398"/>
    <x v="16"/>
    <n v="1"/>
  </r>
  <r>
    <x v="4"/>
    <x v="17"/>
    <x v="399"/>
    <x v="16"/>
    <n v="2"/>
  </r>
  <r>
    <x v="4"/>
    <x v="17"/>
    <x v="400"/>
    <x v="16"/>
    <n v="4"/>
  </r>
  <r>
    <x v="4"/>
    <x v="17"/>
    <x v="401"/>
    <x v="16"/>
    <n v="6"/>
  </r>
  <r>
    <x v="4"/>
    <x v="17"/>
    <x v="403"/>
    <x v="16"/>
    <n v="4"/>
  </r>
  <r>
    <x v="4"/>
    <x v="17"/>
    <x v="404"/>
    <x v="16"/>
    <n v="4"/>
  </r>
  <r>
    <x v="4"/>
    <x v="17"/>
    <x v="405"/>
    <x v="16"/>
    <n v="8"/>
  </r>
  <r>
    <x v="4"/>
    <x v="17"/>
    <x v="406"/>
    <x v="16"/>
    <n v="7"/>
  </r>
  <r>
    <x v="4"/>
    <x v="17"/>
    <x v="413"/>
    <x v="16"/>
    <n v="3"/>
  </r>
  <r>
    <x v="4"/>
    <x v="17"/>
    <x v="414"/>
    <x v="16"/>
    <n v="4"/>
  </r>
  <r>
    <x v="4"/>
    <x v="17"/>
    <x v="407"/>
    <x v="16"/>
    <n v="3"/>
  </r>
  <r>
    <x v="4"/>
    <x v="17"/>
    <x v="415"/>
    <x v="16"/>
    <n v="6"/>
  </r>
  <r>
    <x v="4"/>
    <x v="17"/>
    <x v="408"/>
    <x v="16"/>
    <n v="5"/>
  </r>
  <r>
    <x v="4"/>
    <x v="17"/>
    <x v="409"/>
    <x v="16"/>
    <n v="1"/>
  </r>
  <r>
    <x v="4"/>
    <x v="17"/>
    <x v="392"/>
    <x v="33"/>
    <n v="5"/>
  </r>
  <r>
    <x v="4"/>
    <x v="17"/>
    <x v="393"/>
    <x v="33"/>
    <n v="3"/>
  </r>
  <r>
    <x v="4"/>
    <x v="17"/>
    <x v="394"/>
    <x v="33"/>
    <n v="2"/>
  </r>
  <r>
    <x v="4"/>
    <x v="17"/>
    <x v="395"/>
    <x v="33"/>
    <n v="2"/>
  </r>
  <r>
    <x v="4"/>
    <x v="17"/>
    <x v="399"/>
    <x v="33"/>
    <n v="2"/>
  </r>
  <r>
    <x v="4"/>
    <x v="17"/>
    <x v="401"/>
    <x v="33"/>
    <n v="4"/>
  </r>
  <r>
    <x v="4"/>
    <x v="17"/>
    <x v="402"/>
    <x v="33"/>
    <n v="1"/>
  </r>
  <r>
    <x v="4"/>
    <x v="17"/>
    <x v="404"/>
    <x v="33"/>
    <n v="1"/>
  </r>
  <r>
    <x v="4"/>
    <x v="17"/>
    <x v="405"/>
    <x v="33"/>
    <n v="4"/>
  </r>
  <r>
    <x v="4"/>
    <x v="17"/>
    <x v="406"/>
    <x v="33"/>
    <n v="5"/>
  </r>
  <r>
    <x v="4"/>
    <x v="17"/>
    <x v="414"/>
    <x v="33"/>
    <n v="1"/>
  </r>
  <r>
    <x v="4"/>
    <x v="17"/>
    <x v="415"/>
    <x v="33"/>
    <n v="2"/>
  </r>
  <r>
    <x v="4"/>
    <x v="17"/>
    <x v="408"/>
    <x v="33"/>
    <n v="3"/>
  </r>
  <r>
    <x v="4"/>
    <x v="17"/>
    <x v="394"/>
    <x v="34"/>
    <n v="1"/>
  </r>
  <r>
    <x v="4"/>
    <x v="17"/>
    <x v="395"/>
    <x v="34"/>
    <n v="1"/>
  </r>
  <r>
    <x v="4"/>
    <x v="17"/>
    <x v="401"/>
    <x v="34"/>
    <n v="1"/>
  </r>
  <r>
    <x v="4"/>
    <x v="17"/>
    <x v="402"/>
    <x v="34"/>
    <n v="1"/>
  </r>
  <r>
    <x v="4"/>
    <x v="17"/>
    <x v="406"/>
    <x v="34"/>
    <n v="1"/>
  </r>
  <r>
    <x v="4"/>
    <x v="17"/>
    <x v="415"/>
    <x v="34"/>
    <n v="1"/>
  </r>
  <r>
    <x v="4"/>
    <x v="17"/>
    <x v="408"/>
    <x v="34"/>
    <n v="1"/>
  </r>
  <r>
    <x v="4"/>
    <x v="17"/>
    <x v="392"/>
    <x v="35"/>
    <n v="2"/>
  </r>
  <r>
    <x v="4"/>
    <x v="17"/>
    <x v="398"/>
    <x v="35"/>
    <n v="1"/>
  </r>
  <r>
    <x v="4"/>
    <x v="17"/>
    <x v="399"/>
    <x v="35"/>
    <n v="2"/>
  </r>
  <r>
    <x v="4"/>
    <x v="17"/>
    <x v="401"/>
    <x v="35"/>
    <n v="1"/>
  </r>
  <r>
    <x v="4"/>
    <x v="17"/>
    <x v="404"/>
    <x v="35"/>
    <n v="1"/>
  </r>
  <r>
    <x v="4"/>
    <x v="17"/>
    <x v="405"/>
    <x v="35"/>
    <n v="1"/>
  </r>
  <r>
    <x v="4"/>
    <x v="17"/>
    <x v="392"/>
    <x v="36"/>
    <n v="1"/>
  </r>
  <r>
    <x v="4"/>
    <x v="17"/>
    <x v="394"/>
    <x v="36"/>
    <n v="1"/>
  </r>
  <r>
    <x v="4"/>
    <x v="17"/>
    <x v="405"/>
    <x v="36"/>
    <n v="1"/>
  </r>
  <r>
    <x v="4"/>
    <x v="17"/>
    <x v="392"/>
    <x v="32"/>
    <n v="48"/>
  </r>
  <r>
    <x v="4"/>
    <x v="17"/>
    <x v="393"/>
    <x v="32"/>
    <n v="1177"/>
  </r>
  <r>
    <x v="4"/>
    <x v="17"/>
    <x v="394"/>
    <x v="32"/>
    <n v="224"/>
  </r>
  <r>
    <x v="4"/>
    <x v="17"/>
    <x v="397"/>
    <x v="32"/>
    <n v="413"/>
  </r>
  <r>
    <x v="4"/>
    <x v="17"/>
    <x v="410"/>
    <x v="32"/>
    <n v="84"/>
  </r>
  <r>
    <x v="4"/>
    <x v="17"/>
    <x v="399"/>
    <x v="32"/>
    <n v="78"/>
  </r>
  <r>
    <x v="4"/>
    <x v="17"/>
    <x v="400"/>
    <x v="32"/>
    <n v="628"/>
  </r>
  <r>
    <x v="4"/>
    <x v="17"/>
    <x v="401"/>
    <x v="32"/>
    <n v="242"/>
  </r>
  <r>
    <x v="4"/>
    <x v="17"/>
    <x v="402"/>
    <x v="32"/>
    <n v="145"/>
  </r>
  <r>
    <x v="4"/>
    <x v="17"/>
    <x v="403"/>
    <x v="32"/>
    <n v="184"/>
  </r>
  <r>
    <x v="4"/>
    <x v="17"/>
    <x v="404"/>
    <x v="32"/>
    <n v="240"/>
  </r>
  <r>
    <x v="4"/>
    <x v="17"/>
    <x v="405"/>
    <x v="32"/>
    <n v="366"/>
  </r>
  <r>
    <x v="4"/>
    <x v="17"/>
    <x v="406"/>
    <x v="32"/>
    <n v="2552"/>
  </r>
  <r>
    <x v="4"/>
    <x v="17"/>
    <x v="413"/>
    <x v="32"/>
    <n v="1254"/>
  </r>
  <r>
    <x v="4"/>
    <x v="17"/>
    <x v="414"/>
    <x v="32"/>
    <n v="918"/>
  </r>
  <r>
    <x v="4"/>
    <x v="17"/>
    <x v="407"/>
    <x v="32"/>
    <n v="1063"/>
  </r>
  <r>
    <x v="4"/>
    <x v="17"/>
    <x v="415"/>
    <x v="32"/>
    <n v="1367"/>
  </r>
  <r>
    <x v="4"/>
    <x v="17"/>
    <x v="408"/>
    <x v="32"/>
    <n v="1174"/>
  </r>
  <r>
    <x v="4"/>
    <x v="17"/>
    <x v="392"/>
    <x v="17"/>
    <n v="368"/>
  </r>
  <r>
    <x v="4"/>
    <x v="17"/>
    <x v="393"/>
    <x v="17"/>
    <n v="358"/>
  </r>
  <r>
    <x v="4"/>
    <x v="17"/>
    <x v="394"/>
    <x v="17"/>
    <n v="323"/>
  </r>
  <r>
    <x v="4"/>
    <x v="17"/>
    <x v="395"/>
    <x v="17"/>
    <n v="153"/>
  </r>
  <r>
    <x v="4"/>
    <x v="17"/>
    <x v="396"/>
    <x v="17"/>
    <n v="110"/>
  </r>
  <r>
    <x v="4"/>
    <x v="17"/>
    <x v="397"/>
    <x v="17"/>
    <n v="107"/>
  </r>
  <r>
    <x v="4"/>
    <x v="17"/>
    <x v="410"/>
    <x v="17"/>
    <n v="42"/>
  </r>
  <r>
    <x v="4"/>
    <x v="17"/>
    <x v="399"/>
    <x v="17"/>
    <n v="438"/>
  </r>
  <r>
    <x v="4"/>
    <x v="17"/>
    <x v="400"/>
    <x v="17"/>
    <n v="196"/>
  </r>
  <r>
    <x v="4"/>
    <x v="17"/>
    <x v="401"/>
    <x v="17"/>
    <n v="730"/>
  </r>
  <r>
    <x v="4"/>
    <x v="17"/>
    <x v="402"/>
    <x v="17"/>
    <n v="61"/>
  </r>
  <r>
    <x v="4"/>
    <x v="17"/>
    <x v="403"/>
    <x v="17"/>
    <n v="88"/>
  </r>
  <r>
    <x v="4"/>
    <x v="17"/>
    <x v="404"/>
    <x v="17"/>
    <n v="89"/>
  </r>
  <r>
    <x v="4"/>
    <x v="17"/>
    <x v="405"/>
    <x v="17"/>
    <n v="204"/>
  </r>
  <r>
    <x v="4"/>
    <x v="17"/>
    <x v="406"/>
    <x v="17"/>
    <n v="1382"/>
  </r>
  <r>
    <x v="4"/>
    <x v="17"/>
    <x v="414"/>
    <x v="17"/>
    <n v="271"/>
  </r>
  <r>
    <x v="4"/>
    <x v="17"/>
    <x v="407"/>
    <x v="17"/>
    <n v="50"/>
  </r>
  <r>
    <x v="4"/>
    <x v="17"/>
    <x v="415"/>
    <x v="17"/>
    <n v="280"/>
  </r>
  <r>
    <x v="4"/>
    <x v="17"/>
    <x v="408"/>
    <x v="17"/>
    <n v="405"/>
  </r>
  <r>
    <x v="4"/>
    <x v="17"/>
    <x v="409"/>
    <x v="17"/>
    <n v="118"/>
  </r>
  <r>
    <x v="4"/>
    <x v="17"/>
    <x v="392"/>
    <x v="18"/>
    <n v="1554"/>
  </r>
  <r>
    <x v="4"/>
    <x v="17"/>
    <x v="393"/>
    <x v="18"/>
    <n v="1257"/>
  </r>
  <r>
    <x v="4"/>
    <x v="17"/>
    <x v="394"/>
    <x v="18"/>
    <n v="1938"/>
  </r>
  <r>
    <x v="4"/>
    <x v="17"/>
    <x v="395"/>
    <x v="18"/>
    <n v="439"/>
  </r>
  <r>
    <x v="4"/>
    <x v="17"/>
    <x v="396"/>
    <x v="18"/>
    <n v="5"/>
  </r>
  <r>
    <x v="4"/>
    <x v="17"/>
    <x v="397"/>
    <x v="18"/>
    <n v="72"/>
  </r>
  <r>
    <x v="4"/>
    <x v="17"/>
    <x v="410"/>
    <x v="18"/>
    <n v="760"/>
  </r>
  <r>
    <x v="4"/>
    <x v="17"/>
    <x v="398"/>
    <x v="18"/>
    <n v="120"/>
  </r>
  <r>
    <x v="4"/>
    <x v="17"/>
    <x v="401"/>
    <x v="18"/>
    <n v="898"/>
  </r>
  <r>
    <x v="4"/>
    <x v="17"/>
    <x v="403"/>
    <x v="18"/>
    <n v="19"/>
  </r>
  <r>
    <x v="4"/>
    <x v="17"/>
    <x v="404"/>
    <x v="18"/>
    <n v="5"/>
  </r>
  <r>
    <x v="4"/>
    <x v="17"/>
    <x v="405"/>
    <x v="18"/>
    <n v="1135"/>
  </r>
  <r>
    <x v="4"/>
    <x v="17"/>
    <x v="406"/>
    <x v="18"/>
    <n v="574"/>
  </r>
  <r>
    <x v="4"/>
    <x v="17"/>
    <x v="413"/>
    <x v="18"/>
    <n v="671"/>
  </r>
  <r>
    <x v="4"/>
    <x v="17"/>
    <x v="414"/>
    <x v="18"/>
    <n v="2825"/>
  </r>
  <r>
    <x v="4"/>
    <x v="17"/>
    <x v="407"/>
    <x v="18"/>
    <n v="206"/>
  </r>
  <r>
    <x v="4"/>
    <x v="17"/>
    <x v="415"/>
    <x v="18"/>
    <n v="300"/>
  </r>
  <r>
    <x v="4"/>
    <x v="17"/>
    <x v="408"/>
    <x v="18"/>
    <n v="113"/>
  </r>
  <r>
    <x v="4"/>
    <x v="17"/>
    <x v="409"/>
    <x v="18"/>
    <n v="1037"/>
  </r>
  <r>
    <x v="4"/>
    <x v="17"/>
    <x v="405"/>
    <x v="20"/>
    <n v="4"/>
  </r>
  <r>
    <x v="4"/>
    <x v="17"/>
    <x v="413"/>
    <x v="20"/>
    <n v="10"/>
  </r>
  <r>
    <x v="4"/>
    <x v="17"/>
    <x v="392"/>
    <x v="42"/>
    <n v="6073"/>
  </r>
  <r>
    <x v="4"/>
    <x v="17"/>
    <x v="393"/>
    <x v="42"/>
    <n v="5081"/>
  </r>
  <r>
    <x v="4"/>
    <x v="17"/>
    <x v="394"/>
    <x v="42"/>
    <n v="5282"/>
  </r>
  <r>
    <x v="4"/>
    <x v="17"/>
    <x v="395"/>
    <x v="42"/>
    <n v="1974"/>
  </r>
  <r>
    <x v="4"/>
    <x v="17"/>
    <x v="396"/>
    <x v="42"/>
    <n v="689"/>
  </r>
  <r>
    <x v="4"/>
    <x v="17"/>
    <x v="397"/>
    <x v="42"/>
    <n v="1545"/>
  </r>
  <r>
    <x v="4"/>
    <x v="17"/>
    <x v="410"/>
    <x v="42"/>
    <n v="1628"/>
  </r>
  <r>
    <x v="4"/>
    <x v="17"/>
    <x v="398"/>
    <x v="42"/>
    <n v="1304"/>
  </r>
  <r>
    <x v="4"/>
    <x v="17"/>
    <x v="399"/>
    <x v="42"/>
    <n v="1563"/>
  </r>
  <r>
    <x v="4"/>
    <x v="17"/>
    <x v="400"/>
    <x v="42"/>
    <n v="1677"/>
  </r>
  <r>
    <x v="4"/>
    <x v="17"/>
    <x v="401"/>
    <x v="42"/>
    <n v="2953"/>
  </r>
  <r>
    <x v="4"/>
    <x v="17"/>
    <x v="402"/>
    <x v="42"/>
    <n v="1336"/>
  </r>
  <r>
    <x v="4"/>
    <x v="17"/>
    <x v="403"/>
    <x v="42"/>
    <n v="1602"/>
  </r>
  <r>
    <x v="4"/>
    <x v="17"/>
    <x v="404"/>
    <x v="42"/>
    <n v="815"/>
  </r>
  <r>
    <x v="4"/>
    <x v="17"/>
    <x v="411"/>
    <x v="42"/>
    <n v="420"/>
  </r>
  <r>
    <x v="4"/>
    <x v="17"/>
    <x v="405"/>
    <x v="42"/>
    <n v="3829"/>
  </r>
  <r>
    <x v="4"/>
    <x v="17"/>
    <x v="406"/>
    <x v="42"/>
    <n v="8781"/>
  </r>
  <r>
    <x v="4"/>
    <x v="17"/>
    <x v="413"/>
    <x v="42"/>
    <n v="1456"/>
  </r>
  <r>
    <x v="4"/>
    <x v="17"/>
    <x v="414"/>
    <x v="42"/>
    <n v="4579"/>
  </r>
  <r>
    <x v="4"/>
    <x v="17"/>
    <x v="407"/>
    <x v="42"/>
    <n v="822"/>
  </r>
  <r>
    <x v="4"/>
    <x v="17"/>
    <x v="415"/>
    <x v="42"/>
    <n v="2578"/>
  </r>
  <r>
    <x v="4"/>
    <x v="17"/>
    <x v="416"/>
    <x v="42"/>
    <n v="531"/>
  </r>
  <r>
    <x v="4"/>
    <x v="17"/>
    <x v="408"/>
    <x v="42"/>
    <n v="3974"/>
  </r>
  <r>
    <x v="4"/>
    <x v="17"/>
    <x v="409"/>
    <x v="42"/>
    <n v="577"/>
  </r>
  <r>
    <x v="4"/>
    <x v="17"/>
    <x v="392"/>
    <x v="21"/>
    <n v="4755"/>
  </r>
  <r>
    <x v="4"/>
    <x v="17"/>
    <x v="393"/>
    <x v="21"/>
    <n v="4225"/>
  </r>
  <r>
    <x v="4"/>
    <x v="17"/>
    <x v="394"/>
    <x v="21"/>
    <n v="4011"/>
  </r>
  <r>
    <x v="4"/>
    <x v="17"/>
    <x v="395"/>
    <x v="21"/>
    <n v="1899"/>
  </r>
  <r>
    <x v="4"/>
    <x v="17"/>
    <x v="396"/>
    <x v="21"/>
    <n v="673"/>
  </r>
  <r>
    <x v="4"/>
    <x v="17"/>
    <x v="397"/>
    <x v="21"/>
    <n v="1236"/>
  </r>
  <r>
    <x v="4"/>
    <x v="17"/>
    <x v="410"/>
    <x v="21"/>
    <n v="1313"/>
  </r>
  <r>
    <x v="4"/>
    <x v="17"/>
    <x v="398"/>
    <x v="21"/>
    <n v="1190"/>
  </r>
  <r>
    <x v="4"/>
    <x v="17"/>
    <x v="399"/>
    <x v="21"/>
    <n v="1432"/>
  </r>
  <r>
    <x v="4"/>
    <x v="17"/>
    <x v="400"/>
    <x v="21"/>
    <n v="1754"/>
  </r>
  <r>
    <x v="4"/>
    <x v="17"/>
    <x v="401"/>
    <x v="21"/>
    <n v="2488"/>
  </r>
  <r>
    <x v="4"/>
    <x v="17"/>
    <x v="402"/>
    <x v="21"/>
    <n v="1177"/>
  </r>
  <r>
    <x v="4"/>
    <x v="17"/>
    <x v="403"/>
    <x v="21"/>
    <n v="1225"/>
  </r>
  <r>
    <x v="4"/>
    <x v="17"/>
    <x v="404"/>
    <x v="21"/>
    <n v="698"/>
  </r>
  <r>
    <x v="4"/>
    <x v="17"/>
    <x v="411"/>
    <x v="21"/>
    <n v="313"/>
  </r>
  <r>
    <x v="4"/>
    <x v="17"/>
    <x v="412"/>
    <x v="21"/>
    <n v="15"/>
  </r>
  <r>
    <x v="4"/>
    <x v="17"/>
    <x v="405"/>
    <x v="21"/>
    <n v="3168"/>
  </r>
  <r>
    <x v="4"/>
    <x v="17"/>
    <x v="406"/>
    <x v="21"/>
    <n v="7236"/>
  </r>
  <r>
    <x v="4"/>
    <x v="17"/>
    <x v="413"/>
    <x v="21"/>
    <n v="1167"/>
  </r>
  <r>
    <x v="4"/>
    <x v="17"/>
    <x v="414"/>
    <x v="21"/>
    <n v="3794"/>
  </r>
  <r>
    <x v="4"/>
    <x v="17"/>
    <x v="407"/>
    <x v="21"/>
    <n v="955"/>
  </r>
  <r>
    <x v="4"/>
    <x v="17"/>
    <x v="415"/>
    <x v="21"/>
    <n v="2546"/>
  </r>
  <r>
    <x v="4"/>
    <x v="17"/>
    <x v="416"/>
    <x v="21"/>
    <n v="352"/>
  </r>
  <r>
    <x v="4"/>
    <x v="17"/>
    <x v="408"/>
    <x v="21"/>
    <n v="4216"/>
  </r>
  <r>
    <x v="4"/>
    <x v="17"/>
    <x v="409"/>
    <x v="21"/>
    <n v="507"/>
  </r>
  <r>
    <x v="4"/>
    <x v="17"/>
    <x v="392"/>
    <x v="22"/>
    <n v="77"/>
  </r>
  <r>
    <x v="4"/>
    <x v="17"/>
    <x v="393"/>
    <x v="22"/>
    <n v="1952"/>
  </r>
  <r>
    <x v="4"/>
    <x v="17"/>
    <x v="394"/>
    <x v="22"/>
    <n v="14271"/>
  </r>
  <r>
    <x v="4"/>
    <x v="17"/>
    <x v="395"/>
    <x v="22"/>
    <n v="2960"/>
  </r>
  <r>
    <x v="4"/>
    <x v="17"/>
    <x v="396"/>
    <x v="22"/>
    <n v="48"/>
  </r>
  <r>
    <x v="4"/>
    <x v="17"/>
    <x v="397"/>
    <x v="22"/>
    <n v="10"/>
  </r>
  <r>
    <x v="4"/>
    <x v="17"/>
    <x v="410"/>
    <x v="22"/>
    <n v="3011"/>
  </r>
  <r>
    <x v="4"/>
    <x v="17"/>
    <x v="398"/>
    <x v="22"/>
    <n v="1840"/>
  </r>
  <r>
    <x v="4"/>
    <x v="17"/>
    <x v="399"/>
    <x v="22"/>
    <n v="16"/>
  </r>
  <r>
    <x v="4"/>
    <x v="17"/>
    <x v="400"/>
    <x v="22"/>
    <n v="1918"/>
  </r>
  <r>
    <x v="4"/>
    <x v="17"/>
    <x v="401"/>
    <x v="22"/>
    <n v="4049"/>
  </r>
  <r>
    <x v="4"/>
    <x v="17"/>
    <x v="403"/>
    <x v="22"/>
    <n v="79"/>
  </r>
  <r>
    <x v="4"/>
    <x v="17"/>
    <x v="404"/>
    <x v="22"/>
    <n v="45"/>
  </r>
  <r>
    <x v="4"/>
    <x v="17"/>
    <x v="405"/>
    <x v="22"/>
    <n v="3930"/>
  </r>
  <r>
    <x v="4"/>
    <x v="17"/>
    <x v="406"/>
    <x v="22"/>
    <n v="123"/>
  </r>
  <r>
    <x v="4"/>
    <x v="17"/>
    <x v="413"/>
    <x v="22"/>
    <n v="55"/>
  </r>
  <r>
    <x v="4"/>
    <x v="17"/>
    <x v="414"/>
    <x v="22"/>
    <n v="68"/>
  </r>
  <r>
    <x v="4"/>
    <x v="17"/>
    <x v="407"/>
    <x v="22"/>
    <n v="74"/>
  </r>
  <r>
    <x v="4"/>
    <x v="17"/>
    <x v="415"/>
    <x v="22"/>
    <n v="53"/>
  </r>
  <r>
    <x v="4"/>
    <x v="17"/>
    <x v="408"/>
    <x v="22"/>
    <n v="134"/>
  </r>
  <r>
    <x v="4"/>
    <x v="17"/>
    <x v="409"/>
    <x v="22"/>
    <n v="10"/>
  </r>
  <r>
    <x v="4"/>
    <x v="17"/>
    <x v="392"/>
    <x v="23"/>
    <n v="21"/>
  </r>
  <r>
    <x v="4"/>
    <x v="17"/>
    <x v="393"/>
    <x v="23"/>
    <n v="43"/>
  </r>
  <r>
    <x v="4"/>
    <x v="17"/>
    <x v="394"/>
    <x v="23"/>
    <n v="30"/>
  </r>
  <r>
    <x v="4"/>
    <x v="17"/>
    <x v="395"/>
    <x v="23"/>
    <n v="1"/>
  </r>
  <r>
    <x v="4"/>
    <x v="17"/>
    <x v="410"/>
    <x v="23"/>
    <n v="4"/>
  </r>
  <r>
    <x v="4"/>
    <x v="17"/>
    <x v="398"/>
    <x v="23"/>
    <n v="1"/>
  </r>
  <r>
    <x v="4"/>
    <x v="17"/>
    <x v="399"/>
    <x v="23"/>
    <n v="9"/>
  </r>
  <r>
    <x v="4"/>
    <x v="17"/>
    <x v="400"/>
    <x v="23"/>
    <n v="3"/>
  </r>
  <r>
    <x v="4"/>
    <x v="17"/>
    <x v="401"/>
    <x v="23"/>
    <n v="11"/>
  </r>
  <r>
    <x v="4"/>
    <x v="17"/>
    <x v="402"/>
    <x v="23"/>
    <n v="1"/>
  </r>
  <r>
    <x v="4"/>
    <x v="17"/>
    <x v="404"/>
    <x v="23"/>
    <n v="4"/>
  </r>
  <r>
    <x v="4"/>
    <x v="17"/>
    <x v="411"/>
    <x v="23"/>
    <n v="8"/>
  </r>
  <r>
    <x v="4"/>
    <x v="17"/>
    <x v="405"/>
    <x v="23"/>
    <n v="20"/>
  </r>
  <r>
    <x v="4"/>
    <x v="17"/>
    <x v="406"/>
    <x v="23"/>
    <n v="17"/>
  </r>
  <r>
    <x v="4"/>
    <x v="17"/>
    <x v="414"/>
    <x v="23"/>
    <n v="6"/>
  </r>
  <r>
    <x v="4"/>
    <x v="17"/>
    <x v="407"/>
    <x v="23"/>
    <n v="3"/>
  </r>
  <r>
    <x v="4"/>
    <x v="17"/>
    <x v="415"/>
    <x v="23"/>
    <n v="7"/>
  </r>
  <r>
    <x v="4"/>
    <x v="17"/>
    <x v="408"/>
    <x v="23"/>
    <n v="4"/>
  </r>
  <r>
    <x v="4"/>
    <x v="17"/>
    <x v="392"/>
    <x v="25"/>
    <n v="17434"/>
  </r>
  <r>
    <x v="4"/>
    <x v="17"/>
    <x v="393"/>
    <x v="25"/>
    <n v="19032"/>
  </r>
  <r>
    <x v="4"/>
    <x v="17"/>
    <x v="394"/>
    <x v="25"/>
    <n v="11913"/>
  </r>
  <r>
    <x v="4"/>
    <x v="17"/>
    <x v="395"/>
    <x v="25"/>
    <n v="9681"/>
  </r>
  <r>
    <x v="4"/>
    <x v="17"/>
    <x v="396"/>
    <x v="25"/>
    <n v="3402"/>
  </r>
  <r>
    <x v="4"/>
    <x v="17"/>
    <x v="397"/>
    <x v="25"/>
    <n v="5891"/>
  </r>
  <r>
    <x v="4"/>
    <x v="17"/>
    <x v="410"/>
    <x v="25"/>
    <n v="3279"/>
  </r>
  <r>
    <x v="4"/>
    <x v="17"/>
    <x v="398"/>
    <x v="25"/>
    <n v="2909"/>
  </r>
  <r>
    <x v="4"/>
    <x v="17"/>
    <x v="399"/>
    <x v="25"/>
    <n v="12725"/>
  </r>
  <r>
    <x v="4"/>
    <x v="17"/>
    <x v="400"/>
    <x v="25"/>
    <n v="8388"/>
  </r>
  <r>
    <x v="4"/>
    <x v="17"/>
    <x v="401"/>
    <x v="25"/>
    <n v="26590"/>
  </r>
  <r>
    <x v="4"/>
    <x v="17"/>
    <x v="402"/>
    <x v="25"/>
    <n v="4796"/>
  </r>
  <r>
    <x v="4"/>
    <x v="17"/>
    <x v="403"/>
    <x v="25"/>
    <n v="6007"/>
  </r>
  <r>
    <x v="4"/>
    <x v="17"/>
    <x v="404"/>
    <x v="25"/>
    <n v="4672"/>
  </r>
  <r>
    <x v="4"/>
    <x v="17"/>
    <x v="411"/>
    <x v="25"/>
    <n v="470"/>
  </r>
  <r>
    <x v="4"/>
    <x v="17"/>
    <x v="412"/>
    <x v="25"/>
    <n v="60"/>
  </r>
  <r>
    <x v="4"/>
    <x v="17"/>
    <x v="405"/>
    <x v="25"/>
    <n v="16246"/>
  </r>
  <r>
    <x v="4"/>
    <x v="17"/>
    <x v="406"/>
    <x v="25"/>
    <n v="46380"/>
  </r>
  <r>
    <x v="4"/>
    <x v="17"/>
    <x v="413"/>
    <x v="25"/>
    <n v="3492"/>
  </r>
  <r>
    <x v="4"/>
    <x v="17"/>
    <x v="414"/>
    <x v="25"/>
    <n v="14906"/>
  </r>
  <r>
    <x v="4"/>
    <x v="17"/>
    <x v="407"/>
    <x v="25"/>
    <n v="6741"/>
  </r>
  <r>
    <x v="4"/>
    <x v="17"/>
    <x v="415"/>
    <x v="25"/>
    <n v="11865"/>
  </r>
  <r>
    <x v="4"/>
    <x v="17"/>
    <x v="416"/>
    <x v="25"/>
    <n v="642"/>
  </r>
  <r>
    <x v="4"/>
    <x v="17"/>
    <x v="408"/>
    <x v="25"/>
    <n v="17760"/>
  </r>
  <r>
    <x v="4"/>
    <x v="17"/>
    <x v="409"/>
    <x v="25"/>
    <n v="3575"/>
  </r>
  <r>
    <x v="4"/>
    <x v="17"/>
    <x v="392"/>
    <x v="26"/>
    <n v="9"/>
  </r>
  <r>
    <x v="4"/>
    <x v="17"/>
    <x v="393"/>
    <x v="26"/>
    <n v="25"/>
  </r>
  <r>
    <x v="4"/>
    <x v="17"/>
    <x v="394"/>
    <x v="26"/>
    <n v="18"/>
  </r>
  <r>
    <x v="4"/>
    <x v="17"/>
    <x v="395"/>
    <x v="26"/>
    <n v="2"/>
  </r>
  <r>
    <x v="4"/>
    <x v="17"/>
    <x v="396"/>
    <x v="26"/>
    <n v="6"/>
  </r>
  <r>
    <x v="4"/>
    <x v="17"/>
    <x v="397"/>
    <x v="26"/>
    <n v="1"/>
  </r>
  <r>
    <x v="4"/>
    <x v="17"/>
    <x v="399"/>
    <x v="26"/>
    <n v="1"/>
  </r>
  <r>
    <x v="4"/>
    <x v="17"/>
    <x v="400"/>
    <x v="26"/>
    <n v="2"/>
  </r>
  <r>
    <x v="4"/>
    <x v="17"/>
    <x v="401"/>
    <x v="26"/>
    <n v="129"/>
  </r>
  <r>
    <x v="4"/>
    <x v="17"/>
    <x v="402"/>
    <x v="26"/>
    <n v="5"/>
  </r>
  <r>
    <x v="4"/>
    <x v="17"/>
    <x v="404"/>
    <x v="26"/>
    <n v="1"/>
  </r>
  <r>
    <x v="4"/>
    <x v="17"/>
    <x v="405"/>
    <x v="26"/>
    <n v="36"/>
  </r>
  <r>
    <x v="4"/>
    <x v="17"/>
    <x v="406"/>
    <x v="26"/>
    <n v="74"/>
  </r>
  <r>
    <x v="4"/>
    <x v="17"/>
    <x v="414"/>
    <x v="26"/>
    <n v="2"/>
  </r>
  <r>
    <x v="4"/>
    <x v="17"/>
    <x v="407"/>
    <x v="26"/>
    <n v="1"/>
  </r>
  <r>
    <x v="4"/>
    <x v="17"/>
    <x v="415"/>
    <x v="26"/>
    <n v="4"/>
  </r>
  <r>
    <x v="4"/>
    <x v="17"/>
    <x v="408"/>
    <x v="26"/>
    <n v="1"/>
  </r>
  <r>
    <x v="4"/>
    <x v="17"/>
    <x v="392"/>
    <x v="27"/>
    <n v="20"/>
  </r>
  <r>
    <x v="4"/>
    <x v="17"/>
    <x v="393"/>
    <x v="27"/>
    <n v="2"/>
  </r>
  <r>
    <x v="4"/>
    <x v="17"/>
    <x v="394"/>
    <x v="27"/>
    <n v="2"/>
  </r>
  <r>
    <x v="4"/>
    <x v="17"/>
    <x v="400"/>
    <x v="27"/>
    <n v="10"/>
  </r>
  <r>
    <x v="4"/>
    <x v="17"/>
    <x v="401"/>
    <x v="27"/>
    <n v="173"/>
  </r>
  <r>
    <x v="4"/>
    <x v="17"/>
    <x v="404"/>
    <x v="27"/>
    <n v="1"/>
  </r>
  <r>
    <x v="4"/>
    <x v="17"/>
    <x v="411"/>
    <x v="27"/>
    <n v="90"/>
  </r>
  <r>
    <x v="4"/>
    <x v="17"/>
    <x v="414"/>
    <x v="27"/>
    <n v="4"/>
  </r>
  <r>
    <x v="4"/>
    <x v="17"/>
    <x v="407"/>
    <x v="27"/>
    <n v="62"/>
  </r>
  <r>
    <x v="4"/>
    <x v="17"/>
    <x v="408"/>
    <x v="27"/>
    <n v="183"/>
  </r>
  <r>
    <x v="4"/>
    <x v="17"/>
    <x v="392"/>
    <x v="28"/>
    <n v="135"/>
  </r>
  <r>
    <x v="4"/>
    <x v="17"/>
    <x v="393"/>
    <x v="28"/>
    <n v="112"/>
  </r>
  <r>
    <x v="4"/>
    <x v="17"/>
    <x v="394"/>
    <x v="28"/>
    <n v="349"/>
  </r>
  <r>
    <x v="4"/>
    <x v="17"/>
    <x v="395"/>
    <x v="28"/>
    <n v="28"/>
  </r>
  <r>
    <x v="4"/>
    <x v="17"/>
    <x v="396"/>
    <x v="28"/>
    <n v="56"/>
  </r>
  <r>
    <x v="4"/>
    <x v="17"/>
    <x v="397"/>
    <x v="28"/>
    <n v="34"/>
  </r>
  <r>
    <x v="4"/>
    <x v="17"/>
    <x v="410"/>
    <x v="28"/>
    <n v="33"/>
  </r>
  <r>
    <x v="4"/>
    <x v="17"/>
    <x v="398"/>
    <x v="28"/>
    <n v="9"/>
  </r>
  <r>
    <x v="4"/>
    <x v="17"/>
    <x v="399"/>
    <x v="28"/>
    <n v="225"/>
  </r>
  <r>
    <x v="4"/>
    <x v="17"/>
    <x v="400"/>
    <x v="28"/>
    <n v="52"/>
  </r>
  <r>
    <x v="4"/>
    <x v="17"/>
    <x v="401"/>
    <x v="28"/>
    <n v="981"/>
  </r>
  <r>
    <x v="4"/>
    <x v="17"/>
    <x v="402"/>
    <x v="28"/>
    <n v="106"/>
  </r>
  <r>
    <x v="4"/>
    <x v="17"/>
    <x v="403"/>
    <x v="28"/>
    <n v="98"/>
  </r>
  <r>
    <x v="4"/>
    <x v="17"/>
    <x v="404"/>
    <x v="28"/>
    <n v="29"/>
  </r>
  <r>
    <x v="4"/>
    <x v="17"/>
    <x v="405"/>
    <x v="28"/>
    <n v="280"/>
  </r>
  <r>
    <x v="4"/>
    <x v="17"/>
    <x v="406"/>
    <x v="28"/>
    <n v="213"/>
  </r>
  <r>
    <x v="4"/>
    <x v="17"/>
    <x v="413"/>
    <x v="28"/>
    <n v="7"/>
  </r>
  <r>
    <x v="4"/>
    <x v="17"/>
    <x v="414"/>
    <x v="28"/>
    <n v="34"/>
  </r>
  <r>
    <x v="4"/>
    <x v="17"/>
    <x v="407"/>
    <x v="28"/>
    <n v="38"/>
  </r>
  <r>
    <x v="4"/>
    <x v="17"/>
    <x v="415"/>
    <x v="28"/>
    <n v="56"/>
  </r>
  <r>
    <x v="4"/>
    <x v="17"/>
    <x v="408"/>
    <x v="28"/>
    <n v="71"/>
  </r>
  <r>
    <x v="4"/>
    <x v="17"/>
    <x v="409"/>
    <x v="28"/>
    <n v="29"/>
  </r>
  <r>
    <x v="4"/>
    <x v="17"/>
    <x v="392"/>
    <x v="29"/>
    <n v="17642"/>
  </r>
  <r>
    <x v="4"/>
    <x v="17"/>
    <x v="393"/>
    <x v="29"/>
    <n v="19219"/>
  </r>
  <r>
    <x v="4"/>
    <x v="17"/>
    <x v="394"/>
    <x v="29"/>
    <n v="12325"/>
  </r>
  <r>
    <x v="4"/>
    <x v="17"/>
    <x v="395"/>
    <x v="29"/>
    <n v="9713"/>
  </r>
  <r>
    <x v="4"/>
    <x v="17"/>
    <x v="396"/>
    <x v="29"/>
    <n v="3464"/>
  </r>
  <r>
    <x v="4"/>
    <x v="17"/>
    <x v="397"/>
    <x v="29"/>
    <n v="5926"/>
  </r>
  <r>
    <x v="4"/>
    <x v="17"/>
    <x v="410"/>
    <x v="29"/>
    <n v="3319"/>
  </r>
  <r>
    <x v="4"/>
    <x v="17"/>
    <x v="398"/>
    <x v="29"/>
    <n v="2922"/>
  </r>
  <r>
    <x v="4"/>
    <x v="17"/>
    <x v="399"/>
    <x v="29"/>
    <n v="12968"/>
  </r>
  <r>
    <x v="4"/>
    <x v="17"/>
    <x v="400"/>
    <x v="29"/>
    <n v="8455"/>
  </r>
  <r>
    <x v="4"/>
    <x v="17"/>
    <x v="401"/>
    <x v="29"/>
    <n v="28000"/>
  </r>
  <r>
    <x v="4"/>
    <x v="17"/>
    <x v="402"/>
    <x v="29"/>
    <n v="4908"/>
  </r>
  <r>
    <x v="4"/>
    <x v="17"/>
    <x v="403"/>
    <x v="29"/>
    <n v="6105"/>
  </r>
  <r>
    <x v="4"/>
    <x v="17"/>
    <x v="404"/>
    <x v="29"/>
    <n v="4707"/>
  </r>
  <r>
    <x v="4"/>
    <x v="17"/>
    <x v="411"/>
    <x v="29"/>
    <n v="568"/>
  </r>
  <r>
    <x v="4"/>
    <x v="17"/>
    <x v="412"/>
    <x v="29"/>
    <n v="60"/>
  </r>
  <r>
    <x v="4"/>
    <x v="17"/>
    <x v="405"/>
    <x v="29"/>
    <n v="16582"/>
  </r>
  <r>
    <x v="4"/>
    <x v="17"/>
    <x v="406"/>
    <x v="29"/>
    <n v="46693"/>
  </r>
  <r>
    <x v="4"/>
    <x v="17"/>
    <x v="413"/>
    <x v="29"/>
    <n v="3499"/>
  </r>
  <r>
    <x v="4"/>
    <x v="17"/>
    <x v="414"/>
    <x v="29"/>
    <n v="14952"/>
  </r>
  <r>
    <x v="4"/>
    <x v="17"/>
    <x v="407"/>
    <x v="29"/>
    <n v="6845"/>
  </r>
  <r>
    <x v="4"/>
    <x v="17"/>
    <x v="415"/>
    <x v="29"/>
    <n v="11932"/>
  </r>
  <r>
    <x v="4"/>
    <x v="17"/>
    <x v="416"/>
    <x v="29"/>
    <n v="642"/>
  </r>
  <r>
    <x v="4"/>
    <x v="17"/>
    <x v="408"/>
    <x v="29"/>
    <n v="18019"/>
  </r>
  <r>
    <x v="4"/>
    <x v="17"/>
    <x v="409"/>
    <x v="29"/>
    <n v="3604"/>
  </r>
  <r>
    <x v="4"/>
    <x v="17"/>
    <x v="392"/>
    <x v="37"/>
    <n v="1360"/>
  </r>
  <r>
    <x v="4"/>
    <x v="17"/>
    <x v="393"/>
    <x v="37"/>
    <n v="122"/>
  </r>
  <r>
    <x v="4"/>
    <x v="17"/>
    <x v="394"/>
    <x v="37"/>
    <n v="296"/>
  </r>
  <r>
    <x v="4"/>
    <x v="17"/>
    <x v="395"/>
    <x v="37"/>
    <n v="222"/>
  </r>
  <r>
    <x v="4"/>
    <x v="17"/>
    <x v="399"/>
    <x v="37"/>
    <n v="224"/>
  </r>
  <r>
    <x v="4"/>
    <x v="17"/>
    <x v="401"/>
    <x v="37"/>
    <n v="627"/>
  </r>
  <r>
    <x v="4"/>
    <x v="17"/>
    <x v="402"/>
    <x v="37"/>
    <n v="124"/>
  </r>
  <r>
    <x v="4"/>
    <x v="17"/>
    <x v="404"/>
    <x v="37"/>
    <n v="287"/>
  </r>
  <r>
    <x v="4"/>
    <x v="17"/>
    <x v="405"/>
    <x v="37"/>
    <n v="1507"/>
  </r>
  <r>
    <x v="4"/>
    <x v="17"/>
    <x v="406"/>
    <x v="37"/>
    <n v="928"/>
  </r>
  <r>
    <x v="4"/>
    <x v="17"/>
    <x v="414"/>
    <x v="37"/>
    <n v="39"/>
  </r>
  <r>
    <x v="4"/>
    <x v="17"/>
    <x v="415"/>
    <x v="37"/>
    <n v="242"/>
  </r>
  <r>
    <x v="4"/>
    <x v="17"/>
    <x v="408"/>
    <x v="37"/>
    <n v="546"/>
  </r>
  <r>
    <x v="4"/>
    <x v="17"/>
    <x v="394"/>
    <x v="38"/>
    <n v="15"/>
  </r>
  <r>
    <x v="4"/>
    <x v="17"/>
    <x v="395"/>
    <x v="38"/>
    <n v="15"/>
  </r>
  <r>
    <x v="4"/>
    <x v="17"/>
    <x v="401"/>
    <x v="38"/>
    <n v="6"/>
  </r>
  <r>
    <x v="4"/>
    <x v="17"/>
    <x v="402"/>
    <x v="38"/>
    <n v="29"/>
  </r>
  <r>
    <x v="4"/>
    <x v="17"/>
    <x v="406"/>
    <x v="38"/>
    <n v="1"/>
  </r>
  <r>
    <x v="4"/>
    <x v="17"/>
    <x v="415"/>
    <x v="38"/>
    <n v="226"/>
  </r>
  <r>
    <x v="4"/>
    <x v="17"/>
    <x v="408"/>
    <x v="38"/>
    <n v="42"/>
  </r>
  <r>
    <x v="4"/>
    <x v="17"/>
    <x v="392"/>
    <x v="39"/>
    <n v="15"/>
  </r>
  <r>
    <x v="4"/>
    <x v="17"/>
    <x v="398"/>
    <x v="39"/>
    <n v="11"/>
  </r>
  <r>
    <x v="4"/>
    <x v="17"/>
    <x v="399"/>
    <x v="39"/>
    <n v="16"/>
  </r>
  <r>
    <x v="4"/>
    <x v="17"/>
    <x v="401"/>
    <x v="39"/>
    <n v="7"/>
  </r>
  <r>
    <x v="4"/>
    <x v="17"/>
    <x v="404"/>
    <x v="39"/>
    <n v="11"/>
  </r>
  <r>
    <x v="4"/>
    <x v="17"/>
    <x v="405"/>
    <x v="39"/>
    <n v="6"/>
  </r>
  <r>
    <x v="4"/>
    <x v="17"/>
    <x v="392"/>
    <x v="40"/>
    <n v="16"/>
  </r>
  <r>
    <x v="4"/>
    <x v="17"/>
    <x v="394"/>
    <x v="40"/>
    <n v="16"/>
  </r>
  <r>
    <x v="4"/>
    <x v="17"/>
    <x v="405"/>
    <x v="40"/>
    <n v="24"/>
  </r>
  <r>
    <x v="4"/>
    <x v="17"/>
    <x v="417"/>
    <x v="30"/>
    <n v="118"/>
  </r>
  <r>
    <x v="4"/>
    <x v="17"/>
    <x v="393"/>
    <x v="30"/>
    <n v="51"/>
  </r>
  <r>
    <x v="4"/>
    <x v="17"/>
    <x v="394"/>
    <x v="30"/>
    <n v="119"/>
  </r>
  <r>
    <x v="4"/>
    <x v="17"/>
    <x v="395"/>
    <x v="30"/>
    <n v="19"/>
  </r>
  <r>
    <x v="4"/>
    <x v="17"/>
    <x v="397"/>
    <x v="30"/>
    <n v="2"/>
  </r>
  <r>
    <x v="4"/>
    <x v="17"/>
    <x v="398"/>
    <x v="30"/>
    <n v="9"/>
  </r>
  <r>
    <x v="4"/>
    <x v="17"/>
    <x v="401"/>
    <x v="30"/>
    <n v="38"/>
  </r>
  <r>
    <x v="4"/>
    <x v="17"/>
    <x v="405"/>
    <x v="30"/>
    <n v="92"/>
  </r>
  <r>
    <x v="4"/>
    <x v="17"/>
    <x v="406"/>
    <x v="30"/>
    <n v="165"/>
  </r>
  <r>
    <x v="4"/>
    <x v="17"/>
    <x v="413"/>
    <x v="30"/>
    <n v="52"/>
  </r>
  <r>
    <x v="4"/>
    <x v="17"/>
    <x v="414"/>
    <x v="30"/>
    <n v="200"/>
  </r>
  <r>
    <x v="4"/>
    <x v="17"/>
    <x v="407"/>
    <x v="30"/>
    <n v="11"/>
  </r>
  <r>
    <x v="4"/>
    <x v="17"/>
    <x v="415"/>
    <x v="30"/>
    <n v="53"/>
  </r>
  <r>
    <x v="4"/>
    <x v="17"/>
    <x v="408"/>
    <x v="30"/>
    <n v="3"/>
  </r>
  <r>
    <x v="4"/>
    <x v="17"/>
    <x v="409"/>
    <x v="30"/>
    <n v="95"/>
  </r>
  <r>
    <x v="4"/>
    <x v="18"/>
    <x v="418"/>
    <x v="0"/>
    <n v="3"/>
  </r>
  <r>
    <x v="4"/>
    <x v="18"/>
    <x v="419"/>
    <x v="0"/>
    <n v="6"/>
  </r>
  <r>
    <x v="4"/>
    <x v="18"/>
    <x v="421"/>
    <x v="0"/>
    <n v="61"/>
  </r>
  <r>
    <x v="4"/>
    <x v="18"/>
    <x v="423"/>
    <x v="0"/>
    <n v="1"/>
  </r>
  <r>
    <x v="4"/>
    <x v="18"/>
    <x v="424"/>
    <x v="0"/>
    <n v="3"/>
  </r>
  <r>
    <x v="4"/>
    <x v="18"/>
    <x v="418"/>
    <x v="1"/>
    <n v="1"/>
  </r>
  <r>
    <x v="4"/>
    <x v="18"/>
    <x v="419"/>
    <x v="1"/>
    <n v="1"/>
  </r>
  <r>
    <x v="4"/>
    <x v="18"/>
    <x v="421"/>
    <x v="1"/>
    <n v="5"/>
  </r>
  <r>
    <x v="4"/>
    <x v="18"/>
    <x v="423"/>
    <x v="1"/>
    <n v="1"/>
  </r>
  <r>
    <x v="4"/>
    <x v="18"/>
    <x v="424"/>
    <x v="1"/>
    <n v="2"/>
  </r>
  <r>
    <x v="4"/>
    <x v="18"/>
    <x v="426"/>
    <x v="2"/>
    <n v="6"/>
  </r>
  <r>
    <x v="4"/>
    <x v="18"/>
    <x v="418"/>
    <x v="2"/>
    <n v="24"/>
  </r>
  <r>
    <x v="4"/>
    <x v="18"/>
    <x v="419"/>
    <x v="2"/>
    <n v="7"/>
  </r>
  <r>
    <x v="4"/>
    <x v="18"/>
    <x v="420"/>
    <x v="2"/>
    <n v="17"/>
  </r>
  <r>
    <x v="4"/>
    <x v="18"/>
    <x v="421"/>
    <x v="2"/>
    <n v="120"/>
  </r>
  <r>
    <x v="4"/>
    <x v="18"/>
    <x v="427"/>
    <x v="2"/>
    <n v="2"/>
  </r>
  <r>
    <x v="4"/>
    <x v="18"/>
    <x v="428"/>
    <x v="2"/>
    <n v="1"/>
  </r>
  <r>
    <x v="4"/>
    <x v="18"/>
    <x v="422"/>
    <x v="2"/>
    <n v="8"/>
  </r>
  <r>
    <x v="4"/>
    <x v="18"/>
    <x v="423"/>
    <x v="2"/>
    <n v="42"/>
  </r>
  <r>
    <x v="4"/>
    <x v="18"/>
    <x v="429"/>
    <x v="2"/>
    <n v="37"/>
  </r>
  <r>
    <x v="4"/>
    <x v="18"/>
    <x v="430"/>
    <x v="2"/>
    <n v="8"/>
  </r>
  <r>
    <x v="4"/>
    <x v="18"/>
    <x v="431"/>
    <x v="2"/>
    <n v="4"/>
  </r>
  <r>
    <x v="4"/>
    <x v="18"/>
    <x v="432"/>
    <x v="2"/>
    <n v="1"/>
  </r>
  <r>
    <x v="4"/>
    <x v="18"/>
    <x v="424"/>
    <x v="2"/>
    <n v="94"/>
  </r>
  <r>
    <x v="4"/>
    <x v="18"/>
    <x v="433"/>
    <x v="2"/>
    <n v="7"/>
  </r>
  <r>
    <x v="4"/>
    <x v="18"/>
    <x v="425"/>
    <x v="2"/>
    <n v="44"/>
  </r>
  <r>
    <x v="4"/>
    <x v="18"/>
    <x v="425"/>
    <x v="3"/>
    <n v="1"/>
  </r>
  <r>
    <x v="4"/>
    <x v="18"/>
    <x v="418"/>
    <x v="4"/>
    <n v="5"/>
  </r>
  <r>
    <x v="4"/>
    <x v="18"/>
    <x v="420"/>
    <x v="4"/>
    <n v="14"/>
  </r>
  <r>
    <x v="4"/>
    <x v="18"/>
    <x v="421"/>
    <x v="4"/>
    <n v="65"/>
  </r>
  <r>
    <x v="4"/>
    <x v="18"/>
    <x v="422"/>
    <x v="4"/>
    <n v="3"/>
  </r>
  <r>
    <x v="4"/>
    <x v="18"/>
    <x v="423"/>
    <x v="4"/>
    <n v="13"/>
  </r>
  <r>
    <x v="4"/>
    <x v="18"/>
    <x v="429"/>
    <x v="4"/>
    <n v="16"/>
  </r>
  <r>
    <x v="4"/>
    <x v="18"/>
    <x v="430"/>
    <x v="4"/>
    <n v="6"/>
  </r>
  <r>
    <x v="4"/>
    <x v="18"/>
    <x v="424"/>
    <x v="4"/>
    <n v="42"/>
  </r>
  <r>
    <x v="4"/>
    <x v="18"/>
    <x v="433"/>
    <x v="4"/>
    <n v="1"/>
  </r>
  <r>
    <x v="4"/>
    <x v="18"/>
    <x v="425"/>
    <x v="4"/>
    <n v="22"/>
  </r>
  <r>
    <x v="4"/>
    <x v="18"/>
    <x v="426"/>
    <x v="5"/>
    <n v="6"/>
  </r>
  <r>
    <x v="4"/>
    <x v="18"/>
    <x v="418"/>
    <x v="5"/>
    <n v="25"/>
  </r>
  <r>
    <x v="4"/>
    <x v="18"/>
    <x v="419"/>
    <x v="5"/>
    <n v="7"/>
  </r>
  <r>
    <x v="4"/>
    <x v="18"/>
    <x v="420"/>
    <x v="5"/>
    <n v="17"/>
  </r>
  <r>
    <x v="4"/>
    <x v="18"/>
    <x v="421"/>
    <x v="5"/>
    <n v="121"/>
  </r>
  <r>
    <x v="4"/>
    <x v="18"/>
    <x v="427"/>
    <x v="5"/>
    <n v="2"/>
  </r>
  <r>
    <x v="4"/>
    <x v="18"/>
    <x v="428"/>
    <x v="5"/>
    <n v="1"/>
  </r>
  <r>
    <x v="4"/>
    <x v="18"/>
    <x v="422"/>
    <x v="5"/>
    <n v="8"/>
  </r>
  <r>
    <x v="4"/>
    <x v="18"/>
    <x v="423"/>
    <x v="5"/>
    <n v="42"/>
  </r>
  <r>
    <x v="4"/>
    <x v="18"/>
    <x v="429"/>
    <x v="5"/>
    <n v="38"/>
  </r>
  <r>
    <x v="4"/>
    <x v="18"/>
    <x v="430"/>
    <x v="5"/>
    <n v="8"/>
  </r>
  <r>
    <x v="4"/>
    <x v="18"/>
    <x v="431"/>
    <x v="5"/>
    <n v="4"/>
  </r>
  <r>
    <x v="4"/>
    <x v="18"/>
    <x v="432"/>
    <x v="5"/>
    <n v="1"/>
  </r>
  <r>
    <x v="4"/>
    <x v="18"/>
    <x v="424"/>
    <x v="5"/>
    <n v="95"/>
  </r>
  <r>
    <x v="4"/>
    <x v="18"/>
    <x v="433"/>
    <x v="5"/>
    <n v="7"/>
  </r>
  <r>
    <x v="4"/>
    <x v="18"/>
    <x v="425"/>
    <x v="5"/>
    <n v="45"/>
  </r>
  <r>
    <x v="4"/>
    <x v="18"/>
    <x v="426"/>
    <x v="6"/>
    <n v="1"/>
  </r>
  <r>
    <x v="4"/>
    <x v="18"/>
    <x v="418"/>
    <x v="6"/>
    <n v="1"/>
  </r>
  <r>
    <x v="4"/>
    <x v="18"/>
    <x v="421"/>
    <x v="6"/>
    <n v="4"/>
  </r>
  <r>
    <x v="4"/>
    <x v="18"/>
    <x v="424"/>
    <x v="6"/>
    <n v="4"/>
  </r>
  <r>
    <x v="4"/>
    <x v="18"/>
    <x v="425"/>
    <x v="6"/>
    <n v="4"/>
  </r>
  <r>
    <x v="4"/>
    <x v="18"/>
    <x v="418"/>
    <x v="7"/>
    <n v="2"/>
  </r>
  <r>
    <x v="4"/>
    <x v="18"/>
    <x v="421"/>
    <x v="7"/>
    <n v="3"/>
  </r>
  <r>
    <x v="4"/>
    <x v="18"/>
    <x v="430"/>
    <x v="7"/>
    <n v="1"/>
  </r>
  <r>
    <x v="4"/>
    <x v="18"/>
    <x v="424"/>
    <x v="7"/>
    <n v="1"/>
  </r>
  <r>
    <x v="4"/>
    <x v="18"/>
    <x v="425"/>
    <x v="7"/>
    <n v="3"/>
  </r>
  <r>
    <x v="4"/>
    <x v="18"/>
    <x v="425"/>
    <x v="8"/>
    <n v="1"/>
  </r>
  <r>
    <x v="4"/>
    <x v="18"/>
    <x v="426"/>
    <x v="41"/>
    <n v="6"/>
  </r>
  <r>
    <x v="4"/>
    <x v="18"/>
    <x v="418"/>
    <x v="41"/>
    <n v="16"/>
  </r>
  <r>
    <x v="4"/>
    <x v="18"/>
    <x v="419"/>
    <x v="41"/>
    <n v="6"/>
  </r>
  <r>
    <x v="4"/>
    <x v="18"/>
    <x v="420"/>
    <x v="41"/>
    <n v="2"/>
  </r>
  <r>
    <x v="4"/>
    <x v="18"/>
    <x v="421"/>
    <x v="41"/>
    <n v="30"/>
  </r>
  <r>
    <x v="4"/>
    <x v="18"/>
    <x v="427"/>
    <x v="41"/>
    <n v="1"/>
  </r>
  <r>
    <x v="4"/>
    <x v="18"/>
    <x v="422"/>
    <x v="41"/>
    <n v="5"/>
  </r>
  <r>
    <x v="4"/>
    <x v="18"/>
    <x v="423"/>
    <x v="41"/>
    <n v="24"/>
  </r>
  <r>
    <x v="4"/>
    <x v="18"/>
    <x v="429"/>
    <x v="41"/>
    <n v="6"/>
  </r>
  <r>
    <x v="4"/>
    <x v="18"/>
    <x v="430"/>
    <x v="41"/>
    <n v="3"/>
  </r>
  <r>
    <x v="4"/>
    <x v="18"/>
    <x v="431"/>
    <x v="41"/>
    <n v="3"/>
  </r>
  <r>
    <x v="4"/>
    <x v="18"/>
    <x v="432"/>
    <x v="41"/>
    <n v="1"/>
  </r>
  <r>
    <x v="4"/>
    <x v="18"/>
    <x v="424"/>
    <x v="41"/>
    <n v="28"/>
  </r>
  <r>
    <x v="4"/>
    <x v="18"/>
    <x v="433"/>
    <x v="41"/>
    <n v="6"/>
  </r>
  <r>
    <x v="4"/>
    <x v="18"/>
    <x v="425"/>
    <x v="41"/>
    <n v="8"/>
  </r>
  <r>
    <x v="4"/>
    <x v="18"/>
    <x v="426"/>
    <x v="9"/>
    <n v="6"/>
  </r>
  <r>
    <x v="4"/>
    <x v="18"/>
    <x v="418"/>
    <x v="9"/>
    <n v="17"/>
  </r>
  <r>
    <x v="4"/>
    <x v="18"/>
    <x v="419"/>
    <x v="9"/>
    <n v="6"/>
  </r>
  <r>
    <x v="4"/>
    <x v="18"/>
    <x v="420"/>
    <x v="9"/>
    <n v="4"/>
  </r>
  <r>
    <x v="4"/>
    <x v="18"/>
    <x v="421"/>
    <x v="9"/>
    <n v="35"/>
  </r>
  <r>
    <x v="4"/>
    <x v="18"/>
    <x v="427"/>
    <x v="9"/>
    <n v="1"/>
  </r>
  <r>
    <x v="4"/>
    <x v="18"/>
    <x v="428"/>
    <x v="9"/>
    <n v="1"/>
  </r>
  <r>
    <x v="4"/>
    <x v="18"/>
    <x v="422"/>
    <x v="9"/>
    <n v="5"/>
  </r>
  <r>
    <x v="4"/>
    <x v="18"/>
    <x v="423"/>
    <x v="9"/>
    <n v="30"/>
  </r>
  <r>
    <x v="4"/>
    <x v="18"/>
    <x v="429"/>
    <x v="9"/>
    <n v="9"/>
  </r>
  <r>
    <x v="4"/>
    <x v="18"/>
    <x v="430"/>
    <x v="9"/>
    <n v="4"/>
  </r>
  <r>
    <x v="4"/>
    <x v="18"/>
    <x v="431"/>
    <x v="9"/>
    <n v="3"/>
  </r>
  <r>
    <x v="4"/>
    <x v="18"/>
    <x v="432"/>
    <x v="9"/>
    <n v="1"/>
  </r>
  <r>
    <x v="4"/>
    <x v="18"/>
    <x v="424"/>
    <x v="9"/>
    <n v="39"/>
  </r>
  <r>
    <x v="4"/>
    <x v="18"/>
    <x v="433"/>
    <x v="9"/>
    <n v="7"/>
  </r>
  <r>
    <x v="4"/>
    <x v="18"/>
    <x v="425"/>
    <x v="9"/>
    <n v="12"/>
  </r>
  <r>
    <x v="4"/>
    <x v="18"/>
    <x v="421"/>
    <x v="10"/>
    <n v="6"/>
  </r>
  <r>
    <x v="4"/>
    <x v="18"/>
    <x v="423"/>
    <x v="10"/>
    <n v="1"/>
  </r>
  <r>
    <x v="4"/>
    <x v="18"/>
    <x v="424"/>
    <x v="10"/>
    <n v="3"/>
  </r>
  <r>
    <x v="4"/>
    <x v="18"/>
    <x v="425"/>
    <x v="10"/>
    <n v="1"/>
  </r>
  <r>
    <x v="4"/>
    <x v="18"/>
    <x v="426"/>
    <x v="12"/>
    <n v="6"/>
  </r>
  <r>
    <x v="4"/>
    <x v="18"/>
    <x v="418"/>
    <x v="12"/>
    <n v="24"/>
  </r>
  <r>
    <x v="4"/>
    <x v="18"/>
    <x v="419"/>
    <x v="12"/>
    <n v="7"/>
  </r>
  <r>
    <x v="4"/>
    <x v="18"/>
    <x v="420"/>
    <x v="12"/>
    <n v="17"/>
  </r>
  <r>
    <x v="4"/>
    <x v="18"/>
    <x v="421"/>
    <x v="12"/>
    <n v="120"/>
  </r>
  <r>
    <x v="4"/>
    <x v="18"/>
    <x v="427"/>
    <x v="12"/>
    <n v="2"/>
  </r>
  <r>
    <x v="4"/>
    <x v="18"/>
    <x v="428"/>
    <x v="12"/>
    <n v="1"/>
  </r>
  <r>
    <x v="4"/>
    <x v="18"/>
    <x v="422"/>
    <x v="12"/>
    <n v="8"/>
  </r>
  <r>
    <x v="4"/>
    <x v="18"/>
    <x v="423"/>
    <x v="12"/>
    <n v="42"/>
  </r>
  <r>
    <x v="4"/>
    <x v="18"/>
    <x v="429"/>
    <x v="12"/>
    <n v="37"/>
  </r>
  <r>
    <x v="4"/>
    <x v="18"/>
    <x v="430"/>
    <x v="12"/>
    <n v="8"/>
  </r>
  <r>
    <x v="4"/>
    <x v="18"/>
    <x v="431"/>
    <x v="12"/>
    <n v="4"/>
  </r>
  <r>
    <x v="4"/>
    <x v="18"/>
    <x v="432"/>
    <x v="12"/>
    <n v="1"/>
  </r>
  <r>
    <x v="4"/>
    <x v="18"/>
    <x v="424"/>
    <x v="12"/>
    <n v="94"/>
  </r>
  <r>
    <x v="4"/>
    <x v="18"/>
    <x v="433"/>
    <x v="12"/>
    <n v="7"/>
  </r>
  <r>
    <x v="4"/>
    <x v="18"/>
    <x v="425"/>
    <x v="12"/>
    <n v="43"/>
  </r>
  <r>
    <x v="4"/>
    <x v="18"/>
    <x v="423"/>
    <x v="13"/>
    <n v="1"/>
  </r>
  <r>
    <x v="4"/>
    <x v="18"/>
    <x v="430"/>
    <x v="13"/>
    <n v="1"/>
  </r>
  <r>
    <x v="4"/>
    <x v="18"/>
    <x v="424"/>
    <x v="13"/>
    <n v="1"/>
  </r>
  <r>
    <x v="4"/>
    <x v="18"/>
    <x v="421"/>
    <x v="14"/>
    <n v="3"/>
  </r>
  <r>
    <x v="4"/>
    <x v="18"/>
    <x v="423"/>
    <x v="14"/>
    <n v="1"/>
  </r>
  <r>
    <x v="4"/>
    <x v="18"/>
    <x v="425"/>
    <x v="14"/>
    <n v="8"/>
  </r>
  <r>
    <x v="4"/>
    <x v="18"/>
    <x v="419"/>
    <x v="15"/>
    <n v="1"/>
  </r>
  <r>
    <x v="4"/>
    <x v="18"/>
    <x v="420"/>
    <x v="15"/>
    <n v="2"/>
  </r>
  <r>
    <x v="4"/>
    <x v="18"/>
    <x v="421"/>
    <x v="15"/>
    <n v="52"/>
  </r>
  <r>
    <x v="4"/>
    <x v="18"/>
    <x v="422"/>
    <x v="15"/>
    <n v="2"/>
  </r>
  <r>
    <x v="4"/>
    <x v="18"/>
    <x v="423"/>
    <x v="15"/>
    <n v="7"/>
  </r>
  <r>
    <x v="4"/>
    <x v="18"/>
    <x v="430"/>
    <x v="15"/>
    <n v="2"/>
  </r>
  <r>
    <x v="4"/>
    <x v="18"/>
    <x v="424"/>
    <x v="15"/>
    <n v="9"/>
  </r>
  <r>
    <x v="4"/>
    <x v="18"/>
    <x v="425"/>
    <x v="15"/>
    <n v="5"/>
  </r>
  <r>
    <x v="4"/>
    <x v="18"/>
    <x v="418"/>
    <x v="16"/>
    <n v="1"/>
  </r>
  <r>
    <x v="4"/>
    <x v="18"/>
    <x v="419"/>
    <x v="16"/>
    <n v="1"/>
  </r>
  <r>
    <x v="4"/>
    <x v="18"/>
    <x v="420"/>
    <x v="16"/>
    <n v="2"/>
  </r>
  <r>
    <x v="4"/>
    <x v="18"/>
    <x v="421"/>
    <x v="16"/>
    <n v="6"/>
  </r>
  <r>
    <x v="4"/>
    <x v="18"/>
    <x v="427"/>
    <x v="16"/>
    <n v="1"/>
  </r>
  <r>
    <x v="4"/>
    <x v="18"/>
    <x v="428"/>
    <x v="16"/>
    <n v="1"/>
  </r>
  <r>
    <x v="4"/>
    <x v="18"/>
    <x v="422"/>
    <x v="16"/>
    <n v="2"/>
  </r>
  <r>
    <x v="4"/>
    <x v="18"/>
    <x v="423"/>
    <x v="16"/>
    <n v="2"/>
  </r>
  <r>
    <x v="4"/>
    <x v="18"/>
    <x v="430"/>
    <x v="16"/>
    <n v="2"/>
  </r>
  <r>
    <x v="4"/>
    <x v="18"/>
    <x v="424"/>
    <x v="16"/>
    <n v="3"/>
  </r>
  <r>
    <x v="4"/>
    <x v="18"/>
    <x v="433"/>
    <x v="16"/>
    <n v="1"/>
  </r>
  <r>
    <x v="4"/>
    <x v="18"/>
    <x v="425"/>
    <x v="16"/>
    <n v="3"/>
  </r>
  <r>
    <x v="4"/>
    <x v="18"/>
    <x v="421"/>
    <x v="33"/>
    <n v="3"/>
  </r>
  <r>
    <x v="4"/>
    <x v="18"/>
    <x v="425"/>
    <x v="33"/>
    <n v="1"/>
  </r>
  <r>
    <x v="4"/>
    <x v="18"/>
    <x v="421"/>
    <x v="34"/>
    <n v="1"/>
  </r>
  <r>
    <x v="4"/>
    <x v="18"/>
    <x v="418"/>
    <x v="17"/>
    <n v="97"/>
  </r>
  <r>
    <x v="4"/>
    <x v="18"/>
    <x v="420"/>
    <x v="17"/>
    <n v="169"/>
  </r>
  <r>
    <x v="4"/>
    <x v="18"/>
    <x v="421"/>
    <x v="17"/>
    <n v="1114"/>
  </r>
  <r>
    <x v="4"/>
    <x v="18"/>
    <x v="422"/>
    <x v="17"/>
    <n v="36"/>
  </r>
  <r>
    <x v="4"/>
    <x v="18"/>
    <x v="423"/>
    <x v="17"/>
    <n v="219"/>
  </r>
  <r>
    <x v="4"/>
    <x v="18"/>
    <x v="429"/>
    <x v="17"/>
    <n v="303"/>
  </r>
  <r>
    <x v="4"/>
    <x v="18"/>
    <x v="430"/>
    <x v="17"/>
    <n v="78"/>
  </r>
  <r>
    <x v="4"/>
    <x v="18"/>
    <x v="424"/>
    <x v="17"/>
    <n v="753"/>
  </r>
  <r>
    <x v="4"/>
    <x v="18"/>
    <x v="433"/>
    <x v="17"/>
    <n v="21"/>
  </r>
  <r>
    <x v="4"/>
    <x v="18"/>
    <x v="425"/>
    <x v="17"/>
    <n v="390"/>
  </r>
  <r>
    <x v="4"/>
    <x v="18"/>
    <x v="418"/>
    <x v="18"/>
    <n v="606"/>
  </r>
  <r>
    <x v="4"/>
    <x v="18"/>
    <x v="421"/>
    <x v="18"/>
    <n v="977"/>
  </r>
  <r>
    <x v="4"/>
    <x v="18"/>
    <x v="430"/>
    <x v="18"/>
    <n v="3"/>
  </r>
  <r>
    <x v="4"/>
    <x v="18"/>
    <x v="424"/>
    <x v="18"/>
    <n v="113"/>
  </r>
  <r>
    <x v="4"/>
    <x v="18"/>
    <x v="425"/>
    <x v="18"/>
    <n v="854"/>
  </r>
  <r>
    <x v="4"/>
    <x v="18"/>
    <x v="425"/>
    <x v="19"/>
    <n v="5"/>
  </r>
  <r>
    <x v="4"/>
    <x v="18"/>
    <x v="425"/>
    <x v="20"/>
    <n v="7"/>
  </r>
  <r>
    <x v="4"/>
    <x v="18"/>
    <x v="426"/>
    <x v="42"/>
    <n v="606"/>
  </r>
  <r>
    <x v="4"/>
    <x v="18"/>
    <x v="418"/>
    <x v="42"/>
    <n v="2049"/>
  </r>
  <r>
    <x v="4"/>
    <x v="18"/>
    <x v="419"/>
    <x v="42"/>
    <n v="339"/>
  </r>
  <r>
    <x v="4"/>
    <x v="18"/>
    <x v="420"/>
    <x v="42"/>
    <n v="34"/>
  </r>
  <r>
    <x v="4"/>
    <x v="18"/>
    <x v="421"/>
    <x v="42"/>
    <n v="2097"/>
  </r>
  <r>
    <x v="4"/>
    <x v="18"/>
    <x v="427"/>
    <x v="42"/>
    <n v="30"/>
  </r>
  <r>
    <x v="4"/>
    <x v="18"/>
    <x v="422"/>
    <x v="42"/>
    <n v="237"/>
  </r>
  <r>
    <x v="4"/>
    <x v="18"/>
    <x v="423"/>
    <x v="42"/>
    <n v="1979"/>
  </r>
  <r>
    <x v="4"/>
    <x v="18"/>
    <x v="429"/>
    <x v="42"/>
    <n v="79"/>
  </r>
  <r>
    <x v="4"/>
    <x v="18"/>
    <x v="430"/>
    <x v="42"/>
    <n v="192"/>
  </r>
  <r>
    <x v="4"/>
    <x v="18"/>
    <x v="431"/>
    <x v="42"/>
    <n v="150"/>
  </r>
  <r>
    <x v="4"/>
    <x v="18"/>
    <x v="432"/>
    <x v="42"/>
    <n v="121"/>
  </r>
  <r>
    <x v="4"/>
    <x v="18"/>
    <x v="424"/>
    <x v="42"/>
    <n v="1712"/>
  </r>
  <r>
    <x v="4"/>
    <x v="18"/>
    <x v="433"/>
    <x v="42"/>
    <n v="1072"/>
  </r>
  <r>
    <x v="4"/>
    <x v="18"/>
    <x v="425"/>
    <x v="42"/>
    <n v="389"/>
  </r>
  <r>
    <x v="4"/>
    <x v="18"/>
    <x v="426"/>
    <x v="21"/>
    <n v="584"/>
  </r>
  <r>
    <x v="4"/>
    <x v="18"/>
    <x v="418"/>
    <x v="21"/>
    <n v="1506"/>
  </r>
  <r>
    <x v="4"/>
    <x v="18"/>
    <x v="419"/>
    <x v="21"/>
    <n v="290"/>
  </r>
  <r>
    <x v="4"/>
    <x v="18"/>
    <x v="420"/>
    <x v="21"/>
    <n v="77"/>
  </r>
  <r>
    <x v="4"/>
    <x v="18"/>
    <x v="421"/>
    <x v="21"/>
    <n v="1874"/>
  </r>
  <r>
    <x v="4"/>
    <x v="18"/>
    <x v="427"/>
    <x v="21"/>
    <n v="42"/>
  </r>
  <r>
    <x v="4"/>
    <x v="18"/>
    <x v="428"/>
    <x v="21"/>
    <n v="8"/>
  </r>
  <r>
    <x v="4"/>
    <x v="18"/>
    <x v="422"/>
    <x v="21"/>
    <n v="206"/>
  </r>
  <r>
    <x v="4"/>
    <x v="18"/>
    <x v="423"/>
    <x v="21"/>
    <n v="1940"/>
  </r>
  <r>
    <x v="4"/>
    <x v="18"/>
    <x v="429"/>
    <x v="21"/>
    <n v="266"/>
  </r>
  <r>
    <x v="4"/>
    <x v="18"/>
    <x v="430"/>
    <x v="21"/>
    <n v="149"/>
  </r>
  <r>
    <x v="4"/>
    <x v="18"/>
    <x v="431"/>
    <x v="21"/>
    <n v="153"/>
  </r>
  <r>
    <x v="4"/>
    <x v="18"/>
    <x v="432"/>
    <x v="21"/>
    <n v="79"/>
  </r>
  <r>
    <x v="4"/>
    <x v="18"/>
    <x v="424"/>
    <x v="21"/>
    <n v="2061"/>
  </r>
  <r>
    <x v="4"/>
    <x v="18"/>
    <x v="433"/>
    <x v="21"/>
    <n v="788"/>
  </r>
  <r>
    <x v="4"/>
    <x v="18"/>
    <x v="425"/>
    <x v="21"/>
    <n v="517"/>
  </r>
  <r>
    <x v="4"/>
    <x v="18"/>
    <x v="418"/>
    <x v="22"/>
    <n v="5"/>
  </r>
  <r>
    <x v="4"/>
    <x v="18"/>
    <x v="419"/>
    <x v="22"/>
    <n v="3"/>
  </r>
  <r>
    <x v="4"/>
    <x v="18"/>
    <x v="420"/>
    <x v="22"/>
    <n v="14"/>
  </r>
  <r>
    <x v="4"/>
    <x v="18"/>
    <x v="421"/>
    <x v="22"/>
    <n v="42"/>
  </r>
  <r>
    <x v="4"/>
    <x v="18"/>
    <x v="427"/>
    <x v="22"/>
    <n v="3"/>
  </r>
  <r>
    <x v="4"/>
    <x v="18"/>
    <x v="428"/>
    <x v="22"/>
    <n v="10"/>
  </r>
  <r>
    <x v="4"/>
    <x v="18"/>
    <x v="422"/>
    <x v="22"/>
    <n v="28"/>
  </r>
  <r>
    <x v="4"/>
    <x v="18"/>
    <x v="423"/>
    <x v="22"/>
    <n v="55"/>
  </r>
  <r>
    <x v="4"/>
    <x v="18"/>
    <x v="430"/>
    <x v="22"/>
    <n v="4110"/>
  </r>
  <r>
    <x v="4"/>
    <x v="18"/>
    <x v="424"/>
    <x v="22"/>
    <n v="19"/>
  </r>
  <r>
    <x v="4"/>
    <x v="18"/>
    <x v="433"/>
    <x v="22"/>
    <n v="9"/>
  </r>
  <r>
    <x v="4"/>
    <x v="18"/>
    <x v="425"/>
    <x v="22"/>
    <n v="17"/>
  </r>
  <r>
    <x v="4"/>
    <x v="18"/>
    <x v="421"/>
    <x v="23"/>
    <n v="6"/>
  </r>
  <r>
    <x v="4"/>
    <x v="18"/>
    <x v="423"/>
    <x v="23"/>
    <n v="1"/>
  </r>
  <r>
    <x v="4"/>
    <x v="18"/>
    <x v="424"/>
    <x v="23"/>
    <n v="6"/>
  </r>
  <r>
    <x v="4"/>
    <x v="18"/>
    <x v="425"/>
    <x v="23"/>
    <n v="1"/>
  </r>
  <r>
    <x v="4"/>
    <x v="18"/>
    <x v="426"/>
    <x v="25"/>
    <n v="1226"/>
  </r>
  <r>
    <x v="4"/>
    <x v="18"/>
    <x v="418"/>
    <x v="25"/>
    <n v="6700"/>
  </r>
  <r>
    <x v="4"/>
    <x v="18"/>
    <x v="419"/>
    <x v="25"/>
    <n v="943"/>
  </r>
  <r>
    <x v="4"/>
    <x v="18"/>
    <x v="420"/>
    <x v="25"/>
    <n v="2942"/>
  </r>
  <r>
    <x v="4"/>
    <x v="18"/>
    <x v="421"/>
    <x v="25"/>
    <n v="30446"/>
  </r>
  <r>
    <x v="4"/>
    <x v="18"/>
    <x v="427"/>
    <x v="25"/>
    <n v="264"/>
  </r>
  <r>
    <x v="4"/>
    <x v="18"/>
    <x v="428"/>
    <x v="25"/>
    <n v="145"/>
  </r>
  <r>
    <x v="4"/>
    <x v="18"/>
    <x v="422"/>
    <x v="25"/>
    <n v="1262"/>
  </r>
  <r>
    <x v="4"/>
    <x v="18"/>
    <x v="423"/>
    <x v="25"/>
    <n v="8782"/>
  </r>
  <r>
    <x v="4"/>
    <x v="18"/>
    <x v="429"/>
    <x v="25"/>
    <n v="7199"/>
  </r>
  <r>
    <x v="4"/>
    <x v="18"/>
    <x v="430"/>
    <x v="25"/>
    <n v="1776"/>
  </r>
  <r>
    <x v="4"/>
    <x v="18"/>
    <x v="431"/>
    <x v="25"/>
    <n v="298"/>
  </r>
  <r>
    <x v="4"/>
    <x v="18"/>
    <x v="432"/>
    <x v="25"/>
    <n v="164"/>
  </r>
  <r>
    <x v="4"/>
    <x v="18"/>
    <x v="424"/>
    <x v="25"/>
    <n v="24829"/>
  </r>
  <r>
    <x v="4"/>
    <x v="18"/>
    <x v="433"/>
    <x v="25"/>
    <n v="2330"/>
  </r>
  <r>
    <x v="4"/>
    <x v="18"/>
    <x v="425"/>
    <x v="25"/>
    <n v="9011"/>
  </r>
  <r>
    <x v="4"/>
    <x v="18"/>
    <x v="423"/>
    <x v="26"/>
    <n v="1"/>
  </r>
  <r>
    <x v="4"/>
    <x v="18"/>
    <x v="430"/>
    <x v="26"/>
    <n v="1"/>
  </r>
  <r>
    <x v="4"/>
    <x v="18"/>
    <x v="424"/>
    <x v="26"/>
    <n v="1"/>
  </r>
  <r>
    <x v="4"/>
    <x v="18"/>
    <x v="421"/>
    <x v="27"/>
    <n v="48"/>
  </r>
  <r>
    <x v="4"/>
    <x v="18"/>
    <x v="423"/>
    <x v="27"/>
    <n v="2"/>
  </r>
  <r>
    <x v="4"/>
    <x v="18"/>
    <x v="425"/>
    <x v="27"/>
    <n v="388"/>
  </r>
  <r>
    <x v="4"/>
    <x v="18"/>
    <x v="419"/>
    <x v="28"/>
    <n v="1"/>
  </r>
  <r>
    <x v="4"/>
    <x v="18"/>
    <x v="420"/>
    <x v="28"/>
    <n v="2"/>
  </r>
  <r>
    <x v="4"/>
    <x v="18"/>
    <x v="421"/>
    <x v="28"/>
    <n v="426"/>
  </r>
  <r>
    <x v="4"/>
    <x v="18"/>
    <x v="422"/>
    <x v="28"/>
    <n v="2"/>
  </r>
  <r>
    <x v="4"/>
    <x v="18"/>
    <x v="423"/>
    <x v="28"/>
    <n v="9"/>
  </r>
  <r>
    <x v="4"/>
    <x v="18"/>
    <x v="430"/>
    <x v="28"/>
    <n v="2"/>
  </r>
  <r>
    <x v="4"/>
    <x v="18"/>
    <x v="424"/>
    <x v="28"/>
    <n v="26"/>
  </r>
  <r>
    <x v="4"/>
    <x v="18"/>
    <x v="425"/>
    <x v="28"/>
    <n v="6"/>
  </r>
  <r>
    <x v="4"/>
    <x v="18"/>
    <x v="426"/>
    <x v="29"/>
    <n v="1226"/>
  </r>
  <r>
    <x v="4"/>
    <x v="18"/>
    <x v="418"/>
    <x v="29"/>
    <n v="6710"/>
  </r>
  <r>
    <x v="4"/>
    <x v="18"/>
    <x v="419"/>
    <x v="29"/>
    <n v="944"/>
  </r>
  <r>
    <x v="4"/>
    <x v="18"/>
    <x v="420"/>
    <x v="29"/>
    <n v="3161"/>
  </r>
  <r>
    <x v="4"/>
    <x v="18"/>
    <x v="421"/>
    <x v="29"/>
    <n v="30926"/>
  </r>
  <r>
    <x v="4"/>
    <x v="18"/>
    <x v="427"/>
    <x v="29"/>
    <n v="264"/>
  </r>
  <r>
    <x v="4"/>
    <x v="18"/>
    <x v="428"/>
    <x v="29"/>
    <n v="145"/>
  </r>
  <r>
    <x v="4"/>
    <x v="18"/>
    <x v="422"/>
    <x v="29"/>
    <n v="1264"/>
  </r>
  <r>
    <x v="4"/>
    <x v="18"/>
    <x v="423"/>
    <x v="29"/>
    <n v="8795"/>
  </r>
  <r>
    <x v="4"/>
    <x v="18"/>
    <x v="429"/>
    <x v="29"/>
    <n v="7241"/>
  </r>
  <r>
    <x v="4"/>
    <x v="18"/>
    <x v="430"/>
    <x v="29"/>
    <n v="1779"/>
  </r>
  <r>
    <x v="4"/>
    <x v="18"/>
    <x v="431"/>
    <x v="29"/>
    <n v="298"/>
  </r>
  <r>
    <x v="4"/>
    <x v="18"/>
    <x v="432"/>
    <x v="29"/>
    <n v="164"/>
  </r>
  <r>
    <x v="4"/>
    <x v="18"/>
    <x v="424"/>
    <x v="29"/>
    <n v="24862"/>
  </r>
  <r>
    <x v="4"/>
    <x v="18"/>
    <x v="433"/>
    <x v="29"/>
    <n v="2330"/>
  </r>
  <r>
    <x v="4"/>
    <x v="18"/>
    <x v="425"/>
    <x v="29"/>
    <n v="9422"/>
  </r>
  <r>
    <x v="4"/>
    <x v="18"/>
    <x v="421"/>
    <x v="37"/>
    <n v="994"/>
  </r>
  <r>
    <x v="4"/>
    <x v="18"/>
    <x v="425"/>
    <x v="37"/>
    <n v="197"/>
  </r>
  <r>
    <x v="4"/>
    <x v="18"/>
    <x v="421"/>
    <x v="38"/>
    <n v="40"/>
  </r>
  <r>
    <x v="4"/>
    <x v="18"/>
    <x v="426"/>
    <x v="30"/>
    <n v="23"/>
  </r>
  <r>
    <x v="4"/>
    <x v="18"/>
    <x v="418"/>
    <x v="30"/>
    <n v="31"/>
  </r>
  <r>
    <x v="4"/>
    <x v="18"/>
    <x v="421"/>
    <x v="30"/>
    <n v="97"/>
  </r>
  <r>
    <x v="4"/>
    <x v="18"/>
    <x v="424"/>
    <x v="30"/>
    <n v="88"/>
  </r>
  <r>
    <x v="4"/>
    <x v="18"/>
    <x v="425"/>
    <x v="30"/>
    <n v="53"/>
  </r>
  <r>
    <x v="5"/>
    <x v="0"/>
    <x v="0"/>
    <x v="0"/>
    <n v="196"/>
  </r>
  <r>
    <x v="5"/>
    <x v="0"/>
    <x v="1"/>
    <x v="0"/>
    <n v="9"/>
  </r>
  <r>
    <x v="5"/>
    <x v="0"/>
    <x v="2"/>
    <x v="0"/>
    <n v="399"/>
  </r>
  <r>
    <x v="5"/>
    <x v="0"/>
    <x v="3"/>
    <x v="0"/>
    <n v="229"/>
  </r>
  <r>
    <x v="5"/>
    <x v="0"/>
    <x v="4"/>
    <x v="0"/>
    <n v="61"/>
  </r>
  <r>
    <x v="5"/>
    <x v="0"/>
    <x v="5"/>
    <x v="0"/>
    <n v="107"/>
  </r>
  <r>
    <x v="5"/>
    <x v="0"/>
    <x v="6"/>
    <x v="0"/>
    <n v="136"/>
  </r>
  <r>
    <x v="5"/>
    <x v="0"/>
    <x v="7"/>
    <x v="0"/>
    <n v="226"/>
  </r>
  <r>
    <x v="5"/>
    <x v="0"/>
    <x v="8"/>
    <x v="0"/>
    <n v="45"/>
  </r>
  <r>
    <x v="5"/>
    <x v="0"/>
    <x v="9"/>
    <x v="0"/>
    <n v="4"/>
  </r>
  <r>
    <x v="5"/>
    <x v="0"/>
    <x v="10"/>
    <x v="0"/>
    <n v="78"/>
  </r>
  <r>
    <x v="5"/>
    <x v="0"/>
    <x v="11"/>
    <x v="0"/>
    <n v="85"/>
  </r>
  <r>
    <x v="5"/>
    <x v="0"/>
    <x v="12"/>
    <x v="0"/>
    <n v="336"/>
  </r>
  <r>
    <x v="5"/>
    <x v="0"/>
    <x v="13"/>
    <x v="0"/>
    <n v="29"/>
  </r>
  <r>
    <x v="5"/>
    <x v="0"/>
    <x v="14"/>
    <x v="0"/>
    <n v="90"/>
  </r>
  <r>
    <x v="5"/>
    <x v="0"/>
    <x v="15"/>
    <x v="0"/>
    <n v="10"/>
  </r>
  <r>
    <x v="5"/>
    <x v="0"/>
    <x v="16"/>
    <x v="0"/>
    <n v="42"/>
  </r>
  <r>
    <x v="5"/>
    <x v="0"/>
    <x v="0"/>
    <x v="1"/>
    <n v="12"/>
  </r>
  <r>
    <x v="5"/>
    <x v="0"/>
    <x v="1"/>
    <x v="1"/>
    <n v="2"/>
  </r>
  <r>
    <x v="5"/>
    <x v="0"/>
    <x v="2"/>
    <x v="1"/>
    <n v="28"/>
  </r>
  <r>
    <x v="5"/>
    <x v="0"/>
    <x v="3"/>
    <x v="1"/>
    <n v="13"/>
  </r>
  <r>
    <x v="5"/>
    <x v="0"/>
    <x v="4"/>
    <x v="1"/>
    <n v="9"/>
  </r>
  <r>
    <x v="5"/>
    <x v="0"/>
    <x v="5"/>
    <x v="1"/>
    <n v="3"/>
  </r>
  <r>
    <x v="5"/>
    <x v="0"/>
    <x v="6"/>
    <x v="1"/>
    <n v="14"/>
  </r>
  <r>
    <x v="5"/>
    <x v="0"/>
    <x v="7"/>
    <x v="1"/>
    <n v="13"/>
  </r>
  <r>
    <x v="5"/>
    <x v="0"/>
    <x v="8"/>
    <x v="1"/>
    <n v="5"/>
  </r>
  <r>
    <x v="5"/>
    <x v="0"/>
    <x v="9"/>
    <x v="1"/>
    <n v="1"/>
  </r>
  <r>
    <x v="5"/>
    <x v="0"/>
    <x v="10"/>
    <x v="1"/>
    <n v="8"/>
  </r>
  <r>
    <x v="5"/>
    <x v="0"/>
    <x v="11"/>
    <x v="1"/>
    <n v="10"/>
  </r>
  <r>
    <x v="5"/>
    <x v="0"/>
    <x v="12"/>
    <x v="1"/>
    <n v="24"/>
  </r>
  <r>
    <x v="5"/>
    <x v="0"/>
    <x v="13"/>
    <x v="1"/>
    <n v="2"/>
  </r>
  <r>
    <x v="5"/>
    <x v="0"/>
    <x v="14"/>
    <x v="1"/>
    <n v="3"/>
  </r>
  <r>
    <x v="5"/>
    <x v="0"/>
    <x v="15"/>
    <x v="1"/>
    <n v="2"/>
  </r>
  <r>
    <x v="5"/>
    <x v="0"/>
    <x v="16"/>
    <x v="1"/>
    <n v="4"/>
  </r>
  <r>
    <x v="5"/>
    <x v="0"/>
    <x v="0"/>
    <x v="2"/>
    <n v="222"/>
  </r>
  <r>
    <x v="5"/>
    <x v="0"/>
    <x v="1"/>
    <x v="2"/>
    <n v="16"/>
  </r>
  <r>
    <x v="5"/>
    <x v="0"/>
    <x v="2"/>
    <x v="2"/>
    <n v="302"/>
  </r>
  <r>
    <x v="5"/>
    <x v="0"/>
    <x v="3"/>
    <x v="2"/>
    <n v="269"/>
  </r>
  <r>
    <x v="5"/>
    <x v="0"/>
    <x v="4"/>
    <x v="2"/>
    <n v="19"/>
  </r>
  <r>
    <x v="5"/>
    <x v="0"/>
    <x v="5"/>
    <x v="2"/>
    <n v="78"/>
  </r>
  <r>
    <x v="5"/>
    <x v="0"/>
    <x v="6"/>
    <x v="2"/>
    <n v="146"/>
  </r>
  <r>
    <x v="5"/>
    <x v="0"/>
    <x v="17"/>
    <x v="2"/>
    <n v="18"/>
  </r>
  <r>
    <x v="5"/>
    <x v="0"/>
    <x v="7"/>
    <x v="2"/>
    <n v="177"/>
  </r>
  <r>
    <x v="5"/>
    <x v="0"/>
    <x v="8"/>
    <x v="2"/>
    <n v="114"/>
  </r>
  <r>
    <x v="5"/>
    <x v="0"/>
    <x v="9"/>
    <x v="2"/>
    <n v="94"/>
  </r>
  <r>
    <x v="5"/>
    <x v="0"/>
    <x v="10"/>
    <x v="2"/>
    <n v="260"/>
  </r>
  <r>
    <x v="5"/>
    <x v="0"/>
    <x v="11"/>
    <x v="2"/>
    <n v="148"/>
  </r>
  <r>
    <x v="5"/>
    <x v="0"/>
    <x v="12"/>
    <x v="2"/>
    <n v="325"/>
  </r>
  <r>
    <x v="5"/>
    <x v="0"/>
    <x v="13"/>
    <x v="2"/>
    <n v="131"/>
  </r>
  <r>
    <x v="5"/>
    <x v="0"/>
    <x v="14"/>
    <x v="2"/>
    <n v="96"/>
  </r>
  <r>
    <x v="5"/>
    <x v="0"/>
    <x v="15"/>
    <x v="2"/>
    <n v="117"/>
  </r>
  <r>
    <x v="5"/>
    <x v="0"/>
    <x v="16"/>
    <x v="2"/>
    <n v="86"/>
  </r>
  <r>
    <x v="5"/>
    <x v="0"/>
    <x v="0"/>
    <x v="3"/>
    <n v="3"/>
  </r>
  <r>
    <x v="5"/>
    <x v="0"/>
    <x v="2"/>
    <x v="3"/>
    <n v="7"/>
  </r>
  <r>
    <x v="5"/>
    <x v="0"/>
    <x v="3"/>
    <x v="3"/>
    <n v="2"/>
  </r>
  <r>
    <x v="5"/>
    <x v="0"/>
    <x v="6"/>
    <x v="3"/>
    <n v="1"/>
  </r>
  <r>
    <x v="5"/>
    <x v="0"/>
    <x v="17"/>
    <x v="3"/>
    <n v="1"/>
  </r>
  <r>
    <x v="5"/>
    <x v="0"/>
    <x v="7"/>
    <x v="3"/>
    <n v="2"/>
  </r>
  <r>
    <x v="5"/>
    <x v="0"/>
    <x v="8"/>
    <x v="3"/>
    <n v="2"/>
  </r>
  <r>
    <x v="5"/>
    <x v="0"/>
    <x v="10"/>
    <x v="3"/>
    <n v="7"/>
  </r>
  <r>
    <x v="5"/>
    <x v="0"/>
    <x v="12"/>
    <x v="3"/>
    <n v="9"/>
  </r>
  <r>
    <x v="5"/>
    <x v="0"/>
    <x v="13"/>
    <x v="3"/>
    <n v="2"/>
  </r>
  <r>
    <x v="5"/>
    <x v="0"/>
    <x v="0"/>
    <x v="4"/>
    <n v="24"/>
  </r>
  <r>
    <x v="5"/>
    <x v="0"/>
    <x v="2"/>
    <x v="4"/>
    <n v="41"/>
  </r>
  <r>
    <x v="5"/>
    <x v="0"/>
    <x v="3"/>
    <x v="4"/>
    <n v="17"/>
  </r>
  <r>
    <x v="5"/>
    <x v="0"/>
    <x v="4"/>
    <x v="4"/>
    <n v="5"/>
  </r>
  <r>
    <x v="5"/>
    <x v="0"/>
    <x v="5"/>
    <x v="4"/>
    <n v="3"/>
  </r>
  <r>
    <x v="5"/>
    <x v="0"/>
    <x v="6"/>
    <x v="4"/>
    <n v="12"/>
  </r>
  <r>
    <x v="5"/>
    <x v="0"/>
    <x v="7"/>
    <x v="4"/>
    <n v="28"/>
  </r>
  <r>
    <x v="5"/>
    <x v="0"/>
    <x v="8"/>
    <x v="4"/>
    <n v="12"/>
  </r>
  <r>
    <x v="5"/>
    <x v="0"/>
    <x v="9"/>
    <x v="4"/>
    <n v="3"/>
  </r>
  <r>
    <x v="5"/>
    <x v="0"/>
    <x v="10"/>
    <x v="4"/>
    <n v="23"/>
  </r>
  <r>
    <x v="5"/>
    <x v="0"/>
    <x v="11"/>
    <x v="4"/>
    <n v="13"/>
  </r>
  <r>
    <x v="5"/>
    <x v="0"/>
    <x v="12"/>
    <x v="4"/>
    <n v="41"/>
  </r>
  <r>
    <x v="5"/>
    <x v="0"/>
    <x v="13"/>
    <x v="4"/>
    <n v="4"/>
  </r>
  <r>
    <x v="5"/>
    <x v="0"/>
    <x v="14"/>
    <x v="4"/>
    <n v="1"/>
  </r>
  <r>
    <x v="5"/>
    <x v="0"/>
    <x v="15"/>
    <x v="4"/>
    <n v="10"/>
  </r>
  <r>
    <x v="5"/>
    <x v="0"/>
    <x v="16"/>
    <x v="4"/>
    <n v="3"/>
  </r>
  <r>
    <x v="5"/>
    <x v="0"/>
    <x v="0"/>
    <x v="5"/>
    <n v="227"/>
  </r>
  <r>
    <x v="5"/>
    <x v="0"/>
    <x v="1"/>
    <x v="5"/>
    <n v="16"/>
  </r>
  <r>
    <x v="5"/>
    <x v="0"/>
    <x v="2"/>
    <x v="5"/>
    <n v="303"/>
  </r>
  <r>
    <x v="5"/>
    <x v="0"/>
    <x v="3"/>
    <x v="5"/>
    <n v="272"/>
  </r>
  <r>
    <x v="5"/>
    <x v="0"/>
    <x v="4"/>
    <x v="5"/>
    <n v="19"/>
  </r>
  <r>
    <x v="5"/>
    <x v="0"/>
    <x v="5"/>
    <x v="5"/>
    <n v="79"/>
  </r>
  <r>
    <x v="5"/>
    <x v="0"/>
    <x v="6"/>
    <x v="5"/>
    <n v="149"/>
  </r>
  <r>
    <x v="5"/>
    <x v="0"/>
    <x v="17"/>
    <x v="5"/>
    <n v="18"/>
  </r>
  <r>
    <x v="5"/>
    <x v="0"/>
    <x v="7"/>
    <x v="5"/>
    <n v="183"/>
  </r>
  <r>
    <x v="5"/>
    <x v="0"/>
    <x v="8"/>
    <x v="5"/>
    <n v="114"/>
  </r>
  <r>
    <x v="5"/>
    <x v="0"/>
    <x v="9"/>
    <x v="5"/>
    <n v="95"/>
  </r>
  <r>
    <x v="5"/>
    <x v="0"/>
    <x v="10"/>
    <x v="5"/>
    <n v="262"/>
  </r>
  <r>
    <x v="5"/>
    <x v="0"/>
    <x v="11"/>
    <x v="5"/>
    <n v="153"/>
  </r>
  <r>
    <x v="5"/>
    <x v="0"/>
    <x v="12"/>
    <x v="5"/>
    <n v="332"/>
  </r>
  <r>
    <x v="5"/>
    <x v="0"/>
    <x v="13"/>
    <x v="5"/>
    <n v="133"/>
  </r>
  <r>
    <x v="5"/>
    <x v="0"/>
    <x v="14"/>
    <x v="5"/>
    <n v="98"/>
  </r>
  <r>
    <x v="5"/>
    <x v="0"/>
    <x v="15"/>
    <x v="5"/>
    <n v="118"/>
  </r>
  <r>
    <x v="5"/>
    <x v="0"/>
    <x v="16"/>
    <x v="5"/>
    <n v="86"/>
  </r>
  <r>
    <x v="5"/>
    <x v="0"/>
    <x v="0"/>
    <x v="6"/>
    <n v="20"/>
  </r>
  <r>
    <x v="5"/>
    <x v="0"/>
    <x v="2"/>
    <x v="6"/>
    <n v="25"/>
  </r>
  <r>
    <x v="5"/>
    <x v="0"/>
    <x v="3"/>
    <x v="6"/>
    <n v="10"/>
  </r>
  <r>
    <x v="5"/>
    <x v="0"/>
    <x v="6"/>
    <x v="6"/>
    <n v="15"/>
  </r>
  <r>
    <x v="5"/>
    <x v="0"/>
    <x v="7"/>
    <x v="6"/>
    <n v="15"/>
  </r>
  <r>
    <x v="5"/>
    <x v="0"/>
    <x v="8"/>
    <x v="6"/>
    <n v="1"/>
  </r>
  <r>
    <x v="5"/>
    <x v="0"/>
    <x v="9"/>
    <x v="6"/>
    <n v="6"/>
  </r>
  <r>
    <x v="5"/>
    <x v="0"/>
    <x v="10"/>
    <x v="6"/>
    <n v="13"/>
  </r>
  <r>
    <x v="5"/>
    <x v="0"/>
    <x v="11"/>
    <x v="6"/>
    <n v="7"/>
  </r>
  <r>
    <x v="5"/>
    <x v="0"/>
    <x v="12"/>
    <x v="6"/>
    <n v="23"/>
  </r>
  <r>
    <x v="5"/>
    <x v="0"/>
    <x v="13"/>
    <x v="6"/>
    <n v="2"/>
  </r>
  <r>
    <x v="5"/>
    <x v="0"/>
    <x v="15"/>
    <x v="6"/>
    <n v="2"/>
  </r>
  <r>
    <x v="5"/>
    <x v="0"/>
    <x v="16"/>
    <x v="6"/>
    <n v="3"/>
  </r>
  <r>
    <x v="5"/>
    <x v="0"/>
    <x v="0"/>
    <x v="7"/>
    <n v="31"/>
  </r>
  <r>
    <x v="5"/>
    <x v="0"/>
    <x v="2"/>
    <x v="7"/>
    <n v="34"/>
  </r>
  <r>
    <x v="5"/>
    <x v="0"/>
    <x v="3"/>
    <x v="7"/>
    <n v="19"/>
  </r>
  <r>
    <x v="5"/>
    <x v="0"/>
    <x v="5"/>
    <x v="7"/>
    <n v="1"/>
  </r>
  <r>
    <x v="5"/>
    <x v="0"/>
    <x v="6"/>
    <x v="7"/>
    <n v="19"/>
  </r>
  <r>
    <x v="5"/>
    <x v="0"/>
    <x v="7"/>
    <x v="7"/>
    <n v="20"/>
  </r>
  <r>
    <x v="5"/>
    <x v="0"/>
    <x v="8"/>
    <x v="7"/>
    <n v="7"/>
  </r>
  <r>
    <x v="5"/>
    <x v="0"/>
    <x v="9"/>
    <x v="7"/>
    <n v="5"/>
  </r>
  <r>
    <x v="5"/>
    <x v="0"/>
    <x v="10"/>
    <x v="7"/>
    <n v="14"/>
  </r>
  <r>
    <x v="5"/>
    <x v="0"/>
    <x v="11"/>
    <x v="7"/>
    <n v="14"/>
  </r>
  <r>
    <x v="5"/>
    <x v="0"/>
    <x v="12"/>
    <x v="7"/>
    <n v="45"/>
  </r>
  <r>
    <x v="5"/>
    <x v="0"/>
    <x v="13"/>
    <x v="7"/>
    <n v="5"/>
  </r>
  <r>
    <x v="5"/>
    <x v="0"/>
    <x v="14"/>
    <x v="7"/>
    <n v="2"/>
  </r>
  <r>
    <x v="5"/>
    <x v="0"/>
    <x v="15"/>
    <x v="7"/>
    <n v="10"/>
  </r>
  <r>
    <x v="5"/>
    <x v="0"/>
    <x v="16"/>
    <x v="7"/>
    <n v="4"/>
  </r>
  <r>
    <x v="5"/>
    <x v="0"/>
    <x v="0"/>
    <x v="8"/>
    <n v="9"/>
  </r>
  <r>
    <x v="5"/>
    <x v="0"/>
    <x v="2"/>
    <x v="8"/>
    <n v="6"/>
  </r>
  <r>
    <x v="5"/>
    <x v="0"/>
    <x v="5"/>
    <x v="8"/>
    <n v="1"/>
  </r>
  <r>
    <x v="5"/>
    <x v="0"/>
    <x v="6"/>
    <x v="8"/>
    <n v="10"/>
  </r>
  <r>
    <x v="5"/>
    <x v="0"/>
    <x v="7"/>
    <x v="8"/>
    <n v="6"/>
  </r>
  <r>
    <x v="5"/>
    <x v="0"/>
    <x v="8"/>
    <x v="8"/>
    <n v="4"/>
  </r>
  <r>
    <x v="5"/>
    <x v="0"/>
    <x v="9"/>
    <x v="8"/>
    <n v="2"/>
  </r>
  <r>
    <x v="5"/>
    <x v="0"/>
    <x v="10"/>
    <x v="8"/>
    <n v="6"/>
  </r>
  <r>
    <x v="5"/>
    <x v="0"/>
    <x v="11"/>
    <x v="8"/>
    <n v="1"/>
  </r>
  <r>
    <x v="5"/>
    <x v="0"/>
    <x v="12"/>
    <x v="8"/>
    <n v="18"/>
  </r>
  <r>
    <x v="5"/>
    <x v="0"/>
    <x v="13"/>
    <x v="8"/>
    <n v="9"/>
  </r>
  <r>
    <x v="5"/>
    <x v="0"/>
    <x v="14"/>
    <x v="8"/>
    <n v="1"/>
  </r>
  <r>
    <x v="5"/>
    <x v="0"/>
    <x v="15"/>
    <x v="8"/>
    <n v="4"/>
  </r>
  <r>
    <x v="5"/>
    <x v="0"/>
    <x v="0"/>
    <x v="41"/>
    <n v="6"/>
  </r>
  <r>
    <x v="5"/>
    <x v="0"/>
    <x v="2"/>
    <x v="41"/>
    <n v="12"/>
  </r>
  <r>
    <x v="5"/>
    <x v="0"/>
    <x v="3"/>
    <x v="41"/>
    <n v="3"/>
  </r>
  <r>
    <x v="5"/>
    <x v="0"/>
    <x v="4"/>
    <x v="41"/>
    <n v="2"/>
  </r>
  <r>
    <x v="5"/>
    <x v="0"/>
    <x v="5"/>
    <x v="41"/>
    <n v="4"/>
  </r>
  <r>
    <x v="5"/>
    <x v="0"/>
    <x v="6"/>
    <x v="41"/>
    <n v="9"/>
  </r>
  <r>
    <x v="5"/>
    <x v="0"/>
    <x v="17"/>
    <x v="41"/>
    <n v="2"/>
  </r>
  <r>
    <x v="5"/>
    <x v="0"/>
    <x v="7"/>
    <x v="41"/>
    <n v="13"/>
  </r>
  <r>
    <x v="5"/>
    <x v="0"/>
    <x v="8"/>
    <x v="41"/>
    <n v="5"/>
  </r>
  <r>
    <x v="5"/>
    <x v="0"/>
    <x v="9"/>
    <x v="41"/>
    <n v="5"/>
  </r>
  <r>
    <x v="5"/>
    <x v="0"/>
    <x v="10"/>
    <x v="41"/>
    <n v="14"/>
  </r>
  <r>
    <x v="5"/>
    <x v="0"/>
    <x v="11"/>
    <x v="41"/>
    <n v="1"/>
  </r>
  <r>
    <x v="5"/>
    <x v="0"/>
    <x v="12"/>
    <x v="41"/>
    <n v="15"/>
  </r>
  <r>
    <x v="5"/>
    <x v="0"/>
    <x v="13"/>
    <x v="41"/>
    <n v="6"/>
  </r>
  <r>
    <x v="5"/>
    <x v="0"/>
    <x v="14"/>
    <x v="41"/>
    <n v="2"/>
  </r>
  <r>
    <x v="5"/>
    <x v="0"/>
    <x v="15"/>
    <x v="41"/>
    <n v="3"/>
  </r>
  <r>
    <x v="5"/>
    <x v="0"/>
    <x v="16"/>
    <x v="41"/>
    <n v="4"/>
  </r>
  <r>
    <x v="5"/>
    <x v="0"/>
    <x v="0"/>
    <x v="9"/>
    <n v="10"/>
  </r>
  <r>
    <x v="5"/>
    <x v="0"/>
    <x v="1"/>
    <x v="9"/>
    <n v="3"/>
  </r>
  <r>
    <x v="5"/>
    <x v="0"/>
    <x v="2"/>
    <x v="9"/>
    <n v="24"/>
  </r>
  <r>
    <x v="5"/>
    <x v="0"/>
    <x v="3"/>
    <x v="9"/>
    <n v="5"/>
  </r>
  <r>
    <x v="5"/>
    <x v="0"/>
    <x v="4"/>
    <x v="9"/>
    <n v="3"/>
  </r>
  <r>
    <x v="5"/>
    <x v="0"/>
    <x v="5"/>
    <x v="9"/>
    <n v="6"/>
  </r>
  <r>
    <x v="5"/>
    <x v="0"/>
    <x v="6"/>
    <x v="9"/>
    <n v="16"/>
  </r>
  <r>
    <x v="5"/>
    <x v="0"/>
    <x v="17"/>
    <x v="9"/>
    <n v="3"/>
  </r>
  <r>
    <x v="5"/>
    <x v="0"/>
    <x v="7"/>
    <x v="9"/>
    <n v="14"/>
  </r>
  <r>
    <x v="5"/>
    <x v="0"/>
    <x v="8"/>
    <x v="9"/>
    <n v="6"/>
  </r>
  <r>
    <x v="5"/>
    <x v="0"/>
    <x v="9"/>
    <x v="9"/>
    <n v="5"/>
  </r>
  <r>
    <x v="5"/>
    <x v="0"/>
    <x v="10"/>
    <x v="9"/>
    <n v="17"/>
  </r>
  <r>
    <x v="5"/>
    <x v="0"/>
    <x v="11"/>
    <x v="9"/>
    <n v="4"/>
  </r>
  <r>
    <x v="5"/>
    <x v="0"/>
    <x v="12"/>
    <x v="9"/>
    <n v="19"/>
  </r>
  <r>
    <x v="5"/>
    <x v="0"/>
    <x v="13"/>
    <x v="9"/>
    <n v="13"/>
  </r>
  <r>
    <x v="5"/>
    <x v="0"/>
    <x v="14"/>
    <x v="9"/>
    <n v="3"/>
  </r>
  <r>
    <x v="5"/>
    <x v="0"/>
    <x v="15"/>
    <x v="9"/>
    <n v="7"/>
  </r>
  <r>
    <x v="5"/>
    <x v="0"/>
    <x v="16"/>
    <x v="9"/>
    <n v="5"/>
  </r>
  <r>
    <x v="5"/>
    <x v="0"/>
    <x v="0"/>
    <x v="10"/>
    <n v="5"/>
  </r>
  <r>
    <x v="5"/>
    <x v="0"/>
    <x v="1"/>
    <x v="10"/>
    <n v="3"/>
  </r>
  <r>
    <x v="5"/>
    <x v="0"/>
    <x v="2"/>
    <x v="10"/>
    <n v="4"/>
  </r>
  <r>
    <x v="5"/>
    <x v="0"/>
    <x v="3"/>
    <x v="10"/>
    <n v="15"/>
  </r>
  <r>
    <x v="5"/>
    <x v="0"/>
    <x v="5"/>
    <x v="10"/>
    <n v="1"/>
  </r>
  <r>
    <x v="5"/>
    <x v="0"/>
    <x v="6"/>
    <x v="10"/>
    <n v="3"/>
  </r>
  <r>
    <x v="5"/>
    <x v="0"/>
    <x v="17"/>
    <x v="10"/>
    <n v="1"/>
  </r>
  <r>
    <x v="5"/>
    <x v="0"/>
    <x v="7"/>
    <x v="10"/>
    <n v="2"/>
  </r>
  <r>
    <x v="5"/>
    <x v="0"/>
    <x v="8"/>
    <x v="10"/>
    <n v="1"/>
  </r>
  <r>
    <x v="5"/>
    <x v="0"/>
    <x v="10"/>
    <x v="10"/>
    <n v="3"/>
  </r>
  <r>
    <x v="5"/>
    <x v="0"/>
    <x v="11"/>
    <x v="10"/>
    <n v="1"/>
  </r>
  <r>
    <x v="5"/>
    <x v="0"/>
    <x v="12"/>
    <x v="10"/>
    <n v="2"/>
  </r>
  <r>
    <x v="5"/>
    <x v="0"/>
    <x v="13"/>
    <x v="10"/>
    <n v="7"/>
  </r>
  <r>
    <x v="5"/>
    <x v="0"/>
    <x v="14"/>
    <x v="10"/>
    <n v="12"/>
  </r>
  <r>
    <x v="5"/>
    <x v="0"/>
    <x v="15"/>
    <x v="10"/>
    <n v="1"/>
  </r>
  <r>
    <x v="5"/>
    <x v="0"/>
    <x v="0"/>
    <x v="11"/>
    <n v="1"/>
  </r>
  <r>
    <x v="5"/>
    <x v="0"/>
    <x v="2"/>
    <x v="11"/>
    <n v="1"/>
  </r>
  <r>
    <x v="5"/>
    <x v="0"/>
    <x v="3"/>
    <x v="11"/>
    <n v="1"/>
  </r>
  <r>
    <x v="5"/>
    <x v="0"/>
    <x v="10"/>
    <x v="11"/>
    <n v="2"/>
  </r>
  <r>
    <x v="5"/>
    <x v="0"/>
    <x v="13"/>
    <x v="11"/>
    <n v="2"/>
  </r>
  <r>
    <x v="5"/>
    <x v="0"/>
    <x v="14"/>
    <x v="11"/>
    <n v="3"/>
  </r>
  <r>
    <x v="5"/>
    <x v="0"/>
    <x v="0"/>
    <x v="12"/>
    <n v="84"/>
  </r>
  <r>
    <x v="5"/>
    <x v="0"/>
    <x v="1"/>
    <x v="12"/>
    <n v="6"/>
  </r>
  <r>
    <x v="5"/>
    <x v="0"/>
    <x v="2"/>
    <x v="12"/>
    <n v="130"/>
  </r>
  <r>
    <x v="5"/>
    <x v="0"/>
    <x v="3"/>
    <x v="12"/>
    <n v="78"/>
  </r>
  <r>
    <x v="5"/>
    <x v="0"/>
    <x v="4"/>
    <x v="12"/>
    <n v="15"/>
  </r>
  <r>
    <x v="5"/>
    <x v="0"/>
    <x v="5"/>
    <x v="12"/>
    <n v="21"/>
  </r>
  <r>
    <x v="5"/>
    <x v="0"/>
    <x v="6"/>
    <x v="12"/>
    <n v="69"/>
  </r>
  <r>
    <x v="5"/>
    <x v="0"/>
    <x v="17"/>
    <x v="12"/>
    <n v="9"/>
  </r>
  <r>
    <x v="5"/>
    <x v="0"/>
    <x v="7"/>
    <x v="12"/>
    <n v="90"/>
  </r>
  <r>
    <x v="5"/>
    <x v="0"/>
    <x v="8"/>
    <x v="12"/>
    <n v="36"/>
  </r>
  <r>
    <x v="5"/>
    <x v="0"/>
    <x v="9"/>
    <x v="12"/>
    <n v="30"/>
  </r>
  <r>
    <x v="5"/>
    <x v="0"/>
    <x v="10"/>
    <x v="12"/>
    <n v="95"/>
  </r>
  <r>
    <x v="5"/>
    <x v="0"/>
    <x v="11"/>
    <x v="12"/>
    <n v="41"/>
  </r>
  <r>
    <x v="5"/>
    <x v="0"/>
    <x v="12"/>
    <x v="12"/>
    <n v="120"/>
  </r>
  <r>
    <x v="5"/>
    <x v="0"/>
    <x v="13"/>
    <x v="12"/>
    <n v="28"/>
  </r>
  <r>
    <x v="5"/>
    <x v="0"/>
    <x v="14"/>
    <x v="12"/>
    <n v="14"/>
  </r>
  <r>
    <x v="5"/>
    <x v="0"/>
    <x v="15"/>
    <x v="12"/>
    <n v="35"/>
  </r>
  <r>
    <x v="5"/>
    <x v="0"/>
    <x v="16"/>
    <x v="12"/>
    <n v="22"/>
  </r>
  <r>
    <x v="5"/>
    <x v="0"/>
    <x v="0"/>
    <x v="13"/>
    <n v="1"/>
  </r>
  <r>
    <x v="5"/>
    <x v="0"/>
    <x v="1"/>
    <x v="13"/>
    <n v="8"/>
  </r>
  <r>
    <x v="5"/>
    <x v="0"/>
    <x v="2"/>
    <x v="13"/>
    <n v="7"/>
  </r>
  <r>
    <x v="5"/>
    <x v="0"/>
    <x v="3"/>
    <x v="13"/>
    <n v="14"/>
  </r>
  <r>
    <x v="5"/>
    <x v="0"/>
    <x v="4"/>
    <x v="13"/>
    <n v="1"/>
  </r>
  <r>
    <x v="5"/>
    <x v="0"/>
    <x v="7"/>
    <x v="13"/>
    <n v="1"/>
  </r>
  <r>
    <x v="5"/>
    <x v="0"/>
    <x v="8"/>
    <x v="13"/>
    <n v="1"/>
  </r>
  <r>
    <x v="5"/>
    <x v="0"/>
    <x v="10"/>
    <x v="13"/>
    <n v="4"/>
  </r>
  <r>
    <x v="5"/>
    <x v="0"/>
    <x v="13"/>
    <x v="13"/>
    <n v="23"/>
  </r>
  <r>
    <x v="5"/>
    <x v="0"/>
    <x v="14"/>
    <x v="13"/>
    <n v="40"/>
  </r>
  <r>
    <x v="5"/>
    <x v="0"/>
    <x v="0"/>
    <x v="14"/>
    <n v="211"/>
  </r>
  <r>
    <x v="5"/>
    <x v="0"/>
    <x v="1"/>
    <x v="14"/>
    <n v="15"/>
  </r>
  <r>
    <x v="5"/>
    <x v="0"/>
    <x v="2"/>
    <x v="14"/>
    <n v="278"/>
  </r>
  <r>
    <x v="5"/>
    <x v="0"/>
    <x v="3"/>
    <x v="14"/>
    <n v="257"/>
  </r>
  <r>
    <x v="5"/>
    <x v="0"/>
    <x v="4"/>
    <x v="14"/>
    <n v="8"/>
  </r>
  <r>
    <x v="5"/>
    <x v="0"/>
    <x v="5"/>
    <x v="14"/>
    <n v="74"/>
  </r>
  <r>
    <x v="5"/>
    <x v="0"/>
    <x v="6"/>
    <x v="14"/>
    <n v="127"/>
  </r>
  <r>
    <x v="5"/>
    <x v="0"/>
    <x v="17"/>
    <x v="14"/>
    <n v="14"/>
  </r>
  <r>
    <x v="5"/>
    <x v="0"/>
    <x v="7"/>
    <x v="14"/>
    <n v="159"/>
  </r>
  <r>
    <x v="5"/>
    <x v="0"/>
    <x v="8"/>
    <x v="14"/>
    <n v="109"/>
  </r>
  <r>
    <x v="5"/>
    <x v="0"/>
    <x v="9"/>
    <x v="14"/>
    <n v="88"/>
  </r>
  <r>
    <x v="5"/>
    <x v="0"/>
    <x v="10"/>
    <x v="14"/>
    <n v="238"/>
  </r>
  <r>
    <x v="5"/>
    <x v="0"/>
    <x v="11"/>
    <x v="14"/>
    <n v="140"/>
  </r>
  <r>
    <x v="5"/>
    <x v="0"/>
    <x v="12"/>
    <x v="14"/>
    <n v="311"/>
  </r>
  <r>
    <x v="5"/>
    <x v="0"/>
    <x v="13"/>
    <x v="14"/>
    <n v="123"/>
  </r>
  <r>
    <x v="5"/>
    <x v="0"/>
    <x v="14"/>
    <x v="14"/>
    <n v="86"/>
  </r>
  <r>
    <x v="5"/>
    <x v="0"/>
    <x v="15"/>
    <x v="14"/>
    <n v="112"/>
  </r>
  <r>
    <x v="5"/>
    <x v="0"/>
    <x v="16"/>
    <x v="14"/>
    <n v="79"/>
  </r>
  <r>
    <x v="5"/>
    <x v="0"/>
    <x v="0"/>
    <x v="15"/>
    <n v="9"/>
  </r>
  <r>
    <x v="5"/>
    <x v="0"/>
    <x v="1"/>
    <x v="15"/>
    <n v="7"/>
  </r>
  <r>
    <x v="5"/>
    <x v="0"/>
    <x v="2"/>
    <x v="15"/>
    <n v="25"/>
  </r>
  <r>
    <x v="5"/>
    <x v="0"/>
    <x v="3"/>
    <x v="15"/>
    <n v="25"/>
  </r>
  <r>
    <x v="5"/>
    <x v="0"/>
    <x v="4"/>
    <x v="15"/>
    <n v="2"/>
  </r>
  <r>
    <x v="5"/>
    <x v="0"/>
    <x v="5"/>
    <x v="15"/>
    <n v="3"/>
  </r>
  <r>
    <x v="5"/>
    <x v="0"/>
    <x v="6"/>
    <x v="15"/>
    <n v="5"/>
  </r>
  <r>
    <x v="5"/>
    <x v="0"/>
    <x v="17"/>
    <x v="15"/>
    <n v="2"/>
  </r>
  <r>
    <x v="5"/>
    <x v="0"/>
    <x v="7"/>
    <x v="15"/>
    <n v="4"/>
  </r>
  <r>
    <x v="5"/>
    <x v="0"/>
    <x v="10"/>
    <x v="15"/>
    <n v="9"/>
  </r>
  <r>
    <x v="5"/>
    <x v="0"/>
    <x v="12"/>
    <x v="15"/>
    <n v="5"/>
  </r>
  <r>
    <x v="5"/>
    <x v="0"/>
    <x v="13"/>
    <x v="15"/>
    <n v="34"/>
  </r>
  <r>
    <x v="5"/>
    <x v="0"/>
    <x v="14"/>
    <x v="15"/>
    <n v="46"/>
  </r>
  <r>
    <x v="5"/>
    <x v="0"/>
    <x v="15"/>
    <x v="15"/>
    <n v="1"/>
  </r>
  <r>
    <x v="5"/>
    <x v="0"/>
    <x v="16"/>
    <x v="15"/>
    <n v="3"/>
  </r>
  <r>
    <x v="5"/>
    <x v="0"/>
    <x v="0"/>
    <x v="16"/>
    <n v="13"/>
  </r>
  <r>
    <x v="5"/>
    <x v="0"/>
    <x v="2"/>
    <x v="16"/>
    <n v="22"/>
  </r>
  <r>
    <x v="5"/>
    <x v="0"/>
    <x v="3"/>
    <x v="16"/>
    <n v="17"/>
  </r>
  <r>
    <x v="5"/>
    <x v="0"/>
    <x v="4"/>
    <x v="16"/>
    <n v="4"/>
  </r>
  <r>
    <x v="5"/>
    <x v="0"/>
    <x v="5"/>
    <x v="16"/>
    <n v="3"/>
  </r>
  <r>
    <x v="5"/>
    <x v="0"/>
    <x v="6"/>
    <x v="16"/>
    <n v="8"/>
  </r>
  <r>
    <x v="5"/>
    <x v="0"/>
    <x v="17"/>
    <x v="16"/>
    <n v="1"/>
  </r>
  <r>
    <x v="5"/>
    <x v="0"/>
    <x v="7"/>
    <x v="16"/>
    <n v="11"/>
  </r>
  <r>
    <x v="5"/>
    <x v="0"/>
    <x v="8"/>
    <x v="16"/>
    <n v="4"/>
  </r>
  <r>
    <x v="5"/>
    <x v="0"/>
    <x v="9"/>
    <x v="16"/>
    <n v="10"/>
  </r>
  <r>
    <x v="5"/>
    <x v="0"/>
    <x v="10"/>
    <x v="16"/>
    <n v="9"/>
  </r>
  <r>
    <x v="5"/>
    <x v="0"/>
    <x v="11"/>
    <x v="16"/>
    <n v="6"/>
  </r>
  <r>
    <x v="5"/>
    <x v="0"/>
    <x v="12"/>
    <x v="16"/>
    <n v="7"/>
  </r>
  <r>
    <x v="5"/>
    <x v="0"/>
    <x v="13"/>
    <x v="16"/>
    <n v="7"/>
  </r>
  <r>
    <x v="5"/>
    <x v="0"/>
    <x v="14"/>
    <x v="16"/>
    <n v="4"/>
  </r>
  <r>
    <x v="5"/>
    <x v="0"/>
    <x v="15"/>
    <x v="16"/>
    <n v="2"/>
  </r>
  <r>
    <x v="5"/>
    <x v="0"/>
    <x v="16"/>
    <x v="16"/>
    <n v="7"/>
  </r>
  <r>
    <x v="5"/>
    <x v="0"/>
    <x v="0"/>
    <x v="33"/>
    <n v="5"/>
  </r>
  <r>
    <x v="5"/>
    <x v="0"/>
    <x v="2"/>
    <x v="33"/>
    <n v="25"/>
  </r>
  <r>
    <x v="5"/>
    <x v="0"/>
    <x v="3"/>
    <x v="33"/>
    <n v="11"/>
  </r>
  <r>
    <x v="5"/>
    <x v="0"/>
    <x v="4"/>
    <x v="33"/>
    <n v="4"/>
  </r>
  <r>
    <x v="5"/>
    <x v="0"/>
    <x v="5"/>
    <x v="33"/>
    <n v="3"/>
  </r>
  <r>
    <x v="5"/>
    <x v="0"/>
    <x v="6"/>
    <x v="33"/>
    <n v="14"/>
  </r>
  <r>
    <x v="5"/>
    <x v="0"/>
    <x v="17"/>
    <x v="33"/>
    <n v="1"/>
  </r>
  <r>
    <x v="5"/>
    <x v="0"/>
    <x v="7"/>
    <x v="33"/>
    <n v="12"/>
  </r>
  <r>
    <x v="5"/>
    <x v="0"/>
    <x v="8"/>
    <x v="33"/>
    <n v="8"/>
  </r>
  <r>
    <x v="5"/>
    <x v="0"/>
    <x v="9"/>
    <x v="33"/>
    <n v="5"/>
  </r>
  <r>
    <x v="5"/>
    <x v="0"/>
    <x v="10"/>
    <x v="33"/>
    <n v="17"/>
  </r>
  <r>
    <x v="5"/>
    <x v="0"/>
    <x v="11"/>
    <x v="33"/>
    <n v="5"/>
  </r>
  <r>
    <x v="5"/>
    <x v="0"/>
    <x v="12"/>
    <x v="33"/>
    <n v="14"/>
  </r>
  <r>
    <x v="5"/>
    <x v="0"/>
    <x v="13"/>
    <x v="33"/>
    <n v="4"/>
  </r>
  <r>
    <x v="5"/>
    <x v="0"/>
    <x v="14"/>
    <x v="33"/>
    <n v="4"/>
  </r>
  <r>
    <x v="5"/>
    <x v="0"/>
    <x v="15"/>
    <x v="33"/>
    <n v="2"/>
  </r>
  <r>
    <x v="5"/>
    <x v="0"/>
    <x v="16"/>
    <x v="33"/>
    <n v="3"/>
  </r>
  <r>
    <x v="5"/>
    <x v="0"/>
    <x v="0"/>
    <x v="34"/>
    <n v="1"/>
  </r>
  <r>
    <x v="5"/>
    <x v="0"/>
    <x v="1"/>
    <x v="34"/>
    <n v="1"/>
  </r>
  <r>
    <x v="5"/>
    <x v="0"/>
    <x v="2"/>
    <x v="34"/>
    <n v="12"/>
  </r>
  <r>
    <x v="5"/>
    <x v="0"/>
    <x v="3"/>
    <x v="34"/>
    <n v="1"/>
  </r>
  <r>
    <x v="5"/>
    <x v="0"/>
    <x v="4"/>
    <x v="34"/>
    <n v="2"/>
  </r>
  <r>
    <x v="5"/>
    <x v="0"/>
    <x v="5"/>
    <x v="34"/>
    <n v="2"/>
  </r>
  <r>
    <x v="5"/>
    <x v="0"/>
    <x v="6"/>
    <x v="34"/>
    <n v="2"/>
  </r>
  <r>
    <x v="5"/>
    <x v="0"/>
    <x v="17"/>
    <x v="34"/>
    <n v="1"/>
  </r>
  <r>
    <x v="5"/>
    <x v="0"/>
    <x v="7"/>
    <x v="34"/>
    <n v="3"/>
  </r>
  <r>
    <x v="5"/>
    <x v="0"/>
    <x v="8"/>
    <x v="34"/>
    <n v="3"/>
  </r>
  <r>
    <x v="5"/>
    <x v="0"/>
    <x v="9"/>
    <x v="34"/>
    <n v="1"/>
  </r>
  <r>
    <x v="5"/>
    <x v="0"/>
    <x v="10"/>
    <x v="34"/>
    <n v="6"/>
  </r>
  <r>
    <x v="5"/>
    <x v="0"/>
    <x v="11"/>
    <x v="34"/>
    <n v="3"/>
  </r>
  <r>
    <x v="5"/>
    <x v="0"/>
    <x v="12"/>
    <x v="34"/>
    <n v="6"/>
  </r>
  <r>
    <x v="5"/>
    <x v="0"/>
    <x v="13"/>
    <x v="34"/>
    <n v="2"/>
  </r>
  <r>
    <x v="5"/>
    <x v="0"/>
    <x v="14"/>
    <x v="34"/>
    <n v="1"/>
  </r>
  <r>
    <x v="5"/>
    <x v="0"/>
    <x v="15"/>
    <x v="34"/>
    <n v="4"/>
  </r>
  <r>
    <x v="5"/>
    <x v="0"/>
    <x v="16"/>
    <x v="34"/>
    <n v="1"/>
  </r>
  <r>
    <x v="5"/>
    <x v="0"/>
    <x v="0"/>
    <x v="35"/>
    <n v="1"/>
  </r>
  <r>
    <x v="5"/>
    <x v="0"/>
    <x v="2"/>
    <x v="35"/>
    <n v="6"/>
  </r>
  <r>
    <x v="5"/>
    <x v="0"/>
    <x v="3"/>
    <x v="35"/>
    <n v="2"/>
  </r>
  <r>
    <x v="5"/>
    <x v="0"/>
    <x v="4"/>
    <x v="35"/>
    <n v="2"/>
  </r>
  <r>
    <x v="5"/>
    <x v="0"/>
    <x v="6"/>
    <x v="35"/>
    <n v="4"/>
  </r>
  <r>
    <x v="5"/>
    <x v="0"/>
    <x v="8"/>
    <x v="35"/>
    <n v="1"/>
  </r>
  <r>
    <x v="5"/>
    <x v="0"/>
    <x v="10"/>
    <x v="35"/>
    <n v="2"/>
  </r>
  <r>
    <x v="5"/>
    <x v="0"/>
    <x v="12"/>
    <x v="35"/>
    <n v="2"/>
  </r>
  <r>
    <x v="5"/>
    <x v="0"/>
    <x v="16"/>
    <x v="35"/>
    <n v="1"/>
  </r>
  <r>
    <x v="5"/>
    <x v="0"/>
    <x v="0"/>
    <x v="36"/>
    <n v="1"/>
  </r>
  <r>
    <x v="5"/>
    <x v="0"/>
    <x v="2"/>
    <x v="36"/>
    <n v="3"/>
  </r>
  <r>
    <x v="5"/>
    <x v="0"/>
    <x v="4"/>
    <x v="36"/>
    <n v="2"/>
  </r>
  <r>
    <x v="5"/>
    <x v="0"/>
    <x v="5"/>
    <x v="36"/>
    <n v="2"/>
  </r>
  <r>
    <x v="5"/>
    <x v="0"/>
    <x v="6"/>
    <x v="36"/>
    <n v="1"/>
  </r>
  <r>
    <x v="5"/>
    <x v="0"/>
    <x v="7"/>
    <x v="36"/>
    <n v="1"/>
  </r>
  <r>
    <x v="5"/>
    <x v="0"/>
    <x v="8"/>
    <x v="36"/>
    <n v="4"/>
  </r>
  <r>
    <x v="5"/>
    <x v="0"/>
    <x v="10"/>
    <x v="36"/>
    <n v="3"/>
  </r>
  <r>
    <x v="5"/>
    <x v="0"/>
    <x v="11"/>
    <x v="36"/>
    <n v="1"/>
  </r>
  <r>
    <x v="5"/>
    <x v="0"/>
    <x v="12"/>
    <x v="36"/>
    <n v="1"/>
  </r>
  <r>
    <x v="5"/>
    <x v="0"/>
    <x v="15"/>
    <x v="36"/>
    <n v="1"/>
  </r>
  <r>
    <x v="5"/>
    <x v="0"/>
    <x v="0"/>
    <x v="17"/>
    <n v="610"/>
  </r>
  <r>
    <x v="5"/>
    <x v="0"/>
    <x v="2"/>
    <x v="17"/>
    <n v="995"/>
  </r>
  <r>
    <x v="5"/>
    <x v="0"/>
    <x v="3"/>
    <x v="17"/>
    <n v="365"/>
  </r>
  <r>
    <x v="5"/>
    <x v="0"/>
    <x v="4"/>
    <x v="17"/>
    <n v="72"/>
  </r>
  <r>
    <x v="5"/>
    <x v="0"/>
    <x v="5"/>
    <x v="17"/>
    <n v="56"/>
  </r>
  <r>
    <x v="5"/>
    <x v="0"/>
    <x v="6"/>
    <x v="17"/>
    <n v="258"/>
  </r>
  <r>
    <x v="5"/>
    <x v="0"/>
    <x v="7"/>
    <x v="17"/>
    <n v="744"/>
  </r>
  <r>
    <x v="5"/>
    <x v="0"/>
    <x v="8"/>
    <x v="17"/>
    <n v="269"/>
  </r>
  <r>
    <x v="5"/>
    <x v="0"/>
    <x v="9"/>
    <x v="17"/>
    <n v="51"/>
  </r>
  <r>
    <x v="5"/>
    <x v="0"/>
    <x v="10"/>
    <x v="17"/>
    <n v="469"/>
  </r>
  <r>
    <x v="5"/>
    <x v="0"/>
    <x v="11"/>
    <x v="17"/>
    <n v="256"/>
  </r>
  <r>
    <x v="5"/>
    <x v="0"/>
    <x v="12"/>
    <x v="17"/>
    <n v="958"/>
  </r>
  <r>
    <x v="5"/>
    <x v="0"/>
    <x v="13"/>
    <x v="17"/>
    <n v="102"/>
  </r>
  <r>
    <x v="5"/>
    <x v="0"/>
    <x v="14"/>
    <x v="17"/>
    <n v="33"/>
  </r>
  <r>
    <x v="5"/>
    <x v="0"/>
    <x v="15"/>
    <x v="17"/>
    <n v="205"/>
  </r>
  <r>
    <x v="5"/>
    <x v="0"/>
    <x v="16"/>
    <x v="17"/>
    <n v="57"/>
  </r>
  <r>
    <x v="5"/>
    <x v="0"/>
    <x v="0"/>
    <x v="18"/>
    <n v="15290"/>
  </r>
  <r>
    <x v="5"/>
    <x v="0"/>
    <x v="2"/>
    <x v="18"/>
    <n v="14475"/>
  </r>
  <r>
    <x v="5"/>
    <x v="0"/>
    <x v="3"/>
    <x v="18"/>
    <n v="4922"/>
  </r>
  <r>
    <x v="5"/>
    <x v="0"/>
    <x v="5"/>
    <x v="18"/>
    <n v="1032"/>
  </r>
  <r>
    <x v="5"/>
    <x v="0"/>
    <x v="6"/>
    <x v="18"/>
    <n v="11338"/>
  </r>
  <r>
    <x v="5"/>
    <x v="0"/>
    <x v="7"/>
    <x v="18"/>
    <n v="7989"/>
  </r>
  <r>
    <x v="5"/>
    <x v="0"/>
    <x v="8"/>
    <x v="18"/>
    <n v="2944"/>
  </r>
  <r>
    <x v="5"/>
    <x v="0"/>
    <x v="9"/>
    <x v="18"/>
    <n v="1646"/>
  </r>
  <r>
    <x v="5"/>
    <x v="0"/>
    <x v="10"/>
    <x v="18"/>
    <n v="6931"/>
  </r>
  <r>
    <x v="5"/>
    <x v="0"/>
    <x v="11"/>
    <x v="18"/>
    <n v="11520"/>
  </r>
  <r>
    <x v="5"/>
    <x v="0"/>
    <x v="12"/>
    <x v="18"/>
    <n v="33514"/>
  </r>
  <r>
    <x v="5"/>
    <x v="0"/>
    <x v="13"/>
    <x v="18"/>
    <n v="2347"/>
  </r>
  <r>
    <x v="5"/>
    <x v="0"/>
    <x v="14"/>
    <x v="18"/>
    <n v="1364"/>
  </r>
  <r>
    <x v="5"/>
    <x v="0"/>
    <x v="15"/>
    <x v="18"/>
    <n v="9231"/>
  </r>
  <r>
    <x v="5"/>
    <x v="0"/>
    <x v="16"/>
    <x v="18"/>
    <n v="1678"/>
  </r>
  <r>
    <x v="5"/>
    <x v="0"/>
    <x v="0"/>
    <x v="19"/>
    <n v="584581"/>
  </r>
  <r>
    <x v="5"/>
    <x v="0"/>
    <x v="2"/>
    <x v="19"/>
    <n v="543410"/>
  </r>
  <r>
    <x v="5"/>
    <x v="0"/>
    <x v="5"/>
    <x v="19"/>
    <n v="45846"/>
  </r>
  <r>
    <x v="5"/>
    <x v="0"/>
    <x v="6"/>
    <x v="19"/>
    <n v="1075839"/>
  </r>
  <r>
    <x v="5"/>
    <x v="0"/>
    <x v="7"/>
    <x v="19"/>
    <n v="815447"/>
  </r>
  <r>
    <x v="5"/>
    <x v="0"/>
    <x v="8"/>
    <x v="19"/>
    <n v="285532"/>
  </r>
  <r>
    <x v="5"/>
    <x v="0"/>
    <x v="9"/>
    <x v="19"/>
    <n v="87144"/>
  </r>
  <r>
    <x v="5"/>
    <x v="0"/>
    <x v="10"/>
    <x v="19"/>
    <n v="528322"/>
  </r>
  <r>
    <x v="5"/>
    <x v="0"/>
    <x v="11"/>
    <x v="19"/>
    <n v="265318"/>
  </r>
  <r>
    <x v="5"/>
    <x v="0"/>
    <x v="12"/>
    <x v="19"/>
    <n v="2099519"/>
  </r>
  <r>
    <x v="5"/>
    <x v="0"/>
    <x v="13"/>
    <x v="19"/>
    <n v="1025050"/>
  </r>
  <r>
    <x v="5"/>
    <x v="0"/>
    <x v="14"/>
    <x v="19"/>
    <n v="98069"/>
  </r>
  <r>
    <x v="5"/>
    <x v="0"/>
    <x v="15"/>
    <x v="19"/>
    <n v="447409"/>
  </r>
  <r>
    <x v="5"/>
    <x v="0"/>
    <x v="0"/>
    <x v="20"/>
    <n v="22238"/>
  </r>
  <r>
    <x v="5"/>
    <x v="0"/>
    <x v="2"/>
    <x v="20"/>
    <n v="79341"/>
  </r>
  <r>
    <x v="5"/>
    <x v="0"/>
    <x v="3"/>
    <x v="20"/>
    <n v="6040"/>
  </r>
  <r>
    <x v="5"/>
    <x v="0"/>
    <x v="6"/>
    <x v="20"/>
    <n v="18333"/>
  </r>
  <r>
    <x v="5"/>
    <x v="0"/>
    <x v="17"/>
    <x v="20"/>
    <n v="3"/>
  </r>
  <r>
    <x v="5"/>
    <x v="0"/>
    <x v="7"/>
    <x v="20"/>
    <n v="17270"/>
  </r>
  <r>
    <x v="5"/>
    <x v="0"/>
    <x v="8"/>
    <x v="20"/>
    <n v="11842"/>
  </r>
  <r>
    <x v="5"/>
    <x v="0"/>
    <x v="10"/>
    <x v="20"/>
    <n v="85030"/>
  </r>
  <r>
    <x v="5"/>
    <x v="0"/>
    <x v="12"/>
    <x v="20"/>
    <n v="129291"/>
  </r>
  <r>
    <x v="5"/>
    <x v="0"/>
    <x v="13"/>
    <x v="20"/>
    <n v="6588"/>
  </r>
  <r>
    <x v="5"/>
    <x v="0"/>
    <x v="0"/>
    <x v="42"/>
    <n v="372"/>
  </r>
  <r>
    <x v="5"/>
    <x v="0"/>
    <x v="2"/>
    <x v="42"/>
    <n v="518"/>
  </r>
  <r>
    <x v="5"/>
    <x v="0"/>
    <x v="3"/>
    <x v="42"/>
    <n v="44"/>
  </r>
  <r>
    <x v="5"/>
    <x v="0"/>
    <x v="4"/>
    <x v="42"/>
    <n v="230"/>
  </r>
  <r>
    <x v="5"/>
    <x v="0"/>
    <x v="5"/>
    <x v="42"/>
    <n v="397"/>
  </r>
  <r>
    <x v="5"/>
    <x v="0"/>
    <x v="6"/>
    <x v="42"/>
    <n v="153"/>
  </r>
  <r>
    <x v="5"/>
    <x v="0"/>
    <x v="17"/>
    <x v="42"/>
    <n v="12"/>
  </r>
  <r>
    <x v="5"/>
    <x v="0"/>
    <x v="7"/>
    <x v="42"/>
    <n v="640"/>
  </r>
  <r>
    <x v="5"/>
    <x v="0"/>
    <x v="8"/>
    <x v="42"/>
    <n v="67"/>
  </r>
  <r>
    <x v="5"/>
    <x v="0"/>
    <x v="9"/>
    <x v="42"/>
    <n v="105"/>
  </r>
  <r>
    <x v="5"/>
    <x v="0"/>
    <x v="10"/>
    <x v="42"/>
    <n v="734"/>
  </r>
  <r>
    <x v="5"/>
    <x v="0"/>
    <x v="11"/>
    <x v="42"/>
    <n v="7"/>
  </r>
  <r>
    <x v="5"/>
    <x v="0"/>
    <x v="12"/>
    <x v="42"/>
    <n v="543"/>
  </r>
  <r>
    <x v="5"/>
    <x v="0"/>
    <x v="13"/>
    <x v="42"/>
    <n v="185"/>
  </r>
  <r>
    <x v="5"/>
    <x v="0"/>
    <x v="14"/>
    <x v="42"/>
    <n v="139"/>
  </r>
  <r>
    <x v="5"/>
    <x v="0"/>
    <x v="15"/>
    <x v="42"/>
    <n v="97"/>
  </r>
  <r>
    <x v="5"/>
    <x v="0"/>
    <x v="16"/>
    <x v="42"/>
    <n v="77"/>
  </r>
  <r>
    <x v="5"/>
    <x v="0"/>
    <x v="0"/>
    <x v="21"/>
    <n v="299"/>
  </r>
  <r>
    <x v="5"/>
    <x v="0"/>
    <x v="1"/>
    <x v="21"/>
    <n v="11"/>
  </r>
  <r>
    <x v="5"/>
    <x v="0"/>
    <x v="2"/>
    <x v="21"/>
    <n v="481"/>
  </r>
  <r>
    <x v="5"/>
    <x v="0"/>
    <x v="3"/>
    <x v="21"/>
    <n v="48"/>
  </r>
  <r>
    <x v="5"/>
    <x v="0"/>
    <x v="4"/>
    <x v="21"/>
    <n v="207"/>
  </r>
  <r>
    <x v="5"/>
    <x v="0"/>
    <x v="5"/>
    <x v="21"/>
    <n v="255"/>
  </r>
  <r>
    <x v="5"/>
    <x v="0"/>
    <x v="6"/>
    <x v="21"/>
    <n v="142"/>
  </r>
  <r>
    <x v="5"/>
    <x v="0"/>
    <x v="17"/>
    <x v="21"/>
    <n v="31"/>
  </r>
  <r>
    <x v="5"/>
    <x v="0"/>
    <x v="7"/>
    <x v="21"/>
    <n v="432"/>
  </r>
  <r>
    <x v="5"/>
    <x v="0"/>
    <x v="8"/>
    <x v="21"/>
    <n v="93"/>
  </r>
  <r>
    <x v="5"/>
    <x v="0"/>
    <x v="9"/>
    <x v="21"/>
    <n v="114"/>
  </r>
  <r>
    <x v="5"/>
    <x v="0"/>
    <x v="10"/>
    <x v="21"/>
    <n v="612"/>
  </r>
  <r>
    <x v="5"/>
    <x v="0"/>
    <x v="11"/>
    <x v="21"/>
    <n v="14"/>
  </r>
  <r>
    <x v="5"/>
    <x v="0"/>
    <x v="12"/>
    <x v="21"/>
    <n v="551"/>
  </r>
  <r>
    <x v="5"/>
    <x v="0"/>
    <x v="13"/>
    <x v="21"/>
    <n v="207"/>
  </r>
  <r>
    <x v="5"/>
    <x v="0"/>
    <x v="14"/>
    <x v="21"/>
    <n v="128"/>
  </r>
  <r>
    <x v="5"/>
    <x v="0"/>
    <x v="15"/>
    <x v="21"/>
    <n v="89"/>
  </r>
  <r>
    <x v="5"/>
    <x v="0"/>
    <x v="16"/>
    <x v="21"/>
    <n v="80"/>
  </r>
  <r>
    <x v="5"/>
    <x v="0"/>
    <x v="0"/>
    <x v="22"/>
    <n v="27936"/>
  </r>
  <r>
    <x v="5"/>
    <x v="0"/>
    <x v="2"/>
    <x v="22"/>
    <n v="58697"/>
  </r>
  <r>
    <x v="5"/>
    <x v="0"/>
    <x v="3"/>
    <x v="22"/>
    <n v="40962"/>
  </r>
  <r>
    <x v="5"/>
    <x v="0"/>
    <x v="4"/>
    <x v="22"/>
    <n v="40"/>
  </r>
  <r>
    <x v="5"/>
    <x v="0"/>
    <x v="5"/>
    <x v="22"/>
    <n v="5677"/>
  </r>
  <r>
    <x v="5"/>
    <x v="0"/>
    <x v="6"/>
    <x v="22"/>
    <n v="23852"/>
  </r>
  <r>
    <x v="5"/>
    <x v="0"/>
    <x v="17"/>
    <x v="22"/>
    <n v="15"/>
  </r>
  <r>
    <x v="5"/>
    <x v="0"/>
    <x v="7"/>
    <x v="22"/>
    <n v="60144"/>
  </r>
  <r>
    <x v="5"/>
    <x v="0"/>
    <x v="8"/>
    <x v="22"/>
    <n v="1491"/>
  </r>
  <r>
    <x v="5"/>
    <x v="0"/>
    <x v="9"/>
    <x v="22"/>
    <n v="16989"/>
  </r>
  <r>
    <x v="5"/>
    <x v="0"/>
    <x v="10"/>
    <x v="22"/>
    <n v="49881"/>
  </r>
  <r>
    <x v="5"/>
    <x v="0"/>
    <x v="11"/>
    <x v="22"/>
    <n v="59"/>
  </r>
  <r>
    <x v="5"/>
    <x v="0"/>
    <x v="12"/>
    <x v="22"/>
    <n v="25152"/>
  </r>
  <r>
    <x v="5"/>
    <x v="0"/>
    <x v="13"/>
    <x v="22"/>
    <n v="28239"/>
  </r>
  <r>
    <x v="5"/>
    <x v="0"/>
    <x v="14"/>
    <x v="22"/>
    <n v="204"/>
  </r>
  <r>
    <x v="5"/>
    <x v="0"/>
    <x v="15"/>
    <x v="22"/>
    <n v="4880"/>
  </r>
  <r>
    <x v="5"/>
    <x v="0"/>
    <x v="16"/>
    <x v="22"/>
    <n v="46165"/>
  </r>
  <r>
    <x v="5"/>
    <x v="0"/>
    <x v="0"/>
    <x v="23"/>
    <n v="79"/>
  </r>
  <r>
    <x v="5"/>
    <x v="0"/>
    <x v="1"/>
    <x v="23"/>
    <n v="64"/>
  </r>
  <r>
    <x v="5"/>
    <x v="0"/>
    <x v="2"/>
    <x v="23"/>
    <n v="39"/>
  </r>
  <r>
    <x v="5"/>
    <x v="0"/>
    <x v="3"/>
    <x v="23"/>
    <n v="333"/>
  </r>
  <r>
    <x v="5"/>
    <x v="0"/>
    <x v="5"/>
    <x v="23"/>
    <n v="5"/>
  </r>
  <r>
    <x v="5"/>
    <x v="0"/>
    <x v="6"/>
    <x v="23"/>
    <n v="56"/>
  </r>
  <r>
    <x v="5"/>
    <x v="0"/>
    <x v="17"/>
    <x v="23"/>
    <n v="1"/>
  </r>
  <r>
    <x v="5"/>
    <x v="0"/>
    <x v="7"/>
    <x v="23"/>
    <n v="26"/>
  </r>
  <r>
    <x v="5"/>
    <x v="0"/>
    <x v="8"/>
    <x v="23"/>
    <n v="80"/>
  </r>
  <r>
    <x v="5"/>
    <x v="0"/>
    <x v="10"/>
    <x v="23"/>
    <n v="696"/>
  </r>
  <r>
    <x v="5"/>
    <x v="0"/>
    <x v="11"/>
    <x v="23"/>
    <n v="4"/>
  </r>
  <r>
    <x v="5"/>
    <x v="0"/>
    <x v="12"/>
    <x v="23"/>
    <n v="31"/>
  </r>
  <r>
    <x v="5"/>
    <x v="0"/>
    <x v="13"/>
    <x v="23"/>
    <n v="220"/>
  </r>
  <r>
    <x v="5"/>
    <x v="0"/>
    <x v="14"/>
    <x v="23"/>
    <n v="421"/>
  </r>
  <r>
    <x v="5"/>
    <x v="0"/>
    <x v="15"/>
    <x v="23"/>
    <n v="2"/>
  </r>
  <r>
    <x v="5"/>
    <x v="0"/>
    <x v="0"/>
    <x v="24"/>
    <n v="62"/>
  </r>
  <r>
    <x v="5"/>
    <x v="0"/>
    <x v="2"/>
    <x v="24"/>
    <n v="1"/>
  </r>
  <r>
    <x v="5"/>
    <x v="0"/>
    <x v="3"/>
    <x v="24"/>
    <n v="19"/>
  </r>
  <r>
    <x v="5"/>
    <x v="0"/>
    <x v="10"/>
    <x v="24"/>
    <n v="24"/>
  </r>
  <r>
    <x v="5"/>
    <x v="0"/>
    <x v="13"/>
    <x v="24"/>
    <n v="8"/>
  </r>
  <r>
    <x v="5"/>
    <x v="0"/>
    <x v="14"/>
    <x v="24"/>
    <n v="5"/>
  </r>
  <r>
    <x v="5"/>
    <x v="0"/>
    <x v="0"/>
    <x v="25"/>
    <n v="9627"/>
  </r>
  <r>
    <x v="5"/>
    <x v="0"/>
    <x v="1"/>
    <x v="25"/>
    <n v="282"/>
  </r>
  <r>
    <x v="5"/>
    <x v="0"/>
    <x v="2"/>
    <x v="25"/>
    <n v="16361"/>
  </r>
  <r>
    <x v="5"/>
    <x v="0"/>
    <x v="3"/>
    <x v="25"/>
    <n v="7830"/>
  </r>
  <r>
    <x v="5"/>
    <x v="0"/>
    <x v="4"/>
    <x v="25"/>
    <n v="2331"/>
  </r>
  <r>
    <x v="5"/>
    <x v="0"/>
    <x v="5"/>
    <x v="25"/>
    <n v="2503"/>
  </r>
  <r>
    <x v="5"/>
    <x v="0"/>
    <x v="6"/>
    <x v="25"/>
    <n v="7095"/>
  </r>
  <r>
    <x v="5"/>
    <x v="0"/>
    <x v="17"/>
    <x v="25"/>
    <n v="680"/>
  </r>
  <r>
    <x v="5"/>
    <x v="0"/>
    <x v="7"/>
    <x v="25"/>
    <n v="14054"/>
  </r>
  <r>
    <x v="5"/>
    <x v="0"/>
    <x v="8"/>
    <x v="25"/>
    <n v="4435"/>
  </r>
  <r>
    <x v="5"/>
    <x v="0"/>
    <x v="9"/>
    <x v="25"/>
    <n v="1757"/>
  </r>
  <r>
    <x v="5"/>
    <x v="0"/>
    <x v="10"/>
    <x v="25"/>
    <n v="9973"/>
  </r>
  <r>
    <x v="5"/>
    <x v="0"/>
    <x v="11"/>
    <x v="25"/>
    <n v="4506"/>
  </r>
  <r>
    <x v="5"/>
    <x v="0"/>
    <x v="12"/>
    <x v="25"/>
    <n v="15392"/>
  </r>
  <r>
    <x v="5"/>
    <x v="0"/>
    <x v="13"/>
    <x v="25"/>
    <n v="2310"/>
  </r>
  <r>
    <x v="5"/>
    <x v="0"/>
    <x v="14"/>
    <x v="25"/>
    <n v="1716"/>
  </r>
  <r>
    <x v="5"/>
    <x v="0"/>
    <x v="15"/>
    <x v="25"/>
    <n v="3218"/>
  </r>
  <r>
    <x v="5"/>
    <x v="0"/>
    <x v="16"/>
    <x v="25"/>
    <n v="2086"/>
  </r>
  <r>
    <x v="5"/>
    <x v="0"/>
    <x v="0"/>
    <x v="26"/>
    <n v="5"/>
  </r>
  <r>
    <x v="5"/>
    <x v="0"/>
    <x v="1"/>
    <x v="26"/>
    <n v="748"/>
  </r>
  <r>
    <x v="5"/>
    <x v="0"/>
    <x v="2"/>
    <x v="26"/>
    <n v="48"/>
  </r>
  <r>
    <x v="5"/>
    <x v="0"/>
    <x v="3"/>
    <x v="26"/>
    <n v="441"/>
  </r>
  <r>
    <x v="5"/>
    <x v="0"/>
    <x v="4"/>
    <x v="26"/>
    <n v="13"/>
  </r>
  <r>
    <x v="5"/>
    <x v="0"/>
    <x v="7"/>
    <x v="26"/>
    <n v="1"/>
  </r>
  <r>
    <x v="5"/>
    <x v="0"/>
    <x v="8"/>
    <x v="26"/>
    <n v="335"/>
  </r>
  <r>
    <x v="5"/>
    <x v="0"/>
    <x v="10"/>
    <x v="26"/>
    <n v="228"/>
  </r>
  <r>
    <x v="5"/>
    <x v="0"/>
    <x v="13"/>
    <x v="26"/>
    <n v="743"/>
  </r>
  <r>
    <x v="5"/>
    <x v="0"/>
    <x v="14"/>
    <x v="26"/>
    <n v="1976"/>
  </r>
  <r>
    <x v="5"/>
    <x v="0"/>
    <x v="0"/>
    <x v="27"/>
    <n v="50718"/>
  </r>
  <r>
    <x v="5"/>
    <x v="0"/>
    <x v="1"/>
    <x v="27"/>
    <n v="3776"/>
  </r>
  <r>
    <x v="5"/>
    <x v="0"/>
    <x v="2"/>
    <x v="27"/>
    <n v="61609"/>
  </r>
  <r>
    <x v="5"/>
    <x v="0"/>
    <x v="3"/>
    <x v="27"/>
    <n v="58522"/>
  </r>
  <r>
    <x v="5"/>
    <x v="0"/>
    <x v="4"/>
    <x v="27"/>
    <n v="995"/>
  </r>
  <r>
    <x v="5"/>
    <x v="0"/>
    <x v="5"/>
    <x v="27"/>
    <n v="16616"/>
  </r>
  <r>
    <x v="5"/>
    <x v="0"/>
    <x v="6"/>
    <x v="27"/>
    <n v="32546"/>
  </r>
  <r>
    <x v="5"/>
    <x v="0"/>
    <x v="17"/>
    <x v="27"/>
    <n v="2261"/>
  </r>
  <r>
    <x v="5"/>
    <x v="0"/>
    <x v="7"/>
    <x v="27"/>
    <n v="53227"/>
  </r>
  <r>
    <x v="5"/>
    <x v="0"/>
    <x v="8"/>
    <x v="27"/>
    <n v="31918"/>
  </r>
  <r>
    <x v="5"/>
    <x v="0"/>
    <x v="9"/>
    <x v="27"/>
    <n v="23943"/>
  </r>
  <r>
    <x v="5"/>
    <x v="0"/>
    <x v="10"/>
    <x v="27"/>
    <n v="62737"/>
  </r>
  <r>
    <x v="5"/>
    <x v="0"/>
    <x v="11"/>
    <x v="27"/>
    <n v="29690"/>
  </r>
  <r>
    <x v="5"/>
    <x v="0"/>
    <x v="12"/>
    <x v="27"/>
    <n v="100262"/>
  </r>
  <r>
    <x v="5"/>
    <x v="0"/>
    <x v="13"/>
    <x v="27"/>
    <n v="28319"/>
  </r>
  <r>
    <x v="5"/>
    <x v="0"/>
    <x v="14"/>
    <x v="27"/>
    <n v="17507"/>
  </r>
  <r>
    <x v="5"/>
    <x v="0"/>
    <x v="15"/>
    <x v="27"/>
    <n v="31176"/>
  </r>
  <r>
    <x v="5"/>
    <x v="0"/>
    <x v="16"/>
    <x v="27"/>
    <n v="28202"/>
  </r>
  <r>
    <x v="5"/>
    <x v="0"/>
    <x v="0"/>
    <x v="28"/>
    <n v="115"/>
  </r>
  <r>
    <x v="5"/>
    <x v="0"/>
    <x v="1"/>
    <x v="28"/>
    <n v="585"/>
  </r>
  <r>
    <x v="5"/>
    <x v="0"/>
    <x v="2"/>
    <x v="28"/>
    <n v="302"/>
  </r>
  <r>
    <x v="5"/>
    <x v="0"/>
    <x v="3"/>
    <x v="28"/>
    <n v="135"/>
  </r>
  <r>
    <x v="5"/>
    <x v="0"/>
    <x v="4"/>
    <x v="28"/>
    <n v="15"/>
  </r>
  <r>
    <x v="5"/>
    <x v="0"/>
    <x v="5"/>
    <x v="28"/>
    <n v="3"/>
  </r>
  <r>
    <x v="5"/>
    <x v="0"/>
    <x v="6"/>
    <x v="28"/>
    <n v="42"/>
  </r>
  <r>
    <x v="5"/>
    <x v="0"/>
    <x v="17"/>
    <x v="28"/>
    <n v="2"/>
  </r>
  <r>
    <x v="5"/>
    <x v="0"/>
    <x v="7"/>
    <x v="28"/>
    <n v="5"/>
  </r>
  <r>
    <x v="5"/>
    <x v="0"/>
    <x v="10"/>
    <x v="28"/>
    <n v="518"/>
  </r>
  <r>
    <x v="5"/>
    <x v="0"/>
    <x v="12"/>
    <x v="28"/>
    <n v="149"/>
  </r>
  <r>
    <x v="5"/>
    <x v="0"/>
    <x v="13"/>
    <x v="28"/>
    <n v="1834"/>
  </r>
  <r>
    <x v="5"/>
    <x v="0"/>
    <x v="14"/>
    <x v="28"/>
    <n v="3098"/>
  </r>
  <r>
    <x v="5"/>
    <x v="0"/>
    <x v="15"/>
    <x v="28"/>
    <n v="1"/>
  </r>
  <r>
    <x v="5"/>
    <x v="0"/>
    <x v="16"/>
    <x v="28"/>
    <n v="4"/>
  </r>
  <r>
    <x v="5"/>
    <x v="0"/>
    <x v="0"/>
    <x v="29"/>
    <n v="60625"/>
  </r>
  <r>
    <x v="5"/>
    <x v="0"/>
    <x v="1"/>
    <x v="29"/>
    <n v="5466"/>
  </r>
  <r>
    <x v="5"/>
    <x v="0"/>
    <x v="2"/>
    <x v="29"/>
    <n v="78703"/>
  </r>
  <r>
    <x v="5"/>
    <x v="0"/>
    <x v="3"/>
    <x v="29"/>
    <n v="67438"/>
  </r>
  <r>
    <x v="5"/>
    <x v="0"/>
    <x v="4"/>
    <x v="29"/>
    <n v="3354"/>
  </r>
  <r>
    <x v="5"/>
    <x v="0"/>
    <x v="5"/>
    <x v="29"/>
    <n v="19318"/>
  </r>
  <r>
    <x v="5"/>
    <x v="0"/>
    <x v="6"/>
    <x v="29"/>
    <n v="39942"/>
  </r>
  <r>
    <x v="5"/>
    <x v="0"/>
    <x v="17"/>
    <x v="29"/>
    <n v="3014"/>
  </r>
  <r>
    <x v="5"/>
    <x v="0"/>
    <x v="7"/>
    <x v="29"/>
    <n v="67434"/>
  </r>
  <r>
    <x v="5"/>
    <x v="0"/>
    <x v="8"/>
    <x v="29"/>
    <n v="36833"/>
  </r>
  <r>
    <x v="5"/>
    <x v="0"/>
    <x v="9"/>
    <x v="29"/>
    <n v="25815"/>
  </r>
  <r>
    <x v="5"/>
    <x v="0"/>
    <x v="10"/>
    <x v="29"/>
    <n v="74469"/>
  </r>
  <r>
    <x v="5"/>
    <x v="0"/>
    <x v="11"/>
    <x v="29"/>
    <n v="34278"/>
  </r>
  <r>
    <x v="5"/>
    <x v="0"/>
    <x v="12"/>
    <x v="29"/>
    <n v="115879"/>
  </r>
  <r>
    <x v="5"/>
    <x v="0"/>
    <x v="13"/>
    <x v="29"/>
    <n v="33541"/>
  </r>
  <r>
    <x v="5"/>
    <x v="0"/>
    <x v="14"/>
    <x v="29"/>
    <n v="24901"/>
  </r>
  <r>
    <x v="5"/>
    <x v="0"/>
    <x v="15"/>
    <x v="29"/>
    <n v="34399"/>
  </r>
  <r>
    <x v="5"/>
    <x v="0"/>
    <x v="16"/>
    <x v="29"/>
    <n v="30526"/>
  </r>
  <r>
    <x v="5"/>
    <x v="0"/>
    <x v="0"/>
    <x v="37"/>
    <n v="462"/>
  </r>
  <r>
    <x v="5"/>
    <x v="0"/>
    <x v="2"/>
    <x v="37"/>
    <n v="5662"/>
  </r>
  <r>
    <x v="5"/>
    <x v="0"/>
    <x v="3"/>
    <x v="37"/>
    <n v="697"/>
  </r>
  <r>
    <x v="5"/>
    <x v="0"/>
    <x v="4"/>
    <x v="37"/>
    <n v="818"/>
  </r>
  <r>
    <x v="5"/>
    <x v="0"/>
    <x v="5"/>
    <x v="37"/>
    <n v="538"/>
  </r>
  <r>
    <x v="5"/>
    <x v="0"/>
    <x v="6"/>
    <x v="37"/>
    <n v="2437"/>
  </r>
  <r>
    <x v="5"/>
    <x v="0"/>
    <x v="17"/>
    <x v="37"/>
    <n v="321"/>
  </r>
  <r>
    <x v="5"/>
    <x v="0"/>
    <x v="7"/>
    <x v="37"/>
    <n v="1645"/>
  </r>
  <r>
    <x v="5"/>
    <x v="0"/>
    <x v="8"/>
    <x v="37"/>
    <n v="2069"/>
  </r>
  <r>
    <x v="5"/>
    <x v="0"/>
    <x v="9"/>
    <x v="37"/>
    <n v="718"/>
  </r>
  <r>
    <x v="5"/>
    <x v="0"/>
    <x v="10"/>
    <x v="37"/>
    <n v="2168"/>
  </r>
  <r>
    <x v="5"/>
    <x v="0"/>
    <x v="11"/>
    <x v="37"/>
    <n v="555"/>
  </r>
  <r>
    <x v="5"/>
    <x v="0"/>
    <x v="12"/>
    <x v="37"/>
    <n v="3392"/>
  </r>
  <r>
    <x v="5"/>
    <x v="0"/>
    <x v="13"/>
    <x v="37"/>
    <n v="508"/>
  </r>
  <r>
    <x v="5"/>
    <x v="0"/>
    <x v="14"/>
    <x v="37"/>
    <n v="549"/>
  </r>
  <r>
    <x v="5"/>
    <x v="0"/>
    <x v="15"/>
    <x v="37"/>
    <n v="233"/>
  </r>
  <r>
    <x v="5"/>
    <x v="0"/>
    <x v="16"/>
    <x v="37"/>
    <n v="513"/>
  </r>
  <r>
    <x v="5"/>
    <x v="0"/>
    <x v="0"/>
    <x v="38"/>
    <n v="110"/>
  </r>
  <r>
    <x v="5"/>
    <x v="0"/>
    <x v="1"/>
    <x v="38"/>
    <n v="15"/>
  </r>
  <r>
    <x v="5"/>
    <x v="0"/>
    <x v="2"/>
    <x v="38"/>
    <n v="1673"/>
  </r>
  <r>
    <x v="5"/>
    <x v="0"/>
    <x v="3"/>
    <x v="38"/>
    <n v="19"/>
  </r>
  <r>
    <x v="5"/>
    <x v="0"/>
    <x v="4"/>
    <x v="38"/>
    <n v="94"/>
  </r>
  <r>
    <x v="5"/>
    <x v="0"/>
    <x v="5"/>
    <x v="38"/>
    <n v="135"/>
  </r>
  <r>
    <x v="5"/>
    <x v="0"/>
    <x v="6"/>
    <x v="38"/>
    <n v="219"/>
  </r>
  <r>
    <x v="5"/>
    <x v="0"/>
    <x v="17"/>
    <x v="38"/>
    <n v="90"/>
  </r>
  <r>
    <x v="5"/>
    <x v="0"/>
    <x v="7"/>
    <x v="38"/>
    <n v="186"/>
  </r>
  <r>
    <x v="5"/>
    <x v="0"/>
    <x v="8"/>
    <x v="38"/>
    <n v="174"/>
  </r>
  <r>
    <x v="5"/>
    <x v="0"/>
    <x v="9"/>
    <x v="38"/>
    <n v="40"/>
  </r>
  <r>
    <x v="5"/>
    <x v="0"/>
    <x v="10"/>
    <x v="38"/>
    <n v="676"/>
  </r>
  <r>
    <x v="5"/>
    <x v="0"/>
    <x v="11"/>
    <x v="38"/>
    <n v="339"/>
  </r>
  <r>
    <x v="5"/>
    <x v="0"/>
    <x v="12"/>
    <x v="38"/>
    <n v="673"/>
  </r>
  <r>
    <x v="5"/>
    <x v="0"/>
    <x v="13"/>
    <x v="38"/>
    <n v="104"/>
  </r>
  <r>
    <x v="5"/>
    <x v="0"/>
    <x v="14"/>
    <x v="38"/>
    <n v="60"/>
  </r>
  <r>
    <x v="5"/>
    <x v="0"/>
    <x v="15"/>
    <x v="38"/>
    <n v="473"/>
  </r>
  <r>
    <x v="5"/>
    <x v="0"/>
    <x v="16"/>
    <x v="38"/>
    <n v="60"/>
  </r>
  <r>
    <x v="5"/>
    <x v="0"/>
    <x v="0"/>
    <x v="39"/>
    <n v="6"/>
  </r>
  <r>
    <x v="5"/>
    <x v="0"/>
    <x v="2"/>
    <x v="39"/>
    <n v="110"/>
  </r>
  <r>
    <x v="5"/>
    <x v="0"/>
    <x v="3"/>
    <x v="39"/>
    <n v="6"/>
  </r>
  <r>
    <x v="5"/>
    <x v="0"/>
    <x v="4"/>
    <x v="39"/>
    <n v="10"/>
  </r>
  <r>
    <x v="5"/>
    <x v="0"/>
    <x v="6"/>
    <x v="39"/>
    <n v="43"/>
  </r>
  <r>
    <x v="5"/>
    <x v="0"/>
    <x v="8"/>
    <x v="39"/>
    <n v="2"/>
  </r>
  <r>
    <x v="5"/>
    <x v="0"/>
    <x v="10"/>
    <x v="39"/>
    <n v="19"/>
  </r>
  <r>
    <x v="5"/>
    <x v="0"/>
    <x v="12"/>
    <x v="39"/>
    <n v="21"/>
  </r>
  <r>
    <x v="5"/>
    <x v="0"/>
    <x v="16"/>
    <x v="39"/>
    <n v="8"/>
  </r>
  <r>
    <x v="5"/>
    <x v="0"/>
    <x v="0"/>
    <x v="40"/>
    <n v="21"/>
  </r>
  <r>
    <x v="5"/>
    <x v="0"/>
    <x v="2"/>
    <x v="40"/>
    <n v="77"/>
  </r>
  <r>
    <x v="5"/>
    <x v="0"/>
    <x v="4"/>
    <x v="40"/>
    <n v="29"/>
  </r>
  <r>
    <x v="5"/>
    <x v="0"/>
    <x v="5"/>
    <x v="40"/>
    <n v="32"/>
  </r>
  <r>
    <x v="5"/>
    <x v="0"/>
    <x v="6"/>
    <x v="40"/>
    <n v="15"/>
  </r>
  <r>
    <x v="5"/>
    <x v="0"/>
    <x v="7"/>
    <x v="40"/>
    <n v="26"/>
  </r>
  <r>
    <x v="5"/>
    <x v="0"/>
    <x v="8"/>
    <x v="40"/>
    <n v="113"/>
  </r>
  <r>
    <x v="5"/>
    <x v="0"/>
    <x v="10"/>
    <x v="40"/>
    <n v="32"/>
  </r>
  <r>
    <x v="5"/>
    <x v="0"/>
    <x v="11"/>
    <x v="40"/>
    <n v="15"/>
  </r>
  <r>
    <x v="5"/>
    <x v="0"/>
    <x v="12"/>
    <x v="40"/>
    <n v="41"/>
  </r>
  <r>
    <x v="5"/>
    <x v="0"/>
    <x v="15"/>
    <x v="40"/>
    <n v="8"/>
  </r>
  <r>
    <x v="5"/>
    <x v="0"/>
    <x v="0"/>
    <x v="30"/>
    <n v="1391"/>
  </r>
  <r>
    <x v="5"/>
    <x v="0"/>
    <x v="2"/>
    <x v="30"/>
    <n v="807"/>
  </r>
  <r>
    <x v="5"/>
    <x v="0"/>
    <x v="3"/>
    <x v="30"/>
    <n v="529"/>
  </r>
  <r>
    <x v="5"/>
    <x v="0"/>
    <x v="6"/>
    <x v="30"/>
    <n v="1290"/>
  </r>
  <r>
    <x v="5"/>
    <x v="0"/>
    <x v="7"/>
    <x v="30"/>
    <n v="765"/>
  </r>
  <r>
    <x v="5"/>
    <x v="0"/>
    <x v="8"/>
    <x v="30"/>
    <n v="39"/>
  </r>
  <r>
    <x v="5"/>
    <x v="0"/>
    <x v="9"/>
    <x v="30"/>
    <n v="342"/>
  </r>
  <r>
    <x v="5"/>
    <x v="0"/>
    <x v="10"/>
    <x v="30"/>
    <n v="484"/>
  </r>
  <r>
    <x v="5"/>
    <x v="0"/>
    <x v="11"/>
    <x v="30"/>
    <n v="757"/>
  </r>
  <r>
    <x v="5"/>
    <x v="0"/>
    <x v="12"/>
    <x v="30"/>
    <n v="1115"/>
  </r>
  <r>
    <x v="5"/>
    <x v="0"/>
    <x v="13"/>
    <x v="30"/>
    <n v="37"/>
  </r>
  <r>
    <x v="5"/>
    <x v="0"/>
    <x v="15"/>
    <x v="30"/>
    <n v="93"/>
  </r>
  <r>
    <x v="5"/>
    <x v="0"/>
    <x v="16"/>
    <x v="30"/>
    <n v="58"/>
  </r>
  <r>
    <x v="5"/>
    <x v="1"/>
    <x v="18"/>
    <x v="0"/>
    <n v="45"/>
  </r>
  <r>
    <x v="5"/>
    <x v="1"/>
    <x v="19"/>
    <x v="0"/>
    <n v="30"/>
  </r>
  <r>
    <x v="5"/>
    <x v="1"/>
    <x v="20"/>
    <x v="0"/>
    <n v="72"/>
  </r>
  <r>
    <x v="5"/>
    <x v="1"/>
    <x v="22"/>
    <x v="0"/>
    <n v="117"/>
  </r>
  <r>
    <x v="5"/>
    <x v="1"/>
    <x v="23"/>
    <x v="0"/>
    <n v="98"/>
  </r>
  <r>
    <x v="5"/>
    <x v="1"/>
    <x v="24"/>
    <x v="0"/>
    <n v="190"/>
  </r>
  <r>
    <x v="5"/>
    <x v="1"/>
    <x v="25"/>
    <x v="0"/>
    <n v="60"/>
  </r>
  <r>
    <x v="5"/>
    <x v="1"/>
    <x v="26"/>
    <x v="0"/>
    <n v="146"/>
  </r>
  <r>
    <x v="5"/>
    <x v="1"/>
    <x v="27"/>
    <x v="0"/>
    <n v="17"/>
  </r>
  <r>
    <x v="5"/>
    <x v="1"/>
    <x v="28"/>
    <x v="0"/>
    <n v="93"/>
  </r>
  <r>
    <x v="5"/>
    <x v="1"/>
    <x v="29"/>
    <x v="0"/>
    <n v="60"/>
  </r>
  <r>
    <x v="5"/>
    <x v="1"/>
    <x v="30"/>
    <x v="0"/>
    <n v="49"/>
  </r>
  <r>
    <x v="5"/>
    <x v="1"/>
    <x v="31"/>
    <x v="0"/>
    <n v="149"/>
  </r>
  <r>
    <x v="5"/>
    <x v="1"/>
    <x v="32"/>
    <x v="0"/>
    <n v="56"/>
  </r>
  <r>
    <x v="5"/>
    <x v="1"/>
    <x v="33"/>
    <x v="0"/>
    <n v="93"/>
  </r>
  <r>
    <x v="5"/>
    <x v="1"/>
    <x v="34"/>
    <x v="0"/>
    <n v="473"/>
  </r>
  <r>
    <x v="5"/>
    <x v="1"/>
    <x v="35"/>
    <x v="0"/>
    <n v="393"/>
  </r>
  <r>
    <x v="5"/>
    <x v="1"/>
    <x v="36"/>
    <x v="0"/>
    <n v="278"/>
  </r>
  <r>
    <x v="5"/>
    <x v="1"/>
    <x v="37"/>
    <x v="0"/>
    <n v="81"/>
  </r>
  <r>
    <x v="5"/>
    <x v="1"/>
    <x v="18"/>
    <x v="1"/>
    <n v="2"/>
  </r>
  <r>
    <x v="5"/>
    <x v="1"/>
    <x v="19"/>
    <x v="1"/>
    <n v="3"/>
  </r>
  <r>
    <x v="5"/>
    <x v="1"/>
    <x v="20"/>
    <x v="1"/>
    <n v="4"/>
  </r>
  <r>
    <x v="5"/>
    <x v="1"/>
    <x v="22"/>
    <x v="1"/>
    <n v="8"/>
  </r>
  <r>
    <x v="5"/>
    <x v="1"/>
    <x v="23"/>
    <x v="1"/>
    <n v="4"/>
  </r>
  <r>
    <x v="5"/>
    <x v="1"/>
    <x v="24"/>
    <x v="1"/>
    <n v="15"/>
  </r>
  <r>
    <x v="5"/>
    <x v="1"/>
    <x v="25"/>
    <x v="1"/>
    <n v="9"/>
  </r>
  <r>
    <x v="5"/>
    <x v="1"/>
    <x v="26"/>
    <x v="1"/>
    <n v="6"/>
  </r>
  <r>
    <x v="5"/>
    <x v="1"/>
    <x v="27"/>
    <x v="1"/>
    <n v="2"/>
  </r>
  <r>
    <x v="5"/>
    <x v="1"/>
    <x v="28"/>
    <x v="1"/>
    <n v="9"/>
  </r>
  <r>
    <x v="5"/>
    <x v="1"/>
    <x v="29"/>
    <x v="1"/>
    <n v="3"/>
  </r>
  <r>
    <x v="5"/>
    <x v="1"/>
    <x v="30"/>
    <x v="1"/>
    <n v="3"/>
  </r>
  <r>
    <x v="5"/>
    <x v="1"/>
    <x v="31"/>
    <x v="1"/>
    <n v="8"/>
  </r>
  <r>
    <x v="5"/>
    <x v="1"/>
    <x v="32"/>
    <x v="1"/>
    <n v="4"/>
  </r>
  <r>
    <x v="5"/>
    <x v="1"/>
    <x v="33"/>
    <x v="1"/>
    <n v="13"/>
  </r>
  <r>
    <x v="5"/>
    <x v="1"/>
    <x v="34"/>
    <x v="1"/>
    <n v="29"/>
  </r>
  <r>
    <x v="5"/>
    <x v="1"/>
    <x v="35"/>
    <x v="1"/>
    <n v="30"/>
  </r>
  <r>
    <x v="5"/>
    <x v="1"/>
    <x v="36"/>
    <x v="1"/>
    <n v="16"/>
  </r>
  <r>
    <x v="5"/>
    <x v="1"/>
    <x v="37"/>
    <x v="1"/>
    <n v="7"/>
  </r>
  <r>
    <x v="5"/>
    <x v="1"/>
    <x v="18"/>
    <x v="2"/>
    <n v="113"/>
  </r>
  <r>
    <x v="5"/>
    <x v="1"/>
    <x v="19"/>
    <x v="2"/>
    <n v="106"/>
  </r>
  <r>
    <x v="5"/>
    <x v="1"/>
    <x v="20"/>
    <x v="2"/>
    <n v="101"/>
  </r>
  <r>
    <x v="5"/>
    <x v="1"/>
    <x v="38"/>
    <x v="2"/>
    <n v="50"/>
  </r>
  <r>
    <x v="5"/>
    <x v="1"/>
    <x v="21"/>
    <x v="2"/>
    <n v="19"/>
  </r>
  <r>
    <x v="5"/>
    <x v="1"/>
    <x v="39"/>
    <x v="2"/>
    <n v="2"/>
  </r>
  <r>
    <x v="5"/>
    <x v="1"/>
    <x v="22"/>
    <x v="2"/>
    <n v="43"/>
  </r>
  <r>
    <x v="5"/>
    <x v="1"/>
    <x v="23"/>
    <x v="2"/>
    <n v="43"/>
  </r>
  <r>
    <x v="5"/>
    <x v="1"/>
    <x v="24"/>
    <x v="2"/>
    <n v="373"/>
  </r>
  <r>
    <x v="5"/>
    <x v="1"/>
    <x v="25"/>
    <x v="2"/>
    <n v="225"/>
  </r>
  <r>
    <x v="5"/>
    <x v="1"/>
    <x v="26"/>
    <x v="2"/>
    <n v="86"/>
  </r>
  <r>
    <x v="5"/>
    <x v="1"/>
    <x v="27"/>
    <x v="2"/>
    <n v="25"/>
  </r>
  <r>
    <x v="5"/>
    <x v="1"/>
    <x v="28"/>
    <x v="2"/>
    <n v="102"/>
  </r>
  <r>
    <x v="5"/>
    <x v="1"/>
    <x v="29"/>
    <x v="2"/>
    <n v="23"/>
  </r>
  <r>
    <x v="5"/>
    <x v="1"/>
    <x v="30"/>
    <x v="2"/>
    <n v="53"/>
  </r>
  <r>
    <x v="5"/>
    <x v="1"/>
    <x v="31"/>
    <x v="2"/>
    <n v="55"/>
  </r>
  <r>
    <x v="5"/>
    <x v="1"/>
    <x v="32"/>
    <x v="2"/>
    <n v="84"/>
  </r>
  <r>
    <x v="5"/>
    <x v="1"/>
    <x v="33"/>
    <x v="2"/>
    <n v="244"/>
  </r>
  <r>
    <x v="5"/>
    <x v="1"/>
    <x v="34"/>
    <x v="2"/>
    <n v="395"/>
  </r>
  <r>
    <x v="5"/>
    <x v="1"/>
    <x v="35"/>
    <x v="2"/>
    <n v="202"/>
  </r>
  <r>
    <x v="5"/>
    <x v="1"/>
    <x v="36"/>
    <x v="2"/>
    <n v="158"/>
  </r>
  <r>
    <x v="5"/>
    <x v="1"/>
    <x v="37"/>
    <x v="2"/>
    <n v="53"/>
  </r>
  <r>
    <x v="5"/>
    <x v="1"/>
    <x v="18"/>
    <x v="3"/>
    <n v="1"/>
  </r>
  <r>
    <x v="5"/>
    <x v="1"/>
    <x v="24"/>
    <x v="3"/>
    <n v="1"/>
  </r>
  <r>
    <x v="5"/>
    <x v="1"/>
    <x v="26"/>
    <x v="3"/>
    <n v="2"/>
  </r>
  <r>
    <x v="5"/>
    <x v="1"/>
    <x v="28"/>
    <x v="3"/>
    <n v="1"/>
  </r>
  <r>
    <x v="5"/>
    <x v="1"/>
    <x v="29"/>
    <x v="3"/>
    <n v="1"/>
  </r>
  <r>
    <x v="5"/>
    <x v="1"/>
    <x v="30"/>
    <x v="3"/>
    <n v="2"/>
  </r>
  <r>
    <x v="5"/>
    <x v="1"/>
    <x v="33"/>
    <x v="3"/>
    <n v="1"/>
  </r>
  <r>
    <x v="5"/>
    <x v="1"/>
    <x v="35"/>
    <x v="3"/>
    <n v="1"/>
  </r>
  <r>
    <x v="5"/>
    <x v="1"/>
    <x v="20"/>
    <x v="31"/>
    <n v="1"/>
  </r>
  <r>
    <x v="5"/>
    <x v="1"/>
    <x v="18"/>
    <x v="4"/>
    <n v="4"/>
  </r>
  <r>
    <x v="5"/>
    <x v="1"/>
    <x v="19"/>
    <x v="4"/>
    <n v="4"/>
  </r>
  <r>
    <x v="5"/>
    <x v="1"/>
    <x v="20"/>
    <x v="4"/>
    <n v="2"/>
  </r>
  <r>
    <x v="5"/>
    <x v="1"/>
    <x v="23"/>
    <x v="4"/>
    <n v="6"/>
  </r>
  <r>
    <x v="5"/>
    <x v="1"/>
    <x v="24"/>
    <x v="4"/>
    <n v="23"/>
  </r>
  <r>
    <x v="5"/>
    <x v="1"/>
    <x v="25"/>
    <x v="4"/>
    <n v="31"/>
  </r>
  <r>
    <x v="5"/>
    <x v="1"/>
    <x v="26"/>
    <x v="4"/>
    <n v="9"/>
  </r>
  <r>
    <x v="5"/>
    <x v="1"/>
    <x v="27"/>
    <x v="4"/>
    <n v="5"/>
  </r>
  <r>
    <x v="5"/>
    <x v="1"/>
    <x v="28"/>
    <x v="4"/>
    <n v="11"/>
  </r>
  <r>
    <x v="5"/>
    <x v="1"/>
    <x v="29"/>
    <x v="4"/>
    <n v="1"/>
  </r>
  <r>
    <x v="5"/>
    <x v="1"/>
    <x v="30"/>
    <x v="4"/>
    <n v="8"/>
  </r>
  <r>
    <x v="5"/>
    <x v="1"/>
    <x v="31"/>
    <x v="4"/>
    <n v="2"/>
  </r>
  <r>
    <x v="5"/>
    <x v="1"/>
    <x v="32"/>
    <x v="4"/>
    <n v="11"/>
  </r>
  <r>
    <x v="5"/>
    <x v="1"/>
    <x v="33"/>
    <x v="4"/>
    <n v="22"/>
  </r>
  <r>
    <x v="5"/>
    <x v="1"/>
    <x v="34"/>
    <x v="4"/>
    <n v="18"/>
  </r>
  <r>
    <x v="5"/>
    <x v="1"/>
    <x v="35"/>
    <x v="4"/>
    <n v="27"/>
  </r>
  <r>
    <x v="5"/>
    <x v="1"/>
    <x v="36"/>
    <x v="4"/>
    <n v="29"/>
  </r>
  <r>
    <x v="5"/>
    <x v="1"/>
    <x v="37"/>
    <x v="4"/>
    <n v="5"/>
  </r>
  <r>
    <x v="5"/>
    <x v="1"/>
    <x v="18"/>
    <x v="5"/>
    <n v="116"/>
  </r>
  <r>
    <x v="5"/>
    <x v="1"/>
    <x v="19"/>
    <x v="5"/>
    <n v="106"/>
  </r>
  <r>
    <x v="5"/>
    <x v="1"/>
    <x v="20"/>
    <x v="5"/>
    <n v="101"/>
  </r>
  <r>
    <x v="5"/>
    <x v="1"/>
    <x v="38"/>
    <x v="5"/>
    <n v="50"/>
  </r>
  <r>
    <x v="5"/>
    <x v="1"/>
    <x v="21"/>
    <x v="5"/>
    <n v="19"/>
  </r>
  <r>
    <x v="5"/>
    <x v="1"/>
    <x v="39"/>
    <x v="5"/>
    <n v="2"/>
  </r>
  <r>
    <x v="5"/>
    <x v="1"/>
    <x v="22"/>
    <x v="5"/>
    <n v="43"/>
  </r>
  <r>
    <x v="5"/>
    <x v="1"/>
    <x v="23"/>
    <x v="5"/>
    <n v="44"/>
  </r>
  <r>
    <x v="5"/>
    <x v="1"/>
    <x v="24"/>
    <x v="5"/>
    <n v="373"/>
  </r>
  <r>
    <x v="5"/>
    <x v="1"/>
    <x v="25"/>
    <x v="5"/>
    <n v="229"/>
  </r>
  <r>
    <x v="5"/>
    <x v="1"/>
    <x v="26"/>
    <x v="5"/>
    <n v="87"/>
  </r>
  <r>
    <x v="5"/>
    <x v="1"/>
    <x v="27"/>
    <x v="5"/>
    <n v="25"/>
  </r>
  <r>
    <x v="5"/>
    <x v="1"/>
    <x v="28"/>
    <x v="5"/>
    <n v="102"/>
  </r>
  <r>
    <x v="5"/>
    <x v="1"/>
    <x v="29"/>
    <x v="5"/>
    <n v="23"/>
  </r>
  <r>
    <x v="5"/>
    <x v="1"/>
    <x v="30"/>
    <x v="5"/>
    <n v="54"/>
  </r>
  <r>
    <x v="5"/>
    <x v="1"/>
    <x v="31"/>
    <x v="5"/>
    <n v="55"/>
  </r>
  <r>
    <x v="5"/>
    <x v="1"/>
    <x v="32"/>
    <x v="5"/>
    <n v="84"/>
  </r>
  <r>
    <x v="5"/>
    <x v="1"/>
    <x v="33"/>
    <x v="5"/>
    <n v="244"/>
  </r>
  <r>
    <x v="5"/>
    <x v="1"/>
    <x v="34"/>
    <x v="5"/>
    <n v="398"/>
  </r>
  <r>
    <x v="5"/>
    <x v="1"/>
    <x v="35"/>
    <x v="5"/>
    <n v="205"/>
  </r>
  <r>
    <x v="5"/>
    <x v="1"/>
    <x v="36"/>
    <x v="5"/>
    <n v="158"/>
  </r>
  <r>
    <x v="5"/>
    <x v="1"/>
    <x v="37"/>
    <x v="5"/>
    <n v="53"/>
  </r>
  <r>
    <x v="5"/>
    <x v="1"/>
    <x v="18"/>
    <x v="6"/>
    <n v="6"/>
  </r>
  <r>
    <x v="5"/>
    <x v="1"/>
    <x v="19"/>
    <x v="6"/>
    <n v="1"/>
  </r>
  <r>
    <x v="5"/>
    <x v="1"/>
    <x v="20"/>
    <x v="6"/>
    <n v="4"/>
  </r>
  <r>
    <x v="5"/>
    <x v="1"/>
    <x v="22"/>
    <x v="6"/>
    <n v="1"/>
  </r>
  <r>
    <x v="5"/>
    <x v="1"/>
    <x v="23"/>
    <x v="6"/>
    <n v="4"/>
  </r>
  <r>
    <x v="5"/>
    <x v="1"/>
    <x v="24"/>
    <x v="6"/>
    <n v="15"/>
  </r>
  <r>
    <x v="5"/>
    <x v="1"/>
    <x v="25"/>
    <x v="6"/>
    <n v="6"/>
  </r>
  <r>
    <x v="5"/>
    <x v="1"/>
    <x v="26"/>
    <x v="6"/>
    <n v="3"/>
  </r>
  <r>
    <x v="5"/>
    <x v="1"/>
    <x v="28"/>
    <x v="6"/>
    <n v="5"/>
  </r>
  <r>
    <x v="5"/>
    <x v="1"/>
    <x v="30"/>
    <x v="6"/>
    <n v="3"/>
  </r>
  <r>
    <x v="5"/>
    <x v="1"/>
    <x v="31"/>
    <x v="6"/>
    <n v="2"/>
  </r>
  <r>
    <x v="5"/>
    <x v="1"/>
    <x v="32"/>
    <x v="6"/>
    <n v="1"/>
  </r>
  <r>
    <x v="5"/>
    <x v="1"/>
    <x v="33"/>
    <x v="6"/>
    <n v="6"/>
  </r>
  <r>
    <x v="5"/>
    <x v="1"/>
    <x v="34"/>
    <x v="6"/>
    <n v="23"/>
  </r>
  <r>
    <x v="5"/>
    <x v="1"/>
    <x v="35"/>
    <x v="6"/>
    <n v="11"/>
  </r>
  <r>
    <x v="5"/>
    <x v="1"/>
    <x v="36"/>
    <x v="6"/>
    <n v="4"/>
  </r>
  <r>
    <x v="5"/>
    <x v="1"/>
    <x v="37"/>
    <x v="6"/>
    <n v="2"/>
  </r>
  <r>
    <x v="5"/>
    <x v="1"/>
    <x v="18"/>
    <x v="7"/>
    <n v="8"/>
  </r>
  <r>
    <x v="5"/>
    <x v="1"/>
    <x v="19"/>
    <x v="7"/>
    <n v="3"/>
  </r>
  <r>
    <x v="5"/>
    <x v="1"/>
    <x v="20"/>
    <x v="7"/>
    <n v="5"/>
  </r>
  <r>
    <x v="5"/>
    <x v="1"/>
    <x v="21"/>
    <x v="7"/>
    <n v="1"/>
  </r>
  <r>
    <x v="5"/>
    <x v="1"/>
    <x v="22"/>
    <x v="7"/>
    <n v="1"/>
  </r>
  <r>
    <x v="5"/>
    <x v="1"/>
    <x v="23"/>
    <x v="7"/>
    <n v="3"/>
  </r>
  <r>
    <x v="5"/>
    <x v="1"/>
    <x v="24"/>
    <x v="7"/>
    <n v="21"/>
  </r>
  <r>
    <x v="5"/>
    <x v="1"/>
    <x v="25"/>
    <x v="7"/>
    <n v="10"/>
  </r>
  <r>
    <x v="5"/>
    <x v="1"/>
    <x v="26"/>
    <x v="7"/>
    <n v="5"/>
  </r>
  <r>
    <x v="5"/>
    <x v="1"/>
    <x v="28"/>
    <x v="7"/>
    <n v="6"/>
  </r>
  <r>
    <x v="5"/>
    <x v="1"/>
    <x v="29"/>
    <x v="7"/>
    <n v="2"/>
  </r>
  <r>
    <x v="5"/>
    <x v="1"/>
    <x v="30"/>
    <x v="7"/>
    <n v="5"/>
  </r>
  <r>
    <x v="5"/>
    <x v="1"/>
    <x v="31"/>
    <x v="7"/>
    <n v="3"/>
  </r>
  <r>
    <x v="5"/>
    <x v="1"/>
    <x v="32"/>
    <x v="7"/>
    <n v="3"/>
  </r>
  <r>
    <x v="5"/>
    <x v="1"/>
    <x v="33"/>
    <x v="7"/>
    <n v="12"/>
  </r>
  <r>
    <x v="5"/>
    <x v="1"/>
    <x v="34"/>
    <x v="7"/>
    <n v="36"/>
  </r>
  <r>
    <x v="5"/>
    <x v="1"/>
    <x v="35"/>
    <x v="7"/>
    <n v="17"/>
  </r>
  <r>
    <x v="5"/>
    <x v="1"/>
    <x v="36"/>
    <x v="7"/>
    <n v="6"/>
  </r>
  <r>
    <x v="5"/>
    <x v="1"/>
    <x v="37"/>
    <x v="7"/>
    <n v="3"/>
  </r>
  <r>
    <x v="5"/>
    <x v="1"/>
    <x v="20"/>
    <x v="8"/>
    <n v="1"/>
  </r>
  <r>
    <x v="5"/>
    <x v="1"/>
    <x v="23"/>
    <x v="8"/>
    <n v="1"/>
  </r>
  <r>
    <x v="5"/>
    <x v="1"/>
    <x v="24"/>
    <x v="8"/>
    <n v="2"/>
  </r>
  <r>
    <x v="5"/>
    <x v="1"/>
    <x v="25"/>
    <x v="8"/>
    <n v="3"/>
  </r>
  <r>
    <x v="5"/>
    <x v="1"/>
    <x v="31"/>
    <x v="8"/>
    <n v="1"/>
  </r>
  <r>
    <x v="5"/>
    <x v="1"/>
    <x v="32"/>
    <x v="8"/>
    <n v="1"/>
  </r>
  <r>
    <x v="5"/>
    <x v="1"/>
    <x v="33"/>
    <x v="8"/>
    <n v="1"/>
  </r>
  <r>
    <x v="5"/>
    <x v="1"/>
    <x v="34"/>
    <x v="8"/>
    <n v="4"/>
  </r>
  <r>
    <x v="5"/>
    <x v="1"/>
    <x v="35"/>
    <x v="8"/>
    <n v="1"/>
  </r>
  <r>
    <x v="5"/>
    <x v="1"/>
    <x v="36"/>
    <x v="8"/>
    <n v="1"/>
  </r>
  <r>
    <x v="5"/>
    <x v="1"/>
    <x v="18"/>
    <x v="41"/>
    <n v="1"/>
  </r>
  <r>
    <x v="5"/>
    <x v="1"/>
    <x v="19"/>
    <x v="41"/>
    <n v="1"/>
  </r>
  <r>
    <x v="5"/>
    <x v="1"/>
    <x v="20"/>
    <x v="41"/>
    <n v="3"/>
  </r>
  <r>
    <x v="5"/>
    <x v="1"/>
    <x v="21"/>
    <x v="41"/>
    <n v="1"/>
  </r>
  <r>
    <x v="5"/>
    <x v="1"/>
    <x v="22"/>
    <x v="41"/>
    <n v="8"/>
  </r>
  <r>
    <x v="5"/>
    <x v="1"/>
    <x v="23"/>
    <x v="41"/>
    <n v="5"/>
  </r>
  <r>
    <x v="5"/>
    <x v="1"/>
    <x v="24"/>
    <x v="41"/>
    <n v="11"/>
  </r>
  <r>
    <x v="5"/>
    <x v="1"/>
    <x v="25"/>
    <x v="41"/>
    <n v="4"/>
  </r>
  <r>
    <x v="5"/>
    <x v="1"/>
    <x v="26"/>
    <x v="41"/>
    <n v="6"/>
  </r>
  <r>
    <x v="5"/>
    <x v="1"/>
    <x v="27"/>
    <x v="41"/>
    <n v="5"/>
  </r>
  <r>
    <x v="5"/>
    <x v="1"/>
    <x v="28"/>
    <x v="41"/>
    <n v="5"/>
  </r>
  <r>
    <x v="5"/>
    <x v="1"/>
    <x v="29"/>
    <x v="41"/>
    <n v="1"/>
  </r>
  <r>
    <x v="5"/>
    <x v="1"/>
    <x v="30"/>
    <x v="41"/>
    <n v="2"/>
  </r>
  <r>
    <x v="5"/>
    <x v="1"/>
    <x v="31"/>
    <x v="41"/>
    <n v="5"/>
  </r>
  <r>
    <x v="5"/>
    <x v="1"/>
    <x v="32"/>
    <x v="41"/>
    <n v="7"/>
  </r>
  <r>
    <x v="5"/>
    <x v="1"/>
    <x v="33"/>
    <x v="41"/>
    <n v="13"/>
  </r>
  <r>
    <x v="5"/>
    <x v="1"/>
    <x v="34"/>
    <x v="41"/>
    <n v="13"/>
  </r>
  <r>
    <x v="5"/>
    <x v="1"/>
    <x v="35"/>
    <x v="41"/>
    <n v="56"/>
  </r>
  <r>
    <x v="5"/>
    <x v="1"/>
    <x v="36"/>
    <x v="41"/>
    <n v="17"/>
  </r>
  <r>
    <x v="5"/>
    <x v="1"/>
    <x v="37"/>
    <x v="41"/>
    <n v="16"/>
  </r>
  <r>
    <x v="5"/>
    <x v="1"/>
    <x v="18"/>
    <x v="9"/>
    <n v="3"/>
  </r>
  <r>
    <x v="5"/>
    <x v="1"/>
    <x v="19"/>
    <x v="9"/>
    <n v="4"/>
  </r>
  <r>
    <x v="5"/>
    <x v="1"/>
    <x v="20"/>
    <x v="9"/>
    <n v="3"/>
  </r>
  <r>
    <x v="5"/>
    <x v="1"/>
    <x v="38"/>
    <x v="9"/>
    <n v="1"/>
  </r>
  <r>
    <x v="5"/>
    <x v="1"/>
    <x v="21"/>
    <x v="9"/>
    <n v="1"/>
  </r>
  <r>
    <x v="5"/>
    <x v="1"/>
    <x v="22"/>
    <x v="9"/>
    <n v="9"/>
  </r>
  <r>
    <x v="5"/>
    <x v="1"/>
    <x v="23"/>
    <x v="9"/>
    <n v="7"/>
  </r>
  <r>
    <x v="5"/>
    <x v="1"/>
    <x v="24"/>
    <x v="9"/>
    <n v="21"/>
  </r>
  <r>
    <x v="5"/>
    <x v="1"/>
    <x v="25"/>
    <x v="9"/>
    <n v="7"/>
  </r>
  <r>
    <x v="5"/>
    <x v="1"/>
    <x v="26"/>
    <x v="9"/>
    <n v="6"/>
  </r>
  <r>
    <x v="5"/>
    <x v="1"/>
    <x v="27"/>
    <x v="9"/>
    <n v="5"/>
  </r>
  <r>
    <x v="5"/>
    <x v="1"/>
    <x v="28"/>
    <x v="9"/>
    <n v="8"/>
  </r>
  <r>
    <x v="5"/>
    <x v="1"/>
    <x v="29"/>
    <x v="9"/>
    <n v="2"/>
  </r>
  <r>
    <x v="5"/>
    <x v="1"/>
    <x v="30"/>
    <x v="9"/>
    <n v="2"/>
  </r>
  <r>
    <x v="5"/>
    <x v="1"/>
    <x v="31"/>
    <x v="9"/>
    <n v="6"/>
  </r>
  <r>
    <x v="5"/>
    <x v="1"/>
    <x v="32"/>
    <x v="9"/>
    <n v="7"/>
  </r>
  <r>
    <x v="5"/>
    <x v="1"/>
    <x v="33"/>
    <x v="9"/>
    <n v="13"/>
  </r>
  <r>
    <x v="5"/>
    <x v="1"/>
    <x v="34"/>
    <x v="9"/>
    <n v="19"/>
  </r>
  <r>
    <x v="5"/>
    <x v="1"/>
    <x v="35"/>
    <x v="9"/>
    <n v="62"/>
  </r>
  <r>
    <x v="5"/>
    <x v="1"/>
    <x v="36"/>
    <x v="9"/>
    <n v="17"/>
  </r>
  <r>
    <x v="5"/>
    <x v="1"/>
    <x v="37"/>
    <x v="9"/>
    <n v="17"/>
  </r>
  <r>
    <x v="5"/>
    <x v="1"/>
    <x v="18"/>
    <x v="10"/>
    <n v="2"/>
  </r>
  <r>
    <x v="5"/>
    <x v="1"/>
    <x v="19"/>
    <x v="10"/>
    <n v="2"/>
  </r>
  <r>
    <x v="5"/>
    <x v="1"/>
    <x v="20"/>
    <x v="10"/>
    <n v="1"/>
  </r>
  <r>
    <x v="5"/>
    <x v="1"/>
    <x v="38"/>
    <x v="10"/>
    <n v="4"/>
  </r>
  <r>
    <x v="5"/>
    <x v="1"/>
    <x v="21"/>
    <x v="10"/>
    <n v="3"/>
  </r>
  <r>
    <x v="5"/>
    <x v="1"/>
    <x v="22"/>
    <x v="10"/>
    <n v="5"/>
  </r>
  <r>
    <x v="5"/>
    <x v="1"/>
    <x v="24"/>
    <x v="10"/>
    <n v="6"/>
  </r>
  <r>
    <x v="5"/>
    <x v="1"/>
    <x v="25"/>
    <x v="10"/>
    <n v="3"/>
  </r>
  <r>
    <x v="5"/>
    <x v="1"/>
    <x v="28"/>
    <x v="10"/>
    <n v="1"/>
  </r>
  <r>
    <x v="5"/>
    <x v="1"/>
    <x v="30"/>
    <x v="10"/>
    <n v="2"/>
  </r>
  <r>
    <x v="5"/>
    <x v="1"/>
    <x v="33"/>
    <x v="10"/>
    <n v="3"/>
  </r>
  <r>
    <x v="5"/>
    <x v="1"/>
    <x v="34"/>
    <x v="10"/>
    <n v="3"/>
  </r>
  <r>
    <x v="5"/>
    <x v="1"/>
    <x v="35"/>
    <x v="10"/>
    <n v="3"/>
  </r>
  <r>
    <x v="5"/>
    <x v="1"/>
    <x v="36"/>
    <x v="10"/>
    <n v="3"/>
  </r>
  <r>
    <x v="5"/>
    <x v="1"/>
    <x v="37"/>
    <x v="10"/>
    <n v="2"/>
  </r>
  <r>
    <x v="5"/>
    <x v="1"/>
    <x v="18"/>
    <x v="11"/>
    <n v="2"/>
  </r>
  <r>
    <x v="5"/>
    <x v="1"/>
    <x v="20"/>
    <x v="11"/>
    <n v="1"/>
  </r>
  <r>
    <x v="5"/>
    <x v="1"/>
    <x v="22"/>
    <x v="11"/>
    <n v="7"/>
  </r>
  <r>
    <x v="5"/>
    <x v="1"/>
    <x v="23"/>
    <x v="11"/>
    <n v="1"/>
  </r>
  <r>
    <x v="5"/>
    <x v="1"/>
    <x v="25"/>
    <x v="11"/>
    <n v="1"/>
  </r>
  <r>
    <x v="5"/>
    <x v="1"/>
    <x v="31"/>
    <x v="11"/>
    <n v="1"/>
  </r>
  <r>
    <x v="5"/>
    <x v="1"/>
    <x v="35"/>
    <x v="11"/>
    <n v="1"/>
  </r>
  <r>
    <x v="5"/>
    <x v="1"/>
    <x v="18"/>
    <x v="12"/>
    <n v="19"/>
  </r>
  <r>
    <x v="5"/>
    <x v="1"/>
    <x v="19"/>
    <x v="12"/>
    <n v="22"/>
  </r>
  <r>
    <x v="5"/>
    <x v="1"/>
    <x v="20"/>
    <x v="12"/>
    <n v="17"/>
  </r>
  <r>
    <x v="5"/>
    <x v="1"/>
    <x v="38"/>
    <x v="12"/>
    <n v="12"/>
  </r>
  <r>
    <x v="5"/>
    <x v="1"/>
    <x v="21"/>
    <x v="12"/>
    <n v="10"/>
  </r>
  <r>
    <x v="5"/>
    <x v="1"/>
    <x v="39"/>
    <x v="12"/>
    <n v="1"/>
  </r>
  <r>
    <x v="5"/>
    <x v="1"/>
    <x v="22"/>
    <x v="12"/>
    <n v="31"/>
  </r>
  <r>
    <x v="5"/>
    <x v="1"/>
    <x v="23"/>
    <x v="12"/>
    <n v="31"/>
  </r>
  <r>
    <x v="5"/>
    <x v="1"/>
    <x v="24"/>
    <x v="12"/>
    <n v="104"/>
  </r>
  <r>
    <x v="5"/>
    <x v="1"/>
    <x v="25"/>
    <x v="12"/>
    <n v="85"/>
  </r>
  <r>
    <x v="5"/>
    <x v="1"/>
    <x v="26"/>
    <x v="12"/>
    <n v="36"/>
  </r>
  <r>
    <x v="5"/>
    <x v="1"/>
    <x v="27"/>
    <x v="12"/>
    <n v="17"/>
  </r>
  <r>
    <x v="5"/>
    <x v="1"/>
    <x v="28"/>
    <x v="12"/>
    <n v="46"/>
  </r>
  <r>
    <x v="5"/>
    <x v="1"/>
    <x v="29"/>
    <x v="12"/>
    <n v="13"/>
  </r>
  <r>
    <x v="5"/>
    <x v="1"/>
    <x v="30"/>
    <x v="12"/>
    <n v="24"/>
  </r>
  <r>
    <x v="5"/>
    <x v="1"/>
    <x v="31"/>
    <x v="12"/>
    <n v="31"/>
  </r>
  <r>
    <x v="5"/>
    <x v="1"/>
    <x v="32"/>
    <x v="12"/>
    <n v="33"/>
  </r>
  <r>
    <x v="5"/>
    <x v="1"/>
    <x v="33"/>
    <x v="12"/>
    <n v="70"/>
  </r>
  <r>
    <x v="5"/>
    <x v="1"/>
    <x v="34"/>
    <x v="12"/>
    <n v="113"/>
  </r>
  <r>
    <x v="5"/>
    <x v="1"/>
    <x v="35"/>
    <x v="12"/>
    <n v="133"/>
  </r>
  <r>
    <x v="5"/>
    <x v="1"/>
    <x v="36"/>
    <x v="12"/>
    <n v="80"/>
  </r>
  <r>
    <x v="5"/>
    <x v="1"/>
    <x v="37"/>
    <x v="12"/>
    <n v="46"/>
  </r>
  <r>
    <x v="5"/>
    <x v="1"/>
    <x v="18"/>
    <x v="13"/>
    <n v="1"/>
  </r>
  <r>
    <x v="5"/>
    <x v="1"/>
    <x v="19"/>
    <x v="13"/>
    <n v="3"/>
  </r>
  <r>
    <x v="5"/>
    <x v="1"/>
    <x v="20"/>
    <x v="13"/>
    <n v="3"/>
  </r>
  <r>
    <x v="5"/>
    <x v="1"/>
    <x v="38"/>
    <x v="13"/>
    <n v="8"/>
  </r>
  <r>
    <x v="5"/>
    <x v="1"/>
    <x v="21"/>
    <x v="13"/>
    <n v="1"/>
  </r>
  <r>
    <x v="5"/>
    <x v="1"/>
    <x v="22"/>
    <x v="13"/>
    <n v="1"/>
  </r>
  <r>
    <x v="5"/>
    <x v="1"/>
    <x v="23"/>
    <x v="13"/>
    <n v="5"/>
  </r>
  <r>
    <x v="5"/>
    <x v="1"/>
    <x v="24"/>
    <x v="13"/>
    <n v="3"/>
  </r>
  <r>
    <x v="5"/>
    <x v="1"/>
    <x v="25"/>
    <x v="13"/>
    <n v="2"/>
  </r>
  <r>
    <x v="5"/>
    <x v="1"/>
    <x v="26"/>
    <x v="13"/>
    <n v="1"/>
  </r>
  <r>
    <x v="5"/>
    <x v="1"/>
    <x v="30"/>
    <x v="13"/>
    <n v="1"/>
  </r>
  <r>
    <x v="5"/>
    <x v="1"/>
    <x v="31"/>
    <x v="13"/>
    <n v="1"/>
  </r>
  <r>
    <x v="5"/>
    <x v="1"/>
    <x v="33"/>
    <x v="13"/>
    <n v="1"/>
  </r>
  <r>
    <x v="5"/>
    <x v="1"/>
    <x v="34"/>
    <x v="13"/>
    <n v="4"/>
  </r>
  <r>
    <x v="5"/>
    <x v="1"/>
    <x v="35"/>
    <x v="13"/>
    <n v="3"/>
  </r>
  <r>
    <x v="5"/>
    <x v="1"/>
    <x v="36"/>
    <x v="13"/>
    <n v="2"/>
  </r>
  <r>
    <x v="5"/>
    <x v="1"/>
    <x v="37"/>
    <x v="13"/>
    <n v="2"/>
  </r>
  <r>
    <x v="5"/>
    <x v="1"/>
    <x v="18"/>
    <x v="14"/>
    <n v="103"/>
  </r>
  <r>
    <x v="5"/>
    <x v="1"/>
    <x v="19"/>
    <x v="14"/>
    <n v="104"/>
  </r>
  <r>
    <x v="5"/>
    <x v="1"/>
    <x v="20"/>
    <x v="14"/>
    <n v="97"/>
  </r>
  <r>
    <x v="5"/>
    <x v="1"/>
    <x v="38"/>
    <x v="14"/>
    <n v="43"/>
  </r>
  <r>
    <x v="5"/>
    <x v="1"/>
    <x v="21"/>
    <x v="14"/>
    <n v="16"/>
  </r>
  <r>
    <x v="5"/>
    <x v="1"/>
    <x v="39"/>
    <x v="14"/>
    <n v="1"/>
  </r>
  <r>
    <x v="5"/>
    <x v="1"/>
    <x v="22"/>
    <x v="14"/>
    <n v="22"/>
  </r>
  <r>
    <x v="5"/>
    <x v="1"/>
    <x v="23"/>
    <x v="14"/>
    <n v="18"/>
  </r>
  <r>
    <x v="5"/>
    <x v="1"/>
    <x v="24"/>
    <x v="14"/>
    <n v="354"/>
  </r>
  <r>
    <x v="5"/>
    <x v="1"/>
    <x v="25"/>
    <x v="14"/>
    <n v="212"/>
  </r>
  <r>
    <x v="5"/>
    <x v="1"/>
    <x v="26"/>
    <x v="14"/>
    <n v="80"/>
  </r>
  <r>
    <x v="5"/>
    <x v="1"/>
    <x v="27"/>
    <x v="14"/>
    <n v="24"/>
  </r>
  <r>
    <x v="5"/>
    <x v="1"/>
    <x v="28"/>
    <x v="14"/>
    <n v="97"/>
  </r>
  <r>
    <x v="5"/>
    <x v="1"/>
    <x v="29"/>
    <x v="14"/>
    <n v="17"/>
  </r>
  <r>
    <x v="5"/>
    <x v="1"/>
    <x v="30"/>
    <x v="14"/>
    <n v="50"/>
  </r>
  <r>
    <x v="5"/>
    <x v="1"/>
    <x v="31"/>
    <x v="14"/>
    <n v="41"/>
  </r>
  <r>
    <x v="5"/>
    <x v="1"/>
    <x v="32"/>
    <x v="14"/>
    <n v="75"/>
  </r>
  <r>
    <x v="5"/>
    <x v="1"/>
    <x v="33"/>
    <x v="14"/>
    <n v="236"/>
  </r>
  <r>
    <x v="5"/>
    <x v="1"/>
    <x v="34"/>
    <x v="14"/>
    <n v="376"/>
  </r>
  <r>
    <x v="5"/>
    <x v="1"/>
    <x v="35"/>
    <x v="14"/>
    <n v="132"/>
  </r>
  <r>
    <x v="5"/>
    <x v="1"/>
    <x v="36"/>
    <x v="14"/>
    <n v="143"/>
  </r>
  <r>
    <x v="5"/>
    <x v="1"/>
    <x v="37"/>
    <x v="14"/>
    <n v="20"/>
  </r>
  <r>
    <x v="5"/>
    <x v="1"/>
    <x v="18"/>
    <x v="15"/>
    <n v="5"/>
  </r>
  <r>
    <x v="5"/>
    <x v="1"/>
    <x v="19"/>
    <x v="15"/>
    <n v="3"/>
  </r>
  <r>
    <x v="5"/>
    <x v="1"/>
    <x v="20"/>
    <x v="15"/>
    <n v="7"/>
  </r>
  <r>
    <x v="5"/>
    <x v="1"/>
    <x v="38"/>
    <x v="15"/>
    <n v="6"/>
  </r>
  <r>
    <x v="5"/>
    <x v="1"/>
    <x v="22"/>
    <x v="15"/>
    <n v="3"/>
  </r>
  <r>
    <x v="5"/>
    <x v="1"/>
    <x v="23"/>
    <x v="15"/>
    <n v="3"/>
  </r>
  <r>
    <x v="5"/>
    <x v="1"/>
    <x v="24"/>
    <x v="15"/>
    <n v="7"/>
  </r>
  <r>
    <x v="5"/>
    <x v="1"/>
    <x v="25"/>
    <x v="15"/>
    <n v="17"/>
  </r>
  <r>
    <x v="5"/>
    <x v="1"/>
    <x v="27"/>
    <x v="15"/>
    <n v="1"/>
  </r>
  <r>
    <x v="5"/>
    <x v="1"/>
    <x v="28"/>
    <x v="15"/>
    <n v="1"/>
  </r>
  <r>
    <x v="5"/>
    <x v="1"/>
    <x v="30"/>
    <x v="15"/>
    <n v="1"/>
  </r>
  <r>
    <x v="5"/>
    <x v="1"/>
    <x v="31"/>
    <x v="15"/>
    <n v="2"/>
  </r>
  <r>
    <x v="5"/>
    <x v="1"/>
    <x v="32"/>
    <x v="15"/>
    <n v="1"/>
  </r>
  <r>
    <x v="5"/>
    <x v="1"/>
    <x v="33"/>
    <x v="15"/>
    <n v="18"/>
  </r>
  <r>
    <x v="5"/>
    <x v="1"/>
    <x v="34"/>
    <x v="15"/>
    <n v="25"/>
  </r>
  <r>
    <x v="5"/>
    <x v="1"/>
    <x v="35"/>
    <x v="15"/>
    <n v="20"/>
  </r>
  <r>
    <x v="5"/>
    <x v="1"/>
    <x v="36"/>
    <x v="15"/>
    <n v="6"/>
  </r>
  <r>
    <x v="5"/>
    <x v="1"/>
    <x v="37"/>
    <x v="15"/>
    <n v="9"/>
  </r>
  <r>
    <x v="5"/>
    <x v="1"/>
    <x v="18"/>
    <x v="16"/>
    <n v="9"/>
  </r>
  <r>
    <x v="5"/>
    <x v="1"/>
    <x v="19"/>
    <x v="16"/>
    <n v="5"/>
  </r>
  <r>
    <x v="5"/>
    <x v="1"/>
    <x v="20"/>
    <x v="16"/>
    <n v="2"/>
  </r>
  <r>
    <x v="5"/>
    <x v="1"/>
    <x v="21"/>
    <x v="16"/>
    <n v="1"/>
  </r>
  <r>
    <x v="5"/>
    <x v="1"/>
    <x v="22"/>
    <x v="16"/>
    <n v="6"/>
  </r>
  <r>
    <x v="5"/>
    <x v="1"/>
    <x v="23"/>
    <x v="16"/>
    <n v="4"/>
  </r>
  <r>
    <x v="5"/>
    <x v="1"/>
    <x v="24"/>
    <x v="16"/>
    <n v="11"/>
  </r>
  <r>
    <x v="5"/>
    <x v="1"/>
    <x v="25"/>
    <x v="16"/>
    <n v="4"/>
  </r>
  <r>
    <x v="5"/>
    <x v="1"/>
    <x v="26"/>
    <x v="16"/>
    <n v="4"/>
  </r>
  <r>
    <x v="5"/>
    <x v="1"/>
    <x v="27"/>
    <x v="16"/>
    <n v="2"/>
  </r>
  <r>
    <x v="5"/>
    <x v="1"/>
    <x v="28"/>
    <x v="16"/>
    <n v="6"/>
  </r>
  <r>
    <x v="5"/>
    <x v="1"/>
    <x v="29"/>
    <x v="16"/>
    <n v="1"/>
  </r>
  <r>
    <x v="5"/>
    <x v="1"/>
    <x v="30"/>
    <x v="16"/>
    <n v="3"/>
  </r>
  <r>
    <x v="5"/>
    <x v="1"/>
    <x v="31"/>
    <x v="16"/>
    <n v="5"/>
  </r>
  <r>
    <x v="5"/>
    <x v="1"/>
    <x v="33"/>
    <x v="16"/>
    <n v="8"/>
  </r>
  <r>
    <x v="5"/>
    <x v="1"/>
    <x v="34"/>
    <x v="16"/>
    <n v="8"/>
  </r>
  <r>
    <x v="5"/>
    <x v="1"/>
    <x v="35"/>
    <x v="16"/>
    <n v="10"/>
  </r>
  <r>
    <x v="5"/>
    <x v="1"/>
    <x v="36"/>
    <x v="16"/>
    <n v="5"/>
  </r>
  <r>
    <x v="5"/>
    <x v="1"/>
    <x v="37"/>
    <x v="16"/>
    <n v="8"/>
  </r>
  <r>
    <x v="5"/>
    <x v="1"/>
    <x v="18"/>
    <x v="33"/>
    <n v="5"/>
  </r>
  <r>
    <x v="5"/>
    <x v="1"/>
    <x v="19"/>
    <x v="33"/>
    <n v="4"/>
  </r>
  <r>
    <x v="5"/>
    <x v="1"/>
    <x v="20"/>
    <x v="33"/>
    <n v="4"/>
  </r>
  <r>
    <x v="5"/>
    <x v="1"/>
    <x v="21"/>
    <x v="33"/>
    <n v="1"/>
  </r>
  <r>
    <x v="5"/>
    <x v="1"/>
    <x v="22"/>
    <x v="33"/>
    <n v="4"/>
  </r>
  <r>
    <x v="5"/>
    <x v="1"/>
    <x v="23"/>
    <x v="33"/>
    <n v="4"/>
  </r>
  <r>
    <x v="5"/>
    <x v="1"/>
    <x v="24"/>
    <x v="33"/>
    <n v="31"/>
  </r>
  <r>
    <x v="5"/>
    <x v="1"/>
    <x v="25"/>
    <x v="33"/>
    <n v="11"/>
  </r>
  <r>
    <x v="5"/>
    <x v="1"/>
    <x v="26"/>
    <x v="33"/>
    <n v="1"/>
  </r>
  <r>
    <x v="5"/>
    <x v="1"/>
    <x v="27"/>
    <x v="33"/>
    <n v="3"/>
  </r>
  <r>
    <x v="5"/>
    <x v="1"/>
    <x v="28"/>
    <x v="33"/>
    <n v="4"/>
  </r>
  <r>
    <x v="5"/>
    <x v="1"/>
    <x v="30"/>
    <x v="33"/>
    <n v="1"/>
  </r>
  <r>
    <x v="5"/>
    <x v="1"/>
    <x v="31"/>
    <x v="33"/>
    <n v="1"/>
  </r>
  <r>
    <x v="5"/>
    <x v="1"/>
    <x v="32"/>
    <x v="33"/>
    <n v="1"/>
  </r>
  <r>
    <x v="5"/>
    <x v="1"/>
    <x v="33"/>
    <x v="33"/>
    <n v="8"/>
  </r>
  <r>
    <x v="5"/>
    <x v="1"/>
    <x v="34"/>
    <x v="33"/>
    <n v="11"/>
  </r>
  <r>
    <x v="5"/>
    <x v="1"/>
    <x v="35"/>
    <x v="33"/>
    <n v="21"/>
  </r>
  <r>
    <x v="5"/>
    <x v="1"/>
    <x v="36"/>
    <x v="33"/>
    <n v="4"/>
  </r>
  <r>
    <x v="5"/>
    <x v="1"/>
    <x v="37"/>
    <x v="33"/>
    <n v="4"/>
  </r>
  <r>
    <x v="5"/>
    <x v="1"/>
    <x v="20"/>
    <x v="34"/>
    <n v="3"/>
  </r>
  <r>
    <x v="5"/>
    <x v="1"/>
    <x v="38"/>
    <x v="34"/>
    <n v="2"/>
  </r>
  <r>
    <x v="5"/>
    <x v="1"/>
    <x v="22"/>
    <x v="34"/>
    <n v="1"/>
  </r>
  <r>
    <x v="5"/>
    <x v="1"/>
    <x v="23"/>
    <x v="34"/>
    <n v="3"/>
  </r>
  <r>
    <x v="5"/>
    <x v="1"/>
    <x v="24"/>
    <x v="34"/>
    <n v="14"/>
  </r>
  <r>
    <x v="5"/>
    <x v="1"/>
    <x v="25"/>
    <x v="34"/>
    <n v="3"/>
  </r>
  <r>
    <x v="5"/>
    <x v="1"/>
    <x v="27"/>
    <x v="34"/>
    <n v="2"/>
  </r>
  <r>
    <x v="5"/>
    <x v="1"/>
    <x v="31"/>
    <x v="34"/>
    <n v="1"/>
  </r>
  <r>
    <x v="5"/>
    <x v="1"/>
    <x v="33"/>
    <x v="34"/>
    <n v="2"/>
  </r>
  <r>
    <x v="5"/>
    <x v="1"/>
    <x v="34"/>
    <x v="34"/>
    <n v="4"/>
  </r>
  <r>
    <x v="5"/>
    <x v="1"/>
    <x v="35"/>
    <x v="34"/>
    <n v="10"/>
  </r>
  <r>
    <x v="5"/>
    <x v="1"/>
    <x v="36"/>
    <x v="34"/>
    <n v="2"/>
  </r>
  <r>
    <x v="5"/>
    <x v="1"/>
    <x v="20"/>
    <x v="35"/>
    <n v="1"/>
  </r>
  <r>
    <x v="5"/>
    <x v="1"/>
    <x v="22"/>
    <x v="35"/>
    <n v="1"/>
  </r>
  <r>
    <x v="5"/>
    <x v="1"/>
    <x v="23"/>
    <x v="35"/>
    <n v="1"/>
  </r>
  <r>
    <x v="5"/>
    <x v="1"/>
    <x v="24"/>
    <x v="35"/>
    <n v="1"/>
  </r>
  <r>
    <x v="5"/>
    <x v="1"/>
    <x v="25"/>
    <x v="35"/>
    <n v="1"/>
  </r>
  <r>
    <x v="5"/>
    <x v="1"/>
    <x v="27"/>
    <x v="35"/>
    <n v="1"/>
  </r>
  <r>
    <x v="5"/>
    <x v="1"/>
    <x v="33"/>
    <x v="35"/>
    <n v="1"/>
  </r>
  <r>
    <x v="5"/>
    <x v="1"/>
    <x v="34"/>
    <x v="35"/>
    <n v="3"/>
  </r>
  <r>
    <x v="5"/>
    <x v="1"/>
    <x v="36"/>
    <x v="35"/>
    <n v="1"/>
  </r>
  <r>
    <x v="5"/>
    <x v="1"/>
    <x v="37"/>
    <x v="35"/>
    <n v="1"/>
  </r>
  <r>
    <x v="5"/>
    <x v="1"/>
    <x v="18"/>
    <x v="36"/>
    <n v="1"/>
  </r>
  <r>
    <x v="5"/>
    <x v="1"/>
    <x v="20"/>
    <x v="36"/>
    <n v="1"/>
  </r>
  <r>
    <x v="5"/>
    <x v="1"/>
    <x v="23"/>
    <x v="36"/>
    <n v="2"/>
  </r>
  <r>
    <x v="5"/>
    <x v="1"/>
    <x v="24"/>
    <x v="36"/>
    <n v="4"/>
  </r>
  <r>
    <x v="5"/>
    <x v="1"/>
    <x v="25"/>
    <x v="36"/>
    <n v="4"/>
  </r>
  <r>
    <x v="5"/>
    <x v="1"/>
    <x v="26"/>
    <x v="36"/>
    <n v="1"/>
  </r>
  <r>
    <x v="5"/>
    <x v="1"/>
    <x v="27"/>
    <x v="36"/>
    <n v="1"/>
  </r>
  <r>
    <x v="5"/>
    <x v="1"/>
    <x v="32"/>
    <x v="36"/>
    <n v="1"/>
  </r>
  <r>
    <x v="5"/>
    <x v="1"/>
    <x v="33"/>
    <x v="36"/>
    <n v="2"/>
  </r>
  <r>
    <x v="5"/>
    <x v="1"/>
    <x v="35"/>
    <x v="36"/>
    <n v="3"/>
  </r>
  <r>
    <x v="5"/>
    <x v="1"/>
    <x v="36"/>
    <x v="36"/>
    <n v="2"/>
  </r>
  <r>
    <x v="5"/>
    <x v="1"/>
    <x v="20"/>
    <x v="32"/>
    <n v="67"/>
  </r>
  <r>
    <x v="5"/>
    <x v="1"/>
    <x v="18"/>
    <x v="17"/>
    <n v="86"/>
  </r>
  <r>
    <x v="5"/>
    <x v="1"/>
    <x v="19"/>
    <x v="17"/>
    <n v="80"/>
  </r>
  <r>
    <x v="5"/>
    <x v="1"/>
    <x v="20"/>
    <x v="17"/>
    <n v="136"/>
  </r>
  <r>
    <x v="5"/>
    <x v="1"/>
    <x v="23"/>
    <x v="17"/>
    <n v="134"/>
  </r>
  <r>
    <x v="5"/>
    <x v="1"/>
    <x v="24"/>
    <x v="17"/>
    <n v="428"/>
  </r>
  <r>
    <x v="5"/>
    <x v="1"/>
    <x v="25"/>
    <x v="17"/>
    <n v="693"/>
  </r>
  <r>
    <x v="5"/>
    <x v="1"/>
    <x v="26"/>
    <x v="17"/>
    <n v="160"/>
  </r>
  <r>
    <x v="5"/>
    <x v="1"/>
    <x v="27"/>
    <x v="17"/>
    <n v="113"/>
  </r>
  <r>
    <x v="5"/>
    <x v="1"/>
    <x v="28"/>
    <x v="17"/>
    <n v="218"/>
  </r>
  <r>
    <x v="5"/>
    <x v="1"/>
    <x v="29"/>
    <x v="17"/>
    <n v="38"/>
  </r>
  <r>
    <x v="5"/>
    <x v="1"/>
    <x v="30"/>
    <x v="17"/>
    <n v="222"/>
  </r>
  <r>
    <x v="5"/>
    <x v="1"/>
    <x v="31"/>
    <x v="17"/>
    <n v="30"/>
  </r>
  <r>
    <x v="5"/>
    <x v="1"/>
    <x v="32"/>
    <x v="17"/>
    <n v="308"/>
  </r>
  <r>
    <x v="5"/>
    <x v="1"/>
    <x v="33"/>
    <x v="17"/>
    <n v="494"/>
  </r>
  <r>
    <x v="5"/>
    <x v="1"/>
    <x v="34"/>
    <x v="17"/>
    <n v="409"/>
  </r>
  <r>
    <x v="5"/>
    <x v="1"/>
    <x v="35"/>
    <x v="17"/>
    <n v="530"/>
  </r>
  <r>
    <x v="5"/>
    <x v="1"/>
    <x v="36"/>
    <x v="17"/>
    <n v="625"/>
  </r>
  <r>
    <x v="5"/>
    <x v="1"/>
    <x v="37"/>
    <x v="17"/>
    <n v="64"/>
  </r>
  <r>
    <x v="5"/>
    <x v="1"/>
    <x v="18"/>
    <x v="18"/>
    <n v="1164"/>
  </r>
  <r>
    <x v="5"/>
    <x v="1"/>
    <x v="19"/>
    <x v="18"/>
    <n v="501"/>
  </r>
  <r>
    <x v="5"/>
    <x v="1"/>
    <x v="20"/>
    <x v="18"/>
    <n v="1205"/>
  </r>
  <r>
    <x v="5"/>
    <x v="1"/>
    <x v="21"/>
    <x v="18"/>
    <n v="625"/>
  </r>
  <r>
    <x v="5"/>
    <x v="1"/>
    <x v="22"/>
    <x v="18"/>
    <n v="507"/>
  </r>
  <r>
    <x v="5"/>
    <x v="1"/>
    <x v="23"/>
    <x v="18"/>
    <n v="27"/>
  </r>
  <r>
    <x v="5"/>
    <x v="1"/>
    <x v="24"/>
    <x v="18"/>
    <n v="5977"/>
  </r>
  <r>
    <x v="5"/>
    <x v="1"/>
    <x v="25"/>
    <x v="18"/>
    <n v="4525"/>
  </r>
  <r>
    <x v="5"/>
    <x v="1"/>
    <x v="26"/>
    <x v="18"/>
    <n v="844"/>
  </r>
  <r>
    <x v="5"/>
    <x v="1"/>
    <x v="28"/>
    <x v="18"/>
    <n v="1761"/>
  </r>
  <r>
    <x v="5"/>
    <x v="1"/>
    <x v="29"/>
    <x v="18"/>
    <n v="3112"/>
  </r>
  <r>
    <x v="5"/>
    <x v="1"/>
    <x v="30"/>
    <x v="18"/>
    <n v="6224"/>
  </r>
  <r>
    <x v="5"/>
    <x v="1"/>
    <x v="31"/>
    <x v="18"/>
    <n v="1793"/>
  </r>
  <r>
    <x v="5"/>
    <x v="1"/>
    <x v="32"/>
    <x v="18"/>
    <n v="3987"/>
  </r>
  <r>
    <x v="5"/>
    <x v="1"/>
    <x v="33"/>
    <x v="18"/>
    <n v="6787"/>
  </r>
  <r>
    <x v="5"/>
    <x v="1"/>
    <x v="34"/>
    <x v="18"/>
    <n v="19404"/>
  </r>
  <r>
    <x v="5"/>
    <x v="1"/>
    <x v="35"/>
    <x v="18"/>
    <n v="8804"/>
  </r>
  <r>
    <x v="5"/>
    <x v="1"/>
    <x v="36"/>
    <x v="18"/>
    <n v="1586"/>
  </r>
  <r>
    <x v="5"/>
    <x v="1"/>
    <x v="37"/>
    <x v="18"/>
    <n v="1079"/>
  </r>
  <r>
    <x v="5"/>
    <x v="1"/>
    <x v="20"/>
    <x v="19"/>
    <n v="2248"/>
  </r>
  <r>
    <x v="5"/>
    <x v="1"/>
    <x v="23"/>
    <x v="19"/>
    <n v="9"/>
  </r>
  <r>
    <x v="5"/>
    <x v="1"/>
    <x v="24"/>
    <x v="19"/>
    <n v="93246"/>
  </r>
  <r>
    <x v="5"/>
    <x v="1"/>
    <x v="25"/>
    <x v="19"/>
    <n v="271684"/>
  </r>
  <r>
    <x v="5"/>
    <x v="1"/>
    <x v="31"/>
    <x v="19"/>
    <n v="118693"/>
  </r>
  <r>
    <x v="5"/>
    <x v="1"/>
    <x v="32"/>
    <x v="19"/>
    <n v="183643"/>
  </r>
  <r>
    <x v="5"/>
    <x v="1"/>
    <x v="33"/>
    <x v="19"/>
    <n v="9"/>
  </r>
  <r>
    <x v="5"/>
    <x v="1"/>
    <x v="34"/>
    <x v="19"/>
    <n v="702832"/>
  </r>
  <r>
    <x v="5"/>
    <x v="1"/>
    <x v="35"/>
    <x v="19"/>
    <n v="111090"/>
  </r>
  <r>
    <x v="5"/>
    <x v="1"/>
    <x v="36"/>
    <x v="19"/>
    <n v="38293"/>
  </r>
  <r>
    <x v="5"/>
    <x v="1"/>
    <x v="18"/>
    <x v="20"/>
    <n v="30"/>
  </r>
  <r>
    <x v="5"/>
    <x v="1"/>
    <x v="24"/>
    <x v="20"/>
    <n v="4"/>
  </r>
  <r>
    <x v="5"/>
    <x v="1"/>
    <x v="26"/>
    <x v="20"/>
    <n v="11880"/>
  </r>
  <r>
    <x v="5"/>
    <x v="1"/>
    <x v="28"/>
    <x v="20"/>
    <n v="12"/>
  </r>
  <r>
    <x v="5"/>
    <x v="1"/>
    <x v="29"/>
    <x v="20"/>
    <n v="21843"/>
  </r>
  <r>
    <x v="5"/>
    <x v="1"/>
    <x v="30"/>
    <x v="20"/>
    <n v="108"/>
  </r>
  <r>
    <x v="5"/>
    <x v="1"/>
    <x v="33"/>
    <x v="20"/>
    <n v="20989"/>
  </r>
  <r>
    <x v="5"/>
    <x v="1"/>
    <x v="35"/>
    <x v="20"/>
    <n v="27"/>
  </r>
  <r>
    <x v="5"/>
    <x v="1"/>
    <x v="18"/>
    <x v="42"/>
    <n v="6"/>
  </r>
  <r>
    <x v="5"/>
    <x v="1"/>
    <x v="19"/>
    <x v="42"/>
    <n v="5"/>
  </r>
  <r>
    <x v="5"/>
    <x v="1"/>
    <x v="20"/>
    <x v="42"/>
    <n v="204"/>
  </r>
  <r>
    <x v="5"/>
    <x v="1"/>
    <x v="21"/>
    <x v="42"/>
    <n v="4"/>
  </r>
  <r>
    <x v="5"/>
    <x v="1"/>
    <x v="22"/>
    <x v="42"/>
    <n v="528"/>
  </r>
  <r>
    <x v="5"/>
    <x v="1"/>
    <x v="23"/>
    <x v="42"/>
    <n v="196"/>
  </r>
  <r>
    <x v="5"/>
    <x v="1"/>
    <x v="24"/>
    <x v="42"/>
    <n v="380"/>
  </r>
  <r>
    <x v="5"/>
    <x v="1"/>
    <x v="25"/>
    <x v="42"/>
    <n v="373"/>
  </r>
  <r>
    <x v="5"/>
    <x v="1"/>
    <x v="26"/>
    <x v="42"/>
    <n v="114"/>
  </r>
  <r>
    <x v="5"/>
    <x v="1"/>
    <x v="27"/>
    <x v="42"/>
    <n v="239"/>
  </r>
  <r>
    <x v="5"/>
    <x v="1"/>
    <x v="28"/>
    <x v="42"/>
    <n v="95"/>
  </r>
  <r>
    <x v="5"/>
    <x v="1"/>
    <x v="29"/>
    <x v="42"/>
    <n v="3"/>
  </r>
  <r>
    <x v="5"/>
    <x v="1"/>
    <x v="30"/>
    <x v="42"/>
    <n v="71"/>
  </r>
  <r>
    <x v="5"/>
    <x v="1"/>
    <x v="31"/>
    <x v="42"/>
    <n v="80"/>
  </r>
  <r>
    <x v="5"/>
    <x v="1"/>
    <x v="32"/>
    <x v="42"/>
    <n v="359"/>
  </r>
  <r>
    <x v="5"/>
    <x v="1"/>
    <x v="33"/>
    <x v="42"/>
    <n v="414"/>
  </r>
  <r>
    <x v="5"/>
    <x v="1"/>
    <x v="34"/>
    <x v="42"/>
    <n v="327"/>
  </r>
  <r>
    <x v="5"/>
    <x v="1"/>
    <x v="35"/>
    <x v="42"/>
    <n v="3079"/>
  </r>
  <r>
    <x v="5"/>
    <x v="1"/>
    <x v="36"/>
    <x v="42"/>
    <n v="1379"/>
  </r>
  <r>
    <x v="5"/>
    <x v="1"/>
    <x v="37"/>
    <x v="42"/>
    <n v="1079"/>
  </r>
  <r>
    <x v="5"/>
    <x v="1"/>
    <x v="18"/>
    <x v="21"/>
    <n v="20"/>
  </r>
  <r>
    <x v="5"/>
    <x v="1"/>
    <x v="19"/>
    <x v="21"/>
    <n v="10"/>
  </r>
  <r>
    <x v="5"/>
    <x v="1"/>
    <x v="20"/>
    <x v="21"/>
    <n v="246"/>
  </r>
  <r>
    <x v="5"/>
    <x v="1"/>
    <x v="38"/>
    <x v="21"/>
    <n v="5"/>
  </r>
  <r>
    <x v="5"/>
    <x v="1"/>
    <x v="21"/>
    <x v="21"/>
    <n v="7"/>
  </r>
  <r>
    <x v="5"/>
    <x v="1"/>
    <x v="22"/>
    <x v="21"/>
    <n v="707"/>
  </r>
  <r>
    <x v="5"/>
    <x v="1"/>
    <x v="23"/>
    <x v="21"/>
    <n v="159"/>
  </r>
  <r>
    <x v="5"/>
    <x v="1"/>
    <x v="24"/>
    <x v="21"/>
    <n v="380"/>
  </r>
  <r>
    <x v="5"/>
    <x v="1"/>
    <x v="25"/>
    <x v="21"/>
    <n v="374"/>
  </r>
  <r>
    <x v="5"/>
    <x v="1"/>
    <x v="26"/>
    <x v="21"/>
    <n v="97"/>
  </r>
  <r>
    <x v="5"/>
    <x v="1"/>
    <x v="27"/>
    <x v="21"/>
    <n v="241"/>
  </r>
  <r>
    <x v="5"/>
    <x v="1"/>
    <x v="28"/>
    <x v="21"/>
    <n v="143"/>
  </r>
  <r>
    <x v="5"/>
    <x v="1"/>
    <x v="29"/>
    <x v="21"/>
    <n v="3"/>
  </r>
  <r>
    <x v="5"/>
    <x v="1"/>
    <x v="30"/>
    <x v="21"/>
    <n v="70"/>
  </r>
  <r>
    <x v="5"/>
    <x v="1"/>
    <x v="31"/>
    <x v="21"/>
    <n v="83"/>
  </r>
  <r>
    <x v="5"/>
    <x v="1"/>
    <x v="32"/>
    <x v="21"/>
    <n v="390"/>
  </r>
  <r>
    <x v="5"/>
    <x v="1"/>
    <x v="33"/>
    <x v="21"/>
    <n v="377"/>
  </r>
  <r>
    <x v="5"/>
    <x v="1"/>
    <x v="34"/>
    <x v="21"/>
    <n v="325"/>
  </r>
  <r>
    <x v="5"/>
    <x v="1"/>
    <x v="35"/>
    <x v="21"/>
    <n v="3009"/>
  </r>
  <r>
    <x v="5"/>
    <x v="1"/>
    <x v="36"/>
    <x v="21"/>
    <n v="1010"/>
  </r>
  <r>
    <x v="5"/>
    <x v="1"/>
    <x v="37"/>
    <x v="21"/>
    <n v="947"/>
  </r>
  <r>
    <x v="5"/>
    <x v="1"/>
    <x v="18"/>
    <x v="22"/>
    <n v="55405"/>
  </r>
  <r>
    <x v="5"/>
    <x v="1"/>
    <x v="19"/>
    <x v="22"/>
    <n v="11883"/>
  </r>
  <r>
    <x v="5"/>
    <x v="1"/>
    <x v="20"/>
    <x v="22"/>
    <n v="690"/>
  </r>
  <r>
    <x v="5"/>
    <x v="1"/>
    <x v="21"/>
    <x v="22"/>
    <n v="30"/>
  </r>
  <r>
    <x v="5"/>
    <x v="1"/>
    <x v="22"/>
    <x v="22"/>
    <n v="18651"/>
  </r>
  <r>
    <x v="5"/>
    <x v="1"/>
    <x v="23"/>
    <x v="22"/>
    <n v="537"/>
  </r>
  <r>
    <x v="5"/>
    <x v="1"/>
    <x v="24"/>
    <x v="22"/>
    <n v="8973"/>
  </r>
  <r>
    <x v="5"/>
    <x v="1"/>
    <x v="25"/>
    <x v="22"/>
    <n v="238"/>
  </r>
  <r>
    <x v="5"/>
    <x v="1"/>
    <x v="26"/>
    <x v="22"/>
    <n v="9150"/>
  </r>
  <r>
    <x v="5"/>
    <x v="1"/>
    <x v="27"/>
    <x v="22"/>
    <n v="12"/>
  </r>
  <r>
    <x v="5"/>
    <x v="1"/>
    <x v="28"/>
    <x v="22"/>
    <n v="7231"/>
  </r>
  <r>
    <x v="5"/>
    <x v="1"/>
    <x v="29"/>
    <x v="22"/>
    <n v="21"/>
  </r>
  <r>
    <x v="5"/>
    <x v="1"/>
    <x v="30"/>
    <x v="22"/>
    <n v="6658"/>
  </r>
  <r>
    <x v="5"/>
    <x v="1"/>
    <x v="31"/>
    <x v="22"/>
    <n v="12039"/>
  </r>
  <r>
    <x v="5"/>
    <x v="1"/>
    <x v="33"/>
    <x v="22"/>
    <n v="37820"/>
  </r>
  <r>
    <x v="5"/>
    <x v="1"/>
    <x v="34"/>
    <x v="22"/>
    <n v="6335"/>
  </r>
  <r>
    <x v="5"/>
    <x v="1"/>
    <x v="35"/>
    <x v="22"/>
    <n v="7837"/>
  </r>
  <r>
    <x v="5"/>
    <x v="1"/>
    <x v="36"/>
    <x v="22"/>
    <n v="303"/>
  </r>
  <r>
    <x v="5"/>
    <x v="1"/>
    <x v="37"/>
    <x v="22"/>
    <n v="204"/>
  </r>
  <r>
    <x v="5"/>
    <x v="1"/>
    <x v="18"/>
    <x v="23"/>
    <n v="8"/>
  </r>
  <r>
    <x v="5"/>
    <x v="1"/>
    <x v="19"/>
    <x v="23"/>
    <n v="44"/>
  </r>
  <r>
    <x v="5"/>
    <x v="1"/>
    <x v="20"/>
    <x v="23"/>
    <n v="26"/>
  </r>
  <r>
    <x v="5"/>
    <x v="1"/>
    <x v="38"/>
    <x v="23"/>
    <n v="118"/>
  </r>
  <r>
    <x v="5"/>
    <x v="1"/>
    <x v="21"/>
    <x v="23"/>
    <n v="39"/>
  </r>
  <r>
    <x v="5"/>
    <x v="1"/>
    <x v="22"/>
    <x v="23"/>
    <n v="77"/>
  </r>
  <r>
    <x v="5"/>
    <x v="1"/>
    <x v="24"/>
    <x v="23"/>
    <n v="36"/>
  </r>
  <r>
    <x v="5"/>
    <x v="1"/>
    <x v="25"/>
    <x v="23"/>
    <n v="99"/>
  </r>
  <r>
    <x v="5"/>
    <x v="1"/>
    <x v="28"/>
    <x v="23"/>
    <n v="1"/>
  </r>
  <r>
    <x v="5"/>
    <x v="1"/>
    <x v="30"/>
    <x v="23"/>
    <n v="16"/>
  </r>
  <r>
    <x v="5"/>
    <x v="1"/>
    <x v="33"/>
    <x v="23"/>
    <n v="690"/>
  </r>
  <r>
    <x v="5"/>
    <x v="1"/>
    <x v="34"/>
    <x v="23"/>
    <n v="22"/>
  </r>
  <r>
    <x v="5"/>
    <x v="1"/>
    <x v="35"/>
    <x v="23"/>
    <n v="55"/>
  </r>
  <r>
    <x v="5"/>
    <x v="1"/>
    <x v="36"/>
    <x v="23"/>
    <n v="135"/>
  </r>
  <r>
    <x v="5"/>
    <x v="1"/>
    <x v="37"/>
    <x v="23"/>
    <n v="9"/>
  </r>
  <r>
    <x v="5"/>
    <x v="1"/>
    <x v="18"/>
    <x v="24"/>
    <n v="3"/>
  </r>
  <r>
    <x v="5"/>
    <x v="1"/>
    <x v="20"/>
    <x v="24"/>
    <n v="40"/>
  </r>
  <r>
    <x v="5"/>
    <x v="1"/>
    <x v="22"/>
    <x v="24"/>
    <n v="49"/>
  </r>
  <r>
    <x v="5"/>
    <x v="1"/>
    <x v="23"/>
    <x v="24"/>
    <n v="1"/>
  </r>
  <r>
    <x v="5"/>
    <x v="1"/>
    <x v="25"/>
    <x v="24"/>
    <n v="2"/>
  </r>
  <r>
    <x v="5"/>
    <x v="1"/>
    <x v="31"/>
    <x v="24"/>
    <n v="2"/>
  </r>
  <r>
    <x v="5"/>
    <x v="1"/>
    <x v="35"/>
    <x v="24"/>
    <n v="4"/>
  </r>
  <r>
    <x v="5"/>
    <x v="1"/>
    <x v="18"/>
    <x v="25"/>
    <n v="2717"/>
  </r>
  <r>
    <x v="5"/>
    <x v="1"/>
    <x v="19"/>
    <x v="25"/>
    <n v="1157"/>
  </r>
  <r>
    <x v="5"/>
    <x v="1"/>
    <x v="20"/>
    <x v="25"/>
    <n v="3675"/>
  </r>
  <r>
    <x v="5"/>
    <x v="1"/>
    <x v="38"/>
    <x v="25"/>
    <n v="544"/>
  </r>
  <r>
    <x v="5"/>
    <x v="1"/>
    <x v="21"/>
    <x v="25"/>
    <n v="1008"/>
  </r>
  <r>
    <x v="5"/>
    <x v="1"/>
    <x v="39"/>
    <x v="25"/>
    <n v="60"/>
  </r>
  <r>
    <x v="5"/>
    <x v="1"/>
    <x v="22"/>
    <x v="25"/>
    <n v="4850"/>
  </r>
  <r>
    <x v="5"/>
    <x v="1"/>
    <x v="23"/>
    <x v="25"/>
    <n v="4685"/>
  </r>
  <r>
    <x v="5"/>
    <x v="1"/>
    <x v="24"/>
    <x v="25"/>
    <n v="10675"/>
  </r>
  <r>
    <x v="5"/>
    <x v="1"/>
    <x v="25"/>
    <x v="25"/>
    <n v="11468"/>
  </r>
  <r>
    <x v="5"/>
    <x v="1"/>
    <x v="26"/>
    <x v="25"/>
    <n v="5410"/>
  </r>
  <r>
    <x v="5"/>
    <x v="1"/>
    <x v="27"/>
    <x v="25"/>
    <n v="2717"/>
  </r>
  <r>
    <x v="5"/>
    <x v="1"/>
    <x v="28"/>
    <x v="25"/>
    <n v="6130"/>
  </r>
  <r>
    <x v="5"/>
    <x v="1"/>
    <x v="29"/>
    <x v="25"/>
    <n v="1736"/>
  </r>
  <r>
    <x v="5"/>
    <x v="1"/>
    <x v="30"/>
    <x v="25"/>
    <n v="3085"/>
  </r>
  <r>
    <x v="5"/>
    <x v="1"/>
    <x v="31"/>
    <x v="25"/>
    <n v="3947"/>
  </r>
  <r>
    <x v="5"/>
    <x v="1"/>
    <x v="32"/>
    <x v="25"/>
    <n v="5236"/>
  </r>
  <r>
    <x v="5"/>
    <x v="1"/>
    <x v="33"/>
    <x v="25"/>
    <n v="7581"/>
  </r>
  <r>
    <x v="5"/>
    <x v="1"/>
    <x v="34"/>
    <x v="25"/>
    <n v="14117"/>
  </r>
  <r>
    <x v="5"/>
    <x v="1"/>
    <x v="35"/>
    <x v="25"/>
    <n v="19904"/>
  </r>
  <r>
    <x v="5"/>
    <x v="1"/>
    <x v="36"/>
    <x v="25"/>
    <n v="12607"/>
  </r>
  <r>
    <x v="5"/>
    <x v="1"/>
    <x v="37"/>
    <x v="25"/>
    <n v="5339"/>
  </r>
  <r>
    <x v="5"/>
    <x v="1"/>
    <x v="18"/>
    <x v="26"/>
    <n v="6"/>
  </r>
  <r>
    <x v="5"/>
    <x v="1"/>
    <x v="19"/>
    <x v="26"/>
    <n v="390"/>
  </r>
  <r>
    <x v="5"/>
    <x v="1"/>
    <x v="20"/>
    <x v="26"/>
    <n v="160"/>
  </r>
  <r>
    <x v="5"/>
    <x v="1"/>
    <x v="38"/>
    <x v="26"/>
    <n v="652"/>
  </r>
  <r>
    <x v="5"/>
    <x v="1"/>
    <x v="21"/>
    <x v="26"/>
    <n v="1"/>
  </r>
  <r>
    <x v="5"/>
    <x v="1"/>
    <x v="22"/>
    <x v="26"/>
    <n v="45"/>
  </r>
  <r>
    <x v="5"/>
    <x v="1"/>
    <x v="23"/>
    <x v="26"/>
    <n v="157"/>
  </r>
  <r>
    <x v="5"/>
    <x v="1"/>
    <x v="24"/>
    <x v="26"/>
    <n v="94"/>
  </r>
  <r>
    <x v="5"/>
    <x v="1"/>
    <x v="25"/>
    <x v="26"/>
    <n v="26"/>
  </r>
  <r>
    <x v="5"/>
    <x v="1"/>
    <x v="26"/>
    <x v="26"/>
    <n v="7"/>
  </r>
  <r>
    <x v="5"/>
    <x v="1"/>
    <x v="30"/>
    <x v="26"/>
    <n v="15"/>
  </r>
  <r>
    <x v="5"/>
    <x v="1"/>
    <x v="31"/>
    <x v="26"/>
    <n v="14"/>
  </r>
  <r>
    <x v="5"/>
    <x v="1"/>
    <x v="33"/>
    <x v="26"/>
    <n v="1"/>
  </r>
  <r>
    <x v="5"/>
    <x v="1"/>
    <x v="34"/>
    <x v="26"/>
    <n v="18"/>
  </r>
  <r>
    <x v="5"/>
    <x v="1"/>
    <x v="35"/>
    <x v="26"/>
    <n v="24"/>
  </r>
  <r>
    <x v="5"/>
    <x v="1"/>
    <x v="36"/>
    <x v="26"/>
    <n v="36"/>
  </r>
  <r>
    <x v="5"/>
    <x v="1"/>
    <x v="37"/>
    <x v="26"/>
    <n v="2"/>
  </r>
  <r>
    <x v="5"/>
    <x v="1"/>
    <x v="18"/>
    <x v="27"/>
    <n v="36735"/>
  </r>
  <r>
    <x v="5"/>
    <x v="1"/>
    <x v="19"/>
    <x v="27"/>
    <n v="31085"/>
  </r>
  <r>
    <x v="5"/>
    <x v="1"/>
    <x v="20"/>
    <x v="27"/>
    <n v="35604"/>
  </r>
  <r>
    <x v="5"/>
    <x v="1"/>
    <x v="38"/>
    <x v="27"/>
    <n v="10448"/>
  </r>
  <r>
    <x v="5"/>
    <x v="1"/>
    <x v="21"/>
    <x v="27"/>
    <n v="4143"/>
  </r>
  <r>
    <x v="5"/>
    <x v="1"/>
    <x v="39"/>
    <x v="27"/>
    <n v="343"/>
  </r>
  <r>
    <x v="5"/>
    <x v="1"/>
    <x v="22"/>
    <x v="27"/>
    <n v="9417"/>
  </r>
  <r>
    <x v="5"/>
    <x v="1"/>
    <x v="23"/>
    <x v="27"/>
    <n v="3176"/>
  </r>
  <r>
    <x v="5"/>
    <x v="1"/>
    <x v="24"/>
    <x v="27"/>
    <n v="89295"/>
  </r>
  <r>
    <x v="5"/>
    <x v="1"/>
    <x v="25"/>
    <x v="27"/>
    <n v="62466"/>
  </r>
  <r>
    <x v="5"/>
    <x v="1"/>
    <x v="26"/>
    <x v="27"/>
    <n v="20160"/>
  </r>
  <r>
    <x v="5"/>
    <x v="1"/>
    <x v="27"/>
    <x v="27"/>
    <n v="3087"/>
  </r>
  <r>
    <x v="5"/>
    <x v="1"/>
    <x v="28"/>
    <x v="27"/>
    <n v="22529"/>
  </r>
  <r>
    <x v="5"/>
    <x v="1"/>
    <x v="29"/>
    <x v="27"/>
    <n v="3892"/>
  </r>
  <r>
    <x v="5"/>
    <x v="1"/>
    <x v="30"/>
    <x v="27"/>
    <n v="17583"/>
  </r>
  <r>
    <x v="5"/>
    <x v="1"/>
    <x v="31"/>
    <x v="27"/>
    <n v="10346"/>
  </r>
  <r>
    <x v="5"/>
    <x v="1"/>
    <x v="32"/>
    <x v="27"/>
    <n v="20573"/>
  </r>
  <r>
    <x v="5"/>
    <x v="1"/>
    <x v="33"/>
    <x v="27"/>
    <n v="77644"/>
  </r>
  <r>
    <x v="5"/>
    <x v="1"/>
    <x v="34"/>
    <x v="27"/>
    <n v="118642"/>
  </r>
  <r>
    <x v="5"/>
    <x v="1"/>
    <x v="35"/>
    <x v="27"/>
    <n v="28998"/>
  </r>
  <r>
    <x v="5"/>
    <x v="1"/>
    <x v="36"/>
    <x v="27"/>
    <n v="38200"/>
  </r>
  <r>
    <x v="5"/>
    <x v="1"/>
    <x v="37"/>
    <x v="27"/>
    <n v="1545"/>
  </r>
  <r>
    <x v="5"/>
    <x v="1"/>
    <x v="18"/>
    <x v="28"/>
    <n v="30"/>
  </r>
  <r>
    <x v="5"/>
    <x v="1"/>
    <x v="19"/>
    <x v="28"/>
    <n v="3"/>
  </r>
  <r>
    <x v="5"/>
    <x v="1"/>
    <x v="20"/>
    <x v="28"/>
    <n v="403"/>
  </r>
  <r>
    <x v="5"/>
    <x v="1"/>
    <x v="38"/>
    <x v="28"/>
    <n v="261"/>
  </r>
  <r>
    <x v="5"/>
    <x v="1"/>
    <x v="22"/>
    <x v="28"/>
    <n v="5"/>
  </r>
  <r>
    <x v="5"/>
    <x v="1"/>
    <x v="23"/>
    <x v="28"/>
    <n v="17"/>
  </r>
  <r>
    <x v="5"/>
    <x v="1"/>
    <x v="24"/>
    <x v="28"/>
    <n v="44"/>
  </r>
  <r>
    <x v="5"/>
    <x v="1"/>
    <x v="25"/>
    <x v="28"/>
    <n v="533"/>
  </r>
  <r>
    <x v="5"/>
    <x v="1"/>
    <x v="27"/>
    <x v="28"/>
    <n v="1"/>
  </r>
  <r>
    <x v="5"/>
    <x v="1"/>
    <x v="28"/>
    <x v="28"/>
    <n v="2"/>
  </r>
  <r>
    <x v="5"/>
    <x v="1"/>
    <x v="30"/>
    <x v="28"/>
    <n v="5"/>
  </r>
  <r>
    <x v="5"/>
    <x v="1"/>
    <x v="31"/>
    <x v="28"/>
    <n v="3"/>
  </r>
  <r>
    <x v="5"/>
    <x v="1"/>
    <x v="32"/>
    <x v="28"/>
    <n v="1"/>
  </r>
  <r>
    <x v="5"/>
    <x v="1"/>
    <x v="33"/>
    <x v="28"/>
    <n v="524"/>
  </r>
  <r>
    <x v="5"/>
    <x v="1"/>
    <x v="34"/>
    <x v="28"/>
    <n v="2166"/>
  </r>
  <r>
    <x v="5"/>
    <x v="1"/>
    <x v="35"/>
    <x v="28"/>
    <n v="1276"/>
  </r>
  <r>
    <x v="5"/>
    <x v="1"/>
    <x v="36"/>
    <x v="28"/>
    <n v="322"/>
  </r>
  <r>
    <x v="5"/>
    <x v="1"/>
    <x v="37"/>
    <x v="28"/>
    <n v="14"/>
  </r>
  <r>
    <x v="5"/>
    <x v="1"/>
    <x v="18"/>
    <x v="29"/>
    <n v="39616"/>
  </r>
  <r>
    <x v="5"/>
    <x v="1"/>
    <x v="19"/>
    <x v="29"/>
    <n v="32762"/>
  </r>
  <r>
    <x v="5"/>
    <x v="1"/>
    <x v="20"/>
    <x v="29"/>
    <n v="40167"/>
  </r>
  <r>
    <x v="5"/>
    <x v="1"/>
    <x v="38"/>
    <x v="29"/>
    <n v="12095"/>
  </r>
  <r>
    <x v="5"/>
    <x v="1"/>
    <x v="21"/>
    <x v="29"/>
    <n v="5214"/>
  </r>
  <r>
    <x v="5"/>
    <x v="1"/>
    <x v="39"/>
    <x v="29"/>
    <n v="403"/>
  </r>
  <r>
    <x v="5"/>
    <x v="1"/>
    <x v="22"/>
    <x v="29"/>
    <n v="14443"/>
  </r>
  <r>
    <x v="5"/>
    <x v="1"/>
    <x v="23"/>
    <x v="29"/>
    <n v="8101"/>
  </r>
  <r>
    <x v="5"/>
    <x v="1"/>
    <x v="24"/>
    <x v="29"/>
    <n v="101137"/>
  </r>
  <r>
    <x v="5"/>
    <x v="1"/>
    <x v="25"/>
    <x v="29"/>
    <n v="74809"/>
  </r>
  <r>
    <x v="5"/>
    <x v="1"/>
    <x v="26"/>
    <x v="29"/>
    <n v="25577"/>
  </r>
  <r>
    <x v="5"/>
    <x v="1"/>
    <x v="27"/>
    <x v="29"/>
    <n v="5809"/>
  </r>
  <r>
    <x v="5"/>
    <x v="1"/>
    <x v="28"/>
    <x v="29"/>
    <n v="28793"/>
  </r>
  <r>
    <x v="5"/>
    <x v="1"/>
    <x v="29"/>
    <x v="29"/>
    <n v="5628"/>
  </r>
  <r>
    <x v="5"/>
    <x v="1"/>
    <x v="30"/>
    <x v="29"/>
    <n v="20777"/>
  </r>
  <r>
    <x v="5"/>
    <x v="1"/>
    <x v="31"/>
    <x v="29"/>
    <n v="14343"/>
  </r>
  <r>
    <x v="5"/>
    <x v="1"/>
    <x v="32"/>
    <x v="29"/>
    <n v="25830"/>
  </r>
  <r>
    <x v="5"/>
    <x v="1"/>
    <x v="33"/>
    <x v="29"/>
    <n v="86656"/>
  </r>
  <r>
    <x v="5"/>
    <x v="1"/>
    <x v="34"/>
    <x v="29"/>
    <n v="135249"/>
  </r>
  <r>
    <x v="5"/>
    <x v="1"/>
    <x v="35"/>
    <x v="29"/>
    <n v="50886"/>
  </r>
  <r>
    <x v="5"/>
    <x v="1"/>
    <x v="36"/>
    <x v="29"/>
    <n v="51371"/>
  </r>
  <r>
    <x v="5"/>
    <x v="1"/>
    <x v="37"/>
    <x v="29"/>
    <n v="6916"/>
  </r>
  <r>
    <x v="5"/>
    <x v="1"/>
    <x v="18"/>
    <x v="37"/>
    <n v="644"/>
  </r>
  <r>
    <x v="5"/>
    <x v="1"/>
    <x v="19"/>
    <x v="37"/>
    <n v="362"/>
  </r>
  <r>
    <x v="5"/>
    <x v="1"/>
    <x v="20"/>
    <x v="37"/>
    <n v="1282"/>
  </r>
  <r>
    <x v="5"/>
    <x v="1"/>
    <x v="21"/>
    <x v="37"/>
    <n v="13"/>
  </r>
  <r>
    <x v="5"/>
    <x v="1"/>
    <x v="22"/>
    <x v="37"/>
    <n v="1805"/>
  </r>
  <r>
    <x v="5"/>
    <x v="1"/>
    <x v="23"/>
    <x v="37"/>
    <n v="820"/>
  </r>
  <r>
    <x v="5"/>
    <x v="1"/>
    <x v="24"/>
    <x v="37"/>
    <n v="4790"/>
  </r>
  <r>
    <x v="5"/>
    <x v="1"/>
    <x v="25"/>
    <x v="37"/>
    <n v="3036"/>
  </r>
  <r>
    <x v="5"/>
    <x v="1"/>
    <x v="26"/>
    <x v="37"/>
    <n v="324"/>
  </r>
  <r>
    <x v="5"/>
    <x v="1"/>
    <x v="27"/>
    <x v="37"/>
    <n v="887"/>
  </r>
  <r>
    <x v="5"/>
    <x v="1"/>
    <x v="28"/>
    <x v="37"/>
    <n v="653"/>
  </r>
  <r>
    <x v="5"/>
    <x v="1"/>
    <x v="30"/>
    <x v="37"/>
    <n v="50"/>
  </r>
  <r>
    <x v="5"/>
    <x v="1"/>
    <x v="31"/>
    <x v="37"/>
    <n v="39"/>
  </r>
  <r>
    <x v="5"/>
    <x v="1"/>
    <x v="32"/>
    <x v="37"/>
    <n v="590"/>
  </r>
  <r>
    <x v="5"/>
    <x v="1"/>
    <x v="33"/>
    <x v="37"/>
    <n v="1987"/>
  </r>
  <r>
    <x v="5"/>
    <x v="1"/>
    <x v="34"/>
    <x v="37"/>
    <n v="2515"/>
  </r>
  <r>
    <x v="5"/>
    <x v="1"/>
    <x v="35"/>
    <x v="37"/>
    <n v="5022"/>
  </r>
  <r>
    <x v="5"/>
    <x v="1"/>
    <x v="36"/>
    <x v="37"/>
    <n v="999"/>
  </r>
  <r>
    <x v="5"/>
    <x v="1"/>
    <x v="37"/>
    <x v="37"/>
    <n v="671"/>
  </r>
  <r>
    <x v="5"/>
    <x v="1"/>
    <x v="20"/>
    <x v="38"/>
    <n v="200"/>
  </r>
  <r>
    <x v="5"/>
    <x v="1"/>
    <x v="38"/>
    <x v="38"/>
    <n v="34"/>
  </r>
  <r>
    <x v="5"/>
    <x v="1"/>
    <x v="22"/>
    <x v="38"/>
    <n v="22"/>
  </r>
  <r>
    <x v="5"/>
    <x v="1"/>
    <x v="23"/>
    <x v="38"/>
    <n v="113"/>
  </r>
  <r>
    <x v="5"/>
    <x v="1"/>
    <x v="24"/>
    <x v="38"/>
    <n v="1297"/>
  </r>
  <r>
    <x v="5"/>
    <x v="1"/>
    <x v="25"/>
    <x v="38"/>
    <n v="296"/>
  </r>
  <r>
    <x v="5"/>
    <x v="1"/>
    <x v="27"/>
    <x v="38"/>
    <n v="203"/>
  </r>
  <r>
    <x v="5"/>
    <x v="1"/>
    <x v="31"/>
    <x v="38"/>
    <n v="14"/>
  </r>
  <r>
    <x v="5"/>
    <x v="1"/>
    <x v="33"/>
    <x v="38"/>
    <n v="85"/>
  </r>
  <r>
    <x v="5"/>
    <x v="1"/>
    <x v="34"/>
    <x v="38"/>
    <n v="943"/>
  </r>
  <r>
    <x v="5"/>
    <x v="1"/>
    <x v="35"/>
    <x v="38"/>
    <n v="914"/>
  </r>
  <r>
    <x v="5"/>
    <x v="1"/>
    <x v="36"/>
    <x v="38"/>
    <n v="334"/>
  </r>
  <r>
    <x v="5"/>
    <x v="1"/>
    <x v="20"/>
    <x v="39"/>
    <n v="5"/>
  </r>
  <r>
    <x v="5"/>
    <x v="1"/>
    <x v="22"/>
    <x v="39"/>
    <n v="25"/>
  </r>
  <r>
    <x v="5"/>
    <x v="1"/>
    <x v="23"/>
    <x v="39"/>
    <n v="1"/>
  </r>
  <r>
    <x v="5"/>
    <x v="1"/>
    <x v="24"/>
    <x v="39"/>
    <n v="17"/>
  </r>
  <r>
    <x v="5"/>
    <x v="1"/>
    <x v="25"/>
    <x v="39"/>
    <n v="7"/>
  </r>
  <r>
    <x v="5"/>
    <x v="1"/>
    <x v="27"/>
    <x v="39"/>
    <n v="3"/>
  </r>
  <r>
    <x v="5"/>
    <x v="1"/>
    <x v="33"/>
    <x v="39"/>
    <n v="3"/>
  </r>
  <r>
    <x v="5"/>
    <x v="1"/>
    <x v="34"/>
    <x v="39"/>
    <n v="60"/>
  </r>
  <r>
    <x v="5"/>
    <x v="1"/>
    <x v="36"/>
    <x v="39"/>
    <n v="33"/>
  </r>
  <r>
    <x v="5"/>
    <x v="1"/>
    <x v="37"/>
    <x v="39"/>
    <n v="29"/>
  </r>
  <r>
    <x v="5"/>
    <x v="1"/>
    <x v="18"/>
    <x v="40"/>
    <n v="8"/>
  </r>
  <r>
    <x v="5"/>
    <x v="1"/>
    <x v="20"/>
    <x v="40"/>
    <n v="42"/>
  </r>
  <r>
    <x v="5"/>
    <x v="1"/>
    <x v="23"/>
    <x v="40"/>
    <n v="42"/>
  </r>
  <r>
    <x v="5"/>
    <x v="1"/>
    <x v="24"/>
    <x v="40"/>
    <n v="56"/>
  </r>
  <r>
    <x v="5"/>
    <x v="1"/>
    <x v="25"/>
    <x v="40"/>
    <n v="112"/>
  </r>
  <r>
    <x v="5"/>
    <x v="1"/>
    <x v="26"/>
    <x v="40"/>
    <n v="22"/>
  </r>
  <r>
    <x v="5"/>
    <x v="1"/>
    <x v="27"/>
    <x v="40"/>
    <n v="16"/>
  </r>
  <r>
    <x v="5"/>
    <x v="1"/>
    <x v="32"/>
    <x v="40"/>
    <n v="27"/>
  </r>
  <r>
    <x v="5"/>
    <x v="1"/>
    <x v="33"/>
    <x v="40"/>
    <n v="90"/>
  </r>
  <r>
    <x v="5"/>
    <x v="1"/>
    <x v="35"/>
    <x v="40"/>
    <n v="76"/>
  </r>
  <r>
    <x v="5"/>
    <x v="1"/>
    <x v="36"/>
    <x v="40"/>
    <n v="27"/>
  </r>
  <r>
    <x v="5"/>
    <x v="1"/>
    <x v="18"/>
    <x v="30"/>
    <n v="219"/>
  </r>
  <r>
    <x v="5"/>
    <x v="1"/>
    <x v="19"/>
    <x v="30"/>
    <n v="8"/>
  </r>
  <r>
    <x v="5"/>
    <x v="1"/>
    <x v="20"/>
    <x v="30"/>
    <n v="209"/>
  </r>
  <r>
    <x v="5"/>
    <x v="1"/>
    <x v="22"/>
    <x v="30"/>
    <n v="107"/>
  </r>
  <r>
    <x v="5"/>
    <x v="1"/>
    <x v="23"/>
    <x v="30"/>
    <n v="12"/>
  </r>
  <r>
    <x v="5"/>
    <x v="1"/>
    <x v="24"/>
    <x v="30"/>
    <n v="410"/>
  </r>
  <r>
    <x v="5"/>
    <x v="1"/>
    <x v="25"/>
    <x v="30"/>
    <n v="843"/>
  </r>
  <r>
    <x v="5"/>
    <x v="1"/>
    <x v="26"/>
    <x v="30"/>
    <n v="127"/>
  </r>
  <r>
    <x v="5"/>
    <x v="1"/>
    <x v="28"/>
    <x v="30"/>
    <n v="148"/>
  </r>
  <r>
    <x v="5"/>
    <x v="1"/>
    <x v="30"/>
    <x v="30"/>
    <n v="170"/>
  </r>
  <r>
    <x v="5"/>
    <x v="1"/>
    <x v="31"/>
    <x v="30"/>
    <n v="36"/>
  </r>
  <r>
    <x v="5"/>
    <x v="1"/>
    <x v="32"/>
    <x v="30"/>
    <n v="40"/>
  </r>
  <r>
    <x v="5"/>
    <x v="1"/>
    <x v="33"/>
    <x v="30"/>
    <n v="74"/>
  </r>
  <r>
    <x v="5"/>
    <x v="1"/>
    <x v="34"/>
    <x v="30"/>
    <n v="1162"/>
  </r>
  <r>
    <x v="5"/>
    <x v="1"/>
    <x v="35"/>
    <x v="30"/>
    <n v="667"/>
  </r>
  <r>
    <x v="5"/>
    <x v="1"/>
    <x v="36"/>
    <x v="30"/>
    <n v="182"/>
  </r>
  <r>
    <x v="5"/>
    <x v="1"/>
    <x v="37"/>
    <x v="30"/>
    <n v="93"/>
  </r>
  <r>
    <x v="5"/>
    <x v="2"/>
    <x v="40"/>
    <x v="0"/>
    <n v="6"/>
  </r>
  <r>
    <x v="5"/>
    <x v="2"/>
    <x v="40"/>
    <x v="1"/>
    <n v="2"/>
  </r>
  <r>
    <x v="5"/>
    <x v="2"/>
    <x v="40"/>
    <x v="2"/>
    <n v="18"/>
  </r>
  <r>
    <x v="5"/>
    <x v="2"/>
    <x v="40"/>
    <x v="4"/>
    <n v="3"/>
  </r>
  <r>
    <x v="5"/>
    <x v="2"/>
    <x v="40"/>
    <x v="5"/>
    <n v="18"/>
  </r>
  <r>
    <x v="5"/>
    <x v="2"/>
    <x v="40"/>
    <x v="6"/>
    <n v="1"/>
  </r>
  <r>
    <x v="5"/>
    <x v="2"/>
    <x v="40"/>
    <x v="7"/>
    <n v="2"/>
  </r>
  <r>
    <x v="5"/>
    <x v="2"/>
    <x v="40"/>
    <x v="41"/>
    <n v="2"/>
  </r>
  <r>
    <x v="5"/>
    <x v="2"/>
    <x v="40"/>
    <x v="9"/>
    <n v="3"/>
  </r>
  <r>
    <x v="5"/>
    <x v="2"/>
    <x v="40"/>
    <x v="10"/>
    <n v="1"/>
  </r>
  <r>
    <x v="5"/>
    <x v="2"/>
    <x v="40"/>
    <x v="12"/>
    <n v="12"/>
  </r>
  <r>
    <x v="5"/>
    <x v="2"/>
    <x v="40"/>
    <x v="13"/>
    <n v="3"/>
  </r>
  <r>
    <x v="5"/>
    <x v="2"/>
    <x v="40"/>
    <x v="14"/>
    <n v="12"/>
  </r>
  <r>
    <x v="5"/>
    <x v="2"/>
    <x v="40"/>
    <x v="15"/>
    <n v="3"/>
  </r>
  <r>
    <x v="5"/>
    <x v="2"/>
    <x v="40"/>
    <x v="16"/>
    <n v="3"/>
  </r>
  <r>
    <x v="5"/>
    <x v="2"/>
    <x v="40"/>
    <x v="33"/>
    <n v="2"/>
  </r>
  <r>
    <x v="5"/>
    <x v="2"/>
    <x v="40"/>
    <x v="34"/>
    <n v="2"/>
  </r>
  <r>
    <x v="5"/>
    <x v="2"/>
    <x v="40"/>
    <x v="17"/>
    <n v="86"/>
  </r>
  <r>
    <x v="5"/>
    <x v="2"/>
    <x v="40"/>
    <x v="18"/>
    <n v="20"/>
  </r>
  <r>
    <x v="5"/>
    <x v="2"/>
    <x v="40"/>
    <x v="42"/>
    <n v="49"/>
  </r>
  <r>
    <x v="5"/>
    <x v="2"/>
    <x v="40"/>
    <x v="21"/>
    <n v="38"/>
  </r>
  <r>
    <x v="5"/>
    <x v="2"/>
    <x v="40"/>
    <x v="22"/>
    <n v="30"/>
  </r>
  <r>
    <x v="5"/>
    <x v="2"/>
    <x v="40"/>
    <x v="23"/>
    <n v="6"/>
  </r>
  <r>
    <x v="5"/>
    <x v="2"/>
    <x v="40"/>
    <x v="25"/>
    <n v="2556"/>
  </r>
  <r>
    <x v="5"/>
    <x v="2"/>
    <x v="40"/>
    <x v="26"/>
    <n v="35"/>
  </r>
  <r>
    <x v="5"/>
    <x v="2"/>
    <x v="40"/>
    <x v="27"/>
    <n v="2896"/>
  </r>
  <r>
    <x v="5"/>
    <x v="2"/>
    <x v="40"/>
    <x v="28"/>
    <n v="24"/>
  </r>
  <r>
    <x v="5"/>
    <x v="2"/>
    <x v="40"/>
    <x v="29"/>
    <n v="5597"/>
  </r>
  <r>
    <x v="5"/>
    <x v="2"/>
    <x v="40"/>
    <x v="37"/>
    <n v="282"/>
  </r>
  <r>
    <x v="5"/>
    <x v="2"/>
    <x v="40"/>
    <x v="38"/>
    <n v="133"/>
  </r>
  <r>
    <x v="5"/>
    <x v="2"/>
    <x v="40"/>
    <x v="30"/>
    <n v="3"/>
  </r>
  <r>
    <x v="5"/>
    <x v="3"/>
    <x v="41"/>
    <x v="0"/>
    <n v="235"/>
  </r>
  <r>
    <x v="5"/>
    <x v="3"/>
    <x v="42"/>
    <x v="0"/>
    <n v="129"/>
  </r>
  <r>
    <x v="5"/>
    <x v="3"/>
    <x v="43"/>
    <x v="0"/>
    <n v="1677"/>
  </r>
  <r>
    <x v="5"/>
    <x v="3"/>
    <x v="44"/>
    <x v="0"/>
    <n v="200"/>
  </r>
  <r>
    <x v="5"/>
    <x v="3"/>
    <x v="45"/>
    <x v="0"/>
    <n v="619"/>
  </r>
  <r>
    <x v="5"/>
    <x v="3"/>
    <x v="46"/>
    <x v="0"/>
    <n v="192"/>
  </r>
  <r>
    <x v="5"/>
    <x v="3"/>
    <x v="47"/>
    <x v="0"/>
    <n v="82"/>
  </r>
  <r>
    <x v="5"/>
    <x v="3"/>
    <x v="48"/>
    <x v="0"/>
    <n v="126"/>
  </r>
  <r>
    <x v="5"/>
    <x v="3"/>
    <x v="49"/>
    <x v="0"/>
    <n v="198"/>
  </r>
  <r>
    <x v="5"/>
    <x v="3"/>
    <x v="50"/>
    <x v="0"/>
    <n v="362"/>
  </r>
  <r>
    <x v="5"/>
    <x v="3"/>
    <x v="51"/>
    <x v="0"/>
    <n v="116"/>
  </r>
  <r>
    <x v="5"/>
    <x v="3"/>
    <x v="52"/>
    <x v="0"/>
    <n v="313"/>
  </r>
  <r>
    <x v="5"/>
    <x v="3"/>
    <x v="53"/>
    <x v="0"/>
    <n v="169"/>
  </r>
  <r>
    <x v="5"/>
    <x v="3"/>
    <x v="54"/>
    <x v="0"/>
    <n v="230"/>
  </r>
  <r>
    <x v="5"/>
    <x v="3"/>
    <x v="55"/>
    <x v="0"/>
    <n v="297"/>
  </r>
  <r>
    <x v="5"/>
    <x v="3"/>
    <x v="56"/>
    <x v="0"/>
    <n v="281"/>
  </r>
  <r>
    <x v="5"/>
    <x v="3"/>
    <x v="57"/>
    <x v="0"/>
    <n v="23"/>
  </r>
  <r>
    <x v="5"/>
    <x v="3"/>
    <x v="58"/>
    <x v="0"/>
    <n v="62"/>
  </r>
  <r>
    <x v="5"/>
    <x v="3"/>
    <x v="59"/>
    <x v="0"/>
    <n v="515"/>
  </r>
  <r>
    <x v="5"/>
    <x v="3"/>
    <x v="60"/>
    <x v="0"/>
    <n v="222"/>
  </r>
  <r>
    <x v="5"/>
    <x v="3"/>
    <x v="61"/>
    <x v="0"/>
    <n v="143"/>
  </r>
  <r>
    <x v="5"/>
    <x v="3"/>
    <x v="62"/>
    <x v="0"/>
    <n v="116"/>
  </r>
  <r>
    <x v="5"/>
    <x v="3"/>
    <x v="41"/>
    <x v="1"/>
    <n v="18"/>
  </r>
  <r>
    <x v="5"/>
    <x v="3"/>
    <x v="42"/>
    <x v="1"/>
    <n v="7"/>
  </r>
  <r>
    <x v="5"/>
    <x v="3"/>
    <x v="43"/>
    <x v="1"/>
    <n v="96"/>
  </r>
  <r>
    <x v="5"/>
    <x v="3"/>
    <x v="44"/>
    <x v="1"/>
    <n v="18"/>
  </r>
  <r>
    <x v="5"/>
    <x v="3"/>
    <x v="45"/>
    <x v="1"/>
    <n v="33"/>
  </r>
  <r>
    <x v="5"/>
    <x v="3"/>
    <x v="46"/>
    <x v="1"/>
    <n v="16"/>
  </r>
  <r>
    <x v="5"/>
    <x v="3"/>
    <x v="47"/>
    <x v="1"/>
    <n v="7"/>
  </r>
  <r>
    <x v="5"/>
    <x v="3"/>
    <x v="48"/>
    <x v="1"/>
    <n v="8"/>
  </r>
  <r>
    <x v="5"/>
    <x v="3"/>
    <x v="49"/>
    <x v="1"/>
    <n v="12"/>
  </r>
  <r>
    <x v="5"/>
    <x v="3"/>
    <x v="50"/>
    <x v="1"/>
    <n v="20"/>
  </r>
  <r>
    <x v="5"/>
    <x v="3"/>
    <x v="51"/>
    <x v="1"/>
    <n v="10"/>
  </r>
  <r>
    <x v="5"/>
    <x v="3"/>
    <x v="52"/>
    <x v="1"/>
    <n v="20"/>
  </r>
  <r>
    <x v="5"/>
    <x v="3"/>
    <x v="53"/>
    <x v="1"/>
    <n v="14"/>
  </r>
  <r>
    <x v="5"/>
    <x v="3"/>
    <x v="54"/>
    <x v="1"/>
    <n v="16"/>
  </r>
  <r>
    <x v="5"/>
    <x v="3"/>
    <x v="55"/>
    <x v="1"/>
    <n v="22"/>
  </r>
  <r>
    <x v="5"/>
    <x v="3"/>
    <x v="56"/>
    <x v="1"/>
    <n v="23"/>
  </r>
  <r>
    <x v="5"/>
    <x v="3"/>
    <x v="57"/>
    <x v="1"/>
    <n v="3"/>
  </r>
  <r>
    <x v="5"/>
    <x v="3"/>
    <x v="58"/>
    <x v="1"/>
    <n v="11"/>
  </r>
  <r>
    <x v="5"/>
    <x v="3"/>
    <x v="59"/>
    <x v="1"/>
    <n v="43"/>
  </r>
  <r>
    <x v="5"/>
    <x v="3"/>
    <x v="60"/>
    <x v="1"/>
    <n v="18"/>
  </r>
  <r>
    <x v="5"/>
    <x v="3"/>
    <x v="61"/>
    <x v="1"/>
    <n v="14"/>
  </r>
  <r>
    <x v="5"/>
    <x v="3"/>
    <x v="62"/>
    <x v="1"/>
    <n v="17"/>
  </r>
  <r>
    <x v="5"/>
    <x v="3"/>
    <x v="41"/>
    <x v="2"/>
    <n v="184"/>
  </r>
  <r>
    <x v="5"/>
    <x v="3"/>
    <x v="42"/>
    <x v="2"/>
    <n v="123"/>
  </r>
  <r>
    <x v="5"/>
    <x v="3"/>
    <x v="43"/>
    <x v="2"/>
    <n v="643"/>
  </r>
  <r>
    <x v="5"/>
    <x v="3"/>
    <x v="44"/>
    <x v="2"/>
    <n v="140"/>
  </r>
  <r>
    <x v="5"/>
    <x v="3"/>
    <x v="45"/>
    <x v="2"/>
    <n v="299"/>
  </r>
  <r>
    <x v="5"/>
    <x v="3"/>
    <x v="46"/>
    <x v="2"/>
    <n v="125"/>
  </r>
  <r>
    <x v="5"/>
    <x v="3"/>
    <x v="47"/>
    <x v="2"/>
    <n v="205"/>
  </r>
  <r>
    <x v="5"/>
    <x v="3"/>
    <x v="48"/>
    <x v="2"/>
    <n v="178"/>
  </r>
  <r>
    <x v="5"/>
    <x v="3"/>
    <x v="49"/>
    <x v="2"/>
    <n v="208"/>
  </r>
  <r>
    <x v="5"/>
    <x v="3"/>
    <x v="50"/>
    <x v="2"/>
    <n v="351"/>
  </r>
  <r>
    <x v="5"/>
    <x v="3"/>
    <x v="51"/>
    <x v="2"/>
    <n v="170"/>
  </r>
  <r>
    <x v="5"/>
    <x v="3"/>
    <x v="52"/>
    <x v="2"/>
    <n v="162"/>
  </r>
  <r>
    <x v="5"/>
    <x v="3"/>
    <x v="53"/>
    <x v="2"/>
    <n v="106"/>
  </r>
  <r>
    <x v="5"/>
    <x v="3"/>
    <x v="54"/>
    <x v="2"/>
    <n v="82"/>
  </r>
  <r>
    <x v="5"/>
    <x v="3"/>
    <x v="55"/>
    <x v="2"/>
    <n v="100"/>
  </r>
  <r>
    <x v="5"/>
    <x v="3"/>
    <x v="56"/>
    <x v="2"/>
    <n v="97"/>
  </r>
  <r>
    <x v="5"/>
    <x v="3"/>
    <x v="57"/>
    <x v="2"/>
    <n v="63"/>
  </r>
  <r>
    <x v="5"/>
    <x v="3"/>
    <x v="58"/>
    <x v="2"/>
    <n v="137"/>
  </r>
  <r>
    <x v="5"/>
    <x v="3"/>
    <x v="59"/>
    <x v="2"/>
    <n v="259"/>
  </r>
  <r>
    <x v="5"/>
    <x v="3"/>
    <x v="60"/>
    <x v="2"/>
    <n v="166"/>
  </r>
  <r>
    <x v="5"/>
    <x v="3"/>
    <x v="61"/>
    <x v="2"/>
    <n v="128"/>
  </r>
  <r>
    <x v="5"/>
    <x v="3"/>
    <x v="62"/>
    <x v="2"/>
    <n v="158"/>
  </r>
  <r>
    <x v="5"/>
    <x v="3"/>
    <x v="41"/>
    <x v="3"/>
    <n v="1"/>
  </r>
  <r>
    <x v="5"/>
    <x v="3"/>
    <x v="43"/>
    <x v="3"/>
    <n v="8"/>
  </r>
  <r>
    <x v="5"/>
    <x v="3"/>
    <x v="44"/>
    <x v="3"/>
    <n v="3"/>
  </r>
  <r>
    <x v="5"/>
    <x v="3"/>
    <x v="45"/>
    <x v="3"/>
    <n v="1"/>
  </r>
  <r>
    <x v="5"/>
    <x v="3"/>
    <x v="48"/>
    <x v="3"/>
    <n v="1"/>
  </r>
  <r>
    <x v="5"/>
    <x v="3"/>
    <x v="49"/>
    <x v="3"/>
    <n v="1"/>
  </r>
  <r>
    <x v="5"/>
    <x v="3"/>
    <x v="50"/>
    <x v="3"/>
    <n v="1"/>
  </r>
  <r>
    <x v="5"/>
    <x v="3"/>
    <x v="51"/>
    <x v="3"/>
    <n v="2"/>
  </r>
  <r>
    <x v="5"/>
    <x v="3"/>
    <x v="55"/>
    <x v="3"/>
    <n v="2"/>
  </r>
  <r>
    <x v="5"/>
    <x v="3"/>
    <x v="60"/>
    <x v="3"/>
    <n v="1"/>
  </r>
  <r>
    <x v="5"/>
    <x v="3"/>
    <x v="61"/>
    <x v="3"/>
    <n v="1"/>
  </r>
  <r>
    <x v="5"/>
    <x v="3"/>
    <x v="43"/>
    <x v="31"/>
    <n v="1"/>
  </r>
  <r>
    <x v="5"/>
    <x v="3"/>
    <x v="44"/>
    <x v="31"/>
    <n v="1"/>
  </r>
  <r>
    <x v="5"/>
    <x v="3"/>
    <x v="53"/>
    <x v="31"/>
    <n v="3"/>
  </r>
  <r>
    <x v="5"/>
    <x v="3"/>
    <x v="55"/>
    <x v="31"/>
    <n v="6"/>
  </r>
  <r>
    <x v="5"/>
    <x v="3"/>
    <x v="58"/>
    <x v="31"/>
    <n v="1"/>
  </r>
  <r>
    <x v="5"/>
    <x v="3"/>
    <x v="59"/>
    <x v="31"/>
    <n v="1"/>
  </r>
  <r>
    <x v="5"/>
    <x v="3"/>
    <x v="60"/>
    <x v="31"/>
    <n v="5"/>
  </r>
  <r>
    <x v="5"/>
    <x v="3"/>
    <x v="61"/>
    <x v="31"/>
    <n v="9"/>
  </r>
  <r>
    <x v="5"/>
    <x v="3"/>
    <x v="62"/>
    <x v="31"/>
    <n v="3"/>
  </r>
  <r>
    <x v="5"/>
    <x v="3"/>
    <x v="41"/>
    <x v="4"/>
    <n v="10"/>
  </r>
  <r>
    <x v="5"/>
    <x v="3"/>
    <x v="42"/>
    <x v="4"/>
    <n v="3"/>
  </r>
  <r>
    <x v="5"/>
    <x v="3"/>
    <x v="43"/>
    <x v="4"/>
    <n v="158"/>
  </r>
  <r>
    <x v="5"/>
    <x v="3"/>
    <x v="44"/>
    <x v="4"/>
    <n v="22"/>
  </r>
  <r>
    <x v="5"/>
    <x v="3"/>
    <x v="45"/>
    <x v="4"/>
    <n v="24"/>
  </r>
  <r>
    <x v="5"/>
    <x v="3"/>
    <x v="46"/>
    <x v="4"/>
    <n v="4"/>
  </r>
  <r>
    <x v="5"/>
    <x v="3"/>
    <x v="47"/>
    <x v="4"/>
    <n v="6"/>
  </r>
  <r>
    <x v="5"/>
    <x v="3"/>
    <x v="48"/>
    <x v="4"/>
    <n v="6"/>
  </r>
  <r>
    <x v="5"/>
    <x v="3"/>
    <x v="49"/>
    <x v="4"/>
    <n v="3"/>
  </r>
  <r>
    <x v="5"/>
    <x v="3"/>
    <x v="50"/>
    <x v="4"/>
    <n v="11"/>
  </r>
  <r>
    <x v="5"/>
    <x v="3"/>
    <x v="51"/>
    <x v="4"/>
    <n v="5"/>
  </r>
  <r>
    <x v="5"/>
    <x v="3"/>
    <x v="52"/>
    <x v="4"/>
    <n v="18"/>
  </r>
  <r>
    <x v="5"/>
    <x v="3"/>
    <x v="53"/>
    <x v="4"/>
    <n v="42"/>
  </r>
  <r>
    <x v="5"/>
    <x v="3"/>
    <x v="54"/>
    <x v="4"/>
    <n v="12"/>
  </r>
  <r>
    <x v="5"/>
    <x v="3"/>
    <x v="55"/>
    <x v="4"/>
    <n v="16"/>
  </r>
  <r>
    <x v="5"/>
    <x v="3"/>
    <x v="56"/>
    <x v="4"/>
    <n v="32"/>
  </r>
  <r>
    <x v="5"/>
    <x v="3"/>
    <x v="57"/>
    <x v="4"/>
    <n v="41"/>
  </r>
  <r>
    <x v="5"/>
    <x v="3"/>
    <x v="58"/>
    <x v="4"/>
    <n v="91"/>
  </r>
  <r>
    <x v="5"/>
    <x v="3"/>
    <x v="59"/>
    <x v="4"/>
    <n v="124"/>
  </r>
  <r>
    <x v="5"/>
    <x v="3"/>
    <x v="60"/>
    <x v="4"/>
    <n v="69"/>
  </r>
  <r>
    <x v="5"/>
    <x v="3"/>
    <x v="61"/>
    <x v="4"/>
    <n v="48"/>
  </r>
  <r>
    <x v="5"/>
    <x v="3"/>
    <x v="62"/>
    <x v="4"/>
    <n v="98"/>
  </r>
  <r>
    <x v="5"/>
    <x v="3"/>
    <x v="41"/>
    <x v="5"/>
    <n v="184"/>
  </r>
  <r>
    <x v="5"/>
    <x v="3"/>
    <x v="42"/>
    <x v="5"/>
    <n v="128"/>
  </r>
  <r>
    <x v="5"/>
    <x v="3"/>
    <x v="43"/>
    <x v="5"/>
    <n v="674"/>
  </r>
  <r>
    <x v="5"/>
    <x v="3"/>
    <x v="44"/>
    <x v="5"/>
    <n v="146"/>
  </r>
  <r>
    <x v="5"/>
    <x v="3"/>
    <x v="45"/>
    <x v="5"/>
    <n v="299"/>
  </r>
  <r>
    <x v="5"/>
    <x v="3"/>
    <x v="46"/>
    <x v="5"/>
    <n v="125"/>
  </r>
  <r>
    <x v="5"/>
    <x v="3"/>
    <x v="47"/>
    <x v="5"/>
    <n v="205"/>
  </r>
  <r>
    <x v="5"/>
    <x v="3"/>
    <x v="48"/>
    <x v="5"/>
    <n v="179"/>
  </r>
  <r>
    <x v="5"/>
    <x v="3"/>
    <x v="49"/>
    <x v="5"/>
    <n v="209"/>
  </r>
  <r>
    <x v="5"/>
    <x v="3"/>
    <x v="50"/>
    <x v="5"/>
    <n v="355"/>
  </r>
  <r>
    <x v="5"/>
    <x v="3"/>
    <x v="51"/>
    <x v="5"/>
    <n v="170"/>
  </r>
  <r>
    <x v="5"/>
    <x v="3"/>
    <x v="52"/>
    <x v="5"/>
    <n v="166"/>
  </r>
  <r>
    <x v="5"/>
    <x v="3"/>
    <x v="53"/>
    <x v="5"/>
    <n v="109"/>
  </r>
  <r>
    <x v="5"/>
    <x v="3"/>
    <x v="54"/>
    <x v="5"/>
    <n v="82"/>
  </r>
  <r>
    <x v="5"/>
    <x v="3"/>
    <x v="55"/>
    <x v="5"/>
    <n v="100"/>
  </r>
  <r>
    <x v="5"/>
    <x v="3"/>
    <x v="56"/>
    <x v="5"/>
    <n v="97"/>
  </r>
  <r>
    <x v="5"/>
    <x v="3"/>
    <x v="57"/>
    <x v="5"/>
    <n v="64"/>
  </r>
  <r>
    <x v="5"/>
    <x v="3"/>
    <x v="58"/>
    <x v="5"/>
    <n v="142"/>
  </r>
  <r>
    <x v="5"/>
    <x v="3"/>
    <x v="59"/>
    <x v="5"/>
    <n v="260"/>
  </r>
  <r>
    <x v="5"/>
    <x v="3"/>
    <x v="60"/>
    <x v="5"/>
    <n v="167"/>
  </r>
  <r>
    <x v="5"/>
    <x v="3"/>
    <x v="61"/>
    <x v="5"/>
    <n v="131"/>
  </r>
  <r>
    <x v="5"/>
    <x v="3"/>
    <x v="62"/>
    <x v="5"/>
    <n v="158"/>
  </r>
  <r>
    <x v="5"/>
    <x v="3"/>
    <x v="41"/>
    <x v="6"/>
    <n v="7"/>
  </r>
  <r>
    <x v="5"/>
    <x v="3"/>
    <x v="42"/>
    <x v="6"/>
    <n v="10"/>
  </r>
  <r>
    <x v="5"/>
    <x v="3"/>
    <x v="43"/>
    <x v="6"/>
    <n v="71"/>
  </r>
  <r>
    <x v="5"/>
    <x v="3"/>
    <x v="44"/>
    <x v="6"/>
    <n v="17"/>
  </r>
  <r>
    <x v="5"/>
    <x v="3"/>
    <x v="45"/>
    <x v="6"/>
    <n v="23"/>
  </r>
  <r>
    <x v="5"/>
    <x v="3"/>
    <x v="46"/>
    <x v="6"/>
    <n v="3"/>
  </r>
  <r>
    <x v="5"/>
    <x v="3"/>
    <x v="47"/>
    <x v="6"/>
    <n v="7"/>
  </r>
  <r>
    <x v="5"/>
    <x v="3"/>
    <x v="48"/>
    <x v="6"/>
    <n v="6"/>
  </r>
  <r>
    <x v="5"/>
    <x v="3"/>
    <x v="49"/>
    <x v="6"/>
    <n v="10"/>
  </r>
  <r>
    <x v="5"/>
    <x v="3"/>
    <x v="50"/>
    <x v="6"/>
    <n v="10"/>
  </r>
  <r>
    <x v="5"/>
    <x v="3"/>
    <x v="51"/>
    <x v="6"/>
    <n v="2"/>
  </r>
  <r>
    <x v="5"/>
    <x v="3"/>
    <x v="52"/>
    <x v="6"/>
    <n v="8"/>
  </r>
  <r>
    <x v="5"/>
    <x v="3"/>
    <x v="53"/>
    <x v="6"/>
    <n v="1"/>
  </r>
  <r>
    <x v="5"/>
    <x v="3"/>
    <x v="54"/>
    <x v="6"/>
    <n v="2"/>
  </r>
  <r>
    <x v="5"/>
    <x v="3"/>
    <x v="55"/>
    <x v="6"/>
    <n v="2"/>
  </r>
  <r>
    <x v="5"/>
    <x v="3"/>
    <x v="56"/>
    <x v="6"/>
    <n v="3"/>
  </r>
  <r>
    <x v="5"/>
    <x v="3"/>
    <x v="59"/>
    <x v="6"/>
    <n v="2"/>
  </r>
  <r>
    <x v="5"/>
    <x v="3"/>
    <x v="60"/>
    <x v="6"/>
    <n v="1"/>
  </r>
  <r>
    <x v="5"/>
    <x v="3"/>
    <x v="41"/>
    <x v="7"/>
    <n v="10"/>
  </r>
  <r>
    <x v="5"/>
    <x v="3"/>
    <x v="42"/>
    <x v="7"/>
    <n v="23"/>
  </r>
  <r>
    <x v="5"/>
    <x v="3"/>
    <x v="43"/>
    <x v="7"/>
    <n v="102"/>
  </r>
  <r>
    <x v="5"/>
    <x v="3"/>
    <x v="44"/>
    <x v="7"/>
    <n v="28"/>
  </r>
  <r>
    <x v="5"/>
    <x v="3"/>
    <x v="45"/>
    <x v="7"/>
    <n v="48"/>
  </r>
  <r>
    <x v="5"/>
    <x v="3"/>
    <x v="46"/>
    <x v="7"/>
    <n v="8"/>
  </r>
  <r>
    <x v="5"/>
    <x v="3"/>
    <x v="47"/>
    <x v="7"/>
    <n v="13"/>
  </r>
  <r>
    <x v="5"/>
    <x v="3"/>
    <x v="48"/>
    <x v="7"/>
    <n v="13"/>
  </r>
  <r>
    <x v="5"/>
    <x v="3"/>
    <x v="49"/>
    <x v="7"/>
    <n v="13"/>
  </r>
  <r>
    <x v="5"/>
    <x v="3"/>
    <x v="50"/>
    <x v="7"/>
    <n v="16"/>
  </r>
  <r>
    <x v="5"/>
    <x v="3"/>
    <x v="51"/>
    <x v="7"/>
    <n v="10"/>
  </r>
  <r>
    <x v="5"/>
    <x v="3"/>
    <x v="52"/>
    <x v="7"/>
    <n v="12"/>
  </r>
  <r>
    <x v="5"/>
    <x v="3"/>
    <x v="53"/>
    <x v="7"/>
    <n v="1"/>
  </r>
  <r>
    <x v="5"/>
    <x v="3"/>
    <x v="54"/>
    <x v="7"/>
    <n v="5"/>
  </r>
  <r>
    <x v="5"/>
    <x v="3"/>
    <x v="55"/>
    <x v="7"/>
    <n v="3"/>
  </r>
  <r>
    <x v="5"/>
    <x v="3"/>
    <x v="56"/>
    <x v="7"/>
    <n v="4"/>
  </r>
  <r>
    <x v="5"/>
    <x v="3"/>
    <x v="59"/>
    <x v="7"/>
    <n v="3"/>
  </r>
  <r>
    <x v="5"/>
    <x v="3"/>
    <x v="60"/>
    <x v="7"/>
    <n v="2"/>
  </r>
  <r>
    <x v="5"/>
    <x v="3"/>
    <x v="61"/>
    <x v="7"/>
    <n v="1"/>
  </r>
  <r>
    <x v="5"/>
    <x v="3"/>
    <x v="42"/>
    <x v="8"/>
    <n v="4"/>
  </r>
  <r>
    <x v="5"/>
    <x v="3"/>
    <x v="43"/>
    <x v="8"/>
    <n v="51"/>
  </r>
  <r>
    <x v="5"/>
    <x v="3"/>
    <x v="44"/>
    <x v="8"/>
    <n v="12"/>
  </r>
  <r>
    <x v="5"/>
    <x v="3"/>
    <x v="45"/>
    <x v="8"/>
    <n v="15"/>
  </r>
  <r>
    <x v="5"/>
    <x v="3"/>
    <x v="47"/>
    <x v="8"/>
    <n v="1"/>
  </r>
  <r>
    <x v="5"/>
    <x v="3"/>
    <x v="48"/>
    <x v="8"/>
    <n v="1"/>
  </r>
  <r>
    <x v="5"/>
    <x v="3"/>
    <x v="50"/>
    <x v="8"/>
    <n v="8"/>
  </r>
  <r>
    <x v="5"/>
    <x v="3"/>
    <x v="51"/>
    <x v="8"/>
    <n v="3"/>
  </r>
  <r>
    <x v="5"/>
    <x v="3"/>
    <x v="52"/>
    <x v="8"/>
    <n v="3"/>
  </r>
  <r>
    <x v="5"/>
    <x v="3"/>
    <x v="53"/>
    <x v="8"/>
    <n v="1"/>
  </r>
  <r>
    <x v="5"/>
    <x v="3"/>
    <x v="54"/>
    <x v="8"/>
    <n v="1"/>
  </r>
  <r>
    <x v="5"/>
    <x v="3"/>
    <x v="56"/>
    <x v="8"/>
    <n v="1"/>
  </r>
  <r>
    <x v="5"/>
    <x v="3"/>
    <x v="58"/>
    <x v="8"/>
    <n v="5"/>
  </r>
  <r>
    <x v="5"/>
    <x v="3"/>
    <x v="59"/>
    <x v="8"/>
    <n v="1"/>
  </r>
  <r>
    <x v="5"/>
    <x v="3"/>
    <x v="60"/>
    <x v="8"/>
    <n v="2"/>
  </r>
  <r>
    <x v="5"/>
    <x v="3"/>
    <x v="61"/>
    <x v="8"/>
    <n v="1"/>
  </r>
  <r>
    <x v="5"/>
    <x v="3"/>
    <x v="41"/>
    <x v="41"/>
    <n v="15"/>
  </r>
  <r>
    <x v="5"/>
    <x v="3"/>
    <x v="42"/>
    <x v="41"/>
    <n v="11"/>
  </r>
  <r>
    <x v="5"/>
    <x v="3"/>
    <x v="43"/>
    <x v="41"/>
    <n v="127"/>
  </r>
  <r>
    <x v="5"/>
    <x v="3"/>
    <x v="44"/>
    <x v="41"/>
    <n v="34"/>
  </r>
  <r>
    <x v="5"/>
    <x v="3"/>
    <x v="45"/>
    <x v="41"/>
    <n v="45"/>
  </r>
  <r>
    <x v="5"/>
    <x v="3"/>
    <x v="46"/>
    <x v="41"/>
    <n v="20"/>
  </r>
  <r>
    <x v="5"/>
    <x v="3"/>
    <x v="47"/>
    <x v="41"/>
    <n v="4"/>
  </r>
  <r>
    <x v="5"/>
    <x v="3"/>
    <x v="48"/>
    <x v="41"/>
    <n v="14"/>
  </r>
  <r>
    <x v="5"/>
    <x v="3"/>
    <x v="49"/>
    <x v="41"/>
    <n v="12"/>
  </r>
  <r>
    <x v="5"/>
    <x v="3"/>
    <x v="50"/>
    <x v="41"/>
    <n v="15"/>
  </r>
  <r>
    <x v="5"/>
    <x v="3"/>
    <x v="51"/>
    <x v="41"/>
    <n v="7"/>
  </r>
  <r>
    <x v="5"/>
    <x v="3"/>
    <x v="52"/>
    <x v="41"/>
    <n v="15"/>
  </r>
  <r>
    <x v="5"/>
    <x v="3"/>
    <x v="53"/>
    <x v="41"/>
    <n v="22"/>
  </r>
  <r>
    <x v="5"/>
    <x v="3"/>
    <x v="54"/>
    <x v="41"/>
    <n v="18"/>
  </r>
  <r>
    <x v="5"/>
    <x v="3"/>
    <x v="55"/>
    <x v="41"/>
    <n v="27"/>
  </r>
  <r>
    <x v="5"/>
    <x v="3"/>
    <x v="56"/>
    <x v="41"/>
    <n v="30"/>
  </r>
  <r>
    <x v="5"/>
    <x v="3"/>
    <x v="57"/>
    <x v="41"/>
    <n v="22"/>
  </r>
  <r>
    <x v="5"/>
    <x v="3"/>
    <x v="58"/>
    <x v="41"/>
    <n v="37"/>
  </r>
  <r>
    <x v="5"/>
    <x v="3"/>
    <x v="59"/>
    <x v="41"/>
    <n v="94"/>
  </r>
  <r>
    <x v="5"/>
    <x v="3"/>
    <x v="60"/>
    <x v="41"/>
    <n v="89"/>
  </r>
  <r>
    <x v="5"/>
    <x v="3"/>
    <x v="61"/>
    <x v="41"/>
    <n v="72"/>
  </r>
  <r>
    <x v="5"/>
    <x v="3"/>
    <x v="62"/>
    <x v="41"/>
    <n v="74"/>
  </r>
  <r>
    <x v="5"/>
    <x v="3"/>
    <x v="41"/>
    <x v="9"/>
    <n v="20"/>
  </r>
  <r>
    <x v="5"/>
    <x v="3"/>
    <x v="42"/>
    <x v="9"/>
    <n v="12"/>
  </r>
  <r>
    <x v="5"/>
    <x v="3"/>
    <x v="43"/>
    <x v="9"/>
    <n v="136"/>
  </r>
  <r>
    <x v="5"/>
    <x v="3"/>
    <x v="44"/>
    <x v="9"/>
    <n v="37"/>
  </r>
  <r>
    <x v="5"/>
    <x v="3"/>
    <x v="45"/>
    <x v="9"/>
    <n v="43"/>
  </r>
  <r>
    <x v="5"/>
    <x v="3"/>
    <x v="46"/>
    <x v="9"/>
    <n v="20"/>
  </r>
  <r>
    <x v="5"/>
    <x v="3"/>
    <x v="47"/>
    <x v="9"/>
    <n v="7"/>
  </r>
  <r>
    <x v="5"/>
    <x v="3"/>
    <x v="48"/>
    <x v="9"/>
    <n v="14"/>
  </r>
  <r>
    <x v="5"/>
    <x v="3"/>
    <x v="49"/>
    <x v="9"/>
    <n v="18"/>
  </r>
  <r>
    <x v="5"/>
    <x v="3"/>
    <x v="50"/>
    <x v="9"/>
    <n v="24"/>
  </r>
  <r>
    <x v="5"/>
    <x v="3"/>
    <x v="51"/>
    <x v="9"/>
    <n v="9"/>
  </r>
  <r>
    <x v="5"/>
    <x v="3"/>
    <x v="52"/>
    <x v="9"/>
    <n v="18"/>
  </r>
  <r>
    <x v="5"/>
    <x v="3"/>
    <x v="53"/>
    <x v="9"/>
    <n v="28"/>
  </r>
  <r>
    <x v="5"/>
    <x v="3"/>
    <x v="54"/>
    <x v="9"/>
    <n v="20"/>
  </r>
  <r>
    <x v="5"/>
    <x v="3"/>
    <x v="55"/>
    <x v="9"/>
    <n v="30"/>
  </r>
  <r>
    <x v="5"/>
    <x v="3"/>
    <x v="56"/>
    <x v="9"/>
    <n v="29"/>
  </r>
  <r>
    <x v="5"/>
    <x v="3"/>
    <x v="57"/>
    <x v="9"/>
    <n v="26"/>
  </r>
  <r>
    <x v="5"/>
    <x v="3"/>
    <x v="58"/>
    <x v="9"/>
    <n v="40"/>
  </r>
  <r>
    <x v="5"/>
    <x v="3"/>
    <x v="59"/>
    <x v="9"/>
    <n v="95"/>
  </r>
  <r>
    <x v="5"/>
    <x v="3"/>
    <x v="60"/>
    <x v="9"/>
    <n v="88"/>
  </r>
  <r>
    <x v="5"/>
    <x v="3"/>
    <x v="61"/>
    <x v="9"/>
    <n v="74"/>
  </r>
  <r>
    <x v="5"/>
    <x v="3"/>
    <x v="62"/>
    <x v="9"/>
    <n v="78"/>
  </r>
  <r>
    <x v="5"/>
    <x v="3"/>
    <x v="41"/>
    <x v="10"/>
    <n v="4"/>
  </r>
  <r>
    <x v="5"/>
    <x v="3"/>
    <x v="42"/>
    <x v="10"/>
    <n v="3"/>
  </r>
  <r>
    <x v="5"/>
    <x v="3"/>
    <x v="43"/>
    <x v="10"/>
    <n v="31"/>
  </r>
  <r>
    <x v="5"/>
    <x v="3"/>
    <x v="45"/>
    <x v="10"/>
    <n v="20"/>
  </r>
  <r>
    <x v="5"/>
    <x v="3"/>
    <x v="47"/>
    <x v="10"/>
    <n v="1"/>
  </r>
  <r>
    <x v="5"/>
    <x v="3"/>
    <x v="50"/>
    <x v="10"/>
    <n v="7"/>
  </r>
  <r>
    <x v="5"/>
    <x v="3"/>
    <x v="51"/>
    <x v="10"/>
    <n v="5"/>
  </r>
  <r>
    <x v="5"/>
    <x v="3"/>
    <x v="52"/>
    <x v="10"/>
    <n v="3"/>
  </r>
  <r>
    <x v="5"/>
    <x v="3"/>
    <x v="53"/>
    <x v="10"/>
    <n v="1"/>
  </r>
  <r>
    <x v="5"/>
    <x v="3"/>
    <x v="54"/>
    <x v="10"/>
    <n v="3"/>
  </r>
  <r>
    <x v="5"/>
    <x v="3"/>
    <x v="56"/>
    <x v="10"/>
    <n v="1"/>
  </r>
  <r>
    <x v="5"/>
    <x v="3"/>
    <x v="59"/>
    <x v="10"/>
    <n v="2"/>
  </r>
  <r>
    <x v="5"/>
    <x v="3"/>
    <x v="41"/>
    <x v="11"/>
    <n v="1"/>
  </r>
  <r>
    <x v="5"/>
    <x v="3"/>
    <x v="43"/>
    <x v="11"/>
    <n v="8"/>
  </r>
  <r>
    <x v="5"/>
    <x v="3"/>
    <x v="45"/>
    <x v="11"/>
    <n v="3"/>
  </r>
  <r>
    <x v="5"/>
    <x v="3"/>
    <x v="47"/>
    <x v="11"/>
    <n v="1"/>
  </r>
  <r>
    <x v="5"/>
    <x v="3"/>
    <x v="48"/>
    <x v="11"/>
    <n v="1"/>
  </r>
  <r>
    <x v="5"/>
    <x v="3"/>
    <x v="51"/>
    <x v="11"/>
    <n v="1"/>
  </r>
  <r>
    <x v="5"/>
    <x v="3"/>
    <x v="52"/>
    <x v="11"/>
    <n v="1"/>
  </r>
  <r>
    <x v="5"/>
    <x v="3"/>
    <x v="41"/>
    <x v="12"/>
    <n v="84"/>
  </r>
  <r>
    <x v="5"/>
    <x v="3"/>
    <x v="42"/>
    <x v="12"/>
    <n v="51"/>
  </r>
  <r>
    <x v="5"/>
    <x v="3"/>
    <x v="43"/>
    <x v="12"/>
    <n v="454"/>
  </r>
  <r>
    <x v="5"/>
    <x v="3"/>
    <x v="44"/>
    <x v="12"/>
    <n v="89"/>
  </r>
  <r>
    <x v="5"/>
    <x v="3"/>
    <x v="45"/>
    <x v="12"/>
    <n v="143"/>
  </r>
  <r>
    <x v="5"/>
    <x v="3"/>
    <x v="46"/>
    <x v="12"/>
    <n v="53"/>
  </r>
  <r>
    <x v="5"/>
    <x v="3"/>
    <x v="47"/>
    <x v="12"/>
    <n v="45"/>
  </r>
  <r>
    <x v="5"/>
    <x v="3"/>
    <x v="48"/>
    <x v="12"/>
    <n v="74"/>
  </r>
  <r>
    <x v="5"/>
    <x v="3"/>
    <x v="49"/>
    <x v="12"/>
    <n v="55"/>
  </r>
  <r>
    <x v="5"/>
    <x v="3"/>
    <x v="50"/>
    <x v="12"/>
    <n v="93"/>
  </r>
  <r>
    <x v="5"/>
    <x v="3"/>
    <x v="51"/>
    <x v="12"/>
    <n v="53"/>
  </r>
  <r>
    <x v="5"/>
    <x v="3"/>
    <x v="52"/>
    <x v="12"/>
    <n v="87"/>
  </r>
  <r>
    <x v="5"/>
    <x v="3"/>
    <x v="53"/>
    <x v="12"/>
    <n v="106"/>
  </r>
  <r>
    <x v="5"/>
    <x v="3"/>
    <x v="54"/>
    <x v="12"/>
    <n v="58"/>
  </r>
  <r>
    <x v="5"/>
    <x v="3"/>
    <x v="55"/>
    <x v="12"/>
    <n v="79"/>
  </r>
  <r>
    <x v="5"/>
    <x v="3"/>
    <x v="56"/>
    <x v="12"/>
    <n v="87"/>
  </r>
  <r>
    <x v="5"/>
    <x v="3"/>
    <x v="57"/>
    <x v="12"/>
    <n v="63"/>
  </r>
  <r>
    <x v="5"/>
    <x v="3"/>
    <x v="58"/>
    <x v="12"/>
    <n v="137"/>
  </r>
  <r>
    <x v="5"/>
    <x v="3"/>
    <x v="59"/>
    <x v="12"/>
    <n v="256"/>
  </r>
  <r>
    <x v="5"/>
    <x v="3"/>
    <x v="60"/>
    <x v="12"/>
    <n v="163"/>
  </r>
  <r>
    <x v="5"/>
    <x v="3"/>
    <x v="61"/>
    <x v="12"/>
    <n v="128"/>
  </r>
  <r>
    <x v="5"/>
    <x v="3"/>
    <x v="62"/>
    <x v="12"/>
    <n v="158"/>
  </r>
  <r>
    <x v="5"/>
    <x v="3"/>
    <x v="41"/>
    <x v="13"/>
    <n v="2"/>
  </r>
  <r>
    <x v="5"/>
    <x v="3"/>
    <x v="42"/>
    <x v="13"/>
    <n v="8"/>
  </r>
  <r>
    <x v="5"/>
    <x v="3"/>
    <x v="43"/>
    <x v="13"/>
    <n v="17"/>
  </r>
  <r>
    <x v="5"/>
    <x v="3"/>
    <x v="44"/>
    <x v="13"/>
    <n v="4"/>
  </r>
  <r>
    <x v="5"/>
    <x v="3"/>
    <x v="45"/>
    <x v="13"/>
    <n v="33"/>
  </r>
  <r>
    <x v="5"/>
    <x v="3"/>
    <x v="46"/>
    <x v="13"/>
    <n v="1"/>
  </r>
  <r>
    <x v="5"/>
    <x v="3"/>
    <x v="47"/>
    <x v="13"/>
    <n v="4"/>
  </r>
  <r>
    <x v="5"/>
    <x v="3"/>
    <x v="48"/>
    <x v="13"/>
    <n v="2"/>
  </r>
  <r>
    <x v="5"/>
    <x v="3"/>
    <x v="49"/>
    <x v="13"/>
    <n v="1"/>
  </r>
  <r>
    <x v="5"/>
    <x v="3"/>
    <x v="50"/>
    <x v="13"/>
    <n v="5"/>
  </r>
  <r>
    <x v="5"/>
    <x v="3"/>
    <x v="51"/>
    <x v="13"/>
    <n v="17"/>
  </r>
  <r>
    <x v="5"/>
    <x v="3"/>
    <x v="52"/>
    <x v="13"/>
    <n v="1"/>
  </r>
  <r>
    <x v="5"/>
    <x v="3"/>
    <x v="54"/>
    <x v="13"/>
    <n v="1"/>
  </r>
  <r>
    <x v="5"/>
    <x v="3"/>
    <x v="58"/>
    <x v="13"/>
    <n v="2"/>
  </r>
  <r>
    <x v="5"/>
    <x v="3"/>
    <x v="59"/>
    <x v="13"/>
    <n v="1"/>
  </r>
  <r>
    <x v="5"/>
    <x v="3"/>
    <x v="60"/>
    <x v="13"/>
    <n v="1"/>
  </r>
  <r>
    <x v="5"/>
    <x v="3"/>
    <x v="41"/>
    <x v="14"/>
    <n v="151"/>
  </r>
  <r>
    <x v="5"/>
    <x v="3"/>
    <x v="42"/>
    <x v="14"/>
    <n v="107"/>
  </r>
  <r>
    <x v="5"/>
    <x v="3"/>
    <x v="43"/>
    <x v="14"/>
    <n v="399"/>
  </r>
  <r>
    <x v="5"/>
    <x v="3"/>
    <x v="44"/>
    <x v="14"/>
    <n v="87"/>
  </r>
  <r>
    <x v="5"/>
    <x v="3"/>
    <x v="45"/>
    <x v="14"/>
    <n v="242"/>
  </r>
  <r>
    <x v="5"/>
    <x v="3"/>
    <x v="46"/>
    <x v="14"/>
    <n v="101"/>
  </r>
  <r>
    <x v="5"/>
    <x v="3"/>
    <x v="47"/>
    <x v="14"/>
    <n v="192"/>
  </r>
  <r>
    <x v="5"/>
    <x v="3"/>
    <x v="48"/>
    <x v="14"/>
    <n v="147"/>
  </r>
  <r>
    <x v="5"/>
    <x v="3"/>
    <x v="49"/>
    <x v="14"/>
    <n v="185"/>
  </r>
  <r>
    <x v="5"/>
    <x v="3"/>
    <x v="50"/>
    <x v="14"/>
    <n v="324"/>
  </r>
  <r>
    <x v="5"/>
    <x v="3"/>
    <x v="51"/>
    <x v="14"/>
    <n v="152"/>
  </r>
  <r>
    <x v="5"/>
    <x v="3"/>
    <x v="52"/>
    <x v="14"/>
    <n v="105"/>
  </r>
  <r>
    <x v="5"/>
    <x v="3"/>
    <x v="53"/>
    <x v="14"/>
    <n v="1"/>
  </r>
  <r>
    <x v="5"/>
    <x v="3"/>
    <x v="54"/>
    <x v="14"/>
    <n v="40"/>
  </r>
  <r>
    <x v="5"/>
    <x v="3"/>
    <x v="55"/>
    <x v="14"/>
    <n v="38"/>
  </r>
  <r>
    <x v="5"/>
    <x v="3"/>
    <x v="56"/>
    <x v="14"/>
    <n v="23"/>
  </r>
  <r>
    <x v="5"/>
    <x v="3"/>
    <x v="58"/>
    <x v="14"/>
    <n v="11"/>
  </r>
  <r>
    <x v="5"/>
    <x v="3"/>
    <x v="59"/>
    <x v="14"/>
    <n v="11"/>
  </r>
  <r>
    <x v="5"/>
    <x v="3"/>
    <x v="60"/>
    <x v="14"/>
    <n v="33"/>
  </r>
  <r>
    <x v="5"/>
    <x v="3"/>
    <x v="41"/>
    <x v="15"/>
    <n v="32"/>
  </r>
  <r>
    <x v="5"/>
    <x v="3"/>
    <x v="42"/>
    <x v="15"/>
    <n v="23"/>
  </r>
  <r>
    <x v="5"/>
    <x v="3"/>
    <x v="43"/>
    <x v="15"/>
    <n v="85"/>
  </r>
  <r>
    <x v="5"/>
    <x v="3"/>
    <x v="44"/>
    <x v="15"/>
    <n v="5"/>
  </r>
  <r>
    <x v="5"/>
    <x v="3"/>
    <x v="45"/>
    <x v="15"/>
    <n v="43"/>
  </r>
  <r>
    <x v="5"/>
    <x v="3"/>
    <x v="46"/>
    <x v="15"/>
    <n v="4"/>
  </r>
  <r>
    <x v="5"/>
    <x v="3"/>
    <x v="47"/>
    <x v="15"/>
    <n v="49"/>
  </r>
  <r>
    <x v="5"/>
    <x v="3"/>
    <x v="48"/>
    <x v="15"/>
    <n v="12"/>
  </r>
  <r>
    <x v="5"/>
    <x v="3"/>
    <x v="49"/>
    <x v="15"/>
    <n v="78"/>
  </r>
  <r>
    <x v="5"/>
    <x v="3"/>
    <x v="50"/>
    <x v="15"/>
    <n v="101"/>
  </r>
  <r>
    <x v="5"/>
    <x v="3"/>
    <x v="51"/>
    <x v="15"/>
    <n v="33"/>
  </r>
  <r>
    <x v="5"/>
    <x v="3"/>
    <x v="52"/>
    <x v="15"/>
    <n v="16"/>
  </r>
  <r>
    <x v="5"/>
    <x v="3"/>
    <x v="53"/>
    <x v="15"/>
    <n v="6"/>
  </r>
  <r>
    <x v="5"/>
    <x v="3"/>
    <x v="54"/>
    <x v="15"/>
    <n v="5"/>
  </r>
  <r>
    <x v="5"/>
    <x v="3"/>
    <x v="55"/>
    <x v="15"/>
    <n v="7"/>
  </r>
  <r>
    <x v="5"/>
    <x v="3"/>
    <x v="56"/>
    <x v="15"/>
    <n v="7"/>
  </r>
  <r>
    <x v="5"/>
    <x v="3"/>
    <x v="58"/>
    <x v="15"/>
    <n v="2"/>
  </r>
  <r>
    <x v="5"/>
    <x v="3"/>
    <x v="59"/>
    <x v="15"/>
    <n v="30"/>
  </r>
  <r>
    <x v="5"/>
    <x v="3"/>
    <x v="60"/>
    <x v="15"/>
    <n v="28"/>
  </r>
  <r>
    <x v="5"/>
    <x v="3"/>
    <x v="62"/>
    <x v="15"/>
    <n v="1"/>
  </r>
  <r>
    <x v="5"/>
    <x v="3"/>
    <x v="41"/>
    <x v="16"/>
    <n v="10"/>
  </r>
  <r>
    <x v="5"/>
    <x v="3"/>
    <x v="42"/>
    <x v="16"/>
    <n v="12"/>
  </r>
  <r>
    <x v="5"/>
    <x v="3"/>
    <x v="43"/>
    <x v="16"/>
    <n v="41"/>
  </r>
  <r>
    <x v="5"/>
    <x v="3"/>
    <x v="44"/>
    <x v="16"/>
    <n v="12"/>
  </r>
  <r>
    <x v="5"/>
    <x v="3"/>
    <x v="45"/>
    <x v="16"/>
    <n v="19"/>
  </r>
  <r>
    <x v="5"/>
    <x v="3"/>
    <x v="46"/>
    <x v="16"/>
    <n v="7"/>
  </r>
  <r>
    <x v="5"/>
    <x v="3"/>
    <x v="47"/>
    <x v="16"/>
    <n v="3"/>
  </r>
  <r>
    <x v="5"/>
    <x v="3"/>
    <x v="48"/>
    <x v="16"/>
    <n v="4"/>
  </r>
  <r>
    <x v="5"/>
    <x v="3"/>
    <x v="49"/>
    <x v="16"/>
    <n v="1"/>
  </r>
  <r>
    <x v="5"/>
    <x v="3"/>
    <x v="50"/>
    <x v="16"/>
    <n v="21"/>
  </r>
  <r>
    <x v="5"/>
    <x v="3"/>
    <x v="51"/>
    <x v="16"/>
    <n v="9"/>
  </r>
  <r>
    <x v="5"/>
    <x v="3"/>
    <x v="52"/>
    <x v="16"/>
    <n v="9"/>
  </r>
  <r>
    <x v="5"/>
    <x v="3"/>
    <x v="53"/>
    <x v="16"/>
    <n v="10"/>
  </r>
  <r>
    <x v="5"/>
    <x v="3"/>
    <x v="54"/>
    <x v="16"/>
    <n v="6"/>
  </r>
  <r>
    <x v="5"/>
    <x v="3"/>
    <x v="55"/>
    <x v="16"/>
    <n v="7"/>
  </r>
  <r>
    <x v="5"/>
    <x v="3"/>
    <x v="56"/>
    <x v="16"/>
    <n v="2"/>
  </r>
  <r>
    <x v="5"/>
    <x v="3"/>
    <x v="57"/>
    <x v="16"/>
    <n v="1"/>
  </r>
  <r>
    <x v="5"/>
    <x v="3"/>
    <x v="58"/>
    <x v="16"/>
    <n v="1"/>
  </r>
  <r>
    <x v="5"/>
    <x v="3"/>
    <x v="59"/>
    <x v="16"/>
    <n v="4"/>
  </r>
  <r>
    <x v="5"/>
    <x v="3"/>
    <x v="60"/>
    <x v="16"/>
    <n v="3"/>
  </r>
  <r>
    <x v="5"/>
    <x v="3"/>
    <x v="61"/>
    <x v="16"/>
    <n v="4"/>
  </r>
  <r>
    <x v="5"/>
    <x v="3"/>
    <x v="62"/>
    <x v="16"/>
    <n v="3"/>
  </r>
  <r>
    <x v="5"/>
    <x v="3"/>
    <x v="41"/>
    <x v="33"/>
    <n v="6"/>
  </r>
  <r>
    <x v="5"/>
    <x v="3"/>
    <x v="42"/>
    <x v="33"/>
    <n v="6"/>
  </r>
  <r>
    <x v="5"/>
    <x v="3"/>
    <x v="43"/>
    <x v="33"/>
    <n v="46"/>
  </r>
  <r>
    <x v="5"/>
    <x v="3"/>
    <x v="44"/>
    <x v="33"/>
    <n v="9"/>
  </r>
  <r>
    <x v="5"/>
    <x v="3"/>
    <x v="45"/>
    <x v="33"/>
    <n v="23"/>
  </r>
  <r>
    <x v="5"/>
    <x v="3"/>
    <x v="46"/>
    <x v="33"/>
    <n v="1"/>
  </r>
  <r>
    <x v="5"/>
    <x v="3"/>
    <x v="47"/>
    <x v="33"/>
    <n v="7"/>
  </r>
  <r>
    <x v="5"/>
    <x v="3"/>
    <x v="48"/>
    <x v="33"/>
    <n v="6"/>
  </r>
  <r>
    <x v="5"/>
    <x v="3"/>
    <x v="49"/>
    <x v="33"/>
    <n v="5"/>
  </r>
  <r>
    <x v="5"/>
    <x v="3"/>
    <x v="50"/>
    <x v="33"/>
    <n v="11"/>
  </r>
  <r>
    <x v="5"/>
    <x v="3"/>
    <x v="51"/>
    <x v="33"/>
    <n v="12"/>
  </r>
  <r>
    <x v="5"/>
    <x v="3"/>
    <x v="52"/>
    <x v="33"/>
    <n v="5"/>
  </r>
  <r>
    <x v="5"/>
    <x v="3"/>
    <x v="53"/>
    <x v="33"/>
    <n v="5"/>
  </r>
  <r>
    <x v="5"/>
    <x v="3"/>
    <x v="54"/>
    <x v="33"/>
    <n v="3"/>
  </r>
  <r>
    <x v="5"/>
    <x v="3"/>
    <x v="55"/>
    <x v="33"/>
    <n v="5"/>
  </r>
  <r>
    <x v="5"/>
    <x v="3"/>
    <x v="56"/>
    <x v="33"/>
    <n v="3"/>
  </r>
  <r>
    <x v="5"/>
    <x v="3"/>
    <x v="58"/>
    <x v="33"/>
    <n v="18"/>
  </r>
  <r>
    <x v="5"/>
    <x v="3"/>
    <x v="59"/>
    <x v="33"/>
    <n v="18"/>
  </r>
  <r>
    <x v="5"/>
    <x v="3"/>
    <x v="60"/>
    <x v="33"/>
    <n v="12"/>
  </r>
  <r>
    <x v="5"/>
    <x v="3"/>
    <x v="61"/>
    <x v="33"/>
    <n v="7"/>
  </r>
  <r>
    <x v="5"/>
    <x v="3"/>
    <x v="62"/>
    <x v="33"/>
    <n v="7"/>
  </r>
  <r>
    <x v="5"/>
    <x v="3"/>
    <x v="41"/>
    <x v="34"/>
    <n v="1"/>
  </r>
  <r>
    <x v="5"/>
    <x v="3"/>
    <x v="42"/>
    <x v="34"/>
    <n v="1"/>
  </r>
  <r>
    <x v="5"/>
    <x v="3"/>
    <x v="43"/>
    <x v="34"/>
    <n v="10"/>
  </r>
  <r>
    <x v="5"/>
    <x v="3"/>
    <x v="44"/>
    <x v="34"/>
    <n v="3"/>
  </r>
  <r>
    <x v="5"/>
    <x v="3"/>
    <x v="45"/>
    <x v="34"/>
    <n v="7"/>
  </r>
  <r>
    <x v="5"/>
    <x v="3"/>
    <x v="47"/>
    <x v="34"/>
    <n v="1"/>
  </r>
  <r>
    <x v="5"/>
    <x v="3"/>
    <x v="48"/>
    <x v="34"/>
    <n v="5"/>
  </r>
  <r>
    <x v="5"/>
    <x v="3"/>
    <x v="49"/>
    <x v="34"/>
    <n v="2"/>
  </r>
  <r>
    <x v="5"/>
    <x v="3"/>
    <x v="50"/>
    <x v="34"/>
    <n v="4"/>
  </r>
  <r>
    <x v="5"/>
    <x v="3"/>
    <x v="51"/>
    <x v="34"/>
    <n v="5"/>
  </r>
  <r>
    <x v="5"/>
    <x v="3"/>
    <x v="52"/>
    <x v="34"/>
    <n v="2"/>
  </r>
  <r>
    <x v="5"/>
    <x v="3"/>
    <x v="53"/>
    <x v="34"/>
    <n v="3"/>
  </r>
  <r>
    <x v="5"/>
    <x v="3"/>
    <x v="54"/>
    <x v="34"/>
    <n v="2"/>
  </r>
  <r>
    <x v="5"/>
    <x v="3"/>
    <x v="56"/>
    <x v="34"/>
    <n v="1"/>
  </r>
  <r>
    <x v="5"/>
    <x v="3"/>
    <x v="58"/>
    <x v="34"/>
    <n v="11"/>
  </r>
  <r>
    <x v="5"/>
    <x v="3"/>
    <x v="59"/>
    <x v="34"/>
    <n v="6"/>
  </r>
  <r>
    <x v="5"/>
    <x v="3"/>
    <x v="60"/>
    <x v="34"/>
    <n v="1"/>
  </r>
  <r>
    <x v="5"/>
    <x v="3"/>
    <x v="61"/>
    <x v="34"/>
    <n v="2"/>
  </r>
  <r>
    <x v="5"/>
    <x v="3"/>
    <x v="62"/>
    <x v="34"/>
    <n v="2"/>
  </r>
  <r>
    <x v="5"/>
    <x v="3"/>
    <x v="41"/>
    <x v="35"/>
    <n v="2"/>
  </r>
  <r>
    <x v="5"/>
    <x v="3"/>
    <x v="43"/>
    <x v="35"/>
    <n v="8"/>
  </r>
  <r>
    <x v="5"/>
    <x v="3"/>
    <x v="44"/>
    <x v="35"/>
    <n v="1"/>
  </r>
  <r>
    <x v="5"/>
    <x v="3"/>
    <x v="45"/>
    <x v="35"/>
    <n v="3"/>
  </r>
  <r>
    <x v="5"/>
    <x v="3"/>
    <x v="48"/>
    <x v="35"/>
    <n v="2"/>
  </r>
  <r>
    <x v="5"/>
    <x v="3"/>
    <x v="50"/>
    <x v="35"/>
    <n v="1"/>
  </r>
  <r>
    <x v="5"/>
    <x v="3"/>
    <x v="51"/>
    <x v="35"/>
    <n v="2"/>
  </r>
  <r>
    <x v="5"/>
    <x v="3"/>
    <x v="54"/>
    <x v="35"/>
    <n v="1"/>
  </r>
  <r>
    <x v="5"/>
    <x v="3"/>
    <x v="55"/>
    <x v="35"/>
    <n v="1"/>
  </r>
  <r>
    <x v="5"/>
    <x v="3"/>
    <x v="56"/>
    <x v="35"/>
    <n v="1"/>
  </r>
  <r>
    <x v="5"/>
    <x v="3"/>
    <x v="59"/>
    <x v="35"/>
    <n v="4"/>
  </r>
  <r>
    <x v="5"/>
    <x v="3"/>
    <x v="62"/>
    <x v="35"/>
    <n v="1"/>
  </r>
  <r>
    <x v="5"/>
    <x v="3"/>
    <x v="41"/>
    <x v="36"/>
    <n v="1"/>
  </r>
  <r>
    <x v="5"/>
    <x v="3"/>
    <x v="42"/>
    <x v="36"/>
    <n v="1"/>
  </r>
  <r>
    <x v="5"/>
    <x v="3"/>
    <x v="43"/>
    <x v="36"/>
    <n v="9"/>
  </r>
  <r>
    <x v="5"/>
    <x v="3"/>
    <x v="44"/>
    <x v="36"/>
    <n v="3"/>
  </r>
  <r>
    <x v="5"/>
    <x v="3"/>
    <x v="45"/>
    <x v="36"/>
    <n v="5"/>
  </r>
  <r>
    <x v="5"/>
    <x v="3"/>
    <x v="47"/>
    <x v="36"/>
    <n v="3"/>
  </r>
  <r>
    <x v="5"/>
    <x v="3"/>
    <x v="50"/>
    <x v="36"/>
    <n v="1"/>
  </r>
  <r>
    <x v="5"/>
    <x v="3"/>
    <x v="51"/>
    <x v="36"/>
    <n v="1"/>
  </r>
  <r>
    <x v="5"/>
    <x v="3"/>
    <x v="52"/>
    <x v="36"/>
    <n v="2"/>
  </r>
  <r>
    <x v="5"/>
    <x v="3"/>
    <x v="55"/>
    <x v="36"/>
    <n v="2"/>
  </r>
  <r>
    <x v="5"/>
    <x v="3"/>
    <x v="56"/>
    <x v="36"/>
    <n v="2"/>
  </r>
  <r>
    <x v="5"/>
    <x v="3"/>
    <x v="58"/>
    <x v="36"/>
    <n v="6"/>
  </r>
  <r>
    <x v="5"/>
    <x v="3"/>
    <x v="59"/>
    <x v="36"/>
    <n v="4"/>
  </r>
  <r>
    <x v="5"/>
    <x v="3"/>
    <x v="60"/>
    <x v="36"/>
    <n v="2"/>
  </r>
  <r>
    <x v="5"/>
    <x v="3"/>
    <x v="61"/>
    <x v="36"/>
    <n v="1"/>
  </r>
  <r>
    <x v="5"/>
    <x v="3"/>
    <x v="62"/>
    <x v="36"/>
    <n v="1"/>
  </r>
  <r>
    <x v="5"/>
    <x v="3"/>
    <x v="43"/>
    <x v="32"/>
    <n v="31"/>
  </r>
  <r>
    <x v="5"/>
    <x v="3"/>
    <x v="44"/>
    <x v="32"/>
    <n v="29"/>
  </r>
  <r>
    <x v="5"/>
    <x v="3"/>
    <x v="53"/>
    <x v="32"/>
    <n v="132"/>
  </r>
  <r>
    <x v="5"/>
    <x v="3"/>
    <x v="55"/>
    <x v="32"/>
    <n v="341"/>
  </r>
  <r>
    <x v="5"/>
    <x v="3"/>
    <x v="58"/>
    <x v="32"/>
    <n v="46"/>
  </r>
  <r>
    <x v="5"/>
    <x v="3"/>
    <x v="59"/>
    <x v="32"/>
    <n v="111"/>
  </r>
  <r>
    <x v="5"/>
    <x v="3"/>
    <x v="60"/>
    <x v="32"/>
    <n v="188"/>
  </r>
  <r>
    <x v="5"/>
    <x v="3"/>
    <x v="61"/>
    <x v="32"/>
    <n v="507"/>
  </r>
  <r>
    <x v="5"/>
    <x v="3"/>
    <x v="62"/>
    <x v="32"/>
    <n v="234"/>
  </r>
  <r>
    <x v="5"/>
    <x v="3"/>
    <x v="41"/>
    <x v="17"/>
    <n v="129"/>
  </r>
  <r>
    <x v="5"/>
    <x v="3"/>
    <x v="42"/>
    <x v="17"/>
    <n v="121"/>
  </r>
  <r>
    <x v="5"/>
    <x v="3"/>
    <x v="43"/>
    <x v="17"/>
    <n v="3738"/>
  </r>
  <r>
    <x v="5"/>
    <x v="3"/>
    <x v="44"/>
    <x v="17"/>
    <n v="546"/>
  </r>
  <r>
    <x v="5"/>
    <x v="3"/>
    <x v="45"/>
    <x v="17"/>
    <n v="493"/>
  </r>
  <r>
    <x v="5"/>
    <x v="3"/>
    <x v="46"/>
    <x v="17"/>
    <n v="55"/>
  </r>
  <r>
    <x v="5"/>
    <x v="3"/>
    <x v="47"/>
    <x v="17"/>
    <n v="103"/>
  </r>
  <r>
    <x v="5"/>
    <x v="3"/>
    <x v="48"/>
    <x v="17"/>
    <n v="67"/>
  </r>
  <r>
    <x v="5"/>
    <x v="3"/>
    <x v="49"/>
    <x v="17"/>
    <n v="54"/>
  </r>
  <r>
    <x v="5"/>
    <x v="3"/>
    <x v="50"/>
    <x v="17"/>
    <n v="212"/>
  </r>
  <r>
    <x v="5"/>
    <x v="3"/>
    <x v="51"/>
    <x v="17"/>
    <n v="70"/>
  </r>
  <r>
    <x v="5"/>
    <x v="3"/>
    <x v="52"/>
    <x v="17"/>
    <n v="357"/>
  </r>
  <r>
    <x v="5"/>
    <x v="3"/>
    <x v="53"/>
    <x v="17"/>
    <n v="606"/>
  </r>
  <r>
    <x v="5"/>
    <x v="3"/>
    <x v="54"/>
    <x v="17"/>
    <n v="156"/>
  </r>
  <r>
    <x v="5"/>
    <x v="3"/>
    <x v="55"/>
    <x v="17"/>
    <n v="300"/>
  </r>
  <r>
    <x v="5"/>
    <x v="3"/>
    <x v="56"/>
    <x v="17"/>
    <n v="488"/>
  </r>
  <r>
    <x v="5"/>
    <x v="3"/>
    <x v="57"/>
    <x v="17"/>
    <n v="657"/>
  </r>
  <r>
    <x v="5"/>
    <x v="3"/>
    <x v="58"/>
    <x v="17"/>
    <n v="1437"/>
  </r>
  <r>
    <x v="5"/>
    <x v="3"/>
    <x v="59"/>
    <x v="17"/>
    <n v="2397"/>
  </r>
  <r>
    <x v="5"/>
    <x v="3"/>
    <x v="60"/>
    <x v="17"/>
    <n v="957"/>
  </r>
  <r>
    <x v="5"/>
    <x v="3"/>
    <x v="61"/>
    <x v="17"/>
    <n v="775"/>
  </r>
  <r>
    <x v="5"/>
    <x v="3"/>
    <x v="62"/>
    <x v="17"/>
    <n v="1583"/>
  </r>
  <r>
    <x v="5"/>
    <x v="3"/>
    <x v="41"/>
    <x v="18"/>
    <n v="2191"/>
  </r>
  <r>
    <x v="5"/>
    <x v="3"/>
    <x v="42"/>
    <x v="18"/>
    <n v="24242"/>
  </r>
  <r>
    <x v="5"/>
    <x v="3"/>
    <x v="43"/>
    <x v="18"/>
    <n v="61026"/>
  </r>
  <r>
    <x v="5"/>
    <x v="3"/>
    <x v="44"/>
    <x v="18"/>
    <n v="13936"/>
  </r>
  <r>
    <x v="5"/>
    <x v="3"/>
    <x v="45"/>
    <x v="18"/>
    <n v="28841"/>
  </r>
  <r>
    <x v="5"/>
    <x v="3"/>
    <x v="46"/>
    <x v="18"/>
    <n v="1057"/>
  </r>
  <r>
    <x v="5"/>
    <x v="3"/>
    <x v="47"/>
    <x v="18"/>
    <n v="5820"/>
  </r>
  <r>
    <x v="5"/>
    <x v="3"/>
    <x v="48"/>
    <x v="18"/>
    <n v="5759"/>
  </r>
  <r>
    <x v="5"/>
    <x v="3"/>
    <x v="49"/>
    <x v="18"/>
    <n v="7704"/>
  </r>
  <r>
    <x v="5"/>
    <x v="3"/>
    <x v="50"/>
    <x v="18"/>
    <n v="2525"/>
  </r>
  <r>
    <x v="5"/>
    <x v="3"/>
    <x v="51"/>
    <x v="18"/>
    <n v="5780"/>
  </r>
  <r>
    <x v="5"/>
    <x v="3"/>
    <x v="52"/>
    <x v="18"/>
    <n v="7264"/>
  </r>
  <r>
    <x v="5"/>
    <x v="3"/>
    <x v="53"/>
    <x v="18"/>
    <n v="385"/>
  </r>
  <r>
    <x v="5"/>
    <x v="3"/>
    <x v="54"/>
    <x v="18"/>
    <n v="471"/>
  </r>
  <r>
    <x v="5"/>
    <x v="3"/>
    <x v="55"/>
    <x v="18"/>
    <n v="921"/>
  </r>
  <r>
    <x v="5"/>
    <x v="3"/>
    <x v="56"/>
    <x v="18"/>
    <n v="1050"/>
  </r>
  <r>
    <x v="5"/>
    <x v="3"/>
    <x v="59"/>
    <x v="18"/>
    <n v="104"/>
  </r>
  <r>
    <x v="5"/>
    <x v="3"/>
    <x v="60"/>
    <x v="18"/>
    <n v="1628"/>
  </r>
  <r>
    <x v="5"/>
    <x v="3"/>
    <x v="61"/>
    <x v="18"/>
    <n v="2"/>
  </r>
  <r>
    <x v="5"/>
    <x v="3"/>
    <x v="42"/>
    <x v="19"/>
    <n v="276085"/>
  </r>
  <r>
    <x v="5"/>
    <x v="3"/>
    <x v="43"/>
    <x v="19"/>
    <n v="4818948"/>
  </r>
  <r>
    <x v="5"/>
    <x v="3"/>
    <x v="44"/>
    <x v="19"/>
    <n v="1373999"/>
  </r>
  <r>
    <x v="5"/>
    <x v="3"/>
    <x v="45"/>
    <x v="19"/>
    <n v="1131589"/>
  </r>
  <r>
    <x v="5"/>
    <x v="3"/>
    <x v="47"/>
    <x v="19"/>
    <n v="48278"/>
  </r>
  <r>
    <x v="5"/>
    <x v="3"/>
    <x v="48"/>
    <x v="19"/>
    <n v="2"/>
  </r>
  <r>
    <x v="5"/>
    <x v="3"/>
    <x v="50"/>
    <x v="19"/>
    <n v="462806"/>
  </r>
  <r>
    <x v="5"/>
    <x v="3"/>
    <x v="51"/>
    <x v="19"/>
    <n v="199939"/>
  </r>
  <r>
    <x v="5"/>
    <x v="3"/>
    <x v="52"/>
    <x v="19"/>
    <n v="246114"/>
  </r>
  <r>
    <x v="5"/>
    <x v="3"/>
    <x v="53"/>
    <x v="19"/>
    <n v="82645"/>
  </r>
  <r>
    <x v="5"/>
    <x v="3"/>
    <x v="54"/>
    <x v="19"/>
    <n v="114494"/>
  </r>
  <r>
    <x v="5"/>
    <x v="3"/>
    <x v="56"/>
    <x v="19"/>
    <n v="114575"/>
  </r>
  <r>
    <x v="5"/>
    <x v="3"/>
    <x v="58"/>
    <x v="19"/>
    <n v="467647"/>
  </r>
  <r>
    <x v="5"/>
    <x v="3"/>
    <x v="59"/>
    <x v="19"/>
    <n v="23218"/>
  </r>
  <r>
    <x v="5"/>
    <x v="3"/>
    <x v="60"/>
    <x v="19"/>
    <n v="82765"/>
  </r>
  <r>
    <x v="5"/>
    <x v="3"/>
    <x v="61"/>
    <x v="19"/>
    <n v="6"/>
  </r>
  <r>
    <x v="5"/>
    <x v="3"/>
    <x v="41"/>
    <x v="20"/>
    <n v="5"/>
  </r>
  <r>
    <x v="5"/>
    <x v="3"/>
    <x v="43"/>
    <x v="20"/>
    <n v="92681"/>
  </r>
  <r>
    <x v="5"/>
    <x v="3"/>
    <x v="44"/>
    <x v="20"/>
    <n v="57186"/>
  </r>
  <r>
    <x v="5"/>
    <x v="3"/>
    <x v="45"/>
    <x v="20"/>
    <n v="1"/>
  </r>
  <r>
    <x v="5"/>
    <x v="3"/>
    <x v="48"/>
    <x v="20"/>
    <n v="2"/>
  </r>
  <r>
    <x v="5"/>
    <x v="3"/>
    <x v="49"/>
    <x v="20"/>
    <n v="25"/>
  </r>
  <r>
    <x v="5"/>
    <x v="3"/>
    <x v="50"/>
    <x v="20"/>
    <n v="4"/>
  </r>
  <r>
    <x v="5"/>
    <x v="3"/>
    <x v="51"/>
    <x v="20"/>
    <n v="11"/>
  </r>
  <r>
    <x v="5"/>
    <x v="3"/>
    <x v="55"/>
    <x v="20"/>
    <n v="34"/>
  </r>
  <r>
    <x v="5"/>
    <x v="3"/>
    <x v="60"/>
    <x v="20"/>
    <n v="3"/>
  </r>
  <r>
    <x v="5"/>
    <x v="3"/>
    <x v="61"/>
    <x v="20"/>
    <n v="5"/>
  </r>
  <r>
    <x v="5"/>
    <x v="3"/>
    <x v="41"/>
    <x v="42"/>
    <n v="299"/>
  </r>
  <r>
    <x v="5"/>
    <x v="3"/>
    <x v="42"/>
    <x v="42"/>
    <n v="735"/>
  </r>
  <r>
    <x v="5"/>
    <x v="3"/>
    <x v="43"/>
    <x v="42"/>
    <n v="9319"/>
  </r>
  <r>
    <x v="5"/>
    <x v="3"/>
    <x v="44"/>
    <x v="42"/>
    <n v="2453"/>
  </r>
  <r>
    <x v="5"/>
    <x v="3"/>
    <x v="45"/>
    <x v="42"/>
    <n v="2789"/>
  </r>
  <r>
    <x v="5"/>
    <x v="3"/>
    <x v="46"/>
    <x v="42"/>
    <n v="849"/>
  </r>
  <r>
    <x v="5"/>
    <x v="3"/>
    <x v="47"/>
    <x v="42"/>
    <n v="179"/>
  </r>
  <r>
    <x v="5"/>
    <x v="3"/>
    <x v="48"/>
    <x v="42"/>
    <n v="497"/>
  </r>
  <r>
    <x v="5"/>
    <x v="3"/>
    <x v="49"/>
    <x v="42"/>
    <n v="417"/>
  </r>
  <r>
    <x v="5"/>
    <x v="3"/>
    <x v="50"/>
    <x v="42"/>
    <n v="924"/>
  </r>
  <r>
    <x v="5"/>
    <x v="3"/>
    <x v="51"/>
    <x v="42"/>
    <n v="215"/>
  </r>
  <r>
    <x v="5"/>
    <x v="3"/>
    <x v="52"/>
    <x v="42"/>
    <n v="1114"/>
  </r>
  <r>
    <x v="5"/>
    <x v="3"/>
    <x v="53"/>
    <x v="42"/>
    <n v="1269"/>
  </r>
  <r>
    <x v="5"/>
    <x v="3"/>
    <x v="54"/>
    <x v="42"/>
    <n v="1329"/>
  </r>
  <r>
    <x v="5"/>
    <x v="3"/>
    <x v="55"/>
    <x v="42"/>
    <n v="2677"/>
  </r>
  <r>
    <x v="5"/>
    <x v="3"/>
    <x v="56"/>
    <x v="42"/>
    <n v="3434"/>
  </r>
  <r>
    <x v="5"/>
    <x v="3"/>
    <x v="57"/>
    <x v="42"/>
    <n v="1367"/>
  </r>
  <r>
    <x v="5"/>
    <x v="3"/>
    <x v="58"/>
    <x v="42"/>
    <n v="2919"/>
  </r>
  <r>
    <x v="5"/>
    <x v="3"/>
    <x v="59"/>
    <x v="42"/>
    <n v="8832"/>
  </r>
  <r>
    <x v="5"/>
    <x v="3"/>
    <x v="60"/>
    <x v="42"/>
    <n v="7848"/>
  </r>
  <r>
    <x v="5"/>
    <x v="3"/>
    <x v="61"/>
    <x v="42"/>
    <n v="7592"/>
  </r>
  <r>
    <x v="5"/>
    <x v="3"/>
    <x v="62"/>
    <x v="42"/>
    <n v="4693"/>
  </r>
  <r>
    <x v="5"/>
    <x v="3"/>
    <x v="41"/>
    <x v="21"/>
    <n v="429"/>
  </r>
  <r>
    <x v="5"/>
    <x v="3"/>
    <x v="42"/>
    <x v="21"/>
    <n v="711"/>
  </r>
  <r>
    <x v="5"/>
    <x v="3"/>
    <x v="43"/>
    <x v="21"/>
    <n v="7960"/>
  </r>
  <r>
    <x v="5"/>
    <x v="3"/>
    <x v="44"/>
    <x v="21"/>
    <n v="2135"/>
  </r>
  <r>
    <x v="5"/>
    <x v="3"/>
    <x v="45"/>
    <x v="21"/>
    <n v="2229"/>
  </r>
  <r>
    <x v="5"/>
    <x v="3"/>
    <x v="46"/>
    <x v="21"/>
    <n v="826"/>
  </r>
  <r>
    <x v="5"/>
    <x v="3"/>
    <x v="47"/>
    <x v="21"/>
    <n v="176"/>
  </r>
  <r>
    <x v="5"/>
    <x v="3"/>
    <x v="48"/>
    <x v="21"/>
    <n v="758"/>
  </r>
  <r>
    <x v="5"/>
    <x v="3"/>
    <x v="49"/>
    <x v="21"/>
    <n v="782"/>
  </r>
  <r>
    <x v="5"/>
    <x v="3"/>
    <x v="50"/>
    <x v="21"/>
    <n v="1042"/>
  </r>
  <r>
    <x v="5"/>
    <x v="3"/>
    <x v="51"/>
    <x v="21"/>
    <n v="200"/>
  </r>
  <r>
    <x v="5"/>
    <x v="3"/>
    <x v="52"/>
    <x v="21"/>
    <n v="942"/>
  </r>
  <r>
    <x v="5"/>
    <x v="3"/>
    <x v="53"/>
    <x v="21"/>
    <n v="1439"/>
  </r>
  <r>
    <x v="5"/>
    <x v="3"/>
    <x v="54"/>
    <x v="21"/>
    <n v="1306"/>
  </r>
  <r>
    <x v="5"/>
    <x v="3"/>
    <x v="55"/>
    <x v="21"/>
    <n v="2497"/>
  </r>
  <r>
    <x v="5"/>
    <x v="3"/>
    <x v="56"/>
    <x v="21"/>
    <n v="2838"/>
  </r>
  <r>
    <x v="5"/>
    <x v="3"/>
    <x v="57"/>
    <x v="21"/>
    <n v="1092"/>
  </r>
  <r>
    <x v="5"/>
    <x v="3"/>
    <x v="58"/>
    <x v="21"/>
    <n v="2079"/>
  </r>
  <r>
    <x v="5"/>
    <x v="3"/>
    <x v="59"/>
    <x v="21"/>
    <n v="7295"/>
  </r>
  <r>
    <x v="5"/>
    <x v="3"/>
    <x v="60"/>
    <x v="21"/>
    <n v="6280"/>
  </r>
  <r>
    <x v="5"/>
    <x v="3"/>
    <x v="61"/>
    <x v="21"/>
    <n v="5774"/>
  </r>
  <r>
    <x v="5"/>
    <x v="3"/>
    <x v="62"/>
    <x v="21"/>
    <n v="3599"/>
  </r>
  <r>
    <x v="5"/>
    <x v="3"/>
    <x v="41"/>
    <x v="22"/>
    <n v="668"/>
  </r>
  <r>
    <x v="5"/>
    <x v="3"/>
    <x v="42"/>
    <x v="22"/>
    <n v="41214"/>
  </r>
  <r>
    <x v="5"/>
    <x v="3"/>
    <x v="43"/>
    <x v="22"/>
    <n v="103669"/>
  </r>
  <r>
    <x v="5"/>
    <x v="3"/>
    <x v="44"/>
    <x v="22"/>
    <n v="54361"/>
  </r>
  <r>
    <x v="5"/>
    <x v="3"/>
    <x v="45"/>
    <x v="22"/>
    <n v="38689"/>
  </r>
  <r>
    <x v="5"/>
    <x v="3"/>
    <x v="46"/>
    <x v="22"/>
    <n v="4992"/>
  </r>
  <r>
    <x v="5"/>
    <x v="3"/>
    <x v="47"/>
    <x v="22"/>
    <n v="331"/>
  </r>
  <r>
    <x v="5"/>
    <x v="3"/>
    <x v="48"/>
    <x v="22"/>
    <n v="2039"/>
  </r>
  <r>
    <x v="5"/>
    <x v="3"/>
    <x v="49"/>
    <x v="22"/>
    <n v="7500"/>
  </r>
  <r>
    <x v="5"/>
    <x v="3"/>
    <x v="50"/>
    <x v="22"/>
    <n v="35789"/>
  </r>
  <r>
    <x v="5"/>
    <x v="3"/>
    <x v="51"/>
    <x v="22"/>
    <n v="12290"/>
  </r>
  <r>
    <x v="5"/>
    <x v="3"/>
    <x v="52"/>
    <x v="22"/>
    <n v="45322"/>
  </r>
  <r>
    <x v="5"/>
    <x v="3"/>
    <x v="53"/>
    <x v="22"/>
    <n v="1992"/>
  </r>
  <r>
    <x v="5"/>
    <x v="3"/>
    <x v="54"/>
    <x v="22"/>
    <n v="3395"/>
  </r>
  <r>
    <x v="5"/>
    <x v="3"/>
    <x v="55"/>
    <x v="22"/>
    <n v="88"/>
  </r>
  <r>
    <x v="5"/>
    <x v="3"/>
    <x v="56"/>
    <x v="22"/>
    <n v="5010"/>
  </r>
  <r>
    <x v="5"/>
    <x v="3"/>
    <x v="57"/>
    <x v="22"/>
    <n v="4"/>
  </r>
  <r>
    <x v="5"/>
    <x v="3"/>
    <x v="58"/>
    <x v="22"/>
    <n v="20"/>
  </r>
  <r>
    <x v="5"/>
    <x v="3"/>
    <x v="59"/>
    <x v="22"/>
    <n v="48"/>
  </r>
  <r>
    <x v="5"/>
    <x v="3"/>
    <x v="60"/>
    <x v="22"/>
    <n v="60"/>
  </r>
  <r>
    <x v="5"/>
    <x v="3"/>
    <x v="61"/>
    <x v="22"/>
    <n v="30"/>
  </r>
  <r>
    <x v="5"/>
    <x v="3"/>
    <x v="62"/>
    <x v="22"/>
    <n v="98"/>
  </r>
  <r>
    <x v="5"/>
    <x v="3"/>
    <x v="41"/>
    <x v="23"/>
    <n v="47"/>
  </r>
  <r>
    <x v="5"/>
    <x v="3"/>
    <x v="42"/>
    <x v="23"/>
    <n v="19"/>
  </r>
  <r>
    <x v="5"/>
    <x v="3"/>
    <x v="43"/>
    <x v="23"/>
    <n v="1542"/>
  </r>
  <r>
    <x v="5"/>
    <x v="3"/>
    <x v="45"/>
    <x v="23"/>
    <n v="703"/>
  </r>
  <r>
    <x v="5"/>
    <x v="3"/>
    <x v="47"/>
    <x v="23"/>
    <n v="9"/>
  </r>
  <r>
    <x v="5"/>
    <x v="3"/>
    <x v="50"/>
    <x v="23"/>
    <n v="38"/>
  </r>
  <r>
    <x v="5"/>
    <x v="3"/>
    <x v="51"/>
    <x v="23"/>
    <n v="51"/>
  </r>
  <r>
    <x v="5"/>
    <x v="3"/>
    <x v="52"/>
    <x v="23"/>
    <n v="217"/>
  </r>
  <r>
    <x v="5"/>
    <x v="3"/>
    <x v="53"/>
    <x v="23"/>
    <n v="3"/>
  </r>
  <r>
    <x v="5"/>
    <x v="3"/>
    <x v="54"/>
    <x v="23"/>
    <n v="81"/>
  </r>
  <r>
    <x v="5"/>
    <x v="3"/>
    <x v="56"/>
    <x v="23"/>
    <n v="3"/>
  </r>
  <r>
    <x v="5"/>
    <x v="3"/>
    <x v="59"/>
    <x v="23"/>
    <n v="2"/>
  </r>
  <r>
    <x v="5"/>
    <x v="3"/>
    <x v="41"/>
    <x v="24"/>
    <n v="3"/>
  </r>
  <r>
    <x v="5"/>
    <x v="3"/>
    <x v="43"/>
    <x v="24"/>
    <n v="167"/>
  </r>
  <r>
    <x v="5"/>
    <x v="3"/>
    <x v="45"/>
    <x v="24"/>
    <n v="5"/>
  </r>
  <r>
    <x v="5"/>
    <x v="3"/>
    <x v="47"/>
    <x v="24"/>
    <n v="1"/>
  </r>
  <r>
    <x v="5"/>
    <x v="3"/>
    <x v="48"/>
    <x v="24"/>
    <n v="2"/>
  </r>
  <r>
    <x v="5"/>
    <x v="3"/>
    <x v="51"/>
    <x v="24"/>
    <n v="2"/>
  </r>
  <r>
    <x v="5"/>
    <x v="3"/>
    <x v="52"/>
    <x v="24"/>
    <n v="10"/>
  </r>
  <r>
    <x v="5"/>
    <x v="3"/>
    <x v="41"/>
    <x v="25"/>
    <n v="9060"/>
  </r>
  <r>
    <x v="5"/>
    <x v="3"/>
    <x v="42"/>
    <x v="25"/>
    <n v="5489"/>
  </r>
  <r>
    <x v="5"/>
    <x v="3"/>
    <x v="43"/>
    <x v="25"/>
    <n v="75069"/>
  </r>
  <r>
    <x v="5"/>
    <x v="3"/>
    <x v="44"/>
    <x v="25"/>
    <n v="14619"/>
  </r>
  <r>
    <x v="5"/>
    <x v="3"/>
    <x v="45"/>
    <x v="25"/>
    <n v="20479"/>
  </r>
  <r>
    <x v="5"/>
    <x v="3"/>
    <x v="46"/>
    <x v="25"/>
    <n v="5056"/>
  </r>
  <r>
    <x v="5"/>
    <x v="3"/>
    <x v="47"/>
    <x v="25"/>
    <n v="3993"/>
  </r>
  <r>
    <x v="5"/>
    <x v="3"/>
    <x v="48"/>
    <x v="25"/>
    <n v="7584"/>
  </r>
  <r>
    <x v="5"/>
    <x v="3"/>
    <x v="49"/>
    <x v="25"/>
    <n v="6304"/>
  </r>
  <r>
    <x v="5"/>
    <x v="3"/>
    <x v="50"/>
    <x v="25"/>
    <n v="8868"/>
  </r>
  <r>
    <x v="5"/>
    <x v="3"/>
    <x v="51"/>
    <x v="25"/>
    <n v="4357"/>
  </r>
  <r>
    <x v="5"/>
    <x v="3"/>
    <x v="52"/>
    <x v="25"/>
    <n v="16098"/>
  </r>
  <r>
    <x v="5"/>
    <x v="3"/>
    <x v="53"/>
    <x v="25"/>
    <n v="19073"/>
  </r>
  <r>
    <x v="5"/>
    <x v="3"/>
    <x v="54"/>
    <x v="25"/>
    <n v="9723"/>
  </r>
  <r>
    <x v="5"/>
    <x v="3"/>
    <x v="55"/>
    <x v="25"/>
    <n v="14639"/>
  </r>
  <r>
    <x v="5"/>
    <x v="3"/>
    <x v="56"/>
    <x v="25"/>
    <n v="17106"/>
  </r>
  <r>
    <x v="5"/>
    <x v="3"/>
    <x v="57"/>
    <x v="25"/>
    <n v="13191"/>
  </r>
  <r>
    <x v="5"/>
    <x v="3"/>
    <x v="58"/>
    <x v="25"/>
    <n v="31910"/>
  </r>
  <r>
    <x v="5"/>
    <x v="3"/>
    <x v="59"/>
    <x v="25"/>
    <n v="56026"/>
  </r>
  <r>
    <x v="5"/>
    <x v="3"/>
    <x v="60"/>
    <x v="25"/>
    <n v="27211"/>
  </r>
  <r>
    <x v="5"/>
    <x v="3"/>
    <x v="61"/>
    <x v="25"/>
    <n v="25355"/>
  </r>
  <r>
    <x v="5"/>
    <x v="3"/>
    <x v="62"/>
    <x v="25"/>
    <n v="31985"/>
  </r>
  <r>
    <x v="5"/>
    <x v="3"/>
    <x v="41"/>
    <x v="26"/>
    <n v="210"/>
  </r>
  <r>
    <x v="5"/>
    <x v="3"/>
    <x v="42"/>
    <x v="26"/>
    <n v="558"/>
  </r>
  <r>
    <x v="5"/>
    <x v="3"/>
    <x v="43"/>
    <x v="26"/>
    <n v="587"/>
  </r>
  <r>
    <x v="5"/>
    <x v="3"/>
    <x v="44"/>
    <x v="26"/>
    <n v="29"/>
  </r>
  <r>
    <x v="5"/>
    <x v="3"/>
    <x v="45"/>
    <x v="26"/>
    <n v="2102"/>
  </r>
  <r>
    <x v="5"/>
    <x v="3"/>
    <x v="46"/>
    <x v="26"/>
    <n v="25"/>
  </r>
  <r>
    <x v="5"/>
    <x v="3"/>
    <x v="47"/>
    <x v="26"/>
    <n v="59"/>
  </r>
  <r>
    <x v="5"/>
    <x v="3"/>
    <x v="48"/>
    <x v="26"/>
    <n v="6"/>
  </r>
  <r>
    <x v="5"/>
    <x v="3"/>
    <x v="49"/>
    <x v="26"/>
    <n v="8"/>
  </r>
  <r>
    <x v="5"/>
    <x v="3"/>
    <x v="50"/>
    <x v="26"/>
    <n v="243"/>
  </r>
  <r>
    <x v="5"/>
    <x v="3"/>
    <x v="51"/>
    <x v="26"/>
    <n v="543"/>
  </r>
  <r>
    <x v="5"/>
    <x v="3"/>
    <x v="52"/>
    <x v="26"/>
    <n v="2"/>
  </r>
  <r>
    <x v="5"/>
    <x v="3"/>
    <x v="54"/>
    <x v="26"/>
    <n v="2"/>
  </r>
  <r>
    <x v="5"/>
    <x v="3"/>
    <x v="58"/>
    <x v="26"/>
    <n v="3"/>
  </r>
  <r>
    <x v="5"/>
    <x v="3"/>
    <x v="59"/>
    <x v="26"/>
    <n v="5"/>
  </r>
  <r>
    <x v="5"/>
    <x v="3"/>
    <x v="60"/>
    <x v="26"/>
    <n v="2"/>
  </r>
  <r>
    <x v="5"/>
    <x v="3"/>
    <x v="41"/>
    <x v="27"/>
    <n v="35604"/>
  </r>
  <r>
    <x v="5"/>
    <x v="3"/>
    <x v="42"/>
    <x v="27"/>
    <n v="34258"/>
  </r>
  <r>
    <x v="5"/>
    <x v="3"/>
    <x v="43"/>
    <x v="27"/>
    <n v="95690"/>
  </r>
  <r>
    <x v="5"/>
    <x v="3"/>
    <x v="44"/>
    <x v="27"/>
    <n v="30653"/>
  </r>
  <r>
    <x v="5"/>
    <x v="3"/>
    <x v="45"/>
    <x v="27"/>
    <n v="72517"/>
  </r>
  <r>
    <x v="5"/>
    <x v="3"/>
    <x v="46"/>
    <x v="27"/>
    <n v="18503"/>
  </r>
  <r>
    <x v="5"/>
    <x v="3"/>
    <x v="47"/>
    <x v="27"/>
    <n v="54242"/>
  </r>
  <r>
    <x v="5"/>
    <x v="3"/>
    <x v="48"/>
    <x v="27"/>
    <n v="28346"/>
  </r>
  <r>
    <x v="5"/>
    <x v="3"/>
    <x v="49"/>
    <x v="27"/>
    <n v="49705"/>
  </r>
  <r>
    <x v="5"/>
    <x v="3"/>
    <x v="50"/>
    <x v="27"/>
    <n v="77639"/>
  </r>
  <r>
    <x v="5"/>
    <x v="3"/>
    <x v="51"/>
    <x v="27"/>
    <n v="39544"/>
  </r>
  <r>
    <x v="5"/>
    <x v="3"/>
    <x v="52"/>
    <x v="27"/>
    <n v="26292"/>
  </r>
  <r>
    <x v="5"/>
    <x v="3"/>
    <x v="53"/>
    <x v="27"/>
    <n v="154"/>
  </r>
  <r>
    <x v="5"/>
    <x v="3"/>
    <x v="54"/>
    <x v="27"/>
    <n v="7687"/>
  </r>
  <r>
    <x v="5"/>
    <x v="3"/>
    <x v="55"/>
    <x v="27"/>
    <n v="5832"/>
  </r>
  <r>
    <x v="5"/>
    <x v="3"/>
    <x v="56"/>
    <x v="27"/>
    <n v="3116"/>
  </r>
  <r>
    <x v="5"/>
    <x v="3"/>
    <x v="58"/>
    <x v="27"/>
    <n v="307"/>
  </r>
  <r>
    <x v="5"/>
    <x v="3"/>
    <x v="59"/>
    <x v="27"/>
    <n v="345"/>
  </r>
  <r>
    <x v="5"/>
    <x v="3"/>
    <x v="60"/>
    <x v="27"/>
    <n v="1770"/>
  </r>
  <r>
    <x v="5"/>
    <x v="3"/>
    <x v="41"/>
    <x v="28"/>
    <n v="2109"/>
  </r>
  <r>
    <x v="5"/>
    <x v="3"/>
    <x v="42"/>
    <x v="28"/>
    <n v="2428"/>
  </r>
  <r>
    <x v="5"/>
    <x v="3"/>
    <x v="43"/>
    <x v="28"/>
    <n v="4193"/>
  </r>
  <r>
    <x v="5"/>
    <x v="3"/>
    <x v="44"/>
    <x v="28"/>
    <n v="288"/>
  </r>
  <r>
    <x v="5"/>
    <x v="3"/>
    <x v="45"/>
    <x v="28"/>
    <n v="3479"/>
  </r>
  <r>
    <x v="5"/>
    <x v="3"/>
    <x v="46"/>
    <x v="28"/>
    <n v="215"/>
  </r>
  <r>
    <x v="5"/>
    <x v="3"/>
    <x v="47"/>
    <x v="28"/>
    <n v="5321"/>
  </r>
  <r>
    <x v="5"/>
    <x v="3"/>
    <x v="48"/>
    <x v="28"/>
    <n v="205"/>
  </r>
  <r>
    <x v="5"/>
    <x v="3"/>
    <x v="49"/>
    <x v="28"/>
    <n v="9521"/>
  </r>
  <r>
    <x v="5"/>
    <x v="3"/>
    <x v="50"/>
    <x v="28"/>
    <n v="9962"/>
  </r>
  <r>
    <x v="5"/>
    <x v="3"/>
    <x v="51"/>
    <x v="28"/>
    <n v="3672"/>
  </r>
  <r>
    <x v="5"/>
    <x v="3"/>
    <x v="52"/>
    <x v="28"/>
    <n v="1646"/>
  </r>
  <r>
    <x v="5"/>
    <x v="3"/>
    <x v="53"/>
    <x v="28"/>
    <n v="7"/>
  </r>
  <r>
    <x v="5"/>
    <x v="3"/>
    <x v="54"/>
    <x v="28"/>
    <n v="454"/>
  </r>
  <r>
    <x v="5"/>
    <x v="3"/>
    <x v="55"/>
    <x v="28"/>
    <n v="560"/>
  </r>
  <r>
    <x v="5"/>
    <x v="3"/>
    <x v="56"/>
    <x v="28"/>
    <n v="720"/>
  </r>
  <r>
    <x v="5"/>
    <x v="3"/>
    <x v="58"/>
    <x v="28"/>
    <n v="3"/>
  </r>
  <r>
    <x v="5"/>
    <x v="3"/>
    <x v="59"/>
    <x v="28"/>
    <n v="1058"/>
  </r>
  <r>
    <x v="5"/>
    <x v="3"/>
    <x v="60"/>
    <x v="28"/>
    <n v="409"/>
  </r>
  <r>
    <x v="5"/>
    <x v="3"/>
    <x v="62"/>
    <x v="28"/>
    <n v="1"/>
  </r>
  <r>
    <x v="5"/>
    <x v="3"/>
    <x v="41"/>
    <x v="29"/>
    <n v="47431"/>
  </r>
  <r>
    <x v="5"/>
    <x v="3"/>
    <x v="42"/>
    <x v="29"/>
    <n v="42927"/>
  </r>
  <r>
    <x v="5"/>
    <x v="3"/>
    <x v="43"/>
    <x v="29"/>
    <n v="177652"/>
  </r>
  <r>
    <x v="5"/>
    <x v="3"/>
    <x v="44"/>
    <x v="29"/>
    <n v="45674"/>
  </r>
  <r>
    <x v="5"/>
    <x v="3"/>
    <x v="45"/>
    <x v="29"/>
    <n v="99707"/>
  </r>
  <r>
    <x v="5"/>
    <x v="3"/>
    <x v="46"/>
    <x v="29"/>
    <n v="23971"/>
  </r>
  <r>
    <x v="5"/>
    <x v="3"/>
    <x v="47"/>
    <x v="29"/>
    <n v="64177"/>
  </r>
  <r>
    <x v="5"/>
    <x v="3"/>
    <x v="48"/>
    <x v="29"/>
    <n v="36438"/>
  </r>
  <r>
    <x v="5"/>
    <x v="3"/>
    <x v="49"/>
    <x v="29"/>
    <n v="65881"/>
  </r>
  <r>
    <x v="5"/>
    <x v="3"/>
    <x v="50"/>
    <x v="29"/>
    <n v="97125"/>
  </r>
  <r>
    <x v="5"/>
    <x v="3"/>
    <x v="51"/>
    <x v="29"/>
    <n v="48452"/>
  </r>
  <r>
    <x v="5"/>
    <x v="3"/>
    <x v="52"/>
    <x v="29"/>
    <n v="44451"/>
  </r>
  <r>
    <x v="5"/>
    <x v="3"/>
    <x v="53"/>
    <x v="29"/>
    <n v="19237"/>
  </r>
  <r>
    <x v="5"/>
    <x v="3"/>
    <x v="54"/>
    <x v="29"/>
    <n v="17947"/>
  </r>
  <r>
    <x v="5"/>
    <x v="3"/>
    <x v="55"/>
    <x v="29"/>
    <n v="21032"/>
  </r>
  <r>
    <x v="5"/>
    <x v="3"/>
    <x v="56"/>
    <x v="29"/>
    <n v="21144"/>
  </r>
  <r>
    <x v="5"/>
    <x v="3"/>
    <x v="57"/>
    <x v="29"/>
    <n v="13201"/>
  </r>
  <r>
    <x v="5"/>
    <x v="3"/>
    <x v="58"/>
    <x v="29"/>
    <n v="32223"/>
  </r>
  <r>
    <x v="5"/>
    <x v="3"/>
    <x v="59"/>
    <x v="29"/>
    <n v="57480"/>
  </r>
  <r>
    <x v="5"/>
    <x v="3"/>
    <x v="60"/>
    <x v="29"/>
    <n v="29414"/>
  </r>
  <r>
    <x v="5"/>
    <x v="3"/>
    <x v="61"/>
    <x v="29"/>
    <n v="25355"/>
  </r>
  <r>
    <x v="5"/>
    <x v="3"/>
    <x v="62"/>
    <x v="29"/>
    <n v="31995"/>
  </r>
  <r>
    <x v="5"/>
    <x v="3"/>
    <x v="41"/>
    <x v="37"/>
    <n v="734"/>
  </r>
  <r>
    <x v="5"/>
    <x v="3"/>
    <x v="42"/>
    <x v="37"/>
    <n v="1192"/>
  </r>
  <r>
    <x v="5"/>
    <x v="3"/>
    <x v="43"/>
    <x v="37"/>
    <n v="9953"/>
  </r>
  <r>
    <x v="5"/>
    <x v="3"/>
    <x v="44"/>
    <x v="37"/>
    <n v="2252"/>
  </r>
  <r>
    <x v="5"/>
    <x v="3"/>
    <x v="45"/>
    <x v="37"/>
    <n v="6413"/>
  </r>
  <r>
    <x v="5"/>
    <x v="3"/>
    <x v="46"/>
    <x v="37"/>
    <n v="135"/>
  </r>
  <r>
    <x v="5"/>
    <x v="3"/>
    <x v="47"/>
    <x v="37"/>
    <n v="1790"/>
  </r>
  <r>
    <x v="5"/>
    <x v="3"/>
    <x v="48"/>
    <x v="37"/>
    <n v="853"/>
  </r>
  <r>
    <x v="5"/>
    <x v="3"/>
    <x v="49"/>
    <x v="37"/>
    <n v="397"/>
  </r>
  <r>
    <x v="5"/>
    <x v="3"/>
    <x v="50"/>
    <x v="37"/>
    <n v="1274"/>
  </r>
  <r>
    <x v="5"/>
    <x v="3"/>
    <x v="51"/>
    <x v="37"/>
    <n v="1469"/>
  </r>
  <r>
    <x v="5"/>
    <x v="3"/>
    <x v="52"/>
    <x v="37"/>
    <n v="1234"/>
  </r>
  <r>
    <x v="5"/>
    <x v="3"/>
    <x v="53"/>
    <x v="37"/>
    <n v="452"/>
  </r>
  <r>
    <x v="5"/>
    <x v="3"/>
    <x v="54"/>
    <x v="37"/>
    <n v="604"/>
  </r>
  <r>
    <x v="5"/>
    <x v="3"/>
    <x v="55"/>
    <x v="37"/>
    <n v="1118"/>
  </r>
  <r>
    <x v="5"/>
    <x v="3"/>
    <x v="56"/>
    <x v="37"/>
    <n v="806"/>
  </r>
  <r>
    <x v="5"/>
    <x v="3"/>
    <x v="58"/>
    <x v="37"/>
    <n v="3393"/>
  </r>
  <r>
    <x v="5"/>
    <x v="3"/>
    <x v="59"/>
    <x v="37"/>
    <n v="3683"/>
  </r>
  <r>
    <x v="5"/>
    <x v="3"/>
    <x v="60"/>
    <x v="37"/>
    <n v="1782"/>
  </r>
  <r>
    <x v="5"/>
    <x v="3"/>
    <x v="61"/>
    <x v="37"/>
    <n v="1031"/>
  </r>
  <r>
    <x v="5"/>
    <x v="3"/>
    <x v="62"/>
    <x v="37"/>
    <n v="764"/>
  </r>
  <r>
    <x v="5"/>
    <x v="3"/>
    <x v="41"/>
    <x v="38"/>
    <n v="16"/>
  </r>
  <r>
    <x v="5"/>
    <x v="3"/>
    <x v="42"/>
    <x v="38"/>
    <n v="11"/>
  </r>
  <r>
    <x v="5"/>
    <x v="3"/>
    <x v="43"/>
    <x v="38"/>
    <n v="1314"/>
  </r>
  <r>
    <x v="5"/>
    <x v="3"/>
    <x v="44"/>
    <x v="38"/>
    <n v="62"/>
  </r>
  <r>
    <x v="5"/>
    <x v="3"/>
    <x v="45"/>
    <x v="38"/>
    <n v="418"/>
  </r>
  <r>
    <x v="5"/>
    <x v="3"/>
    <x v="47"/>
    <x v="38"/>
    <n v="12"/>
  </r>
  <r>
    <x v="5"/>
    <x v="3"/>
    <x v="48"/>
    <x v="38"/>
    <n v="682"/>
  </r>
  <r>
    <x v="5"/>
    <x v="3"/>
    <x v="49"/>
    <x v="38"/>
    <n v="182"/>
  </r>
  <r>
    <x v="5"/>
    <x v="3"/>
    <x v="50"/>
    <x v="38"/>
    <n v="230"/>
  </r>
  <r>
    <x v="5"/>
    <x v="3"/>
    <x v="51"/>
    <x v="38"/>
    <n v="172"/>
  </r>
  <r>
    <x v="5"/>
    <x v="3"/>
    <x v="52"/>
    <x v="38"/>
    <n v="165"/>
  </r>
  <r>
    <x v="5"/>
    <x v="3"/>
    <x v="53"/>
    <x v="38"/>
    <n v="73"/>
  </r>
  <r>
    <x v="5"/>
    <x v="3"/>
    <x v="54"/>
    <x v="38"/>
    <n v="83"/>
  </r>
  <r>
    <x v="5"/>
    <x v="3"/>
    <x v="56"/>
    <x v="38"/>
    <n v="115"/>
  </r>
  <r>
    <x v="5"/>
    <x v="3"/>
    <x v="58"/>
    <x v="38"/>
    <n v="621"/>
  </r>
  <r>
    <x v="5"/>
    <x v="3"/>
    <x v="59"/>
    <x v="38"/>
    <n v="764"/>
  </r>
  <r>
    <x v="5"/>
    <x v="3"/>
    <x v="60"/>
    <x v="38"/>
    <n v="3"/>
  </r>
  <r>
    <x v="5"/>
    <x v="3"/>
    <x v="61"/>
    <x v="38"/>
    <n v="100"/>
  </r>
  <r>
    <x v="5"/>
    <x v="3"/>
    <x v="62"/>
    <x v="38"/>
    <n v="338"/>
  </r>
  <r>
    <x v="5"/>
    <x v="3"/>
    <x v="41"/>
    <x v="39"/>
    <n v="20"/>
  </r>
  <r>
    <x v="5"/>
    <x v="3"/>
    <x v="43"/>
    <x v="39"/>
    <n v="48"/>
  </r>
  <r>
    <x v="5"/>
    <x v="3"/>
    <x v="44"/>
    <x v="39"/>
    <n v="17"/>
  </r>
  <r>
    <x v="5"/>
    <x v="3"/>
    <x v="45"/>
    <x v="39"/>
    <n v="25"/>
  </r>
  <r>
    <x v="5"/>
    <x v="3"/>
    <x v="48"/>
    <x v="39"/>
    <n v="17"/>
  </r>
  <r>
    <x v="5"/>
    <x v="3"/>
    <x v="50"/>
    <x v="39"/>
    <n v="9"/>
  </r>
  <r>
    <x v="5"/>
    <x v="3"/>
    <x v="51"/>
    <x v="39"/>
    <n v="17"/>
  </r>
  <r>
    <x v="5"/>
    <x v="3"/>
    <x v="54"/>
    <x v="39"/>
    <n v="2"/>
  </r>
  <r>
    <x v="5"/>
    <x v="3"/>
    <x v="55"/>
    <x v="39"/>
    <n v="12"/>
  </r>
  <r>
    <x v="5"/>
    <x v="3"/>
    <x v="56"/>
    <x v="39"/>
    <n v="2"/>
  </r>
  <r>
    <x v="5"/>
    <x v="3"/>
    <x v="59"/>
    <x v="39"/>
    <n v="20"/>
  </r>
  <r>
    <x v="5"/>
    <x v="3"/>
    <x v="62"/>
    <x v="39"/>
    <n v="7"/>
  </r>
  <r>
    <x v="5"/>
    <x v="3"/>
    <x v="41"/>
    <x v="40"/>
    <n v="11"/>
  </r>
  <r>
    <x v="5"/>
    <x v="3"/>
    <x v="42"/>
    <x v="40"/>
    <n v="19"/>
  </r>
  <r>
    <x v="5"/>
    <x v="3"/>
    <x v="43"/>
    <x v="40"/>
    <n v="249"/>
  </r>
  <r>
    <x v="5"/>
    <x v="3"/>
    <x v="44"/>
    <x v="40"/>
    <n v="93"/>
  </r>
  <r>
    <x v="5"/>
    <x v="3"/>
    <x v="45"/>
    <x v="40"/>
    <n v="127"/>
  </r>
  <r>
    <x v="5"/>
    <x v="3"/>
    <x v="47"/>
    <x v="40"/>
    <n v="35"/>
  </r>
  <r>
    <x v="5"/>
    <x v="3"/>
    <x v="50"/>
    <x v="40"/>
    <n v="5"/>
  </r>
  <r>
    <x v="5"/>
    <x v="3"/>
    <x v="51"/>
    <x v="40"/>
    <n v="3"/>
  </r>
  <r>
    <x v="5"/>
    <x v="3"/>
    <x v="52"/>
    <x v="40"/>
    <n v="50"/>
  </r>
  <r>
    <x v="5"/>
    <x v="3"/>
    <x v="55"/>
    <x v="40"/>
    <n v="24"/>
  </r>
  <r>
    <x v="5"/>
    <x v="3"/>
    <x v="56"/>
    <x v="40"/>
    <n v="40"/>
  </r>
  <r>
    <x v="5"/>
    <x v="3"/>
    <x v="58"/>
    <x v="40"/>
    <n v="127"/>
  </r>
  <r>
    <x v="5"/>
    <x v="3"/>
    <x v="59"/>
    <x v="40"/>
    <n v="78"/>
  </r>
  <r>
    <x v="5"/>
    <x v="3"/>
    <x v="60"/>
    <x v="40"/>
    <n v="36"/>
  </r>
  <r>
    <x v="5"/>
    <x v="3"/>
    <x v="61"/>
    <x v="40"/>
    <n v="22"/>
  </r>
  <r>
    <x v="5"/>
    <x v="3"/>
    <x v="62"/>
    <x v="40"/>
    <n v="12"/>
  </r>
  <r>
    <x v="5"/>
    <x v="3"/>
    <x v="41"/>
    <x v="30"/>
    <n v="219"/>
  </r>
  <r>
    <x v="5"/>
    <x v="3"/>
    <x v="42"/>
    <x v="30"/>
    <n v="922"/>
  </r>
  <r>
    <x v="5"/>
    <x v="3"/>
    <x v="43"/>
    <x v="30"/>
    <n v="4490"/>
  </r>
  <r>
    <x v="5"/>
    <x v="3"/>
    <x v="44"/>
    <x v="30"/>
    <n v="1270"/>
  </r>
  <r>
    <x v="5"/>
    <x v="3"/>
    <x v="45"/>
    <x v="30"/>
    <n v="1581"/>
  </r>
  <r>
    <x v="5"/>
    <x v="3"/>
    <x v="46"/>
    <x v="30"/>
    <n v="127"/>
  </r>
  <r>
    <x v="5"/>
    <x v="3"/>
    <x v="47"/>
    <x v="30"/>
    <n v="317"/>
  </r>
  <r>
    <x v="5"/>
    <x v="3"/>
    <x v="48"/>
    <x v="30"/>
    <n v="205"/>
  </r>
  <r>
    <x v="5"/>
    <x v="3"/>
    <x v="49"/>
    <x v="30"/>
    <n v="1026"/>
  </r>
  <r>
    <x v="5"/>
    <x v="3"/>
    <x v="50"/>
    <x v="30"/>
    <n v="317"/>
  </r>
  <r>
    <x v="5"/>
    <x v="3"/>
    <x v="51"/>
    <x v="30"/>
    <n v="12"/>
  </r>
  <r>
    <x v="5"/>
    <x v="3"/>
    <x v="52"/>
    <x v="30"/>
    <n v="305"/>
  </r>
  <r>
    <x v="5"/>
    <x v="3"/>
    <x v="53"/>
    <x v="30"/>
    <n v="32"/>
  </r>
  <r>
    <x v="5"/>
    <x v="3"/>
    <x v="54"/>
    <x v="30"/>
    <n v="25"/>
  </r>
  <r>
    <x v="5"/>
    <x v="3"/>
    <x v="55"/>
    <x v="30"/>
    <n v="56"/>
  </r>
  <r>
    <x v="5"/>
    <x v="3"/>
    <x v="56"/>
    <x v="30"/>
    <n v="121"/>
  </r>
  <r>
    <x v="5"/>
    <x v="3"/>
    <x v="59"/>
    <x v="30"/>
    <n v="5"/>
  </r>
  <r>
    <x v="5"/>
    <x v="3"/>
    <x v="60"/>
    <x v="30"/>
    <n v="31"/>
  </r>
  <r>
    <x v="5"/>
    <x v="4"/>
    <x v="63"/>
    <x v="0"/>
    <n v="226"/>
  </r>
  <r>
    <x v="5"/>
    <x v="4"/>
    <x v="64"/>
    <x v="0"/>
    <n v="442"/>
  </r>
  <r>
    <x v="5"/>
    <x v="4"/>
    <x v="65"/>
    <x v="0"/>
    <n v="128"/>
  </r>
  <r>
    <x v="5"/>
    <x v="4"/>
    <x v="66"/>
    <x v="0"/>
    <n v="235"/>
  </r>
  <r>
    <x v="5"/>
    <x v="4"/>
    <x v="67"/>
    <x v="0"/>
    <n v="187"/>
  </r>
  <r>
    <x v="5"/>
    <x v="4"/>
    <x v="68"/>
    <x v="0"/>
    <n v="27"/>
  </r>
  <r>
    <x v="5"/>
    <x v="4"/>
    <x v="69"/>
    <x v="0"/>
    <n v="166"/>
  </r>
  <r>
    <x v="5"/>
    <x v="4"/>
    <x v="70"/>
    <x v="0"/>
    <n v="393"/>
  </r>
  <r>
    <x v="5"/>
    <x v="4"/>
    <x v="71"/>
    <x v="0"/>
    <n v="162"/>
  </r>
  <r>
    <x v="5"/>
    <x v="4"/>
    <x v="72"/>
    <x v="0"/>
    <n v="218"/>
  </r>
  <r>
    <x v="5"/>
    <x v="4"/>
    <x v="73"/>
    <x v="0"/>
    <n v="329"/>
  </r>
  <r>
    <x v="5"/>
    <x v="4"/>
    <x v="74"/>
    <x v="0"/>
    <n v="434"/>
  </r>
  <r>
    <x v="5"/>
    <x v="4"/>
    <x v="75"/>
    <x v="0"/>
    <n v="793"/>
  </r>
  <r>
    <x v="5"/>
    <x v="4"/>
    <x v="76"/>
    <x v="0"/>
    <n v="521"/>
  </r>
  <r>
    <x v="5"/>
    <x v="4"/>
    <x v="77"/>
    <x v="0"/>
    <n v="170"/>
  </r>
  <r>
    <x v="5"/>
    <x v="4"/>
    <x v="78"/>
    <x v="0"/>
    <n v="265"/>
  </r>
  <r>
    <x v="5"/>
    <x v="4"/>
    <x v="79"/>
    <x v="0"/>
    <n v="164"/>
  </r>
  <r>
    <x v="5"/>
    <x v="4"/>
    <x v="80"/>
    <x v="0"/>
    <n v="550"/>
  </r>
  <r>
    <x v="5"/>
    <x v="4"/>
    <x v="81"/>
    <x v="0"/>
    <n v="230"/>
  </r>
  <r>
    <x v="5"/>
    <x v="4"/>
    <x v="82"/>
    <x v="0"/>
    <n v="226"/>
  </r>
  <r>
    <x v="5"/>
    <x v="4"/>
    <x v="83"/>
    <x v="0"/>
    <n v="116"/>
  </r>
  <r>
    <x v="5"/>
    <x v="4"/>
    <x v="84"/>
    <x v="0"/>
    <n v="53"/>
  </r>
  <r>
    <x v="5"/>
    <x v="4"/>
    <x v="85"/>
    <x v="0"/>
    <n v="286"/>
  </r>
  <r>
    <x v="5"/>
    <x v="4"/>
    <x v="86"/>
    <x v="0"/>
    <n v="134"/>
  </r>
  <r>
    <x v="5"/>
    <x v="4"/>
    <x v="87"/>
    <x v="0"/>
    <n v="67"/>
  </r>
  <r>
    <x v="5"/>
    <x v="4"/>
    <x v="88"/>
    <x v="0"/>
    <n v="9"/>
  </r>
  <r>
    <x v="5"/>
    <x v="4"/>
    <x v="63"/>
    <x v="1"/>
    <n v="16"/>
  </r>
  <r>
    <x v="5"/>
    <x v="4"/>
    <x v="64"/>
    <x v="1"/>
    <n v="37"/>
  </r>
  <r>
    <x v="5"/>
    <x v="4"/>
    <x v="65"/>
    <x v="1"/>
    <n v="17"/>
  </r>
  <r>
    <x v="5"/>
    <x v="4"/>
    <x v="66"/>
    <x v="1"/>
    <n v="26"/>
  </r>
  <r>
    <x v="5"/>
    <x v="4"/>
    <x v="67"/>
    <x v="1"/>
    <n v="17"/>
  </r>
  <r>
    <x v="5"/>
    <x v="4"/>
    <x v="68"/>
    <x v="1"/>
    <n v="6"/>
  </r>
  <r>
    <x v="5"/>
    <x v="4"/>
    <x v="69"/>
    <x v="1"/>
    <n v="16"/>
  </r>
  <r>
    <x v="5"/>
    <x v="4"/>
    <x v="70"/>
    <x v="1"/>
    <n v="37"/>
  </r>
  <r>
    <x v="5"/>
    <x v="4"/>
    <x v="71"/>
    <x v="1"/>
    <n v="17"/>
  </r>
  <r>
    <x v="5"/>
    <x v="4"/>
    <x v="72"/>
    <x v="1"/>
    <n v="16"/>
  </r>
  <r>
    <x v="5"/>
    <x v="4"/>
    <x v="73"/>
    <x v="1"/>
    <n v="29"/>
  </r>
  <r>
    <x v="5"/>
    <x v="4"/>
    <x v="74"/>
    <x v="1"/>
    <n v="28"/>
  </r>
  <r>
    <x v="5"/>
    <x v="4"/>
    <x v="75"/>
    <x v="1"/>
    <n v="52"/>
  </r>
  <r>
    <x v="5"/>
    <x v="4"/>
    <x v="76"/>
    <x v="1"/>
    <n v="31"/>
  </r>
  <r>
    <x v="5"/>
    <x v="4"/>
    <x v="77"/>
    <x v="1"/>
    <n v="12"/>
  </r>
  <r>
    <x v="5"/>
    <x v="4"/>
    <x v="78"/>
    <x v="1"/>
    <n v="11"/>
  </r>
  <r>
    <x v="5"/>
    <x v="4"/>
    <x v="79"/>
    <x v="1"/>
    <n v="10"/>
  </r>
  <r>
    <x v="5"/>
    <x v="4"/>
    <x v="80"/>
    <x v="1"/>
    <n v="34"/>
  </r>
  <r>
    <x v="5"/>
    <x v="4"/>
    <x v="81"/>
    <x v="1"/>
    <n v="16"/>
  </r>
  <r>
    <x v="5"/>
    <x v="4"/>
    <x v="82"/>
    <x v="1"/>
    <n v="25"/>
  </r>
  <r>
    <x v="5"/>
    <x v="4"/>
    <x v="83"/>
    <x v="1"/>
    <n v="11"/>
  </r>
  <r>
    <x v="5"/>
    <x v="4"/>
    <x v="84"/>
    <x v="1"/>
    <n v="9"/>
  </r>
  <r>
    <x v="5"/>
    <x v="4"/>
    <x v="85"/>
    <x v="1"/>
    <n v="31"/>
  </r>
  <r>
    <x v="5"/>
    <x v="4"/>
    <x v="86"/>
    <x v="1"/>
    <n v="19"/>
  </r>
  <r>
    <x v="5"/>
    <x v="4"/>
    <x v="87"/>
    <x v="1"/>
    <n v="10"/>
  </r>
  <r>
    <x v="5"/>
    <x v="4"/>
    <x v="88"/>
    <x v="1"/>
    <n v="2"/>
  </r>
  <r>
    <x v="5"/>
    <x v="4"/>
    <x v="63"/>
    <x v="2"/>
    <n v="173"/>
  </r>
  <r>
    <x v="5"/>
    <x v="4"/>
    <x v="64"/>
    <x v="2"/>
    <n v="331"/>
  </r>
  <r>
    <x v="5"/>
    <x v="4"/>
    <x v="65"/>
    <x v="2"/>
    <n v="157"/>
  </r>
  <r>
    <x v="5"/>
    <x v="4"/>
    <x v="66"/>
    <x v="2"/>
    <n v="219"/>
  </r>
  <r>
    <x v="5"/>
    <x v="4"/>
    <x v="67"/>
    <x v="2"/>
    <n v="155"/>
  </r>
  <r>
    <x v="5"/>
    <x v="4"/>
    <x v="68"/>
    <x v="2"/>
    <n v="158"/>
  </r>
  <r>
    <x v="5"/>
    <x v="4"/>
    <x v="69"/>
    <x v="2"/>
    <n v="208"/>
  </r>
  <r>
    <x v="5"/>
    <x v="4"/>
    <x v="70"/>
    <x v="2"/>
    <n v="247"/>
  </r>
  <r>
    <x v="5"/>
    <x v="4"/>
    <x v="71"/>
    <x v="2"/>
    <n v="201"/>
  </r>
  <r>
    <x v="5"/>
    <x v="4"/>
    <x v="72"/>
    <x v="2"/>
    <n v="175"/>
  </r>
  <r>
    <x v="5"/>
    <x v="4"/>
    <x v="73"/>
    <x v="2"/>
    <n v="256"/>
  </r>
  <r>
    <x v="5"/>
    <x v="4"/>
    <x v="74"/>
    <x v="2"/>
    <n v="164"/>
  </r>
  <r>
    <x v="5"/>
    <x v="4"/>
    <x v="75"/>
    <x v="2"/>
    <n v="339"/>
  </r>
  <r>
    <x v="5"/>
    <x v="4"/>
    <x v="76"/>
    <x v="2"/>
    <n v="431"/>
  </r>
  <r>
    <x v="5"/>
    <x v="4"/>
    <x v="77"/>
    <x v="2"/>
    <n v="249"/>
  </r>
  <r>
    <x v="5"/>
    <x v="4"/>
    <x v="78"/>
    <x v="2"/>
    <n v="64"/>
  </r>
  <r>
    <x v="5"/>
    <x v="4"/>
    <x v="79"/>
    <x v="2"/>
    <n v="131"/>
  </r>
  <r>
    <x v="5"/>
    <x v="4"/>
    <x v="80"/>
    <x v="2"/>
    <n v="328"/>
  </r>
  <r>
    <x v="5"/>
    <x v="4"/>
    <x v="81"/>
    <x v="2"/>
    <n v="136"/>
  </r>
  <r>
    <x v="5"/>
    <x v="4"/>
    <x v="82"/>
    <x v="2"/>
    <n v="226"/>
  </r>
  <r>
    <x v="5"/>
    <x v="4"/>
    <x v="83"/>
    <x v="2"/>
    <n v="153"/>
  </r>
  <r>
    <x v="5"/>
    <x v="4"/>
    <x v="84"/>
    <x v="2"/>
    <n v="87"/>
  </r>
  <r>
    <x v="5"/>
    <x v="4"/>
    <x v="85"/>
    <x v="2"/>
    <n v="227"/>
  </r>
  <r>
    <x v="5"/>
    <x v="4"/>
    <x v="86"/>
    <x v="2"/>
    <n v="182"/>
  </r>
  <r>
    <x v="5"/>
    <x v="4"/>
    <x v="87"/>
    <x v="2"/>
    <n v="180"/>
  </r>
  <r>
    <x v="5"/>
    <x v="4"/>
    <x v="88"/>
    <x v="2"/>
    <n v="131"/>
  </r>
  <r>
    <x v="5"/>
    <x v="4"/>
    <x v="64"/>
    <x v="3"/>
    <n v="1"/>
  </r>
  <r>
    <x v="5"/>
    <x v="4"/>
    <x v="71"/>
    <x v="3"/>
    <n v="1"/>
  </r>
  <r>
    <x v="5"/>
    <x v="4"/>
    <x v="76"/>
    <x v="3"/>
    <n v="1"/>
  </r>
  <r>
    <x v="5"/>
    <x v="4"/>
    <x v="81"/>
    <x v="3"/>
    <n v="1"/>
  </r>
  <r>
    <x v="5"/>
    <x v="4"/>
    <x v="65"/>
    <x v="31"/>
    <n v="1"/>
  </r>
  <r>
    <x v="5"/>
    <x v="4"/>
    <x v="66"/>
    <x v="31"/>
    <n v="2"/>
  </r>
  <r>
    <x v="5"/>
    <x v="4"/>
    <x v="67"/>
    <x v="31"/>
    <n v="5"/>
  </r>
  <r>
    <x v="5"/>
    <x v="4"/>
    <x v="68"/>
    <x v="31"/>
    <n v="4"/>
  </r>
  <r>
    <x v="5"/>
    <x v="4"/>
    <x v="69"/>
    <x v="31"/>
    <n v="4"/>
  </r>
  <r>
    <x v="5"/>
    <x v="4"/>
    <x v="70"/>
    <x v="31"/>
    <n v="3"/>
  </r>
  <r>
    <x v="5"/>
    <x v="4"/>
    <x v="71"/>
    <x v="31"/>
    <n v="3"/>
  </r>
  <r>
    <x v="5"/>
    <x v="4"/>
    <x v="73"/>
    <x v="31"/>
    <n v="6"/>
  </r>
  <r>
    <x v="5"/>
    <x v="4"/>
    <x v="74"/>
    <x v="31"/>
    <n v="1"/>
  </r>
  <r>
    <x v="5"/>
    <x v="4"/>
    <x v="82"/>
    <x v="31"/>
    <n v="2"/>
  </r>
  <r>
    <x v="5"/>
    <x v="4"/>
    <x v="84"/>
    <x v="31"/>
    <n v="1"/>
  </r>
  <r>
    <x v="5"/>
    <x v="4"/>
    <x v="85"/>
    <x v="31"/>
    <n v="1"/>
  </r>
  <r>
    <x v="5"/>
    <x v="4"/>
    <x v="86"/>
    <x v="31"/>
    <n v="4"/>
  </r>
  <r>
    <x v="5"/>
    <x v="4"/>
    <x v="87"/>
    <x v="31"/>
    <n v="11"/>
  </r>
  <r>
    <x v="5"/>
    <x v="4"/>
    <x v="88"/>
    <x v="31"/>
    <n v="6"/>
  </r>
  <r>
    <x v="5"/>
    <x v="4"/>
    <x v="63"/>
    <x v="4"/>
    <n v="48"/>
  </r>
  <r>
    <x v="5"/>
    <x v="4"/>
    <x v="64"/>
    <x v="4"/>
    <n v="110"/>
  </r>
  <r>
    <x v="5"/>
    <x v="4"/>
    <x v="65"/>
    <x v="4"/>
    <n v="74"/>
  </r>
  <r>
    <x v="5"/>
    <x v="4"/>
    <x v="66"/>
    <x v="4"/>
    <n v="114"/>
  </r>
  <r>
    <x v="5"/>
    <x v="4"/>
    <x v="67"/>
    <x v="4"/>
    <n v="81"/>
  </r>
  <r>
    <x v="5"/>
    <x v="4"/>
    <x v="68"/>
    <x v="4"/>
    <n v="101"/>
  </r>
  <r>
    <x v="5"/>
    <x v="4"/>
    <x v="69"/>
    <x v="4"/>
    <n v="106"/>
  </r>
  <r>
    <x v="5"/>
    <x v="4"/>
    <x v="70"/>
    <x v="4"/>
    <n v="86"/>
  </r>
  <r>
    <x v="5"/>
    <x v="4"/>
    <x v="71"/>
    <x v="4"/>
    <n v="62"/>
  </r>
  <r>
    <x v="5"/>
    <x v="4"/>
    <x v="72"/>
    <x v="4"/>
    <n v="62"/>
  </r>
  <r>
    <x v="5"/>
    <x v="4"/>
    <x v="73"/>
    <x v="4"/>
    <n v="111"/>
  </r>
  <r>
    <x v="5"/>
    <x v="4"/>
    <x v="74"/>
    <x v="4"/>
    <n v="73"/>
  </r>
  <r>
    <x v="5"/>
    <x v="4"/>
    <x v="75"/>
    <x v="4"/>
    <n v="165"/>
  </r>
  <r>
    <x v="5"/>
    <x v="4"/>
    <x v="76"/>
    <x v="4"/>
    <n v="51"/>
  </r>
  <r>
    <x v="5"/>
    <x v="4"/>
    <x v="77"/>
    <x v="4"/>
    <n v="56"/>
  </r>
  <r>
    <x v="5"/>
    <x v="4"/>
    <x v="78"/>
    <x v="4"/>
    <n v="11"/>
  </r>
  <r>
    <x v="5"/>
    <x v="4"/>
    <x v="79"/>
    <x v="4"/>
    <n v="26"/>
  </r>
  <r>
    <x v="5"/>
    <x v="4"/>
    <x v="80"/>
    <x v="4"/>
    <n v="48"/>
  </r>
  <r>
    <x v="5"/>
    <x v="4"/>
    <x v="81"/>
    <x v="4"/>
    <n v="14"/>
  </r>
  <r>
    <x v="5"/>
    <x v="4"/>
    <x v="82"/>
    <x v="4"/>
    <n v="84"/>
  </r>
  <r>
    <x v="5"/>
    <x v="4"/>
    <x v="83"/>
    <x v="4"/>
    <n v="47"/>
  </r>
  <r>
    <x v="5"/>
    <x v="4"/>
    <x v="84"/>
    <x v="4"/>
    <n v="41"/>
  </r>
  <r>
    <x v="5"/>
    <x v="4"/>
    <x v="85"/>
    <x v="4"/>
    <n v="80"/>
  </r>
  <r>
    <x v="5"/>
    <x v="4"/>
    <x v="86"/>
    <x v="4"/>
    <n v="90"/>
  </r>
  <r>
    <x v="5"/>
    <x v="4"/>
    <x v="87"/>
    <x v="4"/>
    <n v="89"/>
  </r>
  <r>
    <x v="5"/>
    <x v="4"/>
    <x v="88"/>
    <x v="4"/>
    <n v="65"/>
  </r>
  <r>
    <x v="5"/>
    <x v="4"/>
    <x v="63"/>
    <x v="5"/>
    <n v="183"/>
  </r>
  <r>
    <x v="5"/>
    <x v="4"/>
    <x v="64"/>
    <x v="5"/>
    <n v="336"/>
  </r>
  <r>
    <x v="5"/>
    <x v="4"/>
    <x v="65"/>
    <x v="5"/>
    <n v="171"/>
  </r>
  <r>
    <x v="5"/>
    <x v="4"/>
    <x v="66"/>
    <x v="5"/>
    <n v="236"/>
  </r>
  <r>
    <x v="5"/>
    <x v="4"/>
    <x v="67"/>
    <x v="5"/>
    <n v="165"/>
  </r>
  <r>
    <x v="5"/>
    <x v="4"/>
    <x v="68"/>
    <x v="5"/>
    <n v="166"/>
  </r>
  <r>
    <x v="5"/>
    <x v="4"/>
    <x v="69"/>
    <x v="5"/>
    <n v="220"/>
  </r>
  <r>
    <x v="5"/>
    <x v="4"/>
    <x v="70"/>
    <x v="5"/>
    <n v="270"/>
  </r>
  <r>
    <x v="5"/>
    <x v="4"/>
    <x v="71"/>
    <x v="5"/>
    <n v="211"/>
  </r>
  <r>
    <x v="5"/>
    <x v="4"/>
    <x v="72"/>
    <x v="5"/>
    <n v="189"/>
  </r>
  <r>
    <x v="5"/>
    <x v="4"/>
    <x v="73"/>
    <x v="5"/>
    <n v="275"/>
  </r>
  <r>
    <x v="5"/>
    <x v="4"/>
    <x v="74"/>
    <x v="5"/>
    <n v="172"/>
  </r>
  <r>
    <x v="5"/>
    <x v="4"/>
    <x v="75"/>
    <x v="5"/>
    <n v="384"/>
  </r>
  <r>
    <x v="5"/>
    <x v="4"/>
    <x v="76"/>
    <x v="5"/>
    <n v="442"/>
  </r>
  <r>
    <x v="5"/>
    <x v="4"/>
    <x v="77"/>
    <x v="5"/>
    <n v="256"/>
  </r>
  <r>
    <x v="5"/>
    <x v="4"/>
    <x v="78"/>
    <x v="5"/>
    <n v="64"/>
  </r>
  <r>
    <x v="5"/>
    <x v="4"/>
    <x v="79"/>
    <x v="5"/>
    <n v="132"/>
  </r>
  <r>
    <x v="5"/>
    <x v="4"/>
    <x v="80"/>
    <x v="5"/>
    <n v="332"/>
  </r>
  <r>
    <x v="5"/>
    <x v="4"/>
    <x v="81"/>
    <x v="5"/>
    <n v="137"/>
  </r>
  <r>
    <x v="5"/>
    <x v="4"/>
    <x v="82"/>
    <x v="5"/>
    <n v="232"/>
  </r>
  <r>
    <x v="5"/>
    <x v="4"/>
    <x v="83"/>
    <x v="5"/>
    <n v="157"/>
  </r>
  <r>
    <x v="5"/>
    <x v="4"/>
    <x v="84"/>
    <x v="5"/>
    <n v="93"/>
  </r>
  <r>
    <x v="5"/>
    <x v="4"/>
    <x v="85"/>
    <x v="5"/>
    <n v="236"/>
  </r>
  <r>
    <x v="5"/>
    <x v="4"/>
    <x v="86"/>
    <x v="5"/>
    <n v="185"/>
  </r>
  <r>
    <x v="5"/>
    <x v="4"/>
    <x v="87"/>
    <x v="5"/>
    <n v="191"/>
  </r>
  <r>
    <x v="5"/>
    <x v="4"/>
    <x v="88"/>
    <x v="5"/>
    <n v="131"/>
  </r>
  <r>
    <x v="5"/>
    <x v="4"/>
    <x v="63"/>
    <x v="6"/>
    <n v="7"/>
  </r>
  <r>
    <x v="5"/>
    <x v="4"/>
    <x v="64"/>
    <x v="6"/>
    <n v="5"/>
  </r>
  <r>
    <x v="5"/>
    <x v="4"/>
    <x v="65"/>
    <x v="6"/>
    <n v="1"/>
  </r>
  <r>
    <x v="5"/>
    <x v="4"/>
    <x v="66"/>
    <x v="6"/>
    <n v="4"/>
  </r>
  <r>
    <x v="5"/>
    <x v="4"/>
    <x v="67"/>
    <x v="6"/>
    <n v="24"/>
  </r>
  <r>
    <x v="5"/>
    <x v="4"/>
    <x v="68"/>
    <x v="6"/>
    <n v="15"/>
  </r>
  <r>
    <x v="5"/>
    <x v="4"/>
    <x v="69"/>
    <x v="6"/>
    <n v="4"/>
  </r>
  <r>
    <x v="5"/>
    <x v="4"/>
    <x v="71"/>
    <x v="6"/>
    <n v="2"/>
  </r>
  <r>
    <x v="5"/>
    <x v="4"/>
    <x v="72"/>
    <x v="6"/>
    <n v="4"/>
  </r>
  <r>
    <x v="5"/>
    <x v="4"/>
    <x v="73"/>
    <x v="6"/>
    <n v="22"/>
  </r>
  <r>
    <x v="5"/>
    <x v="4"/>
    <x v="74"/>
    <x v="6"/>
    <n v="14"/>
  </r>
  <r>
    <x v="5"/>
    <x v="4"/>
    <x v="75"/>
    <x v="6"/>
    <n v="13"/>
  </r>
  <r>
    <x v="5"/>
    <x v="4"/>
    <x v="76"/>
    <x v="6"/>
    <n v="10"/>
  </r>
  <r>
    <x v="5"/>
    <x v="4"/>
    <x v="77"/>
    <x v="6"/>
    <n v="12"/>
  </r>
  <r>
    <x v="5"/>
    <x v="4"/>
    <x v="78"/>
    <x v="6"/>
    <n v="5"/>
  </r>
  <r>
    <x v="5"/>
    <x v="4"/>
    <x v="79"/>
    <x v="6"/>
    <n v="2"/>
  </r>
  <r>
    <x v="5"/>
    <x v="4"/>
    <x v="80"/>
    <x v="6"/>
    <n v="32"/>
  </r>
  <r>
    <x v="5"/>
    <x v="4"/>
    <x v="81"/>
    <x v="6"/>
    <n v="5"/>
  </r>
  <r>
    <x v="5"/>
    <x v="4"/>
    <x v="82"/>
    <x v="6"/>
    <n v="3"/>
  </r>
  <r>
    <x v="5"/>
    <x v="4"/>
    <x v="83"/>
    <x v="6"/>
    <n v="2"/>
  </r>
  <r>
    <x v="5"/>
    <x v="4"/>
    <x v="85"/>
    <x v="6"/>
    <n v="1"/>
  </r>
  <r>
    <x v="5"/>
    <x v="4"/>
    <x v="86"/>
    <x v="6"/>
    <n v="2"/>
  </r>
  <r>
    <x v="5"/>
    <x v="4"/>
    <x v="63"/>
    <x v="7"/>
    <n v="16"/>
  </r>
  <r>
    <x v="5"/>
    <x v="4"/>
    <x v="64"/>
    <x v="7"/>
    <n v="11"/>
  </r>
  <r>
    <x v="5"/>
    <x v="4"/>
    <x v="65"/>
    <x v="7"/>
    <n v="3"/>
  </r>
  <r>
    <x v="5"/>
    <x v="4"/>
    <x v="66"/>
    <x v="7"/>
    <n v="12"/>
  </r>
  <r>
    <x v="5"/>
    <x v="4"/>
    <x v="67"/>
    <x v="7"/>
    <n v="27"/>
  </r>
  <r>
    <x v="5"/>
    <x v="4"/>
    <x v="68"/>
    <x v="7"/>
    <n v="23"/>
  </r>
  <r>
    <x v="5"/>
    <x v="4"/>
    <x v="69"/>
    <x v="7"/>
    <n v="6"/>
  </r>
  <r>
    <x v="5"/>
    <x v="4"/>
    <x v="70"/>
    <x v="7"/>
    <n v="4"/>
  </r>
  <r>
    <x v="5"/>
    <x v="4"/>
    <x v="71"/>
    <x v="7"/>
    <n v="7"/>
  </r>
  <r>
    <x v="5"/>
    <x v="4"/>
    <x v="72"/>
    <x v="7"/>
    <n v="10"/>
  </r>
  <r>
    <x v="5"/>
    <x v="4"/>
    <x v="73"/>
    <x v="7"/>
    <n v="40"/>
  </r>
  <r>
    <x v="5"/>
    <x v="4"/>
    <x v="74"/>
    <x v="7"/>
    <n v="28"/>
  </r>
  <r>
    <x v="5"/>
    <x v="4"/>
    <x v="75"/>
    <x v="7"/>
    <n v="19"/>
  </r>
  <r>
    <x v="5"/>
    <x v="4"/>
    <x v="76"/>
    <x v="7"/>
    <n v="20"/>
  </r>
  <r>
    <x v="5"/>
    <x v="4"/>
    <x v="77"/>
    <x v="7"/>
    <n v="13"/>
  </r>
  <r>
    <x v="5"/>
    <x v="4"/>
    <x v="78"/>
    <x v="7"/>
    <n v="4"/>
  </r>
  <r>
    <x v="5"/>
    <x v="4"/>
    <x v="79"/>
    <x v="7"/>
    <n v="3"/>
  </r>
  <r>
    <x v="5"/>
    <x v="4"/>
    <x v="80"/>
    <x v="7"/>
    <n v="44"/>
  </r>
  <r>
    <x v="5"/>
    <x v="4"/>
    <x v="81"/>
    <x v="7"/>
    <n v="7"/>
  </r>
  <r>
    <x v="5"/>
    <x v="4"/>
    <x v="82"/>
    <x v="7"/>
    <n v="5"/>
  </r>
  <r>
    <x v="5"/>
    <x v="4"/>
    <x v="83"/>
    <x v="7"/>
    <n v="2"/>
  </r>
  <r>
    <x v="5"/>
    <x v="4"/>
    <x v="84"/>
    <x v="7"/>
    <n v="1"/>
  </r>
  <r>
    <x v="5"/>
    <x v="4"/>
    <x v="85"/>
    <x v="7"/>
    <n v="4"/>
  </r>
  <r>
    <x v="5"/>
    <x v="4"/>
    <x v="86"/>
    <x v="7"/>
    <n v="3"/>
  </r>
  <r>
    <x v="5"/>
    <x v="4"/>
    <x v="87"/>
    <x v="7"/>
    <n v="2"/>
  </r>
  <r>
    <x v="5"/>
    <x v="4"/>
    <x v="88"/>
    <x v="7"/>
    <n v="1"/>
  </r>
  <r>
    <x v="5"/>
    <x v="4"/>
    <x v="71"/>
    <x v="8"/>
    <n v="1"/>
  </r>
  <r>
    <x v="5"/>
    <x v="4"/>
    <x v="76"/>
    <x v="8"/>
    <n v="4"/>
  </r>
  <r>
    <x v="5"/>
    <x v="4"/>
    <x v="77"/>
    <x v="8"/>
    <n v="1"/>
  </r>
  <r>
    <x v="5"/>
    <x v="4"/>
    <x v="79"/>
    <x v="8"/>
    <n v="4"/>
  </r>
  <r>
    <x v="5"/>
    <x v="4"/>
    <x v="81"/>
    <x v="8"/>
    <n v="1"/>
  </r>
  <r>
    <x v="5"/>
    <x v="4"/>
    <x v="63"/>
    <x v="41"/>
    <n v="64"/>
  </r>
  <r>
    <x v="5"/>
    <x v="4"/>
    <x v="64"/>
    <x v="41"/>
    <n v="86"/>
  </r>
  <r>
    <x v="5"/>
    <x v="4"/>
    <x v="65"/>
    <x v="41"/>
    <n v="53"/>
  </r>
  <r>
    <x v="5"/>
    <x v="4"/>
    <x v="66"/>
    <x v="41"/>
    <n v="89"/>
  </r>
  <r>
    <x v="5"/>
    <x v="4"/>
    <x v="67"/>
    <x v="41"/>
    <n v="35"/>
  </r>
  <r>
    <x v="5"/>
    <x v="4"/>
    <x v="68"/>
    <x v="41"/>
    <n v="53"/>
  </r>
  <r>
    <x v="5"/>
    <x v="4"/>
    <x v="69"/>
    <x v="41"/>
    <n v="79"/>
  </r>
  <r>
    <x v="5"/>
    <x v="4"/>
    <x v="70"/>
    <x v="41"/>
    <n v="99"/>
  </r>
  <r>
    <x v="5"/>
    <x v="4"/>
    <x v="71"/>
    <x v="41"/>
    <n v="61"/>
  </r>
  <r>
    <x v="5"/>
    <x v="4"/>
    <x v="72"/>
    <x v="41"/>
    <n v="84"/>
  </r>
  <r>
    <x v="5"/>
    <x v="4"/>
    <x v="73"/>
    <x v="41"/>
    <n v="118"/>
  </r>
  <r>
    <x v="5"/>
    <x v="4"/>
    <x v="74"/>
    <x v="41"/>
    <n v="51"/>
  </r>
  <r>
    <x v="5"/>
    <x v="4"/>
    <x v="75"/>
    <x v="41"/>
    <n v="85"/>
  </r>
  <r>
    <x v="5"/>
    <x v="4"/>
    <x v="76"/>
    <x v="41"/>
    <n v="96"/>
  </r>
  <r>
    <x v="5"/>
    <x v="4"/>
    <x v="77"/>
    <x v="41"/>
    <n v="43"/>
  </r>
  <r>
    <x v="5"/>
    <x v="4"/>
    <x v="78"/>
    <x v="41"/>
    <n v="13"/>
  </r>
  <r>
    <x v="5"/>
    <x v="4"/>
    <x v="79"/>
    <x v="41"/>
    <n v="25"/>
  </r>
  <r>
    <x v="5"/>
    <x v="4"/>
    <x v="80"/>
    <x v="41"/>
    <n v="54"/>
  </r>
  <r>
    <x v="5"/>
    <x v="4"/>
    <x v="81"/>
    <x v="41"/>
    <n v="40"/>
  </r>
  <r>
    <x v="5"/>
    <x v="4"/>
    <x v="82"/>
    <x v="41"/>
    <n v="67"/>
  </r>
  <r>
    <x v="5"/>
    <x v="4"/>
    <x v="83"/>
    <x v="41"/>
    <n v="46"/>
  </r>
  <r>
    <x v="5"/>
    <x v="4"/>
    <x v="84"/>
    <x v="41"/>
    <n v="24"/>
  </r>
  <r>
    <x v="5"/>
    <x v="4"/>
    <x v="85"/>
    <x v="41"/>
    <n v="81"/>
  </r>
  <r>
    <x v="5"/>
    <x v="4"/>
    <x v="86"/>
    <x v="41"/>
    <n v="28"/>
  </r>
  <r>
    <x v="5"/>
    <x v="4"/>
    <x v="87"/>
    <x v="41"/>
    <n v="45"/>
  </r>
  <r>
    <x v="5"/>
    <x v="4"/>
    <x v="88"/>
    <x v="41"/>
    <n v="61"/>
  </r>
  <r>
    <x v="5"/>
    <x v="4"/>
    <x v="63"/>
    <x v="9"/>
    <n v="68"/>
  </r>
  <r>
    <x v="5"/>
    <x v="4"/>
    <x v="64"/>
    <x v="9"/>
    <n v="88"/>
  </r>
  <r>
    <x v="5"/>
    <x v="4"/>
    <x v="65"/>
    <x v="9"/>
    <n v="55"/>
  </r>
  <r>
    <x v="5"/>
    <x v="4"/>
    <x v="66"/>
    <x v="9"/>
    <n v="88"/>
  </r>
  <r>
    <x v="5"/>
    <x v="4"/>
    <x v="67"/>
    <x v="9"/>
    <n v="36"/>
  </r>
  <r>
    <x v="5"/>
    <x v="4"/>
    <x v="68"/>
    <x v="9"/>
    <n v="53"/>
  </r>
  <r>
    <x v="5"/>
    <x v="4"/>
    <x v="69"/>
    <x v="9"/>
    <n v="82"/>
  </r>
  <r>
    <x v="5"/>
    <x v="4"/>
    <x v="70"/>
    <x v="9"/>
    <n v="100"/>
  </r>
  <r>
    <x v="5"/>
    <x v="4"/>
    <x v="71"/>
    <x v="9"/>
    <n v="62"/>
  </r>
  <r>
    <x v="5"/>
    <x v="4"/>
    <x v="72"/>
    <x v="9"/>
    <n v="86"/>
  </r>
  <r>
    <x v="5"/>
    <x v="4"/>
    <x v="73"/>
    <x v="9"/>
    <n v="119"/>
  </r>
  <r>
    <x v="5"/>
    <x v="4"/>
    <x v="74"/>
    <x v="9"/>
    <n v="50"/>
  </r>
  <r>
    <x v="5"/>
    <x v="4"/>
    <x v="75"/>
    <x v="9"/>
    <n v="90"/>
  </r>
  <r>
    <x v="5"/>
    <x v="4"/>
    <x v="76"/>
    <x v="9"/>
    <n v="96"/>
  </r>
  <r>
    <x v="5"/>
    <x v="4"/>
    <x v="77"/>
    <x v="9"/>
    <n v="47"/>
  </r>
  <r>
    <x v="5"/>
    <x v="4"/>
    <x v="78"/>
    <x v="9"/>
    <n v="13"/>
  </r>
  <r>
    <x v="5"/>
    <x v="4"/>
    <x v="79"/>
    <x v="9"/>
    <n v="26"/>
  </r>
  <r>
    <x v="5"/>
    <x v="4"/>
    <x v="80"/>
    <x v="9"/>
    <n v="54"/>
  </r>
  <r>
    <x v="5"/>
    <x v="4"/>
    <x v="81"/>
    <x v="9"/>
    <n v="44"/>
  </r>
  <r>
    <x v="5"/>
    <x v="4"/>
    <x v="82"/>
    <x v="9"/>
    <n v="70"/>
  </r>
  <r>
    <x v="5"/>
    <x v="4"/>
    <x v="83"/>
    <x v="9"/>
    <n v="48"/>
  </r>
  <r>
    <x v="5"/>
    <x v="4"/>
    <x v="84"/>
    <x v="9"/>
    <n v="26"/>
  </r>
  <r>
    <x v="5"/>
    <x v="4"/>
    <x v="85"/>
    <x v="9"/>
    <n v="85"/>
  </r>
  <r>
    <x v="5"/>
    <x v="4"/>
    <x v="86"/>
    <x v="9"/>
    <n v="28"/>
  </r>
  <r>
    <x v="5"/>
    <x v="4"/>
    <x v="87"/>
    <x v="9"/>
    <n v="46"/>
  </r>
  <r>
    <x v="5"/>
    <x v="4"/>
    <x v="88"/>
    <x v="9"/>
    <n v="61"/>
  </r>
  <r>
    <x v="5"/>
    <x v="4"/>
    <x v="63"/>
    <x v="10"/>
    <n v="2"/>
  </r>
  <r>
    <x v="5"/>
    <x v="4"/>
    <x v="64"/>
    <x v="10"/>
    <n v="2"/>
  </r>
  <r>
    <x v="5"/>
    <x v="4"/>
    <x v="65"/>
    <x v="10"/>
    <n v="1"/>
  </r>
  <r>
    <x v="5"/>
    <x v="4"/>
    <x v="72"/>
    <x v="10"/>
    <n v="1"/>
  </r>
  <r>
    <x v="5"/>
    <x v="4"/>
    <x v="73"/>
    <x v="10"/>
    <n v="2"/>
  </r>
  <r>
    <x v="5"/>
    <x v="4"/>
    <x v="76"/>
    <x v="10"/>
    <n v="10"/>
  </r>
  <r>
    <x v="5"/>
    <x v="4"/>
    <x v="77"/>
    <x v="10"/>
    <n v="6"/>
  </r>
  <r>
    <x v="5"/>
    <x v="4"/>
    <x v="79"/>
    <x v="10"/>
    <n v="5"/>
  </r>
  <r>
    <x v="5"/>
    <x v="4"/>
    <x v="80"/>
    <x v="10"/>
    <n v="6"/>
  </r>
  <r>
    <x v="5"/>
    <x v="4"/>
    <x v="81"/>
    <x v="10"/>
    <n v="2"/>
  </r>
  <r>
    <x v="5"/>
    <x v="4"/>
    <x v="82"/>
    <x v="10"/>
    <n v="1"/>
  </r>
  <r>
    <x v="5"/>
    <x v="4"/>
    <x v="86"/>
    <x v="10"/>
    <n v="3"/>
  </r>
  <r>
    <x v="5"/>
    <x v="4"/>
    <x v="63"/>
    <x v="11"/>
    <n v="2"/>
  </r>
  <r>
    <x v="5"/>
    <x v="4"/>
    <x v="64"/>
    <x v="11"/>
    <n v="2"/>
  </r>
  <r>
    <x v="5"/>
    <x v="4"/>
    <x v="69"/>
    <x v="11"/>
    <n v="1"/>
  </r>
  <r>
    <x v="5"/>
    <x v="4"/>
    <x v="72"/>
    <x v="11"/>
    <n v="2"/>
  </r>
  <r>
    <x v="5"/>
    <x v="4"/>
    <x v="76"/>
    <x v="11"/>
    <n v="4"/>
  </r>
  <r>
    <x v="5"/>
    <x v="4"/>
    <x v="77"/>
    <x v="11"/>
    <n v="1"/>
  </r>
  <r>
    <x v="5"/>
    <x v="4"/>
    <x v="79"/>
    <x v="11"/>
    <n v="1"/>
  </r>
  <r>
    <x v="5"/>
    <x v="4"/>
    <x v="80"/>
    <x v="11"/>
    <n v="2"/>
  </r>
  <r>
    <x v="5"/>
    <x v="4"/>
    <x v="81"/>
    <x v="11"/>
    <n v="1"/>
  </r>
  <r>
    <x v="5"/>
    <x v="4"/>
    <x v="63"/>
    <x v="12"/>
    <n v="148"/>
  </r>
  <r>
    <x v="5"/>
    <x v="4"/>
    <x v="64"/>
    <x v="12"/>
    <n v="280"/>
  </r>
  <r>
    <x v="5"/>
    <x v="4"/>
    <x v="65"/>
    <x v="12"/>
    <n v="156"/>
  </r>
  <r>
    <x v="5"/>
    <x v="4"/>
    <x v="66"/>
    <x v="12"/>
    <n v="219"/>
  </r>
  <r>
    <x v="5"/>
    <x v="4"/>
    <x v="67"/>
    <x v="12"/>
    <n v="154"/>
  </r>
  <r>
    <x v="5"/>
    <x v="4"/>
    <x v="68"/>
    <x v="12"/>
    <n v="156"/>
  </r>
  <r>
    <x v="5"/>
    <x v="4"/>
    <x v="69"/>
    <x v="12"/>
    <n v="205"/>
  </r>
  <r>
    <x v="5"/>
    <x v="4"/>
    <x v="70"/>
    <x v="12"/>
    <n v="243"/>
  </r>
  <r>
    <x v="5"/>
    <x v="4"/>
    <x v="71"/>
    <x v="12"/>
    <n v="189"/>
  </r>
  <r>
    <x v="5"/>
    <x v="4"/>
    <x v="72"/>
    <x v="12"/>
    <n v="175"/>
  </r>
  <r>
    <x v="5"/>
    <x v="4"/>
    <x v="73"/>
    <x v="12"/>
    <n v="252"/>
  </r>
  <r>
    <x v="5"/>
    <x v="4"/>
    <x v="74"/>
    <x v="12"/>
    <n v="162"/>
  </r>
  <r>
    <x v="5"/>
    <x v="4"/>
    <x v="75"/>
    <x v="12"/>
    <n v="336"/>
  </r>
  <r>
    <x v="5"/>
    <x v="4"/>
    <x v="76"/>
    <x v="12"/>
    <n v="241"/>
  </r>
  <r>
    <x v="5"/>
    <x v="4"/>
    <x v="77"/>
    <x v="12"/>
    <n v="162"/>
  </r>
  <r>
    <x v="5"/>
    <x v="4"/>
    <x v="78"/>
    <x v="12"/>
    <n v="47"/>
  </r>
  <r>
    <x v="5"/>
    <x v="4"/>
    <x v="79"/>
    <x v="12"/>
    <n v="91"/>
  </r>
  <r>
    <x v="5"/>
    <x v="4"/>
    <x v="80"/>
    <x v="12"/>
    <n v="198"/>
  </r>
  <r>
    <x v="5"/>
    <x v="4"/>
    <x v="81"/>
    <x v="12"/>
    <n v="94"/>
  </r>
  <r>
    <x v="5"/>
    <x v="4"/>
    <x v="82"/>
    <x v="12"/>
    <n v="212"/>
  </r>
  <r>
    <x v="5"/>
    <x v="4"/>
    <x v="83"/>
    <x v="12"/>
    <n v="146"/>
  </r>
  <r>
    <x v="5"/>
    <x v="4"/>
    <x v="84"/>
    <x v="12"/>
    <n v="87"/>
  </r>
  <r>
    <x v="5"/>
    <x v="4"/>
    <x v="85"/>
    <x v="12"/>
    <n v="227"/>
  </r>
  <r>
    <x v="5"/>
    <x v="4"/>
    <x v="86"/>
    <x v="12"/>
    <n v="181"/>
  </r>
  <r>
    <x v="5"/>
    <x v="4"/>
    <x v="87"/>
    <x v="12"/>
    <n v="178"/>
  </r>
  <r>
    <x v="5"/>
    <x v="4"/>
    <x v="88"/>
    <x v="12"/>
    <n v="131"/>
  </r>
  <r>
    <x v="5"/>
    <x v="4"/>
    <x v="63"/>
    <x v="13"/>
    <n v="1"/>
  </r>
  <r>
    <x v="5"/>
    <x v="4"/>
    <x v="64"/>
    <x v="13"/>
    <n v="2"/>
  </r>
  <r>
    <x v="5"/>
    <x v="4"/>
    <x v="67"/>
    <x v="13"/>
    <n v="3"/>
  </r>
  <r>
    <x v="5"/>
    <x v="4"/>
    <x v="68"/>
    <x v="13"/>
    <n v="1"/>
  </r>
  <r>
    <x v="5"/>
    <x v="4"/>
    <x v="69"/>
    <x v="13"/>
    <n v="2"/>
  </r>
  <r>
    <x v="5"/>
    <x v="4"/>
    <x v="71"/>
    <x v="13"/>
    <n v="1"/>
  </r>
  <r>
    <x v="5"/>
    <x v="4"/>
    <x v="72"/>
    <x v="13"/>
    <n v="2"/>
  </r>
  <r>
    <x v="5"/>
    <x v="4"/>
    <x v="73"/>
    <x v="13"/>
    <n v="1"/>
  </r>
  <r>
    <x v="5"/>
    <x v="4"/>
    <x v="74"/>
    <x v="13"/>
    <n v="1"/>
  </r>
  <r>
    <x v="5"/>
    <x v="4"/>
    <x v="75"/>
    <x v="13"/>
    <n v="1"/>
  </r>
  <r>
    <x v="5"/>
    <x v="4"/>
    <x v="76"/>
    <x v="13"/>
    <n v="63"/>
  </r>
  <r>
    <x v="5"/>
    <x v="4"/>
    <x v="77"/>
    <x v="13"/>
    <n v="1"/>
  </r>
  <r>
    <x v="5"/>
    <x v="4"/>
    <x v="79"/>
    <x v="13"/>
    <n v="3"/>
  </r>
  <r>
    <x v="5"/>
    <x v="4"/>
    <x v="80"/>
    <x v="13"/>
    <n v="8"/>
  </r>
  <r>
    <x v="5"/>
    <x v="4"/>
    <x v="83"/>
    <x v="13"/>
    <n v="2"/>
  </r>
  <r>
    <x v="5"/>
    <x v="4"/>
    <x v="85"/>
    <x v="13"/>
    <n v="2"/>
  </r>
  <r>
    <x v="5"/>
    <x v="4"/>
    <x v="86"/>
    <x v="13"/>
    <n v="2"/>
  </r>
  <r>
    <x v="5"/>
    <x v="4"/>
    <x v="87"/>
    <x v="13"/>
    <n v="3"/>
  </r>
  <r>
    <x v="5"/>
    <x v="4"/>
    <x v="88"/>
    <x v="13"/>
    <n v="2"/>
  </r>
  <r>
    <x v="5"/>
    <x v="4"/>
    <x v="63"/>
    <x v="14"/>
    <n v="53"/>
  </r>
  <r>
    <x v="5"/>
    <x v="4"/>
    <x v="64"/>
    <x v="14"/>
    <n v="110"/>
  </r>
  <r>
    <x v="5"/>
    <x v="4"/>
    <x v="65"/>
    <x v="14"/>
    <n v="5"/>
  </r>
  <r>
    <x v="5"/>
    <x v="4"/>
    <x v="66"/>
    <x v="14"/>
    <n v="6"/>
  </r>
  <r>
    <x v="5"/>
    <x v="4"/>
    <x v="67"/>
    <x v="14"/>
    <n v="33"/>
  </r>
  <r>
    <x v="5"/>
    <x v="4"/>
    <x v="68"/>
    <x v="14"/>
    <n v="8"/>
  </r>
  <r>
    <x v="5"/>
    <x v="4"/>
    <x v="69"/>
    <x v="14"/>
    <n v="20"/>
  </r>
  <r>
    <x v="5"/>
    <x v="4"/>
    <x v="70"/>
    <x v="14"/>
    <n v="36"/>
  </r>
  <r>
    <x v="5"/>
    <x v="4"/>
    <x v="71"/>
    <x v="14"/>
    <n v="52"/>
  </r>
  <r>
    <x v="5"/>
    <x v="4"/>
    <x v="72"/>
    <x v="14"/>
    <n v="46"/>
  </r>
  <r>
    <x v="5"/>
    <x v="4"/>
    <x v="73"/>
    <x v="14"/>
    <n v="32"/>
  </r>
  <r>
    <x v="5"/>
    <x v="4"/>
    <x v="74"/>
    <x v="14"/>
    <n v="21"/>
  </r>
  <r>
    <x v="5"/>
    <x v="4"/>
    <x v="75"/>
    <x v="14"/>
    <n v="23"/>
  </r>
  <r>
    <x v="5"/>
    <x v="4"/>
    <x v="76"/>
    <x v="14"/>
    <n v="344"/>
  </r>
  <r>
    <x v="5"/>
    <x v="4"/>
    <x v="77"/>
    <x v="14"/>
    <n v="180"/>
  </r>
  <r>
    <x v="5"/>
    <x v="4"/>
    <x v="78"/>
    <x v="14"/>
    <n v="51"/>
  </r>
  <r>
    <x v="5"/>
    <x v="4"/>
    <x v="79"/>
    <x v="14"/>
    <n v="100"/>
  </r>
  <r>
    <x v="5"/>
    <x v="4"/>
    <x v="80"/>
    <x v="14"/>
    <n v="277"/>
  </r>
  <r>
    <x v="5"/>
    <x v="4"/>
    <x v="81"/>
    <x v="14"/>
    <n v="74"/>
  </r>
  <r>
    <x v="5"/>
    <x v="4"/>
    <x v="82"/>
    <x v="14"/>
    <n v="36"/>
  </r>
  <r>
    <x v="5"/>
    <x v="4"/>
    <x v="83"/>
    <x v="14"/>
    <n v="15"/>
  </r>
  <r>
    <x v="5"/>
    <x v="4"/>
    <x v="84"/>
    <x v="14"/>
    <n v="2"/>
  </r>
  <r>
    <x v="5"/>
    <x v="4"/>
    <x v="85"/>
    <x v="14"/>
    <n v="9"/>
  </r>
  <r>
    <x v="5"/>
    <x v="4"/>
    <x v="86"/>
    <x v="14"/>
    <n v="8"/>
  </r>
  <r>
    <x v="5"/>
    <x v="4"/>
    <x v="87"/>
    <x v="14"/>
    <n v="13"/>
  </r>
  <r>
    <x v="5"/>
    <x v="4"/>
    <x v="88"/>
    <x v="14"/>
    <n v="2"/>
  </r>
  <r>
    <x v="5"/>
    <x v="4"/>
    <x v="63"/>
    <x v="15"/>
    <n v="10"/>
  </r>
  <r>
    <x v="5"/>
    <x v="4"/>
    <x v="64"/>
    <x v="15"/>
    <n v="25"/>
  </r>
  <r>
    <x v="5"/>
    <x v="4"/>
    <x v="65"/>
    <x v="15"/>
    <n v="3"/>
  </r>
  <r>
    <x v="5"/>
    <x v="4"/>
    <x v="66"/>
    <x v="15"/>
    <n v="12"/>
  </r>
  <r>
    <x v="5"/>
    <x v="4"/>
    <x v="67"/>
    <x v="15"/>
    <n v="18"/>
  </r>
  <r>
    <x v="5"/>
    <x v="4"/>
    <x v="68"/>
    <x v="15"/>
    <n v="26"/>
  </r>
  <r>
    <x v="5"/>
    <x v="4"/>
    <x v="69"/>
    <x v="15"/>
    <n v="23"/>
  </r>
  <r>
    <x v="5"/>
    <x v="4"/>
    <x v="70"/>
    <x v="15"/>
    <n v="10"/>
  </r>
  <r>
    <x v="5"/>
    <x v="4"/>
    <x v="71"/>
    <x v="15"/>
    <n v="17"/>
  </r>
  <r>
    <x v="5"/>
    <x v="4"/>
    <x v="72"/>
    <x v="15"/>
    <n v="17"/>
  </r>
  <r>
    <x v="5"/>
    <x v="4"/>
    <x v="73"/>
    <x v="15"/>
    <n v="9"/>
  </r>
  <r>
    <x v="5"/>
    <x v="4"/>
    <x v="74"/>
    <x v="15"/>
    <n v="15"/>
  </r>
  <r>
    <x v="5"/>
    <x v="4"/>
    <x v="75"/>
    <x v="15"/>
    <n v="6"/>
  </r>
  <r>
    <x v="5"/>
    <x v="4"/>
    <x v="76"/>
    <x v="15"/>
    <n v="103"/>
  </r>
  <r>
    <x v="5"/>
    <x v="4"/>
    <x v="77"/>
    <x v="15"/>
    <n v="16"/>
  </r>
  <r>
    <x v="5"/>
    <x v="4"/>
    <x v="78"/>
    <x v="15"/>
    <n v="2"/>
  </r>
  <r>
    <x v="5"/>
    <x v="4"/>
    <x v="79"/>
    <x v="15"/>
    <n v="13"/>
  </r>
  <r>
    <x v="5"/>
    <x v="4"/>
    <x v="80"/>
    <x v="15"/>
    <n v="70"/>
  </r>
  <r>
    <x v="5"/>
    <x v="4"/>
    <x v="81"/>
    <x v="15"/>
    <n v="13"/>
  </r>
  <r>
    <x v="5"/>
    <x v="4"/>
    <x v="82"/>
    <x v="15"/>
    <n v="9"/>
  </r>
  <r>
    <x v="5"/>
    <x v="4"/>
    <x v="83"/>
    <x v="15"/>
    <n v="12"/>
  </r>
  <r>
    <x v="5"/>
    <x v="4"/>
    <x v="84"/>
    <x v="15"/>
    <n v="1"/>
  </r>
  <r>
    <x v="5"/>
    <x v="4"/>
    <x v="85"/>
    <x v="15"/>
    <n v="21"/>
  </r>
  <r>
    <x v="5"/>
    <x v="4"/>
    <x v="86"/>
    <x v="15"/>
    <n v="26"/>
  </r>
  <r>
    <x v="5"/>
    <x v="4"/>
    <x v="87"/>
    <x v="15"/>
    <n v="25"/>
  </r>
  <r>
    <x v="5"/>
    <x v="4"/>
    <x v="88"/>
    <x v="15"/>
    <n v="7"/>
  </r>
  <r>
    <x v="5"/>
    <x v="4"/>
    <x v="63"/>
    <x v="16"/>
    <n v="7"/>
  </r>
  <r>
    <x v="5"/>
    <x v="4"/>
    <x v="64"/>
    <x v="16"/>
    <n v="10"/>
  </r>
  <r>
    <x v="5"/>
    <x v="4"/>
    <x v="65"/>
    <x v="16"/>
    <n v="2"/>
  </r>
  <r>
    <x v="5"/>
    <x v="4"/>
    <x v="66"/>
    <x v="16"/>
    <n v="5"/>
  </r>
  <r>
    <x v="5"/>
    <x v="4"/>
    <x v="67"/>
    <x v="16"/>
    <n v="4"/>
  </r>
  <r>
    <x v="5"/>
    <x v="4"/>
    <x v="68"/>
    <x v="16"/>
    <n v="5"/>
  </r>
  <r>
    <x v="5"/>
    <x v="4"/>
    <x v="69"/>
    <x v="16"/>
    <n v="7"/>
  </r>
  <r>
    <x v="5"/>
    <x v="4"/>
    <x v="70"/>
    <x v="16"/>
    <n v="5"/>
  </r>
  <r>
    <x v="5"/>
    <x v="4"/>
    <x v="71"/>
    <x v="16"/>
    <n v="9"/>
  </r>
  <r>
    <x v="5"/>
    <x v="4"/>
    <x v="72"/>
    <x v="16"/>
    <n v="4"/>
  </r>
  <r>
    <x v="5"/>
    <x v="4"/>
    <x v="73"/>
    <x v="16"/>
    <n v="12"/>
  </r>
  <r>
    <x v="5"/>
    <x v="4"/>
    <x v="74"/>
    <x v="16"/>
    <n v="3"/>
  </r>
  <r>
    <x v="5"/>
    <x v="4"/>
    <x v="75"/>
    <x v="16"/>
    <n v="9"/>
  </r>
  <r>
    <x v="5"/>
    <x v="4"/>
    <x v="76"/>
    <x v="16"/>
    <n v="14"/>
  </r>
  <r>
    <x v="5"/>
    <x v="4"/>
    <x v="77"/>
    <x v="16"/>
    <n v="13"/>
  </r>
  <r>
    <x v="5"/>
    <x v="4"/>
    <x v="78"/>
    <x v="16"/>
    <n v="4"/>
  </r>
  <r>
    <x v="5"/>
    <x v="4"/>
    <x v="79"/>
    <x v="16"/>
    <n v="5"/>
  </r>
  <r>
    <x v="5"/>
    <x v="4"/>
    <x v="80"/>
    <x v="16"/>
    <n v="11"/>
  </r>
  <r>
    <x v="5"/>
    <x v="4"/>
    <x v="81"/>
    <x v="16"/>
    <n v="7"/>
  </r>
  <r>
    <x v="5"/>
    <x v="4"/>
    <x v="82"/>
    <x v="16"/>
    <n v="12"/>
  </r>
  <r>
    <x v="5"/>
    <x v="4"/>
    <x v="83"/>
    <x v="16"/>
    <n v="7"/>
  </r>
  <r>
    <x v="5"/>
    <x v="4"/>
    <x v="84"/>
    <x v="16"/>
    <n v="2"/>
  </r>
  <r>
    <x v="5"/>
    <x v="4"/>
    <x v="85"/>
    <x v="16"/>
    <n v="6"/>
  </r>
  <r>
    <x v="5"/>
    <x v="4"/>
    <x v="86"/>
    <x v="16"/>
    <n v="2"/>
  </r>
  <r>
    <x v="5"/>
    <x v="4"/>
    <x v="63"/>
    <x v="33"/>
    <n v="11"/>
  </r>
  <r>
    <x v="5"/>
    <x v="4"/>
    <x v="64"/>
    <x v="33"/>
    <n v="33"/>
  </r>
  <r>
    <x v="5"/>
    <x v="4"/>
    <x v="65"/>
    <x v="33"/>
    <n v="6"/>
  </r>
  <r>
    <x v="5"/>
    <x v="4"/>
    <x v="67"/>
    <x v="33"/>
    <n v="2"/>
  </r>
  <r>
    <x v="5"/>
    <x v="4"/>
    <x v="68"/>
    <x v="33"/>
    <n v="3"/>
  </r>
  <r>
    <x v="5"/>
    <x v="4"/>
    <x v="69"/>
    <x v="33"/>
    <n v="5"/>
  </r>
  <r>
    <x v="5"/>
    <x v="4"/>
    <x v="70"/>
    <x v="33"/>
    <n v="2"/>
  </r>
  <r>
    <x v="5"/>
    <x v="4"/>
    <x v="71"/>
    <x v="33"/>
    <n v="3"/>
  </r>
  <r>
    <x v="5"/>
    <x v="4"/>
    <x v="72"/>
    <x v="33"/>
    <n v="1"/>
  </r>
  <r>
    <x v="5"/>
    <x v="4"/>
    <x v="73"/>
    <x v="33"/>
    <n v="6"/>
  </r>
  <r>
    <x v="5"/>
    <x v="4"/>
    <x v="74"/>
    <x v="33"/>
    <n v="1"/>
  </r>
  <r>
    <x v="5"/>
    <x v="4"/>
    <x v="75"/>
    <x v="33"/>
    <n v="9"/>
  </r>
  <r>
    <x v="5"/>
    <x v="4"/>
    <x v="76"/>
    <x v="33"/>
    <n v="9"/>
  </r>
  <r>
    <x v="5"/>
    <x v="4"/>
    <x v="77"/>
    <x v="33"/>
    <n v="7"/>
  </r>
  <r>
    <x v="5"/>
    <x v="4"/>
    <x v="78"/>
    <x v="33"/>
    <n v="4"/>
  </r>
  <r>
    <x v="5"/>
    <x v="4"/>
    <x v="79"/>
    <x v="33"/>
    <n v="5"/>
  </r>
  <r>
    <x v="5"/>
    <x v="4"/>
    <x v="80"/>
    <x v="33"/>
    <n v="13"/>
  </r>
  <r>
    <x v="5"/>
    <x v="4"/>
    <x v="81"/>
    <x v="33"/>
    <n v="9"/>
  </r>
  <r>
    <x v="5"/>
    <x v="4"/>
    <x v="82"/>
    <x v="33"/>
    <n v="22"/>
  </r>
  <r>
    <x v="5"/>
    <x v="4"/>
    <x v="83"/>
    <x v="33"/>
    <n v="6"/>
  </r>
  <r>
    <x v="5"/>
    <x v="4"/>
    <x v="84"/>
    <x v="33"/>
    <n v="8"/>
  </r>
  <r>
    <x v="5"/>
    <x v="4"/>
    <x v="85"/>
    <x v="33"/>
    <n v="16"/>
  </r>
  <r>
    <x v="5"/>
    <x v="4"/>
    <x v="86"/>
    <x v="33"/>
    <n v="13"/>
  </r>
  <r>
    <x v="5"/>
    <x v="4"/>
    <x v="87"/>
    <x v="33"/>
    <n v="13"/>
  </r>
  <r>
    <x v="5"/>
    <x v="4"/>
    <x v="88"/>
    <x v="33"/>
    <n v="9"/>
  </r>
  <r>
    <x v="5"/>
    <x v="4"/>
    <x v="63"/>
    <x v="34"/>
    <n v="4"/>
  </r>
  <r>
    <x v="5"/>
    <x v="4"/>
    <x v="64"/>
    <x v="34"/>
    <n v="4"/>
  </r>
  <r>
    <x v="5"/>
    <x v="4"/>
    <x v="65"/>
    <x v="34"/>
    <n v="1"/>
  </r>
  <r>
    <x v="5"/>
    <x v="4"/>
    <x v="70"/>
    <x v="34"/>
    <n v="1"/>
  </r>
  <r>
    <x v="5"/>
    <x v="4"/>
    <x v="73"/>
    <x v="34"/>
    <n v="1"/>
  </r>
  <r>
    <x v="5"/>
    <x v="4"/>
    <x v="74"/>
    <x v="34"/>
    <n v="1"/>
  </r>
  <r>
    <x v="5"/>
    <x v="4"/>
    <x v="76"/>
    <x v="34"/>
    <n v="4"/>
  </r>
  <r>
    <x v="5"/>
    <x v="4"/>
    <x v="77"/>
    <x v="34"/>
    <n v="3"/>
  </r>
  <r>
    <x v="5"/>
    <x v="4"/>
    <x v="78"/>
    <x v="34"/>
    <n v="1"/>
  </r>
  <r>
    <x v="5"/>
    <x v="4"/>
    <x v="80"/>
    <x v="34"/>
    <n v="1"/>
  </r>
  <r>
    <x v="5"/>
    <x v="4"/>
    <x v="81"/>
    <x v="34"/>
    <n v="5"/>
  </r>
  <r>
    <x v="5"/>
    <x v="4"/>
    <x v="82"/>
    <x v="34"/>
    <n v="5"/>
  </r>
  <r>
    <x v="5"/>
    <x v="4"/>
    <x v="83"/>
    <x v="34"/>
    <n v="1"/>
  </r>
  <r>
    <x v="5"/>
    <x v="4"/>
    <x v="84"/>
    <x v="34"/>
    <n v="3"/>
  </r>
  <r>
    <x v="5"/>
    <x v="4"/>
    <x v="85"/>
    <x v="34"/>
    <n v="3"/>
  </r>
  <r>
    <x v="5"/>
    <x v="4"/>
    <x v="86"/>
    <x v="34"/>
    <n v="3"/>
  </r>
  <r>
    <x v="5"/>
    <x v="4"/>
    <x v="87"/>
    <x v="34"/>
    <n v="8"/>
  </r>
  <r>
    <x v="5"/>
    <x v="4"/>
    <x v="88"/>
    <x v="34"/>
    <n v="1"/>
  </r>
  <r>
    <x v="5"/>
    <x v="4"/>
    <x v="64"/>
    <x v="35"/>
    <n v="5"/>
  </r>
  <r>
    <x v="5"/>
    <x v="4"/>
    <x v="72"/>
    <x v="35"/>
    <n v="1"/>
  </r>
  <r>
    <x v="5"/>
    <x v="4"/>
    <x v="77"/>
    <x v="35"/>
    <n v="2"/>
  </r>
  <r>
    <x v="5"/>
    <x v="4"/>
    <x v="78"/>
    <x v="35"/>
    <n v="1"/>
  </r>
  <r>
    <x v="5"/>
    <x v="4"/>
    <x v="79"/>
    <x v="35"/>
    <n v="1"/>
  </r>
  <r>
    <x v="5"/>
    <x v="4"/>
    <x v="81"/>
    <x v="35"/>
    <n v="2"/>
  </r>
  <r>
    <x v="5"/>
    <x v="4"/>
    <x v="82"/>
    <x v="35"/>
    <n v="5"/>
  </r>
  <r>
    <x v="5"/>
    <x v="4"/>
    <x v="83"/>
    <x v="35"/>
    <n v="2"/>
  </r>
  <r>
    <x v="5"/>
    <x v="4"/>
    <x v="84"/>
    <x v="35"/>
    <n v="3"/>
  </r>
  <r>
    <x v="5"/>
    <x v="4"/>
    <x v="85"/>
    <x v="35"/>
    <n v="2"/>
  </r>
  <r>
    <x v="5"/>
    <x v="4"/>
    <x v="86"/>
    <x v="35"/>
    <n v="4"/>
  </r>
  <r>
    <x v="5"/>
    <x v="4"/>
    <x v="87"/>
    <x v="35"/>
    <n v="3"/>
  </r>
  <r>
    <x v="5"/>
    <x v="4"/>
    <x v="63"/>
    <x v="36"/>
    <n v="1"/>
  </r>
  <r>
    <x v="5"/>
    <x v="4"/>
    <x v="64"/>
    <x v="36"/>
    <n v="5"/>
  </r>
  <r>
    <x v="5"/>
    <x v="4"/>
    <x v="65"/>
    <x v="36"/>
    <n v="1"/>
  </r>
  <r>
    <x v="5"/>
    <x v="4"/>
    <x v="67"/>
    <x v="36"/>
    <n v="1"/>
  </r>
  <r>
    <x v="5"/>
    <x v="4"/>
    <x v="68"/>
    <x v="36"/>
    <n v="2"/>
  </r>
  <r>
    <x v="5"/>
    <x v="4"/>
    <x v="69"/>
    <x v="36"/>
    <n v="1"/>
  </r>
  <r>
    <x v="5"/>
    <x v="4"/>
    <x v="76"/>
    <x v="36"/>
    <n v="1"/>
  </r>
  <r>
    <x v="5"/>
    <x v="4"/>
    <x v="77"/>
    <x v="36"/>
    <n v="2"/>
  </r>
  <r>
    <x v="5"/>
    <x v="4"/>
    <x v="78"/>
    <x v="36"/>
    <n v="1"/>
  </r>
  <r>
    <x v="5"/>
    <x v="4"/>
    <x v="81"/>
    <x v="36"/>
    <n v="1"/>
  </r>
  <r>
    <x v="5"/>
    <x v="4"/>
    <x v="82"/>
    <x v="36"/>
    <n v="2"/>
  </r>
  <r>
    <x v="5"/>
    <x v="4"/>
    <x v="83"/>
    <x v="36"/>
    <n v="1"/>
  </r>
  <r>
    <x v="5"/>
    <x v="4"/>
    <x v="84"/>
    <x v="36"/>
    <n v="2"/>
  </r>
  <r>
    <x v="5"/>
    <x v="4"/>
    <x v="85"/>
    <x v="36"/>
    <n v="3"/>
  </r>
  <r>
    <x v="5"/>
    <x v="4"/>
    <x v="86"/>
    <x v="36"/>
    <n v="3"/>
  </r>
  <r>
    <x v="5"/>
    <x v="4"/>
    <x v="65"/>
    <x v="32"/>
    <n v="109"/>
  </r>
  <r>
    <x v="5"/>
    <x v="4"/>
    <x v="66"/>
    <x v="32"/>
    <n v="159"/>
  </r>
  <r>
    <x v="5"/>
    <x v="4"/>
    <x v="67"/>
    <x v="32"/>
    <n v="304"/>
  </r>
  <r>
    <x v="5"/>
    <x v="4"/>
    <x v="68"/>
    <x v="32"/>
    <n v="316"/>
  </r>
  <r>
    <x v="5"/>
    <x v="4"/>
    <x v="69"/>
    <x v="32"/>
    <n v="393"/>
  </r>
  <r>
    <x v="5"/>
    <x v="4"/>
    <x v="70"/>
    <x v="32"/>
    <n v="390"/>
  </r>
  <r>
    <x v="5"/>
    <x v="4"/>
    <x v="71"/>
    <x v="32"/>
    <n v="246"/>
  </r>
  <r>
    <x v="5"/>
    <x v="4"/>
    <x v="73"/>
    <x v="32"/>
    <n v="421"/>
  </r>
  <r>
    <x v="5"/>
    <x v="4"/>
    <x v="74"/>
    <x v="32"/>
    <n v="70"/>
  </r>
  <r>
    <x v="5"/>
    <x v="4"/>
    <x v="82"/>
    <x v="32"/>
    <n v="27"/>
  </r>
  <r>
    <x v="5"/>
    <x v="4"/>
    <x v="84"/>
    <x v="32"/>
    <n v="123"/>
  </r>
  <r>
    <x v="5"/>
    <x v="4"/>
    <x v="85"/>
    <x v="32"/>
    <n v="85"/>
  </r>
  <r>
    <x v="5"/>
    <x v="4"/>
    <x v="86"/>
    <x v="32"/>
    <n v="271"/>
  </r>
  <r>
    <x v="5"/>
    <x v="4"/>
    <x v="87"/>
    <x v="32"/>
    <n v="759"/>
  </r>
  <r>
    <x v="5"/>
    <x v="4"/>
    <x v="88"/>
    <x v="32"/>
    <n v="637"/>
  </r>
  <r>
    <x v="5"/>
    <x v="4"/>
    <x v="63"/>
    <x v="17"/>
    <n v="955"/>
  </r>
  <r>
    <x v="5"/>
    <x v="4"/>
    <x v="64"/>
    <x v="17"/>
    <n v="1969"/>
  </r>
  <r>
    <x v="5"/>
    <x v="4"/>
    <x v="65"/>
    <x v="17"/>
    <n v="1428"/>
  </r>
  <r>
    <x v="5"/>
    <x v="4"/>
    <x v="66"/>
    <x v="17"/>
    <n v="1979"/>
  </r>
  <r>
    <x v="5"/>
    <x v="4"/>
    <x v="67"/>
    <x v="17"/>
    <n v="1180"/>
  </r>
  <r>
    <x v="5"/>
    <x v="4"/>
    <x v="68"/>
    <x v="17"/>
    <n v="1441"/>
  </r>
  <r>
    <x v="5"/>
    <x v="4"/>
    <x v="69"/>
    <x v="17"/>
    <n v="1748"/>
  </r>
  <r>
    <x v="5"/>
    <x v="4"/>
    <x v="70"/>
    <x v="17"/>
    <n v="1535"/>
  </r>
  <r>
    <x v="5"/>
    <x v="4"/>
    <x v="71"/>
    <x v="17"/>
    <n v="1097"/>
  </r>
  <r>
    <x v="5"/>
    <x v="4"/>
    <x v="72"/>
    <x v="17"/>
    <n v="1227"/>
  </r>
  <r>
    <x v="5"/>
    <x v="4"/>
    <x v="73"/>
    <x v="17"/>
    <n v="1683"/>
  </r>
  <r>
    <x v="5"/>
    <x v="4"/>
    <x v="74"/>
    <x v="17"/>
    <n v="1125"/>
  </r>
  <r>
    <x v="5"/>
    <x v="4"/>
    <x v="75"/>
    <x v="17"/>
    <n v="3099"/>
  </r>
  <r>
    <x v="5"/>
    <x v="4"/>
    <x v="76"/>
    <x v="17"/>
    <n v="1168"/>
  </r>
  <r>
    <x v="5"/>
    <x v="4"/>
    <x v="77"/>
    <x v="17"/>
    <n v="1173"/>
  </r>
  <r>
    <x v="5"/>
    <x v="4"/>
    <x v="78"/>
    <x v="17"/>
    <n v="203"/>
  </r>
  <r>
    <x v="5"/>
    <x v="4"/>
    <x v="79"/>
    <x v="17"/>
    <n v="424"/>
  </r>
  <r>
    <x v="5"/>
    <x v="4"/>
    <x v="80"/>
    <x v="17"/>
    <n v="795"/>
  </r>
  <r>
    <x v="5"/>
    <x v="4"/>
    <x v="81"/>
    <x v="17"/>
    <n v="268"/>
  </r>
  <r>
    <x v="5"/>
    <x v="4"/>
    <x v="82"/>
    <x v="17"/>
    <n v="1194"/>
  </r>
  <r>
    <x v="5"/>
    <x v="4"/>
    <x v="83"/>
    <x v="17"/>
    <n v="593"/>
  </r>
  <r>
    <x v="5"/>
    <x v="4"/>
    <x v="84"/>
    <x v="17"/>
    <n v="535"/>
  </r>
  <r>
    <x v="5"/>
    <x v="4"/>
    <x v="85"/>
    <x v="17"/>
    <n v="1054"/>
  </r>
  <r>
    <x v="5"/>
    <x v="4"/>
    <x v="86"/>
    <x v="17"/>
    <n v="1177"/>
  </r>
  <r>
    <x v="5"/>
    <x v="4"/>
    <x v="87"/>
    <x v="17"/>
    <n v="1129"/>
  </r>
  <r>
    <x v="5"/>
    <x v="4"/>
    <x v="88"/>
    <x v="17"/>
    <n v="738"/>
  </r>
  <r>
    <x v="5"/>
    <x v="4"/>
    <x v="63"/>
    <x v="18"/>
    <n v="4639"/>
  </r>
  <r>
    <x v="5"/>
    <x v="4"/>
    <x v="64"/>
    <x v="18"/>
    <n v="3811"/>
  </r>
  <r>
    <x v="5"/>
    <x v="4"/>
    <x v="65"/>
    <x v="18"/>
    <n v="199"/>
  </r>
  <r>
    <x v="5"/>
    <x v="4"/>
    <x v="66"/>
    <x v="18"/>
    <n v="2449"/>
  </r>
  <r>
    <x v="5"/>
    <x v="4"/>
    <x v="67"/>
    <x v="18"/>
    <n v="10968"/>
  </r>
  <r>
    <x v="5"/>
    <x v="4"/>
    <x v="68"/>
    <x v="18"/>
    <n v="2411"/>
  </r>
  <r>
    <x v="5"/>
    <x v="4"/>
    <x v="69"/>
    <x v="18"/>
    <n v="1493"/>
  </r>
  <r>
    <x v="5"/>
    <x v="4"/>
    <x v="70"/>
    <x v="18"/>
    <n v="871"/>
  </r>
  <r>
    <x v="5"/>
    <x v="4"/>
    <x v="71"/>
    <x v="18"/>
    <n v="1880"/>
  </r>
  <r>
    <x v="5"/>
    <x v="4"/>
    <x v="72"/>
    <x v="18"/>
    <n v="5062"/>
  </r>
  <r>
    <x v="5"/>
    <x v="4"/>
    <x v="73"/>
    <x v="18"/>
    <n v="13489"/>
  </r>
  <r>
    <x v="5"/>
    <x v="4"/>
    <x v="74"/>
    <x v="18"/>
    <n v="10720"/>
  </r>
  <r>
    <x v="5"/>
    <x v="4"/>
    <x v="75"/>
    <x v="18"/>
    <n v="10749"/>
  </r>
  <r>
    <x v="5"/>
    <x v="4"/>
    <x v="76"/>
    <x v="18"/>
    <n v="12455"/>
  </r>
  <r>
    <x v="5"/>
    <x v="4"/>
    <x v="77"/>
    <x v="18"/>
    <n v="7496"/>
  </r>
  <r>
    <x v="5"/>
    <x v="4"/>
    <x v="78"/>
    <x v="18"/>
    <n v="721"/>
  </r>
  <r>
    <x v="5"/>
    <x v="4"/>
    <x v="79"/>
    <x v="18"/>
    <n v="1002"/>
  </r>
  <r>
    <x v="5"/>
    <x v="4"/>
    <x v="80"/>
    <x v="18"/>
    <n v="17803"/>
  </r>
  <r>
    <x v="5"/>
    <x v="4"/>
    <x v="81"/>
    <x v="18"/>
    <n v="1374"/>
  </r>
  <r>
    <x v="5"/>
    <x v="4"/>
    <x v="82"/>
    <x v="18"/>
    <n v="401"/>
  </r>
  <r>
    <x v="5"/>
    <x v="4"/>
    <x v="83"/>
    <x v="18"/>
    <n v="439"/>
  </r>
  <r>
    <x v="5"/>
    <x v="4"/>
    <x v="84"/>
    <x v="18"/>
    <n v="3"/>
  </r>
  <r>
    <x v="5"/>
    <x v="4"/>
    <x v="85"/>
    <x v="18"/>
    <n v="1188"/>
  </r>
  <r>
    <x v="5"/>
    <x v="4"/>
    <x v="86"/>
    <x v="18"/>
    <n v="482"/>
  </r>
  <r>
    <x v="5"/>
    <x v="4"/>
    <x v="87"/>
    <x v="18"/>
    <n v="3"/>
  </r>
  <r>
    <x v="5"/>
    <x v="4"/>
    <x v="88"/>
    <x v="18"/>
    <n v="2"/>
  </r>
  <r>
    <x v="5"/>
    <x v="4"/>
    <x v="71"/>
    <x v="19"/>
    <n v="12"/>
  </r>
  <r>
    <x v="5"/>
    <x v="4"/>
    <x v="76"/>
    <x v="19"/>
    <n v="341460"/>
  </r>
  <r>
    <x v="5"/>
    <x v="4"/>
    <x v="77"/>
    <x v="19"/>
    <n v="75000"/>
  </r>
  <r>
    <x v="5"/>
    <x v="4"/>
    <x v="79"/>
    <x v="19"/>
    <n v="197134"/>
  </r>
  <r>
    <x v="5"/>
    <x v="4"/>
    <x v="81"/>
    <x v="19"/>
    <n v="29"/>
  </r>
  <r>
    <x v="5"/>
    <x v="4"/>
    <x v="64"/>
    <x v="20"/>
    <n v="22817"/>
  </r>
  <r>
    <x v="5"/>
    <x v="4"/>
    <x v="71"/>
    <x v="20"/>
    <n v="10"/>
  </r>
  <r>
    <x v="5"/>
    <x v="4"/>
    <x v="76"/>
    <x v="20"/>
    <n v="6040"/>
  </r>
  <r>
    <x v="5"/>
    <x v="4"/>
    <x v="81"/>
    <x v="20"/>
    <n v="9"/>
  </r>
  <r>
    <x v="5"/>
    <x v="4"/>
    <x v="63"/>
    <x v="42"/>
    <n v="5476"/>
  </r>
  <r>
    <x v="5"/>
    <x v="4"/>
    <x v="64"/>
    <x v="42"/>
    <n v="8314"/>
  </r>
  <r>
    <x v="5"/>
    <x v="4"/>
    <x v="65"/>
    <x v="42"/>
    <n v="5347"/>
  </r>
  <r>
    <x v="5"/>
    <x v="4"/>
    <x v="66"/>
    <x v="42"/>
    <n v="8458"/>
  </r>
  <r>
    <x v="5"/>
    <x v="4"/>
    <x v="67"/>
    <x v="42"/>
    <n v="2288"/>
  </r>
  <r>
    <x v="5"/>
    <x v="4"/>
    <x v="68"/>
    <x v="42"/>
    <n v="3400"/>
  </r>
  <r>
    <x v="5"/>
    <x v="4"/>
    <x v="69"/>
    <x v="42"/>
    <n v="6538"/>
  </r>
  <r>
    <x v="5"/>
    <x v="4"/>
    <x v="70"/>
    <x v="42"/>
    <n v="9174"/>
  </r>
  <r>
    <x v="5"/>
    <x v="4"/>
    <x v="71"/>
    <x v="42"/>
    <n v="4353"/>
  </r>
  <r>
    <x v="5"/>
    <x v="4"/>
    <x v="72"/>
    <x v="42"/>
    <n v="10388"/>
  </r>
  <r>
    <x v="5"/>
    <x v="4"/>
    <x v="73"/>
    <x v="42"/>
    <n v="11091"/>
  </r>
  <r>
    <x v="5"/>
    <x v="4"/>
    <x v="74"/>
    <x v="42"/>
    <n v="5306"/>
  </r>
  <r>
    <x v="5"/>
    <x v="4"/>
    <x v="75"/>
    <x v="42"/>
    <n v="7617"/>
  </r>
  <r>
    <x v="5"/>
    <x v="4"/>
    <x v="76"/>
    <x v="42"/>
    <n v="7275"/>
  </r>
  <r>
    <x v="5"/>
    <x v="4"/>
    <x v="77"/>
    <x v="42"/>
    <n v="3186"/>
  </r>
  <r>
    <x v="5"/>
    <x v="4"/>
    <x v="78"/>
    <x v="42"/>
    <n v="775"/>
  </r>
  <r>
    <x v="5"/>
    <x v="4"/>
    <x v="79"/>
    <x v="42"/>
    <n v="1805"/>
  </r>
  <r>
    <x v="5"/>
    <x v="4"/>
    <x v="80"/>
    <x v="42"/>
    <n v="3446"/>
  </r>
  <r>
    <x v="5"/>
    <x v="4"/>
    <x v="81"/>
    <x v="42"/>
    <n v="2273"/>
  </r>
  <r>
    <x v="5"/>
    <x v="4"/>
    <x v="82"/>
    <x v="42"/>
    <n v="4884"/>
  </r>
  <r>
    <x v="5"/>
    <x v="4"/>
    <x v="83"/>
    <x v="42"/>
    <n v="3249"/>
  </r>
  <r>
    <x v="5"/>
    <x v="4"/>
    <x v="84"/>
    <x v="42"/>
    <n v="1481"/>
  </r>
  <r>
    <x v="5"/>
    <x v="4"/>
    <x v="85"/>
    <x v="42"/>
    <n v="6460"/>
  </r>
  <r>
    <x v="5"/>
    <x v="4"/>
    <x v="86"/>
    <x v="42"/>
    <n v="1861"/>
  </r>
  <r>
    <x v="5"/>
    <x v="4"/>
    <x v="87"/>
    <x v="42"/>
    <n v="4285"/>
  </r>
  <r>
    <x v="5"/>
    <x v="4"/>
    <x v="88"/>
    <x v="42"/>
    <n v="4406"/>
  </r>
  <r>
    <x v="5"/>
    <x v="4"/>
    <x v="63"/>
    <x v="21"/>
    <n v="3999"/>
  </r>
  <r>
    <x v="5"/>
    <x v="4"/>
    <x v="64"/>
    <x v="21"/>
    <n v="6621"/>
  </r>
  <r>
    <x v="5"/>
    <x v="4"/>
    <x v="65"/>
    <x v="21"/>
    <n v="4150"/>
  </r>
  <r>
    <x v="5"/>
    <x v="4"/>
    <x v="66"/>
    <x v="21"/>
    <n v="6800"/>
  </r>
  <r>
    <x v="5"/>
    <x v="4"/>
    <x v="67"/>
    <x v="21"/>
    <n v="1668"/>
  </r>
  <r>
    <x v="5"/>
    <x v="4"/>
    <x v="68"/>
    <x v="21"/>
    <n v="2608"/>
  </r>
  <r>
    <x v="5"/>
    <x v="4"/>
    <x v="69"/>
    <x v="21"/>
    <n v="4420"/>
  </r>
  <r>
    <x v="5"/>
    <x v="4"/>
    <x v="70"/>
    <x v="21"/>
    <n v="6291"/>
  </r>
  <r>
    <x v="5"/>
    <x v="4"/>
    <x v="71"/>
    <x v="21"/>
    <n v="3486"/>
  </r>
  <r>
    <x v="5"/>
    <x v="4"/>
    <x v="72"/>
    <x v="21"/>
    <n v="7037"/>
  </r>
  <r>
    <x v="5"/>
    <x v="4"/>
    <x v="73"/>
    <x v="21"/>
    <n v="8021"/>
  </r>
  <r>
    <x v="5"/>
    <x v="4"/>
    <x v="74"/>
    <x v="21"/>
    <n v="3316"/>
  </r>
  <r>
    <x v="5"/>
    <x v="4"/>
    <x v="75"/>
    <x v="21"/>
    <n v="5611"/>
  </r>
  <r>
    <x v="5"/>
    <x v="4"/>
    <x v="76"/>
    <x v="21"/>
    <n v="5492"/>
  </r>
  <r>
    <x v="5"/>
    <x v="4"/>
    <x v="77"/>
    <x v="21"/>
    <n v="2671"/>
  </r>
  <r>
    <x v="5"/>
    <x v="4"/>
    <x v="78"/>
    <x v="21"/>
    <n v="650"/>
  </r>
  <r>
    <x v="5"/>
    <x v="4"/>
    <x v="79"/>
    <x v="21"/>
    <n v="1427"/>
  </r>
  <r>
    <x v="5"/>
    <x v="4"/>
    <x v="80"/>
    <x v="21"/>
    <n v="3134"/>
  </r>
  <r>
    <x v="5"/>
    <x v="4"/>
    <x v="81"/>
    <x v="21"/>
    <n v="1953"/>
  </r>
  <r>
    <x v="5"/>
    <x v="4"/>
    <x v="82"/>
    <x v="21"/>
    <n v="4040"/>
  </r>
  <r>
    <x v="5"/>
    <x v="4"/>
    <x v="83"/>
    <x v="21"/>
    <n v="2582"/>
  </r>
  <r>
    <x v="5"/>
    <x v="4"/>
    <x v="84"/>
    <x v="21"/>
    <n v="1107"/>
  </r>
  <r>
    <x v="5"/>
    <x v="4"/>
    <x v="85"/>
    <x v="21"/>
    <n v="5035"/>
  </r>
  <r>
    <x v="5"/>
    <x v="4"/>
    <x v="86"/>
    <x v="21"/>
    <n v="1174"/>
  </r>
  <r>
    <x v="5"/>
    <x v="4"/>
    <x v="87"/>
    <x v="21"/>
    <n v="2783"/>
  </r>
  <r>
    <x v="5"/>
    <x v="4"/>
    <x v="88"/>
    <x v="21"/>
    <n v="3120"/>
  </r>
  <r>
    <x v="5"/>
    <x v="4"/>
    <x v="63"/>
    <x v="22"/>
    <n v="12217"/>
  </r>
  <r>
    <x v="5"/>
    <x v="4"/>
    <x v="64"/>
    <x v="22"/>
    <n v="6836"/>
  </r>
  <r>
    <x v="5"/>
    <x v="4"/>
    <x v="65"/>
    <x v="22"/>
    <n v="460"/>
  </r>
  <r>
    <x v="5"/>
    <x v="4"/>
    <x v="66"/>
    <x v="22"/>
    <n v="42"/>
  </r>
  <r>
    <x v="5"/>
    <x v="4"/>
    <x v="67"/>
    <x v="22"/>
    <n v="453"/>
  </r>
  <r>
    <x v="5"/>
    <x v="4"/>
    <x v="68"/>
    <x v="22"/>
    <n v="98"/>
  </r>
  <r>
    <x v="5"/>
    <x v="4"/>
    <x v="69"/>
    <x v="22"/>
    <n v="73"/>
  </r>
  <r>
    <x v="5"/>
    <x v="4"/>
    <x v="70"/>
    <x v="22"/>
    <n v="63"/>
  </r>
  <r>
    <x v="5"/>
    <x v="4"/>
    <x v="71"/>
    <x v="22"/>
    <n v="6685"/>
  </r>
  <r>
    <x v="5"/>
    <x v="4"/>
    <x v="72"/>
    <x v="22"/>
    <n v="9740"/>
  </r>
  <r>
    <x v="5"/>
    <x v="4"/>
    <x v="73"/>
    <x v="22"/>
    <n v="7622"/>
  </r>
  <r>
    <x v="5"/>
    <x v="4"/>
    <x v="74"/>
    <x v="22"/>
    <n v="53"/>
  </r>
  <r>
    <x v="5"/>
    <x v="4"/>
    <x v="75"/>
    <x v="22"/>
    <n v="111"/>
  </r>
  <r>
    <x v="5"/>
    <x v="4"/>
    <x v="76"/>
    <x v="22"/>
    <n v="20872"/>
  </r>
  <r>
    <x v="5"/>
    <x v="4"/>
    <x v="77"/>
    <x v="22"/>
    <n v="22518"/>
  </r>
  <r>
    <x v="5"/>
    <x v="4"/>
    <x v="78"/>
    <x v="22"/>
    <n v="2563"/>
  </r>
  <r>
    <x v="5"/>
    <x v="4"/>
    <x v="79"/>
    <x v="22"/>
    <n v="6755"/>
  </r>
  <r>
    <x v="5"/>
    <x v="4"/>
    <x v="80"/>
    <x v="22"/>
    <n v="17490"/>
  </r>
  <r>
    <x v="5"/>
    <x v="4"/>
    <x v="81"/>
    <x v="22"/>
    <n v="182"/>
  </r>
  <r>
    <x v="5"/>
    <x v="4"/>
    <x v="82"/>
    <x v="22"/>
    <n v="2162"/>
  </r>
  <r>
    <x v="5"/>
    <x v="4"/>
    <x v="83"/>
    <x v="22"/>
    <n v="4353"/>
  </r>
  <r>
    <x v="5"/>
    <x v="4"/>
    <x v="84"/>
    <x v="22"/>
    <n v="5"/>
  </r>
  <r>
    <x v="5"/>
    <x v="4"/>
    <x v="85"/>
    <x v="22"/>
    <n v="2089"/>
  </r>
  <r>
    <x v="5"/>
    <x v="4"/>
    <x v="86"/>
    <x v="22"/>
    <n v="5603"/>
  </r>
  <r>
    <x v="5"/>
    <x v="4"/>
    <x v="63"/>
    <x v="23"/>
    <n v="23"/>
  </r>
  <r>
    <x v="5"/>
    <x v="4"/>
    <x v="64"/>
    <x v="23"/>
    <n v="191"/>
  </r>
  <r>
    <x v="5"/>
    <x v="4"/>
    <x v="65"/>
    <x v="23"/>
    <n v="4"/>
  </r>
  <r>
    <x v="5"/>
    <x v="4"/>
    <x v="72"/>
    <x v="23"/>
    <n v="19"/>
  </r>
  <r>
    <x v="5"/>
    <x v="4"/>
    <x v="73"/>
    <x v="23"/>
    <n v="61"/>
  </r>
  <r>
    <x v="5"/>
    <x v="4"/>
    <x v="76"/>
    <x v="23"/>
    <n v="274"/>
  </r>
  <r>
    <x v="5"/>
    <x v="4"/>
    <x v="77"/>
    <x v="23"/>
    <n v="478"/>
  </r>
  <r>
    <x v="5"/>
    <x v="4"/>
    <x v="79"/>
    <x v="23"/>
    <n v="312"/>
  </r>
  <r>
    <x v="5"/>
    <x v="4"/>
    <x v="80"/>
    <x v="23"/>
    <n v="116"/>
  </r>
  <r>
    <x v="5"/>
    <x v="4"/>
    <x v="81"/>
    <x v="23"/>
    <n v="33"/>
  </r>
  <r>
    <x v="5"/>
    <x v="4"/>
    <x v="82"/>
    <x v="23"/>
    <n v="8"/>
  </r>
  <r>
    <x v="5"/>
    <x v="4"/>
    <x v="86"/>
    <x v="23"/>
    <n v="14"/>
  </r>
  <r>
    <x v="5"/>
    <x v="4"/>
    <x v="63"/>
    <x v="24"/>
    <n v="3"/>
  </r>
  <r>
    <x v="5"/>
    <x v="4"/>
    <x v="64"/>
    <x v="24"/>
    <n v="4"/>
  </r>
  <r>
    <x v="5"/>
    <x v="4"/>
    <x v="69"/>
    <x v="24"/>
    <n v="22"/>
  </r>
  <r>
    <x v="5"/>
    <x v="4"/>
    <x v="72"/>
    <x v="24"/>
    <n v="3"/>
  </r>
  <r>
    <x v="5"/>
    <x v="4"/>
    <x v="76"/>
    <x v="24"/>
    <n v="25"/>
  </r>
  <r>
    <x v="5"/>
    <x v="4"/>
    <x v="77"/>
    <x v="24"/>
    <n v="1"/>
  </r>
  <r>
    <x v="5"/>
    <x v="4"/>
    <x v="79"/>
    <x v="24"/>
    <n v="20"/>
  </r>
  <r>
    <x v="5"/>
    <x v="4"/>
    <x v="80"/>
    <x v="24"/>
    <n v="36"/>
  </r>
  <r>
    <x v="5"/>
    <x v="4"/>
    <x v="81"/>
    <x v="24"/>
    <n v="5"/>
  </r>
  <r>
    <x v="5"/>
    <x v="4"/>
    <x v="63"/>
    <x v="25"/>
    <n v="26571"/>
  </r>
  <r>
    <x v="5"/>
    <x v="4"/>
    <x v="64"/>
    <x v="25"/>
    <n v="52704"/>
  </r>
  <r>
    <x v="5"/>
    <x v="4"/>
    <x v="65"/>
    <x v="25"/>
    <n v="30779"/>
  </r>
  <r>
    <x v="5"/>
    <x v="4"/>
    <x v="66"/>
    <x v="25"/>
    <n v="41285"/>
  </r>
  <r>
    <x v="5"/>
    <x v="4"/>
    <x v="67"/>
    <x v="25"/>
    <n v="23950"/>
  </r>
  <r>
    <x v="5"/>
    <x v="4"/>
    <x v="68"/>
    <x v="25"/>
    <n v="22515"/>
  </r>
  <r>
    <x v="5"/>
    <x v="4"/>
    <x v="69"/>
    <x v="25"/>
    <n v="34733"/>
  </r>
  <r>
    <x v="5"/>
    <x v="4"/>
    <x v="70"/>
    <x v="25"/>
    <n v="42139"/>
  </r>
  <r>
    <x v="5"/>
    <x v="4"/>
    <x v="71"/>
    <x v="25"/>
    <n v="28300"/>
  </r>
  <r>
    <x v="5"/>
    <x v="4"/>
    <x v="72"/>
    <x v="25"/>
    <n v="34182"/>
  </r>
  <r>
    <x v="5"/>
    <x v="4"/>
    <x v="73"/>
    <x v="25"/>
    <n v="45533"/>
  </r>
  <r>
    <x v="5"/>
    <x v="4"/>
    <x v="74"/>
    <x v="25"/>
    <n v="31204"/>
  </r>
  <r>
    <x v="5"/>
    <x v="4"/>
    <x v="75"/>
    <x v="25"/>
    <n v="68987"/>
  </r>
  <r>
    <x v="5"/>
    <x v="4"/>
    <x v="76"/>
    <x v="25"/>
    <n v="30615"/>
  </r>
  <r>
    <x v="5"/>
    <x v="4"/>
    <x v="77"/>
    <x v="25"/>
    <n v="23319"/>
  </r>
  <r>
    <x v="5"/>
    <x v="4"/>
    <x v="78"/>
    <x v="25"/>
    <n v="7525"/>
  </r>
  <r>
    <x v="5"/>
    <x v="4"/>
    <x v="79"/>
    <x v="25"/>
    <n v="11237"/>
  </r>
  <r>
    <x v="5"/>
    <x v="4"/>
    <x v="80"/>
    <x v="25"/>
    <n v="26133"/>
  </r>
  <r>
    <x v="5"/>
    <x v="4"/>
    <x v="81"/>
    <x v="25"/>
    <n v="13550"/>
  </r>
  <r>
    <x v="5"/>
    <x v="4"/>
    <x v="82"/>
    <x v="25"/>
    <n v="40593"/>
  </r>
  <r>
    <x v="5"/>
    <x v="4"/>
    <x v="83"/>
    <x v="25"/>
    <n v="21410"/>
  </r>
  <r>
    <x v="5"/>
    <x v="4"/>
    <x v="84"/>
    <x v="25"/>
    <n v="15486"/>
  </r>
  <r>
    <x v="5"/>
    <x v="4"/>
    <x v="85"/>
    <x v="25"/>
    <n v="36914"/>
  </r>
  <r>
    <x v="5"/>
    <x v="4"/>
    <x v="86"/>
    <x v="25"/>
    <n v="29033"/>
  </r>
  <r>
    <x v="5"/>
    <x v="4"/>
    <x v="87"/>
    <x v="25"/>
    <n v="27986"/>
  </r>
  <r>
    <x v="5"/>
    <x v="4"/>
    <x v="88"/>
    <x v="25"/>
    <n v="20879"/>
  </r>
  <r>
    <x v="5"/>
    <x v="4"/>
    <x v="63"/>
    <x v="26"/>
    <n v="1"/>
  </r>
  <r>
    <x v="5"/>
    <x v="4"/>
    <x v="64"/>
    <x v="26"/>
    <n v="41"/>
  </r>
  <r>
    <x v="5"/>
    <x v="4"/>
    <x v="67"/>
    <x v="26"/>
    <n v="9"/>
  </r>
  <r>
    <x v="5"/>
    <x v="4"/>
    <x v="68"/>
    <x v="26"/>
    <n v="9"/>
  </r>
  <r>
    <x v="5"/>
    <x v="4"/>
    <x v="69"/>
    <x v="26"/>
    <n v="3"/>
  </r>
  <r>
    <x v="5"/>
    <x v="4"/>
    <x v="71"/>
    <x v="26"/>
    <n v="3"/>
  </r>
  <r>
    <x v="5"/>
    <x v="4"/>
    <x v="72"/>
    <x v="26"/>
    <n v="2"/>
  </r>
  <r>
    <x v="5"/>
    <x v="4"/>
    <x v="73"/>
    <x v="26"/>
    <n v="4"/>
  </r>
  <r>
    <x v="5"/>
    <x v="4"/>
    <x v="74"/>
    <x v="26"/>
    <n v="4"/>
  </r>
  <r>
    <x v="5"/>
    <x v="4"/>
    <x v="75"/>
    <x v="26"/>
    <n v="1"/>
  </r>
  <r>
    <x v="5"/>
    <x v="4"/>
    <x v="76"/>
    <x v="26"/>
    <n v="6430"/>
  </r>
  <r>
    <x v="5"/>
    <x v="4"/>
    <x v="77"/>
    <x v="26"/>
    <n v="30"/>
  </r>
  <r>
    <x v="5"/>
    <x v="4"/>
    <x v="79"/>
    <x v="26"/>
    <n v="37"/>
  </r>
  <r>
    <x v="5"/>
    <x v="4"/>
    <x v="80"/>
    <x v="26"/>
    <n v="141"/>
  </r>
  <r>
    <x v="5"/>
    <x v="4"/>
    <x v="83"/>
    <x v="26"/>
    <n v="6"/>
  </r>
  <r>
    <x v="5"/>
    <x v="4"/>
    <x v="85"/>
    <x v="26"/>
    <n v="37"/>
  </r>
  <r>
    <x v="5"/>
    <x v="4"/>
    <x v="86"/>
    <x v="26"/>
    <n v="2"/>
  </r>
  <r>
    <x v="5"/>
    <x v="4"/>
    <x v="87"/>
    <x v="26"/>
    <n v="11"/>
  </r>
  <r>
    <x v="5"/>
    <x v="4"/>
    <x v="88"/>
    <x v="26"/>
    <n v="2"/>
  </r>
  <r>
    <x v="5"/>
    <x v="4"/>
    <x v="63"/>
    <x v="27"/>
    <n v="6134"/>
  </r>
  <r>
    <x v="5"/>
    <x v="4"/>
    <x v="64"/>
    <x v="27"/>
    <n v="16881"/>
  </r>
  <r>
    <x v="5"/>
    <x v="4"/>
    <x v="65"/>
    <x v="27"/>
    <n v="419"/>
  </r>
  <r>
    <x v="5"/>
    <x v="4"/>
    <x v="66"/>
    <x v="27"/>
    <n v="596"/>
  </r>
  <r>
    <x v="5"/>
    <x v="4"/>
    <x v="67"/>
    <x v="27"/>
    <n v="1466"/>
  </r>
  <r>
    <x v="5"/>
    <x v="4"/>
    <x v="68"/>
    <x v="27"/>
    <n v="379"/>
  </r>
  <r>
    <x v="5"/>
    <x v="4"/>
    <x v="69"/>
    <x v="27"/>
    <n v="882"/>
  </r>
  <r>
    <x v="5"/>
    <x v="4"/>
    <x v="70"/>
    <x v="27"/>
    <n v="3735"/>
  </r>
  <r>
    <x v="5"/>
    <x v="4"/>
    <x v="71"/>
    <x v="27"/>
    <n v="6442"/>
  </r>
  <r>
    <x v="5"/>
    <x v="4"/>
    <x v="72"/>
    <x v="27"/>
    <n v="4534"/>
  </r>
  <r>
    <x v="5"/>
    <x v="4"/>
    <x v="73"/>
    <x v="27"/>
    <n v="2978"/>
  </r>
  <r>
    <x v="5"/>
    <x v="4"/>
    <x v="74"/>
    <x v="27"/>
    <n v="1211"/>
  </r>
  <r>
    <x v="5"/>
    <x v="4"/>
    <x v="75"/>
    <x v="27"/>
    <n v="2583"/>
  </r>
  <r>
    <x v="5"/>
    <x v="4"/>
    <x v="76"/>
    <x v="27"/>
    <n v="68520"/>
  </r>
  <r>
    <x v="5"/>
    <x v="4"/>
    <x v="77"/>
    <x v="27"/>
    <n v="31872"/>
  </r>
  <r>
    <x v="5"/>
    <x v="4"/>
    <x v="78"/>
    <x v="27"/>
    <n v="7102"/>
  </r>
  <r>
    <x v="5"/>
    <x v="4"/>
    <x v="79"/>
    <x v="27"/>
    <n v="15650"/>
  </r>
  <r>
    <x v="5"/>
    <x v="4"/>
    <x v="80"/>
    <x v="27"/>
    <n v="43456"/>
  </r>
  <r>
    <x v="5"/>
    <x v="4"/>
    <x v="81"/>
    <x v="27"/>
    <n v="12001"/>
  </r>
  <r>
    <x v="5"/>
    <x v="4"/>
    <x v="82"/>
    <x v="27"/>
    <n v="5941"/>
  </r>
  <r>
    <x v="5"/>
    <x v="4"/>
    <x v="83"/>
    <x v="27"/>
    <n v="1406"/>
  </r>
  <r>
    <x v="5"/>
    <x v="4"/>
    <x v="84"/>
    <x v="27"/>
    <n v="83"/>
  </r>
  <r>
    <x v="5"/>
    <x v="4"/>
    <x v="85"/>
    <x v="27"/>
    <n v="447"/>
  </r>
  <r>
    <x v="5"/>
    <x v="4"/>
    <x v="86"/>
    <x v="27"/>
    <n v="1020"/>
  </r>
  <r>
    <x v="5"/>
    <x v="4"/>
    <x v="87"/>
    <x v="27"/>
    <n v="576"/>
  </r>
  <r>
    <x v="5"/>
    <x v="4"/>
    <x v="88"/>
    <x v="27"/>
    <n v="178"/>
  </r>
  <r>
    <x v="5"/>
    <x v="4"/>
    <x v="63"/>
    <x v="28"/>
    <n v="77"/>
  </r>
  <r>
    <x v="5"/>
    <x v="4"/>
    <x v="64"/>
    <x v="28"/>
    <n v="179"/>
  </r>
  <r>
    <x v="5"/>
    <x v="4"/>
    <x v="65"/>
    <x v="28"/>
    <n v="51"/>
  </r>
  <r>
    <x v="5"/>
    <x v="4"/>
    <x v="66"/>
    <x v="28"/>
    <n v="39"/>
  </r>
  <r>
    <x v="5"/>
    <x v="4"/>
    <x v="67"/>
    <x v="28"/>
    <n v="213"/>
  </r>
  <r>
    <x v="5"/>
    <x v="4"/>
    <x v="68"/>
    <x v="28"/>
    <n v="49"/>
  </r>
  <r>
    <x v="5"/>
    <x v="4"/>
    <x v="69"/>
    <x v="28"/>
    <n v="535"/>
  </r>
  <r>
    <x v="5"/>
    <x v="4"/>
    <x v="70"/>
    <x v="28"/>
    <n v="16"/>
  </r>
  <r>
    <x v="5"/>
    <x v="4"/>
    <x v="71"/>
    <x v="28"/>
    <n v="294"/>
  </r>
  <r>
    <x v="5"/>
    <x v="4"/>
    <x v="72"/>
    <x v="28"/>
    <n v="27"/>
  </r>
  <r>
    <x v="5"/>
    <x v="4"/>
    <x v="73"/>
    <x v="28"/>
    <n v="54"/>
  </r>
  <r>
    <x v="5"/>
    <x v="4"/>
    <x v="74"/>
    <x v="28"/>
    <n v="23"/>
  </r>
  <r>
    <x v="5"/>
    <x v="4"/>
    <x v="75"/>
    <x v="28"/>
    <n v="7"/>
  </r>
  <r>
    <x v="5"/>
    <x v="4"/>
    <x v="76"/>
    <x v="28"/>
    <n v="9174"/>
  </r>
  <r>
    <x v="5"/>
    <x v="4"/>
    <x v="77"/>
    <x v="28"/>
    <n v="289"/>
  </r>
  <r>
    <x v="5"/>
    <x v="4"/>
    <x v="78"/>
    <x v="28"/>
    <n v="51"/>
  </r>
  <r>
    <x v="5"/>
    <x v="4"/>
    <x v="79"/>
    <x v="28"/>
    <n v="460"/>
  </r>
  <r>
    <x v="5"/>
    <x v="4"/>
    <x v="80"/>
    <x v="28"/>
    <n v="3007"/>
  </r>
  <r>
    <x v="5"/>
    <x v="4"/>
    <x v="81"/>
    <x v="28"/>
    <n v="82"/>
  </r>
  <r>
    <x v="5"/>
    <x v="4"/>
    <x v="82"/>
    <x v="28"/>
    <n v="23"/>
  </r>
  <r>
    <x v="5"/>
    <x v="4"/>
    <x v="83"/>
    <x v="28"/>
    <n v="20"/>
  </r>
  <r>
    <x v="5"/>
    <x v="4"/>
    <x v="84"/>
    <x v="28"/>
    <n v="2"/>
  </r>
  <r>
    <x v="5"/>
    <x v="4"/>
    <x v="85"/>
    <x v="28"/>
    <n v="27"/>
  </r>
  <r>
    <x v="5"/>
    <x v="4"/>
    <x v="86"/>
    <x v="28"/>
    <n v="73"/>
  </r>
  <r>
    <x v="5"/>
    <x v="4"/>
    <x v="87"/>
    <x v="28"/>
    <n v="44"/>
  </r>
  <r>
    <x v="5"/>
    <x v="4"/>
    <x v="88"/>
    <x v="28"/>
    <n v="8"/>
  </r>
  <r>
    <x v="5"/>
    <x v="4"/>
    <x v="63"/>
    <x v="29"/>
    <n v="32974"/>
  </r>
  <r>
    <x v="5"/>
    <x v="4"/>
    <x v="64"/>
    <x v="29"/>
    <n v="70113"/>
  </r>
  <r>
    <x v="5"/>
    <x v="4"/>
    <x v="65"/>
    <x v="29"/>
    <n v="31255"/>
  </r>
  <r>
    <x v="5"/>
    <x v="4"/>
    <x v="66"/>
    <x v="29"/>
    <n v="41920"/>
  </r>
  <r>
    <x v="5"/>
    <x v="4"/>
    <x v="67"/>
    <x v="29"/>
    <n v="25638"/>
  </r>
  <r>
    <x v="5"/>
    <x v="4"/>
    <x v="68"/>
    <x v="29"/>
    <n v="22952"/>
  </r>
  <r>
    <x v="5"/>
    <x v="4"/>
    <x v="69"/>
    <x v="29"/>
    <n v="36215"/>
  </r>
  <r>
    <x v="5"/>
    <x v="4"/>
    <x v="70"/>
    <x v="29"/>
    <n v="45898"/>
  </r>
  <r>
    <x v="5"/>
    <x v="4"/>
    <x v="71"/>
    <x v="29"/>
    <n v="35044"/>
  </r>
  <r>
    <x v="5"/>
    <x v="4"/>
    <x v="72"/>
    <x v="29"/>
    <n v="38767"/>
  </r>
  <r>
    <x v="5"/>
    <x v="4"/>
    <x v="73"/>
    <x v="29"/>
    <n v="48672"/>
  </r>
  <r>
    <x v="5"/>
    <x v="4"/>
    <x v="74"/>
    <x v="29"/>
    <n v="32454"/>
  </r>
  <r>
    <x v="5"/>
    <x v="4"/>
    <x v="75"/>
    <x v="29"/>
    <n v="71578"/>
  </r>
  <r>
    <x v="5"/>
    <x v="4"/>
    <x v="76"/>
    <x v="29"/>
    <n v="115279"/>
  </r>
  <r>
    <x v="5"/>
    <x v="4"/>
    <x v="77"/>
    <x v="29"/>
    <n v="56028"/>
  </r>
  <r>
    <x v="5"/>
    <x v="4"/>
    <x v="78"/>
    <x v="29"/>
    <n v="14727"/>
  </r>
  <r>
    <x v="5"/>
    <x v="4"/>
    <x v="79"/>
    <x v="29"/>
    <n v="27759"/>
  </r>
  <r>
    <x v="5"/>
    <x v="4"/>
    <x v="80"/>
    <x v="29"/>
    <n v="73086"/>
  </r>
  <r>
    <x v="5"/>
    <x v="4"/>
    <x v="81"/>
    <x v="29"/>
    <n v="25817"/>
  </r>
  <r>
    <x v="5"/>
    <x v="4"/>
    <x v="82"/>
    <x v="29"/>
    <n v="46565"/>
  </r>
  <r>
    <x v="5"/>
    <x v="4"/>
    <x v="83"/>
    <x v="29"/>
    <n v="22871"/>
  </r>
  <r>
    <x v="5"/>
    <x v="4"/>
    <x v="84"/>
    <x v="29"/>
    <n v="15581"/>
  </r>
  <r>
    <x v="5"/>
    <x v="4"/>
    <x v="85"/>
    <x v="29"/>
    <n v="37449"/>
  </r>
  <r>
    <x v="5"/>
    <x v="4"/>
    <x v="86"/>
    <x v="29"/>
    <n v="30142"/>
  </r>
  <r>
    <x v="5"/>
    <x v="4"/>
    <x v="87"/>
    <x v="29"/>
    <n v="28642"/>
  </r>
  <r>
    <x v="5"/>
    <x v="4"/>
    <x v="88"/>
    <x v="29"/>
    <n v="21067"/>
  </r>
  <r>
    <x v="5"/>
    <x v="4"/>
    <x v="63"/>
    <x v="37"/>
    <n v="1817"/>
  </r>
  <r>
    <x v="5"/>
    <x v="4"/>
    <x v="64"/>
    <x v="37"/>
    <n v="5725"/>
  </r>
  <r>
    <x v="5"/>
    <x v="4"/>
    <x v="65"/>
    <x v="37"/>
    <n v="981"/>
  </r>
  <r>
    <x v="5"/>
    <x v="4"/>
    <x v="67"/>
    <x v="37"/>
    <n v="262"/>
  </r>
  <r>
    <x v="5"/>
    <x v="4"/>
    <x v="68"/>
    <x v="37"/>
    <n v="397"/>
  </r>
  <r>
    <x v="5"/>
    <x v="4"/>
    <x v="69"/>
    <x v="37"/>
    <n v="1142"/>
  </r>
  <r>
    <x v="5"/>
    <x v="4"/>
    <x v="70"/>
    <x v="37"/>
    <n v="807"/>
  </r>
  <r>
    <x v="5"/>
    <x v="4"/>
    <x v="71"/>
    <x v="37"/>
    <n v="486"/>
  </r>
  <r>
    <x v="5"/>
    <x v="4"/>
    <x v="72"/>
    <x v="37"/>
    <n v="493"/>
  </r>
  <r>
    <x v="5"/>
    <x v="4"/>
    <x v="73"/>
    <x v="37"/>
    <n v="556"/>
  </r>
  <r>
    <x v="5"/>
    <x v="4"/>
    <x v="74"/>
    <x v="37"/>
    <n v="141"/>
  </r>
  <r>
    <x v="5"/>
    <x v="4"/>
    <x v="75"/>
    <x v="37"/>
    <n v="1420"/>
  </r>
  <r>
    <x v="5"/>
    <x v="4"/>
    <x v="76"/>
    <x v="37"/>
    <n v="893"/>
  </r>
  <r>
    <x v="5"/>
    <x v="4"/>
    <x v="77"/>
    <x v="37"/>
    <n v="1139"/>
  </r>
  <r>
    <x v="5"/>
    <x v="4"/>
    <x v="78"/>
    <x v="37"/>
    <n v="980"/>
  </r>
  <r>
    <x v="5"/>
    <x v="4"/>
    <x v="79"/>
    <x v="37"/>
    <n v="748"/>
  </r>
  <r>
    <x v="5"/>
    <x v="4"/>
    <x v="80"/>
    <x v="37"/>
    <n v="1895"/>
  </r>
  <r>
    <x v="5"/>
    <x v="4"/>
    <x v="81"/>
    <x v="37"/>
    <n v="1484"/>
  </r>
  <r>
    <x v="5"/>
    <x v="4"/>
    <x v="82"/>
    <x v="37"/>
    <n v="3927"/>
  </r>
  <r>
    <x v="5"/>
    <x v="4"/>
    <x v="83"/>
    <x v="37"/>
    <n v="1376"/>
  </r>
  <r>
    <x v="5"/>
    <x v="4"/>
    <x v="84"/>
    <x v="37"/>
    <n v="1614"/>
  </r>
  <r>
    <x v="5"/>
    <x v="4"/>
    <x v="85"/>
    <x v="37"/>
    <n v="2366"/>
  </r>
  <r>
    <x v="5"/>
    <x v="4"/>
    <x v="86"/>
    <x v="37"/>
    <n v="2000"/>
  </r>
  <r>
    <x v="5"/>
    <x v="4"/>
    <x v="87"/>
    <x v="37"/>
    <n v="1128"/>
  </r>
  <r>
    <x v="5"/>
    <x v="4"/>
    <x v="88"/>
    <x v="37"/>
    <n v="1838"/>
  </r>
  <r>
    <x v="5"/>
    <x v="4"/>
    <x v="63"/>
    <x v="38"/>
    <n v="334"/>
  </r>
  <r>
    <x v="5"/>
    <x v="4"/>
    <x v="64"/>
    <x v="38"/>
    <n v="175"/>
  </r>
  <r>
    <x v="5"/>
    <x v="4"/>
    <x v="65"/>
    <x v="38"/>
    <n v="54"/>
  </r>
  <r>
    <x v="5"/>
    <x v="4"/>
    <x v="70"/>
    <x v="38"/>
    <n v="60"/>
  </r>
  <r>
    <x v="5"/>
    <x v="4"/>
    <x v="73"/>
    <x v="38"/>
    <n v="168"/>
  </r>
  <r>
    <x v="5"/>
    <x v="4"/>
    <x v="74"/>
    <x v="38"/>
    <n v="3"/>
  </r>
  <r>
    <x v="5"/>
    <x v="4"/>
    <x v="76"/>
    <x v="38"/>
    <n v="320"/>
  </r>
  <r>
    <x v="5"/>
    <x v="4"/>
    <x v="77"/>
    <x v="38"/>
    <n v="267"/>
  </r>
  <r>
    <x v="5"/>
    <x v="4"/>
    <x v="78"/>
    <x v="38"/>
    <n v="138"/>
  </r>
  <r>
    <x v="5"/>
    <x v="4"/>
    <x v="80"/>
    <x v="38"/>
    <n v="46"/>
  </r>
  <r>
    <x v="5"/>
    <x v="4"/>
    <x v="81"/>
    <x v="38"/>
    <n v="464"/>
  </r>
  <r>
    <x v="5"/>
    <x v="4"/>
    <x v="82"/>
    <x v="38"/>
    <n v="667"/>
  </r>
  <r>
    <x v="5"/>
    <x v="4"/>
    <x v="83"/>
    <x v="38"/>
    <n v="70"/>
  </r>
  <r>
    <x v="5"/>
    <x v="4"/>
    <x v="84"/>
    <x v="38"/>
    <n v="225"/>
  </r>
  <r>
    <x v="5"/>
    <x v="4"/>
    <x v="85"/>
    <x v="38"/>
    <n v="265"/>
  </r>
  <r>
    <x v="5"/>
    <x v="4"/>
    <x v="86"/>
    <x v="38"/>
    <n v="192"/>
  </r>
  <r>
    <x v="5"/>
    <x v="4"/>
    <x v="87"/>
    <x v="38"/>
    <n v="563"/>
  </r>
  <r>
    <x v="5"/>
    <x v="4"/>
    <x v="88"/>
    <x v="38"/>
    <n v="42"/>
  </r>
  <r>
    <x v="5"/>
    <x v="4"/>
    <x v="64"/>
    <x v="39"/>
    <n v="56"/>
  </r>
  <r>
    <x v="5"/>
    <x v="4"/>
    <x v="72"/>
    <x v="39"/>
    <n v="32"/>
  </r>
  <r>
    <x v="5"/>
    <x v="4"/>
    <x v="77"/>
    <x v="39"/>
    <n v="17"/>
  </r>
  <r>
    <x v="5"/>
    <x v="4"/>
    <x v="78"/>
    <x v="39"/>
    <n v="17"/>
  </r>
  <r>
    <x v="5"/>
    <x v="4"/>
    <x v="79"/>
    <x v="39"/>
    <n v="9"/>
  </r>
  <r>
    <x v="5"/>
    <x v="4"/>
    <x v="81"/>
    <x v="39"/>
    <n v="13"/>
  </r>
  <r>
    <x v="5"/>
    <x v="4"/>
    <x v="82"/>
    <x v="39"/>
    <n v="57"/>
  </r>
  <r>
    <x v="5"/>
    <x v="4"/>
    <x v="83"/>
    <x v="39"/>
    <n v="41"/>
  </r>
  <r>
    <x v="5"/>
    <x v="4"/>
    <x v="84"/>
    <x v="39"/>
    <n v="23"/>
  </r>
  <r>
    <x v="5"/>
    <x v="4"/>
    <x v="85"/>
    <x v="39"/>
    <n v="12"/>
  </r>
  <r>
    <x v="5"/>
    <x v="4"/>
    <x v="86"/>
    <x v="39"/>
    <n v="35"/>
  </r>
  <r>
    <x v="5"/>
    <x v="4"/>
    <x v="87"/>
    <x v="39"/>
    <n v="12"/>
  </r>
  <r>
    <x v="5"/>
    <x v="4"/>
    <x v="63"/>
    <x v="40"/>
    <n v="5"/>
  </r>
  <r>
    <x v="5"/>
    <x v="4"/>
    <x v="64"/>
    <x v="40"/>
    <n v="79"/>
  </r>
  <r>
    <x v="5"/>
    <x v="4"/>
    <x v="65"/>
    <x v="40"/>
    <n v="36"/>
  </r>
  <r>
    <x v="5"/>
    <x v="4"/>
    <x v="67"/>
    <x v="40"/>
    <n v="9"/>
  </r>
  <r>
    <x v="5"/>
    <x v="4"/>
    <x v="68"/>
    <x v="40"/>
    <n v="28"/>
  </r>
  <r>
    <x v="5"/>
    <x v="4"/>
    <x v="69"/>
    <x v="40"/>
    <n v="17"/>
  </r>
  <r>
    <x v="5"/>
    <x v="4"/>
    <x v="76"/>
    <x v="40"/>
    <n v="15"/>
  </r>
  <r>
    <x v="5"/>
    <x v="4"/>
    <x v="77"/>
    <x v="40"/>
    <n v="33"/>
  </r>
  <r>
    <x v="5"/>
    <x v="4"/>
    <x v="78"/>
    <x v="40"/>
    <n v="20"/>
  </r>
  <r>
    <x v="5"/>
    <x v="4"/>
    <x v="81"/>
    <x v="40"/>
    <n v="11"/>
  </r>
  <r>
    <x v="5"/>
    <x v="4"/>
    <x v="82"/>
    <x v="40"/>
    <n v="24"/>
  </r>
  <r>
    <x v="5"/>
    <x v="4"/>
    <x v="83"/>
    <x v="40"/>
    <n v="11"/>
  </r>
  <r>
    <x v="5"/>
    <x v="4"/>
    <x v="84"/>
    <x v="40"/>
    <n v="32"/>
  </r>
  <r>
    <x v="5"/>
    <x v="4"/>
    <x v="85"/>
    <x v="40"/>
    <n v="29"/>
  </r>
  <r>
    <x v="5"/>
    <x v="4"/>
    <x v="86"/>
    <x v="40"/>
    <n v="23"/>
  </r>
  <r>
    <x v="5"/>
    <x v="4"/>
    <x v="63"/>
    <x v="30"/>
    <n v="121"/>
  </r>
  <r>
    <x v="5"/>
    <x v="4"/>
    <x v="64"/>
    <x v="30"/>
    <n v="806"/>
  </r>
  <r>
    <x v="5"/>
    <x v="4"/>
    <x v="65"/>
    <x v="30"/>
    <n v="20"/>
  </r>
  <r>
    <x v="5"/>
    <x v="4"/>
    <x v="66"/>
    <x v="30"/>
    <n v="163"/>
  </r>
  <r>
    <x v="5"/>
    <x v="4"/>
    <x v="67"/>
    <x v="30"/>
    <n v="1666"/>
  </r>
  <r>
    <x v="5"/>
    <x v="4"/>
    <x v="68"/>
    <x v="30"/>
    <n v="182"/>
  </r>
  <r>
    <x v="5"/>
    <x v="4"/>
    <x v="69"/>
    <x v="30"/>
    <n v="65"/>
  </r>
  <r>
    <x v="5"/>
    <x v="4"/>
    <x v="71"/>
    <x v="30"/>
    <n v="4"/>
  </r>
  <r>
    <x v="5"/>
    <x v="4"/>
    <x v="72"/>
    <x v="30"/>
    <n v="475"/>
  </r>
  <r>
    <x v="5"/>
    <x v="4"/>
    <x v="73"/>
    <x v="30"/>
    <n v="743"/>
  </r>
  <r>
    <x v="5"/>
    <x v="4"/>
    <x v="74"/>
    <x v="30"/>
    <n v="1448"/>
  </r>
  <r>
    <x v="5"/>
    <x v="4"/>
    <x v="75"/>
    <x v="30"/>
    <n v="340"/>
  </r>
  <r>
    <x v="5"/>
    <x v="4"/>
    <x v="76"/>
    <x v="30"/>
    <n v="525"/>
  </r>
  <r>
    <x v="5"/>
    <x v="4"/>
    <x v="77"/>
    <x v="30"/>
    <n v="624"/>
  </r>
  <r>
    <x v="5"/>
    <x v="4"/>
    <x v="78"/>
    <x v="30"/>
    <n v="81"/>
  </r>
  <r>
    <x v="5"/>
    <x v="4"/>
    <x v="79"/>
    <x v="30"/>
    <n v="96"/>
  </r>
  <r>
    <x v="5"/>
    <x v="4"/>
    <x v="80"/>
    <x v="30"/>
    <n v="1029"/>
  </r>
  <r>
    <x v="5"/>
    <x v="4"/>
    <x v="81"/>
    <x v="30"/>
    <n v="101"/>
  </r>
  <r>
    <x v="5"/>
    <x v="4"/>
    <x v="82"/>
    <x v="30"/>
    <n v="43"/>
  </r>
  <r>
    <x v="5"/>
    <x v="4"/>
    <x v="83"/>
    <x v="30"/>
    <n v="34"/>
  </r>
  <r>
    <x v="5"/>
    <x v="4"/>
    <x v="85"/>
    <x v="30"/>
    <n v="46"/>
  </r>
  <r>
    <x v="5"/>
    <x v="4"/>
    <x v="86"/>
    <x v="30"/>
    <n v="19"/>
  </r>
  <r>
    <x v="5"/>
    <x v="5"/>
    <x v="89"/>
    <x v="0"/>
    <n v="81"/>
  </r>
  <r>
    <x v="5"/>
    <x v="5"/>
    <x v="90"/>
    <x v="0"/>
    <n v="265"/>
  </r>
  <r>
    <x v="5"/>
    <x v="5"/>
    <x v="91"/>
    <x v="0"/>
    <n v="756"/>
  </r>
  <r>
    <x v="5"/>
    <x v="5"/>
    <x v="92"/>
    <x v="0"/>
    <n v="87"/>
  </r>
  <r>
    <x v="5"/>
    <x v="5"/>
    <x v="93"/>
    <x v="0"/>
    <n v="63"/>
  </r>
  <r>
    <x v="5"/>
    <x v="5"/>
    <x v="94"/>
    <x v="0"/>
    <n v="22"/>
  </r>
  <r>
    <x v="5"/>
    <x v="5"/>
    <x v="95"/>
    <x v="0"/>
    <n v="86"/>
  </r>
  <r>
    <x v="5"/>
    <x v="5"/>
    <x v="96"/>
    <x v="0"/>
    <n v="51"/>
  </r>
  <r>
    <x v="5"/>
    <x v="5"/>
    <x v="97"/>
    <x v="0"/>
    <n v="161"/>
  </r>
  <r>
    <x v="5"/>
    <x v="5"/>
    <x v="98"/>
    <x v="0"/>
    <n v="52"/>
  </r>
  <r>
    <x v="5"/>
    <x v="5"/>
    <x v="99"/>
    <x v="0"/>
    <n v="268"/>
  </r>
  <r>
    <x v="5"/>
    <x v="5"/>
    <x v="100"/>
    <x v="0"/>
    <n v="55"/>
  </r>
  <r>
    <x v="5"/>
    <x v="5"/>
    <x v="101"/>
    <x v="0"/>
    <n v="576"/>
  </r>
  <r>
    <x v="5"/>
    <x v="5"/>
    <x v="102"/>
    <x v="0"/>
    <n v="172"/>
  </r>
  <r>
    <x v="5"/>
    <x v="5"/>
    <x v="104"/>
    <x v="0"/>
    <n v="453"/>
  </r>
  <r>
    <x v="5"/>
    <x v="5"/>
    <x v="105"/>
    <x v="0"/>
    <n v="108"/>
  </r>
  <r>
    <x v="5"/>
    <x v="5"/>
    <x v="106"/>
    <x v="0"/>
    <n v="40"/>
  </r>
  <r>
    <x v="5"/>
    <x v="5"/>
    <x v="107"/>
    <x v="0"/>
    <n v="75"/>
  </r>
  <r>
    <x v="5"/>
    <x v="5"/>
    <x v="108"/>
    <x v="0"/>
    <n v="130"/>
  </r>
  <r>
    <x v="5"/>
    <x v="5"/>
    <x v="109"/>
    <x v="0"/>
    <n v="90"/>
  </r>
  <r>
    <x v="5"/>
    <x v="5"/>
    <x v="89"/>
    <x v="1"/>
    <n v="4"/>
  </r>
  <r>
    <x v="5"/>
    <x v="5"/>
    <x v="90"/>
    <x v="1"/>
    <n v="15"/>
  </r>
  <r>
    <x v="5"/>
    <x v="5"/>
    <x v="91"/>
    <x v="1"/>
    <n v="42"/>
  </r>
  <r>
    <x v="5"/>
    <x v="5"/>
    <x v="92"/>
    <x v="1"/>
    <n v="5"/>
  </r>
  <r>
    <x v="5"/>
    <x v="5"/>
    <x v="93"/>
    <x v="1"/>
    <n v="7"/>
  </r>
  <r>
    <x v="5"/>
    <x v="5"/>
    <x v="94"/>
    <x v="1"/>
    <n v="3"/>
  </r>
  <r>
    <x v="5"/>
    <x v="5"/>
    <x v="95"/>
    <x v="1"/>
    <n v="12"/>
  </r>
  <r>
    <x v="5"/>
    <x v="5"/>
    <x v="96"/>
    <x v="1"/>
    <n v="9"/>
  </r>
  <r>
    <x v="5"/>
    <x v="5"/>
    <x v="97"/>
    <x v="1"/>
    <n v="21"/>
  </r>
  <r>
    <x v="5"/>
    <x v="5"/>
    <x v="98"/>
    <x v="1"/>
    <n v="8"/>
  </r>
  <r>
    <x v="5"/>
    <x v="5"/>
    <x v="99"/>
    <x v="1"/>
    <n v="17"/>
  </r>
  <r>
    <x v="5"/>
    <x v="5"/>
    <x v="100"/>
    <x v="1"/>
    <n v="3"/>
  </r>
  <r>
    <x v="5"/>
    <x v="5"/>
    <x v="101"/>
    <x v="1"/>
    <n v="39"/>
  </r>
  <r>
    <x v="5"/>
    <x v="5"/>
    <x v="102"/>
    <x v="1"/>
    <n v="12"/>
  </r>
  <r>
    <x v="5"/>
    <x v="5"/>
    <x v="104"/>
    <x v="1"/>
    <n v="26"/>
  </r>
  <r>
    <x v="5"/>
    <x v="5"/>
    <x v="105"/>
    <x v="1"/>
    <n v="4"/>
  </r>
  <r>
    <x v="5"/>
    <x v="5"/>
    <x v="106"/>
    <x v="1"/>
    <n v="3"/>
  </r>
  <r>
    <x v="5"/>
    <x v="5"/>
    <x v="107"/>
    <x v="1"/>
    <n v="8"/>
  </r>
  <r>
    <x v="5"/>
    <x v="5"/>
    <x v="108"/>
    <x v="1"/>
    <n v="12"/>
  </r>
  <r>
    <x v="5"/>
    <x v="5"/>
    <x v="109"/>
    <x v="1"/>
    <n v="17"/>
  </r>
  <r>
    <x v="5"/>
    <x v="5"/>
    <x v="89"/>
    <x v="2"/>
    <n v="45"/>
  </r>
  <r>
    <x v="5"/>
    <x v="5"/>
    <x v="90"/>
    <x v="2"/>
    <n v="185"/>
  </r>
  <r>
    <x v="5"/>
    <x v="5"/>
    <x v="91"/>
    <x v="2"/>
    <n v="318"/>
  </r>
  <r>
    <x v="5"/>
    <x v="5"/>
    <x v="92"/>
    <x v="2"/>
    <n v="90"/>
  </r>
  <r>
    <x v="5"/>
    <x v="5"/>
    <x v="93"/>
    <x v="2"/>
    <n v="48"/>
  </r>
  <r>
    <x v="5"/>
    <x v="5"/>
    <x v="94"/>
    <x v="2"/>
    <n v="113"/>
  </r>
  <r>
    <x v="5"/>
    <x v="5"/>
    <x v="95"/>
    <x v="2"/>
    <n v="130"/>
  </r>
  <r>
    <x v="5"/>
    <x v="5"/>
    <x v="96"/>
    <x v="2"/>
    <n v="92"/>
  </r>
  <r>
    <x v="5"/>
    <x v="5"/>
    <x v="97"/>
    <x v="2"/>
    <n v="204"/>
  </r>
  <r>
    <x v="5"/>
    <x v="5"/>
    <x v="98"/>
    <x v="2"/>
    <n v="104"/>
  </r>
  <r>
    <x v="5"/>
    <x v="5"/>
    <x v="99"/>
    <x v="2"/>
    <n v="199"/>
  </r>
  <r>
    <x v="5"/>
    <x v="5"/>
    <x v="100"/>
    <x v="2"/>
    <n v="55"/>
  </r>
  <r>
    <x v="5"/>
    <x v="5"/>
    <x v="101"/>
    <x v="2"/>
    <n v="236"/>
  </r>
  <r>
    <x v="5"/>
    <x v="5"/>
    <x v="102"/>
    <x v="2"/>
    <n v="240"/>
  </r>
  <r>
    <x v="5"/>
    <x v="5"/>
    <x v="103"/>
    <x v="2"/>
    <n v="34"/>
  </r>
  <r>
    <x v="5"/>
    <x v="5"/>
    <x v="104"/>
    <x v="2"/>
    <n v="184"/>
  </r>
  <r>
    <x v="5"/>
    <x v="5"/>
    <x v="105"/>
    <x v="2"/>
    <n v="63"/>
  </r>
  <r>
    <x v="5"/>
    <x v="5"/>
    <x v="106"/>
    <x v="2"/>
    <n v="54"/>
  </r>
  <r>
    <x v="5"/>
    <x v="5"/>
    <x v="107"/>
    <x v="2"/>
    <n v="67"/>
  </r>
  <r>
    <x v="5"/>
    <x v="5"/>
    <x v="108"/>
    <x v="2"/>
    <n v="56"/>
  </r>
  <r>
    <x v="5"/>
    <x v="5"/>
    <x v="109"/>
    <x v="2"/>
    <n v="141"/>
  </r>
  <r>
    <x v="5"/>
    <x v="5"/>
    <x v="90"/>
    <x v="3"/>
    <n v="1"/>
  </r>
  <r>
    <x v="5"/>
    <x v="5"/>
    <x v="94"/>
    <x v="3"/>
    <n v="3"/>
  </r>
  <r>
    <x v="5"/>
    <x v="5"/>
    <x v="97"/>
    <x v="3"/>
    <n v="1"/>
  </r>
  <r>
    <x v="5"/>
    <x v="5"/>
    <x v="98"/>
    <x v="3"/>
    <n v="1"/>
  </r>
  <r>
    <x v="5"/>
    <x v="5"/>
    <x v="106"/>
    <x v="3"/>
    <n v="1"/>
  </r>
  <r>
    <x v="5"/>
    <x v="5"/>
    <x v="96"/>
    <x v="31"/>
    <n v="3"/>
  </r>
  <r>
    <x v="5"/>
    <x v="5"/>
    <x v="97"/>
    <x v="31"/>
    <n v="13"/>
  </r>
  <r>
    <x v="5"/>
    <x v="5"/>
    <x v="98"/>
    <x v="31"/>
    <n v="4"/>
  </r>
  <r>
    <x v="5"/>
    <x v="5"/>
    <x v="89"/>
    <x v="4"/>
    <n v="5"/>
  </r>
  <r>
    <x v="5"/>
    <x v="5"/>
    <x v="90"/>
    <x v="4"/>
    <n v="16"/>
  </r>
  <r>
    <x v="5"/>
    <x v="5"/>
    <x v="91"/>
    <x v="4"/>
    <n v="15"/>
  </r>
  <r>
    <x v="5"/>
    <x v="5"/>
    <x v="92"/>
    <x v="4"/>
    <n v="3"/>
  </r>
  <r>
    <x v="5"/>
    <x v="5"/>
    <x v="93"/>
    <x v="4"/>
    <n v="1"/>
  </r>
  <r>
    <x v="5"/>
    <x v="5"/>
    <x v="94"/>
    <x v="4"/>
    <n v="15"/>
  </r>
  <r>
    <x v="5"/>
    <x v="5"/>
    <x v="95"/>
    <x v="4"/>
    <n v="47"/>
  </r>
  <r>
    <x v="5"/>
    <x v="5"/>
    <x v="96"/>
    <x v="4"/>
    <n v="54"/>
  </r>
  <r>
    <x v="5"/>
    <x v="5"/>
    <x v="97"/>
    <x v="4"/>
    <n v="59"/>
  </r>
  <r>
    <x v="5"/>
    <x v="5"/>
    <x v="98"/>
    <x v="4"/>
    <n v="24"/>
  </r>
  <r>
    <x v="5"/>
    <x v="5"/>
    <x v="99"/>
    <x v="4"/>
    <n v="24"/>
  </r>
  <r>
    <x v="5"/>
    <x v="5"/>
    <x v="100"/>
    <x v="4"/>
    <n v="4"/>
  </r>
  <r>
    <x v="5"/>
    <x v="5"/>
    <x v="101"/>
    <x v="4"/>
    <n v="28"/>
  </r>
  <r>
    <x v="5"/>
    <x v="5"/>
    <x v="102"/>
    <x v="4"/>
    <n v="20"/>
  </r>
  <r>
    <x v="5"/>
    <x v="5"/>
    <x v="103"/>
    <x v="4"/>
    <n v="1"/>
  </r>
  <r>
    <x v="5"/>
    <x v="5"/>
    <x v="104"/>
    <x v="4"/>
    <n v="22"/>
  </r>
  <r>
    <x v="5"/>
    <x v="5"/>
    <x v="105"/>
    <x v="4"/>
    <n v="2"/>
  </r>
  <r>
    <x v="5"/>
    <x v="5"/>
    <x v="107"/>
    <x v="4"/>
    <n v="5"/>
  </r>
  <r>
    <x v="5"/>
    <x v="5"/>
    <x v="108"/>
    <x v="4"/>
    <n v="8"/>
  </r>
  <r>
    <x v="5"/>
    <x v="5"/>
    <x v="109"/>
    <x v="4"/>
    <n v="38"/>
  </r>
  <r>
    <x v="5"/>
    <x v="5"/>
    <x v="89"/>
    <x v="5"/>
    <n v="48"/>
  </r>
  <r>
    <x v="5"/>
    <x v="5"/>
    <x v="90"/>
    <x v="5"/>
    <n v="187"/>
  </r>
  <r>
    <x v="5"/>
    <x v="5"/>
    <x v="91"/>
    <x v="5"/>
    <n v="319"/>
  </r>
  <r>
    <x v="5"/>
    <x v="5"/>
    <x v="92"/>
    <x v="5"/>
    <n v="90"/>
  </r>
  <r>
    <x v="5"/>
    <x v="5"/>
    <x v="93"/>
    <x v="5"/>
    <n v="48"/>
  </r>
  <r>
    <x v="5"/>
    <x v="5"/>
    <x v="94"/>
    <x v="5"/>
    <n v="113"/>
  </r>
  <r>
    <x v="5"/>
    <x v="5"/>
    <x v="95"/>
    <x v="5"/>
    <n v="131"/>
  </r>
  <r>
    <x v="5"/>
    <x v="5"/>
    <x v="96"/>
    <x v="5"/>
    <n v="96"/>
  </r>
  <r>
    <x v="5"/>
    <x v="5"/>
    <x v="97"/>
    <x v="5"/>
    <n v="204"/>
  </r>
  <r>
    <x v="5"/>
    <x v="5"/>
    <x v="98"/>
    <x v="5"/>
    <n v="104"/>
  </r>
  <r>
    <x v="5"/>
    <x v="5"/>
    <x v="99"/>
    <x v="5"/>
    <n v="199"/>
  </r>
  <r>
    <x v="5"/>
    <x v="5"/>
    <x v="100"/>
    <x v="5"/>
    <n v="55"/>
  </r>
  <r>
    <x v="5"/>
    <x v="5"/>
    <x v="101"/>
    <x v="5"/>
    <n v="237"/>
  </r>
  <r>
    <x v="5"/>
    <x v="5"/>
    <x v="102"/>
    <x v="5"/>
    <n v="240"/>
  </r>
  <r>
    <x v="5"/>
    <x v="5"/>
    <x v="103"/>
    <x v="5"/>
    <n v="34"/>
  </r>
  <r>
    <x v="5"/>
    <x v="5"/>
    <x v="104"/>
    <x v="5"/>
    <n v="188"/>
  </r>
  <r>
    <x v="5"/>
    <x v="5"/>
    <x v="105"/>
    <x v="5"/>
    <n v="64"/>
  </r>
  <r>
    <x v="5"/>
    <x v="5"/>
    <x v="106"/>
    <x v="5"/>
    <n v="54"/>
  </r>
  <r>
    <x v="5"/>
    <x v="5"/>
    <x v="107"/>
    <x v="5"/>
    <n v="67"/>
  </r>
  <r>
    <x v="5"/>
    <x v="5"/>
    <x v="108"/>
    <x v="5"/>
    <n v="57"/>
  </r>
  <r>
    <x v="5"/>
    <x v="5"/>
    <x v="109"/>
    <x v="5"/>
    <n v="141"/>
  </r>
  <r>
    <x v="5"/>
    <x v="5"/>
    <x v="89"/>
    <x v="6"/>
    <n v="3"/>
  </r>
  <r>
    <x v="5"/>
    <x v="5"/>
    <x v="90"/>
    <x v="6"/>
    <n v="3"/>
  </r>
  <r>
    <x v="5"/>
    <x v="5"/>
    <x v="91"/>
    <x v="6"/>
    <n v="6"/>
  </r>
  <r>
    <x v="5"/>
    <x v="5"/>
    <x v="92"/>
    <x v="6"/>
    <n v="1"/>
  </r>
  <r>
    <x v="5"/>
    <x v="5"/>
    <x v="94"/>
    <x v="6"/>
    <n v="1"/>
  </r>
  <r>
    <x v="5"/>
    <x v="5"/>
    <x v="97"/>
    <x v="6"/>
    <n v="1"/>
  </r>
  <r>
    <x v="5"/>
    <x v="5"/>
    <x v="99"/>
    <x v="6"/>
    <n v="4"/>
  </r>
  <r>
    <x v="5"/>
    <x v="5"/>
    <x v="101"/>
    <x v="6"/>
    <n v="4"/>
  </r>
  <r>
    <x v="5"/>
    <x v="5"/>
    <x v="102"/>
    <x v="6"/>
    <n v="3"/>
  </r>
  <r>
    <x v="5"/>
    <x v="5"/>
    <x v="103"/>
    <x v="6"/>
    <n v="2"/>
  </r>
  <r>
    <x v="5"/>
    <x v="5"/>
    <x v="104"/>
    <x v="6"/>
    <n v="1"/>
  </r>
  <r>
    <x v="5"/>
    <x v="5"/>
    <x v="105"/>
    <x v="6"/>
    <n v="2"/>
  </r>
  <r>
    <x v="5"/>
    <x v="5"/>
    <x v="106"/>
    <x v="6"/>
    <n v="4"/>
  </r>
  <r>
    <x v="5"/>
    <x v="5"/>
    <x v="108"/>
    <x v="6"/>
    <n v="1"/>
  </r>
  <r>
    <x v="5"/>
    <x v="5"/>
    <x v="89"/>
    <x v="7"/>
    <n v="4"/>
  </r>
  <r>
    <x v="5"/>
    <x v="5"/>
    <x v="90"/>
    <x v="7"/>
    <n v="3"/>
  </r>
  <r>
    <x v="5"/>
    <x v="5"/>
    <x v="91"/>
    <x v="7"/>
    <n v="10"/>
  </r>
  <r>
    <x v="5"/>
    <x v="5"/>
    <x v="92"/>
    <x v="7"/>
    <n v="2"/>
  </r>
  <r>
    <x v="5"/>
    <x v="5"/>
    <x v="94"/>
    <x v="7"/>
    <n v="1"/>
  </r>
  <r>
    <x v="5"/>
    <x v="5"/>
    <x v="95"/>
    <x v="7"/>
    <n v="1"/>
  </r>
  <r>
    <x v="5"/>
    <x v="5"/>
    <x v="96"/>
    <x v="7"/>
    <n v="3"/>
  </r>
  <r>
    <x v="5"/>
    <x v="5"/>
    <x v="97"/>
    <x v="7"/>
    <n v="2"/>
  </r>
  <r>
    <x v="5"/>
    <x v="5"/>
    <x v="98"/>
    <x v="7"/>
    <n v="1"/>
  </r>
  <r>
    <x v="5"/>
    <x v="5"/>
    <x v="99"/>
    <x v="7"/>
    <n v="4"/>
  </r>
  <r>
    <x v="5"/>
    <x v="5"/>
    <x v="100"/>
    <x v="7"/>
    <n v="1"/>
  </r>
  <r>
    <x v="5"/>
    <x v="5"/>
    <x v="101"/>
    <x v="7"/>
    <n v="9"/>
  </r>
  <r>
    <x v="5"/>
    <x v="5"/>
    <x v="102"/>
    <x v="7"/>
    <n v="4"/>
  </r>
  <r>
    <x v="5"/>
    <x v="5"/>
    <x v="103"/>
    <x v="7"/>
    <n v="3"/>
  </r>
  <r>
    <x v="5"/>
    <x v="5"/>
    <x v="104"/>
    <x v="7"/>
    <n v="3"/>
  </r>
  <r>
    <x v="5"/>
    <x v="5"/>
    <x v="105"/>
    <x v="7"/>
    <n v="3"/>
  </r>
  <r>
    <x v="5"/>
    <x v="5"/>
    <x v="106"/>
    <x v="7"/>
    <n v="3"/>
  </r>
  <r>
    <x v="5"/>
    <x v="5"/>
    <x v="108"/>
    <x v="7"/>
    <n v="2"/>
  </r>
  <r>
    <x v="5"/>
    <x v="5"/>
    <x v="109"/>
    <x v="7"/>
    <n v="1"/>
  </r>
  <r>
    <x v="5"/>
    <x v="5"/>
    <x v="89"/>
    <x v="8"/>
    <n v="1"/>
  </r>
  <r>
    <x v="5"/>
    <x v="5"/>
    <x v="90"/>
    <x v="8"/>
    <n v="2"/>
  </r>
  <r>
    <x v="5"/>
    <x v="5"/>
    <x v="91"/>
    <x v="8"/>
    <n v="2"/>
  </r>
  <r>
    <x v="5"/>
    <x v="5"/>
    <x v="94"/>
    <x v="8"/>
    <n v="1"/>
  </r>
  <r>
    <x v="5"/>
    <x v="5"/>
    <x v="98"/>
    <x v="8"/>
    <n v="1"/>
  </r>
  <r>
    <x v="5"/>
    <x v="5"/>
    <x v="99"/>
    <x v="8"/>
    <n v="2"/>
  </r>
  <r>
    <x v="5"/>
    <x v="5"/>
    <x v="102"/>
    <x v="8"/>
    <n v="1"/>
  </r>
  <r>
    <x v="5"/>
    <x v="5"/>
    <x v="104"/>
    <x v="8"/>
    <n v="1"/>
  </r>
  <r>
    <x v="5"/>
    <x v="5"/>
    <x v="109"/>
    <x v="8"/>
    <n v="1"/>
  </r>
  <r>
    <x v="5"/>
    <x v="5"/>
    <x v="89"/>
    <x v="41"/>
    <n v="3"/>
  </r>
  <r>
    <x v="5"/>
    <x v="5"/>
    <x v="90"/>
    <x v="41"/>
    <n v="16"/>
  </r>
  <r>
    <x v="5"/>
    <x v="5"/>
    <x v="91"/>
    <x v="41"/>
    <n v="35"/>
  </r>
  <r>
    <x v="5"/>
    <x v="5"/>
    <x v="92"/>
    <x v="41"/>
    <n v="5"/>
  </r>
  <r>
    <x v="5"/>
    <x v="5"/>
    <x v="93"/>
    <x v="41"/>
    <n v="14"/>
  </r>
  <r>
    <x v="5"/>
    <x v="5"/>
    <x v="94"/>
    <x v="41"/>
    <n v="67"/>
  </r>
  <r>
    <x v="5"/>
    <x v="5"/>
    <x v="95"/>
    <x v="41"/>
    <n v="38"/>
  </r>
  <r>
    <x v="5"/>
    <x v="5"/>
    <x v="96"/>
    <x v="41"/>
    <n v="27"/>
  </r>
  <r>
    <x v="5"/>
    <x v="5"/>
    <x v="97"/>
    <x v="41"/>
    <n v="119"/>
  </r>
  <r>
    <x v="5"/>
    <x v="5"/>
    <x v="98"/>
    <x v="41"/>
    <n v="62"/>
  </r>
  <r>
    <x v="5"/>
    <x v="5"/>
    <x v="99"/>
    <x v="41"/>
    <n v="35"/>
  </r>
  <r>
    <x v="5"/>
    <x v="5"/>
    <x v="100"/>
    <x v="41"/>
    <n v="11"/>
  </r>
  <r>
    <x v="5"/>
    <x v="5"/>
    <x v="101"/>
    <x v="41"/>
    <n v="32"/>
  </r>
  <r>
    <x v="5"/>
    <x v="5"/>
    <x v="102"/>
    <x v="41"/>
    <n v="23"/>
  </r>
  <r>
    <x v="5"/>
    <x v="5"/>
    <x v="103"/>
    <x v="41"/>
    <n v="1"/>
  </r>
  <r>
    <x v="5"/>
    <x v="5"/>
    <x v="104"/>
    <x v="41"/>
    <n v="27"/>
  </r>
  <r>
    <x v="5"/>
    <x v="5"/>
    <x v="105"/>
    <x v="41"/>
    <n v="4"/>
  </r>
  <r>
    <x v="5"/>
    <x v="5"/>
    <x v="106"/>
    <x v="41"/>
    <n v="9"/>
  </r>
  <r>
    <x v="5"/>
    <x v="5"/>
    <x v="107"/>
    <x v="41"/>
    <n v="8"/>
  </r>
  <r>
    <x v="5"/>
    <x v="5"/>
    <x v="108"/>
    <x v="41"/>
    <n v="15"/>
  </r>
  <r>
    <x v="5"/>
    <x v="5"/>
    <x v="109"/>
    <x v="41"/>
    <n v="84"/>
  </r>
  <r>
    <x v="5"/>
    <x v="5"/>
    <x v="89"/>
    <x v="9"/>
    <n v="3"/>
  </r>
  <r>
    <x v="5"/>
    <x v="5"/>
    <x v="90"/>
    <x v="9"/>
    <n v="20"/>
  </r>
  <r>
    <x v="5"/>
    <x v="5"/>
    <x v="91"/>
    <x v="9"/>
    <n v="41"/>
  </r>
  <r>
    <x v="5"/>
    <x v="5"/>
    <x v="92"/>
    <x v="9"/>
    <n v="5"/>
  </r>
  <r>
    <x v="5"/>
    <x v="5"/>
    <x v="93"/>
    <x v="9"/>
    <n v="14"/>
  </r>
  <r>
    <x v="5"/>
    <x v="5"/>
    <x v="94"/>
    <x v="9"/>
    <n v="65"/>
  </r>
  <r>
    <x v="5"/>
    <x v="5"/>
    <x v="95"/>
    <x v="9"/>
    <n v="41"/>
  </r>
  <r>
    <x v="5"/>
    <x v="5"/>
    <x v="96"/>
    <x v="9"/>
    <n v="26"/>
  </r>
  <r>
    <x v="5"/>
    <x v="5"/>
    <x v="97"/>
    <x v="9"/>
    <n v="121"/>
  </r>
  <r>
    <x v="5"/>
    <x v="5"/>
    <x v="98"/>
    <x v="9"/>
    <n v="62"/>
  </r>
  <r>
    <x v="5"/>
    <x v="5"/>
    <x v="99"/>
    <x v="9"/>
    <n v="38"/>
  </r>
  <r>
    <x v="5"/>
    <x v="5"/>
    <x v="100"/>
    <x v="9"/>
    <n v="11"/>
  </r>
  <r>
    <x v="5"/>
    <x v="5"/>
    <x v="101"/>
    <x v="9"/>
    <n v="36"/>
  </r>
  <r>
    <x v="5"/>
    <x v="5"/>
    <x v="102"/>
    <x v="9"/>
    <n v="26"/>
  </r>
  <r>
    <x v="5"/>
    <x v="5"/>
    <x v="103"/>
    <x v="9"/>
    <n v="2"/>
  </r>
  <r>
    <x v="5"/>
    <x v="5"/>
    <x v="104"/>
    <x v="9"/>
    <n v="28"/>
  </r>
  <r>
    <x v="5"/>
    <x v="5"/>
    <x v="105"/>
    <x v="9"/>
    <n v="6"/>
  </r>
  <r>
    <x v="5"/>
    <x v="5"/>
    <x v="106"/>
    <x v="9"/>
    <n v="12"/>
  </r>
  <r>
    <x v="5"/>
    <x v="5"/>
    <x v="107"/>
    <x v="9"/>
    <n v="9"/>
  </r>
  <r>
    <x v="5"/>
    <x v="5"/>
    <x v="108"/>
    <x v="9"/>
    <n v="14"/>
  </r>
  <r>
    <x v="5"/>
    <x v="5"/>
    <x v="109"/>
    <x v="9"/>
    <n v="85"/>
  </r>
  <r>
    <x v="5"/>
    <x v="5"/>
    <x v="89"/>
    <x v="10"/>
    <n v="1"/>
  </r>
  <r>
    <x v="5"/>
    <x v="5"/>
    <x v="90"/>
    <x v="10"/>
    <n v="4"/>
  </r>
  <r>
    <x v="5"/>
    <x v="5"/>
    <x v="91"/>
    <x v="10"/>
    <n v="5"/>
  </r>
  <r>
    <x v="5"/>
    <x v="5"/>
    <x v="92"/>
    <x v="10"/>
    <n v="8"/>
  </r>
  <r>
    <x v="5"/>
    <x v="5"/>
    <x v="99"/>
    <x v="10"/>
    <n v="1"/>
  </r>
  <r>
    <x v="5"/>
    <x v="5"/>
    <x v="100"/>
    <x v="10"/>
    <n v="6"/>
  </r>
  <r>
    <x v="5"/>
    <x v="5"/>
    <x v="101"/>
    <x v="10"/>
    <n v="3"/>
  </r>
  <r>
    <x v="5"/>
    <x v="5"/>
    <x v="102"/>
    <x v="10"/>
    <n v="16"/>
  </r>
  <r>
    <x v="5"/>
    <x v="5"/>
    <x v="103"/>
    <x v="10"/>
    <n v="3"/>
  </r>
  <r>
    <x v="5"/>
    <x v="5"/>
    <x v="104"/>
    <x v="10"/>
    <n v="17"/>
  </r>
  <r>
    <x v="5"/>
    <x v="5"/>
    <x v="105"/>
    <x v="10"/>
    <n v="6"/>
  </r>
  <r>
    <x v="5"/>
    <x v="5"/>
    <x v="106"/>
    <x v="10"/>
    <n v="6"/>
  </r>
  <r>
    <x v="5"/>
    <x v="5"/>
    <x v="107"/>
    <x v="10"/>
    <n v="1"/>
  </r>
  <r>
    <x v="5"/>
    <x v="5"/>
    <x v="109"/>
    <x v="10"/>
    <n v="1"/>
  </r>
  <r>
    <x v="5"/>
    <x v="5"/>
    <x v="89"/>
    <x v="11"/>
    <n v="3"/>
  </r>
  <r>
    <x v="5"/>
    <x v="5"/>
    <x v="90"/>
    <x v="11"/>
    <n v="6"/>
  </r>
  <r>
    <x v="5"/>
    <x v="5"/>
    <x v="91"/>
    <x v="11"/>
    <n v="5"/>
  </r>
  <r>
    <x v="5"/>
    <x v="5"/>
    <x v="92"/>
    <x v="11"/>
    <n v="10"/>
  </r>
  <r>
    <x v="5"/>
    <x v="5"/>
    <x v="93"/>
    <x v="11"/>
    <n v="2"/>
  </r>
  <r>
    <x v="5"/>
    <x v="5"/>
    <x v="94"/>
    <x v="11"/>
    <n v="1"/>
  </r>
  <r>
    <x v="5"/>
    <x v="5"/>
    <x v="100"/>
    <x v="11"/>
    <n v="1"/>
  </r>
  <r>
    <x v="5"/>
    <x v="5"/>
    <x v="101"/>
    <x v="11"/>
    <n v="2"/>
  </r>
  <r>
    <x v="5"/>
    <x v="5"/>
    <x v="102"/>
    <x v="11"/>
    <n v="29"/>
  </r>
  <r>
    <x v="5"/>
    <x v="5"/>
    <x v="103"/>
    <x v="11"/>
    <n v="1"/>
  </r>
  <r>
    <x v="5"/>
    <x v="5"/>
    <x v="104"/>
    <x v="11"/>
    <n v="31"/>
  </r>
  <r>
    <x v="5"/>
    <x v="5"/>
    <x v="105"/>
    <x v="11"/>
    <n v="4"/>
  </r>
  <r>
    <x v="5"/>
    <x v="5"/>
    <x v="106"/>
    <x v="11"/>
    <n v="3"/>
  </r>
  <r>
    <x v="5"/>
    <x v="5"/>
    <x v="89"/>
    <x v="12"/>
    <n v="26"/>
  </r>
  <r>
    <x v="5"/>
    <x v="5"/>
    <x v="90"/>
    <x v="12"/>
    <n v="100"/>
  </r>
  <r>
    <x v="5"/>
    <x v="5"/>
    <x v="91"/>
    <x v="12"/>
    <n v="120"/>
  </r>
  <r>
    <x v="5"/>
    <x v="5"/>
    <x v="92"/>
    <x v="12"/>
    <n v="25"/>
  </r>
  <r>
    <x v="5"/>
    <x v="5"/>
    <x v="93"/>
    <x v="12"/>
    <n v="31"/>
  </r>
  <r>
    <x v="5"/>
    <x v="5"/>
    <x v="94"/>
    <x v="12"/>
    <n v="108"/>
  </r>
  <r>
    <x v="5"/>
    <x v="5"/>
    <x v="95"/>
    <x v="12"/>
    <n v="130"/>
  </r>
  <r>
    <x v="5"/>
    <x v="5"/>
    <x v="96"/>
    <x v="12"/>
    <n v="92"/>
  </r>
  <r>
    <x v="5"/>
    <x v="5"/>
    <x v="97"/>
    <x v="12"/>
    <n v="204"/>
  </r>
  <r>
    <x v="5"/>
    <x v="5"/>
    <x v="98"/>
    <x v="12"/>
    <n v="104"/>
  </r>
  <r>
    <x v="5"/>
    <x v="5"/>
    <x v="99"/>
    <x v="12"/>
    <n v="112"/>
  </r>
  <r>
    <x v="5"/>
    <x v="5"/>
    <x v="100"/>
    <x v="12"/>
    <n v="33"/>
  </r>
  <r>
    <x v="5"/>
    <x v="5"/>
    <x v="101"/>
    <x v="12"/>
    <n v="117"/>
  </r>
  <r>
    <x v="5"/>
    <x v="5"/>
    <x v="102"/>
    <x v="12"/>
    <n v="88"/>
  </r>
  <r>
    <x v="5"/>
    <x v="5"/>
    <x v="103"/>
    <x v="12"/>
    <n v="10"/>
  </r>
  <r>
    <x v="5"/>
    <x v="5"/>
    <x v="104"/>
    <x v="12"/>
    <n v="94"/>
  </r>
  <r>
    <x v="5"/>
    <x v="5"/>
    <x v="105"/>
    <x v="12"/>
    <n v="28"/>
  </r>
  <r>
    <x v="5"/>
    <x v="5"/>
    <x v="106"/>
    <x v="12"/>
    <n v="22"/>
  </r>
  <r>
    <x v="5"/>
    <x v="5"/>
    <x v="107"/>
    <x v="12"/>
    <n v="48"/>
  </r>
  <r>
    <x v="5"/>
    <x v="5"/>
    <x v="108"/>
    <x v="12"/>
    <n v="43"/>
  </r>
  <r>
    <x v="5"/>
    <x v="5"/>
    <x v="109"/>
    <x v="12"/>
    <n v="141"/>
  </r>
  <r>
    <x v="5"/>
    <x v="5"/>
    <x v="89"/>
    <x v="13"/>
    <n v="1"/>
  </r>
  <r>
    <x v="5"/>
    <x v="5"/>
    <x v="90"/>
    <x v="13"/>
    <n v="11"/>
  </r>
  <r>
    <x v="5"/>
    <x v="5"/>
    <x v="91"/>
    <x v="13"/>
    <n v="3"/>
  </r>
  <r>
    <x v="5"/>
    <x v="5"/>
    <x v="92"/>
    <x v="13"/>
    <n v="10"/>
  </r>
  <r>
    <x v="5"/>
    <x v="5"/>
    <x v="97"/>
    <x v="13"/>
    <n v="1"/>
  </r>
  <r>
    <x v="5"/>
    <x v="5"/>
    <x v="98"/>
    <x v="13"/>
    <n v="1"/>
  </r>
  <r>
    <x v="5"/>
    <x v="5"/>
    <x v="99"/>
    <x v="13"/>
    <n v="1"/>
  </r>
  <r>
    <x v="5"/>
    <x v="5"/>
    <x v="100"/>
    <x v="13"/>
    <n v="1"/>
  </r>
  <r>
    <x v="5"/>
    <x v="5"/>
    <x v="101"/>
    <x v="13"/>
    <n v="2"/>
  </r>
  <r>
    <x v="5"/>
    <x v="5"/>
    <x v="102"/>
    <x v="13"/>
    <n v="9"/>
  </r>
  <r>
    <x v="5"/>
    <x v="5"/>
    <x v="103"/>
    <x v="13"/>
    <n v="6"/>
  </r>
  <r>
    <x v="5"/>
    <x v="5"/>
    <x v="104"/>
    <x v="13"/>
    <n v="45"/>
  </r>
  <r>
    <x v="5"/>
    <x v="5"/>
    <x v="105"/>
    <x v="13"/>
    <n v="4"/>
  </r>
  <r>
    <x v="5"/>
    <x v="5"/>
    <x v="106"/>
    <x v="13"/>
    <n v="6"/>
  </r>
  <r>
    <x v="5"/>
    <x v="5"/>
    <x v="107"/>
    <x v="13"/>
    <n v="2"/>
  </r>
  <r>
    <x v="5"/>
    <x v="5"/>
    <x v="89"/>
    <x v="14"/>
    <n v="32"/>
  </r>
  <r>
    <x v="5"/>
    <x v="5"/>
    <x v="90"/>
    <x v="14"/>
    <n v="130"/>
  </r>
  <r>
    <x v="5"/>
    <x v="5"/>
    <x v="91"/>
    <x v="14"/>
    <n v="261"/>
  </r>
  <r>
    <x v="5"/>
    <x v="5"/>
    <x v="92"/>
    <x v="14"/>
    <n v="87"/>
  </r>
  <r>
    <x v="5"/>
    <x v="5"/>
    <x v="93"/>
    <x v="14"/>
    <n v="31"/>
  </r>
  <r>
    <x v="5"/>
    <x v="5"/>
    <x v="94"/>
    <x v="14"/>
    <n v="12"/>
  </r>
  <r>
    <x v="5"/>
    <x v="5"/>
    <x v="95"/>
    <x v="14"/>
    <n v="1"/>
  </r>
  <r>
    <x v="5"/>
    <x v="5"/>
    <x v="97"/>
    <x v="14"/>
    <n v="1"/>
  </r>
  <r>
    <x v="5"/>
    <x v="5"/>
    <x v="99"/>
    <x v="14"/>
    <n v="138"/>
  </r>
  <r>
    <x v="5"/>
    <x v="5"/>
    <x v="100"/>
    <x v="14"/>
    <n v="29"/>
  </r>
  <r>
    <x v="5"/>
    <x v="5"/>
    <x v="101"/>
    <x v="14"/>
    <n v="196"/>
  </r>
  <r>
    <x v="5"/>
    <x v="5"/>
    <x v="102"/>
    <x v="14"/>
    <n v="196"/>
  </r>
  <r>
    <x v="5"/>
    <x v="5"/>
    <x v="103"/>
    <x v="14"/>
    <n v="33"/>
  </r>
  <r>
    <x v="5"/>
    <x v="5"/>
    <x v="104"/>
    <x v="14"/>
    <n v="97"/>
  </r>
  <r>
    <x v="5"/>
    <x v="5"/>
    <x v="105"/>
    <x v="14"/>
    <n v="45"/>
  </r>
  <r>
    <x v="5"/>
    <x v="5"/>
    <x v="106"/>
    <x v="14"/>
    <n v="45"/>
  </r>
  <r>
    <x v="5"/>
    <x v="5"/>
    <x v="107"/>
    <x v="14"/>
    <n v="27"/>
  </r>
  <r>
    <x v="5"/>
    <x v="5"/>
    <x v="108"/>
    <x v="14"/>
    <n v="23"/>
  </r>
  <r>
    <x v="5"/>
    <x v="5"/>
    <x v="109"/>
    <x v="14"/>
    <n v="1"/>
  </r>
  <r>
    <x v="5"/>
    <x v="5"/>
    <x v="89"/>
    <x v="15"/>
    <n v="2"/>
  </r>
  <r>
    <x v="5"/>
    <x v="5"/>
    <x v="90"/>
    <x v="15"/>
    <n v="9"/>
  </r>
  <r>
    <x v="5"/>
    <x v="5"/>
    <x v="91"/>
    <x v="15"/>
    <n v="22"/>
  </r>
  <r>
    <x v="5"/>
    <x v="5"/>
    <x v="92"/>
    <x v="15"/>
    <n v="13"/>
  </r>
  <r>
    <x v="5"/>
    <x v="5"/>
    <x v="93"/>
    <x v="15"/>
    <n v="2"/>
  </r>
  <r>
    <x v="5"/>
    <x v="5"/>
    <x v="94"/>
    <x v="15"/>
    <n v="14"/>
  </r>
  <r>
    <x v="5"/>
    <x v="5"/>
    <x v="95"/>
    <x v="15"/>
    <n v="14"/>
  </r>
  <r>
    <x v="5"/>
    <x v="5"/>
    <x v="96"/>
    <x v="15"/>
    <n v="2"/>
  </r>
  <r>
    <x v="5"/>
    <x v="5"/>
    <x v="97"/>
    <x v="15"/>
    <n v="8"/>
  </r>
  <r>
    <x v="5"/>
    <x v="5"/>
    <x v="98"/>
    <x v="15"/>
    <n v="1"/>
  </r>
  <r>
    <x v="5"/>
    <x v="5"/>
    <x v="99"/>
    <x v="15"/>
    <n v="10"/>
  </r>
  <r>
    <x v="5"/>
    <x v="5"/>
    <x v="100"/>
    <x v="15"/>
    <n v="4"/>
  </r>
  <r>
    <x v="5"/>
    <x v="5"/>
    <x v="101"/>
    <x v="15"/>
    <n v="13"/>
  </r>
  <r>
    <x v="5"/>
    <x v="5"/>
    <x v="102"/>
    <x v="15"/>
    <n v="14"/>
  </r>
  <r>
    <x v="5"/>
    <x v="5"/>
    <x v="103"/>
    <x v="15"/>
    <n v="4"/>
  </r>
  <r>
    <x v="5"/>
    <x v="5"/>
    <x v="104"/>
    <x v="15"/>
    <n v="10"/>
  </r>
  <r>
    <x v="5"/>
    <x v="5"/>
    <x v="105"/>
    <x v="15"/>
    <n v="4"/>
  </r>
  <r>
    <x v="5"/>
    <x v="5"/>
    <x v="106"/>
    <x v="15"/>
    <n v="6"/>
  </r>
  <r>
    <x v="5"/>
    <x v="5"/>
    <x v="107"/>
    <x v="15"/>
    <n v="7"/>
  </r>
  <r>
    <x v="5"/>
    <x v="5"/>
    <x v="108"/>
    <x v="15"/>
    <n v="5"/>
  </r>
  <r>
    <x v="5"/>
    <x v="5"/>
    <x v="89"/>
    <x v="16"/>
    <n v="1"/>
  </r>
  <r>
    <x v="5"/>
    <x v="5"/>
    <x v="90"/>
    <x v="16"/>
    <n v="4"/>
  </r>
  <r>
    <x v="5"/>
    <x v="5"/>
    <x v="91"/>
    <x v="16"/>
    <n v="23"/>
  </r>
  <r>
    <x v="5"/>
    <x v="5"/>
    <x v="92"/>
    <x v="16"/>
    <n v="3"/>
  </r>
  <r>
    <x v="5"/>
    <x v="5"/>
    <x v="93"/>
    <x v="16"/>
    <n v="3"/>
  </r>
  <r>
    <x v="5"/>
    <x v="5"/>
    <x v="94"/>
    <x v="16"/>
    <n v="4"/>
  </r>
  <r>
    <x v="5"/>
    <x v="5"/>
    <x v="95"/>
    <x v="16"/>
    <n v="3"/>
  </r>
  <r>
    <x v="5"/>
    <x v="5"/>
    <x v="96"/>
    <x v="16"/>
    <n v="2"/>
  </r>
  <r>
    <x v="5"/>
    <x v="5"/>
    <x v="97"/>
    <x v="16"/>
    <n v="9"/>
  </r>
  <r>
    <x v="5"/>
    <x v="5"/>
    <x v="98"/>
    <x v="16"/>
    <n v="7"/>
  </r>
  <r>
    <x v="5"/>
    <x v="5"/>
    <x v="99"/>
    <x v="16"/>
    <n v="4"/>
  </r>
  <r>
    <x v="5"/>
    <x v="5"/>
    <x v="100"/>
    <x v="16"/>
    <n v="5"/>
  </r>
  <r>
    <x v="5"/>
    <x v="5"/>
    <x v="101"/>
    <x v="16"/>
    <n v="7"/>
  </r>
  <r>
    <x v="5"/>
    <x v="5"/>
    <x v="102"/>
    <x v="16"/>
    <n v="8"/>
  </r>
  <r>
    <x v="5"/>
    <x v="5"/>
    <x v="104"/>
    <x v="16"/>
    <n v="5"/>
  </r>
  <r>
    <x v="5"/>
    <x v="5"/>
    <x v="105"/>
    <x v="16"/>
    <n v="5"/>
  </r>
  <r>
    <x v="5"/>
    <x v="5"/>
    <x v="106"/>
    <x v="16"/>
    <n v="5"/>
  </r>
  <r>
    <x v="5"/>
    <x v="5"/>
    <x v="107"/>
    <x v="16"/>
    <n v="2"/>
  </r>
  <r>
    <x v="5"/>
    <x v="5"/>
    <x v="108"/>
    <x v="16"/>
    <n v="5"/>
  </r>
  <r>
    <x v="5"/>
    <x v="5"/>
    <x v="109"/>
    <x v="16"/>
    <n v="10"/>
  </r>
  <r>
    <x v="5"/>
    <x v="5"/>
    <x v="89"/>
    <x v="33"/>
    <n v="3"/>
  </r>
  <r>
    <x v="5"/>
    <x v="5"/>
    <x v="90"/>
    <x v="33"/>
    <n v="12"/>
  </r>
  <r>
    <x v="5"/>
    <x v="5"/>
    <x v="91"/>
    <x v="33"/>
    <n v="17"/>
  </r>
  <r>
    <x v="5"/>
    <x v="5"/>
    <x v="92"/>
    <x v="33"/>
    <n v="4"/>
  </r>
  <r>
    <x v="5"/>
    <x v="5"/>
    <x v="93"/>
    <x v="33"/>
    <n v="1"/>
  </r>
  <r>
    <x v="5"/>
    <x v="5"/>
    <x v="94"/>
    <x v="33"/>
    <n v="2"/>
  </r>
  <r>
    <x v="5"/>
    <x v="5"/>
    <x v="95"/>
    <x v="33"/>
    <n v="14"/>
  </r>
  <r>
    <x v="5"/>
    <x v="5"/>
    <x v="96"/>
    <x v="33"/>
    <n v="10"/>
  </r>
  <r>
    <x v="5"/>
    <x v="5"/>
    <x v="97"/>
    <x v="33"/>
    <n v="8"/>
  </r>
  <r>
    <x v="5"/>
    <x v="5"/>
    <x v="98"/>
    <x v="33"/>
    <n v="7"/>
  </r>
  <r>
    <x v="5"/>
    <x v="5"/>
    <x v="99"/>
    <x v="33"/>
    <n v="16"/>
  </r>
  <r>
    <x v="5"/>
    <x v="5"/>
    <x v="100"/>
    <x v="33"/>
    <n v="9"/>
  </r>
  <r>
    <x v="5"/>
    <x v="5"/>
    <x v="101"/>
    <x v="33"/>
    <n v="22"/>
  </r>
  <r>
    <x v="5"/>
    <x v="5"/>
    <x v="102"/>
    <x v="33"/>
    <n v="11"/>
  </r>
  <r>
    <x v="5"/>
    <x v="5"/>
    <x v="103"/>
    <x v="33"/>
    <n v="1"/>
  </r>
  <r>
    <x v="5"/>
    <x v="5"/>
    <x v="104"/>
    <x v="33"/>
    <n v="16"/>
  </r>
  <r>
    <x v="5"/>
    <x v="5"/>
    <x v="105"/>
    <x v="33"/>
    <n v="1"/>
  </r>
  <r>
    <x v="5"/>
    <x v="5"/>
    <x v="106"/>
    <x v="33"/>
    <n v="4"/>
  </r>
  <r>
    <x v="5"/>
    <x v="5"/>
    <x v="107"/>
    <x v="33"/>
    <n v="12"/>
  </r>
  <r>
    <x v="5"/>
    <x v="5"/>
    <x v="108"/>
    <x v="33"/>
    <n v="6"/>
  </r>
  <r>
    <x v="5"/>
    <x v="5"/>
    <x v="109"/>
    <x v="33"/>
    <n v="13"/>
  </r>
  <r>
    <x v="5"/>
    <x v="5"/>
    <x v="90"/>
    <x v="34"/>
    <n v="8"/>
  </r>
  <r>
    <x v="5"/>
    <x v="5"/>
    <x v="91"/>
    <x v="34"/>
    <n v="7"/>
  </r>
  <r>
    <x v="5"/>
    <x v="5"/>
    <x v="92"/>
    <x v="34"/>
    <n v="1"/>
  </r>
  <r>
    <x v="5"/>
    <x v="5"/>
    <x v="94"/>
    <x v="34"/>
    <n v="1"/>
  </r>
  <r>
    <x v="5"/>
    <x v="5"/>
    <x v="95"/>
    <x v="34"/>
    <n v="3"/>
  </r>
  <r>
    <x v="5"/>
    <x v="5"/>
    <x v="96"/>
    <x v="34"/>
    <n v="6"/>
  </r>
  <r>
    <x v="5"/>
    <x v="5"/>
    <x v="97"/>
    <x v="34"/>
    <n v="5"/>
  </r>
  <r>
    <x v="5"/>
    <x v="5"/>
    <x v="98"/>
    <x v="34"/>
    <n v="2"/>
  </r>
  <r>
    <x v="5"/>
    <x v="5"/>
    <x v="99"/>
    <x v="34"/>
    <n v="5"/>
  </r>
  <r>
    <x v="5"/>
    <x v="5"/>
    <x v="100"/>
    <x v="34"/>
    <n v="3"/>
  </r>
  <r>
    <x v="5"/>
    <x v="5"/>
    <x v="101"/>
    <x v="34"/>
    <n v="8"/>
  </r>
  <r>
    <x v="5"/>
    <x v="5"/>
    <x v="102"/>
    <x v="34"/>
    <n v="2"/>
  </r>
  <r>
    <x v="5"/>
    <x v="5"/>
    <x v="104"/>
    <x v="34"/>
    <n v="9"/>
  </r>
  <r>
    <x v="5"/>
    <x v="5"/>
    <x v="107"/>
    <x v="34"/>
    <n v="4"/>
  </r>
  <r>
    <x v="5"/>
    <x v="5"/>
    <x v="108"/>
    <x v="34"/>
    <n v="1"/>
  </r>
  <r>
    <x v="5"/>
    <x v="5"/>
    <x v="109"/>
    <x v="34"/>
    <n v="4"/>
  </r>
  <r>
    <x v="5"/>
    <x v="5"/>
    <x v="89"/>
    <x v="35"/>
    <n v="1"/>
  </r>
  <r>
    <x v="5"/>
    <x v="5"/>
    <x v="90"/>
    <x v="35"/>
    <n v="1"/>
  </r>
  <r>
    <x v="5"/>
    <x v="5"/>
    <x v="91"/>
    <x v="35"/>
    <n v="1"/>
  </r>
  <r>
    <x v="5"/>
    <x v="5"/>
    <x v="95"/>
    <x v="35"/>
    <n v="1"/>
  </r>
  <r>
    <x v="5"/>
    <x v="5"/>
    <x v="96"/>
    <x v="35"/>
    <n v="1"/>
  </r>
  <r>
    <x v="5"/>
    <x v="5"/>
    <x v="99"/>
    <x v="35"/>
    <n v="1"/>
  </r>
  <r>
    <x v="5"/>
    <x v="5"/>
    <x v="100"/>
    <x v="35"/>
    <n v="2"/>
  </r>
  <r>
    <x v="5"/>
    <x v="5"/>
    <x v="101"/>
    <x v="35"/>
    <n v="5"/>
  </r>
  <r>
    <x v="5"/>
    <x v="5"/>
    <x v="102"/>
    <x v="35"/>
    <n v="1"/>
  </r>
  <r>
    <x v="5"/>
    <x v="5"/>
    <x v="104"/>
    <x v="35"/>
    <n v="3"/>
  </r>
  <r>
    <x v="5"/>
    <x v="5"/>
    <x v="106"/>
    <x v="35"/>
    <n v="1"/>
  </r>
  <r>
    <x v="5"/>
    <x v="5"/>
    <x v="107"/>
    <x v="35"/>
    <n v="2"/>
  </r>
  <r>
    <x v="5"/>
    <x v="5"/>
    <x v="108"/>
    <x v="35"/>
    <n v="3"/>
  </r>
  <r>
    <x v="5"/>
    <x v="5"/>
    <x v="109"/>
    <x v="35"/>
    <n v="2"/>
  </r>
  <r>
    <x v="5"/>
    <x v="5"/>
    <x v="91"/>
    <x v="36"/>
    <n v="1"/>
  </r>
  <r>
    <x v="5"/>
    <x v="5"/>
    <x v="95"/>
    <x v="36"/>
    <n v="4"/>
  </r>
  <r>
    <x v="5"/>
    <x v="5"/>
    <x v="96"/>
    <x v="36"/>
    <n v="1"/>
  </r>
  <r>
    <x v="5"/>
    <x v="5"/>
    <x v="100"/>
    <x v="36"/>
    <n v="1"/>
  </r>
  <r>
    <x v="5"/>
    <x v="5"/>
    <x v="101"/>
    <x v="36"/>
    <n v="1"/>
  </r>
  <r>
    <x v="5"/>
    <x v="5"/>
    <x v="102"/>
    <x v="36"/>
    <n v="1"/>
  </r>
  <r>
    <x v="5"/>
    <x v="5"/>
    <x v="104"/>
    <x v="36"/>
    <n v="1"/>
  </r>
  <r>
    <x v="5"/>
    <x v="5"/>
    <x v="108"/>
    <x v="36"/>
    <n v="1"/>
  </r>
  <r>
    <x v="5"/>
    <x v="5"/>
    <x v="109"/>
    <x v="36"/>
    <n v="1"/>
  </r>
  <r>
    <x v="5"/>
    <x v="5"/>
    <x v="96"/>
    <x v="32"/>
    <n v="249"/>
  </r>
  <r>
    <x v="5"/>
    <x v="5"/>
    <x v="97"/>
    <x v="32"/>
    <n v="969"/>
  </r>
  <r>
    <x v="5"/>
    <x v="5"/>
    <x v="98"/>
    <x v="32"/>
    <n v="250"/>
  </r>
  <r>
    <x v="5"/>
    <x v="5"/>
    <x v="89"/>
    <x v="17"/>
    <n v="151"/>
  </r>
  <r>
    <x v="5"/>
    <x v="5"/>
    <x v="90"/>
    <x v="17"/>
    <n v="331"/>
  </r>
  <r>
    <x v="5"/>
    <x v="5"/>
    <x v="91"/>
    <x v="17"/>
    <n v="205"/>
  </r>
  <r>
    <x v="5"/>
    <x v="5"/>
    <x v="92"/>
    <x v="17"/>
    <n v="39"/>
  </r>
  <r>
    <x v="5"/>
    <x v="5"/>
    <x v="93"/>
    <x v="17"/>
    <n v="21"/>
  </r>
  <r>
    <x v="5"/>
    <x v="5"/>
    <x v="94"/>
    <x v="17"/>
    <n v="174"/>
  </r>
  <r>
    <x v="5"/>
    <x v="5"/>
    <x v="95"/>
    <x v="17"/>
    <n v="667"/>
  </r>
  <r>
    <x v="5"/>
    <x v="5"/>
    <x v="96"/>
    <x v="17"/>
    <n v="842"/>
  </r>
  <r>
    <x v="5"/>
    <x v="5"/>
    <x v="97"/>
    <x v="17"/>
    <n v="684"/>
  </r>
  <r>
    <x v="5"/>
    <x v="5"/>
    <x v="98"/>
    <x v="17"/>
    <n v="257"/>
  </r>
  <r>
    <x v="5"/>
    <x v="5"/>
    <x v="99"/>
    <x v="17"/>
    <n v="319"/>
  </r>
  <r>
    <x v="5"/>
    <x v="5"/>
    <x v="100"/>
    <x v="17"/>
    <n v="32"/>
  </r>
  <r>
    <x v="5"/>
    <x v="5"/>
    <x v="101"/>
    <x v="17"/>
    <n v="588"/>
  </r>
  <r>
    <x v="5"/>
    <x v="5"/>
    <x v="102"/>
    <x v="17"/>
    <n v="446"/>
  </r>
  <r>
    <x v="5"/>
    <x v="5"/>
    <x v="103"/>
    <x v="17"/>
    <n v="15"/>
  </r>
  <r>
    <x v="5"/>
    <x v="5"/>
    <x v="104"/>
    <x v="17"/>
    <n v="391"/>
  </r>
  <r>
    <x v="5"/>
    <x v="5"/>
    <x v="105"/>
    <x v="17"/>
    <n v="35"/>
  </r>
  <r>
    <x v="5"/>
    <x v="5"/>
    <x v="107"/>
    <x v="17"/>
    <n v="39"/>
  </r>
  <r>
    <x v="5"/>
    <x v="5"/>
    <x v="108"/>
    <x v="17"/>
    <n v="96"/>
  </r>
  <r>
    <x v="5"/>
    <x v="5"/>
    <x v="109"/>
    <x v="17"/>
    <n v="357"/>
  </r>
  <r>
    <x v="5"/>
    <x v="5"/>
    <x v="89"/>
    <x v="18"/>
    <n v="2205"/>
  </r>
  <r>
    <x v="5"/>
    <x v="5"/>
    <x v="90"/>
    <x v="18"/>
    <n v="572"/>
  </r>
  <r>
    <x v="5"/>
    <x v="5"/>
    <x v="91"/>
    <x v="18"/>
    <n v="2526"/>
  </r>
  <r>
    <x v="5"/>
    <x v="5"/>
    <x v="92"/>
    <x v="18"/>
    <n v="502"/>
  </r>
  <r>
    <x v="5"/>
    <x v="5"/>
    <x v="94"/>
    <x v="18"/>
    <n v="213"/>
  </r>
  <r>
    <x v="5"/>
    <x v="5"/>
    <x v="95"/>
    <x v="18"/>
    <n v="322"/>
  </r>
  <r>
    <x v="5"/>
    <x v="5"/>
    <x v="96"/>
    <x v="18"/>
    <n v="413"/>
  </r>
  <r>
    <x v="5"/>
    <x v="5"/>
    <x v="97"/>
    <x v="18"/>
    <n v="131"/>
  </r>
  <r>
    <x v="5"/>
    <x v="5"/>
    <x v="98"/>
    <x v="18"/>
    <n v="8"/>
  </r>
  <r>
    <x v="5"/>
    <x v="5"/>
    <x v="99"/>
    <x v="18"/>
    <n v="1316"/>
  </r>
  <r>
    <x v="5"/>
    <x v="5"/>
    <x v="100"/>
    <x v="18"/>
    <n v="29"/>
  </r>
  <r>
    <x v="5"/>
    <x v="5"/>
    <x v="101"/>
    <x v="18"/>
    <n v="1092"/>
  </r>
  <r>
    <x v="5"/>
    <x v="5"/>
    <x v="102"/>
    <x v="18"/>
    <n v="564"/>
  </r>
  <r>
    <x v="5"/>
    <x v="5"/>
    <x v="103"/>
    <x v="18"/>
    <n v="358"/>
  </r>
  <r>
    <x v="5"/>
    <x v="5"/>
    <x v="104"/>
    <x v="18"/>
    <n v="86"/>
  </r>
  <r>
    <x v="5"/>
    <x v="5"/>
    <x v="105"/>
    <x v="18"/>
    <n v="1127"/>
  </r>
  <r>
    <x v="5"/>
    <x v="5"/>
    <x v="106"/>
    <x v="18"/>
    <n v="293"/>
  </r>
  <r>
    <x v="5"/>
    <x v="5"/>
    <x v="108"/>
    <x v="18"/>
    <n v="935"/>
  </r>
  <r>
    <x v="5"/>
    <x v="5"/>
    <x v="109"/>
    <x v="18"/>
    <n v="69"/>
  </r>
  <r>
    <x v="5"/>
    <x v="5"/>
    <x v="89"/>
    <x v="19"/>
    <n v="46800"/>
  </r>
  <r>
    <x v="5"/>
    <x v="5"/>
    <x v="90"/>
    <x v="19"/>
    <n v="160177"/>
  </r>
  <r>
    <x v="5"/>
    <x v="5"/>
    <x v="91"/>
    <x v="19"/>
    <n v="157143"/>
  </r>
  <r>
    <x v="5"/>
    <x v="5"/>
    <x v="94"/>
    <x v="19"/>
    <n v="59738"/>
  </r>
  <r>
    <x v="5"/>
    <x v="5"/>
    <x v="98"/>
    <x v="19"/>
    <n v="10"/>
  </r>
  <r>
    <x v="5"/>
    <x v="5"/>
    <x v="99"/>
    <x v="19"/>
    <n v="161373"/>
  </r>
  <r>
    <x v="5"/>
    <x v="5"/>
    <x v="102"/>
    <x v="19"/>
    <n v="106571"/>
  </r>
  <r>
    <x v="5"/>
    <x v="5"/>
    <x v="104"/>
    <x v="19"/>
    <n v="84576"/>
  </r>
  <r>
    <x v="5"/>
    <x v="5"/>
    <x v="109"/>
    <x v="19"/>
    <n v="6"/>
  </r>
  <r>
    <x v="5"/>
    <x v="5"/>
    <x v="90"/>
    <x v="20"/>
    <n v="15883"/>
  </r>
  <r>
    <x v="5"/>
    <x v="5"/>
    <x v="94"/>
    <x v="20"/>
    <n v="12850"/>
  </r>
  <r>
    <x v="5"/>
    <x v="5"/>
    <x v="97"/>
    <x v="20"/>
    <n v="6"/>
  </r>
  <r>
    <x v="5"/>
    <x v="5"/>
    <x v="98"/>
    <x v="20"/>
    <n v="8"/>
  </r>
  <r>
    <x v="5"/>
    <x v="5"/>
    <x v="106"/>
    <x v="20"/>
    <n v="1"/>
  </r>
  <r>
    <x v="5"/>
    <x v="5"/>
    <x v="89"/>
    <x v="42"/>
    <n v="124"/>
  </r>
  <r>
    <x v="5"/>
    <x v="5"/>
    <x v="90"/>
    <x v="42"/>
    <n v="1168"/>
  </r>
  <r>
    <x v="5"/>
    <x v="5"/>
    <x v="91"/>
    <x v="42"/>
    <n v="2276"/>
  </r>
  <r>
    <x v="5"/>
    <x v="5"/>
    <x v="92"/>
    <x v="42"/>
    <n v="302"/>
  </r>
  <r>
    <x v="5"/>
    <x v="5"/>
    <x v="93"/>
    <x v="42"/>
    <n v="1320"/>
  </r>
  <r>
    <x v="5"/>
    <x v="5"/>
    <x v="94"/>
    <x v="42"/>
    <n v="6687"/>
  </r>
  <r>
    <x v="5"/>
    <x v="5"/>
    <x v="95"/>
    <x v="42"/>
    <n v="3149"/>
  </r>
  <r>
    <x v="5"/>
    <x v="5"/>
    <x v="96"/>
    <x v="42"/>
    <n v="2278"/>
  </r>
  <r>
    <x v="5"/>
    <x v="5"/>
    <x v="97"/>
    <x v="42"/>
    <n v="9979"/>
  </r>
  <r>
    <x v="5"/>
    <x v="5"/>
    <x v="98"/>
    <x v="42"/>
    <n v="7420"/>
  </r>
  <r>
    <x v="5"/>
    <x v="5"/>
    <x v="99"/>
    <x v="42"/>
    <n v="1850"/>
  </r>
  <r>
    <x v="5"/>
    <x v="5"/>
    <x v="100"/>
    <x v="42"/>
    <n v="767"/>
  </r>
  <r>
    <x v="5"/>
    <x v="5"/>
    <x v="101"/>
    <x v="42"/>
    <n v="2019"/>
  </r>
  <r>
    <x v="5"/>
    <x v="5"/>
    <x v="102"/>
    <x v="42"/>
    <n v="1907"/>
  </r>
  <r>
    <x v="5"/>
    <x v="5"/>
    <x v="103"/>
    <x v="42"/>
    <n v="12"/>
  </r>
  <r>
    <x v="5"/>
    <x v="5"/>
    <x v="104"/>
    <x v="42"/>
    <n v="3023"/>
  </r>
  <r>
    <x v="5"/>
    <x v="5"/>
    <x v="105"/>
    <x v="42"/>
    <n v="255"/>
  </r>
  <r>
    <x v="5"/>
    <x v="5"/>
    <x v="106"/>
    <x v="42"/>
    <n v="817"/>
  </r>
  <r>
    <x v="5"/>
    <x v="5"/>
    <x v="107"/>
    <x v="42"/>
    <n v="364"/>
  </r>
  <r>
    <x v="5"/>
    <x v="5"/>
    <x v="108"/>
    <x v="42"/>
    <n v="1135"/>
  </r>
  <r>
    <x v="5"/>
    <x v="5"/>
    <x v="109"/>
    <x v="42"/>
    <n v="6402"/>
  </r>
  <r>
    <x v="5"/>
    <x v="5"/>
    <x v="89"/>
    <x v="21"/>
    <n v="71"/>
  </r>
  <r>
    <x v="5"/>
    <x v="5"/>
    <x v="90"/>
    <x v="21"/>
    <n v="1135"/>
  </r>
  <r>
    <x v="5"/>
    <x v="5"/>
    <x v="91"/>
    <x v="21"/>
    <n v="1928"/>
  </r>
  <r>
    <x v="5"/>
    <x v="5"/>
    <x v="92"/>
    <x v="21"/>
    <n v="202"/>
  </r>
  <r>
    <x v="5"/>
    <x v="5"/>
    <x v="93"/>
    <x v="21"/>
    <n v="1026"/>
  </r>
  <r>
    <x v="5"/>
    <x v="5"/>
    <x v="94"/>
    <x v="21"/>
    <n v="4480"/>
  </r>
  <r>
    <x v="5"/>
    <x v="5"/>
    <x v="95"/>
    <x v="21"/>
    <n v="2176"/>
  </r>
  <r>
    <x v="5"/>
    <x v="5"/>
    <x v="96"/>
    <x v="21"/>
    <n v="1539"/>
  </r>
  <r>
    <x v="5"/>
    <x v="5"/>
    <x v="97"/>
    <x v="21"/>
    <n v="6767"/>
  </r>
  <r>
    <x v="5"/>
    <x v="5"/>
    <x v="98"/>
    <x v="21"/>
    <n v="4853"/>
  </r>
  <r>
    <x v="5"/>
    <x v="5"/>
    <x v="99"/>
    <x v="21"/>
    <n v="1546"/>
  </r>
  <r>
    <x v="5"/>
    <x v="5"/>
    <x v="100"/>
    <x v="21"/>
    <n v="611"/>
  </r>
  <r>
    <x v="5"/>
    <x v="5"/>
    <x v="101"/>
    <x v="21"/>
    <n v="1830"/>
  </r>
  <r>
    <x v="5"/>
    <x v="5"/>
    <x v="102"/>
    <x v="21"/>
    <n v="1855"/>
  </r>
  <r>
    <x v="5"/>
    <x v="5"/>
    <x v="103"/>
    <x v="21"/>
    <n v="14"/>
  </r>
  <r>
    <x v="5"/>
    <x v="5"/>
    <x v="104"/>
    <x v="21"/>
    <n v="2544"/>
  </r>
  <r>
    <x v="5"/>
    <x v="5"/>
    <x v="105"/>
    <x v="21"/>
    <n v="218"/>
  </r>
  <r>
    <x v="5"/>
    <x v="5"/>
    <x v="106"/>
    <x v="21"/>
    <n v="634"/>
  </r>
  <r>
    <x v="5"/>
    <x v="5"/>
    <x v="107"/>
    <x v="21"/>
    <n v="478"/>
  </r>
  <r>
    <x v="5"/>
    <x v="5"/>
    <x v="108"/>
    <x v="21"/>
    <n v="953"/>
  </r>
  <r>
    <x v="5"/>
    <x v="5"/>
    <x v="109"/>
    <x v="21"/>
    <n v="4752"/>
  </r>
  <r>
    <x v="5"/>
    <x v="5"/>
    <x v="89"/>
    <x v="22"/>
    <n v="13"/>
  </r>
  <r>
    <x v="5"/>
    <x v="5"/>
    <x v="90"/>
    <x v="22"/>
    <n v="7158"/>
  </r>
  <r>
    <x v="5"/>
    <x v="5"/>
    <x v="91"/>
    <x v="22"/>
    <n v="62029"/>
  </r>
  <r>
    <x v="5"/>
    <x v="5"/>
    <x v="92"/>
    <x v="22"/>
    <n v="10521"/>
  </r>
  <r>
    <x v="5"/>
    <x v="5"/>
    <x v="93"/>
    <x v="22"/>
    <n v="103"/>
  </r>
  <r>
    <x v="5"/>
    <x v="5"/>
    <x v="94"/>
    <x v="22"/>
    <n v="54"/>
  </r>
  <r>
    <x v="5"/>
    <x v="5"/>
    <x v="95"/>
    <x v="22"/>
    <n v="10705"/>
  </r>
  <r>
    <x v="5"/>
    <x v="5"/>
    <x v="96"/>
    <x v="22"/>
    <n v="37"/>
  </r>
  <r>
    <x v="5"/>
    <x v="5"/>
    <x v="97"/>
    <x v="22"/>
    <n v="153"/>
  </r>
  <r>
    <x v="5"/>
    <x v="5"/>
    <x v="98"/>
    <x v="22"/>
    <n v="92"/>
  </r>
  <r>
    <x v="5"/>
    <x v="5"/>
    <x v="99"/>
    <x v="22"/>
    <n v="2442"/>
  </r>
  <r>
    <x v="5"/>
    <x v="5"/>
    <x v="100"/>
    <x v="22"/>
    <n v="2970"/>
  </r>
  <r>
    <x v="5"/>
    <x v="5"/>
    <x v="101"/>
    <x v="22"/>
    <n v="2557"/>
  </r>
  <r>
    <x v="5"/>
    <x v="5"/>
    <x v="102"/>
    <x v="22"/>
    <n v="8212"/>
  </r>
  <r>
    <x v="5"/>
    <x v="5"/>
    <x v="104"/>
    <x v="22"/>
    <n v="6024"/>
  </r>
  <r>
    <x v="5"/>
    <x v="5"/>
    <x v="105"/>
    <x v="22"/>
    <n v="2728"/>
  </r>
  <r>
    <x v="5"/>
    <x v="5"/>
    <x v="106"/>
    <x v="22"/>
    <n v="6991"/>
  </r>
  <r>
    <x v="5"/>
    <x v="5"/>
    <x v="107"/>
    <x v="22"/>
    <n v="31"/>
  </r>
  <r>
    <x v="5"/>
    <x v="5"/>
    <x v="108"/>
    <x v="22"/>
    <n v="48"/>
  </r>
  <r>
    <x v="5"/>
    <x v="5"/>
    <x v="109"/>
    <x v="22"/>
    <n v="148"/>
  </r>
  <r>
    <x v="5"/>
    <x v="5"/>
    <x v="89"/>
    <x v="23"/>
    <n v="64"/>
  </r>
  <r>
    <x v="5"/>
    <x v="5"/>
    <x v="90"/>
    <x v="23"/>
    <n v="52"/>
  </r>
  <r>
    <x v="5"/>
    <x v="5"/>
    <x v="91"/>
    <x v="23"/>
    <n v="45"/>
  </r>
  <r>
    <x v="5"/>
    <x v="5"/>
    <x v="92"/>
    <x v="23"/>
    <n v="376"/>
  </r>
  <r>
    <x v="5"/>
    <x v="5"/>
    <x v="99"/>
    <x v="23"/>
    <n v="5"/>
  </r>
  <r>
    <x v="5"/>
    <x v="5"/>
    <x v="100"/>
    <x v="23"/>
    <n v="228"/>
  </r>
  <r>
    <x v="5"/>
    <x v="5"/>
    <x v="101"/>
    <x v="23"/>
    <n v="103"/>
  </r>
  <r>
    <x v="5"/>
    <x v="5"/>
    <x v="102"/>
    <x v="23"/>
    <n v="331"/>
  </r>
  <r>
    <x v="5"/>
    <x v="5"/>
    <x v="103"/>
    <x v="23"/>
    <n v="144"/>
  </r>
  <r>
    <x v="5"/>
    <x v="5"/>
    <x v="104"/>
    <x v="23"/>
    <n v="974"/>
  </r>
  <r>
    <x v="5"/>
    <x v="5"/>
    <x v="105"/>
    <x v="23"/>
    <n v="216"/>
  </r>
  <r>
    <x v="5"/>
    <x v="5"/>
    <x v="106"/>
    <x v="23"/>
    <n v="147"/>
  </r>
  <r>
    <x v="5"/>
    <x v="5"/>
    <x v="107"/>
    <x v="23"/>
    <n v="2"/>
  </r>
  <r>
    <x v="5"/>
    <x v="5"/>
    <x v="109"/>
    <x v="23"/>
    <n v="2"/>
  </r>
  <r>
    <x v="5"/>
    <x v="5"/>
    <x v="89"/>
    <x v="24"/>
    <n v="48"/>
  </r>
  <r>
    <x v="5"/>
    <x v="5"/>
    <x v="90"/>
    <x v="24"/>
    <n v="164"/>
  </r>
  <r>
    <x v="5"/>
    <x v="5"/>
    <x v="91"/>
    <x v="24"/>
    <n v="299"/>
  </r>
  <r>
    <x v="5"/>
    <x v="5"/>
    <x v="92"/>
    <x v="24"/>
    <n v="78"/>
  </r>
  <r>
    <x v="5"/>
    <x v="5"/>
    <x v="93"/>
    <x v="24"/>
    <n v="3"/>
  </r>
  <r>
    <x v="5"/>
    <x v="5"/>
    <x v="94"/>
    <x v="24"/>
    <n v="3"/>
  </r>
  <r>
    <x v="5"/>
    <x v="5"/>
    <x v="100"/>
    <x v="24"/>
    <n v="1"/>
  </r>
  <r>
    <x v="5"/>
    <x v="5"/>
    <x v="101"/>
    <x v="24"/>
    <n v="24"/>
  </r>
  <r>
    <x v="5"/>
    <x v="5"/>
    <x v="102"/>
    <x v="24"/>
    <n v="1022"/>
  </r>
  <r>
    <x v="5"/>
    <x v="5"/>
    <x v="103"/>
    <x v="24"/>
    <n v="3"/>
  </r>
  <r>
    <x v="5"/>
    <x v="5"/>
    <x v="104"/>
    <x v="24"/>
    <n v="1152"/>
  </r>
  <r>
    <x v="5"/>
    <x v="5"/>
    <x v="105"/>
    <x v="24"/>
    <n v="175"/>
  </r>
  <r>
    <x v="5"/>
    <x v="5"/>
    <x v="106"/>
    <x v="24"/>
    <n v="7"/>
  </r>
  <r>
    <x v="5"/>
    <x v="5"/>
    <x v="89"/>
    <x v="25"/>
    <n v="3805"/>
  </r>
  <r>
    <x v="5"/>
    <x v="5"/>
    <x v="90"/>
    <x v="25"/>
    <n v="14607"/>
  </r>
  <r>
    <x v="5"/>
    <x v="5"/>
    <x v="91"/>
    <x v="25"/>
    <n v="16912"/>
  </r>
  <r>
    <x v="5"/>
    <x v="5"/>
    <x v="92"/>
    <x v="25"/>
    <n v="1448"/>
  </r>
  <r>
    <x v="5"/>
    <x v="5"/>
    <x v="93"/>
    <x v="25"/>
    <n v="2877"/>
  </r>
  <r>
    <x v="5"/>
    <x v="5"/>
    <x v="94"/>
    <x v="25"/>
    <n v="14355"/>
  </r>
  <r>
    <x v="5"/>
    <x v="5"/>
    <x v="95"/>
    <x v="25"/>
    <n v="21926"/>
  </r>
  <r>
    <x v="5"/>
    <x v="5"/>
    <x v="96"/>
    <x v="25"/>
    <n v="20383"/>
  </r>
  <r>
    <x v="5"/>
    <x v="5"/>
    <x v="97"/>
    <x v="25"/>
    <n v="34903"/>
  </r>
  <r>
    <x v="5"/>
    <x v="5"/>
    <x v="98"/>
    <x v="25"/>
    <n v="17949"/>
  </r>
  <r>
    <x v="5"/>
    <x v="5"/>
    <x v="99"/>
    <x v="25"/>
    <n v="12795"/>
  </r>
  <r>
    <x v="5"/>
    <x v="5"/>
    <x v="100"/>
    <x v="25"/>
    <n v="3903"/>
  </r>
  <r>
    <x v="5"/>
    <x v="5"/>
    <x v="101"/>
    <x v="25"/>
    <n v="17947"/>
  </r>
  <r>
    <x v="5"/>
    <x v="5"/>
    <x v="102"/>
    <x v="25"/>
    <n v="12256"/>
  </r>
  <r>
    <x v="5"/>
    <x v="5"/>
    <x v="103"/>
    <x v="25"/>
    <n v="562"/>
  </r>
  <r>
    <x v="5"/>
    <x v="5"/>
    <x v="104"/>
    <x v="25"/>
    <n v="14826"/>
  </r>
  <r>
    <x v="5"/>
    <x v="5"/>
    <x v="105"/>
    <x v="25"/>
    <n v="3064"/>
  </r>
  <r>
    <x v="5"/>
    <x v="5"/>
    <x v="106"/>
    <x v="25"/>
    <n v="2242"/>
  </r>
  <r>
    <x v="5"/>
    <x v="5"/>
    <x v="107"/>
    <x v="25"/>
    <n v="5740"/>
  </r>
  <r>
    <x v="5"/>
    <x v="5"/>
    <x v="108"/>
    <x v="25"/>
    <n v="5723"/>
  </r>
  <r>
    <x v="5"/>
    <x v="5"/>
    <x v="109"/>
    <x v="25"/>
    <n v="19129"/>
  </r>
  <r>
    <x v="5"/>
    <x v="5"/>
    <x v="89"/>
    <x v="26"/>
    <n v="50"/>
  </r>
  <r>
    <x v="5"/>
    <x v="5"/>
    <x v="90"/>
    <x v="26"/>
    <n v="332"/>
  </r>
  <r>
    <x v="5"/>
    <x v="5"/>
    <x v="91"/>
    <x v="26"/>
    <n v="13"/>
  </r>
  <r>
    <x v="5"/>
    <x v="5"/>
    <x v="92"/>
    <x v="26"/>
    <n v="650"/>
  </r>
  <r>
    <x v="5"/>
    <x v="5"/>
    <x v="97"/>
    <x v="26"/>
    <n v="1"/>
  </r>
  <r>
    <x v="5"/>
    <x v="5"/>
    <x v="98"/>
    <x v="26"/>
    <n v="1"/>
  </r>
  <r>
    <x v="5"/>
    <x v="5"/>
    <x v="99"/>
    <x v="26"/>
    <n v="1"/>
  </r>
  <r>
    <x v="5"/>
    <x v="5"/>
    <x v="100"/>
    <x v="26"/>
    <n v="1"/>
  </r>
  <r>
    <x v="5"/>
    <x v="5"/>
    <x v="101"/>
    <x v="26"/>
    <n v="79"/>
  </r>
  <r>
    <x v="5"/>
    <x v="5"/>
    <x v="102"/>
    <x v="26"/>
    <n v="386"/>
  </r>
  <r>
    <x v="5"/>
    <x v="5"/>
    <x v="103"/>
    <x v="26"/>
    <n v="276"/>
  </r>
  <r>
    <x v="5"/>
    <x v="5"/>
    <x v="104"/>
    <x v="26"/>
    <n v="5817"/>
  </r>
  <r>
    <x v="5"/>
    <x v="5"/>
    <x v="105"/>
    <x v="26"/>
    <n v="475"/>
  </r>
  <r>
    <x v="5"/>
    <x v="5"/>
    <x v="106"/>
    <x v="26"/>
    <n v="90"/>
  </r>
  <r>
    <x v="5"/>
    <x v="5"/>
    <x v="107"/>
    <x v="26"/>
    <n v="16"/>
  </r>
  <r>
    <x v="5"/>
    <x v="5"/>
    <x v="89"/>
    <x v="27"/>
    <n v="6756"/>
  </r>
  <r>
    <x v="5"/>
    <x v="5"/>
    <x v="90"/>
    <x v="27"/>
    <n v="20999"/>
  </r>
  <r>
    <x v="5"/>
    <x v="5"/>
    <x v="91"/>
    <x v="27"/>
    <n v="57575"/>
  </r>
  <r>
    <x v="5"/>
    <x v="5"/>
    <x v="92"/>
    <x v="27"/>
    <n v="18261"/>
  </r>
  <r>
    <x v="5"/>
    <x v="5"/>
    <x v="93"/>
    <x v="27"/>
    <n v="3603"/>
  </r>
  <r>
    <x v="5"/>
    <x v="5"/>
    <x v="94"/>
    <x v="27"/>
    <n v="892"/>
  </r>
  <r>
    <x v="5"/>
    <x v="5"/>
    <x v="95"/>
    <x v="27"/>
    <n v="70"/>
  </r>
  <r>
    <x v="5"/>
    <x v="5"/>
    <x v="97"/>
    <x v="27"/>
    <n v="4"/>
  </r>
  <r>
    <x v="5"/>
    <x v="5"/>
    <x v="99"/>
    <x v="27"/>
    <n v="19599"/>
  </r>
  <r>
    <x v="5"/>
    <x v="5"/>
    <x v="100"/>
    <x v="27"/>
    <n v="5027"/>
  </r>
  <r>
    <x v="5"/>
    <x v="5"/>
    <x v="101"/>
    <x v="27"/>
    <n v="34083"/>
  </r>
  <r>
    <x v="5"/>
    <x v="5"/>
    <x v="102"/>
    <x v="27"/>
    <n v="34883"/>
  </r>
  <r>
    <x v="5"/>
    <x v="5"/>
    <x v="103"/>
    <x v="27"/>
    <n v="7285"/>
  </r>
  <r>
    <x v="5"/>
    <x v="5"/>
    <x v="104"/>
    <x v="27"/>
    <n v="15622"/>
  </r>
  <r>
    <x v="5"/>
    <x v="5"/>
    <x v="105"/>
    <x v="27"/>
    <n v="10652"/>
  </r>
  <r>
    <x v="5"/>
    <x v="5"/>
    <x v="106"/>
    <x v="27"/>
    <n v="10523"/>
  </r>
  <r>
    <x v="5"/>
    <x v="5"/>
    <x v="107"/>
    <x v="27"/>
    <n v="5011"/>
  </r>
  <r>
    <x v="5"/>
    <x v="5"/>
    <x v="108"/>
    <x v="27"/>
    <n v="2686"/>
  </r>
  <r>
    <x v="5"/>
    <x v="5"/>
    <x v="109"/>
    <x v="27"/>
    <n v="73"/>
  </r>
  <r>
    <x v="5"/>
    <x v="5"/>
    <x v="89"/>
    <x v="28"/>
    <n v="33"/>
  </r>
  <r>
    <x v="5"/>
    <x v="5"/>
    <x v="90"/>
    <x v="28"/>
    <n v="336"/>
  </r>
  <r>
    <x v="5"/>
    <x v="5"/>
    <x v="91"/>
    <x v="28"/>
    <n v="1717"/>
  </r>
  <r>
    <x v="5"/>
    <x v="5"/>
    <x v="92"/>
    <x v="28"/>
    <n v="293"/>
  </r>
  <r>
    <x v="5"/>
    <x v="5"/>
    <x v="93"/>
    <x v="28"/>
    <n v="2"/>
  </r>
  <r>
    <x v="5"/>
    <x v="5"/>
    <x v="94"/>
    <x v="28"/>
    <n v="31"/>
  </r>
  <r>
    <x v="5"/>
    <x v="5"/>
    <x v="95"/>
    <x v="28"/>
    <n v="24"/>
  </r>
  <r>
    <x v="5"/>
    <x v="5"/>
    <x v="96"/>
    <x v="28"/>
    <n v="3"/>
  </r>
  <r>
    <x v="5"/>
    <x v="5"/>
    <x v="97"/>
    <x v="28"/>
    <n v="10"/>
  </r>
  <r>
    <x v="5"/>
    <x v="5"/>
    <x v="98"/>
    <x v="28"/>
    <n v="1"/>
  </r>
  <r>
    <x v="5"/>
    <x v="5"/>
    <x v="99"/>
    <x v="28"/>
    <n v="73"/>
  </r>
  <r>
    <x v="5"/>
    <x v="5"/>
    <x v="100"/>
    <x v="28"/>
    <n v="402"/>
  </r>
  <r>
    <x v="5"/>
    <x v="5"/>
    <x v="101"/>
    <x v="28"/>
    <n v="30"/>
  </r>
  <r>
    <x v="5"/>
    <x v="5"/>
    <x v="102"/>
    <x v="28"/>
    <n v="223"/>
  </r>
  <r>
    <x v="5"/>
    <x v="5"/>
    <x v="103"/>
    <x v="28"/>
    <n v="218"/>
  </r>
  <r>
    <x v="5"/>
    <x v="5"/>
    <x v="104"/>
    <x v="28"/>
    <n v="134"/>
  </r>
  <r>
    <x v="5"/>
    <x v="5"/>
    <x v="105"/>
    <x v="28"/>
    <n v="7"/>
  </r>
  <r>
    <x v="5"/>
    <x v="5"/>
    <x v="106"/>
    <x v="28"/>
    <n v="84"/>
  </r>
  <r>
    <x v="5"/>
    <x v="5"/>
    <x v="107"/>
    <x v="28"/>
    <n v="34"/>
  </r>
  <r>
    <x v="5"/>
    <x v="5"/>
    <x v="108"/>
    <x v="28"/>
    <n v="75"/>
  </r>
  <r>
    <x v="5"/>
    <x v="5"/>
    <x v="89"/>
    <x v="29"/>
    <n v="10756"/>
  </r>
  <r>
    <x v="5"/>
    <x v="5"/>
    <x v="90"/>
    <x v="29"/>
    <n v="36837"/>
  </r>
  <r>
    <x v="5"/>
    <x v="5"/>
    <x v="91"/>
    <x v="29"/>
    <n v="76716"/>
  </r>
  <r>
    <x v="5"/>
    <x v="5"/>
    <x v="92"/>
    <x v="29"/>
    <n v="21258"/>
  </r>
  <r>
    <x v="5"/>
    <x v="5"/>
    <x v="93"/>
    <x v="29"/>
    <n v="6503"/>
  </r>
  <r>
    <x v="5"/>
    <x v="5"/>
    <x v="94"/>
    <x v="29"/>
    <n v="15305"/>
  </r>
  <r>
    <x v="5"/>
    <x v="5"/>
    <x v="95"/>
    <x v="29"/>
    <n v="22020"/>
  </r>
  <r>
    <x v="5"/>
    <x v="5"/>
    <x v="96"/>
    <x v="29"/>
    <n v="20386"/>
  </r>
  <r>
    <x v="5"/>
    <x v="5"/>
    <x v="97"/>
    <x v="29"/>
    <n v="34947"/>
  </r>
  <r>
    <x v="5"/>
    <x v="5"/>
    <x v="98"/>
    <x v="29"/>
    <n v="17961"/>
  </r>
  <r>
    <x v="5"/>
    <x v="5"/>
    <x v="99"/>
    <x v="29"/>
    <n v="32881"/>
  </r>
  <r>
    <x v="5"/>
    <x v="5"/>
    <x v="100"/>
    <x v="29"/>
    <n v="9713"/>
  </r>
  <r>
    <x v="5"/>
    <x v="5"/>
    <x v="101"/>
    <x v="29"/>
    <n v="52660"/>
  </r>
  <r>
    <x v="5"/>
    <x v="5"/>
    <x v="102"/>
    <x v="29"/>
    <n v="49415"/>
  </r>
  <r>
    <x v="5"/>
    <x v="5"/>
    <x v="103"/>
    <x v="29"/>
    <n v="8488"/>
  </r>
  <r>
    <x v="5"/>
    <x v="5"/>
    <x v="104"/>
    <x v="29"/>
    <n v="38749"/>
  </r>
  <r>
    <x v="5"/>
    <x v="5"/>
    <x v="105"/>
    <x v="29"/>
    <n v="14693"/>
  </r>
  <r>
    <x v="5"/>
    <x v="5"/>
    <x v="106"/>
    <x v="29"/>
    <n v="13163"/>
  </r>
  <r>
    <x v="5"/>
    <x v="5"/>
    <x v="107"/>
    <x v="29"/>
    <n v="10917"/>
  </r>
  <r>
    <x v="5"/>
    <x v="5"/>
    <x v="108"/>
    <x v="29"/>
    <n v="8486"/>
  </r>
  <r>
    <x v="5"/>
    <x v="5"/>
    <x v="109"/>
    <x v="29"/>
    <n v="19204"/>
  </r>
  <r>
    <x v="5"/>
    <x v="5"/>
    <x v="89"/>
    <x v="37"/>
    <n v="377"/>
  </r>
  <r>
    <x v="5"/>
    <x v="5"/>
    <x v="90"/>
    <x v="37"/>
    <n v="2737"/>
  </r>
  <r>
    <x v="5"/>
    <x v="5"/>
    <x v="91"/>
    <x v="37"/>
    <n v="2135"/>
  </r>
  <r>
    <x v="5"/>
    <x v="5"/>
    <x v="92"/>
    <x v="37"/>
    <n v="210"/>
  </r>
  <r>
    <x v="5"/>
    <x v="5"/>
    <x v="93"/>
    <x v="37"/>
    <n v="37"/>
  </r>
  <r>
    <x v="5"/>
    <x v="5"/>
    <x v="94"/>
    <x v="37"/>
    <n v="259"/>
  </r>
  <r>
    <x v="5"/>
    <x v="5"/>
    <x v="95"/>
    <x v="37"/>
    <n v="3529"/>
  </r>
  <r>
    <x v="5"/>
    <x v="5"/>
    <x v="96"/>
    <x v="37"/>
    <n v="1944"/>
  </r>
  <r>
    <x v="5"/>
    <x v="5"/>
    <x v="97"/>
    <x v="37"/>
    <n v="672"/>
  </r>
  <r>
    <x v="5"/>
    <x v="5"/>
    <x v="98"/>
    <x v="37"/>
    <n v="785"/>
  </r>
  <r>
    <x v="5"/>
    <x v="5"/>
    <x v="99"/>
    <x v="37"/>
    <n v="2719"/>
  </r>
  <r>
    <x v="5"/>
    <x v="5"/>
    <x v="100"/>
    <x v="37"/>
    <n v="940"/>
  </r>
  <r>
    <x v="5"/>
    <x v="5"/>
    <x v="101"/>
    <x v="37"/>
    <n v="5291"/>
  </r>
  <r>
    <x v="5"/>
    <x v="5"/>
    <x v="102"/>
    <x v="37"/>
    <n v="1800"/>
  </r>
  <r>
    <x v="5"/>
    <x v="5"/>
    <x v="103"/>
    <x v="37"/>
    <n v="100"/>
  </r>
  <r>
    <x v="5"/>
    <x v="5"/>
    <x v="104"/>
    <x v="37"/>
    <n v="2050"/>
  </r>
  <r>
    <x v="5"/>
    <x v="5"/>
    <x v="105"/>
    <x v="37"/>
    <n v="81"/>
  </r>
  <r>
    <x v="5"/>
    <x v="5"/>
    <x v="106"/>
    <x v="37"/>
    <n v="304"/>
  </r>
  <r>
    <x v="5"/>
    <x v="5"/>
    <x v="107"/>
    <x v="37"/>
    <n v="924"/>
  </r>
  <r>
    <x v="5"/>
    <x v="5"/>
    <x v="108"/>
    <x v="37"/>
    <n v="900"/>
  </r>
  <r>
    <x v="5"/>
    <x v="5"/>
    <x v="109"/>
    <x v="37"/>
    <n v="1480"/>
  </r>
  <r>
    <x v="5"/>
    <x v="5"/>
    <x v="90"/>
    <x v="38"/>
    <n v="862"/>
  </r>
  <r>
    <x v="5"/>
    <x v="5"/>
    <x v="91"/>
    <x v="38"/>
    <n v="535"/>
  </r>
  <r>
    <x v="5"/>
    <x v="5"/>
    <x v="92"/>
    <x v="38"/>
    <n v="18"/>
  </r>
  <r>
    <x v="5"/>
    <x v="5"/>
    <x v="94"/>
    <x v="38"/>
    <n v="25"/>
  </r>
  <r>
    <x v="5"/>
    <x v="5"/>
    <x v="95"/>
    <x v="38"/>
    <n v="282"/>
  </r>
  <r>
    <x v="5"/>
    <x v="5"/>
    <x v="96"/>
    <x v="38"/>
    <n v="552"/>
  </r>
  <r>
    <x v="5"/>
    <x v="5"/>
    <x v="97"/>
    <x v="38"/>
    <n v="346"/>
  </r>
  <r>
    <x v="5"/>
    <x v="5"/>
    <x v="98"/>
    <x v="38"/>
    <n v="139"/>
  </r>
  <r>
    <x v="5"/>
    <x v="5"/>
    <x v="99"/>
    <x v="38"/>
    <n v="633"/>
  </r>
  <r>
    <x v="5"/>
    <x v="5"/>
    <x v="100"/>
    <x v="38"/>
    <n v="119"/>
  </r>
  <r>
    <x v="5"/>
    <x v="5"/>
    <x v="101"/>
    <x v="38"/>
    <n v="1152"/>
  </r>
  <r>
    <x v="5"/>
    <x v="5"/>
    <x v="102"/>
    <x v="38"/>
    <n v="80"/>
  </r>
  <r>
    <x v="5"/>
    <x v="5"/>
    <x v="104"/>
    <x v="38"/>
    <n v="1473"/>
  </r>
  <r>
    <x v="5"/>
    <x v="5"/>
    <x v="107"/>
    <x v="38"/>
    <n v="582"/>
  </r>
  <r>
    <x v="5"/>
    <x v="5"/>
    <x v="108"/>
    <x v="38"/>
    <n v="21"/>
  </r>
  <r>
    <x v="5"/>
    <x v="5"/>
    <x v="109"/>
    <x v="38"/>
    <n v="102"/>
  </r>
  <r>
    <x v="5"/>
    <x v="5"/>
    <x v="89"/>
    <x v="39"/>
    <n v="35"/>
  </r>
  <r>
    <x v="5"/>
    <x v="5"/>
    <x v="90"/>
    <x v="39"/>
    <n v="24"/>
  </r>
  <r>
    <x v="5"/>
    <x v="5"/>
    <x v="91"/>
    <x v="39"/>
    <n v="19"/>
  </r>
  <r>
    <x v="5"/>
    <x v="5"/>
    <x v="95"/>
    <x v="39"/>
    <n v="13"/>
  </r>
  <r>
    <x v="5"/>
    <x v="5"/>
    <x v="96"/>
    <x v="39"/>
    <n v="4"/>
  </r>
  <r>
    <x v="5"/>
    <x v="5"/>
    <x v="99"/>
    <x v="39"/>
    <n v="10"/>
  </r>
  <r>
    <x v="5"/>
    <x v="5"/>
    <x v="100"/>
    <x v="39"/>
    <n v="11"/>
  </r>
  <r>
    <x v="5"/>
    <x v="5"/>
    <x v="101"/>
    <x v="39"/>
    <n v="61"/>
  </r>
  <r>
    <x v="5"/>
    <x v="5"/>
    <x v="102"/>
    <x v="39"/>
    <n v="64"/>
  </r>
  <r>
    <x v="5"/>
    <x v="5"/>
    <x v="104"/>
    <x v="39"/>
    <n v="62"/>
  </r>
  <r>
    <x v="5"/>
    <x v="5"/>
    <x v="106"/>
    <x v="39"/>
    <n v="4"/>
  </r>
  <r>
    <x v="5"/>
    <x v="5"/>
    <x v="107"/>
    <x v="39"/>
    <n v="10"/>
  </r>
  <r>
    <x v="5"/>
    <x v="5"/>
    <x v="108"/>
    <x v="39"/>
    <n v="24"/>
  </r>
  <r>
    <x v="5"/>
    <x v="5"/>
    <x v="109"/>
    <x v="39"/>
    <n v="10"/>
  </r>
  <r>
    <x v="5"/>
    <x v="5"/>
    <x v="91"/>
    <x v="40"/>
    <n v="9"/>
  </r>
  <r>
    <x v="5"/>
    <x v="5"/>
    <x v="95"/>
    <x v="40"/>
    <n v="49"/>
  </r>
  <r>
    <x v="5"/>
    <x v="5"/>
    <x v="96"/>
    <x v="40"/>
    <n v="13"/>
  </r>
  <r>
    <x v="5"/>
    <x v="5"/>
    <x v="100"/>
    <x v="40"/>
    <n v="7"/>
  </r>
  <r>
    <x v="5"/>
    <x v="5"/>
    <x v="101"/>
    <x v="40"/>
    <n v="22"/>
  </r>
  <r>
    <x v="5"/>
    <x v="5"/>
    <x v="102"/>
    <x v="40"/>
    <n v="29"/>
  </r>
  <r>
    <x v="5"/>
    <x v="5"/>
    <x v="104"/>
    <x v="40"/>
    <n v="13"/>
  </r>
  <r>
    <x v="5"/>
    <x v="5"/>
    <x v="108"/>
    <x v="40"/>
    <n v="15"/>
  </r>
  <r>
    <x v="5"/>
    <x v="5"/>
    <x v="109"/>
    <x v="40"/>
    <n v="16"/>
  </r>
  <r>
    <x v="5"/>
    <x v="5"/>
    <x v="89"/>
    <x v="30"/>
    <n v="286"/>
  </r>
  <r>
    <x v="5"/>
    <x v="5"/>
    <x v="90"/>
    <x v="30"/>
    <n v="20"/>
  </r>
  <r>
    <x v="5"/>
    <x v="5"/>
    <x v="91"/>
    <x v="30"/>
    <n v="399"/>
  </r>
  <r>
    <x v="5"/>
    <x v="5"/>
    <x v="92"/>
    <x v="30"/>
    <n v="113"/>
  </r>
  <r>
    <x v="5"/>
    <x v="5"/>
    <x v="94"/>
    <x v="30"/>
    <n v="17"/>
  </r>
  <r>
    <x v="5"/>
    <x v="5"/>
    <x v="97"/>
    <x v="30"/>
    <n v="1"/>
  </r>
  <r>
    <x v="5"/>
    <x v="5"/>
    <x v="99"/>
    <x v="30"/>
    <n v="125"/>
  </r>
  <r>
    <x v="5"/>
    <x v="5"/>
    <x v="101"/>
    <x v="30"/>
    <n v="127"/>
  </r>
  <r>
    <x v="5"/>
    <x v="5"/>
    <x v="102"/>
    <x v="30"/>
    <n v="138"/>
  </r>
  <r>
    <x v="5"/>
    <x v="5"/>
    <x v="103"/>
    <x v="30"/>
    <n v="216"/>
  </r>
  <r>
    <x v="5"/>
    <x v="5"/>
    <x v="104"/>
    <x v="30"/>
    <n v="105"/>
  </r>
  <r>
    <x v="5"/>
    <x v="5"/>
    <x v="105"/>
    <x v="30"/>
    <n v="179"/>
  </r>
  <r>
    <x v="5"/>
    <x v="5"/>
    <x v="106"/>
    <x v="30"/>
    <n v="85"/>
  </r>
  <r>
    <x v="5"/>
    <x v="5"/>
    <x v="108"/>
    <x v="30"/>
    <n v="72"/>
  </r>
  <r>
    <x v="5"/>
    <x v="6"/>
    <x v="110"/>
    <x v="0"/>
    <n v="112"/>
  </r>
  <r>
    <x v="5"/>
    <x v="6"/>
    <x v="111"/>
    <x v="0"/>
    <n v="59"/>
  </r>
  <r>
    <x v="5"/>
    <x v="6"/>
    <x v="112"/>
    <x v="0"/>
    <n v="189"/>
  </r>
  <r>
    <x v="5"/>
    <x v="6"/>
    <x v="113"/>
    <x v="0"/>
    <n v="118"/>
  </r>
  <r>
    <x v="5"/>
    <x v="6"/>
    <x v="114"/>
    <x v="0"/>
    <n v="183"/>
  </r>
  <r>
    <x v="5"/>
    <x v="6"/>
    <x v="115"/>
    <x v="0"/>
    <n v="48"/>
  </r>
  <r>
    <x v="5"/>
    <x v="6"/>
    <x v="116"/>
    <x v="0"/>
    <n v="493"/>
  </r>
  <r>
    <x v="5"/>
    <x v="6"/>
    <x v="117"/>
    <x v="0"/>
    <n v="148"/>
  </r>
  <r>
    <x v="5"/>
    <x v="6"/>
    <x v="118"/>
    <x v="0"/>
    <n v="604"/>
  </r>
  <r>
    <x v="5"/>
    <x v="6"/>
    <x v="119"/>
    <x v="0"/>
    <n v="188"/>
  </r>
  <r>
    <x v="5"/>
    <x v="6"/>
    <x v="120"/>
    <x v="0"/>
    <n v="151"/>
  </r>
  <r>
    <x v="5"/>
    <x v="6"/>
    <x v="121"/>
    <x v="0"/>
    <n v="68"/>
  </r>
  <r>
    <x v="5"/>
    <x v="6"/>
    <x v="122"/>
    <x v="0"/>
    <n v="20"/>
  </r>
  <r>
    <x v="5"/>
    <x v="6"/>
    <x v="123"/>
    <x v="0"/>
    <n v="133"/>
  </r>
  <r>
    <x v="5"/>
    <x v="6"/>
    <x v="110"/>
    <x v="1"/>
    <n v="9"/>
  </r>
  <r>
    <x v="5"/>
    <x v="6"/>
    <x v="111"/>
    <x v="1"/>
    <n v="8"/>
  </r>
  <r>
    <x v="5"/>
    <x v="6"/>
    <x v="112"/>
    <x v="1"/>
    <n v="11"/>
  </r>
  <r>
    <x v="5"/>
    <x v="6"/>
    <x v="113"/>
    <x v="1"/>
    <n v="7"/>
  </r>
  <r>
    <x v="5"/>
    <x v="6"/>
    <x v="114"/>
    <x v="1"/>
    <n v="15"/>
  </r>
  <r>
    <x v="5"/>
    <x v="6"/>
    <x v="115"/>
    <x v="1"/>
    <n v="2"/>
  </r>
  <r>
    <x v="5"/>
    <x v="6"/>
    <x v="116"/>
    <x v="1"/>
    <n v="18"/>
  </r>
  <r>
    <x v="5"/>
    <x v="6"/>
    <x v="117"/>
    <x v="1"/>
    <n v="8"/>
  </r>
  <r>
    <x v="5"/>
    <x v="6"/>
    <x v="118"/>
    <x v="1"/>
    <n v="29"/>
  </r>
  <r>
    <x v="5"/>
    <x v="6"/>
    <x v="119"/>
    <x v="1"/>
    <n v="13"/>
  </r>
  <r>
    <x v="5"/>
    <x v="6"/>
    <x v="120"/>
    <x v="1"/>
    <n v="12"/>
  </r>
  <r>
    <x v="5"/>
    <x v="6"/>
    <x v="121"/>
    <x v="1"/>
    <n v="6"/>
  </r>
  <r>
    <x v="5"/>
    <x v="6"/>
    <x v="122"/>
    <x v="1"/>
    <n v="2"/>
  </r>
  <r>
    <x v="5"/>
    <x v="6"/>
    <x v="123"/>
    <x v="1"/>
    <n v="6"/>
  </r>
  <r>
    <x v="5"/>
    <x v="6"/>
    <x v="110"/>
    <x v="2"/>
    <n v="78"/>
  </r>
  <r>
    <x v="5"/>
    <x v="6"/>
    <x v="111"/>
    <x v="2"/>
    <n v="77"/>
  </r>
  <r>
    <x v="5"/>
    <x v="6"/>
    <x v="112"/>
    <x v="2"/>
    <n v="139"/>
  </r>
  <r>
    <x v="5"/>
    <x v="6"/>
    <x v="113"/>
    <x v="2"/>
    <n v="134"/>
  </r>
  <r>
    <x v="5"/>
    <x v="6"/>
    <x v="114"/>
    <x v="2"/>
    <n v="358"/>
  </r>
  <r>
    <x v="5"/>
    <x v="6"/>
    <x v="115"/>
    <x v="2"/>
    <n v="29"/>
  </r>
  <r>
    <x v="5"/>
    <x v="6"/>
    <x v="116"/>
    <x v="2"/>
    <n v="139"/>
  </r>
  <r>
    <x v="5"/>
    <x v="6"/>
    <x v="117"/>
    <x v="2"/>
    <n v="58"/>
  </r>
  <r>
    <x v="5"/>
    <x v="6"/>
    <x v="118"/>
    <x v="2"/>
    <n v="304"/>
  </r>
  <r>
    <x v="5"/>
    <x v="6"/>
    <x v="119"/>
    <x v="2"/>
    <n v="123"/>
  </r>
  <r>
    <x v="5"/>
    <x v="6"/>
    <x v="120"/>
    <x v="2"/>
    <n v="168"/>
  </r>
  <r>
    <x v="5"/>
    <x v="6"/>
    <x v="121"/>
    <x v="2"/>
    <n v="42"/>
  </r>
  <r>
    <x v="5"/>
    <x v="6"/>
    <x v="122"/>
    <x v="2"/>
    <n v="9"/>
  </r>
  <r>
    <x v="5"/>
    <x v="6"/>
    <x v="123"/>
    <x v="2"/>
    <n v="91"/>
  </r>
  <r>
    <x v="5"/>
    <x v="6"/>
    <x v="112"/>
    <x v="3"/>
    <n v="1"/>
  </r>
  <r>
    <x v="5"/>
    <x v="6"/>
    <x v="113"/>
    <x v="3"/>
    <n v="3"/>
  </r>
  <r>
    <x v="5"/>
    <x v="6"/>
    <x v="114"/>
    <x v="3"/>
    <n v="1"/>
  </r>
  <r>
    <x v="5"/>
    <x v="6"/>
    <x v="118"/>
    <x v="3"/>
    <n v="3"/>
  </r>
  <r>
    <x v="5"/>
    <x v="6"/>
    <x v="119"/>
    <x v="3"/>
    <n v="3"/>
  </r>
  <r>
    <x v="5"/>
    <x v="6"/>
    <x v="122"/>
    <x v="3"/>
    <n v="1"/>
  </r>
  <r>
    <x v="5"/>
    <x v="6"/>
    <x v="110"/>
    <x v="4"/>
    <n v="6"/>
  </r>
  <r>
    <x v="5"/>
    <x v="6"/>
    <x v="111"/>
    <x v="4"/>
    <n v="9"/>
  </r>
  <r>
    <x v="5"/>
    <x v="6"/>
    <x v="112"/>
    <x v="4"/>
    <n v="5"/>
  </r>
  <r>
    <x v="5"/>
    <x v="6"/>
    <x v="113"/>
    <x v="4"/>
    <n v="8"/>
  </r>
  <r>
    <x v="5"/>
    <x v="6"/>
    <x v="114"/>
    <x v="4"/>
    <n v="16"/>
  </r>
  <r>
    <x v="5"/>
    <x v="6"/>
    <x v="116"/>
    <x v="4"/>
    <n v="9"/>
  </r>
  <r>
    <x v="5"/>
    <x v="6"/>
    <x v="117"/>
    <x v="4"/>
    <n v="1"/>
  </r>
  <r>
    <x v="5"/>
    <x v="6"/>
    <x v="118"/>
    <x v="4"/>
    <n v="25"/>
  </r>
  <r>
    <x v="5"/>
    <x v="6"/>
    <x v="119"/>
    <x v="4"/>
    <n v="5"/>
  </r>
  <r>
    <x v="5"/>
    <x v="6"/>
    <x v="120"/>
    <x v="4"/>
    <n v="14"/>
  </r>
  <r>
    <x v="5"/>
    <x v="6"/>
    <x v="121"/>
    <x v="4"/>
    <n v="1"/>
  </r>
  <r>
    <x v="5"/>
    <x v="6"/>
    <x v="122"/>
    <x v="4"/>
    <n v="1"/>
  </r>
  <r>
    <x v="5"/>
    <x v="6"/>
    <x v="123"/>
    <x v="4"/>
    <n v="9"/>
  </r>
  <r>
    <x v="5"/>
    <x v="6"/>
    <x v="110"/>
    <x v="5"/>
    <n v="78"/>
  </r>
  <r>
    <x v="5"/>
    <x v="6"/>
    <x v="111"/>
    <x v="5"/>
    <n v="79"/>
  </r>
  <r>
    <x v="5"/>
    <x v="6"/>
    <x v="112"/>
    <x v="5"/>
    <n v="140"/>
  </r>
  <r>
    <x v="5"/>
    <x v="6"/>
    <x v="113"/>
    <x v="5"/>
    <n v="134"/>
  </r>
  <r>
    <x v="5"/>
    <x v="6"/>
    <x v="114"/>
    <x v="5"/>
    <n v="359"/>
  </r>
  <r>
    <x v="5"/>
    <x v="6"/>
    <x v="115"/>
    <x v="5"/>
    <n v="30"/>
  </r>
  <r>
    <x v="5"/>
    <x v="6"/>
    <x v="116"/>
    <x v="5"/>
    <n v="140"/>
  </r>
  <r>
    <x v="5"/>
    <x v="6"/>
    <x v="117"/>
    <x v="5"/>
    <n v="58"/>
  </r>
  <r>
    <x v="5"/>
    <x v="6"/>
    <x v="118"/>
    <x v="5"/>
    <n v="317"/>
  </r>
  <r>
    <x v="5"/>
    <x v="6"/>
    <x v="119"/>
    <x v="5"/>
    <n v="123"/>
  </r>
  <r>
    <x v="5"/>
    <x v="6"/>
    <x v="120"/>
    <x v="5"/>
    <n v="170"/>
  </r>
  <r>
    <x v="5"/>
    <x v="6"/>
    <x v="121"/>
    <x v="5"/>
    <n v="42"/>
  </r>
  <r>
    <x v="5"/>
    <x v="6"/>
    <x v="122"/>
    <x v="5"/>
    <n v="10"/>
  </r>
  <r>
    <x v="5"/>
    <x v="6"/>
    <x v="123"/>
    <x v="5"/>
    <n v="91"/>
  </r>
  <r>
    <x v="5"/>
    <x v="6"/>
    <x v="110"/>
    <x v="6"/>
    <n v="5"/>
  </r>
  <r>
    <x v="5"/>
    <x v="6"/>
    <x v="111"/>
    <x v="6"/>
    <n v="6"/>
  </r>
  <r>
    <x v="5"/>
    <x v="6"/>
    <x v="112"/>
    <x v="6"/>
    <n v="10"/>
  </r>
  <r>
    <x v="5"/>
    <x v="6"/>
    <x v="113"/>
    <x v="6"/>
    <n v="7"/>
  </r>
  <r>
    <x v="5"/>
    <x v="6"/>
    <x v="114"/>
    <x v="6"/>
    <n v="7"/>
  </r>
  <r>
    <x v="5"/>
    <x v="6"/>
    <x v="115"/>
    <x v="6"/>
    <n v="1"/>
  </r>
  <r>
    <x v="5"/>
    <x v="6"/>
    <x v="116"/>
    <x v="6"/>
    <n v="1"/>
  </r>
  <r>
    <x v="5"/>
    <x v="6"/>
    <x v="117"/>
    <x v="6"/>
    <n v="1"/>
  </r>
  <r>
    <x v="5"/>
    <x v="6"/>
    <x v="118"/>
    <x v="6"/>
    <n v="31"/>
  </r>
  <r>
    <x v="5"/>
    <x v="6"/>
    <x v="119"/>
    <x v="6"/>
    <n v="9"/>
  </r>
  <r>
    <x v="5"/>
    <x v="6"/>
    <x v="120"/>
    <x v="6"/>
    <n v="30"/>
  </r>
  <r>
    <x v="5"/>
    <x v="6"/>
    <x v="121"/>
    <x v="6"/>
    <n v="1"/>
  </r>
  <r>
    <x v="5"/>
    <x v="6"/>
    <x v="123"/>
    <x v="6"/>
    <n v="3"/>
  </r>
  <r>
    <x v="5"/>
    <x v="6"/>
    <x v="110"/>
    <x v="7"/>
    <n v="7"/>
  </r>
  <r>
    <x v="5"/>
    <x v="6"/>
    <x v="111"/>
    <x v="7"/>
    <n v="7"/>
  </r>
  <r>
    <x v="5"/>
    <x v="6"/>
    <x v="112"/>
    <x v="7"/>
    <n v="17"/>
  </r>
  <r>
    <x v="5"/>
    <x v="6"/>
    <x v="113"/>
    <x v="7"/>
    <n v="6"/>
  </r>
  <r>
    <x v="5"/>
    <x v="6"/>
    <x v="114"/>
    <x v="7"/>
    <n v="16"/>
  </r>
  <r>
    <x v="5"/>
    <x v="6"/>
    <x v="115"/>
    <x v="7"/>
    <n v="1"/>
  </r>
  <r>
    <x v="5"/>
    <x v="6"/>
    <x v="116"/>
    <x v="7"/>
    <n v="4"/>
  </r>
  <r>
    <x v="5"/>
    <x v="6"/>
    <x v="117"/>
    <x v="7"/>
    <n v="2"/>
  </r>
  <r>
    <x v="5"/>
    <x v="6"/>
    <x v="118"/>
    <x v="7"/>
    <n v="55"/>
  </r>
  <r>
    <x v="5"/>
    <x v="6"/>
    <x v="119"/>
    <x v="7"/>
    <n v="14"/>
  </r>
  <r>
    <x v="5"/>
    <x v="6"/>
    <x v="120"/>
    <x v="7"/>
    <n v="44"/>
  </r>
  <r>
    <x v="5"/>
    <x v="6"/>
    <x v="121"/>
    <x v="7"/>
    <n v="2"/>
  </r>
  <r>
    <x v="5"/>
    <x v="6"/>
    <x v="123"/>
    <x v="7"/>
    <n v="5"/>
  </r>
  <r>
    <x v="5"/>
    <x v="6"/>
    <x v="110"/>
    <x v="8"/>
    <n v="1"/>
  </r>
  <r>
    <x v="5"/>
    <x v="6"/>
    <x v="111"/>
    <x v="8"/>
    <n v="3"/>
  </r>
  <r>
    <x v="5"/>
    <x v="6"/>
    <x v="112"/>
    <x v="8"/>
    <n v="3"/>
  </r>
  <r>
    <x v="5"/>
    <x v="6"/>
    <x v="113"/>
    <x v="8"/>
    <n v="3"/>
  </r>
  <r>
    <x v="5"/>
    <x v="6"/>
    <x v="114"/>
    <x v="8"/>
    <n v="6"/>
  </r>
  <r>
    <x v="5"/>
    <x v="6"/>
    <x v="116"/>
    <x v="8"/>
    <n v="2"/>
  </r>
  <r>
    <x v="5"/>
    <x v="6"/>
    <x v="117"/>
    <x v="8"/>
    <n v="1"/>
  </r>
  <r>
    <x v="5"/>
    <x v="6"/>
    <x v="118"/>
    <x v="8"/>
    <n v="5"/>
  </r>
  <r>
    <x v="5"/>
    <x v="6"/>
    <x v="119"/>
    <x v="8"/>
    <n v="3"/>
  </r>
  <r>
    <x v="5"/>
    <x v="6"/>
    <x v="120"/>
    <x v="8"/>
    <n v="5"/>
  </r>
  <r>
    <x v="5"/>
    <x v="6"/>
    <x v="122"/>
    <x v="8"/>
    <n v="1"/>
  </r>
  <r>
    <x v="5"/>
    <x v="6"/>
    <x v="123"/>
    <x v="8"/>
    <n v="1"/>
  </r>
  <r>
    <x v="5"/>
    <x v="6"/>
    <x v="110"/>
    <x v="41"/>
    <n v="6"/>
  </r>
  <r>
    <x v="5"/>
    <x v="6"/>
    <x v="111"/>
    <x v="41"/>
    <n v="3"/>
  </r>
  <r>
    <x v="5"/>
    <x v="6"/>
    <x v="112"/>
    <x v="41"/>
    <n v="6"/>
  </r>
  <r>
    <x v="5"/>
    <x v="6"/>
    <x v="113"/>
    <x v="41"/>
    <n v="6"/>
  </r>
  <r>
    <x v="5"/>
    <x v="6"/>
    <x v="114"/>
    <x v="41"/>
    <n v="15"/>
  </r>
  <r>
    <x v="5"/>
    <x v="6"/>
    <x v="116"/>
    <x v="41"/>
    <n v="6"/>
  </r>
  <r>
    <x v="5"/>
    <x v="6"/>
    <x v="117"/>
    <x v="41"/>
    <n v="5"/>
  </r>
  <r>
    <x v="5"/>
    <x v="6"/>
    <x v="118"/>
    <x v="41"/>
    <n v="18"/>
  </r>
  <r>
    <x v="5"/>
    <x v="6"/>
    <x v="119"/>
    <x v="41"/>
    <n v="10"/>
  </r>
  <r>
    <x v="5"/>
    <x v="6"/>
    <x v="120"/>
    <x v="41"/>
    <n v="10"/>
  </r>
  <r>
    <x v="5"/>
    <x v="6"/>
    <x v="121"/>
    <x v="41"/>
    <n v="5"/>
  </r>
  <r>
    <x v="5"/>
    <x v="6"/>
    <x v="122"/>
    <x v="41"/>
    <n v="4"/>
  </r>
  <r>
    <x v="5"/>
    <x v="6"/>
    <x v="123"/>
    <x v="41"/>
    <n v="7"/>
  </r>
  <r>
    <x v="5"/>
    <x v="6"/>
    <x v="110"/>
    <x v="9"/>
    <n v="6"/>
  </r>
  <r>
    <x v="5"/>
    <x v="6"/>
    <x v="111"/>
    <x v="9"/>
    <n v="4"/>
  </r>
  <r>
    <x v="5"/>
    <x v="6"/>
    <x v="112"/>
    <x v="9"/>
    <n v="8"/>
  </r>
  <r>
    <x v="5"/>
    <x v="6"/>
    <x v="113"/>
    <x v="9"/>
    <n v="7"/>
  </r>
  <r>
    <x v="5"/>
    <x v="6"/>
    <x v="114"/>
    <x v="9"/>
    <n v="21"/>
  </r>
  <r>
    <x v="5"/>
    <x v="6"/>
    <x v="116"/>
    <x v="9"/>
    <n v="6"/>
  </r>
  <r>
    <x v="5"/>
    <x v="6"/>
    <x v="117"/>
    <x v="9"/>
    <n v="4"/>
  </r>
  <r>
    <x v="5"/>
    <x v="6"/>
    <x v="118"/>
    <x v="9"/>
    <n v="21"/>
  </r>
  <r>
    <x v="5"/>
    <x v="6"/>
    <x v="119"/>
    <x v="9"/>
    <n v="9"/>
  </r>
  <r>
    <x v="5"/>
    <x v="6"/>
    <x v="120"/>
    <x v="9"/>
    <n v="15"/>
  </r>
  <r>
    <x v="5"/>
    <x v="6"/>
    <x v="121"/>
    <x v="9"/>
    <n v="7"/>
  </r>
  <r>
    <x v="5"/>
    <x v="6"/>
    <x v="122"/>
    <x v="9"/>
    <n v="4"/>
  </r>
  <r>
    <x v="5"/>
    <x v="6"/>
    <x v="123"/>
    <x v="9"/>
    <n v="8"/>
  </r>
  <r>
    <x v="5"/>
    <x v="6"/>
    <x v="110"/>
    <x v="10"/>
    <n v="6"/>
  </r>
  <r>
    <x v="5"/>
    <x v="6"/>
    <x v="111"/>
    <x v="10"/>
    <n v="1"/>
  </r>
  <r>
    <x v="5"/>
    <x v="6"/>
    <x v="112"/>
    <x v="10"/>
    <n v="9"/>
  </r>
  <r>
    <x v="5"/>
    <x v="6"/>
    <x v="113"/>
    <x v="10"/>
    <n v="7"/>
  </r>
  <r>
    <x v="5"/>
    <x v="6"/>
    <x v="114"/>
    <x v="10"/>
    <n v="27"/>
  </r>
  <r>
    <x v="5"/>
    <x v="6"/>
    <x v="115"/>
    <x v="10"/>
    <n v="10"/>
  </r>
  <r>
    <x v="5"/>
    <x v="6"/>
    <x v="116"/>
    <x v="10"/>
    <n v="13"/>
  </r>
  <r>
    <x v="5"/>
    <x v="6"/>
    <x v="118"/>
    <x v="10"/>
    <n v="3"/>
  </r>
  <r>
    <x v="5"/>
    <x v="6"/>
    <x v="119"/>
    <x v="10"/>
    <n v="1"/>
  </r>
  <r>
    <x v="5"/>
    <x v="6"/>
    <x v="120"/>
    <x v="10"/>
    <n v="5"/>
  </r>
  <r>
    <x v="5"/>
    <x v="6"/>
    <x v="121"/>
    <x v="10"/>
    <n v="6"/>
  </r>
  <r>
    <x v="5"/>
    <x v="6"/>
    <x v="110"/>
    <x v="11"/>
    <n v="2"/>
  </r>
  <r>
    <x v="5"/>
    <x v="6"/>
    <x v="112"/>
    <x v="11"/>
    <n v="4"/>
  </r>
  <r>
    <x v="5"/>
    <x v="6"/>
    <x v="113"/>
    <x v="11"/>
    <n v="6"/>
  </r>
  <r>
    <x v="5"/>
    <x v="6"/>
    <x v="114"/>
    <x v="11"/>
    <n v="4"/>
  </r>
  <r>
    <x v="5"/>
    <x v="6"/>
    <x v="115"/>
    <x v="11"/>
    <n v="22"/>
  </r>
  <r>
    <x v="5"/>
    <x v="6"/>
    <x v="116"/>
    <x v="11"/>
    <n v="11"/>
  </r>
  <r>
    <x v="5"/>
    <x v="6"/>
    <x v="117"/>
    <x v="11"/>
    <n v="2"/>
  </r>
  <r>
    <x v="5"/>
    <x v="6"/>
    <x v="118"/>
    <x v="11"/>
    <n v="3"/>
  </r>
  <r>
    <x v="5"/>
    <x v="6"/>
    <x v="119"/>
    <x v="11"/>
    <n v="1"/>
  </r>
  <r>
    <x v="5"/>
    <x v="6"/>
    <x v="120"/>
    <x v="11"/>
    <n v="1"/>
  </r>
  <r>
    <x v="5"/>
    <x v="6"/>
    <x v="121"/>
    <x v="11"/>
    <n v="2"/>
  </r>
  <r>
    <x v="5"/>
    <x v="6"/>
    <x v="123"/>
    <x v="11"/>
    <n v="2"/>
  </r>
  <r>
    <x v="5"/>
    <x v="6"/>
    <x v="110"/>
    <x v="12"/>
    <n v="34"/>
  </r>
  <r>
    <x v="5"/>
    <x v="6"/>
    <x v="111"/>
    <x v="12"/>
    <n v="32"/>
  </r>
  <r>
    <x v="5"/>
    <x v="6"/>
    <x v="112"/>
    <x v="12"/>
    <n v="48"/>
  </r>
  <r>
    <x v="5"/>
    <x v="6"/>
    <x v="113"/>
    <x v="12"/>
    <n v="35"/>
  </r>
  <r>
    <x v="5"/>
    <x v="6"/>
    <x v="114"/>
    <x v="12"/>
    <n v="101"/>
  </r>
  <r>
    <x v="5"/>
    <x v="6"/>
    <x v="115"/>
    <x v="12"/>
    <n v="10"/>
  </r>
  <r>
    <x v="5"/>
    <x v="6"/>
    <x v="116"/>
    <x v="12"/>
    <n v="43"/>
  </r>
  <r>
    <x v="5"/>
    <x v="6"/>
    <x v="117"/>
    <x v="12"/>
    <n v="22"/>
  </r>
  <r>
    <x v="5"/>
    <x v="6"/>
    <x v="118"/>
    <x v="12"/>
    <n v="109"/>
  </r>
  <r>
    <x v="5"/>
    <x v="6"/>
    <x v="119"/>
    <x v="12"/>
    <n v="55"/>
  </r>
  <r>
    <x v="5"/>
    <x v="6"/>
    <x v="120"/>
    <x v="12"/>
    <n v="63"/>
  </r>
  <r>
    <x v="5"/>
    <x v="6"/>
    <x v="121"/>
    <x v="12"/>
    <n v="16"/>
  </r>
  <r>
    <x v="5"/>
    <x v="6"/>
    <x v="122"/>
    <x v="12"/>
    <n v="8"/>
  </r>
  <r>
    <x v="5"/>
    <x v="6"/>
    <x v="123"/>
    <x v="12"/>
    <n v="40"/>
  </r>
  <r>
    <x v="5"/>
    <x v="6"/>
    <x v="110"/>
    <x v="13"/>
    <n v="6"/>
  </r>
  <r>
    <x v="5"/>
    <x v="6"/>
    <x v="111"/>
    <x v="13"/>
    <n v="3"/>
  </r>
  <r>
    <x v="5"/>
    <x v="6"/>
    <x v="112"/>
    <x v="13"/>
    <n v="11"/>
  </r>
  <r>
    <x v="5"/>
    <x v="6"/>
    <x v="113"/>
    <x v="13"/>
    <n v="11"/>
  </r>
  <r>
    <x v="5"/>
    <x v="6"/>
    <x v="114"/>
    <x v="13"/>
    <n v="85"/>
  </r>
  <r>
    <x v="5"/>
    <x v="6"/>
    <x v="115"/>
    <x v="13"/>
    <n v="1"/>
  </r>
  <r>
    <x v="5"/>
    <x v="6"/>
    <x v="116"/>
    <x v="13"/>
    <n v="13"/>
  </r>
  <r>
    <x v="5"/>
    <x v="6"/>
    <x v="117"/>
    <x v="13"/>
    <n v="4"/>
  </r>
  <r>
    <x v="5"/>
    <x v="6"/>
    <x v="118"/>
    <x v="13"/>
    <n v="8"/>
  </r>
  <r>
    <x v="5"/>
    <x v="6"/>
    <x v="119"/>
    <x v="13"/>
    <n v="2"/>
  </r>
  <r>
    <x v="5"/>
    <x v="6"/>
    <x v="120"/>
    <x v="13"/>
    <n v="9"/>
  </r>
  <r>
    <x v="5"/>
    <x v="6"/>
    <x v="121"/>
    <x v="13"/>
    <n v="13"/>
  </r>
  <r>
    <x v="5"/>
    <x v="6"/>
    <x v="122"/>
    <x v="13"/>
    <n v="2"/>
  </r>
  <r>
    <x v="5"/>
    <x v="6"/>
    <x v="123"/>
    <x v="13"/>
    <n v="7"/>
  </r>
  <r>
    <x v="5"/>
    <x v="6"/>
    <x v="110"/>
    <x v="14"/>
    <n v="68"/>
  </r>
  <r>
    <x v="5"/>
    <x v="6"/>
    <x v="111"/>
    <x v="14"/>
    <n v="70"/>
  </r>
  <r>
    <x v="5"/>
    <x v="6"/>
    <x v="112"/>
    <x v="14"/>
    <n v="125"/>
  </r>
  <r>
    <x v="5"/>
    <x v="6"/>
    <x v="113"/>
    <x v="14"/>
    <n v="120"/>
  </r>
  <r>
    <x v="5"/>
    <x v="6"/>
    <x v="114"/>
    <x v="14"/>
    <n v="309"/>
  </r>
  <r>
    <x v="5"/>
    <x v="6"/>
    <x v="115"/>
    <x v="14"/>
    <n v="7"/>
  </r>
  <r>
    <x v="5"/>
    <x v="6"/>
    <x v="116"/>
    <x v="14"/>
    <n v="119"/>
  </r>
  <r>
    <x v="5"/>
    <x v="6"/>
    <x v="117"/>
    <x v="14"/>
    <n v="53"/>
  </r>
  <r>
    <x v="5"/>
    <x v="6"/>
    <x v="118"/>
    <x v="14"/>
    <n v="278"/>
  </r>
  <r>
    <x v="5"/>
    <x v="6"/>
    <x v="119"/>
    <x v="14"/>
    <n v="106"/>
  </r>
  <r>
    <x v="5"/>
    <x v="6"/>
    <x v="120"/>
    <x v="14"/>
    <n v="155"/>
  </r>
  <r>
    <x v="5"/>
    <x v="6"/>
    <x v="121"/>
    <x v="14"/>
    <n v="27"/>
  </r>
  <r>
    <x v="5"/>
    <x v="6"/>
    <x v="122"/>
    <x v="14"/>
    <n v="5"/>
  </r>
  <r>
    <x v="5"/>
    <x v="6"/>
    <x v="123"/>
    <x v="14"/>
    <n v="79"/>
  </r>
  <r>
    <x v="5"/>
    <x v="6"/>
    <x v="110"/>
    <x v="15"/>
    <n v="4"/>
  </r>
  <r>
    <x v="5"/>
    <x v="6"/>
    <x v="112"/>
    <x v="15"/>
    <n v="23"/>
  </r>
  <r>
    <x v="5"/>
    <x v="6"/>
    <x v="113"/>
    <x v="15"/>
    <n v="13"/>
  </r>
  <r>
    <x v="5"/>
    <x v="6"/>
    <x v="114"/>
    <x v="15"/>
    <n v="129"/>
  </r>
  <r>
    <x v="5"/>
    <x v="6"/>
    <x v="115"/>
    <x v="15"/>
    <n v="1"/>
  </r>
  <r>
    <x v="5"/>
    <x v="6"/>
    <x v="116"/>
    <x v="15"/>
    <n v="16"/>
  </r>
  <r>
    <x v="5"/>
    <x v="6"/>
    <x v="117"/>
    <x v="15"/>
    <n v="4"/>
  </r>
  <r>
    <x v="5"/>
    <x v="6"/>
    <x v="118"/>
    <x v="15"/>
    <n v="13"/>
  </r>
  <r>
    <x v="5"/>
    <x v="6"/>
    <x v="119"/>
    <x v="15"/>
    <n v="6"/>
  </r>
  <r>
    <x v="5"/>
    <x v="6"/>
    <x v="120"/>
    <x v="15"/>
    <n v="9"/>
  </r>
  <r>
    <x v="5"/>
    <x v="6"/>
    <x v="122"/>
    <x v="15"/>
    <n v="2"/>
  </r>
  <r>
    <x v="5"/>
    <x v="6"/>
    <x v="123"/>
    <x v="15"/>
    <n v="3"/>
  </r>
  <r>
    <x v="5"/>
    <x v="6"/>
    <x v="110"/>
    <x v="16"/>
    <n v="8"/>
  </r>
  <r>
    <x v="5"/>
    <x v="6"/>
    <x v="111"/>
    <x v="16"/>
    <n v="4"/>
  </r>
  <r>
    <x v="5"/>
    <x v="6"/>
    <x v="112"/>
    <x v="16"/>
    <n v="5"/>
  </r>
  <r>
    <x v="5"/>
    <x v="6"/>
    <x v="113"/>
    <x v="16"/>
    <n v="5"/>
  </r>
  <r>
    <x v="5"/>
    <x v="6"/>
    <x v="114"/>
    <x v="16"/>
    <n v="11"/>
  </r>
  <r>
    <x v="5"/>
    <x v="6"/>
    <x v="115"/>
    <x v="16"/>
    <n v="1"/>
  </r>
  <r>
    <x v="5"/>
    <x v="6"/>
    <x v="116"/>
    <x v="16"/>
    <n v="5"/>
  </r>
  <r>
    <x v="5"/>
    <x v="6"/>
    <x v="118"/>
    <x v="16"/>
    <n v="12"/>
  </r>
  <r>
    <x v="5"/>
    <x v="6"/>
    <x v="119"/>
    <x v="16"/>
    <n v="5"/>
  </r>
  <r>
    <x v="5"/>
    <x v="6"/>
    <x v="120"/>
    <x v="16"/>
    <n v="6"/>
  </r>
  <r>
    <x v="5"/>
    <x v="6"/>
    <x v="121"/>
    <x v="16"/>
    <n v="2"/>
  </r>
  <r>
    <x v="5"/>
    <x v="6"/>
    <x v="122"/>
    <x v="16"/>
    <n v="4"/>
  </r>
  <r>
    <x v="5"/>
    <x v="6"/>
    <x v="123"/>
    <x v="16"/>
    <n v="3"/>
  </r>
  <r>
    <x v="5"/>
    <x v="6"/>
    <x v="110"/>
    <x v="33"/>
    <n v="7"/>
  </r>
  <r>
    <x v="5"/>
    <x v="6"/>
    <x v="111"/>
    <x v="33"/>
    <n v="5"/>
  </r>
  <r>
    <x v="5"/>
    <x v="6"/>
    <x v="112"/>
    <x v="33"/>
    <n v="4"/>
  </r>
  <r>
    <x v="5"/>
    <x v="6"/>
    <x v="113"/>
    <x v="33"/>
    <n v="4"/>
  </r>
  <r>
    <x v="5"/>
    <x v="6"/>
    <x v="114"/>
    <x v="33"/>
    <n v="8"/>
  </r>
  <r>
    <x v="5"/>
    <x v="6"/>
    <x v="116"/>
    <x v="33"/>
    <n v="9"/>
  </r>
  <r>
    <x v="5"/>
    <x v="6"/>
    <x v="117"/>
    <x v="33"/>
    <n v="1"/>
  </r>
  <r>
    <x v="5"/>
    <x v="6"/>
    <x v="118"/>
    <x v="33"/>
    <n v="13"/>
  </r>
  <r>
    <x v="5"/>
    <x v="6"/>
    <x v="119"/>
    <x v="33"/>
    <n v="8"/>
  </r>
  <r>
    <x v="5"/>
    <x v="6"/>
    <x v="120"/>
    <x v="33"/>
    <n v="8"/>
  </r>
  <r>
    <x v="5"/>
    <x v="6"/>
    <x v="121"/>
    <x v="33"/>
    <n v="5"/>
  </r>
  <r>
    <x v="5"/>
    <x v="6"/>
    <x v="122"/>
    <x v="33"/>
    <n v="2"/>
  </r>
  <r>
    <x v="5"/>
    <x v="6"/>
    <x v="123"/>
    <x v="33"/>
    <n v="4"/>
  </r>
  <r>
    <x v="5"/>
    <x v="6"/>
    <x v="110"/>
    <x v="34"/>
    <n v="3"/>
  </r>
  <r>
    <x v="5"/>
    <x v="6"/>
    <x v="112"/>
    <x v="34"/>
    <n v="2"/>
  </r>
  <r>
    <x v="5"/>
    <x v="6"/>
    <x v="114"/>
    <x v="34"/>
    <n v="1"/>
  </r>
  <r>
    <x v="5"/>
    <x v="6"/>
    <x v="115"/>
    <x v="34"/>
    <n v="1"/>
  </r>
  <r>
    <x v="5"/>
    <x v="6"/>
    <x v="116"/>
    <x v="34"/>
    <n v="3"/>
  </r>
  <r>
    <x v="5"/>
    <x v="6"/>
    <x v="118"/>
    <x v="34"/>
    <n v="5"/>
  </r>
  <r>
    <x v="5"/>
    <x v="6"/>
    <x v="119"/>
    <x v="34"/>
    <n v="2"/>
  </r>
  <r>
    <x v="5"/>
    <x v="6"/>
    <x v="120"/>
    <x v="34"/>
    <n v="3"/>
  </r>
  <r>
    <x v="5"/>
    <x v="6"/>
    <x v="121"/>
    <x v="34"/>
    <n v="1"/>
  </r>
  <r>
    <x v="5"/>
    <x v="6"/>
    <x v="122"/>
    <x v="34"/>
    <n v="1"/>
  </r>
  <r>
    <x v="5"/>
    <x v="6"/>
    <x v="110"/>
    <x v="35"/>
    <n v="1"/>
  </r>
  <r>
    <x v="5"/>
    <x v="6"/>
    <x v="111"/>
    <x v="35"/>
    <n v="1"/>
  </r>
  <r>
    <x v="5"/>
    <x v="6"/>
    <x v="113"/>
    <x v="35"/>
    <n v="1"/>
  </r>
  <r>
    <x v="5"/>
    <x v="6"/>
    <x v="114"/>
    <x v="35"/>
    <n v="2"/>
  </r>
  <r>
    <x v="5"/>
    <x v="6"/>
    <x v="116"/>
    <x v="35"/>
    <n v="3"/>
  </r>
  <r>
    <x v="5"/>
    <x v="6"/>
    <x v="118"/>
    <x v="35"/>
    <n v="4"/>
  </r>
  <r>
    <x v="5"/>
    <x v="6"/>
    <x v="119"/>
    <x v="35"/>
    <n v="2"/>
  </r>
  <r>
    <x v="5"/>
    <x v="6"/>
    <x v="120"/>
    <x v="35"/>
    <n v="1"/>
  </r>
  <r>
    <x v="5"/>
    <x v="6"/>
    <x v="121"/>
    <x v="35"/>
    <n v="2"/>
  </r>
  <r>
    <x v="5"/>
    <x v="6"/>
    <x v="122"/>
    <x v="35"/>
    <n v="1"/>
  </r>
  <r>
    <x v="5"/>
    <x v="6"/>
    <x v="123"/>
    <x v="35"/>
    <n v="1"/>
  </r>
  <r>
    <x v="5"/>
    <x v="6"/>
    <x v="110"/>
    <x v="36"/>
    <n v="1"/>
  </r>
  <r>
    <x v="5"/>
    <x v="6"/>
    <x v="111"/>
    <x v="36"/>
    <n v="1"/>
  </r>
  <r>
    <x v="5"/>
    <x v="6"/>
    <x v="113"/>
    <x v="36"/>
    <n v="2"/>
  </r>
  <r>
    <x v="5"/>
    <x v="6"/>
    <x v="116"/>
    <x v="36"/>
    <n v="2"/>
  </r>
  <r>
    <x v="5"/>
    <x v="6"/>
    <x v="118"/>
    <x v="36"/>
    <n v="4"/>
  </r>
  <r>
    <x v="5"/>
    <x v="6"/>
    <x v="119"/>
    <x v="36"/>
    <n v="2"/>
  </r>
  <r>
    <x v="5"/>
    <x v="6"/>
    <x v="120"/>
    <x v="36"/>
    <n v="1"/>
  </r>
  <r>
    <x v="5"/>
    <x v="6"/>
    <x v="123"/>
    <x v="36"/>
    <n v="1"/>
  </r>
  <r>
    <x v="5"/>
    <x v="6"/>
    <x v="110"/>
    <x v="17"/>
    <n v="98"/>
  </r>
  <r>
    <x v="5"/>
    <x v="6"/>
    <x v="111"/>
    <x v="17"/>
    <n v="252"/>
  </r>
  <r>
    <x v="5"/>
    <x v="6"/>
    <x v="112"/>
    <x v="17"/>
    <n v="115"/>
  </r>
  <r>
    <x v="5"/>
    <x v="6"/>
    <x v="113"/>
    <x v="17"/>
    <n v="221"/>
  </r>
  <r>
    <x v="5"/>
    <x v="6"/>
    <x v="114"/>
    <x v="17"/>
    <n v="277"/>
  </r>
  <r>
    <x v="5"/>
    <x v="6"/>
    <x v="116"/>
    <x v="17"/>
    <n v="236"/>
  </r>
  <r>
    <x v="5"/>
    <x v="6"/>
    <x v="117"/>
    <x v="17"/>
    <n v="16"/>
  </r>
  <r>
    <x v="5"/>
    <x v="6"/>
    <x v="118"/>
    <x v="17"/>
    <n v="662"/>
  </r>
  <r>
    <x v="5"/>
    <x v="6"/>
    <x v="119"/>
    <x v="17"/>
    <n v="97"/>
  </r>
  <r>
    <x v="5"/>
    <x v="6"/>
    <x v="120"/>
    <x v="17"/>
    <n v="378"/>
  </r>
  <r>
    <x v="5"/>
    <x v="6"/>
    <x v="121"/>
    <x v="17"/>
    <n v="22"/>
  </r>
  <r>
    <x v="5"/>
    <x v="6"/>
    <x v="122"/>
    <x v="17"/>
    <n v="25"/>
  </r>
  <r>
    <x v="5"/>
    <x v="6"/>
    <x v="123"/>
    <x v="17"/>
    <n v="177"/>
  </r>
  <r>
    <x v="5"/>
    <x v="6"/>
    <x v="110"/>
    <x v="18"/>
    <n v="3878"/>
  </r>
  <r>
    <x v="5"/>
    <x v="6"/>
    <x v="111"/>
    <x v="18"/>
    <n v="5725"/>
  </r>
  <r>
    <x v="5"/>
    <x v="6"/>
    <x v="112"/>
    <x v="18"/>
    <n v="9993"/>
  </r>
  <r>
    <x v="5"/>
    <x v="6"/>
    <x v="113"/>
    <x v="18"/>
    <n v="2699"/>
  </r>
  <r>
    <x v="5"/>
    <x v="6"/>
    <x v="114"/>
    <x v="18"/>
    <n v="5111"/>
  </r>
  <r>
    <x v="5"/>
    <x v="6"/>
    <x v="115"/>
    <x v="18"/>
    <n v="123"/>
  </r>
  <r>
    <x v="5"/>
    <x v="6"/>
    <x v="116"/>
    <x v="18"/>
    <n v="2018"/>
  </r>
  <r>
    <x v="5"/>
    <x v="6"/>
    <x v="117"/>
    <x v="18"/>
    <n v="85"/>
  </r>
  <r>
    <x v="5"/>
    <x v="6"/>
    <x v="118"/>
    <x v="18"/>
    <n v="39630"/>
  </r>
  <r>
    <x v="5"/>
    <x v="6"/>
    <x v="119"/>
    <x v="18"/>
    <n v="6864"/>
  </r>
  <r>
    <x v="5"/>
    <x v="6"/>
    <x v="120"/>
    <x v="18"/>
    <n v="30449"/>
  </r>
  <r>
    <x v="5"/>
    <x v="6"/>
    <x v="121"/>
    <x v="18"/>
    <n v="389"/>
  </r>
  <r>
    <x v="5"/>
    <x v="6"/>
    <x v="123"/>
    <x v="18"/>
    <n v="4935"/>
  </r>
  <r>
    <x v="5"/>
    <x v="6"/>
    <x v="110"/>
    <x v="19"/>
    <n v="86000"/>
  </r>
  <r>
    <x v="5"/>
    <x v="6"/>
    <x v="111"/>
    <x v="19"/>
    <n v="177294"/>
  </r>
  <r>
    <x v="5"/>
    <x v="6"/>
    <x v="112"/>
    <x v="19"/>
    <n v="252890"/>
  </r>
  <r>
    <x v="5"/>
    <x v="6"/>
    <x v="113"/>
    <x v="19"/>
    <n v="196486"/>
  </r>
  <r>
    <x v="5"/>
    <x v="6"/>
    <x v="114"/>
    <x v="19"/>
    <n v="316152"/>
  </r>
  <r>
    <x v="5"/>
    <x v="6"/>
    <x v="116"/>
    <x v="19"/>
    <n v="141079"/>
  </r>
  <r>
    <x v="5"/>
    <x v="6"/>
    <x v="117"/>
    <x v="19"/>
    <n v="75296"/>
  </r>
  <r>
    <x v="5"/>
    <x v="6"/>
    <x v="118"/>
    <x v="19"/>
    <n v="402006"/>
  </r>
  <r>
    <x v="5"/>
    <x v="6"/>
    <x v="119"/>
    <x v="19"/>
    <n v="168308"/>
  </r>
  <r>
    <x v="5"/>
    <x v="6"/>
    <x v="120"/>
    <x v="19"/>
    <n v="462651"/>
  </r>
  <r>
    <x v="5"/>
    <x v="6"/>
    <x v="122"/>
    <x v="19"/>
    <n v="20"/>
  </r>
  <r>
    <x v="5"/>
    <x v="6"/>
    <x v="123"/>
    <x v="19"/>
    <n v="58777"/>
  </r>
  <r>
    <x v="5"/>
    <x v="6"/>
    <x v="112"/>
    <x v="20"/>
    <n v="19076"/>
  </r>
  <r>
    <x v="5"/>
    <x v="6"/>
    <x v="113"/>
    <x v="20"/>
    <n v="27023"/>
  </r>
  <r>
    <x v="5"/>
    <x v="6"/>
    <x v="114"/>
    <x v="20"/>
    <n v="18126"/>
  </r>
  <r>
    <x v="5"/>
    <x v="6"/>
    <x v="118"/>
    <x v="20"/>
    <n v="23307"/>
  </r>
  <r>
    <x v="5"/>
    <x v="6"/>
    <x v="119"/>
    <x v="20"/>
    <n v="77133"/>
  </r>
  <r>
    <x v="5"/>
    <x v="6"/>
    <x v="122"/>
    <x v="20"/>
    <n v="18"/>
  </r>
  <r>
    <x v="5"/>
    <x v="6"/>
    <x v="110"/>
    <x v="42"/>
    <n v="125"/>
  </r>
  <r>
    <x v="5"/>
    <x v="6"/>
    <x v="111"/>
    <x v="42"/>
    <n v="50"/>
  </r>
  <r>
    <x v="5"/>
    <x v="6"/>
    <x v="112"/>
    <x v="42"/>
    <n v="61"/>
  </r>
  <r>
    <x v="5"/>
    <x v="6"/>
    <x v="113"/>
    <x v="42"/>
    <n v="236"/>
  </r>
  <r>
    <x v="5"/>
    <x v="6"/>
    <x v="114"/>
    <x v="42"/>
    <n v="492"/>
  </r>
  <r>
    <x v="5"/>
    <x v="6"/>
    <x v="116"/>
    <x v="42"/>
    <n v="317"/>
  </r>
  <r>
    <x v="5"/>
    <x v="6"/>
    <x v="117"/>
    <x v="42"/>
    <n v="59"/>
  </r>
  <r>
    <x v="5"/>
    <x v="6"/>
    <x v="118"/>
    <x v="42"/>
    <n v="1306"/>
  </r>
  <r>
    <x v="5"/>
    <x v="6"/>
    <x v="119"/>
    <x v="42"/>
    <n v="436"/>
  </r>
  <r>
    <x v="5"/>
    <x v="6"/>
    <x v="120"/>
    <x v="42"/>
    <n v="164"/>
  </r>
  <r>
    <x v="5"/>
    <x v="6"/>
    <x v="121"/>
    <x v="42"/>
    <n v="222"/>
  </r>
  <r>
    <x v="5"/>
    <x v="6"/>
    <x v="122"/>
    <x v="42"/>
    <n v="81"/>
  </r>
  <r>
    <x v="5"/>
    <x v="6"/>
    <x v="123"/>
    <x v="42"/>
    <n v="331"/>
  </r>
  <r>
    <x v="5"/>
    <x v="6"/>
    <x v="110"/>
    <x v="21"/>
    <n v="138"/>
  </r>
  <r>
    <x v="5"/>
    <x v="6"/>
    <x v="111"/>
    <x v="21"/>
    <n v="62"/>
  </r>
  <r>
    <x v="5"/>
    <x v="6"/>
    <x v="112"/>
    <x v="21"/>
    <n v="57"/>
  </r>
  <r>
    <x v="5"/>
    <x v="6"/>
    <x v="113"/>
    <x v="21"/>
    <n v="324"/>
  </r>
  <r>
    <x v="5"/>
    <x v="6"/>
    <x v="114"/>
    <x v="21"/>
    <n v="539"/>
  </r>
  <r>
    <x v="5"/>
    <x v="6"/>
    <x v="116"/>
    <x v="21"/>
    <n v="281"/>
  </r>
  <r>
    <x v="5"/>
    <x v="6"/>
    <x v="117"/>
    <x v="21"/>
    <n v="45"/>
  </r>
  <r>
    <x v="5"/>
    <x v="6"/>
    <x v="118"/>
    <x v="21"/>
    <n v="1007"/>
  </r>
  <r>
    <x v="5"/>
    <x v="6"/>
    <x v="119"/>
    <x v="21"/>
    <n v="359"/>
  </r>
  <r>
    <x v="5"/>
    <x v="6"/>
    <x v="120"/>
    <x v="21"/>
    <n v="218"/>
  </r>
  <r>
    <x v="5"/>
    <x v="6"/>
    <x v="121"/>
    <x v="21"/>
    <n v="216"/>
  </r>
  <r>
    <x v="5"/>
    <x v="6"/>
    <x v="122"/>
    <x v="21"/>
    <n v="101"/>
  </r>
  <r>
    <x v="5"/>
    <x v="6"/>
    <x v="123"/>
    <x v="21"/>
    <n v="256"/>
  </r>
  <r>
    <x v="5"/>
    <x v="6"/>
    <x v="110"/>
    <x v="22"/>
    <n v="10466"/>
  </r>
  <r>
    <x v="5"/>
    <x v="6"/>
    <x v="111"/>
    <x v="22"/>
    <n v="7050"/>
  </r>
  <r>
    <x v="5"/>
    <x v="6"/>
    <x v="112"/>
    <x v="22"/>
    <n v="14725"/>
  </r>
  <r>
    <x v="5"/>
    <x v="6"/>
    <x v="113"/>
    <x v="22"/>
    <n v="25733"/>
  </r>
  <r>
    <x v="5"/>
    <x v="6"/>
    <x v="114"/>
    <x v="22"/>
    <n v="21495"/>
  </r>
  <r>
    <x v="5"/>
    <x v="6"/>
    <x v="115"/>
    <x v="22"/>
    <n v="20"/>
  </r>
  <r>
    <x v="5"/>
    <x v="6"/>
    <x v="116"/>
    <x v="22"/>
    <n v="13863"/>
  </r>
  <r>
    <x v="5"/>
    <x v="6"/>
    <x v="118"/>
    <x v="22"/>
    <n v="22691"/>
  </r>
  <r>
    <x v="5"/>
    <x v="6"/>
    <x v="119"/>
    <x v="22"/>
    <n v="5281"/>
  </r>
  <r>
    <x v="5"/>
    <x v="6"/>
    <x v="120"/>
    <x v="22"/>
    <n v="5246"/>
  </r>
  <r>
    <x v="5"/>
    <x v="6"/>
    <x v="121"/>
    <x v="22"/>
    <n v="3627"/>
  </r>
  <r>
    <x v="5"/>
    <x v="6"/>
    <x v="122"/>
    <x v="22"/>
    <n v="3835"/>
  </r>
  <r>
    <x v="5"/>
    <x v="6"/>
    <x v="123"/>
    <x v="22"/>
    <n v="6868"/>
  </r>
  <r>
    <x v="5"/>
    <x v="6"/>
    <x v="110"/>
    <x v="23"/>
    <n v="156"/>
  </r>
  <r>
    <x v="5"/>
    <x v="6"/>
    <x v="111"/>
    <x v="23"/>
    <n v="40"/>
  </r>
  <r>
    <x v="5"/>
    <x v="6"/>
    <x v="112"/>
    <x v="23"/>
    <n v="194"/>
  </r>
  <r>
    <x v="5"/>
    <x v="6"/>
    <x v="113"/>
    <x v="23"/>
    <n v="57"/>
  </r>
  <r>
    <x v="5"/>
    <x v="6"/>
    <x v="114"/>
    <x v="23"/>
    <n v="1161"/>
  </r>
  <r>
    <x v="5"/>
    <x v="6"/>
    <x v="115"/>
    <x v="23"/>
    <n v="161"/>
  </r>
  <r>
    <x v="5"/>
    <x v="6"/>
    <x v="116"/>
    <x v="23"/>
    <n v="484"/>
  </r>
  <r>
    <x v="5"/>
    <x v="6"/>
    <x v="118"/>
    <x v="23"/>
    <n v="44"/>
  </r>
  <r>
    <x v="5"/>
    <x v="6"/>
    <x v="119"/>
    <x v="23"/>
    <n v="12"/>
  </r>
  <r>
    <x v="5"/>
    <x v="6"/>
    <x v="120"/>
    <x v="23"/>
    <n v="80"/>
  </r>
  <r>
    <x v="5"/>
    <x v="6"/>
    <x v="121"/>
    <x v="23"/>
    <n v="391"/>
  </r>
  <r>
    <x v="5"/>
    <x v="6"/>
    <x v="110"/>
    <x v="24"/>
    <n v="5"/>
  </r>
  <r>
    <x v="5"/>
    <x v="6"/>
    <x v="112"/>
    <x v="24"/>
    <n v="63"/>
  </r>
  <r>
    <x v="5"/>
    <x v="6"/>
    <x v="113"/>
    <x v="24"/>
    <n v="152"/>
  </r>
  <r>
    <x v="5"/>
    <x v="6"/>
    <x v="114"/>
    <x v="24"/>
    <n v="24"/>
  </r>
  <r>
    <x v="5"/>
    <x v="6"/>
    <x v="115"/>
    <x v="24"/>
    <n v="966"/>
  </r>
  <r>
    <x v="5"/>
    <x v="6"/>
    <x v="116"/>
    <x v="24"/>
    <n v="296"/>
  </r>
  <r>
    <x v="5"/>
    <x v="6"/>
    <x v="117"/>
    <x v="24"/>
    <n v="24"/>
  </r>
  <r>
    <x v="5"/>
    <x v="6"/>
    <x v="118"/>
    <x v="24"/>
    <n v="30"/>
  </r>
  <r>
    <x v="5"/>
    <x v="6"/>
    <x v="119"/>
    <x v="24"/>
    <n v="3"/>
  </r>
  <r>
    <x v="5"/>
    <x v="6"/>
    <x v="120"/>
    <x v="24"/>
    <n v="6"/>
  </r>
  <r>
    <x v="5"/>
    <x v="6"/>
    <x v="121"/>
    <x v="24"/>
    <n v="6"/>
  </r>
  <r>
    <x v="5"/>
    <x v="6"/>
    <x v="123"/>
    <x v="24"/>
    <n v="18"/>
  </r>
  <r>
    <x v="5"/>
    <x v="6"/>
    <x v="110"/>
    <x v="25"/>
    <n v="3646"/>
  </r>
  <r>
    <x v="5"/>
    <x v="6"/>
    <x v="111"/>
    <x v="25"/>
    <n v="3777"/>
  </r>
  <r>
    <x v="5"/>
    <x v="6"/>
    <x v="112"/>
    <x v="25"/>
    <n v="4427"/>
  </r>
  <r>
    <x v="5"/>
    <x v="6"/>
    <x v="113"/>
    <x v="25"/>
    <n v="5184"/>
  </r>
  <r>
    <x v="5"/>
    <x v="6"/>
    <x v="114"/>
    <x v="25"/>
    <n v="9227"/>
  </r>
  <r>
    <x v="5"/>
    <x v="6"/>
    <x v="115"/>
    <x v="25"/>
    <n v="850"/>
  </r>
  <r>
    <x v="5"/>
    <x v="6"/>
    <x v="116"/>
    <x v="25"/>
    <n v="8777"/>
  </r>
  <r>
    <x v="5"/>
    <x v="6"/>
    <x v="117"/>
    <x v="25"/>
    <n v="2133"/>
  </r>
  <r>
    <x v="5"/>
    <x v="6"/>
    <x v="118"/>
    <x v="25"/>
    <n v="13826"/>
  </r>
  <r>
    <x v="5"/>
    <x v="6"/>
    <x v="119"/>
    <x v="25"/>
    <n v="5515"/>
  </r>
  <r>
    <x v="5"/>
    <x v="6"/>
    <x v="120"/>
    <x v="25"/>
    <n v="7041"/>
  </r>
  <r>
    <x v="5"/>
    <x v="6"/>
    <x v="121"/>
    <x v="25"/>
    <n v="1915"/>
  </r>
  <r>
    <x v="5"/>
    <x v="6"/>
    <x v="122"/>
    <x v="25"/>
    <n v="1251"/>
  </r>
  <r>
    <x v="5"/>
    <x v="6"/>
    <x v="123"/>
    <x v="25"/>
    <n v="3861"/>
  </r>
  <r>
    <x v="5"/>
    <x v="6"/>
    <x v="110"/>
    <x v="26"/>
    <n v="744"/>
  </r>
  <r>
    <x v="5"/>
    <x v="6"/>
    <x v="111"/>
    <x v="26"/>
    <n v="41"/>
  </r>
  <r>
    <x v="5"/>
    <x v="6"/>
    <x v="112"/>
    <x v="26"/>
    <n v="864"/>
  </r>
  <r>
    <x v="5"/>
    <x v="6"/>
    <x v="113"/>
    <x v="26"/>
    <n v="244"/>
  </r>
  <r>
    <x v="5"/>
    <x v="6"/>
    <x v="114"/>
    <x v="26"/>
    <n v="4683"/>
  </r>
  <r>
    <x v="5"/>
    <x v="6"/>
    <x v="115"/>
    <x v="26"/>
    <n v="1"/>
  </r>
  <r>
    <x v="5"/>
    <x v="6"/>
    <x v="116"/>
    <x v="26"/>
    <n v="961"/>
  </r>
  <r>
    <x v="5"/>
    <x v="6"/>
    <x v="117"/>
    <x v="26"/>
    <n v="55"/>
  </r>
  <r>
    <x v="5"/>
    <x v="6"/>
    <x v="118"/>
    <x v="26"/>
    <n v="744"/>
  </r>
  <r>
    <x v="5"/>
    <x v="6"/>
    <x v="119"/>
    <x v="26"/>
    <n v="15"/>
  </r>
  <r>
    <x v="5"/>
    <x v="6"/>
    <x v="120"/>
    <x v="26"/>
    <n v="361"/>
  </r>
  <r>
    <x v="5"/>
    <x v="6"/>
    <x v="121"/>
    <x v="26"/>
    <n v="2789"/>
  </r>
  <r>
    <x v="5"/>
    <x v="6"/>
    <x v="122"/>
    <x v="26"/>
    <n v="197"/>
  </r>
  <r>
    <x v="5"/>
    <x v="6"/>
    <x v="123"/>
    <x v="26"/>
    <n v="267"/>
  </r>
  <r>
    <x v="5"/>
    <x v="6"/>
    <x v="110"/>
    <x v="27"/>
    <n v="14218"/>
  </r>
  <r>
    <x v="5"/>
    <x v="6"/>
    <x v="111"/>
    <x v="27"/>
    <n v="14342"/>
  </r>
  <r>
    <x v="5"/>
    <x v="6"/>
    <x v="112"/>
    <x v="27"/>
    <n v="31223"/>
  </r>
  <r>
    <x v="5"/>
    <x v="6"/>
    <x v="113"/>
    <x v="27"/>
    <n v="28506"/>
  </r>
  <r>
    <x v="5"/>
    <x v="6"/>
    <x v="114"/>
    <x v="27"/>
    <n v="50208"/>
  </r>
  <r>
    <x v="5"/>
    <x v="6"/>
    <x v="115"/>
    <x v="27"/>
    <n v="760"/>
  </r>
  <r>
    <x v="5"/>
    <x v="6"/>
    <x v="116"/>
    <x v="27"/>
    <n v="23096"/>
  </r>
  <r>
    <x v="5"/>
    <x v="6"/>
    <x v="117"/>
    <x v="27"/>
    <n v="10581"/>
  </r>
  <r>
    <x v="5"/>
    <x v="6"/>
    <x v="118"/>
    <x v="27"/>
    <n v="63142"/>
  </r>
  <r>
    <x v="5"/>
    <x v="6"/>
    <x v="119"/>
    <x v="27"/>
    <n v="17298"/>
  </r>
  <r>
    <x v="5"/>
    <x v="6"/>
    <x v="120"/>
    <x v="27"/>
    <n v="33661"/>
  </r>
  <r>
    <x v="5"/>
    <x v="6"/>
    <x v="121"/>
    <x v="27"/>
    <n v="9164"/>
  </r>
  <r>
    <x v="5"/>
    <x v="6"/>
    <x v="122"/>
    <x v="27"/>
    <n v="689"/>
  </r>
  <r>
    <x v="5"/>
    <x v="6"/>
    <x v="123"/>
    <x v="27"/>
    <n v="15615"/>
  </r>
  <r>
    <x v="5"/>
    <x v="6"/>
    <x v="110"/>
    <x v="28"/>
    <n v="375"/>
  </r>
  <r>
    <x v="5"/>
    <x v="6"/>
    <x v="112"/>
    <x v="28"/>
    <n v="2113"/>
  </r>
  <r>
    <x v="5"/>
    <x v="6"/>
    <x v="113"/>
    <x v="28"/>
    <n v="604"/>
  </r>
  <r>
    <x v="5"/>
    <x v="6"/>
    <x v="114"/>
    <x v="28"/>
    <n v="8851"/>
  </r>
  <r>
    <x v="5"/>
    <x v="6"/>
    <x v="115"/>
    <x v="28"/>
    <n v="2"/>
  </r>
  <r>
    <x v="5"/>
    <x v="6"/>
    <x v="116"/>
    <x v="28"/>
    <n v="1043"/>
  </r>
  <r>
    <x v="5"/>
    <x v="6"/>
    <x v="117"/>
    <x v="28"/>
    <n v="145"/>
  </r>
  <r>
    <x v="5"/>
    <x v="6"/>
    <x v="118"/>
    <x v="28"/>
    <n v="1621"/>
  </r>
  <r>
    <x v="5"/>
    <x v="6"/>
    <x v="119"/>
    <x v="28"/>
    <n v="21"/>
  </r>
  <r>
    <x v="5"/>
    <x v="6"/>
    <x v="120"/>
    <x v="28"/>
    <n v="996"/>
  </r>
  <r>
    <x v="5"/>
    <x v="6"/>
    <x v="122"/>
    <x v="28"/>
    <n v="30"/>
  </r>
  <r>
    <x v="5"/>
    <x v="6"/>
    <x v="123"/>
    <x v="28"/>
    <n v="148"/>
  </r>
  <r>
    <x v="5"/>
    <x v="6"/>
    <x v="110"/>
    <x v="29"/>
    <n v="19267"/>
  </r>
  <r>
    <x v="5"/>
    <x v="6"/>
    <x v="111"/>
    <x v="29"/>
    <n v="18209"/>
  </r>
  <r>
    <x v="5"/>
    <x v="6"/>
    <x v="112"/>
    <x v="29"/>
    <n v="39021"/>
  </r>
  <r>
    <x v="5"/>
    <x v="6"/>
    <x v="113"/>
    <x v="29"/>
    <n v="34972"/>
  </r>
  <r>
    <x v="5"/>
    <x v="6"/>
    <x v="114"/>
    <x v="29"/>
    <n v="74431"/>
  </r>
  <r>
    <x v="5"/>
    <x v="6"/>
    <x v="115"/>
    <x v="29"/>
    <n v="2747"/>
  </r>
  <r>
    <x v="5"/>
    <x v="6"/>
    <x v="116"/>
    <x v="29"/>
    <n v="34684"/>
  </r>
  <r>
    <x v="5"/>
    <x v="6"/>
    <x v="117"/>
    <x v="29"/>
    <n v="12953"/>
  </r>
  <r>
    <x v="5"/>
    <x v="6"/>
    <x v="118"/>
    <x v="29"/>
    <n v="79423"/>
  </r>
  <r>
    <x v="5"/>
    <x v="6"/>
    <x v="119"/>
    <x v="29"/>
    <n v="22875"/>
  </r>
  <r>
    <x v="5"/>
    <x v="6"/>
    <x v="120"/>
    <x v="29"/>
    <n v="42291"/>
  </r>
  <r>
    <x v="5"/>
    <x v="6"/>
    <x v="121"/>
    <x v="29"/>
    <n v="14319"/>
  </r>
  <r>
    <x v="5"/>
    <x v="6"/>
    <x v="122"/>
    <x v="29"/>
    <n v="2206"/>
  </r>
  <r>
    <x v="5"/>
    <x v="6"/>
    <x v="123"/>
    <x v="29"/>
    <n v="19927"/>
  </r>
  <r>
    <x v="5"/>
    <x v="6"/>
    <x v="110"/>
    <x v="37"/>
    <n v="2121"/>
  </r>
  <r>
    <x v="5"/>
    <x v="6"/>
    <x v="111"/>
    <x v="37"/>
    <n v="541"/>
  </r>
  <r>
    <x v="5"/>
    <x v="6"/>
    <x v="112"/>
    <x v="37"/>
    <n v="589"/>
  </r>
  <r>
    <x v="5"/>
    <x v="6"/>
    <x v="113"/>
    <x v="37"/>
    <n v="1677"/>
  </r>
  <r>
    <x v="5"/>
    <x v="6"/>
    <x v="114"/>
    <x v="37"/>
    <n v="816"/>
  </r>
  <r>
    <x v="5"/>
    <x v="6"/>
    <x v="116"/>
    <x v="37"/>
    <n v="1750"/>
  </r>
  <r>
    <x v="5"/>
    <x v="6"/>
    <x v="117"/>
    <x v="37"/>
    <n v="5"/>
  </r>
  <r>
    <x v="5"/>
    <x v="6"/>
    <x v="118"/>
    <x v="37"/>
    <n v="2143"/>
  </r>
  <r>
    <x v="5"/>
    <x v="6"/>
    <x v="119"/>
    <x v="37"/>
    <n v="1165"/>
  </r>
  <r>
    <x v="5"/>
    <x v="6"/>
    <x v="120"/>
    <x v="37"/>
    <n v="1216"/>
  </r>
  <r>
    <x v="5"/>
    <x v="6"/>
    <x v="121"/>
    <x v="37"/>
    <n v="679"/>
  </r>
  <r>
    <x v="5"/>
    <x v="6"/>
    <x v="122"/>
    <x v="37"/>
    <n v="317"/>
  </r>
  <r>
    <x v="5"/>
    <x v="6"/>
    <x v="123"/>
    <x v="37"/>
    <n v="817"/>
  </r>
  <r>
    <x v="5"/>
    <x v="6"/>
    <x v="110"/>
    <x v="38"/>
    <n v="23"/>
  </r>
  <r>
    <x v="5"/>
    <x v="6"/>
    <x v="112"/>
    <x v="38"/>
    <n v="157"/>
  </r>
  <r>
    <x v="5"/>
    <x v="6"/>
    <x v="114"/>
    <x v="38"/>
    <n v="111"/>
  </r>
  <r>
    <x v="5"/>
    <x v="6"/>
    <x v="115"/>
    <x v="38"/>
    <n v="104"/>
  </r>
  <r>
    <x v="5"/>
    <x v="6"/>
    <x v="116"/>
    <x v="38"/>
    <n v="1933"/>
  </r>
  <r>
    <x v="5"/>
    <x v="6"/>
    <x v="118"/>
    <x v="38"/>
    <n v="366"/>
  </r>
  <r>
    <x v="5"/>
    <x v="6"/>
    <x v="119"/>
    <x v="38"/>
    <n v="140"/>
  </r>
  <r>
    <x v="5"/>
    <x v="6"/>
    <x v="120"/>
    <x v="38"/>
    <n v="92"/>
  </r>
  <r>
    <x v="5"/>
    <x v="6"/>
    <x v="121"/>
    <x v="38"/>
    <n v="20"/>
  </r>
  <r>
    <x v="5"/>
    <x v="6"/>
    <x v="122"/>
    <x v="38"/>
    <n v="37"/>
  </r>
  <r>
    <x v="5"/>
    <x v="6"/>
    <x v="110"/>
    <x v="39"/>
    <n v="29"/>
  </r>
  <r>
    <x v="5"/>
    <x v="6"/>
    <x v="111"/>
    <x v="39"/>
    <n v="10"/>
  </r>
  <r>
    <x v="5"/>
    <x v="6"/>
    <x v="113"/>
    <x v="39"/>
    <n v="8"/>
  </r>
  <r>
    <x v="5"/>
    <x v="6"/>
    <x v="114"/>
    <x v="39"/>
    <n v="37"/>
  </r>
  <r>
    <x v="5"/>
    <x v="6"/>
    <x v="116"/>
    <x v="39"/>
    <n v="108"/>
  </r>
  <r>
    <x v="5"/>
    <x v="6"/>
    <x v="118"/>
    <x v="39"/>
    <n v="56"/>
  </r>
  <r>
    <x v="5"/>
    <x v="6"/>
    <x v="119"/>
    <x v="39"/>
    <n v="10"/>
  </r>
  <r>
    <x v="5"/>
    <x v="6"/>
    <x v="120"/>
    <x v="39"/>
    <n v="1"/>
  </r>
  <r>
    <x v="5"/>
    <x v="6"/>
    <x v="121"/>
    <x v="39"/>
    <n v="16"/>
  </r>
  <r>
    <x v="5"/>
    <x v="6"/>
    <x v="122"/>
    <x v="39"/>
    <n v="11"/>
  </r>
  <r>
    <x v="5"/>
    <x v="6"/>
    <x v="123"/>
    <x v="39"/>
    <n v="13"/>
  </r>
  <r>
    <x v="5"/>
    <x v="6"/>
    <x v="110"/>
    <x v="40"/>
    <n v="26"/>
  </r>
  <r>
    <x v="5"/>
    <x v="6"/>
    <x v="111"/>
    <x v="40"/>
    <n v="8"/>
  </r>
  <r>
    <x v="5"/>
    <x v="6"/>
    <x v="113"/>
    <x v="40"/>
    <n v="35"/>
  </r>
  <r>
    <x v="5"/>
    <x v="6"/>
    <x v="116"/>
    <x v="40"/>
    <n v="73"/>
  </r>
  <r>
    <x v="5"/>
    <x v="6"/>
    <x v="118"/>
    <x v="40"/>
    <n v="46"/>
  </r>
  <r>
    <x v="5"/>
    <x v="6"/>
    <x v="119"/>
    <x v="40"/>
    <n v="41"/>
  </r>
  <r>
    <x v="5"/>
    <x v="6"/>
    <x v="120"/>
    <x v="40"/>
    <n v="18"/>
  </r>
  <r>
    <x v="5"/>
    <x v="6"/>
    <x v="123"/>
    <x v="40"/>
    <n v="32"/>
  </r>
  <r>
    <x v="5"/>
    <x v="6"/>
    <x v="110"/>
    <x v="30"/>
    <n v="185"/>
  </r>
  <r>
    <x v="5"/>
    <x v="6"/>
    <x v="111"/>
    <x v="30"/>
    <n v="254"/>
  </r>
  <r>
    <x v="5"/>
    <x v="6"/>
    <x v="112"/>
    <x v="30"/>
    <n v="601"/>
  </r>
  <r>
    <x v="5"/>
    <x v="6"/>
    <x v="113"/>
    <x v="30"/>
    <n v="242"/>
  </r>
  <r>
    <x v="5"/>
    <x v="6"/>
    <x v="114"/>
    <x v="30"/>
    <n v="379"/>
  </r>
  <r>
    <x v="5"/>
    <x v="6"/>
    <x v="115"/>
    <x v="30"/>
    <n v="58"/>
  </r>
  <r>
    <x v="5"/>
    <x v="6"/>
    <x v="116"/>
    <x v="30"/>
    <n v="80"/>
  </r>
  <r>
    <x v="5"/>
    <x v="6"/>
    <x v="117"/>
    <x v="30"/>
    <n v="3"/>
  </r>
  <r>
    <x v="5"/>
    <x v="6"/>
    <x v="118"/>
    <x v="30"/>
    <n v="2115"/>
  </r>
  <r>
    <x v="5"/>
    <x v="6"/>
    <x v="119"/>
    <x v="30"/>
    <n v="466"/>
  </r>
  <r>
    <x v="5"/>
    <x v="6"/>
    <x v="120"/>
    <x v="30"/>
    <n v="1614"/>
  </r>
  <r>
    <x v="5"/>
    <x v="6"/>
    <x v="121"/>
    <x v="30"/>
    <n v="38"/>
  </r>
  <r>
    <x v="5"/>
    <x v="6"/>
    <x v="123"/>
    <x v="30"/>
    <n v="205"/>
  </r>
  <r>
    <x v="5"/>
    <x v="7"/>
    <x v="124"/>
    <x v="0"/>
    <n v="70"/>
  </r>
  <r>
    <x v="5"/>
    <x v="7"/>
    <x v="125"/>
    <x v="0"/>
    <n v="417"/>
  </r>
  <r>
    <x v="5"/>
    <x v="7"/>
    <x v="126"/>
    <x v="0"/>
    <n v="113"/>
  </r>
  <r>
    <x v="5"/>
    <x v="7"/>
    <x v="127"/>
    <x v="0"/>
    <n v="128"/>
  </r>
  <r>
    <x v="5"/>
    <x v="7"/>
    <x v="128"/>
    <x v="0"/>
    <n v="24"/>
  </r>
  <r>
    <x v="5"/>
    <x v="7"/>
    <x v="129"/>
    <x v="0"/>
    <n v="40"/>
  </r>
  <r>
    <x v="5"/>
    <x v="7"/>
    <x v="130"/>
    <x v="0"/>
    <n v="155"/>
  </r>
  <r>
    <x v="5"/>
    <x v="7"/>
    <x v="131"/>
    <x v="0"/>
    <n v="154"/>
  </r>
  <r>
    <x v="5"/>
    <x v="7"/>
    <x v="132"/>
    <x v="0"/>
    <n v="56"/>
  </r>
  <r>
    <x v="5"/>
    <x v="7"/>
    <x v="133"/>
    <x v="0"/>
    <n v="36"/>
  </r>
  <r>
    <x v="5"/>
    <x v="7"/>
    <x v="134"/>
    <x v="0"/>
    <n v="59"/>
  </r>
  <r>
    <x v="5"/>
    <x v="7"/>
    <x v="135"/>
    <x v="0"/>
    <n v="71"/>
  </r>
  <r>
    <x v="5"/>
    <x v="7"/>
    <x v="136"/>
    <x v="0"/>
    <n v="88"/>
  </r>
  <r>
    <x v="5"/>
    <x v="7"/>
    <x v="137"/>
    <x v="0"/>
    <n v="119"/>
  </r>
  <r>
    <x v="5"/>
    <x v="7"/>
    <x v="138"/>
    <x v="0"/>
    <n v="35"/>
  </r>
  <r>
    <x v="5"/>
    <x v="7"/>
    <x v="139"/>
    <x v="0"/>
    <n v="22"/>
  </r>
  <r>
    <x v="5"/>
    <x v="7"/>
    <x v="140"/>
    <x v="0"/>
    <n v="74"/>
  </r>
  <r>
    <x v="5"/>
    <x v="7"/>
    <x v="141"/>
    <x v="0"/>
    <n v="166"/>
  </r>
  <r>
    <x v="5"/>
    <x v="7"/>
    <x v="124"/>
    <x v="1"/>
    <n v="6"/>
  </r>
  <r>
    <x v="5"/>
    <x v="7"/>
    <x v="125"/>
    <x v="1"/>
    <n v="27"/>
  </r>
  <r>
    <x v="5"/>
    <x v="7"/>
    <x v="126"/>
    <x v="1"/>
    <n v="15"/>
  </r>
  <r>
    <x v="5"/>
    <x v="7"/>
    <x v="127"/>
    <x v="1"/>
    <n v="7"/>
  </r>
  <r>
    <x v="5"/>
    <x v="7"/>
    <x v="128"/>
    <x v="1"/>
    <n v="3"/>
  </r>
  <r>
    <x v="5"/>
    <x v="7"/>
    <x v="129"/>
    <x v="1"/>
    <n v="4"/>
  </r>
  <r>
    <x v="5"/>
    <x v="7"/>
    <x v="130"/>
    <x v="1"/>
    <n v="13"/>
  </r>
  <r>
    <x v="5"/>
    <x v="7"/>
    <x v="131"/>
    <x v="1"/>
    <n v="8"/>
  </r>
  <r>
    <x v="5"/>
    <x v="7"/>
    <x v="132"/>
    <x v="1"/>
    <n v="4"/>
  </r>
  <r>
    <x v="5"/>
    <x v="7"/>
    <x v="133"/>
    <x v="1"/>
    <n v="3"/>
  </r>
  <r>
    <x v="5"/>
    <x v="7"/>
    <x v="134"/>
    <x v="1"/>
    <n v="6"/>
  </r>
  <r>
    <x v="5"/>
    <x v="7"/>
    <x v="135"/>
    <x v="1"/>
    <n v="11"/>
  </r>
  <r>
    <x v="5"/>
    <x v="7"/>
    <x v="136"/>
    <x v="1"/>
    <n v="8"/>
  </r>
  <r>
    <x v="5"/>
    <x v="7"/>
    <x v="137"/>
    <x v="1"/>
    <n v="8"/>
  </r>
  <r>
    <x v="5"/>
    <x v="7"/>
    <x v="138"/>
    <x v="1"/>
    <n v="6"/>
  </r>
  <r>
    <x v="5"/>
    <x v="7"/>
    <x v="139"/>
    <x v="1"/>
    <n v="3"/>
  </r>
  <r>
    <x v="5"/>
    <x v="7"/>
    <x v="140"/>
    <x v="1"/>
    <n v="10"/>
  </r>
  <r>
    <x v="5"/>
    <x v="7"/>
    <x v="141"/>
    <x v="1"/>
    <n v="13"/>
  </r>
  <r>
    <x v="5"/>
    <x v="7"/>
    <x v="124"/>
    <x v="2"/>
    <n v="39"/>
  </r>
  <r>
    <x v="5"/>
    <x v="7"/>
    <x v="125"/>
    <x v="2"/>
    <n v="225"/>
  </r>
  <r>
    <x v="5"/>
    <x v="7"/>
    <x v="126"/>
    <x v="2"/>
    <n v="151"/>
  </r>
  <r>
    <x v="5"/>
    <x v="7"/>
    <x v="127"/>
    <x v="2"/>
    <n v="38"/>
  </r>
  <r>
    <x v="5"/>
    <x v="7"/>
    <x v="128"/>
    <x v="2"/>
    <n v="53"/>
  </r>
  <r>
    <x v="5"/>
    <x v="7"/>
    <x v="129"/>
    <x v="2"/>
    <n v="22"/>
  </r>
  <r>
    <x v="5"/>
    <x v="7"/>
    <x v="130"/>
    <x v="2"/>
    <n v="81"/>
  </r>
  <r>
    <x v="5"/>
    <x v="7"/>
    <x v="131"/>
    <x v="2"/>
    <n v="136"/>
  </r>
  <r>
    <x v="5"/>
    <x v="7"/>
    <x v="132"/>
    <x v="2"/>
    <n v="139"/>
  </r>
  <r>
    <x v="5"/>
    <x v="7"/>
    <x v="133"/>
    <x v="2"/>
    <n v="184"/>
  </r>
  <r>
    <x v="5"/>
    <x v="7"/>
    <x v="134"/>
    <x v="2"/>
    <n v="94"/>
  </r>
  <r>
    <x v="5"/>
    <x v="7"/>
    <x v="135"/>
    <x v="2"/>
    <n v="93"/>
  </r>
  <r>
    <x v="5"/>
    <x v="7"/>
    <x v="136"/>
    <x v="2"/>
    <n v="77"/>
  </r>
  <r>
    <x v="5"/>
    <x v="7"/>
    <x v="137"/>
    <x v="2"/>
    <n v="76"/>
  </r>
  <r>
    <x v="5"/>
    <x v="7"/>
    <x v="138"/>
    <x v="2"/>
    <n v="28"/>
  </r>
  <r>
    <x v="5"/>
    <x v="7"/>
    <x v="139"/>
    <x v="2"/>
    <n v="47"/>
  </r>
  <r>
    <x v="5"/>
    <x v="7"/>
    <x v="140"/>
    <x v="2"/>
    <n v="93"/>
  </r>
  <r>
    <x v="5"/>
    <x v="7"/>
    <x v="141"/>
    <x v="2"/>
    <n v="130"/>
  </r>
  <r>
    <x v="5"/>
    <x v="7"/>
    <x v="124"/>
    <x v="3"/>
    <n v="2"/>
  </r>
  <r>
    <x v="5"/>
    <x v="7"/>
    <x v="130"/>
    <x v="3"/>
    <n v="1"/>
  </r>
  <r>
    <x v="5"/>
    <x v="7"/>
    <x v="136"/>
    <x v="3"/>
    <n v="1"/>
  </r>
  <r>
    <x v="5"/>
    <x v="7"/>
    <x v="134"/>
    <x v="31"/>
    <n v="2"/>
  </r>
  <r>
    <x v="5"/>
    <x v="7"/>
    <x v="136"/>
    <x v="31"/>
    <n v="2"/>
  </r>
  <r>
    <x v="5"/>
    <x v="7"/>
    <x v="140"/>
    <x v="31"/>
    <n v="2"/>
  </r>
  <r>
    <x v="5"/>
    <x v="7"/>
    <x v="141"/>
    <x v="31"/>
    <n v="19"/>
  </r>
  <r>
    <x v="5"/>
    <x v="7"/>
    <x v="124"/>
    <x v="4"/>
    <n v="3"/>
  </r>
  <r>
    <x v="5"/>
    <x v="7"/>
    <x v="125"/>
    <x v="4"/>
    <n v="22"/>
  </r>
  <r>
    <x v="5"/>
    <x v="7"/>
    <x v="126"/>
    <x v="4"/>
    <n v="11"/>
  </r>
  <r>
    <x v="5"/>
    <x v="7"/>
    <x v="127"/>
    <x v="4"/>
    <n v="3"/>
  </r>
  <r>
    <x v="5"/>
    <x v="7"/>
    <x v="128"/>
    <x v="4"/>
    <n v="9"/>
  </r>
  <r>
    <x v="5"/>
    <x v="7"/>
    <x v="129"/>
    <x v="4"/>
    <n v="3"/>
  </r>
  <r>
    <x v="5"/>
    <x v="7"/>
    <x v="130"/>
    <x v="4"/>
    <n v="11"/>
  </r>
  <r>
    <x v="5"/>
    <x v="7"/>
    <x v="131"/>
    <x v="4"/>
    <n v="15"/>
  </r>
  <r>
    <x v="5"/>
    <x v="7"/>
    <x v="132"/>
    <x v="4"/>
    <n v="7"/>
  </r>
  <r>
    <x v="5"/>
    <x v="7"/>
    <x v="133"/>
    <x v="4"/>
    <n v="1"/>
  </r>
  <r>
    <x v="5"/>
    <x v="7"/>
    <x v="134"/>
    <x v="4"/>
    <n v="24"/>
  </r>
  <r>
    <x v="5"/>
    <x v="7"/>
    <x v="135"/>
    <x v="4"/>
    <n v="21"/>
  </r>
  <r>
    <x v="5"/>
    <x v="7"/>
    <x v="136"/>
    <x v="4"/>
    <n v="20"/>
  </r>
  <r>
    <x v="5"/>
    <x v="7"/>
    <x v="137"/>
    <x v="4"/>
    <n v="12"/>
  </r>
  <r>
    <x v="5"/>
    <x v="7"/>
    <x v="138"/>
    <x v="4"/>
    <n v="1"/>
  </r>
  <r>
    <x v="5"/>
    <x v="7"/>
    <x v="139"/>
    <x v="4"/>
    <n v="6"/>
  </r>
  <r>
    <x v="5"/>
    <x v="7"/>
    <x v="140"/>
    <x v="4"/>
    <n v="8"/>
  </r>
  <r>
    <x v="5"/>
    <x v="7"/>
    <x v="141"/>
    <x v="4"/>
    <n v="16"/>
  </r>
  <r>
    <x v="5"/>
    <x v="7"/>
    <x v="124"/>
    <x v="5"/>
    <n v="39"/>
  </r>
  <r>
    <x v="5"/>
    <x v="7"/>
    <x v="125"/>
    <x v="5"/>
    <n v="225"/>
  </r>
  <r>
    <x v="5"/>
    <x v="7"/>
    <x v="126"/>
    <x v="5"/>
    <n v="152"/>
  </r>
  <r>
    <x v="5"/>
    <x v="7"/>
    <x v="127"/>
    <x v="5"/>
    <n v="39"/>
  </r>
  <r>
    <x v="5"/>
    <x v="7"/>
    <x v="128"/>
    <x v="5"/>
    <n v="53"/>
  </r>
  <r>
    <x v="5"/>
    <x v="7"/>
    <x v="129"/>
    <x v="5"/>
    <n v="22"/>
  </r>
  <r>
    <x v="5"/>
    <x v="7"/>
    <x v="130"/>
    <x v="5"/>
    <n v="82"/>
  </r>
  <r>
    <x v="5"/>
    <x v="7"/>
    <x v="131"/>
    <x v="5"/>
    <n v="136"/>
  </r>
  <r>
    <x v="5"/>
    <x v="7"/>
    <x v="132"/>
    <x v="5"/>
    <n v="139"/>
  </r>
  <r>
    <x v="5"/>
    <x v="7"/>
    <x v="133"/>
    <x v="5"/>
    <n v="186"/>
  </r>
  <r>
    <x v="5"/>
    <x v="7"/>
    <x v="134"/>
    <x v="5"/>
    <n v="94"/>
  </r>
  <r>
    <x v="5"/>
    <x v="7"/>
    <x v="135"/>
    <x v="5"/>
    <n v="94"/>
  </r>
  <r>
    <x v="5"/>
    <x v="7"/>
    <x v="136"/>
    <x v="5"/>
    <n v="80"/>
  </r>
  <r>
    <x v="5"/>
    <x v="7"/>
    <x v="137"/>
    <x v="5"/>
    <n v="76"/>
  </r>
  <r>
    <x v="5"/>
    <x v="7"/>
    <x v="138"/>
    <x v="5"/>
    <n v="28"/>
  </r>
  <r>
    <x v="5"/>
    <x v="7"/>
    <x v="139"/>
    <x v="5"/>
    <n v="47"/>
  </r>
  <r>
    <x v="5"/>
    <x v="7"/>
    <x v="140"/>
    <x v="5"/>
    <n v="93"/>
  </r>
  <r>
    <x v="5"/>
    <x v="7"/>
    <x v="141"/>
    <x v="5"/>
    <n v="130"/>
  </r>
  <r>
    <x v="5"/>
    <x v="7"/>
    <x v="124"/>
    <x v="6"/>
    <n v="1"/>
  </r>
  <r>
    <x v="5"/>
    <x v="7"/>
    <x v="125"/>
    <x v="6"/>
    <n v="3"/>
  </r>
  <r>
    <x v="5"/>
    <x v="7"/>
    <x v="126"/>
    <x v="6"/>
    <n v="3"/>
  </r>
  <r>
    <x v="5"/>
    <x v="7"/>
    <x v="127"/>
    <x v="6"/>
    <n v="3"/>
  </r>
  <r>
    <x v="5"/>
    <x v="7"/>
    <x v="128"/>
    <x v="6"/>
    <n v="3"/>
  </r>
  <r>
    <x v="5"/>
    <x v="7"/>
    <x v="130"/>
    <x v="6"/>
    <n v="1"/>
  </r>
  <r>
    <x v="5"/>
    <x v="7"/>
    <x v="131"/>
    <x v="6"/>
    <n v="3"/>
  </r>
  <r>
    <x v="5"/>
    <x v="7"/>
    <x v="132"/>
    <x v="6"/>
    <n v="9"/>
  </r>
  <r>
    <x v="5"/>
    <x v="7"/>
    <x v="133"/>
    <x v="6"/>
    <n v="2"/>
  </r>
  <r>
    <x v="5"/>
    <x v="7"/>
    <x v="134"/>
    <x v="6"/>
    <n v="1"/>
  </r>
  <r>
    <x v="5"/>
    <x v="7"/>
    <x v="137"/>
    <x v="6"/>
    <n v="2"/>
  </r>
  <r>
    <x v="5"/>
    <x v="7"/>
    <x v="139"/>
    <x v="6"/>
    <n v="1"/>
  </r>
  <r>
    <x v="5"/>
    <x v="7"/>
    <x v="124"/>
    <x v="7"/>
    <n v="3"/>
  </r>
  <r>
    <x v="5"/>
    <x v="7"/>
    <x v="125"/>
    <x v="7"/>
    <n v="8"/>
  </r>
  <r>
    <x v="5"/>
    <x v="7"/>
    <x v="126"/>
    <x v="7"/>
    <n v="5"/>
  </r>
  <r>
    <x v="5"/>
    <x v="7"/>
    <x v="127"/>
    <x v="7"/>
    <n v="7"/>
  </r>
  <r>
    <x v="5"/>
    <x v="7"/>
    <x v="128"/>
    <x v="7"/>
    <n v="3"/>
  </r>
  <r>
    <x v="5"/>
    <x v="7"/>
    <x v="129"/>
    <x v="7"/>
    <n v="3"/>
  </r>
  <r>
    <x v="5"/>
    <x v="7"/>
    <x v="130"/>
    <x v="7"/>
    <n v="2"/>
  </r>
  <r>
    <x v="5"/>
    <x v="7"/>
    <x v="131"/>
    <x v="7"/>
    <n v="6"/>
  </r>
  <r>
    <x v="5"/>
    <x v="7"/>
    <x v="132"/>
    <x v="7"/>
    <n v="16"/>
  </r>
  <r>
    <x v="5"/>
    <x v="7"/>
    <x v="133"/>
    <x v="7"/>
    <n v="2"/>
  </r>
  <r>
    <x v="5"/>
    <x v="7"/>
    <x v="134"/>
    <x v="7"/>
    <n v="3"/>
  </r>
  <r>
    <x v="5"/>
    <x v="7"/>
    <x v="135"/>
    <x v="7"/>
    <n v="1"/>
  </r>
  <r>
    <x v="5"/>
    <x v="7"/>
    <x v="136"/>
    <x v="7"/>
    <n v="2"/>
  </r>
  <r>
    <x v="5"/>
    <x v="7"/>
    <x v="137"/>
    <x v="7"/>
    <n v="5"/>
  </r>
  <r>
    <x v="5"/>
    <x v="7"/>
    <x v="139"/>
    <x v="7"/>
    <n v="3"/>
  </r>
  <r>
    <x v="5"/>
    <x v="7"/>
    <x v="140"/>
    <x v="7"/>
    <n v="4"/>
  </r>
  <r>
    <x v="5"/>
    <x v="7"/>
    <x v="125"/>
    <x v="8"/>
    <n v="1"/>
  </r>
  <r>
    <x v="5"/>
    <x v="7"/>
    <x v="127"/>
    <x v="8"/>
    <n v="1"/>
  </r>
  <r>
    <x v="5"/>
    <x v="7"/>
    <x v="130"/>
    <x v="8"/>
    <n v="2"/>
  </r>
  <r>
    <x v="5"/>
    <x v="7"/>
    <x v="136"/>
    <x v="8"/>
    <n v="1"/>
  </r>
  <r>
    <x v="5"/>
    <x v="7"/>
    <x v="141"/>
    <x v="8"/>
    <n v="1"/>
  </r>
  <r>
    <x v="5"/>
    <x v="7"/>
    <x v="124"/>
    <x v="41"/>
    <n v="7"/>
  </r>
  <r>
    <x v="5"/>
    <x v="7"/>
    <x v="125"/>
    <x v="41"/>
    <n v="15"/>
  </r>
  <r>
    <x v="5"/>
    <x v="7"/>
    <x v="126"/>
    <x v="41"/>
    <n v="33"/>
  </r>
  <r>
    <x v="5"/>
    <x v="7"/>
    <x v="127"/>
    <x v="41"/>
    <n v="5"/>
  </r>
  <r>
    <x v="5"/>
    <x v="7"/>
    <x v="128"/>
    <x v="41"/>
    <n v="5"/>
  </r>
  <r>
    <x v="5"/>
    <x v="7"/>
    <x v="129"/>
    <x v="41"/>
    <n v="5"/>
  </r>
  <r>
    <x v="5"/>
    <x v="7"/>
    <x v="130"/>
    <x v="41"/>
    <n v="22"/>
  </r>
  <r>
    <x v="5"/>
    <x v="7"/>
    <x v="131"/>
    <x v="41"/>
    <n v="16"/>
  </r>
  <r>
    <x v="5"/>
    <x v="7"/>
    <x v="132"/>
    <x v="41"/>
    <n v="16"/>
  </r>
  <r>
    <x v="5"/>
    <x v="7"/>
    <x v="133"/>
    <x v="41"/>
    <n v="12"/>
  </r>
  <r>
    <x v="5"/>
    <x v="7"/>
    <x v="134"/>
    <x v="41"/>
    <n v="46"/>
  </r>
  <r>
    <x v="5"/>
    <x v="7"/>
    <x v="135"/>
    <x v="41"/>
    <n v="44"/>
  </r>
  <r>
    <x v="5"/>
    <x v="7"/>
    <x v="136"/>
    <x v="41"/>
    <n v="37"/>
  </r>
  <r>
    <x v="5"/>
    <x v="7"/>
    <x v="137"/>
    <x v="41"/>
    <n v="25"/>
  </r>
  <r>
    <x v="5"/>
    <x v="7"/>
    <x v="138"/>
    <x v="41"/>
    <n v="11"/>
  </r>
  <r>
    <x v="5"/>
    <x v="7"/>
    <x v="139"/>
    <x v="41"/>
    <n v="29"/>
  </r>
  <r>
    <x v="5"/>
    <x v="7"/>
    <x v="140"/>
    <x v="41"/>
    <n v="55"/>
  </r>
  <r>
    <x v="5"/>
    <x v="7"/>
    <x v="141"/>
    <x v="41"/>
    <n v="72"/>
  </r>
  <r>
    <x v="5"/>
    <x v="7"/>
    <x v="124"/>
    <x v="9"/>
    <n v="7"/>
  </r>
  <r>
    <x v="5"/>
    <x v="7"/>
    <x v="125"/>
    <x v="9"/>
    <n v="18"/>
  </r>
  <r>
    <x v="5"/>
    <x v="7"/>
    <x v="126"/>
    <x v="9"/>
    <n v="34"/>
  </r>
  <r>
    <x v="5"/>
    <x v="7"/>
    <x v="127"/>
    <x v="9"/>
    <n v="5"/>
  </r>
  <r>
    <x v="5"/>
    <x v="7"/>
    <x v="128"/>
    <x v="9"/>
    <n v="7"/>
  </r>
  <r>
    <x v="5"/>
    <x v="7"/>
    <x v="129"/>
    <x v="9"/>
    <n v="9"/>
  </r>
  <r>
    <x v="5"/>
    <x v="7"/>
    <x v="130"/>
    <x v="9"/>
    <n v="23"/>
  </r>
  <r>
    <x v="5"/>
    <x v="7"/>
    <x v="131"/>
    <x v="9"/>
    <n v="16"/>
  </r>
  <r>
    <x v="5"/>
    <x v="7"/>
    <x v="132"/>
    <x v="9"/>
    <n v="15"/>
  </r>
  <r>
    <x v="5"/>
    <x v="7"/>
    <x v="133"/>
    <x v="9"/>
    <n v="13"/>
  </r>
  <r>
    <x v="5"/>
    <x v="7"/>
    <x v="134"/>
    <x v="9"/>
    <n v="46"/>
  </r>
  <r>
    <x v="5"/>
    <x v="7"/>
    <x v="135"/>
    <x v="9"/>
    <n v="46"/>
  </r>
  <r>
    <x v="5"/>
    <x v="7"/>
    <x v="136"/>
    <x v="9"/>
    <n v="39"/>
  </r>
  <r>
    <x v="5"/>
    <x v="7"/>
    <x v="137"/>
    <x v="9"/>
    <n v="25"/>
  </r>
  <r>
    <x v="5"/>
    <x v="7"/>
    <x v="138"/>
    <x v="9"/>
    <n v="12"/>
  </r>
  <r>
    <x v="5"/>
    <x v="7"/>
    <x v="139"/>
    <x v="9"/>
    <n v="30"/>
  </r>
  <r>
    <x v="5"/>
    <x v="7"/>
    <x v="140"/>
    <x v="9"/>
    <n v="56"/>
  </r>
  <r>
    <x v="5"/>
    <x v="7"/>
    <x v="141"/>
    <x v="9"/>
    <n v="75"/>
  </r>
  <r>
    <x v="5"/>
    <x v="7"/>
    <x v="124"/>
    <x v="10"/>
    <n v="2"/>
  </r>
  <r>
    <x v="5"/>
    <x v="7"/>
    <x v="125"/>
    <x v="10"/>
    <n v="11"/>
  </r>
  <r>
    <x v="5"/>
    <x v="7"/>
    <x v="126"/>
    <x v="10"/>
    <n v="15"/>
  </r>
  <r>
    <x v="5"/>
    <x v="7"/>
    <x v="127"/>
    <x v="10"/>
    <n v="4"/>
  </r>
  <r>
    <x v="5"/>
    <x v="7"/>
    <x v="128"/>
    <x v="10"/>
    <n v="1"/>
  </r>
  <r>
    <x v="5"/>
    <x v="7"/>
    <x v="129"/>
    <x v="10"/>
    <n v="2"/>
  </r>
  <r>
    <x v="5"/>
    <x v="7"/>
    <x v="130"/>
    <x v="10"/>
    <n v="1"/>
  </r>
  <r>
    <x v="5"/>
    <x v="7"/>
    <x v="131"/>
    <x v="10"/>
    <n v="9"/>
  </r>
  <r>
    <x v="5"/>
    <x v="7"/>
    <x v="132"/>
    <x v="10"/>
    <n v="7"/>
  </r>
  <r>
    <x v="5"/>
    <x v="7"/>
    <x v="133"/>
    <x v="10"/>
    <n v="10"/>
  </r>
  <r>
    <x v="5"/>
    <x v="7"/>
    <x v="134"/>
    <x v="10"/>
    <n v="1"/>
  </r>
  <r>
    <x v="5"/>
    <x v="7"/>
    <x v="135"/>
    <x v="10"/>
    <n v="1"/>
  </r>
  <r>
    <x v="5"/>
    <x v="7"/>
    <x v="138"/>
    <x v="10"/>
    <n v="1"/>
  </r>
  <r>
    <x v="5"/>
    <x v="7"/>
    <x v="140"/>
    <x v="10"/>
    <n v="1"/>
  </r>
  <r>
    <x v="5"/>
    <x v="7"/>
    <x v="141"/>
    <x v="10"/>
    <n v="1"/>
  </r>
  <r>
    <x v="5"/>
    <x v="7"/>
    <x v="125"/>
    <x v="11"/>
    <n v="5"/>
  </r>
  <r>
    <x v="5"/>
    <x v="7"/>
    <x v="126"/>
    <x v="11"/>
    <n v="6"/>
  </r>
  <r>
    <x v="5"/>
    <x v="7"/>
    <x v="127"/>
    <x v="11"/>
    <n v="1"/>
  </r>
  <r>
    <x v="5"/>
    <x v="7"/>
    <x v="128"/>
    <x v="11"/>
    <n v="1"/>
  </r>
  <r>
    <x v="5"/>
    <x v="7"/>
    <x v="129"/>
    <x v="11"/>
    <n v="2"/>
  </r>
  <r>
    <x v="5"/>
    <x v="7"/>
    <x v="131"/>
    <x v="11"/>
    <n v="12"/>
  </r>
  <r>
    <x v="5"/>
    <x v="7"/>
    <x v="132"/>
    <x v="11"/>
    <n v="17"/>
  </r>
  <r>
    <x v="5"/>
    <x v="7"/>
    <x v="133"/>
    <x v="11"/>
    <n v="87"/>
  </r>
  <r>
    <x v="5"/>
    <x v="7"/>
    <x v="134"/>
    <x v="11"/>
    <n v="1"/>
  </r>
  <r>
    <x v="5"/>
    <x v="7"/>
    <x v="135"/>
    <x v="11"/>
    <n v="1"/>
  </r>
  <r>
    <x v="5"/>
    <x v="7"/>
    <x v="136"/>
    <x v="11"/>
    <n v="1"/>
  </r>
  <r>
    <x v="5"/>
    <x v="7"/>
    <x v="137"/>
    <x v="11"/>
    <n v="4"/>
  </r>
  <r>
    <x v="5"/>
    <x v="7"/>
    <x v="138"/>
    <x v="11"/>
    <n v="1"/>
  </r>
  <r>
    <x v="5"/>
    <x v="7"/>
    <x v="139"/>
    <x v="11"/>
    <n v="1"/>
  </r>
  <r>
    <x v="5"/>
    <x v="7"/>
    <x v="124"/>
    <x v="12"/>
    <n v="29"/>
  </r>
  <r>
    <x v="5"/>
    <x v="7"/>
    <x v="125"/>
    <x v="12"/>
    <n v="126"/>
  </r>
  <r>
    <x v="5"/>
    <x v="7"/>
    <x v="126"/>
    <x v="12"/>
    <n v="97"/>
  </r>
  <r>
    <x v="5"/>
    <x v="7"/>
    <x v="127"/>
    <x v="12"/>
    <n v="22"/>
  </r>
  <r>
    <x v="5"/>
    <x v="7"/>
    <x v="128"/>
    <x v="12"/>
    <n v="38"/>
  </r>
  <r>
    <x v="5"/>
    <x v="7"/>
    <x v="129"/>
    <x v="12"/>
    <n v="19"/>
  </r>
  <r>
    <x v="5"/>
    <x v="7"/>
    <x v="130"/>
    <x v="12"/>
    <n v="73"/>
  </r>
  <r>
    <x v="5"/>
    <x v="7"/>
    <x v="131"/>
    <x v="12"/>
    <n v="79"/>
  </r>
  <r>
    <x v="5"/>
    <x v="7"/>
    <x v="132"/>
    <x v="12"/>
    <n v="54"/>
  </r>
  <r>
    <x v="5"/>
    <x v="7"/>
    <x v="133"/>
    <x v="12"/>
    <n v="45"/>
  </r>
  <r>
    <x v="5"/>
    <x v="7"/>
    <x v="134"/>
    <x v="12"/>
    <n v="93"/>
  </r>
  <r>
    <x v="5"/>
    <x v="7"/>
    <x v="135"/>
    <x v="12"/>
    <n v="87"/>
  </r>
  <r>
    <x v="5"/>
    <x v="7"/>
    <x v="136"/>
    <x v="12"/>
    <n v="71"/>
  </r>
  <r>
    <x v="5"/>
    <x v="7"/>
    <x v="137"/>
    <x v="12"/>
    <n v="65"/>
  </r>
  <r>
    <x v="5"/>
    <x v="7"/>
    <x v="138"/>
    <x v="12"/>
    <n v="27"/>
  </r>
  <r>
    <x v="5"/>
    <x v="7"/>
    <x v="139"/>
    <x v="12"/>
    <n v="47"/>
  </r>
  <r>
    <x v="5"/>
    <x v="7"/>
    <x v="140"/>
    <x v="12"/>
    <n v="93"/>
  </r>
  <r>
    <x v="5"/>
    <x v="7"/>
    <x v="141"/>
    <x v="12"/>
    <n v="130"/>
  </r>
  <r>
    <x v="5"/>
    <x v="7"/>
    <x v="124"/>
    <x v="13"/>
    <n v="1"/>
  </r>
  <r>
    <x v="5"/>
    <x v="7"/>
    <x v="125"/>
    <x v="13"/>
    <n v="24"/>
  </r>
  <r>
    <x v="5"/>
    <x v="7"/>
    <x v="126"/>
    <x v="13"/>
    <n v="1"/>
  </r>
  <r>
    <x v="5"/>
    <x v="7"/>
    <x v="128"/>
    <x v="13"/>
    <n v="3"/>
  </r>
  <r>
    <x v="5"/>
    <x v="7"/>
    <x v="130"/>
    <x v="13"/>
    <n v="1"/>
  </r>
  <r>
    <x v="5"/>
    <x v="7"/>
    <x v="131"/>
    <x v="13"/>
    <n v="4"/>
  </r>
  <r>
    <x v="5"/>
    <x v="7"/>
    <x v="133"/>
    <x v="13"/>
    <n v="3"/>
  </r>
  <r>
    <x v="5"/>
    <x v="7"/>
    <x v="134"/>
    <x v="13"/>
    <n v="1"/>
  </r>
  <r>
    <x v="5"/>
    <x v="7"/>
    <x v="136"/>
    <x v="13"/>
    <n v="1"/>
  </r>
  <r>
    <x v="5"/>
    <x v="7"/>
    <x v="137"/>
    <x v="13"/>
    <n v="1"/>
  </r>
  <r>
    <x v="5"/>
    <x v="7"/>
    <x v="139"/>
    <x v="13"/>
    <n v="1"/>
  </r>
  <r>
    <x v="5"/>
    <x v="7"/>
    <x v="124"/>
    <x v="14"/>
    <n v="16"/>
  </r>
  <r>
    <x v="5"/>
    <x v="7"/>
    <x v="125"/>
    <x v="14"/>
    <n v="147"/>
  </r>
  <r>
    <x v="5"/>
    <x v="7"/>
    <x v="126"/>
    <x v="14"/>
    <n v="75"/>
  </r>
  <r>
    <x v="5"/>
    <x v="7"/>
    <x v="127"/>
    <x v="14"/>
    <n v="29"/>
  </r>
  <r>
    <x v="5"/>
    <x v="7"/>
    <x v="128"/>
    <x v="14"/>
    <n v="19"/>
  </r>
  <r>
    <x v="5"/>
    <x v="7"/>
    <x v="129"/>
    <x v="14"/>
    <n v="1"/>
  </r>
  <r>
    <x v="5"/>
    <x v="7"/>
    <x v="130"/>
    <x v="14"/>
    <n v="14"/>
  </r>
  <r>
    <x v="5"/>
    <x v="7"/>
    <x v="131"/>
    <x v="14"/>
    <n v="102"/>
  </r>
  <r>
    <x v="5"/>
    <x v="7"/>
    <x v="132"/>
    <x v="14"/>
    <n v="106"/>
  </r>
  <r>
    <x v="5"/>
    <x v="7"/>
    <x v="133"/>
    <x v="14"/>
    <n v="134"/>
  </r>
  <r>
    <x v="5"/>
    <x v="7"/>
    <x v="134"/>
    <x v="14"/>
    <n v="1"/>
  </r>
  <r>
    <x v="5"/>
    <x v="7"/>
    <x v="135"/>
    <x v="14"/>
    <n v="9"/>
  </r>
  <r>
    <x v="5"/>
    <x v="7"/>
    <x v="136"/>
    <x v="14"/>
    <n v="11"/>
  </r>
  <r>
    <x v="5"/>
    <x v="7"/>
    <x v="137"/>
    <x v="14"/>
    <n v="16"/>
  </r>
  <r>
    <x v="5"/>
    <x v="7"/>
    <x v="140"/>
    <x v="14"/>
    <n v="1"/>
  </r>
  <r>
    <x v="5"/>
    <x v="7"/>
    <x v="124"/>
    <x v="15"/>
    <n v="1"/>
  </r>
  <r>
    <x v="5"/>
    <x v="7"/>
    <x v="125"/>
    <x v="15"/>
    <n v="39"/>
  </r>
  <r>
    <x v="5"/>
    <x v="7"/>
    <x v="126"/>
    <x v="15"/>
    <n v="5"/>
  </r>
  <r>
    <x v="5"/>
    <x v="7"/>
    <x v="127"/>
    <x v="15"/>
    <n v="2"/>
  </r>
  <r>
    <x v="5"/>
    <x v="7"/>
    <x v="128"/>
    <x v="15"/>
    <n v="8"/>
  </r>
  <r>
    <x v="5"/>
    <x v="7"/>
    <x v="129"/>
    <x v="15"/>
    <n v="5"/>
  </r>
  <r>
    <x v="5"/>
    <x v="7"/>
    <x v="130"/>
    <x v="15"/>
    <n v="6"/>
  </r>
  <r>
    <x v="5"/>
    <x v="7"/>
    <x v="131"/>
    <x v="15"/>
    <n v="9"/>
  </r>
  <r>
    <x v="5"/>
    <x v="7"/>
    <x v="132"/>
    <x v="15"/>
    <n v="5"/>
  </r>
  <r>
    <x v="5"/>
    <x v="7"/>
    <x v="133"/>
    <x v="15"/>
    <n v="6"/>
  </r>
  <r>
    <x v="5"/>
    <x v="7"/>
    <x v="134"/>
    <x v="15"/>
    <n v="4"/>
  </r>
  <r>
    <x v="5"/>
    <x v="7"/>
    <x v="135"/>
    <x v="15"/>
    <n v="5"/>
  </r>
  <r>
    <x v="5"/>
    <x v="7"/>
    <x v="136"/>
    <x v="15"/>
    <n v="4"/>
  </r>
  <r>
    <x v="5"/>
    <x v="7"/>
    <x v="137"/>
    <x v="15"/>
    <n v="4"/>
  </r>
  <r>
    <x v="5"/>
    <x v="7"/>
    <x v="139"/>
    <x v="15"/>
    <n v="3"/>
  </r>
  <r>
    <x v="5"/>
    <x v="7"/>
    <x v="140"/>
    <x v="15"/>
    <n v="1"/>
  </r>
  <r>
    <x v="5"/>
    <x v="7"/>
    <x v="124"/>
    <x v="16"/>
    <n v="2"/>
  </r>
  <r>
    <x v="5"/>
    <x v="7"/>
    <x v="125"/>
    <x v="16"/>
    <n v="6"/>
  </r>
  <r>
    <x v="5"/>
    <x v="7"/>
    <x v="126"/>
    <x v="16"/>
    <n v="11"/>
  </r>
  <r>
    <x v="5"/>
    <x v="7"/>
    <x v="128"/>
    <x v="16"/>
    <n v="5"/>
  </r>
  <r>
    <x v="5"/>
    <x v="7"/>
    <x v="129"/>
    <x v="16"/>
    <n v="7"/>
  </r>
  <r>
    <x v="5"/>
    <x v="7"/>
    <x v="130"/>
    <x v="16"/>
    <n v="6"/>
  </r>
  <r>
    <x v="5"/>
    <x v="7"/>
    <x v="131"/>
    <x v="16"/>
    <n v="10"/>
  </r>
  <r>
    <x v="5"/>
    <x v="7"/>
    <x v="132"/>
    <x v="16"/>
    <n v="9"/>
  </r>
  <r>
    <x v="5"/>
    <x v="7"/>
    <x v="133"/>
    <x v="16"/>
    <n v="6"/>
  </r>
  <r>
    <x v="5"/>
    <x v="7"/>
    <x v="134"/>
    <x v="16"/>
    <n v="4"/>
  </r>
  <r>
    <x v="5"/>
    <x v="7"/>
    <x v="135"/>
    <x v="16"/>
    <n v="3"/>
  </r>
  <r>
    <x v="5"/>
    <x v="7"/>
    <x v="136"/>
    <x v="16"/>
    <n v="7"/>
  </r>
  <r>
    <x v="5"/>
    <x v="7"/>
    <x v="137"/>
    <x v="16"/>
    <n v="3"/>
  </r>
  <r>
    <x v="5"/>
    <x v="7"/>
    <x v="139"/>
    <x v="16"/>
    <n v="5"/>
  </r>
  <r>
    <x v="5"/>
    <x v="7"/>
    <x v="140"/>
    <x v="16"/>
    <n v="4"/>
  </r>
  <r>
    <x v="5"/>
    <x v="7"/>
    <x v="141"/>
    <x v="16"/>
    <n v="5"/>
  </r>
  <r>
    <x v="5"/>
    <x v="7"/>
    <x v="124"/>
    <x v="33"/>
    <n v="3"/>
  </r>
  <r>
    <x v="5"/>
    <x v="7"/>
    <x v="125"/>
    <x v="33"/>
    <n v="27"/>
  </r>
  <r>
    <x v="5"/>
    <x v="7"/>
    <x v="126"/>
    <x v="33"/>
    <n v="9"/>
  </r>
  <r>
    <x v="5"/>
    <x v="7"/>
    <x v="128"/>
    <x v="33"/>
    <n v="3"/>
  </r>
  <r>
    <x v="5"/>
    <x v="7"/>
    <x v="129"/>
    <x v="33"/>
    <n v="2"/>
  </r>
  <r>
    <x v="5"/>
    <x v="7"/>
    <x v="130"/>
    <x v="33"/>
    <n v="1"/>
  </r>
  <r>
    <x v="5"/>
    <x v="7"/>
    <x v="131"/>
    <x v="33"/>
    <n v="5"/>
  </r>
  <r>
    <x v="5"/>
    <x v="7"/>
    <x v="132"/>
    <x v="33"/>
    <n v="8"/>
  </r>
  <r>
    <x v="5"/>
    <x v="7"/>
    <x v="133"/>
    <x v="33"/>
    <n v="11"/>
  </r>
  <r>
    <x v="5"/>
    <x v="7"/>
    <x v="134"/>
    <x v="33"/>
    <n v="4"/>
  </r>
  <r>
    <x v="5"/>
    <x v="7"/>
    <x v="135"/>
    <x v="33"/>
    <n v="9"/>
  </r>
  <r>
    <x v="5"/>
    <x v="7"/>
    <x v="136"/>
    <x v="33"/>
    <n v="4"/>
  </r>
  <r>
    <x v="5"/>
    <x v="7"/>
    <x v="138"/>
    <x v="33"/>
    <n v="1"/>
  </r>
  <r>
    <x v="5"/>
    <x v="7"/>
    <x v="139"/>
    <x v="33"/>
    <n v="3"/>
  </r>
  <r>
    <x v="5"/>
    <x v="7"/>
    <x v="140"/>
    <x v="33"/>
    <n v="1"/>
  </r>
  <r>
    <x v="5"/>
    <x v="7"/>
    <x v="141"/>
    <x v="33"/>
    <n v="5"/>
  </r>
  <r>
    <x v="5"/>
    <x v="7"/>
    <x v="125"/>
    <x v="34"/>
    <n v="13"/>
  </r>
  <r>
    <x v="5"/>
    <x v="7"/>
    <x v="126"/>
    <x v="34"/>
    <n v="3"/>
  </r>
  <r>
    <x v="5"/>
    <x v="7"/>
    <x v="128"/>
    <x v="34"/>
    <n v="1"/>
  </r>
  <r>
    <x v="5"/>
    <x v="7"/>
    <x v="129"/>
    <x v="34"/>
    <n v="2"/>
  </r>
  <r>
    <x v="5"/>
    <x v="7"/>
    <x v="130"/>
    <x v="34"/>
    <n v="1"/>
  </r>
  <r>
    <x v="5"/>
    <x v="7"/>
    <x v="131"/>
    <x v="34"/>
    <n v="2"/>
  </r>
  <r>
    <x v="5"/>
    <x v="7"/>
    <x v="132"/>
    <x v="34"/>
    <n v="3"/>
  </r>
  <r>
    <x v="5"/>
    <x v="7"/>
    <x v="134"/>
    <x v="34"/>
    <n v="1"/>
  </r>
  <r>
    <x v="5"/>
    <x v="7"/>
    <x v="136"/>
    <x v="34"/>
    <n v="6"/>
  </r>
  <r>
    <x v="5"/>
    <x v="7"/>
    <x v="137"/>
    <x v="34"/>
    <n v="1"/>
  </r>
  <r>
    <x v="5"/>
    <x v="7"/>
    <x v="139"/>
    <x v="34"/>
    <n v="1"/>
  </r>
  <r>
    <x v="5"/>
    <x v="7"/>
    <x v="140"/>
    <x v="34"/>
    <n v="2"/>
  </r>
  <r>
    <x v="5"/>
    <x v="7"/>
    <x v="141"/>
    <x v="34"/>
    <n v="3"/>
  </r>
  <r>
    <x v="5"/>
    <x v="7"/>
    <x v="125"/>
    <x v="35"/>
    <n v="7"/>
  </r>
  <r>
    <x v="5"/>
    <x v="7"/>
    <x v="126"/>
    <x v="35"/>
    <n v="1"/>
  </r>
  <r>
    <x v="5"/>
    <x v="7"/>
    <x v="134"/>
    <x v="35"/>
    <n v="1"/>
  </r>
  <r>
    <x v="5"/>
    <x v="7"/>
    <x v="135"/>
    <x v="35"/>
    <n v="2"/>
  </r>
  <r>
    <x v="5"/>
    <x v="7"/>
    <x v="136"/>
    <x v="35"/>
    <n v="2"/>
  </r>
  <r>
    <x v="5"/>
    <x v="7"/>
    <x v="138"/>
    <x v="35"/>
    <n v="1"/>
  </r>
  <r>
    <x v="5"/>
    <x v="7"/>
    <x v="139"/>
    <x v="35"/>
    <n v="1"/>
  </r>
  <r>
    <x v="5"/>
    <x v="7"/>
    <x v="140"/>
    <x v="35"/>
    <n v="1"/>
  </r>
  <r>
    <x v="5"/>
    <x v="7"/>
    <x v="141"/>
    <x v="35"/>
    <n v="2"/>
  </r>
  <r>
    <x v="5"/>
    <x v="7"/>
    <x v="125"/>
    <x v="36"/>
    <n v="5"/>
  </r>
  <r>
    <x v="5"/>
    <x v="7"/>
    <x v="128"/>
    <x v="36"/>
    <n v="1"/>
  </r>
  <r>
    <x v="5"/>
    <x v="7"/>
    <x v="135"/>
    <x v="36"/>
    <n v="1"/>
  </r>
  <r>
    <x v="5"/>
    <x v="7"/>
    <x v="139"/>
    <x v="36"/>
    <n v="1"/>
  </r>
  <r>
    <x v="5"/>
    <x v="7"/>
    <x v="134"/>
    <x v="32"/>
    <n v="113"/>
  </r>
  <r>
    <x v="5"/>
    <x v="7"/>
    <x v="136"/>
    <x v="32"/>
    <n v="102"/>
  </r>
  <r>
    <x v="5"/>
    <x v="7"/>
    <x v="140"/>
    <x v="32"/>
    <n v="141"/>
  </r>
  <r>
    <x v="5"/>
    <x v="7"/>
    <x v="141"/>
    <x v="32"/>
    <n v="1260"/>
  </r>
  <r>
    <x v="5"/>
    <x v="7"/>
    <x v="124"/>
    <x v="17"/>
    <n v="87"/>
  </r>
  <r>
    <x v="5"/>
    <x v="7"/>
    <x v="125"/>
    <x v="17"/>
    <n v="422"/>
  </r>
  <r>
    <x v="5"/>
    <x v="7"/>
    <x v="126"/>
    <x v="17"/>
    <n v="153"/>
  </r>
  <r>
    <x v="5"/>
    <x v="7"/>
    <x v="127"/>
    <x v="17"/>
    <n v="81"/>
  </r>
  <r>
    <x v="5"/>
    <x v="7"/>
    <x v="128"/>
    <x v="17"/>
    <n v="146"/>
  </r>
  <r>
    <x v="5"/>
    <x v="7"/>
    <x v="129"/>
    <x v="17"/>
    <n v="31"/>
  </r>
  <r>
    <x v="5"/>
    <x v="7"/>
    <x v="130"/>
    <x v="17"/>
    <n v="155"/>
  </r>
  <r>
    <x v="5"/>
    <x v="7"/>
    <x v="131"/>
    <x v="17"/>
    <n v="227"/>
  </r>
  <r>
    <x v="5"/>
    <x v="7"/>
    <x v="132"/>
    <x v="17"/>
    <n v="83"/>
  </r>
  <r>
    <x v="5"/>
    <x v="7"/>
    <x v="133"/>
    <x v="17"/>
    <n v="4"/>
  </r>
  <r>
    <x v="5"/>
    <x v="7"/>
    <x v="134"/>
    <x v="17"/>
    <n v="230"/>
  </r>
  <r>
    <x v="5"/>
    <x v="7"/>
    <x v="135"/>
    <x v="17"/>
    <n v="203"/>
  </r>
  <r>
    <x v="5"/>
    <x v="7"/>
    <x v="136"/>
    <x v="17"/>
    <n v="241"/>
  </r>
  <r>
    <x v="5"/>
    <x v="7"/>
    <x v="137"/>
    <x v="17"/>
    <n v="147"/>
  </r>
  <r>
    <x v="5"/>
    <x v="7"/>
    <x v="138"/>
    <x v="17"/>
    <n v="10"/>
  </r>
  <r>
    <x v="5"/>
    <x v="7"/>
    <x v="139"/>
    <x v="17"/>
    <n v="103"/>
  </r>
  <r>
    <x v="5"/>
    <x v="7"/>
    <x v="140"/>
    <x v="17"/>
    <n v="78"/>
  </r>
  <r>
    <x v="5"/>
    <x v="7"/>
    <x v="141"/>
    <x v="17"/>
    <n v="142"/>
  </r>
  <r>
    <x v="5"/>
    <x v="7"/>
    <x v="124"/>
    <x v="18"/>
    <n v="1447"/>
  </r>
  <r>
    <x v="5"/>
    <x v="7"/>
    <x v="125"/>
    <x v="18"/>
    <n v="1640"/>
  </r>
  <r>
    <x v="5"/>
    <x v="7"/>
    <x v="126"/>
    <x v="18"/>
    <n v="847"/>
  </r>
  <r>
    <x v="5"/>
    <x v="7"/>
    <x v="127"/>
    <x v="18"/>
    <n v="4068"/>
  </r>
  <r>
    <x v="5"/>
    <x v="7"/>
    <x v="128"/>
    <x v="18"/>
    <n v="956"/>
  </r>
  <r>
    <x v="5"/>
    <x v="7"/>
    <x v="129"/>
    <x v="18"/>
    <n v="38"/>
  </r>
  <r>
    <x v="5"/>
    <x v="7"/>
    <x v="130"/>
    <x v="18"/>
    <n v="8"/>
  </r>
  <r>
    <x v="5"/>
    <x v="7"/>
    <x v="131"/>
    <x v="18"/>
    <n v="2730"/>
  </r>
  <r>
    <x v="5"/>
    <x v="7"/>
    <x v="132"/>
    <x v="18"/>
    <n v="10457"/>
  </r>
  <r>
    <x v="5"/>
    <x v="7"/>
    <x v="133"/>
    <x v="18"/>
    <n v="2004"/>
  </r>
  <r>
    <x v="5"/>
    <x v="7"/>
    <x v="134"/>
    <x v="18"/>
    <n v="213"/>
  </r>
  <r>
    <x v="5"/>
    <x v="7"/>
    <x v="135"/>
    <x v="18"/>
    <n v="4"/>
  </r>
  <r>
    <x v="5"/>
    <x v="7"/>
    <x v="136"/>
    <x v="18"/>
    <n v="5"/>
  </r>
  <r>
    <x v="5"/>
    <x v="7"/>
    <x v="137"/>
    <x v="18"/>
    <n v="999"/>
  </r>
  <r>
    <x v="5"/>
    <x v="7"/>
    <x v="139"/>
    <x v="18"/>
    <n v="151"/>
  </r>
  <r>
    <x v="5"/>
    <x v="7"/>
    <x v="140"/>
    <x v="18"/>
    <n v="29"/>
  </r>
  <r>
    <x v="5"/>
    <x v="7"/>
    <x v="125"/>
    <x v="19"/>
    <n v="48975"/>
  </r>
  <r>
    <x v="5"/>
    <x v="7"/>
    <x v="127"/>
    <x v="19"/>
    <n v="46873"/>
  </r>
  <r>
    <x v="5"/>
    <x v="7"/>
    <x v="130"/>
    <x v="19"/>
    <n v="25526"/>
  </r>
  <r>
    <x v="5"/>
    <x v="7"/>
    <x v="136"/>
    <x v="19"/>
    <n v="12"/>
  </r>
  <r>
    <x v="5"/>
    <x v="7"/>
    <x v="141"/>
    <x v="19"/>
    <n v="25467"/>
  </r>
  <r>
    <x v="5"/>
    <x v="7"/>
    <x v="124"/>
    <x v="20"/>
    <n v="18437"/>
  </r>
  <r>
    <x v="5"/>
    <x v="7"/>
    <x v="130"/>
    <x v="20"/>
    <n v="7017"/>
  </r>
  <r>
    <x v="5"/>
    <x v="7"/>
    <x v="136"/>
    <x v="20"/>
    <n v="6"/>
  </r>
  <r>
    <x v="5"/>
    <x v="7"/>
    <x v="124"/>
    <x v="42"/>
    <n v="143"/>
  </r>
  <r>
    <x v="5"/>
    <x v="7"/>
    <x v="125"/>
    <x v="42"/>
    <n v="456"/>
  </r>
  <r>
    <x v="5"/>
    <x v="7"/>
    <x v="126"/>
    <x v="42"/>
    <n v="1695"/>
  </r>
  <r>
    <x v="5"/>
    <x v="7"/>
    <x v="127"/>
    <x v="42"/>
    <n v="514"/>
  </r>
  <r>
    <x v="5"/>
    <x v="7"/>
    <x v="128"/>
    <x v="42"/>
    <n v="225"/>
  </r>
  <r>
    <x v="5"/>
    <x v="7"/>
    <x v="129"/>
    <x v="42"/>
    <n v="380"/>
  </r>
  <r>
    <x v="5"/>
    <x v="7"/>
    <x v="130"/>
    <x v="42"/>
    <n v="1123"/>
  </r>
  <r>
    <x v="5"/>
    <x v="7"/>
    <x v="131"/>
    <x v="42"/>
    <n v="1123"/>
  </r>
  <r>
    <x v="5"/>
    <x v="7"/>
    <x v="132"/>
    <x v="42"/>
    <n v="1066"/>
  </r>
  <r>
    <x v="5"/>
    <x v="7"/>
    <x v="133"/>
    <x v="42"/>
    <n v="432"/>
  </r>
  <r>
    <x v="5"/>
    <x v="7"/>
    <x v="134"/>
    <x v="42"/>
    <n v="2760"/>
  </r>
  <r>
    <x v="5"/>
    <x v="7"/>
    <x v="135"/>
    <x v="42"/>
    <n v="2285"/>
  </r>
  <r>
    <x v="5"/>
    <x v="7"/>
    <x v="136"/>
    <x v="42"/>
    <n v="2639"/>
  </r>
  <r>
    <x v="5"/>
    <x v="7"/>
    <x v="137"/>
    <x v="42"/>
    <n v="2711"/>
  </r>
  <r>
    <x v="5"/>
    <x v="7"/>
    <x v="138"/>
    <x v="42"/>
    <n v="923"/>
  </r>
  <r>
    <x v="5"/>
    <x v="7"/>
    <x v="139"/>
    <x v="42"/>
    <n v="2299"/>
  </r>
  <r>
    <x v="5"/>
    <x v="7"/>
    <x v="140"/>
    <x v="42"/>
    <n v="4992"/>
  </r>
  <r>
    <x v="5"/>
    <x v="7"/>
    <x v="141"/>
    <x v="42"/>
    <n v="5118"/>
  </r>
  <r>
    <x v="5"/>
    <x v="7"/>
    <x v="124"/>
    <x v="21"/>
    <n v="166"/>
  </r>
  <r>
    <x v="5"/>
    <x v="7"/>
    <x v="125"/>
    <x v="21"/>
    <n v="440"/>
  </r>
  <r>
    <x v="5"/>
    <x v="7"/>
    <x v="126"/>
    <x v="21"/>
    <n v="1636"/>
  </r>
  <r>
    <x v="5"/>
    <x v="7"/>
    <x v="127"/>
    <x v="21"/>
    <n v="426"/>
  </r>
  <r>
    <x v="5"/>
    <x v="7"/>
    <x v="128"/>
    <x v="21"/>
    <n v="245"/>
  </r>
  <r>
    <x v="5"/>
    <x v="7"/>
    <x v="129"/>
    <x v="21"/>
    <n v="485"/>
  </r>
  <r>
    <x v="5"/>
    <x v="7"/>
    <x v="130"/>
    <x v="21"/>
    <n v="996"/>
  </r>
  <r>
    <x v="5"/>
    <x v="7"/>
    <x v="131"/>
    <x v="21"/>
    <n v="872"/>
  </r>
  <r>
    <x v="5"/>
    <x v="7"/>
    <x v="132"/>
    <x v="21"/>
    <n v="874"/>
  </r>
  <r>
    <x v="5"/>
    <x v="7"/>
    <x v="133"/>
    <x v="21"/>
    <n v="400"/>
  </r>
  <r>
    <x v="5"/>
    <x v="7"/>
    <x v="134"/>
    <x v="21"/>
    <n v="2256"/>
  </r>
  <r>
    <x v="5"/>
    <x v="7"/>
    <x v="135"/>
    <x v="21"/>
    <n v="1949"/>
  </r>
  <r>
    <x v="5"/>
    <x v="7"/>
    <x v="136"/>
    <x v="21"/>
    <n v="2057"/>
  </r>
  <r>
    <x v="5"/>
    <x v="7"/>
    <x v="137"/>
    <x v="21"/>
    <n v="1942"/>
  </r>
  <r>
    <x v="5"/>
    <x v="7"/>
    <x v="138"/>
    <x v="21"/>
    <n v="974"/>
  </r>
  <r>
    <x v="5"/>
    <x v="7"/>
    <x v="139"/>
    <x v="21"/>
    <n v="1948"/>
  </r>
  <r>
    <x v="5"/>
    <x v="7"/>
    <x v="140"/>
    <x v="21"/>
    <n v="3618"/>
  </r>
  <r>
    <x v="5"/>
    <x v="7"/>
    <x v="141"/>
    <x v="21"/>
    <n v="4106"/>
  </r>
  <r>
    <x v="5"/>
    <x v="7"/>
    <x v="124"/>
    <x v="22"/>
    <n v="31"/>
  </r>
  <r>
    <x v="5"/>
    <x v="7"/>
    <x v="125"/>
    <x v="22"/>
    <n v="6561"/>
  </r>
  <r>
    <x v="5"/>
    <x v="7"/>
    <x v="126"/>
    <x v="22"/>
    <n v="17503"/>
  </r>
  <r>
    <x v="5"/>
    <x v="7"/>
    <x v="128"/>
    <x v="22"/>
    <n v="11067"/>
  </r>
  <r>
    <x v="5"/>
    <x v="7"/>
    <x v="129"/>
    <x v="22"/>
    <n v="108"/>
  </r>
  <r>
    <x v="5"/>
    <x v="7"/>
    <x v="130"/>
    <x v="22"/>
    <n v="1054"/>
  </r>
  <r>
    <x v="5"/>
    <x v="7"/>
    <x v="131"/>
    <x v="22"/>
    <n v="22069"/>
  </r>
  <r>
    <x v="5"/>
    <x v="7"/>
    <x v="132"/>
    <x v="22"/>
    <n v="16818"/>
  </r>
  <r>
    <x v="5"/>
    <x v="7"/>
    <x v="133"/>
    <x v="22"/>
    <n v="2124"/>
  </r>
  <r>
    <x v="5"/>
    <x v="7"/>
    <x v="134"/>
    <x v="22"/>
    <n v="2420"/>
  </r>
  <r>
    <x v="5"/>
    <x v="7"/>
    <x v="135"/>
    <x v="22"/>
    <n v="35"/>
  </r>
  <r>
    <x v="5"/>
    <x v="7"/>
    <x v="136"/>
    <x v="22"/>
    <n v="8480"/>
  </r>
  <r>
    <x v="5"/>
    <x v="7"/>
    <x v="137"/>
    <x v="22"/>
    <n v="10617"/>
  </r>
  <r>
    <x v="5"/>
    <x v="7"/>
    <x v="139"/>
    <x v="22"/>
    <n v="41"/>
  </r>
  <r>
    <x v="5"/>
    <x v="7"/>
    <x v="140"/>
    <x v="22"/>
    <n v="36"/>
  </r>
  <r>
    <x v="5"/>
    <x v="7"/>
    <x v="141"/>
    <x v="22"/>
    <n v="45"/>
  </r>
  <r>
    <x v="5"/>
    <x v="7"/>
    <x v="124"/>
    <x v="23"/>
    <n v="19"/>
  </r>
  <r>
    <x v="5"/>
    <x v="7"/>
    <x v="125"/>
    <x v="23"/>
    <n v="279"/>
  </r>
  <r>
    <x v="5"/>
    <x v="7"/>
    <x v="126"/>
    <x v="23"/>
    <n v="473"/>
  </r>
  <r>
    <x v="5"/>
    <x v="7"/>
    <x v="127"/>
    <x v="23"/>
    <n v="6"/>
  </r>
  <r>
    <x v="5"/>
    <x v="7"/>
    <x v="128"/>
    <x v="23"/>
    <n v="70"/>
  </r>
  <r>
    <x v="5"/>
    <x v="7"/>
    <x v="129"/>
    <x v="23"/>
    <n v="67"/>
  </r>
  <r>
    <x v="5"/>
    <x v="7"/>
    <x v="130"/>
    <x v="23"/>
    <n v="9"/>
  </r>
  <r>
    <x v="5"/>
    <x v="7"/>
    <x v="131"/>
    <x v="23"/>
    <n v="252"/>
  </r>
  <r>
    <x v="5"/>
    <x v="7"/>
    <x v="132"/>
    <x v="23"/>
    <n v="169"/>
  </r>
  <r>
    <x v="5"/>
    <x v="7"/>
    <x v="133"/>
    <x v="23"/>
    <n v="211"/>
  </r>
  <r>
    <x v="5"/>
    <x v="7"/>
    <x v="134"/>
    <x v="23"/>
    <n v="8"/>
  </r>
  <r>
    <x v="5"/>
    <x v="7"/>
    <x v="135"/>
    <x v="23"/>
    <n v="42"/>
  </r>
  <r>
    <x v="5"/>
    <x v="7"/>
    <x v="138"/>
    <x v="23"/>
    <n v="14"/>
  </r>
  <r>
    <x v="5"/>
    <x v="7"/>
    <x v="140"/>
    <x v="23"/>
    <n v="17"/>
  </r>
  <r>
    <x v="5"/>
    <x v="7"/>
    <x v="141"/>
    <x v="23"/>
    <n v="1"/>
  </r>
  <r>
    <x v="5"/>
    <x v="7"/>
    <x v="125"/>
    <x v="24"/>
    <n v="27"/>
  </r>
  <r>
    <x v="5"/>
    <x v="7"/>
    <x v="126"/>
    <x v="24"/>
    <n v="18"/>
  </r>
  <r>
    <x v="5"/>
    <x v="7"/>
    <x v="127"/>
    <x v="24"/>
    <n v="2"/>
  </r>
  <r>
    <x v="5"/>
    <x v="7"/>
    <x v="128"/>
    <x v="24"/>
    <n v="3"/>
  </r>
  <r>
    <x v="5"/>
    <x v="7"/>
    <x v="129"/>
    <x v="24"/>
    <n v="34"/>
  </r>
  <r>
    <x v="5"/>
    <x v="7"/>
    <x v="131"/>
    <x v="24"/>
    <n v="289"/>
  </r>
  <r>
    <x v="5"/>
    <x v="7"/>
    <x v="132"/>
    <x v="24"/>
    <n v="326"/>
  </r>
  <r>
    <x v="5"/>
    <x v="7"/>
    <x v="133"/>
    <x v="24"/>
    <n v="2791"/>
  </r>
  <r>
    <x v="5"/>
    <x v="7"/>
    <x v="134"/>
    <x v="24"/>
    <n v="1"/>
  </r>
  <r>
    <x v="5"/>
    <x v="7"/>
    <x v="135"/>
    <x v="24"/>
    <n v="5"/>
  </r>
  <r>
    <x v="5"/>
    <x v="7"/>
    <x v="136"/>
    <x v="24"/>
    <n v="6"/>
  </r>
  <r>
    <x v="5"/>
    <x v="7"/>
    <x v="137"/>
    <x v="24"/>
    <n v="40"/>
  </r>
  <r>
    <x v="5"/>
    <x v="7"/>
    <x v="138"/>
    <x v="24"/>
    <n v="1"/>
  </r>
  <r>
    <x v="5"/>
    <x v="7"/>
    <x v="139"/>
    <x v="24"/>
    <n v="1"/>
  </r>
  <r>
    <x v="5"/>
    <x v="7"/>
    <x v="124"/>
    <x v="25"/>
    <n v="3879"/>
  </r>
  <r>
    <x v="5"/>
    <x v="7"/>
    <x v="125"/>
    <x v="25"/>
    <n v="17707"/>
  </r>
  <r>
    <x v="5"/>
    <x v="7"/>
    <x v="126"/>
    <x v="25"/>
    <n v="10081"/>
  </r>
  <r>
    <x v="5"/>
    <x v="7"/>
    <x v="127"/>
    <x v="25"/>
    <n v="3562"/>
  </r>
  <r>
    <x v="5"/>
    <x v="7"/>
    <x v="128"/>
    <x v="25"/>
    <n v="4810"/>
  </r>
  <r>
    <x v="5"/>
    <x v="7"/>
    <x v="129"/>
    <x v="25"/>
    <n v="2880"/>
  </r>
  <r>
    <x v="5"/>
    <x v="7"/>
    <x v="130"/>
    <x v="25"/>
    <n v="9396"/>
  </r>
  <r>
    <x v="5"/>
    <x v="7"/>
    <x v="131"/>
    <x v="25"/>
    <n v="11165"/>
  </r>
  <r>
    <x v="5"/>
    <x v="7"/>
    <x v="132"/>
    <x v="25"/>
    <n v="5155"/>
  </r>
  <r>
    <x v="5"/>
    <x v="7"/>
    <x v="133"/>
    <x v="25"/>
    <n v="2674"/>
  </r>
  <r>
    <x v="5"/>
    <x v="7"/>
    <x v="134"/>
    <x v="25"/>
    <n v="11877"/>
  </r>
  <r>
    <x v="5"/>
    <x v="7"/>
    <x v="135"/>
    <x v="25"/>
    <n v="10327"/>
  </r>
  <r>
    <x v="5"/>
    <x v="7"/>
    <x v="136"/>
    <x v="25"/>
    <n v="11378"/>
  </r>
  <r>
    <x v="5"/>
    <x v="7"/>
    <x v="137"/>
    <x v="25"/>
    <n v="9388"/>
  </r>
  <r>
    <x v="5"/>
    <x v="7"/>
    <x v="138"/>
    <x v="25"/>
    <n v="3880"/>
  </r>
  <r>
    <x v="5"/>
    <x v="7"/>
    <x v="139"/>
    <x v="25"/>
    <n v="6886"/>
  </r>
  <r>
    <x v="5"/>
    <x v="7"/>
    <x v="140"/>
    <x v="25"/>
    <n v="12093"/>
  </r>
  <r>
    <x v="5"/>
    <x v="7"/>
    <x v="141"/>
    <x v="25"/>
    <n v="19341"/>
  </r>
  <r>
    <x v="5"/>
    <x v="7"/>
    <x v="124"/>
    <x v="26"/>
    <n v="2"/>
  </r>
  <r>
    <x v="5"/>
    <x v="7"/>
    <x v="125"/>
    <x v="26"/>
    <n v="617"/>
  </r>
  <r>
    <x v="5"/>
    <x v="7"/>
    <x v="126"/>
    <x v="26"/>
    <n v="18"/>
  </r>
  <r>
    <x v="5"/>
    <x v="7"/>
    <x v="128"/>
    <x v="26"/>
    <n v="21"/>
  </r>
  <r>
    <x v="5"/>
    <x v="7"/>
    <x v="130"/>
    <x v="26"/>
    <n v="2"/>
  </r>
  <r>
    <x v="5"/>
    <x v="7"/>
    <x v="131"/>
    <x v="26"/>
    <n v="16"/>
  </r>
  <r>
    <x v="5"/>
    <x v="7"/>
    <x v="133"/>
    <x v="26"/>
    <n v="12"/>
  </r>
  <r>
    <x v="5"/>
    <x v="7"/>
    <x v="134"/>
    <x v="26"/>
    <n v="2"/>
  </r>
  <r>
    <x v="5"/>
    <x v="7"/>
    <x v="136"/>
    <x v="26"/>
    <n v="26"/>
  </r>
  <r>
    <x v="5"/>
    <x v="7"/>
    <x v="137"/>
    <x v="26"/>
    <n v="1"/>
  </r>
  <r>
    <x v="5"/>
    <x v="7"/>
    <x v="139"/>
    <x v="26"/>
    <n v="1"/>
  </r>
  <r>
    <x v="5"/>
    <x v="7"/>
    <x v="124"/>
    <x v="27"/>
    <n v="1616"/>
  </r>
  <r>
    <x v="5"/>
    <x v="7"/>
    <x v="125"/>
    <x v="27"/>
    <n v="18642"/>
  </r>
  <r>
    <x v="5"/>
    <x v="7"/>
    <x v="126"/>
    <x v="27"/>
    <n v="8559"/>
  </r>
  <r>
    <x v="5"/>
    <x v="7"/>
    <x v="127"/>
    <x v="27"/>
    <n v="2750"/>
  </r>
  <r>
    <x v="5"/>
    <x v="7"/>
    <x v="128"/>
    <x v="27"/>
    <n v="2644"/>
  </r>
  <r>
    <x v="5"/>
    <x v="7"/>
    <x v="129"/>
    <x v="27"/>
    <n v="13"/>
  </r>
  <r>
    <x v="5"/>
    <x v="7"/>
    <x v="130"/>
    <x v="27"/>
    <n v="1191"/>
  </r>
  <r>
    <x v="5"/>
    <x v="7"/>
    <x v="131"/>
    <x v="27"/>
    <n v="16008"/>
  </r>
  <r>
    <x v="5"/>
    <x v="7"/>
    <x v="132"/>
    <x v="27"/>
    <n v="16834"/>
  </r>
  <r>
    <x v="5"/>
    <x v="7"/>
    <x v="133"/>
    <x v="27"/>
    <n v="17633"/>
  </r>
  <r>
    <x v="5"/>
    <x v="7"/>
    <x v="134"/>
    <x v="27"/>
    <n v="70"/>
  </r>
  <r>
    <x v="5"/>
    <x v="7"/>
    <x v="135"/>
    <x v="27"/>
    <n v="641"/>
  </r>
  <r>
    <x v="5"/>
    <x v="7"/>
    <x v="136"/>
    <x v="27"/>
    <n v="934"/>
  </r>
  <r>
    <x v="5"/>
    <x v="7"/>
    <x v="137"/>
    <x v="27"/>
    <n v="1504"/>
  </r>
  <r>
    <x v="5"/>
    <x v="7"/>
    <x v="140"/>
    <x v="27"/>
    <n v="50"/>
  </r>
  <r>
    <x v="5"/>
    <x v="7"/>
    <x v="124"/>
    <x v="28"/>
    <n v="12"/>
  </r>
  <r>
    <x v="5"/>
    <x v="7"/>
    <x v="125"/>
    <x v="28"/>
    <n v="1945"/>
  </r>
  <r>
    <x v="5"/>
    <x v="7"/>
    <x v="126"/>
    <x v="28"/>
    <n v="59"/>
  </r>
  <r>
    <x v="5"/>
    <x v="7"/>
    <x v="127"/>
    <x v="28"/>
    <n v="5"/>
  </r>
  <r>
    <x v="5"/>
    <x v="7"/>
    <x v="128"/>
    <x v="28"/>
    <n v="447"/>
  </r>
  <r>
    <x v="5"/>
    <x v="7"/>
    <x v="129"/>
    <x v="28"/>
    <n v="26"/>
  </r>
  <r>
    <x v="5"/>
    <x v="7"/>
    <x v="130"/>
    <x v="28"/>
    <n v="8"/>
  </r>
  <r>
    <x v="5"/>
    <x v="7"/>
    <x v="131"/>
    <x v="28"/>
    <n v="90"/>
  </r>
  <r>
    <x v="5"/>
    <x v="7"/>
    <x v="132"/>
    <x v="28"/>
    <n v="139"/>
  </r>
  <r>
    <x v="5"/>
    <x v="7"/>
    <x v="133"/>
    <x v="28"/>
    <n v="6"/>
  </r>
  <r>
    <x v="5"/>
    <x v="7"/>
    <x v="134"/>
    <x v="28"/>
    <n v="20"/>
  </r>
  <r>
    <x v="5"/>
    <x v="7"/>
    <x v="135"/>
    <x v="28"/>
    <n v="7"/>
  </r>
  <r>
    <x v="5"/>
    <x v="7"/>
    <x v="136"/>
    <x v="28"/>
    <n v="23"/>
  </r>
  <r>
    <x v="5"/>
    <x v="7"/>
    <x v="137"/>
    <x v="28"/>
    <n v="7"/>
  </r>
  <r>
    <x v="5"/>
    <x v="7"/>
    <x v="139"/>
    <x v="28"/>
    <n v="5"/>
  </r>
  <r>
    <x v="5"/>
    <x v="7"/>
    <x v="140"/>
    <x v="28"/>
    <n v="14"/>
  </r>
  <r>
    <x v="5"/>
    <x v="7"/>
    <x v="124"/>
    <x v="29"/>
    <n v="5553"/>
  </r>
  <r>
    <x v="5"/>
    <x v="7"/>
    <x v="125"/>
    <x v="29"/>
    <n v="39349"/>
  </r>
  <r>
    <x v="5"/>
    <x v="7"/>
    <x v="126"/>
    <x v="29"/>
    <n v="19245"/>
  </r>
  <r>
    <x v="5"/>
    <x v="7"/>
    <x v="127"/>
    <x v="29"/>
    <n v="6451"/>
  </r>
  <r>
    <x v="5"/>
    <x v="7"/>
    <x v="128"/>
    <x v="29"/>
    <n v="8153"/>
  </r>
  <r>
    <x v="5"/>
    <x v="7"/>
    <x v="129"/>
    <x v="29"/>
    <n v="3050"/>
  </r>
  <r>
    <x v="5"/>
    <x v="7"/>
    <x v="130"/>
    <x v="29"/>
    <n v="10631"/>
  </r>
  <r>
    <x v="5"/>
    <x v="7"/>
    <x v="131"/>
    <x v="29"/>
    <n v="27887"/>
  </r>
  <r>
    <x v="5"/>
    <x v="7"/>
    <x v="132"/>
    <x v="29"/>
    <n v="22708"/>
  </r>
  <r>
    <x v="5"/>
    <x v="7"/>
    <x v="133"/>
    <x v="29"/>
    <n v="23479"/>
  </r>
  <r>
    <x v="5"/>
    <x v="7"/>
    <x v="134"/>
    <x v="29"/>
    <n v="12010"/>
  </r>
  <r>
    <x v="5"/>
    <x v="7"/>
    <x v="135"/>
    <x v="29"/>
    <n v="11022"/>
  </r>
  <r>
    <x v="5"/>
    <x v="7"/>
    <x v="136"/>
    <x v="29"/>
    <n v="12367"/>
  </r>
  <r>
    <x v="5"/>
    <x v="7"/>
    <x v="137"/>
    <x v="29"/>
    <n v="10968"/>
  </r>
  <r>
    <x v="5"/>
    <x v="7"/>
    <x v="138"/>
    <x v="29"/>
    <n v="3895"/>
  </r>
  <r>
    <x v="5"/>
    <x v="7"/>
    <x v="139"/>
    <x v="29"/>
    <n v="6893"/>
  </r>
  <r>
    <x v="5"/>
    <x v="7"/>
    <x v="140"/>
    <x v="29"/>
    <n v="12176"/>
  </r>
  <r>
    <x v="5"/>
    <x v="7"/>
    <x v="141"/>
    <x v="29"/>
    <n v="19342"/>
  </r>
  <r>
    <x v="5"/>
    <x v="7"/>
    <x v="124"/>
    <x v="37"/>
    <n v="324"/>
  </r>
  <r>
    <x v="5"/>
    <x v="7"/>
    <x v="125"/>
    <x v="37"/>
    <n v="5570"/>
  </r>
  <r>
    <x v="5"/>
    <x v="7"/>
    <x v="126"/>
    <x v="37"/>
    <n v="1187"/>
  </r>
  <r>
    <x v="5"/>
    <x v="7"/>
    <x v="128"/>
    <x v="37"/>
    <n v="376"/>
  </r>
  <r>
    <x v="5"/>
    <x v="7"/>
    <x v="129"/>
    <x v="37"/>
    <n v="133"/>
  </r>
  <r>
    <x v="5"/>
    <x v="7"/>
    <x v="130"/>
    <x v="37"/>
    <n v="95"/>
  </r>
  <r>
    <x v="5"/>
    <x v="7"/>
    <x v="131"/>
    <x v="37"/>
    <n v="746"/>
  </r>
  <r>
    <x v="5"/>
    <x v="7"/>
    <x v="132"/>
    <x v="37"/>
    <n v="1199"/>
  </r>
  <r>
    <x v="5"/>
    <x v="7"/>
    <x v="133"/>
    <x v="37"/>
    <n v="823"/>
  </r>
  <r>
    <x v="5"/>
    <x v="7"/>
    <x v="134"/>
    <x v="37"/>
    <n v="456"/>
  </r>
  <r>
    <x v="5"/>
    <x v="7"/>
    <x v="135"/>
    <x v="37"/>
    <n v="1150"/>
  </r>
  <r>
    <x v="5"/>
    <x v="7"/>
    <x v="136"/>
    <x v="37"/>
    <n v="587"/>
  </r>
  <r>
    <x v="5"/>
    <x v="7"/>
    <x v="138"/>
    <x v="37"/>
    <n v="215"/>
  </r>
  <r>
    <x v="5"/>
    <x v="7"/>
    <x v="139"/>
    <x v="37"/>
    <n v="491"/>
  </r>
  <r>
    <x v="5"/>
    <x v="7"/>
    <x v="140"/>
    <x v="37"/>
    <n v="409"/>
  </r>
  <r>
    <x v="5"/>
    <x v="7"/>
    <x v="141"/>
    <x v="37"/>
    <n v="1116"/>
  </r>
  <r>
    <x v="5"/>
    <x v="7"/>
    <x v="125"/>
    <x v="38"/>
    <n v="875"/>
  </r>
  <r>
    <x v="5"/>
    <x v="7"/>
    <x v="126"/>
    <x v="38"/>
    <n v="177"/>
  </r>
  <r>
    <x v="5"/>
    <x v="7"/>
    <x v="128"/>
    <x v="38"/>
    <n v="66"/>
  </r>
  <r>
    <x v="5"/>
    <x v="7"/>
    <x v="129"/>
    <x v="38"/>
    <n v="143"/>
  </r>
  <r>
    <x v="5"/>
    <x v="7"/>
    <x v="130"/>
    <x v="38"/>
    <n v="34"/>
  </r>
  <r>
    <x v="5"/>
    <x v="7"/>
    <x v="131"/>
    <x v="38"/>
    <n v="197"/>
  </r>
  <r>
    <x v="5"/>
    <x v="7"/>
    <x v="132"/>
    <x v="38"/>
    <n v="172"/>
  </r>
  <r>
    <x v="5"/>
    <x v="7"/>
    <x v="134"/>
    <x v="38"/>
    <n v="27"/>
  </r>
  <r>
    <x v="5"/>
    <x v="7"/>
    <x v="136"/>
    <x v="38"/>
    <n v="415"/>
  </r>
  <r>
    <x v="5"/>
    <x v="7"/>
    <x v="137"/>
    <x v="38"/>
    <n v="277"/>
  </r>
  <r>
    <x v="5"/>
    <x v="7"/>
    <x v="139"/>
    <x v="38"/>
    <n v="59"/>
  </r>
  <r>
    <x v="5"/>
    <x v="7"/>
    <x v="140"/>
    <x v="38"/>
    <n v="317"/>
  </r>
  <r>
    <x v="5"/>
    <x v="7"/>
    <x v="141"/>
    <x v="38"/>
    <n v="172"/>
  </r>
  <r>
    <x v="5"/>
    <x v="7"/>
    <x v="125"/>
    <x v="39"/>
    <n v="76"/>
  </r>
  <r>
    <x v="5"/>
    <x v="7"/>
    <x v="126"/>
    <x v="39"/>
    <n v="13"/>
  </r>
  <r>
    <x v="5"/>
    <x v="7"/>
    <x v="134"/>
    <x v="39"/>
    <n v="1"/>
  </r>
  <r>
    <x v="5"/>
    <x v="7"/>
    <x v="135"/>
    <x v="39"/>
    <n v="7"/>
  </r>
  <r>
    <x v="5"/>
    <x v="7"/>
    <x v="136"/>
    <x v="39"/>
    <n v="14"/>
  </r>
  <r>
    <x v="5"/>
    <x v="7"/>
    <x v="138"/>
    <x v="39"/>
    <n v="4"/>
  </r>
  <r>
    <x v="5"/>
    <x v="7"/>
    <x v="139"/>
    <x v="39"/>
    <n v="10"/>
  </r>
  <r>
    <x v="5"/>
    <x v="7"/>
    <x v="140"/>
    <x v="39"/>
    <n v="6"/>
  </r>
  <r>
    <x v="5"/>
    <x v="7"/>
    <x v="141"/>
    <x v="39"/>
    <n v="27"/>
  </r>
  <r>
    <x v="5"/>
    <x v="7"/>
    <x v="125"/>
    <x v="40"/>
    <n v="155"/>
  </r>
  <r>
    <x v="5"/>
    <x v="7"/>
    <x v="128"/>
    <x v="40"/>
    <n v="12"/>
  </r>
  <r>
    <x v="5"/>
    <x v="7"/>
    <x v="135"/>
    <x v="40"/>
    <n v="6"/>
  </r>
  <r>
    <x v="5"/>
    <x v="7"/>
    <x v="139"/>
    <x v="40"/>
    <n v="19"/>
  </r>
  <r>
    <x v="5"/>
    <x v="7"/>
    <x v="124"/>
    <x v="30"/>
    <n v="83"/>
  </r>
  <r>
    <x v="5"/>
    <x v="7"/>
    <x v="125"/>
    <x v="30"/>
    <n v="44"/>
  </r>
  <r>
    <x v="5"/>
    <x v="7"/>
    <x v="126"/>
    <x v="30"/>
    <n v="57"/>
  </r>
  <r>
    <x v="5"/>
    <x v="7"/>
    <x v="127"/>
    <x v="30"/>
    <n v="347"/>
  </r>
  <r>
    <x v="5"/>
    <x v="7"/>
    <x v="128"/>
    <x v="30"/>
    <n v="69"/>
  </r>
  <r>
    <x v="5"/>
    <x v="7"/>
    <x v="129"/>
    <x v="30"/>
    <n v="1"/>
  </r>
  <r>
    <x v="5"/>
    <x v="7"/>
    <x v="130"/>
    <x v="30"/>
    <n v="2"/>
  </r>
  <r>
    <x v="5"/>
    <x v="7"/>
    <x v="131"/>
    <x v="30"/>
    <n v="114"/>
  </r>
  <r>
    <x v="5"/>
    <x v="7"/>
    <x v="132"/>
    <x v="30"/>
    <n v="967"/>
  </r>
  <r>
    <x v="5"/>
    <x v="7"/>
    <x v="133"/>
    <x v="30"/>
    <n v="178"/>
  </r>
  <r>
    <x v="5"/>
    <x v="7"/>
    <x v="134"/>
    <x v="30"/>
    <n v="41"/>
  </r>
  <r>
    <x v="5"/>
    <x v="7"/>
    <x v="137"/>
    <x v="30"/>
    <n v="30"/>
  </r>
  <r>
    <x v="5"/>
    <x v="7"/>
    <x v="139"/>
    <x v="30"/>
    <n v="4"/>
  </r>
  <r>
    <x v="5"/>
    <x v="8"/>
    <x v="142"/>
    <x v="0"/>
    <n v="12"/>
  </r>
  <r>
    <x v="5"/>
    <x v="8"/>
    <x v="143"/>
    <x v="0"/>
    <n v="153"/>
  </r>
  <r>
    <x v="5"/>
    <x v="8"/>
    <x v="144"/>
    <x v="0"/>
    <n v="144"/>
  </r>
  <r>
    <x v="5"/>
    <x v="8"/>
    <x v="145"/>
    <x v="0"/>
    <n v="47"/>
  </r>
  <r>
    <x v="5"/>
    <x v="8"/>
    <x v="146"/>
    <x v="0"/>
    <n v="16"/>
  </r>
  <r>
    <x v="5"/>
    <x v="8"/>
    <x v="147"/>
    <x v="0"/>
    <n v="24"/>
  </r>
  <r>
    <x v="5"/>
    <x v="8"/>
    <x v="148"/>
    <x v="0"/>
    <n v="40"/>
  </r>
  <r>
    <x v="5"/>
    <x v="8"/>
    <x v="149"/>
    <x v="0"/>
    <n v="69"/>
  </r>
  <r>
    <x v="5"/>
    <x v="8"/>
    <x v="150"/>
    <x v="0"/>
    <n v="63"/>
  </r>
  <r>
    <x v="5"/>
    <x v="8"/>
    <x v="151"/>
    <x v="0"/>
    <n v="71"/>
  </r>
  <r>
    <x v="5"/>
    <x v="8"/>
    <x v="152"/>
    <x v="0"/>
    <n v="13"/>
  </r>
  <r>
    <x v="5"/>
    <x v="8"/>
    <x v="153"/>
    <x v="0"/>
    <n v="107"/>
  </r>
  <r>
    <x v="5"/>
    <x v="8"/>
    <x v="154"/>
    <x v="0"/>
    <n v="6"/>
  </r>
  <r>
    <x v="5"/>
    <x v="8"/>
    <x v="155"/>
    <x v="0"/>
    <n v="10"/>
  </r>
  <r>
    <x v="5"/>
    <x v="8"/>
    <x v="142"/>
    <x v="1"/>
    <n v="2"/>
  </r>
  <r>
    <x v="5"/>
    <x v="8"/>
    <x v="143"/>
    <x v="1"/>
    <n v="9"/>
  </r>
  <r>
    <x v="5"/>
    <x v="8"/>
    <x v="144"/>
    <x v="1"/>
    <n v="19"/>
  </r>
  <r>
    <x v="5"/>
    <x v="8"/>
    <x v="145"/>
    <x v="1"/>
    <n v="6"/>
  </r>
  <r>
    <x v="5"/>
    <x v="8"/>
    <x v="146"/>
    <x v="1"/>
    <n v="4"/>
  </r>
  <r>
    <x v="5"/>
    <x v="8"/>
    <x v="147"/>
    <x v="1"/>
    <n v="3"/>
  </r>
  <r>
    <x v="5"/>
    <x v="8"/>
    <x v="148"/>
    <x v="1"/>
    <n v="4"/>
  </r>
  <r>
    <x v="5"/>
    <x v="8"/>
    <x v="149"/>
    <x v="1"/>
    <n v="6"/>
  </r>
  <r>
    <x v="5"/>
    <x v="8"/>
    <x v="150"/>
    <x v="1"/>
    <n v="10"/>
  </r>
  <r>
    <x v="5"/>
    <x v="8"/>
    <x v="151"/>
    <x v="1"/>
    <n v="4"/>
  </r>
  <r>
    <x v="5"/>
    <x v="8"/>
    <x v="152"/>
    <x v="1"/>
    <n v="2"/>
  </r>
  <r>
    <x v="5"/>
    <x v="8"/>
    <x v="153"/>
    <x v="1"/>
    <n v="11"/>
  </r>
  <r>
    <x v="5"/>
    <x v="8"/>
    <x v="154"/>
    <x v="1"/>
    <n v="2"/>
  </r>
  <r>
    <x v="5"/>
    <x v="8"/>
    <x v="155"/>
    <x v="1"/>
    <n v="2"/>
  </r>
  <r>
    <x v="5"/>
    <x v="8"/>
    <x v="142"/>
    <x v="2"/>
    <n v="21"/>
  </r>
  <r>
    <x v="5"/>
    <x v="8"/>
    <x v="143"/>
    <x v="2"/>
    <n v="119"/>
  </r>
  <r>
    <x v="5"/>
    <x v="8"/>
    <x v="144"/>
    <x v="2"/>
    <n v="110"/>
  </r>
  <r>
    <x v="5"/>
    <x v="8"/>
    <x v="145"/>
    <x v="2"/>
    <n v="27"/>
  </r>
  <r>
    <x v="5"/>
    <x v="8"/>
    <x v="146"/>
    <x v="2"/>
    <n v="28"/>
  </r>
  <r>
    <x v="5"/>
    <x v="8"/>
    <x v="147"/>
    <x v="2"/>
    <n v="25"/>
  </r>
  <r>
    <x v="5"/>
    <x v="8"/>
    <x v="148"/>
    <x v="2"/>
    <n v="62"/>
  </r>
  <r>
    <x v="5"/>
    <x v="8"/>
    <x v="149"/>
    <x v="2"/>
    <n v="39"/>
  </r>
  <r>
    <x v="5"/>
    <x v="8"/>
    <x v="150"/>
    <x v="2"/>
    <n v="75"/>
  </r>
  <r>
    <x v="5"/>
    <x v="8"/>
    <x v="151"/>
    <x v="2"/>
    <n v="46"/>
  </r>
  <r>
    <x v="5"/>
    <x v="8"/>
    <x v="152"/>
    <x v="2"/>
    <n v="21"/>
  </r>
  <r>
    <x v="5"/>
    <x v="8"/>
    <x v="153"/>
    <x v="2"/>
    <n v="64"/>
  </r>
  <r>
    <x v="5"/>
    <x v="8"/>
    <x v="154"/>
    <x v="2"/>
    <n v="44"/>
  </r>
  <r>
    <x v="5"/>
    <x v="8"/>
    <x v="155"/>
    <x v="2"/>
    <n v="54"/>
  </r>
  <r>
    <x v="5"/>
    <x v="8"/>
    <x v="156"/>
    <x v="2"/>
    <n v="13"/>
  </r>
  <r>
    <x v="5"/>
    <x v="8"/>
    <x v="148"/>
    <x v="3"/>
    <n v="1"/>
  </r>
  <r>
    <x v="5"/>
    <x v="8"/>
    <x v="142"/>
    <x v="4"/>
    <n v="6"/>
  </r>
  <r>
    <x v="5"/>
    <x v="8"/>
    <x v="143"/>
    <x v="4"/>
    <n v="21"/>
  </r>
  <r>
    <x v="5"/>
    <x v="8"/>
    <x v="144"/>
    <x v="4"/>
    <n v="42"/>
  </r>
  <r>
    <x v="5"/>
    <x v="8"/>
    <x v="145"/>
    <x v="4"/>
    <n v="9"/>
  </r>
  <r>
    <x v="5"/>
    <x v="8"/>
    <x v="147"/>
    <x v="4"/>
    <n v="5"/>
  </r>
  <r>
    <x v="5"/>
    <x v="8"/>
    <x v="148"/>
    <x v="4"/>
    <n v="5"/>
  </r>
  <r>
    <x v="5"/>
    <x v="8"/>
    <x v="149"/>
    <x v="4"/>
    <n v="7"/>
  </r>
  <r>
    <x v="5"/>
    <x v="8"/>
    <x v="150"/>
    <x v="4"/>
    <n v="20"/>
  </r>
  <r>
    <x v="5"/>
    <x v="8"/>
    <x v="151"/>
    <x v="4"/>
    <n v="8"/>
  </r>
  <r>
    <x v="5"/>
    <x v="8"/>
    <x v="152"/>
    <x v="4"/>
    <n v="10"/>
  </r>
  <r>
    <x v="5"/>
    <x v="8"/>
    <x v="153"/>
    <x v="4"/>
    <n v="12"/>
  </r>
  <r>
    <x v="5"/>
    <x v="8"/>
    <x v="154"/>
    <x v="4"/>
    <n v="9"/>
  </r>
  <r>
    <x v="5"/>
    <x v="8"/>
    <x v="155"/>
    <x v="4"/>
    <n v="9"/>
  </r>
  <r>
    <x v="5"/>
    <x v="8"/>
    <x v="156"/>
    <x v="4"/>
    <n v="1"/>
  </r>
  <r>
    <x v="5"/>
    <x v="8"/>
    <x v="142"/>
    <x v="5"/>
    <n v="21"/>
  </r>
  <r>
    <x v="5"/>
    <x v="8"/>
    <x v="143"/>
    <x v="5"/>
    <n v="121"/>
  </r>
  <r>
    <x v="5"/>
    <x v="8"/>
    <x v="144"/>
    <x v="5"/>
    <n v="110"/>
  </r>
  <r>
    <x v="5"/>
    <x v="8"/>
    <x v="145"/>
    <x v="5"/>
    <n v="27"/>
  </r>
  <r>
    <x v="5"/>
    <x v="8"/>
    <x v="146"/>
    <x v="5"/>
    <n v="28"/>
  </r>
  <r>
    <x v="5"/>
    <x v="8"/>
    <x v="147"/>
    <x v="5"/>
    <n v="25"/>
  </r>
  <r>
    <x v="5"/>
    <x v="8"/>
    <x v="148"/>
    <x v="5"/>
    <n v="62"/>
  </r>
  <r>
    <x v="5"/>
    <x v="8"/>
    <x v="149"/>
    <x v="5"/>
    <n v="41"/>
  </r>
  <r>
    <x v="5"/>
    <x v="8"/>
    <x v="150"/>
    <x v="5"/>
    <n v="76"/>
  </r>
  <r>
    <x v="5"/>
    <x v="8"/>
    <x v="151"/>
    <x v="5"/>
    <n v="48"/>
  </r>
  <r>
    <x v="5"/>
    <x v="8"/>
    <x v="152"/>
    <x v="5"/>
    <n v="21"/>
  </r>
  <r>
    <x v="5"/>
    <x v="8"/>
    <x v="153"/>
    <x v="5"/>
    <n v="65"/>
  </r>
  <r>
    <x v="5"/>
    <x v="8"/>
    <x v="154"/>
    <x v="5"/>
    <n v="44"/>
  </r>
  <r>
    <x v="5"/>
    <x v="8"/>
    <x v="155"/>
    <x v="5"/>
    <n v="54"/>
  </r>
  <r>
    <x v="5"/>
    <x v="8"/>
    <x v="156"/>
    <x v="5"/>
    <n v="13"/>
  </r>
  <r>
    <x v="5"/>
    <x v="8"/>
    <x v="142"/>
    <x v="6"/>
    <n v="1"/>
  </r>
  <r>
    <x v="5"/>
    <x v="8"/>
    <x v="143"/>
    <x v="6"/>
    <n v="4"/>
  </r>
  <r>
    <x v="5"/>
    <x v="8"/>
    <x v="145"/>
    <x v="6"/>
    <n v="1"/>
  </r>
  <r>
    <x v="5"/>
    <x v="8"/>
    <x v="147"/>
    <x v="6"/>
    <n v="4"/>
  </r>
  <r>
    <x v="5"/>
    <x v="8"/>
    <x v="148"/>
    <x v="6"/>
    <n v="1"/>
  </r>
  <r>
    <x v="5"/>
    <x v="8"/>
    <x v="149"/>
    <x v="6"/>
    <n v="1"/>
  </r>
  <r>
    <x v="5"/>
    <x v="8"/>
    <x v="153"/>
    <x v="6"/>
    <n v="2"/>
  </r>
  <r>
    <x v="5"/>
    <x v="8"/>
    <x v="154"/>
    <x v="6"/>
    <n v="1"/>
  </r>
  <r>
    <x v="5"/>
    <x v="8"/>
    <x v="142"/>
    <x v="7"/>
    <n v="1"/>
  </r>
  <r>
    <x v="5"/>
    <x v="8"/>
    <x v="143"/>
    <x v="7"/>
    <n v="9"/>
  </r>
  <r>
    <x v="5"/>
    <x v="8"/>
    <x v="144"/>
    <x v="7"/>
    <n v="3"/>
  </r>
  <r>
    <x v="5"/>
    <x v="8"/>
    <x v="145"/>
    <x v="7"/>
    <n v="1"/>
  </r>
  <r>
    <x v="5"/>
    <x v="8"/>
    <x v="147"/>
    <x v="7"/>
    <n v="7"/>
  </r>
  <r>
    <x v="5"/>
    <x v="8"/>
    <x v="148"/>
    <x v="7"/>
    <n v="2"/>
  </r>
  <r>
    <x v="5"/>
    <x v="8"/>
    <x v="149"/>
    <x v="7"/>
    <n v="2"/>
  </r>
  <r>
    <x v="5"/>
    <x v="8"/>
    <x v="150"/>
    <x v="7"/>
    <n v="2"/>
  </r>
  <r>
    <x v="5"/>
    <x v="8"/>
    <x v="151"/>
    <x v="7"/>
    <n v="1"/>
  </r>
  <r>
    <x v="5"/>
    <x v="8"/>
    <x v="153"/>
    <x v="7"/>
    <n v="2"/>
  </r>
  <r>
    <x v="5"/>
    <x v="8"/>
    <x v="154"/>
    <x v="7"/>
    <n v="1"/>
  </r>
  <r>
    <x v="5"/>
    <x v="8"/>
    <x v="143"/>
    <x v="8"/>
    <n v="2"/>
  </r>
  <r>
    <x v="5"/>
    <x v="8"/>
    <x v="148"/>
    <x v="8"/>
    <n v="1"/>
  </r>
  <r>
    <x v="5"/>
    <x v="8"/>
    <x v="149"/>
    <x v="8"/>
    <n v="1"/>
  </r>
  <r>
    <x v="5"/>
    <x v="8"/>
    <x v="142"/>
    <x v="41"/>
    <n v="3"/>
  </r>
  <r>
    <x v="5"/>
    <x v="8"/>
    <x v="143"/>
    <x v="41"/>
    <n v="24"/>
  </r>
  <r>
    <x v="5"/>
    <x v="8"/>
    <x v="144"/>
    <x v="41"/>
    <n v="22"/>
  </r>
  <r>
    <x v="5"/>
    <x v="8"/>
    <x v="145"/>
    <x v="41"/>
    <n v="6"/>
  </r>
  <r>
    <x v="5"/>
    <x v="8"/>
    <x v="146"/>
    <x v="41"/>
    <n v="13"/>
  </r>
  <r>
    <x v="5"/>
    <x v="8"/>
    <x v="147"/>
    <x v="41"/>
    <n v="8"/>
  </r>
  <r>
    <x v="5"/>
    <x v="8"/>
    <x v="148"/>
    <x v="41"/>
    <n v="26"/>
  </r>
  <r>
    <x v="5"/>
    <x v="8"/>
    <x v="149"/>
    <x v="41"/>
    <n v="6"/>
  </r>
  <r>
    <x v="5"/>
    <x v="8"/>
    <x v="150"/>
    <x v="41"/>
    <n v="19"/>
  </r>
  <r>
    <x v="5"/>
    <x v="8"/>
    <x v="151"/>
    <x v="41"/>
    <n v="21"/>
  </r>
  <r>
    <x v="5"/>
    <x v="8"/>
    <x v="152"/>
    <x v="41"/>
    <n v="5"/>
  </r>
  <r>
    <x v="5"/>
    <x v="8"/>
    <x v="153"/>
    <x v="41"/>
    <n v="28"/>
  </r>
  <r>
    <x v="5"/>
    <x v="8"/>
    <x v="154"/>
    <x v="41"/>
    <n v="25"/>
  </r>
  <r>
    <x v="5"/>
    <x v="8"/>
    <x v="155"/>
    <x v="41"/>
    <n v="44"/>
  </r>
  <r>
    <x v="5"/>
    <x v="8"/>
    <x v="156"/>
    <x v="41"/>
    <n v="12"/>
  </r>
  <r>
    <x v="5"/>
    <x v="8"/>
    <x v="142"/>
    <x v="9"/>
    <n v="3"/>
  </r>
  <r>
    <x v="5"/>
    <x v="8"/>
    <x v="143"/>
    <x v="9"/>
    <n v="23"/>
  </r>
  <r>
    <x v="5"/>
    <x v="8"/>
    <x v="144"/>
    <x v="9"/>
    <n v="26"/>
  </r>
  <r>
    <x v="5"/>
    <x v="8"/>
    <x v="145"/>
    <x v="9"/>
    <n v="12"/>
  </r>
  <r>
    <x v="5"/>
    <x v="8"/>
    <x v="146"/>
    <x v="9"/>
    <n v="13"/>
  </r>
  <r>
    <x v="5"/>
    <x v="8"/>
    <x v="147"/>
    <x v="9"/>
    <n v="9"/>
  </r>
  <r>
    <x v="5"/>
    <x v="8"/>
    <x v="148"/>
    <x v="9"/>
    <n v="28"/>
  </r>
  <r>
    <x v="5"/>
    <x v="8"/>
    <x v="149"/>
    <x v="9"/>
    <n v="7"/>
  </r>
  <r>
    <x v="5"/>
    <x v="8"/>
    <x v="150"/>
    <x v="9"/>
    <n v="21"/>
  </r>
  <r>
    <x v="5"/>
    <x v="8"/>
    <x v="151"/>
    <x v="9"/>
    <n v="22"/>
  </r>
  <r>
    <x v="5"/>
    <x v="8"/>
    <x v="152"/>
    <x v="9"/>
    <n v="6"/>
  </r>
  <r>
    <x v="5"/>
    <x v="8"/>
    <x v="153"/>
    <x v="9"/>
    <n v="29"/>
  </r>
  <r>
    <x v="5"/>
    <x v="8"/>
    <x v="154"/>
    <x v="9"/>
    <n v="28"/>
  </r>
  <r>
    <x v="5"/>
    <x v="8"/>
    <x v="155"/>
    <x v="9"/>
    <n v="45"/>
  </r>
  <r>
    <x v="5"/>
    <x v="8"/>
    <x v="156"/>
    <x v="9"/>
    <n v="12"/>
  </r>
  <r>
    <x v="5"/>
    <x v="8"/>
    <x v="142"/>
    <x v="10"/>
    <n v="1"/>
  </r>
  <r>
    <x v="5"/>
    <x v="8"/>
    <x v="143"/>
    <x v="10"/>
    <n v="11"/>
  </r>
  <r>
    <x v="5"/>
    <x v="8"/>
    <x v="144"/>
    <x v="10"/>
    <n v="5"/>
  </r>
  <r>
    <x v="5"/>
    <x v="8"/>
    <x v="145"/>
    <x v="10"/>
    <n v="1"/>
  </r>
  <r>
    <x v="5"/>
    <x v="8"/>
    <x v="147"/>
    <x v="10"/>
    <n v="3"/>
  </r>
  <r>
    <x v="5"/>
    <x v="8"/>
    <x v="148"/>
    <x v="10"/>
    <n v="1"/>
  </r>
  <r>
    <x v="5"/>
    <x v="8"/>
    <x v="149"/>
    <x v="10"/>
    <n v="3"/>
  </r>
  <r>
    <x v="5"/>
    <x v="8"/>
    <x v="150"/>
    <x v="10"/>
    <n v="2"/>
  </r>
  <r>
    <x v="5"/>
    <x v="8"/>
    <x v="153"/>
    <x v="10"/>
    <n v="4"/>
  </r>
  <r>
    <x v="5"/>
    <x v="8"/>
    <x v="154"/>
    <x v="10"/>
    <n v="1"/>
  </r>
  <r>
    <x v="5"/>
    <x v="8"/>
    <x v="142"/>
    <x v="11"/>
    <n v="1"/>
  </r>
  <r>
    <x v="5"/>
    <x v="8"/>
    <x v="143"/>
    <x v="11"/>
    <n v="7"/>
  </r>
  <r>
    <x v="5"/>
    <x v="8"/>
    <x v="144"/>
    <x v="11"/>
    <n v="3"/>
  </r>
  <r>
    <x v="5"/>
    <x v="8"/>
    <x v="147"/>
    <x v="11"/>
    <n v="1"/>
  </r>
  <r>
    <x v="5"/>
    <x v="8"/>
    <x v="149"/>
    <x v="11"/>
    <n v="2"/>
  </r>
  <r>
    <x v="5"/>
    <x v="8"/>
    <x v="151"/>
    <x v="11"/>
    <n v="1"/>
  </r>
  <r>
    <x v="5"/>
    <x v="8"/>
    <x v="153"/>
    <x v="11"/>
    <n v="3"/>
  </r>
  <r>
    <x v="5"/>
    <x v="8"/>
    <x v="154"/>
    <x v="11"/>
    <n v="1"/>
  </r>
  <r>
    <x v="5"/>
    <x v="8"/>
    <x v="155"/>
    <x v="11"/>
    <n v="2"/>
  </r>
  <r>
    <x v="5"/>
    <x v="8"/>
    <x v="142"/>
    <x v="12"/>
    <n v="20"/>
  </r>
  <r>
    <x v="5"/>
    <x v="8"/>
    <x v="143"/>
    <x v="12"/>
    <n v="82"/>
  </r>
  <r>
    <x v="5"/>
    <x v="8"/>
    <x v="144"/>
    <x v="12"/>
    <n v="103"/>
  </r>
  <r>
    <x v="5"/>
    <x v="8"/>
    <x v="145"/>
    <x v="12"/>
    <n v="27"/>
  </r>
  <r>
    <x v="5"/>
    <x v="8"/>
    <x v="146"/>
    <x v="12"/>
    <n v="28"/>
  </r>
  <r>
    <x v="5"/>
    <x v="8"/>
    <x v="147"/>
    <x v="12"/>
    <n v="23"/>
  </r>
  <r>
    <x v="5"/>
    <x v="8"/>
    <x v="148"/>
    <x v="12"/>
    <n v="58"/>
  </r>
  <r>
    <x v="5"/>
    <x v="8"/>
    <x v="149"/>
    <x v="12"/>
    <n v="33"/>
  </r>
  <r>
    <x v="5"/>
    <x v="8"/>
    <x v="150"/>
    <x v="12"/>
    <n v="71"/>
  </r>
  <r>
    <x v="5"/>
    <x v="8"/>
    <x v="151"/>
    <x v="12"/>
    <n v="41"/>
  </r>
  <r>
    <x v="5"/>
    <x v="8"/>
    <x v="152"/>
    <x v="12"/>
    <n v="19"/>
  </r>
  <r>
    <x v="5"/>
    <x v="8"/>
    <x v="153"/>
    <x v="12"/>
    <n v="60"/>
  </r>
  <r>
    <x v="5"/>
    <x v="8"/>
    <x v="154"/>
    <x v="12"/>
    <n v="42"/>
  </r>
  <r>
    <x v="5"/>
    <x v="8"/>
    <x v="155"/>
    <x v="12"/>
    <n v="54"/>
  </r>
  <r>
    <x v="5"/>
    <x v="8"/>
    <x v="156"/>
    <x v="12"/>
    <n v="13"/>
  </r>
  <r>
    <x v="5"/>
    <x v="8"/>
    <x v="142"/>
    <x v="13"/>
    <n v="1"/>
  </r>
  <r>
    <x v="5"/>
    <x v="8"/>
    <x v="143"/>
    <x v="13"/>
    <n v="33"/>
  </r>
  <r>
    <x v="5"/>
    <x v="8"/>
    <x v="144"/>
    <x v="13"/>
    <n v="6"/>
  </r>
  <r>
    <x v="5"/>
    <x v="8"/>
    <x v="147"/>
    <x v="13"/>
    <n v="2"/>
  </r>
  <r>
    <x v="5"/>
    <x v="8"/>
    <x v="149"/>
    <x v="13"/>
    <n v="2"/>
  </r>
  <r>
    <x v="5"/>
    <x v="8"/>
    <x v="150"/>
    <x v="13"/>
    <n v="2"/>
  </r>
  <r>
    <x v="5"/>
    <x v="8"/>
    <x v="151"/>
    <x v="13"/>
    <n v="1"/>
  </r>
  <r>
    <x v="5"/>
    <x v="8"/>
    <x v="155"/>
    <x v="13"/>
    <n v="1"/>
  </r>
  <r>
    <x v="5"/>
    <x v="8"/>
    <x v="142"/>
    <x v="14"/>
    <n v="1"/>
  </r>
  <r>
    <x v="5"/>
    <x v="8"/>
    <x v="143"/>
    <x v="14"/>
    <n v="51"/>
  </r>
  <r>
    <x v="5"/>
    <x v="8"/>
    <x v="144"/>
    <x v="14"/>
    <n v="24"/>
  </r>
  <r>
    <x v="5"/>
    <x v="8"/>
    <x v="145"/>
    <x v="14"/>
    <n v="1"/>
  </r>
  <r>
    <x v="5"/>
    <x v="8"/>
    <x v="146"/>
    <x v="14"/>
    <n v="1"/>
  </r>
  <r>
    <x v="5"/>
    <x v="8"/>
    <x v="147"/>
    <x v="14"/>
    <n v="8"/>
  </r>
  <r>
    <x v="5"/>
    <x v="8"/>
    <x v="148"/>
    <x v="14"/>
    <n v="10"/>
  </r>
  <r>
    <x v="5"/>
    <x v="8"/>
    <x v="149"/>
    <x v="14"/>
    <n v="8"/>
  </r>
  <r>
    <x v="5"/>
    <x v="8"/>
    <x v="150"/>
    <x v="14"/>
    <n v="7"/>
  </r>
  <r>
    <x v="5"/>
    <x v="8"/>
    <x v="151"/>
    <x v="14"/>
    <n v="6"/>
  </r>
  <r>
    <x v="5"/>
    <x v="8"/>
    <x v="152"/>
    <x v="14"/>
    <n v="2"/>
  </r>
  <r>
    <x v="5"/>
    <x v="8"/>
    <x v="153"/>
    <x v="14"/>
    <n v="7"/>
  </r>
  <r>
    <x v="5"/>
    <x v="8"/>
    <x v="154"/>
    <x v="14"/>
    <n v="3"/>
  </r>
  <r>
    <x v="5"/>
    <x v="8"/>
    <x v="142"/>
    <x v="15"/>
    <n v="5"/>
  </r>
  <r>
    <x v="5"/>
    <x v="8"/>
    <x v="143"/>
    <x v="15"/>
    <n v="37"/>
  </r>
  <r>
    <x v="5"/>
    <x v="8"/>
    <x v="144"/>
    <x v="15"/>
    <n v="15"/>
  </r>
  <r>
    <x v="5"/>
    <x v="8"/>
    <x v="146"/>
    <x v="15"/>
    <n v="1"/>
  </r>
  <r>
    <x v="5"/>
    <x v="8"/>
    <x v="147"/>
    <x v="15"/>
    <n v="4"/>
  </r>
  <r>
    <x v="5"/>
    <x v="8"/>
    <x v="149"/>
    <x v="15"/>
    <n v="5"/>
  </r>
  <r>
    <x v="5"/>
    <x v="8"/>
    <x v="150"/>
    <x v="15"/>
    <n v="5"/>
  </r>
  <r>
    <x v="5"/>
    <x v="8"/>
    <x v="151"/>
    <x v="15"/>
    <n v="3"/>
  </r>
  <r>
    <x v="5"/>
    <x v="8"/>
    <x v="152"/>
    <x v="15"/>
    <n v="3"/>
  </r>
  <r>
    <x v="5"/>
    <x v="8"/>
    <x v="153"/>
    <x v="15"/>
    <n v="2"/>
  </r>
  <r>
    <x v="5"/>
    <x v="8"/>
    <x v="155"/>
    <x v="15"/>
    <n v="5"/>
  </r>
  <r>
    <x v="5"/>
    <x v="8"/>
    <x v="143"/>
    <x v="16"/>
    <n v="18"/>
  </r>
  <r>
    <x v="5"/>
    <x v="8"/>
    <x v="144"/>
    <x v="16"/>
    <n v="11"/>
  </r>
  <r>
    <x v="5"/>
    <x v="8"/>
    <x v="145"/>
    <x v="16"/>
    <n v="2"/>
  </r>
  <r>
    <x v="5"/>
    <x v="8"/>
    <x v="146"/>
    <x v="16"/>
    <n v="3"/>
  </r>
  <r>
    <x v="5"/>
    <x v="8"/>
    <x v="147"/>
    <x v="16"/>
    <n v="3"/>
  </r>
  <r>
    <x v="5"/>
    <x v="8"/>
    <x v="148"/>
    <x v="16"/>
    <n v="3"/>
  </r>
  <r>
    <x v="5"/>
    <x v="8"/>
    <x v="149"/>
    <x v="16"/>
    <n v="3"/>
  </r>
  <r>
    <x v="5"/>
    <x v="8"/>
    <x v="150"/>
    <x v="16"/>
    <n v="4"/>
  </r>
  <r>
    <x v="5"/>
    <x v="8"/>
    <x v="151"/>
    <x v="16"/>
    <n v="5"/>
  </r>
  <r>
    <x v="5"/>
    <x v="8"/>
    <x v="152"/>
    <x v="16"/>
    <n v="2"/>
  </r>
  <r>
    <x v="5"/>
    <x v="8"/>
    <x v="153"/>
    <x v="16"/>
    <n v="2"/>
  </r>
  <r>
    <x v="5"/>
    <x v="8"/>
    <x v="154"/>
    <x v="16"/>
    <n v="1"/>
  </r>
  <r>
    <x v="5"/>
    <x v="8"/>
    <x v="143"/>
    <x v="33"/>
    <n v="3"/>
  </r>
  <r>
    <x v="5"/>
    <x v="8"/>
    <x v="144"/>
    <x v="33"/>
    <n v="1"/>
  </r>
  <r>
    <x v="5"/>
    <x v="8"/>
    <x v="145"/>
    <x v="33"/>
    <n v="1"/>
  </r>
  <r>
    <x v="5"/>
    <x v="8"/>
    <x v="146"/>
    <x v="33"/>
    <n v="1"/>
  </r>
  <r>
    <x v="5"/>
    <x v="8"/>
    <x v="148"/>
    <x v="33"/>
    <n v="2"/>
  </r>
  <r>
    <x v="5"/>
    <x v="8"/>
    <x v="149"/>
    <x v="33"/>
    <n v="3"/>
  </r>
  <r>
    <x v="5"/>
    <x v="8"/>
    <x v="150"/>
    <x v="33"/>
    <n v="1"/>
  </r>
  <r>
    <x v="5"/>
    <x v="8"/>
    <x v="151"/>
    <x v="33"/>
    <n v="1"/>
  </r>
  <r>
    <x v="5"/>
    <x v="8"/>
    <x v="153"/>
    <x v="33"/>
    <n v="2"/>
  </r>
  <r>
    <x v="5"/>
    <x v="8"/>
    <x v="154"/>
    <x v="33"/>
    <n v="1"/>
  </r>
  <r>
    <x v="5"/>
    <x v="8"/>
    <x v="155"/>
    <x v="33"/>
    <n v="2"/>
  </r>
  <r>
    <x v="5"/>
    <x v="8"/>
    <x v="156"/>
    <x v="33"/>
    <n v="1"/>
  </r>
  <r>
    <x v="5"/>
    <x v="8"/>
    <x v="143"/>
    <x v="34"/>
    <n v="3"/>
  </r>
  <r>
    <x v="5"/>
    <x v="8"/>
    <x v="144"/>
    <x v="34"/>
    <n v="1"/>
  </r>
  <r>
    <x v="5"/>
    <x v="8"/>
    <x v="150"/>
    <x v="34"/>
    <n v="1"/>
  </r>
  <r>
    <x v="5"/>
    <x v="8"/>
    <x v="153"/>
    <x v="34"/>
    <n v="1"/>
  </r>
  <r>
    <x v="5"/>
    <x v="8"/>
    <x v="154"/>
    <x v="34"/>
    <n v="1"/>
  </r>
  <r>
    <x v="5"/>
    <x v="8"/>
    <x v="144"/>
    <x v="36"/>
    <n v="1"/>
  </r>
  <r>
    <x v="5"/>
    <x v="8"/>
    <x v="149"/>
    <x v="36"/>
    <n v="1"/>
  </r>
  <r>
    <x v="5"/>
    <x v="8"/>
    <x v="150"/>
    <x v="36"/>
    <n v="1"/>
  </r>
  <r>
    <x v="5"/>
    <x v="8"/>
    <x v="153"/>
    <x v="36"/>
    <n v="1"/>
  </r>
  <r>
    <x v="5"/>
    <x v="8"/>
    <x v="155"/>
    <x v="36"/>
    <n v="1"/>
  </r>
  <r>
    <x v="5"/>
    <x v="8"/>
    <x v="142"/>
    <x v="17"/>
    <n v="74"/>
  </r>
  <r>
    <x v="5"/>
    <x v="8"/>
    <x v="143"/>
    <x v="17"/>
    <n v="328"/>
  </r>
  <r>
    <x v="5"/>
    <x v="8"/>
    <x v="144"/>
    <x v="17"/>
    <n v="550"/>
  </r>
  <r>
    <x v="5"/>
    <x v="8"/>
    <x v="145"/>
    <x v="17"/>
    <n v="136"/>
  </r>
  <r>
    <x v="5"/>
    <x v="8"/>
    <x v="147"/>
    <x v="17"/>
    <n v="105"/>
  </r>
  <r>
    <x v="5"/>
    <x v="8"/>
    <x v="148"/>
    <x v="17"/>
    <n v="62"/>
  </r>
  <r>
    <x v="5"/>
    <x v="8"/>
    <x v="149"/>
    <x v="17"/>
    <n v="125"/>
  </r>
  <r>
    <x v="5"/>
    <x v="8"/>
    <x v="150"/>
    <x v="17"/>
    <n v="231"/>
  </r>
  <r>
    <x v="5"/>
    <x v="8"/>
    <x v="151"/>
    <x v="17"/>
    <n v="131"/>
  </r>
  <r>
    <x v="5"/>
    <x v="8"/>
    <x v="152"/>
    <x v="17"/>
    <n v="133"/>
  </r>
  <r>
    <x v="5"/>
    <x v="8"/>
    <x v="153"/>
    <x v="17"/>
    <n v="172"/>
  </r>
  <r>
    <x v="5"/>
    <x v="8"/>
    <x v="154"/>
    <x v="17"/>
    <n v="113"/>
  </r>
  <r>
    <x v="5"/>
    <x v="8"/>
    <x v="155"/>
    <x v="17"/>
    <n v="93"/>
  </r>
  <r>
    <x v="5"/>
    <x v="8"/>
    <x v="156"/>
    <x v="17"/>
    <n v="24"/>
  </r>
  <r>
    <x v="5"/>
    <x v="8"/>
    <x v="142"/>
    <x v="18"/>
    <n v="22"/>
  </r>
  <r>
    <x v="5"/>
    <x v="8"/>
    <x v="143"/>
    <x v="18"/>
    <n v="5546"/>
  </r>
  <r>
    <x v="5"/>
    <x v="8"/>
    <x v="144"/>
    <x v="18"/>
    <n v="1677"/>
  </r>
  <r>
    <x v="5"/>
    <x v="8"/>
    <x v="145"/>
    <x v="18"/>
    <n v="435"/>
  </r>
  <r>
    <x v="5"/>
    <x v="8"/>
    <x v="147"/>
    <x v="18"/>
    <n v="2346"/>
  </r>
  <r>
    <x v="5"/>
    <x v="8"/>
    <x v="148"/>
    <x v="18"/>
    <n v="193"/>
  </r>
  <r>
    <x v="5"/>
    <x v="8"/>
    <x v="149"/>
    <x v="18"/>
    <n v="84"/>
  </r>
  <r>
    <x v="5"/>
    <x v="8"/>
    <x v="150"/>
    <x v="18"/>
    <n v="23"/>
  </r>
  <r>
    <x v="5"/>
    <x v="8"/>
    <x v="151"/>
    <x v="18"/>
    <n v="136"/>
  </r>
  <r>
    <x v="5"/>
    <x v="8"/>
    <x v="153"/>
    <x v="18"/>
    <n v="104"/>
  </r>
  <r>
    <x v="5"/>
    <x v="8"/>
    <x v="154"/>
    <x v="18"/>
    <n v="2"/>
  </r>
  <r>
    <x v="5"/>
    <x v="8"/>
    <x v="143"/>
    <x v="19"/>
    <n v="67221"/>
  </r>
  <r>
    <x v="5"/>
    <x v="8"/>
    <x v="148"/>
    <x v="19"/>
    <n v="54563"/>
  </r>
  <r>
    <x v="5"/>
    <x v="8"/>
    <x v="149"/>
    <x v="19"/>
    <n v="5"/>
  </r>
  <r>
    <x v="5"/>
    <x v="8"/>
    <x v="148"/>
    <x v="20"/>
    <n v="24"/>
  </r>
  <r>
    <x v="5"/>
    <x v="8"/>
    <x v="142"/>
    <x v="42"/>
    <n v="107"/>
  </r>
  <r>
    <x v="5"/>
    <x v="8"/>
    <x v="143"/>
    <x v="42"/>
    <n v="935"/>
  </r>
  <r>
    <x v="5"/>
    <x v="8"/>
    <x v="144"/>
    <x v="42"/>
    <n v="1026"/>
  </r>
  <r>
    <x v="5"/>
    <x v="8"/>
    <x v="145"/>
    <x v="42"/>
    <n v="227"/>
  </r>
  <r>
    <x v="5"/>
    <x v="8"/>
    <x v="146"/>
    <x v="42"/>
    <n v="528"/>
  </r>
  <r>
    <x v="5"/>
    <x v="8"/>
    <x v="147"/>
    <x v="42"/>
    <n v="691"/>
  </r>
  <r>
    <x v="5"/>
    <x v="8"/>
    <x v="148"/>
    <x v="42"/>
    <n v="1114"/>
  </r>
  <r>
    <x v="5"/>
    <x v="8"/>
    <x v="149"/>
    <x v="42"/>
    <n v="162"/>
  </r>
  <r>
    <x v="5"/>
    <x v="8"/>
    <x v="150"/>
    <x v="42"/>
    <n v="725"/>
  </r>
  <r>
    <x v="5"/>
    <x v="8"/>
    <x v="151"/>
    <x v="42"/>
    <n v="2094"/>
  </r>
  <r>
    <x v="5"/>
    <x v="8"/>
    <x v="152"/>
    <x v="42"/>
    <n v="192"/>
  </r>
  <r>
    <x v="5"/>
    <x v="8"/>
    <x v="153"/>
    <x v="42"/>
    <n v="1714"/>
  </r>
  <r>
    <x v="5"/>
    <x v="8"/>
    <x v="154"/>
    <x v="42"/>
    <n v="2074"/>
  </r>
  <r>
    <x v="5"/>
    <x v="8"/>
    <x v="155"/>
    <x v="42"/>
    <n v="4140"/>
  </r>
  <r>
    <x v="5"/>
    <x v="8"/>
    <x v="156"/>
    <x v="42"/>
    <n v="957"/>
  </r>
  <r>
    <x v="5"/>
    <x v="8"/>
    <x v="142"/>
    <x v="21"/>
    <n v="68"/>
  </r>
  <r>
    <x v="5"/>
    <x v="8"/>
    <x v="143"/>
    <x v="21"/>
    <n v="762"/>
  </r>
  <r>
    <x v="5"/>
    <x v="8"/>
    <x v="144"/>
    <x v="21"/>
    <n v="810"/>
  </r>
  <r>
    <x v="5"/>
    <x v="8"/>
    <x v="145"/>
    <x v="21"/>
    <n v="197"/>
  </r>
  <r>
    <x v="5"/>
    <x v="8"/>
    <x v="146"/>
    <x v="21"/>
    <n v="393"/>
  </r>
  <r>
    <x v="5"/>
    <x v="8"/>
    <x v="147"/>
    <x v="21"/>
    <n v="433"/>
  </r>
  <r>
    <x v="5"/>
    <x v="8"/>
    <x v="148"/>
    <x v="21"/>
    <n v="1057"/>
  </r>
  <r>
    <x v="5"/>
    <x v="8"/>
    <x v="149"/>
    <x v="21"/>
    <n v="203"/>
  </r>
  <r>
    <x v="5"/>
    <x v="8"/>
    <x v="150"/>
    <x v="21"/>
    <n v="600"/>
  </r>
  <r>
    <x v="5"/>
    <x v="8"/>
    <x v="151"/>
    <x v="21"/>
    <n v="1646"/>
  </r>
  <r>
    <x v="5"/>
    <x v="8"/>
    <x v="152"/>
    <x v="21"/>
    <n v="142"/>
  </r>
  <r>
    <x v="5"/>
    <x v="8"/>
    <x v="153"/>
    <x v="21"/>
    <n v="1422"/>
  </r>
  <r>
    <x v="5"/>
    <x v="8"/>
    <x v="154"/>
    <x v="21"/>
    <n v="1964"/>
  </r>
  <r>
    <x v="5"/>
    <x v="8"/>
    <x v="155"/>
    <x v="21"/>
    <n v="3301"/>
  </r>
  <r>
    <x v="5"/>
    <x v="8"/>
    <x v="156"/>
    <x v="21"/>
    <n v="767"/>
  </r>
  <r>
    <x v="5"/>
    <x v="8"/>
    <x v="143"/>
    <x v="22"/>
    <n v="48583"/>
  </r>
  <r>
    <x v="5"/>
    <x v="8"/>
    <x v="144"/>
    <x v="22"/>
    <n v="14830"/>
  </r>
  <r>
    <x v="5"/>
    <x v="8"/>
    <x v="145"/>
    <x v="22"/>
    <n v="30"/>
  </r>
  <r>
    <x v="5"/>
    <x v="8"/>
    <x v="146"/>
    <x v="22"/>
    <n v="43"/>
  </r>
  <r>
    <x v="5"/>
    <x v="8"/>
    <x v="147"/>
    <x v="22"/>
    <n v="2127"/>
  </r>
  <r>
    <x v="5"/>
    <x v="8"/>
    <x v="148"/>
    <x v="22"/>
    <n v="132"/>
  </r>
  <r>
    <x v="5"/>
    <x v="8"/>
    <x v="149"/>
    <x v="22"/>
    <n v="101"/>
  </r>
  <r>
    <x v="5"/>
    <x v="8"/>
    <x v="150"/>
    <x v="22"/>
    <n v="2205"/>
  </r>
  <r>
    <x v="5"/>
    <x v="8"/>
    <x v="151"/>
    <x v="22"/>
    <n v="2947"/>
  </r>
  <r>
    <x v="5"/>
    <x v="8"/>
    <x v="152"/>
    <x v="22"/>
    <n v="66"/>
  </r>
  <r>
    <x v="5"/>
    <x v="8"/>
    <x v="153"/>
    <x v="22"/>
    <n v="80"/>
  </r>
  <r>
    <x v="5"/>
    <x v="8"/>
    <x v="154"/>
    <x v="22"/>
    <n v="1130"/>
  </r>
  <r>
    <x v="5"/>
    <x v="8"/>
    <x v="142"/>
    <x v="23"/>
    <n v="78"/>
  </r>
  <r>
    <x v="5"/>
    <x v="8"/>
    <x v="143"/>
    <x v="23"/>
    <n v="245"/>
  </r>
  <r>
    <x v="5"/>
    <x v="8"/>
    <x v="144"/>
    <x v="23"/>
    <n v="31"/>
  </r>
  <r>
    <x v="5"/>
    <x v="8"/>
    <x v="145"/>
    <x v="23"/>
    <n v="32"/>
  </r>
  <r>
    <x v="5"/>
    <x v="8"/>
    <x v="147"/>
    <x v="23"/>
    <n v="20"/>
  </r>
  <r>
    <x v="5"/>
    <x v="8"/>
    <x v="148"/>
    <x v="23"/>
    <n v="50"/>
  </r>
  <r>
    <x v="5"/>
    <x v="8"/>
    <x v="149"/>
    <x v="23"/>
    <n v="44"/>
  </r>
  <r>
    <x v="5"/>
    <x v="8"/>
    <x v="150"/>
    <x v="23"/>
    <n v="57"/>
  </r>
  <r>
    <x v="5"/>
    <x v="8"/>
    <x v="153"/>
    <x v="23"/>
    <n v="47"/>
  </r>
  <r>
    <x v="5"/>
    <x v="8"/>
    <x v="154"/>
    <x v="23"/>
    <n v="2"/>
  </r>
  <r>
    <x v="5"/>
    <x v="8"/>
    <x v="142"/>
    <x v="24"/>
    <n v="1"/>
  </r>
  <r>
    <x v="5"/>
    <x v="8"/>
    <x v="143"/>
    <x v="24"/>
    <n v="46"/>
  </r>
  <r>
    <x v="5"/>
    <x v="8"/>
    <x v="144"/>
    <x v="24"/>
    <n v="13"/>
  </r>
  <r>
    <x v="5"/>
    <x v="8"/>
    <x v="147"/>
    <x v="24"/>
    <n v="2"/>
  </r>
  <r>
    <x v="5"/>
    <x v="8"/>
    <x v="149"/>
    <x v="24"/>
    <n v="5"/>
  </r>
  <r>
    <x v="5"/>
    <x v="8"/>
    <x v="151"/>
    <x v="24"/>
    <n v="1"/>
  </r>
  <r>
    <x v="5"/>
    <x v="8"/>
    <x v="153"/>
    <x v="24"/>
    <n v="64"/>
  </r>
  <r>
    <x v="5"/>
    <x v="8"/>
    <x v="154"/>
    <x v="24"/>
    <n v="7"/>
  </r>
  <r>
    <x v="5"/>
    <x v="8"/>
    <x v="155"/>
    <x v="24"/>
    <n v="2"/>
  </r>
  <r>
    <x v="5"/>
    <x v="8"/>
    <x v="142"/>
    <x v="25"/>
    <n v="2455"/>
  </r>
  <r>
    <x v="5"/>
    <x v="8"/>
    <x v="143"/>
    <x v="25"/>
    <n v="10825"/>
  </r>
  <r>
    <x v="5"/>
    <x v="8"/>
    <x v="144"/>
    <x v="25"/>
    <n v="12845"/>
  </r>
  <r>
    <x v="5"/>
    <x v="8"/>
    <x v="145"/>
    <x v="25"/>
    <n v="4326"/>
  </r>
  <r>
    <x v="5"/>
    <x v="8"/>
    <x v="146"/>
    <x v="25"/>
    <n v="2828"/>
  </r>
  <r>
    <x v="5"/>
    <x v="8"/>
    <x v="147"/>
    <x v="25"/>
    <n v="4323"/>
  </r>
  <r>
    <x v="5"/>
    <x v="8"/>
    <x v="148"/>
    <x v="25"/>
    <n v="5174"/>
  </r>
  <r>
    <x v="5"/>
    <x v="8"/>
    <x v="149"/>
    <x v="25"/>
    <n v="5138"/>
  </r>
  <r>
    <x v="5"/>
    <x v="8"/>
    <x v="150"/>
    <x v="25"/>
    <n v="9369"/>
  </r>
  <r>
    <x v="5"/>
    <x v="8"/>
    <x v="151"/>
    <x v="25"/>
    <n v="7422"/>
  </r>
  <r>
    <x v="5"/>
    <x v="8"/>
    <x v="152"/>
    <x v="25"/>
    <n v="3362"/>
  </r>
  <r>
    <x v="5"/>
    <x v="8"/>
    <x v="153"/>
    <x v="25"/>
    <n v="8755"/>
  </r>
  <r>
    <x v="5"/>
    <x v="8"/>
    <x v="154"/>
    <x v="25"/>
    <n v="6861"/>
  </r>
  <r>
    <x v="5"/>
    <x v="8"/>
    <x v="155"/>
    <x v="25"/>
    <n v="8497"/>
  </r>
  <r>
    <x v="5"/>
    <x v="8"/>
    <x v="156"/>
    <x v="25"/>
    <n v="1766"/>
  </r>
  <r>
    <x v="5"/>
    <x v="8"/>
    <x v="142"/>
    <x v="26"/>
    <n v="31"/>
  </r>
  <r>
    <x v="5"/>
    <x v="8"/>
    <x v="143"/>
    <x v="26"/>
    <n v="1567"/>
  </r>
  <r>
    <x v="5"/>
    <x v="8"/>
    <x v="144"/>
    <x v="26"/>
    <n v="192"/>
  </r>
  <r>
    <x v="5"/>
    <x v="8"/>
    <x v="147"/>
    <x v="26"/>
    <n v="51"/>
  </r>
  <r>
    <x v="5"/>
    <x v="8"/>
    <x v="149"/>
    <x v="26"/>
    <n v="51"/>
  </r>
  <r>
    <x v="5"/>
    <x v="8"/>
    <x v="150"/>
    <x v="26"/>
    <n v="37"/>
  </r>
  <r>
    <x v="5"/>
    <x v="8"/>
    <x v="151"/>
    <x v="26"/>
    <n v="62"/>
  </r>
  <r>
    <x v="5"/>
    <x v="8"/>
    <x v="155"/>
    <x v="26"/>
    <n v="1"/>
  </r>
  <r>
    <x v="5"/>
    <x v="8"/>
    <x v="142"/>
    <x v="27"/>
    <n v="50"/>
  </r>
  <r>
    <x v="5"/>
    <x v="8"/>
    <x v="143"/>
    <x v="27"/>
    <n v="3599"/>
  </r>
  <r>
    <x v="5"/>
    <x v="8"/>
    <x v="144"/>
    <x v="27"/>
    <n v="3473"/>
  </r>
  <r>
    <x v="5"/>
    <x v="8"/>
    <x v="145"/>
    <x v="27"/>
    <n v="333"/>
  </r>
  <r>
    <x v="5"/>
    <x v="8"/>
    <x v="146"/>
    <x v="27"/>
    <n v="40"/>
  </r>
  <r>
    <x v="5"/>
    <x v="8"/>
    <x v="147"/>
    <x v="27"/>
    <n v="605"/>
  </r>
  <r>
    <x v="5"/>
    <x v="8"/>
    <x v="148"/>
    <x v="27"/>
    <n v="814"/>
  </r>
  <r>
    <x v="5"/>
    <x v="8"/>
    <x v="149"/>
    <x v="27"/>
    <n v="915"/>
  </r>
  <r>
    <x v="5"/>
    <x v="8"/>
    <x v="150"/>
    <x v="27"/>
    <n v="433"/>
  </r>
  <r>
    <x v="5"/>
    <x v="8"/>
    <x v="151"/>
    <x v="27"/>
    <n v="1481"/>
  </r>
  <r>
    <x v="5"/>
    <x v="8"/>
    <x v="152"/>
    <x v="27"/>
    <n v="106"/>
  </r>
  <r>
    <x v="5"/>
    <x v="8"/>
    <x v="153"/>
    <x v="27"/>
    <n v="883"/>
  </r>
  <r>
    <x v="5"/>
    <x v="8"/>
    <x v="154"/>
    <x v="27"/>
    <n v="192"/>
  </r>
  <r>
    <x v="5"/>
    <x v="8"/>
    <x v="142"/>
    <x v="28"/>
    <n v="13"/>
  </r>
  <r>
    <x v="5"/>
    <x v="8"/>
    <x v="143"/>
    <x v="28"/>
    <n v="1835"/>
  </r>
  <r>
    <x v="5"/>
    <x v="8"/>
    <x v="144"/>
    <x v="28"/>
    <n v="223"/>
  </r>
  <r>
    <x v="5"/>
    <x v="8"/>
    <x v="146"/>
    <x v="28"/>
    <n v="1"/>
  </r>
  <r>
    <x v="5"/>
    <x v="8"/>
    <x v="147"/>
    <x v="28"/>
    <n v="13"/>
  </r>
  <r>
    <x v="5"/>
    <x v="8"/>
    <x v="149"/>
    <x v="28"/>
    <n v="179"/>
  </r>
  <r>
    <x v="5"/>
    <x v="8"/>
    <x v="150"/>
    <x v="28"/>
    <n v="53"/>
  </r>
  <r>
    <x v="5"/>
    <x v="8"/>
    <x v="151"/>
    <x v="28"/>
    <n v="114"/>
  </r>
  <r>
    <x v="5"/>
    <x v="8"/>
    <x v="152"/>
    <x v="28"/>
    <n v="27"/>
  </r>
  <r>
    <x v="5"/>
    <x v="8"/>
    <x v="153"/>
    <x v="28"/>
    <n v="2"/>
  </r>
  <r>
    <x v="5"/>
    <x v="8"/>
    <x v="155"/>
    <x v="28"/>
    <n v="5"/>
  </r>
  <r>
    <x v="5"/>
    <x v="8"/>
    <x v="142"/>
    <x v="29"/>
    <n v="2651"/>
  </r>
  <r>
    <x v="5"/>
    <x v="8"/>
    <x v="143"/>
    <x v="29"/>
    <n v="18586"/>
  </r>
  <r>
    <x v="5"/>
    <x v="8"/>
    <x v="144"/>
    <x v="29"/>
    <n v="16802"/>
  </r>
  <r>
    <x v="5"/>
    <x v="8"/>
    <x v="145"/>
    <x v="29"/>
    <n v="4691"/>
  </r>
  <r>
    <x v="5"/>
    <x v="8"/>
    <x v="146"/>
    <x v="29"/>
    <n v="2869"/>
  </r>
  <r>
    <x v="5"/>
    <x v="8"/>
    <x v="147"/>
    <x v="29"/>
    <n v="5024"/>
  </r>
  <r>
    <x v="5"/>
    <x v="8"/>
    <x v="148"/>
    <x v="29"/>
    <n v="6068"/>
  </r>
  <r>
    <x v="5"/>
    <x v="8"/>
    <x v="149"/>
    <x v="29"/>
    <n v="6348"/>
  </r>
  <r>
    <x v="5"/>
    <x v="8"/>
    <x v="150"/>
    <x v="29"/>
    <n v="9959"/>
  </r>
  <r>
    <x v="5"/>
    <x v="8"/>
    <x v="151"/>
    <x v="29"/>
    <n v="9110"/>
  </r>
  <r>
    <x v="5"/>
    <x v="8"/>
    <x v="152"/>
    <x v="29"/>
    <n v="3495"/>
  </r>
  <r>
    <x v="5"/>
    <x v="8"/>
    <x v="153"/>
    <x v="29"/>
    <n v="9786"/>
  </r>
  <r>
    <x v="5"/>
    <x v="8"/>
    <x v="154"/>
    <x v="29"/>
    <n v="7062"/>
  </r>
  <r>
    <x v="5"/>
    <x v="8"/>
    <x v="155"/>
    <x v="29"/>
    <n v="8505"/>
  </r>
  <r>
    <x v="5"/>
    <x v="8"/>
    <x v="156"/>
    <x v="29"/>
    <n v="1766"/>
  </r>
  <r>
    <x v="5"/>
    <x v="8"/>
    <x v="143"/>
    <x v="37"/>
    <n v="216"/>
  </r>
  <r>
    <x v="5"/>
    <x v="8"/>
    <x v="144"/>
    <x v="37"/>
    <n v="193"/>
  </r>
  <r>
    <x v="5"/>
    <x v="8"/>
    <x v="145"/>
    <x v="37"/>
    <n v="69"/>
  </r>
  <r>
    <x v="5"/>
    <x v="8"/>
    <x v="146"/>
    <x v="37"/>
    <n v="64"/>
  </r>
  <r>
    <x v="5"/>
    <x v="8"/>
    <x v="148"/>
    <x v="37"/>
    <n v="98"/>
  </r>
  <r>
    <x v="5"/>
    <x v="8"/>
    <x v="149"/>
    <x v="37"/>
    <n v="363"/>
  </r>
  <r>
    <x v="5"/>
    <x v="8"/>
    <x v="150"/>
    <x v="37"/>
    <n v="180"/>
  </r>
  <r>
    <x v="5"/>
    <x v="8"/>
    <x v="151"/>
    <x v="37"/>
    <n v="164"/>
  </r>
  <r>
    <x v="5"/>
    <x v="8"/>
    <x v="153"/>
    <x v="37"/>
    <n v="394"/>
  </r>
  <r>
    <x v="5"/>
    <x v="8"/>
    <x v="154"/>
    <x v="37"/>
    <n v="44"/>
  </r>
  <r>
    <x v="5"/>
    <x v="8"/>
    <x v="155"/>
    <x v="37"/>
    <n v="386"/>
  </r>
  <r>
    <x v="5"/>
    <x v="8"/>
    <x v="156"/>
    <x v="37"/>
    <n v="85"/>
  </r>
  <r>
    <x v="5"/>
    <x v="8"/>
    <x v="143"/>
    <x v="38"/>
    <n v="17"/>
  </r>
  <r>
    <x v="5"/>
    <x v="8"/>
    <x v="144"/>
    <x v="38"/>
    <n v="23"/>
  </r>
  <r>
    <x v="5"/>
    <x v="8"/>
    <x v="150"/>
    <x v="38"/>
    <n v="11"/>
  </r>
  <r>
    <x v="5"/>
    <x v="8"/>
    <x v="153"/>
    <x v="38"/>
    <n v="90"/>
  </r>
  <r>
    <x v="5"/>
    <x v="8"/>
    <x v="154"/>
    <x v="38"/>
    <n v="25"/>
  </r>
  <r>
    <x v="5"/>
    <x v="8"/>
    <x v="144"/>
    <x v="40"/>
    <n v="9"/>
  </r>
  <r>
    <x v="5"/>
    <x v="8"/>
    <x v="149"/>
    <x v="40"/>
    <n v="12"/>
  </r>
  <r>
    <x v="5"/>
    <x v="8"/>
    <x v="150"/>
    <x v="40"/>
    <n v="9"/>
  </r>
  <r>
    <x v="5"/>
    <x v="8"/>
    <x v="153"/>
    <x v="40"/>
    <n v="37"/>
  </r>
  <r>
    <x v="5"/>
    <x v="8"/>
    <x v="155"/>
    <x v="40"/>
    <n v="12"/>
  </r>
  <r>
    <x v="5"/>
    <x v="8"/>
    <x v="142"/>
    <x v="30"/>
    <n v="1"/>
  </r>
  <r>
    <x v="5"/>
    <x v="8"/>
    <x v="143"/>
    <x v="30"/>
    <n v="104"/>
  </r>
  <r>
    <x v="5"/>
    <x v="8"/>
    <x v="145"/>
    <x v="30"/>
    <n v="44"/>
  </r>
  <r>
    <x v="5"/>
    <x v="8"/>
    <x v="147"/>
    <x v="30"/>
    <n v="188"/>
  </r>
  <r>
    <x v="5"/>
    <x v="8"/>
    <x v="148"/>
    <x v="30"/>
    <n v="8"/>
  </r>
  <r>
    <x v="5"/>
    <x v="8"/>
    <x v="149"/>
    <x v="30"/>
    <n v="103"/>
  </r>
  <r>
    <x v="5"/>
    <x v="8"/>
    <x v="153"/>
    <x v="30"/>
    <n v="13"/>
  </r>
  <r>
    <x v="5"/>
    <x v="8"/>
    <x v="154"/>
    <x v="30"/>
    <n v="14"/>
  </r>
  <r>
    <x v="5"/>
    <x v="9"/>
    <x v="157"/>
    <x v="0"/>
    <n v="19"/>
  </r>
  <r>
    <x v="5"/>
    <x v="9"/>
    <x v="158"/>
    <x v="0"/>
    <n v="55"/>
  </r>
  <r>
    <x v="5"/>
    <x v="9"/>
    <x v="159"/>
    <x v="0"/>
    <n v="421"/>
  </r>
  <r>
    <x v="5"/>
    <x v="9"/>
    <x v="160"/>
    <x v="0"/>
    <n v="180"/>
  </r>
  <r>
    <x v="5"/>
    <x v="9"/>
    <x v="161"/>
    <x v="0"/>
    <n v="122"/>
  </r>
  <r>
    <x v="5"/>
    <x v="9"/>
    <x v="162"/>
    <x v="0"/>
    <n v="41"/>
  </r>
  <r>
    <x v="5"/>
    <x v="9"/>
    <x v="163"/>
    <x v="0"/>
    <n v="25"/>
  </r>
  <r>
    <x v="5"/>
    <x v="9"/>
    <x v="164"/>
    <x v="0"/>
    <n v="26"/>
  </r>
  <r>
    <x v="5"/>
    <x v="9"/>
    <x v="165"/>
    <x v="0"/>
    <n v="33"/>
  </r>
  <r>
    <x v="5"/>
    <x v="9"/>
    <x v="166"/>
    <x v="0"/>
    <n v="7"/>
  </r>
  <r>
    <x v="5"/>
    <x v="9"/>
    <x v="167"/>
    <x v="0"/>
    <n v="119"/>
  </r>
  <r>
    <x v="5"/>
    <x v="9"/>
    <x v="168"/>
    <x v="0"/>
    <n v="267"/>
  </r>
  <r>
    <x v="5"/>
    <x v="9"/>
    <x v="169"/>
    <x v="0"/>
    <n v="80"/>
  </r>
  <r>
    <x v="5"/>
    <x v="9"/>
    <x v="170"/>
    <x v="0"/>
    <n v="202"/>
  </r>
  <r>
    <x v="5"/>
    <x v="9"/>
    <x v="171"/>
    <x v="0"/>
    <n v="141"/>
  </r>
  <r>
    <x v="5"/>
    <x v="9"/>
    <x v="157"/>
    <x v="1"/>
    <n v="3"/>
  </r>
  <r>
    <x v="5"/>
    <x v="9"/>
    <x v="158"/>
    <x v="1"/>
    <n v="7"/>
  </r>
  <r>
    <x v="5"/>
    <x v="9"/>
    <x v="159"/>
    <x v="1"/>
    <n v="35"/>
  </r>
  <r>
    <x v="5"/>
    <x v="9"/>
    <x v="160"/>
    <x v="1"/>
    <n v="21"/>
  </r>
  <r>
    <x v="5"/>
    <x v="9"/>
    <x v="161"/>
    <x v="1"/>
    <n v="9"/>
  </r>
  <r>
    <x v="5"/>
    <x v="9"/>
    <x v="162"/>
    <x v="1"/>
    <n v="6"/>
  </r>
  <r>
    <x v="5"/>
    <x v="9"/>
    <x v="163"/>
    <x v="1"/>
    <n v="5"/>
  </r>
  <r>
    <x v="5"/>
    <x v="9"/>
    <x v="164"/>
    <x v="1"/>
    <n v="6"/>
  </r>
  <r>
    <x v="5"/>
    <x v="9"/>
    <x v="165"/>
    <x v="1"/>
    <n v="2"/>
  </r>
  <r>
    <x v="5"/>
    <x v="9"/>
    <x v="166"/>
    <x v="1"/>
    <n v="5"/>
  </r>
  <r>
    <x v="5"/>
    <x v="9"/>
    <x v="167"/>
    <x v="1"/>
    <n v="17"/>
  </r>
  <r>
    <x v="5"/>
    <x v="9"/>
    <x v="168"/>
    <x v="1"/>
    <n v="26"/>
  </r>
  <r>
    <x v="5"/>
    <x v="9"/>
    <x v="169"/>
    <x v="1"/>
    <n v="8"/>
  </r>
  <r>
    <x v="5"/>
    <x v="9"/>
    <x v="170"/>
    <x v="1"/>
    <n v="24"/>
  </r>
  <r>
    <x v="5"/>
    <x v="9"/>
    <x v="171"/>
    <x v="1"/>
    <n v="14"/>
  </r>
  <r>
    <x v="5"/>
    <x v="9"/>
    <x v="157"/>
    <x v="2"/>
    <n v="40"/>
  </r>
  <r>
    <x v="5"/>
    <x v="9"/>
    <x v="158"/>
    <x v="2"/>
    <n v="71"/>
  </r>
  <r>
    <x v="5"/>
    <x v="9"/>
    <x v="159"/>
    <x v="2"/>
    <n v="148"/>
  </r>
  <r>
    <x v="5"/>
    <x v="9"/>
    <x v="160"/>
    <x v="2"/>
    <n v="100"/>
  </r>
  <r>
    <x v="5"/>
    <x v="9"/>
    <x v="161"/>
    <x v="2"/>
    <n v="68"/>
  </r>
  <r>
    <x v="5"/>
    <x v="9"/>
    <x v="162"/>
    <x v="2"/>
    <n v="54"/>
  </r>
  <r>
    <x v="5"/>
    <x v="9"/>
    <x v="163"/>
    <x v="2"/>
    <n v="40"/>
  </r>
  <r>
    <x v="5"/>
    <x v="9"/>
    <x v="164"/>
    <x v="2"/>
    <n v="83"/>
  </r>
  <r>
    <x v="5"/>
    <x v="9"/>
    <x v="165"/>
    <x v="2"/>
    <n v="57"/>
  </r>
  <r>
    <x v="5"/>
    <x v="9"/>
    <x v="166"/>
    <x v="2"/>
    <n v="66"/>
  </r>
  <r>
    <x v="5"/>
    <x v="9"/>
    <x v="167"/>
    <x v="2"/>
    <n v="79"/>
  </r>
  <r>
    <x v="5"/>
    <x v="9"/>
    <x v="168"/>
    <x v="2"/>
    <n v="87"/>
  </r>
  <r>
    <x v="5"/>
    <x v="9"/>
    <x v="169"/>
    <x v="2"/>
    <n v="100"/>
  </r>
  <r>
    <x v="5"/>
    <x v="9"/>
    <x v="170"/>
    <x v="2"/>
    <n v="134"/>
  </r>
  <r>
    <x v="5"/>
    <x v="9"/>
    <x v="171"/>
    <x v="2"/>
    <n v="94"/>
  </r>
  <r>
    <x v="5"/>
    <x v="9"/>
    <x v="157"/>
    <x v="3"/>
    <n v="1"/>
  </r>
  <r>
    <x v="5"/>
    <x v="9"/>
    <x v="162"/>
    <x v="3"/>
    <n v="1"/>
  </r>
  <r>
    <x v="5"/>
    <x v="9"/>
    <x v="157"/>
    <x v="4"/>
    <n v="3"/>
  </r>
  <r>
    <x v="5"/>
    <x v="9"/>
    <x v="158"/>
    <x v="4"/>
    <n v="31"/>
  </r>
  <r>
    <x v="5"/>
    <x v="9"/>
    <x v="159"/>
    <x v="4"/>
    <n v="49"/>
  </r>
  <r>
    <x v="5"/>
    <x v="9"/>
    <x v="160"/>
    <x v="4"/>
    <n v="25"/>
  </r>
  <r>
    <x v="5"/>
    <x v="9"/>
    <x v="161"/>
    <x v="4"/>
    <n v="29"/>
  </r>
  <r>
    <x v="5"/>
    <x v="9"/>
    <x v="162"/>
    <x v="4"/>
    <n v="21"/>
  </r>
  <r>
    <x v="5"/>
    <x v="9"/>
    <x v="163"/>
    <x v="4"/>
    <n v="6"/>
  </r>
  <r>
    <x v="5"/>
    <x v="9"/>
    <x v="164"/>
    <x v="4"/>
    <n v="41"/>
  </r>
  <r>
    <x v="5"/>
    <x v="9"/>
    <x v="165"/>
    <x v="4"/>
    <n v="19"/>
  </r>
  <r>
    <x v="5"/>
    <x v="9"/>
    <x v="166"/>
    <x v="4"/>
    <n v="41"/>
  </r>
  <r>
    <x v="5"/>
    <x v="9"/>
    <x v="167"/>
    <x v="4"/>
    <n v="38"/>
  </r>
  <r>
    <x v="5"/>
    <x v="9"/>
    <x v="168"/>
    <x v="4"/>
    <n v="41"/>
  </r>
  <r>
    <x v="5"/>
    <x v="9"/>
    <x v="169"/>
    <x v="4"/>
    <n v="33"/>
  </r>
  <r>
    <x v="5"/>
    <x v="9"/>
    <x v="170"/>
    <x v="4"/>
    <n v="40"/>
  </r>
  <r>
    <x v="5"/>
    <x v="9"/>
    <x v="171"/>
    <x v="4"/>
    <n v="19"/>
  </r>
  <r>
    <x v="5"/>
    <x v="9"/>
    <x v="157"/>
    <x v="5"/>
    <n v="41"/>
  </r>
  <r>
    <x v="5"/>
    <x v="9"/>
    <x v="158"/>
    <x v="5"/>
    <n v="72"/>
  </r>
  <r>
    <x v="5"/>
    <x v="9"/>
    <x v="159"/>
    <x v="5"/>
    <n v="149"/>
  </r>
  <r>
    <x v="5"/>
    <x v="9"/>
    <x v="160"/>
    <x v="5"/>
    <n v="100"/>
  </r>
  <r>
    <x v="5"/>
    <x v="9"/>
    <x v="161"/>
    <x v="5"/>
    <n v="69"/>
  </r>
  <r>
    <x v="5"/>
    <x v="9"/>
    <x v="162"/>
    <x v="5"/>
    <n v="54"/>
  </r>
  <r>
    <x v="5"/>
    <x v="9"/>
    <x v="163"/>
    <x v="5"/>
    <n v="40"/>
  </r>
  <r>
    <x v="5"/>
    <x v="9"/>
    <x v="164"/>
    <x v="5"/>
    <n v="84"/>
  </r>
  <r>
    <x v="5"/>
    <x v="9"/>
    <x v="165"/>
    <x v="5"/>
    <n v="59"/>
  </r>
  <r>
    <x v="5"/>
    <x v="9"/>
    <x v="166"/>
    <x v="5"/>
    <n v="66"/>
  </r>
  <r>
    <x v="5"/>
    <x v="9"/>
    <x v="167"/>
    <x v="5"/>
    <n v="81"/>
  </r>
  <r>
    <x v="5"/>
    <x v="9"/>
    <x v="168"/>
    <x v="5"/>
    <n v="89"/>
  </r>
  <r>
    <x v="5"/>
    <x v="9"/>
    <x v="169"/>
    <x v="5"/>
    <n v="101"/>
  </r>
  <r>
    <x v="5"/>
    <x v="9"/>
    <x v="170"/>
    <x v="5"/>
    <n v="134"/>
  </r>
  <r>
    <x v="5"/>
    <x v="9"/>
    <x v="171"/>
    <x v="5"/>
    <n v="96"/>
  </r>
  <r>
    <x v="5"/>
    <x v="9"/>
    <x v="157"/>
    <x v="6"/>
    <n v="3"/>
  </r>
  <r>
    <x v="5"/>
    <x v="9"/>
    <x v="158"/>
    <x v="6"/>
    <n v="2"/>
  </r>
  <r>
    <x v="5"/>
    <x v="9"/>
    <x v="159"/>
    <x v="6"/>
    <n v="4"/>
  </r>
  <r>
    <x v="5"/>
    <x v="9"/>
    <x v="160"/>
    <x v="6"/>
    <n v="1"/>
  </r>
  <r>
    <x v="5"/>
    <x v="9"/>
    <x v="161"/>
    <x v="6"/>
    <n v="2"/>
  </r>
  <r>
    <x v="5"/>
    <x v="9"/>
    <x v="162"/>
    <x v="6"/>
    <n v="1"/>
  </r>
  <r>
    <x v="5"/>
    <x v="9"/>
    <x v="163"/>
    <x v="6"/>
    <n v="1"/>
  </r>
  <r>
    <x v="5"/>
    <x v="9"/>
    <x v="164"/>
    <x v="6"/>
    <n v="2"/>
  </r>
  <r>
    <x v="5"/>
    <x v="9"/>
    <x v="165"/>
    <x v="6"/>
    <n v="1"/>
  </r>
  <r>
    <x v="5"/>
    <x v="9"/>
    <x v="168"/>
    <x v="6"/>
    <n v="5"/>
  </r>
  <r>
    <x v="5"/>
    <x v="9"/>
    <x v="170"/>
    <x v="6"/>
    <n v="2"/>
  </r>
  <r>
    <x v="5"/>
    <x v="9"/>
    <x v="171"/>
    <x v="6"/>
    <n v="1"/>
  </r>
  <r>
    <x v="5"/>
    <x v="9"/>
    <x v="157"/>
    <x v="7"/>
    <n v="5"/>
  </r>
  <r>
    <x v="5"/>
    <x v="9"/>
    <x v="158"/>
    <x v="7"/>
    <n v="3"/>
  </r>
  <r>
    <x v="5"/>
    <x v="9"/>
    <x v="159"/>
    <x v="7"/>
    <n v="6"/>
  </r>
  <r>
    <x v="5"/>
    <x v="9"/>
    <x v="160"/>
    <x v="7"/>
    <n v="5"/>
  </r>
  <r>
    <x v="5"/>
    <x v="9"/>
    <x v="161"/>
    <x v="7"/>
    <n v="2"/>
  </r>
  <r>
    <x v="5"/>
    <x v="9"/>
    <x v="162"/>
    <x v="7"/>
    <n v="2"/>
  </r>
  <r>
    <x v="5"/>
    <x v="9"/>
    <x v="163"/>
    <x v="7"/>
    <n v="1"/>
  </r>
  <r>
    <x v="5"/>
    <x v="9"/>
    <x v="164"/>
    <x v="7"/>
    <n v="4"/>
  </r>
  <r>
    <x v="5"/>
    <x v="9"/>
    <x v="168"/>
    <x v="7"/>
    <n v="6"/>
  </r>
  <r>
    <x v="5"/>
    <x v="9"/>
    <x v="170"/>
    <x v="7"/>
    <n v="5"/>
  </r>
  <r>
    <x v="5"/>
    <x v="9"/>
    <x v="171"/>
    <x v="7"/>
    <n v="1"/>
  </r>
  <r>
    <x v="5"/>
    <x v="9"/>
    <x v="158"/>
    <x v="8"/>
    <n v="2"/>
  </r>
  <r>
    <x v="5"/>
    <x v="9"/>
    <x v="159"/>
    <x v="8"/>
    <n v="1"/>
  </r>
  <r>
    <x v="5"/>
    <x v="9"/>
    <x v="160"/>
    <x v="8"/>
    <n v="1"/>
  </r>
  <r>
    <x v="5"/>
    <x v="9"/>
    <x v="163"/>
    <x v="8"/>
    <n v="1"/>
  </r>
  <r>
    <x v="5"/>
    <x v="9"/>
    <x v="164"/>
    <x v="8"/>
    <n v="1"/>
  </r>
  <r>
    <x v="5"/>
    <x v="9"/>
    <x v="168"/>
    <x v="8"/>
    <n v="1"/>
  </r>
  <r>
    <x v="5"/>
    <x v="9"/>
    <x v="157"/>
    <x v="41"/>
    <n v="5"/>
  </r>
  <r>
    <x v="5"/>
    <x v="9"/>
    <x v="158"/>
    <x v="41"/>
    <n v="10"/>
  </r>
  <r>
    <x v="5"/>
    <x v="9"/>
    <x v="159"/>
    <x v="41"/>
    <n v="69"/>
  </r>
  <r>
    <x v="5"/>
    <x v="9"/>
    <x v="160"/>
    <x v="41"/>
    <n v="63"/>
  </r>
  <r>
    <x v="5"/>
    <x v="9"/>
    <x v="161"/>
    <x v="41"/>
    <n v="12"/>
  </r>
  <r>
    <x v="5"/>
    <x v="9"/>
    <x v="162"/>
    <x v="41"/>
    <n v="7"/>
  </r>
  <r>
    <x v="5"/>
    <x v="9"/>
    <x v="163"/>
    <x v="41"/>
    <n v="11"/>
  </r>
  <r>
    <x v="5"/>
    <x v="9"/>
    <x v="164"/>
    <x v="41"/>
    <n v="14"/>
  </r>
  <r>
    <x v="5"/>
    <x v="9"/>
    <x v="165"/>
    <x v="41"/>
    <n v="40"/>
  </r>
  <r>
    <x v="5"/>
    <x v="9"/>
    <x v="166"/>
    <x v="41"/>
    <n v="16"/>
  </r>
  <r>
    <x v="5"/>
    <x v="9"/>
    <x v="167"/>
    <x v="41"/>
    <n v="21"/>
  </r>
  <r>
    <x v="5"/>
    <x v="9"/>
    <x v="168"/>
    <x v="41"/>
    <n v="21"/>
  </r>
  <r>
    <x v="5"/>
    <x v="9"/>
    <x v="169"/>
    <x v="41"/>
    <n v="63"/>
  </r>
  <r>
    <x v="5"/>
    <x v="9"/>
    <x v="170"/>
    <x v="41"/>
    <n v="76"/>
  </r>
  <r>
    <x v="5"/>
    <x v="9"/>
    <x v="171"/>
    <x v="41"/>
    <n v="73"/>
  </r>
  <r>
    <x v="5"/>
    <x v="9"/>
    <x v="157"/>
    <x v="9"/>
    <n v="5"/>
  </r>
  <r>
    <x v="5"/>
    <x v="9"/>
    <x v="158"/>
    <x v="9"/>
    <n v="14"/>
  </r>
  <r>
    <x v="5"/>
    <x v="9"/>
    <x v="159"/>
    <x v="9"/>
    <n v="71"/>
  </r>
  <r>
    <x v="5"/>
    <x v="9"/>
    <x v="160"/>
    <x v="9"/>
    <n v="63"/>
  </r>
  <r>
    <x v="5"/>
    <x v="9"/>
    <x v="161"/>
    <x v="9"/>
    <n v="12"/>
  </r>
  <r>
    <x v="5"/>
    <x v="9"/>
    <x v="162"/>
    <x v="9"/>
    <n v="8"/>
  </r>
  <r>
    <x v="5"/>
    <x v="9"/>
    <x v="163"/>
    <x v="9"/>
    <n v="11"/>
  </r>
  <r>
    <x v="5"/>
    <x v="9"/>
    <x v="164"/>
    <x v="9"/>
    <n v="14"/>
  </r>
  <r>
    <x v="5"/>
    <x v="9"/>
    <x v="165"/>
    <x v="9"/>
    <n v="41"/>
  </r>
  <r>
    <x v="5"/>
    <x v="9"/>
    <x v="166"/>
    <x v="9"/>
    <n v="15"/>
  </r>
  <r>
    <x v="5"/>
    <x v="9"/>
    <x v="167"/>
    <x v="9"/>
    <n v="19"/>
  </r>
  <r>
    <x v="5"/>
    <x v="9"/>
    <x v="168"/>
    <x v="9"/>
    <n v="27"/>
  </r>
  <r>
    <x v="5"/>
    <x v="9"/>
    <x v="169"/>
    <x v="9"/>
    <n v="64"/>
  </r>
  <r>
    <x v="5"/>
    <x v="9"/>
    <x v="170"/>
    <x v="9"/>
    <n v="78"/>
  </r>
  <r>
    <x v="5"/>
    <x v="9"/>
    <x v="171"/>
    <x v="9"/>
    <n v="77"/>
  </r>
  <r>
    <x v="5"/>
    <x v="9"/>
    <x v="157"/>
    <x v="10"/>
    <n v="7"/>
  </r>
  <r>
    <x v="5"/>
    <x v="9"/>
    <x v="158"/>
    <x v="10"/>
    <n v="1"/>
  </r>
  <r>
    <x v="5"/>
    <x v="9"/>
    <x v="159"/>
    <x v="10"/>
    <n v="2"/>
  </r>
  <r>
    <x v="5"/>
    <x v="9"/>
    <x v="161"/>
    <x v="10"/>
    <n v="2"/>
  </r>
  <r>
    <x v="5"/>
    <x v="9"/>
    <x v="162"/>
    <x v="10"/>
    <n v="2"/>
  </r>
  <r>
    <x v="5"/>
    <x v="9"/>
    <x v="163"/>
    <x v="10"/>
    <n v="8"/>
  </r>
  <r>
    <x v="5"/>
    <x v="9"/>
    <x v="164"/>
    <x v="10"/>
    <n v="4"/>
  </r>
  <r>
    <x v="5"/>
    <x v="9"/>
    <x v="167"/>
    <x v="10"/>
    <n v="4"/>
  </r>
  <r>
    <x v="5"/>
    <x v="9"/>
    <x v="170"/>
    <x v="10"/>
    <n v="2"/>
  </r>
  <r>
    <x v="5"/>
    <x v="9"/>
    <x v="171"/>
    <x v="10"/>
    <n v="4"/>
  </r>
  <r>
    <x v="5"/>
    <x v="9"/>
    <x v="157"/>
    <x v="11"/>
    <n v="3"/>
  </r>
  <r>
    <x v="5"/>
    <x v="9"/>
    <x v="158"/>
    <x v="11"/>
    <n v="2"/>
  </r>
  <r>
    <x v="5"/>
    <x v="9"/>
    <x v="159"/>
    <x v="11"/>
    <n v="1"/>
  </r>
  <r>
    <x v="5"/>
    <x v="9"/>
    <x v="161"/>
    <x v="11"/>
    <n v="1"/>
  </r>
  <r>
    <x v="5"/>
    <x v="9"/>
    <x v="163"/>
    <x v="11"/>
    <n v="3"/>
  </r>
  <r>
    <x v="5"/>
    <x v="9"/>
    <x v="167"/>
    <x v="11"/>
    <n v="1"/>
  </r>
  <r>
    <x v="5"/>
    <x v="9"/>
    <x v="168"/>
    <x v="11"/>
    <n v="1"/>
  </r>
  <r>
    <x v="5"/>
    <x v="9"/>
    <x v="170"/>
    <x v="11"/>
    <n v="1"/>
  </r>
  <r>
    <x v="5"/>
    <x v="9"/>
    <x v="157"/>
    <x v="12"/>
    <n v="26"/>
  </r>
  <r>
    <x v="5"/>
    <x v="9"/>
    <x v="158"/>
    <x v="12"/>
    <n v="68"/>
  </r>
  <r>
    <x v="5"/>
    <x v="9"/>
    <x v="159"/>
    <x v="12"/>
    <n v="141"/>
  </r>
  <r>
    <x v="5"/>
    <x v="9"/>
    <x v="160"/>
    <x v="12"/>
    <n v="100"/>
  </r>
  <r>
    <x v="5"/>
    <x v="9"/>
    <x v="161"/>
    <x v="12"/>
    <n v="68"/>
  </r>
  <r>
    <x v="5"/>
    <x v="9"/>
    <x v="162"/>
    <x v="12"/>
    <n v="49"/>
  </r>
  <r>
    <x v="5"/>
    <x v="9"/>
    <x v="163"/>
    <x v="12"/>
    <n v="31"/>
  </r>
  <r>
    <x v="5"/>
    <x v="9"/>
    <x v="164"/>
    <x v="12"/>
    <n v="81"/>
  </r>
  <r>
    <x v="5"/>
    <x v="9"/>
    <x v="165"/>
    <x v="12"/>
    <n v="57"/>
  </r>
  <r>
    <x v="5"/>
    <x v="9"/>
    <x v="166"/>
    <x v="12"/>
    <n v="66"/>
  </r>
  <r>
    <x v="5"/>
    <x v="9"/>
    <x v="167"/>
    <x v="12"/>
    <n v="76"/>
  </r>
  <r>
    <x v="5"/>
    <x v="9"/>
    <x v="168"/>
    <x v="12"/>
    <n v="87"/>
  </r>
  <r>
    <x v="5"/>
    <x v="9"/>
    <x v="169"/>
    <x v="12"/>
    <n v="100"/>
  </r>
  <r>
    <x v="5"/>
    <x v="9"/>
    <x v="170"/>
    <x v="12"/>
    <n v="134"/>
  </r>
  <r>
    <x v="5"/>
    <x v="9"/>
    <x v="171"/>
    <x v="12"/>
    <n v="94"/>
  </r>
  <r>
    <x v="5"/>
    <x v="9"/>
    <x v="157"/>
    <x v="13"/>
    <n v="3"/>
  </r>
  <r>
    <x v="5"/>
    <x v="9"/>
    <x v="158"/>
    <x v="13"/>
    <n v="2"/>
  </r>
  <r>
    <x v="5"/>
    <x v="9"/>
    <x v="159"/>
    <x v="13"/>
    <n v="5"/>
  </r>
  <r>
    <x v="5"/>
    <x v="9"/>
    <x v="162"/>
    <x v="13"/>
    <n v="3"/>
  </r>
  <r>
    <x v="5"/>
    <x v="9"/>
    <x v="163"/>
    <x v="13"/>
    <n v="5"/>
  </r>
  <r>
    <x v="5"/>
    <x v="9"/>
    <x v="164"/>
    <x v="13"/>
    <n v="2"/>
  </r>
  <r>
    <x v="5"/>
    <x v="9"/>
    <x v="166"/>
    <x v="13"/>
    <n v="1"/>
  </r>
  <r>
    <x v="5"/>
    <x v="9"/>
    <x v="167"/>
    <x v="13"/>
    <n v="3"/>
  </r>
  <r>
    <x v="5"/>
    <x v="9"/>
    <x v="168"/>
    <x v="13"/>
    <n v="1"/>
  </r>
  <r>
    <x v="5"/>
    <x v="9"/>
    <x v="157"/>
    <x v="14"/>
    <n v="19"/>
  </r>
  <r>
    <x v="5"/>
    <x v="9"/>
    <x v="158"/>
    <x v="14"/>
    <n v="6"/>
  </r>
  <r>
    <x v="5"/>
    <x v="9"/>
    <x v="159"/>
    <x v="14"/>
    <n v="43"/>
  </r>
  <r>
    <x v="5"/>
    <x v="9"/>
    <x v="161"/>
    <x v="14"/>
    <n v="5"/>
  </r>
  <r>
    <x v="5"/>
    <x v="9"/>
    <x v="162"/>
    <x v="14"/>
    <n v="13"/>
  </r>
  <r>
    <x v="5"/>
    <x v="9"/>
    <x v="163"/>
    <x v="14"/>
    <n v="17"/>
  </r>
  <r>
    <x v="5"/>
    <x v="9"/>
    <x v="167"/>
    <x v="14"/>
    <n v="6"/>
  </r>
  <r>
    <x v="5"/>
    <x v="9"/>
    <x v="168"/>
    <x v="14"/>
    <n v="3"/>
  </r>
  <r>
    <x v="5"/>
    <x v="9"/>
    <x v="170"/>
    <x v="14"/>
    <n v="2"/>
  </r>
  <r>
    <x v="5"/>
    <x v="9"/>
    <x v="157"/>
    <x v="15"/>
    <n v="7"/>
  </r>
  <r>
    <x v="5"/>
    <x v="9"/>
    <x v="158"/>
    <x v="15"/>
    <n v="5"/>
  </r>
  <r>
    <x v="5"/>
    <x v="9"/>
    <x v="159"/>
    <x v="15"/>
    <n v="18"/>
  </r>
  <r>
    <x v="5"/>
    <x v="9"/>
    <x v="160"/>
    <x v="15"/>
    <n v="3"/>
  </r>
  <r>
    <x v="5"/>
    <x v="9"/>
    <x v="161"/>
    <x v="15"/>
    <n v="3"/>
  </r>
  <r>
    <x v="5"/>
    <x v="9"/>
    <x v="162"/>
    <x v="15"/>
    <n v="2"/>
  </r>
  <r>
    <x v="5"/>
    <x v="9"/>
    <x v="163"/>
    <x v="15"/>
    <n v="8"/>
  </r>
  <r>
    <x v="5"/>
    <x v="9"/>
    <x v="164"/>
    <x v="15"/>
    <n v="8"/>
  </r>
  <r>
    <x v="5"/>
    <x v="9"/>
    <x v="165"/>
    <x v="15"/>
    <n v="2"/>
  </r>
  <r>
    <x v="5"/>
    <x v="9"/>
    <x v="166"/>
    <x v="15"/>
    <n v="1"/>
  </r>
  <r>
    <x v="5"/>
    <x v="9"/>
    <x v="167"/>
    <x v="15"/>
    <n v="9"/>
  </r>
  <r>
    <x v="5"/>
    <x v="9"/>
    <x v="168"/>
    <x v="15"/>
    <n v="3"/>
  </r>
  <r>
    <x v="5"/>
    <x v="9"/>
    <x v="170"/>
    <x v="15"/>
    <n v="4"/>
  </r>
  <r>
    <x v="5"/>
    <x v="9"/>
    <x v="171"/>
    <x v="15"/>
    <n v="4"/>
  </r>
  <r>
    <x v="5"/>
    <x v="9"/>
    <x v="157"/>
    <x v="16"/>
    <n v="5"/>
  </r>
  <r>
    <x v="5"/>
    <x v="9"/>
    <x v="158"/>
    <x v="16"/>
    <n v="5"/>
  </r>
  <r>
    <x v="5"/>
    <x v="9"/>
    <x v="159"/>
    <x v="16"/>
    <n v="14"/>
  </r>
  <r>
    <x v="5"/>
    <x v="9"/>
    <x v="160"/>
    <x v="16"/>
    <n v="19"/>
  </r>
  <r>
    <x v="5"/>
    <x v="9"/>
    <x v="161"/>
    <x v="16"/>
    <n v="3"/>
  </r>
  <r>
    <x v="5"/>
    <x v="9"/>
    <x v="163"/>
    <x v="16"/>
    <n v="5"/>
  </r>
  <r>
    <x v="5"/>
    <x v="9"/>
    <x v="164"/>
    <x v="16"/>
    <n v="4"/>
  </r>
  <r>
    <x v="5"/>
    <x v="9"/>
    <x v="165"/>
    <x v="16"/>
    <n v="2"/>
  </r>
  <r>
    <x v="5"/>
    <x v="9"/>
    <x v="166"/>
    <x v="16"/>
    <n v="1"/>
  </r>
  <r>
    <x v="5"/>
    <x v="9"/>
    <x v="167"/>
    <x v="16"/>
    <n v="7"/>
  </r>
  <r>
    <x v="5"/>
    <x v="9"/>
    <x v="168"/>
    <x v="16"/>
    <n v="11"/>
  </r>
  <r>
    <x v="5"/>
    <x v="9"/>
    <x v="169"/>
    <x v="16"/>
    <n v="3"/>
  </r>
  <r>
    <x v="5"/>
    <x v="9"/>
    <x v="170"/>
    <x v="16"/>
    <n v="5"/>
  </r>
  <r>
    <x v="5"/>
    <x v="9"/>
    <x v="171"/>
    <x v="16"/>
    <n v="6"/>
  </r>
  <r>
    <x v="5"/>
    <x v="9"/>
    <x v="157"/>
    <x v="33"/>
    <n v="3"/>
  </r>
  <r>
    <x v="5"/>
    <x v="9"/>
    <x v="159"/>
    <x v="33"/>
    <n v="5"/>
  </r>
  <r>
    <x v="5"/>
    <x v="9"/>
    <x v="160"/>
    <x v="33"/>
    <n v="1"/>
  </r>
  <r>
    <x v="5"/>
    <x v="9"/>
    <x v="161"/>
    <x v="33"/>
    <n v="2"/>
  </r>
  <r>
    <x v="5"/>
    <x v="9"/>
    <x v="164"/>
    <x v="33"/>
    <n v="1"/>
  </r>
  <r>
    <x v="5"/>
    <x v="9"/>
    <x v="165"/>
    <x v="33"/>
    <n v="5"/>
  </r>
  <r>
    <x v="5"/>
    <x v="9"/>
    <x v="166"/>
    <x v="33"/>
    <n v="3"/>
  </r>
  <r>
    <x v="5"/>
    <x v="9"/>
    <x v="167"/>
    <x v="33"/>
    <n v="3"/>
  </r>
  <r>
    <x v="5"/>
    <x v="9"/>
    <x v="168"/>
    <x v="33"/>
    <n v="6"/>
  </r>
  <r>
    <x v="5"/>
    <x v="9"/>
    <x v="169"/>
    <x v="33"/>
    <n v="1"/>
  </r>
  <r>
    <x v="5"/>
    <x v="9"/>
    <x v="170"/>
    <x v="33"/>
    <n v="4"/>
  </r>
  <r>
    <x v="5"/>
    <x v="9"/>
    <x v="171"/>
    <x v="33"/>
    <n v="1"/>
  </r>
  <r>
    <x v="5"/>
    <x v="9"/>
    <x v="159"/>
    <x v="34"/>
    <n v="2"/>
  </r>
  <r>
    <x v="5"/>
    <x v="9"/>
    <x v="160"/>
    <x v="34"/>
    <n v="1"/>
  </r>
  <r>
    <x v="5"/>
    <x v="9"/>
    <x v="161"/>
    <x v="34"/>
    <n v="1"/>
  </r>
  <r>
    <x v="5"/>
    <x v="9"/>
    <x v="167"/>
    <x v="34"/>
    <n v="1"/>
  </r>
  <r>
    <x v="5"/>
    <x v="9"/>
    <x v="168"/>
    <x v="34"/>
    <n v="2"/>
  </r>
  <r>
    <x v="5"/>
    <x v="9"/>
    <x v="167"/>
    <x v="35"/>
    <n v="1"/>
  </r>
  <r>
    <x v="5"/>
    <x v="9"/>
    <x v="168"/>
    <x v="35"/>
    <n v="1"/>
  </r>
  <r>
    <x v="5"/>
    <x v="9"/>
    <x v="171"/>
    <x v="35"/>
    <n v="1"/>
  </r>
  <r>
    <x v="5"/>
    <x v="9"/>
    <x v="159"/>
    <x v="36"/>
    <n v="4"/>
  </r>
  <r>
    <x v="5"/>
    <x v="9"/>
    <x v="161"/>
    <x v="36"/>
    <n v="2"/>
  </r>
  <r>
    <x v="5"/>
    <x v="9"/>
    <x v="165"/>
    <x v="36"/>
    <n v="2"/>
  </r>
  <r>
    <x v="5"/>
    <x v="9"/>
    <x v="166"/>
    <x v="36"/>
    <n v="2"/>
  </r>
  <r>
    <x v="5"/>
    <x v="9"/>
    <x v="168"/>
    <x v="36"/>
    <n v="5"/>
  </r>
  <r>
    <x v="5"/>
    <x v="9"/>
    <x v="157"/>
    <x v="17"/>
    <n v="27"/>
  </r>
  <r>
    <x v="5"/>
    <x v="9"/>
    <x v="158"/>
    <x v="17"/>
    <n v="408"/>
  </r>
  <r>
    <x v="5"/>
    <x v="9"/>
    <x v="159"/>
    <x v="17"/>
    <n v="917"/>
  </r>
  <r>
    <x v="5"/>
    <x v="9"/>
    <x v="160"/>
    <x v="17"/>
    <n v="325"/>
  </r>
  <r>
    <x v="5"/>
    <x v="9"/>
    <x v="161"/>
    <x v="17"/>
    <n v="399"/>
  </r>
  <r>
    <x v="5"/>
    <x v="9"/>
    <x v="162"/>
    <x v="17"/>
    <n v="365"/>
  </r>
  <r>
    <x v="5"/>
    <x v="9"/>
    <x v="163"/>
    <x v="17"/>
    <n v="69"/>
  </r>
  <r>
    <x v="5"/>
    <x v="9"/>
    <x v="164"/>
    <x v="17"/>
    <n v="537"/>
  </r>
  <r>
    <x v="5"/>
    <x v="9"/>
    <x v="165"/>
    <x v="17"/>
    <n v="206"/>
  </r>
  <r>
    <x v="5"/>
    <x v="9"/>
    <x v="166"/>
    <x v="17"/>
    <n v="500"/>
  </r>
  <r>
    <x v="5"/>
    <x v="9"/>
    <x v="167"/>
    <x v="17"/>
    <n v="529"/>
  </r>
  <r>
    <x v="5"/>
    <x v="9"/>
    <x v="168"/>
    <x v="17"/>
    <n v="573"/>
  </r>
  <r>
    <x v="5"/>
    <x v="9"/>
    <x v="169"/>
    <x v="17"/>
    <n v="375"/>
  </r>
  <r>
    <x v="5"/>
    <x v="9"/>
    <x v="170"/>
    <x v="17"/>
    <n v="533"/>
  </r>
  <r>
    <x v="5"/>
    <x v="9"/>
    <x v="171"/>
    <x v="17"/>
    <n v="197"/>
  </r>
  <r>
    <x v="5"/>
    <x v="9"/>
    <x v="157"/>
    <x v="18"/>
    <n v="1378"/>
  </r>
  <r>
    <x v="5"/>
    <x v="9"/>
    <x v="158"/>
    <x v="18"/>
    <n v="1007"/>
  </r>
  <r>
    <x v="5"/>
    <x v="9"/>
    <x v="159"/>
    <x v="18"/>
    <n v="605"/>
  </r>
  <r>
    <x v="5"/>
    <x v="9"/>
    <x v="160"/>
    <x v="18"/>
    <n v="488"/>
  </r>
  <r>
    <x v="5"/>
    <x v="9"/>
    <x v="161"/>
    <x v="18"/>
    <n v="1005"/>
  </r>
  <r>
    <x v="5"/>
    <x v="9"/>
    <x v="162"/>
    <x v="18"/>
    <n v="811"/>
  </r>
  <r>
    <x v="5"/>
    <x v="9"/>
    <x v="163"/>
    <x v="18"/>
    <n v="268"/>
  </r>
  <r>
    <x v="5"/>
    <x v="9"/>
    <x v="164"/>
    <x v="18"/>
    <n v="162"/>
  </r>
  <r>
    <x v="5"/>
    <x v="9"/>
    <x v="168"/>
    <x v="18"/>
    <n v="1940"/>
  </r>
  <r>
    <x v="5"/>
    <x v="9"/>
    <x v="170"/>
    <x v="18"/>
    <n v="1234"/>
  </r>
  <r>
    <x v="5"/>
    <x v="9"/>
    <x v="171"/>
    <x v="18"/>
    <n v="222"/>
  </r>
  <r>
    <x v="5"/>
    <x v="9"/>
    <x v="158"/>
    <x v="19"/>
    <n v="94253"/>
  </r>
  <r>
    <x v="5"/>
    <x v="9"/>
    <x v="159"/>
    <x v="19"/>
    <n v="6"/>
  </r>
  <r>
    <x v="5"/>
    <x v="9"/>
    <x v="160"/>
    <x v="19"/>
    <n v="52713"/>
  </r>
  <r>
    <x v="5"/>
    <x v="9"/>
    <x v="163"/>
    <x v="19"/>
    <n v="49238"/>
  </r>
  <r>
    <x v="5"/>
    <x v="9"/>
    <x v="164"/>
    <x v="19"/>
    <n v="46422"/>
  </r>
  <r>
    <x v="5"/>
    <x v="9"/>
    <x v="168"/>
    <x v="19"/>
    <n v="6"/>
  </r>
  <r>
    <x v="5"/>
    <x v="9"/>
    <x v="157"/>
    <x v="20"/>
    <n v="1"/>
  </r>
  <r>
    <x v="5"/>
    <x v="9"/>
    <x v="162"/>
    <x v="20"/>
    <n v="2"/>
  </r>
  <r>
    <x v="5"/>
    <x v="9"/>
    <x v="157"/>
    <x v="42"/>
    <n v="217"/>
  </r>
  <r>
    <x v="5"/>
    <x v="9"/>
    <x v="158"/>
    <x v="42"/>
    <n v="392"/>
  </r>
  <r>
    <x v="5"/>
    <x v="9"/>
    <x v="159"/>
    <x v="42"/>
    <n v="2551"/>
  </r>
  <r>
    <x v="5"/>
    <x v="9"/>
    <x v="160"/>
    <x v="42"/>
    <n v="1911"/>
  </r>
  <r>
    <x v="5"/>
    <x v="9"/>
    <x v="161"/>
    <x v="42"/>
    <n v="499"/>
  </r>
  <r>
    <x v="5"/>
    <x v="9"/>
    <x v="162"/>
    <x v="42"/>
    <n v="212"/>
  </r>
  <r>
    <x v="5"/>
    <x v="9"/>
    <x v="163"/>
    <x v="42"/>
    <n v="278"/>
  </r>
  <r>
    <x v="5"/>
    <x v="9"/>
    <x v="164"/>
    <x v="42"/>
    <n v="488"/>
  </r>
  <r>
    <x v="5"/>
    <x v="9"/>
    <x v="165"/>
    <x v="42"/>
    <n v="2896"/>
  </r>
  <r>
    <x v="5"/>
    <x v="9"/>
    <x v="166"/>
    <x v="42"/>
    <n v="943"/>
  </r>
  <r>
    <x v="5"/>
    <x v="9"/>
    <x v="167"/>
    <x v="42"/>
    <n v="585"/>
  </r>
  <r>
    <x v="5"/>
    <x v="9"/>
    <x v="168"/>
    <x v="42"/>
    <n v="500"/>
  </r>
  <r>
    <x v="5"/>
    <x v="9"/>
    <x v="169"/>
    <x v="42"/>
    <n v="3239"/>
  </r>
  <r>
    <x v="5"/>
    <x v="9"/>
    <x v="170"/>
    <x v="42"/>
    <n v="5546"/>
  </r>
  <r>
    <x v="5"/>
    <x v="9"/>
    <x v="171"/>
    <x v="42"/>
    <n v="4417"/>
  </r>
  <r>
    <x v="5"/>
    <x v="9"/>
    <x v="157"/>
    <x v="21"/>
    <n v="150"/>
  </r>
  <r>
    <x v="5"/>
    <x v="9"/>
    <x v="158"/>
    <x v="21"/>
    <n v="377"/>
  </r>
  <r>
    <x v="5"/>
    <x v="9"/>
    <x v="159"/>
    <x v="21"/>
    <n v="2401"/>
  </r>
  <r>
    <x v="5"/>
    <x v="9"/>
    <x v="160"/>
    <x v="21"/>
    <n v="1866"/>
  </r>
  <r>
    <x v="5"/>
    <x v="9"/>
    <x v="161"/>
    <x v="21"/>
    <n v="411"/>
  </r>
  <r>
    <x v="5"/>
    <x v="9"/>
    <x v="162"/>
    <x v="21"/>
    <n v="165"/>
  </r>
  <r>
    <x v="5"/>
    <x v="9"/>
    <x v="163"/>
    <x v="21"/>
    <n v="235"/>
  </r>
  <r>
    <x v="5"/>
    <x v="9"/>
    <x v="164"/>
    <x v="21"/>
    <n v="445"/>
  </r>
  <r>
    <x v="5"/>
    <x v="9"/>
    <x v="165"/>
    <x v="21"/>
    <n v="2534"/>
  </r>
  <r>
    <x v="5"/>
    <x v="9"/>
    <x v="166"/>
    <x v="21"/>
    <n v="656"/>
  </r>
  <r>
    <x v="5"/>
    <x v="9"/>
    <x v="167"/>
    <x v="21"/>
    <n v="523"/>
  </r>
  <r>
    <x v="5"/>
    <x v="9"/>
    <x v="168"/>
    <x v="21"/>
    <n v="512"/>
  </r>
  <r>
    <x v="5"/>
    <x v="9"/>
    <x v="169"/>
    <x v="21"/>
    <n v="3001"/>
  </r>
  <r>
    <x v="5"/>
    <x v="9"/>
    <x v="170"/>
    <x v="21"/>
    <n v="4723"/>
  </r>
  <r>
    <x v="5"/>
    <x v="9"/>
    <x v="171"/>
    <x v="21"/>
    <n v="3892"/>
  </r>
  <r>
    <x v="5"/>
    <x v="9"/>
    <x v="157"/>
    <x v="22"/>
    <n v="545"/>
  </r>
  <r>
    <x v="5"/>
    <x v="9"/>
    <x v="158"/>
    <x v="22"/>
    <n v="2103"/>
  </r>
  <r>
    <x v="5"/>
    <x v="9"/>
    <x v="159"/>
    <x v="22"/>
    <n v="7788"/>
  </r>
  <r>
    <x v="5"/>
    <x v="9"/>
    <x v="160"/>
    <x v="22"/>
    <n v="19756"/>
  </r>
  <r>
    <x v="5"/>
    <x v="9"/>
    <x v="161"/>
    <x v="22"/>
    <n v="7385"/>
  </r>
  <r>
    <x v="5"/>
    <x v="9"/>
    <x v="163"/>
    <x v="22"/>
    <n v="6105"/>
  </r>
  <r>
    <x v="5"/>
    <x v="9"/>
    <x v="164"/>
    <x v="22"/>
    <n v="12575"/>
  </r>
  <r>
    <x v="5"/>
    <x v="9"/>
    <x v="165"/>
    <x v="22"/>
    <n v="8"/>
  </r>
  <r>
    <x v="5"/>
    <x v="9"/>
    <x v="166"/>
    <x v="22"/>
    <n v="17"/>
  </r>
  <r>
    <x v="5"/>
    <x v="9"/>
    <x v="167"/>
    <x v="22"/>
    <n v="2095"/>
  </r>
  <r>
    <x v="5"/>
    <x v="9"/>
    <x v="168"/>
    <x v="22"/>
    <n v="5617"/>
  </r>
  <r>
    <x v="5"/>
    <x v="9"/>
    <x v="169"/>
    <x v="22"/>
    <n v="2013"/>
  </r>
  <r>
    <x v="5"/>
    <x v="9"/>
    <x v="170"/>
    <x v="22"/>
    <n v="4055"/>
  </r>
  <r>
    <x v="5"/>
    <x v="9"/>
    <x v="171"/>
    <x v="22"/>
    <n v="9936"/>
  </r>
  <r>
    <x v="5"/>
    <x v="9"/>
    <x v="157"/>
    <x v="23"/>
    <n v="146"/>
  </r>
  <r>
    <x v="5"/>
    <x v="9"/>
    <x v="158"/>
    <x v="23"/>
    <n v="55"/>
  </r>
  <r>
    <x v="5"/>
    <x v="9"/>
    <x v="159"/>
    <x v="23"/>
    <n v="3"/>
  </r>
  <r>
    <x v="5"/>
    <x v="9"/>
    <x v="161"/>
    <x v="23"/>
    <n v="37"/>
  </r>
  <r>
    <x v="5"/>
    <x v="9"/>
    <x v="162"/>
    <x v="23"/>
    <n v="21"/>
  </r>
  <r>
    <x v="5"/>
    <x v="9"/>
    <x v="163"/>
    <x v="23"/>
    <n v="214"/>
  </r>
  <r>
    <x v="5"/>
    <x v="9"/>
    <x v="164"/>
    <x v="23"/>
    <n v="60"/>
  </r>
  <r>
    <x v="5"/>
    <x v="9"/>
    <x v="167"/>
    <x v="23"/>
    <n v="99"/>
  </r>
  <r>
    <x v="5"/>
    <x v="9"/>
    <x v="170"/>
    <x v="23"/>
    <n v="26"/>
  </r>
  <r>
    <x v="5"/>
    <x v="9"/>
    <x v="171"/>
    <x v="23"/>
    <n v="59"/>
  </r>
  <r>
    <x v="5"/>
    <x v="9"/>
    <x v="157"/>
    <x v="24"/>
    <n v="9"/>
  </r>
  <r>
    <x v="5"/>
    <x v="9"/>
    <x v="158"/>
    <x v="24"/>
    <n v="13"/>
  </r>
  <r>
    <x v="5"/>
    <x v="9"/>
    <x v="159"/>
    <x v="24"/>
    <n v="2"/>
  </r>
  <r>
    <x v="5"/>
    <x v="9"/>
    <x v="161"/>
    <x v="24"/>
    <n v="4"/>
  </r>
  <r>
    <x v="5"/>
    <x v="9"/>
    <x v="163"/>
    <x v="24"/>
    <n v="26"/>
  </r>
  <r>
    <x v="5"/>
    <x v="9"/>
    <x v="167"/>
    <x v="24"/>
    <n v="3"/>
  </r>
  <r>
    <x v="5"/>
    <x v="9"/>
    <x v="168"/>
    <x v="24"/>
    <n v="13"/>
  </r>
  <r>
    <x v="5"/>
    <x v="9"/>
    <x v="170"/>
    <x v="24"/>
    <n v="3"/>
  </r>
  <r>
    <x v="5"/>
    <x v="9"/>
    <x v="157"/>
    <x v="25"/>
    <n v="2939"/>
  </r>
  <r>
    <x v="5"/>
    <x v="9"/>
    <x v="158"/>
    <x v="25"/>
    <n v="9526"/>
  </r>
  <r>
    <x v="5"/>
    <x v="9"/>
    <x v="159"/>
    <x v="25"/>
    <n v="27876"/>
  </r>
  <r>
    <x v="5"/>
    <x v="9"/>
    <x v="160"/>
    <x v="25"/>
    <n v="12652"/>
  </r>
  <r>
    <x v="5"/>
    <x v="9"/>
    <x v="161"/>
    <x v="25"/>
    <n v="11811"/>
  </r>
  <r>
    <x v="5"/>
    <x v="9"/>
    <x v="162"/>
    <x v="25"/>
    <n v="7722"/>
  </r>
  <r>
    <x v="5"/>
    <x v="9"/>
    <x v="163"/>
    <x v="25"/>
    <n v="2549"/>
  </r>
  <r>
    <x v="5"/>
    <x v="9"/>
    <x v="164"/>
    <x v="25"/>
    <n v="12589"/>
  </r>
  <r>
    <x v="5"/>
    <x v="9"/>
    <x v="165"/>
    <x v="25"/>
    <n v="9469"/>
  </r>
  <r>
    <x v="5"/>
    <x v="9"/>
    <x v="166"/>
    <x v="25"/>
    <n v="11169"/>
  </r>
  <r>
    <x v="5"/>
    <x v="9"/>
    <x v="167"/>
    <x v="25"/>
    <n v="11797"/>
  </r>
  <r>
    <x v="5"/>
    <x v="9"/>
    <x v="168"/>
    <x v="25"/>
    <n v="13391"/>
  </r>
  <r>
    <x v="5"/>
    <x v="9"/>
    <x v="169"/>
    <x v="25"/>
    <n v="13946"/>
  </r>
  <r>
    <x v="5"/>
    <x v="9"/>
    <x v="170"/>
    <x v="25"/>
    <n v="21427"/>
  </r>
  <r>
    <x v="5"/>
    <x v="9"/>
    <x v="171"/>
    <x v="25"/>
    <n v="12242"/>
  </r>
  <r>
    <x v="5"/>
    <x v="9"/>
    <x v="157"/>
    <x v="26"/>
    <n v="51"/>
  </r>
  <r>
    <x v="5"/>
    <x v="9"/>
    <x v="158"/>
    <x v="26"/>
    <n v="2"/>
  </r>
  <r>
    <x v="5"/>
    <x v="9"/>
    <x v="159"/>
    <x v="26"/>
    <n v="19"/>
  </r>
  <r>
    <x v="5"/>
    <x v="9"/>
    <x v="162"/>
    <x v="26"/>
    <n v="123"/>
  </r>
  <r>
    <x v="5"/>
    <x v="9"/>
    <x v="163"/>
    <x v="26"/>
    <n v="148"/>
  </r>
  <r>
    <x v="5"/>
    <x v="9"/>
    <x v="164"/>
    <x v="26"/>
    <n v="18"/>
  </r>
  <r>
    <x v="5"/>
    <x v="9"/>
    <x v="166"/>
    <x v="26"/>
    <n v="2"/>
  </r>
  <r>
    <x v="5"/>
    <x v="9"/>
    <x v="167"/>
    <x v="26"/>
    <n v="54"/>
  </r>
  <r>
    <x v="5"/>
    <x v="9"/>
    <x v="168"/>
    <x v="26"/>
    <n v="2"/>
  </r>
  <r>
    <x v="5"/>
    <x v="9"/>
    <x v="157"/>
    <x v="27"/>
    <n v="940"/>
  </r>
  <r>
    <x v="5"/>
    <x v="9"/>
    <x v="158"/>
    <x v="27"/>
    <n v="337"/>
  </r>
  <r>
    <x v="5"/>
    <x v="9"/>
    <x v="159"/>
    <x v="27"/>
    <n v="4861"/>
  </r>
  <r>
    <x v="5"/>
    <x v="9"/>
    <x v="161"/>
    <x v="27"/>
    <n v="282"/>
  </r>
  <r>
    <x v="5"/>
    <x v="9"/>
    <x v="162"/>
    <x v="27"/>
    <n v="994"/>
  </r>
  <r>
    <x v="5"/>
    <x v="9"/>
    <x v="163"/>
    <x v="27"/>
    <n v="1370"/>
  </r>
  <r>
    <x v="5"/>
    <x v="9"/>
    <x v="167"/>
    <x v="27"/>
    <n v="368"/>
  </r>
  <r>
    <x v="5"/>
    <x v="9"/>
    <x v="168"/>
    <x v="27"/>
    <n v="143"/>
  </r>
  <r>
    <x v="5"/>
    <x v="9"/>
    <x v="170"/>
    <x v="27"/>
    <n v="240"/>
  </r>
  <r>
    <x v="5"/>
    <x v="9"/>
    <x v="157"/>
    <x v="28"/>
    <n v="28"/>
  </r>
  <r>
    <x v="5"/>
    <x v="9"/>
    <x v="158"/>
    <x v="28"/>
    <n v="9"/>
  </r>
  <r>
    <x v="5"/>
    <x v="9"/>
    <x v="159"/>
    <x v="28"/>
    <n v="111"/>
  </r>
  <r>
    <x v="5"/>
    <x v="9"/>
    <x v="160"/>
    <x v="28"/>
    <n v="3"/>
  </r>
  <r>
    <x v="5"/>
    <x v="9"/>
    <x v="161"/>
    <x v="28"/>
    <n v="15"/>
  </r>
  <r>
    <x v="5"/>
    <x v="9"/>
    <x v="162"/>
    <x v="28"/>
    <n v="146"/>
  </r>
  <r>
    <x v="5"/>
    <x v="9"/>
    <x v="163"/>
    <x v="28"/>
    <n v="162"/>
  </r>
  <r>
    <x v="5"/>
    <x v="9"/>
    <x v="164"/>
    <x v="28"/>
    <n v="62"/>
  </r>
  <r>
    <x v="5"/>
    <x v="9"/>
    <x v="165"/>
    <x v="28"/>
    <n v="2"/>
  </r>
  <r>
    <x v="5"/>
    <x v="9"/>
    <x v="166"/>
    <x v="28"/>
    <n v="1"/>
  </r>
  <r>
    <x v="5"/>
    <x v="9"/>
    <x v="167"/>
    <x v="28"/>
    <n v="105"/>
  </r>
  <r>
    <x v="5"/>
    <x v="9"/>
    <x v="168"/>
    <x v="28"/>
    <n v="17"/>
  </r>
  <r>
    <x v="5"/>
    <x v="9"/>
    <x v="170"/>
    <x v="28"/>
    <n v="30"/>
  </r>
  <r>
    <x v="5"/>
    <x v="9"/>
    <x v="171"/>
    <x v="28"/>
    <n v="4"/>
  </r>
  <r>
    <x v="5"/>
    <x v="9"/>
    <x v="157"/>
    <x v="29"/>
    <n v="4146"/>
  </r>
  <r>
    <x v="5"/>
    <x v="9"/>
    <x v="158"/>
    <x v="29"/>
    <n v="9942"/>
  </r>
  <r>
    <x v="5"/>
    <x v="9"/>
    <x v="159"/>
    <x v="29"/>
    <n v="32896"/>
  </r>
  <r>
    <x v="5"/>
    <x v="9"/>
    <x v="160"/>
    <x v="29"/>
    <n v="12655"/>
  </r>
  <r>
    <x v="5"/>
    <x v="9"/>
    <x v="161"/>
    <x v="29"/>
    <n v="12149"/>
  </r>
  <r>
    <x v="5"/>
    <x v="9"/>
    <x v="162"/>
    <x v="29"/>
    <n v="9008"/>
  </r>
  <r>
    <x v="5"/>
    <x v="9"/>
    <x v="163"/>
    <x v="29"/>
    <n v="4505"/>
  </r>
  <r>
    <x v="5"/>
    <x v="9"/>
    <x v="164"/>
    <x v="29"/>
    <n v="12755"/>
  </r>
  <r>
    <x v="5"/>
    <x v="9"/>
    <x v="165"/>
    <x v="29"/>
    <n v="9471"/>
  </r>
  <r>
    <x v="5"/>
    <x v="9"/>
    <x v="166"/>
    <x v="29"/>
    <n v="11172"/>
  </r>
  <r>
    <x v="5"/>
    <x v="9"/>
    <x v="167"/>
    <x v="29"/>
    <n v="12491"/>
  </r>
  <r>
    <x v="5"/>
    <x v="9"/>
    <x v="168"/>
    <x v="29"/>
    <n v="13567"/>
  </r>
  <r>
    <x v="5"/>
    <x v="9"/>
    <x v="169"/>
    <x v="29"/>
    <n v="14068"/>
  </r>
  <r>
    <x v="5"/>
    <x v="9"/>
    <x v="170"/>
    <x v="29"/>
    <n v="21726"/>
  </r>
  <r>
    <x v="5"/>
    <x v="9"/>
    <x v="171"/>
    <x v="29"/>
    <n v="12371"/>
  </r>
  <r>
    <x v="5"/>
    <x v="9"/>
    <x v="157"/>
    <x v="37"/>
    <n v="196"/>
  </r>
  <r>
    <x v="5"/>
    <x v="9"/>
    <x v="159"/>
    <x v="37"/>
    <n v="2254"/>
  </r>
  <r>
    <x v="5"/>
    <x v="9"/>
    <x v="160"/>
    <x v="37"/>
    <n v="34"/>
  </r>
  <r>
    <x v="5"/>
    <x v="9"/>
    <x v="161"/>
    <x v="37"/>
    <n v="327"/>
  </r>
  <r>
    <x v="5"/>
    <x v="9"/>
    <x v="164"/>
    <x v="37"/>
    <n v="71"/>
  </r>
  <r>
    <x v="5"/>
    <x v="9"/>
    <x v="165"/>
    <x v="37"/>
    <n v="984"/>
  </r>
  <r>
    <x v="5"/>
    <x v="9"/>
    <x v="166"/>
    <x v="37"/>
    <n v="368"/>
  </r>
  <r>
    <x v="5"/>
    <x v="9"/>
    <x v="167"/>
    <x v="37"/>
    <n v="272"/>
  </r>
  <r>
    <x v="5"/>
    <x v="9"/>
    <x v="168"/>
    <x v="37"/>
    <n v="1585"/>
  </r>
  <r>
    <x v="5"/>
    <x v="9"/>
    <x v="169"/>
    <x v="37"/>
    <n v="115"/>
  </r>
  <r>
    <x v="5"/>
    <x v="9"/>
    <x v="170"/>
    <x v="37"/>
    <n v="514"/>
  </r>
  <r>
    <x v="5"/>
    <x v="9"/>
    <x v="171"/>
    <x v="37"/>
    <n v="472"/>
  </r>
  <r>
    <x v="5"/>
    <x v="9"/>
    <x v="159"/>
    <x v="38"/>
    <n v="239"/>
  </r>
  <r>
    <x v="5"/>
    <x v="9"/>
    <x v="160"/>
    <x v="38"/>
    <n v="10"/>
  </r>
  <r>
    <x v="5"/>
    <x v="9"/>
    <x v="161"/>
    <x v="38"/>
    <n v="50"/>
  </r>
  <r>
    <x v="5"/>
    <x v="9"/>
    <x v="167"/>
    <x v="38"/>
    <n v="33"/>
  </r>
  <r>
    <x v="5"/>
    <x v="9"/>
    <x v="168"/>
    <x v="38"/>
    <n v="71"/>
  </r>
  <r>
    <x v="5"/>
    <x v="9"/>
    <x v="167"/>
    <x v="39"/>
    <n v="11"/>
  </r>
  <r>
    <x v="5"/>
    <x v="9"/>
    <x v="168"/>
    <x v="39"/>
    <n v="1"/>
  </r>
  <r>
    <x v="5"/>
    <x v="9"/>
    <x v="171"/>
    <x v="39"/>
    <n v="34"/>
  </r>
  <r>
    <x v="5"/>
    <x v="9"/>
    <x v="159"/>
    <x v="40"/>
    <n v="117"/>
  </r>
  <r>
    <x v="5"/>
    <x v="9"/>
    <x v="161"/>
    <x v="40"/>
    <n v="18"/>
  </r>
  <r>
    <x v="5"/>
    <x v="9"/>
    <x v="165"/>
    <x v="40"/>
    <n v="25"/>
  </r>
  <r>
    <x v="5"/>
    <x v="9"/>
    <x v="166"/>
    <x v="40"/>
    <n v="15"/>
  </r>
  <r>
    <x v="5"/>
    <x v="9"/>
    <x v="168"/>
    <x v="40"/>
    <n v="82"/>
  </r>
  <r>
    <x v="5"/>
    <x v="9"/>
    <x v="157"/>
    <x v="30"/>
    <n v="274"/>
  </r>
  <r>
    <x v="5"/>
    <x v="9"/>
    <x v="158"/>
    <x v="30"/>
    <n v="21"/>
  </r>
  <r>
    <x v="5"/>
    <x v="9"/>
    <x v="159"/>
    <x v="30"/>
    <n v="249"/>
  </r>
  <r>
    <x v="5"/>
    <x v="9"/>
    <x v="160"/>
    <x v="30"/>
    <n v="24"/>
  </r>
  <r>
    <x v="5"/>
    <x v="9"/>
    <x v="161"/>
    <x v="30"/>
    <n v="83"/>
  </r>
  <r>
    <x v="5"/>
    <x v="9"/>
    <x v="162"/>
    <x v="30"/>
    <n v="10"/>
  </r>
  <r>
    <x v="5"/>
    <x v="9"/>
    <x v="163"/>
    <x v="30"/>
    <n v="390"/>
  </r>
  <r>
    <x v="5"/>
    <x v="9"/>
    <x v="164"/>
    <x v="30"/>
    <n v="16"/>
  </r>
  <r>
    <x v="5"/>
    <x v="9"/>
    <x v="165"/>
    <x v="30"/>
    <n v="2"/>
  </r>
  <r>
    <x v="5"/>
    <x v="9"/>
    <x v="168"/>
    <x v="30"/>
    <n v="79"/>
  </r>
  <r>
    <x v="5"/>
    <x v="9"/>
    <x v="170"/>
    <x v="30"/>
    <n v="25"/>
  </r>
  <r>
    <x v="5"/>
    <x v="9"/>
    <x v="171"/>
    <x v="30"/>
    <n v="2"/>
  </r>
  <r>
    <x v="5"/>
    <x v="10"/>
    <x v="172"/>
    <x v="0"/>
    <n v="278"/>
  </r>
  <r>
    <x v="5"/>
    <x v="10"/>
    <x v="173"/>
    <x v="0"/>
    <n v="212"/>
  </r>
  <r>
    <x v="5"/>
    <x v="10"/>
    <x v="174"/>
    <x v="0"/>
    <n v="215"/>
  </r>
  <r>
    <x v="5"/>
    <x v="10"/>
    <x v="175"/>
    <x v="0"/>
    <n v="67"/>
  </r>
  <r>
    <x v="5"/>
    <x v="10"/>
    <x v="176"/>
    <x v="0"/>
    <n v="113"/>
  </r>
  <r>
    <x v="5"/>
    <x v="10"/>
    <x v="177"/>
    <x v="0"/>
    <n v="146"/>
  </r>
  <r>
    <x v="5"/>
    <x v="10"/>
    <x v="178"/>
    <x v="0"/>
    <n v="165"/>
  </r>
  <r>
    <x v="5"/>
    <x v="10"/>
    <x v="179"/>
    <x v="0"/>
    <n v="306"/>
  </r>
  <r>
    <x v="5"/>
    <x v="10"/>
    <x v="180"/>
    <x v="0"/>
    <n v="289"/>
  </r>
  <r>
    <x v="5"/>
    <x v="10"/>
    <x v="181"/>
    <x v="0"/>
    <n v="428"/>
  </r>
  <r>
    <x v="5"/>
    <x v="10"/>
    <x v="182"/>
    <x v="0"/>
    <n v="278"/>
  </r>
  <r>
    <x v="5"/>
    <x v="10"/>
    <x v="183"/>
    <x v="0"/>
    <n v="208"/>
  </r>
  <r>
    <x v="5"/>
    <x v="10"/>
    <x v="184"/>
    <x v="0"/>
    <n v="53"/>
  </r>
  <r>
    <x v="5"/>
    <x v="10"/>
    <x v="185"/>
    <x v="0"/>
    <n v="66"/>
  </r>
  <r>
    <x v="5"/>
    <x v="10"/>
    <x v="186"/>
    <x v="0"/>
    <n v="180"/>
  </r>
  <r>
    <x v="5"/>
    <x v="10"/>
    <x v="187"/>
    <x v="0"/>
    <n v="196"/>
  </r>
  <r>
    <x v="5"/>
    <x v="10"/>
    <x v="188"/>
    <x v="0"/>
    <n v="174"/>
  </r>
  <r>
    <x v="5"/>
    <x v="10"/>
    <x v="189"/>
    <x v="0"/>
    <n v="80"/>
  </r>
  <r>
    <x v="5"/>
    <x v="10"/>
    <x v="190"/>
    <x v="0"/>
    <n v="186"/>
  </r>
  <r>
    <x v="5"/>
    <x v="10"/>
    <x v="191"/>
    <x v="0"/>
    <n v="259"/>
  </r>
  <r>
    <x v="5"/>
    <x v="10"/>
    <x v="197"/>
    <x v="0"/>
    <n v="12"/>
  </r>
  <r>
    <x v="5"/>
    <x v="10"/>
    <x v="192"/>
    <x v="0"/>
    <n v="98"/>
  </r>
  <r>
    <x v="5"/>
    <x v="10"/>
    <x v="193"/>
    <x v="0"/>
    <n v="462"/>
  </r>
  <r>
    <x v="5"/>
    <x v="10"/>
    <x v="194"/>
    <x v="0"/>
    <n v="474"/>
  </r>
  <r>
    <x v="5"/>
    <x v="10"/>
    <x v="195"/>
    <x v="0"/>
    <n v="18"/>
  </r>
  <r>
    <x v="5"/>
    <x v="10"/>
    <x v="196"/>
    <x v="0"/>
    <n v="422"/>
  </r>
  <r>
    <x v="5"/>
    <x v="10"/>
    <x v="172"/>
    <x v="1"/>
    <n v="34"/>
  </r>
  <r>
    <x v="5"/>
    <x v="10"/>
    <x v="173"/>
    <x v="1"/>
    <n v="27"/>
  </r>
  <r>
    <x v="5"/>
    <x v="10"/>
    <x v="174"/>
    <x v="1"/>
    <n v="12"/>
  </r>
  <r>
    <x v="5"/>
    <x v="10"/>
    <x v="175"/>
    <x v="1"/>
    <n v="10"/>
  </r>
  <r>
    <x v="5"/>
    <x v="10"/>
    <x v="176"/>
    <x v="1"/>
    <n v="16"/>
  </r>
  <r>
    <x v="5"/>
    <x v="10"/>
    <x v="177"/>
    <x v="1"/>
    <n v="20"/>
  </r>
  <r>
    <x v="5"/>
    <x v="10"/>
    <x v="178"/>
    <x v="1"/>
    <n v="20"/>
  </r>
  <r>
    <x v="5"/>
    <x v="10"/>
    <x v="179"/>
    <x v="1"/>
    <n v="31"/>
  </r>
  <r>
    <x v="5"/>
    <x v="10"/>
    <x v="180"/>
    <x v="1"/>
    <n v="27"/>
  </r>
  <r>
    <x v="5"/>
    <x v="10"/>
    <x v="181"/>
    <x v="1"/>
    <n v="35"/>
  </r>
  <r>
    <x v="5"/>
    <x v="10"/>
    <x v="182"/>
    <x v="1"/>
    <n v="27"/>
  </r>
  <r>
    <x v="5"/>
    <x v="10"/>
    <x v="183"/>
    <x v="1"/>
    <n v="18"/>
  </r>
  <r>
    <x v="5"/>
    <x v="10"/>
    <x v="184"/>
    <x v="1"/>
    <n v="6"/>
  </r>
  <r>
    <x v="5"/>
    <x v="10"/>
    <x v="185"/>
    <x v="1"/>
    <n v="10"/>
  </r>
  <r>
    <x v="5"/>
    <x v="10"/>
    <x v="186"/>
    <x v="1"/>
    <n v="23"/>
  </r>
  <r>
    <x v="5"/>
    <x v="10"/>
    <x v="187"/>
    <x v="1"/>
    <n v="20"/>
  </r>
  <r>
    <x v="5"/>
    <x v="10"/>
    <x v="188"/>
    <x v="1"/>
    <n v="26"/>
  </r>
  <r>
    <x v="5"/>
    <x v="10"/>
    <x v="189"/>
    <x v="1"/>
    <n v="14"/>
  </r>
  <r>
    <x v="5"/>
    <x v="10"/>
    <x v="190"/>
    <x v="1"/>
    <n v="20"/>
  </r>
  <r>
    <x v="5"/>
    <x v="10"/>
    <x v="191"/>
    <x v="1"/>
    <n v="23"/>
  </r>
  <r>
    <x v="5"/>
    <x v="10"/>
    <x v="197"/>
    <x v="1"/>
    <n v="3"/>
  </r>
  <r>
    <x v="5"/>
    <x v="10"/>
    <x v="192"/>
    <x v="1"/>
    <n v="13"/>
  </r>
  <r>
    <x v="5"/>
    <x v="10"/>
    <x v="193"/>
    <x v="1"/>
    <n v="56"/>
  </r>
  <r>
    <x v="5"/>
    <x v="10"/>
    <x v="194"/>
    <x v="1"/>
    <n v="51"/>
  </r>
  <r>
    <x v="5"/>
    <x v="10"/>
    <x v="195"/>
    <x v="1"/>
    <n v="3"/>
  </r>
  <r>
    <x v="5"/>
    <x v="10"/>
    <x v="196"/>
    <x v="1"/>
    <n v="51"/>
  </r>
  <r>
    <x v="5"/>
    <x v="10"/>
    <x v="172"/>
    <x v="2"/>
    <n v="227"/>
  </r>
  <r>
    <x v="5"/>
    <x v="10"/>
    <x v="173"/>
    <x v="2"/>
    <n v="350"/>
  </r>
  <r>
    <x v="5"/>
    <x v="10"/>
    <x v="174"/>
    <x v="2"/>
    <n v="67"/>
  </r>
  <r>
    <x v="5"/>
    <x v="10"/>
    <x v="175"/>
    <x v="2"/>
    <n v="32"/>
  </r>
  <r>
    <x v="5"/>
    <x v="10"/>
    <x v="176"/>
    <x v="2"/>
    <n v="73"/>
  </r>
  <r>
    <x v="5"/>
    <x v="10"/>
    <x v="177"/>
    <x v="2"/>
    <n v="114"/>
  </r>
  <r>
    <x v="5"/>
    <x v="10"/>
    <x v="178"/>
    <x v="2"/>
    <n v="213"/>
  </r>
  <r>
    <x v="5"/>
    <x v="10"/>
    <x v="179"/>
    <x v="2"/>
    <n v="480"/>
  </r>
  <r>
    <x v="5"/>
    <x v="10"/>
    <x v="180"/>
    <x v="2"/>
    <n v="360"/>
  </r>
  <r>
    <x v="5"/>
    <x v="10"/>
    <x v="181"/>
    <x v="2"/>
    <n v="291"/>
  </r>
  <r>
    <x v="5"/>
    <x v="10"/>
    <x v="182"/>
    <x v="2"/>
    <n v="170"/>
  </r>
  <r>
    <x v="5"/>
    <x v="10"/>
    <x v="183"/>
    <x v="2"/>
    <n v="194"/>
  </r>
  <r>
    <x v="5"/>
    <x v="10"/>
    <x v="184"/>
    <x v="2"/>
    <n v="87"/>
  </r>
  <r>
    <x v="5"/>
    <x v="10"/>
    <x v="185"/>
    <x v="2"/>
    <n v="65"/>
  </r>
  <r>
    <x v="5"/>
    <x v="10"/>
    <x v="186"/>
    <x v="2"/>
    <n v="155"/>
  </r>
  <r>
    <x v="5"/>
    <x v="10"/>
    <x v="187"/>
    <x v="2"/>
    <n v="211"/>
  </r>
  <r>
    <x v="5"/>
    <x v="10"/>
    <x v="188"/>
    <x v="2"/>
    <n v="224"/>
  </r>
  <r>
    <x v="5"/>
    <x v="10"/>
    <x v="189"/>
    <x v="2"/>
    <n v="73"/>
  </r>
  <r>
    <x v="5"/>
    <x v="10"/>
    <x v="190"/>
    <x v="2"/>
    <n v="225"/>
  </r>
  <r>
    <x v="5"/>
    <x v="10"/>
    <x v="191"/>
    <x v="2"/>
    <n v="159"/>
  </r>
  <r>
    <x v="5"/>
    <x v="10"/>
    <x v="197"/>
    <x v="2"/>
    <n v="16"/>
  </r>
  <r>
    <x v="5"/>
    <x v="10"/>
    <x v="192"/>
    <x v="2"/>
    <n v="56"/>
  </r>
  <r>
    <x v="5"/>
    <x v="10"/>
    <x v="193"/>
    <x v="2"/>
    <n v="284"/>
  </r>
  <r>
    <x v="5"/>
    <x v="10"/>
    <x v="194"/>
    <x v="2"/>
    <n v="262"/>
  </r>
  <r>
    <x v="5"/>
    <x v="10"/>
    <x v="195"/>
    <x v="2"/>
    <n v="8"/>
  </r>
  <r>
    <x v="5"/>
    <x v="10"/>
    <x v="196"/>
    <x v="2"/>
    <n v="440"/>
  </r>
  <r>
    <x v="5"/>
    <x v="10"/>
    <x v="172"/>
    <x v="3"/>
    <n v="1"/>
  </r>
  <r>
    <x v="5"/>
    <x v="10"/>
    <x v="175"/>
    <x v="3"/>
    <n v="1"/>
  </r>
  <r>
    <x v="5"/>
    <x v="10"/>
    <x v="176"/>
    <x v="3"/>
    <n v="2"/>
  </r>
  <r>
    <x v="5"/>
    <x v="10"/>
    <x v="184"/>
    <x v="3"/>
    <n v="1"/>
  </r>
  <r>
    <x v="5"/>
    <x v="10"/>
    <x v="191"/>
    <x v="3"/>
    <n v="1"/>
  </r>
  <r>
    <x v="5"/>
    <x v="10"/>
    <x v="178"/>
    <x v="31"/>
    <n v="4"/>
  </r>
  <r>
    <x v="5"/>
    <x v="10"/>
    <x v="181"/>
    <x v="31"/>
    <n v="1"/>
  </r>
  <r>
    <x v="5"/>
    <x v="10"/>
    <x v="182"/>
    <x v="31"/>
    <n v="4"/>
  </r>
  <r>
    <x v="5"/>
    <x v="10"/>
    <x v="188"/>
    <x v="31"/>
    <n v="2"/>
  </r>
  <r>
    <x v="5"/>
    <x v="10"/>
    <x v="193"/>
    <x v="31"/>
    <n v="1"/>
  </r>
  <r>
    <x v="5"/>
    <x v="10"/>
    <x v="196"/>
    <x v="31"/>
    <n v="2"/>
  </r>
  <r>
    <x v="5"/>
    <x v="10"/>
    <x v="172"/>
    <x v="4"/>
    <n v="82"/>
  </r>
  <r>
    <x v="5"/>
    <x v="10"/>
    <x v="173"/>
    <x v="4"/>
    <n v="195"/>
  </r>
  <r>
    <x v="5"/>
    <x v="10"/>
    <x v="174"/>
    <x v="4"/>
    <n v="26"/>
  </r>
  <r>
    <x v="5"/>
    <x v="10"/>
    <x v="175"/>
    <x v="4"/>
    <n v="8"/>
  </r>
  <r>
    <x v="5"/>
    <x v="10"/>
    <x v="176"/>
    <x v="4"/>
    <n v="20"/>
  </r>
  <r>
    <x v="5"/>
    <x v="10"/>
    <x v="177"/>
    <x v="4"/>
    <n v="58"/>
  </r>
  <r>
    <x v="5"/>
    <x v="10"/>
    <x v="178"/>
    <x v="4"/>
    <n v="145"/>
  </r>
  <r>
    <x v="5"/>
    <x v="10"/>
    <x v="179"/>
    <x v="4"/>
    <n v="357"/>
  </r>
  <r>
    <x v="5"/>
    <x v="10"/>
    <x v="180"/>
    <x v="4"/>
    <n v="222"/>
  </r>
  <r>
    <x v="5"/>
    <x v="10"/>
    <x v="181"/>
    <x v="4"/>
    <n v="195"/>
  </r>
  <r>
    <x v="5"/>
    <x v="10"/>
    <x v="182"/>
    <x v="4"/>
    <n v="91"/>
  </r>
  <r>
    <x v="5"/>
    <x v="10"/>
    <x v="183"/>
    <x v="4"/>
    <n v="77"/>
  </r>
  <r>
    <x v="5"/>
    <x v="10"/>
    <x v="184"/>
    <x v="4"/>
    <n v="38"/>
  </r>
  <r>
    <x v="5"/>
    <x v="10"/>
    <x v="185"/>
    <x v="4"/>
    <n v="28"/>
  </r>
  <r>
    <x v="5"/>
    <x v="10"/>
    <x v="186"/>
    <x v="4"/>
    <n v="50"/>
  </r>
  <r>
    <x v="5"/>
    <x v="10"/>
    <x v="187"/>
    <x v="4"/>
    <n v="68"/>
  </r>
  <r>
    <x v="5"/>
    <x v="10"/>
    <x v="188"/>
    <x v="4"/>
    <n v="92"/>
  </r>
  <r>
    <x v="5"/>
    <x v="10"/>
    <x v="189"/>
    <x v="4"/>
    <n v="6"/>
  </r>
  <r>
    <x v="5"/>
    <x v="10"/>
    <x v="190"/>
    <x v="4"/>
    <n v="106"/>
  </r>
  <r>
    <x v="5"/>
    <x v="10"/>
    <x v="191"/>
    <x v="4"/>
    <n v="47"/>
  </r>
  <r>
    <x v="5"/>
    <x v="10"/>
    <x v="197"/>
    <x v="4"/>
    <n v="7"/>
  </r>
  <r>
    <x v="5"/>
    <x v="10"/>
    <x v="192"/>
    <x v="4"/>
    <n v="15"/>
  </r>
  <r>
    <x v="5"/>
    <x v="10"/>
    <x v="193"/>
    <x v="4"/>
    <n v="130"/>
  </r>
  <r>
    <x v="5"/>
    <x v="10"/>
    <x v="194"/>
    <x v="4"/>
    <n v="58"/>
  </r>
  <r>
    <x v="5"/>
    <x v="10"/>
    <x v="196"/>
    <x v="4"/>
    <n v="243"/>
  </r>
  <r>
    <x v="5"/>
    <x v="10"/>
    <x v="172"/>
    <x v="5"/>
    <n v="230"/>
  </r>
  <r>
    <x v="5"/>
    <x v="10"/>
    <x v="173"/>
    <x v="5"/>
    <n v="373"/>
  </r>
  <r>
    <x v="5"/>
    <x v="10"/>
    <x v="174"/>
    <x v="5"/>
    <n v="76"/>
  </r>
  <r>
    <x v="5"/>
    <x v="10"/>
    <x v="175"/>
    <x v="5"/>
    <n v="32"/>
  </r>
  <r>
    <x v="5"/>
    <x v="10"/>
    <x v="176"/>
    <x v="5"/>
    <n v="73"/>
  </r>
  <r>
    <x v="5"/>
    <x v="10"/>
    <x v="177"/>
    <x v="5"/>
    <n v="116"/>
  </r>
  <r>
    <x v="5"/>
    <x v="10"/>
    <x v="178"/>
    <x v="5"/>
    <n v="222"/>
  </r>
  <r>
    <x v="5"/>
    <x v="10"/>
    <x v="179"/>
    <x v="5"/>
    <n v="536"/>
  </r>
  <r>
    <x v="5"/>
    <x v="10"/>
    <x v="180"/>
    <x v="5"/>
    <n v="400"/>
  </r>
  <r>
    <x v="5"/>
    <x v="10"/>
    <x v="181"/>
    <x v="5"/>
    <n v="315"/>
  </r>
  <r>
    <x v="5"/>
    <x v="10"/>
    <x v="182"/>
    <x v="5"/>
    <n v="179"/>
  </r>
  <r>
    <x v="5"/>
    <x v="10"/>
    <x v="183"/>
    <x v="5"/>
    <n v="203"/>
  </r>
  <r>
    <x v="5"/>
    <x v="10"/>
    <x v="184"/>
    <x v="5"/>
    <n v="93"/>
  </r>
  <r>
    <x v="5"/>
    <x v="10"/>
    <x v="185"/>
    <x v="5"/>
    <n v="66"/>
  </r>
  <r>
    <x v="5"/>
    <x v="10"/>
    <x v="186"/>
    <x v="5"/>
    <n v="156"/>
  </r>
  <r>
    <x v="5"/>
    <x v="10"/>
    <x v="187"/>
    <x v="5"/>
    <n v="215"/>
  </r>
  <r>
    <x v="5"/>
    <x v="10"/>
    <x v="188"/>
    <x v="5"/>
    <n v="225"/>
  </r>
  <r>
    <x v="5"/>
    <x v="10"/>
    <x v="189"/>
    <x v="5"/>
    <n v="75"/>
  </r>
  <r>
    <x v="5"/>
    <x v="10"/>
    <x v="190"/>
    <x v="5"/>
    <n v="257"/>
  </r>
  <r>
    <x v="5"/>
    <x v="10"/>
    <x v="191"/>
    <x v="5"/>
    <n v="171"/>
  </r>
  <r>
    <x v="5"/>
    <x v="10"/>
    <x v="197"/>
    <x v="5"/>
    <n v="16"/>
  </r>
  <r>
    <x v="5"/>
    <x v="10"/>
    <x v="192"/>
    <x v="5"/>
    <n v="58"/>
  </r>
  <r>
    <x v="5"/>
    <x v="10"/>
    <x v="193"/>
    <x v="5"/>
    <n v="288"/>
  </r>
  <r>
    <x v="5"/>
    <x v="10"/>
    <x v="194"/>
    <x v="5"/>
    <n v="264"/>
  </r>
  <r>
    <x v="5"/>
    <x v="10"/>
    <x v="195"/>
    <x v="5"/>
    <n v="8"/>
  </r>
  <r>
    <x v="5"/>
    <x v="10"/>
    <x v="196"/>
    <x v="5"/>
    <n v="453"/>
  </r>
  <r>
    <x v="5"/>
    <x v="10"/>
    <x v="172"/>
    <x v="6"/>
    <n v="8"/>
  </r>
  <r>
    <x v="5"/>
    <x v="10"/>
    <x v="173"/>
    <x v="6"/>
    <n v="24"/>
  </r>
  <r>
    <x v="5"/>
    <x v="10"/>
    <x v="174"/>
    <x v="6"/>
    <n v="6"/>
  </r>
  <r>
    <x v="5"/>
    <x v="10"/>
    <x v="175"/>
    <x v="6"/>
    <n v="1"/>
  </r>
  <r>
    <x v="5"/>
    <x v="10"/>
    <x v="176"/>
    <x v="6"/>
    <n v="1"/>
  </r>
  <r>
    <x v="5"/>
    <x v="10"/>
    <x v="177"/>
    <x v="6"/>
    <n v="4"/>
  </r>
  <r>
    <x v="5"/>
    <x v="10"/>
    <x v="178"/>
    <x v="6"/>
    <n v="7"/>
  </r>
  <r>
    <x v="5"/>
    <x v="10"/>
    <x v="179"/>
    <x v="6"/>
    <n v="106"/>
  </r>
  <r>
    <x v="5"/>
    <x v="10"/>
    <x v="180"/>
    <x v="6"/>
    <n v="55"/>
  </r>
  <r>
    <x v="5"/>
    <x v="10"/>
    <x v="181"/>
    <x v="6"/>
    <n v="42"/>
  </r>
  <r>
    <x v="5"/>
    <x v="10"/>
    <x v="182"/>
    <x v="6"/>
    <n v="9"/>
  </r>
  <r>
    <x v="5"/>
    <x v="10"/>
    <x v="183"/>
    <x v="6"/>
    <n v="30"/>
  </r>
  <r>
    <x v="5"/>
    <x v="10"/>
    <x v="184"/>
    <x v="6"/>
    <n v="6"/>
  </r>
  <r>
    <x v="5"/>
    <x v="10"/>
    <x v="186"/>
    <x v="6"/>
    <n v="11"/>
  </r>
  <r>
    <x v="5"/>
    <x v="10"/>
    <x v="187"/>
    <x v="6"/>
    <n v="16"/>
  </r>
  <r>
    <x v="5"/>
    <x v="10"/>
    <x v="188"/>
    <x v="6"/>
    <n v="8"/>
  </r>
  <r>
    <x v="5"/>
    <x v="10"/>
    <x v="189"/>
    <x v="6"/>
    <n v="4"/>
  </r>
  <r>
    <x v="5"/>
    <x v="10"/>
    <x v="190"/>
    <x v="6"/>
    <n v="11"/>
  </r>
  <r>
    <x v="5"/>
    <x v="10"/>
    <x v="191"/>
    <x v="6"/>
    <n v="13"/>
  </r>
  <r>
    <x v="5"/>
    <x v="10"/>
    <x v="197"/>
    <x v="6"/>
    <n v="1"/>
  </r>
  <r>
    <x v="5"/>
    <x v="10"/>
    <x v="192"/>
    <x v="6"/>
    <n v="3"/>
  </r>
  <r>
    <x v="5"/>
    <x v="10"/>
    <x v="193"/>
    <x v="6"/>
    <n v="12"/>
  </r>
  <r>
    <x v="5"/>
    <x v="10"/>
    <x v="194"/>
    <x v="6"/>
    <n v="5"/>
  </r>
  <r>
    <x v="5"/>
    <x v="10"/>
    <x v="196"/>
    <x v="6"/>
    <n v="33"/>
  </r>
  <r>
    <x v="5"/>
    <x v="10"/>
    <x v="172"/>
    <x v="7"/>
    <n v="23"/>
  </r>
  <r>
    <x v="5"/>
    <x v="10"/>
    <x v="173"/>
    <x v="7"/>
    <n v="58"/>
  </r>
  <r>
    <x v="5"/>
    <x v="10"/>
    <x v="174"/>
    <x v="7"/>
    <n v="10"/>
  </r>
  <r>
    <x v="5"/>
    <x v="10"/>
    <x v="175"/>
    <x v="7"/>
    <n v="1"/>
  </r>
  <r>
    <x v="5"/>
    <x v="10"/>
    <x v="176"/>
    <x v="7"/>
    <n v="3"/>
  </r>
  <r>
    <x v="5"/>
    <x v="10"/>
    <x v="177"/>
    <x v="7"/>
    <n v="6"/>
  </r>
  <r>
    <x v="5"/>
    <x v="10"/>
    <x v="178"/>
    <x v="7"/>
    <n v="33"/>
  </r>
  <r>
    <x v="5"/>
    <x v="10"/>
    <x v="179"/>
    <x v="7"/>
    <n v="166"/>
  </r>
  <r>
    <x v="5"/>
    <x v="10"/>
    <x v="180"/>
    <x v="7"/>
    <n v="103"/>
  </r>
  <r>
    <x v="5"/>
    <x v="10"/>
    <x v="181"/>
    <x v="7"/>
    <n v="92"/>
  </r>
  <r>
    <x v="5"/>
    <x v="10"/>
    <x v="182"/>
    <x v="7"/>
    <n v="23"/>
  </r>
  <r>
    <x v="5"/>
    <x v="10"/>
    <x v="183"/>
    <x v="7"/>
    <n v="48"/>
  </r>
  <r>
    <x v="5"/>
    <x v="10"/>
    <x v="184"/>
    <x v="7"/>
    <n v="15"/>
  </r>
  <r>
    <x v="5"/>
    <x v="10"/>
    <x v="185"/>
    <x v="7"/>
    <n v="2"/>
  </r>
  <r>
    <x v="5"/>
    <x v="10"/>
    <x v="186"/>
    <x v="7"/>
    <n v="17"/>
  </r>
  <r>
    <x v="5"/>
    <x v="10"/>
    <x v="187"/>
    <x v="7"/>
    <n v="40"/>
  </r>
  <r>
    <x v="5"/>
    <x v="10"/>
    <x v="188"/>
    <x v="7"/>
    <n v="24"/>
  </r>
  <r>
    <x v="5"/>
    <x v="10"/>
    <x v="189"/>
    <x v="7"/>
    <n v="11"/>
  </r>
  <r>
    <x v="5"/>
    <x v="10"/>
    <x v="190"/>
    <x v="7"/>
    <n v="17"/>
  </r>
  <r>
    <x v="5"/>
    <x v="10"/>
    <x v="191"/>
    <x v="7"/>
    <n v="33"/>
  </r>
  <r>
    <x v="5"/>
    <x v="10"/>
    <x v="197"/>
    <x v="7"/>
    <n v="1"/>
  </r>
  <r>
    <x v="5"/>
    <x v="10"/>
    <x v="192"/>
    <x v="7"/>
    <n v="5"/>
  </r>
  <r>
    <x v="5"/>
    <x v="10"/>
    <x v="193"/>
    <x v="7"/>
    <n v="21"/>
  </r>
  <r>
    <x v="5"/>
    <x v="10"/>
    <x v="194"/>
    <x v="7"/>
    <n v="8"/>
  </r>
  <r>
    <x v="5"/>
    <x v="10"/>
    <x v="196"/>
    <x v="7"/>
    <n v="94"/>
  </r>
  <r>
    <x v="5"/>
    <x v="10"/>
    <x v="172"/>
    <x v="8"/>
    <n v="2"/>
  </r>
  <r>
    <x v="5"/>
    <x v="10"/>
    <x v="173"/>
    <x v="8"/>
    <n v="8"/>
  </r>
  <r>
    <x v="5"/>
    <x v="10"/>
    <x v="174"/>
    <x v="8"/>
    <n v="3"/>
  </r>
  <r>
    <x v="5"/>
    <x v="10"/>
    <x v="178"/>
    <x v="8"/>
    <n v="1"/>
  </r>
  <r>
    <x v="5"/>
    <x v="10"/>
    <x v="179"/>
    <x v="8"/>
    <n v="11"/>
  </r>
  <r>
    <x v="5"/>
    <x v="10"/>
    <x v="180"/>
    <x v="8"/>
    <n v="19"/>
  </r>
  <r>
    <x v="5"/>
    <x v="10"/>
    <x v="181"/>
    <x v="8"/>
    <n v="2"/>
  </r>
  <r>
    <x v="5"/>
    <x v="10"/>
    <x v="182"/>
    <x v="8"/>
    <n v="7"/>
  </r>
  <r>
    <x v="5"/>
    <x v="10"/>
    <x v="183"/>
    <x v="8"/>
    <n v="10"/>
  </r>
  <r>
    <x v="5"/>
    <x v="10"/>
    <x v="184"/>
    <x v="8"/>
    <n v="3"/>
  </r>
  <r>
    <x v="5"/>
    <x v="10"/>
    <x v="186"/>
    <x v="8"/>
    <n v="1"/>
  </r>
  <r>
    <x v="5"/>
    <x v="10"/>
    <x v="190"/>
    <x v="8"/>
    <n v="5"/>
  </r>
  <r>
    <x v="5"/>
    <x v="10"/>
    <x v="191"/>
    <x v="8"/>
    <n v="5"/>
  </r>
  <r>
    <x v="5"/>
    <x v="10"/>
    <x v="196"/>
    <x v="8"/>
    <n v="1"/>
  </r>
  <r>
    <x v="5"/>
    <x v="10"/>
    <x v="172"/>
    <x v="41"/>
    <n v="194"/>
  </r>
  <r>
    <x v="5"/>
    <x v="10"/>
    <x v="173"/>
    <x v="41"/>
    <n v="187"/>
  </r>
  <r>
    <x v="5"/>
    <x v="10"/>
    <x v="174"/>
    <x v="41"/>
    <n v="17"/>
  </r>
  <r>
    <x v="5"/>
    <x v="10"/>
    <x v="175"/>
    <x v="41"/>
    <n v="24"/>
  </r>
  <r>
    <x v="5"/>
    <x v="10"/>
    <x v="176"/>
    <x v="41"/>
    <n v="66"/>
  </r>
  <r>
    <x v="5"/>
    <x v="10"/>
    <x v="177"/>
    <x v="41"/>
    <n v="65"/>
  </r>
  <r>
    <x v="5"/>
    <x v="10"/>
    <x v="178"/>
    <x v="41"/>
    <n v="174"/>
  </r>
  <r>
    <x v="5"/>
    <x v="10"/>
    <x v="179"/>
    <x v="41"/>
    <n v="205"/>
  </r>
  <r>
    <x v="5"/>
    <x v="10"/>
    <x v="180"/>
    <x v="41"/>
    <n v="41"/>
  </r>
  <r>
    <x v="5"/>
    <x v="10"/>
    <x v="181"/>
    <x v="41"/>
    <n v="175"/>
  </r>
  <r>
    <x v="5"/>
    <x v="10"/>
    <x v="182"/>
    <x v="41"/>
    <n v="138"/>
  </r>
  <r>
    <x v="5"/>
    <x v="10"/>
    <x v="183"/>
    <x v="41"/>
    <n v="46"/>
  </r>
  <r>
    <x v="5"/>
    <x v="10"/>
    <x v="184"/>
    <x v="41"/>
    <n v="20"/>
  </r>
  <r>
    <x v="5"/>
    <x v="10"/>
    <x v="185"/>
    <x v="41"/>
    <n v="53"/>
  </r>
  <r>
    <x v="5"/>
    <x v="10"/>
    <x v="186"/>
    <x v="41"/>
    <n v="102"/>
  </r>
  <r>
    <x v="5"/>
    <x v="10"/>
    <x v="187"/>
    <x v="41"/>
    <n v="154"/>
  </r>
  <r>
    <x v="5"/>
    <x v="10"/>
    <x v="188"/>
    <x v="41"/>
    <n v="177"/>
  </r>
  <r>
    <x v="5"/>
    <x v="10"/>
    <x v="189"/>
    <x v="41"/>
    <n v="57"/>
  </r>
  <r>
    <x v="5"/>
    <x v="10"/>
    <x v="190"/>
    <x v="41"/>
    <n v="137"/>
  </r>
  <r>
    <x v="5"/>
    <x v="10"/>
    <x v="191"/>
    <x v="41"/>
    <n v="126"/>
  </r>
  <r>
    <x v="5"/>
    <x v="10"/>
    <x v="197"/>
    <x v="41"/>
    <n v="12"/>
  </r>
  <r>
    <x v="5"/>
    <x v="10"/>
    <x v="192"/>
    <x v="41"/>
    <n v="40"/>
  </r>
  <r>
    <x v="5"/>
    <x v="10"/>
    <x v="193"/>
    <x v="41"/>
    <n v="178"/>
  </r>
  <r>
    <x v="5"/>
    <x v="10"/>
    <x v="194"/>
    <x v="41"/>
    <n v="168"/>
  </r>
  <r>
    <x v="5"/>
    <x v="10"/>
    <x v="195"/>
    <x v="41"/>
    <n v="4"/>
  </r>
  <r>
    <x v="5"/>
    <x v="10"/>
    <x v="196"/>
    <x v="41"/>
    <n v="241"/>
  </r>
  <r>
    <x v="5"/>
    <x v="10"/>
    <x v="172"/>
    <x v="9"/>
    <n v="195"/>
  </r>
  <r>
    <x v="5"/>
    <x v="10"/>
    <x v="173"/>
    <x v="9"/>
    <n v="191"/>
  </r>
  <r>
    <x v="5"/>
    <x v="10"/>
    <x v="174"/>
    <x v="9"/>
    <n v="20"/>
  </r>
  <r>
    <x v="5"/>
    <x v="10"/>
    <x v="175"/>
    <x v="9"/>
    <n v="23"/>
  </r>
  <r>
    <x v="5"/>
    <x v="10"/>
    <x v="176"/>
    <x v="9"/>
    <n v="67"/>
  </r>
  <r>
    <x v="5"/>
    <x v="10"/>
    <x v="177"/>
    <x v="9"/>
    <n v="68"/>
  </r>
  <r>
    <x v="5"/>
    <x v="10"/>
    <x v="178"/>
    <x v="9"/>
    <n v="175"/>
  </r>
  <r>
    <x v="5"/>
    <x v="10"/>
    <x v="179"/>
    <x v="9"/>
    <n v="207"/>
  </r>
  <r>
    <x v="5"/>
    <x v="10"/>
    <x v="180"/>
    <x v="9"/>
    <n v="45"/>
  </r>
  <r>
    <x v="5"/>
    <x v="10"/>
    <x v="181"/>
    <x v="9"/>
    <n v="183"/>
  </r>
  <r>
    <x v="5"/>
    <x v="10"/>
    <x v="182"/>
    <x v="9"/>
    <n v="138"/>
  </r>
  <r>
    <x v="5"/>
    <x v="10"/>
    <x v="183"/>
    <x v="9"/>
    <n v="47"/>
  </r>
  <r>
    <x v="5"/>
    <x v="10"/>
    <x v="184"/>
    <x v="9"/>
    <n v="20"/>
  </r>
  <r>
    <x v="5"/>
    <x v="10"/>
    <x v="185"/>
    <x v="9"/>
    <n v="49"/>
  </r>
  <r>
    <x v="5"/>
    <x v="10"/>
    <x v="186"/>
    <x v="9"/>
    <n v="102"/>
  </r>
  <r>
    <x v="5"/>
    <x v="10"/>
    <x v="187"/>
    <x v="9"/>
    <n v="160"/>
  </r>
  <r>
    <x v="5"/>
    <x v="10"/>
    <x v="188"/>
    <x v="9"/>
    <n v="179"/>
  </r>
  <r>
    <x v="5"/>
    <x v="10"/>
    <x v="189"/>
    <x v="9"/>
    <n v="57"/>
  </r>
  <r>
    <x v="5"/>
    <x v="10"/>
    <x v="190"/>
    <x v="9"/>
    <n v="147"/>
  </r>
  <r>
    <x v="5"/>
    <x v="10"/>
    <x v="191"/>
    <x v="9"/>
    <n v="130"/>
  </r>
  <r>
    <x v="5"/>
    <x v="10"/>
    <x v="197"/>
    <x v="9"/>
    <n v="14"/>
  </r>
  <r>
    <x v="5"/>
    <x v="10"/>
    <x v="192"/>
    <x v="9"/>
    <n v="41"/>
  </r>
  <r>
    <x v="5"/>
    <x v="10"/>
    <x v="193"/>
    <x v="9"/>
    <n v="186"/>
  </r>
  <r>
    <x v="5"/>
    <x v="10"/>
    <x v="194"/>
    <x v="9"/>
    <n v="179"/>
  </r>
  <r>
    <x v="5"/>
    <x v="10"/>
    <x v="195"/>
    <x v="9"/>
    <n v="5"/>
  </r>
  <r>
    <x v="5"/>
    <x v="10"/>
    <x v="196"/>
    <x v="9"/>
    <n v="248"/>
  </r>
  <r>
    <x v="5"/>
    <x v="10"/>
    <x v="172"/>
    <x v="10"/>
    <n v="1"/>
  </r>
  <r>
    <x v="5"/>
    <x v="10"/>
    <x v="173"/>
    <x v="10"/>
    <n v="5"/>
  </r>
  <r>
    <x v="5"/>
    <x v="10"/>
    <x v="174"/>
    <x v="10"/>
    <n v="3"/>
  </r>
  <r>
    <x v="5"/>
    <x v="10"/>
    <x v="177"/>
    <x v="10"/>
    <n v="1"/>
  </r>
  <r>
    <x v="5"/>
    <x v="10"/>
    <x v="178"/>
    <x v="10"/>
    <n v="1"/>
  </r>
  <r>
    <x v="5"/>
    <x v="10"/>
    <x v="179"/>
    <x v="10"/>
    <n v="5"/>
  </r>
  <r>
    <x v="5"/>
    <x v="10"/>
    <x v="180"/>
    <x v="10"/>
    <n v="8"/>
  </r>
  <r>
    <x v="5"/>
    <x v="10"/>
    <x v="181"/>
    <x v="10"/>
    <n v="2"/>
  </r>
  <r>
    <x v="5"/>
    <x v="10"/>
    <x v="182"/>
    <x v="10"/>
    <n v="1"/>
  </r>
  <r>
    <x v="5"/>
    <x v="10"/>
    <x v="183"/>
    <x v="10"/>
    <n v="5"/>
  </r>
  <r>
    <x v="5"/>
    <x v="10"/>
    <x v="184"/>
    <x v="10"/>
    <n v="1"/>
  </r>
  <r>
    <x v="5"/>
    <x v="10"/>
    <x v="185"/>
    <x v="10"/>
    <n v="2"/>
  </r>
  <r>
    <x v="5"/>
    <x v="10"/>
    <x v="186"/>
    <x v="10"/>
    <n v="6"/>
  </r>
  <r>
    <x v="5"/>
    <x v="10"/>
    <x v="187"/>
    <x v="10"/>
    <n v="13"/>
  </r>
  <r>
    <x v="5"/>
    <x v="10"/>
    <x v="188"/>
    <x v="10"/>
    <n v="3"/>
  </r>
  <r>
    <x v="5"/>
    <x v="10"/>
    <x v="190"/>
    <x v="10"/>
    <n v="3"/>
  </r>
  <r>
    <x v="5"/>
    <x v="10"/>
    <x v="191"/>
    <x v="10"/>
    <n v="2"/>
  </r>
  <r>
    <x v="5"/>
    <x v="10"/>
    <x v="193"/>
    <x v="10"/>
    <n v="4"/>
  </r>
  <r>
    <x v="5"/>
    <x v="10"/>
    <x v="194"/>
    <x v="10"/>
    <n v="1"/>
  </r>
  <r>
    <x v="5"/>
    <x v="10"/>
    <x v="196"/>
    <x v="10"/>
    <n v="9"/>
  </r>
  <r>
    <x v="5"/>
    <x v="10"/>
    <x v="172"/>
    <x v="11"/>
    <n v="1"/>
  </r>
  <r>
    <x v="5"/>
    <x v="10"/>
    <x v="173"/>
    <x v="11"/>
    <n v="3"/>
  </r>
  <r>
    <x v="5"/>
    <x v="10"/>
    <x v="174"/>
    <x v="11"/>
    <n v="1"/>
  </r>
  <r>
    <x v="5"/>
    <x v="10"/>
    <x v="177"/>
    <x v="11"/>
    <n v="1"/>
  </r>
  <r>
    <x v="5"/>
    <x v="10"/>
    <x v="178"/>
    <x v="11"/>
    <n v="2"/>
  </r>
  <r>
    <x v="5"/>
    <x v="10"/>
    <x v="179"/>
    <x v="11"/>
    <n v="1"/>
  </r>
  <r>
    <x v="5"/>
    <x v="10"/>
    <x v="180"/>
    <x v="11"/>
    <n v="1"/>
  </r>
  <r>
    <x v="5"/>
    <x v="10"/>
    <x v="182"/>
    <x v="11"/>
    <n v="2"/>
  </r>
  <r>
    <x v="5"/>
    <x v="10"/>
    <x v="183"/>
    <x v="11"/>
    <n v="1"/>
  </r>
  <r>
    <x v="5"/>
    <x v="10"/>
    <x v="185"/>
    <x v="11"/>
    <n v="3"/>
  </r>
  <r>
    <x v="5"/>
    <x v="10"/>
    <x v="186"/>
    <x v="11"/>
    <n v="6"/>
  </r>
  <r>
    <x v="5"/>
    <x v="10"/>
    <x v="187"/>
    <x v="11"/>
    <n v="25"/>
  </r>
  <r>
    <x v="5"/>
    <x v="10"/>
    <x v="188"/>
    <x v="11"/>
    <n v="8"/>
  </r>
  <r>
    <x v="5"/>
    <x v="10"/>
    <x v="190"/>
    <x v="11"/>
    <n v="14"/>
  </r>
  <r>
    <x v="5"/>
    <x v="10"/>
    <x v="191"/>
    <x v="11"/>
    <n v="1"/>
  </r>
  <r>
    <x v="5"/>
    <x v="10"/>
    <x v="193"/>
    <x v="11"/>
    <n v="9"/>
  </r>
  <r>
    <x v="5"/>
    <x v="10"/>
    <x v="196"/>
    <x v="11"/>
    <n v="4"/>
  </r>
  <r>
    <x v="5"/>
    <x v="10"/>
    <x v="172"/>
    <x v="12"/>
    <n v="227"/>
  </r>
  <r>
    <x v="5"/>
    <x v="10"/>
    <x v="173"/>
    <x v="12"/>
    <n v="330"/>
  </r>
  <r>
    <x v="5"/>
    <x v="10"/>
    <x v="174"/>
    <x v="12"/>
    <n v="54"/>
  </r>
  <r>
    <x v="5"/>
    <x v="10"/>
    <x v="175"/>
    <x v="12"/>
    <n v="32"/>
  </r>
  <r>
    <x v="5"/>
    <x v="10"/>
    <x v="176"/>
    <x v="12"/>
    <n v="73"/>
  </r>
  <r>
    <x v="5"/>
    <x v="10"/>
    <x v="177"/>
    <x v="12"/>
    <n v="114"/>
  </r>
  <r>
    <x v="5"/>
    <x v="10"/>
    <x v="178"/>
    <x v="12"/>
    <n v="211"/>
  </r>
  <r>
    <x v="5"/>
    <x v="10"/>
    <x v="179"/>
    <x v="12"/>
    <n v="457"/>
  </r>
  <r>
    <x v="5"/>
    <x v="10"/>
    <x v="180"/>
    <x v="12"/>
    <n v="310"/>
  </r>
  <r>
    <x v="5"/>
    <x v="10"/>
    <x v="181"/>
    <x v="12"/>
    <n v="281"/>
  </r>
  <r>
    <x v="5"/>
    <x v="10"/>
    <x v="182"/>
    <x v="12"/>
    <n v="170"/>
  </r>
  <r>
    <x v="5"/>
    <x v="10"/>
    <x v="183"/>
    <x v="12"/>
    <n v="146"/>
  </r>
  <r>
    <x v="5"/>
    <x v="10"/>
    <x v="184"/>
    <x v="12"/>
    <n v="67"/>
  </r>
  <r>
    <x v="5"/>
    <x v="10"/>
    <x v="185"/>
    <x v="12"/>
    <n v="65"/>
  </r>
  <r>
    <x v="5"/>
    <x v="10"/>
    <x v="186"/>
    <x v="12"/>
    <n v="150"/>
  </r>
  <r>
    <x v="5"/>
    <x v="10"/>
    <x v="187"/>
    <x v="12"/>
    <n v="203"/>
  </r>
  <r>
    <x v="5"/>
    <x v="10"/>
    <x v="188"/>
    <x v="12"/>
    <n v="223"/>
  </r>
  <r>
    <x v="5"/>
    <x v="10"/>
    <x v="189"/>
    <x v="12"/>
    <n v="73"/>
  </r>
  <r>
    <x v="5"/>
    <x v="10"/>
    <x v="190"/>
    <x v="12"/>
    <n v="219"/>
  </r>
  <r>
    <x v="5"/>
    <x v="10"/>
    <x v="191"/>
    <x v="12"/>
    <n v="159"/>
  </r>
  <r>
    <x v="5"/>
    <x v="10"/>
    <x v="197"/>
    <x v="12"/>
    <n v="16"/>
  </r>
  <r>
    <x v="5"/>
    <x v="10"/>
    <x v="192"/>
    <x v="12"/>
    <n v="56"/>
  </r>
  <r>
    <x v="5"/>
    <x v="10"/>
    <x v="193"/>
    <x v="12"/>
    <n v="283"/>
  </r>
  <r>
    <x v="5"/>
    <x v="10"/>
    <x v="194"/>
    <x v="12"/>
    <n v="262"/>
  </r>
  <r>
    <x v="5"/>
    <x v="10"/>
    <x v="195"/>
    <x v="12"/>
    <n v="8"/>
  </r>
  <r>
    <x v="5"/>
    <x v="10"/>
    <x v="196"/>
    <x v="12"/>
    <n v="437"/>
  </r>
  <r>
    <x v="5"/>
    <x v="10"/>
    <x v="173"/>
    <x v="13"/>
    <n v="6"/>
  </r>
  <r>
    <x v="5"/>
    <x v="10"/>
    <x v="174"/>
    <x v="13"/>
    <n v="5"/>
  </r>
  <r>
    <x v="5"/>
    <x v="10"/>
    <x v="177"/>
    <x v="13"/>
    <n v="2"/>
  </r>
  <r>
    <x v="5"/>
    <x v="10"/>
    <x v="178"/>
    <x v="13"/>
    <n v="1"/>
  </r>
  <r>
    <x v="5"/>
    <x v="10"/>
    <x v="179"/>
    <x v="13"/>
    <n v="25"/>
  </r>
  <r>
    <x v="5"/>
    <x v="10"/>
    <x v="180"/>
    <x v="13"/>
    <n v="64"/>
  </r>
  <r>
    <x v="5"/>
    <x v="10"/>
    <x v="181"/>
    <x v="13"/>
    <n v="3"/>
  </r>
  <r>
    <x v="5"/>
    <x v="10"/>
    <x v="182"/>
    <x v="13"/>
    <n v="1"/>
  </r>
  <r>
    <x v="5"/>
    <x v="10"/>
    <x v="183"/>
    <x v="13"/>
    <n v="14"/>
  </r>
  <r>
    <x v="5"/>
    <x v="10"/>
    <x v="184"/>
    <x v="13"/>
    <n v="16"/>
  </r>
  <r>
    <x v="5"/>
    <x v="10"/>
    <x v="186"/>
    <x v="13"/>
    <n v="1"/>
  </r>
  <r>
    <x v="5"/>
    <x v="10"/>
    <x v="187"/>
    <x v="13"/>
    <n v="2"/>
  </r>
  <r>
    <x v="5"/>
    <x v="10"/>
    <x v="189"/>
    <x v="13"/>
    <n v="1"/>
  </r>
  <r>
    <x v="5"/>
    <x v="10"/>
    <x v="190"/>
    <x v="13"/>
    <n v="4"/>
  </r>
  <r>
    <x v="5"/>
    <x v="10"/>
    <x v="191"/>
    <x v="13"/>
    <n v="3"/>
  </r>
  <r>
    <x v="5"/>
    <x v="10"/>
    <x v="193"/>
    <x v="13"/>
    <n v="2"/>
  </r>
  <r>
    <x v="5"/>
    <x v="10"/>
    <x v="194"/>
    <x v="13"/>
    <n v="9"/>
  </r>
  <r>
    <x v="5"/>
    <x v="10"/>
    <x v="196"/>
    <x v="13"/>
    <n v="1"/>
  </r>
  <r>
    <x v="5"/>
    <x v="10"/>
    <x v="172"/>
    <x v="14"/>
    <n v="1"/>
  </r>
  <r>
    <x v="5"/>
    <x v="10"/>
    <x v="173"/>
    <x v="14"/>
    <n v="50"/>
  </r>
  <r>
    <x v="5"/>
    <x v="10"/>
    <x v="174"/>
    <x v="14"/>
    <n v="26"/>
  </r>
  <r>
    <x v="5"/>
    <x v="10"/>
    <x v="178"/>
    <x v="14"/>
    <n v="1"/>
  </r>
  <r>
    <x v="5"/>
    <x v="10"/>
    <x v="179"/>
    <x v="14"/>
    <n v="84"/>
  </r>
  <r>
    <x v="5"/>
    <x v="10"/>
    <x v="180"/>
    <x v="14"/>
    <n v="135"/>
  </r>
  <r>
    <x v="5"/>
    <x v="10"/>
    <x v="181"/>
    <x v="14"/>
    <n v="51"/>
  </r>
  <r>
    <x v="5"/>
    <x v="10"/>
    <x v="182"/>
    <x v="14"/>
    <n v="2"/>
  </r>
  <r>
    <x v="5"/>
    <x v="10"/>
    <x v="183"/>
    <x v="14"/>
    <n v="98"/>
  </r>
  <r>
    <x v="5"/>
    <x v="10"/>
    <x v="184"/>
    <x v="14"/>
    <n v="33"/>
  </r>
  <r>
    <x v="5"/>
    <x v="10"/>
    <x v="185"/>
    <x v="14"/>
    <n v="1"/>
  </r>
  <r>
    <x v="5"/>
    <x v="10"/>
    <x v="186"/>
    <x v="14"/>
    <n v="1"/>
  </r>
  <r>
    <x v="5"/>
    <x v="10"/>
    <x v="187"/>
    <x v="14"/>
    <n v="4"/>
  </r>
  <r>
    <x v="5"/>
    <x v="10"/>
    <x v="190"/>
    <x v="14"/>
    <n v="1"/>
  </r>
  <r>
    <x v="5"/>
    <x v="10"/>
    <x v="191"/>
    <x v="14"/>
    <n v="10"/>
  </r>
  <r>
    <x v="5"/>
    <x v="10"/>
    <x v="196"/>
    <x v="14"/>
    <n v="1"/>
  </r>
  <r>
    <x v="5"/>
    <x v="10"/>
    <x v="172"/>
    <x v="15"/>
    <n v="2"/>
  </r>
  <r>
    <x v="5"/>
    <x v="10"/>
    <x v="173"/>
    <x v="15"/>
    <n v="23"/>
  </r>
  <r>
    <x v="5"/>
    <x v="10"/>
    <x v="174"/>
    <x v="15"/>
    <n v="21"/>
  </r>
  <r>
    <x v="5"/>
    <x v="10"/>
    <x v="176"/>
    <x v="15"/>
    <n v="1"/>
  </r>
  <r>
    <x v="5"/>
    <x v="10"/>
    <x v="177"/>
    <x v="15"/>
    <n v="6"/>
  </r>
  <r>
    <x v="5"/>
    <x v="10"/>
    <x v="178"/>
    <x v="15"/>
    <n v="8"/>
  </r>
  <r>
    <x v="5"/>
    <x v="10"/>
    <x v="179"/>
    <x v="15"/>
    <n v="47"/>
  </r>
  <r>
    <x v="5"/>
    <x v="10"/>
    <x v="180"/>
    <x v="15"/>
    <n v="84"/>
  </r>
  <r>
    <x v="5"/>
    <x v="10"/>
    <x v="181"/>
    <x v="15"/>
    <n v="21"/>
  </r>
  <r>
    <x v="5"/>
    <x v="10"/>
    <x v="182"/>
    <x v="15"/>
    <n v="5"/>
  </r>
  <r>
    <x v="5"/>
    <x v="10"/>
    <x v="183"/>
    <x v="15"/>
    <n v="51"/>
  </r>
  <r>
    <x v="5"/>
    <x v="10"/>
    <x v="184"/>
    <x v="15"/>
    <n v="34"/>
  </r>
  <r>
    <x v="5"/>
    <x v="10"/>
    <x v="185"/>
    <x v="15"/>
    <n v="2"/>
  </r>
  <r>
    <x v="5"/>
    <x v="10"/>
    <x v="186"/>
    <x v="15"/>
    <n v="14"/>
  </r>
  <r>
    <x v="5"/>
    <x v="10"/>
    <x v="187"/>
    <x v="15"/>
    <n v="8"/>
  </r>
  <r>
    <x v="5"/>
    <x v="10"/>
    <x v="188"/>
    <x v="15"/>
    <n v="8"/>
  </r>
  <r>
    <x v="5"/>
    <x v="10"/>
    <x v="189"/>
    <x v="15"/>
    <n v="2"/>
  </r>
  <r>
    <x v="5"/>
    <x v="10"/>
    <x v="190"/>
    <x v="15"/>
    <n v="3"/>
  </r>
  <r>
    <x v="5"/>
    <x v="10"/>
    <x v="191"/>
    <x v="15"/>
    <n v="9"/>
  </r>
  <r>
    <x v="5"/>
    <x v="10"/>
    <x v="197"/>
    <x v="15"/>
    <n v="1"/>
  </r>
  <r>
    <x v="5"/>
    <x v="10"/>
    <x v="192"/>
    <x v="15"/>
    <n v="3"/>
  </r>
  <r>
    <x v="5"/>
    <x v="10"/>
    <x v="193"/>
    <x v="15"/>
    <n v="12"/>
  </r>
  <r>
    <x v="5"/>
    <x v="10"/>
    <x v="194"/>
    <x v="15"/>
    <n v="12"/>
  </r>
  <r>
    <x v="5"/>
    <x v="10"/>
    <x v="196"/>
    <x v="15"/>
    <n v="15"/>
  </r>
  <r>
    <x v="5"/>
    <x v="10"/>
    <x v="172"/>
    <x v="16"/>
    <n v="15"/>
  </r>
  <r>
    <x v="5"/>
    <x v="10"/>
    <x v="173"/>
    <x v="16"/>
    <n v="22"/>
  </r>
  <r>
    <x v="5"/>
    <x v="10"/>
    <x v="174"/>
    <x v="16"/>
    <n v="13"/>
  </r>
  <r>
    <x v="5"/>
    <x v="10"/>
    <x v="175"/>
    <x v="16"/>
    <n v="4"/>
  </r>
  <r>
    <x v="5"/>
    <x v="10"/>
    <x v="176"/>
    <x v="16"/>
    <n v="6"/>
  </r>
  <r>
    <x v="5"/>
    <x v="10"/>
    <x v="177"/>
    <x v="16"/>
    <n v="4"/>
  </r>
  <r>
    <x v="5"/>
    <x v="10"/>
    <x v="178"/>
    <x v="16"/>
    <n v="12"/>
  </r>
  <r>
    <x v="5"/>
    <x v="10"/>
    <x v="179"/>
    <x v="16"/>
    <n v="40"/>
  </r>
  <r>
    <x v="5"/>
    <x v="10"/>
    <x v="180"/>
    <x v="16"/>
    <n v="52"/>
  </r>
  <r>
    <x v="5"/>
    <x v="10"/>
    <x v="181"/>
    <x v="16"/>
    <n v="34"/>
  </r>
  <r>
    <x v="5"/>
    <x v="10"/>
    <x v="182"/>
    <x v="16"/>
    <n v="5"/>
  </r>
  <r>
    <x v="5"/>
    <x v="10"/>
    <x v="183"/>
    <x v="16"/>
    <n v="23"/>
  </r>
  <r>
    <x v="5"/>
    <x v="10"/>
    <x v="184"/>
    <x v="16"/>
    <n v="11"/>
  </r>
  <r>
    <x v="5"/>
    <x v="10"/>
    <x v="185"/>
    <x v="16"/>
    <n v="8"/>
  </r>
  <r>
    <x v="5"/>
    <x v="10"/>
    <x v="186"/>
    <x v="16"/>
    <n v="12"/>
  </r>
  <r>
    <x v="5"/>
    <x v="10"/>
    <x v="187"/>
    <x v="16"/>
    <n v="21"/>
  </r>
  <r>
    <x v="5"/>
    <x v="10"/>
    <x v="188"/>
    <x v="16"/>
    <n v="14"/>
  </r>
  <r>
    <x v="5"/>
    <x v="10"/>
    <x v="189"/>
    <x v="16"/>
    <n v="3"/>
  </r>
  <r>
    <x v="5"/>
    <x v="10"/>
    <x v="190"/>
    <x v="16"/>
    <n v="47"/>
  </r>
  <r>
    <x v="5"/>
    <x v="10"/>
    <x v="191"/>
    <x v="16"/>
    <n v="12"/>
  </r>
  <r>
    <x v="5"/>
    <x v="10"/>
    <x v="197"/>
    <x v="16"/>
    <n v="1"/>
  </r>
  <r>
    <x v="5"/>
    <x v="10"/>
    <x v="192"/>
    <x v="16"/>
    <n v="2"/>
  </r>
  <r>
    <x v="5"/>
    <x v="10"/>
    <x v="193"/>
    <x v="16"/>
    <n v="20"/>
  </r>
  <r>
    <x v="5"/>
    <x v="10"/>
    <x v="194"/>
    <x v="16"/>
    <n v="9"/>
  </r>
  <r>
    <x v="5"/>
    <x v="10"/>
    <x v="196"/>
    <x v="16"/>
    <n v="28"/>
  </r>
  <r>
    <x v="5"/>
    <x v="10"/>
    <x v="173"/>
    <x v="33"/>
    <n v="1"/>
  </r>
  <r>
    <x v="5"/>
    <x v="10"/>
    <x v="174"/>
    <x v="33"/>
    <n v="2"/>
  </r>
  <r>
    <x v="5"/>
    <x v="10"/>
    <x v="175"/>
    <x v="33"/>
    <n v="1"/>
  </r>
  <r>
    <x v="5"/>
    <x v="10"/>
    <x v="179"/>
    <x v="33"/>
    <n v="2"/>
  </r>
  <r>
    <x v="5"/>
    <x v="10"/>
    <x v="180"/>
    <x v="33"/>
    <n v="10"/>
  </r>
  <r>
    <x v="5"/>
    <x v="10"/>
    <x v="184"/>
    <x v="33"/>
    <n v="3"/>
  </r>
  <r>
    <x v="5"/>
    <x v="10"/>
    <x v="186"/>
    <x v="33"/>
    <n v="1"/>
  </r>
  <r>
    <x v="5"/>
    <x v="10"/>
    <x v="187"/>
    <x v="33"/>
    <n v="1"/>
  </r>
  <r>
    <x v="5"/>
    <x v="10"/>
    <x v="188"/>
    <x v="33"/>
    <n v="1"/>
  </r>
  <r>
    <x v="5"/>
    <x v="10"/>
    <x v="189"/>
    <x v="33"/>
    <n v="2"/>
  </r>
  <r>
    <x v="5"/>
    <x v="10"/>
    <x v="191"/>
    <x v="33"/>
    <n v="1"/>
  </r>
  <r>
    <x v="5"/>
    <x v="10"/>
    <x v="193"/>
    <x v="33"/>
    <n v="3"/>
  </r>
  <r>
    <x v="5"/>
    <x v="10"/>
    <x v="194"/>
    <x v="33"/>
    <n v="5"/>
  </r>
  <r>
    <x v="5"/>
    <x v="10"/>
    <x v="196"/>
    <x v="33"/>
    <n v="7"/>
  </r>
  <r>
    <x v="5"/>
    <x v="10"/>
    <x v="173"/>
    <x v="34"/>
    <n v="2"/>
  </r>
  <r>
    <x v="5"/>
    <x v="10"/>
    <x v="175"/>
    <x v="34"/>
    <n v="1"/>
  </r>
  <r>
    <x v="5"/>
    <x v="10"/>
    <x v="179"/>
    <x v="34"/>
    <n v="1"/>
  </r>
  <r>
    <x v="5"/>
    <x v="10"/>
    <x v="180"/>
    <x v="34"/>
    <n v="2"/>
  </r>
  <r>
    <x v="5"/>
    <x v="10"/>
    <x v="184"/>
    <x v="34"/>
    <n v="1"/>
  </r>
  <r>
    <x v="5"/>
    <x v="10"/>
    <x v="192"/>
    <x v="34"/>
    <n v="2"/>
  </r>
  <r>
    <x v="5"/>
    <x v="10"/>
    <x v="193"/>
    <x v="34"/>
    <n v="2"/>
  </r>
  <r>
    <x v="5"/>
    <x v="10"/>
    <x v="194"/>
    <x v="34"/>
    <n v="2"/>
  </r>
  <r>
    <x v="5"/>
    <x v="10"/>
    <x v="196"/>
    <x v="34"/>
    <n v="1"/>
  </r>
  <r>
    <x v="5"/>
    <x v="10"/>
    <x v="180"/>
    <x v="35"/>
    <n v="3"/>
  </r>
  <r>
    <x v="5"/>
    <x v="10"/>
    <x v="196"/>
    <x v="35"/>
    <n v="1"/>
  </r>
  <r>
    <x v="5"/>
    <x v="10"/>
    <x v="179"/>
    <x v="36"/>
    <n v="1"/>
  </r>
  <r>
    <x v="5"/>
    <x v="10"/>
    <x v="180"/>
    <x v="36"/>
    <n v="3"/>
  </r>
  <r>
    <x v="5"/>
    <x v="10"/>
    <x v="184"/>
    <x v="36"/>
    <n v="2"/>
  </r>
  <r>
    <x v="5"/>
    <x v="10"/>
    <x v="187"/>
    <x v="36"/>
    <n v="1"/>
  </r>
  <r>
    <x v="5"/>
    <x v="10"/>
    <x v="191"/>
    <x v="36"/>
    <n v="1"/>
  </r>
  <r>
    <x v="5"/>
    <x v="10"/>
    <x v="193"/>
    <x v="36"/>
    <n v="1"/>
  </r>
  <r>
    <x v="5"/>
    <x v="10"/>
    <x v="194"/>
    <x v="36"/>
    <n v="1"/>
  </r>
  <r>
    <x v="5"/>
    <x v="10"/>
    <x v="196"/>
    <x v="36"/>
    <n v="1"/>
  </r>
  <r>
    <x v="5"/>
    <x v="10"/>
    <x v="178"/>
    <x v="32"/>
    <n v="369"/>
  </r>
  <r>
    <x v="5"/>
    <x v="10"/>
    <x v="181"/>
    <x v="32"/>
    <n v="106"/>
  </r>
  <r>
    <x v="5"/>
    <x v="10"/>
    <x v="182"/>
    <x v="32"/>
    <n v="301"/>
  </r>
  <r>
    <x v="5"/>
    <x v="10"/>
    <x v="188"/>
    <x v="32"/>
    <n v="115"/>
  </r>
  <r>
    <x v="5"/>
    <x v="10"/>
    <x v="193"/>
    <x v="32"/>
    <n v="52"/>
  </r>
  <r>
    <x v="5"/>
    <x v="10"/>
    <x v="196"/>
    <x v="32"/>
    <n v="153"/>
  </r>
  <r>
    <x v="5"/>
    <x v="10"/>
    <x v="172"/>
    <x v="17"/>
    <n v="1285"/>
  </r>
  <r>
    <x v="5"/>
    <x v="10"/>
    <x v="173"/>
    <x v="17"/>
    <n v="4368"/>
  </r>
  <r>
    <x v="5"/>
    <x v="10"/>
    <x v="174"/>
    <x v="17"/>
    <n v="458"/>
  </r>
  <r>
    <x v="5"/>
    <x v="10"/>
    <x v="175"/>
    <x v="17"/>
    <n v="124"/>
  </r>
  <r>
    <x v="5"/>
    <x v="10"/>
    <x v="176"/>
    <x v="17"/>
    <n v="226"/>
  </r>
  <r>
    <x v="5"/>
    <x v="10"/>
    <x v="177"/>
    <x v="17"/>
    <n v="974"/>
  </r>
  <r>
    <x v="5"/>
    <x v="10"/>
    <x v="178"/>
    <x v="17"/>
    <n v="2587"/>
  </r>
  <r>
    <x v="5"/>
    <x v="10"/>
    <x v="179"/>
    <x v="17"/>
    <n v="8929"/>
  </r>
  <r>
    <x v="5"/>
    <x v="10"/>
    <x v="180"/>
    <x v="17"/>
    <n v="6143"/>
  </r>
  <r>
    <x v="5"/>
    <x v="10"/>
    <x v="181"/>
    <x v="17"/>
    <n v="4759"/>
  </r>
  <r>
    <x v="5"/>
    <x v="10"/>
    <x v="182"/>
    <x v="17"/>
    <n v="1784"/>
  </r>
  <r>
    <x v="5"/>
    <x v="10"/>
    <x v="183"/>
    <x v="17"/>
    <n v="1755"/>
  </r>
  <r>
    <x v="5"/>
    <x v="10"/>
    <x v="184"/>
    <x v="17"/>
    <n v="771"/>
  </r>
  <r>
    <x v="5"/>
    <x v="10"/>
    <x v="185"/>
    <x v="17"/>
    <n v="461"/>
  </r>
  <r>
    <x v="5"/>
    <x v="10"/>
    <x v="186"/>
    <x v="17"/>
    <n v="787"/>
  </r>
  <r>
    <x v="5"/>
    <x v="10"/>
    <x v="187"/>
    <x v="17"/>
    <n v="1035"/>
  </r>
  <r>
    <x v="5"/>
    <x v="10"/>
    <x v="188"/>
    <x v="17"/>
    <n v="1144"/>
  </r>
  <r>
    <x v="5"/>
    <x v="10"/>
    <x v="189"/>
    <x v="17"/>
    <n v="78"/>
  </r>
  <r>
    <x v="5"/>
    <x v="10"/>
    <x v="190"/>
    <x v="17"/>
    <n v="1903"/>
  </r>
  <r>
    <x v="5"/>
    <x v="10"/>
    <x v="191"/>
    <x v="17"/>
    <n v="1105"/>
  </r>
  <r>
    <x v="5"/>
    <x v="10"/>
    <x v="197"/>
    <x v="17"/>
    <n v="80"/>
  </r>
  <r>
    <x v="5"/>
    <x v="10"/>
    <x v="192"/>
    <x v="17"/>
    <n v="167"/>
  </r>
  <r>
    <x v="5"/>
    <x v="10"/>
    <x v="193"/>
    <x v="17"/>
    <n v="1991"/>
  </r>
  <r>
    <x v="5"/>
    <x v="10"/>
    <x v="194"/>
    <x v="17"/>
    <n v="1058"/>
  </r>
  <r>
    <x v="5"/>
    <x v="10"/>
    <x v="196"/>
    <x v="17"/>
    <n v="3657"/>
  </r>
  <r>
    <x v="5"/>
    <x v="10"/>
    <x v="172"/>
    <x v="18"/>
    <n v="7448"/>
  </r>
  <r>
    <x v="5"/>
    <x v="10"/>
    <x v="173"/>
    <x v="18"/>
    <n v="25117"/>
  </r>
  <r>
    <x v="5"/>
    <x v="10"/>
    <x v="174"/>
    <x v="18"/>
    <n v="5761"/>
  </r>
  <r>
    <x v="5"/>
    <x v="10"/>
    <x v="175"/>
    <x v="18"/>
    <n v="107"/>
  </r>
  <r>
    <x v="5"/>
    <x v="10"/>
    <x v="176"/>
    <x v="18"/>
    <n v="203"/>
  </r>
  <r>
    <x v="5"/>
    <x v="10"/>
    <x v="177"/>
    <x v="18"/>
    <n v="1531"/>
  </r>
  <r>
    <x v="5"/>
    <x v="10"/>
    <x v="178"/>
    <x v="18"/>
    <n v="17204"/>
  </r>
  <r>
    <x v="5"/>
    <x v="10"/>
    <x v="179"/>
    <x v="18"/>
    <n v="66843"/>
  </r>
  <r>
    <x v="5"/>
    <x v="10"/>
    <x v="180"/>
    <x v="18"/>
    <n v="62849"/>
  </r>
  <r>
    <x v="5"/>
    <x v="10"/>
    <x v="181"/>
    <x v="18"/>
    <n v="48604"/>
  </r>
  <r>
    <x v="5"/>
    <x v="10"/>
    <x v="182"/>
    <x v="18"/>
    <n v="12332"/>
  </r>
  <r>
    <x v="5"/>
    <x v="10"/>
    <x v="183"/>
    <x v="18"/>
    <n v="22482"/>
  </r>
  <r>
    <x v="5"/>
    <x v="10"/>
    <x v="184"/>
    <x v="18"/>
    <n v="9358"/>
  </r>
  <r>
    <x v="5"/>
    <x v="10"/>
    <x v="185"/>
    <x v="18"/>
    <n v="408"/>
  </r>
  <r>
    <x v="5"/>
    <x v="10"/>
    <x v="186"/>
    <x v="18"/>
    <n v="2170"/>
  </r>
  <r>
    <x v="5"/>
    <x v="10"/>
    <x v="187"/>
    <x v="18"/>
    <n v="18210"/>
  </r>
  <r>
    <x v="5"/>
    <x v="10"/>
    <x v="188"/>
    <x v="18"/>
    <n v="5572"/>
  </r>
  <r>
    <x v="5"/>
    <x v="10"/>
    <x v="189"/>
    <x v="18"/>
    <n v="2603"/>
  </r>
  <r>
    <x v="5"/>
    <x v="10"/>
    <x v="190"/>
    <x v="18"/>
    <n v="4417"/>
  </r>
  <r>
    <x v="5"/>
    <x v="10"/>
    <x v="191"/>
    <x v="18"/>
    <n v="14916"/>
  </r>
  <r>
    <x v="5"/>
    <x v="10"/>
    <x v="197"/>
    <x v="18"/>
    <n v="19"/>
  </r>
  <r>
    <x v="5"/>
    <x v="10"/>
    <x v="192"/>
    <x v="18"/>
    <n v="3311"/>
  </r>
  <r>
    <x v="5"/>
    <x v="10"/>
    <x v="193"/>
    <x v="18"/>
    <n v="5295"/>
  </r>
  <r>
    <x v="5"/>
    <x v="10"/>
    <x v="194"/>
    <x v="18"/>
    <n v="4190"/>
  </r>
  <r>
    <x v="5"/>
    <x v="10"/>
    <x v="196"/>
    <x v="18"/>
    <n v="37501"/>
  </r>
  <r>
    <x v="5"/>
    <x v="10"/>
    <x v="172"/>
    <x v="19"/>
    <n v="51595"/>
  </r>
  <r>
    <x v="5"/>
    <x v="10"/>
    <x v="173"/>
    <x v="19"/>
    <n v="728315"/>
  </r>
  <r>
    <x v="5"/>
    <x v="10"/>
    <x v="174"/>
    <x v="19"/>
    <n v="183734"/>
  </r>
  <r>
    <x v="5"/>
    <x v="10"/>
    <x v="178"/>
    <x v="19"/>
    <n v="129442"/>
  </r>
  <r>
    <x v="5"/>
    <x v="10"/>
    <x v="179"/>
    <x v="19"/>
    <n v="1395512"/>
  </r>
  <r>
    <x v="5"/>
    <x v="10"/>
    <x v="180"/>
    <x v="19"/>
    <n v="1634804"/>
  </r>
  <r>
    <x v="5"/>
    <x v="10"/>
    <x v="181"/>
    <x v="19"/>
    <n v="138464"/>
  </r>
  <r>
    <x v="5"/>
    <x v="10"/>
    <x v="182"/>
    <x v="19"/>
    <n v="596647"/>
  </r>
  <r>
    <x v="5"/>
    <x v="10"/>
    <x v="183"/>
    <x v="19"/>
    <n v="870841"/>
  </r>
  <r>
    <x v="5"/>
    <x v="10"/>
    <x v="184"/>
    <x v="19"/>
    <n v="253486"/>
  </r>
  <r>
    <x v="5"/>
    <x v="10"/>
    <x v="186"/>
    <x v="19"/>
    <n v="52200"/>
  </r>
  <r>
    <x v="5"/>
    <x v="10"/>
    <x v="190"/>
    <x v="19"/>
    <n v="532175"/>
  </r>
  <r>
    <x v="5"/>
    <x v="10"/>
    <x v="191"/>
    <x v="19"/>
    <n v="454869"/>
  </r>
  <r>
    <x v="5"/>
    <x v="10"/>
    <x v="196"/>
    <x v="19"/>
    <n v="51750"/>
  </r>
  <r>
    <x v="5"/>
    <x v="10"/>
    <x v="172"/>
    <x v="20"/>
    <n v="12"/>
  </r>
  <r>
    <x v="5"/>
    <x v="10"/>
    <x v="175"/>
    <x v="20"/>
    <n v="23"/>
  </r>
  <r>
    <x v="5"/>
    <x v="10"/>
    <x v="176"/>
    <x v="20"/>
    <n v="49"/>
  </r>
  <r>
    <x v="5"/>
    <x v="10"/>
    <x v="184"/>
    <x v="20"/>
    <n v="3"/>
  </r>
  <r>
    <x v="5"/>
    <x v="10"/>
    <x v="191"/>
    <x v="20"/>
    <n v="3"/>
  </r>
  <r>
    <x v="5"/>
    <x v="10"/>
    <x v="172"/>
    <x v="42"/>
    <n v="16495"/>
  </r>
  <r>
    <x v="5"/>
    <x v="10"/>
    <x v="173"/>
    <x v="42"/>
    <n v="13382"/>
  </r>
  <r>
    <x v="5"/>
    <x v="10"/>
    <x v="174"/>
    <x v="42"/>
    <n v="958"/>
  </r>
  <r>
    <x v="5"/>
    <x v="10"/>
    <x v="175"/>
    <x v="42"/>
    <n v="1122"/>
  </r>
  <r>
    <x v="5"/>
    <x v="10"/>
    <x v="176"/>
    <x v="42"/>
    <n v="3920"/>
  </r>
  <r>
    <x v="5"/>
    <x v="10"/>
    <x v="177"/>
    <x v="42"/>
    <n v="3637"/>
  </r>
  <r>
    <x v="5"/>
    <x v="10"/>
    <x v="178"/>
    <x v="42"/>
    <n v="22031"/>
  </r>
  <r>
    <x v="5"/>
    <x v="10"/>
    <x v="179"/>
    <x v="42"/>
    <n v="13830"/>
  </r>
  <r>
    <x v="5"/>
    <x v="10"/>
    <x v="180"/>
    <x v="42"/>
    <n v="1550"/>
  </r>
  <r>
    <x v="5"/>
    <x v="10"/>
    <x v="181"/>
    <x v="42"/>
    <n v="14538"/>
  </r>
  <r>
    <x v="5"/>
    <x v="10"/>
    <x v="182"/>
    <x v="42"/>
    <n v="15333"/>
  </r>
  <r>
    <x v="5"/>
    <x v="10"/>
    <x v="183"/>
    <x v="42"/>
    <n v="2434"/>
  </r>
  <r>
    <x v="5"/>
    <x v="10"/>
    <x v="184"/>
    <x v="42"/>
    <n v="1027"/>
  </r>
  <r>
    <x v="5"/>
    <x v="10"/>
    <x v="185"/>
    <x v="42"/>
    <n v="4780"/>
  </r>
  <r>
    <x v="5"/>
    <x v="10"/>
    <x v="186"/>
    <x v="42"/>
    <n v="5724"/>
  </r>
  <r>
    <x v="5"/>
    <x v="10"/>
    <x v="187"/>
    <x v="42"/>
    <n v="10403"/>
  </r>
  <r>
    <x v="5"/>
    <x v="10"/>
    <x v="188"/>
    <x v="42"/>
    <n v="11013"/>
  </r>
  <r>
    <x v="5"/>
    <x v="10"/>
    <x v="189"/>
    <x v="42"/>
    <n v="2897"/>
  </r>
  <r>
    <x v="5"/>
    <x v="10"/>
    <x v="190"/>
    <x v="42"/>
    <n v="7340"/>
  </r>
  <r>
    <x v="5"/>
    <x v="10"/>
    <x v="191"/>
    <x v="42"/>
    <n v="14240"/>
  </r>
  <r>
    <x v="5"/>
    <x v="10"/>
    <x v="197"/>
    <x v="42"/>
    <n v="1168"/>
  </r>
  <r>
    <x v="5"/>
    <x v="10"/>
    <x v="192"/>
    <x v="42"/>
    <n v="2770"/>
  </r>
  <r>
    <x v="5"/>
    <x v="10"/>
    <x v="193"/>
    <x v="42"/>
    <n v="12213"/>
  </r>
  <r>
    <x v="5"/>
    <x v="10"/>
    <x v="194"/>
    <x v="42"/>
    <n v="13308"/>
  </r>
  <r>
    <x v="5"/>
    <x v="10"/>
    <x v="195"/>
    <x v="42"/>
    <n v="240"/>
  </r>
  <r>
    <x v="5"/>
    <x v="10"/>
    <x v="196"/>
    <x v="42"/>
    <n v="14173"/>
  </r>
  <r>
    <x v="5"/>
    <x v="10"/>
    <x v="172"/>
    <x v="21"/>
    <n v="13891"/>
  </r>
  <r>
    <x v="5"/>
    <x v="10"/>
    <x v="173"/>
    <x v="21"/>
    <n v="10924"/>
  </r>
  <r>
    <x v="5"/>
    <x v="10"/>
    <x v="174"/>
    <x v="21"/>
    <n v="956"/>
  </r>
  <r>
    <x v="5"/>
    <x v="10"/>
    <x v="175"/>
    <x v="21"/>
    <n v="956"/>
  </r>
  <r>
    <x v="5"/>
    <x v="10"/>
    <x v="176"/>
    <x v="21"/>
    <n v="3601"/>
  </r>
  <r>
    <x v="5"/>
    <x v="10"/>
    <x v="177"/>
    <x v="21"/>
    <n v="3298"/>
  </r>
  <r>
    <x v="5"/>
    <x v="10"/>
    <x v="178"/>
    <x v="21"/>
    <n v="16747"/>
  </r>
  <r>
    <x v="5"/>
    <x v="10"/>
    <x v="179"/>
    <x v="21"/>
    <n v="11096"/>
  </r>
  <r>
    <x v="5"/>
    <x v="10"/>
    <x v="180"/>
    <x v="21"/>
    <n v="1442"/>
  </r>
  <r>
    <x v="5"/>
    <x v="10"/>
    <x v="181"/>
    <x v="21"/>
    <n v="11867"/>
  </r>
  <r>
    <x v="5"/>
    <x v="10"/>
    <x v="182"/>
    <x v="21"/>
    <n v="11486"/>
  </r>
  <r>
    <x v="5"/>
    <x v="10"/>
    <x v="183"/>
    <x v="21"/>
    <n v="2126"/>
  </r>
  <r>
    <x v="5"/>
    <x v="10"/>
    <x v="184"/>
    <x v="21"/>
    <n v="880"/>
  </r>
  <r>
    <x v="5"/>
    <x v="10"/>
    <x v="185"/>
    <x v="21"/>
    <n v="3841"/>
  </r>
  <r>
    <x v="5"/>
    <x v="10"/>
    <x v="186"/>
    <x v="21"/>
    <n v="5277"/>
  </r>
  <r>
    <x v="5"/>
    <x v="10"/>
    <x v="187"/>
    <x v="21"/>
    <n v="9695"/>
  </r>
  <r>
    <x v="5"/>
    <x v="10"/>
    <x v="188"/>
    <x v="21"/>
    <n v="9730"/>
  </r>
  <r>
    <x v="5"/>
    <x v="10"/>
    <x v="189"/>
    <x v="21"/>
    <n v="2352"/>
  </r>
  <r>
    <x v="5"/>
    <x v="10"/>
    <x v="190"/>
    <x v="21"/>
    <n v="6336"/>
  </r>
  <r>
    <x v="5"/>
    <x v="10"/>
    <x v="191"/>
    <x v="21"/>
    <n v="10981"/>
  </r>
  <r>
    <x v="5"/>
    <x v="10"/>
    <x v="197"/>
    <x v="21"/>
    <n v="1004"/>
  </r>
  <r>
    <x v="5"/>
    <x v="10"/>
    <x v="192"/>
    <x v="21"/>
    <n v="2404"/>
  </r>
  <r>
    <x v="5"/>
    <x v="10"/>
    <x v="193"/>
    <x v="21"/>
    <n v="10449"/>
  </r>
  <r>
    <x v="5"/>
    <x v="10"/>
    <x v="194"/>
    <x v="21"/>
    <n v="11817"/>
  </r>
  <r>
    <x v="5"/>
    <x v="10"/>
    <x v="195"/>
    <x v="21"/>
    <n v="221"/>
  </r>
  <r>
    <x v="5"/>
    <x v="10"/>
    <x v="196"/>
    <x v="21"/>
    <n v="11817"/>
  </r>
  <r>
    <x v="5"/>
    <x v="10"/>
    <x v="172"/>
    <x v="22"/>
    <n v="4315"/>
  </r>
  <r>
    <x v="5"/>
    <x v="10"/>
    <x v="173"/>
    <x v="22"/>
    <n v="44930"/>
  </r>
  <r>
    <x v="5"/>
    <x v="10"/>
    <x v="174"/>
    <x v="22"/>
    <n v="28702"/>
  </r>
  <r>
    <x v="5"/>
    <x v="10"/>
    <x v="175"/>
    <x v="22"/>
    <n v="73"/>
  </r>
  <r>
    <x v="5"/>
    <x v="10"/>
    <x v="176"/>
    <x v="22"/>
    <n v="116"/>
  </r>
  <r>
    <x v="5"/>
    <x v="10"/>
    <x v="177"/>
    <x v="22"/>
    <n v="2716"/>
  </r>
  <r>
    <x v="5"/>
    <x v="10"/>
    <x v="178"/>
    <x v="22"/>
    <n v="14367"/>
  </r>
  <r>
    <x v="5"/>
    <x v="10"/>
    <x v="179"/>
    <x v="22"/>
    <n v="86749"/>
  </r>
  <r>
    <x v="5"/>
    <x v="10"/>
    <x v="180"/>
    <x v="22"/>
    <n v="207289"/>
  </r>
  <r>
    <x v="5"/>
    <x v="10"/>
    <x v="181"/>
    <x v="22"/>
    <n v="100777"/>
  </r>
  <r>
    <x v="5"/>
    <x v="10"/>
    <x v="182"/>
    <x v="22"/>
    <n v="2124"/>
  </r>
  <r>
    <x v="5"/>
    <x v="10"/>
    <x v="183"/>
    <x v="22"/>
    <n v="52381"/>
  </r>
  <r>
    <x v="5"/>
    <x v="10"/>
    <x v="184"/>
    <x v="22"/>
    <n v="23940"/>
  </r>
  <r>
    <x v="5"/>
    <x v="10"/>
    <x v="185"/>
    <x v="22"/>
    <n v="7551"/>
  </r>
  <r>
    <x v="5"/>
    <x v="10"/>
    <x v="186"/>
    <x v="22"/>
    <n v="35309"/>
  </r>
  <r>
    <x v="5"/>
    <x v="10"/>
    <x v="187"/>
    <x v="22"/>
    <n v="53290"/>
  </r>
  <r>
    <x v="5"/>
    <x v="10"/>
    <x v="188"/>
    <x v="22"/>
    <n v="26248"/>
  </r>
  <r>
    <x v="5"/>
    <x v="10"/>
    <x v="189"/>
    <x v="22"/>
    <n v="7535"/>
  </r>
  <r>
    <x v="5"/>
    <x v="10"/>
    <x v="190"/>
    <x v="22"/>
    <n v="159800"/>
  </r>
  <r>
    <x v="5"/>
    <x v="10"/>
    <x v="191"/>
    <x v="22"/>
    <n v="11226"/>
  </r>
  <r>
    <x v="5"/>
    <x v="10"/>
    <x v="197"/>
    <x v="22"/>
    <n v="1300"/>
  </r>
  <r>
    <x v="5"/>
    <x v="10"/>
    <x v="192"/>
    <x v="22"/>
    <n v="1086"/>
  </r>
  <r>
    <x v="5"/>
    <x v="10"/>
    <x v="193"/>
    <x v="22"/>
    <n v="19490"/>
  </r>
  <r>
    <x v="5"/>
    <x v="10"/>
    <x v="194"/>
    <x v="22"/>
    <n v="51468"/>
  </r>
  <r>
    <x v="5"/>
    <x v="10"/>
    <x v="196"/>
    <x v="22"/>
    <n v="15275"/>
  </r>
  <r>
    <x v="5"/>
    <x v="10"/>
    <x v="172"/>
    <x v="23"/>
    <n v="10"/>
  </r>
  <r>
    <x v="5"/>
    <x v="10"/>
    <x v="173"/>
    <x v="23"/>
    <n v="79"/>
  </r>
  <r>
    <x v="5"/>
    <x v="10"/>
    <x v="174"/>
    <x v="23"/>
    <n v="15"/>
  </r>
  <r>
    <x v="5"/>
    <x v="10"/>
    <x v="177"/>
    <x v="23"/>
    <n v="3"/>
  </r>
  <r>
    <x v="5"/>
    <x v="10"/>
    <x v="178"/>
    <x v="23"/>
    <n v="1"/>
  </r>
  <r>
    <x v="5"/>
    <x v="10"/>
    <x v="179"/>
    <x v="23"/>
    <n v="29"/>
  </r>
  <r>
    <x v="5"/>
    <x v="10"/>
    <x v="180"/>
    <x v="23"/>
    <n v="161"/>
  </r>
  <r>
    <x v="5"/>
    <x v="10"/>
    <x v="181"/>
    <x v="23"/>
    <n v="7"/>
  </r>
  <r>
    <x v="5"/>
    <x v="10"/>
    <x v="182"/>
    <x v="23"/>
    <n v="11"/>
  </r>
  <r>
    <x v="5"/>
    <x v="10"/>
    <x v="183"/>
    <x v="23"/>
    <n v="261"/>
  </r>
  <r>
    <x v="5"/>
    <x v="10"/>
    <x v="184"/>
    <x v="23"/>
    <n v="7"/>
  </r>
  <r>
    <x v="5"/>
    <x v="10"/>
    <x v="185"/>
    <x v="23"/>
    <n v="2"/>
  </r>
  <r>
    <x v="5"/>
    <x v="10"/>
    <x v="186"/>
    <x v="23"/>
    <n v="83"/>
  </r>
  <r>
    <x v="5"/>
    <x v="10"/>
    <x v="187"/>
    <x v="23"/>
    <n v="147"/>
  </r>
  <r>
    <x v="5"/>
    <x v="10"/>
    <x v="188"/>
    <x v="23"/>
    <n v="28"/>
  </r>
  <r>
    <x v="5"/>
    <x v="10"/>
    <x v="190"/>
    <x v="23"/>
    <n v="9"/>
  </r>
  <r>
    <x v="5"/>
    <x v="10"/>
    <x v="191"/>
    <x v="23"/>
    <n v="4"/>
  </r>
  <r>
    <x v="5"/>
    <x v="10"/>
    <x v="193"/>
    <x v="23"/>
    <n v="34"/>
  </r>
  <r>
    <x v="5"/>
    <x v="10"/>
    <x v="194"/>
    <x v="23"/>
    <n v="6"/>
  </r>
  <r>
    <x v="5"/>
    <x v="10"/>
    <x v="196"/>
    <x v="23"/>
    <n v="82"/>
  </r>
  <r>
    <x v="5"/>
    <x v="10"/>
    <x v="172"/>
    <x v="24"/>
    <n v="3"/>
  </r>
  <r>
    <x v="5"/>
    <x v="10"/>
    <x v="173"/>
    <x v="24"/>
    <n v="10"/>
  </r>
  <r>
    <x v="5"/>
    <x v="10"/>
    <x v="174"/>
    <x v="24"/>
    <n v="1"/>
  </r>
  <r>
    <x v="5"/>
    <x v="10"/>
    <x v="177"/>
    <x v="24"/>
    <n v="1"/>
  </r>
  <r>
    <x v="5"/>
    <x v="10"/>
    <x v="178"/>
    <x v="24"/>
    <n v="7"/>
  </r>
  <r>
    <x v="5"/>
    <x v="10"/>
    <x v="179"/>
    <x v="24"/>
    <n v="1"/>
  </r>
  <r>
    <x v="5"/>
    <x v="10"/>
    <x v="180"/>
    <x v="24"/>
    <n v="2"/>
  </r>
  <r>
    <x v="5"/>
    <x v="10"/>
    <x v="182"/>
    <x v="24"/>
    <n v="7"/>
  </r>
  <r>
    <x v="5"/>
    <x v="10"/>
    <x v="183"/>
    <x v="24"/>
    <n v="6"/>
  </r>
  <r>
    <x v="5"/>
    <x v="10"/>
    <x v="185"/>
    <x v="24"/>
    <n v="5"/>
  </r>
  <r>
    <x v="5"/>
    <x v="10"/>
    <x v="186"/>
    <x v="24"/>
    <n v="61"/>
  </r>
  <r>
    <x v="5"/>
    <x v="10"/>
    <x v="187"/>
    <x v="24"/>
    <n v="480"/>
  </r>
  <r>
    <x v="5"/>
    <x v="10"/>
    <x v="188"/>
    <x v="24"/>
    <n v="57"/>
  </r>
  <r>
    <x v="5"/>
    <x v="10"/>
    <x v="190"/>
    <x v="24"/>
    <n v="123"/>
  </r>
  <r>
    <x v="5"/>
    <x v="10"/>
    <x v="191"/>
    <x v="24"/>
    <n v="2"/>
  </r>
  <r>
    <x v="5"/>
    <x v="10"/>
    <x v="193"/>
    <x v="24"/>
    <n v="34"/>
  </r>
  <r>
    <x v="5"/>
    <x v="10"/>
    <x v="196"/>
    <x v="24"/>
    <n v="8"/>
  </r>
  <r>
    <x v="5"/>
    <x v="10"/>
    <x v="172"/>
    <x v="25"/>
    <n v="49314"/>
  </r>
  <r>
    <x v="5"/>
    <x v="10"/>
    <x v="173"/>
    <x v="25"/>
    <n v="69982"/>
  </r>
  <r>
    <x v="5"/>
    <x v="10"/>
    <x v="174"/>
    <x v="25"/>
    <n v="9051"/>
  </r>
  <r>
    <x v="5"/>
    <x v="10"/>
    <x v="175"/>
    <x v="25"/>
    <n v="6353"/>
  </r>
  <r>
    <x v="5"/>
    <x v="10"/>
    <x v="176"/>
    <x v="25"/>
    <n v="11665"/>
  </r>
  <r>
    <x v="5"/>
    <x v="10"/>
    <x v="177"/>
    <x v="25"/>
    <n v="20800"/>
  </r>
  <r>
    <x v="5"/>
    <x v="10"/>
    <x v="178"/>
    <x v="25"/>
    <n v="52379"/>
  </r>
  <r>
    <x v="5"/>
    <x v="10"/>
    <x v="179"/>
    <x v="25"/>
    <n v="113610"/>
  </r>
  <r>
    <x v="5"/>
    <x v="10"/>
    <x v="180"/>
    <x v="25"/>
    <n v="61504"/>
  </r>
  <r>
    <x v="5"/>
    <x v="10"/>
    <x v="181"/>
    <x v="25"/>
    <n v="76827"/>
  </r>
  <r>
    <x v="5"/>
    <x v="10"/>
    <x v="182"/>
    <x v="25"/>
    <n v="45116"/>
  </r>
  <r>
    <x v="5"/>
    <x v="10"/>
    <x v="183"/>
    <x v="25"/>
    <n v="25073"/>
  </r>
  <r>
    <x v="5"/>
    <x v="10"/>
    <x v="184"/>
    <x v="25"/>
    <n v="9671"/>
  </r>
  <r>
    <x v="5"/>
    <x v="10"/>
    <x v="185"/>
    <x v="25"/>
    <n v="13651"/>
  </r>
  <r>
    <x v="5"/>
    <x v="10"/>
    <x v="186"/>
    <x v="25"/>
    <n v="23041"/>
  </r>
  <r>
    <x v="5"/>
    <x v="10"/>
    <x v="187"/>
    <x v="25"/>
    <n v="34078"/>
  </r>
  <r>
    <x v="5"/>
    <x v="10"/>
    <x v="188"/>
    <x v="25"/>
    <n v="33133"/>
  </r>
  <r>
    <x v="5"/>
    <x v="10"/>
    <x v="189"/>
    <x v="25"/>
    <n v="7770"/>
  </r>
  <r>
    <x v="5"/>
    <x v="10"/>
    <x v="190"/>
    <x v="25"/>
    <n v="39523"/>
  </r>
  <r>
    <x v="5"/>
    <x v="10"/>
    <x v="191"/>
    <x v="25"/>
    <n v="39899"/>
  </r>
  <r>
    <x v="5"/>
    <x v="10"/>
    <x v="197"/>
    <x v="25"/>
    <n v="2582"/>
  </r>
  <r>
    <x v="5"/>
    <x v="10"/>
    <x v="192"/>
    <x v="25"/>
    <n v="8607"/>
  </r>
  <r>
    <x v="5"/>
    <x v="10"/>
    <x v="193"/>
    <x v="25"/>
    <n v="53881"/>
  </r>
  <r>
    <x v="5"/>
    <x v="10"/>
    <x v="194"/>
    <x v="25"/>
    <n v="49532"/>
  </r>
  <r>
    <x v="5"/>
    <x v="10"/>
    <x v="195"/>
    <x v="25"/>
    <n v="1090"/>
  </r>
  <r>
    <x v="5"/>
    <x v="10"/>
    <x v="196"/>
    <x v="25"/>
    <n v="78594"/>
  </r>
  <r>
    <x v="5"/>
    <x v="10"/>
    <x v="173"/>
    <x v="26"/>
    <n v="246"/>
  </r>
  <r>
    <x v="5"/>
    <x v="10"/>
    <x v="174"/>
    <x v="26"/>
    <n v="107"/>
  </r>
  <r>
    <x v="5"/>
    <x v="10"/>
    <x v="177"/>
    <x v="26"/>
    <n v="2"/>
  </r>
  <r>
    <x v="5"/>
    <x v="10"/>
    <x v="178"/>
    <x v="26"/>
    <n v="4"/>
  </r>
  <r>
    <x v="5"/>
    <x v="10"/>
    <x v="179"/>
    <x v="26"/>
    <n v="1355"/>
  </r>
  <r>
    <x v="5"/>
    <x v="10"/>
    <x v="180"/>
    <x v="26"/>
    <n v="2711"/>
  </r>
  <r>
    <x v="5"/>
    <x v="10"/>
    <x v="181"/>
    <x v="26"/>
    <n v="82"/>
  </r>
  <r>
    <x v="5"/>
    <x v="10"/>
    <x v="182"/>
    <x v="26"/>
    <n v="2"/>
  </r>
  <r>
    <x v="5"/>
    <x v="10"/>
    <x v="183"/>
    <x v="26"/>
    <n v="482"/>
  </r>
  <r>
    <x v="5"/>
    <x v="10"/>
    <x v="184"/>
    <x v="26"/>
    <n v="1799"/>
  </r>
  <r>
    <x v="5"/>
    <x v="10"/>
    <x v="186"/>
    <x v="26"/>
    <n v="2"/>
  </r>
  <r>
    <x v="5"/>
    <x v="10"/>
    <x v="187"/>
    <x v="26"/>
    <n v="4"/>
  </r>
  <r>
    <x v="5"/>
    <x v="10"/>
    <x v="189"/>
    <x v="26"/>
    <n v="1"/>
  </r>
  <r>
    <x v="5"/>
    <x v="10"/>
    <x v="190"/>
    <x v="26"/>
    <n v="35"/>
  </r>
  <r>
    <x v="5"/>
    <x v="10"/>
    <x v="191"/>
    <x v="26"/>
    <n v="89"/>
  </r>
  <r>
    <x v="5"/>
    <x v="10"/>
    <x v="193"/>
    <x v="26"/>
    <n v="4"/>
  </r>
  <r>
    <x v="5"/>
    <x v="10"/>
    <x v="194"/>
    <x v="26"/>
    <n v="91"/>
  </r>
  <r>
    <x v="5"/>
    <x v="10"/>
    <x v="196"/>
    <x v="26"/>
    <n v="5"/>
  </r>
  <r>
    <x v="5"/>
    <x v="10"/>
    <x v="172"/>
    <x v="27"/>
    <n v="85"/>
  </r>
  <r>
    <x v="5"/>
    <x v="10"/>
    <x v="173"/>
    <x v="27"/>
    <n v="4393"/>
  </r>
  <r>
    <x v="5"/>
    <x v="10"/>
    <x v="174"/>
    <x v="27"/>
    <n v="2581"/>
  </r>
  <r>
    <x v="5"/>
    <x v="10"/>
    <x v="178"/>
    <x v="27"/>
    <n v="234"/>
  </r>
  <r>
    <x v="5"/>
    <x v="10"/>
    <x v="179"/>
    <x v="27"/>
    <n v="5394"/>
  </r>
  <r>
    <x v="5"/>
    <x v="10"/>
    <x v="180"/>
    <x v="27"/>
    <n v="12692"/>
  </r>
  <r>
    <x v="5"/>
    <x v="10"/>
    <x v="181"/>
    <x v="27"/>
    <n v="4011"/>
  </r>
  <r>
    <x v="5"/>
    <x v="10"/>
    <x v="182"/>
    <x v="27"/>
    <n v="105"/>
  </r>
  <r>
    <x v="5"/>
    <x v="10"/>
    <x v="183"/>
    <x v="27"/>
    <n v="8302"/>
  </r>
  <r>
    <x v="5"/>
    <x v="10"/>
    <x v="184"/>
    <x v="27"/>
    <n v="2155"/>
  </r>
  <r>
    <x v="5"/>
    <x v="10"/>
    <x v="185"/>
    <x v="27"/>
    <n v="40"/>
  </r>
  <r>
    <x v="5"/>
    <x v="10"/>
    <x v="186"/>
    <x v="27"/>
    <n v="27"/>
  </r>
  <r>
    <x v="5"/>
    <x v="10"/>
    <x v="187"/>
    <x v="27"/>
    <n v="729"/>
  </r>
  <r>
    <x v="5"/>
    <x v="10"/>
    <x v="190"/>
    <x v="27"/>
    <n v="2"/>
  </r>
  <r>
    <x v="5"/>
    <x v="10"/>
    <x v="191"/>
    <x v="27"/>
    <n v="452"/>
  </r>
  <r>
    <x v="5"/>
    <x v="10"/>
    <x v="196"/>
    <x v="27"/>
    <n v="20"/>
  </r>
  <r>
    <x v="5"/>
    <x v="10"/>
    <x v="172"/>
    <x v="28"/>
    <n v="24"/>
  </r>
  <r>
    <x v="5"/>
    <x v="10"/>
    <x v="173"/>
    <x v="28"/>
    <n v="648"/>
  </r>
  <r>
    <x v="5"/>
    <x v="10"/>
    <x v="174"/>
    <x v="28"/>
    <n v="811"/>
  </r>
  <r>
    <x v="5"/>
    <x v="10"/>
    <x v="176"/>
    <x v="28"/>
    <n v="1"/>
  </r>
  <r>
    <x v="5"/>
    <x v="10"/>
    <x v="177"/>
    <x v="28"/>
    <n v="6"/>
  </r>
  <r>
    <x v="5"/>
    <x v="10"/>
    <x v="178"/>
    <x v="28"/>
    <n v="8"/>
  </r>
  <r>
    <x v="5"/>
    <x v="10"/>
    <x v="179"/>
    <x v="28"/>
    <n v="2469"/>
  </r>
  <r>
    <x v="5"/>
    <x v="10"/>
    <x v="180"/>
    <x v="28"/>
    <n v="2733"/>
  </r>
  <r>
    <x v="5"/>
    <x v="10"/>
    <x v="181"/>
    <x v="28"/>
    <n v="204"/>
  </r>
  <r>
    <x v="5"/>
    <x v="10"/>
    <x v="182"/>
    <x v="28"/>
    <n v="10"/>
  </r>
  <r>
    <x v="5"/>
    <x v="10"/>
    <x v="183"/>
    <x v="28"/>
    <n v="1137"/>
  </r>
  <r>
    <x v="5"/>
    <x v="10"/>
    <x v="184"/>
    <x v="28"/>
    <n v="984"/>
  </r>
  <r>
    <x v="5"/>
    <x v="10"/>
    <x v="185"/>
    <x v="28"/>
    <n v="2"/>
  </r>
  <r>
    <x v="5"/>
    <x v="10"/>
    <x v="186"/>
    <x v="28"/>
    <n v="47"/>
  </r>
  <r>
    <x v="5"/>
    <x v="10"/>
    <x v="187"/>
    <x v="28"/>
    <n v="28"/>
  </r>
  <r>
    <x v="5"/>
    <x v="10"/>
    <x v="188"/>
    <x v="28"/>
    <n v="19"/>
  </r>
  <r>
    <x v="5"/>
    <x v="10"/>
    <x v="189"/>
    <x v="28"/>
    <n v="6"/>
  </r>
  <r>
    <x v="5"/>
    <x v="10"/>
    <x v="190"/>
    <x v="28"/>
    <n v="6"/>
  </r>
  <r>
    <x v="5"/>
    <x v="10"/>
    <x v="191"/>
    <x v="28"/>
    <n v="34"/>
  </r>
  <r>
    <x v="5"/>
    <x v="10"/>
    <x v="197"/>
    <x v="28"/>
    <n v="1"/>
  </r>
  <r>
    <x v="5"/>
    <x v="10"/>
    <x v="192"/>
    <x v="28"/>
    <n v="3"/>
  </r>
  <r>
    <x v="5"/>
    <x v="10"/>
    <x v="193"/>
    <x v="28"/>
    <n v="24"/>
  </r>
  <r>
    <x v="5"/>
    <x v="10"/>
    <x v="194"/>
    <x v="28"/>
    <n v="138"/>
  </r>
  <r>
    <x v="5"/>
    <x v="10"/>
    <x v="196"/>
    <x v="28"/>
    <n v="31"/>
  </r>
  <r>
    <x v="5"/>
    <x v="10"/>
    <x v="172"/>
    <x v="29"/>
    <n v="49436"/>
  </r>
  <r>
    <x v="5"/>
    <x v="10"/>
    <x v="173"/>
    <x v="29"/>
    <n v="75505"/>
  </r>
  <r>
    <x v="5"/>
    <x v="10"/>
    <x v="174"/>
    <x v="29"/>
    <n v="12663"/>
  </r>
  <r>
    <x v="5"/>
    <x v="10"/>
    <x v="175"/>
    <x v="29"/>
    <n v="6353"/>
  </r>
  <r>
    <x v="5"/>
    <x v="10"/>
    <x v="176"/>
    <x v="29"/>
    <n v="11666"/>
  </r>
  <r>
    <x v="5"/>
    <x v="10"/>
    <x v="177"/>
    <x v="29"/>
    <n v="20812"/>
  </r>
  <r>
    <x v="5"/>
    <x v="10"/>
    <x v="178"/>
    <x v="29"/>
    <n v="52633"/>
  </r>
  <r>
    <x v="5"/>
    <x v="10"/>
    <x v="179"/>
    <x v="29"/>
    <n v="122903"/>
  </r>
  <r>
    <x v="5"/>
    <x v="10"/>
    <x v="180"/>
    <x v="29"/>
    <n v="79902"/>
  </r>
  <r>
    <x v="5"/>
    <x v="10"/>
    <x v="181"/>
    <x v="29"/>
    <n v="81140"/>
  </r>
  <r>
    <x v="5"/>
    <x v="10"/>
    <x v="182"/>
    <x v="29"/>
    <n v="45251"/>
  </r>
  <r>
    <x v="5"/>
    <x v="10"/>
    <x v="183"/>
    <x v="29"/>
    <n v="35308"/>
  </r>
  <r>
    <x v="5"/>
    <x v="10"/>
    <x v="184"/>
    <x v="29"/>
    <n v="14643"/>
  </r>
  <r>
    <x v="5"/>
    <x v="10"/>
    <x v="185"/>
    <x v="29"/>
    <n v="13701"/>
  </r>
  <r>
    <x v="5"/>
    <x v="10"/>
    <x v="186"/>
    <x v="29"/>
    <n v="23268"/>
  </r>
  <r>
    <x v="5"/>
    <x v="10"/>
    <x v="187"/>
    <x v="29"/>
    <n v="35469"/>
  </r>
  <r>
    <x v="5"/>
    <x v="10"/>
    <x v="188"/>
    <x v="29"/>
    <n v="33237"/>
  </r>
  <r>
    <x v="5"/>
    <x v="10"/>
    <x v="189"/>
    <x v="29"/>
    <n v="7777"/>
  </r>
  <r>
    <x v="5"/>
    <x v="10"/>
    <x v="190"/>
    <x v="29"/>
    <n v="39711"/>
  </r>
  <r>
    <x v="5"/>
    <x v="10"/>
    <x v="191"/>
    <x v="29"/>
    <n v="40481"/>
  </r>
  <r>
    <x v="5"/>
    <x v="10"/>
    <x v="197"/>
    <x v="29"/>
    <n v="2583"/>
  </r>
  <r>
    <x v="5"/>
    <x v="10"/>
    <x v="192"/>
    <x v="29"/>
    <n v="8610"/>
  </r>
  <r>
    <x v="5"/>
    <x v="10"/>
    <x v="193"/>
    <x v="29"/>
    <n v="54022"/>
  </r>
  <r>
    <x v="5"/>
    <x v="10"/>
    <x v="194"/>
    <x v="29"/>
    <n v="49782"/>
  </r>
  <r>
    <x v="5"/>
    <x v="10"/>
    <x v="195"/>
    <x v="29"/>
    <n v="1090"/>
  </r>
  <r>
    <x v="5"/>
    <x v="10"/>
    <x v="196"/>
    <x v="29"/>
    <n v="78799"/>
  </r>
  <r>
    <x v="5"/>
    <x v="10"/>
    <x v="173"/>
    <x v="37"/>
    <n v="16"/>
  </r>
  <r>
    <x v="5"/>
    <x v="10"/>
    <x v="174"/>
    <x v="37"/>
    <n v="99"/>
  </r>
  <r>
    <x v="5"/>
    <x v="10"/>
    <x v="175"/>
    <x v="37"/>
    <n v="106"/>
  </r>
  <r>
    <x v="5"/>
    <x v="10"/>
    <x v="179"/>
    <x v="37"/>
    <n v="120"/>
  </r>
  <r>
    <x v="5"/>
    <x v="10"/>
    <x v="180"/>
    <x v="37"/>
    <n v="1267"/>
  </r>
  <r>
    <x v="5"/>
    <x v="10"/>
    <x v="184"/>
    <x v="37"/>
    <n v="512"/>
  </r>
  <r>
    <x v="5"/>
    <x v="10"/>
    <x v="186"/>
    <x v="37"/>
    <n v="87"/>
  </r>
  <r>
    <x v="5"/>
    <x v="10"/>
    <x v="187"/>
    <x v="37"/>
    <n v="212"/>
  </r>
  <r>
    <x v="5"/>
    <x v="10"/>
    <x v="188"/>
    <x v="37"/>
    <n v="154"/>
  </r>
  <r>
    <x v="5"/>
    <x v="10"/>
    <x v="189"/>
    <x v="37"/>
    <n v="297"/>
  </r>
  <r>
    <x v="5"/>
    <x v="10"/>
    <x v="191"/>
    <x v="37"/>
    <n v="280"/>
  </r>
  <r>
    <x v="5"/>
    <x v="10"/>
    <x v="193"/>
    <x v="37"/>
    <n v="688"/>
  </r>
  <r>
    <x v="5"/>
    <x v="10"/>
    <x v="194"/>
    <x v="37"/>
    <n v="930"/>
  </r>
  <r>
    <x v="5"/>
    <x v="10"/>
    <x v="196"/>
    <x v="37"/>
    <n v="794"/>
  </r>
  <r>
    <x v="5"/>
    <x v="10"/>
    <x v="173"/>
    <x v="38"/>
    <n v="204"/>
  </r>
  <r>
    <x v="5"/>
    <x v="10"/>
    <x v="175"/>
    <x v="38"/>
    <n v="42"/>
  </r>
  <r>
    <x v="5"/>
    <x v="10"/>
    <x v="179"/>
    <x v="38"/>
    <n v="22"/>
  </r>
  <r>
    <x v="5"/>
    <x v="10"/>
    <x v="180"/>
    <x v="38"/>
    <n v="61"/>
  </r>
  <r>
    <x v="5"/>
    <x v="10"/>
    <x v="184"/>
    <x v="38"/>
    <n v="34"/>
  </r>
  <r>
    <x v="5"/>
    <x v="10"/>
    <x v="192"/>
    <x v="38"/>
    <n v="125"/>
  </r>
  <r>
    <x v="5"/>
    <x v="10"/>
    <x v="193"/>
    <x v="38"/>
    <n v="166"/>
  </r>
  <r>
    <x v="5"/>
    <x v="10"/>
    <x v="194"/>
    <x v="38"/>
    <n v="48"/>
  </r>
  <r>
    <x v="5"/>
    <x v="10"/>
    <x v="196"/>
    <x v="38"/>
    <n v="20"/>
  </r>
  <r>
    <x v="5"/>
    <x v="10"/>
    <x v="180"/>
    <x v="39"/>
    <n v="25"/>
  </r>
  <r>
    <x v="5"/>
    <x v="10"/>
    <x v="196"/>
    <x v="39"/>
    <n v="12"/>
  </r>
  <r>
    <x v="5"/>
    <x v="10"/>
    <x v="179"/>
    <x v="40"/>
    <n v="12"/>
  </r>
  <r>
    <x v="5"/>
    <x v="10"/>
    <x v="180"/>
    <x v="40"/>
    <n v="82"/>
  </r>
  <r>
    <x v="5"/>
    <x v="10"/>
    <x v="184"/>
    <x v="40"/>
    <n v="41"/>
  </r>
  <r>
    <x v="5"/>
    <x v="10"/>
    <x v="187"/>
    <x v="40"/>
    <n v="14"/>
  </r>
  <r>
    <x v="5"/>
    <x v="10"/>
    <x v="191"/>
    <x v="40"/>
    <n v="21"/>
  </r>
  <r>
    <x v="5"/>
    <x v="10"/>
    <x v="193"/>
    <x v="40"/>
    <n v="16"/>
  </r>
  <r>
    <x v="5"/>
    <x v="10"/>
    <x v="194"/>
    <x v="40"/>
    <n v="20"/>
  </r>
  <r>
    <x v="5"/>
    <x v="10"/>
    <x v="196"/>
    <x v="40"/>
    <n v="16"/>
  </r>
  <r>
    <x v="5"/>
    <x v="10"/>
    <x v="172"/>
    <x v="30"/>
    <n v="162"/>
  </r>
  <r>
    <x v="5"/>
    <x v="10"/>
    <x v="173"/>
    <x v="30"/>
    <n v="1004"/>
  </r>
  <r>
    <x v="5"/>
    <x v="10"/>
    <x v="174"/>
    <x v="30"/>
    <n v="233"/>
  </r>
  <r>
    <x v="5"/>
    <x v="10"/>
    <x v="175"/>
    <x v="30"/>
    <n v="2"/>
  </r>
  <r>
    <x v="5"/>
    <x v="10"/>
    <x v="176"/>
    <x v="30"/>
    <n v="11"/>
  </r>
  <r>
    <x v="5"/>
    <x v="10"/>
    <x v="177"/>
    <x v="30"/>
    <n v="163"/>
  </r>
  <r>
    <x v="5"/>
    <x v="10"/>
    <x v="178"/>
    <x v="30"/>
    <n v="461"/>
  </r>
  <r>
    <x v="5"/>
    <x v="10"/>
    <x v="179"/>
    <x v="30"/>
    <n v="7097"/>
  </r>
  <r>
    <x v="5"/>
    <x v="10"/>
    <x v="180"/>
    <x v="30"/>
    <n v="4463"/>
  </r>
  <r>
    <x v="5"/>
    <x v="10"/>
    <x v="181"/>
    <x v="30"/>
    <n v="2233"/>
  </r>
  <r>
    <x v="5"/>
    <x v="10"/>
    <x v="182"/>
    <x v="30"/>
    <n v="507"/>
  </r>
  <r>
    <x v="5"/>
    <x v="10"/>
    <x v="183"/>
    <x v="30"/>
    <n v="1630"/>
  </r>
  <r>
    <x v="5"/>
    <x v="10"/>
    <x v="184"/>
    <x v="30"/>
    <n v="370"/>
  </r>
  <r>
    <x v="5"/>
    <x v="10"/>
    <x v="186"/>
    <x v="30"/>
    <n v="427"/>
  </r>
  <r>
    <x v="5"/>
    <x v="10"/>
    <x v="187"/>
    <x v="30"/>
    <n v="1022"/>
  </r>
  <r>
    <x v="5"/>
    <x v="10"/>
    <x v="188"/>
    <x v="30"/>
    <n v="316"/>
  </r>
  <r>
    <x v="5"/>
    <x v="10"/>
    <x v="189"/>
    <x v="30"/>
    <n v="250"/>
  </r>
  <r>
    <x v="5"/>
    <x v="10"/>
    <x v="190"/>
    <x v="30"/>
    <n v="627"/>
  </r>
  <r>
    <x v="5"/>
    <x v="10"/>
    <x v="191"/>
    <x v="30"/>
    <n v="636"/>
  </r>
  <r>
    <x v="5"/>
    <x v="10"/>
    <x v="197"/>
    <x v="30"/>
    <n v="39"/>
  </r>
  <r>
    <x v="5"/>
    <x v="10"/>
    <x v="192"/>
    <x v="30"/>
    <n v="118"/>
  </r>
  <r>
    <x v="5"/>
    <x v="10"/>
    <x v="193"/>
    <x v="30"/>
    <n v="345"/>
  </r>
  <r>
    <x v="5"/>
    <x v="10"/>
    <x v="194"/>
    <x v="30"/>
    <n v="808"/>
  </r>
  <r>
    <x v="5"/>
    <x v="10"/>
    <x v="198"/>
    <x v="30"/>
    <n v="986"/>
  </r>
  <r>
    <x v="5"/>
    <x v="10"/>
    <x v="199"/>
    <x v="30"/>
    <n v="452"/>
  </r>
  <r>
    <x v="5"/>
    <x v="11"/>
    <x v="200"/>
    <x v="0"/>
    <n v="133"/>
  </r>
  <r>
    <x v="5"/>
    <x v="11"/>
    <x v="201"/>
    <x v="0"/>
    <n v="280"/>
  </r>
  <r>
    <x v="5"/>
    <x v="11"/>
    <x v="202"/>
    <x v="0"/>
    <n v="217"/>
  </r>
  <r>
    <x v="5"/>
    <x v="11"/>
    <x v="203"/>
    <x v="0"/>
    <n v="66"/>
  </r>
  <r>
    <x v="5"/>
    <x v="11"/>
    <x v="204"/>
    <x v="0"/>
    <n v="90"/>
  </r>
  <r>
    <x v="5"/>
    <x v="11"/>
    <x v="205"/>
    <x v="0"/>
    <n v="65"/>
  </r>
  <r>
    <x v="5"/>
    <x v="11"/>
    <x v="206"/>
    <x v="0"/>
    <n v="53"/>
  </r>
  <r>
    <x v="5"/>
    <x v="11"/>
    <x v="207"/>
    <x v="0"/>
    <n v="277"/>
  </r>
  <r>
    <x v="5"/>
    <x v="11"/>
    <x v="208"/>
    <x v="0"/>
    <n v="5"/>
  </r>
  <r>
    <x v="5"/>
    <x v="11"/>
    <x v="209"/>
    <x v="0"/>
    <n v="14"/>
  </r>
  <r>
    <x v="5"/>
    <x v="11"/>
    <x v="210"/>
    <x v="0"/>
    <n v="22"/>
  </r>
  <r>
    <x v="5"/>
    <x v="11"/>
    <x v="211"/>
    <x v="0"/>
    <n v="7"/>
  </r>
  <r>
    <x v="5"/>
    <x v="11"/>
    <x v="212"/>
    <x v="0"/>
    <n v="7"/>
  </r>
  <r>
    <x v="5"/>
    <x v="11"/>
    <x v="213"/>
    <x v="0"/>
    <n v="3"/>
  </r>
  <r>
    <x v="5"/>
    <x v="11"/>
    <x v="214"/>
    <x v="0"/>
    <n v="247"/>
  </r>
  <r>
    <x v="5"/>
    <x v="11"/>
    <x v="215"/>
    <x v="0"/>
    <n v="65"/>
  </r>
  <r>
    <x v="5"/>
    <x v="11"/>
    <x v="216"/>
    <x v="0"/>
    <n v="87"/>
  </r>
  <r>
    <x v="5"/>
    <x v="11"/>
    <x v="217"/>
    <x v="0"/>
    <n v="2"/>
  </r>
  <r>
    <x v="5"/>
    <x v="11"/>
    <x v="218"/>
    <x v="0"/>
    <n v="29"/>
  </r>
  <r>
    <x v="5"/>
    <x v="11"/>
    <x v="219"/>
    <x v="0"/>
    <n v="3"/>
  </r>
  <r>
    <x v="5"/>
    <x v="11"/>
    <x v="220"/>
    <x v="0"/>
    <n v="20"/>
  </r>
  <r>
    <x v="5"/>
    <x v="11"/>
    <x v="221"/>
    <x v="0"/>
    <n v="19"/>
  </r>
  <r>
    <x v="5"/>
    <x v="11"/>
    <x v="222"/>
    <x v="0"/>
    <n v="60"/>
  </r>
  <r>
    <x v="5"/>
    <x v="11"/>
    <x v="223"/>
    <x v="0"/>
    <n v="8"/>
  </r>
  <r>
    <x v="5"/>
    <x v="11"/>
    <x v="231"/>
    <x v="0"/>
    <n v="7"/>
  </r>
  <r>
    <x v="5"/>
    <x v="11"/>
    <x v="224"/>
    <x v="0"/>
    <n v="126"/>
  </r>
  <r>
    <x v="5"/>
    <x v="11"/>
    <x v="225"/>
    <x v="0"/>
    <n v="46"/>
  </r>
  <r>
    <x v="5"/>
    <x v="11"/>
    <x v="226"/>
    <x v="0"/>
    <n v="10"/>
  </r>
  <r>
    <x v="5"/>
    <x v="11"/>
    <x v="227"/>
    <x v="0"/>
    <n v="180"/>
  </r>
  <r>
    <x v="5"/>
    <x v="11"/>
    <x v="228"/>
    <x v="0"/>
    <n v="313"/>
  </r>
  <r>
    <x v="5"/>
    <x v="11"/>
    <x v="229"/>
    <x v="0"/>
    <n v="32"/>
  </r>
  <r>
    <x v="5"/>
    <x v="11"/>
    <x v="230"/>
    <x v="0"/>
    <n v="37"/>
  </r>
  <r>
    <x v="5"/>
    <x v="11"/>
    <x v="200"/>
    <x v="1"/>
    <n v="22"/>
  </r>
  <r>
    <x v="5"/>
    <x v="11"/>
    <x v="201"/>
    <x v="1"/>
    <n v="35"/>
  </r>
  <r>
    <x v="5"/>
    <x v="11"/>
    <x v="202"/>
    <x v="1"/>
    <n v="29"/>
  </r>
  <r>
    <x v="5"/>
    <x v="11"/>
    <x v="203"/>
    <x v="1"/>
    <n v="9"/>
  </r>
  <r>
    <x v="5"/>
    <x v="11"/>
    <x v="204"/>
    <x v="1"/>
    <n v="14"/>
  </r>
  <r>
    <x v="5"/>
    <x v="11"/>
    <x v="205"/>
    <x v="1"/>
    <n v="12"/>
  </r>
  <r>
    <x v="5"/>
    <x v="11"/>
    <x v="206"/>
    <x v="1"/>
    <n v="15"/>
  </r>
  <r>
    <x v="5"/>
    <x v="11"/>
    <x v="207"/>
    <x v="1"/>
    <n v="48"/>
  </r>
  <r>
    <x v="5"/>
    <x v="11"/>
    <x v="208"/>
    <x v="1"/>
    <n v="1"/>
  </r>
  <r>
    <x v="5"/>
    <x v="11"/>
    <x v="209"/>
    <x v="1"/>
    <n v="5"/>
  </r>
  <r>
    <x v="5"/>
    <x v="11"/>
    <x v="210"/>
    <x v="1"/>
    <n v="5"/>
  </r>
  <r>
    <x v="5"/>
    <x v="11"/>
    <x v="211"/>
    <x v="1"/>
    <n v="1"/>
  </r>
  <r>
    <x v="5"/>
    <x v="11"/>
    <x v="212"/>
    <x v="1"/>
    <n v="2"/>
  </r>
  <r>
    <x v="5"/>
    <x v="11"/>
    <x v="213"/>
    <x v="1"/>
    <n v="2"/>
  </r>
  <r>
    <x v="5"/>
    <x v="11"/>
    <x v="214"/>
    <x v="1"/>
    <n v="41"/>
  </r>
  <r>
    <x v="5"/>
    <x v="11"/>
    <x v="215"/>
    <x v="1"/>
    <n v="10"/>
  </r>
  <r>
    <x v="5"/>
    <x v="11"/>
    <x v="216"/>
    <x v="1"/>
    <n v="14"/>
  </r>
  <r>
    <x v="5"/>
    <x v="11"/>
    <x v="217"/>
    <x v="1"/>
    <n v="2"/>
  </r>
  <r>
    <x v="5"/>
    <x v="11"/>
    <x v="218"/>
    <x v="1"/>
    <n v="6"/>
  </r>
  <r>
    <x v="5"/>
    <x v="11"/>
    <x v="219"/>
    <x v="1"/>
    <n v="1"/>
  </r>
  <r>
    <x v="5"/>
    <x v="11"/>
    <x v="220"/>
    <x v="1"/>
    <n v="2"/>
  </r>
  <r>
    <x v="5"/>
    <x v="11"/>
    <x v="221"/>
    <x v="1"/>
    <n v="3"/>
  </r>
  <r>
    <x v="5"/>
    <x v="11"/>
    <x v="222"/>
    <x v="1"/>
    <n v="4"/>
  </r>
  <r>
    <x v="5"/>
    <x v="11"/>
    <x v="223"/>
    <x v="1"/>
    <n v="3"/>
  </r>
  <r>
    <x v="5"/>
    <x v="11"/>
    <x v="231"/>
    <x v="1"/>
    <n v="2"/>
  </r>
  <r>
    <x v="5"/>
    <x v="11"/>
    <x v="224"/>
    <x v="1"/>
    <n v="19"/>
  </r>
  <r>
    <x v="5"/>
    <x v="11"/>
    <x v="225"/>
    <x v="1"/>
    <n v="11"/>
  </r>
  <r>
    <x v="5"/>
    <x v="11"/>
    <x v="226"/>
    <x v="1"/>
    <n v="1"/>
  </r>
  <r>
    <x v="5"/>
    <x v="11"/>
    <x v="227"/>
    <x v="1"/>
    <n v="28"/>
  </r>
  <r>
    <x v="5"/>
    <x v="11"/>
    <x v="228"/>
    <x v="1"/>
    <n v="50"/>
  </r>
  <r>
    <x v="5"/>
    <x v="11"/>
    <x v="229"/>
    <x v="1"/>
    <n v="6"/>
  </r>
  <r>
    <x v="5"/>
    <x v="11"/>
    <x v="230"/>
    <x v="1"/>
    <n v="10"/>
  </r>
  <r>
    <x v="5"/>
    <x v="11"/>
    <x v="200"/>
    <x v="2"/>
    <n v="149"/>
  </r>
  <r>
    <x v="5"/>
    <x v="11"/>
    <x v="201"/>
    <x v="2"/>
    <n v="187"/>
  </r>
  <r>
    <x v="5"/>
    <x v="11"/>
    <x v="202"/>
    <x v="2"/>
    <n v="155"/>
  </r>
  <r>
    <x v="5"/>
    <x v="11"/>
    <x v="203"/>
    <x v="2"/>
    <n v="85"/>
  </r>
  <r>
    <x v="5"/>
    <x v="11"/>
    <x v="204"/>
    <x v="2"/>
    <n v="69"/>
  </r>
  <r>
    <x v="5"/>
    <x v="11"/>
    <x v="205"/>
    <x v="2"/>
    <n v="64"/>
  </r>
  <r>
    <x v="5"/>
    <x v="11"/>
    <x v="206"/>
    <x v="2"/>
    <n v="84"/>
  </r>
  <r>
    <x v="5"/>
    <x v="11"/>
    <x v="207"/>
    <x v="2"/>
    <n v="300"/>
  </r>
  <r>
    <x v="5"/>
    <x v="11"/>
    <x v="208"/>
    <x v="2"/>
    <n v="50"/>
  </r>
  <r>
    <x v="5"/>
    <x v="11"/>
    <x v="209"/>
    <x v="2"/>
    <n v="76"/>
  </r>
  <r>
    <x v="5"/>
    <x v="11"/>
    <x v="210"/>
    <x v="2"/>
    <n v="277"/>
  </r>
  <r>
    <x v="5"/>
    <x v="11"/>
    <x v="211"/>
    <x v="2"/>
    <n v="26"/>
  </r>
  <r>
    <x v="5"/>
    <x v="11"/>
    <x v="212"/>
    <x v="2"/>
    <n v="66"/>
  </r>
  <r>
    <x v="5"/>
    <x v="11"/>
    <x v="213"/>
    <x v="2"/>
    <n v="48"/>
  </r>
  <r>
    <x v="5"/>
    <x v="11"/>
    <x v="214"/>
    <x v="2"/>
    <n v="449"/>
  </r>
  <r>
    <x v="5"/>
    <x v="11"/>
    <x v="215"/>
    <x v="2"/>
    <n v="209"/>
  </r>
  <r>
    <x v="5"/>
    <x v="11"/>
    <x v="216"/>
    <x v="2"/>
    <n v="123"/>
  </r>
  <r>
    <x v="5"/>
    <x v="11"/>
    <x v="217"/>
    <x v="2"/>
    <n v="23"/>
  </r>
  <r>
    <x v="5"/>
    <x v="11"/>
    <x v="218"/>
    <x v="2"/>
    <n v="50"/>
  </r>
  <r>
    <x v="5"/>
    <x v="11"/>
    <x v="219"/>
    <x v="2"/>
    <n v="50"/>
  </r>
  <r>
    <x v="5"/>
    <x v="11"/>
    <x v="220"/>
    <x v="2"/>
    <n v="20"/>
  </r>
  <r>
    <x v="5"/>
    <x v="11"/>
    <x v="221"/>
    <x v="2"/>
    <n v="39"/>
  </r>
  <r>
    <x v="5"/>
    <x v="11"/>
    <x v="222"/>
    <x v="2"/>
    <n v="35"/>
  </r>
  <r>
    <x v="5"/>
    <x v="11"/>
    <x v="223"/>
    <x v="2"/>
    <n v="63"/>
  </r>
  <r>
    <x v="5"/>
    <x v="11"/>
    <x v="231"/>
    <x v="2"/>
    <n v="11"/>
  </r>
  <r>
    <x v="5"/>
    <x v="11"/>
    <x v="224"/>
    <x v="2"/>
    <n v="152"/>
  </r>
  <r>
    <x v="5"/>
    <x v="11"/>
    <x v="225"/>
    <x v="2"/>
    <n v="67"/>
  </r>
  <r>
    <x v="5"/>
    <x v="11"/>
    <x v="226"/>
    <x v="2"/>
    <n v="19"/>
  </r>
  <r>
    <x v="5"/>
    <x v="11"/>
    <x v="227"/>
    <x v="2"/>
    <n v="175"/>
  </r>
  <r>
    <x v="5"/>
    <x v="11"/>
    <x v="228"/>
    <x v="2"/>
    <n v="267"/>
  </r>
  <r>
    <x v="5"/>
    <x v="11"/>
    <x v="229"/>
    <x v="2"/>
    <n v="27"/>
  </r>
  <r>
    <x v="5"/>
    <x v="11"/>
    <x v="232"/>
    <x v="2"/>
    <n v="3"/>
  </r>
  <r>
    <x v="5"/>
    <x v="11"/>
    <x v="230"/>
    <x v="2"/>
    <n v="85"/>
  </r>
  <r>
    <x v="5"/>
    <x v="11"/>
    <x v="202"/>
    <x v="3"/>
    <n v="1"/>
  </r>
  <r>
    <x v="5"/>
    <x v="11"/>
    <x v="210"/>
    <x v="3"/>
    <n v="1"/>
  </r>
  <r>
    <x v="5"/>
    <x v="11"/>
    <x v="214"/>
    <x v="3"/>
    <n v="2"/>
  </r>
  <r>
    <x v="5"/>
    <x v="11"/>
    <x v="215"/>
    <x v="3"/>
    <n v="1"/>
  </r>
  <r>
    <x v="5"/>
    <x v="11"/>
    <x v="224"/>
    <x v="3"/>
    <n v="2"/>
  </r>
  <r>
    <x v="5"/>
    <x v="11"/>
    <x v="228"/>
    <x v="3"/>
    <n v="2"/>
  </r>
  <r>
    <x v="5"/>
    <x v="11"/>
    <x v="201"/>
    <x v="31"/>
    <n v="11"/>
  </r>
  <r>
    <x v="5"/>
    <x v="11"/>
    <x v="206"/>
    <x v="31"/>
    <n v="3"/>
  </r>
  <r>
    <x v="5"/>
    <x v="11"/>
    <x v="207"/>
    <x v="31"/>
    <n v="9"/>
  </r>
  <r>
    <x v="5"/>
    <x v="11"/>
    <x v="209"/>
    <x v="31"/>
    <n v="7"/>
  </r>
  <r>
    <x v="5"/>
    <x v="11"/>
    <x v="214"/>
    <x v="31"/>
    <n v="4"/>
  </r>
  <r>
    <x v="5"/>
    <x v="11"/>
    <x v="215"/>
    <x v="31"/>
    <n v="1"/>
  </r>
  <r>
    <x v="5"/>
    <x v="11"/>
    <x v="216"/>
    <x v="31"/>
    <n v="2"/>
  </r>
  <r>
    <x v="5"/>
    <x v="11"/>
    <x v="223"/>
    <x v="31"/>
    <n v="2"/>
  </r>
  <r>
    <x v="5"/>
    <x v="11"/>
    <x v="231"/>
    <x v="31"/>
    <n v="1"/>
  </r>
  <r>
    <x v="5"/>
    <x v="11"/>
    <x v="224"/>
    <x v="31"/>
    <n v="5"/>
  </r>
  <r>
    <x v="5"/>
    <x v="11"/>
    <x v="200"/>
    <x v="4"/>
    <n v="33"/>
  </r>
  <r>
    <x v="5"/>
    <x v="11"/>
    <x v="201"/>
    <x v="4"/>
    <n v="75"/>
  </r>
  <r>
    <x v="5"/>
    <x v="11"/>
    <x v="202"/>
    <x v="4"/>
    <n v="36"/>
  </r>
  <r>
    <x v="5"/>
    <x v="11"/>
    <x v="203"/>
    <x v="4"/>
    <n v="16"/>
  </r>
  <r>
    <x v="5"/>
    <x v="11"/>
    <x v="204"/>
    <x v="4"/>
    <n v="23"/>
  </r>
  <r>
    <x v="5"/>
    <x v="11"/>
    <x v="205"/>
    <x v="4"/>
    <n v="24"/>
  </r>
  <r>
    <x v="5"/>
    <x v="11"/>
    <x v="206"/>
    <x v="4"/>
    <n v="30"/>
  </r>
  <r>
    <x v="5"/>
    <x v="11"/>
    <x v="207"/>
    <x v="4"/>
    <n v="132"/>
  </r>
  <r>
    <x v="5"/>
    <x v="11"/>
    <x v="208"/>
    <x v="4"/>
    <n v="26"/>
  </r>
  <r>
    <x v="5"/>
    <x v="11"/>
    <x v="209"/>
    <x v="4"/>
    <n v="4"/>
  </r>
  <r>
    <x v="5"/>
    <x v="11"/>
    <x v="210"/>
    <x v="4"/>
    <n v="12"/>
  </r>
  <r>
    <x v="5"/>
    <x v="11"/>
    <x v="211"/>
    <x v="4"/>
    <n v="5"/>
  </r>
  <r>
    <x v="5"/>
    <x v="11"/>
    <x v="212"/>
    <x v="4"/>
    <n v="14"/>
  </r>
  <r>
    <x v="5"/>
    <x v="11"/>
    <x v="213"/>
    <x v="4"/>
    <n v="13"/>
  </r>
  <r>
    <x v="5"/>
    <x v="11"/>
    <x v="214"/>
    <x v="4"/>
    <n v="206"/>
  </r>
  <r>
    <x v="5"/>
    <x v="11"/>
    <x v="215"/>
    <x v="4"/>
    <n v="77"/>
  </r>
  <r>
    <x v="5"/>
    <x v="11"/>
    <x v="216"/>
    <x v="4"/>
    <n v="47"/>
  </r>
  <r>
    <x v="5"/>
    <x v="11"/>
    <x v="217"/>
    <x v="4"/>
    <n v="6"/>
  </r>
  <r>
    <x v="5"/>
    <x v="11"/>
    <x v="218"/>
    <x v="4"/>
    <n v="14"/>
  </r>
  <r>
    <x v="5"/>
    <x v="11"/>
    <x v="219"/>
    <x v="4"/>
    <n v="5"/>
  </r>
  <r>
    <x v="5"/>
    <x v="11"/>
    <x v="220"/>
    <x v="4"/>
    <n v="1"/>
  </r>
  <r>
    <x v="5"/>
    <x v="11"/>
    <x v="221"/>
    <x v="4"/>
    <n v="2"/>
  </r>
  <r>
    <x v="5"/>
    <x v="11"/>
    <x v="223"/>
    <x v="4"/>
    <n v="24"/>
  </r>
  <r>
    <x v="5"/>
    <x v="11"/>
    <x v="231"/>
    <x v="4"/>
    <n v="4"/>
  </r>
  <r>
    <x v="5"/>
    <x v="11"/>
    <x v="224"/>
    <x v="4"/>
    <n v="49"/>
  </r>
  <r>
    <x v="5"/>
    <x v="11"/>
    <x v="225"/>
    <x v="4"/>
    <n v="22"/>
  </r>
  <r>
    <x v="5"/>
    <x v="11"/>
    <x v="226"/>
    <x v="4"/>
    <n v="2"/>
  </r>
  <r>
    <x v="5"/>
    <x v="11"/>
    <x v="227"/>
    <x v="4"/>
    <n v="50"/>
  </r>
  <r>
    <x v="5"/>
    <x v="11"/>
    <x v="228"/>
    <x v="4"/>
    <n v="60"/>
  </r>
  <r>
    <x v="5"/>
    <x v="11"/>
    <x v="229"/>
    <x v="4"/>
    <n v="7"/>
  </r>
  <r>
    <x v="5"/>
    <x v="11"/>
    <x v="230"/>
    <x v="4"/>
    <n v="19"/>
  </r>
  <r>
    <x v="5"/>
    <x v="11"/>
    <x v="200"/>
    <x v="5"/>
    <n v="151"/>
  </r>
  <r>
    <x v="5"/>
    <x v="11"/>
    <x v="201"/>
    <x v="5"/>
    <n v="190"/>
  </r>
  <r>
    <x v="5"/>
    <x v="11"/>
    <x v="202"/>
    <x v="5"/>
    <n v="158"/>
  </r>
  <r>
    <x v="5"/>
    <x v="11"/>
    <x v="203"/>
    <x v="5"/>
    <n v="85"/>
  </r>
  <r>
    <x v="5"/>
    <x v="11"/>
    <x v="204"/>
    <x v="5"/>
    <n v="69"/>
  </r>
  <r>
    <x v="5"/>
    <x v="11"/>
    <x v="205"/>
    <x v="5"/>
    <n v="67"/>
  </r>
  <r>
    <x v="5"/>
    <x v="11"/>
    <x v="206"/>
    <x v="5"/>
    <n v="84"/>
  </r>
  <r>
    <x v="5"/>
    <x v="11"/>
    <x v="207"/>
    <x v="5"/>
    <n v="302"/>
  </r>
  <r>
    <x v="5"/>
    <x v="11"/>
    <x v="208"/>
    <x v="5"/>
    <n v="50"/>
  </r>
  <r>
    <x v="5"/>
    <x v="11"/>
    <x v="209"/>
    <x v="5"/>
    <n v="76"/>
  </r>
  <r>
    <x v="5"/>
    <x v="11"/>
    <x v="210"/>
    <x v="5"/>
    <n v="277"/>
  </r>
  <r>
    <x v="5"/>
    <x v="11"/>
    <x v="211"/>
    <x v="5"/>
    <n v="26"/>
  </r>
  <r>
    <x v="5"/>
    <x v="11"/>
    <x v="212"/>
    <x v="5"/>
    <n v="66"/>
  </r>
  <r>
    <x v="5"/>
    <x v="11"/>
    <x v="213"/>
    <x v="5"/>
    <n v="49"/>
  </r>
  <r>
    <x v="5"/>
    <x v="11"/>
    <x v="214"/>
    <x v="5"/>
    <n v="464"/>
  </r>
  <r>
    <x v="5"/>
    <x v="11"/>
    <x v="215"/>
    <x v="5"/>
    <n v="211"/>
  </r>
  <r>
    <x v="5"/>
    <x v="11"/>
    <x v="216"/>
    <x v="5"/>
    <n v="124"/>
  </r>
  <r>
    <x v="5"/>
    <x v="11"/>
    <x v="217"/>
    <x v="5"/>
    <n v="23"/>
  </r>
  <r>
    <x v="5"/>
    <x v="11"/>
    <x v="218"/>
    <x v="5"/>
    <n v="50"/>
  </r>
  <r>
    <x v="5"/>
    <x v="11"/>
    <x v="219"/>
    <x v="5"/>
    <n v="50"/>
  </r>
  <r>
    <x v="5"/>
    <x v="11"/>
    <x v="220"/>
    <x v="5"/>
    <n v="20"/>
  </r>
  <r>
    <x v="5"/>
    <x v="11"/>
    <x v="221"/>
    <x v="5"/>
    <n v="39"/>
  </r>
  <r>
    <x v="5"/>
    <x v="11"/>
    <x v="222"/>
    <x v="5"/>
    <n v="35"/>
  </r>
  <r>
    <x v="5"/>
    <x v="11"/>
    <x v="223"/>
    <x v="5"/>
    <n v="63"/>
  </r>
  <r>
    <x v="5"/>
    <x v="11"/>
    <x v="231"/>
    <x v="5"/>
    <n v="11"/>
  </r>
  <r>
    <x v="5"/>
    <x v="11"/>
    <x v="224"/>
    <x v="5"/>
    <n v="153"/>
  </r>
  <r>
    <x v="5"/>
    <x v="11"/>
    <x v="225"/>
    <x v="5"/>
    <n v="67"/>
  </r>
  <r>
    <x v="5"/>
    <x v="11"/>
    <x v="226"/>
    <x v="5"/>
    <n v="19"/>
  </r>
  <r>
    <x v="5"/>
    <x v="11"/>
    <x v="227"/>
    <x v="5"/>
    <n v="176"/>
  </r>
  <r>
    <x v="5"/>
    <x v="11"/>
    <x v="228"/>
    <x v="5"/>
    <n v="268"/>
  </r>
  <r>
    <x v="5"/>
    <x v="11"/>
    <x v="229"/>
    <x v="5"/>
    <n v="27"/>
  </r>
  <r>
    <x v="5"/>
    <x v="11"/>
    <x v="232"/>
    <x v="5"/>
    <n v="3"/>
  </r>
  <r>
    <x v="5"/>
    <x v="11"/>
    <x v="230"/>
    <x v="5"/>
    <n v="86"/>
  </r>
  <r>
    <x v="5"/>
    <x v="11"/>
    <x v="200"/>
    <x v="6"/>
    <n v="6"/>
  </r>
  <r>
    <x v="5"/>
    <x v="11"/>
    <x v="201"/>
    <x v="6"/>
    <n v="15"/>
  </r>
  <r>
    <x v="5"/>
    <x v="11"/>
    <x v="202"/>
    <x v="6"/>
    <n v="4"/>
  </r>
  <r>
    <x v="5"/>
    <x v="11"/>
    <x v="203"/>
    <x v="6"/>
    <n v="1"/>
  </r>
  <r>
    <x v="5"/>
    <x v="11"/>
    <x v="204"/>
    <x v="6"/>
    <n v="3"/>
  </r>
  <r>
    <x v="5"/>
    <x v="11"/>
    <x v="205"/>
    <x v="6"/>
    <n v="2"/>
  </r>
  <r>
    <x v="5"/>
    <x v="11"/>
    <x v="206"/>
    <x v="6"/>
    <n v="2"/>
  </r>
  <r>
    <x v="5"/>
    <x v="11"/>
    <x v="207"/>
    <x v="6"/>
    <n v="2"/>
  </r>
  <r>
    <x v="5"/>
    <x v="11"/>
    <x v="213"/>
    <x v="6"/>
    <n v="1"/>
  </r>
  <r>
    <x v="5"/>
    <x v="11"/>
    <x v="214"/>
    <x v="6"/>
    <n v="7"/>
  </r>
  <r>
    <x v="5"/>
    <x v="11"/>
    <x v="215"/>
    <x v="6"/>
    <n v="3"/>
  </r>
  <r>
    <x v="5"/>
    <x v="11"/>
    <x v="216"/>
    <x v="6"/>
    <n v="2"/>
  </r>
  <r>
    <x v="5"/>
    <x v="11"/>
    <x v="221"/>
    <x v="6"/>
    <n v="2"/>
  </r>
  <r>
    <x v="5"/>
    <x v="11"/>
    <x v="223"/>
    <x v="6"/>
    <n v="2"/>
  </r>
  <r>
    <x v="5"/>
    <x v="11"/>
    <x v="224"/>
    <x v="6"/>
    <n v="1"/>
  </r>
  <r>
    <x v="5"/>
    <x v="11"/>
    <x v="226"/>
    <x v="6"/>
    <n v="2"/>
  </r>
  <r>
    <x v="5"/>
    <x v="11"/>
    <x v="227"/>
    <x v="6"/>
    <n v="1"/>
  </r>
  <r>
    <x v="5"/>
    <x v="11"/>
    <x v="228"/>
    <x v="6"/>
    <n v="6"/>
  </r>
  <r>
    <x v="5"/>
    <x v="11"/>
    <x v="200"/>
    <x v="7"/>
    <n v="18"/>
  </r>
  <r>
    <x v="5"/>
    <x v="11"/>
    <x v="201"/>
    <x v="7"/>
    <n v="33"/>
  </r>
  <r>
    <x v="5"/>
    <x v="11"/>
    <x v="202"/>
    <x v="7"/>
    <n v="13"/>
  </r>
  <r>
    <x v="5"/>
    <x v="11"/>
    <x v="203"/>
    <x v="7"/>
    <n v="3"/>
  </r>
  <r>
    <x v="5"/>
    <x v="11"/>
    <x v="204"/>
    <x v="7"/>
    <n v="4"/>
  </r>
  <r>
    <x v="5"/>
    <x v="11"/>
    <x v="205"/>
    <x v="7"/>
    <n v="5"/>
  </r>
  <r>
    <x v="5"/>
    <x v="11"/>
    <x v="207"/>
    <x v="7"/>
    <n v="10"/>
  </r>
  <r>
    <x v="5"/>
    <x v="11"/>
    <x v="209"/>
    <x v="7"/>
    <n v="1"/>
  </r>
  <r>
    <x v="5"/>
    <x v="11"/>
    <x v="210"/>
    <x v="7"/>
    <n v="2"/>
  </r>
  <r>
    <x v="5"/>
    <x v="11"/>
    <x v="213"/>
    <x v="7"/>
    <n v="2"/>
  </r>
  <r>
    <x v="5"/>
    <x v="11"/>
    <x v="214"/>
    <x v="7"/>
    <n v="22"/>
  </r>
  <r>
    <x v="5"/>
    <x v="11"/>
    <x v="215"/>
    <x v="7"/>
    <n v="6"/>
  </r>
  <r>
    <x v="5"/>
    <x v="11"/>
    <x v="216"/>
    <x v="7"/>
    <n v="3"/>
  </r>
  <r>
    <x v="5"/>
    <x v="11"/>
    <x v="217"/>
    <x v="7"/>
    <n v="1"/>
  </r>
  <r>
    <x v="5"/>
    <x v="11"/>
    <x v="218"/>
    <x v="7"/>
    <n v="1"/>
  </r>
  <r>
    <x v="5"/>
    <x v="11"/>
    <x v="219"/>
    <x v="7"/>
    <n v="1"/>
  </r>
  <r>
    <x v="5"/>
    <x v="11"/>
    <x v="221"/>
    <x v="7"/>
    <n v="3"/>
  </r>
  <r>
    <x v="5"/>
    <x v="11"/>
    <x v="223"/>
    <x v="7"/>
    <n v="4"/>
  </r>
  <r>
    <x v="5"/>
    <x v="11"/>
    <x v="224"/>
    <x v="7"/>
    <n v="4"/>
  </r>
  <r>
    <x v="5"/>
    <x v="11"/>
    <x v="226"/>
    <x v="7"/>
    <n v="4"/>
  </r>
  <r>
    <x v="5"/>
    <x v="11"/>
    <x v="227"/>
    <x v="7"/>
    <n v="4"/>
  </r>
  <r>
    <x v="5"/>
    <x v="11"/>
    <x v="228"/>
    <x v="7"/>
    <n v="8"/>
  </r>
  <r>
    <x v="5"/>
    <x v="11"/>
    <x v="202"/>
    <x v="8"/>
    <n v="1"/>
  </r>
  <r>
    <x v="5"/>
    <x v="11"/>
    <x v="204"/>
    <x v="8"/>
    <n v="1"/>
  </r>
  <r>
    <x v="5"/>
    <x v="11"/>
    <x v="210"/>
    <x v="8"/>
    <n v="7"/>
  </r>
  <r>
    <x v="5"/>
    <x v="11"/>
    <x v="212"/>
    <x v="8"/>
    <n v="1"/>
  </r>
  <r>
    <x v="5"/>
    <x v="11"/>
    <x v="215"/>
    <x v="8"/>
    <n v="1"/>
  </r>
  <r>
    <x v="5"/>
    <x v="11"/>
    <x v="216"/>
    <x v="8"/>
    <n v="1"/>
  </r>
  <r>
    <x v="5"/>
    <x v="11"/>
    <x v="222"/>
    <x v="8"/>
    <n v="1"/>
  </r>
  <r>
    <x v="5"/>
    <x v="11"/>
    <x v="227"/>
    <x v="8"/>
    <n v="1"/>
  </r>
  <r>
    <x v="5"/>
    <x v="11"/>
    <x v="228"/>
    <x v="8"/>
    <n v="1"/>
  </r>
  <r>
    <x v="5"/>
    <x v="11"/>
    <x v="230"/>
    <x v="8"/>
    <n v="1"/>
  </r>
  <r>
    <x v="5"/>
    <x v="11"/>
    <x v="200"/>
    <x v="41"/>
    <n v="77"/>
  </r>
  <r>
    <x v="5"/>
    <x v="11"/>
    <x v="201"/>
    <x v="41"/>
    <n v="107"/>
  </r>
  <r>
    <x v="5"/>
    <x v="11"/>
    <x v="202"/>
    <x v="41"/>
    <n v="102"/>
  </r>
  <r>
    <x v="5"/>
    <x v="11"/>
    <x v="203"/>
    <x v="41"/>
    <n v="65"/>
  </r>
  <r>
    <x v="5"/>
    <x v="11"/>
    <x v="204"/>
    <x v="41"/>
    <n v="35"/>
  </r>
  <r>
    <x v="5"/>
    <x v="11"/>
    <x v="205"/>
    <x v="41"/>
    <n v="35"/>
  </r>
  <r>
    <x v="5"/>
    <x v="11"/>
    <x v="206"/>
    <x v="41"/>
    <n v="42"/>
  </r>
  <r>
    <x v="5"/>
    <x v="11"/>
    <x v="207"/>
    <x v="41"/>
    <n v="156"/>
  </r>
  <r>
    <x v="5"/>
    <x v="11"/>
    <x v="208"/>
    <x v="41"/>
    <n v="26"/>
  </r>
  <r>
    <x v="5"/>
    <x v="11"/>
    <x v="209"/>
    <x v="41"/>
    <n v="61"/>
  </r>
  <r>
    <x v="5"/>
    <x v="11"/>
    <x v="210"/>
    <x v="41"/>
    <n v="71"/>
  </r>
  <r>
    <x v="5"/>
    <x v="11"/>
    <x v="211"/>
    <x v="41"/>
    <n v="19"/>
  </r>
  <r>
    <x v="5"/>
    <x v="11"/>
    <x v="212"/>
    <x v="41"/>
    <n v="43"/>
  </r>
  <r>
    <x v="5"/>
    <x v="11"/>
    <x v="213"/>
    <x v="41"/>
    <n v="34"/>
  </r>
  <r>
    <x v="5"/>
    <x v="11"/>
    <x v="214"/>
    <x v="41"/>
    <n v="259"/>
  </r>
  <r>
    <x v="5"/>
    <x v="11"/>
    <x v="215"/>
    <x v="41"/>
    <n v="96"/>
  </r>
  <r>
    <x v="5"/>
    <x v="11"/>
    <x v="216"/>
    <x v="41"/>
    <n v="60"/>
  </r>
  <r>
    <x v="5"/>
    <x v="11"/>
    <x v="217"/>
    <x v="41"/>
    <n v="17"/>
  </r>
  <r>
    <x v="5"/>
    <x v="11"/>
    <x v="218"/>
    <x v="41"/>
    <n v="15"/>
  </r>
  <r>
    <x v="5"/>
    <x v="11"/>
    <x v="219"/>
    <x v="41"/>
    <n v="37"/>
  </r>
  <r>
    <x v="5"/>
    <x v="11"/>
    <x v="220"/>
    <x v="41"/>
    <n v="18"/>
  </r>
  <r>
    <x v="5"/>
    <x v="11"/>
    <x v="221"/>
    <x v="41"/>
    <n v="31"/>
  </r>
  <r>
    <x v="5"/>
    <x v="11"/>
    <x v="222"/>
    <x v="41"/>
    <n v="28"/>
  </r>
  <r>
    <x v="5"/>
    <x v="11"/>
    <x v="223"/>
    <x v="41"/>
    <n v="43"/>
  </r>
  <r>
    <x v="5"/>
    <x v="11"/>
    <x v="231"/>
    <x v="41"/>
    <n v="7"/>
  </r>
  <r>
    <x v="5"/>
    <x v="11"/>
    <x v="224"/>
    <x v="41"/>
    <n v="88"/>
  </r>
  <r>
    <x v="5"/>
    <x v="11"/>
    <x v="225"/>
    <x v="41"/>
    <n v="39"/>
  </r>
  <r>
    <x v="5"/>
    <x v="11"/>
    <x v="226"/>
    <x v="41"/>
    <n v="16"/>
  </r>
  <r>
    <x v="5"/>
    <x v="11"/>
    <x v="227"/>
    <x v="41"/>
    <n v="81"/>
  </r>
  <r>
    <x v="5"/>
    <x v="11"/>
    <x v="228"/>
    <x v="41"/>
    <n v="157"/>
  </r>
  <r>
    <x v="5"/>
    <x v="11"/>
    <x v="229"/>
    <x v="41"/>
    <n v="15"/>
  </r>
  <r>
    <x v="5"/>
    <x v="11"/>
    <x v="232"/>
    <x v="41"/>
    <n v="3"/>
  </r>
  <r>
    <x v="5"/>
    <x v="11"/>
    <x v="230"/>
    <x v="41"/>
    <n v="64"/>
  </r>
  <r>
    <x v="5"/>
    <x v="11"/>
    <x v="200"/>
    <x v="9"/>
    <n v="87"/>
  </r>
  <r>
    <x v="5"/>
    <x v="11"/>
    <x v="201"/>
    <x v="9"/>
    <n v="107"/>
  </r>
  <r>
    <x v="5"/>
    <x v="11"/>
    <x v="202"/>
    <x v="9"/>
    <n v="110"/>
  </r>
  <r>
    <x v="5"/>
    <x v="11"/>
    <x v="203"/>
    <x v="9"/>
    <n v="63"/>
  </r>
  <r>
    <x v="5"/>
    <x v="11"/>
    <x v="204"/>
    <x v="9"/>
    <n v="42"/>
  </r>
  <r>
    <x v="5"/>
    <x v="11"/>
    <x v="205"/>
    <x v="9"/>
    <n v="34"/>
  </r>
  <r>
    <x v="5"/>
    <x v="11"/>
    <x v="206"/>
    <x v="9"/>
    <n v="45"/>
  </r>
  <r>
    <x v="5"/>
    <x v="11"/>
    <x v="207"/>
    <x v="9"/>
    <n v="167"/>
  </r>
  <r>
    <x v="5"/>
    <x v="11"/>
    <x v="208"/>
    <x v="9"/>
    <n v="28"/>
  </r>
  <r>
    <x v="5"/>
    <x v="11"/>
    <x v="209"/>
    <x v="9"/>
    <n v="62"/>
  </r>
  <r>
    <x v="5"/>
    <x v="11"/>
    <x v="210"/>
    <x v="9"/>
    <n v="76"/>
  </r>
  <r>
    <x v="5"/>
    <x v="11"/>
    <x v="211"/>
    <x v="9"/>
    <n v="19"/>
  </r>
  <r>
    <x v="5"/>
    <x v="11"/>
    <x v="212"/>
    <x v="9"/>
    <n v="45"/>
  </r>
  <r>
    <x v="5"/>
    <x v="11"/>
    <x v="213"/>
    <x v="9"/>
    <n v="34"/>
  </r>
  <r>
    <x v="5"/>
    <x v="11"/>
    <x v="214"/>
    <x v="9"/>
    <n v="265"/>
  </r>
  <r>
    <x v="5"/>
    <x v="11"/>
    <x v="215"/>
    <x v="9"/>
    <n v="105"/>
  </r>
  <r>
    <x v="5"/>
    <x v="11"/>
    <x v="216"/>
    <x v="9"/>
    <n v="64"/>
  </r>
  <r>
    <x v="5"/>
    <x v="11"/>
    <x v="217"/>
    <x v="9"/>
    <n v="16"/>
  </r>
  <r>
    <x v="5"/>
    <x v="11"/>
    <x v="218"/>
    <x v="9"/>
    <n v="16"/>
  </r>
  <r>
    <x v="5"/>
    <x v="11"/>
    <x v="219"/>
    <x v="9"/>
    <n v="40"/>
  </r>
  <r>
    <x v="5"/>
    <x v="11"/>
    <x v="220"/>
    <x v="9"/>
    <n v="18"/>
  </r>
  <r>
    <x v="5"/>
    <x v="11"/>
    <x v="221"/>
    <x v="9"/>
    <n v="35"/>
  </r>
  <r>
    <x v="5"/>
    <x v="11"/>
    <x v="222"/>
    <x v="9"/>
    <n v="29"/>
  </r>
  <r>
    <x v="5"/>
    <x v="11"/>
    <x v="223"/>
    <x v="9"/>
    <n v="47"/>
  </r>
  <r>
    <x v="5"/>
    <x v="11"/>
    <x v="231"/>
    <x v="9"/>
    <n v="7"/>
  </r>
  <r>
    <x v="5"/>
    <x v="11"/>
    <x v="224"/>
    <x v="9"/>
    <n v="101"/>
  </r>
  <r>
    <x v="5"/>
    <x v="11"/>
    <x v="225"/>
    <x v="9"/>
    <n v="39"/>
  </r>
  <r>
    <x v="5"/>
    <x v="11"/>
    <x v="226"/>
    <x v="9"/>
    <n v="17"/>
  </r>
  <r>
    <x v="5"/>
    <x v="11"/>
    <x v="227"/>
    <x v="9"/>
    <n v="90"/>
  </r>
  <r>
    <x v="5"/>
    <x v="11"/>
    <x v="228"/>
    <x v="9"/>
    <n v="168"/>
  </r>
  <r>
    <x v="5"/>
    <x v="11"/>
    <x v="229"/>
    <x v="9"/>
    <n v="15"/>
  </r>
  <r>
    <x v="5"/>
    <x v="11"/>
    <x v="232"/>
    <x v="9"/>
    <n v="3"/>
  </r>
  <r>
    <x v="5"/>
    <x v="11"/>
    <x v="230"/>
    <x v="9"/>
    <n v="66"/>
  </r>
  <r>
    <x v="5"/>
    <x v="11"/>
    <x v="200"/>
    <x v="10"/>
    <n v="1"/>
  </r>
  <r>
    <x v="5"/>
    <x v="11"/>
    <x v="201"/>
    <x v="10"/>
    <n v="8"/>
  </r>
  <r>
    <x v="5"/>
    <x v="11"/>
    <x v="202"/>
    <x v="10"/>
    <n v="6"/>
  </r>
  <r>
    <x v="5"/>
    <x v="11"/>
    <x v="204"/>
    <x v="10"/>
    <n v="1"/>
  </r>
  <r>
    <x v="5"/>
    <x v="11"/>
    <x v="206"/>
    <x v="10"/>
    <n v="1"/>
  </r>
  <r>
    <x v="5"/>
    <x v="11"/>
    <x v="207"/>
    <x v="10"/>
    <n v="2"/>
  </r>
  <r>
    <x v="5"/>
    <x v="11"/>
    <x v="208"/>
    <x v="10"/>
    <n v="1"/>
  </r>
  <r>
    <x v="5"/>
    <x v="11"/>
    <x v="209"/>
    <x v="10"/>
    <n v="1"/>
  </r>
  <r>
    <x v="5"/>
    <x v="11"/>
    <x v="210"/>
    <x v="10"/>
    <n v="20"/>
  </r>
  <r>
    <x v="5"/>
    <x v="11"/>
    <x v="212"/>
    <x v="10"/>
    <n v="6"/>
  </r>
  <r>
    <x v="5"/>
    <x v="11"/>
    <x v="213"/>
    <x v="10"/>
    <n v="1"/>
  </r>
  <r>
    <x v="5"/>
    <x v="11"/>
    <x v="214"/>
    <x v="10"/>
    <n v="3"/>
  </r>
  <r>
    <x v="5"/>
    <x v="11"/>
    <x v="215"/>
    <x v="10"/>
    <n v="12"/>
  </r>
  <r>
    <x v="5"/>
    <x v="11"/>
    <x v="216"/>
    <x v="10"/>
    <n v="1"/>
  </r>
  <r>
    <x v="5"/>
    <x v="11"/>
    <x v="218"/>
    <x v="10"/>
    <n v="1"/>
  </r>
  <r>
    <x v="5"/>
    <x v="11"/>
    <x v="222"/>
    <x v="10"/>
    <n v="2"/>
  </r>
  <r>
    <x v="5"/>
    <x v="11"/>
    <x v="223"/>
    <x v="10"/>
    <n v="1"/>
  </r>
  <r>
    <x v="5"/>
    <x v="11"/>
    <x v="228"/>
    <x v="10"/>
    <n v="2"/>
  </r>
  <r>
    <x v="5"/>
    <x v="11"/>
    <x v="200"/>
    <x v="11"/>
    <n v="1"/>
  </r>
  <r>
    <x v="5"/>
    <x v="11"/>
    <x v="201"/>
    <x v="11"/>
    <n v="1"/>
  </r>
  <r>
    <x v="5"/>
    <x v="11"/>
    <x v="203"/>
    <x v="11"/>
    <n v="1"/>
  </r>
  <r>
    <x v="5"/>
    <x v="11"/>
    <x v="204"/>
    <x v="11"/>
    <n v="1"/>
  </r>
  <r>
    <x v="5"/>
    <x v="11"/>
    <x v="207"/>
    <x v="11"/>
    <n v="7"/>
  </r>
  <r>
    <x v="5"/>
    <x v="11"/>
    <x v="208"/>
    <x v="11"/>
    <n v="11"/>
  </r>
  <r>
    <x v="5"/>
    <x v="11"/>
    <x v="209"/>
    <x v="11"/>
    <n v="8"/>
  </r>
  <r>
    <x v="5"/>
    <x v="11"/>
    <x v="210"/>
    <x v="11"/>
    <n v="244"/>
  </r>
  <r>
    <x v="5"/>
    <x v="11"/>
    <x v="211"/>
    <x v="11"/>
    <n v="2"/>
  </r>
  <r>
    <x v="5"/>
    <x v="11"/>
    <x v="212"/>
    <x v="11"/>
    <n v="40"/>
  </r>
  <r>
    <x v="5"/>
    <x v="11"/>
    <x v="213"/>
    <x v="11"/>
    <n v="7"/>
  </r>
  <r>
    <x v="5"/>
    <x v="11"/>
    <x v="214"/>
    <x v="11"/>
    <n v="1"/>
  </r>
  <r>
    <x v="5"/>
    <x v="11"/>
    <x v="215"/>
    <x v="11"/>
    <n v="38"/>
  </r>
  <r>
    <x v="5"/>
    <x v="11"/>
    <x v="217"/>
    <x v="11"/>
    <n v="1"/>
  </r>
  <r>
    <x v="5"/>
    <x v="11"/>
    <x v="228"/>
    <x v="11"/>
    <n v="2"/>
  </r>
  <r>
    <x v="5"/>
    <x v="11"/>
    <x v="200"/>
    <x v="12"/>
    <n v="149"/>
  </r>
  <r>
    <x v="5"/>
    <x v="11"/>
    <x v="201"/>
    <x v="12"/>
    <n v="187"/>
  </r>
  <r>
    <x v="5"/>
    <x v="11"/>
    <x v="202"/>
    <x v="12"/>
    <n v="153"/>
  </r>
  <r>
    <x v="5"/>
    <x v="11"/>
    <x v="203"/>
    <x v="12"/>
    <n v="85"/>
  </r>
  <r>
    <x v="5"/>
    <x v="11"/>
    <x v="204"/>
    <x v="12"/>
    <n v="69"/>
  </r>
  <r>
    <x v="5"/>
    <x v="11"/>
    <x v="205"/>
    <x v="12"/>
    <n v="64"/>
  </r>
  <r>
    <x v="5"/>
    <x v="11"/>
    <x v="206"/>
    <x v="12"/>
    <n v="84"/>
  </r>
  <r>
    <x v="5"/>
    <x v="11"/>
    <x v="207"/>
    <x v="12"/>
    <n v="300"/>
  </r>
  <r>
    <x v="5"/>
    <x v="11"/>
    <x v="208"/>
    <x v="12"/>
    <n v="47"/>
  </r>
  <r>
    <x v="5"/>
    <x v="11"/>
    <x v="209"/>
    <x v="12"/>
    <n v="70"/>
  </r>
  <r>
    <x v="5"/>
    <x v="11"/>
    <x v="210"/>
    <x v="12"/>
    <n v="93"/>
  </r>
  <r>
    <x v="5"/>
    <x v="11"/>
    <x v="211"/>
    <x v="12"/>
    <n v="24"/>
  </r>
  <r>
    <x v="5"/>
    <x v="11"/>
    <x v="212"/>
    <x v="12"/>
    <n v="58"/>
  </r>
  <r>
    <x v="5"/>
    <x v="11"/>
    <x v="213"/>
    <x v="12"/>
    <n v="47"/>
  </r>
  <r>
    <x v="5"/>
    <x v="11"/>
    <x v="214"/>
    <x v="12"/>
    <n v="449"/>
  </r>
  <r>
    <x v="5"/>
    <x v="11"/>
    <x v="215"/>
    <x v="12"/>
    <n v="193"/>
  </r>
  <r>
    <x v="5"/>
    <x v="11"/>
    <x v="216"/>
    <x v="12"/>
    <n v="123"/>
  </r>
  <r>
    <x v="5"/>
    <x v="11"/>
    <x v="217"/>
    <x v="12"/>
    <n v="23"/>
  </r>
  <r>
    <x v="5"/>
    <x v="11"/>
    <x v="218"/>
    <x v="12"/>
    <n v="48"/>
  </r>
  <r>
    <x v="5"/>
    <x v="11"/>
    <x v="219"/>
    <x v="12"/>
    <n v="50"/>
  </r>
  <r>
    <x v="5"/>
    <x v="11"/>
    <x v="220"/>
    <x v="12"/>
    <n v="20"/>
  </r>
  <r>
    <x v="5"/>
    <x v="11"/>
    <x v="221"/>
    <x v="12"/>
    <n v="39"/>
  </r>
  <r>
    <x v="5"/>
    <x v="11"/>
    <x v="222"/>
    <x v="12"/>
    <n v="35"/>
  </r>
  <r>
    <x v="5"/>
    <x v="11"/>
    <x v="223"/>
    <x v="12"/>
    <n v="63"/>
  </r>
  <r>
    <x v="5"/>
    <x v="11"/>
    <x v="231"/>
    <x v="12"/>
    <n v="11"/>
  </r>
  <r>
    <x v="5"/>
    <x v="11"/>
    <x v="224"/>
    <x v="12"/>
    <n v="152"/>
  </r>
  <r>
    <x v="5"/>
    <x v="11"/>
    <x v="225"/>
    <x v="12"/>
    <n v="67"/>
  </r>
  <r>
    <x v="5"/>
    <x v="11"/>
    <x v="226"/>
    <x v="12"/>
    <n v="19"/>
  </r>
  <r>
    <x v="5"/>
    <x v="11"/>
    <x v="227"/>
    <x v="12"/>
    <n v="175"/>
  </r>
  <r>
    <x v="5"/>
    <x v="11"/>
    <x v="228"/>
    <x v="12"/>
    <n v="267"/>
  </r>
  <r>
    <x v="5"/>
    <x v="11"/>
    <x v="229"/>
    <x v="12"/>
    <n v="27"/>
  </r>
  <r>
    <x v="5"/>
    <x v="11"/>
    <x v="232"/>
    <x v="12"/>
    <n v="3"/>
  </r>
  <r>
    <x v="5"/>
    <x v="11"/>
    <x v="230"/>
    <x v="12"/>
    <n v="85"/>
  </r>
  <r>
    <x v="5"/>
    <x v="11"/>
    <x v="200"/>
    <x v="13"/>
    <n v="2"/>
  </r>
  <r>
    <x v="5"/>
    <x v="11"/>
    <x v="204"/>
    <x v="13"/>
    <n v="3"/>
  </r>
  <r>
    <x v="5"/>
    <x v="11"/>
    <x v="205"/>
    <x v="13"/>
    <n v="1"/>
  </r>
  <r>
    <x v="5"/>
    <x v="11"/>
    <x v="206"/>
    <x v="13"/>
    <n v="1"/>
  </r>
  <r>
    <x v="5"/>
    <x v="11"/>
    <x v="207"/>
    <x v="13"/>
    <n v="1"/>
  </r>
  <r>
    <x v="5"/>
    <x v="11"/>
    <x v="210"/>
    <x v="13"/>
    <n v="9"/>
  </r>
  <r>
    <x v="5"/>
    <x v="11"/>
    <x v="212"/>
    <x v="13"/>
    <n v="4"/>
  </r>
  <r>
    <x v="5"/>
    <x v="11"/>
    <x v="213"/>
    <x v="13"/>
    <n v="2"/>
  </r>
  <r>
    <x v="5"/>
    <x v="11"/>
    <x v="214"/>
    <x v="13"/>
    <n v="5"/>
  </r>
  <r>
    <x v="5"/>
    <x v="11"/>
    <x v="215"/>
    <x v="13"/>
    <n v="1"/>
  </r>
  <r>
    <x v="5"/>
    <x v="11"/>
    <x v="216"/>
    <x v="13"/>
    <n v="2"/>
  </r>
  <r>
    <x v="5"/>
    <x v="11"/>
    <x v="231"/>
    <x v="13"/>
    <n v="2"/>
  </r>
  <r>
    <x v="5"/>
    <x v="11"/>
    <x v="228"/>
    <x v="13"/>
    <n v="1"/>
  </r>
  <r>
    <x v="5"/>
    <x v="11"/>
    <x v="201"/>
    <x v="14"/>
    <n v="3"/>
  </r>
  <r>
    <x v="5"/>
    <x v="11"/>
    <x v="207"/>
    <x v="14"/>
    <n v="1"/>
  </r>
  <r>
    <x v="5"/>
    <x v="11"/>
    <x v="214"/>
    <x v="14"/>
    <n v="2"/>
  </r>
  <r>
    <x v="5"/>
    <x v="11"/>
    <x v="218"/>
    <x v="14"/>
    <n v="2"/>
  </r>
  <r>
    <x v="5"/>
    <x v="11"/>
    <x v="224"/>
    <x v="14"/>
    <n v="1"/>
  </r>
  <r>
    <x v="5"/>
    <x v="11"/>
    <x v="228"/>
    <x v="14"/>
    <n v="1"/>
  </r>
  <r>
    <x v="5"/>
    <x v="11"/>
    <x v="200"/>
    <x v="15"/>
    <n v="2"/>
  </r>
  <r>
    <x v="5"/>
    <x v="11"/>
    <x v="201"/>
    <x v="15"/>
    <n v="9"/>
  </r>
  <r>
    <x v="5"/>
    <x v="11"/>
    <x v="202"/>
    <x v="15"/>
    <n v="2"/>
  </r>
  <r>
    <x v="5"/>
    <x v="11"/>
    <x v="203"/>
    <x v="15"/>
    <n v="1"/>
  </r>
  <r>
    <x v="5"/>
    <x v="11"/>
    <x v="204"/>
    <x v="15"/>
    <n v="1"/>
  </r>
  <r>
    <x v="5"/>
    <x v="11"/>
    <x v="205"/>
    <x v="15"/>
    <n v="2"/>
  </r>
  <r>
    <x v="5"/>
    <x v="11"/>
    <x v="206"/>
    <x v="15"/>
    <n v="2"/>
  </r>
  <r>
    <x v="5"/>
    <x v="11"/>
    <x v="207"/>
    <x v="15"/>
    <n v="18"/>
  </r>
  <r>
    <x v="5"/>
    <x v="11"/>
    <x v="210"/>
    <x v="15"/>
    <n v="18"/>
  </r>
  <r>
    <x v="5"/>
    <x v="11"/>
    <x v="212"/>
    <x v="15"/>
    <n v="14"/>
  </r>
  <r>
    <x v="5"/>
    <x v="11"/>
    <x v="213"/>
    <x v="15"/>
    <n v="8"/>
  </r>
  <r>
    <x v="5"/>
    <x v="11"/>
    <x v="214"/>
    <x v="15"/>
    <n v="29"/>
  </r>
  <r>
    <x v="5"/>
    <x v="11"/>
    <x v="215"/>
    <x v="15"/>
    <n v="8"/>
  </r>
  <r>
    <x v="5"/>
    <x v="11"/>
    <x v="218"/>
    <x v="15"/>
    <n v="1"/>
  </r>
  <r>
    <x v="5"/>
    <x v="11"/>
    <x v="223"/>
    <x v="15"/>
    <n v="2"/>
  </r>
  <r>
    <x v="5"/>
    <x v="11"/>
    <x v="231"/>
    <x v="15"/>
    <n v="3"/>
  </r>
  <r>
    <x v="5"/>
    <x v="11"/>
    <x v="224"/>
    <x v="15"/>
    <n v="3"/>
  </r>
  <r>
    <x v="5"/>
    <x v="11"/>
    <x v="228"/>
    <x v="15"/>
    <n v="2"/>
  </r>
  <r>
    <x v="5"/>
    <x v="11"/>
    <x v="230"/>
    <x v="15"/>
    <n v="1"/>
  </r>
  <r>
    <x v="5"/>
    <x v="11"/>
    <x v="200"/>
    <x v="16"/>
    <n v="19"/>
  </r>
  <r>
    <x v="5"/>
    <x v="11"/>
    <x v="201"/>
    <x v="16"/>
    <n v="5"/>
  </r>
  <r>
    <x v="5"/>
    <x v="11"/>
    <x v="202"/>
    <x v="16"/>
    <n v="18"/>
  </r>
  <r>
    <x v="5"/>
    <x v="11"/>
    <x v="203"/>
    <x v="16"/>
    <n v="3"/>
  </r>
  <r>
    <x v="5"/>
    <x v="11"/>
    <x v="204"/>
    <x v="16"/>
    <n v="3"/>
  </r>
  <r>
    <x v="5"/>
    <x v="11"/>
    <x v="205"/>
    <x v="16"/>
    <n v="8"/>
  </r>
  <r>
    <x v="5"/>
    <x v="11"/>
    <x v="206"/>
    <x v="16"/>
    <n v="8"/>
  </r>
  <r>
    <x v="5"/>
    <x v="11"/>
    <x v="207"/>
    <x v="16"/>
    <n v="22"/>
  </r>
  <r>
    <x v="5"/>
    <x v="11"/>
    <x v="208"/>
    <x v="16"/>
    <n v="1"/>
  </r>
  <r>
    <x v="5"/>
    <x v="11"/>
    <x v="209"/>
    <x v="16"/>
    <n v="2"/>
  </r>
  <r>
    <x v="5"/>
    <x v="11"/>
    <x v="210"/>
    <x v="16"/>
    <n v="12"/>
  </r>
  <r>
    <x v="5"/>
    <x v="11"/>
    <x v="211"/>
    <x v="16"/>
    <n v="1"/>
  </r>
  <r>
    <x v="5"/>
    <x v="11"/>
    <x v="212"/>
    <x v="16"/>
    <n v="2"/>
  </r>
  <r>
    <x v="5"/>
    <x v="11"/>
    <x v="213"/>
    <x v="16"/>
    <n v="1"/>
  </r>
  <r>
    <x v="5"/>
    <x v="11"/>
    <x v="214"/>
    <x v="16"/>
    <n v="13"/>
  </r>
  <r>
    <x v="5"/>
    <x v="11"/>
    <x v="215"/>
    <x v="16"/>
    <n v="11"/>
  </r>
  <r>
    <x v="5"/>
    <x v="11"/>
    <x v="216"/>
    <x v="16"/>
    <n v="5"/>
  </r>
  <r>
    <x v="5"/>
    <x v="11"/>
    <x v="217"/>
    <x v="16"/>
    <n v="1"/>
  </r>
  <r>
    <x v="5"/>
    <x v="11"/>
    <x v="218"/>
    <x v="16"/>
    <n v="3"/>
  </r>
  <r>
    <x v="5"/>
    <x v="11"/>
    <x v="219"/>
    <x v="16"/>
    <n v="2"/>
  </r>
  <r>
    <x v="5"/>
    <x v="11"/>
    <x v="220"/>
    <x v="16"/>
    <n v="3"/>
  </r>
  <r>
    <x v="5"/>
    <x v="11"/>
    <x v="221"/>
    <x v="16"/>
    <n v="4"/>
  </r>
  <r>
    <x v="5"/>
    <x v="11"/>
    <x v="222"/>
    <x v="16"/>
    <n v="2"/>
  </r>
  <r>
    <x v="5"/>
    <x v="11"/>
    <x v="223"/>
    <x v="16"/>
    <n v="7"/>
  </r>
  <r>
    <x v="5"/>
    <x v="11"/>
    <x v="231"/>
    <x v="16"/>
    <n v="1"/>
  </r>
  <r>
    <x v="5"/>
    <x v="11"/>
    <x v="224"/>
    <x v="16"/>
    <n v="6"/>
  </r>
  <r>
    <x v="5"/>
    <x v="11"/>
    <x v="225"/>
    <x v="16"/>
    <n v="2"/>
  </r>
  <r>
    <x v="5"/>
    <x v="11"/>
    <x v="226"/>
    <x v="16"/>
    <n v="3"/>
  </r>
  <r>
    <x v="5"/>
    <x v="11"/>
    <x v="227"/>
    <x v="16"/>
    <n v="4"/>
  </r>
  <r>
    <x v="5"/>
    <x v="11"/>
    <x v="228"/>
    <x v="16"/>
    <n v="13"/>
  </r>
  <r>
    <x v="5"/>
    <x v="11"/>
    <x v="230"/>
    <x v="16"/>
    <n v="1"/>
  </r>
  <r>
    <x v="5"/>
    <x v="11"/>
    <x v="200"/>
    <x v="33"/>
    <n v="4"/>
  </r>
  <r>
    <x v="5"/>
    <x v="11"/>
    <x v="201"/>
    <x v="33"/>
    <n v="3"/>
  </r>
  <r>
    <x v="5"/>
    <x v="11"/>
    <x v="202"/>
    <x v="33"/>
    <n v="4"/>
  </r>
  <r>
    <x v="5"/>
    <x v="11"/>
    <x v="203"/>
    <x v="33"/>
    <n v="3"/>
  </r>
  <r>
    <x v="5"/>
    <x v="11"/>
    <x v="204"/>
    <x v="33"/>
    <n v="3"/>
  </r>
  <r>
    <x v="5"/>
    <x v="11"/>
    <x v="205"/>
    <x v="33"/>
    <n v="2"/>
  </r>
  <r>
    <x v="5"/>
    <x v="11"/>
    <x v="206"/>
    <x v="33"/>
    <n v="3"/>
  </r>
  <r>
    <x v="5"/>
    <x v="11"/>
    <x v="207"/>
    <x v="33"/>
    <n v="8"/>
  </r>
  <r>
    <x v="5"/>
    <x v="11"/>
    <x v="208"/>
    <x v="33"/>
    <n v="1"/>
  </r>
  <r>
    <x v="5"/>
    <x v="11"/>
    <x v="209"/>
    <x v="33"/>
    <n v="1"/>
  </r>
  <r>
    <x v="5"/>
    <x v="11"/>
    <x v="210"/>
    <x v="33"/>
    <n v="5"/>
  </r>
  <r>
    <x v="5"/>
    <x v="11"/>
    <x v="211"/>
    <x v="33"/>
    <n v="1"/>
  </r>
  <r>
    <x v="5"/>
    <x v="11"/>
    <x v="212"/>
    <x v="33"/>
    <n v="3"/>
  </r>
  <r>
    <x v="5"/>
    <x v="11"/>
    <x v="213"/>
    <x v="33"/>
    <n v="1"/>
  </r>
  <r>
    <x v="5"/>
    <x v="11"/>
    <x v="214"/>
    <x v="33"/>
    <n v="20"/>
  </r>
  <r>
    <x v="5"/>
    <x v="11"/>
    <x v="215"/>
    <x v="33"/>
    <n v="8"/>
  </r>
  <r>
    <x v="5"/>
    <x v="11"/>
    <x v="216"/>
    <x v="33"/>
    <n v="4"/>
  </r>
  <r>
    <x v="5"/>
    <x v="11"/>
    <x v="217"/>
    <x v="33"/>
    <n v="1"/>
  </r>
  <r>
    <x v="5"/>
    <x v="11"/>
    <x v="219"/>
    <x v="33"/>
    <n v="2"/>
  </r>
  <r>
    <x v="5"/>
    <x v="11"/>
    <x v="220"/>
    <x v="33"/>
    <n v="1"/>
  </r>
  <r>
    <x v="5"/>
    <x v="11"/>
    <x v="223"/>
    <x v="33"/>
    <n v="1"/>
  </r>
  <r>
    <x v="5"/>
    <x v="11"/>
    <x v="224"/>
    <x v="33"/>
    <n v="2"/>
  </r>
  <r>
    <x v="5"/>
    <x v="11"/>
    <x v="225"/>
    <x v="33"/>
    <n v="2"/>
  </r>
  <r>
    <x v="5"/>
    <x v="11"/>
    <x v="226"/>
    <x v="33"/>
    <n v="1"/>
  </r>
  <r>
    <x v="5"/>
    <x v="11"/>
    <x v="227"/>
    <x v="33"/>
    <n v="1"/>
  </r>
  <r>
    <x v="5"/>
    <x v="11"/>
    <x v="228"/>
    <x v="33"/>
    <n v="3"/>
  </r>
  <r>
    <x v="5"/>
    <x v="11"/>
    <x v="229"/>
    <x v="33"/>
    <n v="3"/>
  </r>
  <r>
    <x v="5"/>
    <x v="11"/>
    <x v="206"/>
    <x v="34"/>
    <n v="1"/>
  </r>
  <r>
    <x v="5"/>
    <x v="11"/>
    <x v="207"/>
    <x v="34"/>
    <n v="2"/>
  </r>
  <r>
    <x v="5"/>
    <x v="11"/>
    <x v="210"/>
    <x v="34"/>
    <n v="2"/>
  </r>
  <r>
    <x v="5"/>
    <x v="11"/>
    <x v="212"/>
    <x v="34"/>
    <n v="1"/>
  </r>
  <r>
    <x v="5"/>
    <x v="11"/>
    <x v="214"/>
    <x v="34"/>
    <n v="3"/>
  </r>
  <r>
    <x v="5"/>
    <x v="11"/>
    <x v="216"/>
    <x v="34"/>
    <n v="1"/>
  </r>
  <r>
    <x v="5"/>
    <x v="11"/>
    <x v="219"/>
    <x v="34"/>
    <n v="1"/>
  </r>
  <r>
    <x v="5"/>
    <x v="11"/>
    <x v="227"/>
    <x v="34"/>
    <n v="1"/>
  </r>
  <r>
    <x v="5"/>
    <x v="11"/>
    <x v="229"/>
    <x v="34"/>
    <n v="1"/>
  </r>
  <r>
    <x v="5"/>
    <x v="11"/>
    <x v="200"/>
    <x v="35"/>
    <n v="1"/>
  </r>
  <r>
    <x v="5"/>
    <x v="11"/>
    <x v="201"/>
    <x v="35"/>
    <n v="1"/>
  </r>
  <r>
    <x v="5"/>
    <x v="11"/>
    <x v="203"/>
    <x v="35"/>
    <n v="1"/>
  </r>
  <r>
    <x v="5"/>
    <x v="11"/>
    <x v="204"/>
    <x v="35"/>
    <n v="2"/>
  </r>
  <r>
    <x v="5"/>
    <x v="11"/>
    <x v="209"/>
    <x v="35"/>
    <n v="1"/>
  </r>
  <r>
    <x v="5"/>
    <x v="11"/>
    <x v="214"/>
    <x v="35"/>
    <n v="6"/>
  </r>
  <r>
    <x v="5"/>
    <x v="11"/>
    <x v="215"/>
    <x v="35"/>
    <n v="1"/>
  </r>
  <r>
    <x v="5"/>
    <x v="11"/>
    <x v="216"/>
    <x v="35"/>
    <n v="2"/>
  </r>
  <r>
    <x v="5"/>
    <x v="11"/>
    <x v="224"/>
    <x v="35"/>
    <n v="1"/>
  </r>
  <r>
    <x v="5"/>
    <x v="11"/>
    <x v="228"/>
    <x v="35"/>
    <n v="1"/>
  </r>
  <r>
    <x v="5"/>
    <x v="11"/>
    <x v="201"/>
    <x v="36"/>
    <n v="1"/>
  </r>
  <r>
    <x v="5"/>
    <x v="11"/>
    <x v="202"/>
    <x v="36"/>
    <n v="1"/>
  </r>
  <r>
    <x v="5"/>
    <x v="11"/>
    <x v="206"/>
    <x v="36"/>
    <n v="1"/>
  </r>
  <r>
    <x v="5"/>
    <x v="11"/>
    <x v="207"/>
    <x v="36"/>
    <n v="2"/>
  </r>
  <r>
    <x v="5"/>
    <x v="11"/>
    <x v="212"/>
    <x v="36"/>
    <n v="1"/>
  </r>
  <r>
    <x v="5"/>
    <x v="11"/>
    <x v="214"/>
    <x v="36"/>
    <n v="2"/>
  </r>
  <r>
    <x v="5"/>
    <x v="11"/>
    <x v="215"/>
    <x v="36"/>
    <n v="2"/>
  </r>
  <r>
    <x v="5"/>
    <x v="11"/>
    <x v="223"/>
    <x v="36"/>
    <n v="1"/>
  </r>
  <r>
    <x v="5"/>
    <x v="11"/>
    <x v="224"/>
    <x v="36"/>
    <n v="1"/>
  </r>
  <r>
    <x v="5"/>
    <x v="11"/>
    <x v="229"/>
    <x v="36"/>
    <n v="1"/>
  </r>
  <r>
    <x v="5"/>
    <x v="11"/>
    <x v="201"/>
    <x v="32"/>
    <n v="775"/>
  </r>
  <r>
    <x v="5"/>
    <x v="11"/>
    <x v="206"/>
    <x v="32"/>
    <n v="132"/>
  </r>
  <r>
    <x v="5"/>
    <x v="11"/>
    <x v="207"/>
    <x v="32"/>
    <n v="703"/>
  </r>
  <r>
    <x v="5"/>
    <x v="11"/>
    <x v="209"/>
    <x v="32"/>
    <n v="364"/>
  </r>
  <r>
    <x v="5"/>
    <x v="11"/>
    <x v="214"/>
    <x v="32"/>
    <n v="426"/>
  </r>
  <r>
    <x v="5"/>
    <x v="11"/>
    <x v="215"/>
    <x v="32"/>
    <n v="118"/>
  </r>
  <r>
    <x v="5"/>
    <x v="11"/>
    <x v="216"/>
    <x v="32"/>
    <n v="183"/>
  </r>
  <r>
    <x v="5"/>
    <x v="11"/>
    <x v="223"/>
    <x v="32"/>
    <n v="180"/>
  </r>
  <r>
    <x v="5"/>
    <x v="11"/>
    <x v="231"/>
    <x v="32"/>
    <n v="94"/>
  </r>
  <r>
    <x v="5"/>
    <x v="11"/>
    <x v="224"/>
    <x v="32"/>
    <n v="590"/>
  </r>
  <r>
    <x v="5"/>
    <x v="11"/>
    <x v="200"/>
    <x v="17"/>
    <n v="379"/>
  </r>
  <r>
    <x v="5"/>
    <x v="11"/>
    <x v="201"/>
    <x v="17"/>
    <n v="1051"/>
  </r>
  <r>
    <x v="5"/>
    <x v="11"/>
    <x v="202"/>
    <x v="17"/>
    <n v="541"/>
  </r>
  <r>
    <x v="5"/>
    <x v="11"/>
    <x v="203"/>
    <x v="17"/>
    <n v="251"/>
  </r>
  <r>
    <x v="5"/>
    <x v="11"/>
    <x v="204"/>
    <x v="17"/>
    <n v="280"/>
  </r>
  <r>
    <x v="5"/>
    <x v="11"/>
    <x v="205"/>
    <x v="17"/>
    <n v="393"/>
  </r>
  <r>
    <x v="5"/>
    <x v="11"/>
    <x v="206"/>
    <x v="17"/>
    <n v="311"/>
  </r>
  <r>
    <x v="5"/>
    <x v="11"/>
    <x v="207"/>
    <x v="17"/>
    <n v="1708"/>
  </r>
  <r>
    <x v="5"/>
    <x v="11"/>
    <x v="208"/>
    <x v="17"/>
    <n v="300"/>
  </r>
  <r>
    <x v="5"/>
    <x v="11"/>
    <x v="209"/>
    <x v="17"/>
    <n v="44"/>
  </r>
  <r>
    <x v="5"/>
    <x v="11"/>
    <x v="210"/>
    <x v="17"/>
    <n v="97"/>
  </r>
  <r>
    <x v="5"/>
    <x v="11"/>
    <x v="211"/>
    <x v="17"/>
    <n v="50"/>
  </r>
  <r>
    <x v="5"/>
    <x v="11"/>
    <x v="212"/>
    <x v="17"/>
    <n v="132"/>
  </r>
  <r>
    <x v="5"/>
    <x v="11"/>
    <x v="213"/>
    <x v="17"/>
    <n v="202"/>
  </r>
  <r>
    <x v="5"/>
    <x v="11"/>
    <x v="214"/>
    <x v="17"/>
    <n v="2786"/>
  </r>
  <r>
    <x v="5"/>
    <x v="11"/>
    <x v="215"/>
    <x v="17"/>
    <n v="1142"/>
  </r>
  <r>
    <x v="5"/>
    <x v="11"/>
    <x v="216"/>
    <x v="17"/>
    <n v="565"/>
  </r>
  <r>
    <x v="5"/>
    <x v="11"/>
    <x v="217"/>
    <x v="17"/>
    <n v="58"/>
  </r>
  <r>
    <x v="5"/>
    <x v="11"/>
    <x v="218"/>
    <x v="17"/>
    <n v="261"/>
  </r>
  <r>
    <x v="5"/>
    <x v="11"/>
    <x v="219"/>
    <x v="17"/>
    <n v="60"/>
  </r>
  <r>
    <x v="5"/>
    <x v="11"/>
    <x v="220"/>
    <x v="17"/>
    <n v="10"/>
  </r>
  <r>
    <x v="5"/>
    <x v="11"/>
    <x v="221"/>
    <x v="17"/>
    <n v="20"/>
  </r>
  <r>
    <x v="5"/>
    <x v="11"/>
    <x v="223"/>
    <x v="17"/>
    <n v="261"/>
  </r>
  <r>
    <x v="5"/>
    <x v="11"/>
    <x v="231"/>
    <x v="17"/>
    <n v="56"/>
  </r>
  <r>
    <x v="5"/>
    <x v="11"/>
    <x v="224"/>
    <x v="17"/>
    <n v="628"/>
  </r>
  <r>
    <x v="5"/>
    <x v="11"/>
    <x v="225"/>
    <x v="17"/>
    <n v="218"/>
  </r>
  <r>
    <x v="5"/>
    <x v="11"/>
    <x v="226"/>
    <x v="17"/>
    <n v="31"/>
  </r>
  <r>
    <x v="5"/>
    <x v="11"/>
    <x v="227"/>
    <x v="17"/>
    <n v="575"/>
  </r>
  <r>
    <x v="5"/>
    <x v="11"/>
    <x v="228"/>
    <x v="17"/>
    <n v="729"/>
  </r>
  <r>
    <x v="5"/>
    <x v="11"/>
    <x v="229"/>
    <x v="17"/>
    <n v="112"/>
  </r>
  <r>
    <x v="5"/>
    <x v="11"/>
    <x v="230"/>
    <x v="17"/>
    <n v="171"/>
  </r>
  <r>
    <x v="5"/>
    <x v="11"/>
    <x v="200"/>
    <x v="18"/>
    <n v="1158"/>
  </r>
  <r>
    <x v="5"/>
    <x v="11"/>
    <x v="201"/>
    <x v="18"/>
    <n v="10122"/>
  </r>
  <r>
    <x v="5"/>
    <x v="11"/>
    <x v="202"/>
    <x v="18"/>
    <n v="4544"/>
  </r>
  <r>
    <x v="5"/>
    <x v="11"/>
    <x v="203"/>
    <x v="18"/>
    <n v="278"/>
  </r>
  <r>
    <x v="5"/>
    <x v="11"/>
    <x v="204"/>
    <x v="18"/>
    <n v="364"/>
  </r>
  <r>
    <x v="5"/>
    <x v="11"/>
    <x v="205"/>
    <x v="18"/>
    <n v="619"/>
  </r>
  <r>
    <x v="5"/>
    <x v="11"/>
    <x v="207"/>
    <x v="18"/>
    <n v="1251"/>
  </r>
  <r>
    <x v="5"/>
    <x v="11"/>
    <x v="209"/>
    <x v="18"/>
    <n v="16"/>
  </r>
  <r>
    <x v="5"/>
    <x v="11"/>
    <x v="210"/>
    <x v="18"/>
    <n v="39"/>
  </r>
  <r>
    <x v="5"/>
    <x v="11"/>
    <x v="213"/>
    <x v="18"/>
    <n v="369"/>
  </r>
  <r>
    <x v="5"/>
    <x v="11"/>
    <x v="214"/>
    <x v="18"/>
    <n v="3242"/>
  </r>
  <r>
    <x v="5"/>
    <x v="11"/>
    <x v="215"/>
    <x v="18"/>
    <n v="731"/>
  </r>
  <r>
    <x v="5"/>
    <x v="11"/>
    <x v="216"/>
    <x v="18"/>
    <n v="451"/>
  </r>
  <r>
    <x v="5"/>
    <x v="11"/>
    <x v="217"/>
    <x v="18"/>
    <n v="1"/>
  </r>
  <r>
    <x v="5"/>
    <x v="11"/>
    <x v="218"/>
    <x v="18"/>
    <n v="18"/>
  </r>
  <r>
    <x v="5"/>
    <x v="11"/>
    <x v="219"/>
    <x v="18"/>
    <n v="117"/>
  </r>
  <r>
    <x v="5"/>
    <x v="11"/>
    <x v="221"/>
    <x v="18"/>
    <n v="142"/>
  </r>
  <r>
    <x v="5"/>
    <x v="11"/>
    <x v="223"/>
    <x v="18"/>
    <n v="245"/>
  </r>
  <r>
    <x v="5"/>
    <x v="11"/>
    <x v="224"/>
    <x v="18"/>
    <n v="695"/>
  </r>
  <r>
    <x v="5"/>
    <x v="11"/>
    <x v="226"/>
    <x v="18"/>
    <n v="152"/>
  </r>
  <r>
    <x v="5"/>
    <x v="11"/>
    <x v="227"/>
    <x v="18"/>
    <n v="851"/>
  </r>
  <r>
    <x v="5"/>
    <x v="11"/>
    <x v="228"/>
    <x v="18"/>
    <n v="1088"/>
  </r>
  <r>
    <x v="5"/>
    <x v="11"/>
    <x v="202"/>
    <x v="19"/>
    <n v="30218"/>
  </r>
  <r>
    <x v="5"/>
    <x v="11"/>
    <x v="204"/>
    <x v="19"/>
    <n v="7165"/>
  </r>
  <r>
    <x v="5"/>
    <x v="11"/>
    <x v="210"/>
    <x v="19"/>
    <n v="340041"/>
  </r>
  <r>
    <x v="5"/>
    <x v="11"/>
    <x v="212"/>
    <x v="19"/>
    <n v="93600"/>
  </r>
  <r>
    <x v="5"/>
    <x v="11"/>
    <x v="215"/>
    <x v="19"/>
    <n v="34710"/>
  </r>
  <r>
    <x v="5"/>
    <x v="11"/>
    <x v="216"/>
    <x v="19"/>
    <n v="22034"/>
  </r>
  <r>
    <x v="5"/>
    <x v="11"/>
    <x v="222"/>
    <x v="19"/>
    <n v="16629"/>
  </r>
  <r>
    <x v="5"/>
    <x v="11"/>
    <x v="227"/>
    <x v="19"/>
    <n v="53970"/>
  </r>
  <r>
    <x v="5"/>
    <x v="11"/>
    <x v="228"/>
    <x v="19"/>
    <n v="16"/>
  </r>
  <r>
    <x v="5"/>
    <x v="11"/>
    <x v="230"/>
    <x v="19"/>
    <n v="109542"/>
  </r>
  <r>
    <x v="5"/>
    <x v="11"/>
    <x v="202"/>
    <x v="20"/>
    <n v="6"/>
  </r>
  <r>
    <x v="5"/>
    <x v="11"/>
    <x v="210"/>
    <x v="20"/>
    <n v="2"/>
  </r>
  <r>
    <x v="5"/>
    <x v="11"/>
    <x v="214"/>
    <x v="20"/>
    <n v="5"/>
  </r>
  <r>
    <x v="5"/>
    <x v="11"/>
    <x v="215"/>
    <x v="20"/>
    <n v="750"/>
  </r>
  <r>
    <x v="5"/>
    <x v="11"/>
    <x v="224"/>
    <x v="20"/>
    <n v="17"/>
  </r>
  <r>
    <x v="5"/>
    <x v="11"/>
    <x v="228"/>
    <x v="20"/>
    <n v="23"/>
  </r>
  <r>
    <x v="5"/>
    <x v="11"/>
    <x v="200"/>
    <x v="42"/>
    <n v="2453"/>
  </r>
  <r>
    <x v="5"/>
    <x v="11"/>
    <x v="201"/>
    <x v="42"/>
    <n v="7167"/>
  </r>
  <r>
    <x v="5"/>
    <x v="11"/>
    <x v="202"/>
    <x v="42"/>
    <n v="6263"/>
  </r>
  <r>
    <x v="5"/>
    <x v="11"/>
    <x v="203"/>
    <x v="42"/>
    <n v="3111"/>
  </r>
  <r>
    <x v="5"/>
    <x v="11"/>
    <x v="204"/>
    <x v="42"/>
    <n v="909"/>
  </r>
  <r>
    <x v="5"/>
    <x v="11"/>
    <x v="205"/>
    <x v="42"/>
    <n v="914"/>
  </r>
  <r>
    <x v="5"/>
    <x v="11"/>
    <x v="206"/>
    <x v="42"/>
    <n v="1420"/>
  </r>
  <r>
    <x v="5"/>
    <x v="11"/>
    <x v="207"/>
    <x v="42"/>
    <n v="6803"/>
  </r>
  <r>
    <x v="5"/>
    <x v="11"/>
    <x v="208"/>
    <x v="42"/>
    <n v="1178"/>
  </r>
  <r>
    <x v="5"/>
    <x v="11"/>
    <x v="209"/>
    <x v="42"/>
    <n v="2792"/>
  </r>
  <r>
    <x v="5"/>
    <x v="11"/>
    <x v="210"/>
    <x v="42"/>
    <n v="3881"/>
  </r>
  <r>
    <x v="5"/>
    <x v="11"/>
    <x v="211"/>
    <x v="42"/>
    <n v="1138"/>
  </r>
  <r>
    <x v="5"/>
    <x v="11"/>
    <x v="212"/>
    <x v="42"/>
    <n v="2445"/>
  </r>
  <r>
    <x v="5"/>
    <x v="11"/>
    <x v="213"/>
    <x v="42"/>
    <n v="1507"/>
  </r>
  <r>
    <x v="5"/>
    <x v="11"/>
    <x v="214"/>
    <x v="42"/>
    <n v="11908"/>
  </r>
  <r>
    <x v="5"/>
    <x v="11"/>
    <x v="215"/>
    <x v="42"/>
    <n v="4946"/>
  </r>
  <r>
    <x v="5"/>
    <x v="11"/>
    <x v="216"/>
    <x v="42"/>
    <n v="2000"/>
  </r>
  <r>
    <x v="5"/>
    <x v="11"/>
    <x v="217"/>
    <x v="42"/>
    <n v="574"/>
  </r>
  <r>
    <x v="5"/>
    <x v="11"/>
    <x v="218"/>
    <x v="42"/>
    <n v="393"/>
  </r>
  <r>
    <x v="5"/>
    <x v="11"/>
    <x v="219"/>
    <x v="42"/>
    <n v="1197"/>
  </r>
  <r>
    <x v="5"/>
    <x v="11"/>
    <x v="220"/>
    <x v="42"/>
    <n v="512"/>
  </r>
  <r>
    <x v="5"/>
    <x v="11"/>
    <x v="221"/>
    <x v="42"/>
    <n v="1141"/>
  </r>
  <r>
    <x v="5"/>
    <x v="11"/>
    <x v="222"/>
    <x v="42"/>
    <n v="1174"/>
  </r>
  <r>
    <x v="5"/>
    <x v="11"/>
    <x v="223"/>
    <x v="42"/>
    <n v="2653"/>
  </r>
  <r>
    <x v="5"/>
    <x v="11"/>
    <x v="231"/>
    <x v="42"/>
    <n v="252"/>
  </r>
  <r>
    <x v="5"/>
    <x v="11"/>
    <x v="224"/>
    <x v="42"/>
    <n v="2964"/>
  </r>
  <r>
    <x v="5"/>
    <x v="11"/>
    <x v="225"/>
    <x v="42"/>
    <n v="1638"/>
  </r>
  <r>
    <x v="5"/>
    <x v="11"/>
    <x v="226"/>
    <x v="42"/>
    <n v="778"/>
  </r>
  <r>
    <x v="5"/>
    <x v="11"/>
    <x v="227"/>
    <x v="42"/>
    <n v="3989"/>
  </r>
  <r>
    <x v="5"/>
    <x v="11"/>
    <x v="228"/>
    <x v="42"/>
    <n v="6907"/>
  </r>
  <r>
    <x v="5"/>
    <x v="11"/>
    <x v="229"/>
    <x v="42"/>
    <n v="942"/>
  </r>
  <r>
    <x v="5"/>
    <x v="11"/>
    <x v="232"/>
    <x v="42"/>
    <n v="272"/>
  </r>
  <r>
    <x v="5"/>
    <x v="11"/>
    <x v="230"/>
    <x v="42"/>
    <n v="2776"/>
  </r>
  <r>
    <x v="5"/>
    <x v="11"/>
    <x v="200"/>
    <x v="21"/>
    <n v="2422"/>
  </r>
  <r>
    <x v="5"/>
    <x v="11"/>
    <x v="201"/>
    <x v="21"/>
    <n v="6202"/>
  </r>
  <r>
    <x v="5"/>
    <x v="11"/>
    <x v="202"/>
    <x v="21"/>
    <n v="5864"/>
  </r>
  <r>
    <x v="5"/>
    <x v="11"/>
    <x v="203"/>
    <x v="21"/>
    <n v="3080"/>
  </r>
  <r>
    <x v="5"/>
    <x v="11"/>
    <x v="204"/>
    <x v="21"/>
    <n v="1000"/>
  </r>
  <r>
    <x v="5"/>
    <x v="11"/>
    <x v="205"/>
    <x v="21"/>
    <n v="949"/>
  </r>
  <r>
    <x v="5"/>
    <x v="11"/>
    <x v="206"/>
    <x v="21"/>
    <n v="1507"/>
  </r>
  <r>
    <x v="5"/>
    <x v="11"/>
    <x v="207"/>
    <x v="21"/>
    <n v="6219"/>
  </r>
  <r>
    <x v="5"/>
    <x v="11"/>
    <x v="208"/>
    <x v="21"/>
    <n v="1057"/>
  </r>
  <r>
    <x v="5"/>
    <x v="11"/>
    <x v="209"/>
    <x v="21"/>
    <n v="2301"/>
  </r>
  <r>
    <x v="5"/>
    <x v="11"/>
    <x v="210"/>
    <x v="21"/>
    <n v="2901"/>
  </r>
  <r>
    <x v="5"/>
    <x v="11"/>
    <x v="211"/>
    <x v="21"/>
    <n v="1142"/>
  </r>
  <r>
    <x v="5"/>
    <x v="11"/>
    <x v="212"/>
    <x v="21"/>
    <n v="2100"/>
  </r>
  <r>
    <x v="5"/>
    <x v="11"/>
    <x v="213"/>
    <x v="21"/>
    <n v="1083"/>
  </r>
  <r>
    <x v="5"/>
    <x v="11"/>
    <x v="214"/>
    <x v="21"/>
    <n v="9816"/>
  </r>
  <r>
    <x v="5"/>
    <x v="11"/>
    <x v="215"/>
    <x v="21"/>
    <n v="4564"/>
  </r>
  <r>
    <x v="5"/>
    <x v="11"/>
    <x v="216"/>
    <x v="21"/>
    <n v="2017"/>
  </r>
  <r>
    <x v="5"/>
    <x v="11"/>
    <x v="217"/>
    <x v="21"/>
    <n v="543"/>
  </r>
  <r>
    <x v="5"/>
    <x v="11"/>
    <x v="218"/>
    <x v="21"/>
    <n v="349"/>
  </r>
  <r>
    <x v="5"/>
    <x v="11"/>
    <x v="219"/>
    <x v="21"/>
    <n v="1833"/>
  </r>
  <r>
    <x v="5"/>
    <x v="11"/>
    <x v="220"/>
    <x v="21"/>
    <n v="537"/>
  </r>
  <r>
    <x v="5"/>
    <x v="11"/>
    <x v="221"/>
    <x v="21"/>
    <n v="1327"/>
  </r>
  <r>
    <x v="5"/>
    <x v="11"/>
    <x v="222"/>
    <x v="21"/>
    <n v="1009"/>
  </r>
  <r>
    <x v="5"/>
    <x v="11"/>
    <x v="223"/>
    <x v="21"/>
    <n v="2206"/>
  </r>
  <r>
    <x v="5"/>
    <x v="11"/>
    <x v="231"/>
    <x v="21"/>
    <n v="282"/>
  </r>
  <r>
    <x v="5"/>
    <x v="11"/>
    <x v="224"/>
    <x v="21"/>
    <n v="3358"/>
  </r>
  <r>
    <x v="5"/>
    <x v="11"/>
    <x v="225"/>
    <x v="21"/>
    <n v="1283"/>
  </r>
  <r>
    <x v="5"/>
    <x v="11"/>
    <x v="226"/>
    <x v="21"/>
    <n v="870"/>
  </r>
  <r>
    <x v="5"/>
    <x v="11"/>
    <x v="227"/>
    <x v="21"/>
    <n v="4048"/>
  </r>
  <r>
    <x v="5"/>
    <x v="11"/>
    <x v="228"/>
    <x v="21"/>
    <n v="6497"/>
  </r>
  <r>
    <x v="5"/>
    <x v="11"/>
    <x v="229"/>
    <x v="21"/>
    <n v="747"/>
  </r>
  <r>
    <x v="5"/>
    <x v="11"/>
    <x v="232"/>
    <x v="21"/>
    <n v="156"/>
  </r>
  <r>
    <x v="5"/>
    <x v="11"/>
    <x v="230"/>
    <x v="21"/>
    <n v="2796"/>
  </r>
  <r>
    <x v="5"/>
    <x v="11"/>
    <x v="200"/>
    <x v="22"/>
    <n v="14460"/>
  </r>
  <r>
    <x v="5"/>
    <x v="11"/>
    <x v="201"/>
    <x v="22"/>
    <n v="9740"/>
  </r>
  <r>
    <x v="5"/>
    <x v="11"/>
    <x v="202"/>
    <x v="22"/>
    <n v="12746"/>
  </r>
  <r>
    <x v="5"/>
    <x v="11"/>
    <x v="203"/>
    <x v="22"/>
    <n v="2339"/>
  </r>
  <r>
    <x v="5"/>
    <x v="11"/>
    <x v="204"/>
    <x v="22"/>
    <n v="131"/>
  </r>
  <r>
    <x v="5"/>
    <x v="11"/>
    <x v="205"/>
    <x v="22"/>
    <n v="2755"/>
  </r>
  <r>
    <x v="5"/>
    <x v="11"/>
    <x v="206"/>
    <x v="22"/>
    <n v="77"/>
  </r>
  <r>
    <x v="5"/>
    <x v="11"/>
    <x v="207"/>
    <x v="22"/>
    <n v="3103"/>
  </r>
  <r>
    <x v="5"/>
    <x v="11"/>
    <x v="208"/>
    <x v="22"/>
    <n v="10"/>
  </r>
  <r>
    <x v="5"/>
    <x v="11"/>
    <x v="209"/>
    <x v="22"/>
    <n v="135"/>
  </r>
  <r>
    <x v="5"/>
    <x v="11"/>
    <x v="210"/>
    <x v="22"/>
    <n v="21094"/>
  </r>
  <r>
    <x v="5"/>
    <x v="11"/>
    <x v="211"/>
    <x v="22"/>
    <n v="2"/>
  </r>
  <r>
    <x v="5"/>
    <x v="11"/>
    <x v="212"/>
    <x v="22"/>
    <n v="3952"/>
  </r>
  <r>
    <x v="5"/>
    <x v="11"/>
    <x v="213"/>
    <x v="22"/>
    <n v="5"/>
  </r>
  <r>
    <x v="5"/>
    <x v="11"/>
    <x v="214"/>
    <x v="22"/>
    <n v="5067"/>
  </r>
  <r>
    <x v="5"/>
    <x v="11"/>
    <x v="215"/>
    <x v="22"/>
    <n v="16768"/>
  </r>
  <r>
    <x v="5"/>
    <x v="11"/>
    <x v="216"/>
    <x v="22"/>
    <n v="2993"/>
  </r>
  <r>
    <x v="5"/>
    <x v="11"/>
    <x v="217"/>
    <x v="22"/>
    <n v="5"/>
  </r>
  <r>
    <x v="5"/>
    <x v="11"/>
    <x v="218"/>
    <x v="22"/>
    <n v="570"/>
  </r>
  <r>
    <x v="5"/>
    <x v="11"/>
    <x v="219"/>
    <x v="22"/>
    <n v="3056"/>
  </r>
  <r>
    <x v="5"/>
    <x v="11"/>
    <x v="220"/>
    <x v="22"/>
    <n v="368"/>
  </r>
  <r>
    <x v="5"/>
    <x v="11"/>
    <x v="221"/>
    <x v="22"/>
    <n v="167"/>
  </r>
  <r>
    <x v="5"/>
    <x v="11"/>
    <x v="222"/>
    <x v="22"/>
    <n v="9"/>
  </r>
  <r>
    <x v="5"/>
    <x v="11"/>
    <x v="223"/>
    <x v="22"/>
    <n v="48"/>
  </r>
  <r>
    <x v="5"/>
    <x v="11"/>
    <x v="231"/>
    <x v="22"/>
    <n v="5049"/>
  </r>
  <r>
    <x v="5"/>
    <x v="11"/>
    <x v="224"/>
    <x v="22"/>
    <n v="121"/>
  </r>
  <r>
    <x v="5"/>
    <x v="11"/>
    <x v="225"/>
    <x v="22"/>
    <n v="1806"/>
  </r>
  <r>
    <x v="5"/>
    <x v="11"/>
    <x v="226"/>
    <x v="22"/>
    <n v="6075"/>
  </r>
  <r>
    <x v="5"/>
    <x v="11"/>
    <x v="227"/>
    <x v="22"/>
    <n v="2660"/>
  </r>
  <r>
    <x v="5"/>
    <x v="11"/>
    <x v="228"/>
    <x v="22"/>
    <n v="2970"/>
  </r>
  <r>
    <x v="5"/>
    <x v="11"/>
    <x v="230"/>
    <x v="22"/>
    <n v="10"/>
  </r>
  <r>
    <x v="5"/>
    <x v="11"/>
    <x v="200"/>
    <x v="23"/>
    <n v="3"/>
  </r>
  <r>
    <x v="5"/>
    <x v="11"/>
    <x v="201"/>
    <x v="23"/>
    <n v="23"/>
  </r>
  <r>
    <x v="5"/>
    <x v="11"/>
    <x v="202"/>
    <x v="23"/>
    <n v="16"/>
  </r>
  <r>
    <x v="5"/>
    <x v="11"/>
    <x v="204"/>
    <x v="23"/>
    <n v="1"/>
  </r>
  <r>
    <x v="5"/>
    <x v="11"/>
    <x v="206"/>
    <x v="23"/>
    <n v="1"/>
  </r>
  <r>
    <x v="5"/>
    <x v="11"/>
    <x v="207"/>
    <x v="23"/>
    <n v="2"/>
  </r>
  <r>
    <x v="5"/>
    <x v="11"/>
    <x v="208"/>
    <x v="23"/>
    <n v="2"/>
  </r>
  <r>
    <x v="5"/>
    <x v="11"/>
    <x v="209"/>
    <x v="23"/>
    <n v="2"/>
  </r>
  <r>
    <x v="5"/>
    <x v="11"/>
    <x v="210"/>
    <x v="23"/>
    <n v="61"/>
  </r>
  <r>
    <x v="5"/>
    <x v="11"/>
    <x v="212"/>
    <x v="23"/>
    <n v="14"/>
  </r>
  <r>
    <x v="5"/>
    <x v="11"/>
    <x v="213"/>
    <x v="23"/>
    <n v="33"/>
  </r>
  <r>
    <x v="5"/>
    <x v="11"/>
    <x v="214"/>
    <x v="23"/>
    <n v="10"/>
  </r>
  <r>
    <x v="5"/>
    <x v="11"/>
    <x v="215"/>
    <x v="23"/>
    <n v="39"/>
  </r>
  <r>
    <x v="5"/>
    <x v="11"/>
    <x v="216"/>
    <x v="23"/>
    <n v="1"/>
  </r>
  <r>
    <x v="5"/>
    <x v="11"/>
    <x v="218"/>
    <x v="23"/>
    <n v="60"/>
  </r>
  <r>
    <x v="5"/>
    <x v="11"/>
    <x v="222"/>
    <x v="23"/>
    <n v="6"/>
  </r>
  <r>
    <x v="5"/>
    <x v="11"/>
    <x v="223"/>
    <x v="23"/>
    <n v="2"/>
  </r>
  <r>
    <x v="5"/>
    <x v="11"/>
    <x v="228"/>
    <x v="23"/>
    <n v="4"/>
  </r>
  <r>
    <x v="5"/>
    <x v="11"/>
    <x v="200"/>
    <x v="24"/>
    <n v="1"/>
  </r>
  <r>
    <x v="5"/>
    <x v="11"/>
    <x v="201"/>
    <x v="24"/>
    <n v="5"/>
  </r>
  <r>
    <x v="5"/>
    <x v="11"/>
    <x v="203"/>
    <x v="24"/>
    <n v="1"/>
  </r>
  <r>
    <x v="5"/>
    <x v="11"/>
    <x v="204"/>
    <x v="24"/>
    <n v="1"/>
  </r>
  <r>
    <x v="5"/>
    <x v="11"/>
    <x v="207"/>
    <x v="24"/>
    <n v="66"/>
  </r>
  <r>
    <x v="5"/>
    <x v="11"/>
    <x v="208"/>
    <x v="24"/>
    <n v="110"/>
  </r>
  <r>
    <x v="5"/>
    <x v="11"/>
    <x v="209"/>
    <x v="24"/>
    <n v="134"/>
  </r>
  <r>
    <x v="5"/>
    <x v="11"/>
    <x v="210"/>
    <x v="24"/>
    <n v="7138"/>
  </r>
  <r>
    <x v="5"/>
    <x v="11"/>
    <x v="211"/>
    <x v="24"/>
    <n v="21"/>
  </r>
  <r>
    <x v="5"/>
    <x v="11"/>
    <x v="212"/>
    <x v="24"/>
    <n v="734"/>
  </r>
  <r>
    <x v="5"/>
    <x v="11"/>
    <x v="213"/>
    <x v="24"/>
    <n v="59"/>
  </r>
  <r>
    <x v="5"/>
    <x v="11"/>
    <x v="214"/>
    <x v="24"/>
    <n v="2"/>
  </r>
  <r>
    <x v="5"/>
    <x v="11"/>
    <x v="215"/>
    <x v="24"/>
    <n v="587"/>
  </r>
  <r>
    <x v="5"/>
    <x v="11"/>
    <x v="217"/>
    <x v="24"/>
    <n v="1"/>
  </r>
  <r>
    <x v="5"/>
    <x v="11"/>
    <x v="228"/>
    <x v="24"/>
    <n v="32"/>
  </r>
  <r>
    <x v="5"/>
    <x v="11"/>
    <x v="200"/>
    <x v="25"/>
    <n v="17867"/>
  </r>
  <r>
    <x v="5"/>
    <x v="11"/>
    <x v="201"/>
    <x v="25"/>
    <n v="27924"/>
  </r>
  <r>
    <x v="5"/>
    <x v="11"/>
    <x v="202"/>
    <x v="25"/>
    <n v="27267"/>
  </r>
  <r>
    <x v="5"/>
    <x v="11"/>
    <x v="203"/>
    <x v="25"/>
    <n v="11899"/>
  </r>
  <r>
    <x v="5"/>
    <x v="11"/>
    <x v="204"/>
    <x v="25"/>
    <n v="7423"/>
  </r>
  <r>
    <x v="5"/>
    <x v="11"/>
    <x v="205"/>
    <x v="25"/>
    <n v="7693"/>
  </r>
  <r>
    <x v="5"/>
    <x v="11"/>
    <x v="206"/>
    <x v="25"/>
    <n v="12813"/>
  </r>
  <r>
    <x v="5"/>
    <x v="11"/>
    <x v="207"/>
    <x v="25"/>
    <n v="39889"/>
  </r>
  <r>
    <x v="5"/>
    <x v="11"/>
    <x v="208"/>
    <x v="25"/>
    <n v="4395"/>
  </r>
  <r>
    <x v="5"/>
    <x v="11"/>
    <x v="209"/>
    <x v="25"/>
    <n v="4588"/>
  </r>
  <r>
    <x v="5"/>
    <x v="11"/>
    <x v="210"/>
    <x v="25"/>
    <n v="5751"/>
  </r>
  <r>
    <x v="5"/>
    <x v="11"/>
    <x v="211"/>
    <x v="25"/>
    <n v="2699"/>
  </r>
  <r>
    <x v="5"/>
    <x v="11"/>
    <x v="212"/>
    <x v="25"/>
    <n v="5701"/>
  </r>
  <r>
    <x v="5"/>
    <x v="11"/>
    <x v="213"/>
    <x v="25"/>
    <n v="4427"/>
  </r>
  <r>
    <x v="5"/>
    <x v="11"/>
    <x v="214"/>
    <x v="25"/>
    <n v="57587"/>
  </r>
  <r>
    <x v="5"/>
    <x v="11"/>
    <x v="215"/>
    <x v="25"/>
    <n v="21502"/>
  </r>
  <r>
    <x v="5"/>
    <x v="11"/>
    <x v="216"/>
    <x v="25"/>
    <n v="14867"/>
  </r>
  <r>
    <x v="5"/>
    <x v="11"/>
    <x v="217"/>
    <x v="25"/>
    <n v="2444"/>
  </r>
  <r>
    <x v="5"/>
    <x v="11"/>
    <x v="218"/>
    <x v="25"/>
    <n v="8302"/>
  </r>
  <r>
    <x v="5"/>
    <x v="11"/>
    <x v="219"/>
    <x v="25"/>
    <n v="3380"/>
  </r>
  <r>
    <x v="5"/>
    <x v="11"/>
    <x v="220"/>
    <x v="25"/>
    <n v="1466"/>
  </r>
  <r>
    <x v="5"/>
    <x v="11"/>
    <x v="221"/>
    <x v="25"/>
    <n v="4549"/>
  </r>
  <r>
    <x v="5"/>
    <x v="11"/>
    <x v="222"/>
    <x v="25"/>
    <n v="3084"/>
  </r>
  <r>
    <x v="5"/>
    <x v="11"/>
    <x v="223"/>
    <x v="25"/>
    <n v="6622"/>
  </r>
  <r>
    <x v="5"/>
    <x v="11"/>
    <x v="231"/>
    <x v="25"/>
    <n v="1742"/>
  </r>
  <r>
    <x v="5"/>
    <x v="11"/>
    <x v="224"/>
    <x v="25"/>
    <n v="22036"/>
  </r>
  <r>
    <x v="5"/>
    <x v="11"/>
    <x v="225"/>
    <x v="25"/>
    <n v="10385"/>
  </r>
  <r>
    <x v="5"/>
    <x v="11"/>
    <x v="226"/>
    <x v="25"/>
    <n v="2390"/>
  </r>
  <r>
    <x v="5"/>
    <x v="11"/>
    <x v="227"/>
    <x v="25"/>
    <n v="26555"/>
  </r>
  <r>
    <x v="5"/>
    <x v="11"/>
    <x v="228"/>
    <x v="25"/>
    <n v="33790"/>
  </r>
  <r>
    <x v="5"/>
    <x v="11"/>
    <x v="229"/>
    <x v="25"/>
    <n v="4388"/>
  </r>
  <r>
    <x v="5"/>
    <x v="11"/>
    <x v="232"/>
    <x v="25"/>
    <n v="311"/>
  </r>
  <r>
    <x v="5"/>
    <x v="11"/>
    <x v="230"/>
    <x v="25"/>
    <n v="7282"/>
  </r>
  <r>
    <x v="5"/>
    <x v="11"/>
    <x v="200"/>
    <x v="26"/>
    <n v="9"/>
  </r>
  <r>
    <x v="5"/>
    <x v="11"/>
    <x v="204"/>
    <x v="26"/>
    <n v="3"/>
  </r>
  <r>
    <x v="5"/>
    <x v="11"/>
    <x v="205"/>
    <x v="26"/>
    <n v="3"/>
  </r>
  <r>
    <x v="5"/>
    <x v="11"/>
    <x v="206"/>
    <x v="26"/>
    <n v="1"/>
  </r>
  <r>
    <x v="5"/>
    <x v="11"/>
    <x v="207"/>
    <x v="26"/>
    <n v="2"/>
  </r>
  <r>
    <x v="5"/>
    <x v="11"/>
    <x v="210"/>
    <x v="26"/>
    <n v="12"/>
  </r>
  <r>
    <x v="5"/>
    <x v="11"/>
    <x v="212"/>
    <x v="26"/>
    <n v="22"/>
  </r>
  <r>
    <x v="5"/>
    <x v="11"/>
    <x v="213"/>
    <x v="26"/>
    <n v="2"/>
  </r>
  <r>
    <x v="5"/>
    <x v="11"/>
    <x v="214"/>
    <x v="26"/>
    <n v="27"/>
  </r>
  <r>
    <x v="5"/>
    <x v="11"/>
    <x v="215"/>
    <x v="26"/>
    <n v="1"/>
  </r>
  <r>
    <x v="5"/>
    <x v="11"/>
    <x v="216"/>
    <x v="26"/>
    <n v="4"/>
  </r>
  <r>
    <x v="5"/>
    <x v="11"/>
    <x v="231"/>
    <x v="26"/>
    <n v="3"/>
  </r>
  <r>
    <x v="5"/>
    <x v="11"/>
    <x v="228"/>
    <x v="26"/>
    <n v="2"/>
  </r>
  <r>
    <x v="5"/>
    <x v="11"/>
    <x v="201"/>
    <x v="27"/>
    <n v="227"/>
  </r>
  <r>
    <x v="5"/>
    <x v="11"/>
    <x v="207"/>
    <x v="27"/>
    <n v="8"/>
  </r>
  <r>
    <x v="5"/>
    <x v="11"/>
    <x v="214"/>
    <x v="27"/>
    <n v="24"/>
  </r>
  <r>
    <x v="5"/>
    <x v="11"/>
    <x v="218"/>
    <x v="27"/>
    <n v="39"/>
  </r>
  <r>
    <x v="5"/>
    <x v="11"/>
    <x v="224"/>
    <x v="27"/>
    <n v="1"/>
  </r>
  <r>
    <x v="5"/>
    <x v="11"/>
    <x v="228"/>
    <x v="27"/>
    <n v="1"/>
  </r>
  <r>
    <x v="5"/>
    <x v="11"/>
    <x v="200"/>
    <x v="28"/>
    <n v="12"/>
  </r>
  <r>
    <x v="5"/>
    <x v="11"/>
    <x v="201"/>
    <x v="28"/>
    <n v="65"/>
  </r>
  <r>
    <x v="5"/>
    <x v="11"/>
    <x v="202"/>
    <x v="28"/>
    <n v="2"/>
  </r>
  <r>
    <x v="5"/>
    <x v="11"/>
    <x v="203"/>
    <x v="28"/>
    <n v="1"/>
  </r>
  <r>
    <x v="5"/>
    <x v="11"/>
    <x v="204"/>
    <x v="28"/>
    <n v="1"/>
  </r>
  <r>
    <x v="5"/>
    <x v="11"/>
    <x v="205"/>
    <x v="28"/>
    <n v="8"/>
  </r>
  <r>
    <x v="5"/>
    <x v="11"/>
    <x v="206"/>
    <x v="28"/>
    <n v="2"/>
  </r>
  <r>
    <x v="5"/>
    <x v="11"/>
    <x v="207"/>
    <x v="28"/>
    <n v="21"/>
  </r>
  <r>
    <x v="5"/>
    <x v="11"/>
    <x v="210"/>
    <x v="28"/>
    <n v="21"/>
  </r>
  <r>
    <x v="5"/>
    <x v="11"/>
    <x v="212"/>
    <x v="28"/>
    <n v="20"/>
  </r>
  <r>
    <x v="5"/>
    <x v="11"/>
    <x v="213"/>
    <x v="28"/>
    <n v="8"/>
  </r>
  <r>
    <x v="5"/>
    <x v="11"/>
    <x v="214"/>
    <x v="28"/>
    <n v="48"/>
  </r>
  <r>
    <x v="5"/>
    <x v="11"/>
    <x v="215"/>
    <x v="28"/>
    <n v="9"/>
  </r>
  <r>
    <x v="5"/>
    <x v="11"/>
    <x v="218"/>
    <x v="28"/>
    <n v="2"/>
  </r>
  <r>
    <x v="5"/>
    <x v="11"/>
    <x v="223"/>
    <x v="28"/>
    <n v="2"/>
  </r>
  <r>
    <x v="5"/>
    <x v="11"/>
    <x v="231"/>
    <x v="28"/>
    <n v="4"/>
  </r>
  <r>
    <x v="5"/>
    <x v="11"/>
    <x v="224"/>
    <x v="28"/>
    <n v="3"/>
  </r>
  <r>
    <x v="5"/>
    <x v="11"/>
    <x v="228"/>
    <x v="28"/>
    <n v="3"/>
  </r>
  <r>
    <x v="5"/>
    <x v="11"/>
    <x v="230"/>
    <x v="28"/>
    <n v="1"/>
  </r>
  <r>
    <x v="5"/>
    <x v="11"/>
    <x v="200"/>
    <x v="29"/>
    <n v="17909"/>
  </r>
  <r>
    <x v="5"/>
    <x v="11"/>
    <x v="201"/>
    <x v="29"/>
    <n v="28245"/>
  </r>
  <r>
    <x v="5"/>
    <x v="11"/>
    <x v="202"/>
    <x v="29"/>
    <n v="27338"/>
  </r>
  <r>
    <x v="5"/>
    <x v="11"/>
    <x v="203"/>
    <x v="29"/>
    <n v="11901"/>
  </r>
  <r>
    <x v="5"/>
    <x v="11"/>
    <x v="204"/>
    <x v="29"/>
    <n v="7429"/>
  </r>
  <r>
    <x v="5"/>
    <x v="11"/>
    <x v="205"/>
    <x v="29"/>
    <n v="7704"/>
  </r>
  <r>
    <x v="5"/>
    <x v="11"/>
    <x v="206"/>
    <x v="29"/>
    <n v="12817"/>
  </r>
  <r>
    <x v="5"/>
    <x v="11"/>
    <x v="207"/>
    <x v="29"/>
    <n v="39989"/>
  </r>
  <r>
    <x v="5"/>
    <x v="11"/>
    <x v="208"/>
    <x v="29"/>
    <n v="4511"/>
  </r>
  <r>
    <x v="5"/>
    <x v="11"/>
    <x v="209"/>
    <x v="29"/>
    <n v="4724"/>
  </r>
  <r>
    <x v="5"/>
    <x v="11"/>
    <x v="210"/>
    <x v="29"/>
    <n v="13258"/>
  </r>
  <r>
    <x v="5"/>
    <x v="11"/>
    <x v="211"/>
    <x v="29"/>
    <n v="2720"/>
  </r>
  <r>
    <x v="5"/>
    <x v="11"/>
    <x v="212"/>
    <x v="29"/>
    <n v="6504"/>
  </r>
  <r>
    <x v="5"/>
    <x v="11"/>
    <x v="213"/>
    <x v="29"/>
    <n v="4537"/>
  </r>
  <r>
    <x v="5"/>
    <x v="11"/>
    <x v="214"/>
    <x v="29"/>
    <n v="57721"/>
  </r>
  <r>
    <x v="5"/>
    <x v="11"/>
    <x v="215"/>
    <x v="29"/>
    <n v="22154"/>
  </r>
  <r>
    <x v="5"/>
    <x v="11"/>
    <x v="216"/>
    <x v="29"/>
    <n v="14872"/>
  </r>
  <r>
    <x v="5"/>
    <x v="11"/>
    <x v="217"/>
    <x v="29"/>
    <n v="2445"/>
  </r>
  <r>
    <x v="5"/>
    <x v="11"/>
    <x v="218"/>
    <x v="29"/>
    <n v="8436"/>
  </r>
  <r>
    <x v="5"/>
    <x v="11"/>
    <x v="219"/>
    <x v="29"/>
    <n v="3380"/>
  </r>
  <r>
    <x v="5"/>
    <x v="11"/>
    <x v="220"/>
    <x v="29"/>
    <n v="1466"/>
  </r>
  <r>
    <x v="5"/>
    <x v="11"/>
    <x v="221"/>
    <x v="29"/>
    <n v="4549"/>
  </r>
  <r>
    <x v="5"/>
    <x v="11"/>
    <x v="222"/>
    <x v="29"/>
    <n v="3092"/>
  </r>
  <r>
    <x v="5"/>
    <x v="11"/>
    <x v="223"/>
    <x v="29"/>
    <n v="6626"/>
  </r>
  <r>
    <x v="5"/>
    <x v="11"/>
    <x v="231"/>
    <x v="29"/>
    <n v="1749"/>
  </r>
  <r>
    <x v="5"/>
    <x v="11"/>
    <x v="224"/>
    <x v="29"/>
    <n v="22040"/>
  </r>
  <r>
    <x v="5"/>
    <x v="11"/>
    <x v="225"/>
    <x v="29"/>
    <n v="10385"/>
  </r>
  <r>
    <x v="5"/>
    <x v="11"/>
    <x v="226"/>
    <x v="29"/>
    <n v="2390"/>
  </r>
  <r>
    <x v="5"/>
    <x v="11"/>
    <x v="227"/>
    <x v="29"/>
    <n v="26555"/>
  </r>
  <r>
    <x v="5"/>
    <x v="11"/>
    <x v="228"/>
    <x v="29"/>
    <n v="33833"/>
  </r>
  <r>
    <x v="5"/>
    <x v="11"/>
    <x v="229"/>
    <x v="29"/>
    <n v="4388"/>
  </r>
  <r>
    <x v="5"/>
    <x v="11"/>
    <x v="232"/>
    <x v="29"/>
    <n v="311"/>
  </r>
  <r>
    <x v="5"/>
    <x v="11"/>
    <x v="230"/>
    <x v="29"/>
    <n v="7283"/>
  </r>
  <r>
    <x v="5"/>
    <x v="11"/>
    <x v="200"/>
    <x v="37"/>
    <n v="378"/>
  </r>
  <r>
    <x v="5"/>
    <x v="11"/>
    <x v="201"/>
    <x v="37"/>
    <n v="679"/>
  </r>
  <r>
    <x v="5"/>
    <x v="11"/>
    <x v="202"/>
    <x v="37"/>
    <n v="832"/>
  </r>
  <r>
    <x v="5"/>
    <x v="11"/>
    <x v="203"/>
    <x v="37"/>
    <n v="203"/>
  </r>
  <r>
    <x v="5"/>
    <x v="11"/>
    <x v="204"/>
    <x v="37"/>
    <n v="182"/>
  </r>
  <r>
    <x v="5"/>
    <x v="11"/>
    <x v="205"/>
    <x v="37"/>
    <n v="145"/>
  </r>
  <r>
    <x v="5"/>
    <x v="11"/>
    <x v="206"/>
    <x v="37"/>
    <n v="190"/>
  </r>
  <r>
    <x v="5"/>
    <x v="11"/>
    <x v="207"/>
    <x v="37"/>
    <n v="934"/>
  </r>
  <r>
    <x v="5"/>
    <x v="11"/>
    <x v="208"/>
    <x v="37"/>
    <n v="104"/>
  </r>
  <r>
    <x v="5"/>
    <x v="11"/>
    <x v="209"/>
    <x v="37"/>
    <n v="172"/>
  </r>
  <r>
    <x v="5"/>
    <x v="11"/>
    <x v="210"/>
    <x v="37"/>
    <n v="32"/>
  </r>
  <r>
    <x v="5"/>
    <x v="11"/>
    <x v="211"/>
    <x v="37"/>
    <n v="50"/>
  </r>
  <r>
    <x v="5"/>
    <x v="11"/>
    <x v="212"/>
    <x v="37"/>
    <n v="208"/>
  </r>
  <r>
    <x v="5"/>
    <x v="11"/>
    <x v="213"/>
    <x v="37"/>
    <n v="70"/>
  </r>
  <r>
    <x v="5"/>
    <x v="11"/>
    <x v="214"/>
    <x v="37"/>
    <n v="2541"/>
  </r>
  <r>
    <x v="5"/>
    <x v="11"/>
    <x v="215"/>
    <x v="37"/>
    <n v="612"/>
  </r>
  <r>
    <x v="5"/>
    <x v="11"/>
    <x v="216"/>
    <x v="37"/>
    <n v="296"/>
  </r>
  <r>
    <x v="5"/>
    <x v="11"/>
    <x v="217"/>
    <x v="37"/>
    <n v="108"/>
  </r>
  <r>
    <x v="5"/>
    <x v="11"/>
    <x v="219"/>
    <x v="37"/>
    <n v="266"/>
  </r>
  <r>
    <x v="5"/>
    <x v="11"/>
    <x v="220"/>
    <x v="37"/>
    <n v="44"/>
  </r>
  <r>
    <x v="5"/>
    <x v="11"/>
    <x v="223"/>
    <x v="37"/>
    <n v="90"/>
  </r>
  <r>
    <x v="5"/>
    <x v="11"/>
    <x v="224"/>
    <x v="37"/>
    <n v="246"/>
  </r>
  <r>
    <x v="5"/>
    <x v="11"/>
    <x v="225"/>
    <x v="37"/>
    <n v="127"/>
  </r>
  <r>
    <x v="5"/>
    <x v="11"/>
    <x v="226"/>
    <x v="37"/>
    <n v="12"/>
  </r>
  <r>
    <x v="5"/>
    <x v="11"/>
    <x v="227"/>
    <x v="37"/>
    <n v="80"/>
  </r>
  <r>
    <x v="5"/>
    <x v="11"/>
    <x v="228"/>
    <x v="37"/>
    <n v="352"/>
  </r>
  <r>
    <x v="5"/>
    <x v="11"/>
    <x v="229"/>
    <x v="37"/>
    <n v="352"/>
  </r>
  <r>
    <x v="5"/>
    <x v="11"/>
    <x v="206"/>
    <x v="38"/>
    <n v="22"/>
  </r>
  <r>
    <x v="5"/>
    <x v="11"/>
    <x v="207"/>
    <x v="38"/>
    <n v="113"/>
  </r>
  <r>
    <x v="5"/>
    <x v="11"/>
    <x v="210"/>
    <x v="38"/>
    <n v="10"/>
  </r>
  <r>
    <x v="5"/>
    <x v="11"/>
    <x v="212"/>
    <x v="38"/>
    <n v="40"/>
  </r>
  <r>
    <x v="5"/>
    <x v="11"/>
    <x v="214"/>
    <x v="38"/>
    <n v="57"/>
  </r>
  <r>
    <x v="5"/>
    <x v="11"/>
    <x v="216"/>
    <x v="38"/>
    <n v="80"/>
  </r>
  <r>
    <x v="5"/>
    <x v="11"/>
    <x v="219"/>
    <x v="38"/>
    <n v="16"/>
  </r>
  <r>
    <x v="5"/>
    <x v="11"/>
    <x v="227"/>
    <x v="38"/>
    <n v="43"/>
  </r>
  <r>
    <x v="5"/>
    <x v="11"/>
    <x v="229"/>
    <x v="38"/>
    <n v="17"/>
  </r>
  <r>
    <x v="5"/>
    <x v="11"/>
    <x v="200"/>
    <x v="39"/>
    <n v="5"/>
  </r>
  <r>
    <x v="5"/>
    <x v="11"/>
    <x v="201"/>
    <x v="39"/>
    <n v="6"/>
  </r>
  <r>
    <x v="5"/>
    <x v="11"/>
    <x v="203"/>
    <x v="39"/>
    <n v="2"/>
  </r>
  <r>
    <x v="5"/>
    <x v="11"/>
    <x v="204"/>
    <x v="39"/>
    <n v="6"/>
  </r>
  <r>
    <x v="5"/>
    <x v="11"/>
    <x v="209"/>
    <x v="39"/>
    <n v="10"/>
  </r>
  <r>
    <x v="5"/>
    <x v="11"/>
    <x v="214"/>
    <x v="39"/>
    <n v="44"/>
  </r>
  <r>
    <x v="5"/>
    <x v="11"/>
    <x v="215"/>
    <x v="39"/>
    <n v="6"/>
  </r>
  <r>
    <x v="5"/>
    <x v="11"/>
    <x v="216"/>
    <x v="39"/>
    <n v="3"/>
  </r>
  <r>
    <x v="5"/>
    <x v="11"/>
    <x v="224"/>
    <x v="39"/>
    <n v="1"/>
  </r>
  <r>
    <x v="5"/>
    <x v="11"/>
    <x v="228"/>
    <x v="39"/>
    <n v="10"/>
  </r>
  <r>
    <x v="5"/>
    <x v="11"/>
    <x v="201"/>
    <x v="40"/>
    <n v="25"/>
  </r>
  <r>
    <x v="5"/>
    <x v="11"/>
    <x v="202"/>
    <x v="40"/>
    <n v="8"/>
  </r>
  <r>
    <x v="5"/>
    <x v="11"/>
    <x v="206"/>
    <x v="40"/>
    <n v="1"/>
  </r>
  <r>
    <x v="5"/>
    <x v="11"/>
    <x v="207"/>
    <x v="40"/>
    <n v="19"/>
  </r>
  <r>
    <x v="5"/>
    <x v="11"/>
    <x v="212"/>
    <x v="40"/>
    <n v="5"/>
  </r>
  <r>
    <x v="5"/>
    <x v="11"/>
    <x v="214"/>
    <x v="40"/>
    <n v="33"/>
  </r>
  <r>
    <x v="5"/>
    <x v="11"/>
    <x v="215"/>
    <x v="40"/>
    <n v="29"/>
  </r>
  <r>
    <x v="5"/>
    <x v="11"/>
    <x v="223"/>
    <x v="40"/>
    <n v="8"/>
  </r>
  <r>
    <x v="5"/>
    <x v="11"/>
    <x v="224"/>
    <x v="40"/>
    <n v="4"/>
  </r>
  <r>
    <x v="5"/>
    <x v="11"/>
    <x v="229"/>
    <x v="40"/>
    <n v="9"/>
  </r>
  <r>
    <x v="5"/>
    <x v="11"/>
    <x v="200"/>
    <x v="30"/>
    <n v="57"/>
  </r>
  <r>
    <x v="5"/>
    <x v="11"/>
    <x v="201"/>
    <x v="30"/>
    <n v="747"/>
  </r>
  <r>
    <x v="5"/>
    <x v="11"/>
    <x v="202"/>
    <x v="30"/>
    <n v="73"/>
  </r>
  <r>
    <x v="5"/>
    <x v="11"/>
    <x v="203"/>
    <x v="30"/>
    <n v="53"/>
  </r>
  <r>
    <x v="5"/>
    <x v="11"/>
    <x v="204"/>
    <x v="30"/>
    <n v="25"/>
  </r>
  <r>
    <x v="5"/>
    <x v="11"/>
    <x v="205"/>
    <x v="30"/>
    <n v="120"/>
  </r>
  <r>
    <x v="5"/>
    <x v="11"/>
    <x v="206"/>
    <x v="30"/>
    <n v="2"/>
  </r>
  <r>
    <x v="5"/>
    <x v="11"/>
    <x v="207"/>
    <x v="30"/>
    <n v="79"/>
  </r>
  <r>
    <x v="5"/>
    <x v="11"/>
    <x v="213"/>
    <x v="30"/>
    <n v="4"/>
  </r>
  <r>
    <x v="5"/>
    <x v="11"/>
    <x v="214"/>
    <x v="30"/>
    <n v="240"/>
  </r>
  <r>
    <x v="5"/>
    <x v="11"/>
    <x v="215"/>
    <x v="30"/>
    <n v="22"/>
  </r>
  <r>
    <x v="5"/>
    <x v="11"/>
    <x v="216"/>
    <x v="30"/>
    <n v="29"/>
  </r>
  <r>
    <x v="5"/>
    <x v="11"/>
    <x v="221"/>
    <x v="30"/>
    <n v="19"/>
  </r>
  <r>
    <x v="5"/>
    <x v="11"/>
    <x v="223"/>
    <x v="30"/>
    <n v="23"/>
  </r>
  <r>
    <x v="5"/>
    <x v="11"/>
    <x v="224"/>
    <x v="30"/>
    <n v="53"/>
  </r>
  <r>
    <x v="5"/>
    <x v="11"/>
    <x v="226"/>
    <x v="30"/>
    <n v="8"/>
  </r>
  <r>
    <x v="5"/>
    <x v="11"/>
    <x v="227"/>
    <x v="30"/>
    <n v="27"/>
  </r>
  <r>
    <x v="5"/>
    <x v="11"/>
    <x v="228"/>
    <x v="30"/>
    <n v="38"/>
  </r>
  <r>
    <x v="5"/>
    <x v="12"/>
    <x v="233"/>
    <x v="0"/>
    <n v="197"/>
  </r>
  <r>
    <x v="5"/>
    <x v="12"/>
    <x v="234"/>
    <x v="0"/>
    <n v="134"/>
  </r>
  <r>
    <x v="5"/>
    <x v="12"/>
    <x v="235"/>
    <x v="0"/>
    <n v="5"/>
  </r>
  <r>
    <x v="5"/>
    <x v="12"/>
    <x v="236"/>
    <x v="0"/>
    <n v="98"/>
  </r>
  <r>
    <x v="5"/>
    <x v="12"/>
    <x v="237"/>
    <x v="0"/>
    <n v="39"/>
  </r>
  <r>
    <x v="5"/>
    <x v="12"/>
    <x v="238"/>
    <x v="0"/>
    <n v="35"/>
  </r>
  <r>
    <x v="5"/>
    <x v="12"/>
    <x v="239"/>
    <x v="0"/>
    <n v="54"/>
  </r>
  <r>
    <x v="5"/>
    <x v="12"/>
    <x v="240"/>
    <x v="0"/>
    <n v="7"/>
  </r>
  <r>
    <x v="5"/>
    <x v="12"/>
    <x v="241"/>
    <x v="0"/>
    <n v="79"/>
  </r>
  <r>
    <x v="5"/>
    <x v="12"/>
    <x v="242"/>
    <x v="0"/>
    <n v="35"/>
  </r>
  <r>
    <x v="5"/>
    <x v="12"/>
    <x v="244"/>
    <x v="0"/>
    <n v="116"/>
  </r>
  <r>
    <x v="5"/>
    <x v="12"/>
    <x v="245"/>
    <x v="0"/>
    <n v="87"/>
  </r>
  <r>
    <x v="5"/>
    <x v="12"/>
    <x v="246"/>
    <x v="0"/>
    <n v="94"/>
  </r>
  <r>
    <x v="5"/>
    <x v="12"/>
    <x v="247"/>
    <x v="0"/>
    <n v="156"/>
  </r>
  <r>
    <x v="5"/>
    <x v="12"/>
    <x v="248"/>
    <x v="0"/>
    <n v="53"/>
  </r>
  <r>
    <x v="5"/>
    <x v="12"/>
    <x v="249"/>
    <x v="0"/>
    <n v="77"/>
  </r>
  <r>
    <x v="5"/>
    <x v="12"/>
    <x v="250"/>
    <x v="0"/>
    <n v="101"/>
  </r>
  <r>
    <x v="5"/>
    <x v="12"/>
    <x v="251"/>
    <x v="0"/>
    <n v="71"/>
  </r>
  <r>
    <x v="5"/>
    <x v="12"/>
    <x v="252"/>
    <x v="0"/>
    <n v="34"/>
  </r>
  <r>
    <x v="5"/>
    <x v="12"/>
    <x v="253"/>
    <x v="0"/>
    <n v="28"/>
  </r>
  <r>
    <x v="5"/>
    <x v="12"/>
    <x v="254"/>
    <x v="0"/>
    <n v="41"/>
  </r>
  <r>
    <x v="5"/>
    <x v="12"/>
    <x v="255"/>
    <x v="0"/>
    <n v="26"/>
  </r>
  <r>
    <x v="5"/>
    <x v="12"/>
    <x v="256"/>
    <x v="0"/>
    <n v="53"/>
  </r>
  <r>
    <x v="5"/>
    <x v="12"/>
    <x v="257"/>
    <x v="0"/>
    <n v="113"/>
  </r>
  <r>
    <x v="5"/>
    <x v="12"/>
    <x v="233"/>
    <x v="1"/>
    <n v="26"/>
  </r>
  <r>
    <x v="5"/>
    <x v="12"/>
    <x v="234"/>
    <x v="1"/>
    <n v="11"/>
  </r>
  <r>
    <x v="5"/>
    <x v="12"/>
    <x v="235"/>
    <x v="1"/>
    <n v="2"/>
  </r>
  <r>
    <x v="5"/>
    <x v="12"/>
    <x v="236"/>
    <x v="1"/>
    <n v="17"/>
  </r>
  <r>
    <x v="5"/>
    <x v="12"/>
    <x v="237"/>
    <x v="1"/>
    <n v="7"/>
  </r>
  <r>
    <x v="5"/>
    <x v="12"/>
    <x v="238"/>
    <x v="1"/>
    <n v="8"/>
  </r>
  <r>
    <x v="5"/>
    <x v="12"/>
    <x v="239"/>
    <x v="1"/>
    <n v="6"/>
  </r>
  <r>
    <x v="5"/>
    <x v="12"/>
    <x v="240"/>
    <x v="1"/>
    <n v="2"/>
  </r>
  <r>
    <x v="5"/>
    <x v="12"/>
    <x v="241"/>
    <x v="1"/>
    <n v="12"/>
  </r>
  <r>
    <x v="5"/>
    <x v="12"/>
    <x v="242"/>
    <x v="1"/>
    <n v="4"/>
  </r>
  <r>
    <x v="5"/>
    <x v="12"/>
    <x v="244"/>
    <x v="1"/>
    <n v="25"/>
  </r>
  <r>
    <x v="5"/>
    <x v="12"/>
    <x v="245"/>
    <x v="1"/>
    <n v="16"/>
  </r>
  <r>
    <x v="5"/>
    <x v="12"/>
    <x v="246"/>
    <x v="1"/>
    <n v="18"/>
  </r>
  <r>
    <x v="5"/>
    <x v="12"/>
    <x v="247"/>
    <x v="1"/>
    <n v="28"/>
  </r>
  <r>
    <x v="5"/>
    <x v="12"/>
    <x v="248"/>
    <x v="1"/>
    <n v="12"/>
  </r>
  <r>
    <x v="5"/>
    <x v="12"/>
    <x v="249"/>
    <x v="1"/>
    <n v="14"/>
  </r>
  <r>
    <x v="5"/>
    <x v="12"/>
    <x v="250"/>
    <x v="1"/>
    <n v="18"/>
  </r>
  <r>
    <x v="5"/>
    <x v="12"/>
    <x v="251"/>
    <x v="1"/>
    <n v="14"/>
  </r>
  <r>
    <x v="5"/>
    <x v="12"/>
    <x v="252"/>
    <x v="1"/>
    <n v="9"/>
  </r>
  <r>
    <x v="5"/>
    <x v="12"/>
    <x v="253"/>
    <x v="1"/>
    <n v="8"/>
  </r>
  <r>
    <x v="5"/>
    <x v="12"/>
    <x v="254"/>
    <x v="1"/>
    <n v="7"/>
  </r>
  <r>
    <x v="5"/>
    <x v="12"/>
    <x v="255"/>
    <x v="1"/>
    <n v="2"/>
  </r>
  <r>
    <x v="5"/>
    <x v="12"/>
    <x v="256"/>
    <x v="1"/>
    <n v="12"/>
  </r>
  <r>
    <x v="5"/>
    <x v="12"/>
    <x v="257"/>
    <x v="1"/>
    <n v="18"/>
  </r>
  <r>
    <x v="5"/>
    <x v="12"/>
    <x v="233"/>
    <x v="2"/>
    <n v="172"/>
  </r>
  <r>
    <x v="5"/>
    <x v="12"/>
    <x v="234"/>
    <x v="2"/>
    <n v="127"/>
  </r>
  <r>
    <x v="5"/>
    <x v="12"/>
    <x v="235"/>
    <x v="2"/>
    <n v="25"/>
  </r>
  <r>
    <x v="5"/>
    <x v="12"/>
    <x v="236"/>
    <x v="2"/>
    <n v="77"/>
  </r>
  <r>
    <x v="5"/>
    <x v="12"/>
    <x v="237"/>
    <x v="2"/>
    <n v="109"/>
  </r>
  <r>
    <x v="5"/>
    <x v="12"/>
    <x v="238"/>
    <x v="2"/>
    <n v="208"/>
  </r>
  <r>
    <x v="5"/>
    <x v="12"/>
    <x v="239"/>
    <x v="2"/>
    <n v="53"/>
  </r>
  <r>
    <x v="5"/>
    <x v="12"/>
    <x v="240"/>
    <x v="2"/>
    <n v="56"/>
  </r>
  <r>
    <x v="5"/>
    <x v="12"/>
    <x v="241"/>
    <x v="2"/>
    <n v="204"/>
  </r>
  <r>
    <x v="5"/>
    <x v="12"/>
    <x v="242"/>
    <x v="2"/>
    <n v="68"/>
  </r>
  <r>
    <x v="5"/>
    <x v="12"/>
    <x v="243"/>
    <x v="2"/>
    <n v="105"/>
  </r>
  <r>
    <x v="5"/>
    <x v="12"/>
    <x v="258"/>
    <x v="2"/>
    <n v="12"/>
  </r>
  <r>
    <x v="5"/>
    <x v="12"/>
    <x v="244"/>
    <x v="2"/>
    <n v="267"/>
  </r>
  <r>
    <x v="5"/>
    <x v="12"/>
    <x v="245"/>
    <x v="2"/>
    <n v="149"/>
  </r>
  <r>
    <x v="5"/>
    <x v="12"/>
    <x v="246"/>
    <x v="2"/>
    <n v="150"/>
  </r>
  <r>
    <x v="5"/>
    <x v="12"/>
    <x v="247"/>
    <x v="2"/>
    <n v="219"/>
  </r>
  <r>
    <x v="5"/>
    <x v="12"/>
    <x v="248"/>
    <x v="2"/>
    <n v="195"/>
  </r>
  <r>
    <x v="5"/>
    <x v="12"/>
    <x v="249"/>
    <x v="2"/>
    <n v="160"/>
  </r>
  <r>
    <x v="5"/>
    <x v="12"/>
    <x v="250"/>
    <x v="2"/>
    <n v="152"/>
  </r>
  <r>
    <x v="5"/>
    <x v="12"/>
    <x v="251"/>
    <x v="2"/>
    <n v="115"/>
  </r>
  <r>
    <x v="5"/>
    <x v="12"/>
    <x v="252"/>
    <x v="2"/>
    <n v="48"/>
  </r>
  <r>
    <x v="5"/>
    <x v="12"/>
    <x v="253"/>
    <x v="2"/>
    <n v="85"/>
  </r>
  <r>
    <x v="5"/>
    <x v="12"/>
    <x v="254"/>
    <x v="2"/>
    <n v="205"/>
  </r>
  <r>
    <x v="5"/>
    <x v="12"/>
    <x v="255"/>
    <x v="2"/>
    <n v="79"/>
  </r>
  <r>
    <x v="5"/>
    <x v="12"/>
    <x v="256"/>
    <x v="2"/>
    <n v="312"/>
  </r>
  <r>
    <x v="5"/>
    <x v="12"/>
    <x v="257"/>
    <x v="2"/>
    <n v="322"/>
  </r>
  <r>
    <x v="5"/>
    <x v="12"/>
    <x v="233"/>
    <x v="3"/>
    <n v="1"/>
  </r>
  <r>
    <x v="5"/>
    <x v="12"/>
    <x v="235"/>
    <x v="3"/>
    <n v="1"/>
  </r>
  <r>
    <x v="5"/>
    <x v="12"/>
    <x v="244"/>
    <x v="3"/>
    <n v="1"/>
  </r>
  <r>
    <x v="5"/>
    <x v="12"/>
    <x v="250"/>
    <x v="3"/>
    <n v="1"/>
  </r>
  <r>
    <x v="5"/>
    <x v="12"/>
    <x v="234"/>
    <x v="31"/>
    <n v="1"/>
  </r>
  <r>
    <x v="5"/>
    <x v="12"/>
    <x v="237"/>
    <x v="31"/>
    <n v="7"/>
  </r>
  <r>
    <x v="5"/>
    <x v="12"/>
    <x v="238"/>
    <x v="31"/>
    <n v="3"/>
  </r>
  <r>
    <x v="5"/>
    <x v="12"/>
    <x v="241"/>
    <x v="31"/>
    <n v="5"/>
  </r>
  <r>
    <x v="5"/>
    <x v="12"/>
    <x v="242"/>
    <x v="31"/>
    <n v="17"/>
  </r>
  <r>
    <x v="5"/>
    <x v="12"/>
    <x v="243"/>
    <x v="31"/>
    <n v="3"/>
  </r>
  <r>
    <x v="5"/>
    <x v="12"/>
    <x v="244"/>
    <x v="31"/>
    <n v="6"/>
  </r>
  <r>
    <x v="5"/>
    <x v="12"/>
    <x v="245"/>
    <x v="31"/>
    <n v="2"/>
  </r>
  <r>
    <x v="5"/>
    <x v="12"/>
    <x v="246"/>
    <x v="31"/>
    <n v="4"/>
  </r>
  <r>
    <x v="5"/>
    <x v="12"/>
    <x v="247"/>
    <x v="31"/>
    <n v="1"/>
  </r>
  <r>
    <x v="5"/>
    <x v="12"/>
    <x v="248"/>
    <x v="31"/>
    <n v="16"/>
  </r>
  <r>
    <x v="5"/>
    <x v="12"/>
    <x v="256"/>
    <x v="31"/>
    <n v="17"/>
  </r>
  <r>
    <x v="5"/>
    <x v="12"/>
    <x v="257"/>
    <x v="31"/>
    <n v="8"/>
  </r>
  <r>
    <x v="5"/>
    <x v="12"/>
    <x v="233"/>
    <x v="4"/>
    <n v="52"/>
  </r>
  <r>
    <x v="5"/>
    <x v="12"/>
    <x v="234"/>
    <x v="4"/>
    <n v="63"/>
  </r>
  <r>
    <x v="5"/>
    <x v="12"/>
    <x v="235"/>
    <x v="4"/>
    <n v="4"/>
  </r>
  <r>
    <x v="5"/>
    <x v="12"/>
    <x v="236"/>
    <x v="4"/>
    <n v="37"/>
  </r>
  <r>
    <x v="5"/>
    <x v="12"/>
    <x v="237"/>
    <x v="4"/>
    <n v="42"/>
  </r>
  <r>
    <x v="5"/>
    <x v="12"/>
    <x v="238"/>
    <x v="4"/>
    <n v="78"/>
  </r>
  <r>
    <x v="5"/>
    <x v="12"/>
    <x v="239"/>
    <x v="4"/>
    <n v="6"/>
  </r>
  <r>
    <x v="5"/>
    <x v="12"/>
    <x v="240"/>
    <x v="4"/>
    <n v="2"/>
  </r>
  <r>
    <x v="5"/>
    <x v="12"/>
    <x v="241"/>
    <x v="4"/>
    <n v="63"/>
  </r>
  <r>
    <x v="5"/>
    <x v="12"/>
    <x v="242"/>
    <x v="4"/>
    <n v="5"/>
  </r>
  <r>
    <x v="5"/>
    <x v="12"/>
    <x v="243"/>
    <x v="4"/>
    <n v="17"/>
  </r>
  <r>
    <x v="5"/>
    <x v="12"/>
    <x v="244"/>
    <x v="4"/>
    <n v="95"/>
  </r>
  <r>
    <x v="5"/>
    <x v="12"/>
    <x v="245"/>
    <x v="4"/>
    <n v="72"/>
  </r>
  <r>
    <x v="5"/>
    <x v="12"/>
    <x v="246"/>
    <x v="4"/>
    <n v="78"/>
  </r>
  <r>
    <x v="5"/>
    <x v="12"/>
    <x v="247"/>
    <x v="4"/>
    <n v="105"/>
  </r>
  <r>
    <x v="5"/>
    <x v="12"/>
    <x v="248"/>
    <x v="4"/>
    <n v="113"/>
  </r>
  <r>
    <x v="5"/>
    <x v="12"/>
    <x v="249"/>
    <x v="4"/>
    <n v="85"/>
  </r>
  <r>
    <x v="5"/>
    <x v="12"/>
    <x v="250"/>
    <x v="4"/>
    <n v="86"/>
  </r>
  <r>
    <x v="5"/>
    <x v="12"/>
    <x v="251"/>
    <x v="4"/>
    <n v="33"/>
  </r>
  <r>
    <x v="5"/>
    <x v="12"/>
    <x v="252"/>
    <x v="4"/>
    <n v="15"/>
  </r>
  <r>
    <x v="5"/>
    <x v="12"/>
    <x v="253"/>
    <x v="4"/>
    <n v="20"/>
  </r>
  <r>
    <x v="5"/>
    <x v="12"/>
    <x v="254"/>
    <x v="4"/>
    <n v="83"/>
  </r>
  <r>
    <x v="5"/>
    <x v="12"/>
    <x v="255"/>
    <x v="4"/>
    <n v="51"/>
  </r>
  <r>
    <x v="5"/>
    <x v="12"/>
    <x v="256"/>
    <x v="4"/>
    <n v="167"/>
  </r>
  <r>
    <x v="5"/>
    <x v="12"/>
    <x v="257"/>
    <x v="4"/>
    <n v="170"/>
  </r>
  <r>
    <x v="5"/>
    <x v="12"/>
    <x v="233"/>
    <x v="5"/>
    <n v="172"/>
  </r>
  <r>
    <x v="5"/>
    <x v="12"/>
    <x v="234"/>
    <x v="5"/>
    <n v="132"/>
  </r>
  <r>
    <x v="5"/>
    <x v="12"/>
    <x v="235"/>
    <x v="5"/>
    <n v="25"/>
  </r>
  <r>
    <x v="5"/>
    <x v="12"/>
    <x v="236"/>
    <x v="5"/>
    <n v="77"/>
  </r>
  <r>
    <x v="5"/>
    <x v="12"/>
    <x v="237"/>
    <x v="5"/>
    <n v="111"/>
  </r>
  <r>
    <x v="5"/>
    <x v="12"/>
    <x v="238"/>
    <x v="5"/>
    <n v="208"/>
  </r>
  <r>
    <x v="5"/>
    <x v="12"/>
    <x v="239"/>
    <x v="5"/>
    <n v="53"/>
  </r>
  <r>
    <x v="5"/>
    <x v="12"/>
    <x v="240"/>
    <x v="5"/>
    <n v="56"/>
  </r>
  <r>
    <x v="5"/>
    <x v="12"/>
    <x v="241"/>
    <x v="5"/>
    <n v="206"/>
  </r>
  <r>
    <x v="5"/>
    <x v="12"/>
    <x v="242"/>
    <x v="5"/>
    <n v="70"/>
  </r>
  <r>
    <x v="5"/>
    <x v="12"/>
    <x v="243"/>
    <x v="5"/>
    <n v="106"/>
  </r>
  <r>
    <x v="5"/>
    <x v="12"/>
    <x v="258"/>
    <x v="5"/>
    <n v="12"/>
  </r>
  <r>
    <x v="5"/>
    <x v="12"/>
    <x v="244"/>
    <x v="5"/>
    <n v="268"/>
  </r>
  <r>
    <x v="5"/>
    <x v="12"/>
    <x v="245"/>
    <x v="5"/>
    <n v="153"/>
  </r>
  <r>
    <x v="5"/>
    <x v="12"/>
    <x v="246"/>
    <x v="5"/>
    <n v="153"/>
  </r>
  <r>
    <x v="5"/>
    <x v="12"/>
    <x v="247"/>
    <x v="5"/>
    <n v="224"/>
  </r>
  <r>
    <x v="5"/>
    <x v="12"/>
    <x v="248"/>
    <x v="5"/>
    <n v="208"/>
  </r>
  <r>
    <x v="5"/>
    <x v="12"/>
    <x v="249"/>
    <x v="5"/>
    <n v="163"/>
  </r>
  <r>
    <x v="5"/>
    <x v="12"/>
    <x v="250"/>
    <x v="5"/>
    <n v="152"/>
  </r>
  <r>
    <x v="5"/>
    <x v="12"/>
    <x v="251"/>
    <x v="5"/>
    <n v="115"/>
  </r>
  <r>
    <x v="5"/>
    <x v="12"/>
    <x v="252"/>
    <x v="5"/>
    <n v="48"/>
  </r>
  <r>
    <x v="5"/>
    <x v="12"/>
    <x v="253"/>
    <x v="5"/>
    <n v="88"/>
  </r>
  <r>
    <x v="5"/>
    <x v="12"/>
    <x v="254"/>
    <x v="5"/>
    <n v="213"/>
  </r>
  <r>
    <x v="5"/>
    <x v="12"/>
    <x v="255"/>
    <x v="5"/>
    <n v="82"/>
  </r>
  <r>
    <x v="5"/>
    <x v="12"/>
    <x v="256"/>
    <x v="5"/>
    <n v="324"/>
  </r>
  <r>
    <x v="5"/>
    <x v="12"/>
    <x v="257"/>
    <x v="5"/>
    <n v="325"/>
  </r>
  <r>
    <x v="5"/>
    <x v="12"/>
    <x v="233"/>
    <x v="6"/>
    <n v="2"/>
  </r>
  <r>
    <x v="5"/>
    <x v="12"/>
    <x v="234"/>
    <x v="6"/>
    <n v="2"/>
  </r>
  <r>
    <x v="5"/>
    <x v="12"/>
    <x v="235"/>
    <x v="6"/>
    <n v="1"/>
  </r>
  <r>
    <x v="5"/>
    <x v="12"/>
    <x v="237"/>
    <x v="6"/>
    <n v="2"/>
  </r>
  <r>
    <x v="5"/>
    <x v="12"/>
    <x v="239"/>
    <x v="6"/>
    <n v="1"/>
  </r>
  <r>
    <x v="5"/>
    <x v="12"/>
    <x v="240"/>
    <x v="6"/>
    <n v="1"/>
  </r>
  <r>
    <x v="5"/>
    <x v="12"/>
    <x v="241"/>
    <x v="6"/>
    <n v="1"/>
  </r>
  <r>
    <x v="5"/>
    <x v="12"/>
    <x v="243"/>
    <x v="6"/>
    <n v="2"/>
  </r>
  <r>
    <x v="5"/>
    <x v="12"/>
    <x v="244"/>
    <x v="6"/>
    <n v="3"/>
  </r>
  <r>
    <x v="5"/>
    <x v="12"/>
    <x v="245"/>
    <x v="6"/>
    <n v="2"/>
  </r>
  <r>
    <x v="5"/>
    <x v="12"/>
    <x v="246"/>
    <x v="6"/>
    <n v="3"/>
  </r>
  <r>
    <x v="5"/>
    <x v="12"/>
    <x v="247"/>
    <x v="6"/>
    <n v="1"/>
  </r>
  <r>
    <x v="5"/>
    <x v="12"/>
    <x v="248"/>
    <x v="6"/>
    <n v="1"/>
  </r>
  <r>
    <x v="5"/>
    <x v="12"/>
    <x v="249"/>
    <x v="6"/>
    <n v="6"/>
  </r>
  <r>
    <x v="5"/>
    <x v="12"/>
    <x v="250"/>
    <x v="6"/>
    <n v="3"/>
  </r>
  <r>
    <x v="5"/>
    <x v="12"/>
    <x v="251"/>
    <x v="6"/>
    <n v="1"/>
  </r>
  <r>
    <x v="5"/>
    <x v="12"/>
    <x v="254"/>
    <x v="6"/>
    <n v="2"/>
  </r>
  <r>
    <x v="5"/>
    <x v="12"/>
    <x v="255"/>
    <x v="6"/>
    <n v="1"/>
  </r>
  <r>
    <x v="5"/>
    <x v="12"/>
    <x v="256"/>
    <x v="6"/>
    <n v="17"/>
  </r>
  <r>
    <x v="5"/>
    <x v="12"/>
    <x v="257"/>
    <x v="6"/>
    <n v="11"/>
  </r>
  <r>
    <x v="5"/>
    <x v="12"/>
    <x v="233"/>
    <x v="7"/>
    <n v="6"/>
  </r>
  <r>
    <x v="5"/>
    <x v="12"/>
    <x v="234"/>
    <x v="7"/>
    <n v="4"/>
  </r>
  <r>
    <x v="5"/>
    <x v="12"/>
    <x v="235"/>
    <x v="7"/>
    <n v="1"/>
  </r>
  <r>
    <x v="5"/>
    <x v="12"/>
    <x v="237"/>
    <x v="7"/>
    <n v="2"/>
  </r>
  <r>
    <x v="5"/>
    <x v="12"/>
    <x v="238"/>
    <x v="7"/>
    <n v="3"/>
  </r>
  <r>
    <x v="5"/>
    <x v="12"/>
    <x v="239"/>
    <x v="7"/>
    <n v="1"/>
  </r>
  <r>
    <x v="5"/>
    <x v="12"/>
    <x v="240"/>
    <x v="7"/>
    <n v="1"/>
  </r>
  <r>
    <x v="5"/>
    <x v="12"/>
    <x v="241"/>
    <x v="7"/>
    <n v="4"/>
  </r>
  <r>
    <x v="5"/>
    <x v="12"/>
    <x v="242"/>
    <x v="7"/>
    <n v="2"/>
  </r>
  <r>
    <x v="5"/>
    <x v="12"/>
    <x v="243"/>
    <x v="7"/>
    <n v="4"/>
  </r>
  <r>
    <x v="5"/>
    <x v="12"/>
    <x v="244"/>
    <x v="7"/>
    <n v="7"/>
  </r>
  <r>
    <x v="5"/>
    <x v="12"/>
    <x v="245"/>
    <x v="7"/>
    <n v="1"/>
  </r>
  <r>
    <x v="5"/>
    <x v="12"/>
    <x v="246"/>
    <x v="7"/>
    <n v="3"/>
  </r>
  <r>
    <x v="5"/>
    <x v="12"/>
    <x v="247"/>
    <x v="7"/>
    <n v="5"/>
  </r>
  <r>
    <x v="5"/>
    <x v="12"/>
    <x v="248"/>
    <x v="7"/>
    <n v="3"/>
  </r>
  <r>
    <x v="5"/>
    <x v="12"/>
    <x v="249"/>
    <x v="7"/>
    <n v="8"/>
  </r>
  <r>
    <x v="5"/>
    <x v="12"/>
    <x v="250"/>
    <x v="7"/>
    <n v="8"/>
  </r>
  <r>
    <x v="5"/>
    <x v="12"/>
    <x v="251"/>
    <x v="7"/>
    <n v="1"/>
  </r>
  <r>
    <x v="5"/>
    <x v="12"/>
    <x v="252"/>
    <x v="7"/>
    <n v="1"/>
  </r>
  <r>
    <x v="5"/>
    <x v="12"/>
    <x v="254"/>
    <x v="7"/>
    <n v="7"/>
  </r>
  <r>
    <x v="5"/>
    <x v="12"/>
    <x v="255"/>
    <x v="7"/>
    <n v="2"/>
  </r>
  <r>
    <x v="5"/>
    <x v="12"/>
    <x v="256"/>
    <x v="7"/>
    <n v="28"/>
  </r>
  <r>
    <x v="5"/>
    <x v="12"/>
    <x v="257"/>
    <x v="7"/>
    <n v="17"/>
  </r>
  <r>
    <x v="5"/>
    <x v="12"/>
    <x v="234"/>
    <x v="8"/>
    <n v="1"/>
  </r>
  <r>
    <x v="5"/>
    <x v="12"/>
    <x v="242"/>
    <x v="8"/>
    <n v="2"/>
  </r>
  <r>
    <x v="5"/>
    <x v="12"/>
    <x v="233"/>
    <x v="41"/>
    <n v="102"/>
  </r>
  <r>
    <x v="5"/>
    <x v="12"/>
    <x v="234"/>
    <x v="41"/>
    <n v="55"/>
  </r>
  <r>
    <x v="5"/>
    <x v="12"/>
    <x v="235"/>
    <x v="41"/>
    <n v="22"/>
  </r>
  <r>
    <x v="5"/>
    <x v="12"/>
    <x v="236"/>
    <x v="41"/>
    <n v="20"/>
  </r>
  <r>
    <x v="5"/>
    <x v="12"/>
    <x v="237"/>
    <x v="41"/>
    <n v="47"/>
  </r>
  <r>
    <x v="5"/>
    <x v="12"/>
    <x v="238"/>
    <x v="41"/>
    <n v="122"/>
  </r>
  <r>
    <x v="5"/>
    <x v="12"/>
    <x v="239"/>
    <x v="41"/>
    <n v="32"/>
  </r>
  <r>
    <x v="5"/>
    <x v="12"/>
    <x v="240"/>
    <x v="41"/>
    <n v="35"/>
  </r>
  <r>
    <x v="5"/>
    <x v="12"/>
    <x v="241"/>
    <x v="41"/>
    <n v="111"/>
  </r>
  <r>
    <x v="5"/>
    <x v="12"/>
    <x v="242"/>
    <x v="41"/>
    <n v="50"/>
  </r>
  <r>
    <x v="5"/>
    <x v="12"/>
    <x v="243"/>
    <x v="41"/>
    <n v="62"/>
  </r>
  <r>
    <x v="5"/>
    <x v="12"/>
    <x v="258"/>
    <x v="41"/>
    <n v="7"/>
  </r>
  <r>
    <x v="5"/>
    <x v="12"/>
    <x v="244"/>
    <x v="41"/>
    <n v="129"/>
  </r>
  <r>
    <x v="5"/>
    <x v="12"/>
    <x v="245"/>
    <x v="41"/>
    <n v="88"/>
  </r>
  <r>
    <x v="5"/>
    <x v="12"/>
    <x v="246"/>
    <x v="41"/>
    <n v="77"/>
  </r>
  <r>
    <x v="5"/>
    <x v="12"/>
    <x v="247"/>
    <x v="41"/>
    <n v="116"/>
  </r>
  <r>
    <x v="5"/>
    <x v="12"/>
    <x v="248"/>
    <x v="41"/>
    <n v="91"/>
  </r>
  <r>
    <x v="5"/>
    <x v="12"/>
    <x v="249"/>
    <x v="41"/>
    <n v="94"/>
  </r>
  <r>
    <x v="5"/>
    <x v="12"/>
    <x v="250"/>
    <x v="41"/>
    <n v="75"/>
  </r>
  <r>
    <x v="5"/>
    <x v="12"/>
    <x v="251"/>
    <x v="41"/>
    <n v="71"/>
  </r>
  <r>
    <x v="5"/>
    <x v="12"/>
    <x v="252"/>
    <x v="41"/>
    <n v="21"/>
  </r>
  <r>
    <x v="5"/>
    <x v="12"/>
    <x v="253"/>
    <x v="41"/>
    <n v="49"/>
  </r>
  <r>
    <x v="5"/>
    <x v="12"/>
    <x v="254"/>
    <x v="41"/>
    <n v="122"/>
  </r>
  <r>
    <x v="5"/>
    <x v="12"/>
    <x v="255"/>
    <x v="41"/>
    <n v="44"/>
  </r>
  <r>
    <x v="5"/>
    <x v="12"/>
    <x v="256"/>
    <x v="41"/>
    <n v="138"/>
  </r>
  <r>
    <x v="5"/>
    <x v="12"/>
    <x v="257"/>
    <x v="41"/>
    <n v="144"/>
  </r>
  <r>
    <x v="5"/>
    <x v="12"/>
    <x v="233"/>
    <x v="9"/>
    <n v="113"/>
  </r>
  <r>
    <x v="5"/>
    <x v="12"/>
    <x v="234"/>
    <x v="9"/>
    <n v="58"/>
  </r>
  <r>
    <x v="5"/>
    <x v="12"/>
    <x v="235"/>
    <x v="9"/>
    <n v="23"/>
  </r>
  <r>
    <x v="5"/>
    <x v="12"/>
    <x v="236"/>
    <x v="9"/>
    <n v="25"/>
  </r>
  <r>
    <x v="5"/>
    <x v="12"/>
    <x v="237"/>
    <x v="9"/>
    <n v="52"/>
  </r>
  <r>
    <x v="5"/>
    <x v="12"/>
    <x v="238"/>
    <x v="9"/>
    <n v="127"/>
  </r>
  <r>
    <x v="5"/>
    <x v="12"/>
    <x v="239"/>
    <x v="9"/>
    <n v="33"/>
  </r>
  <r>
    <x v="5"/>
    <x v="12"/>
    <x v="240"/>
    <x v="9"/>
    <n v="36"/>
  </r>
  <r>
    <x v="5"/>
    <x v="12"/>
    <x v="241"/>
    <x v="9"/>
    <n v="113"/>
  </r>
  <r>
    <x v="5"/>
    <x v="12"/>
    <x v="242"/>
    <x v="9"/>
    <n v="50"/>
  </r>
  <r>
    <x v="5"/>
    <x v="12"/>
    <x v="243"/>
    <x v="9"/>
    <n v="63"/>
  </r>
  <r>
    <x v="5"/>
    <x v="12"/>
    <x v="258"/>
    <x v="9"/>
    <n v="7"/>
  </r>
  <r>
    <x v="5"/>
    <x v="12"/>
    <x v="244"/>
    <x v="9"/>
    <n v="131"/>
  </r>
  <r>
    <x v="5"/>
    <x v="12"/>
    <x v="245"/>
    <x v="9"/>
    <n v="91"/>
  </r>
  <r>
    <x v="5"/>
    <x v="12"/>
    <x v="246"/>
    <x v="9"/>
    <n v="78"/>
  </r>
  <r>
    <x v="5"/>
    <x v="12"/>
    <x v="247"/>
    <x v="9"/>
    <n v="124"/>
  </r>
  <r>
    <x v="5"/>
    <x v="12"/>
    <x v="248"/>
    <x v="9"/>
    <n v="98"/>
  </r>
  <r>
    <x v="5"/>
    <x v="12"/>
    <x v="249"/>
    <x v="9"/>
    <n v="96"/>
  </r>
  <r>
    <x v="5"/>
    <x v="12"/>
    <x v="250"/>
    <x v="9"/>
    <n v="76"/>
  </r>
  <r>
    <x v="5"/>
    <x v="12"/>
    <x v="251"/>
    <x v="9"/>
    <n v="74"/>
  </r>
  <r>
    <x v="5"/>
    <x v="12"/>
    <x v="252"/>
    <x v="9"/>
    <n v="27"/>
  </r>
  <r>
    <x v="5"/>
    <x v="12"/>
    <x v="253"/>
    <x v="9"/>
    <n v="59"/>
  </r>
  <r>
    <x v="5"/>
    <x v="12"/>
    <x v="254"/>
    <x v="9"/>
    <n v="129"/>
  </r>
  <r>
    <x v="5"/>
    <x v="12"/>
    <x v="255"/>
    <x v="9"/>
    <n v="46"/>
  </r>
  <r>
    <x v="5"/>
    <x v="12"/>
    <x v="256"/>
    <x v="9"/>
    <n v="150"/>
  </r>
  <r>
    <x v="5"/>
    <x v="12"/>
    <x v="257"/>
    <x v="9"/>
    <n v="153"/>
  </r>
  <r>
    <x v="5"/>
    <x v="12"/>
    <x v="234"/>
    <x v="10"/>
    <n v="3"/>
  </r>
  <r>
    <x v="5"/>
    <x v="12"/>
    <x v="237"/>
    <x v="10"/>
    <n v="4"/>
  </r>
  <r>
    <x v="5"/>
    <x v="12"/>
    <x v="238"/>
    <x v="10"/>
    <n v="61"/>
  </r>
  <r>
    <x v="5"/>
    <x v="12"/>
    <x v="239"/>
    <x v="10"/>
    <n v="19"/>
  </r>
  <r>
    <x v="5"/>
    <x v="12"/>
    <x v="240"/>
    <x v="10"/>
    <n v="13"/>
  </r>
  <r>
    <x v="5"/>
    <x v="12"/>
    <x v="241"/>
    <x v="10"/>
    <n v="8"/>
  </r>
  <r>
    <x v="5"/>
    <x v="12"/>
    <x v="242"/>
    <x v="10"/>
    <n v="5"/>
  </r>
  <r>
    <x v="5"/>
    <x v="12"/>
    <x v="243"/>
    <x v="10"/>
    <n v="27"/>
  </r>
  <r>
    <x v="5"/>
    <x v="12"/>
    <x v="258"/>
    <x v="10"/>
    <n v="5"/>
  </r>
  <r>
    <x v="5"/>
    <x v="12"/>
    <x v="244"/>
    <x v="10"/>
    <n v="50"/>
  </r>
  <r>
    <x v="5"/>
    <x v="12"/>
    <x v="247"/>
    <x v="10"/>
    <n v="1"/>
  </r>
  <r>
    <x v="5"/>
    <x v="12"/>
    <x v="248"/>
    <x v="10"/>
    <n v="1"/>
  </r>
  <r>
    <x v="5"/>
    <x v="12"/>
    <x v="249"/>
    <x v="10"/>
    <n v="2"/>
  </r>
  <r>
    <x v="5"/>
    <x v="12"/>
    <x v="250"/>
    <x v="10"/>
    <n v="2"/>
  </r>
  <r>
    <x v="5"/>
    <x v="12"/>
    <x v="253"/>
    <x v="10"/>
    <n v="1"/>
  </r>
  <r>
    <x v="5"/>
    <x v="12"/>
    <x v="254"/>
    <x v="10"/>
    <n v="11"/>
  </r>
  <r>
    <x v="5"/>
    <x v="12"/>
    <x v="256"/>
    <x v="10"/>
    <n v="33"/>
  </r>
  <r>
    <x v="5"/>
    <x v="12"/>
    <x v="257"/>
    <x v="10"/>
    <n v="27"/>
  </r>
  <r>
    <x v="5"/>
    <x v="12"/>
    <x v="237"/>
    <x v="11"/>
    <n v="1"/>
  </r>
  <r>
    <x v="5"/>
    <x v="12"/>
    <x v="238"/>
    <x v="11"/>
    <n v="36"/>
  </r>
  <r>
    <x v="5"/>
    <x v="12"/>
    <x v="239"/>
    <x v="11"/>
    <n v="22"/>
  </r>
  <r>
    <x v="5"/>
    <x v="12"/>
    <x v="240"/>
    <x v="11"/>
    <n v="49"/>
  </r>
  <r>
    <x v="5"/>
    <x v="12"/>
    <x v="241"/>
    <x v="11"/>
    <n v="58"/>
  </r>
  <r>
    <x v="5"/>
    <x v="12"/>
    <x v="242"/>
    <x v="11"/>
    <n v="5"/>
  </r>
  <r>
    <x v="5"/>
    <x v="12"/>
    <x v="243"/>
    <x v="11"/>
    <n v="27"/>
  </r>
  <r>
    <x v="5"/>
    <x v="12"/>
    <x v="258"/>
    <x v="11"/>
    <n v="1"/>
  </r>
  <r>
    <x v="5"/>
    <x v="12"/>
    <x v="244"/>
    <x v="11"/>
    <n v="26"/>
  </r>
  <r>
    <x v="5"/>
    <x v="12"/>
    <x v="254"/>
    <x v="11"/>
    <n v="15"/>
  </r>
  <r>
    <x v="5"/>
    <x v="12"/>
    <x v="256"/>
    <x v="11"/>
    <n v="24"/>
  </r>
  <r>
    <x v="5"/>
    <x v="12"/>
    <x v="257"/>
    <x v="11"/>
    <n v="35"/>
  </r>
  <r>
    <x v="5"/>
    <x v="12"/>
    <x v="233"/>
    <x v="12"/>
    <n v="172"/>
  </r>
  <r>
    <x v="5"/>
    <x v="12"/>
    <x v="234"/>
    <x v="12"/>
    <n v="127"/>
  </r>
  <r>
    <x v="5"/>
    <x v="12"/>
    <x v="235"/>
    <x v="12"/>
    <n v="25"/>
  </r>
  <r>
    <x v="5"/>
    <x v="12"/>
    <x v="236"/>
    <x v="12"/>
    <n v="77"/>
  </r>
  <r>
    <x v="5"/>
    <x v="12"/>
    <x v="237"/>
    <x v="12"/>
    <n v="109"/>
  </r>
  <r>
    <x v="5"/>
    <x v="12"/>
    <x v="238"/>
    <x v="12"/>
    <n v="196"/>
  </r>
  <r>
    <x v="5"/>
    <x v="12"/>
    <x v="239"/>
    <x v="12"/>
    <n v="45"/>
  </r>
  <r>
    <x v="5"/>
    <x v="12"/>
    <x v="240"/>
    <x v="12"/>
    <n v="44"/>
  </r>
  <r>
    <x v="5"/>
    <x v="12"/>
    <x v="241"/>
    <x v="12"/>
    <n v="182"/>
  </r>
  <r>
    <x v="5"/>
    <x v="12"/>
    <x v="242"/>
    <x v="12"/>
    <n v="68"/>
  </r>
  <r>
    <x v="5"/>
    <x v="12"/>
    <x v="243"/>
    <x v="12"/>
    <n v="93"/>
  </r>
  <r>
    <x v="5"/>
    <x v="12"/>
    <x v="258"/>
    <x v="12"/>
    <n v="11"/>
  </r>
  <r>
    <x v="5"/>
    <x v="12"/>
    <x v="244"/>
    <x v="12"/>
    <n v="259"/>
  </r>
  <r>
    <x v="5"/>
    <x v="12"/>
    <x v="245"/>
    <x v="12"/>
    <n v="149"/>
  </r>
  <r>
    <x v="5"/>
    <x v="12"/>
    <x v="246"/>
    <x v="12"/>
    <n v="150"/>
  </r>
  <r>
    <x v="5"/>
    <x v="12"/>
    <x v="247"/>
    <x v="12"/>
    <n v="218"/>
  </r>
  <r>
    <x v="5"/>
    <x v="12"/>
    <x v="248"/>
    <x v="12"/>
    <n v="195"/>
  </r>
  <r>
    <x v="5"/>
    <x v="12"/>
    <x v="249"/>
    <x v="12"/>
    <n v="160"/>
  </r>
  <r>
    <x v="5"/>
    <x v="12"/>
    <x v="250"/>
    <x v="12"/>
    <n v="152"/>
  </r>
  <r>
    <x v="5"/>
    <x v="12"/>
    <x v="251"/>
    <x v="12"/>
    <n v="115"/>
  </r>
  <r>
    <x v="5"/>
    <x v="12"/>
    <x v="252"/>
    <x v="12"/>
    <n v="48"/>
  </r>
  <r>
    <x v="5"/>
    <x v="12"/>
    <x v="253"/>
    <x v="12"/>
    <n v="85"/>
  </r>
  <r>
    <x v="5"/>
    <x v="12"/>
    <x v="254"/>
    <x v="12"/>
    <n v="201"/>
  </r>
  <r>
    <x v="5"/>
    <x v="12"/>
    <x v="255"/>
    <x v="12"/>
    <n v="79"/>
  </r>
  <r>
    <x v="5"/>
    <x v="12"/>
    <x v="256"/>
    <x v="12"/>
    <n v="305"/>
  </r>
  <r>
    <x v="5"/>
    <x v="12"/>
    <x v="257"/>
    <x v="12"/>
    <n v="311"/>
  </r>
  <r>
    <x v="5"/>
    <x v="12"/>
    <x v="233"/>
    <x v="13"/>
    <n v="1"/>
  </r>
  <r>
    <x v="5"/>
    <x v="12"/>
    <x v="238"/>
    <x v="13"/>
    <n v="2"/>
  </r>
  <r>
    <x v="5"/>
    <x v="12"/>
    <x v="239"/>
    <x v="13"/>
    <n v="2"/>
  </r>
  <r>
    <x v="5"/>
    <x v="12"/>
    <x v="241"/>
    <x v="13"/>
    <n v="1"/>
  </r>
  <r>
    <x v="5"/>
    <x v="12"/>
    <x v="242"/>
    <x v="13"/>
    <n v="1"/>
  </r>
  <r>
    <x v="5"/>
    <x v="12"/>
    <x v="243"/>
    <x v="13"/>
    <n v="23"/>
  </r>
  <r>
    <x v="5"/>
    <x v="12"/>
    <x v="244"/>
    <x v="13"/>
    <n v="2"/>
  </r>
  <r>
    <x v="5"/>
    <x v="12"/>
    <x v="245"/>
    <x v="13"/>
    <n v="1"/>
  </r>
  <r>
    <x v="5"/>
    <x v="12"/>
    <x v="249"/>
    <x v="13"/>
    <n v="1"/>
  </r>
  <r>
    <x v="5"/>
    <x v="12"/>
    <x v="251"/>
    <x v="13"/>
    <n v="1"/>
  </r>
  <r>
    <x v="5"/>
    <x v="12"/>
    <x v="254"/>
    <x v="13"/>
    <n v="3"/>
  </r>
  <r>
    <x v="5"/>
    <x v="12"/>
    <x v="255"/>
    <x v="13"/>
    <n v="1"/>
  </r>
  <r>
    <x v="5"/>
    <x v="12"/>
    <x v="256"/>
    <x v="13"/>
    <n v="10"/>
  </r>
  <r>
    <x v="5"/>
    <x v="12"/>
    <x v="257"/>
    <x v="13"/>
    <n v="10"/>
  </r>
  <r>
    <x v="5"/>
    <x v="12"/>
    <x v="238"/>
    <x v="14"/>
    <n v="2"/>
  </r>
  <r>
    <x v="5"/>
    <x v="12"/>
    <x v="242"/>
    <x v="14"/>
    <n v="1"/>
  </r>
  <r>
    <x v="5"/>
    <x v="12"/>
    <x v="243"/>
    <x v="14"/>
    <n v="12"/>
  </r>
  <r>
    <x v="5"/>
    <x v="12"/>
    <x v="244"/>
    <x v="14"/>
    <n v="1"/>
  </r>
  <r>
    <x v="5"/>
    <x v="12"/>
    <x v="249"/>
    <x v="14"/>
    <n v="1"/>
  </r>
  <r>
    <x v="5"/>
    <x v="12"/>
    <x v="233"/>
    <x v="15"/>
    <n v="1"/>
  </r>
  <r>
    <x v="5"/>
    <x v="12"/>
    <x v="234"/>
    <x v="15"/>
    <n v="4"/>
  </r>
  <r>
    <x v="5"/>
    <x v="12"/>
    <x v="236"/>
    <x v="15"/>
    <n v="2"/>
  </r>
  <r>
    <x v="5"/>
    <x v="12"/>
    <x v="237"/>
    <x v="15"/>
    <n v="10"/>
  </r>
  <r>
    <x v="5"/>
    <x v="12"/>
    <x v="238"/>
    <x v="15"/>
    <n v="41"/>
  </r>
  <r>
    <x v="5"/>
    <x v="12"/>
    <x v="239"/>
    <x v="15"/>
    <n v="10"/>
  </r>
  <r>
    <x v="5"/>
    <x v="12"/>
    <x v="240"/>
    <x v="15"/>
    <n v="3"/>
  </r>
  <r>
    <x v="5"/>
    <x v="12"/>
    <x v="241"/>
    <x v="15"/>
    <n v="16"/>
  </r>
  <r>
    <x v="5"/>
    <x v="12"/>
    <x v="242"/>
    <x v="15"/>
    <n v="5"/>
  </r>
  <r>
    <x v="5"/>
    <x v="12"/>
    <x v="243"/>
    <x v="15"/>
    <n v="41"/>
  </r>
  <r>
    <x v="5"/>
    <x v="12"/>
    <x v="258"/>
    <x v="15"/>
    <n v="1"/>
  </r>
  <r>
    <x v="5"/>
    <x v="12"/>
    <x v="244"/>
    <x v="15"/>
    <n v="28"/>
  </r>
  <r>
    <x v="5"/>
    <x v="12"/>
    <x v="245"/>
    <x v="15"/>
    <n v="2"/>
  </r>
  <r>
    <x v="5"/>
    <x v="12"/>
    <x v="247"/>
    <x v="15"/>
    <n v="11"/>
  </r>
  <r>
    <x v="5"/>
    <x v="12"/>
    <x v="248"/>
    <x v="15"/>
    <n v="6"/>
  </r>
  <r>
    <x v="5"/>
    <x v="12"/>
    <x v="249"/>
    <x v="15"/>
    <n v="9"/>
  </r>
  <r>
    <x v="5"/>
    <x v="12"/>
    <x v="250"/>
    <x v="15"/>
    <n v="2"/>
  </r>
  <r>
    <x v="5"/>
    <x v="12"/>
    <x v="251"/>
    <x v="15"/>
    <n v="2"/>
  </r>
  <r>
    <x v="5"/>
    <x v="12"/>
    <x v="253"/>
    <x v="15"/>
    <n v="1"/>
  </r>
  <r>
    <x v="5"/>
    <x v="12"/>
    <x v="254"/>
    <x v="15"/>
    <n v="25"/>
  </r>
  <r>
    <x v="5"/>
    <x v="12"/>
    <x v="255"/>
    <x v="15"/>
    <n v="8"/>
  </r>
  <r>
    <x v="5"/>
    <x v="12"/>
    <x v="256"/>
    <x v="15"/>
    <n v="40"/>
  </r>
  <r>
    <x v="5"/>
    <x v="12"/>
    <x v="257"/>
    <x v="15"/>
    <n v="31"/>
  </r>
  <r>
    <x v="5"/>
    <x v="12"/>
    <x v="233"/>
    <x v="16"/>
    <n v="12"/>
  </r>
  <r>
    <x v="5"/>
    <x v="12"/>
    <x v="234"/>
    <x v="16"/>
    <n v="11"/>
  </r>
  <r>
    <x v="5"/>
    <x v="12"/>
    <x v="235"/>
    <x v="16"/>
    <n v="2"/>
  </r>
  <r>
    <x v="5"/>
    <x v="12"/>
    <x v="236"/>
    <x v="16"/>
    <n v="7"/>
  </r>
  <r>
    <x v="5"/>
    <x v="12"/>
    <x v="237"/>
    <x v="16"/>
    <n v="5"/>
  </r>
  <r>
    <x v="5"/>
    <x v="12"/>
    <x v="238"/>
    <x v="16"/>
    <n v="9"/>
  </r>
  <r>
    <x v="5"/>
    <x v="12"/>
    <x v="239"/>
    <x v="16"/>
    <n v="1"/>
  </r>
  <r>
    <x v="5"/>
    <x v="12"/>
    <x v="240"/>
    <x v="16"/>
    <n v="3"/>
  </r>
  <r>
    <x v="5"/>
    <x v="12"/>
    <x v="241"/>
    <x v="16"/>
    <n v="4"/>
  </r>
  <r>
    <x v="5"/>
    <x v="12"/>
    <x v="242"/>
    <x v="16"/>
    <n v="6"/>
  </r>
  <r>
    <x v="5"/>
    <x v="12"/>
    <x v="243"/>
    <x v="16"/>
    <n v="5"/>
  </r>
  <r>
    <x v="5"/>
    <x v="12"/>
    <x v="244"/>
    <x v="16"/>
    <n v="13"/>
  </r>
  <r>
    <x v="5"/>
    <x v="12"/>
    <x v="245"/>
    <x v="16"/>
    <n v="5"/>
  </r>
  <r>
    <x v="5"/>
    <x v="12"/>
    <x v="246"/>
    <x v="16"/>
    <n v="4"/>
  </r>
  <r>
    <x v="5"/>
    <x v="12"/>
    <x v="247"/>
    <x v="16"/>
    <n v="8"/>
  </r>
  <r>
    <x v="5"/>
    <x v="12"/>
    <x v="248"/>
    <x v="16"/>
    <n v="8"/>
  </r>
  <r>
    <x v="5"/>
    <x v="12"/>
    <x v="249"/>
    <x v="16"/>
    <n v="12"/>
  </r>
  <r>
    <x v="5"/>
    <x v="12"/>
    <x v="250"/>
    <x v="16"/>
    <n v="4"/>
  </r>
  <r>
    <x v="5"/>
    <x v="12"/>
    <x v="251"/>
    <x v="16"/>
    <n v="7"/>
  </r>
  <r>
    <x v="5"/>
    <x v="12"/>
    <x v="253"/>
    <x v="16"/>
    <n v="4"/>
  </r>
  <r>
    <x v="5"/>
    <x v="12"/>
    <x v="254"/>
    <x v="16"/>
    <n v="8"/>
  </r>
  <r>
    <x v="5"/>
    <x v="12"/>
    <x v="255"/>
    <x v="16"/>
    <n v="6"/>
  </r>
  <r>
    <x v="5"/>
    <x v="12"/>
    <x v="256"/>
    <x v="16"/>
    <n v="15"/>
  </r>
  <r>
    <x v="5"/>
    <x v="12"/>
    <x v="257"/>
    <x v="16"/>
    <n v="7"/>
  </r>
  <r>
    <x v="5"/>
    <x v="12"/>
    <x v="233"/>
    <x v="33"/>
    <n v="11"/>
  </r>
  <r>
    <x v="5"/>
    <x v="12"/>
    <x v="234"/>
    <x v="33"/>
    <n v="4"/>
  </r>
  <r>
    <x v="5"/>
    <x v="12"/>
    <x v="236"/>
    <x v="33"/>
    <n v="2"/>
  </r>
  <r>
    <x v="5"/>
    <x v="12"/>
    <x v="237"/>
    <x v="33"/>
    <n v="2"/>
  </r>
  <r>
    <x v="5"/>
    <x v="12"/>
    <x v="238"/>
    <x v="33"/>
    <n v="10"/>
  </r>
  <r>
    <x v="5"/>
    <x v="12"/>
    <x v="239"/>
    <x v="33"/>
    <n v="12"/>
  </r>
  <r>
    <x v="5"/>
    <x v="12"/>
    <x v="240"/>
    <x v="33"/>
    <n v="4"/>
  </r>
  <r>
    <x v="5"/>
    <x v="12"/>
    <x v="241"/>
    <x v="33"/>
    <n v="9"/>
  </r>
  <r>
    <x v="5"/>
    <x v="12"/>
    <x v="242"/>
    <x v="33"/>
    <n v="6"/>
  </r>
  <r>
    <x v="5"/>
    <x v="12"/>
    <x v="243"/>
    <x v="33"/>
    <n v="6"/>
  </r>
  <r>
    <x v="5"/>
    <x v="12"/>
    <x v="244"/>
    <x v="33"/>
    <n v="19"/>
  </r>
  <r>
    <x v="5"/>
    <x v="12"/>
    <x v="245"/>
    <x v="33"/>
    <n v="3"/>
  </r>
  <r>
    <x v="5"/>
    <x v="12"/>
    <x v="246"/>
    <x v="33"/>
    <n v="4"/>
  </r>
  <r>
    <x v="5"/>
    <x v="12"/>
    <x v="247"/>
    <x v="33"/>
    <n v="4"/>
  </r>
  <r>
    <x v="5"/>
    <x v="12"/>
    <x v="248"/>
    <x v="33"/>
    <n v="2"/>
  </r>
  <r>
    <x v="5"/>
    <x v="12"/>
    <x v="249"/>
    <x v="33"/>
    <n v="3"/>
  </r>
  <r>
    <x v="5"/>
    <x v="12"/>
    <x v="250"/>
    <x v="33"/>
    <n v="4"/>
  </r>
  <r>
    <x v="5"/>
    <x v="12"/>
    <x v="251"/>
    <x v="33"/>
    <n v="2"/>
  </r>
  <r>
    <x v="5"/>
    <x v="12"/>
    <x v="253"/>
    <x v="33"/>
    <n v="8"/>
  </r>
  <r>
    <x v="5"/>
    <x v="12"/>
    <x v="254"/>
    <x v="33"/>
    <n v="8"/>
  </r>
  <r>
    <x v="5"/>
    <x v="12"/>
    <x v="255"/>
    <x v="33"/>
    <n v="3"/>
  </r>
  <r>
    <x v="5"/>
    <x v="12"/>
    <x v="256"/>
    <x v="33"/>
    <n v="8"/>
  </r>
  <r>
    <x v="5"/>
    <x v="12"/>
    <x v="257"/>
    <x v="33"/>
    <n v="10"/>
  </r>
  <r>
    <x v="5"/>
    <x v="12"/>
    <x v="233"/>
    <x v="34"/>
    <n v="3"/>
  </r>
  <r>
    <x v="5"/>
    <x v="12"/>
    <x v="234"/>
    <x v="34"/>
    <n v="3"/>
  </r>
  <r>
    <x v="5"/>
    <x v="12"/>
    <x v="238"/>
    <x v="34"/>
    <n v="7"/>
  </r>
  <r>
    <x v="5"/>
    <x v="12"/>
    <x v="239"/>
    <x v="34"/>
    <n v="2"/>
  </r>
  <r>
    <x v="5"/>
    <x v="12"/>
    <x v="240"/>
    <x v="34"/>
    <n v="1"/>
  </r>
  <r>
    <x v="5"/>
    <x v="12"/>
    <x v="242"/>
    <x v="34"/>
    <n v="1"/>
  </r>
  <r>
    <x v="5"/>
    <x v="12"/>
    <x v="243"/>
    <x v="34"/>
    <n v="1"/>
  </r>
  <r>
    <x v="5"/>
    <x v="12"/>
    <x v="244"/>
    <x v="34"/>
    <n v="4"/>
  </r>
  <r>
    <x v="5"/>
    <x v="12"/>
    <x v="250"/>
    <x v="34"/>
    <n v="1"/>
  </r>
  <r>
    <x v="5"/>
    <x v="12"/>
    <x v="251"/>
    <x v="34"/>
    <n v="1"/>
  </r>
  <r>
    <x v="5"/>
    <x v="12"/>
    <x v="254"/>
    <x v="34"/>
    <n v="1"/>
  </r>
  <r>
    <x v="5"/>
    <x v="12"/>
    <x v="255"/>
    <x v="34"/>
    <n v="1"/>
  </r>
  <r>
    <x v="5"/>
    <x v="12"/>
    <x v="233"/>
    <x v="35"/>
    <n v="4"/>
  </r>
  <r>
    <x v="5"/>
    <x v="12"/>
    <x v="236"/>
    <x v="35"/>
    <n v="1"/>
  </r>
  <r>
    <x v="5"/>
    <x v="12"/>
    <x v="237"/>
    <x v="35"/>
    <n v="1"/>
  </r>
  <r>
    <x v="5"/>
    <x v="12"/>
    <x v="238"/>
    <x v="35"/>
    <n v="1"/>
  </r>
  <r>
    <x v="5"/>
    <x v="12"/>
    <x v="239"/>
    <x v="35"/>
    <n v="1"/>
  </r>
  <r>
    <x v="5"/>
    <x v="12"/>
    <x v="242"/>
    <x v="35"/>
    <n v="2"/>
  </r>
  <r>
    <x v="5"/>
    <x v="12"/>
    <x v="244"/>
    <x v="35"/>
    <n v="2"/>
  </r>
  <r>
    <x v="5"/>
    <x v="12"/>
    <x v="247"/>
    <x v="35"/>
    <n v="1"/>
  </r>
  <r>
    <x v="5"/>
    <x v="12"/>
    <x v="250"/>
    <x v="35"/>
    <n v="1"/>
  </r>
  <r>
    <x v="5"/>
    <x v="12"/>
    <x v="251"/>
    <x v="35"/>
    <n v="1"/>
  </r>
  <r>
    <x v="5"/>
    <x v="12"/>
    <x v="253"/>
    <x v="35"/>
    <n v="1"/>
  </r>
  <r>
    <x v="5"/>
    <x v="12"/>
    <x v="254"/>
    <x v="35"/>
    <n v="1"/>
  </r>
  <r>
    <x v="5"/>
    <x v="12"/>
    <x v="256"/>
    <x v="35"/>
    <n v="1"/>
  </r>
  <r>
    <x v="5"/>
    <x v="12"/>
    <x v="238"/>
    <x v="36"/>
    <n v="3"/>
  </r>
  <r>
    <x v="5"/>
    <x v="12"/>
    <x v="242"/>
    <x v="36"/>
    <n v="1"/>
  </r>
  <r>
    <x v="5"/>
    <x v="12"/>
    <x v="234"/>
    <x v="32"/>
    <n v="139"/>
  </r>
  <r>
    <x v="5"/>
    <x v="12"/>
    <x v="237"/>
    <x v="32"/>
    <n v="649"/>
  </r>
  <r>
    <x v="5"/>
    <x v="12"/>
    <x v="238"/>
    <x v="32"/>
    <n v="224"/>
  </r>
  <r>
    <x v="5"/>
    <x v="12"/>
    <x v="241"/>
    <x v="32"/>
    <n v="503"/>
  </r>
  <r>
    <x v="5"/>
    <x v="12"/>
    <x v="242"/>
    <x v="32"/>
    <n v="1451"/>
  </r>
  <r>
    <x v="5"/>
    <x v="12"/>
    <x v="243"/>
    <x v="32"/>
    <n v="299"/>
  </r>
  <r>
    <x v="5"/>
    <x v="12"/>
    <x v="244"/>
    <x v="32"/>
    <n v="572"/>
  </r>
  <r>
    <x v="5"/>
    <x v="12"/>
    <x v="245"/>
    <x v="32"/>
    <n v="223"/>
  </r>
  <r>
    <x v="5"/>
    <x v="12"/>
    <x v="246"/>
    <x v="32"/>
    <n v="379"/>
  </r>
  <r>
    <x v="5"/>
    <x v="12"/>
    <x v="247"/>
    <x v="32"/>
    <n v="80"/>
  </r>
  <r>
    <x v="5"/>
    <x v="12"/>
    <x v="248"/>
    <x v="32"/>
    <n v="1481"/>
  </r>
  <r>
    <x v="5"/>
    <x v="12"/>
    <x v="256"/>
    <x v="32"/>
    <n v="1561"/>
  </r>
  <r>
    <x v="5"/>
    <x v="12"/>
    <x v="257"/>
    <x v="32"/>
    <n v="753"/>
  </r>
  <r>
    <x v="5"/>
    <x v="12"/>
    <x v="233"/>
    <x v="17"/>
    <n v="503"/>
  </r>
  <r>
    <x v="5"/>
    <x v="12"/>
    <x v="234"/>
    <x v="17"/>
    <n v="729"/>
  </r>
  <r>
    <x v="5"/>
    <x v="12"/>
    <x v="235"/>
    <x v="17"/>
    <n v="37"/>
  </r>
  <r>
    <x v="5"/>
    <x v="12"/>
    <x v="236"/>
    <x v="17"/>
    <n v="340"/>
  </r>
  <r>
    <x v="5"/>
    <x v="12"/>
    <x v="237"/>
    <x v="17"/>
    <n v="484"/>
  </r>
  <r>
    <x v="5"/>
    <x v="12"/>
    <x v="238"/>
    <x v="17"/>
    <n v="880"/>
  </r>
  <r>
    <x v="5"/>
    <x v="12"/>
    <x v="239"/>
    <x v="17"/>
    <n v="79"/>
  </r>
  <r>
    <x v="5"/>
    <x v="12"/>
    <x v="240"/>
    <x v="17"/>
    <n v="15"/>
  </r>
  <r>
    <x v="5"/>
    <x v="12"/>
    <x v="241"/>
    <x v="17"/>
    <n v="863"/>
  </r>
  <r>
    <x v="5"/>
    <x v="12"/>
    <x v="242"/>
    <x v="17"/>
    <n v="58"/>
  </r>
  <r>
    <x v="5"/>
    <x v="12"/>
    <x v="243"/>
    <x v="17"/>
    <n v="207"/>
  </r>
  <r>
    <x v="5"/>
    <x v="12"/>
    <x v="244"/>
    <x v="17"/>
    <n v="1179"/>
  </r>
  <r>
    <x v="5"/>
    <x v="12"/>
    <x v="245"/>
    <x v="17"/>
    <n v="893"/>
  </r>
  <r>
    <x v="5"/>
    <x v="12"/>
    <x v="246"/>
    <x v="17"/>
    <n v="867"/>
  </r>
  <r>
    <x v="5"/>
    <x v="12"/>
    <x v="247"/>
    <x v="17"/>
    <n v="1339"/>
  </r>
  <r>
    <x v="5"/>
    <x v="12"/>
    <x v="248"/>
    <x v="17"/>
    <n v="1560"/>
  </r>
  <r>
    <x v="5"/>
    <x v="12"/>
    <x v="249"/>
    <x v="17"/>
    <n v="1013"/>
  </r>
  <r>
    <x v="5"/>
    <x v="12"/>
    <x v="250"/>
    <x v="17"/>
    <n v="969"/>
  </r>
  <r>
    <x v="5"/>
    <x v="12"/>
    <x v="251"/>
    <x v="17"/>
    <n v="284"/>
  </r>
  <r>
    <x v="5"/>
    <x v="12"/>
    <x v="252"/>
    <x v="17"/>
    <n v="124"/>
  </r>
  <r>
    <x v="5"/>
    <x v="12"/>
    <x v="253"/>
    <x v="17"/>
    <n v="235"/>
  </r>
  <r>
    <x v="5"/>
    <x v="12"/>
    <x v="254"/>
    <x v="17"/>
    <n v="1128"/>
  </r>
  <r>
    <x v="5"/>
    <x v="12"/>
    <x v="255"/>
    <x v="17"/>
    <n v="642"/>
  </r>
  <r>
    <x v="5"/>
    <x v="12"/>
    <x v="256"/>
    <x v="17"/>
    <n v="2515"/>
  </r>
  <r>
    <x v="5"/>
    <x v="12"/>
    <x v="257"/>
    <x v="17"/>
    <n v="2024"/>
  </r>
  <r>
    <x v="5"/>
    <x v="12"/>
    <x v="233"/>
    <x v="18"/>
    <n v="719"/>
  </r>
  <r>
    <x v="5"/>
    <x v="12"/>
    <x v="234"/>
    <x v="18"/>
    <n v="802"/>
  </r>
  <r>
    <x v="5"/>
    <x v="12"/>
    <x v="235"/>
    <x v="18"/>
    <n v="165"/>
  </r>
  <r>
    <x v="5"/>
    <x v="12"/>
    <x v="237"/>
    <x v="18"/>
    <n v="371"/>
  </r>
  <r>
    <x v="5"/>
    <x v="12"/>
    <x v="238"/>
    <x v="18"/>
    <n v="12"/>
  </r>
  <r>
    <x v="5"/>
    <x v="12"/>
    <x v="239"/>
    <x v="18"/>
    <n v="1"/>
  </r>
  <r>
    <x v="5"/>
    <x v="12"/>
    <x v="240"/>
    <x v="18"/>
    <n v="220"/>
  </r>
  <r>
    <x v="5"/>
    <x v="12"/>
    <x v="241"/>
    <x v="18"/>
    <n v="1083"/>
  </r>
  <r>
    <x v="5"/>
    <x v="12"/>
    <x v="242"/>
    <x v="18"/>
    <n v="42"/>
  </r>
  <r>
    <x v="5"/>
    <x v="12"/>
    <x v="243"/>
    <x v="18"/>
    <n v="614"/>
  </r>
  <r>
    <x v="5"/>
    <x v="12"/>
    <x v="244"/>
    <x v="18"/>
    <n v="827"/>
  </r>
  <r>
    <x v="5"/>
    <x v="12"/>
    <x v="245"/>
    <x v="18"/>
    <n v="234"/>
  </r>
  <r>
    <x v="5"/>
    <x v="12"/>
    <x v="246"/>
    <x v="18"/>
    <n v="888"/>
  </r>
  <r>
    <x v="5"/>
    <x v="12"/>
    <x v="247"/>
    <x v="18"/>
    <n v="776"/>
  </r>
  <r>
    <x v="5"/>
    <x v="12"/>
    <x v="248"/>
    <x v="18"/>
    <n v="120"/>
  </r>
  <r>
    <x v="5"/>
    <x v="12"/>
    <x v="249"/>
    <x v="18"/>
    <n v="2584"/>
  </r>
  <r>
    <x v="5"/>
    <x v="12"/>
    <x v="250"/>
    <x v="18"/>
    <n v="537"/>
  </r>
  <r>
    <x v="5"/>
    <x v="12"/>
    <x v="251"/>
    <x v="18"/>
    <n v="106"/>
  </r>
  <r>
    <x v="5"/>
    <x v="12"/>
    <x v="252"/>
    <x v="18"/>
    <n v="54"/>
  </r>
  <r>
    <x v="5"/>
    <x v="12"/>
    <x v="254"/>
    <x v="18"/>
    <n v="1052"/>
  </r>
  <r>
    <x v="5"/>
    <x v="12"/>
    <x v="255"/>
    <x v="18"/>
    <n v="1639"/>
  </r>
  <r>
    <x v="5"/>
    <x v="12"/>
    <x v="256"/>
    <x v="18"/>
    <n v="5870"/>
  </r>
  <r>
    <x v="5"/>
    <x v="12"/>
    <x v="257"/>
    <x v="18"/>
    <n v="2944"/>
  </r>
  <r>
    <x v="5"/>
    <x v="12"/>
    <x v="234"/>
    <x v="19"/>
    <n v="41282"/>
  </r>
  <r>
    <x v="5"/>
    <x v="12"/>
    <x v="242"/>
    <x v="19"/>
    <n v="13"/>
  </r>
  <r>
    <x v="5"/>
    <x v="12"/>
    <x v="233"/>
    <x v="20"/>
    <n v="3"/>
  </r>
  <r>
    <x v="5"/>
    <x v="12"/>
    <x v="235"/>
    <x v="20"/>
    <n v="10"/>
  </r>
  <r>
    <x v="5"/>
    <x v="12"/>
    <x v="244"/>
    <x v="20"/>
    <n v="4"/>
  </r>
  <r>
    <x v="5"/>
    <x v="12"/>
    <x v="250"/>
    <x v="20"/>
    <n v="4"/>
  </r>
  <r>
    <x v="5"/>
    <x v="12"/>
    <x v="233"/>
    <x v="42"/>
    <n v="3544"/>
  </r>
  <r>
    <x v="5"/>
    <x v="12"/>
    <x v="234"/>
    <x v="42"/>
    <n v="2427"/>
  </r>
  <r>
    <x v="5"/>
    <x v="12"/>
    <x v="235"/>
    <x v="42"/>
    <n v="898"/>
  </r>
  <r>
    <x v="5"/>
    <x v="12"/>
    <x v="236"/>
    <x v="42"/>
    <n v="644"/>
  </r>
  <r>
    <x v="5"/>
    <x v="12"/>
    <x v="237"/>
    <x v="42"/>
    <n v="1593"/>
  </r>
  <r>
    <x v="5"/>
    <x v="12"/>
    <x v="238"/>
    <x v="42"/>
    <n v="6468"/>
  </r>
  <r>
    <x v="5"/>
    <x v="12"/>
    <x v="239"/>
    <x v="42"/>
    <n v="1076"/>
  </r>
  <r>
    <x v="5"/>
    <x v="12"/>
    <x v="240"/>
    <x v="42"/>
    <n v="1782"/>
  </r>
  <r>
    <x v="5"/>
    <x v="12"/>
    <x v="241"/>
    <x v="42"/>
    <n v="6928"/>
  </r>
  <r>
    <x v="5"/>
    <x v="12"/>
    <x v="242"/>
    <x v="42"/>
    <n v="3240"/>
  </r>
  <r>
    <x v="5"/>
    <x v="12"/>
    <x v="243"/>
    <x v="42"/>
    <n v="5505"/>
  </r>
  <r>
    <x v="5"/>
    <x v="12"/>
    <x v="258"/>
    <x v="42"/>
    <n v="830"/>
  </r>
  <r>
    <x v="5"/>
    <x v="12"/>
    <x v="244"/>
    <x v="42"/>
    <n v="9201"/>
  </r>
  <r>
    <x v="5"/>
    <x v="12"/>
    <x v="245"/>
    <x v="42"/>
    <n v="3520"/>
  </r>
  <r>
    <x v="5"/>
    <x v="12"/>
    <x v="246"/>
    <x v="42"/>
    <n v="2336"/>
  </r>
  <r>
    <x v="5"/>
    <x v="12"/>
    <x v="247"/>
    <x v="42"/>
    <n v="4396"/>
  </r>
  <r>
    <x v="5"/>
    <x v="12"/>
    <x v="248"/>
    <x v="42"/>
    <n v="5164"/>
  </r>
  <r>
    <x v="5"/>
    <x v="12"/>
    <x v="249"/>
    <x v="42"/>
    <n v="4620"/>
  </r>
  <r>
    <x v="5"/>
    <x v="12"/>
    <x v="250"/>
    <x v="42"/>
    <n v="2968"/>
  </r>
  <r>
    <x v="5"/>
    <x v="12"/>
    <x v="251"/>
    <x v="42"/>
    <n v="2450"/>
  </r>
  <r>
    <x v="5"/>
    <x v="12"/>
    <x v="252"/>
    <x v="42"/>
    <n v="851"/>
  </r>
  <r>
    <x v="5"/>
    <x v="12"/>
    <x v="253"/>
    <x v="42"/>
    <n v="1903"/>
  </r>
  <r>
    <x v="5"/>
    <x v="12"/>
    <x v="254"/>
    <x v="42"/>
    <n v="3856"/>
  </r>
  <r>
    <x v="5"/>
    <x v="12"/>
    <x v="255"/>
    <x v="42"/>
    <n v="1482"/>
  </r>
  <r>
    <x v="5"/>
    <x v="12"/>
    <x v="256"/>
    <x v="42"/>
    <n v="6986"/>
  </r>
  <r>
    <x v="5"/>
    <x v="12"/>
    <x v="257"/>
    <x v="42"/>
    <n v="7334"/>
  </r>
  <r>
    <x v="5"/>
    <x v="12"/>
    <x v="233"/>
    <x v="21"/>
    <n v="4288"/>
  </r>
  <r>
    <x v="5"/>
    <x v="12"/>
    <x v="234"/>
    <x v="21"/>
    <n v="2644"/>
  </r>
  <r>
    <x v="5"/>
    <x v="12"/>
    <x v="235"/>
    <x v="21"/>
    <n v="1220"/>
  </r>
  <r>
    <x v="5"/>
    <x v="12"/>
    <x v="236"/>
    <x v="21"/>
    <n v="747"/>
  </r>
  <r>
    <x v="5"/>
    <x v="12"/>
    <x v="237"/>
    <x v="21"/>
    <n v="1923"/>
  </r>
  <r>
    <x v="5"/>
    <x v="12"/>
    <x v="238"/>
    <x v="21"/>
    <n v="6023"/>
  </r>
  <r>
    <x v="5"/>
    <x v="12"/>
    <x v="239"/>
    <x v="21"/>
    <n v="1112"/>
  </r>
  <r>
    <x v="5"/>
    <x v="12"/>
    <x v="240"/>
    <x v="21"/>
    <n v="1723"/>
  </r>
  <r>
    <x v="5"/>
    <x v="12"/>
    <x v="241"/>
    <x v="21"/>
    <n v="6404"/>
  </r>
  <r>
    <x v="5"/>
    <x v="12"/>
    <x v="242"/>
    <x v="21"/>
    <n v="2548"/>
  </r>
  <r>
    <x v="5"/>
    <x v="12"/>
    <x v="243"/>
    <x v="21"/>
    <n v="4025"/>
  </r>
  <r>
    <x v="5"/>
    <x v="12"/>
    <x v="258"/>
    <x v="21"/>
    <n v="647"/>
  </r>
  <r>
    <x v="5"/>
    <x v="12"/>
    <x v="244"/>
    <x v="21"/>
    <n v="8789"/>
  </r>
  <r>
    <x v="5"/>
    <x v="12"/>
    <x v="245"/>
    <x v="21"/>
    <n v="3583"/>
  </r>
  <r>
    <x v="5"/>
    <x v="12"/>
    <x v="246"/>
    <x v="21"/>
    <n v="2657"/>
  </r>
  <r>
    <x v="5"/>
    <x v="12"/>
    <x v="247"/>
    <x v="21"/>
    <n v="4506"/>
  </r>
  <r>
    <x v="5"/>
    <x v="12"/>
    <x v="248"/>
    <x v="21"/>
    <n v="4020"/>
  </r>
  <r>
    <x v="5"/>
    <x v="12"/>
    <x v="249"/>
    <x v="21"/>
    <n v="4067"/>
  </r>
  <r>
    <x v="5"/>
    <x v="12"/>
    <x v="250"/>
    <x v="21"/>
    <n v="3010"/>
  </r>
  <r>
    <x v="5"/>
    <x v="12"/>
    <x v="251"/>
    <x v="21"/>
    <n v="2763"/>
  </r>
  <r>
    <x v="5"/>
    <x v="12"/>
    <x v="252"/>
    <x v="21"/>
    <n v="1139"/>
  </r>
  <r>
    <x v="5"/>
    <x v="12"/>
    <x v="253"/>
    <x v="21"/>
    <n v="2572"/>
  </r>
  <r>
    <x v="5"/>
    <x v="12"/>
    <x v="254"/>
    <x v="21"/>
    <n v="4607"/>
  </r>
  <r>
    <x v="5"/>
    <x v="12"/>
    <x v="255"/>
    <x v="21"/>
    <n v="1535"/>
  </r>
  <r>
    <x v="5"/>
    <x v="12"/>
    <x v="256"/>
    <x v="21"/>
    <n v="5831"/>
  </r>
  <r>
    <x v="5"/>
    <x v="12"/>
    <x v="257"/>
    <x v="21"/>
    <n v="6423"/>
  </r>
  <r>
    <x v="5"/>
    <x v="12"/>
    <x v="233"/>
    <x v="22"/>
    <n v="5093"/>
  </r>
  <r>
    <x v="5"/>
    <x v="12"/>
    <x v="234"/>
    <x v="22"/>
    <n v="19706"/>
  </r>
  <r>
    <x v="5"/>
    <x v="12"/>
    <x v="235"/>
    <x v="22"/>
    <n v="7422"/>
  </r>
  <r>
    <x v="5"/>
    <x v="12"/>
    <x v="236"/>
    <x v="22"/>
    <n v="5060"/>
  </r>
  <r>
    <x v="5"/>
    <x v="12"/>
    <x v="237"/>
    <x v="22"/>
    <n v="1433"/>
  </r>
  <r>
    <x v="5"/>
    <x v="12"/>
    <x v="238"/>
    <x v="22"/>
    <n v="3232"/>
  </r>
  <r>
    <x v="5"/>
    <x v="12"/>
    <x v="239"/>
    <x v="22"/>
    <n v="50"/>
  </r>
  <r>
    <x v="5"/>
    <x v="12"/>
    <x v="240"/>
    <x v="22"/>
    <n v="23"/>
  </r>
  <r>
    <x v="5"/>
    <x v="12"/>
    <x v="241"/>
    <x v="22"/>
    <n v="43"/>
  </r>
  <r>
    <x v="5"/>
    <x v="12"/>
    <x v="242"/>
    <x v="22"/>
    <n v="71"/>
  </r>
  <r>
    <x v="5"/>
    <x v="12"/>
    <x v="243"/>
    <x v="22"/>
    <n v="76"/>
  </r>
  <r>
    <x v="5"/>
    <x v="12"/>
    <x v="244"/>
    <x v="22"/>
    <n v="248"/>
  </r>
  <r>
    <x v="5"/>
    <x v="12"/>
    <x v="245"/>
    <x v="22"/>
    <n v="7627"/>
  </r>
  <r>
    <x v="5"/>
    <x v="12"/>
    <x v="246"/>
    <x v="22"/>
    <n v="48"/>
  </r>
  <r>
    <x v="5"/>
    <x v="12"/>
    <x v="247"/>
    <x v="22"/>
    <n v="6408"/>
  </r>
  <r>
    <x v="5"/>
    <x v="12"/>
    <x v="248"/>
    <x v="22"/>
    <n v="946"/>
  </r>
  <r>
    <x v="5"/>
    <x v="12"/>
    <x v="249"/>
    <x v="22"/>
    <n v="1724"/>
  </r>
  <r>
    <x v="5"/>
    <x v="12"/>
    <x v="250"/>
    <x v="22"/>
    <n v="94"/>
  </r>
  <r>
    <x v="5"/>
    <x v="12"/>
    <x v="251"/>
    <x v="22"/>
    <n v="3322"/>
  </r>
  <r>
    <x v="5"/>
    <x v="12"/>
    <x v="253"/>
    <x v="22"/>
    <n v="2020"/>
  </r>
  <r>
    <x v="5"/>
    <x v="12"/>
    <x v="254"/>
    <x v="22"/>
    <n v="7248"/>
  </r>
  <r>
    <x v="5"/>
    <x v="12"/>
    <x v="255"/>
    <x v="22"/>
    <n v="420"/>
  </r>
  <r>
    <x v="5"/>
    <x v="12"/>
    <x v="256"/>
    <x v="22"/>
    <n v="29482"/>
  </r>
  <r>
    <x v="5"/>
    <x v="12"/>
    <x v="257"/>
    <x v="22"/>
    <n v="82"/>
  </r>
  <r>
    <x v="5"/>
    <x v="12"/>
    <x v="234"/>
    <x v="23"/>
    <n v="10"/>
  </r>
  <r>
    <x v="5"/>
    <x v="12"/>
    <x v="237"/>
    <x v="23"/>
    <n v="9"/>
  </r>
  <r>
    <x v="5"/>
    <x v="12"/>
    <x v="238"/>
    <x v="23"/>
    <n v="496"/>
  </r>
  <r>
    <x v="5"/>
    <x v="12"/>
    <x v="239"/>
    <x v="23"/>
    <n v="123"/>
  </r>
  <r>
    <x v="5"/>
    <x v="12"/>
    <x v="240"/>
    <x v="23"/>
    <n v="71"/>
  </r>
  <r>
    <x v="5"/>
    <x v="12"/>
    <x v="241"/>
    <x v="23"/>
    <n v="100"/>
  </r>
  <r>
    <x v="5"/>
    <x v="12"/>
    <x v="242"/>
    <x v="23"/>
    <n v="17"/>
  </r>
  <r>
    <x v="5"/>
    <x v="12"/>
    <x v="243"/>
    <x v="23"/>
    <n v="285"/>
  </r>
  <r>
    <x v="5"/>
    <x v="12"/>
    <x v="258"/>
    <x v="23"/>
    <n v="38"/>
  </r>
  <r>
    <x v="5"/>
    <x v="12"/>
    <x v="244"/>
    <x v="23"/>
    <n v="695"/>
  </r>
  <r>
    <x v="5"/>
    <x v="12"/>
    <x v="247"/>
    <x v="23"/>
    <n v="3"/>
  </r>
  <r>
    <x v="5"/>
    <x v="12"/>
    <x v="248"/>
    <x v="23"/>
    <n v="3"/>
  </r>
  <r>
    <x v="5"/>
    <x v="12"/>
    <x v="249"/>
    <x v="23"/>
    <n v="2"/>
  </r>
  <r>
    <x v="5"/>
    <x v="12"/>
    <x v="250"/>
    <x v="23"/>
    <n v="4"/>
  </r>
  <r>
    <x v="5"/>
    <x v="12"/>
    <x v="253"/>
    <x v="23"/>
    <n v="1"/>
  </r>
  <r>
    <x v="5"/>
    <x v="12"/>
    <x v="254"/>
    <x v="23"/>
    <n v="56"/>
  </r>
  <r>
    <x v="5"/>
    <x v="12"/>
    <x v="256"/>
    <x v="23"/>
    <n v="299"/>
  </r>
  <r>
    <x v="5"/>
    <x v="12"/>
    <x v="257"/>
    <x v="23"/>
    <n v="278"/>
  </r>
  <r>
    <x v="5"/>
    <x v="12"/>
    <x v="237"/>
    <x v="24"/>
    <n v="2"/>
  </r>
  <r>
    <x v="5"/>
    <x v="12"/>
    <x v="238"/>
    <x v="24"/>
    <n v="215"/>
  </r>
  <r>
    <x v="5"/>
    <x v="12"/>
    <x v="239"/>
    <x v="24"/>
    <n v="321"/>
  </r>
  <r>
    <x v="5"/>
    <x v="12"/>
    <x v="240"/>
    <x v="24"/>
    <n v="888"/>
  </r>
  <r>
    <x v="5"/>
    <x v="12"/>
    <x v="241"/>
    <x v="24"/>
    <n v="1092"/>
  </r>
  <r>
    <x v="5"/>
    <x v="12"/>
    <x v="242"/>
    <x v="24"/>
    <n v="51"/>
  </r>
  <r>
    <x v="5"/>
    <x v="12"/>
    <x v="243"/>
    <x v="24"/>
    <n v="273"/>
  </r>
  <r>
    <x v="5"/>
    <x v="12"/>
    <x v="258"/>
    <x v="24"/>
    <n v="2"/>
  </r>
  <r>
    <x v="5"/>
    <x v="12"/>
    <x v="244"/>
    <x v="24"/>
    <n v="247"/>
  </r>
  <r>
    <x v="5"/>
    <x v="12"/>
    <x v="254"/>
    <x v="24"/>
    <n v="104"/>
  </r>
  <r>
    <x v="5"/>
    <x v="12"/>
    <x v="256"/>
    <x v="24"/>
    <n v="242"/>
  </r>
  <r>
    <x v="5"/>
    <x v="12"/>
    <x v="257"/>
    <x v="24"/>
    <n v="398"/>
  </r>
  <r>
    <x v="5"/>
    <x v="12"/>
    <x v="233"/>
    <x v="25"/>
    <n v="18272"/>
  </r>
  <r>
    <x v="5"/>
    <x v="12"/>
    <x v="234"/>
    <x v="25"/>
    <n v="19725"/>
  </r>
  <r>
    <x v="5"/>
    <x v="12"/>
    <x v="235"/>
    <x v="25"/>
    <n v="3431"/>
  </r>
  <r>
    <x v="5"/>
    <x v="12"/>
    <x v="236"/>
    <x v="25"/>
    <n v="10135"/>
  </r>
  <r>
    <x v="5"/>
    <x v="12"/>
    <x v="237"/>
    <x v="25"/>
    <n v="11368"/>
  </r>
  <r>
    <x v="5"/>
    <x v="12"/>
    <x v="238"/>
    <x v="25"/>
    <n v="22280"/>
  </r>
  <r>
    <x v="5"/>
    <x v="12"/>
    <x v="239"/>
    <x v="25"/>
    <n v="4411"/>
  </r>
  <r>
    <x v="5"/>
    <x v="12"/>
    <x v="240"/>
    <x v="25"/>
    <n v="3285"/>
  </r>
  <r>
    <x v="5"/>
    <x v="12"/>
    <x v="241"/>
    <x v="25"/>
    <n v="25042"/>
  </r>
  <r>
    <x v="5"/>
    <x v="12"/>
    <x v="242"/>
    <x v="25"/>
    <n v="6978"/>
  </r>
  <r>
    <x v="5"/>
    <x v="12"/>
    <x v="243"/>
    <x v="25"/>
    <n v="10173"/>
  </r>
  <r>
    <x v="5"/>
    <x v="12"/>
    <x v="258"/>
    <x v="25"/>
    <n v="1022"/>
  </r>
  <r>
    <x v="5"/>
    <x v="12"/>
    <x v="244"/>
    <x v="25"/>
    <n v="36013"/>
  </r>
  <r>
    <x v="5"/>
    <x v="12"/>
    <x v="245"/>
    <x v="25"/>
    <n v="19757"/>
  </r>
  <r>
    <x v="5"/>
    <x v="12"/>
    <x v="246"/>
    <x v="25"/>
    <n v="20503"/>
  </r>
  <r>
    <x v="5"/>
    <x v="12"/>
    <x v="247"/>
    <x v="25"/>
    <n v="29355"/>
  </r>
  <r>
    <x v="5"/>
    <x v="12"/>
    <x v="248"/>
    <x v="25"/>
    <n v="26798"/>
  </r>
  <r>
    <x v="5"/>
    <x v="12"/>
    <x v="249"/>
    <x v="25"/>
    <n v="21153"/>
  </r>
  <r>
    <x v="5"/>
    <x v="12"/>
    <x v="250"/>
    <x v="25"/>
    <n v="19242"/>
  </r>
  <r>
    <x v="5"/>
    <x v="12"/>
    <x v="251"/>
    <x v="25"/>
    <n v="12068"/>
  </r>
  <r>
    <x v="5"/>
    <x v="12"/>
    <x v="252"/>
    <x v="25"/>
    <n v="6186"/>
  </r>
  <r>
    <x v="5"/>
    <x v="12"/>
    <x v="253"/>
    <x v="25"/>
    <n v="12160"/>
  </r>
  <r>
    <x v="5"/>
    <x v="12"/>
    <x v="254"/>
    <x v="25"/>
    <n v="25244"/>
  </r>
  <r>
    <x v="5"/>
    <x v="12"/>
    <x v="255"/>
    <x v="25"/>
    <n v="10565"/>
  </r>
  <r>
    <x v="5"/>
    <x v="12"/>
    <x v="256"/>
    <x v="25"/>
    <n v="39406"/>
  </r>
  <r>
    <x v="5"/>
    <x v="12"/>
    <x v="257"/>
    <x v="25"/>
    <n v="39067"/>
  </r>
  <r>
    <x v="5"/>
    <x v="12"/>
    <x v="233"/>
    <x v="26"/>
    <n v="1"/>
  </r>
  <r>
    <x v="5"/>
    <x v="12"/>
    <x v="238"/>
    <x v="26"/>
    <n v="16"/>
  </r>
  <r>
    <x v="5"/>
    <x v="12"/>
    <x v="239"/>
    <x v="26"/>
    <n v="2"/>
  </r>
  <r>
    <x v="5"/>
    <x v="12"/>
    <x v="241"/>
    <x v="26"/>
    <n v="1"/>
  </r>
  <r>
    <x v="5"/>
    <x v="12"/>
    <x v="242"/>
    <x v="26"/>
    <n v="8"/>
  </r>
  <r>
    <x v="5"/>
    <x v="12"/>
    <x v="243"/>
    <x v="26"/>
    <n v="437"/>
  </r>
  <r>
    <x v="5"/>
    <x v="12"/>
    <x v="244"/>
    <x v="26"/>
    <n v="3"/>
  </r>
  <r>
    <x v="5"/>
    <x v="12"/>
    <x v="245"/>
    <x v="26"/>
    <n v="1"/>
  </r>
  <r>
    <x v="5"/>
    <x v="12"/>
    <x v="249"/>
    <x v="26"/>
    <n v="10"/>
  </r>
  <r>
    <x v="5"/>
    <x v="12"/>
    <x v="251"/>
    <x v="26"/>
    <n v="1"/>
  </r>
  <r>
    <x v="5"/>
    <x v="12"/>
    <x v="254"/>
    <x v="26"/>
    <n v="5"/>
  </r>
  <r>
    <x v="5"/>
    <x v="12"/>
    <x v="255"/>
    <x v="26"/>
    <n v="1"/>
  </r>
  <r>
    <x v="5"/>
    <x v="12"/>
    <x v="256"/>
    <x v="26"/>
    <n v="41"/>
  </r>
  <r>
    <x v="5"/>
    <x v="12"/>
    <x v="257"/>
    <x v="26"/>
    <n v="46"/>
  </r>
  <r>
    <x v="5"/>
    <x v="12"/>
    <x v="238"/>
    <x v="27"/>
    <n v="2"/>
  </r>
  <r>
    <x v="5"/>
    <x v="12"/>
    <x v="242"/>
    <x v="27"/>
    <n v="27"/>
  </r>
  <r>
    <x v="5"/>
    <x v="12"/>
    <x v="243"/>
    <x v="27"/>
    <n v="526"/>
  </r>
  <r>
    <x v="5"/>
    <x v="12"/>
    <x v="244"/>
    <x v="27"/>
    <n v="51"/>
  </r>
  <r>
    <x v="5"/>
    <x v="12"/>
    <x v="249"/>
    <x v="27"/>
    <n v="2"/>
  </r>
  <r>
    <x v="5"/>
    <x v="12"/>
    <x v="233"/>
    <x v="28"/>
    <n v="1"/>
  </r>
  <r>
    <x v="5"/>
    <x v="12"/>
    <x v="234"/>
    <x v="28"/>
    <n v="4"/>
  </r>
  <r>
    <x v="5"/>
    <x v="12"/>
    <x v="236"/>
    <x v="28"/>
    <n v="2"/>
  </r>
  <r>
    <x v="5"/>
    <x v="12"/>
    <x v="237"/>
    <x v="28"/>
    <n v="10"/>
  </r>
  <r>
    <x v="5"/>
    <x v="12"/>
    <x v="238"/>
    <x v="28"/>
    <n v="58"/>
  </r>
  <r>
    <x v="5"/>
    <x v="12"/>
    <x v="239"/>
    <x v="28"/>
    <n v="11"/>
  </r>
  <r>
    <x v="5"/>
    <x v="12"/>
    <x v="240"/>
    <x v="28"/>
    <n v="4"/>
  </r>
  <r>
    <x v="5"/>
    <x v="12"/>
    <x v="241"/>
    <x v="28"/>
    <n v="17"/>
  </r>
  <r>
    <x v="5"/>
    <x v="12"/>
    <x v="242"/>
    <x v="28"/>
    <n v="17"/>
  </r>
  <r>
    <x v="5"/>
    <x v="12"/>
    <x v="243"/>
    <x v="28"/>
    <n v="882"/>
  </r>
  <r>
    <x v="5"/>
    <x v="12"/>
    <x v="258"/>
    <x v="28"/>
    <n v="2"/>
  </r>
  <r>
    <x v="5"/>
    <x v="12"/>
    <x v="244"/>
    <x v="28"/>
    <n v="42"/>
  </r>
  <r>
    <x v="5"/>
    <x v="12"/>
    <x v="245"/>
    <x v="28"/>
    <n v="4"/>
  </r>
  <r>
    <x v="5"/>
    <x v="12"/>
    <x v="247"/>
    <x v="28"/>
    <n v="34"/>
  </r>
  <r>
    <x v="5"/>
    <x v="12"/>
    <x v="248"/>
    <x v="28"/>
    <n v="6"/>
  </r>
  <r>
    <x v="5"/>
    <x v="12"/>
    <x v="249"/>
    <x v="28"/>
    <n v="31"/>
  </r>
  <r>
    <x v="5"/>
    <x v="12"/>
    <x v="250"/>
    <x v="28"/>
    <n v="2"/>
  </r>
  <r>
    <x v="5"/>
    <x v="12"/>
    <x v="251"/>
    <x v="28"/>
    <n v="2"/>
  </r>
  <r>
    <x v="5"/>
    <x v="12"/>
    <x v="253"/>
    <x v="28"/>
    <n v="1"/>
  </r>
  <r>
    <x v="5"/>
    <x v="12"/>
    <x v="254"/>
    <x v="28"/>
    <n v="36"/>
  </r>
  <r>
    <x v="5"/>
    <x v="12"/>
    <x v="255"/>
    <x v="28"/>
    <n v="8"/>
  </r>
  <r>
    <x v="5"/>
    <x v="12"/>
    <x v="256"/>
    <x v="28"/>
    <n v="78"/>
  </r>
  <r>
    <x v="5"/>
    <x v="12"/>
    <x v="257"/>
    <x v="28"/>
    <n v="54"/>
  </r>
  <r>
    <x v="5"/>
    <x v="12"/>
    <x v="233"/>
    <x v="29"/>
    <n v="18274"/>
  </r>
  <r>
    <x v="5"/>
    <x v="12"/>
    <x v="234"/>
    <x v="29"/>
    <n v="19739"/>
  </r>
  <r>
    <x v="5"/>
    <x v="12"/>
    <x v="235"/>
    <x v="29"/>
    <n v="3431"/>
  </r>
  <r>
    <x v="5"/>
    <x v="12"/>
    <x v="236"/>
    <x v="29"/>
    <n v="10137"/>
  </r>
  <r>
    <x v="5"/>
    <x v="12"/>
    <x v="237"/>
    <x v="29"/>
    <n v="11389"/>
  </r>
  <r>
    <x v="5"/>
    <x v="12"/>
    <x v="238"/>
    <x v="29"/>
    <n v="23078"/>
  </r>
  <r>
    <x v="5"/>
    <x v="12"/>
    <x v="239"/>
    <x v="29"/>
    <n v="4879"/>
  </r>
  <r>
    <x v="5"/>
    <x v="12"/>
    <x v="240"/>
    <x v="29"/>
    <n v="4313"/>
  </r>
  <r>
    <x v="5"/>
    <x v="12"/>
    <x v="241"/>
    <x v="29"/>
    <n v="26314"/>
  </r>
  <r>
    <x v="5"/>
    <x v="12"/>
    <x v="242"/>
    <x v="29"/>
    <n v="7113"/>
  </r>
  <r>
    <x v="5"/>
    <x v="12"/>
    <x v="243"/>
    <x v="29"/>
    <n v="12661"/>
  </r>
  <r>
    <x v="5"/>
    <x v="12"/>
    <x v="258"/>
    <x v="29"/>
    <n v="1064"/>
  </r>
  <r>
    <x v="5"/>
    <x v="12"/>
    <x v="244"/>
    <x v="29"/>
    <n v="37084"/>
  </r>
  <r>
    <x v="5"/>
    <x v="12"/>
    <x v="245"/>
    <x v="29"/>
    <n v="19762"/>
  </r>
  <r>
    <x v="5"/>
    <x v="12"/>
    <x v="246"/>
    <x v="29"/>
    <n v="20506"/>
  </r>
  <r>
    <x v="5"/>
    <x v="12"/>
    <x v="247"/>
    <x v="29"/>
    <n v="29421"/>
  </r>
  <r>
    <x v="5"/>
    <x v="12"/>
    <x v="248"/>
    <x v="29"/>
    <n v="26816"/>
  </r>
  <r>
    <x v="5"/>
    <x v="12"/>
    <x v="249"/>
    <x v="29"/>
    <n v="21200"/>
  </r>
  <r>
    <x v="5"/>
    <x v="12"/>
    <x v="250"/>
    <x v="29"/>
    <n v="19248"/>
  </r>
  <r>
    <x v="5"/>
    <x v="12"/>
    <x v="251"/>
    <x v="29"/>
    <n v="12071"/>
  </r>
  <r>
    <x v="5"/>
    <x v="12"/>
    <x v="252"/>
    <x v="29"/>
    <n v="6186"/>
  </r>
  <r>
    <x v="5"/>
    <x v="12"/>
    <x v="253"/>
    <x v="29"/>
    <n v="12162"/>
  </r>
  <r>
    <x v="5"/>
    <x v="12"/>
    <x v="254"/>
    <x v="29"/>
    <n v="25468"/>
  </r>
  <r>
    <x v="5"/>
    <x v="12"/>
    <x v="255"/>
    <x v="29"/>
    <n v="10574"/>
  </r>
  <r>
    <x v="5"/>
    <x v="12"/>
    <x v="256"/>
    <x v="29"/>
    <n v="40091"/>
  </r>
  <r>
    <x v="5"/>
    <x v="12"/>
    <x v="257"/>
    <x v="29"/>
    <n v="39858"/>
  </r>
  <r>
    <x v="5"/>
    <x v="12"/>
    <x v="233"/>
    <x v="37"/>
    <n v="1627"/>
  </r>
  <r>
    <x v="5"/>
    <x v="12"/>
    <x v="234"/>
    <x v="37"/>
    <n v="286"/>
  </r>
  <r>
    <x v="5"/>
    <x v="12"/>
    <x v="236"/>
    <x v="37"/>
    <n v="289"/>
  </r>
  <r>
    <x v="5"/>
    <x v="12"/>
    <x v="237"/>
    <x v="37"/>
    <n v="98"/>
  </r>
  <r>
    <x v="5"/>
    <x v="12"/>
    <x v="238"/>
    <x v="37"/>
    <n v="1255"/>
  </r>
  <r>
    <x v="5"/>
    <x v="12"/>
    <x v="239"/>
    <x v="37"/>
    <n v="667"/>
  </r>
  <r>
    <x v="5"/>
    <x v="12"/>
    <x v="240"/>
    <x v="37"/>
    <n v="381"/>
  </r>
  <r>
    <x v="5"/>
    <x v="12"/>
    <x v="241"/>
    <x v="37"/>
    <n v="1254"/>
  </r>
  <r>
    <x v="5"/>
    <x v="12"/>
    <x v="242"/>
    <x v="37"/>
    <n v="1133"/>
  </r>
  <r>
    <x v="5"/>
    <x v="12"/>
    <x v="243"/>
    <x v="37"/>
    <n v="642"/>
  </r>
  <r>
    <x v="5"/>
    <x v="12"/>
    <x v="244"/>
    <x v="37"/>
    <n v="2056"/>
  </r>
  <r>
    <x v="5"/>
    <x v="12"/>
    <x v="245"/>
    <x v="37"/>
    <n v="188"/>
  </r>
  <r>
    <x v="5"/>
    <x v="12"/>
    <x v="246"/>
    <x v="37"/>
    <n v="352"/>
  </r>
  <r>
    <x v="5"/>
    <x v="12"/>
    <x v="247"/>
    <x v="37"/>
    <n v="438"/>
  </r>
  <r>
    <x v="5"/>
    <x v="12"/>
    <x v="248"/>
    <x v="37"/>
    <n v="216"/>
  </r>
  <r>
    <x v="5"/>
    <x v="12"/>
    <x v="249"/>
    <x v="37"/>
    <n v="277"/>
  </r>
  <r>
    <x v="5"/>
    <x v="12"/>
    <x v="250"/>
    <x v="37"/>
    <n v="273"/>
  </r>
  <r>
    <x v="5"/>
    <x v="12"/>
    <x v="251"/>
    <x v="37"/>
    <n v="613"/>
  </r>
  <r>
    <x v="5"/>
    <x v="12"/>
    <x v="253"/>
    <x v="37"/>
    <n v="1100"/>
  </r>
  <r>
    <x v="5"/>
    <x v="12"/>
    <x v="254"/>
    <x v="37"/>
    <n v="938"/>
  </r>
  <r>
    <x v="5"/>
    <x v="12"/>
    <x v="255"/>
    <x v="37"/>
    <n v="279"/>
  </r>
  <r>
    <x v="5"/>
    <x v="12"/>
    <x v="256"/>
    <x v="37"/>
    <n v="604"/>
  </r>
  <r>
    <x v="5"/>
    <x v="12"/>
    <x v="257"/>
    <x v="37"/>
    <n v="1290"/>
  </r>
  <r>
    <x v="5"/>
    <x v="12"/>
    <x v="233"/>
    <x v="38"/>
    <n v="188"/>
  </r>
  <r>
    <x v="5"/>
    <x v="12"/>
    <x v="234"/>
    <x v="38"/>
    <n v="119"/>
  </r>
  <r>
    <x v="5"/>
    <x v="12"/>
    <x v="238"/>
    <x v="38"/>
    <n v="130"/>
  </r>
  <r>
    <x v="5"/>
    <x v="12"/>
    <x v="239"/>
    <x v="38"/>
    <n v="9"/>
  </r>
  <r>
    <x v="5"/>
    <x v="12"/>
    <x v="240"/>
    <x v="38"/>
    <n v="4"/>
  </r>
  <r>
    <x v="5"/>
    <x v="12"/>
    <x v="242"/>
    <x v="38"/>
    <n v="2"/>
  </r>
  <r>
    <x v="5"/>
    <x v="12"/>
    <x v="243"/>
    <x v="38"/>
    <n v="15"/>
  </r>
  <r>
    <x v="5"/>
    <x v="12"/>
    <x v="244"/>
    <x v="38"/>
    <n v="278"/>
  </r>
  <r>
    <x v="5"/>
    <x v="12"/>
    <x v="250"/>
    <x v="38"/>
    <n v="38"/>
  </r>
  <r>
    <x v="5"/>
    <x v="12"/>
    <x v="251"/>
    <x v="38"/>
    <n v="24"/>
  </r>
  <r>
    <x v="5"/>
    <x v="12"/>
    <x v="254"/>
    <x v="38"/>
    <n v="139"/>
  </r>
  <r>
    <x v="5"/>
    <x v="12"/>
    <x v="255"/>
    <x v="38"/>
    <n v="15"/>
  </r>
  <r>
    <x v="5"/>
    <x v="12"/>
    <x v="233"/>
    <x v="39"/>
    <n v="47"/>
  </r>
  <r>
    <x v="5"/>
    <x v="12"/>
    <x v="236"/>
    <x v="39"/>
    <n v="3"/>
  </r>
  <r>
    <x v="5"/>
    <x v="12"/>
    <x v="237"/>
    <x v="39"/>
    <n v="3"/>
  </r>
  <r>
    <x v="5"/>
    <x v="12"/>
    <x v="238"/>
    <x v="39"/>
    <n v="7"/>
  </r>
  <r>
    <x v="5"/>
    <x v="12"/>
    <x v="239"/>
    <x v="39"/>
    <n v="11"/>
  </r>
  <r>
    <x v="5"/>
    <x v="12"/>
    <x v="242"/>
    <x v="39"/>
    <n v="21"/>
  </r>
  <r>
    <x v="5"/>
    <x v="12"/>
    <x v="244"/>
    <x v="39"/>
    <n v="11"/>
  </r>
  <r>
    <x v="5"/>
    <x v="12"/>
    <x v="247"/>
    <x v="39"/>
    <n v="6"/>
  </r>
  <r>
    <x v="5"/>
    <x v="12"/>
    <x v="250"/>
    <x v="39"/>
    <n v="1"/>
  </r>
  <r>
    <x v="5"/>
    <x v="12"/>
    <x v="251"/>
    <x v="39"/>
    <n v="16"/>
  </r>
  <r>
    <x v="5"/>
    <x v="12"/>
    <x v="253"/>
    <x v="39"/>
    <n v="1"/>
  </r>
  <r>
    <x v="5"/>
    <x v="12"/>
    <x v="254"/>
    <x v="39"/>
    <n v="6"/>
  </r>
  <r>
    <x v="5"/>
    <x v="12"/>
    <x v="256"/>
    <x v="39"/>
    <n v="5"/>
  </r>
  <r>
    <x v="5"/>
    <x v="12"/>
    <x v="238"/>
    <x v="40"/>
    <n v="40"/>
  </r>
  <r>
    <x v="5"/>
    <x v="12"/>
    <x v="242"/>
    <x v="40"/>
    <n v="14"/>
  </r>
  <r>
    <x v="5"/>
    <x v="12"/>
    <x v="233"/>
    <x v="30"/>
    <n v="76"/>
  </r>
  <r>
    <x v="5"/>
    <x v="12"/>
    <x v="234"/>
    <x v="30"/>
    <n v="95"/>
  </r>
  <r>
    <x v="5"/>
    <x v="12"/>
    <x v="235"/>
    <x v="30"/>
    <n v="23"/>
  </r>
  <r>
    <x v="5"/>
    <x v="12"/>
    <x v="237"/>
    <x v="30"/>
    <n v="26"/>
  </r>
  <r>
    <x v="5"/>
    <x v="12"/>
    <x v="239"/>
    <x v="30"/>
    <n v="1"/>
  </r>
  <r>
    <x v="5"/>
    <x v="12"/>
    <x v="240"/>
    <x v="30"/>
    <n v="16"/>
  </r>
  <r>
    <x v="5"/>
    <x v="12"/>
    <x v="241"/>
    <x v="30"/>
    <n v="3"/>
  </r>
  <r>
    <x v="5"/>
    <x v="12"/>
    <x v="243"/>
    <x v="30"/>
    <n v="35"/>
  </r>
  <r>
    <x v="5"/>
    <x v="12"/>
    <x v="244"/>
    <x v="30"/>
    <n v="70"/>
  </r>
  <r>
    <x v="5"/>
    <x v="12"/>
    <x v="245"/>
    <x v="30"/>
    <n v="15"/>
  </r>
  <r>
    <x v="5"/>
    <x v="12"/>
    <x v="246"/>
    <x v="30"/>
    <n v="49"/>
  </r>
  <r>
    <x v="5"/>
    <x v="12"/>
    <x v="247"/>
    <x v="30"/>
    <n v="23"/>
  </r>
  <r>
    <x v="5"/>
    <x v="12"/>
    <x v="248"/>
    <x v="30"/>
    <n v="7"/>
  </r>
  <r>
    <x v="5"/>
    <x v="12"/>
    <x v="249"/>
    <x v="30"/>
    <n v="153"/>
  </r>
  <r>
    <x v="5"/>
    <x v="12"/>
    <x v="250"/>
    <x v="30"/>
    <n v="25"/>
  </r>
  <r>
    <x v="5"/>
    <x v="12"/>
    <x v="251"/>
    <x v="30"/>
    <n v="7"/>
  </r>
  <r>
    <x v="5"/>
    <x v="12"/>
    <x v="254"/>
    <x v="30"/>
    <n v="4"/>
  </r>
  <r>
    <x v="5"/>
    <x v="12"/>
    <x v="255"/>
    <x v="30"/>
    <n v="76"/>
  </r>
  <r>
    <x v="5"/>
    <x v="12"/>
    <x v="256"/>
    <x v="30"/>
    <n v="547"/>
  </r>
  <r>
    <x v="5"/>
    <x v="12"/>
    <x v="257"/>
    <x v="30"/>
    <n v="372"/>
  </r>
  <r>
    <x v="5"/>
    <x v="13"/>
    <x v="259"/>
    <x v="0"/>
    <n v="129"/>
  </r>
  <r>
    <x v="5"/>
    <x v="13"/>
    <x v="294"/>
    <x v="0"/>
    <n v="6"/>
  </r>
  <r>
    <x v="5"/>
    <x v="13"/>
    <x v="260"/>
    <x v="0"/>
    <n v="114"/>
  </r>
  <r>
    <x v="5"/>
    <x v="13"/>
    <x v="261"/>
    <x v="0"/>
    <n v="93"/>
  </r>
  <r>
    <x v="5"/>
    <x v="13"/>
    <x v="262"/>
    <x v="0"/>
    <n v="47"/>
  </r>
  <r>
    <x v="5"/>
    <x v="13"/>
    <x v="263"/>
    <x v="0"/>
    <n v="42"/>
  </r>
  <r>
    <x v="5"/>
    <x v="13"/>
    <x v="264"/>
    <x v="0"/>
    <n v="29"/>
  </r>
  <r>
    <x v="5"/>
    <x v="13"/>
    <x v="265"/>
    <x v="0"/>
    <n v="39"/>
  </r>
  <r>
    <x v="5"/>
    <x v="13"/>
    <x v="266"/>
    <x v="0"/>
    <n v="13"/>
  </r>
  <r>
    <x v="5"/>
    <x v="13"/>
    <x v="267"/>
    <x v="0"/>
    <n v="46"/>
  </r>
  <r>
    <x v="5"/>
    <x v="13"/>
    <x v="268"/>
    <x v="0"/>
    <n v="25"/>
  </r>
  <r>
    <x v="5"/>
    <x v="13"/>
    <x v="269"/>
    <x v="0"/>
    <n v="20"/>
  </r>
  <r>
    <x v="5"/>
    <x v="13"/>
    <x v="270"/>
    <x v="0"/>
    <n v="34"/>
  </r>
  <r>
    <x v="5"/>
    <x v="13"/>
    <x v="271"/>
    <x v="0"/>
    <n v="18"/>
  </r>
  <r>
    <x v="5"/>
    <x v="13"/>
    <x v="272"/>
    <x v="0"/>
    <n v="68"/>
  </r>
  <r>
    <x v="5"/>
    <x v="13"/>
    <x v="273"/>
    <x v="0"/>
    <n v="4"/>
  </r>
  <r>
    <x v="5"/>
    <x v="13"/>
    <x v="275"/>
    <x v="0"/>
    <n v="50"/>
  </r>
  <r>
    <x v="5"/>
    <x v="13"/>
    <x v="276"/>
    <x v="0"/>
    <n v="79"/>
  </r>
  <r>
    <x v="5"/>
    <x v="13"/>
    <x v="277"/>
    <x v="0"/>
    <n v="62"/>
  </r>
  <r>
    <x v="5"/>
    <x v="13"/>
    <x v="278"/>
    <x v="0"/>
    <n v="190"/>
  </r>
  <r>
    <x v="5"/>
    <x v="13"/>
    <x v="279"/>
    <x v="0"/>
    <n v="271"/>
  </r>
  <r>
    <x v="5"/>
    <x v="13"/>
    <x v="280"/>
    <x v="0"/>
    <n v="18"/>
  </r>
  <r>
    <x v="5"/>
    <x v="13"/>
    <x v="281"/>
    <x v="0"/>
    <n v="31"/>
  </r>
  <r>
    <x v="5"/>
    <x v="13"/>
    <x v="282"/>
    <x v="0"/>
    <n v="246"/>
  </r>
  <r>
    <x v="5"/>
    <x v="13"/>
    <x v="283"/>
    <x v="0"/>
    <n v="264"/>
  </r>
  <r>
    <x v="5"/>
    <x v="13"/>
    <x v="284"/>
    <x v="0"/>
    <n v="173"/>
  </r>
  <r>
    <x v="5"/>
    <x v="13"/>
    <x v="285"/>
    <x v="0"/>
    <n v="98"/>
  </r>
  <r>
    <x v="5"/>
    <x v="13"/>
    <x v="286"/>
    <x v="0"/>
    <n v="316"/>
  </r>
  <r>
    <x v="5"/>
    <x v="13"/>
    <x v="287"/>
    <x v="0"/>
    <n v="119"/>
  </r>
  <r>
    <x v="5"/>
    <x v="13"/>
    <x v="288"/>
    <x v="0"/>
    <n v="154"/>
  </r>
  <r>
    <x v="5"/>
    <x v="13"/>
    <x v="289"/>
    <x v="0"/>
    <n v="272"/>
  </r>
  <r>
    <x v="5"/>
    <x v="13"/>
    <x v="290"/>
    <x v="0"/>
    <n v="72"/>
  </r>
  <r>
    <x v="5"/>
    <x v="13"/>
    <x v="291"/>
    <x v="0"/>
    <n v="162"/>
  </r>
  <r>
    <x v="5"/>
    <x v="13"/>
    <x v="292"/>
    <x v="0"/>
    <n v="130"/>
  </r>
  <r>
    <x v="5"/>
    <x v="13"/>
    <x v="293"/>
    <x v="0"/>
    <n v="108"/>
  </r>
  <r>
    <x v="5"/>
    <x v="13"/>
    <x v="259"/>
    <x v="1"/>
    <n v="13"/>
  </r>
  <r>
    <x v="5"/>
    <x v="13"/>
    <x v="294"/>
    <x v="1"/>
    <n v="1"/>
  </r>
  <r>
    <x v="5"/>
    <x v="13"/>
    <x v="260"/>
    <x v="1"/>
    <n v="8"/>
  </r>
  <r>
    <x v="5"/>
    <x v="13"/>
    <x v="261"/>
    <x v="1"/>
    <n v="16"/>
  </r>
  <r>
    <x v="5"/>
    <x v="13"/>
    <x v="262"/>
    <x v="1"/>
    <n v="5"/>
  </r>
  <r>
    <x v="5"/>
    <x v="13"/>
    <x v="263"/>
    <x v="1"/>
    <n v="10"/>
  </r>
  <r>
    <x v="5"/>
    <x v="13"/>
    <x v="264"/>
    <x v="1"/>
    <n v="3"/>
  </r>
  <r>
    <x v="5"/>
    <x v="13"/>
    <x v="265"/>
    <x v="1"/>
    <n v="5"/>
  </r>
  <r>
    <x v="5"/>
    <x v="13"/>
    <x v="266"/>
    <x v="1"/>
    <n v="4"/>
  </r>
  <r>
    <x v="5"/>
    <x v="13"/>
    <x v="267"/>
    <x v="1"/>
    <n v="8"/>
  </r>
  <r>
    <x v="5"/>
    <x v="13"/>
    <x v="268"/>
    <x v="1"/>
    <n v="5"/>
  </r>
  <r>
    <x v="5"/>
    <x v="13"/>
    <x v="269"/>
    <x v="1"/>
    <n v="4"/>
  </r>
  <r>
    <x v="5"/>
    <x v="13"/>
    <x v="270"/>
    <x v="1"/>
    <n v="7"/>
  </r>
  <r>
    <x v="5"/>
    <x v="13"/>
    <x v="271"/>
    <x v="1"/>
    <n v="3"/>
  </r>
  <r>
    <x v="5"/>
    <x v="13"/>
    <x v="272"/>
    <x v="1"/>
    <n v="10"/>
  </r>
  <r>
    <x v="5"/>
    <x v="13"/>
    <x v="273"/>
    <x v="1"/>
    <n v="2"/>
  </r>
  <r>
    <x v="5"/>
    <x v="13"/>
    <x v="275"/>
    <x v="1"/>
    <n v="8"/>
  </r>
  <r>
    <x v="5"/>
    <x v="13"/>
    <x v="276"/>
    <x v="1"/>
    <n v="9"/>
  </r>
  <r>
    <x v="5"/>
    <x v="13"/>
    <x v="277"/>
    <x v="1"/>
    <n v="5"/>
  </r>
  <r>
    <x v="5"/>
    <x v="13"/>
    <x v="278"/>
    <x v="1"/>
    <n v="26"/>
  </r>
  <r>
    <x v="5"/>
    <x v="13"/>
    <x v="279"/>
    <x v="1"/>
    <n v="25"/>
  </r>
  <r>
    <x v="5"/>
    <x v="13"/>
    <x v="280"/>
    <x v="1"/>
    <n v="3"/>
  </r>
  <r>
    <x v="5"/>
    <x v="13"/>
    <x v="281"/>
    <x v="1"/>
    <n v="3"/>
  </r>
  <r>
    <x v="5"/>
    <x v="13"/>
    <x v="282"/>
    <x v="1"/>
    <n v="14"/>
  </r>
  <r>
    <x v="5"/>
    <x v="13"/>
    <x v="283"/>
    <x v="1"/>
    <n v="26"/>
  </r>
  <r>
    <x v="5"/>
    <x v="13"/>
    <x v="284"/>
    <x v="1"/>
    <n v="13"/>
  </r>
  <r>
    <x v="5"/>
    <x v="13"/>
    <x v="285"/>
    <x v="1"/>
    <n v="10"/>
  </r>
  <r>
    <x v="5"/>
    <x v="13"/>
    <x v="286"/>
    <x v="1"/>
    <n v="36"/>
  </r>
  <r>
    <x v="5"/>
    <x v="13"/>
    <x v="287"/>
    <x v="1"/>
    <n v="14"/>
  </r>
  <r>
    <x v="5"/>
    <x v="13"/>
    <x v="288"/>
    <x v="1"/>
    <n v="15"/>
  </r>
  <r>
    <x v="5"/>
    <x v="13"/>
    <x v="289"/>
    <x v="1"/>
    <n v="23"/>
  </r>
  <r>
    <x v="5"/>
    <x v="13"/>
    <x v="290"/>
    <x v="1"/>
    <n v="8"/>
  </r>
  <r>
    <x v="5"/>
    <x v="13"/>
    <x v="291"/>
    <x v="1"/>
    <n v="21"/>
  </r>
  <r>
    <x v="5"/>
    <x v="13"/>
    <x v="292"/>
    <x v="1"/>
    <n v="10"/>
  </r>
  <r>
    <x v="5"/>
    <x v="13"/>
    <x v="293"/>
    <x v="1"/>
    <n v="14"/>
  </r>
  <r>
    <x v="5"/>
    <x v="13"/>
    <x v="259"/>
    <x v="2"/>
    <n v="72"/>
  </r>
  <r>
    <x v="5"/>
    <x v="13"/>
    <x v="294"/>
    <x v="2"/>
    <n v="13"/>
  </r>
  <r>
    <x v="5"/>
    <x v="13"/>
    <x v="260"/>
    <x v="2"/>
    <n v="19"/>
  </r>
  <r>
    <x v="5"/>
    <x v="13"/>
    <x v="261"/>
    <x v="2"/>
    <n v="170"/>
  </r>
  <r>
    <x v="5"/>
    <x v="13"/>
    <x v="262"/>
    <x v="2"/>
    <n v="48"/>
  </r>
  <r>
    <x v="5"/>
    <x v="13"/>
    <x v="263"/>
    <x v="2"/>
    <n v="64"/>
  </r>
  <r>
    <x v="5"/>
    <x v="13"/>
    <x v="264"/>
    <x v="2"/>
    <n v="29"/>
  </r>
  <r>
    <x v="5"/>
    <x v="13"/>
    <x v="265"/>
    <x v="2"/>
    <n v="37"/>
  </r>
  <r>
    <x v="5"/>
    <x v="13"/>
    <x v="266"/>
    <x v="2"/>
    <n v="133"/>
  </r>
  <r>
    <x v="5"/>
    <x v="13"/>
    <x v="267"/>
    <x v="2"/>
    <n v="234"/>
  </r>
  <r>
    <x v="5"/>
    <x v="13"/>
    <x v="268"/>
    <x v="2"/>
    <n v="41"/>
  </r>
  <r>
    <x v="5"/>
    <x v="13"/>
    <x v="269"/>
    <x v="2"/>
    <n v="114"/>
  </r>
  <r>
    <x v="5"/>
    <x v="13"/>
    <x v="270"/>
    <x v="2"/>
    <n v="123"/>
  </r>
  <r>
    <x v="5"/>
    <x v="13"/>
    <x v="271"/>
    <x v="2"/>
    <n v="28"/>
  </r>
  <r>
    <x v="5"/>
    <x v="13"/>
    <x v="272"/>
    <x v="2"/>
    <n v="100"/>
  </r>
  <r>
    <x v="5"/>
    <x v="13"/>
    <x v="273"/>
    <x v="2"/>
    <n v="31"/>
  </r>
  <r>
    <x v="5"/>
    <x v="13"/>
    <x v="274"/>
    <x v="2"/>
    <n v="8"/>
  </r>
  <r>
    <x v="5"/>
    <x v="13"/>
    <x v="275"/>
    <x v="2"/>
    <n v="48"/>
  </r>
  <r>
    <x v="5"/>
    <x v="13"/>
    <x v="276"/>
    <x v="2"/>
    <n v="91"/>
  </r>
  <r>
    <x v="5"/>
    <x v="13"/>
    <x v="277"/>
    <x v="2"/>
    <n v="118"/>
  </r>
  <r>
    <x v="5"/>
    <x v="13"/>
    <x v="278"/>
    <x v="2"/>
    <n v="221"/>
  </r>
  <r>
    <x v="5"/>
    <x v="13"/>
    <x v="279"/>
    <x v="2"/>
    <n v="135"/>
  </r>
  <r>
    <x v="5"/>
    <x v="13"/>
    <x v="280"/>
    <x v="2"/>
    <n v="28"/>
  </r>
  <r>
    <x v="5"/>
    <x v="13"/>
    <x v="281"/>
    <x v="2"/>
    <n v="19"/>
  </r>
  <r>
    <x v="5"/>
    <x v="13"/>
    <x v="282"/>
    <x v="2"/>
    <n v="32"/>
  </r>
  <r>
    <x v="5"/>
    <x v="13"/>
    <x v="283"/>
    <x v="2"/>
    <n v="240"/>
  </r>
  <r>
    <x v="5"/>
    <x v="13"/>
    <x v="284"/>
    <x v="2"/>
    <n v="78"/>
  </r>
  <r>
    <x v="5"/>
    <x v="13"/>
    <x v="285"/>
    <x v="2"/>
    <n v="116"/>
  </r>
  <r>
    <x v="5"/>
    <x v="13"/>
    <x v="286"/>
    <x v="2"/>
    <n v="143"/>
  </r>
  <r>
    <x v="5"/>
    <x v="13"/>
    <x v="287"/>
    <x v="2"/>
    <n v="111"/>
  </r>
  <r>
    <x v="5"/>
    <x v="13"/>
    <x v="288"/>
    <x v="2"/>
    <n v="138"/>
  </r>
  <r>
    <x v="5"/>
    <x v="13"/>
    <x v="289"/>
    <x v="2"/>
    <n v="198"/>
  </r>
  <r>
    <x v="5"/>
    <x v="13"/>
    <x v="290"/>
    <x v="2"/>
    <n v="133"/>
  </r>
  <r>
    <x v="5"/>
    <x v="13"/>
    <x v="291"/>
    <x v="2"/>
    <n v="95"/>
  </r>
  <r>
    <x v="5"/>
    <x v="13"/>
    <x v="292"/>
    <x v="2"/>
    <n v="73"/>
  </r>
  <r>
    <x v="5"/>
    <x v="13"/>
    <x v="293"/>
    <x v="2"/>
    <n v="138"/>
  </r>
  <r>
    <x v="5"/>
    <x v="13"/>
    <x v="260"/>
    <x v="3"/>
    <n v="1"/>
  </r>
  <r>
    <x v="5"/>
    <x v="13"/>
    <x v="262"/>
    <x v="3"/>
    <n v="1"/>
  </r>
  <r>
    <x v="5"/>
    <x v="13"/>
    <x v="267"/>
    <x v="3"/>
    <n v="1"/>
  </r>
  <r>
    <x v="5"/>
    <x v="13"/>
    <x v="277"/>
    <x v="3"/>
    <n v="1"/>
  </r>
  <r>
    <x v="5"/>
    <x v="13"/>
    <x v="281"/>
    <x v="3"/>
    <n v="1"/>
  </r>
  <r>
    <x v="5"/>
    <x v="13"/>
    <x v="292"/>
    <x v="3"/>
    <n v="1"/>
  </r>
  <r>
    <x v="5"/>
    <x v="13"/>
    <x v="261"/>
    <x v="31"/>
    <n v="3"/>
  </r>
  <r>
    <x v="5"/>
    <x v="13"/>
    <x v="266"/>
    <x v="31"/>
    <n v="12"/>
  </r>
  <r>
    <x v="5"/>
    <x v="13"/>
    <x v="267"/>
    <x v="31"/>
    <n v="13"/>
  </r>
  <r>
    <x v="5"/>
    <x v="13"/>
    <x v="269"/>
    <x v="31"/>
    <n v="10"/>
  </r>
  <r>
    <x v="5"/>
    <x v="13"/>
    <x v="270"/>
    <x v="31"/>
    <n v="15"/>
  </r>
  <r>
    <x v="5"/>
    <x v="13"/>
    <x v="277"/>
    <x v="31"/>
    <n v="1"/>
  </r>
  <r>
    <x v="5"/>
    <x v="13"/>
    <x v="282"/>
    <x v="31"/>
    <n v="1"/>
  </r>
  <r>
    <x v="5"/>
    <x v="13"/>
    <x v="283"/>
    <x v="31"/>
    <n v="2"/>
  </r>
  <r>
    <x v="5"/>
    <x v="13"/>
    <x v="286"/>
    <x v="31"/>
    <n v="1"/>
  </r>
  <r>
    <x v="5"/>
    <x v="13"/>
    <x v="293"/>
    <x v="31"/>
    <n v="2"/>
  </r>
  <r>
    <x v="5"/>
    <x v="13"/>
    <x v="259"/>
    <x v="4"/>
    <n v="31"/>
  </r>
  <r>
    <x v="5"/>
    <x v="13"/>
    <x v="294"/>
    <x v="4"/>
    <n v="6"/>
  </r>
  <r>
    <x v="5"/>
    <x v="13"/>
    <x v="260"/>
    <x v="4"/>
    <n v="3"/>
  </r>
  <r>
    <x v="5"/>
    <x v="13"/>
    <x v="261"/>
    <x v="4"/>
    <n v="58"/>
  </r>
  <r>
    <x v="5"/>
    <x v="13"/>
    <x v="262"/>
    <x v="4"/>
    <n v="19"/>
  </r>
  <r>
    <x v="5"/>
    <x v="13"/>
    <x v="263"/>
    <x v="4"/>
    <n v="10"/>
  </r>
  <r>
    <x v="5"/>
    <x v="13"/>
    <x v="264"/>
    <x v="4"/>
    <n v="15"/>
  </r>
  <r>
    <x v="5"/>
    <x v="13"/>
    <x v="265"/>
    <x v="4"/>
    <n v="6"/>
  </r>
  <r>
    <x v="5"/>
    <x v="13"/>
    <x v="266"/>
    <x v="4"/>
    <n v="60"/>
  </r>
  <r>
    <x v="5"/>
    <x v="13"/>
    <x v="267"/>
    <x v="4"/>
    <n v="138"/>
  </r>
  <r>
    <x v="5"/>
    <x v="13"/>
    <x v="268"/>
    <x v="4"/>
    <n v="18"/>
  </r>
  <r>
    <x v="5"/>
    <x v="13"/>
    <x v="269"/>
    <x v="4"/>
    <n v="35"/>
  </r>
  <r>
    <x v="5"/>
    <x v="13"/>
    <x v="270"/>
    <x v="4"/>
    <n v="57"/>
  </r>
  <r>
    <x v="5"/>
    <x v="13"/>
    <x v="271"/>
    <x v="4"/>
    <n v="11"/>
  </r>
  <r>
    <x v="5"/>
    <x v="13"/>
    <x v="272"/>
    <x v="4"/>
    <n v="32"/>
  </r>
  <r>
    <x v="5"/>
    <x v="13"/>
    <x v="273"/>
    <x v="4"/>
    <n v="13"/>
  </r>
  <r>
    <x v="5"/>
    <x v="13"/>
    <x v="274"/>
    <x v="4"/>
    <n v="3"/>
  </r>
  <r>
    <x v="5"/>
    <x v="13"/>
    <x v="275"/>
    <x v="4"/>
    <n v="25"/>
  </r>
  <r>
    <x v="5"/>
    <x v="13"/>
    <x v="276"/>
    <x v="4"/>
    <n v="36"/>
  </r>
  <r>
    <x v="5"/>
    <x v="13"/>
    <x v="277"/>
    <x v="4"/>
    <n v="33"/>
  </r>
  <r>
    <x v="5"/>
    <x v="13"/>
    <x v="278"/>
    <x v="4"/>
    <n v="90"/>
  </r>
  <r>
    <x v="5"/>
    <x v="13"/>
    <x v="279"/>
    <x v="4"/>
    <n v="66"/>
  </r>
  <r>
    <x v="5"/>
    <x v="13"/>
    <x v="280"/>
    <x v="4"/>
    <n v="18"/>
  </r>
  <r>
    <x v="5"/>
    <x v="13"/>
    <x v="281"/>
    <x v="4"/>
    <n v="11"/>
  </r>
  <r>
    <x v="5"/>
    <x v="13"/>
    <x v="282"/>
    <x v="4"/>
    <n v="14"/>
  </r>
  <r>
    <x v="5"/>
    <x v="13"/>
    <x v="283"/>
    <x v="4"/>
    <n v="137"/>
  </r>
  <r>
    <x v="5"/>
    <x v="13"/>
    <x v="284"/>
    <x v="4"/>
    <n v="40"/>
  </r>
  <r>
    <x v="5"/>
    <x v="13"/>
    <x v="285"/>
    <x v="4"/>
    <n v="69"/>
  </r>
  <r>
    <x v="5"/>
    <x v="13"/>
    <x v="286"/>
    <x v="4"/>
    <n v="85"/>
  </r>
  <r>
    <x v="5"/>
    <x v="13"/>
    <x v="287"/>
    <x v="4"/>
    <n v="64"/>
  </r>
  <r>
    <x v="5"/>
    <x v="13"/>
    <x v="288"/>
    <x v="4"/>
    <n v="56"/>
  </r>
  <r>
    <x v="5"/>
    <x v="13"/>
    <x v="289"/>
    <x v="4"/>
    <n v="86"/>
  </r>
  <r>
    <x v="5"/>
    <x v="13"/>
    <x v="290"/>
    <x v="4"/>
    <n v="95"/>
  </r>
  <r>
    <x v="5"/>
    <x v="13"/>
    <x v="291"/>
    <x v="4"/>
    <n v="45"/>
  </r>
  <r>
    <x v="5"/>
    <x v="13"/>
    <x v="292"/>
    <x v="4"/>
    <n v="23"/>
  </r>
  <r>
    <x v="5"/>
    <x v="13"/>
    <x v="293"/>
    <x v="4"/>
    <n v="80"/>
  </r>
  <r>
    <x v="5"/>
    <x v="13"/>
    <x v="259"/>
    <x v="5"/>
    <n v="72"/>
  </r>
  <r>
    <x v="5"/>
    <x v="13"/>
    <x v="294"/>
    <x v="5"/>
    <n v="13"/>
  </r>
  <r>
    <x v="5"/>
    <x v="13"/>
    <x v="260"/>
    <x v="5"/>
    <n v="20"/>
  </r>
  <r>
    <x v="5"/>
    <x v="13"/>
    <x v="261"/>
    <x v="5"/>
    <n v="172"/>
  </r>
  <r>
    <x v="5"/>
    <x v="13"/>
    <x v="262"/>
    <x v="5"/>
    <n v="48"/>
  </r>
  <r>
    <x v="5"/>
    <x v="13"/>
    <x v="263"/>
    <x v="5"/>
    <n v="64"/>
  </r>
  <r>
    <x v="5"/>
    <x v="13"/>
    <x v="264"/>
    <x v="5"/>
    <n v="29"/>
  </r>
  <r>
    <x v="5"/>
    <x v="13"/>
    <x v="265"/>
    <x v="5"/>
    <n v="38"/>
  </r>
  <r>
    <x v="5"/>
    <x v="13"/>
    <x v="266"/>
    <x v="5"/>
    <n v="138"/>
  </r>
  <r>
    <x v="5"/>
    <x v="13"/>
    <x v="267"/>
    <x v="5"/>
    <n v="236"/>
  </r>
  <r>
    <x v="5"/>
    <x v="13"/>
    <x v="268"/>
    <x v="5"/>
    <n v="42"/>
  </r>
  <r>
    <x v="5"/>
    <x v="13"/>
    <x v="269"/>
    <x v="5"/>
    <n v="114"/>
  </r>
  <r>
    <x v="5"/>
    <x v="13"/>
    <x v="270"/>
    <x v="5"/>
    <n v="124"/>
  </r>
  <r>
    <x v="5"/>
    <x v="13"/>
    <x v="271"/>
    <x v="5"/>
    <n v="28"/>
  </r>
  <r>
    <x v="5"/>
    <x v="13"/>
    <x v="272"/>
    <x v="5"/>
    <n v="102"/>
  </r>
  <r>
    <x v="5"/>
    <x v="13"/>
    <x v="273"/>
    <x v="5"/>
    <n v="33"/>
  </r>
  <r>
    <x v="5"/>
    <x v="13"/>
    <x v="274"/>
    <x v="5"/>
    <n v="8"/>
  </r>
  <r>
    <x v="5"/>
    <x v="13"/>
    <x v="275"/>
    <x v="5"/>
    <n v="51"/>
  </r>
  <r>
    <x v="5"/>
    <x v="13"/>
    <x v="276"/>
    <x v="5"/>
    <n v="103"/>
  </r>
  <r>
    <x v="5"/>
    <x v="13"/>
    <x v="277"/>
    <x v="5"/>
    <n v="126"/>
  </r>
  <r>
    <x v="5"/>
    <x v="13"/>
    <x v="278"/>
    <x v="5"/>
    <n v="221"/>
  </r>
  <r>
    <x v="5"/>
    <x v="13"/>
    <x v="279"/>
    <x v="5"/>
    <n v="136"/>
  </r>
  <r>
    <x v="5"/>
    <x v="13"/>
    <x v="280"/>
    <x v="5"/>
    <n v="28"/>
  </r>
  <r>
    <x v="5"/>
    <x v="13"/>
    <x v="281"/>
    <x v="5"/>
    <n v="20"/>
  </r>
  <r>
    <x v="5"/>
    <x v="13"/>
    <x v="282"/>
    <x v="5"/>
    <n v="37"/>
  </r>
  <r>
    <x v="5"/>
    <x v="13"/>
    <x v="283"/>
    <x v="5"/>
    <n v="249"/>
  </r>
  <r>
    <x v="5"/>
    <x v="13"/>
    <x v="284"/>
    <x v="5"/>
    <n v="79"/>
  </r>
  <r>
    <x v="5"/>
    <x v="13"/>
    <x v="285"/>
    <x v="5"/>
    <n v="120"/>
  </r>
  <r>
    <x v="5"/>
    <x v="13"/>
    <x v="286"/>
    <x v="5"/>
    <n v="146"/>
  </r>
  <r>
    <x v="5"/>
    <x v="13"/>
    <x v="287"/>
    <x v="5"/>
    <n v="114"/>
  </r>
  <r>
    <x v="5"/>
    <x v="13"/>
    <x v="288"/>
    <x v="5"/>
    <n v="140"/>
  </r>
  <r>
    <x v="5"/>
    <x v="13"/>
    <x v="289"/>
    <x v="5"/>
    <n v="200"/>
  </r>
  <r>
    <x v="5"/>
    <x v="13"/>
    <x v="290"/>
    <x v="5"/>
    <n v="136"/>
  </r>
  <r>
    <x v="5"/>
    <x v="13"/>
    <x v="291"/>
    <x v="5"/>
    <n v="98"/>
  </r>
  <r>
    <x v="5"/>
    <x v="13"/>
    <x v="292"/>
    <x v="5"/>
    <n v="77"/>
  </r>
  <r>
    <x v="5"/>
    <x v="13"/>
    <x v="293"/>
    <x v="5"/>
    <n v="142"/>
  </r>
  <r>
    <x v="5"/>
    <x v="13"/>
    <x v="259"/>
    <x v="6"/>
    <n v="1"/>
  </r>
  <r>
    <x v="5"/>
    <x v="13"/>
    <x v="261"/>
    <x v="6"/>
    <n v="1"/>
  </r>
  <r>
    <x v="5"/>
    <x v="13"/>
    <x v="262"/>
    <x v="6"/>
    <n v="2"/>
  </r>
  <r>
    <x v="5"/>
    <x v="13"/>
    <x v="264"/>
    <x v="6"/>
    <n v="1"/>
  </r>
  <r>
    <x v="5"/>
    <x v="13"/>
    <x v="266"/>
    <x v="6"/>
    <n v="1"/>
  </r>
  <r>
    <x v="5"/>
    <x v="13"/>
    <x v="267"/>
    <x v="6"/>
    <n v="11"/>
  </r>
  <r>
    <x v="5"/>
    <x v="13"/>
    <x v="269"/>
    <x v="6"/>
    <n v="6"/>
  </r>
  <r>
    <x v="5"/>
    <x v="13"/>
    <x v="270"/>
    <x v="6"/>
    <n v="2"/>
  </r>
  <r>
    <x v="5"/>
    <x v="13"/>
    <x v="275"/>
    <x v="6"/>
    <n v="1"/>
  </r>
  <r>
    <x v="5"/>
    <x v="13"/>
    <x v="277"/>
    <x v="6"/>
    <n v="3"/>
  </r>
  <r>
    <x v="5"/>
    <x v="13"/>
    <x v="278"/>
    <x v="6"/>
    <n v="3"/>
  </r>
  <r>
    <x v="5"/>
    <x v="13"/>
    <x v="280"/>
    <x v="6"/>
    <n v="1"/>
  </r>
  <r>
    <x v="5"/>
    <x v="13"/>
    <x v="283"/>
    <x v="6"/>
    <n v="3"/>
  </r>
  <r>
    <x v="5"/>
    <x v="13"/>
    <x v="284"/>
    <x v="6"/>
    <n v="1"/>
  </r>
  <r>
    <x v="5"/>
    <x v="13"/>
    <x v="285"/>
    <x v="6"/>
    <n v="2"/>
  </r>
  <r>
    <x v="5"/>
    <x v="13"/>
    <x v="286"/>
    <x v="6"/>
    <n v="2"/>
  </r>
  <r>
    <x v="5"/>
    <x v="13"/>
    <x v="287"/>
    <x v="6"/>
    <n v="1"/>
  </r>
  <r>
    <x v="5"/>
    <x v="13"/>
    <x v="288"/>
    <x v="6"/>
    <n v="2"/>
  </r>
  <r>
    <x v="5"/>
    <x v="13"/>
    <x v="289"/>
    <x v="6"/>
    <n v="9"/>
  </r>
  <r>
    <x v="5"/>
    <x v="13"/>
    <x v="290"/>
    <x v="6"/>
    <n v="5"/>
  </r>
  <r>
    <x v="5"/>
    <x v="13"/>
    <x v="292"/>
    <x v="6"/>
    <n v="2"/>
  </r>
  <r>
    <x v="5"/>
    <x v="13"/>
    <x v="293"/>
    <x v="6"/>
    <n v="1"/>
  </r>
  <r>
    <x v="5"/>
    <x v="13"/>
    <x v="259"/>
    <x v="7"/>
    <n v="3"/>
  </r>
  <r>
    <x v="5"/>
    <x v="13"/>
    <x v="294"/>
    <x v="7"/>
    <n v="1"/>
  </r>
  <r>
    <x v="5"/>
    <x v="13"/>
    <x v="261"/>
    <x v="7"/>
    <n v="3"/>
  </r>
  <r>
    <x v="5"/>
    <x v="13"/>
    <x v="262"/>
    <x v="7"/>
    <n v="4"/>
  </r>
  <r>
    <x v="5"/>
    <x v="13"/>
    <x v="264"/>
    <x v="7"/>
    <n v="1"/>
  </r>
  <r>
    <x v="5"/>
    <x v="13"/>
    <x v="266"/>
    <x v="7"/>
    <n v="4"/>
  </r>
  <r>
    <x v="5"/>
    <x v="13"/>
    <x v="267"/>
    <x v="7"/>
    <n v="16"/>
  </r>
  <r>
    <x v="5"/>
    <x v="13"/>
    <x v="269"/>
    <x v="7"/>
    <n v="7"/>
  </r>
  <r>
    <x v="5"/>
    <x v="13"/>
    <x v="270"/>
    <x v="7"/>
    <n v="5"/>
  </r>
  <r>
    <x v="5"/>
    <x v="13"/>
    <x v="272"/>
    <x v="7"/>
    <n v="2"/>
  </r>
  <r>
    <x v="5"/>
    <x v="13"/>
    <x v="275"/>
    <x v="7"/>
    <n v="3"/>
  </r>
  <r>
    <x v="5"/>
    <x v="13"/>
    <x v="276"/>
    <x v="7"/>
    <n v="1"/>
  </r>
  <r>
    <x v="5"/>
    <x v="13"/>
    <x v="277"/>
    <x v="7"/>
    <n v="5"/>
  </r>
  <r>
    <x v="5"/>
    <x v="13"/>
    <x v="278"/>
    <x v="7"/>
    <n v="5"/>
  </r>
  <r>
    <x v="5"/>
    <x v="13"/>
    <x v="280"/>
    <x v="7"/>
    <n v="1"/>
  </r>
  <r>
    <x v="5"/>
    <x v="13"/>
    <x v="282"/>
    <x v="7"/>
    <n v="1"/>
  </r>
  <r>
    <x v="5"/>
    <x v="13"/>
    <x v="283"/>
    <x v="7"/>
    <n v="4"/>
  </r>
  <r>
    <x v="5"/>
    <x v="13"/>
    <x v="285"/>
    <x v="7"/>
    <n v="2"/>
  </r>
  <r>
    <x v="5"/>
    <x v="13"/>
    <x v="286"/>
    <x v="7"/>
    <n v="3"/>
  </r>
  <r>
    <x v="5"/>
    <x v="13"/>
    <x v="287"/>
    <x v="7"/>
    <n v="2"/>
  </r>
  <r>
    <x v="5"/>
    <x v="13"/>
    <x v="288"/>
    <x v="7"/>
    <n v="5"/>
  </r>
  <r>
    <x v="5"/>
    <x v="13"/>
    <x v="289"/>
    <x v="7"/>
    <n v="11"/>
  </r>
  <r>
    <x v="5"/>
    <x v="13"/>
    <x v="290"/>
    <x v="7"/>
    <n v="10"/>
  </r>
  <r>
    <x v="5"/>
    <x v="13"/>
    <x v="292"/>
    <x v="7"/>
    <n v="2"/>
  </r>
  <r>
    <x v="5"/>
    <x v="13"/>
    <x v="293"/>
    <x v="7"/>
    <n v="1"/>
  </r>
  <r>
    <x v="5"/>
    <x v="13"/>
    <x v="262"/>
    <x v="8"/>
    <n v="1"/>
  </r>
  <r>
    <x v="5"/>
    <x v="13"/>
    <x v="267"/>
    <x v="8"/>
    <n v="1"/>
  </r>
  <r>
    <x v="5"/>
    <x v="13"/>
    <x v="279"/>
    <x v="8"/>
    <n v="1"/>
  </r>
  <r>
    <x v="5"/>
    <x v="13"/>
    <x v="289"/>
    <x v="8"/>
    <n v="1"/>
  </r>
  <r>
    <x v="5"/>
    <x v="13"/>
    <x v="259"/>
    <x v="41"/>
    <n v="14"/>
  </r>
  <r>
    <x v="5"/>
    <x v="13"/>
    <x v="294"/>
    <x v="41"/>
    <n v="3"/>
  </r>
  <r>
    <x v="5"/>
    <x v="13"/>
    <x v="260"/>
    <x v="41"/>
    <n v="4"/>
  </r>
  <r>
    <x v="5"/>
    <x v="13"/>
    <x v="261"/>
    <x v="41"/>
    <n v="76"/>
  </r>
  <r>
    <x v="5"/>
    <x v="13"/>
    <x v="262"/>
    <x v="41"/>
    <n v="22"/>
  </r>
  <r>
    <x v="5"/>
    <x v="13"/>
    <x v="263"/>
    <x v="41"/>
    <n v="39"/>
  </r>
  <r>
    <x v="5"/>
    <x v="13"/>
    <x v="264"/>
    <x v="41"/>
    <n v="13"/>
  </r>
  <r>
    <x v="5"/>
    <x v="13"/>
    <x v="265"/>
    <x v="41"/>
    <n v="11"/>
  </r>
  <r>
    <x v="5"/>
    <x v="13"/>
    <x v="266"/>
    <x v="41"/>
    <n v="60"/>
  </r>
  <r>
    <x v="5"/>
    <x v="13"/>
    <x v="267"/>
    <x v="41"/>
    <n v="79"/>
  </r>
  <r>
    <x v="5"/>
    <x v="13"/>
    <x v="268"/>
    <x v="41"/>
    <n v="15"/>
  </r>
  <r>
    <x v="5"/>
    <x v="13"/>
    <x v="269"/>
    <x v="41"/>
    <n v="45"/>
  </r>
  <r>
    <x v="5"/>
    <x v="13"/>
    <x v="270"/>
    <x v="41"/>
    <n v="72"/>
  </r>
  <r>
    <x v="5"/>
    <x v="13"/>
    <x v="271"/>
    <x v="41"/>
    <n v="14"/>
  </r>
  <r>
    <x v="5"/>
    <x v="13"/>
    <x v="272"/>
    <x v="41"/>
    <n v="51"/>
  </r>
  <r>
    <x v="5"/>
    <x v="13"/>
    <x v="273"/>
    <x v="41"/>
    <n v="8"/>
  </r>
  <r>
    <x v="5"/>
    <x v="13"/>
    <x v="274"/>
    <x v="41"/>
    <n v="2"/>
  </r>
  <r>
    <x v="5"/>
    <x v="13"/>
    <x v="275"/>
    <x v="41"/>
    <n v="11"/>
  </r>
  <r>
    <x v="5"/>
    <x v="13"/>
    <x v="276"/>
    <x v="41"/>
    <n v="25"/>
  </r>
  <r>
    <x v="5"/>
    <x v="13"/>
    <x v="277"/>
    <x v="41"/>
    <n v="41"/>
  </r>
  <r>
    <x v="5"/>
    <x v="13"/>
    <x v="278"/>
    <x v="41"/>
    <n v="101"/>
  </r>
  <r>
    <x v="5"/>
    <x v="13"/>
    <x v="279"/>
    <x v="41"/>
    <n v="58"/>
  </r>
  <r>
    <x v="5"/>
    <x v="13"/>
    <x v="280"/>
    <x v="41"/>
    <n v="6"/>
  </r>
  <r>
    <x v="5"/>
    <x v="13"/>
    <x v="281"/>
    <x v="41"/>
    <n v="2"/>
  </r>
  <r>
    <x v="5"/>
    <x v="13"/>
    <x v="282"/>
    <x v="41"/>
    <n v="5"/>
  </r>
  <r>
    <x v="5"/>
    <x v="13"/>
    <x v="283"/>
    <x v="41"/>
    <n v="59"/>
  </r>
  <r>
    <x v="5"/>
    <x v="13"/>
    <x v="284"/>
    <x v="41"/>
    <n v="18"/>
  </r>
  <r>
    <x v="5"/>
    <x v="13"/>
    <x v="285"/>
    <x v="41"/>
    <n v="24"/>
  </r>
  <r>
    <x v="5"/>
    <x v="13"/>
    <x v="286"/>
    <x v="41"/>
    <n v="30"/>
  </r>
  <r>
    <x v="5"/>
    <x v="13"/>
    <x v="287"/>
    <x v="41"/>
    <n v="24"/>
  </r>
  <r>
    <x v="5"/>
    <x v="13"/>
    <x v="288"/>
    <x v="41"/>
    <n v="37"/>
  </r>
  <r>
    <x v="5"/>
    <x v="13"/>
    <x v="289"/>
    <x v="41"/>
    <n v="61"/>
  </r>
  <r>
    <x v="5"/>
    <x v="13"/>
    <x v="290"/>
    <x v="41"/>
    <n v="27"/>
  </r>
  <r>
    <x v="5"/>
    <x v="13"/>
    <x v="291"/>
    <x v="41"/>
    <n v="32"/>
  </r>
  <r>
    <x v="5"/>
    <x v="13"/>
    <x v="292"/>
    <x v="41"/>
    <n v="27"/>
  </r>
  <r>
    <x v="5"/>
    <x v="13"/>
    <x v="293"/>
    <x v="41"/>
    <n v="25"/>
  </r>
  <r>
    <x v="5"/>
    <x v="13"/>
    <x v="259"/>
    <x v="9"/>
    <n v="15"/>
  </r>
  <r>
    <x v="5"/>
    <x v="13"/>
    <x v="294"/>
    <x v="9"/>
    <n v="3"/>
  </r>
  <r>
    <x v="5"/>
    <x v="13"/>
    <x v="260"/>
    <x v="9"/>
    <n v="5"/>
  </r>
  <r>
    <x v="5"/>
    <x v="13"/>
    <x v="261"/>
    <x v="9"/>
    <n v="80"/>
  </r>
  <r>
    <x v="5"/>
    <x v="13"/>
    <x v="262"/>
    <x v="9"/>
    <n v="23"/>
  </r>
  <r>
    <x v="5"/>
    <x v="13"/>
    <x v="263"/>
    <x v="9"/>
    <n v="39"/>
  </r>
  <r>
    <x v="5"/>
    <x v="13"/>
    <x v="264"/>
    <x v="9"/>
    <n v="14"/>
  </r>
  <r>
    <x v="5"/>
    <x v="13"/>
    <x v="265"/>
    <x v="9"/>
    <n v="14"/>
  </r>
  <r>
    <x v="5"/>
    <x v="13"/>
    <x v="266"/>
    <x v="9"/>
    <n v="64"/>
  </r>
  <r>
    <x v="5"/>
    <x v="13"/>
    <x v="267"/>
    <x v="9"/>
    <n v="83"/>
  </r>
  <r>
    <x v="5"/>
    <x v="13"/>
    <x v="268"/>
    <x v="9"/>
    <n v="17"/>
  </r>
  <r>
    <x v="5"/>
    <x v="13"/>
    <x v="269"/>
    <x v="9"/>
    <n v="45"/>
  </r>
  <r>
    <x v="5"/>
    <x v="13"/>
    <x v="270"/>
    <x v="9"/>
    <n v="74"/>
  </r>
  <r>
    <x v="5"/>
    <x v="13"/>
    <x v="271"/>
    <x v="9"/>
    <n v="13"/>
  </r>
  <r>
    <x v="5"/>
    <x v="13"/>
    <x v="272"/>
    <x v="9"/>
    <n v="54"/>
  </r>
  <r>
    <x v="5"/>
    <x v="13"/>
    <x v="273"/>
    <x v="9"/>
    <n v="9"/>
  </r>
  <r>
    <x v="5"/>
    <x v="13"/>
    <x v="274"/>
    <x v="9"/>
    <n v="2"/>
  </r>
  <r>
    <x v="5"/>
    <x v="13"/>
    <x v="275"/>
    <x v="9"/>
    <n v="12"/>
  </r>
  <r>
    <x v="5"/>
    <x v="13"/>
    <x v="276"/>
    <x v="9"/>
    <n v="30"/>
  </r>
  <r>
    <x v="5"/>
    <x v="13"/>
    <x v="277"/>
    <x v="9"/>
    <n v="48"/>
  </r>
  <r>
    <x v="5"/>
    <x v="13"/>
    <x v="278"/>
    <x v="9"/>
    <n v="103"/>
  </r>
  <r>
    <x v="5"/>
    <x v="13"/>
    <x v="279"/>
    <x v="9"/>
    <n v="64"/>
  </r>
  <r>
    <x v="5"/>
    <x v="13"/>
    <x v="280"/>
    <x v="9"/>
    <n v="6"/>
  </r>
  <r>
    <x v="5"/>
    <x v="13"/>
    <x v="281"/>
    <x v="9"/>
    <n v="1"/>
  </r>
  <r>
    <x v="5"/>
    <x v="13"/>
    <x v="282"/>
    <x v="9"/>
    <n v="5"/>
  </r>
  <r>
    <x v="5"/>
    <x v="13"/>
    <x v="283"/>
    <x v="9"/>
    <n v="62"/>
  </r>
  <r>
    <x v="5"/>
    <x v="13"/>
    <x v="284"/>
    <x v="9"/>
    <n v="22"/>
  </r>
  <r>
    <x v="5"/>
    <x v="13"/>
    <x v="285"/>
    <x v="9"/>
    <n v="25"/>
  </r>
  <r>
    <x v="5"/>
    <x v="13"/>
    <x v="286"/>
    <x v="9"/>
    <n v="32"/>
  </r>
  <r>
    <x v="5"/>
    <x v="13"/>
    <x v="287"/>
    <x v="9"/>
    <n v="28"/>
  </r>
  <r>
    <x v="5"/>
    <x v="13"/>
    <x v="288"/>
    <x v="9"/>
    <n v="39"/>
  </r>
  <r>
    <x v="5"/>
    <x v="13"/>
    <x v="289"/>
    <x v="9"/>
    <n v="64"/>
  </r>
  <r>
    <x v="5"/>
    <x v="13"/>
    <x v="290"/>
    <x v="9"/>
    <n v="28"/>
  </r>
  <r>
    <x v="5"/>
    <x v="13"/>
    <x v="291"/>
    <x v="9"/>
    <n v="37"/>
  </r>
  <r>
    <x v="5"/>
    <x v="13"/>
    <x v="292"/>
    <x v="9"/>
    <n v="34"/>
  </r>
  <r>
    <x v="5"/>
    <x v="13"/>
    <x v="293"/>
    <x v="9"/>
    <n v="29"/>
  </r>
  <r>
    <x v="5"/>
    <x v="13"/>
    <x v="259"/>
    <x v="10"/>
    <n v="4"/>
  </r>
  <r>
    <x v="5"/>
    <x v="13"/>
    <x v="260"/>
    <x v="10"/>
    <n v="2"/>
  </r>
  <r>
    <x v="5"/>
    <x v="13"/>
    <x v="266"/>
    <x v="10"/>
    <n v="1"/>
  </r>
  <r>
    <x v="5"/>
    <x v="13"/>
    <x v="267"/>
    <x v="10"/>
    <n v="1"/>
  </r>
  <r>
    <x v="5"/>
    <x v="13"/>
    <x v="268"/>
    <x v="10"/>
    <n v="1"/>
  </r>
  <r>
    <x v="5"/>
    <x v="13"/>
    <x v="269"/>
    <x v="10"/>
    <n v="36"/>
  </r>
  <r>
    <x v="5"/>
    <x v="13"/>
    <x v="270"/>
    <x v="10"/>
    <n v="1"/>
  </r>
  <r>
    <x v="5"/>
    <x v="13"/>
    <x v="271"/>
    <x v="10"/>
    <n v="1"/>
  </r>
  <r>
    <x v="5"/>
    <x v="13"/>
    <x v="272"/>
    <x v="10"/>
    <n v="2"/>
  </r>
  <r>
    <x v="5"/>
    <x v="13"/>
    <x v="276"/>
    <x v="10"/>
    <n v="4"/>
  </r>
  <r>
    <x v="5"/>
    <x v="13"/>
    <x v="277"/>
    <x v="10"/>
    <n v="2"/>
  </r>
  <r>
    <x v="5"/>
    <x v="13"/>
    <x v="278"/>
    <x v="10"/>
    <n v="4"/>
  </r>
  <r>
    <x v="5"/>
    <x v="13"/>
    <x v="281"/>
    <x v="10"/>
    <n v="1"/>
  </r>
  <r>
    <x v="5"/>
    <x v="13"/>
    <x v="283"/>
    <x v="10"/>
    <n v="5"/>
  </r>
  <r>
    <x v="5"/>
    <x v="13"/>
    <x v="284"/>
    <x v="10"/>
    <n v="2"/>
  </r>
  <r>
    <x v="5"/>
    <x v="13"/>
    <x v="285"/>
    <x v="10"/>
    <n v="1"/>
  </r>
  <r>
    <x v="5"/>
    <x v="13"/>
    <x v="287"/>
    <x v="10"/>
    <n v="1"/>
  </r>
  <r>
    <x v="5"/>
    <x v="13"/>
    <x v="289"/>
    <x v="10"/>
    <n v="1"/>
  </r>
  <r>
    <x v="5"/>
    <x v="13"/>
    <x v="293"/>
    <x v="10"/>
    <n v="1"/>
  </r>
  <r>
    <x v="5"/>
    <x v="13"/>
    <x v="261"/>
    <x v="11"/>
    <n v="1"/>
  </r>
  <r>
    <x v="5"/>
    <x v="13"/>
    <x v="267"/>
    <x v="11"/>
    <n v="1"/>
  </r>
  <r>
    <x v="5"/>
    <x v="13"/>
    <x v="268"/>
    <x v="11"/>
    <n v="2"/>
  </r>
  <r>
    <x v="5"/>
    <x v="13"/>
    <x v="269"/>
    <x v="11"/>
    <n v="13"/>
  </r>
  <r>
    <x v="5"/>
    <x v="13"/>
    <x v="270"/>
    <x v="11"/>
    <n v="1"/>
  </r>
  <r>
    <x v="5"/>
    <x v="13"/>
    <x v="278"/>
    <x v="11"/>
    <n v="1"/>
  </r>
  <r>
    <x v="5"/>
    <x v="13"/>
    <x v="283"/>
    <x v="11"/>
    <n v="1"/>
  </r>
  <r>
    <x v="5"/>
    <x v="13"/>
    <x v="289"/>
    <x v="11"/>
    <n v="1"/>
  </r>
  <r>
    <x v="5"/>
    <x v="13"/>
    <x v="291"/>
    <x v="11"/>
    <n v="1"/>
  </r>
  <r>
    <x v="5"/>
    <x v="13"/>
    <x v="259"/>
    <x v="12"/>
    <n v="68"/>
  </r>
  <r>
    <x v="5"/>
    <x v="13"/>
    <x v="294"/>
    <x v="12"/>
    <n v="13"/>
  </r>
  <r>
    <x v="5"/>
    <x v="13"/>
    <x v="260"/>
    <x v="12"/>
    <n v="19"/>
  </r>
  <r>
    <x v="5"/>
    <x v="13"/>
    <x v="261"/>
    <x v="12"/>
    <n v="170"/>
  </r>
  <r>
    <x v="5"/>
    <x v="13"/>
    <x v="262"/>
    <x v="12"/>
    <n v="48"/>
  </r>
  <r>
    <x v="5"/>
    <x v="13"/>
    <x v="263"/>
    <x v="12"/>
    <n v="64"/>
  </r>
  <r>
    <x v="5"/>
    <x v="13"/>
    <x v="264"/>
    <x v="12"/>
    <n v="29"/>
  </r>
  <r>
    <x v="5"/>
    <x v="13"/>
    <x v="265"/>
    <x v="12"/>
    <n v="37"/>
  </r>
  <r>
    <x v="5"/>
    <x v="13"/>
    <x v="266"/>
    <x v="12"/>
    <n v="133"/>
  </r>
  <r>
    <x v="5"/>
    <x v="13"/>
    <x v="267"/>
    <x v="12"/>
    <n v="234"/>
  </r>
  <r>
    <x v="5"/>
    <x v="13"/>
    <x v="268"/>
    <x v="12"/>
    <n v="41"/>
  </r>
  <r>
    <x v="5"/>
    <x v="13"/>
    <x v="269"/>
    <x v="12"/>
    <n v="91"/>
  </r>
  <r>
    <x v="5"/>
    <x v="13"/>
    <x v="270"/>
    <x v="12"/>
    <n v="122"/>
  </r>
  <r>
    <x v="5"/>
    <x v="13"/>
    <x v="271"/>
    <x v="12"/>
    <n v="28"/>
  </r>
  <r>
    <x v="5"/>
    <x v="13"/>
    <x v="272"/>
    <x v="12"/>
    <n v="100"/>
  </r>
  <r>
    <x v="5"/>
    <x v="13"/>
    <x v="273"/>
    <x v="12"/>
    <n v="31"/>
  </r>
  <r>
    <x v="5"/>
    <x v="13"/>
    <x v="274"/>
    <x v="12"/>
    <n v="8"/>
  </r>
  <r>
    <x v="5"/>
    <x v="13"/>
    <x v="275"/>
    <x v="12"/>
    <n v="47"/>
  </r>
  <r>
    <x v="5"/>
    <x v="13"/>
    <x v="276"/>
    <x v="12"/>
    <n v="90"/>
  </r>
  <r>
    <x v="5"/>
    <x v="13"/>
    <x v="277"/>
    <x v="12"/>
    <n v="118"/>
  </r>
  <r>
    <x v="5"/>
    <x v="13"/>
    <x v="278"/>
    <x v="12"/>
    <n v="216"/>
  </r>
  <r>
    <x v="5"/>
    <x v="13"/>
    <x v="279"/>
    <x v="12"/>
    <n v="131"/>
  </r>
  <r>
    <x v="5"/>
    <x v="13"/>
    <x v="280"/>
    <x v="12"/>
    <n v="28"/>
  </r>
  <r>
    <x v="5"/>
    <x v="13"/>
    <x v="281"/>
    <x v="12"/>
    <n v="19"/>
  </r>
  <r>
    <x v="5"/>
    <x v="13"/>
    <x v="282"/>
    <x v="12"/>
    <n v="31"/>
  </r>
  <r>
    <x v="5"/>
    <x v="13"/>
    <x v="283"/>
    <x v="12"/>
    <n v="232"/>
  </r>
  <r>
    <x v="5"/>
    <x v="13"/>
    <x v="284"/>
    <x v="12"/>
    <n v="74"/>
  </r>
  <r>
    <x v="5"/>
    <x v="13"/>
    <x v="285"/>
    <x v="12"/>
    <n v="116"/>
  </r>
  <r>
    <x v="5"/>
    <x v="13"/>
    <x v="286"/>
    <x v="12"/>
    <n v="143"/>
  </r>
  <r>
    <x v="5"/>
    <x v="13"/>
    <x v="287"/>
    <x v="12"/>
    <n v="110"/>
  </r>
  <r>
    <x v="5"/>
    <x v="13"/>
    <x v="288"/>
    <x v="12"/>
    <n v="124"/>
  </r>
  <r>
    <x v="5"/>
    <x v="13"/>
    <x v="289"/>
    <x v="12"/>
    <n v="170"/>
  </r>
  <r>
    <x v="5"/>
    <x v="13"/>
    <x v="290"/>
    <x v="12"/>
    <n v="133"/>
  </r>
  <r>
    <x v="5"/>
    <x v="13"/>
    <x v="291"/>
    <x v="12"/>
    <n v="95"/>
  </r>
  <r>
    <x v="5"/>
    <x v="13"/>
    <x v="292"/>
    <x v="12"/>
    <n v="71"/>
  </r>
  <r>
    <x v="5"/>
    <x v="13"/>
    <x v="293"/>
    <x v="12"/>
    <n v="138"/>
  </r>
  <r>
    <x v="5"/>
    <x v="13"/>
    <x v="259"/>
    <x v="13"/>
    <n v="1"/>
  </r>
  <r>
    <x v="5"/>
    <x v="13"/>
    <x v="264"/>
    <x v="13"/>
    <n v="1"/>
  </r>
  <r>
    <x v="5"/>
    <x v="13"/>
    <x v="265"/>
    <x v="13"/>
    <n v="1"/>
  </r>
  <r>
    <x v="5"/>
    <x v="13"/>
    <x v="266"/>
    <x v="13"/>
    <n v="1"/>
  </r>
  <r>
    <x v="5"/>
    <x v="13"/>
    <x v="269"/>
    <x v="13"/>
    <n v="6"/>
  </r>
  <r>
    <x v="5"/>
    <x v="13"/>
    <x v="270"/>
    <x v="13"/>
    <n v="1"/>
  </r>
  <r>
    <x v="5"/>
    <x v="13"/>
    <x v="271"/>
    <x v="13"/>
    <n v="4"/>
  </r>
  <r>
    <x v="5"/>
    <x v="13"/>
    <x v="272"/>
    <x v="13"/>
    <n v="2"/>
  </r>
  <r>
    <x v="5"/>
    <x v="13"/>
    <x v="277"/>
    <x v="13"/>
    <n v="1"/>
  </r>
  <r>
    <x v="5"/>
    <x v="13"/>
    <x v="278"/>
    <x v="13"/>
    <n v="2"/>
  </r>
  <r>
    <x v="5"/>
    <x v="13"/>
    <x v="279"/>
    <x v="13"/>
    <n v="2"/>
  </r>
  <r>
    <x v="5"/>
    <x v="13"/>
    <x v="282"/>
    <x v="13"/>
    <n v="1"/>
  </r>
  <r>
    <x v="5"/>
    <x v="13"/>
    <x v="283"/>
    <x v="13"/>
    <n v="2"/>
  </r>
  <r>
    <x v="5"/>
    <x v="13"/>
    <x v="284"/>
    <x v="13"/>
    <n v="1"/>
  </r>
  <r>
    <x v="5"/>
    <x v="13"/>
    <x v="285"/>
    <x v="13"/>
    <n v="2"/>
  </r>
  <r>
    <x v="5"/>
    <x v="13"/>
    <x v="286"/>
    <x v="13"/>
    <n v="1"/>
  </r>
  <r>
    <x v="5"/>
    <x v="13"/>
    <x v="287"/>
    <x v="13"/>
    <n v="1"/>
  </r>
  <r>
    <x v="5"/>
    <x v="13"/>
    <x v="288"/>
    <x v="13"/>
    <n v="1"/>
  </r>
  <r>
    <x v="5"/>
    <x v="13"/>
    <x v="289"/>
    <x v="13"/>
    <n v="1"/>
  </r>
  <r>
    <x v="5"/>
    <x v="13"/>
    <x v="292"/>
    <x v="13"/>
    <n v="14"/>
  </r>
  <r>
    <x v="5"/>
    <x v="13"/>
    <x v="259"/>
    <x v="14"/>
    <n v="6"/>
  </r>
  <r>
    <x v="5"/>
    <x v="13"/>
    <x v="268"/>
    <x v="14"/>
    <n v="1"/>
  </r>
  <r>
    <x v="5"/>
    <x v="13"/>
    <x v="269"/>
    <x v="14"/>
    <n v="1"/>
  </r>
  <r>
    <x v="5"/>
    <x v="13"/>
    <x v="271"/>
    <x v="14"/>
    <n v="2"/>
  </r>
  <r>
    <x v="5"/>
    <x v="13"/>
    <x v="272"/>
    <x v="14"/>
    <n v="1"/>
  </r>
  <r>
    <x v="5"/>
    <x v="13"/>
    <x v="275"/>
    <x v="14"/>
    <n v="2"/>
  </r>
  <r>
    <x v="5"/>
    <x v="13"/>
    <x v="277"/>
    <x v="14"/>
    <n v="7"/>
  </r>
  <r>
    <x v="5"/>
    <x v="13"/>
    <x v="278"/>
    <x v="14"/>
    <n v="17"/>
  </r>
  <r>
    <x v="5"/>
    <x v="13"/>
    <x v="279"/>
    <x v="14"/>
    <n v="9"/>
  </r>
  <r>
    <x v="5"/>
    <x v="13"/>
    <x v="280"/>
    <x v="14"/>
    <n v="2"/>
  </r>
  <r>
    <x v="5"/>
    <x v="13"/>
    <x v="282"/>
    <x v="14"/>
    <n v="3"/>
  </r>
  <r>
    <x v="5"/>
    <x v="13"/>
    <x v="283"/>
    <x v="14"/>
    <n v="53"/>
  </r>
  <r>
    <x v="5"/>
    <x v="13"/>
    <x v="284"/>
    <x v="14"/>
    <n v="8"/>
  </r>
  <r>
    <x v="5"/>
    <x v="13"/>
    <x v="285"/>
    <x v="14"/>
    <n v="2"/>
  </r>
  <r>
    <x v="5"/>
    <x v="13"/>
    <x v="286"/>
    <x v="14"/>
    <n v="5"/>
  </r>
  <r>
    <x v="5"/>
    <x v="13"/>
    <x v="287"/>
    <x v="14"/>
    <n v="9"/>
  </r>
  <r>
    <x v="5"/>
    <x v="13"/>
    <x v="288"/>
    <x v="14"/>
    <n v="28"/>
  </r>
  <r>
    <x v="5"/>
    <x v="13"/>
    <x v="289"/>
    <x v="14"/>
    <n v="62"/>
  </r>
  <r>
    <x v="5"/>
    <x v="13"/>
    <x v="290"/>
    <x v="14"/>
    <n v="1"/>
  </r>
  <r>
    <x v="5"/>
    <x v="13"/>
    <x v="291"/>
    <x v="14"/>
    <n v="3"/>
  </r>
  <r>
    <x v="5"/>
    <x v="13"/>
    <x v="292"/>
    <x v="14"/>
    <n v="2"/>
  </r>
  <r>
    <x v="5"/>
    <x v="13"/>
    <x v="293"/>
    <x v="14"/>
    <n v="3"/>
  </r>
  <r>
    <x v="5"/>
    <x v="13"/>
    <x v="259"/>
    <x v="15"/>
    <n v="4"/>
  </r>
  <r>
    <x v="5"/>
    <x v="13"/>
    <x v="260"/>
    <x v="15"/>
    <n v="3"/>
  </r>
  <r>
    <x v="5"/>
    <x v="13"/>
    <x v="261"/>
    <x v="15"/>
    <n v="1"/>
  </r>
  <r>
    <x v="5"/>
    <x v="13"/>
    <x v="262"/>
    <x v="15"/>
    <n v="1"/>
  </r>
  <r>
    <x v="5"/>
    <x v="13"/>
    <x v="264"/>
    <x v="15"/>
    <n v="3"/>
  </r>
  <r>
    <x v="5"/>
    <x v="13"/>
    <x v="265"/>
    <x v="15"/>
    <n v="1"/>
  </r>
  <r>
    <x v="5"/>
    <x v="13"/>
    <x v="266"/>
    <x v="15"/>
    <n v="4"/>
  </r>
  <r>
    <x v="5"/>
    <x v="13"/>
    <x v="267"/>
    <x v="15"/>
    <n v="9"/>
  </r>
  <r>
    <x v="5"/>
    <x v="13"/>
    <x v="268"/>
    <x v="15"/>
    <n v="4"/>
  </r>
  <r>
    <x v="5"/>
    <x v="13"/>
    <x v="269"/>
    <x v="15"/>
    <n v="18"/>
  </r>
  <r>
    <x v="5"/>
    <x v="13"/>
    <x v="270"/>
    <x v="15"/>
    <n v="6"/>
  </r>
  <r>
    <x v="5"/>
    <x v="13"/>
    <x v="271"/>
    <x v="15"/>
    <n v="2"/>
  </r>
  <r>
    <x v="5"/>
    <x v="13"/>
    <x v="272"/>
    <x v="15"/>
    <n v="3"/>
  </r>
  <r>
    <x v="5"/>
    <x v="13"/>
    <x v="276"/>
    <x v="15"/>
    <n v="5"/>
  </r>
  <r>
    <x v="5"/>
    <x v="13"/>
    <x v="277"/>
    <x v="15"/>
    <n v="6"/>
  </r>
  <r>
    <x v="5"/>
    <x v="13"/>
    <x v="278"/>
    <x v="15"/>
    <n v="19"/>
  </r>
  <r>
    <x v="5"/>
    <x v="13"/>
    <x v="279"/>
    <x v="15"/>
    <n v="4"/>
  </r>
  <r>
    <x v="5"/>
    <x v="13"/>
    <x v="281"/>
    <x v="15"/>
    <n v="3"/>
  </r>
  <r>
    <x v="5"/>
    <x v="13"/>
    <x v="282"/>
    <x v="15"/>
    <n v="1"/>
  </r>
  <r>
    <x v="5"/>
    <x v="13"/>
    <x v="283"/>
    <x v="15"/>
    <n v="9"/>
  </r>
  <r>
    <x v="5"/>
    <x v="13"/>
    <x v="284"/>
    <x v="15"/>
    <n v="1"/>
  </r>
  <r>
    <x v="5"/>
    <x v="13"/>
    <x v="285"/>
    <x v="15"/>
    <n v="4"/>
  </r>
  <r>
    <x v="5"/>
    <x v="13"/>
    <x v="286"/>
    <x v="15"/>
    <n v="9"/>
  </r>
  <r>
    <x v="5"/>
    <x v="13"/>
    <x v="287"/>
    <x v="15"/>
    <n v="2"/>
  </r>
  <r>
    <x v="5"/>
    <x v="13"/>
    <x v="288"/>
    <x v="15"/>
    <n v="15"/>
  </r>
  <r>
    <x v="5"/>
    <x v="13"/>
    <x v="289"/>
    <x v="15"/>
    <n v="19"/>
  </r>
  <r>
    <x v="5"/>
    <x v="13"/>
    <x v="291"/>
    <x v="15"/>
    <n v="2"/>
  </r>
  <r>
    <x v="5"/>
    <x v="13"/>
    <x v="292"/>
    <x v="15"/>
    <n v="7"/>
  </r>
  <r>
    <x v="5"/>
    <x v="13"/>
    <x v="293"/>
    <x v="15"/>
    <n v="11"/>
  </r>
  <r>
    <x v="5"/>
    <x v="13"/>
    <x v="259"/>
    <x v="16"/>
    <n v="4"/>
  </r>
  <r>
    <x v="5"/>
    <x v="13"/>
    <x v="260"/>
    <x v="16"/>
    <n v="1"/>
  </r>
  <r>
    <x v="5"/>
    <x v="13"/>
    <x v="261"/>
    <x v="16"/>
    <n v="5"/>
  </r>
  <r>
    <x v="5"/>
    <x v="13"/>
    <x v="262"/>
    <x v="16"/>
    <n v="6"/>
  </r>
  <r>
    <x v="5"/>
    <x v="13"/>
    <x v="263"/>
    <x v="16"/>
    <n v="7"/>
  </r>
  <r>
    <x v="5"/>
    <x v="13"/>
    <x v="264"/>
    <x v="16"/>
    <n v="2"/>
  </r>
  <r>
    <x v="5"/>
    <x v="13"/>
    <x v="265"/>
    <x v="16"/>
    <n v="2"/>
  </r>
  <r>
    <x v="5"/>
    <x v="13"/>
    <x v="266"/>
    <x v="16"/>
    <n v="7"/>
  </r>
  <r>
    <x v="5"/>
    <x v="13"/>
    <x v="267"/>
    <x v="16"/>
    <n v="14"/>
  </r>
  <r>
    <x v="5"/>
    <x v="13"/>
    <x v="268"/>
    <x v="16"/>
    <n v="3"/>
  </r>
  <r>
    <x v="5"/>
    <x v="13"/>
    <x v="269"/>
    <x v="16"/>
    <n v="4"/>
  </r>
  <r>
    <x v="5"/>
    <x v="13"/>
    <x v="270"/>
    <x v="16"/>
    <n v="2"/>
  </r>
  <r>
    <x v="5"/>
    <x v="13"/>
    <x v="271"/>
    <x v="16"/>
    <n v="1"/>
  </r>
  <r>
    <x v="5"/>
    <x v="13"/>
    <x v="272"/>
    <x v="16"/>
    <n v="3"/>
  </r>
  <r>
    <x v="5"/>
    <x v="13"/>
    <x v="273"/>
    <x v="16"/>
    <n v="4"/>
  </r>
  <r>
    <x v="5"/>
    <x v="13"/>
    <x v="275"/>
    <x v="16"/>
    <n v="3"/>
  </r>
  <r>
    <x v="5"/>
    <x v="13"/>
    <x v="276"/>
    <x v="16"/>
    <n v="5"/>
  </r>
  <r>
    <x v="5"/>
    <x v="13"/>
    <x v="277"/>
    <x v="16"/>
    <n v="4"/>
  </r>
  <r>
    <x v="5"/>
    <x v="13"/>
    <x v="278"/>
    <x v="16"/>
    <n v="20"/>
  </r>
  <r>
    <x v="5"/>
    <x v="13"/>
    <x v="279"/>
    <x v="16"/>
    <n v="5"/>
  </r>
  <r>
    <x v="5"/>
    <x v="13"/>
    <x v="280"/>
    <x v="16"/>
    <n v="1"/>
  </r>
  <r>
    <x v="5"/>
    <x v="13"/>
    <x v="281"/>
    <x v="16"/>
    <n v="3"/>
  </r>
  <r>
    <x v="5"/>
    <x v="13"/>
    <x v="282"/>
    <x v="16"/>
    <n v="3"/>
  </r>
  <r>
    <x v="5"/>
    <x v="13"/>
    <x v="283"/>
    <x v="16"/>
    <n v="5"/>
  </r>
  <r>
    <x v="5"/>
    <x v="13"/>
    <x v="284"/>
    <x v="16"/>
    <n v="4"/>
  </r>
  <r>
    <x v="5"/>
    <x v="13"/>
    <x v="285"/>
    <x v="16"/>
    <n v="6"/>
  </r>
  <r>
    <x v="5"/>
    <x v="13"/>
    <x v="286"/>
    <x v="16"/>
    <n v="5"/>
  </r>
  <r>
    <x v="5"/>
    <x v="13"/>
    <x v="287"/>
    <x v="16"/>
    <n v="2"/>
  </r>
  <r>
    <x v="5"/>
    <x v="13"/>
    <x v="288"/>
    <x v="16"/>
    <n v="2"/>
  </r>
  <r>
    <x v="5"/>
    <x v="13"/>
    <x v="289"/>
    <x v="16"/>
    <n v="7"/>
  </r>
  <r>
    <x v="5"/>
    <x v="13"/>
    <x v="290"/>
    <x v="16"/>
    <n v="2"/>
  </r>
  <r>
    <x v="5"/>
    <x v="13"/>
    <x v="291"/>
    <x v="16"/>
    <n v="6"/>
  </r>
  <r>
    <x v="5"/>
    <x v="13"/>
    <x v="292"/>
    <x v="16"/>
    <n v="6"/>
  </r>
  <r>
    <x v="5"/>
    <x v="13"/>
    <x v="293"/>
    <x v="16"/>
    <n v="6"/>
  </r>
  <r>
    <x v="5"/>
    <x v="13"/>
    <x v="259"/>
    <x v="33"/>
    <n v="4"/>
  </r>
  <r>
    <x v="5"/>
    <x v="13"/>
    <x v="260"/>
    <x v="33"/>
    <n v="1"/>
  </r>
  <r>
    <x v="5"/>
    <x v="13"/>
    <x v="262"/>
    <x v="33"/>
    <n v="1"/>
  </r>
  <r>
    <x v="5"/>
    <x v="13"/>
    <x v="266"/>
    <x v="33"/>
    <n v="5"/>
  </r>
  <r>
    <x v="5"/>
    <x v="13"/>
    <x v="267"/>
    <x v="33"/>
    <n v="3"/>
  </r>
  <r>
    <x v="5"/>
    <x v="13"/>
    <x v="269"/>
    <x v="33"/>
    <n v="5"/>
  </r>
  <r>
    <x v="5"/>
    <x v="13"/>
    <x v="270"/>
    <x v="33"/>
    <n v="3"/>
  </r>
  <r>
    <x v="5"/>
    <x v="13"/>
    <x v="272"/>
    <x v="33"/>
    <n v="16"/>
  </r>
  <r>
    <x v="5"/>
    <x v="13"/>
    <x v="276"/>
    <x v="33"/>
    <n v="1"/>
  </r>
  <r>
    <x v="5"/>
    <x v="13"/>
    <x v="277"/>
    <x v="33"/>
    <n v="5"/>
  </r>
  <r>
    <x v="5"/>
    <x v="13"/>
    <x v="278"/>
    <x v="33"/>
    <n v="9"/>
  </r>
  <r>
    <x v="5"/>
    <x v="13"/>
    <x v="279"/>
    <x v="33"/>
    <n v="7"/>
  </r>
  <r>
    <x v="5"/>
    <x v="13"/>
    <x v="280"/>
    <x v="33"/>
    <n v="1"/>
  </r>
  <r>
    <x v="5"/>
    <x v="13"/>
    <x v="282"/>
    <x v="33"/>
    <n v="1"/>
  </r>
  <r>
    <x v="5"/>
    <x v="13"/>
    <x v="283"/>
    <x v="33"/>
    <n v="4"/>
  </r>
  <r>
    <x v="5"/>
    <x v="13"/>
    <x v="284"/>
    <x v="33"/>
    <n v="4"/>
  </r>
  <r>
    <x v="5"/>
    <x v="13"/>
    <x v="285"/>
    <x v="33"/>
    <n v="4"/>
  </r>
  <r>
    <x v="5"/>
    <x v="13"/>
    <x v="286"/>
    <x v="33"/>
    <n v="2"/>
  </r>
  <r>
    <x v="5"/>
    <x v="13"/>
    <x v="287"/>
    <x v="33"/>
    <n v="7"/>
  </r>
  <r>
    <x v="5"/>
    <x v="13"/>
    <x v="288"/>
    <x v="33"/>
    <n v="4"/>
  </r>
  <r>
    <x v="5"/>
    <x v="13"/>
    <x v="289"/>
    <x v="33"/>
    <n v="5"/>
  </r>
  <r>
    <x v="5"/>
    <x v="13"/>
    <x v="290"/>
    <x v="33"/>
    <n v="9"/>
  </r>
  <r>
    <x v="5"/>
    <x v="13"/>
    <x v="291"/>
    <x v="33"/>
    <n v="3"/>
  </r>
  <r>
    <x v="5"/>
    <x v="13"/>
    <x v="293"/>
    <x v="33"/>
    <n v="7"/>
  </r>
  <r>
    <x v="5"/>
    <x v="13"/>
    <x v="259"/>
    <x v="34"/>
    <n v="2"/>
  </r>
  <r>
    <x v="5"/>
    <x v="13"/>
    <x v="260"/>
    <x v="34"/>
    <n v="2"/>
  </r>
  <r>
    <x v="5"/>
    <x v="13"/>
    <x v="266"/>
    <x v="34"/>
    <n v="1"/>
  </r>
  <r>
    <x v="5"/>
    <x v="13"/>
    <x v="267"/>
    <x v="34"/>
    <n v="7"/>
  </r>
  <r>
    <x v="5"/>
    <x v="13"/>
    <x v="269"/>
    <x v="34"/>
    <n v="2"/>
  </r>
  <r>
    <x v="5"/>
    <x v="13"/>
    <x v="270"/>
    <x v="34"/>
    <n v="1"/>
  </r>
  <r>
    <x v="5"/>
    <x v="13"/>
    <x v="272"/>
    <x v="34"/>
    <n v="2"/>
  </r>
  <r>
    <x v="5"/>
    <x v="13"/>
    <x v="277"/>
    <x v="34"/>
    <n v="2"/>
  </r>
  <r>
    <x v="5"/>
    <x v="13"/>
    <x v="278"/>
    <x v="34"/>
    <n v="3"/>
  </r>
  <r>
    <x v="5"/>
    <x v="13"/>
    <x v="279"/>
    <x v="34"/>
    <n v="1"/>
  </r>
  <r>
    <x v="5"/>
    <x v="13"/>
    <x v="280"/>
    <x v="34"/>
    <n v="2"/>
  </r>
  <r>
    <x v="5"/>
    <x v="13"/>
    <x v="282"/>
    <x v="34"/>
    <n v="1"/>
  </r>
  <r>
    <x v="5"/>
    <x v="13"/>
    <x v="283"/>
    <x v="34"/>
    <n v="2"/>
  </r>
  <r>
    <x v="5"/>
    <x v="13"/>
    <x v="284"/>
    <x v="34"/>
    <n v="3"/>
  </r>
  <r>
    <x v="5"/>
    <x v="13"/>
    <x v="285"/>
    <x v="34"/>
    <n v="2"/>
  </r>
  <r>
    <x v="5"/>
    <x v="13"/>
    <x v="286"/>
    <x v="34"/>
    <n v="2"/>
  </r>
  <r>
    <x v="5"/>
    <x v="13"/>
    <x v="287"/>
    <x v="34"/>
    <n v="3"/>
  </r>
  <r>
    <x v="5"/>
    <x v="13"/>
    <x v="289"/>
    <x v="34"/>
    <n v="3"/>
  </r>
  <r>
    <x v="5"/>
    <x v="13"/>
    <x v="290"/>
    <x v="34"/>
    <n v="5"/>
  </r>
  <r>
    <x v="5"/>
    <x v="13"/>
    <x v="293"/>
    <x v="34"/>
    <n v="2"/>
  </r>
  <r>
    <x v="5"/>
    <x v="13"/>
    <x v="259"/>
    <x v="35"/>
    <n v="2"/>
  </r>
  <r>
    <x v="5"/>
    <x v="13"/>
    <x v="260"/>
    <x v="35"/>
    <n v="1"/>
  </r>
  <r>
    <x v="5"/>
    <x v="13"/>
    <x v="267"/>
    <x v="35"/>
    <n v="2"/>
  </r>
  <r>
    <x v="5"/>
    <x v="13"/>
    <x v="276"/>
    <x v="35"/>
    <n v="1"/>
  </r>
  <r>
    <x v="5"/>
    <x v="13"/>
    <x v="277"/>
    <x v="35"/>
    <n v="1"/>
  </r>
  <r>
    <x v="5"/>
    <x v="13"/>
    <x v="278"/>
    <x v="35"/>
    <n v="3"/>
  </r>
  <r>
    <x v="5"/>
    <x v="13"/>
    <x v="279"/>
    <x v="35"/>
    <n v="3"/>
  </r>
  <r>
    <x v="5"/>
    <x v="13"/>
    <x v="282"/>
    <x v="35"/>
    <n v="2"/>
  </r>
  <r>
    <x v="5"/>
    <x v="13"/>
    <x v="283"/>
    <x v="35"/>
    <n v="2"/>
  </r>
  <r>
    <x v="5"/>
    <x v="13"/>
    <x v="286"/>
    <x v="35"/>
    <n v="1"/>
  </r>
  <r>
    <x v="5"/>
    <x v="13"/>
    <x v="288"/>
    <x v="35"/>
    <n v="1"/>
  </r>
  <r>
    <x v="5"/>
    <x v="13"/>
    <x v="289"/>
    <x v="35"/>
    <n v="1"/>
  </r>
  <r>
    <x v="5"/>
    <x v="13"/>
    <x v="290"/>
    <x v="35"/>
    <n v="1"/>
  </r>
  <r>
    <x v="5"/>
    <x v="13"/>
    <x v="293"/>
    <x v="35"/>
    <n v="2"/>
  </r>
  <r>
    <x v="5"/>
    <x v="13"/>
    <x v="267"/>
    <x v="36"/>
    <n v="5"/>
  </r>
  <r>
    <x v="5"/>
    <x v="13"/>
    <x v="272"/>
    <x v="36"/>
    <n v="7"/>
  </r>
  <r>
    <x v="5"/>
    <x v="13"/>
    <x v="282"/>
    <x v="36"/>
    <n v="1"/>
  </r>
  <r>
    <x v="5"/>
    <x v="13"/>
    <x v="284"/>
    <x v="36"/>
    <n v="2"/>
  </r>
  <r>
    <x v="5"/>
    <x v="13"/>
    <x v="287"/>
    <x v="36"/>
    <n v="1"/>
  </r>
  <r>
    <x v="5"/>
    <x v="13"/>
    <x v="288"/>
    <x v="36"/>
    <n v="1"/>
  </r>
  <r>
    <x v="5"/>
    <x v="13"/>
    <x v="289"/>
    <x v="36"/>
    <n v="1"/>
  </r>
  <r>
    <x v="5"/>
    <x v="13"/>
    <x v="290"/>
    <x v="36"/>
    <n v="3"/>
  </r>
  <r>
    <x v="5"/>
    <x v="13"/>
    <x v="261"/>
    <x v="32"/>
    <n v="234"/>
  </r>
  <r>
    <x v="5"/>
    <x v="13"/>
    <x v="266"/>
    <x v="32"/>
    <n v="1128"/>
  </r>
  <r>
    <x v="5"/>
    <x v="13"/>
    <x v="267"/>
    <x v="32"/>
    <n v="1335"/>
  </r>
  <r>
    <x v="5"/>
    <x v="13"/>
    <x v="269"/>
    <x v="32"/>
    <n v="935"/>
  </r>
  <r>
    <x v="5"/>
    <x v="13"/>
    <x v="270"/>
    <x v="32"/>
    <n v="1716"/>
  </r>
  <r>
    <x v="5"/>
    <x v="13"/>
    <x v="277"/>
    <x v="32"/>
    <n v="28"/>
  </r>
  <r>
    <x v="5"/>
    <x v="13"/>
    <x v="282"/>
    <x v="32"/>
    <n v="5"/>
  </r>
  <r>
    <x v="5"/>
    <x v="13"/>
    <x v="283"/>
    <x v="32"/>
    <n v="46"/>
  </r>
  <r>
    <x v="5"/>
    <x v="13"/>
    <x v="286"/>
    <x v="32"/>
    <n v="23"/>
  </r>
  <r>
    <x v="5"/>
    <x v="13"/>
    <x v="293"/>
    <x v="32"/>
    <n v="81"/>
  </r>
  <r>
    <x v="5"/>
    <x v="13"/>
    <x v="259"/>
    <x v="17"/>
    <n v="567"/>
  </r>
  <r>
    <x v="5"/>
    <x v="13"/>
    <x v="294"/>
    <x v="17"/>
    <n v="69"/>
  </r>
  <r>
    <x v="5"/>
    <x v="13"/>
    <x v="260"/>
    <x v="17"/>
    <n v="57"/>
  </r>
  <r>
    <x v="5"/>
    <x v="13"/>
    <x v="261"/>
    <x v="17"/>
    <n v="769"/>
  </r>
  <r>
    <x v="5"/>
    <x v="13"/>
    <x v="262"/>
    <x v="17"/>
    <n v="245"/>
  </r>
  <r>
    <x v="5"/>
    <x v="13"/>
    <x v="263"/>
    <x v="17"/>
    <n v="115"/>
  </r>
  <r>
    <x v="5"/>
    <x v="13"/>
    <x v="264"/>
    <x v="17"/>
    <n v="205"/>
  </r>
  <r>
    <x v="5"/>
    <x v="13"/>
    <x v="265"/>
    <x v="17"/>
    <n v="114"/>
  </r>
  <r>
    <x v="5"/>
    <x v="13"/>
    <x v="266"/>
    <x v="17"/>
    <n v="817"/>
  </r>
  <r>
    <x v="5"/>
    <x v="13"/>
    <x v="267"/>
    <x v="17"/>
    <n v="1679"/>
  </r>
  <r>
    <x v="5"/>
    <x v="13"/>
    <x v="268"/>
    <x v="17"/>
    <n v="218"/>
  </r>
  <r>
    <x v="5"/>
    <x v="13"/>
    <x v="269"/>
    <x v="17"/>
    <n v="486"/>
  </r>
  <r>
    <x v="5"/>
    <x v="13"/>
    <x v="270"/>
    <x v="17"/>
    <n v="732"/>
  </r>
  <r>
    <x v="5"/>
    <x v="13"/>
    <x v="271"/>
    <x v="17"/>
    <n v="142"/>
  </r>
  <r>
    <x v="5"/>
    <x v="13"/>
    <x v="272"/>
    <x v="17"/>
    <n v="436"/>
  </r>
  <r>
    <x v="5"/>
    <x v="13"/>
    <x v="273"/>
    <x v="17"/>
    <n v="224"/>
  </r>
  <r>
    <x v="5"/>
    <x v="13"/>
    <x v="274"/>
    <x v="17"/>
    <n v="29"/>
  </r>
  <r>
    <x v="5"/>
    <x v="13"/>
    <x v="275"/>
    <x v="17"/>
    <n v="442"/>
  </r>
  <r>
    <x v="5"/>
    <x v="13"/>
    <x v="276"/>
    <x v="17"/>
    <n v="781"/>
  </r>
  <r>
    <x v="5"/>
    <x v="13"/>
    <x v="277"/>
    <x v="17"/>
    <n v="721"/>
  </r>
  <r>
    <x v="5"/>
    <x v="13"/>
    <x v="278"/>
    <x v="17"/>
    <n v="1398"/>
  </r>
  <r>
    <x v="5"/>
    <x v="13"/>
    <x v="279"/>
    <x v="17"/>
    <n v="991"/>
  </r>
  <r>
    <x v="5"/>
    <x v="13"/>
    <x v="280"/>
    <x v="17"/>
    <n v="298"/>
  </r>
  <r>
    <x v="5"/>
    <x v="13"/>
    <x v="281"/>
    <x v="17"/>
    <n v="243"/>
  </r>
  <r>
    <x v="5"/>
    <x v="13"/>
    <x v="282"/>
    <x v="17"/>
    <n v="348"/>
  </r>
  <r>
    <x v="5"/>
    <x v="13"/>
    <x v="283"/>
    <x v="17"/>
    <n v="3087"/>
  </r>
  <r>
    <x v="5"/>
    <x v="13"/>
    <x v="284"/>
    <x v="17"/>
    <n v="868"/>
  </r>
  <r>
    <x v="5"/>
    <x v="13"/>
    <x v="285"/>
    <x v="17"/>
    <n v="1096"/>
  </r>
  <r>
    <x v="5"/>
    <x v="13"/>
    <x v="286"/>
    <x v="17"/>
    <n v="1427"/>
  </r>
  <r>
    <x v="5"/>
    <x v="13"/>
    <x v="287"/>
    <x v="17"/>
    <n v="1045"/>
  </r>
  <r>
    <x v="5"/>
    <x v="13"/>
    <x v="288"/>
    <x v="17"/>
    <n v="871"/>
  </r>
  <r>
    <x v="5"/>
    <x v="13"/>
    <x v="289"/>
    <x v="17"/>
    <n v="1429"/>
  </r>
  <r>
    <x v="5"/>
    <x v="13"/>
    <x v="290"/>
    <x v="17"/>
    <n v="1536"/>
  </r>
  <r>
    <x v="5"/>
    <x v="13"/>
    <x v="291"/>
    <x v="17"/>
    <n v="718"/>
  </r>
  <r>
    <x v="5"/>
    <x v="13"/>
    <x v="292"/>
    <x v="17"/>
    <n v="473"/>
  </r>
  <r>
    <x v="5"/>
    <x v="13"/>
    <x v="293"/>
    <x v="17"/>
    <n v="1146"/>
  </r>
  <r>
    <x v="5"/>
    <x v="13"/>
    <x v="259"/>
    <x v="18"/>
    <n v="805"/>
  </r>
  <r>
    <x v="5"/>
    <x v="13"/>
    <x v="294"/>
    <x v="18"/>
    <n v="93"/>
  </r>
  <r>
    <x v="5"/>
    <x v="13"/>
    <x v="261"/>
    <x v="18"/>
    <n v="447"/>
  </r>
  <r>
    <x v="5"/>
    <x v="13"/>
    <x v="262"/>
    <x v="18"/>
    <n v="786"/>
  </r>
  <r>
    <x v="5"/>
    <x v="13"/>
    <x v="264"/>
    <x v="18"/>
    <n v="270"/>
  </r>
  <r>
    <x v="5"/>
    <x v="13"/>
    <x v="266"/>
    <x v="18"/>
    <n v="1172"/>
  </r>
  <r>
    <x v="5"/>
    <x v="13"/>
    <x v="267"/>
    <x v="18"/>
    <n v="3170"/>
  </r>
  <r>
    <x v="5"/>
    <x v="13"/>
    <x v="269"/>
    <x v="18"/>
    <n v="1833"/>
  </r>
  <r>
    <x v="5"/>
    <x v="13"/>
    <x v="270"/>
    <x v="18"/>
    <n v="1189"/>
  </r>
  <r>
    <x v="5"/>
    <x v="13"/>
    <x v="272"/>
    <x v="18"/>
    <n v="41"/>
  </r>
  <r>
    <x v="5"/>
    <x v="13"/>
    <x v="275"/>
    <x v="18"/>
    <n v="347"/>
  </r>
  <r>
    <x v="5"/>
    <x v="13"/>
    <x v="276"/>
    <x v="18"/>
    <n v="200"/>
  </r>
  <r>
    <x v="5"/>
    <x v="13"/>
    <x v="277"/>
    <x v="18"/>
    <n v="2601"/>
  </r>
  <r>
    <x v="5"/>
    <x v="13"/>
    <x v="278"/>
    <x v="18"/>
    <n v="1029"/>
  </r>
  <r>
    <x v="5"/>
    <x v="13"/>
    <x v="280"/>
    <x v="18"/>
    <n v="60"/>
  </r>
  <r>
    <x v="5"/>
    <x v="13"/>
    <x v="282"/>
    <x v="18"/>
    <n v="2"/>
  </r>
  <r>
    <x v="5"/>
    <x v="13"/>
    <x v="283"/>
    <x v="18"/>
    <n v="1900"/>
  </r>
  <r>
    <x v="5"/>
    <x v="13"/>
    <x v="285"/>
    <x v="18"/>
    <n v="728"/>
  </r>
  <r>
    <x v="5"/>
    <x v="13"/>
    <x v="286"/>
    <x v="18"/>
    <n v="1456"/>
  </r>
  <r>
    <x v="5"/>
    <x v="13"/>
    <x v="287"/>
    <x v="18"/>
    <n v="899"/>
  </r>
  <r>
    <x v="5"/>
    <x v="13"/>
    <x v="288"/>
    <x v="18"/>
    <n v="989"/>
  </r>
  <r>
    <x v="5"/>
    <x v="13"/>
    <x v="289"/>
    <x v="18"/>
    <n v="2445"/>
  </r>
  <r>
    <x v="5"/>
    <x v="13"/>
    <x v="290"/>
    <x v="18"/>
    <n v="1829"/>
  </r>
  <r>
    <x v="5"/>
    <x v="13"/>
    <x v="292"/>
    <x v="18"/>
    <n v="525"/>
  </r>
  <r>
    <x v="5"/>
    <x v="13"/>
    <x v="293"/>
    <x v="18"/>
    <n v="17"/>
  </r>
  <r>
    <x v="5"/>
    <x v="13"/>
    <x v="262"/>
    <x v="19"/>
    <n v="12"/>
  </r>
  <r>
    <x v="5"/>
    <x v="13"/>
    <x v="267"/>
    <x v="19"/>
    <n v="20"/>
  </r>
  <r>
    <x v="5"/>
    <x v="13"/>
    <x v="279"/>
    <x v="19"/>
    <n v="113060"/>
  </r>
  <r>
    <x v="5"/>
    <x v="13"/>
    <x v="289"/>
    <x v="19"/>
    <n v="104445"/>
  </r>
  <r>
    <x v="5"/>
    <x v="13"/>
    <x v="260"/>
    <x v="20"/>
    <n v="8"/>
  </r>
  <r>
    <x v="5"/>
    <x v="13"/>
    <x v="262"/>
    <x v="20"/>
    <n v="1"/>
  </r>
  <r>
    <x v="5"/>
    <x v="13"/>
    <x v="267"/>
    <x v="20"/>
    <n v="20"/>
  </r>
  <r>
    <x v="5"/>
    <x v="13"/>
    <x v="277"/>
    <x v="20"/>
    <n v="6"/>
  </r>
  <r>
    <x v="5"/>
    <x v="13"/>
    <x v="281"/>
    <x v="20"/>
    <n v="18"/>
  </r>
  <r>
    <x v="5"/>
    <x v="13"/>
    <x v="292"/>
    <x v="20"/>
    <n v="3"/>
  </r>
  <r>
    <x v="5"/>
    <x v="13"/>
    <x v="259"/>
    <x v="42"/>
    <n v="709"/>
  </r>
  <r>
    <x v="5"/>
    <x v="13"/>
    <x v="294"/>
    <x v="42"/>
    <n v="102"/>
  </r>
  <r>
    <x v="5"/>
    <x v="13"/>
    <x v="260"/>
    <x v="42"/>
    <n v="136"/>
  </r>
  <r>
    <x v="5"/>
    <x v="13"/>
    <x v="261"/>
    <x v="42"/>
    <n v="3522"/>
  </r>
  <r>
    <x v="5"/>
    <x v="13"/>
    <x v="262"/>
    <x v="42"/>
    <n v="765"/>
  </r>
  <r>
    <x v="5"/>
    <x v="13"/>
    <x v="263"/>
    <x v="42"/>
    <n v="1024"/>
  </r>
  <r>
    <x v="5"/>
    <x v="13"/>
    <x v="264"/>
    <x v="42"/>
    <n v="261"/>
  </r>
  <r>
    <x v="5"/>
    <x v="13"/>
    <x v="265"/>
    <x v="42"/>
    <n v="284"/>
  </r>
  <r>
    <x v="5"/>
    <x v="13"/>
    <x v="266"/>
    <x v="42"/>
    <n v="2341"/>
  </r>
  <r>
    <x v="5"/>
    <x v="13"/>
    <x v="267"/>
    <x v="42"/>
    <n v="3150"/>
  </r>
  <r>
    <x v="5"/>
    <x v="13"/>
    <x v="268"/>
    <x v="42"/>
    <n v="588"/>
  </r>
  <r>
    <x v="5"/>
    <x v="13"/>
    <x v="269"/>
    <x v="42"/>
    <n v="2262"/>
  </r>
  <r>
    <x v="5"/>
    <x v="13"/>
    <x v="270"/>
    <x v="42"/>
    <n v="4577"/>
  </r>
  <r>
    <x v="5"/>
    <x v="13"/>
    <x v="271"/>
    <x v="42"/>
    <n v="851"/>
  </r>
  <r>
    <x v="5"/>
    <x v="13"/>
    <x v="272"/>
    <x v="42"/>
    <n v="2592"/>
  </r>
  <r>
    <x v="5"/>
    <x v="13"/>
    <x v="273"/>
    <x v="42"/>
    <n v="256"/>
  </r>
  <r>
    <x v="5"/>
    <x v="13"/>
    <x v="274"/>
    <x v="42"/>
    <n v="43"/>
  </r>
  <r>
    <x v="5"/>
    <x v="13"/>
    <x v="275"/>
    <x v="42"/>
    <n v="258"/>
  </r>
  <r>
    <x v="5"/>
    <x v="13"/>
    <x v="276"/>
    <x v="42"/>
    <n v="1031"/>
  </r>
  <r>
    <x v="5"/>
    <x v="13"/>
    <x v="277"/>
    <x v="42"/>
    <n v="3425"/>
  </r>
  <r>
    <x v="5"/>
    <x v="13"/>
    <x v="278"/>
    <x v="42"/>
    <n v="5673"/>
  </r>
  <r>
    <x v="5"/>
    <x v="13"/>
    <x v="279"/>
    <x v="42"/>
    <n v="2750"/>
  </r>
  <r>
    <x v="5"/>
    <x v="13"/>
    <x v="280"/>
    <x v="42"/>
    <n v="132"/>
  </r>
  <r>
    <x v="5"/>
    <x v="13"/>
    <x v="281"/>
    <x v="42"/>
    <n v="50"/>
  </r>
  <r>
    <x v="5"/>
    <x v="13"/>
    <x v="282"/>
    <x v="42"/>
    <n v="230"/>
  </r>
  <r>
    <x v="5"/>
    <x v="13"/>
    <x v="283"/>
    <x v="42"/>
    <n v="3833"/>
  </r>
  <r>
    <x v="5"/>
    <x v="13"/>
    <x v="284"/>
    <x v="42"/>
    <n v="798"/>
  </r>
  <r>
    <x v="5"/>
    <x v="13"/>
    <x v="285"/>
    <x v="42"/>
    <n v="912"/>
  </r>
  <r>
    <x v="5"/>
    <x v="13"/>
    <x v="286"/>
    <x v="42"/>
    <n v="1155"/>
  </r>
  <r>
    <x v="5"/>
    <x v="13"/>
    <x v="287"/>
    <x v="42"/>
    <n v="1326"/>
  </r>
  <r>
    <x v="5"/>
    <x v="13"/>
    <x v="288"/>
    <x v="42"/>
    <n v="2355"/>
  </r>
  <r>
    <x v="5"/>
    <x v="13"/>
    <x v="289"/>
    <x v="42"/>
    <n v="3619"/>
  </r>
  <r>
    <x v="5"/>
    <x v="13"/>
    <x v="290"/>
    <x v="42"/>
    <n v="1900"/>
  </r>
  <r>
    <x v="5"/>
    <x v="13"/>
    <x v="291"/>
    <x v="42"/>
    <n v="1577"/>
  </r>
  <r>
    <x v="5"/>
    <x v="13"/>
    <x v="292"/>
    <x v="42"/>
    <n v="1406"/>
  </r>
  <r>
    <x v="5"/>
    <x v="13"/>
    <x v="293"/>
    <x v="42"/>
    <n v="1186"/>
  </r>
  <r>
    <x v="5"/>
    <x v="13"/>
    <x v="259"/>
    <x v="21"/>
    <n v="818"/>
  </r>
  <r>
    <x v="5"/>
    <x v="13"/>
    <x v="294"/>
    <x v="21"/>
    <n v="85"/>
  </r>
  <r>
    <x v="5"/>
    <x v="13"/>
    <x v="260"/>
    <x v="21"/>
    <n v="200"/>
  </r>
  <r>
    <x v="5"/>
    <x v="13"/>
    <x v="261"/>
    <x v="21"/>
    <n v="3345"/>
  </r>
  <r>
    <x v="5"/>
    <x v="13"/>
    <x v="262"/>
    <x v="21"/>
    <n v="759"/>
  </r>
  <r>
    <x v="5"/>
    <x v="13"/>
    <x v="263"/>
    <x v="21"/>
    <n v="1196"/>
  </r>
  <r>
    <x v="5"/>
    <x v="13"/>
    <x v="264"/>
    <x v="21"/>
    <n v="370"/>
  </r>
  <r>
    <x v="5"/>
    <x v="13"/>
    <x v="265"/>
    <x v="21"/>
    <n v="415"/>
  </r>
  <r>
    <x v="5"/>
    <x v="13"/>
    <x v="266"/>
    <x v="21"/>
    <n v="2077"/>
  </r>
  <r>
    <x v="5"/>
    <x v="13"/>
    <x v="267"/>
    <x v="21"/>
    <n v="2540"/>
  </r>
  <r>
    <x v="5"/>
    <x v="13"/>
    <x v="268"/>
    <x v="21"/>
    <n v="612"/>
  </r>
  <r>
    <x v="5"/>
    <x v="13"/>
    <x v="269"/>
    <x v="21"/>
    <n v="2040"/>
  </r>
  <r>
    <x v="5"/>
    <x v="13"/>
    <x v="270"/>
    <x v="21"/>
    <n v="2924"/>
  </r>
  <r>
    <x v="5"/>
    <x v="13"/>
    <x v="271"/>
    <x v="21"/>
    <n v="739"/>
  </r>
  <r>
    <x v="5"/>
    <x v="13"/>
    <x v="272"/>
    <x v="21"/>
    <n v="2611"/>
  </r>
  <r>
    <x v="5"/>
    <x v="13"/>
    <x v="273"/>
    <x v="21"/>
    <n v="255"/>
  </r>
  <r>
    <x v="5"/>
    <x v="13"/>
    <x v="274"/>
    <x v="21"/>
    <n v="141"/>
  </r>
  <r>
    <x v="5"/>
    <x v="13"/>
    <x v="275"/>
    <x v="21"/>
    <n v="229"/>
  </r>
  <r>
    <x v="5"/>
    <x v="13"/>
    <x v="276"/>
    <x v="21"/>
    <n v="1118"/>
  </r>
  <r>
    <x v="5"/>
    <x v="13"/>
    <x v="277"/>
    <x v="21"/>
    <n v="2970"/>
  </r>
  <r>
    <x v="5"/>
    <x v="13"/>
    <x v="278"/>
    <x v="21"/>
    <n v="5892"/>
  </r>
  <r>
    <x v="5"/>
    <x v="13"/>
    <x v="279"/>
    <x v="21"/>
    <n v="2895"/>
  </r>
  <r>
    <x v="5"/>
    <x v="13"/>
    <x v="280"/>
    <x v="21"/>
    <n v="203"/>
  </r>
  <r>
    <x v="5"/>
    <x v="13"/>
    <x v="281"/>
    <x v="21"/>
    <n v="13"/>
  </r>
  <r>
    <x v="5"/>
    <x v="13"/>
    <x v="282"/>
    <x v="21"/>
    <n v="228"/>
  </r>
  <r>
    <x v="5"/>
    <x v="13"/>
    <x v="283"/>
    <x v="21"/>
    <n v="3110"/>
  </r>
  <r>
    <x v="5"/>
    <x v="13"/>
    <x v="284"/>
    <x v="21"/>
    <n v="715"/>
  </r>
  <r>
    <x v="5"/>
    <x v="13"/>
    <x v="285"/>
    <x v="21"/>
    <n v="1028"/>
  </r>
  <r>
    <x v="5"/>
    <x v="13"/>
    <x v="286"/>
    <x v="21"/>
    <n v="1222"/>
  </r>
  <r>
    <x v="5"/>
    <x v="13"/>
    <x v="287"/>
    <x v="21"/>
    <n v="1308"/>
  </r>
  <r>
    <x v="5"/>
    <x v="13"/>
    <x v="288"/>
    <x v="21"/>
    <n v="1895"/>
  </r>
  <r>
    <x v="5"/>
    <x v="13"/>
    <x v="289"/>
    <x v="21"/>
    <n v="3146"/>
  </r>
  <r>
    <x v="5"/>
    <x v="13"/>
    <x v="290"/>
    <x v="21"/>
    <n v="1612"/>
  </r>
  <r>
    <x v="5"/>
    <x v="13"/>
    <x v="291"/>
    <x v="21"/>
    <n v="1672"/>
  </r>
  <r>
    <x v="5"/>
    <x v="13"/>
    <x v="292"/>
    <x v="21"/>
    <n v="1702"/>
  </r>
  <r>
    <x v="5"/>
    <x v="13"/>
    <x v="293"/>
    <x v="21"/>
    <n v="1562"/>
  </r>
  <r>
    <x v="5"/>
    <x v="13"/>
    <x v="259"/>
    <x v="22"/>
    <n v="429"/>
  </r>
  <r>
    <x v="5"/>
    <x v="13"/>
    <x v="260"/>
    <x v="22"/>
    <n v="36"/>
  </r>
  <r>
    <x v="5"/>
    <x v="13"/>
    <x v="261"/>
    <x v="22"/>
    <n v="1940"/>
  </r>
  <r>
    <x v="5"/>
    <x v="13"/>
    <x v="262"/>
    <x v="22"/>
    <n v="119"/>
  </r>
  <r>
    <x v="5"/>
    <x v="13"/>
    <x v="263"/>
    <x v="22"/>
    <n v="6799"/>
  </r>
  <r>
    <x v="5"/>
    <x v="13"/>
    <x v="264"/>
    <x v="22"/>
    <n v="24"/>
  </r>
  <r>
    <x v="5"/>
    <x v="13"/>
    <x v="265"/>
    <x v="22"/>
    <n v="17219"/>
  </r>
  <r>
    <x v="5"/>
    <x v="13"/>
    <x v="266"/>
    <x v="22"/>
    <n v="8886"/>
  </r>
  <r>
    <x v="5"/>
    <x v="13"/>
    <x v="267"/>
    <x v="22"/>
    <n v="5226"/>
  </r>
  <r>
    <x v="5"/>
    <x v="13"/>
    <x v="268"/>
    <x v="22"/>
    <n v="102"/>
  </r>
  <r>
    <x v="5"/>
    <x v="13"/>
    <x v="269"/>
    <x v="22"/>
    <n v="117"/>
  </r>
  <r>
    <x v="5"/>
    <x v="13"/>
    <x v="270"/>
    <x v="22"/>
    <n v="2022"/>
  </r>
  <r>
    <x v="5"/>
    <x v="13"/>
    <x v="271"/>
    <x v="22"/>
    <n v="73"/>
  </r>
  <r>
    <x v="5"/>
    <x v="13"/>
    <x v="272"/>
    <x v="22"/>
    <n v="36"/>
  </r>
  <r>
    <x v="5"/>
    <x v="13"/>
    <x v="273"/>
    <x v="22"/>
    <n v="509"/>
  </r>
  <r>
    <x v="5"/>
    <x v="13"/>
    <x v="275"/>
    <x v="22"/>
    <n v="1736"/>
  </r>
  <r>
    <x v="5"/>
    <x v="13"/>
    <x v="276"/>
    <x v="22"/>
    <n v="15010"/>
  </r>
  <r>
    <x v="5"/>
    <x v="13"/>
    <x v="277"/>
    <x v="22"/>
    <n v="1641"/>
  </r>
  <r>
    <x v="5"/>
    <x v="13"/>
    <x v="278"/>
    <x v="22"/>
    <n v="5792"/>
  </r>
  <r>
    <x v="5"/>
    <x v="13"/>
    <x v="279"/>
    <x v="22"/>
    <n v="2034"/>
  </r>
  <r>
    <x v="5"/>
    <x v="13"/>
    <x v="280"/>
    <x v="22"/>
    <n v="2006"/>
  </r>
  <r>
    <x v="5"/>
    <x v="13"/>
    <x v="281"/>
    <x v="22"/>
    <n v="28"/>
  </r>
  <r>
    <x v="5"/>
    <x v="13"/>
    <x v="282"/>
    <x v="22"/>
    <n v="32"/>
  </r>
  <r>
    <x v="5"/>
    <x v="13"/>
    <x v="283"/>
    <x v="22"/>
    <n v="73"/>
  </r>
  <r>
    <x v="5"/>
    <x v="13"/>
    <x v="284"/>
    <x v="22"/>
    <n v="1736"/>
  </r>
  <r>
    <x v="5"/>
    <x v="13"/>
    <x v="285"/>
    <x v="22"/>
    <n v="7408"/>
  </r>
  <r>
    <x v="5"/>
    <x v="13"/>
    <x v="286"/>
    <x v="22"/>
    <n v="67"/>
  </r>
  <r>
    <x v="5"/>
    <x v="13"/>
    <x v="287"/>
    <x v="22"/>
    <n v="47"/>
  </r>
  <r>
    <x v="5"/>
    <x v="13"/>
    <x v="288"/>
    <x v="22"/>
    <n v="28"/>
  </r>
  <r>
    <x v="5"/>
    <x v="13"/>
    <x v="289"/>
    <x v="22"/>
    <n v="15060"/>
  </r>
  <r>
    <x v="5"/>
    <x v="13"/>
    <x v="290"/>
    <x v="22"/>
    <n v="7"/>
  </r>
  <r>
    <x v="5"/>
    <x v="13"/>
    <x v="291"/>
    <x v="22"/>
    <n v="235"/>
  </r>
  <r>
    <x v="5"/>
    <x v="13"/>
    <x v="292"/>
    <x v="22"/>
    <n v="86"/>
  </r>
  <r>
    <x v="5"/>
    <x v="13"/>
    <x v="293"/>
    <x v="22"/>
    <n v="79"/>
  </r>
  <r>
    <x v="5"/>
    <x v="13"/>
    <x v="259"/>
    <x v="23"/>
    <n v="257"/>
  </r>
  <r>
    <x v="5"/>
    <x v="13"/>
    <x v="260"/>
    <x v="23"/>
    <n v="38"/>
  </r>
  <r>
    <x v="5"/>
    <x v="13"/>
    <x v="266"/>
    <x v="23"/>
    <n v="2"/>
  </r>
  <r>
    <x v="5"/>
    <x v="13"/>
    <x v="267"/>
    <x v="23"/>
    <n v="1"/>
  </r>
  <r>
    <x v="5"/>
    <x v="13"/>
    <x v="268"/>
    <x v="23"/>
    <n v="1"/>
  </r>
  <r>
    <x v="5"/>
    <x v="13"/>
    <x v="269"/>
    <x v="23"/>
    <n v="820"/>
  </r>
  <r>
    <x v="5"/>
    <x v="13"/>
    <x v="270"/>
    <x v="23"/>
    <n v="17"/>
  </r>
  <r>
    <x v="5"/>
    <x v="13"/>
    <x v="271"/>
    <x v="23"/>
    <n v="21"/>
  </r>
  <r>
    <x v="5"/>
    <x v="13"/>
    <x v="272"/>
    <x v="23"/>
    <n v="22"/>
  </r>
  <r>
    <x v="5"/>
    <x v="13"/>
    <x v="276"/>
    <x v="23"/>
    <n v="35"/>
  </r>
  <r>
    <x v="5"/>
    <x v="13"/>
    <x v="277"/>
    <x v="23"/>
    <n v="11"/>
  </r>
  <r>
    <x v="5"/>
    <x v="13"/>
    <x v="278"/>
    <x v="23"/>
    <n v="28"/>
  </r>
  <r>
    <x v="5"/>
    <x v="13"/>
    <x v="281"/>
    <x v="23"/>
    <n v="1"/>
  </r>
  <r>
    <x v="5"/>
    <x v="13"/>
    <x v="283"/>
    <x v="23"/>
    <n v="49"/>
  </r>
  <r>
    <x v="5"/>
    <x v="13"/>
    <x v="284"/>
    <x v="23"/>
    <n v="4"/>
  </r>
  <r>
    <x v="5"/>
    <x v="13"/>
    <x v="285"/>
    <x v="23"/>
    <n v="1"/>
  </r>
  <r>
    <x v="5"/>
    <x v="13"/>
    <x v="287"/>
    <x v="23"/>
    <n v="4"/>
  </r>
  <r>
    <x v="5"/>
    <x v="13"/>
    <x v="289"/>
    <x v="23"/>
    <n v="20"/>
  </r>
  <r>
    <x v="5"/>
    <x v="13"/>
    <x v="293"/>
    <x v="23"/>
    <n v="4"/>
  </r>
  <r>
    <x v="5"/>
    <x v="13"/>
    <x v="261"/>
    <x v="24"/>
    <n v="4"/>
  </r>
  <r>
    <x v="5"/>
    <x v="13"/>
    <x v="267"/>
    <x v="24"/>
    <n v="15"/>
  </r>
  <r>
    <x v="5"/>
    <x v="13"/>
    <x v="268"/>
    <x v="24"/>
    <n v="2"/>
  </r>
  <r>
    <x v="5"/>
    <x v="13"/>
    <x v="269"/>
    <x v="24"/>
    <n v="244"/>
  </r>
  <r>
    <x v="5"/>
    <x v="13"/>
    <x v="270"/>
    <x v="24"/>
    <n v="4"/>
  </r>
  <r>
    <x v="5"/>
    <x v="13"/>
    <x v="278"/>
    <x v="24"/>
    <n v="1"/>
  </r>
  <r>
    <x v="5"/>
    <x v="13"/>
    <x v="283"/>
    <x v="24"/>
    <n v="2"/>
  </r>
  <r>
    <x v="5"/>
    <x v="13"/>
    <x v="289"/>
    <x v="24"/>
    <n v="1"/>
  </r>
  <r>
    <x v="5"/>
    <x v="13"/>
    <x v="291"/>
    <x v="24"/>
    <n v="1"/>
  </r>
  <r>
    <x v="5"/>
    <x v="13"/>
    <x v="259"/>
    <x v="25"/>
    <n v="12934"/>
  </r>
  <r>
    <x v="5"/>
    <x v="13"/>
    <x v="294"/>
    <x v="25"/>
    <n v="1721"/>
  </r>
  <r>
    <x v="5"/>
    <x v="13"/>
    <x v="260"/>
    <x v="25"/>
    <n v="2722"/>
  </r>
  <r>
    <x v="5"/>
    <x v="13"/>
    <x v="261"/>
    <x v="25"/>
    <n v="24075"/>
  </r>
  <r>
    <x v="5"/>
    <x v="13"/>
    <x v="262"/>
    <x v="25"/>
    <n v="7875"/>
  </r>
  <r>
    <x v="5"/>
    <x v="13"/>
    <x v="263"/>
    <x v="25"/>
    <n v="6176"/>
  </r>
  <r>
    <x v="5"/>
    <x v="13"/>
    <x v="264"/>
    <x v="25"/>
    <n v="4680"/>
  </r>
  <r>
    <x v="5"/>
    <x v="13"/>
    <x v="265"/>
    <x v="25"/>
    <n v="4674"/>
  </r>
  <r>
    <x v="5"/>
    <x v="13"/>
    <x v="266"/>
    <x v="25"/>
    <n v="19115"/>
  </r>
  <r>
    <x v="5"/>
    <x v="13"/>
    <x v="267"/>
    <x v="25"/>
    <n v="39514"/>
  </r>
  <r>
    <x v="5"/>
    <x v="13"/>
    <x v="268"/>
    <x v="25"/>
    <n v="5620"/>
  </r>
  <r>
    <x v="5"/>
    <x v="13"/>
    <x v="269"/>
    <x v="25"/>
    <n v="10709"/>
  </r>
  <r>
    <x v="5"/>
    <x v="13"/>
    <x v="270"/>
    <x v="25"/>
    <n v="16259"/>
  </r>
  <r>
    <x v="5"/>
    <x v="13"/>
    <x v="271"/>
    <x v="25"/>
    <n v="3914"/>
  </r>
  <r>
    <x v="5"/>
    <x v="13"/>
    <x v="272"/>
    <x v="25"/>
    <n v="13441"/>
  </r>
  <r>
    <x v="5"/>
    <x v="13"/>
    <x v="273"/>
    <x v="25"/>
    <n v="5357"/>
  </r>
  <r>
    <x v="5"/>
    <x v="13"/>
    <x v="274"/>
    <x v="25"/>
    <n v="1068"/>
  </r>
  <r>
    <x v="5"/>
    <x v="13"/>
    <x v="275"/>
    <x v="25"/>
    <n v="10009"/>
  </r>
  <r>
    <x v="5"/>
    <x v="13"/>
    <x v="276"/>
    <x v="25"/>
    <n v="18615"/>
  </r>
  <r>
    <x v="5"/>
    <x v="13"/>
    <x v="277"/>
    <x v="25"/>
    <n v="19991"/>
  </r>
  <r>
    <x v="5"/>
    <x v="13"/>
    <x v="278"/>
    <x v="25"/>
    <n v="34513"/>
  </r>
  <r>
    <x v="5"/>
    <x v="13"/>
    <x v="279"/>
    <x v="25"/>
    <n v="22818"/>
  </r>
  <r>
    <x v="5"/>
    <x v="13"/>
    <x v="280"/>
    <x v="25"/>
    <n v="4465"/>
  </r>
  <r>
    <x v="5"/>
    <x v="13"/>
    <x v="281"/>
    <x v="25"/>
    <n v="3719"/>
  </r>
  <r>
    <x v="5"/>
    <x v="13"/>
    <x v="282"/>
    <x v="25"/>
    <n v="9559"/>
  </r>
  <r>
    <x v="5"/>
    <x v="13"/>
    <x v="283"/>
    <x v="25"/>
    <n v="52325"/>
  </r>
  <r>
    <x v="5"/>
    <x v="13"/>
    <x v="284"/>
    <x v="25"/>
    <n v="17548"/>
  </r>
  <r>
    <x v="5"/>
    <x v="13"/>
    <x v="285"/>
    <x v="25"/>
    <n v="20105"/>
  </r>
  <r>
    <x v="5"/>
    <x v="13"/>
    <x v="286"/>
    <x v="25"/>
    <n v="25680"/>
  </r>
  <r>
    <x v="5"/>
    <x v="13"/>
    <x v="287"/>
    <x v="25"/>
    <n v="19021"/>
  </r>
  <r>
    <x v="5"/>
    <x v="13"/>
    <x v="288"/>
    <x v="25"/>
    <n v="19066"/>
  </r>
  <r>
    <x v="5"/>
    <x v="13"/>
    <x v="289"/>
    <x v="25"/>
    <n v="29371"/>
  </r>
  <r>
    <x v="5"/>
    <x v="13"/>
    <x v="290"/>
    <x v="25"/>
    <n v="25975"/>
  </r>
  <r>
    <x v="5"/>
    <x v="13"/>
    <x v="291"/>
    <x v="25"/>
    <n v="15959"/>
  </r>
  <r>
    <x v="5"/>
    <x v="13"/>
    <x v="292"/>
    <x v="25"/>
    <n v="14794"/>
  </r>
  <r>
    <x v="5"/>
    <x v="13"/>
    <x v="293"/>
    <x v="25"/>
    <n v="24747"/>
  </r>
  <r>
    <x v="5"/>
    <x v="13"/>
    <x v="259"/>
    <x v="26"/>
    <n v="1"/>
  </r>
  <r>
    <x v="5"/>
    <x v="13"/>
    <x v="264"/>
    <x v="26"/>
    <n v="2"/>
  </r>
  <r>
    <x v="5"/>
    <x v="13"/>
    <x v="265"/>
    <x v="26"/>
    <n v="1"/>
  </r>
  <r>
    <x v="5"/>
    <x v="13"/>
    <x v="266"/>
    <x v="26"/>
    <n v="3"/>
  </r>
  <r>
    <x v="5"/>
    <x v="13"/>
    <x v="269"/>
    <x v="26"/>
    <n v="23"/>
  </r>
  <r>
    <x v="5"/>
    <x v="13"/>
    <x v="270"/>
    <x v="26"/>
    <n v="5"/>
  </r>
  <r>
    <x v="5"/>
    <x v="13"/>
    <x v="271"/>
    <x v="26"/>
    <n v="15"/>
  </r>
  <r>
    <x v="5"/>
    <x v="13"/>
    <x v="272"/>
    <x v="26"/>
    <n v="2"/>
  </r>
  <r>
    <x v="5"/>
    <x v="13"/>
    <x v="277"/>
    <x v="26"/>
    <n v="4"/>
  </r>
  <r>
    <x v="5"/>
    <x v="13"/>
    <x v="278"/>
    <x v="26"/>
    <n v="3"/>
  </r>
  <r>
    <x v="5"/>
    <x v="13"/>
    <x v="279"/>
    <x v="26"/>
    <n v="3"/>
  </r>
  <r>
    <x v="5"/>
    <x v="13"/>
    <x v="282"/>
    <x v="26"/>
    <n v="2"/>
  </r>
  <r>
    <x v="5"/>
    <x v="13"/>
    <x v="283"/>
    <x v="26"/>
    <n v="3"/>
  </r>
  <r>
    <x v="5"/>
    <x v="13"/>
    <x v="284"/>
    <x v="26"/>
    <n v="1"/>
  </r>
  <r>
    <x v="5"/>
    <x v="13"/>
    <x v="285"/>
    <x v="26"/>
    <n v="3"/>
  </r>
  <r>
    <x v="5"/>
    <x v="13"/>
    <x v="286"/>
    <x v="26"/>
    <n v="1"/>
  </r>
  <r>
    <x v="5"/>
    <x v="13"/>
    <x v="287"/>
    <x v="26"/>
    <n v="8"/>
  </r>
  <r>
    <x v="5"/>
    <x v="13"/>
    <x v="288"/>
    <x v="26"/>
    <n v="6"/>
  </r>
  <r>
    <x v="5"/>
    <x v="13"/>
    <x v="289"/>
    <x v="26"/>
    <n v="2"/>
  </r>
  <r>
    <x v="5"/>
    <x v="13"/>
    <x v="292"/>
    <x v="26"/>
    <n v="339"/>
  </r>
  <r>
    <x v="5"/>
    <x v="13"/>
    <x v="259"/>
    <x v="27"/>
    <n v="855"/>
  </r>
  <r>
    <x v="5"/>
    <x v="13"/>
    <x v="268"/>
    <x v="27"/>
    <n v="115"/>
  </r>
  <r>
    <x v="5"/>
    <x v="13"/>
    <x v="269"/>
    <x v="27"/>
    <n v="8"/>
  </r>
  <r>
    <x v="5"/>
    <x v="13"/>
    <x v="271"/>
    <x v="27"/>
    <n v="130"/>
  </r>
  <r>
    <x v="5"/>
    <x v="13"/>
    <x v="272"/>
    <x v="27"/>
    <n v="118"/>
  </r>
  <r>
    <x v="5"/>
    <x v="13"/>
    <x v="275"/>
    <x v="27"/>
    <n v="321"/>
  </r>
  <r>
    <x v="5"/>
    <x v="13"/>
    <x v="277"/>
    <x v="27"/>
    <n v="751"/>
  </r>
  <r>
    <x v="5"/>
    <x v="13"/>
    <x v="278"/>
    <x v="27"/>
    <n v="1634"/>
  </r>
  <r>
    <x v="5"/>
    <x v="13"/>
    <x v="279"/>
    <x v="27"/>
    <n v="554"/>
  </r>
  <r>
    <x v="5"/>
    <x v="13"/>
    <x v="280"/>
    <x v="27"/>
    <n v="245"/>
  </r>
  <r>
    <x v="5"/>
    <x v="13"/>
    <x v="282"/>
    <x v="27"/>
    <n v="186"/>
  </r>
  <r>
    <x v="5"/>
    <x v="13"/>
    <x v="283"/>
    <x v="27"/>
    <n v="5884"/>
  </r>
  <r>
    <x v="5"/>
    <x v="13"/>
    <x v="284"/>
    <x v="27"/>
    <n v="1703"/>
  </r>
  <r>
    <x v="5"/>
    <x v="13"/>
    <x v="285"/>
    <x v="27"/>
    <n v="105"/>
  </r>
  <r>
    <x v="5"/>
    <x v="13"/>
    <x v="286"/>
    <x v="27"/>
    <n v="164"/>
  </r>
  <r>
    <x v="5"/>
    <x v="13"/>
    <x v="287"/>
    <x v="27"/>
    <n v="275"/>
  </r>
  <r>
    <x v="5"/>
    <x v="13"/>
    <x v="288"/>
    <x v="27"/>
    <n v="2302"/>
  </r>
  <r>
    <x v="5"/>
    <x v="13"/>
    <x v="289"/>
    <x v="27"/>
    <n v="7005"/>
  </r>
  <r>
    <x v="5"/>
    <x v="13"/>
    <x v="290"/>
    <x v="27"/>
    <n v="30"/>
  </r>
  <r>
    <x v="5"/>
    <x v="13"/>
    <x v="291"/>
    <x v="27"/>
    <n v="209"/>
  </r>
  <r>
    <x v="5"/>
    <x v="13"/>
    <x v="292"/>
    <x v="27"/>
    <n v="88"/>
  </r>
  <r>
    <x v="5"/>
    <x v="13"/>
    <x v="293"/>
    <x v="27"/>
    <n v="82"/>
  </r>
  <r>
    <x v="5"/>
    <x v="13"/>
    <x v="259"/>
    <x v="28"/>
    <n v="10"/>
  </r>
  <r>
    <x v="5"/>
    <x v="13"/>
    <x v="260"/>
    <x v="28"/>
    <n v="20"/>
  </r>
  <r>
    <x v="5"/>
    <x v="13"/>
    <x v="261"/>
    <x v="28"/>
    <n v="1"/>
  </r>
  <r>
    <x v="5"/>
    <x v="13"/>
    <x v="262"/>
    <x v="28"/>
    <n v="1"/>
  </r>
  <r>
    <x v="5"/>
    <x v="13"/>
    <x v="264"/>
    <x v="28"/>
    <n v="4"/>
  </r>
  <r>
    <x v="5"/>
    <x v="13"/>
    <x v="265"/>
    <x v="28"/>
    <n v="3"/>
  </r>
  <r>
    <x v="5"/>
    <x v="13"/>
    <x v="266"/>
    <x v="28"/>
    <n v="4"/>
  </r>
  <r>
    <x v="5"/>
    <x v="13"/>
    <x v="267"/>
    <x v="28"/>
    <n v="10"/>
  </r>
  <r>
    <x v="5"/>
    <x v="13"/>
    <x v="268"/>
    <x v="28"/>
    <n v="4"/>
  </r>
  <r>
    <x v="5"/>
    <x v="13"/>
    <x v="269"/>
    <x v="28"/>
    <n v="49"/>
  </r>
  <r>
    <x v="5"/>
    <x v="13"/>
    <x v="270"/>
    <x v="28"/>
    <n v="10"/>
  </r>
  <r>
    <x v="5"/>
    <x v="13"/>
    <x v="271"/>
    <x v="28"/>
    <n v="2"/>
  </r>
  <r>
    <x v="5"/>
    <x v="13"/>
    <x v="272"/>
    <x v="28"/>
    <n v="3"/>
  </r>
  <r>
    <x v="5"/>
    <x v="13"/>
    <x v="276"/>
    <x v="28"/>
    <n v="6"/>
  </r>
  <r>
    <x v="5"/>
    <x v="13"/>
    <x v="277"/>
    <x v="28"/>
    <n v="21"/>
  </r>
  <r>
    <x v="5"/>
    <x v="13"/>
    <x v="278"/>
    <x v="28"/>
    <n v="71"/>
  </r>
  <r>
    <x v="5"/>
    <x v="13"/>
    <x v="279"/>
    <x v="28"/>
    <n v="22"/>
  </r>
  <r>
    <x v="5"/>
    <x v="13"/>
    <x v="281"/>
    <x v="28"/>
    <n v="18"/>
  </r>
  <r>
    <x v="5"/>
    <x v="13"/>
    <x v="282"/>
    <x v="28"/>
    <n v="6"/>
  </r>
  <r>
    <x v="5"/>
    <x v="13"/>
    <x v="283"/>
    <x v="28"/>
    <n v="15"/>
  </r>
  <r>
    <x v="5"/>
    <x v="13"/>
    <x v="284"/>
    <x v="28"/>
    <n v="2"/>
  </r>
  <r>
    <x v="5"/>
    <x v="13"/>
    <x v="285"/>
    <x v="28"/>
    <n v="7"/>
  </r>
  <r>
    <x v="5"/>
    <x v="13"/>
    <x v="286"/>
    <x v="28"/>
    <n v="10"/>
  </r>
  <r>
    <x v="5"/>
    <x v="13"/>
    <x v="287"/>
    <x v="28"/>
    <n v="4"/>
  </r>
  <r>
    <x v="5"/>
    <x v="13"/>
    <x v="288"/>
    <x v="28"/>
    <n v="1469"/>
  </r>
  <r>
    <x v="5"/>
    <x v="13"/>
    <x v="289"/>
    <x v="28"/>
    <n v="229"/>
  </r>
  <r>
    <x v="5"/>
    <x v="13"/>
    <x v="291"/>
    <x v="28"/>
    <n v="2"/>
  </r>
  <r>
    <x v="5"/>
    <x v="13"/>
    <x v="292"/>
    <x v="28"/>
    <n v="15"/>
  </r>
  <r>
    <x v="5"/>
    <x v="13"/>
    <x v="293"/>
    <x v="28"/>
    <n v="13"/>
  </r>
  <r>
    <x v="5"/>
    <x v="13"/>
    <x v="259"/>
    <x v="29"/>
    <n v="14057"/>
  </r>
  <r>
    <x v="5"/>
    <x v="13"/>
    <x v="294"/>
    <x v="29"/>
    <n v="1721"/>
  </r>
  <r>
    <x v="5"/>
    <x v="13"/>
    <x v="260"/>
    <x v="29"/>
    <n v="2814"/>
  </r>
  <r>
    <x v="5"/>
    <x v="13"/>
    <x v="261"/>
    <x v="29"/>
    <n v="24091"/>
  </r>
  <r>
    <x v="5"/>
    <x v="13"/>
    <x v="262"/>
    <x v="29"/>
    <n v="7876"/>
  </r>
  <r>
    <x v="5"/>
    <x v="13"/>
    <x v="263"/>
    <x v="29"/>
    <n v="6181"/>
  </r>
  <r>
    <x v="5"/>
    <x v="13"/>
    <x v="264"/>
    <x v="29"/>
    <n v="4686"/>
  </r>
  <r>
    <x v="5"/>
    <x v="13"/>
    <x v="265"/>
    <x v="29"/>
    <n v="4703"/>
  </r>
  <r>
    <x v="5"/>
    <x v="13"/>
    <x v="266"/>
    <x v="29"/>
    <n v="19164"/>
  </r>
  <r>
    <x v="5"/>
    <x v="13"/>
    <x v="267"/>
    <x v="29"/>
    <n v="39540"/>
  </r>
  <r>
    <x v="5"/>
    <x v="13"/>
    <x v="268"/>
    <x v="29"/>
    <n v="5749"/>
  </r>
  <r>
    <x v="5"/>
    <x v="13"/>
    <x v="269"/>
    <x v="29"/>
    <n v="12033"/>
  </r>
  <r>
    <x v="5"/>
    <x v="13"/>
    <x v="270"/>
    <x v="29"/>
    <n v="16316"/>
  </r>
  <r>
    <x v="5"/>
    <x v="13"/>
    <x v="271"/>
    <x v="29"/>
    <n v="4082"/>
  </r>
  <r>
    <x v="5"/>
    <x v="13"/>
    <x v="272"/>
    <x v="29"/>
    <n v="13598"/>
  </r>
  <r>
    <x v="5"/>
    <x v="13"/>
    <x v="273"/>
    <x v="29"/>
    <n v="5357"/>
  </r>
  <r>
    <x v="5"/>
    <x v="13"/>
    <x v="274"/>
    <x v="29"/>
    <n v="1068"/>
  </r>
  <r>
    <x v="5"/>
    <x v="13"/>
    <x v="275"/>
    <x v="29"/>
    <n v="10330"/>
  </r>
  <r>
    <x v="5"/>
    <x v="13"/>
    <x v="276"/>
    <x v="29"/>
    <n v="18687"/>
  </r>
  <r>
    <x v="5"/>
    <x v="13"/>
    <x v="277"/>
    <x v="29"/>
    <n v="20778"/>
  </r>
  <r>
    <x v="5"/>
    <x v="13"/>
    <x v="278"/>
    <x v="29"/>
    <n v="36263"/>
  </r>
  <r>
    <x v="5"/>
    <x v="13"/>
    <x v="279"/>
    <x v="29"/>
    <n v="23397"/>
  </r>
  <r>
    <x v="5"/>
    <x v="13"/>
    <x v="280"/>
    <x v="29"/>
    <n v="4718"/>
  </r>
  <r>
    <x v="5"/>
    <x v="13"/>
    <x v="281"/>
    <x v="29"/>
    <n v="3738"/>
  </r>
  <r>
    <x v="5"/>
    <x v="13"/>
    <x v="282"/>
    <x v="29"/>
    <n v="9753"/>
  </r>
  <r>
    <x v="5"/>
    <x v="13"/>
    <x v="283"/>
    <x v="29"/>
    <n v="58289"/>
  </r>
  <r>
    <x v="5"/>
    <x v="13"/>
    <x v="284"/>
    <x v="29"/>
    <n v="19291"/>
  </r>
  <r>
    <x v="5"/>
    <x v="13"/>
    <x v="285"/>
    <x v="29"/>
    <n v="20221"/>
  </r>
  <r>
    <x v="5"/>
    <x v="13"/>
    <x v="286"/>
    <x v="29"/>
    <n v="25855"/>
  </r>
  <r>
    <x v="5"/>
    <x v="13"/>
    <x v="287"/>
    <x v="29"/>
    <n v="19312"/>
  </r>
  <r>
    <x v="5"/>
    <x v="13"/>
    <x v="288"/>
    <x v="29"/>
    <n v="22843"/>
  </r>
  <r>
    <x v="5"/>
    <x v="13"/>
    <x v="289"/>
    <x v="29"/>
    <n v="36632"/>
  </r>
  <r>
    <x v="5"/>
    <x v="13"/>
    <x v="290"/>
    <x v="29"/>
    <n v="26018"/>
  </r>
  <r>
    <x v="5"/>
    <x v="13"/>
    <x v="291"/>
    <x v="29"/>
    <n v="16172"/>
  </r>
  <r>
    <x v="5"/>
    <x v="13"/>
    <x v="292"/>
    <x v="29"/>
    <n v="15286"/>
  </r>
  <r>
    <x v="5"/>
    <x v="13"/>
    <x v="293"/>
    <x v="29"/>
    <n v="24886"/>
  </r>
  <r>
    <x v="5"/>
    <x v="13"/>
    <x v="259"/>
    <x v="37"/>
    <n v="1000"/>
  </r>
  <r>
    <x v="5"/>
    <x v="13"/>
    <x v="260"/>
    <x v="37"/>
    <n v="82"/>
  </r>
  <r>
    <x v="5"/>
    <x v="13"/>
    <x v="262"/>
    <x v="37"/>
    <n v="36"/>
  </r>
  <r>
    <x v="5"/>
    <x v="13"/>
    <x v="266"/>
    <x v="37"/>
    <n v="161"/>
  </r>
  <r>
    <x v="5"/>
    <x v="13"/>
    <x v="267"/>
    <x v="37"/>
    <n v="872"/>
  </r>
  <r>
    <x v="5"/>
    <x v="13"/>
    <x v="269"/>
    <x v="37"/>
    <n v="325"/>
  </r>
  <r>
    <x v="5"/>
    <x v="13"/>
    <x v="270"/>
    <x v="37"/>
    <n v="124"/>
  </r>
  <r>
    <x v="5"/>
    <x v="13"/>
    <x v="272"/>
    <x v="37"/>
    <n v="2168"/>
  </r>
  <r>
    <x v="5"/>
    <x v="13"/>
    <x v="276"/>
    <x v="37"/>
    <n v="239"/>
  </r>
  <r>
    <x v="5"/>
    <x v="13"/>
    <x v="277"/>
    <x v="37"/>
    <n v="431"/>
  </r>
  <r>
    <x v="5"/>
    <x v="13"/>
    <x v="278"/>
    <x v="37"/>
    <n v="1222"/>
  </r>
  <r>
    <x v="5"/>
    <x v="13"/>
    <x v="279"/>
    <x v="37"/>
    <n v="1052"/>
  </r>
  <r>
    <x v="5"/>
    <x v="13"/>
    <x v="280"/>
    <x v="37"/>
    <n v="56"/>
  </r>
  <r>
    <x v="5"/>
    <x v="13"/>
    <x v="282"/>
    <x v="37"/>
    <n v="332"/>
  </r>
  <r>
    <x v="5"/>
    <x v="13"/>
    <x v="283"/>
    <x v="37"/>
    <n v="1016"/>
  </r>
  <r>
    <x v="5"/>
    <x v="13"/>
    <x v="284"/>
    <x v="37"/>
    <n v="633"/>
  </r>
  <r>
    <x v="5"/>
    <x v="13"/>
    <x v="285"/>
    <x v="37"/>
    <n v="789"/>
  </r>
  <r>
    <x v="5"/>
    <x v="13"/>
    <x v="286"/>
    <x v="37"/>
    <n v="251"/>
  </r>
  <r>
    <x v="5"/>
    <x v="13"/>
    <x v="287"/>
    <x v="37"/>
    <n v="993"/>
  </r>
  <r>
    <x v="5"/>
    <x v="13"/>
    <x v="288"/>
    <x v="37"/>
    <n v="534"/>
  </r>
  <r>
    <x v="5"/>
    <x v="13"/>
    <x v="289"/>
    <x v="37"/>
    <n v="717"/>
  </r>
  <r>
    <x v="5"/>
    <x v="13"/>
    <x v="290"/>
    <x v="37"/>
    <n v="1195"/>
  </r>
  <r>
    <x v="5"/>
    <x v="13"/>
    <x v="291"/>
    <x v="37"/>
    <n v="528"/>
  </r>
  <r>
    <x v="5"/>
    <x v="13"/>
    <x v="293"/>
    <x v="37"/>
    <n v="1108"/>
  </r>
  <r>
    <x v="5"/>
    <x v="13"/>
    <x v="259"/>
    <x v="38"/>
    <n v="50"/>
  </r>
  <r>
    <x v="5"/>
    <x v="13"/>
    <x v="260"/>
    <x v="38"/>
    <n v="56"/>
  </r>
  <r>
    <x v="5"/>
    <x v="13"/>
    <x v="266"/>
    <x v="38"/>
    <n v="53"/>
  </r>
  <r>
    <x v="5"/>
    <x v="13"/>
    <x v="267"/>
    <x v="38"/>
    <n v="732"/>
  </r>
  <r>
    <x v="5"/>
    <x v="13"/>
    <x v="269"/>
    <x v="38"/>
    <n v="90"/>
  </r>
  <r>
    <x v="5"/>
    <x v="13"/>
    <x v="270"/>
    <x v="38"/>
    <n v="10"/>
  </r>
  <r>
    <x v="5"/>
    <x v="13"/>
    <x v="272"/>
    <x v="38"/>
    <n v="149"/>
  </r>
  <r>
    <x v="5"/>
    <x v="13"/>
    <x v="277"/>
    <x v="38"/>
    <n v="75"/>
  </r>
  <r>
    <x v="5"/>
    <x v="13"/>
    <x v="278"/>
    <x v="38"/>
    <n v="319"/>
  </r>
  <r>
    <x v="5"/>
    <x v="13"/>
    <x v="279"/>
    <x v="38"/>
    <n v="88"/>
  </r>
  <r>
    <x v="5"/>
    <x v="13"/>
    <x v="280"/>
    <x v="38"/>
    <n v="195"/>
  </r>
  <r>
    <x v="5"/>
    <x v="13"/>
    <x v="282"/>
    <x v="38"/>
    <n v="45"/>
  </r>
  <r>
    <x v="5"/>
    <x v="13"/>
    <x v="283"/>
    <x v="38"/>
    <n v="181"/>
  </r>
  <r>
    <x v="5"/>
    <x v="13"/>
    <x v="284"/>
    <x v="38"/>
    <n v="578"/>
  </r>
  <r>
    <x v="5"/>
    <x v="13"/>
    <x v="285"/>
    <x v="38"/>
    <n v="152"/>
  </r>
  <r>
    <x v="5"/>
    <x v="13"/>
    <x v="286"/>
    <x v="38"/>
    <n v="171"/>
  </r>
  <r>
    <x v="5"/>
    <x v="13"/>
    <x v="287"/>
    <x v="38"/>
    <n v="213"/>
  </r>
  <r>
    <x v="5"/>
    <x v="13"/>
    <x v="289"/>
    <x v="38"/>
    <n v="117"/>
  </r>
  <r>
    <x v="5"/>
    <x v="13"/>
    <x v="290"/>
    <x v="38"/>
    <n v="443"/>
  </r>
  <r>
    <x v="5"/>
    <x v="13"/>
    <x v="293"/>
    <x v="38"/>
    <n v="128"/>
  </r>
  <r>
    <x v="5"/>
    <x v="13"/>
    <x v="259"/>
    <x v="39"/>
    <n v="17"/>
  </r>
  <r>
    <x v="5"/>
    <x v="13"/>
    <x v="260"/>
    <x v="39"/>
    <n v="14"/>
  </r>
  <r>
    <x v="5"/>
    <x v="13"/>
    <x v="267"/>
    <x v="39"/>
    <n v="13"/>
  </r>
  <r>
    <x v="5"/>
    <x v="13"/>
    <x v="276"/>
    <x v="39"/>
    <n v="14"/>
  </r>
  <r>
    <x v="5"/>
    <x v="13"/>
    <x v="277"/>
    <x v="39"/>
    <n v="10"/>
  </r>
  <r>
    <x v="5"/>
    <x v="13"/>
    <x v="278"/>
    <x v="39"/>
    <n v="37"/>
  </r>
  <r>
    <x v="5"/>
    <x v="13"/>
    <x v="279"/>
    <x v="39"/>
    <n v="52"/>
  </r>
  <r>
    <x v="5"/>
    <x v="13"/>
    <x v="282"/>
    <x v="39"/>
    <n v="11"/>
  </r>
  <r>
    <x v="5"/>
    <x v="13"/>
    <x v="283"/>
    <x v="39"/>
    <n v="28"/>
  </r>
  <r>
    <x v="5"/>
    <x v="13"/>
    <x v="286"/>
    <x v="39"/>
    <n v="12"/>
  </r>
  <r>
    <x v="5"/>
    <x v="13"/>
    <x v="288"/>
    <x v="39"/>
    <n v="8"/>
  </r>
  <r>
    <x v="5"/>
    <x v="13"/>
    <x v="289"/>
    <x v="39"/>
    <n v="9"/>
  </r>
  <r>
    <x v="5"/>
    <x v="13"/>
    <x v="290"/>
    <x v="39"/>
    <n v="4"/>
  </r>
  <r>
    <x v="5"/>
    <x v="13"/>
    <x v="293"/>
    <x v="39"/>
    <n v="11"/>
  </r>
  <r>
    <x v="5"/>
    <x v="13"/>
    <x v="267"/>
    <x v="40"/>
    <n v="71"/>
  </r>
  <r>
    <x v="5"/>
    <x v="13"/>
    <x v="272"/>
    <x v="40"/>
    <n v="83"/>
  </r>
  <r>
    <x v="5"/>
    <x v="13"/>
    <x v="282"/>
    <x v="40"/>
    <n v="19"/>
  </r>
  <r>
    <x v="5"/>
    <x v="13"/>
    <x v="284"/>
    <x v="40"/>
    <n v="29"/>
  </r>
  <r>
    <x v="5"/>
    <x v="13"/>
    <x v="287"/>
    <x v="40"/>
    <n v="15"/>
  </r>
  <r>
    <x v="5"/>
    <x v="13"/>
    <x v="288"/>
    <x v="40"/>
    <n v="5"/>
  </r>
  <r>
    <x v="5"/>
    <x v="13"/>
    <x v="289"/>
    <x v="40"/>
    <n v="16"/>
  </r>
  <r>
    <x v="5"/>
    <x v="13"/>
    <x v="290"/>
    <x v="40"/>
    <n v="39"/>
  </r>
  <r>
    <x v="5"/>
    <x v="13"/>
    <x v="259"/>
    <x v="30"/>
    <n v="33"/>
  </r>
  <r>
    <x v="5"/>
    <x v="13"/>
    <x v="261"/>
    <x v="30"/>
    <n v="9"/>
  </r>
  <r>
    <x v="5"/>
    <x v="13"/>
    <x v="262"/>
    <x v="30"/>
    <n v="22"/>
  </r>
  <r>
    <x v="5"/>
    <x v="13"/>
    <x v="264"/>
    <x v="30"/>
    <n v="23"/>
  </r>
  <r>
    <x v="5"/>
    <x v="13"/>
    <x v="266"/>
    <x v="30"/>
    <n v="24"/>
  </r>
  <r>
    <x v="5"/>
    <x v="13"/>
    <x v="267"/>
    <x v="30"/>
    <n v="172"/>
  </r>
  <r>
    <x v="5"/>
    <x v="13"/>
    <x v="269"/>
    <x v="30"/>
    <n v="139"/>
  </r>
  <r>
    <x v="5"/>
    <x v="13"/>
    <x v="270"/>
    <x v="30"/>
    <n v="64"/>
  </r>
  <r>
    <x v="5"/>
    <x v="13"/>
    <x v="275"/>
    <x v="30"/>
    <n v="12"/>
  </r>
  <r>
    <x v="5"/>
    <x v="13"/>
    <x v="276"/>
    <x v="30"/>
    <n v="67"/>
  </r>
  <r>
    <x v="5"/>
    <x v="13"/>
    <x v="277"/>
    <x v="30"/>
    <n v="199"/>
  </r>
  <r>
    <x v="5"/>
    <x v="13"/>
    <x v="278"/>
    <x v="30"/>
    <n v="96"/>
  </r>
  <r>
    <x v="5"/>
    <x v="13"/>
    <x v="280"/>
    <x v="30"/>
    <n v="35"/>
  </r>
  <r>
    <x v="5"/>
    <x v="13"/>
    <x v="283"/>
    <x v="30"/>
    <n v="188"/>
  </r>
  <r>
    <x v="5"/>
    <x v="13"/>
    <x v="284"/>
    <x v="30"/>
    <n v="4"/>
  </r>
  <r>
    <x v="5"/>
    <x v="13"/>
    <x v="285"/>
    <x v="30"/>
    <n v="36"/>
  </r>
  <r>
    <x v="5"/>
    <x v="13"/>
    <x v="286"/>
    <x v="30"/>
    <n v="70"/>
  </r>
  <r>
    <x v="5"/>
    <x v="13"/>
    <x v="287"/>
    <x v="30"/>
    <n v="52"/>
  </r>
  <r>
    <x v="5"/>
    <x v="13"/>
    <x v="288"/>
    <x v="30"/>
    <n v="42"/>
  </r>
  <r>
    <x v="5"/>
    <x v="13"/>
    <x v="289"/>
    <x v="30"/>
    <n v="147"/>
  </r>
  <r>
    <x v="5"/>
    <x v="13"/>
    <x v="290"/>
    <x v="30"/>
    <n v="87"/>
  </r>
  <r>
    <x v="5"/>
    <x v="13"/>
    <x v="296"/>
    <x v="30"/>
    <n v="1"/>
  </r>
  <r>
    <x v="5"/>
    <x v="13"/>
    <x v="292"/>
    <x v="30"/>
    <n v="33"/>
  </r>
  <r>
    <x v="5"/>
    <x v="14"/>
    <x v="297"/>
    <x v="0"/>
    <n v="255"/>
  </r>
  <r>
    <x v="5"/>
    <x v="14"/>
    <x v="298"/>
    <x v="0"/>
    <n v="77"/>
  </r>
  <r>
    <x v="5"/>
    <x v="14"/>
    <x v="299"/>
    <x v="0"/>
    <n v="111"/>
  </r>
  <r>
    <x v="5"/>
    <x v="14"/>
    <x v="300"/>
    <x v="0"/>
    <n v="75"/>
  </r>
  <r>
    <x v="5"/>
    <x v="14"/>
    <x v="301"/>
    <x v="0"/>
    <n v="32"/>
  </r>
  <r>
    <x v="5"/>
    <x v="14"/>
    <x v="302"/>
    <x v="0"/>
    <n v="166"/>
  </r>
  <r>
    <x v="5"/>
    <x v="14"/>
    <x v="303"/>
    <x v="0"/>
    <n v="31"/>
  </r>
  <r>
    <x v="5"/>
    <x v="14"/>
    <x v="304"/>
    <x v="0"/>
    <n v="574"/>
  </r>
  <r>
    <x v="5"/>
    <x v="14"/>
    <x v="305"/>
    <x v="0"/>
    <n v="358"/>
  </r>
  <r>
    <x v="5"/>
    <x v="14"/>
    <x v="306"/>
    <x v="0"/>
    <n v="47"/>
  </r>
  <r>
    <x v="5"/>
    <x v="14"/>
    <x v="307"/>
    <x v="0"/>
    <n v="58"/>
  </r>
  <r>
    <x v="5"/>
    <x v="14"/>
    <x v="308"/>
    <x v="0"/>
    <n v="26"/>
  </r>
  <r>
    <x v="5"/>
    <x v="14"/>
    <x v="309"/>
    <x v="0"/>
    <n v="139"/>
  </r>
  <r>
    <x v="5"/>
    <x v="14"/>
    <x v="310"/>
    <x v="0"/>
    <n v="132"/>
  </r>
  <r>
    <x v="5"/>
    <x v="14"/>
    <x v="311"/>
    <x v="0"/>
    <n v="34"/>
  </r>
  <r>
    <x v="5"/>
    <x v="14"/>
    <x v="312"/>
    <x v="0"/>
    <n v="237"/>
  </r>
  <r>
    <x v="5"/>
    <x v="14"/>
    <x v="313"/>
    <x v="0"/>
    <n v="40"/>
  </r>
  <r>
    <x v="5"/>
    <x v="14"/>
    <x v="314"/>
    <x v="0"/>
    <n v="41"/>
  </r>
  <r>
    <x v="5"/>
    <x v="14"/>
    <x v="315"/>
    <x v="0"/>
    <n v="646"/>
  </r>
  <r>
    <x v="5"/>
    <x v="14"/>
    <x v="316"/>
    <x v="0"/>
    <n v="520"/>
  </r>
  <r>
    <x v="5"/>
    <x v="14"/>
    <x v="317"/>
    <x v="0"/>
    <n v="182"/>
  </r>
  <r>
    <x v="5"/>
    <x v="14"/>
    <x v="318"/>
    <x v="0"/>
    <n v="64"/>
  </r>
  <r>
    <x v="5"/>
    <x v="14"/>
    <x v="319"/>
    <x v="0"/>
    <n v="86"/>
  </r>
  <r>
    <x v="5"/>
    <x v="14"/>
    <x v="320"/>
    <x v="0"/>
    <n v="103"/>
  </r>
  <r>
    <x v="5"/>
    <x v="14"/>
    <x v="321"/>
    <x v="0"/>
    <n v="16"/>
  </r>
  <r>
    <x v="5"/>
    <x v="14"/>
    <x v="297"/>
    <x v="1"/>
    <n v="22"/>
  </r>
  <r>
    <x v="5"/>
    <x v="14"/>
    <x v="298"/>
    <x v="1"/>
    <n v="10"/>
  </r>
  <r>
    <x v="5"/>
    <x v="14"/>
    <x v="299"/>
    <x v="1"/>
    <n v="9"/>
  </r>
  <r>
    <x v="5"/>
    <x v="14"/>
    <x v="300"/>
    <x v="1"/>
    <n v="9"/>
  </r>
  <r>
    <x v="5"/>
    <x v="14"/>
    <x v="301"/>
    <x v="1"/>
    <n v="4"/>
  </r>
  <r>
    <x v="5"/>
    <x v="14"/>
    <x v="302"/>
    <x v="1"/>
    <n v="15"/>
  </r>
  <r>
    <x v="5"/>
    <x v="14"/>
    <x v="303"/>
    <x v="1"/>
    <n v="6"/>
  </r>
  <r>
    <x v="5"/>
    <x v="14"/>
    <x v="304"/>
    <x v="1"/>
    <n v="49"/>
  </r>
  <r>
    <x v="5"/>
    <x v="14"/>
    <x v="305"/>
    <x v="1"/>
    <n v="30"/>
  </r>
  <r>
    <x v="5"/>
    <x v="14"/>
    <x v="306"/>
    <x v="1"/>
    <n v="12"/>
  </r>
  <r>
    <x v="5"/>
    <x v="14"/>
    <x v="307"/>
    <x v="1"/>
    <n v="7"/>
  </r>
  <r>
    <x v="5"/>
    <x v="14"/>
    <x v="308"/>
    <x v="1"/>
    <n v="5"/>
  </r>
  <r>
    <x v="5"/>
    <x v="14"/>
    <x v="309"/>
    <x v="1"/>
    <n v="16"/>
  </r>
  <r>
    <x v="5"/>
    <x v="14"/>
    <x v="310"/>
    <x v="1"/>
    <n v="17"/>
  </r>
  <r>
    <x v="5"/>
    <x v="14"/>
    <x v="311"/>
    <x v="1"/>
    <n v="6"/>
  </r>
  <r>
    <x v="5"/>
    <x v="14"/>
    <x v="312"/>
    <x v="1"/>
    <n v="20"/>
  </r>
  <r>
    <x v="5"/>
    <x v="14"/>
    <x v="313"/>
    <x v="1"/>
    <n v="9"/>
  </r>
  <r>
    <x v="5"/>
    <x v="14"/>
    <x v="314"/>
    <x v="1"/>
    <n v="5"/>
  </r>
  <r>
    <x v="5"/>
    <x v="14"/>
    <x v="315"/>
    <x v="1"/>
    <n v="59"/>
  </r>
  <r>
    <x v="5"/>
    <x v="14"/>
    <x v="316"/>
    <x v="1"/>
    <n v="42"/>
  </r>
  <r>
    <x v="5"/>
    <x v="14"/>
    <x v="317"/>
    <x v="1"/>
    <n v="19"/>
  </r>
  <r>
    <x v="5"/>
    <x v="14"/>
    <x v="318"/>
    <x v="1"/>
    <n v="7"/>
  </r>
  <r>
    <x v="5"/>
    <x v="14"/>
    <x v="319"/>
    <x v="1"/>
    <n v="8"/>
  </r>
  <r>
    <x v="5"/>
    <x v="14"/>
    <x v="320"/>
    <x v="1"/>
    <n v="12"/>
  </r>
  <r>
    <x v="5"/>
    <x v="14"/>
    <x v="321"/>
    <x v="1"/>
    <n v="3"/>
  </r>
  <r>
    <x v="5"/>
    <x v="14"/>
    <x v="297"/>
    <x v="2"/>
    <n v="277"/>
  </r>
  <r>
    <x v="5"/>
    <x v="14"/>
    <x v="298"/>
    <x v="2"/>
    <n v="108"/>
  </r>
  <r>
    <x v="5"/>
    <x v="14"/>
    <x v="299"/>
    <x v="2"/>
    <n v="65"/>
  </r>
  <r>
    <x v="5"/>
    <x v="14"/>
    <x v="300"/>
    <x v="2"/>
    <n v="73"/>
  </r>
  <r>
    <x v="5"/>
    <x v="14"/>
    <x v="301"/>
    <x v="2"/>
    <n v="42"/>
  </r>
  <r>
    <x v="5"/>
    <x v="14"/>
    <x v="302"/>
    <x v="2"/>
    <n v="157"/>
  </r>
  <r>
    <x v="5"/>
    <x v="14"/>
    <x v="303"/>
    <x v="2"/>
    <n v="95"/>
  </r>
  <r>
    <x v="5"/>
    <x v="14"/>
    <x v="304"/>
    <x v="2"/>
    <n v="270"/>
  </r>
  <r>
    <x v="5"/>
    <x v="14"/>
    <x v="305"/>
    <x v="2"/>
    <n v="146"/>
  </r>
  <r>
    <x v="5"/>
    <x v="14"/>
    <x v="306"/>
    <x v="2"/>
    <n v="136"/>
  </r>
  <r>
    <x v="5"/>
    <x v="14"/>
    <x v="307"/>
    <x v="2"/>
    <n v="49"/>
  </r>
  <r>
    <x v="5"/>
    <x v="14"/>
    <x v="308"/>
    <x v="2"/>
    <n v="40"/>
  </r>
  <r>
    <x v="5"/>
    <x v="14"/>
    <x v="309"/>
    <x v="2"/>
    <n v="266"/>
  </r>
  <r>
    <x v="5"/>
    <x v="14"/>
    <x v="310"/>
    <x v="2"/>
    <n v="171"/>
  </r>
  <r>
    <x v="5"/>
    <x v="14"/>
    <x v="311"/>
    <x v="2"/>
    <n v="119"/>
  </r>
  <r>
    <x v="5"/>
    <x v="14"/>
    <x v="312"/>
    <x v="2"/>
    <n v="188"/>
  </r>
  <r>
    <x v="5"/>
    <x v="14"/>
    <x v="313"/>
    <x v="2"/>
    <n v="89"/>
  </r>
  <r>
    <x v="5"/>
    <x v="14"/>
    <x v="314"/>
    <x v="2"/>
    <n v="93"/>
  </r>
  <r>
    <x v="5"/>
    <x v="14"/>
    <x v="315"/>
    <x v="2"/>
    <n v="327"/>
  </r>
  <r>
    <x v="5"/>
    <x v="14"/>
    <x v="316"/>
    <x v="2"/>
    <n v="306"/>
  </r>
  <r>
    <x v="5"/>
    <x v="14"/>
    <x v="317"/>
    <x v="2"/>
    <n v="166"/>
  </r>
  <r>
    <x v="5"/>
    <x v="14"/>
    <x v="318"/>
    <x v="2"/>
    <n v="47"/>
  </r>
  <r>
    <x v="5"/>
    <x v="14"/>
    <x v="319"/>
    <x v="2"/>
    <n v="67"/>
  </r>
  <r>
    <x v="5"/>
    <x v="14"/>
    <x v="320"/>
    <x v="2"/>
    <n v="174"/>
  </r>
  <r>
    <x v="5"/>
    <x v="14"/>
    <x v="321"/>
    <x v="2"/>
    <n v="47"/>
  </r>
  <r>
    <x v="5"/>
    <x v="14"/>
    <x v="297"/>
    <x v="3"/>
    <n v="2"/>
  </r>
  <r>
    <x v="5"/>
    <x v="14"/>
    <x v="302"/>
    <x v="3"/>
    <n v="1"/>
  </r>
  <r>
    <x v="5"/>
    <x v="14"/>
    <x v="304"/>
    <x v="3"/>
    <n v="3"/>
  </r>
  <r>
    <x v="5"/>
    <x v="14"/>
    <x v="306"/>
    <x v="3"/>
    <n v="2"/>
  </r>
  <r>
    <x v="5"/>
    <x v="14"/>
    <x v="315"/>
    <x v="3"/>
    <n v="2"/>
  </r>
  <r>
    <x v="5"/>
    <x v="14"/>
    <x v="318"/>
    <x v="3"/>
    <n v="2"/>
  </r>
  <r>
    <x v="5"/>
    <x v="14"/>
    <x v="315"/>
    <x v="31"/>
    <n v="1"/>
  </r>
  <r>
    <x v="5"/>
    <x v="14"/>
    <x v="297"/>
    <x v="4"/>
    <n v="48"/>
  </r>
  <r>
    <x v="5"/>
    <x v="14"/>
    <x v="298"/>
    <x v="4"/>
    <n v="64"/>
  </r>
  <r>
    <x v="5"/>
    <x v="14"/>
    <x v="299"/>
    <x v="4"/>
    <n v="42"/>
  </r>
  <r>
    <x v="5"/>
    <x v="14"/>
    <x v="300"/>
    <x v="4"/>
    <n v="37"/>
  </r>
  <r>
    <x v="5"/>
    <x v="14"/>
    <x v="301"/>
    <x v="4"/>
    <n v="10"/>
  </r>
  <r>
    <x v="5"/>
    <x v="14"/>
    <x v="302"/>
    <x v="4"/>
    <n v="82"/>
  </r>
  <r>
    <x v="5"/>
    <x v="14"/>
    <x v="303"/>
    <x v="4"/>
    <n v="58"/>
  </r>
  <r>
    <x v="5"/>
    <x v="14"/>
    <x v="304"/>
    <x v="4"/>
    <n v="136"/>
  </r>
  <r>
    <x v="5"/>
    <x v="14"/>
    <x v="305"/>
    <x v="4"/>
    <n v="71"/>
  </r>
  <r>
    <x v="5"/>
    <x v="14"/>
    <x v="306"/>
    <x v="4"/>
    <n v="94"/>
  </r>
  <r>
    <x v="5"/>
    <x v="14"/>
    <x v="307"/>
    <x v="4"/>
    <n v="30"/>
  </r>
  <r>
    <x v="5"/>
    <x v="14"/>
    <x v="308"/>
    <x v="4"/>
    <n v="28"/>
  </r>
  <r>
    <x v="5"/>
    <x v="14"/>
    <x v="309"/>
    <x v="4"/>
    <n v="105"/>
  </r>
  <r>
    <x v="5"/>
    <x v="14"/>
    <x v="310"/>
    <x v="4"/>
    <n v="90"/>
  </r>
  <r>
    <x v="5"/>
    <x v="14"/>
    <x v="311"/>
    <x v="4"/>
    <n v="83"/>
  </r>
  <r>
    <x v="5"/>
    <x v="14"/>
    <x v="312"/>
    <x v="4"/>
    <n v="77"/>
  </r>
  <r>
    <x v="5"/>
    <x v="14"/>
    <x v="313"/>
    <x v="4"/>
    <n v="67"/>
  </r>
  <r>
    <x v="5"/>
    <x v="14"/>
    <x v="314"/>
    <x v="4"/>
    <n v="31"/>
  </r>
  <r>
    <x v="5"/>
    <x v="14"/>
    <x v="315"/>
    <x v="4"/>
    <n v="160"/>
  </r>
  <r>
    <x v="5"/>
    <x v="14"/>
    <x v="316"/>
    <x v="4"/>
    <n v="74"/>
  </r>
  <r>
    <x v="5"/>
    <x v="14"/>
    <x v="317"/>
    <x v="4"/>
    <n v="46"/>
  </r>
  <r>
    <x v="5"/>
    <x v="14"/>
    <x v="318"/>
    <x v="4"/>
    <n v="13"/>
  </r>
  <r>
    <x v="5"/>
    <x v="14"/>
    <x v="319"/>
    <x v="4"/>
    <n v="17"/>
  </r>
  <r>
    <x v="5"/>
    <x v="14"/>
    <x v="320"/>
    <x v="4"/>
    <n v="74"/>
  </r>
  <r>
    <x v="5"/>
    <x v="14"/>
    <x v="321"/>
    <x v="4"/>
    <n v="26"/>
  </r>
  <r>
    <x v="5"/>
    <x v="14"/>
    <x v="297"/>
    <x v="5"/>
    <n v="277"/>
  </r>
  <r>
    <x v="5"/>
    <x v="14"/>
    <x v="298"/>
    <x v="5"/>
    <n v="108"/>
  </r>
  <r>
    <x v="5"/>
    <x v="14"/>
    <x v="299"/>
    <x v="5"/>
    <n v="68"/>
  </r>
  <r>
    <x v="5"/>
    <x v="14"/>
    <x v="300"/>
    <x v="5"/>
    <n v="73"/>
  </r>
  <r>
    <x v="5"/>
    <x v="14"/>
    <x v="301"/>
    <x v="5"/>
    <n v="42"/>
  </r>
  <r>
    <x v="5"/>
    <x v="14"/>
    <x v="302"/>
    <x v="5"/>
    <n v="159"/>
  </r>
  <r>
    <x v="5"/>
    <x v="14"/>
    <x v="303"/>
    <x v="5"/>
    <n v="96"/>
  </r>
  <r>
    <x v="5"/>
    <x v="14"/>
    <x v="304"/>
    <x v="5"/>
    <n v="277"/>
  </r>
  <r>
    <x v="5"/>
    <x v="14"/>
    <x v="305"/>
    <x v="5"/>
    <n v="151"/>
  </r>
  <r>
    <x v="5"/>
    <x v="14"/>
    <x v="306"/>
    <x v="5"/>
    <n v="139"/>
  </r>
  <r>
    <x v="5"/>
    <x v="14"/>
    <x v="307"/>
    <x v="5"/>
    <n v="50"/>
  </r>
  <r>
    <x v="5"/>
    <x v="14"/>
    <x v="308"/>
    <x v="5"/>
    <n v="43"/>
  </r>
  <r>
    <x v="5"/>
    <x v="14"/>
    <x v="309"/>
    <x v="5"/>
    <n v="271"/>
  </r>
  <r>
    <x v="5"/>
    <x v="14"/>
    <x v="310"/>
    <x v="5"/>
    <n v="174"/>
  </r>
  <r>
    <x v="5"/>
    <x v="14"/>
    <x v="311"/>
    <x v="5"/>
    <n v="120"/>
  </r>
  <r>
    <x v="5"/>
    <x v="14"/>
    <x v="312"/>
    <x v="5"/>
    <n v="191"/>
  </r>
  <r>
    <x v="5"/>
    <x v="14"/>
    <x v="313"/>
    <x v="5"/>
    <n v="89"/>
  </r>
  <r>
    <x v="5"/>
    <x v="14"/>
    <x v="314"/>
    <x v="5"/>
    <n v="93"/>
  </r>
  <r>
    <x v="5"/>
    <x v="14"/>
    <x v="315"/>
    <x v="5"/>
    <n v="332"/>
  </r>
  <r>
    <x v="5"/>
    <x v="14"/>
    <x v="316"/>
    <x v="5"/>
    <n v="306"/>
  </r>
  <r>
    <x v="5"/>
    <x v="14"/>
    <x v="317"/>
    <x v="5"/>
    <n v="166"/>
  </r>
  <r>
    <x v="5"/>
    <x v="14"/>
    <x v="318"/>
    <x v="5"/>
    <n v="47"/>
  </r>
  <r>
    <x v="5"/>
    <x v="14"/>
    <x v="319"/>
    <x v="5"/>
    <n v="67"/>
  </r>
  <r>
    <x v="5"/>
    <x v="14"/>
    <x v="320"/>
    <x v="5"/>
    <n v="182"/>
  </r>
  <r>
    <x v="5"/>
    <x v="14"/>
    <x v="321"/>
    <x v="5"/>
    <n v="49"/>
  </r>
  <r>
    <x v="5"/>
    <x v="14"/>
    <x v="297"/>
    <x v="6"/>
    <n v="11"/>
  </r>
  <r>
    <x v="5"/>
    <x v="14"/>
    <x v="298"/>
    <x v="6"/>
    <n v="3"/>
  </r>
  <r>
    <x v="5"/>
    <x v="14"/>
    <x v="299"/>
    <x v="6"/>
    <n v="2"/>
  </r>
  <r>
    <x v="5"/>
    <x v="14"/>
    <x v="302"/>
    <x v="6"/>
    <n v="2"/>
  </r>
  <r>
    <x v="5"/>
    <x v="14"/>
    <x v="303"/>
    <x v="6"/>
    <n v="3"/>
  </r>
  <r>
    <x v="5"/>
    <x v="14"/>
    <x v="304"/>
    <x v="6"/>
    <n v="11"/>
  </r>
  <r>
    <x v="5"/>
    <x v="14"/>
    <x v="305"/>
    <x v="6"/>
    <n v="8"/>
  </r>
  <r>
    <x v="5"/>
    <x v="14"/>
    <x v="306"/>
    <x v="6"/>
    <n v="7"/>
  </r>
  <r>
    <x v="5"/>
    <x v="14"/>
    <x v="308"/>
    <x v="6"/>
    <n v="2"/>
  </r>
  <r>
    <x v="5"/>
    <x v="14"/>
    <x v="309"/>
    <x v="6"/>
    <n v="1"/>
  </r>
  <r>
    <x v="5"/>
    <x v="14"/>
    <x v="310"/>
    <x v="6"/>
    <n v="1"/>
  </r>
  <r>
    <x v="5"/>
    <x v="14"/>
    <x v="311"/>
    <x v="6"/>
    <n v="2"/>
  </r>
  <r>
    <x v="5"/>
    <x v="14"/>
    <x v="312"/>
    <x v="6"/>
    <n v="7"/>
  </r>
  <r>
    <x v="5"/>
    <x v="14"/>
    <x v="315"/>
    <x v="6"/>
    <n v="4"/>
  </r>
  <r>
    <x v="5"/>
    <x v="14"/>
    <x v="316"/>
    <x v="6"/>
    <n v="4"/>
  </r>
  <r>
    <x v="5"/>
    <x v="14"/>
    <x v="317"/>
    <x v="6"/>
    <n v="3"/>
  </r>
  <r>
    <x v="5"/>
    <x v="14"/>
    <x v="318"/>
    <x v="6"/>
    <n v="1"/>
  </r>
  <r>
    <x v="5"/>
    <x v="14"/>
    <x v="319"/>
    <x v="6"/>
    <n v="4"/>
  </r>
  <r>
    <x v="5"/>
    <x v="14"/>
    <x v="320"/>
    <x v="6"/>
    <n v="5"/>
  </r>
  <r>
    <x v="5"/>
    <x v="14"/>
    <x v="297"/>
    <x v="7"/>
    <n v="18"/>
  </r>
  <r>
    <x v="5"/>
    <x v="14"/>
    <x v="298"/>
    <x v="7"/>
    <n v="4"/>
  </r>
  <r>
    <x v="5"/>
    <x v="14"/>
    <x v="299"/>
    <x v="7"/>
    <n v="2"/>
  </r>
  <r>
    <x v="5"/>
    <x v="14"/>
    <x v="302"/>
    <x v="7"/>
    <n v="3"/>
  </r>
  <r>
    <x v="5"/>
    <x v="14"/>
    <x v="303"/>
    <x v="7"/>
    <n v="4"/>
  </r>
  <r>
    <x v="5"/>
    <x v="14"/>
    <x v="304"/>
    <x v="7"/>
    <n v="15"/>
  </r>
  <r>
    <x v="5"/>
    <x v="14"/>
    <x v="305"/>
    <x v="7"/>
    <n v="12"/>
  </r>
  <r>
    <x v="5"/>
    <x v="14"/>
    <x v="306"/>
    <x v="7"/>
    <n v="8"/>
  </r>
  <r>
    <x v="5"/>
    <x v="14"/>
    <x v="308"/>
    <x v="7"/>
    <n v="1"/>
  </r>
  <r>
    <x v="5"/>
    <x v="14"/>
    <x v="309"/>
    <x v="7"/>
    <n v="2"/>
  </r>
  <r>
    <x v="5"/>
    <x v="14"/>
    <x v="310"/>
    <x v="7"/>
    <n v="5"/>
  </r>
  <r>
    <x v="5"/>
    <x v="14"/>
    <x v="311"/>
    <x v="7"/>
    <n v="4"/>
  </r>
  <r>
    <x v="5"/>
    <x v="14"/>
    <x v="312"/>
    <x v="7"/>
    <n v="10"/>
  </r>
  <r>
    <x v="5"/>
    <x v="14"/>
    <x v="314"/>
    <x v="7"/>
    <n v="2"/>
  </r>
  <r>
    <x v="5"/>
    <x v="14"/>
    <x v="315"/>
    <x v="7"/>
    <n v="6"/>
  </r>
  <r>
    <x v="5"/>
    <x v="14"/>
    <x v="316"/>
    <x v="7"/>
    <n v="6"/>
  </r>
  <r>
    <x v="5"/>
    <x v="14"/>
    <x v="317"/>
    <x v="7"/>
    <n v="5"/>
  </r>
  <r>
    <x v="5"/>
    <x v="14"/>
    <x v="318"/>
    <x v="7"/>
    <n v="2"/>
  </r>
  <r>
    <x v="5"/>
    <x v="14"/>
    <x v="319"/>
    <x v="7"/>
    <n v="8"/>
  </r>
  <r>
    <x v="5"/>
    <x v="14"/>
    <x v="320"/>
    <x v="7"/>
    <n v="5"/>
  </r>
  <r>
    <x v="5"/>
    <x v="14"/>
    <x v="321"/>
    <x v="7"/>
    <n v="2"/>
  </r>
  <r>
    <x v="5"/>
    <x v="14"/>
    <x v="297"/>
    <x v="8"/>
    <n v="3"/>
  </r>
  <r>
    <x v="5"/>
    <x v="14"/>
    <x v="302"/>
    <x v="8"/>
    <n v="2"/>
  </r>
  <r>
    <x v="5"/>
    <x v="14"/>
    <x v="304"/>
    <x v="8"/>
    <n v="5"/>
  </r>
  <r>
    <x v="5"/>
    <x v="14"/>
    <x v="305"/>
    <x v="8"/>
    <n v="1"/>
  </r>
  <r>
    <x v="5"/>
    <x v="14"/>
    <x v="306"/>
    <x v="8"/>
    <n v="2"/>
  </r>
  <r>
    <x v="5"/>
    <x v="14"/>
    <x v="309"/>
    <x v="8"/>
    <n v="1"/>
  </r>
  <r>
    <x v="5"/>
    <x v="14"/>
    <x v="310"/>
    <x v="8"/>
    <n v="1"/>
  </r>
  <r>
    <x v="5"/>
    <x v="14"/>
    <x v="311"/>
    <x v="8"/>
    <n v="2"/>
  </r>
  <r>
    <x v="5"/>
    <x v="14"/>
    <x v="314"/>
    <x v="8"/>
    <n v="4"/>
  </r>
  <r>
    <x v="5"/>
    <x v="14"/>
    <x v="315"/>
    <x v="8"/>
    <n v="26"/>
  </r>
  <r>
    <x v="5"/>
    <x v="14"/>
    <x v="316"/>
    <x v="8"/>
    <n v="12"/>
  </r>
  <r>
    <x v="5"/>
    <x v="14"/>
    <x v="317"/>
    <x v="8"/>
    <n v="3"/>
  </r>
  <r>
    <x v="5"/>
    <x v="14"/>
    <x v="318"/>
    <x v="8"/>
    <n v="1"/>
  </r>
  <r>
    <x v="5"/>
    <x v="14"/>
    <x v="319"/>
    <x v="8"/>
    <n v="1"/>
  </r>
  <r>
    <x v="5"/>
    <x v="14"/>
    <x v="320"/>
    <x v="8"/>
    <n v="4"/>
  </r>
  <r>
    <x v="5"/>
    <x v="14"/>
    <x v="297"/>
    <x v="41"/>
    <n v="16"/>
  </r>
  <r>
    <x v="5"/>
    <x v="14"/>
    <x v="298"/>
    <x v="41"/>
    <n v="24"/>
  </r>
  <r>
    <x v="5"/>
    <x v="14"/>
    <x v="299"/>
    <x v="41"/>
    <n v="6"/>
  </r>
  <r>
    <x v="5"/>
    <x v="14"/>
    <x v="300"/>
    <x v="41"/>
    <n v="17"/>
  </r>
  <r>
    <x v="5"/>
    <x v="14"/>
    <x v="301"/>
    <x v="41"/>
    <n v="28"/>
  </r>
  <r>
    <x v="5"/>
    <x v="14"/>
    <x v="302"/>
    <x v="41"/>
    <n v="5"/>
  </r>
  <r>
    <x v="5"/>
    <x v="14"/>
    <x v="303"/>
    <x v="41"/>
    <n v="16"/>
  </r>
  <r>
    <x v="5"/>
    <x v="14"/>
    <x v="304"/>
    <x v="41"/>
    <n v="37"/>
  </r>
  <r>
    <x v="5"/>
    <x v="14"/>
    <x v="305"/>
    <x v="41"/>
    <n v="24"/>
  </r>
  <r>
    <x v="5"/>
    <x v="14"/>
    <x v="306"/>
    <x v="41"/>
    <n v="25"/>
  </r>
  <r>
    <x v="5"/>
    <x v="14"/>
    <x v="307"/>
    <x v="41"/>
    <n v="14"/>
  </r>
  <r>
    <x v="5"/>
    <x v="14"/>
    <x v="308"/>
    <x v="41"/>
    <n v="10"/>
  </r>
  <r>
    <x v="5"/>
    <x v="14"/>
    <x v="309"/>
    <x v="41"/>
    <n v="135"/>
  </r>
  <r>
    <x v="5"/>
    <x v="14"/>
    <x v="310"/>
    <x v="41"/>
    <n v="71"/>
  </r>
  <r>
    <x v="5"/>
    <x v="14"/>
    <x v="311"/>
    <x v="41"/>
    <n v="10"/>
  </r>
  <r>
    <x v="5"/>
    <x v="14"/>
    <x v="312"/>
    <x v="41"/>
    <n v="17"/>
  </r>
  <r>
    <x v="5"/>
    <x v="14"/>
    <x v="313"/>
    <x v="41"/>
    <n v="16"/>
  </r>
  <r>
    <x v="5"/>
    <x v="14"/>
    <x v="314"/>
    <x v="41"/>
    <n v="51"/>
  </r>
  <r>
    <x v="5"/>
    <x v="14"/>
    <x v="315"/>
    <x v="41"/>
    <n v="116"/>
  </r>
  <r>
    <x v="5"/>
    <x v="14"/>
    <x v="316"/>
    <x v="41"/>
    <n v="37"/>
  </r>
  <r>
    <x v="5"/>
    <x v="14"/>
    <x v="317"/>
    <x v="41"/>
    <n v="8"/>
  </r>
  <r>
    <x v="5"/>
    <x v="14"/>
    <x v="318"/>
    <x v="41"/>
    <n v="8"/>
  </r>
  <r>
    <x v="5"/>
    <x v="14"/>
    <x v="319"/>
    <x v="41"/>
    <n v="14"/>
  </r>
  <r>
    <x v="5"/>
    <x v="14"/>
    <x v="320"/>
    <x v="41"/>
    <n v="41"/>
  </r>
  <r>
    <x v="5"/>
    <x v="14"/>
    <x v="321"/>
    <x v="41"/>
    <n v="11"/>
  </r>
  <r>
    <x v="5"/>
    <x v="14"/>
    <x v="297"/>
    <x v="9"/>
    <n v="19"/>
  </r>
  <r>
    <x v="5"/>
    <x v="14"/>
    <x v="298"/>
    <x v="9"/>
    <n v="26"/>
  </r>
  <r>
    <x v="5"/>
    <x v="14"/>
    <x v="299"/>
    <x v="9"/>
    <n v="7"/>
  </r>
  <r>
    <x v="5"/>
    <x v="14"/>
    <x v="300"/>
    <x v="9"/>
    <n v="18"/>
  </r>
  <r>
    <x v="5"/>
    <x v="14"/>
    <x v="301"/>
    <x v="9"/>
    <n v="31"/>
  </r>
  <r>
    <x v="5"/>
    <x v="14"/>
    <x v="302"/>
    <x v="9"/>
    <n v="9"/>
  </r>
  <r>
    <x v="5"/>
    <x v="14"/>
    <x v="303"/>
    <x v="9"/>
    <n v="15"/>
  </r>
  <r>
    <x v="5"/>
    <x v="14"/>
    <x v="304"/>
    <x v="9"/>
    <n v="37"/>
  </r>
  <r>
    <x v="5"/>
    <x v="14"/>
    <x v="305"/>
    <x v="9"/>
    <n v="33"/>
  </r>
  <r>
    <x v="5"/>
    <x v="14"/>
    <x v="306"/>
    <x v="9"/>
    <n v="26"/>
  </r>
  <r>
    <x v="5"/>
    <x v="14"/>
    <x v="307"/>
    <x v="9"/>
    <n v="14"/>
  </r>
  <r>
    <x v="5"/>
    <x v="14"/>
    <x v="308"/>
    <x v="9"/>
    <n v="11"/>
  </r>
  <r>
    <x v="5"/>
    <x v="14"/>
    <x v="309"/>
    <x v="9"/>
    <n v="134"/>
  </r>
  <r>
    <x v="5"/>
    <x v="14"/>
    <x v="310"/>
    <x v="9"/>
    <n v="72"/>
  </r>
  <r>
    <x v="5"/>
    <x v="14"/>
    <x v="311"/>
    <x v="9"/>
    <n v="10"/>
  </r>
  <r>
    <x v="5"/>
    <x v="14"/>
    <x v="312"/>
    <x v="9"/>
    <n v="18"/>
  </r>
  <r>
    <x v="5"/>
    <x v="14"/>
    <x v="313"/>
    <x v="9"/>
    <n v="16"/>
  </r>
  <r>
    <x v="5"/>
    <x v="14"/>
    <x v="314"/>
    <x v="9"/>
    <n v="51"/>
  </r>
  <r>
    <x v="5"/>
    <x v="14"/>
    <x v="315"/>
    <x v="9"/>
    <n v="121"/>
  </r>
  <r>
    <x v="5"/>
    <x v="14"/>
    <x v="316"/>
    <x v="9"/>
    <n v="44"/>
  </r>
  <r>
    <x v="5"/>
    <x v="14"/>
    <x v="317"/>
    <x v="9"/>
    <n v="7"/>
  </r>
  <r>
    <x v="5"/>
    <x v="14"/>
    <x v="318"/>
    <x v="9"/>
    <n v="8"/>
  </r>
  <r>
    <x v="5"/>
    <x v="14"/>
    <x v="319"/>
    <x v="9"/>
    <n v="15"/>
  </r>
  <r>
    <x v="5"/>
    <x v="14"/>
    <x v="320"/>
    <x v="9"/>
    <n v="45"/>
  </r>
  <r>
    <x v="5"/>
    <x v="14"/>
    <x v="321"/>
    <x v="9"/>
    <n v="11"/>
  </r>
  <r>
    <x v="5"/>
    <x v="14"/>
    <x v="297"/>
    <x v="10"/>
    <n v="6"/>
  </r>
  <r>
    <x v="5"/>
    <x v="14"/>
    <x v="298"/>
    <x v="10"/>
    <n v="3"/>
  </r>
  <r>
    <x v="5"/>
    <x v="14"/>
    <x v="299"/>
    <x v="10"/>
    <n v="1"/>
  </r>
  <r>
    <x v="5"/>
    <x v="14"/>
    <x v="302"/>
    <x v="10"/>
    <n v="2"/>
  </r>
  <r>
    <x v="5"/>
    <x v="14"/>
    <x v="303"/>
    <x v="10"/>
    <n v="10"/>
  </r>
  <r>
    <x v="5"/>
    <x v="14"/>
    <x v="304"/>
    <x v="10"/>
    <n v="3"/>
  </r>
  <r>
    <x v="5"/>
    <x v="14"/>
    <x v="305"/>
    <x v="10"/>
    <n v="2"/>
  </r>
  <r>
    <x v="5"/>
    <x v="14"/>
    <x v="306"/>
    <x v="10"/>
    <n v="1"/>
  </r>
  <r>
    <x v="5"/>
    <x v="14"/>
    <x v="310"/>
    <x v="10"/>
    <n v="2"/>
  </r>
  <r>
    <x v="5"/>
    <x v="14"/>
    <x v="312"/>
    <x v="10"/>
    <n v="3"/>
  </r>
  <r>
    <x v="5"/>
    <x v="14"/>
    <x v="316"/>
    <x v="10"/>
    <n v="3"/>
  </r>
  <r>
    <x v="5"/>
    <x v="14"/>
    <x v="317"/>
    <x v="10"/>
    <n v="4"/>
  </r>
  <r>
    <x v="5"/>
    <x v="14"/>
    <x v="319"/>
    <x v="10"/>
    <n v="4"/>
  </r>
  <r>
    <x v="5"/>
    <x v="14"/>
    <x v="320"/>
    <x v="10"/>
    <n v="1"/>
  </r>
  <r>
    <x v="5"/>
    <x v="14"/>
    <x v="297"/>
    <x v="11"/>
    <n v="2"/>
  </r>
  <r>
    <x v="5"/>
    <x v="14"/>
    <x v="305"/>
    <x v="11"/>
    <n v="1"/>
  </r>
  <r>
    <x v="5"/>
    <x v="14"/>
    <x v="316"/>
    <x v="11"/>
    <n v="1"/>
  </r>
  <r>
    <x v="5"/>
    <x v="14"/>
    <x v="317"/>
    <x v="11"/>
    <n v="1"/>
  </r>
  <r>
    <x v="5"/>
    <x v="14"/>
    <x v="297"/>
    <x v="12"/>
    <n v="142"/>
  </r>
  <r>
    <x v="5"/>
    <x v="14"/>
    <x v="298"/>
    <x v="12"/>
    <n v="108"/>
  </r>
  <r>
    <x v="5"/>
    <x v="14"/>
    <x v="299"/>
    <x v="12"/>
    <n v="65"/>
  </r>
  <r>
    <x v="5"/>
    <x v="14"/>
    <x v="300"/>
    <x v="12"/>
    <n v="73"/>
  </r>
  <r>
    <x v="5"/>
    <x v="14"/>
    <x v="301"/>
    <x v="12"/>
    <n v="42"/>
  </r>
  <r>
    <x v="5"/>
    <x v="14"/>
    <x v="302"/>
    <x v="12"/>
    <n v="113"/>
  </r>
  <r>
    <x v="5"/>
    <x v="14"/>
    <x v="303"/>
    <x v="12"/>
    <n v="85"/>
  </r>
  <r>
    <x v="5"/>
    <x v="14"/>
    <x v="304"/>
    <x v="12"/>
    <n v="231"/>
  </r>
  <r>
    <x v="5"/>
    <x v="14"/>
    <x v="305"/>
    <x v="12"/>
    <n v="134"/>
  </r>
  <r>
    <x v="5"/>
    <x v="14"/>
    <x v="306"/>
    <x v="12"/>
    <n v="130"/>
  </r>
  <r>
    <x v="5"/>
    <x v="14"/>
    <x v="307"/>
    <x v="12"/>
    <n v="46"/>
  </r>
  <r>
    <x v="5"/>
    <x v="14"/>
    <x v="308"/>
    <x v="12"/>
    <n v="38"/>
  </r>
  <r>
    <x v="5"/>
    <x v="14"/>
    <x v="309"/>
    <x v="12"/>
    <n v="265"/>
  </r>
  <r>
    <x v="5"/>
    <x v="14"/>
    <x v="310"/>
    <x v="12"/>
    <n v="169"/>
  </r>
  <r>
    <x v="5"/>
    <x v="14"/>
    <x v="311"/>
    <x v="12"/>
    <n v="109"/>
  </r>
  <r>
    <x v="5"/>
    <x v="14"/>
    <x v="312"/>
    <x v="12"/>
    <n v="155"/>
  </r>
  <r>
    <x v="5"/>
    <x v="14"/>
    <x v="313"/>
    <x v="12"/>
    <n v="89"/>
  </r>
  <r>
    <x v="5"/>
    <x v="14"/>
    <x v="314"/>
    <x v="12"/>
    <n v="93"/>
  </r>
  <r>
    <x v="5"/>
    <x v="14"/>
    <x v="315"/>
    <x v="12"/>
    <n v="325"/>
  </r>
  <r>
    <x v="5"/>
    <x v="14"/>
    <x v="316"/>
    <x v="12"/>
    <n v="192"/>
  </r>
  <r>
    <x v="5"/>
    <x v="14"/>
    <x v="317"/>
    <x v="12"/>
    <n v="111"/>
  </r>
  <r>
    <x v="5"/>
    <x v="14"/>
    <x v="318"/>
    <x v="12"/>
    <n v="38"/>
  </r>
  <r>
    <x v="5"/>
    <x v="14"/>
    <x v="319"/>
    <x v="12"/>
    <n v="52"/>
  </r>
  <r>
    <x v="5"/>
    <x v="14"/>
    <x v="320"/>
    <x v="12"/>
    <n v="148"/>
  </r>
  <r>
    <x v="5"/>
    <x v="14"/>
    <x v="321"/>
    <x v="12"/>
    <n v="47"/>
  </r>
  <r>
    <x v="5"/>
    <x v="14"/>
    <x v="297"/>
    <x v="13"/>
    <n v="4"/>
  </r>
  <r>
    <x v="5"/>
    <x v="14"/>
    <x v="302"/>
    <x v="13"/>
    <n v="8"/>
  </r>
  <r>
    <x v="5"/>
    <x v="14"/>
    <x v="303"/>
    <x v="13"/>
    <n v="1"/>
  </r>
  <r>
    <x v="5"/>
    <x v="14"/>
    <x v="304"/>
    <x v="13"/>
    <n v="4"/>
  </r>
  <r>
    <x v="5"/>
    <x v="14"/>
    <x v="305"/>
    <x v="13"/>
    <n v="4"/>
  </r>
  <r>
    <x v="5"/>
    <x v="14"/>
    <x v="306"/>
    <x v="13"/>
    <n v="1"/>
  </r>
  <r>
    <x v="5"/>
    <x v="14"/>
    <x v="310"/>
    <x v="13"/>
    <n v="1"/>
  </r>
  <r>
    <x v="5"/>
    <x v="14"/>
    <x v="316"/>
    <x v="13"/>
    <n v="6"/>
  </r>
  <r>
    <x v="5"/>
    <x v="14"/>
    <x v="317"/>
    <x v="13"/>
    <n v="1"/>
  </r>
  <r>
    <x v="5"/>
    <x v="14"/>
    <x v="297"/>
    <x v="14"/>
    <n v="231"/>
  </r>
  <r>
    <x v="5"/>
    <x v="14"/>
    <x v="298"/>
    <x v="14"/>
    <n v="4"/>
  </r>
  <r>
    <x v="5"/>
    <x v="14"/>
    <x v="300"/>
    <x v="14"/>
    <n v="1"/>
  </r>
  <r>
    <x v="5"/>
    <x v="14"/>
    <x v="302"/>
    <x v="14"/>
    <n v="122"/>
  </r>
  <r>
    <x v="5"/>
    <x v="14"/>
    <x v="303"/>
    <x v="14"/>
    <n v="20"/>
  </r>
  <r>
    <x v="5"/>
    <x v="14"/>
    <x v="304"/>
    <x v="14"/>
    <n v="117"/>
  </r>
  <r>
    <x v="5"/>
    <x v="14"/>
    <x v="305"/>
    <x v="14"/>
    <n v="41"/>
  </r>
  <r>
    <x v="5"/>
    <x v="14"/>
    <x v="306"/>
    <x v="14"/>
    <n v="32"/>
  </r>
  <r>
    <x v="5"/>
    <x v="14"/>
    <x v="307"/>
    <x v="14"/>
    <n v="5"/>
  </r>
  <r>
    <x v="5"/>
    <x v="14"/>
    <x v="308"/>
    <x v="14"/>
    <n v="8"/>
  </r>
  <r>
    <x v="5"/>
    <x v="14"/>
    <x v="309"/>
    <x v="14"/>
    <n v="11"/>
  </r>
  <r>
    <x v="5"/>
    <x v="14"/>
    <x v="310"/>
    <x v="14"/>
    <n v="36"/>
  </r>
  <r>
    <x v="5"/>
    <x v="14"/>
    <x v="311"/>
    <x v="14"/>
    <n v="53"/>
  </r>
  <r>
    <x v="5"/>
    <x v="14"/>
    <x v="312"/>
    <x v="14"/>
    <n v="69"/>
  </r>
  <r>
    <x v="5"/>
    <x v="14"/>
    <x v="314"/>
    <x v="14"/>
    <n v="1"/>
  </r>
  <r>
    <x v="5"/>
    <x v="14"/>
    <x v="315"/>
    <x v="14"/>
    <n v="19"/>
  </r>
  <r>
    <x v="5"/>
    <x v="14"/>
    <x v="316"/>
    <x v="14"/>
    <n v="200"/>
  </r>
  <r>
    <x v="5"/>
    <x v="14"/>
    <x v="317"/>
    <x v="14"/>
    <n v="109"/>
  </r>
  <r>
    <x v="5"/>
    <x v="14"/>
    <x v="318"/>
    <x v="14"/>
    <n v="33"/>
  </r>
  <r>
    <x v="5"/>
    <x v="14"/>
    <x v="319"/>
    <x v="14"/>
    <n v="38"/>
  </r>
  <r>
    <x v="5"/>
    <x v="14"/>
    <x v="320"/>
    <x v="14"/>
    <n v="63"/>
  </r>
  <r>
    <x v="5"/>
    <x v="14"/>
    <x v="297"/>
    <x v="15"/>
    <n v="12"/>
  </r>
  <r>
    <x v="5"/>
    <x v="14"/>
    <x v="298"/>
    <x v="15"/>
    <n v="8"/>
  </r>
  <r>
    <x v="5"/>
    <x v="14"/>
    <x v="299"/>
    <x v="15"/>
    <n v="5"/>
  </r>
  <r>
    <x v="5"/>
    <x v="14"/>
    <x v="300"/>
    <x v="15"/>
    <n v="6"/>
  </r>
  <r>
    <x v="5"/>
    <x v="14"/>
    <x v="302"/>
    <x v="15"/>
    <n v="16"/>
  </r>
  <r>
    <x v="5"/>
    <x v="14"/>
    <x v="303"/>
    <x v="15"/>
    <n v="14"/>
  </r>
  <r>
    <x v="5"/>
    <x v="14"/>
    <x v="304"/>
    <x v="15"/>
    <n v="38"/>
  </r>
  <r>
    <x v="5"/>
    <x v="14"/>
    <x v="305"/>
    <x v="15"/>
    <n v="15"/>
  </r>
  <r>
    <x v="5"/>
    <x v="14"/>
    <x v="306"/>
    <x v="15"/>
    <n v="26"/>
  </r>
  <r>
    <x v="5"/>
    <x v="14"/>
    <x v="307"/>
    <x v="15"/>
    <n v="1"/>
  </r>
  <r>
    <x v="5"/>
    <x v="14"/>
    <x v="308"/>
    <x v="15"/>
    <n v="2"/>
  </r>
  <r>
    <x v="5"/>
    <x v="14"/>
    <x v="309"/>
    <x v="15"/>
    <n v="20"/>
  </r>
  <r>
    <x v="5"/>
    <x v="14"/>
    <x v="310"/>
    <x v="15"/>
    <n v="10"/>
  </r>
  <r>
    <x v="5"/>
    <x v="14"/>
    <x v="311"/>
    <x v="15"/>
    <n v="4"/>
  </r>
  <r>
    <x v="5"/>
    <x v="14"/>
    <x v="312"/>
    <x v="15"/>
    <n v="10"/>
  </r>
  <r>
    <x v="5"/>
    <x v="14"/>
    <x v="314"/>
    <x v="15"/>
    <n v="2"/>
  </r>
  <r>
    <x v="5"/>
    <x v="14"/>
    <x v="315"/>
    <x v="15"/>
    <n v="9"/>
  </r>
  <r>
    <x v="5"/>
    <x v="14"/>
    <x v="316"/>
    <x v="15"/>
    <n v="30"/>
  </r>
  <r>
    <x v="5"/>
    <x v="14"/>
    <x v="317"/>
    <x v="15"/>
    <n v="13"/>
  </r>
  <r>
    <x v="5"/>
    <x v="14"/>
    <x v="318"/>
    <x v="15"/>
    <n v="4"/>
  </r>
  <r>
    <x v="5"/>
    <x v="14"/>
    <x v="319"/>
    <x v="15"/>
    <n v="4"/>
  </r>
  <r>
    <x v="5"/>
    <x v="14"/>
    <x v="320"/>
    <x v="15"/>
    <n v="6"/>
  </r>
  <r>
    <x v="5"/>
    <x v="14"/>
    <x v="321"/>
    <x v="15"/>
    <n v="3"/>
  </r>
  <r>
    <x v="5"/>
    <x v="14"/>
    <x v="297"/>
    <x v="16"/>
    <n v="16"/>
  </r>
  <r>
    <x v="5"/>
    <x v="14"/>
    <x v="298"/>
    <x v="16"/>
    <n v="6"/>
  </r>
  <r>
    <x v="5"/>
    <x v="14"/>
    <x v="299"/>
    <x v="16"/>
    <n v="1"/>
  </r>
  <r>
    <x v="5"/>
    <x v="14"/>
    <x v="300"/>
    <x v="16"/>
    <n v="9"/>
  </r>
  <r>
    <x v="5"/>
    <x v="14"/>
    <x v="301"/>
    <x v="16"/>
    <n v="7"/>
  </r>
  <r>
    <x v="5"/>
    <x v="14"/>
    <x v="302"/>
    <x v="16"/>
    <n v="4"/>
  </r>
  <r>
    <x v="5"/>
    <x v="14"/>
    <x v="303"/>
    <x v="16"/>
    <n v="1"/>
  </r>
  <r>
    <x v="5"/>
    <x v="14"/>
    <x v="304"/>
    <x v="16"/>
    <n v="9"/>
  </r>
  <r>
    <x v="5"/>
    <x v="14"/>
    <x v="305"/>
    <x v="16"/>
    <n v="6"/>
  </r>
  <r>
    <x v="5"/>
    <x v="14"/>
    <x v="306"/>
    <x v="16"/>
    <n v="7"/>
  </r>
  <r>
    <x v="5"/>
    <x v="14"/>
    <x v="307"/>
    <x v="16"/>
    <n v="2"/>
  </r>
  <r>
    <x v="5"/>
    <x v="14"/>
    <x v="308"/>
    <x v="16"/>
    <n v="3"/>
  </r>
  <r>
    <x v="5"/>
    <x v="14"/>
    <x v="309"/>
    <x v="16"/>
    <n v="6"/>
  </r>
  <r>
    <x v="5"/>
    <x v="14"/>
    <x v="310"/>
    <x v="16"/>
    <n v="3"/>
  </r>
  <r>
    <x v="5"/>
    <x v="14"/>
    <x v="311"/>
    <x v="16"/>
    <n v="3"/>
  </r>
  <r>
    <x v="5"/>
    <x v="14"/>
    <x v="312"/>
    <x v="16"/>
    <n v="3"/>
  </r>
  <r>
    <x v="5"/>
    <x v="14"/>
    <x v="313"/>
    <x v="16"/>
    <n v="2"/>
  </r>
  <r>
    <x v="5"/>
    <x v="14"/>
    <x v="314"/>
    <x v="16"/>
    <n v="3"/>
  </r>
  <r>
    <x v="5"/>
    <x v="14"/>
    <x v="315"/>
    <x v="16"/>
    <n v="12"/>
  </r>
  <r>
    <x v="5"/>
    <x v="14"/>
    <x v="316"/>
    <x v="16"/>
    <n v="10"/>
  </r>
  <r>
    <x v="5"/>
    <x v="14"/>
    <x v="317"/>
    <x v="16"/>
    <n v="5"/>
  </r>
  <r>
    <x v="5"/>
    <x v="14"/>
    <x v="318"/>
    <x v="16"/>
    <n v="2"/>
  </r>
  <r>
    <x v="5"/>
    <x v="14"/>
    <x v="319"/>
    <x v="16"/>
    <n v="4"/>
  </r>
  <r>
    <x v="5"/>
    <x v="14"/>
    <x v="320"/>
    <x v="16"/>
    <n v="3"/>
  </r>
  <r>
    <x v="5"/>
    <x v="14"/>
    <x v="321"/>
    <x v="16"/>
    <n v="1"/>
  </r>
  <r>
    <x v="5"/>
    <x v="14"/>
    <x v="297"/>
    <x v="33"/>
    <n v="16"/>
  </r>
  <r>
    <x v="5"/>
    <x v="14"/>
    <x v="298"/>
    <x v="33"/>
    <n v="2"/>
  </r>
  <r>
    <x v="5"/>
    <x v="14"/>
    <x v="299"/>
    <x v="33"/>
    <n v="1"/>
  </r>
  <r>
    <x v="5"/>
    <x v="14"/>
    <x v="301"/>
    <x v="33"/>
    <n v="7"/>
  </r>
  <r>
    <x v="5"/>
    <x v="14"/>
    <x v="302"/>
    <x v="33"/>
    <n v="6"/>
  </r>
  <r>
    <x v="5"/>
    <x v="14"/>
    <x v="303"/>
    <x v="33"/>
    <n v="8"/>
  </r>
  <r>
    <x v="5"/>
    <x v="14"/>
    <x v="304"/>
    <x v="33"/>
    <n v="26"/>
  </r>
  <r>
    <x v="5"/>
    <x v="14"/>
    <x v="305"/>
    <x v="33"/>
    <n v="16"/>
  </r>
  <r>
    <x v="5"/>
    <x v="14"/>
    <x v="306"/>
    <x v="33"/>
    <n v="4"/>
  </r>
  <r>
    <x v="5"/>
    <x v="14"/>
    <x v="307"/>
    <x v="33"/>
    <n v="1"/>
  </r>
  <r>
    <x v="5"/>
    <x v="14"/>
    <x v="309"/>
    <x v="33"/>
    <n v="3"/>
  </r>
  <r>
    <x v="5"/>
    <x v="14"/>
    <x v="310"/>
    <x v="33"/>
    <n v="6"/>
  </r>
  <r>
    <x v="5"/>
    <x v="14"/>
    <x v="311"/>
    <x v="33"/>
    <n v="1"/>
  </r>
  <r>
    <x v="5"/>
    <x v="14"/>
    <x v="312"/>
    <x v="33"/>
    <n v="5"/>
  </r>
  <r>
    <x v="5"/>
    <x v="14"/>
    <x v="313"/>
    <x v="33"/>
    <n v="8"/>
  </r>
  <r>
    <x v="5"/>
    <x v="14"/>
    <x v="314"/>
    <x v="33"/>
    <n v="21"/>
  </r>
  <r>
    <x v="5"/>
    <x v="14"/>
    <x v="315"/>
    <x v="33"/>
    <n v="35"/>
  </r>
  <r>
    <x v="5"/>
    <x v="14"/>
    <x v="316"/>
    <x v="33"/>
    <n v="43"/>
  </r>
  <r>
    <x v="5"/>
    <x v="14"/>
    <x v="317"/>
    <x v="33"/>
    <n v="19"/>
  </r>
  <r>
    <x v="5"/>
    <x v="14"/>
    <x v="318"/>
    <x v="33"/>
    <n v="3"/>
  </r>
  <r>
    <x v="5"/>
    <x v="14"/>
    <x v="319"/>
    <x v="33"/>
    <n v="9"/>
  </r>
  <r>
    <x v="5"/>
    <x v="14"/>
    <x v="320"/>
    <x v="33"/>
    <n v="9"/>
  </r>
  <r>
    <x v="5"/>
    <x v="14"/>
    <x v="321"/>
    <x v="33"/>
    <n v="8"/>
  </r>
  <r>
    <x v="5"/>
    <x v="14"/>
    <x v="297"/>
    <x v="34"/>
    <n v="4"/>
  </r>
  <r>
    <x v="5"/>
    <x v="14"/>
    <x v="301"/>
    <x v="34"/>
    <n v="1"/>
  </r>
  <r>
    <x v="5"/>
    <x v="14"/>
    <x v="302"/>
    <x v="34"/>
    <n v="2"/>
  </r>
  <r>
    <x v="5"/>
    <x v="14"/>
    <x v="303"/>
    <x v="34"/>
    <n v="11"/>
  </r>
  <r>
    <x v="5"/>
    <x v="14"/>
    <x v="304"/>
    <x v="34"/>
    <n v="7"/>
  </r>
  <r>
    <x v="5"/>
    <x v="14"/>
    <x v="305"/>
    <x v="34"/>
    <n v="3"/>
  </r>
  <r>
    <x v="5"/>
    <x v="14"/>
    <x v="306"/>
    <x v="34"/>
    <n v="4"/>
  </r>
  <r>
    <x v="5"/>
    <x v="14"/>
    <x v="309"/>
    <x v="34"/>
    <n v="2"/>
  </r>
  <r>
    <x v="5"/>
    <x v="14"/>
    <x v="310"/>
    <x v="34"/>
    <n v="1"/>
  </r>
  <r>
    <x v="5"/>
    <x v="14"/>
    <x v="311"/>
    <x v="34"/>
    <n v="1"/>
  </r>
  <r>
    <x v="5"/>
    <x v="14"/>
    <x v="312"/>
    <x v="34"/>
    <n v="3"/>
  </r>
  <r>
    <x v="5"/>
    <x v="14"/>
    <x v="313"/>
    <x v="34"/>
    <n v="4"/>
  </r>
  <r>
    <x v="5"/>
    <x v="14"/>
    <x v="314"/>
    <x v="34"/>
    <n v="10"/>
  </r>
  <r>
    <x v="5"/>
    <x v="14"/>
    <x v="315"/>
    <x v="34"/>
    <n v="14"/>
  </r>
  <r>
    <x v="5"/>
    <x v="14"/>
    <x v="316"/>
    <x v="34"/>
    <n v="9"/>
  </r>
  <r>
    <x v="5"/>
    <x v="14"/>
    <x v="317"/>
    <x v="34"/>
    <n v="6"/>
  </r>
  <r>
    <x v="5"/>
    <x v="14"/>
    <x v="319"/>
    <x v="34"/>
    <n v="1"/>
  </r>
  <r>
    <x v="5"/>
    <x v="14"/>
    <x v="321"/>
    <x v="34"/>
    <n v="2"/>
  </r>
  <r>
    <x v="5"/>
    <x v="14"/>
    <x v="297"/>
    <x v="35"/>
    <n v="2"/>
  </r>
  <r>
    <x v="5"/>
    <x v="14"/>
    <x v="302"/>
    <x v="35"/>
    <n v="1"/>
  </r>
  <r>
    <x v="5"/>
    <x v="14"/>
    <x v="304"/>
    <x v="35"/>
    <n v="1"/>
  </r>
  <r>
    <x v="5"/>
    <x v="14"/>
    <x v="305"/>
    <x v="35"/>
    <n v="4"/>
  </r>
  <r>
    <x v="5"/>
    <x v="14"/>
    <x v="306"/>
    <x v="35"/>
    <n v="1"/>
  </r>
  <r>
    <x v="5"/>
    <x v="14"/>
    <x v="310"/>
    <x v="35"/>
    <n v="1"/>
  </r>
  <r>
    <x v="5"/>
    <x v="14"/>
    <x v="311"/>
    <x v="35"/>
    <n v="1"/>
  </r>
  <r>
    <x v="5"/>
    <x v="14"/>
    <x v="314"/>
    <x v="35"/>
    <n v="2"/>
  </r>
  <r>
    <x v="5"/>
    <x v="14"/>
    <x v="315"/>
    <x v="35"/>
    <n v="5"/>
  </r>
  <r>
    <x v="5"/>
    <x v="14"/>
    <x v="316"/>
    <x v="35"/>
    <n v="8"/>
  </r>
  <r>
    <x v="5"/>
    <x v="14"/>
    <x v="317"/>
    <x v="35"/>
    <n v="3"/>
  </r>
  <r>
    <x v="5"/>
    <x v="14"/>
    <x v="319"/>
    <x v="35"/>
    <n v="1"/>
  </r>
  <r>
    <x v="5"/>
    <x v="14"/>
    <x v="320"/>
    <x v="35"/>
    <n v="1"/>
  </r>
  <r>
    <x v="5"/>
    <x v="14"/>
    <x v="321"/>
    <x v="35"/>
    <n v="1"/>
  </r>
  <r>
    <x v="5"/>
    <x v="14"/>
    <x v="297"/>
    <x v="36"/>
    <n v="2"/>
  </r>
  <r>
    <x v="5"/>
    <x v="14"/>
    <x v="302"/>
    <x v="36"/>
    <n v="1"/>
  </r>
  <r>
    <x v="5"/>
    <x v="14"/>
    <x v="303"/>
    <x v="36"/>
    <n v="5"/>
  </r>
  <r>
    <x v="5"/>
    <x v="14"/>
    <x v="304"/>
    <x v="36"/>
    <n v="4"/>
  </r>
  <r>
    <x v="5"/>
    <x v="14"/>
    <x v="305"/>
    <x v="36"/>
    <n v="1"/>
  </r>
  <r>
    <x v="5"/>
    <x v="14"/>
    <x v="310"/>
    <x v="36"/>
    <n v="1"/>
  </r>
  <r>
    <x v="5"/>
    <x v="14"/>
    <x v="312"/>
    <x v="36"/>
    <n v="1"/>
  </r>
  <r>
    <x v="5"/>
    <x v="14"/>
    <x v="313"/>
    <x v="36"/>
    <n v="6"/>
  </r>
  <r>
    <x v="5"/>
    <x v="14"/>
    <x v="314"/>
    <x v="36"/>
    <n v="4"/>
  </r>
  <r>
    <x v="5"/>
    <x v="14"/>
    <x v="315"/>
    <x v="36"/>
    <n v="9"/>
  </r>
  <r>
    <x v="5"/>
    <x v="14"/>
    <x v="316"/>
    <x v="36"/>
    <n v="15"/>
  </r>
  <r>
    <x v="5"/>
    <x v="14"/>
    <x v="317"/>
    <x v="36"/>
    <n v="7"/>
  </r>
  <r>
    <x v="5"/>
    <x v="14"/>
    <x v="319"/>
    <x v="36"/>
    <n v="1"/>
  </r>
  <r>
    <x v="5"/>
    <x v="14"/>
    <x v="315"/>
    <x v="32"/>
    <n v="45"/>
  </r>
  <r>
    <x v="5"/>
    <x v="14"/>
    <x v="297"/>
    <x v="17"/>
    <n v="848"/>
  </r>
  <r>
    <x v="5"/>
    <x v="14"/>
    <x v="298"/>
    <x v="17"/>
    <n v="894"/>
  </r>
  <r>
    <x v="5"/>
    <x v="14"/>
    <x v="299"/>
    <x v="17"/>
    <n v="683"/>
  </r>
  <r>
    <x v="5"/>
    <x v="14"/>
    <x v="300"/>
    <x v="17"/>
    <n v="549"/>
  </r>
  <r>
    <x v="5"/>
    <x v="14"/>
    <x v="301"/>
    <x v="17"/>
    <n v="160"/>
  </r>
  <r>
    <x v="5"/>
    <x v="14"/>
    <x v="302"/>
    <x v="17"/>
    <n v="1880"/>
  </r>
  <r>
    <x v="5"/>
    <x v="14"/>
    <x v="303"/>
    <x v="17"/>
    <n v="967"/>
  </r>
  <r>
    <x v="5"/>
    <x v="14"/>
    <x v="304"/>
    <x v="17"/>
    <n v="2373"/>
  </r>
  <r>
    <x v="5"/>
    <x v="14"/>
    <x v="305"/>
    <x v="17"/>
    <n v="1466"/>
  </r>
  <r>
    <x v="5"/>
    <x v="14"/>
    <x v="306"/>
    <x v="17"/>
    <n v="1692"/>
  </r>
  <r>
    <x v="5"/>
    <x v="14"/>
    <x v="307"/>
    <x v="17"/>
    <n v="509"/>
  </r>
  <r>
    <x v="5"/>
    <x v="14"/>
    <x v="308"/>
    <x v="17"/>
    <n v="438"/>
  </r>
  <r>
    <x v="5"/>
    <x v="14"/>
    <x v="309"/>
    <x v="17"/>
    <n v="1948"/>
  </r>
  <r>
    <x v="5"/>
    <x v="14"/>
    <x v="310"/>
    <x v="17"/>
    <n v="1359"/>
  </r>
  <r>
    <x v="5"/>
    <x v="14"/>
    <x v="311"/>
    <x v="17"/>
    <n v="1649"/>
  </r>
  <r>
    <x v="5"/>
    <x v="14"/>
    <x v="312"/>
    <x v="17"/>
    <n v="1343"/>
  </r>
  <r>
    <x v="5"/>
    <x v="14"/>
    <x v="313"/>
    <x v="17"/>
    <n v="1000"/>
  </r>
  <r>
    <x v="5"/>
    <x v="14"/>
    <x v="314"/>
    <x v="17"/>
    <n v="429"/>
  </r>
  <r>
    <x v="5"/>
    <x v="14"/>
    <x v="315"/>
    <x v="17"/>
    <n v="2176"/>
  </r>
  <r>
    <x v="5"/>
    <x v="14"/>
    <x v="316"/>
    <x v="17"/>
    <n v="1244"/>
  </r>
  <r>
    <x v="5"/>
    <x v="14"/>
    <x v="317"/>
    <x v="17"/>
    <n v="710"/>
  </r>
  <r>
    <x v="5"/>
    <x v="14"/>
    <x v="318"/>
    <x v="17"/>
    <n v="242"/>
  </r>
  <r>
    <x v="5"/>
    <x v="14"/>
    <x v="319"/>
    <x v="17"/>
    <n v="300"/>
  </r>
  <r>
    <x v="5"/>
    <x v="14"/>
    <x v="320"/>
    <x v="17"/>
    <n v="1236"/>
  </r>
  <r>
    <x v="5"/>
    <x v="14"/>
    <x v="321"/>
    <x v="17"/>
    <n v="360"/>
  </r>
  <r>
    <x v="5"/>
    <x v="14"/>
    <x v="297"/>
    <x v="18"/>
    <n v="8491"/>
  </r>
  <r>
    <x v="5"/>
    <x v="14"/>
    <x v="298"/>
    <x v="18"/>
    <n v="958"/>
  </r>
  <r>
    <x v="5"/>
    <x v="14"/>
    <x v="299"/>
    <x v="18"/>
    <n v="261"/>
  </r>
  <r>
    <x v="5"/>
    <x v="14"/>
    <x v="302"/>
    <x v="18"/>
    <n v="2021"/>
  </r>
  <r>
    <x v="5"/>
    <x v="14"/>
    <x v="303"/>
    <x v="18"/>
    <n v="1128"/>
  </r>
  <r>
    <x v="5"/>
    <x v="14"/>
    <x v="304"/>
    <x v="18"/>
    <n v="3722"/>
  </r>
  <r>
    <x v="5"/>
    <x v="14"/>
    <x v="305"/>
    <x v="18"/>
    <n v="5366"/>
  </r>
  <r>
    <x v="5"/>
    <x v="14"/>
    <x v="306"/>
    <x v="18"/>
    <n v="1328"/>
  </r>
  <r>
    <x v="5"/>
    <x v="14"/>
    <x v="308"/>
    <x v="18"/>
    <n v="22"/>
  </r>
  <r>
    <x v="5"/>
    <x v="14"/>
    <x v="309"/>
    <x v="18"/>
    <n v="178"/>
  </r>
  <r>
    <x v="5"/>
    <x v="14"/>
    <x v="310"/>
    <x v="18"/>
    <n v="123"/>
  </r>
  <r>
    <x v="5"/>
    <x v="14"/>
    <x v="311"/>
    <x v="18"/>
    <n v="555"/>
  </r>
  <r>
    <x v="5"/>
    <x v="14"/>
    <x v="312"/>
    <x v="18"/>
    <n v="5018"/>
  </r>
  <r>
    <x v="5"/>
    <x v="14"/>
    <x v="314"/>
    <x v="18"/>
    <n v="27"/>
  </r>
  <r>
    <x v="5"/>
    <x v="14"/>
    <x v="315"/>
    <x v="18"/>
    <n v="1607"/>
  </r>
  <r>
    <x v="5"/>
    <x v="14"/>
    <x v="316"/>
    <x v="18"/>
    <n v="1979"/>
  </r>
  <r>
    <x v="5"/>
    <x v="14"/>
    <x v="317"/>
    <x v="18"/>
    <n v="846"/>
  </r>
  <r>
    <x v="5"/>
    <x v="14"/>
    <x v="318"/>
    <x v="18"/>
    <n v="44"/>
  </r>
  <r>
    <x v="5"/>
    <x v="14"/>
    <x v="319"/>
    <x v="18"/>
    <n v="2694"/>
  </r>
  <r>
    <x v="5"/>
    <x v="14"/>
    <x v="320"/>
    <x v="18"/>
    <n v="1651"/>
  </r>
  <r>
    <x v="5"/>
    <x v="14"/>
    <x v="321"/>
    <x v="18"/>
    <n v="14"/>
  </r>
  <r>
    <x v="5"/>
    <x v="14"/>
    <x v="297"/>
    <x v="19"/>
    <n v="191440"/>
  </r>
  <r>
    <x v="5"/>
    <x v="14"/>
    <x v="302"/>
    <x v="19"/>
    <n v="88710"/>
  </r>
  <r>
    <x v="5"/>
    <x v="14"/>
    <x v="304"/>
    <x v="19"/>
    <n v="364094"/>
  </r>
  <r>
    <x v="5"/>
    <x v="14"/>
    <x v="305"/>
    <x v="19"/>
    <n v="89107"/>
  </r>
  <r>
    <x v="5"/>
    <x v="14"/>
    <x v="306"/>
    <x v="19"/>
    <n v="52615"/>
  </r>
  <r>
    <x v="5"/>
    <x v="14"/>
    <x v="309"/>
    <x v="19"/>
    <n v="37937"/>
  </r>
  <r>
    <x v="5"/>
    <x v="14"/>
    <x v="310"/>
    <x v="19"/>
    <n v="46533"/>
  </r>
  <r>
    <x v="5"/>
    <x v="14"/>
    <x v="311"/>
    <x v="19"/>
    <n v="133539"/>
  </r>
  <r>
    <x v="5"/>
    <x v="14"/>
    <x v="314"/>
    <x v="19"/>
    <n v="160139"/>
  </r>
  <r>
    <x v="5"/>
    <x v="14"/>
    <x v="315"/>
    <x v="19"/>
    <n v="2310800"/>
  </r>
  <r>
    <x v="5"/>
    <x v="14"/>
    <x v="316"/>
    <x v="19"/>
    <n v="958237"/>
  </r>
  <r>
    <x v="5"/>
    <x v="14"/>
    <x v="317"/>
    <x v="19"/>
    <n v="221216"/>
  </r>
  <r>
    <x v="5"/>
    <x v="14"/>
    <x v="318"/>
    <x v="19"/>
    <n v="8390"/>
  </r>
  <r>
    <x v="5"/>
    <x v="14"/>
    <x v="319"/>
    <x v="19"/>
    <n v="95385"/>
  </r>
  <r>
    <x v="5"/>
    <x v="14"/>
    <x v="320"/>
    <x v="19"/>
    <n v="344061"/>
  </r>
  <r>
    <x v="5"/>
    <x v="14"/>
    <x v="297"/>
    <x v="20"/>
    <n v="16210"/>
  </r>
  <r>
    <x v="5"/>
    <x v="14"/>
    <x v="302"/>
    <x v="20"/>
    <n v="22734"/>
  </r>
  <r>
    <x v="5"/>
    <x v="14"/>
    <x v="304"/>
    <x v="20"/>
    <n v="46667"/>
  </r>
  <r>
    <x v="5"/>
    <x v="14"/>
    <x v="306"/>
    <x v="20"/>
    <n v="43631"/>
  </r>
  <r>
    <x v="5"/>
    <x v="14"/>
    <x v="315"/>
    <x v="20"/>
    <n v="786"/>
  </r>
  <r>
    <x v="5"/>
    <x v="14"/>
    <x v="318"/>
    <x v="20"/>
    <n v="6692"/>
  </r>
  <r>
    <x v="5"/>
    <x v="14"/>
    <x v="297"/>
    <x v="42"/>
    <n v="510"/>
  </r>
  <r>
    <x v="5"/>
    <x v="14"/>
    <x v="298"/>
    <x v="42"/>
    <n v="1347"/>
  </r>
  <r>
    <x v="5"/>
    <x v="14"/>
    <x v="299"/>
    <x v="42"/>
    <n v="383"/>
  </r>
  <r>
    <x v="5"/>
    <x v="14"/>
    <x v="300"/>
    <x v="42"/>
    <n v="1020"/>
  </r>
  <r>
    <x v="5"/>
    <x v="14"/>
    <x v="301"/>
    <x v="42"/>
    <n v="1628"/>
  </r>
  <r>
    <x v="5"/>
    <x v="14"/>
    <x v="302"/>
    <x v="42"/>
    <n v="229"/>
  </r>
  <r>
    <x v="5"/>
    <x v="14"/>
    <x v="303"/>
    <x v="42"/>
    <n v="888"/>
  </r>
  <r>
    <x v="5"/>
    <x v="14"/>
    <x v="304"/>
    <x v="42"/>
    <n v="1638"/>
  </r>
  <r>
    <x v="5"/>
    <x v="14"/>
    <x v="305"/>
    <x v="42"/>
    <n v="1260"/>
  </r>
  <r>
    <x v="5"/>
    <x v="14"/>
    <x v="306"/>
    <x v="42"/>
    <n v="1611"/>
  </r>
  <r>
    <x v="5"/>
    <x v="14"/>
    <x v="307"/>
    <x v="42"/>
    <n v="1064"/>
  </r>
  <r>
    <x v="5"/>
    <x v="14"/>
    <x v="308"/>
    <x v="42"/>
    <n v="1173"/>
  </r>
  <r>
    <x v="5"/>
    <x v="14"/>
    <x v="309"/>
    <x v="42"/>
    <n v="21167"/>
  </r>
  <r>
    <x v="5"/>
    <x v="14"/>
    <x v="310"/>
    <x v="42"/>
    <n v="9155"/>
  </r>
  <r>
    <x v="5"/>
    <x v="14"/>
    <x v="311"/>
    <x v="42"/>
    <n v="1031"/>
  </r>
  <r>
    <x v="5"/>
    <x v="14"/>
    <x v="312"/>
    <x v="42"/>
    <n v="1319"/>
  </r>
  <r>
    <x v="5"/>
    <x v="14"/>
    <x v="313"/>
    <x v="42"/>
    <n v="1215"/>
  </r>
  <r>
    <x v="5"/>
    <x v="14"/>
    <x v="314"/>
    <x v="42"/>
    <n v="3289"/>
  </r>
  <r>
    <x v="5"/>
    <x v="14"/>
    <x v="315"/>
    <x v="42"/>
    <n v="8178"/>
  </r>
  <r>
    <x v="5"/>
    <x v="14"/>
    <x v="316"/>
    <x v="42"/>
    <n v="2001"/>
  </r>
  <r>
    <x v="5"/>
    <x v="14"/>
    <x v="317"/>
    <x v="42"/>
    <n v="439"/>
  </r>
  <r>
    <x v="5"/>
    <x v="14"/>
    <x v="318"/>
    <x v="42"/>
    <n v="512"/>
  </r>
  <r>
    <x v="5"/>
    <x v="14"/>
    <x v="319"/>
    <x v="42"/>
    <n v="822"/>
  </r>
  <r>
    <x v="5"/>
    <x v="14"/>
    <x v="320"/>
    <x v="42"/>
    <n v="2165"/>
  </r>
  <r>
    <x v="5"/>
    <x v="14"/>
    <x v="321"/>
    <x v="42"/>
    <n v="902"/>
  </r>
  <r>
    <x v="5"/>
    <x v="14"/>
    <x v="297"/>
    <x v="21"/>
    <n v="581"/>
  </r>
  <r>
    <x v="5"/>
    <x v="14"/>
    <x v="298"/>
    <x v="21"/>
    <n v="1380"/>
  </r>
  <r>
    <x v="5"/>
    <x v="14"/>
    <x v="299"/>
    <x v="21"/>
    <n v="333"/>
  </r>
  <r>
    <x v="5"/>
    <x v="14"/>
    <x v="300"/>
    <x v="21"/>
    <n v="865"/>
  </r>
  <r>
    <x v="5"/>
    <x v="14"/>
    <x v="301"/>
    <x v="21"/>
    <n v="2161"/>
  </r>
  <r>
    <x v="5"/>
    <x v="14"/>
    <x v="302"/>
    <x v="21"/>
    <n v="215"/>
  </r>
  <r>
    <x v="5"/>
    <x v="14"/>
    <x v="303"/>
    <x v="21"/>
    <n v="956"/>
  </r>
  <r>
    <x v="5"/>
    <x v="14"/>
    <x v="304"/>
    <x v="21"/>
    <n v="1578"/>
  </r>
  <r>
    <x v="5"/>
    <x v="14"/>
    <x v="305"/>
    <x v="21"/>
    <n v="1698"/>
  </r>
  <r>
    <x v="5"/>
    <x v="14"/>
    <x v="306"/>
    <x v="21"/>
    <n v="1852"/>
  </r>
  <r>
    <x v="5"/>
    <x v="14"/>
    <x v="307"/>
    <x v="21"/>
    <n v="1030"/>
  </r>
  <r>
    <x v="5"/>
    <x v="14"/>
    <x v="308"/>
    <x v="21"/>
    <n v="1000"/>
  </r>
  <r>
    <x v="5"/>
    <x v="14"/>
    <x v="309"/>
    <x v="21"/>
    <n v="16313"/>
  </r>
  <r>
    <x v="5"/>
    <x v="14"/>
    <x v="310"/>
    <x v="21"/>
    <n v="6969"/>
  </r>
  <r>
    <x v="5"/>
    <x v="14"/>
    <x v="311"/>
    <x v="21"/>
    <n v="834"/>
  </r>
  <r>
    <x v="5"/>
    <x v="14"/>
    <x v="312"/>
    <x v="21"/>
    <n v="1159"/>
  </r>
  <r>
    <x v="5"/>
    <x v="14"/>
    <x v="313"/>
    <x v="21"/>
    <n v="931"/>
  </r>
  <r>
    <x v="5"/>
    <x v="14"/>
    <x v="314"/>
    <x v="21"/>
    <n v="3000"/>
  </r>
  <r>
    <x v="5"/>
    <x v="14"/>
    <x v="315"/>
    <x v="21"/>
    <n v="6940"/>
  </r>
  <r>
    <x v="5"/>
    <x v="14"/>
    <x v="316"/>
    <x v="21"/>
    <n v="2309"/>
  </r>
  <r>
    <x v="5"/>
    <x v="14"/>
    <x v="317"/>
    <x v="21"/>
    <n v="346"/>
  </r>
  <r>
    <x v="5"/>
    <x v="14"/>
    <x v="318"/>
    <x v="21"/>
    <n v="555"/>
  </r>
  <r>
    <x v="5"/>
    <x v="14"/>
    <x v="319"/>
    <x v="21"/>
    <n v="690"/>
  </r>
  <r>
    <x v="5"/>
    <x v="14"/>
    <x v="320"/>
    <x v="21"/>
    <n v="2117"/>
  </r>
  <r>
    <x v="5"/>
    <x v="14"/>
    <x v="321"/>
    <x v="21"/>
    <n v="683"/>
  </r>
  <r>
    <x v="5"/>
    <x v="14"/>
    <x v="297"/>
    <x v="22"/>
    <n v="20153"/>
  </r>
  <r>
    <x v="5"/>
    <x v="14"/>
    <x v="298"/>
    <x v="22"/>
    <n v="2354"/>
  </r>
  <r>
    <x v="5"/>
    <x v="14"/>
    <x v="299"/>
    <x v="22"/>
    <n v="39"/>
  </r>
  <r>
    <x v="5"/>
    <x v="14"/>
    <x v="300"/>
    <x v="22"/>
    <n v="74"/>
  </r>
  <r>
    <x v="5"/>
    <x v="14"/>
    <x v="301"/>
    <x v="22"/>
    <n v="65"/>
  </r>
  <r>
    <x v="5"/>
    <x v="14"/>
    <x v="302"/>
    <x v="22"/>
    <n v="531"/>
  </r>
  <r>
    <x v="5"/>
    <x v="14"/>
    <x v="303"/>
    <x v="22"/>
    <n v="20"/>
  </r>
  <r>
    <x v="5"/>
    <x v="14"/>
    <x v="304"/>
    <x v="22"/>
    <n v="168"/>
  </r>
  <r>
    <x v="5"/>
    <x v="14"/>
    <x v="305"/>
    <x v="22"/>
    <n v="96"/>
  </r>
  <r>
    <x v="5"/>
    <x v="14"/>
    <x v="306"/>
    <x v="22"/>
    <n v="5243"/>
  </r>
  <r>
    <x v="5"/>
    <x v="14"/>
    <x v="307"/>
    <x v="22"/>
    <n v="3506"/>
  </r>
  <r>
    <x v="5"/>
    <x v="14"/>
    <x v="308"/>
    <x v="22"/>
    <n v="8095"/>
  </r>
  <r>
    <x v="5"/>
    <x v="14"/>
    <x v="309"/>
    <x v="22"/>
    <n v="5109"/>
  </r>
  <r>
    <x v="5"/>
    <x v="14"/>
    <x v="310"/>
    <x v="22"/>
    <n v="25"/>
  </r>
  <r>
    <x v="5"/>
    <x v="14"/>
    <x v="311"/>
    <x v="22"/>
    <n v="23084"/>
  </r>
  <r>
    <x v="5"/>
    <x v="14"/>
    <x v="312"/>
    <x v="22"/>
    <n v="15028"/>
  </r>
  <r>
    <x v="5"/>
    <x v="14"/>
    <x v="313"/>
    <x v="22"/>
    <n v="5064"/>
  </r>
  <r>
    <x v="5"/>
    <x v="14"/>
    <x v="314"/>
    <x v="22"/>
    <n v="25"/>
  </r>
  <r>
    <x v="5"/>
    <x v="14"/>
    <x v="315"/>
    <x v="22"/>
    <n v="42647"/>
  </r>
  <r>
    <x v="5"/>
    <x v="14"/>
    <x v="316"/>
    <x v="22"/>
    <n v="4636"/>
  </r>
  <r>
    <x v="5"/>
    <x v="14"/>
    <x v="317"/>
    <x v="22"/>
    <n v="2923"/>
  </r>
  <r>
    <x v="5"/>
    <x v="14"/>
    <x v="318"/>
    <x v="22"/>
    <n v="1077"/>
  </r>
  <r>
    <x v="5"/>
    <x v="14"/>
    <x v="319"/>
    <x v="22"/>
    <n v="85"/>
  </r>
  <r>
    <x v="5"/>
    <x v="14"/>
    <x v="320"/>
    <x v="22"/>
    <n v="2348"/>
  </r>
  <r>
    <x v="5"/>
    <x v="14"/>
    <x v="321"/>
    <x v="22"/>
    <n v="1398"/>
  </r>
  <r>
    <x v="5"/>
    <x v="14"/>
    <x v="297"/>
    <x v="23"/>
    <n v="71"/>
  </r>
  <r>
    <x v="5"/>
    <x v="14"/>
    <x v="298"/>
    <x v="23"/>
    <n v="4"/>
  </r>
  <r>
    <x v="5"/>
    <x v="14"/>
    <x v="299"/>
    <x v="23"/>
    <n v="2"/>
  </r>
  <r>
    <x v="5"/>
    <x v="14"/>
    <x v="302"/>
    <x v="23"/>
    <n v="9"/>
  </r>
  <r>
    <x v="5"/>
    <x v="14"/>
    <x v="303"/>
    <x v="23"/>
    <n v="275"/>
  </r>
  <r>
    <x v="5"/>
    <x v="14"/>
    <x v="304"/>
    <x v="23"/>
    <n v="58"/>
  </r>
  <r>
    <x v="5"/>
    <x v="14"/>
    <x v="305"/>
    <x v="23"/>
    <n v="3"/>
  </r>
  <r>
    <x v="5"/>
    <x v="14"/>
    <x v="306"/>
    <x v="23"/>
    <n v="45"/>
  </r>
  <r>
    <x v="5"/>
    <x v="14"/>
    <x v="310"/>
    <x v="23"/>
    <n v="3"/>
  </r>
  <r>
    <x v="5"/>
    <x v="14"/>
    <x v="312"/>
    <x v="23"/>
    <n v="3"/>
  </r>
  <r>
    <x v="5"/>
    <x v="14"/>
    <x v="316"/>
    <x v="23"/>
    <n v="4"/>
  </r>
  <r>
    <x v="5"/>
    <x v="14"/>
    <x v="317"/>
    <x v="23"/>
    <n v="20"/>
  </r>
  <r>
    <x v="5"/>
    <x v="14"/>
    <x v="319"/>
    <x v="23"/>
    <n v="23"/>
  </r>
  <r>
    <x v="5"/>
    <x v="14"/>
    <x v="320"/>
    <x v="23"/>
    <n v="28"/>
  </r>
  <r>
    <x v="5"/>
    <x v="14"/>
    <x v="297"/>
    <x v="24"/>
    <n v="6"/>
  </r>
  <r>
    <x v="5"/>
    <x v="14"/>
    <x v="305"/>
    <x v="24"/>
    <n v="1"/>
  </r>
  <r>
    <x v="5"/>
    <x v="14"/>
    <x v="316"/>
    <x v="24"/>
    <n v="1"/>
  </r>
  <r>
    <x v="5"/>
    <x v="14"/>
    <x v="317"/>
    <x v="24"/>
    <n v="20"/>
  </r>
  <r>
    <x v="5"/>
    <x v="14"/>
    <x v="297"/>
    <x v="25"/>
    <n v="18990"/>
  </r>
  <r>
    <x v="5"/>
    <x v="14"/>
    <x v="298"/>
    <x v="25"/>
    <n v="20307"/>
  </r>
  <r>
    <x v="5"/>
    <x v="14"/>
    <x v="299"/>
    <x v="25"/>
    <n v="13032"/>
  </r>
  <r>
    <x v="5"/>
    <x v="14"/>
    <x v="300"/>
    <x v="25"/>
    <n v="15404"/>
  </r>
  <r>
    <x v="5"/>
    <x v="14"/>
    <x v="301"/>
    <x v="25"/>
    <n v="7135"/>
  </r>
  <r>
    <x v="5"/>
    <x v="14"/>
    <x v="302"/>
    <x v="25"/>
    <n v="23993"/>
  </r>
  <r>
    <x v="5"/>
    <x v="14"/>
    <x v="303"/>
    <x v="25"/>
    <n v="14915"/>
  </r>
  <r>
    <x v="5"/>
    <x v="14"/>
    <x v="304"/>
    <x v="25"/>
    <n v="43236"/>
  </r>
  <r>
    <x v="5"/>
    <x v="14"/>
    <x v="305"/>
    <x v="25"/>
    <n v="29125"/>
  </r>
  <r>
    <x v="5"/>
    <x v="14"/>
    <x v="306"/>
    <x v="25"/>
    <n v="26090"/>
  </r>
  <r>
    <x v="5"/>
    <x v="14"/>
    <x v="307"/>
    <x v="25"/>
    <n v="9093"/>
  </r>
  <r>
    <x v="5"/>
    <x v="14"/>
    <x v="308"/>
    <x v="25"/>
    <n v="7236"/>
  </r>
  <r>
    <x v="5"/>
    <x v="14"/>
    <x v="309"/>
    <x v="25"/>
    <n v="72237"/>
  </r>
  <r>
    <x v="5"/>
    <x v="14"/>
    <x v="310"/>
    <x v="25"/>
    <n v="38289"/>
  </r>
  <r>
    <x v="5"/>
    <x v="14"/>
    <x v="311"/>
    <x v="25"/>
    <n v="26419"/>
  </r>
  <r>
    <x v="5"/>
    <x v="14"/>
    <x v="312"/>
    <x v="25"/>
    <n v="34031"/>
  </r>
  <r>
    <x v="5"/>
    <x v="14"/>
    <x v="313"/>
    <x v="25"/>
    <n v="22570"/>
  </r>
  <r>
    <x v="5"/>
    <x v="14"/>
    <x v="314"/>
    <x v="25"/>
    <n v="17526"/>
  </r>
  <r>
    <x v="5"/>
    <x v="14"/>
    <x v="315"/>
    <x v="25"/>
    <n v="53976"/>
  </r>
  <r>
    <x v="5"/>
    <x v="14"/>
    <x v="316"/>
    <x v="25"/>
    <n v="32719"/>
  </r>
  <r>
    <x v="5"/>
    <x v="14"/>
    <x v="317"/>
    <x v="25"/>
    <n v="18559"/>
  </r>
  <r>
    <x v="5"/>
    <x v="14"/>
    <x v="318"/>
    <x v="25"/>
    <n v="6438"/>
  </r>
  <r>
    <x v="5"/>
    <x v="14"/>
    <x v="319"/>
    <x v="25"/>
    <n v="8202"/>
  </r>
  <r>
    <x v="5"/>
    <x v="14"/>
    <x v="320"/>
    <x v="25"/>
    <n v="26768"/>
  </r>
  <r>
    <x v="5"/>
    <x v="14"/>
    <x v="321"/>
    <x v="25"/>
    <n v="8760"/>
  </r>
  <r>
    <x v="5"/>
    <x v="14"/>
    <x v="297"/>
    <x v="26"/>
    <n v="4"/>
  </r>
  <r>
    <x v="5"/>
    <x v="14"/>
    <x v="302"/>
    <x v="26"/>
    <n v="153"/>
  </r>
  <r>
    <x v="5"/>
    <x v="14"/>
    <x v="303"/>
    <x v="26"/>
    <n v="5"/>
  </r>
  <r>
    <x v="5"/>
    <x v="14"/>
    <x v="304"/>
    <x v="26"/>
    <n v="6"/>
  </r>
  <r>
    <x v="5"/>
    <x v="14"/>
    <x v="305"/>
    <x v="26"/>
    <n v="11"/>
  </r>
  <r>
    <x v="5"/>
    <x v="14"/>
    <x v="306"/>
    <x v="26"/>
    <n v="2"/>
  </r>
  <r>
    <x v="5"/>
    <x v="14"/>
    <x v="310"/>
    <x v="26"/>
    <n v="4"/>
  </r>
  <r>
    <x v="5"/>
    <x v="14"/>
    <x v="316"/>
    <x v="26"/>
    <n v="49"/>
  </r>
  <r>
    <x v="5"/>
    <x v="14"/>
    <x v="317"/>
    <x v="26"/>
    <n v="7"/>
  </r>
  <r>
    <x v="5"/>
    <x v="14"/>
    <x v="297"/>
    <x v="27"/>
    <n v="40408"/>
  </r>
  <r>
    <x v="5"/>
    <x v="14"/>
    <x v="298"/>
    <x v="27"/>
    <n v="488"/>
  </r>
  <r>
    <x v="5"/>
    <x v="14"/>
    <x v="300"/>
    <x v="27"/>
    <n v="8"/>
  </r>
  <r>
    <x v="5"/>
    <x v="14"/>
    <x v="302"/>
    <x v="27"/>
    <n v="19827"/>
  </r>
  <r>
    <x v="5"/>
    <x v="14"/>
    <x v="303"/>
    <x v="27"/>
    <n v="2010"/>
  </r>
  <r>
    <x v="5"/>
    <x v="14"/>
    <x v="304"/>
    <x v="27"/>
    <n v="12826"/>
  </r>
  <r>
    <x v="5"/>
    <x v="14"/>
    <x v="305"/>
    <x v="27"/>
    <n v="4837"/>
  </r>
  <r>
    <x v="5"/>
    <x v="14"/>
    <x v="306"/>
    <x v="27"/>
    <n v="3014"/>
  </r>
  <r>
    <x v="5"/>
    <x v="14"/>
    <x v="307"/>
    <x v="27"/>
    <n v="466"/>
  </r>
  <r>
    <x v="5"/>
    <x v="14"/>
    <x v="308"/>
    <x v="27"/>
    <n v="774"/>
  </r>
  <r>
    <x v="5"/>
    <x v="14"/>
    <x v="309"/>
    <x v="27"/>
    <n v="634"/>
  </r>
  <r>
    <x v="5"/>
    <x v="14"/>
    <x v="310"/>
    <x v="27"/>
    <n v="1355"/>
  </r>
  <r>
    <x v="5"/>
    <x v="14"/>
    <x v="311"/>
    <x v="27"/>
    <n v="5506"/>
  </r>
  <r>
    <x v="5"/>
    <x v="14"/>
    <x v="312"/>
    <x v="27"/>
    <n v="9777"/>
  </r>
  <r>
    <x v="5"/>
    <x v="14"/>
    <x v="314"/>
    <x v="27"/>
    <n v="14"/>
  </r>
  <r>
    <x v="5"/>
    <x v="14"/>
    <x v="315"/>
    <x v="27"/>
    <n v="1489"/>
  </r>
  <r>
    <x v="5"/>
    <x v="14"/>
    <x v="316"/>
    <x v="27"/>
    <n v="35733"/>
  </r>
  <r>
    <x v="5"/>
    <x v="14"/>
    <x v="317"/>
    <x v="27"/>
    <n v="13398"/>
  </r>
  <r>
    <x v="5"/>
    <x v="14"/>
    <x v="318"/>
    <x v="27"/>
    <n v="3823"/>
  </r>
  <r>
    <x v="5"/>
    <x v="14"/>
    <x v="319"/>
    <x v="27"/>
    <n v="7160"/>
  </r>
  <r>
    <x v="5"/>
    <x v="14"/>
    <x v="320"/>
    <x v="27"/>
    <n v="6074"/>
  </r>
  <r>
    <x v="5"/>
    <x v="14"/>
    <x v="297"/>
    <x v="28"/>
    <n v="21"/>
  </r>
  <r>
    <x v="5"/>
    <x v="14"/>
    <x v="298"/>
    <x v="28"/>
    <n v="21"/>
  </r>
  <r>
    <x v="5"/>
    <x v="14"/>
    <x v="299"/>
    <x v="28"/>
    <n v="5"/>
  </r>
  <r>
    <x v="5"/>
    <x v="14"/>
    <x v="300"/>
    <x v="28"/>
    <n v="9"/>
  </r>
  <r>
    <x v="5"/>
    <x v="14"/>
    <x v="302"/>
    <x v="28"/>
    <n v="131"/>
  </r>
  <r>
    <x v="5"/>
    <x v="14"/>
    <x v="303"/>
    <x v="28"/>
    <n v="24"/>
  </r>
  <r>
    <x v="5"/>
    <x v="14"/>
    <x v="304"/>
    <x v="28"/>
    <n v="100"/>
  </r>
  <r>
    <x v="5"/>
    <x v="14"/>
    <x v="305"/>
    <x v="28"/>
    <n v="101"/>
  </r>
  <r>
    <x v="5"/>
    <x v="14"/>
    <x v="306"/>
    <x v="28"/>
    <n v="116"/>
  </r>
  <r>
    <x v="5"/>
    <x v="14"/>
    <x v="307"/>
    <x v="28"/>
    <n v="4"/>
  </r>
  <r>
    <x v="5"/>
    <x v="14"/>
    <x v="308"/>
    <x v="28"/>
    <n v="5"/>
  </r>
  <r>
    <x v="5"/>
    <x v="14"/>
    <x v="309"/>
    <x v="28"/>
    <n v="489"/>
  </r>
  <r>
    <x v="5"/>
    <x v="14"/>
    <x v="310"/>
    <x v="28"/>
    <n v="13"/>
  </r>
  <r>
    <x v="5"/>
    <x v="14"/>
    <x v="311"/>
    <x v="28"/>
    <n v="4"/>
  </r>
  <r>
    <x v="5"/>
    <x v="14"/>
    <x v="312"/>
    <x v="28"/>
    <n v="71"/>
  </r>
  <r>
    <x v="5"/>
    <x v="14"/>
    <x v="314"/>
    <x v="28"/>
    <n v="3"/>
  </r>
  <r>
    <x v="5"/>
    <x v="14"/>
    <x v="315"/>
    <x v="28"/>
    <n v="14"/>
  </r>
  <r>
    <x v="5"/>
    <x v="14"/>
    <x v="316"/>
    <x v="28"/>
    <n v="1489"/>
  </r>
  <r>
    <x v="5"/>
    <x v="14"/>
    <x v="317"/>
    <x v="28"/>
    <n v="72"/>
  </r>
  <r>
    <x v="5"/>
    <x v="14"/>
    <x v="318"/>
    <x v="28"/>
    <n v="6"/>
  </r>
  <r>
    <x v="5"/>
    <x v="14"/>
    <x v="319"/>
    <x v="28"/>
    <n v="7"/>
  </r>
  <r>
    <x v="5"/>
    <x v="14"/>
    <x v="320"/>
    <x v="28"/>
    <n v="30"/>
  </r>
  <r>
    <x v="5"/>
    <x v="14"/>
    <x v="321"/>
    <x v="28"/>
    <n v="3"/>
  </r>
  <r>
    <x v="5"/>
    <x v="14"/>
    <x v="297"/>
    <x v="29"/>
    <n v="59547"/>
  </r>
  <r>
    <x v="5"/>
    <x v="14"/>
    <x v="298"/>
    <x v="29"/>
    <n v="20820"/>
  </r>
  <r>
    <x v="5"/>
    <x v="14"/>
    <x v="299"/>
    <x v="29"/>
    <n v="13050"/>
  </r>
  <r>
    <x v="5"/>
    <x v="14"/>
    <x v="300"/>
    <x v="29"/>
    <n v="15434"/>
  </r>
  <r>
    <x v="5"/>
    <x v="14"/>
    <x v="301"/>
    <x v="29"/>
    <n v="7135"/>
  </r>
  <r>
    <x v="5"/>
    <x v="14"/>
    <x v="302"/>
    <x v="29"/>
    <n v="44160"/>
  </r>
  <r>
    <x v="5"/>
    <x v="14"/>
    <x v="303"/>
    <x v="29"/>
    <n v="17435"/>
  </r>
  <r>
    <x v="5"/>
    <x v="14"/>
    <x v="304"/>
    <x v="29"/>
    <n v="56269"/>
  </r>
  <r>
    <x v="5"/>
    <x v="14"/>
    <x v="305"/>
    <x v="29"/>
    <n v="34111"/>
  </r>
  <r>
    <x v="5"/>
    <x v="14"/>
    <x v="306"/>
    <x v="29"/>
    <n v="29305"/>
  </r>
  <r>
    <x v="5"/>
    <x v="14"/>
    <x v="307"/>
    <x v="29"/>
    <n v="9563"/>
  </r>
  <r>
    <x v="5"/>
    <x v="14"/>
    <x v="308"/>
    <x v="29"/>
    <n v="8022"/>
  </r>
  <r>
    <x v="5"/>
    <x v="14"/>
    <x v="309"/>
    <x v="29"/>
    <n v="73362"/>
  </r>
  <r>
    <x v="5"/>
    <x v="14"/>
    <x v="310"/>
    <x v="29"/>
    <n v="39671"/>
  </r>
  <r>
    <x v="5"/>
    <x v="14"/>
    <x v="311"/>
    <x v="29"/>
    <n v="31930"/>
  </r>
  <r>
    <x v="5"/>
    <x v="14"/>
    <x v="312"/>
    <x v="29"/>
    <n v="43971"/>
  </r>
  <r>
    <x v="5"/>
    <x v="14"/>
    <x v="313"/>
    <x v="29"/>
    <n v="22580"/>
  </r>
  <r>
    <x v="5"/>
    <x v="14"/>
    <x v="314"/>
    <x v="29"/>
    <n v="17543"/>
  </r>
  <r>
    <x v="5"/>
    <x v="14"/>
    <x v="315"/>
    <x v="29"/>
    <n v="55524"/>
  </r>
  <r>
    <x v="5"/>
    <x v="14"/>
    <x v="316"/>
    <x v="29"/>
    <n v="70079"/>
  </r>
  <r>
    <x v="5"/>
    <x v="14"/>
    <x v="317"/>
    <x v="29"/>
    <n v="32145"/>
  </r>
  <r>
    <x v="5"/>
    <x v="14"/>
    <x v="318"/>
    <x v="29"/>
    <n v="10297"/>
  </r>
  <r>
    <x v="5"/>
    <x v="14"/>
    <x v="319"/>
    <x v="29"/>
    <n v="15417"/>
  </r>
  <r>
    <x v="5"/>
    <x v="14"/>
    <x v="320"/>
    <x v="29"/>
    <n v="32929"/>
  </r>
  <r>
    <x v="5"/>
    <x v="14"/>
    <x v="321"/>
    <x v="29"/>
    <n v="8763"/>
  </r>
  <r>
    <x v="5"/>
    <x v="14"/>
    <x v="297"/>
    <x v="37"/>
    <n v="2288"/>
  </r>
  <r>
    <x v="5"/>
    <x v="14"/>
    <x v="298"/>
    <x v="37"/>
    <n v="227"/>
  </r>
  <r>
    <x v="5"/>
    <x v="14"/>
    <x v="299"/>
    <x v="37"/>
    <n v="76"/>
  </r>
  <r>
    <x v="5"/>
    <x v="14"/>
    <x v="301"/>
    <x v="37"/>
    <n v="1423"/>
  </r>
  <r>
    <x v="5"/>
    <x v="14"/>
    <x v="302"/>
    <x v="37"/>
    <n v="647"/>
  </r>
  <r>
    <x v="5"/>
    <x v="14"/>
    <x v="303"/>
    <x v="37"/>
    <n v="1509"/>
  </r>
  <r>
    <x v="5"/>
    <x v="14"/>
    <x v="304"/>
    <x v="37"/>
    <n v="4691"/>
  </r>
  <r>
    <x v="5"/>
    <x v="14"/>
    <x v="305"/>
    <x v="37"/>
    <n v="3171"/>
  </r>
  <r>
    <x v="5"/>
    <x v="14"/>
    <x v="306"/>
    <x v="37"/>
    <n v="820"/>
  </r>
  <r>
    <x v="5"/>
    <x v="14"/>
    <x v="307"/>
    <x v="37"/>
    <n v="106"/>
  </r>
  <r>
    <x v="5"/>
    <x v="14"/>
    <x v="309"/>
    <x v="37"/>
    <n v="401"/>
  </r>
  <r>
    <x v="5"/>
    <x v="14"/>
    <x v="310"/>
    <x v="37"/>
    <n v="660"/>
  </r>
  <r>
    <x v="5"/>
    <x v="14"/>
    <x v="311"/>
    <x v="37"/>
    <n v="381"/>
  </r>
  <r>
    <x v="5"/>
    <x v="14"/>
    <x v="312"/>
    <x v="37"/>
    <n v="1195"/>
  </r>
  <r>
    <x v="5"/>
    <x v="14"/>
    <x v="313"/>
    <x v="37"/>
    <n v="1779"/>
  </r>
  <r>
    <x v="5"/>
    <x v="14"/>
    <x v="314"/>
    <x v="37"/>
    <n v="4444"/>
  </r>
  <r>
    <x v="5"/>
    <x v="14"/>
    <x v="315"/>
    <x v="37"/>
    <n v="5626"/>
  </r>
  <r>
    <x v="5"/>
    <x v="14"/>
    <x v="316"/>
    <x v="37"/>
    <n v="10234"/>
  </r>
  <r>
    <x v="5"/>
    <x v="14"/>
    <x v="317"/>
    <x v="37"/>
    <n v="4296"/>
  </r>
  <r>
    <x v="5"/>
    <x v="14"/>
    <x v="318"/>
    <x v="37"/>
    <n v="626"/>
  </r>
  <r>
    <x v="5"/>
    <x v="14"/>
    <x v="319"/>
    <x v="37"/>
    <n v="1084"/>
  </r>
  <r>
    <x v="5"/>
    <x v="14"/>
    <x v="320"/>
    <x v="37"/>
    <n v="1262"/>
  </r>
  <r>
    <x v="5"/>
    <x v="14"/>
    <x v="321"/>
    <x v="37"/>
    <n v="1095"/>
  </r>
  <r>
    <x v="5"/>
    <x v="14"/>
    <x v="297"/>
    <x v="38"/>
    <n v="283"/>
  </r>
  <r>
    <x v="5"/>
    <x v="14"/>
    <x v="301"/>
    <x v="38"/>
    <n v="30"/>
  </r>
  <r>
    <x v="5"/>
    <x v="14"/>
    <x v="302"/>
    <x v="38"/>
    <n v="54"/>
  </r>
  <r>
    <x v="5"/>
    <x v="14"/>
    <x v="303"/>
    <x v="38"/>
    <n v="1498"/>
  </r>
  <r>
    <x v="5"/>
    <x v="14"/>
    <x v="304"/>
    <x v="38"/>
    <n v="1028"/>
  </r>
  <r>
    <x v="5"/>
    <x v="14"/>
    <x v="305"/>
    <x v="38"/>
    <n v="116"/>
  </r>
  <r>
    <x v="5"/>
    <x v="14"/>
    <x v="306"/>
    <x v="38"/>
    <n v="431"/>
  </r>
  <r>
    <x v="5"/>
    <x v="14"/>
    <x v="309"/>
    <x v="38"/>
    <n v="167"/>
  </r>
  <r>
    <x v="5"/>
    <x v="14"/>
    <x v="310"/>
    <x v="38"/>
    <n v="83"/>
  </r>
  <r>
    <x v="5"/>
    <x v="14"/>
    <x v="311"/>
    <x v="38"/>
    <n v="187"/>
  </r>
  <r>
    <x v="5"/>
    <x v="14"/>
    <x v="312"/>
    <x v="38"/>
    <n v="485"/>
  </r>
  <r>
    <x v="5"/>
    <x v="14"/>
    <x v="313"/>
    <x v="38"/>
    <n v="124"/>
  </r>
  <r>
    <x v="5"/>
    <x v="14"/>
    <x v="314"/>
    <x v="38"/>
    <n v="670"/>
  </r>
  <r>
    <x v="5"/>
    <x v="14"/>
    <x v="315"/>
    <x v="38"/>
    <n v="591"/>
  </r>
  <r>
    <x v="5"/>
    <x v="14"/>
    <x v="316"/>
    <x v="38"/>
    <n v="635"/>
  </r>
  <r>
    <x v="5"/>
    <x v="14"/>
    <x v="317"/>
    <x v="38"/>
    <n v="547"/>
  </r>
  <r>
    <x v="5"/>
    <x v="14"/>
    <x v="319"/>
    <x v="38"/>
    <n v="46"/>
  </r>
  <r>
    <x v="5"/>
    <x v="14"/>
    <x v="321"/>
    <x v="38"/>
    <n v="65"/>
  </r>
  <r>
    <x v="5"/>
    <x v="14"/>
    <x v="297"/>
    <x v="39"/>
    <n v="11"/>
  </r>
  <r>
    <x v="5"/>
    <x v="14"/>
    <x v="302"/>
    <x v="39"/>
    <n v="8"/>
  </r>
  <r>
    <x v="5"/>
    <x v="14"/>
    <x v="304"/>
    <x v="39"/>
    <n v="8"/>
  </r>
  <r>
    <x v="5"/>
    <x v="14"/>
    <x v="305"/>
    <x v="39"/>
    <n v="56"/>
  </r>
  <r>
    <x v="5"/>
    <x v="14"/>
    <x v="306"/>
    <x v="39"/>
    <n v="14"/>
  </r>
  <r>
    <x v="5"/>
    <x v="14"/>
    <x v="310"/>
    <x v="39"/>
    <n v="13"/>
  </r>
  <r>
    <x v="5"/>
    <x v="14"/>
    <x v="311"/>
    <x v="39"/>
    <n v="11"/>
  </r>
  <r>
    <x v="5"/>
    <x v="14"/>
    <x v="314"/>
    <x v="39"/>
    <n v="16"/>
  </r>
  <r>
    <x v="5"/>
    <x v="14"/>
    <x v="315"/>
    <x v="39"/>
    <n v="47"/>
  </r>
  <r>
    <x v="5"/>
    <x v="14"/>
    <x v="316"/>
    <x v="39"/>
    <n v="83"/>
  </r>
  <r>
    <x v="5"/>
    <x v="14"/>
    <x v="317"/>
    <x v="39"/>
    <n v="24"/>
  </r>
  <r>
    <x v="5"/>
    <x v="14"/>
    <x v="319"/>
    <x v="39"/>
    <n v="9"/>
  </r>
  <r>
    <x v="5"/>
    <x v="14"/>
    <x v="320"/>
    <x v="39"/>
    <n v="6"/>
  </r>
  <r>
    <x v="5"/>
    <x v="14"/>
    <x v="321"/>
    <x v="39"/>
    <n v="7"/>
  </r>
  <r>
    <x v="5"/>
    <x v="14"/>
    <x v="297"/>
    <x v="40"/>
    <n v="28"/>
  </r>
  <r>
    <x v="5"/>
    <x v="14"/>
    <x v="302"/>
    <x v="40"/>
    <n v="28"/>
  </r>
  <r>
    <x v="5"/>
    <x v="14"/>
    <x v="303"/>
    <x v="40"/>
    <n v="89"/>
  </r>
  <r>
    <x v="5"/>
    <x v="14"/>
    <x v="304"/>
    <x v="40"/>
    <n v="93"/>
  </r>
  <r>
    <x v="5"/>
    <x v="14"/>
    <x v="305"/>
    <x v="40"/>
    <n v="35"/>
  </r>
  <r>
    <x v="5"/>
    <x v="14"/>
    <x v="310"/>
    <x v="40"/>
    <n v="10"/>
  </r>
  <r>
    <x v="5"/>
    <x v="14"/>
    <x v="312"/>
    <x v="40"/>
    <n v="19"/>
  </r>
  <r>
    <x v="5"/>
    <x v="14"/>
    <x v="313"/>
    <x v="40"/>
    <n v="80"/>
  </r>
  <r>
    <x v="5"/>
    <x v="14"/>
    <x v="314"/>
    <x v="40"/>
    <n v="72"/>
  </r>
  <r>
    <x v="5"/>
    <x v="14"/>
    <x v="315"/>
    <x v="40"/>
    <n v="141"/>
  </r>
  <r>
    <x v="5"/>
    <x v="14"/>
    <x v="316"/>
    <x v="40"/>
    <n v="258"/>
  </r>
  <r>
    <x v="5"/>
    <x v="14"/>
    <x v="317"/>
    <x v="40"/>
    <n v="104"/>
  </r>
  <r>
    <x v="5"/>
    <x v="14"/>
    <x v="319"/>
    <x v="40"/>
    <n v="6"/>
  </r>
  <r>
    <x v="5"/>
    <x v="14"/>
    <x v="297"/>
    <x v="30"/>
    <n v="425"/>
  </r>
  <r>
    <x v="5"/>
    <x v="14"/>
    <x v="298"/>
    <x v="30"/>
    <n v="315"/>
  </r>
  <r>
    <x v="5"/>
    <x v="14"/>
    <x v="299"/>
    <x v="30"/>
    <n v="8"/>
  </r>
  <r>
    <x v="5"/>
    <x v="14"/>
    <x v="300"/>
    <x v="30"/>
    <n v="1"/>
  </r>
  <r>
    <x v="5"/>
    <x v="14"/>
    <x v="302"/>
    <x v="30"/>
    <n v="89"/>
  </r>
  <r>
    <x v="5"/>
    <x v="14"/>
    <x v="303"/>
    <x v="30"/>
    <n v="132"/>
  </r>
  <r>
    <x v="5"/>
    <x v="14"/>
    <x v="304"/>
    <x v="30"/>
    <n v="219"/>
  </r>
  <r>
    <x v="5"/>
    <x v="14"/>
    <x v="305"/>
    <x v="30"/>
    <n v="331"/>
  </r>
  <r>
    <x v="5"/>
    <x v="14"/>
    <x v="306"/>
    <x v="30"/>
    <n v="176"/>
  </r>
  <r>
    <x v="5"/>
    <x v="14"/>
    <x v="308"/>
    <x v="30"/>
    <n v="6"/>
  </r>
  <r>
    <x v="5"/>
    <x v="14"/>
    <x v="309"/>
    <x v="30"/>
    <n v="11"/>
  </r>
  <r>
    <x v="5"/>
    <x v="14"/>
    <x v="310"/>
    <x v="30"/>
    <n v="6"/>
  </r>
  <r>
    <x v="5"/>
    <x v="14"/>
    <x v="311"/>
    <x v="30"/>
    <n v="34"/>
  </r>
  <r>
    <x v="5"/>
    <x v="14"/>
    <x v="312"/>
    <x v="30"/>
    <n v="337"/>
  </r>
  <r>
    <x v="5"/>
    <x v="14"/>
    <x v="315"/>
    <x v="30"/>
    <n v="69"/>
  </r>
  <r>
    <x v="5"/>
    <x v="14"/>
    <x v="316"/>
    <x v="30"/>
    <n v="111"/>
  </r>
  <r>
    <x v="5"/>
    <x v="14"/>
    <x v="317"/>
    <x v="30"/>
    <n v="139"/>
  </r>
  <r>
    <x v="5"/>
    <x v="14"/>
    <x v="318"/>
    <x v="30"/>
    <n v="1"/>
  </r>
  <r>
    <x v="5"/>
    <x v="14"/>
    <x v="319"/>
    <x v="30"/>
    <n v="152"/>
  </r>
  <r>
    <x v="5"/>
    <x v="14"/>
    <x v="320"/>
    <x v="30"/>
    <n v="132"/>
  </r>
  <r>
    <x v="5"/>
    <x v="15"/>
    <x v="322"/>
    <x v="0"/>
    <n v="988"/>
  </r>
  <r>
    <x v="5"/>
    <x v="15"/>
    <x v="323"/>
    <x v="0"/>
    <n v="90"/>
  </r>
  <r>
    <x v="5"/>
    <x v="15"/>
    <x v="324"/>
    <x v="0"/>
    <n v="107"/>
  </r>
  <r>
    <x v="5"/>
    <x v="15"/>
    <x v="325"/>
    <x v="0"/>
    <n v="990"/>
  </r>
  <r>
    <x v="5"/>
    <x v="15"/>
    <x v="326"/>
    <x v="0"/>
    <n v="142"/>
  </r>
  <r>
    <x v="5"/>
    <x v="15"/>
    <x v="327"/>
    <x v="0"/>
    <n v="270"/>
  </r>
  <r>
    <x v="5"/>
    <x v="15"/>
    <x v="328"/>
    <x v="0"/>
    <n v="946"/>
  </r>
  <r>
    <x v="5"/>
    <x v="15"/>
    <x v="329"/>
    <x v="0"/>
    <n v="579"/>
  </r>
  <r>
    <x v="5"/>
    <x v="15"/>
    <x v="330"/>
    <x v="0"/>
    <n v="51"/>
  </r>
  <r>
    <x v="5"/>
    <x v="15"/>
    <x v="331"/>
    <x v="0"/>
    <n v="153"/>
  </r>
  <r>
    <x v="5"/>
    <x v="15"/>
    <x v="332"/>
    <x v="0"/>
    <n v="237"/>
  </r>
  <r>
    <x v="5"/>
    <x v="15"/>
    <x v="333"/>
    <x v="0"/>
    <n v="38"/>
  </r>
  <r>
    <x v="5"/>
    <x v="15"/>
    <x v="334"/>
    <x v="0"/>
    <n v="21"/>
  </r>
  <r>
    <x v="5"/>
    <x v="15"/>
    <x v="335"/>
    <x v="0"/>
    <n v="39"/>
  </r>
  <r>
    <x v="5"/>
    <x v="15"/>
    <x v="336"/>
    <x v="0"/>
    <n v="85"/>
  </r>
  <r>
    <x v="5"/>
    <x v="15"/>
    <x v="337"/>
    <x v="0"/>
    <n v="10"/>
  </r>
  <r>
    <x v="5"/>
    <x v="15"/>
    <x v="338"/>
    <x v="0"/>
    <n v="114"/>
  </r>
  <r>
    <x v="5"/>
    <x v="15"/>
    <x v="339"/>
    <x v="0"/>
    <n v="52"/>
  </r>
  <r>
    <x v="5"/>
    <x v="15"/>
    <x v="340"/>
    <x v="0"/>
    <n v="49"/>
  </r>
  <r>
    <x v="5"/>
    <x v="15"/>
    <x v="341"/>
    <x v="0"/>
    <n v="29"/>
  </r>
  <r>
    <x v="5"/>
    <x v="15"/>
    <x v="342"/>
    <x v="0"/>
    <n v="245"/>
  </r>
  <r>
    <x v="5"/>
    <x v="15"/>
    <x v="343"/>
    <x v="0"/>
    <n v="14"/>
  </r>
  <r>
    <x v="5"/>
    <x v="15"/>
    <x v="344"/>
    <x v="0"/>
    <n v="276"/>
  </r>
  <r>
    <x v="5"/>
    <x v="15"/>
    <x v="322"/>
    <x v="1"/>
    <n v="69"/>
  </r>
  <r>
    <x v="5"/>
    <x v="15"/>
    <x v="323"/>
    <x v="1"/>
    <n v="11"/>
  </r>
  <r>
    <x v="5"/>
    <x v="15"/>
    <x v="324"/>
    <x v="1"/>
    <n v="9"/>
  </r>
  <r>
    <x v="5"/>
    <x v="15"/>
    <x v="325"/>
    <x v="1"/>
    <n v="78"/>
  </r>
  <r>
    <x v="5"/>
    <x v="15"/>
    <x v="326"/>
    <x v="1"/>
    <n v="12"/>
  </r>
  <r>
    <x v="5"/>
    <x v="15"/>
    <x v="327"/>
    <x v="1"/>
    <n v="21"/>
  </r>
  <r>
    <x v="5"/>
    <x v="15"/>
    <x v="328"/>
    <x v="1"/>
    <n v="74"/>
  </r>
  <r>
    <x v="5"/>
    <x v="15"/>
    <x v="329"/>
    <x v="1"/>
    <n v="45"/>
  </r>
  <r>
    <x v="5"/>
    <x v="15"/>
    <x v="330"/>
    <x v="1"/>
    <n v="5"/>
  </r>
  <r>
    <x v="5"/>
    <x v="15"/>
    <x v="331"/>
    <x v="1"/>
    <n v="13"/>
  </r>
  <r>
    <x v="5"/>
    <x v="15"/>
    <x v="332"/>
    <x v="1"/>
    <n v="17"/>
  </r>
  <r>
    <x v="5"/>
    <x v="15"/>
    <x v="333"/>
    <x v="1"/>
    <n v="3"/>
  </r>
  <r>
    <x v="5"/>
    <x v="15"/>
    <x v="334"/>
    <x v="1"/>
    <n v="3"/>
  </r>
  <r>
    <x v="5"/>
    <x v="15"/>
    <x v="335"/>
    <x v="1"/>
    <n v="5"/>
  </r>
  <r>
    <x v="5"/>
    <x v="15"/>
    <x v="336"/>
    <x v="1"/>
    <n v="9"/>
  </r>
  <r>
    <x v="5"/>
    <x v="15"/>
    <x v="337"/>
    <x v="1"/>
    <n v="2"/>
  </r>
  <r>
    <x v="5"/>
    <x v="15"/>
    <x v="338"/>
    <x v="1"/>
    <n v="6"/>
  </r>
  <r>
    <x v="5"/>
    <x v="15"/>
    <x v="339"/>
    <x v="1"/>
    <n v="6"/>
  </r>
  <r>
    <x v="5"/>
    <x v="15"/>
    <x v="340"/>
    <x v="1"/>
    <n v="6"/>
  </r>
  <r>
    <x v="5"/>
    <x v="15"/>
    <x v="341"/>
    <x v="1"/>
    <n v="5"/>
  </r>
  <r>
    <x v="5"/>
    <x v="15"/>
    <x v="342"/>
    <x v="1"/>
    <n v="20"/>
  </r>
  <r>
    <x v="5"/>
    <x v="15"/>
    <x v="343"/>
    <x v="1"/>
    <n v="2"/>
  </r>
  <r>
    <x v="5"/>
    <x v="15"/>
    <x v="344"/>
    <x v="1"/>
    <n v="24"/>
  </r>
  <r>
    <x v="5"/>
    <x v="15"/>
    <x v="322"/>
    <x v="2"/>
    <n v="602"/>
  </r>
  <r>
    <x v="5"/>
    <x v="15"/>
    <x v="323"/>
    <x v="2"/>
    <n v="94"/>
  </r>
  <r>
    <x v="5"/>
    <x v="15"/>
    <x v="324"/>
    <x v="2"/>
    <n v="57"/>
  </r>
  <r>
    <x v="5"/>
    <x v="15"/>
    <x v="325"/>
    <x v="2"/>
    <n v="397"/>
  </r>
  <r>
    <x v="5"/>
    <x v="15"/>
    <x v="326"/>
    <x v="2"/>
    <n v="135"/>
  </r>
  <r>
    <x v="5"/>
    <x v="15"/>
    <x v="327"/>
    <x v="2"/>
    <n v="122"/>
  </r>
  <r>
    <x v="5"/>
    <x v="15"/>
    <x v="328"/>
    <x v="2"/>
    <n v="513"/>
  </r>
  <r>
    <x v="5"/>
    <x v="15"/>
    <x v="329"/>
    <x v="2"/>
    <n v="364"/>
  </r>
  <r>
    <x v="5"/>
    <x v="15"/>
    <x v="330"/>
    <x v="2"/>
    <n v="57"/>
  </r>
  <r>
    <x v="5"/>
    <x v="15"/>
    <x v="331"/>
    <x v="2"/>
    <n v="126"/>
  </r>
  <r>
    <x v="5"/>
    <x v="15"/>
    <x v="332"/>
    <x v="2"/>
    <n v="160"/>
  </r>
  <r>
    <x v="5"/>
    <x v="15"/>
    <x v="333"/>
    <x v="2"/>
    <n v="83"/>
  </r>
  <r>
    <x v="5"/>
    <x v="15"/>
    <x v="334"/>
    <x v="2"/>
    <n v="18"/>
  </r>
  <r>
    <x v="5"/>
    <x v="15"/>
    <x v="335"/>
    <x v="2"/>
    <n v="32"/>
  </r>
  <r>
    <x v="5"/>
    <x v="15"/>
    <x v="336"/>
    <x v="2"/>
    <n v="90"/>
  </r>
  <r>
    <x v="5"/>
    <x v="15"/>
    <x v="337"/>
    <x v="2"/>
    <n v="98"/>
  </r>
  <r>
    <x v="5"/>
    <x v="15"/>
    <x v="338"/>
    <x v="2"/>
    <n v="159"/>
  </r>
  <r>
    <x v="5"/>
    <x v="15"/>
    <x v="339"/>
    <x v="2"/>
    <n v="49"/>
  </r>
  <r>
    <x v="5"/>
    <x v="15"/>
    <x v="340"/>
    <x v="2"/>
    <n v="53"/>
  </r>
  <r>
    <x v="5"/>
    <x v="15"/>
    <x v="341"/>
    <x v="2"/>
    <n v="74"/>
  </r>
  <r>
    <x v="5"/>
    <x v="15"/>
    <x v="342"/>
    <x v="2"/>
    <n v="183"/>
  </r>
  <r>
    <x v="5"/>
    <x v="15"/>
    <x v="343"/>
    <x v="2"/>
    <n v="52"/>
  </r>
  <r>
    <x v="5"/>
    <x v="15"/>
    <x v="344"/>
    <x v="2"/>
    <n v="267"/>
  </r>
  <r>
    <x v="5"/>
    <x v="15"/>
    <x v="322"/>
    <x v="3"/>
    <n v="1"/>
  </r>
  <r>
    <x v="5"/>
    <x v="15"/>
    <x v="328"/>
    <x v="3"/>
    <n v="1"/>
  </r>
  <r>
    <x v="5"/>
    <x v="15"/>
    <x v="344"/>
    <x v="3"/>
    <n v="1"/>
  </r>
  <r>
    <x v="5"/>
    <x v="15"/>
    <x v="327"/>
    <x v="31"/>
    <n v="3"/>
  </r>
  <r>
    <x v="5"/>
    <x v="15"/>
    <x v="330"/>
    <x v="31"/>
    <n v="1"/>
  </r>
  <r>
    <x v="5"/>
    <x v="15"/>
    <x v="333"/>
    <x v="31"/>
    <n v="1"/>
  </r>
  <r>
    <x v="5"/>
    <x v="15"/>
    <x v="334"/>
    <x v="31"/>
    <n v="3"/>
  </r>
  <r>
    <x v="5"/>
    <x v="15"/>
    <x v="335"/>
    <x v="31"/>
    <n v="4"/>
  </r>
  <r>
    <x v="5"/>
    <x v="15"/>
    <x v="338"/>
    <x v="31"/>
    <n v="1"/>
  </r>
  <r>
    <x v="5"/>
    <x v="15"/>
    <x v="322"/>
    <x v="4"/>
    <n v="253"/>
  </r>
  <r>
    <x v="5"/>
    <x v="15"/>
    <x v="323"/>
    <x v="4"/>
    <n v="43"/>
  </r>
  <r>
    <x v="5"/>
    <x v="15"/>
    <x v="324"/>
    <x v="4"/>
    <n v="14"/>
  </r>
  <r>
    <x v="5"/>
    <x v="15"/>
    <x v="325"/>
    <x v="4"/>
    <n v="107"/>
  </r>
  <r>
    <x v="5"/>
    <x v="15"/>
    <x v="326"/>
    <x v="4"/>
    <n v="17"/>
  </r>
  <r>
    <x v="5"/>
    <x v="15"/>
    <x v="327"/>
    <x v="4"/>
    <n v="69"/>
  </r>
  <r>
    <x v="5"/>
    <x v="15"/>
    <x v="328"/>
    <x v="4"/>
    <n v="173"/>
  </r>
  <r>
    <x v="5"/>
    <x v="15"/>
    <x v="329"/>
    <x v="4"/>
    <n v="127"/>
  </r>
  <r>
    <x v="5"/>
    <x v="15"/>
    <x v="330"/>
    <x v="4"/>
    <n v="29"/>
  </r>
  <r>
    <x v="5"/>
    <x v="15"/>
    <x v="331"/>
    <x v="4"/>
    <n v="82"/>
  </r>
  <r>
    <x v="5"/>
    <x v="15"/>
    <x v="332"/>
    <x v="4"/>
    <n v="81"/>
  </r>
  <r>
    <x v="5"/>
    <x v="15"/>
    <x v="333"/>
    <x v="4"/>
    <n v="34"/>
  </r>
  <r>
    <x v="5"/>
    <x v="15"/>
    <x v="334"/>
    <x v="4"/>
    <n v="7"/>
  </r>
  <r>
    <x v="5"/>
    <x v="15"/>
    <x v="335"/>
    <x v="4"/>
    <n v="12"/>
  </r>
  <r>
    <x v="5"/>
    <x v="15"/>
    <x v="336"/>
    <x v="4"/>
    <n v="37"/>
  </r>
  <r>
    <x v="5"/>
    <x v="15"/>
    <x v="337"/>
    <x v="4"/>
    <n v="51"/>
  </r>
  <r>
    <x v="5"/>
    <x v="15"/>
    <x v="338"/>
    <x v="4"/>
    <n v="68"/>
  </r>
  <r>
    <x v="5"/>
    <x v="15"/>
    <x v="339"/>
    <x v="4"/>
    <n v="33"/>
  </r>
  <r>
    <x v="5"/>
    <x v="15"/>
    <x v="340"/>
    <x v="4"/>
    <n v="29"/>
  </r>
  <r>
    <x v="5"/>
    <x v="15"/>
    <x v="341"/>
    <x v="4"/>
    <n v="45"/>
  </r>
  <r>
    <x v="5"/>
    <x v="15"/>
    <x v="342"/>
    <x v="4"/>
    <n v="125"/>
  </r>
  <r>
    <x v="5"/>
    <x v="15"/>
    <x v="343"/>
    <x v="4"/>
    <n v="37"/>
  </r>
  <r>
    <x v="5"/>
    <x v="15"/>
    <x v="344"/>
    <x v="4"/>
    <n v="100"/>
  </r>
  <r>
    <x v="5"/>
    <x v="15"/>
    <x v="322"/>
    <x v="5"/>
    <n v="620"/>
  </r>
  <r>
    <x v="5"/>
    <x v="15"/>
    <x v="323"/>
    <x v="5"/>
    <n v="96"/>
  </r>
  <r>
    <x v="5"/>
    <x v="15"/>
    <x v="324"/>
    <x v="5"/>
    <n v="59"/>
  </r>
  <r>
    <x v="5"/>
    <x v="15"/>
    <x v="325"/>
    <x v="5"/>
    <n v="399"/>
  </r>
  <r>
    <x v="5"/>
    <x v="15"/>
    <x v="326"/>
    <x v="5"/>
    <n v="137"/>
  </r>
  <r>
    <x v="5"/>
    <x v="15"/>
    <x v="327"/>
    <x v="5"/>
    <n v="124"/>
  </r>
  <r>
    <x v="5"/>
    <x v="15"/>
    <x v="328"/>
    <x v="5"/>
    <n v="534"/>
  </r>
  <r>
    <x v="5"/>
    <x v="15"/>
    <x v="329"/>
    <x v="5"/>
    <n v="374"/>
  </r>
  <r>
    <x v="5"/>
    <x v="15"/>
    <x v="330"/>
    <x v="5"/>
    <n v="59"/>
  </r>
  <r>
    <x v="5"/>
    <x v="15"/>
    <x v="331"/>
    <x v="5"/>
    <n v="130"/>
  </r>
  <r>
    <x v="5"/>
    <x v="15"/>
    <x v="332"/>
    <x v="5"/>
    <n v="161"/>
  </r>
  <r>
    <x v="5"/>
    <x v="15"/>
    <x v="333"/>
    <x v="5"/>
    <n v="89"/>
  </r>
  <r>
    <x v="5"/>
    <x v="15"/>
    <x v="334"/>
    <x v="5"/>
    <n v="18"/>
  </r>
  <r>
    <x v="5"/>
    <x v="15"/>
    <x v="335"/>
    <x v="5"/>
    <n v="34"/>
  </r>
  <r>
    <x v="5"/>
    <x v="15"/>
    <x v="336"/>
    <x v="5"/>
    <n v="92"/>
  </r>
  <r>
    <x v="5"/>
    <x v="15"/>
    <x v="337"/>
    <x v="5"/>
    <n v="105"/>
  </r>
  <r>
    <x v="5"/>
    <x v="15"/>
    <x v="338"/>
    <x v="5"/>
    <n v="164"/>
  </r>
  <r>
    <x v="5"/>
    <x v="15"/>
    <x v="339"/>
    <x v="5"/>
    <n v="49"/>
  </r>
  <r>
    <x v="5"/>
    <x v="15"/>
    <x v="340"/>
    <x v="5"/>
    <n v="54"/>
  </r>
  <r>
    <x v="5"/>
    <x v="15"/>
    <x v="341"/>
    <x v="5"/>
    <n v="80"/>
  </r>
  <r>
    <x v="5"/>
    <x v="15"/>
    <x v="342"/>
    <x v="5"/>
    <n v="185"/>
  </r>
  <r>
    <x v="5"/>
    <x v="15"/>
    <x v="343"/>
    <x v="5"/>
    <n v="56"/>
  </r>
  <r>
    <x v="5"/>
    <x v="15"/>
    <x v="344"/>
    <x v="5"/>
    <n v="277"/>
  </r>
  <r>
    <x v="5"/>
    <x v="15"/>
    <x v="322"/>
    <x v="6"/>
    <n v="40"/>
  </r>
  <r>
    <x v="5"/>
    <x v="15"/>
    <x v="323"/>
    <x v="6"/>
    <n v="1"/>
  </r>
  <r>
    <x v="5"/>
    <x v="15"/>
    <x v="325"/>
    <x v="6"/>
    <n v="19"/>
  </r>
  <r>
    <x v="5"/>
    <x v="15"/>
    <x v="326"/>
    <x v="6"/>
    <n v="35"/>
  </r>
  <r>
    <x v="5"/>
    <x v="15"/>
    <x v="327"/>
    <x v="6"/>
    <n v="3"/>
  </r>
  <r>
    <x v="5"/>
    <x v="15"/>
    <x v="328"/>
    <x v="6"/>
    <n v="70"/>
  </r>
  <r>
    <x v="5"/>
    <x v="15"/>
    <x v="329"/>
    <x v="6"/>
    <n v="80"/>
  </r>
  <r>
    <x v="5"/>
    <x v="15"/>
    <x v="330"/>
    <x v="6"/>
    <n v="3"/>
  </r>
  <r>
    <x v="5"/>
    <x v="15"/>
    <x v="332"/>
    <x v="6"/>
    <n v="15"/>
  </r>
  <r>
    <x v="5"/>
    <x v="15"/>
    <x v="336"/>
    <x v="6"/>
    <n v="5"/>
  </r>
  <r>
    <x v="5"/>
    <x v="15"/>
    <x v="337"/>
    <x v="6"/>
    <n v="5"/>
  </r>
  <r>
    <x v="5"/>
    <x v="15"/>
    <x v="338"/>
    <x v="6"/>
    <n v="11"/>
  </r>
  <r>
    <x v="5"/>
    <x v="15"/>
    <x v="339"/>
    <x v="6"/>
    <n v="1"/>
  </r>
  <r>
    <x v="5"/>
    <x v="15"/>
    <x v="340"/>
    <x v="6"/>
    <n v="1"/>
  </r>
  <r>
    <x v="5"/>
    <x v="15"/>
    <x v="342"/>
    <x v="6"/>
    <n v="8"/>
  </r>
  <r>
    <x v="5"/>
    <x v="15"/>
    <x v="344"/>
    <x v="6"/>
    <n v="43"/>
  </r>
  <r>
    <x v="5"/>
    <x v="15"/>
    <x v="322"/>
    <x v="7"/>
    <n v="58"/>
  </r>
  <r>
    <x v="5"/>
    <x v="15"/>
    <x v="323"/>
    <x v="7"/>
    <n v="3"/>
  </r>
  <r>
    <x v="5"/>
    <x v="15"/>
    <x v="325"/>
    <x v="7"/>
    <n v="25"/>
  </r>
  <r>
    <x v="5"/>
    <x v="15"/>
    <x v="326"/>
    <x v="7"/>
    <n v="52"/>
  </r>
  <r>
    <x v="5"/>
    <x v="15"/>
    <x v="327"/>
    <x v="7"/>
    <n v="2"/>
  </r>
  <r>
    <x v="5"/>
    <x v="15"/>
    <x v="328"/>
    <x v="7"/>
    <n v="104"/>
  </r>
  <r>
    <x v="5"/>
    <x v="15"/>
    <x v="329"/>
    <x v="7"/>
    <n v="87"/>
  </r>
  <r>
    <x v="5"/>
    <x v="15"/>
    <x v="330"/>
    <x v="7"/>
    <n v="7"/>
  </r>
  <r>
    <x v="5"/>
    <x v="15"/>
    <x v="332"/>
    <x v="7"/>
    <n v="22"/>
  </r>
  <r>
    <x v="5"/>
    <x v="15"/>
    <x v="333"/>
    <x v="7"/>
    <n v="1"/>
  </r>
  <r>
    <x v="5"/>
    <x v="15"/>
    <x v="334"/>
    <x v="7"/>
    <n v="1"/>
  </r>
  <r>
    <x v="5"/>
    <x v="15"/>
    <x v="336"/>
    <x v="7"/>
    <n v="6"/>
  </r>
  <r>
    <x v="5"/>
    <x v="15"/>
    <x v="337"/>
    <x v="7"/>
    <n v="4"/>
  </r>
  <r>
    <x v="5"/>
    <x v="15"/>
    <x v="338"/>
    <x v="7"/>
    <n v="12"/>
  </r>
  <r>
    <x v="5"/>
    <x v="15"/>
    <x v="339"/>
    <x v="7"/>
    <n v="2"/>
  </r>
  <r>
    <x v="5"/>
    <x v="15"/>
    <x v="341"/>
    <x v="7"/>
    <n v="1"/>
  </r>
  <r>
    <x v="5"/>
    <x v="15"/>
    <x v="342"/>
    <x v="7"/>
    <n v="12"/>
  </r>
  <r>
    <x v="5"/>
    <x v="15"/>
    <x v="344"/>
    <x v="7"/>
    <n v="71"/>
  </r>
  <r>
    <x v="5"/>
    <x v="15"/>
    <x v="322"/>
    <x v="8"/>
    <n v="6"/>
  </r>
  <r>
    <x v="5"/>
    <x v="15"/>
    <x v="324"/>
    <x v="8"/>
    <n v="1"/>
  </r>
  <r>
    <x v="5"/>
    <x v="15"/>
    <x v="325"/>
    <x v="8"/>
    <n v="9"/>
  </r>
  <r>
    <x v="5"/>
    <x v="15"/>
    <x v="326"/>
    <x v="8"/>
    <n v="7"/>
  </r>
  <r>
    <x v="5"/>
    <x v="15"/>
    <x v="328"/>
    <x v="8"/>
    <n v="27"/>
  </r>
  <r>
    <x v="5"/>
    <x v="15"/>
    <x v="329"/>
    <x v="8"/>
    <n v="7"/>
  </r>
  <r>
    <x v="5"/>
    <x v="15"/>
    <x v="344"/>
    <x v="8"/>
    <n v="2"/>
  </r>
  <r>
    <x v="5"/>
    <x v="15"/>
    <x v="322"/>
    <x v="41"/>
    <n v="59"/>
  </r>
  <r>
    <x v="5"/>
    <x v="15"/>
    <x v="323"/>
    <x v="41"/>
    <n v="18"/>
  </r>
  <r>
    <x v="5"/>
    <x v="15"/>
    <x v="324"/>
    <x v="41"/>
    <n v="24"/>
  </r>
  <r>
    <x v="5"/>
    <x v="15"/>
    <x v="325"/>
    <x v="41"/>
    <n v="53"/>
  </r>
  <r>
    <x v="5"/>
    <x v="15"/>
    <x v="326"/>
    <x v="41"/>
    <n v="5"/>
  </r>
  <r>
    <x v="5"/>
    <x v="15"/>
    <x v="327"/>
    <x v="41"/>
    <n v="18"/>
  </r>
  <r>
    <x v="5"/>
    <x v="15"/>
    <x v="328"/>
    <x v="41"/>
    <n v="56"/>
  </r>
  <r>
    <x v="5"/>
    <x v="15"/>
    <x v="329"/>
    <x v="41"/>
    <n v="50"/>
  </r>
  <r>
    <x v="5"/>
    <x v="15"/>
    <x v="330"/>
    <x v="41"/>
    <n v="28"/>
  </r>
  <r>
    <x v="5"/>
    <x v="15"/>
    <x v="331"/>
    <x v="41"/>
    <n v="20"/>
  </r>
  <r>
    <x v="5"/>
    <x v="15"/>
    <x v="332"/>
    <x v="41"/>
    <n v="36"/>
  </r>
  <r>
    <x v="5"/>
    <x v="15"/>
    <x v="333"/>
    <x v="41"/>
    <n v="14"/>
  </r>
  <r>
    <x v="5"/>
    <x v="15"/>
    <x v="334"/>
    <x v="41"/>
    <n v="3"/>
  </r>
  <r>
    <x v="5"/>
    <x v="15"/>
    <x v="335"/>
    <x v="41"/>
    <n v="6"/>
  </r>
  <r>
    <x v="5"/>
    <x v="15"/>
    <x v="336"/>
    <x v="41"/>
    <n v="15"/>
  </r>
  <r>
    <x v="5"/>
    <x v="15"/>
    <x v="337"/>
    <x v="41"/>
    <n v="14"/>
  </r>
  <r>
    <x v="5"/>
    <x v="15"/>
    <x v="338"/>
    <x v="41"/>
    <n v="12"/>
  </r>
  <r>
    <x v="5"/>
    <x v="15"/>
    <x v="339"/>
    <x v="41"/>
    <n v="9"/>
  </r>
  <r>
    <x v="5"/>
    <x v="15"/>
    <x v="340"/>
    <x v="41"/>
    <n v="16"/>
  </r>
  <r>
    <x v="5"/>
    <x v="15"/>
    <x v="341"/>
    <x v="41"/>
    <n v="19"/>
  </r>
  <r>
    <x v="5"/>
    <x v="15"/>
    <x v="342"/>
    <x v="41"/>
    <n v="26"/>
  </r>
  <r>
    <x v="5"/>
    <x v="15"/>
    <x v="343"/>
    <x v="41"/>
    <n v="4"/>
  </r>
  <r>
    <x v="5"/>
    <x v="15"/>
    <x v="344"/>
    <x v="41"/>
    <n v="36"/>
  </r>
  <r>
    <x v="5"/>
    <x v="15"/>
    <x v="322"/>
    <x v="9"/>
    <n v="63"/>
  </r>
  <r>
    <x v="5"/>
    <x v="15"/>
    <x v="323"/>
    <x v="9"/>
    <n v="19"/>
  </r>
  <r>
    <x v="5"/>
    <x v="15"/>
    <x v="324"/>
    <x v="9"/>
    <n v="28"/>
  </r>
  <r>
    <x v="5"/>
    <x v="15"/>
    <x v="325"/>
    <x v="9"/>
    <n v="55"/>
  </r>
  <r>
    <x v="5"/>
    <x v="15"/>
    <x v="326"/>
    <x v="9"/>
    <n v="6"/>
  </r>
  <r>
    <x v="5"/>
    <x v="15"/>
    <x v="327"/>
    <x v="9"/>
    <n v="21"/>
  </r>
  <r>
    <x v="5"/>
    <x v="15"/>
    <x v="328"/>
    <x v="9"/>
    <n v="63"/>
  </r>
  <r>
    <x v="5"/>
    <x v="15"/>
    <x v="329"/>
    <x v="9"/>
    <n v="54"/>
  </r>
  <r>
    <x v="5"/>
    <x v="15"/>
    <x v="330"/>
    <x v="9"/>
    <n v="30"/>
  </r>
  <r>
    <x v="5"/>
    <x v="15"/>
    <x v="331"/>
    <x v="9"/>
    <n v="20"/>
  </r>
  <r>
    <x v="5"/>
    <x v="15"/>
    <x v="332"/>
    <x v="9"/>
    <n v="37"/>
  </r>
  <r>
    <x v="5"/>
    <x v="15"/>
    <x v="333"/>
    <x v="9"/>
    <n v="16"/>
  </r>
  <r>
    <x v="5"/>
    <x v="15"/>
    <x v="334"/>
    <x v="9"/>
    <n v="3"/>
  </r>
  <r>
    <x v="5"/>
    <x v="15"/>
    <x v="335"/>
    <x v="9"/>
    <n v="8"/>
  </r>
  <r>
    <x v="5"/>
    <x v="15"/>
    <x v="336"/>
    <x v="9"/>
    <n v="16"/>
  </r>
  <r>
    <x v="5"/>
    <x v="15"/>
    <x v="337"/>
    <x v="9"/>
    <n v="14"/>
  </r>
  <r>
    <x v="5"/>
    <x v="15"/>
    <x v="338"/>
    <x v="9"/>
    <n v="12"/>
  </r>
  <r>
    <x v="5"/>
    <x v="15"/>
    <x v="339"/>
    <x v="9"/>
    <n v="10"/>
  </r>
  <r>
    <x v="5"/>
    <x v="15"/>
    <x v="340"/>
    <x v="9"/>
    <n v="14"/>
  </r>
  <r>
    <x v="5"/>
    <x v="15"/>
    <x v="341"/>
    <x v="9"/>
    <n v="16"/>
  </r>
  <r>
    <x v="5"/>
    <x v="15"/>
    <x v="342"/>
    <x v="9"/>
    <n v="31"/>
  </r>
  <r>
    <x v="5"/>
    <x v="15"/>
    <x v="343"/>
    <x v="9"/>
    <n v="5"/>
  </r>
  <r>
    <x v="5"/>
    <x v="15"/>
    <x v="344"/>
    <x v="9"/>
    <n v="46"/>
  </r>
  <r>
    <x v="5"/>
    <x v="15"/>
    <x v="322"/>
    <x v="10"/>
    <n v="17"/>
  </r>
  <r>
    <x v="5"/>
    <x v="15"/>
    <x v="323"/>
    <x v="10"/>
    <n v="2"/>
  </r>
  <r>
    <x v="5"/>
    <x v="15"/>
    <x v="325"/>
    <x v="10"/>
    <n v="5"/>
  </r>
  <r>
    <x v="5"/>
    <x v="15"/>
    <x v="326"/>
    <x v="10"/>
    <n v="8"/>
  </r>
  <r>
    <x v="5"/>
    <x v="15"/>
    <x v="327"/>
    <x v="10"/>
    <n v="1"/>
  </r>
  <r>
    <x v="5"/>
    <x v="15"/>
    <x v="328"/>
    <x v="10"/>
    <n v="10"/>
  </r>
  <r>
    <x v="5"/>
    <x v="15"/>
    <x v="329"/>
    <x v="10"/>
    <n v="3"/>
  </r>
  <r>
    <x v="5"/>
    <x v="15"/>
    <x v="330"/>
    <x v="10"/>
    <n v="1"/>
  </r>
  <r>
    <x v="5"/>
    <x v="15"/>
    <x v="331"/>
    <x v="10"/>
    <n v="2"/>
  </r>
  <r>
    <x v="5"/>
    <x v="15"/>
    <x v="337"/>
    <x v="10"/>
    <n v="1"/>
  </r>
  <r>
    <x v="5"/>
    <x v="15"/>
    <x v="338"/>
    <x v="10"/>
    <n v="4"/>
  </r>
  <r>
    <x v="5"/>
    <x v="15"/>
    <x v="340"/>
    <x v="10"/>
    <n v="1"/>
  </r>
  <r>
    <x v="5"/>
    <x v="15"/>
    <x v="341"/>
    <x v="10"/>
    <n v="1"/>
  </r>
  <r>
    <x v="5"/>
    <x v="15"/>
    <x v="342"/>
    <x v="10"/>
    <n v="1"/>
  </r>
  <r>
    <x v="5"/>
    <x v="15"/>
    <x v="344"/>
    <x v="10"/>
    <n v="11"/>
  </r>
  <r>
    <x v="5"/>
    <x v="15"/>
    <x v="325"/>
    <x v="11"/>
    <n v="1"/>
  </r>
  <r>
    <x v="5"/>
    <x v="15"/>
    <x v="326"/>
    <x v="11"/>
    <n v="3"/>
  </r>
  <r>
    <x v="5"/>
    <x v="15"/>
    <x v="328"/>
    <x v="11"/>
    <n v="2"/>
  </r>
  <r>
    <x v="5"/>
    <x v="15"/>
    <x v="331"/>
    <x v="11"/>
    <n v="1"/>
  </r>
  <r>
    <x v="5"/>
    <x v="15"/>
    <x v="322"/>
    <x v="12"/>
    <n v="424"/>
  </r>
  <r>
    <x v="5"/>
    <x v="15"/>
    <x v="323"/>
    <x v="12"/>
    <n v="89"/>
  </r>
  <r>
    <x v="5"/>
    <x v="15"/>
    <x v="324"/>
    <x v="12"/>
    <n v="50"/>
  </r>
  <r>
    <x v="5"/>
    <x v="15"/>
    <x v="325"/>
    <x v="12"/>
    <n v="253"/>
  </r>
  <r>
    <x v="5"/>
    <x v="15"/>
    <x v="326"/>
    <x v="12"/>
    <n v="53"/>
  </r>
  <r>
    <x v="5"/>
    <x v="15"/>
    <x v="327"/>
    <x v="12"/>
    <n v="119"/>
  </r>
  <r>
    <x v="5"/>
    <x v="15"/>
    <x v="328"/>
    <x v="12"/>
    <n v="370"/>
  </r>
  <r>
    <x v="5"/>
    <x v="15"/>
    <x v="329"/>
    <x v="12"/>
    <n v="260"/>
  </r>
  <r>
    <x v="5"/>
    <x v="15"/>
    <x v="330"/>
    <x v="12"/>
    <n v="56"/>
  </r>
  <r>
    <x v="5"/>
    <x v="15"/>
    <x v="331"/>
    <x v="12"/>
    <n v="124"/>
  </r>
  <r>
    <x v="5"/>
    <x v="15"/>
    <x v="332"/>
    <x v="12"/>
    <n v="138"/>
  </r>
  <r>
    <x v="5"/>
    <x v="15"/>
    <x v="333"/>
    <x v="12"/>
    <n v="83"/>
  </r>
  <r>
    <x v="5"/>
    <x v="15"/>
    <x v="334"/>
    <x v="12"/>
    <n v="18"/>
  </r>
  <r>
    <x v="5"/>
    <x v="15"/>
    <x v="335"/>
    <x v="12"/>
    <n v="32"/>
  </r>
  <r>
    <x v="5"/>
    <x v="15"/>
    <x v="336"/>
    <x v="12"/>
    <n v="74"/>
  </r>
  <r>
    <x v="5"/>
    <x v="15"/>
    <x v="337"/>
    <x v="12"/>
    <n v="92"/>
  </r>
  <r>
    <x v="5"/>
    <x v="15"/>
    <x v="338"/>
    <x v="12"/>
    <n v="118"/>
  </r>
  <r>
    <x v="5"/>
    <x v="15"/>
    <x v="339"/>
    <x v="12"/>
    <n v="48"/>
  </r>
  <r>
    <x v="5"/>
    <x v="15"/>
    <x v="340"/>
    <x v="12"/>
    <n v="51"/>
  </r>
  <r>
    <x v="5"/>
    <x v="15"/>
    <x v="341"/>
    <x v="12"/>
    <n v="72"/>
  </r>
  <r>
    <x v="5"/>
    <x v="15"/>
    <x v="342"/>
    <x v="12"/>
    <n v="182"/>
  </r>
  <r>
    <x v="5"/>
    <x v="15"/>
    <x v="343"/>
    <x v="12"/>
    <n v="50"/>
  </r>
  <r>
    <x v="5"/>
    <x v="15"/>
    <x v="344"/>
    <x v="12"/>
    <n v="186"/>
  </r>
  <r>
    <x v="5"/>
    <x v="15"/>
    <x v="322"/>
    <x v="13"/>
    <n v="16"/>
  </r>
  <r>
    <x v="5"/>
    <x v="15"/>
    <x v="325"/>
    <x v="13"/>
    <n v="8"/>
  </r>
  <r>
    <x v="5"/>
    <x v="15"/>
    <x v="326"/>
    <x v="13"/>
    <n v="60"/>
  </r>
  <r>
    <x v="5"/>
    <x v="15"/>
    <x v="328"/>
    <x v="13"/>
    <n v="30"/>
  </r>
  <r>
    <x v="5"/>
    <x v="15"/>
    <x v="329"/>
    <x v="13"/>
    <n v="2"/>
  </r>
  <r>
    <x v="5"/>
    <x v="15"/>
    <x v="336"/>
    <x v="13"/>
    <n v="2"/>
  </r>
  <r>
    <x v="5"/>
    <x v="15"/>
    <x v="337"/>
    <x v="13"/>
    <n v="1"/>
  </r>
  <r>
    <x v="5"/>
    <x v="15"/>
    <x v="338"/>
    <x v="13"/>
    <n v="6"/>
  </r>
  <r>
    <x v="5"/>
    <x v="15"/>
    <x v="341"/>
    <x v="13"/>
    <n v="1"/>
  </r>
  <r>
    <x v="5"/>
    <x v="15"/>
    <x v="343"/>
    <x v="13"/>
    <n v="1"/>
  </r>
  <r>
    <x v="5"/>
    <x v="15"/>
    <x v="344"/>
    <x v="13"/>
    <n v="19"/>
  </r>
  <r>
    <x v="5"/>
    <x v="15"/>
    <x v="322"/>
    <x v="14"/>
    <n v="429"/>
  </r>
  <r>
    <x v="5"/>
    <x v="15"/>
    <x v="323"/>
    <x v="14"/>
    <n v="21"/>
  </r>
  <r>
    <x v="5"/>
    <x v="15"/>
    <x v="324"/>
    <x v="14"/>
    <n v="11"/>
  </r>
  <r>
    <x v="5"/>
    <x v="15"/>
    <x v="325"/>
    <x v="14"/>
    <n v="287"/>
  </r>
  <r>
    <x v="5"/>
    <x v="15"/>
    <x v="326"/>
    <x v="14"/>
    <n v="107"/>
  </r>
  <r>
    <x v="5"/>
    <x v="15"/>
    <x v="327"/>
    <x v="14"/>
    <n v="8"/>
  </r>
  <r>
    <x v="5"/>
    <x v="15"/>
    <x v="328"/>
    <x v="14"/>
    <n v="380"/>
  </r>
  <r>
    <x v="5"/>
    <x v="15"/>
    <x v="329"/>
    <x v="14"/>
    <n v="235"/>
  </r>
  <r>
    <x v="5"/>
    <x v="15"/>
    <x v="330"/>
    <x v="14"/>
    <n v="7"/>
  </r>
  <r>
    <x v="5"/>
    <x v="15"/>
    <x v="331"/>
    <x v="14"/>
    <n v="43"/>
  </r>
  <r>
    <x v="5"/>
    <x v="15"/>
    <x v="332"/>
    <x v="14"/>
    <n v="53"/>
  </r>
  <r>
    <x v="5"/>
    <x v="15"/>
    <x v="336"/>
    <x v="14"/>
    <n v="38"/>
  </r>
  <r>
    <x v="5"/>
    <x v="15"/>
    <x v="337"/>
    <x v="14"/>
    <n v="21"/>
  </r>
  <r>
    <x v="5"/>
    <x v="15"/>
    <x v="338"/>
    <x v="14"/>
    <n v="91"/>
  </r>
  <r>
    <x v="5"/>
    <x v="15"/>
    <x v="339"/>
    <x v="14"/>
    <n v="7"/>
  </r>
  <r>
    <x v="5"/>
    <x v="15"/>
    <x v="340"/>
    <x v="14"/>
    <n v="9"/>
  </r>
  <r>
    <x v="5"/>
    <x v="15"/>
    <x v="341"/>
    <x v="14"/>
    <n v="9"/>
  </r>
  <r>
    <x v="5"/>
    <x v="15"/>
    <x v="342"/>
    <x v="14"/>
    <n v="29"/>
  </r>
  <r>
    <x v="5"/>
    <x v="15"/>
    <x v="343"/>
    <x v="14"/>
    <n v="4"/>
  </r>
  <r>
    <x v="5"/>
    <x v="15"/>
    <x v="344"/>
    <x v="14"/>
    <n v="159"/>
  </r>
  <r>
    <x v="5"/>
    <x v="15"/>
    <x v="322"/>
    <x v="15"/>
    <n v="25"/>
  </r>
  <r>
    <x v="5"/>
    <x v="15"/>
    <x v="323"/>
    <x v="15"/>
    <n v="3"/>
  </r>
  <r>
    <x v="5"/>
    <x v="15"/>
    <x v="324"/>
    <x v="15"/>
    <n v="4"/>
  </r>
  <r>
    <x v="5"/>
    <x v="15"/>
    <x v="325"/>
    <x v="15"/>
    <n v="61"/>
  </r>
  <r>
    <x v="5"/>
    <x v="15"/>
    <x v="326"/>
    <x v="15"/>
    <n v="68"/>
  </r>
  <r>
    <x v="5"/>
    <x v="15"/>
    <x v="327"/>
    <x v="15"/>
    <n v="15"/>
  </r>
  <r>
    <x v="5"/>
    <x v="15"/>
    <x v="328"/>
    <x v="15"/>
    <n v="56"/>
  </r>
  <r>
    <x v="5"/>
    <x v="15"/>
    <x v="329"/>
    <x v="15"/>
    <n v="15"/>
  </r>
  <r>
    <x v="5"/>
    <x v="15"/>
    <x v="330"/>
    <x v="15"/>
    <n v="3"/>
  </r>
  <r>
    <x v="5"/>
    <x v="15"/>
    <x v="331"/>
    <x v="15"/>
    <n v="4"/>
  </r>
  <r>
    <x v="5"/>
    <x v="15"/>
    <x v="332"/>
    <x v="15"/>
    <n v="10"/>
  </r>
  <r>
    <x v="5"/>
    <x v="15"/>
    <x v="333"/>
    <x v="15"/>
    <n v="6"/>
  </r>
  <r>
    <x v="5"/>
    <x v="15"/>
    <x v="334"/>
    <x v="15"/>
    <n v="2"/>
  </r>
  <r>
    <x v="5"/>
    <x v="15"/>
    <x v="335"/>
    <x v="15"/>
    <n v="1"/>
  </r>
  <r>
    <x v="5"/>
    <x v="15"/>
    <x v="336"/>
    <x v="15"/>
    <n v="7"/>
  </r>
  <r>
    <x v="5"/>
    <x v="15"/>
    <x v="337"/>
    <x v="15"/>
    <n v="1"/>
  </r>
  <r>
    <x v="5"/>
    <x v="15"/>
    <x v="338"/>
    <x v="15"/>
    <n v="26"/>
  </r>
  <r>
    <x v="5"/>
    <x v="15"/>
    <x v="339"/>
    <x v="15"/>
    <n v="6"/>
  </r>
  <r>
    <x v="5"/>
    <x v="15"/>
    <x v="340"/>
    <x v="15"/>
    <n v="1"/>
  </r>
  <r>
    <x v="5"/>
    <x v="15"/>
    <x v="341"/>
    <x v="15"/>
    <n v="18"/>
  </r>
  <r>
    <x v="5"/>
    <x v="15"/>
    <x v="342"/>
    <x v="15"/>
    <n v="15"/>
  </r>
  <r>
    <x v="5"/>
    <x v="15"/>
    <x v="343"/>
    <x v="15"/>
    <n v="6"/>
  </r>
  <r>
    <x v="5"/>
    <x v="15"/>
    <x v="344"/>
    <x v="15"/>
    <n v="19"/>
  </r>
  <r>
    <x v="5"/>
    <x v="15"/>
    <x v="322"/>
    <x v="16"/>
    <n v="22"/>
  </r>
  <r>
    <x v="5"/>
    <x v="15"/>
    <x v="323"/>
    <x v="16"/>
    <n v="1"/>
  </r>
  <r>
    <x v="5"/>
    <x v="15"/>
    <x v="324"/>
    <x v="16"/>
    <n v="2"/>
  </r>
  <r>
    <x v="5"/>
    <x v="15"/>
    <x v="325"/>
    <x v="16"/>
    <n v="10"/>
  </r>
  <r>
    <x v="5"/>
    <x v="15"/>
    <x v="326"/>
    <x v="16"/>
    <n v="2"/>
  </r>
  <r>
    <x v="5"/>
    <x v="15"/>
    <x v="327"/>
    <x v="16"/>
    <n v="1"/>
  </r>
  <r>
    <x v="5"/>
    <x v="15"/>
    <x v="328"/>
    <x v="16"/>
    <n v="21"/>
  </r>
  <r>
    <x v="5"/>
    <x v="15"/>
    <x v="329"/>
    <x v="16"/>
    <n v="8"/>
  </r>
  <r>
    <x v="5"/>
    <x v="15"/>
    <x v="330"/>
    <x v="16"/>
    <n v="4"/>
  </r>
  <r>
    <x v="5"/>
    <x v="15"/>
    <x v="331"/>
    <x v="16"/>
    <n v="3"/>
  </r>
  <r>
    <x v="5"/>
    <x v="15"/>
    <x v="332"/>
    <x v="16"/>
    <n v="8"/>
  </r>
  <r>
    <x v="5"/>
    <x v="15"/>
    <x v="333"/>
    <x v="16"/>
    <n v="4"/>
  </r>
  <r>
    <x v="5"/>
    <x v="15"/>
    <x v="334"/>
    <x v="16"/>
    <n v="1"/>
  </r>
  <r>
    <x v="5"/>
    <x v="15"/>
    <x v="335"/>
    <x v="16"/>
    <n v="3"/>
  </r>
  <r>
    <x v="5"/>
    <x v="15"/>
    <x v="337"/>
    <x v="16"/>
    <n v="1"/>
  </r>
  <r>
    <x v="5"/>
    <x v="15"/>
    <x v="338"/>
    <x v="16"/>
    <n v="1"/>
  </r>
  <r>
    <x v="5"/>
    <x v="15"/>
    <x v="339"/>
    <x v="16"/>
    <n v="4"/>
  </r>
  <r>
    <x v="5"/>
    <x v="15"/>
    <x v="340"/>
    <x v="16"/>
    <n v="3"/>
  </r>
  <r>
    <x v="5"/>
    <x v="15"/>
    <x v="341"/>
    <x v="16"/>
    <n v="5"/>
  </r>
  <r>
    <x v="5"/>
    <x v="15"/>
    <x v="342"/>
    <x v="16"/>
    <n v="4"/>
  </r>
  <r>
    <x v="5"/>
    <x v="15"/>
    <x v="343"/>
    <x v="16"/>
    <n v="2"/>
  </r>
  <r>
    <x v="5"/>
    <x v="15"/>
    <x v="344"/>
    <x v="16"/>
    <n v="5"/>
  </r>
  <r>
    <x v="5"/>
    <x v="15"/>
    <x v="322"/>
    <x v="33"/>
    <n v="25"/>
  </r>
  <r>
    <x v="5"/>
    <x v="15"/>
    <x v="323"/>
    <x v="33"/>
    <n v="5"/>
  </r>
  <r>
    <x v="5"/>
    <x v="15"/>
    <x v="325"/>
    <x v="33"/>
    <n v="29"/>
  </r>
  <r>
    <x v="5"/>
    <x v="15"/>
    <x v="326"/>
    <x v="33"/>
    <n v="2"/>
  </r>
  <r>
    <x v="5"/>
    <x v="15"/>
    <x v="327"/>
    <x v="33"/>
    <n v="8"/>
  </r>
  <r>
    <x v="5"/>
    <x v="15"/>
    <x v="328"/>
    <x v="33"/>
    <n v="32"/>
  </r>
  <r>
    <x v="5"/>
    <x v="15"/>
    <x v="329"/>
    <x v="33"/>
    <n v="17"/>
  </r>
  <r>
    <x v="5"/>
    <x v="15"/>
    <x v="330"/>
    <x v="33"/>
    <n v="1"/>
  </r>
  <r>
    <x v="5"/>
    <x v="15"/>
    <x v="331"/>
    <x v="33"/>
    <n v="10"/>
  </r>
  <r>
    <x v="5"/>
    <x v="15"/>
    <x v="332"/>
    <x v="33"/>
    <n v="4"/>
  </r>
  <r>
    <x v="5"/>
    <x v="15"/>
    <x v="333"/>
    <x v="33"/>
    <n v="5"/>
  </r>
  <r>
    <x v="5"/>
    <x v="15"/>
    <x v="334"/>
    <x v="33"/>
    <n v="2"/>
  </r>
  <r>
    <x v="5"/>
    <x v="15"/>
    <x v="335"/>
    <x v="33"/>
    <n v="2"/>
  </r>
  <r>
    <x v="5"/>
    <x v="15"/>
    <x v="337"/>
    <x v="33"/>
    <n v="7"/>
  </r>
  <r>
    <x v="5"/>
    <x v="15"/>
    <x v="338"/>
    <x v="33"/>
    <n v="2"/>
  </r>
  <r>
    <x v="5"/>
    <x v="15"/>
    <x v="339"/>
    <x v="33"/>
    <n v="2"/>
  </r>
  <r>
    <x v="5"/>
    <x v="15"/>
    <x v="340"/>
    <x v="33"/>
    <n v="2"/>
  </r>
  <r>
    <x v="5"/>
    <x v="15"/>
    <x v="341"/>
    <x v="33"/>
    <n v="2"/>
  </r>
  <r>
    <x v="5"/>
    <x v="15"/>
    <x v="342"/>
    <x v="33"/>
    <n v="8"/>
  </r>
  <r>
    <x v="5"/>
    <x v="15"/>
    <x v="343"/>
    <x v="33"/>
    <n v="3"/>
  </r>
  <r>
    <x v="5"/>
    <x v="15"/>
    <x v="344"/>
    <x v="33"/>
    <n v="20"/>
  </r>
  <r>
    <x v="5"/>
    <x v="15"/>
    <x v="322"/>
    <x v="34"/>
    <n v="11"/>
  </r>
  <r>
    <x v="5"/>
    <x v="15"/>
    <x v="323"/>
    <x v="34"/>
    <n v="4"/>
  </r>
  <r>
    <x v="5"/>
    <x v="15"/>
    <x v="325"/>
    <x v="34"/>
    <n v="11"/>
  </r>
  <r>
    <x v="5"/>
    <x v="15"/>
    <x v="326"/>
    <x v="34"/>
    <n v="1"/>
  </r>
  <r>
    <x v="5"/>
    <x v="15"/>
    <x v="327"/>
    <x v="34"/>
    <n v="4"/>
  </r>
  <r>
    <x v="5"/>
    <x v="15"/>
    <x v="328"/>
    <x v="34"/>
    <n v="13"/>
  </r>
  <r>
    <x v="5"/>
    <x v="15"/>
    <x v="329"/>
    <x v="34"/>
    <n v="8"/>
  </r>
  <r>
    <x v="5"/>
    <x v="15"/>
    <x v="330"/>
    <x v="34"/>
    <n v="3"/>
  </r>
  <r>
    <x v="5"/>
    <x v="15"/>
    <x v="331"/>
    <x v="34"/>
    <n v="4"/>
  </r>
  <r>
    <x v="5"/>
    <x v="15"/>
    <x v="332"/>
    <x v="34"/>
    <n v="6"/>
  </r>
  <r>
    <x v="5"/>
    <x v="15"/>
    <x v="333"/>
    <x v="34"/>
    <n v="2"/>
  </r>
  <r>
    <x v="5"/>
    <x v="15"/>
    <x v="334"/>
    <x v="34"/>
    <n v="3"/>
  </r>
  <r>
    <x v="5"/>
    <x v="15"/>
    <x v="337"/>
    <x v="34"/>
    <n v="3"/>
  </r>
  <r>
    <x v="5"/>
    <x v="15"/>
    <x v="338"/>
    <x v="34"/>
    <n v="2"/>
  </r>
  <r>
    <x v="5"/>
    <x v="15"/>
    <x v="339"/>
    <x v="34"/>
    <n v="4"/>
  </r>
  <r>
    <x v="5"/>
    <x v="15"/>
    <x v="341"/>
    <x v="34"/>
    <n v="2"/>
  </r>
  <r>
    <x v="5"/>
    <x v="15"/>
    <x v="342"/>
    <x v="34"/>
    <n v="4"/>
  </r>
  <r>
    <x v="5"/>
    <x v="15"/>
    <x v="343"/>
    <x v="34"/>
    <n v="1"/>
  </r>
  <r>
    <x v="5"/>
    <x v="15"/>
    <x v="344"/>
    <x v="34"/>
    <n v="4"/>
  </r>
  <r>
    <x v="5"/>
    <x v="15"/>
    <x v="322"/>
    <x v="35"/>
    <n v="6"/>
  </r>
  <r>
    <x v="5"/>
    <x v="15"/>
    <x v="325"/>
    <x v="35"/>
    <n v="6"/>
  </r>
  <r>
    <x v="5"/>
    <x v="15"/>
    <x v="327"/>
    <x v="35"/>
    <n v="2"/>
  </r>
  <r>
    <x v="5"/>
    <x v="15"/>
    <x v="328"/>
    <x v="35"/>
    <n v="5"/>
  </r>
  <r>
    <x v="5"/>
    <x v="15"/>
    <x v="329"/>
    <x v="35"/>
    <n v="2"/>
  </r>
  <r>
    <x v="5"/>
    <x v="15"/>
    <x v="331"/>
    <x v="35"/>
    <n v="1"/>
  </r>
  <r>
    <x v="5"/>
    <x v="15"/>
    <x v="332"/>
    <x v="35"/>
    <n v="1"/>
  </r>
  <r>
    <x v="5"/>
    <x v="15"/>
    <x v="335"/>
    <x v="35"/>
    <n v="1"/>
  </r>
  <r>
    <x v="5"/>
    <x v="15"/>
    <x v="339"/>
    <x v="35"/>
    <n v="1"/>
  </r>
  <r>
    <x v="5"/>
    <x v="15"/>
    <x v="341"/>
    <x v="35"/>
    <n v="1"/>
  </r>
  <r>
    <x v="5"/>
    <x v="15"/>
    <x v="342"/>
    <x v="35"/>
    <n v="1"/>
  </r>
  <r>
    <x v="5"/>
    <x v="15"/>
    <x v="344"/>
    <x v="35"/>
    <n v="1"/>
  </r>
  <r>
    <x v="5"/>
    <x v="15"/>
    <x v="322"/>
    <x v="36"/>
    <n v="7"/>
  </r>
  <r>
    <x v="5"/>
    <x v="15"/>
    <x v="323"/>
    <x v="36"/>
    <n v="1"/>
  </r>
  <r>
    <x v="5"/>
    <x v="15"/>
    <x v="325"/>
    <x v="36"/>
    <n v="3"/>
  </r>
  <r>
    <x v="5"/>
    <x v="15"/>
    <x v="326"/>
    <x v="36"/>
    <n v="1"/>
  </r>
  <r>
    <x v="5"/>
    <x v="15"/>
    <x v="328"/>
    <x v="36"/>
    <n v="6"/>
  </r>
  <r>
    <x v="5"/>
    <x v="15"/>
    <x v="330"/>
    <x v="36"/>
    <n v="1"/>
  </r>
  <r>
    <x v="5"/>
    <x v="15"/>
    <x v="331"/>
    <x v="36"/>
    <n v="5"/>
  </r>
  <r>
    <x v="5"/>
    <x v="15"/>
    <x v="332"/>
    <x v="36"/>
    <n v="1"/>
  </r>
  <r>
    <x v="5"/>
    <x v="15"/>
    <x v="337"/>
    <x v="36"/>
    <n v="2"/>
  </r>
  <r>
    <x v="5"/>
    <x v="15"/>
    <x v="338"/>
    <x v="36"/>
    <n v="1"/>
  </r>
  <r>
    <x v="5"/>
    <x v="15"/>
    <x v="342"/>
    <x v="36"/>
    <n v="4"/>
  </r>
  <r>
    <x v="5"/>
    <x v="15"/>
    <x v="344"/>
    <x v="36"/>
    <n v="4"/>
  </r>
  <r>
    <x v="5"/>
    <x v="15"/>
    <x v="327"/>
    <x v="32"/>
    <n v="209"/>
  </r>
  <r>
    <x v="5"/>
    <x v="15"/>
    <x v="330"/>
    <x v="32"/>
    <n v="34"/>
  </r>
  <r>
    <x v="5"/>
    <x v="15"/>
    <x v="333"/>
    <x v="32"/>
    <n v="59"/>
  </r>
  <r>
    <x v="5"/>
    <x v="15"/>
    <x v="334"/>
    <x v="32"/>
    <n v="351"/>
  </r>
  <r>
    <x v="5"/>
    <x v="15"/>
    <x v="335"/>
    <x v="32"/>
    <n v="332"/>
  </r>
  <r>
    <x v="5"/>
    <x v="15"/>
    <x v="338"/>
    <x v="32"/>
    <n v="35"/>
  </r>
  <r>
    <x v="5"/>
    <x v="15"/>
    <x v="322"/>
    <x v="17"/>
    <n v="5541"/>
  </r>
  <r>
    <x v="5"/>
    <x v="15"/>
    <x v="323"/>
    <x v="17"/>
    <n v="740"/>
  </r>
  <r>
    <x v="5"/>
    <x v="15"/>
    <x v="324"/>
    <x v="17"/>
    <n v="177"/>
  </r>
  <r>
    <x v="5"/>
    <x v="15"/>
    <x v="325"/>
    <x v="17"/>
    <n v="1625"/>
  </r>
  <r>
    <x v="5"/>
    <x v="15"/>
    <x v="326"/>
    <x v="17"/>
    <n v="264"/>
  </r>
  <r>
    <x v="5"/>
    <x v="15"/>
    <x v="327"/>
    <x v="17"/>
    <n v="1020"/>
  </r>
  <r>
    <x v="5"/>
    <x v="15"/>
    <x v="328"/>
    <x v="17"/>
    <n v="3693"/>
  </r>
  <r>
    <x v="5"/>
    <x v="15"/>
    <x v="329"/>
    <x v="17"/>
    <n v="2547"/>
  </r>
  <r>
    <x v="5"/>
    <x v="15"/>
    <x v="330"/>
    <x v="17"/>
    <n v="506"/>
  </r>
  <r>
    <x v="5"/>
    <x v="15"/>
    <x v="331"/>
    <x v="17"/>
    <n v="1582"/>
  </r>
  <r>
    <x v="5"/>
    <x v="15"/>
    <x v="332"/>
    <x v="17"/>
    <n v="1450"/>
  </r>
  <r>
    <x v="5"/>
    <x v="15"/>
    <x v="333"/>
    <x v="17"/>
    <n v="634"/>
  </r>
  <r>
    <x v="5"/>
    <x v="15"/>
    <x v="334"/>
    <x v="17"/>
    <n v="109"/>
  </r>
  <r>
    <x v="5"/>
    <x v="15"/>
    <x v="335"/>
    <x v="17"/>
    <n v="266"/>
  </r>
  <r>
    <x v="5"/>
    <x v="15"/>
    <x v="336"/>
    <x v="17"/>
    <n v="724"/>
  </r>
  <r>
    <x v="5"/>
    <x v="15"/>
    <x v="337"/>
    <x v="17"/>
    <n v="963"/>
  </r>
  <r>
    <x v="5"/>
    <x v="15"/>
    <x v="338"/>
    <x v="17"/>
    <n v="1453"/>
  </r>
  <r>
    <x v="5"/>
    <x v="15"/>
    <x v="339"/>
    <x v="17"/>
    <n v="578"/>
  </r>
  <r>
    <x v="5"/>
    <x v="15"/>
    <x v="340"/>
    <x v="17"/>
    <n v="471"/>
  </r>
  <r>
    <x v="5"/>
    <x v="15"/>
    <x v="341"/>
    <x v="17"/>
    <n v="841"/>
  </r>
  <r>
    <x v="5"/>
    <x v="15"/>
    <x v="342"/>
    <x v="17"/>
    <n v="2233"/>
  </r>
  <r>
    <x v="5"/>
    <x v="15"/>
    <x v="343"/>
    <x v="17"/>
    <n v="605"/>
  </r>
  <r>
    <x v="5"/>
    <x v="15"/>
    <x v="344"/>
    <x v="17"/>
    <n v="1823"/>
  </r>
  <r>
    <x v="5"/>
    <x v="15"/>
    <x v="322"/>
    <x v="18"/>
    <n v="26006"/>
  </r>
  <r>
    <x v="5"/>
    <x v="15"/>
    <x v="323"/>
    <x v="18"/>
    <n v="685"/>
  </r>
  <r>
    <x v="5"/>
    <x v="15"/>
    <x v="325"/>
    <x v="18"/>
    <n v="9364"/>
  </r>
  <r>
    <x v="5"/>
    <x v="15"/>
    <x v="326"/>
    <x v="18"/>
    <n v="24357"/>
  </r>
  <r>
    <x v="5"/>
    <x v="15"/>
    <x v="327"/>
    <x v="18"/>
    <n v="692"/>
  </r>
  <r>
    <x v="5"/>
    <x v="15"/>
    <x v="328"/>
    <x v="18"/>
    <n v="56970"/>
  </r>
  <r>
    <x v="5"/>
    <x v="15"/>
    <x v="329"/>
    <x v="18"/>
    <n v="46172"/>
  </r>
  <r>
    <x v="5"/>
    <x v="15"/>
    <x v="330"/>
    <x v="18"/>
    <n v="134"/>
  </r>
  <r>
    <x v="5"/>
    <x v="15"/>
    <x v="332"/>
    <x v="18"/>
    <n v="11752"/>
  </r>
  <r>
    <x v="5"/>
    <x v="15"/>
    <x v="333"/>
    <x v="18"/>
    <n v="3"/>
  </r>
  <r>
    <x v="5"/>
    <x v="15"/>
    <x v="334"/>
    <x v="18"/>
    <n v="13"/>
  </r>
  <r>
    <x v="5"/>
    <x v="15"/>
    <x v="336"/>
    <x v="18"/>
    <n v="2956"/>
  </r>
  <r>
    <x v="5"/>
    <x v="15"/>
    <x v="337"/>
    <x v="18"/>
    <n v="1870"/>
  </r>
  <r>
    <x v="5"/>
    <x v="15"/>
    <x v="338"/>
    <x v="18"/>
    <n v="7835"/>
  </r>
  <r>
    <x v="5"/>
    <x v="15"/>
    <x v="339"/>
    <x v="18"/>
    <n v="1287"/>
  </r>
  <r>
    <x v="5"/>
    <x v="15"/>
    <x v="341"/>
    <x v="18"/>
    <n v="82"/>
  </r>
  <r>
    <x v="5"/>
    <x v="15"/>
    <x v="342"/>
    <x v="18"/>
    <n v="3721"/>
  </r>
  <r>
    <x v="5"/>
    <x v="15"/>
    <x v="344"/>
    <x v="18"/>
    <n v="28851"/>
  </r>
  <r>
    <x v="5"/>
    <x v="15"/>
    <x v="322"/>
    <x v="19"/>
    <n v="379726"/>
  </r>
  <r>
    <x v="5"/>
    <x v="15"/>
    <x v="324"/>
    <x v="19"/>
    <n v="103719"/>
  </r>
  <r>
    <x v="5"/>
    <x v="15"/>
    <x v="325"/>
    <x v="19"/>
    <n v="749517"/>
  </r>
  <r>
    <x v="5"/>
    <x v="15"/>
    <x v="326"/>
    <x v="19"/>
    <n v="469962"/>
  </r>
  <r>
    <x v="5"/>
    <x v="15"/>
    <x v="328"/>
    <x v="19"/>
    <n v="3111217"/>
  </r>
  <r>
    <x v="5"/>
    <x v="15"/>
    <x v="329"/>
    <x v="19"/>
    <n v="582877"/>
  </r>
  <r>
    <x v="5"/>
    <x v="15"/>
    <x v="344"/>
    <x v="19"/>
    <n v="175087"/>
  </r>
  <r>
    <x v="5"/>
    <x v="15"/>
    <x v="322"/>
    <x v="20"/>
    <n v="5905"/>
  </r>
  <r>
    <x v="5"/>
    <x v="15"/>
    <x v="328"/>
    <x v="20"/>
    <n v="40"/>
  </r>
  <r>
    <x v="5"/>
    <x v="15"/>
    <x v="344"/>
    <x v="20"/>
    <n v="27890"/>
  </r>
  <r>
    <x v="5"/>
    <x v="15"/>
    <x v="322"/>
    <x v="42"/>
    <n v="3676"/>
  </r>
  <r>
    <x v="5"/>
    <x v="15"/>
    <x v="323"/>
    <x v="42"/>
    <n v="1281"/>
  </r>
  <r>
    <x v="5"/>
    <x v="15"/>
    <x v="324"/>
    <x v="42"/>
    <n v="2182"/>
  </r>
  <r>
    <x v="5"/>
    <x v="15"/>
    <x v="325"/>
    <x v="42"/>
    <n v="2443"/>
  </r>
  <r>
    <x v="5"/>
    <x v="15"/>
    <x v="326"/>
    <x v="42"/>
    <n v="81"/>
  </r>
  <r>
    <x v="5"/>
    <x v="15"/>
    <x v="327"/>
    <x v="42"/>
    <n v="1312"/>
  </r>
  <r>
    <x v="5"/>
    <x v="15"/>
    <x v="328"/>
    <x v="42"/>
    <n v="3969"/>
  </r>
  <r>
    <x v="5"/>
    <x v="15"/>
    <x v="329"/>
    <x v="42"/>
    <n v="4292"/>
  </r>
  <r>
    <x v="5"/>
    <x v="15"/>
    <x v="330"/>
    <x v="42"/>
    <n v="2625"/>
  </r>
  <r>
    <x v="5"/>
    <x v="15"/>
    <x v="331"/>
    <x v="42"/>
    <n v="1721"/>
  </r>
  <r>
    <x v="5"/>
    <x v="15"/>
    <x v="332"/>
    <x v="42"/>
    <n v="2918"/>
  </r>
  <r>
    <x v="5"/>
    <x v="15"/>
    <x v="333"/>
    <x v="42"/>
    <n v="760"/>
  </r>
  <r>
    <x v="5"/>
    <x v="15"/>
    <x v="334"/>
    <x v="42"/>
    <n v="201"/>
  </r>
  <r>
    <x v="5"/>
    <x v="15"/>
    <x v="335"/>
    <x v="42"/>
    <n v="742"/>
  </r>
  <r>
    <x v="5"/>
    <x v="15"/>
    <x v="336"/>
    <x v="42"/>
    <n v="1766"/>
  </r>
  <r>
    <x v="5"/>
    <x v="15"/>
    <x v="337"/>
    <x v="42"/>
    <n v="1696"/>
  </r>
  <r>
    <x v="5"/>
    <x v="15"/>
    <x v="338"/>
    <x v="42"/>
    <n v="2099"/>
  </r>
  <r>
    <x v="5"/>
    <x v="15"/>
    <x v="339"/>
    <x v="42"/>
    <n v="458"/>
  </r>
  <r>
    <x v="5"/>
    <x v="15"/>
    <x v="340"/>
    <x v="42"/>
    <n v="862"/>
  </r>
  <r>
    <x v="5"/>
    <x v="15"/>
    <x v="341"/>
    <x v="42"/>
    <n v="801"/>
  </r>
  <r>
    <x v="5"/>
    <x v="15"/>
    <x v="342"/>
    <x v="42"/>
    <n v="1254"/>
  </r>
  <r>
    <x v="5"/>
    <x v="15"/>
    <x v="343"/>
    <x v="42"/>
    <n v="161"/>
  </r>
  <r>
    <x v="5"/>
    <x v="15"/>
    <x v="344"/>
    <x v="42"/>
    <n v="3010"/>
  </r>
  <r>
    <x v="5"/>
    <x v="15"/>
    <x v="322"/>
    <x v="21"/>
    <n v="3737"/>
  </r>
  <r>
    <x v="5"/>
    <x v="15"/>
    <x v="323"/>
    <x v="21"/>
    <n v="1113"/>
  </r>
  <r>
    <x v="5"/>
    <x v="15"/>
    <x v="324"/>
    <x v="21"/>
    <n v="1986"/>
  </r>
  <r>
    <x v="5"/>
    <x v="15"/>
    <x v="325"/>
    <x v="21"/>
    <n v="1965"/>
  </r>
  <r>
    <x v="5"/>
    <x v="15"/>
    <x v="326"/>
    <x v="21"/>
    <n v="97"/>
  </r>
  <r>
    <x v="5"/>
    <x v="15"/>
    <x v="327"/>
    <x v="21"/>
    <n v="1298"/>
  </r>
  <r>
    <x v="5"/>
    <x v="15"/>
    <x v="328"/>
    <x v="21"/>
    <n v="3258"/>
  </r>
  <r>
    <x v="5"/>
    <x v="15"/>
    <x v="329"/>
    <x v="21"/>
    <n v="3887"/>
  </r>
  <r>
    <x v="5"/>
    <x v="15"/>
    <x v="330"/>
    <x v="21"/>
    <n v="2228"/>
  </r>
  <r>
    <x v="5"/>
    <x v="15"/>
    <x v="331"/>
    <x v="21"/>
    <n v="1512"/>
  </r>
  <r>
    <x v="5"/>
    <x v="15"/>
    <x v="332"/>
    <x v="21"/>
    <n v="2190"/>
  </r>
  <r>
    <x v="5"/>
    <x v="15"/>
    <x v="333"/>
    <x v="21"/>
    <n v="1111"/>
  </r>
  <r>
    <x v="5"/>
    <x v="15"/>
    <x v="334"/>
    <x v="21"/>
    <n v="177"/>
  </r>
  <r>
    <x v="5"/>
    <x v="15"/>
    <x v="335"/>
    <x v="21"/>
    <n v="671"/>
  </r>
  <r>
    <x v="5"/>
    <x v="15"/>
    <x v="336"/>
    <x v="21"/>
    <n v="1513"/>
  </r>
  <r>
    <x v="5"/>
    <x v="15"/>
    <x v="337"/>
    <x v="21"/>
    <n v="1585"/>
  </r>
  <r>
    <x v="5"/>
    <x v="15"/>
    <x v="338"/>
    <x v="21"/>
    <n v="1569"/>
  </r>
  <r>
    <x v="5"/>
    <x v="15"/>
    <x v="339"/>
    <x v="21"/>
    <n v="492"/>
  </r>
  <r>
    <x v="5"/>
    <x v="15"/>
    <x v="340"/>
    <x v="21"/>
    <n v="1023"/>
  </r>
  <r>
    <x v="5"/>
    <x v="15"/>
    <x v="341"/>
    <x v="21"/>
    <n v="871"/>
  </r>
  <r>
    <x v="5"/>
    <x v="15"/>
    <x v="342"/>
    <x v="21"/>
    <n v="1660"/>
  </r>
  <r>
    <x v="5"/>
    <x v="15"/>
    <x v="343"/>
    <x v="21"/>
    <n v="165"/>
  </r>
  <r>
    <x v="5"/>
    <x v="15"/>
    <x v="344"/>
    <x v="21"/>
    <n v="2596"/>
  </r>
  <r>
    <x v="5"/>
    <x v="15"/>
    <x v="322"/>
    <x v="22"/>
    <n v="49816"/>
  </r>
  <r>
    <x v="5"/>
    <x v="15"/>
    <x v="323"/>
    <x v="22"/>
    <n v="4099"/>
  </r>
  <r>
    <x v="5"/>
    <x v="15"/>
    <x v="324"/>
    <x v="22"/>
    <n v="7"/>
  </r>
  <r>
    <x v="5"/>
    <x v="15"/>
    <x v="325"/>
    <x v="22"/>
    <n v="2236"/>
  </r>
  <r>
    <x v="5"/>
    <x v="15"/>
    <x v="326"/>
    <x v="22"/>
    <n v="111"/>
  </r>
  <r>
    <x v="5"/>
    <x v="15"/>
    <x v="327"/>
    <x v="22"/>
    <n v="2000"/>
  </r>
  <r>
    <x v="5"/>
    <x v="15"/>
    <x v="328"/>
    <x v="22"/>
    <n v="113551"/>
  </r>
  <r>
    <x v="5"/>
    <x v="15"/>
    <x v="329"/>
    <x v="22"/>
    <n v="22323"/>
  </r>
  <r>
    <x v="5"/>
    <x v="15"/>
    <x v="330"/>
    <x v="22"/>
    <n v="62"/>
  </r>
  <r>
    <x v="5"/>
    <x v="15"/>
    <x v="331"/>
    <x v="22"/>
    <n v="10012"/>
  </r>
  <r>
    <x v="5"/>
    <x v="15"/>
    <x v="332"/>
    <x v="22"/>
    <n v="4054"/>
  </r>
  <r>
    <x v="5"/>
    <x v="15"/>
    <x v="333"/>
    <x v="22"/>
    <n v="83"/>
  </r>
  <r>
    <x v="5"/>
    <x v="15"/>
    <x v="334"/>
    <x v="22"/>
    <n v="2050"/>
  </r>
  <r>
    <x v="5"/>
    <x v="15"/>
    <x v="335"/>
    <x v="22"/>
    <n v="1744"/>
  </r>
  <r>
    <x v="5"/>
    <x v="15"/>
    <x v="337"/>
    <x v="22"/>
    <n v="40"/>
  </r>
  <r>
    <x v="5"/>
    <x v="15"/>
    <x v="338"/>
    <x v="22"/>
    <n v="320"/>
  </r>
  <r>
    <x v="5"/>
    <x v="15"/>
    <x v="339"/>
    <x v="22"/>
    <n v="34"/>
  </r>
  <r>
    <x v="5"/>
    <x v="15"/>
    <x v="340"/>
    <x v="22"/>
    <n v="241"/>
  </r>
  <r>
    <x v="5"/>
    <x v="15"/>
    <x v="341"/>
    <x v="22"/>
    <n v="11581"/>
  </r>
  <r>
    <x v="5"/>
    <x v="15"/>
    <x v="342"/>
    <x v="22"/>
    <n v="67"/>
  </r>
  <r>
    <x v="5"/>
    <x v="15"/>
    <x v="343"/>
    <x v="22"/>
    <n v="5006"/>
  </r>
  <r>
    <x v="5"/>
    <x v="15"/>
    <x v="344"/>
    <x v="22"/>
    <n v="32547"/>
  </r>
  <r>
    <x v="5"/>
    <x v="15"/>
    <x v="322"/>
    <x v="23"/>
    <n v="706"/>
  </r>
  <r>
    <x v="5"/>
    <x v="15"/>
    <x v="323"/>
    <x v="23"/>
    <n v="5"/>
  </r>
  <r>
    <x v="5"/>
    <x v="15"/>
    <x v="325"/>
    <x v="23"/>
    <n v="62"/>
  </r>
  <r>
    <x v="5"/>
    <x v="15"/>
    <x v="326"/>
    <x v="23"/>
    <n v="259"/>
  </r>
  <r>
    <x v="5"/>
    <x v="15"/>
    <x v="327"/>
    <x v="23"/>
    <n v="2"/>
  </r>
  <r>
    <x v="5"/>
    <x v="15"/>
    <x v="328"/>
    <x v="23"/>
    <n v="78"/>
  </r>
  <r>
    <x v="5"/>
    <x v="15"/>
    <x v="329"/>
    <x v="23"/>
    <n v="7"/>
  </r>
  <r>
    <x v="5"/>
    <x v="15"/>
    <x v="330"/>
    <x v="23"/>
    <n v="2"/>
  </r>
  <r>
    <x v="5"/>
    <x v="15"/>
    <x v="331"/>
    <x v="23"/>
    <n v="5"/>
  </r>
  <r>
    <x v="5"/>
    <x v="15"/>
    <x v="337"/>
    <x v="23"/>
    <n v="32"/>
  </r>
  <r>
    <x v="5"/>
    <x v="15"/>
    <x v="338"/>
    <x v="23"/>
    <n v="37"/>
  </r>
  <r>
    <x v="5"/>
    <x v="15"/>
    <x v="340"/>
    <x v="23"/>
    <n v="1"/>
  </r>
  <r>
    <x v="5"/>
    <x v="15"/>
    <x v="341"/>
    <x v="23"/>
    <n v="3"/>
  </r>
  <r>
    <x v="5"/>
    <x v="15"/>
    <x v="342"/>
    <x v="23"/>
    <n v="1"/>
  </r>
  <r>
    <x v="5"/>
    <x v="15"/>
    <x v="344"/>
    <x v="23"/>
    <n v="153"/>
  </r>
  <r>
    <x v="5"/>
    <x v="15"/>
    <x v="325"/>
    <x v="24"/>
    <n v="8"/>
  </r>
  <r>
    <x v="5"/>
    <x v="15"/>
    <x v="326"/>
    <x v="24"/>
    <n v="9"/>
  </r>
  <r>
    <x v="5"/>
    <x v="15"/>
    <x v="328"/>
    <x v="24"/>
    <n v="25"/>
  </r>
  <r>
    <x v="5"/>
    <x v="15"/>
    <x v="331"/>
    <x v="24"/>
    <n v="2"/>
  </r>
  <r>
    <x v="5"/>
    <x v="15"/>
    <x v="322"/>
    <x v="25"/>
    <n v="83794"/>
  </r>
  <r>
    <x v="5"/>
    <x v="15"/>
    <x v="323"/>
    <x v="25"/>
    <n v="16654"/>
  </r>
  <r>
    <x v="5"/>
    <x v="15"/>
    <x v="324"/>
    <x v="25"/>
    <n v="9076"/>
  </r>
  <r>
    <x v="5"/>
    <x v="15"/>
    <x v="325"/>
    <x v="25"/>
    <n v="37842"/>
  </r>
  <r>
    <x v="5"/>
    <x v="15"/>
    <x v="326"/>
    <x v="25"/>
    <n v="4957"/>
  </r>
  <r>
    <x v="5"/>
    <x v="15"/>
    <x v="327"/>
    <x v="25"/>
    <n v="22184"/>
  </r>
  <r>
    <x v="5"/>
    <x v="15"/>
    <x v="328"/>
    <x v="25"/>
    <n v="62859"/>
  </r>
  <r>
    <x v="5"/>
    <x v="15"/>
    <x v="329"/>
    <x v="25"/>
    <n v="44670"/>
  </r>
  <r>
    <x v="5"/>
    <x v="15"/>
    <x v="330"/>
    <x v="25"/>
    <n v="11000"/>
  </r>
  <r>
    <x v="5"/>
    <x v="15"/>
    <x v="331"/>
    <x v="25"/>
    <n v="25490"/>
  </r>
  <r>
    <x v="5"/>
    <x v="15"/>
    <x v="332"/>
    <x v="25"/>
    <n v="27677"/>
  </r>
  <r>
    <x v="5"/>
    <x v="15"/>
    <x v="333"/>
    <x v="25"/>
    <n v="15203"/>
  </r>
  <r>
    <x v="5"/>
    <x v="15"/>
    <x v="334"/>
    <x v="25"/>
    <n v="4509"/>
  </r>
  <r>
    <x v="5"/>
    <x v="15"/>
    <x v="335"/>
    <x v="25"/>
    <n v="7911"/>
  </r>
  <r>
    <x v="5"/>
    <x v="15"/>
    <x v="336"/>
    <x v="25"/>
    <n v="15214"/>
  </r>
  <r>
    <x v="5"/>
    <x v="15"/>
    <x v="337"/>
    <x v="25"/>
    <n v="15575"/>
  </r>
  <r>
    <x v="5"/>
    <x v="15"/>
    <x v="338"/>
    <x v="25"/>
    <n v="24053"/>
  </r>
  <r>
    <x v="5"/>
    <x v="15"/>
    <x v="339"/>
    <x v="25"/>
    <n v="9278"/>
  </r>
  <r>
    <x v="5"/>
    <x v="15"/>
    <x v="340"/>
    <x v="25"/>
    <n v="8454"/>
  </r>
  <r>
    <x v="5"/>
    <x v="15"/>
    <x v="341"/>
    <x v="25"/>
    <n v="15611"/>
  </r>
  <r>
    <x v="5"/>
    <x v="15"/>
    <x v="342"/>
    <x v="25"/>
    <n v="38535"/>
  </r>
  <r>
    <x v="5"/>
    <x v="15"/>
    <x v="343"/>
    <x v="25"/>
    <n v="10320"/>
  </r>
  <r>
    <x v="5"/>
    <x v="15"/>
    <x v="344"/>
    <x v="25"/>
    <n v="31494"/>
  </r>
  <r>
    <x v="5"/>
    <x v="15"/>
    <x v="322"/>
    <x v="26"/>
    <n v="622"/>
  </r>
  <r>
    <x v="5"/>
    <x v="15"/>
    <x v="325"/>
    <x v="26"/>
    <n v="29"/>
  </r>
  <r>
    <x v="5"/>
    <x v="15"/>
    <x v="326"/>
    <x v="26"/>
    <n v="2482"/>
  </r>
  <r>
    <x v="5"/>
    <x v="15"/>
    <x v="328"/>
    <x v="26"/>
    <n v="1027"/>
  </r>
  <r>
    <x v="5"/>
    <x v="15"/>
    <x v="329"/>
    <x v="26"/>
    <n v="108"/>
  </r>
  <r>
    <x v="5"/>
    <x v="15"/>
    <x v="336"/>
    <x v="26"/>
    <n v="56"/>
  </r>
  <r>
    <x v="5"/>
    <x v="15"/>
    <x v="337"/>
    <x v="26"/>
    <n v="10"/>
  </r>
  <r>
    <x v="5"/>
    <x v="15"/>
    <x v="338"/>
    <x v="26"/>
    <n v="359"/>
  </r>
  <r>
    <x v="5"/>
    <x v="15"/>
    <x v="341"/>
    <x v="26"/>
    <n v="8"/>
  </r>
  <r>
    <x v="5"/>
    <x v="15"/>
    <x v="343"/>
    <x v="26"/>
    <n v="3"/>
  </r>
  <r>
    <x v="5"/>
    <x v="15"/>
    <x v="344"/>
    <x v="26"/>
    <n v="576"/>
  </r>
  <r>
    <x v="5"/>
    <x v="15"/>
    <x v="322"/>
    <x v="27"/>
    <n v="78775"/>
  </r>
  <r>
    <x v="5"/>
    <x v="15"/>
    <x v="323"/>
    <x v="27"/>
    <n v="2463"/>
  </r>
  <r>
    <x v="5"/>
    <x v="15"/>
    <x v="324"/>
    <x v="27"/>
    <n v="1156"/>
  </r>
  <r>
    <x v="5"/>
    <x v="15"/>
    <x v="325"/>
    <x v="27"/>
    <n v="47135"/>
  </r>
  <r>
    <x v="5"/>
    <x v="15"/>
    <x v="326"/>
    <x v="27"/>
    <n v="11027"/>
  </r>
  <r>
    <x v="5"/>
    <x v="15"/>
    <x v="327"/>
    <x v="27"/>
    <n v="928"/>
  </r>
  <r>
    <x v="5"/>
    <x v="15"/>
    <x v="328"/>
    <x v="27"/>
    <n v="68965"/>
  </r>
  <r>
    <x v="5"/>
    <x v="15"/>
    <x v="329"/>
    <x v="27"/>
    <n v="40643"/>
  </r>
  <r>
    <x v="5"/>
    <x v="15"/>
    <x v="330"/>
    <x v="27"/>
    <n v="438"/>
  </r>
  <r>
    <x v="5"/>
    <x v="15"/>
    <x v="331"/>
    <x v="27"/>
    <n v="6566"/>
  </r>
  <r>
    <x v="5"/>
    <x v="15"/>
    <x v="332"/>
    <x v="27"/>
    <n v="8441"/>
  </r>
  <r>
    <x v="5"/>
    <x v="15"/>
    <x v="336"/>
    <x v="27"/>
    <n v="6005"/>
  </r>
  <r>
    <x v="5"/>
    <x v="15"/>
    <x v="337"/>
    <x v="27"/>
    <n v="2748"/>
  </r>
  <r>
    <x v="5"/>
    <x v="15"/>
    <x v="338"/>
    <x v="27"/>
    <n v="17933"/>
  </r>
  <r>
    <x v="5"/>
    <x v="15"/>
    <x v="339"/>
    <x v="27"/>
    <n v="897"/>
  </r>
  <r>
    <x v="5"/>
    <x v="15"/>
    <x v="340"/>
    <x v="27"/>
    <n v="744"/>
  </r>
  <r>
    <x v="5"/>
    <x v="15"/>
    <x v="341"/>
    <x v="27"/>
    <n v="736"/>
  </r>
  <r>
    <x v="5"/>
    <x v="15"/>
    <x v="342"/>
    <x v="27"/>
    <n v="2577"/>
  </r>
  <r>
    <x v="5"/>
    <x v="15"/>
    <x v="343"/>
    <x v="27"/>
    <n v="227"/>
  </r>
  <r>
    <x v="5"/>
    <x v="15"/>
    <x v="344"/>
    <x v="27"/>
    <n v="28372"/>
  </r>
  <r>
    <x v="5"/>
    <x v="15"/>
    <x v="322"/>
    <x v="28"/>
    <n v="83"/>
  </r>
  <r>
    <x v="5"/>
    <x v="15"/>
    <x v="323"/>
    <x v="28"/>
    <n v="3"/>
  </r>
  <r>
    <x v="5"/>
    <x v="15"/>
    <x v="324"/>
    <x v="28"/>
    <n v="170"/>
  </r>
  <r>
    <x v="5"/>
    <x v="15"/>
    <x v="325"/>
    <x v="28"/>
    <n v="2457"/>
  </r>
  <r>
    <x v="5"/>
    <x v="15"/>
    <x v="326"/>
    <x v="28"/>
    <n v="4052"/>
  </r>
  <r>
    <x v="5"/>
    <x v="15"/>
    <x v="327"/>
    <x v="28"/>
    <n v="28"/>
  </r>
  <r>
    <x v="5"/>
    <x v="15"/>
    <x v="328"/>
    <x v="28"/>
    <n v="3155"/>
  </r>
  <r>
    <x v="5"/>
    <x v="15"/>
    <x v="329"/>
    <x v="28"/>
    <n v="1358"/>
  </r>
  <r>
    <x v="5"/>
    <x v="15"/>
    <x v="330"/>
    <x v="28"/>
    <n v="13"/>
  </r>
  <r>
    <x v="5"/>
    <x v="15"/>
    <x v="331"/>
    <x v="28"/>
    <n v="8"/>
  </r>
  <r>
    <x v="5"/>
    <x v="15"/>
    <x v="332"/>
    <x v="28"/>
    <n v="181"/>
  </r>
  <r>
    <x v="5"/>
    <x v="15"/>
    <x v="333"/>
    <x v="28"/>
    <n v="22"/>
  </r>
  <r>
    <x v="5"/>
    <x v="15"/>
    <x v="334"/>
    <x v="28"/>
    <n v="2"/>
  </r>
  <r>
    <x v="5"/>
    <x v="15"/>
    <x v="335"/>
    <x v="28"/>
    <n v="1"/>
  </r>
  <r>
    <x v="5"/>
    <x v="15"/>
    <x v="336"/>
    <x v="28"/>
    <n v="106"/>
  </r>
  <r>
    <x v="5"/>
    <x v="15"/>
    <x v="337"/>
    <x v="28"/>
    <n v="7"/>
  </r>
  <r>
    <x v="5"/>
    <x v="15"/>
    <x v="338"/>
    <x v="28"/>
    <n v="1090"/>
  </r>
  <r>
    <x v="5"/>
    <x v="15"/>
    <x v="339"/>
    <x v="28"/>
    <n v="38"/>
  </r>
  <r>
    <x v="5"/>
    <x v="15"/>
    <x v="340"/>
    <x v="28"/>
    <n v="1"/>
  </r>
  <r>
    <x v="5"/>
    <x v="15"/>
    <x v="341"/>
    <x v="28"/>
    <n v="52"/>
  </r>
  <r>
    <x v="5"/>
    <x v="15"/>
    <x v="342"/>
    <x v="28"/>
    <n v="59"/>
  </r>
  <r>
    <x v="5"/>
    <x v="15"/>
    <x v="343"/>
    <x v="28"/>
    <n v="17"/>
  </r>
  <r>
    <x v="5"/>
    <x v="15"/>
    <x v="344"/>
    <x v="28"/>
    <n v="1360"/>
  </r>
  <r>
    <x v="5"/>
    <x v="15"/>
    <x v="322"/>
    <x v="29"/>
    <n v="164165"/>
  </r>
  <r>
    <x v="5"/>
    <x v="15"/>
    <x v="323"/>
    <x v="29"/>
    <n v="19140"/>
  </r>
  <r>
    <x v="5"/>
    <x v="15"/>
    <x v="324"/>
    <x v="29"/>
    <n v="10402"/>
  </r>
  <r>
    <x v="5"/>
    <x v="15"/>
    <x v="325"/>
    <x v="29"/>
    <n v="87799"/>
  </r>
  <r>
    <x v="5"/>
    <x v="15"/>
    <x v="326"/>
    <x v="29"/>
    <n v="22819"/>
  </r>
  <r>
    <x v="5"/>
    <x v="15"/>
    <x v="327"/>
    <x v="29"/>
    <n v="23190"/>
  </r>
  <r>
    <x v="5"/>
    <x v="15"/>
    <x v="328"/>
    <x v="29"/>
    <n v="136234"/>
  </r>
  <r>
    <x v="5"/>
    <x v="15"/>
    <x v="329"/>
    <x v="29"/>
    <n v="86817"/>
  </r>
  <r>
    <x v="5"/>
    <x v="15"/>
    <x v="330"/>
    <x v="29"/>
    <n v="11453"/>
  </r>
  <r>
    <x v="5"/>
    <x v="15"/>
    <x v="331"/>
    <x v="29"/>
    <n v="32103"/>
  </r>
  <r>
    <x v="5"/>
    <x v="15"/>
    <x v="332"/>
    <x v="29"/>
    <n v="36339"/>
  </r>
  <r>
    <x v="5"/>
    <x v="15"/>
    <x v="333"/>
    <x v="29"/>
    <n v="15235"/>
  </r>
  <r>
    <x v="5"/>
    <x v="15"/>
    <x v="334"/>
    <x v="29"/>
    <n v="4511"/>
  </r>
  <r>
    <x v="5"/>
    <x v="15"/>
    <x v="335"/>
    <x v="29"/>
    <n v="7912"/>
  </r>
  <r>
    <x v="5"/>
    <x v="15"/>
    <x v="336"/>
    <x v="29"/>
    <n v="21391"/>
  </r>
  <r>
    <x v="5"/>
    <x v="15"/>
    <x v="337"/>
    <x v="29"/>
    <n v="18480"/>
  </r>
  <r>
    <x v="5"/>
    <x v="15"/>
    <x v="338"/>
    <x v="29"/>
    <n v="43489"/>
  </r>
  <r>
    <x v="5"/>
    <x v="15"/>
    <x v="339"/>
    <x v="29"/>
    <n v="10275"/>
  </r>
  <r>
    <x v="5"/>
    <x v="15"/>
    <x v="340"/>
    <x v="29"/>
    <n v="9206"/>
  </r>
  <r>
    <x v="5"/>
    <x v="15"/>
    <x v="341"/>
    <x v="29"/>
    <n v="16453"/>
  </r>
  <r>
    <x v="5"/>
    <x v="15"/>
    <x v="342"/>
    <x v="29"/>
    <n v="41448"/>
  </r>
  <r>
    <x v="5"/>
    <x v="15"/>
    <x v="343"/>
    <x v="29"/>
    <n v="10567"/>
  </r>
  <r>
    <x v="5"/>
    <x v="15"/>
    <x v="344"/>
    <x v="29"/>
    <n v="62013"/>
  </r>
  <r>
    <x v="5"/>
    <x v="15"/>
    <x v="322"/>
    <x v="37"/>
    <n v="7604"/>
  </r>
  <r>
    <x v="5"/>
    <x v="15"/>
    <x v="323"/>
    <x v="37"/>
    <n v="686"/>
  </r>
  <r>
    <x v="5"/>
    <x v="15"/>
    <x v="325"/>
    <x v="37"/>
    <n v="4496"/>
  </r>
  <r>
    <x v="5"/>
    <x v="15"/>
    <x v="326"/>
    <x v="37"/>
    <n v="205"/>
  </r>
  <r>
    <x v="5"/>
    <x v="15"/>
    <x v="327"/>
    <x v="37"/>
    <n v="1142"/>
  </r>
  <r>
    <x v="5"/>
    <x v="15"/>
    <x v="328"/>
    <x v="37"/>
    <n v="6315"/>
  </r>
  <r>
    <x v="5"/>
    <x v="15"/>
    <x v="329"/>
    <x v="37"/>
    <n v="2914"/>
  </r>
  <r>
    <x v="5"/>
    <x v="15"/>
    <x v="330"/>
    <x v="37"/>
    <n v="175"/>
  </r>
  <r>
    <x v="5"/>
    <x v="15"/>
    <x v="331"/>
    <x v="37"/>
    <n v="2124"/>
  </r>
  <r>
    <x v="5"/>
    <x v="15"/>
    <x v="332"/>
    <x v="37"/>
    <n v="417"/>
  </r>
  <r>
    <x v="5"/>
    <x v="15"/>
    <x v="333"/>
    <x v="37"/>
    <n v="428"/>
  </r>
  <r>
    <x v="5"/>
    <x v="15"/>
    <x v="334"/>
    <x v="37"/>
    <n v="390"/>
  </r>
  <r>
    <x v="5"/>
    <x v="15"/>
    <x v="335"/>
    <x v="37"/>
    <n v="198"/>
  </r>
  <r>
    <x v="5"/>
    <x v="15"/>
    <x v="337"/>
    <x v="37"/>
    <n v="1423"/>
  </r>
  <r>
    <x v="5"/>
    <x v="15"/>
    <x v="338"/>
    <x v="37"/>
    <n v="421"/>
  </r>
  <r>
    <x v="5"/>
    <x v="15"/>
    <x v="339"/>
    <x v="37"/>
    <n v="251"/>
  </r>
  <r>
    <x v="5"/>
    <x v="15"/>
    <x v="340"/>
    <x v="37"/>
    <n v="264"/>
  </r>
  <r>
    <x v="5"/>
    <x v="15"/>
    <x v="341"/>
    <x v="37"/>
    <n v="173"/>
  </r>
  <r>
    <x v="5"/>
    <x v="15"/>
    <x v="342"/>
    <x v="37"/>
    <n v="1692"/>
  </r>
  <r>
    <x v="5"/>
    <x v="15"/>
    <x v="343"/>
    <x v="37"/>
    <n v="500"/>
  </r>
  <r>
    <x v="5"/>
    <x v="15"/>
    <x v="344"/>
    <x v="37"/>
    <n v="3431"/>
  </r>
  <r>
    <x v="5"/>
    <x v="15"/>
    <x v="322"/>
    <x v="38"/>
    <n v="617"/>
  </r>
  <r>
    <x v="5"/>
    <x v="15"/>
    <x v="323"/>
    <x v="38"/>
    <n v="373"/>
  </r>
  <r>
    <x v="5"/>
    <x v="15"/>
    <x v="325"/>
    <x v="38"/>
    <n v="674"/>
  </r>
  <r>
    <x v="5"/>
    <x v="15"/>
    <x v="326"/>
    <x v="38"/>
    <n v="49"/>
  </r>
  <r>
    <x v="5"/>
    <x v="15"/>
    <x v="327"/>
    <x v="38"/>
    <n v="371"/>
  </r>
  <r>
    <x v="5"/>
    <x v="15"/>
    <x v="328"/>
    <x v="38"/>
    <n v="936"/>
  </r>
  <r>
    <x v="5"/>
    <x v="15"/>
    <x v="329"/>
    <x v="38"/>
    <n v="779"/>
  </r>
  <r>
    <x v="5"/>
    <x v="15"/>
    <x v="330"/>
    <x v="38"/>
    <n v="459"/>
  </r>
  <r>
    <x v="5"/>
    <x v="15"/>
    <x v="331"/>
    <x v="38"/>
    <n v="521"/>
  </r>
  <r>
    <x v="5"/>
    <x v="15"/>
    <x v="332"/>
    <x v="38"/>
    <n v="743"/>
  </r>
  <r>
    <x v="5"/>
    <x v="15"/>
    <x v="333"/>
    <x v="38"/>
    <n v="258"/>
  </r>
  <r>
    <x v="5"/>
    <x v="15"/>
    <x v="334"/>
    <x v="38"/>
    <n v="379"/>
  </r>
  <r>
    <x v="5"/>
    <x v="15"/>
    <x v="337"/>
    <x v="38"/>
    <n v="199"/>
  </r>
  <r>
    <x v="5"/>
    <x v="15"/>
    <x v="338"/>
    <x v="38"/>
    <n v="317"/>
  </r>
  <r>
    <x v="5"/>
    <x v="15"/>
    <x v="339"/>
    <x v="38"/>
    <n v="650"/>
  </r>
  <r>
    <x v="5"/>
    <x v="15"/>
    <x v="341"/>
    <x v="38"/>
    <n v="76"/>
  </r>
  <r>
    <x v="5"/>
    <x v="15"/>
    <x v="342"/>
    <x v="38"/>
    <n v="299"/>
  </r>
  <r>
    <x v="5"/>
    <x v="15"/>
    <x v="343"/>
    <x v="38"/>
    <n v="44"/>
  </r>
  <r>
    <x v="5"/>
    <x v="15"/>
    <x v="344"/>
    <x v="38"/>
    <n v="237"/>
  </r>
  <r>
    <x v="5"/>
    <x v="15"/>
    <x v="322"/>
    <x v="39"/>
    <n v="67"/>
  </r>
  <r>
    <x v="5"/>
    <x v="15"/>
    <x v="325"/>
    <x v="39"/>
    <n v="60"/>
  </r>
  <r>
    <x v="5"/>
    <x v="15"/>
    <x v="327"/>
    <x v="39"/>
    <n v="94"/>
  </r>
  <r>
    <x v="5"/>
    <x v="15"/>
    <x v="328"/>
    <x v="39"/>
    <n v="39"/>
  </r>
  <r>
    <x v="5"/>
    <x v="15"/>
    <x v="329"/>
    <x v="39"/>
    <n v="34"/>
  </r>
  <r>
    <x v="5"/>
    <x v="15"/>
    <x v="331"/>
    <x v="39"/>
    <n v="22"/>
  </r>
  <r>
    <x v="5"/>
    <x v="15"/>
    <x v="332"/>
    <x v="39"/>
    <n v="2"/>
  </r>
  <r>
    <x v="5"/>
    <x v="15"/>
    <x v="335"/>
    <x v="39"/>
    <n v="3"/>
  </r>
  <r>
    <x v="5"/>
    <x v="15"/>
    <x v="339"/>
    <x v="39"/>
    <n v="3"/>
  </r>
  <r>
    <x v="5"/>
    <x v="15"/>
    <x v="341"/>
    <x v="39"/>
    <n v="11"/>
  </r>
  <r>
    <x v="5"/>
    <x v="15"/>
    <x v="342"/>
    <x v="39"/>
    <n v="6"/>
  </r>
  <r>
    <x v="5"/>
    <x v="15"/>
    <x v="344"/>
    <x v="39"/>
    <n v="9"/>
  </r>
  <r>
    <x v="5"/>
    <x v="15"/>
    <x v="322"/>
    <x v="40"/>
    <n v="196"/>
  </r>
  <r>
    <x v="5"/>
    <x v="15"/>
    <x v="323"/>
    <x v="40"/>
    <n v="13"/>
  </r>
  <r>
    <x v="5"/>
    <x v="15"/>
    <x v="325"/>
    <x v="40"/>
    <n v="29"/>
  </r>
  <r>
    <x v="5"/>
    <x v="15"/>
    <x v="326"/>
    <x v="40"/>
    <n v="17"/>
  </r>
  <r>
    <x v="5"/>
    <x v="15"/>
    <x v="328"/>
    <x v="40"/>
    <n v="136"/>
  </r>
  <r>
    <x v="5"/>
    <x v="15"/>
    <x v="330"/>
    <x v="40"/>
    <n v="17"/>
  </r>
  <r>
    <x v="5"/>
    <x v="15"/>
    <x v="331"/>
    <x v="40"/>
    <n v="75"/>
  </r>
  <r>
    <x v="5"/>
    <x v="15"/>
    <x v="332"/>
    <x v="40"/>
    <n v="7"/>
  </r>
  <r>
    <x v="5"/>
    <x v="15"/>
    <x v="337"/>
    <x v="40"/>
    <n v="36"/>
  </r>
  <r>
    <x v="5"/>
    <x v="15"/>
    <x v="338"/>
    <x v="40"/>
    <n v="22"/>
  </r>
  <r>
    <x v="5"/>
    <x v="15"/>
    <x v="342"/>
    <x v="40"/>
    <n v="70"/>
  </r>
  <r>
    <x v="5"/>
    <x v="15"/>
    <x v="344"/>
    <x v="40"/>
    <n v="81"/>
  </r>
  <r>
    <x v="5"/>
    <x v="15"/>
    <x v="322"/>
    <x v="30"/>
    <n v="1828"/>
  </r>
  <r>
    <x v="5"/>
    <x v="15"/>
    <x v="323"/>
    <x v="30"/>
    <n v="96"/>
  </r>
  <r>
    <x v="5"/>
    <x v="15"/>
    <x v="325"/>
    <x v="30"/>
    <n v="635"/>
  </r>
  <r>
    <x v="5"/>
    <x v="15"/>
    <x v="326"/>
    <x v="30"/>
    <n v="1494"/>
  </r>
  <r>
    <x v="5"/>
    <x v="15"/>
    <x v="327"/>
    <x v="30"/>
    <n v="38"/>
  </r>
  <r>
    <x v="5"/>
    <x v="15"/>
    <x v="328"/>
    <x v="30"/>
    <n v="3794"/>
  </r>
  <r>
    <x v="5"/>
    <x v="15"/>
    <x v="329"/>
    <x v="30"/>
    <n v="3865"/>
  </r>
  <r>
    <x v="5"/>
    <x v="15"/>
    <x v="345"/>
    <x v="30"/>
    <n v="17"/>
  </r>
  <r>
    <x v="5"/>
    <x v="15"/>
    <x v="330"/>
    <x v="30"/>
    <n v="70"/>
  </r>
  <r>
    <x v="5"/>
    <x v="15"/>
    <x v="346"/>
    <x v="30"/>
    <n v="2032"/>
  </r>
  <r>
    <x v="5"/>
    <x v="15"/>
    <x v="332"/>
    <x v="30"/>
    <n v="761"/>
  </r>
  <r>
    <x v="5"/>
    <x v="15"/>
    <x v="336"/>
    <x v="30"/>
    <n v="220"/>
  </r>
  <r>
    <x v="5"/>
    <x v="15"/>
    <x v="337"/>
    <x v="30"/>
    <n v="185"/>
  </r>
  <r>
    <x v="5"/>
    <x v="15"/>
    <x v="338"/>
    <x v="30"/>
    <n v="428"/>
  </r>
  <r>
    <x v="5"/>
    <x v="15"/>
    <x v="339"/>
    <x v="30"/>
    <n v="55"/>
  </r>
  <r>
    <x v="5"/>
    <x v="15"/>
    <x v="340"/>
    <x v="30"/>
    <n v="3"/>
  </r>
  <r>
    <x v="5"/>
    <x v="15"/>
    <x v="342"/>
    <x v="30"/>
    <n v="273"/>
  </r>
  <r>
    <x v="5"/>
    <x v="16"/>
    <x v="347"/>
    <x v="0"/>
    <n v="338"/>
  </r>
  <r>
    <x v="5"/>
    <x v="16"/>
    <x v="348"/>
    <x v="0"/>
    <n v="69"/>
  </r>
  <r>
    <x v="5"/>
    <x v="16"/>
    <x v="349"/>
    <x v="0"/>
    <n v="31"/>
  </r>
  <r>
    <x v="5"/>
    <x v="16"/>
    <x v="350"/>
    <x v="0"/>
    <n v="221"/>
  </r>
  <r>
    <x v="5"/>
    <x v="16"/>
    <x v="351"/>
    <x v="0"/>
    <n v="519"/>
  </r>
  <r>
    <x v="5"/>
    <x v="16"/>
    <x v="352"/>
    <x v="0"/>
    <n v="116"/>
  </r>
  <r>
    <x v="5"/>
    <x v="16"/>
    <x v="353"/>
    <x v="0"/>
    <n v="32"/>
  </r>
  <r>
    <x v="5"/>
    <x v="16"/>
    <x v="354"/>
    <x v="0"/>
    <n v="29"/>
  </r>
  <r>
    <x v="5"/>
    <x v="16"/>
    <x v="355"/>
    <x v="0"/>
    <n v="227"/>
  </r>
  <r>
    <x v="5"/>
    <x v="16"/>
    <x v="356"/>
    <x v="0"/>
    <n v="86"/>
  </r>
  <r>
    <x v="5"/>
    <x v="16"/>
    <x v="357"/>
    <x v="0"/>
    <n v="275"/>
  </r>
  <r>
    <x v="5"/>
    <x v="16"/>
    <x v="358"/>
    <x v="0"/>
    <n v="44"/>
  </r>
  <r>
    <x v="5"/>
    <x v="16"/>
    <x v="359"/>
    <x v="0"/>
    <n v="47"/>
  </r>
  <r>
    <x v="5"/>
    <x v="16"/>
    <x v="360"/>
    <x v="0"/>
    <n v="136"/>
  </r>
  <r>
    <x v="5"/>
    <x v="16"/>
    <x v="361"/>
    <x v="0"/>
    <n v="118"/>
  </r>
  <r>
    <x v="5"/>
    <x v="16"/>
    <x v="362"/>
    <x v="0"/>
    <n v="55"/>
  </r>
  <r>
    <x v="5"/>
    <x v="16"/>
    <x v="363"/>
    <x v="0"/>
    <n v="182"/>
  </r>
  <r>
    <x v="5"/>
    <x v="16"/>
    <x v="364"/>
    <x v="0"/>
    <n v="31"/>
  </r>
  <r>
    <x v="5"/>
    <x v="16"/>
    <x v="386"/>
    <x v="0"/>
    <n v="8"/>
  </r>
  <r>
    <x v="5"/>
    <x v="16"/>
    <x v="365"/>
    <x v="0"/>
    <n v="90"/>
  </r>
  <r>
    <x v="5"/>
    <x v="16"/>
    <x v="366"/>
    <x v="0"/>
    <n v="176"/>
  </r>
  <r>
    <x v="5"/>
    <x v="16"/>
    <x v="367"/>
    <x v="0"/>
    <n v="184"/>
  </r>
  <r>
    <x v="5"/>
    <x v="16"/>
    <x v="368"/>
    <x v="0"/>
    <n v="43"/>
  </r>
  <r>
    <x v="5"/>
    <x v="16"/>
    <x v="369"/>
    <x v="0"/>
    <n v="44"/>
  </r>
  <r>
    <x v="5"/>
    <x v="16"/>
    <x v="370"/>
    <x v="0"/>
    <n v="58"/>
  </r>
  <r>
    <x v="5"/>
    <x v="16"/>
    <x v="371"/>
    <x v="0"/>
    <n v="31"/>
  </r>
  <r>
    <x v="5"/>
    <x v="16"/>
    <x v="372"/>
    <x v="0"/>
    <n v="67"/>
  </r>
  <r>
    <x v="5"/>
    <x v="16"/>
    <x v="373"/>
    <x v="0"/>
    <n v="34"/>
  </r>
  <r>
    <x v="5"/>
    <x v="16"/>
    <x v="387"/>
    <x v="0"/>
    <n v="13"/>
  </r>
  <r>
    <x v="5"/>
    <x v="16"/>
    <x v="374"/>
    <x v="0"/>
    <n v="30"/>
  </r>
  <r>
    <x v="5"/>
    <x v="16"/>
    <x v="375"/>
    <x v="0"/>
    <n v="39"/>
  </r>
  <r>
    <x v="5"/>
    <x v="16"/>
    <x v="376"/>
    <x v="0"/>
    <n v="68"/>
  </r>
  <r>
    <x v="5"/>
    <x v="16"/>
    <x v="377"/>
    <x v="0"/>
    <n v="57"/>
  </r>
  <r>
    <x v="5"/>
    <x v="16"/>
    <x v="378"/>
    <x v="0"/>
    <n v="2"/>
  </r>
  <r>
    <x v="5"/>
    <x v="16"/>
    <x v="379"/>
    <x v="0"/>
    <n v="81"/>
  </r>
  <r>
    <x v="5"/>
    <x v="16"/>
    <x v="380"/>
    <x v="0"/>
    <n v="8"/>
  </r>
  <r>
    <x v="5"/>
    <x v="16"/>
    <x v="381"/>
    <x v="0"/>
    <n v="69"/>
  </r>
  <r>
    <x v="5"/>
    <x v="16"/>
    <x v="382"/>
    <x v="0"/>
    <n v="35"/>
  </r>
  <r>
    <x v="5"/>
    <x v="16"/>
    <x v="383"/>
    <x v="0"/>
    <n v="13"/>
  </r>
  <r>
    <x v="5"/>
    <x v="16"/>
    <x v="384"/>
    <x v="0"/>
    <n v="69"/>
  </r>
  <r>
    <x v="5"/>
    <x v="16"/>
    <x v="385"/>
    <x v="0"/>
    <n v="63"/>
  </r>
  <r>
    <x v="5"/>
    <x v="16"/>
    <x v="347"/>
    <x v="1"/>
    <n v="22"/>
  </r>
  <r>
    <x v="5"/>
    <x v="16"/>
    <x v="348"/>
    <x v="1"/>
    <n v="7"/>
  </r>
  <r>
    <x v="5"/>
    <x v="16"/>
    <x v="349"/>
    <x v="1"/>
    <n v="8"/>
  </r>
  <r>
    <x v="5"/>
    <x v="16"/>
    <x v="350"/>
    <x v="1"/>
    <n v="20"/>
  </r>
  <r>
    <x v="5"/>
    <x v="16"/>
    <x v="351"/>
    <x v="1"/>
    <n v="30"/>
  </r>
  <r>
    <x v="5"/>
    <x v="16"/>
    <x v="352"/>
    <x v="1"/>
    <n v="10"/>
  </r>
  <r>
    <x v="5"/>
    <x v="16"/>
    <x v="353"/>
    <x v="1"/>
    <n v="5"/>
  </r>
  <r>
    <x v="5"/>
    <x v="16"/>
    <x v="354"/>
    <x v="1"/>
    <n v="3"/>
  </r>
  <r>
    <x v="5"/>
    <x v="16"/>
    <x v="355"/>
    <x v="1"/>
    <n v="22"/>
  </r>
  <r>
    <x v="5"/>
    <x v="16"/>
    <x v="356"/>
    <x v="1"/>
    <n v="13"/>
  </r>
  <r>
    <x v="5"/>
    <x v="16"/>
    <x v="357"/>
    <x v="1"/>
    <n v="20"/>
  </r>
  <r>
    <x v="5"/>
    <x v="16"/>
    <x v="358"/>
    <x v="1"/>
    <n v="6"/>
  </r>
  <r>
    <x v="5"/>
    <x v="16"/>
    <x v="359"/>
    <x v="1"/>
    <n v="11"/>
  </r>
  <r>
    <x v="5"/>
    <x v="16"/>
    <x v="360"/>
    <x v="1"/>
    <n v="12"/>
  </r>
  <r>
    <x v="5"/>
    <x v="16"/>
    <x v="361"/>
    <x v="1"/>
    <n v="7"/>
  </r>
  <r>
    <x v="5"/>
    <x v="16"/>
    <x v="362"/>
    <x v="1"/>
    <n v="7"/>
  </r>
  <r>
    <x v="5"/>
    <x v="16"/>
    <x v="363"/>
    <x v="1"/>
    <n v="21"/>
  </r>
  <r>
    <x v="5"/>
    <x v="16"/>
    <x v="364"/>
    <x v="1"/>
    <n v="4"/>
  </r>
  <r>
    <x v="5"/>
    <x v="16"/>
    <x v="386"/>
    <x v="1"/>
    <n v="1"/>
  </r>
  <r>
    <x v="5"/>
    <x v="16"/>
    <x v="365"/>
    <x v="1"/>
    <n v="10"/>
  </r>
  <r>
    <x v="5"/>
    <x v="16"/>
    <x v="366"/>
    <x v="1"/>
    <n v="17"/>
  </r>
  <r>
    <x v="5"/>
    <x v="16"/>
    <x v="367"/>
    <x v="1"/>
    <n v="14"/>
  </r>
  <r>
    <x v="5"/>
    <x v="16"/>
    <x v="368"/>
    <x v="1"/>
    <n v="5"/>
  </r>
  <r>
    <x v="5"/>
    <x v="16"/>
    <x v="369"/>
    <x v="1"/>
    <n v="5"/>
  </r>
  <r>
    <x v="5"/>
    <x v="16"/>
    <x v="370"/>
    <x v="1"/>
    <n v="4"/>
  </r>
  <r>
    <x v="5"/>
    <x v="16"/>
    <x v="371"/>
    <x v="1"/>
    <n v="5"/>
  </r>
  <r>
    <x v="5"/>
    <x v="16"/>
    <x v="372"/>
    <x v="1"/>
    <n v="10"/>
  </r>
  <r>
    <x v="5"/>
    <x v="16"/>
    <x v="373"/>
    <x v="1"/>
    <n v="2"/>
  </r>
  <r>
    <x v="5"/>
    <x v="16"/>
    <x v="387"/>
    <x v="1"/>
    <n v="1"/>
  </r>
  <r>
    <x v="5"/>
    <x v="16"/>
    <x v="374"/>
    <x v="1"/>
    <n v="2"/>
  </r>
  <r>
    <x v="5"/>
    <x v="16"/>
    <x v="375"/>
    <x v="1"/>
    <n v="3"/>
  </r>
  <r>
    <x v="5"/>
    <x v="16"/>
    <x v="376"/>
    <x v="1"/>
    <n v="8"/>
  </r>
  <r>
    <x v="5"/>
    <x v="16"/>
    <x v="377"/>
    <x v="1"/>
    <n v="7"/>
  </r>
  <r>
    <x v="5"/>
    <x v="16"/>
    <x v="378"/>
    <x v="1"/>
    <n v="1"/>
  </r>
  <r>
    <x v="5"/>
    <x v="16"/>
    <x v="379"/>
    <x v="1"/>
    <n v="7"/>
  </r>
  <r>
    <x v="5"/>
    <x v="16"/>
    <x v="380"/>
    <x v="1"/>
    <n v="2"/>
  </r>
  <r>
    <x v="5"/>
    <x v="16"/>
    <x v="381"/>
    <x v="1"/>
    <n v="5"/>
  </r>
  <r>
    <x v="5"/>
    <x v="16"/>
    <x v="382"/>
    <x v="1"/>
    <n v="5"/>
  </r>
  <r>
    <x v="5"/>
    <x v="16"/>
    <x v="383"/>
    <x v="1"/>
    <n v="1"/>
  </r>
  <r>
    <x v="5"/>
    <x v="16"/>
    <x v="384"/>
    <x v="1"/>
    <n v="5"/>
  </r>
  <r>
    <x v="5"/>
    <x v="16"/>
    <x v="385"/>
    <x v="1"/>
    <n v="6"/>
  </r>
  <r>
    <x v="5"/>
    <x v="16"/>
    <x v="347"/>
    <x v="2"/>
    <n v="119"/>
  </r>
  <r>
    <x v="5"/>
    <x v="16"/>
    <x v="348"/>
    <x v="2"/>
    <n v="26"/>
  </r>
  <r>
    <x v="5"/>
    <x v="16"/>
    <x v="349"/>
    <x v="2"/>
    <n v="70"/>
  </r>
  <r>
    <x v="5"/>
    <x v="16"/>
    <x v="350"/>
    <x v="2"/>
    <n v="111"/>
  </r>
  <r>
    <x v="5"/>
    <x v="16"/>
    <x v="351"/>
    <x v="2"/>
    <n v="131"/>
  </r>
  <r>
    <x v="5"/>
    <x v="16"/>
    <x v="352"/>
    <x v="2"/>
    <n v="75"/>
  </r>
  <r>
    <x v="5"/>
    <x v="16"/>
    <x v="353"/>
    <x v="2"/>
    <n v="37"/>
  </r>
  <r>
    <x v="5"/>
    <x v="16"/>
    <x v="354"/>
    <x v="2"/>
    <n v="22"/>
  </r>
  <r>
    <x v="5"/>
    <x v="16"/>
    <x v="355"/>
    <x v="2"/>
    <n v="95"/>
  </r>
  <r>
    <x v="5"/>
    <x v="16"/>
    <x v="356"/>
    <x v="2"/>
    <n v="92"/>
  </r>
  <r>
    <x v="5"/>
    <x v="16"/>
    <x v="357"/>
    <x v="2"/>
    <n v="120"/>
  </r>
  <r>
    <x v="5"/>
    <x v="16"/>
    <x v="358"/>
    <x v="2"/>
    <n v="44"/>
  </r>
  <r>
    <x v="5"/>
    <x v="16"/>
    <x v="359"/>
    <x v="2"/>
    <n v="96"/>
  </r>
  <r>
    <x v="5"/>
    <x v="16"/>
    <x v="360"/>
    <x v="2"/>
    <n v="70"/>
  </r>
  <r>
    <x v="5"/>
    <x v="16"/>
    <x v="361"/>
    <x v="2"/>
    <n v="65"/>
  </r>
  <r>
    <x v="5"/>
    <x v="16"/>
    <x v="362"/>
    <x v="2"/>
    <n v="123"/>
  </r>
  <r>
    <x v="5"/>
    <x v="16"/>
    <x v="363"/>
    <x v="2"/>
    <n v="142"/>
  </r>
  <r>
    <x v="5"/>
    <x v="16"/>
    <x v="364"/>
    <x v="2"/>
    <n v="43"/>
  </r>
  <r>
    <x v="5"/>
    <x v="16"/>
    <x v="386"/>
    <x v="2"/>
    <n v="2"/>
  </r>
  <r>
    <x v="5"/>
    <x v="16"/>
    <x v="365"/>
    <x v="2"/>
    <n v="54"/>
  </r>
  <r>
    <x v="5"/>
    <x v="16"/>
    <x v="366"/>
    <x v="2"/>
    <n v="77"/>
  </r>
  <r>
    <x v="5"/>
    <x v="16"/>
    <x v="367"/>
    <x v="2"/>
    <n v="39"/>
  </r>
  <r>
    <x v="5"/>
    <x v="16"/>
    <x v="368"/>
    <x v="2"/>
    <n v="70"/>
  </r>
  <r>
    <x v="5"/>
    <x v="16"/>
    <x v="369"/>
    <x v="2"/>
    <n v="53"/>
  </r>
  <r>
    <x v="5"/>
    <x v="16"/>
    <x v="370"/>
    <x v="2"/>
    <n v="68"/>
  </r>
  <r>
    <x v="5"/>
    <x v="16"/>
    <x v="371"/>
    <x v="2"/>
    <n v="18"/>
  </r>
  <r>
    <x v="5"/>
    <x v="16"/>
    <x v="372"/>
    <x v="2"/>
    <n v="113"/>
  </r>
  <r>
    <x v="5"/>
    <x v="16"/>
    <x v="373"/>
    <x v="2"/>
    <n v="26"/>
  </r>
  <r>
    <x v="5"/>
    <x v="16"/>
    <x v="387"/>
    <x v="2"/>
    <n v="12"/>
  </r>
  <r>
    <x v="5"/>
    <x v="16"/>
    <x v="374"/>
    <x v="2"/>
    <n v="23"/>
  </r>
  <r>
    <x v="5"/>
    <x v="16"/>
    <x v="375"/>
    <x v="2"/>
    <n v="22"/>
  </r>
  <r>
    <x v="5"/>
    <x v="16"/>
    <x v="376"/>
    <x v="2"/>
    <n v="30"/>
  </r>
  <r>
    <x v="5"/>
    <x v="16"/>
    <x v="377"/>
    <x v="2"/>
    <n v="37"/>
  </r>
  <r>
    <x v="5"/>
    <x v="16"/>
    <x v="388"/>
    <x v="2"/>
    <n v="7"/>
  </r>
  <r>
    <x v="5"/>
    <x v="16"/>
    <x v="378"/>
    <x v="2"/>
    <n v="23"/>
  </r>
  <r>
    <x v="5"/>
    <x v="16"/>
    <x v="379"/>
    <x v="2"/>
    <n v="169"/>
  </r>
  <r>
    <x v="5"/>
    <x v="16"/>
    <x v="380"/>
    <x v="2"/>
    <n v="46"/>
  </r>
  <r>
    <x v="5"/>
    <x v="16"/>
    <x v="381"/>
    <x v="2"/>
    <n v="97"/>
  </r>
  <r>
    <x v="5"/>
    <x v="16"/>
    <x v="382"/>
    <x v="2"/>
    <n v="51"/>
  </r>
  <r>
    <x v="5"/>
    <x v="16"/>
    <x v="383"/>
    <x v="2"/>
    <n v="26"/>
  </r>
  <r>
    <x v="5"/>
    <x v="16"/>
    <x v="384"/>
    <x v="2"/>
    <n v="93"/>
  </r>
  <r>
    <x v="5"/>
    <x v="16"/>
    <x v="385"/>
    <x v="2"/>
    <n v="65"/>
  </r>
  <r>
    <x v="5"/>
    <x v="16"/>
    <x v="390"/>
    <x v="2"/>
    <n v="1"/>
  </r>
  <r>
    <x v="5"/>
    <x v="16"/>
    <x v="347"/>
    <x v="3"/>
    <n v="1"/>
  </r>
  <r>
    <x v="5"/>
    <x v="16"/>
    <x v="352"/>
    <x v="3"/>
    <n v="1"/>
  </r>
  <r>
    <x v="5"/>
    <x v="16"/>
    <x v="370"/>
    <x v="3"/>
    <n v="1"/>
  </r>
  <r>
    <x v="5"/>
    <x v="16"/>
    <x v="374"/>
    <x v="3"/>
    <n v="1"/>
  </r>
  <r>
    <x v="5"/>
    <x v="16"/>
    <x v="384"/>
    <x v="3"/>
    <n v="1"/>
  </r>
  <r>
    <x v="5"/>
    <x v="16"/>
    <x v="347"/>
    <x v="31"/>
    <n v="12"/>
  </r>
  <r>
    <x v="5"/>
    <x v="16"/>
    <x v="351"/>
    <x v="31"/>
    <n v="1"/>
  </r>
  <r>
    <x v="5"/>
    <x v="16"/>
    <x v="358"/>
    <x v="31"/>
    <n v="1"/>
  </r>
  <r>
    <x v="5"/>
    <x v="16"/>
    <x v="359"/>
    <x v="31"/>
    <n v="1"/>
  </r>
  <r>
    <x v="5"/>
    <x v="16"/>
    <x v="368"/>
    <x v="31"/>
    <n v="8"/>
  </r>
  <r>
    <x v="5"/>
    <x v="16"/>
    <x v="374"/>
    <x v="31"/>
    <n v="5"/>
  </r>
  <r>
    <x v="5"/>
    <x v="16"/>
    <x v="379"/>
    <x v="31"/>
    <n v="17"/>
  </r>
  <r>
    <x v="5"/>
    <x v="16"/>
    <x v="381"/>
    <x v="31"/>
    <n v="1"/>
  </r>
  <r>
    <x v="5"/>
    <x v="16"/>
    <x v="382"/>
    <x v="31"/>
    <n v="2"/>
  </r>
  <r>
    <x v="5"/>
    <x v="16"/>
    <x v="384"/>
    <x v="31"/>
    <n v="1"/>
  </r>
  <r>
    <x v="5"/>
    <x v="16"/>
    <x v="385"/>
    <x v="31"/>
    <n v="1"/>
  </r>
  <r>
    <x v="5"/>
    <x v="16"/>
    <x v="347"/>
    <x v="4"/>
    <n v="38"/>
  </r>
  <r>
    <x v="5"/>
    <x v="16"/>
    <x v="348"/>
    <x v="4"/>
    <n v="8"/>
  </r>
  <r>
    <x v="5"/>
    <x v="16"/>
    <x v="349"/>
    <x v="4"/>
    <n v="37"/>
  </r>
  <r>
    <x v="5"/>
    <x v="16"/>
    <x v="350"/>
    <x v="4"/>
    <n v="80"/>
  </r>
  <r>
    <x v="5"/>
    <x v="16"/>
    <x v="351"/>
    <x v="4"/>
    <n v="63"/>
  </r>
  <r>
    <x v="5"/>
    <x v="16"/>
    <x v="352"/>
    <x v="4"/>
    <n v="54"/>
  </r>
  <r>
    <x v="5"/>
    <x v="16"/>
    <x v="353"/>
    <x v="4"/>
    <n v="22"/>
  </r>
  <r>
    <x v="5"/>
    <x v="16"/>
    <x v="354"/>
    <x v="4"/>
    <n v="8"/>
  </r>
  <r>
    <x v="5"/>
    <x v="16"/>
    <x v="355"/>
    <x v="4"/>
    <n v="48"/>
  </r>
  <r>
    <x v="5"/>
    <x v="16"/>
    <x v="356"/>
    <x v="4"/>
    <n v="52"/>
  </r>
  <r>
    <x v="5"/>
    <x v="16"/>
    <x v="357"/>
    <x v="4"/>
    <n v="61"/>
  </r>
  <r>
    <x v="5"/>
    <x v="16"/>
    <x v="358"/>
    <x v="4"/>
    <n v="21"/>
  </r>
  <r>
    <x v="5"/>
    <x v="16"/>
    <x v="359"/>
    <x v="4"/>
    <n v="48"/>
  </r>
  <r>
    <x v="5"/>
    <x v="16"/>
    <x v="360"/>
    <x v="4"/>
    <n v="42"/>
  </r>
  <r>
    <x v="5"/>
    <x v="16"/>
    <x v="361"/>
    <x v="4"/>
    <n v="33"/>
  </r>
  <r>
    <x v="5"/>
    <x v="16"/>
    <x v="362"/>
    <x v="4"/>
    <n v="58"/>
  </r>
  <r>
    <x v="5"/>
    <x v="16"/>
    <x v="363"/>
    <x v="4"/>
    <n v="53"/>
  </r>
  <r>
    <x v="5"/>
    <x v="16"/>
    <x v="364"/>
    <x v="4"/>
    <n v="16"/>
  </r>
  <r>
    <x v="5"/>
    <x v="16"/>
    <x v="365"/>
    <x v="4"/>
    <n v="23"/>
  </r>
  <r>
    <x v="5"/>
    <x v="16"/>
    <x v="366"/>
    <x v="4"/>
    <n v="33"/>
  </r>
  <r>
    <x v="5"/>
    <x v="16"/>
    <x v="367"/>
    <x v="4"/>
    <n v="11"/>
  </r>
  <r>
    <x v="5"/>
    <x v="16"/>
    <x v="368"/>
    <x v="4"/>
    <n v="23"/>
  </r>
  <r>
    <x v="5"/>
    <x v="16"/>
    <x v="369"/>
    <x v="4"/>
    <n v="13"/>
  </r>
  <r>
    <x v="5"/>
    <x v="16"/>
    <x v="370"/>
    <x v="4"/>
    <n v="26"/>
  </r>
  <r>
    <x v="5"/>
    <x v="16"/>
    <x v="371"/>
    <x v="4"/>
    <n v="3"/>
  </r>
  <r>
    <x v="5"/>
    <x v="16"/>
    <x v="372"/>
    <x v="4"/>
    <n v="74"/>
  </r>
  <r>
    <x v="5"/>
    <x v="16"/>
    <x v="373"/>
    <x v="4"/>
    <n v="14"/>
  </r>
  <r>
    <x v="5"/>
    <x v="16"/>
    <x v="374"/>
    <x v="4"/>
    <n v="7"/>
  </r>
  <r>
    <x v="5"/>
    <x v="16"/>
    <x v="375"/>
    <x v="4"/>
    <n v="7"/>
  </r>
  <r>
    <x v="5"/>
    <x v="16"/>
    <x v="376"/>
    <x v="4"/>
    <n v="11"/>
  </r>
  <r>
    <x v="5"/>
    <x v="16"/>
    <x v="377"/>
    <x v="4"/>
    <n v="18"/>
  </r>
  <r>
    <x v="5"/>
    <x v="16"/>
    <x v="378"/>
    <x v="4"/>
    <n v="3"/>
  </r>
  <r>
    <x v="5"/>
    <x v="16"/>
    <x v="379"/>
    <x v="4"/>
    <n v="56"/>
  </r>
  <r>
    <x v="5"/>
    <x v="16"/>
    <x v="380"/>
    <x v="4"/>
    <n v="10"/>
  </r>
  <r>
    <x v="5"/>
    <x v="16"/>
    <x v="381"/>
    <x v="4"/>
    <n v="26"/>
  </r>
  <r>
    <x v="5"/>
    <x v="16"/>
    <x v="382"/>
    <x v="4"/>
    <n v="18"/>
  </r>
  <r>
    <x v="5"/>
    <x v="16"/>
    <x v="383"/>
    <x v="4"/>
    <n v="6"/>
  </r>
  <r>
    <x v="5"/>
    <x v="16"/>
    <x v="384"/>
    <x v="4"/>
    <n v="29"/>
  </r>
  <r>
    <x v="5"/>
    <x v="16"/>
    <x v="385"/>
    <x v="4"/>
    <n v="24"/>
  </r>
  <r>
    <x v="5"/>
    <x v="16"/>
    <x v="347"/>
    <x v="5"/>
    <n v="122"/>
  </r>
  <r>
    <x v="5"/>
    <x v="16"/>
    <x v="348"/>
    <x v="5"/>
    <n v="26"/>
  </r>
  <r>
    <x v="5"/>
    <x v="16"/>
    <x v="349"/>
    <x v="5"/>
    <n v="72"/>
  </r>
  <r>
    <x v="5"/>
    <x v="16"/>
    <x v="350"/>
    <x v="5"/>
    <n v="112"/>
  </r>
  <r>
    <x v="5"/>
    <x v="16"/>
    <x v="351"/>
    <x v="5"/>
    <n v="134"/>
  </r>
  <r>
    <x v="5"/>
    <x v="16"/>
    <x v="352"/>
    <x v="5"/>
    <n v="77"/>
  </r>
  <r>
    <x v="5"/>
    <x v="16"/>
    <x v="353"/>
    <x v="5"/>
    <n v="39"/>
  </r>
  <r>
    <x v="5"/>
    <x v="16"/>
    <x v="354"/>
    <x v="5"/>
    <n v="22"/>
  </r>
  <r>
    <x v="5"/>
    <x v="16"/>
    <x v="355"/>
    <x v="5"/>
    <n v="98"/>
  </r>
  <r>
    <x v="5"/>
    <x v="16"/>
    <x v="356"/>
    <x v="5"/>
    <n v="93"/>
  </r>
  <r>
    <x v="5"/>
    <x v="16"/>
    <x v="357"/>
    <x v="5"/>
    <n v="121"/>
  </r>
  <r>
    <x v="5"/>
    <x v="16"/>
    <x v="358"/>
    <x v="5"/>
    <n v="44"/>
  </r>
  <r>
    <x v="5"/>
    <x v="16"/>
    <x v="359"/>
    <x v="5"/>
    <n v="98"/>
  </r>
  <r>
    <x v="5"/>
    <x v="16"/>
    <x v="360"/>
    <x v="5"/>
    <n v="72"/>
  </r>
  <r>
    <x v="5"/>
    <x v="16"/>
    <x v="361"/>
    <x v="5"/>
    <n v="66"/>
  </r>
  <r>
    <x v="5"/>
    <x v="16"/>
    <x v="362"/>
    <x v="5"/>
    <n v="126"/>
  </r>
  <r>
    <x v="5"/>
    <x v="16"/>
    <x v="363"/>
    <x v="5"/>
    <n v="144"/>
  </r>
  <r>
    <x v="5"/>
    <x v="16"/>
    <x v="364"/>
    <x v="5"/>
    <n v="43"/>
  </r>
  <r>
    <x v="5"/>
    <x v="16"/>
    <x v="386"/>
    <x v="5"/>
    <n v="2"/>
  </r>
  <r>
    <x v="5"/>
    <x v="16"/>
    <x v="365"/>
    <x v="5"/>
    <n v="54"/>
  </r>
  <r>
    <x v="5"/>
    <x v="16"/>
    <x v="366"/>
    <x v="5"/>
    <n v="77"/>
  </r>
  <r>
    <x v="5"/>
    <x v="16"/>
    <x v="367"/>
    <x v="5"/>
    <n v="39"/>
  </r>
  <r>
    <x v="5"/>
    <x v="16"/>
    <x v="368"/>
    <x v="5"/>
    <n v="72"/>
  </r>
  <r>
    <x v="5"/>
    <x v="16"/>
    <x v="369"/>
    <x v="5"/>
    <n v="53"/>
  </r>
  <r>
    <x v="5"/>
    <x v="16"/>
    <x v="370"/>
    <x v="5"/>
    <n v="68"/>
  </r>
  <r>
    <x v="5"/>
    <x v="16"/>
    <x v="371"/>
    <x v="5"/>
    <n v="18"/>
  </r>
  <r>
    <x v="5"/>
    <x v="16"/>
    <x v="372"/>
    <x v="5"/>
    <n v="113"/>
  </r>
  <r>
    <x v="5"/>
    <x v="16"/>
    <x v="373"/>
    <x v="5"/>
    <n v="27"/>
  </r>
  <r>
    <x v="5"/>
    <x v="16"/>
    <x v="387"/>
    <x v="5"/>
    <n v="12"/>
  </r>
  <r>
    <x v="5"/>
    <x v="16"/>
    <x v="374"/>
    <x v="5"/>
    <n v="23"/>
  </r>
  <r>
    <x v="5"/>
    <x v="16"/>
    <x v="375"/>
    <x v="5"/>
    <n v="22"/>
  </r>
  <r>
    <x v="5"/>
    <x v="16"/>
    <x v="376"/>
    <x v="5"/>
    <n v="31"/>
  </r>
  <r>
    <x v="5"/>
    <x v="16"/>
    <x v="377"/>
    <x v="5"/>
    <n v="37"/>
  </r>
  <r>
    <x v="5"/>
    <x v="16"/>
    <x v="388"/>
    <x v="5"/>
    <n v="7"/>
  </r>
  <r>
    <x v="5"/>
    <x v="16"/>
    <x v="378"/>
    <x v="5"/>
    <n v="24"/>
  </r>
  <r>
    <x v="5"/>
    <x v="16"/>
    <x v="379"/>
    <x v="5"/>
    <n v="176"/>
  </r>
  <r>
    <x v="5"/>
    <x v="16"/>
    <x v="380"/>
    <x v="5"/>
    <n v="46"/>
  </r>
  <r>
    <x v="5"/>
    <x v="16"/>
    <x v="381"/>
    <x v="5"/>
    <n v="100"/>
  </r>
  <r>
    <x v="5"/>
    <x v="16"/>
    <x v="382"/>
    <x v="5"/>
    <n v="52"/>
  </r>
  <r>
    <x v="5"/>
    <x v="16"/>
    <x v="383"/>
    <x v="5"/>
    <n v="26"/>
  </r>
  <r>
    <x v="5"/>
    <x v="16"/>
    <x v="384"/>
    <x v="5"/>
    <n v="94"/>
  </r>
  <r>
    <x v="5"/>
    <x v="16"/>
    <x v="385"/>
    <x v="5"/>
    <n v="66"/>
  </r>
  <r>
    <x v="5"/>
    <x v="16"/>
    <x v="390"/>
    <x v="5"/>
    <n v="1"/>
  </r>
  <r>
    <x v="5"/>
    <x v="16"/>
    <x v="347"/>
    <x v="6"/>
    <n v="4"/>
  </r>
  <r>
    <x v="5"/>
    <x v="16"/>
    <x v="349"/>
    <x v="6"/>
    <n v="3"/>
  </r>
  <r>
    <x v="5"/>
    <x v="16"/>
    <x v="350"/>
    <x v="6"/>
    <n v="3"/>
  </r>
  <r>
    <x v="5"/>
    <x v="16"/>
    <x v="351"/>
    <x v="6"/>
    <n v="8"/>
  </r>
  <r>
    <x v="5"/>
    <x v="16"/>
    <x v="352"/>
    <x v="6"/>
    <n v="7"/>
  </r>
  <r>
    <x v="5"/>
    <x v="16"/>
    <x v="355"/>
    <x v="6"/>
    <n v="8"/>
  </r>
  <r>
    <x v="5"/>
    <x v="16"/>
    <x v="356"/>
    <x v="6"/>
    <n v="4"/>
  </r>
  <r>
    <x v="5"/>
    <x v="16"/>
    <x v="357"/>
    <x v="6"/>
    <n v="7"/>
  </r>
  <r>
    <x v="5"/>
    <x v="16"/>
    <x v="358"/>
    <x v="6"/>
    <n v="1"/>
  </r>
  <r>
    <x v="5"/>
    <x v="16"/>
    <x v="359"/>
    <x v="6"/>
    <n v="2"/>
  </r>
  <r>
    <x v="5"/>
    <x v="16"/>
    <x v="360"/>
    <x v="6"/>
    <n v="3"/>
  </r>
  <r>
    <x v="5"/>
    <x v="16"/>
    <x v="361"/>
    <x v="6"/>
    <n v="2"/>
  </r>
  <r>
    <x v="5"/>
    <x v="16"/>
    <x v="362"/>
    <x v="6"/>
    <n v="3"/>
  </r>
  <r>
    <x v="5"/>
    <x v="16"/>
    <x v="363"/>
    <x v="6"/>
    <n v="8"/>
  </r>
  <r>
    <x v="5"/>
    <x v="16"/>
    <x v="364"/>
    <x v="6"/>
    <n v="1"/>
  </r>
  <r>
    <x v="5"/>
    <x v="16"/>
    <x v="365"/>
    <x v="6"/>
    <n v="1"/>
  </r>
  <r>
    <x v="5"/>
    <x v="16"/>
    <x v="366"/>
    <x v="6"/>
    <n v="5"/>
  </r>
  <r>
    <x v="5"/>
    <x v="16"/>
    <x v="367"/>
    <x v="6"/>
    <n v="2"/>
  </r>
  <r>
    <x v="5"/>
    <x v="16"/>
    <x v="368"/>
    <x v="6"/>
    <n v="1"/>
  </r>
  <r>
    <x v="5"/>
    <x v="16"/>
    <x v="369"/>
    <x v="6"/>
    <n v="4"/>
  </r>
  <r>
    <x v="5"/>
    <x v="16"/>
    <x v="372"/>
    <x v="6"/>
    <n v="4"/>
  </r>
  <r>
    <x v="5"/>
    <x v="16"/>
    <x v="374"/>
    <x v="6"/>
    <n v="1"/>
  </r>
  <r>
    <x v="5"/>
    <x v="16"/>
    <x v="375"/>
    <x v="6"/>
    <n v="1"/>
  </r>
  <r>
    <x v="5"/>
    <x v="16"/>
    <x v="379"/>
    <x v="6"/>
    <n v="7"/>
  </r>
  <r>
    <x v="5"/>
    <x v="16"/>
    <x v="380"/>
    <x v="6"/>
    <n v="1"/>
  </r>
  <r>
    <x v="5"/>
    <x v="16"/>
    <x v="381"/>
    <x v="6"/>
    <n v="5"/>
  </r>
  <r>
    <x v="5"/>
    <x v="16"/>
    <x v="384"/>
    <x v="6"/>
    <n v="4"/>
  </r>
  <r>
    <x v="5"/>
    <x v="16"/>
    <x v="385"/>
    <x v="6"/>
    <n v="5"/>
  </r>
  <r>
    <x v="5"/>
    <x v="16"/>
    <x v="347"/>
    <x v="7"/>
    <n v="5"/>
  </r>
  <r>
    <x v="5"/>
    <x v="16"/>
    <x v="349"/>
    <x v="7"/>
    <n v="6"/>
  </r>
  <r>
    <x v="5"/>
    <x v="16"/>
    <x v="350"/>
    <x v="7"/>
    <n v="4"/>
  </r>
  <r>
    <x v="5"/>
    <x v="16"/>
    <x v="351"/>
    <x v="7"/>
    <n v="13"/>
  </r>
  <r>
    <x v="5"/>
    <x v="16"/>
    <x v="352"/>
    <x v="7"/>
    <n v="11"/>
  </r>
  <r>
    <x v="5"/>
    <x v="16"/>
    <x v="353"/>
    <x v="7"/>
    <n v="1"/>
  </r>
  <r>
    <x v="5"/>
    <x v="16"/>
    <x v="355"/>
    <x v="7"/>
    <n v="11"/>
  </r>
  <r>
    <x v="5"/>
    <x v="16"/>
    <x v="356"/>
    <x v="7"/>
    <n v="6"/>
  </r>
  <r>
    <x v="5"/>
    <x v="16"/>
    <x v="357"/>
    <x v="7"/>
    <n v="10"/>
  </r>
  <r>
    <x v="5"/>
    <x v="16"/>
    <x v="358"/>
    <x v="7"/>
    <n v="1"/>
  </r>
  <r>
    <x v="5"/>
    <x v="16"/>
    <x v="359"/>
    <x v="7"/>
    <n v="3"/>
  </r>
  <r>
    <x v="5"/>
    <x v="16"/>
    <x v="360"/>
    <x v="7"/>
    <n v="4"/>
  </r>
  <r>
    <x v="5"/>
    <x v="16"/>
    <x v="361"/>
    <x v="7"/>
    <n v="6"/>
  </r>
  <r>
    <x v="5"/>
    <x v="16"/>
    <x v="362"/>
    <x v="7"/>
    <n v="3"/>
  </r>
  <r>
    <x v="5"/>
    <x v="16"/>
    <x v="363"/>
    <x v="7"/>
    <n v="8"/>
  </r>
  <r>
    <x v="5"/>
    <x v="16"/>
    <x v="364"/>
    <x v="7"/>
    <n v="1"/>
  </r>
  <r>
    <x v="5"/>
    <x v="16"/>
    <x v="366"/>
    <x v="7"/>
    <n v="6"/>
  </r>
  <r>
    <x v="5"/>
    <x v="16"/>
    <x v="367"/>
    <x v="7"/>
    <n v="2"/>
  </r>
  <r>
    <x v="5"/>
    <x v="16"/>
    <x v="368"/>
    <x v="7"/>
    <n v="1"/>
  </r>
  <r>
    <x v="5"/>
    <x v="16"/>
    <x v="369"/>
    <x v="7"/>
    <n v="4"/>
  </r>
  <r>
    <x v="5"/>
    <x v="16"/>
    <x v="370"/>
    <x v="7"/>
    <n v="1"/>
  </r>
  <r>
    <x v="5"/>
    <x v="16"/>
    <x v="372"/>
    <x v="7"/>
    <n v="4"/>
  </r>
  <r>
    <x v="5"/>
    <x v="16"/>
    <x v="374"/>
    <x v="7"/>
    <n v="1"/>
  </r>
  <r>
    <x v="5"/>
    <x v="16"/>
    <x v="375"/>
    <x v="7"/>
    <n v="1"/>
  </r>
  <r>
    <x v="5"/>
    <x v="16"/>
    <x v="376"/>
    <x v="7"/>
    <n v="1"/>
  </r>
  <r>
    <x v="5"/>
    <x v="16"/>
    <x v="379"/>
    <x v="7"/>
    <n v="9"/>
  </r>
  <r>
    <x v="5"/>
    <x v="16"/>
    <x v="380"/>
    <x v="7"/>
    <n v="1"/>
  </r>
  <r>
    <x v="5"/>
    <x v="16"/>
    <x v="381"/>
    <x v="7"/>
    <n v="4"/>
  </r>
  <r>
    <x v="5"/>
    <x v="16"/>
    <x v="384"/>
    <x v="7"/>
    <n v="5"/>
  </r>
  <r>
    <x v="5"/>
    <x v="16"/>
    <x v="385"/>
    <x v="7"/>
    <n v="5"/>
  </r>
  <r>
    <x v="5"/>
    <x v="16"/>
    <x v="351"/>
    <x v="8"/>
    <n v="1"/>
  </r>
  <r>
    <x v="5"/>
    <x v="16"/>
    <x v="347"/>
    <x v="41"/>
    <n v="34"/>
  </r>
  <r>
    <x v="5"/>
    <x v="16"/>
    <x v="348"/>
    <x v="41"/>
    <n v="7"/>
  </r>
  <r>
    <x v="5"/>
    <x v="16"/>
    <x v="349"/>
    <x v="41"/>
    <n v="18"/>
  </r>
  <r>
    <x v="5"/>
    <x v="16"/>
    <x v="350"/>
    <x v="41"/>
    <n v="17"/>
  </r>
  <r>
    <x v="5"/>
    <x v="16"/>
    <x v="351"/>
    <x v="41"/>
    <n v="30"/>
  </r>
  <r>
    <x v="5"/>
    <x v="16"/>
    <x v="352"/>
    <x v="41"/>
    <n v="14"/>
  </r>
  <r>
    <x v="5"/>
    <x v="16"/>
    <x v="353"/>
    <x v="41"/>
    <n v="13"/>
  </r>
  <r>
    <x v="5"/>
    <x v="16"/>
    <x v="354"/>
    <x v="41"/>
    <n v="18"/>
  </r>
  <r>
    <x v="5"/>
    <x v="16"/>
    <x v="355"/>
    <x v="41"/>
    <n v="28"/>
  </r>
  <r>
    <x v="5"/>
    <x v="16"/>
    <x v="356"/>
    <x v="41"/>
    <n v="29"/>
  </r>
  <r>
    <x v="5"/>
    <x v="16"/>
    <x v="357"/>
    <x v="41"/>
    <n v="19"/>
  </r>
  <r>
    <x v="5"/>
    <x v="16"/>
    <x v="358"/>
    <x v="41"/>
    <n v="12"/>
  </r>
  <r>
    <x v="5"/>
    <x v="16"/>
    <x v="359"/>
    <x v="41"/>
    <n v="37"/>
  </r>
  <r>
    <x v="5"/>
    <x v="16"/>
    <x v="360"/>
    <x v="41"/>
    <n v="16"/>
  </r>
  <r>
    <x v="5"/>
    <x v="16"/>
    <x v="361"/>
    <x v="41"/>
    <n v="23"/>
  </r>
  <r>
    <x v="5"/>
    <x v="16"/>
    <x v="362"/>
    <x v="41"/>
    <n v="63"/>
  </r>
  <r>
    <x v="5"/>
    <x v="16"/>
    <x v="363"/>
    <x v="41"/>
    <n v="66"/>
  </r>
  <r>
    <x v="5"/>
    <x v="16"/>
    <x v="364"/>
    <x v="41"/>
    <n v="26"/>
  </r>
  <r>
    <x v="5"/>
    <x v="16"/>
    <x v="386"/>
    <x v="41"/>
    <n v="2"/>
  </r>
  <r>
    <x v="5"/>
    <x v="16"/>
    <x v="365"/>
    <x v="41"/>
    <n v="27"/>
  </r>
  <r>
    <x v="5"/>
    <x v="16"/>
    <x v="366"/>
    <x v="41"/>
    <n v="35"/>
  </r>
  <r>
    <x v="5"/>
    <x v="16"/>
    <x v="367"/>
    <x v="41"/>
    <n v="12"/>
  </r>
  <r>
    <x v="5"/>
    <x v="16"/>
    <x v="368"/>
    <x v="41"/>
    <n v="29"/>
  </r>
  <r>
    <x v="5"/>
    <x v="16"/>
    <x v="369"/>
    <x v="41"/>
    <n v="23"/>
  </r>
  <r>
    <x v="5"/>
    <x v="16"/>
    <x v="370"/>
    <x v="41"/>
    <n v="21"/>
  </r>
  <r>
    <x v="5"/>
    <x v="16"/>
    <x v="371"/>
    <x v="41"/>
    <n v="12"/>
  </r>
  <r>
    <x v="5"/>
    <x v="16"/>
    <x v="372"/>
    <x v="41"/>
    <n v="32"/>
  </r>
  <r>
    <x v="5"/>
    <x v="16"/>
    <x v="373"/>
    <x v="41"/>
    <n v="9"/>
  </r>
  <r>
    <x v="5"/>
    <x v="16"/>
    <x v="387"/>
    <x v="41"/>
    <n v="11"/>
  </r>
  <r>
    <x v="5"/>
    <x v="16"/>
    <x v="374"/>
    <x v="41"/>
    <n v="10"/>
  </r>
  <r>
    <x v="5"/>
    <x v="16"/>
    <x v="375"/>
    <x v="41"/>
    <n v="10"/>
  </r>
  <r>
    <x v="5"/>
    <x v="16"/>
    <x v="376"/>
    <x v="41"/>
    <n v="16"/>
  </r>
  <r>
    <x v="5"/>
    <x v="16"/>
    <x v="377"/>
    <x v="41"/>
    <n v="11"/>
  </r>
  <r>
    <x v="5"/>
    <x v="16"/>
    <x v="388"/>
    <x v="41"/>
    <n v="7"/>
  </r>
  <r>
    <x v="5"/>
    <x v="16"/>
    <x v="378"/>
    <x v="41"/>
    <n v="21"/>
  </r>
  <r>
    <x v="5"/>
    <x v="16"/>
    <x v="379"/>
    <x v="41"/>
    <n v="94"/>
  </r>
  <r>
    <x v="5"/>
    <x v="16"/>
    <x v="380"/>
    <x v="41"/>
    <n v="35"/>
  </r>
  <r>
    <x v="5"/>
    <x v="16"/>
    <x v="381"/>
    <x v="41"/>
    <n v="60"/>
  </r>
  <r>
    <x v="5"/>
    <x v="16"/>
    <x v="382"/>
    <x v="41"/>
    <n v="26"/>
  </r>
  <r>
    <x v="5"/>
    <x v="16"/>
    <x v="383"/>
    <x v="41"/>
    <n v="17"/>
  </r>
  <r>
    <x v="5"/>
    <x v="16"/>
    <x v="384"/>
    <x v="41"/>
    <n v="53"/>
  </r>
  <r>
    <x v="5"/>
    <x v="16"/>
    <x v="385"/>
    <x v="41"/>
    <n v="35"/>
  </r>
  <r>
    <x v="5"/>
    <x v="16"/>
    <x v="347"/>
    <x v="9"/>
    <n v="37"/>
  </r>
  <r>
    <x v="5"/>
    <x v="16"/>
    <x v="348"/>
    <x v="9"/>
    <n v="10"/>
  </r>
  <r>
    <x v="5"/>
    <x v="16"/>
    <x v="349"/>
    <x v="9"/>
    <n v="19"/>
  </r>
  <r>
    <x v="5"/>
    <x v="16"/>
    <x v="350"/>
    <x v="9"/>
    <n v="21"/>
  </r>
  <r>
    <x v="5"/>
    <x v="16"/>
    <x v="351"/>
    <x v="9"/>
    <n v="35"/>
  </r>
  <r>
    <x v="5"/>
    <x v="16"/>
    <x v="352"/>
    <x v="9"/>
    <n v="16"/>
  </r>
  <r>
    <x v="5"/>
    <x v="16"/>
    <x v="353"/>
    <x v="9"/>
    <n v="13"/>
  </r>
  <r>
    <x v="5"/>
    <x v="16"/>
    <x v="354"/>
    <x v="9"/>
    <n v="16"/>
  </r>
  <r>
    <x v="5"/>
    <x v="16"/>
    <x v="355"/>
    <x v="9"/>
    <n v="28"/>
  </r>
  <r>
    <x v="5"/>
    <x v="16"/>
    <x v="356"/>
    <x v="9"/>
    <n v="34"/>
  </r>
  <r>
    <x v="5"/>
    <x v="16"/>
    <x v="357"/>
    <x v="9"/>
    <n v="24"/>
  </r>
  <r>
    <x v="5"/>
    <x v="16"/>
    <x v="358"/>
    <x v="9"/>
    <n v="13"/>
  </r>
  <r>
    <x v="5"/>
    <x v="16"/>
    <x v="359"/>
    <x v="9"/>
    <n v="40"/>
  </r>
  <r>
    <x v="5"/>
    <x v="16"/>
    <x v="360"/>
    <x v="9"/>
    <n v="22"/>
  </r>
  <r>
    <x v="5"/>
    <x v="16"/>
    <x v="361"/>
    <x v="9"/>
    <n v="25"/>
  </r>
  <r>
    <x v="5"/>
    <x v="16"/>
    <x v="362"/>
    <x v="9"/>
    <n v="67"/>
  </r>
  <r>
    <x v="5"/>
    <x v="16"/>
    <x v="363"/>
    <x v="9"/>
    <n v="70"/>
  </r>
  <r>
    <x v="5"/>
    <x v="16"/>
    <x v="364"/>
    <x v="9"/>
    <n v="29"/>
  </r>
  <r>
    <x v="5"/>
    <x v="16"/>
    <x v="386"/>
    <x v="9"/>
    <n v="2"/>
  </r>
  <r>
    <x v="5"/>
    <x v="16"/>
    <x v="365"/>
    <x v="9"/>
    <n v="30"/>
  </r>
  <r>
    <x v="5"/>
    <x v="16"/>
    <x v="366"/>
    <x v="9"/>
    <n v="36"/>
  </r>
  <r>
    <x v="5"/>
    <x v="16"/>
    <x v="367"/>
    <x v="9"/>
    <n v="14"/>
  </r>
  <r>
    <x v="5"/>
    <x v="16"/>
    <x v="368"/>
    <x v="9"/>
    <n v="28"/>
  </r>
  <r>
    <x v="5"/>
    <x v="16"/>
    <x v="369"/>
    <x v="9"/>
    <n v="25"/>
  </r>
  <r>
    <x v="5"/>
    <x v="16"/>
    <x v="370"/>
    <x v="9"/>
    <n v="23"/>
  </r>
  <r>
    <x v="5"/>
    <x v="16"/>
    <x v="371"/>
    <x v="9"/>
    <n v="11"/>
  </r>
  <r>
    <x v="5"/>
    <x v="16"/>
    <x v="372"/>
    <x v="9"/>
    <n v="34"/>
  </r>
  <r>
    <x v="5"/>
    <x v="16"/>
    <x v="373"/>
    <x v="9"/>
    <n v="9"/>
  </r>
  <r>
    <x v="5"/>
    <x v="16"/>
    <x v="387"/>
    <x v="9"/>
    <n v="11"/>
  </r>
  <r>
    <x v="5"/>
    <x v="16"/>
    <x v="374"/>
    <x v="9"/>
    <n v="10"/>
  </r>
  <r>
    <x v="5"/>
    <x v="16"/>
    <x v="375"/>
    <x v="9"/>
    <n v="8"/>
  </r>
  <r>
    <x v="5"/>
    <x v="16"/>
    <x v="376"/>
    <x v="9"/>
    <n v="16"/>
  </r>
  <r>
    <x v="5"/>
    <x v="16"/>
    <x v="377"/>
    <x v="9"/>
    <n v="14"/>
  </r>
  <r>
    <x v="5"/>
    <x v="16"/>
    <x v="388"/>
    <x v="9"/>
    <n v="7"/>
  </r>
  <r>
    <x v="5"/>
    <x v="16"/>
    <x v="378"/>
    <x v="9"/>
    <n v="21"/>
  </r>
  <r>
    <x v="5"/>
    <x v="16"/>
    <x v="379"/>
    <x v="9"/>
    <n v="99"/>
  </r>
  <r>
    <x v="5"/>
    <x v="16"/>
    <x v="380"/>
    <x v="9"/>
    <n v="36"/>
  </r>
  <r>
    <x v="5"/>
    <x v="16"/>
    <x v="381"/>
    <x v="9"/>
    <n v="63"/>
  </r>
  <r>
    <x v="5"/>
    <x v="16"/>
    <x v="382"/>
    <x v="9"/>
    <n v="25"/>
  </r>
  <r>
    <x v="5"/>
    <x v="16"/>
    <x v="383"/>
    <x v="9"/>
    <n v="15"/>
  </r>
  <r>
    <x v="5"/>
    <x v="16"/>
    <x v="384"/>
    <x v="9"/>
    <n v="53"/>
  </r>
  <r>
    <x v="5"/>
    <x v="16"/>
    <x v="385"/>
    <x v="9"/>
    <n v="38"/>
  </r>
  <r>
    <x v="5"/>
    <x v="16"/>
    <x v="390"/>
    <x v="9"/>
    <n v="1"/>
  </r>
  <r>
    <x v="5"/>
    <x v="16"/>
    <x v="347"/>
    <x v="10"/>
    <n v="4"/>
  </r>
  <r>
    <x v="5"/>
    <x v="16"/>
    <x v="349"/>
    <x v="10"/>
    <n v="1"/>
  </r>
  <r>
    <x v="5"/>
    <x v="16"/>
    <x v="351"/>
    <x v="10"/>
    <n v="5"/>
  </r>
  <r>
    <x v="5"/>
    <x v="16"/>
    <x v="354"/>
    <x v="10"/>
    <n v="1"/>
  </r>
  <r>
    <x v="5"/>
    <x v="16"/>
    <x v="356"/>
    <x v="10"/>
    <n v="2"/>
  </r>
  <r>
    <x v="5"/>
    <x v="16"/>
    <x v="357"/>
    <x v="10"/>
    <n v="2"/>
  </r>
  <r>
    <x v="5"/>
    <x v="16"/>
    <x v="360"/>
    <x v="10"/>
    <n v="1"/>
  </r>
  <r>
    <x v="5"/>
    <x v="16"/>
    <x v="361"/>
    <x v="10"/>
    <n v="2"/>
  </r>
  <r>
    <x v="5"/>
    <x v="16"/>
    <x v="363"/>
    <x v="10"/>
    <n v="3"/>
  </r>
  <r>
    <x v="5"/>
    <x v="16"/>
    <x v="365"/>
    <x v="10"/>
    <n v="1"/>
  </r>
  <r>
    <x v="5"/>
    <x v="16"/>
    <x v="367"/>
    <x v="10"/>
    <n v="1"/>
  </r>
  <r>
    <x v="5"/>
    <x v="16"/>
    <x v="368"/>
    <x v="10"/>
    <n v="1"/>
  </r>
  <r>
    <x v="5"/>
    <x v="16"/>
    <x v="369"/>
    <x v="10"/>
    <n v="2"/>
  </r>
  <r>
    <x v="5"/>
    <x v="16"/>
    <x v="370"/>
    <x v="10"/>
    <n v="7"/>
  </r>
  <r>
    <x v="5"/>
    <x v="16"/>
    <x v="371"/>
    <x v="10"/>
    <n v="1"/>
  </r>
  <r>
    <x v="5"/>
    <x v="16"/>
    <x v="372"/>
    <x v="10"/>
    <n v="5"/>
  </r>
  <r>
    <x v="5"/>
    <x v="16"/>
    <x v="373"/>
    <x v="10"/>
    <n v="1"/>
  </r>
  <r>
    <x v="5"/>
    <x v="16"/>
    <x v="375"/>
    <x v="10"/>
    <n v="1"/>
  </r>
  <r>
    <x v="5"/>
    <x v="16"/>
    <x v="376"/>
    <x v="10"/>
    <n v="1"/>
  </r>
  <r>
    <x v="5"/>
    <x v="16"/>
    <x v="377"/>
    <x v="10"/>
    <n v="1"/>
  </r>
  <r>
    <x v="5"/>
    <x v="16"/>
    <x v="379"/>
    <x v="10"/>
    <n v="4"/>
  </r>
  <r>
    <x v="5"/>
    <x v="16"/>
    <x v="380"/>
    <x v="10"/>
    <n v="1"/>
  </r>
  <r>
    <x v="5"/>
    <x v="16"/>
    <x v="381"/>
    <x v="10"/>
    <n v="3"/>
  </r>
  <r>
    <x v="5"/>
    <x v="16"/>
    <x v="382"/>
    <x v="10"/>
    <n v="5"/>
  </r>
  <r>
    <x v="5"/>
    <x v="16"/>
    <x v="383"/>
    <x v="10"/>
    <n v="1"/>
  </r>
  <r>
    <x v="5"/>
    <x v="16"/>
    <x v="384"/>
    <x v="10"/>
    <n v="2"/>
  </r>
  <r>
    <x v="5"/>
    <x v="16"/>
    <x v="347"/>
    <x v="12"/>
    <n v="118"/>
  </r>
  <r>
    <x v="5"/>
    <x v="16"/>
    <x v="348"/>
    <x v="12"/>
    <n v="23"/>
  </r>
  <r>
    <x v="5"/>
    <x v="16"/>
    <x v="349"/>
    <x v="12"/>
    <n v="70"/>
  </r>
  <r>
    <x v="5"/>
    <x v="16"/>
    <x v="350"/>
    <x v="12"/>
    <n v="108"/>
  </r>
  <r>
    <x v="5"/>
    <x v="16"/>
    <x v="351"/>
    <x v="12"/>
    <n v="131"/>
  </r>
  <r>
    <x v="5"/>
    <x v="16"/>
    <x v="352"/>
    <x v="12"/>
    <n v="75"/>
  </r>
  <r>
    <x v="5"/>
    <x v="16"/>
    <x v="353"/>
    <x v="12"/>
    <n v="37"/>
  </r>
  <r>
    <x v="5"/>
    <x v="16"/>
    <x v="354"/>
    <x v="12"/>
    <n v="22"/>
  </r>
  <r>
    <x v="5"/>
    <x v="16"/>
    <x v="355"/>
    <x v="12"/>
    <n v="94"/>
  </r>
  <r>
    <x v="5"/>
    <x v="16"/>
    <x v="356"/>
    <x v="12"/>
    <n v="92"/>
  </r>
  <r>
    <x v="5"/>
    <x v="16"/>
    <x v="357"/>
    <x v="12"/>
    <n v="118"/>
  </r>
  <r>
    <x v="5"/>
    <x v="16"/>
    <x v="358"/>
    <x v="12"/>
    <n v="40"/>
  </r>
  <r>
    <x v="5"/>
    <x v="16"/>
    <x v="359"/>
    <x v="12"/>
    <n v="96"/>
  </r>
  <r>
    <x v="5"/>
    <x v="16"/>
    <x v="360"/>
    <x v="12"/>
    <n v="70"/>
  </r>
  <r>
    <x v="5"/>
    <x v="16"/>
    <x v="361"/>
    <x v="12"/>
    <n v="65"/>
  </r>
  <r>
    <x v="5"/>
    <x v="16"/>
    <x v="362"/>
    <x v="12"/>
    <n v="123"/>
  </r>
  <r>
    <x v="5"/>
    <x v="16"/>
    <x v="363"/>
    <x v="12"/>
    <n v="139"/>
  </r>
  <r>
    <x v="5"/>
    <x v="16"/>
    <x v="364"/>
    <x v="12"/>
    <n v="43"/>
  </r>
  <r>
    <x v="5"/>
    <x v="16"/>
    <x v="386"/>
    <x v="12"/>
    <n v="2"/>
  </r>
  <r>
    <x v="5"/>
    <x v="16"/>
    <x v="365"/>
    <x v="12"/>
    <n v="54"/>
  </r>
  <r>
    <x v="5"/>
    <x v="16"/>
    <x v="366"/>
    <x v="12"/>
    <n v="76"/>
  </r>
  <r>
    <x v="5"/>
    <x v="16"/>
    <x v="367"/>
    <x v="12"/>
    <n v="38"/>
  </r>
  <r>
    <x v="5"/>
    <x v="16"/>
    <x v="368"/>
    <x v="12"/>
    <n v="68"/>
  </r>
  <r>
    <x v="5"/>
    <x v="16"/>
    <x v="369"/>
    <x v="12"/>
    <n v="51"/>
  </r>
  <r>
    <x v="5"/>
    <x v="16"/>
    <x v="370"/>
    <x v="12"/>
    <n v="63"/>
  </r>
  <r>
    <x v="5"/>
    <x v="16"/>
    <x v="371"/>
    <x v="12"/>
    <n v="18"/>
  </r>
  <r>
    <x v="5"/>
    <x v="16"/>
    <x v="372"/>
    <x v="12"/>
    <n v="111"/>
  </r>
  <r>
    <x v="5"/>
    <x v="16"/>
    <x v="373"/>
    <x v="12"/>
    <n v="26"/>
  </r>
  <r>
    <x v="5"/>
    <x v="16"/>
    <x v="387"/>
    <x v="12"/>
    <n v="12"/>
  </r>
  <r>
    <x v="5"/>
    <x v="16"/>
    <x v="374"/>
    <x v="12"/>
    <n v="23"/>
  </r>
  <r>
    <x v="5"/>
    <x v="16"/>
    <x v="375"/>
    <x v="12"/>
    <n v="20"/>
  </r>
  <r>
    <x v="5"/>
    <x v="16"/>
    <x v="376"/>
    <x v="12"/>
    <n v="30"/>
  </r>
  <r>
    <x v="5"/>
    <x v="16"/>
    <x v="377"/>
    <x v="12"/>
    <n v="37"/>
  </r>
  <r>
    <x v="5"/>
    <x v="16"/>
    <x v="388"/>
    <x v="12"/>
    <n v="7"/>
  </r>
  <r>
    <x v="5"/>
    <x v="16"/>
    <x v="378"/>
    <x v="12"/>
    <n v="23"/>
  </r>
  <r>
    <x v="5"/>
    <x v="16"/>
    <x v="379"/>
    <x v="12"/>
    <n v="167"/>
  </r>
  <r>
    <x v="5"/>
    <x v="16"/>
    <x v="380"/>
    <x v="12"/>
    <n v="45"/>
  </r>
  <r>
    <x v="5"/>
    <x v="16"/>
    <x v="381"/>
    <x v="12"/>
    <n v="96"/>
  </r>
  <r>
    <x v="5"/>
    <x v="16"/>
    <x v="382"/>
    <x v="12"/>
    <n v="50"/>
  </r>
  <r>
    <x v="5"/>
    <x v="16"/>
    <x v="383"/>
    <x v="12"/>
    <n v="26"/>
  </r>
  <r>
    <x v="5"/>
    <x v="16"/>
    <x v="384"/>
    <x v="12"/>
    <n v="92"/>
  </r>
  <r>
    <x v="5"/>
    <x v="16"/>
    <x v="385"/>
    <x v="12"/>
    <n v="65"/>
  </r>
  <r>
    <x v="5"/>
    <x v="16"/>
    <x v="390"/>
    <x v="12"/>
    <n v="1"/>
  </r>
  <r>
    <x v="5"/>
    <x v="16"/>
    <x v="347"/>
    <x v="13"/>
    <n v="7"/>
  </r>
  <r>
    <x v="5"/>
    <x v="16"/>
    <x v="348"/>
    <x v="13"/>
    <n v="2"/>
  </r>
  <r>
    <x v="5"/>
    <x v="16"/>
    <x v="350"/>
    <x v="13"/>
    <n v="3"/>
  </r>
  <r>
    <x v="5"/>
    <x v="16"/>
    <x v="355"/>
    <x v="13"/>
    <n v="1"/>
  </r>
  <r>
    <x v="5"/>
    <x v="16"/>
    <x v="356"/>
    <x v="13"/>
    <n v="1"/>
  </r>
  <r>
    <x v="5"/>
    <x v="16"/>
    <x v="357"/>
    <x v="13"/>
    <n v="2"/>
  </r>
  <r>
    <x v="5"/>
    <x v="16"/>
    <x v="360"/>
    <x v="13"/>
    <n v="1"/>
  </r>
  <r>
    <x v="5"/>
    <x v="16"/>
    <x v="361"/>
    <x v="13"/>
    <n v="1"/>
  </r>
  <r>
    <x v="5"/>
    <x v="16"/>
    <x v="362"/>
    <x v="13"/>
    <n v="2"/>
  </r>
  <r>
    <x v="5"/>
    <x v="16"/>
    <x v="365"/>
    <x v="13"/>
    <n v="1"/>
  </r>
  <r>
    <x v="5"/>
    <x v="16"/>
    <x v="366"/>
    <x v="13"/>
    <n v="1"/>
  </r>
  <r>
    <x v="5"/>
    <x v="16"/>
    <x v="368"/>
    <x v="13"/>
    <n v="4"/>
  </r>
  <r>
    <x v="5"/>
    <x v="16"/>
    <x v="369"/>
    <x v="13"/>
    <n v="1"/>
  </r>
  <r>
    <x v="5"/>
    <x v="16"/>
    <x v="370"/>
    <x v="13"/>
    <n v="5"/>
  </r>
  <r>
    <x v="5"/>
    <x v="16"/>
    <x v="372"/>
    <x v="13"/>
    <n v="6"/>
  </r>
  <r>
    <x v="5"/>
    <x v="16"/>
    <x v="373"/>
    <x v="13"/>
    <n v="1"/>
  </r>
  <r>
    <x v="5"/>
    <x v="16"/>
    <x v="379"/>
    <x v="13"/>
    <n v="3"/>
  </r>
  <r>
    <x v="5"/>
    <x v="16"/>
    <x v="380"/>
    <x v="13"/>
    <n v="1"/>
  </r>
  <r>
    <x v="5"/>
    <x v="16"/>
    <x v="381"/>
    <x v="13"/>
    <n v="1"/>
  </r>
  <r>
    <x v="5"/>
    <x v="16"/>
    <x v="382"/>
    <x v="13"/>
    <n v="3"/>
  </r>
  <r>
    <x v="5"/>
    <x v="16"/>
    <x v="384"/>
    <x v="13"/>
    <n v="4"/>
  </r>
  <r>
    <x v="5"/>
    <x v="16"/>
    <x v="347"/>
    <x v="14"/>
    <n v="6"/>
  </r>
  <r>
    <x v="5"/>
    <x v="16"/>
    <x v="348"/>
    <x v="14"/>
    <n v="1"/>
  </r>
  <r>
    <x v="5"/>
    <x v="16"/>
    <x v="349"/>
    <x v="14"/>
    <n v="2"/>
  </r>
  <r>
    <x v="5"/>
    <x v="16"/>
    <x v="350"/>
    <x v="14"/>
    <n v="24"/>
  </r>
  <r>
    <x v="5"/>
    <x v="16"/>
    <x v="351"/>
    <x v="14"/>
    <n v="6"/>
  </r>
  <r>
    <x v="5"/>
    <x v="16"/>
    <x v="355"/>
    <x v="14"/>
    <n v="6"/>
  </r>
  <r>
    <x v="5"/>
    <x v="16"/>
    <x v="357"/>
    <x v="14"/>
    <n v="4"/>
  </r>
  <r>
    <x v="5"/>
    <x v="16"/>
    <x v="361"/>
    <x v="14"/>
    <n v="1"/>
  </r>
  <r>
    <x v="5"/>
    <x v="16"/>
    <x v="363"/>
    <x v="14"/>
    <n v="4"/>
  </r>
  <r>
    <x v="5"/>
    <x v="16"/>
    <x v="365"/>
    <x v="14"/>
    <n v="1"/>
  </r>
  <r>
    <x v="5"/>
    <x v="16"/>
    <x v="366"/>
    <x v="14"/>
    <n v="1"/>
  </r>
  <r>
    <x v="5"/>
    <x v="16"/>
    <x v="368"/>
    <x v="14"/>
    <n v="1"/>
  </r>
  <r>
    <x v="5"/>
    <x v="16"/>
    <x v="369"/>
    <x v="14"/>
    <n v="2"/>
  </r>
  <r>
    <x v="5"/>
    <x v="16"/>
    <x v="370"/>
    <x v="14"/>
    <n v="2"/>
  </r>
  <r>
    <x v="5"/>
    <x v="16"/>
    <x v="371"/>
    <x v="14"/>
    <n v="1"/>
  </r>
  <r>
    <x v="5"/>
    <x v="16"/>
    <x v="372"/>
    <x v="14"/>
    <n v="4"/>
  </r>
  <r>
    <x v="5"/>
    <x v="16"/>
    <x v="376"/>
    <x v="14"/>
    <n v="1"/>
  </r>
  <r>
    <x v="5"/>
    <x v="16"/>
    <x v="379"/>
    <x v="14"/>
    <n v="5"/>
  </r>
  <r>
    <x v="5"/>
    <x v="16"/>
    <x v="384"/>
    <x v="14"/>
    <n v="1"/>
  </r>
  <r>
    <x v="5"/>
    <x v="16"/>
    <x v="347"/>
    <x v="15"/>
    <n v="45"/>
  </r>
  <r>
    <x v="5"/>
    <x v="16"/>
    <x v="348"/>
    <x v="15"/>
    <n v="16"/>
  </r>
  <r>
    <x v="5"/>
    <x v="16"/>
    <x v="349"/>
    <x v="15"/>
    <n v="7"/>
  </r>
  <r>
    <x v="5"/>
    <x v="16"/>
    <x v="350"/>
    <x v="15"/>
    <n v="22"/>
  </r>
  <r>
    <x v="5"/>
    <x v="16"/>
    <x v="351"/>
    <x v="15"/>
    <n v="20"/>
  </r>
  <r>
    <x v="5"/>
    <x v="16"/>
    <x v="352"/>
    <x v="15"/>
    <n v="36"/>
  </r>
  <r>
    <x v="5"/>
    <x v="16"/>
    <x v="353"/>
    <x v="15"/>
    <n v="8"/>
  </r>
  <r>
    <x v="5"/>
    <x v="16"/>
    <x v="354"/>
    <x v="15"/>
    <n v="4"/>
  </r>
  <r>
    <x v="5"/>
    <x v="16"/>
    <x v="355"/>
    <x v="15"/>
    <n v="20"/>
  </r>
  <r>
    <x v="5"/>
    <x v="16"/>
    <x v="356"/>
    <x v="15"/>
    <n v="6"/>
  </r>
  <r>
    <x v="5"/>
    <x v="16"/>
    <x v="357"/>
    <x v="15"/>
    <n v="12"/>
  </r>
  <r>
    <x v="5"/>
    <x v="16"/>
    <x v="358"/>
    <x v="15"/>
    <n v="15"/>
  </r>
  <r>
    <x v="5"/>
    <x v="16"/>
    <x v="359"/>
    <x v="15"/>
    <n v="16"/>
  </r>
  <r>
    <x v="5"/>
    <x v="16"/>
    <x v="360"/>
    <x v="15"/>
    <n v="15"/>
  </r>
  <r>
    <x v="5"/>
    <x v="16"/>
    <x v="361"/>
    <x v="15"/>
    <n v="13"/>
  </r>
  <r>
    <x v="5"/>
    <x v="16"/>
    <x v="362"/>
    <x v="15"/>
    <n v="24"/>
  </r>
  <r>
    <x v="5"/>
    <x v="16"/>
    <x v="363"/>
    <x v="15"/>
    <n v="21"/>
  </r>
  <r>
    <x v="5"/>
    <x v="16"/>
    <x v="364"/>
    <x v="15"/>
    <n v="10"/>
  </r>
  <r>
    <x v="5"/>
    <x v="16"/>
    <x v="386"/>
    <x v="15"/>
    <n v="1"/>
  </r>
  <r>
    <x v="5"/>
    <x v="16"/>
    <x v="365"/>
    <x v="15"/>
    <n v="13"/>
  </r>
  <r>
    <x v="5"/>
    <x v="16"/>
    <x v="366"/>
    <x v="15"/>
    <n v="8"/>
  </r>
  <r>
    <x v="5"/>
    <x v="16"/>
    <x v="367"/>
    <x v="15"/>
    <n v="9"/>
  </r>
  <r>
    <x v="5"/>
    <x v="16"/>
    <x v="368"/>
    <x v="15"/>
    <n v="29"/>
  </r>
  <r>
    <x v="5"/>
    <x v="16"/>
    <x v="369"/>
    <x v="15"/>
    <n v="25"/>
  </r>
  <r>
    <x v="5"/>
    <x v="16"/>
    <x v="370"/>
    <x v="15"/>
    <n v="15"/>
  </r>
  <r>
    <x v="5"/>
    <x v="16"/>
    <x v="371"/>
    <x v="15"/>
    <n v="3"/>
  </r>
  <r>
    <x v="5"/>
    <x v="16"/>
    <x v="372"/>
    <x v="15"/>
    <n v="51"/>
  </r>
  <r>
    <x v="5"/>
    <x v="16"/>
    <x v="373"/>
    <x v="15"/>
    <n v="7"/>
  </r>
  <r>
    <x v="5"/>
    <x v="16"/>
    <x v="387"/>
    <x v="15"/>
    <n v="4"/>
  </r>
  <r>
    <x v="5"/>
    <x v="16"/>
    <x v="374"/>
    <x v="15"/>
    <n v="7"/>
  </r>
  <r>
    <x v="5"/>
    <x v="16"/>
    <x v="375"/>
    <x v="15"/>
    <n v="8"/>
  </r>
  <r>
    <x v="5"/>
    <x v="16"/>
    <x v="376"/>
    <x v="15"/>
    <n v="7"/>
  </r>
  <r>
    <x v="5"/>
    <x v="16"/>
    <x v="377"/>
    <x v="15"/>
    <n v="18"/>
  </r>
  <r>
    <x v="5"/>
    <x v="16"/>
    <x v="378"/>
    <x v="15"/>
    <n v="4"/>
  </r>
  <r>
    <x v="5"/>
    <x v="16"/>
    <x v="379"/>
    <x v="15"/>
    <n v="34"/>
  </r>
  <r>
    <x v="5"/>
    <x v="16"/>
    <x v="380"/>
    <x v="15"/>
    <n v="9"/>
  </r>
  <r>
    <x v="5"/>
    <x v="16"/>
    <x v="381"/>
    <x v="15"/>
    <n v="26"/>
  </r>
  <r>
    <x v="5"/>
    <x v="16"/>
    <x v="382"/>
    <x v="15"/>
    <n v="10"/>
  </r>
  <r>
    <x v="5"/>
    <x v="16"/>
    <x v="383"/>
    <x v="15"/>
    <n v="3"/>
  </r>
  <r>
    <x v="5"/>
    <x v="16"/>
    <x v="384"/>
    <x v="15"/>
    <n v="35"/>
  </r>
  <r>
    <x v="5"/>
    <x v="16"/>
    <x v="385"/>
    <x v="15"/>
    <n v="18"/>
  </r>
  <r>
    <x v="5"/>
    <x v="16"/>
    <x v="347"/>
    <x v="16"/>
    <n v="9"/>
  </r>
  <r>
    <x v="5"/>
    <x v="16"/>
    <x v="348"/>
    <x v="16"/>
    <n v="3"/>
  </r>
  <r>
    <x v="5"/>
    <x v="16"/>
    <x v="349"/>
    <x v="16"/>
    <n v="1"/>
  </r>
  <r>
    <x v="5"/>
    <x v="16"/>
    <x v="350"/>
    <x v="16"/>
    <n v="3"/>
  </r>
  <r>
    <x v="5"/>
    <x v="16"/>
    <x v="351"/>
    <x v="16"/>
    <n v="6"/>
  </r>
  <r>
    <x v="5"/>
    <x v="16"/>
    <x v="352"/>
    <x v="16"/>
    <n v="5"/>
  </r>
  <r>
    <x v="5"/>
    <x v="16"/>
    <x v="353"/>
    <x v="16"/>
    <n v="3"/>
  </r>
  <r>
    <x v="5"/>
    <x v="16"/>
    <x v="354"/>
    <x v="16"/>
    <n v="1"/>
  </r>
  <r>
    <x v="5"/>
    <x v="16"/>
    <x v="355"/>
    <x v="16"/>
    <n v="13"/>
  </r>
  <r>
    <x v="5"/>
    <x v="16"/>
    <x v="356"/>
    <x v="16"/>
    <n v="5"/>
  </r>
  <r>
    <x v="5"/>
    <x v="16"/>
    <x v="357"/>
    <x v="16"/>
    <n v="8"/>
  </r>
  <r>
    <x v="5"/>
    <x v="16"/>
    <x v="358"/>
    <x v="16"/>
    <n v="1"/>
  </r>
  <r>
    <x v="5"/>
    <x v="16"/>
    <x v="359"/>
    <x v="16"/>
    <n v="7"/>
  </r>
  <r>
    <x v="5"/>
    <x v="16"/>
    <x v="360"/>
    <x v="16"/>
    <n v="5"/>
  </r>
  <r>
    <x v="5"/>
    <x v="16"/>
    <x v="361"/>
    <x v="16"/>
    <n v="6"/>
  </r>
  <r>
    <x v="5"/>
    <x v="16"/>
    <x v="362"/>
    <x v="16"/>
    <n v="6"/>
  </r>
  <r>
    <x v="5"/>
    <x v="16"/>
    <x v="363"/>
    <x v="16"/>
    <n v="10"/>
  </r>
  <r>
    <x v="5"/>
    <x v="16"/>
    <x v="364"/>
    <x v="16"/>
    <n v="1"/>
  </r>
  <r>
    <x v="5"/>
    <x v="16"/>
    <x v="365"/>
    <x v="16"/>
    <n v="6"/>
  </r>
  <r>
    <x v="5"/>
    <x v="16"/>
    <x v="366"/>
    <x v="16"/>
    <n v="3"/>
  </r>
  <r>
    <x v="5"/>
    <x v="16"/>
    <x v="367"/>
    <x v="16"/>
    <n v="2"/>
  </r>
  <r>
    <x v="5"/>
    <x v="16"/>
    <x v="368"/>
    <x v="16"/>
    <n v="5"/>
  </r>
  <r>
    <x v="5"/>
    <x v="16"/>
    <x v="369"/>
    <x v="16"/>
    <n v="5"/>
  </r>
  <r>
    <x v="5"/>
    <x v="16"/>
    <x v="370"/>
    <x v="16"/>
    <n v="2"/>
  </r>
  <r>
    <x v="5"/>
    <x v="16"/>
    <x v="371"/>
    <x v="16"/>
    <n v="1"/>
  </r>
  <r>
    <x v="5"/>
    <x v="16"/>
    <x v="372"/>
    <x v="16"/>
    <n v="12"/>
  </r>
  <r>
    <x v="5"/>
    <x v="16"/>
    <x v="373"/>
    <x v="16"/>
    <n v="1"/>
  </r>
  <r>
    <x v="5"/>
    <x v="16"/>
    <x v="387"/>
    <x v="16"/>
    <n v="1"/>
  </r>
  <r>
    <x v="5"/>
    <x v="16"/>
    <x v="374"/>
    <x v="16"/>
    <n v="4"/>
  </r>
  <r>
    <x v="5"/>
    <x v="16"/>
    <x v="375"/>
    <x v="16"/>
    <n v="3"/>
  </r>
  <r>
    <x v="5"/>
    <x v="16"/>
    <x v="376"/>
    <x v="16"/>
    <n v="2"/>
  </r>
  <r>
    <x v="5"/>
    <x v="16"/>
    <x v="377"/>
    <x v="16"/>
    <n v="1"/>
  </r>
  <r>
    <x v="5"/>
    <x v="16"/>
    <x v="378"/>
    <x v="16"/>
    <n v="3"/>
  </r>
  <r>
    <x v="5"/>
    <x v="16"/>
    <x v="379"/>
    <x v="16"/>
    <n v="12"/>
  </r>
  <r>
    <x v="5"/>
    <x v="16"/>
    <x v="380"/>
    <x v="16"/>
    <n v="2"/>
  </r>
  <r>
    <x v="5"/>
    <x v="16"/>
    <x v="381"/>
    <x v="16"/>
    <n v="8"/>
  </r>
  <r>
    <x v="5"/>
    <x v="16"/>
    <x v="382"/>
    <x v="16"/>
    <n v="1"/>
  </r>
  <r>
    <x v="5"/>
    <x v="16"/>
    <x v="384"/>
    <x v="16"/>
    <n v="5"/>
  </r>
  <r>
    <x v="5"/>
    <x v="16"/>
    <x v="385"/>
    <x v="16"/>
    <n v="5"/>
  </r>
  <r>
    <x v="5"/>
    <x v="16"/>
    <x v="347"/>
    <x v="33"/>
    <n v="4"/>
  </r>
  <r>
    <x v="5"/>
    <x v="16"/>
    <x v="349"/>
    <x v="33"/>
    <n v="2"/>
  </r>
  <r>
    <x v="5"/>
    <x v="16"/>
    <x v="350"/>
    <x v="33"/>
    <n v="2"/>
  </r>
  <r>
    <x v="5"/>
    <x v="16"/>
    <x v="351"/>
    <x v="33"/>
    <n v="7"/>
  </r>
  <r>
    <x v="5"/>
    <x v="16"/>
    <x v="353"/>
    <x v="33"/>
    <n v="7"/>
  </r>
  <r>
    <x v="5"/>
    <x v="16"/>
    <x v="355"/>
    <x v="33"/>
    <n v="7"/>
  </r>
  <r>
    <x v="5"/>
    <x v="16"/>
    <x v="356"/>
    <x v="33"/>
    <n v="7"/>
  </r>
  <r>
    <x v="5"/>
    <x v="16"/>
    <x v="357"/>
    <x v="33"/>
    <n v="6"/>
  </r>
  <r>
    <x v="5"/>
    <x v="16"/>
    <x v="359"/>
    <x v="33"/>
    <n v="4"/>
  </r>
  <r>
    <x v="5"/>
    <x v="16"/>
    <x v="360"/>
    <x v="33"/>
    <n v="2"/>
  </r>
  <r>
    <x v="5"/>
    <x v="16"/>
    <x v="361"/>
    <x v="33"/>
    <n v="7"/>
  </r>
  <r>
    <x v="5"/>
    <x v="16"/>
    <x v="362"/>
    <x v="33"/>
    <n v="3"/>
  </r>
  <r>
    <x v="5"/>
    <x v="16"/>
    <x v="363"/>
    <x v="33"/>
    <n v="4"/>
  </r>
  <r>
    <x v="5"/>
    <x v="16"/>
    <x v="367"/>
    <x v="33"/>
    <n v="1"/>
  </r>
  <r>
    <x v="5"/>
    <x v="16"/>
    <x v="369"/>
    <x v="33"/>
    <n v="3"/>
  </r>
  <r>
    <x v="5"/>
    <x v="16"/>
    <x v="370"/>
    <x v="33"/>
    <n v="2"/>
  </r>
  <r>
    <x v="5"/>
    <x v="16"/>
    <x v="372"/>
    <x v="33"/>
    <n v="7"/>
  </r>
  <r>
    <x v="5"/>
    <x v="16"/>
    <x v="373"/>
    <x v="33"/>
    <n v="1"/>
  </r>
  <r>
    <x v="5"/>
    <x v="16"/>
    <x v="375"/>
    <x v="33"/>
    <n v="1"/>
  </r>
  <r>
    <x v="5"/>
    <x v="16"/>
    <x v="376"/>
    <x v="33"/>
    <n v="2"/>
  </r>
  <r>
    <x v="5"/>
    <x v="16"/>
    <x v="379"/>
    <x v="33"/>
    <n v="8"/>
  </r>
  <r>
    <x v="5"/>
    <x v="16"/>
    <x v="380"/>
    <x v="33"/>
    <n v="1"/>
  </r>
  <r>
    <x v="5"/>
    <x v="16"/>
    <x v="381"/>
    <x v="33"/>
    <n v="1"/>
  </r>
  <r>
    <x v="5"/>
    <x v="16"/>
    <x v="383"/>
    <x v="33"/>
    <n v="2"/>
  </r>
  <r>
    <x v="5"/>
    <x v="16"/>
    <x v="384"/>
    <x v="33"/>
    <n v="4"/>
  </r>
  <r>
    <x v="5"/>
    <x v="16"/>
    <x v="385"/>
    <x v="33"/>
    <n v="2"/>
  </r>
  <r>
    <x v="5"/>
    <x v="16"/>
    <x v="347"/>
    <x v="34"/>
    <n v="1"/>
  </r>
  <r>
    <x v="5"/>
    <x v="16"/>
    <x v="349"/>
    <x v="34"/>
    <n v="3"/>
  </r>
  <r>
    <x v="5"/>
    <x v="16"/>
    <x v="350"/>
    <x v="34"/>
    <n v="1"/>
  </r>
  <r>
    <x v="5"/>
    <x v="16"/>
    <x v="355"/>
    <x v="34"/>
    <n v="1"/>
  </r>
  <r>
    <x v="5"/>
    <x v="16"/>
    <x v="357"/>
    <x v="34"/>
    <n v="3"/>
  </r>
  <r>
    <x v="5"/>
    <x v="16"/>
    <x v="358"/>
    <x v="34"/>
    <n v="1"/>
  </r>
  <r>
    <x v="5"/>
    <x v="16"/>
    <x v="360"/>
    <x v="34"/>
    <n v="1"/>
  </r>
  <r>
    <x v="5"/>
    <x v="16"/>
    <x v="361"/>
    <x v="34"/>
    <n v="1"/>
  </r>
  <r>
    <x v="5"/>
    <x v="16"/>
    <x v="362"/>
    <x v="34"/>
    <n v="2"/>
  </r>
  <r>
    <x v="5"/>
    <x v="16"/>
    <x v="363"/>
    <x v="34"/>
    <n v="2"/>
  </r>
  <r>
    <x v="5"/>
    <x v="16"/>
    <x v="367"/>
    <x v="34"/>
    <n v="2"/>
  </r>
  <r>
    <x v="5"/>
    <x v="16"/>
    <x v="369"/>
    <x v="34"/>
    <n v="2"/>
  </r>
  <r>
    <x v="5"/>
    <x v="16"/>
    <x v="370"/>
    <x v="34"/>
    <n v="2"/>
  </r>
  <r>
    <x v="5"/>
    <x v="16"/>
    <x v="372"/>
    <x v="34"/>
    <n v="5"/>
  </r>
  <r>
    <x v="5"/>
    <x v="16"/>
    <x v="373"/>
    <x v="34"/>
    <n v="1"/>
  </r>
  <r>
    <x v="5"/>
    <x v="16"/>
    <x v="375"/>
    <x v="34"/>
    <n v="1"/>
  </r>
  <r>
    <x v="5"/>
    <x v="16"/>
    <x v="376"/>
    <x v="34"/>
    <n v="1"/>
  </r>
  <r>
    <x v="5"/>
    <x v="16"/>
    <x v="379"/>
    <x v="34"/>
    <n v="3"/>
  </r>
  <r>
    <x v="5"/>
    <x v="16"/>
    <x v="381"/>
    <x v="34"/>
    <n v="1"/>
  </r>
  <r>
    <x v="5"/>
    <x v="16"/>
    <x v="383"/>
    <x v="34"/>
    <n v="1"/>
  </r>
  <r>
    <x v="5"/>
    <x v="16"/>
    <x v="384"/>
    <x v="34"/>
    <n v="2"/>
  </r>
  <r>
    <x v="5"/>
    <x v="16"/>
    <x v="351"/>
    <x v="35"/>
    <n v="1"/>
  </r>
  <r>
    <x v="5"/>
    <x v="16"/>
    <x v="355"/>
    <x v="35"/>
    <n v="1"/>
  </r>
  <r>
    <x v="5"/>
    <x v="16"/>
    <x v="356"/>
    <x v="35"/>
    <n v="1"/>
  </r>
  <r>
    <x v="5"/>
    <x v="16"/>
    <x v="357"/>
    <x v="35"/>
    <n v="1"/>
  </r>
  <r>
    <x v="5"/>
    <x v="16"/>
    <x v="361"/>
    <x v="35"/>
    <n v="1"/>
  </r>
  <r>
    <x v="5"/>
    <x v="16"/>
    <x v="363"/>
    <x v="35"/>
    <n v="1"/>
  </r>
  <r>
    <x v="5"/>
    <x v="16"/>
    <x v="364"/>
    <x v="35"/>
    <n v="1"/>
  </r>
  <r>
    <x v="5"/>
    <x v="16"/>
    <x v="372"/>
    <x v="35"/>
    <n v="1"/>
  </r>
  <r>
    <x v="5"/>
    <x v="16"/>
    <x v="373"/>
    <x v="35"/>
    <n v="1"/>
  </r>
  <r>
    <x v="5"/>
    <x v="16"/>
    <x v="376"/>
    <x v="35"/>
    <n v="2"/>
  </r>
  <r>
    <x v="5"/>
    <x v="16"/>
    <x v="380"/>
    <x v="35"/>
    <n v="1"/>
  </r>
  <r>
    <x v="5"/>
    <x v="16"/>
    <x v="347"/>
    <x v="36"/>
    <n v="1"/>
  </r>
  <r>
    <x v="5"/>
    <x v="16"/>
    <x v="350"/>
    <x v="36"/>
    <n v="1"/>
  </r>
  <r>
    <x v="5"/>
    <x v="16"/>
    <x v="357"/>
    <x v="36"/>
    <n v="1"/>
  </r>
  <r>
    <x v="5"/>
    <x v="16"/>
    <x v="359"/>
    <x v="36"/>
    <n v="2"/>
  </r>
  <r>
    <x v="5"/>
    <x v="16"/>
    <x v="360"/>
    <x v="36"/>
    <n v="2"/>
  </r>
  <r>
    <x v="5"/>
    <x v="16"/>
    <x v="361"/>
    <x v="36"/>
    <n v="2"/>
  </r>
  <r>
    <x v="5"/>
    <x v="16"/>
    <x v="369"/>
    <x v="36"/>
    <n v="1"/>
  </r>
  <r>
    <x v="5"/>
    <x v="16"/>
    <x v="372"/>
    <x v="36"/>
    <n v="1"/>
  </r>
  <r>
    <x v="5"/>
    <x v="16"/>
    <x v="375"/>
    <x v="36"/>
    <n v="1"/>
  </r>
  <r>
    <x v="5"/>
    <x v="16"/>
    <x v="347"/>
    <x v="32"/>
    <n v="906"/>
  </r>
  <r>
    <x v="5"/>
    <x v="16"/>
    <x v="351"/>
    <x v="32"/>
    <n v="26"/>
  </r>
  <r>
    <x v="5"/>
    <x v="16"/>
    <x v="358"/>
    <x v="32"/>
    <n v="51"/>
  </r>
  <r>
    <x v="5"/>
    <x v="16"/>
    <x v="359"/>
    <x v="32"/>
    <n v="102"/>
  </r>
  <r>
    <x v="5"/>
    <x v="16"/>
    <x v="368"/>
    <x v="32"/>
    <n v="763"/>
  </r>
  <r>
    <x v="5"/>
    <x v="16"/>
    <x v="374"/>
    <x v="32"/>
    <n v="469"/>
  </r>
  <r>
    <x v="5"/>
    <x v="16"/>
    <x v="379"/>
    <x v="32"/>
    <n v="1290"/>
  </r>
  <r>
    <x v="5"/>
    <x v="16"/>
    <x v="381"/>
    <x v="32"/>
    <n v="70"/>
  </r>
  <r>
    <x v="5"/>
    <x v="16"/>
    <x v="382"/>
    <x v="32"/>
    <n v="203"/>
  </r>
  <r>
    <x v="5"/>
    <x v="16"/>
    <x v="384"/>
    <x v="32"/>
    <n v="83"/>
  </r>
  <r>
    <x v="5"/>
    <x v="16"/>
    <x v="385"/>
    <x v="32"/>
    <n v="89"/>
  </r>
  <r>
    <x v="5"/>
    <x v="16"/>
    <x v="347"/>
    <x v="17"/>
    <n v="718"/>
  </r>
  <r>
    <x v="5"/>
    <x v="16"/>
    <x v="348"/>
    <x v="17"/>
    <n v="101"/>
  </r>
  <r>
    <x v="5"/>
    <x v="16"/>
    <x v="349"/>
    <x v="17"/>
    <n v="555"/>
  </r>
  <r>
    <x v="5"/>
    <x v="16"/>
    <x v="350"/>
    <x v="17"/>
    <n v="1670"/>
  </r>
  <r>
    <x v="5"/>
    <x v="16"/>
    <x v="351"/>
    <x v="17"/>
    <n v="1120"/>
  </r>
  <r>
    <x v="5"/>
    <x v="16"/>
    <x v="352"/>
    <x v="17"/>
    <n v="926"/>
  </r>
  <r>
    <x v="5"/>
    <x v="16"/>
    <x v="353"/>
    <x v="17"/>
    <n v="380"/>
  </r>
  <r>
    <x v="5"/>
    <x v="16"/>
    <x v="354"/>
    <x v="17"/>
    <n v="146"/>
  </r>
  <r>
    <x v="5"/>
    <x v="16"/>
    <x v="355"/>
    <x v="17"/>
    <n v="863"/>
  </r>
  <r>
    <x v="5"/>
    <x v="16"/>
    <x v="356"/>
    <x v="17"/>
    <n v="746"/>
  </r>
  <r>
    <x v="5"/>
    <x v="16"/>
    <x v="357"/>
    <x v="17"/>
    <n v="877"/>
  </r>
  <r>
    <x v="5"/>
    <x v="16"/>
    <x v="358"/>
    <x v="17"/>
    <n v="283"/>
  </r>
  <r>
    <x v="5"/>
    <x v="16"/>
    <x v="359"/>
    <x v="17"/>
    <n v="621"/>
  </r>
  <r>
    <x v="5"/>
    <x v="16"/>
    <x v="360"/>
    <x v="17"/>
    <n v="706"/>
  </r>
  <r>
    <x v="5"/>
    <x v="16"/>
    <x v="361"/>
    <x v="17"/>
    <n v="497"/>
  </r>
  <r>
    <x v="5"/>
    <x v="16"/>
    <x v="362"/>
    <x v="17"/>
    <n v="803"/>
  </r>
  <r>
    <x v="5"/>
    <x v="16"/>
    <x v="363"/>
    <x v="17"/>
    <n v="660"/>
  </r>
  <r>
    <x v="5"/>
    <x v="16"/>
    <x v="364"/>
    <x v="17"/>
    <n v="207"/>
  </r>
  <r>
    <x v="5"/>
    <x v="16"/>
    <x v="365"/>
    <x v="17"/>
    <n v="311"/>
  </r>
  <r>
    <x v="5"/>
    <x v="16"/>
    <x v="366"/>
    <x v="17"/>
    <n v="469"/>
  </r>
  <r>
    <x v="5"/>
    <x v="16"/>
    <x v="367"/>
    <x v="17"/>
    <n v="135"/>
  </r>
  <r>
    <x v="5"/>
    <x v="16"/>
    <x v="368"/>
    <x v="17"/>
    <n v="303"/>
  </r>
  <r>
    <x v="5"/>
    <x v="16"/>
    <x v="369"/>
    <x v="17"/>
    <n v="203"/>
  </r>
  <r>
    <x v="5"/>
    <x v="16"/>
    <x v="370"/>
    <x v="17"/>
    <n v="410"/>
  </r>
  <r>
    <x v="5"/>
    <x v="16"/>
    <x v="371"/>
    <x v="17"/>
    <n v="43"/>
  </r>
  <r>
    <x v="5"/>
    <x v="16"/>
    <x v="372"/>
    <x v="17"/>
    <n v="1099"/>
  </r>
  <r>
    <x v="5"/>
    <x v="16"/>
    <x v="373"/>
    <x v="17"/>
    <n v="213"/>
  </r>
  <r>
    <x v="5"/>
    <x v="16"/>
    <x v="374"/>
    <x v="17"/>
    <n v="138"/>
  </r>
  <r>
    <x v="5"/>
    <x v="16"/>
    <x v="375"/>
    <x v="17"/>
    <n v="93"/>
  </r>
  <r>
    <x v="5"/>
    <x v="16"/>
    <x v="376"/>
    <x v="17"/>
    <n v="155"/>
  </r>
  <r>
    <x v="5"/>
    <x v="16"/>
    <x v="377"/>
    <x v="17"/>
    <n v="291"/>
  </r>
  <r>
    <x v="5"/>
    <x v="16"/>
    <x v="378"/>
    <x v="17"/>
    <n v="48"/>
  </r>
  <r>
    <x v="5"/>
    <x v="16"/>
    <x v="379"/>
    <x v="17"/>
    <n v="916"/>
  </r>
  <r>
    <x v="5"/>
    <x v="16"/>
    <x v="380"/>
    <x v="17"/>
    <n v="173"/>
  </r>
  <r>
    <x v="5"/>
    <x v="16"/>
    <x v="381"/>
    <x v="17"/>
    <n v="412"/>
  </r>
  <r>
    <x v="5"/>
    <x v="16"/>
    <x v="382"/>
    <x v="17"/>
    <n v="248"/>
  </r>
  <r>
    <x v="5"/>
    <x v="16"/>
    <x v="383"/>
    <x v="17"/>
    <n v="91"/>
  </r>
  <r>
    <x v="5"/>
    <x v="16"/>
    <x v="384"/>
    <x v="17"/>
    <n v="523"/>
  </r>
  <r>
    <x v="5"/>
    <x v="16"/>
    <x v="385"/>
    <x v="17"/>
    <n v="394"/>
  </r>
  <r>
    <x v="5"/>
    <x v="16"/>
    <x v="347"/>
    <x v="18"/>
    <n v="1196"/>
  </r>
  <r>
    <x v="5"/>
    <x v="16"/>
    <x v="349"/>
    <x v="18"/>
    <n v="2044"/>
  </r>
  <r>
    <x v="5"/>
    <x v="16"/>
    <x v="350"/>
    <x v="18"/>
    <n v="4603"/>
  </r>
  <r>
    <x v="5"/>
    <x v="16"/>
    <x v="351"/>
    <x v="18"/>
    <n v="3602"/>
  </r>
  <r>
    <x v="5"/>
    <x v="16"/>
    <x v="352"/>
    <x v="18"/>
    <n v="3353"/>
  </r>
  <r>
    <x v="5"/>
    <x v="16"/>
    <x v="353"/>
    <x v="18"/>
    <n v="152"/>
  </r>
  <r>
    <x v="5"/>
    <x v="16"/>
    <x v="355"/>
    <x v="18"/>
    <n v="4243"/>
  </r>
  <r>
    <x v="5"/>
    <x v="16"/>
    <x v="356"/>
    <x v="18"/>
    <n v="3468"/>
  </r>
  <r>
    <x v="5"/>
    <x v="16"/>
    <x v="357"/>
    <x v="18"/>
    <n v="3424"/>
  </r>
  <r>
    <x v="5"/>
    <x v="16"/>
    <x v="358"/>
    <x v="18"/>
    <n v="722"/>
  </r>
  <r>
    <x v="5"/>
    <x v="16"/>
    <x v="359"/>
    <x v="18"/>
    <n v="291"/>
  </r>
  <r>
    <x v="5"/>
    <x v="16"/>
    <x v="360"/>
    <x v="18"/>
    <n v="471"/>
  </r>
  <r>
    <x v="5"/>
    <x v="16"/>
    <x v="361"/>
    <x v="18"/>
    <n v="2685"/>
  </r>
  <r>
    <x v="5"/>
    <x v="16"/>
    <x v="362"/>
    <x v="18"/>
    <n v="2288"/>
  </r>
  <r>
    <x v="5"/>
    <x v="16"/>
    <x v="363"/>
    <x v="18"/>
    <n v="2643"/>
  </r>
  <r>
    <x v="5"/>
    <x v="16"/>
    <x v="364"/>
    <x v="18"/>
    <n v="129"/>
  </r>
  <r>
    <x v="5"/>
    <x v="16"/>
    <x v="366"/>
    <x v="18"/>
    <n v="3411"/>
  </r>
  <r>
    <x v="5"/>
    <x v="16"/>
    <x v="367"/>
    <x v="18"/>
    <n v="1461"/>
  </r>
  <r>
    <x v="5"/>
    <x v="16"/>
    <x v="368"/>
    <x v="18"/>
    <n v="775"/>
  </r>
  <r>
    <x v="5"/>
    <x v="16"/>
    <x v="369"/>
    <x v="18"/>
    <n v="1108"/>
  </r>
  <r>
    <x v="5"/>
    <x v="16"/>
    <x v="370"/>
    <x v="18"/>
    <n v="10"/>
  </r>
  <r>
    <x v="5"/>
    <x v="16"/>
    <x v="372"/>
    <x v="18"/>
    <n v="2292"/>
  </r>
  <r>
    <x v="5"/>
    <x v="16"/>
    <x v="374"/>
    <x v="18"/>
    <n v="139"/>
  </r>
  <r>
    <x v="5"/>
    <x v="16"/>
    <x v="375"/>
    <x v="18"/>
    <n v="490"/>
  </r>
  <r>
    <x v="5"/>
    <x v="16"/>
    <x v="376"/>
    <x v="18"/>
    <n v="46"/>
  </r>
  <r>
    <x v="5"/>
    <x v="16"/>
    <x v="379"/>
    <x v="18"/>
    <n v="3018"/>
  </r>
  <r>
    <x v="5"/>
    <x v="16"/>
    <x v="380"/>
    <x v="18"/>
    <n v="420"/>
  </r>
  <r>
    <x v="5"/>
    <x v="16"/>
    <x v="381"/>
    <x v="18"/>
    <n v="1581"/>
  </r>
  <r>
    <x v="5"/>
    <x v="16"/>
    <x v="384"/>
    <x v="18"/>
    <n v="1551"/>
  </r>
  <r>
    <x v="5"/>
    <x v="16"/>
    <x v="385"/>
    <x v="18"/>
    <n v="3126"/>
  </r>
  <r>
    <x v="5"/>
    <x v="16"/>
    <x v="351"/>
    <x v="19"/>
    <n v="60"/>
  </r>
  <r>
    <x v="5"/>
    <x v="16"/>
    <x v="347"/>
    <x v="20"/>
    <n v="5"/>
  </r>
  <r>
    <x v="5"/>
    <x v="16"/>
    <x v="352"/>
    <x v="20"/>
    <n v="2"/>
  </r>
  <r>
    <x v="5"/>
    <x v="16"/>
    <x v="370"/>
    <x v="20"/>
    <n v="15"/>
  </r>
  <r>
    <x v="5"/>
    <x v="16"/>
    <x v="374"/>
    <x v="20"/>
    <n v="25"/>
  </r>
  <r>
    <x v="5"/>
    <x v="16"/>
    <x v="384"/>
    <x v="20"/>
    <n v="10"/>
  </r>
  <r>
    <x v="5"/>
    <x v="16"/>
    <x v="347"/>
    <x v="42"/>
    <n v="1564"/>
  </r>
  <r>
    <x v="5"/>
    <x v="16"/>
    <x v="348"/>
    <x v="42"/>
    <n v="159"/>
  </r>
  <r>
    <x v="5"/>
    <x v="16"/>
    <x v="349"/>
    <x v="42"/>
    <n v="1174"/>
  </r>
  <r>
    <x v="5"/>
    <x v="16"/>
    <x v="350"/>
    <x v="42"/>
    <n v="572"/>
  </r>
  <r>
    <x v="5"/>
    <x v="16"/>
    <x v="351"/>
    <x v="42"/>
    <n v="1879"/>
  </r>
  <r>
    <x v="5"/>
    <x v="16"/>
    <x v="352"/>
    <x v="42"/>
    <n v="399"/>
  </r>
  <r>
    <x v="5"/>
    <x v="16"/>
    <x v="353"/>
    <x v="42"/>
    <n v="726"/>
  </r>
  <r>
    <x v="5"/>
    <x v="16"/>
    <x v="354"/>
    <x v="42"/>
    <n v="998"/>
  </r>
  <r>
    <x v="5"/>
    <x v="16"/>
    <x v="355"/>
    <x v="42"/>
    <n v="1869"/>
  </r>
  <r>
    <x v="5"/>
    <x v="16"/>
    <x v="356"/>
    <x v="42"/>
    <n v="2151"/>
  </r>
  <r>
    <x v="5"/>
    <x v="16"/>
    <x v="357"/>
    <x v="42"/>
    <n v="1457"/>
  </r>
  <r>
    <x v="5"/>
    <x v="16"/>
    <x v="358"/>
    <x v="42"/>
    <n v="1511"/>
  </r>
  <r>
    <x v="5"/>
    <x v="16"/>
    <x v="359"/>
    <x v="42"/>
    <n v="5077"/>
  </r>
  <r>
    <x v="5"/>
    <x v="16"/>
    <x v="360"/>
    <x v="42"/>
    <n v="629"/>
  </r>
  <r>
    <x v="5"/>
    <x v="16"/>
    <x v="361"/>
    <x v="42"/>
    <n v="1841"/>
  </r>
  <r>
    <x v="5"/>
    <x v="16"/>
    <x v="362"/>
    <x v="42"/>
    <n v="6765"/>
  </r>
  <r>
    <x v="5"/>
    <x v="16"/>
    <x v="363"/>
    <x v="42"/>
    <n v="4708"/>
  </r>
  <r>
    <x v="5"/>
    <x v="16"/>
    <x v="364"/>
    <x v="42"/>
    <n v="2095"/>
  </r>
  <r>
    <x v="5"/>
    <x v="16"/>
    <x v="386"/>
    <x v="42"/>
    <n v="145"/>
  </r>
  <r>
    <x v="5"/>
    <x v="16"/>
    <x v="365"/>
    <x v="42"/>
    <n v="1862"/>
  </r>
  <r>
    <x v="5"/>
    <x v="16"/>
    <x v="366"/>
    <x v="42"/>
    <n v="2988"/>
  </r>
  <r>
    <x v="5"/>
    <x v="16"/>
    <x v="367"/>
    <x v="42"/>
    <n v="649"/>
  </r>
  <r>
    <x v="5"/>
    <x v="16"/>
    <x v="368"/>
    <x v="42"/>
    <n v="1443"/>
  </r>
  <r>
    <x v="5"/>
    <x v="16"/>
    <x v="369"/>
    <x v="42"/>
    <n v="2006"/>
  </r>
  <r>
    <x v="5"/>
    <x v="16"/>
    <x v="370"/>
    <x v="42"/>
    <n v="2441"/>
  </r>
  <r>
    <x v="5"/>
    <x v="16"/>
    <x v="371"/>
    <x v="42"/>
    <n v="914"/>
  </r>
  <r>
    <x v="5"/>
    <x v="16"/>
    <x v="372"/>
    <x v="42"/>
    <n v="1511"/>
  </r>
  <r>
    <x v="5"/>
    <x v="16"/>
    <x v="373"/>
    <x v="42"/>
    <n v="843"/>
  </r>
  <r>
    <x v="5"/>
    <x v="16"/>
    <x v="387"/>
    <x v="42"/>
    <n v="730"/>
  </r>
  <r>
    <x v="5"/>
    <x v="16"/>
    <x v="374"/>
    <x v="42"/>
    <n v="362"/>
  </r>
  <r>
    <x v="5"/>
    <x v="16"/>
    <x v="375"/>
    <x v="42"/>
    <n v="607"/>
  </r>
  <r>
    <x v="5"/>
    <x v="16"/>
    <x v="376"/>
    <x v="42"/>
    <n v="904"/>
  </r>
  <r>
    <x v="5"/>
    <x v="16"/>
    <x v="377"/>
    <x v="42"/>
    <n v="398"/>
  </r>
  <r>
    <x v="5"/>
    <x v="16"/>
    <x v="388"/>
    <x v="42"/>
    <n v="403"/>
  </r>
  <r>
    <x v="5"/>
    <x v="16"/>
    <x v="378"/>
    <x v="42"/>
    <n v="2101"/>
  </r>
  <r>
    <x v="5"/>
    <x v="16"/>
    <x v="379"/>
    <x v="42"/>
    <n v="7297"/>
  </r>
  <r>
    <x v="5"/>
    <x v="16"/>
    <x v="380"/>
    <x v="42"/>
    <n v="3107"/>
  </r>
  <r>
    <x v="5"/>
    <x v="16"/>
    <x v="381"/>
    <x v="42"/>
    <n v="7407"/>
  </r>
  <r>
    <x v="5"/>
    <x v="16"/>
    <x v="382"/>
    <x v="42"/>
    <n v="2162"/>
  </r>
  <r>
    <x v="5"/>
    <x v="16"/>
    <x v="383"/>
    <x v="42"/>
    <n v="1762"/>
  </r>
  <r>
    <x v="5"/>
    <x v="16"/>
    <x v="384"/>
    <x v="42"/>
    <n v="5349"/>
  </r>
  <r>
    <x v="5"/>
    <x v="16"/>
    <x v="385"/>
    <x v="42"/>
    <n v="3868"/>
  </r>
  <r>
    <x v="5"/>
    <x v="16"/>
    <x v="347"/>
    <x v="21"/>
    <n v="1725"/>
  </r>
  <r>
    <x v="5"/>
    <x v="16"/>
    <x v="348"/>
    <x v="21"/>
    <n v="192"/>
  </r>
  <r>
    <x v="5"/>
    <x v="16"/>
    <x v="349"/>
    <x v="21"/>
    <n v="1277"/>
  </r>
  <r>
    <x v="5"/>
    <x v="16"/>
    <x v="350"/>
    <x v="21"/>
    <n v="663"/>
  </r>
  <r>
    <x v="5"/>
    <x v="16"/>
    <x v="351"/>
    <x v="21"/>
    <n v="2296"/>
  </r>
  <r>
    <x v="5"/>
    <x v="16"/>
    <x v="352"/>
    <x v="21"/>
    <n v="528"/>
  </r>
  <r>
    <x v="5"/>
    <x v="16"/>
    <x v="353"/>
    <x v="21"/>
    <n v="839"/>
  </r>
  <r>
    <x v="5"/>
    <x v="16"/>
    <x v="354"/>
    <x v="21"/>
    <n v="963"/>
  </r>
  <r>
    <x v="5"/>
    <x v="16"/>
    <x v="355"/>
    <x v="21"/>
    <n v="1861"/>
  </r>
  <r>
    <x v="5"/>
    <x v="16"/>
    <x v="356"/>
    <x v="21"/>
    <n v="1939"/>
  </r>
  <r>
    <x v="5"/>
    <x v="16"/>
    <x v="357"/>
    <x v="21"/>
    <n v="1451"/>
  </r>
  <r>
    <x v="5"/>
    <x v="16"/>
    <x v="358"/>
    <x v="21"/>
    <n v="1270"/>
  </r>
  <r>
    <x v="5"/>
    <x v="16"/>
    <x v="359"/>
    <x v="21"/>
    <n v="4089"/>
  </r>
  <r>
    <x v="5"/>
    <x v="16"/>
    <x v="360"/>
    <x v="21"/>
    <n v="862"/>
  </r>
  <r>
    <x v="5"/>
    <x v="16"/>
    <x v="361"/>
    <x v="21"/>
    <n v="1571"/>
  </r>
  <r>
    <x v="5"/>
    <x v="16"/>
    <x v="362"/>
    <x v="21"/>
    <n v="5248"/>
  </r>
  <r>
    <x v="5"/>
    <x v="16"/>
    <x v="363"/>
    <x v="21"/>
    <n v="4249"/>
  </r>
  <r>
    <x v="5"/>
    <x v="16"/>
    <x v="364"/>
    <x v="21"/>
    <n v="2077"/>
  </r>
  <r>
    <x v="5"/>
    <x v="16"/>
    <x v="386"/>
    <x v="21"/>
    <n v="163"/>
  </r>
  <r>
    <x v="5"/>
    <x v="16"/>
    <x v="365"/>
    <x v="21"/>
    <n v="2275"/>
  </r>
  <r>
    <x v="5"/>
    <x v="16"/>
    <x v="366"/>
    <x v="21"/>
    <n v="3039"/>
  </r>
  <r>
    <x v="5"/>
    <x v="16"/>
    <x v="367"/>
    <x v="21"/>
    <n v="796"/>
  </r>
  <r>
    <x v="5"/>
    <x v="16"/>
    <x v="368"/>
    <x v="21"/>
    <n v="1574"/>
  </r>
  <r>
    <x v="5"/>
    <x v="16"/>
    <x v="369"/>
    <x v="21"/>
    <n v="2022"/>
  </r>
  <r>
    <x v="5"/>
    <x v="16"/>
    <x v="370"/>
    <x v="21"/>
    <n v="1959"/>
  </r>
  <r>
    <x v="5"/>
    <x v="16"/>
    <x v="371"/>
    <x v="21"/>
    <n v="717"/>
  </r>
  <r>
    <x v="5"/>
    <x v="16"/>
    <x v="372"/>
    <x v="21"/>
    <n v="1774"/>
  </r>
  <r>
    <x v="5"/>
    <x v="16"/>
    <x v="373"/>
    <x v="21"/>
    <n v="765"/>
  </r>
  <r>
    <x v="5"/>
    <x v="16"/>
    <x v="387"/>
    <x v="21"/>
    <n v="681"/>
  </r>
  <r>
    <x v="5"/>
    <x v="16"/>
    <x v="374"/>
    <x v="21"/>
    <n v="326"/>
  </r>
  <r>
    <x v="5"/>
    <x v="16"/>
    <x v="375"/>
    <x v="21"/>
    <n v="624"/>
  </r>
  <r>
    <x v="5"/>
    <x v="16"/>
    <x v="376"/>
    <x v="21"/>
    <n v="948"/>
  </r>
  <r>
    <x v="5"/>
    <x v="16"/>
    <x v="377"/>
    <x v="21"/>
    <n v="495"/>
  </r>
  <r>
    <x v="5"/>
    <x v="16"/>
    <x v="388"/>
    <x v="21"/>
    <n v="560"/>
  </r>
  <r>
    <x v="5"/>
    <x v="16"/>
    <x v="378"/>
    <x v="21"/>
    <n v="1625"/>
  </r>
  <r>
    <x v="5"/>
    <x v="16"/>
    <x v="379"/>
    <x v="21"/>
    <n v="6577"/>
  </r>
  <r>
    <x v="5"/>
    <x v="16"/>
    <x v="380"/>
    <x v="21"/>
    <n v="2623"/>
  </r>
  <r>
    <x v="5"/>
    <x v="16"/>
    <x v="381"/>
    <x v="21"/>
    <n v="6084"/>
  </r>
  <r>
    <x v="5"/>
    <x v="16"/>
    <x v="382"/>
    <x v="21"/>
    <n v="1791"/>
  </r>
  <r>
    <x v="5"/>
    <x v="16"/>
    <x v="383"/>
    <x v="21"/>
    <n v="1542"/>
  </r>
  <r>
    <x v="5"/>
    <x v="16"/>
    <x v="384"/>
    <x v="21"/>
    <n v="4398"/>
  </r>
  <r>
    <x v="5"/>
    <x v="16"/>
    <x v="385"/>
    <x v="21"/>
    <n v="3249"/>
  </r>
  <r>
    <x v="5"/>
    <x v="16"/>
    <x v="390"/>
    <x v="21"/>
    <n v="38"/>
  </r>
  <r>
    <x v="5"/>
    <x v="16"/>
    <x v="347"/>
    <x v="22"/>
    <n v="2010"/>
  </r>
  <r>
    <x v="5"/>
    <x v="16"/>
    <x v="348"/>
    <x v="22"/>
    <n v="48"/>
  </r>
  <r>
    <x v="5"/>
    <x v="16"/>
    <x v="349"/>
    <x v="22"/>
    <n v="23"/>
  </r>
  <r>
    <x v="5"/>
    <x v="16"/>
    <x v="350"/>
    <x v="22"/>
    <n v="48"/>
  </r>
  <r>
    <x v="5"/>
    <x v="16"/>
    <x v="351"/>
    <x v="22"/>
    <n v="93"/>
  </r>
  <r>
    <x v="5"/>
    <x v="16"/>
    <x v="352"/>
    <x v="22"/>
    <n v="49"/>
  </r>
  <r>
    <x v="5"/>
    <x v="16"/>
    <x v="353"/>
    <x v="22"/>
    <n v="37"/>
  </r>
  <r>
    <x v="5"/>
    <x v="16"/>
    <x v="354"/>
    <x v="22"/>
    <n v="39"/>
  </r>
  <r>
    <x v="5"/>
    <x v="16"/>
    <x v="355"/>
    <x v="22"/>
    <n v="3135"/>
  </r>
  <r>
    <x v="5"/>
    <x v="16"/>
    <x v="356"/>
    <x v="22"/>
    <n v="107"/>
  </r>
  <r>
    <x v="5"/>
    <x v="16"/>
    <x v="357"/>
    <x v="22"/>
    <n v="268"/>
  </r>
  <r>
    <x v="5"/>
    <x v="16"/>
    <x v="358"/>
    <x v="22"/>
    <n v="6000"/>
  </r>
  <r>
    <x v="5"/>
    <x v="16"/>
    <x v="359"/>
    <x v="22"/>
    <n v="122"/>
  </r>
  <r>
    <x v="5"/>
    <x v="16"/>
    <x v="360"/>
    <x v="22"/>
    <n v="78"/>
  </r>
  <r>
    <x v="5"/>
    <x v="16"/>
    <x v="361"/>
    <x v="22"/>
    <n v="2062"/>
  </r>
  <r>
    <x v="5"/>
    <x v="16"/>
    <x v="362"/>
    <x v="22"/>
    <n v="2539"/>
  </r>
  <r>
    <x v="5"/>
    <x v="16"/>
    <x v="363"/>
    <x v="22"/>
    <n v="97"/>
  </r>
  <r>
    <x v="5"/>
    <x v="16"/>
    <x v="364"/>
    <x v="22"/>
    <n v="2"/>
  </r>
  <r>
    <x v="5"/>
    <x v="16"/>
    <x v="365"/>
    <x v="22"/>
    <n v="2250"/>
  </r>
  <r>
    <x v="5"/>
    <x v="16"/>
    <x v="366"/>
    <x v="22"/>
    <n v="3911"/>
  </r>
  <r>
    <x v="5"/>
    <x v="16"/>
    <x v="367"/>
    <x v="22"/>
    <n v="1115"/>
  </r>
  <r>
    <x v="5"/>
    <x v="16"/>
    <x v="368"/>
    <x v="22"/>
    <n v="2053"/>
  </r>
  <r>
    <x v="5"/>
    <x v="16"/>
    <x v="369"/>
    <x v="22"/>
    <n v="2896"/>
  </r>
  <r>
    <x v="5"/>
    <x v="16"/>
    <x v="370"/>
    <x v="22"/>
    <n v="5004"/>
  </r>
  <r>
    <x v="5"/>
    <x v="16"/>
    <x v="371"/>
    <x v="22"/>
    <n v="10"/>
  </r>
  <r>
    <x v="5"/>
    <x v="16"/>
    <x v="372"/>
    <x v="22"/>
    <n v="185"/>
  </r>
  <r>
    <x v="5"/>
    <x v="16"/>
    <x v="373"/>
    <x v="22"/>
    <n v="5"/>
  </r>
  <r>
    <x v="5"/>
    <x v="16"/>
    <x v="387"/>
    <x v="22"/>
    <n v="2500"/>
  </r>
  <r>
    <x v="5"/>
    <x v="16"/>
    <x v="374"/>
    <x v="22"/>
    <n v="225"/>
  </r>
  <r>
    <x v="5"/>
    <x v="16"/>
    <x v="375"/>
    <x v="22"/>
    <n v="1730"/>
  </r>
  <r>
    <x v="5"/>
    <x v="16"/>
    <x v="376"/>
    <x v="22"/>
    <n v="21"/>
  </r>
  <r>
    <x v="5"/>
    <x v="16"/>
    <x v="377"/>
    <x v="22"/>
    <n v="13"/>
  </r>
  <r>
    <x v="5"/>
    <x v="16"/>
    <x v="378"/>
    <x v="22"/>
    <n v="83"/>
  </r>
  <r>
    <x v="5"/>
    <x v="16"/>
    <x v="379"/>
    <x v="22"/>
    <n v="2581"/>
  </r>
  <r>
    <x v="5"/>
    <x v="16"/>
    <x v="380"/>
    <x v="22"/>
    <n v="60"/>
  </r>
  <r>
    <x v="5"/>
    <x v="16"/>
    <x v="381"/>
    <x v="22"/>
    <n v="6065"/>
  </r>
  <r>
    <x v="5"/>
    <x v="16"/>
    <x v="382"/>
    <x v="22"/>
    <n v="5000"/>
  </r>
  <r>
    <x v="5"/>
    <x v="16"/>
    <x v="384"/>
    <x v="22"/>
    <n v="1565"/>
  </r>
  <r>
    <x v="5"/>
    <x v="16"/>
    <x v="385"/>
    <x v="22"/>
    <n v="10658"/>
  </r>
  <r>
    <x v="5"/>
    <x v="16"/>
    <x v="347"/>
    <x v="23"/>
    <n v="6"/>
  </r>
  <r>
    <x v="5"/>
    <x v="16"/>
    <x v="349"/>
    <x v="23"/>
    <n v="1"/>
  </r>
  <r>
    <x v="5"/>
    <x v="16"/>
    <x v="351"/>
    <x v="23"/>
    <n v="7"/>
  </r>
  <r>
    <x v="5"/>
    <x v="16"/>
    <x v="354"/>
    <x v="23"/>
    <n v="3"/>
  </r>
  <r>
    <x v="5"/>
    <x v="16"/>
    <x v="356"/>
    <x v="23"/>
    <n v="12"/>
  </r>
  <r>
    <x v="5"/>
    <x v="16"/>
    <x v="357"/>
    <x v="23"/>
    <n v="2"/>
  </r>
  <r>
    <x v="5"/>
    <x v="16"/>
    <x v="360"/>
    <x v="23"/>
    <n v="1"/>
  </r>
  <r>
    <x v="5"/>
    <x v="16"/>
    <x v="361"/>
    <x v="23"/>
    <n v="4"/>
  </r>
  <r>
    <x v="5"/>
    <x v="16"/>
    <x v="363"/>
    <x v="23"/>
    <n v="40"/>
  </r>
  <r>
    <x v="5"/>
    <x v="16"/>
    <x v="365"/>
    <x v="23"/>
    <n v="1"/>
  </r>
  <r>
    <x v="5"/>
    <x v="16"/>
    <x v="367"/>
    <x v="23"/>
    <n v="23"/>
  </r>
  <r>
    <x v="5"/>
    <x v="16"/>
    <x v="368"/>
    <x v="23"/>
    <n v="1"/>
  </r>
  <r>
    <x v="5"/>
    <x v="16"/>
    <x v="369"/>
    <x v="23"/>
    <n v="3"/>
  </r>
  <r>
    <x v="5"/>
    <x v="16"/>
    <x v="370"/>
    <x v="23"/>
    <n v="38"/>
  </r>
  <r>
    <x v="5"/>
    <x v="16"/>
    <x v="371"/>
    <x v="23"/>
    <n v="1"/>
  </r>
  <r>
    <x v="5"/>
    <x v="16"/>
    <x v="372"/>
    <x v="23"/>
    <n v="21"/>
  </r>
  <r>
    <x v="5"/>
    <x v="16"/>
    <x v="373"/>
    <x v="23"/>
    <n v="1"/>
  </r>
  <r>
    <x v="5"/>
    <x v="16"/>
    <x v="375"/>
    <x v="23"/>
    <n v="1"/>
  </r>
  <r>
    <x v="5"/>
    <x v="16"/>
    <x v="376"/>
    <x v="23"/>
    <n v="1"/>
  </r>
  <r>
    <x v="5"/>
    <x v="16"/>
    <x v="377"/>
    <x v="23"/>
    <n v="1"/>
  </r>
  <r>
    <x v="5"/>
    <x v="16"/>
    <x v="379"/>
    <x v="23"/>
    <n v="9"/>
  </r>
  <r>
    <x v="5"/>
    <x v="16"/>
    <x v="380"/>
    <x v="23"/>
    <n v="1"/>
  </r>
  <r>
    <x v="5"/>
    <x v="16"/>
    <x v="381"/>
    <x v="23"/>
    <n v="6"/>
  </r>
  <r>
    <x v="5"/>
    <x v="16"/>
    <x v="382"/>
    <x v="23"/>
    <n v="40"/>
  </r>
  <r>
    <x v="5"/>
    <x v="16"/>
    <x v="383"/>
    <x v="23"/>
    <n v="12"/>
  </r>
  <r>
    <x v="5"/>
    <x v="16"/>
    <x v="384"/>
    <x v="23"/>
    <n v="11"/>
  </r>
  <r>
    <x v="5"/>
    <x v="16"/>
    <x v="347"/>
    <x v="25"/>
    <n v="27389"/>
  </r>
  <r>
    <x v="5"/>
    <x v="16"/>
    <x v="348"/>
    <x v="25"/>
    <n v="3977"/>
  </r>
  <r>
    <x v="5"/>
    <x v="16"/>
    <x v="349"/>
    <x v="25"/>
    <n v="12296"/>
  </r>
  <r>
    <x v="5"/>
    <x v="16"/>
    <x v="350"/>
    <x v="25"/>
    <n v="28703"/>
  </r>
  <r>
    <x v="5"/>
    <x v="16"/>
    <x v="351"/>
    <x v="25"/>
    <n v="30755"/>
  </r>
  <r>
    <x v="5"/>
    <x v="16"/>
    <x v="352"/>
    <x v="25"/>
    <n v="17275"/>
  </r>
  <r>
    <x v="5"/>
    <x v="16"/>
    <x v="353"/>
    <x v="25"/>
    <n v="9885"/>
  </r>
  <r>
    <x v="5"/>
    <x v="16"/>
    <x v="354"/>
    <x v="25"/>
    <n v="4525"/>
  </r>
  <r>
    <x v="5"/>
    <x v="16"/>
    <x v="355"/>
    <x v="25"/>
    <n v="25922"/>
  </r>
  <r>
    <x v="5"/>
    <x v="16"/>
    <x v="356"/>
    <x v="25"/>
    <n v="21780"/>
  </r>
  <r>
    <x v="5"/>
    <x v="16"/>
    <x v="357"/>
    <x v="25"/>
    <n v="28738"/>
  </r>
  <r>
    <x v="5"/>
    <x v="16"/>
    <x v="358"/>
    <x v="25"/>
    <n v="8424"/>
  </r>
  <r>
    <x v="5"/>
    <x v="16"/>
    <x v="359"/>
    <x v="25"/>
    <n v="17717"/>
  </r>
  <r>
    <x v="5"/>
    <x v="16"/>
    <x v="360"/>
    <x v="25"/>
    <n v="17338"/>
  </r>
  <r>
    <x v="5"/>
    <x v="16"/>
    <x v="361"/>
    <x v="25"/>
    <n v="15707"/>
  </r>
  <r>
    <x v="5"/>
    <x v="16"/>
    <x v="362"/>
    <x v="25"/>
    <n v="22800"/>
  </r>
  <r>
    <x v="5"/>
    <x v="16"/>
    <x v="363"/>
    <x v="25"/>
    <n v="23880"/>
  </r>
  <r>
    <x v="5"/>
    <x v="16"/>
    <x v="364"/>
    <x v="25"/>
    <n v="8378"/>
  </r>
  <r>
    <x v="5"/>
    <x v="16"/>
    <x v="386"/>
    <x v="25"/>
    <n v="177"/>
  </r>
  <r>
    <x v="5"/>
    <x v="16"/>
    <x v="365"/>
    <x v="25"/>
    <n v="8906"/>
  </r>
  <r>
    <x v="5"/>
    <x v="16"/>
    <x v="366"/>
    <x v="25"/>
    <n v="18212"/>
  </r>
  <r>
    <x v="5"/>
    <x v="16"/>
    <x v="367"/>
    <x v="25"/>
    <n v="10485"/>
  </r>
  <r>
    <x v="5"/>
    <x v="16"/>
    <x v="368"/>
    <x v="25"/>
    <n v="12376"/>
  </r>
  <r>
    <x v="5"/>
    <x v="16"/>
    <x v="369"/>
    <x v="25"/>
    <n v="9043"/>
  </r>
  <r>
    <x v="5"/>
    <x v="16"/>
    <x v="370"/>
    <x v="25"/>
    <n v="15372"/>
  </r>
  <r>
    <x v="5"/>
    <x v="16"/>
    <x v="371"/>
    <x v="25"/>
    <n v="3158"/>
  </r>
  <r>
    <x v="5"/>
    <x v="16"/>
    <x v="372"/>
    <x v="25"/>
    <n v="28493"/>
  </r>
  <r>
    <x v="5"/>
    <x v="16"/>
    <x v="373"/>
    <x v="25"/>
    <n v="6505"/>
  </r>
  <r>
    <x v="5"/>
    <x v="16"/>
    <x v="387"/>
    <x v="25"/>
    <n v="2057"/>
  </r>
  <r>
    <x v="5"/>
    <x v="16"/>
    <x v="374"/>
    <x v="25"/>
    <n v="4015"/>
  </r>
  <r>
    <x v="5"/>
    <x v="16"/>
    <x v="375"/>
    <x v="25"/>
    <n v="4241"/>
  </r>
  <r>
    <x v="5"/>
    <x v="16"/>
    <x v="376"/>
    <x v="25"/>
    <n v="6761"/>
  </r>
  <r>
    <x v="5"/>
    <x v="16"/>
    <x v="377"/>
    <x v="25"/>
    <n v="8913"/>
  </r>
  <r>
    <x v="5"/>
    <x v="16"/>
    <x v="388"/>
    <x v="25"/>
    <n v="825"/>
  </r>
  <r>
    <x v="5"/>
    <x v="16"/>
    <x v="378"/>
    <x v="25"/>
    <n v="4449"/>
  </r>
  <r>
    <x v="5"/>
    <x v="16"/>
    <x v="379"/>
    <x v="25"/>
    <n v="34207"/>
  </r>
  <r>
    <x v="5"/>
    <x v="16"/>
    <x v="380"/>
    <x v="25"/>
    <n v="9106"/>
  </r>
  <r>
    <x v="5"/>
    <x v="16"/>
    <x v="381"/>
    <x v="25"/>
    <n v="17504"/>
  </r>
  <r>
    <x v="5"/>
    <x v="16"/>
    <x v="382"/>
    <x v="25"/>
    <n v="10722"/>
  </r>
  <r>
    <x v="5"/>
    <x v="16"/>
    <x v="383"/>
    <x v="25"/>
    <n v="5443"/>
  </r>
  <r>
    <x v="5"/>
    <x v="16"/>
    <x v="384"/>
    <x v="25"/>
    <n v="21435"/>
  </r>
  <r>
    <x v="5"/>
    <x v="16"/>
    <x v="385"/>
    <x v="25"/>
    <n v="17280"/>
  </r>
  <r>
    <x v="5"/>
    <x v="16"/>
    <x v="390"/>
    <x v="25"/>
    <n v="72"/>
  </r>
  <r>
    <x v="5"/>
    <x v="16"/>
    <x v="347"/>
    <x v="26"/>
    <n v="46"/>
  </r>
  <r>
    <x v="5"/>
    <x v="16"/>
    <x v="348"/>
    <x v="26"/>
    <n v="11"/>
  </r>
  <r>
    <x v="5"/>
    <x v="16"/>
    <x v="350"/>
    <x v="26"/>
    <n v="22"/>
  </r>
  <r>
    <x v="5"/>
    <x v="16"/>
    <x v="355"/>
    <x v="26"/>
    <n v="5"/>
  </r>
  <r>
    <x v="5"/>
    <x v="16"/>
    <x v="356"/>
    <x v="26"/>
    <n v="1"/>
  </r>
  <r>
    <x v="5"/>
    <x v="16"/>
    <x v="357"/>
    <x v="26"/>
    <n v="5"/>
  </r>
  <r>
    <x v="5"/>
    <x v="16"/>
    <x v="360"/>
    <x v="26"/>
    <n v="27"/>
  </r>
  <r>
    <x v="5"/>
    <x v="16"/>
    <x v="361"/>
    <x v="26"/>
    <n v="1"/>
  </r>
  <r>
    <x v="5"/>
    <x v="16"/>
    <x v="362"/>
    <x v="26"/>
    <n v="2"/>
  </r>
  <r>
    <x v="5"/>
    <x v="16"/>
    <x v="365"/>
    <x v="26"/>
    <n v="3"/>
  </r>
  <r>
    <x v="5"/>
    <x v="16"/>
    <x v="366"/>
    <x v="26"/>
    <n v="1"/>
  </r>
  <r>
    <x v="5"/>
    <x v="16"/>
    <x v="368"/>
    <x v="26"/>
    <n v="31"/>
  </r>
  <r>
    <x v="5"/>
    <x v="16"/>
    <x v="369"/>
    <x v="26"/>
    <n v="2"/>
  </r>
  <r>
    <x v="5"/>
    <x v="16"/>
    <x v="370"/>
    <x v="26"/>
    <n v="98"/>
  </r>
  <r>
    <x v="5"/>
    <x v="16"/>
    <x v="372"/>
    <x v="26"/>
    <n v="13"/>
  </r>
  <r>
    <x v="5"/>
    <x v="16"/>
    <x v="373"/>
    <x v="26"/>
    <n v="4"/>
  </r>
  <r>
    <x v="5"/>
    <x v="16"/>
    <x v="379"/>
    <x v="26"/>
    <n v="5"/>
  </r>
  <r>
    <x v="5"/>
    <x v="16"/>
    <x v="380"/>
    <x v="26"/>
    <n v="8"/>
  </r>
  <r>
    <x v="5"/>
    <x v="16"/>
    <x v="381"/>
    <x v="26"/>
    <n v="15"/>
  </r>
  <r>
    <x v="5"/>
    <x v="16"/>
    <x v="382"/>
    <x v="26"/>
    <n v="4"/>
  </r>
  <r>
    <x v="5"/>
    <x v="16"/>
    <x v="384"/>
    <x v="26"/>
    <n v="11"/>
  </r>
  <r>
    <x v="5"/>
    <x v="16"/>
    <x v="347"/>
    <x v="27"/>
    <n v="175"/>
  </r>
  <r>
    <x v="5"/>
    <x v="16"/>
    <x v="348"/>
    <x v="27"/>
    <n v="20"/>
  </r>
  <r>
    <x v="5"/>
    <x v="16"/>
    <x v="349"/>
    <x v="27"/>
    <n v="62"/>
  </r>
  <r>
    <x v="5"/>
    <x v="16"/>
    <x v="350"/>
    <x v="27"/>
    <n v="2196"/>
  </r>
  <r>
    <x v="5"/>
    <x v="16"/>
    <x v="351"/>
    <x v="27"/>
    <n v="208"/>
  </r>
  <r>
    <x v="5"/>
    <x v="16"/>
    <x v="355"/>
    <x v="27"/>
    <n v="445"/>
  </r>
  <r>
    <x v="5"/>
    <x v="16"/>
    <x v="357"/>
    <x v="27"/>
    <n v="548"/>
  </r>
  <r>
    <x v="5"/>
    <x v="16"/>
    <x v="361"/>
    <x v="27"/>
    <n v="13"/>
  </r>
  <r>
    <x v="5"/>
    <x v="16"/>
    <x v="363"/>
    <x v="27"/>
    <n v="293"/>
  </r>
  <r>
    <x v="5"/>
    <x v="16"/>
    <x v="365"/>
    <x v="27"/>
    <n v="2"/>
  </r>
  <r>
    <x v="5"/>
    <x v="16"/>
    <x v="366"/>
    <x v="27"/>
    <n v="70"/>
  </r>
  <r>
    <x v="5"/>
    <x v="16"/>
    <x v="368"/>
    <x v="27"/>
    <n v="109"/>
  </r>
  <r>
    <x v="5"/>
    <x v="16"/>
    <x v="369"/>
    <x v="27"/>
    <n v="120"/>
  </r>
  <r>
    <x v="5"/>
    <x v="16"/>
    <x v="370"/>
    <x v="27"/>
    <n v="117"/>
  </r>
  <r>
    <x v="5"/>
    <x v="16"/>
    <x v="371"/>
    <x v="27"/>
    <n v="3"/>
  </r>
  <r>
    <x v="5"/>
    <x v="16"/>
    <x v="372"/>
    <x v="27"/>
    <n v="157"/>
  </r>
  <r>
    <x v="5"/>
    <x v="16"/>
    <x v="376"/>
    <x v="27"/>
    <n v="1"/>
  </r>
  <r>
    <x v="5"/>
    <x v="16"/>
    <x v="379"/>
    <x v="27"/>
    <n v="143"/>
  </r>
  <r>
    <x v="5"/>
    <x v="16"/>
    <x v="384"/>
    <x v="27"/>
    <n v="9"/>
  </r>
  <r>
    <x v="5"/>
    <x v="16"/>
    <x v="347"/>
    <x v="28"/>
    <n v="178"/>
  </r>
  <r>
    <x v="5"/>
    <x v="16"/>
    <x v="348"/>
    <x v="28"/>
    <n v="374"/>
  </r>
  <r>
    <x v="5"/>
    <x v="16"/>
    <x v="349"/>
    <x v="28"/>
    <n v="13"/>
  </r>
  <r>
    <x v="5"/>
    <x v="16"/>
    <x v="350"/>
    <x v="28"/>
    <n v="129"/>
  </r>
  <r>
    <x v="5"/>
    <x v="16"/>
    <x v="351"/>
    <x v="28"/>
    <n v="133"/>
  </r>
  <r>
    <x v="5"/>
    <x v="16"/>
    <x v="352"/>
    <x v="28"/>
    <n v="198"/>
  </r>
  <r>
    <x v="5"/>
    <x v="16"/>
    <x v="353"/>
    <x v="28"/>
    <n v="9"/>
  </r>
  <r>
    <x v="5"/>
    <x v="16"/>
    <x v="354"/>
    <x v="28"/>
    <n v="63"/>
  </r>
  <r>
    <x v="5"/>
    <x v="16"/>
    <x v="355"/>
    <x v="28"/>
    <n v="191"/>
  </r>
  <r>
    <x v="5"/>
    <x v="16"/>
    <x v="356"/>
    <x v="28"/>
    <n v="7"/>
  </r>
  <r>
    <x v="5"/>
    <x v="16"/>
    <x v="357"/>
    <x v="28"/>
    <n v="114"/>
  </r>
  <r>
    <x v="5"/>
    <x v="16"/>
    <x v="358"/>
    <x v="28"/>
    <n v="319"/>
  </r>
  <r>
    <x v="5"/>
    <x v="16"/>
    <x v="359"/>
    <x v="28"/>
    <n v="29"/>
  </r>
  <r>
    <x v="5"/>
    <x v="16"/>
    <x v="360"/>
    <x v="28"/>
    <n v="102"/>
  </r>
  <r>
    <x v="5"/>
    <x v="16"/>
    <x v="361"/>
    <x v="28"/>
    <n v="26"/>
  </r>
  <r>
    <x v="5"/>
    <x v="16"/>
    <x v="362"/>
    <x v="28"/>
    <n v="98"/>
  </r>
  <r>
    <x v="5"/>
    <x v="16"/>
    <x v="363"/>
    <x v="28"/>
    <n v="96"/>
  </r>
  <r>
    <x v="5"/>
    <x v="16"/>
    <x v="364"/>
    <x v="28"/>
    <n v="29"/>
  </r>
  <r>
    <x v="5"/>
    <x v="16"/>
    <x v="386"/>
    <x v="28"/>
    <n v="3"/>
  </r>
  <r>
    <x v="5"/>
    <x v="16"/>
    <x v="365"/>
    <x v="28"/>
    <n v="25"/>
  </r>
  <r>
    <x v="5"/>
    <x v="16"/>
    <x v="366"/>
    <x v="28"/>
    <n v="11"/>
  </r>
  <r>
    <x v="5"/>
    <x v="16"/>
    <x v="367"/>
    <x v="28"/>
    <n v="52"/>
  </r>
  <r>
    <x v="5"/>
    <x v="16"/>
    <x v="368"/>
    <x v="28"/>
    <n v="129"/>
  </r>
  <r>
    <x v="5"/>
    <x v="16"/>
    <x v="369"/>
    <x v="28"/>
    <n v="120"/>
  </r>
  <r>
    <x v="5"/>
    <x v="16"/>
    <x v="370"/>
    <x v="28"/>
    <n v="126"/>
  </r>
  <r>
    <x v="5"/>
    <x v="16"/>
    <x v="371"/>
    <x v="28"/>
    <n v="3"/>
  </r>
  <r>
    <x v="5"/>
    <x v="16"/>
    <x v="372"/>
    <x v="28"/>
    <n v="480"/>
  </r>
  <r>
    <x v="5"/>
    <x v="16"/>
    <x v="373"/>
    <x v="28"/>
    <n v="9"/>
  </r>
  <r>
    <x v="5"/>
    <x v="16"/>
    <x v="387"/>
    <x v="28"/>
    <n v="4"/>
  </r>
  <r>
    <x v="5"/>
    <x v="16"/>
    <x v="374"/>
    <x v="28"/>
    <n v="32"/>
  </r>
  <r>
    <x v="5"/>
    <x v="16"/>
    <x v="375"/>
    <x v="28"/>
    <n v="19"/>
  </r>
  <r>
    <x v="5"/>
    <x v="16"/>
    <x v="376"/>
    <x v="28"/>
    <n v="7"/>
  </r>
  <r>
    <x v="5"/>
    <x v="16"/>
    <x v="377"/>
    <x v="28"/>
    <n v="25"/>
  </r>
  <r>
    <x v="5"/>
    <x v="16"/>
    <x v="378"/>
    <x v="28"/>
    <n v="45"/>
  </r>
  <r>
    <x v="5"/>
    <x v="16"/>
    <x v="379"/>
    <x v="28"/>
    <n v="254"/>
  </r>
  <r>
    <x v="5"/>
    <x v="16"/>
    <x v="380"/>
    <x v="28"/>
    <n v="13"/>
  </r>
  <r>
    <x v="5"/>
    <x v="16"/>
    <x v="381"/>
    <x v="28"/>
    <n v="198"/>
  </r>
  <r>
    <x v="5"/>
    <x v="16"/>
    <x v="382"/>
    <x v="28"/>
    <n v="35"/>
  </r>
  <r>
    <x v="5"/>
    <x v="16"/>
    <x v="383"/>
    <x v="28"/>
    <n v="4"/>
  </r>
  <r>
    <x v="5"/>
    <x v="16"/>
    <x v="384"/>
    <x v="28"/>
    <n v="75"/>
  </r>
  <r>
    <x v="5"/>
    <x v="16"/>
    <x v="385"/>
    <x v="28"/>
    <n v="30"/>
  </r>
  <r>
    <x v="5"/>
    <x v="16"/>
    <x v="347"/>
    <x v="29"/>
    <n v="27820"/>
  </r>
  <r>
    <x v="5"/>
    <x v="16"/>
    <x v="348"/>
    <x v="29"/>
    <n v="4392"/>
  </r>
  <r>
    <x v="5"/>
    <x v="16"/>
    <x v="349"/>
    <x v="29"/>
    <n v="12373"/>
  </r>
  <r>
    <x v="5"/>
    <x v="16"/>
    <x v="350"/>
    <x v="29"/>
    <n v="31050"/>
  </r>
  <r>
    <x v="5"/>
    <x v="16"/>
    <x v="351"/>
    <x v="29"/>
    <n v="31118"/>
  </r>
  <r>
    <x v="5"/>
    <x v="16"/>
    <x v="352"/>
    <x v="29"/>
    <n v="17473"/>
  </r>
  <r>
    <x v="5"/>
    <x v="16"/>
    <x v="353"/>
    <x v="29"/>
    <n v="9896"/>
  </r>
  <r>
    <x v="5"/>
    <x v="16"/>
    <x v="354"/>
    <x v="29"/>
    <n v="4591"/>
  </r>
  <r>
    <x v="5"/>
    <x v="16"/>
    <x v="355"/>
    <x v="29"/>
    <n v="26656"/>
  </r>
  <r>
    <x v="5"/>
    <x v="16"/>
    <x v="356"/>
    <x v="29"/>
    <n v="21800"/>
  </r>
  <r>
    <x v="5"/>
    <x v="16"/>
    <x v="357"/>
    <x v="29"/>
    <n v="29586"/>
  </r>
  <r>
    <x v="5"/>
    <x v="16"/>
    <x v="358"/>
    <x v="29"/>
    <n v="8743"/>
  </r>
  <r>
    <x v="5"/>
    <x v="16"/>
    <x v="359"/>
    <x v="29"/>
    <n v="17746"/>
  </r>
  <r>
    <x v="5"/>
    <x v="16"/>
    <x v="360"/>
    <x v="29"/>
    <n v="17470"/>
  </r>
  <r>
    <x v="5"/>
    <x v="16"/>
    <x v="361"/>
    <x v="29"/>
    <n v="15802"/>
  </r>
  <r>
    <x v="5"/>
    <x v="16"/>
    <x v="362"/>
    <x v="29"/>
    <n v="22943"/>
  </r>
  <r>
    <x v="5"/>
    <x v="16"/>
    <x v="363"/>
    <x v="29"/>
    <n v="24344"/>
  </r>
  <r>
    <x v="5"/>
    <x v="16"/>
    <x v="364"/>
    <x v="29"/>
    <n v="8407"/>
  </r>
  <r>
    <x v="5"/>
    <x v="16"/>
    <x v="386"/>
    <x v="29"/>
    <n v="180"/>
  </r>
  <r>
    <x v="5"/>
    <x v="16"/>
    <x v="365"/>
    <x v="29"/>
    <n v="8941"/>
  </r>
  <r>
    <x v="5"/>
    <x v="16"/>
    <x v="366"/>
    <x v="29"/>
    <n v="18298"/>
  </r>
  <r>
    <x v="5"/>
    <x v="16"/>
    <x v="367"/>
    <x v="29"/>
    <n v="10560"/>
  </r>
  <r>
    <x v="5"/>
    <x v="16"/>
    <x v="368"/>
    <x v="29"/>
    <n v="12664"/>
  </r>
  <r>
    <x v="5"/>
    <x v="16"/>
    <x v="369"/>
    <x v="29"/>
    <n v="9312"/>
  </r>
  <r>
    <x v="5"/>
    <x v="16"/>
    <x v="370"/>
    <x v="29"/>
    <n v="15803"/>
  </r>
  <r>
    <x v="5"/>
    <x v="16"/>
    <x v="371"/>
    <x v="29"/>
    <n v="3165"/>
  </r>
  <r>
    <x v="5"/>
    <x v="16"/>
    <x v="372"/>
    <x v="29"/>
    <n v="29184"/>
  </r>
  <r>
    <x v="5"/>
    <x v="16"/>
    <x v="373"/>
    <x v="29"/>
    <n v="6519"/>
  </r>
  <r>
    <x v="5"/>
    <x v="16"/>
    <x v="387"/>
    <x v="29"/>
    <n v="2061"/>
  </r>
  <r>
    <x v="5"/>
    <x v="16"/>
    <x v="374"/>
    <x v="29"/>
    <n v="4057"/>
  </r>
  <r>
    <x v="5"/>
    <x v="16"/>
    <x v="375"/>
    <x v="29"/>
    <n v="4275"/>
  </r>
  <r>
    <x v="5"/>
    <x v="16"/>
    <x v="376"/>
    <x v="29"/>
    <n v="6770"/>
  </r>
  <r>
    <x v="5"/>
    <x v="16"/>
    <x v="377"/>
    <x v="29"/>
    <n v="8939"/>
  </r>
  <r>
    <x v="5"/>
    <x v="16"/>
    <x v="388"/>
    <x v="29"/>
    <n v="825"/>
  </r>
  <r>
    <x v="5"/>
    <x v="16"/>
    <x v="378"/>
    <x v="29"/>
    <n v="4494"/>
  </r>
  <r>
    <x v="5"/>
    <x v="16"/>
    <x v="379"/>
    <x v="29"/>
    <n v="34625"/>
  </r>
  <r>
    <x v="5"/>
    <x v="16"/>
    <x v="380"/>
    <x v="29"/>
    <n v="9139"/>
  </r>
  <r>
    <x v="5"/>
    <x v="16"/>
    <x v="381"/>
    <x v="29"/>
    <n v="17726"/>
  </r>
  <r>
    <x v="5"/>
    <x v="16"/>
    <x v="382"/>
    <x v="29"/>
    <n v="10816"/>
  </r>
  <r>
    <x v="5"/>
    <x v="16"/>
    <x v="383"/>
    <x v="29"/>
    <n v="5459"/>
  </r>
  <r>
    <x v="5"/>
    <x v="16"/>
    <x v="384"/>
    <x v="29"/>
    <n v="21544"/>
  </r>
  <r>
    <x v="5"/>
    <x v="16"/>
    <x v="385"/>
    <x v="29"/>
    <n v="17325"/>
  </r>
  <r>
    <x v="5"/>
    <x v="16"/>
    <x v="390"/>
    <x v="29"/>
    <n v="72"/>
  </r>
  <r>
    <x v="5"/>
    <x v="16"/>
    <x v="347"/>
    <x v="37"/>
    <n v="1741"/>
  </r>
  <r>
    <x v="5"/>
    <x v="16"/>
    <x v="349"/>
    <x v="37"/>
    <n v="220"/>
  </r>
  <r>
    <x v="5"/>
    <x v="16"/>
    <x v="350"/>
    <x v="37"/>
    <n v="396"/>
  </r>
  <r>
    <x v="5"/>
    <x v="16"/>
    <x v="351"/>
    <x v="37"/>
    <n v="1289"/>
  </r>
  <r>
    <x v="5"/>
    <x v="16"/>
    <x v="353"/>
    <x v="37"/>
    <n v="2362"/>
  </r>
  <r>
    <x v="5"/>
    <x v="16"/>
    <x v="355"/>
    <x v="37"/>
    <n v="1357"/>
  </r>
  <r>
    <x v="5"/>
    <x v="16"/>
    <x v="356"/>
    <x v="37"/>
    <n v="1095"/>
  </r>
  <r>
    <x v="5"/>
    <x v="16"/>
    <x v="357"/>
    <x v="37"/>
    <n v="2243"/>
  </r>
  <r>
    <x v="5"/>
    <x v="16"/>
    <x v="359"/>
    <x v="37"/>
    <n v="581"/>
  </r>
  <r>
    <x v="5"/>
    <x v="16"/>
    <x v="360"/>
    <x v="37"/>
    <n v="689"/>
  </r>
  <r>
    <x v="5"/>
    <x v="16"/>
    <x v="361"/>
    <x v="37"/>
    <n v="1978"/>
  </r>
  <r>
    <x v="5"/>
    <x v="16"/>
    <x v="362"/>
    <x v="37"/>
    <n v="602"/>
  </r>
  <r>
    <x v="5"/>
    <x v="16"/>
    <x v="363"/>
    <x v="37"/>
    <n v="1014"/>
  </r>
  <r>
    <x v="5"/>
    <x v="16"/>
    <x v="367"/>
    <x v="37"/>
    <n v="715"/>
  </r>
  <r>
    <x v="5"/>
    <x v="16"/>
    <x v="369"/>
    <x v="37"/>
    <n v="746"/>
  </r>
  <r>
    <x v="5"/>
    <x v="16"/>
    <x v="370"/>
    <x v="37"/>
    <n v="397"/>
  </r>
  <r>
    <x v="5"/>
    <x v="16"/>
    <x v="372"/>
    <x v="37"/>
    <n v="1503"/>
  </r>
  <r>
    <x v="5"/>
    <x v="16"/>
    <x v="373"/>
    <x v="37"/>
    <n v="492"/>
  </r>
  <r>
    <x v="5"/>
    <x v="16"/>
    <x v="375"/>
    <x v="37"/>
    <n v="396"/>
  </r>
  <r>
    <x v="5"/>
    <x v="16"/>
    <x v="376"/>
    <x v="37"/>
    <n v="435"/>
  </r>
  <r>
    <x v="5"/>
    <x v="16"/>
    <x v="379"/>
    <x v="37"/>
    <n v="819"/>
  </r>
  <r>
    <x v="5"/>
    <x v="16"/>
    <x v="380"/>
    <x v="37"/>
    <n v="313"/>
  </r>
  <r>
    <x v="5"/>
    <x v="16"/>
    <x v="381"/>
    <x v="37"/>
    <n v="64"/>
  </r>
  <r>
    <x v="5"/>
    <x v="16"/>
    <x v="383"/>
    <x v="37"/>
    <n v="330"/>
  </r>
  <r>
    <x v="5"/>
    <x v="16"/>
    <x v="384"/>
    <x v="37"/>
    <n v="513"/>
  </r>
  <r>
    <x v="5"/>
    <x v="16"/>
    <x v="385"/>
    <x v="37"/>
    <n v="211"/>
  </r>
  <r>
    <x v="5"/>
    <x v="16"/>
    <x v="347"/>
    <x v="38"/>
    <n v="9"/>
  </r>
  <r>
    <x v="5"/>
    <x v="16"/>
    <x v="349"/>
    <x v="38"/>
    <n v="284"/>
  </r>
  <r>
    <x v="5"/>
    <x v="16"/>
    <x v="350"/>
    <x v="38"/>
    <n v="258"/>
  </r>
  <r>
    <x v="5"/>
    <x v="16"/>
    <x v="355"/>
    <x v="38"/>
    <n v="140"/>
  </r>
  <r>
    <x v="5"/>
    <x v="16"/>
    <x v="357"/>
    <x v="38"/>
    <n v="758"/>
  </r>
  <r>
    <x v="5"/>
    <x v="16"/>
    <x v="358"/>
    <x v="38"/>
    <n v="107"/>
  </r>
  <r>
    <x v="5"/>
    <x v="16"/>
    <x v="360"/>
    <x v="38"/>
    <n v="100"/>
  </r>
  <r>
    <x v="5"/>
    <x v="16"/>
    <x v="361"/>
    <x v="38"/>
    <n v="221"/>
  </r>
  <r>
    <x v="5"/>
    <x v="16"/>
    <x v="362"/>
    <x v="38"/>
    <n v="38"/>
  </r>
  <r>
    <x v="5"/>
    <x v="16"/>
    <x v="363"/>
    <x v="38"/>
    <n v="175"/>
  </r>
  <r>
    <x v="5"/>
    <x v="16"/>
    <x v="367"/>
    <x v="38"/>
    <n v="381"/>
  </r>
  <r>
    <x v="5"/>
    <x v="16"/>
    <x v="369"/>
    <x v="38"/>
    <n v="72"/>
  </r>
  <r>
    <x v="5"/>
    <x v="16"/>
    <x v="370"/>
    <x v="38"/>
    <n v="82"/>
  </r>
  <r>
    <x v="5"/>
    <x v="16"/>
    <x v="372"/>
    <x v="38"/>
    <n v="516"/>
  </r>
  <r>
    <x v="5"/>
    <x v="16"/>
    <x v="373"/>
    <x v="38"/>
    <n v="29"/>
  </r>
  <r>
    <x v="5"/>
    <x v="16"/>
    <x v="375"/>
    <x v="38"/>
    <n v="45"/>
  </r>
  <r>
    <x v="5"/>
    <x v="16"/>
    <x v="376"/>
    <x v="38"/>
    <n v="118"/>
  </r>
  <r>
    <x v="5"/>
    <x v="16"/>
    <x v="379"/>
    <x v="38"/>
    <n v="147"/>
  </r>
  <r>
    <x v="5"/>
    <x v="16"/>
    <x v="381"/>
    <x v="38"/>
    <n v="231"/>
  </r>
  <r>
    <x v="5"/>
    <x v="16"/>
    <x v="383"/>
    <x v="38"/>
    <n v="33"/>
  </r>
  <r>
    <x v="5"/>
    <x v="16"/>
    <x v="384"/>
    <x v="38"/>
    <n v="473"/>
  </r>
  <r>
    <x v="5"/>
    <x v="16"/>
    <x v="351"/>
    <x v="39"/>
    <n v="17"/>
  </r>
  <r>
    <x v="5"/>
    <x v="16"/>
    <x v="355"/>
    <x v="39"/>
    <n v="8"/>
  </r>
  <r>
    <x v="5"/>
    <x v="16"/>
    <x v="356"/>
    <x v="39"/>
    <n v="14"/>
  </r>
  <r>
    <x v="5"/>
    <x v="16"/>
    <x v="357"/>
    <x v="39"/>
    <n v="34"/>
  </r>
  <r>
    <x v="5"/>
    <x v="16"/>
    <x v="361"/>
    <x v="39"/>
    <n v="27"/>
  </r>
  <r>
    <x v="5"/>
    <x v="16"/>
    <x v="363"/>
    <x v="39"/>
    <n v="19"/>
  </r>
  <r>
    <x v="5"/>
    <x v="16"/>
    <x v="364"/>
    <x v="39"/>
    <n v="9"/>
  </r>
  <r>
    <x v="5"/>
    <x v="16"/>
    <x v="372"/>
    <x v="39"/>
    <n v="15"/>
  </r>
  <r>
    <x v="5"/>
    <x v="16"/>
    <x v="373"/>
    <x v="39"/>
    <n v="18"/>
  </r>
  <r>
    <x v="5"/>
    <x v="16"/>
    <x v="376"/>
    <x v="39"/>
    <n v="8"/>
  </r>
  <r>
    <x v="5"/>
    <x v="16"/>
    <x v="380"/>
    <x v="39"/>
    <n v="6"/>
  </r>
  <r>
    <x v="5"/>
    <x v="16"/>
    <x v="347"/>
    <x v="40"/>
    <n v="15"/>
  </r>
  <r>
    <x v="5"/>
    <x v="16"/>
    <x v="350"/>
    <x v="40"/>
    <n v="19"/>
  </r>
  <r>
    <x v="5"/>
    <x v="16"/>
    <x v="357"/>
    <x v="40"/>
    <n v="11"/>
  </r>
  <r>
    <x v="5"/>
    <x v="16"/>
    <x v="359"/>
    <x v="40"/>
    <n v="22"/>
  </r>
  <r>
    <x v="5"/>
    <x v="16"/>
    <x v="360"/>
    <x v="40"/>
    <n v="32"/>
  </r>
  <r>
    <x v="5"/>
    <x v="16"/>
    <x v="361"/>
    <x v="40"/>
    <n v="33"/>
  </r>
  <r>
    <x v="5"/>
    <x v="16"/>
    <x v="369"/>
    <x v="40"/>
    <n v="8"/>
  </r>
  <r>
    <x v="5"/>
    <x v="16"/>
    <x v="372"/>
    <x v="40"/>
    <n v="14"/>
  </r>
  <r>
    <x v="5"/>
    <x v="16"/>
    <x v="375"/>
    <x v="40"/>
    <n v="19"/>
  </r>
  <r>
    <x v="5"/>
    <x v="16"/>
    <x v="347"/>
    <x v="30"/>
    <n v="180"/>
  </r>
  <r>
    <x v="5"/>
    <x v="16"/>
    <x v="349"/>
    <x v="30"/>
    <n v="54"/>
  </r>
  <r>
    <x v="5"/>
    <x v="16"/>
    <x v="350"/>
    <x v="30"/>
    <n v="232"/>
  </r>
  <r>
    <x v="5"/>
    <x v="16"/>
    <x v="351"/>
    <x v="30"/>
    <n v="417"/>
  </r>
  <r>
    <x v="5"/>
    <x v="16"/>
    <x v="352"/>
    <x v="30"/>
    <n v="209"/>
  </r>
  <r>
    <x v="5"/>
    <x v="16"/>
    <x v="355"/>
    <x v="30"/>
    <n v="203"/>
  </r>
  <r>
    <x v="5"/>
    <x v="16"/>
    <x v="356"/>
    <x v="30"/>
    <n v="295"/>
  </r>
  <r>
    <x v="5"/>
    <x v="16"/>
    <x v="357"/>
    <x v="30"/>
    <n v="438"/>
  </r>
  <r>
    <x v="5"/>
    <x v="16"/>
    <x v="358"/>
    <x v="30"/>
    <n v="53"/>
  </r>
  <r>
    <x v="5"/>
    <x v="16"/>
    <x v="359"/>
    <x v="30"/>
    <n v="45"/>
  </r>
  <r>
    <x v="5"/>
    <x v="16"/>
    <x v="360"/>
    <x v="30"/>
    <n v="63"/>
  </r>
  <r>
    <x v="5"/>
    <x v="16"/>
    <x v="361"/>
    <x v="30"/>
    <n v="177"/>
  </r>
  <r>
    <x v="5"/>
    <x v="16"/>
    <x v="362"/>
    <x v="30"/>
    <n v="96"/>
  </r>
  <r>
    <x v="5"/>
    <x v="16"/>
    <x v="363"/>
    <x v="30"/>
    <n v="172"/>
  </r>
  <r>
    <x v="5"/>
    <x v="16"/>
    <x v="364"/>
    <x v="30"/>
    <n v="8"/>
  </r>
  <r>
    <x v="5"/>
    <x v="16"/>
    <x v="365"/>
    <x v="30"/>
    <n v="1"/>
  </r>
  <r>
    <x v="5"/>
    <x v="16"/>
    <x v="366"/>
    <x v="30"/>
    <n v="250"/>
  </r>
  <r>
    <x v="5"/>
    <x v="16"/>
    <x v="367"/>
    <x v="30"/>
    <n v="91"/>
  </r>
  <r>
    <x v="5"/>
    <x v="16"/>
    <x v="368"/>
    <x v="30"/>
    <n v="45"/>
  </r>
  <r>
    <x v="5"/>
    <x v="16"/>
    <x v="369"/>
    <x v="30"/>
    <n v="76"/>
  </r>
  <r>
    <x v="5"/>
    <x v="16"/>
    <x v="372"/>
    <x v="30"/>
    <n v="169"/>
  </r>
  <r>
    <x v="5"/>
    <x v="16"/>
    <x v="373"/>
    <x v="30"/>
    <n v="2"/>
  </r>
  <r>
    <x v="5"/>
    <x v="16"/>
    <x v="374"/>
    <x v="30"/>
    <n v="9"/>
  </r>
  <r>
    <x v="5"/>
    <x v="16"/>
    <x v="375"/>
    <x v="30"/>
    <n v="18"/>
  </r>
  <r>
    <x v="5"/>
    <x v="16"/>
    <x v="379"/>
    <x v="30"/>
    <n v="245"/>
  </r>
  <r>
    <x v="5"/>
    <x v="16"/>
    <x v="380"/>
    <x v="30"/>
    <n v="27"/>
  </r>
  <r>
    <x v="5"/>
    <x v="16"/>
    <x v="381"/>
    <x v="30"/>
    <n v="266"/>
  </r>
  <r>
    <x v="5"/>
    <x v="16"/>
    <x v="384"/>
    <x v="30"/>
    <n v="106"/>
  </r>
  <r>
    <x v="5"/>
    <x v="16"/>
    <x v="385"/>
    <x v="30"/>
    <n v="181"/>
  </r>
  <r>
    <x v="5"/>
    <x v="17"/>
    <x v="392"/>
    <x v="0"/>
    <n v="50"/>
  </r>
  <r>
    <x v="5"/>
    <x v="17"/>
    <x v="393"/>
    <x v="0"/>
    <n v="17"/>
  </r>
  <r>
    <x v="5"/>
    <x v="17"/>
    <x v="394"/>
    <x v="0"/>
    <n v="24"/>
  </r>
  <r>
    <x v="5"/>
    <x v="17"/>
    <x v="395"/>
    <x v="0"/>
    <n v="102"/>
  </r>
  <r>
    <x v="5"/>
    <x v="17"/>
    <x v="396"/>
    <x v="0"/>
    <n v="21"/>
  </r>
  <r>
    <x v="5"/>
    <x v="17"/>
    <x v="397"/>
    <x v="0"/>
    <n v="8"/>
  </r>
  <r>
    <x v="5"/>
    <x v="17"/>
    <x v="410"/>
    <x v="0"/>
    <n v="2"/>
  </r>
  <r>
    <x v="5"/>
    <x v="17"/>
    <x v="398"/>
    <x v="0"/>
    <n v="30"/>
  </r>
  <r>
    <x v="5"/>
    <x v="17"/>
    <x v="399"/>
    <x v="0"/>
    <n v="72"/>
  </r>
  <r>
    <x v="5"/>
    <x v="17"/>
    <x v="400"/>
    <x v="0"/>
    <n v="35"/>
  </r>
  <r>
    <x v="5"/>
    <x v="17"/>
    <x v="401"/>
    <x v="0"/>
    <n v="69"/>
  </r>
  <r>
    <x v="5"/>
    <x v="17"/>
    <x v="402"/>
    <x v="0"/>
    <n v="15"/>
  </r>
  <r>
    <x v="5"/>
    <x v="17"/>
    <x v="403"/>
    <x v="0"/>
    <n v="13"/>
  </r>
  <r>
    <x v="5"/>
    <x v="17"/>
    <x v="404"/>
    <x v="0"/>
    <n v="14"/>
  </r>
  <r>
    <x v="5"/>
    <x v="17"/>
    <x v="405"/>
    <x v="0"/>
    <n v="161"/>
  </r>
  <r>
    <x v="5"/>
    <x v="17"/>
    <x v="406"/>
    <x v="0"/>
    <n v="123"/>
  </r>
  <r>
    <x v="5"/>
    <x v="17"/>
    <x v="413"/>
    <x v="0"/>
    <n v="6"/>
  </r>
  <r>
    <x v="5"/>
    <x v="17"/>
    <x v="414"/>
    <x v="0"/>
    <n v="5"/>
  </r>
  <r>
    <x v="5"/>
    <x v="17"/>
    <x v="407"/>
    <x v="0"/>
    <n v="58"/>
  </r>
  <r>
    <x v="5"/>
    <x v="17"/>
    <x v="415"/>
    <x v="0"/>
    <n v="2"/>
  </r>
  <r>
    <x v="5"/>
    <x v="17"/>
    <x v="408"/>
    <x v="0"/>
    <n v="1"/>
  </r>
  <r>
    <x v="5"/>
    <x v="17"/>
    <x v="392"/>
    <x v="1"/>
    <n v="5"/>
  </r>
  <r>
    <x v="5"/>
    <x v="17"/>
    <x v="393"/>
    <x v="1"/>
    <n v="3"/>
  </r>
  <r>
    <x v="5"/>
    <x v="17"/>
    <x v="394"/>
    <x v="1"/>
    <n v="3"/>
  </r>
  <r>
    <x v="5"/>
    <x v="17"/>
    <x v="395"/>
    <x v="1"/>
    <n v="8"/>
  </r>
  <r>
    <x v="5"/>
    <x v="17"/>
    <x v="396"/>
    <x v="1"/>
    <n v="2"/>
  </r>
  <r>
    <x v="5"/>
    <x v="17"/>
    <x v="397"/>
    <x v="1"/>
    <n v="2"/>
  </r>
  <r>
    <x v="5"/>
    <x v="17"/>
    <x v="410"/>
    <x v="1"/>
    <n v="1"/>
  </r>
  <r>
    <x v="5"/>
    <x v="17"/>
    <x v="398"/>
    <x v="1"/>
    <n v="2"/>
  </r>
  <r>
    <x v="5"/>
    <x v="17"/>
    <x v="399"/>
    <x v="1"/>
    <n v="9"/>
  </r>
  <r>
    <x v="5"/>
    <x v="17"/>
    <x v="400"/>
    <x v="1"/>
    <n v="2"/>
  </r>
  <r>
    <x v="5"/>
    <x v="17"/>
    <x v="401"/>
    <x v="1"/>
    <n v="11"/>
  </r>
  <r>
    <x v="5"/>
    <x v="17"/>
    <x v="402"/>
    <x v="1"/>
    <n v="3"/>
  </r>
  <r>
    <x v="5"/>
    <x v="17"/>
    <x v="403"/>
    <x v="1"/>
    <n v="3"/>
  </r>
  <r>
    <x v="5"/>
    <x v="17"/>
    <x v="404"/>
    <x v="1"/>
    <n v="2"/>
  </r>
  <r>
    <x v="5"/>
    <x v="17"/>
    <x v="405"/>
    <x v="1"/>
    <n v="14"/>
  </r>
  <r>
    <x v="5"/>
    <x v="17"/>
    <x v="406"/>
    <x v="1"/>
    <n v="14"/>
  </r>
  <r>
    <x v="5"/>
    <x v="17"/>
    <x v="413"/>
    <x v="1"/>
    <n v="2"/>
  </r>
  <r>
    <x v="5"/>
    <x v="17"/>
    <x v="414"/>
    <x v="1"/>
    <n v="1"/>
  </r>
  <r>
    <x v="5"/>
    <x v="17"/>
    <x v="407"/>
    <x v="1"/>
    <n v="6"/>
  </r>
  <r>
    <x v="5"/>
    <x v="17"/>
    <x v="415"/>
    <x v="1"/>
    <n v="1"/>
  </r>
  <r>
    <x v="5"/>
    <x v="17"/>
    <x v="408"/>
    <x v="1"/>
    <n v="1"/>
  </r>
  <r>
    <x v="5"/>
    <x v="17"/>
    <x v="392"/>
    <x v="2"/>
    <n v="105"/>
  </r>
  <r>
    <x v="5"/>
    <x v="17"/>
    <x v="393"/>
    <x v="2"/>
    <n v="113"/>
  </r>
  <r>
    <x v="5"/>
    <x v="17"/>
    <x v="394"/>
    <x v="2"/>
    <n v="76"/>
  </r>
  <r>
    <x v="5"/>
    <x v="17"/>
    <x v="395"/>
    <x v="2"/>
    <n v="43"/>
  </r>
  <r>
    <x v="5"/>
    <x v="17"/>
    <x v="396"/>
    <x v="2"/>
    <n v="18"/>
  </r>
  <r>
    <x v="5"/>
    <x v="17"/>
    <x v="397"/>
    <x v="2"/>
    <n v="27"/>
  </r>
  <r>
    <x v="5"/>
    <x v="17"/>
    <x v="410"/>
    <x v="2"/>
    <n v="20"/>
  </r>
  <r>
    <x v="5"/>
    <x v="17"/>
    <x v="398"/>
    <x v="2"/>
    <n v="19"/>
  </r>
  <r>
    <x v="5"/>
    <x v="17"/>
    <x v="399"/>
    <x v="2"/>
    <n v="57"/>
  </r>
  <r>
    <x v="5"/>
    <x v="17"/>
    <x v="400"/>
    <x v="2"/>
    <n v="38"/>
  </r>
  <r>
    <x v="5"/>
    <x v="17"/>
    <x v="401"/>
    <x v="2"/>
    <n v="110"/>
  </r>
  <r>
    <x v="5"/>
    <x v="17"/>
    <x v="402"/>
    <x v="2"/>
    <n v="28"/>
  </r>
  <r>
    <x v="5"/>
    <x v="17"/>
    <x v="403"/>
    <x v="2"/>
    <n v="25"/>
  </r>
  <r>
    <x v="5"/>
    <x v="17"/>
    <x v="404"/>
    <x v="2"/>
    <n v="21"/>
  </r>
  <r>
    <x v="5"/>
    <x v="17"/>
    <x v="411"/>
    <x v="2"/>
    <n v="3"/>
  </r>
  <r>
    <x v="5"/>
    <x v="17"/>
    <x v="405"/>
    <x v="2"/>
    <n v="77"/>
  </r>
  <r>
    <x v="5"/>
    <x v="17"/>
    <x v="406"/>
    <x v="2"/>
    <n v="227"/>
  </r>
  <r>
    <x v="5"/>
    <x v="17"/>
    <x v="413"/>
    <x v="2"/>
    <n v="27"/>
  </r>
  <r>
    <x v="5"/>
    <x v="17"/>
    <x v="414"/>
    <x v="2"/>
    <n v="75"/>
  </r>
  <r>
    <x v="5"/>
    <x v="17"/>
    <x v="407"/>
    <x v="2"/>
    <n v="39"/>
  </r>
  <r>
    <x v="5"/>
    <x v="17"/>
    <x v="415"/>
    <x v="2"/>
    <n v="68"/>
  </r>
  <r>
    <x v="5"/>
    <x v="17"/>
    <x v="416"/>
    <x v="2"/>
    <n v="4"/>
  </r>
  <r>
    <x v="5"/>
    <x v="17"/>
    <x v="408"/>
    <x v="2"/>
    <n v="91"/>
  </r>
  <r>
    <x v="5"/>
    <x v="17"/>
    <x v="409"/>
    <x v="2"/>
    <n v="19"/>
  </r>
  <r>
    <x v="5"/>
    <x v="17"/>
    <x v="395"/>
    <x v="3"/>
    <n v="1"/>
  </r>
  <r>
    <x v="5"/>
    <x v="17"/>
    <x v="413"/>
    <x v="3"/>
    <n v="1"/>
  </r>
  <r>
    <x v="5"/>
    <x v="17"/>
    <x v="392"/>
    <x v="31"/>
    <n v="1"/>
  </r>
  <r>
    <x v="5"/>
    <x v="17"/>
    <x v="393"/>
    <x v="31"/>
    <n v="16"/>
  </r>
  <r>
    <x v="5"/>
    <x v="17"/>
    <x v="394"/>
    <x v="31"/>
    <n v="3"/>
  </r>
  <r>
    <x v="5"/>
    <x v="17"/>
    <x v="397"/>
    <x v="31"/>
    <n v="5"/>
  </r>
  <r>
    <x v="5"/>
    <x v="17"/>
    <x v="410"/>
    <x v="31"/>
    <n v="1"/>
  </r>
  <r>
    <x v="5"/>
    <x v="17"/>
    <x v="399"/>
    <x v="31"/>
    <n v="1"/>
  </r>
  <r>
    <x v="5"/>
    <x v="17"/>
    <x v="400"/>
    <x v="31"/>
    <n v="7"/>
  </r>
  <r>
    <x v="5"/>
    <x v="17"/>
    <x v="401"/>
    <x v="31"/>
    <n v="3"/>
  </r>
  <r>
    <x v="5"/>
    <x v="17"/>
    <x v="402"/>
    <x v="31"/>
    <n v="2"/>
  </r>
  <r>
    <x v="5"/>
    <x v="17"/>
    <x v="403"/>
    <x v="31"/>
    <n v="2"/>
  </r>
  <r>
    <x v="5"/>
    <x v="17"/>
    <x v="404"/>
    <x v="31"/>
    <n v="3"/>
  </r>
  <r>
    <x v="5"/>
    <x v="17"/>
    <x v="405"/>
    <x v="31"/>
    <n v="4"/>
  </r>
  <r>
    <x v="5"/>
    <x v="17"/>
    <x v="406"/>
    <x v="31"/>
    <n v="32"/>
  </r>
  <r>
    <x v="5"/>
    <x v="17"/>
    <x v="413"/>
    <x v="31"/>
    <n v="16"/>
  </r>
  <r>
    <x v="5"/>
    <x v="17"/>
    <x v="414"/>
    <x v="31"/>
    <n v="11"/>
  </r>
  <r>
    <x v="5"/>
    <x v="17"/>
    <x v="407"/>
    <x v="31"/>
    <n v="11"/>
  </r>
  <r>
    <x v="5"/>
    <x v="17"/>
    <x v="415"/>
    <x v="31"/>
    <n v="16"/>
  </r>
  <r>
    <x v="5"/>
    <x v="17"/>
    <x v="408"/>
    <x v="31"/>
    <n v="13"/>
  </r>
  <r>
    <x v="5"/>
    <x v="17"/>
    <x v="392"/>
    <x v="4"/>
    <n v="24"/>
  </r>
  <r>
    <x v="5"/>
    <x v="17"/>
    <x v="393"/>
    <x v="4"/>
    <n v="23"/>
  </r>
  <r>
    <x v="5"/>
    <x v="17"/>
    <x v="394"/>
    <x v="4"/>
    <n v="20"/>
  </r>
  <r>
    <x v="5"/>
    <x v="17"/>
    <x v="395"/>
    <x v="4"/>
    <n v="9"/>
  </r>
  <r>
    <x v="5"/>
    <x v="17"/>
    <x v="396"/>
    <x v="4"/>
    <n v="5"/>
  </r>
  <r>
    <x v="5"/>
    <x v="17"/>
    <x v="397"/>
    <x v="4"/>
    <n v="7"/>
  </r>
  <r>
    <x v="5"/>
    <x v="17"/>
    <x v="410"/>
    <x v="4"/>
    <n v="1"/>
  </r>
  <r>
    <x v="5"/>
    <x v="17"/>
    <x v="399"/>
    <x v="4"/>
    <n v="27"/>
  </r>
  <r>
    <x v="5"/>
    <x v="17"/>
    <x v="400"/>
    <x v="4"/>
    <n v="15"/>
  </r>
  <r>
    <x v="5"/>
    <x v="17"/>
    <x v="401"/>
    <x v="4"/>
    <n v="39"/>
  </r>
  <r>
    <x v="5"/>
    <x v="17"/>
    <x v="402"/>
    <x v="4"/>
    <n v="4"/>
  </r>
  <r>
    <x v="5"/>
    <x v="17"/>
    <x v="403"/>
    <x v="4"/>
    <n v="6"/>
  </r>
  <r>
    <x v="5"/>
    <x v="17"/>
    <x v="404"/>
    <x v="4"/>
    <n v="7"/>
  </r>
  <r>
    <x v="5"/>
    <x v="17"/>
    <x v="405"/>
    <x v="4"/>
    <n v="13"/>
  </r>
  <r>
    <x v="5"/>
    <x v="17"/>
    <x v="406"/>
    <x v="4"/>
    <n v="97"/>
  </r>
  <r>
    <x v="5"/>
    <x v="17"/>
    <x v="414"/>
    <x v="4"/>
    <n v="17"/>
  </r>
  <r>
    <x v="5"/>
    <x v="17"/>
    <x v="407"/>
    <x v="4"/>
    <n v="4"/>
  </r>
  <r>
    <x v="5"/>
    <x v="17"/>
    <x v="415"/>
    <x v="4"/>
    <n v="21"/>
  </r>
  <r>
    <x v="5"/>
    <x v="17"/>
    <x v="408"/>
    <x v="4"/>
    <n v="25"/>
  </r>
  <r>
    <x v="5"/>
    <x v="17"/>
    <x v="409"/>
    <x v="4"/>
    <n v="6"/>
  </r>
  <r>
    <x v="5"/>
    <x v="17"/>
    <x v="392"/>
    <x v="5"/>
    <n v="107"/>
  </r>
  <r>
    <x v="5"/>
    <x v="17"/>
    <x v="393"/>
    <x v="5"/>
    <n v="114"/>
  </r>
  <r>
    <x v="5"/>
    <x v="17"/>
    <x v="394"/>
    <x v="5"/>
    <n v="76"/>
  </r>
  <r>
    <x v="5"/>
    <x v="17"/>
    <x v="395"/>
    <x v="5"/>
    <n v="44"/>
  </r>
  <r>
    <x v="5"/>
    <x v="17"/>
    <x v="396"/>
    <x v="5"/>
    <n v="19"/>
  </r>
  <r>
    <x v="5"/>
    <x v="17"/>
    <x v="397"/>
    <x v="5"/>
    <n v="27"/>
  </r>
  <r>
    <x v="5"/>
    <x v="17"/>
    <x v="410"/>
    <x v="5"/>
    <n v="20"/>
  </r>
  <r>
    <x v="5"/>
    <x v="17"/>
    <x v="398"/>
    <x v="5"/>
    <n v="19"/>
  </r>
  <r>
    <x v="5"/>
    <x v="17"/>
    <x v="399"/>
    <x v="5"/>
    <n v="57"/>
  </r>
  <r>
    <x v="5"/>
    <x v="17"/>
    <x v="400"/>
    <x v="5"/>
    <n v="38"/>
  </r>
  <r>
    <x v="5"/>
    <x v="17"/>
    <x v="401"/>
    <x v="5"/>
    <n v="112"/>
  </r>
  <r>
    <x v="5"/>
    <x v="17"/>
    <x v="402"/>
    <x v="5"/>
    <n v="28"/>
  </r>
  <r>
    <x v="5"/>
    <x v="17"/>
    <x v="403"/>
    <x v="5"/>
    <n v="26"/>
  </r>
  <r>
    <x v="5"/>
    <x v="17"/>
    <x v="404"/>
    <x v="5"/>
    <n v="21"/>
  </r>
  <r>
    <x v="5"/>
    <x v="17"/>
    <x v="411"/>
    <x v="5"/>
    <n v="3"/>
  </r>
  <r>
    <x v="5"/>
    <x v="17"/>
    <x v="405"/>
    <x v="5"/>
    <n v="77"/>
  </r>
  <r>
    <x v="5"/>
    <x v="17"/>
    <x v="406"/>
    <x v="5"/>
    <n v="229"/>
  </r>
  <r>
    <x v="5"/>
    <x v="17"/>
    <x v="413"/>
    <x v="5"/>
    <n v="27"/>
  </r>
  <r>
    <x v="5"/>
    <x v="17"/>
    <x v="414"/>
    <x v="5"/>
    <n v="75"/>
  </r>
  <r>
    <x v="5"/>
    <x v="17"/>
    <x v="407"/>
    <x v="5"/>
    <n v="40"/>
  </r>
  <r>
    <x v="5"/>
    <x v="17"/>
    <x v="415"/>
    <x v="5"/>
    <n v="68"/>
  </r>
  <r>
    <x v="5"/>
    <x v="17"/>
    <x v="416"/>
    <x v="5"/>
    <n v="4"/>
  </r>
  <r>
    <x v="5"/>
    <x v="17"/>
    <x v="408"/>
    <x v="5"/>
    <n v="92"/>
  </r>
  <r>
    <x v="5"/>
    <x v="17"/>
    <x v="409"/>
    <x v="5"/>
    <n v="19"/>
  </r>
  <r>
    <x v="5"/>
    <x v="17"/>
    <x v="392"/>
    <x v="6"/>
    <n v="4"/>
  </r>
  <r>
    <x v="5"/>
    <x v="17"/>
    <x v="393"/>
    <x v="6"/>
    <n v="2"/>
  </r>
  <r>
    <x v="5"/>
    <x v="17"/>
    <x v="394"/>
    <x v="6"/>
    <n v="4"/>
  </r>
  <r>
    <x v="5"/>
    <x v="17"/>
    <x v="395"/>
    <x v="6"/>
    <n v="1"/>
  </r>
  <r>
    <x v="5"/>
    <x v="17"/>
    <x v="398"/>
    <x v="6"/>
    <n v="1"/>
  </r>
  <r>
    <x v="5"/>
    <x v="17"/>
    <x v="401"/>
    <x v="6"/>
    <n v="1"/>
  </r>
  <r>
    <x v="5"/>
    <x v="17"/>
    <x v="405"/>
    <x v="6"/>
    <n v="2"/>
  </r>
  <r>
    <x v="5"/>
    <x v="17"/>
    <x v="406"/>
    <x v="6"/>
    <n v="2"/>
  </r>
  <r>
    <x v="5"/>
    <x v="17"/>
    <x v="413"/>
    <x v="6"/>
    <n v="1"/>
  </r>
  <r>
    <x v="5"/>
    <x v="17"/>
    <x v="414"/>
    <x v="6"/>
    <n v="4"/>
  </r>
  <r>
    <x v="5"/>
    <x v="17"/>
    <x v="407"/>
    <x v="6"/>
    <n v="1"/>
  </r>
  <r>
    <x v="5"/>
    <x v="17"/>
    <x v="415"/>
    <x v="6"/>
    <n v="1"/>
  </r>
  <r>
    <x v="5"/>
    <x v="17"/>
    <x v="408"/>
    <x v="6"/>
    <n v="1"/>
  </r>
  <r>
    <x v="5"/>
    <x v="17"/>
    <x v="409"/>
    <x v="6"/>
    <n v="2"/>
  </r>
  <r>
    <x v="5"/>
    <x v="17"/>
    <x v="392"/>
    <x v="7"/>
    <n v="6"/>
  </r>
  <r>
    <x v="5"/>
    <x v="17"/>
    <x v="393"/>
    <x v="7"/>
    <n v="4"/>
  </r>
  <r>
    <x v="5"/>
    <x v="17"/>
    <x v="394"/>
    <x v="7"/>
    <n v="4"/>
  </r>
  <r>
    <x v="5"/>
    <x v="17"/>
    <x v="395"/>
    <x v="7"/>
    <n v="1"/>
  </r>
  <r>
    <x v="5"/>
    <x v="17"/>
    <x v="410"/>
    <x v="7"/>
    <n v="1"/>
  </r>
  <r>
    <x v="5"/>
    <x v="17"/>
    <x v="398"/>
    <x v="7"/>
    <n v="1"/>
  </r>
  <r>
    <x v="5"/>
    <x v="17"/>
    <x v="401"/>
    <x v="7"/>
    <n v="1"/>
  </r>
  <r>
    <x v="5"/>
    <x v="17"/>
    <x v="403"/>
    <x v="7"/>
    <n v="1"/>
  </r>
  <r>
    <x v="5"/>
    <x v="17"/>
    <x v="405"/>
    <x v="7"/>
    <n v="2"/>
  </r>
  <r>
    <x v="5"/>
    <x v="17"/>
    <x v="406"/>
    <x v="7"/>
    <n v="4"/>
  </r>
  <r>
    <x v="5"/>
    <x v="17"/>
    <x v="413"/>
    <x v="7"/>
    <n v="1"/>
  </r>
  <r>
    <x v="5"/>
    <x v="17"/>
    <x v="414"/>
    <x v="7"/>
    <n v="5"/>
  </r>
  <r>
    <x v="5"/>
    <x v="17"/>
    <x v="407"/>
    <x v="7"/>
    <n v="1"/>
  </r>
  <r>
    <x v="5"/>
    <x v="17"/>
    <x v="415"/>
    <x v="7"/>
    <n v="1"/>
  </r>
  <r>
    <x v="5"/>
    <x v="17"/>
    <x v="408"/>
    <x v="7"/>
    <n v="1"/>
  </r>
  <r>
    <x v="5"/>
    <x v="17"/>
    <x v="409"/>
    <x v="7"/>
    <n v="2"/>
  </r>
  <r>
    <x v="5"/>
    <x v="17"/>
    <x v="392"/>
    <x v="41"/>
    <n v="65"/>
  </r>
  <r>
    <x v="5"/>
    <x v="17"/>
    <x v="393"/>
    <x v="41"/>
    <n v="60"/>
  </r>
  <r>
    <x v="5"/>
    <x v="17"/>
    <x v="394"/>
    <x v="41"/>
    <n v="53"/>
  </r>
  <r>
    <x v="5"/>
    <x v="17"/>
    <x v="395"/>
    <x v="41"/>
    <n v="22"/>
  </r>
  <r>
    <x v="5"/>
    <x v="17"/>
    <x v="396"/>
    <x v="41"/>
    <n v="6"/>
  </r>
  <r>
    <x v="5"/>
    <x v="17"/>
    <x v="397"/>
    <x v="41"/>
    <n v="18"/>
  </r>
  <r>
    <x v="5"/>
    <x v="17"/>
    <x v="410"/>
    <x v="41"/>
    <n v="16"/>
  </r>
  <r>
    <x v="5"/>
    <x v="17"/>
    <x v="398"/>
    <x v="41"/>
    <n v="14"/>
  </r>
  <r>
    <x v="5"/>
    <x v="17"/>
    <x v="399"/>
    <x v="41"/>
    <n v="16"/>
  </r>
  <r>
    <x v="5"/>
    <x v="17"/>
    <x v="400"/>
    <x v="41"/>
    <n v="23"/>
  </r>
  <r>
    <x v="5"/>
    <x v="17"/>
    <x v="401"/>
    <x v="41"/>
    <n v="30"/>
  </r>
  <r>
    <x v="5"/>
    <x v="17"/>
    <x v="402"/>
    <x v="41"/>
    <n v="18"/>
  </r>
  <r>
    <x v="5"/>
    <x v="17"/>
    <x v="403"/>
    <x v="41"/>
    <n v="14"/>
  </r>
  <r>
    <x v="5"/>
    <x v="17"/>
    <x v="404"/>
    <x v="41"/>
    <n v="12"/>
  </r>
  <r>
    <x v="5"/>
    <x v="17"/>
    <x v="411"/>
    <x v="41"/>
    <n v="3"/>
  </r>
  <r>
    <x v="5"/>
    <x v="17"/>
    <x v="405"/>
    <x v="41"/>
    <n v="41"/>
  </r>
  <r>
    <x v="5"/>
    <x v="17"/>
    <x v="406"/>
    <x v="41"/>
    <n v="85"/>
  </r>
  <r>
    <x v="5"/>
    <x v="17"/>
    <x v="413"/>
    <x v="41"/>
    <n v="16"/>
  </r>
  <r>
    <x v="5"/>
    <x v="17"/>
    <x v="414"/>
    <x v="41"/>
    <n v="44"/>
  </r>
  <r>
    <x v="5"/>
    <x v="17"/>
    <x v="407"/>
    <x v="41"/>
    <n v="17"/>
  </r>
  <r>
    <x v="5"/>
    <x v="17"/>
    <x v="415"/>
    <x v="41"/>
    <n v="31"/>
  </r>
  <r>
    <x v="5"/>
    <x v="17"/>
    <x v="416"/>
    <x v="41"/>
    <n v="4"/>
  </r>
  <r>
    <x v="5"/>
    <x v="17"/>
    <x v="408"/>
    <x v="41"/>
    <n v="49"/>
  </r>
  <r>
    <x v="5"/>
    <x v="17"/>
    <x v="409"/>
    <x v="41"/>
    <n v="10"/>
  </r>
  <r>
    <x v="5"/>
    <x v="17"/>
    <x v="392"/>
    <x v="9"/>
    <n v="64"/>
  </r>
  <r>
    <x v="5"/>
    <x v="17"/>
    <x v="393"/>
    <x v="9"/>
    <n v="68"/>
  </r>
  <r>
    <x v="5"/>
    <x v="17"/>
    <x v="394"/>
    <x v="9"/>
    <n v="53"/>
  </r>
  <r>
    <x v="5"/>
    <x v="17"/>
    <x v="395"/>
    <x v="9"/>
    <n v="26"/>
  </r>
  <r>
    <x v="5"/>
    <x v="17"/>
    <x v="396"/>
    <x v="9"/>
    <n v="8"/>
  </r>
  <r>
    <x v="5"/>
    <x v="17"/>
    <x v="397"/>
    <x v="9"/>
    <n v="18"/>
  </r>
  <r>
    <x v="5"/>
    <x v="17"/>
    <x v="410"/>
    <x v="9"/>
    <n v="16"/>
  </r>
  <r>
    <x v="5"/>
    <x v="17"/>
    <x v="398"/>
    <x v="9"/>
    <n v="14"/>
  </r>
  <r>
    <x v="5"/>
    <x v="17"/>
    <x v="399"/>
    <x v="9"/>
    <n v="16"/>
  </r>
  <r>
    <x v="5"/>
    <x v="17"/>
    <x v="400"/>
    <x v="9"/>
    <n v="24"/>
  </r>
  <r>
    <x v="5"/>
    <x v="17"/>
    <x v="401"/>
    <x v="9"/>
    <n v="31"/>
  </r>
  <r>
    <x v="5"/>
    <x v="17"/>
    <x v="402"/>
    <x v="9"/>
    <n v="20"/>
  </r>
  <r>
    <x v="5"/>
    <x v="17"/>
    <x v="403"/>
    <x v="9"/>
    <n v="15"/>
  </r>
  <r>
    <x v="5"/>
    <x v="17"/>
    <x v="404"/>
    <x v="9"/>
    <n v="14"/>
  </r>
  <r>
    <x v="5"/>
    <x v="17"/>
    <x v="411"/>
    <x v="9"/>
    <n v="3"/>
  </r>
  <r>
    <x v="5"/>
    <x v="17"/>
    <x v="405"/>
    <x v="9"/>
    <n v="42"/>
  </r>
  <r>
    <x v="5"/>
    <x v="17"/>
    <x v="406"/>
    <x v="9"/>
    <n v="88"/>
  </r>
  <r>
    <x v="5"/>
    <x v="17"/>
    <x v="413"/>
    <x v="9"/>
    <n v="20"/>
  </r>
  <r>
    <x v="5"/>
    <x v="17"/>
    <x v="414"/>
    <x v="9"/>
    <n v="49"/>
  </r>
  <r>
    <x v="5"/>
    <x v="17"/>
    <x v="407"/>
    <x v="9"/>
    <n v="21"/>
  </r>
  <r>
    <x v="5"/>
    <x v="17"/>
    <x v="415"/>
    <x v="9"/>
    <n v="42"/>
  </r>
  <r>
    <x v="5"/>
    <x v="17"/>
    <x v="416"/>
    <x v="9"/>
    <n v="4"/>
  </r>
  <r>
    <x v="5"/>
    <x v="17"/>
    <x v="408"/>
    <x v="9"/>
    <n v="53"/>
  </r>
  <r>
    <x v="5"/>
    <x v="17"/>
    <x v="409"/>
    <x v="9"/>
    <n v="10"/>
  </r>
  <r>
    <x v="5"/>
    <x v="17"/>
    <x v="392"/>
    <x v="10"/>
    <n v="3"/>
  </r>
  <r>
    <x v="5"/>
    <x v="17"/>
    <x v="393"/>
    <x v="10"/>
    <n v="8"/>
  </r>
  <r>
    <x v="5"/>
    <x v="17"/>
    <x v="394"/>
    <x v="10"/>
    <n v="6"/>
  </r>
  <r>
    <x v="5"/>
    <x v="17"/>
    <x v="395"/>
    <x v="10"/>
    <n v="1"/>
  </r>
  <r>
    <x v="5"/>
    <x v="17"/>
    <x v="410"/>
    <x v="10"/>
    <n v="2"/>
  </r>
  <r>
    <x v="5"/>
    <x v="17"/>
    <x v="398"/>
    <x v="10"/>
    <n v="1"/>
  </r>
  <r>
    <x v="5"/>
    <x v="17"/>
    <x v="399"/>
    <x v="10"/>
    <n v="2"/>
  </r>
  <r>
    <x v="5"/>
    <x v="17"/>
    <x v="400"/>
    <x v="10"/>
    <n v="1"/>
  </r>
  <r>
    <x v="5"/>
    <x v="17"/>
    <x v="401"/>
    <x v="10"/>
    <n v="6"/>
  </r>
  <r>
    <x v="5"/>
    <x v="17"/>
    <x v="404"/>
    <x v="10"/>
    <n v="2"/>
  </r>
  <r>
    <x v="5"/>
    <x v="17"/>
    <x v="411"/>
    <x v="10"/>
    <n v="1"/>
  </r>
  <r>
    <x v="5"/>
    <x v="17"/>
    <x v="405"/>
    <x v="10"/>
    <n v="5"/>
  </r>
  <r>
    <x v="5"/>
    <x v="17"/>
    <x v="406"/>
    <x v="10"/>
    <n v="9"/>
  </r>
  <r>
    <x v="5"/>
    <x v="17"/>
    <x v="414"/>
    <x v="10"/>
    <n v="7"/>
  </r>
  <r>
    <x v="5"/>
    <x v="17"/>
    <x v="407"/>
    <x v="10"/>
    <n v="2"/>
  </r>
  <r>
    <x v="5"/>
    <x v="17"/>
    <x v="415"/>
    <x v="10"/>
    <n v="5"/>
  </r>
  <r>
    <x v="5"/>
    <x v="17"/>
    <x v="408"/>
    <x v="10"/>
    <n v="3"/>
  </r>
  <r>
    <x v="5"/>
    <x v="17"/>
    <x v="392"/>
    <x v="12"/>
    <n v="102"/>
  </r>
  <r>
    <x v="5"/>
    <x v="17"/>
    <x v="393"/>
    <x v="12"/>
    <n v="107"/>
  </r>
  <r>
    <x v="5"/>
    <x v="17"/>
    <x v="394"/>
    <x v="12"/>
    <n v="74"/>
  </r>
  <r>
    <x v="5"/>
    <x v="17"/>
    <x v="395"/>
    <x v="12"/>
    <n v="43"/>
  </r>
  <r>
    <x v="5"/>
    <x v="17"/>
    <x v="396"/>
    <x v="12"/>
    <n v="18"/>
  </r>
  <r>
    <x v="5"/>
    <x v="17"/>
    <x v="397"/>
    <x v="12"/>
    <n v="27"/>
  </r>
  <r>
    <x v="5"/>
    <x v="17"/>
    <x v="410"/>
    <x v="12"/>
    <n v="20"/>
  </r>
  <r>
    <x v="5"/>
    <x v="17"/>
    <x v="398"/>
    <x v="12"/>
    <n v="19"/>
  </r>
  <r>
    <x v="5"/>
    <x v="17"/>
    <x v="399"/>
    <x v="12"/>
    <n v="53"/>
  </r>
  <r>
    <x v="5"/>
    <x v="17"/>
    <x v="400"/>
    <x v="12"/>
    <n v="38"/>
  </r>
  <r>
    <x v="5"/>
    <x v="17"/>
    <x v="401"/>
    <x v="12"/>
    <n v="106"/>
  </r>
  <r>
    <x v="5"/>
    <x v="17"/>
    <x v="402"/>
    <x v="12"/>
    <n v="26"/>
  </r>
  <r>
    <x v="5"/>
    <x v="17"/>
    <x v="403"/>
    <x v="12"/>
    <n v="23"/>
  </r>
  <r>
    <x v="5"/>
    <x v="17"/>
    <x v="404"/>
    <x v="12"/>
    <n v="21"/>
  </r>
  <r>
    <x v="5"/>
    <x v="17"/>
    <x v="411"/>
    <x v="12"/>
    <n v="3"/>
  </r>
  <r>
    <x v="5"/>
    <x v="17"/>
    <x v="405"/>
    <x v="12"/>
    <n v="71"/>
  </r>
  <r>
    <x v="5"/>
    <x v="17"/>
    <x v="406"/>
    <x v="12"/>
    <n v="225"/>
  </r>
  <r>
    <x v="5"/>
    <x v="17"/>
    <x v="413"/>
    <x v="12"/>
    <n v="27"/>
  </r>
  <r>
    <x v="5"/>
    <x v="17"/>
    <x v="414"/>
    <x v="12"/>
    <n v="75"/>
  </r>
  <r>
    <x v="5"/>
    <x v="17"/>
    <x v="407"/>
    <x v="12"/>
    <n v="38"/>
  </r>
  <r>
    <x v="5"/>
    <x v="17"/>
    <x v="415"/>
    <x v="12"/>
    <n v="68"/>
  </r>
  <r>
    <x v="5"/>
    <x v="17"/>
    <x v="416"/>
    <x v="12"/>
    <n v="4"/>
  </r>
  <r>
    <x v="5"/>
    <x v="17"/>
    <x v="408"/>
    <x v="12"/>
    <n v="90"/>
  </r>
  <r>
    <x v="5"/>
    <x v="17"/>
    <x v="409"/>
    <x v="12"/>
    <n v="18"/>
  </r>
  <r>
    <x v="5"/>
    <x v="17"/>
    <x v="392"/>
    <x v="13"/>
    <n v="1"/>
  </r>
  <r>
    <x v="5"/>
    <x v="17"/>
    <x v="393"/>
    <x v="13"/>
    <n v="9"/>
  </r>
  <r>
    <x v="5"/>
    <x v="17"/>
    <x v="394"/>
    <x v="13"/>
    <n v="3"/>
  </r>
  <r>
    <x v="5"/>
    <x v="17"/>
    <x v="395"/>
    <x v="13"/>
    <n v="3"/>
  </r>
  <r>
    <x v="5"/>
    <x v="17"/>
    <x v="396"/>
    <x v="13"/>
    <n v="1"/>
  </r>
  <r>
    <x v="5"/>
    <x v="17"/>
    <x v="399"/>
    <x v="13"/>
    <n v="1"/>
  </r>
  <r>
    <x v="5"/>
    <x v="17"/>
    <x v="400"/>
    <x v="13"/>
    <n v="1"/>
  </r>
  <r>
    <x v="5"/>
    <x v="17"/>
    <x v="401"/>
    <x v="13"/>
    <n v="9"/>
  </r>
  <r>
    <x v="5"/>
    <x v="17"/>
    <x v="404"/>
    <x v="13"/>
    <n v="2"/>
  </r>
  <r>
    <x v="5"/>
    <x v="17"/>
    <x v="405"/>
    <x v="13"/>
    <n v="4"/>
  </r>
  <r>
    <x v="5"/>
    <x v="17"/>
    <x v="406"/>
    <x v="13"/>
    <n v="4"/>
  </r>
  <r>
    <x v="5"/>
    <x v="17"/>
    <x v="414"/>
    <x v="13"/>
    <n v="1"/>
  </r>
  <r>
    <x v="5"/>
    <x v="17"/>
    <x v="407"/>
    <x v="13"/>
    <n v="3"/>
  </r>
  <r>
    <x v="5"/>
    <x v="17"/>
    <x v="415"/>
    <x v="13"/>
    <n v="2"/>
  </r>
  <r>
    <x v="5"/>
    <x v="17"/>
    <x v="408"/>
    <x v="13"/>
    <n v="1"/>
  </r>
  <r>
    <x v="5"/>
    <x v="17"/>
    <x v="394"/>
    <x v="14"/>
    <n v="1"/>
  </r>
  <r>
    <x v="5"/>
    <x v="17"/>
    <x v="401"/>
    <x v="14"/>
    <n v="3"/>
  </r>
  <r>
    <x v="5"/>
    <x v="17"/>
    <x v="404"/>
    <x v="14"/>
    <n v="1"/>
  </r>
  <r>
    <x v="5"/>
    <x v="17"/>
    <x v="411"/>
    <x v="14"/>
    <n v="1"/>
  </r>
  <r>
    <x v="5"/>
    <x v="17"/>
    <x v="414"/>
    <x v="14"/>
    <n v="2"/>
  </r>
  <r>
    <x v="5"/>
    <x v="17"/>
    <x v="407"/>
    <x v="14"/>
    <n v="6"/>
  </r>
  <r>
    <x v="5"/>
    <x v="17"/>
    <x v="408"/>
    <x v="14"/>
    <n v="8"/>
  </r>
  <r>
    <x v="5"/>
    <x v="17"/>
    <x v="392"/>
    <x v="15"/>
    <n v="21"/>
  </r>
  <r>
    <x v="5"/>
    <x v="17"/>
    <x v="393"/>
    <x v="15"/>
    <n v="38"/>
  </r>
  <r>
    <x v="5"/>
    <x v="17"/>
    <x v="394"/>
    <x v="15"/>
    <n v="35"/>
  </r>
  <r>
    <x v="5"/>
    <x v="17"/>
    <x v="395"/>
    <x v="15"/>
    <n v="11"/>
  </r>
  <r>
    <x v="5"/>
    <x v="17"/>
    <x v="396"/>
    <x v="15"/>
    <n v="7"/>
  </r>
  <r>
    <x v="5"/>
    <x v="17"/>
    <x v="397"/>
    <x v="15"/>
    <n v="12"/>
  </r>
  <r>
    <x v="5"/>
    <x v="17"/>
    <x v="410"/>
    <x v="15"/>
    <n v="7"/>
  </r>
  <r>
    <x v="5"/>
    <x v="17"/>
    <x v="398"/>
    <x v="15"/>
    <n v="7"/>
  </r>
  <r>
    <x v="5"/>
    <x v="17"/>
    <x v="399"/>
    <x v="15"/>
    <n v="21"/>
  </r>
  <r>
    <x v="5"/>
    <x v="17"/>
    <x v="400"/>
    <x v="15"/>
    <n v="12"/>
  </r>
  <r>
    <x v="5"/>
    <x v="17"/>
    <x v="401"/>
    <x v="15"/>
    <n v="42"/>
  </r>
  <r>
    <x v="5"/>
    <x v="17"/>
    <x v="402"/>
    <x v="15"/>
    <n v="8"/>
  </r>
  <r>
    <x v="5"/>
    <x v="17"/>
    <x v="403"/>
    <x v="15"/>
    <n v="5"/>
  </r>
  <r>
    <x v="5"/>
    <x v="17"/>
    <x v="404"/>
    <x v="15"/>
    <n v="11"/>
  </r>
  <r>
    <x v="5"/>
    <x v="17"/>
    <x v="405"/>
    <x v="15"/>
    <n v="25"/>
  </r>
  <r>
    <x v="5"/>
    <x v="17"/>
    <x v="406"/>
    <x v="15"/>
    <n v="48"/>
  </r>
  <r>
    <x v="5"/>
    <x v="17"/>
    <x v="413"/>
    <x v="15"/>
    <n v="6"/>
  </r>
  <r>
    <x v="5"/>
    <x v="17"/>
    <x v="414"/>
    <x v="15"/>
    <n v="24"/>
  </r>
  <r>
    <x v="5"/>
    <x v="17"/>
    <x v="407"/>
    <x v="15"/>
    <n v="16"/>
  </r>
  <r>
    <x v="5"/>
    <x v="17"/>
    <x v="415"/>
    <x v="15"/>
    <n v="38"/>
  </r>
  <r>
    <x v="5"/>
    <x v="17"/>
    <x v="408"/>
    <x v="15"/>
    <n v="29"/>
  </r>
  <r>
    <x v="5"/>
    <x v="17"/>
    <x v="409"/>
    <x v="15"/>
    <n v="6"/>
  </r>
  <r>
    <x v="5"/>
    <x v="17"/>
    <x v="392"/>
    <x v="16"/>
    <n v="4"/>
  </r>
  <r>
    <x v="5"/>
    <x v="17"/>
    <x v="393"/>
    <x v="16"/>
    <n v="7"/>
  </r>
  <r>
    <x v="5"/>
    <x v="17"/>
    <x v="394"/>
    <x v="16"/>
    <n v="6"/>
  </r>
  <r>
    <x v="5"/>
    <x v="17"/>
    <x v="395"/>
    <x v="16"/>
    <n v="3"/>
  </r>
  <r>
    <x v="5"/>
    <x v="17"/>
    <x v="396"/>
    <x v="16"/>
    <n v="1"/>
  </r>
  <r>
    <x v="5"/>
    <x v="17"/>
    <x v="410"/>
    <x v="16"/>
    <n v="1"/>
  </r>
  <r>
    <x v="5"/>
    <x v="17"/>
    <x v="399"/>
    <x v="16"/>
    <n v="2"/>
  </r>
  <r>
    <x v="5"/>
    <x v="17"/>
    <x v="400"/>
    <x v="16"/>
    <n v="3"/>
  </r>
  <r>
    <x v="5"/>
    <x v="17"/>
    <x v="401"/>
    <x v="16"/>
    <n v="9"/>
  </r>
  <r>
    <x v="5"/>
    <x v="17"/>
    <x v="403"/>
    <x v="16"/>
    <n v="3"/>
  </r>
  <r>
    <x v="5"/>
    <x v="17"/>
    <x v="404"/>
    <x v="16"/>
    <n v="4"/>
  </r>
  <r>
    <x v="5"/>
    <x v="17"/>
    <x v="405"/>
    <x v="16"/>
    <n v="6"/>
  </r>
  <r>
    <x v="5"/>
    <x v="17"/>
    <x v="406"/>
    <x v="16"/>
    <n v="6"/>
  </r>
  <r>
    <x v="5"/>
    <x v="17"/>
    <x v="413"/>
    <x v="16"/>
    <n v="1"/>
  </r>
  <r>
    <x v="5"/>
    <x v="17"/>
    <x v="414"/>
    <x v="16"/>
    <n v="2"/>
  </r>
  <r>
    <x v="5"/>
    <x v="17"/>
    <x v="407"/>
    <x v="16"/>
    <n v="3"/>
  </r>
  <r>
    <x v="5"/>
    <x v="17"/>
    <x v="415"/>
    <x v="16"/>
    <n v="4"/>
  </r>
  <r>
    <x v="5"/>
    <x v="17"/>
    <x v="408"/>
    <x v="16"/>
    <n v="6"/>
  </r>
  <r>
    <x v="5"/>
    <x v="17"/>
    <x v="409"/>
    <x v="16"/>
    <n v="1"/>
  </r>
  <r>
    <x v="5"/>
    <x v="17"/>
    <x v="392"/>
    <x v="33"/>
    <n v="5"/>
  </r>
  <r>
    <x v="5"/>
    <x v="17"/>
    <x v="393"/>
    <x v="33"/>
    <n v="3"/>
  </r>
  <r>
    <x v="5"/>
    <x v="17"/>
    <x v="394"/>
    <x v="33"/>
    <n v="2"/>
  </r>
  <r>
    <x v="5"/>
    <x v="17"/>
    <x v="395"/>
    <x v="33"/>
    <n v="2"/>
  </r>
  <r>
    <x v="5"/>
    <x v="17"/>
    <x v="399"/>
    <x v="33"/>
    <n v="2"/>
  </r>
  <r>
    <x v="5"/>
    <x v="17"/>
    <x v="401"/>
    <x v="33"/>
    <n v="3"/>
  </r>
  <r>
    <x v="5"/>
    <x v="17"/>
    <x v="402"/>
    <x v="33"/>
    <n v="1"/>
  </r>
  <r>
    <x v="5"/>
    <x v="17"/>
    <x v="404"/>
    <x v="33"/>
    <n v="2"/>
  </r>
  <r>
    <x v="5"/>
    <x v="17"/>
    <x v="405"/>
    <x v="33"/>
    <n v="4"/>
  </r>
  <r>
    <x v="5"/>
    <x v="17"/>
    <x v="406"/>
    <x v="33"/>
    <n v="5"/>
  </r>
  <r>
    <x v="5"/>
    <x v="17"/>
    <x v="413"/>
    <x v="33"/>
    <n v="1"/>
  </r>
  <r>
    <x v="5"/>
    <x v="17"/>
    <x v="414"/>
    <x v="33"/>
    <n v="1"/>
  </r>
  <r>
    <x v="5"/>
    <x v="17"/>
    <x v="415"/>
    <x v="33"/>
    <n v="3"/>
  </r>
  <r>
    <x v="5"/>
    <x v="17"/>
    <x v="408"/>
    <x v="33"/>
    <n v="3"/>
  </r>
  <r>
    <x v="5"/>
    <x v="17"/>
    <x v="392"/>
    <x v="34"/>
    <n v="1"/>
  </r>
  <r>
    <x v="5"/>
    <x v="17"/>
    <x v="393"/>
    <x v="34"/>
    <n v="1"/>
  </r>
  <r>
    <x v="5"/>
    <x v="17"/>
    <x v="401"/>
    <x v="34"/>
    <n v="1"/>
  </r>
  <r>
    <x v="5"/>
    <x v="17"/>
    <x v="402"/>
    <x v="34"/>
    <n v="1"/>
  </r>
  <r>
    <x v="5"/>
    <x v="17"/>
    <x v="404"/>
    <x v="34"/>
    <n v="1"/>
  </r>
  <r>
    <x v="5"/>
    <x v="17"/>
    <x v="406"/>
    <x v="34"/>
    <n v="1"/>
  </r>
  <r>
    <x v="5"/>
    <x v="17"/>
    <x v="413"/>
    <x v="34"/>
    <n v="1"/>
  </r>
  <r>
    <x v="5"/>
    <x v="17"/>
    <x v="414"/>
    <x v="34"/>
    <n v="1"/>
  </r>
  <r>
    <x v="5"/>
    <x v="17"/>
    <x v="415"/>
    <x v="34"/>
    <n v="2"/>
  </r>
  <r>
    <x v="5"/>
    <x v="17"/>
    <x v="408"/>
    <x v="34"/>
    <n v="1"/>
  </r>
  <r>
    <x v="5"/>
    <x v="17"/>
    <x v="399"/>
    <x v="35"/>
    <n v="2"/>
  </r>
  <r>
    <x v="5"/>
    <x v="17"/>
    <x v="404"/>
    <x v="35"/>
    <n v="1"/>
  </r>
  <r>
    <x v="5"/>
    <x v="17"/>
    <x v="405"/>
    <x v="35"/>
    <n v="1"/>
  </r>
  <r>
    <x v="5"/>
    <x v="17"/>
    <x v="415"/>
    <x v="35"/>
    <n v="1"/>
  </r>
  <r>
    <x v="5"/>
    <x v="17"/>
    <x v="392"/>
    <x v="36"/>
    <n v="1"/>
  </r>
  <r>
    <x v="5"/>
    <x v="17"/>
    <x v="394"/>
    <x v="36"/>
    <n v="1"/>
  </r>
  <r>
    <x v="5"/>
    <x v="17"/>
    <x v="392"/>
    <x v="32"/>
    <n v="42"/>
  </r>
  <r>
    <x v="5"/>
    <x v="17"/>
    <x v="393"/>
    <x v="32"/>
    <n v="1174"/>
  </r>
  <r>
    <x v="5"/>
    <x v="17"/>
    <x v="394"/>
    <x v="32"/>
    <n v="219"/>
  </r>
  <r>
    <x v="5"/>
    <x v="17"/>
    <x v="397"/>
    <x v="32"/>
    <n v="405"/>
  </r>
  <r>
    <x v="5"/>
    <x v="17"/>
    <x v="410"/>
    <x v="32"/>
    <n v="83"/>
  </r>
  <r>
    <x v="5"/>
    <x v="17"/>
    <x v="399"/>
    <x v="32"/>
    <n v="83"/>
  </r>
  <r>
    <x v="5"/>
    <x v="17"/>
    <x v="400"/>
    <x v="32"/>
    <n v="620"/>
  </r>
  <r>
    <x v="5"/>
    <x v="17"/>
    <x v="401"/>
    <x v="32"/>
    <n v="244"/>
  </r>
  <r>
    <x v="5"/>
    <x v="17"/>
    <x v="402"/>
    <x v="32"/>
    <n v="85"/>
  </r>
  <r>
    <x v="5"/>
    <x v="17"/>
    <x v="403"/>
    <x v="32"/>
    <n v="187"/>
  </r>
  <r>
    <x v="5"/>
    <x v="17"/>
    <x v="404"/>
    <x v="32"/>
    <n v="236"/>
  </r>
  <r>
    <x v="5"/>
    <x v="17"/>
    <x v="405"/>
    <x v="32"/>
    <n v="366"/>
  </r>
  <r>
    <x v="5"/>
    <x v="17"/>
    <x v="406"/>
    <x v="32"/>
    <n v="2524"/>
  </r>
  <r>
    <x v="5"/>
    <x v="17"/>
    <x v="413"/>
    <x v="32"/>
    <n v="1243"/>
  </r>
  <r>
    <x v="5"/>
    <x v="17"/>
    <x v="414"/>
    <x v="32"/>
    <n v="906"/>
  </r>
  <r>
    <x v="5"/>
    <x v="17"/>
    <x v="407"/>
    <x v="32"/>
    <n v="947"/>
  </r>
  <r>
    <x v="5"/>
    <x v="17"/>
    <x v="415"/>
    <x v="32"/>
    <n v="1305"/>
  </r>
  <r>
    <x v="5"/>
    <x v="17"/>
    <x v="408"/>
    <x v="32"/>
    <n v="1037"/>
  </r>
  <r>
    <x v="5"/>
    <x v="17"/>
    <x v="392"/>
    <x v="17"/>
    <n v="377"/>
  </r>
  <r>
    <x v="5"/>
    <x v="17"/>
    <x v="393"/>
    <x v="17"/>
    <n v="339"/>
  </r>
  <r>
    <x v="5"/>
    <x v="17"/>
    <x v="394"/>
    <x v="17"/>
    <n v="327"/>
  </r>
  <r>
    <x v="5"/>
    <x v="17"/>
    <x v="395"/>
    <x v="17"/>
    <n v="141"/>
  </r>
  <r>
    <x v="5"/>
    <x v="17"/>
    <x v="396"/>
    <x v="17"/>
    <n v="117"/>
  </r>
  <r>
    <x v="5"/>
    <x v="17"/>
    <x v="397"/>
    <x v="17"/>
    <n v="118"/>
  </r>
  <r>
    <x v="5"/>
    <x v="17"/>
    <x v="410"/>
    <x v="17"/>
    <n v="41"/>
  </r>
  <r>
    <x v="5"/>
    <x v="17"/>
    <x v="399"/>
    <x v="17"/>
    <n v="459"/>
  </r>
  <r>
    <x v="5"/>
    <x v="17"/>
    <x v="400"/>
    <x v="17"/>
    <n v="190"/>
  </r>
  <r>
    <x v="5"/>
    <x v="17"/>
    <x v="401"/>
    <x v="17"/>
    <n v="682"/>
  </r>
  <r>
    <x v="5"/>
    <x v="17"/>
    <x v="402"/>
    <x v="17"/>
    <n v="58"/>
  </r>
  <r>
    <x v="5"/>
    <x v="17"/>
    <x v="403"/>
    <x v="17"/>
    <n v="107"/>
  </r>
  <r>
    <x v="5"/>
    <x v="17"/>
    <x v="404"/>
    <x v="17"/>
    <n v="85"/>
  </r>
  <r>
    <x v="5"/>
    <x v="17"/>
    <x v="405"/>
    <x v="17"/>
    <n v="205"/>
  </r>
  <r>
    <x v="5"/>
    <x v="17"/>
    <x v="406"/>
    <x v="17"/>
    <n v="1401"/>
  </r>
  <r>
    <x v="5"/>
    <x v="17"/>
    <x v="414"/>
    <x v="17"/>
    <n v="280"/>
  </r>
  <r>
    <x v="5"/>
    <x v="17"/>
    <x v="407"/>
    <x v="17"/>
    <n v="53"/>
  </r>
  <r>
    <x v="5"/>
    <x v="17"/>
    <x v="415"/>
    <x v="17"/>
    <n v="280"/>
  </r>
  <r>
    <x v="5"/>
    <x v="17"/>
    <x v="408"/>
    <x v="17"/>
    <n v="430"/>
  </r>
  <r>
    <x v="5"/>
    <x v="17"/>
    <x v="409"/>
    <x v="17"/>
    <n v="115"/>
  </r>
  <r>
    <x v="5"/>
    <x v="17"/>
    <x v="392"/>
    <x v="18"/>
    <n v="1323"/>
  </r>
  <r>
    <x v="5"/>
    <x v="17"/>
    <x v="393"/>
    <x v="18"/>
    <n v="1079"/>
  </r>
  <r>
    <x v="5"/>
    <x v="17"/>
    <x v="394"/>
    <x v="18"/>
    <n v="1617"/>
  </r>
  <r>
    <x v="5"/>
    <x v="17"/>
    <x v="395"/>
    <x v="18"/>
    <n v="385"/>
  </r>
  <r>
    <x v="5"/>
    <x v="17"/>
    <x v="410"/>
    <x v="18"/>
    <n v="693"/>
  </r>
  <r>
    <x v="5"/>
    <x v="17"/>
    <x v="398"/>
    <x v="18"/>
    <n v="74"/>
  </r>
  <r>
    <x v="5"/>
    <x v="17"/>
    <x v="401"/>
    <x v="18"/>
    <n v="1076"/>
  </r>
  <r>
    <x v="5"/>
    <x v="17"/>
    <x v="403"/>
    <x v="18"/>
    <n v="19"/>
  </r>
  <r>
    <x v="5"/>
    <x v="17"/>
    <x v="405"/>
    <x v="18"/>
    <n v="989"/>
  </r>
  <r>
    <x v="5"/>
    <x v="17"/>
    <x v="406"/>
    <x v="18"/>
    <n v="500"/>
  </r>
  <r>
    <x v="5"/>
    <x v="17"/>
    <x v="413"/>
    <x v="18"/>
    <n v="671"/>
  </r>
  <r>
    <x v="5"/>
    <x v="17"/>
    <x v="414"/>
    <x v="18"/>
    <n v="2069"/>
  </r>
  <r>
    <x v="5"/>
    <x v="17"/>
    <x v="407"/>
    <x v="18"/>
    <n v="235"/>
  </r>
  <r>
    <x v="5"/>
    <x v="17"/>
    <x v="415"/>
    <x v="18"/>
    <n v="328"/>
  </r>
  <r>
    <x v="5"/>
    <x v="17"/>
    <x v="408"/>
    <x v="18"/>
    <n v="16"/>
  </r>
  <r>
    <x v="5"/>
    <x v="17"/>
    <x v="409"/>
    <x v="18"/>
    <n v="1210"/>
  </r>
  <r>
    <x v="5"/>
    <x v="17"/>
    <x v="395"/>
    <x v="20"/>
    <n v="5"/>
  </r>
  <r>
    <x v="5"/>
    <x v="17"/>
    <x v="413"/>
    <x v="20"/>
    <n v="10"/>
  </r>
  <r>
    <x v="5"/>
    <x v="17"/>
    <x v="392"/>
    <x v="42"/>
    <n v="5980"/>
  </r>
  <r>
    <x v="5"/>
    <x v="17"/>
    <x v="393"/>
    <x v="42"/>
    <n v="4720"/>
  </r>
  <r>
    <x v="5"/>
    <x v="17"/>
    <x v="394"/>
    <x v="42"/>
    <n v="5378"/>
  </r>
  <r>
    <x v="5"/>
    <x v="17"/>
    <x v="395"/>
    <x v="42"/>
    <n v="1804"/>
  </r>
  <r>
    <x v="5"/>
    <x v="17"/>
    <x v="396"/>
    <x v="42"/>
    <n v="645"/>
  </r>
  <r>
    <x v="5"/>
    <x v="17"/>
    <x v="397"/>
    <x v="42"/>
    <n v="1269"/>
  </r>
  <r>
    <x v="5"/>
    <x v="17"/>
    <x v="410"/>
    <x v="42"/>
    <n v="1487"/>
  </r>
  <r>
    <x v="5"/>
    <x v="17"/>
    <x v="398"/>
    <x v="42"/>
    <n v="1392"/>
  </r>
  <r>
    <x v="5"/>
    <x v="17"/>
    <x v="399"/>
    <x v="42"/>
    <n v="1563"/>
  </r>
  <r>
    <x v="5"/>
    <x v="17"/>
    <x v="400"/>
    <x v="42"/>
    <n v="1560"/>
  </r>
  <r>
    <x v="5"/>
    <x v="17"/>
    <x v="401"/>
    <x v="42"/>
    <n v="2901"/>
  </r>
  <r>
    <x v="5"/>
    <x v="17"/>
    <x v="402"/>
    <x v="42"/>
    <n v="1324"/>
  </r>
  <r>
    <x v="5"/>
    <x v="17"/>
    <x v="403"/>
    <x v="42"/>
    <n v="1685"/>
  </r>
  <r>
    <x v="5"/>
    <x v="17"/>
    <x v="404"/>
    <x v="42"/>
    <n v="707"/>
  </r>
  <r>
    <x v="5"/>
    <x v="17"/>
    <x v="411"/>
    <x v="42"/>
    <n v="373"/>
  </r>
  <r>
    <x v="5"/>
    <x v="17"/>
    <x v="405"/>
    <x v="42"/>
    <n v="3046"/>
  </r>
  <r>
    <x v="5"/>
    <x v="17"/>
    <x v="406"/>
    <x v="42"/>
    <n v="8099"/>
  </r>
  <r>
    <x v="5"/>
    <x v="17"/>
    <x v="413"/>
    <x v="42"/>
    <n v="1469"/>
  </r>
  <r>
    <x v="5"/>
    <x v="17"/>
    <x v="414"/>
    <x v="42"/>
    <n v="4804"/>
  </r>
  <r>
    <x v="5"/>
    <x v="17"/>
    <x v="407"/>
    <x v="42"/>
    <n v="802"/>
  </r>
  <r>
    <x v="5"/>
    <x v="17"/>
    <x v="415"/>
    <x v="42"/>
    <n v="2405"/>
  </r>
  <r>
    <x v="5"/>
    <x v="17"/>
    <x v="416"/>
    <x v="42"/>
    <n v="565"/>
  </r>
  <r>
    <x v="5"/>
    <x v="17"/>
    <x v="408"/>
    <x v="42"/>
    <n v="4075"/>
  </r>
  <r>
    <x v="5"/>
    <x v="17"/>
    <x v="409"/>
    <x v="42"/>
    <n v="527"/>
  </r>
  <r>
    <x v="5"/>
    <x v="17"/>
    <x v="392"/>
    <x v="21"/>
    <n v="4578"/>
  </r>
  <r>
    <x v="5"/>
    <x v="17"/>
    <x v="393"/>
    <x v="21"/>
    <n v="4084"/>
  </r>
  <r>
    <x v="5"/>
    <x v="17"/>
    <x v="394"/>
    <x v="21"/>
    <n v="4040"/>
  </r>
  <r>
    <x v="5"/>
    <x v="17"/>
    <x v="395"/>
    <x v="21"/>
    <n v="1725"/>
  </r>
  <r>
    <x v="5"/>
    <x v="17"/>
    <x v="396"/>
    <x v="21"/>
    <n v="717"/>
  </r>
  <r>
    <x v="5"/>
    <x v="17"/>
    <x v="397"/>
    <x v="21"/>
    <n v="1172"/>
  </r>
  <r>
    <x v="5"/>
    <x v="17"/>
    <x v="410"/>
    <x v="21"/>
    <n v="1344"/>
  </r>
  <r>
    <x v="5"/>
    <x v="17"/>
    <x v="398"/>
    <x v="21"/>
    <n v="1223"/>
  </r>
  <r>
    <x v="5"/>
    <x v="17"/>
    <x v="399"/>
    <x v="21"/>
    <n v="1561"/>
  </r>
  <r>
    <x v="5"/>
    <x v="17"/>
    <x v="400"/>
    <x v="21"/>
    <n v="1714"/>
  </r>
  <r>
    <x v="5"/>
    <x v="17"/>
    <x v="401"/>
    <x v="21"/>
    <n v="2413"/>
  </r>
  <r>
    <x v="5"/>
    <x v="17"/>
    <x v="402"/>
    <x v="21"/>
    <n v="1192"/>
  </r>
  <r>
    <x v="5"/>
    <x v="17"/>
    <x v="403"/>
    <x v="21"/>
    <n v="1370"/>
  </r>
  <r>
    <x v="5"/>
    <x v="17"/>
    <x v="404"/>
    <x v="21"/>
    <n v="670"/>
  </r>
  <r>
    <x v="5"/>
    <x v="17"/>
    <x v="411"/>
    <x v="21"/>
    <n v="272"/>
  </r>
  <r>
    <x v="5"/>
    <x v="17"/>
    <x v="405"/>
    <x v="21"/>
    <n v="2907"/>
  </r>
  <r>
    <x v="5"/>
    <x v="17"/>
    <x v="406"/>
    <x v="21"/>
    <n v="6813"/>
  </r>
  <r>
    <x v="5"/>
    <x v="17"/>
    <x v="413"/>
    <x v="21"/>
    <n v="1162"/>
  </r>
  <r>
    <x v="5"/>
    <x v="17"/>
    <x v="414"/>
    <x v="21"/>
    <n v="4189"/>
  </r>
  <r>
    <x v="5"/>
    <x v="17"/>
    <x v="407"/>
    <x v="21"/>
    <n v="998"/>
  </r>
  <r>
    <x v="5"/>
    <x v="17"/>
    <x v="415"/>
    <x v="21"/>
    <n v="2299"/>
  </r>
  <r>
    <x v="5"/>
    <x v="17"/>
    <x v="416"/>
    <x v="21"/>
    <n v="356"/>
  </r>
  <r>
    <x v="5"/>
    <x v="17"/>
    <x v="408"/>
    <x v="21"/>
    <n v="4074"/>
  </r>
  <r>
    <x v="5"/>
    <x v="17"/>
    <x v="409"/>
    <x v="21"/>
    <n v="459"/>
  </r>
  <r>
    <x v="5"/>
    <x v="17"/>
    <x v="392"/>
    <x v="22"/>
    <n v="68"/>
  </r>
  <r>
    <x v="5"/>
    <x v="17"/>
    <x v="393"/>
    <x v="22"/>
    <n v="2046"/>
  </r>
  <r>
    <x v="5"/>
    <x v="17"/>
    <x v="394"/>
    <x v="22"/>
    <n v="14519"/>
  </r>
  <r>
    <x v="5"/>
    <x v="17"/>
    <x v="395"/>
    <x v="22"/>
    <n v="2915"/>
  </r>
  <r>
    <x v="5"/>
    <x v="17"/>
    <x v="396"/>
    <x v="22"/>
    <n v="46"/>
  </r>
  <r>
    <x v="5"/>
    <x v="17"/>
    <x v="410"/>
    <x v="22"/>
    <n v="10"/>
  </r>
  <r>
    <x v="5"/>
    <x v="17"/>
    <x v="399"/>
    <x v="22"/>
    <n v="6"/>
  </r>
  <r>
    <x v="5"/>
    <x v="17"/>
    <x v="400"/>
    <x v="22"/>
    <n v="1919"/>
  </r>
  <r>
    <x v="5"/>
    <x v="17"/>
    <x v="401"/>
    <x v="22"/>
    <n v="2118"/>
  </r>
  <r>
    <x v="5"/>
    <x v="17"/>
    <x v="403"/>
    <x v="22"/>
    <n v="267"/>
  </r>
  <r>
    <x v="5"/>
    <x v="17"/>
    <x v="404"/>
    <x v="22"/>
    <n v="43"/>
  </r>
  <r>
    <x v="5"/>
    <x v="17"/>
    <x v="405"/>
    <x v="22"/>
    <n v="3852"/>
  </r>
  <r>
    <x v="5"/>
    <x v="17"/>
    <x v="406"/>
    <x v="22"/>
    <n v="85"/>
  </r>
  <r>
    <x v="5"/>
    <x v="17"/>
    <x v="413"/>
    <x v="22"/>
    <n v="24"/>
  </r>
  <r>
    <x v="5"/>
    <x v="17"/>
    <x v="414"/>
    <x v="22"/>
    <n v="25"/>
  </r>
  <r>
    <x v="5"/>
    <x v="17"/>
    <x v="407"/>
    <x v="22"/>
    <n v="82"/>
  </r>
  <r>
    <x v="5"/>
    <x v="17"/>
    <x v="415"/>
    <x v="22"/>
    <n v="38"/>
  </r>
  <r>
    <x v="5"/>
    <x v="17"/>
    <x v="408"/>
    <x v="22"/>
    <n v="116"/>
  </r>
  <r>
    <x v="5"/>
    <x v="17"/>
    <x v="409"/>
    <x v="22"/>
    <n v="15"/>
  </r>
  <r>
    <x v="5"/>
    <x v="17"/>
    <x v="392"/>
    <x v="23"/>
    <n v="15"/>
  </r>
  <r>
    <x v="5"/>
    <x v="17"/>
    <x v="393"/>
    <x v="23"/>
    <n v="43"/>
  </r>
  <r>
    <x v="5"/>
    <x v="17"/>
    <x v="394"/>
    <x v="23"/>
    <n v="28"/>
  </r>
  <r>
    <x v="5"/>
    <x v="17"/>
    <x v="395"/>
    <x v="23"/>
    <n v="1"/>
  </r>
  <r>
    <x v="5"/>
    <x v="17"/>
    <x v="410"/>
    <x v="23"/>
    <n v="4"/>
  </r>
  <r>
    <x v="5"/>
    <x v="17"/>
    <x v="398"/>
    <x v="23"/>
    <n v="1"/>
  </r>
  <r>
    <x v="5"/>
    <x v="17"/>
    <x v="399"/>
    <x v="23"/>
    <n v="8"/>
  </r>
  <r>
    <x v="5"/>
    <x v="17"/>
    <x v="400"/>
    <x v="23"/>
    <n v="3"/>
  </r>
  <r>
    <x v="5"/>
    <x v="17"/>
    <x v="401"/>
    <x v="23"/>
    <n v="8"/>
  </r>
  <r>
    <x v="5"/>
    <x v="17"/>
    <x v="404"/>
    <x v="23"/>
    <n v="4"/>
  </r>
  <r>
    <x v="5"/>
    <x v="17"/>
    <x v="411"/>
    <x v="23"/>
    <n v="8"/>
  </r>
  <r>
    <x v="5"/>
    <x v="17"/>
    <x v="405"/>
    <x v="23"/>
    <n v="19"/>
  </r>
  <r>
    <x v="5"/>
    <x v="17"/>
    <x v="406"/>
    <x v="23"/>
    <n v="16"/>
  </r>
  <r>
    <x v="5"/>
    <x v="17"/>
    <x v="414"/>
    <x v="23"/>
    <n v="9"/>
  </r>
  <r>
    <x v="5"/>
    <x v="17"/>
    <x v="407"/>
    <x v="23"/>
    <n v="3"/>
  </r>
  <r>
    <x v="5"/>
    <x v="17"/>
    <x v="415"/>
    <x v="23"/>
    <n v="6"/>
  </r>
  <r>
    <x v="5"/>
    <x v="17"/>
    <x v="408"/>
    <x v="23"/>
    <n v="3"/>
  </r>
  <r>
    <x v="5"/>
    <x v="17"/>
    <x v="392"/>
    <x v="25"/>
    <n v="17327"/>
  </r>
  <r>
    <x v="5"/>
    <x v="17"/>
    <x v="393"/>
    <x v="25"/>
    <n v="18611"/>
  </r>
  <r>
    <x v="5"/>
    <x v="17"/>
    <x v="394"/>
    <x v="25"/>
    <n v="11889"/>
  </r>
  <r>
    <x v="5"/>
    <x v="17"/>
    <x v="395"/>
    <x v="25"/>
    <n v="9698"/>
  </r>
  <r>
    <x v="5"/>
    <x v="17"/>
    <x v="396"/>
    <x v="25"/>
    <n v="3309"/>
  </r>
  <r>
    <x v="5"/>
    <x v="17"/>
    <x v="397"/>
    <x v="25"/>
    <n v="5756"/>
  </r>
  <r>
    <x v="5"/>
    <x v="17"/>
    <x v="410"/>
    <x v="25"/>
    <n v="3410"/>
  </r>
  <r>
    <x v="5"/>
    <x v="17"/>
    <x v="398"/>
    <x v="25"/>
    <n v="3094"/>
  </r>
  <r>
    <x v="5"/>
    <x v="17"/>
    <x v="399"/>
    <x v="25"/>
    <n v="12760"/>
  </r>
  <r>
    <x v="5"/>
    <x v="17"/>
    <x v="400"/>
    <x v="25"/>
    <n v="8362"/>
  </r>
  <r>
    <x v="5"/>
    <x v="17"/>
    <x v="401"/>
    <x v="25"/>
    <n v="26093"/>
  </r>
  <r>
    <x v="5"/>
    <x v="17"/>
    <x v="402"/>
    <x v="25"/>
    <n v="4636"/>
  </r>
  <r>
    <x v="5"/>
    <x v="17"/>
    <x v="403"/>
    <x v="25"/>
    <n v="5777"/>
  </r>
  <r>
    <x v="5"/>
    <x v="17"/>
    <x v="404"/>
    <x v="25"/>
    <n v="4529"/>
  </r>
  <r>
    <x v="5"/>
    <x v="17"/>
    <x v="411"/>
    <x v="25"/>
    <n v="443"/>
  </r>
  <r>
    <x v="5"/>
    <x v="17"/>
    <x v="405"/>
    <x v="25"/>
    <n v="15689"/>
  </r>
  <r>
    <x v="5"/>
    <x v="17"/>
    <x v="406"/>
    <x v="25"/>
    <n v="46347"/>
  </r>
  <r>
    <x v="5"/>
    <x v="17"/>
    <x v="413"/>
    <x v="25"/>
    <n v="3527"/>
  </r>
  <r>
    <x v="5"/>
    <x v="17"/>
    <x v="414"/>
    <x v="25"/>
    <n v="14869"/>
  </r>
  <r>
    <x v="5"/>
    <x v="17"/>
    <x v="407"/>
    <x v="25"/>
    <n v="6482"/>
  </r>
  <r>
    <x v="5"/>
    <x v="17"/>
    <x v="415"/>
    <x v="25"/>
    <n v="11802"/>
  </r>
  <r>
    <x v="5"/>
    <x v="17"/>
    <x v="416"/>
    <x v="25"/>
    <n v="646"/>
  </r>
  <r>
    <x v="5"/>
    <x v="17"/>
    <x v="408"/>
    <x v="25"/>
    <n v="17776"/>
  </r>
  <r>
    <x v="5"/>
    <x v="17"/>
    <x v="409"/>
    <x v="25"/>
    <n v="3585"/>
  </r>
  <r>
    <x v="5"/>
    <x v="17"/>
    <x v="392"/>
    <x v="26"/>
    <n v="4"/>
  </r>
  <r>
    <x v="5"/>
    <x v="17"/>
    <x v="393"/>
    <x v="26"/>
    <n v="23"/>
  </r>
  <r>
    <x v="5"/>
    <x v="17"/>
    <x v="394"/>
    <x v="26"/>
    <n v="21"/>
  </r>
  <r>
    <x v="5"/>
    <x v="17"/>
    <x v="395"/>
    <x v="26"/>
    <n v="3"/>
  </r>
  <r>
    <x v="5"/>
    <x v="17"/>
    <x v="396"/>
    <x v="26"/>
    <n v="6"/>
  </r>
  <r>
    <x v="5"/>
    <x v="17"/>
    <x v="399"/>
    <x v="26"/>
    <n v="1"/>
  </r>
  <r>
    <x v="5"/>
    <x v="17"/>
    <x v="400"/>
    <x v="26"/>
    <n v="2"/>
  </r>
  <r>
    <x v="5"/>
    <x v="17"/>
    <x v="401"/>
    <x v="26"/>
    <n v="77"/>
  </r>
  <r>
    <x v="5"/>
    <x v="17"/>
    <x v="404"/>
    <x v="26"/>
    <n v="2"/>
  </r>
  <r>
    <x v="5"/>
    <x v="17"/>
    <x v="405"/>
    <x v="26"/>
    <n v="31"/>
  </r>
  <r>
    <x v="5"/>
    <x v="17"/>
    <x v="406"/>
    <x v="26"/>
    <n v="39"/>
  </r>
  <r>
    <x v="5"/>
    <x v="17"/>
    <x v="414"/>
    <x v="26"/>
    <n v="1"/>
  </r>
  <r>
    <x v="5"/>
    <x v="17"/>
    <x v="407"/>
    <x v="26"/>
    <n v="7"/>
  </r>
  <r>
    <x v="5"/>
    <x v="17"/>
    <x v="415"/>
    <x v="26"/>
    <n v="5"/>
  </r>
  <r>
    <x v="5"/>
    <x v="17"/>
    <x v="408"/>
    <x v="26"/>
    <n v="1"/>
  </r>
  <r>
    <x v="5"/>
    <x v="17"/>
    <x v="394"/>
    <x v="27"/>
    <n v="4"/>
  </r>
  <r>
    <x v="5"/>
    <x v="17"/>
    <x v="401"/>
    <x v="27"/>
    <n v="247"/>
  </r>
  <r>
    <x v="5"/>
    <x v="17"/>
    <x v="404"/>
    <x v="27"/>
    <n v="49"/>
  </r>
  <r>
    <x v="5"/>
    <x v="17"/>
    <x v="411"/>
    <x v="27"/>
    <n v="90"/>
  </r>
  <r>
    <x v="5"/>
    <x v="17"/>
    <x v="414"/>
    <x v="27"/>
    <n v="8"/>
  </r>
  <r>
    <x v="5"/>
    <x v="17"/>
    <x v="407"/>
    <x v="27"/>
    <n v="126"/>
  </r>
  <r>
    <x v="5"/>
    <x v="17"/>
    <x v="408"/>
    <x v="27"/>
    <n v="184"/>
  </r>
  <r>
    <x v="5"/>
    <x v="17"/>
    <x v="392"/>
    <x v="28"/>
    <n v="131"/>
  </r>
  <r>
    <x v="5"/>
    <x v="17"/>
    <x v="393"/>
    <x v="28"/>
    <n v="93"/>
  </r>
  <r>
    <x v="5"/>
    <x v="17"/>
    <x v="394"/>
    <x v="28"/>
    <n v="353"/>
  </r>
  <r>
    <x v="5"/>
    <x v="17"/>
    <x v="395"/>
    <x v="28"/>
    <n v="22"/>
  </r>
  <r>
    <x v="5"/>
    <x v="17"/>
    <x v="396"/>
    <x v="28"/>
    <n v="57"/>
  </r>
  <r>
    <x v="5"/>
    <x v="17"/>
    <x v="397"/>
    <x v="28"/>
    <n v="18"/>
  </r>
  <r>
    <x v="5"/>
    <x v="17"/>
    <x v="410"/>
    <x v="28"/>
    <n v="30"/>
  </r>
  <r>
    <x v="5"/>
    <x v="17"/>
    <x v="398"/>
    <x v="28"/>
    <n v="8"/>
  </r>
  <r>
    <x v="5"/>
    <x v="17"/>
    <x v="399"/>
    <x v="28"/>
    <n v="289"/>
  </r>
  <r>
    <x v="5"/>
    <x v="17"/>
    <x v="400"/>
    <x v="28"/>
    <n v="46"/>
  </r>
  <r>
    <x v="5"/>
    <x v="17"/>
    <x v="401"/>
    <x v="28"/>
    <n v="1383"/>
  </r>
  <r>
    <x v="5"/>
    <x v="17"/>
    <x v="402"/>
    <x v="28"/>
    <n v="140"/>
  </r>
  <r>
    <x v="5"/>
    <x v="17"/>
    <x v="403"/>
    <x v="28"/>
    <n v="96"/>
  </r>
  <r>
    <x v="5"/>
    <x v="17"/>
    <x v="404"/>
    <x v="28"/>
    <n v="30"/>
  </r>
  <r>
    <x v="5"/>
    <x v="17"/>
    <x v="405"/>
    <x v="28"/>
    <n v="385"/>
  </r>
  <r>
    <x v="5"/>
    <x v="17"/>
    <x v="406"/>
    <x v="28"/>
    <n v="204"/>
  </r>
  <r>
    <x v="5"/>
    <x v="17"/>
    <x v="413"/>
    <x v="28"/>
    <n v="7"/>
  </r>
  <r>
    <x v="5"/>
    <x v="17"/>
    <x v="414"/>
    <x v="28"/>
    <n v="40"/>
  </r>
  <r>
    <x v="5"/>
    <x v="17"/>
    <x v="407"/>
    <x v="28"/>
    <n v="38"/>
  </r>
  <r>
    <x v="5"/>
    <x v="17"/>
    <x v="415"/>
    <x v="28"/>
    <n v="43"/>
  </r>
  <r>
    <x v="5"/>
    <x v="17"/>
    <x v="408"/>
    <x v="28"/>
    <n v="56"/>
  </r>
  <r>
    <x v="5"/>
    <x v="17"/>
    <x v="409"/>
    <x v="28"/>
    <n v="80"/>
  </r>
  <r>
    <x v="5"/>
    <x v="17"/>
    <x v="392"/>
    <x v="29"/>
    <n v="17493"/>
  </r>
  <r>
    <x v="5"/>
    <x v="17"/>
    <x v="393"/>
    <x v="29"/>
    <n v="18780"/>
  </r>
  <r>
    <x v="5"/>
    <x v="17"/>
    <x v="394"/>
    <x v="29"/>
    <n v="12308"/>
  </r>
  <r>
    <x v="5"/>
    <x v="17"/>
    <x v="395"/>
    <x v="29"/>
    <n v="9724"/>
  </r>
  <r>
    <x v="5"/>
    <x v="17"/>
    <x v="396"/>
    <x v="29"/>
    <n v="3372"/>
  </r>
  <r>
    <x v="5"/>
    <x v="17"/>
    <x v="397"/>
    <x v="29"/>
    <n v="5774"/>
  </r>
  <r>
    <x v="5"/>
    <x v="17"/>
    <x v="410"/>
    <x v="29"/>
    <n v="3447"/>
  </r>
  <r>
    <x v="5"/>
    <x v="17"/>
    <x v="398"/>
    <x v="29"/>
    <n v="3106"/>
  </r>
  <r>
    <x v="5"/>
    <x v="17"/>
    <x v="399"/>
    <x v="29"/>
    <n v="13066"/>
  </r>
  <r>
    <x v="5"/>
    <x v="17"/>
    <x v="400"/>
    <x v="29"/>
    <n v="8438"/>
  </r>
  <r>
    <x v="5"/>
    <x v="17"/>
    <x v="401"/>
    <x v="29"/>
    <n v="27808"/>
  </r>
  <r>
    <x v="5"/>
    <x v="17"/>
    <x v="402"/>
    <x v="29"/>
    <n v="4786"/>
  </r>
  <r>
    <x v="5"/>
    <x v="17"/>
    <x v="403"/>
    <x v="29"/>
    <n v="5873"/>
  </r>
  <r>
    <x v="5"/>
    <x v="17"/>
    <x v="404"/>
    <x v="29"/>
    <n v="4614"/>
  </r>
  <r>
    <x v="5"/>
    <x v="17"/>
    <x v="411"/>
    <x v="29"/>
    <n v="541"/>
  </r>
  <r>
    <x v="5"/>
    <x v="17"/>
    <x v="405"/>
    <x v="29"/>
    <n v="16124"/>
  </r>
  <r>
    <x v="5"/>
    <x v="17"/>
    <x v="406"/>
    <x v="29"/>
    <n v="46621"/>
  </r>
  <r>
    <x v="5"/>
    <x v="17"/>
    <x v="413"/>
    <x v="29"/>
    <n v="3534"/>
  </r>
  <r>
    <x v="5"/>
    <x v="17"/>
    <x v="414"/>
    <x v="29"/>
    <n v="14933"/>
  </r>
  <r>
    <x v="5"/>
    <x v="17"/>
    <x v="407"/>
    <x v="29"/>
    <n v="6668"/>
  </r>
  <r>
    <x v="5"/>
    <x v="17"/>
    <x v="415"/>
    <x v="29"/>
    <n v="11856"/>
  </r>
  <r>
    <x v="5"/>
    <x v="17"/>
    <x v="416"/>
    <x v="29"/>
    <n v="646"/>
  </r>
  <r>
    <x v="5"/>
    <x v="17"/>
    <x v="408"/>
    <x v="29"/>
    <n v="18020"/>
  </r>
  <r>
    <x v="5"/>
    <x v="17"/>
    <x v="409"/>
    <x v="29"/>
    <n v="3665"/>
  </r>
  <r>
    <x v="5"/>
    <x v="17"/>
    <x v="392"/>
    <x v="37"/>
    <n v="1381"/>
  </r>
  <r>
    <x v="5"/>
    <x v="17"/>
    <x v="393"/>
    <x v="37"/>
    <n v="122"/>
  </r>
  <r>
    <x v="5"/>
    <x v="17"/>
    <x v="394"/>
    <x v="37"/>
    <n v="309"/>
  </r>
  <r>
    <x v="5"/>
    <x v="17"/>
    <x v="395"/>
    <x v="37"/>
    <n v="216"/>
  </r>
  <r>
    <x v="5"/>
    <x v="17"/>
    <x v="399"/>
    <x v="37"/>
    <n v="224"/>
  </r>
  <r>
    <x v="5"/>
    <x v="17"/>
    <x v="401"/>
    <x v="37"/>
    <n v="479"/>
  </r>
  <r>
    <x v="5"/>
    <x v="17"/>
    <x v="402"/>
    <x v="37"/>
    <n v="124"/>
  </r>
  <r>
    <x v="5"/>
    <x v="17"/>
    <x v="404"/>
    <x v="37"/>
    <n v="777"/>
  </r>
  <r>
    <x v="5"/>
    <x v="17"/>
    <x v="405"/>
    <x v="37"/>
    <n v="1507"/>
  </r>
  <r>
    <x v="5"/>
    <x v="17"/>
    <x v="406"/>
    <x v="37"/>
    <n v="884"/>
  </r>
  <r>
    <x v="5"/>
    <x v="17"/>
    <x v="413"/>
    <x v="37"/>
    <n v="2"/>
  </r>
  <r>
    <x v="5"/>
    <x v="17"/>
    <x v="414"/>
    <x v="37"/>
    <n v="39"/>
  </r>
  <r>
    <x v="5"/>
    <x v="17"/>
    <x v="415"/>
    <x v="37"/>
    <n v="307"/>
  </r>
  <r>
    <x v="5"/>
    <x v="17"/>
    <x v="408"/>
    <x v="37"/>
    <n v="437"/>
  </r>
  <r>
    <x v="5"/>
    <x v="17"/>
    <x v="392"/>
    <x v="38"/>
    <n v="31"/>
  </r>
  <r>
    <x v="5"/>
    <x v="17"/>
    <x v="393"/>
    <x v="38"/>
    <n v="8"/>
  </r>
  <r>
    <x v="5"/>
    <x v="17"/>
    <x v="401"/>
    <x v="38"/>
    <n v="17"/>
  </r>
  <r>
    <x v="5"/>
    <x v="17"/>
    <x v="402"/>
    <x v="38"/>
    <n v="29"/>
  </r>
  <r>
    <x v="5"/>
    <x v="17"/>
    <x v="404"/>
    <x v="38"/>
    <n v="49"/>
  </r>
  <r>
    <x v="5"/>
    <x v="17"/>
    <x v="406"/>
    <x v="38"/>
    <n v="13"/>
  </r>
  <r>
    <x v="5"/>
    <x v="17"/>
    <x v="413"/>
    <x v="38"/>
    <n v="264"/>
  </r>
  <r>
    <x v="5"/>
    <x v="17"/>
    <x v="414"/>
    <x v="38"/>
    <n v="290"/>
  </r>
  <r>
    <x v="5"/>
    <x v="17"/>
    <x v="415"/>
    <x v="38"/>
    <n v="283"/>
  </r>
  <r>
    <x v="5"/>
    <x v="17"/>
    <x v="408"/>
    <x v="38"/>
    <n v="45"/>
  </r>
  <r>
    <x v="5"/>
    <x v="17"/>
    <x v="399"/>
    <x v="39"/>
    <n v="15"/>
  </r>
  <r>
    <x v="5"/>
    <x v="17"/>
    <x v="404"/>
    <x v="39"/>
    <n v="11"/>
  </r>
  <r>
    <x v="5"/>
    <x v="17"/>
    <x v="405"/>
    <x v="39"/>
    <n v="6"/>
  </r>
  <r>
    <x v="5"/>
    <x v="17"/>
    <x v="415"/>
    <x v="39"/>
    <n v="2"/>
  </r>
  <r>
    <x v="5"/>
    <x v="17"/>
    <x v="392"/>
    <x v="40"/>
    <n v="17"/>
  </r>
  <r>
    <x v="5"/>
    <x v="17"/>
    <x v="394"/>
    <x v="40"/>
    <n v="16"/>
  </r>
  <r>
    <x v="5"/>
    <x v="17"/>
    <x v="417"/>
    <x v="30"/>
    <n v="97"/>
  </r>
  <r>
    <x v="5"/>
    <x v="17"/>
    <x v="393"/>
    <x v="30"/>
    <n v="35"/>
  </r>
  <r>
    <x v="5"/>
    <x v="17"/>
    <x v="394"/>
    <x v="30"/>
    <n v="137"/>
  </r>
  <r>
    <x v="5"/>
    <x v="17"/>
    <x v="395"/>
    <x v="30"/>
    <n v="21"/>
  </r>
  <r>
    <x v="5"/>
    <x v="17"/>
    <x v="398"/>
    <x v="30"/>
    <n v="23"/>
  </r>
  <r>
    <x v="5"/>
    <x v="17"/>
    <x v="401"/>
    <x v="30"/>
    <n v="38"/>
  </r>
  <r>
    <x v="5"/>
    <x v="17"/>
    <x v="405"/>
    <x v="30"/>
    <n v="101"/>
  </r>
  <r>
    <x v="5"/>
    <x v="17"/>
    <x v="406"/>
    <x v="30"/>
    <n v="190"/>
  </r>
  <r>
    <x v="5"/>
    <x v="17"/>
    <x v="413"/>
    <x v="30"/>
    <n v="45"/>
  </r>
  <r>
    <x v="5"/>
    <x v="17"/>
    <x v="414"/>
    <x v="30"/>
    <n v="151"/>
  </r>
  <r>
    <x v="5"/>
    <x v="17"/>
    <x v="407"/>
    <x v="30"/>
    <n v="13"/>
  </r>
  <r>
    <x v="5"/>
    <x v="17"/>
    <x v="415"/>
    <x v="30"/>
    <n v="16"/>
  </r>
  <r>
    <x v="5"/>
    <x v="17"/>
    <x v="408"/>
    <x v="30"/>
    <n v="4"/>
  </r>
  <r>
    <x v="5"/>
    <x v="17"/>
    <x v="409"/>
    <x v="30"/>
    <n v="84"/>
  </r>
  <r>
    <x v="5"/>
    <x v="18"/>
    <x v="418"/>
    <x v="0"/>
    <n v="4"/>
  </r>
  <r>
    <x v="5"/>
    <x v="18"/>
    <x v="419"/>
    <x v="0"/>
    <n v="5"/>
  </r>
  <r>
    <x v="5"/>
    <x v="18"/>
    <x v="421"/>
    <x v="0"/>
    <n v="48"/>
  </r>
  <r>
    <x v="5"/>
    <x v="18"/>
    <x v="424"/>
    <x v="0"/>
    <n v="36"/>
  </r>
  <r>
    <x v="5"/>
    <x v="18"/>
    <x v="418"/>
    <x v="1"/>
    <n v="1"/>
  </r>
  <r>
    <x v="5"/>
    <x v="18"/>
    <x v="419"/>
    <x v="1"/>
    <n v="1"/>
  </r>
  <r>
    <x v="5"/>
    <x v="18"/>
    <x v="421"/>
    <x v="1"/>
    <n v="6"/>
  </r>
  <r>
    <x v="5"/>
    <x v="18"/>
    <x v="424"/>
    <x v="1"/>
    <n v="4"/>
  </r>
  <r>
    <x v="5"/>
    <x v="18"/>
    <x v="426"/>
    <x v="2"/>
    <n v="5"/>
  </r>
  <r>
    <x v="5"/>
    <x v="18"/>
    <x v="418"/>
    <x v="2"/>
    <n v="27"/>
  </r>
  <r>
    <x v="5"/>
    <x v="18"/>
    <x v="419"/>
    <x v="2"/>
    <n v="5"/>
  </r>
  <r>
    <x v="5"/>
    <x v="18"/>
    <x v="420"/>
    <x v="2"/>
    <n v="17"/>
  </r>
  <r>
    <x v="5"/>
    <x v="18"/>
    <x v="421"/>
    <x v="2"/>
    <n v="123"/>
  </r>
  <r>
    <x v="5"/>
    <x v="18"/>
    <x v="427"/>
    <x v="2"/>
    <n v="2"/>
  </r>
  <r>
    <x v="5"/>
    <x v="18"/>
    <x v="428"/>
    <x v="2"/>
    <n v="1"/>
  </r>
  <r>
    <x v="5"/>
    <x v="18"/>
    <x v="422"/>
    <x v="2"/>
    <n v="9"/>
  </r>
  <r>
    <x v="5"/>
    <x v="18"/>
    <x v="423"/>
    <x v="2"/>
    <n v="41"/>
  </r>
  <r>
    <x v="5"/>
    <x v="18"/>
    <x v="429"/>
    <x v="2"/>
    <n v="34"/>
  </r>
  <r>
    <x v="5"/>
    <x v="18"/>
    <x v="430"/>
    <x v="2"/>
    <n v="8"/>
  </r>
  <r>
    <x v="5"/>
    <x v="18"/>
    <x v="431"/>
    <x v="2"/>
    <n v="3"/>
  </r>
  <r>
    <x v="5"/>
    <x v="18"/>
    <x v="432"/>
    <x v="2"/>
    <n v="1"/>
  </r>
  <r>
    <x v="5"/>
    <x v="18"/>
    <x v="424"/>
    <x v="2"/>
    <n v="89"/>
  </r>
  <r>
    <x v="5"/>
    <x v="18"/>
    <x v="433"/>
    <x v="2"/>
    <n v="6"/>
  </r>
  <r>
    <x v="5"/>
    <x v="18"/>
    <x v="425"/>
    <x v="2"/>
    <n v="40"/>
  </r>
  <r>
    <x v="5"/>
    <x v="18"/>
    <x v="418"/>
    <x v="4"/>
    <n v="3"/>
  </r>
  <r>
    <x v="5"/>
    <x v="18"/>
    <x v="420"/>
    <x v="4"/>
    <n v="14"/>
  </r>
  <r>
    <x v="5"/>
    <x v="18"/>
    <x v="421"/>
    <x v="4"/>
    <n v="64"/>
  </r>
  <r>
    <x v="5"/>
    <x v="18"/>
    <x v="422"/>
    <x v="4"/>
    <n v="3"/>
  </r>
  <r>
    <x v="5"/>
    <x v="18"/>
    <x v="423"/>
    <x v="4"/>
    <n v="13"/>
  </r>
  <r>
    <x v="5"/>
    <x v="18"/>
    <x v="429"/>
    <x v="4"/>
    <n v="15"/>
  </r>
  <r>
    <x v="5"/>
    <x v="18"/>
    <x v="430"/>
    <x v="4"/>
    <n v="6"/>
  </r>
  <r>
    <x v="5"/>
    <x v="18"/>
    <x v="424"/>
    <x v="4"/>
    <n v="40"/>
  </r>
  <r>
    <x v="5"/>
    <x v="18"/>
    <x v="433"/>
    <x v="4"/>
    <n v="1"/>
  </r>
  <r>
    <x v="5"/>
    <x v="18"/>
    <x v="425"/>
    <x v="4"/>
    <n v="22"/>
  </r>
  <r>
    <x v="5"/>
    <x v="18"/>
    <x v="426"/>
    <x v="5"/>
    <n v="5"/>
  </r>
  <r>
    <x v="5"/>
    <x v="18"/>
    <x v="418"/>
    <x v="5"/>
    <n v="27"/>
  </r>
  <r>
    <x v="5"/>
    <x v="18"/>
    <x v="419"/>
    <x v="5"/>
    <n v="6"/>
  </r>
  <r>
    <x v="5"/>
    <x v="18"/>
    <x v="420"/>
    <x v="5"/>
    <n v="17"/>
  </r>
  <r>
    <x v="5"/>
    <x v="18"/>
    <x v="421"/>
    <x v="5"/>
    <n v="124"/>
  </r>
  <r>
    <x v="5"/>
    <x v="18"/>
    <x v="427"/>
    <x v="5"/>
    <n v="2"/>
  </r>
  <r>
    <x v="5"/>
    <x v="18"/>
    <x v="428"/>
    <x v="5"/>
    <n v="1"/>
  </r>
  <r>
    <x v="5"/>
    <x v="18"/>
    <x v="422"/>
    <x v="5"/>
    <n v="9"/>
  </r>
  <r>
    <x v="5"/>
    <x v="18"/>
    <x v="423"/>
    <x v="5"/>
    <n v="41"/>
  </r>
  <r>
    <x v="5"/>
    <x v="18"/>
    <x v="429"/>
    <x v="5"/>
    <n v="35"/>
  </r>
  <r>
    <x v="5"/>
    <x v="18"/>
    <x v="430"/>
    <x v="5"/>
    <n v="8"/>
  </r>
  <r>
    <x v="5"/>
    <x v="18"/>
    <x v="431"/>
    <x v="5"/>
    <n v="3"/>
  </r>
  <r>
    <x v="5"/>
    <x v="18"/>
    <x v="432"/>
    <x v="5"/>
    <n v="1"/>
  </r>
  <r>
    <x v="5"/>
    <x v="18"/>
    <x v="424"/>
    <x v="5"/>
    <n v="90"/>
  </r>
  <r>
    <x v="5"/>
    <x v="18"/>
    <x v="433"/>
    <x v="5"/>
    <n v="6"/>
  </r>
  <r>
    <x v="5"/>
    <x v="18"/>
    <x v="425"/>
    <x v="5"/>
    <n v="41"/>
  </r>
  <r>
    <x v="5"/>
    <x v="18"/>
    <x v="426"/>
    <x v="6"/>
    <n v="1"/>
  </r>
  <r>
    <x v="5"/>
    <x v="18"/>
    <x v="421"/>
    <x v="6"/>
    <n v="5"/>
  </r>
  <r>
    <x v="5"/>
    <x v="18"/>
    <x v="424"/>
    <x v="6"/>
    <n v="3"/>
  </r>
  <r>
    <x v="5"/>
    <x v="18"/>
    <x v="425"/>
    <x v="6"/>
    <n v="2"/>
  </r>
  <r>
    <x v="5"/>
    <x v="18"/>
    <x v="426"/>
    <x v="7"/>
    <n v="1"/>
  </r>
  <r>
    <x v="5"/>
    <x v="18"/>
    <x v="418"/>
    <x v="7"/>
    <n v="2"/>
  </r>
  <r>
    <x v="5"/>
    <x v="18"/>
    <x v="421"/>
    <x v="7"/>
    <n v="5"/>
  </r>
  <r>
    <x v="5"/>
    <x v="18"/>
    <x v="424"/>
    <x v="7"/>
    <n v="2"/>
  </r>
  <r>
    <x v="5"/>
    <x v="18"/>
    <x v="425"/>
    <x v="7"/>
    <n v="3"/>
  </r>
  <r>
    <x v="5"/>
    <x v="18"/>
    <x v="426"/>
    <x v="41"/>
    <n v="4"/>
  </r>
  <r>
    <x v="5"/>
    <x v="18"/>
    <x v="418"/>
    <x v="41"/>
    <n v="16"/>
  </r>
  <r>
    <x v="5"/>
    <x v="18"/>
    <x v="419"/>
    <x v="41"/>
    <n v="5"/>
  </r>
  <r>
    <x v="5"/>
    <x v="18"/>
    <x v="420"/>
    <x v="41"/>
    <n v="1"/>
  </r>
  <r>
    <x v="5"/>
    <x v="18"/>
    <x v="421"/>
    <x v="41"/>
    <n v="31"/>
  </r>
  <r>
    <x v="5"/>
    <x v="18"/>
    <x v="427"/>
    <x v="41"/>
    <n v="1"/>
  </r>
  <r>
    <x v="5"/>
    <x v="18"/>
    <x v="422"/>
    <x v="41"/>
    <n v="5"/>
  </r>
  <r>
    <x v="5"/>
    <x v="18"/>
    <x v="423"/>
    <x v="41"/>
    <n v="25"/>
  </r>
  <r>
    <x v="5"/>
    <x v="18"/>
    <x v="429"/>
    <x v="41"/>
    <n v="2"/>
  </r>
  <r>
    <x v="5"/>
    <x v="18"/>
    <x v="430"/>
    <x v="41"/>
    <n v="4"/>
  </r>
  <r>
    <x v="5"/>
    <x v="18"/>
    <x v="431"/>
    <x v="41"/>
    <n v="3"/>
  </r>
  <r>
    <x v="5"/>
    <x v="18"/>
    <x v="432"/>
    <x v="41"/>
    <n v="1"/>
  </r>
  <r>
    <x v="5"/>
    <x v="18"/>
    <x v="424"/>
    <x v="41"/>
    <n v="29"/>
  </r>
  <r>
    <x v="5"/>
    <x v="18"/>
    <x v="433"/>
    <x v="41"/>
    <n v="5"/>
  </r>
  <r>
    <x v="5"/>
    <x v="18"/>
    <x v="425"/>
    <x v="41"/>
    <n v="7"/>
  </r>
  <r>
    <x v="5"/>
    <x v="18"/>
    <x v="426"/>
    <x v="9"/>
    <n v="5"/>
  </r>
  <r>
    <x v="5"/>
    <x v="18"/>
    <x v="418"/>
    <x v="9"/>
    <n v="19"/>
  </r>
  <r>
    <x v="5"/>
    <x v="18"/>
    <x v="419"/>
    <x v="9"/>
    <n v="6"/>
  </r>
  <r>
    <x v="5"/>
    <x v="18"/>
    <x v="420"/>
    <x v="9"/>
    <n v="3"/>
  </r>
  <r>
    <x v="5"/>
    <x v="18"/>
    <x v="421"/>
    <x v="9"/>
    <n v="34"/>
  </r>
  <r>
    <x v="5"/>
    <x v="18"/>
    <x v="427"/>
    <x v="9"/>
    <n v="1"/>
  </r>
  <r>
    <x v="5"/>
    <x v="18"/>
    <x v="428"/>
    <x v="9"/>
    <n v="1"/>
  </r>
  <r>
    <x v="5"/>
    <x v="18"/>
    <x v="422"/>
    <x v="9"/>
    <n v="5"/>
  </r>
  <r>
    <x v="5"/>
    <x v="18"/>
    <x v="423"/>
    <x v="9"/>
    <n v="29"/>
  </r>
  <r>
    <x v="5"/>
    <x v="18"/>
    <x v="429"/>
    <x v="9"/>
    <n v="4"/>
  </r>
  <r>
    <x v="5"/>
    <x v="18"/>
    <x v="430"/>
    <x v="9"/>
    <n v="4"/>
  </r>
  <r>
    <x v="5"/>
    <x v="18"/>
    <x v="431"/>
    <x v="9"/>
    <n v="3"/>
  </r>
  <r>
    <x v="5"/>
    <x v="18"/>
    <x v="432"/>
    <x v="9"/>
    <n v="1"/>
  </r>
  <r>
    <x v="5"/>
    <x v="18"/>
    <x v="424"/>
    <x v="9"/>
    <n v="37"/>
  </r>
  <r>
    <x v="5"/>
    <x v="18"/>
    <x v="433"/>
    <x v="9"/>
    <n v="6"/>
  </r>
  <r>
    <x v="5"/>
    <x v="18"/>
    <x v="425"/>
    <x v="9"/>
    <n v="10"/>
  </r>
  <r>
    <x v="5"/>
    <x v="18"/>
    <x v="421"/>
    <x v="10"/>
    <n v="5"/>
  </r>
  <r>
    <x v="5"/>
    <x v="18"/>
    <x v="423"/>
    <x v="10"/>
    <n v="1"/>
  </r>
  <r>
    <x v="5"/>
    <x v="18"/>
    <x v="424"/>
    <x v="10"/>
    <n v="2"/>
  </r>
  <r>
    <x v="5"/>
    <x v="18"/>
    <x v="426"/>
    <x v="12"/>
    <n v="5"/>
  </r>
  <r>
    <x v="5"/>
    <x v="18"/>
    <x v="418"/>
    <x v="12"/>
    <n v="27"/>
  </r>
  <r>
    <x v="5"/>
    <x v="18"/>
    <x v="419"/>
    <x v="12"/>
    <n v="5"/>
  </r>
  <r>
    <x v="5"/>
    <x v="18"/>
    <x v="420"/>
    <x v="12"/>
    <n v="17"/>
  </r>
  <r>
    <x v="5"/>
    <x v="18"/>
    <x v="421"/>
    <x v="12"/>
    <n v="123"/>
  </r>
  <r>
    <x v="5"/>
    <x v="18"/>
    <x v="427"/>
    <x v="12"/>
    <n v="2"/>
  </r>
  <r>
    <x v="5"/>
    <x v="18"/>
    <x v="428"/>
    <x v="12"/>
    <n v="1"/>
  </r>
  <r>
    <x v="5"/>
    <x v="18"/>
    <x v="422"/>
    <x v="12"/>
    <n v="9"/>
  </r>
  <r>
    <x v="5"/>
    <x v="18"/>
    <x v="423"/>
    <x v="12"/>
    <n v="41"/>
  </r>
  <r>
    <x v="5"/>
    <x v="18"/>
    <x v="429"/>
    <x v="12"/>
    <n v="34"/>
  </r>
  <r>
    <x v="5"/>
    <x v="18"/>
    <x v="430"/>
    <x v="12"/>
    <n v="8"/>
  </r>
  <r>
    <x v="5"/>
    <x v="18"/>
    <x v="431"/>
    <x v="12"/>
    <n v="3"/>
  </r>
  <r>
    <x v="5"/>
    <x v="18"/>
    <x v="432"/>
    <x v="12"/>
    <n v="1"/>
  </r>
  <r>
    <x v="5"/>
    <x v="18"/>
    <x v="424"/>
    <x v="12"/>
    <n v="89"/>
  </r>
  <r>
    <x v="5"/>
    <x v="18"/>
    <x v="433"/>
    <x v="12"/>
    <n v="6"/>
  </r>
  <r>
    <x v="5"/>
    <x v="18"/>
    <x v="425"/>
    <x v="12"/>
    <n v="39"/>
  </r>
  <r>
    <x v="5"/>
    <x v="18"/>
    <x v="421"/>
    <x v="13"/>
    <n v="2"/>
  </r>
  <r>
    <x v="5"/>
    <x v="18"/>
    <x v="423"/>
    <x v="13"/>
    <n v="1"/>
  </r>
  <r>
    <x v="5"/>
    <x v="18"/>
    <x v="430"/>
    <x v="13"/>
    <n v="1"/>
  </r>
  <r>
    <x v="5"/>
    <x v="18"/>
    <x v="421"/>
    <x v="14"/>
    <n v="3"/>
  </r>
  <r>
    <x v="5"/>
    <x v="18"/>
    <x v="423"/>
    <x v="14"/>
    <n v="1"/>
  </r>
  <r>
    <x v="5"/>
    <x v="18"/>
    <x v="425"/>
    <x v="14"/>
    <n v="6"/>
  </r>
  <r>
    <x v="5"/>
    <x v="18"/>
    <x v="419"/>
    <x v="15"/>
    <n v="1"/>
  </r>
  <r>
    <x v="5"/>
    <x v="18"/>
    <x v="420"/>
    <x v="15"/>
    <n v="2"/>
  </r>
  <r>
    <x v="5"/>
    <x v="18"/>
    <x v="421"/>
    <x v="15"/>
    <n v="39"/>
  </r>
  <r>
    <x v="5"/>
    <x v="18"/>
    <x v="422"/>
    <x v="15"/>
    <n v="2"/>
  </r>
  <r>
    <x v="5"/>
    <x v="18"/>
    <x v="423"/>
    <x v="15"/>
    <n v="5"/>
  </r>
  <r>
    <x v="5"/>
    <x v="18"/>
    <x v="430"/>
    <x v="15"/>
    <n v="2"/>
  </r>
  <r>
    <x v="5"/>
    <x v="18"/>
    <x v="424"/>
    <x v="15"/>
    <n v="8"/>
  </r>
  <r>
    <x v="5"/>
    <x v="18"/>
    <x v="433"/>
    <x v="15"/>
    <n v="1"/>
  </r>
  <r>
    <x v="5"/>
    <x v="18"/>
    <x v="425"/>
    <x v="15"/>
    <n v="4"/>
  </r>
  <r>
    <x v="5"/>
    <x v="18"/>
    <x v="418"/>
    <x v="16"/>
    <n v="1"/>
  </r>
  <r>
    <x v="5"/>
    <x v="18"/>
    <x v="419"/>
    <x v="16"/>
    <n v="1"/>
  </r>
  <r>
    <x v="5"/>
    <x v="18"/>
    <x v="420"/>
    <x v="16"/>
    <n v="2"/>
  </r>
  <r>
    <x v="5"/>
    <x v="18"/>
    <x v="421"/>
    <x v="16"/>
    <n v="2"/>
  </r>
  <r>
    <x v="5"/>
    <x v="18"/>
    <x v="428"/>
    <x v="16"/>
    <n v="1"/>
  </r>
  <r>
    <x v="5"/>
    <x v="18"/>
    <x v="422"/>
    <x v="16"/>
    <n v="2"/>
  </r>
  <r>
    <x v="5"/>
    <x v="18"/>
    <x v="423"/>
    <x v="16"/>
    <n v="4"/>
  </r>
  <r>
    <x v="5"/>
    <x v="18"/>
    <x v="430"/>
    <x v="16"/>
    <n v="2"/>
  </r>
  <r>
    <x v="5"/>
    <x v="18"/>
    <x v="433"/>
    <x v="16"/>
    <n v="1"/>
  </r>
  <r>
    <x v="5"/>
    <x v="18"/>
    <x v="425"/>
    <x v="16"/>
    <n v="1"/>
  </r>
  <r>
    <x v="5"/>
    <x v="18"/>
    <x v="421"/>
    <x v="33"/>
    <n v="2"/>
  </r>
  <r>
    <x v="5"/>
    <x v="18"/>
    <x v="425"/>
    <x v="33"/>
    <n v="1"/>
  </r>
  <r>
    <x v="5"/>
    <x v="18"/>
    <x v="421"/>
    <x v="34"/>
    <n v="2"/>
  </r>
  <r>
    <x v="5"/>
    <x v="18"/>
    <x v="418"/>
    <x v="17"/>
    <n v="75"/>
  </r>
  <r>
    <x v="5"/>
    <x v="18"/>
    <x v="420"/>
    <x v="17"/>
    <n v="160"/>
  </r>
  <r>
    <x v="5"/>
    <x v="18"/>
    <x v="421"/>
    <x v="17"/>
    <n v="1113"/>
  </r>
  <r>
    <x v="5"/>
    <x v="18"/>
    <x v="422"/>
    <x v="17"/>
    <n v="36"/>
  </r>
  <r>
    <x v="5"/>
    <x v="18"/>
    <x v="423"/>
    <x v="17"/>
    <n v="195"/>
  </r>
  <r>
    <x v="5"/>
    <x v="18"/>
    <x v="429"/>
    <x v="17"/>
    <n v="266"/>
  </r>
  <r>
    <x v="5"/>
    <x v="18"/>
    <x v="430"/>
    <x v="17"/>
    <n v="79"/>
  </r>
  <r>
    <x v="5"/>
    <x v="18"/>
    <x v="424"/>
    <x v="17"/>
    <n v="723"/>
  </r>
  <r>
    <x v="5"/>
    <x v="18"/>
    <x v="433"/>
    <x v="17"/>
    <n v="18"/>
  </r>
  <r>
    <x v="5"/>
    <x v="18"/>
    <x v="425"/>
    <x v="17"/>
    <n v="392"/>
  </r>
  <r>
    <x v="5"/>
    <x v="18"/>
    <x v="426"/>
    <x v="18"/>
    <n v="259"/>
  </r>
  <r>
    <x v="5"/>
    <x v="18"/>
    <x v="418"/>
    <x v="18"/>
    <n v="265"/>
  </r>
  <r>
    <x v="5"/>
    <x v="18"/>
    <x v="421"/>
    <x v="18"/>
    <n v="994"/>
  </r>
  <r>
    <x v="5"/>
    <x v="18"/>
    <x v="424"/>
    <x v="18"/>
    <n v="895"/>
  </r>
  <r>
    <x v="5"/>
    <x v="18"/>
    <x v="425"/>
    <x v="18"/>
    <n v="385"/>
  </r>
  <r>
    <x v="5"/>
    <x v="18"/>
    <x v="426"/>
    <x v="42"/>
    <n v="734"/>
  </r>
  <r>
    <x v="5"/>
    <x v="18"/>
    <x v="418"/>
    <x v="42"/>
    <n v="1854"/>
  </r>
  <r>
    <x v="5"/>
    <x v="18"/>
    <x v="419"/>
    <x v="42"/>
    <n v="307"/>
  </r>
  <r>
    <x v="5"/>
    <x v="18"/>
    <x v="420"/>
    <x v="42"/>
    <n v="37"/>
  </r>
  <r>
    <x v="5"/>
    <x v="18"/>
    <x v="421"/>
    <x v="42"/>
    <n v="2276"/>
  </r>
  <r>
    <x v="5"/>
    <x v="18"/>
    <x v="427"/>
    <x v="42"/>
    <n v="30"/>
  </r>
  <r>
    <x v="5"/>
    <x v="18"/>
    <x v="422"/>
    <x v="42"/>
    <n v="289"/>
  </r>
  <r>
    <x v="5"/>
    <x v="18"/>
    <x v="423"/>
    <x v="42"/>
    <n v="1927"/>
  </r>
  <r>
    <x v="5"/>
    <x v="18"/>
    <x v="429"/>
    <x v="42"/>
    <n v="42"/>
  </r>
  <r>
    <x v="5"/>
    <x v="18"/>
    <x v="430"/>
    <x v="42"/>
    <n v="209"/>
  </r>
  <r>
    <x v="5"/>
    <x v="18"/>
    <x v="431"/>
    <x v="42"/>
    <n v="177"/>
  </r>
  <r>
    <x v="5"/>
    <x v="18"/>
    <x v="432"/>
    <x v="42"/>
    <n v="107"/>
  </r>
  <r>
    <x v="5"/>
    <x v="18"/>
    <x v="424"/>
    <x v="42"/>
    <n v="1700"/>
  </r>
  <r>
    <x v="5"/>
    <x v="18"/>
    <x v="433"/>
    <x v="42"/>
    <n v="960"/>
  </r>
  <r>
    <x v="5"/>
    <x v="18"/>
    <x v="425"/>
    <x v="42"/>
    <n v="432"/>
  </r>
  <r>
    <x v="5"/>
    <x v="18"/>
    <x v="426"/>
    <x v="21"/>
    <n v="701"/>
  </r>
  <r>
    <x v="5"/>
    <x v="18"/>
    <x v="418"/>
    <x v="21"/>
    <n v="1482"/>
  </r>
  <r>
    <x v="5"/>
    <x v="18"/>
    <x v="419"/>
    <x v="21"/>
    <n v="315"/>
  </r>
  <r>
    <x v="5"/>
    <x v="18"/>
    <x v="420"/>
    <x v="21"/>
    <n v="71"/>
  </r>
  <r>
    <x v="5"/>
    <x v="18"/>
    <x v="421"/>
    <x v="21"/>
    <n v="2022"/>
  </r>
  <r>
    <x v="5"/>
    <x v="18"/>
    <x v="427"/>
    <x v="21"/>
    <n v="39"/>
  </r>
  <r>
    <x v="5"/>
    <x v="18"/>
    <x v="428"/>
    <x v="21"/>
    <n v="15"/>
  </r>
  <r>
    <x v="5"/>
    <x v="18"/>
    <x v="422"/>
    <x v="21"/>
    <n v="219"/>
  </r>
  <r>
    <x v="5"/>
    <x v="18"/>
    <x v="423"/>
    <x v="21"/>
    <n v="1950"/>
  </r>
  <r>
    <x v="5"/>
    <x v="18"/>
    <x v="429"/>
    <x v="21"/>
    <n v="157"/>
  </r>
  <r>
    <x v="5"/>
    <x v="18"/>
    <x v="430"/>
    <x v="21"/>
    <n v="181"/>
  </r>
  <r>
    <x v="5"/>
    <x v="18"/>
    <x v="431"/>
    <x v="21"/>
    <n v="158"/>
  </r>
  <r>
    <x v="5"/>
    <x v="18"/>
    <x v="432"/>
    <x v="21"/>
    <n v="78"/>
  </r>
  <r>
    <x v="5"/>
    <x v="18"/>
    <x v="424"/>
    <x v="21"/>
    <n v="1972"/>
  </r>
  <r>
    <x v="5"/>
    <x v="18"/>
    <x v="433"/>
    <x v="21"/>
    <n v="803"/>
  </r>
  <r>
    <x v="5"/>
    <x v="18"/>
    <x v="425"/>
    <x v="21"/>
    <n v="445"/>
  </r>
  <r>
    <x v="5"/>
    <x v="18"/>
    <x v="418"/>
    <x v="22"/>
    <n v="5"/>
  </r>
  <r>
    <x v="5"/>
    <x v="18"/>
    <x v="419"/>
    <x v="22"/>
    <n v="6"/>
  </r>
  <r>
    <x v="5"/>
    <x v="18"/>
    <x v="420"/>
    <x v="22"/>
    <n v="12"/>
  </r>
  <r>
    <x v="5"/>
    <x v="18"/>
    <x v="421"/>
    <x v="22"/>
    <n v="20"/>
  </r>
  <r>
    <x v="5"/>
    <x v="18"/>
    <x v="428"/>
    <x v="22"/>
    <n v="7"/>
  </r>
  <r>
    <x v="5"/>
    <x v="18"/>
    <x v="422"/>
    <x v="22"/>
    <n v="28"/>
  </r>
  <r>
    <x v="5"/>
    <x v="18"/>
    <x v="423"/>
    <x v="22"/>
    <n v="65"/>
  </r>
  <r>
    <x v="5"/>
    <x v="18"/>
    <x v="430"/>
    <x v="22"/>
    <n v="4170"/>
  </r>
  <r>
    <x v="5"/>
    <x v="18"/>
    <x v="433"/>
    <x v="22"/>
    <n v="8"/>
  </r>
  <r>
    <x v="5"/>
    <x v="18"/>
    <x v="425"/>
    <x v="22"/>
    <n v="2"/>
  </r>
  <r>
    <x v="5"/>
    <x v="18"/>
    <x v="421"/>
    <x v="23"/>
    <n v="5"/>
  </r>
  <r>
    <x v="5"/>
    <x v="18"/>
    <x v="423"/>
    <x v="23"/>
    <n v="1"/>
  </r>
  <r>
    <x v="5"/>
    <x v="18"/>
    <x v="424"/>
    <x v="23"/>
    <n v="5"/>
  </r>
  <r>
    <x v="5"/>
    <x v="18"/>
    <x v="426"/>
    <x v="25"/>
    <n v="1260"/>
  </r>
  <r>
    <x v="5"/>
    <x v="18"/>
    <x v="418"/>
    <x v="25"/>
    <n v="6783"/>
  </r>
  <r>
    <x v="5"/>
    <x v="18"/>
    <x v="419"/>
    <x v="25"/>
    <n v="845"/>
  </r>
  <r>
    <x v="5"/>
    <x v="18"/>
    <x v="420"/>
    <x v="25"/>
    <n v="2992"/>
  </r>
  <r>
    <x v="5"/>
    <x v="18"/>
    <x v="421"/>
    <x v="25"/>
    <n v="31106"/>
  </r>
  <r>
    <x v="5"/>
    <x v="18"/>
    <x v="427"/>
    <x v="25"/>
    <n v="291"/>
  </r>
  <r>
    <x v="5"/>
    <x v="18"/>
    <x v="428"/>
    <x v="25"/>
    <n v="200"/>
  </r>
  <r>
    <x v="5"/>
    <x v="18"/>
    <x v="422"/>
    <x v="25"/>
    <n v="1423"/>
  </r>
  <r>
    <x v="5"/>
    <x v="18"/>
    <x v="423"/>
    <x v="25"/>
    <n v="8758"/>
  </r>
  <r>
    <x v="5"/>
    <x v="18"/>
    <x v="429"/>
    <x v="25"/>
    <n v="7025"/>
  </r>
  <r>
    <x v="5"/>
    <x v="18"/>
    <x v="430"/>
    <x v="25"/>
    <n v="1779"/>
  </r>
  <r>
    <x v="5"/>
    <x v="18"/>
    <x v="431"/>
    <x v="25"/>
    <n v="284"/>
  </r>
  <r>
    <x v="5"/>
    <x v="18"/>
    <x v="432"/>
    <x v="25"/>
    <n v="164"/>
  </r>
  <r>
    <x v="5"/>
    <x v="18"/>
    <x v="424"/>
    <x v="25"/>
    <n v="24483"/>
  </r>
  <r>
    <x v="5"/>
    <x v="18"/>
    <x v="433"/>
    <x v="25"/>
    <n v="2172"/>
  </r>
  <r>
    <x v="5"/>
    <x v="18"/>
    <x v="425"/>
    <x v="25"/>
    <n v="8777"/>
  </r>
  <r>
    <x v="5"/>
    <x v="18"/>
    <x v="421"/>
    <x v="26"/>
    <n v="8"/>
  </r>
  <r>
    <x v="5"/>
    <x v="18"/>
    <x v="423"/>
    <x v="26"/>
    <n v="1"/>
  </r>
  <r>
    <x v="5"/>
    <x v="18"/>
    <x v="430"/>
    <x v="26"/>
    <n v="1"/>
  </r>
  <r>
    <x v="5"/>
    <x v="18"/>
    <x v="421"/>
    <x v="27"/>
    <n v="76"/>
  </r>
  <r>
    <x v="5"/>
    <x v="18"/>
    <x v="423"/>
    <x v="27"/>
    <n v="8"/>
  </r>
  <r>
    <x v="5"/>
    <x v="18"/>
    <x v="425"/>
    <x v="27"/>
    <n v="236"/>
  </r>
  <r>
    <x v="5"/>
    <x v="18"/>
    <x v="419"/>
    <x v="28"/>
    <n v="1"/>
  </r>
  <r>
    <x v="5"/>
    <x v="18"/>
    <x v="420"/>
    <x v="28"/>
    <n v="2"/>
  </r>
  <r>
    <x v="5"/>
    <x v="18"/>
    <x v="421"/>
    <x v="28"/>
    <n v="206"/>
  </r>
  <r>
    <x v="5"/>
    <x v="18"/>
    <x v="422"/>
    <x v="28"/>
    <n v="2"/>
  </r>
  <r>
    <x v="5"/>
    <x v="18"/>
    <x v="423"/>
    <x v="28"/>
    <n v="8"/>
  </r>
  <r>
    <x v="5"/>
    <x v="18"/>
    <x v="430"/>
    <x v="28"/>
    <n v="2"/>
  </r>
  <r>
    <x v="5"/>
    <x v="18"/>
    <x v="424"/>
    <x v="28"/>
    <n v="18"/>
  </r>
  <r>
    <x v="5"/>
    <x v="18"/>
    <x v="433"/>
    <x v="28"/>
    <n v="1"/>
  </r>
  <r>
    <x v="5"/>
    <x v="18"/>
    <x v="425"/>
    <x v="28"/>
    <n v="5"/>
  </r>
  <r>
    <x v="5"/>
    <x v="18"/>
    <x v="426"/>
    <x v="29"/>
    <n v="1260"/>
  </r>
  <r>
    <x v="5"/>
    <x v="18"/>
    <x v="418"/>
    <x v="29"/>
    <n v="6783"/>
  </r>
  <r>
    <x v="5"/>
    <x v="18"/>
    <x v="419"/>
    <x v="29"/>
    <n v="846"/>
  </r>
  <r>
    <x v="5"/>
    <x v="18"/>
    <x v="420"/>
    <x v="29"/>
    <n v="3179"/>
  </r>
  <r>
    <x v="5"/>
    <x v="18"/>
    <x v="421"/>
    <x v="29"/>
    <n v="31416"/>
  </r>
  <r>
    <x v="5"/>
    <x v="18"/>
    <x v="427"/>
    <x v="29"/>
    <n v="291"/>
  </r>
  <r>
    <x v="5"/>
    <x v="18"/>
    <x v="428"/>
    <x v="29"/>
    <n v="200"/>
  </r>
  <r>
    <x v="5"/>
    <x v="18"/>
    <x v="422"/>
    <x v="29"/>
    <n v="1425"/>
  </r>
  <r>
    <x v="5"/>
    <x v="18"/>
    <x v="423"/>
    <x v="29"/>
    <n v="8776"/>
  </r>
  <r>
    <x v="5"/>
    <x v="18"/>
    <x v="429"/>
    <x v="29"/>
    <n v="7093"/>
  </r>
  <r>
    <x v="5"/>
    <x v="18"/>
    <x v="430"/>
    <x v="29"/>
    <n v="1782"/>
  </r>
  <r>
    <x v="5"/>
    <x v="18"/>
    <x v="431"/>
    <x v="29"/>
    <n v="284"/>
  </r>
  <r>
    <x v="5"/>
    <x v="18"/>
    <x v="432"/>
    <x v="29"/>
    <n v="164"/>
  </r>
  <r>
    <x v="5"/>
    <x v="18"/>
    <x v="424"/>
    <x v="29"/>
    <n v="24506"/>
  </r>
  <r>
    <x v="5"/>
    <x v="18"/>
    <x v="433"/>
    <x v="29"/>
    <n v="2173"/>
  </r>
  <r>
    <x v="5"/>
    <x v="18"/>
    <x v="425"/>
    <x v="29"/>
    <n v="9035"/>
  </r>
  <r>
    <x v="5"/>
    <x v="18"/>
    <x v="421"/>
    <x v="37"/>
    <n v="630"/>
  </r>
  <r>
    <x v="5"/>
    <x v="18"/>
    <x v="425"/>
    <x v="37"/>
    <n v="197"/>
  </r>
  <r>
    <x v="5"/>
    <x v="18"/>
    <x v="421"/>
    <x v="38"/>
    <n v="58"/>
  </r>
  <r>
    <x v="5"/>
    <x v="18"/>
    <x v="426"/>
    <x v="30"/>
    <n v="26"/>
  </r>
  <r>
    <x v="5"/>
    <x v="18"/>
    <x v="418"/>
    <x v="30"/>
    <n v="9"/>
  </r>
  <r>
    <x v="5"/>
    <x v="18"/>
    <x v="421"/>
    <x v="30"/>
    <n v="124"/>
  </r>
  <r>
    <x v="5"/>
    <x v="18"/>
    <x v="424"/>
    <x v="30"/>
    <n v="72"/>
  </r>
  <r>
    <x v="5"/>
    <x v="18"/>
    <x v="425"/>
    <x v="30"/>
    <n v="27"/>
  </r>
  <r>
    <x v="6"/>
    <x v="0"/>
    <x v="0"/>
    <x v="0"/>
    <n v="188"/>
  </r>
  <r>
    <x v="6"/>
    <x v="0"/>
    <x v="1"/>
    <x v="0"/>
    <n v="12"/>
  </r>
  <r>
    <x v="6"/>
    <x v="0"/>
    <x v="2"/>
    <x v="0"/>
    <n v="460"/>
  </r>
  <r>
    <x v="6"/>
    <x v="0"/>
    <x v="3"/>
    <x v="0"/>
    <n v="201"/>
  </r>
  <r>
    <x v="6"/>
    <x v="0"/>
    <x v="4"/>
    <x v="0"/>
    <n v="57"/>
  </r>
  <r>
    <x v="6"/>
    <x v="0"/>
    <x v="5"/>
    <x v="0"/>
    <n v="83"/>
  </r>
  <r>
    <x v="6"/>
    <x v="0"/>
    <x v="6"/>
    <x v="0"/>
    <n v="149"/>
  </r>
  <r>
    <x v="6"/>
    <x v="0"/>
    <x v="7"/>
    <x v="0"/>
    <n v="245"/>
  </r>
  <r>
    <x v="6"/>
    <x v="0"/>
    <x v="8"/>
    <x v="0"/>
    <n v="44"/>
  </r>
  <r>
    <x v="6"/>
    <x v="0"/>
    <x v="10"/>
    <x v="0"/>
    <n v="103"/>
  </r>
  <r>
    <x v="6"/>
    <x v="0"/>
    <x v="11"/>
    <x v="0"/>
    <n v="111"/>
  </r>
  <r>
    <x v="6"/>
    <x v="0"/>
    <x v="12"/>
    <x v="0"/>
    <n v="361"/>
  </r>
  <r>
    <x v="6"/>
    <x v="0"/>
    <x v="13"/>
    <x v="0"/>
    <n v="25"/>
  </r>
  <r>
    <x v="6"/>
    <x v="0"/>
    <x v="14"/>
    <x v="0"/>
    <n v="102"/>
  </r>
  <r>
    <x v="6"/>
    <x v="0"/>
    <x v="15"/>
    <x v="0"/>
    <n v="12"/>
  </r>
  <r>
    <x v="6"/>
    <x v="0"/>
    <x v="16"/>
    <x v="0"/>
    <n v="37"/>
  </r>
  <r>
    <x v="6"/>
    <x v="0"/>
    <x v="0"/>
    <x v="1"/>
    <n v="14"/>
  </r>
  <r>
    <x v="6"/>
    <x v="0"/>
    <x v="1"/>
    <x v="1"/>
    <n v="2"/>
  </r>
  <r>
    <x v="6"/>
    <x v="0"/>
    <x v="2"/>
    <x v="1"/>
    <n v="28"/>
  </r>
  <r>
    <x v="6"/>
    <x v="0"/>
    <x v="3"/>
    <x v="1"/>
    <n v="12"/>
  </r>
  <r>
    <x v="6"/>
    <x v="0"/>
    <x v="4"/>
    <x v="1"/>
    <n v="7"/>
  </r>
  <r>
    <x v="6"/>
    <x v="0"/>
    <x v="5"/>
    <x v="1"/>
    <n v="2"/>
  </r>
  <r>
    <x v="6"/>
    <x v="0"/>
    <x v="6"/>
    <x v="1"/>
    <n v="14"/>
  </r>
  <r>
    <x v="6"/>
    <x v="0"/>
    <x v="7"/>
    <x v="1"/>
    <n v="13"/>
  </r>
  <r>
    <x v="6"/>
    <x v="0"/>
    <x v="8"/>
    <x v="1"/>
    <n v="4"/>
  </r>
  <r>
    <x v="6"/>
    <x v="0"/>
    <x v="10"/>
    <x v="1"/>
    <n v="11"/>
  </r>
  <r>
    <x v="6"/>
    <x v="0"/>
    <x v="11"/>
    <x v="1"/>
    <n v="11"/>
  </r>
  <r>
    <x v="6"/>
    <x v="0"/>
    <x v="12"/>
    <x v="1"/>
    <n v="28"/>
  </r>
  <r>
    <x v="6"/>
    <x v="0"/>
    <x v="13"/>
    <x v="1"/>
    <n v="2"/>
  </r>
  <r>
    <x v="6"/>
    <x v="0"/>
    <x v="14"/>
    <x v="1"/>
    <n v="3"/>
  </r>
  <r>
    <x v="6"/>
    <x v="0"/>
    <x v="15"/>
    <x v="1"/>
    <n v="4"/>
  </r>
  <r>
    <x v="6"/>
    <x v="0"/>
    <x v="16"/>
    <x v="1"/>
    <n v="4"/>
  </r>
  <r>
    <x v="6"/>
    <x v="0"/>
    <x v="0"/>
    <x v="2"/>
    <n v="214"/>
  </r>
  <r>
    <x v="6"/>
    <x v="0"/>
    <x v="1"/>
    <x v="2"/>
    <n v="14"/>
  </r>
  <r>
    <x v="6"/>
    <x v="0"/>
    <x v="2"/>
    <x v="2"/>
    <n v="297"/>
  </r>
  <r>
    <x v="6"/>
    <x v="0"/>
    <x v="3"/>
    <x v="2"/>
    <n v="259"/>
  </r>
  <r>
    <x v="6"/>
    <x v="0"/>
    <x v="4"/>
    <x v="2"/>
    <n v="19"/>
  </r>
  <r>
    <x v="6"/>
    <x v="0"/>
    <x v="5"/>
    <x v="2"/>
    <n v="76"/>
  </r>
  <r>
    <x v="6"/>
    <x v="0"/>
    <x v="6"/>
    <x v="2"/>
    <n v="144"/>
  </r>
  <r>
    <x v="6"/>
    <x v="0"/>
    <x v="17"/>
    <x v="2"/>
    <n v="20"/>
  </r>
  <r>
    <x v="6"/>
    <x v="0"/>
    <x v="7"/>
    <x v="2"/>
    <n v="171"/>
  </r>
  <r>
    <x v="6"/>
    <x v="0"/>
    <x v="8"/>
    <x v="2"/>
    <n v="114"/>
  </r>
  <r>
    <x v="6"/>
    <x v="0"/>
    <x v="9"/>
    <x v="2"/>
    <n v="90"/>
  </r>
  <r>
    <x v="6"/>
    <x v="0"/>
    <x v="10"/>
    <x v="2"/>
    <n v="248"/>
  </r>
  <r>
    <x v="6"/>
    <x v="0"/>
    <x v="11"/>
    <x v="2"/>
    <n v="148"/>
  </r>
  <r>
    <x v="6"/>
    <x v="0"/>
    <x v="12"/>
    <x v="2"/>
    <n v="319"/>
  </r>
  <r>
    <x v="6"/>
    <x v="0"/>
    <x v="13"/>
    <x v="2"/>
    <n v="127"/>
  </r>
  <r>
    <x v="6"/>
    <x v="0"/>
    <x v="14"/>
    <x v="2"/>
    <n v="95"/>
  </r>
  <r>
    <x v="6"/>
    <x v="0"/>
    <x v="15"/>
    <x v="2"/>
    <n v="117"/>
  </r>
  <r>
    <x v="6"/>
    <x v="0"/>
    <x v="16"/>
    <x v="2"/>
    <n v="82"/>
  </r>
  <r>
    <x v="6"/>
    <x v="0"/>
    <x v="0"/>
    <x v="3"/>
    <n v="2"/>
  </r>
  <r>
    <x v="6"/>
    <x v="0"/>
    <x v="2"/>
    <x v="3"/>
    <n v="6"/>
  </r>
  <r>
    <x v="6"/>
    <x v="0"/>
    <x v="3"/>
    <x v="3"/>
    <n v="2"/>
  </r>
  <r>
    <x v="6"/>
    <x v="0"/>
    <x v="6"/>
    <x v="3"/>
    <n v="1"/>
  </r>
  <r>
    <x v="6"/>
    <x v="0"/>
    <x v="17"/>
    <x v="3"/>
    <n v="1"/>
  </r>
  <r>
    <x v="6"/>
    <x v="0"/>
    <x v="7"/>
    <x v="3"/>
    <n v="1"/>
  </r>
  <r>
    <x v="6"/>
    <x v="0"/>
    <x v="8"/>
    <x v="3"/>
    <n v="1"/>
  </r>
  <r>
    <x v="6"/>
    <x v="0"/>
    <x v="10"/>
    <x v="3"/>
    <n v="8"/>
  </r>
  <r>
    <x v="6"/>
    <x v="0"/>
    <x v="12"/>
    <x v="3"/>
    <n v="7"/>
  </r>
  <r>
    <x v="6"/>
    <x v="0"/>
    <x v="13"/>
    <x v="3"/>
    <n v="1"/>
  </r>
  <r>
    <x v="6"/>
    <x v="0"/>
    <x v="0"/>
    <x v="4"/>
    <n v="24"/>
  </r>
  <r>
    <x v="6"/>
    <x v="0"/>
    <x v="2"/>
    <x v="4"/>
    <n v="40"/>
  </r>
  <r>
    <x v="6"/>
    <x v="0"/>
    <x v="3"/>
    <x v="4"/>
    <n v="17"/>
  </r>
  <r>
    <x v="6"/>
    <x v="0"/>
    <x v="4"/>
    <x v="4"/>
    <n v="3"/>
  </r>
  <r>
    <x v="6"/>
    <x v="0"/>
    <x v="5"/>
    <x v="4"/>
    <n v="3"/>
  </r>
  <r>
    <x v="6"/>
    <x v="0"/>
    <x v="6"/>
    <x v="4"/>
    <n v="11"/>
  </r>
  <r>
    <x v="6"/>
    <x v="0"/>
    <x v="7"/>
    <x v="4"/>
    <n v="24"/>
  </r>
  <r>
    <x v="6"/>
    <x v="0"/>
    <x v="8"/>
    <x v="4"/>
    <n v="12"/>
  </r>
  <r>
    <x v="6"/>
    <x v="0"/>
    <x v="9"/>
    <x v="4"/>
    <n v="3"/>
  </r>
  <r>
    <x v="6"/>
    <x v="0"/>
    <x v="10"/>
    <x v="4"/>
    <n v="19"/>
  </r>
  <r>
    <x v="6"/>
    <x v="0"/>
    <x v="11"/>
    <x v="4"/>
    <n v="13"/>
  </r>
  <r>
    <x v="6"/>
    <x v="0"/>
    <x v="12"/>
    <x v="4"/>
    <n v="39"/>
  </r>
  <r>
    <x v="6"/>
    <x v="0"/>
    <x v="13"/>
    <x v="4"/>
    <n v="4"/>
  </r>
  <r>
    <x v="6"/>
    <x v="0"/>
    <x v="14"/>
    <x v="4"/>
    <n v="1"/>
  </r>
  <r>
    <x v="6"/>
    <x v="0"/>
    <x v="15"/>
    <x v="4"/>
    <n v="9"/>
  </r>
  <r>
    <x v="6"/>
    <x v="0"/>
    <x v="16"/>
    <x v="4"/>
    <n v="3"/>
  </r>
  <r>
    <x v="6"/>
    <x v="0"/>
    <x v="0"/>
    <x v="5"/>
    <n v="218"/>
  </r>
  <r>
    <x v="6"/>
    <x v="0"/>
    <x v="1"/>
    <x v="5"/>
    <n v="14"/>
  </r>
  <r>
    <x v="6"/>
    <x v="0"/>
    <x v="2"/>
    <x v="5"/>
    <n v="300"/>
  </r>
  <r>
    <x v="6"/>
    <x v="0"/>
    <x v="3"/>
    <x v="5"/>
    <n v="260"/>
  </r>
  <r>
    <x v="6"/>
    <x v="0"/>
    <x v="4"/>
    <x v="5"/>
    <n v="19"/>
  </r>
  <r>
    <x v="6"/>
    <x v="0"/>
    <x v="5"/>
    <x v="5"/>
    <n v="77"/>
  </r>
  <r>
    <x v="6"/>
    <x v="0"/>
    <x v="6"/>
    <x v="5"/>
    <n v="149"/>
  </r>
  <r>
    <x v="6"/>
    <x v="0"/>
    <x v="17"/>
    <x v="5"/>
    <n v="20"/>
  </r>
  <r>
    <x v="6"/>
    <x v="0"/>
    <x v="7"/>
    <x v="5"/>
    <n v="177"/>
  </r>
  <r>
    <x v="6"/>
    <x v="0"/>
    <x v="8"/>
    <x v="5"/>
    <n v="114"/>
  </r>
  <r>
    <x v="6"/>
    <x v="0"/>
    <x v="9"/>
    <x v="5"/>
    <n v="91"/>
  </r>
  <r>
    <x v="6"/>
    <x v="0"/>
    <x v="10"/>
    <x v="5"/>
    <n v="252"/>
  </r>
  <r>
    <x v="6"/>
    <x v="0"/>
    <x v="11"/>
    <x v="5"/>
    <n v="151"/>
  </r>
  <r>
    <x v="6"/>
    <x v="0"/>
    <x v="12"/>
    <x v="5"/>
    <n v="325"/>
  </r>
  <r>
    <x v="6"/>
    <x v="0"/>
    <x v="13"/>
    <x v="5"/>
    <n v="129"/>
  </r>
  <r>
    <x v="6"/>
    <x v="0"/>
    <x v="14"/>
    <x v="5"/>
    <n v="97"/>
  </r>
  <r>
    <x v="6"/>
    <x v="0"/>
    <x v="15"/>
    <x v="5"/>
    <n v="118"/>
  </r>
  <r>
    <x v="6"/>
    <x v="0"/>
    <x v="16"/>
    <x v="5"/>
    <n v="83"/>
  </r>
  <r>
    <x v="6"/>
    <x v="0"/>
    <x v="0"/>
    <x v="6"/>
    <n v="19"/>
  </r>
  <r>
    <x v="6"/>
    <x v="0"/>
    <x v="2"/>
    <x v="6"/>
    <n v="20"/>
  </r>
  <r>
    <x v="6"/>
    <x v="0"/>
    <x v="3"/>
    <x v="6"/>
    <n v="9"/>
  </r>
  <r>
    <x v="6"/>
    <x v="0"/>
    <x v="6"/>
    <x v="6"/>
    <n v="14"/>
  </r>
  <r>
    <x v="6"/>
    <x v="0"/>
    <x v="7"/>
    <x v="6"/>
    <n v="14"/>
  </r>
  <r>
    <x v="6"/>
    <x v="0"/>
    <x v="8"/>
    <x v="6"/>
    <n v="1"/>
  </r>
  <r>
    <x v="6"/>
    <x v="0"/>
    <x v="9"/>
    <x v="6"/>
    <n v="6"/>
  </r>
  <r>
    <x v="6"/>
    <x v="0"/>
    <x v="10"/>
    <x v="6"/>
    <n v="10"/>
  </r>
  <r>
    <x v="6"/>
    <x v="0"/>
    <x v="11"/>
    <x v="6"/>
    <n v="7"/>
  </r>
  <r>
    <x v="6"/>
    <x v="0"/>
    <x v="12"/>
    <x v="6"/>
    <n v="20"/>
  </r>
  <r>
    <x v="6"/>
    <x v="0"/>
    <x v="13"/>
    <x v="6"/>
    <n v="2"/>
  </r>
  <r>
    <x v="6"/>
    <x v="0"/>
    <x v="15"/>
    <x v="6"/>
    <n v="2"/>
  </r>
  <r>
    <x v="6"/>
    <x v="0"/>
    <x v="16"/>
    <x v="6"/>
    <n v="3"/>
  </r>
  <r>
    <x v="6"/>
    <x v="0"/>
    <x v="0"/>
    <x v="7"/>
    <n v="27"/>
  </r>
  <r>
    <x v="6"/>
    <x v="0"/>
    <x v="2"/>
    <x v="7"/>
    <n v="29"/>
  </r>
  <r>
    <x v="6"/>
    <x v="0"/>
    <x v="3"/>
    <x v="7"/>
    <n v="13"/>
  </r>
  <r>
    <x v="6"/>
    <x v="0"/>
    <x v="5"/>
    <x v="7"/>
    <n v="1"/>
  </r>
  <r>
    <x v="6"/>
    <x v="0"/>
    <x v="6"/>
    <x v="7"/>
    <n v="19"/>
  </r>
  <r>
    <x v="6"/>
    <x v="0"/>
    <x v="7"/>
    <x v="7"/>
    <n v="18"/>
  </r>
  <r>
    <x v="6"/>
    <x v="0"/>
    <x v="8"/>
    <x v="7"/>
    <n v="5"/>
  </r>
  <r>
    <x v="6"/>
    <x v="0"/>
    <x v="9"/>
    <x v="7"/>
    <n v="6"/>
  </r>
  <r>
    <x v="6"/>
    <x v="0"/>
    <x v="10"/>
    <x v="7"/>
    <n v="16"/>
  </r>
  <r>
    <x v="6"/>
    <x v="0"/>
    <x v="11"/>
    <x v="7"/>
    <n v="8"/>
  </r>
  <r>
    <x v="6"/>
    <x v="0"/>
    <x v="12"/>
    <x v="7"/>
    <n v="43"/>
  </r>
  <r>
    <x v="6"/>
    <x v="0"/>
    <x v="13"/>
    <x v="7"/>
    <n v="2"/>
  </r>
  <r>
    <x v="6"/>
    <x v="0"/>
    <x v="14"/>
    <x v="7"/>
    <n v="1"/>
  </r>
  <r>
    <x v="6"/>
    <x v="0"/>
    <x v="15"/>
    <x v="7"/>
    <n v="8"/>
  </r>
  <r>
    <x v="6"/>
    <x v="0"/>
    <x v="16"/>
    <x v="7"/>
    <n v="5"/>
  </r>
  <r>
    <x v="6"/>
    <x v="0"/>
    <x v="0"/>
    <x v="8"/>
    <n v="8"/>
  </r>
  <r>
    <x v="6"/>
    <x v="0"/>
    <x v="2"/>
    <x v="8"/>
    <n v="7"/>
  </r>
  <r>
    <x v="6"/>
    <x v="0"/>
    <x v="5"/>
    <x v="8"/>
    <n v="1"/>
  </r>
  <r>
    <x v="6"/>
    <x v="0"/>
    <x v="6"/>
    <x v="8"/>
    <n v="10"/>
  </r>
  <r>
    <x v="6"/>
    <x v="0"/>
    <x v="7"/>
    <x v="8"/>
    <n v="7"/>
  </r>
  <r>
    <x v="6"/>
    <x v="0"/>
    <x v="8"/>
    <x v="8"/>
    <n v="3"/>
  </r>
  <r>
    <x v="6"/>
    <x v="0"/>
    <x v="9"/>
    <x v="8"/>
    <n v="1"/>
  </r>
  <r>
    <x v="6"/>
    <x v="0"/>
    <x v="10"/>
    <x v="8"/>
    <n v="7"/>
  </r>
  <r>
    <x v="6"/>
    <x v="0"/>
    <x v="11"/>
    <x v="8"/>
    <n v="1"/>
  </r>
  <r>
    <x v="6"/>
    <x v="0"/>
    <x v="12"/>
    <x v="8"/>
    <n v="19"/>
  </r>
  <r>
    <x v="6"/>
    <x v="0"/>
    <x v="13"/>
    <x v="8"/>
    <n v="10"/>
  </r>
  <r>
    <x v="6"/>
    <x v="0"/>
    <x v="14"/>
    <x v="8"/>
    <n v="1"/>
  </r>
  <r>
    <x v="6"/>
    <x v="0"/>
    <x v="15"/>
    <x v="8"/>
    <n v="4"/>
  </r>
  <r>
    <x v="6"/>
    <x v="0"/>
    <x v="0"/>
    <x v="41"/>
    <n v="7"/>
  </r>
  <r>
    <x v="6"/>
    <x v="0"/>
    <x v="2"/>
    <x v="41"/>
    <n v="14"/>
  </r>
  <r>
    <x v="6"/>
    <x v="0"/>
    <x v="3"/>
    <x v="41"/>
    <n v="3"/>
  </r>
  <r>
    <x v="6"/>
    <x v="0"/>
    <x v="4"/>
    <x v="41"/>
    <n v="2"/>
  </r>
  <r>
    <x v="6"/>
    <x v="0"/>
    <x v="5"/>
    <x v="41"/>
    <n v="4"/>
  </r>
  <r>
    <x v="6"/>
    <x v="0"/>
    <x v="6"/>
    <x v="41"/>
    <n v="11"/>
  </r>
  <r>
    <x v="6"/>
    <x v="0"/>
    <x v="17"/>
    <x v="41"/>
    <n v="2"/>
  </r>
  <r>
    <x v="6"/>
    <x v="0"/>
    <x v="7"/>
    <x v="41"/>
    <n v="12"/>
  </r>
  <r>
    <x v="6"/>
    <x v="0"/>
    <x v="8"/>
    <x v="41"/>
    <n v="5"/>
  </r>
  <r>
    <x v="6"/>
    <x v="0"/>
    <x v="9"/>
    <x v="41"/>
    <n v="5"/>
  </r>
  <r>
    <x v="6"/>
    <x v="0"/>
    <x v="10"/>
    <x v="41"/>
    <n v="14"/>
  </r>
  <r>
    <x v="6"/>
    <x v="0"/>
    <x v="11"/>
    <x v="41"/>
    <n v="2"/>
  </r>
  <r>
    <x v="6"/>
    <x v="0"/>
    <x v="12"/>
    <x v="41"/>
    <n v="12"/>
  </r>
  <r>
    <x v="6"/>
    <x v="0"/>
    <x v="13"/>
    <x v="41"/>
    <n v="5"/>
  </r>
  <r>
    <x v="6"/>
    <x v="0"/>
    <x v="14"/>
    <x v="41"/>
    <n v="3"/>
  </r>
  <r>
    <x v="6"/>
    <x v="0"/>
    <x v="15"/>
    <x v="41"/>
    <n v="5"/>
  </r>
  <r>
    <x v="6"/>
    <x v="0"/>
    <x v="16"/>
    <x v="41"/>
    <n v="3"/>
  </r>
  <r>
    <x v="6"/>
    <x v="0"/>
    <x v="0"/>
    <x v="9"/>
    <n v="8"/>
  </r>
  <r>
    <x v="6"/>
    <x v="0"/>
    <x v="1"/>
    <x v="9"/>
    <n v="3"/>
  </r>
  <r>
    <x v="6"/>
    <x v="0"/>
    <x v="2"/>
    <x v="9"/>
    <n v="24"/>
  </r>
  <r>
    <x v="6"/>
    <x v="0"/>
    <x v="3"/>
    <x v="9"/>
    <n v="7"/>
  </r>
  <r>
    <x v="6"/>
    <x v="0"/>
    <x v="4"/>
    <x v="9"/>
    <n v="3"/>
  </r>
  <r>
    <x v="6"/>
    <x v="0"/>
    <x v="5"/>
    <x v="9"/>
    <n v="6"/>
  </r>
  <r>
    <x v="6"/>
    <x v="0"/>
    <x v="6"/>
    <x v="9"/>
    <n v="14"/>
  </r>
  <r>
    <x v="6"/>
    <x v="0"/>
    <x v="17"/>
    <x v="9"/>
    <n v="3"/>
  </r>
  <r>
    <x v="6"/>
    <x v="0"/>
    <x v="7"/>
    <x v="9"/>
    <n v="14"/>
  </r>
  <r>
    <x v="6"/>
    <x v="0"/>
    <x v="8"/>
    <x v="9"/>
    <n v="6"/>
  </r>
  <r>
    <x v="6"/>
    <x v="0"/>
    <x v="9"/>
    <x v="9"/>
    <n v="6"/>
  </r>
  <r>
    <x v="6"/>
    <x v="0"/>
    <x v="10"/>
    <x v="9"/>
    <n v="16"/>
  </r>
  <r>
    <x v="6"/>
    <x v="0"/>
    <x v="11"/>
    <x v="9"/>
    <n v="5"/>
  </r>
  <r>
    <x v="6"/>
    <x v="0"/>
    <x v="12"/>
    <x v="9"/>
    <n v="17"/>
  </r>
  <r>
    <x v="6"/>
    <x v="0"/>
    <x v="13"/>
    <x v="9"/>
    <n v="10"/>
  </r>
  <r>
    <x v="6"/>
    <x v="0"/>
    <x v="14"/>
    <x v="9"/>
    <n v="3"/>
  </r>
  <r>
    <x v="6"/>
    <x v="0"/>
    <x v="15"/>
    <x v="9"/>
    <n v="8"/>
  </r>
  <r>
    <x v="6"/>
    <x v="0"/>
    <x v="16"/>
    <x v="9"/>
    <n v="6"/>
  </r>
  <r>
    <x v="6"/>
    <x v="0"/>
    <x v="0"/>
    <x v="10"/>
    <n v="4"/>
  </r>
  <r>
    <x v="6"/>
    <x v="0"/>
    <x v="1"/>
    <x v="10"/>
    <n v="3"/>
  </r>
  <r>
    <x v="6"/>
    <x v="0"/>
    <x v="2"/>
    <x v="10"/>
    <n v="5"/>
  </r>
  <r>
    <x v="6"/>
    <x v="0"/>
    <x v="3"/>
    <x v="10"/>
    <n v="15"/>
  </r>
  <r>
    <x v="6"/>
    <x v="0"/>
    <x v="5"/>
    <x v="10"/>
    <n v="1"/>
  </r>
  <r>
    <x v="6"/>
    <x v="0"/>
    <x v="6"/>
    <x v="10"/>
    <n v="3"/>
  </r>
  <r>
    <x v="6"/>
    <x v="0"/>
    <x v="17"/>
    <x v="10"/>
    <n v="1"/>
  </r>
  <r>
    <x v="6"/>
    <x v="0"/>
    <x v="7"/>
    <x v="10"/>
    <n v="2"/>
  </r>
  <r>
    <x v="6"/>
    <x v="0"/>
    <x v="8"/>
    <x v="10"/>
    <n v="1"/>
  </r>
  <r>
    <x v="6"/>
    <x v="0"/>
    <x v="10"/>
    <x v="10"/>
    <n v="3"/>
  </r>
  <r>
    <x v="6"/>
    <x v="0"/>
    <x v="11"/>
    <x v="10"/>
    <n v="1"/>
  </r>
  <r>
    <x v="6"/>
    <x v="0"/>
    <x v="12"/>
    <x v="10"/>
    <n v="2"/>
  </r>
  <r>
    <x v="6"/>
    <x v="0"/>
    <x v="13"/>
    <x v="10"/>
    <n v="8"/>
  </r>
  <r>
    <x v="6"/>
    <x v="0"/>
    <x v="14"/>
    <x v="10"/>
    <n v="10"/>
  </r>
  <r>
    <x v="6"/>
    <x v="0"/>
    <x v="15"/>
    <x v="10"/>
    <n v="1"/>
  </r>
  <r>
    <x v="6"/>
    <x v="0"/>
    <x v="0"/>
    <x v="11"/>
    <n v="1"/>
  </r>
  <r>
    <x v="6"/>
    <x v="0"/>
    <x v="2"/>
    <x v="11"/>
    <n v="1"/>
  </r>
  <r>
    <x v="6"/>
    <x v="0"/>
    <x v="3"/>
    <x v="11"/>
    <n v="1"/>
  </r>
  <r>
    <x v="6"/>
    <x v="0"/>
    <x v="10"/>
    <x v="11"/>
    <n v="2"/>
  </r>
  <r>
    <x v="6"/>
    <x v="0"/>
    <x v="13"/>
    <x v="11"/>
    <n v="2"/>
  </r>
  <r>
    <x v="6"/>
    <x v="0"/>
    <x v="14"/>
    <x v="11"/>
    <n v="2"/>
  </r>
  <r>
    <x v="6"/>
    <x v="0"/>
    <x v="15"/>
    <x v="11"/>
    <n v="1"/>
  </r>
  <r>
    <x v="6"/>
    <x v="0"/>
    <x v="16"/>
    <x v="11"/>
    <n v="1"/>
  </r>
  <r>
    <x v="6"/>
    <x v="0"/>
    <x v="0"/>
    <x v="12"/>
    <n v="86"/>
  </r>
  <r>
    <x v="6"/>
    <x v="0"/>
    <x v="1"/>
    <x v="12"/>
    <n v="6"/>
  </r>
  <r>
    <x v="6"/>
    <x v="0"/>
    <x v="2"/>
    <x v="12"/>
    <n v="137"/>
  </r>
  <r>
    <x v="6"/>
    <x v="0"/>
    <x v="3"/>
    <x v="12"/>
    <n v="81"/>
  </r>
  <r>
    <x v="6"/>
    <x v="0"/>
    <x v="4"/>
    <x v="12"/>
    <n v="15"/>
  </r>
  <r>
    <x v="6"/>
    <x v="0"/>
    <x v="5"/>
    <x v="12"/>
    <n v="19"/>
  </r>
  <r>
    <x v="6"/>
    <x v="0"/>
    <x v="6"/>
    <x v="12"/>
    <n v="66"/>
  </r>
  <r>
    <x v="6"/>
    <x v="0"/>
    <x v="17"/>
    <x v="12"/>
    <n v="9"/>
  </r>
  <r>
    <x v="6"/>
    <x v="0"/>
    <x v="7"/>
    <x v="12"/>
    <n v="86"/>
  </r>
  <r>
    <x v="6"/>
    <x v="0"/>
    <x v="8"/>
    <x v="12"/>
    <n v="36"/>
  </r>
  <r>
    <x v="6"/>
    <x v="0"/>
    <x v="9"/>
    <x v="12"/>
    <n v="27"/>
  </r>
  <r>
    <x v="6"/>
    <x v="0"/>
    <x v="10"/>
    <x v="12"/>
    <n v="99"/>
  </r>
  <r>
    <x v="6"/>
    <x v="0"/>
    <x v="11"/>
    <x v="12"/>
    <n v="42"/>
  </r>
  <r>
    <x v="6"/>
    <x v="0"/>
    <x v="12"/>
    <x v="12"/>
    <n v="119"/>
  </r>
  <r>
    <x v="6"/>
    <x v="0"/>
    <x v="13"/>
    <x v="12"/>
    <n v="27"/>
  </r>
  <r>
    <x v="6"/>
    <x v="0"/>
    <x v="14"/>
    <x v="12"/>
    <n v="13"/>
  </r>
  <r>
    <x v="6"/>
    <x v="0"/>
    <x v="15"/>
    <x v="12"/>
    <n v="57"/>
  </r>
  <r>
    <x v="6"/>
    <x v="0"/>
    <x v="16"/>
    <x v="12"/>
    <n v="26"/>
  </r>
  <r>
    <x v="6"/>
    <x v="0"/>
    <x v="0"/>
    <x v="13"/>
    <n v="1"/>
  </r>
  <r>
    <x v="6"/>
    <x v="0"/>
    <x v="1"/>
    <x v="13"/>
    <n v="6"/>
  </r>
  <r>
    <x v="6"/>
    <x v="0"/>
    <x v="2"/>
    <x v="13"/>
    <n v="6"/>
  </r>
  <r>
    <x v="6"/>
    <x v="0"/>
    <x v="3"/>
    <x v="13"/>
    <n v="13"/>
  </r>
  <r>
    <x v="6"/>
    <x v="0"/>
    <x v="4"/>
    <x v="13"/>
    <n v="1"/>
  </r>
  <r>
    <x v="6"/>
    <x v="0"/>
    <x v="7"/>
    <x v="13"/>
    <n v="1"/>
  </r>
  <r>
    <x v="6"/>
    <x v="0"/>
    <x v="8"/>
    <x v="13"/>
    <n v="1"/>
  </r>
  <r>
    <x v="6"/>
    <x v="0"/>
    <x v="9"/>
    <x v="13"/>
    <n v="1"/>
  </r>
  <r>
    <x v="6"/>
    <x v="0"/>
    <x v="10"/>
    <x v="13"/>
    <n v="3"/>
  </r>
  <r>
    <x v="6"/>
    <x v="0"/>
    <x v="13"/>
    <x v="13"/>
    <n v="22"/>
  </r>
  <r>
    <x v="6"/>
    <x v="0"/>
    <x v="14"/>
    <x v="13"/>
    <n v="39"/>
  </r>
  <r>
    <x v="6"/>
    <x v="0"/>
    <x v="0"/>
    <x v="14"/>
    <n v="202"/>
  </r>
  <r>
    <x v="6"/>
    <x v="0"/>
    <x v="1"/>
    <x v="14"/>
    <n v="12"/>
  </r>
  <r>
    <x v="6"/>
    <x v="0"/>
    <x v="2"/>
    <x v="14"/>
    <n v="271"/>
  </r>
  <r>
    <x v="6"/>
    <x v="0"/>
    <x v="3"/>
    <x v="14"/>
    <n v="244"/>
  </r>
  <r>
    <x v="6"/>
    <x v="0"/>
    <x v="4"/>
    <x v="14"/>
    <n v="7"/>
  </r>
  <r>
    <x v="6"/>
    <x v="0"/>
    <x v="5"/>
    <x v="14"/>
    <n v="70"/>
  </r>
  <r>
    <x v="6"/>
    <x v="0"/>
    <x v="6"/>
    <x v="14"/>
    <n v="123"/>
  </r>
  <r>
    <x v="6"/>
    <x v="0"/>
    <x v="17"/>
    <x v="14"/>
    <n v="14"/>
  </r>
  <r>
    <x v="6"/>
    <x v="0"/>
    <x v="7"/>
    <x v="14"/>
    <n v="154"/>
  </r>
  <r>
    <x v="6"/>
    <x v="0"/>
    <x v="8"/>
    <x v="14"/>
    <n v="108"/>
  </r>
  <r>
    <x v="6"/>
    <x v="0"/>
    <x v="9"/>
    <x v="14"/>
    <n v="82"/>
  </r>
  <r>
    <x v="6"/>
    <x v="0"/>
    <x v="10"/>
    <x v="14"/>
    <n v="224"/>
  </r>
  <r>
    <x v="6"/>
    <x v="0"/>
    <x v="11"/>
    <x v="14"/>
    <n v="137"/>
  </r>
  <r>
    <x v="6"/>
    <x v="0"/>
    <x v="12"/>
    <x v="14"/>
    <n v="300"/>
  </r>
  <r>
    <x v="6"/>
    <x v="0"/>
    <x v="13"/>
    <x v="14"/>
    <n v="117"/>
  </r>
  <r>
    <x v="6"/>
    <x v="0"/>
    <x v="14"/>
    <x v="14"/>
    <n v="85"/>
  </r>
  <r>
    <x v="6"/>
    <x v="0"/>
    <x v="15"/>
    <x v="14"/>
    <n v="111"/>
  </r>
  <r>
    <x v="6"/>
    <x v="0"/>
    <x v="16"/>
    <x v="14"/>
    <n v="74"/>
  </r>
  <r>
    <x v="6"/>
    <x v="0"/>
    <x v="0"/>
    <x v="15"/>
    <n v="8"/>
  </r>
  <r>
    <x v="6"/>
    <x v="0"/>
    <x v="1"/>
    <x v="15"/>
    <n v="6"/>
  </r>
  <r>
    <x v="6"/>
    <x v="0"/>
    <x v="2"/>
    <x v="15"/>
    <n v="21"/>
  </r>
  <r>
    <x v="6"/>
    <x v="0"/>
    <x v="3"/>
    <x v="15"/>
    <n v="19"/>
  </r>
  <r>
    <x v="6"/>
    <x v="0"/>
    <x v="4"/>
    <x v="15"/>
    <n v="2"/>
  </r>
  <r>
    <x v="6"/>
    <x v="0"/>
    <x v="5"/>
    <x v="15"/>
    <n v="2"/>
  </r>
  <r>
    <x v="6"/>
    <x v="0"/>
    <x v="6"/>
    <x v="15"/>
    <n v="4"/>
  </r>
  <r>
    <x v="6"/>
    <x v="0"/>
    <x v="17"/>
    <x v="15"/>
    <n v="1"/>
  </r>
  <r>
    <x v="6"/>
    <x v="0"/>
    <x v="7"/>
    <x v="15"/>
    <n v="3"/>
  </r>
  <r>
    <x v="6"/>
    <x v="0"/>
    <x v="10"/>
    <x v="15"/>
    <n v="9"/>
  </r>
  <r>
    <x v="6"/>
    <x v="0"/>
    <x v="12"/>
    <x v="15"/>
    <n v="3"/>
  </r>
  <r>
    <x v="6"/>
    <x v="0"/>
    <x v="13"/>
    <x v="15"/>
    <n v="28"/>
  </r>
  <r>
    <x v="6"/>
    <x v="0"/>
    <x v="14"/>
    <x v="15"/>
    <n v="43"/>
  </r>
  <r>
    <x v="6"/>
    <x v="0"/>
    <x v="0"/>
    <x v="16"/>
    <n v="9"/>
  </r>
  <r>
    <x v="6"/>
    <x v="0"/>
    <x v="2"/>
    <x v="16"/>
    <n v="19"/>
  </r>
  <r>
    <x v="6"/>
    <x v="0"/>
    <x v="3"/>
    <x v="16"/>
    <n v="14"/>
  </r>
  <r>
    <x v="6"/>
    <x v="0"/>
    <x v="4"/>
    <x v="16"/>
    <n v="4"/>
  </r>
  <r>
    <x v="6"/>
    <x v="0"/>
    <x v="5"/>
    <x v="16"/>
    <n v="5"/>
  </r>
  <r>
    <x v="6"/>
    <x v="0"/>
    <x v="6"/>
    <x v="16"/>
    <n v="6"/>
  </r>
  <r>
    <x v="6"/>
    <x v="0"/>
    <x v="17"/>
    <x v="16"/>
    <n v="1"/>
  </r>
  <r>
    <x v="6"/>
    <x v="0"/>
    <x v="7"/>
    <x v="16"/>
    <n v="11"/>
  </r>
  <r>
    <x v="6"/>
    <x v="0"/>
    <x v="8"/>
    <x v="16"/>
    <n v="3"/>
  </r>
  <r>
    <x v="6"/>
    <x v="0"/>
    <x v="9"/>
    <x v="16"/>
    <n v="9"/>
  </r>
  <r>
    <x v="6"/>
    <x v="0"/>
    <x v="10"/>
    <x v="16"/>
    <n v="8"/>
  </r>
  <r>
    <x v="6"/>
    <x v="0"/>
    <x v="11"/>
    <x v="16"/>
    <n v="2"/>
  </r>
  <r>
    <x v="6"/>
    <x v="0"/>
    <x v="12"/>
    <x v="16"/>
    <n v="4"/>
  </r>
  <r>
    <x v="6"/>
    <x v="0"/>
    <x v="13"/>
    <x v="16"/>
    <n v="7"/>
  </r>
  <r>
    <x v="6"/>
    <x v="0"/>
    <x v="14"/>
    <x v="16"/>
    <n v="3"/>
  </r>
  <r>
    <x v="6"/>
    <x v="0"/>
    <x v="15"/>
    <x v="16"/>
    <n v="3"/>
  </r>
  <r>
    <x v="6"/>
    <x v="0"/>
    <x v="16"/>
    <x v="16"/>
    <n v="4"/>
  </r>
  <r>
    <x v="6"/>
    <x v="0"/>
    <x v="0"/>
    <x v="33"/>
    <n v="5"/>
  </r>
  <r>
    <x v="6"/>
    <x v="0"/>
    <x v="1"/>
    <x v="33"/>
    <n v="1"/>
  </r>
  <r>
    <x v="6"/>
    <x v="0"/>
    <x v="2"/>
    <x v="33"/>
    <n v="25"/>
  </r>
  <r>
    <x v="6"/>
    <x v="0"/>
    <x v="3"/>
    <x v="33"/>
    <n v="9"/>
  </r>
  <r>
    <x v="6"/>
    <x v="0"/>
    <x v="4"/>
    <x v="33"/>
    <n v="4"/>
  </r>
  <r>
    <x v="6"/>
    <x v="0"/>
    <x v="5"/>
    <x v="33"/>
    <n v="3"/>
  </r>
  <r>
    <x v="6"/>
    <x v="0"/>
    <x v="6"/>
    <x v="33"/>
    <n v="15"/>
  </r>
  <r>
    <x v="6"/>
    <x v="0"/>
    <x v="17"/>
    <x v="33"/>
    <n v="2"/>
  </r>
  <r>
    <x v="6"/>
    <x v="0"/>
    <x v="7"/>
    <x v="33"/>
    <n v="12"/>
  </r>
  <r>
    <x v="6"/>
    <x v="0"/>
    <x v="8"/>
    <x v="33"/>
    <n v="8"/>
  </r>
  <r>
    <x v="6"/>
    <x v="0"/>
    <x v="9"/>
    <x v="33"/>
    <n v="5"/>
  </r>
  <r>
    <x v="6"/>
    <x v="0"/>
    <x v="10"/>
    <x v="33"/>
    <n v="21"/>
  </r>
  <r>
    <x v="6"/>
    <x v="0"/>
    <x v="11"/>
    <x v="33"/>
    <n v="6"/>
  </r>
  <r>
    <x v="6"/>
    <x v="0"/>
    <x v="12"/>
    <x v="33"/>
    <n v="14"/>
  </r>
  <r>
    <x v="6"/>
    <x v="0"/>
    <x v="13"/>
    <x v="33"/>
    <n v="4"/>
  </r>
  <r>
    <x v="6"/>
    <x v="0"/>
    <x v="14"/>
    <x v="33"/>
    <n v="4"/>
  </r>
  <r>
    <x v="6"/>
    <x v="0"/>
    <x v="15"/>
    <x v="33"/>
    <n v="3"/>
  </r>
  <r>
    <x v="6"/>
    <x v="0"/>
    <x v="16"/>
    <x v="33"/>
    <n v="4"/>
  </r>
  <r>
    <x v="6"/>
    <x v="0"/>
    <x v="0"/>
    <x v="34"/>
    <n v="2"/>
  </r>
  <r>
    <x v="6"/>
    <x v="0"/>
    <x v="2"/>
    <x v="34"/>
    <n v="9"/>
  </r>
  <r>
    <x v="6"/>
    <x v="0"/>
    <x v="3"/>
    <x v="34"/>
    <n v="2"/>
  </r>
  <r>
    <x v="6"/>
    <x v="0"/>
    <x v="4"/>
    <x v="34"/>
    <n v="2"/>
  </r>
  <r>
    <x v="6"/>
    <x v="0"/>
    <x v="5"/>
    <x v="34"/>
    <n v="1"/>
  </r>
  <r>
    <x v="6"/>
    <x v="0"/>
    <x v="6"/>
    <x v="34"/>
    <n v="2"/>
  </r>
  <r>
    <x v="6"/>
    <x v="0"/>
    <x v="7"/>
    <x v="34"/>
    <n v="5"/>
  </r>
  <r>
    <x v="6"/>
    <x v="0"/>
    <x v="8"/>
    <x v="34"/>
    <n v="3"/>
  </r>
  <r>
    <x v="6"/>
    <x v="0"/>
    <x v="9"/>
    <x v="34"/>
    <n v="1"/>
  </r>
  <r>
    <x v="6"/>
    <x v="0"/>
    <x v="10"/>
    <x v="34"/>
    <n v="2"/>
  </r>
  <r>
    <x v="6"/>
    <x v="0"/>
    <x v="12"/>
    <x v="34"/>
    <n v="2"/>
  </r>
  <r>
    <x v="6"/>
    <x v="0"/>
    <x v="13"/>
    <x v="34"/>
    <n v="2"/>
  </r>
  <r>
    <x v="6"/>
    <x v="0"/>
    <x v="14"/>
    <x v="34"/>
    <n v="2"/>
  </r>
  <r>
    <x v="6"/>
    <x v="0"/>
    <x v="15"/>
    <x v="34"/>
    <n v="3"/>
  </r>
  <r>
    <x v="6"/>
    <x v="0"/>
    <x v="2"/>
    <x v="35"/>
    <n v="7"/>
  </r>
  <r>
    <x v="6"/>
    <x v="0"/>
    <x v="3"/>
    <x v="35"/>
    <n v="1"/>
  </r>
  <r>
    <x v="6"/>
    <x v="0"/>
    <x v="4"/>
    <x v="35"/>
    <n v="1"/>
  </r>
  <r>
    <x v="6"/>
    <x v="0"/>
    <x v="6"/>
    <x v="35"/>
    <n v="4"/>
  </r>
  <r>
    <x v="6"/>
    <x v="0"/>
    <x v="8"/>
    <x v="35"/>
    <n v="1"/>
  </r>
  <r>
    <x v="6"/>
    <x v="0"/>
    <x v="10"/>
    <x v="35"/>
    <n v="1"/>
  </r>
  <r>
    <x v="6"/>
    <x v="0"/>
    <x v="11"/>
    <x v="35"/>
    <n v="1"/>
  </r>
  <r>
    <x v="6"/>
    <x v="0"/>
    <x v="12"/>
    <x v="35"/>
    <n v="2"/>
  </r>
  <r>
    <x v="6"/>
    <x v="0"/>
    <x v="16"/>
    <x v="35"/>
    <n v="1"/>
  </r>
  <r>
    <x v="6"/>
    <x v="0"/>
    <x v="0"/>
    <x v="36"/>
    <n v="1"/>
  </r>
  <r>
    <x v="6"/>
    <x v="0"/>
    <x v="2"/>
    <x v="36"/>
    <n v="3"/>
  </r>
  <r>
    <x v="6"/>
    <x v="0"/>
    <x v="3"/>
    <x v="36"/>
    <n v="1"/>
  </r>
  <r>
    <x v="6"/>
    <x v="0"/>
    <x v="4"/>
    <x v="36"/>
    <n v="1"/>
  </r>
  <r>
    <x v="6"/>
    <x v="0"/>
    <x v="5"/>
    <x v="36"/>
    <n v="2"/>
  </r>
  <r>
    <x v="6"/>
    <x v="0"/>
    <x v="6"/>
    <x v="36"/>
    <n v="1"/>
  </r>
  <r>
    <x v="6"/>
    <x v="0"/>
    <x v="7"/>
    <x v="36"/>
    <n v="1"/>
  </r>
  <r>
    <x v="6"/>
    <x v="0"/>
    <x v="8"/>
    <x v="36"/>
    <n v="5"/>
  </r>
  <r>
    <x v="6"/>
    <x v="0"/>
    <x v="10"/>
    <x v="36"/>
    <n v="2"/>
  </r>
  <r>
    <x v="6"/>
    <x v="0"/>
    <x v="11"/>
    <x v="36"/>
    <n v="2"/>
  </r>
  <r>
    <x v="6"/>
    <x v="0"/>
    <x v="12"/>
    <x v="36"/>
    <n v="1"/>
  </r>
  <r>
    <x v="6"/>
    <x v="0"/>
    <x v="15"/>
    <x v="36"/>
    <n v="1"/>
  </r>
  <r>
    <x v="6"/>
    <x v="0"/>
    <x v="0"/>
    <x v="17"/>
    <n v="649"/>
  </r>
  <r>
    <x v="6"/>
    <x v="0"/>
    <x v="2"/>
    <x v="17"/>
    <n v="914"/>
  </r>
  <r>
    <x v="6"/>
    <x v="0"/>
    <x v="3"/>
    <x v="17"/>
    <n v="365"/>
  </r>
  <r>
    <x v="6"/>
    <x v="0"/>
    <x v="4"/>
    <x v="17"/>
    <n v="47"/>
  </r>
  <r>
    <x v="6"/>
    <x v="0"/>
    <x v="5"/>
    <x v="17"/>
    <n v="57"/>
  </r>
  <r>
    <x v="6"/>
    <x v="0"/>
    <x v="6"/>
    <x v="17"/>
    <n v="255"/>
  </r>
  <r>
    <x v="6"/>
    <x v="0"/>
    <x v="7"/>
    <x v="17"/>
    <n v="686"/>
  </r>
  <r>
    <x v="6"/>
    <x v="0"/>
    <x v="8"/>
    <x v="17"/>
    <n v="265"/>
  </r>
  <r>
    <x v="6"/>
    <x v="0"/>
    <x v="9"/>
    <x v="17"/>
    <n v="56"/>
  </r>
  <r>
    <x v="6"/>
    <x v="0"/>
    <x v="10"/>
    <x v="17"/>
    <n v="442"/>
  </r>
  <r>
    <x v="6"/>
    <x v="0"/>
    <x v="11"/>
    <x v="17"/>
    <n v="272"/>
  </r>
  <r>
    <x v="6"/>
    <x v="0"/>
    <x v="12"/>
    <x v="17"/>
    <n v="926"/>
  </r>
  <r>
    <x v="6"/>
    <x v="0"/>
    <x v="13"/>
    <x v="17"/>
    <n v="100"/>
  </r>
  <r>
    <x v="6"/>
    <x v="0"/>
    <x v="14"/>
    <x v="17"/>
    <n v="29"/>
  </r>
  <r>
    <x v="6"/>
    <x v="0"/>
    <x v="15"/>
    <x v="17"/>
    <n v="195"/>
  </r>
  <r>
    <x v="6"/>
    <x v="0"/>
    <x v="16"/>
    <x v="17"/>
    <n v="68"/>
  </r>
  <r>
    <x v="6"/>
    <x v="0"/>
    <x v="0"/>
    <x v="18"/>
    <n v="15033"/>
  </r>
  <r>
    <x v="6"/>
    <x v="0"/>
    <x v="2"/>
    <x v="18"/>
    <n v="12873"/>
  </r>
  <r>
    <x v="6"/>
    <x v="0"/>
    <x v="3"/>
    <x v="18"/>
    <n v="4438"/>
  </r>
  <r>
    <x v="6"/>
    <x v="0"/>
    <x v="5"/>
    <x v="18"/>
    <n v="1085"/>
  </r>
  <r>
    <x v="6"/>
    <x v="0"/>
    <x v="6"/>
    <x v="18"/>
    <n v="11113"/>
  </r>
  <r>
    <x v="6"/>
    <x v="0"/>
    <x v="7"/>
    <x v="18"/>
    <n v="6936"/>
  </r>
  <r>
    <x v="6"/>
    <x v="0"/>
    <x v="8"/>
    <x v="18"/>
    <n v="3741"/>
  </r>
  <r>
    <x v="6"/>
    <x v="0"/>
    <x v="9"/>
    <x v="18"/>
    <n v="1652"/>
  </r>
  <r>
    <x v="6"/>
    <x v="0"/>
    <x v="10"/>
    <x v="18"/>
    <n v="7812"/>
  </r>
  <r>
    <x v="6"/>
    <x v="0"/>
    <x v="11"/>
    <x v="18"/>
    <n v="5923"/>
  </r>
  <r>
    <x v="6"/>
    <x v="0"/>
    <x v="12"/>
    <x v="18"/>
    <n v="34301"/>
  </r>
  <r>
    <x v="6"/>
    <x v="0"/>
    <x v="13"/>
    <x v="18"/>
    <n v="970"/>
  </r>
  <r>
    <x v="6"/>
    <x v="0"/>
    <x v="14"/>
    <x v="18"/>
    <n v="1832"/>
  </r>
  <r>
    <x v="6"/>
    <x v="0"/>
    <x v="15"/>
    <x v="18"/>
    <n v="9110"/>
  </r>
  <r>
    <x v="6"/>
    <x v="0"/>
    <x v="16"/>
    <x v="18"/>
    <n v="1797"/>
  </r>
  <r>
    <x v="6"/>
    <x v="0"/>
    <x v="0"/>
    <x v="19"/>
    <n v="668845"/>
  </r>
  <r>
    <x v="6"/>
    <x v="0"/>
    <x v="2"/>
    <x v="19"/>
    <n v="699228"/>
  </r>
  <r>
    <x v="6"/>
    <x v="0"/>
    <x v="5"/>
    <x v="19"/>
    <n v="44704"/>
  </r>
  <r>
    <x v="6"/>
    <x v="0"/>
    <x v="6"/>
    <x v="19"/>
    <n v="1115726"/>
  </r>
  <r>
    <x v="6"/>
    <x v="0"/>
    <x v="7"/>
    <x v="19"/>
    <n v="818252"/>
  </r>
  <r>
    <x v="6"/>
    <x v="0"/>
    <x v="8"/>
    <x v="19"/>
    <n v="379808"/>
  </r>
  <r>
    <x v="6"/>
    <x v="0"/>
    <x v="9"/>
    <x v="19"/>
    <n v="52950"/>
  </r>
  <r>
    <x v="6"/>
    <x v="0"/>
    <x v="10"/>
    <x v="19"/>
    <n v="654506"/>
  </r>
  <r>
    <x v="6"/>
    <x v="0"/>
    <x v="11"/>
    <x v="19"/>
    <n v="272721"/>
  </r>
  <r>
    <x v="6"/>
    <x v="0"/>
    <x v="12"/>
    <x v="19"/>
    <n v="2387987"/>
  </r>
  <r>
    <x v="6"/>
    <x v="0"/>
    <x v="13"/>
    <x v="19"/>
    <n v="1298206"/>
  </r>
  <r>
    <x v="6"/>
    <x v="0"/>
    <x v="14"/>
    <x v="19"/>
    <n v="115012"/>
  </r>
  <r>
    <x v="6"/>
    <x v="0"/>
    <x v="15"/>
    <x v="19"/>
    <n v="432908"/>
  </r>
  <r>
    <x v="6"/>
    <x v="0"/>
    <x v="0"/>
    <x v="20"/>
    <n v="19251"/>
  </r>
  <r>
    <x v="6"/>
    <x v="0"/>
    <x v="2"/>
    <x v="20"/>
    <n v="87342"/>
  </r>
  <r>
    <x v="6"/>
    <x v="0"/>
    <x v="3"/>
    <x v="20"/>
    <n v="5808"/>
  </r>
  <r>
    <x v="6"/>
    <x v="0"/>
    <x v="6"/>
    <x v="20"/>
    <n v="26930"/>
  </r>
  <r>
    <x v="6"/>
    <x v="0"/>
    <x v="17"/>
    <x v="20"/>
    <n v="3"/>
  </r>
  <r>
    <x v="6"/>
    <x v="0"/>
    <x v="7"/>
    <x v="20"/>
    <n v="14000"/>
  </r>
  <r>
    <x v="6"/>
    <x v="0"/>
    <x v="8"/>
    <x v="20"/>
    <n v="10406"/>
  </r>
  <r>
    <x v="6"/>
    <x v="0"/>
    <x v="10"/>
    <x v="20"/>
    <n v="75518"/>
  </r>
  <r>
    <x v="6"/>
    <x v="0"/>
    <x v="12"/>
    <x v="20"/>
    <n v="87482"/>
  </r>
  <r>
    <x v="6"/>
    <x v="0"/>
    <x v="13"/>
    <x v="20"/>
    <n v="4164"/>
  </r>
  <r>
    <x v="6"/>
    <x v="0"/>
    <x v="0"/>
    <x v="42"/>
    <n v="371"/>
  </r>
  <r>
    <x v="6"/>
    <x v="0"/>
    <x v="2"/>
    <x v="42"/>
    <n v="462"/>
  </r>
  <r>
    <x v="6"/>
    <x v="0"/>
    <x v="3"/>
    <x v="42"/>
    <n v="47"/>
  </r>
  <r>
    <x v="6"/>
    <x v="0"/>
    <x v="4"/>
    <x v="42"/>
    <n v="252"/>
  </r>
  <r>
    <x v="6"/>
    <x v="0"/>
    <x v="5"/>
    <x v="42"/>
    <n v="255"/>
  </r>
  <r>
    <x v="6"/>
    <x v="0"/>
    <x v="6"/>
    <x v="42"/>
    <n v="160"/>
  </r>
  <r>
    <x v="6"/>
    <x v="0"/>
    <x v="17"/>
    <x v="42"/>
    <n v="31"/>
  </r>
  <r>
    <x v="6"/>
    <x v="0"/>
    <x v="7"/>
    <x v="42"/>
    <n v="662"/>
  </r>
  <r>
    <x v="6"/>
    <x v="0"/>
    <x v="8"/>
    <x v="42"/>
    <n v="86"/>
  </r>
  <r>
    <x v="6"/>
    <x v="0"/>
    <x v="9"/>
    <x v="42"/>
    <n v="138"/>
  </r>
  <r>
    <x v="6"/>
    <x v="0"/>
    <x v="10"/>
    <x v="42"/>
    <n v="744"/>
  </r>
  <r>
    <x v="6"/>
    <x v="0"/>
    <x v="11"/>
    <x v="42"/>
    <n v="18"/>
  </r>
  <r>
    <x v="6"/>
    <x v="0"/>
    <x v="12"/>
    <x v="42"/>
    <n v="489"/>
  </r>
  <r>
    <x v="6"/>
    <x v="0"/>
    <x v="13"/>
    <x v="42"/>
    <n v="143"/>
  </r>
  <r>
    <x v="6"/>
    <x v="0"/>
    <x v="14"/>
    <x v="42"/>
    <n v="92"/>
  </r>
  <r>
    <x v="6"/>
    <x v="0"/>
    <x v="15"/>
    <x v="42"/>
    <n v="104"/>
  </r>
  <r>
    <x v="6"/>
    <x v="0"/>
    <x v="16"/>
    <x v="42"/>
    <n v="82"/>
  </r>
  <r>
    <x v="6"/>
    <x v="0"/>
    <x v="0"/>
    <x v="21"/>
    <n v="315"/>
  </r>
  <r>
    <x v="6"/>
    <x v="0"/>
    <x v="1"/>
    <x v="21"/>
    <n v="11"/>
  </r>
  <r>
    <x v="6"/>
    <x v="0"/>
    <x v="2"/>
    <x v="21"/>
    <n v="418"/>
  </r>
  <r>
    <x v="6"/>
    <x v="0"/>
    <x v="3"/>
    <x v="21"/>
    <n v="70"/>
  </r>
  <r>
    <x v="6"/>
    <x v="0"/>
    <x v="4"/>
    <x v="21"/>
    <n v="212"/>
  </r>
  <r>
    <x v="6"/>
    <x v="0"/>
    <x v="5"/>
    <x v="21"/>
    <n v="201"/>
  </r>
  <r>
    <x v="6"/>
    <x v="0"/>
    <x v="6"/>
    <x v="21"/>
    <n v="151"/>
  </r>
  <r>
    <x v="6"/>
    <x v="0"/>
    <x v="17"/>
    <x v="21"/>
    <n v="38"/>
  </r>
  <r>
    <x v="6"/>
    <x v="0"/>
    <x v="7"/>
    <x v="21"/>
    <n v="442"/>
  </r>
  <r>
    <x v="6"/>
    <x v="0"/>
    <x v="8"/>
    <x v="21"/>
    <n v="92"/>
  </r>
  <r>
    <x v="6"/>
    <x v="0"/>
    <x v="9"/>
    <x v="21"/>
    <n v="154"/>
  </r>
  <r>
    <x v="6"/>
    <x v="0"/>
    <x v="10"/>
    <x v="21"/>
    <n v="546"/>
  </r>
  <r>
    <x v="6"/>
    <x v="0"/>
    <x v="11"/>
    <x v="21"/>
    <n v="26"/>
  </r>
  <r>
    <x v="6"/>
    <x v="0"/>
    <x v="12"/>
    <x v="21"/>
    <n v="595"/>
  </r>
  <r>
    <x v="6"/>
    <x v="0"/>
    <x v="13"/>
    <x v="21"/>
    <n v="201"/>
  </r>
  <r>
    <x v="6"/>
    <x v="0"/>
    <x v="14"/>
    <x v="21"/>
    <n v="118"/>
  </r>
  <r>
    <x v="6"/>
    <x v="0"/>
    <x v="15"/>
    <x v="21"/>
    <n v="122"/>
  </r>
  <r>
    <x v="6"/>
    <x v="0"/>
    <x v="16"/>
    <x v="21"/>
    <n v="81"/>
  </r>
  <r>
    <x v="6"/>
    <x v="0"/>
    <x v="0"/>
    <x v="22"/>
    <n v="22317"/>
  </r>
  <r>
    <x v="6"/>
    <x v="0"/>
    <x v="2"/>
    <x v="22"/>
    <n v="53876"/>
  </r>
  <r>
    <x v="6"/>
    <x v="0"/>
    <x v="3"/>
    <x v="22"/>
    <n v="46682"/>
  </r>
  <r>
    <x v="6"/>
    <x v="0"/>
    <x v="4"/>
    <x v="22"/>
    <n v="59"/>
  </r>
  <r>
    <x v="6"/>
    <x v="0"/>
    <x v="5"/>
    <x v="22"/>
    <n v="5791"/>
  </r>
  <r>
    <x v="6"/>
    <x v="0"/>
    <x v="6"/>
    <x v="22"/>
    <n v="23742"/>
  </r>
  <r>
    <x v="6"/>
    <x v="0"/>
    <x v="17"/>
    <x v="22"/>
    <n v="15"/>
  </r>
  <r>
    <x v="6"/>
    <x v="0"/>
    <x v="7"/>
    <x v="22"/>
    <n v="60108"/>
  </r>
  <r>
    <x v="6"/>
    <x v="0"/>
    <x v="8"/>
    <x v="22"/>
    <n v="260"/>
  </r>
  <r>
    <x v="6"/>
    <x v="0"/>
    <x v="9"/>
    <x v="22"/>
    <n v="15013"/>
  </r>
  <r>
    <x v="6"/>
    <x v="0"/>
    <x v="10"/>
    <x v="22"/>
    <n v="47975"/>
  </r>
  <r>
    <x v="6"/>
    <x v="0"/>
    <x v="11"/>
    <x v="22"/>
    <n v="23"/>
  </r>
  <r>
    <x v="6"/>
    <x v="0"/>
    <x v="12"/>
    <x v="22"/>
    <n v="22962"/>
  </r>
  <r>
    <x v="6"/>
    <x v="0"/>
    <x v="13"/>
    <x v="22"/>
    <n v="28265"/>
  </r>
  <r>
    <x v="6"/>
    <x v="0"/>
    <x v="14"/>
    <x v="22"/>
    <n v="150"/>
  </r>
  <r>
    <x v="6"/>
    <x v="0"/>
    <x v="15"/>
    <x v="22"/>
    <n v="5230"/>
  </r>
  <r>
    <x v="6"/>
    <x v="0"/>
    <x v="16"/>
    <x v="22"/>
    <n v="46135"/>
  </r>
  <r>
    <x v="6"/>
    <x v="0"/>
    <x v="0"/>
    <x v="23"/>
    <n v="45"/>
  </r>
  <r>
    <x v="6"/>
    <x v="0"/>
    <x v="1"/>
    <x v="23"/>
    <n v="70"/>
  </r>
  <r>
    <x v="6"/>
    <x v="0"/>
    <x v="2"/>
    <x v="23"/>
    <n v="36"/>
  </r>
  <r>
    <x v="6"/>
    <x v="0"/>
    <x v="3"/>
    <x v="23"/>
    <n v="353"/>
  </r>
  <r>
    <x v="6"/>
    <x v="0"/>
    <x v="5"/>
    <x v="23"/>
    <n v="4"/>
  </r>
  <r>
    <x v="6"/>
    <x v="0"/>
    <x v="6"/>
    <x v="23"/>
    <n v="51"/>
  </r>
  <r>
    <x v="6"/>
    <x v="0"/>
    <x v="17"/>
    <x v="23"/>
    <n v="1"/>
  </r>
  <r>
    <x v="6"/>
    <x v="0"/>
    <x v="7"/>
    <x v="23"/>
    <n v="15"/>
  </r>
  <r>
    <x v="6"/>
    <x v="0"/>
    <x v="8"/>
    <x v="23"/>
    <n v="80"/>
  </r>
  <r>
    <x v="6"/>
    <x v="0"/>
    <x v="10"/>
    <x v="23"/>
    <n v="712"/>
  </r>
  <r>
    <x v="6"/>
    <x v="0"/>
    <x v="11"/>
    <x v="23"/>
    <n v="4"/>
  </r>
  <r>
    <x v="6"/>
    <x v="0"/>
    <x v="12"/>
    <x v="23"/>
    <n v="31"/>
  </r>
  <r>
    <x v="6"/>
    <x v="0"/>
    <x v="13"/>
    <x v="23"/>
    <n v="215"/>
  </r>
  <r>
    <x v="6"/>
    <x v="0"/>
    <x v="14"/>
    <x v="23"/>
    <n v="367"/>
  </r>
  <r>
    <x v="6"/>
    <x v="0"/>
    <x v="15"/>
    <x v="23"/>
    <n v="2"/>
  </r>
  <r>
    <x v="6"/>
    <x v="0"/>
    <x v="0"/>
    <x v="24"/>
    <n v="62"/>
  </r>
  <r>
    <x v="6"/>
    <x v="0"/>
    <x v="2"/>
    <x v="24"/>
    <n v="1"/>
  </r>
  <r>
    <x v="6"/>
    <x v="0"/>
    <x v="3"/>
    <x v="24"/>
    <n v="19"/>
  </r>
  <r>
    <x v="6"/>
    <x v="0"/>
    <x v="10"/>
    <x v="24"/>
    <n v="24"/>
  </r>
  <r>
    <x v="6"/>
    <x v="0"/>
    <x v="13"/>
    <x v="24"/>
    <n v="9"/>
  </r>
  <r>
    <x v="6"/>
    <x v="0"/>
    <x v="14"/>
    <x v="24"/>
    <n v="5"/>
  </r>
  <r>
    <x v="6"/>
    <x v="0"/>
    <x v="15"/>
    <x v="24"/>
    <n v="15"/>
  </r>
  <r>
    <x v="6"/>
    <x v="0"/>
    <x v="16"/>
    <x v="24"/>
    <n v="1"/>
  </r>
  <r>
    <x v="6"/>
    <x v="0"/>
    <x v="0"/>
    <x v="25"/>
    <n v="10091"/>
  </r>
  <r>
    <x v="6"/>
    <x v="0"/>
    <x v="1"/>
    <x v="25"/>
    <n v="367"/>
  </r>
  <r>
    <x v="6"/>
    <x v="0"/>
    <x v="2"/>
    <x v="25"/>
    <n v="17105"/>
  </r>
  <r>
    <x v="6"/>
    <x v="0"/>
    <x v="3"/>
    <x v="25"/>
    <n v="7938"/>
  </r>
  <r>
    <x v="6"/>
    <x v="0"/>
    <x v="4"/>
    <x v="25"/>
    <n v="2352"/>
  </r>
  <r>
    <x v="6"/>
    <x v="0"/>
    <x v="5"/>
    <x v="25"/>
    <n v="2350"/>
  </r>
  <r>
    <x v="6"/>
    <x v="0"/>
    <x v="6"/>
    <x v="25"/>
    <n v="8293"/>
  </r>
  <r>
    <x v="6"/>
    <x v="0"/>
    <x v="17"/>
    <x v="25"/>
    <n v="813"/>
  </r>
  <r>
    <x v="6"/>
    <x v="0"/>
    <x v="7"/>
    <x v="25"/>
    <n v="14325"/>
  </r>
  <r>
    <x v="6"/>
    <x v="0"/>
    <x v="8"/>
    <x v="25"/>
    <n v="4760"/>
  </r>
  <r>
    <x v="6"/>
    <x v="0"/>
    <x v="9"/>
    <x v="25"/>
    <n v="1605"/>
  </r>
  <r>
    <x v="6"/>
    <x v="0"/>
    <x v="10"/>
    <x v="25"/>
    <n v="10293"/>
  </r>
  <r>
    <x v="6"/>
    <x v="0"/>
    <x v="11"/>
    <x v="25"/>
    <n v="4838"/>
  </r>
  <r>
    <x v="6"/>
    <x v="0"/>
    <x v="12"/>
    <x v="25"/>
    <n v="16211"/>
  </r>
  <r>
    <x v="6"/>
    <x v="0"/>
    <x v="13"/>
    <x v="25"/>
    <n v="2209"/>
  </r>
  <r>
    <x v="6"/>
    <x v="0"/>
    <x v="14"/>
    <x v="25"/>
    <n v="2270"/>
  </r>
  <r>
    <x v="6"/>
    <x v="0"/>
    <x v="15"/>
    <x v="25"/>
    <n v="3846"/>
  </r>
  <r>
    <x v="6"/>
    <x v="0"/>
    <x v="16"/>
    <x v="25"/>
    <n v="2544"/>
  </r>
  <r>
    <x v="6"/>
    <x v="0"/>
    <x v="0"/>
    <x v="26"/>
    <n v="5"/>
  </r>
  <r>
    <x v="6"/>
    <x v="0"/>
    <x v="1"/>
    <x v="26"/>
    <n v="708"/>
  </r>
  <r>
    <x v="6"/>
    <x v="0"/>
    <x v="2"/>
    <x v="26"/>
    <n v="42"/>
  </r>
  <r>
    <x v="6"/>
    <x v="0"/>
    <x v="3"/>
    <x v="26"/>
    <n v="468"/>
  </r>
  <r>
    <x v="6"/>
    <x v="0"/>
    <x v="4"/>
    <x v="26"/>
    <n v="9"/>
  </r>
  <r>
    <x v="6"/>
    <x v="0"/>
    <x v="7"/>
    <x v="26"/>
    <n v="2"/>
  </r>
  <r>
    <x v="6"/>
    <x v="0"/>
    <x v="8"/>
    <x v="26"/>
    <n v="351"/>
  </r>
  <r>
    <x v="6"/>
    <x v="0"/>
    <x v="9"/>
    <x v="26"/>
    <n v="1"/>
  </r>
  <r>
    <x v="6"/>
    <x v="0"/>
    <x v="10"/>
    <x v="26"/>
    <n v="214"/>
  </r>
  <r>
    <x v="6"/>
    <x v="0"/>
    <x v="13"/>
    <x v="26"/>
    <n v="780"/>
  </r>
  <r>
    <x v="6"/>
    <x v="0"/>
    <x v="14"/>
    <x v="26"/>
    <n v="2202"/>
  </r>
  <r>
    <x v="6"/>
    <x v="0"/>
    <x v="0"/>
    <x v="27"/>
    <n v="50119"/>
  </r>
  <r>
    <x v="6"/>
    <x v="0"/>
    <x v="1"/>
    <x v="27"/>
    <n v="3376"/>
  </r>
  <r>
    <x v="6"/>
    <x v="0"/>
    <x v="2"/>
    <x v="27"/>
    <n v="61192"/>
  </r>
  <r>
    <x v="6"/>
    <x v="0"/>
    <x v="3"/>
    <x v="27"/>
    <n v="56404"/>
  </r>
  <r>
    <x v="6"/>
    <x v="0"/>
    <x v="4"/>
    <x v="27"/>
    <n v="963"/>
  </r>
  <r>
    <x v="6"/>
    <x v="0"/>
    <x v="5"/>
    <x v="27"/>
    <n v="16625"/>
  </r>
  <r>
    <x v="6"/>
    <x v="0"/>
    <x v="6"/>
    <x v="27"/>
    <n v="31827"/>
  </r>
  <r>
    <x v="6"/>
    <x v="0"/>
    <x v="17"/>
    <x v="27"/>
    <n v="2180"/>
  </r>
  <r>
    <x v="6"/>
    <x v="0"/>
    <x v="7"/>
    <x v="27"/>
    <n v="54826"/>
  </r>
  <r>
    <x v="6"/>
    <x v="0"/>
    <x v="8"/>
    <x v="27"/>
    <n v="30504"/>
  </r>
  <r>
    <x v="6"/>
    <x v="0"/>
    <x v="9"/>
    <x v="27"/>
    <n v="23840"/>
  </r>
  <r>
    <x v="6"/>
    <x v="0"/>
    <x v="10"/>
    <x v="27"/>
    <n v="62877"/>
  </r>
  <r>
    <x v="6"/>
    <x v="0"/>
    <x v="11"/>
    <x v="27"/>
    <n v="29298"/>
  </r>
  <r>
    <x v="6"/>
    <x v="0"/>
    <x v="12"/>
    <x v="27"/>
    <n v="98015"/>
  </r>
  <r>
    <x v="6"/>
    <x v="0"/>
    <x v="13"/>
    <x v="27"/>
    <n v="28556"/>
  </r>
  <r>
    <x v="6"/>
    <x v="0"/>
    <x v="14"/>
    <x v="27"/>
    <n v="17187"/>
  </r>
  <r>
    <x v="6"/>
    <x v="0"/>
    <x v="15"/>
    <x v="27"/>
    <n v="30744"/>
  </r>
  <r>
    <x v="6"/>
    <x v="0"/>
    <x v="16"/>
    <x v="27"/>
    <n v="26899"/>
  </r>
  <r>
    <x v="6"/>
    <x v="0"/>
    <x v="0"/>
    <x v="28"/>
    <n v="114"/>
  </r>
  <r>
    <x v="6"/>
    <x v="0"/>
    <x v="1"/>
    <x v="28"/>
    <n v="557"/>
  </r>
  <r>
    <x v="6"/>
    <x v="0"/>
    <x v="2"/>
    <x v="28"/>
    <n v="281"/>
  </r>
  <r>
    <x v="6"/>
    <x v="0"/>
    <x v="3"/>
    <x v="28"/>
    <n v="114"/>
  </r>
  <r>
    <x v="6"/>
    <x v="0"/>
    <x v="4"/>
    <x v="28"/>
    <n v="19"/>
  </r>
  <r>
    <x v="6"/>
    <x v="0"/>
    <x v="5"/>
    <x v="28"/>
    <n v="3"/>
  </r>
  <r>
    <x v="6"/>
    <x v="0"/>
    <x v="6"/>
    <x v="28"/>
    <n v="37"/>
  </r>
  <r>
    <x v="6"/>
    <x v="0"/>
    <x v="17"/>
    <x v="28"/>
    <n v="1"/>
  </r>
  <r>
    <x v="6"/>
    <x v="0"/>
    <x v="7"/>
    <x v="28"/>
    <n v="4"/>
  </r>
  <r>
    <x v="6"/>
    <x v="0"/>
    <x v="10"/>
    <x v="28"/>
    <n v="464"/>
  </r>
  <r>
    <x v="6"/>
    <x v="0"/>
    <x v="12"/>
    <x v="28"/>
    <n v="123"/>
  </r>
  <r>
    <x v="6"/>
    <x v="0"/>
    <x v="13"/>
    <x v="28"/>
    <n v="1623"/>
  </r>
  <r>
    <x v="6"/>
    <x v="0"/>
    <x v="14"/>
    <x v="28"/>
    <n v="3007"/>
  </r>
  <r>
    <x v="6"/>
    <x v="0"/>
    <x v="0"/>
    <x v="29"/>
    <n v="60480"/>
  </r>
  <r>
    <x v="6"/>
    <x v="0"/>
    <x v="1"/>
    <x v="29"/>
    <n v="5089"/>
  </r>
  <r>
    <x v="6"/>
    <x v="0"/>
    <x v="2"/>
    <x v="29"/>
    <n v="78984"/>
  </r>
  <r>
    <x v="6"/>
    <x v="0"/>
    <x v="3"/>
    <x v="29"/>
    <n v="65349"/>
  </r>
  <r>
    <x v="6"/>
    <x v="0"/>
    <x v="4"/>
    <x v="29"/>
    <n v="3351"/>
  </r>
  <r>
    <x v="6"/>
    <x v="0"/>
    <x v="5"/>
    <x v="29"/>
    <n v="18998"/>
  </r>
  <r>
    <x v="6"/>
    <x v="0"/>
    <x v="6"/>
    <x v="29"/>
    <n v="40588"/>
  </r>
  <r>
    <x v="6"/>
    <x v="0"/>
    <x v="17"/>
    <x v="29"/>
    <n v="3040"/>
  </r>
  <r>
    <x v="6"/>
    <x v="0"/>
    <x v="7"/>
    <x v="29"/>
    <n v="69268"/>
  </r>
  <r>
    <x v="6"/>
    <x v="0"/>
    <x v="8"/>
    <x v="29"/>
    <n v="35840"/>
  </r>
  <r>
    <x v="6"/>
    <x v="0"/>
    <x v="9"/>
    <x v="29"/>
    <n v="25553"/>
  </r>
  <r>
    <x v="6"/>
    <x v="0"/>
    <x v="10"/>
    <x v="29"/>
    <n v="74902"/>
  </r>
  <r>
    <x v="6"/>
    <x v="0"/>
    <x v="11"/>
    <x v="29"/>
    <n v="34140"/>
  </r>
  <r>
    <x v="6"/>
    <x v="0"/>
    <x v="12"/>
    <x v="29"/>
    <n v="114490"/>
  </r>
  <r>
    <x v="6"/>
    <x v="0"/>
    <x v="13"/>
    <x v="29"/>
    <n v="33468"/>
  </r>
  <r>
    <x v="6"/>
    <x v="0"/>
    <x v="14"/>
    <x v="29"/>
    <n v="25254"/>
  </r>
  <r>
    <x v="6"/>
    <x v="0"/>
    <x v="15"/>
    <x v="29"/>
    <n v="34655"/>
  </r>
  <r>
    <x v="6"/>
    <x v="0"/>
    <x v="16"/>
    <x v="29"/>
    <n v="29499"/>
  </r>
  <r>
    <x v="6"/>
    <x v="0"/>
    <x v="0"/>
    <x v="37"/>
    <n v="572"/>
  </r>
  <r>
    <x v="6"/>
    <x v="0"/>
    <x v="1"/>
    <x v="37"/>
    <n v="15"/>
  </r>
  <r>
    <x v="6"/>
    <x v="0"/>
    <x v="2"/>
    <x v="37"/>
    <n v="5964"/>
  </r>
  <r>
    <x v="6"/>
    <x v="0"/>
    <x v="3"/>
    <x v="37"/>
    <n v="634"/>
  </r>
  <r>
    <x v="6"/>
    <x v="0"/>
    <x v="4"/>
    <x v="37"/>
    <n v="819"/>
  </r>
  <r>
    <x v="6"/>
    <x v="0"/>
    <x v="5"/>
    <x v="37"/>
    <n v="653"/>
  </r>
  <r>
    <x v="6"/>
    <x v="0"/>
    <x v="6"/>
    <x v="37"/>
    <n v="2680"/>
  </r>
  <r>
    <x v="6"/>
    <x v="0"/>
    <x v="17"/>
    <x v="37"/>
    <n v="411"/>
  </r>
  <r>
    <x v="6"/>
    <x v="0"/>
    <x v="7"/>
    <x v="37"/>
    <n v="1656"/>
  </r>
  <r>
    <x v="6"/>
    <x v="0"/>
    <x v="8"/>
    <x v="37"/>
    <n v="2124"/>
  </r>
  <r>
    <x v="6"/>
    <x v="0"/>
    <x v="9"/>
    <x v="37"/>
    <n v="749"/>
  </r>
  <r>
    <x v="6"/>
    <x v="0"/>
    <x v="10"/>
    <x v="37"/>
    <n v="2593"/>
  </r>
  <r>
    <x v="6"/>
    <x v="0"/>
    <x v="11"/>
    <x v="37"/>
    <n v="888"/>
  </r>
  <r>
    <x v="6"/>
    <x v="0"/>
    <x v="12"/>
    <x v="37"/>
    <n v="3423"/>
  </r>
  <r>
    <x v="6"/>
    <x v="0"/>
    <x v="13"/>
    <x v="37"/>
    <n v="504"/>
  </r>
  <r>
    <x v="6"/>
    <x v="0"/>
    <x v="14"/>
    <x v="37"/>
    <n v="608"/>
  </r>
  <r>
    <x v="6"/>
    <x v="0"/>
    <x v="15"/>
    <x v="37"/>
    <n v="409"/>
  </r>
  <r>
    <x v="6"/>
    <x v="0"/>
    <x v="16"/>
    <x v="37"/>
    <n v="465"/>
  </r>
  <r>
    <x v="6"/>
    <x v="0"/>
    <x v="0"/>
    <x v="38"/>
    <n v="14"/>
  </r>
  <r>
    <x v="6"/>
    <x v="0"/>
    <x v="2"/>
    <x v="38"/>
    <n v="1353"/>
  </r>
  <r>
    <x v="6"/>
    <x v="0"/>
    <x v="3"/>
    <x v="38"/>
    <n v="45"/>
  </r>
  <r>
    <x v="6"/>
    <x v="0"/>
    <x v="4"/>
    <x v="38"/>
    <n v="54"/>
  </r>
  <r>
    <x v="6"/>
    <x v="0"/>
    <x v="5"/>
    <x v="38"/>
    <n v="88"/>
  </r>
  <r>
    <x v="6"/>
    <x v="0"/>
    <x v="6"/>
    <x v="38"/>
    <n v="225"/>
  </r>
  <r>
    <x v="6"/>
    <x v="0"/>
    <x v="7"/>
    <x v="38"/>
    <n v="492"/>
  </r>
  <r>
    <x v="6"/>
    <x v="0"/>
    <x v="8"/>
    <x v="38"/>
    <n v="121"/>
  </r>
  <r>
    <x v="6"/>
    <x v="0"/>
    <x v="9"/>
    <x v="38"/>
    <n v="69"/>
  </r>
  <r>
    <x v="6"/>
    <x v="0"/>
    <x v="10"/>
    <x v="38"/>
    <n v="369"/>
  </r>
  <r>
    <x v="6"/>
    <x v="0"/>
    <x v="12"/>
    <x v="38"/>
    <n v="403"/>
  </r>
  <r>
    <x v="6"/>
    <x v="0"/>
    <x v="13"/>
    <x v="38"/>
    <n v="105"/>
  </r>
  <r>
    <x v="6"/>
    <x v="0"/>
    <x v="14"/>
    <x v="38"/>
    <n v="81"/>
  </r>
  <r>
    <x v="6"/>
    <x v="0"/>
    <x v="15"/>
    <x v="38"/>
    <n v="271"/>
  </r>
  <r>
    <x v="6"/>
    <x v="0"/>
    <x v="2"/>
    <x v="39"/>
    <n v="128"/>
  </r>
  <r>
    <x v="6"/>
    <x v="0"/>
    <x v="3"/>
    <x v="39"/>
    <n v="7"/>
  </r>
  <r>
    <x v="6"/>
    <x v="0"/>
    <x v="4"/>
    <x v="39"/>
    <n v="6"/>
  </r>
  <r>
    <x v="6"/>
    <x v="0"/>
    <x v="6"/>
    <x v="39"/>
    <n v="39"/>
  </r>
  <r>
    <x v="6"/>
    <x v="0"/>
    <x v="8"/>
    <x v="39"/>
    <n v="4"/>
  </r>
  <r>
    <x v="6"/>
    <x v="0"/>
    <x v="10"/>
    <x v="39"/>
    <n v="4"/>
  </r>
  <r>
    <x v="6"/>
    <x v="0"/>
    <x v="11"/>
    <x v="39"/>
    <n v="1"/>
  </r>
  <r>
    <x v="6"/>
    <x v="0"/>
    <x v="12"/>
    <x v="39"/>
    <n v="24"/>
  </r>
  <r>
    <x v="6"/>
    <x v="0"/>
    <x v="16"/>
    <x v="39"/>
    <n v="8"/>
  </r>
  <r>
    <x v="6"/>
    <x v="0"/>
    <x v="0"/>
    <x v="40"/>
    <n v="27"/>
  </r>
  <r>
    <x v="6"/>
    <x v="0"/>
    <x v="2"/>
    <x v="40"/>
    <n v="107"/>
  </r>
  <r>
    <x v="6"/>
    <x v="0"/>
    <x v="3"/>
    <x v="40"/>
    <n v="2"/>
  </r>
  <r>
    <x v="6"/>
    <x v="0"/>
    <x v="4"/>
    <x v="40"/>
    <n v="16"/>
  </r>
  <r>
    <x v="6"/>
    <x v="0"/>
    <x v="5"/>
    <x v="40"/>
    <n v="33"/>
  </r>
  <r>
    <x v="6"/>
    <x v="0"/>
    <x v="6"/>
    <x v="40"/>
    <n v="14"/>
  </r>
  <r>
    <x v="6"/>
    <x v="0"/>
    <x v="7"/>
    <x v="40"/>
    <n v="26"/>
  </r>
  <r>
    <x v="6"/>
    <x v="0"/>
    <x v="8"/>
    <x v="40"/>
    <n v="128"/>
  </r>
  <r>
    <x v="6"/>
    <x v="0"/>
    <x v="10"/>
    <x v="40"/>
    <n v="24"/>
  </r>
  <r>
    <x v="6"/>
    <x v="0"/>
    <x v="11"/>
    <x v="40"/>
    <n v="30"/>
  </r>
  <r>
    <x v="6"/>
    <x v="0"/>
    <x v="12"/>
    <x v="40"/>
    <n v="36"/>
  </r>
  <r>
    <x v="6"/>
    <x v="0"/>
    <x v="15"/>
    <x v="40"/>
    <n v="9"/>
  </r>
  <r>
    <x v="6"/>
    <x v="0"/>
    <x v="0"/>
    <x v="30"/>
    <n v="1350"/>
  </r>
  <r>
    <x v="6"/>
    <x v="0"/>
    <x v="2"/>
    <x v="30"/>
    <n v="696"/>
  </r>
  <r>
    <x v="6"/>
    <x v="0"/>
    <x v="3"/>
    <x v="30"/>
    <n v="510"/>
  </r>
  <r>
    <x v="6"/>
    <x v="0"/>
    <x v="6"/>
    <x v="30"/>
    <n v="1364"/>
  </r>
  <r>
    <x v="6"/>
    <x v="0"/>
    <x v="7"/>
    <x v="30"/>
    <n v="880"/>
  </r>
  <r>
    <x v="6"/>
    <x v="0"/>
    <x v="8"/>
    <x v="30"/>
    <n v="32"/>
  </r>
  <r>
    <x v="6"/>
    <x v="0"/>
    <x v="9"/>
    <x v="30"/>
    <n v="311"/>
  </r>
  <r>
    <x v="6"/>
    <x v="0"/>
    <x v="10"/>
    <x v="30"/>
    <n v="427"/>
  </r>
  <r>
    <x v="6"/>
    <x v="0"/>
    <x v="11"/>
    <x v="30"/>
    <n v="804"/>
  </r>
  <r>
    <x v="6"/>
    <x v="0"/>
    <x v="12"/>
    <x v="30"/>
    <n v="939"/>
  </r>
  <r>
    <x v="6"/>
    <x v="0"/>
    <x v="13"/>
    <x v="30"/>
    <n v="35"/>
  </r>
  <r>
    <x v="6"/>
    <x v="0"/>
    <x v="15"/>
    <x v="30"/>
    <n v="89"/>
  </r>
  <r>
    <x v="6"/>
    <x v="0"/>
    <x v="16"/>
    <x v="30"/>
    <n v="63"/>
  </r>
  <r>
    <x v="6"/>
    <x v="1"/>
    <x v="18"/>
    <x v="0"/>
    <n v="50"/>
  </r>
  <r>
    <x v="6"/>
    <x v="1"/>
    <x v="19"/>
    <x v="0"/>
    <n v="20"/>
  </r>
  <r>
    <x v="6"/>
    <x v="1"/>
    <x v="20"/>
    <x v="0"/>
    <n v="79"/>
  </r>
  <r>
    <x v="6"/>
    <x v="1"/>
    <x v="22"/>
    <x v="0"/>
    <n v="129"/>
  </r>
  <r>
    <x v="6"/>
    <x v="1"/>
    <x v="23"/>
    <x v="0"/>
    <n v="91"/>
  </r>
  <r>
    <x v="6"/>
    <x v="1"/>
    <x v="24"/>
    <x v="0"/>
    <n v="203"/>
  </r>
  <r>
    <x v="6"/>
    <x v="1"/>
    <x v="25"/>
    <x v="0"/>
    <n v="86"/>
  </r>
  <r>
    <x v="6"/>
    <x v="1"/>
    <x v="26"/>
    <x v="0"/>
    <n v="156"/>
  </r>
  <r>
    <x v="6"/>
    <x v="1"/>
    <x v="27"/>
    <x v="0"/>
    <n v="16"/>
  </r>
  <r>
    <x v="6"/>
    <x v="1"/>
    <x v="28"/>
    <x v="0"/>
    <n v="103"/>
  </r>
  <r>
    <x v="6"/>
    <x v="1"/>
    <x v="29"/>
    <x v="0"/>
    <n v="76"/>
  </r>
  <r>
    <x v="6"/>
    <x v="1"/>
    <x v="30"/>
    <x v="0"/>
    <n v="51"/>
  </r>
  <r>
    <x v="6"/>
    <x v="1"/>
    <x v="31"/>
    <x v="0"/>
    <n v="140"/>
  </r>
  <r>
    <x v="6"/>
    <x v="1"/>
    <x v="32"/>
    <x v="0"/>
    <n v="91"/>
  </r>
  <r>
    <x v="6"/>
    <x v="1"/>
    <x v="33"/>
    <x v="0"/>
    <n v="91"/>
  </r>
  <r>
    <x v="6"/>
    <x v="1"/>
    <x v="34"/>
    <x v="0"/>
    <n v="500"/>
  </r>
  <r>
    <x v="6"/>
    <x v="1"/>
    <x v="35"/>
    <x v="0"/>
    <n v="402"/>
  </r>
  <r>
    <x v="6"/>
    <x v="1"/>
    <x v="36"/>
    <x v="0"/>
    <n v="247"/>
  </r>
  <r>
    <x v="6"/>
    <x v="1"/>
    <x v="37"/>
    <x v="0"/>
    <n v="84"/>
  </r>
  <r>
    <x v="6"/>
    <x v="1"/>
    <x v="18"/>
    <x v="1"/>
    <n v="2"/>
  </r>
  <r>
    <x v="6"/>
    <x v="1"/>
    <x v="19"/>
    <x v="1"/>
    <n v="4"/>
  </r>
  <r>
    <x v="6"/>
    <x v="1"/>
    <x v="20"/>
    <x v="1"/>
    <n v="4"/>
  </r>
  <r>
    <x v="6"/>
    <x v="1"/>
    <x v="22"/>
    <x v="1"/>
    <n v="8"/>
  </r>
  <r>
    <x v="6"/>
    <x v="1"/>
    <x v="23"/>
    <x v="1"/>
    <n v="4"/>
  </r>
  <r>
    <x v="6"/>
    <x v="1"/>
    <x v="24"/>
    <x v="1"/>
    <n v="14"/>
  </r>
  <r>
    <x v="6"/>
    <x v="1"/>
    <x v="25"/>
    <x v="1"/>
    <n v="12"/>
  </r>
  <r>
    <x v="6"/>
    <x v="1"/>
    <x v="26"/>
    <x v="1"/>
    <n v="8"/>
  </r>
  <r>
    <x v="6"/>
    <x v="1"/>
    <x v="27"/>
    <x v="1"/>
    <n v="1"/>
  </r>
  <r>
    <x v="6"/>
    <x v="1"/>
    <x v="28"/>
    <x v="1"/>
    <n v="9"/>
  </r>
  <r>
    <x v="6"/>
    <x v="1"/>
    <x v="29"/>
    <x v="1"/>
    <n v="2"/>
  </r>
  <r>
    <x v="6"/>
    <x v="1"/>
    <x v="30"/>
    <x v="1"/>
    <n v="3"/>
  </r>
  <r>
    <x v="6"/>
    <x v="1"/>
    <x v="31"/>
    <x v="1"/>
    <n v="6"/>
  </r>
  <r>
    <x v="6"/>
    <x v="1"/>
    <x v="32"/>
    <x v="1"/>
    <n v="6"/>
  </r>
  <r>
    <x v="6"/>
    <x v="1"/>
    <x v="33"/>
    <x v="1"/>
    <n v="12"/>
  </r>
  <r>
    <x v="6"/>
    <x v="1"/>
    <x v="34"/>
    <x v="1"/>
    <n v="29"/>
  </r>
  <r>
    <x v="6"/>
    <x v="1"/>
    <x v="35"/>
    <x v="1"/>
    <n v="29"/>
  </r>
  <r>
    <x v="6"/>
    <x v="1"/>
    <x v="36"/>
    <x v="1"/>
    <n v="16"/>
  </r>
  <r>
    <x v="6"/>
    <x v="1"/>
    <x v="37"/>
    <x v="1"/>
    <n v="6"/>
  </r>
  <r>
    <x v="6"/>
    <x v="1"/>
    <x v="18"/>
    <x v="2"/>
    <n v="111"/>
  </r>
  <r>
    <x v="6"/>
    <x v="1"/>
    <x v="19"/>
    <x v="2"/>
    <n v="103"/>
  </r>
  <r>
    <x v="6"/>
    <x v="1"/>
    <x v="20"/>
    <x v="2"/>
    <n v="101"/>
  </r>
  <r>
    <x v="6"/>
    <x v="1"/>
    <x v="38"/>
    <x v="2"/>
    <n v="45"/>
  </r>
  <r>
    <x v="6"/>
    <x v="1"/>
    <x v="21"/>
    <x v="2"/>
    <n v="19"/>
  </r>
  <r>
    <x v="6"/>
    <x v="1"/>
    <x v="39"/>
    <x v="2"/>
    <n v="2"/>
  </r>
  <r>
    <x v="6"/>
    <x v="1"/>
    <x v="22"/>
    <x v="2"/>
    <n v="42"/>
  </r>
  <r>
    <x v="6"/>
    <x v="1"/>
    <x v="23"/>
    <x v="2"/>
    <n v="40"/>
  </r>
  <r>
    <x v="6"/>
    <x v="1"/>
    <x v="24"/>
    <x v="2"/>
    <n v="354"/>
  </r>
  <r>
    <x v="6"/>
    <x v="1"/>
    <x v="25"/>
    <x v="2"/>
    <n v="221"/>
  </r>
  <r>
    <x v="6"/>
    <x v="1"/>
    <x v="26"/>
    <x v="2"/>
    <n v="82"/>
  </r>
  <r>
    <x v="6"/>
    <x v="1"/>
    <x v="27"/>
    <x v="2"/>
    <n v="24"/>
  </r>
  <r>
    <x v="6"/>
    <x v="1"/>
    <x v="28"/>
    <x v="2"/>
    <n v="103"/>
  </r>
  <r>
    <x v="6"/>
    <x v="1"/>
    <x v="29"/>
    <x v="2"/>
    <n v="22"/>
  </r>
  <r>
    <x v="6"/>
    <x v="1"/>
    <x v="30"/>
    <x v="2"/>
    <n v="52"/>
  </r>
  <r>
    <x v="6"/>
    <x v="1"/>
    <x v="31"/>
    <x v="2"/>
    <n v="52"/>
  </r>
  <r>
    <x v="6"/>
    <x v="1"/>
    <x v="32"/>
    <x v="2"/>
    <n v="83"/>
  </r>
  <r>
    <x v="6"/>
    <x v="1"/>
    <x v="33"/>
    <x v="2"/>
    <n v="244"/>
  </r>
  <r>
    <x v="6"/>
    <x v="1"/>
    <x v="34"/>
    <x v="2"/>
    <n v="386"/>
  </r>
  <r>
    <x v="6"/>
    <x v="1"/>
    <x v="35"/>
    <x v="2"/>
    <n v="195"/>
  </r>
  <r>
    <x v="6"/>
    <x v="1"/>
    <x v="36"/>
    <x v="2"/>
    <n v="160"/>
  </r>
  <r>
    <x v="6"/>
    <x v="1"/>
    <x v="37"/>
    <x v="2"/>
    <n v="53"/>
  </r>
  <r>
    <x v="6"/>
    <x v="1"/>
    <x v="26"/>
    <x v="3"/>
    <n v="2"/>
  </r>
  <r>
    <x v="6"/>
    <x v="1"/>
    <x v="29"/>
    <x v="3"/>
    <n v="1"/>
  </r>
  <r>
    <x v="6"/>
    <x v="1"/>
    <x v="30"/>
    <x v="3"/>
    <n v="2"/>
  </r>
  <r>
    <x v="6"/>
    <x v="1"/>
    <x v="33"/>
    <x v="3"/>
    <n v="1"/>
  </r>
  <r>
    <x v="6"/>
    <x v="1"/>
    <x v="34"/>
    <x v="3"/>
    <n v="1"/>
  </r>
  <r>
    <x v="6"/>
    <x v="1"/>
    <x v="20"/>
    <x v="31"/>
    <n v="1"/>
  </r>
  <r>
    <x v="6"/>
    <x v="1"/>
    <x v="18"/>
    <x v="4"/>
    <n v="4"/>
  </r>
  <r>
    <x v="6"/>
    <x v="1"/>
    <x v="19"/>
    <x v="4"/>
    <n v="4"/>
  </r>
  <r>
    <x v="6"/>
    <x v="1"/>
    <x v="20"/>
    <x v="4"/>
    <n v="2"/>
  </r>
  <r>
    <x v="6"/>
    <x v="1"/>
    <x v="21"/>
    <x v="4"/>
    <n v="1"/>
  </r>
  <r>
    <x v="6"/>
    <x v="1"/>
    <x v="23"/>
    <x v="4"/>
    <n v="6"/>
  </r>
  <r>
    <x v="6"/>
    <x v="1"/>
    <x v="24"/>
    <x v="4"/>
    <n v="20"/>
  </r>
  <r>
    <x v="6"/>
    <x v="1"/>
    <x v="25"/>
    <x v="4"/>
    <n v="25"/>
  </r>
  <r>
    <x v="6"/>
    <x v="1"/>
    <x v="26"/>
    <x v="4"/>
    <n v="8"/>
  </r>
  <r>
    <x v="6"/>
    <x v="1"/>
    <x v="27"/>
    <x v="4"/>
    <n v="5"/>
  </r>
  <r>
    <x v="6"/>
    <x v="1"/>
    <x v="28"/>
    <x v="4"/>
    <n v="9"/>
  </r>
  <r>
    <x v="6"/>
    <x v="1"/>
    <x v="29"/>
    <x v="4"/>
    <n v="1"/>
  </r>
  <r>
    <x v="6"/>
    <x v="1"/>
    <x v="30"/>
    <x v="4"/>
    <n v="7"/>
  </r>
  <r>
    <x v="6"/>
    <x v="1"/>
    <x v="31"/>
    <x v="4"/>
    <n v="2"/>
  </r>
  <r>
    <x v="6"/>
    <x v="1"/>
    <x v="32"/>
    <x v="4"/>
    <n v="11"/>
  </r>
  <r>
    <x v="6"/>
    <x v="1"/>
    <x v="33"/>
    <x v="4"/>
    <n v="21"/>
  </r>
  <r>
    <x v="6"/>
    <x v="1"/>
    <x v="34"/>
    <x v="4"/>
    <n v="16"/>
  </r>
  <r>
    <x v="6"/>
    <x v="1"/>
    <x v="35"/>
    <x v="4"/>
    <n v="27"/>
  </r>
  <r>
    <x v="6"/>
    <x v="1"/>
    <x v="36"/>
    <x v="4"/>
    <n v="29"/>
  </r>
  <r>
    <x v="6"/>
    <x v="1"/>
    <x v="37"/>
    <x v="4"/>
    <n v="5"/>
  </r>
  <r>
    <x v="6"/>
    <x v="1"/>
    <x v="18"/>
    <x v="5"/>
    <n v="112"/>
  </r>
  <r>
    <x v="6"/>
    <x v="1"/>
    <x v="19"/>
    <x v="5"/>
    <n v="103"/>
  </r>
  <r>
    <x v="6"/>
    <x v="1"/>
    <x v="20"/>
    <x v="5"/>
    <n v="101"/>
  </r>
  <r>
    <x v="6"/>
    <x v="1"/>
    <x v="38"/>
    <x v="5"/>
    <n v="45"/>
  </r>
  <r>
    <x v="6"/>
    <x v="1"/>
    <x v="21"/>
    <x v="5"/>
    <n v="19"/>
  </r>
  <r>
    <x v="6"/>
    <x v="1"/>
    <x v="39"/>
    <x v="5"/>
    <n v="2"/>
  </r>
  <r>
    <x v="6"/>
    <x v="1"/>
    <x v="22"/>
    <x v="5"/>
    <n v="42"/>
  </r>
  <r>
    <x v="6"/>
    <x v="1"/>
    <x v="23"/>
    <x v="5"/>
    <n v="41"/>
  </r>
  <r>
    <x v="6"/>
    <x v="1"/>
    <x v="24"/>
    <x v="5"/>
    <n v="354"/>
  </r>
  <r>
    <x v="6"/>
    <x v="1"/>
    <x v="25"/>
    <x v="5"/>
    <n v="226"/>
  </r>
  <r>
    <x v="6"/>
    <x v="1"/>
    <x v="26"/>
    <x v="5"/>
    <n v="83"/>
  </r>
  <r>
    <x v="6"/>
    <x v="1"/>
    <x v="27"/>
    <x v="5"/>
    <n v="24"/>
  </r>
  <r>
    <x v="6"/>
    <x v="1"/>
    <x v="28"/>
    <x v="5"/>
    <n v="103"/>
  </r>
  <r>
    <x v="6"/>
    <x v="1"/>
    <x v="29"/>
    <x v="5"/>
    <n v="22"/>
  </r>
  <r>
    <x v="6"/>
    <x v="1"/>
    <x v="30"/>
    <x v="5"/>
    <n v="53"/>
  </r>
  <r>
    <x v="6"/>
    <x v="1"/>
    <x v="31"/>
    <x v="5"/>
    <n v="52"/>
  </r>
  <r>
    <x v="6"/>
    <x v="1"/>
    <x v="32"/>
    <x v="5"/>
    <n v="83"/>
  </r>
  <r>
    <x v="6"/>
    <x v="1"/>
    <x v="33"/>
    <x v="5"/>
    <n v="244"/>
  </r>
  <r>
    <x v="6"/>
    <x v="1"/>
    <x v="34"/>
    <x v="5"/>
    <n v="392"/>
  </r>
  <r>
    <x v="6"/>
    <x v="1"/>
    <x v="35"/>
    <x v="5"/>
    <n v="198"/>
  </r>
  <r>
    <x v="6"/>
    <x v="1"/>
    <x v="36"/>
    <x v="5"/>
    <n v="160"/>
  </r>
  <r>
    <x v="6"/>
    <x v="1"/>
    <x v="37"/>
    <x v="5"/>
    <n v="53"/>
  </r>
  <r>
    <x v="6"/>
    <x v="1"/>
    <x v="18"/>
    <x v="6"/>
    <n v="6"/>
  </r>
  <r>
    <x v="6"/>
    <x v="1"/>
    <x v="19"/>
    <x v="6"/>
    <n v="1"/>
  </r>
  <r>
    <x v="6"/>
    <x v="1"/>
    <x v="20"/>
    <x v="6"/>
    <n v="5"/>
  </r>
  <r>
    <x v="6"/>
    <x v="1"/>
    <x v="22"/>
    <x v="6"/>
    <n v="1"/>
  </r>
  <r>
    <x v="6"/>
    <x v="1"/>
    <x v="23"/>
    <x v="6"/>
    <n v="1"/>
  </r>
  <r>
    <x v="6"/>
    <x v="1"/>
    <x v="24"/>
    <x v="6"/>
    <n v="14"/>
  </r>
  <r>
    <x v="6"/>
    <x v="1"/>
    <x v="25"/>
    <x v="6"/>
    <n v="8"/>
  </r>
  <r>
    <x v="6"/>
    <x v="1"/>
    <x v="26"/>
    <x v="6"/>
    <n v="3"/>
  </r>
  <r>
    <x v="6"/>
    <x v="1"/>
    <x v="28"/>
    <x v="6"/>
    <n v="6"/>
  </r>
  <r>
    <x v="6"/>
    <x v="1"/>
    <x v="30"/>
    <x v="6"/>
    <n v="3"/>
  </r>
  <r>
    <x v="6"/>
    <x v="1"/>
    <x v="31"/>
    <x v="6"/>
    <n v="2"/>
  </r>
  <r>
    <x v="6"/>
    <x v="1"/>
    <x v="32"/>
    <x v="6"/>
    <n v="1"/>
  </r>
  <r>
    <x v="6"/>
    <x v="1"/>
    <x v="33"/>
    <x v="6"/>
    <n v="4"/>
  </r>
  <r>
    <x v="6"/>
    <x v="1"/>
    <x v="34"/>
    <x v="6"/>
    <n v="23"/>
  </r>
  <r>
    <x v="6"/>
    <x v="1"/>
    <x v="35"/>
    <x v="6"/>
    <n v="11"/>
  </r>
  <r>
    <x v="6"/>
    <x v="1"/>
    <x v="36"/>
    <x v="6"/>
    <n v="4"/>
  </r>
  <r>
    <x v="6"/>
    <x v="1"/>
    <x v="37"/>
    <x v="6"/>
    <n v="3"/>
  </r>
  <r>
    <x v="6"/>
    <x v="1"/>
    <x v="18"/>
    <x v="7"/>
    <n v="5"/>
  </r>
  <r>
    <x v="6"/>
    <x v="1"/>
    <x v="19"/>
    <x v="7"/>
    <n v="3"/>
  </r>
  <r>
    <x v="6"/>
    <x v="1"/>
    <x v="20"/>
    <x v="7"/>
    <n v="6"/>
  </r>
  <r>
    <x v="6"/>
    <x v="1"/>
    <x v="21"/>
    <x v="7"/>
    <n v="1"/>
  </r>
  <r>
    <x v="6"/>
    <x v="1"/>
    <x v="22"/>
    <x v="7"/>
    <n v="2"/>
  </r>
  <r>
    <x v="6"/>
    <x v="1"/>
    <x v="23"/>
    <x v="7"/>
    <n v="3"/>
  </r>
  <r>
    <x v="6"/>
    <x v="1"/>
    <x v="24"/>
    <x v="7"/>
    <n v="21"/>
  </r>
  <r>
    <x v="6"/>
    <x v="1"/>
    <x v="25"/>
    <x v="7"/>
    <n v="10"/>
  </r>
  <r>
    <x v="6"/>
    <x v="1"/>
    <x v="26"/>
    <x v="7"/>
    <n v="4"/>
  </r>
  <r>
    <x v="6"/>
    <x v="1"/>
    <x v="27"/>
    <x v="7"/>
    <n v="1"/>
  </r>
  <r>
    <x v="6"/>
    <x v="1"/>
    <x v="28"/>
    <x v="7"/>
    <n v="6"/>
  </r>
  <r>
    <x v="6"/>
    <x v="1"/>
    <x v="29"/>
    <x v="7"/>
    <n v="2"/>
  </r>
  <r>
    <x v="6"/>
    <x v="1"/>
    <x v="30"/>
    <x v="7"/>
    <n v="5"/>
  </r>
  <r>
    <x v="6"/>
    <x v="1"/>
    <x v="31"/>
    <x v="7"/>
    <n v="3"/>
  </r>
  <r>
    <x v="6"/>
    <x v="1"/>
    <x v="32"/>
    <x v="7"/>
    <n v="4"/>
  </r>
  <r>
    <x v="6"/>
    <x v="1"/>
    <x v="33"/>
    <x v="7"/>
    <n v="10"/>
  </r>
  <r>
    <x v="6"/>
    <x v="1"/>
    <x v="34"/>
    <x v="7"/>
    <n v="34"/>
  </r>
  <r>
    <x v="6"/>
    <x v="1"/>
    <x v="35"/>
    <x v="7"/>
    <n v="14"/>
  </r>
  <r>
    <x v="6"/>
    <x v="1"/>
    <x v="36"/>
    <x v="7"/>
    <n v="6"/>
  </r>
  <r>
    <x v="6"/>
    <x v="1"/>
    <x v="37"/>
    <x v="7"/>
    <n v="4"/>
  </r>
  <r>
    <x v="6"/>
    <x v="1"/>
    <x v="20"/>
    <x v="8"/>
    <n v="1"/>
  </r>
  <r>
    <x v="6"/>
    <x v="1"/>
    <x v="23"/>
    <x v="8"/>
    <n v="1"/>
  </r>
  <r>
    <x v="6"/>
    <x v="1"/>
    <x v="24"/>
    <x v="8"/>
    <n v="1"/>
  </r>
  <r>
    <x v="6"/>
    <x v="1"/>
    <x v="25"/>
    <x v="8"/>
    <n v="3"/>
  </r>
  <r>
    <x v="6"/>
    <x v="1"/>
    <x v="29"/>
    <x v="8"/>
    <n v="1"/>
  </r>
  <r>
    <x v="6"/>
    <x v="1"/>
    <x v="31"/>
    <x v="8"/>
    <n v="1"/>
  </r>
  <r>
    <x v="6"/>
    <x v="1"/>
    <x v="32"/>
    <x v="8"/>
    <n v="1"/>
  </r>
  <r>
    <x v="6"/>
    <x v="1"/>
    <x v="34"/>
    <x v="8"/>
    <n v="5"/>
  </r>
  <r>
    <x v="6"/>
    <x v="1"/>
    <x v="35"/>
    <x v="8"/>
    <n v="1"/>
  </r>
  <r>
    <x v="6"/>
    <x v="1"/>
    <x v="36"/>
    <x v="8"/>
    <n v="1"/>
  </r>
  <r>
    <x v="6"/>
    <x v="1"/>
    <x v="18"/>
    <x v="41"/>
    <n v="1"/>
  </r>
  <r>
    <x v="6"/>
    <x v="1"/>
    <x v="20"/>
    <x v="41"/>
    <n v="3"/>
  </r>
  <r>
    <x v="6"/>
    <x v="1"/>
    <x v="21"/>
    <x v="41"/>
    <n v="2"/>
  </r>
  <r>
    <x v="6"/>
    <x v="1"/>
    <x v="22"/>
    <x v="41"/>
    <n v="8"/>
  </r>
  <r>
    <x v="6"/>
    <x v="1"/>
    <x v="23"/>
    <x v="41"/>
    <n v="5"/>
  </r>
  <r>
    <x v="6"/>
    <x v="1"/>
    <x v="24"/>
    <x v="41"/>
    <n v="15"/>
  </r>
  <r>
    <x v="6"/>
    <x v="1"/>
    <x v="25"/>
    <x v="41"/>
    <n v="6"/>
  </r>
  <r>
    <x v="6"/>
    <x v="1"/>
    <x v="26"/>
    <x v="41"/>
    <n v="5"/>
  </r>
  <r>
    <x v="6"/>
    <x v="1"/>
    <x v="27"/>
    <x v="41"/>
    <n v="5"/>
  </r>
  <r>
    <x v="6"/>
    <x v="1"/>
    <x v="28"/>
    <x v="41"/>
    <n v="7"/>
  </r>
  <r>
    <x v="6"/>
    <x v="1"/>
    <x v="29"/>
    <x v="41"/>
    <n v="1"/>
  </r>
  <r>
    <x v="6"/>
    <x v="1"/>
    <x v="30"/>
    <x v="41"/>
    <n v="2"/>
  </r>
  <r>
    <x v="6"/>
    <x v="1"/>
    <x v="31"/>
    <x v="41"/>
    <n v="4"/>
  </r>
  <r>
    <x v="6"/>
    <x v="1"/>
    <x v="32"/>
    <x v="41"/>
    <n v="5"/>
  </r>
  <r>
    <x v="6"/>
    <x v="1"/>
    <x v="33"/>
    <x v="41"/>
    <n v="11"/>
  </r>
  <r>
    <x v="6"/>
    <x v="1"/>
    <x v="34"/>
    <x v="41"/>
    <n v="11"/>
  </r>
  <r>
    <x v="6"/>
    <x v="1"/>
    <x v="35"/>
    <x v="41"/>
    <n v="56"/>
  </r>
  <r>
    <x v="6"/>
    <x v="1"/>
    <x v="36"/>
    <x v="41"/>
    <n v="15"/>
  </r>
  <r>
    <x v="6"/>
    <x v="1"/>
    <x v="37"/>
    <x v="41"/>
    <n v="16"/>
  </r>
  <r>
    <x v="6"/>
    <x v="1"/>
    <x v="18"/>
    <x v="9"/>
    <n v="2"/>
  </r>
  <r>
    <x v="6"/>
    <x v="1"/>
    <x v="19"/>
    <x v="9"/>
    <n v="5"/>
  </r>
  <r>
    <x v="6"/>
    <x v="1"/>
    <x v="20"/>
    <x v="9"/>
    <n v="3"/>
  </r>
  <r>
    <x v="6"/>
    <x v="1"/>
    <x v="38"/>
    <x v="9"/>
    <n v="1"/>
  </r>
  <r>
    <x v="6"/>
    <x v="1"/>
    <x v="21"/>
    <x v="9"/>
    <n v="2"/>
  </r>
  <r>
    <x v="6"/>
    <x v="1"/>
    <x v="22"/>
    <x v="9"/>
    <n v="12"/>
  </r>
  <r>
    <x v="6"/>
    <x v="1"/>
    <x v="23"/>
    <x v="9"/>
    <n v="7"/>
  </r>
  <r>
    <x v="6"/>
    <x v="1"/>
    <x v="24"/>
    <x v="9"/>
    <n v="22"/>
  </r>
  <r>
    <x v="6"/>
    <x v="1"/>
    <x v="25"/>
    <x v="9"/>
    <n v="8"/>
  </r>
  <r>
    <x v="6"/>
    <x v="1"/>
    <x v="26"/>
    <x v="9"/>
    <n v="6"/>
  </r>
  <r>
    <x v="6"/>
    <x v="1"/>
    <x v="27"/>
    <x v="9"/>
    <n v="5"/>
  </r>
  <r>
    <x v="6"/>
    <x v="1"/>
    <x v="28"/>
    <x v="9"/>
    <n v="10"/>
  </r>
  <r>
    <x v="6"/>
    <x v="1"/>
    <x v="29"/>
    <x v="9"/>
    <n v="2"/>
  </r>
  <r>
    <x v="6"/>
    <x v="1"/>
    <x v="30"/>
    <x v="9"/>
    <n v="2"/>
  </r>
  <r>
    <x v="6"/>
    <x v="1"/>
    <x v="31"/>
    <x v="9"/>
    <n v="5"/>
  </r>
  <r>
    <x v="6"/>
    <x v="1"/>
    <x v="32"/>
    <x v="9"/>
    <n v="6"/>
  </r>
  <r>
    <x v="6"/>
    <x v="1"/>
    <x v="33"/>
    <x v="9"/>
    <n v="13"/>
  </r>
  <r>
    <x v="6"/>
    <x v="1"/>
    <x v="34"/>
    <x v="9"/>
    <n v="16"/>
  </r>
  <r>
    <x v="6"/>
    <x v="1"/>
    <x v="35"/>
    <x v="9"/>
    <n v="61"/>
  </r>
  <r>
    <x v="6"/>
    <x v="1"/>
    <x v="36"/>
    <x v="9"/>
    <n v="15"/>
  </r>
  <r>
    <x v="6"/>
    <x v="1"/>
    <x v="37"/>
    <x v="9"/>
    <n v="18"/>
  </r>
  <r>
    <x v="6"/>
    <x v="1"/>
    <x v="18"/>
    <x v="10"/>
    <n v="2"/>
  </r>
  <r>
    <x v="6"/>
    <x v="1"/>
    <x v="19"/>
    <x v="10"/>
    <n v="2"/>
  </r>
  <r>
    <x v="6"/>
    <x v="1"/>
    <x v="20"/>
    <x v="10"/>
    <n v="1"/>
  </r>
  <r>
    <x v="6"/>
    <x v="1"/>
    <x v="38"/>
    <x v="10"/>
    <n v="3"/>
  </r>
  <r>
    <x v="6"/>
    <x v="1"/>
    <x v="21"/>
    <x v="10"/>
    <n v="3"/>
  </r>
  <r>
    <x v="6"/>
    <x v="1"/>
    <x v="22"/>
    <x v="10"/>
    <n v="4"/>
  </r>
  <r>
    <x v="6"/>
    <x v="1"/>
    <x v="24"/>
    <x v="10"/>
    <n v="5"/>
  </r>
  <r>
    <x v="6"/>
    <x v="1"/>
    <x v="25"/>
    <x v="10"/>
    <n v="2"/>
  </r>
  <r>
    <x v="6"/>
    <x v="1"/>
    <x v="26"/>
    <x v="10"/>
    <n v="1"/>
  </r>
  <r>
    <x v="6"/>
    <x v="1"/>
    <x v="28"/>
    <x v="10"/>
    <n v="1"/>
  </r>
  <r>
    <x v="6"/>
    <x v="1"/>
    <x v="30"/>
    <x v="10"/>
    <n v="1"/>
  </r>
  <r>
    <x v="6"/>
    <x v="1"/>
    <x v="33"/>
    <x v="10"/>
    <n v="3"/>
  </r>
  <r>
    <x v="6"/>
    <x v="1"/>
    <x v="34"/>
    <x v="10"/>
    <n v="5"/>
  </r>
  <r>
    <x v="6"/>
    <x v="1"/>
    <x v="35"/>
    <x v="10"/>
    <n v="3"/>
  </r>
  <r>
    <x v="6"/>
    <x v="1"/>
    <x v="36"/>
    <x v="10"/>
    <n v="2"/>
  </r>
  <r>
    <x v="6"/>
    <x v="1"/>
    <x v="37"/>
    <x v="10"/>
    <n v="2"/>
  </r>
  <r>
    <x v="6"/>
    <x v="1"/>
    <x v="18"/>
    <x v="11"/>
    <n v="2"/>
  </r>
  <r>
    <x v="6"/>
    <x v="1"/>
    <x v="20"/>
    <x v="11"/>
    <n v="1"/>
  </r>
  <r>
    <x v="6"/>
    <x v="1"/>
    <x v="22"/>
    <x v="11"/>
    <n v="7"/>
  </r>
  <r>
    <x v="6"/>
    <x v="1"/>
    <x v="23"/>
    <x v="11"/>
    <n v="1"/>
  </r>
  <r>
    <x v="6"/>
    <x v="1"/>
    <x v="25"/>
    <x v="11"/>
    <n v="1"/>
  </r>
  <r>
    <x v="6"/>
    <x v="1"/>
    <x v="31"/>
    <x v="11"/>
    <n v="1"/>
  </r>
  <r>
    <x v="6"/>
    <x v="1"/>
    <x v="35"/>
    <x v="11"/>
    <n v="1"/>
  </r>
  <r>
    <x v="6"/>
    <x v="1"/>
    <x v="18"/>
    <x v="12"/>
    <n v="20"/>
  </r>
  <r>
    <x v="6"/>
    <x v="1"/>
    <x v="19"/>
    <x v="12"/>
    <n v="23"/>
  </r>
  <r>
    <x v="6"/>
    <x v="1"/>
    <x v="20"/>
    <x v="12"/>
    <n v="20"/>
  </r>
  <r>
    <x v="6"/>
    <x v="1"/>
    <x v="38"/>
    <x v="12"/>
    <n v="11"/>
  </r>
  <r>
    <x v="6"/>
    <x v="1"/>
    <x v="21"/>
    <x v="12"/>
    <n v="10"/>
  </r>
  <r>
    <x v="6"/>
    <x v="1"/>
    <x v="39"/>
    <x v="12"/>
    <n v="1"/>
  </r>
  <r>
    <x v="6"/>
    <x v="1"/>
    <x v="22"/>
    <x v="12"/>
    <n v="31"/>
  </r>
  <r>
    <x v="6"/>
    <x v="1"/>
    <x v="23"/>
    <x v="12"/>
    <n v="28"/>
  </r>
  <r>
    <x v="6"/>
    <x v="1"/>
    <x v="24"/>
    <x v="12"/>
    <n v="111"/>
  </r>
  <r>
    <x v="6"/>
    <x v="1"/>
    <x v="25"/>
    <x v="12"/>
    <n v="85"/>
  </r>
  <r>
    <x v="6"/>
    <x v="1"/>
    <x v="26"/>
    <x v="12"/>
    <n v="35"/>
  </r>
  <r>
    <x v="6"/>
    <x v="1"/>
    <x v="27"/>
    <x v="12"/>
    <n v="17"/>
  </r>
  <r>
    <x v="6"/>
    <x v="1"/>
    <x v="28"/>
    <x v="12"/>
    <n v="49"/>
  </r>
  <r>
    <x v="6"/>
    <x v="1"/>
    <x v="29"/>
    <x v="12"/>
    <n v="13"/>
  </r>
  <r>
    <x v="6"/>
    <x v="1"/>
    <x v="30"/>
    <x v="12"/>
    <n v="23"/>
  </r>
  <r>
    <x v="6"/>
    <x v="1"/>
    <x v="31"/>
    <x v="12"/>
    <n v="32"/>
  </r>
  <r>
    <x v="6"/>
    <x v="1"/>
    <x v="32"/>
    <x v="12"/>
    <n v="33"/>
  </r>
  <r>
    <x v="6"/>
    <x v="1"/>
    <x v="33"/>
    <x v="12"/>
    <n v="73"/>
  </r>
  <r>
    <x v="6"/>
    <x v="1"/>
    <x v="34"/>
    <x v="12"/>
    <n v="109"/>
  </r>
  <r>
    <x v="6"/>
    <x v="1"/>
    <x v="35"/>
    <x v="12"/>
    <n v="130"/>
  </r>
  <r>
    <x v="6"/>
    <x v="1"/>
    <x v="36"/>
    <x v="12"/>
    <n v="83"/>
  </r>
  <r>
    <x v="6"/>
    <x v="1"/>
    <x v="37"/>
    <x v="12"/>
    <n v="46"/>
  </r>
  <r>
    <x v="6"/>
    <x v="1"/>
    <x v="18"/>
    <x v="13"/>
    <n v="1"/>
  </r>
  <r>
    <x v="6"/>
    <x v="1"/>
    <x v="19"/>
    <x v="13"/>
    <n v="3"/>
  </r>
  <r>
    <x v="6"/>
    <x v="1"/>
    <x v="20"/>
    <x v="13"/>
    <n v="4"/>
  </r>
  <r>
    <x v="6"/>
    <x v="1"/>
    <x v="38"/>
    <x v="13"/>
    <n v="8"/>
  </r>
  <r>
    <x v="6"/>
    <x v="1"/>
    <x v="21"/>
    <x v="13"/>
    <n v="1"/>
  </r>
  <r>
    <x v="6"/>
    <x v="1"/>
    <x v="22"/>
    <x v="13"/>
    <n v="1"/>
  </r>
  <r>
    <x v="6"/>
    <x v="1"/>
    <x v="23"/>
    <x v="13"/>
    <n v="4"/>
  </r>
  <r>
    <x v="6"/>
    <x v="1"/>
    <x v="24"/>
    <x v="13"/>
    <n v="4"/>
  </r>
  <r>
    <x v="6"/>
    <x v="1"/>
    <x v="25"/>
    <x v="13"/>
    <n v="1"/>
  </r>
  <r>
    <x v="6"/>
    <x v="1"/>
    <x v="26"/>
    <x v="13"/>
    <n v="1"/>
  </r>
  <r>
    <x v="6"/>
    <x v="1"/>
    <x v="30"/>
    <x v="13"/>
    <n v="1"/>
  </r>
  <r>
    <x v="6"/>
    <x v="1"/>
    <x v="33"/>
    <x v="13"/>
    <n v="1"/>
  </r>
  <r>
    <x v="6"/>
    <x v="1"/>
    <x v="34"/>
    <x v="13"/>
    <n v="4"/>
  </r>
  <r>
    <x v="6"/>
    <x v="1"/>
    <x v="35"/>
    <x v="13"/>
    <n v="3"/>
  </r>
  <r>
    <x v="6"/>
    <x v="1"/>
    <x v="36"/>
    <x v="13"/>
    <n v="2"/>
  </r>
  <r>
    <x v="6"/>
    <x v="1"/>
    <x v="37"/>
    <x v="13"/>
    <n v="2"/>
  </r>
  <r>
    <x v="6"/>
    <x v="1"/>
    <x v="18"/>
    <x v="14"/>
    <n v="99"/>
  </r>
  <r>
    <x v="6"/>
    <x v="1"/>
    <x v="19"/>
    <x v="14"/>
    <n v="99"/>
  </r>
  <r>
    <x v="6"/>
    <x v="1"/>
    <x v="20"/>
    <x v="14"/>
    <n v="96"/>
  </r>
  <r>
    <x v="6"/>
    <x v="1"/>
    <x v="38"/>
    <x v="14"/>
    <n v="39"/>
  </r>
  <r>
    <x v="6"/>
    <x v="1"/>
    <x v="21"/>
    <x v="14"/>
    <n v="15"/>
  </r>
  <r>
    <x v="6"/>
    <x v="1"/>
    <x v="39"/>
    <x v="14"/>
    <n v="1"/>
  </r>
  <r>
    <x v="6"/>
    <x v="1"/>
    <x v="22"/>
    <x v="14"/>
    <n v="21"/>
  </r>
  <r>
    <x v="6"/>
    <x v="1"/>
    <x v="23"/>
    <x v="14"/>
    <n v="14"/>
  </r>
  <r>
    <x v="6"/>
    <x v="1"/>
    <x v="24"/>
    <x v="14"/>
    <n v="334"/>
  </r>
  <r>
    <x v="6"/>
    <x v="1"/>
    <x v="25"/>
    <x v="14"/>
    <n v="209"/>
  </r>
  <r>
    <x v="6"/>
    <x v="1"/>
    <x v="26"/>
    <x v="14"/>
    <n v="75"/>
  </r>
  <r>
    <x v="6"/>
    <x v="1"/>
    <x v="27"/>
    <x v="14"/>
    <n v="19"/>
  </r>
  <r>
    <x v="6"/>
    <x v="1"/>
    <x v="28"/>
    <x v="14"/>
    <n v="95"/>
  </r>
  <r>
    <x v="6"/>
    <x v="1"/>
    <x v="29"/>
    <x v="14"/>
    <n v="16"/>
  </r>
  <r>
    <x v="6"/>
    <x v="1"/>
    <x v="30"/>
    <x v="14"/>
    <n v="48"/>
  </r>
  <r>
    <x v="6"/>
    <x v="1"/>
    <x v="31"/>
    <x v="14"/>
    <n v="35"/>
  </r>
  <r>
    <x v="6"/>
    <x v="1"/>
    <x v="32"/>
    <x v="14"/>
    <n v="75"/>
  </r>
  <r>
    <x v="6"/>
    <x v="1"/>
    <x v="33"/>
    <x v="14"/>
    <n v="236"/>
  </r>
  <r>
    <x v="6"/>
    <x v="1"/>
    <x v="34"/>
    <x v="14"/>
    <n v="367"/>
  </r>
  <r>
    <x v="6"/>
    <x v="1"/>
    <x v="35"/>
    <x v="14"/>
    <n v="123"/>
  </r>
  <r>
    <x v="6"/>
    <x v="1"/>
    <x v="36"/>
    <x v="14"/>
    <n v="144"/>
  </r>
  <r>
    <x v="6"/>
    <x v="1"/>
    <x v="37"/>
    <x v="14"/>
    <n v="18"/>
  </r>
  <r>
    <x v="6"/>
    <x v="1"/>
    <x v="18"/>
    <x v="15"/>
    <n v="4"/>
  </r>
  <r>
    <x v="6"/>
    <x v="1"/>
    <x v="19"/>
    <x v="15"/>
    <n v="2"/>
  </r>
  <r>
    <x v="6"/>
    <x v="1"/>
    <x v="20"/>
    <x v="15"/>
    <n v="7"/>
  </r>
  <r>
    <x v="6"/>
    <x v="1"/>
    <x v="38"/>
    <x v="15"/>
    <n v="4"/>
  </r>
  <r>
    <x v="6"/>
    <x v="1"/>
    <x v="22"/>
    <x v="15"/>
    <n v="2"/>
  </r>
  <r>
    <x v="6"/>
    <x v="1"/>
    <x v="23"/>
    <x v="15"/>
    <n v="2"/>
  </r>
  <r>
    <x v="6"/>
    <x v="1"/>
    <x v="24"/>
    <x v="15"/>
    <n v="5"/>
  </r>
  <r>
    <x v="6"/>
    <x v="1"/>
    <x v="25"/>
    <x v="15"/>
    <n v="11"/>
  </r>
  <r>
    <x v="6"/>
    <x v="1"/>
    <x v="26"/>
    <x v="15"/>
    <n v="1"/>
  </r>
  <r>
    <x v="6"/>
    <x v="1"/>
    <x v="27"/>
    <x v="15"/>
    <n v="1"/>
  </r>
  <r>
    <x v="6"/>
    <x v="1"/>
    <x v="28"/>
    <x v="15"/>
    <n v="1"/>
  </r>
  <r>
    <x v="6"/>
    <x v="1"/>
    <x v="31"/>
    <x v="15"/>
    <n v="2"/>
  </r>
  <r>
    <x v="6"/>
    <x v="1"/>
    <x v="33"/>
    <x v="15"/>
    <n v="15"/>
  </r>
  <r>
    <x v="6"/>
    <x v="1"/>
    <x v="34"/>
    <x v="15"/>
    <n v="25"/>
  </r>
  <r>
    <x v="6"/>
    <x v="1"/>
    <x v="35"/>
    <x v="15"/>
    <n v="23"/>
  </r>
  <r>
    <x v="6"/>
    <x v="1"/>
    <x v="36"/>
    <x v="15"/>
    <n v="9"/>
  </r>
  <r>
    <x v="6"/>
    <x v="1"/>
    <x v="37"/>
    <x v="15"/>
    <n v="6"/>
  </r>
  <r>
    <x v="6"/>
    <x v="1"/>
    <x v="18"/>
    <x v="16"/>
    <n v="8"/>
  </r>
  <r>
    <x v="6"/>
    <x v="1"/>
    <x v="19"/>
    <x v="16"/>
    <n v="5"/>
  </r>
  <r>
    <x v="6"/>
    <x v="1"/>
    <x v="20"/>
    <x v="16"/>
    <n v="3"/>
  </r>
  <r>
    <x v="6"/>
    <x v="1"/>
    <x v="21"/>
    <x v="16"/>
    <n v="1"/>
  </r>
  <r>
    <x v="6"/>
    <x v="1"/>
    <x v="22"/>
    <x v="16"/>
    <n v="5"/>
  </r>
  <r>
    <x v="6"/>
    <x v="1"/>
    <x v="23"/>
    <x v="16"/>
    <n v="4"/>
  </r>
  <r>
    <x v="6"/>
    <x v="1"/>
    <x v="24"/>
    <x v="16"/>
    <n v="8"/>
  </r>
  <r>
    <x v="6"/>
    <x v="1"/>
    <x v="25"/>
    <x v="16"/>
    <n v="2"/>
  </r>
  <r>
    <x v="6"/>
    <x v="1"/>
    <x v="26"/>
    <x v="16"/>
    <n v="4"/>
  </r>
  <r>
    <x v="6"/>
    <x v="1"/>
    <x v="27"/>
    <x v="16"/>
    <n v="2"/>
  </r>
  <r>
    <x v="6"/>
    <x v="1"/>
    <x v="28"/>
    <x v="16"/>
    <n v="5"/>
  </r>
  <r>
    <x v="6"/>
    <x v="1"/>
    <x v="29"/>
    <x v="16"/>
    <n v="1"/>
  </r>
  <r>
    <x v="6"/>
    <x v="1"/>
    <x v="30"/>
    <x v="16"/>
    <n v="4"/>
  </r>
  <r>
    <x v="6"/>
    <x v="1"/>
    <x v="31"/>
    <x v="16"/>
    <n v="4"/>
  </r>
  <r>
    <x v="6"/>
    <x v="1"/>
    <x v="33"/>
    <x v="16"/>
    <n v="6"/>
  </r>
  <r>
    <x v="6"/>
    <x v="1"/>
    <x v="34"/>
    <x v="16"/>
    <n v="6"/>
  </r>
  <r>
    <x v="6"/>
    <x v="1"/>
    <x v="35"/>
    <x v="16"/>
    <n v="10"/>
  </r>
  <r>
    <x v="6"/>
    <x v="1"/>
    <x v="36"/>
    <x v="16"/>
    <n v="2"/>
  </r>
  <r>
    <x v="6"/>
    <x v="1"/>
    <x v="37"/>
    <x v="16"/>
    <n v="6"/>
  </r>
  <r>
    <x v="6"/>
    <x v="1"/>
    <x v="18"/>
    <x v="33"/>
    <n v="5"/>
  </r>
  <r>
    <x v="6"/>
    <x v="1"/>
    <x v="19"/>
    <x v="33"/>
    <n v="3"/>
  </r>
  <r>
    <x v="6"/>
    <x v="1"/>
    <x v="20"/>
    <x v="33"/>
    <n v="5"/>
  </r>
  <r>
    <x v="6"/>
    <x v="1"/>
    <x v="38"/>
    <x v="33"/>
    <n v="1"/>
  </r>
  <r>
    <x v="6"/>
    <x v="1"/>
    <x v="22"/>
    <x v="33"/>
    <n v="3"/>
  </r>
  <r>
    <x v="6"/>
    <x v="1"/>
    <x v="23"/>
    <x v="33"/>
    <n v="5"/>
  </r>
  <r>
    <x v="6"/>
    <x v="1"/>
    <x v="24"/>
    <x v="33"/>
    <n v="30"/>
  </r>
  <r>
    <x v="6"/>
    <x v="1"/>
    <x v="25"/>
    <x v="33"/>
    <n v="10"/>
  </r>
  <r>
    <x v="6"/>
    <x v="1"/>
    <x v="26"/>
    <x v="33"/>
    <n v="2"/>
  </r>
  <r>
    <x v="6"/>
    <x v="1"/>
    <x v="27"/>
    <x v="33"/>
    <n v="2"/>
  </r>
  <r>
    <x v="6"/>
    <x v="1"/>
    <x v="28"/>
    <x v="33"/>
    <n v="4"/>
  </r>
  <r>
    <x v="6"/>
    <x v="1"/>
    <x v="30"/>
    <x v="33"/>
    <n v="1"/>
  </r>
  <r>
    <x v="6"/>
    <x v="1"/>
    <x v="31"/>
    <x v="33"/>
    <n v="1"/>
  </r>
  <r>
    <x v="6"/>
    <x v="1"/>
    <x v="32"/>
    <x v="33"/>
    <n v="1"/>
  </r>
  <r>
    <x v="6"/>
    <x v="1"/>
    <x v="33"/>
    <x v="33"/>
    <n v="7"/>
  </r>
  <r>
    <x v="6"/>
    <x v="1"/>
    <x v="34"/>
    <x v="33"/>
    <n v="14"/>
  </r>
  <r>
    <x v="6"/>
    <x v="1"/>
    <x v="35"/>
    <x v="33"/>
    <n v="19"/>
  </r>
  <r>
    <x v="6"/>
    <x v="1"/>
    <x v="36"/>
    <x v="33"/>
    <n v="4"/>
  </r>
  <r>
    <x v="6"/>
    <x v="1"/>
    <x v="37"/>
    <x v="33"/>
    <n v="4"/>
  </r>
  <r>
    <x v="6"/>
    <x v="1"/>
    <x v="18"/>
    <x v="34"/>
    <n v="2"/>
  </r>
  <r>
    <x v="6"/>
    <x v="1"/>
    <x v="19"/>
    <x v="34"/>
    <n v="2"/>
  </r>
  <r>
    <x v="6"/>
    <x v="1"/>
    <x v="20"/>
    <x v="34"/>
    <n v="1"/>
  </r>
  <r>
    <x v="6"/>
    <x v="1"/>
    <x v="38"/>
    <x v="34"/>
    <n v="1"/>
  </r>
  <r>
    <x v="6"/>
    <x v="1"/>
    <x v="22"/>
    <x v="34"/>
    <n v="1"/>
  </r>
  <r>
    <x v="6"/>
    <x v="1"/>
    <x v="23"/>
    <x v="34"/>
    <n v="4"/>
  </r>
  <r>
    <x v="6"/>
    <x v="1"/>
    <x v="24"/>
    <x v="34"/>
    <n v="8"/>
  </r>
  <r>
    <x v="6"/>
    <x v="1"/>
    <x v="25"/>
    <x v="34"/>
    <n v="2"/>
  </r>
  <r>
    <x v="6"/>
    <x v="1"/>
    <x v="26"/>
    <x v="34"/>
    <n v="1"/>
  </r>
  <r>
    <x v="6"/>
    <x v="1"/>
    <x v="27"/>
    <x v="34"/>
    <n v="2"/>
  </r>
  <r>
    <x v="6"/>
    <x v="1"/>
    <x v="30"/>
    <x v="34"/>
    <n v="1"/>
  </r>
  <r>
    <x v="6"/>
    <x v="1"/>
    <x v="33"/>
    <x v="34"/>
    <n v="1"/>
  </r>
  <r>
    <x v="6"/>
    <x v="1"/>
    <x v="34"/>
    <x v="34"/>
    <n v="3"/>
  </r>
  <r>
    <x v="6"/>
    <x v="1"/>
    <x v="35"/>
    <x v="34"/>
    <n v="12"/>
  </r>
  <r>
    <x v="6"/>
    <x v="1"/>
    <x v="36"/>
    <x v="34"/>
    <n v="1"/>
  </r>
  <r>
    <x v="6"/>
    <x v="1"/>
    <x v="19"/>
    <x v="35"/>
    <n v="1"/>
  </r>
  <r>
    <x v="6"/>
    <x v="1"/>
    <x v="20"/>
    <x v="35"/>
    <n v="1"/>
  </r>
  <r>
    <x v="6"/>
    <x v="1"/>
    <x v="22"/>
    <x v="35"/>
    <n v="1"/>
  </r>
  <r>
    <x v="6"/>
    <x v="1"/>
    <x v="23"/>
    <x v="35"/>
    <n v="1"/>
  </r>
  <r>
    <x v="6"/>
    <x v="1"/>
    <x v="24"/>
    <x v="35"/>
    <n v="1"/>
  </r>
  <r>
    <x v="6"/>
    <x v="1"/>
    <x v="25"/>
    <x v="35"/>
    <n v="1"/>
  </r>
  <r>
    <x v="6"/>
    <x v="1"/>
    <x v="26"/>
    <x v="35"/>
    <n v="1"/>
  </r>
  <r>
    <x v="6"/>
    <x v="1"/>
    <x v="33"/>
    <x v="35"/>
    <n v="1"/>
  </r>
  <r>
    <x v="6"/>
    <x v="1"/>
    <x v="34"/>
    <x v="35"/>
    <n v="2"/>
  </r>
  <r>
    <x v="6"/>
    <x v="1"/>
    <x v="36"/>
    <x v="35"/>
    <n v="1"/>
  </r>
  <r>
    <x v="6"/>
    <x v="1"/>
    <x v="37"/>
    <x v="35"/>
    <n v="1"/>
  </r>
  <r>
    <x v="6"/>
    <x v="1"/>
    <x v="19"/>
    <x v="36"/>
    <n v="1"/>
  </r>
  <r>
    <x v="6"/>
    <x v="1"/>
    <x v="20"/>
    <x v="36"/>
    <n v="1"/>
  </r>
  <r>
    <x v="6"/>
    <x v="1"/>
    <x v="23"/>
    <x v="36"/>
    <n v="2"/>
  </r>
  <r>
    <x v="6"/>
    <x v="1"/>
    <x v="24"/>
    <x v="36"/>
    <n v="4"/>
  </r>
  <r>
    <x v="6"/>
    <x v="1"/>
    <x v="25"/>
    <x v="36"/>
    <n v="3"/>
  </r>
  <r>
    <x v="6"/>
    <x v="1"/>
    <x v="26"/>
    <x v="36"/>
    <n v="1"/>
  </r>
  <r>
    <x v="6"/>
    <x v="1"/>
    <x v="27"/>
    <x v="36"/>
    <n v="1"/>
  </r>
  <r>
    <x v="6"/>
    <x v="1"/>
    <x v="32"/>
    <x v="36"/>
    <n v="1"/>
  </r>
  <r>
    <x v="6"/>
    <x v="1"/>
    <x v="33"/>
    <x v="36"/>
    <n v="2"/>
  </r>
  <r>
    <x v="6"/>
    <x v="1"/>
    <x v="35"/>
    <x v="36"/>
    <n v="3"/>
  </r>
  <r>
    <x v="6"/>
    <x v="1"/>
    <x v="36"/>
    <x v="36"/>
    <n v="2"/>
  </r>
  <r>
    <x v="6"/>
    <x v="1"/>
    <x v="20"/>
    <x v="32"/>
    <n v="72"/>
  </r>
  <r>
    <x v="6"/>
    <x v="1"/>
    <x v="18"/>
    <x v="17"/>
    <n v="95"/>
  </r>
  <r>
    <x v="6"/>
    <x v="1"/>
    <x v="19"/>
    <x v="17"/>
    <n v="69"/>
  </r>
  <r>
    <x v="6"/>
    <x v="1"/>
    <x v="20"/>
    <x v="17"/>
    <n v="146"/>
  </r>
  <r>
    <x v="6"/>
    <x v="1"/>
    <x v="21"/>
    <x v="17"/>
    <n v="23"/>
  </r>
  <r>
    <x v="6"/>
    <x v="1"/>
    <x v="23"/>
    <x v="17"/>
    <n v="132"/>
  </r>
  <r>
    <x v="6"/>
    <x v="1"/>
    <x v="24"/>
    <x v="17"/>
    <n v="386"/>
  </r>
  <r>
    <x v="6"/>
    <x v="1"/>
    <x v="25"/>
    <x v="17"/>
    <n v="631"/>
  </r>
  <r>
    <x v="6"/>
    <x v="1"/>
    <x v="26"/>
    <x v="17"/>
    <n v="153"/>
  </r>
  <r>
    <x v="6"/>
    <x v="1"/>
    <x v="27"/>
    <x v="17"/>
    <n v="105"/>
  </r>
  <r>
    <x v="6"/>
    <x v="1"/>
    <x v="28"/>
    <x v="17"/>
    <n v="173"/>
  </r>
  <r>
    <x v="6"/>
    <x v="1"/>
    <x v="29"/>
    <x v="17"/>
    <n v="33"/>
  </r>
  <r>
    <x v="6"/>
    <x v="1"/>
    <x v="30"/>
    <x v="17"/>
    <n v="209"/>
  </r>
  <r>
    <x v="6"/>
    <x v="1"/>
    <x v="31"/>
    <x v="17"/>
    <n v="34"/>
  </r>
  <r>
    <x v="6"/>
    <x v="1"/>
    <x v="32"/>
    <x v="17"/>
    <n v="281"/>
  </r>
  <r>
    <x v="6"/>
    <x v="1"/>
    <x v="33"/>
    <x v="17"/>
    <n v="510"/>
  </r>
  <r>
    <x v="6"/>
    <x v="1"/>
    <x v="34"/>
    <x v="17"/>
    <n v="381"/>
  </r>
  <r>
    <x v="6"/>
    <x v="1"/>
    <x v="35"/>
    <x v="17"/>
    <n v="573"/>
  </r>
  <r>
    <x v="6"/>
    <x v="1"/>
    <x v="36"/>
    <x v="17"/>
    <n v="662"/>
  </r>
  <r>
    <x v="6"/>
    <x v="1"/>
    <x v="37"/>
    <x v="17"/>
    <n v="61"/>
  </r>
  <r>
    <x v="6"/>
    <x v="1"/>
    <x v="18"/>
    <x v="18"/>
    <n v="737"/>
  </r>
  <r>
    <x v="6"/>
    <x v="1"/>
    <x v="19"/>
    <x v="18"/>
    <n v="611"/>
  </r>
  <r>
    <x v="6"/>
    <x v="1"/>
    <x v="20"/>
    <x v="18"/>
    <n v="1708"/>
  </r>
  <r>
    <x v="6"/>
    <x v="1"/>
    <x v="21"/>
    <x v="18"/>
    <n v="650"/>
  </r>
  <r>
    <x v="6"/>
    <x v="1"/>
    <x v="22"/>
    <x v="18"/>
    <n v="919"/>
  </r>
  <r>
    <x v="6"/>
    <x v="1"/>
    <x v="23"/>
    <x v="18"/>
    <n v="39"/>
  </r>
  <r>
    <x v="6"/>
    <x v="1"/>
    <x v="24"/>
    <x v="18"/>
    <n v="6164"/>
  </r>
  <r>
    <x v="6"/>
    <x v="1"/>
    <x v="25"/>
    <x v="18"/>
    <n v="5841"/>
  </r>
  <r>
    <x v="6"/>
    <x v="1"/>
    <x v="26"/>
    <x v="18"/>
    <n v="523"/>
  </r>
  <r>
    <x v="6"/>
    <x v="1"/>
    <x v="27"/>
    <x v="18"/>
    <n v="2"/>
  </r>
  <r>
    <x v="6"/>
    <x v="1"/>
    <x v="28"/>
    <x v="18"/>
    <n v="1454"/>
  </r>
  <r>
    <x v="6"/>
    <x v="1"/>
    <x v="29"/>
    <x v="18"/>
    <n v="1059"/>
  </r>
  <r>
    <x v="6"/>
    <x v="1"/>
    <x v="30"/>
    <x v="18"/>
    <n v="5619"/>
  </r>
  <r>
    <x v="6"/>
    <x v="1"/>
    <x v="31"/>
    <x v="18"/>
    <n v="2600"/>
  </r>
  <r>
    <x v="6"/>
    <x v="1"/>
    <x v="32"/>
    <x v="18"/>
    <n v="7057"/>
  </r>
  <r>
    <x v="6"/>
    <x v="1"/>
    <x v="33"/>
    <x v="18"/>
    <n v="5848"/>
  </r>
  <r>
    <x v="6"/>
    <x v="1"/>
    <x v="34"/>
    <x v="18"/>
    <n v="22845"/>
  </r>
  <r>
    <x v="6"/>
    <x v="1"/>
    <x v="35"/>
    <x v="18"/>
    <n v="8272"/>
  </r>
  <r>
    <x v="6"/>
    <x v="1"/>
    <x v="36"/>
    <x v="18"/>
    <n v="1764"/>
  </r>
  <r>
    <x v="6"/>
    <x v="1"/>
    <x v="37"/>
    <x v="18"/>
    <n v="1138"/>
  </r>
  <r>
    <x v="6"/>
    <x v="1"/>
    <x v="20"/>
    <x v="19"/>
    <n v="3464"/>
  </r>
  <r>
    <x v="6"/>
    <x v="1"/>
    <x v="23"/>
    <x v="19"/>
    <n v="8"/>
  </r>
  <r>
    <x v="6"/>
    <x v="1"/>
    <x v="24"/>
    <x v="19"/>
    <n v="120000"/>
  </r>
  <r>
    <x v="6"/>
    <x v="1"/>
    <x v="25"/>
    <x v="19"/>
    <n v="283618"/>
  </r>
  <r>
    <x v="6"/>
    <x v="1"/>
    <x v="29"/>
    <x v="19"/>
    <n v="20"/>
  </r>
  <r>
    <x v="6"/>
    <x v="1"/>
    <x v="31"/>
    <x v="19"/>
    <n v="119970"/>
  </r>
  <r>
    <x v="6"/>
    <x v="1"/>
    <x v="32"/>
    <x v="19"/>
    <n v="220915"/>
  </r>
  <r>
    <x v="6"/>
    <x v="1"/>
    <x v="34"/>
    <x v="19"/>
    <n v="932730"/>
  </r>
  <r>
    <x v="6"/>
    <x v="1"/>
    <x v="35"/>
    <x v="19"/>
    <n v="109622"/>
  </r>
  <r>
    <x v="6"/>
    <x v="1"/>
    <x v="36"/>
    <x v="19"/>
    <n v="37662"/>
  </r>
  <r>
    <x v="6"/>
    <x v="1"/>
    <x v="26"/>
    <x v="20"/>
    <n v="9241"/>
  </r>
  <r>
    <x v="6"/>
    <x v="1"/>
    <x v="29"/>
    <x v="20"/>
    <n v="23549"/>
  </r>
  <r>
    <x v="6"/>
    <x v="1"/>
    <x v="30"/>
    <x v="20"/>
    <n v="107"/>
  </r>
  <r>
    <x v="6"/>
    <x v="1"/>
    <x v="33"/>
    <x v="20"/>
    <n v="16888"/>
  </r>
  <r>
    <x v="6"/>
    <x v="1"/>
    <x v="34"/>
    <x v="20"/>
    <n v="5"/>
  </r>
  <r>
    <x v="6"/>
    <x v="1"/>
    <x v="18"/>
    <x v="42"/>
    <n v="5"/>
  </r>
  <r>
    <x v="6"/>
    <x v="1"/>
    <x v="20"/>
    <x v="42"/>
    <n v="224"/>
  </r>
  <r>
    <x v="6"/>
    <x v="1"/>
    <x v="21"/>
    <x v="42"/>
    <n v="7"/>
  </r>
  <r>
    <x v="6"/>
    <x v="1"/>
    <x v="22"/>
    <x v="42"/>
    <n v="483"/>
  </r>
  <r>
    <x v="6"/>
    <x v="1"/>
    <x v="23"/>
    <x v="42"/>
    <n v="250"/>
  </r>
  <r>
    <x v="6"/>
    <x v="1"/>
    <x v="24"/>
    <x v="42"/>
    <n v="340"/>
  </r>
  <r>
    <x v="6"/>
    <x v="1"/>
    <x v="25"/>
    <x v="42"/>
    <n v="345"/>
  </r>
  <r>
    <x v="6"/>
    <x v="1"/>
    <x v="26"/>
    <x v="42"/>
    <n v="101"/>
  </r>
  <r>
    <x v="6"/>
    <x v="1"/>
    <x v="27"/>
    <x v="42"/>
    <n v="283"/>
  </r>
  <r>
    <x v="6"/>
    <x v="1"/>
    <x v="28"/>
    <x v="42"/>
    <n v="56"/>
  </r>
  <r>
    <x v="6"/>
    <x v="1"/>
    <x v="29"/>
    <x v="42"/>
    <n v="2"/>
  </r>
  <r>
    <x v="6"/>
    <x v="1"/>
    <x v="30"/>
    <x v="42"/>
    <n v="41"/>
  </r>
  <r>
    <x v="6"/>
    <x v="1"/>
    <x v="31"/>
    <x v="42"/>
    <n v="42"/>
  </r>
  <r>
    <x v="6"/>
    <x v="1"/>
    <x v="32"/>
    <x v="42"/>
    <n v="369"/>
  </r>
  <r>
    <x v="6"/>
    <x v="1"/>
    <x v="33"/>
    <x v="42"/>
    <n v="326"/>
  </r>
  <r>
    <x v="6"/>
    <x v="1"/>
    <x v="34"/>
    <x v="42"/>
    <n v="283"/>
  </r>
  <r>
    <x v="6"/>
    <x v="1"/>
    <x v="35"/>
    <x v="42"/>
    <n v="3088"/>
  </r>
  <r>
    <x v="6"/>
    <x v="1"/>
    <x v="36"/>
    <x v="42"/>
    <n v="1264"/>
  </r>
  <r>
    <x v="6"/>
    <x v="1"/>
    <x v="37"/>
    <x v="42"/>
    <n v="1111"/>
  </r>
  <r>
    <x v="6"/>
    <x v="1"/>
    <x v="18"/>
    <x v="21"/>
    <n v="15"/>
  </r>
  <r>
    <x v="6"/>
    <x v="1"/>
    <x v="19"/>
    <x v="21"/>
    <n v="14"/>
  </r>
  <r>
    <x v="6"/>
    <x v="1"/>
    <x v="20"/>
    <x v="21"/>
    <n v="216"/>
  </r>
  <r>
    <x v="6"/>
    <x v="1"/>
    <x v="38"/>
    <x v="21"/>
    <n v="6"/>
  </r>
  <r>
    <x v="6"/>
    <x v="1"/>
    <x v="21"/>
    <x v="21"/>
    <n v="23"/>
  </r>
  <r>
    <x v="6"/>
    <x v="1"/>
    <x v="22"/>
    <x v="21"/>
    <n v="630"/>
  </r>
  <r>
    <x v="6"/>
    <x v="1"/>
    <x v="23"/>
    <x v="21"/>
    <n v="170"/>
  </r>
  <r>
    <x v="6"/>
    <x v="1"/>
    <x v="24"/>
    <x v="21"/>
    <n v="343"/>
  </r>
  <r>
    <x v="6"/>
    <x v="1"/>
    <x v="25"/>
    <x v="21"/>
    <n v="375"/>
  </r>
  <r>
    <x v="6"/>
    <x v="1"/>
    <x v="26"/>
    <x v="21"/>
    <n v="92"/>
  </r>
  <r>
    <x v="6"/>
    <x v="1"/>
    <x v="27"/>
    <x v="21"/>
    <n v="263"/>
  </r>
  <r>
    <x v="6"/>
    <x v="1"/>
    <x v="28"/>
    <x v="21"/>
    <n v="146"/>
  </r>
  <r>
    <x v="6"/>
    <x v="1"/>
    <x v="29"/>
    <x v="21"/>
    <n v="5"/>
  </r>
  <r>
    <x v="6"/>
    <x v="1"/>
    <x v="30"/>
    <x v="21"/>
    <n v="60"/>
  </r>
  <r>
    <x v="6"/>
    <x v="1"/>
    <x v="31"/>
    <x v="21"/>
    <n v="70"/>
  </r>
  <r>
    <x v="6"/>
    <x v="1"/>
    <x v="32"/>
    <x v="21"/>
    <n v="344"/>
  </r>
  <r>
    <x v="6"/>
    <x v="1"/>
    <x v="33"/>
    <x v="21"/>
    <n v="308"/>
  </r>
  <r>
    <x v="6"/>
    <x v="1"/>
    <x v="34"/>
    <x v="21"/>
    <n v="340"/>
  </r>
  <r>
    <x v="6"/>
    <x v="1"/>
    <x v="35"/>
    <x v="21"/>
    <n v="2861"/>
  </r>
  <r>
    <x v="6"/>
    <x v="1"/>
    <x v="36"/>
    <x v="21"/>
    <n v="942"/>
  </r>
  <r>
    <x v="6"/>
    <x v="1"/>
    <x v="37"/>
    <x v="21"/>
    <n v="957"/>
  </r>
  <r>
    <x v="6"/>
    <x v="1"/>
    <x v="18"/>
    <x v="22"/>
    <n v="51873"/>
  </r>
  <r>
    <x v="6"/>
    <x v="1"/>
    <x v="19"/>
    <x v="22"/>
    <n v="11936"/>
  </r>
  <r>
    <x v="6"/>
    <x v="1"/>
    <x v="20"/>
    <x v="22"/>
    <n v="19799"/>
  </r>
  <r>
    <x v="6"/>
    <x v="1"/>
    <x v="21"/>
    <x v="22"/>
    <n v="30"/>
  </r>
  <r>
    <x v="6"/>
    <x v="1"/>
    <x v="22"/>
    <x v="22"/>
    <n v="18551"/>
  </r>
  <r>
    <x v="6"/>
    <x v="1"/>
    <x v="23"/>
    <x v="22"/>
    <n v="261"/>
  </r>
  <r>
    <x v="6"/>
    <x v="1"/>
    <x v="24"/>
    <x v="22"/>
    <n v="7159"/>
  </r>
  <r>
    <x v="6"/>
    <x v="1"/>
    <x v="25"/>
    <x v="22"/>
    <n v="255"/>
  </r>
  <r>
    <x v="6"/>
    <x v="1"/>
    <x v="26"/>
    <x v="22"/>
    <n v="9121"/>
  </r>
  <r>
    <x v="6"/>
    <x v="1"/>
    <x v="27"/>
    <x v="22"/>
    <n v="11"/>
  </r>
  <r>
    <x v="6"/>
    <x v="1"/>
    <x v="28"/>
    <x v="22"/>
    <n v="7381"/>
  </r>
  <r>
    <x v="6"/>
    <x v="1"/>
    <x v="29"/>
    <x v="22"/>
    <n v="30"/>
  </r>
  <r>
    <x v="6"/>
    <x v="1"/>
    <x v="30"/>
    <x v="22"/>
    <n v="6654"/>
  </r>
  <r>
    <x v="6"/>
    <x v="1"/>
    <x v="31"/>
    <x v="22"/>
    <n v="16137"/>
  </r>
  <r>
    <x v="6"/>
    <x v="1"/>
    <x v="33"/>
    <x v="22"/>
    <n v="37807"/>
  </r>
  <r>
    <x v="6"/>
    <x v="1"/>
    <x v="34"/>
    <x v="22"/>
    <n v="11658"/>
  </r>
  <r>
    <x v="6"/>
    <x v="1"/>
    <x v="35"/>
    <x v="22"/>
    <n v="7850"/>
  </r>
  <r>
    <x v="6"/>
    <x v="1"/>
    <x v="36"/>
    <x v="22"/>
    <n v="43"/>
  </r>
  <r>
    <x v="6"/>
    <x v="1"/>
    <x v="37"/>
    <x v="22"/>
    <n v="147"/>
  </r>
  <r>
    <x v="6"/>
    <x v="1"/>
    <x v="18"/>
    <x v="23"/>
    <n v="8"/>
  </r>
  <r>
    <x v="6"/>
    <x v="1"/>
    <x v="19"/>
    <x v="23"/>
    <n v="55"/>
  </r>
  <r>
    <x v="6"/>
    <x v="1"/>
    <x v="20"/>
    <x v="23"/>
    <n v="23"/>
  </r>
  <r>
    <x v="6"/>
    <x v="1"/>
    <x v="38"/>
    <x v="23"/>
    <n v="112"/>
  </r>
  <r>
    <x v="6"/>
    <x v="1"/>
    <x v="21"/>
    <x v="23"/>
    <n v="39"/>
  </r>
  <r>
    <x v="6"/>
    <x v="1"/>
    <x v="22"/>
    <x v="23"/>
    <n v="46"/>
  </r>
  <r>
    <x v="6"/>
    <x v="1"/>
    <x v="24"/>
    <x v="23"/>
    <n v="31"/>
  </r>
  <r>
    <x v="6"/>
    <x v="1"/>
    <x v="25"/>
    <x v="23"/>
    <n v="63"/>
  </r>
  <r>
    <x v="6"/>
    <x v="1"/>
    <x v="26"/>
    <x v="23"/>
    <n v="1"/>
  </r>
  <r>
    <x v="6"/>
    <x v="1"/>
    <x v="28"/>
    <x v="23"/>
    <n v="1"/>
  </r>
  <r>
    <x v="6"/>
    <x v="1"/>
    <x v="30"/>
    <x v="23"/>
    <n v="14"/>
  </r>
  <r>
    <x v="6"/>
    <x v="1"/>
    <x v="33"/>
    <x v="23"/>
    <n v="745"/>
  </r>
  <r>
    <x v="6"/>
    <x v="1"/>
    <x v="34"/>
    <x v="23"/>
    <n v="20"/>
  </r>
  <r>
    <x v="6"/>
    <x v="1"/>
    <x v="35"/>
    <x v="23"/>
    <n v="54"/>
  </r>
  <r>
    <x v="6"/>
    <x v="1"/>
    <x v="36"/>
    <x v="23"/>
    <n v="95"/>
  </r>
  <r>
    <x v="6"/>
    <x v="1"/>
    <x v="37"/>
    <x v="23"/>
    <n v="9"/>
  </r>
  <r>
    <x v="6"/>
    <x v="1"/>
    <x v="18"/>
    <x v="24"/>
    <n v="3"/>
  </r>
  <r>
    <x v="6"/>
    <x v="1"/>
    <x v="20"/>
    <x v="24"/>
    <n v="40"/>
  </r>
  <r>
    <x v="6"/>
    <x v="1"/>
    <x v="22"/>
    <x v="24"/>
    <n v="52"/>
  </r>
  <r>
    <x v="6"/>
    <x v="1"/>
    <x v="23"/>
    <x v="24"/>
    <n v="1"/>
  </r>
  <r>
    <x v="6"/>
    <x v="1"/>
    <x v="25"/>
    <x v="24"/>
    <n v="2"/>
  </r>
  <r>
    <x v="6"/>
    <x v="1"/>
    <x v="31"/>
    <x v="24"/>
    <n v="2"/>
  </r>
  <r>
    <x v="6"/>
    <x v="1"/>
    <x v="35"/>
    <x v="24"/>
    <n v="4"/>
  </r>
  <r>
    <x v="6"/>
    <x v="1"/>
    <x v="18"/>
    <x v="25"/>
    <n v="2957"/>
  </r>
  <r>
    <x v="6"/>
    <x v="1"/>
    <x v="19"/>
    <x v="25"/>
    <n v="1234"/>
  </r>
  <r>
    <x v="6"/>
    <x v="1"/>
    <x v="20"/>
    <x v="25"/>
    <n v="3948"/>
  </r>
  <r>
    <x v="6"/>
    <x v="1"/>
    <x v="38"/>
    <x v="25"/>
    <n v="502"/>
  </r>
  <r>
    <x v="6"/>
    <x v="1"/>
    <x v="21"/>
    <x v="25"/>
    <n v="1156"/>
  </r>
  <r>
    <x v="6"/>
    <x v="1"/>
    <x v="39"/>
    <x v="25"/>
    <n v="60"/>
  </r>
  <r>
    <x v="6"/>
    <x v="1"/>
    <x v="22"/>
    <x v="25"/>
    <n v="4764"/>
  </r>
  <r>
    <x v="6"/>
    <x v="1"/>
    <x v="23"/>
    <x v="25"/>
    <n v="4793"/>
  </r>
  <r>
    <x v="6"/>
    <x v="1"/>
    <x v="24"/>
    <x v="25"/>
    <n v="11548"/>
  </r>
  <r>
    <x v="6"/>
    <x v="1"/>
    <x v="25"/>
    <x v="25"/>
    <n v="11669"/>
  </r>
  <r>
    <x v="6"/>
    <x v="1"/>
    <x v="26"/>
    <x v="25"/>
    <n v="5340"/>
  </r>
  <r>
    <x v="6"/>
    <x v="1"/>
    <x v="27"/>
    <x v="25"/>
    <n v="3238"/>
  </r>
  <r>
    <x v="6"/>
    <x v="1"/>
    <x v="28"/>
    <x v="25"/>
    <n v="6806"/>
  </r>
  <r>
    <x v="6"/>
    <x v="1"/>
    <x v="29"/>
    <x v="25"/>
    <n v="1908"/>
  </r>
  <r>
    <x v="6"/>
    <x v="1"/>
    <x v="30"/>
    <x v="25"/>
    <n v="3130"/>
  </r>
  <r>
    <x v="6"/>
    <x v="1"/>
    <x v="31"/>
    <x v="25"/>
    <n v="4072"/>
  </r>
  <r>
    <x v="6"/>
    <x v="1"/>
    <x v="32"/>
    <x v="25"/>
    <n v="5092"/>
  </r>
  <r>
    <x v="6"/>
    <x v="1"/>
    <x v="33"/>
    <x v="25"/>
    <n v="8251"/>
  </r>
  <r>
    <x v="6"/>
    <x v="1"/>
    <x v="34"/>
    <x v="25"/>
    <n v="13906"/>
  </r>
  <r>
    <x v="6"/>
    <x v="1"/>
    <x v="35"/>
    <x v="25"/>
    <n v="20531"/>
  </r>
  <r>
    <x v="6"/>
    <x v="1"/>
    <x v="36"/>
    <x v="25"/>
    <n v="12857"/>
  </r>
  <r>
    <x v="6"/>
    <x v="1"/>
    <x v="37"/>
    <x v="25"/>
    <n v="5088"/>
  </r>
  <r>
    <x v="6"/>
    <x v="1"/>
    <x v="18"/>
    <x v="26"/>
    <n v="5"/>
  </r>
  <r>
    <x v="6"/>
    <x v="1"/>
    <x v="19"/>
    <x v="26"/>
    <n v="382"/>
  </r>
  <r>
    <x v="6"/>
    <x v="1"/>
    <x v="20"/>
    <x v="26"/>
    <n v="169"/>
  </r>
  <r>
    <x v="6"/>
    <x v="1"/>
    <x v="38"/>
    <x v="26"/>
    <n v="708"/>
  </r>
  <r>
    <x v="6"/>
    <x v="1"/>
    <x v="21"/>
    <x v="26"/>
    <n v="1"/>
  </r>
  <r>
    <x v="6"/>
    <x v="1"/>
    <x v="22"/>
    <x v="26"/>
    <n v="41"/>
  </r>
  <r>
    <x v="6"/>
    <x v="1"/>
    <x v="23"/>
    <x v="26"/>
    <n v="136"/>
  </r>
  <r>
    <x v="6"/>
    <x v="1"/>
    <x v="24"/>
    <x v="26"/>
    <n v="83"/>
  </r>
  <r>
    <x v="6"/>
    <x v="1"/>
    <x v="25"/>
    <x v="26"/>
    <n v="1"/>
  </r>
  <r>
    <x v="6"/>
    <x v="1"/>
    <x v="26"/>
    <x v="26"/>
    <n v="7"/>
  </r>
  <r>
    <x v="6"/>
    <x v="1"/>
    <x v="30"/>
    <x v="26"/>
    <n v="15"/>
  </r>
  <r>
    <x v="6"/>
    <x v="1"/>
    <x v="33"/>
    <x v="26"/>
    <n v="1"/>
  </r>
  <r>
    <x v="6"/>
    <x v="1"/>
    <x v="34"/>
    <x v="26"/>
    <n v="19"/>
  </r>
  <r>
    <x v="6"/>
    <x v="1"/>
    <x v="35"/>
    <x v="26"/>
    <n v="36"/>
  </r>
  <r>
    <x v="6"/>
    <x v="1"/>
    <x v="36"/>
    <x v="26"/>
    <n v="41"/>
  </r>
  <r>
    <x v="6"/>
    <x v="1"/>
    <x v="37"/>
    <x v="26"/>
    <n v="2"/>
  </r>
  <r>
    <x v="6"/>
    <x v="1"/>
    <x v="18"/>
    <x v="27"/>
    <n v="35808"/>
  </r>
  <r>
    <x v="6"/>
    <x v="1"/>
    <x v="19"/>
    <x v="27"/>
    <n v="31137"/>
  </r>
  <r>
    <x v="6"/>
    <x v="1"/>
    <x v="20"/>
    <x v="27"/>
    <n v="35819"/>
  </r>
  <r>
    <x v="6"/>
    <x v="1"/>
    <x v="38"/>
    <x v="27"/>
    <n v="10010"/>
  </r>
  <r>
    <x v="6"/>
    <x v="1"/>
    <x v="21"/>
    <x v="27"/>
    <n v="3941"/>
  </r>
  <r>
    <x v="6"/>
    <x v="1"/>
    <x v="39"/>
    <x v="27"/>
    <n v="498"/>
  </r>
  <r>
    <x v="6"/>
    <x v="1"/>
    <x v="22"/>
    <x v="27"/>
    <n v="8907"/>
  </r>
  <r>
    <x v="6"/>
    <x v="1"/>
    <x v="23"/>
    <x v="27"/>
    <n v="3037"/>
  </r>
  <r>
    <x v="6"/>
    <x v="1"/>
    <x v="24"/>
    <x v="27"/>
    <n v="88053"/>
  </r>
  <r>
    <x v="6"/>
    <x v="1"/>
    <x v="25"/>
    <x v="27"/>
    <n v="60798"/>
  </r>
  <r>
    <x v="6"/>
    <x v="1"/>
    <x v="26"/>
    <x v="27"/>
    <n v="20201"/>
  </r>
  <r>
    <x v="6"/>
    <x v="1"/>
    <x v="27"/>
    <x v="27"/>
    <n v="2671"/>
  </r>
  <r>
    <x v="6"/>
    <x v="1"/>
    <x v="28"/>
    <x v="27"/>
    <n v="21998"/>
  </r>
  <r>
    <x v="6"/>
    <x v="1"/>
    <x v="29"/>
    <x v="27"/>
    <n v="3561"/>
  </r>
  <r>
    <x v="6"/>
    <x v="1"/>
    <x v="30"/>
    <x v="27"/>
    <n v="17526"/>
  </r>
  <r>
    <x v="6"/>
    <x v="1"/>
    <x v="31"/>
    <x v="27"/>
    <n v="9967"/>
  </r>
  <r>
    <x v="6"/>
    <x v="1"/>
    <x v="32"/>
    <x v="27"/>
    <n v="20884"/>
  </r>
  <r>
    <x v="6"/>
    <x v="1"/>
    <x v="33"/>
    <x v="27"/>
    <n v="77727"/>
  </r>
  <r>
    <x v="6"/>
    <x v="1"/>
    <x v="34"/>
    <x v="27"/>
    <n v="118678"/>
  </r>
  <r>
    <x v="6"/>
    <x v="1"/>
    <x v="35"/>
    <x v="27"/>
    <n v="28782"/>
  </r>
  <r>
    <x v="6"/>
    <x v="1"/>
    <x v="36"/>
    <x v="27"/>
    <n v="37791"/>
  </r>
  <r>
    <x v="6"/>
    <x v="1"/>
    <x v="37"/>
    <x v="27"/>
    <n v="1463"/>
  </r>
  <r>
    <x v="6"/>
    <x v="1"/>
    <x v="18"/>
    <x v="28"/>
    <n v="28"/>
  </r>
  <r>
    <x v="6"/>
    <x v="1"/>
    <x v="19"/>
    <x v="28"/>
    <n v="2"/>
  </r>
  <r>
    <x v="6"/>
    <x v="1"/>
    <x v="20"/>
    <x v="28"/>
    <n v="416"/>
  </r>
  <r>
    <x v="6"/>
    <x v="1"/>
    <x v="38"/>
    <x v="28"/>
    <n v="162"/>
  </r>
  <r>
    <x v="6"/>
    <x v="1"/>
    <x v="22"/>
    <x v="28"/>
    <n v="2"/>
  </r>
  <r>
    <x v="6"/>
    <x v="1"/>
    <x v="23"/>
    <x v="28"/>
    <n v="9"/>
  </r>
  <r>
    <x v="6"/>
    <x v="1"/>
    <x v="24"/>
    <x v="28"/>
    <n v="42"/>
  </r>
  <r>
    <x v="6"/>
    <x v="1"/>
    <x v="25"/>
    <x v="28"/>
    <n v="636"/>
  </r>
  <r>
    <x v="6"/>
    <x v="1"/>
    <x v="26"/>
    <x v="28"/>
    <n v="1"/>
  </r>
  <r>
    <x v="6"/>
    <x v="1"/>
    <x v="27"/>
    <x v="28"/>
    <n v="1"/>
  </r>
  <r>
    <x v="6"/>
    <x v="1"/>
    <x v="28"/>
    <x v="28"/>
    <n v="1"/>
  </r>
  <r>
    <x v="6"/>
    <x v="1"/>
    <x v="31"/>
    <x v="28"/>
    <n v="3"/>
  </r>
  <r>
    <x v="6"/>
    <x v="1"/>
    <x v="33"/>
    <x v="28"/>
    <n v="509"/>
  </r>
  <r>
    <x v="6"/>
    <x v="1"/>
    <x v="34"/>
    <x v="28"/>
    <n v="2389"/>
  </r>
  <r>
    <x v="6"/>
    <x v="1"/>
    <x v="35"/>
    <x v="28"/>
    <n v="1385"/>
  </r>
  <r>
    <x v="6"/>
    <x v="1"/>
    <x v="36"/>
    <x v="28"/>
    <n v="352"/>
  </r>
  <r>
    <x v="6"/>
    <x v="1"/>
    <x v="37"/>
    <x v="28"/>
    <n v="7"/>
  </r>
  <r>
    <x v="6"/>
    <x v="1"/>
    <x v="18"/>
    <x v="29"/>
    <n v="39128"/>
  </r>
  <r>
    <x v="6"/>
    <x v="1"/>
    <x v="19"/>
    <x v="29"/>
    <n v="32914"/>
  </r>
  <r>
    <x v="6"/>
    <x v="1"/>
    <x v="20"/>
    <x v="29"/>
    <n v="40786"/>
  </r>
  <r>
    <x v="6"/>
    <x v="1"/>
    <x v="38"/>
    <x v="29"/>
    <n v="11536"/>
  </r>
  <r>
    <x v="6"/>
    <x v="1"/>
    <x v="21"/>
    <x v="29"/>
    <n v="5155"/>
  </r>
  <r>
    <x v="6"/>
    <x v="1"/>
    <x v="39"/>
    <x v="29"/>
    <n v="558"/>
  </r>
  <r>
    <x v="6"/>
    <x v="1"/>
    <x v="22"/>
    <x v="29"/>
    <n v="13989"/>
  </r>
  <r>
    <x v="6"/>
    <x v="1"/>
    <x v="23"/>
    <x v="29"/>
    <n v="8125"/>
  </r>
  <r>
    <x v="6"/>
    <x v="1"/>
    <x v="24"/>
    <x v="29"/>
    <n v="100537"/>
  </r>
  <r>
    <x v="6"/>
    <x v="1"/>
    <x v="25"/>
    <x v="29"/>
    <n v="73291"/>
  </r>
  <r>
    <x v="6"/>
    <x v="1"/>
    <x v="26"/>
    <x v="29"/>
    <n v="25588"/>
  </r>
  <r>
    <x v="6"/>
    <x v="1"/>
    <x v="27"/>
    <x v="29"/>
    <n v="5914"/>
  </r>
  <r>
    <x v="6"/>
    <x v="1"/>
    <x v="28"/>
    <x v="29"/>
    <n v="28920"/>
  </r>
  <r>
    <x v="6"/>
    <x v="1"/>
    <x v="29"/>
    <x v="29"/>
    <n v="5469"/>
  </r>
  <r>
    <x v="6"/>
    <x v="1"/>
    <x v="30"/>
    <x v="29"/>
    <n v="20784"/>
  </r>
  <r>
    <x v="6"/>
    <x v="1"/>
    <x v="31"/>
    <x v="29"/>
    <n v="14053"/>
  </r>
  <r>
    <x v="6"/>
    <x v="1"/>
    <x v="32"/>
    <x v="29"/>
    <n v="26002"/>
  </r>
  <r>
    <x v="6"/>
    <x v="1"/>
    <x v="33"/>
    <x v="29"/>
    <n v="87429"/>
  </r>
  <r>
    <x v="6"/>
    <x v="1"/>
    <x v="34"/>
    <x v="29"/>
    <n v="135466"/>
  </r>
  <r>
    <x v="6"/>
    <x v="1"/>
    <x v="35"/>
    <x v="29"/>
    <n v="51032"/>
  </r>
  <r>
    <x v="6"/>
    <x v="1"/>
    <x v="36"/>
    <x v="29"/>
    <n v="51209"/>
  </r>
  <r>
    <x v="6"/>
    <x v="1"/>
    <x v="37"/>
    <x v="29"/>
    <n v="6586"/>
  </r>
  <r>
    <x v="6"/>
    <x v="1"/>
    <x v="18"/>
    <x v="37"/>
    <n v="590"/>
  </r>
  <r>
    <x v="6"/>
    <x v="1"/>
    <x v="19"/>
    <x v="37"/>
    <n v="355"/>
  </r>
  <r>
    <x v="6"/>
    <x v="1"/>
    <x v="20"/>
    <x v="37"/>
    <n v="1195"/>
  </r>
  <r>
    <x v="6"/>
    <x v="1"/>
    <x v="38"/>
    <x v="37"/>
    <n v="28"/>
  </r>
  <r>
    <x v="6"/>
    <x v="1"/>
    <x v="22"/>
    <x v="37"/>
    <n v="1669"/>
  </r>
  <r>
    <x v="6"/>
    <x v="1"/>
    <x v="23"/>
    <x v="37"/>
    <n v="784"/>
  </r>
  <r>
    <x v="6"/>
    <x v="1"/>
    <x v="24"/>
    <x v="37"/>
    <n v="5446"/>
  </r>
  <r>
    <x v="6"/>
    <x v="1"/>
    <x v="25"/>
    <x v="37"/>
    <n v="3417"/>
  </r>
  <r>
    <x v="6"/>
    <x v="1"/>
    <x v="26"/>
    <x v="37"/>
    <n v="289"/>
  </r>
  <r>
    <x v="6"/>
    <x v="1"/>
    <x v="27"/>
    <x v="37"/>
    <n v="1008"/>
  </r>
  <r>
    <x v="6"/>
    <x v="1"/>
    <x v="28"/>
    <x v="37"/>
    <n v="589"/>
  </r>
  <r>
    <x v="6"/>
    <x v="1"/>
    <x v="30"/>
    <x v="37"/>
    <n v="50"/>
  </r>
  <r>
    <x v="6"/>
    <x v="1"/>
    <x v="31"/>
    <x v="37"/>
    <n v="53"/>
  </r>
  <r>
    <x v="6"/>
    <x v="1"/>
    <x v="32"/>
    <x v="37"/>
    <n v="590"/>
  </r>
  <r>
    <x v="6"/>
    <x v="1"/>
    <x v="33"/>
    <x v="37"/>
    <n v="1728"/>
  </r>
  <r>
    <x v="6"/>
    <x v="1"/>
    <x v="34"/>
    <x v="37"/>
    <n v="3923"/>
  </r>
  <r>
    <x v="6"/>
    <x v="1"/>
    <x v="35"/>
    <x v="37"/>
    <n v="4871"/>
  </r>
  <r>
    <x v="6"/>
    <x v="1"/>
    <x v="36"/>
    <x v="37"/>
    <n v="1079"/>
  </r>
  <r>
    <x v="6"/>
    <x v="1"/>
    <x v="37"/>
    <x v="37"/>
    <n v="645"/>
  </r>
  <r>
    <x v="6"/>
    <x v="1"/>
    <x v="18"/>
    <x v="38"/>
    <n v="297"/>
  </r>
  <r>
    <x v="6"/>
    <x v="1"/>
    <x v="19"/>
    <x v="38"/>
    <n v="118"/>
  </r>
  <r>
    <x v="6"/>
    <x v="1"/>
    <x v="20"/>
    <x v="38"/>
    <n v="32"/>
  </r>
  <r>
    <x v="6"/>
    <x v="1"/>
    <x v="38"/>
    <x v="38"/>
    <n v="6"/>
  </r>
  <r>
    <x v="6"/>
    <x v="1"/>
    <x v="22"/>
    <x v="38"/>
    <n v="19"/>
  </r>
  <r>
    <x v="6"/>
    <x v="1"/>
    <x v="23"/>
    <x v="38"/>
    <n v="185"/>
  </r>
  <r>
    <x v="6"/>
    <x v="1"/>
    <x v="24"/>
    <x v="38"/>
    <n v="597"/>
  </r>
  <r>
    <x v="6"/>
    <x v="1"/>
    <x v="25"/>
    <x v="38"/>
    <n v="151"/>
  </r>
  <r>
    <x v="6"/>
    <x v="1"/>
    <x v="26"/>
    <x v="38"/>
    <n v="86"/>
  </r>
  <r>
    <x v="6"/>
    <x v="1"/>
    <x v="27"/>
    <x v="38"/>
    <n v="240"/>
  </r>
  <r>
    <x v="6"/>
    <x v="1"/>
    <x v="30"/>
    <x v="38"/>
    <n v="22"/>
  </r>
  <r>
    <x v="6"/>
    <x v="1"/>
    <x v="33"/>
    <x v="38"/>
    <n v="30"/>
  </r>
  <r>
    <x v="6"/>
    <x v="1"/>
    <x v="34"/>
    <x v="38"/>
    <n v="288"/>
  </r>
  <r>
    <x v="6"/>
    <x v="1"/>
    <x v="35"/>
    <x v="38"/>
    <n v="1587"/>
  </r>
  <r>
    <x v="6"/>
    <x v="1"/>
    <x v="36"/>
    <x v="38"/>
    <n v="360"/>
  </r>
  <r>
    <x v="6"/>
    <x v="1"/>
    <x v="19"/>
    <x v="39"/>
    <n v="2"/>
  </r>
  <r>
    <x v="6"/>
    <x v="1"/>
    <x v="20"/>
    <x v="39"/>
    <n v="5"/>
  </r>
  <r>
    <x v="6"/>
    <x v="1"/>
    <x v="22"/>
    <x v="39"/>
    <n v="27"/>
  </r>
  <r>
    <x v="6"/>
    <x v="1"/>
    <x v="23"/>
    <x v="39"/>
    <n v="4"/>
  </r>
  <r>
    <x v="6"/>
    <x v="1"/>
    <x v="24"/>
    <x v="39"/>
    <n v="18"/>
  </r>
  <r>
    <x v="6"/>
    <x v="1"/>
    <x v="25"/>
    <x v="39"/>
    <n v="13"/>
  </r>
  <r>
    <x v="6"/>
    <x v="1"/>
    <x v="26"/>
    <x v="39"/>
    <n v="1"/>
  </r>
  <r>
    <x v="6"/>
    <x v="1"/>
    <x v="33"/>
    <x v="39"/>
    <n v="9"/>
  </r>
  <r>
    <x v="6"/>
    <x v="1"/>
    <x v="34"/>
    <x v="39"/>
    <n v="53"/>
  </r>
  <r>
    <x v="6"/>
    <x v="1"/>
    <x v="36"/>
    <x v="39"/>
    <n v="32"/>
  </r>
  <r>
    <x v="6"/>
    <x v="1"/>
    <x v="37"/>
    <x v="39"/>
    <n v="25"/>
  </r>
  <r>
    <x v="6"/>
    <x v="1"/>
    <x v="19"/>
    <x v="40"/>
    <n v="12"/>
  </r>
  <r>
    <x v="6"/>
    <x v="1"/>
    <x v="20"/>
    <x v="40"/>
    <n v="18"/>
  </r>
  <r>
    <x v="6"/>
    <x v="1"/>
    <x v="23"/>
    <x v="40"/>
    <n v="40"/>
  </r>
  <r>
    <x v="6"/>
    <x v="1"/>
    <x v="24"/>
    <x v="40"/>
    <n v="61"/>
  </r>
  <r>
    <x v="6"/>
    <x v="1"/>
    <x v="25"/>
    <x v="40"/>
    <n v="99"/>
  </r>
  <r>
    <x v="6"/>
    <x v="1"/>
    <x v="26"/>
    <x v="40"/>
    <n v="25"/>
  </r>
  <r>
    <x v="6"/>
    <x v="1"/>
    <x v="27"/>
    <x v="40"/>
    <n v="12"/>
  </r>
  <r>
    <x v="6"/>
    <x v="1"/>
    <x v="32"/>
    <x v="40"/>
    <n v="27"/>
  </r>
  <r>
    <x v="6"/>
    <x v="1"/>
    <x v="33"/>
    <x v="40"/>
    <n v="100"/>
  </r>
  <r>
    <x v="6"/>
    <x v="1"/>
    <x v="35"/>
    <x v="40"/>
    <n v="81"/>
  </r>
  <r>
    <x v="6"/>
    <x v="1"/>
    <x v="36"/>
    <x v="40"/>
    <n v="24"/>
  </r>
  <r>
    <x v="6"/>
    <x v="1"/>
    <x v="18"/>
    <x v="30"/>
    <n v="222"/>
  </r>
  <r>
    <x v="6"/>
    <x v="1"/>
    <x v="19"/>
    <x v="30"/>
    <n v="7"/>
  </r>
  <r>
    <x v="6"/>
    <x v="1"/>
    <x v="20"/>
    <x v="30"/>
    <n v="224"/>
  </r>
  <r>
    <x v="6"/>
    <x v="1"/>
    <x v="22"/>
    <x v="30"/>
    <n v="112"/>
  </r>
  <r>
    <x v="6"/>
    <x v="1"/>
    <x v="23"/>
    <x v="30"/>
    <n v="11"/>
  </r>
  <r>
    <x v="6"/>
    <x v="1"/>
    <x v="24"/>
    <x v="30"/>
    <n v="454"/>
  </r>
  <r>
    <x v="6"/>
    <x v="1"/>
    <x v="25"/>
    <x v="30"/>
    <n v="622"/>
  </r>
  <r>
    <x v="6"/>
    <x v="1"/>
    <x v="26"/>
    <x v="30"/>
    <n v="134"/>
  </r>
  <r>
    <x v="6"/>
    <x v="1"/>
    <x v="28"/>
    <x v="30"/>
    <n v="135"/>
  </r>
  <r>
    <x v="6"/>
    <x v="1"/>
    <x v="29"/>
    <x v="30"/>
    <n v="2"/>
  </r>
  <r>
    <x v="6"/>
    <x v="1"/>
    <x v="30"/>
    <x v="30"/>
    <n v="171"/>
  </r>
  <r>
    <x v="6"/>
    <x v="1"/>
    <x v="31"/>
    <x v="30"/>
    <n v="55"/>
  </r>
  <r>
    <x v="6"/>
    <x v="1"/>
    <x v="32"/>
    <x v="30"/>
    <n v="38"/>
  </r>
  <r>
    <x v="6"/>
    <x v="1"/>
    <x v="33"/>
    <x v="30"/>
    <n v="110"/>
  </r>
  <r>
    <x v="6"/>
    <x v="1"/>
    <x v="34"/>
    <x v="30"/>
    <n v="1293"/>
  </r>
  <r>
    <x v="6"/>
    <x v="1"/>
    <x v="35"/>
    <x v="30"/>
    <n v="641"/>
  </r>
  <r>
    <x v="6"/>
    <x v="1"/>
    <x v="36"/>
    <x v="30"/>
    <n v="121"/>
  </r>
  <r>
    <x v="6"/>
    <x v="1"/>
    <x v="37"/>
    <x v="30"/>
    <n v="98"/>
  </r>
  <r>
    <x v="6"/>
    <x v="2"/>
    <x v="40"/>
    <x v="0"/>
    <n v="6"/>
  </r>
  <r>
    <x v="6"/>
    <x v="2"/>
    <x v="40"/>
    <x v="1"/>
    <n v="2"/>
  </r>
  <r>
    <x v="6"/>
    <x v="2"/>
    <x v="40"/>
    <x v="2"/>
    <n v="17"/>
  </r>
  <r>
    <x v="6"/>
    <x v="2"/>
    <x v="40"/>
    <x v="4"/>
    <n v="3"/>
  </r>
  <r>
    <x v="6"/>
    <x v="2"/>
    <x v="40"/>
    <x v="5"/>
    <n v="17"/>
  </r>
  <r>
    <x v="6"/>
    <x v="2"/>
    <x v="40"/>
    <x v="6"/>
    <n v="1"/>
  </r>
  <r>
    <x v="6"/>
    <x v="2"/>
    <x v="40"/>
    <x v="7"/>
    <n v="1"/>
  </r>
  <r>
    <x v="6"/>
    <x v="2"/>
    <x v="40"/>
    <x v="41"/>
    <n v="1"/>
  </r>
  <r>
    <x v="6"/>
    <x v="2"/>
    <x v="40"/>
    <x v="9"/>
    <n v="3"/>
  </r>
  <r>
    <x v="6"/>
    <x v="2"/>
    <x v="40"/>
    <x v="10"/>
    <n v="1"/>
  </r>
  <r>
    <x v="6"/>
    <x v="2"/>
    <x v="40"/>
    <x v="12"/>
    <n v="12"/>
  </r>
  <r>
    <x v="6"/>
    <x v="2"/>
    <x v="40"/>
    <x v="13"/>
    <n v="2"/>
  </r>
  <r>
    <x v="6"/>
    <x v="2"/>
    <x v="40"/>
    <x v="14"/>
    <n v="13"/>
  </r>
  <r>
    <x v="6"/>
    <x v="2"/>
    <x v="40"/>
    <x v="15"/>
    <n v="3"/>
  </r>
  <r>
    <x v="6"/>
    <x v="2"/>
    <x v="40"/>
    <x v="16"/>
    <n v="1"/>
  </r>
  <r>
    <x v="6"/>
    <x v="2"/>
    <x v="40"/>
    <x v="33"/>
    <n v="2"/>
  </r>
  <r>
    <x v="6"/>
    <x v="2"/>
    <x v="40"/>
    <x v="34"/>
    <n v="3"/>
  </r>
  <r>
    <x v="6"/>
    <x v="2"/>
    <x v="40"/>
    <x v="17"/>
    <n v="89"/>
  </r>
  <r>
    <x v="6"/>
    <x v="2"/>
    <x v="40"/>
    <x v="18"/>
    <n v="18"/>
  </r>
  <r>
    <x v="6"/>
    <x v="2"/>
    <x v="40"/>
    <x v="42"/>
    <n v="28"/>
  </r>
  <r>
    <x v="6"/>
    <x v="2"/>
    <x v="40"/>
    <x v="21"/>
    <n v="51"/>
  </r>
  <r>
    <x v="6"/>
    <x v="2"/>
    <x v="40"/>
    <x v="22"/>
    <n v="6"/>
  </r>
  <r>
    <x v="6"/>
    <x v="2"/>
    <x v="40"/>
    <x v="23"/>
    <n v="6"/>
  </r>
  <r>
    <x v="6"/>
    <x v="2"/>
    <x v="40"/>
    <x v="25"/>
    <n v="2430"/>
  </r>
  <r>
    <x v="6"/>
    <x v="2"/>
    <x v="40"/>
    <x v="26"/>
    <n v="17"/>
  </r>
  <r>
    <x v="6"/>
    <x v="2"/>
    <x v="40"/>
    <x v="27"/>
    <n v="2976"/>
  </r>
  <r>
    <x v="6"/>
    <x v="2"/>
    <x v="40"/>
    <x v="28"/>
    <n v="22"/>
  </r>
  <r>
    <x v="6"/>
    <x v="2"/>
    <x v="40"/>
    <x v="29"/>
    <n v="5473"/>
  </r>
  <r>
    <x v="6"/>
    <x v="2"/>
    <x v="40"/>
    <x v="37"/>
    <n v="328"/>
  </r>
  <r>
    <x v="6"/>
    <x v="2"/>
    <x v="40"/>
    <x v="38"/>
    <n v="105"/>
  </r>
  <r>
    <x v="6"/>
    <x v="2"/>
    <x v="40"/>
    <x v="30"/>
    <n v="5"/>
  </r>
  <r>
    <x v="6"/>
    <x v="3"/>
    <x v="41"/>
    <x v="0"/>
    <n v="266"/>
  </r>
  <r>
    <x v="6"/>
    <x v="3"/>
    <x v="42"/>
    <x v="0"/>
    <n v="147"/>
  </r>
  <r>
    <x v="6"/>
    <x v="3"/>
    <x v="43"/>
    <x v="0"/>
    <n v="1757"/>
  </r>
  <r>
    <x v="6"/>
    <x v="3"/>
    <x v="44"/>
    <x v="0"/>
    <n v="195"/>
  </r>
  <r>
    <x v="6"/>
    <x v="3"/>
    <x v="45"/>
    <x v="0"/>
    <n v="611"/>
  </r>
  <r>
    <x v="6"/>
    <x v="3"/>
    <x v="46"/>
    <x v="0"/>
    <n v="192"/>
  </r>
  <r>
    <x v="6"/>
    <x v="3"/>
    <x v="47"/>
    <x v="0"/>
    <n v="83"/>
  </r>
  <r>
    <x v="6"/>
    <x v="3"/>
    <x v="48"/>
    <x v="0"/>
    <n v="131"/>
  </r>
  <r>
    <x v="6"/>
    <x v="3"/>
    <x v="49"/>
    <x v="0"/>
    <n v="210"/>
  </r>
  <r>
    <x v="6"/>
    <x v="3"/>
    <x v="50"/>
    <x v="0"/>
    <n v="491"/>
  </r>
  <r>
    <x v="6"/>
    <x v="3"/>
    <x v="51"/>
    <x v="0"/>
    <n v="135"/>
  </r>
  <r>
    <x v="6"/>
    <x v="3"/>
    <x v="52"/>
    <x v="0"/>
    <n v="306"/>
  </r>
  <r>
    <x v="6"/>
    <x v="3"/>
    <x v="53"/>
    <x v="0"/>
    <n v="187"/>
  </r>
  <r>
    <x v="6"/>
    <x v="3"/>
    <x v="54"/>
    <x v="0"/>
    <n v="316"/>
  </r>
  <r>
    <x v="6"/>
    <x v="3"/>
    <x v="55"/>
    <x v="0"/>
    <n v="340"/>
  </r>
  <r>
    <x v="6"/>
    <x v="3"/>
    <x v="56"/>
    <x v="0"/>
    <n v="340"/>
  </r>
  <r>
    <x v="6"/>
    <x v="3"/>
    <x v="57"/>
    <x v="0"/>
    <n v="18"/>
  </r>
  <r>
    <x v="6"/>
    <x v="3"/>
    <x v="58"/>
    <x v="0"/>
    <n v="85"/>
  </r>
  <r>
    <x v="6"/>
    <x v="3"/>
    <x v="59"/>
    <x v="0"/>
    <n v="576"/>
  </r>
  <r>
    <x v="6"/>
    <x v="3"/>
    <x v="60"/>
    <x v="0"/>
    <n v="259"/>
  </r>
  <r>
    <x v="6"/>
    <x v="3"/>
    <x v="61"/>
    <x v="0"/>
    <n v="150"/>
  </r>
  <r>
    <x v="6"/>
    <x v="3"/>
    <x v="62"/>
    <x v="0"/>
    <n v="133"/>
  </r>
  <r>
    <x v="6"/>
    <x v="3"/>
    <x v="41"/>
    <x v="1"/>
    <n v="19"/>
  </r>
  <r>
    <x v="6"/>
    <x v="3"/>
    <x v="42"/>
    <x v="1"/>
    <n v="6"/>
  </r>
  <r>
    <x v="6"/>
    <x v="3"/>
    <x v="43"/>
    <x v="1"/>
    <n v="94"/>
  </r>
  <r>
    <x v="6"/>
    <x v="3"/>
    <x v="44"/>
    <x v="1"/>
    <n v="15"/>
  </r>
  <r>
    <x v="6"/>
    <x v="3"/>
    <x v="45"/>
    <x v="1"/>
    <n v="33"/>
  </r>
  <r>
    <x v="6"/>
    <x v="3"/>
    <x v="46"/>
    <x v="1"/>
    <n v="14"/>
  </r>
  <r>
    <x v="6"/>
    <x v="3"/>
    <x v="47"/>
    <x v="1"/>
    <n v="5"/>
  </r>
  <r>
    <x v="6"/>
    <x v="3"/>
    <x v="48"/>
    <x v="1"/>
    <n v="9"/>
  </r>
  <r>
    <x v="6"/>
    <x v="3"/>
    <x v="49"/>
    <x v="1"/>
    <n v="11"/>
  </r>
  <r>
    <x v="6"/>
    <x v="3"/>
    <x v="50"/>
    <x v="1"/>
    <n v="20"/>
  </r>
  <r>
    <x v="6"/>
    <x v="3"/>
    <x v="51"/>
    <x v="1"/>
    <n v="12"/>
  </r>
  <r>
    <x v="6"/>
    <x v="3"/>
    <x v="52"/>
    <x v="1"/>
    <n v="18"/>
  </r>
  <r>
    <x v="6"/>
    <x v="3"/>
    <x v="53"/>
    <x v="1"/>
    <n v="16"/>
  </r>
  <r>
    <x v="6"/>
    <x v="3"/>
    <x v="54"/>
    <x v="1"/>
    <n v="16"/>
  </r>
  <r>
    <x v="6"/>
    <x v="3"/>
    <x v="55"/>
    <x v="1"/>
    <n v="23"/>
  </r>
  <r>
    <x v="6"/>
    <x v="3"/>
    <x v="56"/>
    <x v="1"/>
    <n v="22"/>
  </r>
  <r>
    <x v="6"/>
    <x v="3"/>
    <x v="57"/>
    <x v="1"/>
    <n v="3"/>
  </r>
  <r>
    <x v="6"/>
    <x v="3"/>
    <x v="58"/>
    <x v="1"/>
    <n v="10"/>
  </r>
  <r>
    <x v="6"/>
    <x v="3"/>
    <x v="59"/>
    <x v="1"/>
    <n v="44"/>
  </r>
  <r>
    <x v="6"/>
    <x v="3"/>
    <x v="60"/>
    <x v="1"/>
    <n v="19"/>
  </r>
  <r>
    <x v="6"/>
    <x v="3"/>
    <x v="61"/>
    <x v="1"/>
    <n v="19"/>
  </r>
  <r>
    <x v="6"/>
    <x v="3"/>
    <x v="62"/>
    <x v="1"/>
    <n v="14"/>
  </r>
  <r>
    <x v="6"/>
    <x v="3"/>
    <x v="41"/>
    <x v="2"/>
    <n v="179"/>
  </r>
  <r>
    <x v="6"/>
    <x v="3"/>
    <x v="42"/>
    <x v="2"/>
    <n v="122"/>
  </r>
  <r>
    <x v="6"/>
    <x v="3"/>
    <x v="43"/>
    <x v="2"/>
    <n v="619"/>
  </r>
  <r>
    <x v="6"/>
    <x v="3"/>
    <x v="44"/>
    <x v="2"/>
    <n v="139"/>
  </r>
  <r>
    <x v="6"/>
    <x v="3"/>
    <x v="45"/>
    <x v="2"/>
    <n v="286"/>
  </r>
  <r>
    <x v="6"/>
    <x v="3"/>
    <x v="46"/>
    <x v="2"/>
    <n v="119"/>
  </r>
  <r>
    <x v="6"/>
    <x v="3"/>
    <x v="47"/>
    <x v="2"/>
    <n v="193"/>
  </r>
  <r>
    <x v="6"/>
    <x v="3"/>
    <x v="48"/>
    <x v="2"/>
    <n v="174"/>
  </r>
  <r>
    <x v="6"/>
    <x v="3"/>
    <x v="49"/>
    <x v="2"/>
    <n v="202"/>
  </r>
  <r>
    <x v="6"/>
    <x v="3"/>
    <x v="50"/>
    <x v="2"/>
    <n v="341"/>
  </r>
  <r>
    <x v="6"/>
    <x v="3"/>
    <x v="51"/>
    <x v="2"/>
    <n v="160"/>
  </r>
  <r>
    <x v="6"/>
    <x v="3"/>
    <x v="52"/>
    <x v="2"/>
    <n v="156"/>
  </r>
  <r>
    <x v="6"/>
    <x v="3"/>
    <x v="53"/>
    <x v="2"/>
    <n v="100"/>
  </r>
  <r>
    <x v="6"/>
    <x v="3"/>
    <x v="54"/>
    <x v="2"/>
    <n v="80"/>
  </r>
  <r>
    <x v="6"/>
    <x v="3"/>
    <x v="55"/>
    <x v="2"/>
    <n v="93"/>
  </r>
  <r>
    <x v="6"/>
    <x v="3"/>
    <x v="56"/>
    <x v="2"/>
    <n v="96"/>
  </r>
  <r>
    <x v="6"/>
    <x v="3"/>
    <x v="57"/>
    <x v="2"/>
    <n v="56"/>
  </r>
  <r>
    <x v="6"/>
    <x v="3"/>
    <x v="58"/>
    <x v="2"/>
    <n v="129"/>
  </r>
  <r>
    <x v="6"/>
    <x v="3"/>
    <x v="59"/>
    <x v="2"/>
    <n v="248"/>
  </r>
  <r>
    <x v="6"/>
    <x v="3"/>
    <x v="60"/>
    <x v="2"/>
    <n v="165"/>
  </r>
  <r>
    <x v="6"/>
    <x v="3"/>
    <x v="61"/>
    <x v="2"/>
    <n v="125"/>
  </r>
  <r>
    <x v="6"/>
    <x v="3"/>
    <x v="62"/>
    <x v="2"/>
    <n v="149"/>
  </r>
  <r>
    <x v="6"/>
    <x v="3"/>
    <x v="43"/>
    <x v="3"/>
    <n v="6"/>
  </r>
  <r>
    <x v="6"/>
    <x v="3"/>
    <x v="44"/>
    <x v="3"/>
    <n v="3"/>
  </r>
  <r>
    <x v="6"/>
    <x v="3"/>
    <x v="55"/>
    <x v="3"/>
    <n v="2"/>
  </r>
  <r>
    <x v="6"/>
    <x v="3"/>
    <x v="60"/>
    <x v="3"/>
    <n v="1"/>
  </r>
  <r>
    <x v="6"/>
    <x v="3"/>
    <x v="43"/>
    <x v="31"/>
    <n v="1"/>
  </r>
  <r>
    <x v="6"/>
    <x v="3"/>
    <x v="44"/>
    <x v="31"/>
    <n v="1"/>
  </r>
  <r>
    <x v="6"/>
    <x v="3"/>
    <x v="53"/>
    <x v="31"/>
    <n v="2"/>
  </r>
  <r>
    <x v="6"/>
    <x v="3"/>
    <x v="55"/>
    <x v="31"/>
    <n v="5"/>
  </r>
  <r>
    <x v="6"/>
    <x v="3"/>
    <x v="57"/>
    <x v="31"/>
    <n v="1"/>
  </r>
  <r>
    <x v="6"/>
    <x v="3"/>
    <x v="58"/>
    <x v="31"/>
    <n v="1"/>
  </r>
  <r>
    <x v="6"/>
    <x v="3"/>
    <x v="59"/>
    <x v="31"/>
    <n v="1"/>
  </r>
  <r>
    <x v="6"/>
    <x v="3"/>
    <x v="60"/>
    <x v="31"/>
    <n v="5"/>
  </r>
  <r>
    <x v="6"/>
    <x v="3"/>
    <x v="61"/>
    <x v="31"/>
    <n v="9"/>
  </r>
  <r>
    <x v="6"/>
    <x v="3"/>
    <x v="62"/>
    <x v="31"/>
    <n v="3"/>
  </r>
  <r>
    <x v="6"/>
    <x v="3"/>
    <x v="41"/>
    <x v="4"/>
    <n v="10"/>
  </r>
  <r>
    <x v="6"/>
    <x v="3"/>
    <x v="42"/>
    <x v="4"/>
    <n v="4"/>
  </r>
  <r>
    <x v="6"/>
    <x v="3"/>
    <x v="43"/>
    <x v="4"/>
    <n v="147"/>
  </r>
  <r>
    <x v="6"/>
    <x v="3"/>
    <x v="44"/>
    <x v="4"/>
    <n v="20"/>
  </r>
  <r>
    <x v="6"/>
    <x v="3"/>
    <x v="45"/>
    <x v="4"/>
    <n v="23"/>
  </r>
  <r>
    <x v="6"/>
    <x v="3"/>
    <x v="46"/>
    <x v="4"/>
    <n v="4"/>
  </r>
  <r>
    <x v="6"/>
    <x v="3"/>
    <x v="47"/>
    <x v="4"/>
    <n v="6"/>
  </r>
  <r>
    <x v="6"/>
    <x v="3"/>
    <x v="48"/>
    <x v="4"/>
    <n v="5"/>
  </r>
  <r>
    <x v="6"/>
    <x v="3"/>
    <x v="49"/>
    <x v="4"/>
    <n v="3"/>
  </r>
  <r>
    <x v="6"/>
    <x v="3"/>
    <x v="50"/>
    <x v="4"/>
    <n v="8"/>
  </r>
  <r>
    <x v="6"/>
    <x v="3"/>
    <x v="51"/>
    <x v="4"/>
    <n v="5"/>
  </r>
  <r>
    <x v="6"/>
    <x v="3"/>
    <x v="52"/>
    <x v="4"/>
    <n v="18"/>
  </r>
  <r>
    <x v="6"/>
    <x v="3"/>
    <x v="53"/>
    <x v="4"/>
    <n v="41"/>
  </r>
  <r>
    <x v="6"/>
    <x v="3"/>
    <x v="54"/>
    <x v="4"/>
    <n v="12"/>
  </r>
  <r>
    <x v="6"/>
    <x v="3"/>
    <x v="55"/>
    <x v="4"/>
    <n v="15"/>
  </r>
  <r>
    <x v="6"/>
    <x v="3"/>
    <x v="56"/>
    <x v="4"/>
    <n v="28"/>
  </r>
  <r>
    <x v="6"/>
    <x v="3"/>
    <x v="57"/>
    <x v="4"/>
    <n v="36"/>
  </r>
  <r>
    <x v="6"/>
    <x v="3"/>
    <x v="58"/>
    <x v="4"/>
    <n v="82"/>
  </r>
  <r>
    <x v="6"/>
    <x v="3"/>
    <x v="59"/>
    <x v="4"/>
    <n v="117"/>
  </r>
  <r>
    <x v="6"/>
    <x v="3"/>
    <x v="60"/>
    <x v="4"/>
    <n v="67"/>
  </r>
  <r>
    <x v="6"/>
    <x v="3"/>
    <x v="61"/>
    <x v="4"/>
    <n v="46"/>
  </r>
  <r>
    <x v="6"/>
    <x v="3"/>
    <x v="62"/>
    <x v="4"/>
    <n v="92"/>
  </r>
  <r>
    <x v="6"/>
    <x v="3"/>
    <x v="41"/>
    <x v="5"/>
    <n v="179"/>
  </r>
  <r>
    <x v="6"/>
    <x v="3"/>
    <x v="42"/>
    <x v="5"/>
    <n v="128"/>
  </r>
  <r>
    <x v="6"/>
    <x v="3"/>
    <x v="43"/>
    <x v="5"/>
    <n v="646"/>
  </r>
  <r>
    <x v="6"/>
    <x v="3"/>
    <x v="44"/>
    <x v="5"/>
    <n v="148"/>
  </r>
  <r>
    <x v="6"/>
    <x v="3"/>
    <x v="45"/>
    <x v="5"/>
    <n v="291"/>
  </r>
  <r>
    <x v="6"/>
    <x v="3"/>
    <x v="46"/>
    <x v="5"/>
    <n v="119"/>
  </r>
  <r>
    <x v="6"/>
    <x v="3"/>
    <x v="47"/>
    <x v="5"/>
    <n v="195"/>
  </r>
  <r>
    <x v="6"/>
    <x v="3"/>
    <x v="48"/>
    <x v="5"/>
    <n v="175"/>
  </r>
  <r>
    <x v="6"/>
    <x v="3"/>
    <x v="49"/>
    <x v="5"/>
    <n v="203"/>
  </r>
  <r>
    <x v="6"/>
    <x v="3"/>
    <x v="50"/>
    <x v="5"/>
    <n v="345"/>
  </r>
  <r>
    <x v="6"/>
    <x v="3"/>
    <x v="51"/>
    <x v="5"/>
    <n v="160"/>
  </r>
  <r>
    <x v="6"/>
    <x v="3"/>
    <x v="52"/>
    <x v="5"/>
    <n v="161"/>
  </r>
  <r>
    <x v="6"/>
    <x v="3"/>
    <x v="53"/>
    <x v="5"/>
    <n v="102"/>
  </r>
  <r>
    <x v="6"/>
    <x v="3"/>
    <x v="54"/>
    <x v="5"/>
    <n v="80"/>
  </r>
  <r>
    <x v="6"/>
    <x v="3"/>
    <x v="55"/>
    <x v="5"/>
    <n v="93"/>
  </r>
  <r>
    <x v="6"/>
    <x v="3"/>
    <x v="56"/>
    <x v="5"/>
    <n v="96"/>
  </r>
  <r>
    <x v="6"/>
    <x v="3"/>
    <x v="57"/>
    <x v="5"/>
    <n v="57"/>
  </r>
  <r>
    <x v="6"/>
    <x v="3"/>
    <x v="58"/>
    <x v="5"/>
    <n v="132"/>
  </r>
  <r>
    <x v="6"/>
    <x v="3"/>
    <x v="59"/>
    <x v="5"/>
    <n v="249"/>
  </r>
  <r>
    <x v="6"/>
    <x v="3"/>
    <x v="60"/>
    <x v="5"/>
    <n v="167"/>
  </r>
  <r>
    <x v="6"/>
    <x v="3"/>
    <x v="61"/>
    <x v="5"/>
    <n v="128"/>
  </r>
  <r>
    <x v="6"/>
    <x v="3"/>
    <x v="62"/>
    <x v="5"/>
    <n v="150"/>
  </r>
  <r>
    <x v="6"/>
    <x v="3"/>
    <x v="41"/>
    <x v="6"/>
    <n v="6"/>
  </r>
  <r>
    <x v="6"/>
    <x v="3"/>
    <x v="42"/>
    <x v="6"/>
    <n v="11"/>
  </r>
  <r>
    <x v="6"/>
    <x v="3"/>
    <x v="43"/>
    <x v="6"/>
    <n v="64"/>
  </r>
  <r>
    <x v="6"/>
    <x v="3"/>
    <x v="44"/>
    <x v="6"/>
    <n v="16"/>
  </r>
  <r>
    <x v="6"/>
    <x v="3"/>
    <x v="45"/>
    <x v="6"/>
    <n v="25"/>
  </r>
  <r>
    <x v="6"/>
    <x v="3"/>
    <x v="46"/>
    <x v="6"/>
    <n v="3"/>
  </r>
  <r>
    <x v="6"/>
    <x v="3"/>
    <x v="47"/>
    <x v="6"/>
    <n v="8"/>
  </r>
  <r>
    <x v="6"/>
    <x v="3"/>
    <x v="48"/>
    <x v="6"/>
    <n v="6"/>
  </r>
  <r>
    <x v="6"/>
    <x v="3"/>
    <x v="49"/>
    <x v="6"/>
    <n v="10"/>
  </r>
  <r>
    <x v="6"/>
    <x v="3"/>
    <x v="50"/>
    <x v="6"/>
    <n v="8"/>
  </r>
  <r>
    <x v="6"/>
    <x v="3"/>
    <x v="51"/>
    <x v="6"/>
    <n v="2"/>
  </r>
  <r>
    <x v="6"/>
    <x v="3"/>
    <x v="52"/>
    <x v="6"/>
    <n v="6"/>
  </r>
  <r>
    <x v="6"/>
    <x v="3"/>
    <x v="53"/>
    <x v="6"/>
    <n v="1"/>
  </r>
  <r>
    <x v="6"/>
    <x v="3"/>
    <x v="54"/>
    <x v="6"/>
    <n v="1"/>
  </r>
  <r>
    <x v="6"/>
    <x v="3"/>
    <x v="55"/>
    <x v="6"/>
    <n v="2"/>
  </r>
  <r>
    <x v="6"/>
    <x v="3"/>
    <x v="56"/>
    <x v="6"/>
    <n v="3"/>
  </r>
  <r>
    <x v="6"/>
    <x v="3"/>
    <x v="59"/>
    <x v="6"/>
    <n v="1"/>
  </r>
  <r>
    <x v="6"/>
    <x v="3"/>
    <x v="62"/>
    <x v="6"/>
    <n v="1"/>
  </r>
  <r>
    <x v="6"/>
    <x v="3"/>
    <x v="41"/>
    <x v="7"/>
    <n v="9"/>
  </r>
  <r>
    <x v="6"/>
    <x v="3"/>
    <x v="42"/>
    <x v="7"/>
    <n v="26"/>
  </r>
  <r>
    <x v="6"/>
    <x v="3"/>
    <x v="43"/>
    <x v="7"/>
    <n v="94"/>
  </r>
  <r>
    <x v="6"/>
    <x v="3"/>
    <x v="44"/>
    <x v="7"/>
    <n v="25"/>
  </r>
  <r>
    <x v="6"/>
    <x v="3"/>
    <x v="45"/>
    <x v="7"/>
    <n v="42"/>
  </r>
  <r>
    <x v="6"/>
    <x v="3"/>
    <x v="46"/>
    <x v="7"/>
    <n v="7"/>
  </r>
  <r>
    <x v="6"/>
    <x v="3"/>
    <x v="47"/>
    <x v="7"/>
    <n v="14"/>
  </r>
  <r>
    <x v="6"/>
    <x v="3"/>
    <x v="48"/>
    <x v="7"/>
    <n v="12"/>
  </r>
  <r>
    <x v="6"/>
    <x v="3"/>
    <x v="49"/>
    <x v="7"/>
    <n v="12"/>
  </r>
  <r>
    <x v="6"/>
    <x v="3"/>
    <x v="50"/>
    <x v="7"/>
    <n v="13"/>
  </r>
  <r>
    <x v="6"/>
    <x v="3"/>
    <x v="51"/>
    <x v="7"/>
    <n v="9"/>
  </r>
  <r>
    <x v="6"/>
    <x v="3"/>
    <x v="52"/>
    <x v="7"/>
    <n v="14"/>
  </r>
  <r>
    <x v="6"/>
    <x v="3"/>
    <x v="53"/>
    <x v="7"/>
    <n v="1"/>
  </r>
  <r>
    <x v="6"/>
    <x v="3"/>
    <x v="54"/>
    <x v="7"/>
    <n v="2"/>
  </r>
  <r>
    <x v="6"/>
    <x v="3"/>
    <x v="55"/>
    <x v="7"/>
    <n v="2"/>
  </r>
  <r>
    <x v="6"/>
    <x v="3"/>
    <x v="56"/>
    <x v="7"/>
    <n v="3"/>
  </r>
  <r>
    <x v="6"/>
    <x v="3"/>
    <x v="57"/>
    <x v="7"/>
    <n v="1"/>
  </r>
  <r>
    <x v="6"/>
    <x v="3"/>
    <x v="59"/>
    <x v="7"/>
    <n v="1"/>
  </r>
  <r>
    <x v="6"/>
    <x v="3"/>
    <x v="60"/>
    <x v="7"/>
    <n v="1"/>
  </r>
  <r>
    <x v="6"/>
    <x v="3"/>
    <x v="42"/>
    <x v="8"/>
    <n v="4"/>
  </r>
  <r>
    <x v="6"/>
    <x v="3"/>
    <x v="43"/>
    <x v="8"/>
    <n v="52"/>
  </r>
  <r>
    <x v="6"/>
    <x v="3"/>
    <x v="44"/>
    <x v="8"/>
    <n v="12"/>
  </r>
  <r>
    <x v="6"/>
    <x v="3"/>
    <x v="45"/>
    <x v="8"/>
    <n v="14"/>
  </r>
  <r>
    <x v="6"/>
    <x v="3"/>
    <x v="47"/>
    <x v="8"/>
    <n v="1"/>
  </r>
  <r>
    <x v="6"/>
    <x v="3"/>
    <x v="50"/>
    <x v="8"/>
    <n v="8"/>
  </r>
  <r>
    <x v="6"/>
    <x v="3"/>
    <x v="51"/>
    <x v="8"/>
    <n v="2"/>
  </r>
  <r>
    <x v="6"/>
    <x v="3"/>
    <x v="52"/>
    <x v="8"/>
    <n v="3"/>
  </r>
  <r>
    <x v="6"/>
    <x v="3"/>
    <x v="53"/>
    <x v="8"/>
    <n v="2"/>
  </r>
  <r>
    <x v="6"/>
    <x v="3"/>
    <x v="54"/>
    <x v="8"/>
    <n v="1"/>
  </r>
  <r>
    <x v="6"/>
    <x v="3"/>
    <x v="56"/>
    <x v="8"/>
    <n v="2"/>
  </r>
  <r>
    <x v="6"/>
    <x v="3"/>
    <x v="58"/>
    <x v="8"/>
    <n v="6"/>
  </r>
  <r>
    <x v="6"/>
    <x v="3"/>
    <x v="59"/>
    <x v="8"/>
    <n v="1"/>
  </r>
  <r>
    <x v="6"/>
    <x v="3"/>
    <x v="60"/>
    <x v="8"/>
    <n v="2"/>
  </r>
  <r>
    <x v="6"/>
    <x v="3"/>
    <x v="61"/>
    <x v="8"/>
    <n v="3"/>
  </r>
  <r>
    <x v="6"/>
    <x v="3"/>
    <x v="41"/>
    <x v="41"/>
    <n v="14"/>
  </r>
  <r>
    <x v="6"/>
    <x v="3"/>
    <x v="42"/>
    <x v="41"/>
    <n v="9"/>
  </r>
  <r>
    <x v="6"/>
    <x v="3"/>
    <x v="43"/>
    <x v="41"/>
    <n v="117"/>
  </r>
  <r>
    <x v="6"/>
    <x v="3"/>
    <x v="44"/>
    <x v="41"/>
    <n v="36"/>
  </r>
  <r>
    <x v="6"/>
    <x v="3"/>
    <x v="45"/>
    <x v="41"/>
    <n v="45"/>
  </r>
  <r>
    <x v="6"/>
    <x v="3"/>
    <x v="46"/>
    <x v="41"/>
    <n v="20"/>
  </r>
  <r>
    <x v="6"/>
    <x v="3"/>
    <x v="47"/>
    <x v="41"/>
    <n v="5"/>
  </r>
  <r>
    <x v="6"/>
    <x v="3"/>
    <x v="48"/>
    <x v="41"/>
    <n v="13"/>
  </r>
  <r>
    <x v="6"/>
    <x v="3"/>
    <x v="49"/>
    <x v="41"/>
    <n v="12"/>
  </r>
  <r>
    <x v="6"/>
    <x v="3"/>
    <x v="50"/>
    <x v="41"/>
    <n v="17"/>
  </r>
  <r>
    <x v="6"/>
    <x v="3"/>
    <x v="51"/>
    <x v="41"/>
    <n v="5"/>
  </r>
  <r>
    <x v="6"/>
    <x v="3"/>
    <x v="52"/>
    <x v="41"/>
    <n v="17"/>
  </r>
  <r>
    <x v="6"/>
    <x v="3"/>
    <x v="53"/>
    <x v="41"/>
    <n v="21"/>
  </r>
  <r>
    <x v="6"/>
    <x v="3"/>
    <x v="54"/>
    <x v="41"/>
    <n v="18"/>
  </r>
  <r>
    <x v="6"/>
    <x v="3"/>
    <x v="55"/>
    <x v="41"/>
    <n v="26"/>
  </r>
  <r>
    <x v="6"/>
    <x v="3"/>
    <x v="56"/>
    <x v="41"/>
    <n v="28"/>
  </r>
  <r>
    <x v="6"/>
    <x v="3"/>
    <x v="57"/>
    <x v="41"/>
    <n v="19"/>
  </r>
  <r>
    <x v="6"/>
    <x v="3"/>
    <x v="58"/>
    <x v="41"/>
    <n v="34"/>
  </r>
  <r>
    <x v="6"/>
    <x v="3"/>
    <x v="59"/>
    <x v="41"/>
    <n v="80"/>
  </r>
  <r>
    <x v="6"/>
    <x v="3"/>
    <x v="60"/>
    <x v="41"/>
    <n v="85"/>
  </r>
  <r>
    <x v="6"/>
    <x v="3"/>
    <x v="61"/>
    <x v="41"/>
    <n v="71"/>
  </r>
  <r>
    <x v="6"/>
    <x v="3"/>
    <x v="62"/>
    <x v="41"/>
    <n v="70"/>
  </r>
  <r>
    <x v="6"/>
    <x v="3"/>
    <x v="41"/>
    <x v="9"/>
    <n v="17"/>
  </r>
  <r>
    <x v="6"/>
    <x v="3"/>
    <x v="42"/>
    <x v="9"/>
    <n v="10"/>
  </r>
  <r>
    <x v="6"/>
    <x v="3"/>
    <x v="43"/>
    <x v="9"/>
    <n v="126"/>
  </r>
  <r>
    <x v="6"/>
    <x v="3"/>
    <x v="44"/>
    <x v="9"/>
    <n v="36"/>
  </r>
  <r>
    <x v="6"/>
    <x v="3"/>
    <x v="45"/>
    <x v="9"/>
    <n v="44"/>
  </r>
  <r>
    <x v="6"/>
    <x v="3"/>
    <x v="46"/>
    <x v="9"/>
    <n v="20"/>
  </r>
  <r>
    <x v="6"/>
    <x v="3"/>
    <x v="47"/>
    <x v="9"/>
    <n v="5"/>
  </r>
  <r>
    <x v="6"/>
    <x v="3"/>
    <x v="48"/>
    <x v="9"/>
    <n v="16"/>
  </r>
  <r>
    <x v="6"/>
    <x v="3"/>
    <x v="49"/>
    <x v="9"/>
    <n v="16"/>
  </r>
  <r>
    <x v="6"/>
    <x v="3"/>
    <x v="50"/>
    <x v="9"/>
    <n v="22"/>
  </r>
  <r>
    <x v="6"/>
    <x v="3"/>
    <x v="51"/>
    <x v="9"/>
    <n v="7"/>
  </r>
  <r>
    <x v="6"/>
    <x v="3"/>
    <x v="52"/>
    <x v="9"/>
    <n v="18"/>
  </r>
  <r>
    <x v="6"/>
    <x v="3"/>
    <x v="53"/>
    <x v="9"/>
    <n v="24"/>
  </r>
  <r>
    <x v="6"/>
    <x v="3"/>
    <x v="54"/>
    <x v="9"/>
    <n v="21"/>
  </r>
  <r>
    <x v="6"/>
    <x v="3"/>
    <x v="55"/>
    <x v="9"/>
    <n v="31"/>
  </r>
  <r>
    <x v="6"/>
    <x v="3"/>
    <x v="56"/>
    <x v="9"/>
    <n v="29"/>
  </r>
  <r>
    <x v="6"/>
    <x v="3"/>
    <x v="57"/>
    <x v="9"/>
    <n v="20"/>
  </r>
  <r>
    <x v="6"/>
    <x v="3"/>
    <x v="58"/>
    <x v="9"/>
    <n v="36"/>
  </r>
  <r>
    <x v="6"/>
    <x v="3"/>
    <x v="59"/>
    <x v="9"/>
    <n v="81"/>
  </r>
  <r>
    <x v="6"/>
    <x v="3"/>
    <x v="60"/>
    <x v="9"/>
    <n v="85"/>
  </r>
  <r>
    <x v="6"/>
    <x v="3"/>
    <x v="61"/>
    <x v="9"/>
    <n v="72"/>
  </r>
  <r>
    <x v="6"/>
    <x v="3"/>
    <x v="62"/>
    <x v="9"/>
    <n v="69"/>
  </r>
  <r>
    <x v="6"/>
    <x v="3"/>
    <x v="41"/>
    <x v="10"/>
    <n v="2"/>
  </r>
  <r>
    <x v="6"/>
    <x v="3"/>
    <x v="42"/>
    <x v="10"/>
    <n v="2"/>
  </r>
  <r>
    <x v="6"/>
    <x v="3"/>
    <x v="43"/>
    <x v="10"/>
    <n v="29"/>
  </r>
  <r>
    <x v="6"/>
    <x v="3"/>
    <x v="45"/>
    <x v="10"/>
    <n v="13"/>
  </r>
  <r>
    <x v="6"/>
    <x v="3"/>
    <x v="49"/>
    <x v="10"/>
    <n v="2"/>
  </r>
  <r>
    <x v="6"/>
    <x v="3"/>
    <x v="50"/>
    <x v="10"/>
    <n v="6"/>
  </r>
  <r>
    <x v="6"/>
    <x v="3"/>
    <x v="51"/>
    <x v="10"/>
    <n v="4"/>
  </r>
  <r>
    <x v="6"/>
    <x v="3"/>
    <x v="52"/>
    <x v="10"/>
    <n v="2"/>
  </r>
  <r>
    <x v="6"/>
    <x v="3"/>
    <x v="53"/>
    <x v="10"/>
    <n v="2"/>
  </r>
  <r>
    <x v="6"/>
    <x v="3"/>
    <x v="54"/>
    <x v="10"/>
    <n v="4"/>
  </r>
  <r>
    <x v="6"/>
    <x v="3"/>
    <x v="56"/>
    <x v="10"/>
    <n v="1"/>
  </r>
  <r>
    <x v="6"/>
    <x v="3"/>
    <x v="59"/>
    <x v="10"/>
    <n v="1"/>
  </r>
  <r>
    <x v="6"/>
    <x v="3"/>
    <x v="41"/>
    <x v="11"/>
    <n v="1"/>
  </r>
  <r>
    <x v="6"/>
    <x v="3"/>
    <x v="43"/>
    <x v="11"/>
    <n v="8"/>
  </r>
  <r>
    <x v="6"/>
    <x v="3"/>
    <x v="45"/>
    <x v="11"/>
    <n v="2"/>
  </r>
  <r>
    <x v="6"/>
    <x v="3"/>
    <x v="47"/>
    <x v="11"/>
    <n v="1"/>
  </r>
  <r>
    <x v="6"/>
    <x v="3"/>
    <x v="48"/>
    <x v="11"/>
    <n v="1"/>
  </r>
  <r>
    <x v="6"/>
    <x v="3"/>
    <x v="49"/>
    <x v="11"/>
    <n v="1"/>
  </r>
  <r>
    <x v="6"/>
    <x v="3"/>
    <x v="51"/>
    <x v="11"/>
    <n v="2"/>
  </r>
  <r>
    <x v="6"/>
    <x v="3"/>
    <x v="52"/>
    <x v="11"/>
    <n v="1"/>
  </r>
  <r>
    <x v="6"/>
    <x v="3"/>
    <x v="41"/>
    <x v="12"/>
    <n v="79"/>
  </r>
  <r>
    <x v="6"/>
    <x v="3"/>
    <x v="42"/>
    <x v="12"/>
    <n v="54"/>
  </r>
  <r>
    <x v="6"/>
    <x v="3"/>
    <x v="43"/>
    <x v="12"/>
    <n v="437"/>
  </r>
  <r>
    <x v="6"/>
    <x v="3"/>
    <x v="44"/>
    <x v="12"/>
    <n v="89"/>
  </r>
  <r>
    <x v="6"/>
    <x v="3"/>
    <x v="45"/>
    <x v="12"/>
    <n v="140"/>
  </r>
  <r>
    <x v="6"/>
    <x v="3"/>
    <x v="46"/>
    <x v="12"/>
    <n v="53"/>
  </r>
  <r>
    <x v="6"/>
    <x v="3"/>
    <x v="47"/>
    <x v="12"/>
    <n v="43"/>
  </r>
  <r>
    <x v="6"/>
    <x v="3"/>
    <x v="48"/>
    <x v="12"/>
    <n v="78"/>
  </r>
  <r>
    <x v="6"/>
    <x v="3"/>
    <x v="49"/>
    <x v="12"/>
    <n v="55"/>
  </r>
  <r>
    <x v="6"/>
    <x v="3"/>
    <x v="50"/>
    <x v="12"/>
    <n v="101"/>
  </r>
  <r>
    <x v="6"/>
    <x v="3"/>
    <x v="51"/>
    <x v="12"/>
    <n v="57"/>
  </r>
  <r>
    <x v="6"/>
    <x v="3"/>
    <x v="52"/>
    <x v="12"/>
    <n v="85"/>
  </r>
  <r>
    <x v="6"/>
    <x v="3"/>
    <x v="53"/>
    <x v="12"/>
    <n v="100"/>
  </r>
  <r>
    <x v="6"/>
    <x v="3"/>
    <x v="54"/>
    <x v="12"/>
    <n v="58"/>
  </r>
  <r>
    <x v="6"/>
    <x v="3"/>
    <x v="55"/>
    <x v="12"/>
    <n v="73"/>
  </r>
  <r>
    <x v="6"/>
    <x v="3"/>
    <x v="56"/>
    <x v="12"/>
    <n v="87"/>
  </r>
  <r>
    <x v="6"/>
    <x v="3"/>
    <x v="57"/>
    <x v="12"/>
    <n v="56"/>
  </r>
  <r>
    <x v="6"/>
    <x v="3"/>
    <x v="58"/>
    <x v="12"/>
    <n v="129"/>
  </r>
  <r>
    <x v="6"/>
    <x v="3"/>
    <x v="59"/>
    <x v="12"/>
    <n v="245"/>
  </r>
  <r>
    <x v="6"/>
    <x v="3"/>
    <x v="60"/>
    <x v="12"/>
    <n v="161"/>
  </r>
  <r>
    <x v="6"/>
    <x v="3"/>
    <x v="61"/>
    <x v="12"/>
    <n v="125"/>
  </r>
  <r>
    <x v="6"/>
    <x v="3"/>
    <x v="62"/>
    <x v="12"/>
    <n v="149"/>
  </r>
  <r>
    <x v="6"/>
    <x v="3"/>
    <x v="41"/>
    <x v="13"/>
    <n v="3"/>
  </r>
  <r>
    <x v="6"/>
    <x v="3"/>
    <x v="42"/>
    <x v="13"/>
    <n v="6"/>
  </r>
  <r>
    <x v="6"/>
    <x v="3"/>
    <x v="43"/>
    <x v="13"/>
    <n v="15"/>
  </r>
  <r>
    <x v="6"/>
    <x v="3"/>
    <x v="44"/>
    <x v="13"/>
    <n v="3"/>
  </r>
  <r>
    <x v="6"/>
    <x v="3"/>
    <x v="45"/>
    <x v="13"/>
    <n v="32"/>
  </r>
  <r>
    <x v="6"/>
    <x v="3"/>
    <x v="46"/>
    <x v="13"/>
    <n v="1"/>
  </r>
  <r>
    <x v="6"/>
    <x v="3"/>
    <x v="47"/>
    <x v="13"/>
    <n v="3"/>
  </r>
  <r>
    <x v="6"/>
    <x v="3"/>
    <x v="48"/>
    <x v="13"/>
    <n v="2"/>
  </r>
  <r>
    <x v="6"/>
    <x v="3"/>
    <x v="49"/>
    <x v="13"/>
    <n v="1"/>
  </r>
  <r>
    <x v="6"/>
    <x v="3"/>
    <x v="50"/>
    <x v="13"/>
    <n v="5"/>
  </r>
  <r>
    <x v="6"/>
    <x v="3"/>
    <x v="51"/>
    <x v="13"/>
    <n v="17"/>
  </r>
  <r>
    <x v="6"/>
    <x v="3"/>
    <x v="52"/>
    <x v="13"/>
    <n v="1"/>
  </r>
  <r>
    <x v="6"/>
    <x v="3"/>
    <x v="54"/>
    <x v="13"/>
    <n v="1"/>
  </r>
  <r>
    <x v="6"/>
    <x v="3"/>
    <x v="58"/>
    <x v="13"/>
    <n v="2"/>
  </r>
  <r>
    <x v="6"/>
    <x v="3"/>
    <x v="59"/>
    <x v="13"/>
    <n v="1"/>
  </r>
  <r>
    <x v="6"/>
    <x v="3"/>
    <x v="60"/>
    <x v="13"/>
    <n v="1"/>
  </r>
  <r>
    <x v="6"/>
    <x v="3"/>
    <x v="41"/>
    <x v="14"/>
    <n v="145"/>
  </r>
  <r>
    <x v="6"/>
    <x v="3"/>
    <x v="42"/>
    <x v="14"/>
    <n v="104"/>
  </r>
  <r>
    <x v="6"/>
    <x v="3"/>
    <x v="43"/>
    <x v="14"/>
    <n v="380"/>
  </r>
  <r>
    <x v="6"/>
    <x v="3"/>
    <x v="44"/>
    <x v="14"/>
    <n v="89"/>
  </r>
  <r>
    <x v="6"/>
    <x v="3"/>
    <x v="45"/>
    <x v="14"/>
    <n v="230"/>
  </r>
  <r>
    <x v="6"/>
    <x v="3"/>
    <x v="46"/>
    <x v="14"/>
    <n v="94"/>
  </r>
  <r>
    <x v="6"/>
    <x v="3"/>
    <x v="47"/>
    <x v="14"/>
    <n v="182"/>
  </r>
  <r>
    <x v="6"/>
    <x v="3"/>
    <x v="48"/>
    <x v="14"/>
    <n v="143"/>
  </r>
  <r>
    <x v="6"/>
    <x v="3"/>
    <x v="49"/>
    <x v="14"/>
    <n v="178"/>
  </r>
  <r>
    <x v="6"/>
    <x v="3"/>
    <x v="50"/>
    <x v="14"/>
    <n v="308"/>
  </r>
  <r>
    <x v="6"/>
    <x v="3"/>
    <x v="51"/>
    <x v="14"/>
    <n v="138"/>
  </r>
  <r>
    <x v="6"/>
    <x v="3"/>
    <x v="52"/>
    <x v="14"/>
    <n v="100"/>
  </r>
  <r>
    <x v="6"/>
    <x v="3"/>
    <x v="53"/>
    <x v="14"/>
    <n v="1"/>
  </r>
  <r>
    <x v="6"/>
    <x v="3"/>
    <x v="54"/>
    <x v="14"/>
    <n v="38"/>
  </r>
  <r>
    <x v="6"/>
    <x v="3"/>
    <x v="55"/>
    <x v="14"/>
    <n v="36"/>
  </r>
  <r>
    <x v="6"/>
    <x v="3"/>
    <x v="56"/>
    <x v="14"/>
    <n v="24"/>
  </r>
  <r>
    <x v="6"/>
    <x v="3"/>
    <x v="58"/>
    <x v="14"/>
    <n v="12"/>
  </r>
  <r>
    <x v="6"/>
    <x v="3"/>
    <x v="59"/>
    <x v="14"/>
    <n v="8"/>
  </r>
  <r>
    <x v="6"/>
    <x v="3"/>
    <x v="60"/>
    <x v="14"/>
    <n v="28"/>
  </r>
  <r>
    <x v="6"/>
    <x v="3"/>
    <x v="41"/>
    <x v="15"/>
    <n v="25"/>
  </r>
  <r>
    <x v="6"/>
    <x v="3"/>
    <x v="42"/>
    <x v="15"/>
    <n v="23"/>
  </r>
  <r>
    <x v="6"/>
    <x v="3"/>
    <x v="43"/>
    <x v="15"/>
    <n v="73"/>
  </r>
  <r>
    <x v="6"/>
    <x v="3"/>
    <x v="44"/>
    <x v="15"/>
    <n v="5"/>
  </r>
  <r>
    <x v="6"/>
    <x v="3"/>
    <x v="45"/>
    <x v="15"/>
    <n v="41"/>
  </r>
  <r>
    <x v="6"/>
    <x v="3"/>
    <x v="46"/>
    <x v="15"/>
    <n v="6"/>
  </r>
  <r>
    <x v="6"/>
    <x v="3"/>
    <x v="47"/>
    <x v="15"/>
    <n v="42"/>
  </r>
  <r>
    <x v="6"/>
    <x v="3"/>
    <x v="48"/>
    <x v="15"/>
    <n v="13"/>
  </r>
  <r>
    <x v="6"/>
    <x v="3"/>
    <x v="49"/>
    <x v="15"/>
    <n v="73"/>
  </r>
  <r>
    <x v="6"/>
    <x v="3"/>
    <x v="50"/>
    <x v="15"/>
    <n v="103"/>
  </r>
  <r>
    <x v="6"/>
    <x v="3"/>
    <x v="51"/>
    <x v="15"/>
    <n v="31"/>
  </r>
  <r>
    <x v="6"/>
    <x v="3"/>
    <x v="52"/>
    <x v="15"/>
    <n v="13"/>
  </r>
  <r>
    <x v="6"/>
    <x v="3"/>
    <x v="53"/>
    <x v="15"/>
    <n v="5"/>
  </r>
  <r>
    <x v="6"/>
    <x v="3"/>
    <x v="54"/>
    <x v="15"/>
    <n v="3"/>
  </r>
  <r>
    <x v="6"/>
    <x v="3"/>
    <x v="55"/>
    <x v="15"/>
    <n v="5"/>
  </r>
  <r>
    <x v="6"/>
    <x v="3"/>
    <x v="56"/>
    <x v="15"/>
    <n v="6"/>
  </r>
  <r>
    <x v="6"/>
    <x v="3"/>
    <x v="58"/>
    <x v="15"/>
    <n v="3"/>
  </r>
  <r>
    <x v="6"/>
    <x v="3"/>
    <x v="59"/>
    <x v="15"/>
    <n v="28"/>
  </r>
  <r>
    <x v="6"/>
    <x v="3"/>
    <x v="60"/>
    <x v="15"/>
    <n v="26"/>
  </r>
  <r>
    <x v="6"/>
    <x v="3"/>
    <x v="61"/>
    <x v="15"/>
    <n v="1"/>
  </r>
  <r>
    <x v="6"/>
    <x v="3"/>
    <x v="41"/>
    <x v="16"/>
    <n v="6"/>
  </r>
  <r>
    <x v="6"/>
    <x v="3"/>
    <x v="42"/>
    <x v="16"/>
    <n v="12"/>
  </r>
  <r>
    <x v="6"/>
    <x v="3"/>
    <x v="43"/>
    <x v="16"/>
    <n v="36"/>
  </r>
  <r>
    <x v="6"/>
    <x v="3"/>
    <x v="44"/>
    <x v="16"/>
    <n v="13"/>
  </r>
  <r>
    <x v="6"/>
    <x v="3"/>
    <x v="45"/>
    <x v="16"/>
    <n v="12"/>
  </r>
  <r>
    <x v="6"/>
    <x v="3"/>
    <x v="46"/>
    <x v="16"/>
    <n v="7"/>
  </r>
  <r>
    <x v="6"/>
    <x v="3"/>
    <x v="47"/>
    <x v="16"/>
    <n v="2"/>
  </r>
  <r>
    <x v="6"/>
    <x v="3"/>
    <x v="48"/>
    <x v="16"/>
    <n v="4"/>
  </r>
  <r>
    <x v="6"/>
    <x v="3"/>
    <x v="49"/>
    <x v="16"/>
    <n v="3"/>
  </r>
  <r>
    <x v="6"/>
    <x v="3"/>
    <x v="50"/>
    <x v="16"/>
    <n v="16"/>
  </r>
  <r>
    <x v="6"/>
    <x v="3"/>
    <x v="51"/>
    <x v="16"/>
    <n v="8"/>
  </r>
  <r>
    <x v="6"/>
    <x v="3"/>
    <x v="52"/>
    <x v="16"/>
    <n v="13"/>
  </r>
  <r>
    <x v="6"/>
    <x v="3"/>
    <x v="53"/>
    <x v="16"/>
    <n v="7"/>
  </r>
  <r>
    <x v="6"/>
    <x v="3"/>
    <x v="54"/>
    <x v="16"/>
    <n v="4"/>
  </r>
  <r>
    <x v="6"/>
    <x v="3"/>
    <x v="55"/>
    <x v="16"/>
    <n v="3"/>
  </r>
  <r>
    <x v="6"/>
    <x v="3"/>
    <x v="56"/>
    <x v="16"/>
    <n v="5"/>
  </r>
  <r>
    <x v="6"/>
    <x v="3"/>
    <x v="59"/>
    <x v="16"/>
    <n v="3"/>
  </r>
  <r>
    <x v="6"/>
    <x v="3"/>
    <x v="60"/>
    <x v="16"/>
    <n v="3"/>
  </r>
  <r>
    <x v="6"/>
    <x v="3"/>
    <x v="61"/>
    <x v="16"/>
    <n v="2"/>
  </r>
  <r>
    <x v="6"/>
    <x v="3"/>
    <x v="62"/>
    <x v="16"/>
    <n v="1"/>
  </r>
  <r>
    <x v="6"/>
    <x v="3"/>
    <x v="41"/>
    <x v="33"/>
    <n v="6"/>
  </r>
  <r>
    <x v="6"/>
    <x v="3"/>
    <x v="42"/>
    <x v="33"/>
    <n v="6"/>
  </r>
  <r>
    <x v="6"/>
    <x v="3"/>
    <x v="43"/>
    <x v="33"/>
    <n v="44"/>
  </r>
  <r>
    <x v="6"/>
    <x v="3"/>
    <x v="44"/>
    <x v="33"/>
    <n v="9"/>
  </r>
  <r>
    <x v="6"/>
    <x v="3"/>
    <x v="45"/>
    <x v="33"/>
    <n v="21"/>
  </r>
  <r>
    <x v="6"/>
    <x v="3"/>
    <x v="47"/>
    <x v="33"/>
    <n v="6"/>
  </r>
  <r>
    <x v="6"/>
    <x v="3"/>
    <x v="48"/>
    <x v="33"/>
    <n v="6"/>
  </r>
  <r>
    <x v="6"/>
    <x v="3"/>
    <x v="49"/>
    <x v="33"/>
    <n v="5"/>
  </r>
  <r>
    <x v="6"/>
    <x v="3"/>
    <x v="50"/>
    <x v="33"/>
    <n v="13"/>
  </r>
  <r>
    <x v="6"/>
    <x v="3"/>
    <x v="51"/>
    <x v="33"/>
    <n v="12"/>
  </r>
  <r>
    <x v="6"/>
    <x v="3"/>
    <x v="52"/>
    <x v="33"/>
    <n v="5"/>
  </r>
  <r>
    <x v="6"/>
    <x v="3"/>
    <x v="53"/>
    <x v="33"/>
    <n v="5"/>
  </r>
  <r>
    <x v="6"/>
    <x v="3"/>
    <x v="54"/>
    <x v="33"/>
    <n v="3"/>
  </r>
  <r>
    <x v="6"/>
    <x v="3"/>
    <x v="55"/>
    <x v="33"/>
    <n v="4"/>
  </r>
  <r>
    <x v="6"/>
    <x v="3"/>
    <x v="56"/>
    <x v="33"/>
    <n v="3"/>
  </r>
  <r>
    <x v="6"/>
    <x v="3"/>
    <x v="58"/>
    <x v="33"/>
    <n v="14"/>
  </r>
  <r>
    <x v="6"/>
    <x v="3"/>
    <x v="59"/>
    <x v="33"/>
    <n v="19"/>
  </r>
  <r>
    <x v="6"/>
    <x v="3"/>
    <x v="60"/>
    <x v="33"/>
    <n v="10"/>
  </r>
  <r>
    <x v="6"/>
    <x v="3"/>
    <x v="61"/>
    <x v="33"/>
    <n v="6"/>
  </r>
  <r>
    <x v="6"/>
    <x v="3"/>
    <x v="62"/>
    <x v="33"/>
    <n v="7"/>
  </r>
  <r>
    <x v="6"/>
    <x v="3"/>
    <x v="42"/>
    <x v="34"/>
    <n v="1"/>
  </r>
  <r>
    <x v="6"/>
    <x v="3"/>
    <x v="43"/>
    <x v="34"/>
    <n v="8"/>
  </r>
  <r>
    <x v="6"/>
    <x v="3"/>
    <x v="44"/>
    <x v="34"/>
    <n v="4"/>
  </r>
  <r>
    <x v="6"/>
    <x v="3"/>
    <x v="45"/>
    <x v="34"/>
    <n v="5"/>
  </r>
  <r>
    <x v="6"/>
    <x v="3"/>
    <x v="47"/>
    <x v="34"/>
    <n v="2"/>
  </r>
  <r>
    <x v="6"/>
    <x v="3"/>
    <x v="48"/>
    <x v="34"/>
    <n v="3"/>
  </r>
  <r>
    <x v="6"/>
    <x v="3"/>
    <x v="49"/>
    <x v="34"/>
    <n v="1"/>
  </r>
  <r>
    <x v="6"/>
    <x v="3"/>
    <x v="50"/>
    <x v="34"/>
    <n v="2"/>
  </r>
  <r>
    <x v="6"/>
    <x v="3"/>
    <x v="51"/>
    <x v="34"/>
    <n v="4"/>
  </r>
  <r>
    <x v="6"/>
    <x v="3"/>
    <x v="52"/>
    <x v="34"/>
    <n v="2"/>
  </r>
  <r>
    <x v="6"/>
    <x v="3"/>
    <x v="53"/>
    <x v="34"/>
    <n v="2"/>
  </r>
  <r>
    <x v="6"/>
    <x v="3"/>
    <x v="54"/>
    <x v="34"/>
    <n v="1"/>
  </r>
  <r>
    <x v="6"/>
    <x v="3"/>
    <x v="55"/>
    <x v="34"/>
    <n v="1"/>
  </r>
  <r>
    <x v="6"/>
    <x v="3"/>
    <x v="56"/>
    <x v="34"/>
    <n v="2"/>
  </r>
  <r>
    <x v="6"/>
    <x v="3"/>
    <x v="58"/>
    <x v="34"/>
    <n v="8"/>
  </r>
  <r>
    <x v="6"/>
    <x v="3"/>
    <x v="59"/>
    <x v="34"/>
    <n v="5"/>
  </r>
  <r>
    <x v="6"/>
    <x v="3"/>
    <x v="60"/>
    <x v="34"/>
    <n v="1"/>
  </r>
  <r>
    <x v="6"/>
    <x v="3"/>
    <x v="61"/>
    <x v="34"/>
    <n v="2"/>
  </r>
  <r>
    <x v="6"/>
    <x v="3"/>
    <x v="62"/>
    <x v="34"/>
    <n v="2"/>
  </r>
  <r>
    <x v="6"/>
    <x v="3"/>
    <x v="41"/>
    <x v="35"/>
    <n v="2"/>
  </r>
  <r>
    <x v="6"/>
    <x v="3"/>
    <x v="43"/>
    <x v="35"/>
    <n v="5"/>
  </r>
  <r>
    <x v="6"/>
    <x v="3"/>
    <x v="44"/>
    <x v="35"/>
    <n v="1"/>
  </r>
  <r>
    <x v="6"/>
    <x v="3"/>
    <x v="45"/>
    <x v="35"/>
    <n v="4"/>
  </r>
  <r>
    <x v="6"/>
    <x v="3"/>
    <x v="48"/>
    <x v="35"/>
    <n v="2"/>
  </r>
  <r>
    <x v="6"/>
    <x v="3"/>
    <x v="50"/>
    <x v="35"/>
    <n v="1"/>
  </r>
  <r>
    <x v="6"/>
    <x v="3"/>
    <x v="51"/>
    <x v="35"/>
    <n v="3"/>
  </r>
  <r>
    <x v="6"/>
    <x v="3"/>
    <x v="54"/>
    <x v="35"/>
    <n v="1"/>
  </r>
  <r>
    <x v="6"/>
    <x v="3"/>
    <x v="55"/>
    <x v="35"/>
    <n v="1"/>
  </r>
  <r>
    <x v="6"/>
    <x v="3"/>
    <x v="56"/>
    <x v="35"/>
    <n v="1"/>
  </r>
  <r>
    <x v="6"/>
    <x v="3"/>
    <x v="58"/>
    <x v="35"/>
    <n v="1"/>
  </r>
  <r>
    <x v="6"/>
    <x v="3"/>
    <x v="59"/>
    <x v="35"/>
    <n v="2"/>
  </r>
  <r>
    <x v="6"/>
    <x v="3"/>
    <x v="60"/>
    <x v="35"/>
    <n v="1"/>
  </r>
  <r>
    <x v="6"/>
    <x v="3"/>
    <x v="62"/>
    <x v="35"/>
    <n v="1"/>
  </r>
  <r>
    <x v="6"/>
    <x v="3"/>
    <x v="41"/>
    <x v="36"/>
    <n v="1"/>
  </r>
  <r>
    <x v="6"/>
    <x v="3"/>
    <x v="42"/>
    <x v="36"/>
    <n v="1"/>
  </r>
  <r>
    <x v="6"/>
    <x v="3"/>
    <x v="43"/>
    <x v="36"/>
    <n v="10"/>
  </r>
  <r>
    <x v="6"/>
    <x v="3"/>
    <x v="44"/>
    <x v="36"/>
    <n v="3"/>
  </r>
  <r>
    <x v="6"/>
    <x v="3"/>
    <x v="45"/>
    <x v="36"/>
    <n v="5"/>
  </r>
  <r>
    <x v="6"/>
    <x v="3"/>
    <x v="47"/>
    <x v="36"/>
    <n v="3"/>
  </r>
  <r>
    <x v="6"/>
    <x v="3"/>
    <x v="50"/>
    <x v="36"/>
    <n v="1"/>
  </r>
  <r>
    <x v="6"/>
    <x v="3"/>
    <x v="51"/>
    <x v="36"/>
    <n v="1"/>
  </r>
  <r>
    <x v="6"/>
    <x v="3"/>
    <x v="52"/>
    <x v="36"/>
    <n v="2"/>
  </r>
  <r>
    <x v="6"/>
    <x v="3"/>
    <x v="53"/>
    <x v="36"/>
    <n v="1"/>
  </r>
  <r>
    <x v="6"/>
    <x v="3"/>
    <x v="55"/>
    <x v="36"/>
    <n v="2"/>
  </r>
  <r>
    <x v="6"/>
    <x v="3"/>
    <x v="56"/>
    <x v="36"/>
    <n v="1"/>
  </r>
  <r>
    <x v="6"/>
    <x v="3"/>
    <x v="58"/>
    <x v="36"/>
    <n v="5"/>
  </r>
  <r>
    <x v="6"/>
    <x v="3"/>
    <x v="59"/>
    <x v="36"/>
    <n v="4"/>
  </r>
  <r>
    <x v="6"/>
    <x v="3"/>
    <x v="60"/>
    <x v="36"/>
    <n v="2"/>
  </r>
  <r>
    <x v="6"/>
    <x v="3"/>
    <x v="61"/>
    <x v="36"/>
    <n v="1"/>
  </r>
  <r>
    <x v="6"/>
    <x v="3"/>
    <x v="62"/>
    <x v="36"/>
    <n v="1"/>
  </r>
  <r>
    <x v="6"/>
    <x v="3"/>
    <x v="43"/>
    <x v="32"/>
    <n v="26"/>
  </r>
  <r>
    <x v="6"/>
    <x v="3"/>
    <x v="44"/>
    <x v="32"/>
    <n v="28"/>
  </r>
  <r>
    <x v="6"/>
    <x v="3"/>
    <x v="53"/>
    <x v="32"/>
    <n v="113"/>
  </r>
  <r>
    <x v="6"/>
    <x v="3"/>
    <x v="55"/>
    <x v="32"/>
    <n v="321"/>
  </r>
  <r>
    <x v="6"/>
    <x v="3"/>
    <x v="57"/>
    <x v="32"/>
    <n v="3"/>
  </r>
  <r>
    <x v="6"/>
    <x v="3"/>
    <x v="58"/>
    <x v="32"/>
    <n v="41"/>
  </r>
  <r>
    <x v="6"/>
    <x v="3"/>
    <x v="59"/>
    <x v="32"/>
    <n v="130"/>
  </r>
  <r>
    <x v="6"/>
    <x v="3"/>
    <x v="60"/>
    <x v="32"/>
    <n v="195"/>
  </r>
  <r>
    <x v="6"/>
    <x v="3"/>
    <x v="61"/>
    <x v="32"/>
    <n v="494"/>
  </r>
  <r>
    <x v="6"/>
    <x v="3"/>
    <x v="62"/>
    <x v="32"/>
    <n v="269"/>
  </r>
  <r>
    <x v="6"/>
    <x v="3"/>
    <x v="41"/>
    <x v="17"/>
    <n v="147"/>
  </r>
  <r>
    <x v="6"/>
    <x v="3"/>
    <x v="42"/>
    <x v="17"/>
    <n v="129"/>
  </r>
  <r>
    <x v="6"/>
    <x v="3"/>
    <x v="43"/>
    <x v="17"/>
    <n v="3663"/>
  </r>
  <r>
    <x v="6"/>
    <x v="3"/>
    <x v="44"/>
    <x v="17"/>
    <n v="510"/>
  </r>
  <r>
    <x v="6"/>
    <x v="3"/>
    <x v="45"/>
    <x v="17"/>
    <n v="521"/>
  </r>
  <r>
    <x v="6"/>
    <x v="3"/>
    <x v="46"/>
    <x v="17"/>
    <n v="53"/>
  </r>
  <r>
    <x v="6"/>
    <x v="3"/>
    <x v="47"/>
    <x v="17"/>
    <n v="101"/>
  </r>
  <r>
    <x v="6"/>
    <x v="3"/>
    <x v="48"/>
    <x v="17"/>
    <n v="57"/>
  </r>
  <r>
    <x v="6"/>
    <x v="3"/>
    <x v="49"/>
    <x v="17"/>
    <n v="54"/>
  </r>
  <r>
    <x v="6"/>
    <x v="3"/>
    <x v="50"/>
    <x v="17"/>
    <n v="205"/>
  </r>
  <r>
    <x v="6"/>
    <x v="3"/>
    <x v="51"/>
    <x v="17"/>
    <n v="72"/>
  </r>
  <r>
    <x v="6"/>
    <x v="3"/>
    <x v="52"/>
    <x v="17"/>
    <n v="391"/>
  </r>
  <r>
    <x v="6"/>
    <x v="3"/>
    <x v="53"/>
    <x v="17"/>
    <n v="601"/>
  </r>
  <r>
    <x v="6"/>
    <x v="3"/>
    <x v="54"/>
    <x v="17"/>
    <n v="151"/>
  </r>
  <r>
    <x v="6"/>
    <x v="3"/>
    <x v="55"/>
    <x v="17"/>
    <n v="270"/>
  </r>
  <r>
    <x v="6"/>
    <x v="3"/>
    <x v="56"/>
    <x v="17"/>
    <n v="462"/>
  </r>
  <r>
    <x v="6"/>
    <x v="3"/>
    <x v="57"/>
    <x v="17"/>
    <n v="578"/>
  </r>
  <r>
    <x v="6"/>
    <x v="3"/>
    <x v="58"/>
    <x v="17"/>
    <n v="1447"/>
  </r>
  <r>
    <x v="6"/>
    <x v="3"/>
    <x v="59"/>
    <x v="17"/>
    <n v="2225"/>
  </r>
  <r>
    <x v="6"/>
    <x v="3"/>
    <x v="60"/>
    <x v="17"/>
    <n v="970"/>
  </r>
  <r>
    <x v="6"/>
    <x v="3"/>
    <x v="61"/>
    <x v="17"/>
    <n v="751"/>
  </r>
  <r>
    <x v="6"/>
    <x v="3"/>
    <x v="62"/>
    <x v="17"/>
    <n v="1574"/>
  </r>
  <r>
    <x v="6"/>
    <x v="3"/>
    <x v="41"/>
    <x v="18"/>
    <n v="1905"/>
  </r>
  <r>
    <x v="6"/>
    <x v="3"/>
    <x v="42"/>
    <x v="18"/>
    <n v="26264"/>
  </r>
  <r>
    <x v="6"/>
    <x v="3"/>
    <x v="43"/>
    <x v="18"/>
    <n v="64249"/>
  </r>
  <r>
    <x v="6"/>
    <x v="3"/>
    <x v="44"/>
    <x v="18"/>
    <n v="15049"/>
  </r>
  <r>
    <x v="6"/>
    <x v="3"/>
    <x v="45"/>
    <x v="18"/>
    <n v="26724"/>
  </r>
  <r>
    <x v="6"/>
    <x v="3"/>
    <x v="46"/>
    <x v="18"/>
    <n v="1051"/>
  </r>
  <r>
    <x v="6"/>
    <x v="3"/>
    <x v="47"/>
    <x v="18"/>
    <n v="6019"/>
  </r>
  <r>
    <x v="6"/>
    <x v="3"/>
    <x v="48"/>
    <x v="18"/>
    <n v="5402"/>
  </r>
  <r>
    <x v="6"/>
    <x v="3"/>
    <x v="49"/>
    <x v="18"/>
    <n v="7032"/>
  </r>
  <r>
    <x v="6"/>
    <x v="3"/>
    <x v="50"/>
    <x v="18"/>
    <n v="2199"/>
  </r>
  <r>
    <x v="6"/>
    <x v="3"/>
    <x v="51"/>
    <x v="18"/>
    <n v="5778"/>
  </r>
  <r>
    <x v="6"/>
    <x v="3"/>
    <x v="52"/>
    <x v="18"/>
    <n v="6719"/>
  </r>
  <r>
    <x v="6"/>
    <x v="3"/>
    <x v="53"/>
    <x v="18"/>
    <n v="345"/>
  </r>
  <r>
    <x v="6"/>
    <x v="3"/>
    <x v="54"/>
    <x v="18"/>
    <n v="14"/>
  </r>
  <r>
    <x v="6"/>
    <x v="3"/>
    <x v="55"/>
    <x v="18"/>
    <n v="752"/>
  </r>
  <r>
    <x v="6"/>
    <x v="3"/>
    <x v="56"/>
    <x v="18"/>
    <n v="908"/>
  </r>
  <r>
    <x v="6"/>
    <x v="3"/>
    <x v="57"/>
    <x v="18"/>
    <n v="1"/>
  </r>
  <r>
    <x v="6"/>
    <x v="3"/>
    <x v="59"/>
    <x v="18"/>
    <n v="3"/>
  </r>
  <r>
    <x v="6"/>
    <x v="3"/>
    <x v="60"/>
    <x v="18"/>
    <n v="2090"/>
  </r>
  <r>
    <x v="6"/>
    <x v="3"/>
    <x v="42"/>
    <x v="19"/>
    <n v="292619"/>
  </r>
  <r>
    <x v="6"/>
    <x v="3"/>
    <x v="43"/>
    <x v="19"/>
    <n v="5142817"/>
  </r>
  <r>
    <x v="6"/>
    <x v="3"/>
    <x v="44"/>
    <x v="19"/>
    <n v="1349945"/>
  </r>
  <r>
    <x v="6"/>
    <x v="3"/>
    <x v="45"/>
    <x v="19"/>
    <n v="1170820"/>
  </r>
  <r>
    <x v="6"/>
    <x v="3"/>
    <x v="47"/>
    <x v="19"/>
    <n v="48683"/>
  </r>
  <r>
    <x v="6"/>
    <x v="3"/>
    <x v="50"/>
    <x v="19"/>
    <n v="425544"/>
  </r>
  <r>
    <x v="6"/>
    <x v="3"/>
    <x v="51"/>
    <x v="19"/>
    <n v="196721"/>
  </r>
  <r>
    <x v="6"/>
    <x v="3"/>
    <x v="52"/>
    <x v="19"/>
    <n v="246433"/>
  </r>
  <r>
    <x v="6"/>
    <x v="3"/>
    <x v="53"/>
    <x v="19"/>
    <n v="84332"/>
  </r>
  <r>
    <x v="6"/>
    <x v="3"/>
    <x v="54"/>
    <x v="19"/>
    <n v="113337"/>
  </r>
  <r>
    <x v="6"/>
    <x v="3"/>
    <x v="56"/>
    <x v="19"/>
    <n v="110638"/>
  </r>
  <r>
    <x v="6"/>
    <x v="3"/>
    <x v="58"/>
    <x v="19"/>
    <n v="492462"/>
  </r>
  <r>
    <x v="6"/>
    <x v="3"/>
    <x v="59"/>
    <x v="19"/>
    <n v="37965"/>
  </r>
  <r>
    <x v="6"/>
    <x v="3"/>
    <x v="60"/>
    <x v="19"/>
    <n v="120006"/>
  </r>
  <r>
    <x v="6"/>
    <x v="3"/>
    <x v="61"/>
    <x v="19"/>
    <n v="308091"/>
  </r>
  <r>
    <x v="6"/>
    <x v="3"/>
    <x v="43"/>
    <x v="20"/>
    <n v="108832"/>
  </r>
  <r>
    <x v="6"/>
    <x v="3"/>
    <x v="44"/>
    <x v="20"/>
    <n v="60261"/>
  </r>
  <r>
    <x v="6"/>
    <x v="3"/>
    <x v="55"/>
    <x v="20"/>
    <n v="23"/>
  </r>
  <r>
    <x v="6"/>
    <x v="3"/>
    <x v="60"/>
    <x v="20"/>
    <n v="5"/>
  </r>
  <r>
    <x v="6"/>
    <x v="3"/>
    <x v="41"/>
    <x v="42"/>
    <n v="290"/>
  </r>
  <r>
    <x v="6"/>
    <x v="3"/>
    <x v="42"/>
    <x v="42"/>
    <n v="852"/>
  </r>
  <r>
    <x v="6"/>
    <x v="3"/>
    <x v="43"/>
    <x v="42"/>
    <n v="9150"/>
  </r>
  <r>
    <x v="6"/>
    <x v="3"/>
    <x v="44"/>
    <x v="42"/>
    <n v="2582"/>
  </r>
  <r>
    <x v="6"/>
    <x v="3"/>
    <x v="45"/>
    <x v="42"/>
    <n v="3067"/>
  </r>
  <r>
    <x v="6"/>
    <x v="3"/>
    <x v="46"/>
    <x v="42"/>
    <n v="760"/>
  </r>
  <r>
    <x v="6"/>
    <x v="3"/>
    <x v="47"/>
    <x v="42"/>
    <n v="90"/>
  </r>
  <r>
    <x v="6"/>
    <x v="3"/>
    <x v="48"/>
    <x v="42"/>
    <n v="385"/>
  </r>
  <r>
    <x v="6"/>
    <x v="3"/>
    <x v="49"/>
    <x v="42"/>
    <n v="489"/>
  </r>
  <r>
    <x v="6"/>
    <x v="3"/>
    <x v="50"/>
    <x v="42"/>
    <n v="771"/>
  </r>
  <r>
    <x v="6"/>
    <x v="3"/>
    <x v="51"/>
    <x v="42"/>
    <n v="123"/>
  </r>
  <r>
    <x v="6"/>
    <x v="3"/>
    <x v="52"/>
    <x v="42"/>
    <n v="1062"/>
  </r>
  <r>
    <x v="6"/>
    <x v="3"/>
    <x v="53"/>
    <x v="42"/>
    <n v="1121"/>
  </r>
  <r>
    <x v="6"/>
    <x v="3"/>
    <x v="54"/>
    <x v="42"/>
    <n v="1342"/>
  </r>
  <r>
    <x v="6"/>
    <x v="3"/>
    <x v="55"/>
    <x v="42"/>
    <n v="2632"/>
  </r>
  <r>
    <x v="6"/>
    <x v="3"/>
    <x v="56"/>
    <x v="42"/>
    <n v="3093"/>
  </r>
  <r>
    <x v="6"/>
    <x v="3"/>
    <x v="57"/>
    <x v="42"/>
    <n v="1022"/>
  </r>
  <r>
    <x v="6"/>
    <x v="3"/>
    <x v="58"/>
    <x v="42"/>
    <n v="2615"/>
  </r>
  <r>
    <x v="6"/>
    <x v="3"/>
    <x v="59"/>
    <x v="42"/>
    <n v="7385"/>
  </r>
  <r>
    <x v="6"/>
    <x v="3"/>
    <x v="60"/>
    <x v="42"/>
    <n v="7128"/>
  </r>
  <r>
    <x v="6"/>
    <x v="3"/>
    <x v="61"/>
    <x v="42"/>
    <n v="7135"/>
  </r>
  <r>
    <x v="6"/>
    <x v="3"/>
    <x v="62"/>
    <x v="42"/>
    <n v="4229"/>
  </r>
  <r>
    <x v="6"/>
    <x v="3"/>
    <x v="41"/>
    <x v="21"/>
    <n v="345"/>
  </r>
  <r>
    <x v="6"/>
    <x v="3"/>
    <x v="42"/>
    <x v="21"/>
    <n v="702"/>
  </r>
  <r>
    <x v="6"/>
    <x v="3"/>
    <x v="43"/>
    <x v="21"/>
    <n v="7708"/>
  </r>
  <r>
    <x v="6"/>
    <x v="3"/>
    <x v="44"/>
    <x v="21"/>
    <n v="2127"/>
  </r>
  <r>
    <x v="6"/>
    <x v="3"/>
    <x v="45"/>
    <x v="21"/>
    <n v="2240"/>
  </r>
  <r>
    <x v="6"/>
    <x v="3"/>
    <x v="46"/>
    <x v="21"/>
    <n v="779"/>
  </r>
  <r>
    <x v="6"/>
    <x v="3"/>
    <x v="47"/>
    <x v="21"/>
    <n v="108"/>
  </r>
  <r>
    <x v="6"/>
    <x v="3"/>
    <x v="48"/>
    <x v="21"/>
    <n v="812"/>
  </r>
  <r>
    <x v="6"/>
    <x v="3"/>
    <x v="49"/>
    <x v="21"/>
    <n v="751"/>
  </r>
  <r>
    <x v="6"/>
    <x v="3"/>
    <x v="50"/>
    <x v="21"/>
    <n v="998"/>
  </r>
  <r>
    <x v="6"/>
    <x v="3"/>
    <x v="51"/>
    <x v="21"/>
    <n v="195"/>
  </r>
  <r>
    <x v="6"/>
    <x v="3"/>
    <x v="52"/>
    <x v="21"/>
    <n v="943"/>
  </r>
  <r>
    <x v="6"/>
    <x v="3"/>
    <x v="53"/>
    <x v="21"/>
    <n v="1304"/>
  </r>
  <r>
    <x v="6"/>
    <x v="3"/>
    <x v="54"/>
    <x v="21"/>
    <n v="1325"/>
  </r>
  <r>
    <x v="6"/>
    <x v="3"/>
    <x v="55"/>
    <x v="21"/>
    <n v="2493"/>
  </r>
  <r>
    <x v="6"/>
    <x v="3"/>
    <x v="56"/>
    <x v="21"/>
    <n v="2886"/>
  </r>
  <r>
    <x v="6"/>
    <x v="3"/>
    <x v="57"/>
    <x v="21"/>
    <n v="914"/>
  </r>
  <r>
    <x v="6"/>
    <x v="3"/>
    <x v="58"/>
    <x v="21"/>
    <n v="1949"/>
  </r>
  <r>
    <x v="6"/>
    <x v="3"/>
    <x v="59"/>
    <x v="21"/>
    <n v="6518"/>
  </r>
  <r>
    <x v="6"/>
    <x v="3"/>
    <x v="60"/>
    <x v="21"/>
    <n v="5942"/>
  </r>
  <r>
    <x v="6"/>
    <x v="3"/>
    <x v="61"/>
    <x v="21"/>
    <n v="5677"/>
  </r>
  <r>
    <x v="6"/>
    <x v="3"/>
    <x v="62"/>
    <x v="21"/>
    <n v="3319"/>
  </r>
  <r>
    <x v="6"/>
    <x v="3"/>
    <x v="41"/>
    <x v="22"/>
    <n v="615"/>
  </r>
  <r>
    <x v="6"/>
    <x v="3"/>
    <x v="42"/>
    <x v="22"/>
    <n v="41091"/>
  </r>
  <r>
    <x v="6"/>
    <x v="3"/>
    <x v="43"/>
    <x v="22"/>
    <n v="103799"/>
  </r>
  <r>
    <x v="6"/>
    <x v="3"/>
    <x v="44"/>
    <x v="22"/>
    <n v="73630"/>
  </r>
  <r>
    <x v="6"/>
    <x v="3"/>
    <x v="45"/>
    <x v="22"/>
    <n v="31299"/>
  </r>
  <r>
    <x v="6"/>
    <x v="3"/>
    <x v="46"/>
    <x v="22"/>
    <n v="5132"/>
  </r>
  <r>
    <x v="6"/>
    <x v="3"/>
    <x v="47"/>
    <x v="22"/>
    <n v="411"/>
  </r>
  <r>
    <x v="6"/>
    <x v="3"/>
    <x v="48"/>
    <x v="22"/>
    <n v="1160"/>
  </r>
  <r>
    <x v="6"/>
    <x v="3"/>
    <x v="49"/>
    <x v="22"/>
    <n v="7535"/>
  </r>
  <r>
    <x v="6"/>
    <x v="3"/>
    <x v="50"/>
    <x v="22"/>
    <n v="36081"/>
  </r>
  <r>
    <x v="6"/>
    <x v="3"/>
    <x v="51"/>
    <x v="22"/>
    <n v="12514"/>
  </r>
  <r>
    <x v="6"/>
    <x v="3"/>
    <x v="52"/>
    <x v="22"/>
    <n v="45285"/>
  </r>
  <r>
    <x v="6"/>
    <x v="3"/>
    <x v="53"/>
    <x v="22"/>
    <n v="1955"/>
  </r>
  <r>
    <x v="6"/>
    <x v="3"/>
    <x v="54"/>
    <x v="22"/>
    <n v="1439"/>
  </r>
  <r>
    <x v="6"/>
    <x v="3"/>
    <x v="55"/>
    <x v="22"/>
    <n v="54"/>
  </r>
  <r>
    <x v="6"/>
    <x v="3"/>
    <x v="56"/>
    <x v="22"/>
    <n v="5031"/>
  </r>
  <r>
    <x v="6"/>
    <x v="3"/>
    <x v="59"/>
    <x v="22"/>
    <n v="32"/>
  </r>
  <r>
    <x v="6"/>
    <x v="3"/>
    <x v="60"/>
    <x v="22"/>
    <n v="44"/>
  </r>
  <r>
    <x v="6"/>
    <x v="3"/>
    <x v="61"/>
    <x v="22"/>
    <n v="16"/>
  </r>
  <r>
    <x v="6"/>
    <x v="3"/>
    <x v="62"/>
    <x v="22"/>
    <n v="15"/>
  </r>
  <r>
    <x v="6"/>
    <x v="3"/>
    <x v="41"/>
    <x v="23"/>
    <n v="19"/>
  </r>
  <r>
    <x v="6"/>
    <x v="3"/>
    <x v="42"/>
    <x v="23"/>
    <n v="11"/>
  </r>
  <r>
    <x v="6"/>
    <x v="3"/>
    <x v="43"/>
    <x v="23"/>
    <n v="1438"/>
  </r>
  <r>
    <x v="6"/>
    <x v="3"/>
    <x v="45"/>
    <x v="23"/>
    <n v="693"/>
  </r>
  <r>
    <x v="6"/>
    <x v="3"/>
    <x v="49"/>
    <x v="23"/>
    <n v="15"/>
  </r>
  <r>
    <x v="6"/>
    <x v="3"/>
    <x v="50"/>
    <x v="23"/>
    <n v="33"/>
  </r>
  <r>
    <x v="6"/>
    <x v="3"/>
    <x v="51"/>
    <x v="23"/>
    <n v="36"/>
  </r>
  <r>
    <x v="6"/>
    <x v="3"/>
    <x v="52"/>
    <x v="23"/>
    <n v="180"/>
  </r>
  <r>
    <x v="6"/>
    <x v="3"/>
    <x v="53"/>
    <x v="23"/>
    <n v="13"/>
  </r>
  <r>
    <x v="6"/>
    <x v="3"/>
    <x v="54"/>
    <x v="23"/>
    <n v="94"/>
  </r>
  <r>
    <x v="6"/>
    <x v="3"/>
    <x v="56"/>
    <x v="23"/>
    <n v="3"/>
  </r>
  <r>
    <x v="6"/>
    <x v="3"/>
    <x v="59"/>
    <x v="23"/>
    <n v="1"/>
  </r>
  <r>
    <x v="6"/>
    <x v="3"/>
    <x v="41"/>
    <x v="24"/>
    <n v="3"/>
  </r>
  <r>
    <x v="6"/>
    <x v="3"/>
    <x v="43"/>
    <x v="24"/>
    <n v="140"/>
  </r>
  <r>
    <x v="6"/>
    <x v="3"/>
    <x v="45"/>
    <x v="24"/>
    <n v="2"/>
  </r>
  <r>
    <x v="6"/>
    <x v="3"/>
    <x v="47"/>
    <x v="24"/>
    <n v="1"/>
  </r>
  <r>
    <x v="6"/>
    <x v="3"/>
    <x v="48"/>
    <x v="24"/>
    <n v="2"/>
  </r>
  <r>
    <x v="6"/>
    <x v="3"/>
    <x v="49"/>
    <x v="24"/>
    <n v="1"/>
  </r>
  <r>
    <x v="6"/>
    <x v="3"/>
    <x v="51"/>
    <x v="24"/>
    <n v="4"/>
  </r>
  <r>
    <x v="6"/>
    <x v="3"/>
    <x v="52"/>
    <x v="24"/>
    <n v="10"/>
  </r>
  <r>
    <x v="6"/>
    <x v="3"/>
    <x v="41"/>
    <x v="25"/>
    <n v="9333"/>
  </r>
  <r>
    <x v="6"/>
    <x v="3"/>
    <x v="42"/>
    <x v="25"/>
    <n v="5513"/>
  </r>
  <r>
    <x v="6"/>
    <x v="3"/>
    <x v="43"/>
    <x v="25"/>
    <n v="75549"/>
  </r>
  <r>
    <x v="6"/>
    <x v="3"/>
    <x v="44"/>
    <x v="25"/>
    <n v="15222"/>
  </r>
  <r>
    <x v="6"/>
    <x v="3"/>
    <x v="45"/>
    <x v="25"/>
    <n v="20334"/>
  </r>
  <r>
    <x v="6"/>
    <x v="3"/>
    <x v="46"/>
    <x v="25"/>
    <n v="4777"/>
  </r>
  <r>
    <x v="6"/>
    <x v="3"/>
    <x v="47"/>
    <x v="25"/>
    <n v="4108"/>
  </r>
  <r>
    <x v="6"/>
    <x v="3"/>
    <x v="48"/>
    <x v="25"/>
    <n v="7634"/>
  </r>
  <r>
    <x v="6"/>
    <x v="3"/>
    <x v="49"/>
    <x v="25"/>
    <n v="5829"/>
  </r>
  <r>
    <x v="6"/>
    <x v="3"/>
    <x v="50"/>
    <x v="25"/>
    <n v="10266"/>
  </r>
  <r>
    <x v="6"/>
    <x v="3"/>
    <x v="51"/>
    <x v="25"/>
    <n v="4937"/>
  </r>
  <r>
    <x v="6"/>
    <x v="3"/>
    <x v="52"/>
    <x v="25"/>
    <n v="16156"/>
  </r>
  <r>
    <x v="6"/>
    <x v="3"/>
    <x v="53"/>
    <x v="25"/>
    <n v="18952"/>
  </r>
  <r>
    <x v="6"/>
    <x v="3"/>
    <x v="54"/>
    <x v="25"/>
    <n v="10248"/>
  </r>
  <r>
    <x v="6"/>
    <x v="3"/>
    <x v="55"/>
    <x v="25"/>
    <n v="14091"/>
  </r>
  <r>
    <x v="6"/>
    <x v="3"/>
    <x v="56"/>
    <x v="25"/>
    <n v="17355"/>
  </r>
  <r>
    <x v="6"/>
    <x v="3"/>
    <x v="57"/>
    <x v="25"/>
    <n v="12758"/>
  </r>
  <r>
    <x v="6"/>
    <x v="3"/>
    <x v="58"/>
    <x v="25"/>
    <n v="33215"/>
  </r>
  <r>
    <x v="6"/>
    <x v="3"/>
    <x v="59"/>
    <x v="25"/>
    <n v="56453"/>
  </r>
  <r>
    <x v="6"/>
    <x v="3"/>
    <x v="60"/>
    <x v="25"/>
    <n v="27789"/>
  </r>
  <r>
    <x v="6"/>
    <x v="3"/>
    <x v="61"/>
    <x v="25"/>
    <n v="25643"/>
  </r>
  <r>
    <x v="6"/>
    <x v="3"/>
    <x v="62"/>
    <x v="25"/>
    <n v="32806"/>
  </r>
  <r>
    <x v="6"/>
    <x v="3"/>
    <x v="41"/>
    <x v="26"/>
    <n v="213"/>
  </r>
  <r>
    <x v="6"/>
    <x v="3"/>
    <x v="42"/>
    <x v="26"/>
    <n v="558"/>
  </r>
  <r>
    <x v="6"/>
    <x v="3"/>
    <x v="43"/>
    <x v="26"/>
    <n v="604"/>
  </r>
  <r>
    <x v="6"/>
    <x v="3"/>
    <x v="44"/>
    <x v="26"/>
    <n v="8"/>
  </r>
  <r>
    <x v="6"/>
    <x v="3"/>
    <x v="45"/>
    <x v="26"/>
    <n v="2276"/>
  </r>
  <r>
    <x v="6"/>
    <x v="3"/>
    <x v="46"/>
    <x v="26"/>
    <n v="10"/>
  </r>
  <r>
    <x v="6"/>
    <x v="3"/>
    <x v="47"/>
    <x v="26"/>
    <n v="64"/>
  </r>
  <r>
    <x v="6"/>
    <x v="3"/>
    <x v="48"/>
    <x v="26"/>
    <n v="6"/>
  </r>
  <r>
    <x v="6"/>
    <x v="3"/>
    <x v="49"/>
    <x v="26"/>
    <n v="7"/>
  </r>
  <r>
    <x v="6"/>
    <x v="3"/>
    <x v="50"/>
    <x v="26"/>
    <n v="229"/>
  </r>
  <r>
    <x v="6"/>
    <x v="3"/>
    <x v="51"/>
    <x v="26"/>
    <n v="515"/>
  </r>
  <r>
    <x v="6"/>
    <x v="3"/>
    <x v="52"/>
    <x v="26"/>
    <n v="1"/>
  </r>
  <r>
    <x v="6"/>
    <x v="3"/>
    <x v="54"/>
    <x v="26"/>
    <n v="1"/>
  </r>
  <r>
    <x v="6"/>
    <x v="3"/>
    <x v="58"/>
    <x v="26"/>
    <n v="3"/>
  </r>
  <r>
    <x v="6"/>
    <x v="3"/>
    <x v="59"/>
    <x v="26"/>
    <n v="13"/>
  </r>
  <r>
    <x v="6"/>
    <x v="3"/>
    <x v="60"/>
    <x v="26"/>
    <n v="2"/>
  </r>
  <r>
    <x v="6"/>
    <x v="3"/>
    <x v="41"/>
    <x v="27"/>
    <n v="34852"/>
  </r>
  <r>
    <x v="6"/>
    <x v="3"/>
    <x v="42"/>
    <x v="27"/>
    <n v="34330"/>
  </r>
  <r>
    <x v="6"/>
    <x v="3"/>
    <x v="43"/>
    <x v="27"/>
    <n v="92119"/>
  </r>
  <r>
    <x v="6"/>
    <x v="3"/>
    <x v="44"/>
    <x v="27"/>
    <n v="30503"/>
  </r>
  <r>
    <x v="6"/>
    <x v="3"/>
    <x v="45"/>
    <x v="27"/>
    <n v="69231"/>
  </r>
  <r>
    <x v="6"/>
    <x v="3"/>
    <x v="46"/>
    <x v="27"/>
    <n v="17869"/>
  </r>
  <r>
    <x v="6"/>
    <x v="3"/>
    <x v="47"/>
    <x v="27"/>
    <n v="52591"/>
  </r>
  <r>
    <x v="6"/>
    <x v="3"/>
    <x v="48"/>
    <x v="27"/>
    <n v="28126"/>
  </r>
  <r>
    <x v="6"/>
    <x v="3"/>
    <x v="49"/>
    <x v="27"/>
    <n v="50190"/>
  </r>
  <r>
    <x v="6"/>
    <x v="3"/>
    <x v="50"/>
    <x v="27"/>
    <n v="76306"/>
  </r>
  <r>
    <x v="6"/>
    <x v="3"/>
    <x v="51"/>
    <x v="27"/>
    <n v="38908"/>
  </r>
  <r>
    <x v="6"/>
    <x v="3"/>
    <x v="52"/>
    <x v="27"/>
    <n v="25818"/>
  </r>
  <r>
    <x v="6"/>
    <x v="3"/>
    <x v="53"/>
    <x v="27"/>
    <n v="45"/>
  </r>
  <r>
    <x v="6"/>
    <x v="3"/>
    <x v="54"/>
    <x v="27"/>
    <n v="7362"/>
  </r>
  <r>
    <x v="6"/>
    <x v="3"/>
    <x v="55"/>
    <x v="27"/>
    <n v="5945"/>
  </r>
  <r>
    <x v="6"/>
    <x v="3"/>
    <x v="56"/>
    <x v="27"/>
    <n v="3232"/>
  </r>
  <r>
    <x v="6"/>
    <x v="3"/>
    <x v="58"/>
    <x v="27"/>
    <n v="362"/>
  </r>
  <r>
    <x v="6"/>
    <x v="3"/>
    <x v="59"/>
    <x v="27"/>
    <n v="458"/>
  </r>
  <r>
    <x v="6"/>
    <x v="3"/>
    <x v="60"/>
    <x v="27"/>
    <n v="1523"/>
  </r>
  <r>
    <x v="6"/>
    <x v="3"/>
    <x v="41"/>
    <x v="28"/>
    <n v="1996"/>
  </r>
  <r>
    <x v="6"/>
    <x v="3"/>
    <x v="42"/>
    <x v="28"/>
    <n v="2493"/>
  </r>
  <r>
    <x v="6"/>
    <x v="3"/>
    <x v="43"/>
    <x v="28"/>
    <n v="4315"/>
  </r>
  <r>
    <x v="6"/>
    <x v="3"/>
    <x v="44"/>
    <x v="28"/>
    <n v="396"/>
  </r>
  <r>
    <x v="6"/>
    <x v="3"/>
    <x v="45"/>
    <x v="28"/>
    <n v="3538"/>
  </r>
  <r>
    <x v="6"/>
    <x v="3"/>
    <x v="46"/>
    <x v="28"/>
    <n v="240"/>
  </r>
  <r>
    <x v="6"/>
    <x v="3"/>
    <x v="47"/>
    <x v="28"/>
    <n v="5786"/>
  </r>
  <r>
    <x v="6"/>
    <x v="3"/>
    <x v="48"/>
    <x v="28"/>
    <n v="203"/>
  </r>
  <r>
    <x v="6"/>
    <x v="3"/>
    <x v="49"/>
    <x v="28"/>
    <n v="9754"/>
  </r>
  <r>
    <x v="6"/>
    <x v="3"/>
    <x v="50"/>
    <x v="28"/>
    <n v="10647"/>
  </r>
  <r>
    <x v="6"/>
    <x v="3"/>
    <x v="51"/>
    <x v="28"/>
    <n v="3870"/>
  </r>
  <r>
    <x v="6"/>
    <x v="3"/>
    <x v="52"/>
    <x v="28"/>
    <n v="1877"/>
  </r>
  <r>
    <x v="6"/>
    <x v="3"/>
    <x v="53"/>
    <x v="28"/>
    <n v="6"/>
  </r>
  <r>
    <x v="6"/>
    <x v="3"/>
    <x v="54"/>
    <x v="28"/>
    <n v="568"/>
  </r>
  <r>
    <x v="6"/>
    <x v="3"/>
    <x v="55"/>
    <x v="28"/>
    <n v="449"/>
  </r>
  <r>
    <x v="6"/>
    <x v="3"/>
    <x v="56"/>
    <x v="28"/>
    <n v="731"/>
  </r>
  <r>
    <x v="6"/>
    <x v="3"/>
    <x v="58"/>
    <x v="28"/>
    <n v="6"/>
  </r>
  <r>
    <x v="6"/>
    <x v="3"/>
    <x v="59"/>
    <x v="28"/>
    <n v="1312"/>
  </r>
  <r>
    <x v="6"/>
    <x v="3"/>
    <x v="60"/>
    <x v="28"/>
    <n v="496"/>
  </r>
  <r>
    <x v="6"/>
    <x v="3"/>
    <x v="61"/>
    <x v="28"/>
    <n v="2"/>
  </r>
  <r>
    <x v="6"/>
    <x v="3"/>
    <x v="41"/>
    <x v="29"/>
    <n v="46732"/>
  </r>
  <r>
    <x v="6"/>
    <x v="3"/>
    <x v="42"/>
    <x v="29"/>
    <n v="43136"/>
  </r>
  <r>
    <x v="6"/>
    <x v="3"/>
    <x v="43"/>
    <x v="29"/>
    <n v="174492"/>
  </r>
  <r>
    <x v="6"/>
    <x v="3"/>
    <x v="44"/>
    <x v="29"/>
    <n v="46181"/>
  </r>
  <r>
    <x v="6"/>
    <x v="3"/>
    <x v="45"/>
    <x v="29"/>
    <n v="96221"/>
  </r>
  <r>
    <x v="6"/>
    <x v="3"/>
    <x v="46"/>
    <x v="29"/>
    <n v="22896"/>
  </r>
  <r>
    <x v="6"/>
    <x v="3"/>
    <x v="47"/>
    <x v="29"/>
    <n v="63299"/>
  </r>
  <r>
    <x v="6"/>
    <x v="3"/>
    <x v="48"/>
    <x v="29"/>
    <n v="36202"/>
  </r>
  <r>
    <x v="6"/>
    <x v="3"/>
    <x v="49"/>
    <x v="29"/>
    <n v="65906"/>
  </r>
  <r>
    <x v="6"/>
    <x v="3"/>
    <x v="50"/>
    <x v="29"/>
    <n v="97695"/>
  </r>
  <r>
    <x v="6"/>
    <x v="3"/>
    <x v="51"/>
    <x v="29"/>
    <n v="48392"/>
  </r>
  <r>
    <x v="6"/>
    <x v="3"/>
    <x v="52"/>
    <x v="29"/>
    <n v="44174"/>
  </r>
  <r>
    <x v="6"/>
    <x v="3"/>
    <x v="53"/>
    <x v="29"/>
    <n v="19039"/>
  </r>
  <r>
    <x v="6"/>
    <x v="3"/>
    <x v="54"/>
    <x v="29"/>
    <n v="18415"/>
  </r>
  <r>
    <x v="6"/>
    <x v="3"/>
    <x v="55"/>
    <x v="29"/>
    <n v="20486"/>
  </r>
  <r>
    <x v="6"/>
    <x v="3"/>
    <x v="56"/>
    <x v="29"/>
    <n v="21414"/>
  </r>
  <r>
    <x v="6"/>
    <x v="3"/>
    <x v="57"/>
    <x v="29"/>
    <n v="12758"/>
  </r>
  <r>
    <x v="6"/>
    <x v="3"/>
    <x v="58"/>
    <x v="29"/>
    <n v="33586"/>
  </r>
  <r>
    <x v="6"/>
    <x v="3"/>
    <x v="59"/>
    <x v="29"/>
    <n v="58266"/>
  </r>
  <r>
    <x v="6"/>
    <x v="3"/>
    <x v="60"/>
    <x v="29"/>
    <n v="29833"/>
  </r>
  <r>
    <x v="6"/>
    <x v="3"/>
    <x v="61"/>
    <x v="29"/>
    <n v="25645"/>
  </r>
  <r>
    <x v="6"/>
    <x v="3"/>
    <x v="62"/>
    <x v="29"/>
    <n v="32815"/>
  </r>
  <r>
    <x v="6"/>
    <x v="3"/>
    <x v="41"/>
    <x v="37"/>
    <n v="736"/>
  </r>
  <r>
    <x v="6"/>
    <x v="3"/>
    <x v="42"/>
    <x v="37"/>
    <n v="1171"/>
  </r>
  <r>
    <x v="6"/>
    <x v="3"/>
    <x v="43"/>
    <x v="37"/>
    <n v="10133"/>
  </r>
  <r>
    <x v="6"/>
    <x v="3"/>
    <x v="44"/>
    <x v="37"/>
    <n v="2259"/>
  </r>
  <r>
    <x v="6"/>
    <x v="3"/>
    <x v="45"/>
    <x v="37"/>
    <n v="6226"/>
  </r>
  <r>
    <x v="6"/>
    <x v="3"/>
    <x v="47"/>
    <x v="37"/>
    <n v="1579"/>
  </r>
  <r>
    <x v="6"/>
    <x v="3"/>
    <x v="48"/>
    <x v="37"/>
    <n v="1275"/>
  </r>
  <r>
    <x v="6"/>
    <x v="3"/>
    <x v="49"/>
    <x v="37"/>
    <n v="399"/>
  </r>
  <r>
    <x v="6"/>
    <x v="3"/>
    <x v="50"/>
    <x v="37"/>
    <n v="1515"/>
  </r>
  <r>
    <x v="6"/>
    <x v="3"/>
    <x v="51"/>
    <x v="37"/>
    <n v="1454"/>
  </r>
  <r>
    <x v="6"/>
    <x v="3"/>
    <x v="52"/>
    <x v="37"/>
    <n v="1341"/>
  </r>
  <r>
    <x v="6"/>
    <x v="3"/>
    <x v="53"/>
    <x v="37"/>
    <n v="438"/>
  </r>
  <r>
    <x v="6"/>
    <x v="3"/>
    <x v="54"/>
    <x v="37"/>
    <n v="683"/>
  </r>
  <r>
    <x v="6"/>
    <x v="3"/>
    <x v="55"/>
    <x v="37"/>
    <n v="1055"/>
  </r>
  <r>
    <x v="6"/>
    <x v="3"/>
    <x v="56"/>
    <x v="37"/>
    <n v="402"/>
  </r>
  <r>
    <x v="6"/>
    <x v="3"/>
    <x v="58"/>
    <x v="37"/>
    <n v="3542"/>
  </r>
  <r>
    <x v="6"/>
    <x v="3"/>
    <x v="59"/>
    <x v="37"/>
    <n v="4180"/>
  </r>
  <r>
    <x v="6"/>
    <x v="3"/>
    <x v="60"/>
    <x v="37"/>
    <n v="1651"/>
  </r>
  <r>
    <x v="6"/>
    <x v="3"/>
    <x v="61"/>
    <x v="37"/>
    <n v="1018"/>
  </r>
  <r>
    <x v="6"/>
    <x v="3"/>
    <x v="62"/>
    <x v="37"/>
    <n v="970"/>
  </r>
  <r>
    <x v="6"/>
    <x v="3"/>
    <x v="42"/>
    <x v="38"/>
    <n v="30"/>
  </r>
  <r>
    <x v="6"/>
    <x v="3"/>
    <x v="43"/>
    <x v="38"/>
    <n v="962"/>
  </r>
  <r>
    <x v="6"/>
    <x v="3"/>
    <x v="44"/>
    <x v="38"/>
    <n v="121"/>
  </r>
  <r>
    <x v="6"/>
    <x v="3"/>
    <x v="45"/>
    <x v="38"/>
    <n v="335"/>
  </r>
  <r>
    <x v="6"/>
    <x v="3"/>
    <x v="47"/>
    <x v="38"/>
    <n v="151"/>
  </r>
  <r>
    <x v="6"/>
    <x v="3"/>
    <x v="48"/>
    <x v="38"/>
    <n v="635"/>
  </r>
  <r>
    <x v="6"/>
    <x v="3"/>
    <x v="49"/>
    <x v="38"/>
    <n v="110"/>
  </r>
  <r>
    <x v="6"/>
    <x v="3"/>
    <x v="50"/>
    <x v="38"/>
    <n v="67"/>
  </r>
  <r>
    <x v="6"/>
    <x v="3"/>
    <x v="51"/>
    <x v="38"/>
    <n v="91"/>
  </r>
  <r>
    <x v="6"/>
    <x v="3"/>
    <x v="52"/>
    <x v="38"/>
    <n v="129"/>
  </r>
  <r>
    <x v="6"/>
    <x v="3"/>
    <x v="53"/>
    <x v="38"/>
    <n v="261"/>
  </r>
  <r>
    <x v="6"/>
    <x v="3"/>
    <x v="54"/>
    <x v="38"/>
    <n v="296"/>
  </r>
  <r>
    <x v="6"/>
    <x v="3"/>
    <x v="55"/>
    <x v="38"/>
    <n v="16"/>
  </r>
  <r>
    <x v="6"/>
    <x v="3"/>
    <x v="56"/>
    <x v="38"/>
    <n v="159"/>
  </r>
  <r>
    <x v="6"/>
    <x v="3"/>
    <x v="58"/>
    <x v="38"/>
    <n v="589"/>
  </r>
  <r>
    <x v="6"/>
    <x v="3"/>
    <x v="59"/>
    <x v="38"/>
    <n v="898"/>
  </r>
  <r>
    <x v="6"/>
    <x v="3"/>
    <x v="60"/>
    <x v="38"/>
    <n v="6"/>
  </r>
  <r>
    <x v="6"/>
    <x v="3"/>
    <x v="61"/>
    <x v="38"/>
    <n v="80"/>
  </r>
  <r>
    <x v="6"/>
    <x v="3"/>
    <x v="62"/>
    <x v="38"/>
    <n v="249"/>
  </r>
  <r>
    <x v="6"/>
    <x v="3"/>
    <x v="41"/>
    <x v="39"/>
    <n v="20"/>
  </r>
  <r>
    <x v="6"/>
    <x v="3"/>
    <x v="43"/>
    <x v="39"/>
    <n v="73"/>
  </r>
  <r>
    <x v="6"/>
    <x v="3"/>
    <x v="44"/>
    <x v="39"/>
    <n v="16"/>
  </r>
  <r>
    <x v="6"/>
    <x v="3"/>
    <x v="45"/>
    <x v="39"/>
    <n v="35"/>
  </r>
  <r>
    <x v="6"/>
    <x v="3"/>
    <x v="48"/>
    <x v="39"/>
    <n v="15"/>
  </r>
  <r>
    <x v="6"/>
    <x v="3"/>
    <x v="50"/>
    <x v="39"/>
    <n v="11"/>
  </r>
  <r>
    <x v="6"/>
    <x v="3"/>
    <x v="51"/>
    <x v="39"/>
    <n v="24"/>
  </r>
  <r>
    <x v="6"/>
    <x v="3"/>
    <x v="54"/>
    <x v="39"/>
    <n v="1"/>
  </r>
  <r>
    <x v="6"/>
    <x v="3"/>
    <x v="55"/>
    <x v="39"/>
    <n v="12"/>
  </r>
  <r>
    <x v="6"/>
    <x v="3"/>
    <x v="56"/>
    <x v="39"/>
    <n v="1"/>
  </r>
  <r>
    <x v="6"/>
    <x v="3"/>
    <x v="58"/>
    <x v="39"/>
    <n v="4"/>
  </r>
  <r>
    <x v="6"/>
    <x v="3"/>
    <x v="59"/>
    <x v="39"/>
    <n v="13"/>
  </r>
  <r>
    <x v="6"/>
    <x v="3"/>
    <x v="60"/>
    <x v="39"/>
    <n v="16"/>
  </r>
  <r>
    <x v="6"/>
    <x v="3"/>
    <x v="62"/>
    <x v="39"/>
    <n v="8"/>
  </r>
  <r>
    <x v="6"/>
    <x v="3"/>
    <x v="41"/>
    <x v="40"/>
    <n v="13"/>
  </r>
  <r>
    <x v="6"/>
    <x v="3"/>
    <x v="42"/>
    <x v="40"/>
    <n v="22"/>
  </r>
  <r>
    <x v="6"/>
    <x v="3"/>
    <x v="43"/>
    <x v="40"/>
    <n v="273"/>
  </r>
  <r>
    <x v="6"/>
    <x v="3"/>
    <x v="44"/>
    <x v="40"/>
    <n v="79"/>
  </r>
  <r>
    <x v="6"/>
    <x v="3"/>
    <x v="45"/>
    <x v="40"/>
    <n v="137"/>
  </r>
  <r>
    <x v="6"/>
    <x v="3"/>
    <x v="47"/>
    <x v="40"/>
    <n v="32"/>
  </r>
  <r>
    <x v="6"/>
    <x v="3"/>
    <x v="50"/>
    <x v="40"/>
    <n v="5"/>
  </r>
  <r>
    <x v="6"/>
    <x v="3"/>
    <x v="51"/>
    <x v="40"/>
    <n v="4"/>
  </r>
  <r>
    <x v="6"/>
    <x v="3"/>
    <x v="52"/>
    <x v="40"/>
    <n v="53"/>
  </r>
  <r>
    <x v="6"/>
    <x v="3"/>
    <x v="53"/>
    <x v="40"/>
    <n v="16"/>
  </r>
  <r>
    <x v="6"/>
    <x v="3"/>
    <x v="55"/>
    <x v="40"/>
    <n v="24"/>
  </r>
  <r>
    <x v="6"/>
    <x v="3"/>
    <x v="56"/>
    <x v="40"/>
    <n v="16"/>
  </r>
  <r>
    <x v="6"/>
    <x v="3"/>
    <x v="58"/>
    <x v="40"/>
    <n v="115"/>
  </r>
  <r>
    <x v="6"/>
    <x v="3"/>
    <x v="59"/>
    <x v="40"/>
    <n v="83"/>
  </r>
  <r>
    <x v="6"/>
    <x v="3"/>
    <x v="60"/>
    <x v="40"/>
    <n v="38"/>
  </r>
  <r>
    <x v="6"/>
    <x v="3"/>
    <x v="61"/>
    <x v="40"/>
    <n v="15"/>
  </r>
  <r>
    <x v="6"/>
    <x v="3"/>
    <x v="62"/>
    <x v="40"/>
    <n v="15"/>
  </r>
  <r>
    <x v="6"/>
    <x v="3"/>
    <x v="41"/>
    <x v="30"/>
    <n v="204"/>
  </r>
  <r>
    <x v="6"/>
    <x v="3"/>
    <x v="42"/>
    <x v="30"/>
    <n v="933"/>
  </r>
  <r>
    <x v="6"/>
    <x v="3"/>
    <x v="43"/>
    <x v="30"/>
    <n v="4554"/>
  </r>
  <r>
    <x v="6"/>
    <x v="3"/>
    <x v="44"/>
    <x v="30"/>
    <n v="1177"/>
  </r>
  <r>
    <x v="6"/>
    <x v="3"/>
    <x v="45"/>
    <x v="30"/>
    <n v="1616"/>
  </r>
  <r>
    <x v="6"/>
    <x v="3"/>
    <x v="46"/>
    <x v="30"/>
    <n v="124"/>
  </r>
  <r>
    <x v="6"/>
    <x v="3"/>
    <x v="47"/>
    <x v="30"/>
    <n v="347"/>
  </r>
  <r>
    <x v="6"/>
    <x v="3"/>
    <x v="48"/>
    <x v="30"/>
    <n v="201"/>
  </r>
  <r>
    <x v="6"/>
    <x v="3"/>
    <x v="49"/>
    <x v="30"/>
    <n v="1062"/>
  </r>
  <r>
    <x v="6"/>
    <x v="3"/>
    <x v="50"/>
    <x v="30"/>
    <n v="302"/>
  </r>
  <r>
    <x v="6"/>
    <x v="3"/>
    <x v="51"/>
    <x v="30"/>
    <n v="9"/>
  </r>
  <r>
    <x v="6"/>
    <x v="3"/>
    <x v="52"/>
    <x v="30"/>
    <n v="271"/>
  </r>
  <r>
    <x v="6"/>
    <x v="3"/>
    <x v="53"/>
    <x v="30"/>
    <n v="36"/>
  </r>
  <r>
    <x v="6"/>
    <x v="3"/>
    <x v="54"/>
    <x v="30"/>
    <n v="21"/>
  </r>
  <r>
    <x v="6"/>
    <x v="3"/>
    <x v="55"/>
    <x v="30"/>
    <n v="70"/>
  </r>
  <r>
    <x v="6"/>
    <x v="3"/>
    <x v="56"/>
    <x v="30"/>
    <n v="131"/>
  </r>
  <r>
    <x v="6"/>
    <x v="3"/>
    <x v="59"/>
    <x v="30"/>
    <n v="9"/>
  </r>
  <r>
    <x v="6"/>
    <x v="3"/>
    <x v="62"/>
    <x v="30"/>
    <n v="1"/>
  </r>
  <r>
    <x v="6"/>
    <x v="4"/>
    <x v="63"/>
    <x v="0"/>
    <n v="243"/>
  </r>
  <r>
    <x v="6"/>
    <x v="4"/>
    <x v="64"/>
    <x v="0"/>
    <n v="525"/>
  </r>
  <r>
    <x v="6"/>
    <x v="4"/>
    <x v="65"/>
    <x v="0"/>
    <n v="160"/>
  </r>
  <r>
    <x v="6"/>
    <x v="4"/>
    <x v="66"/>
    <x v="0"/>
    <n v="320"/>
  </r>
  <r>
    <x v="6"/>
    <x v="4"/>
    <x v="67"/>
    <x v="0"/>
    <n v="240"/>
  </r>
  <r>
    <x v="6"/>
    <x v="4"/>
    <x v="68"/>
    <x v="0"/>
    <n v="32"/>
  </r>
  <r>
    <x v="6"/>
    <x v="4"/>
    <x v="69"/>
    <x v="0"/>
    <n v="161"/>
  </r>
  <r>
    <x v="6"/>
    <x v="4"/>
    <x v="70"/>
    <x v="0"/>
    <n v="433"/>
  </r>
  <r>
    <x v="6"/>
    <x v="4"/>
    <x v="71"/>
    <x v="0"/>
    <n v="163"/>
  </r>
  <r>
    <x v="6"/>
    <x v="4"/>
    <x v="72"/>
    <x v="0"/>
    <n v="241"/>
  </r>
  <r>
    <x v="6"/>
    <x v="4"/>
    <x v="73"/>
    <x v="0"/>
    <n v="363"/>
  </r>
  <r>
    <x v="6"/>
    <x v="4"/>
    <x v="74"/>
    <x v="0"/>
    <n v="447"/>
  </r>
  <r>
    <x v="6"/>
    <x v="4"/>
    <x v="75"/>
    <x v="0"/>
    <n v="908"/>
  </r>
  <r>
    <x v="6"/>
    <x v="4"/>
    <x v="76"/>
    <x v="0"/>
    <n v="607"/>
  </r>
  <r>
    <x v="6"/>
    <x v="4"/>
    <x v="77"/>
    <x v="0"/>
    <n v="214"/>
  </r>
  <r>
    <x v="6"/>
    <x v="4"/>
    <x v="78"/>
    <x v="0"/>
    <n v="261"/>
  </r>
  <r>
    <x v="6"/>
    <x v="4"/>
    <x v="79"/>
    <x v="0"/>
    <n v="179"/>
  </r>
  <r>
    <x v="6"/>
    <x v="4"/>
    <x v="80"/>
    <x v="0"/>
    <n v="614"/>
  </r>
  <r>
    <x v="6"/>
    <x v="4"/>
    <x v="81"/>
    <x v="0"/>
    <n v="264"/>
  </r>
  <r>
    <x v="6"/>
    <x v="4"/>
    <x v="82"/>
    <x v="0"/>
    <n v="229"/>
  </r>
  <r>
    <x v="6"/>
    <x v="4"/>
    <x v="83"/>
    <x v="0"/>
    <n v="117"/>
  </r>
  <r>
    <x v="6"/>
    <x v="4"/>
    <x v="84"/>
    <x v="0"/>
    <n v="77"/>
  </r>
  <r>
    <x v="6"/>
    <x v="4"/>
    <x v="85"/>
    <x v="0"/>
    <n v="306"/>
  </r>
  <r>
    <x v="6"/>
    <x v="4"/>
    <x v="86"/>
    <x v="0"/>
    <n v="123"/>
  </r>
  <r>
    <x v="6"/>
    <x v="4"/>
    <x v="87"/>
    <x v="0"/>
    <n v="57"/>
  </r>
  <r>
    <x v="6"/>
    <x v="4"/>
    <x v="88"/>
    <x v="0"/>
    <n v="6"/>
  </r>
  <r>
    <x v="6"/>
    <x v="4"/>
    <x v="63"/>
    <x v="1"/>
    <n v="20"/>
  </r>
  <r>
    <x v="6"/>
    <x v="4"/>
    <x v="64"/>
    <x v="1"/>
    <n v="40"/>
  </r>
  <r>
    <x v="6"/>
    <x v="4"/>
    <x v="65"/>
    <x v="1"/>
    <n v="20"/>
  </r>
  <r>
    <x v="6"/>
    <x v="4"/>
    <x v="66"/>
    <x v="1"/>
    <n v="30"/>
  </r>
  <r>
    <x v="6"/>
    <x v="4"/>
    <x v="67"/>
    <x v="1"/>
    <n v="20"/>
  </r>
  <r>
    <x v="6"/>
    <x v="4"/>
    <x v="68"/>
    <x v="1"/>
    <n v="7"/>
  </r>
  <r>
    <x v="6"/>
    <x v="4"/>
    <x v="69"/>
    <x v="1"/>
    <n v="18"/>
  </r>
  <r>
    <x v="6"/>
    <x v="4"/>
    <x v="70"/>
    <x v="1"/>
    <n v="38"/>
  </r>
  <r>
    <x v="6"/>
    <x v="4"/>
    <x v="71"/>
    <x v="1"/>
    <n v="17"/>
  </r>
  <r>
    <x v="6"/>
    <x v="4"/>
    <x v="72"/>
    <x v="1"/>
    <n v="16"/>
  </r>
  <r>
    <x v="6"/>
    <x v="4"/>
    <x v="73"/>
    <x v="1"/>
    <n v="26"/>
  </r>
  <r>
    <x v="6"/>
    <x v="4"/>
    <x v="74"/>
    <x v="1"/>
    <n v="27"/>
  </r>
  <r>
    <x v="6"/>
    <x v="4"/>
    <x v="75"/>
    <x v="1"/>
    <n v="60"/>
  </r>
  <r>
    <x v="6"/>
    <x v="4"/>
    <x v="76"/>
    <x v="1"/>
    <n v="37"/>
  </r>
  <r>
    <x v="6"/>
    <x v="4"/>
    <x v="77"/>
    <x v="1"/>
    <n v="15"/>
  </r>
  <r>
    <x v="6"/>
    <x v="4"/>
    <x v="78"/>
    <x v="1"/>
    <n v="13"/>
  </r>
  <r>
    <x v="6"/>
    <x v="4"/>
    <x v="79"/>
    <x v="1"/>
    <n v="12"/>
  </r>
  <r>
    <x v="6"/>
    <x v="4"/>
    <x v="80"/>
    <x v="1"/>
    <n v="33"/>
  </r>
  <r>
    <x v="6"/>
    <x v="4"/>
    <x v="81"/>
    <x v="1"/>
    <n v="21"/>
  </r>
  <r>
    <x v="6"/>
    <x v="4"/>
    <x v="82"/>
    <x v="1"/>
    <n v="25"/>
  </r>
  <r>
    <x v="6"/>
    <x v="4"/>
    <x v="83"/>
    <x v="1"/>
    <n v="12"/>
  </r>
  <r>
    <x v="6"/>
    <x v="4"/>
    <x v="84"/>
    <x v="1"/>
    <n v="10"/>
  </r>
  <r>
    <x v="6"/>
    <x v="4"/>
    <x v="85"/>
    <x v="1"/>
    <n v="31"/>
  </r>
  <r>
    <x v="6"/>
    <x v="4"/>
    <x v="86"/>
    <x v="1"/>
    <n v="16"/>
  </r>
  <r>
    <x v="6"/>
    <x v="4"/>
    <x v="87"/>
    <x v="1"/>
    <n v="9"/>
  </r>
  <r>
    <x v="6"/>
    <x v="4"/>
    <x v="88"/>
    <x v="1"/>
    <n v="2"/>
  </r>
  <r>
    <x v="6"/>
    <x v="4"/>
    <x v="63"/>
    <x v="2"/>
    <n v="170"/>
  </r>
  <r>
    <x v="6"/>
    <x v="4"/>
    <x v="64"/>
    <x v="2"/>
    <n v="327"/>
  </r>
  <r>
    <x v="6"/>
    <x v="4"/>
    <x v="65"/>
    <x v="2"/>
    <n v="154"/>
  </r>
  <r>
    <x v="6"/>
    <x v="4"/>
    <x v="66"/>
    <x v="2"/>
    <n v="213"/>
  </r>
  <r>
    <x v="6"/>
    <x v="4"/>
    <x v="67"/>
    <x v="2"/>
    <n v="151"/>
  </r>
  <r>
    <x v="6"/>
    <x v="4"/>
    <x v="68"/>
    <x v="2"/>
    <n v="155"/>
  </r>
  <r>
    <x v="6"/>
    <x v="4"/>
    <x v="69"/>
    <x v="2"/>
    <n v="203"/>
  </r>
  <r>
    <x v="6"/>
    <x v="4"/>
    <x v="70"/>
    <x v="2"/>
    <n v="243"/>
  </r>
  <r>
    <x v="6"/>
    <x v="4"/>
    <x v="71"/>
    <x v="2"/>
    <n v="196"/>
  </r>
  <r>
    <x v="6"/>
    <x v="4"/>
    <x v="72"/>
    <x v="2"/>
    <n v="171"/>
  </r>
  <r>
    <x v="6"/>
    <x v="4"/>
    <x v="73"/>
    <x v="2"/>
    <n v="252"/>
  </r>
  <r>
    <x v="6"/>
    <x v="4"/>
    <x v="74"/>
    <x v="2"/>
    <n v="162"/>
  </r>
  <r>
    <x v="6"/>
    <x v="4"/>
    <x v="75"/>
    <x v="2"/>
    <n v="333"/>
  </r>
  <r>
    <x v="6"/>
    <x v="4"/>
    <x v="76"/>
    <x v="2"/>
    <n v="419"/>
  </r>
  <r>
    <x v="6"/>
    <x v="4"/>
    <x v="77"/>
    <x v="2"/>
    <n v="249"/>
  </r>
  <r>
    <x v="6"/>
    <x v="4"/>
    <x v="78"/>
    <x v="2"/>
    <n v="66"/>
  </r>
  <r>
    <x v="6"/>
    <x v="4"/>
    <x v="79"/>
    <x v="2"/>
    <n v="134"/>
  </r>
  <r>
    <x v="6"/>
    <x v="4"/>
    <x v="80"/>
    <x v="2"/>
    <n v="322"/>
  </r>
  <r>
    <x v="6"/>
    <x v="4"/>
    <x v="81"/>
    <x v="2"/>
    <n v="135"/>
  </r>
  <r>
    <x v="6"/>
    <x v="4"/>
    <x v="82"/>
    <x v="2"/>
    <n v="218"/>
  </r>
  <r>
    <x v="6"/>
    <x v="4"/>
    <x v="83"/>
    <x v="2"/>
    <n v="144"/>
  </r>
  <r>
    <x v="6"/>
    <x v="4"/>
    <x v="84"/>
    <x v="2"/>
    <n v="82"/>
  </r>
  <r>
    <x v="6"/>
    <x v="4"/>
    <x v="85"/>
    <x v="2"/>
    <n v="216"/>
  </r>
  <r>
    <x v="6"/>
    <x v="4"/>
    <x v="86"/>
    <x v="2"/>
    <n v="180"/>
  </r>
  <r>
    <x v="6"/>
    <x v="4"/>
    <x v="87"/>
    <x v="2"/>
    <n v="175"/>
  </r>
  <r>
    <x v="6"/>
    <x v="4"/>
    <x v="88"/>
    <x v="2"/>
    <n v="128"/>
  </r>
  <r>
    <x v="6"/>
    <x v="4"/>
    <x v="64"/>
    <x v="3"/>
    <n v="1"/>
  </r>
  <r>
    <x v="6"/>
    <x v="4"/>
    <x v="71"/>
    <x v="3"/>
    <n v="1"/>
  </r>
  <r>
    <x v="6"/>
    <x v="4"/>
    <x v="65"/>
    <x v="31"/>
    <n v="1"/>
  </r>
  <r>
    <x v="6"/>
    <x v="4"/>
    <x v="66"/>
    <x v="31"/>
    <n v="2"/>
  </r>
  <r>
    <x v="6"/>
    <x v="4"/>
    <x v="67"/>
    <x v="31"/>
    <n v="5"/>
  </r>
  <r>
    <x v="6"/>
    <x v="4"/>
    <x v="68"/>
    <x v="31"/>
    <n v="4"/>
  </r>
  <r>
    <x v="6"/>
    <x v="4"/>
    <x v="69"/>
    <x v="31"/>
    <n v="4"/>
  </r>
  <r>
    <x v="6"/>
    <x v="4"/>
    <x v="70"/>
    <x v="31"/>
    <n v="2"/>
  </r>
  <r>
    <x v="6"/>
    <x v="4"/>
    <x v="71"/>
    <x v="31"/>
    <n v="3"/>
  </r>
  <r>
    <x v="6"/>
    <x v="4"/>
    <x v="73"/>
    <x v="31"/>
    <n v="6"/>
  </r>
  <r>
    <x v="6"/>
    <x v="4"/>
    <x v="74"/>
    <x v="31"/>
    <n v="1"/>
  </r>
  <r>
    <x v="6"/>
    <x v="4"/>
    <x v="82"/>
    <x v="31"/>
    <n v="2"/>
  </r>
  <r>
    <x v="6"/>
    <x v="4"/>
    <x v="84"/>
    <x v="31"/>
    <n v="1"/>
  </r>
  <r>
    <x v="6"/>
    <x v="4"/>
    <x v="85"/>
    <x v="31"/>
    <n v="1"/>
  </r>
  <r>
    <x v="6"/>
    <x v="4"/>
    <x v="86"/>
    <x v="31"/>
    <n v="4"/>
  </r>
  <r>
    <x v="6"/>
    <x v="4"/>
    <x v="87"/>
    <x v="31"/>
    <n v="10"/>
  </r>
  <r>
    <x v="6"/>
    <x v="4"/>
    <x v="88"/>
    <x v="31"/>
    <n v="6"/>
  </r>
  <r>
    <x v="6"/>
    <x v="4"/>
    <x v="63"/>
    <x v="4"/>
    <n v="45"/>
  </r>
  <r>
    <x v="6"/>
    <x v="4"/>
    <x v="64"/>
    <x v="4"/>
    <n v="102"/>
  </r>
  <r>
    <x v="6"/>
    <x v="4"/>
    <x v="65"/>
    <x v="4"/>
    <n v="71"/>
  </r>
  <r>
    <x v="6"/>
    <x v="4"/>
    <x v="66"/>
    <x v="4"/>
    <n v="108"/>
  </r>
  <r>
    <x v="6"/>
    <x v="4"/>
    <x v="67"/>
    <x v="4"/>
    <n v="67"/>
  </r>
  <r>
    <x v="6"/>
    <x v="4"/>
    <x v="68"/>
    <x v="4"/>
    <n v="98"/>
  </r>
  <r>
    <x v="6"/>
    <x v="4"/>
    <x v="69"/>
    <x v="4"/>
    <n v="106"/>
  </r>
  <r>
    <x v="6"/>
    <x v="4"/>
    <x v="70"/>
    <x v="4"/>
    <n v="82"/>
  </r>
  <r>
    <x v="6"/>
    <x v="4"/>
    <x v="71"/>
    <x v="4"/>
    <n v="58"/>
  </r>
  <r>
    <x v="6"/>
    <x v="4"/>
    <x v="72"/>
    <x v="4"/>
    <n v="60"/>
  </r>
  <r>
    <x v="6"/>
    <x v="4"/>
    <x v="73"/>
    <x v="4"/>
    <n v="99"/>
  </r>
  <r>
    <x v="6"/>
    <x v="4"/>
    <x v="74"/>
    <x v="4"/>
    <n v="63"/>
  </r>
  <r>
    <x v="6"/>
    <x v="4"/>
    <x v="75"/>
    <x v="4"/>
    <n v="148"/>
  </r>
  <r>
    <x v="6"/>
    <x v="4"/>
    <x v="76"/>
    <x v="4"/>
    <n v="49"/>
  </r>
  <r>
    <x v="6"/>
    <x v="4"/>
    <x v="77"/>
    <x v="4"/>
    <n v="55"/>
  </r>
  <r>
    <x v="6"/>
    <x v="4"/>
    <x v="78"/>
    <x v="4"/>
    <n v="12"/>
  </r>
  <r>
    <x v="6"/>
    <x v="4"/>
    <x v="79"/>
    <x v="4"/>
    <n v="23"/>
  </r>
  <r>
    <x v="6"/>
    <x v="4"/>
    <x v="80"/>
    <x v="4"/>
    <n v="45"/>
  </r>
  <r>
    <x v="6"/>
    <x v="4"/>
    <x v="81"/>
    <x v="4"/>
    <n v="13"/>
  </r>
  <r>
    <x v="6"/>
    <x v="4"/>
    <x v="82"/>
    <x v="4"/>
    <n v="81"/>
  </r>
  <r>
    <x v="6"/>
    <x v="4"/>
    <x v="83"/>
    <x v="4"/>
    <n v="46"/>
  </r>
  <r>
    <x v="6"/>
    <x v="4"/>
    <x v="84"/>
    <x v="4"/>
    <n v="41"/>
  </r>
  <r>
    <x v="6"/>
    <x v="4"/>
    <x v="85"/>
    <x v="4"/>
    <n v="75"/>
  </r>
  <r>
    <x v="6"/>
    <x v="4"/>
    <x v="86"/>
    <x v="4"/>
    <n v="86"/>
  </r>
  <r>
    <x v="6"/>
    <x v="4"/>
    <x v="87"/>
    <x v="4"/>
    <n v="83"/>
  </r>
  <r>
    <x v="6"/>
    <x v="4"/>
    <x v="88"/>
    <x v="4"/>
    <n v="62"/>
  </r>
  <r>
    <x v="6"/>
    <x v="4"/>
    <x v="63"/>
    <x v="5"/>
    <n v="180"/>
  </r>
  <r>
    <x v="6"/>
    <x v="4"/>
    <x v="64"/>
    <x v="5"/>
    <n v="334"/>
  </r>
  <r>
    <x v="6"/>
    <x v="4"/>
    <x v="65"/>
    <x v="5"/>
    <n v="167"/>
  </r>
  <r>
    <x v="6"/>
    <x v="4"/>
    <x v="66"/>
    <x v="5"/>
    <n v="232"/>
  </r>
  <r>
    <x v="6"/>
    <x v="4"/>
    <x v="67"/>
    <x v="5"/>
    <n v="164"/>
  </r>
  <r>
    <x v="6"/>
    <x v="4"/>
    <x v="68"/>
    <x v="5"/>
    <n v="162"/>
  </r>
  <r>
    <x v="6"/>
    <x v="4"/>
    <x v="69"/>
    <x v="5"/>
    <n v="213"/>
  </r>
  <r>
    <x v="6"/>
    <x v="4"/>
    <x v="70"/>
    <x v="5"/>
    <n v="265"/>
  </r>
  <r>
    <x v="6"/>
    <x v="4"/>
    <x v="71"/>
    <x v="5"/>
    <n v="207"/>
  </r>
  <r>
    <x v="6"/>
    <x v="4"/>
    <x v="72"/>
    <x v="5"/>
    <n v="187"/>
  </r>
  <r>
    <x v="6"/>
    <x v="4"/>
    <x v="73"/>
    <x v="5"/>
    <n v="274"/>
  </r>
  <r>
    <x v="6"/>
    <x v="4"/>
    <x v="74"/>
    <x v="5"/>
    <n v="176"/>
  </r>
  <r>
    <x v="6"/>
    <x v="4"/>
    <x v="75"/>
    <x v="5"/>
    <n v="380"/>
  </r>
  <r>
    <x v="6"/>
    <x v="4"/>
    <x v="76"/>
    <x v="5"/>
    <n v="433"/>
  </r>
  <r>
    <x v="6"/>
    <x v="4"/>
    <x v="77"/>
    <x v="5"/>
    <n v="258"/>
  </r>
  <r>
    <x v="6"/>
    <x v="4"/>
    <x v="78"/>
    <x v="5"/>
    <n v="66"/>
  </r>
  <r>
    <x v="6"/>
    <x v="4"/>
    <x v="79"/>
    <x v="5"/>
    <n v="135"/>
  </r>
  <r>
    <x v="6"/>
    <x v="4"/>
    <x v="80"/>
    <x v="5"/>
    <n v="324"/>
  </r>
  <r>
    <x v="6"/>
    <x v="4"/>
    <x v="81"/>
    <x v="5"/>
    <n v="138"/>
  </r>
  <r>
    <x v="6"/>
    <x v="4"/>
    <x v="82"/>
    <x v="5"/>
    <n v="225"/>
  </r>
  <r>
    <x v="6"/>
    <x v="4"/>
    <x v="83"/>
    <x v="5"/>
    <n v="148"/>
  </r>
  <r>
    <x v="6"/>
    <x v="4"/>
    <x v="84"/>
    <x v="5"/>
    <n v="90"/>
  </r>
  <r>
    <x v="6"/>
    <x v="4"/>
    <x v="85"/>
    <x v="5"/>
    <n v="227"/>
  </r>
  <r>
    <x v="6"/>
    <x v="4"/>
    <x v="86"/>
    <x v="5"/>
    <n v="185"/>
  </r>
  <r>
    <x v="6"/>
    <x v="4"/>
    <x v="87"/>
    <x v="5"/>
    <n v="185"/>
  </r>
  <r>
    <x v="6"/>
    <x v="4"/>
    <x v="88"/>
    <x v="5"/>
    <n v="130"/>
  </r>
  <r>
    <x v="6"/>
    <x v="4"/>
    <x v="63"/>
    <x v="6"/>
    <n v="6"/>
  </r>
  <r>
    <x v="6"/>
    <x v="4"/>
    <x v="64"/>
    <x v="6"/>
    <n v="5"/>
  </r>
  <r>
    <x v="6"/>
    <x v="4"/>
    <x v="65"/>
    <x v="6"/>
    <n v="1"/>
  </r>
  <r>
    <x v="6"/>
    <x v="4"/>
    <x v="66"/>
    <x v="6"/>
    <n v="4"/>
  </r>
  <r>
    <x v="6"/>
    <x v="4"/>
    <x v="67"/>
    <x v="6"/>
    <n v="22"/>
  </r>
  <r>
    <x v="6"/>
    <x v="4"/>
    <x v="68"/>
    <x v="6"/>
    <n v="9"/>
  </r>
  <r>
    <x v="6"/>
    <x v="4"/>
    <x v="69"/>
    <x v="6"/>
    <n v="5"/>
  </r>
  <r>
    <x v="6"/>
    <x v="4"/>
    <x v="71"/>
    <x v="6"/>
    <n v="1"/>
  </r>
  <r>
    <x v="6"/>
    <x v="4"/>
    <x v="72"/>
    <x v="6"/>
    <n v="4"/>
  </r>
  <r>
    <x v="6"/>
    <x v="4"/>
    <x v="73"/>
    <x v="6"/>
    <n v="22"/>
  </r>
  <r>
    <x v="6"/>
    <x v="4"/>
    <x v="74"/>
    <x v="6"/>
    <n v="10"/>
  </r>
  <r>
    <x v="6"/>
    <x v="4"/>
    <x v="75"/>
    <x v="6"/>
    <n v="10"/>
  </r>
  <r>
    <x v="6"/>
    <x v="4"/>
    <x v="76"/>
    <x v="6"/>
    <n v="9"/>
  </r>
  <r>
    <x v="6"/>
    <x v="4"/>
    <x v="77"/>
    <x v="6"/>
    <n v="11"/>
  </r>
  <r>
    <x v="6"/>
    <x v="4"/>
    <x v="78"/>
    <x v="6"/>
    <n v="6"/>
  </r>
  <r>
    <x v="6"/>
    <x v="4"/>
    <x v="79"/>
    <x v="6"/>
    <n v="2"/>
  </r>
  <r>
    <x v="6"/>
    <x v="4"/>
    <x v="80"/>
    <x v="6"/>
    <n v="25"/>
  </r>
  <r>
    <x v="6"/>
    <x v="4"/>
    <x v="81"/>
    <x v="6"/>
    <n v="3"/>
  </r>
  <r>
    <x v="6"/>
    <x v="4"/>
    <x v="82"/>
    <x v="6"/>
    <n v="4"/>
  </r>
  <r>
    <x v="6"/>
    <x v="4"/>
    <x v="83"/>
    <x v="6"/>
    <n v="1"/>
  </r>
  <r>
    <x v="6"/>
    <x v="4"/>
    <x v="85"/>
    <x v="6"/>
    <n v="1"/>
  </r>
  <r>
    <x v="6"/>
    <x v="4"/>
    <x v="86"/>
    <x v="6"/>
    <n v="1"/>
  </r>
  <r>
    <x v="6"/>
    <x v="4"/>
    <x v="63"/>
    <x v="7"/>
    <n v="12"/>
  </r>
  <r>
    <x v="6"/>
    <x v="4"/>
    <x v="64"/>
    <x v="7"/>
    <n v="8"/>
  </r>
  <r>
    <x v="6"/>
    <x v="4"/>
    <x v="65"/>
    <x v="7"/>
    <n v="2"/>
  </r>
  <r>
    <x v="6"/>
    <x v="4"/>
    <x v="66"/>
    <x v="7"/>
    <n v="9"/>
  </r>
  <r>
    <x v="6"/>
    <x v="4"/>
    <x v="67"/>
    <x v="7"/>
    <n v="32"/>
  </r>
  <r>
    <x v="6"/>
    <x v="4"/>
    <x v="68"/>
    <x v="7"/>
    <n v="18"/>
  </r>
  <r>
    <x v="6"/>
    <x v="4"/>
    <x v="69"/>
    <x v="7"/>
    <n v="6"/>
  </r>
  <r>
    <x v="6"/>
    <x v="4"/>
    <x v="70"/>
    <x v="7"/>
    <n v="4"/>
  </r>
  <r>
    <x v="6"/>
    <x v="4"/>
    <x v="71"/>
    <x v="7"/>
    <n v="5"/>
  </r>
  <r>
    <x v="6"/>
    <x v="4"/>
    <x v="72"/>
    <x v="7"/>
    <n v="8"/>
  </r>
  <r>
    <x v="6"/>
    <x v="4"/>
    <x v="73"/>
    <x v="7"/>
    <n v="37"/>
  </r>
  <r>
    <x v="6"/>
    <x v="4"/>
    <x v="74"/>
    <x v="7"/>
    <n v="26"/>
  </r>
  <r>
    <x v="6"/>
    <x v="4"/>
    <x v="75"/>
    <x v="7"/>
    <n v="15"/>
  </r>
  <r>
    <x v="6"/>
    <x v="4"/>
    <x v="76"/>
    <x v="7"/>
    <n v="17"/>
  </r>
  <r>
    <x v="6"/>
    <x v="4"/>
    <x v="77"/>
    <x v="7"/>
    <n v="11"/>
  </r>
  <r>
    <x v="6"/>
    <x v="4"/>
    <x v="78"/>
    <x v="7"/>
    <n v="4"/>
  </r>
  <r>
    <x v="6"/>
    <x v="4"/>
    <x v="79"/>
    <x v="7"/>
    <n v="3"/>
  </r>
  <r>
    <x v="6"/>
    <x v="4"/>
    <x v="80"/>
    <x v="7"/>
    <n v="41"/>
  </r>
  <r>
    <x v="6"/>
    <x v="4"/>
    <x v="81"/>
    <x v="7"/>
    <n v="6"/>
  </r>
  <r>
    <x v="6"/>
    <x v="4"/>
    <x v="82"/>
    <x v="7"/>
    <n v="4"/>
  </r>
  <r>
    <x v="6"/>
    <x v="4"/>
    <x v="83"/>
    <x v="7"/>
    <n v="3"/>
  </r>
  <r>
    <x v="6"/>
    <x v="4"/>
    <x v="84"/>
    <x v="7"/>
    <n v="1"/>
  </r>
  <r>
    <x v="6"/>
    <x v="4"/>
    <x v="85"/>
    <x v="7"/>
    <n v="3"/>
  </r>
  <r>
    <x v="6"/>
    <x v="4"/>
    <x v="86"/>
    <x v="7"/>
    <n v="1"/>
  </r>
  <r>
    <x v="6"/>
    <x v="4"/>
    <x v="64"/>
    <x v="8"/>
    <n v="1"/>
  </r>
  <r>
    <x v="6"/>
    <x v="4"/>
    <x v="75"/>
    <x v="8"/>
    <n v="1"/>
  </r>
  <r>
    <x v="6"/>
    <x v="4"/>
    <x v="76"/>
    <x v="8"/>
    <n v="4"/>
  </r>
  <r>
    <x v="6"/>
    <x v="4"/>
    <x v="77"/>
    <x v="8"/>
    <n v="1"/>
  </r>
  <r>
    <x v="6"/>
    <x v="4"/>
    <x v="79"/>
    <x v="8"/>
    <n v="4"/>
  </r>
  <r>
    <x v="6"/>
    <x v="4"/>
    <x v="63"/>
    <x v="41"/>
    <n v="64"/>
  </r>
  <r>
    <x v="6"/>
    <x v="4"/>
    <x v="64"/>
    <x v="41"/>
    <n v="77"/>
  </r>
  <r>
    <x v="6"/>
    <x v="4"/>
    <x v="65"/>
    <x v="41"/>
    <n v="52"/>
  </r>
  <r>
    <x v="6"/>
    <x v="4"/>
    <x v="66"/>
    <x v="41"/>
    <n v="82"/>
  </r>
  <r>
    <x v="6"/>
    <x v="4"/>
    <x v="67"/>
    <x v="41"/>
    <n v="32"/>
  </r>
  <r>
    <x v="6"/>
    <x v="4"/>
    <x v="68"/>
    <x v="41"/>
    <n v="51"/>
  </r>
  <r>
    <x v="6"/>
    <x v="4"/>
    <x v="69"/>
    <x v="41"/>
    <n v="72"/>
  </r>
  <r>
    <x v="6"/>
    <x v="4"/>
    <x v="70"/>
    <x v="41"/>
    <n v="94"/>
  </r>
  <r>
    <x v="6"/>
    <x v="4"/>
    <x v="71"/>
    <x v="41"/>
    <n v="58"/>
  </r>
  <r>
    <x v="6"/>
    <x v="4"/>
    <x v="72"/>
    <x v="41"/>
    <n v="78"/>
  </r>
  <r>
    <x v="6"/>
    <x v="4"/>
    <x v="73"/>
    <x v="41"/>
    <n v="113"/>
  </r>
  <r>
    <x v="6"/>
    <x v="4"/>
    <x v="74"/>
    <x v="41"/>
    <n v="47"/>
  </r>
  <r>
    <x v="6"/>
    <x v="4"/>
    <x v="75"/>
    <x v="41"/>
    <n v="79"/>
  </r>
  <r>
    <x v="6"/>
    <x v="4"/>
    <x v="76"/>
    <x v="41"/>
    <n v="87"/>
  </r>
  <r>
    <x v="6"/>
    <x v="4"/>
    <x v="77"/>
    <x v="41"/>
    <n v="43"/>
  </r>
  <r>
    <x v="6"/>
    <x v="4"/>
    <x v="78"/>
    <x v="41"/>
    <n v="13"/>
  </r>
  <r>
    <x v="6"/>
    <x v="4"/>
    <x v="79"/>
    <x v="41"/>
    <n v="25"/>
  </r>
  <r>
    <x v="6"/>
    <x v="4"/>
    <x v="80"/>
    <x v="41"/>
    <n v="51"/>
  </r>
  <r>
    <x v="6"/>
    <x v="4"/>
    <x v="81"/>
    <x v="41"/>
    <n v="35"/>
  </r>
  <r>
    <x v="6"/>
    <x v="4"/>
    <x v="82"/>
    <x v="41"/>
    <n v="64"/>
  </r>
  <r>
    <x v="6"/>
    <x v="4"/>
    <x v="83"/>
    <x v="41"/>
    <n v="43"/>
  </r>
  <r>
    <x v="6"/>
    <x v="4"/>
    <x v="84"/>
    <x v="41"/>
    <n v="21"/>
  </r>
  <r>
    <x v="6"/>
    <x v="4"/>
    <x v="85"/>
    <x v="41"/>
    <n v="82"/>
  </r>
  <r>
    <x v="6"/>
    <x v="4"/>
    <x v="86"/>
    <x v="41"/>
    <n v="23"/>
  </r>
  <r>
    <x v="6"/>
    <x v="4"/>
    <x v="87"/>
    <x v="41"/>
    <n v="42"/>
  </r>
  <r>
    <x v="6"/>
    <x v="4"/>
    <x v="88"/>
    <x v="41"/>
    <n v="54"/>
  </r>
  <r>
    <x v="6"/>
    <x v="4"/>
    <x v="63"/>
    <x v="9"/>
    <n v="67"/>
  </r>
  <r>
    <x v="6"/>
    <x v="4"/>
    <x v="64"/>
    <x v="9"/>
    <n v="83"/>
  </r>
  <r>
    <x v="6"/>
    <x v="4"/>
    <x v="65"/>
    <x v="9"/>
    <n v="54"/>
  </r>
  <r>
    <x v="6"/>
    <x v="4"/>
    <x v="66"/>
    <x v="9"/>
    <n v="84"/>
  </r>
  <r>
    <x v="6"/>
    <x v="4"/>
    <x v="67"/>
    <x v="9"/>
    <n v="32"/>
  </r>
  <r>
    <x v="6"/>
    <x v="4"/>
    <x v="68"/>
    <x v="9"/>
    <n v="52"/>
  </r>
  <r>
    <x v="6"/>
    <x v="4"/>
    <x v="69"/>
    <x v="9"/>
    <n v="75"/>
  </r>
  <r>
    <x v="6"/>
    <x v="4"/>
    <x v="70"/>
    <x v="9"/>
    <n v="94"/>
  </r>
  <r>
    <x v="6"/>
    <x v="4"/>
    <x v="71"/>
    <x v="9"/>
    <n v="60"/>
  </r>
  <r>
    <x v="6"/>
    <x v="4"/>
    <x v="72"/>
    <x v="9"/>
    <n v="76"/>
  </r>
  <r>
    <x v="6"/>
    <x v="4"/>
    <x v="73"/>
    <x v="9"/>
    <n v="116"/>
  </r>
  <r>
    <x v="6"/>
    <x v="4"/>
    <x v="74"/>
    <x v="9"/>
    <n v="48"/>
  </r>
  <r>
    <x v="6"/>
    <x v="4"/>
    <x v="75"/>
    <x v="9"/>
    <n v="87"/>
  </r>
  <r>
    <x v="6"/>
    <x v="4"/>
    <x v="76"/>
    <x v="9"/>
    <n v="90"/>
  </r>
  <r>
    <x v="6"/>
    <x v="4"/>
    <x v="77"/>
    <x v="9"/>
    <n v="46"/>
  </r>
  <r>
    <x v="6"/>
    <x v="4"/>
    <x v="78"/>
    <x v="9"/>
    <n v="14"/>
  </r>
  <r>
    <x v="6"/>
    <x v="4"/>
    <x v="79"/>
    <x v="9"/>
    <n v="27"/>
  </r>
  <r>
    <x v="6"/>
    <x v="4"/>
    <x v="80"/>
    <x v="9"/>
    <n v="51"/>
  </r>
  <r>
    <x v="6"/>
    <x v="4"/>
    <x v="81"/>
    <x v="9"/>
    <n v="41"/>
  </r>
  <r>
    <x v="6"/>
    <x v="4"/>
    <x v="82"/>
    <x v="9"/>
    <n v="64"/>
  </r>
  <r>
    <x v="6"/>
    <x v="4"/>
    <x v="83"/>
    <x v="9"/>
    <n v="44"/>
  </r>
  <r>
    <x v="6"/>
    <x v="4"/>
    <x v="84"/>
    <x v="9"/>
    <n v="22"/>
  </r>
  <r>
    <x v="6"/>
    <x v="4"/>
    <x v="85"/>
    <x v="9"/>
    <n v="81"/>
  </r>
  <r>
    <x v="6"/>
    <x v="4"/>
    <x v="86"/>
    <x v="9"/>
    <n v="24"/>
  </r>
  <r>
    <x v="6"/>
    <x v="4"/>
    <x v="87"/>
    <x v="9"/>
    <n v="44"/>
  </r>
  <r>
    <x v="6"/>
    <x v="4"/>
    <x v="88"/>
    <x v="9"/>
    <n v="57"/>
  </r>
  <r>
    <x v="6"/>
    <x v="4"/>
    <x v="63"/>
    <x v="10"/>
    <n v="2"/>
  </r>
  <r>
    <x v="6"/>
    <x v="4"/>
    <x v="64"/>
    <x v="10"/>
    <n v="2"/>
  </r>
  <r>
    <x v="6"/>
    <x v="4"/>
    <x v="65"/>
    <x v="10"/>
    <n v="1"/>
  </r>
  <r>
    <x v="6"/>
    <x v="4"/>
    <x v="73"/>
    <x v="10"/>
    <n v="2"/>
  </r>
  <r>
    <x v="6"/>
    <x v="4"/>
    <x v="76"/>
    <x v="10"/>
    <n v="10"/>
  </r>
  <r>
    <x v="6"/>
    <x v="4"/>
    <x v="77"/>
    <x v="10"/>
    <n v="6"/>
  </r>
  <r>
    <x v="6"/>
    <x v="4"/>
    <x v="78"/>
    <x v="10"/>
    <n v="1"/>
  </r>
  <r>
    <x v="6"/>
    <x v="4"/>
    <x v="79"/>
    <x v="10"/>
    <n v="5"/>
  </r>
  <r>
    <x v="6"/>
    <x v="4"/>
    <x v="80"/>
    <x v="10"/>
    <n v="5"/>
  </r>
  <r>
    <x v="6"/>
    <x v="4"/>
    <x v="81"/>
    <x v="10"/>
    <n v="2"/>
  </r>
  <r>
    <x v="6"/>
    <x v="4"/>
    <x v="82"/>
    <x v="10"/>
    <n v="1"/>
  </r>
  <r>
    <x v="6"/>
    <x v="4"/>
    <x v="83"/>
    <x v="10"/>
    <n v="1"/>
  </r>
  <r>
    <x v="6"/>
    <x v="4"/>
    <x v="86"/>
    <x v="10"/>
    <n v="3"/>
  </r>
  <r>
    <x v="6"/>
    <x v="4"/>
    <x v="63"/>
    <x v="11"/>
    <n v="2"/>
  </r>
  <r>
    <x v="6"/>
    <x v="4"/>
    <x v="72"/>
    <x v="11"/>
    <n v="2"/>
  </r>
  <r>
    <x v="6"/>
    <x v="4"/>
    <x v="76"/>
    <x v="11"/>
    <n v="3"/>
  </r>
  <r>
    <x v="6"/>
    <x v="4"/>
    <x v="77"/>
    <x v="11"/>
    <n v="1"/>
  </r>
  <r>
    <x v="6"/>
    <x v="4"/>
    <x v="78"/>
    <x v="11"/>
    <n v="1"/>
  </r>
  <r>
    <x v="6"/>
    <x v="4"/>
    <x v="79"/>
    <x v="11"/>
    <n v="1"/>
  </r>
  <r>
    <x v="6"/>
    <x v="4"/>
    <x v="80"/>
    <x v="11"/>
    <n v="2"/>
  </r>
  <r>
    <x v="6"/>
    <x v="4"/>
    <x v="81"/>
    <x v="11"/>
    <n v="2"/>
  </r>
  <r>
    <x v="6"/>
    <x v="4"/>
    <x v="82"/>
    <x v="11"/>
    <n v="1"/>
  </r>
  <r>
    <x v="6"/>
    <x v="4"/>
    <x v="63"/>
    <x v="12"/>
    <n v="150"/>
  </r>
  <r>
    <x v="6"/>
    <x v="4"/>
    <x v="64"/>
    <x v="12"/>
    <n v="279"/>
  </r>
  <r>
    <x v="6"/>
    <x v="4"/>
    <x v="65"/>
    <x v="12"/>
    <n v="154"/>
  </r>
  <r>
    <x v="6"/>
    <x v="4"/>
    <x v="66"/>
    <x v="12"/>
    <n v="213"/>
  </r>
  <r>
    <x v="6"/>
    <x v="4"/>
    <x v="67"/>
    <x v="12"/>
    <n v="150"/>
  </r>
  <r>
    <x v="6"/>
    <x v="4"/>
    <x v="68"/>
    <x v="12"/>
    <n v="154"/>
  </r>
  <r>
    <x v="6"/>
    <x v="4"/>
    <x v="69"/>
    <x v="12"/>
    <n v="201"/>
  </r>
  <r>
    <x v="6"/>
    <x v="4"/>
    <x v="70"/>
    <x v="12"/>
    <n v="239"/>
  </r>
  <r>
    <x v="6"/>
    <x v="4"/>
    <x v="71"/>
    <x v="12"/>
    <n v="183"/>
  </r>
  <r>
    <x v="6"/>
    <x v="4"/>
    <x v="72"/>
    <x v="12"/>
    <n v="170"/>
  </r>
  <r>
    <x v="6"/>
    <x v="4"/>
    <x v="73"/>
    <x v="12"/>
    <n v="247"/>
  </r>
  <r>
    <x v="6"/>
    <x v="4"/>
    <x v="74"/>
    <x v="12"/>
    <n v="160"/>
  </r>
  <r>
    <x v="6"/>
    <x v="4"/>
    <x v="75"/>
    <x v="12"/>
    <n v="330"/>
  </r>
  <r>
    <x v="6"/>
    <x v="4"/>
    <x v="76"/>
    <x v="12"/>
    <n v="225"/>
  </r>
  <r>
    <x v="6"/>
    <x v="4"/>
    <x v="77"/>
    <x v="12"/>
    <n v="167"/>
  </r>
  <r>
    <x v="6"/>
    <x v="4"/>
    <x v="78"/>
    <x v="12"/>
    <n v="48"/>
  </r>
  <r>
    <x v="6"/>
    <x v="4"/>
    <x v="79"/>
    <x v="12"/>
    <n v="90"/>
  </r>
  <r>
    <x v="6"/>
    <x v="4"/>
    <x v="80"/>
    <x v="12"/>
    <n v="194"/>
  </r>
  <r>
    <x v="6"/>
    <x v="4"/>
    <x v="81"/>
    <x v="12"/>
    <n v="93"/>
  </r>
  <r>
    <x v="6"/>
    <x v="4"/>
    <x v="82"/>
    <x v="12"/>
    <n v="205"/>
  </r>
  <r>
    <x v="6"/>
    <x v="4"/>
    <x v="83"/>
    <x v="12"/>
    <n v="138"/>
  </r>
  <r>
    <x v="6"/>
    <x v="4"/>
    <x v="84"/>
    <x v="12"/>
    <n v="82"/>
  </r>
  <r>
    <x v="6"/>
    <x v="4"/>
    <x v="85"/>
    <x v="12"/>
    <n v="216"/>
  </r>
  <r>
    <x v="6"/>
    <x v="4"/>
    <x v="86"/>
    <x v="12"/>
    <n v="179"/>
  </r>
  <r>
    <x v="6"/>
    <x v="4"/>
    <x v="87"/>
    <x v="12"/>
    <n v="172"/>
  </r>
  <r>
    <x v="6"/>
    <x v="4"/>
    <x v="88"/>
    <x v="12"/>
    <n v="128"/>
  </r>
  <r>
    <x v="6"/>
    <x v="4"/>
    <x v="63"/>
    <x v="13"/>
    <n v="1"/>
  </r>
  <r>
    <x v="6"/>
    <x v="4"/>
    <x v="64"/>
    <x v="13"/>
    <n v="1"/>
  </r>
  <r>
    <x v="6"/>
    <x v="4"/>
    <x v="65"/>
    <x v="13"/>
    <n v="1"/>
  </r>
  <r>
    <x v="6"/>
    <x v="4"/>
    <x v="67"/>
    <x v="13"/>
    <n v="4"/>
  </r>
  <r>
    <x v="6"/>
    <x v="4"/>
    <x v="68"/>
    <x v="13"/>
    <n v="1"/>
  </r>
  <r>
    <x v="6"/>
    <x v="4"/>
    <x v="69"/>
    <x v="13"/>
    <n v="1"/>
  </r>
  <r>
    <x v="6"/>
    <x v="4"/>
    <x v="71"/>
    <x v="13"/>
    <n v="1"/>
  </r>
  <r>
    <x v="6"/>
    <x v="4"/>
    <x v="72"/>
    <x v="13"/>
    <n v="2"/>
  </r>
  <r>
    <x v="6"/>
    <x v="4"/>
    <x v="73"/>
    <x v="13"/>
    <n v="1"/>
  </r>
  <r>
    <x v="6"/>
    <x v="4"/>
    <x v="74"/>
    <x v="13"/>
    <n v="1"/>
  </r>
  <r>
    <x v="6"/>
    <x v="4"/>
    <x v="75"/>
    <x v="13"/>
    <n v="1"/>
  </r>
  <r>
    <x v="6"/>
    <x v="4"/>
    <x v="76"/>
    <x v="13"/>
    <n v="59"/>
  </r>
  <r>
    <x v="6"/>
    <x v="4"/>
    <x v="77"/>
    <x v="13"/>
    <n v="1"/>
  </r>
  <r>
    <x v="6"/>
    <x v="4"/>
    <x v="79"/>
    <x v="13"/>
    <n v="3"/>
  </r>
  <r>
    <x v="6"/>
    <x v="4"/>
    <x v="80"/>
    <x v="13"/>
    <n v="7"/>
  </r>
  <r>
    <x v="6"/>
    <x v="4"/>
    <x v="83"/>
    <x v="13"/>
    <n v="1"/>
  </r>
  <r>
    <x v="6"/>
    <x v="4"/>
    <x v="87"/>
    <x v="13"/>
    <n v="3"/>
  </r>
  <r>
    <x v="6"/>
    <x v="4"/>
    <x v="88"/>
    <x v="13"/>
    <n v="2"/>
  </r>
  <r>
    <x v="6"/>
    <x v="4"/>
    <x v="63"/>
    <x v="14"/>
    <n v="50"/>
  </r>
  <r>
    <x v="6"/>
    <x v="4"/>
    <x v="64"/>
    <x v="14"/>
    <n v="99"/>
  </r>
  <r>
    <x v="6"/>
    <x v="4"/>
    <x v="65"/>
    <x v="14"/>
    <n v="4"/>
  </r>
  <r>
    <x v="6"/>
    <x v="4"/>
    <x v="66"/>
    <x v="14"/>
    <n v="4"/>
  </r>
  <r>
    <x v="6"/>
    <x v="4"/>
    <x v="67"/>
    <x v="14"/>
    <n v="28"/>
  </r>
  <r>
    <x v="6"/>
    <x v="4"/>
    <x v="68"/>
    <x v="14"/>
    <n v="4"/>
  </r>
  <r>
    <x v="6"/>
    <x v="4"/>
    <x v="69"/>
    <x v="14"/>
    <n v="11"/>
  </r>
  <r>
    <x v="6"/>
    <x v="4"/>
    <x v="70"/>
    <x v="14"/>
    <n v="35"/>
  </r>
  <r>
    <x v="6"/>
    <x v="4"/>
    <x v="71"/>
    <x v="14"/>
    <n v="45"/>
  </r>
  <r>
    <x v="6"/>
    <x v="4"/>
    <x v="72"/>
    <x v="14"/>
    <n v="41"/>
  </r>
  <r>
    <x v="6"/>
    <x v="4"/>
    <x v="73"/>
    <x v="14"/>
    <n v="26"/>
  </r>
  <r>
    <x v="6"/>
    <x v="4"/>
    <x v="74"/>
    <x v="14"/>
    <n v="18"/>
  </r>
  <r>
    <x v="6"/>
    <x v="4"/>
    <x v="75"/>
    <x v="14"/>
    <n v="19"/>
  </r>
  <r>
    <x v="6"/>
    <x v="4"/>
    <x v="76"/>
    <x v="14"/>
    <n v="323"/>
  </r>
  <r>
    <x v="6"/>
    <x v="4"/>
    <x v="77"/>
    <x v="14"/>
    <n v="178"/>
  </r>
  <r>
    <x v="6"/>
    <x v="4"/>
    <x v="78"/>
    <x v="14"/>
    <n v="51"/>
  </r>
  <r>
    <x v="6"/>
    <x v="4"/>
    <x v="79"/>
    <x v="14"/>
    <n v="99"/>
  </r>
  <r>
    <x v="6"/>
    <x v="4"/>
    <x v="80"/>
    <x v="14"/>
    <n v="267"/>
  </r>
  <r>
    <x v="6"/>
    <x v="4"/>
    <x v="81"/>
    <x v="14"/>
    <n v="73"/>
  </r>
  <r>
    <x v="6"/>
    <x v="4"/>
    <x v="82"/>
    <x v="14"/>
    <n v="32"/>
  </r>
  <r>
    <x v="6"/>
    <x v="4"/>
    <x v="83"/>
    <x v="14"/>
    <n v="14"/>
  </r>
  <r>
    <x v="6"/>
    <x v="4"/>
    <x v="84"/>
    <x v="14"/>
    <n v="2"/>
  </r>
  <r>
    <x v="6"/>
    <x v="4"/>
    <x v="85"/>
    <x v="14"/>
    <n v="8"/>
  </r>
  <r>
    <x v="6"/>
    <x v="4"/>
    <x v="86"/>
    <x v="14"/>
    <n v="7"/>
  </r>
  <r>
    <x v="6"/>
    <x v="4"/>
    <x v="87"/>
    <x v="14"/>
    <n v="14"/>
  </r>
  <r>
    <x v="6"/>
    <x v="4"/>
    <x v="88"/>
    <x v="14"/>
    <n v="2"/>
  </r>
  <r>
    <x v="6"/>
    <x v="4"/>
    <x v="63"/>
    <x v="15"/>
    <n v="8"/>
  </r>
  <r>
    <x v="6"/>
    <x v="4"/>
    <x v="64"/>
    <x v="15"/>
    <n v="20"/>
  </r>
  <r>
    <x v="6"/>
    <x v="4"/>
    <x v="65"/>
    <x v="15"/>
    <n v="3"/>
  </r>
  <r>
    <x v="6"/>
    <x v="4"/>
    <x v="66"/>
    <x v="15"/>
    <n v="10"/>
  </r>
  <r>
    <x v="6"/>
    <x v="4"/>
    <x v="67"/>
    <x v="15"/>
    <n v="17"/>
  </r>
  <r>
    <x v="6"/>
    <x v="4"/>
    <x v="68"/>
    <x v="15"/>
    <n v="17"/>
  </r>
  <r>
    <x v="6"/>
    <x v="4"/>
    <x v="69"/>
    <x v="15"/>
    <n v="13"/>
  </r>
  <r>
    <x v="6"/>
    <x v="4"/>
    <x v="70"/>
    <x v="15"/>
    <n v="6"/>
  </r>
  <r>
    <x v="6"/>
    <x v="4"/>
    <x v="71"/>
    <x v="15"/>
    <n v="9"/>
  </r>
  <r>
    <x v="6"/>
    <x v="4"/>
    <x v="72"/>
    <x v="15"/>
    <n v="12"/>
  </r>
  <r>
    <x v="6"/>
    <x v="4"/>
    <x v="73"/>
    <x v="15"/>
    <n v="7"/>
  </r>
  <r>
    <x v="6"/>
    <x v="4"/>
    <x v="74"/>
    <x v="15"/>
    <n v="13"/>
  </r>
  <r>
    <x v="6"/>
    <x v="4"/>
    <x v="75"/>
    <x v="15"/>
    <n v="3"/>
  </r>
  <r>
    <x v="6"/>
    <x v="4"/>
    <x v="76"/>
    <x v="15"/>
    <n v="96"/>
  </r>
  <r>
    <x v="6"/>
    <x v="4"/>
    <x v="77"/>
    <x v="15"/>
    <n v="10"/>
  </r>
  <r>
    <x v="6"/>
    <x v="4"/>
    <x v="78"/>
    <x v="15"/>
    <n v="3"/>
  </r>
  <r>
    <x v="6"/>
    <x v="4"/>
    <x v="79"/>
    <x v="15"/>
    <n v="12"/>
  </r>
  <r>
    <x v="6"/>
    <x v="4"/>
    <x v="80"/>
    <x v="15"/>
    <n v="65"/>
  </r>
  <r>
    <x v="6"/>
    <x v="4"/>
    <x v="81"/>
    <x v="15"/>
    <n v="15"/>
  </r>
  <r>
    <x v="6"/>
    <x v="4"/>
    <x v="82"/>
    <x v="15"/>
    <n v="9"/>
  </r>
  <r>
    <x v="6"/>
    <x v="4"/>
    <x v="83"/>
    <x v="15"/>
    <n v="7"/>
  </r>
  <r>
    <x v="6"/>
    <x v="4"/>
    <x v="84"/>
    <x v="15"/>
    <n v="1"/>
  </r>
  <r>
    <x v="6"/>
    <x v="4"/>
    <x v="85"/>
    <x v="15"/>
    <n v="17"/>
  </r>
  <r>
    <x v="6"/>
    <x v="4"/>
    <x v="86"/>
    <x v="15"/>
    <n v="19"/>
  </r>
  <r>
    <x v="6"/>
    <x v="4"/>
    <x v="87"/>
    <x v="15"/>
    <n v="19"/>
  </r>
  <r>
    <x v="6"/>
    <x v="4"/>
    <x v="88"/>
    <x v="15"/>
    <n v="7"/>
  </r>
  <r>
    <x v="6"/>
    <x v="4"/>
    <x v="63"/>
    <x v="16"/>
    <n v="5"/>
  </r>
  <r>
    <x v="6"/>
    <x v="4"/>
    <x v="64"/>
    <x v="16"/>
    <n v="6"/>
  </r>
  <r>
    <x v="6"/>
    <x v="4"/>
    <x v="65"/>
    <x v="16"/>
    <n v="2"/>
  </r>
  <r>
    <x v="6"/>
    <x v="4"/>
    <x v="66"/>
    <x v="16"/>
    <n v="6"/>
  </r>
  <r>
    <x v="6"/>
    <x v="4"/>
    <x v="67"/>
    <x v="16"/>
    <n v="1"/>
  </r>
  <r>
    <x v="6"/>
    <x v="4"/>
    <x v="68"/>
    <x v="16"/>
    <n v="3"/>
  </r>
  <r>
    <x v="6"/>
    <x v="4"/>
    <x v="69"/>
    <x v="16"/>
    <n v="6"/>
  </r>
  <r>
    <x v="6"/>
    <x v="4"/>
    <x v="70"/>
    <x v="16"/>
    <n v="4"/>
  </r>
  <r>
    <x v="6"/>
    <x v="4"/>
    <x v="71"/>
    <x v="16"/>
    <n v="7"/>
  </r>
  <r>
    <x v="6"/>
    <x v="4"/>
    <x v="72"/>
    <x v="16"/>
    <n v="4"/>
  </r>
  <r>
    <x v="6"/>
    <x v="4"/>
    <x v="73"/>
    <x v="16"/>
    <n v="9"/>
  </r>
  <r>
    <x v="6"/>
    <x v="4"/>
    <x v="74"/>
    <x v="16"/>
    <n v="2"/>
  </r>
  <r>
    <x v="6"/>
    <x v="4"/>
    <x v="75"/>
    <x v="16"/>
    <n v="5"/>
  </r>
  <r>
    <x v="6"/>
    <x v="4"/>
    <x v="76"/>
    <x v="16"/>
    <n v="10"/>
  </r>
  <r>
    <x v="6"/>
    <x v="4"/>
    <x v="77"/>
    <x v="16"/>
    <n v="12"/>
  </r>
  <r>
    <x v="6"/>
    <x v="4"/>
    <x v="78"/>
    <x v="16"/>
    <n v="5"/>
  </r>
  <r>
    <x v="6"/>
    <x v="4"/>
    <x v="79"/>
    <x v="16"/>
    <n v="5"/>
  </r>
  <r>
    <x v="6"/>
    <x v="4"/>
    <x v="80"/>
    <x v="16"/>
    <n v="12"/>
  </r>
  <r>
    <x v="6"/>
    <x v="4"/>
    <x v="81"/>
    <x v="16"/>
    <n v="5"/>
  </r>
  <r>
    <x v="6"/>
    <x v="4"/>
    <x v="82"/>
    <x v="16"/>
    <n v="8"/>
  </r>
  <r>
    <x v="6"/>
    <x v="4"/>
    <x v="83"/>
    <x v="16"/>
    <n v="5"/>
  </r>
  <r>
    <x v="6"/>
    <x v="4"/>
    <x v="84"/>
    <x v="16"/>
    <n v="2"/>
  </r>
  <r>
    <x v="6"/>
    <x v="4"/>
    <x v="85"/>
    <x v="16"/>
    <n v="7"/>
  </r>
  <r>
    <x v="6"/>
    <x v="4"/>
    <x v="86"/>
    <x v="16"/>
    <n v="2"/>
  </r>
  <r>
    <x v="6"/>
    <x v="4"/>
    <x v="88"/>
    <x v="16"/>
    <n v="2"/>
  </r>
  <r>
    <x v="6"/>
    <x v="4"/>
    <x v="63"/>
    <x v="33"/>
    <n v="13"/>
  </r>
  <r>
    <x v="6"/>
    <x v="4"/>
    <x v="64"/>
    <x v="33"/>
    <n v="31"/>
  </r>
  <r>
    <x v="6"/>
    <x v="4"/>
    <x v="65"/>
    <x v="33"/>
    <n v="5"/>
  </r>
  <r>
    <x v="6"/>
    <x v="4"/>
    <x v="67"/>
    <x v="33"/>
    <n v="2"/>
  </r>
  <r>
    <x v="6"/>
    <x v="4"/>
    <x v="68"/>
    <x v="33"/>
    <n v="3"/>
  </r>
  <r>
    <x v="6"/>
    <x v="4"/>
    <x v="69"/>
    <x v="33"/>
    <n v="5"/>
  </r>
  <r>
    <x v="6"/>
    <x v="4"/>
    <x v="70"/>
    <x v="33"/>
    <n v="2"/>
  </r>
  <r>
    <x v="6"/>
    <x v="4"/>
    <x v="71"/>
    <x v="33"/>
    <n v="3"/>
  </r>
  <r>
    <x v="6"/>
    <x v="4"/>
    <x v="72"/>
    <x v="33"/>
    <n v="1"/>
  </r>
  <r>
    <x v="6"/>
    <x v="4"/>
    <x v="73"/>
    <x v="33"/>
    <n v="4"/>
  </r>
  <r>
    <x v="6"/>
    <x v="4"/>
    <x v="74"/>
    <x v="33"/>
    <n v="1"/>
  </r>
  <r>
    <x v="6"/>
    <x v="4"/>
    <x v="75"/>
    <x v="33"/>
    <n v="7"/>
  </r>
  <r>
    <x v="6"/>
    <x v="4"/>
    <x v="76"/>
    <x v="33"/>
    <n v="9"/>
  </r>
  <r>
    <x v="6"/>
    <x v="4"/>
    <x v="77"/>
    <x v="33"/>
    <n v="8"/>
  </r>
  <r>
    <x v="6"/>
    <x v="4"/>
    <x v="78"/>
    <x v="33"/>
    <n v="5"/>
  </r>
  <r>
    <x v="6"/>
    <x v="4"/>
    <x v="79"/>
    <x v="33"/>
    <n v="5"/>
  </r>
  <r>
    <x v="6"/>
    <x v="4"/>
    <x v="80"/>
    <x v="33"/>
    <n v="13"/>
  </r>
  <r>
    <x v="6"/>
    <x v="4"/>
    <x v="81"/>
    <x v="33"/>
    <n v="10"/>
  </r>
  <r>
    <x v="6"/>
    <x v="4"/>
    <x v="82"/>
    <x v="33"/>
    <n v="20"/>
  </r>
  <r>
    <x v="6"/>
    <x v="4"/>
    <x v="83"/>
    <x v="33"/>
    <n v="5"/>
  </r>
  <r>
    <x v="6"/>
    <x v="4"/>
    <x v="84"/>
    <x v="33"/>
    <n v="7"/>
  </r>
  <r>
    <x v="6"/>
    <x v="4"/>
    <x v="85"/>
    <x v="33"/>
    <n v="15"/>
  </r>
  <r>
    <x v="6"/>
    <x v="4"/>
    <x v="86"/>
    <x v="33"/>
    <n v="10"/>
  </r>
  <r>
    <x v="6"/>
    <x v="4"/>
    <x v="87"/>
    <x v="33"/>
    <n v="14"/>
  </r>
  <r>
    <x v="6"/>
    <x v="4"/>
    <x v="88"/>
    <x v="33"/>
    <n v="10"/>
  </r>
  <r>
    <x v="6"/>
    <x v="4"/>
    <x v="63"/>
    <x v="34"/>
    <n v="4"/>
  </r>
  <r>
    <x v="6"/>
    <x v="4"/>
    <x v="64"/>
    <x v="34"/>
    <n v="1"/>
  </r>
  <r>
    <x v="6"/>
    <x v="4"/>
    <x v="65"/>
    <x v="34"/>
    <n v="1"/>
  </r>
  <r>
    <x v="6"/>
    <x v="4"/>
    <x v="72"/>
    <x v="34"/>
    <n v="1"/>
  </r>
  <r>
    <x v="6"/>
    <x v="4"/>
    <x v="76"/>
    <x v="34"/>
    <n v="2"/>
  </r>
  <r>
    <x v="6"/>
    <x v="4"/>
    <x v="77"/>
    <x v="34"/>
    <n v="2"/>
  </r>
  <r>
    <x v="6"/>
    <x v="4"/>
    <x v="78"/>
    <x v="34"/>
    <n v="3"/>
  </r>
  <r>
    <x v="6"/>
    <x v="4"/>
    <x v="79"/>
    <x v="34"/>
    <n v="1"/>
  </r>
  <r>
    <x v="6"/>
    <x v="4"/>
    <x v="81"/>
    <x v="34"/>
    <n v="1"/>
  </r>
  <r>
    <x v="6"/>
    <x v="4"/>
    <x v="82"/>
    <x v="34"/>
    <n v="7"/>
  </r>
  <r>
    <x v="6"/>
    <x v="4"/>
    <x v="83"/>
    <x v="34"/>
    <n v="1"/>
  </r>
  <r>
    <x v="6"/>
    <x v="4"/>
    <x v="84"/>
    <x v="34"/>
    <n v="2"/>
  </r>
  <r>
    <x v="6"/>
    <x v="4"/>
    <x v="85"/>
    <x v="34"/>
    <n v="2"/>
  </r>
  <r>
    <x v="6"/>
    <x v="4"/>
    <x v="86"/>
    <x v="34"/>
    <n v="3"/>
  </r>
  <r>
    <x v="6"/>
    <x v="4"/>
    <x v="87"/>
    <x v="34"/>
    <n v="3"/>
  </r>
  <r>
    <x v="6"/>
    <x v="4"/>
    <x v="63"/>
    <x v="35"/>
    <n v="1"/>
  </r>
  <r>
    <x v="6"/>
    <x v="4"/>
    <x v="64"/>
    <x v="35"/>
    <n v="3"/>
  </r>
  <r>
    <x v="6"/>
    <x v="4"/>
    <x v="72"/>
    <x v="35"/>
    <n v="1"/>
  </r>
  <r>
    <x v="6"/>
    <x v="4"/>
    <x v="77"/>
    <x v="35"/>
    <n v="2"/>
  </r>
  <r>
    <x v="6"/>
    <x v="4"/>
    <x v="78"/>
    <x v="35"/>
    <n v="1"/>
  </r>
  <r>
    <x v="6"/>
    <x v="4"/>
    <x v="79"/>
    <x v="35"/>
    <n v="2"/>
  </r>
  <r>
    <x v="6"/>
    <x v="4"/>
    <x v="81"/>
    <x v="35"/>
    <n v="1"/>
  </r>
  <r>
    <x v="6"/>
    <x v="4"/>
    <x v="82"/>
    <x v="35"/>
    <n v="5"/>
  </r>
  <r>
    <x v="6"/>
    <x v="4"/>
    <x v="83"/>
    <x v="35"/>
    <n v="2"/>
  </r>
  <r>
    <x v="6"/>
    <x v="4"/>
    <x v="84"/>
    <x v="35"/>
    <n v="2"/>
  </r>
  <r>
    <x v="6"/>
    <x v="4"/>
    <x v="85"/>
    <x v="35"/>
    <n v="3"/>
  </r>
  <r>
    <x v="6"/>
    <x v="4"/>
    <x v="86"/>
    <x v="35"/>
    <n v="4"/>
  </r>
  <r>
    <x v="6"/>
    <x v="4"/>
    <x v="87"/>
    <x v="35"/>
    <n v="1"/>
  </r>
  <r>
    <x v="6"/>
    <x v="4"/>
    <x v="64"/>
    <x v="36"/>
    <n v="6"/>
  </r>
  <r>
    <x v="6"/>
    <x v="4"/>
    <x v="65"/>
    <x v="36"/>
    <n v="1"/>
  </r>
  <r>
    <x v="6"/>
    <x v="4"/>
    <x v="67"/>
    <x v="36"/>
    <n v="1"/>
  </r>
  <r>
    <x v="6"/>
    <x v="4"/>
    <x v="68"/>
    <x v="36"/>
    <n v="2"/>
  </r>
  <r>
    <x v="6"/>
    <x v="4"/>
    <x v="69"/>
    <x v="36"/>
    <n v="1"/>
  </r>
  <r>
    <x v="6"/>
    <x v="4"/>
    <x v="76"/>
    <x v="36"/>
    <n v="2"/>
  </r>
  <r>
    <x v="6"/>
    <x v="4"/>
    <x v="77"/>
    <x v="36"/>
    <n v="2"/>
  </r>
  <r>
    <x v="6"/>
    <x v="4"/>
    <x v="78"/>
    <x v="36"/>
    <n v="2"/>
  </r>
  <r>
    <x v="6"/>
    <x v="4"/>
    <x v="82"/>
    <x v="36"/>
    <n v="2"/>
  </r>
  <r>
    <x v="6"/>
    <x v="4"/>
    <x v="83"/>
    <x v="36"/>
    <n v="1"/>
  </r>
  <r>
    <x v="6"/>
    <x v="4"/>
    <x v="84"/>
    <x v="36"/>
    <n v="2"/>
  </r>
  <r>
    <x v="6"/>
    <x v="4"/>
    <x v="85"/>
    <x v="36"/>
    <n v="2"/>
  </r>
  <r>
    <x v="6"/>
    <x v="4"/>
    <x v="86"/>
    <x v="36"/>
    <n v="4"/>
  </r>
  <r>
    <x v="6"/>
    <x v="4"/>
    <x v="87"/>
    <x v="36"/>
    <n v="1"/>
  </r>
  <r>
    <x v="6"/>
    <x v="4"/>
    <x v="65"/>
    <x v="32"/>
    <n v="108"/>
  </r>
  <r>
    <x v="6"/>
    <x v="4"/>
    <x v="66"/>
    <x v="32"/>
    <n v="154"/>
  </r>
  <r>
    <x v="6"/>
    <x v="4"/>
    <x v="67"/>
    <x v="32"/>
    <n v="333"/>
  </r>
  <r>
    <x v="6"/>
    <x v="4"/>
    <x v="68"/>
    <x v="32"/>
    <n v="343"/>
  </r>
  <r>
    <x v="6"/>
    <x v="4"/>
    <x v="69"/>
    <x v="32"/>
    <n v="378"/>
  </r>
  <r>
    <x v="6"/>
    <x v="4"/>
    <x v="70"/>
    <x v="32"/>
    <n v="348"/>
  </r>
  <r>
    <x v="6"/>
    <x v="4"/>
    <x v="71"/>
    <x v="32"/>
    <n v="233"/>
  </r>
  <r>
    <x v="6"/>
    <x v="4"/>
    <x v="73"/>
    <x v="32"/>
    <n v="455"/>
  </r>
  <r>
    <x v="6"/>
    <x v="4"/>
    <x v="74"/>
    <x v="32"/>
    <n v="72"/>
  </r>
  <r>
    <x v="6"/>
    <x v="4"/>
    <x v="82"/>
    <x v="32"/>
    <n v="28"/>
  </r>
  <r>
    <x v="6"/>
    <x v="4"/>
    <x v="84"/>
    <x v="32"/>
    <n v="116"/>
  </r>
  <r>
    <x v="6"/>
    <x v="4"/>
    <x v="85"/>
    <x v="32"/>
    <n v="65"/>
  </r>
  <r>
    <x v="6"/>
    <x v="4"/>
    <x v="86"/>
    <x v="32"/>
    <n v="271"/>
  </r>
  <r>
    <x v="6"/>
    <x v="4"/>
    <x v="87"/>
    <x v="32"/>
    <n v="759"/>
  </r>
  <r>
    <x v="6"/>
    <x v="4"/>
    <x v="88"/>
    <x v="32"/>
    <n v="623"/>
  </r>
  <r>
    <x v="6"/>
    <x v="4"/>
    <x v="63"/>
    <x v="17"/>
    <n v="953"/>
  </r>
  <r>
    <x v="6"/>
    <x v="4"/>
    <x v="64"/>
    <x v="17"/>
    <n v="1924"/>
  </r>
  <r>
    <x v="6"/>
    <x v="4"/>
    <x v="65"/>
    <x v="17"/>
    <n v="1368"/>
  </r>
  <r>
    <x v="6"/>
    <x v="4"/>
    <x v="66"/>
    <x v="17"/>
    <n v="2026"/>
  </r>
  <r>
    <x v="6"/>
    <x v="4"/>
    <x v="67"/>
    <x v="17"/>
    <n v="1147"/>
  </r>
  <r>
    <x v="6"/>
    <x v="4"/>
    <x v="68"/>
    <x v="17"/>
    <n v="1451"/>
  </r>
  <r>
    <x v="6"/>
    <x v="4"/>
    <x v="69"/>
    <x v="17"/>
    <n v="1748"/>
  </r>
  <r>
    <x v="6"/>
    <x v="4"/>
    <x v="70"/>
    <x v="17"/>
    <n v="1506"/>
  </r>
  <r>
    <x v="6"/>
    <x v="4"/>
    <x v="71"/>
    <x v="17"/>
    <n v="1076"/>
  </r>
  <r>
    <x v="6"/>
    <x v="4"/>
    <x v="72"/>
    <x v="17"/>
    <n v="1182"/>
  </r>
  <r>
    <x v="6"/>
    <x v="4"/>
    <x v="73"/>
    <x v="17"/>
    <n v="1633"/>
  </r>
  <r>
    <x v="6"/>
    <x v="4"/>
    <x v="74"/>
    <x v="17"/>
    <n v="1105"/>
  </r>
  <r>
    <x v="6"/>
    <x v="4"/>
    <x v="75"/>
    <x v="17"/>
    <n v="2944"/>
  </r>
  <r>
    <x v="6"/>
    <x v="4"/>
    <x v="76"/>
    <x v="17"/>
    <n v="1188"/>
  </r>
  <r>
    <x v="6"/>
    <x v="4"/>
    <x v="77"/>
    <x v="17"/>
    <n v="1222"/>
  </r>
  <r>
    <x v="6"/>
    <x v="4"/>
    <x v="78"/>
    <x v="17"/>
    <n v="232"/>
  </r>
  <r>
    <x v="6"/>
    <x v="4"/>
    <x v="79"/>
    <x v="17"/>
    <n v="406"/>
  </r>
  <r>
    <x v="6"/>
    <x v="4"/>
    <x v="80"/>
    <x v="17"/>
    <n v="831"/>
  </r>
  <r>
    <x v="6"/>
    <x v="4"/>
    <x v="81"/>
    <x v="17"/>
    <n v="237"/>
  </r>
  <r>
    <x v="6"/>
    <x v="4"/>
    <x v="82"/>
    <x v="17"/>
    <n v="1207"/>
  </r>
  <r>
    <x v="6"/>
    <x v="4"/>
    <x v="83"/>
    <x v="17"/>
    <n v="603"/>
  </r>
  <r>
    <x v="6"/>
    <x v="4"/>
    <x v="84"/>
    <x v="17"/>
    <n v="555"/>
  </r>
  <r>
    <x v="6"/>
    <x v="4"/>
    <x v="85"/>
    <x v="17"/>
    <n v="1070"/>
  </r>
  <r>
    <x v="6"/>
    <x v="4"/>
    <x v="86"/>
    <x v="17"/>
    <n v="1184"/>
  </r>
  <r>
    <x v="6"/>
    <x v="4"/>
    <x v="87"/>
    <x v="17"/>
    <n v="1079"/>
  </r>
  <r>
    <x v="6"/>
    <x v="4"/>
    <x v="88"/>
    <x v="17"/>
    <n v="754"/>
  </r>
  <r>
    <x v="6"/>
    <x v="4"/>
    <x v="63"/>
    <x v="18"/>
    <n v="3621"/>
  </r>
  <r>
    <x v="6"/>
    <x v="4"/>
    <x v="64"/>
    <x v="18"/>
    <n v="3553"/>
  </r>
  <r>
    <x v="6"/>
    <x v="4"/>
    <x v="65"/>
    <x v="18"/>
    <n v="138"/>
  </r>
  <r>
    <x v="6"/>
    <x v="4"/>
    <x v="66"/>
    <x v="18"/>
    <n v="2122"/>
  </r>
  <r>
    <x v="6"/>
    <x v="4"/>
    <x v="67"/>
    <x v="18"/>
    <n v="12918"/>
  </r>
  <r>
    <x v="6"/>
    <x v="4"/>
    <x v="68"/>
    <x v="18"/>
    <n v="2411"/>
  </r>
  <r>
    <x v="6"/>
    <x v="4"/>
    <x v="69"/>
    <x v="18"/>
    <n v="1380"/>
  </r>
  <r>
    <x v="6"/>
    <x v="4"/>
    <x v="70"/>
    <x v="18"/>
    <n v="777"/>
  </r>
  <r>
    <x v="6"/>
    <x v="4"/>
    <x v="71"/>
    <x v="18"/>
    <n v="1268"/>
  </r>
  <r>
    <x v="6"/>
    <x v="4"/>
    <x v="72"/>
    <x v="18"/>
    <n v="5458"/>
  </r>
  <r>
    <x v="6"/>
    <x v="4"/>
    <x v="73"/>
    <x v="18"/>
    <n v="13446"/>
  </r>
  <r>
    <x v="6"/>
    <x v="4"/>
    <x v="74"/>
    <x v="18"/>
    <n v="12007"/>
  </r>
  <r>
    <x v="6"/>
    <x v="4"/>
    <x v="75"/>
    <x v="18"/>
    <n v="11140"/>
  </r>
  <r>
    <x v="6"/>
    <x v="4"/>
    <x v="76"/>
    <x v="18"/>
    <n v="13356"/>
  </r>
  <r>
    <x v="6"/>
    <x v="4"/>
    <x v="77"/>
    <x v="18"/>
    <n v="6955"/>
  </r>
  <r>
    <x v="6"/>
    <x v="4"/>
    <x v="78"/>
    <x v="18"/>
    <n v="703"/>
  </r>
  <r>
    <x v="6"/>
    <x v="4"/>
    <x v="79"/>
    <x v="18"/>
    <n v="910"/>
  </r>
  <r>
    <x v="6"/>
    <x v="4"/>
    <x v="80"/>
    <x v="18"/>
    <n v="18044"/>
  </r>
  <r>
    <x v="6"/>
    <x v="4"/>
    <x v="81"/>
    <x v="18"/>
    <n v="314"/>
  </r>
  <r>
    <x v="6"/>
    <x v="4"/>
    <x v="82"/>
    <x v="18"/>
    <n v="525"/>
  </r>
  <r>
    <x v="6"/>
    <x v="4"/>
    <x v="83"/>
    <x v="18"/>
    <n v="475"/>
  </r>
  <r>
    <x v="6"/>
    <x v="4"/>
    <x v="84"/>
    <x v="18"/>
    <n v="3"/>
  </r>
  <r>
    <x v="6"/>
    <x v="4"/>
    <x v="85"/>
    <x v="18"/>
    <n v="695"/>
  </r>
  <r>
    <x v="6"/>
    <x v="4"/>
    <x v="86"/>
    <x v="18"/>
    <n v="248"/>
  </r>
  <r>
    <x v="6"/>
    <x v="4"/>
    <x v="64"/>
    <x v="19"/>
    <n v="30894"/>
  </r>
  <r>
    <x v="6"/>
    <x v="4"/>
    <x v="75"/>
    <x v="19"/>
    <n v="4"/>
  </r>
  <r>
    <x v="6"/>
    <x v="4"/>
    <x v="76"/>
    <x v="19"/>
    <n v="453901"/>
  </r>
  <r>
    <x v="6"/>
    <x v="4"/>
    <x v="77"/>
    <x v="19"/>
    <n v="109431"/>
  </r>
  <r>
    <x v="6"/>
    <x v="4"/>
    <x v="79"/>
    <x v="19"/>
    <n v="162876"/>
  </r>
  <r>
    <x v="6"/>
    <x v="4"/>
    <x v="64"/>
    <x v="20"/>
    <n v="14539"/>
  </r>
  <r>
    <x v="6"/>
    <x v="4"/>
    <x v="71"/>
    <x v="20"/>
    <n v="9"/>
  </r>
  <r>
    <x v="6"/>
    <x v="4"/>
    <x v="63"/>
    <x v="42"/>
    <n v="5464"/>
  </r>
  <r>
    <x v="6"/>
    <x v="4"/>
    <x v="64"/>
    <x v="42"/>
    <n v="7872"/>
  </r>
  <r>
    <x v="6"/>
    <x v="4"/>
    <x v="65"/>
    <x v="42"/>
    <n v="5323"/>
  </r>
  <r>
    <x v="6"/>
    <x v="4"/>
    <x v="66"/>
    <x v="42"/>
    <n v="8259"/>
  </r>
  <r>
    <x v="6"/>
    <x v="4"/>
    <x v="67"/>
    <x v="42"/>
    <n v="1807"/>
  </r>
  <r>
    <x v="6"/>
    <x v="4"/>
    <x v="68"/>
    <x v="42"/>
    <n v="3127"/>
  </r>
  <r>
    <x v="6"/>
    <x v="4"/>
    <x v="69"/>
    <x v="42"/>
    <n v="6090"/>
  </r>
  <r>
    <x v="6"/>
    <x v="4"/>
    <x v="70"/>
    <x v="42"/>
    <n v="9015"/>
  </r>
  <r>
    <x v="6"/>
    <x v="4"/>
    <x v="71"/>
    <x v="42"/>
    <n v="4402"/>
  </r>
  <r>
    <x v="6"/>
    <x v="4"/>
    <x v="72"/>
    <x v="42"/>
    <n v="9724"/>
  </r>
  <r>
    <x v="6"/>
    <x v="4"/>
    <x v="73"/>
    <x v="42"/>
    <n v="10344"/>
  </r>
  <r>
    <x v="6"/>
    <x v="4"/>
    <x v="74"/>
    <x v="42"/>
    <n v="4728"/>
  </r>
  <r>
    <x v="6"/>
    <x v="4"/>
    <x v="75"/>
    <x v="42"/>
    <n v="7130"/>
  </r>
  <r>
    <x v="6"/>
    <x v="4"/>
    <x v="76"/>
    <x v="42"/>
    <n v="6622"/>
  </r>
  <r>
    <x v="6"/>
    <x v="4"/>
    <x v="77"/>
    <x v="42"/>
    <n v="3059"/>
  </r>
  <r>
    <x v="6"/>
    <x v="4"/>
    <x v="78"/>
    <x v="42"/>
    <n v="763"/>
  </r>
  <r>
    <x v="6"/>
    <x v="4"/>
    <x v="79"/>
    <x v="42"/>
    <n v="1981"/>
  </r>
  <r>
    <x v="6"/>
    <x v="4"/>
    <x v="80"/>
    <x v="42"/>
    <n v="3432"/>
  </r>
  <r>
    <x v="6"/>
    <x v="4"/>
    <x v="81"/>
    <x v="42"/>
    <n v="2022"/>
  </r>
  <r>
    <x v="6"/>
    <x v="4"/>
    <x v="82"/>
    <x v="42"/>
    <n v="4703"/>
  </r>
  <r>
    <x v="6"/>
    <x v="4"/>
    <x v="83"/>
    <x v="42"/>
    <n v="3165"/>
  </r>
  <r>
    <x v="6"/>
    <x v="4"/>
    <x v="84"/>
    <x v="42"/>
    <n v="1452"/>
  </r>
  <r>
    <x v="6"/>
    <x v="4"/>
    <x v="85"/>
    <x v="42"/>
    <n v="5876"/>
  </r>
  <r>
    <x v="6"/>
    <x v="4"/>
    <x v="86"/>
    <x v="42"/>
    <n v="1529"/>
  </r>
  <r>
    <x v="6"/>
    <x v="4"/>
    <x v="87"/>
    <x v="42"/>
    <n v="4150"/>
  </r>
  <r>
    <x v="6"/>
    <x v="4"/>
    <x v="88"/>
    <x v="42"/>
    <n v="3927"/>
  </r>
  <r>
    <x v="6"/>
    <x v="4"/>
    <x v="63"/>
    <x v="21"/>
    <n v="3866"/>
  </r>
  <r>
    <x v="6"/>
    <x v="4"/>
    <x v="64"/>
    <x v="21"/>
    <n v="6405"/>
  </r>
  <r>
    <x v="6"/>
    <x v="4"/>
    <x v="65"/>
    <x v="21"/>
    <n v="4052"/>
  </r>
  <r>
    <x v="6"/>
    <x v="4"/>
    <x v="66"/>
    <x v="21"/>
    <n v="6433"/>
  </r>
  <r>
    <x v="6"/>
    <x v="4"/>
    <x v="67"/>
    <x v="21"/>
    <n v="1539"/>
  </r>
  <r>
    <x v="6"/>
    <x v="4"/>
    <x v="68"/>
    <x v="21"/>
    <n v="2490"/>
  </r>
  <r>
    <x v="6"/>
    <x v="4"/>
    <x v="69"/>
    <x v="21"/>
    <n v="4129"/>
  </r>
  <r>
    <x v="6"/>
    <x v="4"/>
    <x v="70"/>
    <x v="21"/>
    <n v="6236"/>
  </r>
  <r>
    <x v="6"/>
    <x v="4"/>
    <x v="71"/>
    <x v="21"/>
    <n v="3421"/>
  </r>
  <r>
    <x v="6"/>
    <x v="4"/>
    <x v="72"/>
    <x v="21"/>
    <n v="6595"/>
  </r>
  <r>
    <x v="6"/>
    <x v="4"/>
    <x v="73"/>
    <x v="21"/>
    <n v="7594"/>
  </r>
  <r>
    <x v="6"/>
    <x v="4"/>
    <x v="74"/>
    <x v="21"/>
    <n v="3053"/>
  </r>
  <r>
    <x v="6"/>
    <x v="4"/>
    <x v="75"/>
    <x v="21"/>
    <n v="5605"/>
  </r>
  <r>
    <x v="6"/>
    <x v="4"/>
    <x v="76"/>
    <x v="21"/>
    <n v="4969"/>
  </r>
  <r>
    <x v="6"/>
    <x v="4"/>
    <x v="77"/>
    <x v="21"/>
    <n v="2380"/>
  </r>
  <r>
    <x v="6"/>
    <x v="4"/>
    <x v="78"/>
    <x v="21"/>
    <n v="631"/>
  </r>
  <r>
    <x v="6"/>
    <x v="4"/>
    <x v="79"/>
    <x v="21"/>
    <n v="1568"/>
  </r>
  <r>
    <x v="6"/>
    <x v="4"/>
    <x v="80"/>
    <x v="21"/>
    <n v="2881"/>
  </r>
  <r>
    <x v="6"/>
    <x v="4"/>
    <x v="81"/>
    <x v="21"/>
    <n v="1839"/>
  </r>
  <r>
    <x v="6"/>
    <x v="4"/>
    <x v="82"/>
    <x v="21"/>
    <n v="3700"/>
  </r>
  <r>
    <x v="6"/>
    <x v="4"/>
    <x v="83"/>
    <x v="21"/>
    <n v="2435"/>
  </r>
  <r>
    <x v="6"/>
    <x v="4"/>
    <x v="84"/>
    <x v="21"/>
    <n v="1034"/>
  </r>
  <r>
    <x v="6"/>
    <x v="4"/>
    <x v="85"/>
    <x v="21"/>
    <n v="4581"/>
  </r>
  <r>
    <x v="6"/>
    <x v="4"/>
    <x v="86"/>
    <x v="21"/>
    <n v="1072"/>
  </r>
  <r>
    <x v="6"/>
    <x v="4"/>
    <x v="87"/>
    <x v="21"/>
    <n v="2733"/>
  </r>
  <r>
    <x v="6"/>
    <x v="4"/>
    <x v="88"/>
    <x v="21"/>
    <n v="2876"/>
  </r>
  <r>
    <x v="6"/>
    <x v="4"/>
    <x v="63"/>
    <x v="22"/>
    <n v="5465"/>
  </r>
  <r>
    <x v="6"/>
    <x v="4"/>
    <x v="64"/>
    <x v="22"/>
    <n v="6815"/>
  </r>
  <r>
    <x v="6"/>
    <x v="4"/>
    <x v="65"/>
    <x v="22"/>
    <n v="46"/>
  </r>
  <r>
    <x v="6"/>
    <x v="4"/>
    <x v="66"/>
    <x v="22"/>
    <n v="63"/>
  </r>
  <r>
    <x v="6"/>
    <x v="4"/>
    <x v="67"/>
    <x v="22"/>
    <n v="432"/>
  </r>
  <r>
    <x v="6"/>
    <x v="4"/>
    <x v="68"/>
    <x v="22"/>
    <n v="67"/>
  </r>
  <r>
    <x v="6"/>
    <x v="4"/>
    <x v="69"/>
    <x v="22"/>
    <n v="60"/>
  </r>
  <r>
    <x v="6"/>
    <x v="4"/>
    <x v="70"/>
    <x v="22"/>
    <n v="61"/>
  </r>
  <r>
    <x v="6"/>
    <x v="4"/>
    <x v="71"/>
    <x v="22"/>
    <n v="6667"/>
  </r>
  <r>
    <x v="6"/>
    <x v="4"/>
    <x v="72"/>
    <x v="22"/>
    <n v="5946"/>
  </r>
  <r>
    <x v="6"/>
    <x v="4"/>
    <x v="73"/>
    <x v="22"/>
    <n v="7507"/>
  </r>
  <r>
    <x v="6"/>
    <x v="4"/>
    <x v="74"/>
    <x v="22"/>
    <n v="20"/>
  </r>
  <r>
    <x v="6"/>
    <x v="4"/>
    <x v="75"/>
    <x v="22"/>
    <n v="84"/>
  </r>
  <r>
    <x v="6"/>
    <x v="4"/>
    <x v="76"/>
    <x v="22"/>
    <n v="19496"/>
  </r>
  <r>
    <x v="6"/>
    <x v="4"/>
    <x v="77"/>
    <x v="22"/>
    <n v="20681"/>
  </r>
  <r>
    <x v="6"/>
    <x v="4"/>
    <x v="78"/>
    <x v="22"/>
    <n v="2592"/>
  </r>
  <r>
    <x v="6"/>
    <x v="4"/>
    <x v="79"/>
    <x v="22"/>
    <n v="7000"/>
  </r>
  <r>
    <x v="6"/>
    <x v="4"/>
    <x v="80"/>
    <x v="22"/>
    <n v="17839"/>
  </r>
  <r>
    <x v="6"/>
    <x v="4"/>
    <x v="81"/>
    <x v="22"/>
    <n v="140"/>
  </r>
  <r>
    <x v="6"/>
    <x v="4"/>
    <x v="82"/>
    <x v="22"/>
    <n v="2080"/>
  </r>
  <r>
    <x v="6"/>
    <x v="4"/>
    <x v="83"/>
    <x v="22"/>
    <n v="3371"/>
  </r>
  <r>
    <x v="6"/>
    <x v="4"/>
    <x v="84"/>
    <x v="22"/>
    <n v="12"/>
  </r>
  <r>
    <x v="6"/>
    <x v="4"/>
    <x v="85"/>
    <x v="22"/>
    <n v="2091"/>
  </r>
  <r>
    <x v="6"/>
    <x v="4"/>
    <x v="86"/>
    <x v="22"/>
    <n v="5607"/>
  </r>
  <r>
    <x v="6"/>
    <x v="4"/>
    <x v="88"/>
    <x v="22"/>
    <n v="28"/>
  </r>
  <r>
    <x v="6"/>
    <x v="4"/>
    <x v="63"/>
    <x v="23"/>
    <n v="23"/>
  </r>
  <r>
    <x v="6"/>
    <x v="4"/>
    <x v="64"/>
    <x v="23"/>
    <n v="218"/>
  </r>
  <r>
    <x v="6"/>
    <x v="4"/>
    <x v="65"/>
    <x v="23"/>
    <n v="4"/>
  </r>
  <r>
    <x v="6"/>
    <x v="4"/>
    <x v="73"/>
    <x v="23"/>
    <n v="56"/>
  </r>
  <r>
    <x v="6"/>
    <x v="4"/>
    <x v="76"/>
    <x v="23"/>
    <n v="261"/>
  </r>
  <r>
    <x v="6"/>
    <x v="4"/>
    <x v="77"/>
    <x v="23"/>
    <n v="555"/>
  </r>
  <r>
    <x v="6"/>
    <x v="4"/>
    <x v="78"/>
    <x v="23"/>
    <n v="2"/>
  </r>
  <r>
    <x v="6"/>
    <x v="4"/>
    <x v="79"/>
    <x v="23"/>
    <n v="355"/>
  </r>
  <r>
    <x v="6"/>
    <x v="4"/>
    <x v="80"/>
    <x v="23"/>
    <n v="135"/>
  </r>
  <r>
    <x v="6"/>
    <x v="4"/>
    <x v="81"/>
    <x v="23"/>
    <n v="31"/>
  </r>
  <r>
    <x v="6"/>
    <x v="4"/>
    <x v="82"/>
    <x v="23"/>
    <n v="8"/>
  </r>
  <r>
    <x v="6"/>
    <x v="4"/>
    <x v="83"/>
    <x v="23"/>
    <n v="1"/>
  </r>
  <r>
    <x v="6"/>
    <x v="4"/>
    <x v="86"/>
    <x v="23"/>
    <n v="12"/>
  </r>
  <r>
    <x v="6"/>
    <x v="4"/>
    <x v="63"/>
    <x v="24"/>
    <n v="3"/>
  </r>
  <r>
    <x v="6"/>
    <x v="4"/>
    <x v="72"/>
    <x v="24"/>
    <n v="3"/>
  </r>
  <r>
    <x v="6"/>
    <x v="4"/>
    <x v="76"/>
    <x v="24"/>
    <n v="20"/>
  </r>
  <r>
    <x v="6"/>
    <x v="4"/>
    <x v="77"/>
    <x v="24"/>
    <n v="1"/>
  </r>
  <r>
    <x v="6"/>
    <x v="4"/>
    <x v="78"/>
    <x v="24"/>
    <n v="1"/>
  </r>
  <r>
    <x v="6"/>
    <x v="4"/>
    <x v="79"/>
    <x v="24"/>
    <n v="2"/>
  </r>
  <r>
    <x v="6"/>
    <x v="4"/>
    <x v="80"/>
    <x v="24"/>
    <n v="40"/>
  </r>
  <r>
    <x v="6"/>
    <x v="4"/>
    <x v="81"/>
    <x v="24"/>
    <n v="7"/>
  </r>
  <r>
    <x v="6"/>
    <x v="4"/>
    <x v="82"/>
    <x v="24"/>
    <n v="3"/>
  </r>
  <r>
    <x v="6"/>
    <x v="4"/>
    <x v="63"/>
    <x v="25"/>
    <n v="27752"/>
  </r>
  <r>
    <x v="6"/>
    <x v="4"/>
    <x v="64"/>
    <x v="25"/>
    <n v="54285"/>
  </r>
  <r>
    <x v="6"/>
    <x v="4"/>
    <x v="65"/>
    <x v="25"/>
    <n v="30887"/>
  </r>
  <r>
    <x v="6"/>
    <x v="4"/>
    <x v="66"/>
    <x v="25"/>
    <n v="40681"/>
  </r>
  <r>
    <x v="6"/>
    <x v="4"/>
    <x v="67"/>
    <x v="25"/>
    <n v="24316"/>
  </r>
  <r>
    <x v="6"/>
    <x v="4"/>
    <x v="68"/>
    <x v="25"/>
    <n v="22676"/>
  </r>
  <r>
    <x v="6"/>
    <x v="4"/>
    <x v="69"/>
    <x v="25"/>
    <n v="35801"/>
  </r>
  <r>
    <x v="6"/>
    <x v="4"/>
    <x v="70"/>
    <x v="25"/>
    <n v="42133"/>
  </r>
  <r>
    <x v="6"/>
    <x v="4"/>
    <x v="71"/>
    <x v="25"/>
    <n v="28620"/>
  </r>
  <r>
    <x v="6"/>
    <x v="4"/>
    <x v="72"/>
    <x v="25"/>
    <n v="34685"/>
  </r>
  <r>
    <x v="6"/>
    <x v="4"/>
    <x v="73"/>
    <x v="25"/>
    <n v="46544"/>
  </r>
  <r>
    <x v="6"/>
    <x v="4"/>
    <x v="74"/>
    <x v="25"/>
    <n v="31134"/>
  </r>
  <r>
    <x v="6"/>
    <x v="4"/>
    <x v="75"/>
    <x v="25"/>
    <n v="69405"/>
  </r>
  <r>
    <x v="6"/>
    <x v="4"/>
    <x v="76"/>
    <x v="25"/>
    <n v="31410"/>
  </r>
  <r>
    <x v="6"/>
    <x v="4"/>
    <x v="77"/>
    <x v="25"/>
    <n v="25410"/>
  </r>
  <r>
    <x v="6"/>
    <x v="4"/>
    <x v="78"/>
    <x v="25"/>
    <n v="7507"/>
  </r>
  <r>
    <x v="6"/>
    <x v="4"/>
    <x v="79"/>
    <x v="25"/>
    <n v="11312"/>
  </r>
  <r>
    <x v="6"/>
    <x v="4"/>
    <x v="80"/>
    <x v="25"/>
    <n v="27338"/>
  </r>
  <r>
    <x v="6"/>
    <x v="4"/>
    <x v="81"/>
    <x v="25"/>
    <n v="13896"/>
  </r>
  <r>
    <x v="6"/>
    <x v="4"/>
    <x v="82"/>
    <x v="25"/>
    <n v="40561"/>
  </r>
  <r>
    <x v="6"/>
    <x v="4"/>
    <x v="83"/>
    <x v="25"/>
    <n v="21667"/>
  </r>
  <r>
    <x v="6"/>
    <x v="4"/>
    <x v="84"/>
    <x v="25"/>
    <n v="14983"/>
  </r>
  <r>
    <x v="6"/>
    <x v="4"/>
    <x v="85"/>
    <x v="25"/>
    <n v="36576"/>
  </r>
  <r>
    <x v="6"/>
    <x v="4"/>
    <x v="86"/>
    <x v="25"/>
    <n v="29151"/>
  </r>
  <r>
    <x v="6"/>
    <x v="4"/>
    <x v="87"/>
    <x v="25"/>
    <n v="28068"/>
  </r>
  <r>
    <x v="6"/>
    <x v="4"/>
    <x v="88"/>
    <x v="25"/>
    <n v="20789"/>
  </r>
  <r>
    <x v="6"/>
    <x v="4"/>
    <x v="63"/>
    <x v="26"/>
    <n v="1"/>
  </r>
  <r>
    <x v="6"/>
    <x v="4"/>
    <x v="64"/>
    <x v="26"/>
    <n v="20"/>
  </r>
  <r>
    <x v="6"/>
    <x v="4"/>
    <x v="65"/>
    <x v="26"/>
    <n v="2"/>
  </r>
  <r>
    <x v="6"/>
    <x v="4"/>
    <x v="67"/>
    <x v="26"/>
    <n v="12"/>
  </r>
  <r>
    <x v="6"/>
    <x v="4"/>
    <x v="68"/>
    <x v="26"/>
    <n v="10"/>
  </r>
  <r>
    <x v="6"/>
    <x v="4"/>
    <x v="69"/>
    <x v="26"/>
    <n v="2"/>
  </r>
  <r>
    <x v="6"/>
    <x v="4"/>
    <x v="71"/>
    <x v="26"/>
    <n v="2"/>
  </r>
  <r>
    <x v="6"/>
    <x v="4"/>
    <x v="72"/>
    <x v="26"/>
    <n v="2"/>
  </r>
  <r>
    <x v="6"/>
    <x v="4"/>
    <x v="73"/>
    <x v="26"/>
    <n v="1"/>
  </r>
  <r>
    <x v="6"/>
    <x v="4"/>
    <x v="74"/>
    <x v="26"/>
    <n v="4"/>
  </r>
  <r>
    <x v="6"/>
    <x v="4"/>
    <x v="75"/>
    <x v="26"/>
    <n v="1"/>
  </r>
  <r>
    <x v="6"/>
    <x v="4"/>
    <x v="76"/>
    <x v="26"/>
    <n v="6676"/>
  </r>
  <r>
    <x v="6"/>
    <x v="4"/>
    <x v="77"/>
    <x v="26"/>
    <n v="40"/>
  </r>
  <r>
    <x v="6"/>
    <x v="4"/>
    <x v="79"/>
    <x v="26"/>
    <n v="63"/>
  </r>
  <r>
    <x v="6"/>
    <x v="4"/>
    <x v="80"/>
    <x v="26"/>
    <n v="102"/>
  </r>
  <r>
    <x v="6"/>
    <x v="4"/>
    <x v="83"/>
    <x v="26"/>
    <n v="5"/>
  </r>
  <r>
    <x v="6"/>
    <x v="4"/>
    <x v="87"/>
    <x v="26"/>
    <n v="17"/>
  </r>
  <r>
    <x v="6"/>
    <x v="4"/>
    <x v="88"/>
    <x v="26"/>
    <n v="2"/>
  </r>
  <r>
    <x v="6"/>
    <x v="4"/>
    <x v="63"/>
    <x v="27"/>
    <n v="5599"/>
  </r>
  <r>
    <x v="6"/>
    <x v="4"/>
    <x v="64"/>
    <x v="27"/>
    <n v="16096"/>
  </r>
  <r>
    <x v="6"/>
    <x v="4"/>
    <x v="65"/>
    <x v="27"/>
    <n v="379"/>
  </r>
  <r>
    <x v="6"/>
    <x v="4"/>
    <x v="66"/>
    <x v="27"/>
    <n v="371"/>
  </r>
  <r>
    <x v="6"/>
    <x v="4"/>
    <x v="67"/>
    <x v="27"/>
    <n v="1268"/>
  </r>
  <r>
    <x v="6"/>
    <x v="4"/>
    <x v="68"/>
    <x v="27"/>
    <n v="266"/>
  </r>
  <r>
    <x v="6"/>
    <x v="4"/>
    <x v="69"/>
    <x v="27"/>
    <n v="586"/>
  </r>
  <r>
    <x v="6"/>
    <x v="4"/>
    <x v="70"/>
    <x v="27"/>
    <n v="3589"/>
  </r>
  <r>
    <x v="6"/>
    <x v="4"/>
    <x v="71"/>
    <x v="27"/>
    <n v="6064"/>
  </r>
  <r>
    <x v="6"/>
    <x v="4"/>
    <x v="72"/>
    <x v="27"/>
    <n v="4341"/>
  </r>
  <r>
    <x v="6"/>
    <x v="4"/>
    <x v="73"/>
    <x v="27"/>
    <n v="2409"/>
  </r>
  <r>
    <x v="6"/>
    <x v="4"/>
    <x v="74"/>
    <x v="27"/>
    <n v="1120"/>
  </r>
  <r>
    <x v="6"/>
    <x v="4"/>
    <x v="75"/>
    <x v="27"/>
    <n v="2256"/>
  </r>
  <r>
    <x v="6"/>
    <x v="4"/>
    <x v="76"/>
    <x v="27"/>
    <n v="65466"/>
  </r>
  <r>
    <x v="6"/>
    <x v="4"/>
    <x v="77"/>
    <x v="27"/>
    <n v="31566"/>
  </r>
  <r>
    <x v="6"/>
    <x v="4"/>
    <x v="78"/>
    <x v="27"/>
    <n v="6844"/>
  </r>
  <r>
    <x v="6"/>
    <x v="4"/>
    <x v="79"/>
    <x v="27"/>
    <n v="15374"/>
  </r>
  <r>
    <x v="6"/>
    <x v="4"/>
    <x v="80"/>
    <x v="27"/>
    <n v="41603"/>
  </r>
  <r>
    <x v="6"/>
    <x v="4"/>
    <x v="81"/>
    <x v="27"/>
    <n v="11936"/>
  </r>
  <r>
    <x v="6"/>
    <x v="4"/>
    <x v="82"/>
    <x v="27"/>
    <n v="5506"/>
  </r>
  <r>
    <x v="6"/>
    <x v="4"/>
    <x v="83"/>
    <x v="27"/>
    <n v="1279"/>
  </r>
  <r>
    <x v="6"/>
    <x v="4"/>
    <x v="84"/>
    <x v="27"/>
    <n v="117"/>
  </r>
  <r>
    <x v="6"/>
    <x v="4"/>
    <x v="85"/>
    <x v="27"/>
    <n v="409"/>
  </r>
  <r>
    <x v="6"/>
    <x v="4"/>
    <x v="86"/>
    <x v="27"/>
    <n v="936"/>
  </r>
  <r>
    <x v="6"/>
    <x v="4"/>
    <x v="87"/>
    <x v="27"/>
    <n v="646"/>
  </r>
  <r>
    <x v="6"/>
    <x v="4"/>
    <x v="88"/>
    <x v="27"/>
    <n v="178"/>
  </r>
  <r>
    <x v="6"/>
    <x v="4"/>
    <x v="63"/>
    <x v="28"/>
    <n v="82"/>
  </r>
  <r>
    <x v="6"/>
    <x v="4"/>
    <x v="64"/>
    <x v="28"/>
    <n v="131"/>
  </r>
  <r>
    <x v="6"/>
    <x v="4"/>
    <x v="65"/>
    <x v="28"/>
    <n v="32"/>
  </r>
  <r>
    <x v="6"/>
    <x v="4"/>
    <x v="66"/>
    <x v="28"/>
    <n v="34"/>
  </r>
  <r>
    <x v="6"/>
    <x v="4"/>
    <x v="67"/>
    <x v="28"/>
    <n v="210"/>
  </r>
  <r>
    <x v="6"/>
    <x v="4"/>
    <x v="68"/>
    <x v="28"/>
    <n v="33"/>
  </r>
  <r>
    <x v="6"/>
    <x v="4"/>
    <x v="69"/>
    <x v="28"/>
    <n v="570"/>
  </r>
  <r>
    <x v="6"/>
    <x v="4"/>
    <x v="70"/>
    <x v="28"/>
    <n v="8"/>
  </r>
  <r>
    <x v="6"/>
    <x v="4"/>
    <x v="71"/>
    <x v="28"/>
    <n v="360"/>
  </r>
  <r>
    <x v="6"/>
    <x v="4"/>
    <x v="72"/>
    <x v="28"/>
    <n v="21"/>
  </r>
  <r>
    <x v="6"/>
    <x v="4"/>
    <x v="73"/>
    <x v="28"/>
    <n v="55"/>
  </r>
  <r>
    <x v="6"/>
    <x v="4"/>
    <x v="74"/>
    <x v="28"/>
    <n v="25"/>
  </r>
  <r>
    <x v="6"/>
    <x v="4"/>
    <x v="75"/>
    <x v="28"/>
    <n v="4"/>
  </r>
  <r>
    <x v="6"/>
    <x v="4"/>
    <x v="76"/>
    <x v="28"/>
    <n v="9367"/>
  </r>
  <r>
    <x v="6"/>
    <x v="4"/>
    <x v="77"/>
    <x v="28"/>
    <n v="288"/>
  </r>
  <r>
    <x v="6"/>
    <x v="4"/>
    <x v="78"/>
    <x v="28"/>
    <n v="93"/>
  </r>
  <r>
    <x v="6"/>
    <x v="4"/>
    <x v="79"/>
    <x v="28"/>
    <n v="496"/>
  </r>
  <r>
    <x v="6"/>
    <x v="4"/>
    <x v="80"/>
    <x v="28"/>
    <n v="3228"/>
  </r>
  <r>
    <x v="6"/>
    <x v="4"/>
    <x v="81"/>
    <x v="28"/>
    <n v="95"/>
  </r>
  <r>
    <x v="6"/>
    <x v="4"/>
    <x v="82"/>
    <x v="28"/>
    <n v="25"/>
  </r>
  <r>
    <x v="6"/>
    <x v="4"/>
    <x v="83"/>
    <x v="28"/>
    <n v="15"/>
  </r>
  <r>
    <x v="6"/>
    <x v="4"/>
    <x v="84"/>
    <x v="28"/>
    <n v="1"/>
  </r>
  <r>
    <x v="6"/>
    <x v="4"/>
    <x v="85"/>
    <x v="28"/>
    <n v="22"/>
  </r>
  <r>
    <x v="6"/>
    <x v="4"/>
    <x v="86"/>
    <x v="28"/>
    <n v="58"/>
  </r>
  <r>
    <x v="6"/>
    <x v="4"/>
    <x v="87"/>
    <x v="28"/>
    <n v="63"/>
  </r>
  <r>
    <x v="6"/>
    <x v="4"/>
    <x v="88"/>
    <x v="28"/>
    <n v="8"/>
  </r>
  <r>
    <x v="6"/>
    <x v="4"/>
    <x v="63"/>
    <x v="29"/>
    <n v="33583"/>
  </r>
  <r>
    <x v="6"/>
    <x v="4"/>
    <x v="64"/>
    <x v="29"/>
    <n v="70910"/>
  </r>
  <r>
    <x v="6"/>
    <x v="4"/>
    <x v="65"/>
    <x v="29"/>
    <n v="31304"/>
  </r>
  <r>
    <x v="6"/>
    <x v="4"/>
    <x v="66"/>
    <x v="29"/>
    <n v="41086"/>
  </r>
  <r>
    <x v="6"/>
    <x v="4"/>
    <x v="67"/>
    <x v="29"/>
    <n v="25806"/>
  </r>
  <r>
    <x v="6"/>
    <x v="4"/>
    <x v="68"/>
    <x v="29"/>
    <n v="22985"/>
  </r>
  <r>
    <x v="6"/>
    <x v="4"/>
    <x v="69"/>
    <x v="29"/>
    <n v="37004"/>
  </r>
  <r>
    <x v="6"/>
    <x v="4"/>
    <x v="70"/>
    <x v="29"/>
    <n v="45743"/>
  </r>
  <r>
    <x v="6"/>
    <x v="4"/>
    <x v="71"/>
    <x v="29"/>
    <n v="35054"/>
  </r>
  <r>
    <x v="6"/>
    <x v="4"/>
    <x v="72"/>
    <x v="29"/>
    <n v="39062"/>
  </r>
  <r>
    <x v="6"/>
    <x v="4"/>
    <x v="73"/>
    <x v="29"/>
    <n v="49096"/>
  </r>
  <r>
    <x v="6"/>
    <x v="4"/>
    <x v="74"/>
    <x v="29"/>
    <n v="32283"/>
  </r>
  <r>
    <x v="6"/>
    <x v="4"/>
    <x v="75"/>
    <x v="29"/>
    <n v="71666"/>
  </r>
  <r>
    <x v="6"/>
    <x v="4"/>
    <x v="76"/>
    <x v="29"/>
    <n v="113391"/>
  </r>
  <r>
    <x v="6"/>
    <x v="4"/>
    <x v="77"/>
    <x v="29"/>
    <n v="57872"/>
  </r>
  <r>
    <x v="6"/>
    <x v="4"/>
    <x v="78"/>
    <x v="29"/>
    <n v="14522"/>
  </r>
  <r>
    <x v="6"/>
    <x v="4"/>
    <x v="79"/>
    <x v="29"/>
    <n v="27670"/>
  </r>
  <r>
    <x v="6"/>
    <x v="4"/>
    <x v="80"/>
    <x v="29"/>
    <n v="72644"/>
  </r>
  <r>
    <x v="6"/>
    <x v="4"/>
    <x v="81"/>
    <x v="29"/>
    <n v="26197"/>
  </r>
  <r>
    <x v="6"/>
    <x v="4"/>
    <x v="82"/>
    <x v="29"/>
    <n v="46140"/>
  </r>
  <r>
    <x v="6"/>
    <x v="4"/>
    <x v="83"/>
    <x v="29"/>
    <n v="22993"/>
  </r>
  <r>
    <x v="6"/>
    <x v="4"/>
    <x v="84"/>
    <x v="29"/>
    <n v="15119"/>
  </r>
  <r>
    <x v="6"/>
    <x v="4"/>
    <x v="85"/>
    <x v="29"/>
    <n v="37027"/>
  </r>
  <r>
    <x v="6"/>
    <x v="4"/>
    <x v="86"/>
    <x v="29"/>
    <n v="30157"/>
  </r>
  <r>
    <x v="6"/>
    <x v="4"/>
    <x v="87"/>
    <x v="29"/>
    <n v="28805"/>
  </r>
  <r>
    <x v="6"/>
    <x v="4"/>
    <x v="88"/>
    <x v="29"/>
    <n v="20977"/>
  </r>
  <r>
    <x v="6"/>
    <x v="4"/>
    <x v="63"/>
    <x v="37"/>
    <n v="1978"/>
  </r>
  <r>
    <x v="6"/>
    <x v="4"/>
    <x v="64"/>
    <x v="37"/>
    <n v="5456"/>
  </r>
  <r>
    <x v="6"/>
    <x v="4"/>
    <x v="65"/>
    <x v="37"/>
    <n v="735"/>
  </r>
  <r>
    <x v="6"/>
    <x v="4"/>
    <x v="67"/>
    <x v="37"/>
    <n v="312"/>
  </r>
  <r>
    <x v="6"/>
    <x v="4"/>
    <x v="68"/>
    <x v="37"/>
    <n v="443"/>
  </r>
  <r>
    <x v="6"/>
    <x v="4"/>
    <x v="69"/>
    <x v="37"/>
    <n v="1153"/>
  </r>
  <r>
    <x v="6"/>
    <x v="4"/>
    <x v="70"/>
    <x v="37"/>
    <n v="870"/>
  </r>
  <r>
    <x v="6"/>
    <x v="4"/>
    <x v="71"/>
    <x v="37"/>
    <n v="486"/>
  </r>
  <r>
    <x v="6"/>
    <x v="4"/>
    <x v="72"/>
    <x v="37"/>
    <n v="488"/>
  </r>
  <r>
    <x v="6"/>
    <x v="4"/>
    <x v="73"/>
    <x v="37"/>
    <n v="687"/>
  </r>
  <r>
    <x v="6"/>
    <x v="4"/>
    <x v="74"/>
    <x v="37"/>
    <n v="154"/>
  </r>
  <r>
    <x v="6"/>
    <x v="4"/>
    <x v="75"/>
    <x v="37"/>
    <n v="1214"/>
  </r>
  <r>
    <x v="6"/>
    <x v="4"/>
    <x v="76"/>
    <x v="37"/>
    <n v="1125"/>
  </r>
  <r>
    <x v="6"/>
    <x v="4"/>
    <x v="77"/>
    <x v="37"/>
    <n v="1040"/>
  </r>
  <r>
    <x v="6"/>
    <x v="4"/>
    <x v="78"/>
    <x v="37"/>
    <n v="1336"/>
  </r>
  <r>
    <x v="6"/>
    <x v="4"/>
    <x v="79"/>
    <x v="37"/>
    <n v="703"/>
  </r>
  <r>
    <x v="6"/>
    <x v="4"/>
    <x v="80"/>
    <x v="37"/>
    <n v="1859"/>
  </r>
  <r>
    <x v="6"/>
    <x v="4"/>
    <x v="81"/>
    <x v="37"/>
    <n v="1668"/>
  </r>
  <r>
    <x v="6"/>
    <x v="4"/>
    <x v="82"/>
    <x v="37"/>
    <n v="3940"/>
  </r>
  <r>
    <x v="6"/>
    <x v="4"/>
    <x v="83"/>
    <x v="37"/>
    <n v="950"/>
  </r>
  <r>
    <x v="6"/>
    <x v="4"/>
    <x v="84"/>
    <x v="37"/>
    <n v="1579"/>
  </r>
  <r>
    <x v="6"/>
    <x v="4"/>
    <x v="85"/>
    <x v="37"/>
    <n v="2375"/>
  </r>
  <r>
    <x v="6"/>
    <x v="4"/>
    <x v="86"/>
    <x v="37"/>
    <n v="1803"/>
  </r>
  <r>
    <x v="6"/>
    <x v="4"/>
    <x v="87"/>
    <x v="37"/>
    <n v="1062"/>
  </r>
  <r>
    <x v="6"/>
    <x v="4"/>
    <x v="88"/>
    <x v="37"/>
    <n v="2019"/>
  </r>
  <r>
    <x v="6"/>
    <x v="4"/>
    <x v="63"/>
    <x v="38"/>
    <n v="131"/>
  </r>
  <r>
    <x v="6"/>
    <x v="4"/>
    <x v="64"/>
    <x v="38"/>
    <n v="20"/>
  </r>
  <r>
    <x v="6"/>
    <x v="4"/>
    <x v="65"/>
    <x v="38"/>
    <n v="54"/>
  </r>
  <r>
    <x v="6"/>
    <x v="4"/>
    <x v="72"/>
    <x v="38"/>
    <n v="105"/>
  </r>
  <r>
    <x v="6"/>
    <x v="4"/>
    <x v="76"/>
    <x v="38"/>
    <n v="41"/>
  </r>
  <r>
    <x v="6"/>
    <x v="4"/>
    <x v="77"/>
    <x v="38"/>
    <n v="68"/>
  </r>
  <r>
    <x v="6"/>
    <x v="4"/>
    <x v="78"/>
    <x v="38"/>
    <n v="317"/>
  </r>
  <r>
    <x v="6"/>
    <x v="4"/>
    <x v="79"/>
    <x v="38"/>
    <n v="8"/>
  </r>
  <r>
    <x v="6"/>
    <x v="4"/>
    <x v="81"/>
    <x v="38"/>
    <n v="86"/>
  </r>
  <r>
    <x v="6"/>
    <x v="4"/>
    <x v="82"/>
    <x v="38"/>
    <n v="855"/>
  </r>
  <r>
    <x v="6"/>
    <x v="4"/>
    <x v="83"/>
    <x v="38"/>
    <n v="70"/>
  </r>
  <r>
    <x v="6"/>
    <x v="4"/>
    <x v="84"/>
    <x v="38"/>
    <n v="153"/>
  </r>
  <r>
    <x v="6"/>
    <x v="4"/>
    <x v="85"/>
    <x v="38"/>
    <n v="141"/>
  </r>
  <r>
    <x v="6"/>
    <x v="4"/>
    <x v="86"/>
    <x v="38"/>
    <n v="225"/>
  </r>
  <r>
    <x v="6"/>
    <x v="4"/>
    <x v="87"/>
    <x v="38"/>
    <n v="256"/>
  </r>
  <r>
    <x v="6"/>
    <x v="4"/>
    <x v="63"/>
    <x v="39"/>
    <n v="9"/>
  </r>
  <r>
    <x v="6"/>
    <x v="4"/>
    <x v="64"/>
    <x v="39"/>
    <n v="46"/>
  </r>
  <r>
    <x v="6"/>
    <x v="4"/>
    <x v="72"/>
    <x v="39"/>
    <n v="37"/>
  </r>
  <r>
    <x v="6"/>
    <x v="4"/>
    <x v="77"/>
    <x v="39"/>
    <n v="20"/>
  </r>
  <r>
    <x v="6"/>
    <x v="4"/>
    <x v="78"/>
    <x v="39"/>
    <n v="16"/>
  </r>
  <r>
    <x v="6"/>
    <x v="4"/>
    <x v="79"/>
    <x v="39"/>
    <n v="12"/>
  </r>
  <r>
    <x v="6"/>
    <x v="4"/>
    <x v="81"/>
    <x v="39"/>
    <n v="8"/>
  </r>
  <r>
    <x v="6"/>
    <x v="4"/>
    <x v="82"/>
    <x v="39"/>
    <n v="51"/>
  </r>
  <r>
    <x v="6"/>
    <x v="4"/>
    <x v="83"/>
    <x v="39"/>
    <n v="21"/>
  </r>
  <r>
    <x v="6"/>
    <x v="4"/>
    <x v="84"/>
    <x v="39"/>
    <n v="26"/>
  </r>
  <r>
    <x v="6"/>
    <x v="4"/>
    <x v="85"/>
    <x v="39"/>
    <n v="23"/>
  </r>
  <r>
    <x v="6"/>
    <x v="4"/>
    <x v="86"/>
    <x v="39"/>
    <n v="33"/>
  </r>
  <r>
    <x v="6"/>
    <x v="4"/>
    <x v="87"/>
    <x v="39"/>
    <n v="8"/>
  </r>
  <r>
    <x v="6"/>
    <x v="4"/>
    <x v="64"/>
    <x v="40"/>
    <n v="111"/>
  </r>
  <r>
    <x v="6"/>
    <x v="4"/>
    <x v="65"/>
    <x v="40"/>
    <n v="35"/>
  </r>
  <r>
    <x v="6"/>
    <x v="4"/>
    <x v="67"/>
    <x v="40"/>
    <n v="12"/>
  </r>
  <r>
    <x v="6"/>
    <x v="4"/>
    <x v="68"/>
    <x v="40"/>
    <n v="26"/>
  </r>
  <r>
    <x v="6"/>
    <x v="4"/>
    <x v="69"/>
    <x v="40"/>
    <n v="15"/>
  </r>
  <r>
    <x v="6"/>
    <x v="4"/>
    <x v="76"/>
    <x v="40"/>
    <n v="29"/>
  </r>
  <r>
    <x v="6"/>
    <x v="4"/>
    <x v="77"/>
    <x v="40"/>
    <n v="34"/>
  </r>
  <r>
    <x v="6"/>
    <x v="4"/>
    <x v="78"/>
    <x v="40"/>
    <n v="39"/>
  </r>
  <r>
    <x v="6"/>
    <x v="4"/>
    <x v="82"/>
    <x v="40"/>
    <n v="22"/>
  </r>
  <r>
    <x v="6"/>
    <x v="4"/>
    <x v="83"/>
    <x v="40"/>
    <n v="9"/>
  </r>
  <r>
    <x v="6"/>
    <x v="4"/>
    <x v="84"/>
    <x v="40"/>
    <n v="31"/>
  </r>
  <r>
    <x v="6"/>
    <x v="4"/>
    <x v="85"/>
    <x v="40"/>
    <n v="21"/>
  </r>
  <r>
    <x v="6"/>
    <x v="4"/>
    <x v="86"/>
    <x v="40"/>
    <n v="33"/>
  </r>
  <r>
    <x v="6"/>
    <x v="4"/>
    <x v="87"/>
    <x v="40"/>
    <n v="10"/>
  </r>
  <r>
    <x v="6"/>
    <x v="4"/>
    <x v="63"/>
    <x v="30"/>
    <n v="182"/>
  </r>
  <r>
    <x v="6"/>
    <x v="4"/>
    <x v="64"/>
    <x v="30"/>
    <n v="994"/>
  </r>
  <r>
    <x v="6"/>
    <x v="4"/>
    <x v="65"/>
    <x v="30"/>
    <n v="9"/>
  </r>
  <r>
    <x v="6"/>
    <x v="4"/>
    <x v="66"/>
    <x v="30"/>
    <n v="165"/>
  </r>
  <r>
    <x v="6"/>
    <x v="4"/>
    <x v="67"/>
    <x v="30"/>
    <n v="1607"/>
  </r>
  <r>
    <x v="6"/>
    <x v="4"/>
    <x v="68"/>
    <x v="30"/>
    <n v="175"/>
  </r>
  <r>
    <x v="6"/>
    <x v="4"/>
    <x v="69"/>
    <x v="30"/>
    <n v="86"/>
  </r>
  <r>
    <x v="6"/>
    <x v="4"/>
    <x v="71"/>
    <x v="30"/>
    <n v="4"/>
  </r>
  <r>
    <x v="6"/>
    <x v="4"/>
    <x v="72"/>
    <x v="30"/>
    <n v="560"/>
  </r>
  <r>
    <x v="6"/>
    <x v="4"/>
    <x v="73"/>
    <x v="30"/>
    <n v="755"/>
  </r>
  <r>
    <x v="6"/>
    <x v="4"/>
    <x v="74"/>
    <x v="30"/>
    <n v="1442"/>
  </r>
  <r>
    <x v="6"/>
    <x v="4"/>
    <x v="75"/>
    <x v="30"/>
    <n v="326"/>
  </r>
  <r>
    <x v="6"/>
    <x v="4"/>
    <x v="76"/>
    <x v="30"/>
    <n v="472"/>
  </r>
  <r>
    <x v="6"/>
    <x v="4"/>
    <x v="77"/>
    <x v="30"/>
    <n v="665"/>
  </r>
  <r>
    <x v="6"/>
    <x v="4"/>
    <x v="78"/>
    <x v="30"/>
    <n v="98"/>
  </r>
  <r>
    <x v="6"/>
    <x v="4"/>
    <x v="79"/>
    <x v="30"/>
    <n v="109"/>
  </r>
  <r>
    <x v="6"/>
    <x v="4"/>
    <x v="80"/>
    <x v="30"/>
    <n v="1017"/>
  </r>
  <r>
    <x v="6"/>
    <x v="4"/>
    <x v="81"/>
    <x v="30"/>
    <n v="117"/>
  </r>
  <r>
    <x v="6"/>
    <x v="4"/>
    <x v="82"/>
    <x v="30"/>
    <n v="48"/>
  </r>
  <r>
    <x v="6"/>
    <x v="4"/>
    <x v="83"/>
    <x v="30"/>
    <n v="35"/>
  </r>
  <r>
    <x v="6"/>
    <x v="4"/>
    <x v="85"/>
    <x v="30"/>
    <n v="37"/>
  </r>
  <r>
    <x v="6"/>
    <x v="4"/>
    <x v="86"/>
    <x v="30"/>
    <n v="24"/>
  </r>
  <r>
    <x v="6"/>
    <x v="5"/>
    <x v="89"/>
    <x v="0"/>
    <n v="95"/>
  </r>
  <r>
    <x v="6"/>
    <x v="5"/>
    <x v="90"/>
    <x v="0"/>
    <n v="310"/>
  </r>
  <r>
    <x v="6"/>
    <x v="5"/>
    <x v="91"/>
    <x v="0"/>
    <n v="784"/>
  </r>
  <r>
    <x v="6"/>
    <x v="5"/>
    <x v="92"/>
    <x v="0"/>
    <n v="104"/>
  </r>
  <r>
    <x v="6"/>
    <x v="5"/>
    <x v="93"/>
    <x v="0"/>
    <n v="59"/>
  </r>
  <r>
    <x v="6"/>
    <x v="5"/>
    <x v="94"/>
    <x v="0"/>
    <n v="31"/>
  </r>
  <r>
    <x v="6"/>
    <x v="5"/>
    <x v="95"/>
    <x v="0"/>
    <n v="90"/>
  </r>
  <r>
    <x v="6"/>
    <x v="5"/>
    <x v="96"/>
    <x v="0"/>
    <n v="68"/>
  </r>
  <r>
    <x v="6"/>
    <x v="5"/>
    <x v="97"/>
    <x v="0"/>
    <n v="137"/>
  </r>
  <r>
    <x v="6"/>
    <x v="5"/>
    <x v="98"/>
    <x v="0"/>
    <n v="39"/>
  </r>
  <r>
    <x v="6"/>
    <x v="5"/>
    <x v="99"/>
    <x v="0"/>
    <n v="287"/>
  </r>
  <r>
    <x v="6"/>
    <x v="5"/>
    <x v="100"/>
    <x v="0"/>
    <n v="61"/>
  </r>
  <r>
    <x v="6"/>
    <x v="5"/>
    <x v="101"/>
    <x v="0"/>
    <n v="566"/>
  </r>
  <r>
    <x v="6"/>
    <x v="5"/>
    <x v="102"/>
    <x v="0"/>
    <n v="195"/>
  </r>
  <r>
    <x v="6"/>
    <x v="5"/>
    <x v="103"/>
    <x v="0"/>
    <n v="1"/>
  </r>
  <r>
    <x v="6"/>
    <x v="5"/>
    <x v="104"/>
    <x v="0"/>
    <n v="437"/>
  </r>
  <r>
    <x v="6"/>
    <x v="5"/>
    <x v="105"/>
    <x v="0"/>
    <n v="118"/>
  </r>
  <r>
    <x v="6"/>
    <x v="5"/>
    <x v="106"/>
    <x v="0"/>
    <n v="37"/>
  </r>
  <r>
    <x v="6"/>
    <x v="5"/>
    <x v="107"/>
    <x v="0"/>
    <n v="71"/>
  </r>
  <r>
    <x v="6"/>
    <x v="5"/>
    <x v="108"/>
    <x v="0"/>
    <n v="150"/>
  </r>
  <r>
    <x v="6"/>
    <x v="5"/>
    <x v="109"/>
    <x v="0"/>
    <n v="128"/>
  </r>
  <r>
    <x v="6"/>
    <x v="5"/>
    <x v="89"/>
    <x v="1"/>
    <n v="4"/>
  </r>
  <r>
    <x v="6"/>
    <x v="5"/>
    <x v="90"/>
    <x v="1"/>
    <n v="17"/>
  </r>
  <r>
    <x v="6"/>
    <x v="5"/>
    <x v="91"/>
    <x v="1"/>
    <n v="40"/>
  </r>
  <r>
    <x v="6"/>
    <x v="5"/>
    <x v="92"/>
    <x v="1"/>
    <n v="6"/>
  </r>
  <r>
    <x v="6"/>
    <x v="5"/>
    <x v="93"/>
    <x v="1"/>
    <n v="7"/>
  </r>
  <r>
    <x v="6"/>
    <x v="5"/>
    <x v="94"/>
    <x v="1"/>
    <n v="5"/>
  </r>
  <r>
    <x v="6"/>
    <x v="5"/>
    <x v="95"/>
    <x v="1"/>
    <n v="13"/>
  </r>
  <r>
    <x v="6"/>
    <x v="5"/>
    <x v="96"/>
    <x v="1"/>
    <n v="11"/>
  </r>
  <r>
    <x v="6"/>
    <x v="5"/>
    <x v="97"/>
    <x v="1"/>
    <n v="20"/>
  </r>
  <r>
    <x v="6"/>
    <x v="5"/>
    <x v="98"/>
    <x v="1"/>
    <n v="6"/>
  </r>
  <r>
    <x v="6"/>
    <x v="5"/>
    <x v="99"/>
    <x v="1"/>
    <n v="17"/>
  </r>
  <r>
    <x v="6"/>
    <x v="5"/>
    <x v="100"/>
    <x v="1"/>
    <n v="3"/>
  </r>
  <r>
    <x v="6"/>
    <x v="5"/>
    <x v="101"/>
    <x v="1"/>
    <n v="39"/>
  </r>
  <r>
    <x v="6"/>
    <x v="5"/>
    <x v="102"/>
    <x v="1"/>
    <n v="14"/>
  </r>
  <r>
    <x v="6"/>
    <x v="5"/>
    <x v="103"/>
    <x v="1"/>
    <n v="1"/>
  </r>
  <r>
    <x v="6"/>
    <x v="5"/>
    <x v="104"/>
    <x v="1"/>
    <n v="26"/>
  </r>
  <r>
    <x v="6"/>
    <x v="5"/>
    <x v="105"/>
    <x v="1"/>
    <n v="4"/>
  </r>
  <r>
    <x v="6"/>
    <x v="5"/>
    <x v="106"/>
    <x v="1"/>
    <n v="2"/>
  </r>
  <r>
    <x v="6"/>
    <x v="5"/>
    <x v="107"/>
    <x v="1"/>
    <n v="7"/>
  </r>
  <r>
    <x v="6"/>
    <x v="5"/>
    <x v="108"/>
    <x v="1"/>
    <n v="12"/>
  </r>
  <r>
    <x v="6"/>
    <x v="5"/>
    <x v="109"/>
    <x v="1"/>
    <n v="23"/>
  </r>
  <r>
    <x v="6"/>
    <x v="5"/>
    <x v="89"/>
    <x v="2"/>
    <n v="48"/>
  </r>
  <r>
    <x v="6"/>
    <x v="5"/>
    <x v="90"/>
    <x v="2"/>
    <n v="175"/>
  </r>
  <r>
    <x v="6"/>
    <x v="5"/>
    <x v="91"/>
    <x v="2"/>
    <n v="304"/>
  </r>
  <r>
    <x v="6"/>
    <x v="5"/>
    <x v="92"/>
    <x v="2"/>
    <n v="87"/>
  </r>
  <r>
    <x v="6"/>
    <x v="5"/>
    <x v="93"/>
    <x v="2"/>
    <n v="47"/>
  </r>
  <r>
    <x v="6"/>
    <x v="5"/>
    <x v="94"/>
    <x v="2"/>
    <n v="104"/>
  </r>
  <r>
    <x v="6"/>
    <x v="5"/>
    <x v="95"/>
    <x v="2"/>
    <n v="123"/>
  </r>
  <r>
    <x v="6"/>
    <x v="5"/>
    <x v="96"/>
    <x v="2"/>
    <n v="88"/>
  </r>
  <r>
    <x v="6"/>
    <x v="5"/>
    <x v="97"/>
    <x v="2"/>
    <n v="196"/>
  </r>
  <r>
    <x v="6"/>
    <x v="5"/>
    <x v="98"/>
    <x v="2"/>
    <n v="99"/>
  </r>
  <r>
    <x v="6"/>
    <x v="5"/>
    <x v="99"/>
    <x v="2"/>
    <n v="192"/>
  </r>
  <r>
    <x v="6"/>
    <x v="5"/>
    <x v="100"/>
    <x v="2"/>
    <n v="55"/>
  </r>
  <r>
    <x v="6"/>
    <x v="5"/>
    <x v="101"/>
    <x v="2"/>
    <n v="235"/>
  </r>
  <r>
    <x v="6"/>
    <x v="5"/>
    <x v="102"/>
    <x v="2"/>
    <n v="226"/>
  </r>
  <r>
    <x v="6"/>
    <x v="5"/>
    <x v="103"/>
    <x v="2"/>
    <n v="34"/>
  </r>
  <r>
    <x v="6"/>
    <x v="5"/>
    <x v="104"/>
    <x v="2"/>
    <n v="175"/>
  </r>
  <r>
    <x v="6"/>
    <x v="5"/>
    <x v="105"/>
    <x v="2"/>
    <n v="60"/>
  </r>
  <r>
    <x v="6"/>
    <x v="5"/>
    <x v="106"/>
    <x v="2"/>
    <n v="55"/>
  </r>
  <r>
    <x v="6"/>
    <x v="5"/>
    <x v="107"/>
    <x v="2"/>
    <n v="61"/>
  </r>
  <r>
    <x v="6"/>
    <x v="5"/>
    <x v="108"/>
    <x v="2"/>
    <n v="55"/>
  </r>
  <r>
    <x v="6"/>
    <x v="5"/>
    <x v="109"/>
    <x v="2"/>
    <n v="140"/>
  </r>
  <r>
    <x v="6"/>
    <x v="5"/>
    <x v="90"/>
    <x v="3"/>
    <n v="1"/>
  </r>
  <r>
    <x v="6"/>
    <x v="5"/>
    <x v="94"/>
    <x v="3"/>
    <n v="2"/>
  </r>
  <r>
    <x v="6"/>
    <x v="5"/>
    <x v="106"/>
    <x v="3"/>
    <n v="1"/>
  </r>
  <r>
    <x v="6"/>
    <x v="5"/>
    <x v="96"/>
    <x v="31"/>
    <n v="3"/>
  </r>
  <r>
    <x v="6"/>
    <x v="5"/>
    <x v="97"/>
    <x v="31"/>
    <n v="12"/>
  </r>
  <r>
    <x v="6"/>
    <x v="5"/>
    <x v="98"/>
    <x v="31"/>
    <n v="4"/>
  </r>
  <r>
    <x v="6"/>
    <x v="5"/>
    <x v="89"/>
    <x v="4"/>
    <n v="3"/>
  </r>
  <r>
    <x v="6"/>
    <x v="5"/>
    <x v="90"/>
    <x v="4"/>
    <n v="14"/>
  </r>
  <r>
    <x v="6"/>
    <x v="5"/>
    <x v="91"/>
    <x v="4"/>
    <n v="12"/>
  </r>
  <r>
    <x v="6"/>
    <x v="5"/>
    <x v="92"/>
    <x v="4"/>
    <n v="3"/>
  </r>
  <r>
    <x v="6"/>
    <x v="5"/>
    <x v="93"/>
    <x v="4"/>
    <n v="1"/>
  </r>
  <r>
    <x v="6"/>
    <x v="5"/>
    <x v="94"/>
    <x v="4"/>
    <n v="14"/>
  </r>
  <r>
    <x v="6"/>
    <x v="5"/>
    <x v="95"/>
    <x v="4"/>
    <n v="44"/>
  </r>
  <r>
    <x v="6"/>
    <x v="5"/>
    <x v="96"/>
    <x v="4"/>
    <n v="51"/>
  </r>
  <r>
    <x v="6"/>
    <x v="5"/>
    <x v="97"/>
    <x v="4"/>
    <n v="57"/>
  </r>
  <r>
    <x v="6"/>
    <x v="5"/>
    <x v="98"/>
    <x v="4"/>
    <n v="24"/>
  </r>
  <r>
    <x v="6"/>
    <x v="5"/>
    <x v="99"/>
    <x v="4"/>
    <n v="24"/>
  </r>
  <r>
    <x v="6"/>
    <x v="5"/>
    <x v="100"/>
    <x v="4"/>
    <n v="4"/>
  </r>
  <r>
    <x v="6"/>
    <x v="5"/>
    <x v="101"/>
    <x v="4"/>
    <n v="24"/>
  </r>
  <r>
    <x v="6"/>
    <x v="5"/>
    <x v="102"/>
    <x v="4"/>
    <n v="18"/>
  </r>
  <r>
    <x v="6"/>
    <x v="5"/>
    <x v="103"/>
    <x v="4"/>
    <n v="1"/>
  </r>
  <r>
    <x v="6"/>
    <x v="5"/>
    <x v="104"/>
    <x v="4"/>
    <n v="20"/>
  </r>
  <r>
    <x v="6"/>
    <x v="5"/>
    <x v="105"/>
    <x v="4"/>
    <n v="2"/>
  </r>
  <r>
    <x v="6"/>
    <x v="5"/>
    <x v="107"/>
    <x v="4"/>
    <n v="4"/>
  </r>
  <r>
    <x v="6"/>
    <x v="5"/>
    <x v="108"/>
    <x v="4"/>
    <n v="7"/>
  </r>
  <r>
    <x v="6"/>
    <x v="5"/>
    <x v="109"/>
    <x v="4"/>
    <n v="36"/>
  </r>
  <r>
    <x v="6"/>
    <x v="5"/>
    <x v="89"/>
    <x v="5"/>
    <n v="51"/>
  </r>
  <r>
    <x v="6"/>
    <x v="5"/>
    <x v="90"/>
    <x v="5"/>
    <n v="177"/>
  </r>
  <r>
    <x v="6"/>
    <x v="5"/>
    <x v="91"/>
    <x v="5"/>
    <n v="304"/>
  </r>
  <r>
    <x v="6"/>
    <x v="5"/>
    <x v="92"/>
    <x v="5"/>
    <n v="87"/>
  </r>
  <r>
    <x v="6"/>
    <x v="5"/>
    <x v="93"/>
    <x v="5"/>
    <n v="47"/>
  </r>
  <r>
    <x v="6"/>
    <x v="5"/>
    <x v="94"/>
    <x v="5"/>
    <n v="104"/>
  </r>
  <r>
    <x v="6"/>
    <x v="5"/>
    <x v="95"/>
    <x v="5"/>
    <n v="124"/>
  </r>
  <r>
    <x v="6"/>
    <x v="5"/>
    <x v="96"/>
    <x v="5"/>
    <n v="92"/>
  </r>
  <r>
    <x v="6"/>
    <x v="5"/>
    <x v="97"/>
    <x v="5"/>
    <n v="198"/>
  </r>
  <r>
    <x v="6"/>
    <x v="5"/>
    <x v="98"/>
    <x v="5"/>
    <n v="99"/>
  </r>
  <r>
    <x v="6"/>
    <x v="5"/>
    <x v="99"/>
    <x v="5"/>
    <n v="193"/>
  </r>
  <r>
    <x v="6"/>
    <x v="5"/>
    <x v="100"/>
    <x v="5"/>
    <n v="55"/>
  </r>
  <r>
    <x v="6"/>
    <x v="5"/>
    <x v="101"/>
    <x v="5"/>
    <n v="236"/>
  </r>
  <r>
    <x v="6"/>
    <x v="5"/>
    <x v="102"/>
    <x v="5"/>
    <n v="227"/>
  </r>
  <r>
    <x v="6"/>
    <x v="5"/>
    <x v="103"/>
    <x v="5"/>
    <n v="35"/>
  </r>
  <r>
    <x v="6"/>
    <x v="5"/>
    <x v="104"/>
    <x v="5"/>
    <n v="181"/>
  </r>
  <r>
    <x v="6"/>
    <x v="5"/>
    <x v="105"/>
    <x v="5"/>
    <n v="61"/>
  </r>
  <r>
    <x v="6"/>
    <x v="5"/>
    <x v="106"/>
    <x v="5"/>
    <n v="55"/>
  </r>
  <r>
    <x v="6"/>
    <x v="5"/>
    <x v="107"/>
    <x v="5"/>
    <n v="61"/>
  </r>
  <r>
    <x v="6"/>
    <x v="5"/>
    <x v="108"/>
    <x v="5"/>
    <n v="56"/>
  </r>
  <r>
    <x v="6"/>
    <x v="5"/>
    <x v="109"/>
    <x v="5"/>
    <n v="140"/>
  </r>
  <r>
    <x v="6"/>
    <x v="5"/>
    <x v="89"/>
    <x v="6"/>
    <n v="3"/>
  </r>
  <r>
    <x v="6"/>
    <x v="5"/>
    <x v="90"/>
    <x v="6"/>
    <n v="2"/>
  </r>
  <r>
    <x v="6"/>
    <x v="5"/>
    <x v="91"/>
    <x v="6"/>
    <n v="7"/>
  </r>
  <r>
    <x v="6"/>
    <x v="5"/>
    <x v="92"/>
    <x v="6"/>
    <n v="1"/>
  </r>
  <r>
    <x v="6"/>
    <x v="5"/>
    <x v="94"/>
    <x v="6"/>
    <n v="1"/>
  </r>
  <r>
    <x v="6"/>
    <x v="5"/>
    <x v="99"/>
    <x v="6"/>
    <n v="4"/>
  </r>
  <r>
    <x v="6"/>
    <x v="5"/>
    <x v="101"/>
    <x v="6"/>
    <n v="4"/>
  </r>
  <r>
    <x v="6"/>
    <x v="5"/>
    <x v="102"/>
    <x v="6"/>
    <n v="3"/>
  </r>
  <r>
    <x v="6"/>
    <x v="5"/>
    <x v="103"/>
    <x v="6"/>
    <n v="2"/>
  </r>
  <r>
    <x v="6"/>
    <x v="5"/>
    <x v="104"/>
    <x v="6"/>
    <n v="1"/>
  </r>
  <r>
    <x v="6"/>
    <x v="5"/>
    <x v="105"/>
    <x v="6"/>
    <n v="3"/>
  </r>
  <r>
    <x v="6"/>
    <x v="5"/>
    <x v="106"/>
    <x v="6"/>
    <n v="4"/>
  </r>
  <r>
    <x v="6"/>
    <x v="5"/>
    <x v="108"/>
    <x v="6"/>
    <n v="1"/>
  </r>
  <r>
    <x v="6"/>
    <x v="5"/>
    <x v="89"/>
    <x v="7"/>
    <n v="4"/>
  </r>
  <r>
    <x v="6"/>
    <x v="5"/>
    <x v="90"/>
    <x v="7"/>
    <n v="2"/>
  </r>
  <r>
    <x v="6"/>
    <x v="5"/>
    <x v="91"/>
    <x v="7"/>
    <n v="10"/>
  </r>
  <r>
    <x v="6"/>
    <x v="5"/>
    <x v="92"/>
    <x v="7"/>
    <n v="3"/>
  </r>
  <r>
    <x v="6"/>
    <x v="5"/>
    <x v="94"/>
    <x v="7"/>
    <n v="1"/>
  </r>
  <r>
    <x v="6"/>
    <x v="5"/>
    <x v="95"/>
    <x v="7"/>
    <n v="1"/>
  </r>
  <r>
    <x v="6"/>
    <x v="5"/>
    <x v="96"/>
    <x v="7"/>
    <n v="2"/>
  </r>
  <r>
    <x v="6"/>
    <x v="5"/>
    <x v="97"/>
    <x v="7"/>
    <n v="1"/>
  </r>
  <r>
    <x v="6"/>
    <x v="5"/>
    <x v="98"/>
    <x v="7"/>
    <n v="1"/>
  </r>
  <r>
    <x v="6"/>
    <x v="5"/>
    <x v="99"/>
    <x v="7"/>
    <n v="4"/>
  </r>
  <r>
    <x v="6"/>
    <x v="5"/>
    <x v="100"/>
    <x v="7"/>
    <n v="1"/>
  </r>
  <r>
    <x v="6"/>
    <x v="5"/>
    <x v="101"/>
    <x v="7"/>
    <n v="9"/>
  </r>
  <r>
    <x v="6"/>
    <x v="5"/>
    <x v="102"/>
    <x v="7"/>
    <n v="5"/>
  </r>
  <r>
    <x v="6"/>
    <x v="5"/>
    <x v="103"/>
    <x v="7"/>
    <n v="2"/>
  </r>
  <r>
    <x v="6"/>
    <x v="5"/>
    <x v="104"/>
    <x v="7"/>
    <n v="2"/>
  </r>
  <r>
    <x v="6"/>
    <x v="5"/>
    <x v="105"/>
    <x v="7"/>
    <n v="3"/>
  </r>
  <r>
    <x v="6"/>
    <x v="5"/>
    <x v="106"/>
    <x v="7"/>
    <n v="2"/>
  </r>
  <r>
    <x v="6"/>
    <x v="5"/>
    <x v="108"/>
    <x v="7"/>
    <n v="1"/>
  </r>
  <r>
    <x v="6"/>
    <x v="5"/>
    <x v="109"/>
    <x v="7"/>
    <n v="2"/>
  </r>
  <r>
    <x v="6"/>
    <x v="5"/>
    <x v="89"/>
    <x v="8"/>
    <n v="1"/>
  </r>
  <r>
    <x v="6"/>
    <x v="5"/>
    <x v="90"/>
    <x v="8"/>
    <n v="2"/>
  </r>
  <r>
    <x v="6"/>
    <x v="5"/>
    <x v="91"/>
    <x v="8"/>
    <n v="3"/>
  </r>
  <r>
    <x v="6"/>
    <x v="5"/>
    <x v="94"/>
    <x v="8"/>
    <n v="1"/>
  </r>
  <r>
    <x v="6"/>
    <x v="5"/>
    <x v="95"/>
    <x v="8"/>
    <n v="1"/>
  </r>
  <r>
    <x v="6"/>
    <x v="5"/>
    <x v="99"/>
    <x v="8"/>
    <n v="3"/>
  </r>
  <r>
    <x v="6"/>
    <x v="5"/>
    <x v="102"/>
    <x v="8"/>
    <n v="1"/>
  </r>
  <r>
    <x v="6"/>
    <x v="5"/>
    <x v="104"/>
    <x v="8"/>
    <n v="1"/>
  </r>
  <r>
    <x v="6"/>
    <x v="5"/>
    <x v="109"/>
    <x v="8"/>
    <n v="1"/>
  </r>
  <r>
    <x v="6"/>
    <x v="5"/>
    <x v="89"/>
    <x v="41"/>
    <n v="3"/>
  </r>
  <r>
    <x v="6"/>
    <x v="5"/>
    <x v="90"/>
    <x v="41"/>
    <n v="17"/>
  </r>
  <r>
    <x v="6"/>
    <x v="5"/>
    <x v="91"/>
    <x v="41"/>
    <n v="34"/>
  </r>
  <r>
    <x v="6"/>
    <x v="5"/>
    <x v="92"/>
    <x v="41"/>
    <n v="5"/>
  </r>
  <r>
    <x v="6"/>
    <x v="5"/>
    <x v="93"/>
    <x v="41"/>
    <n v="13"/>
  </r>
  <r>
    <x v="6"/>
    <x v="5"/>
    <x v="94"/>
    <x v="41"/>
    <n v="61"/>
  </r>
  <r>
    <x v="6"/>
    <x v="5"/>
    <x v="95"/>
    <x v="41"/>
    <n v="37"/>
  </r>
  <r>
    <x v="6"/>
    <x v="5"/>
    <x v="96"/>
    <x v="41"/>
    <n v="25"/>
  </r>
  <r>
    <x v="6"/>
    <x v="5"/>
    <x v="97"/>
    <x v="41"/>
    <n v="111"/>
  </r>
  <r>
    <x v="6"/>
    <x v="5"/>
    <x v="98"/>
    <x v="41"/>
    <n v="57"/>
  </r>
  <r>
    <x v="6"/>
    <x v="5"/>
    <x v="99"/>
    <x v="41"/>
    <n v="33"/>
  </r>
  <r>
    <x v="6"/>
    <x v="5"/>
    <x v="100"/>
    <x v="41"/>
    <n v="10"/>
  </r>
  <r>
    <x v="6"/>
    <x v="5"/>
    <x v="101"/>
    <x v="41"/>
    <n v="30"/>
  </r>
  <r>
    <x v="6"/>
    <x v="5"/>
    <x v="102"/>
    <x v="41"/>
    <n v="23"/>
  </r>
  <r>
    <x v="6"/>
    <x v="5"/>
    <x v="103"/>
    <x v="41"/>
    <n v="1"/>
  </r>
  <r>
    <x v="6"/>
    <x v="5"/>
    <x v="104"/>
    <x v="41"/>
    <n v="22"/>
  </r>
  <r>
    <x v="6"/>
    <x v="5"/>
    <x v="105"/>
    <x v="41"/>
    <n v="3"/>
  </r>
  <r>
    <x v="6"/>
    <x v="5"/>
    <x v="106"/>
    <x v="41"/>
    <n v="11"/>
  </r>
  <r>
    <x v="6"/>
    <x v="5"/>
    <x v="107"/>
    <x v="41"/>
    <n v="6"/>
  </r>
  <r>
    <x v="6"/>
    <x v="5"/>
    <x v="108"/>
    <x v="41"/>
    <n v="15"/>
  </r>
  <r>
    <x v="6"/>
    <x v="5"/>
    <x v="109"/>
    <x v="41"/>
    <n v="82"/>
  </r>
  <r>
    <x v="6"/>
    <x v="5"/>
    <x v="89"/>
    <x v="9"/>
    <n v="3"/>
  </r>
  <r>
    <x v="6"/>
    <x v="5"/>
    <x v="90"/>
    <x v="9"/>
    <n v="24"/>
  </r>
  <r>
    <x v="6"/>
    <x v="5"/>
    <x v="91"/>
    <x v="9"/>
    <n v="41"/>
  </r>
  <r>
    <x v="6"/>
    <x v="5"/>
    <x v="92"/>
    <x v="9"/>
    <n v="5"/>
  </r>
  <r>
    <x v="6"/>
    <x v="5"/>
    <x v="93"/>
    <x v="9"/>
    <n v="13"/>
  </r>
  <r>
    <x v="6"/>
    <x v="5"/>
    <x v="94"/>
    <x v="9"/>
    <n v="61"/>
  </r>
  <r>
    <x v="6"/>
    <x v="5"/>
    <x v="95"/>
    <x v="9"/>
    <n v="39"/>
  </r>
  <r>
    <x v="6"/>
    <x v="5"/>
    <x v="96"/>
    <x v="9"/>
    <n v="24"/>
  </r>
  <r>
    <x v="6"/>
    <x v="5"/>
    <x v="97"/>
    <x v="9"/>
    <n v="113"/>
  </r>
  <r>
    <x v="6"/>
    <x v="5"/>
    <x v="98"/>
    <x v="9"/>
    <n v="55"/>
  </r>
  <r>
    <x v="6"/>
    <x v="5"/>
    <x v="99"/>
    <x v="9"/>
    <n v="36"/>
  </r>
  <r>
    <x v="6"/>
    <x v="5"/>
    <x v="100"/>
    <x v="9"/>
    <n v="10"/>
  </r>
  <r>
    <x v="6"/>
    <x v="5"/>
    <x v="101"/>
    <x v="9"/>
    <n v="37"/>
  </r>
  <r>
    <x v="6"/>
    <x v="5"/>
    <x v="102"/>
    <x v="9"/>
    <n v="24"/>
  </r>
  <r>
    <x v="6"/>
    <x v="5"/>
    <x v="103"/>
    <x v="9"/>
    <n v="2"/>
  </r>
  <r>
    <x v="6"/>
    <x v="5"/>
    <x v="104"/>
    <x v="9"/>
    <n v="25"/>
  </r>
  <r>
    <x v="6"/>
    <x v="5"/>
    <x v="105"/>
    <x v="9"/>
    <n v="6"/>
  </r>
  <r>
    <x v="6"/>
    <x v="5"/>
    <x v="106"/>
    <x v="9"/>
    <n v="12"/>
  </r>
  <r>
    <x v="6"/>
    <x v="5"/>
    <x v="107"/>
    <x v="9"/>
    <n v="8"/>
  </r>
  <r>
    <x v="6"/>
    <x v="5"/>
    <x v="108"/>
    <x v="9"/>
    <n v="14"/>
  </r>
  <r>
    <x v="6"/>
    <x v="5"/>
    <x v="109"/>
    <x v="9"/>
    <n v="82"/>
  </r>
  <r>
    <x v="6"/>
    <x v="5"/>
    <x v="89"/>
    <x v="10"/>
    <n v="1"/>
  </r>
  <r>
    <x v="6"/>
    <x v="5"/>
    <x v="90"/>
    <x v="10"/>
    <n v="3"/>
  </r>
  <r>
    <x v="6"/>
    <x v="5"/>
    <x v="91"/>
    <x v="10"/>
    <n v="6"/>
  </r>
  <r>
    <x v="6"/>
    <x v="5"/>
    <x v="92"/>
    <x v="10"/>
    <n v="8"/>
  </r>
  <r>
    <x v="6"/>
    <x v="5"/>
    <x v="99"/>
    <x v="10"/>
    <n v="1"/>
  </r>
  <r>
    <x v="6"/>
    <x v="5"/>
    <x v="100"/>
    <x v="10"/>
    <n v="6"/>
  </r>
  <r>
    <x v="6"/>
    <x v="5"/>
    <x v="101"/>
    <x v="10"/>
    <n v="2"/>
  </r>
  <r>
    <x v="6"/>
    <x v="5"/>
    <x v="102"/>
    <x v="10"/>
    <n v="14"/>
  </r>
  <r>
    <x v="6"/>
    <x v="5"/>
    <x v="103"/>
    <x v="10"/>
    <n v="3"/>
  </r>
  <r>
    <x v="6"/>
    <x v="5"/>
    <x v="104"/>
    <x v="10"/>
    <n v="15"/>
  </r>
  <r>
    <x v="6"/>
    <x v="5"/>
    <x v="105"/>
    <x v="10"/>
    <n v="5"/>
  </r>
  <r>
    <x v="6"/>
    <x v="5"/>
    <x v="106"/>
    <x v="10"/>
    <n v="4"/>
  </r>
  <r>
    <x v="6"/>
    <x v="5"/>
    <x v="107"/>
    <x v="10"/>
    <n v="1"/>
  </r>
  <r>
    <x v="6"/>
    <x v="5"/>
    <x v="89"/>
    <x v="11"/>
    <n v="2"/>
  </r>
  <r>
    <x v="6"/>
    <x v="5"/>
    <x v="90"/>
    <x v="11"/>
    <n v="5"/>
  </r>
  <r>
    <x v="6"/>
    <x v="5"/>
    <x v="91"/>
    <x v="11"/>
    <n v="5"/>
  </r>
  <r>
    <x v="6"/>
    <x v="5"/>
    <x v="92"/>
    <x v="11"/>
    <n v="9"/>
  </r>
  <r>
    <x v="6"/>
    <x v="5"/>
    <x v="93"/>
    <x v="11"/>
    <n v="2"/>
  </r>
  <r>
    <x v="6"/>
    <x v="5"/>
    <x v="100"/>
    <x v="11"/>
    <n v="1"/>
  </r>
  <r>
    <x v="6"/>
    <x v="5"/>
    <x v="101"/>
    <x v="11"/>
    <n v="2"/>
  </r>
  <r>
    <x v="6"/>
    <x v="5"/>
    <x v="102"/>
    <x v="11"/>
    <n v="28"/>
  </r>
  <r>
    <x v="6"/>
    <x v="5"/>
    <x v="103"/>
    <x v="11"/>
    <n v="1"/>
  </r>
  <r>
    <x v="6"/>
    <x v="5"/>
    <x v="104"/>
    <x v="11"/>
    <n v="31"/>
  </r>
  <r>
    <x v="6"/>
    <x v="5"/>
    <x v="105"/>
    <x v="11"/>
    <n v="4"/>
  </r>
  <r>
    <x v="6"/>
    <x v="5"/>
    <x v="106"/>
    <x v="11"/>
    <n v="4"/>
  </r>
  <r>
    <x v="6"/>
    <x v="5"/>
    <x v="89"/>
    <x v="12"/>
    <n v="27"/>
  </r>
  <r>
    <x v="6"/>
    <x v="5"/>
    <x v="90"/>
    <x v="12"/>
    <n v="94"/>
  </r>
  <r>
    <x v="6"/>
    <x v="5"/>
    <x v="91"/>
    <x v="12"/>
    <n v="118"/>
  </r>
  <r>
    <x v="6"/>
    <x v="5"/>
    <x v="92"/>
    <x v="12"/>
    <n v="25"/>
  </r>
  <r>
    <x v="6"/>
    <x v="5"/>
    <x v="93"/>
    <x v="12"/>
    <n v="28"/>
  </r>
  <r>
    <x v="6"/>
    <x v="5"/>
    <x v="94"/>
    <x v="12"/>
    <n v="100"/>
  </r>
  <r>
    <x v="6"/>
    <x v="5"/>
    <x v="95"/>
    <x v="12"/>
    <n v="123"/>
  </r>
  <r>
    <x v="6"/>
    <x v="5"/>
    <x v="96"/>
    <x v="12"/>
    <n v="88"/>
  </r>
  <r>
    <x v="6"/>
    <x v="5"/>
    <x v="97"/>
    <x v="12"/>
    <n v="196"/>
  </r>
  <r>
    <x v="6"/>
    <x v="5"/>
    <x v="98"/>
    <x v="12"/>
    <n v="99"/>
  </r>
  <r>
    <x v="6"/>
    <x v="5"/>
    <x v="99"/>
    <x v="12"/>
    <n v="109"/>
  </r>
  <r>
    <x v="6"/>
    <x v="5"/>
    <x v="100"/>
    <x v="12"/>
    <n v="31"/>
  </r>
  <r>
    <x v="6"/>
    <x v="5"/>
    <x v="101"/>
    <x v="12"/>
    <n v="115"/>
  </r>
  <r>
    <x v="6"/>
    <x v="5"/>
    <x v="102"/>
    <x v="12"/>
    <n v="87"/>
  </r>
  <r>
    <x v="6"/>
    <x v="5"/>
    <x v="103"/>
    <x v="12"/>
    <n v="12"/>
  </r>
  <r>
    <x v="6"/>
    <x v="5"/>
    <x v="104"/>
    <x v="12"/>
    <n v="89"/>
  </r>
  <r>
    <x v="6"/>
    <x v="5"/>
    <x v="105"/>
    <x v="12"/>
    <n v="24"/>
  </r>
  <r>
    <x v="6"/>
    <x v="5"/>
    <x v="106"/>
    <x v="12"/>
    <n v="23"/>
  </r>
  <r>
    <x v="6"/>
    <x v="5"/>
    <x v="107"/>
    <x v="12"/>
    <n v="42"/>
  </r>
  <r>
    <x v="6"/>
    <x v="5"/>
    <x v="108"/>
    <x v="12"/>
    <n v="42"/>
  </r>
  <r>
    <x v="6"/>
    <x v="5"/>
    <x v="109"/>
    <x v="12"/>
    <n v="140"/>
  </r>
  <r>
    <x v="6"/>
    <x v="5"/>
    <x v="89"/>
    <x v="13"/>
    <n v="2"/>
  </r>
  <r>
    <x v="6"/>
    <x v="5"/>
    <x v="90"/>
    <x v="13"/>
    <n v="9"/>
  </r>
  <r>
    <x v="6"/>
    <x v="5"/>
    <x v="91"/>
    <x v="13"/>
    <n v="3"/>
  </r>
  <r>
    <x v="6"/>
    <x v="5"/>
    <x v="92"/>
    <x v="13"/>
    <n v="9"/>
  </r>
  <r>
    <x v="6"/>
    <x v="5"/>
    <x v="98"/>
    <x v="13"/>
    <n v="1"/>
  </r>
  <r>
    <x v="6"/>
    <x v="5"/>
    <x v="100"/>
    <x v="13"/>
    <n v="1"/>
  </r>
  <r>
    <x v="6"/>
    <x v="5"/>
    <x v="101"/>
    <x v="13"/>
    <n v="3"/>
  </r>
  <r>
    <x v="6"/>
    <x v="5"/>
    <x v="102"/>
    <x v="13"/>
    <n v="10"/>
  </r>
  <r>
    <x v="6"/>
    <x v="5"/>
    <x v="103"/>
    <x v="13"/>
    <n v="5"/>
  </r>
  <r>
    <x v="6"/>
    <x v="5"/>
    <x v="104"/>
    <x v="13"/>
    <n v="46"/>
  </r>
  <r>
    <x v="6"/>
    <x v="5"/>
    <x v="105"/>
    <x v="13"/>
    <n v="3"/>
  </r>
  <r>
    <x v="6"/>
    <x v="5"/>
    <x v="106"/>
    <x v="13"/>
    <n v="5"/>
  </r>
  <r>
    <x v="6"/>
    <x v="5"/>
    <x v="107"/>
    <x v="13"/>
    <n v="1"/>
  </r>
  <r>
    <x v="6"/>
    <x v="5"/>
    <x v="89"/>
    <x v="14"/>
    <n v="32"/>
  </r>
  <r>
    <x v="6"/>
    <x v="5"/>
    <x v="90"/>
    <x v="14"/>
    <n v="119"/>
  </r>
  <r>
    <x v="6"/>
    <x v="5"/>
    <x v="91"/>
    <x v="14"/>
    <n v="247"/>
  </r>
  <r>
    <x v="6"/>
    <x v="5"/>
    <x v="92"/>
    <x v="14"/>
    <n v="84"/>
  </r>
  <r>
    <x v="6"/>
    <x v="5"/>
    <x v="93"/>
    <x v="14"/>
    <n v="29"/>
  </r>
  <r>
    <x v="6"/>
    <x v="5"/>
    <x v="94"/>
    <x v="14"/>
    <n v="11"/>
  </r>
  <r>
    <x v="6"/>
    <x v="5"/>
    <x v="95"/>
    <x v="14"/>
    <n v="1"/>
  </r>
  <r>
    <x v="6"/>
    <x v="5"/>
    <x v="99"/>
    <x v="14"/>
    <n v="131"/>
  </r>
  <r>
    <x v="6"/>
    <x v="5"/>
    <x v="100"/>
    <x v="14"/>
    <n v="30"/>
  </r>
  <r>
    <x v="6"/>
    <x v="5"/>
    <x v="101"/>
    <x v="14"/>
    <n v="191"/>
  </r>
  <r>
    <x v="6"/>
    <x v="5"/>
    <x v="102"/>
    <x v="14"/>
    <n v="185"/>
  </r>
  <r>
    <x v="6"/>
    <x v="5"/>
    <x v="103"/>
    <x v="14"/>
    <n v="31"/>
  </r>
  <r>
    <x v="6"/>
    <x v="5"/>
    <x v="104"/>
    <x v="14"/>
    <n v="87"/>
  </r>
  <r>
    <x v="6"/>
    <x v="5"/>
    <x v="105"/>
    <x v="14"/>
    <n v="45"/>
  </r>
  <r>
    <x v="6"/>
    <x v="5"/>
    <x v="106"/>
    <x v="14"/>
    <n v="44"/>
  </r>
  <r>
    <x v="6"/>
    <x v="5"/>
    <x v="107"/>
    <x v="14"/>
    <n v="26"/>
  </r>
  <r>
    <x v="6"/>
    <x v="5"/>
    <x v="108"/>
    <x v="14"/>
    <n v="22"/>
  </r>
  <r>
    <x v="6"/>
    <x v="5"/>
    <x v="109"/>
    <x v="14"/>
    <n v="2"/>
  </r>
  <r>
    <x v="6"/>
    <x v="5"/>
    <x v="89"/>
    <x v="15"/>
    <n v="1"/>
  </r>
  <r>
    <x v="6"/>
    <x v="5"/>
    <x v="90"/>
    <x v="15"/>
    <n v="8"/>
  </r>
  <r>
    <x v="6"/>
    <x v="5"/>
    <x v="91"/>
    <x v="15"/>
    <n v="26"/>
  </r>
  <r>
    <x v="6"/>
    <x v="5"/>
    <x v="92"/>
    <x v="15"/>
    <n v="11"/>
  </r>
  <r>
    <x v="6"/>
    <x v="5"/>
    <x v="93"/>
    <x v="15"/>
    <n v="2"/>
  </r>
  <r>
    <x v="6"/>
    <x v="5"/>
    <x v="94"/>
    <x v="15"/>
    <n v="12"/>
  </r>
  <r>
    <x v="6"/>
    <x v="5"/>
    <x v="95"/>
    <x v="15"/>
    <n v="10"/>
  </r>
  <r>
    <x v="6"/>
    <x v="5"/>
    <x v="96"/>
    <x v="15"/>
    <n v="2"/>
  </r>
  <r>
    <x v="6"/>
    <x v="5"/>
    <x v="97"/>
    <x v="15"/>
    <n v="8"/>
  </r>
  <r>
    <x v="6"/>
    <x v="5"/>
    <x v="98"/>
    <x v="15"/>
    <n v="1"/>
  </r>
  <r>
    <x v="6"/>
    <x v="5"/>
    <x v="99"/>
    <x v="15"/>
    <n v="8"/>
  </r>
  <r>
    <x v="6"/>
    <x v="5"/>
    <x v="100"/>
    <x v="15"/>
    <n v="4"/>
  </r>
  <r>
    <x v="6"/>
    <x v="5"/>
    <x v="101"/>
    <x v="15"/>
    <n v="10"/>
  </r>
  <r>
    <x v="6"/>
    <x v="5"/>
    <x v="102"/>
    <x v="15"/>
    <n v="11"/>
  </r>
  <r>
    <x v="6"/>
    <x v="5"/>
    <x v="103"/>
    <x v="15"/>
    <n v="3"/>
  </r>
  <r>
    <x v="6"/>
    <x v="5"/>
    <x v="104"/>
    <x v="15"/>
    <n v="8"/>
  </r>
  <r>
    <x v="6"/>
    <x v="5"/>
    <x v="105"/>
    <x v="15"/>
    <n v="3"/>
  </r>
  <r>
    <x v="6"/>
    <x v="5"/>
    <x v="106"/>
    <x v="15"/>
    <n v="4"/>
  </r>
  <r>
    <x v="6"/>
    <x v="5"/>
    <x v="107"/>
    <x v="15"/>
    <n v="4"/>
  </r>
  <r>
    <x v="6"/>
    <x v="5"/>
    <x v="108"/>
    <x v="15"/>
    <n v="5"/>
  </r>
  <r>
    <x v="6"/>
    <x v="5"/>
    <x v="89"/>
    <x v="16"/>
    <n v="1"/>
  </r>
  <r>
    <x v="6"/>
    <x v="5"/>
    <x v="90"/>
    <x v="16"/>
    <n v="2"/>
  </r>
  <r>
    <x v="6"/>
    <x v="5"/>
    <x v="91"/>
    <x v="16"/>
    <n v="19"/>
  </r>
  <r>
    <x v="6"/>
    <x v="5"/>
    <x v="92"/>
    <x v="16"/>
    <n v="2"/>
  </r>
  <r>
    <x v="6"/>
    <x v="5"/>
    <x v="93"/>
    <x v="16"/>
    <n v="3"/>
  </r>
  <r>
    <x v="6"/>
    <x v="5"/>
    <x v="94"/>
    <x v="16"/>
    <n v="1"/>
  </r>
  <r>
    <x v="6"/>
    <x v="5"/>
    <x v="95"/>
    <x v="16"/>
    <n v="2"/>
  </r>
  <r>
    <x v="6"/>
    <x v="5"/>
    <x v="96"/>
    <x v="16"/>
    <n v="2"/>
  </r>
  <r>
    <x v="6"/>
    <x v="5"/>
    <x v="97"/>
    <x v="16"/>
    <n v="7"/>
  </r>
  <r>
    <x v="6"/>
    <x v="5"/>
    <x v="98"/>
    <x v="16"/>
    <n v="5"/>
  </r>
  <r>
    <x v="6"/>
    <x v="5"/>
    <x v="99"/>
    <x v="16"/>
    <n v="4"/>
  </r>
  <r>
    <x v="6"/>
    <x v="5"/>
    <x v="100"/>
    <x v="16"/>
    <n v="3"/>
  </r>
  <r>
    <x v="6"/>
    <x v="5"/>
    <x v="101"/>
    <x v="16"/>
    <n v="9"/>
  </r>
  <r>
    <x v="6"/>
    <x v="5"/>
    <x v="102"/>
    <x v="16"/>
    <n v="7"/>
  </r>
  <r>
    <x v="6"/>
    <x v="5"/>
    <x v="104"/>
    <x v="16"/>
    <n v="4"/>
  </r>
  <r>
    <x v="6"/>
    <x v="5"/>
    <x v="105"/>
    <x v="16"/>
    <n v="4"/>
  </r>
  <r>
    <x v="6"/>
    <x v="5"/>
    <x v="106"/>
    <x v="16"/>
    <n v="6"/>
  </r>
  <r>
    <x v="6"/>
    <x v="5"/>
    <x v="107"/>
    <x v="16"/>
    <n v="1"/>
  </r>
  <r>
    <x v="6"/>
    <x v="5"/>
    <x v="108"/>
    <x v="16"/>
    <n v="4"/>
  </r>
  <r>
    <x v="6"/>
    <x v="5"/>
    <x v="109"/>
    <x v="16"/>
    <n v="10"/>
  </r>
  <r>
    <x v="6"/>
    <x v="5"/>
    <x v="89"/>
    <x v="33"/>
    <n v="3"/>
  </r>
  <r>
    <x v="6"/>
    <x v="5"/>
    <x v="90"/>
    <x v="33"/>
    <n v="12"/>
  </r>
  <r>
    <x v="6"/>
    <x v="5"/>
    <x v="91"/>
    <x v="33"/>
    <n v="18"/>
  </r>
  <r>
    <x v="6"/>
    <x v="5"/>
    <x v="92"/>
    <x v="33"/>
    <n v="3"/>
  </r>
  <r>
    <x v="6"/>
    <x v="5"/>
    <x v="94"/>
    <x v="33"/>
    <n v="3"/>
  </r>
  <r>
    <x v="6"/>
    <x v="5"/>
    <x v="95"/>
    <x v="33"/>
    <n v="16"/>
  </r>
  <r>
    <x v="6"/>
    <x v="5"/>
    <x v="96"/>
    <x v="33"/>
    <n v="10"/>
  </r>
  <r>
    <x v="6"/>
    <x v="5"/>
    <x v="97"/>
    <x v="33"/>
    <n v="10"/>
  </r>
  <r>
    <x v="6"/>
    <x v="5"/>
    <x v="98"/>
    <x v="33"/>
    <n v="8"/>
  </r>
  <r>
    <x v="6"/>
    <x v="5"/>
    <x v="99"/>
    <x v="33"/>
    <n v="17"/>
  </r>
  <r>
    <x v="6"/>
    <x v="5"/>
    <x v="100"/>
    <x v="33"/>
    <n v="10"/>
  </r>
  <r>
    <x v="6"/>
    <x v="5"/>
    <x v="101"/>
    <x v="33"/>
    <n v="23"/>
  </r>
  <r>
    <x v="6"/>
    <x v="5"/>
    <x v="102"/>
    <x v="33"/>
    <n v="10"/>
  </r>
  <r>
    <x v="6"/>
    <x v="5"/>
    <x v="103"/>
    <x v="33"/>
    <n v="1"/>
  </r>
  <r>
    <x v="6"/>
    <x v="5"/>
    <x v="104"/>
    <x v="33"/>
    <n v="16"/>
  </r>
  <r>
    <x v="6"/>
    <x v="5"/>
    <x v="106"/>
    <x v="33"/>
    <n v="4"/>
  </r>
  <r>
    <x v="6"/>
    <x v="5"/>
    <x v="107"/>
    <x v="33"/>
    <n v="12"/>
  </r>
  <r>
    <x v="6"/>
    <x v="5"/>
    <x v="108"/>
    <x v="33"/>
    <n v="4"/>
  </r>
  <r>
    <x v="6"/>
    <x v="5"/>
    <x v="109"/>
    <x v="33"/>
    <n v="15"/>
  </r>
  <r>
    <x v="6"/>
    <x v="5"/>
    <x v="90"/>
    <x v="34"/>
    <n v="7"/>
  </r>
  <r>
    <x v="6"/>
    <x v="5"/>
    <x v="91"/>
    <x v="34"/>
    <n v="5"/>
  </r>
  <r>
    <x v="6"/>
    <x v="5"/>
    <x v="93"/>
    <x v="34"/>
    <n v="1"/>
  </r>
  <r>
    <x v="6"/>
    <x v="5"/>
    <x v="94"/>
    <x v="34"/>
    <n v="2"/>
  </r>
  <r>
    <x v="6"/>
    <x v="5"/>
    <x v="95"/>
    <x v="34"/>
    <n v="1"/>
  </r>
  <r>
    <x v="6"/>
    <x v="5"/>
    <x v="96"/>
    <x v="34"/>
    <n v="1"/>
  </r>
  <r>
    <x v="6"/>
    <x v="5"/>
    <x v="97"/>
    <x v="34"/>
    <n v="2"/>
  </r>
  <r>
    <x v="6"/>
    <x v="5"/>
    <x v="98"/>
    <x v="34"/>
    <n v="4"/>
  </r>
  <r>
    <x v="6"/>
    <x v="5"/>
    <x v="99"/>
    <x v="34"/>
    <n v="1"/>
  </r>
  <r>
    <x v="6"/>
    <x v="5"/>
    <x v="100"/>
    <x v="34"/>
    <n v="1"/>
  </r>
  <r>
    <x v="6"/>
    <x v="5"/>
    <x v="101"/>
    <x v="34"/>
    <n v="4"/>
  </r>
  <r>
    <x v="6"/>
    <x v="5"/>
    <x v="102"/>
    <x v="34"/>
    <n v="2"/>
  </r>
  <r>
    <x v="6"/>
    <x v="5"/>
    <x v="104"/>
    <x v="34"/>
    <n v="6"/>
  </r>
  <r>
    <x v="6"/>
    <x v="5"/>
    <x v="106"/>
    <x v="34"/>
    <n v="1"/>
  </r>
  <r>
    <x v="6"/>
    <x v="5"/>
    <x v="107"/>
    <x v="34"/>
    <n v="4"/>
  </r>
  <r>
    <x v="6"/>
    <x v="5"/>
    <x v="108"/>
    <x v="34"/>
    <n v="1"/>
  </r>
  <r>
    <x v="6"/>
    <x v="5"/>
    <x v="109"/>
    <x v="34"/>
    <n v="4"/>
  </r>
  <r>
    <x v="6"/>
    <x v="5"/>
    <x v="90"/>
    <x v="35"/>
    <n v="1"/>
  </r>
  <r>
    <x v="6"/>
    <x v="5"/>
    <x v="95"/>
    <x v="35"/>
    <n v="2"/>
  </r>
  <r>
    <x v="6"/>
    <x v="5"/>
    <x v="96"/>
    <x v="35"/>
    <n v="2"/>
  </r>
  <r>
    <x v="6"/>
    <x v="5"/>
    <x v="97"/>
    <x v="35"/>
    <n v="2"/>
  </r>
  <r>
    <x v="6"/>
    <x v="5"/>
    <x v="99"/>
    <x v="35"/>
    <n v="2"/>
  </r>
  <r>
    <x v="6"/>
    <x v="5"/>
    <x v="100"/>
    <x v="35"/>
    <n v="2"/>
  </r>
  <r>
    <x v="6"/>
    <x v="5"/>
    <x v="101"/>
    <x v="35"/>
    <n v="4"/>
  </r>
  <r>
    <x v="6"/>
    <x v="5"/>
    <x v="102"/>
    <x v="35"/>
    <n v="1"/>
  </r>
  <r>
    <x v="6"/>
    <x v="5"/>
    <x v="104"/>
    <x v="35"/>
    <n v="3"/>
  </r>
  <r>
    <x v="6"/>
    <x v="5"/>
    <x v="107"/>
    <x v="35"/>
    <n v="2"/>
  </r>
  <r>
    <x v="6"/>
    <x v="5"/>
    <x v="108"/>
    <x v="35"/>
    <n v="1"/>
  </r>
  <r>
    <x v="6"/>
    <x v="5"/>
    <x v="109"/>
    <x v="35"/>
    <n v="2"/>
  </r>
  <r>
    <x v="6"/>
    <x v="5"/>
    <x v="91"/>
    <x v="36"/>
    <n v="1"/>
  </r>
  <r>
    <x v="6"/>
    <x v="5"/>
    <x v="95"/>
    <x v="36"/>
    <n v="2"/>
  </r>
  <r>
    <x v="6"/>
    <x v="5"/>
    <x v="96"/>
    <x v="36"/>
    <n v="2"/>
  </r>
  <r>
    <x v="6"/>
    <x v="5"/>
    <x v="100"/>
    <x v="36"/>
    <n v="1"/>
  </r>
  <r>
    <x v="6"/>
    <x v="5"/>
    <x v="101"/>
    <x v="36"/>
    <n v="1"/>
  </r>
  <r>
    <x v="6"/>
    <x v="5"/>
    <x v="102"/>
    <x v="36"/>
    <n v="1"/>
  </r>
  <r>
    <x v="6"/>
    <x v="5"/>
    <x v="104"/>
    <x v="36"/>
    <n v="1"/>
  </r>
  <r>
    <x v="6"/>
    <x v="5"/>
    <x v="108"/>
    <x v="36"/>
    <n v="1"/>
  </r>
  <r>
    <x v="6"/>
    <x v="5"/>
    <x v="109"/>
    <x v="36"/>
    <n v="1"/>
  </r>
  <r>
    <x v="6"/>
    <x v="5"/>
    <x v="96"/>
    <x v="32"/>
    <n v="254"/>
  </r>
  <r>
    <x v="6"/>
    <x v="5"/>
    <x v="97"/>
    <x v="32"/>
    <n v="995"/>
  </r>
  <r>
    <x v="6"/>
    <x v="5"/>
    <x v="98"/>
    <x v="32"/>
    <n v="265"/>
  </r>
  <r>
    <x v="6"/>
    <x v="5"/>
    <x v="89"/>
    <x v="17"/>
    <n v="119"/>
  </r>
  <r>
    <x v="6"/>
    <x v="5"/>
    <x v="90"/>
    <x v="17"/>
    <n v="367"/>
  </r>
  <r>
    <x v="6"/>
    <x v="5"/>
    <x v="91"/>
    <x v="17"/>
    <n v="185"/>
  </r>
  <r>
    <x v="6"/>
    <x v="5"/>
    <x v="92"/>
    <x v="17"/>
    <n v="39"/>
  </r>
  <r>
    <x v="6"/>
    <x v="5"/>
    <x v="93"/>
    <x v="17"/>
    <n v="19"/>
  </r>
  <r>
    <x v="6"/>
    <x v="5"/>
    <x v="94"/>
    <x v="17"/>
    <n v="176"/>
  </r>
  <r>
    <x v="6"/>
    <x v="5"/>
    <x v="95"/>
    <x v="17"/>
    <n v="634"/>
  </r>
  <r>
    <x v="6"/>
    <x v="5"/>
    <x v="96"/>
    <x v="17"/>
    <n v="795"/>
  </r>
  <r>
    <x v="6"/>
    <x v="5"/>
    <x v="97"/>
    <x v="17"/>
    <n v="684"/>
  </r>
  <r>
    <x v="6"/>
    <x v="5"/>
    <x v="98"/>
    <x v="17"/>
    <n v="247"/>
  </r>
  <r>
    <x v="6"/>
    <x v="5"/>
    <x v="99"/>
    <x v="17"/>
    <n v="328"/>
  </r>
  <r>
    <x v="6"/>
    <x v="5"/>
    <x v="100"/>
    <x v="17"/>
    <n v="36"/>
  </r>
  <r>
    <x v="6"/>
    <x v="5"/>
    <x v="101"/>
    <x v="17"/>
    <n v="575"/>
  </r>
  <r>
    <x v="6"/>
    <x v="5"/>
    <x v="102"/>
    <x v="17"/>
    <n v="405"/>
  </r>
  <r>
    <x v="6"/>
    <x v="5"/>
    <x v="103"/>
    <x v="17"/>
    <n v="37"/>
  </r>
  <r>
    <x v="6"/>
    <x v="5"/>
    <x v="104"/>
    <x v="17"/>
    <n v="412"/>
  </r>
  <r>
    <x v="6"/>
    <x v="5"/>
    <x v="105"/>
    <x v="17"/>
    <n v="28"/>
  </r>
  <r>
    <x v="6"/>
    <x v="5"/>
    <x v="107"/>
    <x v="17"/>
    <n v="24"/>
  </r>
  <r>
    <x v="6"/>
    <x v="5"/>
    <x v="108"/>
    <x v="17"/>
    <n v="100"/>
  </r>
  <r>
    <x v="6"/>
    <x v="5"/>
    <x v="109"/>
    <x v="17"/>
    <n v="339"/>
  </r>
  <r>
    <x v="6"/>
    <x v="5"/>
    <x v="89"/>
    <x v="18"/>
    <n v="1871"/>
  </r>
  <r>
    <x v="6"/>
    <x v="5"/>
    <x v="90"/>
    <x v="18"/>
    <n v="1138"/>
  </r>
  <r>
    <x v="6"/>
    <x v="5"/>
    <x v="91"/>
    <x v="18"/>
    <n v="2575"/>
  </r>
  <r>
    <x v="6"/>
    <x v="5"/>
    <x v="92"/>
    <x v="18"/>
    <n v="540"/>
  </r>
  <r>
    <x v="6"/>
    <x v="5"/>
    <x v="94"/>
    <x v="18"/>
    <n v="436"/>
  </r>
  <r>
    <x v="6"/>
    <x v="5"/>
    <x v="95"/>
    <x v="18"/>
    <n v="44"/>
  </r>
  <r>
    <x v="6"/>
    <x v="5"/>
    <x v="96"/>
    <x v="18"/>
    <n v="379"/>
  </r>
  <r>
    <x v="6"/>
    <x v="5"/>
    <x v="97"/>
    <x v="18"/>
    <n v="69"/>
  </r>
  <r>
    <x v="6"/>
    <x v="5"/>
    <x v="98"/>
    <x v="18"/>
    <n v="4"/>
  </r>
  <r>
    <x v="6"/>
    <x v="5"/>
    <x v="99"/>
    <x v="18"/>
    <n v="1374"/>
  </r>
  <r>
    <x v="6"/>
    <x v="5"/>
    <x v="100"/>
    <x v="18"/>
    <n v="30"/>
  </r>
  <r>
    <x v="6"/>
    <x v="5"/>
    <x v="101"/>
    <x v="18"/>
    <n v="1347"/>
  </r>
  <r>
    <x v="6"/>
    <x v="5"/>
    <x v="102"/>
    <x v="18"/>
    <n v="762"/>
  </r>
  <r>
    <x v="6"/>
    <x v="5"/>
    <x v="103"/>
    <x v="18"/>
    <n v="166"/>
  </r>
  <r>
    <x v="6"/>
    <x v="5"/>
    <x v="104"/>
    <x v="18"/>
    <n v="42"/>
  </r>
  <r>
    <x v="6"/>
    <x v="5"/>
    <x v="105"/>
    <x v="18"/>
    <n v="795"/>
  </r>
  <r>
    <x v="6"/>
    <x v="5"/>
    <x v="106"/>
    <x v="18"/>
    <n v="331"/>
  </r>
  <r>
    <x v="6"/>
    <x v="5"/>
    <x v="108"/>
    <x v="18"/>
    <n v="849"/>
  </r>
  <r>
    <x v="6"/>
    <x v="5"/>
    <x v="109"/>
    <x v="18"/>
    <n v="36"/>
  </r>
  <r>
    <x v="6"/>
    <x v="5"/>
    <x v="89"/>
    <x v="19"/>
    <n v="46150"/>
  </r>
  <r>
    <x v="6"/>
    <x v="5"/>
    <x v="90"/>
    <x v="19"/>
    <n v="153828"/>
  </r>
  <r>
    <x v="6"/>
    <x v="5"/>
    <x v="91"/>
    <x v="19"/>
    <n v="158097"/>
  </r>
  <r>
    <x v="6"/>
    <x v="5"/>
    <x v="94"/>
    <x v="19"/>
    <n v="81113"/>
  </r>
  <r>
    <x v="6"/>
    <x v="5"/>
    <x v="95"/>
    <x v="19"/>
    <n v="5"/>
  </r>
  <r>
    <x v="6"/>
    <x v="5"/>
    <x v="99"/>
    <x v="19"/>
    <n v="192153"/>
  </r>
  <r>
    <x v="6"/>
    <x v="5"/>
    <x v="102"/>
    <x v="19"/>
    <n v="115654"/>
  </r>
  <r>
    <x v="6"/>
    <x v="5"/>
    <x v="104"/>
    <x v="19"/>
    <n v="86289"/>
  </r>
  <r>
    <x v="6"/>
    <x v="5"/>
    <x v="109"/>
    <x v="19"/>
    <n v="5"/>
  </r>
  <r>
    <x v="6"/>
    <x v="5"/>
    <x v="90"/>
    <x v="20"/>
    <n v="17489"/>
  </r>
  <r>
    <x v="6"/>
    <x v="5"/>
    <x v="94"/>
    <x v="20"/>
    <n v="5249"/>
  </r>
  <r>
    <x v="6"/>
    <x v="5"/>
    <x v="106"/>
    <x v="20"/>
    <n v="4"/>
  </r>
  <r>
    <x v="6"/>
    <x v="5"/>
    <x v="89"/>
    <x v="42"/>
    <n v="91"/>
  </r>
  <r>
    <x v="6"/>
    <x v="5"/>
    <x v="90"/>
    <x v="42"/>
    <n v="1157"/>
  </r>
  <r>
    <x v="6"/>
    <x v="5"/>
    <x v="91"/>
    <x v="42"/>
    <n v="2212"/>
  </r>
  <r>
    <x v="6"/>
    <x v="5"/>
    <x v="92"/>
    <x v="42"/>
    <n v="294"/>
  </r>
  <r>
    <x v="6"/>
    <x v="5"/>
    <x v="93"/>
    <x v="42"/>
    <n v="1249"/>
  </r>
  <r>
    <x v="6"/>
    <x v="5"/>
    <x v="94"/>
    <x v="42"/>
    <n v="6408"/>
  </r>
  <r>
    <x v="6"/>
    <x v="5"/>
    <x v="95"/>
    <x v="42"/>
    <n v="3112"/>
  </r>
  <r>
    <x v="6"/>
    <x v="5"/>
    <x v="96"/>
    <x v="42"/>
    <n v="2049"/>
  </r>
  <r>
    <x v="6"/>
    <x v="5"/>
    <x v="97"/>
    <x v="42"/>
    <n v="9392"/>
  </r>
  <r>
    <x v="6"/>
    <x v="5"/>
    <x v="98"/>
    <x v="42"/>
    <n v="6964"/>
  </r>
  <r>
    <x v="6"/>
    <x v="5"/>
    <x v="99"/>
    <x v="42"/>
    <n v="1920"/>
  </r>
  <r>
    <x v="6"/>
    <x v="5"/>
    <x v="100"/>
    <x v="42"/>
    <n v="658"/>
  </r>
  <r>
    <x v="6"/>
    <x v="5"/>
    <x v="101"/>
    <x v="42"/>
    <n v="1852"/>
  </r>
  <r>
    <x v="6"/>
    <x v="5"/>
    <x v="102"/>
    <x v="42"/>
    <n v="2072"/>
  </r>
  <r>
    <x v="6"/>
    <x v="5"/>
    <x v="103"/>
    <x v="42"/>
    <n v="17"/>
  </r>
  <r>
    <x v="6"/>
    <x v="5"/>
    <x v="104"/>
    <x v="42"/>
    <n v="3659"/>
  </r>
  <r>
    <x v="6"/>
    <x v="5"/>
    <x v="105"/>
    <x v="42"/>
    <n v="323"/>
  </r>
  <r>
    <x v="6"/>
    <x v="5"/>
    <x v="106"/>
    <x v="42"/>
    <n v="801"/>
  </r>
  <r>
    <x v="6"/>
    <x v="5"/>
    <x v="107"/>
    <x v="42"/>
    <n v="292"/>
  </r>
  <r>
    <x v="6"/>
    <x v="5"/>
    <x v="108"/>
    <x v="42"/>
    <n v="1119"/>
  </r>
  <r>
    <x v="6"/>
    <x v="5"/>
    <x v="109"/>
    <x v="42"/>
    <n v="5947"/>
  </r>
  <r>
    <x v="6"/>
    <x v="5"/>
    <x v="89"/>
    <x v="21"/>
    <n v="84"/>
  </r>
  <r>
    <x v="6"/>
    <x v="5"/>
    <x v="90"/>
    <x v="21"/>
    <n v="1262"/>
  </r>
  <r>
    <x v="6"/>
    <x v="5"/>
    <x v="91"/>
    <x v="21"/>
    <n v="1916"/>
  </r>
  <r>
    <x v="6"/>
    <x v="5"/>
    <x v="92"/>
    <x v="21"/>
    <n v="206"/>
  </r>
  <r>
    <x v="6"/>
    <x v="5"/>
    <x v="93"/>
    <x v="21"/>
    <n v="963"/>
  </r>
  <r>
    <x v="6"/>
    <x v="5"/>
    <x v="94"/>
    <x v="21"/>
    <n v="4201"/>
  </r>
  <r>
    <x v="6"/>
    <x v="5"/>
    <x v="95"/>
    <x v="21"/>
    <n v="2139"/>
  </r>
  <r>
    <x v="6"/>
    <x v="5"/>
    <x v="96"/>
    <x v="21"/>
    <n v="1400"/>
  </r>
  <r>
    <x v="6"/>
    <x v="5"/>
    <x v="97"/>
    <x v="21"/>
    <n v="6478"/>
  </r>
  <r>
    <x v="6"/>
    <x v="5"/>
    <x v="98"/>
    <x v="21"/>
    <n v="4369"/>
  </r>
  <r>
    <x v="6"/>
    <x v="5"/>
    <x v="99"/>
    <x v="21"/>
    <n v="1558"/>
  </r>
  <r>
    <x v="6"/>
    <x v="5"/>
    <x v="100"/>
    <x v="21"/>
    <n v="589"/>
  </r>
  <r>
    <x v="6"/>
    <x v="5"/>
    <x v="101"/>
    <x v="21"/>
    <n v="1849"/>
  </r>
  <r>
    <x v="6"/>
    <x v="5"/>
    <x v="102"/>
    <x v="21"/>
    <n v="1719"/>
  </r>
  <r>
    <x v="6"/>
    <x v="5"/>
    <x v="103"/>
    <x v="21"/>
    <n v="21"/>
  </r>
  <r>
    <x v="6"/>
    <x v="5"/>
    <x v="104"/>
    <x v="21"/>
    <n v="2648"/>
  </r>
  <r>
    <x v="6"/>
    <x v="5"/>
    <x v="105"/>
    <x v="21"/>
    <n v="225"/>
  </r>
  <r>
    <x v="6"/>
    <x v="5"/>
    <x v="106"/>
    <x v="21"/>
    <n v="618"/>
  </r>
  <r>
    <x v="6"/>
    <x v="5"/>
    <x v="107"/>
    <x v="21"/>
    <n v="383"/>
  </r>
  <r>
    <x v="6"/>
    <x v="5"/>
    <x v="108"/>
    <x v="21"/>
    <n v="881"/>
  </r>
  <r>
    <x v="6"/>
    <x v="5"/>
    <x v="109"/>
    <x v="21"/>
    <n v="4548"/>
  </r>
  <r>
    <x v="6"/>
    <x v="5"/>
    <x v="89"/>
    <x v="22"/>
    <n v="8"/>
  </r>
  <r>
    <x v="6"/>
    <x v="5"/>
    <x v="90"/>
    <x v="22"/>
    <n v="7102"/>
  </r>
  <r>
    <x v="6"/>
    <x v="5"/>
    <x v="91"/>
    <x v="22"/>
    <n v="57957"/>
  </r>
  <r>
    <x v="6"/>
    <x v="5"/>
    <x v="92"/>
    <x v="22"/>
    <n v="10217"/>
  </r>
  <r>
    <x v="6"/>
    <x v="5"/>
    <x v="93"/>
    <x v="22"/>
    <n v="124"/>
  </r>
  <r>
    <x v="6"/>
    <x v="5"/>
    <x v="94"/>
    <x v="22"/>
    <n v="11"/>
  </r>
  <r>
    <x v="6"/>
    <x v="5"/>
    <x v="95"/>
    <x v="22"/>
    <n v="10700"/>
  </r>
  <r>
    <x v="6"/>
    <x v="5"/>
    <x v="96"/>
    <x v="22"/>
    <n v="27"/>
  </r>
  <r>
    <x v="6"/>
    <x v="5"/>
    <x v="97"/>
    <x v="22"/>
    <n v="117"/>
  </r>
  <r>
    <x v="6"/>
    <x v="5"/>
    <x v="98"/>
    <x v="22"/>
    <n v="36"/>
  </r>
  <r>
    <x v="6"/>
    <x v="5"/>
    <x v="99"/>
    <x v="22"/>
    <n v="2440"/>
  </r>
  <r>
    <x v="6"/>
    <x v="5"/>
    <x v="100"/>
    <x v="22"/>
    <n v="3005"/>
  </r>
  <r>
    <x v="6"/>
    <x v="5"/>
    <x v="101"/>
    <x v="22"/>
    <n v="3611"/>
  </r>
  <r>
    <x v="6"/>
    <x v="5"/>
    <x v="102"/>
    <x v="22"/>
    <n v="7980"/>
  </r>
  <r>
    <x v="6"/>
    <x v="5"/>
    <x v="104"/>
    <x v="22"/>
    <n v="5725"/>
  </r>
  <r>
    <x v="6"/>
    <x v="5"/>
    <x v="105"/>
    <x v="22"/>
    <n v="2719"/>
  </r>
  <r>
    <x v="6"/>
    <x v="5"/>
    <x v="106"/>
    <x v="22"/>
    <n v="6907"/>
  </r>
  <r>
    <x v="6"/>
    <x v="5"/>
    <x v="107"/>
    <x v="22"/>
    <n v="24"/>
  </r>
  <r>
    <x v="6"/>
    <x v="5"/>
    <x v="108"/>
    <x v="22"/>
    <n v="39"/>
  </r>
  <r>
    <x v="6"/>
    <x v="5"/>
    <x v="109"/>
    <x v="22"/>
    <n v="225"/>
  </r>
  <r>
    <x v="6"/>
    <x v="5"/>
    <x v="89"/>
    <x v="23"/>
    <n v="71"/>
  </r>
  <r>
    <x v="6"/>
    <x v="5"/>
    <x v="90"/>
    <x v="23"/>
    <n v="36"/>
  </r>
  <r>
    <x v="6"/>
    <x v="5"/>
    <x v="91"/>
    <x v="23"/>
    <n v="45"/>
  </r>
  <r>
    <x v="6"/>
    <x v="5"/>
    <x v="92"/>
    <x v="23"/>
    <n v="433"/>
  </r>
  <r>
    <x v="6"/>
    <x v="5"/>
    <x v="99"/>
    <x v="23"/>
    <n v="5"/>
  </r>
  <r>
    <x v="6"/>
    <x v="5"/>
    <x v="100"/>
    <x v="23"/>
    <n v="256"/>
  </r>
  <r>
    <x v="6"/>
    <x v="5"/>
    <x v="101"/>
    <x v="23"/>
    <n v="105"/>
  </r>
  <r>
    <x v="6"/>
    <x v="5"/>
    <x v="102"/>
    <x v="23"/>
    <n v="301"/>
  </r>
  <r>
    <x v="6"/>
    <x v="5"/>
    <x v="103"/>
    <x v="23"/>
    <n v="148"/>
  </r>
  <r>
    <x v="6"/>
    <x v="5"/>
    <x v="104"/>
    <x v="23"/>
    <n v="950"/>
  </r>
  <r>
    <x v="6"/>
    <x v="5"/>
    <x v="105"/>
    <x v="23"/>
    <n v="92"/>
  </r>
  <r>
    <x v="6"/>
    <x v="5"/>
    <x v="106"/>
    <x v="23"/>
    <n v="140"/>
  </r>
  <r>
    <x v="6"/>
    <x v="5"/>
    <x v="107"/>
    <x v="23"/>
    <n v="2"/>
  </r>
  <r>
    <x v="6"/>
    <x v="5"/>
    <x v="89"/>
    <x v="24"/>
    <n v="46"/>
  </r>
  <r>
    <x v="6"/>
    <x v="5"/>
    <x v="90"/>
    <x v="24"/>
    <n v="163"/>
  </r>
  <r>
    <x v="6"/>
    <x v="5"/>
    <x v="91"/>
    <x v="24"/>
    <n v="292"/>
  </r>
  <r>
    <x v="6"/>
    <x v="5"/>
    <x v="92"/>
    <x v="24"/>
    <n v="71"/>
  </r>
  <r>
    <x v="6"/>
    <x v="5"/>
    <x v="93"/>
    <x v="24"/>
    <n v="3"/>
  </r>
  <r>
    <x v="6"/>
    <x v="5"/>
    <x v="100"/>
    <x v="24"/>
    <n v="1"/>
  </r>
  <r>
    <x v="6"/>
    <x v="5"/>
    <x v="101"/>
    <x v="24"/>
    <n v="24"/>
  </r>
  <r>
    <x v="6"/>
    <x v="5"/>
    <x v="102"/>
    <x v="24"/>
    <n v="1013"/>
  </r>
  <r>
    <x v="6"/>
    <x v="5"/>
    <x v="103"/>
    <x v="24"/>
    <n v="3"/>
  </r>
  <r>
    <x v="6"/>
    <x v="5"/>
    <x v="104"/>
    <x v="24"/>
    <n v="1140"/>
  </r>
  <r>
    <x v="6"/>
    <x v="5"/>
    <x v="105"/>
    <x v="24"/>
    <n v="172"/>
  </r>
  <r>
    <x v="6"/>
    <x v="5"/>
    <x v="106"/>
    <x v="24"/>
    <n v="74"/>
  </r>
  <r>
    <x v="6"/>
    <x v="5"/>
    <x v="89"/>
    <x v="25"/>
    <n v="3785"/>
  </r>
  <r>
    <x v="6"/>
    <x v="5"/>
    <x v="90"/>
    <x v="25"/>
    <n v="14816"/>
  </r>
  <r>
    <x v="6"/>
    <x v="5"/>
    <x v="91"/>
    <x v="25"/>
    <n v="17677"/>
  </r>
  <r>
    <x v="6"/>
    <x v="5"/>
    <x v="92"/>
    <x v="25"/>
    <n v="1456"/>
  </r>
  <r>
    <x v="6"/>
    <x v="5"/>
    <x v="93"/>
    <x v="25"/>
    <n v="2899"/>
  </r>
  <r>
    <x v="6"/>
    <x v="5"/>
    <x v="94"/>
    <x v="25"/>
    <n v="14604"/>
  </r>
  <r>
    <x v="6"/>
    <x v="5"/>
    <x v="95"/>
    <x v="25"/>
    <n v="22017"/>
  </r>
  <r>
    <x v="6"/>
    <x v="5"/>
    <x v="96"/>
    <x v="25"/>
    <n v="20568"/>
  </r>
  <r>
    <x v="6"/>
    <x v="5"/>
    <x v="97"/>
    <x v="25"/>
    <n v="36466"/>
  </r>
  <r>
    <x v="6"/>
    <x v="5"/>
    <x v="98"/>
    <x v="25"/>
    <n v="17308"/>
  </r>
  <r>
    <x v="6"/>
    <x v="5"/>
    <x v="99"/>
    <x v="25"/>
    <n v="13314"/>
  </r>
  <r>
    <x v="6"/>
    <x v="5"/>
    <x v="100"/>
    <x v="25"/>
    <n v="4061"/>
  </r>
  <r>
    <x v="6"/>
    <x v="5"/>
    <x v="101"/>
    <x v="25"/>
    <n v="19383"/>
  </r>
  <r>
    <x v="6"/>
    <x v="5"/>
    <x v="102"/>
    <x v="25"/>
    <n v="12044"/>
  </r>
  <r>
    <x v="6"/>
    <x v="5"/>
    <x v="103"/>
    <x v="25"/>
    <n v="809"/>
  </r>
  <r>
    <x v="6"/>
    <x v="5"/>
    <x v="104"/>
    <x v="25"/>
    <n v="15468"/>
  </r>
  <r>
    <x v="6"/>
    <x v="5"/>
    <x v="105"/>
    <x v="25"/>
    <n v="3171"/>
  </r>
  <r>
    <x v="6"/>
    <x v="5"/>
    <x v="106"/>
    <x v="25"/>
    <n v="2640"/>
  </r>
  <r>
    <x v="6"/>
    <x v="5"/>
    <x v="107"/>
    <x v="25"/>
    <n v="5759"/>
  </r>
  <r>
    <x v="6"/>
    <x v="5"/>
    <x v="108"/>
    <x v="25"/>
    <n v="5789"/>
  </r>
  <r>
    <x v="6"/>
    <x v="5"/>
    <x v="109"/>
    <x v="25"/>
    <n v="19042"/>
  </r>
  <r>
    <x v="6"/>
    <x v="5"/>
    <x v="89"/>
    <x v="26"/>
    <n v="75"/>
  </r>
  <r>
    <x v="6"/>
    <x v="5"/>
    <x v="90"/>
    <x v="26"/>
    <n v="309"/>
  </r>
  <r>
    <x v="6"/>
    <x v="5"/>
    <x v="91"/>
    <x v="26"/>
    <n v="11"/>
  </r>
  <r>
    <x v="6"/>
    <x v="5"/>
    <x v="92"/>
    <x v="26"/>
    <n v="650"/>
  </r>
  <r>
    <x v="6"/>
    <x v="5"/>
    <x v="98"/>
    <x v="26"/>
    <n v="1"/>
  </r>
  <r>
    <x v="6"/>
    <x v="5"/>
    <x v="100"/>
    <x v="26"/>
    <n v="1"/>
  </r>
  <r>
    <x v="6"/>
    <x v="5"/>
    <x v="101"/>
    <x v="26"/>
    <n v="81"/>
  </r>
  <r>
    <x v="6"/>
    <x v="5"/>
    <x v="102"/>
    <x v="26"/>
    <n v="411"/>
  </r>
  <r>
    <x v="6"/>
    <x v="5"/>
    <x v="103"/>
    <x v="26"/>
    <n v="319"/>
  </r>
  <r>
    <x v="6"/>
    <x v="5"/>
    <x v="104"/>
    <x v="26"/>
    <n v="6003"/>
  </r>
  <r>
    <x v="6"/>
    <x v="5"/>
    <x v="105"/>
    <x v="26"/>
    <n v="616"/>
  </r>
  <r>
    <x v="6"/>
    <x v="5"/>
    <x v="106"/>
    <x v="26"/>
    <n v="75"/>
  </r>
  <r>
    <x v="6"/>
    <x v="5"/>
    <x v="107"/>
    <x v="26"/>
    <n v="1"/>
  </r>
  <r>
    <x v="6"/>
    <x v="5"/>
    <x v="89"/>
    <x v="27"/>
    <n v="6949"/>
  </r>
  <r>
    <x v="6"/>
    <x v="5"/>
    <x v="90"/>
    <x v="27"/>
    <n v="20924"/>
  </r>
  <r>
    <x v="6"/>
    <x v="5"/>
    <x v="91"/>
    <x v="27"/>
    <n v="56657"/>
  </r>
  <r>
    <x v="6"/>
    <x v="5"/>
    <x v="92"/>
    <x v="27"/>
    <n v="18151"/>
  </r>
  <r>
    <x v="6"/>
    <x v="5"/>
    <x v="93"/>
    <x v="27"/>
    <n v="3498"/>
  </r>
  <r>
    <x v="6"/>
    <x v="5"/>
    <x v="94"/>
    <x v="27"/>
    <n v="813"/>
  </r>
  <r>
    <x v="6"/>
    <x v="5"/>
    <x v="95"/>
    <x v="27"/>
    <n v="65"/>
  </r>
  <r>
    <x v="6"/>
    <x v="5"/>
    <x v="99"/>
    <x v="27"/>
    <n v="19199"/>
  </r>
  <r>
    <x v="6"/>
    <x v="5"/>
    <x v="100"/>
    <x v="27"/>
    <n v="4961"/>
  </r>
  <r>
    <x v="6"/>
    <x v="5"/>
    <x v="101"/>
    <x v="27"/>
    <n v="32569"/>
  </r>
  <r>
    <x v="6"/>
    <x v="5"/>
    <x v="102"/>
    <x v="27"/>
    <n v="34155"/>
  </r>
  <r>
    <x v="6"/>
    <x v="5"/>
    <x v="103"/>
    <x v="27"/>
    <n v="6979"/>
  </r>
  <r>
    <x v="6"/>
    <x v="5"/>
    <x v="104"/>
    <x v="27"/>
    <n v="15328"/>
  </r>
  <r>
    <x v="6"/>
    <x v="5"/>
    <x v="105"/>
    <x v="27"/>
    <n v="10280"/>
  </r>
  <r>
    <x v="6"/>
    <x v="5"/>
    <x v="106"/>
    <x v="27"/>
    <n v="10092"/>
  </r>
  <r>
    <x v="6"/>
    <x v="5"/>
    <x v="107"/>
    <x v="27"/>
    <n v="5091"/>
  </r>
  <r>
    <x v="6"/>
    <x v="5"/>
    <x v="108"/>
    <x v="27"/>
    <n v="2641"/>
  </r>
  <r>
    <x v="6"/>
    <x v="5"/>
    <x v="109"/>
    <x v="27"/>
    <n v="77"/>
  </r>
  <r>
    <x v="6"/>
    <x v="5"/>
    <x v="89"/>
    <x v="28"/>
    <n v="25"/>
  </r>
  <r>
    <x v="6"/>
    <x v="5"/>
    <x v="90"/>
    <x v="28"/>
    <n v="300"/>
  </r>
  <r>
    <x v="6"/>
    <x v="5"/>
    <x v="91"/>
    <x v="28"/>
    <n v="2084"/>
  </r>
  <r>
    <x v="6"/>
    <x v="5"/>
    <x v="92"/>
    <x v="28"/>
    <n v="317"/>
  </r>
  <r>
    <x v="6"/>
    <x v="5"/>
    <x v="93"/>
    <x v="28"/>
    <n v="2"/>
  </r>
  <r>
    <x v="6"/>
    <x v="5"/>
    <x v="94"/>
    <x v="28"/>
    <n v="32"/>
  </r>
  <r>
    <x v="6"/>
    <x v="5"/>
    <x v="95"/>
    <x v="28"/>
    <n v="23"/>
  </r>
  <r>
    <x v="6"/>
    <x v="5"/>
    <x v="96"/>
    <x v="28"/>
    <n v="3"/>
  </r>
  <r>
    <x v="6"/>
    <x v="5"/>
    <x v="97"/>
    <x v="28"/>
    <n v="9"/>
  </r>
  <r>
    <x v="6"/>
    <x v="5"/>
    <x v="98"/>
    <x v="28"/>
    <n v="1"/>
  </r>
  <r>
    <x v="6"/>
    <x v="5"/>
    <x v="99"/>
    <x v="28"/>
    <n v="63"/>
  </r>
  <r>
    <x v="6"/>
    <x v="5"/>
    <x v="100"/>
    <x v="28"/>
    <n v="308"/>
  </r>
  <r>
    <x v="6"/>
    <x v="5"/>
    <x v="101"/>
    <x v="28"/>
    <n v="23"/>
  </r>
  <r>
    <x v="6"/>
    <x v="5"/>
    <x v="102"/>
    <x v="28"/>
    <n v="186"/>
  </r>
  <r>
    <x v="6"/>
    <x v="5"/>
    <x v="103"/>
    <x v="28"/>
    <n v="187"/>
  </r>
  <r>
    <x v="6"/>
    <x v="5"/>
    <x v="104"/>
    <x v="28"/>
    <n v="148"/>
  </r>
  <r>
    <x v="6"/>
    <x v="5"/>
    <x v="105"/>
    <x v="28"/>
    <n v="5"/>
  </r>
  <r>
    <x v="6"/>
    <x v="5"/>
    <x v="106"/>
    <x v="28"/>
    <n v="24"/>
  </r>
  <r>
    <x v="6"/>
    <x v="5"/>
    <x v="107"/>
    <x v="28"/>
    <n v="34"/>
  </r>
  <r>
    <x v="6"/>
    <x v="5"/>
    <x v="108"/>
    <x v="28"/>
    <n v="79"/>
  </r>
  <r>
    <x v="6"/>
    <x v="5"/>
    <x v="89"/>
    <x v="29"/>
    <n v="11111"/>
  </r>
  <r>
    <x v="6"/>
    <x v="5"/>
    <x v="90"/>
    <x v="29"/>
    <n v="36847"/>
  </r>
  <r>
    <x v="6"/>
    <x v="5"/>
    <x v="91"/>
    <x v="29"/>
    <n v="76955"/>
  </r>
  <r>
    <x v="6"/>
    <x v="5"/>
    <x v="92"/>
    <x v="29"/>
    <n v="21215"/>
  </r>
  <r>
    <x v="6"/>
    <x v="5"/>
    <x v="93"/>
    <x v="29"/>
    <n v="6441"/>
  </r>
  <r>
    <x v="6"/>
    <x v="5"/>
    <x v="94"/>
    <x v="29"/>
    <n v="15449"/>
  </r>
  <r>
    <x v="6"/>
    <x v="5"/>
    <x v="95"/>
    <x v="29"/>
    <n v="22142"/>
  </r>
  <r>
    <x v="6"/>
    <x v="5"/>
    <x v="96"/>
    <x v="29"/>
    <n v="20577"/>
  </r>
  <r>
    <x v="6"/>
    <x v="5"/>
    <x v="97"/>
    <x v="29"/>
    <n v="36481"/>
  </r>
  <r>
    <x v="6"/>
    <x v="5"/>
    <x v="98"/>
    <x v="29"/>
    <n v="17320"/>
  </r>
  <r>
    <x v="6"/>
    <x v="5"/>
    <x v="99"/>
    <x v="29"/>
    <n v="33118"/>
  </r>
  <r>
    <x v="6"/>
    <x v="5"/>
    <x v="100"/>
    <x v="29"/>
    <n v="9748"/>
  </r>
  <r>
    <x v="6"/>
    <x v="5"/>
    <x v="101"/>
    <x v="29"/>
    <n v="52608"/>
  </r>
  <r>
    <x v="6"/>
    <x v="5"/>
    <x v="102"/>
    <x v="29"/>
    <n v="48308"/>
  </r>
  <r>
    <x v="6"/>
    <x v="5"/>
    <x v="103"/>
    <x v="29"/>
    <n v="8491"/>
  </r>
  <r>
    <x v="6"/>
    <x v="5"/>
    <x v="104"/>
    <x v="29"/>
    <n v="39320"/>
  </r>
  <r>
    <x v="6"/>
    <x v="5"/>
    <x v="105"/>
    <x v="29"/>
    <n v="14348"/>
  </r>
  <r>
    <x v="6"/>
    <x v="5"/>
    <x v="106"/>
    <x v="29"/>
    <n v="13090"/>
  </r>
  <r>
    <x v="6"/>
    <x v="5"/>
    <x v="107"/>
    <x v="29"/>
    <n v="10935"/>
  </r>
  <r>
    <x v="6"/>
    <x v="5"/>
    <x v="108"/>
    <x v="29"/>
    <n v="8511"/>
  </r>
  <r>
    <x v="6"/>
    <x v="5"/>
    <x v="109"/>
    <x v="29"/>
    <n v="19119"/>
  </r>
  <r>
    <x v="6"/>
    <x v="5"/>
    <x v="89"/>
    <x v="37"/>
    <n v="584"/>
  </r>
  <r>
    <x v="6"/>
    <x v="5"/>
    <x v="90"/>
    <x v="37"/>
    <n v="3105"/>
  </r>
  <r>
    <x v="6"/>
    <x v="5"/>
    <x v="91"/>
    <x v="37"/>
    <n v="2484"/>
  </r>
  <r>
    <x v="6"/>
    <x v="5"/>
    <x v="92"/>
    <x v="37"/>
    <n v="202"/>
  </r>
  <r>
    <x v="6"/>
    <x v="5"/>
    <x v="94"/>
    <x v="37"/>
    <n v="624"/>
  </r>
  <r>
    <x v="6"/>
    <x v="5"/>
    <x v="95"/>
    <x v="37"/>
    <n v="3920"/>
  </r>
  <r>
    <x v="6"/>
    <x v="5"/>
    <x v="96"/>
    <x v="37"/>
    <n v="2488"/>
  </r>
  <r>
    <x v="6"/>
    <x v="5"/>
    <x v="97"/>
    <x v="37"/>
    <n v="1341"/>
  </r>
  <r>
    <x v="6"/>
    <x v="5"/>
    <x v="98"/>
    <x v="37"/>
    <n v="779"/>
  </r>
  <r>
    <x v="6"/>
    <x v="5"/>
    <x v="99"/>
    <x v="37"/>
    <n v="3389"/>
  </r>
  <r>
    <x v="6"/>
    <x v="5"/>
    <x v="100"/>
    <x v="37"/>
    <n v="1061"/>
  </r>
  <r>
    <x v="6"/>
    <x v="5"/>
    <x v="101"/>
    <x v="37"/>
    <n v="5495"/>
  </r>
  <r>
    <x v="6"/>
    <x v="5"/>
    <x v="102"/>
    <x v="37"/>
    <n v="1773"/>
  </r>
  <r>
    <x v="6"/>
    <x v="5"/>
    <x v="103"/>
    <x v="37"/>
    <n v="100"/>
  </r>
  <r>
    <x v="6"/>
    <x v="5"/>
    <x v="104"/>
    <x v="37"/>
    <n v="3090"/>
  </r>
  <r>
    <x v="6"/>
    <x v="5"/>
    <x v="106"/>
    <x v="37"/>
    <n v="153"/>
  </r>
  <r>
    <x v="6"/>
    <x v="5"/>
    <x v="107"/>
    <x v="37"/>
    <n v="1513"/>
  </r>
  <r>
    <x v="6"/>
    <x v="5"/>
    <x v="108"/>
    <x v="37"/>
    <n v="632"/>
  </r>
  <r>
    <x v="6"/>
    <x v="5"/>
    <x v="109"/>
    <x v="37"/>
    <n v="1489"/>
  </r>
  <r>
    <x v="6"/>
    <x v="5"/>
    <x v="90"/>
    <x v="38"/>
    <n v="713"/>
  </r>
  <r>
    <x v="6"/>
    <x v="5"/>
    <x v="91"/>
    <x v="38"/>
    <n v="173"/>
  </r>
  <r>
    <x v="6"/>
    <x v="5"/>
    <x v="93"/>
    <x v="38"/>
    <n v="166"/>
  </r>
  <r>
    <x v="6"/>
    <x v="5"/>
    <x v="94"/>
    <x v="38"/>
    <n v="59"/>
  </r>
  <r>
    <x v="6"/>
    <x v="5"/>
    <x v="95"/>
    <x v="38"/>
    <n v="12"/>
  </r>
  <r>
    <x v="6"/>
    <x v="5"/>
    <x v="96"/>
    <x v="38"/>
    <n v="14"/>
  </r>
  <r>
    <x v="6"/>
    <x v="5"/>
    <x v="97"/>
    <x v="38"/>
    <n v="140"/>
  </r>
  <r>
    <x v="6"/>
    <x v="5"/>
    <x v="98"/>
    <x v="38"/>
    <n v="238"/>
  </r>
  <r>
    <x v="6"/>
    <x v="5"/>
    <x v="99"/>
    <x v="38"/>
    <n v="23"/>
  </r>
  <r>
    <x v="6"/>
    <x v="5"/>
    <x v="100"/>
    <x v="38"/>
    <n v="145"/>
  </r>
  <r>
    <x v="6"/>
    <x v="5"/>
    <x v="101"/>
    <x v="38"/>
    <n v="408"/>
  </r>
  <r>
    <x v="6"/>
    <x v="5"/>
    <x v="102"/>
    <x v="38"/>
    <n v="99"/>
  </r>
  <r>
    <x v="6"/>
    <x v="5"/>
    <x v="104"/>
    <x v="38"/>
    <n v="854"/>
  </r>
  <r>
    <x v="6"/>
    <x v="5"/>
    <x v="106"/>
    <x v="38"/>
    <n v="30"/>
  </r>
  <r>
    <x v="6"/>
    <x v="5"/>
    <x v="107"/>
    <x v="38"/>
    <n v="505"/>
  </r>
  <r>
    <x v="6"/>
    <x v="5"/>
    <x v="108"/>
    <x v="38"/>
    <n v="27"/>
  </r>
  <r>
    <x v="6"/>
    <x v="5"/>
    <x v="109"/>
    <x v="38"/>
    <n v="192"/>
  </r>
  <r>
    <x v="6"/>
    <x v="5"/>
    <x v="90"/>
    <x v="39"/>
    <n v="30"/>
  </r>
  <r>
    <x v="6"/>
    <x v="5"/>
    <x v="95"/>
    <x v="39"/>
    <n v="26"/>
  </r>
  <r>
    <x v="6"/>
    <x v="5"/>
    <x v="96"/>
    <x v="39"/>
    <n v="5"/>
  </r>
  <r>
    <x v="6"/>
    <x v="5"/>
    <x v="97"/>
    <x v="39"/>
    <n v="14"/>
  </r>
  <r>
    <x v="6"/>
    <x v="5"/>
    <x v="99"/>
    <x v="39"/>
    <n v="13"/>
  </r>
  <r>
    <x v="6"/>
    <x v="5"/>
    <x v="100"/>
    <x v="39"/>
    <n v="17"/>
  </r>
  <r>
    <x v="6"/>
    <x v="5"/>
    <x v="101"/>
    <x v="39"/>
    <n v="54"/>
  </r>
  <r>
    <x v="6"/>
    <x v="5"/>
    <x v="102"/>
    <x v="39"/>
    <n v="54"/>
  </r>
  <r>
    <x v="6"/>
    <x v="5"/>
    <x v="104"/>
    <x v="39"/>
    <n v="67"/>
  </r>
  <r>
    <x v="6"/>
    <x v="5"/>
    <x v="107"/>
    <x v="39"/>
    <n v="12"/>
  </r>
  <r>
    <x v="6"/>
    <x v="5"/>
    <x v="108"/>
    <x v="39"/>
    <n v="13"/>
  </r>
  <r>
    <x v="6"/>
    <x v="5"/>
    <x v="109"/>
    <x v="39"/>
    <n v="12"/>
  </r>
  <r>
    <x v="6"/>
    <x v="5"/>
    <x v="91"/>
    <x v="40"/>
    <n v="7"/>
  </r>
  <r>
    <x v="6"/>
    <x v="5"/>
    <x v="95"/>
    <x v="40"/>
    <n v="33"/>
  </r>
  <r>
    <x v="6"/>
    <x v="5"/>
    <x v="96"/>
    <x v="40"/>
    <n v="72"/>
  </r>
  <r>
    <x v="6"/>
    <x v="5"/>
    <x v="100"/>
    <x v="40"/>
    <n v="9"/>
  </r>
  <r>
    <x v="6"/>
    <x v="5"/>
    <x v="101"/>
    <x v="40"/>
    <n v="22"/>
  </r>
  <r>
    <x v="6"/>
    <x v="5"/>
    <x v="102"/>
    <x v="40"/>
    <n v="25"/>
  </r>
  <r>
    <x v="6"/>
    <x v="5"/>
    <x v="104"/>
    <x v="40"/>
    <n v="11"/>
  </r>
  <r>
    <x v="6"/>
    <x v="5"/>
    <x v="108"/>
    <x v="40"/>
    <n v="16"/>
  </r>
  <r>
    <x v="6"/>
    <x v="5"/>
    <x v="109"/>
    <x v="40"/>
    <n v="17"/>
  </r>
  <r>
    <x v="6"/>
    <x v="5"/>
    <x v="89"/>
    <x v="30"/>
    <n v="579"/>
  </r>
  <r>
    <x v="6"/>
    <x v="5"/>
    <x v="90"/>
    <x v="30"/>
    <n v="103"/>
  </r>
  <r>
    <x v="6"/>
    <x v="5"/>
    <x v="91"/>
    <x v="30"/>
    <n v="402"/>
  </r>
  <r>
    <x v="6"/>
    <x v="5"/>
    <x v="92"/>
    <x v="30"/>
    <n v="168"/>
  </r>
  <r>
    <x v="6"/>
    <x v="5"/>
    <x v="94"/>
    <x v="30"/>
    <n v="19"/>
  </r>
  <r>
    <x v="6"/>
    <x v="5"/>
    <x v="99"/>
    <x v="30"/>
    <n v="177"/>
  </r>
  <r>
    <x v="6"/>
    <x v="5"/>
    <x v="101"/>
    <x v="30"/>
    <n v="123"/>
  </r>
  <r>
    <x v="6"/>
    <x v="5"/>
    <x v="102"/>
    <x v="30"/>
    <n v="148"/>
  </r>
  <r>
    <x v="6"/>
    <x v="5"/>
    <x v="103"/>
    <x v="30"/>
    <n v="212"/>
  </r>
  <r>
    <x v="6"/>
    <x v="5"/>
    <x v="104"/>
    <x v="30"/>
    <n v="96"/>
  </r>
  <r>
    <x v="6"/>
    <x v="5"/>
    <x v="105"/>
    <x v="30"/>
    <n v="193"/>
  </r>
  <r>
    <x v="6"/>
    <x v="5"/>
    <x v="106"/>
    <x v="30"/>
    <n v="99"/>
  </r>
  <r>
    <x v="6"/>
    <x v="5"/>
    <x v="108"/>
    <x v="30"/>
    <n v="115"/>
  </r>
  <r>
    <x v="6"/>
    <x v="6"/>
    <x v="110"/>
    <x v="0"/>
    <n v="96"/>
  </r>
  <r>
    <x v="6"/>
    <x v="6"/>
    <x v="111"/>
    <x v="0"/>
    <n v="76"/>
  </r>
  <r>
    <x v="6"/>
    <x v="6"/>
    <x v="112"/>
    <x v="0"/>
    <n v="191"/>
  </r>
  <r>
    <x v="6"/>
    <x v="6"/>
    <x v="113"/>
    <x v="0"/>
    <n v="102"/>
  </r>
  <r>
    <x v="6"/>
    <x v="6"/>
    <x v="114"/>
    <x v="0"/>
    <n v="223"/>
  </r>
  <r>
    <x v="6"/>
    <x v="6"/>
    <x v="115"/>
    <x v="0"/>
    <n v="33"/>
  </r>
  <r>
    <x v="6"/>
    <x v="6"/>
    <x v="116"/>
    <x v="0"/>
    <n v="554"/>
  </r>
  <r>
    <x v="6"/>
    <x v="6"/>
    <x v="117"/>
    <x v="0"/>
    <n v="177"/>
  </r>
  <r>
    <x v="6"/>
    <x v="6"/>
    <x v="118"/>
    <x v="0"/>
    <n v="642"/>
  </r>
  <r>
    <x v="6"/>
    <x v="6"/>
    <x v="119"/>
    <x v="0"/>
    <n v="196"/>
  </r>
  <r>
    <x v="6"/>
    <x v="6"/>
    <x v="120"/>
    <x v="0"/>
    <n v="143"/>
  </r>
  <r>
    <x v="6"/>
    <x v="6"/>
    <x v="121"/>
    <x v="0"/>
    <n v="68"/>
  </r>
  <r>
    <x v="6"/>
    <x v="6"/>
    <x v="122"/>
    <x v="0"/>
    <n v="21"/>
  </r>
  <r>
    <x v="6"/>
    <x v="6"/>
    <x v="123"/>
    <x v="0"/>
    <n v="140"/>
  </r>
  <r>
    <x v="6"/>
    <x v="6"/>
    <x v="110"/>
    <x v="1"/>
    <n v="9"/>
  </r>
  <r>
    <x v="6"/>
    <x v="6"/>
    <x v="111"/>
    <x v="1"/>
    <n v="7"/>
  </r>
  <r>
    <x v="6"/>
    <x v="6"/>
    <x v="112"/>
    <x v="1"/>
    <n v="10"/>
  </r>
  <r>
    <x v="6"/>
    <x v="6"/>
    <x v="113"/>
    <x v="1"/>
    <n v="6"/>
  </r>
  <r>
    <x v="6"/>
    <x v="6"/>
    <x v="114"/>
    <x v="1"/>
    <n v="19"/>
  </r>
  <r>
    <x v="6"/>
    <x v="6"/>
    <x v="115"/>
    <x v="1"/>
    <n v="2"/>
  </r>
  <r>
    <x v="6"/>
    <x v="6"/>
    <x v="116"/>
    <x v="1"/>
    <n v="17"/>
  </r>
  <r>
    <x v="6"/>
    <x v="6"/>
    <x v="117"/>
    <x v="1"/>
    <n v="8"/>
  </r>
  <r>
    <x v="6"/>
    <x v="6"/>
    <x v="118"/>
    <x v="1"/>
    <n v="29"/>
  </r>
  <r>
    <x v="6"/>
    <x v="6"/>
    <x v="119"/>
    <x v="1"/>
    <n v="13"/>
  </r>
  <r>
    <x v="6"/>
    <x v="6"/>
    <x v="120"/>
    <x v="1"/>
    <n v="11"/>
  </r>
  <r>
    <x v="6"/>
    <x v="6"/>
    <x v="121"/>
    <x v="1"/>
    <n v="5"/>
  </r>
  <r>
    <x v="6"/>
    <x v="6"/>
    <x v="122"/>
    <x v="1"/>
    <n v="2"/>
  </r>
  <r>
    <x v="6"/>
    <x v="6"/>
    <x v="123"/>
    <x v="1"/>
    <n v="9"/>
  </r>
  <r>
    <x v="6"/>
    <x v="6"/>
    <x v="110"/>
    <x v="2"/>
    <n v="75"/>
  </r>
  <r>
    <x v="6"/>
    <x v="6"/>
    <x v="111"/>
    <x v="2"/>
    <n v="77"/>
  </r>
  <r>
    <x v="6"/>
    <x v="6"/>
    <x v="112"/>
    <x v="2"/>
    <n v="134"/>
  </r>
  <r>
    <x v="6"/>
    <x v="6"/>
    <x v="113"/>
    <x v="2"/>
    <n v="133"/>
  </r>
  <r>
    <x v="6"/>
    <x v="6"/>
    <x v="114"/>
    <x v="2"/>
    <n v="337"/>
  </r>
  <r>
    <x v="6"/>
    <x v="6"/>
    <x v="115"/>
    <x v="2"/>
    <n v="27"/>
  </r>
  <r>
    <x v="6"/>
    <x v="6"/>
    <x v="116"/>
    <x v="2"/>
    <n v="126"/>
  </r>
  <r>
    <x v="6"/>
    <x v="6"/>
    <x v="117"/>
    <x v="2"/>
    <n v="58"/>
  </r>
  <r>
    <x v="6"/>
    <x v="6"/>
    <x v="118"/>
    <x v="2"/>
    <n v="290"/>
  </r>
  <r>
    <x v="6"/>
    <x v="6"/>
    <x v="119"/>
    <x v="2"/>
    <n v="124"/>
  </r>
  <r>
    <x v="6"/>
    <x v="6"/>
    <x v="120"/>
    <x v="2"/>
    <n v="164"/>
  </r>
  <r>
    <x v="6"/>
    <x v="6"/>
    <x v="121"/>
    <x v="2"/>
    <n v="41"/>
  </r>
  <r>
    <x v="6"/>
    <x v="6"/>
    <x v="122"/>
    <x v="2"/>
    <n v="10"/>
  </r>
  <r>
    <x v="6"/>
    <x v="6"/>
    <x v="123"/>
    <x v="2"/>
    <n v="87"/>
  </r>
  <r>
    <x v="6"/>
    <x v="6"/>
    <x v="112"/>
    <x v="3"/>
    <n v="1"/>
  </r>
  <r>
    <x v="6"/>
    <x v="6"/>
    <x v="114"/>
    <x v="3"/>
    <n v="1"/>
  </r>
  <r>
    <x v="6"/>
    <x v="6"/>
    <x v="118"/>
    <x v="3"/>
    <n v="4"/>
  </r>
  <r>
    <x v="6"/>
    <x v="6"/>
    <x v="119"/>
    <x v="3"/>
    <n v="3"/>
  </r>
  <r>
    <x v="6"/>
    <x v="6"/>
    <x v="120"/>
    <x v="3"/>
    <n v="1"/>
  </r>
  <r>
    <x v="6"/>
    <x v="6"/>
    <x v="122"/>
    <x v="3"/>
    <n v="1"/>
  </r>
  <r>
    <x v="6"/>
    <x v="6"/>
    <x v="110"/>
    <x v="4"/>
    <n v="6"/>
  </r>
  <r>
    <x v="6"/>
    <x v="6"/>
    <x v="111"/>
    <x v="4"/>
    <n v="8"/>
  </r>
  <r>
    <x v="6"/>
    <x v="6"/>
    <x v="112"/>
    <x v="4"/>
    <n v="4"/>
  </r>
  <r>
    <x v="6"/>
    <x v="6"/>
    <x v="113"/>
    <x v="4"/>
    <n v="8"/>
  </r>
  <r>
    <x v="6"/>
    <x v="6"/>
    <x v="114"/>
    <x v="4"/>
    <n v="14"/>
  </r>
  <r>
    <x v="6"/>
    <x v="6"/>
    <x v="116"/>
    <x v="4"/>
    <n v="4"/>
  </r>
  <r>
    <x v="6"/>
    <x v="6"/>
    <x v="117"/>
    <x v="4"/>
    <n v="1"/>
  </r>
  <r>
    <x v="6"/>
    <x v="6"/>
    <x v="118"/>
    <x v="4"/>
    <n v="25"/>
  </r>
  <r>
    <x v="6"/>
    <x v="6"/>
    <x v="119"/>
    <x v="4"/>
    <n v="5"/>
  </r>
  <r>
    <x v="6"/>
    <x v="6"/>
    <x v="120"/>
    <x v="4"/>
    <n v="12"/>
  </r>
  <r>
    <x v="6"/>
    <x v="6"/>
    <x v="121"/>
    <x v="4"/>
    <n v="1"/>
  </r>
  <r>
    <x v="6"/>
    <x v="6"/>
    <x v="122"/>
    <x v="4"/>
    <n v="1"/>
  </r>
  <r>
    <x v="6"/>
    <x v="6"/>
    <x v="123"/>
    <x v="4"/>
    <n v="6"/>
  </r>
  <r>
    <x v="6"/>
    <x v="6"/>
    <x v="110"/>
    <x v="5"/>
    <n v="76"/>
  </r>
  <r>
    <x v="6"/>
    <x v="6"/>
    <x v="111"/>
    <x v="5"/>
    <n v="77"/>
  </r>
  <r>
    <x v="6"/>
    <x v="6"/>
    <x v="112"/>
    <x v="5"/>
    <n v="134"/>
  </r>
  <r>
    <x v="6"/>
    <x v="6"/>
    <x v="113"/>
    <x v="5"/>
    <n v="133"/>
  </r>
  <r>
    <x v="6"/>
    <x v="6"/>
    <x v="114"/>
    <x v="5"/>
    <n v="339"/>
  </r>
  <r>
    <x v="6"/>
    <x v="6"/>
    <x v="115"/>
    <x v="5"/>
    <n v="28"/>
  </r>
  <r>
    <x v="6"/>
    <x v="6"/>
    <x v="116"/>
    <x v="5"/>
    <n v="127"/>
  </r>
  <r>
    <x v="6"/>
    <x v="6"/>
    <x v="117"/>
    <x v="5"/>
    <n v="58"/>
  </r>
  <r>
    <x v="6"/>
    <x v="6"/>
    <x v="118"/>
    <x v="5"/>
    <n v="300"/>
  </r>
  <r>
    <x v="6"/>
    <x v="6"/>
    <x v="119"/>
    <x v="5"/>
    <n v="124"/>
  </r>
  <r>
    <x v="6"/>
    <x v="6"/>
    <x v="120"/>
    <x v="5"/>
    <n v="167"/>
  </r>
  <r>
    <x v="6"/>
    <x v="6"/>
    <x v="121"/>
    <x v="5"/>
    <n v="41"/>
  </r>
  <r>
    <x v="6"/>
    <x v="6"/>
    <x v="122"/>
    <x v="5"/>
    <n v="10"/>
  </r>
  <r>
    <x v="6"/>
    <x v="6"/>
    <x v="123"/>
    <x v="5"/>
    <n v="88"/>
  </r>
  <r>
    <x v="6"/>
    <x v="6"/>
    <x v="110"/>
    <x v="6"/>
    <n v="4"/>
  </r>
  <r>
    <x v="6"/>
    <x v="6"/>
    <x v="111"/>
    <x v="6"/>
    <n v="5"/>
  </r>
  <r>
    <x v="6"/>
    <x v="6"/>
    <x v="112"/>
    <x v="6"/>
    <n v="9"/>
  </r>
  <r>
    <x v="6"/>
    <x v="6"/>
    <x v="113"/>
    <x v="6"/>
    <n v="6"/>
  </r>
  <r>
    <x v="6"/>
    <x v="6"/>
    <x v="114"/>
    <x v="6"/>
    <n v="8"/>
  </r>
  <r>
    <x v="6"/>
    <x v="6"/>
    <x v="115"/>
    <x v="6"/>
    <n v="1"/>
  </r>
  <r>
    <x v="6"/>
    <x v="6"/>
    <x v="116"/>
    <x v="6"/>
    <n v="1"/>
  </r>
  <r>
    <x v="6"/>
    <x v="6"/>
    <x v="117"/>
    <x v="6"/>
    <n v="1"/>
  </r>
  <r>
    <x v="6"/>
    <x v="6"/>
    <x v="118"/>
    <x v="6"/>
    <n v="29"/>
  </r>
  <r>
    <x v="6"/>
    <x v="6"/>
    <x v="119"/>
    <x v="6"/>
    <n v="9"/>
  </r>
  <r>
    <x v="6"/>
    <x v="6"/>
    <x v="120"/>
    <x v="6"/>
    <n v="29"/>
  </r>
  <r>
    <x v="6"/>
    <x v="6"/>
    <x v="121"/>
    <x v="6"/>
    <n v="1"/>
  </r>
  <r>
    <x v="6"/>
    <x v="6"/>
    <x v="123"/>
    <x v="6"/>
    <n v="2"/>
  </r>
  <r>
    <x v="6"/>
    <x v="6"/>
    <x v="110"/>
    <x v="7"/>
    <n v="6"/>
  </r>
  <r>
    <x v="6"/>
    <x v="6"/>
    <x v="111"/>
    <x v="7"/>
    <n v="8"/>
  </r>
  <r>
    <x v="6"/>
    <x v="6"/>
    <x v="112"/>
    <x v="7"/>
    <n v="17"/>
  </r>
  <r>
    <x v="6"/>
    <x v="6"/>
    <x v="113"/>
    <x v="7"/>
    <n v="7"/>
  </r>
  <r>
    <x v="6"/>
    <x v="6"/>
    <x v="114"/>
    <x v="7"/>
    <n v="14"/>
  </r>
  <r>
    <x v="6"/>
    <x v="6"/>
    <x v="115"/>
    <x v="7"/>
    <n v="1"/>
  </r>
  <r>
    <x v="6"/>
    <x v="6"/>
    <x v="116"/>
    <x v="7"/>
    <n v="3"/>
  </r>
  <r>
    <x v="6"/>
    <x v="6"/>
    <x v="117"/>
    <x v="7"/>
    <n v="2"/>
  </r>
  <r>
    <x v="6"/>
    <x v="6"/>
    <x v="118"/>
    <x v="7"/>
    <n v="49"/>
  </r>
  <r>
    <x v="6"/>
    <x v="6"/>
    <x v="119"/>
    <x v="7"/>
    <n v="13"/>
  </r>
  <r>
    <x v="6"/>
    <x v="6"/>
    <x v="120"/>
    <x v="7"/>
    <n v="41"/>
  </r>
  <r>
    <x v="6"/>
    <x v="6"/>
    <x v="121"/>
    <x v="7"/>
    <n v="3"/>
  </r>
  <r>
    <x v="6"/>
    <x v="6"/>
    <x v="123"/>
    <x v="7"/>
    <n v="6"/>
  </r>
  <r>
    <x v="6"/>
    <x v="6"/>
    <x v="110"/>
    <x v="8"/>
    <n v="1"/>
  </r>
  <r>
    <x v="6"/>
    <x v="6"/>
    <x v="111"/>
    <x v="8"/>
    <n v="2"/>
  </r>
  <r>
    <x v="6"/>
    <x v="6"/>
    <x v="112"/>
    <x v="8"/>
    <n v="3"/>
  </r>
  <r>
    <x v="6"/>
    <x v="6"/>
    <x v="113"/>
    <x v="8"/>
    <n v="2"/>
  </r>
  <r>
    <x v="6"/>
    <x v="6"/>
    <x v="114"/>
    <x v="8"/>
    <n v="6"/>
  </r>
  <r>
    <x v="6"/>
    <x v="6"/>
    <x v="116"/>
    <x v="8"/>
    <n v="2"/>
  </r>
  <r>
    <x v="6"/>
    <x v="6"/>
    <x v="117"/>
    <x v="8"/>
    <n v="1"/>
  </r>
  <r>
    <x v="6"/>
    <x v="6"/>
    <x v="118"/>
    <x v="8"/>
    <n v="5"/>
  </r>
  <r>
    <x v="6"/>
    <x v="6"/>
    <x v="119"/>
    <x v="8"/>
    <n v="3"/>
  </r>
  <r>
    <x v="6"/>
    <x v="6"/>
    <x v="120"/>
    <x v="8"/>
    <n v="5"/>
  </r>
  <r>
    <x v="6"/>
    <x v="6"/>
    <x v="122"/>
    <x v="8"/>
    <n v="1"/>
  </r>
  <r>
    <x v="6"/>
    <x v="6"/>
    <x v="123"/>
    <x v="8"/>
    <n v="1"/>
  </r>
  <r>
    <x v="6"/>
    <x v="6"/>
    <x v="110"/>
    <x v="41"/>
    <n v="6"/>
  </r>
  <r>
    <x v="6"/>
    <x v="6"/>
    <x v="111"/>
    <x v="41"/>
    <n v="4"/>
  </r>
  <r>
    <x v="6"/>
    <x v="6"/>
    <x v="112"/>
    <x v="41"/>
    <n v="3"/>
  </r>
  <r>
    <x v="6"/>
    <x v="6"/>
    <x v="113"/>
    <x v="41"/>
    <n v="6"/>
  </r>
  <r>
    <x v="6"/>
    <x v="6"/>
    <x v="114"/>
    <x v="41"/>
    <n v="17"/>
  </r>
  <r>
    <x v="6"/>
    <x v="6"/>
    <x v="116"/>
    <x v="41"/>
    <n v="6"/>
  </r>
  <r>
    <x v="6"/>
    <x v="6"/>
    <x v="117"/>
    <x v="41"/>
    <n v="4"/>
  </r>
  <r>
    <x v="6"/>
    <x v="6"/>
    <x v="118"/>
    <x v="41"/>
    <n v="16"/>
  </r>
  <r>
    <x v="6"/>
    <x v="6"/>
    <x v="119"/>
    <x v="41"/>
    <n v="7"/>
  </r>
  <r>
    <x v="6"/>
    <x v="6"/>
    <x v="120"/>
    <x v="41"/>
    <n v="13"/>
  </r>
  <r>
    <x v="6"/>
    <x v="6"/>
    <x v="121"/>
    <x v="41"/>
    <n v="6"/>
  </r>
  <r>
    <x v="6"/>
    <x v="6"/>
    <x v="122"/>
    <x v="41"/>
    <n v="3"/>
  </r>
  <r>
    <x v="6"/>
    <x v="6"/>
    <x v="123"/>
    <x v="41"/>
    <n v="8"/>
  </r>
  <r>
    <x v="6"/>
    <x v="6"/>
    <x v="110"/>
    <x v="9"/>
    <n v="6"/>
  </r>
  <r>
    <x v="6"/>
    <x v="6"/>
    <x v="111"/>
    <x v="9"/>
    <n v="4"/>
  </r>
  <r>
    <x v="6"/>
    <x v="6"/>
    <x v="112"/>
    <x v="9"/>
    <n v="8"/>
  </r>
  <r>
    <x v="6"/>
    <x v="6"/>
    <x v="113"/>
    <x v="9"/>
    <n v="7"/>
  </r>
  <r>
    <x v="6"/>
    <x v="6"/>
    <x v="114"/>
    <x v="9"/>
    <n v="21"/>
  </r>
  <r>
    <x v="6"/>
    <x v="6"/>
    <x v="116"/>
    <x v="9"/>
    <n v="7"/>
  </r>
  <r>
    <x v="6"/>
    <x v="6"/>
    <x v="117"/>
    <x v="9"/>
    <n v="5"/>
  </r>
  <r>
    <x v="6"/>
    <x v="6"/>
    <x v="118"/>
    <x v="9"/>
    <n v="21"/>
  </r>
  <r>
    <x v="6"/>
    <x v="6"/>
    <x v="119"/>
    <x v="9"/>
    <n v="8"/>
  </r>
  <r>
    <x v="6"/>
    <x v="6"/>
    <x v="120"/>
    <x v="9"/>
    <n v="18"/>
  </r>
  <r>
    <x v="6"/>
    <x v="6"/>
    <x v="121"/>
    <x v="9"/>
    <n v="6"/>
  </r>
  <r>
    <x v="6"/>
    <x v="6"/>
    <x v="122"/>
    <x v="9"/>
    <n v="4"/>
  </r>
  <r>
    <x v="6"/>
    <x v="6"/>
    <x v="123"/>
    <x v="9"/>
    <n v="8"/>
  </r>
  <r>
    <x v="6"/>
    <x v="6"/>
    <x v="110"/>
    <x v="10"/>
    <n v="8"/>
  </r>
  <r>
    <x v="6"/>
    <x v="6"/>
    <x v="111"/>
    <x v="10"/>
    <n v="1"/>
  </r>
  <r>
    <x v="6"/>
    <x v="6"/>
    <x v="112"/>
    <x v="10"/>
    <n v="10"/>
  </r>
  <r>
    <x v="6"/>
    <x v="6"/>
    <x v="113"/>
    <x v="10"/>
    <n v="6"/>
  </r>
  <r>
    <x v="6"/>
    <x v="6"/>
    <x v="114"/>
    <x v="10"/>
    <n v="25"/>
  </r>
  <r>
    <x v="6"/>
    <x v="6"/>
    <x v="115"/>
    <x v="10"/>
    <n v="8"/>
  </r>
  <r>
    <x v="6"/>
    <x v="6"/>
    <x v="116"/>
    <x v="10"/>
    <n v="14"/>
  </r>
  <r>
    <x v="6"/>
    <x v="6"/>
    <x v="117"/>
    <x v="10"/>
    <n v="2"/>
  </r>
  <r>
    <x v="6"/>
    <x v="6"/>
    <x v="118"/>
    <x v="10"/>
    <n v="2"/>
  </r>
  <r>
    <x v="6"/>
    <x v="6"/>
    <x v="119"/>
    <x v="10"/>
    <n v="1"/>
  </r>
  <r>
    <x v="6"/>
    <x v="6"/>
    <x v="120"/>
    <x v="10"/>
    <n v="6"/>
  </r>
  <r>
    <x v="6"/>
    <x v="6"/>
    <x v="121"/>
    <x v="10"/>
    <n v="5"/>
  </r>
  <r>
    <x v="6"/>
    <x v="6"/>
    <x v="123"/>
    <x v="10"/>
    <n v="1"/>
  </r>
  <r>
    <x v="6"/>
    <x v="6"/>
    <x v="110"/>
    <x v="11"/>
    <n v="2"/>
  </r>
  <r>
    <x v="6"/>
    <x v="6"/>
    <x v="111"/>
    <x v="11"/>
    <n v="1"/>
  </r>
  <r>
    <x v="6"/>
    <x v="6"/>
    <x v="112"/>
    <x v="11"/>
    <n v="4"/>
  </r>
  <r>
    <x v="6"/>
    <x v="6"/>
    <x v="113"/>
    <x v="11"/>
    <n v="7"/>
  </r>
  <r>
    <x v="6"/>
    <x v="6"/>
    <x v="114"/>
    <x v="11"/>
    <n v="3"/>
  </r>
  <r>
    <x v="6"/>
    <x v="6"/>
    <x v="115"/>
    <x v="11"/>
    <n v="21"/>
  </r>
  <r>
    <x v="6"/>
    <x v="6"/>
    <x v="116"/>
    <x v="11"/>
    <n v="11"/>
  </r>
  <r>
    <x v="6"/>
    <x v="6"/>
    <x v="117"/>
    <x v="11"/>
    <n v="2"/>
  </r>
  <r>
    <x v="6"/>
    <x v="6"/>
    <x v="118"/>
    <x v="11"/>
    <n v="3"/>
  </r>
  <r>
    <x v="6"/>
    <x v="6"/>
    <x v="119"/>
    <x v="11"/>
    <n v="1"/>
  </r>
  <r>
    <x v="6"/>
    <x v="6"/>
    <x v="120"/>
    <x v="11"/>
    <n v="1"/>
  </r>
  <r>
    <x v="6"/>
    <x v="6"/>
    <x v="121"/>
    <x v="11"/>
    <n v="2"/>
  </r>
  <r>
    <x v="6"/>
    <x v="6"/>
    <x v="123"/>
    <x v="11"/>
    <n v="2"/>
  </r>
  <r>
    <x v="6"/>
    <x v="6"/>
    <x v="110"/>
    <x v="12"/>
    <n v="33"/>
  </r>
  <r>
    <x v="6"/>
    <x v="6"/>
    <x v="111"/>
    <x v="12"/>
    <n v="32"/>
  </r>
  <r>
    <x v="6"/>
    <x v="6"/>
    <x v="112"/>
    <x v="12"/>
    <n v="53"/>
  </r>
  <r>
    <x v="6"/>
    <x v="6"/>
    <x v="113"/>
    <x v="12"/>
    <n v="34"/>
  </r>
  <r>
    <x v="6"/>
    <x v="6"/>
    <x v="114"/>
    <x v="12"/>
    <n v="104"/>
  </r>
  <r>
    <x v="6"/>
    <x v="6"/>
    <x v="115"/>
    <x v="12"/>
    <n v="10"/>
  </r>
  <r>
    <x v="6"/>
    <x v="6"/>
    <x v="116"/>
    <x v="12"/>
    <n v="35"/>
  </r>
  <r>
    <x v="6"/>
    <x v="6"/>
    <x v="117"/>
    <x v="12"/>
    <n v="21"/>
  </r>
  <r>
    <x v="6"/>
    <x v="6"/>
    <x v="118"/>
    <x v="12"/>
    <n v="109"/>
  </r>
  <r>
    <x v="6"/>
    <x v="6"/>
    <x v="119"/>
    <x v="12"/>
    <n v="58"/>
  </r>
  <r>
    <x v="6"/>
    <x v="6"/>
    <x v="120"/>
    <x v="12"/>
    <n v="63"/>
  </r>
  <r>
    <x v="6"/>
    <x v="6"/>
    <x v="121"/>
    <x v="12"/>
    <n v="15"/>
  </r>
  <r>
    <x v="6"/>
    <x v="6"/>
    <x v="122"/>
    <x v="12"/>
    <n v="9"/>
  </r>
  <r>
    <x v="6"/>
    <x v="6"/>
    <x v="123"/>
    <x v="12"/>
    <n v="35"/>
  </r>
  <r>
    <x v="6"/>
    <x v="6"/>
    <x v="110"/>
    <x v="13"/>
    <n v="5"/>
  </r>
  <r>
    <x v="6"/>
    <x v="6"/>
    <x v="111"/>
    <x v="13"/>
    <n v="2"/>
  </r>
  <r>
    <x v="6"/>
    <x v="6"/>
    <x v="112"/>
    <x v="13"/>
    <n v="10"/>
  </r>
  <r>
    <x v="6"/>
    <x v="6"/>
    <x v="113"/>
    <x v="13"/>
    <n v="12"/>
  </r>
  <r>
    <x v="6"/>
    <x v="6"/>
    <x v="114"/>
    <x v="13"/>
    <n v="82"/>
  </r>
  <r>
    <x v="6"/>
    <x v="6"/>
    <x v="116"/>
    <x v="13"/>
    <n v="10"/>
  </r>
  <r>
    <x v="6"/>
    <x v="6"/>
    <x v="117"/>
    <x v="13"/>
    <n v="4"/>
  </r>
  <r>
    <x v="6"/>
    <x v="6"/>
    <x v="118"/>
    <x v="13"/>
    <n v="10"/>
  </r>
  <r>
    <x v="6"/>
    <x v="6"/>
    <x v="119"/>
    <x v="13"/>
    <n v="3"/>
  </r>
  <r>
    <x v="6"/>
    <x v="6"/>
    <x v="120"/>
    <x v="13"/>
    <n v="9"/>
  </r>
  <r>
    <x v="6"/>
    <x v="6"/>
    <x v="121"/>
    <x v="13"/>
    <n v="12"/>
  </r>
  <r>
    <x v="6"/>
    <x v="6"/>
    <x v="122"/>
    <x v="13"/>
    <n v="2"/>
  </r>
  <r>
    <x v="6"/>
    <x v="6"/>
    <x v="123"/>
    <x v="13"/>
    <n v="5"/>
  </r>
  <r>
    <x v="6"/>
    <x v="6"/>
    <x v="110"/>
    <x v="14"/>
    <n v="65"/>
  </r>
  <r>
    <x v="6"/>
    <x v="6"/>
    <x v="111"/>
    <x v="14"/>
    <n v="67"/>
  </r>
  <r>
    <x v="6"/>
    <x v="6"/>
    <x v="112"/>
    <x v="14"/>
    <n v="116"/>
  </r>
  <r>
    <x v="6"/>
    <x v="6"/>
    <x v="113"/>
    <x v="14"/>
    <n v="120"/>
  </r>
  <r>
    <x v="6"/>
    <x v="6"/>
    <x v="114"/>
    <x v="14"/>
    <n v="291"/>
  </r>
  <r>
    <x v="6"/>
    <x v="6"/>
    <x v="115"/>
    <x v="14"/>
    <n v="6"/>
  </r>
  <r>
    <x v="6"/>
    <x v="6"/>
    <x v="116"/>
    <x v="14"/>
    <n v="107"/>
  </r>
  <r>
    <x v="6"/>
    <x v="6"/>
    <x v="117"/>
    <x v="14"/>
    <n v="53"/>
  </r>
  <r>
    <x v="6"/>
    <x v="6"/>
    <x v="118"/>
    <x v="14"/>
    <n v="264"/>
  </r>
  <r>
    <x v="6"/>
    <x v="6"/>
    <x v="119"/>
    <x v="14"/>
    <n v="106"/>
  </r>
  <r>
    <x v="6"/>
    <x v="6"/>
    <x v="120"/>
    <x v="14"/>
    <n v="148"/>
  </r>
  <r>
    <x v="6"/>
    <x v="6"/>
    <x v="121"/>
    <x v="14"/>
    <n v="26"/>
  </r>
  <r>
    <x v="6"/>
    <x v="6"/>
    <x v="122"/>
    <x v="14"/>
    <n v="5"/>
  </r>
  <r>
    <x v="6"/>
    <x v="6"/>
    <x v="123"/>
    <x v="14"/>
    <n v="76"/>
  </r>
  <r>
    <x v="6"/>
    <x v="6"/>
    <x v="110"/>
    <x v="15"/>
    <n v="2"/>
  </r>
  <r>
    <x v="6"/>
    <x v="6"/>
    <x v="111"/>
    <x v="15"/>
    <n v="2"/>
  </r>
  <r>
    <x v="6"/>
    <x v="6"/>
    <x v="112"/>
    <x v="15"/>
    <n v="20"/>
  </r>
  <r>
    <x v="6"/>
    <x v="6"/>
    <x v="113"/>
    <x v="15"/>
    <n v="10"/>
  </r>
  <r>
    <x v="6"/>
    <x v="6"/>
    <x v="114"/>
    <x v="15"/>
    <n v="110"/>
  </r>
  <r>
    <x v="6"/>
    <x v="6"/>
    <x v="115"/>
    <x v="15"/>
    <n v="1"/>
  </r>
  <r>
    <x v="6"/>
    <x v="6"/>
    <x v="116"/>
    <x v="15"/>
    <n v="13"/>
  </r>
  <r>
    <x v="6"/>
    <x v="6"/>
    <x v="117"/>
    <x v="15"/>
    <n v="4"/>
  </r>
  <r>
    <x v="6"/>
    <x v="6"/>
    <x v="118"/>
    <x v="15"/>
    <n v="12"/>
  </r>
  <r>
    <x v="6"/>
    <x v="6"/>
    <x v="119"/>
    <x v="15"/>
    <n v="3"/>
  </r>
  <r>
    <x v="6"/>
    <x v="6"/>
    <x v="120"/>
    <x v="15"/>
    <n v="10"/>
  </r>
  <r>
    <x v="6"/>
    <x v="6"/>
    <x v="122"/>
    <x v="15"/>
    <n v="2"/>
  </r>
  <r>
    <x v="6"/>
    <x v="6"/>
    <x v="123"/>
    <x v="15"/>
    <n v="3"/>
  </r>
  <r>
    <x v="6"/>
    <x v="6"/>
    <x v="110"/>
    <x v="16"/>
    <n v="5"/>
  </r>
  <r>
    <x v="6"/>
    <x v="6"/>
    <x v="111"/>
    <x v="16"/>
    <n v="3"/>
  </r>
  <r>
    <x v="6"/>
    <x v="6"/>
    <x v="112"/>
    <x v="16"/>
    <n v="4"/>
  </r>
  <r>
    <x v="6"/>
    <x v="6"/>
    <x v="113"/>
    <x v="16"/>
    <n v="5"/>
  </r>
  <r>
    <x v="6"/>
    <x v="6"/>
    <x v="114"/>
    <x v="16"/>
    <n v="9"/>
  </r>
  <r>
    <x v="6"/>
    <x v="6"/>
    <x v="116"/>
    <x v="16"/>
    <n v="4"/>
  </r>
  <r>
    <x v="6"/>
    <x v="6"/>
    <x v="118"/>
    <x v="16"/>
    <n v="11"/>
  </r>
  <r>
    <x v="6"/>
    <x v="6"/>
    <x v="119"/>
    <x v="16"/>
    <n v="4"/>
  </r>
  <r>
    <x v="6"/>
    <x v="6"/>
    <x v="120"/>
    <x v="16"/>
    <n v="7"/>
  </r>
  <r>
    <x v="6"/>
    <x v="6"/>
    <x v="121"/>
    <x v="16"/>
    <n v="2"/>
  </r>
  <r>
    <x v="6"/>
    <x v="6"/>
    <x v="122"/>
    <x v="16"/>
    <n v="3"/>
  </r>
  <r>
    <x v="6"/>
    <x v="6"/>
    <x v="123"/>
    <x v="16"/>
    <n v="1"/>
  </r>
  <r>
    <x v="6"/>
    <x v="6"/>
    <x v="110"/>
    <x v="33"/>
    <n v="7"/>
  </r>
  <r>
    <x v="6"/>
    <x v="6"/>
    <x v="111"/>
    <x v="33"/>
    <n v="5"/>
  </r>
  <r>
    <x v="6"/>
    <x v="6"/>
    <x v="112"/>
    <x v="33"/>
    <n v="4"/>
  </r>
  <r>
    <x v="6"/>
    <x v="6"/>
    <x v="113"/>
    <x v="33"/>
    <n v="3"/>
  </r>
  <r>
    <x v="6"/>
    <x v="6"/>
    <x v="114"/>
    <x v="33"/>
    <n v="8"/>
  </r>
  <r>
    <x v="6"/>
    <x v="6"/>
    <x v="115"/>
    <x v="33"/>
    <n v="2"/>
  </r>
  <r>
    <x v="6"/>
    <x v="6"/>
    <x v="116"/>
    <x v="33"/>
    <n v="9"/>
  </r>
  <r>
    <x v="6"/>
    <x v="6"/>
    <x v="117"/>
    <x v="33"/>
    <n v="1"/>
  </r>
  <r>
    <x v="6"/>
    <x v="6"/>
    <x v="118"/>
    <x v="33"/>
    <n v="14"/>
  </r>
  <r>
    <x v="6"/>
    <x v="6"/>
    <x v="119"/>
    <x v="33"/>
    <n v="7"/>
  </r>
  <r>
    <x v="6"/>
    <x v="6"/>
    <x v="120"/>
    <x v="33"/>
    <n v="8"/>
  </r>
  <r>
    <x v="6"/>
    <x v="6"/>
    <x v="121"/>
    <x v="33"/>
    <n v="5"/>
  </r>
  <r>
    <x v="6"/>
    <x v="6"/>
    <x v="122"/>
    <x v="33"/>
    <n v="2"/>
  </r>
  <r>
    <x v="6"/>
    <x v="6"/>
    <x v="123"/>
    <x v="33"/>
    <n v="5"/>
  </r>
  <r>
    <x v="6"/>
    <x v="6"/>
    <x v="110"/>
    <x v="34"/>
    <n v="2"/>
  </r>
  <r>
    <x v="6"/>
    <x v="6"/>
    <x v="111"/>
    <x v="34"/>
    <n v="1"/>
  </r>
  <r>
    <x v="6"/>
    <x v="6"/>
    <x v="112"/>
    <x v="34"/>
    <n v="2"/>
  </r>
  <r>
    <x v="6"/>
    <x v="6"/>
    <x v="114"/>
    <x v="34"/>
    <n v="2"/>
  </r>
  <r>
    <x v="6"/>
    <x v="6"/>
    <x v="116"/>
    <x v="34"/>
    <n v="6"/>
  </r>
  <r>
    <x v="6"/>
    <x v="6"/>
    <x v="118"/>
    <x v="34"/>
    <n v="5"/>
  </r>
  <r>
    <x v="6"/>
    <x v="6"/>
    <x v="119"/>
    <x v="34"/>
    <n v="1"/>
  </r>
  <r>
    <x v="6"/>
    <x v="6"/>
    <x v="120"/>
    <x v="34"/>
    <n v="2"/>
  </r>
  <r>
    <x v="6"/>
    <x v="6"/>
    <x v="121"/>
    <x v="34"/>
    <n v="1"/>
  </r>
  <r>
    <x v="6"/>
    <x v="6"/>
    <x v="122"/>
    <x v="34"/>
    <n v="1"/>
  </r>
  <r>
    <x v="6"/>
    <x v="6"/>
    <x v="123"/>
    <x v="34"/>
    <n v="1"/>
  </r>
  <r>
    <x v="6"/>
    <x v="6"/>
    <x v="110"/>
    <x v="35"/>
    <n v="1"/>
  </r>
  <r>
    <x v="6"/>
    <x v="6"/>
    <x v="111"/>
    <x v="35"/>
    <n v="2"/>
  </r>
  <r>
    <x v="6"/>
    <x v="6"/>
    <x v="112"/>
    <x v="35"/>
    <n v="1"/>
  </r>
  <r>
    <x v="6"/>
    <x v="6"/>
    <x v="114"/>
    <x v="35"/>
    <n v="2"/>
  </r>
  <r>
    <x v="6"/>
    <x v="6"/>
    <x v="116"/>
    <x v="35"/>
    <n v="3"/>
  </r>
  <r>
    <x v="6"/>
    <x v="6"/>
    <x v="118"/>
    <x v="35"/>
    <n v="4"/>
  </r>
  <r>
    <x v="6"/>
    <x v="6"/>
    <x v="119"/>
    <x v="35"/>
    <n v="2"/>
  </r>
  <r>
    <x v="6"/>
    <x v="6"/>
    <x v="120"/>
    <x v="35"/>
    <n v="1"/>
  </r>
  <r>
    <x v="6"/>
    <x v="6"/>
    <x v="121"/>
    <x v="35"/>
    <n v="1"/>
  </r>
  <r>
    <x v="6"/>
    <x v="6"/>
    <x v="122"/>
    <x v="35"/>
    <n v="1"/>
  </r>
  <r>
    <x v="6"/>
    <x v="6"/>
    <x v="123"/>
    <x v="35"/>
    <n v="2"/>
  </r>
  <r>
    <x v="6"/>
    <x v="6"/>
    <x v="110"/>
    <x v="36"/>
    <n v="1"/>
  </r>
  <r>
    <x v="6"/>
    <x v="6"/>
    <x v="113"/>
    <x v="36"/>
    <n v="2"/>
  </r>
  <r>
    <x v="6"/>
    <x v="6"/>
    <x v="116"/>
    <x v="36"/>
    <n v="2"/>
  </r>
  <r>
    <x v="6"/>
    <x v="6"/>
    <x v="118"/>
    <x v="36"/>
    <n v="4"/>
  </r>
  <r>
    <x v="6"/>
    <x v="6"/>
    <x v="119"/>
    <x v="36"/>
    <n v="2"/>
  </r>
  <r>
    <x v="6"/>
    <x v="6"/>
    <x v="120"/>
    <x v="36"/>
    <n v="1"/>
  </r>
  <r>
    <x v="6"/>
    <x v="6"/>
    <x v="123"/>
    <x v="36"/>
    <n v="1"/>
  </r>
  <r>
    <x v="6"/>
    <x v="6"/>
    <x v="110"/>
    <x v="17"/>
    <n v="114"/>
  </r>
  <r>
    <x v="6"/>
    <x v="6"/>
    <x v="111"/>
    <x v="17"/>
    <n v="252"/>
  </r>
  <r>
    <x v="6"/>
    <x v="6"/>
    <x v="112"/>
    <x v="17"/>
    <n v="118"/>
  </r>
  <r>
    <x v="6"/>
    <x v="6"/>
    <x v="113"/>
    <x v="17"/>
    <n v="222"/>
  </r>
  <r>
    <x v="6"/>
    <x v="6"/>
    <x v="114"/>
    <x v="17"/>
    <n v="258"/>
  </r>
  <r>
    <x v="6"/>
    <x v="6"/>
    <x v="116"/>
    <x v="17"/>
    <n v="214"/>
  </r>
  <r>
    <x v="6"/>
    <x v="6"/>
    <x v="117"/>
    <x v="17"/>
    <n v="12"/>
  </r>
  <r>
    <x v="6"/>
    <x v="6"/>
    <x v="118"/>
    <x v="17"/>
    <n v="674"/>
  </r>
  <r>
    <x v="6"/>
    <x v="6"/>
    <x v="119"/>
    <x v="17"/>
    <n v="102"/>
  </r>
  <r>
    <x v="6"/>
    <x v="6"/>
    <x v="120"/>
    <x v="17"/>
    <n v="364"/>
  </r>
  <r>
    <x v="6"/>
    <x v="6"/>
    <x v="121"/>
    <x v="17"/>
    <n v="24"/>
  </r>
  <r>
    <x v="6"/>
    <x v="6"/>
    <x v="122"/>
    <x v="17"/>
    <n v="26"/>
  </r>
  <r>
    <x v="6"/>
    <x v="6"/>
    <x v="123"/>
    <x v="17"/>
    <n v="167"/>
  </r>
  <r>
    <x v="6"/>
    <x v="6"/>
    <x v="110"/>
    <x v="18"/>
    <n v="3968"/>
  </r>
  <r>
    <x v="6"/>
    <x v="6"/>
    <x v="111"/>
    <x v="18"/>
    <n v="6540"/>
  </r>
  <r>
    <x v="6"/>
    <x v="6"/>
    <x v="112"/>
    <x v="18"/>
    <n v="9682"/>
  </r>
  <r>
    <x v="6"/>
    <x v="6"/>
    <x v="113"/>
    <x v="18"/>
    <n v="3510"/>
  </r>
  <r>
    <x v="6"/>
    <x v="6"/>
    <x v="114"/>
    <x v="18"/>
    <n v="5144"/>
  </r>
  <r>
    <x v="6"/>
    <x v="6"/>
    <x v="115"/>
    <x v="18"/>
    <n v="140"/>
  </r>
  <r>
    <x v="6"/>
    <x v="6"/>
    <x v="116"/>
    <x v="18"/>
    <n v="945"/>
  </r>
  <r>
    <x v="6"/>
    <x v="6"/>
    <x v="117"/>
    <x v="18"/>
    <n v="171"/>
  </r>
  <r>
    <x v="6"/>
    <x v="6"/>
    <x v="118"/>
    <x v="18"/>
    <n v="40639"/>
  </r>
  <r>
    <x v="6"/>
    <x v="6"/>
    <x v="119"/>
    <x v="18"/>
    <n v="7061"/>
  </r>
  <r>
    <x v="6"/>
    <x v="6"/>
    <x v="120"/>
    <x v="18"/>
    <n v="32024"/>
  </r>
  <r>
    <x v="6"/>
    <x v="6"/>
    <x v="121"/>
    <x v="18"/>
    <n v="421"/>
  </r>
  <r>
    <x v="6"/>
    <x v="6"/>
    <x v="123"/>
    <x v="18"/>
    <n v="7419"/>
  </r>
  <r>
    <x v="6"/>
    <x v="6"/>
    <x v="110"/>
    <x v="19"/>
    <n v="77800"/>
  </r>
  <r>
    <x v="6"/>
    <x v="6"/>
    <x v="111"/>
    <x v="19"/>
    <n v="142283"/>
  </r>
  <r>
    <x v="6"/>
    <x v="6"/>
    <x v="112"/>
    <x v="19"/>
    <n v="271082"/>
  </r>
  <r>
    <x v="6"/>
    <x v="6"/>
    <x v="113"/>
    <x v="19"/>
    <n v="99970"/>
  </r>
  <r>
    <x v="6"/>
    <x v="6"/>
    <x v="114"/>
    <x v="19"/>
    <n v="344138"/>
  </r>
  <r>
    <x v="6"/>
    <x v="6"/>
    <x v="116"/>
    <x v="19"/>
    <n v="105438"/>
  </r>
  <r>
    <x v="6"/>
    <x v="6"/>
    <x v="117"/>
    <x v="19"/>
    <n v="84728"/>
  </r>
  <r>
    <x v="6"/>
    <x v="6"/>
    <x v="118"/>
    <x v="19"/>
    <n v="395822"/>
  </r>
  <r>
    <x v="6"/>
    <x v="6"/>
    <x v="119"/>
    <x v="19"/>
    <n v="174048"/>
  </r>
  <r>
    <x v="6"/>
    <x v="6"/>
    <x v="120"/>
    <x v="19"/>
    <n v="448010"/>
  </r>
  <r>
    <x v="6"/>
    <x v="6"/>
    <x v="122"/>
    <x v="19"/>
    <n v="25"/>
  </r>
  <r>
    <x v="6"/>
    <x v="6"/>
    <x v="123"/>
    <x v="19"/>
    <n v="64200"/>
  </r>
  <r>
    <x v="6"/>
    <x v="6"/>
    <x v="112"/>
    <x v="20"/>
    <n v="11184"/>
  </r>
  <r>
    <x v="6"/>
    <x v="6"/>
    <x v="114"/>
    <x v="20"/>
    <n v="20942"/>
  </r>
  <r>
    <x v="6"/>
    <x v="6"/>
    <x v="118"/>
    <x v="20"/>
    <n v="30611"/>
  </r>
  <r>
    <x v="6"/>
    <x v="6"/>
    <x v="119"/>
    <x v="20"/>
    <n v="74272"/>
  </r>
  <r>
    <x v="6"/>
    <x v="6"/>
    <x v="120"/>
    <x v="20"/>
    <n v="3"/>
  </r>
  <r>
    <x v="6"/>
    <x v="6"/>
    <x v="122"/>
    <x v="20"/>
    <n v="4"/>
  </r>
  <r>
    <x v="6"/>
    <x v="6"/>
    <x v="110"/>
    <x v="42"/>
    <n v="121"/>
  </r>
  <r>
    <x v="6"/>
    <x v="6"/>
    <x v="111"/>
    <x v="42"/>
    <n v="48"/>
  </r>
  <r>
    <x v="6"/>
    <x v="6"/>
    <x v="112"/>
    <x v="42"/>
    <n v="86"/>
  </r>
  <r>
    <x v="6"/>
    <x v="6"/>
    <x v="113"/>
    <x v="42"/>
    <n v="316"/>
  </r>
  <r>
    <x v="6"/>
    <x v="6"/>
    <x v="114"/>
    <x v="42"/>
    <n v="564"/>
  </r>
  <r>
    <x v="6"/>
    <x v="6"/>
    <x v="116"/>
    <x v="42"/>
    <n v="435"/>
  </r>
  <r>
    <x v="6"/>
    <x v="6"/>
    <x v="117"/>
    <x v="42"/>
    <n v="69"/>
  </r>
  <r>
    <x v="6"/>
    <x v="6"/>
    <x v="118"/>
    <x v="42"/>
    <n v="1317"/>
  </r>
  <r>
    <x v="6"/>
    <x v="6"/>
    <x v="119"/>
    <x v="42"/>
    <n v="359"/>
  </r>
  <r>
    <x v="6"/>
    <x v="6"/>
    <x v="120"/>
    <x v="42"/>
    <n v="187"/>
  </r>
  <r>
    <x v="6"/>
    <x v="6"/>
    <x v="121"/>
    <x v="42"/>
    <n v="218"/>
  </r>
  <r>
    <x v="6"/>
    <x v="6"/>
    <x v="122"/>
    <x v="42"/>
    <n v="99"/>
  </r>
  <r>
    <x v="6"/>
    <x v="6"/>
    <x v="123"/>
    <x v="42"/>
    <n v="316"/>
  </r>
  <r>
    <x v="6"/>
    <x v="6"/>
    <x v="110"/>
    <x v="21"/>
    <n v="139"/>
  </r>
  <r>
    <x v="6"/>
    <x v="6"/>
    <x v="111"/>
    <x v="21"/>
    <n v="61"/>
  </r>
  <r>
    <x v="6"/>
    <x v="6"/>
    <x v="112"/>
    <x v="21"/>
    <n v="78"/>
  </r>
  <r>
    <x v="6"/>
    <x v="6"/>
    <x v="113"/>
    <x v="21"/>
    <n v="326"/>
  </r>
  <r>
    <x v="6"/>
    <x v="6"/>
    <x v="114"/>
    <x v="21"/>
    <n v="576"/>
  </r>
  <r>
    <x v="6"/>
    <x v="6"/>
    <x v="116"/>
    <x v="21"/>
    <n v="311"/>
  </r>
  <r>
    <x v="6"/>
    <x v="6"/>
    <x v="117"/>
    <x v="21"/>
    <n v="65"/>
  </r>
  <r>
    <x v="6"/>
    <x v="6"/>
    <x v="118"/>
    <x v="21"/>
    <n v="1007"/>
  </r>
  <r>
    <x v="6"/>
    <x v="6"/>
    <x v="119"/>
    <x v="21"/>
    <n v="415"/>
  </r>
  <r>
    <x v="6"/>
    <x v="6"/>
    <x v="120"/>
    <x v="21"/>
    <n v="253"/>
  </r>
  <r>
    <x v="6"/>
    <x v="6"/>
    <x v="121"/>
    <x v="21"/>
    <n v="246"/>
  </r>
  <r>
    <x v="6"/>
    <x v="6"/>
    <x v="122"/>
    <x v="21"/>
    <n v="116"/>
  </r>
  <r>
    <x v="6"/>
    <x v="6"/>
    <x v="123"/>
    <x v="21"/>
    <n v="254"/>
  </r>
  <r>
    <x v="6"/>
    <x v="6"/>
    <x v="110"/>
    <x v="22"/>
    <n v="10429"/>
  </r>
  <r>
    <x v="6"/>
    <x v="6"/>
    <x v="111"/>
    <x v="22"/>
    <n v="7127"/>
  </r>
  <r>
    <x v="6"/>
    <x v="6"/>
    <x v="112"/>
    <x v="22"/>
    <n v="14705"/>
  </r>
  <r>
    <x v="6"/>
    <x v="6"/>
    <x v="113"/>
    <x v="22"/>
    <n v="23672"/>
  </r>
  <r>
    <x v="6"/>
    <x v="6"/>
    <x v="114"/>
    <x v="22"/>
    <n v="19540"/>
  </r>
  <r>
    <x v="6"/>
    <x v="6"/>
    <x v="116"/>
    <x v="22"/>
    <n v="13980"/>
  </r>
  <r>
    <x v="6"/>
    <x v="6"/>
    <x v="118"/>
    <x v="22"/>
    <n v="22684"/>
  </r>
  <r>
    <x v="6"/>
    <x v="6"/>
    <x v="119"/>
    <x v="22"/>
    <n v="5136"/>
  </r>
  <r>
    <x v="6"/>
    <x v="6"/>
    <x v="120"/>
    <x v="22"/>
    <n v="5559"/>
  </r>
  <r>
    <x v="6"/>
    <x v="6"/>
    <x v="121"/>
    <x v="22"/>
    <n v="3612"/>
  </r>
  <r>
    <x v="6"/>
    <x v="6"/>
    <x v="122"/>
    <x v="22"/>
    <n v="3832"/>
  </r>
  <r>
    <x v="6"/>
    <x v="6"/>
    <x v="123"/>
    <x v="22"/>
    <n v="6850"/>
  </r>
  <r>
    <x v="6"/>
    <x v="6"/>
    <x v="110"/>
    <x v="23"/>
    <n v="189"/>
  </r>
  <r>
    <x v="6"/>
    <x v="6"/>
    <x v="111"/>
    <x v="23"/>
    <n v="50"/>
  </r>
  <r>
    <x v="6"/>
    <x v="6"/>
    <x v="112"/>
    <x v="23"/>
    <n v="195"/>
  </r>
  <r>
    <x v="6"/>
    <x v="6"/>
    <x v="113"/>
    <x v="23"/>
    <n v="60"/>
  </r>
  <r>
    <x v="6"/>
    <x v="6"/>
    <x v="114"/>
    <x v="23"/>
    <n v="1224"/>
  </r>
  <r>
    <x v="6"/>
    <x v="6"/>
    <x v="115"/>
    <x v="23"/>
    <n v="153"/>
  </r>
  <r>
    <x v="6"/>
    <x v="6"/>
    <x v="116"/>
    <x v="23"/>
    <n v="499"/>
  </r>
  <r>
    <x v="6"/>
    <x v="6"/>
    <x v="117"/>
    <x v="23"/>
    <n v="5"/>
  </r>
  <r>
    <x v="6"/>
    <x v="6"/>
    <x v="118"/>
    <x v="23"/>
    <n v="41"/>
  </r>
  <r>
    <x v="6"/>
    <x v="6"/>
    <x v="119"/>
    <x v="23"/>
    <n v="11"/>
  </r>
  <r>
    <x v="6"/>
    <x v="6"/>
    <x v="120"/>
    <x v="23"/>
    <n v="92"/>
  </r>
  <r>
    <x v="6"/>
    <x v="6"/>
    <x v="121"/>
    <x v="23"/>
    <n v="351"/>
  </r>
  <r>
    <x v="6"/>
    <x v="6"/>
    <x v="123"/>
    <x v="23"/>
    <n v="13"/>
  </r>
  <r>
    <x v="6"/>
    <x v="6"/>
    <x v="110"/>
    <x v="24"/>
    <n v="6"/>
  </r>
  <r>
    <x v="6"/>
    <x v="6"/>
    <x v="111"/>
    <x v="24"/>
    <n v="4"/>
  </r>
  <r>
    <x v="6"/>
    <x v="6"/>
    <x v="112"/>
    <x v="24"/>
    <n v="65"/>
  </r>
  <r>
    <x v="6"/>
    <x v="6"/>
    <x v="113"/>
    <x v="24"/>
    <n v="135"/>
  </r>
  <r>
    <x v="6"/>
    <x v="6"/>
    <x v="114"/>
    <x v="24"/>
    <n v="19"/>
  </r>
  <r>
    <x v="6"/>
    <x v="6"/>
    <x v="115"/>
    <x v="24"/>
    <n v="958"/>
  </r>
  <r>
    <x v="6"/>
    <x v="6"/>
    <x v="116"/>
    <x v="24"/>
    <n v="309"/>
  </r>
  <r>
    <x v="6"/>
    <x v="6"/>
    <x v="117"/>
    <x v="24"/>
    <n v="31"/>
  </r>
  <r>
    <x v="6"/>
    <x v="6"/>
    <x v="118"/>
    <x v="24"/>
    <n v="33"/>
  </r>
  <r>
    <x v="6"/>
    <x v="6"/>
    <x v="119"/>
    <x v="24"/>
    <n v="4"/>
  </r>
  <r>
    <x v="6"/>
    <x v="6"/>
    <x v="120"/>
    <x v="24"/>
    <n v="5"/>
  </r>
  <r>
    <x v="6"/>
    <x v="6"/>
    <x v="121"/>
    <x v="24"/>
    <n v="7"/>
  </r>
  <r>
    <x v="6"/>
    <x v="6"/>
    <x v="123"/>
    <x v="24"/>
    <n v="18"/>
  </r>
  <r>
    <x v="6"/>
    <x v="6"/>
    <x v="110"/>
    <x v="25"/>
    <n v="3675"/>
  </r>
  <r>
    <x v="6"/>
    <x v="6"/>
    <x v="111"/>
    <x v="25"/>
    <n v="3697"/>
  </r>
  <r>
    <x v="6"/>
    <x v="6"/>
    <x v="112"/>
    <x v="25"/>
    <n v="4416"/>
  </r>
  <r>
    <x v="6"/>
    <x v="6"/>
    <x v="113"/>
    <x v="25"/>
    <n v="5362"/>
  </r>
  <r>
    <x v="6"/>
    <x v="6"/>
    <x v="114"/>
    <x v="25"/>
    <n v="9618"/>
  </r>
  <r>
    <x v="6"/>
    <x v="6"/>
    <x v="115"/>
    <x v="25"/>
    <n v="820"/>
  </r>
  <r>
    <x v="6"/>
    <x v="6"/>
    <x v="116"/>
    <x v="25"/>
    <n v="9156"/>
  </r>
  <r>
    <x v="6"/>
    <x v="6"/>
    <x v="117"/>
    <x v="25"/>
    <n v="2215"/>
  </r>
  <r>
    <x v="6"/>
    <x v="6"/>
    <x v="118"/>
    <x v="25"/>
    <n v="14518"/>
  </r>
  <r>
    <x v="6"/>
    <x v="6"/>
    <x v="119"/>
    <x v="25"/>
    <n v="5691"/>
  </r>
  <r>
    <x v="6"/>
    <x v="6"/>
    <x v="120"/>
    <x v="25"/>
    <n v="6431"/>
  </r>
  <r>
    <x v="6"/>
    <x v="6"/>
    <x v="121"/>
    <x v="25"/>
    <n v="2035"/>
  </r>
  <r>
    <x v="6"/>
    <x v="6"/>
    <x v="122"/>
    <x v="25"/>
    <n v="1191"/>
  </r>
  <r>
    <x v="6"/>
    <x v="6"/>
    <x v="123"/>
    <x v="25"/>
    <n v="4702"/>
  </r>
  <r>
    <x v="6"/>
    <x v="6"/>
    <x v="110"/>
    <x v="26"/>
    <n v="721"/>
  </r>
  <r>
    <x v="6"/>
    <x v="6"/>
    <x v="111"/>
    <x v="26"/>
    <n v="44"/>
  </r>
  <r>
    <x v="6"/>
    <x v="6"/>
    <x v="112"/>
    <x v="26"/>
    <n v="831"/>
  </r>
  <r>
    <x v="6"/>
    <x v="6"/>
    <x v="113"/>
    <x v="26"/>
    <n v="287"/>
  </r>
  <r>
    <x v="6"/>
    <x v="6"/>
    <x v="114"/>
    <x v="26"/>
    <n v="4677"/>
  </r>
  <r>
    <x v="6"/>
    <x v="6"/>
    <x v="116"/>
    <x v="26"/>
    <n v="1026"/>
  </r>
  <r>
    <x v="6"/>
    <x v="6"/>
    <x v="117"/>
    <x v="26"/>
    <n v="53"/>
  </r>
  <r>
    <x v="6"/>
    <x v="6"/>
    <x v="118"/>
    <x v="26"/>
    <n v="724"/>
  </r>
  <r>
    <x v="6"/>
    <x v="6"/>
    <x v="119"/>
    <x v="26"/>
    <n v="18"/>
  </r>
  <r>
    <x v="6"/>
    <x v="6"/>
    <x v="120"/>
    <x v="26"/>
    <n v="344"/>
  </r>
  <r>
    <x v="6"/>
    <x v="6"/>
    <x v="121"/>
    <x v="26"/>
    <n v="2651"/>
  </r>
  <r>
    <x v="6"/>
    <x v="6"/>
    <x v="122"/>
    <x v="26"/>
    <n v="156"/>
  </r>
  <r>
    <x v="6"/>
    <x v="6"/>
    <x v="123"/>
    <x v="26"/>
    <n v="250"/>
  </r>
  <r>
    <x v="6"/>
    <x v="6"/>
    <x v="110"/>
    <x v="27"/>
    <n v="13810"/>
  </r>
  <r>
    <x v="6"/>
    <x v="6"/>
    <x v="111"/>
    <x v="27"/>
    <n v="14292"/>
  </r>
  <r>
    <x v="6"/>
    <x v="6"/>
    <x v="112"/>
    <x v="27"/>
    <n v="30926"/>
  </r>
  <r>
    <x v="6"/>
    <x v="6"/>
    <x v="113"/>
    <x v="27"/>
    <n v="27908"/>
  </r>
  <r>
    <x v="6"/>
    <x v="6"/>
    <x v="114"/>
    <x v="27"/>
    <n v="49636"/>
  </r>
  <r>
    <x v="6"/>
    <x v="6"/>
    <x v="115"/>
    <x v="27"/>
    <n v="620"/>
  </r>
  <r>
    <x v="6"/>
    <x v="6"/>
    <x v="116"/>
    <x v="27"/>
    <n v="22233"/>
  </r>
  <r>
    <x v="6"/>
    <x v="6"/>
    <x v="117"/>
    <x v="27"/>
    <n v="10456"/>
  </r>
  <r>
    <x v="6"/>
    <x v="6"/>
    <x v="118"/>
    <x v="27"/>
    <n v="62192"/>
  </r>
  <r>
    <x v="6"/>
    <x v="6"/>
    <x v="119"/>
    <x v="27"/>
    <n v="17308"/>
  </r>
  <r>
    <x v="6"/>
    <x v="6"/>
    <x v="120"/>
    <x v="27"/>
    <n v="33238"/>
  </r>
  <r>
    <x v="6"/>
    <x v="6"/>
    <x v="121"/>
    <x v="27"/>
    <n v="10011"/>
  </r>
  <r>
    <x v="6"/>
    <x v="6"/>
    <x v="122"/>
    <x v="27"/>
    <n v="475"/>
  </r>
  <r>
    <x v="6"/>
    <x v="6"/>
    <x v="123"/>
    <x v="27"/>
    <n v="15622"/>
  </r>
  <r>
    <x v="6"/>
    <x v="6"/>
    <x v="110"/>
    <x v="28"/>
    <n v="294"/>
  </r>
  <r>
    <x v="6"/>
    <x v="6"/>
    <x v="111"/>
    <x v="28"/>
    <n v="2"/>
  </r>
  <r>
    <x v="6"/>
    <x v="6"/>
    <x v="112"/>
    <x v="28"/>
    <n v="2235"/>
  </r>
  <r>
    <x v="6"/>
    <x v="6"/>
    <x v="113"/>
    <x v="28"/>
    <n v="431"/>
  </r>
  <r>
    <x v="6"/>
    <x v="6"/>
    <x v="114"/>
    <x v="28"/>
    <n v="8830"/>
  </r>
  <r>
    <x v="6"/>
    <x v="6"/>
    <x v="115"/>
    <x v="28"/>
    <n v="4"/>
  </r>
  <r>
    <x v="6"/>
    <x v="6"/>
    <x v="116"/>
    <x v="28"/>
    <n v="971"/>
  </r>
  <r>
    <x v="6"/>
    <x v="6"/>
    <x v="117"/>
    <x v="28"/>
    <n v="145"/>
  </r>
  <r>
    <x v="6"/>
    <x v="6"/>
    <x v="118"/>
    <x v="28"/>
    <n v="1933"/>
  </r>
  <r>
    <x v="6"/>
    <x v="6"/>
    <x v="119"/>
    <x v="28"/>
    <n v="15"/>
  </r>
  <r>
    <x v="6"/>
    <x v="6"/>
    <x v="120"/>
    <x v="28"/>
    <n v="985"/>
  </r>
  <r>
    <x v="6"/>
    <x v="6"/>
    <x v="122"/>
    <x v="28"/>
    <n v="73"/>
  </r>
  <r>
    <x v="6"/>
    <x v="6"/>
    <x v="123"/>
    <x v="28"/>
    <n v="164"/>
  </r>
  <r>
    <x v="6"/>
    <x v="6"/>
    <x v="110"/>
    <x v="29"/>
    <n v="18810"/>
  </r>
  <r>
    <x v="6"/>
    <x v="6"/>
    <x v="111"/>
    <x v="29"/>
    <n v="18128"/>
  </r>
  <r>
    <x v="6"/>
    <x v="6"/>
    <x v="112"/>
    <x v="29"/>
    <n v="38770"/>
  </r>
  <r>
    <x v="6"/>
    <x v="6"/>
    <x v="113"/>
    <x v="29"/>
    <n v="34382"/>
  </r>
  <r>
    <x v="6"/>
    <x v="6"/>
    <x v="114"/>
    <x v="29"/>
    <n v="74388"/>
  </r>
  <r>
    <x v="6"/>
    <x v="6"/>
    <x v="115"/>
    <x v="29"/>
    <n v="2577"/>
  </r>
  <r>
    <x v="6"/>
    <x v="6"/>
    <x v="116"/>
    <x v="29"/>
    <n v="34467"/>
  </r>
  <r>
    <x v="6"/>
    <x v="6"/>
    <x v="117"/>
    <x v="29"/>
    <n v="12923"/>
  </r>
  <r>
    <x v="6"/>
    <x v="6"/>
    <x v="118"/>
    <x v="29"/>
    <n v="79465"/>
  </r>
  <r>
    <x v="6"/>
    <x v="6"/>
    <x v="119"/>
    <x v="29"/>
    <n v="23084"/>
  </r>
  <r>
    <x v="6"/>
    <x v="6"/>
    <x v="120"/>
    <x v="29"/>
    <n v="41203"/>
  </r>
  <r>
    <x v="6"/>
    <x v="6"/>
    <x v="121"/>
    <x v="29"/>
    <n v="15108"/>
  </r>
  <r>
    <x v="6"/>
    <x v="6"/>
    <x v="122"/>
    <x v="29"/>
    <n v="1920"/>
  </r>
  <r>
    <x v="6"/>
    <x v="6"/>
    <x v="123"/>
    <x v="29"/>
    <n v="20814"/>
  </r>
  <r>
    <x v="6"/>
    <x v="6"/>
    <x v="110"/>
    <x v="37"/>
    <n v="2083"/>
  </r>
  <r>
    <x v="6"/>
    <x v="6"/>
    <x v="111"/>
    <x v="37"/>
    <n v="517"/>
  </r>
  <r>
    <x v="6"/>
    <x v="6"/>
    <x v="112"/>
    <x v="37"/>
    <n v="587"/>
  </r>
  <r>
    <x v="6"/>
    <x v="6"/>
    <x v="113"/>
    <x v="37"/>
    <n v="1575"/>
  </r>
  <r>
    <x v="6"/>
    <x v="6"/>
    <x v="114"/>
    <x v="37"/>
    <n v="831"/>
  </r>
  <r>
    <x v="6"/>
    <x v="6"/>
    <x v="115"/>
    <x v="37"/>
    <n v="114"/>
  </r>
  <r>
    <x v="6"/>
    <x v="6"/>
    <x v="116"/>
    <x v="37"/>
    <n v="2061"/>
  </r>
  <r>
    <x v="6"/>
    <x v="6"/>
    <x v="117"/>
    <x v="37"/>
    <n v="5"/>
  </r>
  <r>
    <x v="6"/>
    <x v="6"/>
    <x v="118"/>
    <x v="37"/>
    <n v="2020"/>
  </r>
  <r>
    <x v="6"/>
    <x v="6"/>
    <x v="119"/>
    <x v="37"/>
    <n v="1300"/>
  </r>
  <r>
    <x v="6"/>
    <x v="6"/>
    <x v="120"/>
    <x v="37"/>
    <n v="1211"/>
  </r>
  <r>
    <x v="6"/>
    <x v="6"/>
    <x v="121"/>
    <x v="37"/>
    <n v="691"/>
  </r>
  <r>
    <x v="6"/>
    <x v="6"/>
    <x v="122"/>
    <x v="37"/>
    <n v="305"/>
  </r>
  <r>
    <x v="6"/>
    <x v="6"/>
    <x v="123"/>
    <x v="37"/>
    <n v="836"/>
  </r>
  <r>
    <x v="6"/>
    <x v="6"/>
    <x v="110"/>
    <x v="38"/>
    <n v="151"/>
  </r>
  <r>
    <x v="6"/>
    <x v="6"/>
    <x v="111"/>
    <x v="38"/>
    <n v="5"/>
  </r>
  <r>
    <x v="6"/>
    <x v="6"/>
    <x v="112"/>
    <x v="38"/>
    <n v="157"/>
  </r>
  <r>
    <x v="6"/>
    <x v="6"/>
    <x v="114"/>
    <x v="38"/>
    <n v="213"/>
  </r>
  <r>
    <x v="6"/>
    <x v="6"/>
    <x v="116"/>
    <x v="38"/>
    <n v="1209"/>
  </r>
  <r>
    <x v="6"/>
    <x v="6"/>
    <x v="118"/>
    <x v="38"/>
    <n v="560"/>
  </r>
  <r>
    <x v="6"/>
    <x v="6"/>
    <x v="119"/>
    <x v="38"/>
    <n v="90"/>
  </r>
  <r>
    <x v="6"/>
    <x v="6"/>
    <x v="120"/>
    <x v="38"/>
    <n v="131"/>
  </r>
  <r>
    <x v="6"/>
    <x v="6"/>
    <x v="121"/>
    <x v="38"/>
    <n v="16"/>
  </r>
  <r>
    <x v="6"/>
    <x v="6"/>
    <x v="122"/>
    <x v="38"/>
    <n v="15"/>
  </r>
  <r>
    <x v="6"/>
    <x v="6"/>
    <x v="123"/>
    <x v="38"/>
    <n v="26"/>
  </r>
  <r>
    <x v="6"/>
    <x v="6"/>
    <x v="110"/>
    <x v="39"/>
    <n v="25"/>
  </r>
  <r>
    <x v="6"/>
    <x v="6"/>
    <x v="111"/>
    <x v="39"/>
    <n v="20"/>
  </r>
  <r>
    <x v="6"/>
    <x v="6"/>
    <x v="112"/>
    <x v="39"/>
    <n v="29"/>
  </r>
  <r>
    <x v="6"/>
    <x v="6"/>
    <x v="114"/>
    <x v="39"/>
    <n v="34"/>
  </r>
  <r>
    <x v="6"/>
    <x v="6"/>
    <x v="116"/>
    <x v="39"/>
    <n v="115"/>
  </r>
  <r>
    <x v="6"/>
    <x v="6"/>
    <x v="118"/>
    <x v="39"/>
    <n v="64"/>
  </r>
  <r>
    <x v="6"/>
    <x v="6"/>
    <x v="119"/>
    <x v="39"/>
    <n v="10"/>
  </r>
  <r>
    <x v="6"/>
    <x v="6"/>
    <x v="120"/>
    <x v="39"/>
    <n v="1"/>
  </r>
  <r>
    <x v="6"/>
    <x v="6"/>
    <x v="121"/>
    <x v="39"/>
    <n v="8"/>
  </r>
  <r>
    <x v="6"/>
    <x v="6"/>
    <x v="122"/>
    <x v="39"/>
    <n v="12"/>
  </r>
  <r>
    <x v="6"/>
    <x v="6"/>
    <x v="123"/>
    <x v="39"/>
    <n v="17"/>
  </r>
  <r>
    <x v="6"/>
    <x v="6"/>
    <x v="110"/>
    <x v="40"/>
    <n v="32"/>
  </r>
  <r>
    <x v="6"/>
    <x v="6"/>
    <x v="113"/>
    <x v="40"/>
    <n v="35"/>
  </r>
  <r>
    <x v="6"/>
    <x v="6"/>
    <x v="116"/>
    <x v="40"/>
    <n v="74"/>
  </r>
  <r>
    <x v="6"/>
    <x v="6"/>
    <x v="118"/>
    <x v="40"/>
    <n v="55"/>
  </r>
  <r>
    <x v="6"/>
    <x v="6"/>
    <x v="119"/>
    <x v="40"/>
    <n v="45"/>
  </r>
  <r>
    <x v="6"/>
    <x v="6"/>
    <x v="120"/>
    <x v="40"/>
    <n v="22"/>
  </r>
  <r>
    <x v="6"/>
    <x v="6"/>
    <x v="123"/>
    <x v="40"/>
    <n v="33"/>
  </r>
  <r>
    <x v="6"/>
    <x v="6"/>
    <x v="110"/>
    <x v="30"/>
    <n v="170"/>
  </r>
  <r>
    <x v="6"/>
    <x v="6"/>
    <x v="111"/>
    <x v="30"/>
    <n v="198"/>
  </r>
  <r>
    <x v="6"/>
    <x v="6"/>
    <x v="112"/>
    <x v="30"/>
    <n v="707"/>
  </r>
  <r>
    <x v="6"/>
    <x v="6"/>
    <x v="113"/>
    <x v="30"/>
    <n v="291"/>
  </r>
  <r>
    <x v="6"/>
    <x v="6"/>
    <x v="114"/>
    <x v="30"/>
    <n v="413"/>
  </r>
  <r>
    <x v="6"/>
    <x v="6"/>
    <x v="115"/>
    <x v="30"/>
    <n v="52"/>
  </r>
  <r>
    <x v="6"/>
    <x v="6"/>
    <x v="116"/>
    <x v="30"/>
    <n v="78"/>
  </r>
  <r>
    <x v="6"/>
    <x v="6"/>
    <x v="117"/>
    <x v="30"/>
    <n v="3"/>
  </r>
  <r>
    <x v="6"/>
    <x v="6"/>
    <x v="118"/>
    <x v="30"/>
    <n v="2012"/>
  </r>
  <r>
    <x v="6"/>
    <x v="6"/>
    <x v="119"/>
    <x v="30"/>
    <n v="422"/>
  </r>
  <r>
    <x v="6"/>
    <x v="6"/>
    <x v="120"/>
    <x v="30"/>
    <n v="1835"/>
  </r>
  <r>
    <x v="6"/>
    <x v="6"/>
    <x v="121"/>
    <x v="30"/>
    <n v="24"/>
  </r>
  <r>
    <x v="6"/>
    <x v="6"/>
    <x v="123"/>
    <x v="30"/>
    <n v="149"/>
  </r>
  <r>
    <x v="6"/>
    <x v="7"/>
    <x v="124"/>
    <x v="0"/>
    <n v="52"/>
  </r>
  <r>
    <x v="6"/>
    <x v="7"/>
    <x v="125"/>
    <x v="0"/>
    <n v="421"/>
  </r>
  <r>
    <x v="6"/>
    <x v="7"/>
    <x v="126"/>
    <x v="0"/>
    <n v="132"/>
  </r>
  <r>
    <x v="6"/>
    <x v="7"/>
    <x v="127"/>
    <x v="0"/>
    <n v="134"/>
  </r>
  <r>
    <x v="6"/>
    <x v="7"/>
    <x v="128"/>
    <x v="0"/>
    <n v="34"/>
  </r>
  <r>
    <x v="6"/>
    <x v="7"/>
    <x v="129"/>
    <x v="0"/>
    <n v="17"/>
  </r>
  <r>
    <x v="6"/>
    <x v="7"/>
    <x v="130"/>
    <x v="0"/>
    <n v="144"/>
  </r>
  <r>
    <x v="6"/>
    <x v="7"/>
    <x v="131"/>
    <x v="0"/>
    <n v="193"/>
  </r>
  <r>
    <x v="6"/>
    <x v="7"/>
    <x v="132"/>
    <x v="0"/>
    <n v="56"/>
  </r>
  <r>
    <x v="6"/>
    <x v="7"/>
    <x v="133"/>
    <x v="0"/>
    <n v="36"/>
  </r>
  <r>
    <x v="6"/>
    <x v="7"/>
    <x v="134"/>
    <x v="0"/>
    <n v="69"/>
  </r>
  <r>
    <x v="6"/>
    <x v="7"/>
    <x v="135"/>
    <x v="0"/>
    <n v="73"/>
  </r>
  <r>
    <x v="6"/>
    <x v="7"/>
    <x v="136"/>
    <x v="0"/>
    <n v="96"/>
  </r>
  <r>
    <x v="6"/>
    <x v="7"/>
    <x v="137"/>
    <x v="0"/>
    <n v="155"/>
  </r>
  <r>
    <x v="6"/>
    <x v="7"/>
    <x v="138"/>
    <x v="0"/>
    <n v="37"/>
  </r>
  <r>
    <x v="6"/>
    <x v="7"/>
    <x v="139"/>
    <x v="0"/>
    <n v="28"/>
  </r>
  <r>
    <x v="6"/>
    <x v="7"/>
    <x v="140"/>
    <x v="0"/>
    <n v="73"/>
  </r>
  <r>
    <x v="6"/>
    <x v="7"/>
    <x v="141"/>
    <x v="0"/>
    <n v="172"/>
  </r>
  <r>
    <x v="6"/>
    <x v="7"/>
    <x v="124"/>
    <x v="1"/>
    <n v="6"/>
  </r>
  <r>
    <x v="6"/>
    <x v="7"/>
    <x v="125"/>
    <x v="1"/>
    <n v="27"/>
  </r>
  <r>
    <x v="6"/>
    <x v="7"/>
    <x v="126"/>
    <x v="1"/>
    <n v="15"/>
  </r>
  <r>
    <x v="6"/>
    <x v="7"/>
    <x v="127"/>
    <x v="1"/>
    <n v="8"/>
  </r>
  <r>
    <x v="6"/>
    <x v="7"/>
    <x v="128"/>
    <x v="1"/>
    <n v="5"/>
  </r>
  <r>
    <x v="6"/>
    <x v="7"/>
    <x v="129"/>
    <x v="1"/>
    <n v="3"/>
  </r>
  <r>
    <x v="6"/>
    <x v="7"/>
    <x v="130"/>
    <x v="1"/>
    <n v="12"/>
  </r>
  <r>
    <x v="6"/>
    <x v="7"/>
    <x v="131"/>
    <x v="1"/>
    <n v="11"/>
  </r>
  <r>
    <x v="6"/>
    <x v="7"/>
    <x v="132"/>
    <x v="1"/>
    <n v="5"/>
  </r>
  <r>
    <x v="6"/>
    <x v="7"/>
    <x v="133"/>
    <x v="1"/>
    <n v="3"/>
  </r>
  <r>
    <x v="6"/>
    <x v="7"/>
    <x v="134"/>
    <x v="1"/>
    <n v="8"/>
  </r>
  <r>
    <x v="6"/>
    <x v="7"/>
    <x v="135"/>
    <x v="1"/>
    <n v="11"/>
  </r>
  <r>
    <x v="6"/>
    <x v="7"/>
    <x v="136"/>
    <x v="1"/>
    <n v="9"/>
  </r>
  <r>
    <x v="6"/>
    <x v="7"/>
    <x v="137"/>
    <x v="1"/>
    <n v="11"/>
  </r>
  <r>
    <x v="6"/>
    <x v="7"/>
    <x v="138"/>
    <x v="1"/>
    <n v="5"/>
  </r>
  <r>
    <x v="6"/>
    <x v="7"/>
    <x v="139"/>
    <x v="1"/>
    <n v="4"/>
  </r>
  <r>
    <x v="6"/>
    <x v="7"/>
    <x v="140"/>
    <x v="1"/>
    <n v="10"/>
  </r>
  <r>
    <x v="6"/>
    <x v="7"/>
    <x v="141"/>
    <x v="1"/>
    <n v="12"/>
  </r>
  <r>
    <x v="6"/>
    <x v="7"/>
    <x v="124"/>
    <x v="2"/>
    <n v="36"/>
  </r>
  <r>
    <x v="6"/>
    <x v="7"/>
    <x v="125"/>
    <x v="2"/>
    <n v="215"/>
  </r>
  <r>
    <x v="6"/>
    <x v="7"/>
    <x v="126"/>
    <x v="2"/>
    <n v="143"/>
  </r>
  <r>
    <x v="6"/>
    <x v="7"/>
    <x v="127"/>
    <x v="2"/>
    <n v="37"/>
  </r>
  <r>
    <x v="6"/>
    <x v="7"/>
    <x v="128"/>
    <x v="2"/>
    <n v="51"/>
  </r>
  <r>
    <x v="6"/>
    <x v="7"/>
    <x v="129"/>
    <x v="2"/>
    <n v="20"/>
  </r>
  <r>
    <x v="6"/>
    <x v="7"/>
    <x v="130"/>
    <x v="2"/>
    <n v="75"/>
  </r>
  <r>
    <x v="6"/>
    <x v="7"/>
    <x v="131"/>
    <x v="2"/>
    <n v="135"/>
  </r>
  <r>
    <x v="6"/>
    <x v="7"/>
    <x v="132"/>
    <x v="2"/>
    <n v="133"/>
  </r>
  <r>
    <x v="6"/>
    <x v="7"/>
    <x v="133"/>
    <x v="2"/>
    <n v="178"/>
  </r>
  <r>
    <x v="6"/>
    <x v="7"/>
    <x v="134"/>
    <x v="2"/>
    <n v="92"/>
  </r>
  <r>
    <x v="6"/>
    <x v="7"/>
    <x v="135"/>
    <x v="2"/>
    <n v="94"/>
  </r>
  <r>
    <x v="6"/>
    <x v="7"/>
    <x v="136"/>
    <x v="2"/>
    <n v="77"/>
  </r>
  <r>
    <x v="6"/>
    <x v="7"/>
    <x v="137"/>
    <x v="2"/>
    <n v="73"/>
  </r>
  <r>
    <x v="6"/>
    <x v="7"/>
    <x v="138"/>
    <x v="2"/>
    <n v="26"/>
  </r>
  <r>
    <x v="6"/>
    <x v="7"/>
    <x v="139"/>
    <x v="2"/>
    <n v="46"/>
  </r>
  <r>
    <x v="6"/>
    <x v="7"/>
    <x v="140"/>
    <x v="2"/>
    <n v="91"/>
  </r>
  <r>
    <x v="6"/>
    <x v="7"/>
    <x v="141"/>
    <x v="2"/>
    <n v="123"/>
  </r>
  <r>
    <x v="6"/>
    <x v="7"/>
    <x v="130"/>
    <x v="3"/>
    <n v="1"/>
  </r>
  <r>
    <x v="6"/>
    <x v="7"/>
    <x v="139"/>
    <x v="3"/>
    <n v="1"/>
  </r>
  <r>
    <x v="6"/>
    <x v="7"/>
    <x v="134"/>
    <x v="31"/>
    <n v="2"/>
  </r>
  <r>
    <x v="6"/>
    <x v="7"/>
    <x v="136"/>
    <x v="31"/>
    <n v="2"/>
  </r>
  <r>
    <x v="6"/>
    <x v="7"/>
    <x v="140"/>
    <x v="31"/>
    <n v="2"/>
  </r>
  <r>
    <x v="6"/>
    <x v="7"/>
    <x v="141"/>
    <x v="31"/>
    <n v="19"/>
  </r>
  <r>
    <x v="6"/>
    <x v="7"/>
    <x v="124"/>
    <x v="4"/>
    <n v="4"/>
  </r>
  <r>
    <x v="6"/>
    <x v="7"/>
    <x v="125"/>
    <x v="4"/>
    <n v="21"/>
  </r>
  <r>
    <x v="6"/>
    <x v="7"/>
    <x v="126"/>
    <x v="4"/>
    <n v="8"/>
  </r>
  <r>
    <x v="6"/>
    <x v="7"/>
    <x v="127"/>
    <x v="4"/>
    <n v="3"/>
  </r>
  <r>
    <x v="6"/>
    <x v="7"/>
    <x v="128"/>
    <x v="4"/>
    <n v="8"/>
  </r>
  <r>
    <x v="6"/>
    <x v="7"/>
    <x v="129"/>
    <x v="4"/>
    <n v="4"/>
  </r>
  <r>
    <x v="6"/>
    <x v="7"/>
    <x v="130"/>
    <x v="4"/>
    <n v="10"/>
  </r>
  <r>
    <x v="6"/>
    <x v="7"/>
    <x v="131"/>
    <x v="4"/>
    <n v="14"/>
  </r>
  <r>
    <x v="6"/>
    <x v="7"/>
    <x v="132"/>
    <x v="4"/>
    <n v="7"/>
  </r>
  <r>
    <x v="6"/>
    <x v="7"/>
    <x v="133"/>
    <x v="4"/>
    <n v="1"/>
  </r>
  <r>
    <x v="6"/>
    <x v="7"/>
    <x v="134"/>
    <x v="4"/>
    <n v="22"/>
  </r>
  <r>
    <x v="6"/>
    <x v="7"/>
    <x v="135"/>
    <x v="4"/>
    <n v="20"/>
  </r>
  <r>
    <x v="6"/>
    <x v="7"/>
    <x v="136"/>
    <x v="4"/>
    <n v="21"/>
  </r>
  <r>
    <x v="6"/>
    <x v="7"/>
    <x v="137"/>
    <x v="4"/>
    <n v="9"/>
  </r>
  <r>
    <x v="6"/>
    <x v="7"/>
    <x v="138"/>
    <x v="4"/>
    <n v="1"/>
  </r>
  <r>
    <x v="6"/>
    <x v="7"/>
    <x v="139"/>
    <x v="4"/>
    <n v="6"/>
  </r>
  <r>
    <x v="6"/>
    <x v="7"/>
    <x v="140"/>
    <x v="4"/>
    <n v="8"/>
  </r>
  <r>
    <x v="6"/>
    <x v="7"/>
    <x v="141"/>
    <x v="4"/>
    <n v="17"/>
  </r>
  <r>
    <x v="6"/>
    <x v="7"/>
    <x v="124"/>
    <x v="5"/>
    <n v="36"/>
  </r>
  <r>
    <x v="6"/>
    <x v="7"/>
    <x v="125"/>
    <x v="5"/>
    <n v="218"/>
  </r>
  <r>
    <x v="6"/>
    <x v="7"/>
    <x v="126"/>
    <x v="5"/>
    <n v="145"/>
  </r>
  <r>
    <x v="6"/>
    <x v="7"/>
    <x v="127"/>
    <x v="5"/>
    <n v="39"/>
  </r>
  <r>
    <x v="6"/>
    <x v="7"/>
    <x v="128"/>
    <x v="5"/>
    <n v="51"/>
  </r>
  <r>
    <x v="6"/>
    <x v="7"/>
    <x v="129"/>
    <x v="5"/>
    <n v="20"/>
  </r>
  <r>
    <x v="6"/>
    <x v="7"/>
    <x v="130"/>
    <x v="5"/>
    <n v="75"/>
  </r>
  <r>
    <x v="6"/>
    <x v="7"/>
    <x v="131"/>
    <x v="5"/>
    <n v="135"/>
  </r>
  <r>
    <x v="6"/>
    <x v="7"/>
    <x v="132"/>
    <x v="5"/>
    <n v="134"/>
  </r>
  <r>
    <x v="6"/>
    <x v="7"/>
    <x v="133"/>
    <x v="5"/>
    <n v="179"/>
  </r>
  <r>
    <x v="6"/>
    <x v="7"/>
    <x v="134"/>
    <x v="5"/>
    <n v="92"/>
  </r>
  <r>
    <x v="6"/>
    <x v="7"/>
    <x v="135"/>
    <x v="5"/>
    <n v="95"/>
  </r>
  <r>
    <x v="6"/>
    <x v="7"/>
    <x v="136"/>
    <x v="5"/>
    <n v="80"/>
  </r>
  <r>
    <x v="6"/>
    <x v="7"/>
    <x v="137"/>
    <x v="5"/>
    <n v="74"/>
  </r>
  <r>
    <x v="6"/>
    <x v="7"/>
    <x v="138"/>
    <x v="5"/>
    <n v="26"/>
  </r>
  <r>
    <x v="6"/>
    <x v="7"/>
    <x v="139"/>
    <x v="5"/>
    <n v="46"/>
  </r>
  <r>
    <x v="6"/>
    <x v="7"/>
    <x v="140"/>
    <x v="5"/>
    <n v="91"/>
  </r>
  <r>
    <x v="6"/>
    <x v="7"/>
    <x v="141"/>
    <x v="5"/>
    <n v="123"/>
  </r>
  <r>
    <x v="6"/>
    <x v="7"/>
    <x v="124"/>
    <x v="6"/>
    <n v="2"/>
  </r>
  <r>
    <x v="6"/>
    <x v="7"/>
    <x v="125"/>
    <x v="6"/>
    <n v="6"/>
  </r>
  <r>
    <x v="6"/>
    <x v="7"/>
    <x v="126"/>
    <x v="6"/>
    <n v="2"/>
  </r>
  <r>
    <x v="6"/>
    <x v="7"/>
    <x v="127"/>
    <x v="6"/>
    <n v="3"/>
  </r>
  <r>
    <x v="6"/>
    <x v="7"/>
    <x v="128"/>
    <x v="6"/>
    <n v="3"/>
  </r>
  <r>
    <x v="6"/>
    <x v="7"/>
    <x v="130"/>
    <x v="6"/>
    <n v="1"/>
  </r>
  <r>
    <x v="6"/>
    <x v="7"/>
    <x v="131"/>
    <x v="6"/>
    <n v="3"/>
  </r>
  <r>
    <x v="6"/>
    <x v="7"/>
    <x v="132"/>
    <x v="6"/>
    <n v="9"/>
  </r>
  <r>
    <x v="6"/>
    <x v="7"/>
    <x v="133"/>
    <x v="6"/>
    <n v="2"/>
  </r>
  <r>
    <x v="6"/>
    <x v="7"/>
    <x v="134"/>
    <x v="6"/>
    <n v="1"/>
  </r>
  <r>
    <x v="6"/>
    <x v="7"/>
    <x v="137"/>
    <x v="6"/>
    <n v="2"/>
  </r>
  <r>
    <x v="6"/>
    <x v="7"/>
    <x v="124"/>
    <x v="7"/>
    <n v="1"/>
  </r>
  <r>
    <x v="6"/>
    <x v="7"/>
    <x v="125"/>
    <x v="7"/>
    <n v="9"/>
  </r>
  <r>
    <x v="6"/>
    <x v="7"/>
    <x v="126"/>
    <x v="7"/>
    <n v="4"/>
  </r>
  <r>
    <x v="6"/>
    <x v="7"/>
    <x v="127"/>
    <x v="7"/>
    <n v="6"/>
  </r>
  <r>
    <x v="6"/>
    <x v="7"/>
    <x v="128"/>
    <x v="7"/>
    <n v="4"/>
  </r>
  <r>
    <x v="6"/>
    <x v="7"/>
    <x v="129"/>
    <x v="7"/>
    <n v="2"/>
  </r>
  <r>
    <x v="6"/>
    <x v="7"/>
    <x v="130"/>
    <x v="7"/>
    <n v="2"/>
  </r>
  <r>
    <x v="6"/>
    <x v="7"/>
    <x v="131"/>
    <x v="7"/>
    <n v="5"/>
  </r>
  <r>
    <x v="6"/>
    <x v="7"/>
    <x v="132"/>
    <x v="7"/>
    <n v="15"/>
  </r>
  <r>
    <x v="6"/>
    <x v="7"/>
    <x v="133"/>
    <x v="7"/>
    <n v="4"/>
  </r>
  <r>
    <x v="6"/>
    <x v="7"/>
    <x v="134"/>
    <x v="7"/>
    <n v="2"/>
  </r>
  <r>
    <x v="6"/>
    <x v="7"/>
    <x v="135"/>
    <x v="7"/>
    <n v="2"/>
  </r>
  <r>
    <x v="6"/>
    <x v="7"/>
    <x v="136"/>
    <x v="7"/>
    <n v="2"/>
  </r>
  <r>
    <x v="6"/>
    <x v="7"/>
    <x v="137"/>
    <x v="7"/>
    <n v="4"/>
  </r>
  <r>
    <x v="6"/>
    <x v="7"/>
    <x v="139"/>
    <x v="7"/>
    <n v="3"/>
  </r>
  <r>
    <x v="6"/>
    <x v="7"/>
    <x v="140"/>
    <x v="7"/>
    <n v="3"/>
  </r>
  <r>
    <x v="6"/>
    <x v="7"/>
    <x v="124"/>
    <x v="8"/>
    <n v="1"/>
  </r>
  <r>
    <x v="6"/>
    <x v="7"/>
    <x v="125"/>
    <x v="8"/>
    <n v="1"/>
  </r>
  <r>
    <x v="6"/>
    <x v="7"/>
    <x v="127"/>
    <x v="8"/>
    <n v="1"/>
  </r>
  <r>
    <x v="6"/>
    <x v="7"/>
    <x v="130"/>
    <x v="8"/>
    <n v="2"/>
  </r>
  <r>
    <x v="6"/>
    <x v="7"/>
    <x v="141"/>
    <x v="8"/>
    <n v="1"/>
  </r>
  <r>
    <x v="6"/>
    <x v="7"/>
    <x v="124"/>
    <x v="41"/>
    <n v="6"/>
  </r>
  <r>
    <x v="6"/>
    <x v="7"/>
    <x v="125"/>
    <x v="41"/>
    <n v="10"/>
  </r>
  <r>
    <x v="6"/>
    <x v="7"/>
    <x v="126"/>
    <x v="41"/>
    <n v="30"/>
  </r>
  <r>
    <x v="6"/>
    <x v="7"/>
    <x v="127"/>
    <x v="41"/>
    <n v="5"/>
  </r>
  <r>
    <x v="6"/>
    <x v="7"/>
    <x v="128"/>
    <x v="41"/>
    <n v="5"/>
  </r>
  <r>
    <x v="6"/>
    <x v="7"/>
    <x v="129"/>
    <x v="41"/>
    <n v="3"/>
  </r>
  <r>
    <x v="6"/>
    <x v="7"/>
    <x v="130"/>
    <x v="41"/>
    <n v="21"/>
  </r>
  <r>
    <x v="6"/>
    <x v="7"/>
    <x v="131"/>
    <x v="41"/>
    <n v="16"/>
  </r>
  <r>
    <x v="6"/>
    <x v="7"/>
    <x v="132"/>
    <x v="41"/>
    <n v="15"/>
  </r>
  <r>
    <x v="6"/>
    <x v="7"/>
    <x v="133"/>
    <x v="41"/>
    <n v="12"/>
  </r>
  <r>
    <x v="6"/>
    <x v="7"/>
    <x v="134"/>
    <x v="41"/>
    <n v="43"/>
  </r>
  <r>
    <x v="6"/>
    <x v="7"/>
    <x v="135"/>
    <x v="41"/>
    <n v="46"/>
  </r>
  <r>
    <x v="6"/>
    <x v="7"/>
    <x v="136"/>
    <x v="41"/>
    <n v="36"/>
  </r>
  <r>
    <x v="6"/>
    <x v="7"/>
    <x v="137"/>
    <x v="41"/>
    <n v="25"/>
  </r>
  <r>
    <x v="6"/>
    <x v="7"/>
    <x v="138"/>
    <x v="41"/>
    <n v="11"/>
  </r>
  <r>
    <x v="6"/>
    <x v="7"/>
    <x v="139"/>
    <x v="41"/>
    <n v="24"/>
  </r>
  <r>
    <x v="6"/>
    <x v="7"/>
    <x v="140"/>
    <x v="41"/>
    <n v="56"/>
  </r>
  <r>
    <x v="6"/>
    <x v="7"/>
    <x v="141"/>
    <x v="41"/>
    <n v="67"/>
  </r>
  <r>
    <x v="6"/>
    <x v="7"/>
    <x v="124"/>
    <x v="9"/>
    <n v="7"/>
  </r>
  <r>
    <x v="6"/>
    <x v="7"/>
    <x v="125"/>
    <x v="9"/>
    <n v="13"/>
  </r>
  <r>
    <x v="6"/>
    <x v="7"/>
    <x v="126"/>
    <x v="9"/>
    <n v="32"/>
  </r>
  <r>
    <x v="6"/>
    <x v="7"/>
    <x v="127"/>
    <x v="9"/>
    <n v="5"/>
  </r>
  <r>
    <x v="6"/>
    <x v="7"/>
    <x v="128"/>
    <x v="9"/>
    <n v="6"/>
  </r>
  <r>
    <x v="6"/>
    <x v="7"/>
    <x v="129"/>
    <x v="9"/>
    <n v="7"/>
  </r>
  <r>
    <x v="6"/>
    <x v="7"/>
    <x v="130"/>
    <x v="9"/>
    <n v="23"/>
  </r>
  <r>
    <x v="6"/>
    <x v="7"/>
    <x v="131"/>
    <x v="9"/>
    <n v="15"/>
  </r>
  <r>
    <x v="6"/>
    <x v="7"/>
    <x v="132"/>
    <x v="9"/>
    <n v="15"/>
  </r>
  <r>
    <x v="6"/>
    <x v="7"/>
    <x v="133"/>
    <x v="9"/>
    <n v="14"/>
  </r>
  <r>
    <x v="6"/>
    <x v="7"/>
    <x v="134"/>
    <x v="9"/>
    <n v="44"/>
  </r>
  <r>
    <x v="6"/>
    <x v="7"/>
    <x v="135"/>
    <x v="9"/>
    <n v="46"/>
  </r>
  <r>
    <x v="6"/>
    <x v="7"/>
    <x v="136"/>
    <x v="9"/>
    <n v="38"/>
  </r>
  <r>
    <x v="6"/>
    <x v="7"/>
    <x v="137"/>
    <x v="9"/>
    <n v="24"/>
  </r>
  <r>
    <x v="6"/>
    <x v="7"/>
    <x v="138"/>
    <x v="9"/>
    <n v="12"/>
  </r>
  <r>
    <x v="6"/>
    <x v="7"/>
    <x v="139"/>
    <x v="9"/>
    <n v="27"/>
  </r>
  <r>
    <x v="6"/>
    <x v="7"/>
    <x v="140"/>
    <x v="9"/>
    <n v="55"/>
  </r>
  <r>
    <x v="6"/>
    <x v="7"/>
    <x v="141"/>
    <x v="9"/>
    <n v="69"/>
  </r>
  <r>
    <x v="6"/>
    <x v="7"/>
    <x v="125"/>
    <x v="10"/>
    <n v="11"/>
  </r>
  <r>
    <x v="6"/>
    <x v="7"/>
    <x v="126"/>
    <x v="10"/>
    <n v="13"/>
  </r>
  <r>
    <x v="6"/>
    <x v="7"/>
    <x v="127"/>
    <x v="10"/>
    <n v="3"/>
  </r>
  <r>
    <x v="6"/>
    <x v="7"/>
    <x v="128"/>
    <x v="10"/>
    <n v="1"/>
  </r>
  <r>
    <x v="6"/>
    <x v="7"/>
    <x v="129"/>
    <x v="10"/>
    <n v="2"/>
  </r>
  <r>
    <x v="6"/>
    <x v="7"/>
    <x v="130"/>
    <x v="10"/>
    <n v="1"/>
  </r>
  <r>
    <x v="6"/>
    <x v="7"/>
    <x v="131"/>
    <x v="10"/>
    <n v="9"/>
  </r>
  <r>
    <x v="6"/>
    <x v="7"/>
    <x v="132"/>
    <x v="10"/>
    <n v="6"/>
  </r>
  <r>
    <x v="6"/>
    <x v="7"/>
    <x v="133"/>
    <x v="10"/>
    <n v="13"/>
  </r>
  <r>
    <x v="6"/>
    <x v="7"/>
    <x v="134"/>
    <x v="10"/>
    <n v="1"/>
  </r>
  <r>
    <x v="6"/>
    <x v="7"/>
    <x v="135"/>
    <x v="10"/>
    <n v="1"/>
  </r>
  <r>
    <x v="6"/>
    <x v="7"/>
    <x v="138"/>
    <x v="10"/>
    <n v="1"/>
  </r>
  <r>
    <x v="6"/>
    <x v="7"/>
    <x v="139"/>
    <x v="10"/>
    <n v="1"/>
  </r>
  <r>
    <x v="6"/>
    <x v="7"/>
    <x v="140"/>
    <x v="10"/>
    <n v="1"/>
  </r>
  <r>
    <x v="6"/>
    <x v="7"/>
    <x v="125"/>
    <x v="11"/>
    <n v="5"/>
  </r>
  <r>
    <x v="6"/>
    <x v="7"/>
    <x v="126"/>
    <x v="11"/>
    <n v="5"/>
  </r>
  <r>
    <x v="6"/>
    <x v="7"/>
    <x v="127"/>
    <x v="11"/>
    <n v="1"/>
  </r>
  <r>
    <x v="6"/>
    <x v="7"/>
    <x v="129"/>
    <x v="11"/>
    <n v="2"/>
  </r>
  <r>
    <x v="6"/>
    <x v="7"/>
    <x v="131"/>
    <x v="11"/>
    <n v="12"/>
  </r>
  <r>
    <x v="6"/>
    <x v="7"/>
    <x v="132"/>
    <x v="11"/>
    <n v="16"/>
  </r>
  <r>
    <x v="6"/>
    <x v="7"/>
    <x v="133"/>
    <x v="11"/>
    <n v="85"/>
  </r>
  <r>
    <x v="6"/>
    <x v="7"/>
    <x v="134"/>
    <x v="11"/>
    <n v="1"/>
  </r>
  <r>
    <x v="6"/>
    <x v="7"/>
    <x v="135"/>
    <x v="11"/>
    <n v="1"/>
  </r>
  <r>
    <x v="6"/>
    <x v="7"/>
    <x v="136"/>
    <x v="11"/>
    <n v="1"/>
  </r>
  <r>
    <x v="6"/>
    <x v="7"/>
    <x v="137"/>
    <x v="11"/>
    <n v="4"/>
  </r>
  <r>
    <x v="6"/>
    <x v="7"/>
    <x v="139"/>
    <x v="11"/>
    <n v="1"/>
  </r>
  <r>
    <x v="6"/>
    <x v="7"/>
    <x v="124"/>
    <x v="12"/>
    <n v="25"/>
  </r>
  <r>
    <x v="6"/>
    <x v="7"/>
    <x v="125"/>
    <x v="12"/>
    <n v="122"/>
  </r>
  <r>
    <x v="6"/>
    <x v="7"/>
    <x v="126"/>
    <x v="12"/>
    <n v="93"/>
  </r>
  <r>
    <x v="6"/>
    <x v="7"/>
    <x v="127"/>
    <x v="12"/>
    <n v="21"/>
  </r>
  <r>
    <x v="6"/>
    <x v="7"/>
    <x v="128"/>
    <x v="12"/>
    <n v="38"/>
  </r>
  <r>
    <x v="6"/>
    <x v="7"/>
    <x v="129"/>
    <x v="12"/>
    <n v="18"/>
  </r>
  <r>
    <x v="6"/>
    <x v="7"/>
    <x v="130"/>
    <x v="12"/>
    <n v="68"/>
  </r>
  <r>
    <x v="6"/>
    <x v="7"/>
    <x v="131"/>
    <x v="12"/>
    <n v="77"/>
  </r>
  <r>
    <x v="6"/>
    <x v="7"/>
    <x v="132"/>
    <x v="12"/>
    <n v="51"/>
  </r>
  <r>
    <x v="6"/>
    <x v="7"/>
    <x v="133"/>
    <x v="12"/>
    <n v="44"/>
  </r>
  <r>
    <x v="6"/>
    <x v="7"/>
    <x v="134"/>
    <x v="12"/>
    <n v="91"/>
  </r>
  <r>
    <x v="6"/>
    <x v="7"/>
    <x v="135"/>
    <x v="12"/>
    <n v="88"/>
  </r>
  <r>
    <x v="6"/>
    <x v="7"/>
    <x v="136"/>
    <x v="12"/>
    <n v="71"/>
  </r>
  <r>
    <x v="6"/>
    <x v="7"/>
    <x v="137"/>
    <x v="12"/>
    <n v="63"/>
  </r>
  <r>
    <x v="6"/>
    <x v="7"/>
    <x v="138"/>
    <x v="12"/>
    <n v="25"/>
  </r>
  <r>
    <x v="6"/>
    <x v="7"/>
    <x v="139"/>
    <x v="12"/>
    <n v="46"/>
  </r>
  <r>
    <x v="6"/>
    <x v="7"/>
    <x v="140"/>
    <x v="12"/>
    <n v="91"/>
  </r>
  <r>
    <x v="6"/>
    <x v="7"/>
    <x v="141"/>
    <x v="12"/>
    <n v="123"/>
  </r>
  <r>
    <x v="6"/>
    <x v="7"/>
    <x v="124"/>
    <x v="13"/>
    <n v="1"/>
  </r>
  <r>
    <x v="6"/>
    <x v="7"/>
    <x v="125"/>
    <x v="13"/>
    <n v="23"/>
  </r>
  <r>
    <x v="6"/>
    <x v="7"/>
    <x v="126"/>
    <x v="13"/>
    <n v="1"/>
  </r>
  <r>
    <x v="6"/>
    <x v="7"/>
    <x v="128"/>
    <x v="13"/>
    <n v="2"/>
  </r>
  <r>
    <x v="6"/>
    <x v="7"/>
    <x v="131"/>
    <x v="13"/>
    <n v="4"/>
  </r>
  <r>
    <x v="6"/>
    <x v="7"/>
    <x v="133"/>
    <x v="13"/>
    <n v="3"/>
  </r>
  <r>
    <x v="6"/>
    <x v="7"/>
    <x v="134"/>
    <x v="13"/>
    <n v="1"/>
  </r>
  <r>
    <x v="6"/>
    <x v="7"/>
    <x v="136"/>
    <x v="13"/>
    <n v="1"/>
  </r>
  <r>
    <x v="6"/>
    <x v="7"/>
    <x v="139"/>
    <x v="13"/>
    <n v="1"/>
  </r>
  <r>
    <x v="6"/>
    <x v="7"/>
    <x v="124"/>
    <x v="14"/>
    <n v="13"/>
  </r>
  <r>
    <x v="6"/>
    <x v="7"/>
    <x v="125"/>
    <x v="14"/>
    <n v="134"/>
  </r>
  <r>
    <x v="6"/>
    <x v="7"/>
    <x v="126"/>
    <x v="14"/>
    <n v="71"/>
  </r>
  <r>
    <x v="6"/>
    <x v="7"/>
    <x v="127"/>
    <x v="14"/>
    <n v="27"/>
  </r>
  <r>
    <x v="6"/>
    <x v="7"/>
    <x v="128"/>
    <x v="14"/>
    <n v="19"/>
  </r>
  <r>
    <x v="6"/>
    <x v="7"/>
    <x v="129"/>
    <x v="14"/>
    <n v="1"/>
  </r>
  <r>
    <x v="6"/>
    <x v="7"/>
    <x v="130"/>
    <x v="14"/>
    <n v="14"/>
  </r>
  <r>
    <x v="6"/>
    <x v="7"/>
    <x v="131"/>
    <x v="14"/>
    <n v="97"/>
  </r>
  <r>
    <x v="6"/>
    <x v="7"/>
    <x v="132"/>
    <x v="14"/>
    <n v="100"/>
  </r>
  <r>
    <x v="6"/>
    <x v="7"/>
    <x v="133"/>
    <x v="14"/>
    <n v="126"/>
  </r>
  <r>
    <x v="6"/>
    <x v="7"/>
    <x v="134"/>
    <x v="14"/>
    <n v="1"/>
  </r>
  <r>
    <x v="6"/>
    <x v="7"/>
    <x v="135"/>
    <x v="14"/>
    <n v="9"/>
  </r>
  <r>
    <x v="6"/>
    <x v="7"/>
    <x v="136"/>
    <x v="14"/>
    <n v="9"/>
  </r>
  <r>
    <x v="6"/>
    <x v="7"/>
    <x v="137"/>
    <x v="14"/>
    <n v="16"/>
  </r>
  <r>
    <x v="6"/>
    <x v="7"/>
    <x v="140"/>
    <x v="14"/>
    <n v="1"/>
  </r>
  <r>
    <x v="6"/>
    <x v="7"/>
    <x v="124"/>
    <x v="15"/>
    <n v="1"/>
  </r>
  <r>
    <x v="6"/>
    <x v="7"/>
    <x v="125"/>
    <x v="15"/>
    <n v="37"/>
  </r>
  <r>
    <x v="6"/>
    <x v="7"/>
    <x v="126"/>
    <x v="15"/>
    <n v="4"/>
  </r>
  <r>
    <x v="6"/>
    <x v="7"/>
    <x v="127"/>
    <x v="15"/>
    <n v="1"/>
  </r>
  <r>
    <x v="6"/>
    <x v="7"/>
    <x v="128"/>
    <x v="15"/>
    <n v="6"/>
  </r>
  <r>
    <x v="6"/>
    <x v="7"/>
    <x v="129"/>
    <x v="15"/>
    <n v="3"/>
  </r>
  <r>
    <x v="6"/>
    <x v="7"/>
    <x v="130"/>
    <x v="15"/>
    <n v="3"/>
  </r>
  <r>
    <x v="6"/>
    <x v="7"/>
    <x v="131"/>
    <x v="15"/>
    <n v="9"/>
  </r>
  <r>
    <x v="6"/>
    <x v="7"/>
    <x v="132"/>
    <x v="15"/>
    <n v="4"/>
  </r>
  <r>
    <x v="6"/>
    <x v="7"/>
    <x v="133"/>
    <x v="15"/>
    <n v="5"/>
  </r>
  <r>
    <x v="6"/>
    <x v="7"/>
    <x v="134"/>
    <x v="15"/>
    <n v="3"/>
  </r>
  <r>
    <x v="6"/>
    <x v="7"/>
    <x v="135"/>
    <x v="15"/>
    <n v="6"/>
  </r>
  <r>
    <x v="6"/>
    <x v="7"/>
    <x v="136"/>
    <x v="15"/>
    <n v="2"/>
  </r>
  <r>
    <x v="6"/>
    <x v="7"/>
    <x v="137"/>
    <x v="15"/>
    <n v="3"/>
  </r>
  <r>
    <x v="6"/>
    <x v="7"/>
    <x v="139"/>
    <x v="15"/>
    <n v="3"/>
  </r>
  <r>
    <x v="6"/>
    <x v="7"/>
    <x v="140"/>
    <x v="15"/>
    <n v="1"/>
  </r>
  <r>
    <x v="6"/>
    <x v="7"/>
    <x v="124"/>
    <x v="16"/>
    <n v="1"/>
  </r>
  <r>
    <x v="6"/>
    <x v="7"/>
    <x v="125"/>
    <x v="16"/>
    <n v="4"/>
  </r>
  <r>
    <x v="6"/>
    <x v="7"/>
    <x v="126"/>
    <x v="16"/>
    <n v="11"/>
  </r>
  <r>
    <x v="6"/>
    <x v="7"/>
    <x v="128"/>
    <x v="16"/>
    <n v="4"/>
  </r>
  <r>
    <x v="6"/>
    <x v="7"/>
    <x v="129"/>
    <x v="16"/>
    <n v="7"/>
  </r>
  <r>
    <x v="6"/>
    <x v="7"/>
    <x v="130"/>
    <x v="16"/>
    <n v="5"/>
  </r>
  <r>
    <x v="6"/>
    <x v="7"/>
    <x v="131"/>
    <x v="16"/>
    <n v="8"/>
  </r>
  <r>
    <x v="6"/>
    <x v="7"/>
    <x v="132"/>
    <x v="16"/>
    <n v="9"/>
  </r>
  <r>
    <x v="6"/>
    <x v="7"/>
    <x v="133"/>
    <x v="16"/>
    <n v="7"/>
  </r>
  <r>
    <x v="6"/>
    <x v="7"/>
    <x v="134"/>
    <x v="16"/>
    <n v="4"/>
  </r>
  <r>
    <x v="6"/>
    <x v="7"/>
    <x v="136"/>
    <x v="16"/>
    <n v="7"/>
  </r>
  <r>
    <x v="6"/>
    <x v="7"/>
    <x v="137"/>
    <x v="16"/>
    <n v="3"/>
  </r>
  <r>
    <x v="6"/>
    <x v="7"/>
    <x v="139"/>
    <x v="16"/>
    <n v="3"/>
  </r>
  <r>
    <x v="6"/>
    <x v="7"/>
    <x v="140"/>
    <x v="16"/>
    <n v="3"/>
  </r>
  <r>
    <x v="6"/>
    <x v="7"/>
    <x v="141"/>
    <x v="16"/>
    <n v="7"/>
  </r>
  <r>
    <x v="6"/>
    <x v="7"/>
    <x v="124"/>
    <x v="33"/>
    <n v="3"/>
  </r>
  <r>
    <x v="6"/>
    <x v="7"/>
    <x v="125"/>
    <x v="33"/>
    <n v="26"/>
  </r>
  <r>
    <x v="6"/>
    <x v="7"/>
    <x v="126"/>
    <x v="33"/>
    <n v="10"/>
  </r>
  <r>
    <x v="6"/>
    <x v="7"/>
    <x v="128"/>
    <x v="33"/>
    <n v="2"/>
  </r>
  <r>
    <x v="6"/>
    <x v="7"/>
    <x v="129"/>
    <x v="33"/>
    <n v="2"/>
  </r>
  <r>
    <x v="6"/>
    <x v="7"/>
    <x v="130"/>
    <x v="33"/>
    <n v="1"/>
  </r>
  <r>
    <x v="6"/>
    <x v="7"/>
    <x v="131"/>
    <x v="33"/>
    <n v="7"/>
  </r>
  <r>
    <x v="6"/>
    <x v="7"/>
    <x v="132"/>
    <x v="33"/>
    <n v="8"/>
  </r>
  <r>
    <x v="6"/>
    <x v="7"/>
    <x v="133"/>
    <x v="33"/>
    <n v="10"/>
  </r>
  <r>
    <x v="6"/>
    <x v="7"/>
    <x v="134"/>
    <x v="33"/>
    <n v="2"/>
  </r>
  <r>
    <x v="6"/>
    <x v="7"/>
    <x v="135"/>
    <x v="33"/>
    <n v="8"/>
  </r>
  <r>
    <x v="6"/>
    <x v="7"/>
    <x v="136"/>
    <x v="33"/>
    <n v="6"/>
  </r>
  <r>
    <x v="6"/>
    <x v="7"/>
    <x v="137"/>
    <x v="33"/>
    <n v="1"/>
  </r>
  <r>
    <x v="6"/>
    <x v="7"/>
    <x v="138"/>
    <x v="33"/>
    <n v="1"/>
  </r>
  <r>
    <x v="6"/>
    <x v="7"/>
    <x v="139"/>
    <x v="33"/>
    <n v="5"/>
  </r>
  <r>
    <x v="6"/>
    <x v="7"/>
    <x v="140"/>
    <x v="33"/>
    <n v="2"/>
  </r>
  <r>
    <x v="6"/>
    <x v="7"/>
    <x v="141"/>
    <x v="33"/>
    <n v="4"/>
  </r>
  <r>
    <x v="6"/>
    <x v="7"/>
    <x v="125"/>
    <x v="34"/>
    <n v="6"/>
  </r>
  <r>
    <x v="6"/>
    <x v="7"/>
    <x v="126"/>
    <x v="34"/>
    <n v="1"/>
  </r>
  <r>
    <x v="6"/>
    <x v="7"/>
    <x v="128"/>
    <x v="34"/>
    <n v="1"/>
  </r>
  <r>
    <x v="6"/>
    <x v="7"/>
    <x v="129"/>
    <x v="34"/>
    <n v="1"/>
  </r>
  <r>
    <x v="6"/>
    <x v="7"/>
    <x v="130"/>
    <x v="34"/>
    <n v="1"/>
  </r>
  <r>
    <x v="6"/>
    <x v="7"/>
    <x v="131"/>
    <x v="34"/>
    <n v="1"/>
  </r>
  <r>
    <x v="6"/>
    <x v="7"/>
    <x v="132"/>
    <x v="34"/>
    <n v="2"/>
  </r>
  <r>
    <x v="6"/>
    <x v="7"/>
    <x v="135"/>
    <x v="34"/>
    <n v="1"/>
  </r>
  <r>
    <x v="6"/>
    <x v="7"/>
    <x v="136"/>
    <x v="34"/>
    <n v="4"/>
  </r>
  <r>
    <x v="6"/>
    <x v="7"/>
    <x v="137"/>
    <x v="34"/>
    <n v="2"/>
  </r>
  <r>
    <x v="6"/>
    <x v="7"/>
    <x v="138"/>
    <x v="34"/>
    <n v="1"/>
  </r>
  <r>
    <x v="6"/>
    <x v="7"/>
    <x v="139"/>
    <x v="34"/>
    <n v="2"/>
  </r>
  <r>
    <x v="6"/>
    <x v="7"/>
    <x v="141"/>
    <x v="34"/>
    <n v="1"/>
  </r>
  <r>
    <x v="6"/>
    <x v="7"/>
    <x v="124"/>
    <x v="35"/>
    <n v="1"/>
  </r>
  <r>
    <x v="6"/>
    <x v="7"/>
    <x v="125"/>
    <x v="35"/>
    <n v="8"/>
  </r>
  <r>
    <x v="6"/>
    <x v="7"/>
    <x v="126"/>
    <x v="35"/>
    <n v="2"/>
  </r>
  <r>
    <x v="6"/>
    <x v="7"/>
    <x v="135"/>
    <x v="35"/>
    <n v="1"/>
  </r>
  <r>
    <x v="6"/>
    <x v="7"/>
    <x v="136"/>
    <x v="35"/>
    <n v="2"/>
  </r>
  <r>
    <x v="6"/>
    <x v="7"/>
    <x v="138"/>
    <x v="35"/>
    <n v="1"/>
  </r>
  <r>
    <x v="6"/>
    <x v="7"/>
    <x v="139"/>
    <x v="35"/>
    <n v="1"/>
  </r>
  <r>
    <x v="6"/>
    <x v="7"/>
    <x v="140"/>
    <x v="35"/>
    <n v="2"/>
  </r>
  <r>
    <x v="6"/>
    <x v="7"/>
    <x v="141"/>
    <x v="35"/>
    <n v="2"/>
  </r>
  <r>
    <x v="6"/>
    <x v="7"/>
    <x v="125"/>
    <x v="36"/>
    <n v="5"/>
  </r>
  <r>
    <x v="6"/>
    <x v="7"/>
    <x v="128"/>
    <x v="36"/>
    <n v="1"/>
  </r>
  <r>
    <x v="6"/>
    <x v="7"/>
    <x v="139"/>
    <x v="36"/>
    <n v="1"/>
  </r>
  <r>
    <x v="6"/>
    <x v="7"/>
    <x v="134"/>
    <x v="32"/>
    <n v="97"/>
  </r>
  <r>
    <x v="6"/>
    <x v="7"/>
    <x v="136"/>
    <x v="32"/>
    <n v="107"/>
  </r>
  <r>
    <x v="6"/>
    <x v="7"/>
    <x v="140"/>
    <x v="32"/>
    <n v="154"/>
  </r>
  <r>
    <x v="6"/>
    <x v="7"/>
    <x v="141"/>
    <x v="32"/>
    <n v="1275"/>
  </r>
  <r>
    <x v="6"/>
    <x v="7"/>
    <x v="124"/>
    <x v="17"/>
    <n v="79"/>
  </r>
  <r>
    <x v="6"/>
    <x v="7"/>
    <x v="125"/>
    <x v="17"/>
    <n v="413"/>
  </r>
  <r>
    <x v="6"/>
    <x v="7"/>
    <x v="126"/>
    <x v="17"/>
    <n v="146"/>
  </r>
  <r>
    <x v="6"/>
    <x v="7"/>
    <x v="127"/>
    <x v="17"/>
    <n v="80"/>
  </r>
  <r>
    <x v="6"/>
    <x v="7"/>
    <x v="128"/>
    <x v="17"/>
    <n v="130"/>
  </r>
  <r>
    <x v="6"/>
    <x v="7"/>
    <x v="129"/>
    <x v="17"/>
    <n v="49"/>
  </r>
  <r>
    <x v="6"/>
    <x v="7"/>
    <x v="130"/>
    <x v="17"/>
    <n v="135"/>
  </r>
  <r>
    <x v="6"/>
    <x v="7"/>
    <x v="131"/>
    <x v="17"/>
    <n v="203"/>
  </r>
  <r>
    <x v="6"/>
    <x v="7"/>
    <x v="132"/>
    <x v="17"/>
    <n v="78"/>
  </r>
  <r>
    <x v="6"/>
    <x v="7"/>
    <x v="133"/>
    <x v="17"/>
    <n v="4"/>
  </r>
  <r>
    <x v="6"/>
    <x v="7"/>
    <x v="134"/>
    <x v="17"/>
    <n v="219"/>
  </r>
  <r>
    <x v="6"/>
    <x v="7"/>
    <x v="135"/>
    <x v="17"/>
    <n v="202"/>
  </r>
  <r>
    <x v="6"/>
    <x v="7"/>
    <x v="136"/>
    <x v="17"/>
    <n v="261"/>
  </r>
  <r>
    <x v="6"/>
    <x v="7"/>
    <x v="137"/>
    <x v="17"/>
    <n v="120"/>
  </r>
  <r>
    <x v="6"/>
    <x v="7"/>
    <x v="138"/>
    <x v="17"/>
    <n v="11"/>
  </r>
  <r>
    <x v="6"/>
    <x v="7"/>
    <x v="139"/>
    <x v="17"/>
    <n v="104"/>
  </r>
  <r>
    <x v="6"/>
    <x v="7"/>
    <x v="140"/>
    <x v="17"/>
    <n v="80"/>
  </r>
  <r>
    <x v="6"/>
    <x v="7"/>
    <x v="141"/>
    <x v="17"/>
    <n v="142"/>
  </r>
  <r>
    <x v="6"/>
    <x v="7"/>
    <x v="124"/>
    <x v="18"/>
    <n v="590"/>
  </r>
  <r>
    <x v="6"/>
    <x v="7"/>
    <x v="125"/>
    <x v="18"/>
    <n v="2657"/>
  </r>
  <r>
    <x v="6"/>
    <x v="7"/>
    <x v="126"/>
    <x v="18"/>
    <n v="811"/>
  </r>
  <r>
    <x v="6"/>
    <x v="7"/>
    <x v="127"/>
    <x v="18"/>
    <n v="3593"/>
  </r>
  <r>
    <x v="6"/>
    <x v="7"/>
    <x v="128"/>
    <x v="18"/>
    <n v="875"/>
  </r>
  <r>
    <x v="6"/>
    <x v="7"/>
    <x v="129"/>
    <x v="18"/>
    <n v="45"/>
  </r>
  <r>
    <x v="6"/>
    <x v="7"/>
    <x v="130"/>
    <x v="18"/>
    <n v="24"/>
  </r>
  <r>
    <x v="6"/>
    <x v="7"/>
    <x v="131"/>
    <x v="18"/>
    <n v="2950"/>
  </r>
  <r>
    <x v="6"/>
    <x v="7"/>
    <x v="132"/>
    <x v="18"/>
    <n v="13172"/>
  </r>
  <r>
    <x v="6"/>
    <x v="7"/>
    <x v="133"/>
    <x v="18"/>
    <n v="2257"/>
  </r>
  <r>
    <x v="6"/>
    <x v="7"/>
    <x v="134"/>
    <x v="18"/>
    <n v="270"/>
  </r>
  <r>
    <x v="6"/>
    <x v="7"/>
    <x v="135"/>
    <x v="18"/>
    <n v="19"/>
  </r>
  <r>
    <x v="6"/>
    <x v="7"/>
    <x v="136"/>
    <x v="18"/>
    <n v="9"/>
  </r>
  <r>
    <x v="6"/>
    <x v="7"/>
    <x v="137"/>
    <x v="18"/>
    <n v="575"/>
  </r>
  <r>
    <x v="6"/>
    <x v="7"/>
    <x v="139"/>
    <x v="18"/>
    <n v="32"/>
  </r>
  <r>
    <x v="6"/>
    <x v="7"/>
    <x v="140"/>
    <x v="18"/>
    <n v="33"/>
  </r>
  <r>
    <x v="6"/>
    <x v="7"/>
    <x v="124"/>
    <x v="19"/>
    <n v="23906"/>
  </r>
  <r>
    <x v="6"/>
    <x v="7"/>
    <x v="125"/>
    <x v="19"/>
    <n v="57995"/>
  </r>
  <r>
    <x v="6"/>
    <x v="7"/>
    <x v="127"/>
    <x v="19"/>
    <n v="31858"/>
  </r>
  <r>
    <x v="6"/>
    <x v="7"/>
    <x v="130"/>
    <x v="19"/>
    <n v="22780"/>
  </r>
  <r>
    <x v="6"/>
    <x v="7"/>
    <x v="141"/>
    <x v="19"/>
    <n v="29877"/>
  </r>
  <r>
    <x v="6"/>
    <x v="7"/>
    <x v="130"/>
    <x v="20"/>
    <n v="9962"/>
  </r>
  <r>
    <x v="6"/>
    <x v="7"/>
    <x v="139"/>
    <x v="20"/>
    <n v="3"/>
  </r>
  <r>
    <x v="6"/>
    <x v="7"/>
    <x v="124"/>
    <x v="42"/>
    <n v="188"/>
  </r>
  <r>
    <x v="6"/>
    <x v="7"/>
    <x v="125"/>
    <x v="42"/>
    <n v="411"/>
  </r>
  <r>
    <x v="6"/>
    <x v="7"/>
    <x v="126"/>
    <x v="42"/>
    <n v="1604"/>
  </r>
  <r>
    <x v="6"/>
    <x v="7"/>
    <x v="127"/>
    <x v="42"/>
    <n v="556"/>
  </r>
  <r>
    <x v="6"/>
    <x v="7"/>
    <x v="128"/>
    <x v="42"/>
    <n v="240"/>
  </r>
  <r>
    <x v="6"/>
    <x v="7"/>
    <x v="129"/>
    <x v="42"/>
    <n v="349"/>
  </r>
  <r>
    <x v="6"/>
    <x v="7"/>
    <x v="130"/>
    <x v="42"/>
    <n v="991"/>
  </r>
  <r>
    <x v="6"/>
    <x v="7"/>
    <x v="131"/>
    <x v="42"/>
    <n v="1067"/>
  </r>
  <r>
    <x v="6"/>
    <x v="7"/>
    <x v="132"/>
    <x v="42"/>
    <n v="1035"/>
  </r>
  <r>
    <x v="6"/>
    <x v="7"/>
    <x v="133"/>
    <x v="42"/>
    <n v="395"/>
  </r>
  <r>
    <x v="6"/>
    <x v="7"/>
    <x v="134"/>
    <x v="42"/>
    <n v="2682"/>
  </r>
  <r>
    <x v="6"/>
    <x v="7"/>
    <x v="135"/>
    <x v="42"/>
    <n v="2257"/>
  </r>
  <r>
    <x v="6"/>
    <x v="7"/>
    <x v="136"/>
    <x v="42"/>
    <n v="2430"/>
  </r>
  <r>
    <x v="6"/>
    <x v="7"/>
    <x v="137"/>
    <x v="42"/>
    <n v="2372"/>
  </r>
  <r>
    <x v="6"/>
    <x v="7"/>
    <x v="138"/>
    <x v="42"/>
    <n v="820"/>
  </r>
  <r>
    <x v="6"/>
    <x v="7"/>
    <x v="139"/>
    <x v="42"/>
    <n v="1675"/>
  </r>
  <r>
    <x v="6"/>
    <x v="7"/>
    <x v="140"/>
    <x v="42"/>
    <n v="4452"/>
  </r>
  <r>
    <x v="6"/>
    <x v="7"/>
    <x v="141"/>
    <x v="42"/>
    <n v="4588"/>
  </r>
  <r>
    <x v="6"/>
    <x v="7"/>
    <x v="124"/>
    <x v="21"/>
    <n v="174"/>
  </r>
  <r>
    <x v="6"/>
    <x v="7"/>
    <x v="125"/>
    <x v="21"/>
    <n v="369"/>
  </r>
  <r>
    <x v="6"/>
    <x v="7"/>
    <x v="126"/>
    <x v="21"/>
    <n v="1487"/>
  </r>
  <r>
    <x v="6"/>
    <x v="7"/>
    <x v="127"/>
    <x v="21"/>
    <n v="438"/>
  </r>
  <r>
    <x v="6"/>
    <x v="7"/>
    <x v="128"/>
    <x v="21"/>
    <n v="284"/>
  </r>
  <r>
    <x v="6"/>
    <x v="7"/>
    <x v="129"/>
    <x v="21"/>
    <n v="445"/>
  </r>
  <r>
    <x v="6"/>
    <x v="7"/>
    <x v="130"/>
    <x v="21"/>
    <n v="1037"/>
  </r>
  <r>
    <x v="6"/>
    <x v="7"/>
    <x v="131"/>
    <x v="21"/>
    <n v="947"/>
  </r>
  <r>
    <x v="6"/>
    <x v="7"/>
    <x v="132"/>
    <x v="21"/>
    <n v="908"/>
  </r>
  <r>
    <x v="6"/>
    <x v="7"/>
    <x v="133"/>
    <x v="21"/>
    <n v="398"/>
  </r>
  <r>
    <x v="6"/>
    <x v="7"/>
    <x v="134"/>
    <x v="21"/>
    <n v="2239"/>
  </r>
  <r>
    <x v="6"/>
    <x v="7"/>
    <x v="135"/>
    <x v="21"/>
    <n v="1899"/>
  </r>
  <r>
    <x v="6"/>
    <x v="7"/>
    <x v="136"/>
    <x v="21"/>
    <n v="2108"/>
  </r>
  <r>
    <x v="6"/>
    <x v="7"/>
    <x v="137"/>
    <x v="21"/>
    <n v="2007"/>
  </r>
  <r>
    <x v="6"/>
    <x v="7"/>
    <x v="138"/>
    <x v="21"/>
    <n v="830"/>
  </r>
  <r>
    <x v="6"/>
    <x v="7"/>
    <x v="139"/>
    <x v="21"/>
    <n v="1720"/>
  </r>
  <r>
    <x v="6"/>
    <x v="7"/>
    <x v="140"/>
    <x v="21"/>
    <n v="3584"/>
  </r>
  <r>
    <x v="6"/>
    <x v="7"/>
    <x v="141"/>
    <x v="21"/>
    <n v="4026"/>
  </r>
  <r>
    <x v="6"/>
    <x v="7"/>
    <x v="124"/>
    <x v="22"/>
    <n v="35"/>
  </r>
  <r>
    <x v="6"/>
    <x v="7"/>
    <x v="125"/>
    <x v="22"/>
    <n v="15595"/>
  </r>
  <r>
    <x v="6"/>
    <x v="7"/>
    <x v="126"/>
    <x v="22"/>
    <n v="17518"/>
  </r>
  <r>
    <x v="6"/>
    <x v="7"/>
    <x v="128"/>
    <x v="22"/>
    <n v="10839"/>
  </r>
  <r>
    <x v="6"/>
    <x v="7"/>
    <x v="129"/>
    <x v="22"/>
    <n v="683"/>
  </r>
  <r>
    <x v="6"/>
    <x v="7"/>
    <x v="130"/>
    <x v="22"/>
    <n v="1231"/>
  </r>
  <r>
    <x v="6"/>
    <x v="7"/>
    <x v="131"/>
    <x v="22"/>
    <n v="21259"/>
  </r>
  <r>
    <x v="6"/>
    <x v="7"/>
    <x v="132"/>
    <x v="22"/>
    <n v="13990"/>
  </r>
  <r>
    <x v="6"/>
    <x v="7"/>
    <x v="133"/>
    <x v="22"/>
    <n v="138"/>
  </r>
  <r>
    <x v="6"/>
    <x v="7"/>
    <x v="134"/>
    <x v="22"/>
    <n v="2346"/>
  </r>
  <r>
    <x v="6"/>
    <x v="7"/>
    <x v="136"/>
    <x v="22"/>
    <n v="8548"/>
  </r>
  <r>
    <x v="6"/>
    <x v="7"/>
    <x v="137"/>
    <x v="22"/>
    <n v="10618"/>
  </r>
  <r>
    <x v="6"/>
    <x v="7"/>
    <x v="139"/>
    <x v="22"/>
    <n v="41"/>
  </r>
  <r>
    <x v="6"/>
    <x v="7"/>
    <x v="140"/>
    <x v="22"/>
    <n v="26"/>
  </r>
  <r>
    <x v="6"/>
    <x v="7"/>
    <x v="141"/>
    <x v="22"/>
    <n v="59"/>
  </r>
  <r>
    <x v="6"/>
    <x v="7"/>
    <x v="125"/>
    <x v="23"/>
    <n v="269"/>
  </r>
  <r>
    <x v="6"/>
    <x v="7"/>
    <x v="126"/>
    <x v="23"/>
    <n v="448"/>
  </r>
  <r>
    <x v="6"/>
    <x v="7"/>
    <x v="127"/>
    <x v="23"/>
    <n v="4"/>
  </r>
  <r>
    <x v="6"/>
    <x v="7"/>
    <x v="128"/>
    <x v="23"/>
    <n v="59"/>
  </r>
  <r>
    <x v="6"/>
    <x v="7"/>
    <x v="129"/>
    <x v="23"/>
    <n v="67"/>
  </r>
  <r>
    <x v="6"/>
    <x v="7"/>
    <x v="130"/>
    <x v="23"/>
    <n v="9"/>
  </r>
  <r>
    <x v="6"/>
    <x v="7"/>
    <x v="131"/>
    <x v="23"/>
    <n v="261"/>
  </r>
  <r>
    <x v="6"/>
    <x v="7"/>
    <x v="132"/>
    <x v="23"/>
    <n v="157"/>
  </r>
  <r>
    <x v="6"/>
    <x v="7"/>
    <x v="133"/>
    <x v="23"/>
    <n v="256"/>
  </r>
  <r>
    <x v="6"/>
    <x v="7"/>
    <x v="134"/>
    <x v="23"/>
    <n v="8"/>
  </r>
  <r>
    <x v="6"/>
    <x v="7"/>
    <x v="135"/>
    <x v="23"/>
    <n v="50"/>
  </r>
  <r>
    <x v="6"/>
    <x v="7"/>
    <x v="138"/>
    <x v="23"/>
    <n v="14"/>
  </r>
  <r>
    <x v="6"/>
    <x v="7"/>
    <x v="139"/>
    <x v="23"/>
    <n v="1"/>
  </r>
  <r>
    <x v="6"/>
    <x v="7"/>
    <x v="140"/>
    <x v="23"/>
    <n v="13"/>
  </r>
  <r>
    <x v="6"/>
    <x v="7"/>
    <x v="125"/>
    <x v="24"/>
    <n v="24"/>
  </r>
  <r>
    <x v="6"/>
    <x v="7"/>
    <x v="126"/>
    <x v="24"/>
    <n v="17"/>
  </r>
  <r>
    <x v="6"/>
    <x v="7"/>
    <x v="127"/>
    <x v="24"/>
    <n v="2"/>
  </r>
  <r>
    <x v="6"/>
    <x v="7"/>
    <x v="129"/>
    <x v="24"/>
    <n v="34"/>
  </r>
  <r>
    <x v="6"/>
    <x v="7"/>
    <x v="131"/>
    <x v="24"/>
    <n v="287"/>
  </r>
  <r>
    <x v="6"/>
    <x v="7"/>
    <x v="132"/>
    <x v="24"/>
    <n v="314"/>
  </r>
  <r>
    <x v="6"/>
    <x v="7"/>
    <x v="133"/>
    <x v="24"/>
    <n v="2685"/>
  </r>
  <r>
    <x v="6"/>
    <x v="7"/>
    <x v="134"/>
    <x v="24"/>
    <n v="1"/>
  </r>
  <r>
    <x v="6"/>
    <x v="7"/>
    <x v="135"/>
    <x v="24"/>
    <n v="5"/>
  </r>
  <r>
    <x v="6"/>
    <x v="7"/>
    <x v="136"/>
    <x v="24"/>
    <n v="6"/>
  </r>
  <r>
    <x v="6"/>
    <x v="7"/>
    <x v="137"/>
    <x v="24"/>
    <n v="40"/>
  </r>
  <r>
    <x v="6"/>
    <x v="7"/>
    <x v="139"/>
    <x v="24"/>
    <n v="1"/>
  </r>
  <r>
    <x v="6"/>
    <x v="7"/>
    <x v="124"/>
    <x v="25"/>
    <n v="4014"/>
  </r>
  <r>
    <x v="6"/>
    <x v="7"/>
    <x v="125"/>
    <x v="25"/>
    <n v="18143"/>
  </r>
  <r>
    <x v="6"/>
    <x v="7"/>
    <x v="126"/>
    <x v="25"/>
    <n v="10315"/>
  </r>
  <r>
    <x v="6"/>
    <x v="7"/>
    <x v="127"/>
    <x v="25"/>
    <n v="3940"/>
  </r>
  <r>
    <x v="6"/>
    <x v="7"/>
    <x v="128"/>
    <x v="25"/>
    <n v="4894"/>
  </r>
  <r>
    <x v="6"/>
    <x v="7"/>
    <x v="129"/>
    <x v="25"/>
    <n v="2843"/>
  </r>
  <r>
    <x v="6"/>
    <x v="7"/>
    <x v="130"/>
    <x v="25"/>
    <n v="9077"/>
  </r>
  <r>
    <x v="6"/>
    <x v="7"/>
    <x v="131"/>
    <x v="25"/>
    <n v="12049"/>
  </r>
  <r>
    <x v="6"/>
    <x v="7"/>
    <x v="132"/>
    <x v="25"/>
    <n v="5301"/>
  </r>
  <r>
    <x v="6"/>
    <x v="7"/>
    <x v="133"/>
    <x v="25"/>
    <n v="2849"/>
  </r>
  <r>
    <x v="6"/>
    <x v="7"/>
    <x v="134"/>
    <x v="25"/>
    <n v="11900"/>
  </r>
  <r>
    <x v="6"/>
    <x v="7"/>
    <x v="135"/>
    <x v="25"/>
    <n v="10319"/>
  </r>
  <r>
    <x v="6"/>
    <x v="7"/>
    <x v="136"/>
    <x v="25"/>
    <n v="11564"/>
  </r>
  <r>
    <x v="6"/>
    <x v="7"/>
    <x v="137"/>
    <x v="25"/>
    <n v="9940"/>
  </r>
  <r>
    <x v="6"/>
    <x v="7"/>
    <x v="138"/>
    <x v="25"/>
    <n v="3841"/>
  </r>
  <r>
    <x v="6"/>
    <x v="7"/>
    <x v="139"/>
    <x v="25"/>
    <n v="6869"/>
  </r>
  <r>
    <x v="6"/>
    <x v="7"/>
    <x v="140"/>
    <x v="25"/>
    <n v="12161"/>
  </r>
  <r>
    <x v="6"/>
    <x v="7"/>
    <x v="141"/>
    <x v="25"/>
    <n v="18958"/>
  </r>
  <r>
    <x v="6"/>
    <x v="7"/>
    <x v="124"/>
    <x v="26"/>
    <n v="2"/>
  </r>
  <r>
    <x v="6"/>
    <x v="7"/>
    <x v="125"/>
    <x v="26"/>
    <n v="764"/>
  </r>
  <r>
    <x v="6"/>
    <x v="7"/>
    <x v="126"/>
    <x v="26"/>
    <n v="20"/>
  </r>
  <r>
    <x v="6"/>
    <x v="7"/>
    <x v="128"/>
    <x v="26"/>
    <n v="15"/>
  </r>
  <r>
    <x v="6"/>
    <x v="7"/>
    <x v="131"/>
    <x v="26"/>
    <n v="9"/>
  </r>
  <r>
    <x v="6"/>
    <x v="7"/>
    <x v="133"/>
    <x v="26"/>
    <n v="12"/>
  </r>
  <r>
    <x v="6"/>
    <x v="7"/>
    <x v="134"/>
    <x v="26"/>
    <n v="1"/>
  </r>
  <r>
    <x v="6"/>
    <x v="7"/>
    <x v="136"/>
    <x v="26"/>
    <n v="19"/>
  </r>
  <r>
    <x v="6"/>
    <x v="7"/>
    <x v="139"/>
    <x v="26"/>
    <n v="2"/>
  </r>
  <r>
    <x v="6"/>
    <x v="7"/>
    <x v="124"/>
    <x v="27"/>
    <n v="1148"/>
  </r>
  <r>
    <x v="6"/>
    <x v="7"/>
    <x v="125"/>
    <x v="27"/>
    <n v="17496"/>
  </r>
  <r>
    <x v="6"/>
    <x v="7"/>
    <x v="126"/>
    <x v="27"/>
    <n v="8448"/>
  </r>
  <r>
    <x v="6"/>
    <x v="7"/>
    <x v="127"/>
    <x v="27"/>
    <n v="2625"/>
  </r>
  <r>
    <x v="6"/>
    <x v="7"/>
    <x v="128"/>
    <x v="27"/>
    <n v="2105"/>
  </r>
  <r>
    <x v="6"/>
    <x v="7"/>
    <x v="129"/>
    <x v="27"/>
    <n v="14"/>
  </r>
  <r>
    <x v="6"/>
    <x v="7"/>
    <x v="130"/>
    <x v="27"/>
    <n v="1103"/>
  </r>
  <r>
    <x v="6"/>
    <x v="7"/>
    <x v="131"/>
    <x v="27"/>
    <n v="15308"/>
  </r>
  <r>
    <x v="6"/>
    <x v="7"/>
    <x v="132"/>
    <x v="27"/>
    <n v="16619"/>
  </r>
  <r>
    <x v="6"/>
    <x v="7"/>
    <x v="133"/>
    <x v="27"/>
    <n v="17272"/>
  </r>
  <r>
    <x v="6"/>
    <x v="7"/>
    <x v="134"/>
    <x v="27"/>
    <n v="70"/>
  </r>
  <r>
    <x v="6"/>
    <x v="7"/>
    <x v="135"/>
    <x v="27"/>
    <n v="604"/>
  </r>
  <r>
    <x v="6"/>
    <x v="7"/>
    <x v="136"/>
    <x v="27"/>
    <n v="831"/>
  </r>
  <r>
    <x v="6"/>
    <x v="7"/>
    <x v="137"/>
    <x v="27"/>
    <n v="1440"/>
  </r>
  <r>
    <x v="6"/>
    <x v="7"/>
    <x v="140"/>
    <x v="27"/>
    <n v="50"/>
  </r>
  <r>
    <x v="6"/>
    <x v="7"/>
    <x v="124"/>
    <x v="28"/>
    <n v="15"/>
  </r>
  <r>
    <x v="6"/>
    <x v="7"/>
    <x v="125"/>
    <x v="28"/>
    <n v="2071"/>
  </r>
  <r>
    <x v="6"/>
    <x v="7"/>
    <x v="126"/>
    <x v="28"/>
    <n v="33"/>
  </r>
  <r>
    <x v="6"/>
    <x v="7"/>
    <x v="127"/>
    <x v="28"/>
    <n v="1"/>
  </r>
  <r>
    <x v="6"/>
    <x v="7"/>
    <x v="128"/>
    <x v="28"/>
    <n v="512"/>
  </r>
  <r>
    <x v="6"/>
    <x v="7"/>
    <x v="129"/>
    <x v="28"/>
    <n v="18"/>
  </r>
  <r>
    <x v="6"/>
    <x v="7"/>
    <x v="130"/>
    <x v="28"/>
    <n v="4"/>
  </r>
  <r>
    <x v="6"/>
    <x v="7"/>
    <x v="131"/>
    <x v="28"/>
    <n v="89"/>
  </r>
  <r>
    <x v="6"/>
    <x v="7"/>
    <x v="132"/>
    <x v="28"/>
    <n v="131"/>
  </r>
  <r>
    <x v="6"/>
    <x v="7"/>
    <x v="133"/>
    <x v="28"/>
    <n v="5"/>
  </r>
  <r>
    <x v="6"/>
    <x v="7"/>
    <x v="134"/>
    <x v="28"/>
    <n v="16"/>
  </r>
  <r>
    <x v="6"/>
    <x v="7"/>
    <x v="135"/>
    <x v="28"/>
    <n v="8"/>
  </r>
  <r>
    <x v="6"/>
    <x v="7"/>
    <x v="136"/>
    <x v="28"/>
    <n v="21"/>
  </r>
  <r>
    <x v="6"/>
    <x v="7"/>
    <x v="137"/>
    <x v="28"/>
    <n v="6"/>
  </r>
  <r>
    <x v="6"/>
    <x v="7"/>
    <x v="139"/>
    <x v="28"/>
    <n v="3"/>
  </r>
  <r>
    <x v="6"/>
    <x v="7"/>
    <x v="140"/>
    <x v="28"/>
    <n v="3"/>
  </r>
  <r>
    <x v="6"/>
    <x v="7"/>
    <x v="124"/>
    <x v="29"/>
    <n v="5179"/>
  </r>
  <r>
    <x v="6"/>
    <x v="7"/>
    <x v="125"/>
    <x v="29"/>
    <n v="38885"/>
  </r>
  <r>
    <x v="6"/>
    <x v="7"/>
    <x v="126"/>
    <x v="29"/>
    <n v="19281"/>
  </r>
  <r>
    <x v="6"/>
    <x v="7"/>
    <x v="127"/>
    <x v="29"/>
    <n v="6609"/>
  </r>
  <r>
    <x v="6"/>
    <x v="7"/>
    <x v="128"/>
    <x v="29"/>
    <n v="7778"/>
  </r>
  <r>
    <x v="6"/>
    <x v="7"/>
    <x v="129"/>
    <x v="29"/>
    <n v="2995"/>
  </r>
  <r>
    <x v="6"/>
    <x v="7"/>
    <x v="130"/>
    <x v="29"/>
    <n v="10205"/>
  </r>
  <r>
    <x v="6"/>
    <x v="7"/>
    <x v="131"/>
    <x v="29"/>
    <n v="28073"/>
  </r>
  <r>
    <x v="6"/>
    <x v="7"/>
    <x v="132"/>
    <x v="29"/>
    <n v="22589"/>
  </r>
  <r>
    <x v="6"/>
    <x v="7"/>
    <x v="133"/>
    <x v="29"/>
    <n v="23204"/>
  </r>
  <r>
    <x v="6"/>
    <x v="7"/>
    <x v="134"/>
    <x v="29"/>
    <n v="12028"/>
  </r>
  <r>
    <x v="6"/>
    <x v="7"/>
    <x v="135"/>
    <x v="29"/>
    <n v="10986"/>
  </r>
  <r>
    <x v="6"/>
    <x v="7"/>
    <x v="136"/>
    <x v="29"/>
    <n v="12456"/>
  </r>
  <r>
    <x v="6"/>
    <x v="7"/>
    <x v="137"/>
    <x v="29"/>
    <n v="11426"/>
  </r>
  <r>
    <x v="6"/>
    <x v="7"/>
    <x v="138"/>
    <x v="29"/>
    <n v="3855"/>
  </r>
  <r>
    <x v="6"/>
    <x v="7"/>
    <x v="139"/>
    <x v="29"/>
    <n v="6922"/>
  </r>
  <r>
    <x v="6"/>
    <x v="7"/>
    <x v="140"/>
    <x v="29"/>
    <n v="12231"/>
  </r>
  <r>
    <x v="6"/>
    <x v="7"/>
    <x v="141"/>
    <x v="29"/>
    <n v="18958"/>
  </r>
  <r>
    <x v="6"/>
    <x v="7"/>
    <x v="124"/>
    <x v="37"/>
    <n v="310"/>
  </r>
  <r>
    <x v="6"/>
    <x v="7"/>
    <x v="125"/>
    <x v="37"/>
    <n v="5873"/>
  </r>
  <r>
    <x v="6"/>
    <x v="7"/>
    <x v="126"/>
    <x v="37"/>
    <n v="1287"/>
  </r>
  <r>
    <x v="6"/>
    <x v="7"/>
    <x v="128"/>
    <x v="37"/>
    <n v="333"/>
  </r>
  <r>
    <x v="6"/>
    <x v="7"/>
    <x v="129"/>
    <x v="37"/>
    <n v="226"/>
  </r>
  <r>
    <x v="6"/>
    <x v="7"/>
    <x v="130"/>
    <x v="37"/>
    <n v="119"/>
  </r>
  <r>
    <x v="6"/>
    <x v="7"/>
    <x v="131"/>
    <x v="37"/>
    <n v="962"/>
  </r>
  <r>
    <x v="6"/>
    <x v="7"/>
    <x v="132"/>
    <x v="37"/>
    <n v="1136"/>
  </r>
  <r>
    <x v="6"/>
    <x v="7"/>
    <x v="133"/>
    <x v="37"/>
    <n v="682"/>
  </r>
  <r>
    <x v="6"/>
    <x v="7"/>
    <x v="134"/>
    <x v="37"/>
    <n v="243"/>
  </r>
  <r>
    <x v="6"/>
    <x v="7"/>
    <x v="135"/>
    <x v="37"/>
    <n v="848"/>
  </r>
  <r>
    <x v="6"/>
    <x v="7"/>
    <x v="136"/>
    <x v="37"/>
    <n v="781"/>
  </r>
  <r>
    <x v="6"/>
    <x v="7"/>
    <x v="137"/>
    <x v="37"/>
    <n v="158"/>
  </r>
  <r>
    <x v="6"/>
    <x v="7"/>
    <x v="138"/>
    <x v="37"/>
    <n v="218"/>
  </r>
  <r>
    <x v="6"/>
    <x v="7"/>
    <x v="139"/>
    <x v="37"/>
    <n v="820"/>
  </r>
  <r>
    <x v="6"/>
    <x v="7"/>
    <x v="140"/>
    <x v="37"/>
    <n v="794"/>
  </r>
  <r>
    <x v="6"/>
    <x v="7"/>
    <x v="141"/>
    <x v="37"/>
    <n v="940"/>
  </r>
  <r>
    <x v="6"/>
    <x v="7"/>
    <x v="125"/>
    <x v="38"/>
    <n v="543"/>
  </r>
  <r>
    <x v="6"/>
    <x v="7"/>
    <x v="126"/>
    <x v="38"/>
    <n v="10"/>
  </r>
  <r>
    <x v="6"/>
    <x v="7"/>
    <x v="128"/>
    <x v="38"/>
    <n v="93"/>
  </r>
  <r>
    <x v="6"/>
    <x v="7"/>
    <x v="129"/>
    <x v="38"/>
    <n v="59"/>
  </r>
  <r>
    <x v="6"/>
    <x v="7"/>
    <x v="130"/>
    <x v="38"/>
    <n v="20"/>
  </r>
  <r>
    <x v="6"/>
    <x v="7"/>
    <x v="131"/>
    <x v="38"/>
    <n v="135"/>
  </r>
  <r>
    <x v="6"/>
    <x v="7"/>
    <x v="132"/>
    <x v="38"/>
    <n v="192"/>
  </r>
  <r>
    <x v="6"/>
    <x v="7"/>
    <x v="135"/>
    <x v="38"/>
    <n v="22"/>
  </r>
  <r>
    <x v="6"/>
    <x v="7"/>
    <x v="136"/>
    <x v="38"/>
    <n v="396"/>
  </r>
  <r>
    <x v="6"/>
    <x v="7"/>
    <x v="137"/>
    <x v="38"/>
    <n v="225"/>
  </r>
  <r>
    <x v="6"/>
    <x v="7"/>
    <x v="138"/>
    <x v="38"/>
    <n v="15"/>
  </r>
  <r>
    <x v="6"/>
    <x v="7"/>
    <x v="139"/>
    <x v="38"/>
    <n v="155"/>
  </r>
  <r>
    <x v="6"/>
    <x v="7"/>
    <x v="141"/>
    <x v="38"/>
    <n v="27"/>
  </r>
  <r>
    <x v="6"/>
    <x v="7"/>
    <x v="124"/>
    <x v="39"/>
    <n v="1"/>
  </r>
  <r>
    <x v="6"/>
    <x v="7"/>
    <x v="125"/>
    <x v="39"/>
    <n v="103"/>
  </r>
  <r>
    <x v="6"/>
    <x v="7"/>
    <x v="126"/>
    <x v="39"/>
    <n v="21"/>
  </r>
  <r>
    <x v="6"/>
    <x v="7"/>
    <x v="135"/>
    <x v="39"/>
    <n v="2"/>
  </r>
  <r>
    <x v="6"/>
    <x v="7"/>
    <x v="136"/>
    <x v="39"/>
    <n v="16"/>
  </r>
  <r>
    <x v="6"/>
    <x v="7"/>
    <x v="138"/>
    <x v="39"/>
    <n v="6"/>
  </r>
  <r>
    <x v="6"/>
    <x v="7"/>
    <x v="139"/>
    <x v="39"/>
    <n v="15"/>
  </r>
  <r>
    <x v="6"/>
    <x v="7"/>
    <x v="140"/>
    <x v="39"/>
    <n v="15"/>
  </r>
  <r>
    <x v="6"/>
    <x v="7"/>
    <x v="141"/>
    <x v="39"/>
    <n v="26"/>
  </r>
  <r>
    <x v="6"/>
    <x v="7"/>
    <x v="125"/>
    <x v="40"/>
    <n v="148"/>
  </r>
  <r>
    <x v="6"/>
    <x v="7"/>
    <x v="128"/>
    <x v="40"/>
    <n v="8"/>
  </r>
  <r>
    <x v="6"/>
    <x v="7"/>
    <x v="139"/>
    <x v="40"/>
    <n v="17"/>
  </r>
  <r>
    <x v="6"/>
    <x v="7"/>
    <x v="124"/>
    <x v="30"/>
    <n v="141"/>
  </r>
  <r>
    <x v="6"/>
    <x v="7"/>
    <x v="125"/>
    <x v="30"/>
    <n v="158"/>
  </r>
  <r>
    <x v="6"/>
    <x v="7"/>
    <x v="126"/>
    <x v="30"/>
    <n v="52"/>
  </r>
  <r>
    <x v="6"/>
    <x v="7"/>
    <x v="127"/>
    <x v="30"/>
    <n v="261"/>
  </r>
  <r>
    <x v="6"/>
    <x v="7"/>
    <x v="128"/>
    <x v="30"/>
    <n v="67"/>
  </r>
  <r>
    <x v="6"/>
    <x v="7"/>
    <x v="130"/>
    <x v="30"/>
    <n v="1"/>
  </r>
  <r>
    <x v="6"/>
    <x v="7"/>
    <x v="131"/>
    <x v="30"/>
    <n v="87"/>
  </r>
  <r>
    <x v="6"/>
    <x v="7"/>
    <x v="132"/>
    <x v="30"/>
    <n v="1348"/>
  </r>
  <r>
    <x v="6"/>
    <x v="7"/>
    <x v="133"/>
    <x v="30"/>
    <n v="172"/>
  </r>
  <r>
    <x v="6"/>
    <x v="7"/>
    <x v="134"/>
    <x v="30"/>
    <n v="43"/>
  </r>
  <r>
    <x v="6"/>
    <x v="7"/>
    <x v="137"/>
    <x v="30"/>
    <n v="17"/>
  </r>
  <r>
    <x v="6"/>
    <x v="8"/>
    <x v="142"/>
    <x v="0"/>
    <n v="14"/>
  </r>
  <r>
    <x v="6"/>
    <x v="8"/>
    <x v="143"/>
    <x v="0"/>
    <n v="160"/>
  </r>
  <r>
    <x v="6"/>
    <x v="8"/>
    <x v="144"/>
    <x v="0"/>
    <n v="154"/>
  </r>
  <r>
    <x v="6"/>
    <x v="8"/>
    <x v="145"/>
    <x v="0"/>
    <n v="44"/>
  </r>
  <r>
    <x v="6"/>
    <x v="8"/>
    <x v="146"/>
    <x v="0"/>
    <n v="21"/>
  </r>
  <r>
    <x v="6"/>
    <x v="8"/>
    <x v="147"/>
    <x v="0"/>
    <n v="31"/>
  </r>
  <r>
    <x v="6"/>
    <x v="8"/>
    <x v="148"/>
    <x v="0"/>
    <n v="78"/>
  </r>
  <r>
    <x v="6"/>
    <x v="8"/>
    <x v="149"/>
    <x v="0"/>
    <n v="75"/>
  </r>
  <r>
    <x v="6"/>
    <x v="8"/>
    <x v="150"/>
    <x v="0"/>
    <n v="61"/>
  </r>
  <r>
    <x v="6"/>
    <x v="8"/>
    <x v="151"/>
    <x v="0"/>
    <n v="84"/>
  </r>
  <r>
    <x v="6"/>
    <x v="8"/>
    <x v="152"/>
    <x v="0"/>
    <n v="19"/>
  </r>
  <r>
    <x v="6"/>
    <x v="8"/>
    <x v="153"/>
    <x v="0"/>
    <n v="130"/>
  </r>
  <r>
    <x v="6"/>
    <x v="8"/>
    <x v="154"/>
    <x v="0"/>
    <n v="2"/>
  </r>
  <r>
    <x v="6"/>
    <x v="8"/>
    <x v="155"/>
    <x v="0"/>
    <n v="10"/>
  </r>
  <r>
    <x v="6"/>
    <x v="8"/>
    <x v="142"/>
    <x v="1"/>
    <n v="2"/>
  </r>
  <r>
    <x v="6"/>
    <x v="8"/>
    <x v="143"/>
    <x v="1"/>
    <n v="10"/>
  </r>
  <r>
    <x v="6"/>
    <x v="8"/>
    <x v="144"/>
    <x v="1"/>
    <n v="19"/>
  </r>
  <r>
    <x v="6"/>
    <x v="8"/>
    <x v="145"/>
    <x v="1"/>
    <n v="6"/>
  </r>
  <r>
    <x v="6"/>
    <x v="8"/>
    <x v="146"/>
    <x v="1"/>
    <n v="3"/>
  </r>
  <r>
    <x v="6"/>
    <x v="8"/>
    <x v="147"/>
    <x v="1"/>
    <n v="3"/>
  </r>
  <r>
    <x v="6"/>
    <x v="8"/>
    <x v="148"/>
    <x v="1"/>
    <n v="7"/>
  </r>
  <r>
    <x v="6"/>
    <x v="8"/>
    <x v="149"/>
    <x v="1"/>
    <n v="6"/>
  </r>
  <r>
    <x v="6"/>
    <x v="8"/>
    <x v="150"/>
    <x v="1"/>
    <n v="12"/>
  </r>
  <r>
    <x v="6"/>
    <x v="8"/>
    <x v="151"/>
    <x v="1"/>
    <n v="5"/>
  </r>
  <r>
    <x v="6"/>
    <x v="8"/>
    <x v="152"/>
    <x v="1"/>
    <n v="3"/>
  </r>
  <r>
    <x v="6"/>
    <x v="8"/>
    <x v="153"/>
    <x v="1"/>
    <n v="12"/>
  </r>
  <r>
    <x v="6"/>
    <x v="8"/>
    <x v="154"/>
    <x v="1"/>
    <n v="2"/>
  </r>
  <r>
    <x v="6"/>
    <x v="8"/>
    <x v="155"/>
    <x v="1"/>
    <n v="2"/>
  </r>
  <r>
    <x v="6"/>
    <x v="8"/>
    <x v="142"/>
    <x v="2"/>
    <n v="19"/>
  </r>
  <r>
    <x v="6"/>
    <x v="8"/>
    <x v="143"/>
    <x v="2"/>
    <n v="112"/>
  </r>
  <r>
    <x v="6"/>
    <x v="8"/>
    <x v="144"/>
    <x v="2"/>
    <n v="104"/>
  </r>
  <r>
    <x v="6"/>
    <x v="8"/>
    <x v="145"/>
    <x v="2"/>
    <n v="22"/>
  </r>
  <r>
    <x v="6"/>
    <x v="8"/>
    <x v="146"/>
    <x v="2"/>
    <n v="26"/>
  </r>
  <r>
    <x v="6"/>
    <x v="8"/>
    <x v="147"/>
    <x v="2"/>
    <n v="27"/>
  </r>
  <r>
    <x v="6"/>
    <x v="8"/>
    <x v="148"/>
    <x v="2"/>
    <n v="57"/>
  </r>
  <r>
    <x v="6"/>
    <x v="8"/>
    <x v="149"/>
    <x v="2"/>
    <n v="37"/>
  </r>
  <r>
    <x v="6"/>
    <x v="8"/>
    <x v="150"/>
    <x v="2"/>
    <n v="72"/>
  </r>
  <r>
    <x v="6"/>
    <x v="8"/>
    <x v="151"/>
    <x v="2"/>
    <n v="45"/>
  </r>
  <r>
    <x v="6"/>
    <x v="8"/>
    <x v="152"/>
    <x v="2"/>
    <n v="22"/>
  </r>
  <r>
    <x v="6"/>
    <x v="8"/>
    <x v="153"/>
    <x v="2"/>
    <n v="61"/>
  </r>
  <r>
    <x v="6"/>
    <x v="8"/>
    <x v="154"/>
    <x v="2"/>
    <n v="41"/>
  </r>
  <r>
    <x v="6"/>
    <x v="8"/>
    <x v="155"/>
    <x v="2"/>
    <n v="53"/>
  </r>
  <r>
    <x v="6"/>
    <x v="8"/>
    <x v="156"/>
    <x v="2"/>
    <n v="13"/>
  </r>
  <r>
    <x v="6"/>
    <x v="8"/>
    <x v="142"/>
    <x v="4"/>
    <n v="6"/>
  </r>
  <r>
    <x v="6"/>
    <x v="8"/>
    <x v="143"/>
    <x v="4"/>
    <n v="20"/>
  </r>
  <r>
    <x v="6"/>
    <x v="8"/>
    <x v="144"/>
    <x v="4"/>
    <n v="35"/>
  </r>
  <r>
    <x v="6"/>
    <x v="8"/>
    <x v="145"/>
    <x v="4"/>
    <n v="9"/>
  </r>
  <r>
    <x v="6"/>
    <x v="8"/>
    <x v="147"/>
    <x v="4"/>
    <n v="5"/>
  </r>
  <r>
    <x v="6"/>
    <x v="8"/>
    <x v="148"/>
    <x v="4"/>
    <n v="4"/>
  </r>
  <r>
    <x v="6"/>
    <x v="8"/>
    <x v="149"/>
    <x v="4"/>
    <n v="6"/>
  </r>
  <r>
    <x v="6"/>
    <x v="8"/>
    <x v="150"/>
    <x v="4"/>
    <n v="19"/>
  </r>
  <r>
    <x v="6"/>
    <x v="8"/>
    <x v="151"/>
    <x v="4"/>
    <n v="7"/>
  </r>
  <r>
    <x v="6"/>
    <x v="8"/>
    <x v="152"/>
    <x v="4"/>
    <n v="9"/>
  </r>
  <r>
    <x v="6"/>
    <x v="8"/>
    <x v="153"/>
    <x v="4"/>
    <n v="11"/>
  </r>
  <r>
    <x v="6"/>
    <x v="8"/>
    <x v="154"/>
    <x v="4"/>
    <n v="9"/>
  </r>
  <r>
    <x v="6"/>
    <x v="8"/>
    <x v="155"/>
    <x v="4"/>
    <n v="8"/>
  </r>
  <r>
    <x v="6"/>
    <x v="8"/>
    <x v="156"/>
    <x v="4"/>
    <n v="1"/>
  </r>
  <r>
    <x v="6"/>
    <x v="8"/>
    <x v="142"/>
    <x v="5"/>
    <n v="19"/>
  </r>
  <r>
    <x v="6"/>
    <x v="8"/>
    <x v="143"/>
    <x v="5"/>
    <n v="115"/>
  </r>
  <r>
    <x v="6"/>
    <x v="8"/>
    <x v="144"/>
    <x v="5"/>
    <n v="104"/>
  </r>
  <r>
    <x v="6"/>
    <x v="8"/>
    <x v="145"/>
    <x v="5"/>
    <n v="22"/>
  </r>
  <r>
    <x v="6"/>
    <x v="8"/>
    <x v="146"/>
    <x v="5"/>
    <n v="26"/>
  </r>
  <r>
    <x v="6"/>
    <x v="8"/>
    <x v="147"/>
    <x v="5"/>
    <n v="27"/>
  </r>
  <r>
    <x v="6"/>
    <x v="8"/>
    <x v="148"/>
    <x v="5"/>
    <n v="57"/>
  </r>
  <r>
    <x v="6"/>
    <x v="8"/>
    <x v="149"/>
    <x v="5"/>
    <n v="39"/>
  </r>
  <r>
    <x v="6"/>
    <x v="8"/>
    <x v="150"/>
    <x v="5"/>
    <n v="72"/>
  </r>
  <r>
    <x v="6"/>
    <x v="8"/>
    <x v="151"/>
    <x v="5"/>
    <n v="46"/>
  </r>
  <r>
    <x v="6"/>
    <x v="8"/>
    <x v="152"/>
    <x v="5"/>
    <n v="22"/>
  </r>
  <r>
    <x v="6"/>
    <x v="8"/>
    <x v="153"/>
    <x v="5"/>
    <n v="64"/>
  </r>
  <r>
    <x v="6"/>
    <x v="8"/>
    <x v="154"/>
    <x v="5"/>
    <n v="41"/>
  </r>
  <r>
    <x v="6"/>
    <x v="8"/>
    <x v="155"/>
    <x v="5"/>
    <n v="53"/>
  </r>
  <r>
    <x v="6"/>
    <x v="8"/>
    <x v="156"/>
    <x v="5"/>
    <n v="13"/>
  </r>
  <r>
    <x v="6"/>
    <x v="8"/>
    <x v="143"/>
    <x v="6"/>
    <n v="4"/>
  </r>
  <r>
    <x v="6"/>
    <x v="8"/>
    <x v="145"/>
    <x v="6"/>
    <n v="1"/>
  </r>
  <r>
    <x v="6"/>
    <x v="8"/>
    <x v="147"/>
    <x v="6"/>
    <n v="4"/>
  </r>
  <r>
    <x v="6"/>
    <x v="8"/>
    <x v="148"/>
    <x v="6"/>
    <n v="1"/>
  </r>
  <r>
    <x v="6"/>
    <x v="8"/>
    <x v="149"/>
    <x v="6"/>
    <n v="1"/>
  </r>
  <r>
    <x v="6"/>
    <x v="8"/>
    <x v="153"/>
    <x v="6"/>
    <n v="2"/>
  </r>
  <r>
    <x v="6"/>
    <x v="8"/>
    <x v="154"/>
    <x v="6"/>
    <n v="1"/>
  </r>
  <r>
    <x v="6"/>
    <x v="8"/>
    <x v="142"/>
    <x v="7"/>
    <n v="1"/>
  </r>
  <r>
    <x v="6"/>
    <x v="8"/>
    <x v="143"/>
    <x v="7"/>
    <n v="9"/>
  </r>
  <r>
    <x v="6"/>
    <x v="8"/>
    <x v="144"/>
    <x v="7"/>
    <n v="1"/>
  </r>
  <r>
    <x v="6"/>
    <x v="8"/>
    <x v="145"/>
    <x v="7"/>
    <n v="1"/>
  </r>
  <r>
    <x v="6"/>
    <x v="8"/>
    <x v="147"/>
    <x v="7"/>
    <n v="6"/>
  </r>
  <r>
    <x v="6"/>
    <x v="8"/>
    <x v="148"/>
    <x v="7"/>
    <n v="2"/>
  </r>
  <r>
    <x v="6"/>
    <x v="8"/>
    <x v="149"/>
    <x v="7"/>
    <n v="2"/>
  </r>
  <r>
    <x v="6"/>
    <x v="8"/>
    <x v="150"/>
    <x v="7"/>
    <n v="2"/>
  </r>
  <r>
    <x v="6"/>
    <x v="8"/>
    <x v="151"/>
    <x v="7"/>
    <n v="1"/>
  </r>
  <r>
    <x v="6"/>
    <x v="8"/>
    <x v="153"/>
    <x v="7"/>
    <n v="2"/>
  </r>
  <r>
    <x v="6"/>
    <x v="8"/>
    <x v="154"/>
    <x v="7"/>
    <n v="1"/>
  </r>
  <r>
    <x v="6"/>
    <x v="8"/>
    <x v="143"/>
    <x v="8"/>
    <n v="2"/>
  </r>
  <r>
    <x v="6"/>
    <x v="8"/>
    <x v="148"/>
    <x v="8"/>
    <n v="1"/>
  </r>
  <r>
    <x v="6"/>
    <x v="8"/>
    <x v="149"/>
    <x v="8"/>
    <n v="1"/>
  </r>
  <r>
    <x v="6"/>
    <x v="8"/>
    <x v="142"/>
    <x v="41"/>
    <n v="3"/>
  </r>
  <r>
    <x v="6"/>
    <x v="8"/>
    <x v="143"/>
    <x v="41"/>
    <n v="21"/>
  </r>
  <r>
    <x v="6"/>
    <x v="8"/>
    <x v="144"/>
    <x v="41"/>
    <n v="24"/>
  </r>
  <r>
    <x v="6"/>
    <x v="8"/>
    <x v="145"/>
    <x v="41"/>
    <n v="6"/>
  </r>
  <r>
    <x v="6"/>
    <x v="8"/>
    <x v="146"/>
    <x v="41"/>
    <n v="12"/>
  </r>
  <r>
    <x v="6"/>
    <x v="8"/>
    <x v="147"/>
    <x v="41"/>
    <n v="9"/>
  </r>
  <r>
    <x v="6"/>
    <x v="8"/>
    <x v="148"/>
    <x v="41"/>
    <n v="23"/>
  </r>
  <r>
    <x v="6"/>
    <x v="8"/>
    <x v="149"/>
    <x v="41"/>
    <n v="5"/>
  </r>
  <r>
    <x v="6"/>
    <x v="8"/>
    <x v="150"/>
    <x v="41"/>
    <n v="15"/>
  </r>
  <r>
    <x v="6"/>
    <x v="8"/>
    <x v="151"/>
    <x v="41"/>
    <n v="20"/>
  </r>
  <r>
    <x v="6"/>
    <x v="8"/>
    <x v="152"/>
    <x v="41"/>
    <n v="5"/>
  </r>
  <r>
    <x v="6"/>
    <x v="8"/>
    <x v="153"/>
    <x v="41"/>
    <n v="24"/>
  </r>
  <r>
    <x v="6"/>
    <x v="8"/>
    <x v="154"/>
    <x v="41"/>
    <n v="26"/>
  </r>
  <r>
    <x v="6"/>
    <x v="8"/>
    <x v="155"/>
    <x v="41"/>
    <n v="43"/>
  </r>
  <r>
    <x v="6"/>
    <x v="8"/>
    <x v="156"/>
    <x v="41"/>
    <n v="12"/>
  </r>
  <r>
    <x v="6"/>
    <x v="8"/>
    <x v="142"/>
    <x v="9"/>
    <n v="3"/>
  </r>
  <r>
    <x v="6"/>
    <x v="8"/>
    <x v="143"/>
    <x v="9"/>
    <n v="22"/>
  </r>
  <r>
    <x v="6"/>
    <x v="8"/>
    <x v="144"/>
    <x v="9"/>
    <n v="26"/>
  </r>
  <r>
    <x v="6"/>
    <x v="8"/>
    <x v="145"/>
    <x v="9"/>
    <n v="7"/>
  </r>
  <r>
    <x v="6"/>
    <x v="8"/>
    <x v="146"/>
    <x v="9"/>
    <n v="12"/>
  </r>
  <r>
    <x v="6"/>
    <x v="8"/>
    <x v="147"/>
    <x v="9"/>
    <n v="11"/>
  </r>
  <r>
    <x v="6"/>
    <x v="8"/>
    <x v="148"/>
    <x v="9"/>
    <n v="21"/>
  </r>
  <r>
    <x v="6"/>
    <x v="8"/>
    <x v="149"/>
    <x v="9"/>
    <n v="7"/>
  </r>
  <r>
    <x v="6"/>
    <x v="8"/>
    <x v="150"/>
    <x v="9"/>
    <n v="20"/>
  </r>
  <r>
    <x v="6"/>
    <x v="8"/>
    <x v="151"/>
    <x v="9"/>
    <n v="20"/>
  </r>
  <r>
    <x v="6"/>
    <x v="8"/>
    <x v="152"/>
    <x v="9"/>
    <n v="7"/>
  </r>
  <r>
    <x v="6"/>
    <x v="8"/>
    <x v="153"/>
    <x v="9"/>
    <n v="29"/>
  </r>
  <r>
    <x v="6"/>
    <x v="8"/>
    <x v="154"/>
    <x v="9"/>
    <n v="25"/>
  </r>
  <r>
    <x v="6"/>
    <x v="8"/>
    <x v="155"/>
    <x v="9"/>
    <n v="42"/>
  </r>
  <r>
    <x v="6"/>
    <x v="8"/>
    <x v="156"/>
    <x v="9"/>
    <n v="12"/>
  </r>
  <r>
    <x v="6"/>
    <x v="8"/>
    <x v="142"/>
    <x v="10"/>
    <n v="1"/>
  </r>
  <r>
    <x v="6"/>
    <x v="8"/>
    <x v="143"/>
    <x v="10"/>
    <n v="15"/>
  </r>
  <r>
    <x v="6"/>
    <x v="8"/>
    <x v="144"/>
    <x v="10"/>
    <n v="4"/>
  </r>
  <r>
    <x v="6"/>
    <x v="8"/>
    <x v="145"/>
    <x v="10"/>
    <n v="1"/>
  </r>
  <r>
    <x v="6"/>
    <x v="8"/>
    <x v="147"/>
    <x v="10"/>
    <n v="2"/>
  </r>
  <r>
    <x v="6"/>
    <x v="8"/>
    <x v="148"/>
    <x v="10"/>
    <n v="1"/>
  </r>
  <r>
    <x v="6"/>
    <x v="8"/>
    <x v="149"/>
    <x v="10"/>
    <n v="1"/>
  </r>
  <r>
    <x v="6"/>
    <x v="8"/>
    <x v="150"/>
    <x v="10"/>
    <n v="1"/>
  </r>
  <r>
    <x v="6"/>
    <x v="8"/>
    <x v="153"/>
    <x v="10"/>
    <n v="4"/>
  </r>
  <r>
    <x v="6"/>
    <x v="8"/>
    <x v="154"/>
    <x v="10"/>
    <n v="1"/>
  </r>
  <r>
    <x v="6"/>
    <x v="8"/>
    <x v="143"/>
    <x v="11"/>
    <n v="4"/>
  </r>
  <r>
    <x v="6"/>
    <x v="8"/>
    <x v="144"/>
    <x v="11"/>
    <n v="2"/>
  </r>
  <r>
    <x v="6"/>
    <x v="8"/>
    <x v="147"/>
    <x v="11"/>
    <n v="1"/>
  </r>
  <r>
    <x v="6"/>
    <x v="8"/>
    <x v="149"/>
    <x v="11"/>
    <n v="1"/>
  </r>
  <r>
    <x v="6"/>
    <x v="8"/>
    <x v="153"/>
    <x v="11"/>
    <n v="3"/>
  </r>
  <r>
    <x v="6"/>
    <x v="8"/>
    <x v="154"/>
    <x v="11"/>
    <n v="1"/>
  </r>
  <r>
    <x v="6"/>
    <x v="8"/>
    <x v="155"/>
    <x v="11"/>
    <n v="1"/>
  </r>
  <r>
    <x v="6"/>
    <x v="8"/>
    <x v="142"/>
    <x v="12"/>
    <n v="18"/>
  </r>
  <r>
    <x v="6"/>
    <x v="8"/>
    <x v="143"/>
    <x v="12"/>
    <n v="76"/>
  </r>
  <r>
    <x v="6"/>
    <x v="8"/>
    <x v="144"/>
    <x v="12"/>
    <n v="98"/>
  </r>
  <r>
    <x v="6"/>
    <x v="8"/>
    <x v="145"/>
    <x v="12"/>
    <n v="22"/>
  </r>
  <r>
    <x v="6"/>
    <x v="8"/>
    <x v="146"/>
    <x v="12"/>
    <n v="26"/>
  </r>
  <r>
    <x v="6"/>
    <x v="8"/>
    <x v="147"/>
    <x v="12"/>
    <n v="26"/>
  </r>
  <r>
    <x v="6"/>
    <x v="8"/>
    <x v="148"/>
    <x v="12"/>
    <n v="53"/>
  </r>
  <r>
    <x v="6"/>
    <x v="8"/>
    <x v="149"/>
    <x v="12"/>
    <n v="34"/>
  </r>
  <r>
    <x v="6"/>
    <x v="8"/>
    <x v="150"/>
    <x v="12"/>
    <n v="68"/>
  </r>
  <r>
    <x v="6"/>
    <x v="8"/>
    <x v="151"/>
    <x v="12"/>
    <n v="40"/>
  </r>
  <r>
    <x v="6"/>
    <x v="8"/>
    <x v="152"/>
    <x v="12"/>
    <n v="20"/>
  </r>
  <r>
    <x v="6"/>
    <x v="8"/>
    <x v="153"/>
    <x v="12"/>
    <n v="57"/>
  </r>
  <r>
    <x v="6"/>
    <x v="8"/>
    <x v="154"/>
    <x v="12"/>
    <n v="39"/>
  </r>
  <r>
    <x v="6"/>
    <x v="8"/>
    <x v="155"/>
    <x v="12"/>
    <n v="53"/>
  </r>
  <r>
    <x v="6"/>
    <x v="8"/>
    <x v="156"/>
    <x v="12"/>
    <n v="13"/>
  </r>
  <r>
    <x v="6"/>
    <x v="8"/>
    <x v="142"/>
    <x v="13"/>
    <n v="1"/>
  </r>
  <r>
    <x v="6"/>
    <x v="8"/>
    <x v="143"/>
    <x v="13"/>
    <n v="27"/>
  </r>
  <r>
    <x v="6"/>
    <x v="8"/>
    <x v="144"/>
    <x v="13"/>
    <n v="6"/>
  </r>
  <r>
    <x v="6"/>
    <x v="8"/>
    <x v="147"/>
    <x v="13"/>
    <n v="1"/>
  </r>
  <r>
    <x v="6"/>
    <x v="8"/>
    <x v="149"/>
    <x v="13"/>
    <n v="3"/>
  </r>
  <r>
    <x v="6"/>
    <x v="8"/>
    <x v="150"/>
    <x v="13"/>
    <n v="2"/>
  </r>
  <r>
    <x v="6"/>
    <x v="8"/>
    <x v="151"/>
    <x v="13"/>
    <n v="1"/>
  </r>
  <r>
    <x v="6"/>
    <x v="8"/>
    <x v="155"/>
    <x v="13"/>
    <n v="1"/>
  </r>
  <r>
    <x v="6"/>
    <x v="8"/>
    <x v="142"/>
    <x v="14"/>
    <n v="1"/>
  </r>
  <r>
    <x v="6"/>
    <x v="8"/>
    <x v="143"/>
    <x v="14"/>
    <n v="46"/>
  </r>
  <r>
    <x v="6"/>
    <x v="8"/>
    <x v="144"/>
    <x v="14"/>
    <n v="23"/>
  </r>
  <r>
    <x v="6"/>
    <x v="8"/>
    <x v="145"/>
    <x v="14"/>
    <n v="1"/>
  </r>
  <r>
    <x v="6"/>
    <x v="8"/>
    <x v="146"/>
    <x v="14"/>
    <n v="1"/>
  </r>
  <r>
    <x v="6"/>
    <x v="8"/>
    <x v="147"/>
    <x v="14"/>
    <n v="7"/>
  </r>
  <r>
    <x v="6"/>
    <x v="8"/>
    <x v="148"/>
    <x v="14"/>
    <n v="8"/>
  </r>
  <r>
    <x v="6"/>
    <x v="8"/>
    <x v="149"/>
    <x v="14"/>
    <n v="7"/>
  </r>
  <r>
    <x v="6"/>
    <x v="8"/>
    <x v="150"/>
    <x v="14"/>
    <n v="7"/>
  </r>
  <r>
    <x v="6"/>
    <x v="8"/>
    <x v="151"/>
    <x v="14"/>
    <n v="6"/>
  </r>
  <r>
    <x v="6"/>
    <x v="8"/>
    <x v="152"/>
    <x v="14"/>
    <n v="2"/>
  </r>
  <r>
    <x v="6"/>
    <x v="8"/>
    <x v="153"/>
    <x v="14"/>
    <n v="7"/>
  </r>
  <r>
    <x v="6"/>
    <x v="8"/>
    <x v="154"/>
    <x v="14"/>
    <n v="4"/>
  </r>
  <r>
    <x v="6"/>
    <x v="8"/>
    <x v="142"/>
    <x v="15"/>
    <n v="5"/>
  </r>
  <r>
    <x v="6"/>
    <x v="8"/>
    <x v="143"/>
    <x v="15"/>
    <n v="36"/>
  </r>
  <r>
    <x v="6"/>
    <x v="8"/>
    <x v="144"/>
    <x v="15"/>
    <n v="8"/>
  </r>
  <r>
    <x v="6"/>
    <x v="8"/>
    <x v="145"/>
    <x v="15"/>
    <n v="2"/>
  </r>
  <r>
    <x v="6"/>
    <x v="8"/>
    <x v="146"/>
    <x v="15"/>
    <n v="1"/>
  </r>
  <r>
    <x v="6"/>
    <x v="8"/>
    <x v="147"/>
    <x v="15"/>
    <n v="2"/>
  </r>
  <r>
    <x v="6"/>
    <x v="8"/>
    <x v="149"/>
    <x v="15"/>
    <n v="4"/>
  </r>
  <r>
    <x v="6"/>
    <x v="8"/>
    <x v="150"/>
    <x v="15"/>
    <n v="3"/>
  </r>
  <r>
    <x v="6"/>
    <x v="8"/>
    <x v="151"/>
    <x v="15"/>
    <n v="3"/>
  </r>
  <r>
    <x v="6"/>
    <x v="8"/>
    <x v="152"/>
    <x v="15"/>
    <n v="3"/>
  </r>
  <r>
    <x v="6"/>
    <x v="8"/>
    <x v="153"/>
    <x v="15"/>
    <n v="2"/>
  </r>
  <r>
    <x v="6"/>
    <x v="8"/>
    <x v="155"/>
    <x v="15"/>
    <n v="5"/>
  </r>
  <r>
    <x v="6"/>
    <x v="8"/>
    <x v="142"/>
    <x v="16"/>
    <n v="2"/>
  </r>
  <r>
    <x v="6"/>
    <x v="8"/>
    <x v="143"/>
    <x v="16"/>
    <n v="15"/>
  </r>
  <r>
    <x v="6"/>
    <x v="8"/>
    <x v="144"/>
    <x v="16"/>
    <n v="6"/>
  </r>
  <r>
    <x v="6"/>
    <x v="8"/>
    <x v="145"/>
    <x v="16"/>
    <n v="1"/>
  </r>
  <r>
    <x v="6"/>
    <x v="8"/>
    <x v="146"/>
    <x v="16"/>
    <n v="1"/>
  </r>
  <r>
    <x v="6"/>
    <x v="8"/>
    <x v="147"/>
    <x v="16"/>
    <n v="3"/>
  </r>
  <r>
    <x v="6"/>
    <x v="8"/>
    <x v="148"/>
    <x v="16"/>
    <n v="1"/>
  </r>
  <r>
    <x v="6"/>
    <x v="8"/>
    <x v="149"/>
    <x v="16"/>
    <n v="2"/>
  </r>
  <r>
    <x v="6"/>
    <x v="8"/>
    <x v="150"/>
    <x v="16"/>
    <n v="1"/>
  </r>
  <r>
    <x v="6"/>
    <x v="8"/>
    <x v="151"/>
    <x v="16"/>
    <n v="2"/>
  </r>
  <r>
    <x v="6"/>
    <x v="8"/>
    <x v="152"/>
    <x v="16"/>
    <n v="1"/>
  </r>
  <r>
    <x v="6"/>
    <x v="8"/>
    <x v="153"/>
    <x v="16"/>
    <n v="2"/>
  </r>
  <r>
    <x v="6"/>
    <x v="8"/>
    <x v="154"/>
    <x v="16"/>
    <n v="2"/>
  </r>
  <r>
    <x v="6"/>
    <x v="8"/>
    <x v="143"/>
    <x v="33"/>
    <n v="3"/>
  </r>
  <r>
    <x v="6"/>
    <x v="8"/>
    <x v="144"/>
    <x v="33"/>
    <n v="1"/>
  </r>
  <r>
    <x v="6"/>
    <x v="8"/>
    <x v="146"/>
    <x v="33"/>
    <n v="1"/>
  </r>
  <r>
    <x v="6"/>
    <x v="8"/>
    <x v="147"/>
    <x v="33"/>
    <n v="1"/>
  </r>
  <r>
    <x v="6"/>
    <x v="8"/>
    <x v="148"/>
    <x v="33"/>
    <n v="1"/>
  </r>
  <r>
    <x v="6"/>
    <x v="8"/>
    <x v="149"/>
    <x v="33"/>
    <n v="3"/>
  </r>
  <r>
    <x v="6"/>
    <x v="8"/>
    <x v="150"/>
    <x v="33"/>
    <n v="1"/>
  </r>
  <r>
    <x v="6"/>
    <x v="8"/>
    <x v="151"/>
    <x v="33"/>
    <n v="1"/>
  </r>
  <r>
    <x v="6"/>
    <x v="8"/>
    <x v="153"/>
    <x v="33"/>
    <n v="2"/>
  </r>
  <r>
    <x v="6"/>
    <x v="8"/>
    <x v="154"/>
    <x v="33"/>
    <n v="1"/>
  </r>
  <r>
    <x v="6"/>
    <x v="8"/>
    <x v="155"/>
    <x v="33"/>
    <n v="3"/>
  </r>
  <r>
    <x v="6"/>
    <x v="8"/>
    <x v="156"/>
    <x v="33"/>
    <n v="1"/>
  </r>
  <r>
    <x v="6"/>
    <x v="8"/>
    <x v="143"/>
    <x v="34"/>
    <n v="2"/>
  </r>
  <r>
    <x v="6"/>
    <x v="8"/>
    <x v="144"/>
    <x v="34"/>
    <n v="2"/>
  </r>
  <r>
    <x v="6"/>
    <x v="8"/>
    <x v="149"/>
    <x v="34"/>
    <n v="2"/>
  </r>
  <r>
    <x v="6"/>
    <x v="8"/>
    <x v="152"/>
    <x v="34"/>
    <n v="1"/>
  </r>
  <r>
    <x v="6"/>
    <x v="8"/>
    <x v="153"/>
    <x v="34"/>
    <n v="1"/>
  </r>
  <r>
    <x v="6"/>
    <x v="8"/>
    <x v="154"/>
    <x v="34"/>
    <n v="1"/>
  </r>
  <r>
    <x v="6"/>
    <x v="8"/>
    <x v="155"/>
    <x v="34"/>
    <n v="3"/>
  </r>
  <r>
    <x v="6"/>
    <x v="8"/>
    <x v="148"/>
    <x v="35"/>
    <n v="1"/>
  </r>
  <r>
    <x v="6"/>
    <x v="8"/>
    <x v="144"/>
    <x v="36"/>
    <n v="1"/>
  </r>
  <r>
    <x v="6"/>
    <x v="8"/>
    <x v="149"/>
    <x v="36"/>
    <n v="1"/>
  </r>
  <r>
    <x v="6"/>
    <x v="8"/>
    <x v="150"/>
    <x v="36"/>
    <n v="1"/>
  </r>
  <r>
    <x v="6"/>
    <x v="8"/>
    <x v="153"/>
    <x v="36"/>
    <n v="1"/>
  </r>
  <r>
    <x v="6"/>
    <x v="8"/>
    <x v="155"/>
    <x v="36"/>
    <n v="1"/>
  </r>
  <r>
    <x v="6"/>
    <x v="8"/>
    <x v="142"/>
    <x v="17"/>
    <n v="74"/>
  </r>
  <r>
    <x v="6"/>
    <x v="8"/>
    <x v="143"/>
    <x v="17"/>
    <n v="320"/>
  </r>
  <r>
    <x v="6"/>
    <x v="8"/>
    <x v="144"/>
    <x v="17"/>
    <n v="493"/>
  </r>
  <r>
    <x v="6"/>
    <x v="8"/>
    <x v="145"/>
    <x v="17"/>
    <n v="115"/>
  </r>
  <r>
    <x v="6"/>
    <x v="8"/>
    <x v="147"/>
    <x v="17"/>
    <n v="122"/>
  </r>
  <r>
    <x v="6"/>
    <x v="8"/>
    <x v="148"/>
    <x v="17"/>
    <n v="50"/>
  </r>
  <r>
    <x v="6"/>
    <x v="8"/>
    <x v="149"/>
    <x v="17"/>
    <n v="114"/>
  </r>
  <r>
    <x v="6"/>
    <x v="8"/>
    <x v="150"/>
    <x v="17"/>
    <n v="227"/>
  </r>
  <r>
    <x v="6"/>
    <x v="8"/>
    <x v="151"/>
    <x v="17"/>
    <n v="140"/>
  </r>
  <r>
    <x v="6"/>
    <x v="8"/>
    <x v="152"/>
    <x v="17"/>
    <n v="137"/>
  </r>
  <r>
    <x v="6"/>
    <x v="8"/>
    <x v="153"/>
    <x v="17"/>
    <n v="175"/>
  </r>
  <r>
    <x v="6"/>
    <x v="8"/>
    <x v="154"/>
    <x v="17"/>
    <n v="116"/>
  </r>
  <r>
    <x v="6"/>
    <x v="8"/>
    <x v="155"/>
    <x v="17"/>
    <n v="92"/>
  </r>
  <r>
    <x v="6"/>
    <x v="8"/>
    <x v="156"/>
    <x v="17"/>
    <n v="26"/>
  </r>
  <r>
    <x v="6"/>
    <x v="8"/>
    <x v="142"/>
    <x v="18"/>
    <n v="23"/>
  </r>
  <r>
    <x v="6"/>
    <x v="8"/>
    <x v="143"/>
    <x v="18"/>
    <n v="6025"/>
  </r>
  <r>
    <x v="6"/>
    <x v="8"/>
    <x v="144"/>
    <x v="18"/>
    <n v="6"/>
  </r>
  <r>
    <x v="6"/>
    <x v="8"/>
    <x v="145"/>
    <x v="18"/>
    <n v="503"/>
  </r>
  <r>
    <x v="6"/>
    <x v="8"/>
    <x v="147"/>
    <x v="18"/>
    <n v="2473"/>
  </r>
  <r>
    <x v="6"/>
    <x v="8"/>
    <x v="148"/>
    <x v="18"/>
    <n v="72"/>
  </r>
  <r>
    <x v="6"/>
    <x v="8"/>
    <x v="149"/>
    <x v="18"/>
    <n v="71"/>
  </r>
  <r>
    <x v="6"/>
    <x v="8"/>
    <x v="150"/>
    <x v="18"/>
    <n v="11"/>
  </r>
  <r>
    <x v="6"/>
    <x v="8"/>
    <x v="151"/>
    <x v="18"/>
    <n v="46"/>
  </r>
  <r>
    <x v="6"/>
    <x v="8"/>
    <x v="153"/>
    <x v="18"/>
    <n v="59"/>
  </r>
  <r>
    <x v="6"/>
    <x v="8"/>
    <x v="154"/>
    <x v="18"/>
    <n v="24"/>
  </r>
  <r>
    <x v="6"/>
    <x v="8"/>
    <x v="143"/>
    <x v="19"/>
    <n v="112353"/>
  </r>
  <r>
    <x v="6"/>
    <x v="8"/>
    <x v="148"/>
    <x v="19"/>
    <n v="62702"/>
  </r>
  <r>
    <x v="6"/>
    <x v="8"/>
    <x v="149"/>
    <x v="19"/>
    <n v="9"/>
  </r>
  <r>
    <x v="6"/>
    <x v="8"/>
    <x v="142"/>
    <x v="42"/>
    <n v="121"/>
  </r>
  <r>
    <x v="6"/>
    <x v="8"/>
    <x v="143"/>
    <x v="42"/>
    <n v="840"/>
  </r>
  <r>
    <x v="6"/>
    <x v="8"/>
    <x v="144"/>
    <x v="42"/>
    <n v="1036"/>
  </r>
  <r>
    <x v="6"/>
    <x v="8"/>
    <x v="145"/>
    <x v="42"/>
    <n v="181"/>
  </r>
  <r>
    <x v="6"/>
    <x v="8"/>
    <x v="146"/>
    <x v="42"/>
    <n v="399"/>
  </r>
  <r>
    <x v="6"/>
    <x v="8"/>
    <x v="147"/>
    <x v="42"/>
    <n v="568"/>
  </r>
  <r>
    <x v="6"/>
    <x v="8"/>
    <x v="148"/>
    <x v="42"/>
    <n v="1046"/>
  </r>
  <r>
    <x v="6"/>
    <x v="8"/>
    <x v="149"/>
    <x v="42"/>
    <n v="164"/>
  </r>
  <r>
    <x v="6"/>
    <x v="8"/>
    <x v="150"/>
    <x v="42"/>
    <n v="705"/>
  </r>
  <r>
    <x v="6"/>
    <x v="8"/>
    <x v="151"/>
    <x v="42"/>
    <n v="2058"/>
  </r>
  <r>
    <x v="6"/>
    <x v="8"/>
    <x v="152"/>
    <x v="42"/>
    <n v="201"/>
  </r>
  <r>
    <x v="6"/>
    <x v="8"/>
    <x v="153"/>
    <x v="42"/>
    <n v="1362"/>
  </r>
  <r>
    <x v="6"/>
    <x v="8"/>
    <x v="154"/>
    <x v="42"/>
    <n v="1978"/>
  </r>
  <r>
    <x v="6"/>
    <x v="8"/>
    <x v="155"/>
    <x v="42"/>
    <n v="3846"/>
  </r>
  <r>
    <x v="6"/>
    <x v="8"/>
    <x v="156"/>
    <x v="42"/>
    <n v="900"/>
  </r>
  <r>
    <x v="6"/>
    <x v="8"/>
    <x v="142"/>
    <x v="21"/>
    <n v="77"/>
  </r>
  <r>
    <x v="6"/>
    <x v="8"/>
    <x v="143"/>
    <x v="21"/>
    <n v="802"/>
  </r>
  <r>
    <x v="6"/>
    <x v="8"/>
    <x v="144"/>
    <x v="21"/>
    <n v="833"/>
  </r>
  <r>
    <x v="6"/>
    <x v="8"/>
    <x v="145"/>
    <x v="21"/>
    <n v="146"/>
  </r>
  <r>
    <x v="6"/>
    <x v="8"/>
    <x v="146"/>
    <x v="21"/>
    <n v="359"/>
  </r>
  <r>
    <x v="6"/>
    <x v="8"/>
    <x v="147"/>
    <x v="21"/>
    <n v="446"/>
  </r>
  <r>
    <x v="6"/>
    <x v="8"/>
    <x v="148"/>
    <x v="21"/>
    <n v="798"/>
  </r>
  <r>
    <x v="6"/>
    <x v="8"/>
    <x v="149"/>
    <x v="21"/>
    <n v="202"/>
  </r>
  <r>
    <x v="6"/>
    <x v="8"/>
    <x v="150"/>
    <x v="21"/>
    <n v="591"/>
  </r>
  <r>
    <x v="6"/>
    <x v="8"/>
    <x v="151"/>
    <x v="21"/>
    <n v="1617"/>
  </r>
  <r>
    <x v="6"/>
    <x v="8"/>
    <x v="152"/>
    <x v="21"/>
    <n v="203"/>
  </r>
  <r>
    <x v="6"/>
    <x v="8"/>
    <x v="153"/>
    <x v="21"/>
    <n v="1268"/>
  </r>
  <r>
    <x v="6"/>
    <x v="8"/>
    <x v="154"/>
    <x v="21"/>
    <n v="1761"/>
  </r>
  <r>
    <x v="6"/>
    <x v="8"/>
    <x v="155"/>
    <x v="21"/>
    <n v="3067"/>
  </r>
  <r>
    <x v="6"/>
    <x v="8"/>
    <x v="156"/>
    <x v="21"/>
    <n v="735"/>
  </r>
  <r>
    <x v="6"/>
    <x v="8"/>
    <x v="142"/>
    <x v="22"/>
    <n v="18"/>
  </r>
  <r>
    <x v="6"/>
    <x v="8"/>
    <x v="143"/>
    <x v="22"/>
    <n v="48490"/>
  </r>
  <r>
    <x v="6"/>
    <x v="8"/>
    <x v="144"/>
    <x v="22"/>
    <n v="11029"/>
  </r>
  <r>
    <x v="6"/>
    <x v="8"/>
    <x v="145"/>
    <x v="22"/>
    <n v="10"/>
  </r>
  <r>
    <x v="6"/>
    <x v="8"/>
    <x v="146"/>
    <x v="22"/>
    <n v="18"/>
  </r>
  <r>
    <x v="6"/>
    <x v="8"/>
    <x v="147"/>
    <x v="22"/>
    <n v="2124"/>
  </r>
  <r>
    <x v="6"/>
    <x v="8"/>
    <x v="148"/>
    <x v="22"/>
    <n v="100"/>
  </r>
  <r>
    <x v="6"/>
    <x v="8"/>
    <x v="149"/>
    <x v="22"/>
    <n v="181"/>
  </r>
  <r>
    <x v="6"/>
    <x v="8"/>
    <x v="150"/>
    <x v="22"/>
    <n v="15"/>
  </r>
  <r>
    <x v="6"/>
    <x v="8"/>
    <x v="151"/>
    <x v="22"/>
    <n v="2932"/>
  </r>
  <r>
    <x v="6"/>
    <x v="8"/>
    <x v="152"/>
    <x v="22"/>
    <n v="5"/>
  </r>
  <r>
    <x v="6"/>
    <x v="8"/>
    <x v="153"/>
    <x v="22"/>
    <n v="40"/>
  </r>
  <r>
    <x v="6"/>
    <x v="8"/>
    <x v="154"/>
    <x v="22"/>
    <n v="1175"/>
  </r>
  <r>
    <x v="6"/>
    <x v="8"/>
    <x v="142"/>
    <x v="23"/>
    <n v="72"/>
  </r>
  <r>
    <x v="6"/>
    <x v="8"/>
    <x v="143"/>
    <x v="23"/>
    <n v="284"/>
  </r>
  <r>
    <x v="6"/>
    <x v="8"/>
    <x v="144"/>
    <x v="23"/>
    <n v="29"/>
  </r>
  <r>
    <x v="6"/>
    <x v="8"/>
    <x v="145"/>
    <x v="23"/>
    <n v="20"/>
  </r>
  <r>
    <x v="6"/>
    <x v="8"/>
    <x v="147"/>
    <x v="23"/>
    <n v="18"/>
  </r>
  <r>
    <x v="6"/>
    <x v="8"/>
    <x v="148"/>
    <x v="23"/>
    <n v="48"/>
  </r>
  <r>
    <x v="6"/>
    <x v="8"/>
    <x v="149"/>
    <x v="23"/>
    <n v="35"/>
  </r>
  <r>
    <x v="6"/>
    <x v="8"/>
    <x v="150"/>
    <x v="23"/>
    <n v="34"/>
  </r>
  <r>
    <x v="6"/>
    <x v="8"/>
    <x v="153"/>
    <x v="23"/>
    <n v="55"/>
  </r>
  <r>
    <x v="6"/>
    <x v="8"/>
    <x v="154"/>
    <x v="23"/>
    <n v="2"/>
  </r>
  <r>
    <x v="6"/>
    <x v="8"/>
    <x v="143"/>
    <x v="24"/>
    <n v="23"/>
  </r>
  <r>
    <x v="6"/>
    <x v="8"/>
    <x v="144"/>
    <x v="24"/>
    <n v="4"/>
  </r>
  <r>
    <x v="6"/>
    <x v="8"/>
    <x v="147"/>
    <x v="24"/>
    <n v="2"/>
  </r>
  <r>
    <x v="6"/>
    <x v="8"/>
    <x v="149"/>
    <x v="24"/>
    <n v="2"/>
  </r>
  <r>
    <x v="6"/>
    <x v="8"/>
    <x v="153"/>
    <x v="24"/>
    <n v="70"/>
  </r>
  <r>
    <x v="6"/>
    <x v="8"/>
    <x v="154"/>
    <x v="24"/>
    <n v="7"/>
  </r>
  <r>
    <x v="6"/>
    <x v="8"/>
    <x v="155"/>
    <x v="24"/>
    <n v="1"/>
  </r>
  <r>
    <x v="6"/>
    <x v="8"/>
    <x v="142"/>
    <x v="25"/>
    <n v="2368"/>
  </r>
  <r>
    <x v="6"/>
    <x v="8"/>
    <x v="143"/>
    <x v="25"/>
    <n v="10606"/>
  </r>
  <r>
    <x v="6"/>
    <x v="8"/>
    <x v="144"/>
    <x v="25"/>
    <n v="12531"/>
  </r>
  <r>
    <x v="6"/>
    <x v="8"/>
    <x v="145"/>
    <x v="25"/>
    <n v="4189"/>
  </r>
  <r>
    <x v="6"/>
    <x v="8"/>
    <x v="146"/>
    <x v="25"/>
    <n v="2710"/>
  </r>
  <r>
    <x v="6"/>
    <x v="8"/>
    <x v="147"/>
    <x v="25"/>
    <n v="4560"/>
  </r>
  <r>
    <x v="6"/>
    <x v="8"/>
    <x v="148"/>
    <x v="25"/>
    <n v="5177"/>
  </r>
  <r>
    <x v="6"/>
    <x v="8"/>
    <x v="149"/>
    <x v="25"/>
    <n v="5310"/>
  </r>
  <r>
    <x v="6"/>
    <x v="8"/>
    <x v="150"/>
    <x v="25"/>
    <n v="9653"/>
  </r>
  <r>
    <x v="6"/>
    <x v="8"/>
    <x v="151"/>
    <x v="25"/>
    <n v="7210"/>
  </r>
  <r>
    <x v="6"/>
    <x v="8"/>
    <x v="152"/>
    <x v="25"/>
    <n v="3687"/>
  </r>
  <r>
    <x v="6"/>
    <x v="8"/>
    <x v="153"/>
    <x v="25"/>
    <n v="9116"/>
  </r>
  <r>
    <x v="6"/>
    <x v="8"/>
    <x v="154"/>
    <x v="25"/>
    <n v="6529"/>
  </r>
  <r>
    <x v="6"/>
    <x v="8"/>
    <x v="155"/>
    <x v="25"/>
    <n v="8547"/>
  </r>
  <r>
    <x v="6"/>
    <x v="8"/>
    <x v="156"/>
    <x v="25"/>
    <n v="1732"/>
  </r>
  <r>
    <x v="6"/>
    <x v="8"/>
    <x v="142"/>
    <x v="26"/>
    <n v="39"/>
  </r>
  <r>
    <x v="6"/>
    <x v="8"/>
    <x v="143"/>
    <x v="26"/>
    <n v="1274"/>
  </r>
  <r>
    <x v="6"/>
    <x v="8"/>
    <x v="144"/>
    <x v="26"/>
    <n v="206"/>
  </r>
  <r>
    <x v="6"/>
    <x v="8"/>
    <x v="147"/>
    <x v="26"/>
    <n v="2"/>
  </r>
  <r>
    <x v="6"/>
    <x v="8"/>
    <x v="149"/>
    <x v="26"/>
    <n v="67"/>
  </r>
  <r>
    <x v="6"/>
    <x v="8"/>
    <x v="150"/>
    <x v="26"/>
    <n v="54"/>
  </r>
  <r>
    <x v="6"/>
    <x v="8"/>
    <x v="151"/>
    <x v="26"/>
    <n v="45"/>
  </r>
  <r>
    <x v="6"/>
    <x v="8"/>
    <x v="155"/>
    <x v="26"/>
    <n v="1"/>
  </r>
  <r>
    <x v="6"/>
    <x v="8"/>
    <x v="142"/>
    <x v="27"/>
    <n v="50"/>
  </r>
  <r>
    <x v="6"/>
    <x v="8"/>
    <x v="143"/>
    <x v="27"/>
    <n v="3511"/>
  </r>
  <r>
    <x v="6"/>
    <x v="8"/>
    <x v="144"/>
    <x v="27"/>
    <n v="3217"/>
  </r>
  <r>
    <x v="6"/>
    <x v="8"/>
    <x v="145"/>
    <x v="27"/>
    <n v="345"/>
  </r>
  <r>
    <x v="6"/>
    <x v="8"/>
    <x v="146"/>
    <x v="27"/>
    <n v="40"/>
  </r>
  <r>
    <x v="6"/>
    <x v="8"/>
    <x v="147"/>
    <x v="27"/>
    <n v="575"/>
  </r>
  <r>
    <x v="6"/>
    <x v="8"/>
    <x v="148"/>
    <x v="27"/>
    <n v="835"/>
  </r>
  <r>
    <x v="6"/>
    <x v="8"/>
    <x v="149"/>
    <x v="27"/>
    <n v="909"/>
  </r>
  <r>
    <x v="6"/>
    <x v="8"/>
    <x v="150"/>
    <x v="27"/>
    <n v="404"/>
  </r>
  <r>
    <x v="6"/>
    <x v="8"/>
    <x v="151"/>
    <x v="27"/>
    <n v="1364"/>
  </r>
  <r>
    <x v="6"/>
    <x v="8"/>
    <x v="152"/>
    <x v="27"/>
    <n v="95"/>
  </r>
  <r>
    <x v="6"/>
    <x v="8"/>
    <x v="153"/>
    <x v="27"/>
    <n v="854"/>
  </r>
  <r>
    <x v="6"/>
    <x v="8"/>
    <x v="154"/>
    <x v="27"/>
    <n v="217"/>
  </r>
  <r>
    <x v="6"/>
    <x v="8"/>
    <x v="142"/>
    <x v="28"/>
    <n v="13"/>
  </r>
  <r>
    <x v="6"/>
    <x v="8"/>
    <x v="143"/>
    <x v="28"/>
    <n v="1847"/>
  </r>
  <r>
    <x v="6"/>
    <x v="8"/>
    <x v="144"/>
    <x v="28"/>
    <n v="431"/>
  </r>
  <r>
    <x v="6"/>
    <x v="8"/>
    <x v="145"/>
    <x v="28"/>
    <n v="2"/>
  </r>
  <r>
    <x v="6"/>
    <x v="8"/>
    <x v="146"/>
    <x v="28"/>
    <n v="1"/>
  </r>
  <r>
    <x v="6"/>
    <x v="8"/>
    <x v="147"/>
    <x v="28"/>
    <n v="7"/>
  </r>
  <r>
    <x v="6"/>
    <x v="8"/>
    <x v="149"/>
    <x v="28"/>
    <n v="137"/>
  </r>
  <r>
    <x v="6"/>
    <x v="8"/>
    <x v="150"/>
    <x v="28"/>
    <n v="49"/>
  </r>
  <r>
    <x v="6"/>
    <x v="8"/>
    <x v="151"/>
    <x v="28"/>
    <n v="136"/>
  </r>
  <r>
    <x v="6"/>
    <x v="8"/>
    <x v="152"/>
    <x v="28"/>
    <n v="27"/>
  </r>
  <r>
    <x v="6"/>
    <x v="8"/>
    <x v="153"/>
    <x v="28"/>
    <n v="2"/>
  </r>
  <r>
    <x v="6"/>
    <x v="8"/>
    <x v="155"/>
    <x v="28"/>
    <n v="5"/>
  </r>
  <r>
    <x v="6"/>
    <x v="8"/>
    <x v="142"/>
    <x v="29"/>
    <n v="2556"/>
  </r>
  <r>
    <x v="6"/>
    <x v="8"/>
    <x v="143"/>
    <x v="29"/>
    <n v="18109"/>
  </r>
  <r>
    <x v="6"/>
    <x v="8"/>
    <x v="144"/>
    <x v="29"/>
    <n v="16445"/>
  </r>
  <r>
    <x v="6"/>
    <x v="8"/>
    <x v="145"/>
    <x v="29"/>
    <n v="4556"/>
  </r>
  <r>
    <x v="6"/>
    <x v="8"/>
    <x v="146"/>
    <x v="29"/>
    <n v="2751"/>
  </r>
  <r>
    <x v="6"/>
    <x v="8"/>
    <x v="147"/>
    <x v="29"/>
    <n v="5164"/>
  </r>
  <r>
    <x v="6"/>
    <x v="8"/>
    <x v="148"/>
    <x v="29"/>
    <n v="6082"/>
  </r>
  <r>
    <x v="6"/>
    <x v="8"/>
    <x v="149"/>
    <x v="29"/>
    <n v="6481"/>
  </r>
  <r>
    <x v="6"/>
    <x v="8"/>
    <x v="150"/>
    <x v="29"/>
    <n v="10218"/>
  </r>
  <r>
    <x v="6"/>
    <x v="8"/>
    <x v="151"/>
    <x v="29"/>
    <n v="8767"/>
  </r>
  <r>
    <x v="6"/>
    <x v="8"/>
    <x v="152"/>
    <x v="29"/>
    <n v="3840"/>
  </r>
  <r>
    <x v="6"/>
    <x v="8"/>
    <x v="153"/>
    <x v="29"/>
    <n v="10101"/>
  </r>
  <r>
    <x v="6"/>
    <x v="8"/>
    <x v="154"/>
    <x v="29"/>
    <n v="6755"/>
  </r>
  <r>
    <x v="6"/>
    <x v="8"/>
    <x v="155"/>
    <x v="29"/>
    <n v="8554"/>
  </r>
  <r>
    <x v="6"/>
    <x v="8"/>
    <x v="156"/>
    <x v="29"/>
    <n v="1732"/>
  </r>
  <r>
    <x v="6"/>
    <x v="8"/>
    <x v="143"/>
    <x v="37"/>
    <n v="326"/>
  </r>
  <r>
    <x v="6"/>
    <x v="8"/>
    <x v="144"/>
    <x v="37"/>
    <n v="193"/>
  </r>
  <r>
    <x v="6"/>
    <x v="8"/>
    <x v="146"/>
    <x v="37"/>
    <n v="64"/>
  </r>
  <r>
    <x v="6"/>
    <x v="8"/>
    <x v="147"/>
    <x v="37"/>
    <n v="19"/>
  </r>
  <r>
    <x v="6"/>
    <x v="8"/>
    <x v="148"/>
    <x v="37"/>
    <n v="55"/>
  </r>
  <r>
    <x v="6"/>
    <x v="8"/>
    <x v="149"/>
    <x v="37"/>
    <n v="326"/>
  </r>
  <r>
    <x v="6"/>
    <x v="8"/>
    <x v="150"/>
    <x v="37"/>
    <n v="180"/>
  </r>
  <r>
    <x v="6"/>
    <x v="8"/>
    <x v="151"/>
    <x v="37"/>
    <n v="162"/>
  </r>
  <r>
    <x v="6"/>
    <x v="8"/>
    <x v="153"/>
    <x v="37"/>
    <n v="536"/>
  </r>
  <r>
    <x v="6"/>
    <x v="8"/>
    <x v="154"/>
    <x v="37"/>
    <n v="44"/>
  </r>
  <r>
    <x v="6"/>
    <x v="8"/>
    <x v="155"/>
    <x v="37"/>
    <n v="553"/>
  </r>
  <r>
    <x v="6"/>
    <x v="8"/>
    <x v="156"/>
    <x v="37"/>
    <n v="85"/>
  </r>
  <r>
    <x v="6"/>
    <x v="8"/>
    <x v="143"/>
    <x v="38"/>
    <n v="56"/>
  </r>
  <r>
    <x v="6"/>
    <x v="8"/>
    <x v="144"/>
    <x v="38"/>
    <n v="30"/>
  </r>
  <r>
    <x v="6"/>
    <x v="8"/>
    <x v="149"/>
    <x v="38"/>
    <n v="34"/>
  </r>
  <r>
    <x v="6"/>
    <x v="8"/>
    <x v="152"/>
    <x v="38"/>
    <n v="287"/>
  </r>
  <r>
    <x v="6"/>
    <x v="8"/>
    <x v="153"/>
    <x v="38"/>
    <n v="10"/>
  </r>
  <r>
    <x v="6"/>
    <x v="8"/>
    <x v="154"/>
    <x v="38"/>
    <n v="25"/>
  </r>
  <r>
    <x v="6"/>
    <x v="8"/>
    <x v="155"/>
    <x v="38"/>
    <n v="594"/>
  </r>
  <r>
    <x v="6"/>
    <x v="8"/>
    <x v="148"/>
    <x v="39"/>
    <n v="2"/>
  </r>
  <r>
    <x v="6"/>
    <x v="8"/>
    <x v="144"/>
    <x v="40"/>
    <n v="11"/>
  </r>
  <r>
    <x v="6"/>
    <x v="8"/>
    <x v="149"/>
    <x v="40"/>
    <n v="12"/>
  </r>
  <r>
    <x v="6"/>
    <x v="8"/>
    <x v="150"/>
    <x v="40"/>
    <n v="7"/>
  </r>
  <r>
    <x v="6"/>
    <x v="8"/>
    <x v="153"/>
    <x v="40"/>
    <n v="36"/>
  </r>
  <r>
    <x v="6"/>
    <x v="8"/>
    <x v="155"/>
    <x v="40"/>
    <n v="11"/>
  </r>
  <r>
    <x v="6"/>
    <x v="8"/>
    <x v="143"/>
    <x v="30"/>
    <n v="81"/>
  </r>
  <r>
    <x v="6"/>
    <x v="8"/>
    <x v="145"/>
    <x v="30"/>
    <n v="39"/>
  </r>
  <r>
    <x v="6"/>
    <x v="8"/>
    <x v="147"/>
    <x v="30"/>
    <n v="190"/>
  </r>
  <r>
    <x v="6"/>
    <x v="8"/>
    <x v="148"/>
    <x v="30"/>
    <n v="3"/>
  </r>
  <r>
    <x v="6"/>
    <x v="8"/>
    <x v="149"/>
    <x v="30"/>
    <n v="94"/>
  </r>
  <r>
    <x v="6"/>
    <x v="8"/>
    <x v="153"/>
    <x v="30"/>
    <n v="15"/>
  </r>
  <r>
    <x v="6"/>
    <x v="8"/>
    <x v="154"/>
    <x v="30"/>
    <n v="14"/>
  </r>
  <r>
    <x v="6"/>
    <x v="9"/>
    <x v="157"/>
    <x v="0"/>
    <n v="19"/>
  </r>
  <r>
    <x v="6"/>
    <x v="9"/>
    <x v="158"/>
    <x v="0"/>
    <n v="59"/>
  </r>
  <r>
    <x v="6"/>
    <x v="9"/>
    <x v="159"/>
    <x v="0"/>
    <n v="485"/>
  </r>
  <r>
    <x v="6"/>
    <x v="9"/>
    <x v="160"/>
    <x v="0"/>
    <n v="170"/>
  </r>
  <r>
    <x v="6"/>
    <x v="9"/>
    <x v="161"/>
    <x v="0"/>
    <n v="121"/>
  </r>
  <r>
    <x v="6"/>
    <x v="9"/>
    <x v="162"/>
    <x v="0"/>
    <n v="58"/>
  </r>
  <r>
    <x v="6"/>
    <x v="9"/>
    <x v="163"/>
    <x v="0"/>
    <n v="19"/>
  </r>
  <r>
    <x v="6"/>
    <x v="9"/>
    <x v="164"/>
    <x v="0"/>
    <n v="37"/>
  </r>
  <r>
    <x v="6"/>
    <x v="9"/>
    <x v="165"/>
    <x v="0"/>
    <n v="41"/>
  </r>
  <r>
    <x v="6"/>
    <x v="9"/>
    <x v="166"/>
    <x v="0"/>
    <n v="8"/>
  </r>
  <r>
    <x v="6"/>
    <x v="9"/>
    <x v="167"/>
    <x v="0"/>
    <n v="181"/>
  </r>
  <r>
    <x v="6"/>
    <x v="9"/>
    <x v="168"/>
    <x v="0"/>
    <n v="279"/>
  </r>
  <r>
    <x v="6"/>
    <x v="9"/>
    <x v="169"/>
    <x v="0"/>
    <n v="119"/>
  </r>
  <r>
    <x v="6"/>
    <x v="9"/>
    <x v="170"/>
    <x v="0"/>
    <n v="200"/>
  </r>
  <r>
    <x v="6"/>
    <x v="9"/>
    <x v="171"/>
    <x v="0"/>
    <n v="131"/>
  </r>
  <r>
    <x v="6"/>
    <x v="9"/>
    <x v="157"/>
    <x v="1"/>
    <n v="3"/>
  </r>
  <r>
    <x v="6"/>
    <x v="9"/>
    <x v="158"/>
    <x v="1"/>
    <n v="8"/>
  </r>
  <r>
    <x v="6"/>
    <x v="9"/>
    <x v="159"/>
    <x v="1"/>
    <n v="39"/>
  </r>
  <r>
    <x v="6"/>
    <x v="9"/>
    <x v="160"/>
    <x v="1"/>
    <n v="18"/>
  </r>
  <r>
    <x v="6"/>
    <x v="9"/>
    <x v="161"/>
    <x v="1"/>
    <n v="7"/>
  </r>
  <r>
    <x v="6"/>
    <x v="9"/>
    <x v="162"/>
    <x v="1"/>
    <n v="9"/>
  </r>
  <r>
    <x v="6"/>
    <x v="9"/>
    <x v="163"/>
    <x v="1"/>
    <n v="4"/>
  </r>
  <r>
    <x v="6"/>
    <x v="9"/>
    <x v="164"/>
    <x v="1"/>
    <n v="8"/>
  </r>
  <r>
    <x v="6"/>
    <x v="9"/>
    <x v="165"/>
    <x v="1"/>
    <n v="3"/>
  </r>
  <r>
    <x v="6"/>
    <x v="9"/>
    <x v="166"/>
    <x v="1"/>
    <n v="3"/>
  </r>
  <r>
    <x v="6"/>
    <x v="9"/>
    <x v="167"/>
    <x v="1"/>
    <n v="18"/>
  </r>
  <r>
    <x v="6"/>
    <x v="9"/>
    <x v="168"/>
    <x v="1"/>
    <n v="27"/>
  </r>
  <r>
    <x v="6"/>
    <x v="9"/>
    <x v="169"/>
    <x v="1"/>
    <n v="11"/>
  </r>
  <r>
    <x v="6"/>
    <x v="9"/>
    <x v="170"/>
    <x v="1"/>
    <n v="26"/>
  </r>
  <r>
    <x v="6"/>
    <x v="9"/>
    <x v="171"/>
    <x v="1"/>
    <n v="13"/>
  </r>
  <r>
    <x v="6"/>
    <x v="9"/>
    <x v="157"/>
    <x v="2"/>
    <n v="39"/>
  </r>
  <r>
    <x v="6"/>
    <x v="9"/>
    <x v="158"/>
    <x v="2"/>
    <n v="68"/>
  </r>
  <r>
    <x v="6"/>
    <x v="9"/>
    <x v="159"/>
    <x v="2"/>
    <n v="144"/>
  </r>
  <r>
    <x v="6"/>
    <x v="9"/>
    <x v="160"/>
    <x v="2"/>
    <n v="94"/>
  </r>
  <r>
    <x v="6"/>
    <x v="9"/>
    <x v="161"/>
    <x v="2"/>
    <n v="64"/>
  </r>
  <r>
    <x v="6"/>
    <x v="9"/>
    <x v="162"/>
    <x v="2"/>
    <n v="53"/>
  </r>
  <r>
    <x v="6"/>
    <x v="9"/>
    <x v="163"/>
    <x v="2"/>
    <n v="37"/>
  </r>
  <r>
    <x v="6"/>
    <x v="9"/>
    <x v="164"/>
    <x v="2"/>
    <n v="80"/>
  </r>
  <r>
    <x v="6"/>
    <x v="9"/>
    <x v="165"/>
    <x v="2"/>
    <n v="54"/>
  </r>
  <r>
    <x v="6"/>
    <x v="9"/>
    <x v="166"/>
    <x v="2"/>
    <n v="64"/>
  </r>
  <r>
    <x v="6"/>
    <x v="9"/>
    <x v="167"/>
    <x v="2"/>
    <n v="77"/>
  </r>
  <r>
    <x v="6"/>
    <x v="9"/>
    <x v="168"/>
    <x v="2"/>
    <n v="82"/>
  </r>
  <r>
    <x v="6"/>
    <x v="9"/>
    <x v="169"/>
    <x v="2"/>
    <n v="97"/>
  </r>
  <r>
    <x v="6"/>
    <x v="9"/>
    <x v="170"/>
    <x v="2"/>
    <n v="125"/>
  </r>
  <r>
    <x v="6"/>
    <x v="9"/>
    <x v="171"/>
    <x v="2"/>
    <n v="87"/>
  </r>
  <r>
    <x v="6"/>
    <x v="9"/>
    <x v="159"/>
    <x v="3"/>
    <n v="1"/>
  </r>
  <r>
    <x v="6"/>
    <x v="9"/>
    <x v="165"/>
    <x v="3"/>
    <n v="1"/>
  </r>
  <r>
    <x v="6"/>
    <x v="9"/>
    <x v="157"/>
    <x v="4"/>
    <n v="3"/>
  </r>
  <r>
    <x v="6"/>
    <x v="9"/>
    <x v="158"/>
    <x v="4"/>
    <n v="26"/>
  </r>
  <r>
    <x v="6"/>
    <x v="9"/>
    <x v="159"/>
    <x v="4"/>
    <n v="45"/>
  </r>
  <r>
    <x v="6"/>
    <x v="9"/>
    <x v="160"/>
    <x v="4"/>
    <n v="23"/>
  </r>
  <r>
    <x v="6"/>
    <x v="9"/>
    <x v="161"/>
    <x v="4"/>
    <n v="24"/>
  </r>
  <r>
    <x v="6"/>
    <x v="9"/>
    <x v="162"/>
    <x v="4"/>
    <n v="20"/>
  </r>
  <r>
    <x v="6"/>
    <x v="9"/>
    <x v="163"/>
    <x v="4"/>
    <n v="6"/>
  </r>
  <r>
    <x v="6"/>
    <x v="9"/>
    <x v="164"/>
    <x v="4"/>
    <n v="38"/>
  </r>
  <r>
    <x v="6"/>
    <x v="9"/>
    <x v="165"/>
    <x v="4"/>
    <n v="18"/>
  </r>
  <r>
    <x v="6"/>
    <x v="9"/>
    <x v="166"/>
    <x v="4"/>
    <n v="38"/>
  </r>
  <r>
    <x v="6"/>
    <x v="9"/>
    <x v="167"/>
    <x v="4"/>
    <n v="31"/>
  </r>
  <r>
    <x v="6"/>
    <x v="9"/>
    <x v="168"/>
    <x v="4"/>
    <n v="39"/>
  </r>
  <r>
    <x v="6"/>
    <x v="9"/>
    <x v="169"/>
    <x v="4"/>
    <n v="28"/>
  </r>
  <r>
    <x v="6"/>
    <x v="9"/>
    <x v="170"/>
    <x v="4"/>
    <n v="36"/>
  </r>
  <r>
    <x v="6"/>
    <x v="9"/>
    <x v="171"/>
    <x v="4"/>
    <n v="18"/>
  </r>
  <r>
    <x v="6"/>
    <x v="9"/>
    <x v="157"/>
    <x v="5"/>
    <n v="40"/>
  </r>
  <r>
    <x v="6"/>
    <x v="9"/>
    <x v="158"/>
    <x v="5"/>
    <n v="69"/>
  </r>
  <r>
    <x v="6"/>
    <x v="9"/>
    <x v="159"/>
    <x v="5"/>
    <n v="146"/>
  </r>
  <r>
    <x v="6"/>
    <x v="9"/>
    <x v="160"/>
    <x v="5"/>
    <n v="95"/>
  </r>
  <r>
    <x v="6"/>
    <x v="9"/>
    <x v="161"/>
    <x v="5"/>
    <n v="68"/>
  </r>
  <r>
    <x v="6"/>
    <x v="9"/>
    <x v="162"/>
    <x v="5"/>
    <n v="53"/>
  </r>
  <r>
    <x v="6"/>
    <x v="9"/>
    <x v="163"/>
    <x v="5"/>
    <n v="37"/>
  </r>
  <r>
    <x v="6"/>
    <x v="9"/>
    <x v="164"/>
    <x v="5"/>
    <n v="81"/>
  </r>
  <r>
    <x v="6"/>
    <x v="9"/>
    <x v="165"/>
    <x v="5"/>
    <n v="56"/>
  </r>
  <r>
    <x v="6"/>
    <x v="9"/>
    <x v="166"/>
    <x v="5"/>
    <n v="64"/>
  </r>
  <r>
    <x v="6"/>
    <x v="9"/>
    <x v="167"/>
    <x v="5"/>
    <n v="81"/>
  </r>
  <r>
    <x v="6"/>
    <x v="9"/>
    <x v="168"/>
    <x v="5"/>
    <n v="84"/>
  </r>
  <r>
    <x v="6"/>
    <x v="9"/>
    <x v="169"/>
    <x v="5"/>
    <n v="100"/>
  </r>
  <r>
    <x v="6"/>
    <x v="9"/>
    <x v="170"/>
    <x v="5"/>
    <n v="125"/>
  </r>
  <r>
    <x v="6"/>
    <x v="9"/>
    <x v="171"/>
    <x v="5"/>
    <n v="89"/>
  </r>
  <r>
    <x v="6"/>
    <x v="9"/>
    <x v="157"/>
    <x v="6"/>
    <n v="2"/>
  </r>
  <r>
    <x v="6"/>
    <x v="9"/>
    <x v="158"/>
    <x v="6"/>
    <n v="2"/>
  </r>
  <r>
    <x v="6"/>
    <x v="9"/>
    <x v="159"/>
    <x v="6"/>
    <n v="5"/>
  </r>
  <r>
    <x v="6"/>
    <x v="9"/>
    <x v="160"/>
    <x v="6"/>
    <n v="1"/>
  </r>
  <r>
    <x v="6"/>
    <x v="9"/>
    <x v="161"/>
    <x v="6"/>
    <n v="2"/>
  </r>
  <r>
    <x v="6"/>
    <x v="9"/>
    <x v="162"/>
    <x v="6"/>
    <n v="1"/>
  </r>
  <r>
    <x v="6"/>
    <x v="9"/>
    <x v="163"/>
    <x v="6"/>
    <n v="1"/>
  </r>
  <r>
    <x v="6"/>
    <x v="9"/>
    <x v="164"/>
    <x v="6"/>
    <n v="1"/>
  </r>
  <r>
    <x v="6"/>
    <x v="9"/>
    <x v="165"/>
    <x v="6"/>
    <n v="1"/>
  </r>
  <r>
    <x v="6"/>
    <x v="9"/>
    <x v="168"/>
    <x v="6"/>
    <n v="3"/>
  </r>
  <r>
    <x v="6"/>
    <x v="9"/>
    <x v="170"/>
    <x v="6"/>
    <n v="2"/>
  </r>
  <r>
    <x v="6"/>
    <x v="9"/>
    <x v="157"/>
    <x v="7"/>
    <n v="4"/>
  </r>
  <r>
    <x v="6"/>
    <x v="9"/>
    <x v="158"/>
    <x v="7"/>
    <n v="2"/>
  </r>
  <r>
    <x v="6"/>
    <x v="9"/>
    <x v="159"/>
    <x v="7"/>
    <n v="5"/>
  </r>
  <r>
    <x v="6"/>
    <x v="9"/>
    <x v="160"/>
    <x v="7"/>
    <n v="1"/>
  </r>
  <r>
    <x v="6"/>
    <x v="9"/>
    <x v="161"/>
    <x v="7"/>
    <n v="3"/>
  </r>
  <r>
    <x v="6"/>
    <x v="9"/>
    <x v="162"/>
    <x v="7"/>
    <n v="1"/>
  </r>
  <r>
    <x v="6"/>
    <x v="9"/>
    <x v="163"/>
    <x v="7"/>
    <n v="1"/>
  </r>
  <r>
    <x v="6"/>
    <x v="9"/>
    <x v="164"/>
    <x v="7"/>
    <n v="2"/>
  </r>
  <r>
    <x v="6"/>
    <x v="9"/>
    <x v="165"/>
    <x v="7"/>
    <n v="1"/>
  </r>
  <r>
    <x v="6"/>
    <x v="9"/>
    <x v="168"/>
    <x v="7"/>
    <n v="4"/>
  </r>
  <r>
    <x v="6"/>
    <x v="9"/>
    <x v="170"/>
    <x v="7"/>
    <n v="3"/>
  </r>
  <r>
    <x v="6"/>
    <x v="9"/>
    <x v="171"/>
    <x v="7"/>
    <n v="1"/>
  </r>
  <r>
    <x v="6"/>
    <x v="9"/>
    <x v="158"/>
    <x v="8"/>
    <n v="1"/>
  </r>
  <r>
    <x v="6"/>
    <x v="9"/>
    <x v="160"/>
    <x v="8"/>
    <n v="1"/>
  </r>
  <r>
    <x v="6"/>
    <x v="9"/>
    <x v="163"/>
    <x v="8"/>
    <n v="1"/>
  </r>
  <r>
    <x v="6"/>
    <x v="9"/>
    <x v="164"/>
    <x v="8"/>
    <n v="1"/>
  </r>
  <r>
    <x v="6"/>
    <x v="9"/>
    <x v="157"/>
    <x v="41"/>
    <n v="4"/>
  </r>
  <r>
    <x v="6"/>
    <x v="9"/>
    <x v="158"/>
    <x v="41"/>
    <n v="10"/>
  </r>
  <r>
    <x v="6"/>
    <x v="9"/>
    <x v="159"/>
    <x v="41"/>
    <n v="58"/>
  </r>
  <r>
    <x v="6"/>
    <x v="9"/>
    <x v="160"/>
    <x v="41"/>
    <n v="55"/>
  </r>
  <r>
    <x v="6"/>
    <x v="9"/>
    <x v="161"/>
    <x v="41"/>
    <n v="12"/>
  </r>
  <r>
    <x v="6"/>
    <x v="9"/>
    <x v="162"/>
    <x v="41"/>
    <n v="6"/>
  </r>
  <r>
    <x v="6"/>
    <x v="9"/>
    <x v="163"/>
    <x v="41"/>
    <n v="10"/>
  </r>
  <r>
    <x v="6"/>
    <x v="9"/>
    <x v="164"/>
    <x v="41"/>
    <n v="11"/>
  </r>
  <r>
    <x v="6"/>
    <x v="9"/>
    <x v="165"/>
    <x v="41"/>
    <n v="38"/>
  </r>
  <r>
    <x v="6"/>
    <x v="9"/>
    <x v="166"/>
    <x v="41"/>
    <n v="17"/>
  </r>
  <r>
    <x v="6"/>
    <x v="9"/>
    <x v="167"/>
    <x v="41"/>
    <n v="15"/>
  </r>
  <r>
    <x v="6"/>
    <x v="9"/>
    <x v="168"/>
    <x v="41"/>
    <n v="20"/>
  </r>
  <r>
    <x v="6"/>
    <x v="9"/>
    <x v="169"/>
    <x v="41"/>
    <n v="62"/>
  </r>
  <r>
    <x v="6"/>
    <x v="9"/>
    <x v="170"/>
    <x v="41"/>
    <n v="71"/>
  </r>
  <r>
    <x v="6"/>
    <x v="9"/>
    <x v="171"/>
    <x v="41"/>
    <n v="68"/>
  </r>
  <r>
    <x v="6"/>
    <x v="9"/>
    <x v="157"/>
    <x v="9"/>
    <n v="4"/>
  </r>
  <r>
    <x v="6"/>
    <x v="9"/>
    <x v="158"/>
    <x v="9"/>
    <n v="13"/>
  </r>
  <r>
    <x v="6"/>
    <x v="9"/>
    <x v="159"/>
    <x v="9"/>
    <n v="65"/>
  </r>
  <r>
    <x v="6"/>
    <x v="9"/>
    <x v="160"/>
    <x v="9"/>
    <n v="56"/>
  </r>
  <r>
    <x v="6"/>
    <x v="9"/>
    <x v="161"/>
    <x v="9"/>
    <n v="13"/>
  </r>
  <r>
    <x v="6"/>
    <x v="9"/>
    <x v="162"/>
    <x v="9"/>
    <n v="7"/>
  </r>
  <r>
    <x v="6"/>
    <x v="9"/>
    <x v="163"/>
    <x v="9"/>
    <n v="11"/>
  </r>
  <r>
    <x v="6"/>
    <x v="9"/>
    <x v="164"/>
    <x v="9"/>
    <n v="14"/>
  </r>
  <r>
    <x v="6"/>
    <x v="9"/>
    <x v="165"/>
    <x v="9"/>
    <n v="38"/>
  </r>
  <r>
    <x v="6"/>
    <x v="9"/>
    <x v="166"/>
    <x v="9"/>
    <n v="16"/>
  </r>
  <r>
    <x v="6"/>
    <x v="9"/>
    <x v="167"/>
    <x v="9"/>
    <n v="21"/>
  </r>
  <r>
    <x v="6"/>
    <x v="9"/>
    <x v="168"/>
    <x v="9"/>
    <n v="24"/>
  </r>
  <r>
    <x v="6"/>
    <x v="9"/>
    <x v="169"/>
    <x v="9"/>
    <n v="64"/>
  </r>
  <r>
    <x v="6"/>
    <x v="9"/>
    <x v="170"/>
    <x v="9"/>
    <n v="72"/>
  </r>
  <r>
    <x v="6"/>
    <x v="9"/>
    <x v="171"/>
    <x v="9"/>
    <n v="67"/>
  </r>
  <r>
    <x v="6"/>
    <x v="9"/>
    <x v="157"/>
    <x v="10"/>
    <n v="8"/>
  </r>
  <r>
    <x v="6"/>
    <x v="9"/>
    <x v="158"/>
    <x v="10"/>
    <n v="1"/>
  </r>
  <r>
    <x v="6"/>
    <x v="9"/>
    <x v="159"/>
    <x v="10"/>
    <n v="2"/>
  </r>
  <r>
    <x v="6"/>
    <x v="9"/>
    <x v="161"/>
    <x v="10"/>
    <n v="1"/>
  </r>
  <r>
    <x v="6"/>
    <x v="9"/>
    <x v="162"/>
    <x v="10"/>
    <n v="2"/>
  </r>
  <r>
    <x v="6"/>
    <x v="9"/>
    <x v="163"/>
    <x v="10"/>
    <n v="8"/>
  </r>
  <r>
    <x v="6"/>
    <x v="9"/>
    <x v="164"/>
    <x v="10"/>
    <n v="4"/>
  </r>
  <r>
    <x v="6"/>
    <x v="9"/>
    <x v="167"/>
    <x v="10"/>
    <n v="4"/>
  </r>
  <r>
    <x v="6"/>
    <x v="9"/>
    <x v="170"/>
    <x v="10"/>
    <n v="2"/>
  </r>
  <r>
    <x v="6"/>
    <x v="9"/>
    <x v="171"/>
    <x v="10"/>
    <n v="4"/>
  </r>
  <r>
    <x v="6"/>
    <x v="9"/>
    <x v="157"/>
    <x v="11"/>
    <n v="3"/>
  </r>
  <r>
    <x v="6"/>
    <x v="9"/>
    <x v="158"/>
    <x v="11"/>
    <n v="2"/>
  </r>
  <r>
    <x v="6"/>
    <x v="9"/>
    <x v="159"/>
    <x v="11"/>
    <n v="1"/>
  </r>
  <r>
    <x v="6"/>
    <x v="9"/>
    <x v="161"/>
    <x v="11"/>
    <n v="1"/>
  </r>
  <r>
    <x v="6"/>
    <x v="9"/>
    <x v="163"/>
    <x v="11"/>
    <n v="2"/>
  </r>
  <r>
    <x v="6"/>
    <x v="9"/>
    <x v="167"/>
    <x v="11"/>
    <n v="1"/>
  </r>
  <r>
    <x v="6"/>
    <x v="9"/>
    <x v="168"/>
    <x v="11"/>
    <n v="1"/>
  </r>
  <r>
    <x v="6"/>
    <x v="9"/>
    <x v="170"/>
    <x v="11"/>
    <n v="1"/>
  </r>
  <r>
    <x v="6"/>
    <x v="9"/>
    <x v="157"/>
    <x v="12"/>
    <n v="23"/>
  </r>
  <r>
    <x v="6"/>
    <x v="9"/>
    <x v="158"/>
    <x v="12"/>
    <n v="65"/>
  </r>
  <r>
    <x v="6"/>
    <x v="9"/>
    <x v="159"/>
    <x v="12"/>
    <n v="137"/>
  </r>
  <r>
    <x v="6"/>
    <x v="9"/>
    <x v="160"/>
    <x v="12"/>
    <n v="94"/>
  </r>
  <r>
    <x v="6"/>
    <x v="9"/>
    <x v="161"/>
    <x v="12"/>
    <n v="64"/>
  </r>
  <r>
    <x v="6"/>
    <x v="9"/>
    <x v="162"/>
    <x v="12"/>
    <n v="49"/>
  </r>
  <r>
    <x v="6"/>
    <x v="9"/>
    <x v="163"/>
    <x v="12"/>
    <n v="31"/>
  </r>
  <r>
    <x v="6"/>
    <x v="9"/>
    <x v="164"/>
    <x v="12"/>
    <n v="78"/>
  </r>
  <r>
    <x v="6"/>
    <x v="9"/>
    <x v="165"/>
    <x v="12"/>
    <n v="54"/>
  </r>
  <r>
    <x v="6"/>
    <x v="9"/>
    <x v="166"/>
    <x v="12"/>
    <n v="64"/>
  </r>
  <r>
    <x v="6"/>
    <x v="9"/>
    <x v="167"/>
    <x v="12"/>
    <n v="75"/>
  </r>
  <r>
    <x v="6"/>
    <x v="9"/>
    <x v="168"/>
    <x v="12"/>
    <n v="82"/>
  </r>
  <r>
    <x v="6"/>
    <x v="9"/>
    <x v="169"/>
    <x v="12"/>
    <n v="97"/>
  </r>
  <r>
    <x v="6"/>
    <x v="9"/>
    <x v="170"/>
    <x v="12"/>
    <n v="125"/>
  </r>
  <r>
    <x v="6"/>
    <x v="9"/>
    <x v="171"/>
    <x v="12"/>
    <n v="86"/>
  </r>
  <r>
    <x v="6"/>
    <x v="9"/>
    <x v="157"/>
    <x v="13"/>
    <n v="2"/>
  </r>
  <r>
    <x v="6"/>
    <x v="9"/>
    <x v="159"/>
    <x v="13"/>
    <n v="4"/>
  </r>
  <r>
    <x v="6"/>
    <x v="9"/>
    <x v="162"/>
    <x v="13"/>
    <n v="2"/>
  </r>
  <r>
    <x v="6"/>
    <x v="9"/>
    <x v="163"/>
    <x v="13"/>
    <n v="5"/>
  </r>
  <r>
    <x v="6"/>
    <x v="9"/>
    <x v="164"/>
    <x v="13"/>
    <n v="2"/>
  </r>
  <r>
    <x v="6"/>
    <x v="9"/>
    <x v="166"/>
    <x v="13"/>
    <n v="1"/>
  </r>
  <r>
    <x v="6"/>
    <x v="9"/>
    <x v="167"/>
    <x v="13"/>
    <n v="2"/>
  </r>
  <r>
    <x v="6"/>
    <x v="9"/>
    <x v="168"/>
    <x v="13"/>
    <n v="1"/>
  </r>
  <r>
    <x v="6"/>
    <x v="9"/>
    <x v="157"/>
    <x v="14"/>
    <n v="20"/>
  </r>
  <r>
    <x v="6"/>
    <x v="9"/>
    <x v="158"/>
    <x v="14"/>
    <n v="5"/>
  </r>
  <r>
    <x v="6"/>
    <x v="9"/>
    <x v="159"/>
    <x v="14"/>
    <n v="40"/>
  </r>
  <r>
    <x v="6"/>
    <x v="9"/>
    <x v="161"/>
    <x v="14"/>
    <n v="5"/>
  </r>
  <r>
    <x v="6"/>
    <x v="9"/>
    <x v="162"/>
    <x v="14"/>
    <n v="13"/>
  </r>
  <r>
    <x v="6"/>
    <x v="9"/>
    <x v="163"/>
    <x v="14"/>
    <n v="15"/>
  </r>
  <r>
    <x v="6"/>
    <x v="9"/>
    <x v="167"/>
    <x v="14"/>
    <n v="5"/>
  </r>
  <r>
    <x v="6"/>
    <x v="9"/>
    <x v="168"/>
    <x v="14"/>
    <n v="3"/>
  </r>
  <r>
    <x v="6"/>
    <x v="9"/>
    <x v="170"/>
    <x v="14"/>
    <n v="2"/>
  </r>
  <r>
    <x v="6"/>
    <x v="9"/>
    <x v="157"/>
    <x v="15"/>
    <n v="6"/>
  </r>
  <r>
    <x v="6"/>
    <x v="9"/>
    <x v="158"/>
    <x v="15"/>
    <n v="5"/>
  </r>
  <r>
    <x v="6"/>
    <x v="9"/>
    <x v="159"/>
    <x v="15"/>
    <n v="12"/>
  </r>
  <r>
    <x v="6"/>
    <x v="9"/>
    <x v="160"/>
    <x v="15"/>
    <n v="2"/>
  </r>
  <r>
    <x v="6"/>
    <x v="9"/>
    <x v="161"/>
    <x v="15"/>
    <n v="2"/>
  </r>
  <r>
    <x v="6"/>
    <x v="9"/>
    <x v="162"/>
    <x v="15"/>
    <n v="2"/>
  </r>
  <r>
    <x v="6"/>
    <x v="9"/>
    <x v="163"/>
    <x v="15"/>
    <n v="6"/>
  </r>
  <r>
    <x v="6"/>
    <x v="9"/>
    <x v="164"/>
    <x v="15"/>
    <n v="7"/>
  </r>
  <r>
    <x v="6"/>
    <x v="9"/>
    <x v="165"/>
    <x v="15"/>
    <n v="2"/>
  </r>
  <r>
    <x v="6"/>
    <x v="9"/>
    <x v="166"/>
    <x v="15"/>
    <n v="1"/>
  </r>
  <r>
    <x v="6"/>
    <x v="9"/>
    <x v="167"/>
    <x v="15"/>
    <n v="11"/>
  </r>
  <r>
    <x v="6"/>
    <x v="9"/>
    <x v="168"/>
    <x v="15"/>
    <n v="3"/>
  </r>
  <r>
    <x v="6"/>
    <x v="9"/>
    <x v="170"/>
    <x v="15"/>
    <n v="2"/>
  </r>
  <r>
    <x v="6"/>
    <x v="9"/>
    <x v="171"/>
    <x v="15"/>
    <n v="2"/>
  </r>
  <r>
    <x v="6"/>
    <x v="9"/>
    <x v="157"/>
    <x v="16"/>
    <n v="2"/>
  </r>
  <r>
    <x v="6"/>
    <x v="9"/>
    <x v="158"/>
    <x v="16"/>
    <n v="5"/>
  </r>
  <r>
    <x v="6"/>
    <x v="9"/>
    <x v="159"/>
    <x v="16"/>
    <n v="11"/>
  </r>
  <r>
    <x v="6"/>
    <x v="9"/>
    <x v="160"/>
    <x v="16"/>
    <n v="14"/>
  </r>
  <r>
    <x v="6"/>
    <x v="9"/>
    <x v="161"/>
    <x v="16"/>
    <n v="2"/>
  </r>
  <r>
    <x v="6"/>
    <x v="9"/>
    <x v="162"/>
    <x v="16"/>
    <n v="1"/>
  </r>
  <r>
    <x v="6"/>
    <x v="9"/>
    <x v="163"/>
    <x v="16"/>
    <n v="4"/>
  </r>
  <r>
    <x v="6"/>
    <x v="9"/>
    <x v="164"/>
    <x v="16"/>
    <n v="5"/>
  </r>
  <r>
    <x v="6"/>
    <x v="9"/>
    <x v="165"/>
    <x v="16"/>
    <n v="4"/>
  </r>
  <r>
    <x v="6"/>
    <x v="9"/>
    <x v="166"/>
    <x v="16"/>
    <n v="1"/>
  </r>
  <r>
    <x v="6"/>
    <x v="9"/>
    <x v="167"/>
    <x v="16"/>
    <n v="6"/>
  </r>
  <r>
    <x v="6"/>
    <x v="9"/>
    <x v="168"/>
    <x v="16"/>
    <n v="6"/>
  </r>
  <r>
    <x v="6"/>
    <x v="9"/>
    <x v="169"/>
    <x v="16"/>
    <n v="1"/>
  </r>
  <r>
    <x v="6"/>
    <x v="9"/>
    <x v="170"/>
    <x v="16"/>
    <n v="5"/>
  </r>
  <r>
    <x v="6"/>
    <x v="9"/>
    <x v="171"/>
    <x v="16"/>
    <n v="6"/>
  </r>
  <r>
    <x v="6"/>
    <x v="9"/>
    <x v="157"/>
    <x v="33"/>
    <n v="3"/>
  </r>
  <r>
    <x v="6"/>
    <x v="9"/>
    <x v="159"/>
    <x v="33"/>
    <n v="4"/>
  </r>
  <r>
    <x v="6"/>
    <x v="9"/>
    <x v="161"/>
    <x v="33"/>
    <n v="2"/>
  </r>
  <r>
    <x v="6"/>
    <x v="9"/>
    <x v="164"/>
    <x v="33"/>
    <n v="1"/>
  </r>
  <r>
    <x v="6"/>
    <x v="9"/>
    <x v="165"/>
    <x v="33"/>
    <n v="4"/>
  </r>
  <r>
    <x v="6"/>
    <x v="9"/>
    <x v="166"/>
    <x v="33"/>
    <n v="3"/>
  </r>
  <r>
    <x v="6"/>
    <x v="9"/>
    <x v="167"/>
    <x v="33"/>
    <n v="3"/>
  </r>
  <r>
    <x v="6"/>
    <x v="9"/>
    <x v="168"/>
    <x v="33"/>
    <n v="6"/>
  </r>
  <r>
    <x v="6"/>
    <x v="9"/>
    <x v="169"/>
    <x v="33"/>
    <n v="1"/>
  </r>
  <r>
    <x v="6"/>
    <x v="9"/>
    <x v="170"/>
    <x v="33"/>
    <n v="4"/>
  </r>
  <r>
    <x v="6"/>
    <x v="9"/>
    <x v="171"/>
    <x v="33"/>
    <n v="1"/>
  </r>
  <r>
    <x v="6"/>
    <x v="9"/>
    <x v="159"/>
    <x v="34"/>
    <n v="2"/>
  </r>
  <r>
    <x v="6"/>
    <x v="9"/>
    <x v="165"/>
    <x v="34"/>
    <n v="2"/>
  </r>
  <r>
    <x v="6"/>
    <x v="9"/>
    <x v="166"/>
    <x v="34"/>
    <n v="2"/>
  </r>
  <r>
    <x v="6"/>
    <x v="9"/>
    <x v="167"/>
    <x v="34"/>
    <n v="1"/>
  </r>
  <r>
    <x v="6"/>
    <x v="9"/>
    <x v="168"/>
    <x v="34"/>
    <n v="3"/>
  </r>
  <r>
    <x v="6"/>
    <x v="9"/>
    <x v="169"/>
    <x v="34"/>
    <n v="1"/>
  </r>
  <r>
    <x v="6"/>
    <x v="9"/>
    <x v="167"/>
    <x v="35"/>
    <n v="1"/>
  </r>
  <r>
    <x v="6"/>
    <x v="9"/>
    <x v="168"/>
    <x v="35"/>
    <n v="1"/>
  </r>
  <r>
    <x v="6"/>
    <x v="9"/>
    <x v="171"/>
    <x v="35"/>
    <n v="1"/>
  </r>
  <r>
    <x v="6"/>
    <x v="9"/>
    <x v="159"/>
    <x v="36"/>
    <n v="2"/>
  </r>
  <r>
    <x v="6"/>
    <x v="9"/>
    <x v="161"/>
    <x v="36"/>
    <n v="2"/>
  </r>
  <r>
    <x v="6"/>
    <x v="9"/>
    <x v="165"/>
    <x v="36"/>
    <n v="2"/>
  </r>
  <r>
    <x v="6"/>
    <x v="9"/>
    <x v="166"/>
    <x v="36"/>
    <n v="2"/>
  </r>
  <r>
    <x v="6"/>
    <x v="9"/>
    <x v="168"/>
    <x v="36"/>
    <n v="5"/>
  </r>
  <r>
    <x v="6"/>
    <x v="9"/>
    <x v="169"/>
    <x v="36"/>
    <n v="1"/>
  </r>
  <r>
    <x v="6"/>
    <x v="9"/>
    <x v="157"/>
    <x v="17"/>
    <n v="26"/>
  </r>
  <r>
    <x v="6"/>
    <x v="9"/>
    <x v="158"/>
    <x v="17"/>
    <n v="382"/>
  </r>
  <r>
    <x v="6"/>
    <x v="9"/>
    <x v="159"/>
    <x v="17"/>
    <n v="925"/>
  </r>
  <r>
    <x v="6"/>
    <x v="9"/>
    <x v="160"/>
    <x v="17"/>
    <n v="351"/>
  </r>
  <r>
    <x v="6"/>
    <x v="9"/>
    <x v="161"/>
    <x v="17"/>
    <n v="405"/>
  </r>
  <r>
    <x v="6"/>
    <x v="9"/>
    <x v="162"/>
    <x v="17"/>
    <n v="358"/>
  </r>
  <r>
    <x v="6"/>
    <x v="9"/>
    <x v="163"/>
    <x v="17"/>
    <n v="72"/>
  </r>
  <r>
    <x v="6"/>
    <x v="9"/>
    <x v="164"/>
    <x v="17"/>
    <n v="516"/>
  </r>
  <r>
    <x v="6"/>
    <x v="9"/>
    <x v="165"/>
    <x v="17"/>
    <n v="210"/>
  </r>
  <r>
    <x v="6"/>
    <x v="9"/>
    <x v="166"/>
    <x v="17"/>
    <n v="497"/>
  </r>
  <r>
    <x v="6"/>
    <x v="9"/>
    <x v="167"/>
    <x v="17"/>
    <n v="475"/>
  </r>
  <r>
    <x v="6"/>
    <x v="9"/>
    <x v="168"/>
    <x v="17"/>
    <n v="541"/>
  </r>
  <r>
    <x v="6"/>
    <x v="9"/>
    <x v="169"/>
    <x v="17"/>
    <n v="355"/>
  </r>
  <r>
    <x v="6"/>
    <x v="9"/>
    <x v="170"/>
    <x v="17"/>
    <n v="500"/>
  </r>
  <r>
    <x v="6"/>
    <x v="9"/>
    <x v="171"/>
    <x v="17"/>
    <n v="187"/>
  </r>
  <r>
    <x v="6"/>
    <x v="9"/>
    <x v="157"/>
    <x v="18"/>
    <n v="1434"/>
  </r>
  <r>
    <x v="6"/>
    <x v="9"/>
    <x v="158"/>
    <x v="18"/>
    <n v="1059"/>
  </r>
  <r>
    <x v="6"/>
    <x v="9"/>
    <x v="159"/>
    <x v="18"/>
    <n v="1188"/>
  </r>
  <r>
    <x v="6"/>
    <x v="9"/>
    <x v="160"/>
    <x v="18"/>
    <n v="1165"/>
  </r>
  <r>
    <x v="6"/>
    <x v="9"/>
    <x v="161"/>
    <x v="18"/>
    <n v="1147"/>
  </r>
  <r>
    <x v="6"/>
    <x v="9"/>
    <x v="162"/>
    <x v="18"/>
    <n v="301"/>
  </r>
  <r>
    <x v="6"/>
    <x v="9"/>
    <x v="163"/>
    <x v="18"/>
    <n v="287"/>
  </r>
  <r>
    <x v="6"/>
    <x v="9"/>
    <x v="164"/>
    <x v="18"/>
    <n v="138"/>
  </r>
  <r>
    <x v="6"/>
    <x v="9"/>
    <x v="165"/>
    <x v="18"/>
    <n v="63"/>
  </r>
  <r>
    <x v="6"/>
    <x v="9"/>
    <x v="168"/>
    <x v="18"/>
    <n v="1086"/>
  </r>
  <r>
    <x v="6"/>
    <x v="9"/>
    <x v="170"/>
    <x v="18"/>
    <n v="706"/>
  </r>
  <r>
    <x v="6"/>
    <x v="9"/>
    <x v="171"/>
    <x v="18"/>
    <n v="289"/>
  </r>
  <r>
    <x v="6"/>
    <x v="9"/>
    <x v="158"/>
    <x v="19"/>
    <n v="15959"/>
  </r>
  <r>
    <x v="6"/>
    <x v="9"/>
    <x v="160"/>
    <x v="19"/>
    <n v="52713"/>
  </r>
  <r>
    <x v="6"/>
    <x v="9"/>
    <x v="163"/>
    <x v="19"/>
    <n v="56850"/>
  </r>
  <r>
    <x v="6"/>
    <x v="9"/>
    <x v="164"/>
    <x v="19"/>
    <n v="54602"/>
  </r>
  <r>
    <x v="6"/>
    <x v="9"/>
    <x v="159"/>
    <x v="20"/>
    <n v="1"/>
  </r>
  <r>
    <x v="6"/>
    <x v="9"/>
    <x v="165"/>
    <x v="20"/>
    <n v="59"/>
  </r>
  <r>
    <x v="6"/>
    <x v="9"/>
    <x v="157"/>
    <x v="42"/>
    <n v="128"/>
  </r>
  <r>
    <x v="6"/>
    <x v="9"/>
    <x v="158"/>
    <x v="42"/>
    <n v="411"/>
  </r>
  <r>
    <x v="6"/>
    <x v="9"/>
    <x v="159"/>
    <x v="42"/>
    <n v="2260"/>
  </r>
  <r>
    <x v="6"/>
    <x v="9"/>
    <x v="160"/>
    <x v="42"/>
    <n v="2108"/>
  </r>
  <r>
    <x v="6"/>
    <x v="9"/>
    <x v="161"/>
    <x v="42"/>
    <n v="530"/>
  </r>
  <r>
    <x v="6"/>
    <x v="9"/>
    <x v="162"/>
    <x v="42"/>
    <n v="229"/>
  </r>
  <r>
    <x v="6"/>
    <x v="9"/>
    <x v="163"/>
    <x v="42"/>
    <n v="272"/>
  </r>
  <r>
    <x v="6"/>
    <x v="9"/>
    <x v="164"/>
    <x v="42"/>
    <n v="390"/>
  </r>
  <r>
    <x v="6"/>
    <x v="9"/>
    <x v="165"/>
    <x v="42"/>
    <n v="3021"/>
  </r>
  <r>
    <x v="6"/>
    <x v="9"/>
    <x v="166"/>
    <x v="42"/>
    <n v="777"/>
  </r>
  <r>
    <x v="6"/>
    <x v="9"/>
    <x v="167"/>
    <x v="42"/>
    <n v="415"/>
  </r>
  <r>
    <x v="6"/>
    <x v="9"/>
    <x v="168"/>
    <x v="42"/>
    <n v="506"/>
  </r>
  <r>
    <x v="6"/>
    <x v="9"/>
    <x v="169"/>
    <x v="42"/>
    <n v="3391"/>
  </r>
  <r>
    <x v="6"/>
    <x v="9"/>
    <x v="170"/>
    <x v="42"/>
    <n v="4824"/>
  </r>
  <r>
    <x v="6"/>
    <x v="9"/>
    <x v="171"/>
    <x v="42"/>
    <n v="4302"/>
  </r>
  <r>
    <x v="6"/>
    <x v="9"/>
    <x v="157"/>
    <x v="21"/>
    <n v="193"/>
  </r>
  <r>
    <x v="6"/>
    <x v="9"/>
    <x v="158"/>
    <x v="21"/>
    <n v="383"/>
  </r>
  <r>
    <x v="6"/>
    <x v="9"/>
    <x v="159"/>
    <x v="21"/>
    <n v="2081"/>
  </r>
  <r>
    <x v="6"/>
    <x v="9"/>
    <x v="160"/>
    <x v="21"/>
    <n v="1760"/>
  </r>
  <r>
    <x v="6"/>
    <x v="9"/>
    <x v="161"/>
    <x v="21"/>
    <n v="438"/>
  </r>
  <r>
    <x v="6"/>
    <x v="9"/>
    <x v="162"/>
    <x v="21"/>
    <n v="158"/>
  </r>
  <r>
    <x v="6"/>
    <x v="9"/>
    <x v="163"/>
    <x v="21"/>
    <n v="224"/>
  </r>
  <r>
    <x v="6"/>
    <x v="9"/>
    <x v="164"/>
    <x v="21"/>
    <n v="430"/>
  </r>
  <r>
    <x v="6"/>
    <x v="9"/>
    <x v="165"/>
    <x v="21"/>
    <n v="2652"/>
  </r>
  <r>
    <x v="6"/>
    <x v="9"/>
    <x v="166"/>
    <x v="21"/>
    <n v="616"/>
  </r>
  <r>
    <x v="6"/>
    <x v="9"/>
    <x v="167"/>
    <x v="21"/>
    <n v="524"/>
  </r>
  <r>
    <x v="6"/>
    <x v="9"/>
    <x v="168"/>
    <x v="21"/>
    <n v="505"/>
  </r>
  <r>
    <x v="6"/>
    <x v="9"/>
    <x v="169"/>
    <x v="21"/>
    <n v="2865"/>
  </r>
  <r>
    <x v="6"/>
    <x v="9"/>
    <x v="170"/>
    <x v="21"/>
    <n v="4265"/>
  </r>
  <r>
    <x v="6"/>
    <x v="9"/>
    <x v="171"/>
    <x v="21"/>
    <n v="3449"/>
  </r>
  <r>
    <x v="6"/>
    <x v="9"/>
    <x v="157"/>
    <x v="22"/>
    <n v="20"/>
  </r>
  <r>
    <x v="6"/>
    <x v="9"/>
    <x v="158"/>
    <x v="22"/>
    <n v="2100"/>
  </r>
  <r>
    <x v="6"/>
    <x v="9"/>
    <x v="159"/>
    <x v="22"/>
    <n v="7871"/>
  </r>
  <r>
    <x v="6"/>
    <x v="9"/>
    <x v="160"/>
    <x v="22"/>
    <n v="19678"/>
  </r>
  <r>
    <x v="6"/>
    <x v="9"/>
    <x v="161"/>
    <x v="22"/>
    <n v="5009"/>
  </r>
  <r>
    <x v="6"/>
    <x v="9"/>
    <x v="162"/>
    <x v="22"/>
    <n v="2"/>
  </r>
  <r>
    <x v="6"/>
    <x v="9"/>
    <x v="163"/>
    <x v="22"/>
    <n v="5956"/>
  </r>
  <r>
    <x v="6"/>
    <x v="9"/>
    <x v="164"/>
    <x v="22"/>
    <n v="12578"/>
  </r>
  <r>
    <x v="6"/>
    <x v="9"/>
    <x v="165"/>
    <x v="22"/>
    <n v="57"/>
  </r>
  <r>
    <x v="6"/>
    <x v="9"/>
    <x v="166"/>
    <x v="22"/>
    <n v="20"/>
  </r>
  <r>
    <x v="6"/>
    <x v="9"/>
    <x v="167"/>
    <x v="22"/>
    <n v="2101"/>
  </r>
  <r>
    <x v="6"/>
    <x v="9"/>
    <x v="168"/>
    <x v="22"/>
    <n v="4896"/>
  </r>
  <r>
    <x v="6"/>
    <x v="9"/>
    <x v="169"/>
    <x v="22"/>
    <n v="2000"/>
  </r>
  <r>
    <x v="6"/>
    <x v="9"/>
    <x v="170"/>
    <x v="22"/>
    <n v="2048"/>
  </r>
  <r>
    <x v="6"/>
    <x v="9"/>
    <x v="171"/>
    <x v="22"/>
    <n v="9868"/>
  </r>
  <r>
    <x v="6"/>
    <x v="9"/>
    <x v="157"/>
    <x v="23"/>
    <n v="174"/>
  </r>
  <r>
    <x v="6"/>
    <x v="9"/>
    <x v="158"/>
    <x v="23"/>
    <n v="85"/>
  </r>
  <r>
    <x v="6"/>
    <x v="9"/>
    <x v="159"/>
    <x v="23"/>
    <n v="3"/>
  </r>
  <r>
    <x v="6"/>
    <x v="9"/>
    <x v="161"/>
    <x v="23"/>
    <n v="25"/>
  </r>
  <r>
    <x v="6"/>
    <x v="9"/>
    <x v="162"/>
    <x v="23"/>
    <n v="28"/>
  </r>
  <r>
    <x v="6"/>
    <x v="9"/>
    <x v="163"/>
    <x v="23"/>
    <n v="203"/>
  </r>
  <r>
    <x v="6"/>
    <x v="9"/>
    <x v="164"/>
    <x v="23"/>
    <n v="70"/>
  </r>
  <r>
    <x v="6"/>
    <x v="9"/>
    <x v="167"/>
    <x v="23"/>
    <n v="98"/>
  </r>
  <r>
    <x v="6"/>
    <x v="9"/>
    <x v="170"/>
    <x v="23"/>
    <n v="23"/>
  </r>
  <r>
    <x v="6"/>
    <x v="9"/>
    <x v="171"/>
    <x v="23"/>
    <n v="66"/>
  </r>
  <r>
    <x v="6"/>
    <x v="9"/>
    <x v="157"/>
    <x v="24"/>
    <n v="9"/>
  </r>
  <r>
    <x v="6"/>
    <x v="9"/>
    <x v="158"/>
    <x v="24"/>
    <n v="13"/>
  </r>
  <r>
    <x v="6"/>
    <x v="9"/>
    <x v="159"/>
    <x v="24"/>
    <n v="2"/>
  </r>
  <r>
    <x v="6"/>
    <x v="9"/>
    <x v="161"/>
    <x v="24"/>
    <n v="2"/>
  </r>
  <r>
    <x v="6"/>
    <x v="9"/>
    <x v="163"/>
    <x v="24"/>
    <n v="24"/>
  </r>
  <r>
    <x v="6"/>
    <x v="9"/>
    <x v="167"/>
    <x v="24"/>
    <n v="3"/>
  </r>
  <r>
    <x v="6"/>
    <x v="9"/>
    <x v="168"/>
    <x v="24"/>
    <n v="13"/>
  </r>
  <r>
    <x v="6"/>
    <x v="9"/>
    <x v="170"/>
    <x v="24"/>
    <n v="3"/>
  </r>
  <r>
    <x v="6"/>
    <x v="9"/>
    <x v="157"/>
    <x v="25"/>
    <n v="3061"/>
  </r>
  <r>
    <x v="6"/>
    <x v="9"/>
    <x v="158"/>
    <x v="25"/>
    <n v="9730"/>
  </r>
  <r>
    <x v="6"/>
    <x v="9"/>
    <x v="159"/>
    <x v="25"/>
    <n v="28578"/>
  </r>
  <r>
    <x v="6"/>
    <x v="9"/>
    <x v="160"/>
    <x v="25"/>
    <n v="13018"/>
  </r>
  <r>
    <x v="6"/>
    <x v="9"/>
    <x v="161"/>
    <x v="25"/>
    <n v="11853"/>
  </r>
  <r>
    <x v="6"/>
    <x v="9"/>
    <x v="162"/>
    <x v="25"/>
    <n v="7946"/>
  </r>
  <r>
    <x v="6"/>
    <x v="9"/>
    <x v="163"/>
    <x v="25"/>
    <n v="2613"/>
  </r>
  <r>
    <x v="6"/>
    <x v="9"/>
    <x v="164"/>
    <x v="25"/>
    <n v="12615"/>
  </r>
  <r>
    <x v="6"/>
    <x v="9"/>
    <x v="165"/>
    <x v="25"/>
    <n v="9704"/>
  </r>
  <r>
    <x v="6"/>
    <x v="9"/>
    <x v="166"/>
    <x v="25"/>
    <n v="11072"/>
  </r>
  <r>
    <x v="6"/>
    <x v="9"/>
    <x v="167"/>
    <x v="25"/>
    <n v="11804"/>
  </r>
  <r>
    <x v="6"/>
    <x v="9"/>
    <x v="168"/>
    <x v="25"/>
    <n v="13123"/>
  </r>
  <r>
    <x v="6"/>
    <x v="9"/>
    <x v="169"/>
    <x v="25"/>
    <n v="14024"/>
  </r>
  <r>
    <x v="6"/>
    <x v="9"/>
    <x v="170"/>
    <x v="25"/>
    <n v="21313"/>
  </r>
  <r>
    <x v="6"/>
    <x v="9"/>
    <x v="171"/>
    <x v="25"/>
    <n v="11883"/>
  </r>
  <r>
    <x v="6"/>
    <x v="9"/>
    <x v="157"/>
    <x v="26"/>
    <n v="25"/>
  </r>
  <r>
    <x v="6"/>
    <x v="9"/>
    <x v="159"/>
    <x v="26"/>
    <n v="16"/>
  </r>
  <r>
    <x v="6"/>
    <x v="9"/>
    <x v="162"/>
    <x v="26"/>
    <n v="176"/>
  </r>
  <r>
    <x v="6"/>
    <x v="9"/>
    <x v="163"/>
    <x v="26"/>
    <n v="153"/>
  </r>
  <r>
    <x v="6"/>
    <x v="9"/>
    <x v="164"/>
    <x v="26"/>
    <n v="18"/>
  </r>
  <r>
    <x v="6"/>
    <x v="9"/>
    <x v="166"/>
    <x v="26"/>
    <n v="3"/>
  </r>
  <r>
    <x v="6"/>
    <x v="9"/>
    <x v="167"/>
    <x v="26"/>
    <n v="37"/>
  </r>
  <r>
    <x v="6"/>
    <x v="9"/>
    <x v="168"/>
    <x v="26"/>
    <n v="1"/>
  </r>
  <r>
    <x v="6"/>
    <x v="9"/>
    <x v="157"/>
    <x v="27"/>
    <n v="1006"/>
  </r>
  <r>
    <x v="6"/>
    <x v="9"/>
    <x v="158"/>
    <x v="27"/>
    <n v="251"/>
  </r>
  <r>
    <x v="6"/>
    <x v="9"/>
    <x v="159"/>
    <x v="27"/>
    <n v="4346"/>
  </r>
  <r>
    <x v="6"/>
    <x v="9"/>
    <x v="161"/>
    <x v="27"/>
    <n v="280"/>
  </r>
  <r>
    <x v="6"/>
    <x v="9"/>
    <x v="162"/>
    <x v="27"/>
    <n v="973"/>
  </r>
  <r>
    <x v="6"/>
    <x v="9"/>
    <x v="163"/>
    <x v="27"/>
    <n v="1198"/>
  </r>
  <r>
    <x v="6"/>
    <x v="9"/>
    <x v="167"/>
    <x v="27"/>
    <n v="280"/>
  </r>
  <r>
    <x v="6"/>
    <x v="9"/>
    <x v="168"/>
    <x v="27"/>
    <n v="140"/>
  </r>
  <r>
    <x v="6"/>
    <x v="9"/>
    <x v="170"/>
    <x v="27"/>
    <n v="264"/>
  </r>
  <r>
    <x v="6"/>
    <x v="9"/>
    <x v="157"/>
    <x v="28"/>
    <n v="21"/>
  </r>
  <r>
    <x v="6"/>
    <x v="9"/>
    <x v="158"/>
    <x v="28"/>
    <n v="7"/>
  </r>
  <r>
    <x v="6"/>
    <x v="9"/>
    <x v="159"/>
    <x v="28"/>
    <n v="111"/>
  </r>
  <r>
    <x v="6"/>
    <x v="9"/>
    <x v="160"/>
    <x v="28"/>
    <n v="5"/>
  </r>
  <r>
    <x v="6"/>
    <x v="9"/>
    <x v="161"/>
    <x v="28"/>
    <n v="9"/>
  </r>
  <r>
    <x v="6"/>
    <x v="9"/>
    <x v="162"/>
    <x v="28"/>
    <n v="190"/>
  </r>
  <r>
    <x v="6"/>
    <x v="9"/>
    <x v="163"/>
    <x v="28"/>
    <n v="182"/>
  </r>
  <r>
    <x v="6"/>
    <x v="9"/>
    <x v="164"/>
    <x v="28"/>
    <n v="50"/>
  </r>
  <r>
    <x v="6"/>
    <x v="9"/>
    <x v="165"/>
    <x v="28"/>
    <n v="2"/>
  </r>
  <r>
    <x v="6"/>
    <x v="9"/>
    <x v="166"/>
    <x v="28"/>
    <n v="1"/>
  </r>
  <r>
    <x v="6"/>
    <x v="9"/>
    <x v="167"/>
    <x v="28"/>
    <n v="103"/>
  </r>
  <r>
    <x v="6"/>
    <x v="9"/>
    <x v="168"/>
    <x v="28"/>
    <n v="14"/>
  </r>
  <r>
    <x v="6"/>
    <x v="9"/>
    <x v="170"/>
    <x v="28"/>
    <n v="25"/>
  </r>
  <r>
    <x v="6"/>
    <x v="9"/>
    <x v="171"/>
    <x v="28"/>
    <n v="2"/>
  </r>
  <r>
    <x v="6"/>
    <x v="9"/>
    <x v="157"/>
    <x v="29"/>
    <n v="4318"/>
  </r>
  <r>
    <x v="6"/>
    <x v="9"/>
    <x v="158"/>
    <x v="29"/>
    <n v="10086"/>
  </r>
  <r>
    <x v="6"/>
    <x v="9"/>
    <x v="159"/>
    <x v="29"/>
    <n v="33056"/>
  </r>
  <r>
    <x v="6"/>
    <x v="9"/>
    <x v="160"/>
    <x v="29"/>
    <n v="13023"/>
  </r>
  <r>
    <x v="6"/>
    <x v="9"/>
    <x v="161"/>
    <x v="29"/>
    <n v="12169"/>
  </r>
  <r>
    <x v="6"/>
    <x v="9"/>
    <x v="162"/>
    <x v="29"/>
    <n v="9324"/>
  </r>
  <r>
    <x v="6"/>
    <x v="9"/>
    <x v="163"/>
    <x v="29"/>
    <n v="4412"/>
  </r>
  <r>
    <x v="6"/>
    <x v="9"/>
    <x v="164"/>
    <x v="29"/>
    <n v="12757"/>
  </r>
  <r>
    <x v="6"/>
    <x v="9"/>
    <x v="165"/>
    <x v="29"/>
    <n v="9706"/>
  </r>
  <r>
    <x v="6"/>
    <x v="9"/>
    <x v="166"/>
    <x v="29"/>
    <n v="11076"/>
  </r>
  <r>
    <x v="6"/>
    <x v="9"/>
    <x v="167"/>
    <x v="29"/>
    <n v="12406"/>
  </r>
  <r>
    <x v="6"/>
    <x v="9"/>
    <x v="168"/>
    <x v="29"/>
    <n v="13302"/>
  </r>
  <r>
    <x v="6"/>
    <x v="9"/>
    <x v="169"/>
    <x v="29"/>
    <n v="14108"/>
  </r>
  <r>
    <x v="6"/>
    <x v="9"/>
    <x v="170"/>
    <x v="29"/>
    <n v="21628"/>
  </r>
  <r>
    <x v="6"/>
    <x v="9"/>
    <x v="171"/>
    <x v="29"/>
    <n v="11958"/>
  </r>
  <r>
    <x v="6"/>
    <x v="9"/>
    <x v="157"/>
    <x v="37"/>
    <n v="199"/>
  </r>
  <r>
    <x v="6"/>
    <x v="9"/>
    <x v="159"/>
    <x v="37"/>
    <n v="2410"/>
  </r>
  <r>
    <x v="6"/>
    <x v="9"/>
    <x v="161"/>
    <x v="37"/>
    <n v="377"/>
  </r>
  <r>
    <x v="6"/>
    <x v="9"/>
    <x v="164"/>
    <x v="37"/>
    <n v="71"/>
  </r>
  <r>
    <x v="6"/>
    <x v="9"/>
    <x v="165"/>
    <x v="37"/>
    <n v="782"/>
  </r>
  <r>
    <x v="6"/>
    <x v="9"/>
    <x v="166"/>
    <x v="37"/>
    <n v="368"/>
  </r>
  <r>
    <x v="6"/>
    <x v="9"/>
    <x v="167"/>
    <x v="37"/>
    <n v="282"/>
  </r>
  <r>
    <x v="6"/>
    <x v="9"/>
    <x v="168"/>
    <x v="37"/>
    <n v="1615"/>
  </r>
  <r>
    <x v="6"/>
    <x v="9"/>
    <x v="169"/>
    <x v="37"/>
    <n v="115"/>
  </r>
  <r>
    <x v="6"/>
    <x v="9"/>
    <x v="170"/>
    <x v="37"/>
    <n v="514"/>
  </r>
  <r>
    <x v="6"/>
    <x v="9"/>
    <x v="171"/>
    <x v="37"/>
    <n v="472"/>
  </r>
  <r>
    <x v="6"/>
    <x v="9"/>
    <x v="159"/>
    <x v="38"/>
    <n v="202"/>
  </r>
  <r>
    <x v="6"/>
    <x v="9"/>
    <x v="165"/>
    <x v="38"/>
    <n v="69"/>
  </r>
  <r>
    <x v="6"/>
    <x v="9"/>
    <x v="166"/>
    <x v="38"/>
    <n v="158"/>
  </r>
  <r>
    <x v="6"/>
    <x v="9"/>
    <x v="167"/>
    <x v="38"/>
    <n v="25"/>
  </r>
  <r>
    <x v="6"/>
    <x v="9"/>
    <x v="168"/>
    <x v="38"/>
    <n v="98"/>
  </r>
  <r>
    <x v="6"/>
    <x v="9"/>
    <x v="169"/>
    <x v="38"/>
    <n v="263"/>
  </r>
  <r>
    <x v="6"/>
    <x v="9"/>
    <x v="167"/>
    <x v="39"/>
    <n v="10"/>
  </r>
  <r>
    <x v="6"/>
    <x v="9"/>
    <x v="168"/>
    <x v="39"/>
    <n v="1"/>
  </r>
  <r>
    <x v="6"/>
    <x v="9"/>
    <x v="171"/>
    <x v="39"/>
    <n v="34"/>
  </r>
  <r>
    <x v="6"/>
    <x v="9"/>
    <x v="159"/>
    <x v="40"/>
    <n v="133"/>
  </r>
  <r>
    <x v="6"/>
    <x v="9"/>
    <x v="161"/>
    <x v="40"/>
    <n v="20"/>
  </r>
  <r>
    <x v="6"/>
    <x v="9"/>
    <x v="165"/>
    <x v="40"/>
    <n v="27"/>
  </r>
  <r>
    <x v="6"/>
    <x v="9"/>
    <x v="166"/>
    <x v="40"/>
    <n v="15"/>
  </r>
  <r>
    <x v="6"/>
    <x v="9"/>
    <x v="168"/>
    <x v="40"/>
    <n v="84"/>
  </r>
  <r>
    <x v="6"/>
    <x v="9"/>
    <x v="169"/>
    <x v="40"/>
    <n v="15"/>
  </r>
  <r>
    <x v="6"/>
    <x v="9"/>
    <x v="157"/>
    <x v="30"/>
    <n v="288"/>
  </r>
  <r>
    <x v="6"/>
    <x v="9"/>
    <x v="158"/>
    <x v="30"/>
    <n v="18"/>
  </r>
  <r>
    <x v="6"/>
    <x v="9"/>
    <x v="159"/>
    <x v="30"/>
    <n v="336"/>
  </r>
  <r>
    <x v="6"/>
    <x v="9"/>
    <x v="160"/>
    <x v="30"/>
    <n v="28"/>
  </r>
  <r>
    <x v="6"/>
    <x v="9"/>
    <x v="161"/>
    <x v="30"/>
    <n v="90"/>
  </r>
  <r>
    <x v="6"/>
    <x v="9"/>
    <x v="162"/>
    <x v="30"/>
    <n v="20"/>
  </r>
  <r>
    <x v="6"/>
    <x v="9"/>
    <x v="163"/>
    <x v="30"/>
    <n v="409"/>
  </r>
  <r>
    <x v="6"/>
    <x v="9"/>
    <x v="164"/>
    <x v="30"/>
    <n v="13"/>
  </r>
  <r>
    <x v="6"/>
    <x v="9"/>
    <x v="165"/>
    <x v="30"/>
    <n v="2"/>
  </r>
  <r>
    <x v="6"/>
    <x v="9"/>
    <x v="168"/>
    <x v="30"/>
    <n v="62"/>
  </r>
  <r>
    <x v="6"/>
    <x v="9"/>
    <x v="170"/>
    <x v="30"/>
    <n v="24"/>
  </r>
  <r>
    <x v="6"/>
    <x v="10"/>
    <x v="172"/>
    <x v="0"/>
    <n v="344"/>
  </r>
  <r>
    <x v="6"/>
    <x v="10"/>
    <x v="173"/>
    <x v="0"/>
    <n v="246"/>
  </r>
  <r>
    <x v="6"/>
    <x v="10"/>
    <x v="174"/>
    <x v="0"/>
    <n v="155"/>
  </r>
  <r>
    <x v="6"/>
    <x v="10"/>
    <x v="175"/>
    <x v="0"/>
    <n v="89"/>
  </r>
  <r>
    <x v="6"/>
    <x v="10"/>
    <x v="176"/>
    <x v="0"/>
    <n v="92"/>
  </r>
  <r>
    <x v="6"/>
    <x v="10"/>
    <x v="177"/>
    <x v="0"/>
    <n v="169"/>
  </r>
  <r>
    <x v="6"/>
    <x v="10"/>
    <x v="178"/>
    <x v="0"/>
    <n v="211"/>
  </r>
  <r>
    <x v="6"/>
    <x v="10"/>
    <x v="179"/>
    <x v="0"/>
    <n v="473"/>
  </r>
  <r>
    <x v="6"/>
    <x v="10"/>
    <x v="180"/>
    <x v="0"/>
    <n v="281"/>
  </r>
  <r>
    <x v="6"/>
    <x v="10"/>
    <x v="181"/>
    <x v="0"/>
    <n v="390"/>
  </r>
  <r>
    <x v="6"/>
    <x v="10"/>
    <x v="182"/>
    <x v="0"/>
    <n v="315"/>
  </r>
  <r>
    <x v="6"/>
    <x v="10"/>
    <x v="183"/>
    <x v="0"/>
    <n v="187"/>
  </r>
  <r>
    <x v="6"/>
    <x v="10"/>
    <x v="184"/>
    <x v="0"/>
    <n v="53"/>
  </r>
  <r>
    <x v="6"/>
    <x v="10"/>
    <x v="185"/>
    <x v="0"/>
    <n v="37"/>
  </r>
  <r>
    <x v="6"/>
    <x v="10"/>
    <x v="186"/>
    <x v="0"/>
    <n v="194"/>
  </r>
  <r>
    <x v="6"/>
    <x v="10"/>
    <x v="187"/>
    <x v="0"/>
    <n v="170"/>
  </r>
  <r>
    <x v="6"/>
    <x v="10"/>
    <x v="188"/>
    <x v="0"/>
    <n v="165"/>
  </r>
  <r>
    <x v="6"/>
    <x v="10"/>
    <x v="189"/>
    <x v="0"/>
    <n v="75"/>
  </r>
  <r>
    <x v="6"/>
    <x v="10"/>
    <x v="190"/>
    <x v="0"/>
    <n v="180"/>
  </r>
  <r>
    <x v="6"/>
    <x v="10"/>
    <x v="191"/>
    <x v="0"/>
    <n v="294"/>
  </r>
  <r>
    <x v="6"/>
    <x v="10"/>
    <x v="197"/>
    <x v="0"/>
    <n v="17"/>
  </r>
  <r>
    <x v="6"/>
    <x v="10"/>
    <x v="192"/>
    <x v="0"/>
    <n v="90"/>
  </r>
  <r>
    <x v="6"/>
    <x v="10"/>
    <x v="193"/>
    <x v="0"/>
    <n v="544"/>
  </r>
  <r>
    <x v="6"/>
    <x v="10"/>
    <x v="194"/>
    <x v="0"/>
    <n v="496"/>
  </r>
  <r>
    <x v="6"/>
    <x v="10"/>
    <x v="195"/>
    <x v="0"/>
    <n v="16"/>
  </r>
  <r>
    <x v="6"/>
    <x v="10"/>
    <x v="196"/>
    <x v="0"/>
    <n v="501"/>
  </r>
  <r>
    <x v="6"/>
    <x v="10"/>
    <x v="172"/>
    <x v="1"/>
    <n v="37"/>
  </r>
  <r>
    <x v="6"/>
    <x v="10"/>
    <x v="173"/>
    <x v="1"/>
    <n v="27"/>
  </r>
  <r>
    <x v="6"/>
    <x v="10"/>
    <x v="174"/>
    <x v="1"/>
    <n v="11"/>
  </r>
  <r>
    <x v="6"/>
    <x v="10"/>
    <x v="175"/>
    <x v="1"/>
    <n v="10"/>
  </r>
  <r>
    <x v="6"/>
    <x v="10"/>
    <x v="176"/>
    <x v="1"/>
    <n v="14"/>
  </r>
  <r>
    <x v="6"/>
    <x v="10"/>
    <x v="177"/>
    <x v="1"/>
    <n v="26"/>
  </r>
  <r>
    <x v="6"/>
    <x v="10"/>
    <x v="178"/>
    <x v="1"/>
    <n v="22"/>
  </r>
  <r>
    <x v="6"/>
    <x v="10"/>
    <x v="179"/>
    <x v="1"/>
    <n v="43"/>
  </r>
  <r>
    <x v="6"/>
    <x v="10"/>
    <x v="180"/>
    <x v="1"/>
    <n v="31"/>
  </r>
  <r>
    <x v="6"/>
    <x v="10"/>
    <x v="181"/>
    <x v="1"/>
    <n v="38"/>
  </r>
  <r>
    <x v="6"/>
    <x v="10"/>
    <x v="182"/>
    <x v="1"/>
    <n v="28"/>
  </r>
  <r>
    <x v="6"/>
    <x v="10"/>
    <x v="183"/>
    <x v="1"/>
    <n v="18"/>
  </r>
  <r>
    <x v="6"/>
    <x v="10"/>
    <x v="184"/>
    <x v="1"/>
    <n v="6"/>
  </r>
  <r>
    <x v="6"/>
    <x v="10"/>
    <x v="185"/>
    <x v="1"/>
    <n v="7"/>
  </r>
  <r>
    <x v="6"/>
    <x v="10"/>
    <x v="186"/>
    <x v="1"/>
    <n v="24"/>
  </r>
  <r>
    <x v="6"/>
    <x v="10"/>
    <x v="187"/>
    <x v="1"/>
    <n v="23"/>
  </r>
  <r>
    <x v="6"/>
    <x v="10"/>
    <x v="188"/>
    <x v="1"/>
    <n v="21"/>
  </r>
  <r>
    <x v="6"/>
    <x v="10"/>
    <x v="189"/>
    <x v="1"/>
    <n v="13"/>
  </r>
  <r>
    <x v="6"/>
    <x v="10"/>
    <x v="190"/>
    <x v="1"/>
    <n v="19"/>
  </r>
  <r>
    <x v="6"/>
    <x v="10"/>
    <x v="191"/>
    <x v="1"/>
    <n v="30"/>
  </r>
  <r>
    <x v="6"/>
    <x v="10"/>
    <x v="197"/>
    <x v="1"/>
    <n v="3"/>
  </r>
  <r>
    <x v="6"/>
    <x v="10"/>
    <x v="192"/>
    <x v="1"/>
    <n v="13"/>
  </r>
  <r>
    <x v="6"/>
    <x v="10"/>
    <x v="193"/>
    <x v="1"/>
    <n v="61"/>
  </r>
  <r>
    <x v="6"/>
    <x v="10"/>
    <x v="194"/>
    <x v="1"/>
    <n v="52"/>
  </r>
  <r>
    <x v="6"/>
    <x v="10"/>
    <x v="195"/>
    <x v="1"/>
    <n v="2"/>
  </r>
  <r>
    <x v="6"/>
    <x v="10"/>
    <x v="196"/>
    <x v="1"/>
    <n v="68"/>
  </r>
  <r>
    <x v="6"/>
    <x v="10"/>
    <x v="172"/>
    <x v="2"/>
    <n v="221"/>
  </r>
  <r>
    <x v="6"/>
    <x v="10"/>
    <x v="173"/>
    <x v="2"/>
    <n v="336"/>
  </r>
  <r>
    <x v="6"/>
    <x v="10"/>
    <x v="174"/>
    <x v="2"/>
    <n v="67"/>
  </r>
  <r>
    <x v="6"/>
    <x v="10"/>
    <x v="175"/>
    <x v="2"/>
    <n v="32"/>
  </r>
  <r>
    <x v="6"/>
    <x v="10"/>
    <x v="176"/>
    <x v="2"/>
    <n v="72"/>
  </r>
  <r>
    <x v="6"/>
    <x v="10"/>
    <x v="177"/>
    <x v="2"/>
    <n v="109"/>
  </r>
  <r>
    <x v="6"/>
    <x v="10"/>
    <x v="178"/>
    <x v="2"/>
    <n v="206"/>
  </r>
  <r>
    <x v="6"/>
    <x v="10"/>
    <x v="179"/>
    <x v="2"/>
    <n v="461"/>
  </r>
  <r>
    <x v="6"/>
    <x v="10"/>
    <x v="180"/>
    <x v="2"/>
    <n v="332"/>
  </r>
  <r>
    <x v="6"/>
    <x v="10"/>
    <x v="181"/>
    <x v="2"/>
    <n v="281"/>
  </r>
  <r>
    <x v="6"/>
    <x v="10"/>
    <x v="182"/>
    <x v="2"/>
    <n v="165"/>
  </r>
  <r>
    <x v="6"/>
    <x v="10"/>
    <x v="183"/>
    <x v="2"/>
    <n v="180"/>
  </r>
  <r>
    <x v="6"/>
    <x v="10"/>
    <x v="184"/>
    <x v="2"/>
    <n v="85"/>
  </r>
  <r>
    <x v="6"/>
    <x v="10"/>
    <x v="185"/>
    <x v="2"/>
    <n v="66"/>
  </r>
  <r>
    <x v="6"/>
    <x v="10"/>
    <x v="186"/>
    <x v="2"/>
    <n v="146"/>
  </r>
  <r>
    <x v="6"/>
    <x v="10"/>
    <x v="187"/>
    <x v="2"/>
    <n v="205"/>
  </r>
  <r>
    <x v="6"/>
    <x v="10"/>
    <x v="188"/>
    <x v="2"/>
    <n v="220"/>
  </r>
  <r>
    <x v="6"/>
    <x v="10"/>
    <x v="189"/>
    <x v="2"/>
    <n v="70"/>
  </r>
  <r>
    <x v="6"/>
    <x v="10"/>
    <x v="190"/>
    <x v="2"/>
    <n v="219"/>
  </r>
  <r>
    <x v="6"/>
    <x v="10"/>
    <x v="191"/>
    <x v="2"/>
    <n v="153"/>
  </r>
  <r>
    <x v="6"/>
    <x v="10"/>
    <x v="197"/>
    <x v="2"/>
    <n v="14"/>
  </r>
  <r>
    <x v="6"/>
    <x v="10"/>
    <x v="192"/>
    <x v="2"/>
    <n v="52"/>
  </r>
  <r>
    <x v="6"/>
    <x v="10"/>
    <x v="193"/>
    <x v="2"/>
    <n v="280"/>
  </r>
  <r>
    <x v="6"/>
    <x v="10"/>
    <x v="194"/>
    <x v="2"/>
    <n v="241"/>
  </r>
  <r>
    <x v="6"/>
    <x v="10"/>
    <x v="195"/>
    <x v="2"/>
    <n v="5"/>
  </r>
  <r>
    <x v="6"/>
    <x v="10"/>
    <x v="196"/>
    <x v="2"/>
    <n v="435"/>
  </r>
  <r>
    <x v="6"/>
    <x v="10"/>
    <x v="173"/>
    <x v="3"/>
    <n v="1"/>
  </r>
  <r>
    <x v="6"/>
    <x v="10"/>
    <x v="176"/>
    <x v="3"/>
    <n v="1"/>
  </r>
  <r>
    <x v="6"/>
    <x v="10"/>
    <x v="178"/>
    <x v="31"/>
    <n v="4"/>
  </r>
  <r>
    <x v="6"/>
    <x v="10"/>
    <x v="181"/>
    <x v="31"/>
    <n v="1"/>
  </r>
  <r>
    <x v="6"/>
    <x v="10"/>
    <x v="182"/>
    <x v="31"/>
    <n v="4"/>
  </r>
  <r>
    <x v="6"/>
    <x v="10"/>
    <x v="188"/>
    <x v="31"/>
    <n v="2"/>
  </r>
  <r>
    <x v="6"/>
    <x v="10"/>
    <x v="193"/>
    <x v="31"/>
    <n v="1"/>
  </r>
  <r>
    <x v="6"/>
    <x v="10"/>
    <x v="196"/>
    <x v="31"/>
    <n v="2"/>
  </r>
  <r>
    <x v="6"/>
    <x v="10"/>
    <x v="172"/>
    <x v="4"/>
    <n v="73"/>
  </r>
  <r>
    <x v="6"/>
    <x v="10"/>
    <x v="173"/>
    <x v="4"/>
    <n v="178"/>
  </r>
  <r>
    <x v="6"/>
    <x v="10"/>
    <x v="174"/>
    <x v="4"/>
    <n v="24"/>
  </r>
  <r>
    <x v="6"/>
    <x v="10"/>
    <x v="175"/>
    <x v="4"/>
    <n v="6"/>
  </r>
  <r>
    <x v="6"/>
    <x v="10"/>
    <x v="176"/>
    <x v="4"/>
    <n v="20"/>
  </r>
  <r>
    <x v="6"/>
    <x v="10"/>
    <x v="177"/>
    <x v="4"/>
    <n v="52"/>
  </r>
  <r>
    <x v="6"/>
    <x v="10"/>
    <x v="178"/>
    <x v="4"/>
    <n v="139"/>
  </r>
  <r>
    <x v="6"/>
    <x v="10"/>
    <x v="179"/>
    <x v="4"/>
    <n v="330"/>
  </r>
  <r>
    <x v="6"/>
    <x v="10"/>
    <x v="180"/>
    <x v="4"/>
    <n v="203"/>
  </r>
  <r>
    <x v="6"/>
    <x v="10"/>
    <x v="181"/>
    <x v="4"/>
    <n v="180"/>
  </r>
  <r>
    <x v="6"/>
    <x v="10"/>
    <x v="182"/>
    <x v="4"/>
    <n v="88"/>
  </r>
  <r>
    <x v="6"/>
    <x v="10"/>
    <x v="183"/>
    <x v="4"/>
    <n v="73"/>
  </r>
  <r>
    <x v="6"/>
    <x v="10"/>
    <x v="184"/>
    <x v="4"/>
    <n v="35"/>
  </r>
  <r>
    <x v="6"/>
    <x v="10"/>
    <x v="185"/>
    <x v="4"/>
    <n v="25"/>
  </r>
  <r>
    <x v="6"/>
    <x v="10"/>
    <x v="186"/>
    <x v="4"/>
    <n v="47"/>
  </r>
  <r>
    <x v="6"/>
    <x v="10"/>
    <x v="187"/>
    <x v="4"/>
    <n v="66"/>
  </r>
  <r>
    <x v="6"/>
    <x v="10"/>
    <x v="188"/>
    <x v="4"/>
    <n v="89"/>
  </r>
  <r>
    <x v="6"/>
    <x v="10"/>
    <x v="189"/>
    <x v="4"/>
    <n v="6"/>
  </r>
  <r>
    <x v="6"/>
    <x v="10"/>
    <x v="190"/>
    <x v="4"/>
    <n v="100"/>
  </r>
  <r>
    <x v="6"/>
    <x v="10"/>
    <x v="191"/>
    <x v="4"/>
    <n v="45"/>
  </r>
  <r>
    <x v="6"/>
    <x v="10"/>
    <x v="197"/>
    <x v="4"/>
    <n v="5"/>
  </r>
  <r>
    <x v="6"/>
    <x v="10"/>
    <x v="192"/>
    <x v="4"/>
    <n v="14"/>
  </r>
  <r>
    <x v="6"/>
    <x v="10"/>
    <x v="193"/>
    <x v="4"/>
    <n v="118"/>
  </r>
  <r>
    <x v="6"/>
    <x v="10"/>
    <x v="194"/>
    <x v="4"/>
    <n v="52"/>
  </r>
  <r>
    <x v="6"/>
    <x v="10"/>
    <x v="196"/>
    <x v="4"/>
    <n v="222"/>
  </r>
  <r>
    <x v="6"/>
    <x v="10"/>
    <x v="172"/>
    <x v="5"/>
    <n v="225"/>
  </r>
  <r>
    <x v="6"/>
    <x v="10"/>
    <x v="173"/>
    <x v="5"/>
    <n v="362"/>
  </r>
  <r>
    <x v="6"/>
    <x v="10"/>
    <x v="174"/>
    <x v="5"/>
    <n v="73"/>
  </r>
  <r>
    <x v="6"/>
    <x v="10"/>
    <x v="175"/>
    <x v="5"/>
    <n v="32"/>
  </r>
  <r>
    <x v="6"/>
    <x v="10"/>
    <x v="176"/>
    <x v="5"/>
    <n v="72"/>
  </r>
  <r>
    <x v="6"/>
    <x v="10"/>
    <x v="177"/>
    <x v="5"/>
    <n v="112"/>
  </r>
  <r>
    <x v="6"/>
    <x v="10"/>
    <x v="178"/>
    <x v="5"/>
    <n v="214"/>
  </r>
  <r>
    <x v="6"/>
    <x v="10"/>
    <x v="179"/>
    <x v="5"/>
    <n v="517"/>
  </r>
  <r>
    <x v="6"/>
    <x v="10"/>
    <x v="180"/>
    <x v="5"/>
    <n v="379"/>
  </r>
  <r>
    <x v="6"/>
    <x v="10"/>
    <x v="181"/>
    <x v="5"/>
    <n v="306"/>
  </r>
  <r>
    <x v="6"/>
    <x v="10"/>
    <x v="182"/>
    <x v="5"/>
    <n v="180"/>
  </r>
  <r>
    <x v="6"/>
    <x v="10"/>
    <x v="183"/>
    <x v="5"/>
    <n v="190"/>
  </r>
  <r>
    <x v="6"/>
    <x v="10"/>
    <x v="184"/>
    <x v="5"/>
    <n v="91"/>
  </r>
  <r>
    <x v="6"/>
    <x v="10"/>
    <x v="185"/>
    <x v="5"/>
    <n v="67"/>
  </r>
  <r>
    <x v="6"/>
    <x v="10"/>
    <x v="186"/>
    <x v="5"/>
    <n v="148"/>
  </r>
  <r>
    <x v="6"/>
    <x v="10"/>
    <x v="187"/>
    <x v="5"/>
    <n v="209"/>
  </r>
  <r>
    <x v="6"/>
    <x v="10"/>
    <x v="188"/>
    <x v="5"/>
    <n v="223"/>
  </r>
  <r>
    <x v="6"/>
    <x v="10"/>
    <x v="189"/>
    <x v="5"/>
    <n v="73"/>
  </r>
  <r>
    <x v="6"/>
    <x v="10"/>
    <x v="190"/>
    <x v="5"/>
    <n v="254"/>
  </r>
  <r>
    <x v="6"/>
    <x v="10"/>
    <x v="191"/>
    <x v="5"/>
    <n v="167"/>
  </r>
  <r>
    <x v="6"/>
    <x v="10"/>
    <x v="197"/>
    <x v="5"/>
    <n v="14"/>
  </r>
  <r>
    <x v="6"/>
    <x v="10"/>
    <x v="192"/>
    <x v="5"/>
    <n v="53"/>
  </r>
  <r>
    <x v="6"/>
    <x v="10"/>
    <x v="193"/>
    <x v="5"/>
    <n v="283"/>
  </r>
  <r>
    <x v="6"/>
    <x v="10"/>
    <x v="194"/>
    <x v="5"/>
    <n v="243"/>
  </r>
  <r>
    <x v="6"/>
    <x v="10"/>
    <x v="195"/>
    <x v="5"/>
    <n v="5"/>
  </r>
  <r>
    <x v="6"/>
    <x v="10"/>
    <x v="196"/>
    <x v="5"/>
    <n v="444"/>
  </r>
  <r>
    <x v="6"/>
    <x v="10"/>
    <x v="172"/>
    <x v="6"/>
    <n v="7"/>
  </r>
  <r>
    <x v="6"/>
    <x v="10"/>
    <x v="173"/>
    <x v="6"/>
    <n v="22"/>
  </r>
  <r>
    <x v="6"/>
    <x v="10"/>
    <x v="174"/>
    <x v="6"/>
    <n v="6"/>
  </r>
  <r>
    <x v="6"/>
    <x v="10"/>
    <x v="175"/>
    <x v="6"/>
    <n v="1"/>
  </r>
  <r>
    <x v="6"/>
    <x v="10"/>
    <x v="176"/>
    <x v="6"/>
    <n v="1"/>
  </r>
  <r>
    <x v="6"/>
    <x v="10"/>
    <x v="177"/>
    <x v="6"/>
    <n v="4"/>
  </r>
  <r>
    <x v="6"/>
    <x v="10"/>
    <x v="178"/>
    <x v="6"/>
    <n v="8"/>
  </r>
  <r>
    <x v="6"/>
    <x v="10"/>
    <x v="179"/>
    <x v="6"/>
    <n v="101"/>
  </r>
  <r>
    <x v="6"/>
    <x v="10"/>
    <x v="180"/>
    <x v="6"/>
    <n v="55"/>
  </r>
  <r>
    <x v="6"/>
    <x v="10"/>
    <x v="181"/>
    <x v="6"/>
    <n v="40"/>
  </r>
  <r>
    <x v="6"/>
    <x v="10"/>
    <x v="182"/>
    <x v="6"/>
    <n v="9"/>
  </r>
  <r>
    <x v="6"/>
    <x v="10"/>
    <x v="183"/>
    <x v="6"/>
    <n v="26"/>
  </r>
  <r>
    <x v="6"/>
    <x v="10"/>
    <x v="184"/>
    <x v="6"/>
    <n v="5"/>
  </r>
  <r>
    <x v="6"/>
    <x v="10"/>
    <x v="186"/>
    <x v="6"/>
    <n v="7"/>
  </r>
  <r>
    <x v="6"/>
    <x v="10"/>
    <x v="187"/>
    <x v="6"/>
    <n v="15"/>
  </r>
  <r>
    <x v="6"/>
    <x v="10"/>
    <x v="188"/>
    <x v="6"/>
    <n v="7"/>
  </r>
  <r>
    <x v="6"/>
    <x v="10"/>
    <x v="189"/>
    <x v="6"/>
    <n v="4"/>
  </r>
  <r>
    <x v="6"/>
    <x v="10"/>
    <x v="190"/>
    <x v="6"/>
    <n v="11"/>
  </r>
  <r>
    <x v="6"/>
    <x v="10"/>
    <x v="191"/>
    <x v="6"/>
    <n v="11"/>
  </r>
  <r>
    <x v="6"/>
    <x v="10"/>
    <x v="197"/>
    <x v="6"/>
    <n v="1"/>
  </r>
  <r>
    <x v="6"/>
    <x v="10"/>
    <x v="192"/>
    <x v="6"/>
    <n v="4"/>
  </r>
  <r>
    <x v="6"/>
    <x v="10"/>
    <x v="193"/>
    <x v="6"/>
    <n v="10"/>
  </r>
  <r>
    <x v="6"/>
    <x v="10"/>
    <x v="194"/>
    <x v="6"/>
    <n v="4"/>
  </r>
  <r>
    <x v="6"/>
    <x v="10"/>
    <x v="196"/>
    <x v="6"/>
    <n v="34"/>
  </r>
  <r>
    <x v="6"/>
    <x v="10"/>
    <x v="172"/>
    <x v="7"/>
    <n v="18"/>
  </r>
  <r>
    <x v="6"/>
    <x v="10"/>
    <x v="173"/>
    <x v="7"/>
    <n v="49"/>
  </r>
  <r>
    <x v="6"/>
    <x v="10"/>
    <x v="174"/>
    <x v="7"/>
    <n v="10"/>
  </r>
  <r>
    <x v="6"/>
    <x v="10"/>
    <x v="175"/>
    <x v="7"/>
    <n v="1"/>
  </r>
  <r>
    <x v="6"/>
    <x v="10"/>
    <x v="176"/>
    <x v="7"/>
    <n v="1"/>
  </r>
  <r>
    <x v="6"/>
    <x v="10"/>
    <x v="177"/>
    <x v="7"/>
    <n v="7"/>
  </r>
  <r>
    <x v="6"/>
    <x v="10"/>
    <x v="178"/>
    <x v="7"/>
    <n v="31"/>
  </r>
  <r>
    <x v="6"/>
    <x v="10"/>
    <x v="179"/>
    <x v="7"/>
    <n v="156"/>
  </r>
  <r>
    <x v="6"/>
    <x v="10"/>
    <x v="180"/>
    <x v="7"/>
    <n v="101"/>
  </r>
  <r>
    <x v="6"/>
    <x v="10"/>
    <x v="181"/>
    <x v="7"/>
    <n v="89"/>
  </r>
  <r>
    <x v="6"/>
    <x v="10"/>
    <x v="182"/>
    <x v="7"/>
    <n v="25"/>
  </r>
  <r>
    <x v="6"/>
    <x v="10"/>
    <x v="183"/>
    <x v="7"/>
    <n v="43"/>
  </r>
  <r>
    <x v="6"/>
    <x v="10"/>
    <x v="184"/>
    <x v="7"/>
    <n v="15"/>
  </r>
  <r>
    <x v="6"/>
    <x v="10"/>
    <x v="185"/>
    <x v="7"/>
    <n v="3"/>
  </r>
  <r>
    <x v="6"/>
    <x v="10"/>
    <x v="186"/>
    <x v="7"/>
    <n v="11"/>
  </r>
  <r>
    <x v="6"/>
    <x v="10"/>
    <x v="187"/>
    <x v="7"/>
    <n v="35"/>
  </r>
  <r>
    <x v="6"/>
    <x v="10"/>
    <x v="188"/>
    <x v="7"/>
    <n v="20"/>
  </r>
  <r>
    <x v="6"/>
    <x v="10"/>
    <x v="189"/>
    <x v="7"/>
    <n v="11"/>
  </r>
  <r>
    <x v="6"/>
    <x v="10"/>
    <x v="190"/>
    <x v="7"/>
    <n v="16"/>
  </r>
  <r>
    <x v="6"/>
    <x v="10"/>
    <x v="191"/>
    <x v="7"/>
    <n v="33"/>
  </r>
  <r>
    <x v="6"/>
    <x v="10"/>
    <x v="197"/>
    <x v="7"/>
    <n v="1"/>
  </r>
  <r>
    <x v="6"/>
    <x v="10"/>
    <x v="192"/>
    <x v="7"/>
    <n v="5"/>
  </r>
  <r>
    <x v="6"/>
    <x v="10"/>
    <x v="193"/>
    <x v="7"/>
    <n v="19"/>
  </r>
  <r>
    <x v="6"/>
    <x v="10"/>
    <x v="194"/>
    <x v="7"/>
    <n v="7"/>
  </r>
  <r>
    <x v="6"/>
    <x v="10"/>
    <x v="196"/>
    <x v="7"/>
    <n v="96"/>
  </r>
  <r>
    <x v="6"/>
    <x v="10"/>
    <x v="172"/>
    <x v="8"/>
    <n v="2"/>
  </r>
  <r>
    <x v="6"/>
    <x v="10"/>
    <x v="173"/>
    <x v="8"/>
    <n v="9"/>
  </r>
  <r>
    <x v="6"/>
    <x v="10"/>
    <x v="174"/>
    <x v="8"/>
    <n v="3"/>
  </r>
  <r>
    <x v="6"/>
    <x v="10"/>
    <x v="178"/>
    <x v="8"/>
    <n v="1"/>
  </r>
  <r>
    <x v="6"/>
    <x v="10"/>
    <x v="179"/>
    <x v="8"/>
    <n v="15"/>
  </r>
  <r>
    <x v="6"/>
    <x v="10"/>
    <x v="180"/>
    <x v="8"/>
    <n v="19"/>
  </r>
  <r>
    <x v="6"/>
    <x v="10"/>
    <x v="181"/>
    <x v="8"/>
    <n v="2"/>
  </r>
  <r>
    <x v="6"/>
    <x v="10"/>
    <x v="182"/>
    <x v="8"/>
    <n v="7"/>
  </r>
  <r>
    <x v="6"/>
    <x v="10"/>
    <x v="183"/>
    <x v="8"/>
    <n v="10"/>
  </r>
  <r>
    <x v="6"/>
    <x v="10"/>
    <x v="184"/>
    <x v="8"/>
    <n v="3"/>
  </r>
  <r>
    <x v="6"/>
    <x v="10"/>
    <x v="186"/>
    <x v="8"/>
    <n v="1"/>
  </r>
  <r>
    <x v="6"/>
    <x v="10"/>
    <x v="190"/>
    <x v="8"/>
    <n v="6"/>
  </r>
  <r>
    <x v="6"/>
    <x v="10"/>
    <x v="191"/>
    <x v="8"/>
    <n v="5"/>
  </r>
  <r>
    <x v="6"/>
    <x v="10"/>
    <x v="196"/>
    <x v="8"/>
    <n v="1"/>
  </r>
  <r>
    <x v="6"/>
    <x v="10"/>
    <x v="172"/>
    <x v="41"/>
    <n v="192"/>
  </r>
  <r>
    <x v="6"/>
    <x v="10"/>
    <x v="173"/>
    <x v="41"/>
    <n v="181"/>
  </r>
  <r>
    <x v="6"/>
    <x v="10"/>
    <x v="174"/>
    <x v="41"/>
    <n v="19"/>
  </r>
  <r>
    <x v="6"/>
    <x v="10"/>
    <x v="175"/>
    <x v="41"/>
    <n v="22"/>
  </r>
  <r>
    <x v="6"/>
    <x v="10"/>
    <x v="176"/>
    <x v="41"/>
    <n v="64"/>
  </r>
  <r>
    <x v="6"/>
    <x v="10"/>
    <x v="177"/>
    <x v="41"/>
    <n v="62"/>
  </r>
  <r>
    <x v="6"/>
    <x v="10"/>
    <x v="178"/>
    <x v="41"/>
    <n v="172"/>
  </r>
  <r>
    <x v="6"/>
    <x v="10"/>
    <x v="179"/>
    <x v="41"/>
    <n v="187"/>
  </r>
  <r>
    <x v="6"/>
    <x v="10"/>
    <x v="180"/>
    <x v="41"/>
    <n v="38"/>
  </r>
  <r>
    <x v="6"/>
    <x v="10"/>
    <x v="181"/>
    <x v="41"/>
    <n v="172"/>
  </r>
  <r>
    <x v="6"/>
    <x v="10"/>
    <x v="182"/>
    <x v="41"/>
    <n v="135"/>
  </r>
  <r>
    <x v="6"/>
    <x v="10"/>
    <x v="183"/>
    <x v="41"/>
    <n v="44"/>
  </r>
  <r>
    <x v="6"/>
    <x v="10"/>
    <x v="184"/>
    <x v="41"/>
    <n v="17"/>
  </r>
  <r>
    <x v="6"/>
    <x v="10"/>
    <x v="185"/>
    <x v="41"/>
    <n v="50"/>
  </r>
  <r>
    <x v="6"/>
    <x v="10"/>
    <x v="186"/>
    <x v="41"/>
    <n v="97"/>
  </r>
  <r>
    <x v="6"/>
    <x v="10"/>
    <x v="187"/>
    <x v="41"/>
    <n v="151"/>
  </r>
  <r>
    <x v="6"/>
    <x v="10"/>
    <x v="188"/>
    <x v="41"/>
    <n v="173"/>
  </r>
  <r>
    <x v="6"/>
    <x v="10"/>
    <x v="189"/>
    <x v="41"/>
    <n v="55"/>
  </r>
  <r>
    <x v="6"/>
    <x v="10"/>
    <x v="190"/>
    <x v="41"/>
    <n v="128"/>
  </r>
  <r>
    <x v="6"/>
    <x v="10"/>
    <x v="191"/>
    <x v="41"/>
    <n v="120"/>
  </r>
  <r>
    <x v="6"/>
    <x v="10"/>
    <x v="197"/>
    <x v="41"/>
    <n v="12"/>
  </r>
  <r>
    <x v="6"/>
    <x v="10"/>
    <x v="192"/>
    <x v="41"/>
    <n v="37"/>
  </r>
  <r>
    <x v="6"/>
    <x v="10"/>
    <x v="193"/>
    <x v="41"/>
    <n v="181"/>
  </r>
  <r>
    <x v="6"/>
    <x v="10"/>
    <x v="194"/>
    <x v="41"/>
    <n v="163"/>
  </r>
  <r>
    <x v="6"/>
    <x v="10"/>
    <x v="195"/>
    <x v="41"/>
    <n v="4"/>
  </r>
  <r>
    <x v="6"/>
    <x v="10"/>
    <x v="196"/>
    <x v="41"/>
    <n v="230"/>
  </r>
  <r>
    <x v="6"/>
    <x v="10"/>
    <x v="172"/>
    <x v="9"/>
    <n v="190"/>
  </r>
  <r>
    <x v="6"/>
    <x v="10"/>
    <x v="173"/>
    <x v="9"/>
    <n v="182"/>
  </r>
  <r>
    <x v="6"/>
    <x v="10"/>
    <x v="174"/>
    <x v="9"/>
    <n v="19"/>
  </r>
  <r>
    <x v="6"/>
    <x v="10"/>
    <x v="175"/>
    <x v="9"/>
    <n v="24"/>
  </r>
  <r>
    <x v="6"/>
    <x v="10"/>
    <x v="176"/>
    <x v="9"/>
    <n v="65"/>
  </r>
  <r>
    <x v="6"/>
    <x v="10"/>
    <x v="177"/>
    <x v="9"/>
    <n v="63"/>
  </r>
  <r>
    <x v="6"/>
    <x v="10"/>
    <x v="178"/>
    <x v="9"/>
    <n v="172"/>
  </r>
  <r>
    <x v="6"/>
    <x v="10"/>
    <x v="179"/>
    <x v="9"/>
    <n v="192"/>
  </r>
  <r>
    <x v="6"/>
    <x v="10"/>
    <x v="180"/>
    <x v="9"/>
    <n v="40"/>
  </r>
  <r>
    <x v="6"/>
    <x v="10"/>
    <x v="181"/>
    <x v="9"/>
    <n v="179"/>
  </r>
  <r>
    <x v="6"/>
    <x v="10"/>
    <x v="182"/>
    <x v="9"/>
    <n v="136"/>
  </r>
  <r>
    <x v="6"/>
    <x v="10"/>
    <x v="183"/>
    <x v="9"/>
    <n v="47"/>
  </r>
  <r>
    <x v="6"/>
    <x v="10"/>
    <x v="184"/>
    <x v="9"/>
    <n v="20"/>
  </r>
  <r>
    <x v="6"/>
    <x v="10"/>
    <x v="185"/>
    <x v="9"/>
    <n v="50"/>
  </r>
  <r>
    <x v="6"/>
    <x v="10"/>
    <x v="186"/>
    <x v="9"/>
    <n v="100"/>
  </r>
  <r>
    <x v="6"/>
    <x v="10"/>
    <x v="187"/>
    <x v="9"/>
    <n v="154"/>
  </r>
  <r>
    <x v="6"/>
    <x v="10"/>
    <x v="188"/>
    <x v="9"/>
    <n v="177"/>
  </r>
  <r>
    <x v="6"/>
    <x v="10"/>
    <x v="189"/>
    <x v="9"/>
    <n v="55"/>
  </r>
  <r>
    <x v="6"/>
    <x v="10"/>
    <x v="190"/>
    <x v="9"/>
    <n v="142"/>
  </r>
  <r>
    <x v="6"/>
    <x v="10"/>
    <x v="191"/>
    <x v="9"/>
    <n v="123"/>
  </r>
  <r>
    <x v="6"/>
    <x v="10"/>
    <x v="197"/>
    <x v="9"/>
    <n v="12"/>
  </r>
  <r>
    <x v="6"/>
    <x v="10"/>
    <x v="192"/>
    <x v="9"/>
    <n v="37"/>
  </r>
  <r>
    <x v="6"/>
    <x v="10"/>
    <x v="193"/>
    <x v="9"/>
    <n v="180"/>
  </r>
  <r>
    <x v="6"/>
    <x v="10"/>
    <x v="194"/>
    <x v="9"/>
    <n v="163"/>
  </r>
  <r>
    <x v="6"/>
    <x v="10"/>
    <x v="195"/>
    <x v="9"/>
    <n v="4"/>
  </r>
  <r>
    <x v="6"/>
    <x v="10"/>
    <x v="196"/>
    <x v="9"/>
    <n v="236"/>
  </r>
  <r>
    <x v="6"/>
    <x v="10"/>
    <x v="172"/>
    <x v="10"/>
    <n v="1"/>
  </r>
  <r>
    <x v="6"/>
    <x v="10"/>
    <x v="173"/>
    <x v="10"/>
    <n v="4"/>
  </r>
  <r>
    <x v="6"/>
    <x v="10"/>
    <x v="174"/>
    <x v="10"/>
    <n v="2"/>
  </r>
  <r>
    <x v="6"/>
    <x v="10"/>
    <x v="178"/>
    <x v="10"/>
    <n v="1"/>
  </r>
  <r>
    <x v="6"/>
    <x v="10"/>
    <x v="179"/>
    <x v="10"/>
    <n v="3"/>
  </r>
  <r>
    <x v="6"/>
    <x v="10"/>
    <x v="180"/>
    <x v="10"/>
    <n v="8"/>
  </r>
  <r>
    <x v="6"/>
    <x v="10"/>
    <x v="181"/>
    <x v="10"/>
    <n v="1"/>
  </r>
  <r>
    <x v="6"/>
    <x v="10"/>
    <x v="182"/>
    <x v="10"/>
    <n v="1"/>
  </r>
  <r>
    <x v="6"/>
    <x v="10"/>
    <x v="183"/>
    <x v="10"/>
    <n v="5"/>
  </r>
  <r>
    <x v="6"/>
    <x v="10"/>
    <x v="184"/>
    <x v="10"/>
    <n v="1"/>
  </r>
  <r>
    <x v="6"/>
    <x v="10"/>
    <x v="185"/>
    <x v="10"/>
    <n v="2"/>
  </r>
  <r>
    <x v="6"/>
    <x v="10"/>
    <x v="186"/>
    <x v="10"/>
    <n v="3"/>
  </r>
  <r>
    <x v="6"/>
    <x v="10"/>
    <x v="187"/>
    <x v="10"/>
    <n v="11"/>
  </r>
  <r>
    <x v="6"/>
    <x v="10"/>
    <x v="188"/>
    <x v="10"/>
    <n v="3"/>
  </r>
  <r>
    <x v="6"/>
    <x v="10"/>
    <x v="190"/>
    <x v="10"/>
    <n v="2"/>
  </r>
  <r>
    <x v="6"/>
    <x v="10"/>
    <x v="191"/>
    <x v="10"/>
    <n v="2"/>
  </r>
  <r>
    <x v="6"/>
    <x v="10"/>
    <x v="193"/>
    <x v="10"/>
    <n v="4"/>
  </r>
  <r>
    <x v="6"/>
    <x v="10"/>
    <x v="194"/>
    <x v="10"/>
    <n v="1"/>
  </r>
  <r>
    <x v="6"/>
    <x v="10"/>
    <x v="196"/>
    <x v="10"/>
    <n v="8"/>
  </r>
  <r>
    <x v="6"/>
    <x v="10"/>
    <x v="172"/>
    <x v="11"/>
    <n v="1"/>
  </r>
  <r>
    <x v="6"/>
    <x v="10"/>
    <x v="173"/>
    <x v="11"/>
    <n v="2"/>
  </r>
  <r>
    <x v="6"/>
    <x v="10"/>
    <x v="174"/>
    <x v="11"/>
    <n v="1"/>
  </r>
  <r>
    <x v="6"/>
    <x v="10"/>
    <x v="177"/>
    <x v="11"/>
    <n v="1"/>
  </r>
  <r>
    <x v="6"/>
    <x v="10"/>
    <x v="178"/>
    <x v="11"/>
    <n v="2"/>
  </r>
  <r>
    <x v="6"/>
    <x v="10"/>
    <x v="180"/>
    <x v="11"/>
    <n v="1"/>
  </r>
  <r>
    <x v="6"/>
    <x v="10"/>
    <x v="182"/>
    <x v="11"/>
    <n v="1"/>
  </r>
  <r>
    <x v="6"/>
    <x v="10"/>
    <x v="183"/>
    <x v="11"/>
    <n v="1"/>
  </r>
  <r>
    <x v="6"/>
    <x v="10"/>
    <x v="185"/>
    <x v="11"/>
    <n v="3"/>
  </r>
  <r>
    <x v="6"/>
    <x v="10"/>
    <x v="186"/>
    <x v="11"/>
    <n v="4"/>
  </r>
  <r>
    <x v="6"/>
    <x v="10"/>
    <x v="187"/>
    <x v="11"/>
    <n v="22"/>
  </r>
  <r>
    <x v="6"/>
    <x v="10"/>
    <x v="188"/>
    <x v="11"/>
    <n v="7"/>
  </r>
  <r>
    <x v="6"/>
    <x v="10"/>
    <x v="190"/>
    <x v="11"/>
    <n v="15"/>
  </r>
  <r>
    <x v="6"/>
    <x v="10"/>
    <x v="191"/>
    <x v="11"/>
    <n v="1"/>
  </r>
  <r>
    <x v="6"/>
    <x v="10"/>
    <x v="193"/>
    <x v="11"/>
    <n v="9"/>
  </r>
  <r>
    <x v="6"/>
    <x v="10"/>
    <x v="196"/>
    <x v="11"/>
    <n v="2"/>
  </r>
  <r>
    <x v="6"/>
    <x v="10"/>
    <x v="172"/>
    <x v="12"/>
    <n v="221"/>
  </r>
  <r>
    <x v="6"/>
    <x v="10"/>
    <x v="173"/>
    <x v="12"/>
    <n v="321"/>
  </r>
  <r>
    <x v="6"/>
    <x v="10"/>
    <x v="174"/>
    <x v="12"/>
    <n v="56"/>
  </r>
  <r>
    <x v="6"/>
    <x v="10"/>
    <x v="175"/>
    <x v="12"/>
    <n v="32"/>
  </r>
  <r>
    <x v="6"/>
    <x v="10"/>
    <x v="176"/>
    <x v="12"/>
    <n v="72"/>
  </r>
  <r>
    <x v="6"/>
    <x v="10"/>
    <x v="177"/>
    <x v="12"/>
    <n v="109"/>
  </r>
  <r>
    <x v="6"/>
    <x v="10"/>
    <x v="178"/>
    <x v="12"/>
    <n v="204"/>
  </r>
  <r>
    <x v="6"/>
    <x v="10"/>
    <x v="179"/>
    <x v="12"/>
    <n v="439"/>
  </r>
  <r>
    <x v="6"/>
    <x v="10"/>
    <x v="180"/>
    <x v="12"/>
    <n v="283"/>
  </r>
  <r>
    <x v="6"/>
    <x v="10"/>
    <x v="181"/>
    <x v="12"/>
    <n v="272"/>
  </r>
  <r>
    <x v="6"/>
    <x v="10"/>
    <x v="182"/>
    <x v="12"/>
    <n v="165"/>
  </r>
  <r>
    <x v="6"/>
    <x v="10"/>
    <x v="183"/>
    <x v="12"/>
    <n v="136"/>
  </r>
  <r>
    <x v="6"/>
    <x v="10"/>
    <x v="184"/>
    <x v="12"/>
    <n v="64"/>
  </r>
  <r>
    <x v="6"/>
    <x v="10"/>
    <x v="185"/>
    <x v="12"/>
    <n v="66"/>
  </r>
  <r>
    <x v="6"/>
    <x v="10"/>
    <x v="186"/>
    <x v="12"/>
    <n v="143"/>
  </r>
  <r>
    <x v="6"/>
    <x v="10"/>
    <x v="187"/>
    <x v="12"/>
    <n v="197"/>
  </r>
  <r>
    <x v="6"/>
    <x v="10"/>
    <x v="188"/>
    <x v="12"/>
    <n v="219"/>
  </r>
  <r>
    <x v="6"/>
    <x v="10"/>
    <x v="189"/>
    <x v="12"/>
    <n v="70"/>
  </r>
  <r>
    <x v="6"/>
    <x v="10"/>
    <x v="190"/>
    <x v="12"/>
    <n v="213"/>
  </r>
  <r>
    <x v="6"/>
    <x v="10"/>
    <x v="191"/>
    <x v="12"/>
    <n v="153"/>
  </r>
  <r>
    <x v="6"/>
    <x v="10"/>
    <x v="197"/>
    <x v="12"/>
    <n v="14"/>
  </r>
  <r>
    <x v="6"/>
    <x v="10"/>
    <x v="192"/>
    <x v="12"/>
    <n v="52"/>
  </r>
  <r>
    <x v="6"/>
    <x v="10"/>
    <x v="193"/>
    <x v="12"/>
    <n v="279"/>
  </r>
  <r>
    <x v="6"/>
    <x v="10"/>
    <x v="194"/>
    <x v="12"/>
    <n v="240"/>
  </r>
  <r>
    <x v="6"/>
    <x v="10"/>
    <x v="195"/>
    <x v="12"/>
    <n v="5"/>
  </r>
  <r>
    <x v="6"/>
    <x v="10"/>
    <x v="196"/>
    <x v="12"/>
    <n v="433"/>
  </r>
  <r>
    <x v="6"/>
    <x v="10"/>
    <x v="173"/>
    <x v="13"/>
    <n v="5"/>
  </r>
  <r>
    <x v="6"/>
    <x v="10"/>
    <x v="174"/>
    <x v="13"/>
    <n v="3"/>
  </r>
  <r>
    <x v="6"/>
    <x v="10"/>
    <x v="178"/>
    <x v="13"/>
    <n v="1"/>
  </r>
  <r>
    <x v="6"/>
    <x v="10"/>
    <x v="179"/>
    <x v="13"/>
    <n v="25"/>
  </r>
  <r>
    <x v="6"/>
    <x v="10"/>
    <x v="180"/>
    <x v="13"/>
    <n v="58"/>
  </r>
  <r>
    <x v="6"/>
    <x v="10"/>
    <x v="181"/>
    <x v="13"/>
    <n v="4"/>
  </r>
  <r>
    <x v="6"/>
    <x v="10"/>
    <x v="183"/>
    <x v="13"/>
    <n v="13"/>
  </r>
  <r>
    <x v="6"/>
    <x v="10"/>
    <x v="184"/>
    <x v="13"/>
    <n v="14"/>
  </r>
  <r>
    <x v="6"/>
    <x v="10"/>
    <x v="186"/>
    <x v="13"/>
    <n v="1"/>
  </r>
  <r>
    <x v="6"/>
    <x v="10"/>
    <x v="187"/>
    <x v="13"/>
    <n v="1"/>
  </r>
  <r>
    <x v="6"/>
    <x v="10"/>
    <x v="189"/>
    <x v="13"/>
    <n v="1"/>
  </r>
  <r>
    <x v="6"/>
    <x v="10"/>
    <x v="190"/>
    <x v="13"/>
    <n v="2"/>
  </r>
  <r>
    <x v="6"/>
    <x v="10"/>
    <x v="191"/>
    <x v="13"/>
    <n v="3"/>
  </r>
  <r>
    <x v="6"/>
    <x v="10"/>
    <x v="193"/>
    <x v="13"/>
    <n v="3"/>
  </r>
  <r>
    <x v="6"/>
    <x v="10"/>
    <x v="194"/>
    <x v="13"/>
    <n v="9"/>
  </r>
  <r>
    <x v="6"/>
    <x v="10"/>
    <x v="196"/>
    <x v="13"/>
    <n v="1"/>
  </r>
  <r>
    <x v="6"/>
    <x v="10"/>
    <x v="172"/>
    <x v="14"/>
    <n v="1"/>
  </r>
  <r>
    <x v="6"/>
    <x v="10"/>
    <x v="173"/>
    <x v="14"/>
    <n v="39"/>
  </r>
  <r>
    <x v="6"/>
    <x v="10"/>
    <x v="174"/>
    <x v="14"/>
    <n v="24"/>
  </r>
  <r>
    <x v="6"/>
    <x v="10"/>
    <x v="178"/>
    <x v="14"/>
    <n v="1"/>
  </r>
  <r>
    <x v="6"/>
    <x v="10"/>
    <x v="179"/>
    <x v="14"/>
    <n v="64"/>
  </r>
  <r>
    <x v="6"/>
    <x v="10"/>
    <x v="180"/>
    <x v="14"/>
    <n v="108"/>
  </r>
  <r>
    <x v="6"/>
    <x v="10"/>
    <x v="181"/>
    <x v="14"/>
    <n v="50"/>
  </r>
  <r>
    <x v="6"/>
    <x v="10"/>
    <x v="182"/>
    <x v="14"/>
    <n v="1"/>
  </r>
  <r>
    <x v="6"/>
    <x v="10"/>
    <x v="183"/>
    <x v="14"/>
    <n v="85"/>
  </r>
  <r>
    <x v="6"/>
    <x v="10"/>
    <x v="184"/>
    <x v="14"/>
    <n v="28"/>
  </r>
  <r>
    <x v="6"/>
    <x v="10"/>
    <x v="185"/>
    <x v="14"/>
    <n v="1"/>
  </r>
  <r>
    <x v="6"/>
    <x v="10"/>
    <x v="187"/>
    <x v="14"/>
    <n v="4"/>
  </r>
  <r>
    <x v="6"/>
    <x v="10"/>
    <x v="190"/>
    <x v="14"/>
    <n v="1"/>
  </r>
  <r>
    <x v="6"/>
    <x v="10"/>
    <x v="191"/>
    <x v="14"/>
    <n v="11"/>
  </r>
  <r>
    <x v="6"/>
    <x v="10"/>
    <x v="194"/>
    <x v="14"/>
    <n v="1"/>
  </r>
  <r>
    <x v="6"/>
    <x v="10"/>
    <x v="196"/>
    <x v="14"/>
    <n v="1"/>
  </r>
  <r>
    <x v="6"/>
    <x v="10"/>
    <x v="172"/>
    <x v="15"/>
    <n v="2"/>
  </r>
  <r>
    <x v="6"/>
    <x v="10"/>
    <x v="173"/>
    <x v="15"/>
    <n v="25"/>
  </r>
  <r>
    <x v="6"/>
    <x v="10"/>
    <x v="174"/>
    <x v="15"/>
    <n v="19"/>
  </r>
  <r>
    <x v="6"/>
    <x v="10"/>
    <x v="177"/>
    <x v="15"/>
    <n v="3"/>
  </r>
  <r>
    <x v="6"/>
    <x v="10"/>
    <x v="178"/>
    <x v="15"/>
    <n v="5"/>
  </r>
  <r>
    <x v="6"/>
    <x v="10"/>
    <x v="179"/>
    <x v="15"/>
    <n v="37"/>
  </r>
  <r>
    <x v="6"/>
    <x v="10"/>
    <x v="180"/>
    <x v="15"/>
    <n v="73"/>
  </r>
  <r>
    <x v="6"/>
    <x v="10"/>
    <x v="181"/>
    <x v="15"/>
    <n v="16"/>
  </r>
  <r>
    <x v="6"/>
    <x v="10"/>
    <x v="182"/>
    <x v="15"/>
    <n v="1"/>
  </r>
  <r>
    <x v="6"/>
    <x v="10"/>
    <x v="183"/>
    <x v="15"/>
    <n v="48"/>
  </r>
  <r>
    <x v="6"/>
    <x v="10"/>
    <x v="184"/>
    <x v="15"/>
    <n v="29"/>
  </r>
  <r>
    <x v="6"/>
    <x v="10"/>
    <x v="185"/>
    <x v="15"/>
    <n v="1"/>
  </r>
  <r>
    <x v="6"/>
    <x v="10"/>
    <x v="186"/>
    <x v="15"/>
    <n v="9"/>
  </r>
  <r>
    <x v="6"/>
    <x v="10"/>
    <x v="187"/>
    <x v="15"/>
    <n v="9"/>
  </r>
  <r>
    <x v="6"/>
    <x v="10"/>
    <x v="188"/>
    <x v="15"/>
    <n v="7"/>
  </r>
  <r>
    <x v="6"/>
    <x v="10"/>
    <x v="189"/>
    <x v="15"/>
    <n v="1"/>
  </r>
  <r>
    <x v="6"/>
    <x v="10"/>
    <x v="190"/>
    <x v="15"/>
    <n v="2"/>
  </r>
  <r>
    <x v="6"/>
    <x v="10"/>
    <x v="191"/>
    <x v="15"/>
    <n v="8"/>
  </r>
  <r>
    <x v="6"/>
    <x v="10"/>
    <x v="192"/>
    <x v="15"/>
    <n v="2"/>
  </r>
  <r>
    <x v="6"/>
    <x v="10"/>
    <x v="193"/>
    <x v="15"/>
    <n v="13"/>
  </r>
  <r>
    <x v="6"/>
    <x v="10"/>
    <x v="194"/>
    <x v="15"/>
    <n v="13"/>
  </r>
  <r>
    <x v="6"/>
    <x v="10"/>
    <x v="196"/>
    <x v="15"/>
    <n v="9"/>
  </r>
  <r>
    <x v="6"/>
    <x v="10"/>
    <x v="172"/>
    <x v="16"/>
    <n v="11"/>
  </r>
  <r>
    <x v="6"/>
    <x v="10"/>
    <x v="173"/>
    <x v="16"/>
    <n v="18"/>
  </r>
  <r>
    <x v="6"/>
    <x v="10"/>
    <x v="174"/>
    <x v="16"/>
    <n v="11"/>
  </r>
  <r>
    <x v="6"/>
    <x v="10"/>
    <x v="175"/>
    <x v="16"/>
    <n v="2"/>
  </r>
  <r>
    <x v="6"/>
    <x v="10"/>
    <x v="176"/>
    <x v="16"/>
    <n v="5"/>
  </r>
  <r>
    <x v="6"/>
    <x v="10"/>
    <x v="177"/>
    <x v="16"/>
    <n v="2"/>
  </r>
  <r>
    <x v="6"/>
    <x v="10"/>
    <x v="178"/>
    <x v="16"/>
    <n v="11"/>
  </r>
  <r>
    <x v="6"/>
    <x v="10"/>
    <x v="179"/>
    <x v="16"/>
    <n v="30"/>
  </r>
  <r>
    <x v="6"/>
    <x v="10"/>
    <x v="180"/>
    <x v="16"/>
    <n v="50"/>
  </r>
  <r>
    <x v="6"/>
    <x v="10"/>
    <x v="181"/>
    <x v="16"/>
    <n v="26"/>
  </r>
  <r>
    <x v="6"/>
    <x v="10"/>
    <x v="182"/>
    <x v="16"/>
    <n v="6"/>
  </r>
  <r>
    <x v="6"/>
    <x v="10"/>
    <x v="183"/>
    <x v="16"/>
    <n v="18"/>
  </r>
  <r>
    <x v="6"/>
    <x v="10"/>
    <x v="184"/>
    <x v="16"/>
    <n v="10"/>
  </r>
  <r>
    <x v="6"/>
    <x v="10"/>
    <x v="185"/>
    <x v="16"/>
    <n v="6"/>
  </r>
  <r>
    <x v="6"/>
    <x v="10"/>
    <x v="186"/>
    <x v="16"/>
    <n v="12"/>
  </r>
  <r>
    <x v="6"/>
    <x v="10"/>
    <x v="187"/>
    <x v="16"/>
    <n v="19"/>
  </r>
  <r>
    <x v="6"/>
    <x v="10"/>
    <x v="188"/>
    <x v="16"/>
    <n v="12"/>
  </r>
  <r>
    <x v="6"/>
    <x v="10"/>
    <x v="189"/>
    <x v="16"/>
    <n v="3"/>
  </r>
  <r>
    <x v="6"/>
    <x v="10"/>
    <x v="190"/>
    <x v="16"/>
    <n v="41"/>
  </r>
  <r>
    <x v="6"/>
    <x v="10"/>
    <x v="191"/>
    <x v="16"/>
    <n v="9"/>
  </r>
  <r>
    <x v="6"/>
    <x v="10"/>
    <x v="192"/>
    <x v="16"/>
    <n v="2"/>
  </r>
  <r>
    <x v="6"/>
    <x v="10"/>
    <x v="193"/>
    <x v="16"/>
    <n v="12"/>
  </r>
  <r>
    <x v="6"/>
    <x v="10"/>
    <x v="194"/>
    <x v="16"/>
    <n v="8"/>
  </r>
  <r>
    <x v="6"/>
    <x v="10"/>
    <x v="196"/>
    <x v="16"/>
    <n v="20"/>
  </r>
  <r>
    <x v="6"/>
    <x v="10"/>
    <x v="173"/>
    <x v="33"/>
    <n v="1"/>
  </r>
  <r>
    <x v="6"/>
    <x v="10"/>
    <x v="174"/>
    <x v="33"/>
    <n v="2"/>
  </r>
  <r>
    <x v="6"/>
    <x v="10"/>
    <x v="175"/>
    <x v="33"/>
    <n v="1"/>
  </r>
  <r>
    <x v="6"/>
    <x v="10"/>
    <x v="179"/>
    <x v="33"/>
    <n v="2"/>
  </r>
  <r>
    <x v="6"/>
    <x v="10"/>
    <x v="180"/>
    <x v="33"/>
    <n v="9"/>
  </r>
  <r>
    <x v="6"/>
    <x v="10"/>
    <x v="184"/>
    <x v="33"/>
    <n v="2"/>
  </r>
  <r>
    <x v="6"/>
    <x v="10"/>
    <x v="186"/>
    <x v="33"/>
    <n v="2"/>
  </r>
  <r>
    <x v="6"/>
    <x v="10"/>
    <x v="187"/>
    <x v="33"/>
    <n v="1"/>
  </r>
  <r>
    <x v="6"/>
    <x v="10"/>
    <x v="188"/>
    <x v="33"/>
    <n v="1"/>
  </r>
  <r>
    <x v="6"/>
    <x v="10"/>
    <x v="189"/>
    <x v="33"/>
    <n v="2"/>
  </r>
  <r>
    <x v="6"/>
    <x v="10"/>
    <x v="191"/>
    <x v="33"/>
    <n v="1"/>
  </r>
  <r>
    <x v="6"/>
    <x v="10"/>
    <x v="193"/>
    <x v="33"/>
    <n v="3"/>
  </r>
  <r>
    <x v="6"/>
    <x v="10"/>
    <x v="194"/>
    <x v="33"/>
    <n v="5"/>
  </r>
  <r>
    <x v="6"/>
    <x v="10"/>
    <x v="196"/>
    <x v="33"/>
    <n v="7"/>
  </r>
  <r>
    <x v="6"/>
    <x v="10"/>
    <x v="173"/>
    <x v="34"/>
    <n v="3"/>
  </r>
  <r>
    <x v="6"/>
    <x v="10"/>
    <x v="175"/>
    <x v="34"/>
    <n v="1"/>
  </r>
  <r>
    <x v="6"/>
    <x v="10"/>
    <x v="184"/>
    <x v="34"/>
    <n v="1"/>
  </r>
  <r>
    <x v="6"/>
    <x v="10"/>
    <x v="187"/>
    <x v="34"/>
    <n v="1"/>
  </r>
  <r>
    <x v="6"/>
    <x v="10"/>
    <x v="189"/>
    <x v="34"/>
    <n v="1"/>
  </r>
  <r>
    <x v="6"/>
    <x v="10"/>
    <x v="192"/>
    <x v="34"/>
    <n v="1"/>
  </r>
  <r>
    <x v="6"/>
    <x v="10"/>
    <x v="193"/>
    <x v="34"/>
    <n v="1"/>
  </r>
  <r>
    <x v="6"/>
    <x v="10"/>
    <x v="194"/>
    <x v="34"/>
    <n v="2"/>
  </r>
  <r>
    <x v="6"/>
    <x v="10"/>
    <x v="196"/>
    <x v="34"/>
    <n v="4"/>
  </r>
  <r>
    <x v="6"/>
    <x v="10"/>
    <x v="180"/>
    <x v="35"/>
    <n v="3"/>
  </r>
  <r>
    <x v="6"/>
    <x v="10"/>
    <x v="186"/>
    <x v="35"/>
    <n v="1"/>
  </r>
  <r>
    <x v="6"/>
    <x v="10"/>
    <x v="187"/>
    <x v="35"/>
    <n v="1"/>
  </r>
  <r>
    <x v="6"/>
    <x v="10"/>
    <x v="189"/>
    <x v="35"/>
    <n v="1"/>
  </r>
  <r>
    <x v="6"/>
    <x v="10"/>
    <x v="179"/>
    <x v="36"/>
    <n v="1"/>
  </r>
  <r>
    <x v="6"/>
    <x v="10"/>
    <x v="180"/>
    <x v="36"/>
    <n v="3"/>
  </r>
  <r>
    <x v="6"/>
    <x v="10"/>
    <x v="184"/>
    <x v="36"/>
    <n v="1"/>
  </r>
  <r>
    <x v="6"/>
    <x v="10"/>
    <x v="187"/>
    <x v="36"/>
    <n v="1"/>
  </r>
  <r>
    <x v="6"/>
    <x v="10"/>
    <x v="191"/>
    <x v="36"/>
    <n v="1"/>
  </r>
  <r>
    <x v="6"/>
    <x v="10"/>
    <x v="193"/>
    <x v="36"/>
    <n v="1"/>
  </r>
  <r>
    <x v="6"/>
    <x v="10"/>
    <x v="194"/>
    <x v="36"/>
    <n v="1"/>
  </r>
  <r>
    <x v="6"/>
    <x v="10"/>
    <x v="196"/>
    <x v="36"/>
    <n v="1"/>
  </r>
  <r>
    <x v="6"/>
    <x v="10"/>
    <x v="178"/>
    <x v="32"/>
    <n v="383"/>
  </r>
  <r>
    <x v="6"/>
    <x v="10"/>
    <x v="181"/>
    <x v="32"/>
    <n v="111"/>
  </r>
  <r>
    <x v="6"/>
    <x v="10"/>
    <x v="182"/>
    <x v="32"/>
    <n v="309"/>
  </r>
  <r>
    <x v="6"/>
    <x v="10"/>
    <x v="188"/>
    <x v="32"/>
    <n v="113"/>
  </r>
  <r>
    <x v="6"/>
    <x v="10"/>
    <x v="193"/>
    <x v="32"/>
    <n v="48"/>
  </r>
  <r>
    <x v="6"/>
    <x v="10"/>
    <x v="196"/>
    <x v="32"/>
    <n v="160"/>
  </r>
  <r>
    <x v="6"/>
    <x v="10"/>
    <x v="172"/>
    <x v="17"/>
    <n v="1220"/>
  </r>
  <r>
    <x v="6"/>
    <x v="10"/>
    <x v="173"/>
    <x v="17"/>
    <n v="4248"/>
  </r>
  <r>
    <x v="6"/>
    <x v="10"/>
    <x v="174"/>
    <x v="17"/>
    <n v="476"/>
  </r>
  <r>
    <x v="6"/>
    <x v="10"/>
    <x v="175"/>
    <x v="17"/>
    <n v="91"/>
  </r>
  <r>
    <x v="6"/>
    <x v="10"/>
    <x v="176"/>
    <x v="17"/>
    <n v="230"/>
  </r>
  <r>
    <x v="6"/>
    <x v="10"/>
    <x v="177"/>
    <x v="17"/>
    <n v="928"/>
  </r>
  <r>
    <x v="6"/>
    <x v="10"/>
    <x v="178"/>
    <x v="17"/>
    <n v="2608"/>
  </r>
  <r>
    <x v="6"/>
    <x v="10"/>
    <x v="179"/>
    <x v="17"/>
    <n v="8852"/>
  </r>
  <r>
    <x v="6"/>
    <x v="10"/>
    <x v="180"/>
    <x v="17"/>
    <n v="5868"/>
  </r>
  <r>
    <x v="6"/>
    <x v="10"/>
    <x v="181"/>
    <x v="17"/>
    <n v="4622"/>
  </r>
  <r>
    <x v="6"/>
    <x v="10"/>
    <x v="182"/>
    <x v="17"/>
    <n v="1758"/>
  </r>
  <r>
    <x v="6"/>
    <x v="10"/>
    <x v="183"/>
    <x v="17"/>
    <n v="1723"/>
  </r>
  <r>
    <x v="6"/>
    <x v="10"/>
    <x v="184"/>
    <x v="17"/>
    <n v="746"/>
  </r>
  <r>
    <x v="6"/>
    <x v="10"/>
    <x v="185"/>
    <x v="17"/>
    <n v="444"/>
  </r>
  <r>
    <x v="6"/>
    <x v="10"/>
    <x v="186"/>
    <x v="17"/>
    <n v="774"/>
  </r>
  <r>
    <x v="6"/>
    <x v="10"/>
    <x v="187"/>
    <x v="17"/>
    <n v="991"/>
  </r>
  <r>
    <x v="6"/>
    <x v="10"/>
    <x v="188"/>
    <x v="17"/>
    <n v="1106"/>
  </r>
  <r>
    <x v="6"/>
    <x v="10"/>
    <x v="189"/>
    <x v="17"/>
    <n v="74"/>
  </r>
  <r>
    <x v="6"/>
    <x v="10"/>
    <x v="190"/>
    <x v="17"/>
    <n v="1915"/>
  </r>
  <r>
    <x v="6"/>
    <x v="10"/>
    <x v="191"/>
    <x v="17"/>
    <n v="1106"/>
  </r>
  <r>
    <x v="6"/>
    <x v="10"/>
    <x v="197"/>
    <x v="17"/>
    <n v="71"/>
  </r>
  <r>
    <x v="6"/>
    <x v="10"/>
    <x v="192"/>
    <x v="17"/>
    <n v="158"/>
  </r>
  <r>
    <x v="6"/>
    <x v="10"/>
    <x v="193"/>
    <x v="17"/>
    <n v="1823"/>
  </r>
  <r>
    <x v="6"/>
    <x v="10"/>
    <x v="194"/>
    <x v="17"/>
    <n v="1033"/>
  </r>
  <r>
    <x v="6"/>
    <x v="10"/>
    <x v="196"/>
    <x v="17"/>
    <n v="3526"/>
  </r>
  <r>
    <x v="6"/>
    <x v="10"/>
    <x v="172"/>
    <x v="18"/>
    <n v="8011"/>
  </r>
  <r>
    <x v="6"/>
    <x v="10"/>
    <x v="173"/>
    <x v="18"/>
    <n v="27093"/>
  </r>
  <r>
    <x v="6"/>
    <x v="10"/>
    <x v="174"/>
    <x v="18"/>
    <n v="5697"/>
  </r>
  <r>
    <x v="6"/>
    <x v="10"/>
    <x v="175"/>
    <x v="18"/>
    <n v="109"/>
  </r>
  <r>
    <x v="6"/>
    <x v="10"/>
    <x v="176"/>
    <x v="18"/>
    <n v="197"/>
  </r>
  <r>
    <x v="6"/>
    <x v="10"/>
    <x v="177"/>
    <x v="18"/>
    <n v="2343"/>
  </r>
  <r>
    <x v="6"/>
    <x v="10"/>
    <x v="178"/>
    <x v="18"/>
    <n v="19149"/>
  </r>
  <r>
    <x v="6"/>
    <x v="10"/>
    <x v="179"/>
    <x v="18"/>
    <n v="70578"/>
  </r>
  <r>
    <x v="6"/>
    <x v="10"/>
    <x v="180"/>
    <x v="18"/>
    <n v="63370"/>
  </r>
  <r>
    <x v="6"/>
    <x v="10"/>
    <x v="181"/>
    <x v="18"/>
    <n v="48642"/>
  </r>
  <r>
    <x v="6"/>
    <x v="10"/>
    <x v="182"/>
    <x v="18"/>
    <n v="13026"/>
  </r>
  <r>
    <x v="6"/>
    <x v="10"/>
    <x v="183"/>
    <x v="18"/>
    <n v="21437"/>
  </r>
  <r>
    <x v="6"/>
    <x v="10"/>
    <x v="184"/>
    <x v="18"/>
    <n v="9325"/>
  </r>
  <r>
    <x v="6"/>
    <x v="10"/>
    <x v="185"/>
    <x v="18"/>
    <n v="1357"/>
  </r>
  <r>
    <x v="6"/>
    <x v="10"/>
    <x v="186"/>
    <x v="18"/>
    <n v="1812"/>
  </r>
  <r>
    <x v="6"/>
    <x v="10"/>
    <x v="187"/>
    <x v="18"/>
    <n v="17334"/>
  </r>
  <r>
    <x v="6"/>
    <x v="10"/>
    <x v="188"/>
    <x v="18"/>
    <n v="4004"/>
  </r>
  <r>
    <x v="6"/>
    <x v="10"/>
    <x v="189"/>
    <x v="18"/>
    <n v="2682"/>
  </r>
  <r>
    <x v="6"/>
    <x v="10"/>
    <x v="190"/>
    <x v="18"/>
    <n v="4159"/>
  </r>
  <r>
    <x v="6"/>
    <x v="10"/>
    <x v="191"/>
    <x v="18"/>
    <n v="16316"/>
  </r>
  <r>
    <x v="6"/>
    <x v="10"/>
    <x v="197"/>
    <x v="18"/>
    <n v="220"/>
  </r>
  <r>
    <x v="6"/>
    <x v="10"/>
    <x v="192"/>
    <x v="18"/>
    <n v="2992"/>
  </r>
  <r>
    <x v="6"/>
    <x v="10"/>
    <x v="193"/>
    <x v="18"/>
    <n v="8083"/>
  </r>
  <r>
    <x v="6"/>
    <x v="10"/>
    <x v="194"/>
    <x v="18"/>
    <n v="3891"/>
  </r>
  <r>
    <x v="6"/>
    <x v="10"/>
    <x v="196"/>
    <x v="18"/>
    <n v="38616"/>
  </r>
  <r>
    <x v="6"/>
    <x v="10"/>
    <x v="172"/>
    <x v="19"/>
    <n v="75926"/>
  </r>
  <r>
    <x v="6"/>
    <x v="10"/>
    <x v="173"/>
    <x v="19"/>
    <n v="848703"/>
  </r>
  <r>
    <x v="6"/>
    <x v="10"/>
    <x v="174"/>
    <x v="19"/>
    <n v="166046"/>
  </r>
  <r>
    <x v="6"/>
    <x v="10"/>
    <x v="178"/>
    <x v="19"/>
    <n v="109116"/>
  </r>
  <r>
    <x v="6"/>
    <x v="10"/>
    <x v="179"/>
    <x v="19"/>
    <n v="1591632"/>
  </r>
  <r>
    <x v="6"/>
    <x v="10"/>
    <x v="180"/>
    <x v="19"/>
    <n v="1826887"/>
  </r>
  <r>
    <x v="6"/>
    <x v="10"/>
    <x v="181"/>
    <x v="19"/>
    <n v="217594"/>
  </r>
  <r>
    <x v="6"/>
    <x v="10"/>
    <x v="182"/>
    <x v="19"/>
    <n v="682593"/>
  </r>
  <r>
    <x v="6"/>
    <x v="10"/>
    <x v="183"/>
    <x v="19"/>
    <n v="912750"/>
  </r>
  <r>
    <x v="6"/>
    <x v="10"/>
    <x v="184"/>
    <x v="19"/>
    <n v="205998"/>
  </r>
  <r>
    <x v="6"/>
    <x v="10"/>
    <x v="186"/>
    <x v="19"/>
    <n v="59827"/>
  </r>
  <r>
    <x v="6"/>
    <x v="10"/>
    <x v="190"/>
    <x v="19"/>
    <n v="533363"/>
  </r>
  <r>
    <x v="6"/>
    <x v="10"/>
    <x v="191"/>
    <x v="19"/>
    <n v="458811"/>
  </r>
  <r>
    <x v="6"/>
    <x v="10"/>
    <x v="196"/>
    <x v="19"/>
    <n v="61028"/>
  </r>
  <r>
    <x v="6"/>
    <x v="10"/>
    <x v="173"/>
    <x v="20"/>
    <n v="6"/>
  </r>
  <r>
    <x v="6"/>
    <x v="10"/>
    <x v="176"/>
    <x v="20"/>
    <n v="9"/>
  </r>
  <r>
    <x v="6"/>
    <x v="10"/>
    <x v="172"/>
    <x v="42"/>
    <n v="16904"/>
  </r>
  <r>
    <x v="6"/>
    <x v="10"/>
    <x v="173"/>
    <x v="42"/>
    <n v="13322"/>
  </r>
  <r>
    <x v="6"/>
    <x v="10"/>
    <x v="174"/>
    <x v="42"/>
    <n v="920"/>
  </r>
  <r>
    <x v="6"/>
    <x v="10"/>
    <x v="175"/>
    <x v="42"/>
    <n v="1014"/>
  </r>
  <r>
    <x v="6"/>
    <x v="10"/>
    <x v="176"/>
    <x v="42"/>
    <n v="3912"/>
  </r>
  <r>
    <x v="6"/>
    <x v="10"/>
    <x v="177"/>
    <x v="42"/>
    <n v="3726"/>
  </r>
  <r>
    <x v="6"/>
    <x v="10"/>
    <x v="178"/>
    <x v="42"/>
    <n v="21721"/>
  </r>
  <r>
    <x v="6"/>
    <x v="10"/>
    <x v="179"/>
    <x v="42"/>
    <n v="13122"/>
  </r>
  <r>
    <x v="6"/>
    <x v="10"/>
    <x v="180"/>
    <x v="42"/>
    <n v="1585"/>
  </r>
  <r>
    <x v="6"/>
    <x v="10"/>
    <x v="181"/>
    <x v="42"/>
    <n v="14146"/>
  </r>
  <r>
    <x v="6"/>
    <x v="10"/>
    <x v="182"/>
    <x v="42"/>
    <n v="14649"/>
  </r>
  <r>
    <x v="6"/>
    <x v="10"/>
    <x v="183"/>
    <x v="42"/>
    <n v="2168"/>
  </r>
  <r>
    <x v="6"/>
    <x v="10"/>
    <x v="184"/>
    <x v="42"/>
    <n v="1020"/>
  </r>
  <r>
    <x v="6"/>
    <x v="10"/>
    <x v="185"/>
    <x v="42"/>
    <n v="4774"/>
  </r>
  <r>
    <x v="6"/>
    <x v="10"/>
    <x v="186"/>
    <x v="42"/>
    <n v="5416"/>
  </r>
  <r>
    <x v="6"/>
    <x v="10"/>
    <x v="187"/>
    <x v="42"/>
    <n v="9732"/>
  </r>
  <r>
    <x v="6"/>
    <x v="10"/>
    <x v="188"/>
    <x v="42"/>
    <n v="10743"/>
  </r>
  <r>
    <x v="6"/>
    <x v="10"/>
    <x v="189"/>
    <x v="42"/>
    <n v="2809"/>
  </r>
  <r>
    <x v="6"/>
    <x v="10"/>
    <x v="190"/>
    <x v="42"/>
    <n v="7334"/>
  </r>
  <r>
    <x v="6"/>
    <x v="10"/>
    <x v="191"/>
    <x v="42"/>
    <n v="13688"/>
  </r>
  <r>
    <x v="6"/>
    <x v="10"/>
    <x v="197"/>
    <x v="42"/>
    <n v="1181"/>
  </r>
  <r>
    <x v="6"/>
    <x v="10"/>
    <x v="192"/>
    <x v="42"/>
    <n v="2571"/>
  </r>
  <r>
    <x v="6"/>
    <x v="10"/>
    <x v="193"/>
    <x v="42"/>
    <n v="12340"/>
  </r>
  <r>
    <x v="6"/>
    <x v="10"/>
    <x v="194"/>
    <x v="42"/>
    <n v="12654"/>
  </r>
  <r>
    <x v="6"/>
    <x v="10"/>
    <x v="195"/>
    <x v="42"/>
    <n v="283"/>
  </r>
  <r>
    <x v="6"/>
    <x v="10"/>
    <x v="196"/>
    <x v="42"/>
    <n v="14002"/>
  </r>
  <r>
    <x v="6"/>
    <x v="10"/>
    <x v="172"/>
    <x v="21"/>
    <n v="13775"/>
  </r>
  <r>
    <x v="6"/>
    <x v="10"/>
    <x v="173"/>
    <x v="21"/>
    <n v="10888"/>
  </r>
  <r>
    <x v="6"/>
    <x v="10"/>
    <x v="174"/>
    <x v="21"/>
    <n v="985"/>
  </r>
  <r>
    <x v="6"/>
    <x v="10"/>
    <x v="175"/>
    <x v="21"/>
    <n v="945"/>
  </r>
  <r>
    <x v="6"/>
    <x v="10"/>
    <x v="176"/>
    <x v="21"/>
    <n v="3639"/>
  </r>
  <r>
    <x v="6"/>
    <x v="10"/>
    <x v="177"/>
    <x v="21"/>
    <n v="3232"/>
  </r>
  <r>
    <x v="6"/>
    <x v="10"/>
    <x v="178"/>
    <x v="21"/>
    <n v="16643"/>
  </r>
  <r>
    <x v="6"/>
    <x v="10"/>
    <x v="179"/>
    <x v="21"/>
    <n v="10411"/>
  </r>
  <r>
    <x v="6"/>
    <x v="10"/>
    <x v="180"/>
    <x v="21"/>
    <n v="1347"/>
  </r>
  <r>
    <x v="6"/>
    <x v="10"/>
    <x v="181"/>
    <x v="21"/>
    <n v="11765"/>
  </r>
  <r>
    <x v="6"/>
    <x v="10"/>
    <x v="182"/>
    <x v="21"/>
    <n v="11074"/>
  </r>
  <r>
    <x v="6"/>
    <x v="10"/>
    <x v="183"/>
    <x v="21"/>
    <n v="2024"/>
  </r>
  <r>
    <x v="6"/>
    <x v="10"/>
    <x v="184"/>
    <x v="21"/>
    <n v="902"/>
  </r>
  <r>
    <x v="6"/>
    <x v="10"/>
    <x v="185"/>
    <x v="21"/>
    <n v="3851"/>
  </r>
  <r>
    <x v="6"/>
    <x v="10"/>
    <x v="186"/>
    <x v="21"/>
    <n v="5310"/>
  </r>
  <r>
    <x v="6"/>
    <x v="10"/>
    <x v="187"/>
    <x v="21"/>
    <n v="9549"/>
  </r>
  <r>
    <x v="6"/>
    <x v="10"/>
    <x v="188"/>
    <x v="21"/>
    <n v="9716"/>
  </r>
  <r>
    <x v="6"/>
    <x v="10"/>
    <x v="189"/>
    <x v="21"/>
    <n v="2271"/>
  </r>
  <r>
    <x v="6"/>
    <x v="10"/>
    <x v="190"/>
    <x v="21"/>
    <n v="6568"/>
  </r>
  <r>
    <x v="6"/>
    <x v="10"/>
    <x v="191"/>
    <x v="21"/>
    <n v="10800"/>
  </r>
  <r>
    <x v="6"/>
    <x v="10"/>
    <x v="197"/>
    <x v="21"/>
    <n v="1031"/>
  </r>
  <r>
    <x v="6"/>
    <x v="10"/>
    <x v="192"/>
    <x v="21"/>
    <n v="2219"/>
  </r>
  <r>
    <x v="6"/>
    <x v="10"/>
    <x v="193"/>
    <x v="21"/>
    <n v="10104"/>
  </r>
  <r>
    <x v="6"/>
    <x v="10"/>
    <x v="194"/>
    <x v="21"/>
    <n v="11215"/>
  </r>
  <r>
    <x v="6"/>
    <x v="10"/>
    <x v="195"/>
    <x v="21"/>
    <n v="188"/>
  </r>
  <r>
    <x v="6"/>
    <x v="10"/>
    <x v="196"/>
    <x v="21"/>
    <n v="11619"/>
  </r>
  <r>
    <x v="6"/>
    <x v="10"/>
    <x v="172"/>
    <x v="22"/>
    <n v="9638"/>
  </r>
  <r>
    <x v="6"/>
    <x v="10"/>
    <x v="173"/>
    <x v="22"/>
    <n v="44269"/>
  </r>
  <r>
    <x v="6"/>
    <x v="10"/>
    <x v="174"/>
    <x v="22"/>
    <n v="32126"/>
  </r>
  <r>
    <x v="6"/>
    <x v="10"/>
    <x v="175"/>
    <x v="22"/>
    <n v="35"/>
  </r>
  <r>
    <x v="6"/>
    <x v="10"/>
    <x v="176"/>
    <x v="22"/>
    <n v="93"/>
  </r>
  <r>
    <x v="6"/>
    <x v="10"/>
    <x v="177"/>
    <x v="22"/>
    <n v="2835"/>
  </r>
  <r>
    <x v="6"/>
    <x v="10"/>
    <x v="178"/>
    <x v="22"/>
    <n v="14004"/>
  </r>
  <r>
    <x v="6"/>
    <x v="10"/>
    <x v="179"/>
    <x v="22"/>
    <n v="96900"/>
  </r>
  <r>
    <x v="6"/>
    <x v="10"/>
    <x v="180"/>
    <x v="22"/>
    <n v="206862"/>
  </r>
  <r>
    <x v="6"/>
    <x v="10"/>
    <x v="181"/>
    <x v="22"/>
    <n v="107938"/>
  </r>
  <r>
    <x v="6"/>
    <x v="10"/>
    <x v="182"/>
    <x v="22"/>
    <n v="2117"/>
  </r>
  <r>
    <x v="6"/>
    <x v="10"/>
    <x v="183"/>
    <x v="22"/>
    <n v="49743"/>
  </r>
  <r>
    <x v="6"/>
    <x v="10"/>
    <x v="184"/>
    <x v="22"/>
    <n v="29481"/>
  </r>
  <r>
    <x v="6"/>
    <x v="10"/>
    <x v="185"/>
    <x v="22"/>
    <n v="7523"/>
  </r>
  <r>
    <x v="6"/>
    <x v="10"/>
    <x v="186"/>
    <x v="22"/>
    <n v="35558"/>
  </r>
  <r>
    <x v="6"/>
    <x v="10"/>
    <x v="187"/>
    <x v="22"/>
    <n v="47752"/>
  </r>
  <r>
    <x v="6"/>
    <x v="10"/>
    <x v="188"/>
    <x v="22"/>
    <n v="24510"/>
  </r>
  <r>
    <x v="6"/>
    <x v="10"/>
    <x v="189"/>
    <x v="22"/>
    <n v="7535"/>
  </r>
  <r>
    <x v="6"/>
    <x v="10"/>
    <x v="190"/>
    <x v="22"/>
    <n v="154471"/>
  </r>
  <r>
    <x v="6"/>
    <x v="10"/>
    <x v="191"/>
    <x v="22"/>
    <n v="10888"/>
  </r>
  <r>
    <x v="6"/>
    <x v="10"/>
    <x v="192"/>
    <x v="22"/>
    <n v="1088"/>
  </r>
  <r>
    <x v="6"/>
    <x v="10"/>
    <x v="193"/>
    <x v="22"/>
    <n v="15450"/>
  </r>
  <r>
    <x v="6"/>
    <x v="10"/>
    <x v="194"/>
    <x v="22"/>
    <n v="53075"/>
  </r>
  <r>
    <x v="6"/>
    <x v="10"/>
    <x v="196"/>
    <x v="22"/>
    <n v="9909"/>
  </r>
  <r>
    <x v="6"/>
    <x v="10"/>
    <x v="172"/>
    <x v="23"/>
    <n v="10"/>
  </r>
  <r>
    <x v="6"/>
    <x v="10"/>
    <x v="173"/>
    <x v="23"/>
    <n v="103"/>
  </r>
  <r>
    <x v="6"/>
    <x v="10"/>
    <x v="174"/>
    <x v="23"/>
    <n v="14"/>
  </r>
  <r>
    <x v="6"/>
    <x v="10"/>
    <x v="178"/>
    <x v="23"/>
    <n v="1"/>
  </r>
  <r>
    <x v="6"/>
    <x v="10"/>
    <x v="179"/>
    <x v="23"/>
    <n v="22"/>
  </r>
  <r>
    <x v="6"/>
    <x v="10"/>
    <x v="180"/>
    <x v="23"/>
    <n v="133"/>
  </r>
  <r>
    <x v="6"/>
    <x v="10"/>
    <x v="181"/>
    <x v="23"/>
    <n v="5"/>
  </r>
  <r>
    <x v="6"/>
    <x v="10"/>
    <x v="182"/>
    <x v="23"/>
    <n v="11"/>
  </r>
  <r>
    <x v="6"/>
    <x v="10"/>
    <x v="183"/>
    <x v="23"/>
    <n v="267"/>
  </r>
  <r>
    <x v="6"/>
    <x v="10"/>
    <x v="184"/>
    <x v="23"/>
    <n v="6"/>
  </r>
  <r>
    <x v="6"/>
    <x v="10"/>
    <x v="185"/>
    <x v="23"/>
    <n v="2"/>
  </r>
  <r>
    <x v="6"/>
    <x v="10"/>
    <x v="186"/>
    <x v="23"/>
    <n v="40"/>
  </r>
  <r>
    <x v="6"/>
    <x v="10"/>
    <x v="187"/>
    <x v="23"/>
    <n v="125"/>
  </r>
  <r>
    <x v="6"/>
    <x v="10"/>
    <x v="188"/>
    <x v="23"/>
    <n v="26"/>
  </r>
  <r>
    <x v="6"/>
    <x v="10"/>
    <x v="190"/>
    <x v="23"/>
    <n v="7"/>
  </r>
  <r>
    <x v="6"/>
    <x v="10"/>
    <x v="191"/>
    <x v="23"/>
    <n v="6"/>
  </r>
  <r>
    <x v="6"/>
    <x v="10"/>
    <x v="193"/>
    <x v="23"/>
    <n v="32"/>
  </r>
  <r>
    <x v="6"/>
    <x v="10"/>
    <x v="194"/>
    <x v="23"/>
    <n v="12"/>
  </r>
  <r>
    <x v="6"/>
    <x v="10"/>
    <x v="196"/>
    <x v="23"/>
    <n v="71"/>
  </r>
  <r>
    <x v="6"/>
    <x v="10"/>
    <x v="172"/>
    <x v="24"/>
    <n v="3"/>
  </r>
  <r>
    <x v="6"/>
    <x v="10"/>
    <x v="173"/>
    <x v="24"/>
    <n v="9"/>
  </r>
  <r>
    <x v="6"/>
    <x v="10"/>
    <x v="174"/>
    <x v="24"/>
    <n v="1"/>
  </r>
  <r>
    <x v="6"/>
    <x v="10"/>
    <x v="177"/>
    <x v="24"/>
    <n v="1"/>
  </r>
  <r>
    <x v="6"/>
    <x v="10"/>
    <x v="178"/>
    <x v="24"/>
    <n v="7"/>
  </r>
  <r>
    <x v="6"/>
    <x v="10"/>
    <x v="180"/>
    <x v="24"/>
    <n v="1"/>
  </r>
  <r>
    <x v="6"/>
    <x v="10"/>
    <x v="182"/>
    <x v="24"/>
    <n v="6"/>
  </r>
  <r>
    <x v="6"/>
    <x v="10"/>
    <x v="183"/>
    <x v="24"/>
    <n v="6"/>
  </r>
  <r>
    <x v="6"/>
    <x v="10"/>
    <x v="185"/>
    <x v="24"/>
    <n v="5"/>
  </r>
  <r>
    <x v="6"/>
    <x v="10"/>
    <x v="186"/>
    <x v="24"/>
    <n v="38"/>
  </r>
  <r>
    <x v="6"/>
    <x v="10"/>
    <x v="187"/>
    <x v="24"/>
    <n v="446"/>
  </r>
  <r>
    <x v="6"/>
    <x v="10"/>
    <x v="188"/>
    <x v="24"/>
    <n v="55"/>
  </r>
  <r>
    <x v="6"/>
    <x v="10"/>
    <x v="190"/>
    <x v="24"/>
    <n v="114"/>
  </r>
  <r>
    <x v="6"/>
    <x v="10"/>
    <x v="191"/>
    <x v="24"/>
    <n v="2"/>
  </r>
  <r>
    <x v="6"/>
    <x v="10"/>
    <x v="193"/>
    <x v="24"/>
    <n v="32"/>
  </r>
  <r>
    <x v="6"/>
    <x v="10"/>
    <x v="196"/>
    <x v="24"/>
    <n v="5"/>
  </r>
  <r>
    <x v="6"/>
    <x v="10"/>
    <x v="172"/>
    <x v="25"/>
    <n v="49668"/>
  </r>
  <r>
    <x v="6"/>
    <x v="10"/>
    <x v="173"/>
    <x v="25"/>
    <n v="70121"/>
  </r>
  <r>
    <x v="6"/>
    <x v="10"/>
    <x v="174"/>
    <x v="25"/>
    <n v="9219"/>
  </r>
  <r>
    <x v="6"/>
    <x v="10"/>
    <x v="175"/>
    <x v="25"/>
    <n v="6374"/>
  </r>
  <r>
    <x v="6"/>
    <x v="10"/>
    <x v="176"/>
    <x v="25"/>
    <n v="11820"/>
  </r>
  <r>
    <x v="6"/>
    <x v="10"/>
    <x v="177"/>
    <x v="25"/>
    <n v="20895"/>
  </r>
  <r>
    <x v="6"/>
    <x v="10"/>
    <x v="178"/>
    <x v="25"/>
    <n v="52572"/>
  </r>
  <r>
    <x v="6"/>
    <x v="10"/>
    <x v="179"/>
    <x v="25"/>
    <n v="114719"/>
  </r>
  <r>
    <x v="6"/>
    <x v="10"/>
    <x v="180"/>
    <x v="25"/>
    <n v="58402"/>
  </r>
  <r>
    <x v="6"/>
    <x v="10"/>
    <x v="181"/>
    <x v="25"/>
    <n v="77448"/>
  </r>
  <r>
    <x v="6"/>
    <x v="10"/>
    <x v="182"/>
    <x v="25"/>
    <n v="53170"/>
  </r>
  <r>
    <x v="6"/>
    <x v="10"/>
    <x v="183"/>
    <x v="25"/>
    <n v="24946"/>
  </r>
  <r>
    <x v="6"/>
    <x v="10"/>
    <x v="184"/>
    <x v="25"/>
    <n v="9775"/>
  </r>
  <r>
    <x v="6"/>
    <x v="10"/>
    <x v="185"/>
    <x v="25"/>
    <n v="14384"/>
  </r>
  <r>
    <x v="6"/>
    <x v="10"/>
    <x v="186"/>
    <x v="25"/>
    <n v="23551"/>
  </r>
  <r>
    <x v="6"/>
    <x v="10"/>
    <x v="187"/>
    <x v="25"/>
    <n v="34862"/>
  </r>
  <r>
    <x v="6"/>
    <x v="10"/>
    <x v="188"/>
    <x v="25"/>
    <n v="33235"/>
  </r>
  <r>
    <x v="6"/>
    <x v="10"/>
    <x v="189"/>
    <x v="25"/>
    <n v="7616"/>
  </r>
  <r>
    <x v="6"/>
    <x v="10"/>
    <x v="190"/>
    <x v="25"/>
    <n v="39674"/>
  </r>
  <r>
    <x v="6"/>
    <x v="10"/>
    <x v="191"/>
    <x v="25"/>
    <n v="39655"/>
  </r>
  <r>
    <x v="6"/>
    <x v="10"/>
    <x v="197"/>
    <x v="25"/>
    <n v="2628"/>
  </r>
  <r>
    <x v="6"/>
    <x v="10"/>
    <x v="192"/>
    <x v="25"/>
    <n v="8781"/>
  </r>
  <r>
    <x v="6"/>
    <x v="10"/>
    <x v="193"/>
    <x v="25"/>
    <n v="54262"/>
  </r>
  <r>
    <x v="6"/>
    <x v="10"/>
    <x v="194"/>
    <x v="25"/>
    <n v="50306"/>
  </r>
  <r>
    <x v="6"/>
    <x v="10"/>
    <x v="195"/>
    <x v="25"/>
    <n v="806"/>
  </r>
  <r>
    <x v="6"/>
    <x v="10"/>
    <x v="196"/>
    <x v="25"/>
    <n v="79461"/>
  </r>
  <r>
    <x v="6"/>
    <x v="10"/>
    <x v="173"/>
    <x v="26"/>
    <n v="261"/>
  </r>
  <r>
    <x v="6"/>
    <x v="10"/>
    <x v="174"/>
    <x v="26"/>
    <n v="111"/>
  </r>
  <r>
    <x v="6"/>
    <x v="10"/>
    <x v="178"/>
    <x v="26"/>
    <n v="4"/>
  </r>
  <r>
    <x v="6"/>
    <x v="10"/>
    <x v="179"/>
    <x v="26"/>
    <n v="1442"/>
  </r>
  <r>
    <x v="6"/>
    <x v="10"/>
    <x v="180"/>
    <x v="26"/>
    <n v="2639"/>
  </r>
  <r>
    <x v="6"/>
    <x v="10"/>
    <x v="181"/>
    <x v="26"/>
    <n v="82"/>
  </r>
  <r>
    <x v="6"/>
    <x v="10"/>
    <x v="183"/>
    <x v="26"/>
    <n v="520"/>
  </r>
  <r>
    <x v="6"/>
    <x v="10"/>
    <x v="184"/>
    <x v="26"/>
    <n v="1912"/>
  </r>
  <r>
    <x v="6"/>
    <x v="10"/>
    <x v="186"/>
    <x v="26"/>
    <n v="2"/>
  </r>
  <r>
    <x v="6"/>
    <x v="10"/>
    <x v="187"/>
    <x v="26"/>
    <n v="1"/>
  </r>
  <r>
    <x v="6"/>
    <x v="10"/>
    <x v="189"/>
    <x v="26"/>
    <n v="1"/>
  </r>
  <r>
    <x v="6"/>
    <x v="10"/>
    <x v="190"/>
    <x v="26"/>
    <n v="17"/>
  </r>
  <r>
    <x v="6"/>
    <x v="10"/>
    <x v="191"/>
    <x v="26"/>
    <n v="70"/>
  </r>
  <r>
    <x v="6"/>
    <x v="10"/>
    <x v="193"/>
    <x v="26"/>
    <n v="5"/>
  </r>
  <r>
    <x v="6"/>
    <x v="10"/>
    <x v="194"/>
    <x v="26"/>
    <n v="81"/>
  </r>
  <r>
    <x v="6"/>
    <x v="10"/>
    <x v="196"/>
    <x v="26"/>
    <n v="2"/>
  </r>
  <r>
    <x v="6"/>
    <x v="10"/>
    <x v="172"/>
    <x v="27"/>
    <n v="70"/>
  </r>
  <r>
    <x v="6"/>
    <x v="10"/>
    <x v="173"/>
    <x v="27"/>
    <n v="3641"/>
  </r>
  <r>
    <x v="6"/>
    <x v="10"/>
    <x v="174"/>
    <x v="27"/>
    <n v="2416"/>
  </r>
  <r>
    <x v="6"/>
    <x v="10"/>
    <x v="178"/>
    <x v="27"/>
    <n v="234"/>
  </r>
  <r>
    <x v="6"/>
    <x v="10"/>
    <x v="179"/>
    <x v="27"/>
    <n v="4435"/>
  </r>
  <r>
    <x v="6"/>
    <x v="10"/>
    <x v="180"/>
    <x v="27"/>
    <n v="11655"/>
  </r>
  <r>
    <x v="6"/>
    <x v="10"/>
    <x v="181"/>
    <x v="27"/>
    <n v="3363"/>
  </r>
  <r>
    <x v="6"/>
    <x v="10"/>
    <x v="182"/>
    <x v="27"/>
    <n v="48"/>
  </r>
  <r>
    <x v="6"/>
    <x v="10"/>
    <x v="183"/>
    <x v="27"/>
    <n v="7913"/>
  </r>
  <r>
    <x v="6"/>
    <x v="10"/>
    <x v="184"/>
    <x v="27"/>
    <n v="1661"/>
  </r>
  <r>
    <x v="6"/>
    <x v="10"/>
    <x v="185"/>
    <x v="27"/>
    <n v="25"/>
  </r>
  <r>
    <x v="6"/>
    <x v="10"/>
    <x v="187"/>
    <x v="27"/>
    <n v="655"/>
  </r>
  <r>
    <x v="6"/>
    <x v="10"/>
    <x v="190"/>
    <x v="27"/>
    <n v="11"/>
  </r>
  <r>
    <x v="6"/>
    <x v="10"/>
    <x v="191"/>
    <x v="27"/>
    <n v="429"/>
  </r>
  <r>
    <x v="6"/>
    <x v="10"/>
    <x v="194"/>
    <x v="27"/>
    <n v="1"/>
  </r>
  <r>
    <x v="6"/>
    <x v="10"/>
    <x v="196"/>
    <x v="27"/>
    <n v="20"/>
  </r>
  <r>
    <x v="6"/>
    <x v="10"/>
    <x v="172"/>
    <x v="28"/>
    <n v="25"/>
  </r>
  <r>
    <x v="6"/>
    <x v="10"/>
    <x v="173"/>
    <x v="28"/>
    <n v="604"/>
  </r>
  <r>
    <x v="6"/>
    <x v="10"/>
    <x v="174"/>
    <x v="28"/>
    <n v="695"/>
  </r>
  <r>
    <x v="6"/>
    <x v="10"/>
    <x v="177"/>
    <x v="28"/>
    <n v="3"/>
  </r>
  <r>
    <x v="6"/>
    <x v="10"/>
    <x v="178"/>
    <x v="28"/>
    <n v="5"/>
  </r>
  <r>
    <x v="6"/>
    <x v="10"/>
    <x v="179"/>
    <x v="28"/>
    <n v="2568"/>
  </r>
  <r>
    <x v="6"/>
    <x v="10"/>
    <x v="180"/>
    <x v="28"/>
    <n v="2700"/>
  </r>
  <r>
    <x v="6"/>
    <x v="10"/>
    <x v="181"/>
    <x v="28"/>
    <n v="193"/>
  </r>
  <r>
    <x v="6"/>
    <x v="10"/>
    <x v="182"/>
    <x v="28"/>
    <n v="4"/>
  </r>
  <r>
    <x v="6"/>
    <x v="10"/>
    <x v="183"/>
    <x v="28"/>
    <n v="1097"/>
  </r>
  <r>
    <x v="6"/>
    <x v="10"/>
    <x v="184"/>
    <x v="28"/>
    <n v="1111"/>
  </r>
  <r>
    <x v="6"/>
    <x v="10"/>
    <x v="185"/>
    <x v="28"/>
    <n v="1"/>
  </r>
  <r>
    <x v="6"/>
    <x v="10"/>
    <x v="186"/>
    <x v="28"/>
    <n v="34"/>
  </r>
  <r>
    <x v="6"/>
    <x v="10"/>
    <x v="187"/>
    <x v="28"/>
    <n v="24"/>
  </r>
  <r>
    <x v="6"/>
    <x v="10"/>
    <x v="188"/>
    <x v="28"/>
    <n v="14"/>
  </r>
  <r>
    <x v="6"/>
    <x v="10"/>
    <x v="189"/>
    <x v="28"/>
    <n v="5"/>
  </r>
  <r>
    <x v="6"/>
    <x v="10"/>
    <x v="190"/>
    <x v="28"/>
    <n v="5"/>
  </r>
  <r>
    <x v="6"/>
    <x v="10"/>
    <x v="191"/>
    <x v="28"/>
    <n v="39"/>
  </r>
  <r>
    <x v="6"/>
    <x v="10"/>
    <x v="192"/>
    <x v="28"/>
    <n v="2"/>
  </r>
  <r>
    <x v="6"/>
    <x v="10"/>
    <x v="193"/>
    <x v="28"/>
    <n v="18"/>
  </r>
  <r>
    <x v="6"/>
    <x v="10"/>
    <x v="194"/>
    <x v="28"/>
    <n v="145"/>
  </r>
  <r>
    <x v="6"/>
    <x v="10"/>
    <x v="196"/>
    <x v="28"/>
    <n v="23"/>
  </r>
  <r>
    <x v="6"/>
    <x v="10"/>
    <x v="172"/>
    <x v="29"/>
    <n v="49776"/>
  </r>
  <r>
    <x v="6"/>
    <x v="10"/>
    <x v="173"/>
    <x v="29"/>
    <n v="74848"/>
  </r>
  <r>
    <x v="6"/>
    <x v="10"/>
    <x v="174"/>
    <x v="29"/>
    <n v="12553"/>
  </r>
  <r>
    <x v="6"/>
    <x v="10"/>
    <x v="175"/>
    <x v="29"/>
    <n v="6374"/>
  </r>
  <r>
    <x v="6"/>
    <x v="10"/>
    <x v="176"/>
    <x v="29"/>
    <n v="11823"/>
  </r>
  <r>
    <x v="6"/>
    <x v="10"/>
    <x v="177"/>
    <x v="29"/>
    <n v="20899"/>
  </r>
  <r>
    <x v="6"/>
    <x v="10"/>
    <x v="178"/>
    <x v="29"/>
    <n v="52823"/>
  </r>
  <r>
    <x v="6"/>
    <x v="10"/>
    <x v="179"/>
    <x v="29"/>
    <n v="123186"/>
  </r>
  <r>
    <x v="6"/>
    <x v="10"/>
    <x v="180"/>
    <x v="29"/>
    <n v="75618"/>
  </r>
  <r>
    <x v="6"/>
    <x v="10"/>
    <x v="181"/>
    <x v="29"/>
    <n v="81097"/>
  </r>
  <r>
    <x v="6"/>
    <x v="10"/>
    <x v="182"/>
    <x v="29"/>
    <n v="53239"/>
  </r>
  <r>
    <x v="6"/>
    <x v="10"/>
    <x v="183"/>
    <x v="29"/>
    <n v="34775"/>
  </r>
  <r>
    <x v="6"/>
    <x v="10"/>
    <x v="184"/>
    <x v="29"/>
    <n v="14493"/>
  </r>
  <r>
    <x v="6"/>
    <x v="10"/>
    <x v="185"/>
    <x v="29"/>
    <n v="14418"/>
  </r>
  <r>
    <x v="6"/>
    <x v="10"/>
    <x v="186"/>
    <x v="29"/>
    <n v="23674"/>
  </r>
  <r>
    <x v="6"/>
    <x v="10"/>
    <x v="187"/>
    <x v="29"/>
    <n v="36117"/>
  </r>
  <r>
    <x v="6"/>
    <x v="10"/>
    <x v="188"/>
    <x v="29"/>
    <n v="33330"/>
  </r>
  <r>
    <x v="6"/>
    <x v="10"/>
    <x v="189"/>
    <x v="29"/>
    <n v="7622"/>
  </r>
  <r>
    <x v="6"/>
    <x v="10"/>
    <x v="190"/>
    <x v="29"/>
    <n v="39842"/>
  </r>
  <r>
    <x v="6"/>
    <x v="10"/>
    <x v="191"/>
    <x v="29"/>
    <n v="40201"/>
  </r>
  <r>
    <x v="6"/>
    <x v="10"/>
    <x v="197"/>
    <x v="29"/>
    <n v="2628"/>
  </r>
  <r>
    <x v="6"/>
    <x v="10"/>
    <x v="192"/>
    <x v="29"/>
    <n v="8783"/>
  </r>
  <r>
    <x v="6"/>
    <x v="10"/>
    <x v="193"/>
    <x v="29"/>
    <n v="54394"/>
  </r>
  <r>
    <x v="6"/>
    <x v="10"/>
    <x v="194"/>
    <x v="29"/>
    <n v="50545"/>
  </r>
  <r>
    <x v="6"/>
    <x v="10"/>
    <x v="195"/>
    <x v="29"/>
    <n v="806"/>
  </r>
  <r>
    <x v="6"/>
    <x v="10"/>
    <x v="196"/>
    <x v="29"/>
    <n v="79613"/>
  </r>
  <r>
    <x v="6"/>
    <x v="10"/>
    <x v="173"/>
    <x v="37"/>
    <n v="16"/>
  </r>
  <r>
    <x v="6"/>
    <x v="10"/>
    <x v="174"/>
    <x v="37"/>
    <n v="95"/>
  </r>
  <r>
    <x v="6"/>
    <x v="10"/>
    <x v="175"/>
    <x v="37"/>
    <n v="106"/>
  </r>
  <r>
    <x v="6"/>
    <x v="10"/>
    <x v="179"/>
    <x v="37"/>
    <n v="132"/>
  </r>
  <r>
    <x v="6"/>
    <x v="10"/>
    <x v="180"/>
    <x v="37"/>
    <n v="1280"/>
  </r>
  <r>
    <x v="6"/>
    <x v="10"/>
    <x v="184"/>
    <x v="37"/>
    <n v="328"/>
  </r>
  <r>
    <x v="6"/>
    <x v="10"/>
    <x v="186"/>
    <x v="37"/>
    <n v="377"/>
  </r>
  <r>
    <x v="6"/>
    <x v="10"/>
    <x v="187"/>
    <x v="37"/>
    <n v="312"/>
  </r>
  <r>
    <x v="6"/>
    <x v="10"/>
    <x v="188"/>
    <x v="37"/>
    <n v="154"/>
  </r>
  <r>
    <x v="6"/>
    <x v="10"/>
    <x v="189"/>
    <x v="37"/>
    <n v="297"/>
  </r>
  <r>
    <x v="6"/>
    <x v="10"/>
    <x v="191"/>
    <x v="37"/>
    <n v="280"/>
  </r>
  <r>
    <x v="6"/>
    <x v="10"/>
    <x v="193"/>
    <x v="37"/>
    <n v="756"/>
  </r>
  <r>
    <x v="6"/>
    <x v="10"/>
    <x v="194"/>
    <x v="37"/>
    <n v="1301"/>
  </r>
  <r>
    <x v="6"/>
    <x v="10"/>
    <x v="196"/>
    <x v="37"/>
    <n v="791"/>
  </r>
  <r>
    <x v="6"/>
    <x v="10"/>
    <x v="173"/>
    <x v="38"/>
    <n v="294"/>
  </r>
  <r>
    <x v="6"/>
    <x v="10"/>
    <x v="175"/>
    <x v="38"/>
    <n v="42"/>
  </r>
  <r>
    <x v="6"/>
    <x v="10"/>
    <x v="184"/>
    <x v="38"/>
    <n v="24"/>
  </r>
  <r>
    <x v="6"/>
    <x v="10"/>
    <x v="187"/>
    <x v="38"/>
    <n v="2"/>
  </r>
  <r>
    <x v="6"/>
    <x v="10"/>
    <x v="189"/>
    <x v="38"/>
    <n v="3"/>
  </r>
  <r>
    <x v="6"/>
    <x v="10"/>
    <x v="192"/>
    <x v="38"/>
    <n v="98"/>
  </r>
  <r>
    <x v="6"/>
    <x v="10"/>
    <x v="193"/>
    <x v="38"/>
    <n v="94"/>
  </r>
  <r>
    <x v="6"/>
    <x v="10"/>
    <x v="194"/>
    <x v="38"/>
    <n v="48"/>
  </r>
  <r>
    <x v="6"/>
    <x v="10"/>
    <x v="196"/>
    <x v="38"/>
    <n v="204"/>
  </r>
  <r>
    <x v="6"/>
    <x v="10"/>
    <x v="180"/>
    <x v="39"/>
    <n v="29"/>
  </r>
  <r>
    <x v="6"/>
    <x v="10"/>
    <x v="186"/>
    <x v="39"/>
    <n v="10"/>
  </r>
  <r>
    <x v="6"/>
    <x v="10"/>
    <x v="187"/>
    <x v="39"/>
    <n v="1"/>
  </r>
  <r>
    <x v="6"/>
    <x v="10"/>
    <x v="189"/>
    <x v="39"/>
    <n v="6"/>
  </r>
  <r>
    <x v="6"/>
    <x v="10"/>
    <x v="179"/>
    <x v="40"/>
    <n v="9"/>
  </r>
  <r>
    <x v="6"/>
    <x v="10"/>
    <x v="180"/>
    <x v="40"/>
    <n v="76"/>
  </r>
  <r>
    <x v="6"/>
    <x v="10"/>
    <x v="184"/>
    <x v="40"/>
    <n v="24"/>
  </r>
  <r>
    <x v="6"/>
    <x v="10"/>
    <x v="187"/>
    <x v="40"/>
    <n v="11"/>
  </r>
  <r>
    <x v="6"/>
    <x v="10"/>
    <x v="191"/>
    <x v="40"/>
    <n v="22"/>
  </r>
  <r>
    <x v="6"/>
    <x v="10"/>
    <x v="193"/>
    <x v="40"/>
    <n v="28"/>
  </r>
  <r>
    <x v="6"/>
    <x v="10"/>
    <x v="194"/>
    <x v="40"/>
    <n v="20"/>
  </r>
  <r>
    <x v="6"/>
    <x v="10"/>
    <x v="196"/>
    <x v="40"/>
    <n v="17"/>
  </r>
  <r>
    <x v="6"/>
    <x v="10"/>
    <x v="172"/>
    <x v="30"/>
    <n v="144"/>
  </r>
  <r>
    <x v="6"/>
    <x v="10"/>
    <x v="173"/>
    <x v="30"/>
    <n v="960"/>
  </r>
  <r>
    <x v="6"/>
    <x v="10"/>
    <x v="174"/>
    <x v="30"/>
    <n v="209"/>
  </r>
  <r>
    <x v="6"/>
    <x v="10"/>
    <x v="175"/>
    <x v="30"/>
    <n v="2"/>
  </r>
  <r>
    <x v="6"/>
    <x v="10"/>
    <x v="176"/>
    <x v="30"/>
    <n v="12"/>
  </r>
  <r>
    <x v="6"/>
    <x v="10"/>
    <x v="177"/>
    <x v="30"/>
    <n v="163"/>
  </r>
  <r>
    <x v="6"/>
    <x v="10"/>
    <x v="178"/>
    <x v="30"/>
    <n v="441"/>
  </r>
  <r>
    <x v="6"/>
    <x v="10"/>
    <x v="179"/>
    <x v="30"/>
    <n v="7419"/>
  </r>
  <r>
    <x v="6"/>
    <x v="10"/>
    <x v="180"/>
    <x v="30"/>
    <n v="4465"/>
  </r>
  <r>
    <x v="6"/>
    <x v="10"/>
    <x v="181"/>
    <x v="30"/>
    <n v="2528"/>
  </r>
  <r>
    <x v="6"/>
    <x v="10"/>
    <x v="182"/>
    <x v="30"/>
    <n v="475"/>
  </r>
  <r>
    <x v="6"/>
    <x v="10"/>
    <x v="183"/>
    <x v="30"/>
    <n v="1584"/>
  </r>
  <r>
    <x v="6"/>
    <x v="10"/>
    <x v="184"/>
    <x v="30"/>
    <n v="278"/>
  </r>
  <r>
    <x v="6"/>
    <x v="10"/>
    <x v="186"/>
    <x v="30"/>
    <n v="416"/>
  </r>
  <r>
    <x v="6"/>
    <x v="10"/>
    <x v="187"/>
    <x v="30"/>
    <n v="1065"/>
  </r>
  <r>
    <x v="6"/>
    <x v="10"/>
    <x v="188"/>
    <x v="30"/>
    <n v="326"/>
  </r>
  <r>
    <x v="6"/>
    <x v="10"/>
    <x v="189"/>
    <x v="30"/>
    <n v="250"/>
  </r>
  <r>
    <x v="6"/>
    <x v="10"/>
    <x v="190"/>
    <x v="30"/>
    <n v="693"/>
  </r>
  <r>
    <x v="6"/>
    <x v="10"/>
    <x v="191"/>
    <x v="30"/>
    <n v="605"/>
  </r>
  <r>
    <x v="6"/>
    <x v="10"/>
    <x v="197"/>
    <x v="30"/>
    <n v="33"/>
  </r>
  <r>
    <x v="6"/>
    <x v="10"/>
    <x v="192"/>
    <x v="30"/>
    <n v="131"/>
  </r>
  <r>
    <x v="6"/>
    <x v="10"/>
    <x v="193"/>
    <x v="30"/>
    <n v="1078"/>
  </r>
  <r>
    <x v="6"/>
    <x v="10"/>
    <x v="194"/>
    <x v="30"/>
    <n v="717"/>
  </r>
  <r>
    <x v="6"/>
    <x v="10"/>
    <x v="196"/>
    <x v="30"/>
    <n v="1496"/>
  </r>
  <r>
    <x v="6"/>
    <x v="11"/>
    <x v="200"/>
    <x v="0"/>
    <n v="124"/>
  </r>
  <r>
    <x v="6"/>
    <x v="11"/>
    <x v="201"/>
    <x v="0"/>
    <n v="305"/>
  </r>
  <r>
    <x v="6"/>
    <x v="11"/>
    <x v="202"/>
    <x v="0"/>
    <n v="188"/>
  </r>
  <r>
    <x v="6"/>
    <x v="11"/>
    <x v="203"/>
    <x v="0"/>
    <n v="65"/>
  </r>
  <r>
    <x v="6"/>
    <x v="11"/>
    <x v="204"/>
    <x v="0"/>
    <n v="102"/>
  </r>
  <r>
    <x v="6"/>
    <x v="11"/>
    <x v="205"/>
    <x v="0"/>
    <n v="72"/>
  </r>
  <r>
    <x v="6"/>
    <x v="11"/>
    <x v="206"/>
    <x v="0"/>
    <n v="58"/>
  </r>
  <r>
    <x v="6"/>
    <x v="11"/>
    <x v="207"/>
    <x v="0"/>
    <n v="291"/>
  </r>
  <r>
    <x v="6"/>
    <x v="11"/>
    <x v="208"/>
    <x v="0"/>
    <n v="3"/>
  </r>
  <r>
    <x v="6"/>
    <x v="11"/>
    <x v="209"/>
    <x v="0"/>
    <n v="13"/>
  </r>
  <r>
    <x v="6"/>
    <x v="11"/>
    <x v="210"/>
    <x v="0"/>
    <n v="29"/>
  </r>
  <r>
    <x v="6"/>
    <x v="11"/>
    <x v="212"/>
    <x v="0"/>
    <n v="4"/>
  </r>
  <r>
    <x v="6"/>
    <x v="11"/>
    <x v="213"/>
    <x v="0"/>
    <n v="2"/>
  </r>
  <r>
    <x v="6"/>
    <x v="11"/>
    <x v="214"/>
    <x v="0"/>
    <n v="272"/>
  </r>
  <r>
    <x v="6"/>
    <x v="11"/>
    <x v="215"/>
    <x v="0"/>
    <n v="74"/>
  </r>
  <r>
    <x v="6"/>
    <x v="11"/>
    <x v="216"/>
    <x v="0"/>
    <n v="88"/>
  </r>
  <r>
    <x v="6"/>
    <x v="11"/>
    <x v="217"/>
    <x v="0"/>
    <n v="2"/>
  </r>
  <r>
    <x v="6"/>
    <x v="11"/>
    <x v="218"/>
    <x v="0"/>
    <n v="40"/>
  </r>
  <r>
    <x v="6"/>
    <x v="11"/>
    <x v="219"/>
    <x v="0"/>
    <n v="4"/>
  </r>
  <r>
    <x v="6"/>
    <x v="11"/>
    <x v="220"/>
    <x v="0"/>
    <n v="12"/>
  </r>
  <r>
    <x v="6"/>
    <x v="11"/>
    <x v="221"/>
    <x v="0"/>
    <n v="20"/>
  </r>
  <r>
    <x v="6"/>
    <x v="11"/>
    <x v="222"/>
    <x v="0"/>
    <n v="71"/>
  </r>
  <r>
    <x v="6"/>
    <x v="11"/>
    <x v="223"/>
    <x v="0"/>
    <n v="15"/>
  </r>
  <r>
    <x v="6"/>
    <x v="11"/>
    <x v="231"/>
    <x v="0"/>
    <n v="4"/>
  </r>
  <r>
    <x v="6"/>
    <x v="11"/>
    <x v="224"/>
    <x v="0"/>
    <n v="118"/>
  </r>
  <r>
    <x v="6"/>
    <x v="11"/>
    <x v="225"/>
    <x v="0"/>
    <n v="40"/>
  </r>
  <r>
    <x v="6"/>
    <x v="11"/>
    <x v="226"/>
    <x v="0"/>
    <n v="11"/>
  </r>
  <r>
    <x v="6"/>
    <x v="11"/>
    <x v="227"/>
    <x v="0"/>
    <n v="199"/>
  </r>
  <r>
    <x v="6"/>
    <x v="11"/>
    <x v="228"/>
    <x v="0"/>
    <n v="256"/>
  </r>
  <r>
    <x v="6"/>
    <x v="11"/>
    <x v="229"/>
    <x v="0"/>
    <n v="37"/>
  </r>
  <r>
    <x v="6"/>
    <x v="11"/>
    <x v="230"/>
    <x v="0"/>
    <n v="32"/>
  </r>
  <r>
    <x v="6"/>
    <x v="11"/>
    <x v="200"/>
    <x v="1"/>
    <n v="21"/>
  </r>
  <r>
    <x v="6"/>
    <x v="11"/>
    <x v="201"/>
    <x v="1"/>
    <n v="39"/>
  </r>
  <r>
    <x v="6"/>
    <x v="11"/>
    <x v="202"/>
    <x v="1"/>
    <n v="28"/>
  </r>
  <r>
    <x v="6"/>
    <x v="11"/>
    <x v="203"/>
    <x v="1"/>
    <n v="9"/>
  </r>
  <r>
    <x v="6"/>
    <x v="11"/>
    <x v="204"/>
    <x v="1"/>
    <n v="17"/>
  </r>
  <r>
    <x v="6"/>
    <x v="11"/>
    <x v="205"/>
    <x v="1"/>
    <n v="12"/>
  </r>
  <r>
    <x v="6"/>
    <x v="11"/>
    <x v="206"/>
    <x v="1"/>
    <n v="15"/>
  </r>
  <r>
    <x v="6"/>
    <x v="11"/>
    <x v="207"/>
    <x v="1"/>
    <n v="49"/>
  </r>
  <r>
    <x v="6"/>
    <x v="11"/>
    <x v="208"/>
    <x v="1"/>
    <n v="1"/>
  </r>
  <r>
    <x v="6"/>
    <x v="11"/>
    <x v="209"/>
    <x v="1"/>
    <n v="4"/>
  </r>
  <r>
    <x v="6"/>
    <x v="11"/>
    <x v="210"/>
    <x v="1"/>
    <n v="6"/>
  </r>
  <r>
    <x v="6"/>
    <x v="11"/>
    <x v="212"/>
    <x v="1"/>
    <n v="2"/>
  </r>
  <r>
    <x v="6"/>
    <x v="11"/>
    <x v="213"/>
    <x v="1"/>
    <n v="1"/>
  </r>
  <r>
    <x v="6"/>
    <x v="11"/>
    <x v="214"/>
    <x v="1"/>
    <n v="41"/>
  </r>
  <r>
    <x v="6"/>
    <x v="11"/>
    <x v="215"/>
    <x v="1"/>
    <n v="12"/>
  </r>
  <r>
    <x v="6"/>
    <x v="11"/>
    <x v="216"/>
    <x v="1"/>
    <n v="12"/>
  </r>
  <r>
    <x v="6"/>
    <x v="11"/>
    <x v="217"/>
    <x v="1"/>
    <n v="1"/>
  </r>
  <r>
    <x v="6"/>
    <x v="11"/>
    <x v="218"/>
    <x v="1"/>
    <n v="8"/>
  </r>
  <r>
    <x v="6"/>
    <x v="11"/>
    <x v="219"/>
    <x v="1"/>
    <n v="1"/>
  </r>
  <r>
    <x v="6"/>
    <x v="11"/>
    <x v="220"/>
    <x v="1"/>
    <n v="2"/>
  </r>
  <r>
    <x v="6"/>
    <x v="11"/>
    <x v="221"/>
    <x v="1"/>
    <n v="4"/>
  </r>
  <r>
    <x v="6"/>
    <x v="11"/>
    <x v="222"/>
    <x v="1"/>
    <n v="4"/>
  </r>
  <r>
    <x v="6"/>
    <x v="11"/>
    <x v="223"/>
    <x v="1"/>
    <n v="6"/>
  </r>
  <r>
    <x v="6"/>
    <x v="11"/>
    <x v="231"/>
    <x v="1"/>
    <n v="2"/>
  </r>
  <r>
    <x v="6"/>
    <x v="11"/>
    <x v="224"/>
    <x v="1"/>
    <n v="19"/>
  </r>
  <r>
    <x v="6"/>
    <x v="11"/>
    <x v="225"/>
    <x v="1"/>
    <n v="9"/>
  </r>
  <r>
    <x v="6"/>
    <x v="11"/>
    <x v="226"/>
    <x v="1"/>
    <n v="1"/>
  </r>
  <r>
    <x v="6"/>
    <x v="11"/>
    <x v="227"/>
    <x v="1"/>
    <n v="30"/>
  </r>
  <r>
    <x v="6"/>
    <x v="11"/>
    <x v="228"/>
    <x v="1"/>
    <n v="48"/>
  </r>
  <r>
    <x v="6"/>
    <x v="11"/>
    <x v="229"/>
    <x v="1"/>
    <n v="6"/>
  </r>
  <r>
    <x v="6"/>
    <x v="11"/>
    <x v="230"/>
    <x v="1"/>
    <n v="7"/>
  </r>
  <r>
    <x v="6"/>
    <x v="11"/>
    <x v="200"/>
    <x v="2"/>
    <n v="137"/>
  </r>
  <r>
    <x v="6"/>
    <x v="11"/>
    <x v="201"/>
    <x v="2"/>
    <n v="184"/>
  </r>
  <r>
    <x v="6"/>
    <x v="11"/>
    <x v="202"/>
    <x v="2"/>
    <n v="149"/>
  </r>
  <r>
    <x v="6"/>
    <x v="11"/>
    <x v="203"/>
    <x v="2"/>
    <n v="86"/>
  </r>
  <r>
    <x v="6"/>
    <x v="11"/>
    <x v="204"/>
    <x v="2"/>
    <n v="67"/>
  </r>
  <r>
    <x v="6"/>
    <x v="11"/>
    <x v="205"/>
    <x v="2"/>
    <n v="64"/>
  </r>
  <r>
    <x v="6"/>
    <x v="11"/>
    <x v="206"/>
    <x v="2"/>
    <n v="82"/>
  </r>
  <r>
    <x v="6"/>
    <x v="11"/>
    <x v="207"/>
    <x v="2"/>
    <n v="287"/>
  </r>
  <r>
    <x v="6"/>
    <x v="11"/>
    <x v="208"/>
    <x v="2"/>
    <n v="48"/>
  </r>
  <r>
    <x v="6"/>
    <x v="11"/>
    <x v="209"/>
    <x v="2"/>
    <n v="75"/>
  </r>
  <r>
    <x v="6"/>
    <x v="11"/>
    <x v="210"/>
    <x v="2"/>
    <n v="272"/>
  </r>
  <r>
    <x v="6"/>
    <x v="11"/>
    <x v="211"/>
    <x v="2"/>
    <n v="23"/>
  </r>
  <r>
    <x v="6"/>
    <x v="11"/>
    <x v="212"/>
    <x v="2"/>
    <n v="64"/>
  </r>
  <r>
    <x v="6"/>
    <x v="11"/>
    <x v="213"/>
    <x v="2"/>
    <n v="47"/>
  </r>
  <r>
    <x v="6"/>
    <x v="11"/>
    <x v="214"/>
    <x v="2"/>
    <n v="435"/>
  </r>
  <r>
    <x v="6"/>
    <x v="11"/>
    <x v="215"/>
    <x v="2"/>
    <n v="205"/>
  </r>
  <r>
    <x v="6"/>
    <x v="11"/>
    <x v="216"/>
    <x v="2"/>
    <n v="118"/>
  </r>
  <r>
    <x v="6"/>
    <x v="11"/>
    <x v="217"/>
    <x v="2"/>
    <n v="23"/>
  </r>
  <r>
    <x v="6"/>
    <x v="11"/>
    <x v="218"/>
    <x v="2"/>
    <n v="42"/>
  </r>
  <r>
    <x v="6"/>
    <x v="11"/>
    <x v="219"/>
    <x v="2"/>
    <n v="48"/>
  </r>
  <r>
    <x v="6"/>
    <x v="11"/>
    <x v="220"/>
    <x v="2"/>
    <n v="20"/>
  </r>
  <r>
    <x v="6"/>
    <x v="11"/>
    <x v="221"/>
    <x v="2"/>
    <n v="38"/>
  </r>
  <r>
    <x v="6"/>
    <x v="11"/>
    <x v="222"/>
    <x v="2"/>
    <n v="35"/>
  </r>
  <r>
    <x v="6"/>
    <x v="11"/>
    <x v="223"/>
    <x v="2"/>
    <n v="59"/>
  </r>
  <r>
    <x v="6"/>
    <x v="11"/>
    <x v="231"/>
    <x v="2"/>
    <n v="9"/>
  </r>
  <r>
    <x v="6"/>
    <x v="11"/>
    <x v="224"/>
    <x v="2"/>
    <n v="143"/>
  </r>
  <r>
    <x v="6"/>
    <x v="11"/>
    <x v="225"/>
    <x v="2"/>
    <n v="63"/>
  </r>
  <r>
    <x v="6"/>
    <x v="11"/>
    <x v="226"/>
    <x v="2"/>
    <n v="20"/>
  </r>
  <r>
    <x v="6"/>
    <x v="11"/>
    <x v="227"/>
    <x v="2"/>
    <n v="165"/>
  </r>
  <r>
    <x v="6"/>
    <x v="11"/>
    <x v="228"/>
    <x v="2"/>
    <n v="249"/>
  </r>
  <r>
    <x v="6"/>
    <x v="11"/>
    <x v="229"/>
    <x v="2"/>
    <n v="27"/>
  </r>
  <r>
    <x v="6"/>
    <x v="11"/>
    <x v="232"/>
    <x v="2"/>
    <n v="3"/>
  </r>
  <r>
    <x v="6"/>
    <x v="11"/>
    <x v="230"/>
    <x v="2"/>
    <n v="78"/>
  </r>
  <r>
    <x v="6"/>
    <x v="11"/>
    <x v="202"/>
    <x v="3"/>
    <n v="1"/>
  </r>
  <r>
    <x v="6"/>
    <x v="11"/>
    <x v="221"/>
    <x v="3"/>
    <n v="1"/>
  </r>
  <r>
    <x v="6"/>
    <x v="11"/>
    <x v="201"/>
    <x v="31"/>
    <n v="11"/>
  </r>
  <r>
    <x v="6"/>
    <x v="11"/>
    <x v="206"/>
    <x v="31"/>
    <n v="2"/>
  </r>
  <r>
    <x v="6"/>
    <x v="11"/>
    <x v="207"/>
    <x v="31"/>
    <n v="9"/>
  </r>
  <r>
    <x v="6"/>
    <x v="11"/>
    <x v="209"/>
    <x v="31"/>
    <n v="7"/>
  </r>
  <r>
    <x v="6"/>
    <x v="11"/>
    <x v="214"/>
    <x v="31"/>
    <n v="4"/>
  </r>
  <r>
    <x v="6"/>
    <x v="11"/>
    <x v="215"/>
    <x v="31"/>
    <n v="1"/>
  </r>
  <r>
    <x v="6"/>
    <x v="11"/>
    <x v="216"/>
    <x v="31"/>
    <n v="2"/>
  </r>
  <r>
    <x v="6"/>
    <x v="11"/>
    <x v="223"/>
    <x v="31"/>
    <n v="1"/>
  </r>
  <r>
    <x v="6"/>
    <x v="11"/>
    <x v="231"/>
    <x v="31"/>
    <n v="1"/>
  </r>
  <r>
    <x v="6"/>
    <x v="11"/>
    <x v="224"/>
    <x v="31"/>
    <n v="5"/>
  </r>
  <r>
    <x v="6"/>
    <x v="11"/>
    <x v="200"/>
    <x v="4"/>
    <n v="29"/>
  </r>
  <r>
    <x v="6"/>
    <x v="11"/>
    <x v="201"/>
    <x v="4"/>
    <n v="70"/>
  </r>
  <r>
    <x v="6"/>
    <x v="11"/>
    <x v="202"/>
    <x v="4"/>
    <n v="31"/>
  </r>
  <r>
    <x v="6"/>
    <x v="11"/>
    <x v="203"/>
    <x v="4"/>
    <n v="15"/>
  </r>
  <r>
    <x v="6"/>
    <x v="11"/>
    <x v="204"/>
    <x v="4"/>
    <n v="17"/>
  </r>
  <r>
    <x v="6"/>
    <x v="11"/>
    <x v="205"/>
    <x v="4"/>
    <n v="20"/>
  </r>
  <r>
    <x v="6"/>
    <x v="11"/>
    <x v="206"/>
    <x v="4"/>
    <n v="25"/>
  </r>
  <r>
    <x v="6"/>
    <x v="11"/>
    <x v="207"/>
    <x v="4"/>
    <n v="124"/>
  </r>
  <r>
    <x v="6"/>
    <x v="11"/>
    <x v="208"/>
    <x v="4"/>
    <n v="25"/>
  </r>
  <r>
    <x v="6"/>
    <x v="11"/>
    <x v="209"/>
    <x v="4"/>
    <n v="4"/>
  </r>
  <r>
    <x v="6"/>
    <x v="11"/>
    <x v="210"/>
    <x v="4"/>
    <n v="11"/>
  </r>
  <r>
    <x v="6"/>
    <x v="11"/>
    <x v="211"/>
    <x v="4"/>
    <n v="2"/>
  </r>
  <r>
    <x v="6"/>
    <x v="11"/>
    <x v="212"/>
    <x v="4"/>
    <n v="14"/>
  </r>
  <r>
    <x v="6"/>
    <x v="11"/>
    <x v="213"/>
    <x v="4"/>
    <n v="12"/>
  </r>
  <r>
    <x v="6"/>
    <x v="11"/>
    <x v="214"/>
    <x v="4"/>
    <n v="198"/>
  </r>
  <r>
    <x v="6"/>
    <x v="11"/>
    <x v="215"/>
    <x v="4"/>
    <n v="72"/>
  </r>
  <r>
    <x v="6"/>
    <x v="11"/>
    <x v="216"/>
    <x v="4"/>
    <n v="42"/>
  </r>
  <r>
    <x v="6"/>
    <x v="11"/>
    <x v="217"/>
    <x v="4"/>
    <n v="6"/>
  </r>
  <r>
    <x v="6"/>
    <x v="11"/>
    <x v="218"/>
    <x v="4"/>
    <n v="12"/>
  </r>
  <r>
    <x v="6"/>
    <x v="11"/>
    <x v="219"/>
    <x v="4"/>
    <n v="5"/>
  </r>
  <r>
    <x v="6"/>
    <x v="11"/>
    <x v="220"/>
    <x v="4"/>
    <n v="1"/>
  </r>
  <r>
    <x v="6"/>
    <x v="11"/>
    <x v="221"/>
    <x v="4"/>
    <n v="2"/>
  </r>
  <r>
    <x v="6"/>
    <x v="11"/>
    <x v="223"/>
    <x v="4"/>
    <n v="23"/>
  </r>
  <r>
    <x v="6"/>
    <x v="11"/>
    <x v="231"/>
    <x v="4"/>
    <n v="4"/>
  </r>
  <r>
    <x v="6"/>
    <x v="11"/>
    <x v="224"/>
    <x v="4"/>
    <n v="42"/>
  </r>
  <r>
    <x v="6"/>
    <x v="11"/>
    <x v="225"/>
    <x v="4"/>
    <n v="19"/>
  </r>
  <r>
    <x v="6"/>
    <x v="11"/>
    <x v="226"/>
    <x v="4"/>
    <n v="2"/>
  </r>
  <r>
    <x v="6"/>
    <x v="11"/>
    <x v="227"/>
    <x v="4"/>
    <n v="43"/>
  </r>
  <r>
    <x v="6"/>
    <x v="11"/>
    <x v="228"/>
    <x v="4"/>
    <n v="55"/>
  </r>
  <r>
    <x v="6"/>
    <x v="11"/>
    <x v="229"/>
    <x v="4"/>
    <n v="5"/>
  </r>
  <r>
    <x v="6"/>
    <x v="11"/>
    <x v="230"/>
    <x v="4"/>
    <n v="17"/>
  </r>
  <r>
    <x v="6"/>
    <x v="11"/>
    <x v="200"/>
    <x v="5"/>
    <n v="139"/>
  </r>
  <r>
    <x v="6"/>
    <x v="11"/>
    <x v="201"/>
    <x v="5"/>
    <n v="186"/>
  </r>
  <r>
    <x v="6"/>
    <x v="11"/>
    <x v="202"/>
    <x v="5"/>
    <n v="152"/>
  </r>
  <r>
    <x v="6"/>
    <x v="11"/>
    <x v="203"/>
    <x v="5"/>
    <n v="86"/>
  </r>
  <r>
    <x v="6"/>
    <x v="11"/>
    <x v="204"/>
    <x v="5"/>
    <n v="67"/>
  </r>
  <r>
    <x v="6"/>
    <x v="11"/>
    <x v="205"/>
    <x v="5"/>
    <n v="68"/>
  </r>
  <r>
    <x v="6"/>
    <x v="11"/>
    <x v="206"/>
    <x v="5"/>
    <n v="82"/>
  </r>
  <r>
    <x v="6"/>
    <x v="11"/>
    <x v="207"/>
    <x v="5"/>
    <n v="289"/>
  </r>
  <r>
    <x v="6"/>
    <x v="11"/>
    <x v="208"/>
    <x v="5"/>
    <n v="48"/>
  </r>
  <r>
    <x v="6"/>
    <x v="11"/>
    <x v="209"/>
    <x v="5"/>
    <n v="75"/>
  </r>
  <r>
    <x v="6"/>
    <x v="11"/>
    <x v="210"/>
    <x v="5"/>
    <n v="272"/>
  </r>
  <r>
    <x v="6"/>
    <x v="11"/>
    <x v="211"/>
    <x v="5"/>
    <n v="23"/>
  </r>
  <r>
    <x v="6"/>
    <x v="11"/>
    <x v="212"/>
    <x v="5"/>
    <n v="64"/>
  </r>
  <r>
    <x v="6"/>
    <x v="11"/>
    <x v="213"/>
    <x v="5"/>
    <n v="48"/>
  </r>
  <r>
    <x v="6"/>
    <x v="11"/>
    <x v="214"/>
    <x v="5"/>
    <n v="450"/>
  </r>
  <r>
    <x v="6"/>
    <x v="11"/>
    <x v="215"/>
    <x v="5"/>
    <n v="207"/>
  </r>
  <r>
    <x v="6"/>
    <x v="11"/>
    <x v="216"/>
    <x v="5"/>
    <n v="120"/>
  </r>
  <r>
    <x v="6"/>
    <x v="11"/>
    <x v="217"/>
    <x v="5"/>
    <n v="23"/>
  </r>
  <r>
    <x v="6"/>
    <x v="11"/>
    <x v="218"/>
    <x v="5"/>
    <n v="42"/>
  </r>
  <r>
    <x v="6"/>
    <x v="11"/>
    <x v="219"/>
    <x v="5"/>
    <n v="48"/>
  </r>
  <r>
    <x v="6"/>
    <x v="11"/>
    <x v="220"/>
    <x v="5"/>
    <n v="20"/>
  </r>
  <r>
    <x v="6"/>
    <x v="11"/>
    <x v="221"/>
    <x v="5"/>
    <n v="38"/>
  </r>
  <r>
    <x v="6"/>
    <x v="11"/>
    <x v="222"/>
    <x v="5"/>
    <n v="35"/>
  </r>
  <r>
    <x v="6"/>
    <x v="11"/>
    <x v="223"/>
    <x v="5"/>
    <n v="59"/>
  </r>
  <r>
    <x v="6"/>
    <x v="11"/>
    <x v="231"/>
    <x v="5"/>
    <n v="9"/>
  </r>
  <r>
    <x v="6"/>
    <x v="11"/>
    <x v="224"/>
    <x v="5"/>
    <n v="145"/>
  </r>
  <r>
    <x v="6"/>
    <x v="11"/>
    <x v="225"/>
    <x v="5"/>
    <n v="63"/>
  </r>
  <r>
    <x v="6"/>
    <x v="11"/>
    <x v="226"/>
    <x v="5"/>
    <n v="20"/>
  </r>
  <r>
    <x v="6"/>
    <x v="11"/>
    <x v="227"/>
    <x v="5"/>
    <n v="166"/>
  </r>
  <r>
    <x v="6"/>
    <x v="11"/>
    <x v="228"/>
    <x v="5"/>
    <n v="250"/>
  </r>
  <r>
    <x v="6"/>
    <x v="11"/>
    <x v="229"/>
    <x v="5"/>
    <n v="27"/>
  </r>
  <r>
    <x v="6"/>
    <x v="11"/>
    <x v="232"/>
    <x v="5"/>
    <n v="3"/>
  </r>
  <r>
    <x v="6"/>
    <x v="11"/>
    <x v="230"/>
    <x v="5"/>
    <n v="79"/>
  </r>
  <r>
    <x v="6"/>
    <x v="11"/>
    <x v="200"/>
    <x v="6"/>
    <n v="6"/>
  </r>
  <r>
    <x v="6"/>
    <x v="11"/>
    <x v="201"/>
    <x v="6"/>
    <n v="14"/>
  </r>
  <r>
    <x v="6"/>
    <x v="11"/>
    <x v="202"/>
    <x v="6"/>
    <n v="4"/>
  </r>
  <r>
    <x v="6"/>
    <x v="11"/>
    <x v="203"/>
    <x v="6"/>
    <n v="1"/>
  </r>
  <r>
    <x v="6"/>
    <x v="11"/>
    <x v="204"/>
    <x v="6"/>
    <n v="2"/>
  </r>
  <r>
    <x v="6"/>
    <x v="11"/>
    <x v="205"/>
    <x v="6"/>
    <n v="2"/>
  </r>
  <r>
    <x v="6"/>
    <x v="11"/>
    <x v="206"/>
    <x v="6"/>
    <n v="1"/>
  </r>
  <r>
    <x v="6"/>
    <x v="11"/>
    <x v="207"/>
    <x v="6"/>
    <n v="2"/>
  </r>
  <r>
    <x v="6"/>
    <x v="11"/>
    <x v="214"/>
    <x v="6"/>
    <n v="8"/>
  </r>
  <r>
    <x v="6"/>
    <x v="11"/>
    <x v="215"/>
    <x v="6"/>
    <n v="2"/>
  </r>
  <r>
    <x v="6"/>
    <x v="11"/>
    <x v="216"/>
    <x v="6"/>
    <n v="2"/>
  </r>
  <r>
    <x v="6"/>
    <x v="11"/>
    <x v="218"/>
    <x v="6"/>
    <n v="1"/>
  </r>
  <r>
    <x v="6"/>
    <x v="11"/>
    <x v="221"/>
    <x v="6"/>
    <n v="1"/>
  </r>
  <r>
    <x v="6"/>
    <x v="11"/>
    <x v="223"/>
    <x v="6"/>
    <n v="2"/>
  </r>
  <r>
    <x v="6"/>
    <x v="11"/>
    <x v="224"/>
    <x v="6"/>
    <n v="1"/>
  </r>
  <r>
    <x v="6"/>
    <x v="11"/>
    <x v="226"/>
    <x v="6"/>
    <n v="2"/>
  </r>
  <r>
    <x v="6"/>
    <x v="11"/>
    <x v="227"/>
    <x v="6"/>
    <n v="1"/>
  </r>
  <r>
    <x v="6"/>
    <x v="11"/>
    <x v="228"/>
    <x v="6"/>
    <n v="6"/>
  </r>
  <r>
    <x v="6"/>
    <x v="11"/>
    <x v="200"/>
    <x v="7"/>
    <n v="12"/>
  </r>
  <r>
    <x v="6"/>
    <x v="11"/>
    <x v="201"/>
    <x v="7"/>
    <n v="27"/>
  </r>
  <r>
    <x v="6"/>
    <x v="11"/>
    <x v="202"/>
    <x v="7"/>
    <n v="12"/>
  </r>
  <r>
    <x v="6"/>
    <x v="11"/>
    <x v="203"/>
    <x v="7"/>
    <n v="2"/>
  </r>
  <r>
    <x v="6"/>
    <x v="11"/>
    <x v="204"/>
    <x v="7"/>
    <n v="5"/>
  </r>
  <r>
    <x v="6"/>
    <x v="11"/>
    <x v="205"/>
    <x v="7"/>
    <n v="5"/>
  </r>
  <r>
    <x v="6"/>
    <x v="11"/>
    <x v="206"/>
    <x v="7"/>
    <n v="1"/>
  </r>
  <r>
    <x v="6"/>
    <x v="11"/>
    <x v="207"/>
    <x v="7"/>
    <n v="6"/>
  </r>
  <r>
    <x v="6"/>
    <x v="11"/>
    <x v="209"/>
    <x v="7"/>
    <n v="1"/>
  </r>
  <r>
    <x v="6"/>
    <x v="11"/>
    <x v="213"/>
    <x v="7"/>
    <n v="2"/>
  </r>
  <r>
    <x v="6"/>
    <x v="11"/>
    <x v="214"/>
    <x v="7"/>
    <n v="19"/>
  </r>
  <r>
    <x v="6"/>
    <x v="11"/>
    <x v="215"/>
    <x v="7"/>
    <n v="6"/>
  </r>
  <r>
    <x v="6"/>
    <x v="11"/>
    <x v="216"/>
    <x v="7"/>
    <n v="3"/>
  </r>
  <r>
    <x v="6"/>
    <x v="11"/>
    <x v="218"/>
    <x v="7"/>
    <n v="1"/>
  </r>
  <r>
    <x v="6"/>
    <x v="11"/>
    <x v="221"/>
    <x v="7"/>
    <n v="3"/>
  </r>
  <r>
    <x v="6"/>
    <x v="11"/>
    <x v="223"/>
    <x v="7"/>
    <n v="3"/>
  </r>
  <r>
    <x v="6"/>
    <x v="11"/>
    <x v="224"/>
    <x v="7"/>
    <n v="5"/>
  </r>
  <r>
    <x v="6"/>
    <x v="11"/>
    <x v="226"/>
    <x v="7"/>
    <n v="4"/>
  </r>
  <r>
    <x v="6"/>
    <x v="11"/>
    <x v="227"/>
    <x v="7"/>
    <n v="6"/>
  </r>
  <r>
    <x v="6"/>
    <x v="11"/>
    <x v="228"/>
    <x v="7"/>
    <n v="8"/>
  </r>
  <r>
    <x v="6"/>
    <x v="11"/>
    <x v="202"/>
    <x v="8"/>
    <n v="1"/>
  </r>
  <r>
    <x v="6"/>
    <x v="11"/>
    <x v="210"/>
    <x v="8"/>
    <n v="7"/>
  </r>
  <r>
    <x v="6"/>
    <x v="11"/>
    <x v="212"/>
    <x v="8"/>
    <n v="1"/>
  </r>
  <r>
    <x v="6"/>
    <x v="11"/>
    <x v="215"/>
    <x v="8"/>
    <n v="1"/>
  </r>
  <r>
    <x v="6"/>
    <x v="11"/>
    <x v="216"/>
    <x v="8"/>
    <n v="1"/>
  </r>
  <r>
    <x v="6"/>
    <x v="11"/>
    <x v="222"/>
    <x v="8"/>
    <n v="1"/>
  </r>
  <r>
    <x v="6"/>
    <x v="11"/>
    <x v="227"/>
    <x v="8"/>
    <n v="1"/>
  </r>
  <r>
    <x v="6"/>
    <x v="11"/>
    <x v="230"/>
    <x v="8"/>
    <n v="2"/>
  </r>
  <r>
    <x v="6"/>
    <x v="11"/>
    <x v="200"/>
    <x v="41"/>
    <n v="77"/>
  </r>
  <r>
    <x v="6"/>
    <x v="11"/>
    <x v="201"/>
    <x v="41"/>
    <n v="105"/>
  </r>
  <r>
    <x v="6"/>
    <x v="11"/>
    <x v="202"/>
    <x v="41"/>
    <n v="96"/>
  </r>
  <r>
    <x v="6"/>
    <x v="11"/>
    <x v="203"/>
    <x v="41"/>
    <n v="65"/>
  </r>
  <r>
    <x v="6"/>
    <x v="11"/>
    <x v="204"/>
    <x v="41"/>
    <n v="37"/>
  </r>
  <r>
    <x v="6"/>
    <x v="11"/>
    <x v="205"/>
    <x v="41"/>
    <n v="32"/>
  </r>
  <r>
    <x v="6"/>
    <x v="11"/>
    <x v="206"/>
    <x v="41"/>
    <n v="40"/>
  </r>
  <r>
    <x v="6"/>
    <x v="11"/>
    <x v="207"/>
    <x v="41"/>
    <n v="154"/>
  </r>
  <r>
    <x v="6"/>
    <x v="11"/>
    <x v="208"/>
    <x v="41"/>
    <n v="25"/>
  </r>
  <r>
    <x v="6"/>
    <x v="11"/>
    <x v="209"/>
    <x v="41"/>
    <n v="60"/>
  </r>
  <r>
    <x v="6"/>
    <x v="11"/>
    <x v="210"/>
    <x v="41"/>
    <n v="71"/>
  </r>
  <r>
    <x v="6"/>
    <x v="11"/>
    <x v="211"/>
    <x v="41"/>
    <n v="16"/>
  </r>
  <r>
    <x v="6"/>
    <x v="11"/>
    <x v="212"/>
    <x v="41"/>
    <n v="44"/>
  </r>
  <r>
    <x v="6"/>
    <x v="11"/>
    <x v="213"/>
    <x v="41"/>
    <n v="33"/>
  </r>
  <r>
    <x v="6"/>
    <x v="11"/>
    <x v="214"/>
    <x v="41"/>
    <n v="247"/>
  </r>
  <r>
    <x v="6"/>
    <x v="11"/>
    <x v="215"/>
    <x v="41"/>
    <n v="100"/>
  </r>
  <r>
    <x v="6"/>
    <x v="11"/>
    <x v="216"/>
    <x v="41"/>
    <n v="59"/>
  </r>
  <r>
    <x v="6"/>
    <x v="11"/>
    <x v="217"/>
    <x v="41"/>
    <n v="16"/>
  </r>
  <r>
    <x v="6"/>
    <x v="11"/>
    <x v="218"/>
    <x v="41"/>
    <n v="14"/>
  </r>
  <r>
    <x v="6"/>
    <x v="11"/>
    <x v="219"/>
    <x v="41"/>
    <n v="37"/>
  </r>
  <r>
    <x v="6"/>
    <x v="11"/>
    <x v="220"/>
    <x v="41"/>
    <n v="16"/>
  </r>
  <r>
    <x v="6"/>
    <x v="11"/>
    <x v="221"/>
    <x v="41"/>
    <n v="31"/>
  </r>
  <r>
    <x v="6"/>
    <x v="11"/>
    <x v="222"/>
    <x v="41"/>
    <n v="28"/>
  </r>
  <r>
    <x v="6"/>
    <x v="11"/>
    <x v="223"/>
    <x v="41"/>
    <n v="38"/>
  </r>
  <r>
    <x v="6"/>
    <x v="11"/>
    <x v="231"/>
    <x v="41"/>
    <n v="5"/>
  </r>
  <r>
    <x v="6"/>
    <x v="11"/>
    <x v="224"/>
    <x v="41"/>
    <n v="84"/>
  </r>
  <r>
    <x v="6"/>
    <x v="11"/>
    <x v="225"/>
    <x v="41"/>
    <n v="35"/>
  </r>
  <r>
    <x v="6"/>
    <x v="11"/>
    <x v="226"/>
    <x v="41"/>
    <n v="17"/>
  </r>
  <r>
    <x v="6"/>
    <x v="11"/>
    <x v="227"/>
    <x v="41"/>
    <n v="80"/>
  </r>
  <r>
    <x v="6"/>
    <x v="11"/>
    <x v="228"/>
    <x v="41"/>
    <n v="150"/>
  </r>
  <r>
    <x v="6"/>
    <x v="11"/>
    <x v="229"/>
    <x v="41"/>
    <n v="13"/>
  </r>
  <r>
    <x v="6"/>
    <x v="11"/>
    <x v="232"/>
    <x v="41"/>
    <n v="3"/>
  </r>
  <r>
    <x v="6"/>
    <x v="11"/>
    <x v="230"/>
    <x v="41"/>
    <n v="60"/>
  </r>
  <r>
    <x v="6"/>
    <x v="11"/>
    <x v="200"/>
    <x v="9"/>
    <n v="82"/>
  </r>
  <r>
    <x v="6"/>
    <x v="11"/>
    <x v="201"/>
    <x v="9"/>
    <n v="107"/>
  </r>
  <r>
    <x v="6"/>
    <x v="11"/>
    <x v="202"/>
    <x v="9"/>
    <n v="105"/>
  </r>
  <r>
    <x v="6"/>
    <x v="11"/>
    <x v="203"/>
    <x v="9"/>
    <n v="62"/>
  </r>
  <r>
    <x v="6"/>
    <x v="11"/>
    <x v="204"/>
    <x v="9"/>
    <n v="43"/>
  </r>
  <r>
    <x v="6"/>
    <x v="11"/>
    <x v="205"/>
    <x v="9"/>
    <n v="34"/>
  </r>
  <r>
    <x v="6"/>
    <x v="11"/>
    <x v="206"/>
    <x v="9"/>
    <n v="43"/>
  </r>
  <r>
    <x v="6"/>
    <x v="11"/>
    <x v="207"/>
    <x v="9"/>
    <n v="167"/>
  </r>
  <r>
    <x v="6"/>
    <x v="11"/>
    <x v="208"/>
    <x v="9"/>
    <n v="27"/>
  </r>
  <r>
    <x v="6"/>
    <x v="11"/>
    <x v="209"/>
    <x v="9"/>
    <n v="59"/>
  </r>
  <r>
    <x v="6"/>
    <x v="11"/>
    <x v="210"/>
    <x v="9"/>
    <n v="73"/>
  </r>
  <r>
    <x v="6"/>
    <x v="11"/>
    <x v="211"/>
    <x v="9"/>
    <n v="17"/>
  </r>
  <r>
    <x v="6"/>
    <x v="11"/>
    <x v="212"/>
    <x v="9"/>
    <n v="44"/>
  </r>
  <r>
    <x v="6"/>
    <x v="11"/>
    <x v="213"/>
    <x v="9"/>
    <n v="35"/>
  </r>
  <r>
    <x v="6"/>
    <x v="11"/>
    <x v="214"/>
    <x v="9"/>
    <n v="261"/>
  </r>
  <r>
    <x v="6"/>
    <x v="11"/>
    <x v="215"/>
    <x v="9"/>
    <n v="103"/>
  </r>
  <r>
    <x v="6"/>
    <x v="11"/>
    <x v="216"/>
    <x v="9"/>
    <n v="63"/>
  </r>
  <r>
    <x v="6"/>
    <x v="11"/>
    <x v="217"/>
    <x v="9"/>
    <n v="16"/>
  </r>
  <r>
    <x v="6"/>
    <x v="11"/>
    <x v="218"/>
    <x v="9"/>
    <n v="13"/>
  </r>
  <r>
    <x v="6"/>
    <x v="11"/>
    <x v="219"/>
    <x v="9"/>
    <n v="39"/>
  </r>
  <r>
    <x v="6"/>
    <x v="11"/>
    <x v="220"/>
    <x v="9"/>
    <n v="18"/>
  </r>
  <r>
    <x v="6"/>
    <x v="11"/>
    <x v="221"/>
    <x v="9"/>
    <n v="33"/>
  </r>
  <r>
    <x v="6"/>
    <x v="11"/>
    <x v="222"/>
    <x v="9"/>
    <n v="30"/>
  </r>
  <r>
    <x v="6"/>
    <x v="11"/>
    <x v="223"/>
    <x v="9"/>
    <n v="45"/>
  </r>
  <r>
    <x v="6"/>
    <x v="11"/>
    <x v="231"/>
    <x v="9"/>
    <n v="6"/>
  </r>
  <r>
    <x v="6"/>
    <x v="11"/>
    <x v="224"/>
    <x v="9"/>
    <n v="97"/>
  </r>
  <r>
    <x v="6"/>
    <x v="11"/>
    <x v="225"/>
    <x v="9"/>
    <n v="35"/>
  </r>
  <r>
    <x v="6"/>
    <x v="11"/>
    <x v="226"/>
    <x v="9"/>
    <n v="17"/>
  </r>
  <r>
    <x v="6"/>
    <x v="11"/>
    <x v="227"/>
    <x v="9"/>
    <n v="80"/>
  </r>
  <r>
    <x v="6"/>
    <x v="11"/>
    <x v="228"/>
    <x v="9"/>
    <n v="153"/>
  </r>
  <r>
    <x v="6"/>
    <x v="11"/>
    <x v="229"/>
    <x v="9"/>
    <n v="14"/>
  </r>
  <r>
    <x v="6"/>
    <x v="11"/>
    <x v="232"/>
    <x v="9"/>
    <n v="2"/>
  </r>
  <r>
    <x v="6"/>
    <x v="11"/>
    <x v="230"/>
    <x v="9"/>
    <n v="60"/>
  </r>
  <r>
    <x v="6"/>
    <x v="11"/>
    <x v="200"/>
    <x v="10"/>
    <n v="1"/>
  </r>
  <r>
    <x v="6"/>
    <x v="11"/>
    <x v="201"/>
    <x v="10"/>
    <n v="9"/>
  </r>
  <r>
    <x v="6"/>
    <x v="11"/>
    <x v="202"/>
    <x v="10"/>
    <n v="6"/>
  </r>
  <r>
    <x v="6"/>
    <x v="11"/>
    <x v="204"/>
    <x v="10"/>
    <n v="1"/>
  </r>
  <r>
    <x v="6"/>
    <x v="11"/>
    <x v="206"/>
    <x v="10"/>
    <n v="2"/>
  </r>
  <r>
    <x v="6"/>
    <x v="11"/>
    <x v="207"/>
    <x v="10"/>
    <n v="2"/>
  </r>
  <r>
    <x v="6"/>
    <x v="11"/>
    <x v="209"/>
    <x v="10"/>
    <n v="1"/>
  </r>
  <r>
    <x v="6"/>
    <x v="11"/>
    <x v="210"/>
    <x v="10"/>
    <n v="20"/>
  </r>
  <r>
    <x v="6"/>
    <x v="11"/>
    <x v="212"/>
    <x v="10"/>
    <n v="6"/>
  </r>
  <r>
    <x v="6"/>
    <x v="11"/>
    <x v="213"/>
    <x v="10"/>
    <n v="1"/>
  </r>
  <r>
    <x v="6"/>
    <x v="11"/>
    <x v="214"/>
    <x v="10"/>
    <n v="3"/>
  </r>
  <r>
    <x v="6"/>
    <x v="11"/>
    <x v="215"/>
    <x v="10"/>
    <n v="13"/>
  </r>
  <r>
    <x v="6"/>
    <x v="11"/>
    <x v="218"/>
    <x v="10"/>
    <n v="1"/>
  </r>
  <r>
    <x v="6"/>
    <x v="11"/>
    <x v="222"/>
    <x v="10"/>
    <n v="2"/>
  </r>
  <r>
    <x v="6"/>
    <x v="11"/>
    <x v="223"/>
    <x v="10"/>
    <n v="1"/>
  </r>
  <r>
    <x v="6"/>
    <x v="11"/>
    <x v="200"/>
    <x v="11"/>
    <n v="1"/>
  </r>
  <r>
    <x v="6"/>
    <x v="11"/>
    <x v="201"/>
    <x v="11"/>
    <n v="1"/>
  </r>
  <r>
    <x v="6"/>
    <x v="11"/>
    <x v="202"/>
    <x v="11"/>
    <n v="1"/>
  </r>
  <r>
    <x v="6"/>
    <x v="11"/>
    <x v="203"/>
    <x v="11"/>
    <n v="1"/>
  </r>
  <r>
    <x v="6"/>
    <x v="11"/>
    <x v="204"/>
    <x v="11"/>
    <n v="1"/>
  </r>
  <r>
    <x v="6"/>
    <x v="11"/>
    <x v="207"/>
    <x v="11"/>
    <n v="5"/>
  </r>
  <r>
    <x v="6"/>
    <x v="11"/>
    <x v="208"/>
    <x v="11"/>
    <n v="10"/>
  </r>
  <r>
    <x v="6"/>
    <x v="11"/>
    <x v="209"/>
    <x v="11"/>
    <n v="8"/>
  </r>
  <r>
    <x v="6"/>
    <x v="11"/>
    <x v="210"/>
    <x v="11"/>
    <n v="238"/>
  </r>
  <r>
    <x v="6"/>
    <x v="11"/>
    <x v="211"/>
    <x v="11"/>
    <n v="2"/>
  </r>
  <r>
    <x v="6"/>
    <x v="11"/>
    <x v="212"/>
    <x v="11"/>
    <n v="38"/>
  </r>
  <r>
    <x v="6"/>
    <x v="11"/>
    <x v="213"/>
    <x v="11"/>
    <n v="6"/>
  </r>
  <r>
    <x v="6"/>
    <x v="11"/>
    <x v="214"/>
    <x v="11"/>
    <n v="1"/>
  </r>
  <r>
    <x v="6"/>
    <x v="11"/>
    <x v="215"/>
    <x v="11"/>
    <n v="38"/>
  </r>
  <r>
    <x v="6"/>
    <x v="11"/>
    <x v="217"/>
    <x v="11"/>
    <n v="1"/>
  </r>
  <r>
    <x v="6"/>
    <x v="11"/>
    <x v="228"/>
    <x v="11"/>
    <n v="1"/>
  </r>
  <r>
    <x v="6"/>
    <x v="11"/>
    <x v="200"/>
    <x v="12"/>
    <n v="137"/>
  </r>
  <r>
    <x v="6"/>
    <x v="11"/>
    <x v="201"/>
    <x v="12"/>
    <n v="184"/>
  </r>
  <r>
    <x v="6"/>
    <x v="11"/>
    <x v="202"/>
    <x v="12"/>
    <n v="146"/>
  </r>
  <r>
    <x v="6"/>
    <x v="11"/>
    <x v="203"/>
    <x v="12"/>
    <n v="86"/>
  </r>
  <r>
    <x v="6"/>
    <x v="11"/>
    <x v="204"/>
    <x v="12"/>
    <n v="67"/>
  </r>
  <r>
    <x v="6"/>
    <x v="11"/>
    <x v="205"/>
    <x v="12"/>
    <n v="64"/>
  </r>
  <r>
    <x v="6"/>
    <x v="11"/>
    <x v="206"/>
    <x v="12"/>
    <n v="82"/>
  </r>
  <r>
    <x v="6"/>
    <x v="11"/>
    <x v="207"/>
    <x v="12"/>
    <n v="287"/>
  </r>
  <r>
    <x v="6"/>
    <x v="11"/>
    <x v="208"/>
    <x v="12"/>
    <n v="46"/>
  </r>
  <r>
    <x v="6"/>
    <x v="11"/>
    <x v="209"/>
    <x v="12"/>
    <n v="68"/>
  </r>
  <r>
    <x v="6"/>
    <x v="11"/>
    <x v="210"/>
    <x v="12"/>
    <n v="90"/>
  </r>
  <r>
    <x v="6"/>
    <x v="11"/>
    <x v="211"/>
    <x v="12"/>
    <n v="21"/>
  </r>
  <r>
    <x v="6"/>
    <x v="11"/>
    <x v="212"/>
    <x v="12"/>
    <n v="55"/>
  </r>
  <r>
    <x v="6"/>
    <x v="11"/>
    <x v="213"/>
    <x v="12"/>
    <n v="47"/>
  </r>
  <r>
    <x v="6"/>
    <x v="11"/>
    <x v="214"/>
    <x v="12"/>
    <n v="435"/>
  </r>
  <r>
    <x v="6"/>
    <x v="11"/>
    <x v="215"/>
    <x v="12"/>
    <n v="188"/>
  </r>
  <r>
    <x v="6"/>
    <x v="11"/>
    <x v="216"/>
    <x v="12"/>
    <n v="118"/>
  </r>
  <r>
    <x v="6"/>
    <x v="11"/>
    <x v="217"/>
    <x v="12"/>
    <n v="23"/>
  </r>
  <r>
    <x v="6"/>
    <x v="11"/>
    <x v="218"/>
    <x v="12"/>
    <n v="42"/>
  </r>
  <r>
    <x v="6"/>
    <x v="11"/>
    <x v="219"/>
    <x v="12"/>
    <n v="48"/>
  </r>
  <r>
    <x v="6"/>
    <x v="11"/>
    <x v="220"/>
    <x v="12"/>
    <n v="20"/>
  </r>
  <r>
    <x v="6"/>
    <x v="11"/>
    <x v="221"/>
    <x v="12"/>
    <n v="38"/>
  </r>
  <r>
    <x v="6"/>
    <x v="11"/>
    <x v="222"/>
    <x v="12"/>
    <n v="35"/>
  </r>
  <r>
    <x v="6"/>
    <x v="11"/>
    <x v="223"/>
    <x v="12"/>
    <n v="59"/>
  </r>
  <r>
    <x v="6"/>
    <x v="11"/>
    <x v="231"/>
    <x v="12"/>
    <n v="9"/>
  </r>
  <r>
    <x v="6"/>
    <x v="11"/>
    <x v="224"/>
    <x v="12"/>
    <n v="143"/>
  </r>
  <r>
    <x v="6"/>
    <x v="11"/>
    <x v="225"/>
    <x v="12"/>
    <n v="63"/>
  </r>
  <r>
    <x v="6"/>
    <x v="11"/>
    <x v="226"/>
    <x v="12"/>
    <n v="20"/>
  </r>
  <r>
    <x v="6"/>
    <x v="11"/>
    <x v="227"/>
    <x v="12"/>
    <n v="165"/>
  </r>
  <r>
    <x v="6"/>
    <x v="11"/>
    <x v="228"/>
    <x v="12"/>
    <n v="249"/>
  </r>
  <r>
    <x v="6"/>
    <x v="11"/>
    <x v="229"/>
    <x v="12"/>
    <n v="27"/>
  </r>
  <r>
    <x v="6"/>
    <x v="11"/>
    <x v="232"/>
    <x v="12"/>
    <n v="3"/>
  </r>
  <r>
    <x v="6"/>
    <x v="11"/>
    <x v="230"/>
    <x v="12"/>
    <n v="78"/>
  </r>
  <r>
    <x v="6"/>
    <x v="11"/>
    <x v="200"/>
    <x v="13"/>
    <n v="1"/>
  </r>
  <r>
    <x v="6"/>
    <x v="11"/>
    <x v="203"/>
    <x v="13"/>
    <n v="1"/>
  </r>
  <r>
    <x v="6"/>
    <x v="11"/>
    <x v="204"/>
    <x v="13"/>
    <n v="1"/>
  </r>
  <r>
    <x v="6"/>
    <x v="11"/>
    <x v="207"/>
    <x v="13"/>
    <n v="2"/>
  </r>
  <r>
    <x v="6"/>
    <x v="11"/>
    <x v="210"/>
    <x v="13"/>
    <n v="3"/>
  </r>
  <r>
    <x v="6"/>
    <x v="11"/>
    <x v="212"/>
    <x v="13"/>
    <n v="4"/>
  </r>
  <r>
    <x v="6"/>
    <x v="11"/>
    <x v="213"/>
    <x v="13"/>
    <n v="1"/>
  </r>
  <r>
    <x v="6"/>
    <x v="11"/>
    <x v="214"/>
    <x v="13"/>
    <n v="4"/>
  </r>
  <r>
    <x v="6"/>
    <x v="11"/>
    <x v="215"/>
    <x v="13"/>
    <n v="1"/>
  </r>
  <r>
    <x v="6"/>
    <x v="11"/>
    <x v="216"/>
    <x v="13"/>
    <n v="2"/>
  </r>
  <r>
    <x v="6"/>
    <x v="11"/>
    <x v="231"/>
    <x v="13"/>
    <n v="1"/>
  </r>
  <r>
    <x v="6"/>
    <x v="11"/>
    <x v="228"/>
    <x v="13"/>
    <n v="1"/>
  </r>
  <r>
    <x v="6"/>
    <x v="11"/>
    <x v="201"/>
    <x v="14"/>
    <n v="3"/>
  </r>
  <r>
    <x v="6"/>
    <x v="11"/>
    <x v="207"/>
    <x v="14"/>
    <n v="1"/>
  </r>
  <r>
    <x v="6"/>
    <x v="11"/>
    <x v="214"/>
    <x v="14"/>
    <n v="2"/>
  </r>
  <r>
    <x v="6"/>
    <x v="11"/>
    <x v="218"/>
    <x v="14"/>
    <n v="1"/>
  </r>
  <r>
    <x v="6"/>
    <x v="11"/>
    <x v="224"/>
    <x v="14"/>
    <n v="1"/>
  </r>
  <r>
    <x v="6"/>
    <x v="11"/>
    <x v="228"/>
    <x v="14"/>
    <n v="1"/>
  </r>
  <r>
    <x v="6"/>
    <x v="11"/>
    <x v="200"/>
    <x v="15"/>
    <n v="1"/>
  </r>
  <r>
    <x v="6"/>
    <x v="11"/>
    <x v="201"/>
    <x v="15"/>
    <n v="5"/>
  </r>
  <r>
    <x v="6"/>
    <x v="11"/>
    <x v="202"/>
    <x v="15"/>
    <n v="2"/>
  </r>
  <r>
    <x v="6"/>
    <x v="11"/>
    <x v="204"/>
    <x v="15"/>
    <n v="1"/>
  </r>
  <r>
    <x v="6"/>
    <x v="11"/>
    <x v="205"/>
    <x v="15"/>
    <n v="3"/>
  </r>
  <r>
    <x v="6"/>
    <x v="11"/>
    <x v="206"/>
    <x v="15"/>
    <n v="2"/>
  </r>
  <r>
    <x v="6"/>
    <x v="11"/>
    <x v="207"/>
    <x v="15"/>
    <n v="11"/>
  </r>
  <r>
    <x v="6"/>
    <x v="11"/>
    <x v="209"/>
    <x v="15"/>
    <n v="1"/>
  </r>
  <r>
    <x v="6"/>
    <x v="11"/>
    <x v="210"/>
    <x v="15"/>
    <n v="15"/>
  </r>
  <r>
    <x v="6"/>
    <x v="11"/>
    <x v="212"/>
    <x v="15"/>
    <n v="12"/>
  </r>
  <r>
    <x v="6"/>
    <x v="11"/>
    <x v="213"/>
    <x v="15"/>
    <n v="4"/>
  </r>
  <r>
    <x v="6"/>
    <x v="11"/>
    <x v="214"/>
    <x v="15"/>
    <n v="22"/>
  </r>
  <r>
    <x v="6"/>
    <x v="11"/>
    <x v="215"/>
    <x v="15"/>
    <n v="8"/>
  </r>
  <r>
    <x v="6"/>
    <x v="11"/>
    <x v="218"/>
    <x v="15"/>
    <n v="1"/>
  </r>
  <r>
    <x v="6"/>
    <x v="11"/>
    <x v="223"/>
    <x v="15"/>
    <n v="2"/>
  </r>
  <r>
    <x v="6"/>
    <x v="11"/>
    <x v="231"/>
    <x v="15"/>
    <n v="3"/>
  </r>
  <r>
    <x v="6"/>
    <x v="11"/>
    <x v="224"/>
    <x v="15"/>
    <n v="3"/>
  </r>
  <r>
    <x v="6"/>
    <x v="11"/>
    <x v="230"/>
    <x v="15"/>
    <n v="1"/>
  </r>
  <r>
    <x v="6"/>
    <x v="11"/>
    <x v="200"/>
    <x v="16"/>
    <n v="18"/>
  </r>
  <r>
    <x v="6"/>
    <x v="11"/>
    <x v="201"/>
    <x v="16"/>
    <n v="1"/>
  </r>
  <r>
    <x v="6"/>
    <x v="11"/>
    <x v="202"/>
    <x v="16"/>
    <n v="12"/>
  </r>
  <r>
    <x v="6"/>
    <x v="11"/>
    <x v="203"/>
    <x v="16"/>
    <n v="2"/>
  </r>
  <r>
    <x v="6"/>
    <x v="11"/>
    <x v="204"/>
    <x v="16"/>
    <n v="3"/>
  </r>
  <r>
    <x v="6"/>
    <x v="11"/>
    <x v="205"/>
    <x v="16"/>
    <n v="9"/>
  </r>
  <r>
    <x v="6"/>
    <x v="11"/>
    <x v="206"/>
    <x v="16"/>
    <n v="9"/>
  </r>
  <r>
    <x v="6"/>
    <x v="11"/>
    <x v="207"/>
    <x v="16"/>
    <n v="17"/>
  </r>
  <r>
    <x v="6"/>
    <x v="11"/>
    <x v="209"/>
    <x v="16"/>
    <n v="1"/>
  </r>
  <r>
    <x v="6"/>
    <x v="11"/>
    <x v="210"/>
    <x v="16"/>
    <n v="13"/>
  </r>
  <r>
    <x v="6"/>
    <x v="11"/>
    <x v="211"/>
    <x v="16"/>
    <n v="1"/>
  </r>
  <r>
    <x v="6"/>
    <x v="11"/>
    <x v="212"/>
    <x v="16"/>
    <n v="1"/>
  </r>
  <r>
    <x v="6"/>
    <x v="11"/>
    <x v="214"/>
    <x v="16"/>
    <n v="11"/>
  </r>
  <r>
    <x v="6"/>
    <x v="11"/>
    <x v="215"/>
    <x v="16"/>
    <n v="6"/>
  </r>
  <r>
    <x v="6"/>
    <x v="11"/>
    <x v="216"/>
    <x v="16"/>
    <n v="3"/>
  </r>
  <r>
    <x v="6"/>
    <x v="11"/>
    <x v="217"/>
    <x v="16"/>
    <n v="1"/>
  </r>
  <r>
    <x v="6"/>
    <x v="11"/>
    <x v="218"/>
    <x v="16"/>
    <n v="4"/>
  </r>
  <r>
    <x v="6"/>
    <x v="11"/>
    <x v="219"/>
    <x v="16"/>
    <n v="2"/>
  </r>
  <r>
    <x v="6"/>
    <x v="11"/>
    <x v="220"/>
    <x v="16"/>
    <n v="1"/>
  </r>
  <r>
    <x v="6"/>
    <x v="11"/>
    <x v="221"/>
    <x v="16"/>
    <n v="3"/>
  </r>
  <r>
    <x v="6"/>
    <x v="11"/>
    <x v="223"/>
    <x v="16"/>
    <n v="3"/>
  </r>
  <r>
    <x v="6"/>
    <x v="11"/>
    <x v="231"/>
    <x v="16"/>
    <n v="1"/>
  </r>
  <r>
    <x v="6"/>
    <x v="11"/>
    <x v="224"/>
    <x v="16"/>
    <n v="6"/>
  </r>
  <r>
    <x v="6"/>
    <x v="11"/>
    <x v="225"/>
    <x v="16"/>
    <n v="5"/>
  </r>
  <r>
    <x v="6"/>
    <x v="11"/>
    <x v="226"/>
    <x v="16"/>
    <n v="4"/>
  </r>
  <r>
    <x v="6"/>
    <x v="11"/>
    <x v="227"/>
    <x v="16"/>
    <n v="6"/>
  </r>
  <r>
    <x v="6"/>
    <x v="11"/>
    <x v="228"/>
    <x v="16"/>
    <n v="7"/>
  </r>
  <r>
    <x v="6"/>
    <x v="11"/>
    <x v="230"/>
    <x v="16"/>
    <n v="2"/>
  </r>
  <r>
    <x v="6"/>
    <x v="11"/>
    <x v="200"/>
    <x v="33"/>
    <n v="4"/>
  </r>
  <r>
    <x v="6"/>
    <x v="11"/>
    <x v="201"/>
    <x v="33"/>
    <n v="3"/>
  </r>
  <r>
    <x v="6"/>
    <x v="11"/>
    <x v="202"/>
    <x v="33"/>
    <n v="4"/>
  </r>
  <r>
    <x v="6"/>
    <x v="11"/>
    <x v="203"/>
    <x v="33"/>
    <n v="3"/>
  </r>
  <r>
    <x v="6"/>
    <x v="11"/>
    <x v="204"/>
    <x v="33"/>
    <n v="3"/>
  </r>
  <r>
    <x v="6"/>
    <x v="11"/>
    <x v="205"/>
    <x v="33"/>
    <n v="1"/>
  </r>
  <r>
    <x v="6"/>
    <x v="11"/>
    <x v="206"/>
    <x v="33"/>
    <n v="2"/>
  </r>
  <r>
    <x v="6"/>
    <x v="11"/>
    <x v="207"/>
    <x v="33"/>
    <n v="9"/>
  </r>
  <r>
    <x v="6"/>
    <x v="11"/>
    <x v="208"/>
    <x v="33"/>
    <n v="1"/>
  </r>
  <r>
    <x v="6"/>
    <x v="11"/>
    <x v="209"/>
    <x v="33"/>
    <n v="1"/>
  </r>
  <r>
    <x v="6"/>
    <x v="11"/>
    <x v="210"/>
    <x v="33"/>
    <n v="4"/>
  </r>
  <r>
    <x v="6"/>
    <x v="11"/>
    <x v="211"/>
    <x v="33"/>
    <n v="1"/>
  </r>
  <r>
    <x v="6"/>
    <x v="11"/>
    <x v="212"/>
    <x v="33"/>
    <n v="3"/>
  </r>
  <r>
    <x v="6"/>
    <x v="11"/>
    <x v="213"/>
    <x v="33"/>
    <n v="1"/>
  </r>
  <r>
    <x v="6"/>
    <x v="11"/>
    <x v="214"/>
    <x v="33"/>
    <n v="20"/>
  </r>
  <r>
    <x v="6"/>
    <x v="11"/>
    <x v="215"/>
    <x v="33"/>
    <n v="5"/>
  </r>
  <r>
    <x v="6"/>
    <x v="11"/>
    <x v="216"/>
    <x v="33"/>
    <n v="4"/>
  </r>
  <r>
    <x v="6"/>
    <x v="11"/>
    <x v="217"/>
    <x v="33"/>
    <n v="1"/>
  </r>
  <r>
    <x v="6"/>
    <x v="11"/>
    <x v="219"/>
    <x v="33"/>
    <n v="2"/>
  </r>
  <r>
    <x v="6"/>
    <x v="11"/>
    <x v="220"/>
    <x v="33"/>
    <n v="1"/>
  </r>
  <r>
    <x v="6"/>
    <x v="11"/>
    <x v="223"/>
    <x v="33"/>
    <n v="1"/>
  </r>
  <r>
    <x v="6"/>
    <x v="11"/>
    <x v="224"/>
    <x v="33"/>
    <n v="1"/>
  </r>
  <r>
    <x v="6"/>
    <x v="11"/>
    <x v="225"/>
    <x v="33"/>
    <n v="1"/>
  </r>
  <r>
    <x v="6"/>
    <x v="11"/>
    <x v="226"/>
    <x v="33"/>
    <n v="1"/>
  </r>
  <r>
    <x v="6"/>
    <x v="11"/>
    <x v="227"/>
    <x v="33"/>
    <n v="1"/>
  </r>
  <r>
    <x v="6"/>
    <x v="11"/>
    <x v="228"/>
    <x v="33"/>
    <n v="4"/>
  </r>
  <r>
    <x v="6"/>
    <x v="11"/>
    <x v="229"/>
    <x v="33"/>
    <n v="3"/>
  </r>
  <r>
    <x v="6"/>
    <x v="11"/>
    <x v="204"/>
    <x v="34"/>
    <n v="1"/>
  </r>
  <r>
    <x v="6"/>
    <x v="11"/>
    <x v="207"/>
    <x v="34"/>
    <n v="2"/>
  </r>
  <r>
    <x v="6"/>
    <x v="11"/>
    <x v="210"/>
    <x v="34"/>
    <n v="2"/>
  </r>
  <r>
    <x v="6"/>
    <x v="11"/>
    <x v="214"/>
    <x v="34"/>
    <n v="3"/>
  </r>
  <r>
    <x v="6"/>
    <x v="11"/>
    <x v="215"/>
    <x v="34"/>
    <n v="1"/>
  </r>
  <r>
    <x v="6"/>
    <x v="11"/>
    <x v="227"/>
    <x v="34"/>
    <n v="2"/>
  </r>
  <r>
    <x v="6"/>
    <x v="11"/>
    <x v="229"/>
    <x v="34"/>
    <n v="1"/>
  </r>
  <r>
    <x v="6"/>
    <x v="11"/>
    <x v="200"/>
    <x v="35"/>
    <n v="1"/>
  </r>
  <r>
    <x v="6"/>
    <x v="11"/>
    <x v="201"/>
    <x v="35"/>
    <n v="1"/>
  </r>
  <r>
    <x v="6"/>
    <x v="11"/>
    <x v="202"/>
    <x v="35"/>
    <n v="1"/>
  </r>
  <r>
    <x v="6"/>
    <x v="11"/>
    <x v="203"/>
    <x v="35"/>
    <n v="1"/>
  </r>
  <r>
    <x v="6"/>
    <x v="11"/>
    <x v="204"/>
    <x v="35"/>
    <n v="2"/>
  </r>
  <r>
    <x v="6"/>
    <x v="11"/>
    <x v="207"/>
    <x v="35"/>
    <n v="1"/>
  </r>
  <r>
    <x v="6"/>
    <x v="11"/>
    <x v="209"/>
    <x v="35"/>
    <n v="1"/>
  </r>
  <r>
    <x v="6"/>
    <x v="11"/>
    <x v="210"/>
    <x v="35"/>
    <n v="1"/>
  </r>
  <r>
    <x v="6"/>
    <x v="11"/>
    <x v="214"/>
    <x v="35"/>
    <n v="5"/>
  </r>
  <r>
    <x v="6"/>
    <x v="11"/>
    <x v="215"/>
    <x v="35"/>
    <n v="1"/>
  </r>
  <r>
    <x v="6"/>
    <x v="11"/>
    <x v="216"/>
    <x v="35"/>
    <n v="2"/>
  </r>
  <r>
    <x v="6"/>
    <x v="11"/>
    <x v="228"/>
    <x v="35"/>
    <n v="1"/>
  </r>
  <r>
    <x v="6"/>
    <x v="11"/>
    <x v="201"/>
    <x v="36"/>
    <n v="3"/>
  </r>
  <r>
    <x v="6"/>
    <x v="11"/>
    <x v="207"/>
    <x v="36"/>
    <n v="2"/>
  </r>
  <r>
    <x v="6"/>
    <x v="11"/>
    <x v="212"/>
    <x v="36"/>
    <n v="1"/>
  </r>
  <r>
    <x v="6"/>
    <x v="11"/>
    <x v="214"/>
    <x v="36"/>
    <n v="1"/>
  </r>
  <r>
    <x v="6"/>
    <x v="11"/>
    <x v="215"/>
    <x v="36"/>
    <n v="1"/>
  </r>
  <r>
    <x v="6"/>
    <x v="11"/>
    <x v="229"/>
    <x v="36"/>
    <n v="1"/>
  </r>
  <r>
    <x v="6"/>
    <x v="11"/>
    <x v="201"/>
    <x v="32"/>
    <n v="787"/>
  </r>
  <r>
    <x v="6"/>
    <x v="11"/>
    <x v="206"/>
    <x v="32"/>
    <n v="116"/>
  </r>
  <r>
    <x v="6"/>
    <x v="11"/>
    <x v="207"/>
    <x v="32"/>
    <n v="735"/>
  </r>
  <r>
    <x v="6"/>
    <x v="11"/>
    <x v="209"/>
    <x v="32"/>
    <n v="359"/>
  </r>
  <r>
    <x v="6"/>
    <x v="11"/>
    <x v="214"/>
    <x v="32"/>
    <n v="427"/>
  </r>
  <r>
    <x v="6"/>
    <x v="11"/>
    <x v="215"/>
    <x v="32"/>
    <n v="107"/>
  </r>
  <r>
    <x v="6"/>
    <x v="11"/>
    <x v="216"/>
    <x v="32"/>
    <n v="173"/>
  </r>
  <r>
    <x v="6"/>
    <x v="11"/>
    <x v="223"/>
    <x v="32"/>
    <n v="149"/>
  </r>
  <r>
    <x v="6"/>
    <x v="11"/>
    <x v="231"/>
    <x v="32"/>
    <n v="104"/>
  </r>
  <r>
    <x v="6"/>
    <x v="11"/>
    <x v="224"/>
    <x v="32"/>
    <n v="577"/>
  </r>
  <r>
    <x v="6"/>
    <x v="11"/>
    <x v="200"/>
    <x v="17"/>
    <n v="337"/>
  </r>
  <r>
    <x v="6"/>
    <x v="11"/>
    <x v="201"/>
    <x v="17"/>
    <n v="1085"/>
  </r>
  <r>
    <x v="6"/>
    <x v="11"/>
    <x v="202"/>
    <x v="17"/>
    <n v="497"/>
  </r>
  <r>
    <x v="6"/>
    <x v="11"/>
    <x v="203"/>
    <x v="17"/>
    <n v="232"/>
  </r>
  <r>
    <x v="6"/>
    <x v="11"/>
    <x v="204"/>
    <x v="17"/>
    <n v="225"/>
  </r>
  <r>
    <x v="6"/>
    <x v="11"/>
    <x v="205"/>
    <x v="17"/>
    <n v="365"/>
  </r>
  <r>
    <x v="6"/>
    <x v="11"/>
    <x v="206"/>
    <x v="17"/>
    <n v="251"/>
  </r>
  <r>
    <x v="6"/>
    <x v="11"/>
    <x v="207"/>
    <x v="17"/>
    <n v="1707"/>
  </r>
  <r>
    <x v="6"/>
    <x v="11"/>
    <x v="208"/>
    <x v="17"/>
    <n v="310"/>
  </r>
  <r>
    <x v="6"/>
    <x v="11"/>
    <x v="209"/>
    <x v="17"/>
    <n v="49"/>
  </r>
  <r>
    <x v="6"/>
    <x v="11"/>
    <x v="210"/>
    <x v="17"/>
    <n v="95"/>
  </r>
  <r>
    <x v="6"/>
    <x v="11"/>
    <x v="211"/>
    <x v="17"/>
    <n v="23"/>
  </r>
  <r>
    <x v="6"/>
    <x v="11"/>
    <x v="212"/>
    <x v="17"/>
    <n v="137"/>
  </r>
  <r>
    <x v="6"/>
    <x v="11"/>
    <x v="213"/>
    <x v="17"/>
    <n v="189"/>
  </r>
  <r>
    <x v="6"/>
    <x v="11"/>
    <x v="214"/>
    <x v="17"/>
    <n v="2755"/>
  </r>
  <r>
    <x v="6"/>
    <x v="11"/>
    <x v="215"/>
    <x v="17"/>
    <n v="1058"/>
  </r>
  <r>
    <x v="6"/>
    <x v="11"/>
    <x v="216"/>
    <x v="17"/>
    <n v="522"/>
  </r>
  <r>
    <x v="6"/>
    <x v="11"/>
    <x v="217"/>
    <x v="17"/>
    <n v="51"/>
  </r>
  <r>
    <x v="6"/>
    <x v="11"/>
    <x v="218"/>
    <x v="17"/>
    <n v="251"/>
  </r>
  <r>
    <x v="6"/>
    <x v="11"/>
    <x v="219"/>
    <x v="17"/>
    <n v="57"/>
  </r>
  <r>
    <x v="6"/>
    <x v="11"/>
    <x v="220"/>
    <x v="17"/>
    <n v="10"/>
  </r>
  <r>
    <x v="6"/>
    <x v="11"/>
    <x v="221"/>
    <x v="17"/>
    <n v="20"/>
  </r>
  <r>
    <x v="6"/>
    <x v="11"/>
    <x v="223"/>
    <x v="17"/>
    <n v="261"/>
  </r>
  <r>
    <x v="6"/>
    <x v="11"/>
    <x v="231"/>
    <x v="17"/>
    <n v="56"/>
  </r>
  <r>
    <x v="6"/>
    <x v="11"/>
    <x v="224"/>
    <x v="17"/>
    <n v="593"/>
  </r>
  <r>
    <x v="6"/>
    <x v="11"/>
    <x v="225"/>
    <x v="17"/>
    <n v="200"/>
  </r>
  <r>
    <x v="6"/>
    <x v="11"/>
    <x v="226"/>
    <x v="17"/>
    <n v="32"/>
  </r>
  <r>
    <x v="6"/>
    <x v="11"/>
    <x v="227"/>
    <x v="17"/>
    <n v="509"/>
  </r>
  <r>
    <x v="6"/>
    <x v="11"/>
    <x v="228"/>
    <x v="17"/>
    <n v="720"/>
  </r>
  <r>
    <x v="6"/>
    <x v="11"/>
    <x v="229"/>
    <x v="17"/>
    <n v="85"/>
  </r>
  <r>
    <x v="6"/>
    <x v="11"/>
    <x v="230"/>
    <x v="17"/>
    <n v="181"/>
  </r>
  <r>
    <x v="6"/>
    <x v="11"/>
    <x v="200"/>
    <x v="18"/>
    <n v="1130"/>
  </r>
  <r>
    <x v="6"/>
    <x v="11"/>
    <x v="201"/>
    <x v="18"/>
    <n v="9151"/>
  </r>
  <r>
    <x v="6"/>
    <x v="11"/>
    <x v="202"/>
    <x v="18"/>
    <n v="4360"/>
  </r>
  <r>
    <x v="6"/>
    <x v="11"/>
    <x v="203"/>
    <x v="18"/>
    <n v="240"/>
  </r>
  <r>
    <x v="6"/>
    <x v="11"/>
    <x v="204"/>
    <x v="18"/>
    <n v="339"/>
  </r>
  <r>
    <x v="6"/>
    <x v="11"/>
    <x v="205"/>
    <x v="18"/>
    <n v="1297"/>
  </r>
  <r>
    <x v="6"/>
    <x v="11"/>
    <x v="206"/>
    <x v="18"/>
    <n v="3"/>
  </r>
  <r>
    <x v="6"/>
    <x v="11"/>
    <x v="207"/>
    <x v="18"/>
    <n v="202"/>
  </r>
  <r>
    <x v="6"/>
    <x v="11"/>
    <x v="209"/>
    <x v="18"/>
    <n v="12"/>
  </r>
  <r>
    <x v="6"/>
    <x v="11"/>
    <x v="213"/>
    <x v="18"/>
    <n v="356"/>
  </r>
  <r>
    <x v="6"/>
    <x v="11"/>
    <x v="214"/>
    <x v="18"/>
    <n v="3279"/>
  </r>
  <r>
    <x v="6"/>
    <x v="11"/>
    <x v="215"/>
    <x v="18"/>
    <n v="678"/>
  </r>
  <r>
    <x v="6"/>
    <x v="11"/>
    <x v="216"/>
    <x v="18"/>
    <n v="450"/>
  </r>
  <r>
    <x v="6"/>
    <x v="11"/>
    <x v="218"/>
    <x v="18"/>
    <n v="14"/>
  </r>
  <r>
    <x v="6"/>
    <x v="11"/>
    <x v="221"/>
    <x v="18"/>
    <n v="243"/>
  </r>
  <r>
    <x v="6"/>
    <x v="11"/>
    <x v="223"/>
    <x v="18"/>
    <n v="140"/>
  </r>
  <r>
    <x v="6"/>
    <x v="11"/>
    <x v="224"/>
    <x v="18"/>
    <n v="984"/>
  </r>
  <r>
    <x v="6"/>
    <x v="11"/>
    <x v="226"/>
    <x v="18"/>
    <n v="218"/>
  </r>
  <r>
    <x v="6"/>
    <x v="11"/>
    <x v="227"/>
    <x v="18"/>
    <n v="927"/>
  </r>
  <r>
    <x v="6"/>
    <x v="11"/>
    <x v="228"/>
    <x v="18"/>
    <n v="1510"/>
  </r>
  <r>
    <x v="6"/>
    <x v="11"/>
    <x v="202"/>
    <x v="19"/>
    <n v="51359"/>
  </r>
  <r>
    <x v="6"/>
    <x v="11"/>
    <x v="210"/>
    <x v="19"/>
    <n v="338033"/>
  </r>
  <r>
    <x v="6"/>
    <x v="11"/>
    <x v="212"/>
    <x v="19"/>
    <n v="108400"/>
  </r>
  <r>
    <x v="6"/>
    <x v="11"/>
    <x v="215"/>
    <x v="19"/>
    <n v="34555"/>
  </r>
  <r>
    <x v="6"/>
    <x v="11"/>
    <x v="216"/>
    <x v="19"/>
    <n v="6503"/>
  </r>
  <r>
    <x v="6"/>
    <x v="11"/>
    <x v="222"/>
    <x v="19"/>
    <n v="8180"/>
  </r>
  <r>
    <x v="6"/>
    <x v="11"/>
    <x v="227"/>
    <x v="19"/>
    <n v="61413"/>
  </r>
  <r>
    <x v="6"/>
    <x v="11"/>
    <x v="230"/>
    <x v="19"/>
    <n v="185836"/>
  </r>
  <r>
    <x v="6"/>
    <x v="11"/>
    <x v="202"/>
    <x v="20"/>
    <n v="3"/>
  </r>
  <r>
    <x v="6"/>
    <x v="11"/>
    <x v="221"/>
    <x v="20"/>
    <n v="3"/>
  </r>
  <r>
    <x v="6"/>
    <x v="11"/>
    <x v="200"/>
    <x v="42"/>
    <n v="2406"/>
  </r>
  <r>
    <x v="6"/>
    <x v="11"/>
    <x v="201"/>
    <x v="42"/>
    <n v="6866"/>
  </r>
  <r>
    <x v="6"/>
    <x v="11"/>
    <x v="202"/>
    <x v="42"/>
    <n v="6348"/>
  </r>
  <r>
    <x v="6"/>
    <x v="11"/>
    <x v="203"/>
    <x v="42"/>
    <n v="3495"/>
  </r>
  <r>
    <x v="6"/>
    <x v="11"/>
    <x v="204"/>
    <x v="42"/>
    <n v="1061"/>
  </r>
  <r>
    <x v="6"/>
    <x v="11"/>
    <x v="205"/>
    <x v="42"/>
    <n v="816"/>
  </r>
  <r>
    <x v="6"/>
    <x v="11"/>
    <x v="206"/>
    <x v="42"/>
    <n v="1554"/>
  </r>
  <r>
    <x v="6"/>
    <x v="11"/>
    <x v="207"/>
    <x v="42"/>
    <n v="6069"/>
  </r>
  <r>
    <x v="6"/>
    <x v="11"/>
    <x v="208"/>
    <x v="42"/>
    <n v="1094"/>
  </r>
  <r>
    <x v="6"/>
    <x v="11"/>
    <x v="209"/>
    <x v="42"/>
    <n v="2912"/>
  </r>
  <r>
    <x v="6"/>
    <x v="11"/>
    <x v="210"/>
    <x v="42"/>
    <n v="3797"/>
  </r>
  <r>
    <x v="6"/>
    <x v="11"/>
    <x v="211"/>
    <x v="42"/>
    <n v="1100"/>
  </r>
  <r>
    <x v="6"/>
    <x v="11"/>
    <x v="212"/>
    <x v="42"/>
    <n v="2554"/>
  </r>
  <r>
    <x v="6"/>
    <x v="11"/>
    <x v="213"/>
    <x v="42"/>
    <n v="1336"/>
  </r>
  <r>
    <x v="6"/>
    <x v="11"/>
    <x v="214"/>
    <x v="42"/>
    <n v="11367"/>
  </r>
  <r>
    <x v="6"/>
    <x v="11"/>
    <x v="215"/>
    <x v="42"/>
    <n v="4586"/>
  </r>
  <r>
    <x v="6"/>
    <x v="11"/>
    <x v="216"/>
    <x v="42"/>
    <n v="2071"/>
  </r>
  <r>
    <x v="6"/>
    <x v="11"/>
    <x v="217"/>
    <x v="42"/>
    <n v="561"/>
  </r>
  <r>
    <x v="6"/>
    <x v="11"/>
    <x v="218"/>
    <x v="42"/>
    <n v="321"/>
  </r>
  <r>
    <x v="6"/>
    <x v="11"/>
    <x v="219"/>
    <x v="42"/>
    <n v="1020"/>
  </r>
  <r>
    <x v="6"/>
    <x v="11"/>
    <x v="220"/>
    <x v="42"/>
    <n v="434"/>
  </r>
  <r>
    <x v="6"/>
    <x v="11"/>
    <x v="221"/>
    <x v="42"/>
    <n v="1315"/>
  </r>
  <r>
    <x v="6"/>
    <x v="11"/>
    <x v="222"/>
    <x v="42"/>
    <n v="1085"/>
  </r>
  <r>
    <x v="6"/>
    <x v="11"/>
    <x v="223"/>
    <x v="42"/>
    <n v="2493"/>
  </r>
  <r>
    <x v="6"/>
    <x v="11"/>
    <x v="231"/>
    <x v="42"/>
    <n v="263"/>
  </r>
  <r>
    <x v="6"/>
    <x v="11"/>
    <x v="224"/>
    <x v="42"/>
    <n v="2878"/>
  </r>
  <r>
    <x v="6"/>
    <x v="11"/>
    <x v="225"/>
    <x v="42"/>
    <n v="1236"/>
  </r>
  <r>
    <x v="6"/>
    <x v="11"/>
    <x v="226"/>
    <x v="42"/>
    <n v="839"/>
  </r>
  <r>
    <x v="6"/>
    <x v="11"/>
    <x v="227"/>
    <x v="42"/>
    <n v="3779"/>
  </r>
  <r>
    <x v="6"/>
    <x v="11"/>
    <x v="228"/>
    <x v="42"/>
    <n v="6730"/>
  </r>
  <r>
    <x v="6"/>
    <x v="11"/>
    <x v="229"/>
    <x v="42"/>
    <n v="949"/>
  </r>
  <r>
    <x v="6"/>
    <x v="11"/>
    <x v="232"/>
    <x v="42"/>
    <n v="208"/>
  </r>
  <r>
    <x v="6"/>
    <x v="11"/>
    <x v="230"/>
    <x v="42"/>
    <n v="2446"/>
  </r>
  <r>
    <x v="6"/>
    <x v="11"/>
    <x v="200"/>
    <x v="21"/>
    <n v="2235"/>
  </r>
  <r>
    <x v="6"/>
    <x v="11"/>
    <x v="201"/>
    <x v="21"/>
    <n v="5970"/>
  </r>
  <r>
    <x v="6"/>
    <x v="11"/>
    <x v="202"/>
    <x v="21"/>
    <n v="6020"/>
  </r>
  <r>
    <x v="6"/>
    <x v="11"/>
    <x v="203"/>
    <x v="21"/>
    <n v="3217"/>
  </r>
  <r>
    <x v="6"/>
    <x v="11"/>
    <x v="204"/>
    <x v="21"/>
    <n v="1064"/>
  </r>
  <r>
    <x v="6"/>
    <x v="11"/>
    <x v="205"/>
    <x v="21"/>
    <n v="955"/>
  </r>
  <r>
    <x v="6"/>
    <x v="11"/>
    <x v="206"/>
    <x v="21"/>
    <n v="1473"/>
  </r>
  <r>
    <x v="6"/>
    <x v="11"/>
    <x v="207"/>
    <x v="21"/>
    <n v="6204"/>
  </r>
  <r>
    <x v="6"/>
    <x v="11"/>
    <x v="208"/>
    <x v="21"/>
    <n v="1054"/>
  </r>
  <r>
    <x v="6"/>
    <x v="11"/>
    <x v="209"/>
    <x v="21"/>
    <n v="2246"/>
  </r>
  <r>
    <x v="6"/>
    <x v="11"/>
    <x v="210"/>
    <x v="21"/>
    <n v="2849"/>
  </r>
  <r>
    <x v="6"/>
    <x v="11"/>
    <x v="211"/>
    <x v="21"/>
    <n v="1086"/>
  </r>
  <r>
    <x v="6"/>
    <x v="11"/>
    <x v="212"/>
    <x v="21"/>
    <n v="2177"/>
  </r>
  <r>
    <x v="6"/>
    <x v="11"/>
    <x v="213"/>
    <x v="21"/>
    <n v="1113"/>
  </r>
  <r>
    <x v="6"/>
    <x v="11"/>
    <x v="214"/>
    <x v="21"/>
    <n v="9648"/>
  </r>
  <r>
    <x v="6"/>
    <x v="11"/>
    <x v="215"/>
    <x v="21"/>
    <n v="4568"/>
  </r>
  <r>
    <x v="6"/>
    <x v="11"/>
    <x v="216"/>
    <x v="21"/>
    <n v="1963"/>
  </r>
  <r>
    <x v="6"/>
    <x v="11"/>
    <x v="217"/>
    <x v="21"/>
    <n v="538"/>
  </r>
  <r>
    <x v="6"/>
    <x v="11"/>
    <x v="218"/>
    <x v="21"/>
    <n v="304"/>
  </r>
  <r>
    <x v="6"/>
    <x v="11"/>
    <x v="219"/>
    <x v="21"/>
    <n v="1796"/>
  </r>
  <r>
    <x v="6"/>
    <x v="11"/>
    <x v="220"/>
    <x v="21"/>
    <n v="547"/>
  </r>
  <r>
    <x v="6"/>
    <x v="11"/>
    <x v="221"/>
    <x v="21"/>
    <n v="1300"/>
  </r>
  <r>
    <x v="6"/>
    <x v="11"/>
    <x v="222"/>
    <x v="21"/>
    <n v="941"/>
  </r>
  <r>
    <x v="6"/>
    <x v="11"/>
    <x v="223"/>
    <x v="21"/>
    <n v="2006"/>
  </r>
  <r>
    <x v="6"/>
    <x v="11"/>
    <x v="231"/>
    <x v="21"/>
    <n v="264"/>
  </r>
  <r>
    <x v="6"/>
    <x v="11"/>
    <x v="224"/>
    <x v="21"/>
    <n v="3101"/>
  </r>
  <r>
    <x v="6"/>
    <x v="11"/>
    <x v="225"/>
    <x v="21"/>
    <n v="1055"/>
  </r>
  <r>
    <x v="6"/>
    <x v="11"/>
    <x v="226"/>
    <x v="21"/>
    <n v="907"/>
  </r>
  <r>
    <x v="6"/>
    <x v="11"/>
    <x v="227"/>
    <x v="21"/>
    <n v="3481"/>
  </r>
  <r>
    <x v="6"/>
    <x v="11"/>
    <x v="228"/>
    <x v="21"/>
    <n v="5953"/>
  </r>
  <r>
    <x v="6"/>
    <x v="11"/>
    <x v="229"/>
    <x v="21"/>
    <n v="669"/>
  </r>
  <r>
    <x v="6"/>
    <x v="11"/>
    <x v="232"/>
    <x v="21"/>
    <n v="151"/>
  </r>
  <r>
    <x v="6"/>
    <x v="11"/>
    <x v="230"/>
    <x v="21"/>
    <n v="2499"/>
  </r>
  <r>
    <x v="6"/>
    <x v="11"/>
    <x v="200"/>
    <x v="22"/>
    <n v="14967"/>
  </r>
  <r>
    <x v="6"/>
    <x v="11"/>
    <x v="201"/>
    <x v="22"/>
    <n v="7000"/>
  </r>
  <r>
    <x v="6"/>
    <x v="11"/>
    <x v="202"/>
    <x v="22"/>
    <n v="10253"/>
  </r>
  <r>
    <x v="6"/>
    <x v="11"/>
    <x v="203"/>
    <x v="22"/>
    <n v="2358"/>
  </r>
  <r>
    <x v="6"/>
    <x v="11"/>
    <x v="204"/>
    <x v="22"/>
    <n v="113"/>
  </r>
  <r>
    <x v="6"/>
    <x v="11"/>
    <x v="205"/>
    <x v="22"/>
    <n v="2733"/>
  </r>
  <r>
    <x v="6"/>
    <x v="11"/>
    <x v="206"/>
    <x v="22"/>
    <n v="80"/>
  </r>
  <r>
    <x v="6"/>
    <x v="11"/>
    <x v="207"/>
    <x v="22"/>
    <n v="1430"/>
  </r>
  <r>
    <x v="6"/>
    <x v="11"/>
    <x v="209"/>
    <x v="22"/>
    <n v="200"/>
  </r>
  <r>
    <x v="6"/>
    <x v="11"/>
    <x v="210"/>
    <x v="22"/>
    <n v="21203"/>
  </r>
  <r>
    <x v="6"/>
    <x v="11"/>
    <x v="211"/>
    <x v="22"/>
    <n v="17"/>
  </r>
  <r>
    <x v="6"/>
    <x v="11"/>
    <x v="212"/>
    <x v="22"/>
    <n v="928"/>
  </r>
  <r>
    <x v="6"/>
    <x v="11"/>
    <x v="214"/>
    <x v="22"/>
    <n v="4969"/>
  </r>
  <r>
    <x v="6"/>
    <x v="11"/>
    <x v="215"/>
    <x v="22"/>
    <n v="14724"/>
  </r>
  <r>
    <x v="6"/>
    <x v="11"/>
    <x v="216"/>
    <x v="22"/>
    <n v="996"/>
  </r>
  <r>
    <x v="6"/>
    <x v="11"/>
    <x v="217"/>
    <x v="22"/>
    <n v="5"/>
  </r>
  <r>
    <x v="6"/>
    <x v="11"/>
    <x v="218"/>
    <x v="22"/>
    <n v="333"/>
  </r>
  <r>
    <x v="6"/>
    <x v="11"/>
    <x v="219"/>
    <x v="22"/>
    <n v="3054"/>
  </r>
  <r>
    <x v="6"/>
    <x v="11"/>
    <x v="220"/>
    <x v="22"/>
    <n v="400"/>
  </r>
  <r>
    <x v="6"/>
    <x v="11"/>
    <x v="221"/>
    <x v="22"/>
    <n v="183"/>
  </r>
  <r>
    <x v="6"/>
    <x v="11"/>
    <x v="223"/>
    <x v="22"/>
    <n v="28"/>
  </r>
  <r>
    <x v="6"/>
    <x v="11"/>
    <x v="231"/>
    <x v="22"/>
    <n v="4995"/>
  </r>
  <r>
    <x v="6"/>
    <x v="11"/>
    <x v="224"/>
    <x v="22"/>
    <n v="115"/>
  </r>
  <r>
    <x v="6"/>
    <x v="11"/>
    <x v="225"/>
    <x v="22"/>
    <n v="1855"/>
  </r>
  <r>
    <x v="6"/>
    <x v="11"/>
    <x v="226"/>
    <x v="22"/>
    <n v="6092"/>
  </r>
  <r>
    <x v="6"/>
    <x v="11"/>
    <x v="227"/>
    <x v="22"/>
    <n v="2688"/>
  </r>
  <r>
    <x v="6"/>
    <x v="11"/>
    <x v="228"/>
    <x v="22"/>
    <n v="2797"/>
  </r>
  <r>
    <x v="6"/>
    <x v="11"/>
    <x v="230"/>
    <x v="22"/>
    <n v="20"/>
  </r>
  <r>
    <x v="6"/>
    <x v="11"/>
    <x v="200"/>
    <x v="23"/>
    <n v="3"/>
  </r>
  <r>
    <x v="6"/>
    <x v="11"/>
    <x v="201"/>
    <x v="23"/>
    <n v="24"/>
  </r>
  <r>
    <x v="6"/>
    <x v="11"/>
    <x v="202"/>
    <x v="23"/>
    <n v="16"/>
  </r>
  <r>
    <x v="6"/>
    <x v="11"/>
    <x v="204"/>
    <x v="23"/>
    <n v="1"/>
  </r>
  <r>
    <x v="6"/>
    <x v="11"/>
    <x v="206"/>
    <x v="23"/>
    <n v="2"/>
  </r>
  <r>
    <x v="6"/>
    <x v="11"/>
    <x v="207"/>
    <x v="23"/>
    <n v="2"/>
  </r>
  <r>
    <x v="6"/>
    <x v="11"/>
    <x v="209"/>
    <x v="23"/>
    <n v="1"/>
  </r>
  <r>
    <x v="6"/>
    <x v="11"/>
    <x v="210"/>
    <x v="23"/>
    <n v="58"/>
  </r>
  <r>
    <x v="6"/>
    <x v="11"/>
    <x v="212"/>
    <x v="23"/>
    <n v="14"/>
  </r>
  <r>
    <x v="6"/>
    <x v="11"/>
    <x v="213"/>
    <x v="23"/>
    <n v="33"/>
  </r>
  <r>
    <x v="6"/>
    <x v="11"/>
    <x v="214"/>
    <x v="23"/>
    <n v="8"/>
  </r>
  <r>
    <x v="6"/>
    <x v="11"/>
    <x v="215"/>
    <x v="23"/>
    <n v="44"/>
  </r>
  <r>
    <x v="6"/>
    <x v="11"/>
    <x v="218"/>
    <x v="23"/>
    <n v="8"/>
  </r>
  <r>
    <x v="6"/>
    <x v="11"/>
    <x v="222"/>
    <x v="23"/>
    <n v="7"/>
  </r>
  <r>
    <x v="6"/>
    <x v="11"/>
    <x v="223"/>
    <x v="23"/>
    <n v="2"/>
  </r>
  <r>
    <x v="6"/>
    <x v="11"/>
    <x v="200"/>
    <x v="24"/>
    <n v="1"/>
  </r>
  <r>
    <x v="6"/>
    <x v="11"/>
    <x v="201"/>
    <x v="24"/>
    <n v="3"/>
  </r>
  <r>
    <x v="6"/>
    <x v="11"/>
    <x v="202"/>
    <x v="24"/>
    <n v="1"/>
  </r>
  <r>
    <x v="6"/>
    <x v="11"/>
    <x v="203"/>
    <x v="24"/>
    <n v="1"/>
  </r>
  <r>
    <x v="6"/>
    <x v="11"/>
    <x v="204"/>
    <x v="24"/>
    <n v="1"/>
  </r>
  <r>
    <x v="6"/>
    <x v="11"/>
    <x v="207"/>
    <x v="24"/>
    <n v="52"/>
  </r>
  <r>
    <x v="6"/>
    <x v="11"/>
    <x v="208"/>
    <x v="24"/>
    <n v="104"/>
  </r>
  <r>
    <x v="6"/>
    <x v="11"/>
    <x v="209"/>
    <x v="24"/>
    <n v="135"/>
  </r>
  <r>
    <x v="6"/>
    <x v="11"/>
    <x v="210"/>
    <x v="24"/>
    <n v="7021"/>
  </r>
  <r>
    <x v="6"/>
    <x v="11"/>
    <x v="211"/>
    <x v="24"/>
    <n v="21"/>
  </r>
  <r>
    <x v="6"/>
    <x v="11"/>
    <x v="212"/>
    <x v="24"/>
    <n v="713"/>
  </r>
  <r>
    <x v="6"/>
    <x v="11"/>
    <x v="213"/>
    <x v="24"/>
    <n v="42"/>
  </r>
  <r>
    <x v="6"/>
    <x v="11"/>
    <x v="214"/>
    <x v="24"/>
    <n v="2"/>
  </r>
  <r>
    <x v="6"/>
    <x v="11"/>
    <x v="215"/>
    <x v="24"/>
    <n v="584"/>
  </r>
  <r>
    <x v="6"/>
    <x v="11"/>
    <x v="217"/>
    <x v="24"/>
    <n v="1"/>
  </r>
  <r>
    <x v="6"/>
    <x v="11"/>
    <x v="228"/>
    <x v="24"/>
    <n v="28"/>
  </r>
  <r>
    <x v="6"/>
    <x v="11"/>
    <x v="200"/>
    <x v="25"/>
    <n v="17249"/>
  </r>
  <r>
    <x v="6"/>
    <x v="11"/>
    <x v="201"/>
    <x v="25"/>
    <n v="28315"/>
  </r>
  <r>
    <x v="6"/>
    <x v="11"/>
    <x v="202"/>
    <x v="25"/>
    <n v="27699"/>
  </r>
  <r>
    <x v="6"/>
    <x v="11"/>
    <x v="203"/>
    <x v="25"/>
    <n v="12064"/>
  </r>
  <r>
    <x v="6"/>
    <x v="11"/>
    <x v="204"/>
    <x v="25"/>
    <n v="7295"/>
  </r>
  <r>
    <x v="6"/>
    <x v="11"/>
    <x v="205"/>
    <x v="25"/>
    <n v="7910"/>
  </r>
  <r>
    <x v="6"/>
    <x v="11"/>
    <x v="206"/>
    <x v="25"/>
    <n v="12574"/>
  </r>
  <r>
    <x v="6"/>
    <x v="11"/>
    <x v="207"/>
    <x v="25"/>
    <n v="40301"/>
  </r>
  <r>
    <x v="6"/>
    <x v="11"/>
    <x v="208"/>
    <x v="25"/>
    <n v="4370"/>
  </r>
  <r>
    <x v="6"/>
    <x v="11"/>
    <x v="209"/>
    <x v="25"/>
    <n v="4709"/>
  </r>
  <r>
    <x v="6"/>
    <x v="11"/>
    <x v="210"/>
    <x v="25"/>
    <n v="5831"/>
  </r>
  <r>
    <x v="6"/>
    <x v="11"/>
    <x v="211"/>
    <x v="25"/>
    <n v="2649"/>
  </r>
  <r>
    <x v="6"/>
    <x v="11"/>
    <x v="212"/>
    <x v="25"/>
    <n v="5736"/>
  </r>
  <r>
    <x v="6"/>
    <x v="11"/>
    <x v="213"/>
    <x v="25"/>
    <n v="4532"/>
  </r>
  <r>
    <x v="6"/>
    <x v="11"/>
    <x v="214"/>
    <x v="25"/>
    <n v="56812"/>
  </r>
  <r>
    <x v="6"/>
    <x v="11"/>
    <x v="215"/>
    <x v="25"/>
    <n v="21700"/>
  </r>
  <r>
    <x v="6"/>
    <x v="11"/>
    <x v="216"/>
    <x v="25"/>
    <n v="14759"/>
  </r>
  <r>
    <x v="6"/>
    <x v="11"/>
    <x v="217"/>
    <x v="25"/>
    <n v="2465"/>
  </r>
  <r>
    <x v="6"/>
    <x v="11"/>
    <x v="218"/>
    <x v="25"/>
    <n v="8317"/>
  </r>
  <r>
    <x v="6"/>
    <x v="11"/>
    <x v="219"/>
    <x v="25"/>
    <n v="3318"/>
  </r>
  <r>
    <x v="6"/>
    <x v="11"/>
    <x v="220"/>
    <x v="25"/>
    <n v="1471"/>
  </r>
  <r>
    <x v="6"/>
    <x v="11"/>
    <x v="221"/>
    <x v="25"/>
    <n v="4769"/>
  </r>
  <r>
    <x v="6"/>
    <x v="11"/>
    <x v="222"/>
    <x v="25"/>
    <n v="3118"/>
  </r>
  <r>
    <x v="6"/>
    <x v="11"/>
    <x v="223"/>
    <x v="25"/>
    <n v="6663"/>
  </r>
  <r>
    <x v="6"/>
    <x v="11"/>
    <x v="231"/>
    <x v="25"/>
    <n v="1707"/>
  </r>
  <r>
    <x v="6"/>
    <x v="11"/>
    <x v="224"/>
    <x v="25"/>
    <n v="21873"/>
  </r>
  <r>
    <x v="6"/>
    <x v="11"/>
    <x v="225"/>
    <x v="25"/>
    <n v="9946"/>
  </r>
  <r>
    <x v="6"/>
    <x v="11"/>
    <x v="226"/>
    <x v="25"/>
    <n v="2529"/>
  </r>
  <r>
    <x v="6"/>
    <x v="11"/>
    <x v="227"/>
    <x v="25"/>
    <n v="25984"/>
  </r>
  <r>
    <x v="6"/>
    <x v="11"/>
    <x v="228"/>
    <x v="25"/>
    <n v="33604"/>
  </r>
  <r>
    <x v="6"/>
    <x v="11"/>
    <x v="229"/>
    <x v="25"/>
    <n v="4328"/>
  </r>
  <r>
    <x v="6"/>
    <x v="11"/>
    <x v="232"/>
    <x v="25"/>
    <n v="283"/>
  </r>
  <r>
    <x v="6"/>
    <x v="11"/>
    <x v="230"/>
    <x v="25"/>
    <n v="7063"/>
  </r>
  <r>
    <x v="6"/>
    <x v="11"/>
    <x v="200"/>
    <x v="26"/>
    <n v="5"/>
  </r>
  <r>
    <x v="6"/>
    <x v="11"/>
    <x v="203"/>
    <x v="26"/>
    <n v="1"/>
  </r>
  <r>
    <x v="6"/>
    <x v="11"/>
    <x v="204"/>
    <x v="26"/>
    <n v="1"/>
  </r>
  <r>
    <x v="6"/>
    <x v="11"/>
    <x v="207"/>
    <x v="26"/>
    <n v="3"/>
  </r>
  <r>
    <x v="6"/>
    <x v="11"/>
    <x v="210"/>
    <x v="26"/>
    <n v="4"/>
  </r>
  <r>
    <x v="6"/>
    <x v="11"/>
    <x v="212"/>
    <x v="26"/>
    <n v="22"/>
  </r>
  <r>
    <x v="6"/>
    <x v="11"/>
    <x v="213"/>
    <x v="26"/>
    <n v="1"/>
  </r>
  <r>
    <x v="6"/>
    <x v="11"/>
    <x v="214"/>
    <x v="26"/>
    <n v="25"/>
  </r>
  <r>
    <x v="6"/>
    <x v="11"/>
    <x v="215"/>
    <x v="26"/>
    <n v="1"/>
  </r>
  <r>
    <x v="6"/>
    <x v="11"/>
    <x v="216"/>
    <x v="26"/>
    <n v="4"/>
  </r>
  <r>
    <x v="6"/>
    <x v="11"/>
    <x v="231"/>
    <x v="26"/>
    <n v="2"/>
  </r>
  <r>
    <x v="6"/>
    <x v="11"/>
    <x v="228"/>
    <x v="26"/>
    <n v="2"/>
  </r>
  <r>
    <x v="6"/>
    <x v="11"/>
    <x v="201"/>
    <x v="27"/>
    <n v="162"/>
  </r>
  <r>
    <x v="6"/>
    <x v="11"/>
    <x v="207"/>
    <x v="27"/>
    <n v="12"/>
  </r>
  <r>
    <x v="6"/>
    <x v="11"/>
    <x v="214"/>
    <x v="27"/>
    <n v="40"/>
  </r>
  <r>
    <x v="6"/>
    <x v="11"/>
    <x v="218"/>
    <x v="27"/>
    <n v="32"/>
  </r>
  <r>
    <x v="6"/>
    <x v="11"/>
    <x v="224"/>
    <x v="27"/>
    <n v="1"/>
  </r>
  <r>
    <x v="6"/>
    <x v="11"/>
    <x v="228"/>
    <x v="27"/>
    <n v="1"/>
  </r>
  <r>
    <x v="6"/>
    <x v="11"/>
    <x v="200"/>
    <x v="28"/>
    <n v="7"/>
  </r>
  <r>
    <x v="6"/>
    <x v="11"/>
    <x v="201"/>
    <x v="28"/>
    <n v="48"/>
  </r>
  <r>
    <x v="6"/>
    <x v="11"/>
    <x v="202"/>
    <x v="28"/>
    <n v="2"/>
  </r>
  <r>
    <x v="6"/>
    <x v="11"/>
    <x v="204"/>
    <x v="28"/>
    <n v="1"/>
  </r>
  <r>
    <x v="6"/>
    <x v="11"/>
    <x v="205"/>
    <x v="28"/>
    <n v="9"/>
  </r>
  <r>
    <x v="6"/>
    <x v="11"/>
    <x v="206"/>
    <x v="28"/>
    <n v="2"/>
  </r>
  <r>
    <x v="6"/>
    <x v="11"/>
    <x v="207"/>
    <x v="28"/>
    <n v="13"/>
  </r>
  <r>
    <x v="6"/>
    <x v="11"/>
    <x v="209"/>
    <x v="28"/>
    <n v="1"/>
  </r>
  <r>
    <x v="6"/>
    <x v="11"/>
    <x v="210"/>
    <x v="28"/>
    <n v="19"/>
  </r>
  <r>
    <x v="6"/>
    <x v="11"/>
    <x v="212"/>
    <x v="28"/>
    <n v="18"/>
  </r>
  <r>
    <x v="6"/>
    <x v="11"/>
    <x v="213"/>
    <x v="28"/>
    <n v="4"/>
  </r>
  <r>
    <x v="6"/>
    <x v="11"/>
    <x v="214"/>
    <x v="28"/>
    <n v="37"/>
  </r>
  <r>
    <x v="6"/>
    <x v="11"/>
    <x v="215"/>
    <x v="28"/>
    <n v="9"/>
  </r>
  <r>
    <x v="6"/>
    <x v="11"/>
    <x v="218"/>
    <x v="28"/>
    <n v="2"/>
  </r>
  <r>
    <x v="6"/>
    <x v="11"/>
    <x v="223"/>
    <x v="28"/>
    <n v="2"/>
  </r>
  <r>
    <x v="6"/>
    <x v="11"/>
    <x v="231"/>
    <x v="28"/>
    <n v="5"/>
  </r>
  <r>
    <x v="6"/>
    <x v="11"/>
    <x v="224"/>
    <x v="28"/>
    <n v="3"/>
  </r>
  <r>
    <x v="6"/>
    <x v="11"/>
    <x v="230"/>
    <x v="28"/>
    <n v="1"/>
  </r>
  <r>
    <x v="6"/>
    <x v="11"/>
    <x v="200"/>
    <x v="29"/>
    <n v="17267"/>
  </r>
  <r>
    <x v="6"/>
    <x v="11"/>
    <x v="201"/>
    <x v="29"/>
    <n v="28553"/>
  </r>
  <r>
    <x v="6"/>
    <x v="11"/>
    <x v="202"/>
    <x v="29"/>
    <n v="27770"/>
  </r>
  <r>
    <x v="6"/>
    <x v="11"/>
    <x v="203"/>
    <x v="29"/>
    <n v="12067"/>
  </r>
  <r>
    <x v="6"/>
    <x v="11"/>
    <x v="204"/>
    <x v="29"/>
    <n v="7299"/>
  </r>
  <r>
    <x v="6"/>
    <x v="11"/>
    <x v="205"/>
    <x v="29"/>
    <n v="7919"/>
  </r>
  <r>
    <x v="6"/>
    <x v="11"/>
    <x v="206"/>
    <x v="29"/>
    <n v="12579"/>
  </r>
  <r>
    <x v="6"/>
    <x v="11"/>
    <x v="207"/>
    <x v="29"/>
    <n v="40384"/>
  </r>
  <r>
    <x v="6"/>
    <x v="11"/>
    <x v="208"/>
    <x v="29"/>
    <n v="4477"/>
  </r>
  <r>
    <x v="6"/>
    <x v="11"/>
    <x v="209"/>
    <x v="29"/>
    <n v="4863"/>
  </r>
  <r>
    <x v="6"/>
    <x v="11"/>
    <x v="210"/>
    <x v="29"/>
    <n v="13143"/>
  </r>
  <r>
    <x v="6"/>
    <x v="11"/>
    <x v="211"/>
    <x v="29"/>
    <n v="2670"/>
  </r>
  <r>
    <x v="6"/>
    <x v="11"/>
    <x v="212"/>
    <x v="29"/>
    <n v="6517"/>
  </r>
  <r>
    <x v="6"/>
    <x v="11"/>
    <x v="213"/>
    <x v="29"/>
    <n v="4622"/>
  </r>
  <r>
    <x v="6"/>
    <x v="11"/>
    <x v="214"/>
    <x v="29"/>
    <n v="56946"/>
  </r>
  <r>
    <x v="6"/>
    <x v="11"/>
    <x v="215"/>
    <x v="29"/>
    <n v="22352"/>
  </r>
  <r>
    <x v="6"/>
    <x v="11"/>
    <x v="216"/>
    <x v="29"/>
    <n v="14763"/>
  </r>
  <r>
    <x v="6"/>
    <x v="11"/>
    <x v="217"/>
    <x v="29"/>
    <n v="2466"/>
  </r>
  <r>
    <x v="6"/>
    <x v="11"/>
    <x v="218"/>
    <x v="29"/>
    <n v="8359"/>
  </r>
  <r>
    <x v="6"/>
    <x v="11"/>
    <x v="219"/>
    <x v="29"/>
    <n v="3318"/>
  </r>
  <r>
    <x v="6"/>
    <x v="11"/>
    <x v="220"/>
    <x v="29"/>
    <n v="1471"/>
  </r>
  <r>
    <x v="6"/>
    <x v="11"/>
    <x v="221"/>
    <x v="29"/>
    <n v="4769"/>
  </r>
  <r>
    <x v="6"/>
    <x v="11"/>
    <x v="222"/>
    <x v="29"/>
    <n v="3127"/>
  </r>
  <r>
    <x v="6"/>
    <x v="11"/>
    <x v="223"/>
    <x v="29"/>
    <n v="6667"/>
  </r>
  <r>
    <x v="6"/>
    <x v="11"/>
    <x v="231"/>
    <x v="29"/>
    <n v="1714"/>
  </r>
  <r>
    <x v="6"/>
    <x v="11"/>
    <x v="224"/>
    <x v="29"/>
    <n v="21877"/>
  </r>
  <r>
    <x v="6"/>
    <x v="11"/>
    <x v="225"/>
    <x v="29"/>
    <n v="9946"/>
  </r>
  <r>
    <x v="6"/>
    <x v="11"/>
    <x v="226"/>
    <x v="29"/>
    <n v="2529"/>
  </r>
  <r>
    <x v="6"/>
    <x v="11"/>
    <x v="227"/>
    <x v="29"/>
    <n v="25984"/>
  </r>
  <r>
    <x v="6"/>
    <x v="11"/>
    <x v="228"/>
    <x v="29"/>
    <n v="33636"/>
  </r>
  <r>
    <x v="6"/>
    <x v="11"/>
    <x v="229"/>
    <x v="29"/>
    <n v="4328"/>
  </r>
  <r>
    <x v="6"/>
    <x v="11"/>
    <x v="232"/>
    <x v="29"/>
    <n v="283"/>
  </r>
  <r>
    <x v="6"/>
    <x v="11"/>
    <x v="230"/>
    <x v="29"/>
    <n v="7064"/>
  </r>
  <r>
    <x v="6"/>
    <x v="11"/>
    <x v="200"/>
    <x v="37"/>
    <n v="384"/>
  </r>
  <r>
    <x v="6"/>
    <x v="11"/>
    <x v="201"/>
    <x v="37"/>
    <n v="679"/>
  </r>
  <r>
    <x v="6"/>
    <x v="11"/>
    <x v="202"/>
    <x v="37"/>
    <n v="805"/>
  </r>
  <r>
    <x v="6"/>
    <x v="11"/>
    <x v="203"/>
    <x v="37"/>
    <n v="202"/>
  </r>
  <r>
    <x v="6"/>
    <x v="11"/>
    <x v="204"/>
    <x v="37"/>
    <n v="182"/>
  </r>
  <r>
    <x v="6"/>
    <x v="11"/>
    <x v="205"/>
    <x v="37"/>
    <n v="55"/>
  </r>
  <r>
    <x v="6"/>
    <x v="11"/>
    <x v="206"/>
    <x v="37"/>
    <n v="93"/>
  </r>
  <r>
    <x v="6"/>
    <x v="11"/>
    <x v="207"/>
    <x v="37"/>
    <n v="1048"/>
  </r>
  <r>
    <x v="6"/>
    <x v="11"/>
    <x v="208"/>
    <x v="37"/>
    <n v="104"/>
  </r>
  <r>
    <x v="6"/>
    <x v="11"/>
    <x v="209"/>
    <x v="37"/>
    <n v="172"/>
  </r>
  <r>
    <x v="6"/>
    <x v="11"/>
    <x v="210"/>
    <x v="37"/>
    <n v="41"/>
  </r>
  <r>
    <x v="6"/>
    <x v="11"/>
    <x v="211"/>
    <x v="37"/>
    <n v="50"/>
  </r>
  <r>
    <x v="6"/>
    <x v="11"/>
    <x v="212"/>
    <x v="37"/>
    <n v="208"/>
  </r>
  <r>
    <x v="6"/>
    <x v="11"/>
    <x v="213"/>
    <x v="37"/>
    <n v="70"/>
  </r>
  <r>
    <x v="6"/>
    <x v="11"/>
    <x v="214"/>
    <x v="37"/>
    <n v="2388"/>
  </r>
  <r>
    <x v="6"/>
    <x v="11"/>
    <x v="215"/>
    <x v="37"/>
    <n v="347"/>
  </r>
  <r>
    <x v="6"/>
    <x v="11"/>
    <x v="216"/>
    <x v="37"/>
    <n v="367"/>
  </r>
  <r>
    <x v="6"/>
    <x v="11"/>
    <x v="217"/>
    <x v="37"/>
    <n v="108"/>
  </r>
  <r>
    <x v="6"/>
    <x v="11"/>
    <x v="219"/>
    <x v="37"/>
    <n v="280"/>
  </r>
  <r>
    <x v="6"/>
    <x v="11"/>
    <x v="220"/>
    <x v="37"/>
    <n v="44"/>
  </r>
  <r>
    <x v="6"/>
    <x v="11"/>
    <x v="223"/>
    <x v="37"/>
    <n v="90"/>
  </r>
  <r>
    <x v="6"/>
    <x v="11"/>
    <x v="224"/>
    <x v="37"/>
    <n v="91"/>
  </r>
  <r>
    <x v="6"/>
    <x v="11"/>
    <x v="225"/>
    <x v="37"/>
    <n v="19"/>
  </r>
  <r>
    <x v="6"/>
    <x v="11"/>
    <x v="226"/>
    <x v="37"/>
    <n v="12"/>
  </r>
  <r>
    <x v="6"/>
    <x v="11"/>
    <x v="227"/>
    <x v="37"/>
    <n v="80"/>
  </r>
  <r>
    <x v="6"/>
    <x v="11"/>
    <x v="228"/>
    <x v="37"/>
    <n v="393"/>
  </r>
  <r>
    <x v="6"/>
    <x v="11"/>
    <x v="229"/>
    <x v="37"/>
    <n v="346"/>
  </r>
  <r>
    <x v="6"/>
    <x v="11"/>
    <x v="204"/>
    <x v="38"/>
    <n v="10"/>
  </r>
  <r>
    <x v="6"/>
    <x v="11"/>
    <x v="207"/>
    <x v="38"/>
    <n v="61"/>
  </r>
  <r>
    <x v="6"/>
    <x v="11"/>
    <x v="210"/>
    <x v="38"/>
    <n v="17"/>
  </r>
  <r>
    <x v="6"/>
    <x v="11"/>
    <x v="214"/>
    <x v="38"/>
    <n v="54"/>
  </r>
  <r>
    <x v="6"/>
    <x v="11"/>
    <x v="215"/>
    <x v="38"/>
    <n v="42"/>
  </r>
  <r>
    <x v="6"/>
    <x v="11"/>
    <x v="227"/>
    <x v="38"/>
    <n v="148"/>
  </r>
  <r>
    <x v="6"/>
    <x v="11"/>
    <x v="229"/>
    <x v="38"/>
    <n v="12"/>
  </r>
  <r>
    <x v="6"/>
    <x v="11"/>
    <x v="200"/>
    <x v="39"/>
    <n v="5"/>
  </r>
  <r>
    <x v="6"/>
    <x v="11"/>
    <x v="201"/>
    <x v="39"/>
    <n v="7"/>
  </r>
  <r>
    <x v="6"/>
    <x v="11"/>
    <x v="202"/>
    <x v="39"/>
    <n v="8"/>
  </r>
  <r>
    <x v="6"/>
    <x v="11"/>
    <x v="203"/>
    <x v="39"/>
    <n v="2"/>
  </r>
  <r>
    <x v="6"/>
    <x v="11"/>
    <x v="204"/>
    <x v="39"/>
    <n v="4"/>
  </r>
  <r>
    <x v="6"/>
    <x v="11"/>
    <x v="207"/>
    <x v="39"/>
    <n v="3"/>
  </r>
  <r>
    <x v="6"/>
    <x v="11"/>
    <x v="209"/>
    <x v="39"/>
    <n v="7"/>
  </r>
  <r>
    <x v="6"/>
    <x v="11"/>
    <x v="210"/>
    <x v="39"/>
    <n v="6"/>
  </r>
  <r>
    <x v="6"/>
    <x v="11"/>
    <x v="214"/>
    <x v="39"/>
    <n v="41"/>
  </r>
  <r>
    <x v="6"/>
    <x v="11"/>
    <x v="215"/>
    <x v="39"/>
    <n v="6"/>
  </r>
  <r>
    <x v="6"/>
    <x v="11"/>
    <x v="216"/>
    <x v="39"/>
    <n v="13"/>
  </r>
  <r>
    <x v="6"/>
    <x v="11"/>
    <x v="228"/>
    <x v="39"/>
    <n v="10"/>
  </r>
  <r>
    <x v="6"/>
    <x v="11"/>
    <x v="201"/>
    <x v="40"/>
    <n v="52"/>
  </r>
  <r>
    <x v="6"/>
    <x v="11"/>
    <x v="207"/>
    <x v="40"/>
    <n v="21"/>
  </r>
  <r>
    <x v="6"/>
    <x v="11"/>
    <x v="212"/>
    <x v="40"/>
    <n v="6"/>
  </r>
  <r>
    <x v="6"/>
    <x v="11"/>
    <x v="214"/>
    <x v="40"/>
    <n v="29"/>
  </r>
  <r>
    <x v="6"/>
    <x v="11"/>
    <x v="215"/>
    <x v="40"/>
    <n v="14"/>
  </r>
  <r>
    <x v="6"/>
    <x v="11"/>
    <x v="229"/>
    <x v="40"/>
    <n v="8"/>
  </r>
  <r>
    <x v="6"/>
    <x v="11"/>
    <x v="200"/>
    <x v="30"/>
    <n v="59"/>
  </r>
  <r>
    <x v="6"/>
    <x v="11"/>
    <x v="201"/>
    <x v="30"/>
    <n v="961"/>
  </r>
  <r>
    <x v="6"/>
    <x v="11"/>
    <x v="202"/>
    <x v="30"/>
    <n v="69"/>
  </r>
  <r>
    <x v="6"/>
    <x v="11"/>
    <x v="203"/>
    <x v="30"/>
    <n v="65"/>
  </r>
  <r>
    <x v="6"/>
    <x v="11"/>
    <x v="204"/>
    <x v="30"/>
    <n v="49"/>
  </r>
  <r>
    <x v="6"/>
    <x v="11"/>
    <x v="205"/>
    <x v="30"/>
    <n v="153"/>
  </r>
  <r>
    <x v="6"/>
    <x v="11"/>
    <x v="206"/>
    <x v="30"/>
    <n v="1"/>
  </r>
  <r>
    <x v="6"/>
    <x v="11"/>
    <x v="207"/>
    <x v="30"/>
    <n v="68"/>
  </r>
  <r>
    <x v="6"/>
    <x v="11"/>
    <x v="213"/>
    <x v="30"/>
    <n v="6"/>
  </r>
  <r>
    <x v="6"/>
    <x v="11"/>
    <x v="214"/>
    <x v="30"/>
    <n v="234"/>
  </r>
  <r>
    <x v="6"/>
    <x v="11"/>
    <x v="215"/>
    <x v="30"/>
    <n v="18"/>
  </r>
  <r>
    <x v="6"/>
    <x v="11"/>
    <x v="216"/>
    <x v="30"/>
    <n v="30"/>
  </r>
  <r>
    <x v="6"/>
    <x v="11"/>
    <x v="218"/>
    <x v="30"/>
    <n v="1"/>
  </r>
  <r>
    <x v="6"/>
    <x v="11"/>
    <x v="221"/>
    <x v="30"/>
    <n v="17"/>
  </r>
  <r>
    <x v="6"/>
    <x v="11"/>
    <x v="223"/>
    <x v="30"/>
    <n v="21"/>
  </r>
  <r>
    <x v="6"/>
    <x v="11"/>
    <x v="224"/>
    <x v="30"/>
    <n v="43"/>
  </r>
  <r>
    <x v="6"/>
    <x v="11"/>
    <x v="226"/>
    <x v="30"/>
    <n v="21"/>
  </r>
  <r>
    <x v="6"/>
    <x v="11"/>
    <x v="227"/>
    <x v="30"/>
    <n v="26"/>
  </r>
  <r>
    <x v="6"/>
    <x v="11"/>
    <x v="228"/>
    <x v="30"/>
    <n v="36"/>
  </r>
  <r>
    <x v="6"/>
    <x v="12"/>
    <x v="233"/>
    <x v="0"/>
    <n v="179"/>
  </r>
  <r>
    <x v="6"/>
    <x v="12"/>
    <x v="234"/>
    <x v="0"/>
    <n v="113"/>
  </r>
  <r>
    <x v="6"/>
    <x v="12"/>
    <x v="235"/>
    <x v="0"/>
    <n v="5"/>
  </r>
  <r>
    <x v="6"/>
    <x v="12"/>
    <x v="236"/>
    <x v="0"/>
    <n v="100"/>
  </r>
  <r>
    <x v="6"/>
    <x v="12"/>
    <x v="237"/>
    <x v="0"/>
    <n v="30"/>
  </r>
  <r>
    <x v="6"/>
    <x v="12"/>
    <x v="238"/>
    <x v="0"/>
    <n v="28"/>
  </r>
  <r>
    <x v="6"/>
    <x v="12"/>
    <x v="239"/>
    <x v="0"/>
    <n v="55"/>
  </r>
  <r>
    <x v="6"/>
    <x v="12"/>
    <x v="240"/>
    <x v="0"/>
    <n v="5"/>
  </r>
  <r>
    <x v="6"/>
    <x v="12"/>
    <x v="241"/>
    <x v="0"/>
    <n v="98"/>
  </r>
  <r>
    <x v="6"/>
    <x v="12"/>
    <x v="242"/>
    <x v="0"/>
    <n v="31"/>
  </r>
  <r>
    <x v="6"/>
    <x v="12"/>
    <x v="244"/>
    <x v="0"/>
    <n v="139"/>
  </r>
  <r>
    <x v="6"/>
    <x v="12"/>
    <x v="245"/>
    <x v="0"/>
    <n v="66"/>
  </r>
  <r>
    <x v="6"/>
    <x v="12"/>
    <x v="246"/>
    <x v="0"/>
    <n v="99"/>
  </r>
  <r>
    <x v="6"/>
    <x v="12"/>
    <x v="247"/>
    <x v="0"/>
    <n v="134"/>
  </r>
  <r>
    <x v="6"/>
    <x v="12"/>
    <x v="248"/>
    <x v="0"/>
    <n v="47"/>
  </r>
  <r>
    <x v="6"/>
    <x v="12"/>
    <x v="249"/>
    <x v="0"/>
    <n v="68"/>
  </r>
  <r>
    <x v="6"/>
    <x v="12"/>
    <x v="250"/>
    <x v="0"/>
    <n v="99"/>
  </r>
  <r>
    <x v="6"/>
    <x v="12"/>
    <x v="251"/>
    <x v="0"/>
    <n v="76"/>
  </r>
  <r>
    <x v="6"/>
    <x v="12"/>
    <x v="252"/>
    <x v="0"/>
    <n v="35"/>
  </r>
  <r>
    <x v="6"/>
    <x v="12"/>
    <x v="253"/>
    <x v="0"/>
    <n v="37"/>
  </r>
  <r>
    <x v="6"/>
    <x v="12"/>
    <x v="254"/>
    <x v="0"/>
    <n v="27"/>
  </r>
  <r>
    <x v="6"/>
    <x v="12"/>
    <x v="255"/>
    <x v="0"/>
    <n v="26"/>
  </r>
  <r>
    <x v="6"/>
    <x v="12"/>
    <x v="256"/>
    <x v="0"/>
    <n v="47"/>
  </r>
  <r>
    <x v="6"/>
    <x v="12"/>
    <x v="257"/>
    <x v="0"/>
    <n v="130"/>
  </r>
  <r>
    <x v="6"/>
    <x v="12"/>
    <x v="233"/>
    <x v="1"/>
    <n v="30"/>
  </r>
  <r>
    <x v="6"/>
    <x v="12"/>
    <x v="234"/>
    <x v="1"/>
    <n v="12"/>
  </r>
  <r>
    <x v="6"/>
    <x v="12"/>
    <x v="235"/>
    <x v="1"/>
    <n v="2"/>
  </r>
  <r>
    <x v="6"/>
    <x v="12"/>
    <x v="236"/>
    <x v="1"/>
    <n v="15"/>
  </r>
  <r>
    <x v="6"/>
    <x v="12"/>
    <x v="237"/>
    <x v="1"/>
    <n v="4"/>
  </r>
  <r>
    <x v="6"/>
    <x v="12"/>
    <x v="238"/>
    <x v="1"/>
    <n v="8"/>
  </r>
  <r>
    <x v="6"/>
    <x v="12"/>
    <x v="239"/>
    <x v="1"/>
    <n v="9"/>
  </r>
  <r>
    <x v="6"/>
    <x v="12"/>
    <x v="240"/>
    <x v="1"/>
    <n v="3"/>
  </r>
  <r>
    <x v="6"/>
    <x v="12"/>
    <x v="241"/>
    <x v="1"/>
    <n v="17"/>
  </r>
  <r>
    <x v="6"/>
    <x v="12"/>
    <x v="242"/>
    <x v="1"/>
    <n v="4"/>
  </r>
  <r>
    <x v="6"/>
    <x v="12"/>
    <x v="244"/>
    <x v="1"/>
    <n v="24"/>
  </r>
  <r>
    <x v="6"/>
    <x v="12"/>
    <x v="245"/>
    <x v="1"/>
    <n v="18"/>
  </r>
  <r>
    <x v="6"/>
    <x v="12"/>
    <x v="246"/>
    <x v="1"/>
    <n v="20"/>
  </r>
  <r>
    <x v="6"/>
    <x v="12"/>
    <x v="247"/>
    <x v="1"/>
    <n v="31"/>
  </r>
  <r>
    <x v="6"/>
    <x v="12"/>
    <x v="248"/>
    <x v="1"/>
    <n v="12"/>
  </r>
  <r>
    <x v="6"/>
    <x v="12"/>
    <x v="249"/>
    <x v="1"/>
    <n v="14"/>
  </r>
  <r>
    <x v="6"/>
    <x v="12"/>
    <x v="250"/>
    <x v="1"/>
    <n v="16"/>
  </r>
  <r>
    <x v="6"/>
    <x v="12"/>
    <x v="251"/>
    <x v="1"/>
    <n v="14"/>
  </r>
  <r>
    <x v="6"/>
    <x v="12"/>
    <x v="252"/>
    <x v="1"/>
    <n v="8"/>
  </r>
  <r>
    <x v="6"/>
    <x v="12"/>
    <x v="253"/>
    <x v="1"/>
    <n v="8"/>
  </r>
  <r>
    <x v="6"/>
    <x v="12"/>
    <x v="254"/>
    <x v="1"/>
    <n v="6"/>
  </r>
  <r>
    <x v="6"/>
    <x v="12"/>
    <x v="255"/>
    <x v="1"/>
    <n v="3"/>
  </r>
  <r>
    <x v="6"/>
    <x v="12"/>
    <x v="256"/>
    <x v="1"/>
    <n v="11"/>
  </r>
  <r>
    <x v="6"/>
    <x v="12"/>
    <x v="257"/>
    <x v="1"/>
    <n v="17"/>
  </r>
  <r>
    <x v="6"/>
    <x v="12"/>
    <x v="233"/>
    <x v="2"/>
    <n v="166"/>
  </r>
  <r>
    <x v="6"/>
    <x v="12"/>
    <x v="234"/>
    <x v="2"/>
    <n v="120"/>
  </r>
  <r>
    <x v="6"/>
    <x v="12"/>
    <x v="235"/>
    <x v="2"/>
    <n v="24"/>
  </r>
  <r>
    <x v="6"/>
    <x v="12"/>
    <x v="236"/>
    <x v="2"/>
    <n v="73"/>
  </r>
  <r>
    <x v="6"/>
    <x v="12"/>
    <x v="237"/>
    <x v="2"/>
    <n v="103"/>
  </r>
  <r>
    <x v="6"/>
    <x v="12"/>
    <x v="238"/>
    <x v="2"/>
    <n v="195"/>
  </r>
  <r>
    <x v="6"/>
    <x v="12"/>
    <x v="239"/>
    <x v="2"/>
    <n v="52"/>
  </r>
  <r>
    <x v="6"/>
    <x v="12"/>
    <x v="240"/>
    <x v="2"/>
    <n v="53"/>
  </r>
  <r>
    <x v="6"/>
    <x v="12"/>
    <x v="241"/>
    <x v="2"/>
    <n v="197"/>
  </r>
  <r>
    <x v="6"/>
    <x v="12"/>
    <x v="242"/>
    <x v="2"/>
    <n v="67"/>
  </r>
  <r>
    <x v="6"/>
    <x v="12"/>
    <x v="243"/>
    <x v="2"/>
    <n v="109"/>
  </r>
  <r>
    <x v="6"/>
    <x v="12"/>
    <x v="258"/>
    <x v="2"/>
    <n v="13"/>
  </r>
  <r>
    <x v="6"/>
    <x v="12"/>
    <x v="244"/>
    <x v="2"/>
    <n v="258"/>
  </r>
  <r>
    <x v="6"/>
    <x v="12"/>
    <x v="245"/>
    <x v="2"/>
    <n v="140"/>
  </r>
  <r>
    <x v="6"/>
    <x v="12"/>
    <x v="246"/>
    <x v="2"/>
    <n v="145"/>
  </r>
  <r>
    <x v="6"/>
    <x v="12"/>
    <x v="247"/>
    <x v="2"/>
    <n v="212"/>
  </r>
  <r>
    <x v="6"/>
    <x v="12"/>
    <x v="248"/>
    <x v="2"/>
    <n v="184"/>
  </r>
  <r>
    <x v="6"/>
    <x v="12"/>
    <x v="249"/>
    <x v="2"/>
    <n v="157"/>
  </r>
  <r>
    <x v="6"/>
    <x v="12"/>
    <x v="250"/>
    <x v="2"/>
    <n v="150"/>
  </r>
  <r>
    <x v="6"/>
    <x v="12"/>
    <x v="251"/>
    <x v="2"/>
    <n v="107"/>
  </r>
  <r>
    <x v="6"/>
    <x v="12"/>
    <x v="252"/>
    <x v="2"/>
    <n v="42"/>
  </r>
  <r>
    <x v="6"/>
    <x v="12"/>
    <x v="253"/>
    <x v="2"/>
    <n v="76"/>
  </r>
  <r>
    <x v="6"/>
    <x v="12"/>
    <x v="254"/>
    <x v="2"/>
    <n v="202"/>
  </r>
  <r>
    <x v="6"/>
    <x v="12"/>
    <x v="255"/>
    <x v="2"/>
    <n v="76"/>
  </r>
  <r>
    <x v="6"/>
    <x v="12"/>
    <x v="256"/>
    <x v="2"/>
    <n v="294"/>
  </r>
  <r>
    <x v="6"/>
    <x v="12"/>
    <x v="257"/>
    <x v="2"/>
    <n v="306"/>
  </r>
  <r>
    <x v="6"/>
    <x v="12"/>
    <x v="235"/>
    <x v="3"/>
    <n v="1"/>
  </r>
  <r>
    <x v="6"/>
    <x v="12"/>
    <x v="242"/>
    <x v="3"/>
    <n v="1"/>
  </r>
  <r>
    <x v="6"/>
    <x v="12"/>
    <x v="234"/>
    <x v="31"/>
    <n v="1"/>
  </r>
  <r>
    <x v="6"/>
    <x v="12"/>
    <x v="237"/>
    <x v="31"/>
    <n v="7"/>
  </r>
  <r>
    <x v="6"/>
    <x v="12"/>
    <x v="238"/>
    <x v="31"/>
    <n v="3"/>
  </r>
  <r>
    <x v="6"/>
    <x v="12"/>
    <x v="241"/>
    <x v="31"/>
    <n v="5"/>
  </r>
  <r>
    <x v="6"/>
    <x v="12"/>
    <x v="242"/>
    <x v="31"/>
    <n v="15"/>
  </r>
  <r>
    <x v="6"/>
    <x v="12"/>
    <x v="243"/>
    <x v="31"/>
    <n v="3"/>
  </r>
  <r>
    <x v="6"/>
    <x v="12"/>
    <x v="244"/>
    <x v="31"/>
    <n v="6"/>
  </r>
  <r>
    <x v="6"/>
    <x v="12"/>
    <x v="245"/>
    <x v="31"/>
    <n v="2"/>
  </r>
  <r>
    <x v="6"/>
    <x v="12"/>
    <x v="246"/>
    <x v="31"/>
    <n v="4"/>
  </r>
  <r>
    <x v="6"/>
    <x v="12"/>
    <x v="247"/>
    <x v="31"/>
    <n v="1"/>
  </r>
  <r>
    <x v="6"/>
    <x v="12"/>
    <x v="248"/>
    <x v="31"/>
    <n v="14"/>
  </r>
  <r>
    <x v="6"/>
    <x v="12"/>
    <x v="256"/>
    <x v="31"/>
    <n v="15"/>
  </r>
  <r>
    <x v="6"/>
    <x v="12"/>
    <x v="257"/>
    <x v="31"/>
    <n v="7"/>
  </r>
  <r>
    <x v="6"/>
    <x v="12"/>
    <x v="233"/>
    <x v="4"/>
    <n v="50"/>
  </r>
  <r>
    <x v="6"/>
    <x v="12"/>
    <x v="234"/>
    <x v="4"/>
    <n v="58"/>
  </r>
  <r>
    <x v="6"/>
    <x v="12"/>
    <x v="235"/>
    <x v="4"/>
    <n v="3"/>
  </r>
  <r>
    <x v="6"/>
    <x v="12"/>
    <x v="236"/>
    <x v="4"/>
    <n v="33"/>
  </r>
  <r>
    <x v="6"/>
    <x v="12"/>
    <x v="237"/>
    <x v="4"/>
    <n v="41"/>
  </r>
  <r>
    <x v="6"/>
    <x v="12"/>
    <x v="238"/>
    <x v="4"/>
    <n v="67"/>
  </r>
  <r>
    <x v="6"/>
    <x v="12"/>
    <x v="239"/>
    <x v="4"/>
    <n v="6"/>
  </r>
  <r>
    <x v="6"/>
    <x v="12"/>
    <x v="240"/>
    <x v="4"/>
    <n v="2"/>
  </r>
  <r>
    <x v="6"/>
    <x v="12"/>
    <x v="241"/>
    <x v="4"/>
    <n v="60"/>
  </r>
  <r>
    <x v="6"/>
    <x v="12"/>
    <x v="242"/>
    <x v="4"/>
    <n v="5"/>
  </r>
  <r>
    <x v="6"/>
    <x v="12"/>
    <x v="243"/>
    <x v="4"/>
    <n v="17"/>
  </r>
  <r>
    <x v="6"/>
    <x v="12"/>
    <x v="244"/>
    <x v="4"/>
    <n v="91"/>
  </r>
  <r>
    <x v="6"/>
    <x v="12"/>
    <x v="245"/>
    <x v="4"/>
    <n v="67"/>
  </r>
  <r>
    <x v="6"/>
    <x v="12"/>
    <x v="246"/>
    <x v="4"/>
    <n v="71"/>
  </r>
  <r>
    <x v="6"/>
    <x v="12"/>
    <x v="247"/>
    <x v="4"/>
    <n v="98"/>
  </r>
  <r>
    <x v="6"/>
    <x v="12"/>
    <x v="248"/>
    <x v="4"/>
    <n v="107"/>
  </r>
  <r>
    <x v="6"/>
    <x v="12"/>
    <x v="249"/>
    <x v="4"/>
    <n v="81"/>
  </r>
  <r>
    <x v="6"/>
    <x v="12"/>
    <x v="250"/>
    <x v="4"/>
    <n v="81"/>
  </r>
  <r>
    <x v="6"/>
    <x v="12"/>
    <x v="251"/>
    <x v="4"/>
    <n v="31"/>
  </r>
  <r>
    <x v="6"/>
    <x v="12"/>
    <x v="252"/>
    <x v="4"/>
    <n v="14"/>
  </r>
  <r>
    <x v="6"/>
    <x v="12"/>
    <x v="253"/>
    <x v="4"/>
    <n v="19"/>
  </r>
  <r>
    <x v="6"/>
    <x v="12"/>
    <x v="254"/>
    <x v="4"/>
    <n v="79"/>
  </r>
  <r>
    <x v="6"/>
    <x v="12"/>
    <x v="255"/>
    <x v="4"/>
    <n v="49"/>
  </r>
  <r>
    <x v="6"/>
    <x v="12"/>
    <x v="256"/>
    <x v="4"/>
    <n v="155"/>
  </r>
  <r>
    <x v="6"/>
    <x v="12"/>
    <x v="257"/>
    <x v="4"/>
    <n v="148"/>
  </r>
  <r>
    <x v="6"/>
    <x v="12"/>
    <x v="233"/>
    <x v="5"/>
    <n v="166"/>
  </r>
  <r>
    <x v="6"/>
    <x v="12"/>
    <x v="234"/>
    <x v="5"/>
    <n v="125"/>
  </r>
  <r>
    <x v="6"/>
    <x v="12"/>
    <x v="235"/>
    <x v="5"/>
    <n v="24"/>
  </r>
  <r>
    <x v="6"/>
    <x v="12"/>
    <x v="236"/>
    <x v="5"/>
    <n v="73"/>
  </r>
  <r>
    <x v="6"/>
    <x v="12"/>
    <x v="237"/>
    <x v="5"/>
    <n v="105"/>
  </r>
  <r>
    <x v="6"/>
    <x v="12"/>
    <x v="238"/>
    <x v="5"/>
    <n v="195"/>
  </r>
  <r>
    <x v="6"/>
    <x v="12"/>
    <x v="239"/>
    <x v="5"/>
    <n v="52"/>
  </r>
  <r>
    <x v="6"/>
    <x v="12"/>
    <x v="240"/>
    <x v="5"/>
    <n v="55"/>
  </r>
  <r>
    <x v="6"/>
    <x v="12"/>
    <x v="241"/>
    <x v="5"/>
    <n v="199"/>
  </r>
  <r>
    <x v="6"/>
    <x v="12"/>
    <x v="242"/>
    <x v="5"/>
    <n v="68"/>
  </r>
  <r>
    <x v="6"/>
    <x v="12"/>
    <x v="243"/>
    <x v="5"/>
    <n v="110"/>
  </r>
  <r>
    <x v="6"/>
    <x v="12"/>
    <x v="258"/>
    <x v="5"/>
    <n v="13"/>
  </r>
  <r>
    <x v="6"/>
    <x v="12"/>
    <x v="244"/>
    <x v="5"/>
    <n v="260"/>
  </r>
  <r>
    <x v="6"/>
    <x v="12"/>
    <x v="245"/>
    <x v="5"/>
    <n v="145"/>
  </r>
  <r>
    <x v="6"/>
    <x v="12"/>
    <x v="246"/>
    <x v="5"/>
    <n v="148"/>
  </r>
  <r>
    <x v="6"/>
    <x v="12"/>
    <x v="247"/>
    <x v="5"/>
    <n v="216"/>
  </r>
  <r>
    <x v="6"/>
    <x v="12"/>
    <x v="248"/>
    <x v="5"/>
    <n v="198"/>
  </r>
  <r>
    <x v="6"/>
    <x v="12"/>
    <x v="249"/>
    <x v="5"/>
    <n v="160"/>
  </r>
  <r>
    <x v="6"/>
    <x v="12"/>
    <x v="250"/>
    <x v="5"/>
    <n v="150"/>
  </r>
  <r>
    <x v="6"/>
    <x v="12"/>
    <x v="251"/>
    <x v="5"/>
    <n v="107"/>
  </r>
  <r>
    <x v="6"/>
    <x v="12"/>
    <x v="252"/>
    <x v="5"/>
    <n v="42"/>
  </r>
  <r>
    <x v="6"/>
    <x v="12"/>
    <x v="253"/>
    <x v="5"/>
    <n v="78"/>
  </r>
  <r>
    <x v="6"/>
    <x v="12"/>
    <x v="254"/>
    <x v="5"/>
    <n v="210"/>
  </r>
  <r>
    <x v="6"/>
    <x v="12"/>
    <x v="255"/>
    <x v="5"/>
    <n v="79"/>
  </r>
  <r>
    <x v="6"/>
    <x v="12"/>
    <x v="256"/>
    <x v="5"/>
    <n v="310"/>
  </r>
  <r>
    <x v="6"/>
    <x v="12"/>
    <x v="257"/>
    <x v="5"/>
    <n v="311"/>
  </r>
  <r>
    <x v="6"/>
    <x v="12"/>
    <x v="233"/>
    <x v="6"/>
    <n v="3"/>
  </r>
  <r>
    <x v="6"/>
    <x v="12"/>
    <x v="234"/>
    <x v="6"/>
    <n v="3"/>
  </r>
  <r>
    <x v="6"/>
    <x v="12"/>
    <x v="235"/>
    <x v="6"/>
    <n v="1"/>
  </r>
  <r>
    <x v="6"/>
    <x v="12"/>
    <x v="237"/>
    <x v="6"/>
    <n v="1"/>
  </r>
  <r>
    <x v="6"/>
    <x v="12"/>
    <x v="240"/>
    <x v="6"/>
    <n v="1"/>
  </r>
  <r>
    <x v="6"/>
    <x v="12"/>
    <x v="243"/>
    <x v="6"/>
    <n v="1"/>
  </r>
  <r>
    <x v="6"/>
    <x v="12"/>
    <x v="244"/>
    <x v="6"/>
    <n v="2"/>
  </r>
  <r>
    <x v="6"/>
    <x v="12"/>
    <x v="245"/>
    <x v="6"/>
    <n v="3"/>
  </r>
  <r>
    <x v="6"/>
    <x v="12"/>
    <x v="246"/>
    <x v="6"/>
    <n v="3"/>
  </r>
  <r>
    <x v="6"/>
    <x v="12"/>
    <x v="247"/>
    <x v="6"/>
    <n v="1"/>
  </r>
  <r>
    <x v="6"/>
    <x v="12"/>
    <x v="248"/>
    <x v="6"/>
    <n v="1"/>
  </r>
  <r>
    <x v="6"/>
    <x v="12"/>
    <x v="249"/>
    <x v="6"/>
    <n v="5"/>
  </r>
  <r>
    <x v="6"/>
    <x v="12"/>
    <x v="250"/>
    <x v="6"/>
    <n v="2"/>
  </r>
  <r>
    <x v="6"/>
    <x v="12"/>
    <x v="251"/>
    <x v="6"/>
    <n v="1"/>
  </r>
  <r>
    <x v="6"/>
    <x v="12"/>
    <x v="254"/>
    <x v="6"/>
    <n v="1"/>
  </r>
  <r>
    <x v="6"/>
    <x v="12"/>
    <x v="255"/>
    <x v="6"/>
    <n v="1"/>
  </r>
  <r>
    <x v="6"/>
    <x v="12"/>
    <x v="256"/>
    <x v="6"/>
    <n v="17"/>
  </r>
  <r>
    <x v="6"/>
    <x v="12"/>
    <x v="257"/>
    <x v="6"/>
    <n v="10"/>
  </r>
  <r>
    <x v="6"/>
    <x v="12"/>
    <x v="233"/>
    <x v="7"/>
    <n v="5"/>
  </r>
  <r>
    <x v="6"/>
    <x v="12"/>
    <x v="234"/>
    <x v="7"/>
    <n v="4"/>
  </r>
  <r>
    <x v="6"/>
    <x v="12"/>
    <x v="235"/>
    <x v="7"/>
    <n v="1"/>
  </r>
  <r>
    <x v="6"/>
    <x v="12"/>
    <x v="237"/>
    <x v="7"/>
    <n v="1"/>
  </r>
  <r>
    <x v="6"/>
    <x v="12"/>
    <x v="238"/>
    <x v="7"/>
    <n v="1"/>
  </r>
  <r>
    <x v="6"/>
    <x v="12"/>
    <x v="240"/>
    <x v="7"/>
    <n v="1"/>
  </r>
  <r>
    <x v="6"/>
    <x v="12"/>
    <x v="241"/>
    <x v="7"/>
    <n v="1"/>
  </r>
  <r>
    <x v="6"/>
    <x v="12"/>
    <x v="242"/>
    <x v="7"/>
    <n v="1"/>
  </r>
  <r>
    <x v="6"/>
    <x v="12"/>
    <x v="243"/>
    <x v="7"/>
    <n v="3"/>
  </r>
  <r>
    <x v="6"/>
    <x v="12"/>
    <x v="244"/>
    <x v="7"/>
    <n v="9"/>
  </r>
  <r>
    <x v="6"/>
    <x v="12"/>
    <x v="245"/>
    <x v="7"/>
    <n v="2"/>
  </r>
  <r>
    <x v="6"/>
    <x v="12"/>
    <x v="246"/>
    <x v="7"/>
    <n v="4"/>
  </r>
  <r>
    <x v="6"/>
    <x v="12"/>
    <x v="247"/>
    <x v="7"/>
    <n v="4"/>
  </r>
  <r>
    <x v="6"/>
    <x v="12"/>
    <x v="248"/>
    <x v="7"/>
    <n v="2"/>
  </r>
  <r>
    <x v="6"/>
    <x v="12"/>
    <x v="249"/>
    <x v="7"/>
    <n v="7"/>
  </r>
  <r>
    <x v="6"/>
    <x v="12"/>
    <x v="250"/>
    <x v="7"/>
    <n v="4"/>
  </r>
  <r>
    <x v="6"/>
    <x v="12"/>
    <x v="251"/>
    <x v="7"/>
    <n v="1"/>
  </r>
  <r>
    <x v="6"/>
    <x v="12"/>
    <x v="252"/>
    <x v="7"/>
    <n v="1"/>
  </r>
  <r>
    <x v="6"/>
    <x v="12"/>
    <x v="254"/>
    <x v="7"/>
    <n v="4"/>
  </r>
  <r>
    <x v="6"/>
    <x v="12"/>
    <x v="255"/>
    <x v="7"/>
    <n v="2"/>
  </r>
  <r>
    <x v="6"/>
    <x v="12"/>
    <x v="256"/>
    <x v="7"/>
    <n v="22"/>
  </r>
  <r>
    <x v="6"/>
    <x v="12"/>
    <x v="257"/>
    <x v="7"/>
    <n v="20"/>
  </r>
  <r>
    <x v="6"/>
    <x v="12"/>
    <x v="242"/>
    <x v="8"/>
    <n v="1"/>
  </r>
  <r>
    <x v="6"/>
    <x v="12"/>
    <x v="233"/>
    <x v="41"/>
    <n v="93"/>
  </r>
  <r>
    <x v="6"/>
    <x v="12"/>
    <x v="234"/>
    <x v="41"/>
    <n v="54"/>
  </r>
  <r>
    <x v="6"/>
    <x v="12"/>
    <x v="235"/>
    <x v="41"/>
    <n v="19"/>
  </r>
  <r>
    <x v="6"/>
    <x v="12"/>
    <x v="236"/>
    <x v="41"/>
    <n v="18"/>
  </r>
  <r>
    <x v="6"/>
    <x v="12"/>
    <x v="237"/>
    <x v="41"/>
    <n v="48"/>
  </r>
  <r>
    <x v="6"/>
    <x v="12"/>
    <x v="238"/>
    <x v="41"/>
    <n v="115"/>
  </r>
  <r>
    <x v="6"/>
    <x v="12"/>
    <x v="239"/>
    <x v="41"/>
    <n v="31"/>
  </r>
  <r>
    <x v="6"/>
    <x v="12"/>
    <x v="240"/>
    <x v="41"/>
    <n v="32"/>
  </r>
  <r>
    <x v="6"/>
    <x v="12"/>
    <x v="241"/>
    <x v="41"/>
    <n v="102"/>
  </r>
  <r>
    <x v="6"/>
    <x v="12"/>
    <x v="242"/>
    <x v="41"/>
    <n v="45"/>
  </r>
  <r>
    <x v="6"/>
    <x v="12"/>
    <x v="243"/>
    <x v="41"/>
    <n v="60"/>
  </r>
  <r>
    <x v="6"/>
    <x v="12"/>
    <x v="258"/>
    <x v="41"/>
    <n v="7"/>
  </r>
  <r>
    <x v="6"/>
    <x v="12"/>
    <x v="244"/>
    <x v="41"/>
    <n v="122"/>
  </r>
  <r>
    <x v="6"/>
    <x v="12"/>
    <x v="245"/>
    <x v="41"/>
    <n v="83"/>
  </r>
  <r>
    <x v="6"/>
    <x v="12"/>
    <x v="246"/>
    <x v="41"/>
    <n v="72"/>
  </r>
  <r>
    <x v="6"/>
    <x v="12"/>
    <x v="247"/>
    <x v="41"/>
    <n v="106"/>
  </r>
  <r>
    <x v="6"/>
    <x v="12"/>
    <x v="248"/>
    <x v="41"/>
    <n v="83"/>
  </r>
  <r>
    <x v="6"/>
    <x v="12"/>
    <x v="249"/>
    <x v="41"/>
    <n v="89"/>
  </r>
  <r>
    <x v="6"/>
    <x v="12"/>
    <x v="250"/>
    <x v="41"/>
    <n v="68"/>
  </r>
  <r>
    <x v="6"/>
    <x v="12"/>
    <x v="251"/>
    <x v="41"/>
    <n v="64"/>
  </r>
  <r>
    <x v="6"/>
    <x v="12"/>
    <x v="252"/>
    <x v="41"/>
    <n v="19"/>
  </r>
  <r>
    <x v="6"/>
    <x v="12"/>
    <x v="253"/>
    <x v="41"/>
    <n v="44"/>
  </r>
  <r>
    <x v="6"/>
    <x v="12"/>
    <x v="254"/>
    <x v="41"/>
    <n v="119"/>
  </r>
  <r>
    <x v="6"/>
    <x v="12"/>
    <x v="255"/>
    <x v="41"/>
    <n v="34"/>
  </r>
  <r>
    <x v="6"/>
    <x v="12"/>
    <x v="256"/>
    <x v="41"/>
    <n v="129"/>
  </r>
  <r>
    <x v="6"/>
    <x v="12"/>
    <x v="257"/>
    <x v="41"/>
    <n v="137"/>
  </r>
  <r>
    <x v="6"/>
    <x v="12"/>
    <x v="233"/>
    <x v="9"/>
    <n v="105"/>
  </r>
  <r>
    <x v="6"/>
    <x v="12"/>
    <x v="234"/>
    <x v="9"/>
    <n v="55"/>
  </r>
  <r>
    <x v="6"/>
    <x v="12"/>
    <x v="235"/>
    <x v="9"/>
    <n v="21"/>
  </r>
  <r>
    <x v="6"/>
    <x v="12"/>
    <x v="236"/>
    <x v="9"/>
    <n v="24"/>
  </r>
  <r>
    <x v="6"/>
    <x v="12"/>
    <x v="237"/>
    <x v="9"/>
    <n v="49"/>
  </r>
  <r>
    <x v="6"/>
    <x v="12"/>
    <x v="238"/>
    <x v="9"/>
    <n v="118"/>
  </r>
  <r>
    <x v="6"/>
    <x v="12"/>
    <x v="239"/>
    <x v="9"/>
    <n v="34"/>
  </r>
  <r>
    <x v="6"/>
    <x v="12"/>
    <x v="240"/>
    <x v="9"/>
    <n v="36"/>
  </r>
  <r>
    <x v="6"/>
    <x v="12"/>
    <x v="241"/>
    <x v="9"/>
    <n v="104"/>
  </r>
  <r>
    <x v="6"/>
    <x v="12"/>
    <x v="242"/>
    <x v="9"/>
    <n v="48"/>
  </r>
  <r>
    <x v="6"/>
    <x v="12"/>
    <x v="243"/>
    <x v="9"/>
    <n v="59"/>
  </r>
  <r>
    <x v="6"/>
    <x v="12"/>
    <x v="258"/>
    <x v="9"/>
    <n v="7"/>
  </r>
  <r>
    <x v="6"/>
    <x v="12"/>
    <x v="244"/>
    <x v="9"/>
    <n v="124"/>
  </r>
  <r>
    <x v="6"/>
    <x v="12"/>
    <x v="245"/>
    <x v="9"/>
    <n v="83"/>
  </r>
  <r>
    <x v="6"/>
    <x v="12"/>
    <x v="246"/>
    <x v="9"/>
    <n v="73"/>
  </r>
  <r>
    <x v="6"/>
    <x v="12"/>
    <x v="247"/>
    <x v="9"/>
    <n v="114"/>
  </r>
  <r>
    <x v="6"/>
    <x v="12"/>
    <x v="248"/>
    <x v="9"/>
    <n v="87"/>
  </r>
  <r>
    <x v="6"/>
    <x v="12"/>
    <x v="249"/>
    <x v="9"/>
    <n v="96"/>
  </r>
  <r>
    <x v="6"/>
    <x v="12"/>
    <x v="250"/>
    <x v="9"/>
    <n v="74"/>
  </r>
  <r>
    <x v="6"/>
    <x v="12"/>
    <x v="251"/>
    <x v="9"/>
    <n v="70"/>
  </r>
  <r>
    <x v="6"/>
    <x v="12"/>
    <x v="252"/>
    <x v="9"/>
    <n v="22"/>
  </r>
  <r>
    <x v="6"/>
    <x v="12"/>
    <x v="253"/>
    <x v="9"/>
    <n v="54"/>
  </r>
  <r>
    <x v="6"/>
    <x v="12"/>
    <x v="254"/>
    <x v="9"/>
    <n v="127"/>
  </r>
  <r>
    <x v="6"/>
    <x v="12"/>
    <x v="255"/>
    <x v="9"/>
    <n v="39"/>
  </r>
  <r>
    <x v="6"/>
    <x v="12"/>
    <x v="256"/>
    <x v="9"/>
    <n v="137"/>
  </r>
  <r>
    <x v="6"/>
    <x v="12"/>
    <x v="257"/>
    <x v="9"/>
    <n v="142"/>
  </r>
  <r>
    <x v="6"/>
    <x v="12"/>
    <x v="234"/>
    <x v="10"/>
    <n v="2"/>
  </r>
  <r>
    <x v="6"/>
    <x v="12"/>
    <x v="237"/>
    <x v="10"/>
    <n v="4"/>
  </r>
  <r>
    <x v="6"/>
    <x v="12"/>
    <x v="238"/>
    <x v="10"/>
    <n v="58"/>
  </r>
  <r>
    <x v="6"/>
    <x v="12"/>
    <x v="239"/>
    <x v="10"/>
    <n v="15"/>
  </r>
  <r>
    <x v="6"/>
    <x v="12"/>
    <x v="240"/>
    <x v="10"/>
    <n v="11"/>
  </r>
  <r>
    <x v="6"/>
    <x v="12"/>
    <x v="241"/>
    <x v="10"/>
    <n v="6"/>
  </r>
  <r>
    <x v="6"/>
    <x v="12"/>
    <x v="242"/>
    <x v="10"/>
    <n v="4"/>
  </r>
  <r>
    <x v="6"/>
    <x v="12"/>
    <x v="243"/>
    <x v="10"/>
    <n v="26"/>
  </r>
  <r>
    <x v="6"/>
    <x v="12"/>
    <x v="258"/>
    <x v="10"/>
    <n v="6"/>
  </r>
  <r>
    <x v="6"/>
    <x v="12"/>
    <x v="244"/>
    <x v="10"/>
    <n v="43"/>
  </r>
  <r>
    <x v="6"/>
    <x v="12"/>
    <x v="247"/>
    <x v="10"/>
    <n v="1"/>
  </r>
  <r>
    <x v="6"/>
    <x v="12"/>
    <x v="248"/>
    <x v="10"/>
    <n v="1"/>
  </r>
  <r>
    <x v="6"/>
    <x v="12"/>
    <x v="249"/>
    <x v="10"/>
    <n v="1"/>
  </r>
  <r>
    <x v="6"/>
    <x v="12"/>
    <x v="250"/>
    <x v="10"/>
    <n v="2"/>
  </r>
  <r>
    <x v="6"/>
    <x v="12"/>
    <x v="253"/>
    <x v="10"/>
    <n v="1"/>
  </r>
  <r>
    <x v="6"/>
    <x v="12"/>
    <x v="254"/>
    <x v="10"/>
    <n v="11"/>
  </r>
  <r>
    <x v="6"/>
    <x v="12"/>
    <x v="256"/>
    <x v="10"/>
    <n v="31"/>
  </r>
  <r>
    <x v="6"/>
    <x v="12"/>
    <x v="257"/>
    <x v="10"/>
    <n v="24"/>
  </r>
  <r>
    <x v="6"/>
    <x v="12"/>
    <x v="237"/>
    <x v="11"/>
    <n v="1"/>
  </r>
  <r>
    <x v="6"/>
    <x v="12"/>
    <x v="238"/>
    <x v="11"/>
    <n v="30"/>
  </r>
  <r>
    <x v="6"/>
    <x v="12"/>
    <x v="239"/>
    <x v="11"/>
    <n v="20"/>
  </r>
  <r>
    <x v="6"/>
    <x v="12"/>
    <x v="240"/>
    <x v="11"/>
    <n v="45"/>
  </r>
  <r>
    <x v="6"/>
    <x v="12"/>
    <x v="241"/>
    <x v="11"/>
    <n v="55"/>
  </r>
  <r>
    <x v="6"/>
    <x v="12"/>
    <x v="242"/>
    <x v="11"/>
    <n v="4"/>
  </r>
  <r>
    <x v="6"/>
    <x v="12"/>
    <x v="243"/>
    <x v="11"/>
    <n v="30"/>
  </r>
  <r>
    <x v="6"/>
    <x v="12"/>
    <x v="258"/>
    <x v="11"/>
    <n v="1"/>
  </r>
  <r>
    <x v="6"/>
    <x v="12"/>
    <x v="244"/>
    <x v="11"/>
    <n v="21"/>
  </r>
  <r>
    <x v="6"/>
    <x v="12"/>
    <x v="254"/>
    <x v="11"/>
    <n v="15"/>
  </r>
  <r>
    <x v="6"/>
    <x v="12"/>
    <x v="256"/>
    <x v="11"/>
    <n v="21"/>
  </r>
  <r>
    <x v="6"/>
    <x v="12"/>
    <x v="257"/>
    <x v="11"/>
    <n v="32"/>
  </r>
  <r>
    <x v="6"/>
    <x v="12"/>
    <x v="233"/>
    <x v="12"/>
    <n v="166"/>
  </r>
  <r>
    <x v="6"/>
    <x v="12"/>
    <x v="234"/>
    <x v="12"/>
    <n v="120"/>
  </r>
  <r>
    <x v="6"/>
    <x v="12"/>
    <x v="235"/>
    <x v="12"/>
    <n v="24"/>
  </r>
  <r>
    <x v="6"/>
    <x v="12"/>
    <x v="236"/>
    <x v="12"/>
    <n v="73"/>
  </r>
  <r>
    <x v="6"/>
    <x v="12"/>
    <x v="237"/>
    <x v="12"/>
    <n v="103"/>
  </r>
  <r>
    <x v="6"/>
    <x v="12"/>
    <x v="238"/>
    <x v="12"/>
    <n v="185"/>
  </r>
  <r>
    <x v="6"/>
    <x v="12"/>
    <x v="239"/>
    <x v="12"/>
    <n v="47"/>
  </r>
  <r>
    <x v="6"/>
    <x v="12"/>
    <x v="240"/>
    <x v="12"/>
    <n v="41"/>
  </r>
  <r>
    <x v="6"/>
    <x v="12"/>
    <x v="241"/>
    <x v="12"/>
    <n v="169"/>
  </r>
  <r>
    <x v="6"/>
    <x v="12"/>
    <x v="242"/>
    <x v="12"/>
    <n v="67"/>
  </r>
  <r>
    <x v="6"/>
    <x v="12"/>
    <x v="243"/>
    <x v="12"/>
    <n v="95"/>
  </r>
  <r>
    <x v="6"/>
    <x v="12"/>
    <x v="258"/>
    <x v="12"/>
    <n v="11"/>
  </r>
  <r>
    <x v="6"/>
    <x v="12"/>
    <x v="244"/>
    <x v="12"/>
    <n v="251"/>
  </r>
  <r>
    <x v="6"/>
    <x v="12"/>
    <x v="245"/>
    <x v="12"/>
    <n v="140"/>
  </r>
  <r>
    <x v="6"/>
    <x v="12"/>
    <x v="246"/>
    <x v="12"/>
    <n v="145"/>
  </r>
  <r>
    <x v="6"/>
    <x v="12"/>
    <x v="247"/>
    <x v="12"/>
    <n v="211"/>
  </r>
  <r>
    <x v="6"/>
    <x v="12"/>
    <x v="248"/>
    <x v="12"/>
    <n v="184"/>
  </r>
  <r>
    <x v="6"/>
    <x v="12"/>
    <x v="249"/>
    <x v="12"/>
    <n v="157"/>
  </r>
  <r>
    <x v="6"/>
    <x v="12"/>
    <x v="250"/>
    <x v="12"/>
    <n v="150"/>
  </r>
  <r>
    <x v="6"/>
    <x v="12"/>
    <x v="251"/>
    <x v="12"/>
    <n v="107"/>
  </r>
  <r>
    <x v="6"/>
    <x v="12"/>
    <x v="252"/>
    <x v="12"/>
    <n v="42"/>
  </r>
  <r>
    <x v="6"/>
    <x v="12"/>
    <x v="253"/>
    <x v="12"/>
    <n v="76"/>
  </r>
  <r>
    <x v="6"/>
    <x v="12"/>
    <x v="254"/>
    <x v="12"/>
    <n v="198"/>
  </r>
  <r>
    <x v="6"/>
    <x v="12"/>
    <x v="255"/>
    <x v="12"/>
    <n v="76"/>
  </r>
  <r>
    <x v="6"/>
    <x v="12"/>
    <x v="256"/>
    <x v="12"/>
    <n v="286"/>
  </r>
  <r>
    <x v="6"/>
    <x v="12"/>
    <x v="257"/>
    <x v="12"/>
    <n v="296"/>
  </r>
  <r>
    <x v="6"/>
    <x v="12"/>
    <x v="233"/>
    <x v="13"/>
    <n v="2"/>
  </r>
  <r>
    <x v="6"/>
    <x v="12"/>
    <x v="238"/>
    <x v="13"/>
    <n v="2"/>
  </r>
  <r>
    <x v="6"/>
    <x v="12"/>
    <x v="239"/>
    <x v="13"/>
    <n v="1"/>
  </r>
  <r>
    <x v="6"/>
    <x v="12"/>
    <x v="241"/>
    <x v="13"/>
    <n v="1"/>
  </r>
  <r>
    <x v="6"/>
    <x v="12"/>
    <x v="242"/>
    <x v="13"/>
    <n v="1"/>
  </r>
  <r>
    <x v="6"/>
    <x v="12"/>
    <x v="243"/>
    <x v="13"/>
    <n v="21"/>
  </r>
  <r>
    <x v="6"/>
    <x v="12"/>
    <x v="244"/>
    <x v="13"/>
    <n v="1"/>
  </r>
  <r>
    <x v="6"/>
    <x v="12"/>
    <x v="245"/>
    <x v="13"/>
    <n v="2"/>
  </r>
  <r>
    <x v="6"/>
    <x v="12"/>
    <x v="249"/>
    <x v="13"/>
    <n v="1"/>
  </r>
  <r>
    <x v="6"/>
    <x v="12"/>
    <x v="251"/>
    <x v="13"/>
    <n v="1"/>
  </r>
  <r>
    <x v="6"/>
    <x v="12"/>
    <x v="254"/>
    <x v="13"/>
    <n v="2"/>
  </r>
  <r>
    <x v="6"/>
    <x v="12"/>
    <x v="255"/>
    <x v="13"/>
    <n v="1"/>
  </r>
  <r>
    <x v="6"/>
    <x v="12"/>
    <x v="256"/>
    <x v="13"/>
    <n v="9"/>
  </r>
  <r>
    <x v="6"/>
    <x v="12"/>
    <x v="257"/>
    <x v="13"/>
    <n v="8"/>
  </r>
  <r>
    <x v="6"/>
    <x v="12"/>
    <x v="242"/>
    <x v="14"/>
    <n v="1"/>
  </r>
  <r>
    <x v="6"/>
    <x v="12"/>
    <x v="243"/>
    <x v="14"/>
    <n v="9"/>
  </r>
  <r>
    <x v="6"/>
    <x v="12"/>
    <x v="244"/>
    <x v="14"/>
    <n v="1"/>
  </r>
  <r>
    <x v="6"/>
    <x v="12"/>
    <x v="247"/>
    <x v="14"/>
    <n v="1"/>
  </r>
  <r>
    <x v="6"/>
    <x v="12"/>
    <x v="234"/>
    <x v="15"/>
    <n v="3"/>
  </r>
  <r>
    <x v="6"/>
    <x v="12"/>
    <x v="236"/>
    <x v="15"/>
    <n v="2"/>
  </r>
  <r>
    <x v="6"/>
    <x v="12"/>
    <x v="237"/>
    <x v="15"/>
    <n v="8"/>
  </r>
  <r>
    <x v="6"/>
    <x v="12"/>
    <x v="238"/>
    <x v="15"/>
    <n v="29"/>
  </r>
  <r>
    <x v="6"/>
    <x v="12"/>
    <x v="239"/>
    <x v="15"/>
    <n v="9"/>
  </r>
  <r>
    <x v="6"/>
    <x v="12"/>
    <x v="241"/>
    <x v="15"/>
    <n v="9"/>
  </r>
  <r>
    <x v="6"/>
    <x v="12"/>
    <x v="242"/>
    <x v="15"/>
    <n v="5"/>
  </r>
  <r>
    <x v="6"/>
    <x v="12"/>
    <x v="243"/>
    <x v="15"/>
    <n v="42"/>
  </r>
  <r>
    <x v="6"/>
    <x v="12"/>
    <x v="258"/>
    <x v="15"/>
    <n v="1"/>
  </r>
  <r>
    <x v="6"/>
    <x v="12"/>
    <x v="244"/>
    <x v="15"/>
    <n v="21"/>
  </r>
  <r>
    <x v="6"/>
    <x v="12"/>
    <x v="245"/>
    <x v="15"/>
    <n v="1"/>
  </r>
  <r>
    <x v="6"/>
    <x v="12"/>
    <x v="247"/>
    <x v="15"/>
    <n v="9"/>
  </r>
  <r>
    <x v="6"/>
    <x v="12"/>
    <x v="248"/>
    <x v="15"/>
    <n v="3"/>
  </r>
  <r>
    <x v="6"/>
    <x v="12"/>
    <x v="249"/>
    <x v="15"/>
    <n v="7"/>
  </r>
  <r>
    <x v="6"/>
    <x v="12"/>
    <x v="250"/>
    <x v="15"/>
    <n v="1"/>
  </r>
  <r>
    <x v="6"/>
    <x v="12"/>
    <x v="251"/>
    <x v="15"/>
    <n v="1"/>
  </r>
  <r>
    <x v="6"/>
    <x v="12"/>
    <x v="253"/>
    <x v="15"/>
    <n v="1"/>
  </r>
  <r>
    <x v="6"/>
    <x v="12"/>
    <x v="254"/>
    <x v="15"/>
    <n v="25"/>
  </r>
  <r>
    <x v="6"/>
    <x v="12"/>
    <x v="255"/>
    <x v="15"/>
    <n v="7"/>
  </r>
  <r>
    <x v="6"/>
    <x v="12"/>
    <x v="256"/>
    <x v="15"/>
    <n v="28"/>
  </r>
  <r>
    <x v="6"/>
    <x v="12"/>
    <x v="257"/>
    <x v="15"/>
    <n v="27"/>
  </r>
  <r>
    <x v="6"/>
    <x v="12"/>
    <x v="233"/>
    <x v="16"/>
    <n v="11"/>
  </r>
  <r>
    <x v="6"/>
    <x v="12"/>
    <x v="234"/>
    <x v="16"/>
    <n v="10"/>
  </r>
  <r>
    <x v="6"/>
    <x v="12"/>
    <x v="235"/>
    <x v="16"/>
    <n v="2"/>
  </r>
  <r>
    <x v="6"/>
    <x v="12"/>
    <x v="236"/>
    <x v="16"/>
    <n v="4"/>
  </r>
  <r>
    <x v="6"/>
    <x v="12"/>
    <x v="237"/>
    <x v="16"/>
    <n v="4"/>
  </r>
  <r>
    <x v="6"/>
    <x v="12"/>
    <x v="238"/>
    <x v="16"/>
    <n v="7"/>
  </r>
  <r>
    <x v="6"/>
    <x v="12"/>
    <x v="239"/>
    <x v="16"/>
    <n v="1"/>
  </r>
  <r>
    <x v="6"/>
    <x v="12"/>
    <x v="240"/>
    <x v="16"/>
    <n v="2"/>
  </r>
  <r>
    <x v="6"/>
    <x v="12"/>
    <x v="241"/>
    <x v="16"/>
    <n v="6"/>
  </r>
  <r>
    <x v="6"/>
    <x v="12"/>
    <x v="242"/>
    <x v="16"/>
    <n v="3"/>
  </r>
  <r>
    <x v="6"/>
    <x v="12"/>
    <x v="243"/>
    <x v="16"/>
    <n v="3"/>
  </r>
  <r>
    <x v="6"/>
    <x v="12"/>
    <x v="244"/>
    <x v="16"/>
    <n v="15"/>
  </r>
  <r>
    <x v="6"/>
    <x v="12"/>
    <x v="245"/>
    <x v="16"/>
    <n v="2"/>
  </r>
  <r>
    <x v="6"/>
    <x v="12"/>
    <x v="246"/>
    <x v="16"/>
    <n v="5"/>
  </r>
  <r>
    <x v="6"/>
    <x v="12"/>
    <x v="247"/>
    <x v="16"/>
    <n v="11"/>
  </r>
  <r>
    <x v="6"/>
    <x v="12"/>
    <x v="248"/>
    <x v="16"/>
    <n v="6"/>
  </r>
  <r>
    <x v="6"/>
    <x v="12"/>
    <x v="249"/>
    <x v="16"/>
    <n v="9"/>
  </r>
  <r>
    <x v="6"/>
    <x v="12"/>
    <x v="250"/>
    <x v="16"/>
    <n v="2"/>
  </r>
  <r>
    <x v="6"/>
    <x v="12"/>
    <x v="251"/>
    <x v="16"/>
    <n v="5"/>
  </r>
  <r>
    <x v="6"/>
    <x v="12"/>
    <x v="253"/>
    <x v="16"/>
    <n v="4"/>
  </r>
  <r>
    <x v="6"/>
    <x v="12"/>
    <x v="254"/>
    <x v="16"/>
    <n v="8"/>
  </r>
  <r>
    <x v="6"/>
    <x v="12"/>
    <x v="255"/>
    <x v="16"/>
    <n v="4"/>
  </r>
  <r>
    <x v="6"/>
    <x v="12"/>
    <x v="256"/>
    <x v="16"/>
    <n v="9"/>
  </r>
  <r>
    <x v="6"/>
    <x v="12"/>
    <x v="257"/>
    <x v="16"/>
    <n v="5"/>
  </r>
  <r>
    <x v="6"/>
    <x v="12"/>
    <x v="233"/>
    <x v="33"/>
    <n v="11"/>
  </r>
  <r>
    <x v="6"/>
    <x v="12"/>
    <x v="234"/>
    <x v="33"/>
    <n v="3"/>
  </r>
  <r>
    <x v="6"/>
    <x v="12"/>
    <x v="236"/>
    <x v="33"/>
    <n v="2"/>
  </r>
  <r>
    <x v="6"/>
    <x v="12"/>
    <x v="237"/>
    <x v="33"/>
    <n v="2"/>
  </r>
  <r>
    <x v="6"/>
    <x v="12"/>
    <x v="238"/>
    <x v="33"/>
    <n v="10"/>
  </r>
  <r>
    <x v="6"/>
    <x v="12"/>
    <x v="239"/>
    <x v="33"/>
    <n v="11"/>
  </r>
  <r>
    <x v="6"/>
    <x v="12"/>
    <x v="240"/>
    <x v="33"/>
    <n v="4"/>
  </r>
  <r>
    <x v="6"/>
    <x v="12"/>
    <x v="241"/>
    <x v="33"/>
    <n v="8"/>
  </r>
  <r>
    <x v="6"/>
    <x v="12"/>
    <x v="242"/>
    <x v="33"/>
    <n v="6"/>
  </r>
  <r>
    <x v="6"/>
    <x v="12"/>
    <x v="243"/>
    <x v="33"/>
    <n v="6"/>
  </r>
  <r>
    <x v="6"/>
    <x v="12"/>
    <x v="244"/>
    <x v="33"/>
    <n v="17"/>
  </r>
  <r>
    <x v="6"/>
    <x v="12"/>
    <x v="245"/>
    <x v="33"/>
    <n v="3"/>
  </r>
  <r>
    <x v="6"/>
    <x v="12"/>
    <x v="246"/>
    <x v="33"/>
    <n v="4"/>
  </r>
  <r>
    <x v="6"/>
    <x v="12"/>
    <x v="247"/>
    <x v="33"/>
    <n v="4"/>
  </r>
  <r>
    <x v="6"/>
    <x v="12"/>
    <x v="248"/>
    <x v="33"/>
    <n v="2"/>
  </r>
  <r>
    <x v="6"/>
    <x v="12"/>
    <x v="249"/>
    <x v="33"/>
    <n v="3"/>
  </r>
  <r>
    <x v="6"/>
    <x v="12"/>
    <x v="250"/>
    <x v="33"/>
    <n v="3"/>
  </r>
  <r>
    <x v="6"/>
    <x v="12"/>
    <x v="251"/>
    <x v="33"/>
    <n v="2"/>
  </r>
  <r>
    <x v="6"/>
    <x v="12"/>
    <x v="253"/>
    <x v="33"/>
    <n v="8"/>
  </r>
  <r>
    <x v="6"/>
    <x v="12"/>
    <x v="254"/>
    <x v="33"/>
    <n v="7"/>
  </r>
  <r>
    <x v="6"/>
    <x v="12"/>
    <x v="255"/>
    <x v="33"/>
    <n v="3"/>
  </r>
  <r>
    <x v="6"/>
    <x v="12"/>
    <x v="256"/>
    <x v="33"/>
    <n v="7"/>
  </r>
  <r>
    <x v="6"/>
    <x v="12"/>
    <x v="257"/>
    <x v="33"/>
    <n v="6"/>
  </r>
  <r>
    <x v="6"/>
    <x v="12"/>
    <x v="233"/>
    <x v="34"/>
    <n v="4"/>
  </r>
  <r>
    <x v="6"/>
    <x v="12"/>
    <x v="234"/>
    <x v="34"/>
    <n v="1"/>
  </r>
  <r>
    <x v="6"/>
    <x v="12"/>
    <x v="238"/>
    <x v="34"/>
    <n v="5"/>
  </r>
  <r>
    <x v="6"/>
    <x v="12"/>
    <x v="239"/>
    <x v="34"/>
    <n v="1"/>
  </r>
  <r>
    <x v="6"/>
    <x v="12"/>
    <x v="240"/>
    <x v="34"/>
    <n v="1"/>
  </r>
  <r>
    <x v="6"/>
    <x v="12"/>
    <x v="241"/>
    <x v="34"/>
    <n v="2"/>
  </r>
  <r>
    <x v="6"/>
    <x v="12"/>
    <x v="242"/>
    <x v="34"/>
    <n v="2"/>
  </r>
  <r>
    <x v="6"/>
    <x v="12"/>
    <x v="244"/>
    <x v="34"/>
    <n v="8"/>
  </r>
  <r>
    <x v="6"/>
    <x v="12"/>
    <x v="249"/>
    <x v="34"/>
    <n v="1"/>
  </r>
  <r>
    <x v="6"/>
    <x v="12"/>
    <x v="250"/>
    <x v="34"/>
    <n v="1"/>
  </r>
  <r>
    <x v="6"/>
    <x v="12"/>
    <x v="251"/>
    <x v="34"/>
    <n v="2"/>
  </r>
  <r>
    <x v="6"/>
    <x v="12"/>
    <x v="254"/>
    <x v="34"/>
    <n v="1"/>
  </r>
  <r>
    <x v="6"/>
    <x v="12"/>
    <x v="233"/>
    <x v="35"/>
    <n v="4"/>
  </r>
  <r>
    <x v="6"/>
    <x v="12"/>
    <x v="236"/>
    <x v="35"/>
    <n v="1"/>
  </r>
  <r>
    <x v="6"/>
    <x v="12"/>
    <x v="238"/>
    <x v="35"/>
    <n v="1"/>
  </r>
  <r>
    <x v="6"/>
    <x v="12"/>
    <x v="241"/>
    <x v="35"/>
    <n v="1"/>
  </r>
  <r>
    <x v="6"/>
    <x v="12"/>
    <x v="242"/>
    <x v="35"/>
    <n v="2"/>
  </r>
  <r>
    <x v="6"/>
    <x v="12"/>
    <x v="244"/>
    <x v="35"/>
    <n v="1"/>
  </r>
  <r>
    <x v="6"/>
    <x v="12"/>
    <x v="247"/>
    <x v="35"/>
    <n v="1"/>
  </r>
  <r>
    <x v="6"/>
    <x v="12"/>
    <x v="251"/>
    <x v="35"/>
    <n v="1"/>
  </r>
  <r>
    <x v="6"/>
    <x v="12"/>
    <x v="254"/>
    <x v="35"/>
    <n v="1"/>
  </r>
  <r>
    <x v="6"/>
    <x v="12"/>
    <x v="256"/>
    <x v="35"/>
    <n v="1"/>
  </r>
  <r>
    <x v="6"/>
    <x v="12"/>
    <x v="238"/>
    <x v="36"/>
    <n v="3"/>
  </r>
  <r>
    <x v="6"/>
    <x v="12"/>
    <x v="242"/>
    <x v="36"/>
    <n v="1"/>
  </r>
  <r>
    <x v="6"/>
    <x v="12"/>
    <x v="234"/>
    <x v="32"/>
    <n v="132"/>
  </r>
  <r>
    <x v="6"/>
    <x v="12"/>
    <x v="237"/>
    <x v="32"/>
    <n v="646"/>
  </r>
  <r>
    <x v="6"/>
    <x v="12"/>
    <x v="238"/>
    <x v="32"/>
    <n v="216"/>
  </r>
  <r>
    <x v="6"/>
    <x v="12"/>
    <x v="241"/>
    <x v="32"/>
    <n v="508"/>
  </r>
  <r>
    <x v="6"/>
    <x v="12"/>
    <x v="242"/>
    <x v="32"/>
    <n v="1359"/>
  </r>
  <r>
    <x v="6"/>
    <x v="12"/>
    <x v="243"/>
    <x v="32"/>
    <n v="298"/>
  </r>
  <r>
    <x v="6"/>
    <x v="12"/>
    <x v="244"/>
    <x v="32"/>
    <n v="545"/>
  </r>
  <r>
    <x v="6"/>
    <x v="12"/>
    <x v="245"/>
    <x v="32"/>
    <n v="224"/>
  </r>
  <r>
    <x v="6"/>
    <x v="12"/>
    <x v="246"/>
    <x v="32"/>
    <n v="385"/>
  </r>
  <r>
    <x v="6"/>
    <x v="12"/>
    <x v="247"/>
    <x v="32"/>
    <n v="78"/>
  </r>
  <r>
    <x v="6"/>
    <x v="12"/>
    <x v="248"/>
    <x v="32"/>
    <n v="1365"/>
  </r>
  <r>
    <x v="6"/>
    <x v="12"/>
    <x v="256"/>
    <x v="32"/>
    <n v="1392"/>
  </r>
  <r>
    <x v="6"/>
    <x v="12"/>
    <x v="257"/>
    <x v="32"/>
    <n v="658"/>
  </r>
  <r>
    <x v="6"/>
    <x v="12"/>
    <x v="233"/>
    <x v="17"/>
    <n v="490"/>
  </r>
  <r>
    <x v="6"/>
    <x v="12"/>
    <x v="234"/>
    <x v="17"/>
    <n v="687"/>
  </r>
  <r>
    <x v="6"/>
    <x v="12"/>
    <x v="235"/>
    <x v="17"/>
    <n v="36"/>
  </r>
  <r>
    <x v="6"/>
    <x v="12"/>
    <x v="236"/>
    <x v="17"/>
    <n v="309"/>
  </r>
  <r>
    <x v="6"/>
    <x v="12"/>
    <x v="237"/>
    <x v="17"/>
    <n v="482"/>
  </r>
  <r>
    <x v="6"/>
    <x v="12"/>
    <x v="238"/>
    <x v="17"/>
    <n v="837"/>
  </r>
  <r>
    <x v="6"/>
    <x v="12"/>
    <x v="239"/>
    <x v="17"/>
    <n v="86"/>
  </r>
  <r>
    <x v="6"/>
    <x v="12"/>
    <x v="240"/>
    <x v="17"/>
    <n v="14"/>
  </r>
  <r>
    <x v="6"/>
    <x v="12"/>
    <x v="241"/>
    <x v="17"/>
    <n v="848"/>
  </r>
  <r>
    <x v="6"/>
    <x v="12"/>
    <x v="242"/>
    <x v="17"/>
    <n v="54"/>
  </r>
  <r>
    <x v="6"/>
    <x v="12"/>
    <x v="243"/>
    <x v="17"/>
    <n v="203"/>
  </r>
  <r>
    <x v="6"/>
    <x v="12"/>
    <x v="244"/>
    <x v="17"/>
    <n v="1172"/>
  </r>
  <r>
    <x v="6"/>
    <x v="12"/>
    <x v="245"/>
    <x v="17"/>
    <n v="876"/>
  </r>
  <r>
    <x v="6"/>
    <x v="12"/>
    <x v="246"/>
    <x v="17"/>
    <n v="826"/>
  </r>
  <r>
    <x v="6"/>
    <x v="12"/>
    <x v="247"/>
    <x v="17"/>
    <n v="1272"/>
  </r>
  <r>
    <x v="6"/>
    <x v="12"/>
    <x v="248"/>
    <x v="17"/>
    <n v="1488"/>
  </r>
  <r>
    <x v="6"/>
    <x v="12"/>
    <x v="249"/>
    <x v="17"/>
    <n v="1006"/>
  </r>
  <r>
    <x v="6"/>
    <x v="12"/>
    <x v="250"/>
    <x v="17"/>
    <n v="927"/>
  </r>
  <r>
    <x v="6"/>
    <x v="12"/>
    <x v="251"/>
    <x v="17"/>
    <n v="260"/>
  </r>
  <r>
    <x v="6"/>
    <x v="12"/>
    <x v="252"/>
    <x v="17"/>
    <n v="107"/>
  </r>
  <r>
    <x v="6"/>
    <x v="12"/>
    <x v="253"/>
    <x v="17"/>
    <n v="236"/>
  </r>
  <r>
    <x v="6"/>
    <x v="12"/>
    <x v="254"/>
    <x v="17"/>
    <n v="1064"/>
  </r>
  <r>
    <x v="6"/>
    <x v="12"/>
    <x v="255"/>
    <x v="17"/>
    <n v="640"/>
  </r>
  <r>
    <x v="6"/>
    <x v="12"/>
    <x v="256"/>
    <x v="17"/>
    <n v="2361"/>
  </r>
  <r>
    <x v="6"/>
    <x v="12"/>
    <x v="257"/>
    <x v="17"/>
    <n v="1893"/>
  </r>
  <r>
    <x v="6"/>
    <x v="12"/>
    <x v="233"/>
    <x v="18"/>
    <n v="1398"/>
  </r>
  <r>
    <x v="6"/>
    <x v="12"/>
    <x v="234"/>
    <x v="18"/>
    <n v="814"/>
  </r>
  <r>
    <x v="6"/>
    <x v="12"/>
    <x v="235"/>
    <x v="18"/>
    <n v="203"/>
  </r>
  <r>
    <x v="6"/>
    <x v="12"/>
    <x v="237"/>
    <x v="18"/>
    <n v="378"/>
  </r>
  <r>
    <x v="6"/>
    <x v="12"/>
    <x v="238"/>
    <x v="18"/>
    <n v="6"/>
  </r>
  <r>
    <x v="6"/>
    <x v="12"/>
    <x v="240"/>
    <x v="18"/>
    <n v="221"/>
  </r>
  <r>
    <x v="6"/>
    <x v="12"/>
    <x v="241"/>
    <x v="18"/>
    <n v="1393"/>
  </r>
  <r>
    <x v="6"/>
    <x v="12"/>
    <x v="242"/>
    <x v="18"/>
    <n v="50"/>
  </r>
  <r>
    <x v="6"/>
    <x v="12"/>
    <x v="243"/>
    <x v="18"/>
    <n v="599"/>
  </r>
  <r>
    <x v="6"/>
    <x v="12"/>
    <x v="244"/>
    <x v="18"/>
    <n v="996"/>
  </r>
  <r>
    <x v="6"/>
    <x v="12"/>
    <x v="245"/>
    <x v="18"/>
    <n v="310"/>
  </r>
  <r>
    <x v="6"/>
    <x v="12"/>
    <x v="246"/>
    <x v="18"/>
    <n v="1151"/>
  </r>
  <r>
    <x v="6"/>
    <x v="12"/>
    <x v="247"/>
    <x v="18"/>
    <n v="935"/>
  </r>
  <r>
    <x v="6"/>
    <x v="12"/>
    <x v="248"/>
    <x v="18"/>
    <n v="123"/>
  </r>
  <r>
    <x v="6"/>
    <x v="12"/>
    <x v="249"/>
    <x v="18"/>
    <n v="2743"/>
  </r>
  <r>
    <x v="6"/>
    <x v="12"/>
    <x v="250"/>
    <x v="18"/>
    <n v="429"/>
  </r>
  <r>
    <x v="6"/>
    <x v="12"/>
    <x v="251"/>
    <x v="18"/>
    <n v="86"/>
  </r>
  <r>
    <x v="6"/>
    <x v="12"/>
    <x v="252"/>
    <x v="18"/>
    <n v="36"/>
  </r>
  <r>
    <x v="6"/>
    <x v="12"/>
    <x v="254"/>
    <x v="18"/>
    <n v="215"/>
  </r>
  <r>
    <x v="6"/>
    <x v="12"/>
    <x v="255"/>
    <x v="18"/>
    <n v="1555"/>
  </r>
  <r>
    <x v="6"/>
    <x v="12"/>
    <x v="256"/>
    <x v="18"/>
    <n v="6756"/>
  </r>
  <r>
    <x v="6"/>
    <x v="12"/>
    <x v="257"/>
    <x v="18"/>
    <n v="4793"/>
  </r>
  <r>
    <x v="6"/>
    <x v="12"/>
    <x v="242"/>
    <x v="19"/>
    <n v="14"/>
  </r>
  <r>
    <x v="6"/>
    <x v="12"/>
    <x v="235"/>
    <x v="20"/>
    <n v="8"/>
  </r>
  <r>
    <x v="6"/>
    <x v="12"/>
    <x v="242"/>
    <x v="20"/>
    <n v="1"/>
  </r>
  <r>
    <x v="6"/>
    <x v="12"/>
    <x v="233"/>
    <x v="42"/>
    <n v="3120"/>
  </r>
  <r>
    <x v="6"/>
    <x v="12"/>
    <x v="234"/>
    <x v="42"/>
    <n v="2400"/>
  </r>
  <r>
    <x v="6"/>
    <x v="12"/>
    <x v="235"/>
    <x v="42"/>
    <n v="815"/>
  </r>
  <r>
    <x v="6"/>
    <x v="12"/>
    <x v="236"/>
    <x v="42"/>
    <n v="561"/>
  </r>
  <r>
    <x v="6"/>
    <x v="12"/>
    <x v="237"/>
    <x v="42"/>
    <n v="1683"/>
  </r>
  <r>
    <x v="6"/>
    <x v="12"/>
    <x v="238"/>
    <x v="42"/>
    <n v="5963"/>
  </r>
  <r>
    <x v="6"/>
    <x v="12"/>
    <x v="239"/>
    <x v="42"/>
    <n v="932"/>
  </r>
  <r>
    <x v="6"/>
    <x v="12"/>
    <x v="240"/>
    <x v="42"/>
    <n v="1659"/>
  </r>
  <r>
    <x v="6"/>
    <x v="12"/>
    <x v="241"/>
    <x v="42"/>
    <n v="6464"/>
  </r>
  <r>
    <x v="6"/>
    <x v="12"/>
    <x v="242"/>
    <x v="42"/>
    <n v="3092"/>
  </r>
  <r>
    <x v="6"/>
    <x v="12"/>
    <x v="243"/>
    <x v="42"/>
    <n v="4990"/>
  </r>
  <r>
    <x v="6"/>
    <x v="12"/>
    <x v="258"/>
    <x v="42"/>
    <n v="803"/>
  </r>
  <r>
    <x v="6"/>
    <x v="12"/>
    <x v="244"/>
    <x v="42"/>
    <n v="8833"/>
  </r>
  <r>
    <x v="6"/>
    <x v="12"/>
    <x v="245"/>
    <x v="42"/>
    <n v="3245"/>
  </r>
  <r>
    <x v="6"/>
    <x v="12"/>
    <x v="246"/>
    <x v="42"/>
    <n v="2034"/>
  </r>
  <r>
    <x v="6"/>
    <x v="12"/>
    <x v="247"/>
    <x v="42"/>
    <n v="3452"/>
  </r>
  <r>
    <x v="6"/>
    <x v="12"/>
    <x v="248"/>
    <x v="42"/>
    <n v="4702"/>
  </r>
  <r>
    <x v="6"/>
    <x v="12"/>
    <x v="249"/>
    <x v="42"/>
    <n v="4230"/>
  </r>
  <r>
    <x v="6"/>
    <x v="12"/>
    <x v="250"/>
    <x v="42"/>
    <n v="2899"/>
  </r>
  <r>
    <x v="6"/>
    <x v="12"/>
    <x v="251"/>
    <x v="42"/>
    <n v="2207"/>
  </r>
  <r>
    <x v="6"/>
    <x v="12"/>
    <x v="252"/>
    <x v="42"/>
    <n v="778"/>
  </r>
  <r>
    <x v="6"/>
    <x v="12"/>
    <x v="253"/>
    <x v="42"/>
    <n v="1648"/>
  </r>
  <r>
    <x v="6"/>
    <x v="12"/>
    <x v="254"/>
    <x v="42"/>
    <n v="3912"/>
  </r>
  <r>
    <x v="6"/>
    <x v="12"/>
    <x v="255"/>
    <x v="42"/>
    <n v="1229"/>
  </r>
  <r>
    <x v="6"/>
    <x v="12"/>
    <x v="256"/>
    <x v="42"/>
    <n v="6385"/>
  </r>
  <r>
    <x v="6"/>
    <x v="12"/>
    <x v="257"/>
    <x v="42"/>
    <n v="6445"/>
  </r>
  <r>
    <x v="6"/>
    <x v="12"/>
    <x v="233"/>
    <x v="21"/>
    <n v="3901"/>
  </r>
  <r>
    <x v="6"/>
    <x v="12"/>
    <x v="234"/>
    <x v="21"/>
    <n v="2433"/>
  </r>
  <r>
    <x v="6"/>
    <x v="12"/>
    <x v="235"/>
    <x v="21"/>
    <n v="962"/>
  </r>
  <r>
    <x v="6"/>
    <x v="12"/>
    <x v="236"/>
    <x v="21"/>
    <n v="696"/>
  </r>
  <r>
    <x v="6"/>
    <x v="12"/>
    <x v="237"/>
    <x v="21"/>
    <n v="1731"/>
  </r>
  <r>
    <x v="6"/>
    <x v="12"/>
    <x v="238"/>
    <x v="21"/>
    <n v="5527"/>
  </r>
  <r>
    <x v="6"/>
    <x v="12"/>
    <x v="239"/>
    <x v="21"/>
    <n v="1134"/>
  </r>
  <r>
    <x v="6"/>
    <x v="12"/>
    <x v="240"/>
    <x v="21"/>
    <n v="1724"/>
  </r>
  <r>
    <x v="6"/>
    <x v="12"/>
    <x v="241"/>
    <x v="21"/>
    <n v="5971"/>
  </r>
  <r>
    <x v="6"/>
    <x v="12"/>
    <x v="242"/>
    <x v="21"/>
    <n v="2353"/>
  </r>
  <r>
    <x v="6"/>
    <x v="12"/>
    <x v="243"/>
    <x v="21"/>
    <n v="3793"/>
  </r>
  <r>
    <x v="6"/>
    <x v="12"/>
    <x v="258"/>
    <x v="21"/>
    <n v="650"/>
  </r>
  <r>
    <x v="6"/>
    <x v="12"/>
    <x v="244"/>
    <x v="21"/>
    <n v="8339"/>
  </r>
  <r>
    <x v="6"/>
    <x v="12"/>
    <x v="245"/>
    <x v="21"/>
    <n v="3407"/>
  </r>
  <r>
    <x v="6"/>
    <x v="12"/>
    <x v="246"/>
    <x v="21"/>
    <n v="2345"/>
  </r>
  <r>
    <x v="6"/>
    <x v="12"/>
    <x v="247"/>
    <x v="21"/>
    <n v="3985"/>
  </r>
  <r>
    <x v="6"/>
    <x v="12"/>
    <x v="248"/>
    <x v="21"/>
    <n v="3667"/>
  </r>
  <r>
    <x v="6"/>
    <x v="12"/>
    <x v="249"/>
    <x v="21"/>
    <n v="3916"/>
  </r>
  <r>
    <x v="6"/>
    <x v="12"/>
    <x v="250"/>
    <x v="21"/>
    <n v="2806"/>
  </r>
  <r>
    <x v="6"/>
    <x v="12"/>
    <x v="251"/>
    <x v="21"/>
    <n v="2472"/>
  </r>
  <r>
    <x v="6"/>
    <x v="12"/>
    <x v="252"/>
    <x v="21"/>
    <n v="1008"/>
  </r>
  <r>
    <x v="6"/>
    <x v="12"/>
    <x v="253"/>
    <x v="21"/>
    <n v="2262"/>
  </r>
  <r>
    <x v="6"/>
    <x v="12"/>
    <x v="254"/>
    <x v="21"/>
    <n v="4458"/>
  </r>
  <r>
    <x v="6"/>
    <x v="12"/>
    <x v="255"/>
    <x v="21"/>
    <n v="1420"/>
  </r>
  <r>
    <x v="6"/>
    <x v="12"/>
    <x v="256"/>
    <x v="21"/>
    <n v="5469"/>
  </r>
  <r>
    <x v="6"/>
    <x v="12"/>
    <x v="257"/>
    <x v="21"/>
    <n v="5871"/>
  </r>
  <r>
    <x v="6"/>
    <x v="12"/>
    <x v="233"/>
    <x v="22"/>
    <n v="5092"/>
  </r>
  <r>
    <x v="6"/>
    <x v="12"/>
    <x v="234"/>
    <x v="22"/>
    <n v="15809"/>
  </r>
  <r>
    <x v="6"/>
    <x v="12"/>
    <x v="235"/>
    <x v="22"/>
    <n v="7512"/>
  </r>
  <r>
    <x v="6"/>
    <x v="12"/>
    <x v="236"/>
    <x v="22"/>
    <n v="5019"/>
  </r>
  <r>
    <x v="6"/>
    <x v="12"/>
    <x v="237"/>
    <x v="22"/>
    <n v="1298"/>
  </r>
  <r>
    <x v="6"/>
    <x v="12"/>
    <x v="238"/>
    <x v="22"/>
    <n v="3230"/>
  </r>
  <r>
    <x v="6"/>
    <x v="12"/>
    <x v="239"/>
    <x v="22"/>
    <n v="47"/>
  </r>
  <r>
    <x v="6"/>
    <x v="12"/>
    <x v="240"/>
    <x v="22"/>
    <n v="19"/>
  </r>
  <r>
    <x v="6"/>
    <x v="12"/>
    <x v="241"/>
    <x v="22"/>
    <n v="58"/>
  </r>
  <r>
    <x v="6"/>
    <x v="12"/>
    <x v="242"/>
    <x v="22"/>
    <n v="45"/>
  </r>
  <r>
    <x v="6"/>
    <x v="12"/>
    <x v="243"/>
    <x v="22"/>
    <n v="31"/>
  </r>
  <r>
    <x v="6"/>
    <x v="12"/>
    <x v="244"/>
    <x v="22"/>
    <n v="180"/>
  </r>
  <r>
    <x v="6"/>
    <x v="12"/>
    <x v="245"/>
    <x v="22"/>
    <n v="7570"/>
  </r>
  <r>
    <x v="6"/>
    <x v="12"/>
    <x v="246"/>
    <x v="22"/>
    <n v="54"/>
  </r>
  <r>
    <x v="6"/>
    <x v="12"/>
    <x v="247"/>
    <x v="22"/>
    <n v="6439"/>
  </r>
  <r>
    <x v="6"/>
    <x v="12"/>
    <x v="248"/>
    <x v="22"/>
    <n v="30"/>
  </r>
  <r>
    <x v="6"/>
    <x v="12"/>
    <x v="249"/>
    <x v="22"/>
    <n v="1731"/>
  </r>
  <r>
    <x v="6"/>
    <x v="12"/>
    <x v="250"/>
    <x v="22"/>
    <n v="55"/>
  </r>
  <r>
    <x v="6"/>
    <x v="12"/>
    <x v="251"/>
    <x v="22"/>
    <n v="3343"/>
  </r>
  <r>
    <x v="6"/>
    <x v="12"/>
    <x v="253"/>
    <x v="22"/>
    <n v="2023"/>
  </r>
  <r>
    <x v="6"/>
    <x v="12"/>
    <x v="254"/>
    <x v="22"/>
    <n v="7264"/>
  </r>
  <r>
    <x v="6"/>
    <x v="12"/>
    <x v="255"/>
    <x v="22"/>
    <n v="486"/>
  </r>
  <r>
    <x v="6"/>
    <x v="12"/>
    <x v="256"/>
    <x v="22"/>
    <n v="25970"/>
  </r>
  <r>
    <x v="6"/>
    <x v="12"/>
    <x v="257"/>
    <x v="22"/>
    <n v="66"/>
  </r>
  <r>
    <x v="6"/>
    <x v="12"/>
    <x v="234"/>
    <x v="23"/>
    <n v="2"/>
  </r>
  <r>
    <x v="6"/>
    <x v="12"/>
    <x v="237"/>
    <x v="23"/>
    <n v="15"/>
  </r>
  <r>
    <x v="6"/>
    <x v="12"/>
    <x v="238"/>
    <x v="23"/>
    <n v="532"/>
  </r>
  <r>
    <x v="6"/>
    <x v="12"/>
    <x v="239"/>
    <x v="23"/>
    <n v="103"/>
  </r>
  <r>
    <x v="6"/>
    <x v="12"/>
    <x v="240"/>
    <x v="23"/>
    <n v="70"/>
  </r>
  <r>
    <x v="6"/>
    <x v="12"/>
    <x v="241"/>
    <x v="23"/>
    <n v="97"/>
  </r>
  <r>
    <x v="6"/>
    <x v="12"/>
    <x v="242"/>
    <x v="23"/>
    <n v="16"/>
  </r>
  <r>
    <x v="6"/>
    <x v="12"/>
    <x v="243"/>
    <x v="23"/>
    <n v="255"/>
  </r>
  <r>
    <x v="6"/>
    <x v="12"/>
    <x v="258"/>
    <x v="23"/>
    <n v="39"/>
  </r>
  <r>
    <x v="6"/>
    <x v="12"/>
    <x v="244"/>
    <x v="23"/>
    <n v="643"/>
  </r>
  <r>
    <x v="6"/>
    <x v="12"/>
    <x v="247"/>
    <x v="23"/>
    <n v="3"/>
  </r>
  <r>
    <x v="6"/>
    <x v="12"/>
    <x v="248"/>
    <x v="23"/>
    <n v="3"/>
  </r>
  <r>
    <x v="6"/>
    <x v="12"/>
    <x v="249"/>
    <x v="23"/>
    <n v="1"/>
  </r>
  <r>
    <x v="6"/>
    <x v="12"/>
    <x v="250"/>
    <x v="23"/>
    <n v="4"/>
  </r>
  <r>
    <x v="6"/>
    <x v="12"/>
    <x v="253"/>
    <x v="23"/>
    <n v="1"/>
  </r>
  <r>
    <x v="6"/>
    <x v="12"/>
    <x v="254"/>
    <x v="23"/>
    <n v="53"/>
  </r>
  <r>
    <x v="6"/>
    <x v="12"/>
    <x v="256"/>
    <x v="23"/>
    <n v="301"/>
  </r>
  <r>
    <x v="6"/>
    <x v="12"/>
    <x v="257"/>
    <x v="23"/>
    <n v="266"/>
  </r>
  <r>
    <x v="6"/>
    <x v="12"/>
    <x v="237"/>
    <x v="24"/>
    <n v="2"/>
  </r>
  <r>
    <x v="6"/>
    <x v="12"/>
    <x v="238"/>
    <x v="24"/>
    <n v="188"/>
  </r>
  <r>
    <x v="6"/>
    <x v="12"/>
    <x v="239"/>
    <x v="24"/>
    <n v="270"/>
  </r>
  <r>
    <x v="6"/>
    <x v="12"/>
    <x v="240"/>
    <x v="24"/>
    <n v="822"/>
  </r>
  <r>
    <x v="6"/>
    <x v="12"/>
    <x v="241"/>
    <x v="24"/>
    <n v="1059"/>
  </r>
  <r>
    <x v="6"/>
    <x v="12"/>
    <x v="242"/>
    <x v="24"/>
    <n v="48"/>
  </r>
  <r>
    <x v="6"/>
    <x v="12"/>
    <x v="243"/>
    <x v="24"/>
    <n v="290"/>
  </r>
  <r>
    <x v="6"/>
    <x v="12"/>
    <x v="258"/>
    <x v="24"/>
    <n v="2"/>
  </r>
  <r>
    <x v="6"/>
    <x v="12"/>
    <x v="244"/>
    <x v="24"/>
    <n v="202"/>
  </r>
  <r>
    <x v="6"/>
    <x v="12"/>
    <x v="254"/>
    <x v="24"/>
    <n v="104"/>
  </r>
  <r>
    <x v="6"/>
    <x v="12"/>
    <x v="256"/>
    <x v="24"/>
    <n v="235"/>
  </r>
  <r>
    <x v="6"/>
    <x v="12"/>
    <x v="257"/>
    <x v="24"/>
    <n v="353"/>
  </r>
  <r>
    <x v="6"/>
    <x v="12"/>
    <x v="233"/>
    <x v="25"/>
    <n v="17987"/>
  </r>
  <r>
    <x v="6"/>
    <x v="12"/>
    <x v="234"/>
    <x v="25"/>
    <n v="19100"/>
  </r>
  <r>
    <x v="6"/>
    <x v="12"/>
    <x v="235"/>
    <x v="25"/>
    <n v="3435"/>
  </r>
  <r>
    <x v="6"/>
    <x v="12"/>
    <x v="236"/>
    <x v="25"/>
    <n v="9996"/>
  </r>
  <r>
    <x v="6"/>
    <x v="12"/>
    <x v="237"/>
    <x v="25"/>
    <n v="11245"/>
  </r>
  <r>
    <x v="6"/>
    <x v="12"/>
    <x v="238"/>
    <x v="25"/>
    <n v="22129"/>
  </r>
  <r>
    <x v="6"/>
    <x v="12"/>
    <x v="239"/>
    <x v="25"/>
    <n v="4573"/>
  </r>
  <r>
    <x v="6"/>
    <x v="12"/>
    <x v="240"/>
    <x v="25"/>
    <n v="3153"/>
  </r>
  <r>
    <x v="6"/>
    <x v="12"/>
    <x v="241"/>
    <x v="25"/>
    <n v="24463"/>
  </r>
  <r>
    <x v="6"/>
    <x v="12"/>
    <x v="242"/>
    <x v="25"/>
    <n v="7054"/>
  </r>
  <r>
    <x v="6"/>
    <x v="12"/>
    <x v="243"/>
    <x v="25"/>
    <n v="10195"/>
  </r>
  <r>
    <x v="6"/>
    <x v="12"/>
    <x v="258"/>
    <x v="25"/>
    <n v="1093"/>
  </r>
  <r>
    <x v="6"/>
    <x v="12"/>
    <x v="244"/>
    <x v="25"/>
    <n v="35936"/>
  </r>
  <r>
    <x v="6"/>
    <x v="12"/>
    <x v="245"/>
    <x v="25"/>
    <n v="19608"/>
  </r>
  <r>
    <x v="6"/>
    <x v="12"/>
    <x v="246"/>
    <x v="25"/>
    <n v="20927"/>
  </r>
  <r>
    <x v="6"/>
    <x v="12"/>
    <x v="247"/>
    <x v="25"/>
    <n v="29196"/>
  </r>
  <r>
    <x v="6"/>
    <x v="12"/>
    <x v="248"/>
    <x v="25"/>
    <n v="26528"/>
  </r>
  <r>
    <x v="6"/>
    <x v="12"/>
    <x v="249"/>
    <x v="25"/>
    <n v="20883"/>
  </r>
  <r>
    <x v="6"/>
    <x v="12"/>
    <x v="250"/>
    <x v="25"/>
    <n v="19275"/>
  </r>
  <r>
    <x v="6"/>
    <x v="12"/>
    <x v="251"/>
    <x v="25"/>
    <n v="11840"/>
  </r>
  <r>
    <x v="6"/>
    <x v="12"/>
    <x v="252"/>
    <x v="25"/>
    <n v="5715"/>
  </r>
  <r>
    <x v="6"/>
    <x v="12"/>
    <x v="253"/>
    <x v="25"/>
    <n v="12033"/>
  </r>
  <r>
    <x v="6"/>
    <x v="12"/>
    <x v="254"/>
    <x v="25"/>
    <n v="25734"/>
  </r>
  <r>
    <x v="6"/>
    <x v="12"/>
    <x v="255"/>
    <x v="25"/>
    <n v="10541"/>
  </r>
  <r>
    <x v="6"/>
    <x v="12"/>
    <x v="256"/>
    <x v="25"/>
    <n v="39194"/>
  </r>
  <r>
    <x v="6"/>
    <x v="12"/>
    <x v="257"/>
    <x v="25"/>
    <n v="38810"/>
  </r>
  <r>
    <x v="6"/>
    <x v="12"/>
    <x v="233"/>
    <x v="26"/>
    <n v="3"/>
  </r>
  <r>
    <x v="6"/>
    <x v="12"/>
    <x v="238"/>
    <x v="26"/>
    <n v="13"/>
  </r>
  <r>
    <x v="6"/>
    <x v="12"/>
    <x v="239"/>
    <x v="26"/>
    <n v="1"/>
  </r>
  <r>
    <x v="6"/>
    <x v="12"/>
    <x v="241"/>
    <x v="26"/>
    <n v="1"/>
  </r>
  <r>
    <x v="6"/>
    <x v="12"/>
    <x v="242"/>
    <x v="26"/>
    <n v="8"/>
  </r>
  <r>
    <x v="6"/>
    <x v="12"/>
    <x v="243"/>
    <x v="26"/>
    <n v="381"/>
  </r>
  <r>
    <x v="6"/>
    <x v="12"/>
    <x v="244"/>
    <x v="26"/>
    <n v="2"/>
  </r>
  <r>
    <x v="6"/>
    <x v="12"/>
    <x v="245"/>
    <x v="26"/>
    <n v="6"/>
  </r>
  <r>
    <x v="6"/>
    <x v="12"/>
    <x v="249"/>
    <x v="26"/>
    <n v="7"/>
  </r>
  <r>
    <x v="6"/>
    <x v="12"/>
    <x v="251"/>
    <x v="26"/>
    <n v="1"/>
  </r>
  <r>
    <x v="6"/>
    <x v="12"/>
    <x v="254"/>
    <x v="26"/>
    <n v="4"/>
  </r>
  <r>
    <x v="6"/>
    <x v="12"/>
    <x v="255"/>
    <x v="26"/>
    <n v="1"/>
  </r>
  <r>
    <x v="6"/>
    <x v="12"/>
    <x v="256"/>
    <x v="26"/>
    <n v="37"/>
  </r>
  <r>
    <x v="6"/>
    <x v="12"/>
    <x v="257"/>
    <x v="26"/>
    <n v="37"/>
  </r>
  <r>
    <x v="6"/>
    <x v="12"/>
    <x v="242"/>
    <x v="27"/>
    <n v="25"/>
  </r>
  <r>
    <x v="6"/>
    <x v="12"/>
    <x v="243"/>
    <x v="27"/>
    <n v="426"/>
  </r>
  <r>
    <x v="6"/>
    <x v="12"/>
    <x v="244"/>
    <x v="27"/>
    <n v="51"/>
  </r>
  <r>
    <x v="6"/>
    <x v="12"/>
    <x v="247"/>
    <x v="27"/>
    <n v="1"/>
  </r>
  <r>
    <x v="6"/>
    <x v="12"/>
    <x v="234"/>
    <x v="28"/>
    <n v="3"/>
  </r>
  <r>
    <x v="6"/>
    <x v="12"/>
    <x v="236"/>
    <x v="28"/>
    <n v="2"/>
  </r>
  <r>
    <x v="6"/>
    <x v="12"/>
    <x v="237"/>
    <x v="28"/>
    <n v="8"/>
  </r>
  <r>
    <x v="6"/>
    <x v="12"/>
    <x v="238"/>
    <x v="28"/>
    <n v="37"/>
  </r>
  <r>
    <x v="6"/>
    <x v="12"/>
    <x v="239"/>
    <x v="28"/>
    <n v="11"/>
  </r>
  <r>
    <x v="6"/>
    <x v="12"/>
    <x v="241"/>
    <x v="28"/>
    <n v="10"/>
  </r>
  <r>
    <x v="6"/>
    <x v="12"/>
    <x v="242"/>
    <x v="28"/>
    <n v="26"/>
  </r>
  <r>
    <x v="6"/>
    <x v="12"/>
    <x v="243"/>
    <x v="28"/>
    <n v="960"/>
  </r>
  <r>
    <x v="6"/>
    <x v="12"/>
    <x v="258"/>
    <x v="28"/>
    <n v="2"/>
  </r>
  <r>
    <x v="6"/>
    <x v="12"/>
    <x v="244"/>
    <x v="28"/>
    <n v="32"/>
  </r>
  <r>
    <x v="6"/>
    <x v="12"/>
    <x v="245"/>
    <x v="28"/>
    <n v="1"/>
  </r>
  <r>
    <x v="6"/>
    <x v="12"/>
    <x v="247"/>
    <x v="28"/>
    <n v="35"/>
  </r>
  <r>
    <x v="6"/>
    <x v="12"/>
    <x v="248"/>
    <x v="28"/>
    <n v="3"/>
  </r>
  <r>
    <x v="6"/>
    <x v="12"/>
    <x v="249"/>
    <x v="28"/>
    <n v="24"/>
  </r>
  <r>
    <x v="6"/>
    <x v="12"/>
    <x v="250"/>
    <x v="28"/>
    <n v="1"/>
  </r>
  <r>
    <x v="6"/>
    <x v="12"/>
    <x v="251"/>
    <x v="28"/>
    <n v="1"/>
  </r>
  <r>
    <x v="6"/>
    <x v="12"/>
    <x v="253"/>
    <x v="28"/>
    <n v="1"/>
  </r>
  <r>
    <x v="6"/>
    <x v="12"/>
    <x v="254"/>
    <x v="28"/>
    <n v="32"/>
  </r>
  <r>
    <x v="6"/>
    <x v="12"/>
    <x v="255"/>
    <x v="28"/>
    <n v="7"/>
  </r>
  <r>
    <x v="6"/>
    <x v="12"/>
    <x v="256"/>
    <x v="28"/>
    <n v="67"/>
  </r>
  <r>
    <x v="6"/>
    <x v="12"/>
    <x v="257"/>
    <x v="28"/>
    <n v="48"/>
  </r>
  <r>
    <x v="6"/>
    <x v="12"/>
    <x v="233"/>
    <x v="29"/>
    <n v="17990"/>
  </r>
  <r>
    <x v="6"/>
    <x v="12"/>
    <x v="234"/>
    <x v="29"/>
    <n v="19105"/>
  </r>
  <r>
    <x v="6"/>
    <x v="12"/>
    <x v="235"/>
    <x v="29"/>
    <n v="3435"/>
  </r>
  <r>
    <x v="6"/>
    <x v="12"/>
    <x v="236"/>
    <x v="29"/>
    <n v="9998"/>
  </r>
  <r>
    <x v="6"/>
    <x v="12"/>
    <x v="237"/>
    <x v="29"/>
    <n v="11270"/>
  </r>
  <r>
    <x v="6"/>
    <x v="12"/>
    <x v="238"/>
    <x v="29"/>
    <n v="22903"/>
  </r>
  <r>
    <x v="6"/>
    <x v="12"/>
    <x v="239"/>
    <x v="29"/>
    <n v="4980"/>
  </r>
  <r>
    <x v="6"/>
    <x v="12"/>
    <x v="240"/>
    <x v="29"/>
    <n v="4140"/>
  </r>
  <r>
    <x v="6"/>
    <x v="12"/>
    <x v="241"/>
    <x v="29"/>
    <n v="25690"/>
  </r>
  <r>
    <x v="6"/>
    <x v="12"/>
    <x v="242"/>
    <x v="29"/>
    <n v="7189"/>
  </r>
  <r>
    <x v="6"/>
    <x v="12"/>
    <x v="243"/>
    <x v="29"/>
    <n v="12526"/>
  </r>
  <r>
    <x v="6"/>
    <x v="12"/>
    <x v="258"/>
    <x v="29"/>
    <n v="1136"/>
  </r>
  <r>
    <x v="6"/>
    <x v="12"/>
    <x v="244"/>
    <x v="29"/>
    <n v="36908"/>
  </r>
  <r>
    <x v="6"/>
    <x v="12"/>
    <x v="245"/>
    <x v="29"/>
    <n v="19651"/>
  </r>
  <r>
    <x v="6"/>
    <x v="12"/>
    <x v="246"/>
    <x v="29"/>
    <n v="20927"/>
  </r>
  <r>
    <x v="6"/>
    <x v="12"/>
    <x v="247"/>
    <x v="29"/>
    <n v="29252"/>
  </r>
  <r>
    <x v="6"/>
    <x v="12"/>
    <x v="248"/>
    <x v="29"/>
    <n v="26548"/>
  </r>
  <r>
    <x v="6"/>
    <x v="12"/>
    <x v="249"/>
    <x v="29"/>
    <n v="20917"/>
  </r>
  <r>
    <x v="6"/>
    <x v="12"/>
    <x v="250"/>
    <x v="29"/>
    <n v="19280"/>
  </r>
  <r>
    <x v="6"/>
    <x v="12"/>
    <x v="251"/>
    <x v="29"/>
    <n v="11842"/>
  </r>
  <r>
    <x v="6"/>
    <x v="12"/>
    <x v="252"/>
    <x v="29"/>
    <n v="5715"/>
  </r>
  <r>
    <x v="6"/>
    <x v="12"/>
    <x v="253"/>
    <x v="29"/>
    <n v="12035"/>
  </r>
  <r>
    <x v="6"/>
    <x v="12"/>
    <x v="254"/>
    <x v="29"/>
    <n v="25938"/>
  </r>
  <r>
    <x v="6"/>
    <x v="12"/>
    <x v="255"/>
    <x v="29"/>
    <n v="10549"/>
  </r>
  <r>
    <x v="6"/>
    <x v="12"/>
    <x v="256"/>
    <x v="29"/>
    <n v="39864"/>
  </r>
  <r>
    <x v="6"/>
    <x v="12"/>
    <x v="257"/>
    <x v="29"/>
    <n v="39537"/>
  </r>
  <r>
    <x v="6"/>
    <x v="12"/>
    <x v="233"/>
    <x v="37"/>
    <n v="1655"/>
  </r>
  <r>
    <x v="6"/>
    <x v="12"/>
    <x v="234"/>
    <x v="37"/>
    <n v="495"/>
  </r>
  <r>
    <x v="6"/>
    <x v="12"/>
    <x v="236"/>
    <x v="37"/>
    <n v="290"/>
  </r>
  <r>
    <x v="6"/>
    <x v="12"/>
    <x v="237"/>
    <x v="37"/>
    <n v="98"/>
  </r>
  <r>
    <x v="6"/>
    <x v="12"/>
    <x v="238"/>
    <x v="37"/>
    <n v="1305"/>
  </r>
  <r>
    <x v="6"/>
    <x v="12"/>
    <x v="239"/>
    <x v="37"/>
    <n v="525"/>
  </r>
  <r>
    <x v="6"/>
    <x v="12"/>
    <x v="240"/>
    <x v="37"/>
    <n v="194"/>
  </r>
  <r>
    <x v="6"/>
    <x v="12"/>
    <x v="241"/>
    <x v="37"/>
    <n v="1096"/>
  </r>
  <r>
    <x v="6"/>
    <x v="12"/>
    <x v="242"/>
    <x v="37"/>
    <n v="1133"/>
  </r>
  <r>
    <x v="6"/>
    <x v="12"/>
    <x v="243"/>
    <x v="37"/>
    <n v="577"/>
  </r>
  <r>
    <x v="6"/>
    <x v="12"/>
    <x v="244"/>
    <x v="37"/>
    <n v="1913"/>
  </r>
  <r>
    <x v="6"/>
    <x v="12"/>
    <x v="245"/>
    <x v="37"/>
    <n v="188"/>
  </r>
  <r>
    <x v="6"/>
    <x v="12"/>
    <x v="246"/>
    <x v="37"/>
    <n v="411"/>
  </r>
  <r>
    <x v="6"/>
    <x v="12"/>
    <x v="247"/>
    <x v="37"/>
    <n v="438"/>
  </r>
  <r>
    <x v="6"/>
    <x v="12"/>
    <x v="248"/>
    <x v="37"/>
    <n v="207"/>
  </r>
  <r>
    <x v="6"/>
    <x v="12"/>
    <x v="249"/>
    <x v="37"/>
    <n v="305"/>
  </r>
  <r>
    <x v="6"/>
    <x v="12"/>
    <x v="250"/>
    <x v="37"/>
    <n v="223"/>
  </r>
  <r>
    <x v="6"/>
    <x v="12"/>
    <x v="251"/>
    <x v="37"/>
    <n v="634"/>
  </r>
  <r>
    <x v="6"/>
    <x v="12"/>
    <x v="253"/>
    <x v="37"/>
    <n v="1192"/>
  </r>
  <r>
    <x v="6"/>
    <x v="12"/>
    <x v="254"/>
    <x v="37"/>
    <n v="937"/>
  </r>
  <r>
    <x v="6"/>
    <x v="12"/>
    <x v="255"/>
    <x v="37"/>
    <n v="294"/>
  </r>
  <r>
    <x v="6"/>
    <x v="12"/>
    <x v="256"/>
    <x v="37"/>
    <n v="553"/>
  </r>
  <r>
    <x v="6"/>
    <x v="12"/>
    <x v="257"/>
    <x v="37"/>
    <n v="656"/>
  </r>
  <r>
    <x v="6"/>
    <x v="12"/>
    <x v="233"/>
    <x v="38"/>
    <n v="190"/>
  </r>
  <r>
    <x v="6"/>
    <x v="12"/>
    <x v="234"/>
    <x v="38"/>
    <n v="33"/>
  </r>
  <r>
    <x v="6"/>
    <x v="12"/>
    <x v="238"/>
    <x v="38"/>
    <n v="82"/>
  </r>
  <r>
    <x v="6"/>
    <x v="12"/>
    <x v="239"/>
    <x v="38"/>
    <n v="6"/>
  </r>
  <r>
    <x v="6"/>
    <x v="12"/>
    <x v="240"/>
    <x v="38"/>
    <n v="4"/>
  </r>
  <r>
    <x v="6"/>
    <x v="12"/>
    <x v="241"/>
    <x v="38"/>
    <n v="178"/>
  </r>
  <r>
    <x v="6"/>
    <x v="12"/>
    <x v="242"/>
    <x v="38"/>
    <n v="22"/>
  </r>
  <r>
    <x v="6"/>
    <x v="12"/>
    <x v="244"/>
    <x v="38"/>
    <n v="352"/>
  </r>
  <r>
    <x v="6"/>
    <x v="12"/>
    <x v="249"/>
    <x v="38"/>
    <n v="65"/>
  </r>
  <r>
    <x v="6"/>
    <x v="12"/>
    <x v="250"/>
    <x v="38"/>
    <n v="38"/>
  </r>
  <r>
    <x v="6"/>
    <x v="12"/>
    <x v="251"/>
    <x v="38"/>
    <n v="108"/>
  </r>
  <r>
    <x v="6"/>
    <x v="12"/>
    <x v="254"/>
    <x v="38"/>
    <n v="18"/>
  </r>
  <r>
    <x v="6"/>
    <x v="12"/>
    <x v="233"/>
    <x v="39"/>
    <n v="37"/>
  </r>
  <r>
    <x v="6"/>
    <x v="12"/>
    <x v="236"/>
    <x v="39"/>
    <n v="4"/>
  </r>
  <r>
    <x v="6"/>
    <x v="12"/>
    <x v="238"/>
    <x v="39"/>
    <n v="7"/>
  </r>
  <r>
    <x v="6"/>
    <x v="12"/>
    <x v="241"/>
    <x v="39"/>
    <n v="2"/>
  </r>
  <r>
    <x v="6"/>
    <x v="12"/>
    <x v="242"/>
    <x v="39"/>
    <n v="20"/>
  </r>
  <r>
    <x v="6"/>
    <x v="12"/>
    <x v="244"/>
    <x v="39"/>
    <n v="10"/>
  </r>
  <r>
    <x v="6"/>
    <x v="12"/>
    <x v="247"/>
    <x v="39"/>
    <n v="4"/>
  </r>
  <r>
    <x v="6"/>
    <x v="12"/>
    <x v="251"/>
    <x v="39"/>
    <n v="23"/>
  </r>
  <r>
    <x v="6"/>
    <x v="12"/>
    <x v="254"/>
    <x v="39"/>
    <n v="4"/>
  </r>
  <r>
    <x v="6"/>
    <x v="12"/>
    <x v="256"/>
    <x v="39"/>
    <n v="7"/>
  </r>
  <r>
    <x v="6"/>
    <x v="12"/>
    <x v="238"/>
    <x v="40"/>
    <n v="44"/>
  </r>
  <r>
    <x v="6"/>
    <x v="12"/>
    <x v="242"/>
    <x v="40"/>
    <n v="9"/>
  </r>
  <r>
    <x v="6"/>
    <x v="12"/>
    <x v="233"/>
    <x v="30"/>
    <n v="64"/>
  </r>
  <r>
    <x v="6"/>
    <x v="12"/>
    <x v="234"/>
    <x v="30"/>
    <n v="114"/>
  </r>
  <r>
    <x v="6"/>
    <x v="12"/>
    <x v="235"/>
    <x v="30"/>
    <n v="20"/>
  </r>
  <r>
    <x v="6"/>
    <x v="12"/>
    <x v="237"/>
    <x v="30"/>
    <n v="25"/>
  </r>
  <r>
    <x v="6"/>
    <x v="12"/>
    <x v="240"/>
    <x v="30"/>
    <n v="14"/>
  </r>
  <r>
    <x v="6"/>
    <x v="12"/>
    <x v="241"/>
    <x v="30"/>
    <n v="2"/>
  </r>
  <r>
    <x v="6"/>
    <x v="12"/>
    <x v="243"/>
    <x v="30"/>
    <n v="11"/>
  </r>
  <r>
    <x v="6"/>
    <x v="12"/>
    <x v="244"/>
    <x v="30"/>
    <n v="47"/>
  </r>
  <r>
    <x v="6"/>
    <x v="12"/>
    <x v="245"/>
    <x v="30"/>
    <n v="14"/>
  </r>
  <r>
    <x v="6"/>
    <x v="12"/>
    <x v="246"/>
    <x v="30"/>
    <n v="58"/>
  </r>
  <r>
    <x v="6"/>
    <x v="12"/>
    <x v="247"/>
    <x v="30"/>
    <n v="21"/>
  </r>
  <r>
    <x v="6"/>
    <x v="12"/>
    <x v="248"/>
    <x v="30"/>
    <n v="6"/>
  </r>
  <r>
    <x v="6"/>
    <x v="12"/>
    <x v="249"/>
    <x v="30"/>
    <n v="145"/>
  </r>
  <r>
    <x v="6"/>
    <x v="12"/>
    <x v="250"/>
    <x v="30"/>
    <n v="13"/>
  </r>
  <r>
    <x v="6"/>
    <x v="12"/>
    <x v="251"/>
    <x v="30"/>
    <n v="7"/>
  </r>
  <r>
    <x v="6"/>
    <x v="12"/>
    <x v="254"/>
    <x v="30"/>
    <n v="3"/>
  </r>
  <r>
    <x v="6"/>
    <x v="12"/>
    <x v="255"/>
    <x v="30"/>
    <n v="64"/>
  </r>
  <r>
    <x v="6"/>
    <x v="12"/>
    <x v="256"/>
    <x v="30"/>
    <n v="534"/>
  </r>
  <r>
    <x v="6"/>
    <x v="12"/>
    <x v="257"/>
    <x v="30"/>
    <n v="425"/>
  </r>
  <r>
    <x v="6"/>
    <x v="13"/>
    <x v="259"/>
    <x v="0"/>
    <n v="133"/>
  </r>
  <r>
    <x v="6"/>
    <x v="13"/>
    <x v="294"/>
    <x v="0"/>
    <n v="9"/>
  </r>
  <r>
    <x v="6"/>
    <x v="13"/>
    <x v="260"/>
    <x v="0"/>
    <n v="90"/>
  </r>
  <r>
    <x v="6"/>
    <x v="13"/>
    <x v="261"/>
    <x v="0"/>
    <n v="71"/>
  </r>
  <r>
    <x v="6"/>
    <x v="13"/>
    <x v="262"/>
    <x v="0"/>
    <n v="48"/>
  </r>
  <r>
    <x v="6"/>
    <x v="13"/>
    <x v="263"/>
    <x v="0"/>
    <n v="38"/>
  </r>
  <r>
    <x v="6"/>
    <x v="13"/>
    <x v="264"/>
    <x v="0"/>
    <n v="20"/>
  </r>
  <r>
    <x v="6"/>
    <x v="13"/>
    <x v="265"/>
    <x v="0"/>
    <n v="36"/>
  </r>
  <r>
    <x v="6"/>
    <x v="13"/>
    <x v="266"/>
    <x v="0"/>
    <n v="18"/>
  </r>
  <r>
    <x v="6"/>
    <x v="13"/>
    <x v="267"/>
    <x v="0"/>
    <n v="41"/>
  </r>
  <r>
    <x v="6"/>
    <x v="13"/>
    <x v="268"/>
    <x v="0"/>
    <n v="5"/>
  </r>
  <r>
    <x v="6"/>
    <x v="13"/>
    <x v="269"/>
    <x v="0"/>
    <n v="24"/>
  </r>
  <r>
    <x v="6"/>
    <x v="13"/>
    <x v="270"/>
    <x v="0"/>
    <n v="32"/>
  </r>
  <r>
    <x v="6"/>
    <x v="13"/>
    <x v="271"/>
    <x v="0"/>
    <n v="20"/>
  </r>
  <r>
    <x v="6"/>
    <x v="13"/>
    <x v="272"/>
    <x v="0"/>
    <n v="47"/>
  </r>
  <r>
    <x v="6"/>
    <x v="13"/>
    <x v="273"/>
    <x v="0"/>
    <n v="2"/>
  </r>
  <r>
    <x v="6"/>
    <x v="13"/>
    <x v="275"/>
    <x v="0"/>
    <n v="53"/>
  </r>
  <r>
    <x v="6"/>
    <x v="13"/>
    <x v="276"/>
    <x v="0"/>
    <n v="97"/>
  </r>
  <r>
    <x v="6"/>
    <x v="13"/>
    <x v="277"/>
    <x v="0"/>
    <n v="102"/>
  </r>
  <r>
    <x v="6"/>
    <x v="13"/>
    <x v="278"/>
    <x v="0"/>
    <n v="186"/>
  </r>
  <r>
    <x v="6"/>
    <x v="13"/>
    <x v="279"/>
    <x v="0"/>
    <n v="276"/>
  </r>
  <r>
    <x v="6"/>
    <x v="13"/>
    <x v="280"/>
    <x v="0"/>
    <n v="35"/>
  </r>
  <r>
    <x v="6"/>
    <x v="13"/>
    <x v="281"/>
    <x v="0"/>
    <n v="42"/>
  </r>
  <r>
    <x v="6"/>
    <x v="13"/>
    <x v="282"/>
    <x v="0"/>
    <n v="265"/>
  </r>
  <r>
    <x v="6"/>
    <x v="13"/>
    <x v="283"/>
    <x v="0"/>
    <n v="289"/>
  </r>
  <r>
    <x v="6"/>
    <x v="13"/>
    <x v="284"/>
    <x v="0"/>
    <n v="182"/>
  </r>
  <r>
    <x v="6"/>
    <x v="13"/>
    <x v="285"/>
    <x v="0"/>
    <n v="106"/>
  </r>
  <r>
    <x v="6"/>
    <x v="13"/>
    <x v="286"/>
    <x v="0"/>
    <n v="288"/>
  </r>
  <r>
    <x v="6"/>
    <x v="13"/>
    <x v="287"/>
    <x v="0"/>
    <n v="146"/>
  </r>
  <r>
    <x v="6"/>
    <x v="13"/>
    <x v="288"/>
    <x v="0"/>
    <n v="167"/>
  </r>
  <r>
    <x v="6"/>
    <x v="13"/>
    <x v="289"/>
    <x v="0"/>
    <n v="303"/>
  </r>
  <r>
    <x v="6"/>
    <x v="13"/>
    <x v="290"/>
    <x v="0"/>
    <n v="89"/>
  </r>
  <r>
    <x v="6"/>
    <x v="13"/>
    <x v="291"/>
    <x v="0"/>
    <n v="192"/>
  </r>
  <r>
    <x v="6"/>
    <x v="13"/>
    <x v="292"/>
    <x v="0"/>
    <n v="118"/>
  </r>
  <r>
    <x v="6"/>
    <x v="13"/>
    <x v="293"/>
    <x v="0"/>
    <n v="116"/>
  </r>
  <r>
    <x v="6"/>
    <x v="13"/>
    <x v="259"/>
    <x v="1"/>
    <n v="12"/>
  </r>
  <r>
    <x v="6"/>
    <x v="13"/>
    <x v="294"/>
    <x v="1"/>
    <n v="2"/>
  </r>
  <r>
    <x v="6"/>
    <x v="13"/>
    <x v="260"/>
    <x v="1"/>
    <n v="6"/>
  </r>
  <r>
    <x v="6"/>
    <x v="13"/>
    <x v="261"/>
    <x v="1"/>
    <n v="13"/>
  </r>
  <r>
    <x v="6"/>
    <x v="13"/>
    <x v="262"/>
    <x v="1"/>
    <n v="5"/>
  </r>
  <r>
    <x v="6"/>
    <x v="13"/>
    <x v="263"/>
    <x v="1"/>
    <n v="7"/>
  </r>
  <r>
    <x v="6"/>
    <x v="13"/>
    <x v="264"/>
    <x v="1"/>
    <n v="2"/>
  </r>
  <r>
    <x v="6"/>
    <x v="13"/>
    <x v="265"/>
    <x v="1"/>
    <n v="3"/>
  </r>
  <r>
    <x v="6"/>
    <x v="13"/>
    <x v="266"/>
    <x v="1"/>
    <n v="3"/>
  </r>
  <r>
    <x v="6"/>
    <x v="13"/>
    <x v="267"/>
    <x v="1"/>
    <n v="7"/>
  </r>
  <r>
    <x v="6"/>
    <x v="13"/>
    <x v="268"/>
    <x v="1"/>
    <n v="2"/>
  </r>
  <r>
    <x v="6"/>
    <x v="13"/>
    <x v="269"/>
    <x v="1"/>
    <n v="5"/>
  </r>
  <r>
    <x v="6"/>
    <x v="13"/>
    <x v="270"/>
    <x v="1"/>
    <n v="5"/>
  </r>
  <r>
    <x v="6"/>
    <x v="13"/>
    <x v="271"/>
    <x v="1"/>
    <n v="3"/>
  </r>
  <r>
    <x v="6"/>
    <x v="13"/>
    <x v="272"/>
    <x v="1"/>
    <n v="7"/>
  </r>
  <r>
    <x v="6"/>
    <x v="13"/>
    <x v="273"/>
    <x v="1"/>
    <n v="1"/>
  </r>
  <r>
    <x v="6"/>
    <x v="13"/>
    <x v="275"/>
    <x v="1"/>
    <n v="6"/>
  </r>
  <r>
    <x v="6"/>
    <x v="13"/>
    <x v="276"/>
    <x v="1"/>
    <n v="9"/>
  </r>
  <r>
    <x v="6"/>
    <x v="13"/>
    <x v="277"/>
    <x v="1"/>
    <n v="8"/>
  </r>
  <r>
    <x v="6"/>
    <x v="13"/>
    <x v="278"/>
    <x v="1"/>
    <n v="27"/>
  </r>
  <r>
    <x v="6"/>
    <x v="13"/>
    <x v="279"/>
    <x v="1"/>
    <n v="27"/>
  </r>
  <r>
    <x v="6"/>
    <x v="13"/>
    <x v="280"/>
    <x v="1"/>
    <n v="4"/>
  </r>
  <r>
    <x v="6"/>
    <x v="13"/>
    <x v="281"/>
    <x v="1"/>
    <n v="3"/>
  </r>
  <r>
    <x v="6"/>
    <x v="13"/>
    <x v="282"/>
    <x v="1"/>
    <n v="13"/>
  </r>
  <r>
    <x v="6"/>
    <x v="13"/>
    <x v="283"/>
    <x v="1"/>
    <n v="29"/>
  </r>
  <r>
    <x v="6"/>
    <x v="13"/>
    <x v="284"/>
    <x v="1"/>
    <n v="15"/>
  </r>
  <r>
    <x v="6"/>
    <x v="13"/>
    <x v="285"/>
    <x v="1"/>
    <n v="10"/>
  </r>
  <r>
    <x v="6"/>
    <x v="13"/>
    <x v="286"/>
    <x v="1"/>
    <n v="34"/>
  </r>
  <r>
    <x v="6"/>
    <x v="13"/>
    <x v="287"/>
    <x v="1"/>
    <n v="17"/>
  </r>
  <r>
    <x v="6"/>
    <x v="13"/>
    <x v="288"/>
    <x v="1"/>
    <n v="15"/>
  </r>
  <r>
    <x v="6"/>
    <x v="13"/>
    <x v="289"/>
    <x v="1"/>
    <n v="23"/>
  </r>
  <r>
    <x v="6"/>
    <x v="13"/>
    <x v="290"/>
    <x v="1"/>
    <n v="9"/>
  </r>
  <r>
    <x v="6"/>
    <x v="13"/>
    <x v="291"/>
    <x v="1"/>
    <n v="21"/>
  </r>
  <r>
    <x v="6"/>
    <x v="13"/>
    <x v="292"/>
    <x v="1"/>
    <n v="9"/>
  </r>
  <r>
    <x v="6"/>
    <x v="13"/>
    <x v="293"/>
    <x v="1"/>
    <n v="14"/>
  </r>
  <r>
    <x v="6"/>
    <x v="13"/>
    <x v="259"/>
    <x v="2"/>
    <n v="68"/>
  </r>
  <r>
    <x v="6"/>
    <x v="13"/>
    <x v="294"/>
    <x v="2"/>
    <n v="13"/>
  </r>
  <r>
    <x v="6"/>
    <x v="13"/>
    <x v="260"/>
    <x v="2"/>
    <n v="19"/>
  </r>
  <r>
    <x v="6"/>
    <x v="13"/>
    <x v="261"/>
    <x v="2"/>
    <n v="155"/>
  </r>
  <r>
    <x v="6"/>
    <x v="13"/>
    <x v="262"/>
    <x v="2"/>
    <n v="47"/>
  </r>
  <r>
    <x v="6"/>
    <x v="13"/>
    <x v="263"/>
    <x v="2"/>
    <n v="63"/>
  </r>
  <r>
    <x v="6"/>
    <x v="13"/>
    <x v="264"/>
    <x v="2"/>
    <n v="29"/>
  </r>
  <r>
    <x v="6"/>
    <x v="13"/>
    <x v="265"/>
    <x v="2"/>
    <n v="32"/>
  </r>
  <r>
    <x v="6"/>
    <x v="13"/>
    <x v="266"/>
    <x v="2"/>
    <n v="124"/>
  </r>
  <r>
    <x v="6"/>
    <x v="13"/>
    <x v="267"/>
    <x v="2"/>
    <n v="222"/>
  </r>
  <r>
    <x v="6"/>
    <x v="13"/>
    <x v="268"/>
    <x v="2"/>
    <n v="37"/>
  </r>
  <r>
    <x v="6"/>
    <x v="13"/>
    <x v="269"/>
    <x v="2"/>
    <n v="111"/>
  </r>
  <r>
    <x v="6"/>
    <x v="13"/>
    <x v="270"/>
    <x v="2"/>
    <n v="116"/>
  </r>
  <r>
    <x v="6"/>
    <x v="13"/>
    <x v="271"/>
    <x v="2"/>
    <n v="24"/>
  </r>
  <r>
    <x v="6"/>
    <x v="13"/>
    <x v="272"/>
    <x v="2"/>
    <n v="92"/>
  </r>
  <r>
    <x v="6"/>
    <x v="13"/>
    <x v="273"/>
    <x v="2"/>
    <n v="28"/>
  </r>
  <r>
    <x v="6"/>
    <x v="13"/>
    <x v="274"/>
    <x v="2"/>
    <n v="8"/>
  </r>
  <r>
    <x v="6"/>
    <x v="13"/>
    <x v="275"/>
    <x v="2"/>
    <n v="44"/>
  </r>
  <r>
    <x v="6"/>
    <x v="13"/>
    <x v="276"/>
    <x v="2"/>
    <n v="92"/>
  </r>
  <r>
    <x v="6"/>
    <x v="13"/>
    <x v="277"/>
    <x v="2"/>
    <n v="110"/>
  </r>
  <r>
    <x v="6"/>
    <x v="13"/>
    <x v="278"/>
    <x v="2"/>
    <n v="213"/>
  </r>
  <r>
    <x v="6"/>
    <x v="13"/>
    <x v="279"/>
    <x v="2"/>
    <n v="132"/>
  </r>
  <r>
    <x v="6"/>
    <x v="13"/>
    <x v="280"/>
    <x v="2"/>
    <n v="26"/>
  </r>
  <r>
    <x v="6"/>
    <x v="13"/>
    <x v="281"/>
    <x v="2"/>
    <n v="17"/>
  </r>
  <r>
    <x v="6"/>
    <x v="13"/>
    <x v="282"/>
    <x v="2"/>
    <n v="31"/>
  </r>
  <r>
    <x v="6"/>
    <x v="13"/>
    <x v="283"/>
    <x v="2"/>
    <n v="232"/>
  </r>
  <r>
    <x v="6"/>
    <x v="13"/>
    <x v="284"/>
    <x v="2"/>
    <n v="78"/>
  </r>
  <r>
    <x v="6"/>
    <x v="13"/>
    <x v="285"/>
    <x v="2"/>
    <n v="107"/>
  </r>
  <r>
    <x v="6"/>
    <x v="13"/>
    <x v="286"/>
    <x v="2"/>
    <n v="141"/>
  </r>
  <r>
    <x v="6"/>
    <x v="13"/>
    <x v="287"/>
    <x v="2"/>
    <n v="107"/>
  </r>
  <r>
    <x v="6"/>
    <x v="13"/>
    <x v="288"/>
    <x v="2"/>
    <n v="134"/>
  </r>
  <r>
    <x v="6"/>
    <x v="13"/>
    <x v="289"/>
    <x v="2"/>
    <n v="191"/>
  </r>
  <r>
    <x v="6"/>
    <x v="13"/>
    <x v="290"/>
    <x v="2"/>
    <n v="125"/>
  </r>
  <r>
    <x v="6"/>
    <x v="13"/>
    <x v="291"/>
    <x v="2"/>
    <n v="92"/>
  </r>
  <r>
    <x v="6"/>
    <x v="13"/>
    <x v="292"/>
    <x v="2"/>
    <n v="70"/>
  </r>
  <r>
    <x v="6"/>
    <x v="13"/>
    <x v="293"/>
    <x v="2"/>
    <n v="133"/>
  </r>
  <r>
    <x v="6"/>
    <x v="13"/>
    <x v="262"/>
    <x v="3"/>
    <n v="1"/>
  </r>
  <r>
    <x v="6"/>
    <x v="13"/>
    <x v="267"/>
    <x v="3"/>
    <n v="1"/>
  </r>
  <r>
    <x v="6"/>
    <x v="13"/>
    <x v="281"/>
    <x v="3"/>
    <n v="1"/>
  </r>
  <r>
    <x v="6"/>
    <x v="13"/>
    <x v="292"/>
    <x v="3"/>
    <n v="1"/>
  </r>
  <r>
    <x v="6"/>
    <x v="13"/>
    <x v="261"/>
    <x v="31"/>
    <n v="3"/>
  </r>
  <r>
    <x v="6"/>
    <x v="13"/>
    <x v="266"/>
    <x v="31"/>
    <n v="11"/>
  </r>
  <r>
    <x v="6"/>
    <x v="13"/>
    <x v="267"/>
    <x v="31"/>
    <n v="11"/>
  </r>
  <r>
    <x v="6"/>
    <x v="13"/>
    <x v="269"/>
    <x v="31"/>
    <n v="9"/>
  </r>
  <r>
    <x v="6"/>
    <x v="13"/>
    <x v="270"/>
    <x v="31"/>
    <n v="14"/>
  </r>
  <r>
    <x v="6"/>
    <x v="13"/>
    <x v="277"/>
    <x v="31"/>
    <n v="1"/>
  </r>
  <r>
    <x v="6"/>
    <x v="13"/>
    <x v="282"/>
    <x v="31"/>
    <n v="1"/>
  </r>
  <r>
    <x v="6"/>
    <x v="13"/>
    <x v="283"/>
    <x v="31"/>
    <n v="2"/>
  </r>
  <r>
    <x v="6"/>
    <x v="13"/>
    <x v="286"/>
    <x v="31"/>
    <n v="1"/>
  </r>
  <r>
    <x v="6"/>
    <x v="13"/>
    <x v="259"/>
    <x v="4"/>
    <n v="32"/>
  </r>
  <r>
    <x v="6"/>
    <x v="13"/>
    <x v="294"/>
    <x v="4"/>
    <n v="6"/>
  </r>
  <r>
    <x v="6"/>
    <x v="13"/>
    <x v="260"/>
    <x v="4"/>
    <n v="3"/>
  </r>
  <r>
    <x v="6"/>
    <x v="13"/>
    <x v="261"/>
    <x v="4"/>
    <n v="51"/>
  </r>
  <r>
    <x v="6"/>
    <x v="13"/>
    <x v="262"/>
    <x v="4"/>
    <n v="18"/>
  </r>
  <r>
    <x v="6"/>
    <x v="13"/>
    <x v="263"/>
    <x v="4"/>
    <n v="7"/>
  </r>
  <r>
    <x v="6"/>
    <x v="13"/>
    <x v="264"/>
    <x v="4"/>
    <n v="14"/>
  </r>
  <r>
    <x v="6"/>
    <x v="13"/>
    <x v="265"/>
    <x v="4"/>
    <n v="5"/>
  </r>
  <r>
    <x v="6"/>
    <x v="13"/>
    <x v="266"/>
    <x v="4"/>
    <n v="50"/>
  </r>
  <r>
    <x v="6"/>
    <x v="13"/>
    <x v="267"/>
    <x v="4"/>
    <n v="129"/>
  </r>
  <r>
    <x v="6"/>
    <x v="13"/>
    <x v="268"/>
    <x v="4"/>
    <n v="17"/>
  </r>
  <r>
    <x v="6"/>
    <x v="13"/>
    <x v="269"/>
    <x v="4"/>
    <n v="32"/>
  </r>
  <r>
    <x v="6"/>
    <x v="13"/>
    <x v="270"/>
    <x v="4"/>
    <n v="54"/>
  </r>
  <r>
    <x v="6"/>
    <x v="13"/>
    <x v="271"/>
    <x v="4"/>
    <n v="11"/>
  </r>
  <r>
    <x v="6"/>
    <x v="13"/>
    <x v="272"/>
    <x v="4"/>
    <n v="29"/>
  </r>
  <r>
    <x v="6"/>
    <x v="13"/>
    <x v="273"/>
    <x v="4"/>
    <n v="11"/>
  </r>
  <r>
    <x v="6"/>
    <x v="13"/>
    <x v="274"/>
    <x v="4"/>
    <n v="3"/>
  </r>
  <r>
    <x v="6"/>
    <x v="13"/>
    <x v="275"/>
    <x v="4"/>
    <n v="23"/>
  </r>
  <r>
    <x v="6"/>
    <x v="13"/>
    <x v="276"/>
    <x v="4"/>
    <n v="33"/>
  </r>
  <r>
    <x v="6"/>
    <x v="13"/>
    <x v="277"/>
    <x v="4"/>
    <n v="30"/>
  </r>
  <r>
    <x v="6"/>
    <x v="13"/>
    <x v="278"/>
    <x v="4"/>
    <n v="82"/>
  </r>
  <r>
    <x v="6"/>
    <x v="13"/>
    <x v="279"/>
    <x v="4"/>
    <n v="60"/>
  </r>
  <r>
    <x v="6"/>
    <x v="13"/>
    <x v="280"/>
    <x v="4"/>
    <n v="16"/>
  </r>
  <r>
    <x v="6"/>
    <x v="13"/>
    <x v="281"/>
    <x v="4"/>
    <n v="9"/>
  </r>
  <r>
    <x v="6"/>
    <x v="13"/>
    <x v="282"/>
    <x v="4"/>
    <n v="13"/>
  </r>
  <r>
    <x v="6"/>
    <x v="13"/>
    <x v="283"/>
    <x v="4"/>
    <n v="132"/>
  </r>
  <r>
    <x v="6"/>
    <x v="13"/>
    <x v="284"/>
    <x v="4"/>
    <n v="37"/>
  </r>
  <r>
    <x v="6"/>
    <x v="13"/>
    <x v="285"/>
    <x v="4"/>
    <n v="59"/>
  </r>
  <r>
    <x v="6"/>
    <x v="13"/>
    <x v="286"/>
    <x v="4"/>
    <n v="78"/>
  </r>
  <r>
    <x v="6"/>
    <x v="13"/>
    <x v="287"/>
    <x v="4"/>
    <n v="54"/>
  </r>
  <r>
    <x v="6"/>
    <x v="13"/>
    <x v="288"/>
    <x v="4"/>
    <n v="50"/>
  </r>
  <r>
    <x v="6"/>
    <x v="13"/>
    <x v="289"/>
    <x v="4"/>
    <n v="82"/>
  </r>
  <r>
    <x v="6"/>
    <x v="13"/>
    <x v="290"/>
    <x v="4"/>
    <n v="88"/>
  </r>
  <r>
    <x v="6"/>
    <x v="13"/>
    <x v="291"/>
    <x v="4"/>
    <n v="36"/>
  </r>
  <r>
    <x v="6"/>
    <x v="13"/>
    <x v="292"/>
    <x v="4"/>
    <n v="20"/>
  </r>
  <r>
    <x v="6"/>
    <x v="13"/>
    <x v="293"/>
    <x v="4"/>
    <n v="76"/>
  </r>
  <r>
    <x v="6"/>
    <x v="13"/>
    <x v="259"/>
    <x v="5"/>
    <n v="68"/>
  </r>
  <r>
    <x v="6"/>
    <x v="13"/>
    <x v="294"/>
    <x v="5"/>
    <n v="13"/>
  </r>
  <r>
    <x v="6"/>
    <x v="13"/>
    <x v="260"/>
    <x v="5"/>
    <n v="20"/>
  </r>
  <r>
    <x v="6"/>
    <x v="13"/>
    <x v="261"/>
    <x v="5"/>
    <n v="159"/>
  </r>
  <r>
    <x v="6"/>
    <x v="13"/>
    <x v="262"/>
    <x v="5"/>
    <n v="47"/>
  </r>
  <r>
    <x v="6"/>
    <x v="13"/>
    <x v="263"/>
    <x v="5"/>
    <n v="63"/>
  </r>
  <r>
    <x v="6"/>
    <x v="13"/>
    <x v="264"/>
    <x v="5"/>
    <n v="29"/>
  </r>
  <r>
    <x v="6"/>
    <x v="13"/>
    <x v="265"/>
    <x v="5"/>
    <n v="33"/>
  </r>
  <r>
    <x v="6"/>
    <x v="13"/>
    <x v="266"/>
    <x v="5"/>
    <n v="131"/>
  </r>
  <r>
    <x v="6"/>
    <x v="13"/>
    <x v="267"/>
    <x v="5"/>
    <n v="225"/>
  </r>
  <r>
    <x v="6"/>
    <x v="13"/>
    <x v="268"/>
    <x v="5"/>
    <n v="38"/>
  </r>
  <r>
    <x v="6"/>
    <x v="13"/>
    <x v="269"/>
    <x v="5"/>
    <n v="111"/>
  </r>
  <r>
    <x v="6"/>
    <x v="13"/>
    <x v="270"/>
    <x v="5"/>
    <n v="117"/>
  </r>
  <r>
    <x v="6"/>
    <x v="13"/>
    <x v="271"/>
    <x v="5"/>
    <n v="24"/>
  </r>
  <r>
    <x v="6"/>
    <x v="13"/>
    <x v="272"/>
    <x v="5"/>
    <n v="95"/>
  </r>
  <r>
    <x v="6"/>
    <x v="13"/>
    <x v="273"/>
    <x v="5"/>
    <n v="31"/>
  </r>
  <r>
    <x v="6"/>
    <x v="13"/>
    <x v="274"/>
    <x v="5"/>
    <n v="8"/>
  </r>
  <r>
    <x v="6"/>
    <x v="13"/>
    <x v="275"/>
    <x v="5"/>
    <n v="47"/>
  </r>
  <r>
    <x v="6"/>
    <x v="13"/>
    <x v="276"/>
    <x v="5"/>
    <n v="102"/>
  </r>
  <r>
    <x v="6"/>
    <x v="13"/>
    <x v="277"/>
    <x v="5"/>
    <n v="121"/>
  </r>
  <r>
    <x v="6"/>
    <x v="13"/>
    <x v="278"/>
    <x v="5"/>
    <n v="213"/>
  </r>
  <r>
    <x v="6"/>
    <x v="13"/>
    <x v="279"/>
    <x v="5"/>
    <n v="134"/>
  </r>
  <r>
    <x v="6"/>
    <x v="13"/>
    <x v="280"/>
    <x v="5"/>
    <n v="26"/>
  </r>
  <r>
    <x v="6"/>
    <x v="13"/>
    <x v="281"/>
    <x v="5"/>
    <n v="19"/>
  </r>
  <r>
    <x v="6"/>
    <x v="13"/>
    <x v="282"/>
    <x v="5"/>
    <n v="34"/>
  </r>
  <r>
    <x v="6"/>
    <x v="13"/>
    <x v="283"/>
    <x v="5"/>
    <n v="242"/>
  </r>
  <r>
    <x v="6"/>
    <x v="13"/>
    <x v="284"/>
    <x v="5"/>
    <n v="80"/>
  </r>
  <r>
    <x v="6"/>
    <x v="13"/>
    <x v="285"/>
    <x v="5"/>
    <n v="109"/>
  </r>
  <r>
    <x v="6"/>
    <x v="13"/>
    <x v="286"/>
    <x v="5"/>
    <n v="143"/>
  </r>
  <r>
    <x v="6"/>
    <x v="13"/>
    <x v="287"/>
    <x v="5"/>
    <n v="114"/>
  </r>
  <r>
    <x v="6"/>
    <x v="13"/>
    <x v="288"/>
    <x v="5"/>
    <n v="137"/>
  </r>
  <r>
    <x v="6"/>
    <x v="13"/>
    <x v="289"/>
    <x v="5"/>
    <n v="194"/>
  </r>
  <r>
    <x v="6"/>
    <x v="13"/>
    <x v="290"/>
    <x v="5"/>
    <n v="128"/>
  </r>
  <r>
    <x v="6"/>
    <x v="13"/>
    <x v="291"/>
    <x v="5"/>
    <n v="97"/>
  </r>
  <r>
    <x v="6"/>
    <x v="13"/>
    <x v="292"/>
    <x v="5"/>
    <n v="76"/>
  </r>
  <r>
    <x v="6"/>
    <x v="13"/>
    <x v="293"/>
    <x v="5"/>
    <n v="139"/>
  </r>
  <r>
    <x v="6"/>
    <x v="13"/>
    <x v="261"/>
    <x v="6"/>
    <n v="2"/>
  </r>
  <r>
    <x v="6"/>
    <x v="13"/>
    <x v="262"/>
    <x v="6"/>
    <n v="1"/>
  </r>
  <r>
    <x v="6"/>
    <x v="13"/>
    <x v="264"/>
    <x v="6"/>
    <n v="1"/>
  </r>
  <r>
    <x v="6"/>
    <x v="13"/>
    <x v="266"/>
    <x v="6"/>
    <n v="1"/>
  </r>
  <r>
    <x v="6"/>
    <x v="13"/>
    <x v="267"/>
    <x v="6"/>
    <n v="11"/>
  </r>
  <r>
    <x v="6"/>
    <x v="13"/>
    <x v="269"/>
    <x v="6"/>
    <n v="6"/>
  </r>
  <r>
    <x v="6"/>
    <x v="13"/>
    <x v="270"/>
    <x v="6"/>
    <n v="2"/>
  </r>
  <r>
    <x v="6"/>
    <x v="13"/>
    <x v="275"/>
    <x v="6"/>
    <n v="1"/>
  </r>
  <r>
    <x v="6"/>
    <x v="13"/>
    <x v="277"/>
    <x v="6"/>
    <n v="4"/>
  </r>
  <r>
    <x v="6"/>
    <x v="13"/>
    <x v="278"/>
    <x v="6"/>
    <n v="3"/>
  </r>
  <r>
    <x v="6"/>
    <x v="13"/>
    <x v="280"/>
    <x v="6"/>
    <n v="1"/>
  </r>
  <r>
    <x v="6"/>
    <x v="13"/>
    <x v="283"/>
    <x v="6"/>
    <n v="3"/>
  </r>
  <r>
    <x v="6"/>
    <x v="13"/>
    <x v="285"/>
    <x v="6"/>
    <n v="2"/>
  </r>
  <r>
    <x v="6"/>
    <x v="13"/>
    <x v="286"/>
    <x v="6"/>
    <n v="1"/>
  </r>
  <r>
    <x v="6"/>
    <x v="13"/>
    <x v="287"/>
    <x v="6"/>
    <n v="2"/>
  </r>
  <r>
    <x v="6"/>
    <x v="13"/>
    <x v="288"/>
    <x v="6"/>
    <n v="3"/>
  </r>
  <r>
    <x v="6"/>
    <x v="13"/>
    <x v="289"/>
    <x v="6"/>
    <n v="9"/>
  </r>
  <r>
    <x v="6"/>
    <x v="13"/>
    <x v="290"/>
    <x v="6"/>
    <n v="2"/>
  </r>
  <r>
    <x v="6"/>
    <x v="13"/>
    <x v="291"/>
    <x v="6"/>
    <n v="1"/>
  </r>
  <r>
    <x v="6"/>
    <x v="13"/>
    <x v="292"/>
    <x v="6"/>
    <n v="1"/>
  </r>
  <r>
    <x v="6"/>
    <x v="13"/>
    <x v="293"/>
    <x v="6"/>
    <n v="1"/>
  </r>
  <r>
    <x v="6"/>
    <x v="13"/>
    <x v="259"/>
    <x v="7"/>
    <n v="3"/>
  </r>
  <r>
    <x v="6"/>
    <x v="13"/>
    <x v="294"/>
    <x v="7"/>
    <n v="1"/>
  </r>
  <r>
    <x v="6"/>
    <x v="13"/>
    <x v="261"/>
    <x v="7"/>
    <n v="3"/>
  </r>
  <r>
    <x v="6"/>
    <x v="13"/>
    <x v="262"/>
    <x v="7"/>
    <n v="2"/>
  </r>
  <r>
    <x v="6"/>
    <x v="13"/>
    <x v="264"/>
    <x v="7"/>
    <n v="1"/>
  </r>
  <r>
    <x v="6"/>
    <x v="13"/>
    <x v="266"/>
    <x v="7"/>
    <n v="3"/>
  </r>
  <r>
    <x v="6"/>
    <x v="13"/>
    <x v="267"/>
    <x v="7"/>
    <n v="16"/>
  </r>
  <r>
    <x v="6"/>
    <x v="13"/>
    <x v="269"/>
    <x v="7"/>
    <n v="7"/>
  </r>
  <r>
    <x v="6"/>
    <x v="13"/>
    <x v="270"/>
    <x v="7"/>
    <n v="4"/>
  </r>
  <r>
    <x v="6"/>
    <x v="13"/>
    <x v="275"/>
    <x v="7"/>
    <n v="4"/>
  </r>
  <r>
    <x v="6"/>
    <x v="13"/>
    <x v="276"/>
    <x v="7"/>
    <n v="1"/>
  </r>
  <r>
    <x v="6"/>
    <x v="13"/>
    <x v="277"/>
    <x v="7"/>
    <n v="7"/>
  </r>
  <r>
    <x v="6"/>
    <x v="13"/>
    <x v="278"/>
    <x v="7"/>
    <n v="4"/>
  </r>
  <r>
    <x v="6"/>
    <x v="13"/>
    <x v="283"/>
    <x v="7"/>
    <n v="3"/>
  </r>
  <r>
    <x v="6"/>
    <x v="13"/>
    <x v="284"/>
    <x v="7"/>
    <n v="1"/>
  </r>
  <r>
    <x v="6"/>
    <x v="13"/>
    <x v="285"/>
    <x v="7"/>
    <n v="2"/>
  </r>
  <r>
    <x v="6"/>
    <x v="13"/>
    <x v="286"/>
    <x v="7"/>
    <n v="2"/>
  </r>
  <r>
    <x v="6"/>
    <x v="13"/>
    <x v="287"/>
    <x v="7"/>
    <n v="2"/>
  </r>
  <r>
    <x v="6"/>
    <x v="13"/>
    <x v="288"/>
    <x v="7"/>
    <n v="4"/>
  </r>
  <r>
    <x v="6"/>
    <x v="13"/>
    <x v="289"/>
    <x v="7"/>
    <n v="12"/>
  </r>
  <r>
    <x v="6"/>
    <x v="13"/>
    <x v="290"/>
    <x v="7"/>
    <n v="8"/>
  </r>
  <r>
    <x v="6"/>
    <x v="13"/>
    <x v="291"/>
    <x v="7"/>
    <n v="1"/>
  </r>
  <r>
    <x v="6"/>
    <x v="13"/>
    <x v="292"/>
    <x v="7"/>
    <n v="2"/>
  </r>
  <r>
    <x v="6"/>
    <x v="13"/>
    <x v="262"/>
    <x v="8"/>
    <n v="1"/>
  </r>
  <r>
    <x v="6"/>
    <x v="13"/>
    <x v="279"/>
    <x v="8"/>
    <n v="1"/>
  </r>
  <r>
    <x v="6"/>
    <x v="13"/>
    <x v="281"/>
    <x v="8"/>
    <n v="1"/>
  </r>
  <r>
    <x v="6"/>
    <x v="13"/>
    <x v="289"/>
    <x v="8"/>
    <n v="1"/>
  </r>
  <r>
    <x v="6"/>
    <x v="13"/>
    <x v="292"/>
    <x v="8"/>
    <n v="1"/>
  </r>
  <r>
    <x v="6"/>
    <x v="13"/>
    <x v="259"/>
    <x v="41"/>
    <n v="14"/>
  </r>
  <r>
    <x v="6"/>
    <x v="13"/>
    <x v="294"/>
    <x v="41"/>
    <n v="3"/>
  </r>
  <r>
    <x v="6"/>
    <x v="13"/>
    <x v="260"/>
    <x v="41"/>
    <n v="5"/>
  </r>
  <r>
    <x v="6"/>
    <x v="13"/>
    <x v="261"/>
    <x v="41"/>
    <n v="70"/>
  </r>
  <r>
    <x v="6"/>
    <x v="13"/>
    <x v="262"/>
    <x v="41"/>
    <n v="20"/>
  </r>
  <r>
    <x v="6"/>
    <x v="13"/>
    <x v="263"/>
    <x v="41"/>
    <n v="37"/>
  </r>
  <r>
    <x v="6"/>
    <x v="13"/>
    <x v="264"/>
    <x v="41"/>
    <n v="12"/>
  </r>
  <r>
    <x v="6"/>
    <x v="13"/>
    <x v="265"/>
    <x v="41"/>
    <n v="7"/>
  </r>
  <r>
    <x v="6"/>
    <x v="13"/>
    <x v="266"/>
    <x v="41"/>
    <n v="56"/>
  </r>
  <r>
    <x v="6"/>
    <x v="13"/>
    <x v="267"/>
    <x v="41"/>
    <n v="74"/>
  </r>
  <r>
    <x v="6"/>
    <x v="13"/>
    <x v="268"/>
    <x v="41"/>
    <n v="15"/>
  </r>
  <r>
    <x v="6"/>
    <x v="13"/>
    <x v="269"/>
    <x v="41"/>
    <n v="42"/>
  </r>
  <r>
    <x v="6"/>
    <x v="13"/>
    <x v="270"/>
    <x v="41"/>
    <n v="67"/>
  </r>
  <r>
    <x v="6"/>
    <x v="13"/>
    <x v="271"/>
    <x v="41"/>
    <n v="11"/>
  </r>
  <r>
    <x v="6"/>
    <x v="13"/>
    <x v="272"/>
    <x v="41"/>
    <n v="46"/>
  </r>
  <r>
    <x v="6"/>
    <x v="13"/>
    <x v="273"/>
    <x v="41"/>
    <n v="7"/>
  </r>
  <r>
    <x v="6"/>
    <x v="13"/>
    <x v="274"/>
    <x v="41"/>
    <n v="2"/>
  </r>
  <r>
    <x v="6"/>
    <x v="13"/>
    <x v="275"/>
    <x v="41"/>
    <n v="11"/>
  </r>
  <r>
    <x v="6"/>
    <x v="13"/>
    <x v="276"/>
    <x v="41"/>
    <n v="30"/>
  </r>
  <r>
    <x v="6"/>
    <x v="13"/>
    <x v="277"/>
    <x v="41"/>
    <n v="39"/>
  </r>
  <r>
    <x v="6"/>
    <x v="13"/>
    <x v="278"/>
    <x v="41"/>
    <n v="93"/>
  </r>
  <r>
    <x v="6"/>
    <x v="13"/>
    <x v="279"/>
    <x v="41"/>
    <n v="58"/>
  </r>
  <r>
    <x v="6"/>
    <x v="13"/>
    <x v="280"/>
    <x v="41"/>
    <n v="6"/>
  </r>
  <r>
    <x v="6"/>
    <x v="13"/>
    <x v="281"/>
    <x v="41"/>
    <n v="2"/>
  </r>
  <r>
    <x v="6"/>
    <x v="13"/>
    <x v="282"/>
    <x v="41"/>
    <n v="5"/>
  </r>
  <r>
    <x v="6"/>
    <x v="13"/>
    <x v="283"/>
    <x v="41"/>
    <n v="56"/>
  </r>
  <r>
    <x v="6"/>
    <x v="13"/>
    <x v="284"/>
    <x v="41"/>
    <n v="18"/>
  </r>
  <r>
    <x v="6"/>
    <x v="13"/>
    <x v="285"/>
    <x v="41"/>
    <n v="21"/>
  </r>
  <r>
    <x v="6"/>
    <x v="13"/>
    <x v="286"/>
    <x v="41"/>
    <n v="32"/>
  </r>
  <r>
    <x v="6"/>
    <x v="13"/>
    <x v="287"/>
    <x v="41"/>
    <n v="25"/>
  </r>
  <r>
    <x v="6"/>
    <x v="13"/>
    <x v="288"/>
    <x v="41"/>
    <n v="36"/>
  </r>
  <r>
    <x v="6"/>
    <x v="13"/>
    <x v="289"/>
    <x v="41"/>
    <n v="57"/>
  </r>
  <r>
    <x v="6"/>
    <x v="13"/>
    <x v="290"/>
    <x v="41"/>
    <n v="26"/>
  </r>
  <r>
    <x v="6"/>
    <x v="13"/>
    <x v="291"/>
    <x v="41"/>
    <n v="33"/>
  </r>
  <r>
    <x v="6"/>
    <x v="13"/>
    <x v="292"/>
    <x v="41"/>
    <n v="26"/>
  </r>
  <r>
    <x v="6"/>
    <x v="13"/>
    <x v="293"/>
    <x v="41"/>
    <n v="25"/>
  </r>
  <r>
    <x v="6"/>
    <x v="13"/>
    <x v="259"/>
    <x v="9"/>
    <n v="14"/>
  </r>
  <r>
    <x v="6"/>
    <x v="13"/>
    <x v="294"/>
    <x v="9"/>
    <n v="2"/>
  </r>
  <r>
    <x v="6"/>
    <x v="13"/>
    <x v="260"/>
    <x v="9"/>
    <n v="6"/>
  </r>
  <r>
    <x v="6"/>
    <x v="13"/>
    <x v="261"/>
    <x v="9"/>
    <n v="73"/>
  </r>
  <r>
    <x v="6"/>
    <x v="13"/>
    <x v="262"/>
    <x v="9"/>
    <n v="22"/>
  </r>
  <r>
    <x v="6"/>
    <x v="13"/>
    <x v="263"/>
    <x v="9"/>
    <n v="34"/>
  </r>
  <r>
    <x v="6"/>
    <x v="13"/>
    <x v="264"/>
    <x v="9"/>
    <n v="14"/>
  </r>
  <r>
    <x v="6"/>
    <x v="13"/>
    <x v="265"/>
    <x v="9"/>
    <n v="10"/>
  </r>
  <r>
    <x v="6"/>
    <x v="13"/>
    <x v="266"/>
    <x v="9"/>
    <n v="62"/>
  </r>
  <r>
    <x v="6"/>
    <x v="13"/>
    <x v="267"/>
    <x v="9"/>
    <n v="76"/>
  </r>
  <r>
    <x v="6"/>
    <x v="13"/>
    <x v="268"/>
    <x v="9"/>
    <n v="15"/>
  </r>
  <r>
    <x v="6"/>
    <x v="13"/>
    <x v="269"/>
    <x v="9"/>
    <n v="43"/>
  </r>
  <r>
    <x v="6"/>
    <x v="13"/>
    <x v="270"/>
    <x v="9"/>
    <n v="69"/>
  </r>
  <r>
    <x v="6"/>
    <x v="13"/>
    <x v="271"/>
    <x v="9"/>
    <n v="11"/>
  </r>
  <r>
    <x v="6"/>
    <x v="13"/>
    <x v="272"/>
    <x v="9"/>
    <n v="49"/>
  </r>
  <r>
    <x v="6"/>
    <x v="13"/>
    <x v="273"/>
    <x v="9"/>
    <n v="6"/>
  </r>
  <r>
    <x v="6"/>
    <x v="13"/>
    <x v="274"/>
    <x v="9"/>
    <n v="2"/>
  </r>
  <r>
    <x v="6"/>
    <x v="13"/>
    <x v="275"/>
    <x v="9"/>
    <n v="11"/>
  </r>
  <r>
    <x v="6"/>
    <x v="13"/>
    <x v="276"/>
    <x v="9"/>
    <n v="33"/>
  </r>
  <r>
    <x v="6"/>
    <x v="13"/>
    <x v="277"/>
    <x v="9"/>
    <n v="42"/>
  </r>
  <r>
    <x v="6"/>
    <x v="13"/>
    <x v="278"/>
    <x v="9"/>
    <n v="101"/>
  </r>
  <r>
    <x v="6"/>
    <x v="13"/>
    <x v="279"/>
    <x v="9"/>
    <n v="64"/>
  </r>
  <r>
    <x v="6"/>
    <x v="13"/>
    <x v="280"/>
    <x v="9"/>
    <n v="5"/>
  </r>
  <r>
    <x v="6"/>
    <x v="13"/>
    <x v="281"/>
    <x v="9"/>
    <n v="2"/>
  </r>
  <r>
    <x v="6"/>
    <x v="13"/>
    <x v="282"/>
    <x v="9"/>
    <n v="5"/>
  </r>
  <r>
    <x v="6"/>
    <x v="13"/>
    <x v="283"/>
    <x v="9"/>
    <n v="57"/>
  </r>
  <r>
    <x v="6"/>
    <x v="13"/>
    <x v="284"/>
    <x v="9"/>
    <n v="23"/>
  </r>
  <r>
    <x v="6"/>
    <x v="13"/>
    <x v="285"/>
    <x v="9"/>
    <n v="23"/>
  </r>
  <r>
    <x v="6"/>
    <x v="13"/>
    <x v="286"/>
    <x v="9"/>
    <n v="32"/>
  </r>
  <r>
    <x v="6"/>
    <x v="13"/>
    <x v="287"/>
    <x v="9"/>
    <n v="28"/>
  </r>
  <r>
    <x v="6"/>
    <x v="13"/>
    <x v="288"/>
    <x v="9"/>
    <n v="36"/>
  </r>
  <r>
    <x v="6"/>
    <x v="13"/>
    <x v="289"/>
    <x v="9"/>
    <n v="58"/>
  </r>
  <r>
    <x v="6"/>
    <x v="13"/>
    <x v="290"/>
    <x v="9"/>
    <n v="25"/>
  </r>
  <r>
    <x v="6"/>
    <x v="13"/>
    <x v="291"/>
    <x v="9"/>
    <n v="35"/>
  </r>
  <r>
    <x v="6"/>
    <x v="13"/>
    <x v="292"/>
    <x v="9"/>
    <n v="34"/>
  </r>
  <r>
    <x v="6"/>
    <x v="13"/>
    <x v="293"/>
    <x v="9"/>
    <n v="30"/>
  </r>
  <r>
    <x v="6"/>
    <x v="13"/>
    <x v="259"/>
    <x v="10"/>
    <n v="4"/>
  </r>
  <r>
    <x v="6"/>
    <x v="13"/>
    <x v="260"/>
    <x v="10"/>
    <n v="2"/>
  </r>
  <r>
    <x v="6"/>
    <x v="13"/>
    <x v="261"/>
    <x v="10"/>
    <n v="1"/>
  </r>
  <r>
    <x v="6"/>
    <x v="13"/>
    <x v="266"/>
    <x v="10"/>
    <n v="1"/>
  </r>
  <r>
    <x v="6"/>
    <x v="13"/>
    <x v="269"/>
    <x v="10"/>
    <n v="34"/>
  </r>
  <r>
    <x v="6"/>
    <x v="13"/>
    <x v="270"/>
    <x v="10"/>
    <n v="1"/>
  </r>
  <r>
    <x v="6"/>
    <x v="13"/>
    <x v="271"/>
    <x v="10"/>
    <n v="2"/>
  </r>
  <r>
    <x v="6"/>
    <x v="13"/>
    <x v="272"/>
    <x v="10"/>
    <n v="2"/>
  </r>
  <r>
    <x v="6"/>
    <x v="13"/>
    <x v="276"/>
    <x v="10"/>
    <n v="2"/>
  </r>
  <r>
    <x v="6"/>
    <x v="13"/>
    <x v="277"/>
    <x v="10"/>
    <n v="2"/>
  </r>
  <r>
    <x v="6"/>
    <x v="13"/>
    <x v="278"/>
    <x v="10"/>
    <n v="4"/>
  </r>
  <r>
    <x v="6"/>
    <x v="13"/>
    <x v="279"/>
    <x v="10"/>
    <n v="1"/>
  </r>
  <r>
    <x v="6"/>
    <x v="13"/>
    <x v="281"/>
    <x v="10"/>
    <n v="1"/>
  </r>
  <r>
    <x v="6"/>
    <x v="13"/>
    <x v="283"/>
    <x v="10"/>
    <n v="5"/>
  </r>
  <r>
    <x v="6"/>
    <x v="13"/>
    <x v="284"/>
    <x v="10"/>
    <n v="2"/>
  </r>
  <r>
    <x v="6"/>
    <x v="13"/>
    <x v="287"/>
    <x v="10"/>
    <n v="1"/>
  </r>
  <r>
    <x v="6"/>
    <x v="13"/>
    <x v="289"/>
    <x v="10"/>
    <n v="2"/>
  </r>
  <r>
    <x v="6"/>
    <x v="13"/>
    <x v="293"/>
    <x v="10"/>
    <n v="1"/>
  </r>
  <r>
    <x v="6"/>
    <x v="13"/>
    <x v="261"/>
    <x v="11"/>
    <n v="1"/>
  </r>
  <r>
    <x v="6"/>
    <x v="13"/>
    <x v="267"/>
    <x v="11"/>
    <n v="1"/>
  </r>
  <r>
    <x v="6"/>
    <x v="13"/>
    <x v="269"/>
    <x v="11"/>
    <n v="11"/>
  </r>
  <r>
    <x v="6"/>
    <x v="13"/>
    <x v="270"/>
    <x v="11"/>
    <n v="1"/>
  </r>
  <r>
    <x v="6"/>
    <x v="13"/>
    <x v="278"/>
    <x v="11"/>
    <n v="1"/>
  </r>
  <r>
    <x v="6"/>
    <x v="13"/>
    <x v="283"/>
    <x v="11"/>
    <n v="1"/>
  </r>
  <r>
    <x v="6"/>
    <x v="13"/>
    <x v="291"/>
    <x v="11"/>
    <n v="1"/>
  </r>
  <r>
    <x v="6"/>
    <x v="13"/>
    <x v="259"/>
    <x v="12"/>
    <n v="63"/>
  </r>
  <r>
    <x v="6"/>
    <x v="13"/>
    <x v="294"/>
    <x v="12"/>
    <n v="13"/>
  </r>
  <r>
    <x v="6"/>
    <x v="13"/>
    <x v="260"/>
    <x v="12"/>
    <n v="19"/>
  </r>
  <r>
    <x v="6"/>
    <x v="13"/>
    <x v="261"/>
    <x v="12"/>
    <n v="155"/>
  </r>
  <r>
    <x v="6"/>
    <x v="13"/>
    <x v="262"/>
    <x v="12"/>
    <n v="47"/>
  </r>
  <r>
    <x v="6"/>
    <x v="13"/>
    <x v="263"/>
    <x v="12"/>
    <n v="63"/>
  </r>
  <r>
    <x v="6"/>
    <x v="13"/>
    <x v="264"/>
    <x v="12"/>
    <n v="29"/>
  </r>
  <r>
    <x v="6"/>
    <x v="13"/>
    <x v="265"/>
    <x v="12"/>
    <n v="32"/>
  </r>
  <r>
    <x v="6"/>
    <x v="13"/>
    <x v="266"/>
    <x v="12"/>
    <n v="124"/>
  </r>
  <r>
    <x v="6"/>
    <x v="13"/>
    <x v="267"/>
    <x v="12"/>
    <n v="222"/>
  </r>
  <r>
    <x v="6"/>
    <x v="13"/>
    <x v="268"/>
    <x v="12"/>
    <n v="37"/>
  </r>
  <r>
    <x v="6"/>
    <x v="13"/>
    <x v="269"/>
    <x v="12"/>
    <n v="88"/>
  </r>
  <r>
    <x v="6"/>
    <x v="13"/>
    <x v="270"/>
    <x v="12"/>
    <n v="115"/>
  </r>
  <r>
    <x v="6"/>
    <x v="13"/>
    <x v="271"/>
    <x v="12"/>
    <n v="24"/>
  </r>
  <r>
    <x v="6"/>
    <x v="13"/>
    <x v="272"/>
    <x v="12"/>
    <n v="92"/>
  </r>
  <r>
    <x v="6"/>
    <x v="13"/>
    <x v="273"/>
    <x v="12"/>
    <n v="28"/>
  </r>
  <r>
    <x v="6"/>
    <x v="13"/>
    <x v="274"/>
    <x v="12"/>
    <n v="8"/>
  </r>
  <r>
    <x v="6"/>
    <x v="13"/>
    <x v="275"/>
    <x v="12"/>
    <n v="43"/>
  </r>
  <r>
    <x v="6"/>
    <x v="13"/>
    <x v="276"/>
    <x v="12"/>
    <n v="91"/>
  </r>
  <r>
    <x v="6"/>
    <x v="13"/>
    <x v="277"/>
    <x v="12"/>
    <n v="108"/>
  </r>
  <r>
    <x v="6"/>
    <x v="13"/>
    <x v="278"/>
    <x v="12"/>
    <n v="208"/>
  </r>
  <r>
    <x v="6"/>
    <x v="13"/>
    <x v="279"/>
    <x v="12"/>
    <n v="128"/>
  </r>
  <r>
    <x v="6"/>
    <x v="13"/>
    <x v="280"/>
    <x v="12"/>
    <n v="26"/>
  </r>
  <r>
    <x v="6"/>
    <x v="13"/>
    <x v="281"/>
    <x v="12"/>
    <n v="17"/>
  </r>
  <r>
    <x v="6"/>
    <x v="13"/>
    <x v="282"/>
    <x v="12"/>
    <n v="30"/>
  </r>
  <r>
    <x v="6"/>
    <x v="13"/>
    <x v="283"/>
    <x v="12"/>
    <n v="225"/>
  </r>
  <r>
    <x v="6"/>
    <x v="13"/>
    <x v="284"/>
    <x v="12"/>
    <n v="74"/>
  </r>
  <r>
    <x v="6"/>
    <x v="13"/>
    <x v="285"/>
    <x v="12"/>
    <n v="107"/>
  </r>
  <r>
    <x v="6"/>
    <x v="13"/>
    <x v="286"/>
    <x v="12"/>
    <n v="141"/>
  </r>
  <r>
    <x v="6"/>
    <x v="13"/>
    <x v="287"/>
    <x v="12"/>
    <n v="106"/>
  </r>
  <r>
    <x v="6"/>
    <x v="13"/>
    <x v="288"/>
    <x v="12"/>
    <n v="120"/>
  </r>
  <r>
    <x v="6"/>
    <x v="13"/>
    <x v="289"/>
    <x v="12"/>
    <n v="163"/>
  </r>
  <r>
    <x v="6"/>
    <x v="13"/>
    <x v="290"/>
    <x v="12"/>
    <n v="125"/>
  </r>
  <r>
    <x v="6"/>
    <x v="13"/>
    <x v="291"/>
    <x v="12"/>
    <n v="92"/>
  </r>
  <r>
    <x v="6"/>
    <x v="13"/>
    <x v="292"/>
    <x v="12"/>
    <n v="67"/>
  </r>
  <r>
    <x v="6"/>
    <x v="13"/>
    <x v="293"/>
    <x v="12"/>
    <n v="133"/>
  </r>
  <r>
    <x v="6"/>
    <x v="13"/>
    <x v="259"/>
    <x v="13"/>
    <n v="1"/>
  </r>
  <r>
    <x v="6"/>
    <x v="13"/>
    <x v="264"/>
    <x v="13"/>
    <n v="1"/>
  </r>
  <r>
    <x v="6"/>
    <x v="13"/>
    <x v="269"/>
    <x v="13"/>
    <n v="6"/>
  </r>
  <r>
    <x v="6"/>
    <x v="13"/>
    <x v="270"/>
    <x v="13"/>
    <n v="1"/>
  </r>
  <r>
    <x v="6"/>
    <x v="13"/>
    <x v="271"/>
    <x v="13"/>
    <n v="4"/>
  </r>
  <r>
    <x v="6"/>
    <x v="13"/>
    <x v="272"/>
    <x v="13"/>
    <n v="2"/>
  </r>
  <r>
    <x v="6"/>
    <x v="13"/>
    <x v="276"/>
    <x v="13"/>
    <n v="1"/>
  </r>
  <r>
    <x v="6"/>
    <x v="13"/>
    <x v="277"/>
    <x v="13"/>
    <n v="1"/>
  </r>
  <r>
    <x v="6"/>
    <x v="13"/>
    <x v="278"/>
    <x v="13"/>
    <n v="1"/>
  </r>
  <r>
    <x v="6"/>
    <x v="13"/>
    <x v="279"/>
    <x v="13"/>
    <n v="1"/>
  </r>
  <r>
    <x v="6"/>
    <x v="13"/>
    <x v="282"/>
    <x v="13"/>
    <n v="1"/>
  </r>
  <r>
    <x v="6"/>
    <x v="13"/>
    <x v="283"/>
    <x v="13"/>
    <n v="1"/>
  </r>
  <r>
    <x v="6"/>
    <x v="13"/>
    <x v="284"/>
    <x v="13"/>
    <n v="1"/>
  </r>
  <r>
    <x v="6"/>
    <x v="13"/>
    <x v="285"/>
    <x v="13"/>
    <n v="3"/>
  </r>
  <r>
    <x v="6"/>
    <x v="13"/>
    <x v="286"/>
    <x v="13"/>
    <n v="1"/>
  </r>
  <r>
    <x v="6"/>
    <x v="13"/>
    <x v="288"/>
    <x v="13"/>
    <n v="1"/>
  </r>
  <r>
    <x v="6"/>
    <x v="13"/>
    <x v="289"/>
    <x v="13"/>
    <n v="1"/>
  </r>
  <r>
    <x v="6"/>
    <x v="13"/>
    <x v="292"/>
    <x v="13"/>
    <n v="14"/>
  </r>
  <r>
    <x v="6"/>
    <x v="13"/>
    <x v="293"/>
    <x v="13"/>
    <n v="1"/>
  </r>
  <r>
    <x v="6"/>
    <x v="13"/>
    <x v="259"/>
    <x v="14"/>
    <n v="4"/>
  </r>
  <r>
    <x v="6"/>
    <x v="13"/>
    <x v="268"/>
    <x v="14"/>
    <n v="1"/>
  </r>
  <r>
    <x v="6"/>
    <x v="13"/>
    <x v="271"/>
    <x v="14"/>
    <n v="2"/>
  </r>
  <r>
    <x v="6"/>
    <x v="13"/>
    <x v="272"/>
    <x v="14"/>
    <n v="1"/>
  </r>
  <r>
    <x v="6"/>
    <x v="13"/>
    <x v="275"/>
    <x v="14"/>
    <n v="3"/>
  </r>
  <r>
    <x v="6"/>
    <x v="13"/>
    <x v="277"/>
    <x v="14"/>
    <n v="7"/>
  </r>
  <r>
    <x v="6"/>
    <x v="13"/>
    <x v="278"/>
    <x v="14"/>
    <n v="15"/>
  </r>
  <r>
    <x v="6"/>
    <x v="13"/>
    <x v="279"/>
    <x v="14"/>
    <n v="9"/>
  </r>
  <r>
    <x v="6"/>
    <x v="13"/>
    <x v="280"/>
    <x v="14"/>
    <n v="1"/>
  </r>
  <r>
    <x v="6"/>
    <x v="13"/>
    <x v="282"/>
    <x v="14"/>
    <n v="2"/>
  </r>
  <r>
    <x v="6"/>
    <x v="13"/>
    <x v="283"/>
    <x v="14"/>
    <n v="46"/>
  </r>
  <r>
    <x v="6"/>
    <x v="13"/>
    <x v="284"/>
    <x v="14"/>
    <n v="8"/>
  </r>
  <r>
    <x v="6"/>
    <x v="13"/>
    <x v="285"/>
    <x v="14"/>
    <n v="2"/>
  </r>
  <r>
    <x v="6"/>
    <x v="13"/>
    <x v="286"/>
    <x v="14"/>
    <n v="4"/>
  </r>
  <r>
    <x v="6"/>
    <x v="13"/>
    <x v="287"/>
    <x v="14"/>
    <n v="8"/>
  </r>
  <r>
    <x v="6"/>
    <x v="13"/>
    <x v="288"/>
    <x v="14"/>
    <n v="29"/>
  </r>
  <r>
    <x v="6"/>
    <x v="13"/>
    <x v="289"/>
    <x v="14"/>
    <n v="60"/>
  </r>
  <r>
    <x v="6"/>
    <x v="13"/>
    <x v="290"/>
    <x v="14"/>
    <n v="1"/>
  </r>
  <r>
    <x v="6"/>
    <x v="13"/>
    <x v="291"/>
    <x v="14"/>
    <n v="2"/>
  </r>
  <r>
    <x v="6"/>
    <x v="13"/>
    <x v="292"/>
    <x v="14"/>
    <n v="1"/>
  </r>
  <r>
    <x v="6"/>
    <x v="13"/>
    <x v="293"/>
    <x v="14"/>
    <n v="2"/>
  </r>
  <r>
    <x v="6"/>
    <x v="13"/>
    <x v="259"/>
    <x v="15"/>
    <n v="4"/>
  </r>
  <r>
    <x v="6"/>
    <x v="13"/>
    <x v="260"/>
    <x v="15"/>
    <n v="2"/>
  </r>
  <r>
    <x v="6"/>
    <x v="13"/>
    <x v="261"/>
    <x v="15"/>
    <n v="2"/>
  </r>
  <r>
    <x v="6"/>
    <x v="13"/>
    <x v="264"/>
    <x v="15"/>
    <n v="2"/>
  </r>
  <r>
    <x v="6"/>
    <x v="13"/>
    <x v="266"/>
    <x v="15"/>
    <n v="3"/>
  </r>
  <r>
    <x v="6"/>
    <x v="13"/>
    <x v="267"/>
    <x v="15"/>
    <n v="7"/>
  </r>
  <r>
    <x v="6"/>
    <x v="13"/>
    <x v="268"/>
    <x v="15"/>
    <n v="3"/>
  </r>
  <r>
    <x v="6"/>
    <x v="13"/>
    <x v="269"/>
    <x v="15"/>
    <n v="15"/>
  </r>
  <r>
    <x v="6"/>
    <x v="13"/>
    <x v="270"/>
    <x v="15"/>
    <n v="3"/>
  </r>
  <r>
    <x v="6"/>
    <x v="13"/>
    <x v="272"/>
    <x v="15"/>
    <n v="4"/>
  </r>
  <r>
    <x v="6"/>
    <x v="13"/>
    <x v="273"/>
    <x v="15"/>
    <n v="1"/>
  </r>
  <r>
    <x v="6"/>
    <x v="13"/>
    <x v="275"/>
    <x v="15"/>
    <n v="1"/>
  </r>
  <r>
    <x v="6"/>
    <x v="13"/>
    <x v="276"/>
    <x v="15"/>
    <n v="3"/>
  </r>
  <r>
    <x v="6"/>
    <x v="13"/>
    <x v="277"/>
    <x v="15"/>
    <n v="6"/>
  </r>
  <r>
    <x v="6"/>
    <x v="13"/>
    <x v="278"/>
    <x v="15"/>
    <n v="15"/>
  </r>
  <r>
    <x v="6"/>
    <x v="13"/>
    <x v="279"/>
    <x v="15"/>
    <n v="2"/>
  </r>
  <r>
    <x v="6"/>
    <x v="13"/>
    <x v="281"/>
    <x v="15"/>
    <n v="3"/>
  </r>
  <r>
    <x v="6"/>
    <x v="13"/>
    <x v="282"/>
    <x v="15"/>
    <n v="1"/>
  </r>
  <r>
    <x v="6"/>
    <x v="13"/>
    <x v="283"/>
    <x v="15"/>
    <n v="9"/>
  </r>
  <r>
    <x v="6"/>
    <x v="13"/>
    <x v="285"/>
    <x v="15"/>
    <n v="2"/>
  </r>
  <r>
    <x v="6"/>
    <x v="13"/>
    <x v="286"/>
    <x v="15"/>
    <n v="4"/>
  </r>
  <r>
    <x v="6"/>
    <x v="13"/>
    <x v="288"/>
    <x v="15"/>
    <n v="15"/>
  </r>
  <r>
    <x v="6"/>
    <x v="13"/>
    <x v="289"/>
    <x v="15"/>
    <n v="11"/>
  </r>
  <r>
    <x v="6"/>
    <x v="13"/>
    <x v="291"/>
    <x v="15"/>
    <n v="2"/>
  </r>
  <r>
    <x v="6"/>
    <x v="13"/>
    <x v="292"/>
    <x v="15"/>
    <n v="3"/>
  </r>
  <r>
    <x v="6"/>
    <x v="13"/>
    <x v="293"/>
    <x v="15"/>
    <n v="5"/>
  </r>
  <r>
    <x v="6"/>
    <x v="13"/>
    <x v="259"/>
    <x v="16"/>
    <n v="4"/>
  </r>
  <r>
    <x v="6"/>
    <x v="13"/>
    <x v="260"/>
    <x v="16"/>
    <n v="1"/>
  </r>
  <r>
    <x v="6"/>
    <x v="13"/>
    <x v="261"/>
    <x v="16"/>
    <n v="6"/>
  </r>
  <r>
    <x v="6"/>
    <x v="13"/>
    <x v="262"/>
    <x v="16"/>
    <n v="2"/>
  </r>
  <r>
    <x v="6"/>
    <x v="13"/>
    <x v="263"/>
    <x v="16"/>
    <n v="4"/>
  </r>
  <r>
    <x v="6"/>
    <x v="13"/>
    <x v="265"/>
    <x v="16"/>
    <n v="3"/>
  </r>
  <r>
    <x v="6"/>
    <x v="13"/>
    <x v="266"/>
    <x v="16"/>
    <n v="4"/>
  </r>
  <r>
    <x v="6"/>
    <x v="13"/>
    <x v="267"/>
    <x v="16"/>
    <n v="12"/>
  </r>
  <r>
    <x v="6"/>
    <x v="13"/>
    <x v="268"/>
    <x v="16"/>
    <n v="2"/>
  </r>
  <r>
    <x v="6"/>
    <x v="13"/>
    <x v="269"/>
    <x v="16"/>
    <n v="5"/>
  </r>
  <r>
    <x v="6"/>
    <x v="13"/>
    <x v="270"/>
    <x v="16"/>
    <n v="3"/>
  </r>
  <r>
    <x v="6"/>
    <x v="13"/>
    <x v="271"/>
    <x v="16"/>
    <n v="1"/>
  </r>
  <r>
    <x v="6"/>
    <x v="13"/>
    <x v="272"/>
    <x v="16"/>
    <n v="1"/>
  </r>
  <r>
    <x v="6"/>
    <x v="13"/>
    <x v="273"/>
    <x v="16"/>
    <n v="4"/>
  </r>
  <r>
    <x v="6"/>
    <x v="13"/>
    <x v="275"/>
    <x v="16"/>
    <n v="2"/>
  </r>
  <r>
    <x v="6"/>
    <x v="13"/>
    <x v="276"/>
    <x v="16"/>
    <n v="4"/>
  </r>
  <r>
    <x v="6"/>
    <x v="13"/>
    <x v="277"/>
    <x v="16"/>
    <n v="3"/>
  </r>
  <r>
    <x v="6"/>
    <x v="13"/>
    <x v="278"/>
    <x v="16"/>
    <n v="14"/>
  </r>
  <r>
    <x v="6"/>
    <x v="13"/>
    <x v="279"/>
    <x v="16"/>
    <n v="5"/>
  </r>
  <r>
    <x v="6"/>
    <x v="13"/>
    <x v="280"/>
    <x v="16"/>
    <n v="1"/>
  </r>
  <r>
    <x v="6"/>
    <x v="13"/>
    <x v="281"/>
    <x v="16"/>
    <n v="4"/>
  </r>
  <r>
    <x v="6"/>
    <x v="13"/>
    <x v="282"/>
    <x v="16"/>
    <n v="1"/>
  </r>
  <r>
    <x v="6"/>
    <x v="13"/>
    <x v="283"/>
    <x v="16"/>
    <n v="8"/>
  </r>
  <r>
    <x v="6"/>
    <x v="13"/>
    <x v="284"/>
    <x v="16"/>
    <n v="4"/>
  </r>
  <r>
    <x v="6"/>
    <x v="13"/>
    <x v="285"/>
    <x v="16"/>
    <n v="5"/>
  </r>
  <r>
    <x v="6"/>
    <x v="13"/>
    <x v="286"/>
    <x v="16"/>
    <n v="4"/>
  </r>
  <r>
    <x v="6"/>
    <x v="13"/>
    <x v="287"/>
    <x v="16"/>
    <n v="4"/>
  </r>
  <r>
    <x v="6"/>
    <x v="13"/>
    <x v="288"/>
    <x v="16"/>
    <n v="3"/>
  </r>
  <r>
    <x v="6"/>
    <x v="13"/>
    <x v="289"/>
    <x v="16"/>
    <n v="6"/>
  </r>
  <r>
    <x v="6"/>
    <x v="13"/>
    <x v="290"/>
    <x v="16"/>
    <n v="1"/>
  </r>
  <r>
    <x v="6"/>
    <x v="13"/>
    <x v="291"/>
    <x v="16"/>
    <n v="5"/>
  </r>
  <r>
    <x v="6"/>
    <x v="13"/>
    <x v="292"/>
    <x v="16"/>
    <n v="5"/>
  </r>
  <r>
    <x v="6"/>
    <x v="13"/>
    <x v="293"/>
    <x v="16"/>
    <n v="4"/>
  </r>
  <r>
    <x v="6"/>
    <x v="13"/>
    <x v="259"/>
    <x v="33"/>
    <n v="4"/>
  </r>
  <r>
    <x v="6"/>
    <x v="13"/>
    <x v="260"/>
    <x v="33"/>
    <n v="2"/>
  </r>
  <r>
    <x v="6"/>
    <x v="13"/>
    <x v="262"/>
    <x v="33"/>
    <n v="1"/>
  </r>
  <r>
    <x v="6"/>
    <x v="13"/>
    <x v="266"/>
    <x v="33"/>
    <n v="1"/>
  </r>
  <r>
    <x v="6"/>
    <x v="13"/>
    <x v="267"/>
    <x v="33"/>
    <n v="7"/>
  </r>
  <r>
    <x v="6"/>
    <x v="13"/>
    <x v="269"/>
    <x v="33"/>
    <n v="4"/>
  </r>
  <r>
    <x v="6"/>
    <x v="13"/>
    <x v="270"/>
    <x v="33"/>
    <n v="2"/>
  </r>
  <r>
    <x v="6"/>
    <x v="13"/>
    <x v="272"/>
    <x v="33"/>
    <n v="15"/>
  </r>
  <r>
    <x v="6"/>
    <x v="13"/>
    <x v="276"/>
    <x v="33"/>
    <n v="2"/>
  </r>
  <r>
    <x v="6"/>
    <x v="13"/>
    <x v="277"/>
    <x v="33"/>
    <n v="3"/>
  </r>
  <r>
    <x v="6"/>
    <x v="13"/>
    <x v="278"/>
    <x v="33"/>
    <n v="12"/>
  </r>
  <r>
    <x v="6"/>
    <x v="13"/>
    <x v="279"/>
    <x v="33"/>
    <n v="7"/>
  </r>
  <r>
    <x v="6"/>
    <x v="13"/>
    <x v="280"/>
    <x v="33"/>
    <n v="3"/>
  </r>
  <r>
    <x v="6"/>
    <x v="13"/>
    <x v="282"/>
    <x v="33"/>
    <n v="3"/>
  </r>
  <r>
    <x v="6"/>
    <x v="13"/>
    <x v="283"/>
    <x v="33"/>
    <n v="4"/>
  </r>
  <r>
    <x v="6"/>
    <x v="13"/>
    <x v="284"/>
    <x v="33"/>
    <n v="6"/>
  </r>
  <r>
    <x v="6"/>
    <x v="13"/>
    <x v="285"/>
    <x v="33"/>
    <n v="4"/>
  </r>
  <r>
    <x v="6"/>
    <x v="13"/>
    <x v="286"/>
    <x v="33"/>
    <n v="2"/>
  </r>
  <r>
    <x v="6"/>
    <x v="13"/>
    <x v="287"/>
    <x v="33"/>
    <n v="8"/>
  </r>
  <r>
    <x v="6"/>
    <x v="13"/>
    <x v="288"/>
    <x v="33"/>
    <n v="4"/>
  </r>
  <r>
    <x v="6"/>
    <x v="13"/>
    <x v="289"/>
    <x v="33"/>
    <n v="5"/>
  </r>
  <r>
    <x v="6"/>
    <x v="13"/>
    <x v="290"/>
    <x v="33"/>
    <n v="8"/>
  </r>
  <r>
    <x v="6"/>
    <x v="13"/>
    <x v="291"/>
    <x v="33"/>
    <n v="3"/>
  </r>
  <r>
    <x v="6"/>
    <x v="13"/>
    <x v="293"/>
    <x v="33"/>
    <n v="7"/>
  </r>
  <r>
    <x v="6"/>
    <x v="13"/>
    <x v="259"/>
    <x v="34"/>
    <n v="1"/>
  </r>
  <r>
    <x v="6"/>
    <x v="13"/>
    <x v="260"/>
    <x v="34"/>
    <n v="1"/>
  </r>
  <r>
    <x v="6"/>
    <x v="13"/>
    <x v="263"/>
    <x v="34"/>
    <n v="1"/>
  </r>
  <r>
    <x v="6"/>
    <x v="13"/>
    <x v="266"/>
    <x v="34"/>
    <n v="1"/>
  </r>
  <r>
    <x v="6"/>
    <x v="13"/>
    <x v="267"/>
    <x v="34"/>
    <n v="9"/>
  </r>
  <r>
    <x v="6"/>
    <x v="13"/>
    <x v="269"/>
    <x v="34"/>
    <n v="1"/>
  </r>
  <r>
    <x v="6"/>
    <x v="13"/>
    <x v="270"/>
    <x v="34"/>
    <n v="1"/>
  </r>
  <r>
    <x v="6"/>
    <x v="13"/>
    <x v="272"/>
    <x v="34"/>
    <n v="4"/>
  </r>
  <r>
    <x v="6"/>
    <x v="13"/>
    <x v="276"/>
    <x v="34"/>
    <n v="2"/>
  </r>
  <r>
    <x v="6"/>
    <x v="13"/>
    <x v="277"/>
    <x v="34"/>
    <n v="1"/>
  </r>
  <r>
    <x v="6"/>
    <x v="13"/>
    <x v="278"/>
    <x v="34"/>
    <n v="4"/>
  </r>
  <r>
    <x v="6"/>
    <x v="13"/>
    <x v="280"/>
    <x v="34"/>
    <n v="2"/>
  </r>
  <r>
    <x v="6"/>
    <x v="13"/>
    <x v="283"/>
    <x v="34"/>
    <n v="2"/>
  </r>
  <r>
    <x v="6"/>
    <x v="13"/>
    <x v="284"/>
    <x v="34"/>
    <n v="4"/>
  </r>
  <r>
    <x v="6"/>
    <x v="13"/>
    <x v="285"/>
    <x v="34"/>
    <n v="1"/>
  </r>
  <r>
    <x v="6"/>
    <x v="13"/>
    <x v="286"/>
    <x v="34"/>
    <n v="2"/>
  </r>
  <r>
    <x v="6"/>
    <x v="13"/>
    <x v="287"/>
    <x v="34"/>
    <n v="4"/>
  </r>
  <r>
    <x v="6"/>
    <x v="13"/>
    <x v="288"/>
    <x v="34"/>
    <n v="1"/>
  </r>
  <r>
    <x v="6"/>
    <x v="13"/>
    <x v="289"/>
    <x v="34"/>
    <n v="2"/>
  </r>
  <r>
    <x v="6"/>
    <x v="13"/>
    <x v="290"/>
    <x v="34"/>
    <n v="4"/>
  </r>
  <r>
    <x v="6"/>
    <x v="13"/>
    <x v="293"/>
    <x v="34"/>
    <n v="1"/>
  </r>
  <r>
    <x v="6"/>
    <x v="13"/>
    <x v="259"/>
    <x v="35"/>
    <n v="2"/>
  </r>
  <r>
    <x v="6"/>
    <x v="13"/>
    <x v="260"/>
    <x v="35"/>
    <n v="1"/>
  </r>
  <r>
    <x v="6"/>
    <x v="13"/>
    <x v="267"/>
    <x v="35"/>
    <n v="2"/>
  </r>
  <r>
    <x v="6"/>
    <x v="13"/>
    <x v="276"/>
    <x v="35"/>
    <n v="1"/>
  </r>
  <r>
    <x v="6"/>
    <x v="13"/>
    <x v="277"/>
    <x v="35"/>
    <n v="1"/>
  </r>
  <r>
    <x v="6"/>
    <x v="13"/>
    <x v="278"/>
    <x v="35"/>
    <n v="2"/>
  </r>
  <r>
    <x v="6"/>
    <x v="13"/>
    <x v="279"/>
    <x v="35"/>
    <n v="3"/>
  </r>
  <r>
    <x v="6"/>
    <x v="13"/>
    <x v="282"/>
    <x v="35"/>
    <n v="2"/>
  </r>
  <r>
    <x v="6"/>
    <x v="13"/>
    <x v="283"/>
    <x v="35"/>
    <n v="4"/>
  </r>
  <r>
    <x v="6"/>
    <x v="13"/>
    <x v="284"/>
    <x v="35"/>
    <n v="1"/>
  </r>
  <r>
    <x v="6"/>
    <x v="13"/>
    <x v="286"/>
    <x v="35"/>
    <n v="1"/>
  </r>
  <r>
    <x v="6"/>
    <x v="13"/>
    <x v="288"/>
    <x v="35"/>
    <n v="1"/>
  </r>
  <r>
    <x v="6"/>
    <x v="13"/>
    <x v="289"/>
    <x v="35"/>
    <n v="1"/>
  </r>
  <r>
    <x v="6"/>
    <x v="13"/>
    <x v="290"/>
    <x v="35"/>
    <n v="2"/>
  </r>
  <r>
    <x v="6"/>
    <x v="13"/>
    <x v="293"/>
    <x v="35"/>
    <n v="2"/>
  </r>
  <r>
    <x v="6"/>
    <x v="13"/>
    <x v="267"/>
    <x v="36"/>
    <n v="6"/>
  </r>
  <r>
    <x v="6"/>
    <x v="13"/>
    <x v="272"/>
    <x v="36"/>
    <n v="8"/>
  </r>
  <r>
    <x v="6"/>
    <x v="13"/>
    <x v="276"/>
    <x v="36"/>
    <n v="1"/>
  </r>
  <r>
    <x v="6"/>
    <x v="13"/>
    <x v="282"/>
    <x v="36"/>
    <n v="1"/>
  </r>
  <r>
    <x v="6"/>
    <x v="13"/>
    <x v="284"/>
    <x v="36"/>
    <n v="2"/>
  </r>
  <r>
    <x v="6"/>
    <x v="13"/>
    <x v="287"/>
    <x v="36"/>
    <n v="2"/>
  </r>
  <r>
    <x v="6"/>
    <x v="13"/>
    <x v="289"/>
    <x v="36"/>
    <n v="1"/>
  </r>
  <r>
    <x v="6"/>
    <x v="13"/>
    <x v="290"/>
    <x v="36"/>
    <n v="2"/>
  </r>
  <r>
    <x v="6"/>
    <x v="13"/>
    <x v="261"/>
    <x v="32"/>
    <n v="244"/>
  </r>
  <r>
    <x v="6"/>
    <x v="13"/>
    <x v="266"/>
    <x v="32"/>
    <n v="1041"/>
  </r>
  <r>
    <x v="6"/>
    <x v="13"/>
    <x v="267"/>
    <x v="32"/>
    <n v="1169"/>
  </r>
  <r>
    <x v="6"/>
    <x v="13"/>
    <x v="269"/>
    <x v="32"/>
    <n v="920"/>
  </r>
  <r>
    <x v="6"/>
    <x v="13"/>
    <x v="270"/>
    <x v="32"/>
    <n v="1751"/>
  </r>
  <r>
    <x v="6"/>
    <x v="13"/>
    <x v="277"/>
    <x v="32"/>
    <n v="31"/>
  </r>
  <r>
    <x v="6"/>
    <x v="13"/>
    <x v="282"/>
    <x v="32"/>
    <n v="5"/>
  </r>
  <r>
    <x v="6"/>
    <x v="13"/>
    <x v="283"/>
    <x v="32"/>
    <n v="46"/>
  </r>
  <r>
    <x v="6"/>
    <x v="13"/>
    <x v="286"/>
    <x v="32"/>
    <n v="24"/>
  </r>
  <r>
    <x v="6"/>
    <x v="13"/>
    <x v="259"/>
    <x v="17"/>
    <n v="615"/>
  </r>
  <r>
    <x v="6"/>
    <x v="13"/>
    <x v="294"/>
    <x v="17"/>
    <n v="60"/>
  </r>
  <r>
    <x v="6"/>
    <x v="13"/>
    <x v="260"/>
    <x v="17"/>
    <n v="62"/>
  </r>
  <r>
    <x v="6"/>
    <x v="13"/>
    <x v="261"/>
    <x v="17"/>
    <n v="734"/>
  </r>
  <r>
    <x v="6"/>
    <x v="13"/>
    <x v="262"/>
    <x v="17"/>
    <n v="230"/>
  </r>
  <r>
    <x v="6"/>
    <x v="13"/>
    <x v="263"/>
    <x v="17"/>
    <n v="78"/>
  </r>
  <r>
    <x v="6"/>
    <x v="13"/>
    <x v="264"/>
    <x v="17"/>
    <n v="194"/>
  </r>
  <r>
    <x v="6"/>
    <x v="13"/>
    <x v="265"/>
    <x v="17"/>
    <n v="99"/>
  </r>
  <r>
    <x v="6"/>
    <x v="13"/>
    <x v="266"/>
    <x v="17"/>
    <n v="727"/>
  </r>
  <r>
    <x v="6"/>
    <x v="13"/>
    <x v="267"/>
    <x v="17"/>
    <n v="1620"/>
  </r>
  <r>
    <x v="6"/>
    <x v="13"/>
    <x v="268"/>
    <x v="17"/>
    <n v="216"/>
  </r>
  <r>
    <x v="6"/>
    <x v="13"/>
    <x v="269"/>
    <x v="17"/>
    <n v="477"/>
  </r>
  <r>
    <x v="6"/>
    <x v="13"/>
    <x v="270"/>
    <x v="17"/>
    <n v="741"/>
  </r>
  <r>
    <x v="6"/>
    <x v="13"/>
    <x v="271"/>
    <x v="17"/>
    <n v="129"/>
  </r>
  <r>
    <x v="6"/>
    <x v="13"/>
    <x v="272"/>
    <x v="17"/>
    <n v="393"/>
  </r>
  <r>
    <x v="6"/>
    <x v="13"/>
    <x v="273"/>
    <x v="17"/>
    <n v="206"/>
  </r>
  <r>
    <x v="6"/>
    <x v="13"/>
    <x v="274"/>
    <x v="17"/>
    <n v="28"/>
  </r>
  <r>
    <x v="6"/>
    <x v="13"/>
    <x v="275"/>
    <x v="17"/>
    <n v="448"/>
  </r>
  <r>
    <x v="6"/>
    <x v="13"/>
    <x v="276"/>
    <x v="17"/>
    <n v="767"/>
  </r>
  <r>
    <x v="6"/>
    <x v="13"/>
    <x v="277"/>
    <x v="17"/>
    <n v="706"/>
  </r>
  <r>
    <x v="6"/>
    <x v="13"/>
    <x v="278"/>
    <x v="17"/>
    <n v="1339"/>
  </r>
  <r>
    <x v="6"/>
    <x v="13"/>
    <x v="279"/>
    <x v="17"/>
    <n v="1008"/>
  </r>
  <r>
    <x v="6"/>
    <x v="13"/>
    <x v="280"/>
    <x v="17"/>
    <n v="259"/>
  </r>
  <r>
    <x v="6"/>
    <x v="13"/>
    <x v="281"/>
    <x v="17"/>
    <n v="212"/>
  </r>
  <r>
    <x v="6"/>
    <x v="13"/>
    <x v="282"/>
    <x v="17"/>
    <n v="338"/>
  </r>
  <r>
    <x v="6"/>
    <x v="13"/>
    <x v="283"/>
    <x v="17"/>
    <n v="3041"/>
  </r>
  <r>
    <x v="6"/>
    <x v="13"/>
    <x v="284"/>
    <x v="17"/>
    <n v="876"/>
  </r>
  <r>
    <x v="6"/>
    <x v="13"/>
    <x v="285"/>
    <x v="17"/>
    <n v="1030"/>
  </r>
  <r>
    <x v="6"/>
    <x v="13"/>
    <x v="286"/>
    <x v="17"/>
    <n v="1307"/>
  </r>
  <r>
    <x v="6"/>
    <x v="13"/>
    <x v="287"/>
    <x v="17"/>
    <n v="994"/>
  </r>
  <r>
    <x v="6"/>
    <x v="13"/>
    <x v="288"/>
    <x v="17"/>
    <n v="876"/>
  </r>
  <r>
    <x v="6"/>
    <x v="13"/>
    <x v="289"/>
    <x v="17"/>
    <n v="1487"/>
  </r>
  <r>
    <x v="6"/>
    <x v="13"/>
    <x v="290"/>
    <x v="17"/>
    <n v="1562"/>
  </r>
  <r>
    <x v="6"/>
    <x v="13"/>
    <x v="291"/>
    <x v="17"/>
    <n v="684"/>
  </r>
  <r>
    <x v="6"/>
    <x v="13"/>
    <x v="292"/>
    <x v="17"/>
    <n v="466"/>
  </r>
  <r>
    <x v="6"/>
    <x v="13"/>
    <x v="293"/>
    <x v="17"/>
    <n v="1091"/>
  </r>
  <r>
    <x v="6"/>
    <x v="13"/>
    <x v="259"/>
    <x v="18"/>
    <n v="653"/>
  </r>
  <r>
    <x v="6"/>
    <x v="13"/>
    <x v="294"/>
    <x v="18"/>
    <n v="124"/>
  </r>
  <r>
    <x v="6"/>
    <x v="13"/>
    <x v="261"/>
    <x v="18"/>
    <n v="2241"/>
  </r>
  <r>
    <x v="6"/>
    <x v="13"/>
    <x v="262"/>
    <x v="18"/>
    <n v="432"/>
  </r>
  <r>
    <x v="6"/>
    <x v="13"/>
    <x v="264"/>
    <x v="18"/>
    <n v="183"/>
  </r>
  <r>
    <x v="6"/>
    <x v="13"/>
    <x v="266"/>
    <x v="18"/>
    <n v="1130"/>
  </r>
  <r>
    <x v="6"/>
    <x v="13"/>
    <x v="267"/>
    <x v="18"/>
    <n v="2857"/>
  </r>
  <r>
    <x v="6"/>
    <x v="13"/>
    <x v="269"/>
    <x v="18"/>
    <n v="2717"/>
  </r>
  <r>
    <x v="6"/>
    <x v="13"/>
    <x v="270"/>
    <x v="18"/>
    <n v="1456"/>
  </r>
  <r>
    <x v="6"/>
    <x v="13"/>
    <x v="275"/>
    <x v="18"/>
    <n v="423"/>
  </r>
  <r>
    <x v="6"/>
    <x v="13"/>
    <x v="276"/>
    <x v="18"/>
    <n v="200"/>
  </r>
  <r>
    <x v="6"/>
    <x v="13"/>
    <x v="277"/>
    <x v="18"/>
    <n v="2906"/>
  </r>
  <r>
    <x v="6"/>
    <x v="13"/>
    <x v="278"/>
    <x v="18"/>
    <n v="857"/>
  </r>
  <r>
    <x v="6"/>
    <x v="13"/>
    <x v="283"/>
    <x v="18"/>
    <n v="1754"/>
  </r>
  <r>
    <x v="6"/>
    <x v="13"/>
    <x v="284"/>
    <x v="18"/>
    <n v="2"/>
  </r>
  <r>
    <x v="6"/>
    <x v="13"/>
    <x v="285"/>
    <x v="18"/>
    <n v="612"/>
  </r>
  <r>
    <x v="6"/>
    <x v="13"/>
    <x v="286"/>
    <x v="18"/>
    <n v="1304"/>
  </r>
  <r>
    <x v="6"/>
    <x v="13"/>
    <x v="287"/>
    <x v="18"/>
    <n v="976"/>
  </r>
  <r>
    <x v="6"/>
    <x v="13"/>
    <x v="288"/>
    <x v="18"/>
    <n v="875"/>
  </r>
  <r>
    <x v="6"/>
    <x v="13"/>
    <x v="289"/>
    <x v="18"/>
    <n v="3279"/>
  </r>
  <r>
    <x v="6"/>
    <x v="13"/>
    <x v="290"/>
    <x v="18"/>
    <n v="1849"/>
  </r>
  <r>
    <x v="6"/>
    <x v="13"/>
    <x v="291"/>
    <x v="18"/>
    <n v="1"/>
  </r>
  <r>
    <x v="6"/>
    <x v="13"/>
    <x v="292"/>
    <x v="18"/>
    <n v="299"/>
  </r>
  <r>
    <x v="6"/>
    <x v="13"/>
    <x v="262"/>
    <x v="19"/>
    <n v="12"/>
  </r>
  <r>
    <x v="6"/>
    <x v="13"/>
    <x v="279"/>
    <x v="19"/>
    <n v="49606"/>
  </r>
  <r>
    <x v="6"/>
    <x v="13"/>
    <x v="281"/>
    <x v="19"/>
    <n v="16"/>
  </r>
  <r>
    <x v="6"/>
    <x v="13"/>
    <x v="289"/>
    <x v="19"/>
    <n v="99880"/>
  </r>
  <r>
    <x v="6"/>
    <x v="13"/>
    <x v="292"/>
    <x v="19"/>
    <n v="7"/>
  </r>
  <r>
    <x v="6"/>
    <x v="13"/>
    <x v="262"/>
    <x v="20"/>
    <n v="1"/>
  </r>
  <r>
    <x v="6"/>
    <x v="13"/>
    <x v="267"/>
    <x v="20"/>
    <n v="5"/>
  </r>
  <r>
    <x v="6"/>
    <x v="13"/>
    <x v="281"/>
    <x v="20"/>
    <n v="4"/>
  </r>
  <r>
    <x v="6"/>
    <x v="13"/>
    <x v="292"/>
    <x v="20"/>
    <n v="19"/>
  </r>
  <r>
    <x v="6"/>
    <x v="13"/>
    <x v="259"/>
    <x v="42"/>
    <n v="612"/>
  </r>
  <r>
    <x v="6"/>
    <x v="13"/>
    <x v="294"/>
    <x v="42"/>
    <n v="122"/>
  </r>
  <r>
    <x v="6"/>
    <x v="13"/>
    <x v="260"/>
    <x v="42"/>
    <n v="150"/>
  </r>
  <r>
    <x v="6"/>
    <x v="13"/>
    <x v="261"/>
    <x v="42"/>
    <n v="3106"/>
  </r>
  <r>
    <x v="6"/>
    <x v="13"/>
    <x v="262"/>
    <x v="42"/>
    <n v="497"/>
  </r>
  <r>
    <x v="6"/>
    <x v="13"/>
    <x v="263"/>
    <x v="42"/>
    <n v="1128"/>
  </r>
  <r>
    <x v="6"/>
    <x v="13"/>
    <x v="264"/>
    <x v="42"/>
    <n v="243"/>
  </r>
  <r>
    <x v="6"/>
    <x v="13"/>
    <x v="265"/>
    <x v="42"/>
    <n v="235"/>
  </r>
  <r>
    <x v="6"/>
    <x v="13"/>
    <x v="266"/>
    <x v="42"/>
    <n v="2136"/>
  </r>
  <r>
    <x v="6"/>
    <x v="13"/>
    <x v="267"/>
    <x v="42"/>
    <n v="2988"/>
  </r>
  <r>
    <x v="6"/>
    <x v="13"/>
    <x v="268"/>
    <x v="42"/>
    <n v="674"/>
  </r>
  <r>
    <x v="6"/>
    <x v="13"/>
    <x v="269"/>
    <x v="42"/>
    <n v="2311"/>
  </r>
  <r>
    <x v="6"/>
    <x v="13"/>
    <x v="270"/>
    <x v="42"/>
    <n v="3684"/>
  </r>
  <r>
    <x v="6"/>
    <x v="13"/>
    <x v="271"/>
    <x v="42"/>
    <n v="731"/>
  </r>
  <r>
    <x v="6"/>
    <x v="13"/>
    <x v="272"/>
    <x v="42"/>
    <n v="2355"/>
  </r>
  <r>
    <x v="6"/>
    <x v="13"/>
    <x v="273"/>
    <x v="42"/>
    <n v="186"/>
  </r>
  <r>
    <x v="6"/>
    <x v="13"/>
    <x v="274"/>
    <x v="42"/>
    <n v="43"/>
  </r>
  <r>
    <x v="6"/>
    <x v="13"/>
    <x v="275"/>
    <x v="42"/>
    <n v="319"/>
  </r>
  <r>
    <x v="6"/>
    <x v="13"/>
    <x v="276"/>
    <x v="42"/>
    <n v="1030"/>
  </r>
  <r>
    <x v="6"/>
    <x v="13"/>
    <x v="277"/>
    <x v="42"/>
    <n v="3024"/>
  </r>
  <r>
    <x v="6"/>
    <x v="13"/>
    <x v="278"/>
    <x v="42"/>
    <n v="5580"/>
  </r>
  <r>
    <x v="6"/>
    <x v="13"/>
    <x v="279"/>
    <x v="42"/>
    <n v="2850"/>
  </r>
  <r>
    <x v="6"/>
    <x v="13"/>
    <x v="280"/>
    <x v="42"/>
    <n v="168"/>
  </r>
  <r>
    <x v="6"/>
    <x v="13"/>
    <x v="281"/>
    <x v="42"/>
    <n v="58"/>
  </r>
  <r>
    <x v="6"/>
    <x v="13"/>
    <x v="282"/>
    <x v="42"/>
    <n v="209"/>
  </r>
  <r>
    <x v="6"/>
    <x v="13"/>
    <x v="283"/>
    <x v="42"/>
    <n v="3692"/>
  </r>
  <r>
    <x v="6"/>
    <x v="13"/>
    <x v="284"/>
    <x v="42"/>
    <n v="752"/>
  </r>
  <r>
    <x v="6"/>
    <x v="13"/>
    <x v="285"/>
    <x v="42"/>
    <n v="834"/>
  </r>
  <r>
    <x v="6"/>
    <x v="13"/>
    <x v="286"/>
    <x v="42"/>
    <n v="1271"/>
  </r>
  <r>
    <x v="6"/>
    <x v="13"/>
    <x v="287"/>
    <x v="42"/>
    <n v="1113"/>
  </r>
  <r>
    <x v="6"/>
    <x v="13"/>
    <x v="288"/>
    <x v="42"/>
    <n v="2360"/>
  </r>
  <r>
    <x v="6"/>
    <x v="13"/>
    <x v="289"/>
    <x v="42"/>
    <n v="3718"/>
  </r>
  <r>
    <x v="6"/>
    <x v="13"/>
    <x v="290"/>
    <x v="42"/>
    <n v="1992"/>
  </r>
  <r>
    <x v="6"/>
    <x v="13"/>
    <x v="291"/>
    <x v="42"/>
    <n v="1715"/>
  </r>
  <r>
    <x v="6"/>
    <x v="13"/>
    <x v="292"/>
    <x v="42"/>
    <n v="1208"/>
  </r>
  <r>
    <x v="6"/>
    <x v="13"/>
    <x v="293"/>
    <x v="42"/>
    <n v="916"/>
  </r>
  <r>
    <x v="6"/>
    <x v="13"/>
    <x v="259"/>
    <x v="21"/>
    <n v="733"/>
  </r>
  <r>
    <x v="6"/>
    <x v="13"/>
    <x v="294"/>
    <x v="21"/>
    <n v="99"/>
  </r>
  <r>
    <x v="6"/>
    <x v="13"/>
    <x v="260"/>
    <x v="21"/>
    <n v="243"/>
  </r>
  <r>
    <x v="6"/>
    <x v="13"/>
    <x v="261"/>
    <x v="21"/>
    <n v="3000"/>
  </r>
  <r>
    <x v="6"/>
    <x v="13"/>
    <x v="262"/>
    <x v="21"/>
    <n v="660"/>
  </r>
  <r>
    <x v="6"/>
    <x v="13"/>
    <x v="263"/>
    <x v="21"/>
    <n v="1072"/>
  </r>
  <r>
    <x v="6"/>
    <x v="13"/>
    <x v="264"/>
    <x v="21"/>
    <n v="345"/>
  </r>
  <r>
    <x v="6"/>
    <x v="13"/>
    <x v="265"/>
    <x v="21"/>
    <n v="275"/>
  </r>
  <r>
    <x v="6"/>
    <x v="13"/>
    <x v="266"/>
    <x v="21"/>
    <n v="2060"/>
  </r>
  <r>
    <x v="6"/>
    <x v="13"/>
    <x v="267"/>
    <x v="21"/>
    <n v="2307"/>
  </r>
  <r>
    <x v="6"/>
    <x v="13"/>
    <x v="268"/>
    <x v="21"/>
    <n v="613"/>
  </r>
  <r>
    <x v="6"/>
    <x v="13"/>
    <x v="269"/>
    <x v="21"/>
    <n v="2071"/>
  </r>
  <r>
    <x v="6"/>
    <x v="13"/>
    <x v="270"/>
    <x v="21"/>
    <n v="2795"/>
  </r>
  <r>
    <x v="6"/>
    <x v="13"/>
    <x v="271"/>
    <x v="21"/>
    <n v="667"/>
  </r>
  <r>
    <x v="6"/>
    <x v="13"/>
    <x v="272"/>
    <x v="21"/>
    <n v="2472"/>
  </r>
  <r>
    <x v="6"/>
    <x v="13"/>
    <x v="273"/>
    <x v="21"/>
    <n v="177"/>
  </r>
  <r>
    <x v="6"/>
    <x v="13"/>
    <x v="274"/>
    <x v="21"/>
    <n v="161"/>
  </r>
  <r>
    <x v="6"/>
    <x v="13"/>
    <x v="275"/>
    <x v="21"/>
    <n v="234"/>
  </r>
  <r>
    <x v="6"/>
    <x v="13"/>
    <x v="276"/>
    <x v="21"/>
    <n v="1133"/>
  </r>
  <r>
    <x v="6"/>
    <x v="13"/>
    <x v="277"/>
    <x v="21"/>
    <n v="2510"/>
  </r>
  <r>
    <x v="6"/>
    <x v="13"/>
    <x v="278"/>
    <x v="21"/>
    <n v="5598"/>
  </r>
  <r>
    <x v="6"/>
    <x v="13"/>
    <x v="279"/>
    <x v="21"/>
    <n v="2925"/>
  </r>
  <r>
    <x v="6"/>
    <x v="13"/>
    <x v="280"/>
    <x v="21"/>
    <n v="212"/>
  </r>
  <r>
    <x v="6"/>
    <x v="13"/>
    <x v="281"/>
    <x v="21"/>
    <n v="31"/>
  </r>
  <r>
    <x v="6"/>
    <x v="13"/>
    <x v="282"/>
    <x v="21"/>
    <n v="253"/>
  </r>
  <r>
    <x v="6"/>
    <x v="13"/>
    <x v="283"/>
    <x v="21"/>
    <n v="2976"/>
  </r>
  <r>
    <x v="6"/>
    <x v="13"/>
    <x v="284"/>
    <x v="21"/>
    <n v="716"/>
  </r>
  <r>
    <x v="6"/>
    <x v="13"/>
    <x v="285"/>
    <x v="21"/>
    <n v="964"/>
  </r>
  <r>
    <x v="6"/>
    <x v="13"/>
    <x v="286"/>
    <x v="21"/>
    <n v="1234"/>
  </r>
  <r>
    <x v="6"/>
    <x v="13"/>
    <x v="287"/>
    <x v="21"/>
    <n v="1297"/>
  </r>
  <r>
    <x v="6"/>
    <x v="13"/>
    <x v="288"/>
    <x v="21"/>
    <n v="1870"/>
  </r>
  <r>
    <x v="6"/>
    <x v="13"/>
    <x v="289"/>
    <x v="21"/>
    <n v="3185"/>
  </r>
  <r>
    <x v="6"/>
    <x v="13"/>
    <x v="290"/>
    <x v="21"/>
    <n v="1728"/>
  </r>
  <r>
    <x v="6"/>
    <x v="13"/>
    <x v="291"/>
    <x v="21"/>
    <n v="1669"/>
  </r>
  <r>
    <x v="6"/>
    <x v="13"/>
    <x v="292"/>
    <x v="21"/>
    <n v="1790"/>
  </r>
  <r>
    <x v="6"/>
    <x v="13"/>
    <x v="293"/>
    <x v="21"/>
    <n v="1589"/>
  </r>
  <r>
    <x v="6"/>
    <x v="13"/>
    <x v="259"/>
    <x v="22"/>
    <n v="426"/>
  </r>
  <r>
    <x v="6"/>
    <x v="13"/>
    <x v="260"/>
    <x v="22"/>
    <n v="40"/>
  </r>
  <r>
    <x v="6"/>
    <x v="13"/>
    <x v="261"/>
    <x v="22"/>
    <n v="1861"/>
  </r>
  <r>
    <x v="6"/>
    <x v="13"/>
    <x v="262"/>
    <x v="22"/>
    <n v="33"/>
  </r>
  <r>
    <x v="6"/>
    <x v="13"/>
    <x v="263"/>
    <x v="22"/>
    <n v="6719"/>
  </r>
  <r>
    <x v="6"/>
    <x v="13"/>
    <x v="265"/>
    <x v="22"/>
    <n v="17254"/>
  </r>
  <r>
    <x v="6"/>
    <x v="13"/>
    <x v="266"/>
    <x v="22"/>
    <n v="5066"/>
  </r>
  <r>
    <x v="6"/>
    <x v="13"/>
    <x v="267"/>
    <x v="22"/>
    <n v="5231"/>
  </r>
  <r>
    <x v="6"/>
    <x v="13"/>
    <x v="268"/>
    <x v="22"/>
    <n v="107"/>
  </r>
  <r>
    <x v="6"/>
    <x v="13"/>
    <x v="269"/>
    <x v="22"/>
    <n v="113"/>
  </r>
  <r>
    <x v="6"/>
    <x v="13"/>
    <x v="270"/>
    <x v="22"/>
    <n v="2066"/>
  </r>
  <r>
    <x v="6"/>
    <x v="13"/>
    <x v="271"/>
    <x v="22"/>
    <n v="50"/>
  </r>
  <r>
    <x v="6"/>
    <x v="13"/>
    <x v="272"/>
    <x v="22"/>
    <n v="4"/>
  </r>
  <r>
    <x v="6"/>
    <x v="13"/>
    <x v="273"/>
    <x v="22"/>
    <n v="462"/>
  </r>
  <r>
    <x v="6"/>
    <x v="13"/>
    <x v="275"/>
    <x v="22"/>
    <n v="1720"/>
  </r>
  <r>
    <x v="6"/>
    <x v="13"/>
    <x v="276"/>
    <x v="22"/>
    <n v="15056"/>
  </r>
  <r>
    <x v="6"/>
    <x v="13"/>
    <x v="277"/>
    <x v="22"/>
    <n v="41"/>
  </r>
  <r>
    <x v="6"/>
    <x v="13"/>
    <x v="278"/>
    <x v="22"/>
    <n v="5656"/>
  </r>
  <r>
    <x v="6"/>
    <x v="13"/>
    <x v="279"/>
    <x v="22"/>
    <n v="2037"/>
  </r>
  <r>
    <x v="6"/>
    <x v="13"/>
    <x v="280"/>
    <x v="22"/>
    <n v="2037"/>
  </r>
  <r>
    <x v="6"/>
    <x v="13"/>
    <x v="281"/>
    <x v="22"/>
    <n v="44"/>
  </r>
  <r>
    <x v="6"/>
    <x v="13"/>
    <x v="282"/>
    <x v="22"/>
    <n v="15"/>
  </r>
  <r>
    <x v="6"/>
    <x v="13"/>
    <x v="283"/>
    <x v="22"/>
    <n v="94"/>
  </r>
  <r>
    <x v="6"/>
    <x v="13"/>
    <x v="284"/>
    <x v="22"/>
    <n v="1740"/>
  </r>
  <r>
    <x v="6"/>
    <x v="13"/>
    <x v="285"/>
    <x v="22"/>
    <n v="7431"/>
  </r>
  <r>
    <x v="6"/>
    <x v="13"/>
    <x v="286"/>
    <x v="22"/>
    <n v="62"/>
  </r>
  <r>
    <x v="6"/>
    <x v="13"/>
    <x v="287"/>
    <x v="22"/>
    <n v="84"/>
  </r>
  <r>
    <x v="6"/>
    <x v="13"/>
    <x v="288"/>
    <x v="22"/>
    <n v="52"/>
  </r>
  <r>
    <x v="6"/>
    <x v="13"/>
    <x v="289"/>
    <x v="22"/>
    <n v="15048"/>
  </r>
  <r>
    <x v="6"/>
    <x v="13"/>
    <x v="290"/>
    <x v="22"/>
    <n v="15"/>
  </r>
  <r>
    <x v="6"/>
    <x v="13"/>
    <x v="291"/>
    <x v="22"/>
    <n v="134"/>
  </r>
  <r>
    <x v="6"/>
    <x v="13"/>
    <x v="292"/>
    <x v="22"/>
    <n v="47"/>
  </r>
  <r>
    <x v="6"/>
    <x v="13"/>
    <x v="293"/>
    <x v="22"/>
    <n v="69"/>
  </r>
  <r>
    <x v="6"/>
    <x v="13"/>
    <x v="259"/>
    <x v="23"/>
    <n v="290"/>
  </r>
  <r>
    <x v="6"/>
    <x v="13"/>
    <x v="260"/>
    <x v="23"/>
    <n v="37"/>
  </r>
  <r>
    <x v="6"/>
    <x v="13"/>
    <x v="261"/>
    <x v="23"/>
    <n v="1"/>
  </r>
  <r>
    <x v="6"/>
    <x v="13"/>
    <x v="266"/>
    <x v="23"/>
    <n v="3"/>
  </r>
  <r>
    <x v="6"/>
    <x v="13"/>
    <x v="269"/>
    <x v="23"/>
    <n v="831"/>
  </r>
  <r>
    <x v="6"/>
    <x v="13"/>
    <x v="270"/>
    <x v="23"/>
    <n v="20"/>
  </r>
  <r>
    <x v="6"/>
    <x v="13"/>
    <x v="271"/>
    <x v="23"/>
    <n v="26"/>
  </r>
  <r>
    <x v="6"/>
    <x v="13"/>
    <x v="272"/>
    <x v="23"/>
    <n v="18"/>
  </r>
  <r>
    <x v="6"/>
    <x v="13"/>
    <x v="276"/>
    <x v="23"/>
    <n v="33"/>
  </r>
  <r>
    <x v="6"/>
    <x v="13"/>
    <x v="277"/>
    <x v="23"/>
    <n v="6"/>
  </r>
  <r>
    <x v="6"/>
    <x v="13"/>
    <x v="278"/>
    <x v="23"/>
    <n v="33"/>
  </r>
  <r>
    <x v="6"/>
    <x v="13"/>
    <x v="279"/>
    <x v="23"/>
    <n v="2"/>
  </r>
  <r>
    <x v="6"/>
    <x v="13"/>
    <x v="281"/>
    <x v="23"/>
    <n v="1"/>
  </r>
  <r>
    <x v="6"/>
    <x v="13"/>
    <x v="283"/>
    <x v="23"/>
    <n v="48"/>
  </r>
  <r>
    <x v="6"/>
    <x v="13"/>
    <x v="284"/>
    <x v="23"/>
    <n v="4"/>
  </r>
  <r>
    <x v="6"/>
    <x v="13"/>
    <x v="287"/>
    <x v="23"/>
    <n v="7"/>
  </r>
  <r>
    <x v="6"/>
    <x v="13"/>
    <x v="289"/>
    <x v="23"/>
    <n v="21"/>
  </r>
  <r>
    <x v="6"/>
    <x v="13"/>
    <x v="293"/>
    <x v="23"/>
    <n v="4"/>
  </r>
  <r>
    <x v="6"/>
    <x v="13"/>
    <x v="261"/>
    <x v="24"/>
    <n v="4"/>
  </r>
  <r>
    <x v="6"/>
    <x v="13"/>
    <x v="267"/>
    <x v="24"/>
    <n v="15"/>
  </r>
  <r>
    <x v="6"/>
    <x v="13"/>
    <x v="269"/>
    <x v="24"/>
    <n v="248"/>
  </r>
  <r>
    <x v="6"/>
    <x v="13"/>
    <x v="270"/>
    <x v="24"/>
    <n v="4"/>
  </r>
  <r>
    <x v="6"/>
    <x v="13"/>
    <x v="278"/>
    <x v="24"/>
    <n v="1"/>
  </r>
  <r>
    <x v="6"/>
    <x v="13"/>
    <x v="283"/>
    <x v="24"/>
    <n v="2"/>
  </r>
  <r>
    <x v="6"/>
    <x v="13"/>
    <x v="291"/>
    <x v="24"/>
    <n v="1"/>
  </r>
  <r>
    <x v="6"/>
    <x v="13"/>
    <x v="259"/>
    <x v="25"/>
    <n v="12892"/>
  </r>
  <r>
    <x v="6"/>
    <x v="13"/>
    <x v="294"/>
    <x v="25"/>
    <n v="1771"/>
  </r>
  <r>
    <x v="6"/>
    <x v="13"/>
    <x v="260"/>
    <x v="25"/>
    <n v="2848"/>
  </r>
  <r>
    <x v="6"/>
    <x v="13"/>
    <x v="261"/>
    <x v="25"/>
    <n v="23553"/>
  </r>
  <r>
    <x v="6"/>
    <x v="13"/>
    <x v="262"/>
    <x v="25"/>
    <n v="7768"/>
  </r>
  <r>
    <x v="6"/>
    <x v="13"/>
    <x v="263"/>
    <x v="25"/>
    <n v="6322"/>
  </r>
  <r>
    <x v="6"/>
    <x v="13"/>
    <x v="264"/>
    <x v="25"/>
    <n v="4669"/>
  </r>
  <r>
    <x v="6"/>
    <x v="13"/>
    <x v="265"/>
    <x v="25"/>
    <n v="4404"/>
  </r>
  <r>
    <x v="6"/>
    <x v="13"/>
    <x v="266"/>
    <x v="25"/>
    <n v="19315"/>
  </r>
  <r>
    <x v="6"/>
    <x v="13"/>
    <x v="267"/>
    <x v="25"/>
    <n v="38898"/>
  </r>
  <r>
    <x v="6"/>
    <x v="13"/>
    <x v="268"/>
    <x v="25"/>
    <n v="5462"/>
  </r>
  <r>
    <x v="6"/>
    <x v="13"/>
    <x v="269"/>
    <x v="25"/>
    <n v="10944"/>
  </r>
  <r>
    <x v="6"/>
    <x v="13"/>
    <x v="270"/>
    <x v="25"/>
    <n v="16142"/>
  </r>
  <r>
    <x v="6"/>
    <x v="13"/>
    <x v="271"/>
    <x v="25"/>
    <n v="3643"/>
  </r>
  <r>
    <x v="6"/>
    <x v="13"/>
    <x v="272"/>
    <x v="25"/>
    <n v="13229"/>
  </r>
  <r>
    <x v="6"/>
    <x v="13"/>
    <x v="273"/>
    <x v="25"/>
    <n v="5250"/>
  </r>
  <r>
    <x v="6"/>
    <x v="13"/>
    <x v="274"/>
    <x v="25"/>
    <n v="1002"/>
  </r>
  <r>
    <x v="6"/>
    <x v="13"/>
    <x v="275"/>
    <x v="25"/>
    <n v="9960"/>
  </r>
  <r>
    <x v="6"/>
    <x v="13"/>
    <x v="276"/>
    <x v="25"/>
    <n v="18877"/>
  </r>
  <r>
    <x v="6"/>
    <x v="13"/>
    <x v="277"/>
    <x v="25"/>
    <n v="19826"/>
  </r>
  <r>
    <x v="6"/>
    <x v="13"/>
    <x v="278"/>
    <x v="25"/>
    <n v="34458"/>
  </r>
  <r>
    <x v="6"/>
    <x v="13"/>
    <x v="279"/>
    <x v="25"/>
    <n v="22948"/>
  </r>
  <r>
    <x v="6"/>
    <x v="13"/>
    <x v="280"/>
    <x v="25"/>
    <n v="4546"/>
  </r>
  <r>
    <x v="6"/>
    <x v="13"/>
    <x v="281"/>
    <x v="25"/>
    <n v="3726"/>
  </r>
  <r>
    <x v="6"/>
    <x v="13"/>
    <x v="282"/>
    <x v="25"/>
    <n v="9427"/>
  </r>
  <r>
    <x v="6"/>
    <x v="13"/>
    <x v="283"/>
    <x v="25"/>
    <n v="53298"/>
  </r>
  <r>
    <x v="6"/>
    <x v="13"/>
    <x v="284"/>
    <x v="25"/>
    <n v="17416"/>
  </r>
  <r>
    <x v="6"/>
    <x v="13"/>
    <x v="285"/>
    <x v="25"/>
    <n v="19726"/>
  </r>
  <r>
    <x v="6"/>
    <x v="13"/>
    <x v="286"/>
    <x v="25"/>
    <n v="25632"/>
  </r>
  <r>
    <x v="6"/>
    <x v="13"/>
    <x v="287"/>
    <x v="25"/>
    <n v="19677"/>
  </r>
  <r>
    <x v="6"/>
    <x v="13"/>
    <x v="288"/>
    <x v="25"/>
    <n v="18820"/>
  </r>
  <r>
    <x v="6"/>
    <x v="13"/>
    <x v="289"/>
    <x v="25"/>
    <n v="29264"/>
  </r>
  <r>
    <x v="6"/>
    <x v="13"/>
    <x v="290"/>
    <x v="25"/>
    <n v="25361"/>
  </r>
  <r>
    <x v="6"/>
    <x v="13"/>
    <x v="291"/>
    <x v="25"/>
    <n v="16039"/>
  </r>
  <r>
    <x v="6"/>
    <x v="13"/>
    <x v="292"/>
    <x v="25"/>
    <n v="14615"/>
  </r>
  <r>
    <x v="6"/>
    <x v="13"/>
    <x v="293"/>
    <x v="25"/>
    <n v="24729"/>
  </r>
  <r>
    <x v="6"/>
    <x v="13"/>
    <x v="259"/>
    <x v="26"/>
    <n v="1"/>
  </r>
  <r>
    <x v="6"/>
    <x v="13"/>
    <x v="264"/>
    <x v="26"/>
    <n v="2"/>
  </r>
  <r>
    <x v="6"/>
    <x v="13"/>
    <x v="269"/>
    <x v="26"/>
    <n v="12"/>
  </r>
  <r>
    <x v="6"/>
    <x v="13"/>
    <x v="270"/>
    <x v="26"/>
    <n v="11"/>
  </r>
  <r>
    <x v="6"/>
    <x v="13"/>
    <x v="271"/>
    <x v="26"/>
    <n v="21"/>
  </r>
  <r>
    <x v="6"/>
    <x v="13"/>
    <x v="272"/>
    <x v="26"/>
    <n v="2"/>
  </r>
  <r>
    <x v="6"/>
    <x v="13"/>
    <x v="276"/>
    <x v="26"/>
    <n v="1"/>
  </r>
  <r>
    <x v="6"/>
    <x v="13"/>
    <x v="277"/>
    <x v="26"/>
    <n v="4"/>
  </r>
  <r>
    <x v="6"/>
    <x v="13"/>
    <x v="278"/>
    <x v="26"/>
    <n v="2"/>
  </r>
  <r>
    <x v="6"/>
    <x v="13"/>
    <x v="279"/>
    <x v="26"/>
    <n v="1"/>
  </r>
  <r>
    <x v="6"/>
    <x v="13"/>
    <x v="282"/>
    <x v="26"/>
    <n v="2"/>
  </r>
  <r>
    <x v="6"/>
    <x v="13"/>
    <x v="283"/>
    <x v="26"/>
    <n v="1"/>
  </r>
  <r>
    <x v="6"/>
    <x v="13"/>
    <x v="284"/>
    <x v="26"/>
    <n v="1"/>
  </r>
  <r>
    <x v="6"/>
    <x v="13"/>
    <x v="285"/>
    <x v="26"/>
    <n v="7"/>
  </r>
  <r>
    <x v="6"/>
    <x v="13"/>
    <x v="286"/>
    <x v="26"/>
    <n v="1"/>
  </r>
  <r>
    <x v="6"/>
    <x v="13"/>
    <x v="288"/>
    <x v="26"/>
    <n v="6"/>
  </r>
  <r>
    <x v="6"/>
    <x v="13"/>
    <x v="289"/>
    <x v="26"/>
    <n v="2"/>
  </r>
  <r>
    <x v="6"/>
    <x v="13"/>
    <x v="292"/>
    <x v="26"/>
    <n v="289"/>
  </r>
  <r>
    <x v="6"/>
    <x v="13"/>
    <x v="293"/>
    <x v="26"/>
    <n v="1"/>
  </r>
  <r>
    <x v="6"/>
    <x v="13"/>
    <x v="259"/>
    <x v="27"/>
    <n v="775"/>
  </r>
  <r>
    <x v="6"/>
    <x v="13"/>
    <x v="268"/>
    <x v="27"/>
    <n v="124"/>
  </r>
  <r>
    <x v="6"/>
    <x v="13"/>
    <x v="271"/>
    <x v="27"/>
    <n v="143"/>
  </r>
  <r>
    <x v="6"/>
    <x v="13"/>
    <x v="272"/>
    <x v="27"/>
    <n v="118"/>
  </r>
  <r>
    <x v="6"/>
    <x v="13"/>
    <x v="275"/>
    <x v="27"/>
    <n v="327"/>
  </r>
  <r>
    <x v="6"/>
    <x v="13"/>
    <x v="277"/>
    <x v="27"/>
    <n v="574"/>
  </r>
  <r>
    <x v="6"/>
    <x v="13"/>
    <x v="278"/>
    <x v="27"/>
    <n v="1631"/>
  </r>
  <r>
    <x v="6"/>
    <x v="13"/>
    <x v="279"/>
    <x v="27"/>
    <n v="526"/>
  </r>
  <r>
    <x v="6"/>
    <x v="13"/>
    <x v="280"/>
    <x v="27"/>
    <n v="197"/>
  </r>
  <r>
    <x v="6"/>
    <x v="13"/>
    <x v="282"/>
    <x v="27"/>
    <n v="135"/>
  </r>
  <r>
    <x v="6"/>
    <x v="13"/>
    <x v="283"/>
    <x v="27"/>
    <n v="5226"/>
  </r>
  <r>
    <x v="6"/>
    <x v="13"/>
    <x v="284"/>
    <x v="27"/>
    <n v="1802"/>
  </r>
  <r>
    <x v="6"/>
    <x v="13"/>
    <x v="285"/>
    <x v="27"/>
    <n v="110"/>
  </r>
  <r>
    <x v="6"/>
    <x v="13"/>
    <x v="286"/>
    <x v="27"/>
    <n v="166"/>
  </r>
  <r>
    <x v="6"/>
    <x v="13"/>
    <x v="287"/>
    <x v="27"/>
    <n v="220"/>
  </r>
  <r>
    <x v="6"/>
    <x v="13"/>
    <x v="288"/>
    <x v="27"/>
    <n v="2431"/>
  </r>
  <r>
    <x v="6"/>
    <x v="13"/>
    <x v="289"/>
    <x v="27"/>
    <n v="6958"/>
  </r>
  <r>
    <x v="6"/>
    <x v="13"/>
    <x v="290"/>
    <x v="27"/>
    <n v="30"/>
  </r>
  <r>
    <x v="6"/>
    <x v="13"/>
    <x v="291"/>
    <x v="27"/>
    <n v="133"/>
  </r>
  <r>
    <x v="6"/>
    <x v="13"/>
    <x v="292"/>
    <x v="27"/>
    <n v="50"/>
  </r>
  <r>
    <x v="6"/>
    <x v="13"/>
    <x v="293"/>
    <x v="27"/>
    <n v="42"/>
  </r>
  <r>
    <x v="6"/>
    <x v="13"/>
    <x v="259"/>
    <x v="28"/>
    <n v="10"/>
  </r>
  <r>
    <x v="6"/>
    <x v="13"/>
    <x v="260"/>
    <x v="28"/>
    <n v="18"/>
  </r>
  <r>
    <x v="6"/>
    <x v="13"/>
    <x v="261"/>
    <x v="28"/>
    <n v="3"/>
  </r>
  <r>
    <x v="6"/>
    <x v="13"/>
    <x v="264"/>
    <x v="28"/>
    <n v="3"/>
  </r>
  <r>
    <x v="6"/>
    <x v="13"/>
    <x v="266"/>
    <x v="28"/>
    <n v="3"/>
  </r>
  <r>
    <x v="6"/>
    <x v="13"/>
    <x v="267"/>
    <x v="28"/>
    <n v="7"/>
  </r>
  <r>
    <x v="6"/>
    <x v="13"/>
    <x v="268"/>
    <x v="28"/>
    <n v="3"/>
  </r>
  <r>
    <x v="6"/>
    <x v="13"/>
    <x v="269"/>
    <x v="28"/>
    <n v="47"/>
  </r>
  <r>
    <x v="6"/>
    <x v="13"/>
    <x v="270"/>
    <x v="28"/>
    <n v="3"/>
  </r>
  <r>
    <x v="6"/>
    <x v="13"/>
    <x v="272"/>
    <x v="28"/>
    <n v="4"/>
  </r>
  <r>
    <x v="6"/>
    <x v="13"/>
    <x v="273"/>
    <x v="28"/>
    <n v="1"/>
  </r>
  <r>
    <x v="6"/>
    <x v="13"/>
    <x v="275"/>
    <x v="28"/>
    <n v="1"/>
  </r>
  <r>
    <x v="6"/>
    <x v="13"/>
    <x v="276"/>
    <x v="28"/>
    <n v="6"/>
  </r>
  <r>
    <x v="6"/>
    <x v="13"/>
    <x v="277"/>
    <x v="28"/>
    <n v="25"/>
  </r>
  <r>
    <x v="6"/>
    <x v="13"/>
    <x v="278"/>
    <x v="28"/>
    <n v="101"/>
  </r>
  <r>
    <x v="6"/>
    <x v="13"/>
    <x v="279"/>
    <x v="28"/>
    <n v="16"/>
  </r>
  <r>
    <x v="6"/>
    <x v="13"/>
    <x v="281"/>
    <x v="28"/>
    <n v="18"/>
  </r>
  <r>
    <x v="6"/>
    <x v="13"/>
    <x v="282"/>
    <x v="28"/>
    <n v="6"/>
  </r>
  <r>
    <x v="6"/>
    <x v="13"/>
    <x v="283"/>
    <x v="28"/>
    <n v="13"/>
  </r>
  <r>
    <x v="6"/>
    <x v="13"/>
    <x v="285"/>
    <x v="28"/>
    <n v="3"/>
  </r>
  <r>
    <x v="6"/>
    <x v="13"/>
    <x v="286"/>
    <x v="28"/>
    <n v="5"/>
  </r>
  <r>
    <x v="6"/>
    <x v="13"/>
    <x v="288"/>
    <x v="28"/>
    <n v="1516"/>
  </r>
  <r>
    <x v="6"/>
    <x v="13"/>
    <x v="289"/>
    <x v="28"/>
    <n v="184"/>
  </r>
  <r>
    <x v="6"/>
    <x v="13"/>
    <x v="291"/>
    <x v="28"/>
    <n v="2"/>
  </r>
  <r>
    <x v="6"/>
    <x v="13"/>
    <x v="292"/>
    <x v="28"/>
    <n v="7"/>
  </r>
  <r>
    <x v="6"/>
    <x v="13"/>
    <x v="293"/>
    <x v="28"/>
    <n v="7"/>
  </r>
  <r>
    <x v="6"/>
    <x v="13"/>
    <x v="259"/>
    <x v="29"/>
    <n v="13975"/>
  </r>
  <r>
    <x v="6"/>
    <x v="13"/>
    <x v="294"/>
    <x v="29"/>
    <n v="1771"/>
  </r>
  <r>
    <x v="6"/>
    <x v="13"/>
    <x v="260"/>
    <x v="29"/>
    <n v="2944"/>
  </r>
  <r>
    <x v="6"/>
    <x v="13"/>
    <x v="261"/>
    <x v="29"/>
    <n v="23567"/>
  </r>
  <r>
    <x v="6"/>
    <x v="13"/>
    <x v="262"/>
    <x v="29"/>
    <n v="7768"/>
  </r>
  <r>
    <x v="6"/>
    <x v="13"/>
    <x v="263"/>
    <x v="29"/>
    <n v="6322"/>
  </r>
  <r>
    <x v="6"/>
    <x v="13"/>
    <x v="264"/>
    <x v="29"/>
    <n v="4674"/>
  </r>
  <r>
    <x v="6"/>
    <x v="13"/>
    <x v="265"/>
    <x v="29"/>
    <n v="4404"/>
  </r>
  <r>
    <x v="6"/>
    <x v="13"/>
    <x v="266"/>
    <x v="29"/>
    <n v="19321"/>
  </r>
  <r>
    <x v="6"/>
    <x v="13"/>
    <x v="267"/>
    <x v="29"/>
    <n v="38948"/>
  </r>
  <r>
    <x v="6"/>
    <x v="13"/>
    <x v="268"/>
    <x v="29"/>
    <n v="5595"/>
  </r>
  <r>
    <x v="6"/>
    <x v="13"/>
    <x v="269"/>
    <x v="29"/>
    <n v="12240"/>
  </r>
  <r>
    <x v="6"/>
    <x v="13"/>
    <x v="270"/>
    <x v="29"/>
    <n v="16183"/>
  </r>
  <r>
    <x v="6"/>
    <x v="13"/>
    <x v="271"/>
    <x v="29"/>
    <n v="3833"/>
  </r>
  <r>
    <x v="6"/>
    <x v="13"/>
    <x v="272"/>
    <x v="29"/>
    <n v="13372"/>
  </r>
  <r>
    <x v="6"/>
    <x v="13"/>
    <x v="273"/>
    <x v="29"/>
    <n v="5251"/>
  </r>
  <r>
    <x v="6"/>
    <x v="13"/>
    <x v="274"/>
    <x v="29"/>
    <n v="1002"/>
  </r>
  <r>
    <x v="6"/>
    <x v="13"/>
    <x v="275"/>
    <x v="29"/>
    <n v="10288"/>
  </r>
  <r>
    <x v="6"/>
    <x v="13"/>
    <x v="276"/>
    <x v="29"/>
    <n v="18929"/>
  </r>
  <r>
    <x v="6"/>
    <x v="13"/>
    <x v="277"/>
    <x v="29"/>
    <n v="20468"/>
  </r>
  <r>
    <x v="6"/>
    <x v="13"/>
    <x v="278"/>
    <x v="29"/>
    <n v="36253"/>
  </r>
  <r>
    <x v="6"/>
    <x v="13"/>
    <x v="279"/>
    <x v="29"/>
    <n v="23493"/>
  </r>
  <r>
    <x v="6"/>
    <x v="13"/>
    <x v="280"/>
    <x v="29"/>
    <n v="4743"/>
  </r>
  <r>
    <x v="6"/>
    <x v="13"/>
    <x v="281"/>
    <x v="29"/>
    <n v="3745"/>
  </r>
  <r>
    <x v="6"/>
    <x v="13"/>
    <x v="282"/>
    <x v="29"/>
    <n v="9570"/>
  </r>
  <r>
    <x v="6"/>
    <x v="13"/>
    <x v="283"/>
    <x v="29"/>
    <n v="58618"/>
  </r>
  <r>
    <x v="6"/>
    <x v="13"/>
    <x v="284"/>
    <x v="29"/>
    <n v="19266"/>
  </r>
  <r>
    <x v="6"/>
    <x v="13"/>
    <x v="285"/>
    <x v="29"/>
    <n v="19846"/>
  </r>
  <r>
    <x v="6"/>
    <x v="13"/>
    <x v="286"/>
    <x v="29"/>
    <n v="25804"/>
  </r>
  <r>
    <x v="6"/>
    <x v="13"/>
    <x v="287"/>
    <x v="29"/>
    <n v="19904"/>
  </r>
  <r>
    <x v="6"/>
    <x v="13"/>
    <x v="288"/>
    <x v="29"/>
    <n v="22773"/>
  </r>
  <r>
    <x v="6"/>
    <x v="13"/>
    <x v="289"/>
    <x v="29"/>
    <n v="36573"/>
  </r>
  <r>
    <x v="6"/>
    <x v="13"/>
    <x v="290"/>
    <x v="29"/>
    <n v="25391"/>
  </r>
  <r>
    <x v="6"/>
    <x v="13"/>
    <x v="291"/>
    <x v="29"/>
    <n v="16175"/>
  </r>
  <r>
    <x v="6"/>
    <x v="13"/>
    <x v="292"/>
    <x v="29"/>
    <n v="15008"/>
  </r>
  <r>
    <x v="6"/>
    <x v="13"/>
    <x v="293"/>
    <x v="29"/>
    <n v="24805"/>
  </r>
  <r>
    <x v="6"/>
    <x v="13"/>
    <x v="259"/>
    <x v="37"/>
    <n v="1046"/>
  </r>
  <r>
    <x v="6"/>
    <x v="13"/>
    <x v="260"/>
    <x v="37"/>
    <n v="159"/>
  </r>
  <r>
    <x v="6"/>
    <x v="13"/>
    <x v="262"/>
    <x v="37"/>
    <n v="36"/>
  </r>
  <r>
    <x v="6"/>
    <x v="13"/>
    <x v="266"/>
    <x v="37"/>
    <n v="43"/>
  </r>
  <r>
    <x v="6"/>
    <x v="13"/>
    <x v="267"/>
    <x v="37"/>
    <n v="1223"/>
  </r>
  <r>
    <x v="6"/>
    <x v="13"/>
    <x v="269"/>
    <x v="37"/>
    <n v="231"/>
  </r>
  <r>
    <x v="6"/>
    <x v="13"/>
    <x v="270"/>
    <x v="37"/>
    <n v="103"/>
  </r>
  <r>
    <x v="6"/>
    <x v="13"/>
    <x v="272"/>
    <x v="37"/>
    <n v="2226"/>
  </r>
  <r>
    <x v="6"/>
    <x v="13"/>
    <x v="276"/>
    <x v="37"/>
    <n v="247"/>
  </r>
  <r>
    <x v="6"/>
    <x v="13"/>
    <x v="277"/>
    <x v="37"/>
    <n v="461"/>
  </r>
  <r>
    <x v="6"/>
    <x v="13"/>
    <x v="278"/>
    <x v="37"/>
    <n v="1548"/>
  </r>
  <r>
    <x v="6"/>
    <x v="13"/>
    <x v="279"/>
    <x v="37"/>
    <n v="1192"/>
  </r>
  <r>
    <x v="6"/>
    <x v="13"/>
    <x v="280"/>
    <x v="37"/>
    <n v="273"/>
  </r>
  <r>
    <x v="6"/>
    <x v="13"/>
    <x v="282"/>
    <x v="37"/>
    <n v="491"/>
  </r>
  <r>
    <x v="6"/>
    <x v="13"/>
    <x v="283"/>
    <x v="37"/>
    <n v="1018"/>
  </r>
  <r>
    <x v="6"/>
    <x v="13"/>
    <x v="284"/>
    <x v="37"/>
    <n v="1196"/>
  </r>
  <r>
    <x v="6"/>
    <x v="13"/>
    <x v="285"/>
    <x v="37"/>
    <n v="897"/>
  </r>
  <r>
    <x v="6"/>
    <x v="13"/>
    <x v="286"/>
    <x v="37"/>
    <n v="275"/>
  </r>
  <r>
    <x v="6"/>
    <x v="13"/>
    <x v="287"/>
    <x v="37"/>
    <n v="1332"/>
  </r>
  <r>
    <x v="6"/>
    <x v="13"/>
    <x v="288"/>
    <x v="37"/>
    <n v="534"/>
  </r>
  <r>
    <x v="6"/>
    <x v="13"/>
    <x v="289"/>
    <x v="37"/>
    <n v="840"/>
  </r>
  <r>
    <x v="6"/>
    <x v="13"/>
    <x v="290"/>
    <x v="37"/>
    <n v="1153"/>
  </r>
  <r>
    <x v="6"/>
    <x v="13"/>
    <x v="291"/>
    <x v="37"/>
    <n v="528"/>
  </r>
  <r>
    <x v="6"/>
    <x v="13"/>
    <x v="293"/>
    <x v="37"/>
    <n v="1106"/>
  </r>
  <r>
    <x v="6"/>
    <x v="13"/>
    <x v="259"/>
    <x v="38"/>
    <n v="51"/>
  </r>
  <r>
    <x v="6"/>
    <x v="13"/>
    <x v="260"/>
    <x v="38"/>
    <n v="5"/>
  </r>
  <r>
    <x v="6"/>
    <x v="13"/>
    <x v="263"/>
    <x v="38"/>
    <n v="49"/>
  </r>
  <r>
    <x v="6"/>
    <x v="13"/>
    <x v="266"/>
    <x v="38"/>
    <n v="72"/>
  </r>
  <r>
    <x v="6"/>
    <x v="13"/>
    <x v="267"/>
    <x v="38"/>
    <n v="731"/>
  </r>
  <r>
    <x v="6"/>
    <x v="13"/>
    <x v="269"/>
    <x v="38"/>
    <n v="60"/>
  </r>
  <r>
    <x v="6"/>
    <x v="13"/>
    <x v="270"/>
    <x v="38"/>
    <n v="28"/>
  </r>
  <r>
    <x v="6"/>
    <x v="13"/>
    <x v="272"/>
    <x v="38"/>
    <n v="57"/>
  </r>
  <r>
    <x v="6"/>
    <x v="13"/>
    <x v="276"/>
    <x v="38"/>
    <n v="310"/>
  </r>
  <r>
    <x v="6"/>
    <x v="13"/>
    <x v="277"/>
    <x v="38"/>
    <n v="5"/>
  </r>
  <r>
    <x v="6"/>
    <x v="13"/>
    <x v="278"/>
    <x v="38"/>
    <n v="160"/>
  </r>
  <r>
    <x v="6"/>
    <x v="13"/>
    <x v="280"/>
    <x v="38"/>
    <n v="165"/>
  </r>
  <r>
    <x v="6"/>
    <x v="13"/>
    <x v="283"/>
    <x v="38"/>
    <n v="181"/>
  </r>
  <r>
    <x v="6"/>
    <x v="13"/>
    <x v="284"/>
    <x v="38"/>
    <n v="96"/>
  </r>
  <r>
    <x v="6"/>
    <x v="13"/>
    <x v="285"/>
    <x v="38"/>
    <n v="30"/>
  </r>
  <r>
    <x v="6"/>
    <x v="13"/>
    <x v="286"/>
    <x v="38"/>
    <n v="295"/>
  </r>
  <r>
    <x v="6"/>
    <x v="13"/>
    <x v="287"/>
    <x v="38"/>
    <n v="371"/>
  </r>
  <r>
    <x v="6"/>
    <x v="13"/>
    <x v="288"/>
    <x v="38"/>
    <n v="13"/>
  </r>
  <r>
    <x v="6"/>
    <x v="13"/>
    <x v="289"/>
    <x v="38"/>
    <n v="3"/>
  </r>
  <r>
    <x v="6"/>
    <x v="13"/>
    <x v="290"/>
    <x v="38"/>
    <n v="213"/>
  </r>
  <r>
    <x v="6"/>
    <x v="13"/>
    <x v="293"/>
    <x v="38"/>
    <n v="22"/>
  </r>
  <r>
    <x v="6"/>
    <x v="13"/>
    <x v="259"/>
    <x v="39"/>
    <n v="19"/>
  </r>
  <r>
    <x v="6"/>
    <x v="13"/>
    <x v="260"/>
    <x v="39"/>
    <n v="13"/>
  </r>
  <r>
    <x v="6"/>
    <x v="13"/>
    <x v="267"/>
    <x v="39"/>
    <n v="13"/>
  </r>
  <r>
    <x v="6"/>
    <x v="13"/>
    <x v="276"/>
    <x v="39"/>
    <n v="11"/>
  </r>
  <r>
    <x v="6"/>
    <x v="13"/>
    <x v="277"/>
    <x v="39"/>
    <n v="13"/>
  </r>
  <r>
    <x v="6"/>
    <x v="13"/>
    <x v="278"/>
    <x v="39"/>
    <n v="13"/>
  </r>
  <r>
    <x v="6"/>
    <x v="13"/>
    <x v="279"/>
    <x v="39"/>
    <n v="53"/>
  </r>
  <r>
    <x v="6"/>
    <x v="13"/>
    <x v="282"/>
    <x v="39"/>
    <n v="15"/>
  </r>
  <r>
    <x v="6"/>
    <x v="13"/>
    <x v="283"/>
    <x v="39"/>
    <n v="64"/>
  </r>
  <r>
    <x v="6"/>
    <x v="13"/>
    <x v="284"/>
    <x v="39"/>
    <n v="9"/>
  </r>
  <r>
    <x v="6"/>
    <x v="13"/>
    <x v="286"/>
    <x v="39"/>
    <n v="11"/>
  </r>
  <r>
    <x v="6"/>
    <x v="13"/>
    <x v="288"/>
    <x v="39"/>
    <n v="9"/>
  </r>
  <r>
    <x v="6"/>
    <x v="13"/>
    <x v="289"/>
    <x v="39"/>
    <n v="7"/>
  </r>
  <r>
    <x v="6"/>
    <x v="13"/>
    <x v="290"/>
    <x v="39"/>
    <n v="13"/>
  </r>
  <r>
    <x v="6"/>
    <x v="13"/>
    <x v="293"/>
    <x v="39"/>
    <n v="14"/>
  </r>
  <r>
    <x v="6"/>
    <x v="13"/>
    <x v="267"/>
    <x v="40"/>
    <n v="80"/>
  </r>
  <r>
    <x v="6"/>
    <x v="13"/>
    <x v="272"/>
    <x v="40"/>
    <n v="88"/>
  </r>
  <r>
    <x v="6"/>
    <x v="13"/>
    <x v="276"/>
    <x v="40"/>
    <n v="15"/>
  </r>
  <r>
    <x v="6"/>
    <x v="13"/>
    <x v="282"/>
    <x v="40"/>
    <n v="12"/>
  </r>
  <r>
    <x v="6"/>
    <x v="13"/>
    <x v="284"/>
    <x v="40"/>
    <n v="30"/>
  </r>
  <r>
    <x v="6"/>
    <x v="13"/>
    <x v="287"/>
    <x v="40"/>
    <n v="32"/>
  </r>
  <r>
    <x v="6"/>
    <x v="13"/>
    <x v="289"/>
    <x v="40"/>
    <n v="18"/>
  </r>
  <r>
    <x v="6"/>
    <x v="13"/>
    <x v="290"/>
    <x v="40"/>
    <n v="24"/>
  </r>
  <r>
    <x v="6"/>
    <x v="13"/>
    <x v="261"/>
    <x v="30"/>
    <n v="10"/>
  </r>
  <r>
    <x v="6"/>
    <x v="13"/>
    <x v="262"/>
    <x v="30"/>
    <n v="20"/>
  </r>
  <r>
    <x v="6"/>
    <x v="13"/>
    <x v="264"/>
    <x v="30"/>
    <n v="29"/>
  </r>
  <r>
    <x v="6"/>
    <x v="13"/>
    <x v="266"/>
    <x v="30"/>
    <n v="25"/>
  </r>
  <r>
    <x v="6"/>
    <x v="13"/>
    <x v="267"/>
    <x v="30"/>
    <n v="126"/>
  </r>
  <r>
    <x v="6"/>
    <x v="13"/>
    <x v="269"/>
    <x v="30"/>
    <n v="131"/>
  </r>
  <r>
    <x v="6"/>
    <x v="13"/>
    <x v="270"/>
    <x v="30"/>
    <n v="78"/>
  </r>
  <r>
    <x v="6"/>
    <x v="13"/>
    <x v="275"/>
    <x v="30"/>
    <n v="3"/>
  </r>
  <r>
    <x v="6"/>
    <x v="13"/>
    <x v="277"/>
    <x v="30"/>
    <n v="573"/>
  </r>
  <r>
    <x v="6"/>
    <x v="13"/>
    <x v="278"/>
    <x v="30"/>
    <n v="98"/>
  </r>
  <r>
    <x v="6"/>
    <x v="13"/>
    <x v="280"/>
    <x v="30"/>
    <n v="25"/>
  </r>
  <r>
    <x v="6"/>
    <x v="13"/>
    <x v="283"/>
    <x v="30"/>
    <n v="223"/>
  </r>
  <r>
    <x v="6"/>
    <x v="13"/>
    <x v="285"/>
    <x v="30"/>
    <n v="37"/>
  </r>
  <r>
    <x v="6"/>
    <x v="13"/>
    <x v="286"/>
    <x v="30"/>
    <n v="60"/>
  </r>
  <r>
    <x v="6"/>
    <x v="13"/>
    <x v="287"/>
    <x v="30"/>
    <n v="81"/>
  </r>
  <r>
    <x v="6"/>
    <x v="13"/>
    <x v="288"/>
    <x v="30"/>
    <n v="59"/>
  </r>
  <r>
    <x v="6"/>
    <x v="13"/>
    <x v="289"/>
    <x v="30"/>
    <n v="174"/>
  </r>
  <r>
    <x v="6"/>
    <x v="13"/>
    <x v="290"/>
    <x v="30"/>
    <n v="83"/>
  </r>
  <r>
    <x v="6"/>
    <x v="13"/>
    <x v="291"/>
    <x v="30"/>
    <n v="2"/>
  </r>
  <r>
    <x v="6"/>
    <x v="13"/>
    <x v="292"/>
    <x v="30"/>
    <n v="1"/>
  </r>
  <r>
    <x v="6"/>
    <x v="13"/>
    <x v="293"/>
    <x v="30"/>
    <n v="1"/>
  </r>
  <r>
    <x v="6"/>
    <x v="14"/>
    <x v="297"/>
    <x v="0"/>
    <n v="278"/>
  </r>
  <r>
    <x v="6"/>
    <x v="14"/>
    <x v="298"/>
    <x v="0"/>
    <n v="65"/>
  </r>
  <r>
    <x v="6"/>
    <x v="14"/>
    <x v="299"/>
    <x v="0"/>
    <n v="122"/>
  </r>
  <r>
    <x v="6"/>
    <x v="14"/>
    <x v="300"/>
    <x v="0"/>
    <n v="81"/>
  </r>
  <r>
    <x v="6"/>
    <x v="14"/>
    <x v="301"/>
    <x v="0"/>
    <n v="46"/>
  </r>
  <r>
    <x v="6"/>
    <x v="14"/>
    <x v="302"/>
    <x v="0"/>
    <n v="159"/>
  </r>
  <r>
    <x v="6"/>
    <x v="14"/>
    <x v="303"/>
    <x v="0"/>
    <n v="46"/>
  </r>
  <r>
    <x v="6"/>
    <x v="14"/>
    <x v="304"/>
    <x v="0"/>
    <n v="609"/>
  </r>
  <r>
    <x v="6"/>
    <x v="14"/>
    <x v="305"/>
    <x v="0"/>
    <n v="332"/>
  </r>
  <r>
    <x v="6"/>
    <x v="14"/>
    <x v="306"/>
    <x v="0"/>
    <n v="52"/>
  </r>
  <r>
    <x v="6"/>
    <x v="14"/>
    <x v="307"/>
    <x v="0"/>
    <n v="56"/>
  </r>
  <r>
    <x v="6"/>
    <x v="14"/>
    <x v="308"/>
    <x v="0"/>
    <n v="24"/>
  </r>
  <r>
    <x v="6"/>
    <x v="14"/>
    <x v="309"/>
    <x v="0"/>
    <n v="201"/>
  </r>
  <r>
    <x v="6"/>
    <x v="14"/>
    <x v="310"/>
    <x v="0"/>
    <n v="104"/>
  </r>
  <r>
    <x v="6"/>
    <x v="14"/>
    <x v="311"/>
    <x v="0"/>
    <n v="28"/>
  </r>
  <r>
    <x v="6"/>
    <x v="14"/>
    <x v="312"/>
    <x v="0"/>
    <n v="311"/>
  </r>
  <r>
    <x v="6"/>
    <x v="14"/>
    <x v="313"/>
    <x v="0"/>
    <n v="40"/>
  </r>
  <r>
    <x v="6"/>
    <x v="14"/>
    <x v="314"/>
    <x v="0"/>
    <n v="58"/>
  </r>
  <r>
    <x v="6"/>
    <x v="14"/>
    <x v="315"/>
    <x v="0"/>
    <n v="615"/>
  </r>
  <r>
    <x v="6"/>
    <x v="14"/>
    <x v="316"/>
    <x v="0"/>
    <n v="555"/>
  </r>
  <r>
    <x v="6"/>
    <x v="14"/>
    <x v="317"/>
    <x v="0"/>
    <n v="208"/>
  </r>
  <r>
    <x v="6"/>
    <x v="14"/>
    <x v="318"/>
    <x v="0"/>
    <n v="38"/>
  </r>
  <r>
    <x v="6"/>
    <x v="14"/>
    <x v="319"/>
    <x v="0"/>
    <n v="90"/>
  </r>
  <r>
    <x v="6"/>
    <x v="14"/>
    <x v="320"/>
    <x v="0"/>
    <n v="90"/>
  </r>
  <r>
    <x v="6"/>
    <x v="14"/>
    <x v="321"/>
    <x v="0"/>
    <n v="17"/>
  </r>
  <r>
    <x v="6"/>
    <x v="14"/>
    <x v="297"/>
    <x v="1"/>
    <n v="21"/>
  </r>
  <r>
    <x v="6"/>
    <x v="14"/>
    <x v="298"/>
    <x v="1"/>
    <n v="9"/>
  </r>
  <r>
    <x v="6"/>
    <x v="14"/>
    <x v="299"/>
    <x v="1"/>
    <n v="8"/>
  </r>
  <r>
    <x v="6"/>
    <x v="14"/>
    <x v="300"/>
    <x v="1"/>
    <n v="10"/>
  </r>
  <r>
    <x v="6"/>
    <x v="14"/>
    <x v="301"/>
    <x v="1"/>
    <n v="3"/>
  </r>
  <r>
    <x v="6"/>
    <x v="14"/>
    <x v="302"/>
    <x v="1"/>
    <n v="15"/>
  </r>
  <r>
    <x v="6"/>
    <x v="14"/>
    <x v="303"/>
    <x v="1"/>
    <n v="7"/>
  </r>
  <r>
    <x v="6"/>
    <x v="14"/>
    <x v="304"/>
    <x v="1"/>
    <n v="56"/>
  </r>
  <r>
    <x v="6"/>
    <x v="14"/>
    <x v="305"/>
    <x v="1"/>
    <n v="26"/>
  </r>
  <r>
    <x v="6"/>
    <x v="14"/>
    <x v="306"/>
    <x v="1"/>
    <n v="11"/>
  </r>
  <r>
    <x v="6"/>
    <x v="14"/>
    <x v="307"/>
    <x v="1"/>
    <n v="7"/>
  </r>
  <r>
    <x v="6"/>
    <x v="14"/>
    <x v="308"/>
    <x v="1"/>
    <n v="3"/>
  </r>
  <r>
    <x v="6"/>
    <x v="14"/>
    <x v="309"/>
    <x v="1"/>
    <n v="21"/>
  </r>
  <r>
    <x v="6"/>
    <x v="14"/>
    <x v="310"/>
    <x v="1"/>
    <n v="13"/>
  </r>
  <r>
    <x v="6"/>
    <x v="14"/>
    <x v="311"/>
    <x v="1"/>
    <n v="7"/>
  </r>
  <r>
    <x v="6"/>
    <x v="14"/>
    <x v="312"/>
    <x v="1"/>
    <n v="30"/>
  </r>
  <r>
    <x v="6"/>
    <x v="14"/>
    <x v="313"/>
    <x v="1"/>
    <n v="6"/>
  </r>
  <r>
    <x v="6"/>
    <x v="14"/>
    <x v="314"/>
    <x v="1"/>
    <n v="5"/>
  </r>
  <r>
    <x v="6"/>
    <x v="14"/>
    <x v="315"/>
    <x v="1"/>
    <n v="58"/>
  </r>
  <r>
    <x v="6"/>
    <x v="14"/>
    <x v="316"/>
    <x v="1"/>
    <n v="46"/>
  </r>
  <r>
    <x v="6"/>
    <x v="14"/>
    <x v="317"/>
    <x v="1"/>
    <n v="23"/>
  </r>
  <r>
    <x v="6"/>
    <x v="14"/>
    <x v="318"/>
    <x v="1"/>
    <n v="5"/>
  </r>
  <r>
    <x v="6"/>
    <x v="14"/>
    <x v="319"/>
    <x v="1"/>
    <n v="8"/>
  </r>
  <r>
    <x v="6"/>
    <x v="14"/>
    <x v="320"/>
    <x v="1"/>
    <n v="8"/>
  </r>
  <r>
    <x v="6"/>
    <x v="14"/>
    <x v="321"/>
    <x v="1"/>
    <n v="3"/>
  </r>
  <r>
    <x v="6"/>
    <x v="14"/>
    <x v="297"/>
    <x v="2"/>
    <n v="266"/>
  </r>
  <r>
    <x v="6"/>
    <x v="14"/>
    <x v="298"/>
    <x v="2"/>
    <n v="107"/>
  </r>
  <r>
    <x v="6"/>
    <x v="14"/>
    <x v="299"/>
    <x v="2"/>
    <n v="62"/>
  </r>
  <r>
    <x v="6"/>
    <x v="14"/>
    <x v="300"/>
    <x v="2"/>
    <n v="66"/>
  </r>
  <r>
    <x v="6"/>
    <x v="14"/>
    <x v="301"/>
    <x v="2"/>
    <n v="44"/>
  </r>
  <r>
    <x v="6"/>
    <x v="14"/>
    <x v="302"/>
    <x v="2"/>
    <n v="153"/>
  </r>
  <r>
    <x v="6"/>
    <x v="14"/>
    <x v="303"/>
    <x v="2"/>
    <n v="93"/>
  </r>
  <r>
    <x v="6"/>
    <x v="14"/>
    <x v="304"/>
    <x v="2"/>
    <n v="259"/>
  </r>
  <r>
    <x v="6"/>
    <x v="14"/>
    <x v="305"/>
    <x v="2"/>
    <n v="137"/>
  </r>
  <r>
    <x v="6"/>
    <x v="14"/>
    <x v="306"/>
    <x v="2"/>
    <n v="136"/>
  </r>
  <r>
    <x v="6"/>
    <x v="14"/>
    <x v="307"/>
    <x v="2"/>
    <n v="50"/>
  </r>
  <r>
    <x v="6"/>
    <x v="14"/>
    <x v="308"/>
    <x v="2"/>
    <n v="35"/>
  </r>
  <r>
    <x v="6"/>
    <x v="14"/>
    <x v="309"/>
    <x v="2"/>
    <n v="263"/>
  </r>
  <r>
    <x v="6"/>
    <x v="14"/>
    <x v="310"/>
    <x v="2"/>
    <n v="168"/>
  </r>
  <r>
    <x v="6"/>
    <x v="14"/>
    <x v="311"/>
    <x v="2"/>
    <n v="115"/>
  </r>
  <r>
    <x v="6"/>
    <x v="14"/>
    <x v="312"/>
    <x v="2"/>
    <n v="178"/>
  </r>
  <r>
    <x v="6"/>
    <x v="14"/>
    <x v="313"/>
    <x v="2"/>
    <n v="88"/>
  </r>
  <r>
    <x v="6"/>
    <x v="14"/>
    <x v="314"/>
    <x v="2"/>
    <n v="92"/>
  </r>
  <r>
    <x v="6"/>
    <x v="14"/>
    <x v="315"/>
    <x v="2"/>
    <n v="322"/>
  </r>
  <r>
    <x v="6"/>
    <x v="14"/>
    <x v="316"/>
    <x v="2"/>
    <n v="299"/>
  </r>
  <r>
    <x v="6"/>
    <x v="14"/>
    <x v="317"/>
    <x v="2"/>
    <n v="167"/>
  </r>
  <r>
    <x v="6"/>
    <x v="14"/>
    <x v="318"/>
    <x v="2"/>
    <n v="45"/>
  </r>
  <r>
    <x v="6"/>
    <x v="14"/>
    <x v="319"/>
    <x v="2"/>
    <n v="66"/>
  </r>
  <r>
    <x v="6"/>
    <x v="14"/>
    <x v="320"/>
    <x v="2"/>
    <n v="166"/>
  </r>
  <r>
    <x v="6"/>
    <x v="14"/>
    <x v="321"/>
    <x v="2"/>
    <n v="46"/>
  </r>
  <r>
    <x v="6"/>
    <x v="14"/>
    <x v="297"/>
    <x v="3"/>
    <n v="1"/>
  </r>
  <r>
    <x v="6"/>
    <x v="14"/>
    <x v="302"/>
    <x v="3"/>
    <n v="1"/>
  </r>
  <r>
    <x v="6"/>
    <x v="14"/>
    <x v="304"/>
    <x v="3"/>
    <n v="5"/>
  </r>
  <r>
    <x v="6"/>
    <x v="14"/>
    <x v="306"/>
    <x v="3"/>
    <n v="2"/>
  </r>
  <r>
    <x v="6"/>
    <x v="14"/>
    <x v="310"/>
    <x v="3"/>
    <n v="2"/>
  </r>
  <r>
    <x v="6"/>
    <x v="14"/>
    <x v="315"/>
    <x v="3"/>
    <n v="2"/>
  </r>
  <r>
    <x v="6"/>
    <x v="14"/>
    <x v="318"/>
    <x v="3"/>
    <n v="2"/>
  </r>
  <r>
    <x v="6"/>
    <x v="14"/>
    <x v="315"/>
    <x v="31"/>
    <n v="1"/>
  </r>
  <r>
    <x v="6"/>
    <x v="14"/>
    <x v="297"/>
    <x v="4"/>
    <n v="43"/>
  </r>
  <r>
    <x v="6"/>
    <x v="14"/>
    <x v="298"/>
    <x v="4"/>
    <n v="60"/>
  </r>
  <r>
    <x v="6"/>
    <x v="14"/>
    <x v="299"/>
    <x v="4"/>
    <n v="40"/>
  </r>
  <r>
    <x v="6"/>
    <x v="14"/>
    <x v="300"/>
    <x v="4"/>
    <n v="35"/>
  </r>
  <r>
    <x v="6"/>
    <x v="14"/>
    <x v="301"/>
    <x v="4"/>
    <n v="9"/>
  </r>
  <r>
    <x v="6"/>
    <x v="14"/>
    <x v="302"/>
    <x v="4"/>
    <n v="73"/>
  </r>
  <r>
    <x v="6"/>
    <x v="14"/>
    <x v="303"/>
    <x v="4"/>
    <n v="56"/>
  </r>
  <r>
    <x v="6"/>
    <x v="14"/>
    <x v="304"/>
    <x v="4"/>
    <n v="122"/>
  </r>
  <r>
    <x v="6"/>
    <x v="14"/>
    <x v="305"/>
    <x v="4"/>
    <n v="66"/>
  </r>
  <r>
    <x v="6"/>
    <x v="14"/>
    <x v="306"/>
    <x v="4"/>
    <n v="90"/>
  </r>
  <r>
    <x v="6"/>
    <x v="14"/>
    <x v="307"/>
    <x v="4"/>
    <n v="27"/>
  </r>
  <r>
    <x v="6"/>
    <x v="14"/>
    <x v="308"/>
    <x v="4"/>
    <n v="26"/>
  </r>
  <r>
    <x v="6"/>
    <x v="14"/>
    <x v="309"/>
    <x v="4"/>
    <n v="103"/>
  </r>
  <r>
    <x v="6"/>
    <x v="14"/>
    <x v="310"/>
    <x v="4"/>
    <n v="80"/>
  </r>
  <r>
    <x v="6"/>
    <x v="14"/>
    <x v="311"/>
    <x v="4"/>
    <n v="79"/>
  </r>
  <r>
    <x v="6"/>
    <x v="14"/>
    <x v="312"/>
    <x v="4"/>
    <n v="69"/>
  </r>
  <r>
    <x v="6"/>
    <x v="14"/>
    <x v="313"/>
    <x v="4"/>
    <n v="64"/>
  </r>
  <r>
    <x v="6"/>
    <x v="14"/>
    <x v="314"/>
    <x v="4"/>
    <n v="31"/>
  </r>
  <r>
    <x v="6"/>
    <x v="14"/>
    <x v="315"/>
    <x v="4"/>
    <n v="147"/>
  </r>
  <r>
    <x v="6"/>
    <x v="14"/>
    <x v="316"/>
    <x v="4"/>
    <n v="71"/>
  </r>
  <r>
    <x v="6"/>
    <x v="14"/>
    <x v="317"/>
    <x v="4"/>
    <n v="46"/>
  </r>
  <r>
    <x v="6"/>
    <x v="14"/>
    <x v="318"/>
    <x v="4"/>
    <n v="11"/>
  </r>
  <r>
    <x v="6"/>
    <x v="14"/>
    <x v="319"/>
    <x v="4"/>
    <n v="17"/>
  </r>
  <r>
    <x v="6"/>
    <x v="14"/>
    <x v="320"/>
    <x v="4"/>
    <n v="67"/>
  </r>
  <r>
    <x v="6"/>
    <x v="14"/>
    <x v="321"/>
    <x v="4"/>
    <n v="23"/>
  </r>
  <r>
    <x v="6"/>
    <x v="14"/>
    <x v="297"/>
    <x v="5"/>
    <n v="267"/>
  </r>
  <r>
    <x v="6"/>
    <x v="14"/>
    <x v="298"/>
    <x v="5"/>
    <n v="108"/>
  </r>
  <r>
    <x v="6"/>
    <x v="14"/>
    <x v="299"/>
    <x v="5"/>
    <n v="65"/>
  </r>
  <r>
    <x v="6"/>
    <x v="14"/>
    <x v="300"/>
    <x v="5"/>
    <n v="67"/>
  </r>
  <r>
    <x v="6"/>
    <x v="14"/>
    <x v="301"/>
    <x v="5"/>
    <n v="44"/>
  </r>
  <r>
    <x v="6"/>
    <x v="14"/>
    <x v="302"/>
    <x v="5"/>
    <n v="158"/>
  </r>
  <r>
    <x v="6"/>
    <x v="14"/>
    <x v="303"/>
    <x v="5"/>
    <n v="93"/>
  </r>
  <r>
    <x v="6"/>
    <x v="14"/>
    <x v="304"/>
    <x v="5"/>
    <n v="265"/>
  </r>
  <r>
    <x v="6"/>
    <x v="14"/>
    <x v="305"/>
    <x v="5"/>
    <n v="140"/>
  </r>
  <r>
    <x v="6"/>
    <x v="14"/>
    <x v="306"/>
    <x v="5"/>
    <n v="139"/>
  </r>
  <r>
    <x v="6"/>
    <x v="14"/>
    <x v="307"/>
    <x v="5"/>
    <n v="52"/>
  </r>
  <r>
    <x v="6"/>
    <x v="14"/>
    <x v="308"/>
    <x v="5"/>
    <n v="37"/>
  </r>
  <r>
    <x v="6"/>
    <x v="14"/>
    <x v="309"/>
    <x v="5"/>
    <n v="270"/>
  </r>
  <r>
    <x v="6"/>
    <x v="14"/>
    <x v="310"/>
    <x v="5"/>
    <n v="174"/>
  </r>
  <r>
    <x v="6"/>
    <x v="14"/>
    <x v="311"/>
    <x v="5"/>
    <n v="117"/>
  </r>
  <r>
    <x v="6"/>
    <x v="14"/>
    <x v="312"/>
    <x v="5"/>
    <n v="182"/>
  </r>
  <r>
    <x v="6"/>
    <x v="14"/>
    <x v="313"/>
    <x v="5"/>
    <n v="89"/>
  </r>
  <r>
    <x v="6"/>
    <x v="14"/>
    <x v="314"/>
    <x v="5"/>
    <n v="92"/>
  </r>
  <r>
    <x v="6"/>
    <x v="14"/>
    <x v="315"/>
    <x v="5"/>
    <n v="329"/>
  </r>
  <r>
    <x v="6"/>
    <x v="14"/>
    <x v="316"/>
    <x v="5"/>
    <n v="299"/>
  </r>
  <r>
    <x v="6"/>
    <x v="14"/>
    <x v="317"/>
    <x v="5"/>
    <n v="167"/>
  </r>
  <r>
    <x v="6"/>
    <x v="14"/>
    <x v="318"/>
    <x v="5"/>
    <n v="45"/>
  </r>
  <r>
    <x v="6"/>
    <x v="14"/>
    <x v="319"/>
    <x v="5"/>
    <n v="66"/>
  </r>
  <r>
    <x v="6"/>
    <x v="14"/>
    <x v="320"/>
    <x v="5"/>
    <n v="171"/>
  </r>
  <r>
    <x v="6"/>
    <x v="14"/>
    <x v="321"/>
    <x v="5"/>
    <n v="49"/>
  </r>
  <r>
    <x v="6"/>
    <x v="14"/>
    <x v="297"/>
    <x v="6"/>
    <n v="9"/>
  </r>
  <r>
    <x v="6"/>
    <x v="14"/>
    <x v="298"/>
    <x v="6"/>
    <n v="3"/>
  </r>
  <r>
    <x v="6"/>
    <x v="14"/>
    <x v="299"/>
    <x v="6"/>
    <n v="2"/>
  </r>
  <r>
    <x v="6"/>
    <x v="14"/>
    <x v="302"/>
    <x v="6"/>
    <n v="2"/>
  </r>
  <r>
    <x v="6"/>
    <x v="14"/>
    <x v="303"/>
    <x v="6"/>
    <n v="3"/>
  </r>
  <r>
    <x v="6"/>
    <x v="14"/>
    <x v="304"/>
    <x v="6"/>
    <n v="11"/>
  </r>
  <r>
    <x v="6"/>
    <x v="14"/>
    <x v="305"/>
    <x v="6"/>
    <n v="8"/>
  </r>
  <r>
    <x v="6"/>
    <x v="14"/>
    <x v="306"/>
    <x v="6"/>
    <n v="6"/>
  </r>
  <r>
    <x v="6"/>
    <x v="14"/>
    <x v="308"/>
    <x v="6"/>
    <n v="1"/>
  </r>
  <r>
    <x v="6"/>
    <x v="14"/>
    <x v="309"/>
    <x v="6"/>
    <n v="1"/>
  </r>
  <r>
    <x v="6"/>
    <x v="14"/>
    <x v="310"/>
    <x v="6"/>
    <n v="1"/>
  </r>
  <r>
    <x v="6"/>
    <x v="14"/>
    <x v="311"/>
    <x v="6"/>
    <n v="2"/>
  </r>
  <r>
    <x v="6"/>
    <x v="14"/>
    <x v="312"/>
    <x v="6"/>
    <n v="5"/>
  </r>
  <r>
    <x v="6"/>
    <x v="14"/>
    <x v="315"/>
    <x v="6"/>
    <n v="5"/>
  </r>
  <r>
    <x v="6"/>
    <x v="14"/>
    <x v="316"/>
    <x v="6"/>
    <n v="5"/>
  </r>
  <r>
    <x v="6"/>
    <x v="14"/>
    <x v="317"/>
    <x v="6"/>
    <n v="3"/>
  </r>
  <r>
    <x v="6"/>
    <x v="14"/>
    <x v="319"/>
    <x v="6"/>
    <n v="3"/>
  </r>
  <r>
    <x v="6"/>
    <x v="14"/>
    <x v="320"/>
    <x v="6"/>
    <n v="4"/>
  </r>
  <r>
    <x v="6"/>
    <x v="14"/>
    <x v="297"/>
    <x v="7"/>
    <n v="17"/>
  </r>
  <r>
    <x v="6"/>
    <x v="14"/>
    <x v="298"/>
    <x v="7"/>
    <n v="2"/>
  </r>
  <r>
    <x v="6"/>
    <x v="14"/>
    <x v="299"/>
    <x v="7"/>
    <n v="2"/>
  </r>
  <r>
    <x v="6"/>
    <x v="14"/>
    <x v="302"/>
    <x v="7"/>
    <n v="2"/>
  </r>
  <r>
    <x v="6"/>
    <x v="14"/>
    <x v="303"/>
    <x v="7"/>
    <n v="3"/>
  </r>
  <r>
    <x v="6"/>
    <x v="14"/>
    <x v="304"/>
    <x v="7"/>
    <n v="13"/>
  </r>
  <r>
    <x v="6"/>
    <x v="14"/>
    <x v="305"/>
    <x v="7"/>
    <n v="8"/>
  </r>
  <r>
    <x v="6"/>
    <x v="14"/>
    <x v="306"/>
    <x v="7"/>
    <n v="6"/>
  </r>
  <r>
    <x v="6"/>
    <x v="14"/>
    <x v="308"/>
    <x v="7"/>
    <n v="1"/>
  </r>
  <r>
    <x v="6"/>
    <x v="14"/>
    <x v="309"/>
    <x v="7"/>
    <n v="1"/>
  </r>
  <r>
    <x v="6"/>
    <x v="14"/>
    <x v="310"/>
    <x v="7"/>
    <n v="1"/>
  </r>
  <r>
    <x v="6"/>
    <x v="14"/>
    <x v="311"/>
    <x v="7"/>
    <n v="2"/>
  </r>
  <r>
    <x v="6"/>
    <x v="14"/>
    <x v="312"/>
    <x v="7"/>
    <n v="9"/>
  </r>
  <r>
    <x v="6"/>
    <x v="14"/>
    <x v="314"/>
    <x v="7"/>
    <n v="1"/>
  </r>
  <r>
    <x v="6"/>
    <x v="14"/>
    <x v="315"/>
    <x v="7"/>
    <n v="7"/>
  </r>
  <r>
    <x v="6"/>
    <x v="14"/>
    <x v="316"/>
    <x v="7"/>
    <n v="5"/>
  </r>
  <r>
    <x v="6"/>
    <x v="14"/>
    <x v="317"/>
    <x v="7"/>
    <n v="3"/>
  </r>
  <r>
    <x v="6"/>
    <x v="14"/>
    <x v="318"/>
    <x v="7"/>
    <n v="1"/>
  </r>
  <r>
    <x v="6"/>
    <x v="14"/>
    <x v="319"/>
    <x v="7"/>
    <n v="6"/>
  </r>
  <r>
    <x v="6"/>
    <x v="14"/>
    <x v="320"/>
    <x v="7"/>
    <n v="4"/>
  </r>
  <r>
    <x v="6"/>
    <x v="14"/>
    <x v="321"/>
    <x v="7"/>
    <n v="2"/>
  </r>
  <r>
    <x v="6"/>
    <x v="14"/>
    <x v="297"/>
    <x v="8"/>
    <n v="3"/>
  </r>
  <r>
    <x v="6"/>
    <x v="14"/>
    <x v="302"/>
    <x v="8"/>
    <n v="2"/>
  </r>
  <r>
    <x v="6"/>
    <x v="14"/>
    <x v="304"/>
    <x v="8"/>
    <n v="5"/>
  </r>
  <r>
    <x v="6"/>
    <x v="14"/>
    <x v="305"/>
    <x v="8"/>
    <n v="2"/>
  </r>
  <r>
    <x v="6"/>
    <x v="14"/>
    <x v="306"/>
    <x v="8"/>
    <n v="2"/>
  </r>
  <r>
    <x v="6"/>
    <x v="14"/>
    <x v="309"/>
    <x v="8"/>
    <n v="1"/>
  </r>
  <r>
    <x v="6"/>
    <x v="14"/>
    <x v="310"/>
    <x v="8"/>
    <n v="1"/>
  </r>
  <r>
    <x v="6"/>
    <x v="14"/>
    <x v="311"/>
    <x v="8"/>
    <n v="2"/>
  </r>
  <r>
    <x v="6"/>
    <x v="14"/>
    <x v="314"/>
    <x v="8"/>
    <n v="4"/>
  </r>
  <r>
    <x v="6"/>
    <x v="14"/>
    <x v="315"/>
    <x v="8"/>
    <n v="26"/>
  </r>
  <r>
    <x v="6"/>
    <x v="14"/>
    <x v="316"/>
    <x v="8"/>
    <n v="13"/>
  </r>
  <r>
    <x v="6"/>
    <x v="14"/>
    <x v="317"/>
    <x v="8"/>
    <n v="3"/>
  </r>
  <r>
    <x v="6"/>
    <x v="14"/>
    <x v="319"/>
    <x v="8"/>
    <n v="1"/>
  </r>
  <r>
    <x v="6"/>
    <x v="14"/>
    <x v="320"/>
    <x v="8"/>
    <n v="4"/>
  </r>
  <r>
    <x v="6"/>
    <x v="14"/>
    <x v="297"/>
    <x v="41"/>
    <n v="17"/>
  </r>
  <r>
    <x v="6"/>
    <x v="14"/>
    <x v="298"/>
    <x v="41"/>
    <n v="21"/>
  </r>
  <r>
    <x v="6"/>
    <x v="14"/>
    <x v="299"/>
    <x v="41"/>
    <n v="5"/>
  </r>
  <r>
    <x v="6"/>
    <x v="14"/>
    <x v="300"/>
    <x v="41"/>
    <n v="17"/>
  </r>
  <r>
    <x v="6"/>
    <x v="14"/>
    <x v="301"/>
    <x v="41"/>
    <n v="22"/>
  </r>
  <r>
    <x v="6"/>
    <x v="14"/>
    <x v="302"/>
    <x v="41"/>
    <n v="4"/>
  </r>
  <r>
    <x v="6"/>
    <x v="14"/>
    <x v="303"/>
    <x v="41"/>
    <n v="13"/>
  </r>
  <r>
    <x v="6"/>
    <x v="14"/>
    <x v="304"/>
    <x v="41"/>
    <n v="33"/>
  </r>
  <r>
    <x v="6"/>
    <x v="14"/>
    <x v="305"/>
    <x v="41"/>
    <n v="24"/>
  </r>
  <r>
    <x v="6"/>
    <x v="14"/>
    <x v="306"/>
    <x v="41"/>
    <n v="23"/>
  </r>
  <r>
    <x v="6"/>
    <x v="14"/>
    <x v="307"/>
    <x v="41"/>
    <n v="13"/>
  </r>
  <r>
    <x v="6"/>
    <x v="14"/>
    <x v="308"/>
    <x v="41"/>
    <n v="10"/>
  </r>
  <r>
    <x v="6"/>
    <x v="14"/>
    <x v="309"/>
    <x v="41"/>
    <n v="136"/>
  </r>
  <r>
    <x v="6"/>
    <x v="14"/>
    <x v="310"/>
    <x v="41"/>
    <n v="68"/>
  </r>
  <r>
    <x v="6"/>
    <x v="14"/>
    <x v="311"/>
    <x v="41"/>
    <n v="9"/>
  </r>
  <r>
    <x v="6"/>
    <x v="14"/>
    <x v="312"/>
    <x v="41"/>
    <n v="15"/>
  </r>
  <r>
    <x v="6"/>
    <x v="14"/>
    <x v="313"/>
    <x v="41"/>
    <n v="16"/>
  </r>
  <r>
    <x v="6"/>
    <x v="14"/>
    <x v="314"/>
    <x v="41"/>
    <n v="53"/>
  </r>
  <r>
    <x v="6"/>
    <x v="14"/>
    <x v="315"/>
    <x v="41"/>
    <n v="112"/>
  </r>
  <r>
    <x v="6"/>
    <x v="14"/>
    <x v="316"/>
    <x v="41"/>
    <n v="39"/>
  </r>
  <r>
    <x v="6"/>
    <x v="14"/>
    <x v="317"/>
    <x v="41"/>
    <n v="9"/>
  </r>
  <r>
    <x v="6"/>
    <x v="14"/>
    <x v="318"/>
    <x v="41"/>
    <n v="8"/>
  </r>
  <r>
    <x v="6"/>
    <x v="14"/>
    <x v="319"/>
    <x v="41"/>
    <n v="14"/>
  </r>
  <r>
    <x v="6"/>
    <x v="14"/>
    <x v="320"/>
    <x v="41"/>
    <n v="38"/>
  </r>
  <r>
    <x v="6"/>
    <x v="14"/>
    <x v="321"/>
    <x v="41"/>
    <n v="11"/>
  </r>
  <r>
    <x v="6"/>
    <x v="14"/>
    <x v="297"/>
    <x v="9"/>
    <n v="19"/>
  </r>
  <r>
    <x v="6"/>
    <x v="14"/>
    <x v="298"/>
    <x v="9"/>
    <n v="25"/>
  </r>
  <r>
    <x v="6"/>
    <x v="14"/>
    <x v="299"/>
    <x v="9"/>
    <n v="8"/>
  </r>
  <r>
    <x v="6"/>
    <x v="14"/>
    <x v="300"/>
    <x v="9"/>
    <n v="19"/>
  </r>
  <r>
    <x v="6"/>
    <x v="14"/>
    <x v="301"/>
    <x v="9"/>
    <n v="33"/>
  </r>
  <r>
    <x v="6"/>
    <x v="14"/>
    <x v="302"/>
    <x v="9"/>
    <n v="6"/>
  </r>
  <r>
    <x v="6"/>
    <x v="14"/>
    <x v="303"/>
    <x v="9"/>
    <n v="14"/>
  </r>
  <r>
    <x v="6"/>
    <x v="14"/>
    <x v="304"/>
    <x v="9"/>
    <n v="36"/>
  </r>
  <r>
    <x v="6"/>
    <x v="14"/>
    <x v="305"/>
    <x v="9"/>
    <n v="30"/>
  </r>
  <r>
    <x v="6"/>
    <x v="14"/>
    <x v="306"/>
    <x v="9"/>
    <n v="25"/>
  </r>
  <r>
    <x v="6"/>
    <x v="14"/>
    <x v="307"/>
    <x v="9"/>
    <n v="14"/>
  </r>
  <r>
    <x v="6"/>
    <x v="14"/>
    <x v="308"/>
    <x v="9"/>
    <n v="11"/>
  </r>
  <r>
    <x v="6"/>
    <x v="14"/>
    <x v="309"/>
    <x v="9"/>
    <n v="133"/>
  </r>
  <r>
    <x v="6"/>
    <x v="14"/>
    <x v="310"/>
    <x v="9"/>
    <n v="71"/>
  </r>
  <r>
    <x v="6"/>
    <x v="14"/>
    <x v="311"/>
    <x v="9"/>
    <n v="9"/>
  </r>
  <r>
    <x v="6"/>
    <x v="14"/>
    <x v="312"/>
    <x v="9"/>
    <n v="17"/>
  </r>
  <r>
    <x v="6"/>
    <x v="14"/>
    <x v="313"/>
    <x v="9"/>
    <n v="16"/>
  </r>
  <r>
    <x v="6"/>
    <x v="14"/>
    <x v="314"/>
    <x v="9"/>
    <n v="48"/>
  </r>
  <r>
    <x v="6"/>
    <x v="14"/>
    <x v="315"/>
    <x v="9"/>
    <n v="119"/>
  </r>
  <r>
    <x v="6"/>
    <x v="14"/>
    <x v="316"/>
    <x v="9"/>
    <n v="39"/>
  </r>
  <r>
    <x v="6"/>
    <x v="14"/>
    <x v="317"/>
    <x v="9"/>
    <n v="9"/>
  </r>
  <r>
    <x v="6"/>
    <x v="14"/>
    <x v="318"/>
    <x v="9"/>
    <n v="9"/>
  </r>
  <r>
    <x v="6"/>
    <x v="14"/>
    <x v="319"/>
    <x v="9"/>
    <n v="15"/>
  </r>
  <r>
    <x v="6"/>
    <x v="14"/>
    <x v="320"/>
    <x v="9"/>
    <n v="38"/>
  </r>
  <r>
    <x v="6"/>
    <x v="14"/>
    <x v="321"/>
    <x v="9"/>
    <n v="12"/>
  </r>
  <r>
    <x v="6"/>
    <x v="14"/>
    <x v="297"/>
    <x v="10"/>
    <n v="3"/>
  </r>
  <r>
    <x v="6"/>
    <x v="14"/>
    <x v="298"/>
    <x v="10"/>
    <n v="3"/>
  </r>
  <r>
    <x v="6"/>
    <x v="14"/>
    <x v="299"/>
    <x v="10"/>
    <n v="1"/>
  </r>
  <r>
    <x v="6"/>
    <x v="14"/>
    <x v="300"/>
    <x v="10"/>
    <n v="1"/>
  </r>
  <r>
    <x v="6"/>
    <x v="14"/>
    <x v="302"/>
    <x v="10"/>
    <n v="2"/>
  </r>
  <r>
    <x v="6"/>
    <x v="14"/>
    <x v="303"/>
    <x v="10"/>
    <n v="10"/>
  </r>
  <r>
    <x v="6"/>
    <x v="14"/>
    <x v="304"/>
    <x v="10"/>
    <n v="3"/>
  </r>
  <r>
    <x v="6"/>
    <x v="14"/>
    <x v="305"/>
    <x v="10"/>
    <n v="1"/>
  </r>
  <r>
    <x v="6"/>
    <x v="14"/>
    <x v="306"/>
    <x v="10"/>
    <n v="1"/>
  </r>
  <r>
    <x v="6"/>
    <x v="14"/>
    <x v="310"/>
    <x v="10"/>
    <n v="2"/>
  </r>
  <r>
    <x v="6"/>
    <x v="14"/>
    <x v="312"/>
    <x v="10"/>
    <n v="3"/>
  </r>
  <r>
    <x v="6"/>
    <x v="14"/>
    <x v="316"/>
    <x v="10"/>
    <n v="2"/>
  </r>
  <r>
    <x v="6"/>
    <x v="14"/>
    <x v="317"/>
    <x v="10"/>
    <n v="4"/>
  </r>
  <r>
    <x v="6"/>
    <x v="14"/>
    <x v="319"/>
    <x v="10"/>
    <n v="2"/>
  </r>
  <r>
    <x v="6"/>
    <x v="14"/>
    <x v="320"/>
    <x v="10"/>
    <n v="1"/>
  </r>
  <r>
    <x v="6"/>
    <x v="14"/>
    <x v="297"/>
    <x v="11"/>
    <n v="2"/>
  </r>
  <r>
    <x v="6"/>
    <x v="14"/>
    <x v="305"/>
    <x v="11"/>
    <n v="1"/>
  </r>
  <r>
    <x v="6"/>
    <x v="14"/>
    <x v="316"/>
    <x v="11"/>
    <n v="1"/>
  </r>
  <r>
    <x v="6"/>
    <x v="14"/>
    <x v="317"/>
    <x v="11"/>
    <n v="1"/>
  </r>
  <r>
    <x v="6"/>
    <x v="14"/>
    <x v="297"/>
    <x v="12"/>
    <n v="137"/>
  </r>
  <r>
    <x v="6"/>
    <x v="14"/>
    <x v="298"/>
    <x v="12"/>
    <n v="107"/>
  </r>
  <r>
    <x v="6"/>
    <x v="14"/>
    <x v="299"/>
    <x v="12"/>
    <n v="62"/>
  </r>
  <r>
    <x v="6"/>
    <x v="14"/>
    <x v="300"/>
    <x v="12"/>
    <n v="66"/>
  </r>
  <r>
    <x v="6"/>
    <x v="14"/>
    <x v="301"/>
    <x v="12"/>
    <n v="44"/>
  </r>
  <r>
    <x v="6"/>
    <x v="14"/>
    <x v="302"/>
    <x v="12"/>
    <n v="104"/>
  </r>
  <r>
    <x v="6"/>
    <x v="14"/>
    <x v="303"/>
    <x v="12"/>
    <n v="83"/>
  </r>
  <r>
    <x v="6"/>
    <x v="14"/>
    <x v="304"/>
    <x v="12"/>
    <n v="223"/>
  </r>
  <r>
    <x v="6"/>
    <x v="14"/>
    <x v="305"/>
    <x v="12"/>
    <n v="125"/>
  </r>
  <r>
    <x v="6"/>
    <x v="14"/>
    <x v="306"/>
    <x v="12"/>
    <n v="131"/>
  </r>
  <r>
    <x v="6"/>
    <x v="14"/>
    <x v="307"/>
    <x v="12"/>
    <n v="47"/>
  </r>
  <r>
    <x v="6"/>
    <x v="14"/>
    <x v="308"/>
    <x v="12"/>
    <n v="33"/>
  </r>
  <r>
    <x v="6"/>
    <x v="14"/>
    <x v="309"/>
    <x v="12"/>
    <n v="262"/>
  </r>
  <r>
    <x v="6"/>
    <x v="14"/>
    <x v="310"/>
    <x v="12"/>
    <n v="166"/>
  </r>
  <r>
    <x v="6"/>
    <x v="14"/>
    <x v="311"/>
    <x v="12"/>
    <n v="102"/>
  </r>
  <r>
    <x v="6"/>
    <x v="14"/>
    <x v="312"/>
    <x v="12"/>
    <n v="147"/>
  </r>
  <r>
    <x v="6"/>
    <x v="14"/>
    <x v="313"/>
    <x v="12"/>
    <n v="88"/>
  </r>
  <r>
    <x v="6"/>
    <x v="14"/>
    <x v="314"/>
    <x v="12"/>
    <n v="92"/>
  </r>
  <r>
    <x v="6"/>
    <x v="14"/>
    <x v="315"/>
    <x v="12"/>
    <n v="319"/>
  </r>
  <r>
    <x v="6"/>
    <x v="14"/>
    <x v="316"/>
    <x v="12"/>
    <n v="181"/>
  </r>
  <r>
    <x v="6"/>
    <x v="14"/>
    <x v="317"/>
    <x v="12"/>
    <n v="111"/>
  </r>
  <r>
    <x v="6"/>
    <x v="14"/>
    <x v="318"/>
    <x v="12"/>
    <n v="36"/>
  </r>
  <r>
    <x v="6"/>
    <x v="14"/>
    <x v="319"/>
    <x v="12"/>
    <n v="51"/>
  </r>
  <r>
    <x v="6"/>
    <x v="14"/>
    <x v="320"/>
    <x v="12"/>
    <n v="139"/>
  </r>
  <r>
    <x v="6"/>
    <x v="14"/>
    <x v="321"/>
    <x v="12"/>
    <n v="46"/>
  </r>
  <r>
    <x v="6"/>
    <x v="14"/>
    <x v="297"/>
    <x v="13"/>
    <n v="3"/>
  </r>
  <r>
    <x v="6"/>
    <x v="14"/>
    <x v="302"/>
    <x v="13"/>
    <n v="9"/>
  </r>
  <r>
    <x v="6"/>
    <x v="14"/>
    <x v="303"/>
    <x v="13"/>
    <n v="1"/>
  </r>
  <r>
    <x v="6"/>
    <x v="14"/>
    <x v="304"/>
    <x v="13"/>
    <n v="4"/>
  </r>
  <r>
    <x v="6"/>
    <x v="14"/>
    <x v="305"/>
    <x v="13"/>
    <n v="3"/>
  </r>
  <r>
    <x v="6"/>
    <x v="14"/>
    <x v="306"/>
    <x v="13"/>
    <n v="1"/>
  </r>
  <r>
    <x v="6"/>
    <x v="14"/>
    <x v="310"/>
    <x v="13"/>
    <n v="1"/>
  </r>
  <r>
    <x v="6"/>
    <x v="14"/>
    <x v="316"/>
    <x v="13"/>
    <n v="6"/>
  </r>
  <r>
    <x v="6"/>
    <x v="14"/>
    <x v="317"/>
    <x v="13"/>
    <n v="1"/>
  </r>
  <r>
    <x v="6"/>
    <x v="14"/>
    <x v="319"/>
    <x v="13"/>
    <n v="1"/>
  </r>
  <r>
    <x v="6"/>
    <x v="14"/>
    <x v="297"/>
    <x v="14"/>
    <n v="218"/>
  </r>
  <r>
    <x v="6"/>
    <x v="14"/>
    <x v="298"/>
    <x v="14"/>
    <n v="3"/>
  </r>
  <r>
    <x v="6"/>
    <x v="14"/>
    <x v="300"/>
    <x v="14"/>
    <n v="1"/>
  </r>
  <r>
    <x v="6"/>
    <x v="14"/>
    <x v="302"/>
    <x v="14"/>
    <n v="117"/>
  </r>
  <r>
    <x v="6"/>
    <x v="14"/>
    <x v="303"/>
    <x v="14"/>
    <n v="15"/>
  </r>
  <r>
    <x v="6"/>
    <x v="14"/>
    <x v="304"/>
    <x v="14"/>
    <n v="106"/>
  </r>
  <r>
    <x v="6"/>
    <x v="14"/>
    <x v="305"/>
    <x v="14"/>
    <n v="44"/>
  </r>
  <r>
    <x v="6"/>
    <x v="14"/>
    <x v="306"/>
    <x v="14"/>
    <n v="31"/>
  </r>
  <r>
    <x v="6"/>
    <x v="14"/>
    <x v="307"/>
    <x v="14"/>
    <n v="5"/>
  </r>
  <r>
    <x v="6"/>
    <x v="14"/>
    <x v="308"/>
    <x v="14"/>
    <n v="7"/>
  </r>
  <r>
    <x v="6"/>
    <x v="14"/>
    <x v="309"/>
    <x v="14"/>
    <n v="10"/>
  </r>
  <r>
    <x v="6"/>
    <x v="14"/>
    <x v="310"/>
    <x v="14"/>
    <n v="32"/>
  </r>
  <r>
    <x v="6"/>
    <x v="14"/>
    <x v="311"/>
    <x v="14"/>
    <n v="51"/>
  </r>
  <r>
    <x v="6"/>
    <x v="14"/>
    <x v="312"/>
    <x v="14"/>
    <n v="66"/>
  </r>
  <r>
    <x v="6"/>
    <x v="14"/>
    <x v="315"/>
    <x v="14"/>
    <n v="17"/>
  </r>
  <r>
    <x v="6"/>
    <x v="14"/>
    <x v="316"/>
    <x v="14"/>
    <n v="193"/>
  </r>
  <r>
    <x v="6"/>
    <x v="14"/>
    <x v="317"/>
    <x v="14"/>
    <n v="108"/>
  </r>
  <r>
    <x v="6"/>
    <x v="14"/>
    <x v="318"/>
    <x v="14"/>
    <n v="32"/>
  </r>
  <r>
    <x v="6"/>
    <x v="14"/>
    <x v="319"/>
    <x v="14"/>
    <n v="36"/>
  </r>
  <r>
    <x v="6"/>
    <x v="14"/>
    <x v="320"/>
    <x v="14"/>
    <n v="64"/>
  </r>
  <r>
    <x v="6"/>
    <x v="14"/>
    <x v="297"/>
    <x v="15"/>
    <n v="9"/>
  </r>
  <r>
    <x v="6"/>
    <x v="14"/>
    <x v="298"/>
    <x v="15"/>
    <n v="4"/>
  </r>
  <r>
    <x v="6"/>
    <x v="14"/>
    <x v="299"/>
    <x v="15"/>
    <n v="3"/>
  </r>
  <r>
    <x v="6"/>
    <x v="14"/>
    <x v="300"/>
    <x v="15"/>
    <n v="6"/>
  </r>
  <r>
    <x v="6"/>
    <x v="14"/>
    <x v="302"/>
    <x v="15"/>
    <n v="14"/>
  </r>
  <r>
    <x v="6"/>
    <x v="14"/>
    <x v="303"/>
    <x v="15"/>
    <n v="11"/>
  </r>
  <r>
    <x v="6"/>
    <x v="14"/>
    <x v="304"/>
    <x v="15"/>
    <n v="32"/>
  </r>
  <r>
    <x v="6"/>
    <x v="14"/>
    <x v="305"/>
    <x v="15"/>
    <n v="15"/>
  </r>
  <r>
    <x v="6"/>
    <x v="14"/>
    <x v="306"/>
    <x v="15"/>
    <n v="22"/>
  </r>
  <r>
    <x v="6"/>
    <x v="14"/>
    <x v="308"/>
    <x v="15"/>
    <n v="2"/>
  </r>
  <r>
    <x v="6"/>
    <x v="14"/>
    <x v="309"/>
    <x v="15"/>
    <n v="22"/>
  </r>
  <r>
    <x v="6"/>
    <x v="14"/>
    <x v="310"/>
    <x v="15"/>
    <n v="7"/>
  </r>
  <r>
    <x v="6"/>
    <x v="14"/>
    <x v="311"/>
    <x v="15"/>
    <n v="2"/>
  </r>
  <r>
    <x v="6"/>
    <x v="14"/>
    <x v="312"/>
    <x v="15"/>
    <n v="7"/>
  </r>
  <r>
    <x v="6"/>
    <x v="14"/>
    <x v="314"/>
    <x v="15"/>
    <n v="2"/>
  </r>
  <r>
    <x v="6"/>
    <x v="14"/>
    <x v="315"/>
    <x v="15"/>
    <n v="7"/>
  </r>
  <r>
    <x v="6"/>
    <x v="14"/>
    <x v="316"/>
    <x v="15"/>
    <n v="27"/>
  </r>
  <r>
    <x v="6"/>
    <x v="14"/>
    <x v="317"/>
    <x v="15"/>
    <n v="11"/>
  </r>
  <r>
    <x v="6"/>
    <x v="14"/>
    <x v="318"/>
    <x v="15"/>
    <n v="2"/>
  </r>
  <r>
    <x v="6"/>
    <x v="14"/>
    <x v="319"/>
    <x v="15"/>
    <n v="2"/>
  </r>
  <r>
    <x v="6"/>
    <x v="14"/>
    <x v="320"/>
    <x v="15"/>
    <n v="6"/>
  </r>
  <r>
    <x v="6"/>
    <x v="14"/>
    <x v="321"/>
    <x v="15"/>
    <n v="3"/>
  </r>
  <r>
    <x v="6"/>
    <x v="14"/>
    <x v="297"/>
    <x v="16"/>
    <n v="15"/>
  </r>
  <r>
    <x v="6"/>
    <x v="14"/>
    <x v="298"/>
    <x v="16"/>
    <n v="4"/>
  </r>
  <r>
    <x v="6"/>
    <x v="14"/>
    <x v="299"/>
    <x v="16"/>
    <n v="1"/>
  </r>
  <r>
    <x v="6"/>
    <x v="14"/>
    <x v="300"/>
    <x v="16"/>
    <n v="5"/>
  </r>
  <r>
    <x v="6"/>
    <x v="14"/>
    <x v="301"/>
    <x v="16"/>
    <n v="6"/>
  </r>
  <r>
    <x v="6"/>
    <x v="14"/>
    <x v="302"/>
    <x v="16"/>
    <n v="2"/>
  </r>
  <r>
    <x v="6"/>
    <x v="14"/>
    <x v="303"/>
    <x v="16"/>
    <n v="3"/>
  </r>
  <r>
    <x v="6"/>
    <x v="14"/>
    <x v="304"/>
    <x v="16"/>
    <n v="8"/>
  </r>
  <r>
    <x v="6"/>
    <x v="14"/>
    <x v="305"/>
    <x v="16"/>
    <n v="6"/>
  </r>
  <r>
    <x v="6"/>
    <x v="14"/>
    <x v="306"/>
    <x v="16"/>
    <n v="7"/>
  </r>
  <r>
    <x v="6"/>
    <x v="14"/>
    <x v="307"/>
    <x v="16"/>
    <n v="2"/>
  </r>
  <r>
    <x v="6"/>
    <x v="14"/>
    <x v="308"/>
    <x v="16"/>
    <n v="3"/>
  </r>
  <r>
    <x v="6"/>
    <x v="14"/>
    <x v="309"/>
    <x v="16"/>
    <n v="3"/>
  </r>
  <r>
    <x v="6"/>
    <x v="14"/>
    <x v="310"/>
    <x v="16"/>
    <n v="4"/>
  </r>
  <r>
    <x v="6"/>
    <x v="14"/>
    <x v="311"/>
    <x v="16"/>
    <n v="3"/>
  </r>
  <r>
    <x v="6"/>
    <x v="14"/>
    <x v="312"/>
    <x v="16"/>
    <n v="4"/>
  </r>
  <r>
    <x v="6"/>
    <x v="14"/>
    <x v="313"/>
    <x v="16"/>
    <n v="2"/>
  </r>
  <r>
    <x v="6"/>
    <x v="14"/>
    <x v="314"/>
    <x v="16"/>
    <n v="3"/>
  </r>
  <r>
    <x v="6"/>
    <x v="14"/>
    <x v="315"/>
    <x v="16"/>
    <n v="13"/>
  </r>
  <r>
    <x v="6"/>
    <x v="14"/>
    <x v="316"/>
    <x v="16"/>
    <n v="7"/>
  </r>
  <r>
    <x v="6"/>
    <x v="14"/>
    <x v="317"/>
    <x v="16"/>
    <n v="5"/>
  </r>
  <r>
    <x v="6"/>
    <x v="14"/>
    <x v="318"/>
    <x v="16"/>
    <n v="2"/>
  </r>
  <r>
    <x v="6"/>
    <x v="14"/>
    <x v="319"/>
    <x v="16"/>
    <n v="3"/>
  </r>
  <r>
    <x v="6"/>
    <x v="14"/>
    <x v="320"/>
    <x v="16"/>
    <n v="4"/>
  </r>
  <r>
    <x v="6"/>
    <x v="14"/>
    <x v="321"/>
    <x v="16"/>
    <n v="2"/>
  </r>
  <r>
    <x v="6"/>
    <x v="14"/>
    <x v="297"/>
    <x v="33"/>
    <n v="16"/>
  </r>
  <r>
    <x v="6"/>
    <x v="14"/>
    <x v="298"/>
    <x v="33"/>
    <n v="2"/>
  </r>
  <r>
    <x v="6"/>
    <x v="14"/>
    <x v="301"/>
    <x v="33"/>
    <n v="7"/>
  </r>
  <r>
    <x v="6"/>
    <x v="14"/>
    <x v="302"/>
    <x v="33"/>
    <n v="6"/>
  </r>
  <r>
    <x v="6"/>
    <x v="14"/>
    <x v="303"/>
    <x v="33"/>
    <n v="9"/>
  </r>
  <r>
    <x v="6"/>
    <x v="14"/>
    <x v="304"/>
    <x v="33"/>
    <n v="26"/>
  </r>
  <r>
    <x v="6"/>
    <x v="14"/>
    <x v="305"/>
    <x v="33"/>
    <n v="16"/>
  </r>
  <r>
    <x v="6"/>
    <x v="14"/>
    <x v="306"/>
    <x v="33"/>
    <n v="4"/>
  </r>
  <r>
    <x v="6"/>
    <x v="14"/>
    <x v="307"/>
    <x v="33"/>
    <n v="1"/>
  </r>
  <r>
    <x v="6"/>
    <x v="14"/>
    <x v="309"/>
    <x v="33"/>
    <n v="5"/>
  </r>
  <r>
    <x v="6"/>
    <x v="14"/>
    <x v="310"/>
    <x v="33"/>
    <n v="6"/>
  </r>
  <r>
    <x v="6"/>
    <x v="14"/>
    <x v="311"/>
    <x v="33"/>
    <n v="2"/>
  </r>
  <r>
    <x v="6"/>
    <x v="14"/>
    <x v="312"/>
    <x v="33"/>
    <n v="8"/>
  </r>
  <r>
    <x v="6"/>
    <x v="14"/>
    <x v="313"/>
    <x v="33"/>
    <n v="8"/>
  </r>
  <r>
    <x v="6"/>
    <x v="14"/>
    <x v="314"/>
    <x v="33"/>
    <n v="22"/>
  </r>
  <r>
    <x v="6"/>
    <x v="14"/>
    <x v="315"/>
    <x v="33"/>
    <n v="34"/>
  </r>
  <r>
    <x v="6"/>
    <x v="14"/>
    <x v="316"/>
    <x v="33"/>
    <n v="44"/>
  </r>
  <r>
    <x v="6"/>
    <x v="14"/>
    <x v="317"/>
    <x v="33"/>
    <n v="19"/>
  </r>
  <r>
    <x v="6"/>
    <x v="14"/>
    <x v="318"/>
    <x v="33"/>
    <n v="3"/>
  </r>
  <r>
    <x v="6"/>
    <x v="14"/>
    <x v="319"/>
    <x v="33"/>
    <n v="9"/>
  </r>
  <r>
    <x v="6"/>
    <x v="14"/>
    <x v="320"/>
    <x v="33"/>
    <n v="7"/>
  </r>
  <r>
    <x v="6"/>
    <x v="14"/>
    <x v="321"/>
    <x v="33"/>
    <n v="8"/>
  </r>
  <r>
    <x v="6"/>
    <x v="14"/>
    <x v="297"/>
    <x v="34"/>
    <n v="1"/>
  </r>
  <r>
    <x v="6"/>
    <x v="14"/>
    <x v="301"/>
    <x v="34"/>
    <n v="2"/>
  </r>
  <r>
    <x v="6"/>
    <x v="14"/>
    <x v="302"/>
    <x v="34"/>
    <n v="2"/>
  </r>
  <r>
    <x v="6"/>
    <x v="14"/>
    <x v="303"/>
    <x v="34"/>
    <n v="6"/>
  </r>
  <r>
    <x v="6"/>
    <x v="14"/>
    <x v="304"/>
    <x v="34"/>
    <n v="20"/>
  </r>
  <r>
    <x v="6"/>
    <x v="14"/>
    <x v="305"/>
    <x v="34"/>
    <n v="1"/>
  </r>
  <r>
    <x v="6"/>
    <x v="14"/>
    <x v="306"/>
    <x v="34"/>
    <n v="2"/>
  </r>
  <r>
    <x v="6"/>
    <x v="14"/>
    <x v="308"/>
    <x v="34"/>
    <n v="1"/>
  </r>
  <r>
    <x v="6"/>
    <x v="14"/>
    <x v="309"/>
    <x v="34"/>
    <n v="1"/>
  </r>
  <r>
    <x v="6"/>
    <x v="14"/>
    <x v="310"/>
    <x v="34"/>
    <n v="2"/>
  </r>
  <r>
    <x v="6"/>
    <x v="14"/>
    <x v="311"/>
    <x v="34"/>
    <n v="2"/>
  </r>
  <r>
    <x v="6"/>
    <x v="14"/>
    <x v="312"/>
    <x v="34"/>
    <n v="5"/>
  </r>
  <r>
    <x v="6"/>
    <x v="14"/>
    <x v="313"/>
    <x v="34"/>
    <n v="2"/>
  </r>
  <r>
    <x v="6"/>
    <x v="14"/>
    <x v="314"/>
    <x v="34"/>
    <n v="10"/>
  </r>
  <r>
    <x v="6"/>
    <x v="14"/>
    <x v="315"/>
    <x v="34"/>
    <n v="10"/>
  </r>
  <r>
    <x v="6"/>
    <x v="14"/>
    <x v="316"/>
    <x v="34"/>
    <n v="11"/>
  </r>
  <r>
    <x v="6"/>
    <x v="14"/>
    <x v="317"/>
    <x v="34"/>
    <n v="4"/>
  </r>
  <r>
    <x v="6"/>
    <x v="14"/>
    <x v="319"/>
    <x v="34"/>
    <n v="2"/>
  </r>
  <r>
    <x v="6"/>
    <x v="14"/>
    <x v="320"/>
    <x v="34"/>
    <n v="3"/>
  </r>
  <r>
    <x v="6"/>
    <x v="14"/>
    <x v="321"/>
    <x v="34"/>
    <n v="5"/>
  </r>
  <r>
    <x v="6"/>
    <x v="14"/>
    <x v="297"/>
    <x v="35"/>
    <n v="1"/>
  </r>
  <r>
    <x v="6"/>
    <x v="14"/>
    <x v="304"/>
    <x v="35"/>
    <n v="1"/>
  </r>
  <r>
    <x v="6"/>
    <x v="14"/>
    <x v="305"/>
    <x v="35"/>
    <n v="4"/>
  </r>
  <r>
    <x v="6"/>
    <x v="14"/>
    <x v="309"/>
    <x v="35"/>
    <n v="1"/>
  </r>
  <r>
    <x v="6"/>
    <x v="14"/>
    <x v="311"/>
    <x v="35"/>
    <n v="1"/>
  </r>
  <r>
    <x v="6"/>
    <x v="14"/>
    <x v="312"/>
    <x v="35"/>
    <n v="1"/>
  </r>
  <r>
    <x v="6"/>
    <x v="14"/>
    <x v="314"/>
    <x v="35"/>
    <n v="2"/>
  </r>
  <r>
    <x v="6"/>
    <x v="14"/>
    <x v="315"/>
    <x v="35"/>
    <n v="6"/>
  </r>
  <r>
    <x v="6"/>
    <x v="14"/>
    <x v="316"/>
    <x v="35"/>
    <n v="7"/>
  </r>
  <r>
    <x v="6"/>
    <x v="14"/>
    <x v="317"/>
    <x v="35"/>
    <n v="3"/>
  </r>
  <r>
    <x v="6"/>
    <x v="14"/>
    <x v="319"/>
    <x v="35"/>
    <n v="1"/>
  </r>
  <r>
    <x v="6"/>
    <x v="14"/>
    <x v="320"/>
    <x v="35"/>
    <n v="1"/>
  </r>
  <r>
    <x v="6"/>
    <x v="14"/>
    <x v="321"/>
    <x v="35"/>
    <n v="1"/>
  </r>
  <r>
    <x v="6"/>
    <x v="14"/>
    <x v="297"/>
    <x v="36"/>
    <n v="2"/>
  </r>
  <r>
    <x v="6"/>
    <x v="14"/>
    <x v="302"/>
    <x v="36"/>
    <n v="1"/>
  </r>
  <r>
    <x v="6"/>
    <x v="14"/>
    <x v="303"/>
    <x v="36"/>
    <n v="5"/>
  </r>
  <r>
    <x v="6"/>
    <x v="14"/>
    <x v="304"/>
    <x v="36"/>
    <n v="5"/>
  </r>
  <r>
    <x v="6"/>
    <x v="14"/>
    <x v="305"/>
    <x v="36"/>
    <n v="1"/>
  </r>
  <r>
    <x v="6"/>
    <x v="14"/>
    <x v="309"/>
    <x v="36"/>
    <n v="1"/>
  </r>
  <r>
    <x v="6"/>
    <x v="14"/>
    <x v="312"/>
    <x v="36"/>
    <n v="1"/>
  </r>
  <r>
    <x v="6"/>
    <x v="14"/>
    <x v="313"/>
    <x v="36"/>
    <n v="6"/>
  </r>
  <r>
    <x v="6"/>
    <x v="14"/>
    <x v="314"/>
    <x v="36"/>
    <n v="4"/>
  </r>
  <r>
    <x v="6"/>
    <x v="14"/>
    <x v="315"/>
    <x v="36"/>
    <n v="9"/>
  </r>
  <r>
    <x v="6"/>
    <x v="14"/>
    <x v="316"/>
    <x v="36"/>
    <n v="12"/>
  </r>
  <r>
    <x v="6"/>
    <x v="14"/>
    <x v="317"/>
    <x v="36"/>
    <n v="7"/>
  </r>
  <r>
    <x v="6"/>
    <x v="14"/>
    <x v="319"/>
    <x v="36"/>
    <n v="1"/>
  </r>
  <r>
    <x v="6"/>
    <x v="14"/>
    <x v="315"/>
    <x v="32"/>
    <n v="53"/>
  </r>
  <r>
    <x v="6"/>
    <x v="14"/>
    <x v="297"/>
    <x v="17"/>
    <n v="789"/>
  </r>
  <r>
    <x v="6"/>
    <x v="14"/>
    <x v="298"/>
    <x v="17"/>
    <n v="904"/>
  </r>
  <r>
    <x v="6"/>
    <x v="14"/>
    <x v="299"/>
    <x v="17"/>
    <n v="676"/>
  </r>
  <r>
    <x v="6"/>
    <x v="14"/>
    <x v="300"/>
    <x v="17"/>
    <n v="555"/>
  </r>
  <r>
    <x v="6"/>
    <x v="14"/>
    <x v="301"/>
    <x v="17"/>
    <n v="145"/>
  </r>
  <r>
    <x v="6"/>
    <x v="14"/>
    <x v="302"/>
    <x v="17"/>
    <n v="1872"/>
  </r>
  <r>
    <x v="6"/>
    <x v="14"/>
    <x v="303"/>
    <x v="17"/>
    <n v="950"/>
  </r>
  <r>
    <x v="6"/>
    <x v="14"/>
    <x v="304"/>
    <x v="17"/>
    <n v="2249"/>
  </r>
  <r>
    <x v="6"/>
    <x v="14"/>
    <x v="305"/>
    <x v="17"/>
    <n v="1370"/>
  </r>
  <r>
    <x v="6"/>
    <x v="14"/>
    <x v="306"/>
    <x v="17"/>
    <n v="1681"/>
  </r>
  <r>
    <x v="6"/>
    <x v="14"/>
    <x v="307"/>
    <x v="17"/>
    <n v="517"/>
  </r>
  <r>
    <x v="6"/>
    <x v="14"/>
    <x v="308"/>
    <x v="17"/>
    <n v="424"/>
  </r>
  <r>
    <x v="6"/>
    <x v="14"/>
    <x v="309"/>
    <x v="17"/>
    <n v="1840"/>
  </r>
  <r>
    <x v="6"/>
    <x v="14"/>
    <x v="310"/>
    <x v="17"/>
    <n v="1323"/>
  </r>
  <r>
    <x v="6"/>
    <x v="14"/>
    <x v="311"/>
    <x v="17"/>
    <n v="1637"/>
  </r>
  <r>
    <x v="6"/>
    <x v="14"/>
    <x v="312"/>
    <x v="17"/>
    <n v="1268"/>
  </r>
  <r>
    <x v="6"/>
    <x v="14"/>
    <x v="313"/>
    <x v="17"/>
    <n v="1007"/>
  </r>
  <r>
    <x v="6"/>
    <x v="14"/>
    <x v="314"/>
    <x v="17"/>
    <n v="444"/>
  </r>
  <r>
    <x v="6"/>
    <x v="14"/>
    <x v="315"/>
    <x v="17"/>
    <n v="2102"/>
  </r>
  <r>
    <x v="6"/>
    <x v="14"/>
    <x v="316"/>
    <x v="17"/>
    <n v="1261"/>
  </r>
  <r>
    <x v="6"/>
    <x v="14"/>
    <x v="317"/>
    <x v="17"/>
    <n v="711"/>
  </r>
  <r>
    <x v="6"/>
    <x v="14"/>
    <x v="318"/>
    <x v="17"/>
    <n v="213"/>
  </r>
  <r>
    <x v="6"/>
    <x v="14"/>
    <x v="319"/>
    <x v="17"/>
    <n v="309"/>
  </r>
  <r>
    <x v="6"/>
    <x v="14"/>
    <x v="320"/>
    <x v="17"/>
    <n v="1194"/>
  </r>
  <r>
    <x v="6"/>
    <x v="14"/>
    <x v="321"/>
    <x v="17"/>
    <n v="349"/>
  </r>
  <r>
    <x v="6"/>
    <x v="14"/>
    <x v="297"/>
    <x v="18"/>
    <n v="8266"/>
  </r>
  <r>
    <x v="6"/>
    <x v="14"/>
    <x v="298"/>
    <x v="18"/>
    <n v="151"/>
  </r>
  <r>
    <x v="6"/>
    <x v="14"/>
    <x v="299"/>
    <x v="18"/>
    <n v="261"/>
  </r>
  <r>
    <x v="6"/>
    <x v="14"/>
    <x v="302"/>
    <x v="18"/>
    <n v="1684"/>
  </r>
  <r>
    <x v="6"/>
    <x v="14"/>
    <x v="303"/>
    <x v="18"/>
    <n v="1208"/>
  </r>
  <r>
    <x v="6"/>
    <x v="14"/>
    <x v="304"/>
    <x v="18"/>
    <n v="3612"/>
  </r>
  <r>
    <x v="6"/>
    <x v="14"/>
    <x v="305"/>
    <x v="18"/>
    <n v="5991"/>
  </r>
  <r>
    <x v="6"/>
    <x v="14"/>
    <x v="306"/>
    <x v="18"/>
    <n v="1349"/>
  </r>
  <r>
    <x v="6"/>
    <x v="14"/>
    <x v="308"/>
    <x v="18"/>
    <n v="41"/>
  </r>
  <r>
    <x v="6"/>
    <x v="14"/>
    <x v="309"/>
    <x v="18"/>
    <n v="132"/>
  </r>
  <r>
    <x v="6"/>
    <x v="14"/>
    <x v="310"/>
    <x v="18"/>
    <n v="23"/>
  </r>
  <r>
    <x v="6"/>
    <x v="14"/>
    <x v="311"/>
    <x v="18"/>
    <n v="472"/>
  </r>
  <r>
    <x v="6"/>
    <x v="14"/>
    <x v="312"/>
    <x v="18"/>
    <n v="4380"/>
  </r>
  <r>
    <x v="6"/>
    <x v="14"/>
    <x v="314"/>
    <x v="18"/>
    <n v="14"/>
  </r>
  <r>
    <x v="6"/>
    <x v="14"/>
    <x v="315"/>
    <x v="18"/>
    <n v="1624"/>
  </r>
  <r>
    <x v="6"/>
    <x v="14"/>
    <x v="316"/>
    <x v="18"/>
    <n v="814"/>
  </r>
  <r>
    <x v="6"/>
    <x v="14"/>
    <x v="317"/>
    <x v="18"/>
    <n v="731"/>
  </r>
  <r>
    <x v="6"/>
    <x v="14"/>
    <x v="318"/>
    <x v="18"/>
    <n v="14"/>
  </r>
  <r>
    <x v="6"/>
    <x v="14"/>
    <x v="319"/>
    <x v="18"/>
    <n v="2571"/>
  </r>
  <r>
    <x v="6"/>
    <x v="14"/>
    <x v="320"/>
    <x v="18"/>
    <n v="1853"/>
  </r>
  <r>
    <x v="6"/>
    <x v="14"/>
    <x v="321"/>
    <x v="18"/>
    <n v="9"/>
  </r>
  <r>
    <x v="6"/>
    <x v="14"/>
    <x v="297"/>
    <x v="19"/>
    <n v="193707"/>
  </r>
  <r>
    <x v="6"/>
    <x v="14"/>
    <x v="302"/>
    <x v="19"/>
    <n v="90976"/>
  </r>
  <r>
    <x v="6"/>
    <x v="14"/>
    <x v="304"/>
    <x v="19"/>
    <n v="415462"/>
  </r>
  <r>
    <x v="6"/>
    <x v="14"/>
    <x v="305"/>
    <x v="19"/>
    <n v="91581"/>
  </r>
  <r>
    <x v="6"/>
    <x v="14"/>
    <x v="306"/>
    <x v="19"/>
    <n v="79115"/>
  </r>
  <r>
    <x v="6"/>
    <x v="14"/>
    <x v="309"/>
    <x v="19"/>
    <n v="42172"/>
  </r>
  <r>
    <x v="6"/>
    <x v="14"/>
    <x v="310"/>
    <x v="19"/>
    <n v="37059"/>
  </r>
  <r>
    <x v="6"/>
    <x v="14"/>
    <x v="311"/>
    <x v="19"/>
    <n v="146665"/>
  </r>
  <r>
    <x v="6"/>
    <x v="14"/>
    <x v="314"/>
    <x v="19"/>
    <n v="393026"/>
  </r>
  <r>
    <x v="6"/>
    <x v="14"/>
    <x v="315"/>
    <x v="19"/>
    <n v="2477176"/>
  </r>
  <r>
    <x v="6"/>
    <x v="14"/>
    <x v="316"/>
    <x v="19"/>
    <n v="1216797"/>
  </r>
  <r>
    <x v="6"/>
    <x v="14"/>
    <x v="317"/>
    <x v="19"/>
    <n v="201389"/>
  </r>
  <r>
    <x v="6"/>
    <x v="14"/>
    <x v="319"/>
    <x v="19"/>
    <n v="88416"/>
  </r>
  <r>
    <x v="6"/>
    <x v="14"/>
    <x v="320"/>
    <x v="19"/>
    <n v="270548"/>
  </r>
  <r>
    <x v="6"/>
    <x v="14"/>
    <x v="297"/>
    <x v="20"/>
    <n v="22421"/>
  </r>
  <r>
    <x v="6"/>
    <x v="14"/>
    <x v="302"/>
    <x v="20"/>
    <n v="22854"/>
  </r>
  <r>
    <x v="6"/>
    <x v="14"/>
    <x v="304"/>
    <x v="20"/>
    <n v="71123"/>
  </r>
  <r>
    <x v="6"/>
    <x v="14"/>
    <x v="306"/>
    <x v="20"/>
    <n v="33362"/>
  </r>
  <r>
    <x v="6"/>
    <x v="14"/>
    <x v="310"/>
    <x v="20"/>
    <n v="27350"/>
  </r>
  <r>
    <x v="6"/>
    <x v="14"/>
    <x v="315"/>
    <x v="20"/>
    <n v="5888"/>
  </r>
  <r>
    <x v="6"/>
    <x v="14"/>
    <x v="318"/>
    <x v="20"/>
    <n v="6956"/>
  </r>
  <r>
    <x v="6"/>
    <x v="14"/>
    <x v="297"/>
    <x v="42"/>
    <n v="542"/>
  </r>
  <r>
    <x v="6"/>
    <x v="14"/>
    <x v="298"/>
    <x v="42"/>
    <n v="1172"/>
  </r>
  <r>
    <x v="6"/>
    <x v="14"/>
    <x v="299"/>
    <x v="42"/>
    <n v="363"/>
  </r>
  <r>
    <x v="6"/>
    <x v="14"/>
    <x v="300"/>
    <x v="42"/>
    <n v="946"/>
  </r>
  <r>
    <x v="6"/>
    <x v="14"/>
    <x v="301"/>
    <x v="42"/>
    <n v="1420"/>
  </r>
  <r>
    <x v="6"/>
    <x v="14"/>
    <x v="302"/>
    <x v="42"/>
    <n v="131"/>
  </r>
  <r>
    <x v="6"/>
    <x v="14"/>
    <x v="303"/>
    <x v="42"/>
    <n v="783"/>
  </r>
  <r>
    <x v="6"/>
    <x v="14"/>
    <x v="304"/>
    <x v="42"/>
    <n v="1672"/>
  </r>
  <r>
    <x v="6"/>
    <x v="14"/>
    <x v="305"/>
    <x v="42"/>
    <n v="1505"/>
  </r>
  <r>
    <x v="6"/>
    <x v="14"/>
    <x v="306"/>
    <x v="42"/>
    <n v="1798"/>
  </r>
  <r>
    <x v="6"/>
    <x v="14"/>
    <x v="307"/>
    <x v="42"/>
    <n v="919"/>
  </r>
  <r>
    <x v="6"/>
    <x v="14"/>
    <x v="308"/>
    <x v="42"/>
    <n v="1207"/>
  </r>
  <r>
    <x v="6"/>
    <x v="14"/>
    <x v="309"/>
    <x v="42"/>
    <n v="21215"/>
  </r>
  <r>
    <x v="6"/>
    <x v="14"/>
    <x v="310"/>
    <x v="42"/>
    <n v="8384"/>
  </r>
  <r>
    <x v="6"/>
    <x v="14"/>
    <x v="311"/>
    <x v="42"/>
    <n v="1056"/>
  </r>
  <r>
    <x v="6"/>
    <x v="14"/>
    <x v="312"/>
    <x v="42"/>
    <n v="1139"/>
  </r>
  <r>
    <x v="6"/>
    <x v="14"/>
    <x v="313"/>
    <x v="42"/>
    <n v="1215"/>
  </r>
  <r>
    <x v="6"/>
    <x v="14"/>
    <x v="314"/>
    <x v="42"/>
    <n v="2883"/>
  </r>
  <r>
    <x v="6"/>
    <x v="14"/>
    <x v="315"/>
    <x v="42"/>
    <n v="7767"/>
  </r>
  <r>
    <x v="6"/>
    <x v="14"/>
    <x v="316"/>
    <x v="42"/>
    <n v="2224"/>
  </r>
  <r>
    <x v="6"/>
    <x v="14"/>
    <x v="317"/>
    <x v="42"/>
    <n v="474"/>
  </r>
  <r>
    <x v="6"/>
    <x v="14"/>
    <x v="318"/>
    <x v="42"/>
    <n v="622"/>
  </r>
  <r>
    <x v="6"/>
    <x v="14"/>
    <x v="319"/>
    <x v="42"/>
    <n v="864"/>
  </r>
  <r>
    <x v="6"/>
    <x v="14"/>
    <x v="320"/>
    <x v="42"/>
    <n v="2182"/>
  </r>
  <r>
    <x v="6"/>
    <x v="14"/>
    <x v="321"/>
    <x v="42"/>
    <n v="793"/>
  </r>
  <r>
    <x v="6"/>
    <x v="14"/>
    <x v="297"/>
    <x v="21"/>
    <n v="606"/>
  </r>
  <r>
    <x v="6"/>
    <x v="14"/>
    <x v="298"/>
    <x v="21"/>
    <n v="1320"/>
  </r>
  <r>
    <x v="6"/>
    <x v="14"/>
    <x v="299"/>
    <x v="21"/>
    <n v="334"/>
  </r>
  <r>
    <x v="6"/>
    <x v="14"/>
    <x v="300"/>
    <x v="21"/>
    <n v="779"/>
  </r>
  <r>
    <x v="6"/>
    <x v="14"/>
    <x v="301"/>
    <x v="21"/>
    <n v="2248"/>
  </r>
  <r>
    <x v="6"/>
    <x v="14"/>
    <x v="302"/>
    <x v="21"/>
    <n v="154"/>
  </r>
  <r>
    <x v="6"/>
    <x v="14"/>
    <x v="303"/>
    <x v="21"/>
    <n v="907"/>
  </r>
  <r>
    <x v="6"/>
    <x v="14"/>
    <x v="304"/>
    <x v="21"/>
    <n v="1575"/>
  </r>
  <r>
    <x v="6"/>
    <x v="14"/>
    <x v="305"/>
    <x v="21"/>
    <n v="1531"/>
  </r>
  <r>
    <x v="6"/>
    <x v="14"/>
    <x v="306"/>
    <x v="21"/>
    <n v="1743"/>
  </r>
  <r>
    <x v="6"/>
    <x v="14"/>
    <x v="307"/>
    <x v="21"/>
    <n v="1017"/>
  </r>
  <r>
    <x v="6"/>
    <x v="14"/>
    <x v="308"/>
    <x v="21"/>
    <n v="1009"/>
  </r>
  <r>
    <x v="6"/>
    <x v="14"/>
    <x v="309"/>
    <x v="21"/>
    <n v="16314"/>
  </r>
  <r>
    <x v="6"/>
    <x v="14"/>
    <x v="310"/>
    <x v="21"/>
    <n v="6687"/>
  </r>
  <r>
    <x v="6"/>
    <x v="14"/>
    <x v="311"/>
    <x v="21"/>
    <n v="815"/>
  </r>
  <r>
    <x v="6"/>
    <x v="14"/>
    <x v="312"/>
    <x v="21"/>
    <n v="1058"/>
  </r>
  <r>
    <x v="6"/>
    <x v="14"/>
    <x v="313"/>
    <x v="21"/>
    <n v="943"/>
  </r>
  <r>
    <x v="6"/>
    <x v="14"/>
    <x v="314"/>
    <x v="21"/>
    <n v="2615"/>
  </r>
  <r>
    <x v="6"/>
    <x v="14"/>
    <x v="315"/>
    <x v="21"/>
    <n v="6705"/>
  </r>
  <r>
    <x v="6"/>
    <x v="14"/>
    <x v="316"/>
    <x v="21"/>
    <n v="2180"/>
  </r>
  <r>
    <x v="6"/>
    <x v="14"/>
    <x v="317"/>
    <x v="21"/>
    <n v="401"/>
  </r>
  <r>
    <x v="6"/>
    <x v="14"/>
    <x v="318"/>
    <x v="21"/>
    <n v="609"/>
  </r>
  <r>
    <x v="6"/>
    <x v="14"/>
    <x v="319"/>
    <x v="21"/>
    <n v="689"/>
  </r>
  <r>
    <x v="6"/>
    <x v="14"/>
    <x v="320"/>
    <x v="21"/>
    <n v="1977"/>
  </r>
  <r>
    <x v="6"/>
    <x v="14"/>
    <x v="321"/>
    <x v="21"/>
    <n v="685"/>
  </r>
  <r>
    <x v="6"/>
    <x v="14"/>
    <x v="297"/>
    <x v="22"/>
    <n v="19712"/>
  </r>
  <r>
    <x v="6"/>
    <x v="14"/>
    <x v="298"/>
    <x v="22"/>
    <n v="38"/>
  </r>
  <r>
    <x v="6"/>
    <x v="14"/>
    <x v="299"/>
    <x v="22"/>
    <n v="39"/>
  </r>
  <r>
    <x v="6"/>
    <x v="14"/>
    <x v="300"/>
    <x v="22"/>
    <n v="31"/>
  </r>
  <r>
    <x v="6"/>
    <x v="14"/>
    <x v="301"/>
    <x v="22"/>
    <n v="58"/>
  </r>
  <r>
    <x v="6"/>
    <x v="14"/>
    <x v="302"/>
    <x v="22"/>
    <n v="5019"/>
  </r>
  <r>
    <x v="6"/>
    <x v="14"/>
    <x v="303"/>
    <x v="22"/>
    <n v="48"/>
  </r>
  <r>
    <x v="6"/>
    <x v="14"/>
    <x v="304"/>
    <x v="22"/>
    <n v="148"/>
  </r>
  <r>
    <x v="6"/>
    <x v="14"/>
    <x v="305"/>
    <x v="22"/>
    <n v="85"/>
  </r>
  <r>
    <x v="6"/>
    <x v="14"/>
    <x v="306"/>
    <x v="22"/>
    <n v="5270"/>
  </r>
  <r>
    <x v="6"/>
    <x v="14"/>
    <x v="307"/>
    <x v="22"/>
    <n v="5510"/>
  </r>
  <r>
    <x v="6"/>
    <x v="14"/>
    <x v="308"/>
    <x v="22"/>
    <n v="8003"/>
  </r>
  <r>
    <x v="6"/>
    <x v="14"/>
    <x v="309"/>
    <x v="22"/>
    <n v="5019"/>
  </r>
  <r>
    <x v="6"/>
    <x v="14"/>
    <x v="310"/>
    <x v="22"/>
    <n v="35"/>
  </r>
  <r>
    <x v="6"/>
    <x v="14"/>
    <x v="311"/>
    <x v="22"/>
    <n v="23084"/>
  </r>
  <r>
    <x v="6"/>
    <x v="14"/>
    <x v="312"/>
    <x v="22"/>
    <n v="15015"/>
  </r>
  <r>
    <x v="6"/>
    <x v="14"/>
    <x v="313"/>
    <x v="22"/>
    <n v="5530"/>
  </r>
  <r>
    <x v="6"/>
    <x v="14"/>
    <x v="314"/>
    <x v="22"/>
    <n v="26"/>
  </r>
  <r>
    <x v="6"/>
    <x v="14"/>
    <x v="315"/>
    <x v="22"/>
    <n v="50261"/>
  </r>
  <r>
    <x v="6"/>
    <x v="14"/>
    <x v="316"/>
    <x v="22"/>
    <n v="4261"/>
  </r>
  <r>
    <x v="6"/>
    <x v="14"/>
    <x v="317"/>
    <x v="22"/>
    <n v="2873"/>
  </r>
  <r>
    <x v="6"/>
    <x v="14"/>
    <x v="318"/>
    <x v="22"/>
    <n v="1180"/>
  </r>
  <r>
    <x v="6"/>
    <x v="14"/>
    <x v="319"/>
    <x v="22"/>
    <n v="61"/>
  </r>
  <r>
    <x v="6"/>
    <x v="14"/>
    <x v="320"/>
    <x v="22"/>
    <n v="2071"/>
  </r>
  <r>
    <x v="6"/>
    <x v="14"/>
    <x v="321"/>
    <x v="22"/>
    <n v="1260"/>
  </r>
  <r>
    <x v="6"/>
    <x v="14"/>
    <x v="297"/>
    <x v="23"/>
    <n v="66"/>
  </r>
  <r>
    <x v="6"/>
    <x v="14"/>
    <x v="298"/>
    <x v="23"/>
    <n v="4"/>
  </r>
  <r>
    <x v="6"/>
    <x v="14"/>
    <x v="299"/>
    <x v="23"/>
    <n v="2"/>
  </r>
  <r>
    <x v="6"/>
    <x v="14"/>
    <x v="300"/>
    <x v="23"/>
    <n v="1"/>
  </r>
  <r>
    <x v="6"/>
    <x v="14"/>
    <x v="302"/>
    <x v="23"/>
    <n v="8"/>
  </r>
  <r>
    <x v="6"/>
    <x v="14"/>
    <x v="303"/>
    <x v="23"/>
    <n v="321"/>
  </r>
  <r>
    <x v="6"/>
    <x v="14"/>
    <x v="304"/>
    <x v="23"/>
    <n v="54"/>
  </r>
  <r>
    <x v="6"/>
    <x v="14"/>
    <x v="305"/>
    <x v="23"/>
    <n v="2"/>
  </r>
  <r>
    <x v="6"/>
    <x v="14"/>
    <x v="306"/>
    <x v="23"/>
    <n v="40"/>
  </r>
  <r>
    <x v="6"/>
    <x v="14"/>
    <x v="310"/>
    <x v="23"/>
    <n v="4"/>
  </r>
  <r>
    <x v="6"/>
    <x v="14"/>
    <x v="312"/>
    <x v="23"/>
    <n v="4"/>
  </r>
  <r>
    <x v="6"/>
    <x v="14"/>
    <x v="316"/>
    <x v="23"/>
    <n v="2"/>
  </r>
  <r>
    <x v="6"/>
    <x v="14"/>
    <x v="317"/>
    <x v="23"/>
    <n v="15"/>
  </r>
  <r>
    <x v="6"/>
    <x v="14"/>
    <x v="319"/>
    <x v="23"/>
    <n v="11"/>
  </r>
  <r>
    <x v="6"/>
    <x v="14"/>
    <x v="320"/>
    <x v="23"/>
    <n v="32"/>
  </r>
  <r>
    <x v="6"/>
    <x v="14"/>
    <x v="297"/>
    <x v="24"/>
    <n v="6"/>
  </r>
  <r>
    <x v="6"/>
    <x v="14"/>
    <x v="305"/>
    <x v="24"/>
    <n v="1"/>
  </r>
  <r>
    <x v="6"/>
    <x v="14"/>
    <x v="316"/>
    <x v="24"/>
    <n v="1"/>
  </r>
  <r>
    <x v="6"/>
    <x v="14"/>
    <x v="317"/>
    <x v="24"/>
    <n v="20"/>
  </r>
  <r>
    <x v="6"/>
    <x v="14"/>
    <x v="297"/>
    <x v="25"/>
    <n v="18998"/>
  </r>
  <r>
    <x v="6"/>
    <x v="14"/>
    <x v="298"/>
    <x v="25"/>
    <n v="20465"/>
  </r>
  <r>
    <x v="6"/>
    <x v="14"/>
    <x v="299"/>
    <x v="25"/>
    <n v="12881"/>
  </r>
  <r>
    <x v="6"/>
    <x v="14"/>
    <x v="300"/>
    <x v="25"/>
    <n v="14899"/>
  </r>
  <r>
    <x v="6"/>
    <x v="14"/>
    <x v="301"/>
    <x v="25"/>
    <n v="7627"/>
  </r>
  <r>
    <x v="6"/>
    <x v="14"/>
    <x v="302"/>
    <x v="25"/>
    <n v="25167"/>
  </r>
  <r>
    <x v="6"/>
    <x v="14"/>
    <x v="303"/>
    <x v="25"/>
    <n v="14843"/>
  </r>
  <r>
    <x v="6"/>
    <x v="14"/>
    <x v="304"/>
    <x v="25"/>
    <n v="43948"/>
  </r>
  <r>
    <x v="6"/>
    <x v="14"/>
    <x v="305"/>
    <x v="25"/>
    <n v="29227"/>
  </r>
  <r>
    <x v="6"/>
    <x v="14"/>
    <x v="306"/>
    <x v="25"/>
    <n v="26731"/>
  </r>
  <r>
    <x v="6"/>
    <x v="14"/>
    <x v="307"/>
    <x v="25"/>
    <n v="9556"/>
  </r>
  <r>
    <x v="6"/>
    <x v="14"/>
    <x v="308"/>
    <x v="25"/>
    <n v="7133"/>
  </r>
  <r>
    <x v="6"/>
    <x v="14"/>
    <x v="309"/>
    <x v="25"/>
    <n v="72813"/>
  </r>
  <r>
    <x v="6"/>
    <x v="14"/>
    <x v="310"/>
    <x v="25"/>
    <n v="37994"/>
  </r>
  <r>
    <x v="6"/>
    <x v="14"/>
    <x v="311"/>
    <x v="25"/>
    <n v="24859"/>
  </r>
  <r>
    <x v="6"/>
    <x v="14"/>
    <x v="312"/>
    <x v="25"/>
    <n v="33874"/>
  </r>
  <r>
    <x v="6"/>
    <x v="14"/>
    <x v="313"/>
    <x v="25"/>
    <n v="22825"/>
  </r>
  <r>
    <x v="6"/>
    <x v="14"/>
    <x v="314"/>
    <x v="25"/>
    <n v="17649"/>
  </r>
  <r>
    <x v="6"/>
    <x v="14"/>
    <x v="315"/>
    <x v="25"/>
    <n v="52371"/>
  </r>
  <r>
    <x v="6"/>
    <x v="14"/>
    <x v="316"/>
    <x v="25"/>
    <n v="32702"/>
  </r>
  <r>
    <x v="6"/>
    <x v="14"/>
    <x v="317"/>
    <x v="25"/>
    <n v="18287"/>
  </r>
  <r>
    <x v="6"/>
    <x v="14"/>
    <x v="318"/>
    <x v="25"/>
    <n v="6283"/>
  </r>
  <r>
    <x v="6"/>
    <x v="14"/>
    <x v="319"/>
    <x v="25"/>
    <n v="8211"/>
  </r>
  <r>
    <x v="6"/>
    <x v="14"/>
    <x v="320"/>
    <x v="25"/>
    <n v="27381"/>
  </r>
  <r>
    <x v="6"/>
    <x v="14"/>
    <x v="321"/>
    <x v="25"/>
    <n v="8820"/>
  </r>
  <r>
    <x v="6"/>
    <x v="14"/>
    <x v="297"/>
    <x v="26"/>
    <n v="3"/>
  </r>
  <r>
    <x v="6"/>
    <x v="14"/>
    <x v="302"/>
    <x v="26"/>
    <n v="158"/>
  </r>
  <r>
    <x v="6"/>
    <x v="14"/>
    <x v="303"/>
    <x v="26"/>
    <n v="5"/>
  </r>
  <r>
    <x v="6"/>
    <x v="14"/>
    <x v="304"/>
    <x v="26"/>
    <n v="6"/>
  </r>
  <r>
    <x v="6"/>
    <x v="14"/>
    <x v="305"/>
    <x v="26"/>
    <n v="4"/>
  </r>
  <r>
    <x v="6"/>
    <x v="14"/>
    <x v="306"/>
    <x v="26"/>
    <n v="4"/>
  </r>
  <r>
    <x v="6"/>
    <x v="14"/>
    <x v="310"/>
    <x v="26"/>
    <n v="4"/>
  </r>
  <r>
    <x v="6"/>
    <x v="14"/>
    <x v="316"/>
    <x v="26"/>
    <n v="48"/>
  </r>
  <r>
    <x v="6"/>
    <x v="14"/>
    <x v="317"/>
    <x v="26"/>
    <n v="2"/>
  </r>
  <r>
    <x v="6"/>
    <x v="14"/>
    <x v="319"/>
    <x v="26"/>
    <n v="2"/>
  </r>
  <r>
    <x v="6"/>
    <x v="14"/>
    <x v="297"/>
    <x v="27"/>
    <n v="40518"/>
  </r>
  <r>
    <x v="6"/>
    <x v="14"/>
    <x v="298"/>
    <x v="27"/>
    <n v="454"/>
  </r>
  <r>
    <x v="6"/>
    <x v="14"/>
    <x v="300"/>
    <x v="27"/>
    <n v="8"/>
  </r>
  <r>
    <x v="6"/>
    <x v="14"/>
    <x v="302"/>
    <x v="27"/>
    <n v="19302"/>
  </r>
  <r>
    <x v="6"/>
    <x v="14"/>
    <x v="303"/>
    <x v="27"/>
    <n v="1981"/>
  </r>
  <r>
    <x v="6"/>
    <x v="14"/>
    <x v="304"/>
    <x v="27"/>
    <n v="12450"/>
  </r>
  <r>
    <x v="6"/>
    <x v="14"/>
    <x v="305"/>
    <x v="27"/>
    <n v="5383"/>
  </r>
  <r>
    <x v="6"/>
    <x v="14"/>
    <x v="306"/>
    <x v="27"/>
    <n v="2570"/>
  </r>
  <r>
    <x v="6"/>
    <x v="14"/>
    <x v="307"/>
    <x v="27"/>
    <n v="459"/>
  </r>
  <r>
    <x v="6"/>
    <x v="14"/>
    <x v="308"/>
    <x v="27"/>
    <n v="767"/>
  </r>
  <r>
    <x v="6"/>
    <x v="14"/>
    <x v="309"/>
    <x v="27"/>
    <n v="578"/>
  </r>
  <r>
    <x v="6"/>
    <x v="14"/>
    <x v="310"/>
    <x v="27"/>
    <n v="1401"/>
  </r>
  <r>
    <x v="6"/>
    <x v="14"/>
    <x v="311"/>
    <x v="27"/>
    <n v="5720"/>
  </r>
  <r>
    <x v="6"/>
    <x v="14"/>
    <x v="312"/>
    <x v="27"/>
    <n v="9880"/>
  </r>
  <r>
    <x v="6"/>
    <x v="14"/>
    <x v="315"/>
    <x v="27"/>
    <n v="1486"/>
  </r>
  <r>
    <x v="6"/>
    <x v="14"/>
    <x v="316"/>
    <x v="27"/>
    <n v="35297"/>
  </r>
  <r>
    <x v="6"/>
    <x v="14"/>
    <x v="317"/>
    <x v="27"/>
    <n v="13863"/>
  </r>
  <r>
    <x v="6"/>
    <x v="14"/>
    <x v="318"/>
    <x v="27"/>
    <n v="3728"/>
  </r>
  <r>
    <x v="6"/>
    <x v="14"/>
    <x v="319"/>
    <x v="27"/>
    <n v="6992"/>
  </r>
  <r>
    <x v="6"/>
    <x v="14"/>
    <x v="320"/>
    <x v="27"/>
    <n v="6534"/>
  </r>
  <r>
    <x v="6"/>
    <x v="14"/>
    <x v="297"/>
    <x v="28"/>
    <n v="18"/>
  </r>
  <r>
    <x v="6"/>
    <x v="14"/>
    <x v="298"/>
    <x v="28"/>
    <n v="8"/>
  </r>
  <r>
    <x v="6"/>
    <x v="14"/>
    <x v="299"/>
    <x v="28"/>
    <n v="3"/>
  </r>
  <r>
    <x v="6"/>
    <x v="14"/>
    <x v="300"/>
    <x v="28"/>
    <n v="8"/>
  </r>
  <r>
    <x v="6"/>
    <x v="14"/>
    <x v="302"/>
    <x v="28"/>
    <n v="112"/>
  </r>
  <r>
    <x v="6"/>
    <x v="14"/>
    <x v="303"/>
    <x v="28"/>
    <n v="19"/>
  </r>
  <r>
    <x v="6"/>
    <x v="14"/>
    <x v="304"/>
    <x v="28"/>
    <n v="87"/>
  </r>
  <r>
    <x v="6"/>
    <x v="14"/>
    <x v="305"/>
    <x v="28"/>
    <n v="93"/>
  </r>
  <r>
    <x v="6"/>
    <x v="14"/>
    <x v="306"/>
    <x v="28"/>
    <n v="103"/>
  </r>
  <r>
    <x v="6"/>
    <x v="14"/>
    <x v="308"/>
    <x v="28"/>
    <n v="4"/>
  </r>
  <r>
    <x v="6"/>
    <x v="14"/>
    <x v="309"/>
    <x v="28"/>
    <n v="435"/>
  </r>
  <r>
    <x v="6"/>
    <x v="14"/>
    <x v="310"/>
    <x v="28"/>
    <n v="9"/>
  </r>
  <r>
    <x v="6"/>
    <x v="14"/>
    <x v="311"/>
    <x v="28"/>
    <n v="2"/>
  </r>
  <r>
    <x v="6"/>
    <x v="14"/>
    <x v="312"/>
    <x v="28"/>
    <n v="73"/>
  </r>
  <r>
    <x v="6"/>
    <x v="14"/>
    <x v="314"/>
    <x v="28"/>
    <n v="3"/>
  </r>
  <r>
    <x v="6"/>
    <x v="14"/>
    <x v="315"/>
    <x v="28"/>
    <n v="10"/>
  </r>
  <r>
    <x v="6"/>
    <x v="14"/>
    <x v="316"/>
    <x v="28"/>
    <n v="1218"/>
  </r>
  <r>
    <x v="6"/>
    <x v="14"/>
    <x v="317"/>
    <x v="28"/>
    <n v="67"/>
  </r>
  <r>
    <x v="6"/>
    <x v="14"/>
    <x v="318"/>
    <x v="28"/>
    <n v="2"/>
  </r>
  <r>
    <x v="6"/>
    <x v="14"/>
    <x v="319"/>
    <x v="28"/>
    <n v="5"/>
  </r>
  <r>
    <x v="6"/>
    <x v="14"/>
    <x v="320"/>
    <x v="28"/>
    <n v="37"/>
  </r>
  <r>
    <x v="6"/>
    <x v="14"/>
    <x v="321"/>
    <x v="28"/>
    <n v="4"/>
  </r>
  <r>
    <x v="6"/>
    <x v="14"/>
    <x v="297"/>
    <x v="29"/>
    <n v="59638"/>
  </r>
  <r>
    <x v="6"/>
    <x v="14"/>
    <x v="298"/>
    <x v="29"/>
    <n v="20931"/>
  </r>
  <r>
    <x v="6"/>
    <x v="14"/>
    <x v="299"/>
    <x v="29"/>
    <n v="12897"/>
  </r>
  <r>
    <x v="6"/>
    <x v="14"/>
    <x v="300"/>
    <x v="29"/>
    <n v="14919"/>
  </r>
  <r>
    <x v="6"/>
    <x v="14"/>
    <x v="301"/>
    <x v="29"/>
    <n v="7627"/>
  </r>
  <r>
    <x v="6"/>
    <x v="14"/>
    <x v="302"/>
    <x v="29"/>
    <n v="44768"/>
  </r>
  <r>
    <x v="6"/>
    <x v="14"/>
    <x v="303"/>
    <x v="29"/>
    <n v="17246"/>
  </r>
  <r>
    <x v="6"/>
    <x v="14"/>
    <x v="304"/>
    <x v="29"/>
    <n v="56568"/>
  </r>
  <r>
    <x v="6"/>
    <x v="14"/>
    <x v="305"/>
    <x v="29"/>
    <n v="34925"/>
  </r>
  <r>
    <x v="6"/>
    <x v="14"/>
    <x v="306"/>
    <x v="29"/>
    <n v="29463"/>
  </r>
  <r>
    <x v="6"/>
    <x v="14"/>
    <x v="307"/>
    <x v="29"/>
    <n v="10015"/>
  </r>
  <r>
    <x v="6"/>
    <x v="14"/>
    <x v="308"/>
    <x v="29"/>
    <n v="7911"/>
  </r>
  <r>
    <x v="6"/>
    <x v="14"/>
    <x v="309"/>
    <x v="29"/>
    <n v="73829"/>
  </r>
  <r>
    <x v="6"/>
    <x v="14"/>
    <x v="310"/>
    <x v="29"/>
    <n v="39415"/>
  </r>
  <r>
    <x v="6"/>
    <x v="14"/>
    <x v="311"/>
    <x v="29"/>
    <n v="30581"/>
  </r>
  <r>
    <x v="6"/>
    <x v="14"/>
    <x v="312"/>
    <x v="29"/>
    <n v="43907"/>
  </r>
  <r>
    <x v="6"/>
    <x v="14"/>
    <x v="313"/>
    <x v="29"/>
    <n v="22825"/>
  </r>
  <r>
    <x v="6"/>
    <x v="14"/>
    <x v="314"/>
    <x v="29"/>
    <n v="17670"/>
  </r>
  <r>
    <x v="6"/>
    <x v="14"/>
    <x v="315"/>
    <x v="29"/>
    <n v="53869"/>
  </r>
  <r>
    <x v="6"/>
    <x v="14"/>
    <x v="316"/>
    <x v="29"/>
    <n v="69418"/>
  </r>
  <r>
    <x v="6"/>
    <x v="14"/>
    <x v="317"/>
    <x v="29"/>
    <n v="32435"/>
  </r>
  <r>
    <x v="6"/>
    <x v="14"/>
    <x v="318"/>
    <x v="29"/>
    <n v="10043"/>
  </r>
  <r>
    <x v="6"/>
    <x v="14"/>
    <x v="319"/>
    <x v="29"/>
    <n v="15417"/>
  </r>
  <r>
    <x v="6"/>
    <x v="14"/>
    <x v="320"/>
    <x v="29"/>
    <n v="34004"/>
  </r>
  <r>
    <x v="6"/>
    <x v="14"/>
    <x v="321"/>
    <x v="29"/>
    <n v="8829"/>
  </r>
  <r>
    <x v="6"/>
    <x v="14"/>
    <x v="297"/>
    <x v="37"/>
    <n v="2462"/>
  </r>
  <r>
    <x v="6"/>
    <x v="14"/>
    <x v="298"/>
    <x v="37"/>
    <n v="280"/>
  </r>
  <r>
    <x v="6"/>
    <x v="14"/>
    <x v="301"/>
    <x v="37"/>
    <n v="1468"/>
  </r>
  <r>
    <x v="6"/>
    <x v="14"/>
    <x v="302"/>
    <x v="37"/>
    <n v="632"/>
  </r>
  <r>
    <x v="6"/>
    <x v="14"/>
    <x v="303"/>
    <x v="37"/>
    <n v="2377"/>
  </r>
  <r>
    <x v="6"/>
    <x v="14"/>
    <x v="304"/>
    <x v="37"/>
    <n v="5084"/>
  </r>
  <r>
    <x v="6"/>
    <x v="14"/>
    <x v="305"/>
    <x v="37"/>
    <n v="2981"/>
  </r>
  <r>
    <x v="6"/>
    <x v="14"/>
    <x v="306"/>
    <x v="37"/>
    <n v="871"/>
  </r>
  <r>
    <x v="6"/>
    <x v="14"/>
    <x v="307"/>
    <x v="37"/>
    <n v="106"/>
  </r>
  <r>
    <x v="6"/>
    <x v="14"/>
    <x v="309"/>
    <x v="37"/>
    <n v="506"/>
  </r>
  <r>
    <x v="6"/>
    <x v="14"/>
    <x v="310"/>
    <x v="37"/>
    <n v="576"/>
  </r>
  <r>
    <x v="6"/>
    <x v="14"/>
    <x v="311"/>
    <x v="37"/>
    <n v="444"/>
  </r>
  <r>
    <x v="6"/>
    <x v="14"/>
    <x v="312"/>
    <x v="37"/>
    <n v="1503"/>
  </r>
  <r>
    <x v="6"/>
    <x v="14"/>
    <x v="313"/>
    <x v="37"/>
    <n v="1954"/>
  </r>
  <r>
    <x v="6"/>
    <x v="14"/>
    <x v="314"/>
    <x v="37"/>
    <n v="5008"/>
  </r>
  <r>
    <x v="6"/>
    <x v="14"/>
    <x v="315"/>
    <x v="37"/>
    <n v="5300"/>
  </r>
  <r>
    <x v="6"/>
    <x v="14"/>
    <x v="316"/>
    <x v="37"/>
    <n v="10395"/>
  </r>
  <r>
    <x v="6"/>
    <x v="14"/>
    <x v="317"/>
    <x v="37"/>
    <n v="4565"/>
  </r>
  <r>
    <x v="6"/>
    <x v="14"/>
    <x v="318"/>
    <x v="37"/>
    <n v="621"/>
  </r>
  <r>
    <x v="6"/>
    <x v="14"/>
    <x v="319"/>
    <x v="37"/>
    <n v="1099"/>
  </r>
  <r>
    <x v="6"/>
    <x v="14"/>
    <x v="320"/>
    <x v="37"/>
    <n v="1088"/>
  </r>
  <r>
    <x v="6"/>
    <x v="14"/>
    <x v="321"/>
    <x v="37"/>
    <n v="993"/>
  </r>
  <r>
    <x v="6"/>
    <x v="14"/>
    <x v="297"/>
    <x v="38"/>
    <n v="42"/>
  </r>
  <r>
    <x v="6"/>
    <x v="14"/>
    <x v="301"/>
    <x v="38"/>
    <n v="20"/>
  </r>
  <r>
    <x v="6"/>
    <x v="14"/>
    <x v="302"/>
    <x v="38"/>
    <n v="51"/>
  </r>
  <r>
    <x v="6"/>
    <x v="14"/>
    <x v="303"/>
    <x v="38"/>
    <n v="645"/>
  </r>
  <r>
    <x v="6"/>
    <x v="14"/>
    <x v="304"/>
    <x v="38"/>
    <n v="1943"/>
  </r>
  <r>
    <x v="6"/>
    <x v="14"/>
    <x v="305"/>
    <x v="38"/>
    <n v="20"/>
  </r>
  <r>
    <x v="6"/>
    <x v="14"/>
    <x v="306"/>
    <x v="38"/>
    <n v="261"/>
  </r>
  <r>
    <x v="6"/>
    <x v="14"/>
    <x v="308"/>
    <x v="38"/>
    <n v="141"/>
  </r>
  <r>
    <x v="6"/>
    <x v="14"/>
    <x v="309"/>
    <x v="38"/>
    <n v="145"/>
  </r>
  <r>
    <x v="6"/>
    <x v="14"/>
    <x v="310"/>
    <x v="38"/>
    <n v="125"/>
  </r>
  <r>
    <x v="6"/>
    <x v="14"/>
    <x v="311"/>
    <x v="38"/>
    <n v="234"/>
  </r>
  <r>
    <x v="6"/>
    <x v="14"/>
    <x v="312"/>
    <x v="38"/>
    <n v="741"/>
  </r>
  <r>
    <x v="6"/>
    <x v="14"/>
    <x v="313"/>
    <x v="38"/>
    <n v="31"/>
  </r>
  <r>
    <x v="6"/>
    <x v="14"/>
    <x v="314"/>
    <x v="38"/>
    <n v="672"/>
  </r>
  <r>
    <x v="6"/>
    <x v="14"/>
    <x v="315"/>
    <x v="38"/>
    <n v="388"/>
  </r>
  <r>
    <x v="6"/>
    <x v="14"/>
    <x v="316"/>
    <x v="38"/>
    <n v="787"/>
  </r>
  <r>
    <x v="6"/>
    <x v="14"/>
    <x v="317"/>
    <x v="38"/>
    <n v="224"/>
  </r>
  <r>
    <x v="6"/>
    <x v="14"/>
    <x v="319"/>
    <x v="38"/>
    <n v="114"/>
  </r>
  <r>
    <x v="6"/>
    <x v="14"/>
    <x v="320"/>
    <x v="38"/>
    <n v="299"/>
  </r>
  <r>
    <x v="6"/>
    <x v="14"/>
    <x v="321"/>
    <x v="38"/>
    <n v="321"/>
  </r>
  <r>
    <x v="6"/>
    <x v="14"/>
    <x v="297"/>
    <x v="39"/>
    <n v="8"/>
  </r>
  <r>
    <x v="6"/>
    <x v="14"/>
    <x v="304"/>
    <x v="39"/>
    <n v="7"/>
  </r>
  <r>
    <x v="6"/>
    <x v="14"/>
    <x v="305"/>
    <x v="39"/>
    <n v="41"/>
  </r>
  <r>
    <x v="6"/>
    <x v="14"/>
    <x v="309"/>
    <x v="39"/>
    <n v="8"/>
  </r>
  <r>
    <x v="6"/>
    <x v="14"/>
    <x v="311"/>
    <x v="39"/>
    <n v="11"/>
  </r>
  <r>
    <x v="6"/>
    <x v="14"/>
    <x v="312"/>
    <x v="39"/>
    <n v="10"/>
  </r>
  <r>
    <x v="6"/>
    <x v="14"/>
    <x v="314"/>
    <x v="39"/>
    <n v="33"/>
  </r>
  <r>
    <x v="6"/>
    <x v="14"/>
    <x v="315"/>
    <x v="39"/>
    <n v="51"/>
  </r>
  <r>
    <x v="6"/>
    <x v="14"/>
    <x v="316"/>
    <x v="39"/>
    <n v="73"/>
  </r>
  <r>
    <x v="6"/>
    <x v="14"/>
    <x v="317"/>
    <x v="39"/>
    <n v="25"/>
  </r>
  <r>
    <x v="6"/>
    <x v="14"/>
    <x v="319"/>
    <x v="39"/>
    <n v="6"/>
  </r>
  <r>
    <x v="6"/>
    <x v="14"/>
    <x v="320"/>
    <x v="39"/>
    <n v="5"/>
  </r>
  <r>
    <x v="6"/>
    <x v="14"/>
    <x v="321"/>
    <x v="39"/>
    <n v="9"/>
  </r>
  <r>
    <x v="6"/>
    <x v="14"/>
    <x v="297"/>
    <x v="40"/>
    <n v="32"/>
  </r>
  <r>
    <x v="6"/>
    <x v="14"/>
    <x v="302"/>
    <x v="40"/>
    <n v="22"/>
  </r>
  <r>
    <x v="6"/>
    <x v="14"/>
    <x v="303"/>
    <x v="40"/>
    <n v="116"/>
  </r>
  <r>
    <x v="6"/>
    <x v="14"/>
    <x v="304"/>
    <x v="40"/>
    <n v="112"/>
  </r>
  <r>
    <x v="6"/>
    <x v="14"/>
    <x v="305"/>
    <x v="40"/>
    <n v="34"/>
  </r>
  <r>
    <x v="6"/>
    <x v="14"/>
    <x v="309"/>
    <x v="40"/>
    <n v="10"/>
  </r>
  <r>
    <x v="6"/>
    <x v="14"/>
    <x v="312"/>
    <x v="40"/>
    <n v="21"/>
  </r>
  <r>
    <x v="6"/>
    <x v="14"/>
    <x v="313"/>
    <x v="40"/>
    <n v="79"/>
  </r>
  <r>
    <x v="6"/>
    <x v="14"/>
    <x v="314"/>
    <x v="40"/>
    <n v="87"/>
  </r>
  <r>
    <x v="6"/>
    <x v="14"/>
    <x v="315"/>
    <x v="40"/>
    <n v="172"/>
  </r>
  <r>
    <x v="6"/>
    <x v="14"/>
    <x v="316"/>
    <x v="40"/>
    <n v="228"/>
  </r>
  <r>
    <x v="6"/>
    <x v="14"/>
    <x v="317"/>
    <x v="40"/>
    <n v="108"/>
  </r>
  <r>
    <x v="6"/>
    <x v="14"/>
    <x v="319"/>
    <x v="40"/>
    <n v="7"/>
  </r>
  <r>
    <x v="6"/>
    <x v="14"/>
    <x v="297"/>
    <x v="30"/>
    <n v="334"/>
  </r>
  <r>
    <x v="6"/>
    <x v="14"/>
    <x v="298"/>
    <x v="30"/>
    <n v="410"/>
  </r>
  <r>
    <x v="6"/>
    <x v="14"/>
    <x v="299"/>
    <x v="30"/>
    <n v="5"/>
  </r>
  <r>
    <x v="6"/>
    <x v="14"/>
    <x v="302"/>
    <x v="30"/>
    <n v="90"/>
  </r>
  <r>
    <x v="6"/>
    <x v="14"/>
    <x v="303"/>
    <x v="30"/>
    <n v="144"/>
  </r>
  <r>
    <x v="6"/>
    <x v="14"/>
    <x v="304"/>
    <x v="30"/>
    <n v="210"/>
  </r>
  <r>
    <x v="6"/>
    <x v="14"/>
    <x v="305"/>
    <x v="30"/>
    <n v="368"/>
  </r>
  <r>
    <x v="6"/>
    <x v="14"/>
    <x v="306"/>
    <x v="30"/>
    <n v="230"/>
  </r>
  <r>
    <x v="6"/>
    <x v="14"/>
    <x v="308"/>
    <x v="30"/>
    <n v="4"/>
  </r>
  <r>
    <x v="6"/>
    <x v="14"/>
    <x v="309"/>
    <x v="30"/>
    <n v="9"/>
  </r>
  <r>
    <x v="6"/>
    <x v="14"/>
    <x v="310"/>
    <x v="30"/>
    <n v="4"/>
  </r>
  <r>
    <x v="6"/>
    <x v="14"/>
    <x v="311"/>
    <x v="30"/>
    <n v="32"/>
  </r>
  <r>
    <x v="6"/>
    <x v="14"/>
    <x v="312"/>
    <x v="30"/>
    <n v="197"/>
  </r>
  <r>
    <x v="6"/>
    <x v="14"/>
    <x v="315"/>
    <x v="30"/>
    <n v="138"/>
  </r>
  <r>
    <x v="6"/>
    <x v="14"/>
    <x v="316"/>
    <x v="30"/>
    <n v="105"/>
  </r>
  <r>
    <x v="6"/>
    <x v="14"/>
    <x v="317"/>
    <x v="30"/>
    <n v="136"/>
  </r>
  <r>
    <x v="6"/>
    <x v="14"/>
    <x v="319"/>
    <x v="30"/>
    <n v="166"/>
  </r>
  <r>
    <x v="6"/>
    <x v="14"/>
    <x v="320"/>
    <x v="30"/>
    <n v="147"/>
  </r>
  <r>
    <x v="6"/>
    <x v="15"/>
    <x v="322"/>
    <x v="0"/>
    <n v="1002"/>
  </r>
  <r>
    <x v="6"/>
    <x v="15"/>
    <x v="323"/>
    <x v="0"/>
    <n v="112"/>
  </r>
  <r>
    <x v="6"/>
    <x v="15"/>
    <x v="324"/>
    <x v="0"/>
    <n v="114"/>
  </r>
  <r>
    <x v="6"/>
    <x v="15"/>
    <x v="325"/>
    <x v="0"/>
    <n v="1035"/>
  </r>
  <r>
    <x v="6"/>
    <x v="15"/>
    <x v="326"/>
    <x v="0"/>
    <n v="134"/>
  </r>
  <r>
    <x v="6"/>
    <x v="15"/>
    <x v="327"/>
    <x v="0"/>
    <n v="280"/>
  </r>
  <r>
    <x v="6"/>
    <x v="15"/>
    <x v="328"/>
    <x v="0"/>
    <n v="1025"/>
  </r>
  <r>
    <x v="6"/>
    <x v="15"/>
    <x v="329"/>
    <x v="0"/>
    <n v="563"/>
  </r>
  <r>
    <x v="6"/>
    <x v="15"/>
    <x v="330"/>
    <x v="0"/>
    <n v="49"/>
  </r>
  <r>
    <x v="6"/>
    <x v="15"/>
    <x v="331"/>
    <x v="0"/>
    <n v="237"/>
  </r>
  <r>
    <x v="6"/>
    <x v="15"/>
    <x v="332"/>
    <x v="0"/>
    <n v="269"/>
  </r>
  <r>
    <x v="6"/>
    <x v="15"/>
    <x v="333"/>
    <x v="0"/>
    <n v="9"/>
  </r>
  <r>
    <x v="6"/>
    <x v="15"/>
    <x v="334"/>
    <x v="0"/>
    <n v="18"/>
  </r>
  <r>
    <x v="6"/>
    <x v="15"/>
    <x v="335"/>
    <x v="0"/>
    <n v="38"/>
  </r>
  <r>
    <x v="6"/>
    <x v="15"/>
    <x v="336"/>
    <x v="0"/>
    <n v="67"/>
  </r>
  <r>
    <x v="6"/>
    <x v="15"/>
    <x v="337"/>
    <x v="0"/>
    <n v="14"/>
  </r>
  <r>
    <x v="6"/>
    <x v="15"/>
    <x v="338"/>
    <x v="0"/>
    <n v="104"/>
  </r>
  <r>
    <x v="6"/>
    <x v="15"/>
    <x v="339"/>
    <x v="0"/>
    <n v="65"/>
  </r>
  <r>
    <x v="6"/>
    <x v="15"/>
    <x v="340"/>
    <x v="0"/>
    <n v="89"/>
  </r>
  <r>
    <x v="6"/>
    <x v="15"/>
    <x v="341"/>
    <x v="0"/>
    <n v="39"/>
  </r>
  <r>
    <x v="6"/>
    <x v="15"/>
    <x v="342"/>
    <x v="0"/>
    <n v="241"/>
  </r>
  <r>
    <x v="6"/>
    <x v="15"/>
    <x v="343"/>
    <x v="0"/>
    <n v="17"/>
  </r>
  <r>
    <x v="6"/>
    <x v="15"/>
    <x v="344"/>
    <x v="0"/>
    <n v="298"/>
  </r>
  <r>
    <x v="6"/>
    <x v="15"/>
    <x v="322"/>
    <x v="1"/>
    <n v="76"/>
  </r>
  <r>
    <x v="6"/>
    <x v="15"/>
    <x v="323"/>
    <x v="1"/>
    <n v="10"/>
  </r>
  <r>
    <x v="6"/>
    <x v="15"/>
    <x v="324"/>
    <x v="1"/>
    <n v="9"/>
  </r>
  <r>
    <x v="6"/>
    <x v="15"/>
    <x v="325"/>
    <x v="1"/>
    <n v="81"/>
  </r>
  <r>
    <x v="6"/>
    <x v="15"/>
    <x v="326"/>
    <x v="1"/>
    <n v="11"/>
  </r>
  <r>
    <x v="6"/>
    <x v="15"/>
    <x v="327"/>
    <x v="1"/>
    <n v="24"/>
  </r>
  <r>
    <x v="6"/>
    <x v="15"/>
    <x v="328"/>
    <x v="1"/>
    <n v="75"/>
  </r>
  <r>
    <x v="6"/>
    <x v="15"/>
    <x v="329"/>
    <x v="1"/>
    <n v="51"/>
  </r>
  <r>
    <x v="6"/>
    <x v="15"/>
    <x v="330"/>
    <x v="1"/>
    <n v="5"/>
  </r>
  <r>
    <x v="6"/>
    <x v="15"/>
    <x v="331"/>
    <x v="1"/>
    <n v="17"/>
  </r>
  <r>
    <x v="6"/>
    <x v="15"/>
    <x v="332"/>
    <x v="1"/>
    <n v="22"/>
  </r>
  <r>
    <x v="6"/>
    <x v="15"/>
    <x v="333"/>
    <x v="1"/>
    <n v="1"/>
  </r>
  <r>
    <x v="6"/>
    <x v="15"/>
    <x v="334"/>
    <x v="1"/>
    <n v="2"/>
  </r>
  <r>
    <x v="6"/>
    <x v="15"/>
    <x v="335"/>
    <x v="1"/>
    <n v="5"/>
  </r>
  <r>
    <x v="6"/>
    <x v="15"/>
    <x v="336"/>
    <x v="1"/>
    <n v="7"/>
  </r>
  <r>
    <x v="6"/>
    <x v="15"/>
    <x v="337"/>
    <x v="1"/>
    <n v="4"/>
  </r>
  <r>
    <x v="6"/>
    <x v="15"/>
    <x v="338"/>
    <x v="1"/>
    <n v="5"/>
  </r>
  <r>
    <x v="6"/>
    <x v="15"/>
    <x v="339"/>
    <x v="1"/>
    <n v="8"/>
  </r>
  <r>
    <x v="6"/>
    <x v="15"/>
    <x v="340"/>
    <x v="1"/>
    <n v="7"/>
  </r>
  <r>
    <x v="6"/>
    <x v="15"/>
    <x v="341"/>
    <x v="1"/>
    <n v="6"/>
  </r>
  <r>
    <x v="6"/>
    <x v="15"/>
    <x v="342"/>
    <x v="1"/>
    <n v="21"/>
  </r>
  <r>
    <x v="6"/>
    <x v="15"/>
    <x v="343"/>
    <x v="1"/>
    <n v="2"/>
  </r>
  <r>
    <x v="6"/>
    <x v="15"/>
    <x v="344"/>
    <x v="1"/>
    <n v="25"/>
  </r>
  <r>
    <x v="6"/>
    <x v="15"/>
    <x v="322"/>
    <x v="2"/>
    <n v="571"/>
  </r>
  <r>
    <x v="6"/>
    <x v="15"/>
    <x v="323"/>
    <x v="2"/>
    <n v="90"/>
  </r>
  <r>
    <x v="6"/>
    <x v="15"/>
    <x v="324"/>
    <x v="2"/>
    <n v="51"/>
  </r>
  <r>
    <x v="6"/>
    <x v="15"/>
    <x v="325"/>
    <x v="2"/>
    <n v="392"/>
  </r>
  <r>
    <x v="6"/>
    <x v="15"/>
    <x v="326"/>
    <x v="2"/>
    <n v="128"/>
  </r>
  <r>
    <x v="6"/>
    <x v="15"/>
    <x v="327"/>
    <x v="2"/>
    <n v="124"/>
  </r>
  <r>
    <x v="6"/>
    <x v="15"/>
    <x v="328"/>
    <x v="2"/>
    <n v="500"/>
  </r>
  <r>
    <x v="6"/>
    <x v="15"/>
    <x v="329"/>
    <x v="2"/>
    <n v="349"/>
  </r>
  <r>
    <x v="6"/>
    <x v="15"/>
    <x v="330"/>
    <x v="2"/>
    <n v="56"/>
  </r>
  <r>
    <x v="6"/>
    <x v="15"/>
    <x v="331"/>
    <x v="2"/>
    <n v="125"/>
  </r>
  <r>
    <x v="6"/>
    <x v="15"/>
    <x v="332"/>
    <x v="2"/>
    <n v="153"/>
  </r>
  <r>
    <x v="6"/>
    <x v="15"/>
    <x v="333"/>
    <x v="2"/>
    <n v="82"/>
  </r>
  <r>
    <x v="6"/>
    <x v="15"/>
    <x v="334"/>
    <x v="2"/>
    <n v="18"/>
  </r>
  <r>
    <x v="6"/>
    <x v="15"/>
    <x v="335"/>
    <x v="2"/>
    <n v="31"/>
  </r>
  <r>
    <x v="6"/>
    <x v="15"/>
    <x v="336"/>
    <x v="2"/>
    <n v="84"/>
  </r>
  <r>
    <x v="6"/>
    <x v="15"/>
    <x v="337"/>
    <x v="2"/>
    <n v="94"/>
  </r>
  <r>
    <x v="6"/>
    <x v="15"/>
    <x v="338"/>
    <x v="2"/>
    <n v="154"/>
  </r>
  <r>
    <x v="6"/>
    <x v="15"/>
    <x v="339"/>
    <x v="2"/>
    <n v="43"/>
  </r>
  <r>
    <x v="6"/>
    <x v="15"/>
    <x v="340"/>
    <x v="2"/>
    <n v="50"/>
  </r>
  <r>
    <x v="6"/>
    <x v="15"/>
    <x v="341"/>
    <x v="2"/>
    <n v="75"/>
  </r>
  <r>
    <x v="6"/>
    <x v="15"/>
    <x v="342"/>
    <x v="2"/>
    <n v="170"/>
  </r>
  <r>
    <x v="6"/>
    <x v="15"/>
    <x v="343"/>
    <x v="2"/>
    <n v="49"/>
  </r>
  <r>
    <x v="6"/>
    <x v="15"/>
    <x v="344"/>
    <x v="2"/>
    <n v="263"/>
  </r>
  <r>
    <x v="6"/>
    <x v="15"/>
    <x v="322"/>
    <x v="3"/>
    <n v="2"/>
  </r>
  <r>
    <x v="6"/>
    <x v="15"/>
    <x v="344"/>
    <x v="3"/>
    <n v="1"/>
  </r>
  <r>
    <x v="6"/>
    <x v="15"/>
    <x v="327"/>
    <x v="31"/>
    <n v="4"/>
  </r>
  <r>
    <x v="6"/>
    <x v="15"/>
    <x v="330"/>
    <x v="31"/>
    <n v="1"/>
  </r>
  <r>
    <x v="6"/>
    <x v="15"/>
    <x v="334"/>
    <x v="31"/>
    <n v="3"/>
  </r>
  <r>
    <x v="6"/>
    <x v="15"/>
    <x v="335"/>
    <x v="31"/>
    <n v="3"/>
  </r>
  <r>
    <x v="6"/>
    <x v="15"/>
    <x v="338"/>
    <x v="31"/>
    <n v="1"/>
  </r>
  <r>
    <x v="6"/>
    <x v="15"/>
    <x v="322"/>
    <x v="4"/>
    <n v="232"/>
  </r>
  <r>
    <x v="6"/>
    <x v="15"/>
    <x v="323"/>
    <x v="4"/>
    <n v="40"/>
  </r>
  <r>
    <x v="6"/>
    <x v="15"/>
    <x v="324"/>
    <x v="4"/>
    <n v="9"/>
  </r>
  <r>
    <x v="6"/>
    <x v="15"/>
    <x v="325"/>
    <x v="4"/>
    <n v="93"/>
  </r>
  <r>
    <x v="6"/>
    <x v="15"/>
    <x v="326"/>
    <x v="4"/>
    <n v="17"/>
  </r>
  <r>
    <x v="6"/>
    <x v="15"/>
    <x v="327"/>
    <x v="4"/>
    <n v="69"/>
  </r>
  <r>
    <x v="6"/>
    <x v="15"/>
    <x v="328"/>
    <x v="4"/>
    <n v="162"/>
  </r>
  <r>
    <x v="6"/>
    <x v="15"/>
    <x v="329"/>
    <x v="4"/>
    <n v="118"/>
  </r>
  <r>
    <x v="6"/>
    <x v="15"/>
    <x v="330"/>
    <x v="4"/>
    <n v="29"/>
  </r>
  <r>
    <x v="6"/>
    <x v="15"/>
    <x v="331"/>
    <x v="4"/>
    <n v="78"/>
  </r>
  <r>
    <x v="6"/>
    <x v="15"/>
    <x v="332"/>
    <x v="4"/>
    <n v="78"/>
  </r>
  <r>
    <x v="6"/>
    <x v="15"/>
    <x v="333"/>
    <x v="4"/>
    <n v="34"/>
  </r>
  <r>
    <x v="6"/>
    <x v="15"/>
    <x v="334"/>
    <x v="4"/>
    <n v="7"/>
  </r>
  <r>
    <x v="6"/>
    <x v="15"/>
    <x v="335"/>
    <x v="4"/>
    <n v="12"/>
  </r>
  <r>
    <x v="6"/>
    <x v="15"/>
    <x v="336"/>
    <x v="4"/>
    <n v="33"/>
  </r>
  <r>
    <x v="6"/>
    <x v="15"/>
    <x v="337"/>
    <x v="4"/>
    <n v="50"/>
  </r>
  <r>
    <x v="6"/>
    <x v="15"/>
    <x v="338"/>
    <x v="4"/>
    <n v="67"/>
  </r>
  <r>
    <x v="6"/>
    <x v="15"/>
    <x v="339"/>
    <x v="4"/>
    <n v="27"/>
  </r>
  <r>
    <x v="6"/>
    <x v="15"/>
    <x v="340"/>
    <x v="4"/>
    <n v="26"/>
  </r>
  <r>
    <x v="6"/>
    <x v="15"/>
    <x v="341"/>
    <x v="4"/>
    <n v="44"/>
  </r>
  <r>
    <x v="6"/>
    <x v="15"/>
    <x v="342"/>
    <x v="4"/>
    <n v="113"/>
  </r>
  <r>
    <x v="6"/>
    <x v="15"/>
    <x v="343"/>
    <x v="4"/>
    <n v="34"/>
  </r>
  <r>
    <x v="6"/>
    <x v="15"/>
    <x v="344"/>
    <x v="4"/>
    <n v="96"/>
  </r>
  <r>
    <x v="6"/>
    <x v="15"/>
    <x v="322"/>
    <x v="5"/>
    <n v="587"/>
  </r>
  <r>
    <x v="6"/>
    <x v="15"/>
    <x v="323"/>
    <x v="5"/>
    <n v="91"/>
  </r>
  <r>
    <x v="6"/>
    <x v="15"/>
    <x v="324"/>
    <x v="5"/>
    <n v="53"/>
  </r>
  <r>
    <x v="6"/>
    <x v="15"/>
    <x v="325"/>
    <x v="5"/>
    <n v="396"/>
  </r>
  <r>
    <x v="6"/>
    <x v="15"/>
    <x v="326"/>
    <x v="5"/>
    <n v="131"/>
  </r>
  <r>
    <x v="6"/>
    <x v="15"/>
    <x v="327"/>
    <x v="5"/>
    <n v="127"/>
  </r>
  <r>
    <x v="6"/>
    <x v="15"/>
    <x v="328"/>
    <x v="5"/>
    <n v="524"/>
  </r>
  <r>
    <x v="6"/>
    <x v="15"/>
    <x v="329"/>
    <x v="5"/>
    <n v="361"/>
  </r>
  <r>
    <x v="6"/>
    <x v="15"/>
    <x v="330"/>
    <x v="5"/>
    <n v="58"/>
  </r>
  <r>
    <x v="6"/>
    <x v="15"/>
    <x v="331"/>
    <x v="5"/>
    <n v="129"/>
  </r>
  <r>
    <x v="6"/>
    <x v="15"/>
    <x v="332"/>
    <x v="5"/>
    <n v="154"/>
  </r>
  <r>
    <x v="6"/>
    <x v="15"/>
    <x v="333"/>
    <x v="5"/>
    <n v="88"/>
  </r>
  <r>
    <x v="6"/>
    <x v="15"/>
    <x v="334"/>
    <x v="5"/>
    <n v="18"/>
  </r>
  <r>
    <x v="6"/>
    <x v="15"/>
    <x v="335"/>
    <x v="5"/>
    <n v="33"/>
  </r>
  <r>
    <x v="6"/>
    <x v="15"/>
    <x v="336"/>
    <x v="5"/>
    <n v="86"/>
  </r>
  <r>
    <x v="6"/>
    <x v="15"/>
    <x v="337"/>
    <x v="5"/>
    <n v="102"/>
  </r>
  <r>
    <x v="6"/>
    <x v="15"/>
    <x v="338"/>
    <x v="5"/>
    <n v="159"/>
  </r>
  <r>
    <x v="6"/>
    <x v="15"/>
    <x v="339"/>
    <x v="5"/>
    <n v="43"/>
  </r>
  <r>
    <x v="6"/>
    <x v="15"/>
    <x v="340"/>
    <x v="5"/>
    <n v="52"/>
  </r>
  <r>
    <x v="6"/>
    <x v="15"/>
    <x v="341"/>
    <x v="5"/>
    <n v="81"/>
  </r>
  <r>
    <x v="6"/>
    <x v="15"/>
    <x v="342"/>
    <x v="5"/>
    <n v="172"/>
  </r>
  <r>
    <x v="6"/>
    <x v="15"/>
    <x v="343"/>
    <x v="5"/>
    <n v="53"/>
  </r>
  <r>
    <x v="6"/>
    <x v="15"/>
    <x v="344"/>
    <x v="5"/>
    <n v="274"/>
  </r>
  <r>
    <x v="6"/>
    <x v="15"/>
    <x v="322"/>
    <x v="6"/>
    <n v="32"/>
  </r>
  <r>
    <x v="6"/>
    <x v="15"/>
    <x v="323"/>
    <x v="6"/>
    <n v="1"/>
  </r>
  <r>
    <x v="6"/>
    <x v="15"/>
    <x v="325"/>
    <x v="6"/>
    <n v="13"/>
  </r>
  <r>
    <x v="6"/>
    <x v="15"/>
    <x v="326"/>
    <x v="6"/>
    <n v="33"/>
  </r>
  <r>
    <x v="6"/>
    <x v="15"/>
    <x v="327"/>
    <x v="6"/>
    <n v="2"/>
  </r>
  <r>
    <x v="6"/>
    <x v="15"/>
    <x v="328"/>
    <x v="6"/>
    <n v="61"/>
  </r>
  <r>
    <x v="6"/>
    <x v="15"/>
    <x v="329"/>
    <x v="6"/>
    <n v="66"/>
  </r>
  <r>
    <x v="6"/>
    <x v="15"/>
    <x v="330"/>
    <x v="6"/>
    <n v="3"/>
  </r>
  <r>
    <x v="6"/>
    <x v="15"/>
    <x v="332"/>
    <x v="6"/>
    <n v="13"/>
  </r>
  <r>
    <x v="6"/>
    <x v="15"/>
    <x v="336"/>
    <x v="6"/>
    <n v="4"/>
  </r>
  <r>
    <x v="6"/>
    <x v="15"/>
    <x v="337"/>
    <x v="6"/>
    <n v="5"/>
  </r>
  <r>
    <x v="6"/>
    <x v="15"/>
    <x v="338"/>
    <x v="6"/>
    <n v="11"/>
  </r>
  <r>
    <x v="6"/>
    <x v="15"/>
    <x v="339"/>
    <x v="6"/>
    <n v="1"/>
  </r>
  <r>
    <x v="6"/>
    <x v="15"/>
    <x v="342"/>
    <x v="6"/>
    <n v="7"/>
  </r>
  <r>
    <x v="6"/>
    <x v="15"/>
    <x v="344"/>
    <x v="6"/>
    <n v="37"/>
  </r>
  <r>
    <x v="6"/>
    <x v="15"/>
    <x v="322"/>
    <x v="7"/>
    <n v="52"/>
  </r>
  <r>
    <x v="6"/>
    <x v="15"/>
    <x v="323"/>
    <x v="7"/>
    <n v="3"/>
  </r>
  <r>
    <x v="6"/>
    <x v="15"/>
    <x v="325"/>
    <x v="7"/>
    <n v="18"/>
  </r>
  <r>
    <x v="6"/>
    <x v="15"/>
    <x v="326"/>
    <x v="7"/>
    <n v="44"/>
  </r>
  <r>
    <x v="6"/>
    <x v="15"/>
    <x v="327"/>
    <x v="7"/>
    <n v="3"/>
  </r>
  <r>
    <x v="6"/>
    <x v="15"/>
    <x v="328"/>
    <x v="7"/>
    <n v="102"/>
  </r>
  <r>
    <x v="6"/>
    <x v="15"/>
    <x v="329"/>
    <x v="7"/>
    <n v="85"/>
  </r>
  <r>
    <x v="6"/>
    <x v="15"/>
    <x v="330"/>
    <x v="7"/>
    <n v="5"/>
  </r>
  <r>
    <x v="6"/>
    <x v="15"/>
    <x v="332"/>
    <x v="7"/>
    <n v="21"/>
  </r>
  <r>
    <x v="6"/>
    <x v="15"/>
    <x v="336"/>
    <x v="7"/>
    <n v="4"/>
  </r>
  <r>
    <x v="6"/>
    <x v="15"/>
    <x v="337"/>
    <x v="7"/>
    <n v="4"/>
  </r>
  <r>
    <x v="6"/>
    <x v="15"/>
    <x v="338"/>
    <x v="7"/>
    <n v="13"/>
  </r>
  <r>
    <x v="6"/>
    <x v="15"/>
    <x v="339"/>
    <x v="7"/>
    <n v="1"/>
  </r>
  <r>
    <x v="6"/>
    <x v="15"/>
    <x v="342"/>
    <x v="7"/>
    <n v="11"/>
  </r>
  <r>
    <x v="6"/>
    <x v="15"/>
    <x v="344"/>
    <x v="7"/>
    <n v="67"/>
  </r>
  <r>
    <x v="6"/>
    <x v="15"/>
    <x v="322"/>
    <x v="8"/>
    <n v="18"/>
  </r>
  <r>
    <x v="6"/>
    <x v="15"/>
    <x v="324"/>
    <x v="8"/>
    <n v="1"/>
  </r>
  <r>
    <x v="6"/>
    <x v="15"/>
    <x v="325"/>
    <x v="8"/>
    <n v="8"/>
  </r>
  <r>
    <x v="6"/>
    <x v="15"/>
    <x v="326"/>
    <x v="8"/>
    <n v="7"/>
  </r>
  <r>
    <x v="6"/>
    <x v="15"/>
    <x v="328"/>
    <x v="8"/>
    <n v="27"/>
  </r>
  <r>
    <x v="6"/>
    <x v="15"/>
    <x v="329"/>
    <x v="8"/>
    <n v="8"/>
  </r>
  <r>
    <x v="6"/>
    <x v="15"/>
    <x v="331"/>
    <x v="8"/>
    <n v="1"/>
  </r>
  <r>
    <x v="6"/>
    <x v="15"/>
    <x v="344"/>
    <x v="8"/>
    <n v="3"/>
  </r>
  <r>
    <x v="6"/>
    <x v="15"/>
    <x v="322"/>
    <x v="41"/>
    <n v="51"/>
  </r>
  <r>
    <x v="6"/>
    <x v="15"/>
    <x v="323"/>
    <x v="41"/>
    <n v="14"/>
  </r>
  <r>
    <x v="6"/>
    <x v="15"/>
    <x v="324"/>
    <x v="41"/>
    <n v="23"/>
  </r>
  <r>
    <x v="6"/>
    <x v="15"/>
    <x v="325"/>
    <x v="41"/>
    <n v="46"/>
  </r>
  <r>
    <x v="6"/>
    <x v="15"/>
    <x v="326"/>
    <x v="41"/>
    <n v="5"/>
  </r>
  <r>
    <x v="6"/>
    <x v="15"/>
    <x v="327"/>
    <x v="41"/>
    <n v="20"/>
  </r>
  <r>
    <x v="6"/>
    <x v="15"/>
    <x v="328"/>
    <x v="41"/>
    <n v="55"/>
  </r>
  <r>
    <x v="6"/>
    <x v="15"/>
    <x v="329"/>
    <x v="41"/>
    <n v="47"/>
  </r>
  <r>
    <x v="6"/>
    <x v="15"/>
    <x v="330"/>
    <x v="41"/>
    <n v="30"/>
  </r>
  <r>
    <x v="6"/>
    <x v="15"/>
    <x v="331"/>
    <x v="41"/>
    <n v="17"/>
  </r>
  <r>
    <x v="6"/>
    <x v="15"/>
    <x v="332"/>
    <x v="41"/>
    <n v="31"/>
  </r>
  <r>
    <x v="6"/>
    <x v="15"/>
    <x v="333"/>
    <x v="41"/>
    <n v="15"/>
  </r>
  <r>
    <x v="6"/>
    <x v="15"/>
    <x v="334"/>
    <x v="41"/>
    <n v="3"/>
  </r>
  <r>
    <x v="6"/>
    <x v="15"/>
    <x v="335"/>
    <x v="41"/>
    <n v="7"/>
  </r>
  <r>
    <x v="6"/>
    <x v="15"/>
    <x v="336"/>
    <x v="41"/>
    <n v="15"/>
  </r>
  <r>
    <x v="6"/>
    <x v="15"/>
    <x v="337"/>
    <x v="41"/>
    <n v="12"/>
  </r>
  <r>
    <x v="6"/>
    <x v="15"/>
    <x v="338"/>
    <x v="41"/>
    <n v="9"/>
  </r>
  <r>
    <x v="6"/>
    <x v="15"/>
    <x v="339"/>
    <x v="41"/>
    <n v="7"/>
  </r>
  <r>
    <x v="6"/>
    <x v="15"/>
    <x v="340"/>
    <x v="41"/>
    <n v="15"/>
  </r>
  <r>
    <x v="6"/>
    <x v="15"/>
    <x v="341"/>
    <x v="41"/>
    <n v="17"/>
  </r>
  <r>
    <x v="6"/>
    <x v="15"/>
    <x v="342"/>
    <x v="41"/>
    <n v="20"/>
  </r>
  <r>
    <x v="6"/>
    <x v="15"/>
    <x v="343"/>
    <x v="41"/>
    <n v="4"/>
  </r>
  <r>
    <x v="6"/>
    <x v="15"/>
    <x v="344"/>
    <x v="41"/>
    <n v="41"/>
  </r>
  <r>
    <x v="6"/>
    <x v="15"/>
    <x v="322"/>
    <x v="9"/>
    <n v="62"/>
  </r>
  <r>
    <x v="6"/>
    <x v="15"/>
    <x v="323"/>
    <x v="9"/>
    <n v="16"/>
  </r>
  <r>
    <x v="6"/>
    <x v="15"/>
    <x v="324"/>
    <x v="9"/>
    <n v="24"/>
  </r>
  <r>
    <x v="6"/>
    <x v="15"/>
    <x v="325"/>
    <x v="9"/>
    <n v="54"/>
  </r>
  <r>
    <x v="6"/>
    <x v="15"/>
    <x v="326"/>
    <x v="9"/>
    <n v="5"/>
  </r>
  <r>
    <x v="6"/>
    <x v="15"/>
    <x v="327"/>
    <x v="9"/>
    <n v="21"/>
  </r>
  <r>
    <x v="6"/>
    <x v="15"/>
    <x v="328"/>
    <x v="9"/>
    <n v="61"/>
  </r>
  <r>
    <x v="6"/>
    <x v="15"/>
    <x v="329"/>
    <x v="9"/>
    <n v="49"/>
  </r>
  <r>
    <x v="6"/>
    <x v="15"/>
    <x v="330"/>
    <x v="9"/>
    <n v="30"/>
  </r>
  <r>
    <x v="6"/>
    <x v="15"/>
    <x v="331"/>
    <x v="9"/>
    <n v="17"/>
  </r>
  <r>
    <x v="6"/>
    <x v="15"/>
    <x v="332"/>
    <x v="9"/>
    <n v="31"/>
  </r>
  <r>
    <x v="6"/>
    <x v="15"/>
    <x v="333"/>
    <x v="9"/>
    <n v="18"/>
  </r>
  <r>
    <x v="6"/>
    <x v="15"/>
    <x v="334"/>
    <x v="9"/>
    <n v="3"/>
  </r>
  <r>
    <x v="6"/>
    <x v="15"/>
    <x v="335"/>
    <x v="9"/>
    <n v="8"/>
  </r>
  <r>
    <x v="6"/>
    <x v="15"/>
    <x v="336"/>
    <x v="9"/>
    <n v="16"/>
  </r>
  <r>
    <x v="6"/>
    <x v="15"/>
    <x v="337"/>
    <x v="9"/>
    <n v="14"/>
  </r>
  <r>
    <x v="6"/>
    <x v="15"/>
    <x v="338"/>
    <x v="9"/>
    <n v="10"/>
  </r>
  <r>
    <x v="6"/>
    <x v="15"/>
    <x v="339"/>
    <x v="9"/>
    <n v="7"/>
  </r>
  <r>
    <x v="6"/>
    <x v="15"/>
    <x v="340"/>
    <x v="9"/>
    <n v="13"/>
  </r>
  <r>
    <x v="6"/>
    <x v="15"/>
    <x v="341"/>
    <x v="9"/>
    <n v="13"/>
  </r>
  <r>
    <x v="6"/>
    <x v="15"/>
    <x v="342"/>
    <x v="9"/>
    <n v="26"/>
  </r>
  <r>
    <x v="6"/>
    <x v="15"/>
    <x v="343"/>
    <x v="9"/>
    <n v="3"/>
  </r>
  <r>
    <x v="6"/>
    <x v="15"/>
    <x v="344"/>
    <x v="9"/>
    <n v="48"/>
  </r>
  <r>
    <x v="6"/>
    <x v="15"/>
    <x v="322"/>
    <x v="10"/>
    <n v="15"/>
  </r>
  <r>
    <x v="6"/>
    <x v="15"/>
    <x v="323"/>
    <x v="10"/>
    <n v="2"/>
  </r>
  <r>
    <x v="6"/>
    <x v="15"/>
    <x v="325"/>
    <x v="10"/>
    <n v="6"/>
  </r>
  <r>
    <x v="6"/>
    <x v="15"/>
    <x v="326"/>
    <x v="10"/>
    <n v="8"/>
  </r>
  <r>
    <x v="6"/>
    <x v="15"/>
    <x v="327"/>
    <x v="10"/>
    <n v="1"/>
  </r>
  <r>
    <x v="6"/>
    <x v="15"/>
    <x v="328"/>
    <x v="10"/>
    <n v="8"/>
  </r>
  <r>
    <x v="6"/>
    <x v="15"/>
    <x v="329"/>
    <x v="10"/>
    <n v="3"/>
  </r>
  <r>
    <x v="6"/>
    <x v="15"/>
    <x v="330"/>
    <x v="10"/>
    <n v="1"/>
  </r>
  <r>
    <x v="6"/>
    <x v="15"/>
    <x v="331"/>
    <x v="10"/>
    <n v="1"/>
  </r>
  <r>
    <x v="6"/>
    <x v="15"/>
    <x v="337"/>
    <x v="10"/>
    <n v="1"/>
  </r>
  <r>
    <x v="6"/>
    <x v="15"/>
    <x v="338"/>
    <x v="10"/>
    <n v="5"/>
  </r>
  <r>
    <x v="6"/>
    <x v="15"/>
    <x v="340"/>
    <x v="10"/>
    <n v="1"/>
  </r>
  <r>
    <x v="6"/>
    <x v="15"/>
    <x v="341"/>
    <x v="10"/>
    <n v="1"/>
  </r>
  <r>
    <x v="6"/>
    <x v="15"/>
    <x v="342"/>
    <x v="10"/>
    <n v="1"/>
  </r>
  <r>
    <x v="6"/>
    <x v="15"/>
    <x v="344"/>
    <x v="10"/>
    <n v="10"/>
  </r>
  <r>
    <x v="6"/>
    <x v="15"/>
    <x v="325"/>
    <x v="11"/>
    <n v="1"/>
  </r>
  <r>
    <x v="6"/>
    <x v="15"/>
    <x v="326"/>
    <x v="11"/>
    <n v="3"/>
  </r>
  <r>
    <x v="6"/>
    <x v="15"/>
    <x v="328"/>
    <x v="11"/>
    <n v="2"/>
  </r>
  <r>
    <x v="6"/>
    <x v="15"/>
    <x v="331"/>
    <x v="11"/>
    <n v="1"/>
  </r>
  <r>
    <x v="6"/>
    <x v="15"/>
    <x v="322"/>
    <x v="12"/>
    <n v="404"/>
  </r>
  <r>
    <x v="6"/>
    <x v="15"/>
    <x v="323"/>
    <x v="12"/>
    <n v="81"/>
  </r>
  <r>
    <x v="6"/>
    <x v="15"/>
    <x v="324"/>
    <x v="12"/>
    <n v="43"/>
  </r>
  <r>
    <x v="6"/>
    <x v="15"/>
    <x v="325"/>
    <x v="12"/>
    <n v="250"/>
  </r>
  <r>
    <x v="6"/>
    <x v="15"/>
    <x v="326"/>
    <x v="12"/>
    <n v="47"/>
  </r>
  <r>
    <x v="6"/>
    <x v="15"/>
    <x v="327"/>
    <x v="12"/>
    <n v="122"/>
  </r>
  <r>
    <x v="6"/>
    <x v="15"/>
    <x v="328"/>
    <x v="12"/>
    <n v="354"/>
  </r>
  <r>
    <x v="6"/>
    <x v="15"/>
    <x v="329"/>
    <x v="12"/>
    <n v="246"/>
  </r>
  <r>
    <x v="6"/>
    <x v="15"/>
    <x v="330"/>
    <x v="12"/>
    <n v="55"/>
  </r>
  <r>
    <x v="6"/>
    <x v="15"/>
    <x v="331"/>
    <x v="12"/>
    <n v="119"/>
  </r>
  <r>
    <x v="6"/>
    <x v="15"/>
    <x v="332"/>
    <x v="12"/>
    <n v="129"/>
  </r>
  <r>
    <x v="6"/>
    <x v="15"/>
    <x v="333"/>
    <x v="12"/>
    <n v="82"/>
  </r>
  <r>
    <x v="6"/>
    <x v="15"/>
    <x v="334"/>
    <x v="12"/>
    <n v="18"/>
  </r>
  <r>
    <x v="6"/>
    <x v="15"/>
    <x v="335"/>
    <x v="12"/>
    <n v="31"/>
  </r>
  <r>
    <x v="6"/>
    <x v="15"/>
    <x v="336"/>
    <x v="12"/>
    <n v="70"/>
  </r>
  <r>
    <x v="6"/>
    <x v="15"/>
    <x v="337"/>
    <x v="12"/>
    <n v="89"/>
  </r>
  <r>
    <x v="6"/>
    <x v="15"/>
    <x v="338"/>
    <x v="12"/>
    <n v="114"/>
  </r>
  <r>
    <x v="6"/>
    <x v="15"/>
    <x v="339"/>
    <x v="12"/>
    <n v="42"/>
  </r>
  <r>
    <x v="6"/>
    <x v="15"/>
    <x v="340"/>
    <x v="12"/>
    <n v="47"/>
  </r>
  <r>
    <x v="6"/>
    <x v="15"/>
    <x v="341"/>
    <x v="12"/>
    <n v="73"/>
  </r>
  <r>
    <x v="6"/>
    <x v="15"/>
    <x v="342"/>
    <x v="12"/>
    <n v="168"/>
  </r>
  <r>
    <x v="6"/>
    <x v="15"/>
    <x v="343"/>
    <x v="12"/>
    <n v="47"/>
  </r>
  <r>
    <x v="6"/>
    <x v="15"/>
    <x v="344"/>
    <x v="12"/>
    <n v="183"/>
  </r>
  <r>
    <x v="6"/>
    <x v="15"/>
    <x v="322"/>
    <x v="13"/>
    <n v="14"/>
  </r>
  <r>
    <x v="6"/>
    <x v="15"/>
    <x v="325"/>
    <x v="13"/>
    <n v="9"/>
  </r>
  <r>
    <x v="6"/>
    <x v="15"/>
    <x v="326"/>
    <x v="13"/>
    <n v="51"/>
  </r>
  <r>
    <x v="6"/>
    <x v="15"/>
    <x v="328"/>
    <x v="13"/>
    <n v="28"/>
  </r>
  <r>
    <x v="6"/>
    <x v="15"/>
    <x v="329"/>
    <x v="13"/>
    <n v="3"/>
  </r>
  <r>
    <x v="6"/>
    <x v="15"/>
    <x v="336"/>
    <x v="13"/>
    <n v="1"/>
  </r>
  <r>
    <x v="6"/>
    <x v="15"/>
    <x v="337"/>
    <x v="13"/>
    <n v="1"/>
  </r>
  <r>
    <x v="6"/>
    <x v="15"/>
    <x v="338"/>
    <x v="13"/>
    <n v="6"/>
  </r>
  <r>
    <x v="6"/>
    <x v="15"/>
    <x v="341"/>
    <x v="13"/>
    <n v="1"/>
  </r>
  <r>
    <x v="6"/>
    <x v="15"/>
    <x v="342"/>
    <x v="13"/>
    <n v="1"/>
  </r>
  <r>
    <x v="6"/>
    <x v="15"/>
    <x v="343"/>
    <x v="13"/>
    <n v="1"/>
  </r>
  <r>
    <x v="6"/>
    <x v="15"/>
    <x v="344"/>
    <x v="13"/>
    <n v="14"/>
  </r>
  <r>
    <x v="6"/>
    <x v="15"/>
    <x v="322"/>
    <x v="14"/>
    <n v="404"/>
  </r>
  <r>
    <x v="6"/>
    <x v="15"/>
    <x v="323"/>
    <x v="14"/>
    <n v="20"/>
  </r>
  <r>
    <x v="6"/>
    <x v="15"/>
    <x v="324"/>
    <x v="14"/>
    <n v="10"/>
  </r>
  <r>
    <x v="6"/>
    <x v="15"/>
    <x v="325"/>
    <x v="14"/>
    <n v="284"/>
  </r>
  <r>
    <x v="6"/>
    <x v="15"/>
    <x v="326"/>
    <x v="14"/>
    <n v="103"/>
  </r>
  <r>
    <x v="6"/>
    <x v="15"/>
    <x v="327"/>
    <x v="14"/>
    <n v="8"/>
  </r>
  <r>
    <x v="6"/>
    <x v="15"/>
    <x v="328"/>
    <x v="14"/>
    <n v="363"/>
  </r>
  <r>
    <x v="6"/>
    <x v="15"/>
    <x v="329"/>
    <x v="14"/>
    <n v="216"/>
  </r>
  <r>
    <x v="6"/>
    <x v="15"/>
    <x v="330"/>
    <x v="14"/>
    <n v="8"/>
  </r>
  <r>
    <x v="6"/>
    <x v="15"/>
    <x v="331"/>
    <x v="14"/>
    <n v="46"/>
  </r>
  <r>
    <x v="6"/>
    <x v="15"/>
    <x v="332"/>
    <x v="14"/>
    <n v="49"/>
  </r>
  <r>
    <x v="6"/>
    <x v="15"/>
    <x v="336"/>
    <x v="14"/>
    <n v="33"/>
  </r>
  <r>
    <x v="6"/>
    <x v="15"/>
    <x v="337"/>
    <x v="14"/>
    <n v="22"/>
  </r>
  <r>
    <x v="6"/>
    <x v="15"/>
    <x v="338"/>
    <x v="14"/>
    <n v="85"/>
  </r>
  <r>
    <x v="6"/>
    <x v="15"/>
    <x v="339"/>
    <x v="14"/>
    <n v="6"/>
  </r>
  <r>
    <x v="6"/>
    <x v="15"/>
    <x v="340"/>
    <x v="14"/>
    <n v="10"/>
  </r>
  <r>
    <x v="6"/>
    <x v="15"/>
    <x v="341"/>
    <x v="14"/>
    <n v="6"/>
  </r>
  <r>
    <x v="6"/>
    <x v="15"/>
    <x v="342"/>
    <x v="14"/>
    <n v="22"/>
  </r>
  <r>
    <x v="6"/>
    <x v="15"/>
    <x v="343"/>
    <x v="14"/>
    <n v="4"/>
  </r>
  <r>
    <x v="6"/>
    <x v="15"/>
    <x v="344"/>
    <x v="14"/>
    <n v="150"/>
  </r>
  <r>
    <x v="6"/>
    <x v="15"/>
    <x v="322"/>
    <x v="15"/>
    <n v="23"/>
  </r>
  <r>
    <x v="6"/>
    <x v="15"/>
    <x v="323"/>
    <x v="15"/>
    <n v="1"/>
  </r>
  <r>
    <x v="6"/>
    <x v="15"/>
    <x v="324"/>
    <x v="15"/>
    <n v="4"/>
  </r>
  <r>
    <x v="6"/>
    <x v="15"/>
    <x v="325"/>
    <x v="15"/>
    <n v="56"/>
  </r>
  <r>
    <x v="6"/>
    <x v="15"/>
    <x v="326"/>
    <x v="15"/>
    <n v="62"/>
  </r>
  <r>
    <x v="6"/>
    <x v="15"/>
    <x v="327"/>
    <x v="15"/>
    <n v="12"/>
  </r>
  <r>
    <x v="6"/>
    <x v="15"/>
    <x v="328"/>
    <x v="15"/>
    <n v="50"/>
  </r>
  <r>
    <x v="6"/>
    <x v="15"/>
    <x v="329"/>
    <x v="15"/>
    <n v="17"/>
  </r>
  <r>
    <x v="6"/>
    <x v="15"/>
    <x v="330"/>
    <x v="15"/>
    <n v="3"/>
  </r>
  <r>
    <x v="6"/>
    <x v="15"/>
    <x v="331"/>
    <x v="15"/>
    <n v="3"/>
  </r>
  <r>
    <x v="6"/>
    <x v="15"/>
    <x v="332"/>
    <x v="15"/>
    <n v="8"/>
  </r>
  <r>
    <x v="6"/>
    <x v="15"/>
    <x v="333"/>
    <x v="15"/>
    <n v="6"/>
  </r>
  <r>
    <x v="6"/>
    <x v="15"/>
    <x v="334"/>
    <x v="15"/>
    <n v="2"/>
  </r>
  <r>
    <x v="6"/>
    <x v="15"/>
    <x v="336"/>
    <x v="15"/>
    <n v="5"/>
  </r>
  <r>
    <x v="6"/>
    <x v="15"/>
    <x v="337"/>
    <x v="15"/>
    <n v="1"/>
  </r>
  <r>
    <x v="6"/>
    <x v="15"/>
    <x v="338"/>
    <x v="15"/>
    <n v="26"/>
  </r>
  <r>
    <x v="6"/>
    <x v="15"/>
    <x v="339"/>
    <x v="15"/>
    <n v="4"/>
  </r>
  <r>
    <x v="6"/>
    <x v="15"/>
    <x v="340"/>
    <x v="15"/>
    <n v="3"/>
  </r>
  <r>
    <x v="6"/>
    <x v="15"/>
    <x v="341"/>
    <x v="15"/>
    <n v="18"/>
  </r>
  <r>
    <x v="6"/>
    <x v="15"/>
    <x v="342"/>
    <x v="15"/>
    <n v="15"/>
  </r>
  <r>
    <x v="6"/>
    <x v="15"/>
    <x v="343"/>
    <x v="15"/>
    <n v="4"/>
  </r>
  <r>
    <x v="6"/>
    <x v="15"/>
    <x v="344"/>
    <x v="15"/>
    <n v="16"/>
  </r>
  <r>
    <x v="6"/>
    <x v="15"/>
    <x v="322"/>
    <x v="16"/>
    <n v="17"/>
  </r>
  <r>
    <x v="6"/>
    <x v="15"/>
    <x v="323"/>
    <x v="16"/>
    <n v="2"/>
  </r>
  <r>
    <x v="6"/>
    <x v="15"/>
    <x v="324"/>
    <x v="16"/>
    <n v="2"/>
  </r>
  <r>
    <x v="6"/>
    <x v="15"/>
    <x v="325"/>
    <x v="16"/>
    <n v="12"/>
  </r>
  <r>
    <x v="6"/>
    <x v="15"/>
    <x v="326"/>
    <x v="16"/>
    <n v="2"/>
  </r>
  <r>
    <x v="6"/>
    <x v="15"/>
    <x v="327"/>
    <x v="16"/>
    <n v="2"/>
  </r>
  <r>
    <x v="6"/>
    <x v="15"/>
    <x v="328"/>
    <x v="16"/>
    <n v="18"/>
  </r>
  <r>
    <x v="6"/>
    <x v="15"/>
    <x v="329"/>
    <x v="16"/>
    <n v="5"/>
  </r>
  <r>
    <x v="6"/>
    <x v="15"/>
    <x v="330"/>
    <x v="16"/>
    <n v="4"/>
  </r>
  <r>
    <x v="6"/>
    <x v="15"/>
    <x v="331"/>
    <x v="16"/>
    <n v="3"/>
  </r>
  <r>
    <x v="6"/>
    <x v="15"/>
    <x v="332"/>
    <x v="16"/>
    <n v="7"/>
  </r>
  <r>
    <x v="6"/>
    <x v="15"/>
    <x v="334"/>
    <x v="16"/>
    <n v="1"/>
  </r>
  <r>
    <x v="6"/>
    <x v="15"/>
    <x v="335"/>
    <x v="16"/>
    <n v="2"/>
  </r>
  <r>
    <x v="6"/>
    <x v="15"/>
    <x v="338"/>
    <x v="16"/>
    <n v="1"/>
  </r>
  <r>
    <x v="6"/>
    <x v="15"/>
    <x v="339"/>
    <x v="16"/>
    <n v="2"/>
  </r>
  <r>
    <x v="6"/>
    <x v="15"/>
    <x v="340"/>
    <x v="16"/>
    <n v="5"/>
  </r>
  <r>
    <x v="6"/>
    <x v="15"/>
    <x v="341"/>
    <x v="16"/>
    <n v="3"/>
  </r>
  <r>
    <x v="6"/>
    <x v="15"/>
    <x v="342"/>
    <x v="16"/>
    <n v="1"/>
  </r>
  <r>
    <x v="6"/>
    <x v="15"/>
    <x v="343"/>
    <x v="16"/>
    <n v="1"/>
  </r>
  <r>
    <x v="6"/>
    <x v="15"/>
    <x v="344"/>
    <x v="16"/>
    <n v="4"/>
  </r>
  <r>
    <x v="6"/>
    <x v="15"/>
    <x v="322"/>
    <x v="33"/>
    <n v="26"/>
  </r>
  <r>
    <x v="6"/>
    <x v="15"/>
    <x v="323"/>
    <x v="33"/>
    <n v="7"/>
  </r>
  <r>
    <x v="6"/>
    <x v="15"/>
    <x v="325"/>
    <x v="33"/>
    <n v="34"/>
  </r>
  <r>
    <x v="6"/>
    <x v="15"/>
    <x v="326"/>
    <x v="33"/>
    <n v="2"/>
  </r>
  <r>
    <x v="6"/>
    <x v="15"/>
    <x v="327"/>
    <x v="33"/>
    <n v="9"/>
  </r>
  <r>
    <x v="6"/>
    <x v="15"/>
    <x v="328"/>
    <x v="33"/>
    <n v="35"/>
  </r>
  <r>
    <x v="6"/>
    <x v="15"/>
    <x v="329"/>
    <x v="33"/>
    <n v="14"/>
  </r>
  <r>
    <x v="6"/>
    <x v="15"/>
    <x v="330"/>
    <x v="33"/>
    <n v="2"/>
  </r>
  <r>
    <x v="6"/>
    <x v="15"/>
    <x v="331"/>
    <x v="33"/>
    <n v="9"/>
  </r>
  <r>
    <x v="6"/>
    <x v="15"/>
    <x v="332"/>
    <x v="33"/>
    <n v="6"/>
  </r>
  <r>
    <x v="6"/>
    <x v="15"/>
    <x v="333"/>
    <x v="33"/>
    <n v="5"/>
  </r>
  <r>
    <x v="6"/>
    <x v="15"/>
    <x v="334"/>
    <x v="33"/>
    <n v="2"/>
  </r>
  <r>
    <x v="6"/>
    <x v="15"/>
    <x v="335"/>
    <x v="33"/>
    <n v="2"/>
  </r>
  <r>
    <x v="6"/>
    <x v="15"/>
    <x v="337"/>
    <x v="33"/>
    <n v="12"/>
  </r>
  <r>
    <x v="6"/>
    <x v="15"/>
    <x v="338"/>
    <x v="33"/>
    <n v="4"/>
  </r>
  <r>
    <x v="6"/>
    <x v="15"/>
    <x v="339"/>
    <x v="33"/>
    <n v="8"/>
  </r>
  <r>
    <x v="6"/>
    <x v="15"/>
    <x v="340"/>
    <x v="33"/>
    <n v="1"/>
  </r>
  <r>
    <x v="6"/>
    <x v="15"/>
    <x v="341"/>
    <x v="33"/>
    <n v="3"/>
  </r>
  <r>
    <x v="6"/>
    <x v="15"/>
    <x v="342"/>
    <x v="33"/>
    <n v="10"/>
  </r>
  <r>
    <x v="6"/>
    <x v="15"/>
    <x v="343"/>
    <x v="33"/>
    <n v="3"/>
  </r>
  <r>
    <x v="6"/>
    <x v="15"/>
    <x v="344"/>
    <x v="33"/>
    <n v="21"/>
  </r>
  <r>
    <x v="6"/>
    <x v="15"/>
    <x v="322"/>
    <x v="34"/>
    <n v="11"/>
  </r>
  <r>
    <x v="6"/>
    <x v="15"/>
    <x v="323"/>
    <x v="34"/>
    <n v="1"/>
  </r>
  <r>
    <x v="6"/>
    <x v="15"/>
    <x v="325"/>
    <x v="34"/>
    <n v="9"/>
  </r>
  <r>
    <x v="6"/>
    <x v="15"/>
    <x v="326"/>
    <x v="34"/>
    <n v="1"/>
  </r>
  <r>
    <x v="6"/>
    <x v="15"/>
    <x v="327"/>
    <x v="34"/>
    <n v="3"/>
  </r>
  <r>
    <x v="6"/>
    <x v="15"/>
    <x v="328"/>
    <x v="34"/>
    <n v="11"/>
  </r>
  <r>
    <x v="6"/>
    <x v="15"/>
    <x v="329"/>
    <x v="34"/>
    <n v="4"/>
  </r>
  <r>
    <x v="6"/>
    <x v="15"/>
    <x v="330"/>
    <x v="34"/>
    <n v="1"/>
  </r>
  <r>
    <x v="6"/>
    <x v="15"/>
    <x v="331"/>
    <x v="34"/>
    <n v="2"/>
  </r>
  <r>
    <x v="6"/>
    <x v="15"/>
    <x v="332"/>
    <x v="34"/>
    <n v="4"/>
  </r>
  <r>
    <x v="6"/>
    <x v="15"/>
    <x v="333"/>
    <x v="34"/>
    <n v="2"/>
  </r>
  <r>
    <x v="6"/>
    <x v="15"/>
    <x v="334"/>
    <x v="34"/>
    <n v="1"/>
  </r>
  <r>
    <x v="6"/>
    <x v="15"/>
    <x v="335"/>
    <x v="34"/>
    <n v="1"/>
  </r>
  <r>
    <x v="6"/>
    <x v="15"/>
    <x v="336"/>
    <x v="34"/>
    <n v="1"/>
  </r>
  <r>
    <x v="6"/>
    <x v="15"/>
    <x v="337"/>
    <x v="34"/>
    <n v="4"/>
  </r>
  <r>
    <x v="6"/>
    <x v="15"/>
    <x v="338"/>
    <x v="34"/>
    <n v="2"/>
  </r>
  <r>
    <x v="6"/>
    <x v="15"/>
    <x v="339"/>
    <x v="34"/>
    <n v="2"/>
  </r>
  <r>
    <x v="6"/>
    <x v="15"/>
    <x v="341"/>
    <x v="34"/>
    <n v="1"/>
  </r>
  <r>
    <x v="6"/>
    <x v="15"/>
    <x v="342"/>
    <x v="34"/>
    <n v="4"/>
  </r>
  <r>
    <x v="6"/>
    <x v="15"/>
    <x v="344"/>
    <x v="34"/>
    <n v="5"/>
  </r>
  <r>
    <x v="6"/>
    <x v="15"/>
    <x v="322"/>
    <x v="35"/>
    <n v="7"/>
  </r>
  <r>
    <x v="6"/>
    <x v="15"/>
    <x v="325"/>
    <x v="35"/>
    <n v="7"/>
  </r>
  <r>
    <x v="6"/>
    <x v="15"/>
    <x v="327"/>
    <x v="35"/>
    <n v="2"/>
  </r>
  <r>
    <x v="6"/>
    <x v="15"/>
    <x v="328"/>
    <x v="35"/>
    <n v="2"/>
  </r>
  <r>
    <x v="6"/>
    <x v="15"/>
    <x v="329"/>
    <x v="35"/>
    <n v="2"/>
  </r>
  <r>
    <x v="6"/>
    <x v="15"/>
    <x v="331"/>
    <x v="35"/>
    <n v="1"/>
  </r>
  <r>
    <x v="6"/>
    <x v="15"/>
    <x v="332"/>
    <x v="35"/>
    <n v="1"/>
  </r>
  <r>
    <x v="6"/>
    <x v="15"/>
    <x v="339"/>
    <x v="35"/>
    <n v="1"/>
  </r>
  <r>
    <x v="6"/>
    <x v="15"/>
    <x v="341"/>
    <x v="35"/>
    <n v="1"/>
  </r>
  <r>
    <x v="6"/>
    <x v="15"/>
    <x v="342"/>
    <x v="35"/>
    <n v="1"/>
  </r>
  <r>
    <x v="6"/>
    <x v="15"/>
    <x v="344"/>
    <x v="35"/>
    <n v="1"/>
  </r>
  <r>
    <x v="6"/>
    <x v="15"/>
    <x v="322"/>
    <x v="36"/>
    <n v="6"/>
  </r>
  <r>
    <x v="6"/>
    <x v="15"/>
    <x v="325"/>
    <x v="36"/>
    <n v="1"/>
  </r>
  <r>
    <x v="6"/>
    <x v="15"/>
    <x v="326"/>
    <x v="36"/>
    <n v="1"/>
  </r>
  <r>
    <x v="6"/>
    <x v="15"/>
    <x v="327"/>
    <x v="36"/>
    <n v="1"/>
  </r>
  <r>
    <x v="6"/>
    <x v="15"/>
    <x v="328"/>
    <x v="36"/>
    <n v="5"/>
  </r>
  <r>
    <x v="6"/>
    <x v="15"/>
    <x v="330"/>
    <x v="36"/>
    <n v="1"/>
  </r>
  <r>
    <x v="6"/>
    <x v="15"/>
    <x v="331"/>
    <x v="36"/>
    <n v="6"/>
  </r>
  <r>
    <x v="6"/>
    <x v="15"/>
    <x v="332"/>
    <x v="36"/>
    <n v="1"/>
  </r>
  <r>
    <x v="6"/>
    <x v="15"/>
    <x v="337"/>
    <x v="36"/>
    <n v="2"/>
  </r>
  <r>
    <x v="6"/>
    <x v="15"/>
    <x v="338"/>
    <x v="36"/>
    <n v="1"/>
  </r>
  <r>
    <x v="6"/>
    <x v="15"/>
    <x v="342"/>
    <x v="36"/>
    <n v="3"/>
  </r>
  <r>
    <x v="6"/>
    <x v="15"/>
    <x v="344"/>
    <x v="36"/>
    <n v="3"/>
  </r>
  <r>
    <x v="6"/>
    <x v="15"/>
    <x v="327"/>
    <x v="32"/>
    <n v="221"/>
  </r>
  <r>
    <x v="6"/>
    <x v="15"/>
    <x v="330"/>
    <x v="32"/>
    <n v="31"/>
  </r>
  <r>
    <x v="6"/>
    <x v="15"/>
    <x v="334"/>
    <x v="32"/>
    <n v="331"/>
  </r>
  <r>
    <x v="6"/>
    <x v="15"/>
    <x v="335"/>
    <x v="32"/>
    <n v="241"/>
  </r>
  <r>
    <x v="6"/>
    <x v="15"/>
    <x v="338"/>
    <x v="32"/>
    <n v="40"/>
  </r>
  <r>
    <x v="6"/>
    <x v="15"/>
    <x v="322"/>
    <x v="17"/>
    <n v="5426"/>
  </r>
  <r>
    <x v="6"/>
    <x v="15"/>
    <x v="323"/>
    <x v="17"/>
    <n v="725"/>
  </r>
  <r>
    <x v="6"/>
    <x v="15"/>
    <x v="324"/>
    <x v="17"/>
    <n v="152"/>
  </r>
  <r>
    <x v="6"/>
    <x v="15"/>
    <x v="325"/>
    <x v="17"/>
    <n v="1475"/>
  </r>
  <r>
    <x v="6"/>
    <x v="15"/>
    <x v="326"/>
    <x v="17"/>
    <n v="284"/>
  </r>
  <r>
    <x v="6"/>
    <x v="15"/>
    <x v="327"/>
    <x v="17"/>
    <n v="1044"/>
  </r>
  <r>
    <x v="6"/>
    <x v="15"/>
    <x v="328"/>
    <x v="17"/>
    <n v="3710"/>
  </r>
  <r>
    <x v="6"/>
    <x v="15"/>
    <x v="329"/>
    <x v="17"/>
    <n v="2425"/>
  </r>
  <r>
    <x v="6"/>
    <x v="15"/>
    <x v="330"/>
    <x v="17"/>
    <n v="509"/>
  </r>
  <r>
    <x v="6"/>
    <x v="15"/>
    <x v="331"/>
    <x v="17"/>
    <n v="1590"/>
  </r>
  <r>
    <x v="6"/>
    <x v="15"/>
    <x v="332"/>
    <x v="17"/>
    <n v="1467"/>
  </r>
  <r>
    <x v="6"/>
    <x v="15"/>
    <x v="333"/>
    <x v="17"/>
    <n v="642"/>
  </r>
  <r>
    <x v="6"/>
    <x v="15"/>
    <x v="334"/>
    <x v="17"/>
    <n v="109"/>
  </r>
  <r>
    <x v="6"/>
    <x v="15"/>
    <x v="335"/>
    <x v="17"/>
    <n v="268"/>
  </r>
  <r>
    <x v="6"/>
    <x v="15"/>
    <x v="336"/>
    <x v="17"/>
    <n v="722"/>
  </r>
  <r>
    <x v="6"/>
    <x v="15"/>
    <x v="337"/>
    <x v="17"/>
    <n v="991"/>
  </r>
  <r>
    <x v="6"/>
    <x v="15"/>
    <x v="338"/>
    <x v="17"/>
    <n v="1489"/>
  </r>
  <r>
    <x v="6"/>
    <x v="15"/>
    <x v="339"/>
    <x v="17"/>
    <n v="578"/>
  </r>
  <r>
    <x v="6"/>
    <x v="15"/>
    <x v="340"/>
    <x v="17"/>
    <n v="465"/>
  </r>
  <r>
    <x v="6"/>
    <x v="15"/>
    <x v="341"/>
    <x v="17"/>
    <n v="900"/>
  </r>
  <r>
    <x v="6"/>
    <x v="15"/>
    <x v="342"/>
    <x v="17"/>
    <n v="2217"/>
  </r>
  <r>
    <x v="6"/>
    <x v="15"/>
    <x v="343"/>
    <x v="17"/>
    <n v="616"/>
  </r>
  <r>
    <x v="6"/>
    <x v="15"/>
    <x v="344"/>
    <x v="17"/>
    <n v="1840"/>
  </r>
  <r>
    <x v="6"/>
    <x v="15"/>
    <x v="322"/>
    <x v="18"/>
    <n v="25931"/>
  </r>
  <r>
    <x v="6"/>
    <x v="15"/>
    <x v="323"/>
    <x v="18"/>
    <n v="263"/>
  </r>
  <r>
    <x v="6"/>
    <x v="15"/>
    <x v="325"/>
    <x v="18"/>
    <n v="7914"/>
  </r>
  <r>
    <x v="6"/>
    <x v="15"/>
    <x v="326"/>
    <x v="18"/>
    <n v="23182"/>
  </r>
  <r>
    <x v="6"/>
    <x v="15"/>
    <x v="327"/>
    <x v="18"/>
    <n v="815"/>
  </r>
  <r>
    <x v="6"/>
    <x v="15"/>
    <x v="328"/>
    <x v="18"/>
    <n v="61990"/>
  </r>
  <r>
    <x v="6"/>
    <x v="15"/>
    <x v="329"/>
    <x v="18"/>
    <n v="49698"/>
  </r>
  <r>
    <x v="6"/>
    <x v="15"/>
    <x v="330"/>
    <x v="18"/>
    <n v="168"/>
  </r>
  <r>
    <x v="6"/>
    <x v="15"/>
    <x v="332"/>
    <x v="18"/>
    <n v="10986"/>
  </r>
  <r>
    <x v="6"/>
    <x v="15"/>
    <x v="336"/>
    <x v="18"/>
    <n v="3340"/>
  </r>
  <r>
    <x v="6"/>
    <x v="15"/>
    <x v="337"/>
    <x v="18"/>
    <n v="1655"/>
  </r>
  <r>
    <x v="6"/>
    <x v="15"/>
    <x v="338"/>
    <x v="18"/>
    <n v="8631"/>
  </r>
  <r>
    <x v="6"/>
    <x v="15"/>
    <x v="339"/>
    <x v="18"/>
    <n v="1020"/>
  </r>
  <r>
    <x v="6"/>
    <x v="15"/>
    <x v="342"/>
    <x v="18"/>
    <n v="3408"/>
  </r>
  <r>
    <x v="6"/>
    <x v="15"/>
    <x v="344"/>
    <x v="18"/>
    <n v="29474"/>
  </r>
  <r>
    <x v="6"/>
    <x v="15"/>
    <x v="322"/>
    <x v="19"/>
    <n v="1716143"/>
  </r>
  <r>
    <x v="6"/>
    <x v="15"/>
    <x v="324"/>
    <x v="19"/>
    <n v="104271"/>
  </r>
  <r>
    <x v="6"/>
    <x v="15"/>
    <x v="325"/>
    <x v="19"/>
    <n v="668307"/>
  </r>
  <r>
    <x v="6"/>
    <x v="15"/>
    <x v="326"/>
    <x v="19"/>
    <n v="473358"/>
  </r>
  <r>
    <x v="6"/>
    <x v="15"/>
    <x v="328"/>
    <x v="19"/>
    <n v="3077880"/>
  </r>
  <r>
    <x v="6"/>
    <x v="15"/>
    <x v="329"/>
    <x v="19"/>
    <n v="608802"/>
  </r>
  <r>
    <x v="6"/>
    <x v="15"/>
    <x v="331"/>
    <x v="19"/>
    <n v="80441"/>
  </r>
  <r>
    <x v="6"/>
    <x v="15"/>
    <x v="344"/>
    <x v="19"/>
    <n v="247233"/>
  </r>
  <r>
    <x v="6"/>
    <x v="15"/>
    <x v="322"/>
    <x v="20"/>
    <n v="1921"/>
  </r>
  <r>
    <x v="6"/>
    <x v="15"/>
    <x v="344"/>
    <x v="20"/>
    <n v="23940"/>
  </r>
  <r>
    <x v="6"/>
    <x v="15"/>
    <x v="322"/>
    <x v="42"/>
    <n v="2829"/>
  </r>
  <r>
    <x v="6"/>
    <x v="15"/>
    <x v="323"/>
    <x v="42"/>
    <n v="964"/>
  </r>
  <r>
    <x v="6"/>
    <x v="15"/>
    <x v="324"/>
    <x v="42"/>
    <n v="1957"/>
  </r>
  <r>
    <x v="6"/>
    <x v="15"/>
    <x v="325"/>
    <x v="42"/>
    <n v="2084"/>
  </r>
  <r>
    <x v="6"/>
    <x v="15"/>
    <x v="326"/>
    <x v="42"/>
    <n v="148"/>
  </r>
  <r>
    <x v="6"/>
    <x v="15"/>
    <x v="327"/>
    <x v="42"/>
    <n v="1234"/>
  </r>
  <r>
    <x v="6"/>
    <x v="15"/>
    <x v="328"/>
    <x v="42"/>
    <n v="3645"/>
  </r>
  <r>
    <x v="6"/>
    <x v="15"/>
    <x v="329"/>
    <x v="42"/>
    <n v="4106"/>
  </r>
  <r>
    <x v="6"/>
    <x v="15"/>
    <x v="330"/>
    <x v="42"/>
    <n v="2420"/>
  </r>
  <r>
    <x v="6"/>
    <x v="15"/>
    <x v="331"/>
    <x v="42"/>
    <n v="1399"/>
  </r>
  <r>
    <x v="6"/>
    <x v="15"/>
    <x v="332"/>
    <x v="42"/>
    <n v="2526"/>
  </r>
  <r>
    <x v="6"/>
    <x v="15"/>
    <x v="333"/>
    <x v="42"/>
    <n v="853"/>
  </r>
  <r>
    <x v="6"/>
    <x v="15"/>
    <x v="334"/>
    <x v="42"/>
    <n v="132"/>
  </r>
  <r>
    <x v="6"/>
    <x v="15"/>
    <x v="335"/>
    <x v="42"/>
    <n v="506"/>
  </r>
  <r>
    <x v="6"/>
    <x v="15"/>
    <x v="336"/>
    <x v="42"/>
    <n v="1587"/>
  </r>
  <r>
    <x v="6"/>
    <x v="15"/>
    <x v="337"/>
    <x v="42"/>
    <n v="1414"/>
  </r>
  <r>
    <x v="6"/>
    <x v="15"/>
    <x v="338"/>
    <x v="42"/>
    <n v="1734"/>
  </r>
  <r>
    <x v="6"/>
    <x v="15"/>
    <x v="339"/>
    <x v="42"/>
    <n v="362"/>
  </r>
  <r>
    <x v="6"/>
    <x v="15"/>
    <x v="340"/>
    <x v="42"/>
    <n v="854"/>
  </r>
  <r>
    <x v="6"/>
    <x v="15"/>
    <x v="341"/>
    <x v="42"/>
    <n v="768"/>
  </r>
  <r>
    <x v="6"/>
    <x v="15"/>
    <x v="342"/>
    <x v="42"/>
    <n v="1011"/>
  </r>
  <r>
    <x v="6"/>
    <x v="15"/>
    <x v="343"/>
    <x v="42"/>
    <n v="178"/>
  </r>
  <r>
    <x v="6"/>
    <x v="15"/>
    <x v="344"/>
    <x v="42"/>
    <n v="2740"/>
  </r>
  <r>
    <x v="6"/>
    <x v="15"/>
    <x v="322"/>
    <x v="21"/>
    <n v="3568"/>
  </r>
  <r>
    <x v="6"/>
    <x v="15"/>
    <x v="323"/>
    <x v="21"/>
    <n v="1023"/>
  </r>
  <r>
    <x v="6"/>
    <x v="15"/>
    <x v="324"/>
    <x v="21"/>
    <n v="1860"/>
  </r>
  <r>
    <x v="6"/>
    <x v="15"/>
    <x v="325"/>
    <x v="21"/>
    <n v="1902"/>
  </r>
  <r>
    <x v="6"/>
    <x v="15"/>
    <x v="326"/>
    <x v="21"/>
    <n v="115"/>
  </r>
  <r>
    <x v="6"/>
    <x v="15"/>
    <x v="327"/>
    <x v="21"/>
    <n v="1145"/>
  </r>
  <r>
    <x v="6"/>
    <x v="15"/>
    <x v="328"/>
    <x v="21"/>
    <n v="2955"/>
  </r>
  <r>
    <x v="6"/>
    <x v="15"/>
    <x v="329"/>
    <x v="21"/>
    <n v="3708"/>
  </r>
  <r>
    <x v="6"/>
    <x v="15"/>
    <x v="330"/>
    <x v="21"/>
    <n v="2160"/>
  </r>
  <r>
    <x v="6"/>
    <x v="15"/>
    <x v="331"/>
    <x v="21"/>
    <n v="1411"/>
  </r>
  <r>
    <x v="6"/>
    <x v="15"/>
    <x v="332"/>
    <x v="21"/>
    <n v="2027"/>
  </r>
  <r>
    <x v="6"/>
    <x v="15"/>
    <x v="333"/>
    <x v="21"/>
    <n v="1034"/>
  </r>
  <r>
    <x v="6"/>
    <x v="15"/>
    <x v="334"/>
    <x v="21"/>
    <n v="175"/>
  </r>
  <r>
    <x v="6"/>
    <x v="15"/>
    <x v="335"/>
    <x v="21"/>
    <n v="608"/>
  </r>
  <r>
    <x v="6"/>
    <x v="15"/>
    <x v="336"/>
    <x v="21"/>
    <n v="1463"/>
  </r>
  <r>
    <x v="6"/>
    <x v="15"/>
    <x v="337"/>
    <x v="21"/>
    <n v="1418"/>
  </r>
  <r>
    <x v="6"/>
    <x v="15"/>
    <x v="338"/>
    <x v="21"/>
    <n v="1540"/>
  </r>
  <r>
    <x v="6"/>
    <x v="15"/>
    <x v="339"/>
    <x v="21"/>
    <n v="261"/>
  </r>
  <r>
    <x v="6"/>
    <x v="15"/>
    <x v="340"/>
    <x v="21"/>
    <n v="1093"/>
  </r>
  <r>
    <x v="6"/>
    <x v="15"/>
    <x v="341"/>
    <x v="21"/>
    <n v="713"/>
  </r>
  <r>
    <x v="6"/>
    <x v="15"/>
    <x v="342"/>
    <x v="21"/>
    <n v="1634"/>
  </r>
  <r>
    <x v="6"/>
    <x v="15"/>
    <x v="343"/>
    <x v="21"/>
    <n v="150"/>
  </r>
  <r>
    <x v="6"/>
    <x v="15"/>
    <x v="344"/>
    <x v="21"/>
    <n v="2471"/>
  </r>
  <r>
    <x v="6"/>
    <x v="15"/>
    <x v="322"/>
    <x v="22"/>
    <n v="49407"/>
  </r>
  <r>
    <x v="6"/>
    <x v="15"/>
    <x v="323"/>
    <x v="22"/>
    <n v="4247"/>
  </r>
  <r>
    <x v="6"/>
    <x v="15"/>
    <x v="324"/>
    <x v="22"/>
    <n v="5"/>
  </r>
  <r>
    <x v="6"/>
    <x v="15"/>
    <x v="325"/>
    <x v="22"/>
    <n v="2252"/>
  </r>
  <r>
    <x v="6"/>
    <x v="15"/>
    <x v="326"/>
    <x v="22"/>
    <n v="167"/>
  </r>
  <r>
    <x v="6"/>
    <x v="15"/>
    <x v="327"/>
    <x v="22"/>
    <n v="2007"/>
  </r>
  <r>
    <x v="6"/>
    <x v="15"/>
    <x v="328"/>
    <x v="22"/>
    <n v="109653"/>
  </r>
  <r>
    <x v="6"/>
    <x v="15"/>
    <x v="329"/>
    <x v="22"/>
    <n v="6608"/>
  </r>
  <r>
    <x v="6"/>
    <x v="15"/>
    <x v="330"/>
    <x v="22"/>
    <n v="40"/>
  </r>
  <r>
    <x v="6"/>
    <x v="15"/>
    <x v="331"/>
    <x v="22"/>
    <n v="10017"/>
  </r>
  <r>
    <x v="6"/>
    <x v="15"/>
    <x v="332"/>
    <x v="22"/>
    <n v="49"/>
  </r>
  <r>
    <x v="6"/>
    <x v="15"/>
    <x v="334"/>
    <x v="22"/>
    <n v="2100"/>
  </r>
  <r>
    <x v="6"/>
    <x v="15"/>
    <x v="335"/>
    <x v="22"/>
    <n v="1735"/>
  </r>
  <r>
    <x v="6"/>
    <x v="15"/>
    <x v="338"/>
    <x v="22"/>
    <n v="14"/>
  </r>
  <r>
    <x v="6"/>
    <x v="15"/>
    <x v="339"/>
    <x v="22"/>
    <n v="17"/>
  </r>
  <r>
    <x v="6"/>
    <x v="15"/>
    <x v="340"/>
    <x v="22"/>
    <n v="136"/>
  </r>
  <r>
    <x v="6"/>
    <x v="15"/>
    <x v="341"/>
    <x v="22"/>
    <n v="11516"/>
  </r>
  <r>
    <x v="6"/>
    <x v="15"/>
    <x v="342"/>
    <x v="22"/>
    <n v="20"/>
  </r>
  <r>
    <x v="6"/>
    <x v="15"/>
    <x v="343"/>
    <x v="22"/>
    <n v="5000"/>
  </r>
  <r>
    <x v="6"/>
    <x v="15"/>
    <x v="344"/>
    <x v="22"/>
    <n v="32530"/>
  </r>
  <r>
    <x v="6"/>
    <x v="15"/>
    <x v="322"/>
    <x v="23"/>
    <n v="808"/>
  </r>
  <r>
    <x v="6"/>
    <x v="15"/>
    <x v="323"/>
    <x v="23"/>
    <n v="3"/>
  </r>
  <r>
    <x v="6"/>
    <x v="15"/>
    <x v="325"/>
    <x v="23"/>
    <n v="57"/>
  </r>
  <r>
    <x v="6"/>
    <x v="15"/>
    <x v="326"/>
    <x v="23"/>
    <n v="249"/>
  </r>
  <r>
    <x v="6"/>
    <x v="15"/>
    <x v="327"/>
    <x v="23"/>
    <n v="2"/>
  </r>
  <r>
    <x v="6"/>
    <x v="15"/>
    <x v="328"/>
    <x v="23"/>
    <n v="73"/>
  </r>
  <r>
    <x v="6"/>
    <x v="15"/>
    <x v="329"/>
    <x v="23"/>
    <n v="8"/>
  </r>
  <r>
    <x v="6"/>
    <x v="15"/>
    <x v="330"/>
    <x v="23"/>
    <n v="2"/>
  </r>
  <r>
    <x v="6"/>
    <x v="15"/>
    <x v="331"/>
    <x v="23"/>
    <n v="9"/>
  </r>
  <r>
    <x v="6"/>
    <x v="15"/>
    <x v="337"/>
    <x v="23"/>
    <n v="42"/>
  </r>
  <r>
    <x v="6"/>
    <x v="15"/>
    <x v="338"/>
    <x v="23"/>
    <n v="41"/>
  </r>
  <r>
    <x v="6"/>
    <x v="15"/>
    <x v="340"/>
    <x v="23"/>
    <n v="1"/>
  </r>
  <r>
    <x v="6"/>
    <x v="15"/>
    <x v="341"/>
    <x v="23"/>
    <n v="3"/>
  </r>
  <r>
    <x v="6"/>
    <x v="15"/>
    <x v="342"/>
    <x v="23"/>
    <n v="1"/>
  </r>
  <r>
    <x v="6"/>
    <x v="15"/>
    <x v="344"/>
    <x v="23"/>
    <n v="166"/>
  </r>
  <r>
    <x v="6"/>
    <x v="15"/>
    <x v="325"/>
    <x v="24"/>
    <n v="5"/>
  </r>
  <r>
    <x v="6"/>
    <x v="15"/>
    <x v="326"/>
    <x v="24"/>
    <n v="8"/>
  </r>
  <r>
    <x v="6"/>
    <x v="15"/>
    <x v="328"/>
    <x v="24"/>
    <n v="29"/>
  </r>
  <r>
    <x v="6"/>
    <x v="15"/>
    <x v="331"/>
    <x v="24"/>
    <n v="2"/>
  </r>
  <r>
    <x v="6"/>
    <x v="15"/>
    <x v="322"/>
    <x v="25"/>
    <n v="83372"/>
  </r>
  <r>
    <x v="6"/>
    <x v="15"/>
    <x v="323"/>
    <x v="25"/>
    <n v="16211"/>
  </r>
  <r>
    <x v="6"/>
    <x v="15"/>
    <x v="324"/>
    <x v="25"/>
    <n v="9080"/>
  </r>
  <r>
    <x v="6"/>
    <x v="15"/>
    <x v="325"/>
    <x v="25"/>
    <n v="37794"/>
  </r>
  <r>
    <x v="6"/>
    <x v="15"/>
    <x v="326"/>
    <x v="25"/>
    <n v="4960"/>
  </r>
  <r>
    <x v="6"/>
    <x v="15"/>
    <x v="327"/>
    <x v="25"/>
    <n v="22592"/>
  </r>
  <r>
    <x v="6"/>
    <x v="15"/>
    <x v="328"/>
    <x v="25"/>
    <n v="63614"/>
  </r>
  <r>
    <x v="6"/>
    <x v="15"/>
    <x v="329"/>
    <x v="25"/>
    <n v="45970"/>
  </r>
  <r>
    <x v="6"/>
    <x v="15"/>
    <x v="330"/>
    <x v="25"/>
    <n v="10884"/>
  </r>
  <r>
    <x v="6"/>
    <x v="15"/>
    <x v="331"/>
    <x v="25"/>
    <n v="25412"/>
  </r>
  <r>
    <x v="6"/>
    <x v="15"/>
    <x v="332"/>
    <x v="25"/>
    <n v="28108"/>
  </r>
  <r>
    <x v="6"/>
    <x v="15"/>
    <x v="333"/>
    <x v="25"/>
    <n v="15310"/>
  </r>
  <r>
    <x v="6"/>
    <x v="15"/>
    <x v="334"/>
    <x v="25"/>
    <n v="4764"/>
  </r>
  <r>
    <x v="6"/>
    <x v="15"/>
    <x v="335"/>
    <x v="25"/>
    <n v="7522"/>
  </r>
  <r>
    <x v="6"/>
    <x v="15"/>
    <x v="336"/>
    <x v="25"/>
    <n v="15409"/>
  </r>
  <r>
    <x v="6"/>
    <x v="15"/>
    <x v="337"/>
    <x v="25"/>
    <n v="15543"/>
  </r>
  <r>
    <x v="6"/>
    <x v="15"/>
    <x v="338"/>
    <x v="25"/>
    <n v="24920"/>
  </r>
  <r>
    <x v="6"/>
    <x v="15"/>
    <x v="339"/>
    <x v="25"/>
    <n v="9413"/>
  </r>
  <r>
    <x v="6"/>
    <x v="15"/>
    <x v="340"/>
    <x v="25"/>
    <n v="8280"/>
  </r>
  <r>
    <x v="6"/>
    <x v="15"/>
    <x v="341"/>
    <x v="25"/>
    <n v="16126"/>
  </r>
  <r>
    <x v="6"/>
    <x v="15"/>
    <x v="342"/>
    <x v="25"/>
    <n v="39106"/>
  </r>
  <r>
    <x v="6"/>
    <x v="15"/>
    <x v="343"/>
    <x v="25"/>
    <n v="10257"/>
  </r>
  <r>
    <x v="6"/>
    <x v="15"/>
    <x v="344"/>
    <x v="25"/>
    <n v="31845"/>
  </r>
  <r>
    <x v="6"/>
    <x v="15"/>
    <x v="322"/>
    <x v="26"/>
    <n v="620"/>
  </r>
  <r>
    <x v="6"/>
    <x v="15"/>
    <x v="325"/>
    <x v="26"/>
    <n v="33"/>
  </r>
  <r>
    <x v="6"/>
    <x v="15"/>
    <x v="326"/>
    <x v="26"/>
    <n v="2445"/>
  </r>
  <r>
    <x v="6"/>
    <x v="15"/>
    <x v="328"/>
    <x v="26"/>
    <n v="1087"/>
  </r>
  <r>
    <x v="6"/>
    <x v="15"/>
    <x v="329"/>
    <x v="26"/>
    <n v="106"/>
  </r>
  <r>
    <x v="6"/>
    <x v="15"/>
    <x v="336"/>
    <x v="26"/>
    <n v="18"/>
  </r>
  <r>
    <x v="6"/>
    <x v="15"/>
    <x v="337"/>
    <x v="26"/>
    <n v="12"/>
  </r>
  <r>
    <x v="6"/>
    <x v="15"/>
    <x v="338"/>
    <x v="26"/>
    <n v="334"/>
  </r>
  <r>
    <x v="6"/>
    <x v="15"/>
    <x v="341"/>
    <x v="26"/>
    <n v="7"/>
  </r>
  <r>
    <x v="6"/>
    <x v="15"/>
    <x v="342"/>
    <x v="26"/>
    <n v="1"/>
  </r>
  <r>
    <x v="6"/>
    <x v="15"/>
    <x v="343"/>
    <x v="26"/>
    <n v="2"/>
  </r>
  <r>
    <x v="6"/>
    <x v="15"/>
    <x v="344"/>
    <x v="26"/>
    <n v="371"/>
  </r>
  <r>
    <x v="6"/>
    <x v="15"/>
    <x v="322"/>
    <x v="27"/>
    <n v="78050"/>
  </r>
  <r>
    <x v="6"/>
    <x v="15"/>
    <x v="323"/>
    <x v="27"/>
    <n v="2637"/>
  </r>
  <r>
    <x v="6"/>
    <x v="15"/>
    <x v="324"/>
    <x v="27"/>
    <n v="1128"/>
  </r>
  <r>
    <x v="6"/>
    <x v="15"/>
    <x v="325"/>
    <x v="27"/>
    <n v="47615"/>
  </r>
  <r>
    <x v="6"/>
    <x v="15"/>
    <x v="326"/>
    <x v="27"/>
    <n v="10940"/>
  </r>
  <r>
    <x v="6"/>
    <x v="15"/>
    <x v="327"/>
    <x v="27"/>
    <n v="907"/>
  </r>
  <r>
    <x v="6"/>
    <x v="15"/>
    <x v="328"/>
    <x v="27"/>
    <n v="68370"/>
  </r>
  <r>
    <x v="6"/>
    <x v="15"/>
    <x v="329"/>
    <x v="27"/>
    <n v="39865"/>
  </r>
  <r>
    <x v="6"/>
    <x v="15"/>
    <x v="330"/>
    <x v="27"/>
    <n v="479"/>
  </r>
  <r>
    <x v="6"/>
    <x v="15"/>
    <x v="331"/>
    <x v="27"/>
    <n v="7183"/>
  </r>
  <r>
    <x v="6"/>
    <x v="15"/>
    <x v="332"/>
    <x v="27"/>
    <n v="8302"/>
  </r>
  <r>
    <x v="6"/>
    <x v="15"/>
    <x v="336"/>
    <x v="27"/>
    <n v="5346"/>
  </r>
  <r>
    <x v="6"/>
    <x v="15"/>
    <x v="337"/>
    <x v="27"/>
    <n v="2759"/>
  </r>
  <r>
    <x v="6"/>
    <x v="15"/>
    <x v="338"/>
    <x v="27"/>
    <n v="17476"/>
  </r>
  <r>
    <x v="6"/>
    <x v="15"/>
    <x v="339"/>
    <x v="27"/>
    <n v="891"/>
  </r>
  <r>
    <x v="6"/>
    <x v="15"/>
    <x v="340"/>
    <x v="27"/>
    <n v="848"/>
  </r>
  <r>
    <x v="6"/>
    <x v="15"/>
    <x v="341"/>
    <x v="27"/>
    <n v="472"/>
  </r>
  <r>
    <x v="6"/>
    <x v="15"/>
    <x v="342"/>
    <x v="27"/>
    <n v="2296"/>
  </r>
  <r>
    <x v="6"/>
    <x v="15"/>
    <x v="343"/>
    <x v="27"/>
    <n v="204"/>
  </r>
  <r>
    <x v="6"/>
    <x v="15"/>
    <x v="344"/>
    <x v="27"/>
    <n v="28569"/>
  </r>
  <r>
    <x v="6"/>
    <x v="15"/>
    <x v="322"/>
    <x v="28"/>
    <n v="52"/>
  </r>
  <r>
    <x v="6"/>
    <x v="15"/>
    <x v="323"/>
    <x v="28"/>
    <n v="1"/>
  </r>
  <r>
    <x v="6"/>
    <x v="15"/>
    <x v="324"/>
    <x v="28"/>
    <n v="167"/>
  </r>
  <r>
    <x v="6"/>
    <x v="15"/>
    <x v="325"/>
    <x v="28"/>
    <n v="2294"/>
  </r>
  <r>
    <x v="6"/>
    <x v="15"/>
    <x v="326"/>
    <x v="28"/>
    <n v="4090"/>
  </r>
  <r>
    <x v="6"/>
    <x v="15"/>
    <x v="327"/>
    <x v="28"/>
    <n v="25"/>
  </r>
  <r>
    <x v="6"/>
    <x v="15"/>
    <x v="328"/>
    <x v="28"/>
    <n v="3281"/>
  </r>
  <r>
    <x v="6"/>
    <x v="15"/>
    <x v="329"/>
    <x v="28"/>
    <n v="1335"/>
  </r>
  <r>
    <x v="6"/>
    <x v="15"/>
    <x v="330"/>
    <x v="28"/>
    <n v="8"/>
  </r>
  <r>
    <x v="6"/>
    <x v="15"/>
    <x v="331"/>
    <x v="28"/>
    <n v="4"/>
  </r>
  <r>
    <x v="6"/>
    <x v="15"/>
    <x v="332"/>
    <x v="28"/>
    <n v="227"/>
  </r>
  <r>
    <x v="6"/>
    <x v="15"/>
    <x v="333"/>
    <x v="28"/>
    <n v="27"/>
  </r>
  <r>
    <x v="6"/>
    <x v="15"/>
    <x v="334"/>
    <x v="28"/>
    <n v="2"/>
  </r>
  <r>
    <x v="6"/>
    <x v="15"/>
    <x v="336"/>
    <x v="28"/>
    <n v="118"/>
  </r>
  <r>
    <x v="6"/>
    <x v="15"/>
    <x v="337"/>
    <x v="28"/>
    <n v="15"/>
  </r>
  <r>
    <x v="6"/>
    <x v="15"/>
    <x v="338"/>
    <x v="28"/>
    <n v="1181"/>
  </r>
  <r>
    <x v="6"/>
    <x v="15"/>
    <x v="339"/>
    <x v="28"/>
    <n v="42"/>
  </r>
  <r>
    <x v="6"/>
    <x v="15"/>
    <x v="340"/>
    <x v="28"/>
    <n v="5"/>
  </r>
  <r>
    <x v="6"/>
    <x v="15"/>
    <x v="341"/>
    <x v="28"/>
    <n v="56"/>
  </r>
  <r>
    <x v="6"/>
    <x v="15"/>
    <x v="342"/>
    <x v="28"/>
    <n v="54"/>
  </r>
  <r>
    <x v="6"/>
    <x v="15"/>
    <x v="343"/>
    <x v="28"/>
    <n v="17"/>
  </r>
  <r>
    <x v="6"/>
    <x v="15"/>
    <x v="344"/>
    <x v="28"/>
    <n v="1124"/>
  </r>
  <r>
    <x v="6"/>
    <x v="15"/>
    <x v="322"/>
    <x v="29"/>
    <n v="163099"/>
  </r>
  <r>
    <x v="6"/>
    <x v="15"/>
    <x v="323"/>
    <x v="29"/>
    <n v="18971"/>
  </r>
  <r>
    <x v="6"/>
    <x v="15"/>
    <x v="324"/>
    <x v="29"/>
    <n v="10375"/>
  </r>
  <r>
    <x v="6"/>
    <x v="15"/>
    <x v="325"/>
    <x v="29"/>
    <n v="88070"/>
  </r>
  <r>
    <x v="6"/>
    <x v="15"/>
    <x v="326"/>
    <x v="29"/>
    <n v="22701"/>
  </r>
  <r>
    <x v="6"/>
    <x v="15"/>
    <x v="327"/>
    <x v="29"/>
    <n v="23569"/>
  </r>
  <r>
    <x v="6"/>
    <x v="15"/>
    <x v="328"/>
    <x v="29"/>
    <n v="136720"/>
  </r>
  <r>
    <x v="6"/>
    <x v="15"/>
    <x v="329"/>
    <x v="29"/>
    <n v="87349"/>
  </r>
  <r>
    <x v="6"/>
    <x v="15"/>
    <x v="330"/>
    <x v="29"/>
    <n v="11373"/>
  </r>
  <r>
    <x v="6"/>
    <x v="15"/>
    <x v="331"/>
    <x v="29"/>
    <n v="32661"/>
  </r>
  <r>
    <x v="6"/>
    <x v="15"/>
    <x v="332"/>
    <x v="29"/>
    <n v="36667"/>
  </r>
  <r>
    <x v="6"/>
    <x v="15"/>
    <x v="333"/>
    <x v="29"/>
    <n v="15347"/>
  </r>
  <r>
    <x v="6"/>
    <x v="15"/>
    <x v="334"/>
    <x v="29"/>
    <n v="4766"/>
  </r>
  <r>
    <x v="6"/>
    <x v="15"/>
    <x v="335"/>
    <x v="29"/>
    <n v="7522"/>
  </r>
  <r>
    <x v="6"/>
    <x v="15"/>
    <x v="336"/>
    <x v="29"/>
    <n v="20891"/>
  </r>
  <r>
    <x v="6"/>
    <x v="15"/>
    <x v="337"/>
    <x v="29"/>
    <n v="18570"/>
  </r>
  <r>
    <x v="6"/>
    <x v="15"/>
    <x v="338"/>
    <x v="29"/>
    <n v="44082"/>
  </r>
  <r>
    <x v="6"/>
    <x v="15"/>
    <x v="339"/>
    <x v="29"/>
    <n v="10407"/>
  </r>
  <r>
    <x v="6"/>
    <x v="15"/>
    <x v="340"/>
    <x v="29"/>
    <n v="9140"/>
  </r>
  <r>
    <x v="6"/>
    <x v="15"/>
    <x v="341"/>
    <x v="29"/>
    <n v="16664"/>
  </r>
  <r>
    <x v="6"/>
    <x v="15"/>
    <x v="342"/>
    <x v="29"/>
    <n v="41584"/>
  </r>
  <r>
    <x v="6"/>
    <x v="15"/>
    <x v="343"/>
    <x v="29"/>
    <n v="10563"/>
  </r>
  <r>
    <x v="6"/>
    <x v="15"/>
    <x v="344"/>
    <x v="29"/>
    <n v="62107"/>
  </r>
  <r>
    <x v="6"/>
    <x v="15"/>
    <x v="322"/>
    <x v="37"/>
    <n v="7595"/>
  </r>
  <r>
    <x v="6"/>
    <x v="15"/>
    <x v="323"/>
    <x v="37"/>
    <n v="928"/>
  </r>
  <r>
    <x v="6"/>
    <x v="15"/>
    <x v="325"/>
    <x v="37"/>
    <n v="5167"/>
  </r>
  <r>
    <x v="6"/>
    <x v="15"/>
    <x v="326"/>
    <x v="37"/>
    <n v="205"/>
  </r>
  <r>
    <x v="6"/>
    <x v="15"/>
    <x v="327"/>
    <x v="37"/>
    <n v="1671"/>
  </r>
  <r>
    <x v="6"/>
    <x v="15"/>
    <x v="328"/>
    <x v="37"/>
    <n v="6488"/>
  </r>
  <r>
    <x v="6"/>
    <x v="15"/>
    <x v="329"/>
    <x v="37"/>
    <n v="3215"/>
  </r>
  <r>
    <x v="6"/>
    <x v="15"/>
    <x v="330"/>
    <x v="37"/>
    <n v="278"/>
  </r>
  <r>
    <x v="6"/>
    <x v="15"/>
    <x v="331"/>
    <x v="37"/>
    <n v="2478"/>
  </r>
  <r>
    <x v="6"/>
    <x v="15"/>
    <x v="332"/>
    <x v="37"/>
    <n v="743"/>
  </r>
  <r>
    <x v="6"/>
    <x v="15"/>
    <x v="333"/>
    <x v="37"/>
    <n v="493"/>
  </r>
  <r>
    <x v="6"/>
    <x v="15"/>
    <x v="334"/>
    <x v="37"/>
    <n v="410"/>
  </r>
  <r>
    <x v="6"/>
    <x v="15"/>
    <x v="335"/>
    <x v="37"/>
    <n v="202"/>
  </r>
  <r>
    <x v="6"/>
    <x v="15"/>
    <x v="337"/>
    <x v="37"/>
    <n v="1970"/>
  </r>
  <r>
    <x v="6"/>
    <x v="15"/>
    <x v="338"/>
    <x v="37"/>
    <n v="649"/>
  </r>
  <r>
    <x v="6"/>
    <x v="15"/>
    <x v="339"/>
    <x v="37"/>
    <n v="736"/>
  </r>
  <r>
    <x v="6"/>
    <x v="15"/>
    <x v="340"/>
    <x v="37"/>
    <n v="129"/>
  </r>
  <r>
    <x v="6"/>
    <x v="15"/>
    <x v="341"/>
    <x v="37"/>
    <n v="275"/>
  </r>
  <r>
    <x v="6"/>
    <x v="15"/>
    <x v="342"/>
    <x v="37"/>
    <n v="1680"/>
  </r>
  <r>
    <x v="6"/>
    <x v="15"/>
    <x v="343"/>
    <x v="37"/>
    <n v="552"/>
  </r>
  <r>
    <x v="6"/>
    <x v="15"/>
    <x v="344"/>
    <x v="37"/>
    <n v="3649"/>
  </r>
  <r>
    <x v="6"/>
    <x v="15"/>
    <x v="322"/>
    <x v="38"/>
    <n v="636"/>
  </r>
  <r>
    <x v="6"/>
    <x v="15"/>
    <x v="323"/>
    <x v="38"/>
    <n v="96"/>
  </r>
  <r>
    <x v="6"/>
    <x v="15"/>
    <x v="325"/>
    <x v="38"/>
    <n v="645"/>
  </r>
  <r>
    <x v="6"/>
    <x v="15"/>
    <x v="326"/>
    <x v="38"/>
    <n v="55"/>
  </r>
  <r>
    <x v="6"/>
    <x v="15"/>
    <x v="327"/>
    <x v="38"/>
    <n v="364"/>
  </r>
  <r>
    <x v="6"/>
    <x v="15"/>
    <x v="328"/>
    <x v="38"/>
    <n v="927"/>
  </r>
  <r>
    <x v="6"/>
    <x v="15"/>
    <x v="329"/>
    <x v="38"/>
    <n v="223"/>
  </r>
  <r>
    <x v="6"/>
    <x v="15"/>
    <x v="330"/>
    <x v="38"/>
    <n v="357"/>
  </r>
  <r>
    <x v="6"/>
    <x v="15"/>
    <x v="331"/>
    <x v="38"/>
    <n v="112"/>
  </r>
  <r>
    <x v="6"/>
    <x v="15"/>
    <x v="332"/>
    <x v="38"/>
    <n v="542"/>
  </r>
  <r>
    <x v="6"/>
    <x v="15"/>
    <x v="333"/>
    <x v="38"/>
    <n v="314"/>
  </r>
  <r>
    <x v="6"/>
    <x v="15"/>
    <x v="334"/>
    <x v="38"/>
    <n v="25"/>
  </r>
  <r>
    <x v="6"/>
    <x v="15"/>
    <x v="335"/>
    <x v="38"/>
    <n v="16"/>
  </r>
  <r>
    <x v="6"/>
    <x v="15"/>
    <x v="336"/>
    <x v="38"/>
    <n v="206"/>
  </r>
  <r>
    <x v="6"/>
    <x v="15"/>
    <x v="337"/>
    <x v="38"/>
    <n v="256"/>
  </r>
  <r>
    <x v="6"/>
    <x v="15"/>
    <x v="338"/>
    <x v="38"/>
    <n v="60"/>
  </r>
  <r>
    <x v="6"/>
    <x v="15"/>
    <x v="339"/>
    <x v="38"/>
    <n v="120"/>
  </r>
  <r>
    <x v="6"/>
    <x v="15"/>
    <x v="341"/>
    <x v="38"/>
    <n v="33"/>
  </r>
  <r>
    <x v="6"/>
    <x v="15"/>
    <x v="342"/>
    <x v="38"/>
    <n v="579"/>
  </r>
  <r>
    <x v="6"/>
    <x v="15"/>
    <x v="344"/>
    <x v="38"/>
    <n v="280"/>
  </r>
  <r>
    <x v="6"/>
    <x v="15"/>
    <x v="322"/>
    <x v="39"/>
    <n v="77"/>
  </r>
  <r>
    <x v="6"/>
    <x v="15"/>
    <x v="325"/>
    <x v="39"/>
    <n v="67"/>
  </r>
  <r>
    <x v="6"/>
    <x v="15"/>
    <x v="327"/>
    <x v="39"/>
    <n v="89"/>
  </r>
  <r>
    <x v="6"/>
    <x v="15"/>
    <x v="328"/>
    <x v="39"/>
    <n v="25"/>
  </r>
  <r>
    <x v="6"/>
    <x v="15"/>
    <x v="329"/>
    <x v="39"/>
    <n v="35"/>
  </r>
  <r>
    <x v="6"/>
    <x v="15"/>
    <x v="331"/>
    <x v="39"/>
    <n v="25"/>
  </r>
  <r>
    <x v="6"/>
    <x v="15"/>
    <x v="332"/>
    <x v="39"/>
    <n v="2"/>
  </r>
  <r>
    <x v="6"/>
    <x v="15"/>
    <x v="339"/>
    <x v="39"/>
    <n v="2"/>
  </r>
  <r>
    <x v="6"/>
    <x v="15"/>
    <x v="341"/>
    <x v="39"/>
    <n v="10"/>
  </r>
  <r>
    <x v="6"/>
    <x v="15"/>
    <x v="342"/>
    <x v="39"/>
    <n v="6"/>
  </r>
  <r>
    <x v="6"/>
    <x v="15"/>
    <x v="344"/>
    <x v="39"/>
    <n v="9"/>
  </r>
  <r>
    <x v="6"/>
    <x v="15"/>
    <x v="322"/>
    <x v="40"/>
    <n v="168"/>
  </r>
  <r>
    <x v="6"/>
    <x v="15"/>
    <x v="325"/>
    <x v="40"/>
    <n v="11"/>
  </r>
  <r>
    <x v="6"/>
    <x v="15"/>
    <x v="326"/>
    <x v="40"/>
    <n v="18"/>
  </r>
  <r>
    <x v="6"/>
    <x v="15"/>
    <x v="327"/>
    <x v="40"/>
    <n v="29"/>
  </r>
  <r>
    <x v="6"/>
    <x v="15"/>
    <x v="328"/>
    <x v="40"/>
    <n v="109"/>
  </r>
  <r>
    <x v="6"/>
    <x v="15"/>
    <x v="330"/>
    <x v="40"/>
    <n v="23"/>
  </r>
  <r>
    <x v="6"/>
    <x v="15"/>
    <x v="331"/>
    <x v="40"/>
    <n v="106"/>
  </r>
  <r>
    <x v="6"/>
    <x v="15"/>
    <x v="332"/>
    <x v="40"/>
    <n v="5"/>
  </r>
  <r>
    <x v="6"/>
    <x v="15"/>
    <x v="337"/>
    <x v="40"/>
    <n v="39"/>
  </r>
  <r>
    <x v="6"/>
    <x v="15"/>
    <x v="338"/>
    <x v="40"/>
    <n v="21"/>
  </r>
  <r>
    <x v="6"/>
    <x v="15"/>
    <x v="342"/>
    <x v="40"/>
    <n v="51"/>
  </r>
  <r>
    <x v="6"/>
    <x v="15"/>
    <x v="344"/>
    <x v="40"/>
    <n v="65"/>
  </r>
  <r>
    <x v="6"/>
    <x v="15"/>
    <x v="322"/>
    <x v="30"/>
    <n v="1494"/>
  </r>
  <r>
    <x v="6"/>
    <x v="15"/>
    <x v="323"/>
    <x v="30"/>
    <n v="105"/>
  </r>
  <r>
    <x v="6"/>
    <x v="15"/>
    <x v="325"/>
    <x v="30"/>
    <n v="362"/>
  </r>
  <r>
    <x v="6"/>
    <x v="15"/>
    <x v="326"/>
    <x v="30"/>
    <n v="1537"/>
  </r>
  <r>
    <x v="6"/>
    <x v="15"/>
    <x v="327"/>
    <x v="30"/>
    <n v="32"/>
  </r>
  <r>
    <x v="6"/>
    <x v="15"/>
    <x v="328"/>
    <x v="30"/>
    <n v="3999"/>
  </r>
  <r>
    <x v="6"/>
    <x v="15"/>
    <x v="329"/>
    <x v="30"/>
    <n v="3768"/>
  </r>
  <r>
    <x v="6"/>
    <x v="15"/>
    <x v="345"/>
    <x v="30"/>
    <n v="4"/>
  </r>
  <r>
    <x v="6"/>
    <x v="15"/>
    <x v="330"/>
    <x v="30"/>
    <n v="64"/>
  </r>
  <r>
    <x v="6"/>
    <x v="15"/>
    <x v="346"/>
    <x v="30"/>
    <n v="1902"/>
  </r>
  <r>
    <x v="6"/>
    <x v="15"/>
    <x v="332"/>
    <x v="30"/>
    <n v="682"/>
  </r>
  <r>
    <x v="6"/>
    <x v="15"/>
    <x v="336"/>
    <x v="30"/>
    <n v="207"/>
  </r>
  <r>
    <x v="6"/>
    <x v="15"/>
    <x v="337"/>
    <x v="30"/>
    <n v="179"/>
  </r>
  <r>
    <x v="6"/>
    <x v="15"/>
    <x v="338"/>
    <x v="30"/>
    <n v="459"/>
  </r>
  <r>
    <x v="6"/>
    <x v="15"/>
    <x v="339"/>
    <x v="30"/>
    <n v="58"/>
  </r>
  <r>
    <x v="6"/>
    <x v="15"/>
    <x v="340"/>
    <x v="30"/>
    <n v="3"/>
  </r>
  <r>
    <x v="6"/>
    <x v="15"/>
    <x v="342"/>
    <x v="30"/>
    <n v="286"/>
  </r>
  <r>
    <x v="6"/>
    <x v="16"/>
    <x v="347"/>
    <x v="0"/>
    <n v="382"/>
  </r>
  <r>
    <x v="6"/>
    <x v="16"/>
    <x v="348"/>
    <x v="0"/>
    <n v="55"/>
  </r>
  <r>
    <x v="6"/>
    <x v="16"/>
    <x v="349"/>
    <x v="0"/>
    <n v="43"/>
  </r>
  <r>
    <x v="6"/>
    <x v="16"/>
    <x v="350"/>
    <x v="0"/>
    <n v="188"/>
  </r>
  <r>
    <x v="6"/>
    <x v="16"/>
    <x v="351"/>
    <x v="0"/>
    <n v="520"/>
  </r>
  <r>
    <x v="6"/>
    <x v="16"/>
    <x v="352"/>
    <x v="0"/>
    <n v="101"/>
  </r>
  <r>
    <x v="6"/>
    <x v="16"/>
    <x v="353"/>
    <x v="0"/>
    <n v="33"/>
  </r>
  <r>
    <x v="6"/>
    <x v="16"/>
    <x v="354"/>
    <x v="0"/>
    <n v="74"/>
  </r>
  <r>
    <x v="6"/>
    <x v="16"/>
    <x v="355"/>
    <x v="0"/>
    <n v="290"/>
  </r>
  <r>
    <x v="6"/>
    <x v="16"/>
    <x v="356"/>
    <x v="0"/>
    <n v="88"/>
  </r>
  <r>
    <x v="6"/>
    <x v="16"/>
    <x v="357"/>
    <x v="0"/>
    <n v="297"/>
  </r>
  <r>
    <x v="6"/>
    <x v="16"/>
    <x v="358"/>
    <x v="0"/>
    <n v="16"/>
  </r>
  <r>
    <x v="6"/>
    <x v="16"/>
    <x v="359"/>
    <x v="0"/>
    <n v="45"/>
  </r>
  <r>
    <x v="6"/>
    <x v="16"/>
    <x v="360"/>
    <x v="0"/>
    <n v="158"/>
  </r>
  <r>
    <x v="6"/>
    <x v="16"/>
    <x v="361"/>
    <x v="0"/>
    <n v="104"/>
  </r>
  <r>
    <x v="6"/>
    <x v="16"/>
    <x v="362"/>
    <x v="0"/>
    <n v="60"/>
  </r>
  <r>
    <x v="6"/>
    <x v="16"/>
    <x v="363"/>
    <x v="0"/>
    <n v="202"/>
  </r>
  <r>
    <x v="6"/>
    <x v="16"/>
    <x v="364"/>
    <x v="0"/>
    <n v="32"/>
  </r>
  <r>
    <x v="6"/>
    <x v="16"/>
    <x v="386"/>
    <x v="0"/>
    <n v="7"/>
  </r>
  <r>
    <x v="6"/>
    <x v="16"/>
    <x v="365"/>
    <x v="0"/>
    <n v="77"/>
  </r>
  <r>
    <x v="6"/>
    <x v="16"/>
    <x v="366"/>
    <x v="0"/>
    <n v="154"/>
  </r>
  <r>
    <x v="6"/>
    <x v="16"/>
    <x v="367"/>
    <x v="0"/>
    <n v="173"/>
  </r>
  <r>
    <x v="6"/>
    <x v="16"/>
    <x v="368"/>
    <x v="0"/>
    <n v="40"/>
  </r>
  <r>
    <x v="6"/>
    <x v="16"/>
    <x v="369"/>
    <x v="0"/>
    <n v="50"/>
  </r>
  <r>
    <x v="6"/>
    <x v="16"/>
    <x v="370"/>
    <x v="0"/>
    <n v="79"/>
  </r>
  <r>
    <x v="6"/>
    <x v="16"/>
    <x v="371"/>
    <x v="0"/>
    <n v="21"/>
  </r>
  <r>
    <x v="6"/>
    <x v="16"/>
    <x v="372"/>
    <x v="0"/>
    <n v="68"/>
  </r>
  <r>
    <x v="6"/>
    <x v="16"/>
    <x v="373"/>
    <x v="0"/>
    <n v="36"/>
  </r>
  <r>
    <x v="6"/>
    <x v="16"/>
    <x v="387"/>
    <x v="0"/>
    <n v="18"/>
  </r>
  <r>
    <x v="6"/>
    <x v="16"/>
    <x v="374"/>
    <x v="0"/>
    <n v="37"/>
  </r>
  <r>
    <x v="6"/>
    <x v="16"/>
    <x v="375"/>
    <x v="0"/>
    <n v="49"/>
  </r>
  <r>
    <x v="6"/>
    <x v="16"/>
    <x v="376"/>
    <x v="0"/>
    <n v="70"/>
  </r>
  <r>
    <x v="6"/>
    <x v="16"/>
    <x v="377"/>
    <x v="0"/>
    <n v="64"/>
  </r>
  <r>
    <x v="6"/>
    <x v="16"/>
    <x v="378"/>
    <x v="0"/>
    <n v="2"/>
  </r>
  <r>
    <x v="6"/>
    <x v="16"/>
    <x v="379"/>
    <x v="0"/>
    <n v="94"/>
  </r>
  <r>
    <x v="6"/>
    <x v="16"/>
    <x v="380"/>
    <x v="0"/>
    <n v="9"/>
  </r>
  <r>
    <x v="6"/>
    <x v="16"/>
    <x v="381"/>
    <x v="0"/>
    <n v="108"/>
  </r>
  <r>
    <x v="6"/>
    <x v="16"/>
    <x v="382"/>
    <x v="0"/>
    <n v="50"/>
  </r>
  <r>
    <x v="6"/>
    <x v="16"/>
    <x v="383"/>
    <x v="0"/>
    <n v="17"/>
  </r>
  <r>
    <x v="6"/>
    <x v="16"/>
    <x v="384"/>
    <x v="0"/>
    <n v="82"/>
  </r>
  <r>
    <x v="6"/>
    <x v="16"/>
    <x v="385"/>
    <x v="0"/>
    <n v="107"/>
  </r>
  <r>
    <x v="6"/>
    <x v="16"/>
    <x v="347"/>
    <x v="1"/>
    <n v="24"/>
  </r>
  <r>
    <x v="6"/>
    <x v="16"/>
    <x v="348"/>
    <x v="1"/>
    <n v="5"/>
  </r>
  <r>
    <x v="6"/>
    <x v="16"/>
    <x v="349"/>
    <x v="1"/>
    <n v="7"/>
  </r>
  <r>
    <x v="6"/>
    <x v="16"/>
    <x v="350"/>
    <x v="1"/>
    <n v="16"/>
  </r>
  <r>
    <x v="6"/>
    <x v="16"/>
    <x v="351"/>
    <x v="1"/>
    <n v="29"/>
  </r>
  <r>
    <x v="6"/>
    <x v="16"/>
    <x v="352"/>
    <x v="1"/>
    <n v="10"/>
  </r>
  <r>
    <x v="6"/>
    <x v="16"/>
    <x v="353"/>
    <x v="1"/>
    <n v="5"/>
  </r>
  <r>
    <x v="6"/>
    <x v="16"/>
    <x v="354"/>
    <x v="1"/>
    <n v="4"/>
  </r>
  <r>
    <x v="6"/>
    <x v="16"/>
    <x v="355"/>
    <x v="1"/>
    <n v="31"/>
  </r>
  <r>
    <x v="6"/>
    <x v="16"/>
    <x v="356"/>
    <x v="1"/>
    <n v="15"/>
  </r>
  <r>
    <x v="6"/>
    <x v="16"/>
    <x v="357"/>
    <x v="1"/>
    <n v="20"/>
  </r>
  <r>
    <x v="6"/>
    <x v="16"/>
    <x v="358"/>
    <x v="1"/>
    <n v="3"/>
  </r>
  <r>
    <x v="6"/>
    <x v="16"/>
    <x v="359"/>
    <x v="1"/>
    <n v="7"/>
  </r>
  <r>
    <x v="6"/>
    <x v="16"/>
    <x v="360"/>
    <x v="1"/>
    <n v="18"/>
  </r>
  <r>
    <x v="6"/>
    <x v="16"/>
    <x v="361"/>
    <x v="1"/>
    <n v="10"/>
  </r>
  <r>
    <x v="6"/>
    <x v="16"/>
    <x v="362"/>
    <x v="1"/>
    <n v="8"/>
  </r>
  <r>
    <x v="6"/>
    <x v="16"/>
    <x v="363"/>
    <x v="1"/>
    <n v="25"/>
  </r>
  <r>
    <x v="6"/>
    <x v="16"/>
    <x v="364"/>
    <x v="1"/>
    <n v="4"/>
  </r>
  <r>
    <x v="6"/>
    <x v="16"/>
    <x v="386"/>
    <x v="1"/>
    <n v="1"/>
  </r>
  <r>
    <x v="6"/>
    <x v="16"/>
    <x v="365"/>
    <x v="1"/>
    <n v="9"/>
  </r>
  <r>
    <x v="6"/>
    <x v="16"/>
    <x v="366"/>
    <x v="1"/>
    <n v="15"/>
  </r>
  <r>
    <x v="6"/>
    <x v="16"/>
    <x v="367"/>
    <x v="1"/>
    <n v="13"/>
  </r>
  <r>
    <x v="6"/>
    <x v="16"/>
    <x v="368"/>
    <x v="1"/>
    <n v="6"/>
  </r>
  <r>
    <x v="6"/>
    <x v="16"/>
    <x v="369"/>
    <x v="1"/>
    <n v="5"/>
  </r>
  <r>
    <x v="6"/>
    <x v="16"/>
    <x v="370"/>
    <x v="1"/>
    <n v="5"/>
  </r>
  <r>
    <x v="6"/>
    <x v="16"/>
    <x v="371"/>
    <x v="1"/>
    <n v="4"/>
  </r>
  <r>
    <x v="6"/>
    <x v="16"/>
    <x v="372"/>
    <x v="1"/>
    <n v="12"/>
  </r>
  <r>
    <x v="6"/>
    <x v="16"/>
    <x v="373"/>
    <x v="1"/>
    <n v="3"/>
  </r>
  <r>
    <x v="6"/>
    <x v="16"/>
    <x v="387"/>
    <x v="1"/>
    <n v="1"/>
  </r>
  <r>
    <x v="6"/>
    <x v="16"/>
    <x v="374"/>
    <x v="1"/>
    <n v="3"/>
  </r>
  <r>
    <x v="6"/>
    <x v="16"/>
    <x v="375"/>
    <x v="1"/>
    <n v="4"/>
  </r>
  <r>
    <x v="6"/>
    <x v="16"/>
    <x v="376"/>
    <x v="1"/>
    <n v="8"/>
  </r>
  <r>
    <x v="6"/>
    <x v="16"/>
    <x v="377"/>
    <x v="1"/>
    <n v="9"/>
  </r>
  <r>
    <x v="6"/>
    <x v="16"/>
    <x v="378"/>
    <x v="1"/>
    <n v="1"/>
  </r>
  <r>
    <x v="6"/>
    <x v="16"/>
    <x v="379"/>
    <x v="1"/>
    <n v="8"/>
  </r>
  <r>
    <x v="6"/>
    <x v="16"/>
    <x v="380"/>
    <x v="1"/>
    <n v="3"/>
  </r>
  <r>
    <x v="6"/>
    <x v="16"/>
    <x v="381"/>
    <x v="1"/>
    <n v="8"/>
  </r>
  <r>
    <x v="6"/>
    <x v="16"/>
    <x v="382"/>
    <x v="1"/>
    <n v="6"/>
  </r>
  <r>
    <x v="6"/>
    <x v="16"/>
    <x v="383"/>
    <x v="1"/>
    <n v="3"/>
  </r>
  <r>
    <x v="6"/>
    <x v="16"/>
    <x v="384"/>
    <x v="1"/>
    <n v="11"/>
  </r>
  <r>
    <x v="6"/>
    <x v="16"/>
    <x v="385"/>
    <x v="1"/>
    <n v="9"/>
  </r>
  <r>
    <x v="6"/>
    <x v="16"/>
    <x v="347"/>
    <x v="2"/>
    <n v="118"/>
  </r>
  <r>
    <x v="6"/>
    <x v="16"/>
    <x v="348"/>
    <x v="2"/>
    <n v="25"/>
  </r>
  <r>
    <x v="6"/>
    <x v="16"/>
    <x v="349"/>
    <x v="2"/>
    <n v="66"/>
  </r>
  <r>
    <x v="6"/>
    <x v="16"/>
    <x v="350"/>
    <x v="2"/>
    <n v="112"/>
  </r>
  <r>
    <x v="6"/>
    <x v="16"/>
    <x v="351"/>
    <x v="2"/>
    <n v="130"/>
  </r>
  <r>
    <x v="6"/>
    <x v="16"/>
    <x v="352"/>
    <x v="2"/>
    <n v="74"/>
  </r>
  <r>
    <x v="6"/>
    <x v="16"/>
    <x v="353"/>
    <x v="2"/>
    <n v="37"/>
  </r>
  <r>
    <x v="6"/>
    <x v="16"/>
    <x v="354"/>
    <x v="2"/>
    <n v="29"/>
  </r>
  <r>
    <x v="6"/>
    <x v="16"/>
    <x v="355"/>
    <x v="2"/>
    <n v="96"/>
  </r>
  <r>
    <x v="6"/>
    <x v="16"/>
    <x v="356"/>
    <x v="2"/>
    <n v="91"/>
  </r>
  <r>
    <x v="6"/>
    <x v="16"/>
    <x v="357"/>
    <x v="2"/>
    <n v="119"/>
  </r>
  <r>
    <x v="6"/>
    <x v="16"/>
    <x v="358"/>
    <x v="2"/>
    <n v="41"/>
  </r>
  <r>
    <x v="6"/>
    <x v="16"/>
    <x v="359"/>
    <x v="2"/>
    <n v="92"/>
  </r>
  <r>
    <x v="6"/>
    <x v="16"/>
    <x v="360"/>
    <x v="2"/>
    <n v="72"/>
  </r>
  <r>
    <x v="6"/>
    <x v="16"/>
    <x v="361"/>
    <x v="2"/>
    <n v="59"/>
  </r>
  <r>
    <x v="6"/>
    <x v="16"/>
    <x v="362"/>
    <x v="2"/>
    <n v="122"/>
  </r>
  <r>
    <x v="6"/>
    <x v="16"/>
    <x v="363"/>
    <x v="2"/>
    <n v="136"/>
  </r>
  <r>
    <x v="6"/>
    <x v="16"/>
    <x v="364"/>
    <x v="2"/>
    <n v="45"/>
  </r>
  <r>
    <x v="6"/>
    <x v="16"/>
    <x v="386"/>
    <x v="2"/>
    <n v="2"/>
  </r>
  <r>
    <x v="6"/>
    <x v="16"/>
    <x v="365"/>
    <x v="2"/>
    <n v="51"/>
  </r>
  <r>
    <x v="6"/>
    <x v="16"/>
    <x v="366"/>
    <x v="2"/>
    <n v="70"/>
  </r>
  <r>
    <x v="6"/>
    <x v="16"/>
    <x v="367"/>
    <x v="2"/>
    <n v="39"/>
  </r>
  <r>
    <x v="6"/>
    <x v="16"/>
    <x v="368"/>
    <x v="2"/>
    <n v="63"/>
  </r>
  <r>
    <x v="6"/>
    <x v="16"/>
    <x v="369"/>
    <x v="2"/>
    <n v="54"/>
  </r>
  <r>
    <x v="6"/>
    <x v="16"/>
    <x v="370"/>
    <x v="2"/>
    <n v="66"/>
  </r>
  <r>
    <x v="6"/>
    <x v="16"/>
    <x v="371"/>
    <x v="2"/>
    <n v="16"/>
  </r>
  <r>
    <x v="6"/>
    <x v="16"/>
    <x v="372"/>
    <x v="2"/>
    <n v="109"/>
  </r>
  <r>
    <x v="6"/>
    <x v="16"/>
    <x v="373"/>
    <x v="2"/>
    <n v="26"/>
  </r>
  <r>
    <x v="6"/>
    <x v="16"/>
    <x v="387"/>
    <x v="2"/>
    <n v="12"/>
  </r>
  <r>
    <x v="6"/>
    <x v="16"/>
    <x v="374"/>
    <x v="2"/>
    <n v="20"/>
  </r>
  <r>
    <x v="6"/>
    <x v="16"/>
    <x v="375"/>
    <x v="2"/>
    <n v="19"/>
  </r>
  <r>
    <x v="6"/>
    <x v="16"/>
    <x v="376"/>
    <x v="2"/>
    <n v="29"/>
  </r>
  <r>
    <x v="6"/>
    <x v="16"/>
    <x v="377"/>
    <x v="2"/>
    <n v="35"/>
  </r>
  <r>
    <x v="6"/>
    <x v="16"/>
    <x v="388"/>
    <x v="2"/>
    <n v="7"/>
  </r>
  <r>
    <x v="6"/>
    <x v="16"/>
    <x v="378"/>
    <x v="2"/>
    <n v="22"/>
  </r>
  <r>
    <x v="6"/>
    <x v="16"/>
    <x v="379"/>
    <x v="2"/>
    <n v="160"/>
  </r>
  <r>
    <x v="6"/>
    <x v="16"/>
    <x v="380"/>
    <x v="2"/>
    <n v="47"/>
  </r>
  <r>
    <x v="6"/>
    <x v="16"/>
    <x v="381"/>
    <x v="2"/>
    <n v="96"/>
  </r>
  <r>
    <x v="6"/>
    <x v="16"/>
    <x v="382"/>
    <x v="2"/>
    <n v="49"/>
  </r>
  <r>
    <x v="6"/>
    <x v="16"/>
    <x v="383"/>
    <x v="2"/>
    <n v="25"/>
  </r>
  <r>
    <x v="6"/>
    <x v="16"/>
    <x v="384"/>
    <x v="2"/>
    <n v="89"/>
  </r>
  <r>
    <x v="6"/>
    <x v="16"/>
    <x v="385"/>
    <x v="2"/>
    <n v="64"/>
  </r>
  <r>
    <x v="6"/>
    <x v="16"/>
    <x v="390"/>
    <x v="2"/>
    <n v="1"/>
  </r>
  <r>
    <x v="6"/>
    <x v="16"/>
    <x v="361"/>
    <x v="3"/>
    <n v="1"/>
  </r>
  <r>
    <x v="6"/>
    <x v="16"/>
    <x v="374"/>
    <x v="3"/>
    <n v="1"/>
  </r>
  <r>
    <x v="6"/>
    <x v="16"/>
    <x v="379"/>
    <x v="3"/>
    <n v="1"/>
  </r>
  <r>
    <x v="6"/>
    <x v="16"/>
    <x v="347"/>
    <x v="31"/>
    <n v="8"/>
  </r>
  <r>
    <x v="6"/>
    <x v="16"/>
    <x v="351"/>
    <x v="31"/>
    <n v="1"/>
  </r>
  <r>
    <x v="6"/>
    <x v="16"/>
    <x v="359"/>
    <x v="31"/>
    <n v="1"/>
  </r>
  <r>
    <x v="6"/>
    <x v="16"/>
    <x v="368"/>
    <x v="31"/>
    <n v="8"/>
  </r>
  <r>
    <x v="6"/>
    <x v="16"/>
    <x v="374"/>
    <x v="31"/>
    <n v="4"/>
  </r>
  <r>
    <x v="6"/>
    <x v="16"/>
    <x v="379"/>
    <x v="31"/>
    <n v="17"/>
  </r>
  <r>
    <x v="6"/>
    <x v="16"/>
    <x v="381"/>
    <x v="31"/>
    <n v="1"/>
  </r>
  <r>
    <x v="6"/>
    <x v="16"/>
    <x v="382"/>
    <x v="31"/>
    <n v="2"/>
  </r>
  <r>
    <x v="6"/>
    <x v="16"/>
    <x v="384"/>
    <x v="31"/>
    <n v="1"/>
  </r>
  <r>
    <x v="6"/>
    <x v="16"/>
    <x v="385"/>
    <x v="31"/>
    <n v="1"/>
  </r>
  <r>
    <x v="6"/>
    <x v="16"/>
    <x v="347"/>
    <x v="4"/>
    <n v="35"/>
  </r>
  <r>
    <x v="6"/>
    <x v="16"/>
    <x v="348"/>
    <x v="4"/>
    <n v="7"/>
  </r>
  <r>
    <x v="6"/>
    <x v="16"/>
    <x v="349"/>
    <x v="4"/>
    <n v="36"/>
  </r>
  <r>
    <x v="6"/>
    <x v="16"/>
    <x v="350"/>
    <x v="4"/>
    <n v="78"/>
  </r>
  <r>
    <x v="6"/>
    <x v="16"/>
    <x v="351"/>
    <x v="4"/>
    <n v="61"/>
  </r>
  <r>
    <x v="6"/>
    <x v="16"/>
    <x v="352"/>
    <x v="4"/>
    <n v="50"/>
  </r>
  <r>
    <x v="6"/>
    <x v="16"/>
    <x v="353"/>
    <x v="4"/>
    <n v="22"/>
  </r>
  <r>
    <x v="6"/>
    <x v="16"/>
    <x v="354"/>
    <x v="4"/>
    <n v="10"/>
  </r>
  <r>
    <x v="6"/>
    <x v="16"/>
    <x v="355"/>
    <x v="4"/>
    <n v="45"/>
  </r>
  <r>
    <x v="6"/>
    <x v="16"/>
    <x v="356"/>
    <x v="4"/>
    <n v="49"/>
  </r>
  <r>
    <x v="6"/>
    <x v="16"/>
    <x v="357"/>
    <x v="4"/>
    <n v="59"/>
  </r>
  <r>
    <x v="6"/>
    <x v="16"/>
    <x v="358"/>
    <x v="4"/>
    <n v="22"/>
  </r>
  <r>
    <x v="6"/>
    <x v="16"/>
    <x v="359"/>
    <x v="4"/>
    <n v="43"/>
  </r>
  <r>
    <x v="6"/>
    <x v="16"/>
    <x v="360"/>
    <x v="4"/>
    <n v="38"/>
  </r>
  <r>
    <x v="6"/>
    <x v="16"/>
    <x v="361"/>
    <x v="4"/>
    <n v="28"/>
  </r>
  <r>
    <x v="6"/>
    <x v="16"/>
    <x v="362"/>
    <x v="4"/>
    <n v="56"/>
  </r>
  <r>
    <x v="6"/>
    <x v="16"/>
    <x v="363"/>
    <x v="4"/>
    <n v="50"/>
  </r>
  <r>
    <x v="6"/>
    <x v="16"/>
    <x v="364"/>
    <x v="4"/>
    <n v="14"/>
  </r>
  <r>
    <x v="6"/>
    <x v="16"/>
    <x v="365"/>
    <x v="4"/>
    <n v="21"/>
  </r>
  <r>
    <x v="6"/>
    <x v="16"/>
    <x v="366"/>
    <x v="4"/>
    <n v="29"/>
  </r>
  <r>
    <x v="6"/>
    <x v="16"/>
    <x v="367"/>
    <x v="4"/>
    <n v="10"/>
  </r>
  <r>
    <x v="6"/>
    <x v="16"/>
    <x v="368"/>
    <x v="4"/>
    <n v="20"/>
  </r>
  <r>
    <x v="6"/>
    <x v="16"/>
    <x v="369"/>
    <x v="4"/>
    <n v="13"/>
  </r>
  <r>
    <x v="6"/>
    <x v="16"/>
    <x v="370"/>
    <x v="4"/>
    <n v="24"/>
  </r>
  <r>
    <x v="6"/>
    <x v="16"/>
    <x v="371"/>
    <x v="4"/>
    <n v="3"/>
  </r>
  <r>
    <x v="6"/>
    <x v="16"/>
    <x v="372"/>
    <x v="4"/>
    <n v="66"/>
  </r>
  <r>
    <x v="6"/>
    <x v="16"/>
    <x v="373"/>
    <x v="4"/>
    <n v="13"/>
  </r>
  <r>
    <x v="6"/>
    <x v="16"/>
    <x v="374"/>
    <x v="4"/>
    <n v="7"/>
  </r>
  <r>
    <x v="6"/>
    <x v="16"/>
    <x v="375"/>
    <x v="4"/>
    <n v="7"/>
  </r>
  <r>
    <x v="6"/>
    <x v="16"/>
    <x v="376"/>
    <x v="4"/>
    <n v="11"/>
  </r>
  <r>
    <x v="6"/>
    <x v="16"/>
    <x v="377"/>
    <x v="4"/>
    <n v="17"/>
  </r>
  <r>
    <x v="6"/>
    <x v="16"/>
    <x v="378"/>
    <x v="4"/>
    <n v="3"/>
  </r>
  <r>
    <x v="6"/>
    <x v="16"/>
    <x v="379"/>
    <x v="4"/>
    <n v="51"/>
  </r>
  <r>
    <x v="6"/>
    <x v="16"/>
    <x v="380"/>
    <x v="4"/>
    <n v="10"/>
  </r>
  <r>
    <x v="6"/>
    <x v="16"/>
    <x v="381"/>
    <x v="4"/>
    <n v="24"/>
  </r>
  <r>
    <x v="6"/>
    <x v="16"/>
    <x v="382"/>
    <x v="4"/>
    <n v="18"/>
  </r>
  <r>
    <x v="6"/>
    <x v="16"/>
    <x v="383"/>
    <x v="4"/>
    <n v="5"/>
  </r>
  <r>
    <x v="6"/>
    <x v="16"/>
    <x v="384"/>
    <x v="4"/>
    <n v="27"/>
  </r>
  <r>
    <x v="6"/>
    <x v="16"/>
    <x v="385"/>
    <x v="4"/>
    <n v="20"/>
  </r>
  <r>
    <x v="6"/>
    <x v="16"/>
    <x v="347"/>
    <x v="5"/>
    <n v="121"/>
  </r>
  <r>
    <x v="6"/>
    <x v="16"/>
    <x v="348"/>
    <x v="5"/>
    <n v="25"/>
  </r>
  <r>
    <x v="6"/>
    <x v="16"/>
    <x v="349"/>
    <x v="5"/>
    <n v="68"/>
  </r>
  <r>
    <x v="6"/>
    <x v="16"/>
    <x v="350"/>
    <x v="5"/>
    <n v="115"/>
  </r>
  <r>
    <x v="6"/>
    <x v="16"/>
    <x v="351"/>
    <x v="5"/>
    <n v="134"/>
  </r>
  <r>
    <x v="6"/>
    <x v="16"/>
    <x v="352"/>
    <x v="5"/>
    <n v="77"/>
  </r>
  <r>
    <x v="6"/>
    <x v="16"/>
    <x v="353"/>
    <x v="5"/>
    <n v="39"/>
  </r>
  <r>
    <x v="6"/>
    <x v="16"/>
    <x v="354"/>
    <x v="5"/>
    <n v="29"/>
  </r>
  <r>
    <x v="6"/>
    <x v="16"/>
    <x v="355"/>
    <x v="5"/>
    <n v="98"/>
  </r>
  <r>
    <x v="6"/>
    <x v="16"/>
    <x v="356"/>
    <x v="5"/>
    <n v="93"/>
  </r>
  <r>
    <x v="6"/>
    <x v="16"/>
    <x v="357"/>
    <x v="5"/>
    <n v="122"/>
  </r>
  <r>
    <x v="6"/>
    <x v="16"/>
    <x v="358"/>
    <x v="5"/>
    <n v="41"/>
  </r>
  <r>
    <x v="6"/>
    <x v="16"/>
    <x v="359"/>
    <x v="5"/>
    <n v="95"/>
  </r>
  <r>
    <x v="6"/>
    <x v="16"/>
    <x v="360"/>
    <x v="5"/>
    <n v="74"/>
  </r>
  <r>
    <x v="6"/>
    <x v="16"/>
    <x v="361"/>
    <x v="5"/>
    <n v="60"/>
  </r>
  <r>
    <x v="6"/>
    <x v="16"/>
    <x v="362"/>
    <x v="5"/>
    <n v="126"/>
  </r>
  <r>
    <x v="6"/>
    <x v="16"/>
    <x v="363"/>
    <x v="5"/>
    <n v="139"/>
  </r>
  <r>
    <x v="6"/>
    <x v="16"/>
    <x v="364"/>
    <x v="5"/>
    <n v="45"/>
  </r>
  <r>
    <x v="6"/>
    <x v="16"/>
    <x v="386"/>
    <x v="5"/>
    <n v="2"/>
  </r>
  <r>
    <x v="6"/>
    <x v="16"/>
    <x v="365"/>
    <x v="5"/>
    <n v="51"/>
  </r>
  <r>
    <x v="6"/>
    <x v="16"/>
    <x v="366"/>
    <x v="5"/>
    <n v="72"/>
  </r>
  <r>
    <x v="6"/>
    <x v="16"/>
    <x v="367"/>
    <x v="5"/>
    <n v="40"/>
  </r>
  <r>
    <x v="6"/>
    <x v="16"/>
    <x v="368"/>
    <x v="5"/>
    <n v="65"/>
  </r>
  <r>
    <x v="6"/>
    <x v="16"/>
    <x v="369"/>
    <x v="5"/>
    <n v="55"/>
  </r>
  <r>
    <x v="6"/>
    <x v="16"/>
    <x v="370"/>
    <x v="5"/>
    <n v="66"/>
  </r>
  <r>
    <x v="6"/>
    <x v="16"/>
    <x v="371"/>
    <x v="5"/>
    <n v="16"/>
  </r>
  <r>
    <x v="6"/>
    <x v="16"/>
    <x v="372"/>
    <x v="5"/>
    <n v="109"/>
  </r>
  <r>
    <x v="6"/>
    <x v="16"/>
    <x v="373"/>
    <x v="5"/>
    <n v="27"/>
  </r>
  <r>
    <x v="6"/>
    <x v="16"/>
    <x v="387"/>
    <x v="5"/>
    <n v="12"/>
  </r>
  <r>
    <x v="6"/>
    <x v="16"/>
    <x v="374"/>
    <x v="5"/>
    <n v="20"/>
  </r>
  <r>
    <x v="6"/>
    <x v="16"/>
    <x v="375"/>
    <x v="5"/>
    <n v="19"/>
  </r>
  <r>
    <x v="6"/>
    <x v="16"/>
    <x v="376"/>
    <x v="5"/>
    <n v="30"/>
  </r>
  <r>
    <x v="6"/>
    <x v="16"/>
    <x v="377"/>
    <x v="5"/>
    <n v="35"/>
  </r>
  <r>
    <x v="6"/>
    <x v="16"/>
    <x v="388"/>
    <x v="5"/>
    <n v="7"/>
  </r>
  <r>
    <x v="6"/>
    <x v="16"/>
    <x v="378"/>
    <x v="5"/>
    <n v="23"/>
  </r>
  <r>
    <x v="6"/>
    <x v="16"/>
    <x v="379"/>
    <x v="5"/>
    <n v="168"/>
  </r>
  <r>
    <x v="6"/>
    <x v="16"/>
    <x v="380"/>
    <x v="5"/>
    <n v="47"/>
  </r>
  <r>
    <x v="6"/>
    <x v="16"/>
    <x v="381"/>
    <x v="5"/>
    <n v="98"/>
  </r>
  <r>
    <x v="6"/>
    <x v="16"/>
    <x v="382"/>
    <x v="5"/>
    <n v="52"/>
  </r>
  <r>
    <x v="6"/>
    <x v="16"/>
    <x v="383"/>
    <x v="5"/>
    <n v="26"/>
  </r>
  <r>
    <x v="6"/>
    <x v="16"/>
    <x v="384"/>
    <x v="5"/>
    <n v="90"/>
  </r>
  <r>
    <x v="6"/>
    <x v="16"/>
    <x v="385"/>
    <x v="5"/>
    <n v="65"/>
  </r>
  <r>
    <x v="6"/>
    <x v="16"/>
    <x v="390"/>
    <x v="5"/>
    <n v="1"/>
  </r>
  <r>
    <x v="6"/>
    <x v="16"/>
    <x v="347"/>
    <x v="6"/>
    <n v="2"/>
  </r>
  <r>
    <x v="6"/>
    <x v="16"/>
    <x v="349"/>
    <x v="6"/>
    <n v="2"/>
  </r>
  <r>
    <x v="6"/>
    <x v="16"/>
    <x v="350"/>
    <x v="6"/>
    <n v="3"/>
  </r>
  <r>
    <x v="6"/>
    <x v="16"/>
    <x v="351"/>
    <x v="6"/>
    <n v="7"/>
  </r>
  <r>
    <x v="6"/>
    <x v="16"/>
    <x v="352"/>
    <x v="6"/>
    <n v="7"/>
  </r>
  <r>
    <x v="6"/>
    <x v="16"/>
    <x v="355"/>
    <x v="6"/>
    <n v="6"/>
  </r>
  <r>
    <x v="6"/>
    <x v="16"/>
    <x v="356"/>
    <x v="6"/>
    <n v="3"/>
  </r>
  <r>
    <x v="6"/>
    <x v="16"/>
    <x v="357"/>
    <x v="6"/>
    <n v="6"/>
  </r>
  <r>
    <x v="6"/>
    <x v="16"/>
    <x v="358"/>
    <x v="6"/>
    <n v="1"/>
  </r>
  <r>
    <x v="6"/>
    <x v="16"/>
    <x v="359"/>
    <x v="6"/>
    <n v="3"/>
  </r>
  <r>
    <x v="6"/>
    <x v="16"/>
    <x v="360"/>
    <x v="6"/>
    <n v="2"/>
  </r>
  <r>
    <x v="6"/>
    <x v="16"/>
    <x v="361"/>
    <x v="6"/>
    <n v="2"/>
  </r>
  <r>
    <x v="6"/>
    <x v="16"/>
    <x v="362"/>
    <x v="6"/>
    <n v="3"/>
  </r>
  <r>
    <x v="6"/>
    <x v="16"/>
    <x v="363"/>
    <x v="6"/>
    <n v="8"/>
  </r>
  <r>
    <x v="6"/>
    <x v="16"/>
    <x v="364"/>
    <x v="6"/>
    <n v="1"/>
  </r>
  <r>
    <x v="6"/>
    <x v="16"/>
    <x v="366"/>
    <x v="6"/>
    <n v="5"/>
  </r>
  <r>
    <x v="6"/>
    <x v="16"/>
    <x v="367"/>
    <x v="6"/>
    <n v="2"/>
  </r>
  <r>
    <x v="6"/>
    <x v="16"/>
    <x v="368"/>
    <x v="6"/>
    <n v="1"/>
  </r>
  <r>
    <x v="6"/>
    <x v="16"/>
    <x v="369"/>
    <x v="6"/>
    <n v="4"/>
  </r>
  <r>
    <x v="6"/>
    <x v="16"/>
    <x v="372"/>
    <x v="6"/>
    <n v="4"/>
  </r>
  <r>
    <x v="6"/>
    <x v="16"/>
    <x v="374"/>
    <x v="6"/>
    <n v="1"/>
  </r>
  <r>
    <x v="6"/>
    <x v="16"/>
    <x v="379"/>
    <x v="6"/>
    <n v="6"/>
  </r>
  <r>
    <x v="6"/>
    <x v="16"/>
    <x v="380"/>
    <x v="6"/>
    <n v="1"/>
  </r>
  <r>
    <x v="6"/>
    <x v="16"/>
    <x v="381"/>
    <x v="6"/>
    <n v="5"/>
  </r>
  <r>
    <x v="6"/>
    <x v="16"/>
    <x v="384"/>
    <x v="6"/>
    <n v="4"/>
  </r>
  <r>
    <x v="6"/>
    <x v="16"/>
    <x v="385"/>
    <x v="6"/>
    <n v="5"/>
  </r>
  <r>
    <x v="6"/>
    <x v="16"/>
    <x v="347"/>
    <x v="7"/>
    <n v="2"/>
  </r>
  <r>
    <x v="6"/>
    <x v="16"/>
    <x v="349"/>
    <x v="7"/>
    <n v="6"/>
  </r>
  <r>
    <x v="6"/>
    <x v="16"/>
    <x v="350"/>
    <x v="7"/>
    <n v="4"/>
  </r>
  <r>
    <x v="6"/>
    <x v="16"/>
    <x v="351"/>
    <x v="7"/>
    <n v="12"/>
  </r>
  <r>
    <x v="6"/>
    <x v="16"/>
    <x v="352"/>
    <x v="7"/>
    <n v="10"/>
  </r>
  <r>
    <x v="6"/>
    <x v="16"/>
    <x v="353"/>
    <x v="7"/>
    <n v="1"/>
  </r>
  <r>
    <x v="6"/>
    <x v="16"/>
    <x v="355"/>
    <x v="7"/>
    <n v="10"/>
  </r>
  <r>
    <x v="6"/>
    <x v="16"/>
    <x v="356"/>
    <x v="7"/>
    <n v="8"/>
  </r>
  <r>
    <x v="6"/>
    <x v="16"/>
    <x v="357"/>
    <x v="7"/>
    <n v="8"/>
  </r>
  <r>
    <x v="6"/>
    <x v="16"/>
    <x v="358"/>
    <x v="7"/>
    <n v="2"/>
  </r>
  <r>
    <x v="6"/>
    <x v="16"/>
    <x v="359"/>
    <x v="7"/>
    <n v="4"/>
  </r>
  <r>
    <x v="6"/>
    <x v="16"/>
    <x v="360"/>
    <x v="7"/>
    <n v="2"/>
  </r>
  <r>
    <x v="6"/>
    <x v="16"/>
    <x v="361"/>
    <x v="7"/>
    <n v="6"/>
  </r>
  <r>
    <x v="6"/>
    <x v="16"/>
    <x v="362"/>
    <x v="7"/>
    <n v="3"/>
  </r>
  <r>
    <x v="6"/>
    <x v="16"/>
    <x v="363"/>
    <x v="7"/>
    <n v="9"/>
  </r>
  <r>
    <x v="6"/>
    <x v="16"/>
    <x v="364"/>
    <x v="7"/>
    <n v="1"/>
  </r>
  <r>
    <x v="6"/>
    <x v="16"/>
    <x v="366"/>
    <x v="7"/>
    <n v="6"/>
  </r>
  <r>
    <x v="6"/>
    <x v="16"/>
    <x v="367"/>
    <x v="7"/>
    <n v="2"/>
  </r>
  <r>
    <x v="6"/>
    <x v="16"/>
    <x v="368"/>
    <x v="7"/>
    <n v="2"/>
  </r>
  <r>
    <x v="6"/>
    <x v="16"/>
    <x v="369"/>
    <x v="7"/>
    <n v="4"/>
  </r>
  <r>
    <x v="6"/>
    <x v="16"/>
    <x v="370"/>
    <x v="7"/>
    <n v="1"/>
  </r>
  <r>
    <x v="6"/>
    <x v="16"/>
    <x v="372"/>
    <x v="7"/>
    <n v="4"/>
  </r>
  <r>
    <x v="6"/>
    <x v="16"/>
    <x v="374"/>
    <x v="7"/>
    <n v="1"/>
  </r>
  <r>
    <x v="6"/>
    <x v="16"/>
    <x v="376"/>
    <x v="7"/>
    <n v="1"/>
  </r>
  <r>
    <x v="6"/>
    <x v="16"/>
    <x v="379"/>
    <x v="7"/>
    <n v="9"/>
  </r>
  <r>
    <x v="6"/>
    <x v="16"/>
    <x v="380"/>
    <x v="7"/>
    <n v="1"/>
  </r>
  <r>
    <x v="6"/>
    <x v="16"/>
    <x v="381"/>
    <x v="7"/>
    <n v="6"/>
  </r>
  <r>
    <x v="6"/>
    <x v="16"/>
    <x v="384"/>
    <x v="7"/>
    <n v="3"/>
  </r>
  <r>
    <x v="6"/>
    <x v="16"/>
    <x v="385"/>
    <x v="7"/>
    <n v="6"/>
  </r>
  <r>
    <x v="6"/>
    <x v="16"/>
    <x v="361"/>
    <x v="8"/>
    <n v="1"/>
  </r>
  <r>
    <x v="6"/>
    <x v="16"/>
    <x v="374"/>
    <x v="8"/>
    <n v="1"/>
  </r>
  <r>
    <x v="6"/>
    <x v="16"/>
    <x v="379"/>
    <x v="8"/>
    <n v="1"/>
  </r>
  <r>
    <x v="6"/>
    <x v="16"/>
    <x v="347"/>
    <x v="41"/>
    <n v="38"/>
  </r>
  <r>
    <x v="6"/>
    <x v="16"/>
    <x v="348"/>
    <x v="41"/>
    <n v="7"/>
  </r>
  <r>
    <x v="6"/>
    <x v="16"/>
    <x v="349"/>
    <x v="41"/>
    <n v="15"/>
  </r>
  <r>
    <x v="6"/>
    <x v="16"/>
    <x v="350"/>
    <x v="41"/>
    <n v="18"/>
  </r>
  <r>
    <x v="6"/>
    <x v="16"/>
    <x v="351"/>
    <x v="41"/>
    <n v="30"/>
  </r>
  <r>
    <x v="6"/>
    <x v="16"/>
    <x v="352"/>
    <x v="41"/>
    <n v="16"/>
  </r>
  <r>
    <x v="6"/>
    <x v="16"/>
    <x v="353"/>
    <x v="41"/>
    <n v="14"/>
  </r>
  <r>
    <x v="6"/>
    <x v="16"/>
    <x v="354"/>
    <x v="41"/>
    <n v="22"/>
  </r>
  <r>
    <x v="6"/>
    <x v="16"/>
    <x v="355"/>
    <x v="41"/>
    <n v="29"/>
  </r>
  <r>
    <x v="6"/>
    <x v="16"/>
    <x v="356"/>
    <x v="41"/>
    <n v="32"/>
  </r>
  <r>
    <x v="6"/>
    <x v="16"/>
    <x v="357"/>
    <x v="41"/>
    <n v="23"/>
  </r>
  <r>
    <x v="6"/>
    <x v="16"/>
    <x v="358"/>
    <x v="41"/>
    <n v="12"/>
  </r>
  <r>
    <x v="6"/>
    <x v="16"/>
    <x v="359"/>
    <x v="41"/>
    <n v="36"/>
  </r>
  <r>
    <x v="6"/>
    <x v="16"/>
    <x v="360"/>
    <x v="41"/>
    <n v="17"/>
  </r>
  <r>
    <x v="6"/>
    <x v="16"/>
    <x v="361"/>
    <x v="41"/>
    <n v="20"/>
  </r>
  <r>
    <x v="6"/>
    <x v="16"/>
    <x v="362"/>
    <x v="41"/>
    <n v="60"/>
  </r>
  <r>
    <x v="6"/>
    <x v="16"/>
    <x v="363"/>
    <x v="41"/>
    <n v="68"/>
  </r>
  <r>
    <x v="6"/>
    <x v="16"/>
    <x v="364"/>
    <x v="41"/>
    <n v="28"/>
  </r>
  <r>
    <x v="6"/>
    <x v="16"/>
    <x v="386"/>
    <x v="41"/>
    <n v="1"/>
  </r>
  <r>
    <x v="6"/>
    <x v="16"/>
    <x v="365"/>
    <x v="41"/>
    <n v="26"/>
  </r>
  <r>
    <x v="6"/>
    <x v="16"/>
    <x v="366"/>
    <x v="41"/>
    <n v="30"/>
  </r>
  <r>
    <x v="6"/>
    <x v="16"/>
    <x v="367"/>
    <x v="41"/>
    <n v="11"/>
  </r>
  <r>
    <x v="6"/>
    <x v="16"/>
    <x v="368"/>
    <x v="41"/>
    <n v="25"/>
  </r>
  <r>
    <x v="6"/>
    <x v="16"/>
    <x v="369"/>
    <x v="41"/>
    <n v="22"/>
  </r>
  <r>
    <x v="6"/>
    <x v="16"/>
    <x v="370"/>
    <x v="41"/>
    <n v="22"/>
  </r>
  <r>
    <x v="6"/>
    <x v="16"/>
    <x v="371"/>
    <x v="41"/>
    <n v="11"/>
  </r>
  <r>
    <x v="6"/>
    <x v="16"/>
    <x v="372"/>
    <x v="41"/>
    <n v="33"/>
  </r>
  <r>
    <x v="6"/>
    <x v="16"/>
    <x v="373"/>
    <x v="41"/>
    <n v="9"/>
  </r>
  <r>
    <x v="6"/>
    <x v="16"/>
    <x v="387"/>
    <x v="41"/>
    <n v="11"/>
  </r>
  <r>
    <x v="6"/>
    <x v="16"/>
    <x v="374"/>
    <x v="41"/>
    <n v="9"/>
  </r>
  <r>
    <x v="6"/>
    <x v="16"/>
    <x v="375"/>
    <x v="41"/>
    <n v="10"/>
  </r>
  <r>
    <x v="6"/>
    <x v="16"/>
    <x v="376"/>
    <x v="41"/>
    <n v="16"/>
  </r>
  <r>
    <x v="6"/>
    <x v="16"/>
    <x v="377"/>
    <x v="41"/>
    <n v="11"/>
  </r>
  <r>
    <x v="6"/>
    <x v="16"/>
    <x v="388"/>
    <x v="41"/>
    <n v="6"/>
  </r>
  <r>
    <x v="6"/>
    <x v="16"/>
    <x v="378"/>
    <x v="41"/>
    <n v="20"/>
  </r>
  <r>
    <x v="6"/>
    <x v="16"/>
    <x v="379"/>
    <x v="41"/>
    <n v="90"/>
  </r>
  <r>
    <x v="6"/>
    <x v="16"/>
    <x v="380"/>
    <x v="41"/>
    <n v="36"/>
  </r>
  <r>
    <x v="6"/>
    <x v="16"/>
    <x v="381"/>
    <x v="41"/>
    <n v="57"/>
  </r>
  <r>
    <x v="6"/>
    <x v="16"/>
    <x v="382"/>
    <x v="41"/>
    <n v="25"/>
  </r>
  <r>
    <x v="6"/>
    <x v="16"/>
    <x v="383"/>
    <x v="41"/>
    <n v="17"/>
  </r>
  <r>
    <x v="6"/>
    <x v="16"/>
    <x v="384"/>
    <x v="41"/>
    <n v="49"/>
  </r>
  <r>
    <x v="6"/>
    <x v="16"/>
    <x v="385"/>
    <x v="41"/>
    <n v="34"/>
  </r>
  <r>
    <x v="6"/>
    <x v="16"/>
    <x v="347"/>
    <x v="9"/>
    <n v="38"/>
  </r>
  <r>
    <x v="6"/>
    <x v="16"/>
    <x v="348"/>
    <x v="9"/>
    <n v="9"/>
  </r>
  <r>
    <x v="6"/>
    <x v="16"/>
    <x v="349"/>
    <x v="9"/>
    <n v="17"/>
  </r>
  <r>
    <x v="6"/>
    <x v="16"/>
    <x v="350"/>
    <x v="9"/>
    <n v="20"/>
  </r>
  <r>
    <x v="6"/>
    <x v="16"/>
    <x v="351"/>
    <x v="9"/>
    <n v="39"/>
  </r>
  <r>
    <x v="6"/>
    <x v="16"/>
    <x v="352"/>
    <x v="9"/>
    <n v="17"/>
  </r>
  <r>
    <x v="6"/>
    <x v="16"/>
    <x v="353"/>
    <x v="9"/>
    <n v="13"/>
  </r>
  <r>
    <x v="6"/>
    <x v="16"/>
    <x v="354"/>
    <x v="9"/>
    <n v="22"/>
  </r>
  <r>
    <x v="6"/>
    <x v="16"/>
    <x v="355"/>
    <x v="9"/>
    <n v="28"/>
  </r>
  <r>
    <x v="6"/>
    <x v="16"/>
    <x v="356"/>
    <x v="9"/>
    <n v="34"/>
  </r>
  <r>
    <x v="6"/>
    <x v="16"/>
    <x v="357"/>
    <x v="9"/>
    <n v="27"/>
  </r>
  <r>
    <x v="6"/>
    <x v="16"/>
    <x v="358"/>
    <x v="9"/>
    <n v="13"/>
  </r>
  <r>
    <x v="6"/>
    <x v="16"/>
    <x v="359"/>
    <x v="9"/>
    <n v="39"/>
  </r>
  <r>
    <x v="6"/>
    <x v="16"/>
    <x v="360"/>
    <x v="9"/>
    <n v="22"/>
  </r>
  <r>
    <x v="6"/>
    <x v="16"/>
    <x v="361"/>
    <x v="9"/>
    <n v="24"/>
  </r>
  <r>
    <x v="6"/>
    <x v="16"/>
    <x v="362"/>
    <x v="9"/>
    <n v="65"/>
  </r>
  <r>
    <x v="6"/>
    <x v="16"/>
    <x v="363"/>
    <x v="9"/>
    <n v="70"/>
  </r>
  <r>
    <x v="6"/>
    <x v="16"/>
    <x v="364"/>
    <x v="9"/>
    <n v="32"/>
  </r>
  <r>
    <x v="6"/>
    <x v="16"/>
    <x v="386"/>
    <x v="9"/>
    <n v="2"/>
  </r>
  <r>
    <x v="6"/>
    <x v="16"/>
    <x v="365"/>
    <x v="9"/>
    <n v="30"/>
  </r>
  <r>
    <x v="6"/>
    <x v="16"/>
    <x v="366"/>
    <x v="9"/>
    <n v="30"/>
  </r>
  <r>
    <x v="6"/>
    <x v="16"/>
    <x v="367"/>
    <x v="9"/>
    <n v="11"/>
  </r>
  <r>
    <x v="6"/>
    <x v="16"/>
    <x v="368"/>
    <x v="9"/>
    <n v="26"/>
  </r>
  <r>
    <x v="6"/>
    <x v="16"/>
    <x v="369"/>
    <x v="9"/>
    <n v="27"/>
  </r>
  <r>
    <x v="6"/>
    <x v="16"/>
    <x v="370"/>
    <x v="9"/>
    <n v="22"/>
  </r>
  <r>
    <x v="6"/>
    <x v="16"/>
    <x v="371"/>
    <x v="9"/>
    <n v="11"/>
  </r>
  <r>
    <x v="6"/>
    <x v="16"/>
    <x v="372"/>
    <x v="9"/>
    <n v="34"/>
  </r>
  <r>
    <x v="6"/>
    <x v="16"/>
    <x v="373"/>
    <x v="9"/>
    <n v="9"/>
  </r>
  <r>
    <x v="6"/>
    <x v="16"/>
    <x v="387"/>
    <x v="9"/>
    <n v="11"/>
  </r>
  <r>
    <x v="6"/>
    <x v="16"/>
    <x v="374"/>
    <x v="9"/>
    <n v="9"/>
  </r>
  <r>
    <x v="6"/>
    <x v="16"/>
    <x v="375"/>
    <x v="9"/>
    <n v="8"/>
  </r>
  <r>
    <x v="6"/>
    <x v="16"/>
    <x v="376"/>
    <x v="9"/>
    <n v="15"/>
  </r>
  <r>
    <x v="6"/>
    <x v="16"/>
    <x v="377"/>
    <x v="9"/>
    <n v="12"/>
  </r>
  <r>
    <x v="6"/>
    <x v="16"/>
    <x v="388"/>
    <x v="9"/>
    <n v="7"/>
  </r>
  <r>
    <x v="6"/>
    <x v="16"/>
    <x v="378"/>
    <x v="9"/>
    <n v="20"/>
  </r>
  <r>
    <x v="6"/>
    <x v="16"/>
    <x v="379"/>
    <x v="9"/>
    <n v="95"/>
  </r>
  <r>
    <x v="6"/>
    <x v="16"/>
    <x v="380"/>
    <x v="9"/>
    <n v="37"/>
  </r>
  <r>
    <x v="6"/>
    <x v="16"/>
    <x v="381"/>
    <x v="9"/>
    <n v="60"/>
  </r>
  <r>
    <x v="6"/>
    <x v="16"/>
    <x v="382"/>
    <x v="9"/>
    <n v="27"/>
  </r>
  <r>
    <x v="6"/>
    <x v="16"/>
    <x v="383"/>
    <x v="9"/>
    <n v="16"/>
  </r>
  <r>
    <x v="6"/>
    <x v="16"/>
    <x v="384"/>
    <x v="9"/>
    <n v="50"/>
  </r>
  <r>
    <x v="6"/>
    <x v="16"/>
    <x v="385"/>
    <x v="9"/>
    <n v="38"/>
  </r>
  <r>
    <x v="6"/>
    <x v="16"/>
    <x v="390"/>
    <x v="9"/>
    <n v="1"/>
  </r>
  <r>
    <x v="6"/>
    <x v="16"/>
    <x v="347"/>
    <x v="10"/>
    <n v="4"/>
  </r>
  <r>
    <x v="6"/>
    <x v="16"/>
    <x v="349"/>
    <x v="10"/>
    <n v="1"/>
  </r>
  <r>
    <x v="6"/>
    <x v="16"/>
    <x v="351"/>
    <x v="10"/>
    <n v="5"/>
  </r>
  <r>
    <x v="6"/>
    <x v="16"/>
    <x v="354"/>
    <x v="10"/>
    <n v="3"/>
  </r>
  <r>
    <x v="6"/>
    <x v="16"/>
    <x v="355"/>
    <x v="10"/>
    <n v="1"/>
  </r>
  <r>
    <x v="6"/>
    <x v="16"/>
    <x v="356"/>
    <x v="10"/>
    <n v="1"/>
  </r>
  <r>
    <x v="6"/>
    <x v="16"/>
    <x v="357"/>
    <x v="10"/>
    <n v="2"/>
  </r>
  <r>
    <x v="6"/>
    <x v="16"/>
    <x v="360"/>
    <x v="10"/>
    <n v="1"/>
  </r>
  <r>
    <x v="6"/>
    <x v="16"/>
    <x v="361"/>
    <x v="10"/>
    <n v="2"/>
  </r>
  <r>
    <x v="6"/>
    <x v="16"/>
    <x v="363"/>
    <x v="10"/>
    <n v="3"/>
  </r>
  <r>
    <x v="6"/>
    <x v="16"/>
    <x v="367"/>
    <x v="10"/>
    <n v="1"/>
  </r>
  <r>
    <x v="6"/>
    <x v="16"/>
    <x v="369"/>
    <x v="10"/>
    <n v="2"/>
  </r>
  <r>
    <x v="6"/>
    <x v="16"/>
    <x v="370"/>
    <x v="10"/>
    <n v="6"/>
  </r>
  <r>
    <x v="6"/>
    <x v="16"/>
    <x v="371"/>
    <x v="10"/>
    <n v="1"/>
  </r>
  <r>
    <x v="6"/>
    <x v="16"/>
    <x v="372"/>
    <x v="10"/>
    <n v="3"/>
  </r>
  <r>
    <x v="6"/>
    <x v="16"/>
    <x v="373"/>
    <x v="10"/>
    <n v="1"/>
  </r>
  <r>
    <x v="6"/>
    <x v="16"/>
    <x v="375"/>
    <x v="10"/>
    <n v="1"/>
  </r>
  <r>
    <x v="6"/>
    <x v="16"/>
    <x v="376"/>
    <x v="10"/>
    <n v="1"/>
  </r>
  <r>
    <x v="6"/>
    <x v="16"/>
    <x v="377"/>
    <x v="10"/>
    <n v="1"/>
  </r>
  <r>
    <x v="6"/>
    <x v="16"/>
    <x v="379"/>
    <x v="10"/>
    <n v="4"/>
  </r>
  <r>
    <x v="6"/>
    <x v="16"/>
    <x v="381"/>
    <x v="10"/>
    <n v="3"/>
  </r>
  <r>
    <x v="6"/>
    <x v="16"/>
    <x v="382"/>
    <x v="10"/>
    <n v="4"/>
  </r>
  <r>
    <x v="6"/>
    <x v="16"/>
    <x v="383"/>
    <x v="10"/>
    <n v="1"/>
  </r>
  <r>
    <x v="6"/>
    <x v="16"/>
    <x v="384"/>
    <x v="10"/>
    <n v="2"/>
  </r>
  <r>
    <x v="6"/>
    <x v="16"/>
    <x v="385"/>
    <x v="10"/>
    <n v="1"/>
  </r>
  <r>
    <x v="6"/>
    <x v="16"/>
    <x v="347"/>
    <x v="12"/>
    <n v="116"/>
  </r>
  <r>
    <x v="6"/>
    <x v="16"/>
    <x v="348"/>
    <x v="12"/>
    <n v="23"/>
  </r>
  <r>
    <x v="6"/>
    <x v="16"/>
    <x v="349"/>
    <x v="12"/>
    <n v="66"/>
  </r>
  <r>
    <x v="6"/>
    <x v="16"/>
    <x v="350"/>
    <x v="12"/>
    <n v="109"/>
  </r>
  <r>
    <x v="6"/>
    <x v="16"/>
    <x v="351"/>
    <x v="12"/>
    <n v="130"/>
  </r>
  <r>
    <x v="6"/>
    <x v="16"/>
    <x v="352"/>
    <x v="12"/>
    <n v="74"/>
  </r>
  <r>
    <x v="6"/>
    <x v="16"/>
    <x v="353"/>
    <x v="12"/>
    <n v="37"/>
  </r>
  <r>
    <x v="6"/>
    <x v="16"/>
    <x v="354"/>
    <x v="12"/>
    <n v="29"/>
  </r>
  <r>
    <x v="6"/>
    <x v="16"/>
    <x v="355"/>
    <x v="12"/>
    <n v="96"/>
  </r>
  <r>
    <x v="6"/>
    <x v="16"/>
    <x v="356"/>
    <x v="12"/>
    <n v="91"/>
  </r>
  <r>
    <x v="6"/>
    <x v="16"/>
    <x v="357"/>
    <x v="12"/>
    <n v="117"/>
  </r>
  <r>
    <x v="6"/>
    <x v="16"/>
    <x v="358"/>
    <x v="12"/>
    <n v="37"/>
  </r>
  <r>
    <x v="6"/>
    <x v="16"/>
    <x v="359"/>
    <x v="12"/>
    <n v="92"/>
  </r>
  <r>
    <x v="6"/>
    <x v="16"/>
    <x v="360"/>
    <x v="12"/>
    <n v="71"/>
  </r>
  <r>
    <x v="6"/>
    <x v="16"/>
    <x v="361"/>
    <x v="12"/>
    <n v="59"/>
  </r>
  <r>
    <x v="6"/>
    <x v="16"/>
    <x v="362"/>
    <x v="12"/>
    <n v="122"/>
  </r>
  <r>
    <x v="6"/>
    <x v="16"/>
    <x v="363"/>
    <x v="12"/>
    <n v="133"/>
  </r>
  <r>
    <x v="6"/>
    <x v="16"/>
    <x v="364"/>
    <x v="12"/>
    <n v="45"/>
  </r>
  <r>
    <x v="6"/>
    <x v="16"/>
    <x v="386"/>
    <x v="12"/>
    <n v="2"/>
  </r>
  <r>
    <x v="6"/>
    <x v="16"/>
    <x v="365"/>
    <x v="12"/>
    <n v="51"/>
  </r>
  <r>
    <x v="6"/>
    <x v="16"/>
    <x v="366"/>
    <x v="12"/>
    <n v="70"/>
  </r>
  <r>
    <x v="6"/>
    <x v="16"/>
    <x v="367"/>
    <x v="12"/>
    <n v="38"/>
  </r>
  <r>
    <x v="6"/>
    <x v="16"/>
    <x v="368"/>
    <x v="12"/>
    <n v="61"/>
  </r>
  <r>
    <x v="6"/>
    <x v="16"/>
    <x v="369"/>
    <x v="12"/>
    <n v="52"/>
  </r>
  <r>
    <x v="6"/>
    <x v="16"/>
    <x v="370"/>
    <x v="12"/>
    <n v="61"/>
  </r>
  <r>
    <x v="6"/>
    <x v="16"/>
    <x v="371"/>
    <x v="12"/>
    <n v="16"/>
  </r>
  <r>
    <x v="6"/>
    <x v="16"/>
    <x v="372"/>
    <x v="12"/>
    <n v="107"/>
  </r>
  <r>
    <x v="6"/>
    <x v="16"/>
    <x v="373"/>
    <x v="12"/>
    <n v="26"/>
  </r>
  <r>
    <x v="6"/>
    <x v="16"/>
    <x v="387"/>
    <x v="12"/>
    <n v="12"/>
  </r>
  <r>
    <x v="6"/>
    <x v="16"/>
    <x v="374"/>
    <x v="12"/>
    <n v="19"/>
  </r>
  <r>
    <x v="6"/>
    <x v="16"/>
    <x v="375"/>
    <x v="12"/>
    <n v="19"/>
  </r>
  <r>
    <x v="6"/>
    <x v="16"/>
    <x v="376"/>
    <x v="12"/>
    <n v="29"/>
  </r>
  <r>
    <x v="6"/>
    <x v="16"/>
    <x v="377"/>
    <x v="12"/>
    <n v="35"/>
  </r>
  <r>
    <x v="6"/>
    <x v="16"/>
    <x v="388"/>
    <x v="12"/>
    <n v="7"/>
  </r>
  <r>
    <x v="6"/>
    <x v="16"/>
    <x v="378"/>
    <x v="12"/>
    <n v="22"/>
  </r>
  <r>
    <x v="6"/>
    <x v="16"/>
    <x v="379"/>
    <x v="12"/>
    <n v="158"/>
  </r>
  <r>
    <x v="6"/>
    <x v="16"/>
    <x v="380"/>
    <x v="12"/>
    <n v="46"/>
  </r>
  <r>
    <x v="6"/>
    <x v="16"/>
    <x v="381"/>
    <x v="12"/>
    <n v="95"/>
  </r>
  <r>
    <x v="6"/>
    <x v="16"/>
    <x v="382"/>
    <x v="12"/>
    <n v="48"/>
  </r>
  <r>
    <x v="6"/>
    <x v="16"/>
    <x v="383"/>
    <x v="12"/>
    <n v="25"/>
  </r>
  <r>
    <x v="6"/>
    <x v="16"/>
    <x v="384"/>
    <x v="12"/>
    <n v="88"/>
  </r>
  <r>
    <x v="6"/>
    <x v="16"/>
    <x v="385"/>
    <x v="12"/>
    <n v="64"/>
  </r>
  <r>
    <x v="6"/>
    <x v="16"/>
    <x v="390"/>
    <x v="12"/>
    <n v="1"/>
  </r>
  <r>
    <x v="6"/>
    <x v="16"/>
    <x v="347"/>
    <x v="13"/>
    <n v="9"/>
  </r>
  <r>
    <x v="6"/>
    <x v="16"/>
    <x v="348"/>
    <x v="13"/>
    <n v="1"/>
  </r>
  <r>
    <x v="6"/>
    <x v="16"/>
    <x v="349"/>
    <x v="13"/>
    <n v="1"/>
  </r>
  <r>
    <x v="6"/>
    <x v="16"/>
    <x v="350"/>
    <x v="13"/>
    <n v="4"/>
  </r>
  <r>
    <x v="6"/>
    <x v="16"/>
    <x v="355"/>
    <x v="13"/>
    <n v="3"/>
  </r>
  <r>
    <x v="6"/>
    <x v="16"/>
    <x v="356"/>
    <x v="13"/>
    <n v="1"/>
  </r>
  <r>
    <x v="6"/>
    <x v="16"/>
    <x v="357"/>
    <x v="13"/>
    <n v="1"/>
  </r>
  <r>
    <x v="6"/>
    <x v="16"/>
    <x v="358"/>
    <x v="13"/>
    <n v="1"/>
  </r>
  <r>
    <x v="6"/>
    <x v="16"/>
    <x v="360"/>
    <x v="13"/>
    <n v="2"/>
  </r>
  <r>
    <x v="6"/>
    <x v="16"/>
    <x v="361"/>
    <x v="13"/>
    <n v="1"/>
  </r>
  <r>
    <x v="6"/>
    <x v="16"/>
    <x v="362"/>
    <x v="13"/>
    <n v="1"/>
  </r>
  <r>
    <x v="6"/>
    <x v="16"/>
    <x v="366"/>
    <x v="13"/>
    <n v="1"/>
  </r>
  <r>
    <x v="6"/>
    <x v="16"/>
    <x v="368"/>
    <x v="13"/>
    <n v="4"/>
  </r>
  <r>
    <x v="6"/>
    <x v="16"/>
    <x v="370"/>
    <x v="13"/>
    <n v="5"/>
  </r>
  <r>
    <x v="6"/>
    <x v="16"/>
    <x v="372"/>
    <x v="13"/>
    <n v="3"/>
  </r>
  <r>
    <x v="6"/>
    <x v="16"/>
    <x v="378"/>
    <x v="13"/>
    <n v="1"/>
  </r>
  <r>
    <x v="6"/>
    <x v="16"/>
    <x v="379"/>
    <x v="13"/>
    <n v="4"/>
  </r>
  <r>
    <x v="6"/>
    <x v="16"/>
    <x v="380"/>
    <x v="13"/>
    <n v="1"/>
  </r>
  <r>
    <x v="6"/>
    <x v="16"/>
    <x v="381"/>
    <x v="13"/>
    <n v="1"/>
  </r>
  <r>
    <x v="6"/>
    <x v="16"/>
    <x v="382"/>
    <x v="13"/>
    <n v="1"/>
  </r>
  <r>
    <x v="6"/>
    <x v="16"/>
    <x v="384"/>
    <x v="13"/>
    <n v="3"/>
  </r>
  <r>
    <x v="6"/>
    <x v="16"/>
    <x v="347"/>
    <x v="14"/>
    <n v="4"/>
  </r>
  <r>
    <x v="6"/>
    <x v="16"/>
    <x v="349"/>
    <x v="14"/>
    <n v="2"/>
  </r>
  <r>
    <x v="6"/>
    <x v="16"/>
    <x v="350"/>
    <x v="14"/>
    <n v="24"/>
  </r>
  <r>
    <x v="6"/>
    <x v="16"/>
    <x v="351"/>
    <x v="14"/>
    <n v="6"/>
  </r>
  <r>
    <x v="6"/>
    <x v="16"/>
    <x v="352"/>
    <x v="14"/>
    <n v="1"/>
  </r>
  <r>
    <x v="6"/>
    <x v="16"/>
    <x v="355"/>
    <x v="14"/>
    <n v="5"/>
  </r>
  <r>
    <x v="6"/>
    <x v="16"/>
    <x v="357"/>
    <x v="14"/>
    <n v="4"/>
  </r>
  <r>
    <x v="6"/>
    <x v="16"/>
    <x v="361"/>
    <x v="14"/>
    <n v="1"/>
  </r>
  <r>
    <x v="6"/>
    <x v="16"/>
    <x v="363"/>
    <x v="14"/>
    <n v="4"/>
  </r>
  <r>
    <x v="6"/>
    <x v="16"/>
    <x v="365"/>
    <x v="14"/>
    <n v="1"/>
  </r>
  <r>
    <x v="6"/>
    <x v="16"/>
    <x v="366"/>
    <x v="14"/>
    <n v="2"/>
  </r>
  <r>
    <x v="6"/>
    <x v="16"/>
    <x v="368"/>
    <x v="14"/>
    <n v="1"/>
  </r>
  <r>
    <x v="6"/>
    <x v="16"/>
    <x v="369"/>
    <x v="14"/>
    <n v="2"/>
  </r>
  <r>
    <x v="6"/>
    <x v="16"/>
    <x v="370"/>
    <x v="14"/>
    <n v="1"/>
  </r>
  <r>
    <x v="6"/>
    <x v="16"/>
    <x v="372"/>
    <x v="14"/>
    <n v="5"/>
  </r>
  <r>
    <x v="6"/>
    <x v="16"/>
    <x v="376"/>
    <x v="14"/>
    <n v="1"/>
  </r>
  <r>
    <x v="6"/>
    <x v="16"/>
    <x v="379"/>
    <x v="14"/>
    <n v="3"/>
  </r>
  <r>
    <x v="6"/>
    <x v="16"/>
    <x v="347"/>
    <x v="15"/>
    <n v="37"/>
  </r>
  <r>
    <x v="6"/>
    <x v="16"/>
    <x v="348"/>
    <x v="15"/>
    <n v="15"/>
  </r>
  <r>
    <x v="6"/>
    <x v="16"/>
    <x v="349"/>
    <x v="15"/>
    <n v="3"/>
  </r>
  <r>
    <x v="6"/>
    <x v="16"/>
    <x v="350"/>
    <x v="15"/>
    <n v="19"/>
  </r>
  <r>
    <x v="6"/>
    <x v="16"/>
    <x v="351"/>
    <x v="15"/>
    <n v="18"/>
  </r>
  <r>
    <x v="6"/>
    <x v="16"/>
    <x v="352"/>
    <x v="15"/>
    <n v="32"/>
  </r>
  <r>
    <x v="6"/>
    <x v="16"/>
    <x v="353"/>
    <x v="15"/>
    <n v="4"/>
  </r>
  <r>
    <x v="6"/>
    <x v="16"/>
    <x v="354"/>
    <x v="15"/>
    <n v="4"/>
  </r>
  <r>
    <x v="6"/>
    <x v="16"/>
    <x v="355"/>
    <x v="15"/>
    <n v="14"/>
  </r>
  <r>
    <x v="6"/>
    <x v="16"/>
    <x v="356"/>
    <x v="15"/>
    <n v="7"/>
  </r>
  <r>
    <x v="6"/>
    <x v="16"/>
    <x v="357"/>
    <x v="15"/>
    <n v="11"/>
  </r>
  <r>
    <x v="6"/>
    <x v="16"/>
    <x v="358"/>
    <x v="15"/>
    <n v="14"/>
  </r>
  <r>
    <x v="6"/>
    <x v="16"/>
    <x v="359"/>
    <x v="15"/>
    <n v="11"/>
  </r>
  <r>
    <x v="6"/>
    <x v="16"/>
    <x v="360"/>
    <x v="15"/>
    <n v="17"/>
  </r>
  <r>
    <x v="6"/>
    <x v="16"/>
    <x v="361"/>
    <x v="15"/>
    <n v="12"/>
  </r>
  <r>
    <x v="6"/>
    <x v="16"/>
    <x v="362"/>
    <x v="15"/>
    <n v="18"/>
  </r>
  <r>
    <x v="6"/>
    <x v="16"/>
    <x v="363"/>
    <x v="15"/>
    <n v="19"/>
  </r>
  <r>
    <x v="6"/>
    <x v="16"/>
    <x v="364"/>
    <x v="15"/>
    <n v="6"/>
  </r>
  <r>
    <x v="6"/>
    <x v="16"/>
    <x v="386"/>
    <x v="15"/>
    <n v="1"/>
  </r>
  <r>
    <x v="6"/>
    <x v="16"/>
    <x v="365"/>
    <x v="15"/>
    <n v="12"/>
  </r>
  <r>
    <x v="6"/>
    <x v="16"/>
    <x v="366"/>
    <x v="15"/>
    <n v="8"/>
  </r>
  <r>
    <x v="6"/>
    <x v="16"/>
    <x v="367"/>
    <x v="15"/>
    <n v="7"/>
  </r>
  <r>
    <x v="6"/>
    <x v="16"/>
    <x v="368"/>
    <x v="15"/>
    <n v="24"/>
  </r>
  <r>
    <x v="6"/>
    <x v="16"/>
    <x v="369"/>
    <x v="15"/>
    <n v="19"/>
  </r>
  <r>
    <x v="6"/>
    <x v="16"/>
    <x v="370"/>
    <x v="15"/>
    <n v="16"/>
  </r>
  <r>
    <x v="6"/>
    <x v="16"/>
    <x v="371"/>
    <x v="15"/>
    <n v="3"/>
  </r>
  <r>
    <x v="6"/>
    <x v="16"/>
    <x v="372"/>
    <x v="15"/>
    <n v="42"/>
  </r>
  <r>
    <x v="6"/>
    <x v="16"/>
    <x v="373"/>
    <x v="15"/>
    <n v="3"/>
  </r>
  <r>
    <x v="6"/>
    <x v="16"/>
    <x v="387"/>
    <x v="15"/>
    <n v="4"/>
  </r>
  <r>
    <x v="6"/>
    <x v="16"/>
    <x v="374"/>
    <x v="15"/>
    <n v="8"/>
  </r>
  <r>
    <x v="6"/>
    <x v="16"/>
    <x v="375"/>
    <x v="15"/>
    <n v="4"/>
  </r>
  <r>
    <x v="6"/>
    <x v="16"/>
    <x v="376"/>
    <x v="15"/>
    <n v="4"/>
  </r>
  <r>
    <x v="6"/>
    <x v="16"/>
    <x v="377"/>
    <x v="15"/>
    <n v="13"/>
  </r>
  <r>
    <x v="6"/>
    <x v="16"/>
    <x v="378"/>
    <x v="15"/>
    <n v="5"/>
  </r>
  <r>
    <x v="6"/>
    <x v="16"/>
    <x v="379"/>
    <x v="15"/>
    <n v="23"/>
  </r>
  <r>
    <x v="6"/>
    <x v="16"/>
    <x v="380"/>
    <x v="15"/>
    <n v="7"/>
  </r>
  <r>
    <x v="6"/>
    <x v="16"/>
    <x v="381"/>
    <x v="15"/>
    <n v="22"/>
  </r>
  <r>
    <x v="6"/>
    <x v="16"/>
    <x v="382"/>
    <x v="15"/>
    <n v="9"/>
  </r>
  <r>
    <x v="6"/>
    <x v="16"/>
    <x v="383"/>
    <x v="15"/>
    <n v="2"/>
  </r>
  <r>
    <x v="6"/>
    <x v="16"/>
    <x v="384"/>
    <x v="15"/>
    <n v="30"/>
  </r>
  <r>
    <x v="6"/>
    <x v="16"/>
    <x v="385"/>
    <x v="15"/>
    <n v="16"/>
  </r>
  <r>
    <x v="6"/>
    <x v="16"/>
    <x v="347"/>
    <x v="16"/>
    <n v="6"/>
  </r>
  <r>
    <x v="6"/>
    <x v="16"/>
    <x v="348"/>
    <x v="16"/>
    <n v="1"/>
  </r>
  <r>
    <x v="6"/>
    <x v="16"/>
    <x v="349"/>
    <x v="16"/>
    <n v="2"/>
  </r>
  <r>
    <x v="6"/>
    <x v="16"/>
    <x v="350"/>
    <x v="16"/>
    <n v="2"/>
  </r>
  <r>
    <x v="6"/>
    <x v="16"/>
    <x v="351"/>
    <x v="16"/>
    <n v="2"/>
  </r>
  <r>
    <x v="6"/>
    <x v="16"/>
    <x v="352"/>
    <x v="16"/>
    <n v="4"/>
  </r>
  <r>
    <x v="6"/>
    <x v="16"/>
    <x v="353"/>
    <x v="16"/>
    <n v="3"/>
  </r>
  <r>
    <x v="6"/>
    <x v="16"/>
    <x v="354"/>
    <x v="16"/>
    <n v="1"/>
  </r>
  <r>
    <x v="6"/>
    <x v="16"/>
    <x v="355"/>
    <x v="16"/>
    <n v="6"/>
  </r>
  <r>
    <x v="6"/>
    <x v="16"/>
    <x v="356"/>
    <x v="16"/>
    <n v="7"/>
  </r>
  <r>
    <x v="6"/>
    <x v="16"/>
    <x v="357"/>
    <x v="16"/>
    <n v="9"/>
  </r>
  <r>
    <x v="6"/>
    <x v="16"/>
    <x v="358"/>
    <x v="16"/>
    <n v="1"/>
  </r>
  <r>
    <x v="6"/>
    <x v="16"/>
    <x v="359"/>
    <x v="16"/>
    <n v="8"/>
  </r>
  <r>
    <x v="6"/>
    <x v="16"/>
    <x v="360"/>
    <x v="16"/>
    <n v="4"/>
  </r>
  <r>
    <x v="6"/>
    <x v="16"/>
    <x v="361"/>
    <x v="16"/>
    <n v="3"/>
  </r>
  <r>
    <x v="6"/>
    <x v="16"/>
    <x v="362"/>
    <x v="16"/>
    <n v="4"/>
  </r>
  <r>
    <x v="6"/>
    <x v="16"/>
    <x v="363"/>
    <x v="16"/>
    <n v="9"/>
  </r>
  <r>
    <x v="6"/>
    <x v="16"/>
    <x v="364"/>
    <x v="16"/>
    <n v="3"/>
  </r>
  <r>
    <x v="6"/>
    <x v="16"/>
    <x v="365"/>
    <x v="16"/>
    <n v="2"/>
  </r>
  <r>
    <x v="6"/>
    <x v="16"/>
    <x v="366"/>
    <x v="16"/>
    <n v="3"/>
  </r>
  <r>
    <x v="6"/>
    <x v="16"/>
    <x v="367"/>
    <x v="16"/>
    <n v="2"/>
  </r>
  <r>
    <x v="6"/>
    <x v="16"/>
    <x v="368"/>
    <x v="16"/>
    <n v="3"/>
  </r>
  <r>
    <x v="6"/>
    <x v="16"/>
    <x v="369"/>
    <x v="16"/>
    <n v="6"/>
  </r>
  <r>
    <x v="6"/>
    <x v="16"/>
    <x v="370"/>
    <x v="16"/>
    <n v="2"/>
  </r>
  <r>
    <x v="6"/>
    <x v="16"/>
    <x v="372"/>
    <x v="16"/>
    <n v="14"/>
  </r>
  <r>
    <x v="6"/>
    <x v="16"/>
    <x v="373"/>
    <x v="16"/>
    <n v="1"/>
  </r>
  <r>
    <x v="6"/>
    <x v="16"/>
    <x v="387"/>
    <x v="16"/>
    <n v="1"/>
  </r>
  <r>
    <x v="6"/>
    <x v="16"/>
    <x v="374"/>
    <x v="16"/>
    <n v="3"/>
  </r>
  <r>
    <x v="6"/>
    <x v="16"/>
    <x v="375"/>
    <x v="16"/>
    <n v="3"/>
  </r>
  <r>
    <x v="6"/>
    <x v="16"/>
    <x v="376"/>
    <x v="16"/>
    <n v="2"/>
  </r>
  <r>
    <x v="6"/>
    <x v="16"/>
    <x v="377"/>
    <x v="16"/>
    <n v="1"/>
  </r>
  <r>
    <x v="6"/>
    <x v="16"/>
    <x v="378"/>
    <x v="16"/>
    <n v="4"/>
  </r>
  <r>
    <x v="6"/>
    <x v="16"/>
    <x v="379"/>
    <x v="16"/>
    <n v="9"/>
  </r>
  <r>
    <x v="6"/>
    <x v="16"/>
    <x v="380"/>
    <x v="16"/>
    <n v="1"/>
  </r>
  <r>
    <x v="6"/>
    <x v="16"/>
    <x v="381"/>
    <x v="16"/>
    <n v="5"/>
  </r>
  <r>
    <x v="6"/>
    <x v="16"/>
    <x v="382"/>
    <x v="16"/>
    <n v="1"/>
  </r>
  <r>
    <x v="6"/>
    <x v="16"/>
    <x v="383"/>
    <x v="16"/>
    <n v="1"/>
  </r>
  <r>
    <x v="6"/>
    <x v="16"/>
    <x v="384"/>
    <x v="16"/>
    <n v="7"/>
  </r>
  <r>
    <x v="6"/>
    <x v="16"/>
    <x v="385"/>
    <x v="16"/>
    <n v="5"/>
  </r>
  <r>
    <x v="6"/>
    <x v="16"/>
    <x v="347"/>
    <x v="33"/>
    <n v="6"/>
  </r>
  <r>
    <x v="6"/>
    <x v="16"/>
    <x v="349"/>
    <x v="33"/>
    <n v="1"/>
  </r>
  <r>
    <x v="6"/>
    <x v="16"/>
    <x v="350"/>
    <x v="33"/>
    <n v="3"/>
  </r>
  <r>
    <x v="6"/>
    <x v="16"/>
    <x v="351"/>
    <x v="33"/>
    <n v="7"/>
  </r>
  <r>
    <x v="6"/>
    <x v="16"/>
    <x v="352"/>
    <x v="33"/>
    <n v="1"/>
  </r>
  <r>
    <x v="6"/>
    <x v="16"/>
    <x v="353"/>
    <x v="33"/>
    <n v="7"/>
  </r>
  <r>
    <x v="6"/>
    <x v="16"/>
    <x v="355"/>
    <x v="33"/>
    <n v="6"/>
  </r>
  <r>
    <x v="6"/>
    <x v="16"/>
    <x v="356"/>
    <x v="33"/>
    <n v="6"/>
  </r>
  <r>
    <x v="6"/>
    <x v="16"/>
    <x v="357"/>
    <x v="33"/>
    <n v="7"/>
  </r>
  <r>
    <x v="6"/>
    <x v="16"/>
    <x v="359"/>
    <x v="33"/>
    <n v="4"/>
  </r>
  <r>
    <x v="6"/>
    <x v="16"/>
    <x v="360"/>
    <x v="33"/>
    <n v="2"/>
  </r>
  <r>
    <x v="6"/>
    <x v="16"/>
    <x v="361"/>
    <x v="33"/>
    <n v="8"/>
  </r>
  <r>
    <x v="6"/>
    <x v="16"/>
    <x v="362"/>
    <x v="33"/>
    <n v="3"/>
  </r>
  <r>
    <x v="6"/>
    <x v="16"/>
    <x v="363"/>
    <x v="33"/>
    <n v="3"/>
  </r>
  <r>
    <x v="6"/>
    <x v="16"/>
    <x v="364"/>
    <x v="33"/>
    <n v="1"/>
  </r>
  <r>
    <x v="6"/>
    <x v="16"/>
    <x v="367"/>
    <x v="33"/>
    <n v="3"/>
  </r>
  <r>
    <x v="6"/>
    <x v="16"/>
    <x v="369"/>
    <x v="33"/>
    <n v="3"/>
  </r>
  <r>
    <x v="6"/>
    <x v="16"/>
    <x v="370"/>
    <x v="33"/>
    <n v="3"/>
  </r>
  <r>
    <x v="6"/>
    <x v="16"/>
    <x v="372"/>
    <x v="33"/>
    <n v="7"/>
  </r>
  <r>
    <x v="6"/>
    <x v="16"/>
    <x v="373"/>
    <x v="33"/>
    <n v="2"/>
  </r>
  <r>
    <x v="6"/>
    <x v="16"/>
    <x v="375"/>
    <x v="33"/>
    <n v="1"/>
  </r>
  <r>
    <x v="6"/>
    <x v="16"/>
    <x v="376"/>
    <x v="33"/>
    <n v="2"/>
  </r>
  <r>
    <x v="6"/>
    <x v="16"/>
    <x v="379"/>
    <x v="33"/>
    <n v="7"/>
  </r>
  <r>
    <x v="6"/>
    <x v="16"/>
    <x v="380"/>
    <x v="33"/>
    <n v="1"/>
  </r>
  <r>
    <x v="6"/>
    <x v="16"/>
    <x v="381"/>
    <x v="33"/>
    <n v="1"/>
  </r>
  <r>
    <x v="6"/>
    <x v="16"/>
    <x v="383"/>
    <x v="33"/>
    <n v="1"/>
  </r>
  <r>
    <x v="6"/>
    <x v="16"/>
    <x v="384"/>
    <x v="33"/>
    <n v="4"/>
  </r>
  <r>
    <x v="6"/>
    <x v="16"/>
    <x v="385"/>
    <x v="33"/>
    <n v="2"/>
  </r>
  <r>
    <x v="6"/>
    <x v="16"/>
    <x v="347"/>
    <x v="34"/>
    <n v="2"/>
  </r>
  <r>
    <x v="6"/>
    <x v="16"/>
    <x v="349"/>
    <x v="34"/>
    <n v="3"/>
  </r>
  <r>
    <x v="6"/>
    <x v="16"/>
    <x v="351"/>
    <x v="34"/>
    <n v="1"/>
  </r>
  <r>
    <x v="6"/>
    <x v="16"/>
    <x v="355"/>
    <x v="34"/>
    <n v="3"/>
  </r>
  <r>
    <x v="6"/>
    <x v="16"/>
    <x v="357"/>
    <x v="34"/>
    <n v="3"/>
  </r>
  <r>
    <x v="6"/>
    <x v="16"/>
    <x v="358"/>
    <x v="34"/>
    <n v="1"/>
  </r>
  <r>
    <x v="6"/>
    <x v="16"/>
    <x v="359"/>
    <x v="34"/>
    <n v="1"/>
  </r>
  <r>
    <x v="6"/>
    <x v="16"/>
    <x v="360"/>
    <x v="34"/>
    <n v="1"/>
  </r>
  <r>
    <x v="6"/>
    <x v="16"/>
    <x v="361"/>
    <x v="34"/>
    <n v="4"/>
  </r>
  <r>
    <x v="6"/>
    <x v="16"/>
    <x v="362"/>
    <x v="34"/>
    <n v="2"/>
  </r>
  <r>
    <x v="6"/>
    <x v="16"/>
    <x v="363"/>
    <x v="34"/>
    <n v="3"/>
  </r>
  <r>
    <x v="6"/>
    <x v="16"/>
    <x v="367"/>
    <x v="34"/>
    <n v="1"/>
  </r>
  <r>
    <x v="6"/>
    <x v="16"/>
    <x v="369"/>
    <x v="34"/>
    <n v="2"/>
  </r>
  <r>
    <x v="6"/>
    <x v="16"/>
    <x v="370"/>
    <x v="34"/>
    <n v="3"/>
  </r>
  <r>
    <x v="6"/>
    <x v="16"/>
    <x v="372"/>
    <x v="34"/>
    <n v="4"/>
  </r>
  <r>
    <x v="6"/>
    <x v="16"/>
    <x v="376"/>
    <x v="34"/>
    <n v="1"/>
  </r>
  <r>
    <x v="6"/>
    <x v="16"/>
    <x v="379"/>
    <x v="34"/>
    <n v="3"/>
  </r>
  <r>
    <x v="6"/>
    <x v="16"/>
    <x v="381"/>
    <x v="34"/>
    <n v="1"/>
  </r>
  <r>
    <x v="6"/>
    <x v="16"/>
    <x v="383"/>
    <x v="34"/>
    <n v="1"/>
  </r>
  <r>
    <x v="6"/>
    <x v="16"/>
    <x v="384"/>
    <x v="34"/>
    <n v="2"/>
  </r>
  <r>
    <x v="6"/>
    <x v="16"/>
    <x v="385"/>
    <x v="34"/>
    <n v="1"/>
  </r>
  <r>
    <x v="6"/>
    <x v="16"/>
    <x v="351"/>
    <x v="35"/>
    <n v="1"/>
  </r>
  <r>
    <x v="6"/>
    <x v="16"/>
    <x v="355"/>
    <x v="35"/>
    <n v="1"/>
  </r>
  <r>
    <x v="6"/>
    <x v="16"/>
    <x v="356"/>
    <x v="35"/>
    <n v="1"/>
  </r>
  <r>
    <x v="6"/>
    <x v="16"/>
    <x v="357"/>
    <x v="35"/>
    <n v="2"/>
  </r>
  <r>
    <x v="6"/>
    <x v="16"/>
    <x v="360"/>
    <x v="35"/>
    <n v="1"/>
  </r>
  <r>
    <x v="6"/>
    <x v="16"/>
    <x v="361"/>
    <x v="35"/>
    <n v="1"/>
  </r>
  <r>
    <x v="6"/>
    <x v="16"/>
    <x v="362"/>
    <x v="35"/>
    <n v="1"/>
  </r>
  <r>
    <x v="6"/>
    <x v="16"/>
    <x v="363"/>
    <x v="35"/>
    <n v="1"/>
  </r>
  <r>
    <x v="6"/>
    <x v="16"/>
    <x v="364"/>
    <x v="35"/>
    <n v="1"/>
  </r>
  <r>
    <x v="6"/>
    <x v="16"/>
    <x v="372"/>
    <x v="35"/>
    <n v="1"/>
  </r>
  <r>
    <x v="6"/>
    <x v="16"/>
    <x v="373"/>
    <x v="35"/>
    <n v="1"/>
  </r>
  <r>
    <x v="6"/>
    <x v="16"/>
    <x v="376"/>
    <x v="35"/>
    <n v="2"/>
  </r>
  <r>
    <x v="6"/>
    <x v="16"/>
    <x v="379"/>
    <x v="35"/>
    <n v="1"/>
  </r>
  <r>
    <x v="6"/>
    <x v="16"/>
    <x v="380"/>
    <x v="35"/>
    <n v="1"/>
  </r>
  <r>
    <x v="6"/>
    <x v="16"/>
    <x v="381"/>
    <x v="35"/>
    <n v="1"/>
  </r>
  <r>
    <x v="6"/>
    <x v="16"/>
    <x v="347"/>
    <x v="36"/>
    <n v="1"/>
  </r>
  <r>
    <x v="6"/>
    <x v="16"/>
    <x v="350"/>
    <x v="36"/>
    <n v="1"/>
  </r>
  <r>
    <x v="6"/>
    <x v="16"/>
    <x v="352"/>
    <x v="36"/>
    <n v="1"/>
  </r>
  <r>
    <x v="6"/>
    <x v="16"/>
    <x v="357"/>
    <x v="36"/>
    <n v="1"/>
  </r>
  <r>
    <x v="6"/>
    <x v="16"/>
    <x v="359"/>
    <x v="36"/>
    <n v="2"/>
  </r>
  <r>
    <x v="6"/>
    <x v="16"/>
    <x v="360"/>
    <x v="36"/>
    <n v="2"/>
  </r>
  <r>
    <x v="6"/>
    <x v="16"/>
    <x v="361"/>
    <x v="36"/>
    <n v="3"/>
  </r>
  <r>
    <x v="6"/>
    <x v="16"/>
    <x v="369"/>
    <x v="36"/>
    <n v="1"/>
  </r>
  <r>
    <x v="6"/>
    <x v="16"/>
    <x v="375"/>
    <x v="36"/>
    <n v="1"/>
  </r>
  <r>
    <x v="6"/>
    <x v="16"/>
    <x v="381"/>
    <x v="36"/>
    <n v="1"/>
  </r>
  <r>
    <x v="6"/>
    <x v="16"/>
    <x v="347"/>
    <x v="32"/>
    <n v="650"/>
  </r>
  <r>
    <x v="6"/>
    <x v="16"/>
    <x v="351"/>
    <x v="32"/>
    <n v="27"/>
  </r>
  <r>
    <x v="6"/>
    <x v="16"/>
    <x v="359"/>
    <x v="32"/>
    <n v="102"/>
  </r>
  <r>
    <x v="6"/>
    <x v="16"/>
    <x v="368"/>
    <x v="32"/>
    <n v="796"/>
  </r>
  <r>
    <x v="6"/>
    <x v="16"/>
    <x v="374"/>
    <x v="32"/>
    <n v="388"/>
  </r>
  <r>
    <x v="6"/>
    <x v="16"/>
    <x v="379"/>
    <x v="32"/>
    <n v="1331"/>
  </r>
  <r>
    <x v="6"/>
    <x v="16"/>
    <x v="381"/>
    <x v="32"/>
    <n v="63"/>
  </r>
  <r>
    <x v="6"/>
    <x v="16"/>
    <x v="382"/>
    <x v="32"/>
    <n v="194"/>
  </r>
  <r>
    <x v="6"/>
    <x v="16"/>
    <x v="384"/>
    <x v="32"/>
    <n v="83"/>
  </r>
  <r>
    <x v="6"/>
    <x v="16"/>
    <x v="385"/>
    <x v="32"/>
    <n v="98"/>
  </r>
  <r>
    <x v="6"/>
    <x v="16"/>
    <x v="347"/>
    <x v="17"/>
    <n v="671"/>
  </r>
  <r>
    <x v="6"/>
    <x v="16"/>
    <x v="348"/>
    <x v="17"/>
    <n v="97"/>
  </r>
  <r>
    <x v="6"/>
    <x v="16"/>
    <x v="349"/>
    <x v="17"/>
    <n v="553"/>
  </r>
  <r>
    <x v="6"/>
    <x v="16"/>
    <x v="350"/>
    <x v="17"/>
    <n v="1725"/>
  </r>
  <r>
    <x v="6"/>
    <x v="16"/>
    <x v="351"/>
    <x v="17"/>
    <n v="1123"/>
  </r>
  <r>
    <x v="6"/>
    <x v="16"/>
    <x v="352"/>
    <x v="17"/>
    <n v="944"/>
  </r>
  <r>
    <x v="6"/>
    <x v="16"/>
    <x v="353"/>
    <x v="17"/>
    <n v="410"/>
  </r>
  <r>
    <x v="6"/>
    <x v="16"/>
    <x v="354"/>
    <x v="17"/>
    <n v="170"/>
  </r>
  <r>
    <x v="6"/>
    <x v="16"/>
    <x v="355"/>
    <x v="17"/>
    <n v="875"/>
  </r>
  <r>
    <x v="6"/>
    <x v="16"/>
    <x v="356"/>
    <x v="17"/>
    <n v="758"/>
  </r>
  <r>
    <x v="6"/>
    <x v="16"/>
    <x v="357"/>
    <x v="17"/>
    <n v="865"/>
  </r>
  <r>
    <x v="6"/>
    <x v="16"/>
    <x v="358"/>
    <x v="17"/>
    <n v="315"/>
  </r>
  <r>
    <x v="6"/>
    <x v="16"/>
    <x v="359"/>
    <x v="17"/>
    <n v="606"/>
  </r>
  <r>
    <x v="6"/>
    <x v="16"/>
    <x v="360"/>
    <x v="17"/>
    <n v="650"/>
  </r>
  <r>
    <x v="6"/>
    <x v="16"/>
    <x v="361"/>
    <x v="17"/>
    <n v="447"/>
  </r>
  <r>
    <x v="6"/>
    <x v="16"/>
    <x v="362"/>
    <x v="17"/>
    <n v="824"/>
  </r>
  <r>
    <x v="6"/>
    <x v="16"/>
    <x v="363"/>
    <x v="17"/>
    <n v="630"/>
  </r>
  <r>
    <x v="6"/>
    <x v="16"/>
    <x v="364"/>
    <x v="17"/>
    <n v="204"/>
  </r>
  <r>
    <x v="6"/>
    <x v="16"/>
    <x v="365"/>
    <x v="17"/>
    <n v="285"/>
  </r>
  <r>
    <x v="6"/>
    <x v="16"/>
    <x v="366"/>
    <x v="17"/>
    <n v="462"/>
  </r>
  <r>
    <x v="6"/>
    <x v="16"/>
    <x v="367"/>
    <x v="17"/>
    <n v="118"/>
  </r>
  <r>
    <x v="6"/>
    <x v="16"/>
    <x v="368"/>
    <x v="17"/>
    <n v="282"/>
  </r>
  <r>
    <x v="6"/>
    <x v="16"/>
    <x v="369"/>
    <x v="17"/>
    <n v="211"/>
  </r>
  <r>
    <x v="6"/>
    <x v="16"/>
    <x v="370"/>
    <x v="17"/>
    <n v="378"/>
  </r>
  <r>
    <x v="6"/>
    <x v="16"/>
    <x v="371"/>
    <x v="17"/>
    <n v="41"/>
  </r>
  <r>
    <x v="6"/>
    <x v="16"/>
    <x v="372"/>
    <x v="17"/>
    <n v="1041"/>
  </r>
  <r>
    <x v="6"/>
    <x v="16"/>
    <x v="373"/>
    <x v="17"/>
    <n v="213"/>
  </r>
  <r>
    <x v="6"/>
    <x v="16"/>
    <x v="374"/>
    <x v="17"/>
    <n v="144"/>
  </r>
  <r>
    <x v="6"/>
    <x v="16"/>
    <x v="375"/>
    <x v="17"/>
    <n v="92"/>
  </r>
  <r>
    <x v="6"/>
    <x v="16"/>
    <x v="376"/>
    <x v="17"/>
    <n v="149"/>
  </r>
  <r>
    <x v="6"/>
    <x v="16"/>
    <x v="377"/>
    <x v="17"/>
    <n v="279"/>
  </r>
  <r>
    <x v="6"/>
    <x v="16"/>
    <x v="378"/>
    <x v="17"/>
    <n v="40"/>
  </r>
  <r>
    <x v="6"/>
    <x v="16"/>
    <x v="379"/>
    <x v="17"/>
    <n v="944"/>
  </r>
  <r>
    <x v="6"/>
    <x v="16"/>
    <x v="380"/>
    <x v="17"/>
    <n v="179"/>
  </r>
  <r>
    <x v="6"/>
    <x v="16"/>
    <x v="381"/>
    <x v="17"/>
    <n v="381"/>
  </r>
  <r>
    <x v="6"/>
    <x v="16"/>
    <x v="382"/>
    <x v="17"/>
    <n v="267"/>
  </r>
  <r>
    <x v="6"/>
    <x v="16"/>
    <x v="383"/>
    <x v="17"/>
    <n v="90"/>
  </r>
  <r>
    <x v="6"/>
    <x v="16"/>
    <x v="384"/>
    <x v="17"/>
    <n v="521"/>
  </r>
  <r>
    <x v="6"/>
    <x v="16"/>
    <x v="385"/>
    <x v="17"/>
    <n v="363"/>
  </r>
  <r>
    <x v="6"/>
    <x v="16"/>
    <x v="347"/>
    <x v="18"/>
    <n v="1093"/>
  </r>
  <r>
    <x v="6"/>
    <x v="16"/>
    <x v="349"/>
    <x v="18"/>
    <n v="2529"/>
  </r>
  <r>
    <x v="6"/>
    <x v="16"/>
    <x v="350"/>
    <x v="18"/>
    <n v="5143"/>
  </r>
  <r>
    <x v="6"/>
    <x v="16"/>
    <x v="351"/>
    <x v="18"/>
    <n v="4112"/>
  </r>
  <r>
    <x v="6"/>
    <x v="16"/>
    <x v="352"/>
    <x v="18"/>
    <n v="3239"/>
  </r>
  <r>
    <x v="6"/>
    <x v="16"/>
    <x v="353"/>
    <x v="18"/>
    <n v="344"/>
  </r>
  <r>
    <x v="6"/>
    <x v="16"/>
    <x v="355"/>
    <x v="18"/>
    <n v="4732"/>
  </r>
  <r>
    <x v="6"/>
    <x v="16"/>
    <x v="356"/>
    <x v="18"/>
    <n v="4074"/>
  </r>
  <r>
    <x v="6"/>
    <x v="16"/>
    <x v="357"/>
    <x v="18"/>
    <n v="3207"/>
  </r>
  <r>
    <x v="6"/>
    <x v="16"/>
    <x v="358"/>
    <x v="18"/>
    <n v="1769"/>
  </r>
  <r>
    <x v="6"/>
    <x v="16"/>
    <x v="359"/>
    <x v="18"/>
    <n v="343"/>
  </r>
  <r>
    <x v="6"/>
    <x v="16"/>
    <x v="360"/>
    <x v="18"/>
    <n v="338"/>
  </r>
  <r>
    <x v="6"/>
    <x v="16"/>
    <x v="361"/>
    <x v="18"/>
    <n v="3914"/>
  </r>
  <r>
    <x v="6"/>
    <x v="16"/>
    <x v="362"/>
    <x v="18"/>
    <n v="2434"/>
  </r>
  <r>
    <x v="6"/>
    <x v="16"/>
    <x v="363"/>
    <x v="18"/>
    <n v="2368"/>
  </r>
  <r>
    <x v="6"/>
    <x v="16"/>
    <x v="364"/>
    <x v="18"/>
    <n v="112"/>
  </r>
  <r>
    <x v="6"/>
    <x v="16"/>
    <x v="366"/>
    <x v="18"/>
    <n v="3232"/>
  </r>
  <r>
    <x v="6"/>
    <x v="16"/>
    <x v="367"/>
    <x v="18"/>
    <n v="1452"/>
  </r>
  <r>
    <x v="6"/>
    <x v="16"/>
    <x v="368"/>
    <x v="18"/>
    <n v="1275"/>
  </r>
  <r>
    <x v="6"/>
    <x v="16"/>
    <x v="369"/>
    <x v="18"/>
    <n v="1429"/>
  </r>
  <r>
    <x v="6"/>
    <x v="16"/>
    <x v="370"/>
    <x v="18"/>
    <n v="10"/>
  </r>
  <r>
    <x v="6"/>
    <x v="16"/>
    <x v="372"/>
    <x v="18"/>
    <n v="2709"/>
  </r>
  <r>
    <x v="6"/>
    <x v="16"/>
    <x v="374"/>
    <x v="18"/>
    <n v="123"/>
  </r>
  <r>
    <x v="6"/>
    <x v="16"/>
    <x v="376"/>
    <x v="18"/>
    <n v="76"/>
  </r>
  <r>
    <x v="6"/>
    <x v="16"/>
    <x v="379"/>
    <x v="18"/>
    <n v="2807"/>
  </r>
  <r>
    <x v="6"/>
    <x v="16"/>
    <x v="380"/>
    <x v="18"/>
    <n v="421"/>
  </r>
  <r>
    <x v="6"/>
    <x v="16"/>
    <x v="381"/>
    <x v="18"/>
    <n v="1952"/>
  </r>
  <r>
    <x v="6"/>
    <x v="16"/>
    <x v="384"/>
    <x v="18"/>
    <n v="1433"/>
  </r>
  <r>
    <x v="6"/>
    <x v="16"/>
    <x v="385"/>
    <x v="18"/>
    <n v="3098"/>
  </r>
  <r>
    <x v="6"/>
    <x v="16"/>
    <x v="361"/>
    <x v="19"/>
    <n v="10"/>
  </r>
  <r>
    <x v="6"/>
    <x v="16"/>
    <x v="374"/>
    <x v="19"/>
    <n v="10"/>
  </r>
  <r>
    <x v="6"/>
    <x v="16"/>
    <x v="379"/>
    <x v="19"/>
    <n v="15"/>
  </r>
  <r>
    <x v="6"/>
    <x v="16"/>
    <x v="361"/>
    <x v="20"/>
    <n v="7"/>
  </r>
  <r>
    <x v="6"/>
    <x v="16"/>
    <x v="374"/>
    <x v="20"/>
    <n v="30"/>
  </r>
  <r>
    <x v="6"/>
    <x v="16"/>
    <x v="379"/>
    <x v="20"/>
    <n v="2"/>
  </r>
  <r>
    <x v="6"/>
    <x v="16"/>
    <x v="347"/>
    <x v="42"/>
    <n v="1832"/>
  </r>
  <r>
    <x v="6"/>
    <x v="16"/>
    <x v="348"/>
    <x v="42"/>
    <n v="192"/>
  </r>
  <r>
    <x v="6"/>
    <x v="16"/>
    <x v="349"/>
    <x v="42"/>
    <n v="1075"/>
  </r>
  <r>
    <x v="6"/>
    <x v="16"/>
    <x v="350"/>
    <x v="42"/>
    <n v="753"/>
  </r>
  <r>
    <x v="6"/>
    <x v="16"/>
    <x v="351"/>
    <x v="42"/>
    <n v="1774"/>
  </r>
  <r>
    <x v="6"/>
    <x v="16"/>
    <x v="352"/>
    <x v="42"/>
    <n v="442"/>
  </r>
  <r>
    <x v="6"/>
    <x v="16"/>
    <x v="353"/>
    <x v="42"/>
    <n v="748"/>
  </r>
  <r>
    <x v="6"/>
    <x v="16"/>
    <x v="354"/>
    <x v="42"/>
    <n v="1366"/>
  </r>
  <r>
    <x v="6"/>
    <x v="16"/>
    <x v="355"/>
    <x v="42"/>
    <n v="2069"/>
  </r>
  <r>
    <x v="6"/>
    <x v="16"/>
    <x v="356"/>
    <x v="42"/>
    <n v="1909"/>
  </r>
  <r>
    <x v="6"/>
    <x v="16"/>
    <x v="357"/>
    <x v="42"/>
    <n v="1536"/>
  </r>
  <r>
    <x v="6"/>
    <x v="16"/>
    <x v="358"/>
    <x v="42"/>
    <n v="1466"/>
  </r>
  <r>
    <x v="6"/>
    <x v="16"/>
    <x v="359"/>
    <x v="42"/>
    <n v="5250"/>
  </r>
  <r>
    <x v="6"/>
    <x v="16"/>
    <x v="360"/>
    <x v="42"/>
    <n v="636"/>
  </r>
  <r>
    <x v="6"/>
    <x v="16"/>
    <x v="361"/>
    <x v="42"/>
    <n v="1585"/>
  </r>
  <r>
    <x v="6"/>
    <x v="16"/>
    <x v="362"/>
    <x v="42"/>
    <n v="6416"/>
  </r>
  <r>
    <x v="6"/>
    <x v="16"/>
    <x v="363"/>
    <x v="42"/>
    <n v="4492"/>
  </r>
  <r>
    <x v="6"/>
    <x v="16"/>
    <x v="364"/>
    <x v="42"/>
    <n v="2033"/>
  </r>
  <r>
    <x v="6"/>
    <x v="16"/>
    <x v="386"/>
    <x v="42"/>
    <n v="49"/>
  </r>
  <r>
    <x v="6"/>
    <x v="16"/>
    <x v="365"/>
    <x v="42"/>
    <n v="1786"/>
  </r>
  <r>
    <x v="6"/>
    <x v="16"/>
    <x v="366"/>
    <x v="42"/>
    <n v="2546"/>
  </r>
  <r>
    <x v="6"/>
    <x v="16"/>
    <x v="367"/>
    <x v="42"/>
    <n v="653"/>
  </r>
  <r>
    <x v="6"/>
    <x v="16"/>
    <x v="368"/>
    <x v="42"/>
    <n v="1423"/>
  </r>
  <r>
    <x v="6"/>
    <x v="16"/>
    <x v="369"/>
    <x v="42"/>
    <n v="1764"/>
  </r>
  <r>
    <x v="6"/>
    <x v="16"/>
    <x v="370"/>
    <x v="42"/>
    <n v="2316"/>
  </r>
  <r>
    <x v="6"/>
    <x v="16"/>
    <x v="371"/>
    <x v="42"/>
    <n v="950"/>
  </r>
  <r>
    <x v="6"/>
    <x v="16"/>
    <x v="372"/>
    <x v="42"/>
    <n v="1649"/>
  </r>
  <r>
    <x v="6"/>
    <x v="16"/>
    <x v="373"/>
    <x v="42"/>
    <n v="906"/>
  </r>
  <r>
    <x v="6"/>
    <x v="16"/>
    <x v="387"/>
    <x v="42"/>
    <n v="759"/>
  </r>
  <r>
    <x v="6"/>
    <x v="16"/>
    <x v="374"/>
    <x v="42"/>
    <n v="284"/>
  </r>
  <r>
    <x v="6"/>
    <x v="16"/>
    <x v="375"/>
    <x v="42"/>
    <n v="736"/>
  </r>
  <r>
    <x v="6"/>
    <x v="16"/>
    <x v="376"/>
    <x v="42"/>
    <n v="895"/>
  </r>
  <r>
    <x v="6"/>
    <x v="16"/>
    <x v="377"/>
    <x v="42"/>
    <n v="308"/>
  </r>
  <r>
    <x v="6"/>
    <x v="16"/>
    <x v="388"/>
    <x v="42"/>
    <n v="384"/>
  </r>
  <r>
    <x v="6"/>
    <x v="16"/>
    <x v="378"/>
    <x v="42"/>
    <n v="2003"/>
  </r>
  <r>
    <x v="6"/>
    <x v="16"/>
    <x v="379"/>
    <x v="42"/>
    <n v="7529"/>
  </r>
  <r>
    <x v="6"/>
    <x v="16"/>
    <x v="380"/>
    <x v="42"/>
    <n v="2895"/>
  </r>
  <r>
    <x v="6"/>
    <x v="16"/>
    <x v="381"/>
    <x v="42"/>
    <n v="6931"/>
  </r>
  <r>
    <x v="6"/>
    <x v="16"/>
    <x v="382"/>
    <x v="42"/>
    <n v="1807"/>
  </r>
  <r>
    <x v="6"/>
    <x v="16"/>
    <x v="383"/>
    <x v="42"/>
    <n v="1718"/>
  </r>
  <r>
    <x v="6"/>
    <x v="16"/>
    <x v="384"/>
    <x v="42"/>
    <n v="5202"/>
  </r>
  <r>
    <x v="6"/>
    <x v="16"/>
    <x v="385"/>
    <x v="42"/>
    <n v="3847"/>
  </r>
  <r>
    <x v="6"/>
    <x v="16"/>
    <x v="347"/>
    <x v="21"/>
    <n v="1825"/>
  </r>
  <r>
    <x v="6"/>
    <x v="16"/>
    <x v="348"/>
    <x v="21"/>
    <n v="196"/>
  </r>
  <r>
    <x v="6"/>
    <x v="16"/>
    <x v="349"/>
    <x v="21"/>
    <n v="1183"/>
  </r>
  <r>
    <x v="6"/>
    <x v="16"/>
    <x v="350"/>
    <x v="21"/>
    <n v="796"/>
  </r>
  <r>
    <x v="6"/>
    <x v="16"/>
    <x v="351"/>
    <x v="21"/>
    <n v="2766"/>
  </r>
  <r>
    <x v="6"/>
    <x v="16"/>
    <x v="352"/>
    <x v="21"/>
    <n v="594"/>
  </r>
  <r>
    <x v="6"/>
    <x v="16"/>
    <x v="353"/>
    <x v="21"/>
    <n v="907"/>
  </r>
  <r>
    <x v="6"/>
    <x v="16"/>
    <x v="354"/>
    <x v="21"/>
    <n v="1076"/>
  </r>
  <r>
    <x v="6"/>
    <x v="16"/>
    <x v="355"/>
    <x v="21"/>
    <n v="1850"/>
  </r>
  <r>
    <x v="6"/>
    <x v="16"/>
    <x v="356"/>
    <x v="21"/>
    <n v="1955"/>
  </r>
  <r>
    <x v="6"/>
    <x v="16"/>
    <x v="357"/>
    <x v="21"/>
    <n v="1563"/>
  </r>
  <r>
    <x v="6"/>
    <x v="16"/>
    <x v="358"/>
    <x v="21"/>
    <n v="1266"/>
  </r>
  <r>
    <x v="6"/>
    <x v="16"/>
    <x v="359"/>
    <x v="21"/>
    <n v="4296"/>
  </r>
  <r>
    <x v="6"/>
    <x v="16"/>
    <x v="360"/>
    <x v="21"/>
    <n v="915"/>
  </r>
  <r>
    <x v="6"/>
    <x v="16"/>
    <x v="361"/>
    <x v="21"/>
    <n v="1598"/>
  </r>
  <r>
    <x v="6"/>
    <x v="16"/>
    <x v="362"/>
    <x v="21"/>
    <n v="5150"/>
  </r>
  <r>
    <x v="6"/>
    <x v="16"/>
    <x v="363"/>
    <x v="21"/>
    <n v="4139"/>
  </r>
  <r>
    <x v="6"/>
    <x v="16"/>
    <x v="364"/>
    <x v="21"/>
    <n v="2150"/>
  </r>
  <r>
    <x v="6"/>
    <x v="16"/>
    <x v="386"/>
    <x v="21"/>
    <n v="185"/>
  </r>
  <r>
    <x v="6"/>
    <x v="16"/>
    <x v="365"/>
    <x v="21"/>
    <n v="2275"/>
  </r>
  <r>
    <x v="6"/>
    <x v="16"/>
    <x v="366"/>
    <x v="21"/>
    <n v="2724"/>
  </r>
  <r>
    <x v="6"/>
    <x v="16"/>
    <x v="367"/>
    <x v="21"/>
    <n v="629"/>
  </r>
  <r>
    <x v="6"/>
    <x v="16"/>
    <x v="368"/>
    <x v="21"/>
    <n v="1562"/>
  </r>
  <r>
    <x v="6"/>
    <x v="16"/>
    <x v="369"/>
    <x v="21"/>
    <n v="1976"/>
  </r>
  <r>
    <x v="6"/>
    <x v="16"/>
    <x v="370"/>
    <x v="21"/>
    <n v="1990"/>
  </r>
  <r>
    <x v="6"/>
    <x v="16"/>
    <x v="371"/>
    <x v="21"/>
    <n v="736"/>
  </r>
  <r>
    <x v="6"/>
    <x v="16"/>
    <x v="372"/>
    <x v="21"/>
    <n v="1942"/>
  </r>
  <r>
    <x v="6"/>
    <x v="16"/>
    <x v="373"/>
    <x v="21"/>
    <n v="814"/>
  </r>
  <r>
    <x v="6"/>
    <x v="16"/>
    <x v="387"/>
    <x v="21"/>
    <n v="660"/>
  </r>
  <r>
    <x v="6"/>
    <x v="16"/>
    <x v="374"/>
    <x v="21"/>
    <n v="255"/>
  </r>
  <r>
    <x v="6"/>
    <x v="16"/>
    <x v="375"/>
    <x v="21"/>
    <n v="590"/>
  </r>
  <r>
    <x v="6"/>
    <x v="16"/>
    <x v="376"/>
    <x v="21"/>
    <n v="868"/>
  </r>
  <r>
    <x v="6"/>
    <x v="16"/>
    <x v="377"/>
    <x v="21"/>
    <n v="491"/>
  </r>
  <r>
    <x v="6"/>
    <x v="16"/>
    <x v="388"/>
    <x v="21"/>
    <n v="536"/>
  </r>
  <r>
    <x v="6"/>
    <x v="16"/>
    <x v="378"/>
    <x v="21"/>
    <n v="1623"/>
  </r>
  <r>
    <x v="6"/>
    <x v="16"/>
    <x v="379"/>
    <x v="21"/>
    <n v="6750"/>
  </r>
  <r>
    <x v="6"/>
    <x v="16"/>
    <x v="380"/>
    <x v="21"/>
    <n v="2587"/>
  </r>
  <r>
    <x v="6"/>
    <x v="16"/>
    <x v="381"/>
    <x v="21"/>
    <n v="5707"/>
  </r>
  <r>
    <x v="6"/>
    <x v="16"/>
    <x v="382"/>
    <x v="21"/>
    <n v="1712"/>
  </r>
  <r>
    <x v="6"/>
    <x v="16"/>
    <x v="383"/>
    <x v="21"/>
    <n v="1453"/>
  </r>
  <r>
    <x v="6"/>
    <x v="16"/>
    <x v="384"/>
    <x v="21"/>
    <n v="4069"/>
  </r>
  <r>
    <x v="6"/>
    <x v="16"/>
    <x v="385"/>
    <x v="21"/>
    <n v="3226"/>
  </r>
  <r>
    <x v="6"/>
    <x v="16"/>
    <x v="390"/>
    <x v="21"/>
    <n v="33"/>
  </r>
  <r>
    <x v="6"/>
    <x v="16"/>
    <x v="347"/>
    <x v="22"/>
    <n v="1895"/>
  </r>
  <r>
    <x v="6"/>
    <x v="16"/>
    <x v="348"/>
    <x v="22"/>
    <n v="20"/>
  </r>
  <r>
    <x v="6"/>
    <x v="16"/>
    <x v="349"/>
    <x v="22"/>
    <n v="53"/>
  </r>
  <r>
    <x v="6"/>
    <x v="16"/>
    <x v="350"/>
    <x v="22"/>
    <n v="20"/>
  </r>
  <r>
    <x v="6"/>
    <x v="16"/>
    <x v="351"/>
    <x v="22"/>
    <n v="20"/>
  </r>
  <r>
    <x v="6"/>
    <x v="16"/>
    <x v="352"/>
    <x v="22"/>
    <n v="41"/>
  </r>
  <r>
    <x v="6"/>
    <x v="16"/>
    <x v="353"/>
    <x v="22"/>
    <n v="36"/>
  </r>
  <r>
    <x v="6"/>
    <x v="16"/>
    <x v="354"/>
    <x v="22"/>
    <n v="30"/>
  </r>
  <r>
    <x v="6"/>
    <x v="16"/>
    <x v="355"/>
    <x v="22"/>
    <n v="3007"/>
  </r>
  <r>
    <x v="6"/>
    <x v="16"/>
    <x v="356"/>
    <x v="22"/>
    <n v="205"/>
  </r>
  <r>
    <x v="6"/>
    <x v="16"/>
    <x v="357"/>
    <x v="22"/>
    <n v="239"/>
  </r>
  <r>
    <x v="6"/>
    <x v="16"/>
    <x v="358"/>
    <x v="22"/>
    <n v="6000"/>
  </r>
  <r>
    <x v="6"/>
    <x v="16"/>
    <x v="359"/>
    <x v="22"/>
    <n v="135"/>
  </r>
  <r>
    <x v="6"/>
    <x v="16"/>
    <x v="360"/>
    <x v="22"/>
    <n v="53"/>
  </r>
  <r>
    <x v="6"/>
    <x v="16"/>
    <x v="361"/>
    <x v="22"/>
    <n v="2047"/>
  </r>
  <r>
    <x v="6"/>
    <x v="16"/>
    <x v="362"/>
    <x v="22"/>
    <n v="2510"/>
  </r>
  <r>
    <x v="6"/>
    <x v="16"/>
    <x v="363"/>
    <x v="22"/>
    <n v="152"/>
  </r>
  <r>
    <x v="6"/>
    <x v="16"/>
    <x v="364"/>
    <x v="22"/>
    <n v="19"/>
  </r>
  <r>
    <x v="6"/>
    <x v="16"/>
    <x v="365"/>
    <x v="22"/>
    <n v="14"/>
  </r>
  <r>
    <x v="6"/>
    <x v="16"/>
    <x v="366"/>
    <x v="22"/>
    <n v="3913"/>
  </r>
  <r>
    <x v="6"/>
    <x v="16"/>
    <x v="367"/>
    <x v="22"/>
    <n v="1123"/>
  </r>
  <r>
    <x v="6"/>
    <x v="16"/>
    <x v="368"/>
    <x v="22"/>
    <n v="2016"/>
  </r>
  <r>
    <x v="6"/>
    <x v="16"/>
    <x v="369"/>
    <x v="22"/>
    <n v="2776"/>
  </r>
  <r>
    <x v="6"/>
    <x v="16"/>
    <x v="370"/>
    <x v="22"/>
    <n v="5412"/>
  </r>
  <r>
    <x v="6"/>
    <x v="16"/>
    <x v="372"/>
    <x v="22"/>
    <n v="183"/>
  </r>
  <r>
    <x v="6"/>
    <x v="16"/>
    <x v="373"/>
    <x v="22"/>
    <n v="4"/>
  </r>
  <r>
    <x v="6"/>
    <x v="16"/>
    <x v="387"/>
    <x v="22"/>
    <n v="2500"/>
  </r>
  <r>
    <x v="6"/>
    <x v="16"/>
    <x v="374"/>
    <x v="22"/>
    <n v="150"/>
  </r>
  <r>
    <x v="6"/>
    <x v="16"/>
    <x v="375"/>
    <x v="22"/>
    <n v="1710"/>
  </r>
  <r>
    <x v="6"/>
    <x v="16"/>
    <x v="376"/>
    <x v="22"/>
    <n v="15"/>
  </r>
  <r>
    <x v="6"/>
    <x v="16"/>
    <x v="377"/>
    <x v="22"/>
    <n v="20"/>
  </r>
  <r>
    <x v="6"/>
    <x v="16"/>
    <x v="378"/>
    <x v="22"/>
    <n v="65"/>
  </r>
  <r>
    <x v="6"/>
    <x v="16"/>
    <x v="379"/>
    <x v="22"/>
    <n v="2496"/>
  </r>
  <r>
    <x v="6"/>
    <x v="16"/>
    <x v="380"/>
    <x v="22"/>
    <n v="50"/>
  </r>
  <r>
    <x v="6"/>
    <x v="16"/>
    <x v="381"/>
    <x v="22"/>
    <n v="5796"/>
  </r>
  <r>
    <x v="6"/>
    <x v="16"/>
    <x v="382"/>
    <x v="22"/>
    <n v="5000"/>
  </r>
  <r>
    <x v="6"/>
    <x v="16"/>
    <x v="383"/>
    <x v="22"/>
    <n v="20"/>
  </r>
  <r>
    <x v="6"/>
    <x v="16"/>
    <x v="384"/>
    <x v="22"/>
    <n v="1568"/>
  </r>
  <r>
    <x v="6"/>
    <x v="16"/>
    <x v="385"/>
    <x v="22"/>
    <n v="10638"/>
  </r>
  <r>
    <x v="6"/>
    <x v="16"/>
    <x v="347"/>
    <x v="23"/>
    <n v="6"/>
  </r>
  <r>
    <x v="6"/>
    <x v="16"/>
    <x v="349"/>
    <x v="23"/>
    <n v="1"/>
  </r>
  <r>
    <x v="6"/>
    <x v="16"/>
    <x v="351"/>
    <x v="23"/>
    <n v="8"/>
  </r>
  <r>
    <x v="6"/>
    <x v="16"/>
    <x v="354"/>
    <x v="23"/>
    <n v="7"/>
  </r>
  <r>
    <x v="6"/>
    <x v="16"/>
    <x v="355"/>
    <x v="23"/>
    <n v="5"/>
  </r>
  <r>
    <x v="6"/>
    <x v="16"/>
    <x v="356"/>
    <x v="23"/>
    <n v="11"/>
  </r>
  <r>
    <x v="6"/>
    <x v="16"/>
    <x v="357"/>
    <x v="23"/>
    <n v="2"/>
  </r>
  <r>
    <x v="6"/>
    <x v="16"/>
    <x v="360"/>
    <x v="23"/>
    <n v="3"/>
  </r>
  <r>
    <x v="6"/>
    <x v="16"/>
    <x v="361"/>
    <x v="23"/>
    <n v="3"/>
  </r>
  <r>
    <x v="6"/>
    <x v="16"/>
    <x v="363"/>
    <x v="23"/>
    <n v="38"/>
  </r>
  <r>
    <x v="6"/>
    <x v="16"/>
    <x v="367"/>
    <x v="23"/>
    <n v="23"/>
  </r>
  <r>
    <x v="6"/>
    <x v="16"/>
    <x v="369"/>
    <x v="23"/>
    <n v="3"/>
  </r>
  <r>
    <x v="6"/>
    <x v="16"/>
    <x v="370"/>
    <x v="23"/>
    <n v="28"/>
  </r>
  <r>
    <x v="6"/>
    <x v="16"/>
    <x v="371"/>
    <x v="23"/>
    <n v="1"/>
  </r>
  <r>
    <x v="6"/>
    <x v="16"/>
    <x v="372"/>
    <x v="23"/>
    <n v="5"/>
  </r>
  <r>
    <x v="6"/>
    <x v="16"/>
    <x v="373"/>
    <x v="23"/>
    <n v="1"/>
  </r>
  <r>
    <x v="6"/>
    <x v="16"/>
    <x v="375"/>
    <x v="23"/>
    <n v="3"/>
  </r>
  <r>
    <x v="6"/>
    <x v="16"/>
    <x v="376"/>
    <x v="23"/>
    <n v="1"/>
  </r>
  <r>
    <x v="6"/>
    <x v="16"/>
    <x v="377"/>
    <x v="23"/>
    <n v="1"/>
  </r>
  <r>
    <x v="6"/>
    <x v="16"/>
    <x v="379"/>
    <x v="23"/>
    <n v="9"/>
  </r>
  <r>
    <x v="6"/>
    <x v="16"/>
    <x v="381"/>
    <x v="23"/>
    <n v="5"/>
  </r>
  <r>
    <x v="6"/>
    <x v="16"/>
    <x v="382"/>
    <x v="23"/>
    <n v="39"/>
  </r>
  <r>
    <x v="6"/>
    <x v="16"/>
    <x v="383"/>
    <x v="23"/>
    <n v="12"/>
  </r>
  <r>
    <x v="6"/>
    <x v="16"/>
    <x v="384"/>
    <x v="23"/>
    <n v="12"/>
  </r>
  <r>
    <x v="6"/>
    <x v="16"/>
    <x v="385"/>
    <x v="23"/>
    <n v="3"/>
  </r>
  <r>
    <x v="6"/>
    <x v="16"/>
    <x v="347"/>
    <x v="25"/>
    <n v="27724"/>
  </r>
  <r>
    <x v="6"/>
    <x v="16"/>
    <x v="348"/>
    <x v="25"/>
    <n v="3961"/>
  </r>
  <r>
    <x v="6"/>
    <x v="16"/>
    <x v="349"/>
    <x v="25"/>
    <n v="12528"/>
  </r>
  <r>
    <x v="6"/>
    <x v="16"/>
    <x v="350"/>
    <x v="25"/>
    <n v="29342"/>
  </r>
  <r>
    <x v="6"/>
    <x v="16"/>
    <x v="351"/>
    <x v="25"/>
    <n v="31422"/>
  </r>
  <r>
    <x v="6"/>
    <x v="16"/>
    <x v="352"/>
    <x v="25"/>
    <n v="17541"/>
  </r>
  <r>
    <x v="6"/>
    <x v="16"/>
    <x v="353"/>
    <x v="25"/>
    <n v="10027"/>
  </r>
  <r>
    <x v="6"/>
    <x v="16"/>
    <x v="354"/>
    <x v="25"/>
    <n v="6104"/>
  </r>
  <r>
    <x v="6"/>
    <x v="16"/>
    <x v="355"/>
    <x v="25"/>
    <n v="26474"/>
  </r>
  <r>
    <x v="6"/>
    <x v="16"/>
    <x v="356"/>
    <x v="25"/>
    <n v="22241"/>
  </r>
  <r>
    <x v="6"/>
    <x v="16"/>
    <x v="357"/>
    <x v="25"/>
    <n v="28301"/>
  </r>
  <r>
    <x v="6"/>
    <x v="16"/>
    <x v="358"/>
    <x v="25"/>
    <n v="8436"/>
  </r>
  <r>
    <x v="6"/>
    <x v="16"/>
    <x v="359"/>
    <x v="25"/>
    <n v="17675"/>
  </r>
  <r>
    <x v="6"/>
    <x v="16"/>
    <x v="360"/>
    <x v="25"/>
    <n v="17393"/>
  </r>
  <r>
    <x v="6"/>
    <x v="16"/>
    <x v="361"/>
    <x v="25"/>
    <n v="14911"/>
  </r>
  <r>
    <x v="6"/>
    <x v="16"/>
    <x v="362"/>
    <x v="25"/>
    <n v="23033"/>
  </r>
  <r>
    <x v="6"/>
    <x v="16"/>
    <x v="363"/>
    <x v="25"/>
    <n v="23427"/>
  </r>
  <r>
    <x v="6"/>
    <x v="16"/>
    <x v="364"/>
    <x v="25"/>
    <n v="8952"/>
  </r>
  <r>
    <x v="6"/>
    <x v="16"/>
    <x v="386"/>
    <x v="25"/>
    <n v="172"/>
  </r>
  <r>
    <x v="6"/>
    <x v="16"/>
    <x v="365"/>
    <x v="25"/>
    <n v="9394"/>
  </r>
  <r>
    <x v="6"/>
    <x v="16"/>
    <x v="366"/>
    <x v="25"/>
    <n v="18178"/>
  </r>
  <r>
    <x v="6"/>
    <x v="16"/>
    <x v="367"/>
    <x v="25"/>
    <n v="10436"/>
  </r>
  <r>
    <x v="6"/>
    <x v="16"/>
    <x v="368"/>
    <x v="25"/>
    <n v="12389"/>
  </r>
  <r>
    <x v="6"/>
    <x v="16"/>
    <x v="369"/>
    <x v="25"/>
    <n v="9184"/>
  </r>
  <r>
    <x v="6"/>
    <x v="16"/>
    <x v="370"/>
    <x v="25"/>
    <n v="15468"/>
  </r>
  <r>
    <x v="6"/>
    <x v="16"/>
    <x v="371"/>
    <x v="25"/>
    <n v="2890"/>
  </r>
  <r>
    <x v="6"/>
    <x v="16"/>
    <x v="372"/>
    <x v="25"/>
    <n v="28599"/>
  </r>
  <r>
    <x v="6"/>
    <x v="16"/>
    <x v="373"/>
    <x v="25"/>
    <n v="6521"/>
  </r>
  <r>
    <x v="6"/>
    <x v="16"/>
    <x v="387"/>
    <x v="25"/>
    <n v="2020"/>
  </r>
  <r>
    <x v="6"/>
    <x v="16"/>
    <x v="374"/>
    <x v="25"/>
    <n v="4110"/>
  </r>
  <r>
    <x v="6"/>
    <x v="16"/>
    <x v="375"/>
    <x v="25"/>
    <n v="3944"/>
  </r>
  <r>
    <x v="6"/>
    <x v="16"/>
    <x v="376"/>
    <x v="25"/>
    <n v="6656"/>
  </r>
  <r>
    <x v="6"/>
    <x v="16"/>
    <x v="377"/>
    <x v="25"/>
    <n v="8592"/>
  </r>
  <r>
    <x v="6"/>
    <x v="16"/>
    <x v="388"/>
    <x v="25"/>
    <n v="967"/>
  </r>
  <r>
    <x v="6"/>
    <x v="16"/>
    <x v="378"/>
    <x v="25"/>
    <n v="4443"/>
  </r>
  <r>
    <x v="6"/>
    <x v="16"/>
    <x v="379"/>
    <x v="25"/>
    <n v="34876"/>
  </r>
  <r>
    <x v="6"/>
    <x v="16"/>
    <x v="380"/>
    <x v="25"/>
    <n v="9026"/>
  </r>
  <r>
    <x v="6"/>
    <x v="16"/>
    <x v="381"/>
    <x v="25"/>
    <n v="18748"/>
  </r>
  <r>
    <x v="6"/>
    <x v="16"/>
    <x v="382"/>
    <x v="25"/>
    <n v="11515"/>
  </r>
  <r>
    <x v="6"/>
    <x v="16"/>
    <x v="383"/>
    <x v="25"/>
    <n v="5687"/>
  </r>
  <r>
    <x v="6"/>
    <x v="16"/>
    <x v="384"/>
    <x v="25"/>
    <n v="21883"/>
  </r>
  <r>
    <x v="6"/>
    <x v="16"/>
    <x v="385"/>
    <x v="25"/>
    <n v="17434"/>
  </r>
  <r>
    <x v="6"/>
    <x v="16"/>
    <x v="390"/>
    <x v="25"/>
    <n v="30"/>
  </r>
  <r>
    <x v="6"/>
    <x v="16"/>
    <x v="347"/>
    <x v="26"/>
    <n v="43"/>
  </r>
  <r>
    <x v="6"/>
    <x v="16"/>
    <x v="348"/>
    <x v="26"/>
    <n v="9"/>
  </r>
  <r>
    <x v="6"/>
    <x v="16"/>
    <x v="349"/>
    <x v="26"/>
    <n v="1"/>
  </r>
  <r>
    <x v="6"/>
    <x v="16"/>
    <x v="350"/>
    <x v="26"/>
    <n v="27"/>
  </r>
  <r>
    <x v="6"/>
    <x v="16"/>
    <x v="355"/>
    <x v="26"/>
    <n v="6"/>
  </r>
  <r>
    <x v="6"/>
    <x v="16"/>
    <x v="356"/>
    <x v="26"/>
    <n v="1"/>
  </r>
  <r>
    <x v="6"/>
    <x v="16"/>
    <x v="357"/>
    <x v="26"/>
    <n v="3"/>
  </r>
  <r>
    <x v="6"/>
    <x v="16"/>
    <x v="358"/>
    <x v="26"/>
    <n v="3"/>
  </r>
  <r>
    <x v="6"/>
    <x v="16"/>
    <x v="360"/>
    <x v="26"/>
    <n v="31"/>
  </r>
  <r>
    <x v="6"/>
    <x v="16"/>
    <x v="361"/>
    <x v="26"/>
    <n v="1"/>
  </r>
  <r>
    <x v="6"/>
    <x v="16"/>
    <x v="362"/>
    <x v="26"/>
    <n v="1"/>
  </r>
  <r>
    <x v="6"/>
    <x v="16"/>
    <x v="366"/>
    <x v="26"/>
    <n v="1"/>
  </r>
  <r>
    <x v="6"/>
    <x v="16"/>
    <x v="368"/>
    <x v="26"/>
    <n v="36"/>
  </r>
  <r>
    <x v="6"/>
    <x v="16"/>
    <x v="370"/>
    <x v="26"/>
    <n v="102"/>
  </r>
  <r>
    <x v="6"/>
    <x v="16"/>
    <x v="372"/>
    <x v="26"/>
    <n v="5"/>
  </r>
  <r>
    <x v="6"/>
    <x v="16"/>
    <x v="378"/>
    <x v="26"/>
    <n v="1"/>
  </r>
  <r>
    <x v="6"/>
    <x v="16"/>
    <x v="379"/>
    <x v="26"/>
    <n v="6"/>
  </r>
  <r>
    <x v="6"/>
    <x v="16"/>
    <x v="380"/>
    <x v="26"/>
    <n v="5"/>
  </r>
  <r>
    <x v="6"/>
    <x v="16"/>
    <x v="381"/>
    <x v="26"/>
    <n v="13"/>
  </r>
  <r>
    <x v="6"/>
    <x v="16"/>
    <x v="382"/>
    <x v="26"/>
    <n v="1"/>
  </r>
  <r>
    <x v="6"/>
    <x v="16"/>
    <x v="384"/>
    <x v="26"/>
    <n v="9"/>
  </r>
  <r>
    <x v="6"/>
    <x v="16"/>
    <x v="347"/>
    <x v="27"/>
    <n v="35"/>
  </r>
  <r>
    <x v="6"/>
    <x v="16"/>
    <x v="349"/>
    <x v="27"/>
    <n v="40"/>
  </r>
  <r>
    <x v="6"/>
    <x v="16"/>
    <x v="350"/>
    <x v="27"/>
    <n v="2063"/>
  </r>
  <r>
    <x v="6"/>
    <x v="16"/>
    <x v="351"/>
    <x v="27"/>
    <n v="216"/>
  </r>
  <r>
    <x v="6"/>
    <x v="16"/>
    <x v="352"/>
    <x v="27"/>
    <n v="7"/>
  </r>
  <r>
    <x v="6"/>
    <x v="16"/>
    <x v="355"/>
    <x v="27"/>
    <n v="340"/>
  </r>
  <r>
    <x v="6"/>
    <x v="16"/>
    <x v="357"/>
    <x v="27"/>
    <n v="569"/>
  </r>
  <r>
    <x v="6"/>
    <x v="16"/>
    <x v="361"/>
    <x v="27"/>
    <n v="13"/>
  </r>
  <r>
    <x v="6"/>
    <x v="16"/>
    <x v="363"/>
    <x v="27"/>
    <n v="319"/>
  </r>
  <r>
    <x v="6"/>
    <x v="16"/>
    <x v="365"/>
    <x v="27"/>
    <n v="3"/>
  </r>
  <r>
    <x v="6"/>
    <x v="16"/>
    <x v="366"/>
    <x v="27"/>
    <n v="15"/>
  </r>
  <r>
    <x v="6"/>
    <x v="16"/>
    <x v="368"/>
    <x v="27"/>
    <n v="89"/>
  </r>
  <r>
    <x v="6"/>
    <x v="16"/>
    <x v="369"/>
    <x v="27"/>
    <n v="120"/>
  </r>
  <r>
    <x v="6"/>
    <x v="16"/>
    <x v="370"/>
    <x v="27"/>
    <n v="72"/>
  </r>
  <r>
    <x v="6"/>
    <x v="16"/>
    <x v="372"/>
    <x v="27"/>
    <n v="199"/>
  </r>
  <r>
    <x v="6"/>
    <x v="16"/>
    <x v="376"/>
    <x v="27"/>
    <n v="1"/>
  </r>
  <r>
    <x v="6"/>
    <x v="16"/>
    <x v="379"/>
    <x v="27"/>
    <n v="82"/>
  </r>
  <r>
    <x v="6"/>
    <x v="16"/>
    <x v="347"/>
    <x v="28"/>
    <n v="157"/>
  </r>
  <r>
    <x v="6"/>
    <x v="16"/>
    <x v="348"/>
    <x v="28"/>
    <n v="299"/>
  </r>
  <r>
    <x v="6"/>
    <x v="16"/>
    <x v="349"/>
    <x v="28"/>
    <n v="4"/>
  </r>
  <r>
    <x v="6"/>
    <x v="16"/>
    <x v="350"/>
    <x v="28"/>
    <n v="165"/>
  </r>
  <r>
    <x v="6"/>
    <x v="16"/>
    <x v="351"/>
    <x v="28"/>
    <n v="117"/>
  </r>
  <r>
    <x v="6"/>
    <x v="16"/>
    <x v="352"/>
    <x v="28"/>
    <n v="168"/>
  </r>
  <r>
    <x v="6"/>
    <x v="16"/>
    <x v="353"/>
    <x v="28"/>
    <n v="5"/>
  </r>
  <r>
    <x v="6"/>
    <x v="16"/>
    <x v="354"/>
    <x v="28"/>
    <n v="65"/>
  </r>
  <r>
    <x v="6"/>
    <x v="16"/>
    <x v="355"/>
    <x v="28"/>
    <n v="147"/>
  </r>
  <r>
    <x v="6"/>
    <x v="16"/>
    <x v="356"/>
    <x v="28"/>
    <n v="8"/>
  </r>
  <r>
    <x v="6"/>
    <x v="16"/>
    <x v="357"/>
    <x v="28"/>
    <n v="97"/>
  </r>
  <r>
    <x v="6"/>
    <x v="16"/>
    <x v="358"/>
    <x v="28"/>
    <n v="294"/>
  </r>
  <r>
    <x v="6"/>
    <x v="16"/>
    <x v="359"/>
    <x v="28"/>
    <n v="23"/>
  </r>
  <r>
    <x v="6"/>
    <x v="16"/>
    <x v="360"/>
    <x v="28"/>
    <n v="101"/>
  </r>
  <r>
    <x v="6"/>
    <x v="16"/>
    <x v="361"/>
    <x v="28"/>
    <n v="27"/>
  </r>
  <r>
    <x v="6"/>
    <x v="16"/>
    <x v="362"/>
    <x v="28"/>
    <n v="85"/>
  </r>
  <r>
    <x v="6"/>
    <x v="16"/>
    <x v="363"/>
    <x v="28"/>
    <n v="83"/>
  </r>
  <r>
    <x v="6"/>
    <x v="16"/>
    <x v="364"/>
    <x v="28"/>
    <n v="19"/>
  </r>
  <r>
    <x v="6"/>
    <x v="16"/>
    <x v="386"/>
    <x v="28"/>
    <n v="3"/>
  </r>
  <r>
    <x v="6"/>
    <x v="16"/>
    <x v="365"/>
    <x v="28"/>
    <n v="24"/>
  </r>
  <r>
    <x v="6"/>
    <x v="16"/>
    <x v="366"/>
    <x v="28"/>
    <n v="24"/>
  </r>
  <r>
    <x v="6"/>
    <x v="16"/>
    <x v="367"/>
    <x v="28"/>
    <n v="15"/>
  </r>
  <r>
    <x v="6"/>
    <x v="16"/>
    <x v="368"/>
    <x v="28"/>
    <n v="85"/>
  </r>
  <r>
    <x v="6"/>
    <x v="16"/>
    <x v="369"/>
    <x v="28"/>
    <n v="85"/>
  </r>
  <r>
    <x v="6"/>
    <x v="16"/>
    <x v="370"/>
    <x v="28"/>
    <n v="142"/>
  </r>
  <r>
    <x v="6"/>
    <x v="16"/>
    <x v="371"/>
    <x v="28"/>
    <n v="3"/>
  </r>
  <r>
    <x v="6"/>
    <x v="16"/>
    <x v="372"/>
    <x v="28"/>
    <n v="253"/>
  </r>
  <r>
    <x v="6"/>
    <x v="16"/>
    <x v="373"/>
    <x v="28"/>
    <n v="4"/>
  </r>
  <r>
    <x v="6"/>
    <x v="16"/>
    <x v="387"/>
    <x v="28"/>
    <n v="4"/>
  </r>
  <r>
    <x v="6"/>
    <x v="16"/>
    <x v="374"/>
    <x v="28"/>
    <n v="35"/>
  </r>
  <r>
    <x v="6"/>
    <x v="16"/>
    <x v="375"/>
    <x v="28"/>
    <n v="4"/>
  </r>
  <r>
    <x v="6"/>
    <x v="16"/>
    <x v="376"/>
    <x v="28"/>
    <n v="4"/>
  </r>
  <r>
    <x v="6"/>
    <x v="16"/>
    <x v="377"/>
    <x v="28"/>
    <n v="15"/>
  </r>
  <r>
    <x v="6"/>
    <x v="16"/>
    <x v="378"/>
    <x v="28"/>
    <n v="34"/>
  </r>
  <r>
    <x v="6"/>
    <x v="16"/>
    <x v="379"/>
    <x v="28"/>
    <n v="290"/>
  </r>
  <r>
    <x v="6"/>
    <x v="16"/>
    <x v="380"/>
    <x v="28"/>
    <n v="14"/>
  </r>
  <r>
    <x v="6"/>
    <x v="16"/>
    <x v="381"/>
    <x v="28"/>
    <n v="156"/>
  </r>
  <r>
    <x v="6"/>
    <x v="16"/>
    <x v="382"/>
    <x v="28"/>
    <n v="39"/>
  </r>
  <r>
    <x v="6"/>
    <x v="16"/>
    <x v="383"/>
    <x v="28"/>
    <n v="3"/>
  </r>
  <r>
    <x v="6"/>
    <x v="16"/>
    <x v="384"/>
    <x v="28"/>
    <n v="59"/>
  </r>
  <r>
    <x v="6"/>
    <x v="16"/>
    <x v="385"/>
    <x v="28"/>
    <n v="35"/>
  </r>
  <r>
    <x v="6"/>
    <x v="16"/>
    <x v="347"/>
    <x v="29"/>
    <n v="27975"/>
  </r>
  <r>
    <x v="6"/>
    <x v="16"/>
    <x v="348"/>
    <x v="29"/>
    <n v="4269"/>
  </r>
  <r>
    <x v="6"/>
    <x v="16"/>
    <x v="349"/>
    <x v="29"/>
    <n v="12575"/>
  </r>
  <r>
    <x v="6"/>
    <x v="16"/>
    <x v="350"/>
    <x v="29"/>
    <n v="31597"/>
  </r>
  <r>
    <x v="6"/>
    <x v="16"/>
    <x v="351"/>
    <x v="29"/>
    <n v="31764"/>
  </r>
  <r>
    <x v="6"/>
    <x v="16"/>
    <x v="352"/>
    <x v="29"/>
    <n v="17716"/>
  </r>
  <r>
    <x v="6"/>
    <x v="16"/>
    <x v="353"/>
    <x v="29"/>
    <n v="10034"/>
  </r>
  <r>
    <x v="6"/>
    <x v="16"/>
    <x v="354"/>
    <x v="29"/>
    <n v="6176"/>
  </r>
  <r>
    <x v="6"/>
    <x v="16"/>
    <x v="355"/>
    <x v="29"/>
    <n v="26994"/>
  </r>
  <r>
    <x v="6"/>
    <x v="16"/>
    <x v="356"/>
    <x v="29"/>
    <n v="22261"/>
  </r>
  <r>
    <x v="6"/>
    <x v="16"/>
    <x v="357"/>
    <x v="29"/>
    <n v="29001"/>
  </r>
  <r>
    <x v="6"/>
    <x v="16"/>
    <x v="358"/>
    <x v="29"/>
    <n v="8733"/>
  </r>
  <r>
    <x v="6"/>
    <x v="16"/>
    <x v="359"/>
    <x v="29"/>
    <n v="17698"/>
  </r>
  <r>
    <x v="6"/>
    <x v="16"/>
    <x v="360"/>
    <x v="29"/>
    <n v="17528"/>
  </r>
  <r>
    <x v="6"/>
    <x v="16"/>
    <x v="361"/>
    <x v="29"/>
    <n v="14980"/>
  </r>
  <r>
    <x v="6"/>
    <x v="16"/>
    <x v="362"/>
    <x v="29"/>
    <n v="23119"/>
  </r>
  <r>
    <x v="6"/>
    <x v="16"/>
    <x v="363"/>
    <x v="29"/>
    <n v="23906"/>
  </r>
  <r>
    <x v="6"/>
    <x v="16"/>
    <x v="364"/>
    <x v="29"/>
    <n v="8971"/>
  </r>
  <r>
    <x v="6"/>
    <x v="16"/>
    <x v="386"/>
    <x v="29"/>
    <n v="175"/>
  </r>
  <r>
    <x v="6"/>
    <x v="16"/>
    <x v="365"/>
    <x v="29"/>
    <n v="9421"/>
  </r>
  <r>
    <x v="6"/>
    <x v="16"/>
    <x v="366"/>
    <x v="29"/>
    <n v="18218"/>
  </r>
  <r>
    <x v="6"/>
    <x v="16"/>
    <x v="367"/>
    <x v="29"/>
    <n v="10474"/>
  </r>
  <r>
    <x v="6"/>
    <x v="16"/>
    <x v="368"/>
    <x v="29"/>
    <n v="12618"/>
  </r>
  <r>
    <x v="6"/>
    <x v="16"/>
    <x v="369"/>
    <x v="29"/>
    <n v="9399"/>
  </r>
  <r>
    <x v="6"/>
    <x v="16"/>
    <x v="370"/>
    <x v="29"/>
    <n v="15873"/>
  </r>
  <r>
    <x v="6"/>
    <x v="16"/>
    <x v="371"/>
    <x v="29"/>
    <n v="2909"/>
  </r>
  <r>
    <x v="6"/>
    <x v="16"/>
    <x v="372"/>
    <x v="29"/>
    <n v="29082"/>
  </r>
  <r>
    <x v="6"/>
    <x v="16"/>
    <x v="373"/>
    <x v="29"/>
    <n v="6526"/>
  </r>
  <r>
    <x v="6"/>
    <x v="16"/>
    <x v="387"/>
    <x v="29"/>
    <n v="2024"/>
  </r>
  <r>
    <x v="6"/>
    <x v="16"/>
    <x v="374"/>
    <x v="29"/>
    <n v="4155"/>
  </r>
  <r>
    <x v="6"/>
    <x v="16"/>
    <x v="375"/>
    <x v="29"/>
    <n v="3951"/>
  </r>
  <r>
    <x v="6"/>
    <x v="16"/>
    <x v="376"/>
    <x v="29"/>
    <n v="6662"/>
  </r>
  <r>
    <x v="6"/>
    <x v="16"/>
    <x v="377"/>
    <x v="29"/>
    <n v="8608"/>
  </r>
  <r>
    <x v="6"/>
    <x v="16"/>
    <x v="388"/>
    <x v="29"/>
    <n v="967"/>
  </r>
  <r>
    <x v="6"/>
    <x v="16"/>
    <x v="378"/>
    <x v="29"/>
    <n v="4478"/>
  </r>
  <r>
    <x v="6"/>
    <x v="16"/>
    <x v="379"/>
    <x v="29"/>
    <n v="35269"/>
  </r>
  <r>
    <x v="6"/>
    <x v="16"/>
    <x v="380"/>
    <x v="29"/>
    <n v="9111"/>
  </r>
  <r>
    <x v="6"/>
    <x v="16"/>
    <x v="381"/>
    <x v="29"/>
    <n v="18927"/>
  </r>
  <r>
    <x v="6"/>
    <x v="16"/>
    <x v="382"/>
    <x v="29"/>
    <n v="11609"/>
  </r>
  <r>
    <x v="6"/>
    <x v="16"/>
    <x v="383"/>
    <x v="29"/>
    <n v="5702"/>
  </r>
  <r>
    <x v="6"/>
    <x v="16"/>
    <x v="384"/>
    <x v="29"/>
    <n v="21965"/>
  </r>
  <r>
    <x v="6"/>
    <x v="16"/>
    <x v="385"/>
    <x v="29"/>
    <n v="17501"/>
  </r>
  <r>
    <x v="6"/>
    <x v="16"/>
    <x v="390"/>
    <x v="29"/>
    <n v="30"/>
  </r>
  <r>
    <x v="6"/>
    <x v="16"/>
    <x v="347"/>
    <x v="37"/>
    <n v="1665"/>
  </r>
  <r>
    <x v="6"/>
    <x v="16"/>
    <x v="349"/>
    <x v="37"/>
    <n v="173"/>
  </r>
  <r>
    <x v="6"/>
    <x v="16"/>
    <x v="350"/>
    <x v="37"/>
    <n v="765"/>
  </r>
  <r>
    <x v="6"/>
    <x v="16"/>
    <x v="351"/>
    <x v="37"/>
    <n v="1355"/>
  </r>
  <r>
    <x v="6"/>
    <x v="16"/>
    <x v="352"/>
    <x v="37"/>
    <n v="119"/>
  </r>
  <r>
    <x v="6"/>
    <x v="16"/>
    <x v="353"/>
    <x v="37"/>
    <n v="2370"/>
  </r>
  <r>
    <x v="6"/>
    <x v="16"/>
    <x v="355"/>
    <x v="37"/>
    <n v="1181"/>
  </r>
  <r>
    <x v="6"/>
    <x v="16"/>
    <x v="356"/>
    <x v="37"/>
    <n v="1015"/>
  </r>
  <r>
    <x v="6"/>
    <x v="16"/>
    <x v="357"/>
    <x v="37"/>
    <n v="2877"/>
  </r>
  <r>
    <x v="6"/>
    <x v="16"/>
    <x v="359"/>
    <x v="37"/>
    <n v="587"/>
  </r>
  <r>
    <x v="6"/>
    <x v="16"/>
    <x v="360"/>
    <x v="37"/>
    <n v="689"/>
  </r>
  <r>
    <x v="6"/>
    <x v="16"/>
    <x v="361"/>
    <x v="37"/>
    <n v="2351"/>
  </r>
  <r>
    <x v="6"/>
    <x v="16"/>
    <x v="362"/>
    <x v="37"/>
    <n v="610"/>
  </r>
  <r>
    <x v="6"/>
    <x v="16"/>
    <x v="363"/>
    <x v="37"/>
    <n v="867"/>
  </r>
  <r>
    <x v="6"/>
    <x v="16"/>
    <x v="364"/>
    <x v="37"/>
    <n v="208"/>
  </r>
  <r>
    <x v="6"/>
    <x v="16"/>
    <x v="367"/>
    <x v="37"/>
    <n v="1211"/>
  </r>
  <r>
    <x v="6"/>
    <x v="16"/>
    <x v="369"/>
    <x v="37"/>
    <n v="822"/>
  </r>
  <r>
    <x v="6"/>
    <x v="16"/>
    <x v="370"/>
    <x v="37"/>
    <n v="350"/>
  </r>
  <r>
    <x v="6"/>
    <x v="16"/>
    <x v="372"/>
    <x v="37"/>
    <n v="1550"/>
  </r>
  <r>
    <x v="6"/>
    <x v="16"/>
    <x v="373"/>
    <x v="37"/>
    <n v="837"/>
  </r>
  <r>
    <x v="6"/>
    <x v="16"/>
    <x v="375"/>
    <x v="37"/>
    <n v="424"/>
  </r>
  <r>
    <x v="6"/>
    <x v="16"/>
    <x v="376"/>
    <x v="37"/>
    <n v="429"/>
  </r>
  <r>
    <x v="6"/>
    <x v="16"/>
    <x v="379"/>
    <x v="37"/>
    <n v="850"/>
  </r>
  <r>
    <x v="6"/>
    <x v="16"/>
    <x v="380"/>
    <x v="37"/>
    <n v="233"/>
  </r>
  <r>
    <x v="6"/>
    <x v="16"/>
    <x v="381"/>
    <x v="37"/>
    <n v="64"/>
  </r>
  <r>
    <x v="6"/>
    <x v="16"/>
    <x v="383"/>
    <x v="37"/>
    <n v="188"/>
  </r>
  <r>
    <x v="6"/>
    <x v="16"/>
    <x v="384"/>
    <x v="37"/>
    <n v="532"/>
  </r>
  <r>
    <x v="6"/>
    <x v="16"/>
    <x v="385"/>
    <x v="37"/>
    <n v="382"/>
  </r>
  <r>
    <x v="6"/>
    <x v="16"/>
    <x v="347"/>
    <x v="38"/>
    <n v="165"/>
  </r>
  <r>
    <x v="6"/>
    <x v="16"/>
    <x v="349"/>
    <x v="38"/>
    <n v="395"/>
  </r>
  <r>
    <x v="6"/>
    <x v="16"/>
    <x v="351"/>
    <x v="38"/>
    <n v="15"/>
  </r>
  <r>
    <x v="6"/>
    <x v="16"/>
    <x v="355"/>
    <x v="38"/>
    <n v="485"/>
  </r>
  <r>
    <x v="6"/>
    <x v="16"/>
    <x v="357"/>
    <x v="38"/>
    <n v="231"/>
  </r>
  <r>
    <x v="6"/>
    <x v="16"/>
    <x v="358"/>
    <x v="38"/>
    <n v="119"/>
  </r>
  <r>
    <x v="6"/>
    <x v="16"/>
    <x v="359"/>
    <x v="38"/>
    <n v="8"/>
  </r>
  <r>
    <x v="6"/>
    <x v="16"/>
    <x v="360"/>
    <x v="38"/>
    <n v="210"/>
  </r>
  <r>
    <x v="6"/>
    <x v="16"/>
    <x v="361"/>
    <x v="38"/>
    <n v="333"/>
  </r>
  <r>
    <x v="6"/>
    <x v="16"/>
    <x v="362"/>
    <x v="38"/>
    <n v="34"/>
  </r>
  <r>
    <x v="6"/>
    <x v="16"/>
    <x v="363"/>
    <x v="38"/>
    <n v="241"/>
  </r>
  <r>
    <x v="6"/>
    <x v="16"/>
    <x v="367"/>
    <x v="38"/>
    <n v="11"/>
  </r>
  <r>
    <x v="6"/>
    <x v="16"/>
    <x v="369"/>
    <x v="38"/>
    <n v="55"/>
  </r>
  <r>
    <x v="6"/>
    <x v="16"/>
    <x v="370"/>
    <x v="38"/>
    <n v="241"/>
  </r>
  <r>
    <x v="6"/>
    <x v="16"/>
    <x v="372"/>
    <x v="38"/>
    <n v="283"/>
  </r>
  <r>
    <x v="6"/>
    <x v="16"/>
    <x v="376"/>
    <x v="38"/>
    <n v="118"/>
  </r>
  <r>
    <x v="6"/>
    <x v="16"/>
    <x v="379"/>
    <x v="38"/>
    <n v="79"/>
  </r>
  <r>
    <x v="6"/>
    <x v="16"/>
    <x v="381"/>
    <x v="38"/>
    <n v="231"/>
  </r>
  <r>
    <x v="6"/>
    <x v="16"/>
    <x v="383"/>
    <x v="38"/>
    <n v="14"/>
  </r>
  <r>
    <x v="6"/>
    <x v="16"/>
    <x v="384"/>
    <x v="38"/>
    <n v="470"/>
  </r>
  <r>
    <x v="6"/>
    <x v="16"/>
    <x v="385"/>
    <x v="38"/>
    <n v="29"/>
  </r>
  <r>
    <x v="6"/>
    <x v="16"/>
    <x v="351"/>
    <x v="39"/>
    <n v="21"/>
  </r>
  <r>
    <x v="6"/>
    <x v="16"/>
    <x v="355"/>
    <x v="39"/>
    <n v="2"/>
  </r>
  <r>
    <x v="6"/>
    <x v="16"/>
    <x v="356"/>
    <x v="39"/>
    <n v="15"/>
  </r>
  <r>
    <x v="6"/>
    <x v="16"/>
    <x v="357"/>
    <x v="39"/>
    <n v="62"/>
  </r>
  <r>
    <x v="6"/>
    <x v="16"/>
    <x v="360"/>
    <x v="39"/>
    <n v="10"/>
  </r>
  <r>
    <x v="6"/>
    <x v="16"/>
    <x v="361"/>
    <x v="39"/>
    <n v="27"/>
  </r>
  <r>
    <x v="6"/>
    <x v="16"/>
    <x v="362"/>
    <x v="39"/>
    <n v="1"/>
  </r>
  <r>
    <x v="6"/>
    <x v="16"/>
    <x v="363"/>
    <x v="39"/>
    <n v="22"/>
  </r>
  <r>
    <x v="6"/>
    <x v="16"/>
    <x v="364"/>
    <x v="39"/>
    <n v="11"/>
  </r>
  <r>
    <x v="6"/>
    <x v="16"/>
    <x v="372"/>
    <x v="39"/>
    <n v="8"/>
  </r>
  <r>
    <x v="6"/>
    <x v="16"/>
    <x v="373"/>
    <x v="39"/>
    <n v="19"/>
  </r>
  <r>
    <x v="6"/>
    <x v="16"/>
    <x v="376"/>
    <x v="39"/>
    <n v="12"/>
  </r>
  <r>
    <x v="6"/>
    <x v="16"/>
    <x v="379"/>
    <x v="39"/>
    <n v="1"/>
  </r>
  <r>
    <x v="6"/>
    <x v="16"/>
    <x v="380"/>
    <x v="39"/>
    <n v="4"/>
  </r>
  <r>
    <x v="6"/>
    <x v="16"/>
    <x v="381"/>
    <x v="39"/>
    <n v="10"/>
  </r>
  <r>
    <x v="6"/>
    <x v="16"/>
    <x v="347"/>
    <x v="40"/>
    <n v="12"/>
  </r>
  <r>
    <x v="6"/>
    <x v="16"/>
    <x v="350"/>
    <x v="40"/>
    <n v="19"/>
  </r>
  <r>
    <x v="6"/>
    <x v="16"/>
    <x v="352"/>
    <x v="40"/>
    <n v="9"/>
  </r>
  <r>
    <x v="6"/>
    <x v="16"/>
    <x v="357"/>
    <x v="40"/>
    <n v="18"/>
  </r>
  <r>
    <x v="6"/>
    <x v="16"/>
    <x v="359"/>
    <x v="40"/>
    <n v="22"/>
  </r>
  <r>
    <x v="6"/>
    <x v="16"/>
    <x v="360"/>
    <x v="40"/>
    <n v="28"/>
  </r>
  <r>
    <x v="6"/>
    <x v="16"/>
    <x v="361"/>
    <x v="40"/>
    <n v="50"/>
  </r>
  <r>
    <x v="6"/>
    <x v="16"/>
    <x v="369"/>
    <x v="40"/>
    <n v="8"/>
  </r>
  <r>
    <x v="6"/>
    <x v="16"/>
    <x v="375"/>
    <x v="40"/>
    <n v="19"/>
  </r>
  <r>
    <x v="6"/>
    <x v="16"/>
    <x v="381"/>
    <x v="40"/>
    <n v="4"/>
  </r>
  <r>
    <x v="6"/>
    <x v="16"/>
    <x v="347"/>
    <x v="30"/>
    <n v="133"/>
  </r>
  <r>
    <x v="6"/>
    <x v="16"/>
    <x v="349"/>
    <x v="30"/>
    <n v="43"/>
  </r>
  <r>
    <x v="6"/>
    <x v="16"/>
    <x v="350"/>
    <x v="30"/>
    <n v="224"/>
  </r>
  <r>
    <x v="6"/>
    <x v="16"/>
    <x v="351"/>
    <x v="30"/>
    <n v="422"/>
  </r>
  <r>
    <x v="6"/>
    <x v="16"/>
    <x v="352"/>
    <x v="30"/>
    <n v="226"/>
  </r>
  <r>
    <x v="6"/>
    <x v="16"/>
    <x v="355"/>
    <x v="30"/>
    <n v="158"/>
  </r>
  <r>
    <x v="6"/>
    <x v="16"/>
    <x v="356"/>
    <x v="30"/>
    <n v="158"/>
  </r>
  <r>
    <x v="6"/>
    <x v="16"/>
    <x v="357"/>
    <x v="30"/>
    <n v="544"/>
  </r>
  <r>
    <x v="6"/>
    <x v="16"/>
    <x v="358"/>
    <x v="30"/>
    <n v="61"/>
  </r>
  <r>
    <x v="6"/>
    <x v="16"/>
    <x v="359"/>
    <x v="30"/>
    <n v="50"/>
  </r>
  <r>
    <x v="6"/>
    <x v="16"/>
    <x v="360"/>
    <x v="30"/>
    <n v="38"/>
  </r>
  <r>
    <x v="6"/>
    <x v="16"/>
    <x v="361"/>
    <x v="30"/>
    <n v="245"/>
  </r>
  <r>
    <x v="6"/>
    <x v="16"/>
    <x v="362"/>
    <x v="30"/>
    <n v="82"/>
  </r>
  <r>
    <x v="6"/>
    <x v="16"/>
    <x v="363"/>
    <x v="30"/>
    <n v="171"/>
  </r>
  <r>
    <x v="6"/>
    <x v="16"/>
    <x v="364"/>
    <x v="30"/>
    <n v="7"/>
  </r>
  <r>
    <x v="6"/>
    <x v="16"/>
    <x v="366"/>
    <x v="30"/>
    <n v="224"/>
  </r>
  <r>
    <x v="6"/>
    <x v="16"/>
    <x v="367"/>
    <x v="30"/>
    <n v="95"/>
  </r>
  <r>
    <x v="6"/>
    <x v="16"/>
    <x v="368"/>
    <x v="30"/>
    <n v="50"/>
  </r>
  <r>
    <x v="6"/>
    <x v="16"/>
    <x v="369"/>
    <x v="30"/>
    <n v="73"/>
  </r>
  <r>
    <x v="6"/>
    <x v="16"/>
    <x v="372"/>
    <x v="30"/>
    <n v="161"/>
  </r>
  <r>
    <x v="6"/>
    <x v="16"/>
    <x v="374"/>
    <x v="30"/>
    <n v="10"/>
  </r>
  <r>
    <x v="6"/>
    <x v="16"/>
    <x v="379"/>
    <x v="30"/>
    <n v="193"/>
  </r>
  <r>
    <x v="6"/>
    <x v="16"/>
    <x v="380"/>
    <x v="30"/>
    <n v="22"/>
  </r>
  <r>
    <x v="6"/>
    <x v="16"/>
    <x v="381"/>
    <x v="30"/>
    <n v="275"/>
  </r>
  <r>
    <x v="6"/>
    <x v="16"/>
    <x v="384"/>
    <x v="30"/>
    <n v="117"/>
  </r>
  <r>
    <x v="6"/>
    <x v="16"/>
    <x v="385"/>
    <x v="30"/>
    <n v="192"/>
  </r>
  <r>
    <x v="6"/>
    <x v="17"/>
    <x v="392"/>
    <x v="0"/>
    <n v="66"/>
  </r>
  <r>
    <x v="6"/>
    <x v="17"/>
    <x v="393"/>
    <x v="0"/>
    <n v="17"/>
  </r>
  <r>
    <x v="6"/>
    <x v="17"/>
    <x v="394"/>
    <x v="0"/>
    <n v="25"/>
  </r>
  <r>
    <x v="6"/>
    <x v="17"/>
    <x v="395"/>
    <x v="0"/>
    <n v="113"/>
  </r>
  <r>
    <x v="6"/>
    <x v="17"/>
    <x v="396"/>
    <x v="0"/>
    <n v="21"/>
  </r>
  <r>
    <x v="6"/>
    <x v="17"/>
    <x v="397"/>
    <x v="0"/>
    <n v="7"/>
  </r>
  <r>
    <x v="6"/>
    <x v="17"/>
    <x v="410"/>
    <x v="0"/>
    <n v="3"/>
  </r>
  <r>
    <x v="6"/>
    <x v="17"/>
    <x v="398"/>
    <x v="0"/>
    <n v="52"/>
  </r>
  <r>
    <x v="6"/>
    <x v="17"/>
    <x v="399"/>
    <x v="0"/>
    <n v="66"/>
  </r>
  <r>
    <x v="6"/>
    <x v="17"/>
    <x v="400"/>
    <x v="0"/>
    <n v="20"/>
  </r>
  <r>
    <x v="6"/>
    <x v="17"/>
    <x v="401"/>
    <x v="0"/>
    <n v="66"/>
  </r>
  <r>
    <x v="6"/>
    <x v="17"/>
    <x v="402"/>
    <x v="0"/>
    <n v="15"/>
  </r>
  <r>
    <x v="6"/>
    <x v="17"/>
    <x v="403"/>
    <x v="0"/>
    <n v="7"/>
  </r>
  <r>
    <x v="6"/>
    <x v="17"/>
    <x v="404"/>
    <x v="0"/>
    <n v="25"/>
  </r>
  <r>
    <x v="6"/>
    <x v="17"/>
    <x v="405"/>
    <x v="0"/>
    <n v="165"/>
  </r>
  <r>
    <x v="6"/>
    <x v="17"/>
    <x v="406"/>
    <x v="0"/>
    <n v="97"/>
  </r>
  <r>
    <x v="6"/>
    <x v="17"/>
    <x v="413"/>
    <x v="0"/>
    <n v="9"/>
  </r>
  <r>
    <x v="6"/>
    <x v="17"/>
    <x v="414"/>
    <x v="0"/>
    <n v="14"/>
  </r>
  <r>
    <x v="6"/>
    <x v="17"/>
    <x v="407"/>
    <x v="0"/>
    <n v="63"/>
  </r>
  <r>
    <x v="6"/>
    <x v="17"/>
    <x v="415"/>
    <x v="0"/>
    <n v="3"/>
  </r>
  <r>
    <x v="6"/>
    <x v="17"/>
    <x v="408"/>
    <x v="0"/>
    <n v="3"/>
  </r>
  <r>
    <x v="6"/>
    <x v="17"/>
    <x v="392"/>
    <x v="1"/>
    <n v="7"/>
  </r>
  <r>
    <x v="6"/>
    <x v="17"/>
    <x v="393"/>
    <x v="1"/>
    <n v="3"/>
  </r>
  <r>
    <x v="6"/>
    <x v="17"/>
    <x v="394"/>
    <x v="1"/>
    <n v="3"/>
  </r>
  <r>
    <x v="6"/>
    <x v="17"/>
    <x v="395"/>
    <x v="1"/>
    <n v="7"/>
  </r>
  <r>
    <x v="6"/>
    <x v="17"/>
    <x v="396"/>
    <x v="1"/>
    <n v="2"/>
  </r>
  <r>
    <x v="6"/>
    <x v="17"/>
    <x v="397"/>
    <x v="1"/>
    <n v="3"/>
  </r>
  <r>
    <x v="6"/>
    <x v="17"/>
    <x v="410"/>
    <x v="1"/>
    <n v="1"/>
  </r>
  <r>
    <x v="6"/>
    <x v="17"/>
    <x v="398"/>
    <x v="1"/>
    <n v="2"/>
  </r>
  <r>
    <x v="6"/>
    <x v="17"/>
    <x v="399"/>
    <x v="1"/>
    <n v="7"/>
  </r>
  <r>
    <x v="6"/>
    <x v="17"/>
    <x v="400"/>
    <x v="1"/>
    <n v="1"/>
  </r>
  <r>
    <x v="6"/>
    <x v="17"/>
    <x v="401"/>
    <x v="1"/>
    <n v="7"/>
  </r>
  <r>
    <x v="6"/>
    <x v="17"/>
    <x v="402"/>
    <x v="1"/>
    <n v="3"/>
  </r>
  <r>
    <x v="6"/>
    <x v="17"/>
    <x v="403"/>
    <x v="1"/>
    <n v="2"/>
  </r>
  <r>
    <x v="6"/>
    <x v="17"/>
    <x v="404"/>
    <x v="1"/>
    <n v="4"/>
  </r>
  <r>
    <x v="6"/>
    <x v="17"/>
    <x v="405"/>
    <x v="1"/>
    <n v="12"/>
  </r>
  <r>
    <x v="6"/>
    <x v="17"/>
    <x v="406"/>
    <x v="1"/>
    <n v="16"/>
  </r>
  <r>
    <x v="6"/>
    <x v="17"/>
    <x v="413"/>
    <x v="1"/>
    <n v="3"/>
  </r>
  <r>
    <x v="6"/>
    <x v="17"/>
    <x v="414"/>
    <x v="1"/>
    <n v="2"/>
  </r>
  <r>
    <x v="6"/>
    <x v="17"/>
    <x v="407"/>
    <x v="1"/>
    <n v="6"/>
  </r>
  <r>
    <x v="6"/>
    <x v="17"/>
    <x v="415"/>
    <x v="1"/>
    <n v="1"/>
  </r>
  <r>
    <x v="6"/>
    <x v="17"/>
    <x v="408"/>
    <x v="1"/>
    <n v="1"/>
  </r>
  <r>
    <x v="6"/>
    <x v="17"/>
    <x v="392"/>
    <x v="2"/>
    <n v="106"/>
  </r>
  <r>
    <x v="6"/>
    <x v="17"/>
    <x v="393"/>
    <x v="2"/>
    <n v="106"/>
  </r>
  <r>
    <x v="6"/>
    <x v="17"/>
    <x v="394"/>
    <x v="2"/>
    <n v="74"/>
  </r>
  <r>
    <x v="6"/>
    <x v="17"/>
    <x v="395"/>
    <x v="2"/>
    <n v="41"/>
  </r>
  <r>
    <x v="6"/>
    <x v="17"/>
    <x v="396"/>
    <x v="2"/>
    <n v="18"/>
  </r>
  <r>
    <x v="6"/>
    <x v="17"/>
    <x v="397"/>
    <x v="2"/>
    <n v="27"/>
  </r>
  <r>
    <x v="6"/>
    <x v="17"/>
    <x v="410"/>
    <x v="2"/>
    <n v="20"/>
  </r>
  <r>
    <x v="6"/>
    <x v="17"/>
    <x v="398"/>
    <x v="2"/>
    <n v="19"/>
  </r>
  <r>
    <x v="6"/>
    <x v="17"/>
    <x v="399"/>
    <x v="2"/>
    <n v="56"/>
  </r>
  <r>
    <x v="6"/>
    <x v="17"/>
    <x v="400"/>
    <x v="2"/>
    <n v="35"/>
  </r>
  <r>
    <x v="6"/>
    <x v="17"/>
    <x v="401"/>
    <x v="2"/>
    <n v="102"/>
  </r>
  <r>
    <x v="6"/>
    <x v="17"/>
    <x v="402"/>
    <x v="2"/>
    <n v="29"/>
  </r>
  <r>
    <x v="6"/>
    <x v="17"/>
    <x v="403"/>
    <x v="2"/>
    <n v="23"/>
  </r>
  <r>
    <x v="6"/>
    <x v="17"/>
    <x v="404"/>
    <x v="2"/>
    <n v="19"/>
  </r>
  <r>
    <x v="6"/>
    <x v="17"/>
    <x v="411"/>
    <x v="2"/>
    <n v="3"/>
  </r>
  <r>
    <x v="6"/>
    <x v="17"/>
    <x v="405"/>
    <x v="2"/>
    <n v="74"/>
  </r>
  <r>
    <x v="6"/>
    <x v="17"/>
    <x v="406"/>
    <x v="2"/>
    <n v="215"/>
  </r>
  <r>
    <x v="6"/>
    <x v="17"/>
    <x v="413"/>
    <x v="2"/>
    <n v="28"/>
  </r>
  <r>
    <x v="6"/>
    <x v="17"/>
    <x v="414"/>
    <x v="2"/>
    <n v="72"/>
  </r>
  <r>
    <x v="6"/>
    <x v="17"/>
    <x v="407"/>
    <x v="2"/>
    <n v="36"/>
  </r>
  <r>
    <x v="6"/>
    <x v="17"/>
    <x v="415"/>
    <x v="2"/>
    <n v="64"/>
  </r>
  <r>
    <x v="6"/>
    <x v="17"/>
    <x v="416"/>
    <x v="2"/>
    <n v="4"/>
  </r>
  <r>
    <x v="6"/>
    <x v="17"/>
    <x v="408"/>
    <x v="2"/>
    <n v="86"/>
  </r>
  <r>
    <x v="6"/>
    <x v="17"/>
    <x v="409"/>
    <x v="2"/>
    <n v="18"/>
  </r>
  <r>
    <x v="6"/>
    <x v="17"/>
    <x v="393"/>
    <x v="3"/>
    <n v="1"/>
  </r>
  <r>
    <x v="6"/>
    <x v="17"/>
    <x v="395"/>
    <x v="3"/>
    <n v="1"/>
  </r>
  <r>
    <x v="6"/>
    <x v="17"/>
    <x v="413"/>
    <x v="3"/>
    <n v="1"/>
  </r>
  <r>
    <x v="6"/>
    <x v="17"/>
    <x v="392"/>
    <x v="31"/>
    <n v="1"/>
  </r>
  <r>
    <x v="6"/>
    <x v="17"/>
    <x v="393"/>
    <x v="31"/>
    <n v="14"/>
  </r>
  <r>
    <x v="6"/>
    <x v="17"/>
    <x v="394"/>
    <x v="31"/>
    <n v="3"/>
  </r>
  <r>
    <x v="6"/>
    <x v="17"/>
    <x v="397"/>
    <x v="31"/>
    <n v="5"/>
  </r>
  <r>
    <x v="6"/>
    <x v="17"/>
    <x v="410"/>
    <x v="31"/>
    <n v="1"/>
  </r>
  <r>
    <x v="6"/>
    <x v="17"/>
    <x v="399"/>
    <x v="31"/>
    <n v="1"/>
  </r>
  <r>
    <x v="6"/>
    <x v="17"/>
    <x v="400"/>
    <x v="31"/>
    <n v="5"/>
  </r>
  <r>
    <x v="6"/>
    <x v="17"/>
    <x v="401"/>
    <x v="31"/>
    <n v="3"/>
  </r>
  <r>
    <x v="6"/>
    <x v="17"/>
    <x v="402"/>
    <x v="31"/>
    <n v="2"/>
  </r>
  <r>
    <x v="6"/>
    <x v="17"/>
    <x v="403"/>
    <x v="31"/>
    <n v="1"/>
  </r>
  <r>
    <x v="6"/>
    <x v="17"/>
    <x v="404"/>
    <x v="31"/>
    <n v="2"/>
  </r>
  <r>
    <x v="6"/>
    <x v="17"/>
    <x v="405"/>
    <x v="31"/>
    <n v="4"/>
  </r>
  <r>
    <x v="6"/>
    <x v="17"/>
    <x v="406"/>
    <x v="31"/>
    <n v="31"/>
  </r>
  <r>
    <x v="6"/>
    <x v="17"/>
    <x v="413"/>
    <x v="31"/>
    <n v="16"/>
  </r>
  <r>
    <x v="6"/>
    <x v="17"/>
    <x v="414"/>
    <x v="31"/>
    <n v="11"/>
  </r>
  <r>
    <x v="6"/>
    <x v="17"/>
    <x v="407"/>
    <x v="31"/>
    <n v="11"/>
  </r>
  <r>
    <x v="6"/>
    <x v="17"/>
    <x v="415"/>
    <x v="31"/>
    <n v="15"/>
  </r>
  <r>
    <x v="6"/>
    <x v="17"/>
    <x v="408"/>
    <x v="31"/>
    <n v="11"/>
  </r>
  <r>
    <x v="6"/>
    <x v="17"/>
    <x v="392"/>
    <x v="4"/>
    <n v="22"/>
  </r>
  <r>
    <x v="6"/>
    <x v="17"/>
    <x v="393"/>
    <x v="4"/>
    <n v="22"/>
  </r>
  <r>
    <x v="6"/>
    <x v="17"/>
    <x v="394"/>
    <x v="4"/>
    <n v="20"/>
  </r>
  <r>
    <x v="6"/>
    <x v="17"/>
    <x v="395"/>
    <x v="4"/>
    <n v="9"/>
  </r>
  <r>
    <x v="6"/>
    <x v="17"/>
    <x v="396"/>
    <x v="4"/>
    <n v="5"/>
  </r>
  <r>
    <x v="6"/>
    <x v="17"/>
    <x v="397"/>
    <x v="4"/>
    <n v="7"/>
  </r>
  <r>
    <x v="6"/>
    <x v="17"/>
    <x v="410"/>
    <x v="4"/>
    <n v="1"/>
  </r>
  <r>
    <x v="6"/>
    <x v="17"/>
    <x v="399"/>
    <x v="4"/>
    <n v="26"/>
  </r>
  <r>
    <x v="6"/>
    <x v="17"/>
    <x v="400"/>
    <x v="4"/>
    <n v="14"/>
  </r>
  <r>
    <x v="6"/>
    <x v="17"/>
    <x v="401"/>
    <x v="4"/>
    <n v="36"/>
  </r>
  <r>
    <x v="6"/>
    <x v="17"/>
    <x v="402"/>
    <x v="4"/>
    <n v="3"/>
  </r>
  <r>
    <x v="6"/>
    <x v="17"/>
    <x v="403"/>
    <x v="4"/>
    <n v="6"/>
  </r>
  <r>
    <x v="6"/>
    <x v="17"/>
    <x v="404"/>
    <x v="4"/>
    <n v="7"/>
  </r>
  <r>
    <x v="6"/>
    <x v="17"/>
    <x v="405"/>
    <x v="4"/>
    <n v="11"/>
  </r>
  <r>
    <x v="6"/>
    <x v="17"/>
    <x v="406"/>
    <x v="4"/>
    <n v="94"/>
  </r>
  <r>
    <x v="6"/>
    <x v="17"/>
    <x v="414"/>
    <x v="4"/>
    <n v="16"/>
  </r>
  <r>
    <x v="6"/>
    <x v="17"/>
    <x v="407"/>
    <x v="4"/>
    <n v="2"/>
  </r>
  <r>
    <x v="6"/>
    <x v="17"/>
    <x v="415"/>
    <x v="4"/>
    <n v="20"/>
  </r>
  <r>
    <x v="6"/>
    <x v="17"/>
    <x v="408"/>
    <x v="4"/>
    <n v="25"/>
  </r>
  <r>
    <x v="6"/>
    <x v="17"/>
    <x v="409"/>
    <x v="4"/>
    <n v="4"/>
  </r>
  <r>
    <x v="6"/>
    <x v="17"/>
    <x v="392"/>
    <x v="5"/>
    <n v="107"/>
  </r>
  <r>
    <x v="6"/>
    <x v="17"/>
    <x v="393"/>
    <x v="5"/>
    <n v="107"/>
  </r>
  <r>
    <x v="6"/>
    <x v="17"/>
    <x v="394"/>
    <x v="5"/>
    <n v="74"/>
  </r>
  <r>
    <x v="6"/>
    <x v="17"/>
    <x v="395"/>
    <x v="5"/>
    <n v="42"/>
  </r>
  <r>
    <x v="6"/>
    <x v="17"/>
    <x v="396"/>
    <x v="5"/>
    <n v="19"/>
  </r>
  <r>
    <x v="6"/>
    <x v="17"/>
    <x v="397"/>
    <x v="5"/>
    <n v="27"/>
  </r>
  <r>
    <x v="6"/>
    <x v="17"/>
    <x v="410"/>
    <x v="5"/>
    <n v="20"/>
  </r>
  <r>
    <x v="6"/>
    <x v="17"/>
    <x v="398"/>
    <x v="5"/>
    <n v="19"/>
  </r>
  <r>
    <x v="6"/>
    <x v="17"/>
    <x v="399"/>
    <x v="5"/>
    <n v="57"/>
  </r>
  <r>
    <x v="6"/>
    <x v="17"/>
    <x v="400"/>
    <x v="5"/>
    <n v="35"/>
  </r>
  <r>
    <x v="6"/>
    <x v="17"/>
    <x v="401"/>
    <x v="5"/>
    <n v="105"/>
  </r>
  <r>
    <x v="6"/>
    <x v="17"/>
    <x v="402"/>
    <x v="5"/>
    <n v="29"/>
  </r>
  <r>
    <x v="6"/>
    <x v="17"/>
    <x v="403"/>
    <x v="5"/>
    <n v="24"/>
  </r>
  <r>
    <x v="6"/>
    <x v="17"/>
    <x v="404"/>
    <x v="5"/>
    <n v="20"/>
  </r>
  <r>
    <x v="6"/>
    <x v="17"/>
    <x v="411"/>
    <x v="5"/>
    <n v="3"/>
  </r>
  <r>
    <x v="6"/>
    <x v="17"/>
    <x v="405"/>
    <x v="5"/>
    <n v="74"/>
  </r>
  <r>
    <x v="6"/>
    <x v="17"/>
    <x v="406"/>
    <x v="5"/>
    <n v="219"/>
  </r>
  <r>
    <x v="6"/>
    <x v="17"/>
    <x v="413"/>
    <x v="5"/>
    <n v="28"/>
  </r>
  <r>
    <x v="6"/>
    <x v="17"/>
    <x v="414"/>
    <x v="5"/>
    <n v="72"/>
  </r>
  <r>
    <x v="6"/>
    <x v="17"/>
    <x v="407"/>
    <x v="5"/>
    <n v="36"/>
  </r>
  <r>
    <x v="6"/>
    <x v="17"/>
    <x v="415"/>
    <x v="5"/>
    <n v="64"/>
  </r>
  <r>
    <x v="6"/>
    <x v="17"/>
    <x v="416"/>
    <x v="5"/>
    <n v="4"/>
  </r>
  <r>
    <x v="6"/>
    <x v="17"/>
    <x v="408"/>
    <x v="5"/>
    <n v="86"/>
  </r>
  <r>
    <x v="6"/>
    <x v="17"/>
    <x v="409"/>
    <x v="5"/>
    <n v="18"/>
  </r>
  <r>
    <x v="6"/>
    <x v="17"/>
    <x v="392"/>
    <x v="6"/>
    <n v="4"/>
  </r>
  <r>
    <x v="6"/>
    <x v="17"/>
    <x v="393"/>
    <x v="6"/>
    <n v="3"/>
  </r>
  <r>
    <x v="6"/>
    <x v="17"/>
    <x v="394"/>
    <x v="6"/>
    <n v="3"/>
  </r>
  <r>
    <x v="6"/>
    <x v="17"/>
    <x v="395"/>
    <x v="6"/>
    <n v="1"/>
  </r>
  <r>
    <x v="6"/>
    <x v="17"/>
    <x v="398"/>
    <x v="6"/>
    <n v="1"/>
  </r>
  <r>
    <x v="6"/>
    <x v="17"/>
    <x v="401"/>
    <x v="6"/>
    <n v="1"/>
  </r>
  <r>
    <x v="6"/>
    <x v="17"/>
    <x v="405"/>
    <x v="6"/>
    <n v="2"/>
  </r>
  <r>
    <x v="6"/>
    <x v="17"/>
    <x v="406"/>
    <x v="6"/>
    <n v="3"/>
  </r>
  <r>
    <x v="6"/>
    <x v="17"/>
    <x v="413"/>
    <x v="6"/>
    <n v="1"/>
  </r>
  <r>
    <x v="6"/>
    <x v="17"/>
    <x v="414"/>
    <x v="6"/>
    <n v="4"/>
  </r>
  <r>
    <x v="6"/>
    <x v="17"/>
    <x v="407"/>
    <x v="6"/>
    <n v="1"/>
  </r>
  <r>
    <x v="6"/>
    <x v="17"/>
    <x v="415"/>
    <x v="6"/>
    <n v="1"/>
  </r>
  <r>
    <x v="6"/>
    <x v="17"/>
    <x v="408"/>
    <x v="6"/>
    <n v="1"/>
  </r>
  <r>
    <x v="6"/>
    <x v="17"/>
    <x v="409"/>
    <x v="6"/>
    <n v="2"/>
  </r>
  <r>
    <x v="6"/>
    <x v="17"/>
    <x v="392"/>
    <x v="7"/>
    <n v="4"/>
  </r>
  <r>
    <x v="6"/>
    <x v="17"/>
    <x v="393"/>
    <x v="7"/>
    <n v="3"/>
  </r>
  <r>
    <x v="6"/>
    <x v="17"/>
    <x v="394"/>
    <x v="7"/>
    <n v="4"/>
  </r>
  <r>
    <x v="6"/>
    <x v="17"/>
    <x v="395"/>
    <x v="7"/>
    <n v="1"/>
  </r>
  <r>
    <x v="6"/>
    <x v="17"/>
    <x v="410"/>
    <x v="7"/>
    <n v="1"/>
  </r>
  <r>
    <x v="6"/>
    <x v="17"/>
    <x v="398"/>
    <x v="7"/>
    <n v="1"/>
  </r>
  <r>
    <x v="6"/>
    <x v="17"/>
    <x v="399"/>
    <x v="7"/>
    <n v="1"/>
  </r>
  <r>
    <x v="6"/>
    <x v="17"/>
    <x v="401"/>
    <x v="7"/>
    <n v="1"/>
  </r>
  <r>
    <x v="6"/>
    <x v="17"/>
    <x v="405"/>
    <x v="7"/>
    <n v="2"/>
  </r>
  <r>
    <x v="6"/>
    <x v="17"/>
    <x v="406"/>
    <x v="7"/>
    <n v="3"/>
  </r>
  <r>
    <x v="6"/>
    <x v="17"/>
    <x v="413"/>
    <x v="7"/>
    <n v="1"/>
  </r>
  <r>
    <x v="6"/>
    <x v="17"/>
    <x v="414"/>
    <x v="7"/>
    <n v="4"/>
  </r>
  <r>
    <x v="6"/>
    <x v="17"/>
    <x v="415"/>
    <x v="7"/>
    <n v="1"/>
  </r>
  <r>
    <x v="6"/>
    <x v="17"/>
    <x v="409"/>
    <x v="7"/>
    <n v="2"/>
  </r>
  <r>
    <x v="6"/>
    <x v="17"/>
    <x v="392"/>
    <x v="41"/>
    <n v="60"/>
  </r>
  <r>
    <x v="6"/>
    <x v="17"/>
    <x v="393"/>
    <x v="41"/>
    <n v="56"/>
  </r>
  <r>
    <x v="6"/>
    <x v="17"/>
    <x v="394"/>
    <x v="41"/>
    <n v="50"/>
  </r>
  <r>
    <x v="6"/>
    <x v="17"/>
    <x v="395"/>
    <x v="41"/>
    <n v="23"/>
  </r>
  <r>
    <x v="6"/>
    <x v="17"/>
    <x v="396"/>
    <x v="41"/>
    <n v="9"/>
  </r>
  <r>
    <x v="6"/>
    <x v="17"/>
    <x v="397"/>
    <x v="41"/>
    <n v="17"/>
  </r>
  <r>
    <x v="6"/>
    <x v="17"/>
    <x v="410"/>
    <x v="41"/>
    <n v="15"/>
  </r>
  <r>
    <x v="6"/>
    <x v="17"/>
    <x v="398"/>
    <x v="41"/>
    <n v="14"/>
  </r>
  <r>
    <x v="6"/>
    <x v="17"/>
    <x v="399"/>
    <x v="41"/>
    <n v="15"/>
  </r>
  <r>
    <x v="6"/>
    <x v="17"/>
    <x v="400"/>
    <x v="41"/>
    <n v="23"/>
  </r>
  <r>
    <x v="6"/>
    <x v="17"/>
    <x v="401"/>
    <x v="41"/>
    <n v="30"/>
  </r>
  <r>
    <x v="6"/>
    <x v="17"/>
    <x v="402"/>
    <x v="41"/>
    <n v="18"/>
  </r>
  <r>
    <x v="6"/>
    <x v="17"/>
    <x v="403"/>
    <x v="41"/>
    <n v="13"/>
  </r>
  <r>
    <x v="6"/>
    <x v="17"/>
    <x v="404"/>
    <x v="41"/>
    <n v="11"/>
  </r>
  <r>
    <x v="6"/>
    <x v="17"/>
    <x v="411"/>
    <x v="41"/>
    <n v="3"/>
  </r>
  <r>
    <x v="6"/>
    <x v="17"/>
    <x v="405"/>
    <x v="41"/>
    <n v="38"/>
  </r>
  <r>
    <x v="6"/>
    <x v="17"/>
    <x v="406"/>
    <x v="41"/>
    <n v="81"/>
  </r>
  <r>
    <x v="6"/>
    <x v="17"/>
    <x v="413"/>
    <x v="41"/>
    <n v="17"/>
  </r>
  <r>
    <x v="6"/>
    <x v="17"/>
    <x v="414"/>
    <x v="41"/>
    <n v="42"/>
  </r>
  <r>
    <x v="6"/>
    <x v="17"/>
    <x v="407"/>
    <x v="41"/>
    <n v="14"/>
  </r>
  <r>
    <x v="6"/>
    <x v="17"/>
    <x v="415"/>
    <x v="41"/>
    <n v="34"/>
  </r>
  <r>
    <x v="6"/>
    <x v="17"/>
    <x v="416"/>
    <x v="41"/>
    <n v="4"/>
  </r>
  <r>
    <x v="6"/>
    <x v="17"/>
    <x v="408"/>
    <x v="41"/>
    <n v="47"/>
  </r>
  <r>
    <x v="6"/>
    <x v="17"/>
    <x v="409"/>
    <x v="41"/>
    <n v="9"/>
  </r>
  <r>
    <x v="6"/>
    <x v="17"/>
    <x v="392"/>
    <x v="9"/>
    <n v="62"/>
  </r>
  <r>
    <x v="6"/>
    <x v="17"/>
    <x v="393"/>
    <x v="9"/>
    <n v="58"/>
  </r>
  <r>
    <x v="6"/>
    <x v="17"/>
    <x v="394"/>
    <x v="9"/>
    <n v="51"/>
  </r>
  <r>
    <x v="6"/>
    <x v="17"/>
    <x v="395"/>
    <x v="9"/>
    <n v="24"/>
  </r>
  <r>
    <x v="6"/>
    <x v="17"/>
    <x v="396"/>
    <x v="9"/>
    <n v="9"/>
  </r>
  <r>
    <x v="6"/>
    <x v="17"/>
    <x v="397"/>
    <x v="9"/>
    <n v="18"/>
  </r>
  <r>
    <x v="6"/>
    <x v="17"/>
    <x v="410"/>
    <x v="9"/>
    <n v="16"/>
  </r>
  <r>
    <x v="6"/>
    <x v="17"/>
    <x v="398"/>
    <x v="9"/>
    <n v="15"/>
  </r>
  <r>
    <x v="6"/>
    <x v="17"/>
    <x v="399"/>
    <x v="9"/>
    <n v="16"/>
  </r>
  <r>
    <x v="6"/>
    <x v="17"/>
    <x v="400"/>
    <x v="9"/>
    <n v="23"/>
  </r>
  <r>
    <x v="6"/>
    <x v="17"/>
    <x v="401"/>
    <x v="9"/>
    <n v="32"/>
  </r>
  <r>
    <x v="6"/>
    <x v="17"/>
    <x v="402"/>
    <x v="9"/>
    <n v="21"/>
  </r>
  <r>
    <x v="6"/>
    <x v="17"/>
    <x v="403"/>
    <x v="9"/>
    <n v="14"/>
  </r>
  <r>
    <x v="6"/>
    <x v="17"/>
    <x v="404"/>
    <x v="9"/>
    <n v="11"/>
  </r>
  <r>
    <x v="6"/>
    <x v="17"/>
    <x v="411"/>
    <x v="9"/>
    <n v="3"/>
  </r>
  <r>
    <x v="6"/>
    <x v="17"/>
    <x v="405"/>
    <x v="9"/>
    <n v="41"/>
  </r>
  <r>
    <x v="6"/>
    <x v="17"/>
    <x v="406"/>
    <x v="9"/>
    <n v="85"/>
  </r>
  <r>
    <x v="6"/>
    <x v="17"/>
    <x v="413"/>
    <x v="9"/>
    <n v="19"/>
  </r>
  <r>
    <x v="6"/>
    <x v="17"/>
    <x v="414"/>
    <x v="9"/>
    <n v="46"/>
  </r>
  <r>
    <x v="6"/>
    <x v="17"/>
    <x v="407"/>
    <x v="9"/>
    <n v="18"/>
  </r>
  <r>
    <x v="6"/>
    <x v="17"/>
    <x v="415"/>
    <x v="9"/>
    <n v="39"/>
  </r>
  <r>
    <x v="6"/>
    <x v="17"/>
    <x v="416"/>
    <x v="9"/>
    <n v="4"/>
  </r>
  <r>
    <x v="6"/>
    <x v="17"/>
    <x v="408"/>
    <x v="9"/>
    <n v="49"/>
  </r>
  <r>
    <x v="6"/>
    <x v="17"/>
    <x v="409"/>
    <x v="9"/>
    <n v="11"/>
  </r>
  <r>
    <x v="6"/>
    <x v="17"/>
    <x v="392"/>
    <x v="10"/>
    <n v="1"/>
  </r>
  <r>
    <x v="6"/>
    <x v="17"/>
    <x v="393"/>
    <x v="10"/>
    <n v="7"/>
  </r>
  <r>
    <x v="6"/>
    <x v="17"/>
    <x v="394"/>
    <x v="10"/>
    <n v="6"/>
  </r>
  <r>
    <x v="6"/>
    <x v="17"/>
    <x v="395"/>
    <x v="10"/>
    <n v="2"/>
  </r>
  <r>
    <x v="6"/>
    <x v="17"/>
    <x v="410"/>
    <x v="10"/>
    <n v="2"/>
  </r>
  <r>
    <x v="6"/>
    <x v="17"/>
    <x v="398"/>
    <x v="10"/>
    <n v="1"/>
  </r>
  <r>
    <x v="6"/>
    <x v="17"/>
    <x v="399"/>
    <x v="10"/>
    <n v="2"/>
  </r>
  <r>
    <x v="6"/>
    <x v="17"/>
    <x v="400"/>
    <x v="10"/>
    <n v="1"/>
  </r>
  <r>
    <x v="6"/>
    <x v="17"/>
    <x v="401"/>
    <x v="10"/>
    <n v="6"/>
  </r>
  <r>
    <x v="6"/>
    <x v="17"/>
    <x v="403"/>
    <x v="10"/>
    <n v="1"/>
  </r>
  <r>
    <x v="6"/>
    <x v="17"/>
    <x v="404"/>
    <x v="10"/>
    <n v="1"/>
  </r>
  <r>
    <x v="6"/>
    <x v="17"/>
    <x v="411"/>
    <x v="10"/>
    <n v="1"/>
  </r>
  <r>
    <x v="6"/>
    <x v="17"/>
    <x v="405"/>
    <x v="10"/>
    <n v="2"/>
  </r>
  <r>
    <x v="6"/>
    <x v="17"/>
    <x v="406"/>
    <x v="10"/>
    <n v="7"/>
  </r>
  <r>
    <x v="6"/>
    <x v="17"/>
    <x v="414"/>
    <x v="10"/>
    <n v="6"/>
  </r>
  <r>
    <x v="6"/>
    <x v="17"/>
    <x v="407"/>
    <x v="10"/>
    <n v="2"/>
  </r>
  <r>
    <x v="6"/>
    <x v="17"/>
    <x v="415"/>
    <x v="10"/>
    <n v="5"/>
  </r>
  <r>
    <x v="6"/>
    <x v="17"/>
    <x v="392"/>
    <x v="12"/>
    <n v="103"/>
  </r>
  <r>
    <x v="6"/>
    <x v="17"/>
    <x v="393"/>
    <x v="12"/>
    <n v="102"/>
  </r>
  <r>
    <x v="6"/>
    <x v="17"/>
    <x v="394"/>
    <x v="12"/>
    <n v="72"/>
  </r>
  <r>
    <x v="6"/>
    <x v="17"/>
    <x v="395"/>
    <x v="12"/>
    <n v="41"/>
  </r>
  <r>
    <x v="6"/>
    <x v="17"/>
    <x v="396"/>
    <x v="12"/>
    <n v="18"/>
  </r>
  <r>
    <x v="6"/>
    <x v="17"/>
    <x v="397"/>
    <x v="12"/>
    <n v="27"/>
  </r>
  <r>
    <x v="6"/>
    <x v="17"/>
    <x v="410"/>
    <x v="12"/>
    <n v="20"/>
  </r>
  <r>
    <x v="6"/>
    <x v="17"/>
    <x v="398"/>
    <x v="12"/>
    <n v="19"/>
  </r>
  <r>
    <x v="6"/>
    <x v="17"/>
    <x v="399"/>
    <x v="12"/>
    <n v="52"/>
  </r>
  <r>
    <x v="6"/>
    <x v="17"/>
    <x v="400"/>
    <x v="12"/>
    <n v="35"/>
  </r>
  <r>
    <x v="6"/>
    <x v="17"/>
    <x v="401"/>
    <x v="12"/>
    <n v="98"/>
  </r>
  <r>
    <x v="6"/>
    <x v="17"/>
    <x v="402"/>
    <x v="12"/>
    <n v="27"/>
  </r>
  <r>
    <x v="6"/>
    <x v="17"/>
    <x v="403"/>
    <x v="12"/>
    <n v="22"/>
  </r>
  <r>
    <x v="6"/>
    <x v="17"/>
    <x v="404"/>
    <x v="12"/>
    <n v="19"/>
  </r>
  <r>
    <x v="6"/>
    <x v="17"/>
    <x v="411"/>
    <x v="12"/>
    <n v="3"/>
  </r>
  <r>
    <x v="6"/>
    <x v="17"/>
    <x v="405"/>
    <x v="12"/>
    <n v="70"/>
  </r>
  <r>
    <x v="6"/>
    <x v="17"/>
    <x v="406"/>
    <x v="12"/>
    <n v="213"/>
  </r>
  <r>
    <x v="6"/>
    <x v="17"/>
    <x v="413"/>
    <x v="12"/>
    <n v="28"/>
  </r>
  <r>
    <x v="6"/>
    <x v="17"/>
    <x v="414"/>
    <x v="12"/>
    <n v="72"/>
  </r>
  <r>
    <x v="6"/>
    <x v="17"/>
    <x v="407"/>
    <x v="12"/>
    <n v="35"/>
  </r>
  <r>
    <x v="6"/>
    <x v="17"/>
    <x v="415"/>
    <x v="12"/>
    <n v="64"/>
  </r>
  <r>
    <x v="6"/>
    <x v="17"/>
    <x v="416"/>
    <x v="12"/>
    <n v="4"/>
  </r>
  <r>
    <x v="6"/>
    <x v="17"/>
    <x v="408"/>
    <x v="12"/>
    <n v="86"/>
  </r>
  <r>
    <x v="6"/>
    <x v="17"/>
    <x v="409"/>
    <x v="12"/>
    <n v="17"/>
  </r>
  <r>
    <x v="6"/>
    <x v="17"/>
    <x v="392"/>
    <x v="13"/>
    <n v="1"/>
  </r>
  <r>
    <x v="6"/>
    <x v="17"/>
    <x v="393"/>
    <x v="13"/>
    <n v="7"/>
  </r>
  <r>
    <x v="6"/>
    <x v="17"/>
    <x v="394"/>
    <x v="13"/>
    <n v="3"/>
  </r>
  <r>
    <x v="6"/>
    <x v="17"/>
    <x v="395"/>
    <x v="13"/>
    <n v="3"/>
  </r>
  <r>
    <x v="6"/>
    <x v="17"/>
    <x v="396"/>
    <x v="13"/>
    <n v="1"/>
  </r>
  <r>
    <x v="6"/>
    <x v="17"/>
    <x v="399"/>
    <x v="13"/>
    <n v="1"/>
  </r>
  <r>
    <x v="6"/>
    <x v="17"/>
    <x v="400"/>
    <x v="13"/>
    <n v="1"/>
  </r>
  <r>
    <x v="6"/>
    <x v="17"/>
    <x v="401"/>
    <x v="13"/>
    <n v="8"/>
  </r>
  <r>
    <x v="6"/>
    <x v="17"/>
    <x v="404"/>
    <x v="13"/>
    <n v="1"/>
  </r>
  <r>
    <x v="6"/>
    <x v="17"/>
    <x v="405"/>
    <x v="13"/>
    <n v="3"/>
  </r>
  <r>
    <x v="6"/>
    <x v="17"/>
    <x v="406"/>
    <x v="13"/>
    <n v="2"/>
  </r>
  <r>
    <x v="6"/>
    <x v="17"/>
    <x v="413"/>
    <x v="13"/>
    <n v="1"/>
  </r>
  <r>
    <x v="6"/>
    <x v="17"/>
    <x v="414"/>
    <x v="13"/>
    <n v="1"/>
  </r>
  <r>
    <x v="6"/>
    <x v="17"/>
    <x v="407"/>
    <x v="13"/>
    <n v="3"/>
  </r>
  <r>
    <x v="6"/>
    <x v="17"/>
    <x v="415"/>
    <x v="13"/>
    <n v="3"/>
  </r>
  <r>
    <x v="6"/>
    <x v="17"/>
    <x v="408"/>
    <x v="13"/>
    <n v="1"/>
  </r>
  <r>
    <x v="6"/>
    <x v="17"/>
    <x v="393"/>
    <x v="14"/>
    <n v="1"/>
  </r>
  <r>
    <x v="6"/>
    <x v="17"/>
    <x v="401"/>
    <x v="14"/>
    <n v="3"/>
  </r>
  <r>
    <x v="6"/>
    <x v="17"/>
    <x v="406"/>
    <x v="14"/>
    <n v="1"/>
  </r>
  <r>
    <x v="6"/>
    <x v="17"/>
    <x v="414"/>
    <x v="14"/>
    <n v="1"/>
  </r>
  <r>
    <x v="6"/>
    <x v="17"/>
    <x v="407"/>
    <x v="14"/>
    <n v="5"/>
  </r>
  <r>
    <x v="6"/>
    <x v="17"/>
    <x v="408"/>
    <x v="14"/>
    <n v="6"/>
  </r>
  <r>
    <x v="6"/>
    <x v="17"/>
    <x v="392"/>
    <x v="15"/>
    <n v="21"/>
  </r>
  <r>
    <x v="6"/>
    <x v="17"/>
    <x v="393"/>
    <x v="15"/>
    <n v="33"/>
  </r>
  <r>
    <x v="6"/>
    <x v="17"/>
    <x v="394"/>
    <x v="15"/>
    <n v="35"/>
  </r>
  <r>
    <x v="6"/>
    <x v="17"/>
    <x v="395"/>
    <x v="15"/>
    <n v="13"/>
  </r>
  <r>
    <x v="6"/>
    <x v="17"/>
    <x v="396"/>
    <x v="15"/>
    <n v="8"/>
  </r>
  <r>
    <x v="6"/>
    <x v="17"/>
    <x v="397"/>
    <x v="15"/>
    <n v="8"/>
  </r>
  <r>
    <x v="6"/>
    <x v="17"/>
    <x v="410"/>
    <x v="15"/>
    <n v="6"/>
  </r>
  <r>
    <x v="6"/>
    <x v="17"/>
    <x v="398"/>
    <x v="15"/>
    <n v="5"/>
  </r>
  <r>
    <x v="6"/>
    <x v="17"/>
    <x v="399"/>
    <x v="15"/>
    <n v="17"/>
  </r>
  <r>
    <x v="6"/>
    <x v="17"/>
    <x v="400"/>
    <x v="15"/>
    <n v="12"/>
  </r>
  <r>
    <x v="6"/>
    <x v="17"/>
    <x v="401"/>
    <x v="15"/>
    <n v="33"/>
  </r>
  <r>
    <x v="6"/>
    <x v="17"/>
    <x v="402"/>
    <x v="15"/>
    <n v="8"/>
  </r>
  <r>
    <x v="6"/>
    <x v="17"/>
    <x v="403"/>
    <x v="15"/>
    <n v="6"/>
  </r>
  <r>
    <x v="6"/>
    <x v="17"/>
    <x v="404"/>
    <x v="15"/>
    <n v="7"/>
  </r>
  <r>
    <x v="6"/>
    <x v="17"/>
    <x v="405"/>
    <x v="15"/>
    <n v="19"/>
  </r>
  <r>
    <x v="6"/>
    <x v="17"/>
    <x v="406"/>
    <x v="15"/>
    <n v="45"/>
  </r>
  <r>
    <x v="6"/>
    <x v="17"/>
    <x v="413"/>
    <x v="15"/>
    <n v="4"/>
  </r>
  <r>
    <x v="6"/>
    <x v="17"/>
    <x v="414"/>
    <x v="15"/>
    <n v="22"/>
  </r>
  <r>
    <x v="6"/>
    <x v="17"/>
    <x v="407"/>
    <x v="15"/>
    <n v="16"/>
  </r>
  <r>
    <x v="6"/>
    <x v="17"/>
    <x v="415"/>
    <x v="15"/>
    <n v="33"/>
  </r>
  <r>
    <x v="6"/>
    <x v="17"/>
    <x v="408"/>
    <x v="15"/>
    <n v="24"/>
  </r>
  <r>
    <x v="6"/>
    <x v="17"/>
    <x v="409"/>
    <x v="15"/>
    <n v="6"/>
  </r>
  <r>
    <x v="6"/>
    <x v="17"/>
    <x v="392"/>
    <x v="16"/>
    <n v="4"/>
  </r>
  <r>
    <x v="6"/>
    <x v="17"/>
    <x v="393"/>
    <x v="16"/>
    <n v="7"/>
  </r>
  <r>
    <x v="6"/>
    <x v="17"/>
    <x v="394"/>
    <x v="16"/>
    <n v="4"/>
  </r>
  <r>
    <x v="6"/>
    <x v="17"/>
    <x v="395"/>
    <x v="16"/>
    <n v="1"/>
  </r>
  <r>
    <x v="6"/>
    <x v="17"/>
    <x v="396"/>
    <x v="16"/>
    <n v="1"/>
  </r>
  <r>
    <x v="6"/>
    <x v="17"/>
    <x v="398"/>
    <x v="16"/>
    <n v="1"/>
  </r>
  <r>
    <x v="6"/>
    <x v="17"/>
    <x v="399"/>
    <x v="16"/>
    <n v="1"/>
  </r>
  <r>
    <x v="6"/>
    <x v="17"/>
    <x v="400"/>
    <x v="16"/>
    <n v="2"/>
  </r>
  <r>
    <x v="6"/>
    <x v="17"/>
    <x v="401"/>
    <x v="16"/>
    <n v="9"/>
  </r>
  <r>
    <x v="6"/>
    <x v="17"/>
    <x v="403"/>
    <x v="16"/>
    <n v="1"/>
  </r>
  <r>
    <x v="6"/>
    <x v="17"/>
    <x v="404"/>
    <x v="16"/>
    <n v="2"/>
  </r>
  <r>
    <x v="6"/>
    <x v="17"/>
    <x v="405"/>
    <x v="16"/>
    <n v="7"/>
  </r>
  <r>
    <x v="6"/>
    <x v="17"/>
    <x v="406"/>
    <x v="16"/>
    <n v="7"/>
  </r>
  <r>
    <x v="6"/>
    <x v="17"/>
    <x v="413"/>
    <x v="16"/>
    <n v="2"/>
  </r>
  <r>
    <x v="6"/>
    <x v="17"/>
    <x v="414"/>
    <x v="16"/>
    <n v="3"/>
  </r>
  <r>
    <x v="6"/>
    <x v="17"/>
    <x v="407"/>
    <x v="16"/>
    <n v="2"/>
  </r>
  <r>
    <x v="6"/>
    <x v="17"/>
    <x v="415"/>
    <x v="16"/>
    <n v="5"/>
  </r>
  <r>
    <x v="6"/>
    <x v="17"/>
    <x v="408"/>
    <x v="16"/>
    <n v="5"/>
  </r>
  <r>
    <x v="6"/>
    <x v="17"/>
    <x v="392"/>
    <x v="33"/>
    <n v="5"/>
  </r>
  <r>
    <x v="6"/>
    <x v="17"/>
    <x v="393"/>
    <x v="33"/>
    <n v="2"/>
  </r>
  <r>
    <x v="6"/>
    <x v="17"/>
    <x v="394"/>
    <x v="33"/>
    <n v="1"/>
  </r>
  <r>
    <x v="6"/>
    <x v="17"/>
    <x v="395"/>
    <x v="33"/>
    <n v="1"/>
  </r>
  <r>
    <x v="6"/>
    <x v="17"/>
    <x v="399"/>
    <x v="33"/>
    <n v="1"/>
  </r>
  <r>
    <x v="6"/>
    <x v="17"/>
    <x v="401"/>
    <x v="33"/>
    <n v="4"/>
  </r>
  <r>
    <x v="6"/>
    <x v="17"/>
    <x v="402"/>
    <x v="33"/>
    <n v="1"/>
  </r>
  <r>
    <x v="6"/>
    <x v="17"/>
    <x v="404"/>
    <x v="33"/>
    <n v="1"/>
  </r>
  <r>
    <x v="6"/>
    <x v="17"/>
    <x v="405"/>
    <x v="33"/>
    <n v="4"/>
  </r>
  <r>
    <x v="6"/>
    <x v="17"/>
    <x v="406"/>
    <x v="33"/>
    <n v="3"/>
  </r>
  <r>
    <x v="6"/>
    <x v="17"/>
    <x v="413"/>
    <x v="33"/>
    <n v="1"/>
  </r>
  <r>
    <x v="6"/>
    <x v="17"/>
    <x v="414"/>
    <x v="33"/>
    <n v="2"/>
  </r>
  <r>
    <x v="6"/>
    <x v="17"/>
    <x v="415"/>
    <x v="33"/>
    <n v="5"/>
  </r>
  <r>
    <x v="6"/>
    <x v="17"/>
    <x v="408"/>
    <x v="33"/>
    <n v="3"/>
  </r>
  <r>
    <x v="6"/>
    <x v="17"/>
    <x v="392"/>
    <x v="34"/>
    <n v="1"/>
  </r>
  <r>
    <x v="6"/>
    <x v="17"/>
    <x v="393"/>
    <x v="34"/>
    <n v="1"/>
  </r>
  <r>
    <x v="6"/>
    <x v="17"/>
    <x v="394"/>
    <x v="34"/>
    <n v="1"/>
  </r>
  <r>
    <x v="6"/>
    <x v="17"/>
    <x v="401"/>
    <x v="34"/>
    <n v="1"/>
  </r>
  <r>
    <x v="6"/>
    <x v="17"/>
    <x v="405"/>
    <x v="34"/>
    <n v="1"/>
  </r>
  <r>
    <x v="6"/>
    <x v="17"/>
    <x v="406"/>
    <x v="34"/>
    <n v="1"/>
  </r>
  <r>
    <x v="6"/>
    <x v="17"/>
    <x v="413"/>
    <x v="34"/>
    <n v="1"/>
  </r>
  <r>
    <x v="6"/>
    <x v="17"/>
    <x v="414"/>
    <x v="34"/>
    <n v="1"/>
  </r>
  <r>
    <x v="6"/>
    <x v="17"/>
    <x v="415"/>
    <x v="34"/>
    <n v="1"/>
  </r>
  <r>
    <x v="6"/>
    <x v="17"/>
    <x v="404"/>
    <x v="35"/>
    <n v="1"/>
  </r>
  <r>
    <x v="6"/>
    <x v="17"/>
    <x v="405"/>
    <x v="35"/>
    <n v="1"/>
  </r>
  <r>
    <x v="6"/>
    <x v="17"/>
    <x v="415"/>
    <x v="35"/>
    <n v="1"/>
  </r>
  <r>
    <x v="6"/>
    <x v="17"/>
    <x v="392"/>
    <x v="36"/>
    <n v="1"/>
  </r>
  <r>
    <x v="6"/>
    <x v="17"/>
    <x v="394"/>
    <x v="36"/>
    <n v="1"/>
  </r>
  <r>
    <x v="6"/>
    <x v="17"/>
    <x v="392"/>
    <x v="32"/>
    <n v="47"/>
  </r>
  <r>
    <x v="6"/>
    <x v="17"/>
    <x v="393"/>
    <x v="32"/>
    <n v="1065"/>
  </r>
  <r>
    <x v="6"/>
    <x v="17"/>
    <x v="394"/>
    <x v="32"/>
    <n v="191"/>
  </r>
  <r>
    <x v="6"/>
    <x v="17"/>
    <x v="397"/>
    <x v="32"/>
    <n v="414"/>
  </r>
  <r>
    <x v="6"/>
    <x v="17"/>
    <x v="410"/>
    <x v="32"/>
    <n v="92"/>
  </r>
  <r>
    <x v="6"/>
    <x v="17"/>
    <x v="399"/>
    <x v="32"/>
    <n v="91"/>
  </r>
  <r>
    <x v="6"/>
    <x v="17"/>
    <x v="400"/>
    <x v="32"/>
    <n v="465"/>
  </r>
  <r>
    <x v="6"/>
    <x v="17"/>
    <x v="401"/>
    <x v="32"/>
    <n v="265"/>
  </r>
  <r>
    <x v="6"/>
    <x v="17"/>
    <x v="402"/>
    <x v="32"/>
    <n v="85"/>
  </r>
  <r>
    <x v="6"/>
    <x v="17"/>
    <x v="403"/>
    <x v="32"/>
    <n v="57"/>
  </r>
  <r>
    <x v="6"/>
    <x v="17"/>
    <x v="404"/>
    <x v="32"/>
    <n v="157"/>
  </r>
  <r>
    <x v="6"/>
    <x v="17"/>
    <x v="405"/>
    <x v="32"/>
    <n v="370"/>
  </r>
  <r>
    <x v="6"/>
    <x v="17"/>
    <x v="406"/>
    <x v="32"/>
    <n v="2488"/>
  </r>
  <r>
    <x v="6"/>
    <x v="17"/>
    <x v="413"/>
    <x v="32"/>
    <n v="1198"/>
  </r>
  <r>
    <x v="6"/>
    <x v="17"/>
    <x v="414"/>
    <x v="32"/>
    <n v="953"/>
  </r>
  <r>
    <x v="6"/>
    <x v="17"/>
    <x v="407"/>
    <x v="32"/>
    <n v="936"/>
  </r>
  <r>
    <x v="6"/>
    <x v="17"/>
    <x v="415"/>
    <x v="32"/>
    <n v="1189"/>
  </r>
  <r>
    <x v="6"/>
    <x v="17"/>
    <x v="408"/>
    <x v="32"/>
    <n v="918"/>
  </r>
  <r>
    <x v="6"/>
    <x v="17"/>
    <x v="392"/>
    <x v="17"/>
    <n v="364"/>
  </r>
  <r>
    <x v="6"/>
    <x v="17"/>
    <x v="393"/>
    <x v="17"/>
    <n v="314"/>
  </r>
  <r>
    <x v="6"/>
    <x v="17"/>
    <x v="394"/>
    <x v="17"/>
    <n v="338"/>
  </r>
  <r>
    <x v="6"/>
    <x v="17"/>
    <x v="395"/>
    <x v="17"/>
    <n v="139"/>
  </r>
  <r>
    <x v="6"/>
    <x v="17"/>
    <x v="396"/>
    <x v="17"/>
    <n v="109"/>
  </r>
  <r>
    <x v="6"/>
    <x v="17"/>
    <x v="397"/>
    <x v="17"/>
    <n v="111"/>
  </r>
  <r>
    <x v="6"/>
    <x v="17"/>
    <x v="410"/>
    <x v="17"/>
    <n v="48"/>
  </r>
  <r>
    <x v="6"/>
    <x v="17"/>
    <x v="399"/>
    <x v="17"/>
    <n v="474"/>
  </r>
  <r>
    <x v="6"/>
    <x v="17"/>
    <x v="400"/>
    <x v="17"/>
    <n v="173"/>
  </r>
  <r>
    <x v="6"/>
    <x v="17"/>
    <x v="401"/>
    <x v="17"/>
    <n v="649"/>
  </r>
  <r>
    <x v="6"/>
    <x v="17"/>
    <x v="402"/>
    <x v="17"/>
    <n v="51"/>
  </r>
  <r>
    <x v="6"/>
    <x v="17"/>
    <x v="403"/>
    <x v="17"/>
    <n v="105"/>
  </r>
  <r>
    <x v="6"/>
    <x v="17"/>
    <x v="404"/>
    <x v="17"/>
    <n v="107"/>
  </r>
  <r>
    <x v="6"/>
    <x v="17"/>
    <x v="405"/>
    <x v="17"/>
    <n v="170"/>
  </r>
  <r>
    <x v="6"/>
    <x v="17"/>
    <x v="406"/>
    <x v="17"/>
    <n v="1398"/>
  </r>
  <r>
    <x v="6"/>
    <x v="17"/>
    <x v="414"/>
    <x v="17"/>
    <n v="283"/>
  </r>
  <r>
    <x v="6"/>
    <x v="17"/>
    <x v="407"/>
    <x v="17"/>
    <n v="25"/>
  </r>
  <r>
    <x v="6"/>
    <x v="17"/>
    <x v="415"/>
    <x v="17"/>
    <n v="266"/>
  </r>
  <r>
    <x v="6"/>
    <x v="17"/>
    <x v="408"/>
    <x v="17"/>
    <n v="429"/>
  </r>
  <r>
    <x v="6"/>
    <x v="17"/>
    <x v="409"/>
    <x v="17"/>
    <n v="78"/>
  </r>
  <r>
    <x v="6"/>
    <x v="17"/>
    <x v="392"/>
    <x v="18"/>
    <n v="1034"/>
  </r>
  <r>
    <x v="6"/>
    <x v="17"/>
    <x v="393"/>
    <x v="18"/>
    <n v="834"/>
  </r>
  <r>
    <x v="6"/>
    <x v="17"/>
    <x v="394"/>
    <x v="18"/>
    <n v="1972"/>
  </r>
  <r>
    <x v="6"/>
    <x v="17"/>
    <x v="395"/>
    <x v="18"/>
    <n v="464"/>
  </r>
  <r>
    <x v="6"/>
    <x v="17"/>
    <x v="410"/>
    <x v="18"/>
    <n v="799"/>
  </r>
  <r>
    <x v="6"/>
    <x v="17"/>
    <x v="398"/>
    <x v="18"/>
    <n v="126"/>
  </r>
  <r>
    <x v="6"/>
    <x v="17"/>
    <x v="399"/>
    <x v="18"/>
    <n v="7"/>
  </r>
  <r>
    <x v="6"/>
    <x v="17"/>
    <x v="401"/>
    <x v="18"/>
    <n v="885"/>
  </r>
  <r>
    <x v="6"/>
    <x v="17"/>
    <x v="405"/>
    <x v="18"/>
    <n v="935"/>
  </r>
  <r>
    <x v="6"/>
    <x v="17"/>
    <x v="406"/>
    <x v="18"/>
    <n v="524"/>
  </r>
  <r>
    <x v="6"/>
    <x v="17"/>
    <x v="413"/>
    <x v="18"/>
    <n v="746"/>
  </r>
  <r>
    <x v="6"/>
    <x v="17"/>
    <x v="414"/>
    <x v="18"/>
    <n v="1907"/>
  </r>
  <r>
    <x v="6"/>
    <x v="17"/>
    <x v="415"/>
    <x v="18"/>
    <n v="232"/>
  </r>
  <r>
    <x v="6"/>
    <x v="17"/>
    <x v="409"/>
    <x v="18"/>
    <n v="992"/>
  </r>
  <r>
    <x v="6"/>
    <x v="17"/>
    <x v="393"/>
    <x v="20"/>
    <n v="12"/>
  </r>
  <r>
    <x v="6"/>
    <x v="17"/>
    <x v="395"/>
    <x v="20"/>
    <n v="12"/>
  </r>
  <r>
    <x v="6"/>
    <x v="17"/>
    <x v="413"/>
    <x v="20"/>
    <n v="16"/>
  </r>
  <r>
    <x v="6"/>
    <x v="17"/>
    <x v="392"/>
    <x v="42"/>
    <n v="6007"/>
  </r>
  <r>
    <x v="6"/>
    <x v="17"/>
    <x v="393"/>
    <x v="42"/>
    <n v="4595"/>
  </r>
  <r>
    <x v="6"/>
    <x v="17"/>
    <x v="394"/>
    <x v="42"/>
    <n v="4973"/>
  </r>
  <r>
    <x v="6"/>
    <x v="17"/>
    <x v="395"/>
    <x v="42"/>
    <n v="1719"/>
  </r>
  <r>
    <x v="6"/>
    <x v="17"/>
    <x v="396"/>
    <x v="42"/>
    <n v="992"/>
  </r>
  <r>
    <x v="6"/>
    <x v="17"/>
    <x v="397"/>
    <x v="42"/>
    <n v="1336"/>
  </r>
  <r>
    <x v="6"/>
    <x v="17"/>
    <x v="410"/>
    <x v="42"/>
    <n v="1369"/>
  </r>
  <r>
    <x v="6"/>
    <x v="17"/>
    <x v="398"/>
    <x v="42"/>
    <n v="1284"/>
  </r>
  <r>
    <x v="6"/>
    <x v="17"/>
    <x v="399"/>
    <x v="42"/>
    <n v="1750"/>
  </r>
  <r>
    <x v="6"/>
    <x v="17"/>
    <x v="400"/>
    <x v="42"/>
    <n v="1775"/>
  </r>
  <r>
    <x v="6"/>
    <x v="17"/>
    <x v="401"/>
    <x v="42"/>
    <n v="2718"/>
  </r>
  <r>
    <x v="6"/>
    <x v="17"/>
    <x v="402"/>
    <x v="42"/>
    <n v="1439"/>
  </r>
  <r>
    <x v="6"/>
    <x v="17"/>
    <x v="403"/>
    <x v="42"/>
    <n v="1822"/>
  </r>
  <r>
    <x v="6"/>
    <x v="17"/>
    <x v="404"/>
    <x v="42"/>
    <n v="728"/>
  </r>
  <r>
    <x v="6"/>
    <x v="17"/>
    <x v="411"/>
    <x v="42"/>
    <n v="396"/>
  </r>
  <r>
    <x v="6"/>
    <x v="17"/>
    <x v="405"/>
    <x v="42"/>
    <n v="3390"/>
  </r>
  <r>
    <x v="6"/>
    <x v="17"/>
    <x v="406"/>
    <x v="42"/>
    <n v="8439"/>
  </r>
  <r>
    <x v="6"/>
    <x v="17"/>
    <x v="413"/>
    <x v="42"/>
    <n v="1653"/>
  </r>
  <r>
    <x v="6"/>
    <x v="17"/>
    <x v="414"/>
    <x v="42"/>
    <n v="5050"/>
  </r>
  <r>
    <x v="6"/>
    <x v="17"/>
    <x v="407"/>
    <x v="42"/>
    <n v="886"/>
  </r>
  <r>
    <x v="6"/>
    <x v="17"/>
    <x v="415"/>
    <x v="42"/>
    <n v="2584"/>
  </r>
  <r>
    <x v="6"/>
    <x v="17"/>
    <x v="416"/>
    <x v="42"/>
    <n v="628"/>
  </r>
  <r>
    <x v="6"/>
    <x v="17"/>
    <x v="408"/>
    <x v="42"/>
    <n v="3705"/>
  </r>
  <r>
    <x v="6"/>
    <x v="17"/>
    <x v="409"/>
    <x v="42"/>
    <n v="489"/>
  </r>
  <r>
    <x v="6"/>
    <x v="17"/>
    <x v="392"/>
    <x v="21"/>
    <n v="4441"/>
  </r>
  <r>
    <x v="6"/>
    <x v="17"/>
    <x v="393"/>
    <x v="21"/>
    <n v="3855"/>
  </r>
  <r>
    <x v="6"/>
    <x v="17"/>
    <x v="394"/>
    <x v="21"/>
    <n v="3871"/>
  </r>
  <r>
    <x v="6"/>
    <x v="17"/>
    <x v="395"/>
    <x v="21"/>
    <n v="1637"/>
  </r>
  <r>
    <x v="6"/>
    <x v="17"/>
    <x v="396"/>
    <x v="21"/>
    <n v="826"/>
  </r>
  <r>
    <x v="6"/>
    <x v="17"/>
    <x v="397"/>
    <x v="21"/>
    <n v="1139"/>
  </r>
  <r>
    <x v="6"/>
    <x v="17"/>
    <x v="410"/>
    <x v="21"/>
    <n v="1303"/>
  </r>
  <r>
    <x v="6"/>
    <x v="17"/>
    <x v="398"/>
    <x v="21"/>
    <n v="1248"/>
  </r>
  <r>
    <x v="6"/>
    <x v="17"/>
    <x v="399"/>
    <x v="21"/>
    <n v="1507"/>
  </r>
  <r>
    <x v="6"/>
    <x v="17"/>
    <x v="400"/>
    <x v="21"/>
    <n v="1694"/>
  </r>
  <r>
    <x v="6"/>
    <x v="17"/>
    <x v="401"/>
    <x v="21"/>
    <n v="2288"/>
  </r>
  <r>
    <x v="6"/>
    <x v="17"/>
    <x v="402"/>
    <x v="21"/>
    <n v="1190"/>
  </r>
  <r>
    <x v="6"/>
    <x v="17"/>
    <x v="403"/>
    <x v="21"/>
    <n v="1334"/>
  </r>
  <r>
    <x v="6"/>
    <x v="17"/>
    <x v="404"/>
    <x v="21"/>
    <n v="651"/>
  </r>
  <r>
    <x v="6"/>
    <x v="17"/>
    <x v="411"/>
    <x v="21"/>
    <n v="312"/>
  </r>
  <r>
    <x v="6"/>
    <x v="17"/>
    <x v="405"/>
    <x v="21"/>
    <n v="2746"/>
  </r>
  <r>
    <x v="6"/>
    <x v="17"/>
    <x v="406"/>
    <x v="21"/>
    <n v="6761"/>
  </r>
  <r>
    <x v="6"/>
    <x v="17"/>
    <x v="413"/>
    <x v="21"/>
    <n v="1237"/>
  </r>
  <r>
    <x v="6"/>
    <x v="17"/>
    <x v="414"/>
    <x v="21"/>
    <n v="4215"/>
  </r>
  <r>
    <x v="6"/>
    <x v="17"/>
    <x v="407"/>
    <x v="21"/>
    <n v="931"/>
  </r>
  <r>
    <x v="6"/>
    <x v="17"/>
    <x v="415"/>
    <x v="21"/>
    <n v="2270"/>
  </r>
  <r>
    <x v="6"/>
    <x v="17"/>
    <x v="416"/>
    <x v="21"/>
    <n v="361"/>
  </r>
  <r>
    <x v="6"/>
    <x v="17"/>
    <x v="408"/>
    <x v="21"/>
    <n v="3920"/>
  </r>
  <r>
    <x v="6"/>
    <x v="17"/>
    <x v="409"/>
    <x v="21"/>
    <n v="462"/>
  </r>
  <r>
    <x v="6"/>
    <x v="17"/>
    <x v="392"/>
    <x v="22"/>
    <n v="72"/>
  </r>
  <r>
    <x v="6"/>
    <x v="17"/>
    <x v="393"/>
    <x v="22"/>
    <n v="2560"/>
  </r>
  <r>
    <x v="6"/>
    <x v="17"/>
    <x v="394"/>
    <x v="22"/>
    <n v="12632"/>
  </r>
  <r>
    <x v="6"/>
    <x v="17"/>
    <x v="395"/>
    <x v="22"/>
    <n v="10"/>
  </r>
  <r>
    <x v="6"/>
    <x v="17"/>
    <x v="396"/>
    <x v="22"/>
    <n v="57"/>
  </r>
  <r>
    <x v="6"/>
    <x v="17"/>
    <x v="398"/>
    <x v="22"/>
    <n v="10"/>
  </r>
  <r>
    <x v="6"/>
    <x v="17"/>
    <x v="399"/>
    <x v="22"/>
    <n v="5"/>
  </r>
  <r>
    <x v="6"/>
    <x v="17"/>
    <x v="400"/>
    <x v="22"/>
    <n v="9"/>
  </r>
  <r>
    <x v="6"/>
    <x v="17"/>
    <x v="401"/>
    <x v="22"/>
    <n v="2094"/>
  </r>
  <r>
    <x v="6"/>
    <x v="17"/>
    <x v="403"/>
    <x v="22"/>
    <n v="200"/>
  </r>
  <r>
    <x v="6"/>
    <x v="17"/>
    <x v="404"/>
    <x v="22"/>
    <n v="27"/>
  </r>
  <r>
    <x v="6"/>
    <x v="17"/>
    <x v="405"/>
    <x v="22"/>
    <n v="3870"/>
  </r>
  <r>
    <x v="6"/>
    <x v="17"/>
    <x v="406"/>
    <x v="22"/>
    <n v="93"/>
  </r>
  <r>
    <x v="6"/>
    <x v="17"/>
    <x v="413"/>
    <x v="22"/>
    <n v="65"/>
  </r>
  <r>
    <x v="6"/>
    <x v="17"/>
    <x v="414"/>
    <x v="22"/>
    <n v="91"/>
  </r>
  <r>
    <x v="6"/>
    <x v="17"/>
    <x v="407"/>
    <x v="22"/>
    <n v="15"/>
  </r>
  <r>
    <x v="6"/>
    <x v="17"/>
    <x v="415"/>
    <x v="22"/>
    <n v="49"/>
  </r>
  <r>
    <x v="6"/>
    <x v="17"/>
    <x v="408"/>
    <x v="22"/>
    <n v="90"/>
  </r>
  <r>
    <x v="6"/>
    <x v="17"/>
    <x v="392"/>
    <x v="23"/>
    <n v="12"/>
  </r>
  <r>
    <x v="6"/>
    <x v="17"/>
    <x v="393"/>
    <x v="23"/>
    <n v="41"/>
  </r>
  <r>
    <x v="6"/>
    <x v="17"/>
    <x v="394"/>
    <x v="23"/>
    <n v="34"/>
  </r>
  <r>
    <x v="6"/>
    <x v="17"/>
    <x v="395"/>
    <x v="23"/>
    <n v="2"/>
  </r>
  <r>
    <x v="6"/>
    <x v="17"/>
    <x v="410"/>
    <x v="23"/>
    <n v="3"/>
  </r>
  <r>
    <x v="6"/>
    <x v="17"/>
    <x v="398"/>
    <x v="23"/>
    <n v="1"/>
  </r>
  <r>
    <x v="6"/>
    <x v="17"/>
    <x v="399"/>
    <x v="23"/>
    <n v="7"/>
  </r>
  <r>
    <x v="6"/>
    <x v="17"/>
    <x v="400"/>
    <x v="23"/>
    <n v="3"/>
  </r>
  <r>
    <x v="6"/>
    <x v="17"/>
    <x v="401"/>
    <x v="23"/>
    <n v="8"/>
  </r>
  <r>
    <x v="6"/>
    <x v="17"/>
    <x v="403"/>
    <x v="23"/>
    <n v="2"/>
  </r>
  <r>
    <x v="6"/>
    <x v="17"/>
    <x v="404"/>
    <x v="23"/>
    <n v="2"/>
  </r>
  <r>
    <x v="6"/>
    <x v="17"/>
    <x v="411"/>
    <x v="23"/>
    <n v="1"/>
  </r>
  <r>
    <x v="6"/>
    <x v="17"/>
    <x v="405"/>
    <x v="23"/>
    <n v="21"/>
  </r>
  <r>
    <x v="6"/>
    <x v="17"/>
    <x v="406"/>
    <x v="23"/>
    <n v="13"/>
  </r>
  <r>
    <x v="6"/>
    <x v="17"/>
    <x v="414"/>
    <x v="23"/>
    <n v="8"/>
  </r>
  <r>
    <x v="6"/>
    <x v="17"/>
    <x v="407"/>
    <x v="23"/>
    <n v="3"/>
  </r>
  <r>
    <x v="6"/>
    <x v="17"/>
    <x v="415"/>
    <x v="23"/>
    <n v="6"/>
  </r>
  <r>
    <x v="6"/>
    <x v="17"/>
    <x v="392"/>
    <x v="25"/>
    <n v="16927"/>
  </r>
  <r>
    <x v="6"/>
    <x v="17"/>
    <x v="393"/>
    <x v="25"/>
    <n v="18394"/>
  </r>
  <r>
    <x v="6"/>
    <x v="17"/>
    <x v="394"/>
    <x v="25"/>
    <n v="11844"/>
  </r>
  <r>
    <x v="6"/>
    <x v="17"/>
    <x v="395"/>
    <x v="25"/>
    <n v="9615"/>
  </r>
  <r>
    <x v="6"/>
    <x v="17"/>
    <x v="396"/>
    <x v="25"/>
    <n v="3329"/>
  </r>
  <r>
    <x v="6"/>
    <x v="17"/>
    <x v="397"/>
    <x v="25"/>
    <n v="5759"/>
  </r>
  <r>
    <x v="6"/>
    <x v="17"/>
    <x v="410"/>
    <x v="25"/>
    <n v="3415"/>
  </r>
  <r>
    <x v="6"/>
    <x v="17"/>
    <x v="398"/>
    <x v="25"/>
    <n v="3151"/>
  </r>
  <r>
    <x v="6"/>
    <x v="17"/>
    <x v="399"/>
    <x v="25"/>
    <n v="12897"/>
  </r>
  <r>
    <x v="6"/>
    <x v="17"/>
    <x v="400"/>
    <x v="25"/>
    <n v="8220"/>
  </r>
  <r>
    <x v="6"/>
    <x v="17"/>
    <x v="401"/>
    <x v="25"/>
    <n v="26681"/>
  </r>
  <r>
    <x v="6"/>
    <x v="17"/>
    <x v="402"/>
    <x v="25"/>
    <n v="4787"/>
  </r>
  <r>
    <x v="6"/>
    <x v="17"/>
    <x v="403"/>
    <x v="25"/>
    <n v="5609"/>
  </r>
  <r>
    <x v="6"/>
    <x v="17"/>
    <x v="404"/>
    <x v="25"/>
    <n v="4415"/>
  </r>
  <r>
    <x v="6"/>
    <x v="17"/>
    <x v="411"/>
    <x v="25"/>
    <n v="504"/>
  </r>
  <r>
    <x v="6"/>
    <x v="17"/>
    <x v="405"/>
    <x v="25"/>
    <n v="15942"/>
  </r>
  <r>
    <x v="6"/>
    <x v="17"/>
    <x v="406"/>
    <x v="25"/>
    <n v="46374"/>
  </r>
  <r>
    <x v="6"/>
    <x v="17"/>
    <x v="413"/>
    <x v="25"/>
    <n v="3716"/>
  </r>
  <r>
    <x v="6"/>
    <x v="17"/>
    <x v="414"/>
    <x v="25"/>
    <n v="15064"/>
  </r>
  <r>
    <x v="6"/>
    <x v="17"/>
    <x v="407"/>
    <x v="25"/>
    <n v="6286"/>
  </r>
  <r>
    <x v="6"/>
    <x v="17"/>
    <x v="415"/>
    <x v="25"/>
    <n v="11391"/>
  </r>
  <r>
    <x v="6"/>
    <x v="17"/>
    <x v="416"/>
    <x v="25"/>
    <n v="644"/>
  </r>
  <r>
    <x v="6"/>
    <x v="17"/>
    <x v="408"/>
    <x v="25"/>
    <n v="18309"/>
  </r>
  <r>
    <x v="6"/>
    <x v="17"/>
    <x v="409"/>
    <x v="25"/>
    <n v="3323"/>
  </r>
  <r>
    <x v="6"/>
    <x v="17"/>
    <x v="392"/>
    <x v="26"/>
    <n v="2"/>
  </r>
  <r>
    <x v="6"/>
    <x v="17"/>
    <x v="393"/>
    <x v="26"/>
    <n v="22"/>
  </r>
  <r>
    <x v="6"/>
    <x v="17"/>
    <x v="394"/>
    <x v="26"/>
    <n v="10"/>
  </r>
  <r>
    <x v="6"/>
    <x v="17"/>
    <x v="395"/>
    <x v="26"/>
    <n v="5"/>
  </r>
  <r>
    <x v="6"/>
    <x v="17"/>
    <x v="396"/>
    <x v="26"/>
    <n v="7"/>
  </r>
  <r>
    <x v="6"/>
    <x v="17"/>
    <x v="399"/>
    <x v="26"/>
    <n v="3"/>
  </r>
  <r>
    <x v="6"/>
    <x v="17"/>
    <x v="400"/>
    <x v="26"/>
    <n v="2"/>
  </r>
  <r>
    <x v="6"/>
    <x v="17"/>
    <x v="401"/>
    <x v="26"/>
    <n v="92"/>
  </r>
  <r>
    <x v="6"/>
    <x v="17"/>
    <x v="404"/>
    <x v="26"/>
    <n v="1"/>
  </r>
  <r>
    <x v="6"/>
    <x v="17"/>
    <x v="405"/>
    <x v="26"/>
    <n v="21"/>
  </r>
  <r>
    <x v="6"/>
    <x v="17"/>
    <x v="406"/>
    <x v="26"/>
    <n v="9"/>
  </r>
  <r>
    <x v="6"/>
    <x v="17"/>
    <x v="413"/>
    <x v="26"/>
    <n v="2"/>
  </r>
  <r>
    <x v="6"/>
    <x v="17"/>
    <x v="414"/>
    <x v="26"/>
    <n v="1"/>
  </r>
  <r>
    <x v="6"/>
    <x v="17"/>
    <x v="407"/>
    <x v="26"/>
    <n v="18"/>
  </r>
  <r>
    <x v="6"/>
    <x v="17"/>
    <x v="415"/>
    <x v="26"/>
    <n v="5"/>
  </r>
  <r>
    <x v="6"/>
    <x v="17"/>
    <x v="408"/>
    <x v="26"/>
    <n v="1"/>
  </r>
  <r>
    <x v="6"/>
    <x v="17"/>
    <x v="393"/>
    <x v="27"/>
    <n v="1"/>
  </r>
  <r>
    <x v="6"/>
    <x v="17"/>
    <x v="401"/>
    <x v="27"/>
    <n v="288"/>
  </r>
  <r>
    <x v="6"/>
    <x v="17"/>
    <x v="406"/>
    <x v="27"/>
    <n v="46"/>
  </r>
  <r>
    <x v="6"/>
    <x v="17"/>
    <x v="414"/>
    <x v="27"/>
    <n v="3"/>
  </r>
  <r>
    <x v="6"/>
    <x v="17"/>
    <x v="407"/>
    <x v="27"/>
    <n v="83"/>
  </r>
  <r>
    <x v="6"/>
    <x v="17"/>
    <x v="408"/>
    <x v="27"/>
    <n v="130"/>
  </r>
  <r>
    <x v="6"/>
    <x v="17"/>
    <x v="392"/>
    <x v="28"/>
    <n v="147"/>
  </r>
  <r>
    <x v="6"/>
    <x v="17"/>
    <x v="393"/>
    <x v="28"/>
    <n v="84"/>
  </r>
  <r>
    <x v="6"/>
    <x v="17"/>
    <x v="394"/>
    <x v="28"/>
    <n v="375"/>
  </r>
  <r>
    <x v="6"/>
    <x v="17"/>
    <x v="395"/>
    <x v="28"/>
    <n v="23"/>
  </r>
  <r>
    <x v="6"/>
    <x v="17"/>
    <x v="396"/>
    <x v="28"/>
    <n v="67"/>
  </r>
  <r>
    <x v="6"/>
    <x v="17"/>
    <x v="397"/>
    <x v="28"/>
    <n v="16"/>
  </r>
  <r>
    <x v="6"/>
    <x v="17"/>
    <x v="410"/>
    <x v="28"/>
    <n v="25"/>
  </r>
  <r>
    <x v="6"/>
    <x v="17"/>
    <x v="398"/>
    <x v="28"/>
    <n v="6"/>
  </r>
  <r>
    <x v="6"/>
    <x v="17"/>
    <x v="399"/>
    <x v="28"/>
    <n v="328"/>
  </r>
  <r>
    <x v="6"/>
    <x v="17"/>
    <x v="400"/>
    <x v="28"/>
    <n v="54"/>
  </r>
  <r>
    <x v="6"/>
    <x v="17"/>
    <x v="401"/>
    <x v="28"/>
    <n v="1685"/>
  </r>
  <r>
    <x v="6"/>
    <x v="17"/>
    <x v="402"/>
    <x v="28"/>
    <n v="155"/>
  </r>
  <r>
    <x v="6"/>
    <x v="17"/>
    <x v="403"/>
    <x v="28"/>
    <n v="91"/>
  </r>
  <r>
    <x v="6"/>
    <x v="17"/>
    <x v="404"/>
    <x v="28"/>
    <n v="19"/>
  </r>
  <r>
    <x v="6"/>
    <x v="17"/>
    <x v="405"/>
    <x v="28"/>
    <n v="373"/>
  </r>
  <r>
    <x v="6"/>
    <x v="17"/>
    <x v="406"/>
    <x v="28"/>
    <n v="182"/>
  </r>
  <r>
    <x v="6"/>
    <x v="17"/>
    <x v="413"/>
    <x v="28"/>
    <n v="4"/>
  </r>
  <r>
    <x v="6"/>
    <x v="17"/>
    <x v="414"/>
    <x v="28"/>
    <n v="33"/>
  </r>
  <r>
    <x v="6"/>
    <x v="17"/>
    <x v="407"/>
    <x v="28"/>
    <n v="38"/>
  </r>
  <r>
    <x v="6"/>
    <x v="17"/>
    <x v="415"/>
    <x v="28"/>
    <n v="40"/>
  </r>
  <r>
    <x v="6"/>
    <x v="17"/>
    <x v="408"/>
    <x v="28"/>
    <n v="61"/>
  </r>
  <r>
    <x v="6"/>
    <x v="17"/>
    <x v="409"/>
    <x v="28"/>
    <n v="79"/>
  </r>
  <r>
    <x v="6"/>
    <x v="17"/>
    <x v="392"/>
    <x v="29"/>
    <n v="17116"/>
  </r>
  <r>
    <x v="6"/>
    <x v="17"/>
    <x v="393"/>
    <x v="29"/>
    <n v="18547"/>
  </r>
  <r>
    <x v="6"/>
    <x v="17"/>
    <x v="394"/>
    <x v="29"/>
    <n v="12276"/>
  </r>
  <r>
    <x v="6"/>
    <x v="17"/>
    <x v="395"/>
    <x v="29"/>
    <n v="9645"/>
  </r>
  <r>
    <x v="6"/>
    <x v="17"/>
    <x v="396"/>
    <x v="29"/>
    <n v="3403"/>
  </r>
  <r>
    <x v="6"/>
    <x v="17"/>
    <x v="397"/>
    <x v="29"/>
    <n v="5775"/>
  </r>
  <r>
    <x v="6"/>
    <x v="17"/>
    <x v="410"/>
    <x v="29"/>
    <n v="3447"/>
  </r>
  <r>
    <x v="6"/>
    <x v="17"/>
    <x v="398"/>
    <x v="29"/>
    <n v="3161"/>
  </r>
  <r>
    <x v="6"/>
    <x v="17"/>
    <x v="399"/>
    <x v="29"/>
    <n v="13242"/>
  </r>
  <r>
    <x v="6"/>
    <x v="17"/>
    <x v="400"/>
    <x v="29"/>
    <n v="8282"/>
  </r>
  <r>
    <x v="6"/>
    <x v="17"/>
    <x v="401"/>
    <x v="29"/>
    <n v="28873"/>
  </r>
  <r>
    <x v="6"/>
    <x v="17"/>
    <x v="402"/>
    <x v="29"/>
    <n v="4947"/>
  </r>
  <r>
    <x v="6"/>
    <x v="17"/>
    <x v="403"/>
    <x v="29"/>
    <n v="5702"/>
  </r>
  <r>
    <x v="6"/>
    <x v="17"/>
    <x v="404"/>
    <x v="29"/>
    <n v="4460"/>
  </r>
  <r>
    <x v="6"/>
    <x v="17"/>
    <x v="411"/>
    <x v="29"/>
    <n v="505"/>
  </r>
  <r>
    <x v="6"/>
    <x v="17"/>
    <x v="405"/>
    <x v="29"/>
    <n v="16469"/>
  </r>
  <r>
    <x v="6"/>
    <x v="17"/>
    <x v="406"/>
    <x v="29"/>
    <n v="46647"/>
  </r>
  <r>
    <x v="6"/>
    <x v="17"/>
    <x v="413"/>
    <x v="29"/>
    <n v="3722"/>
  </r>
  <r>
    <x v="6"/>
    <x v="17"/>
    <x v="414"/>
    <x v="29"/>
    <n v="15109"/>
  </r>
  <r>
    <x v="6"/>
    <x v="17"/>
    <x v="407"/>
    <x v="29"/>
    <n v="6433"/>
  </r>
  <r>
    <x v="6"/>
    <x v="17"/>
    <x v="415"/>
    <x v="29"/>
    <n v="11442"/>
  </r>
  <r>
    <x v="6"/>
    <x v="17"/>
    <x v="416"/>
    <x v="29"/>
    <n v="644"/>
  </r>
  <r>
    <x v="6"/>
    <x v="17"/>
    <x v="408"/>
    <x v="29"/>
    <n v="18501"/>
  </r>
  <r>
    <x v="6"/>
    <x v="17"/>
    <x v="409"/>
    <x v="29"/>
    <n v="3402"/>
  </r>
  <r>
    <x v="6"/>
    <x v="17"/>
    <x v="392"/>
    <x v="37"/>
    <n v="1208"/>
  </r>
  <r>
    <x v="6"/>
    <x v="17"/>
    <x v="393"/>
    <x v="37"/>
    <n v="48"/>
  </r>
  <r>
    <x v="6"/>
    <x v="17"/>
    <x v="394"/>
    <x v="37"/>
    <n v="217"/>
  </r>
  <r>
    <x v="6"/>
    <x v="17"/>
    <x v="395"/>
    <x v="37"/>
    <n v="45"/>
  </r>
  <r>
    <x v="6"/>
    <x v="17"/>
    <x v="399"/>
    <x v="37"/>
    <n v="120"/>
  </r>
  <r>
    <x v="6"/>
    <x v="17"/>
    <x v="401"/>
    <x v="37"/>
    <n v="634"/>
  </r>
  <r>
    <x v="6"/>
    <x v="17"/>
    <x v="402"/>
    <x v="37"/>
    <n v="157"/>
  </r>
  <r>
    <x v="6"/>
    <x v="17"/>
    <x v="404"/>
    <x v="37"/>
    <n v="287"/>
  </r>
  <r>
    <x v="6"/>
    <x v="17"/>
    <x v="405"/>
    <x v="37"/>
    <n v="1512"/>
  </r>
  <r>
    <x v="6"/>
    <x v="17"/>
    <x v="406"/>
    <x v="37"/>
    <n v="562"/>
  </r>
  <r>
    <x v="6"/>
    <x v="17"/>
    <x v="413"/>
    <x v="37"/>
    <n v="346"/>
  </r>
  <r>
    <x v="6"/>
    <x v="17"/>
    <x v="414"/>
    <x v="37"/>
    <n v="149"/>
  </r>
  <r>
    <x v="6"/>
    <x v="17"/>
    <x v="415"/>
    <x v="37"/>
    <n v="616"/>
  </r>
  <r>
    <x v="6"/>
    <x v="17"/>
    <x v="408"/>
    <x v="37"/>
    <n v="493"/>
  </r>
  <r>
    <x v="6"/>
    <x v="17"/>
    <x v="392"/>
    <x v="38"/>
    <n v="5"/>
  </r>
  <r>
    <x v="6"/>
    <x v="17"/>
    <x v="393"/>
    <x v="38"/>
    <n v="8"/>
  </r>
  <r>
    <x v="6"/>
    <x v="17"/>
    <x v="394"/>
    <x v="38"/>
    <n v="18"/>
  </r>
  <r>
    <x v="6"/>
    <x v="17"/>
    <x v="401"/>
    <x v="38"/>
    <n v="22"/>
  </r>
  <r>
    <x v="6"/>
    <x v="17"/>
    <x v="405"/>
    <x v="38"/>
    <n v="41"/>
  </r>
  <r>
    <x v="6"/>
    <x v="17"/>
    <x v="406"/>
    <x v="38"/>
    <n v="49"/>
  </r>
  <r>
    <x v="6"/>
    <x v="17"/>
    <x v="413"/>
    <x v="38"/>
    <n v="57"/>
  </r>
  <r>
    <x v="6"/>
    <x v="17"/>
    <x v="414"/>
    <x v="38"/>
    <n v="284"/>
  </r>
  <r>
    <x v="6"/>
    <x v="17"/>
    <x v="415"/>
    <x v="38"/>
    <n v="82"/>
  </r>
  <r>
    <x v="6"/>
    <x v="17"/>
    <x v="404"/>
    <x v="39"/>
    <n v="13"/>
  </r>
  <r>
    <x v="6"/>
    <x v="17"/>
    <x v="405"/>
    <x v="39"/>
    <n v="7"/>
  </r>
  <r>
    <x v="6"/>
    <x v="17"/>
    <x v="415"/>
    <x v="39"/>
    <n v="3"/>
  </r>
  <r>
    <x v="6"/>
    <x v="17"/>
    <x v="392"/>
    <x v="40"/>
    <n v="17"/>
  </r>
  <r>
    <x v="6"/>
    <x v="17"/>
    <x v="394"/>
    <x v="40"/>
    <n v="16"/>
  </r>
  <r>
    <x v="6"/>
    <x v="17"/>
    <x v="417"/>
    <x v="30"/>
    <n v="93"/>
  </r>
  <r>
    <x v="6"/>
    <x v="17"/>
    <x v="393"/>
    <x v="30"/>
    <n v="44"/>
  </r>
  <r>
    <x v="6"/>
    <x v="17"/>
    <x v="394"/>
    <x v="30"/>
    <n v="83"/>
  </r>
  <r>
    <x v="6"/>
    <x v="17"/>
    <x v="395"/>
    <x v="30"/>
    <n v="19"/>
  </r>
  <r>
    <x v="6"/>
    <x v="17"/>
    <x v="398"/>
    <x v="30"/>
    <n v="30"/>
  </r>
  <r>
    <x v="6"/>
    <x v="17"/>
    <x v="401"/>
    <x v="30"/>
    <n v="44"/>
  </r>
  <r>
    <x v="6"/>
    <x v="17"/>
    <x v="405"/>
    <x v="30"/>
    <n v="127"/>
  </r>
  <r>
    <x v="6"/>
    <x v="17"/>
    <x v="406"/>
    <x v="30"/>
    <n v="174"/>
  </r>
  <r>
    <x v="6"/>
    <x v="17"/>
    <x v="413"/>
    <x v="30"/>
    <n v="46"/>
  </r>
  <r>
    <x v="6"/>
    <x v="17"/>
    <x v="414"/>
    <x v="30"/>
    <n v="138"/>
  </r>
  <r>
    <x v="6"/>
    <x v="17"/>
    <x v="407"/>
    <x v="30"/>
    <n v="10"/>
  </r>
  <r>
    <x v="6"/>
    <x v="17"/>
    <x v="415"/>
    <x v="30"/>
    <n v="17"/>
  </r>
  <r>
    <x v="6"/>
    <x v="17"/>
    <x v="408"/>
    <x v="30"/>
    <n v="2"/>
  </r>
  <r>
    <x v="6"/>
    <x v="17"/>
    <x v="409"/>
    <x v="30"/>
    <n v="55"/>
  </r>
  <r>
    <x v="6"/>
    <x v="18"/>
    <x v="418"/>
    <x v="0"/>
    <n v="8"/>
  </r>
  <r>
    <x v="6"/>
    <x v="18"/>
    <x v="419"/>
    <x v="0"/>
    <n v="4"/>
  </r>
  <r>
    <x v="6"/>
    <x v="18"/>
    <x v="421"/>
    <x v="0"/>
    <n v="47"/>
  </r>
  <r>
    <x v="6"/>
    <x v="18"/>
    <x v="424"/>
    <x v="0"/>
    <n v="17"/>
  </r>
  <r>
    <x v="6"/>
    <x v="18"/>
    <x v="425"/>
    <x v="0"/>
    <n v="1"/>
  </r>
  <r>
    <x v="6"/>
    <x v="18"/>
    <x v="418"/>
    <x v="1"/>
    <n v="2"/>
  </r>
  <r>
    <x v="6"/>
    <x v="18"/>
    <x v="419"/>
    <x v="1"/>
    <n v="1"/>
  </r>
  <r>
    <x v="6"/>
    <x v="18"/>
    <x v="421"/>
    <x v="1"/>
    <n v="5"/>
  </r>
  <r>
    <x v="6"/>
    <x v="18"/>
    <x v="424"/>
    <x v="1"/>
    <n v="3"/>
  </r>
  <r>
    <x v="6"/>
    <x v="18"/>
    <x v="425"/>
    <x v="1"/>
    <n v="1"/>
  </r>
  <r>
    <x v="6"/>
    <x v="18"/>
    <x v="426"/>
    <x v="2"/>
    <n v="5"/>
  </r>
  <r>
    <x v="6"/>
    <x v="18"/>
    <x v="418"/>
    <x v="2"/>
    <n v="27"/>
  </r>
  <r>
    <x v="6"/>
    <x v="18"/>
    <x v="419"/>
    <x v="2"/>
    <n v="6"/>
  </r>
  <r>
    <x v="6"/>
    <x v="18"/>
    <x v="420"/>
    <x v="2"/>
    <n v="16"/>
  </r>
  <r>
    <x v="6"/>
    <x v="18"/>
    <x v="421"/>
    <x v="2"/>
    <n v="115"/>
  </r>
  <r>
    <x v="6"/>
    <x v="18"/>
    <x v="427"/>
    <x v="2"/>
    <n v="1"/>
  </r>
  <r>
    <x v="6"/>
    <x v="18"/>
    <x v="428"/>
    <x v="2"/>
    <n v="1"/>
  </r>
  <r>
    <x v="6"/>
    <x v="18"/>
    <x v="422"/>
    <x v="2"/>
    <n v="9"/>
  </r>
  <r>
    <x v="6"/>
    <x v="18"/>
    <x v="423"/>
    <x v="2"/>
    <n v="39"/>
  </r>
  <r>
    <x v="6"/>
    <x v="18"/>
    <x v="429"/>
    <x v="2"/>
    <n v="31"/>
  </r>
  <r>
    <x v="6"/>
    <x v="18"/>
    <x v="430"/>
    <x v="2"/>
    <n v="8"/>
  </r>
  <r>
    <x v="6"/>
    <x v="18"/>
    <x v="431"/>
    <x v="2"/>
    <n v="3"/>
  </r>
  <r>
    <x v="6"/>
    <x v="18"/>
    <x v="432"/>
    <x v="2"/>
    <n v="1"/>
  </r>
  <r>
    <x v="6"/>
    <x v="18"/>
    <x v="424"/>
    <x v="2"/>
    <n v="86"/>
  </r>
  <r>
    <x v="6"/>
    <x v="18"/>
    <x v="433"/>
    <x v="2"/>
    <n v="7"/>
  </r>
  <r>
    <x v="6"/>
    <x v="18"/>
    <x v="425"/>
    <x v="2"/>
    <n v="38"/>
  </r>
  <r>
    <x v="6"/>
    <x v="18"/>
    <x v="418"/>
    <x v="4"/>
    <n v="3"/>
  </r>
  <r>
    <x v="6"/>
    <x v="18"/>
    <x v="420"/>
    <x v="4"/>
    <n v="14"/>
  </r>
  <r>
    <x v="6"/>
    <x v="18"/>
    <x v="421"/>
    <x v="4"/>
    <n v="62"/>
  </r>
  <r>
    <x v="6"/>
    <x v="18"/>
    <x v="422"/>
    <x v="4"/>
    <n v="3"/>
  </r>
  <r>
    <x v="6"/>
    <x v="18"/>
    <x v="423"/>
    <x v="4"/>
    <n v="13"/>
  </r>
  <r>
    <x v="6"/>
    <x v="18"/>
    <x v="429"/>
    <x v="4"/>
    <n v="14"/>
  </r>
  <r>
    <x v="6"/>
    <x v="18"/>
    <x v="430"/>
    <x v="4"/>
    <n v="6"/>
  </r>
  <r>
    <x v="6"/>
    <x v="18"/>
    <x v="424"/>
    <x v="4"/>
    <n v="34"/>
  </r>
  <r>
    <x v="6"/>
    <x v="18"/>
    <x v="433"/>
    <x v="4"/>
    <n v="1"/>
  </r>
  <r>
    <x v="6"/>
    <x v="18"/>
    <x v="425"/>
    <x v="4"/>
    <n v="21"/>
  </r>
  <r>
    <x v="6"/>
    <x v="18"/>
    <x v="426"/>
    <x v="5"/>
    <n v="5"/>
  </r>
  <r>
    <x v="6"/>
    <x v="18"/>
    <x v="418"/>
    <x v="5"/>
    <n v="27"/>
  </r>
  <r>
    <x v="6"/>
    <x v="18"/>
    <x v="419"/>
    <x v="5"/>
    <n v="6"/>
  </r>
  <r>
    <x v="6"/>
    <x v="18"/>
    <x v="420"/>
    <x v="5"/>
    <n v="16"/>
  </r>
  <r>
    <x v="6"/>
    <x v="18"/>
    <x v="421"/>
    <x v="5"/>
    <n v="116"/>
  </r>
  <r>
    <x v="6"/>
    <x v="18"/>
    <x v="427"/>
    <x v="5"/>
    <n v="1"/>
  </r>
  <r>
    <x v="6"/>
    <x v="18"/>
    <x v="428"/>
    <x v="5"/>
    <n v="1"/>
  </r>
  <r>
    <x v="6"/>
    <x v="18"/>
    <x v="422"/>
    <x v="5"/>
    <n v="9"/>
  </r>
  <r>
    <x v="6"/>
    <x v="18"/>
    <x v="423"/>
    <x v="5"/>
    <n v="40"/>
  </r>
  <r>
    <x v="6"/>
    <x v="18"/>
    <x v="429"/>
    <x v="5"/>
    <n v="32"/>
  </r>
  <r>
    <x v="6"/>
    <x v="18"/>
    <x v="430"/>
    <x v="5"/>
    <n v="8"/>
  </r>
  <r>
    <x v="6"/>
    <x v="18"/>
    <x v="431"/>
    <x v="5"/>
    <n v="3"/>
  </r>
  <r>
    <x v="6"/>
    <x v="18"/>
    <x v="432"/>
    <x v="5"/>
    <n v="1"/>
  </r>
  <r>
    <x v="6"/>
    <x v="18"/>
    <x v="424"/>
    <x v="5"/>
    <n v="89"/>
  </r>
  <r>
    <x v="6"/>
    <x v="18"/>
    <x v="433"/>
    <x v="5"/>
    <n v="7"/>
  </r>
  <r>
    <x v="6"/>
    <x v="18"/>
    <x v="425"/>
    <x v="5"/>
    <n v="39"/>
  </r>
  <r>
    <x v="6"/>
    <x v="18"/>
    <x v="426"/>
    <x v="6"/>
    <n v="1"/>
  </r>
  <r>
    <x v="6"/>
    <x v="18"/>
    <x v="418"/>
    <x v="6"/>
    <n v="1"/>
  </r>
  <r>
    <x v="6"/>
    <x v="18"/>
    <x v="420"/>
    <x v="6"/>
    <n v="1"/>
  </r>
  <r>
    <x v="6"/>
    <x v="18"/>
    <x v="421"/>
    <x v="6"/>
    <n v="4"/>
  </r>
  <r>
    <x v="6"/>
    <x v="18"/>
    <x v="424"/>
    <x v="6"/>
    <n v="2"/>
  </r>
  <r>
    <x v="6"/>
    <x v="18"/>
    <x v="425"/>
    <x v="6"/>
    <n v="1"/>
  </r>
  <r>
    <x v="6"/>
    <x v="18"/>
    <x v="426"/>
    <x v="7"/>
    <n v="1"/>
  </r>
  <r>
    <x v="6"/>
    <x v="18"/>
    <x v="418"/>
    <x v="7"/>
    <n v="2"/>
  </r>
  <r>
    <x v="6"/>
    <x v="18"/>
    <x v="421"/>
    <x v="7"/>
    <n v="5"/>
  </r>
  <r>
    <x v="6"/>
    <x v="18"/>
    <x v="424"/>
    <x v="7"/>
    <n v="2"/>
  </r>
  <r>
    <x v="6"/>
    <x v="18"/>
    <x v="425"/>
    <x v="7"/>
    <n v="2"/>
  </r>
  <r>
    <x v="6"/>
    <x v="18"/>
    <x v="426"/>
    <x v="41"/>
    <n v="4"/>
  </r>
  <r>
    <x v="6"/>
    <x v="18"/>
    <x v="418"/>
    <x v="41"/>
    <n v="14"/>
  </r>
  <r>
    <x v="6"/>
    <x v="18"/>
    <x v="419"/>
    <x v="41"/>
    <n v="5"/>
  </r>
  <r>
    <x v="6"/>
    <x v="18"/>
    <x v="420"/>
    <x v="41"/>
    <n v="2"/>
  </r>
  <r>
    <x v="6"/>
    <x v="18"/>
    <x v="421"/>
    <x v="41"/>
    <n v="30"/>
  </r>
  <r>
    <x v="6"/>
    <x v="18"/>
    <x v="427"/>
    <x v="41"/>
    <n v="1"/>
  </r>
  <r>
    <x v="6"/>
    <x v="18"/>
    <x v="428"/>
    <x v="41"/>
    <n v="1"/>
  </r>
  <r>
    <x v="6"/>
    <x v="18"/>
    <x v="422"/>
    <x v="41"/>
    <n v="4"/>
  </r>
  <r>
    <x v="6"/>
    <x v="18"/>
    <x v="423"/>
    <x v="41"/>
    <n v="20"/>
  </r>
  <r>
    <x v="6"/>
    <x v="18"/>
    <x v="429"/>
    <x v="41"/>
    <n v="1"/>
  </r>
  <r>
    <x v="6"/>
    <x v="18"/>
    <x v="430"/>
    <x v="41"/>
    <n v="4"/>
  </r>
  <r>
    <x v="6"/>
    <x v="18"/>
    <x v="431"/>
    <x v="41"/>
    <n v="3"/>
  </r>
  <r>
    <x v="6"/>
    <x v="18"/>
    <x v="432"/>
    <x v="41"/>
    <n v="1"/>
  </r>
  <r>
    <x v="6"/>
    <x v="18"/>
    <x v="424"/>
    <x v="41"/>
    <n v="28"/>
  </r>
  <r>
    <x v="6"/>
    <x v="18"/>
    <x v="433"/>
    <x v="41"/>
    <n v="6"/>
  </r>
  <r>
    <x v="6"/>
    <x v="18"/>
    <x v="425"/>
    <x v="41"/>
    <n v="6"/>
  </r>
  <r>
    <x v="6"/>
    <x v="18"/>
    <x v="426"/>
    <x v="9"/>
    <n v="4"/>
  </r>
  <r>
    <x v="6"/>
    <x v="18"/>
    <x v="418"/>
    <x v="9"/>
    <n v="19"/>
  </r>
  <r>
    <x v="6"/>
    <x v="18"/>
    <x v="419"/>
    <x v="9"/>
    <n v="5"/>
  </r>
  <r>
    <x v="6"/>
    <x v="18"/>
    <x v="420"/>
    <x v="9"/>
    <n v="2"/>
  </r>
  <r>
    <x v="6"/>
    <x v="18"/>
    <x v="421"/>
    <x v="9"/>
    <n v="31"/>
  </r>
  <r>
    <x v="6"/>
    <x v="18"/>
    <x v="427"/>
    <x v="9"/>
    <n v="1"/>
  </r>
  <r>
    <x v="6"/>
    <x v="18"/>
    <x v="428"/>
    <x v="9"/>
    <n v="1"/>
  </r>
  <r>
    <x v="6"/>
    <x v="18"/>
    <x v="422"/>
    <x v="9"/>
    <n v="5"/>
  </r>
  <r>
    <x v="6"/>
    <x v="18"/>
    <x v="423"/>
    <x v="9"/>
    <n v="26"/>
  </r>
  <r>
    <x v="6"/>
    <x v="18"/>
    <x v="429"/>
    <x v="9"/>
    <n v="3"/>
  </r>
  <r>
    <x v="6"/>
    <x v="18"/>
    <x v="430"/>
    <x v="9"/>
    <n v="4"/>
  </r>
  <r>
    <x v="6"/>
    <x v="18"/>
    <x v="431"/>
    <x v="9"/>
    <n v="3"/>
  </r>
  <r>
    <x v="6"/>
    <x v="18"/>
    <x v="432"/>
    <x v="9"/>
    <n v="1"/>
  </r>
  <r>
    <x v="6"/>
    <x v="18"/>
    <x v="424"/>
    <x v="9"/>
    <n v="36"/>
  </r>
  <r>
    <x v="6"/>
    <x v="18"/>
    <x v="433"/>
    <x v="9"/>
    <n v="7"/>
  </r>
  <r>
    <x v="6"/>
    <x v="18"/>
    <x v="425"/>
    <x v="9"/>
    <n v="9"/>
  </r>
  <r>
    <x v="6"/>
    <x v="18"/>
    <x v="421"/>
    <x v="10"/>
    <n v="3"/>
  </r>
  <r>
    <x v="6"/>
    <x v="18"/>
    <x v="423"/>
    <x v="10"/>
    <n v="1"/>
  </r>
  <r>
    <x v="6"/>
    <x v="18"/>
    <x v="424"/>
    <x v="10"/>
    <n v="3"/>
  </r>
  <r>
    <x v="6"/>
    <x v="18"/>
    <x v="426"/>
    <x v="12"/>
    <n v="5"/>
  </r>
  <r>
    <x v="6"/>
    <x v="18"/>
    <x v="418"/>
    <x v="12"/>
    <n v="27"/>
  </r>
  <r>
    <x v="6"/>
    <x v="18"/>
    <x v="419"/>
    <x v="12"/>
    <n v="6"/>
  </r>
  <r>
    <x v="6"/>
    <x v="18"/>
    <x v="420"/>
    <x v="12"/>
    <n v="16"/>
  </r>
  <r>
    <x v="6"/>
    <x v="18"/>
    <x v="421"/>
    <x v="12"/>
    <n v="115"/>
  </r>
  <r>
    <x v="6"/>
    <x v="18"/>
    <x v="427"/>
    <x v="12"/>
    <n v="1"/>
  </r>
  <r>
    <x v="6"/>
    <x v="18"/>
    <x v="428"/>
    <x v="12"/>
    <n v="1"/>
  </r>
  <r>
    <x v="6"/>
    <x v="18"/>
    <x v="422"/>
    <x v="12"/>
    <n v="9"/>
  </r>
  <r>
    <x v="6"/>
    <x v="18"/>
    <x v="423"/>
    <x v="12"/>
    <n v="39"/>
  </r>
  <r>
    <x v="6"/>
    <x v="18"/>
    <x v="429"/>
    <x v="12"/>
    <n v="31"/>
  </r>
  <r>
    <x v="6"/>
    <x v="18"/>
    <x v="430"/>
    <x v="12"/>
    <n v="8"/>
  </r>
  <r>
    <x v="6"/>
    <x v="18"/>
    <x v="431"/>
    <x v="12"/>
    <n v="3"/>
  </r>
  <r>
    <x v="6"/>
    <x v="18"/>
    <x v="432"/>
    <x v="12"/>
    <n v="1"/>
  </r>
  <r>
    <x v="6"/>
    <x v="18"/>
    <x v="424"/>
    <x v="12"/>
    <n v="86"/>
  </r>
  <r>
    <x v="6"/>
    <x v="18"/>
    <x v="433"/>
    <x v="12"/>
    <n v="7"/>
  </r>
  <r>
    <x v="6"/>
    <x v="18"/>
    <x v="425"/>
    <x v="12"/>
    <n v="37"/>
  </r>
  <r>
    <x v="6"/>
    <x v="18"/>
    <x v="421"/>
    <x v="13"/>
    <n v="2"/>
  </r>
  <r>
    <x v="6"/>
    <x v="18"/>
    <x v="424"/>
    <x v="13"/>
    <n v="1"/>
  </r>
  <r>
    <x v="6"/>
    <x v="18"/>
    <x v="425"/>
    <x v="13"/>
    <n v="1"/>
  </r>
  <r>
    <x v="6"/>
    <x v="18"/>
    <x v="421"/>
    <x v="14"/>
    <n v="3"/>
  </r>
  <r>
    <x v="6"/>
    <x v="18"/>
    <x v="423"/>
    <x v="14"/>
    <n v="1"/>
  </r>
  <r>
    <x v="6"/>
    <x v="18"/>
    <x v="424"/>
    <x v="14"/>
    <n v="1"/>
  </r>
  <r>
    <x v="6"/>
    <x v="18"/>
    <x v="425"/>
    <x v="14"/>
    <n v="5"/>
  </r>
  <r>
    <x v="6"/>
    <x v="18"/>
    <x v="420"/>
    <x v="15"/>
    <n v="1"/>
  </r>
  <r>
    <x v="6"/>
    <x v="18"/>
    <x v="421"/>
    <x v="15"/>
    <n v="38"/>
  </r>
  <r>
    <x v="6"/>
    <x v="18"/>
    <x v="422"/>
    <x v="15"/>
    <n v="2"/>
  </r>
  <r>
    <x v="6"/>
    <x v="18"/>
    <x v="423"/>
    <x v="15"/>
    <n v="5"/>
  </r>
  <r>
    <x v="6"/>
    <x v="18"/>
    <x v="430"/>
    <x v="15"/>
    <n v="1"/>
  </r>
  <r>
    <x v="6"/>
    <x v="18"/>
    <x v="424"/>
    <x v="15"/>
    <n v="5"/>
  </r>
  <r>
    <x v="6"/>
    <x v="18"/>
    <x v="418"/>
    <x v="16"/>
    <n v="1"/>
  </r>
  <r>
    <x v="6"/>
    <x v="18"/>
    <x v="419"/>
    <x v="16"/>
    <n v="1"/>
  </r>
  <r>
    <x v="6"/>
    <x v="18"/>
    <x v="420"/>
    <x v="16"/>
    <n v="1"/>
  </r>
  <r>
    <x v="6"/>
    <x v="18"/>
    <x v="421"/>
    <x v="16"/>
    <n v="1"/>
  </r>
  <r>
    <x v="6"/>
    <x v="18"/>
    <x v="423"/>
    <x v="16"/>
    <n v="1"/>
  </r>
  <r>
    <x v="6"/>
    <x v="18"/>
    <x v="430"/>
    <x v="16"/>
    <n v="1"/>
  </r>
  <r>
    <x v="6"/>
    <x v="18"/>
    <x v="424"/>
    <x v="16"/>
    <n v="1"/>
  </r>
  <r>
    <x v="6"/>
    <x v="18"/>
    <x v="433"/>
    <x v="16"/>
    <n v="1"/>
  </r>
  <r>
    <x v="6"/>
    <x v="18"/>
    <x v="425"/>
    <x v="16"/>
    <n v="1"/>
  </r>
  <r>
    <x v="6"/>
    <x v="18"/>
    <x v="421"/>
    <x v="33"/>
    <n v="2"/>
  </r>
  <r>
    <x v="6"/>
    <x v="18"/>
    <x v="425"/>
    <x v="33"/>
    <n v="1"/>
  </r>
  <r>
    <x v="6"/>
    <x v="18"/>
    <x v="421"/>
    <x v="34"/>
    <n v="1"/>
  </r>
  <r>
    <x v="6"/>
    <x v="18"/>
    <x v="420"/>
    <x v="36"/>
    <n v="1"/>
  </r>
  <r>
    <x v="6"/>
    <x v="18"/>
    <x v="418"/>
    <x v="17"/>
    <n v="82"/>
  </r>
  <r>
    <x v="6"/>
    <x v="18"/>
    <x v="420"/>
    <x v="17"/>
    <n v="153"/>
  </r>
  <r>
    <x v="6"/>
    <x v="18"/>
    <x v="421"/>
    <x v="17"/>
    <n v="1108"/>
  </r>
  <r>
    <x v="6"/>
    <x v="18"/>
    <x v="422"/>
    <x v="17"/>
    <n v="39"/>
  </r>
  <r>
    <x v="6"/>
    <x v="18"/>
    <x v="423"/>
    <x v="17"/>
    <n v="193"/>
  </r>
  <r>
    <x v="6"/>
    <x v="18"/>
    <x v="429"/>
    <x v="17"/>
    <n v="279"/>
  </r>
  <r>
    <x v="6"/>
    <x v="18"/>
    <x v="430"/>
    <x v="17"/>
    <n v="82"/>
  </r>
  <r>
    <x v="6"/>
    <x v="18"/>
    <x v="424"/>
    <x v="17"/>
    <n v="736"/>
  </r>
  <r>
    <x v="6"/>
    <x v="18"/>
    <x v="433"/>
    <x v="17"/>
    <n v="19"/>
  </r>
  <r>
    <x v="6"/>
    <x v="18"/>
    <x v="425"/>
    <x v="17"/>
    <n v="383"/>
  </r>
  <r>
    <x v="6"/>
    <x v="18"/>
    <x v="426"/>
    <x v="18"/>
    <n v="259"/>
  </r>
  <r>
    <x v="6"/>
    <x v="18"/>
    <x v="418"/>
    <x v="18"/>
    <n v="353"/>
  </r>
  <r>
    <x v="6"/>
    <x v="18"/>
    <x v="421"/>
    <x v="18"/>
    <n v="827"/>
  </r>
  <r>
    <x v="6"/>
    <x v="18"/>
    <x v="424"/>
    <x v="18"/>
    <n v="692"/>
  </r>
  <r>
    <x v="6"/>
    <x v="18"/>
    <x v="425"/>
    <x v="18"/>
    <n v="320"/>
  </r>
  <r>
    <x v="6"/>
    <x v="18"/>
    <x v="426"/>
    <x v="42"/>
    <n v="675"/>
  </r>
  <r>
    <x v="6"/>
    <x v="18"/>
    <x v="418"/>
    <x v="42"/>
    <n v="1602"/>
  </r>
  <r>
    <x v="6"/>
    <x v="18"/>
    <x v="419"/>
    <x v="42"/>
    <n v="311"/>
  </r>
  <r>
    <x v="6"/>
    <x v="18"/>
    <x v="420"/>
    <x v="42"/>
    <n v="25"/>
  </r>
  <r>
    <x v="6"/>
    <x v="18"/>
    <x v="421"/>
    <x v="42"/>
    <n v="2203"/>
  </r>
  <r>
    <x v="6"/>
    <x v="18"/>
    <x v="427"/>
    <x v="42"/>
    <n v="17"/>
  </r>
  <r>
    <x v="6"/>
    <x v="18"/>
    <x v="428"/>
    <x v="42"/>
    <n v="20"/>
  </r>
  <r>
    <x v="6"/>
    <x v="18"/>
    <x v="422"/>
    <x v="42"/>
    <n v="198"/>
  </r>
  <r>
    <x v="6"/>
    <x v="18"/>
    <x v="423"/>
    <x v="42"/>
    <n v="1974"/>
  </r>
  <r>
    <x v="6"/>
    <x v="18"/>
    <x v="429"/>
    <x v="42"/>
    <n v="19"/>
  </r>
  <r>
    <x v="6"/>
    <x v="18"/>
    <x v="430"/>
    <x v="42"/>
    <n v="238"/>
  </r>
  <r>
    <x v="6"/>
    <x v="18"/>
    <x v="431"/>
    <x v="42"/>
    <n v="155"/>
  </r>
  <r>
    <x v="6"/>
    <x v="18"/>
    <x v="432"/>
    <x v="42"/>
    <n v="102"/>
  </r>
  <r>
    <x v="6"/>
    <x v="18"/>
    <x v="424"/>
    <x v="42"/>
    <n v="1643"/>
  </r>
  <r>
    <x v="6"/>
    <x v="18"/>
    <x v="433"/>
    <x v="42"/>
    <n v="933"/>
  </r>
  <r>
    <x v="6"/>
    <x v="18"/>
    <x v="425"/>
    <x v="42"/>
    <n v="369"/>
  </r>
  <r>
    <x v="6"/>
    <x v="18"/>
    <x v="426"/>
    <x v="21"/>
    <n v="640"/>
  </r>
  <r>
    <x v="6"/>
    <x v="18"/>
    <x v="418"/>
    <x v="21"/>
    <n v="1430"/>
  </r>
  <r>
    <x v="6"/>
    <x v="18"/>
    <x v="419"/>
    <x v="21"/>
    <n v="291"/>
  </r>
  <r>
    <x v="6"/>
    <x v="18"/>
    <x v="420"/>
    <x v="21"/>
    <n v="43"/>
  </r>
  <r>
    <x v="6"/>
    <x v="18"/>
    <x v="421"/>
    <x v="21"/>
    <n v="1976"/>
  </r>
  <r>
    <x v="6"/>
    <x v="18"/>
    <x v="427"/>
    <x v="21"/>
    <n v="40"/>
  </r>
  <r>
    <x v="6"/>
    <x v="18"/>
    <x v="428"/>
    <x v="21"/>
    <n v="20"/>
  </r>
  <r>
    <x v="6"/>
    <x v="18"/>
    <x v="422"/>
    <x v="21"/>
    <n v="172"/>
  </r>
  <r>
    <x v="6"/>
    <x v="18"/>
    <x v="423"/>
    <x v="21"/>
    <n v="1693"/>
  </r>
  <r>
    <x v="6"/>
    <x v="18"/>
    <x v="429"/>
    <x v="21"/>
    <n v="103"/>
  </r>
  <r>
    <x v="6"/>
    <x v="18"/>
    <x v="430"/>
    <x v="21"/>
    <n v="173"/>
  </r>
  <r>
    <x v="6"/>
    <x v="18"/>
    <x v="431"/>
    <x v="21"/>
    <n v="158"/>
  </r>
  <r>
    <x v="6"/>
    <x v="18"/>
    <x v="432"/>
    <x v="21"/>
    <n v="71"/>
  </r>
  <r>
    <x v="6"/>
    <x v="18"/>
    <x v="424"/>
    <x v="21"/>
    <n v="1859"/>
  </r>
  <r>
    <x v="6"/>
    <x v="18"/>
    <x v="433"/>
    <x v="21"/>
    <n v="925"/>
  </r>
  <r>
    <x v="6"/>
    <x v="18"/>
    <x v="425"/>
    <x v="21"/>
    <n v="389"/>
  </r>
  <r>
    <x v="6"/>
    <x v="18"/>
    <x v="418"/>
    <x v="22"/>
    <n v="8"/>
  </r>
  <r>
    <x v="6"/>
    <x v="18"/>
    <x v="419"/>
    <x v="22"/>
    <n v="5"/>
  </r>
  <r>
    <x v="6"/>
    <x v="18"/>
    <x v="420"/>
    <x v="22"/>
    <n v="3"/>
  </r>
  <r>
    <x v="6"/>
    <x v="18"/>
    <x v="421"/>
    <x v="22"/>
    <n v="3"/>
  </r>
  <r>
    <x v="6"/>
    <x v="18"/>
    <x v="423"/>
    <x v="22"/>
    <n v="20"/>
  </r>
  <r>
    <x v="6"/>
    <x v="18"/>
    <x v="430"/>
    <x v="22"/>
    <n v="11500"/>
  </r>
  <r>
    <x v="6"/>
    <x v="18"/>
    <x v="424"/>
    <x v="22"/>
    <n v="2"/>
  </r>
  <r>
    <x v="6"/>
    <x v="18"/>
    <x v="433"/>
    <x v="22"/>
    <n v="12"/>
  </r>
  <r>
    <x v="6"/>
    <x v="18"/>
    <x v="425"/>
    <x v="22"/>
    <n v="2"/>
  </r>
  <r>
    <x v="6"/>
    <x v="18"/>
    <x v="421"/>
    <x v="23"/>
    <n v="3"/>
  </r>
  <r>
    <x v="6"/>
    <x v="18"/>
    <x v="423"/>
    <x v="23"/>
    <n v="1"/>
  </r>
  <r>
    <x v="6"/>
    <x v="18"/>
    <x v="424"/>
    <x v="23"/>
    <n v="6"/>
  </r>
  <r>
    <x v="6"/>
    <x v="18"/>
    <x v="426"/>
    <x v="25"/>
    <n v="1248"/>
  </r>
  <r>
    <x v="6"/>
    <x v="18"/>
    <x v="418"/>
    <x v="25"/>
    <n v="7120"/>
  </r>
  <r>
    <x v="6"/>
    <x v="18"/>
    <x v="419"/>
    <x v="25"/>
    <n v="928"/>
  </r>
  <r>
    <x v="6"/>
    <x v="18"/>
    <x v="420"/>
    <x v="25"/>
    <n v="2935"/>
  </r>
  <r>
    <x v="6"/>
    <x v="18"/>
    <x v="421"/>
    <x v="25"/>
    <n v="31200"/>
  </r>
  <r>
    <x v="6"/>
    <x v="18"/>
    <x v="427"/>
    <x v="25"/>
    <n v="235"/>
  </r>
  <r>
    <x v="6"/>
    <x v="18"/>
    <x v="428"/>
    <x v="25"/>
    <n v="200"/>
  </r>
  <r>
    <x v="6"/>
    <x v="18"/>
    <x v="422"/>
    <x v="25"/>
    <n v="1418"/>
  </r>
  <r>
    <x v="6"/>
    <x v="18"/>
    <x v="423"/>
    <x v="25"/>
    <n v="8762"/>
  </r>
  <r>
    <x v="6"/>
    <x v="18"/>
    <x v="429"/>
    <x v="25"/>
    <n v="6797"/>
  </r>
  <r>
    <x v="6"/>
    <x v="18"/>
    <x v="430"/>
    <x v="25"/>
    <n v="1783"/>
  </r>
  <r>
    <x v="6"/>
    <x v="18"/>
    <x v="431"/>
    <x v="25"/>
    <n v="289"/>
  </r>
  <r>
    <x v="6"/>
    <x v="18"/>
    <x v="432"/>
    <x v="25"/>
    <n v="164"/>
  </r>
  <r>
    <x v="6"/>
    <x v="18"/>
    <x v="424"/>
    <x v="25"/>
    <n v="24692"/>
  </r>
  <r>
    <x v="6"/>
    <x v="18"/>
    <x v="433"/>
    <x v="25"/>
    <n v="2655"/>
  </r>
  <r>
    <x v="6"/>
    <x v="18"/>
    <x v="425"/>
    <x v="25"/>
    <n v="8752"/>
  </r>
  <r>
    <x v="6"/>
    <x v="18"/>
    <x v="421"/>
    <x v="26"/>
    <n v="8"/>
  </r>
  <r>
    <x v="6"/>
    <x v="18"/>
    <x v="424"/>
    <x v="26"/>
    <n v="3"/>
  </r>
  <r>
    <x v="6"/>
    <x v="18"/>
    <x v="425"/>
    <x v="26"/>
    <n v="2"/>
  </r>
  <r>
    <x v="6"/>
    <x v="18"/>
    <x v="421"/>
    <x v="27"/>
    <n v="49"/>
  </r>
  <r>
    <x v="6"/>
    <x v="18"/>
    <x v="423"/>
    <x v="27"/>
    <n v="15"/>
  </r>
  <r>
    <x v="6"/>
    <x v="18"/>
    <x v="424"/>
    <x v="27"/>
    <n v="19"/>
  </r>
  <r>
    <x v="6"/>
    <x v="18"/>
    <x v="425"/>
    <x v="27"/>
    <n v="171"/>
  </r>
  <r>
    <x v="6"/>
    <x v="18"/>
    <x v="420"/>
    <x v="28"/>
    <n v="1"/>
  </r>
  <r>
    <x v="6"/>
    <x v="18"/>
    <x v="421"/>
    <x v="28"/>
    <n v="181"/>
  </r>
  <r>
    <x v="6"/>
    <x v="18"/>
    <x v="422"/>
    <x v="28"/>
    <n v="2"/>
  </r>
  <r>
    <x v="6"/>
    <x v="18"/>
    <x v="423"/>
    <x v="28"/>
    <n v="7"/>
  </r>
  <r>
    <x v="6"/>
    <x v="18"/>
    <x v="430"/>
    <x v="28"/>
    <n v="1"/>
  </r>
  <r>
    <x v="6"/>
    <x v="18"/>
    <x v="424"/>
    <x v="28"/>
    <n v="5"/>
  </r>
  <r>
    <x v="6"/>
    <x v="18"/>
    <x v="426"/>
    <x v="29"/>
    <n v="1248"/>
  </r>
  <r>
    <x v="6"/>
    <x v="18"/>
    <x v="418"/>
    <x v="29"/>
    <n v="7120"/>
  </r>
  <r>
    <x v="6"/>
    <x v="18"/>
    <x v="419"/>
    <x v="29"/>
    <n v="928"/>
  </r>
  <r>
    <x v="6"/>
    <x v="18"/>
    <x v="420"/>
    <x v="29"/>
    <n v="3060"/>
  </r>
  <r>
    <x v="6"/>
    <x v="18"/>
    <x v="421"/>
    <x v="29"/>
    <n v="31441"/>
  </r>
  <r>
    <x v="6"/>
    <x v="18"/>
    <x v="427"/>
    <x v="29"/>
    <n v="235"/>
  </r>
  <r>
    <x v="6"/>
    <x v="18"/>
    <x v="428"/>
    <x v="29"/>
    <n v="200"/>
  </r>
  <r>
    <x v="6"/>
    <x v="18"/>
    <x v="422"/>
    <x v="29"/>
    <n v="1420"/>
  </r>
  <r>
    <x v="6"/>
    <x v="18"/>
    <x v="423"/>
    <x v="29"/>
    <n v="8785"/>
  </r>
  <r>
    <x v="6"/>
    <x v="18"/>
    <x v="429"/>
    <x v="29"/>
    <n v="6823"/>
  </r>
  <r>
    <x v="6"/>
    <x v="18"/>
    <x v="430"/>
    <x v="29"/>
    <n v="1789"/>
  </r>
  <r>
    <x v="6"/>
    <x v="18"/>
    <x v="431"/>
    <x v="29"/>
    <n v="289"/>
  </r>
  <r>
    <x v="6"/>
    <x v="18"/>
    <x v="432"/>
    <x v="29"/>
    <n v="164"/>
  </r>
  <r>
    <x v="6"/>
    <x v="18"/>
    <x v="424"/>
    <x v="29"/>
    <n v="24725"/>
  </r>
  <r>
    <x v="6"/>
    <x v="18"/>
    <x v="433"/>
    <x v="29"/>
    <n v="2655"/>
  </r>
  <r>
    <x v="6"/>
    <x v="18"/>
    <x v="425"/>
    <x v="29"/>
    <n v="8942"/>
  </r>
  <r>
    <x v="6"/>
    <x v="18"/>
    <x v="421"/>
    <x v="37"/>
    <n v="665"/>
  </r>
  <r>
    <x v="6"/>
    <x v="18"/>
    <x v="425"/>
    <x v="37"/>
    <n v="197"/>
  </r>
  <r>
    <x v="6"/>
    <x v="18"/>
    <x v="421"/>
    <x v="38"/>
    <n v="23"/>
  </r>
  <r>
    <x v="6"/>
    <x v="18"/>
    <x v="420"/>
    <x v="40"/>
    <n v="15"/>
  </r>
  <r>
    <x v="6"/>
    <x v="18"/>
    <x v="426"/>
    <x v="30"/>
    <n v="23"/>
  </r>
  <r>
    <x v="6"/>
    <x v="18"/>
    <x v="418"/>
    <x v="30"/>
    <n v="29"/>
  </r>
  <r>
    <x v="6"/>
    <x v="18"/>
    <x v="420"/>
    <x v="30"/>
    <n v="11"/>
  </r>
  <r>
    <x v="6"/>
    <x v="18"/>
    <x v="421"/>
    <x v="30"/>
    <n v="86"/>
  </r>
  <r>
    <x v="6"/>
    <x v="18"/>
    <x v="424"/>
    <x v="30"/>
    <n v="70"/>
  </r>
  <r>
    <x v="6"/>
    <x v="18"/>
    <x v="425"/>
    <x v="30"/>
    <n v="16"/>
  </r>
  <r>
    <x v="7"/>
    <x v="0"/>
    <x v="0"/>
    <x v="0"/>
    <n v="170"/>
  </r>
  <r>
    <x v="7"/>
    <x v="0"/>
    <x v="1"/>
    <x v="0"/>
    <n v="11"/>
  </r>
  <r>
    <x v="7"/>
    <x v="0"/>
    <x v="2"/>
    <x v="0"/>
    <n v="392"/>
  </r>
  <r>
    <x v="7"/>
    <x v="0"/>
    <x v="3"/>
    <x v="0"/>
    <n v="230"/>
  </r>
  <r>
    <x v="7"/>
    <x v="0"/>
    <x v="4"/>
    <x v="0"/>
    <n v="64"/>
  </r>
  <r>
    <x v="7"/>
    <x v="0"/>
    <x v="5"/>
    <x v="0"/>
    <n v="91"/>
  </r>
  <r>
    <x v="7"/>
    <x v="0"/>
    <x v="6"/>
    <x v="0"/>
    <n v="159"/>
  </r>
  <r>
    <x v="7"/>
    <x v="0"/>
    <x v="17"/>
    <x v="0"/>
    <n v="2"/>
  </r>
  <r>
    <x v="7"/>
    <x v="0"/>
    <x v="7"/>
    <x v="0"/>
    <n v="219"/>
  </r>
  <r>
    <x v="7"/>
    <x v="0"/>
    <x v="8"/>
    <x v="0"/>
    <n v="48"/>
  </r>
  <r>
    <x v="7"/>
    <x v="0"/>
    <x v="10"/>
    <x v="0"/>
    <n v="119"/>
  </r>
  <r>
    <x v="7"/>
    <x v="0"/>
    <x v="11"/>
    <x v="0"/>
    <n v="122"/>
  </r>
  <r>
    <x v="7"/>
    <x v="0"/>
    <x v="12"/>
    <x v="0"/>
    <n v="369"/>
  </r>
  <r>
    <x v="7"/>
    <x v="0"/>
    <x v="13"/>
    <x v="0"/>
    <n v="36"/>
  </r>
  <r>
    <x v="7"/>
    <x v="0"/>
    <x v="14"/>
    <x v="0"/>
    <n v="110"/>
  </r>
  <r>
    <x v="7"/>
    <x v="0"/>
    <x v="15"/>
    <x v="0"/>
    <n v="14"/>
  </r>
  <r>
    <x v="7"/>
    <x v="0"/>
    <x v="16"/>
    <x v="0"/>
    <n v="47"/>
  </r>
  <r>
    <x v="7"/>
    <x v="0"/>
    <x v="0"/>
    <x v="1"/>
    <n v="12"/>
  </r>
  <r>
    <x v="7"/>
    <x v="0"/>
    <x v="1"/>
    <x v="1"/>
    <n v="2"/>
  </r>
  <r>
    <x v="7"/>
    <x v="0"/>
    <x v="2"/>
    <x v="1"/>
    <n v="27"/>
  </r>
  <r>
    <x v="7"/>
    <x v="0"/>
    <x v="3"/>
    <x v="1"/>
    <n v="13"/>
  </r>
  <r>
    <x v="7"/>
    <x v="0"/>
    <x v="4"/>
    <x v="1"/>
    <n v="9"/>
  </r>
  <r>
    <x v="7"/>
    <x v="0"/>
    <x v="5"/>
    <x v="1"/>
    <n v="2"/>
  </r>
  <r>
    <x v="7"/>
    <x v="0"/>
    <x v="6"/>
    <x v="1"/>
    <n v="13"/>
  </r>
  <r>
    <x v="7"/>
    <x v="0"/>
    <x v="17"/>
    <x v="1"/>
    <n v="1"/>
  </r>
  <r>
    <x v="7"/>
    <x v="0"/>
    <x v="7"/>
    <x v="1"/>
    <n v="14"/>
  </r>
  <r>
    <x v="7"/>
    <x v="0"/>
    <x v="8"/>
    <x v="1"/>
    <n v="4"/>
  </r>
  <r>
    <x v="7"/>
    <x v="0"/>
    <x v="10"/>
    <x v="1"/>
    <n v="11"/>
  </r>
  <r>
    <x v="7"/>
    <x v="0"/>
    <x v="11"/>
    <x v="1"/>
    <n v="11"/>
  </r>
  <r>
    <x v="7"/>
    <x v="0"/>
    <x v="12"/>
    <x v="1"/>
    <n v="26"/>
  </r>
  <r>
    <x v="7"/>
    <x v="0"/>
    <x v="13"/>
    <x v="1"/>
    <n v="2"/>
  </r>
  <r>
    <x v="7"/>
    <x v="0"/>
    <x v="14"/>
    <x v="1"/>
    <n v="3"/>
  </r>
  <r>
    <x v="7"/>
    <x v="0"/>
    <x v="15"/>
    <x v="1"/>
    <n v="3"/>
  </r>
  <r>
    <x v="7"/>
    <x v="0"/>
    <x v="16"/>
    <x v="1"/>
    <n v="4"/>
  </r>
  <r>
    <x v="7"/>
    <x v="0"/>
    <x v="0"/>
    <x v="2"/>
    <n v="218"/>
  </r>
  <r>
    <x v="7"/>
    <x v="0"/>
    <x v="1"/>
    <x v="2"/>
    <n v="14"/>
  </r>
  <r>
    <x v="7"/>
    <x v="0"/>
    <x v="2"/>
    <x v="2"/>
    <n v="295"/>
  </r>
  <r>
    <x v="7"/>
    <x v="0"/>
    <x v="3"/>
    <x v="2"/>
    <n v="257"/>
  </r>
  <r>
    <x v="7"/>
    <x v="0"/>
    <x v="4"/>
    <x v="2"/>
    <n v="22"/>
  </r>
  <r>
    <x v="7"/>
    <x v="0"/>
    <x v="5"/>
    <x v="2"/>
    <n v="75"/>
  </r>
  <r>
    <x v="7"/>
    <x v="0"/>
    <x v="6"/>
    <x v="2"/>
    <n v="144"/>
  </r>
  <r>
    <x v="7"/>
    <x v="0"/>
    <x v="17"/>
    <x v="2"/>
    <n v="18"/>
  </r>
  <r>
    <x v="7"/>
    <x v="0"/>
    <x v="7"/>
    <x v="2"/>
    <n v="169"/>
  </r>
  <r>
    <x v="7"/>
    <x v="0"/>
    <x v="8"/>
    <x v="2"/>
    <n v="113"/>
  </r>
  <r>
    <x v="7"/>
    <x v="0"/>
    <x v="9"/>
    <x v="2"/>
    <n v="86"/>
  </r>
  <r>
    <x v="7"/>
    <x v="0"/>
    <x v="10"/>
    <x v="2"/>
    <n v="242"/>
  </r>
  <r>
    <x v="7"/>
    <x v="0"/>
    <x v="11"/>
    <x v="2"/>
    <n v="143"/>
  </r>
  <r>
    <x v="7"/>
    <x v="0"/>
    <x v="12"/>
    <x v="2"/>
    <n v="315"/>
  </r>
  <r>
    <x v="7"/>
    <x v="0"/>
    <x v="13"/>
    <x v="2"/>
    <n v="123"/>
  </r>
  <r>
    <x v="7"/>
    <x v="0"/>
    <x v="14"/>
    <x v="2"/>
    <n v="94"/>
  </r>
  <r>
    <x v="7"/>
    <x v="0"/>
    <x v="15"/>
    <x v="2"/>
    <n v="117"/>
  </r>
  <r>
    <x v="7"/>
    <x v="0"/>
    <x v="16"/>
    <x v="2"/>
    <n v="78"/>
  </r>
  <r>
    <x v="7"/>
    <x v="0"/>
    <x v="0"/>
    <x v="3"/>
    <n v="2"/>
  </r>
  <r>
    <x v="7"/>
    <x v="0"/>
    <x v="2"/>
    <x v="3"/>
    <n v="6"/>
  </r>
  <r>
    <x v="7"/>
    <x v="0"/>
    <x v="3"/>
    <x v="3"/>
    <n v="2"/>
  </r>
  <r>
    <x v="7"/>
    <x v="0"/>
    <x v="6"/>
    <x v="3"/>
    <n v="2"/>
  </r>
  <r>
    <x v="7"/>
    <x v="0"/>
    <x v="7"/>
    <x v="3"/>
    <n v="2"/>
  </r>
  <r>
    <x v="7"/>
    <x v="0"/>
    <x v="8"/>
    <x v="3"/>
    <n v="1"/>
  </r>
  <r>
    <x v="7"/>
    <x v="0"/>
    <x v="10"/>
    <x v="3"/>
    <n v="8"/>
  </r>
  <r>
    <x v="7"/>
    <x v="0"/>
    <x v="12"/>
    <x v="3"/>
    <n v="5"/>
  </r>
  <r>
    <x v="7"/>
    <x v="0"/>
    <x v="13"/>
    <x v="3"/>
    <n v="1"/>
  </r>
  <r>
    <x v="7"/>
    <x v="0"/>
    <x v="0"/>
    <x v="4"/>
    <n v="25"/>
  </r>
  <r>
    <x v="7"/>
    <x v="0"/>
    <x v="2"/>
    <x v="4"/>
    <n v="40"/>
  </r>
  <r>
    <x v="7"/>
    <x v="0"/>
    <x v="3"/>
    <x v="4"/>
    <n v="12"/>
  </r>
  <r>
    <x v="7"/>
    <x v="0"/>
    <x v="4"/>
    <x v="4"/>
    <n v="3"/>
  </r>
  <r>
    <x v="7"/>
    <x v="0"/>
    <x v="5"/>
    <x v="4"/>
    <n v="2"/>
  </r>
  <r>
    <x v="7"/>
    <x v="0"/>
    <x v="6"/>
    <x v="4"/>
    <n v="9"/>
  </r>
  <r>
    <x v="7"/>
    <x v="0"/>
    <x v="7"/>
    <x v="4"/>
    <n v="22"/>
  </r>
  <r>
    <x v="7"/>
    <x v="0"/>
    <x v="8"/>
    <x v="4"/>
    <n v="12"/>
  </r>
  <r>
    <x v="7"/>
    <x v="0"/>
    <x v="9"/>
    <x v="4"/>
    <n v="3"/>
  </r>
  <r>
    <x v="7"/>
    <x v="0"/>
    <x v="10"/>
    <x v="4"/>
    <n v="18"/>
  </r>
  <r>
    <x v="7"/>
    <x v="0"/>
    <x v="11"/>
    <x v="4"/>
    <n v="12"/>
  </r>
  <r>
    <x v="7"/>
    <x v="0"/>
    <x v="12"/>
    <x v="4"/>
    <n v="37"/>
  </r>
  <r>
    <x v="7"/>
    <x v="0"/>
    <x v="13"/>
    <x v="4"/>
    <n v="4"/>
  </r>
  <r>
    <x v="7"/>
    <x v="0"/>
    <x v="14"/>
    <x v="4"/>
    <n v="1"/>
  </r>
  <r>
    <x v="7"/>
    <x v="0"/>
    <x v="15"/>
    <x v="4"/>
    <n v="9"/>
  </r>
  <r>
    <x v="7"/>
    <x v="0"/>
    <x v="16"/>
    <x v="4"/>
    <n v="3"/>
  </r>
  <r>
    <x v="7"/>
    <x v="0"/>
    <x v="0"/>
    <x v="5"/>
    <n v="221"/>
  </r>
  <r>
    <x v="7"/>
    <x v="0"/>
    <x v="1"/>
    <x v="5"/>
    <n v="14"/>
  </r>
  <r>
    <x v="7"/>
    <x v="0"/>
    <x v="2"/>
    <x v="5"/>
    <n v="299"/>
  </r>
  <r>
    <x v="7"/>
    <x v="0"/>
    <x v="3"/>
    <x v="5"/>
    <n v="260"/>
  </r>
  <r>
    <x v="7"/>
    <x v="0"/>
    <x v="4"/>
    <x v="5"/>
    <n v="22"/>
  </r>
  <r>
    <x v="7"/>
    <x v="0"/>
    <x v="5"/>
    <x v="5"/>
    <n v="75"/>
  </r>
  <r>
    <x v="7"/>
    <x v="0"/>
    <x v="6"/>
    <x v="5"/>
    <n v="148"/>
  </r>
  <r>
    <x v="7"/>
    <x v="0"/>
    <x v="17"/>
    <x v="5"/>
    <n v="18"/>
  </r>
  <r>
    <x v="7"/>
    <x v="0"/>
    <x v="7"/>
    <x v="5"/>
    <n v="176"/>
  </r>
  <r>
    <x v="7"/>
    <x v="0"/>
    <x v="8"/>
    <x v="5"/>
    <n v="114"/>
  </r>
  <r>
    <x v="7"/>
    <x v="0"/>
    <x v="9"/>
    <x v="5"/>
    <n v="88"/>
  </r>
  <r>
    <x v="7"/>
    <x v="0"/>
    <x v="10"/>
    <x v="5"/>
    <n v="250"/>
  </r>
  <r>
    <x v="7"/>
    <x v="0"/>
    <x v="11"/>
    <x v="5"/>
    <n v="147"/>
  </r>
  <r>
    <x v="7"/>
    <x v="0"/>
    <x v="12"/>
    <x v="5"/>
    <n v="321"/>
  </r>
  <r>
    <x v="7"/>
    <x v="0"/>
    <x v="13"/>
    <x v="5"/>
    <n v="124"/>
  </r>
  <r>
    <x v="7"/>
    <x v="0"/>
    <x v="14"/>
    <x v="5"/>
    <n v="97"/>
  </r>
  <r>
    <x v="7"/>
    <x v="0"/>
    <x v="15"/>
    <x v="5"/>
    <n v="118"/>
  </r>
  <r>
    <x v="7"/>
    <x v="0"/>
    <x v="16"/>
    <x v="5"/>
    <n v="79"/>
  </r>
  <r>
    <x v="7"/>
    <x v="0"/>
    <x v="0"/>
    <x v="6"/>
    <n v="17"/>
  </r>
  <r>
    <x v="7"/>
    <x v="0"/>
    <x v="2"/>
    <x v="6"/>
    <n v="18"/>
  </r>
  <r>
    <x v="7"/>
    <x v="0"/>
    <x v="3"/>
    <x v="6"/>
    <n v="8"/>
  </r>
  <r>
    <x v="7"/>
    <x v="0"/>
    <x v="6"/>
    <x v="6"/>
    <n v="14"/>
  </r>
  <r>
    <x v="7"/>
    <x v="0"/>
    <x v="7"/>
    <x v="6"/>
    <n v="14"/>
  </r>
  <r>
    <x v="7"/>
    <x v="0"/>
    <x v="8"/>
    <x v="6"/>
    <n v="1"/>
  </r>
  <r>
    <x v="7"/>
    <x v="0"/>
    <x v="9"/>
    <x v="6"/>
    <n v="6"/>
  </r>
  <r>
    <x v="7"/>
    <x v="0"/>
    <x v="10"/>
    <x v="6"/>
    <n v="10"/>
  </r>
  <r>
    <x v="7"/>
    <x v="0"/>
    <x v="11"/>
    <x v="6"/>
    <n v="7"/>
  </r>
  <r>
    <x v="7"/>
    <x v="0"/>
    <x v="12"/>
    <x v="6"/>
    <n v="21"/>
  </r>
  <r>
    <x v="7"/>
    <x v="0"/>
    <x v="13"/>
    <x v="6"/>
    <n v="2"/>
  </r>
  <r>
    <x v="7"/>
    <x v="0"/>
    <x v="15"/>
    <x v="6"/>
    <n v="1"/>
  </r>
  <r>
    <x v="7"/>
    <x v="0"/>
    <x v="16"/>
    <x v="6"/>
    <n v="1"/>
  </r>
  <r>
    <x v="7"/>
    <x v="0"/>
    <x v="0"/>
    <x v="7"/>
    <n v="24"/>
  </r>
  <r>
    <x v="7"/>
    <x v="0"/>
    <x v="2"/>
    <x v="7"/>
    <n v="26"/>
  </r>
  <r>
    <x v="7"/>
    <x v="0"/>
    <x v="3"/>
    <x v="7"/>
    <n v="11"/>
  </r>
  <r>
    <x v="7"/>
    <x v="0"/>
    <x v="5"/>
    <x v="7"/>
    <n v="1"/>
  </r>
  <r>
    <x v="7"/>
    <x v="0"/>
    <x v="6"/>
    <x v="7"/>
    <n v="18"/>
  </r>
  <r>
    <x v="7"/>
    <x v="0"/>
    <x v="7"/>
    <x v="7"/>
    <n v="18"/>
  </r>
  <r>
    <x v="7"/>
    <x v="0"/>
    <x v="8"/>
    <x v="7"/>
    <n v="4"/>
  </r>
  <r>
    <x v="7"/>
    <x v="0"/>
    <x v="9"/>
    <x v="7"/>
    <n v="5"/>
  </r>
  <r>
    <x v="7"/>
    <x v="0"/>
    <x v="10"/>
    <x v="7"/>
    <n v="10"/>
  </r>
  <r>
    <x v="7"/>
    <x v="0"/>
    <x v="11"/>
    <x v="7"/>
    <n v="11"/>
  </r>
  <r>
    <x v="7"/>
    <x v="0"/>
    <x v="12"/>
    <x v="7"/>
    <n v="38"/>
  </r>
  <r>
    <x v="7"/>
    <x v="0"/>
    <x v="13"/>
    <x v="7"/>
    <n v="3"/>
  </r>
  <r>
    <x v="7"/>
    <x v="0"/>
    <x v="14"/>
    <x v="7"/>
    <n v="1"/>
  </r>
  <r>
    <x v="7"/>
    <x v="0"/>
    <x v="15"/>
    <x v="7"/>
    <n v="9"/>
  </r>
  <r>
    <x v="7"/>
    <x v="0"/>
    <x v="16"/>
    <x v="7"/>
    <n v="4"/>
  </r>
  <r>
    <x v="7"/>
    <x v="0"/>
    <x v="0"/>
    <x v="8"/>
    <n v="9"/>
  </r>
  <r>
    <x v="7"/>
    <x v="0"/>
    <x v="2"/>
    <x v="8"/>
    <n v="8"/>
  </r>
  <r>
    <x v="7"/>
    <x v="0"/>
    <x v="5"/>
    <x v="8"/>
    <n v="1"/>
  </r>
  <r>
    <x v="7"/>
    <x v="0"/>
    <x v="6"/>
    <x v="8"/>
    <n v="16"/>
  </r>
  <r>
    <x v="7"/>
    <x v="0"/>
    <x v="7"/>
    <x v="8"/>
    <n v="6"/>
  </r>
  <r>
    <x v="7"/>
    <x v="0"/>
    <x v="8"/>
    <x v="8"/>
    <n v="3"/>
  </r>
  <r>
    <x v="7"/>
    <x v="0"/>
    <x v="9"/>
    <x v="8"/>
    <n v="1"/>
  </r>
  <r>
    <x v="7"/>
    <x v="0"/>
    <x v="10"/>
    <x v="8"/>
    <n v="7"/>
  </r>
  <r>
    <x v="7"/>
    <x v="0"/>
    <x v="11"/>
    <x v="8"/>
    <n v="1"/>
  </r>
  <r>
    <x v="7"/>
    <x v="0"/>
    <x v="12"/>
    <x v="8"/>
    <n v="20"/>
  </r>
  <r>
    <x v="7"/>
    <x v="0"/>
    <x v="13"/>
    <x v="8"/>
    <n v="9"/>
  </r>
  <r>
    <x v="7"/>
    <x v="0"/>
    <x v="14"/>
    <x v="8"/>
    <n v="2"/>
  </r>
  <r>
    <x v="7"/>
    <x v="0"/>
    <x v="15"/>
    <x v="8"/>
    <n v="3"/>
  </r>
  <r>
    <x v="7"/>
    <x v="0"/>
    <x v="0"/>
    <x v="41"/>
    <n v="6"/>
  </r>
  <r>
    <x v="7"/>
    <x v="0"/>
    <x v="1"/>
    <x v="41"/>
    <n v="1"/>
  </r>
  <r>
    <x v="7"/>
    <x v="0"/>
    <x v="2"/>
    <x v="41"/>
    <n v="12"/>
  </r>
  <r>
    <x v="7"/>
    <x v="0"/>
    <x v="3"/>
    <x v="41"/>
    <n v="8"/>
  </r>
  <r>
    <x v="7"/>
    <x v="0"/>
    <x v="4"/>
    <x v="41"/>
    <n v="3"/>
  </r>
  <r>
    <x v="7"/>
    <x v="0"/>
    <x v="5"/>
    <x v="41"/>
    <n v="3"/>
  </r>
  <r>
    <x v="7"/>
    <x v="0"/>
    <x v="6"/>
    <x v="41"/>
    <n v="8"/>
  </r>
  <r>
    <x v="7"/>
    <x v="0"/>
    <x v="17"/>
    <x v="41"/>
    <n v="1"/>
  </r>
  <r>
    <x v="7"/>
    <x v="0"/>
    <x v="7"/>
    <x v="41"/>
    <n v="11"/>
  </r>
  <r>
    <x v="7"/>
    <x v="0"/>
    <x v="8"/>
    <x v="41"/>
    <n v="4"/>
  </r>
  <r>
    <x v="7"/>
    <x v="0"/>
    <x v="9"/>
    <x v="41"/>
    <n v="3"/>
  </r>
  <r>
    <x v="7"/>
    <x v="0"/>
    <x v="10"/>
    <x v="41"/>
    <n v="12"/>
  </r>
  <r>
    <x v="7"/>
    <x v="0"/>
    <x v="11"/>
    <x v="41"/>
    <n v="2"/>
  </r>
  <r>
    <x v="7"/>
    <x v="0"/>
    <x v="12"/>
    <x v="41"/>
    <n v="11"/>
  </r>
  <r>
    <x v="7"/>
    <x v="0"/>
    <x v="13"/>
    <x v="41"/>
    <n v="5"/>
  </r>
  <r>
    <x v="7"/>
    <x v="0"/>
    <x v="14"/>
    <x v="41"/>
    <n v="2"/>
  </r>
  <r>
    <x v="7"/>
    <x v="0"/>
    <x v="15"/>
    <x v="41"/>
    <n v="6"/>
  </r>
  <r>
    <x v="7"/>
    <x v="0"/>
    <x v="16"/>
    <x v="41"/>
    <n v="4"/>
  </r>
  <r>
    <x v="7"/>
    <x v="0"/>
    <x v="0"/>
    <x v="9"/>
    <n v="8"/>
  </r>
  <r>
    <x v="7"/>
    <x v="0"/>
    <x v="1"/>
    <x v="9"/>
    <n v="2"/>
  </r>
  <r>
    <x v="7"/>
    <x v="0"/>
    <x v="2"/>
    <x v="9"/>
    <n v="22"/>
  </r>
  <r>
    <x v="7"/>
    <x v="0"/>
    <x v="3"/>
    <x v="9"/>
    <n v="8"/>
  </r>
  <r>
    <x v="7"/>
    <x v="0"/>
    <x v="4"/>
    <x v="9"/>
    <n v="5"/>
  </r>
  <r>
    <x v="7"/>
    <x v="0"/>
    <x v="5"/>
    <x v="9"/>
    <n v="3"/>
  </r>
  <r>
    <x v="7"/>
    <x v="0"/>
    <x v="6"/>
    <x v="9"/>
    <n v="12"/>
  </r>
  <r>
    <x v="7"/>
    <x v="0"/>
    <x v="17"/>
    <x v="9"/>
    <n v="3"/>
  </r>
  <r>
    <x v="7"/>
    <x v="0"/>
    <x v="7"/>
    <x v="9"/>
    <n v="15"/>
  </r>
  <r>
    <x v="7"/>
    <x v="0"/>
    <x v="8"/>
    <x v="9"/>
    <n v="6"/>
  </r>
  <r>
    <x v="7"/>
    <x v="0"/>
    <x v="9"/>
    <x v="9"/>
    <n v="5"/>
  </r>
  <r>
    <x v="7"/>
    <x v="0"/>
    <x v="10"/>
    <x v="9"/>
    <n v="14"/>
  </r>
  <r>
    <x v="7"/>
    <x v="0"/>
    <x v="11"/>
    <x v="9"/>
    <n v="4"/>
  </r>
  <r>
    <x v="7"/>
    <x v="0"/>
    <x v="12"/>
    <x v="9"/>
    <n v="16"/>
  </r>
  <r>
    <x v="7"/>
    <x v="0"/>
    <x v="13"/>
    <x v="9"/>
    <n v="10"/>
  </r>
  <r>
    <x v="7"/>
    <x v="0"/>
    <x v="14"/>
    <x v="9"/>
    <n v="3"/>
  </r>
  <r>
    <x v="7"/>
    <x v="0"/>
    <x v="15"/>
    <x v="9"/>
    <n v="8"/>
  </r>
  <r>
    <x v="7"/>
    <x v="0"/>
    <x v="16"/>
    <x v="9"/>
    <n v="6"/>
  </r>
  <r>
    <x v="7"/>
    <x v="0"/>
    <x v="0"/>
    <x v="10"/>
    <n v="2"/>
  </r>
  <r>
    <x v="7"/>
    <x v="0"/>
    <x v="1"/>
    <x v="10"/>
    <n v="3"/>
  </r>
  <r>
    <x v="7"/>
    <x v="0"/>
    <x v="2"/>
    <x v="10"/>
    <n v="6"/>
  </r>
  <r>
    <x v="7"/>
    <x v="0"/>
    <x v="3"/>
    <x v="10"/>
    <n v="14"/>
  </r>
  <r>
    <x v="7"/>
    <x v="0"/>
    <x v="6"/>
    <x v="10"/>
    <n v="4"/>
  </r>
  <r>
    <x v="7"/>
    <x v="0"/>
    <x v="17"/>
    <x v="10"/>
    <n v="1"/>
  </r>
  <r>
    <x v="7"/>
    <x v="0"/>
    <x v="7"/>
    <x v="10"/>
    <n v="1"/>
  </r>
  <r>
    <x v="7"/>
    <x v="0"/>
    <x v="8"/>
    <x v="10"/>
    <n v="1"/>
  </r>
  <r>
    <x v="7"/>
    <x v="0"/>
    <x v="9"/>
    <x v="10"/>
    <n v="1"/>
  </r>
  <r>
    <x v="7"/>
    <x v="0"/>
    <x v="10"/>
    <x v="10"/>
    <n v="3"/>
  </r>
  <r>
    <x v="7"/>
    <x v="0"/>
    <x v="11"/>
    <x v="10"/>
    <n v="1"/>
  </r>
  <r>
    <x v="7"/>
    <x v="0"/>
    <x v="12"/>
    <x v="10"/>
    <n v="2"/>
  </r>
  <r>
    <x v="7"/>
    <x v="0"/>
    <x v="13"/>
    <x v="10"/>
    <n v="8"/>
  </r>
  <r>
    <x v="7"/>
    <x v="0"/>
    <x v="14"/>
    <x v="10"/>
    <n v="9"/>
  </r>
  <r>
    <x v="7"/>
    <x v="0"/>
    <x v="15"/>
    <x v="10"/>
    <n v="1"/>
  </r>
  <r>
    <x v="7"/>
    <x v="0"/>
    <x v="0"/>
    <x v="11"/>
    <n v="1"/>
  </r>
  <r>
    <x v="7"/>
    <x v="0"/>
    <x v="3"/>
    <x v="11"/>
    <n v="1"/>
  </r>
  <r>
    <x v="7"/>
    <x v="0"/>
    <x v="10"/>
    <x v="11"/>
    <n v="2"/>
  </r>
  <r>
    <x v="7"/>
    <x v="0"/>
    <x v="12"/>
    <x v="11"/>
    <n v="1"/>
  </r>
  <r>
    <x v="7"/>
    <x v="0"/>
    <x v="13"/>
    <x v="11"/>
    <n v="2"/>
  </r>
  <r>
    <x v="7"/>
    <x v="0"/>
    <x v="14"/>
    <x v="11"/>
    <n v="2"/>
  </r>
  <r>
    <x v="7"/>
    <x v="0"/>
    <x v="15"/>
    <x v="11"/>
    <n v="1"/>
  </r>
  <r>
    <x v="7"/>
    <x v="0"/>
    <x v="16"/>
    <x v="11"/>
    <n v="1"/>
  </r>
  <r>
    <x v="7"/>
    <x v="0"/>
    <x v="0"/>
    <x v="12"/>
    <n v="89"/>
  </r>
  <r>
    <x v="7"/>
    <x v="0"/>
    <x v="1"/>
    <x v="12"/>
    <n v="6"/>
  </r>
  <r>
    <x v="7"/>
    <x v="0"/>
    <x v="2"/>
    <x v="12"/>
    <n v="141"/>
  </r>
  <r>
    <x v="7"/>
    <x v="0"/>
    <x v="3"/>
    <x v="12"/>
    <n v="87"/>
  </r>
  <r>
    <x v="7"/>
    <x v="0"/>
    <x v="4"/>
    <x v="12"/>
    <n v="18"/>
  </r>
  <r>
    <x v="7"/>
    <x v="0"/>
    <x v="5"/>
    <x v="12"/>
    <n v="24"/>
  </r>
  <r>
    <x v="7"/>
    <x v="0"/>
    <x v="6"/>
    <x v="12"/>
    <n v="72"/>
  </r>
  <r>
    <x v="7"/>
    <x v="0"/>
    <x v="17"/>
    <x v="12"/>
    <n v="8"/>
  </r>
  <r>
    <x v="7"/>
    <x v="0"/>
    <x v="7"/>
    <x v="12"/>
    <n v="83"/>
  </r>
  <r>
    <x v="7"/>
    <x v="0"/>
    <x v="8"/>
    <x v="12"/>
    <n v="37"/>
  </r>
  <r>
    <x v="7"/>
    <x v="0"/>
    <x v="9"/>
    <x v="12"/>
    <n v="25"/>
  </r>
  <r>
    <x v="7"/>
    <x v="0"/>
    <x v="10"/>
    <x v="12"/>
    <n v="96"/>
  </r>
  <r>
    <x v="7"/>
    <x v="0"/>
    <x v="11"/>
    <x v="12"/>
    <n v="43"/>
  </r>
  <r>
    <x v="7"/>
    <x v="0"/>
    <x v="12"/>
    <x v="12"/>
    <n v="117"/>
  </r>
  <r>
    <x v="7"/>
    <x v="0"/>
    <x v="13"/>
    <x v="12"/>
    <n v="27"/>
  </r>
  <r>
    <x v="7"/>
    <x v="0"/>
    <x v="14"/>
    <x v="12"/>
    <n v="19"/>
  </r>
  <r>
    <x v="7"/>
    <x v="0"/>
    <x v="15"/>
    <x v="12"/>
    <n v="62"/>
  </r>
  <r>
    <x v="7"/>
    <x v="0"/>
    <x v="16"/>
    <x v="12"/>
    <n v="31"/>
  </r>
  <r>
    <x v="7"/>
    <x v="0"/>
    <x v="0"/>
    <x v="13"/>
    <n v="1"/>
  </r>
  <r>
    <x v="7"/>
    <x v="0"/>
    <x v="1"/>
    <x v="13"/>
    <n v="8"/>
  </r>
  <r>
    <x v="7"/>
    <x v="0"/>
    <x v="2"/>
    <x v="13"/>
    <n v="6"/>
  </r>
  <r>
    <x v="7"/>
    <x v="0"/>
    <x v="3"/>
    <x v="13"/>
    <n v="12"/>
  </r>
  <r>
    <x v="7"/>
    <x v="0"/>
    <x v="4"/>
    <x v="13"/>
    <n v="2"/>
  </r>
  <r>
    <x v="7"/>
    <x v="0"/>
    <x v="7"/>
    <x v="13"/>
    <n v="1"/>
  </r>
  <r>
    <x v="7"/>
    <x v="0"/>
    <x v="8"/>
    <x v="13"/>
    <n v="1"/>
  </r>
  <r>
    <x v="7"/>
    <x v="0"/>
    <x v="9"/>
    <x v="13"/>
    <n v="1"/>
  </r>
  <r>
    <x v="7"/>
    <x v="0"/>
    <x v="10"/>
    <x v="13"/>
    <n v="2"/>
  </r>
  <r>
    <x v="7"/>
    <x v="0"/>
    <x v="13"/>
    <x v="13"/>
    <n v="23"/>
  </r>
  <r>
    <x v="7"/>
    <x v="0"/>
    <x v="14"/>
    <x v="13"/>
    <n v="38"/>
  </r>
  <r>
    <x v="7"/>
    <x v="0"/>
    <x v="0"/>
    <x v="14"/>
    <n v="201"/>
  </r>
  <r>
    <x v="7"/>
    <x v="0"/>
    <x v="1"/>
    <x v="14"/>
    <n v="13"/>
  </r>
  <r>
    <x v="7"/>
    <x v="0"/>
    <x v="2"/>
    <x v="14"/>
    <n v="266"/>
  </r>
  <r>
    <x v="7"/>
    <x v="0"/>
    <x v="3"/>
    <x v="14"/>
    <n v="240"/>
  </r>
  <r>
    <x v="7"/>
    <x v="0"/>
    <x v="4"/>
    <x v="14"/>
    <n v="7"/>
  </r>
  <r>
    <x v="7"/>
    <x v="0"/>
    <x v="5"/>
    <x v="14"/>
    <n v="71"/>
  </r>
  <r>
    <x v="7"/>
    <x v="0"/>
    <x v="6"/>
    <x v="14"/>
    <n v="124"/>
  </r>
  <r>
    <x v="7"/>
    <x v="0"/>
    <x v="17"/>
    <x v="14"/>
    <n v="13"/>
  </r>
  <r>
    <x v="7"/>
    <x v="0"/>
    <x v="7"/>
    <x v="14"/>
    <n v="150"/>
  </r>
  <r>
    <x v="7"/>
    <x v="0"/>
    <x v="8"/>
    <x v="14"/>
    <n v="106"/>
  </r>
  <r>
    <x v="7"/>
    <x v="0"/>
    <x v="9"/>
    <x v="14"/>
    <n v="79"/>
  </r>
  <r>
    <x v="7"/>
    <x v="0"/>
    <x v="10"/>
    <x v="14"/>
    <n v="223"/>
  </r>
  <r>
    <x v="7"/>
    <x v="0"/>
    <x v="11"/>
    <x v="14"/>
    <n v="129"/>
  </r>
  <r>
    <x v="7"/>
    <x v="0"/>
    <x v="12"/>
    <x v="14"/>
    <n v="294"/>
  </r>
  <r>
    <x v="7"/>
    <x v="0"/>
    <x v="13"/>
    <x v="14"/>
    <n v="113"/>
  </r>
  <r>
    <x v="7"/>
    <x v="0"/>
    <x v="14"/>
    <x v="14"/>
    <n v="81"/>
  </r>
  <r>
    <x v="7"/>
    <x v="0"/>
    <x v="15"/>
    <x v="14"/>
    <n v="110"/>
  </r>
  <r>
    <x v="7"/>
    <x v="0"/>
    <x v="16"/>
    <x v="14"/>
    <n v="72"/>
  </r>
  <r>
    <x v="7"/>
    <x v="0"/>
    <x v="0"/>
    <x v="15"/>
    <n v="7"/>
  </r>
  <r>
    <x v="7"/>
    <x v="0"/>
    <x v="1"/>
    <x v="15"/>
    <n v="4"/>
  </r>
  <r>
    <x v="7"/>
    <x v="0"/>
    <x v="2"/>
    <x v="15"/>
    <n v="21"/>
  </r>
  <r>
    <x v="7"/>
    <x v="0"/>
    <x v="3"/>
    <x v="15"/>
    <n v="16"/>
  </r>
  <r>
    <x v="7"/>
    <x v="0"/>
    <x v="4"/>
    <x v="15"/>
    <n v="2"/>
  </r>
  <r>
    <x v="7"/>
    <x v="0"/>
    <x v="5"/>
    <x v="15"/>
    <n v="4"/>
  </r>
  <r>
    <x v="7"/>
    <x v="0"/>
    <x v="6"/>
    <x v="15"/>
    <n v="5"/>
  </r>
  <r>
    <x v="7"/>
    <x v="0"/>
    <x v="17"/>
    <x v="15"/>
    <n v="1"/>
  </r>
  <r>
    <x v="7"/>
    <x v="0"/>
    <x v="7"/>
    <x v="15"/>
    <n v="3"/>
  </r>
  <r>
    <x v="7"/>
    <x v="0"/>
    <x v="10"/>
    <x v="15"/>
    <n v="6"/>
  </r>
  <r>
    <x v="7"/>
    <x v="0"/>
    <x v="12"/>
    <x v="15"/>
    <n v="2"/>
  </r>
  <r>
    <x v="7"/>
    <x v="0"/>
    <x v="13"/>
    <x v="15"/>
    <n v="28"/>
  </r>
  <r>
    <x v="7"/>
    <x v="0"/>
    <x v="14"/>
    <x v="15"/>
    <n v="40"/>
  </r>
  <r>
    <x v="7"/>
    <x v="0"/>
    <x v="15"/>
    <x v="15"/>
    <n v="1"/>
  </r>
  <r>
    <x v="7"/>
    <x v="0"/>
    <x v="0"/>
    <x v="16"/>
    <n v="9"/>
  </r>
  <r>
    <x v="7"/>
    <x v="0"/>
    <x v="2"/>
    <x v="16"/>
    <n v="14"/>
  </r>
  <r>
    <x v="7"/>
    <x v="0"/>
    <x v="3"/>
    <x v="16"/>
    <n v="16"/>
  </r>
  <r>
    <x v="7"/>
    <x v="0"/>
    <x v="4"/>
    <x v="16"/>
    <n v="5"/>
  </r>
  <r>
    <x v="7"/>
    <x v="0"/>
    <x v="5"/>
    <x v="16"/>
    <n v="5"/>
  </r>
  <r>
    <x v="7"/>
    <x v="0"/>
    <x v="6"/>
    <x v="16"/>
    <n v="7"/>
  </r>
  <r>
    <x v="7"/>
    <x v="0"/>
    <x v="17"/>
    <x v="16"/>
    <n v="1"/>
  </r>
  <r>
    <x v="7"/>
    <x v="0"/>
    <x v="7"/>
    <x v="16"/>
    <n v="12"/>
  </r>
  <r>
    <x v="7"/>
    <x v="0"/>
    <x v="8"/>
    <x v="16"/>
    <n v="4"/>
  </r>
  <r>
    <x v="7"/>
    <x v="0"/>
    <x v="9"/>
    <x v="16"/>
    <n v="8"/>
  </r>
  <r>
    <x v="7"/>
    <x v="0"/>
    <x v="10"/>
    <x v="16"/>
    <n v="9"/>
  </r>
  <r>
    <x v="7"/>
    <x v="0"/>
    <x v="11"/>
    <x v="16"/>
    <n v="2"/>
  </r>
  <r>
    <x v="7"/>
    <x v="0"/>
    <x v="12"/>
    <x v="16"/>
    <n v="6"/>
  </r>
  <r>
    <x v="7"/>
    <x v="0"/>
    <x v="13"/>
    <x v="16"/>
    <n v="7"/>
  </r>
  <r>
    <x v="7"/>
    <x v="0"/>
    <x v="14"/>
    <x v="16"/>
    <n v="2"/>
  </r>
  <r>
    <x v="7"/>
    <x v="0"/>
    <x v="15"/>
    <x v="16"/>
    <n v="2"/>
  </r>
  <r>
    <x v="7"/>
    <x v="0"/>
    <x v="16"/>
    <x v="16"/>
    <n v="5"/>
  </r>
  <r>
    <x v="7"/>
    <x v="0"/>
    <x v="0"/>
    <x v="33"/>
    <n v="5"/>
  </r>
  <r>
    <x v="7"/>
    <x v="0"/>
    <x v="1"/>
    <x v="33"/>
    <n v="1"/>
  </r>
  <r>
    <x v="7"/>
    <x v="0"/>
    <x v="2"/>
    <x v="33"/>
    <n v="27"/>
  </r>
  <r>
    <x v="7"/>
    <x v="0"/>
    <x v="3"/>
    <x v="33"/>
    <n v="9"/>
  </r>
  <r>
    <x v="7"/>
    <x v="0"/>
    <x v="4"/>
    <x v="33"/>
    <n v="5"/>
  </r>
  <r>
    <x v="7"/>
    <x v="0"/>
    <x v="5"/>
    <x v="33"/>
    <n v="3"/>
  </r>
  <r>
    <x v="7"/>
    <x v="0"/>
    <x v="6"/>
    <x v="33"/>
    <n v="14"/>
  </r>
  <r>
    <x v="7"/>
    <x v="0"/>
    <x v="17"/>
    <x v="33"/>
    <n v="2"/>
  </r>
  <r>
    <x v="7"/>
    <x v="0"/>
    <x v="7"/>
    <x v="33"/>
    <n v="12"/>
  </r>
  <r>
    <x v="7"/>
    <x v="0"/>
    <x v="8"/>
    <x v="33"/>
    <n v="10"/>
  </r>
  <r>
    <x v="7"/>
    <x v="0"/>
    <x v="9"/>
    <x v="33"/>
    <n v="3"/>
  </r>
  <r>
    <x v="7"/>
    <x v="0"/>
    <x v="10"/>
    <x v="33"/>
    <n v="23"/>
  </r>
  <r>
    <x v="7"/>
    <x v="0"/>
    <x v="11"/>
    <x v="33"/>
    <n v="5"/>
  </r>
  <r>
    <x v="7"/>
    <x v="0"/>
    <x v="12"/>
    <x v="33"/>
    <n v="15"/>
  </r>
  <r>
    <x v="7"/>
    <x v="0"/>
    <x v="13"/>
    <x v="33"/>
    <n v="3"/>
  </r>
  <r>
    <x v="7"/>
    <x v="0"/>
    <x v="14"/>
    <x v="33"/>
    <n v="4"/>
  </r>
  <r>
    <x v="7"/>
    <x v="0"/>
    <x v="15"/>
    <x v="33"/>
    <n v="5"/>
  </r>
  <r>
    <x v="7"/>
    <x v="0"/>
    <x v="16"/>
    <x v="33"/>
    <n v="3"/>
  </r>
  <r>
    <x v="7"/>
    <x v="0"/>
    <x v="0"/>
    <x v="34"/>
    <n v="2"/>
  </r>
  <r>
    <x v="7"/>
    <x v="0"/>
    <x v="1"/>
    <x v="34"/>
    <n v="1"/>
  </r>
  <r>
    <x v="7"/>
    <x v="0"/>
    <x v="2"/>
    <x v="34"/>
    <n v="7"/>
  </r>
  <r>
    <x v="7"/>
    <x v="0"/>
    <x v="3"/>
    <x v="34"/>
    <n v="4"/>
  </r>
  <r>
    <x v="7"/>
    <x v="0"/>
    <x v="4"/>
    <x v="34"/>
    <n v="1"/>
  </r>
  <r>
    <x v="7"/>
    <x v="0"/>
    <x v="5"/>
    <x v="34"/>
    <n v="4"/>
  </r>
  <r>
    <x v="7"/>
    <x v="0"/>
    <x v="6"/>
    <x v="34"/>
    <n v="3"/>
  </r>
  <r>
    <x v="7"/>
    <x v="0"/>
    <x v="7"/>
    <x v="34"/>
    <n v="11"/>
  </r>
  <r>
    <x v="7"/>
    <x v="0"/>
    <x v="8"/>
    <x v="34"/>
    <n v="4"/>
  </r>
  <r>
    <x v="7"/>
    <x v="0"/>
    <x v="9"/>
    <x v="34"/>
    <n v="1"/>
  </r>
  <r>
    <x v="7"/>
    <x v="0"/>
    <x v="10"/>
    <x v="34"/>
    <n v="3"/>
  </r>
  <r>
    <x v="7"/>
    <x v="0"/>
    <x v="11"/>
    <x v="34"/>
    <n v="1"/>
  </r>
  <r>
    <x v="7"/>
    <x v="0"/>
    <x v="12"/>
    <x v="34"/>
    <n v="3"/>
  </r>
  <r>
    <x v="7"/>
    <x v="0"/>
    <x v="13"/>
    <x v="34"/>
    <n v="1"/>
  </r>
  <r>
    <x v="7"/>
    <x v="0"/>
    <x v="14"/>
    <x v="34"/>
    <n v="2"/>
  </r>
  <r>
    <x v="7"/>
    <x v="0"/>
    <x v="15"/>
    <x v="34"/>
    <n v="2"/>
  </r>
  <r>
    <x v="7"/>
    <x v="0"/>
    <x v="16"/>
    <x v="34"/>
    <n v="1"/>
  </r>
  <r>
    <x v="7"/>
    <x v="0"/>
    <x v="2"/>
    <x v="35"/>
    <n v="6"/>
  </r>
  <r>
    <x v="7"/>
    <x v="0"/>
    <x v="3"/>
    <x v="35"/>
    <n v="1"/>
  </r>
  <r>
    <x v="7"/>
    <x v="0"/>
    <x v="4"/>
    <x v="35"/>
    <n v="1"/>
  </r>
  <r>
    <x v="7"/>
    <x v="0"/>
    <x v="5"/>
    <x v="35"/>
    <n v="1"/>
  </r>
  <r>
    <x v="7"/>
    <x v="0"/>
    <x v="6"/>
    <x v="35"/>
    <n v="3"/>
  </r>
  <r>
    <x v="7"/>
    <x v="0"/>
    <x v="7"/>
    <x v="35"/>
    <n v="1"/>
  </r>
  <r>
    <x v="7"/>
    <x v="0"/>
    <x v="8"/>
    <x v="35"/>
    <n v="1"/>
  </r>
  <r>
    <x v="7"/>
    <x v="0"/>
    <x v="10"/>
    <x v="35"/>
    <n v="1"/>
  </r>
  <r>
    <x v="7"/>
    <x v="0"/>
    <x v="12"/>
    <x v="35"/>
    <n v="2"/>
  </r>
  <r>
    <x v="7"/>
    <x v="0"/>
    <x v="16"/>
    <x v="35"/>
    <n v="1"/>
  </r>
  <r>
    <x v="7"/>
    <x v="0"/>
    <x v="0"/>
    <x v="36"/>
    <n v="1"/>
  </r>
  <r>
    <x v="7"/>
    <x v="0"/>
    <x v="2"/>
    <x v="36"/>
    <n v="3"/>
  </r>
  <r>
    <x v="7"/>
    <x v="0"/>
    <x v="3"/>
    <x v="36"/>
    <n v="1"/>
  </r>
  <r>
    <x v="7"/>
    <x v="0"/>
    <x v="4"/>
    <x v="36"/>
    <n v="1"/>
  </r>
  <r>
    <x v="7"/>
    <x v="0"/>
    <x v="5"/>
    <x v="36"/>
    <n v="1"/>
  </r>
  <r>
    <x v="7"/>
    <x v="0"/>
    <x v="7"/>
    <x v="36"/>
    <n v="1"/>
  </r>
  <r>
    <x v="7"/>
    <x v="0"/>
    <x v="8"/>
    <x v="36"/>
    <n v="4"/>
  </r>
  <r>
    <x v="7"/>
    <x v="0"/>
    <x v="10"/>
    <x v="36"/>
    <n v="2"/>
  </r>
  <r>
    <x v="7"/>
    <x v="0"/>
    <x v="11"/>
    <x v="36"/>
    <n v="2"/>
  </r>
  <r>
    <x v="7"/>
    <x v="0"/>
    <x v="12"/>
    <x v="36"/>
    <n v="1"/>
  </r>
  <r>
    <x v="7"/>
    <x v="0"/>
    <x v="14"/>
    <x v="36"/>
    <n v="1"/>
  </r>
  <r>
    <x v="7"/>
    <x v="0"/>
    <x v="15"/>
    <x v="36"/>
    <n v="1"/>
  </r>
  <r>
    <x v="7"/>
    <x v="0"/>
    <x v="0"/>
    <x v="17"/>
    <n v="659"/>
  </r>
  <r>
    <x v="7"/>
    <x v="0"/>
    <x v="2"/>
    <x v="17"/>
    <n v="943"/>
  </r>
  <r>
    <x v="7"/>
    <x v="0"/>
    <x v="3"/>
    <x v="17"/>
    <n v="307"/>
  </r>
  <r>
    <x v="7"/>
    <x v="0"/>
    <x v="4"/>
    <x v="17"/>
    <n v="46"/>
  </r>
  <r>
    <x v="7"/>
    <x v="0"/>
    <x v="5"/>
    <x v="17"/>
    <n v="51"/>
  </r>
  <r>
    <x v="7"/>
    <x v="0"/>
    <x v="6"/>
    <x v="17"/>
    <n v="257"/>
  </r>
  <r>
    <x v="7"/>
    <x v="0"/>
    <x v="7"/>
    <x v="17"/>
    <n v="638"/>
  </r>
  <r>
    <x v="7"/>
    <x v="0"/>
    <x v="8"/>
    <x v="17"/>
    <n v="293"/>
  </r>
  <r>
    <x v="7"/>
    <x v="0"/>
    <x v="9"/>
    <x v="17"/>
    <n v="50"/>
  </r>
  <r>
    <x v="7"/>
    <x v="0"/>
    <x v="10"/>
    <x v="17"/>
    <n v="441"/>
  </r>
  <r>
    <x v="7"/>
    <x v="0"/>
    <x v="11"/>
    <x v="17"/>
    <n v="255"/>
  </r>
  <r>
    <x v="7"/>
    <x v="0"/>
    <x v="12"/>
    <x v="17"/>
    <n v="929"/>
  </r>
  <r>
    <x v="7"/>
    <x v="0"/>
    <x v="13"/>
    <x v="17"/>
    <n v="105"/>
  </r>
  <r>
    <x v="7"/>
    <x v="0"/>
    <x v="14"/>
    <x v="17"/>
    <n v="47"/>
  </r>
  <r>
    <x v="7"/>
    <x v="0"/>
    <x v="15"/>
    <x v="17"/>
    <n v="208"/>
  </r>
  <r>
    <x v="7"/>
    <x v="0"/>
    <x v="16"/>
    <x v="17"/>
    <n v="68"/>
  </r>
  <r>
    <x v="7"/>
    <x v="0"/>
    <x v="0"/>
    <x v="18"/>
    <n v="14921"/>
  </r>
  <r>
    <x v="7"/>
    <x v="0"/>
    <x v="2"/>
    <x v="18"/>
    <n v="13161"/>
  </r>
  <r>
    <x v="7"/>
    <x v="0"/>
    <x v="3"/>
    <x v="18"/>
    <n v="3920"/>
  </r>
  <r>
    <x v="7"/>
    <x v="0"/>
    <x v="5"/>
    <x v="18"/>
    <n v="995"/>
  </r>
  <r>
    <x v="7"/>
    <x v="0"/>
    <x v="6"/>
    <x v="18"/>
    <n v="12131"/>
  </r>
  <r>
    <x v="7"/>
    <x v="0"/>
    <x v="7"/>
    <x v="18"/>
    <n v="6242"/>
  </r>
  <r>
    <x v="7"/>
    <x v="0"/>
    <x v="8"/>
    <x v="18"/>
    <n v="4537"/>
  </r>
  <r>
    <x v="7"/>
    <x v="0"/>
    <x v="9"/>
    <x v="18"/>
    <n v="1613"/>
  </r>
  <r>
    <x v="7"/>
    <x v="0"/>
    <x v="10"/>
    <x v="18"/>
    <n v="6589"/>
  </r>
  <r>
    <x v="7"/>
    <x v="0"/>
    <x v="11"/>
    <x v="18"/>
    <n v="10528"/>
  </r>
  <r>
    <x v="7"/>
    <x v="0"/>
    <x v="12"/>
    <x v="18"/>
    <n v="35634"/>
  </r>
  <r>
    <x v="7"/>
    <x v="0"/>
    <x v="13"/>
    <x v="18"/>
    <n v="1066"/>
  </r>
  <r>
    <x v="7"/>
    <x v="0"/>
    <x v="14"/>
    <x v="18"/>
    <n v="1607"/>
  </r>
  <r>
    <x v="7"/>
    <x v="0"/>
    <x v="15"/>
    <x v="18"/>
    <n v="10194"/>
  </r>
  <r>
    <x v="7"/>
    <x v="0"/>
    <x v="16"/>
    <x v="18"/>
    <n v="1661"/>
  </r>
  <r>
    <x v="7"/>
    <x v="0"/>
    <x v="0"/>
    <x v="19"/>
    <n v="818012"/>
  </r>
  <r>
    <x v="7"/>
    <x v="0"/>
    <x v="2"/>
    <x v="19"/>
    <n v="731909"/>
  </r>
  <r>
    <x v="7"/>
    <x v="0"/>
    <x v="5"/>
    <x v="19"/>
    <n v="38491"/>
  </r>
  <r>
    <x v="7"/>
    <x v="0"/>
    <x v="6"/>
    <x v="19"/>
    <n v="1274056"/>
  </r>
  <r>
    <x v="7"/>
    <x v="0"/>
    <x v="7"/>
    <x v="19"/>
    <n v="867593"/>
  </r>
  <r>
    <x v="7"/>
    <x v="0"/>
    <x v="8"/>
    <x v="19"/>
    <n v="342760"/>
  </r>
  <r>
    <x v="7"/>
    <x v="0"/>
    <x v="9"/>
    <x v="19"/>
    <n v="61016"/>
  </r>
  <r>
    <x v="7"/>
    <x v="0"/>
    <x v="10"/>
    <x v="19"/>
    <n v="645127"/>
  </r>
  <r>
    <x v="7"/>
    <x v="0"/>
    <x v="11"/>
    <x v="19"/>
    <n v="278111"/>
  </r>
  <r>
    <x v="7"/>
    <x v="0"/>
    <x v="12"/>
    <x v="19"/>
    <n v="2105228"/>
  </r>
  <r>
    <x v="7"/>
    <x v="0"/>
    <x v="13"/>
    <x v="19"/>
    <n v="1074138"/>
  </r>
  <r>
    <x v="7"/>
    <x v="0"/>
    <x v="14"/>
    <x v="19"/>
    <n v="212253"/>
  </r>
  <r>
    <x v="7"/>
    <x v="0"/>
    <x v="15"/>
    <x v="19"/>
    <n v="447076"/>
  </r>
  <r>
    <x v="7"/>
    <x v="0"/>
    <x v="0"/>
    <x v="20"/>
    <n v="20927"/>
  </r>
  <r>
    <x v="7"/>
    <x v="0"/>
    <x v="2"/>
    <x v="20"/>
    <n v="88879"/>
  </r>
  <r>
    <x v="7"/>
    <x v="0"/>
    <x v="3"/>
    <x v="20"/>
    <n v="5749"/>
  </r>
  <r>
    <x v="7"/>
    <x v="0"/>
    <x v="6"/>
    <x v="20"/>
    <n v="30388"/>
  </r>
  <r>
    <x v="7"/>
    <x v="0"/>
    <x v="7"/>
    <x v="20"/>
    <n v="19571"/>
  </r>
  <r>
    <x v="7"/>
    <x v="0"/>
    <x v="8"/>
    <x v="20"/>
    <n v="11827"/>
  </r>
  <r>
    <x v="7"/>
    <x v="0"/>
    <x v="10"/>
    <x v="20"/>
    <n v="89963"/>
  </r>
  <r>
    <x v="7"/>
    <x v="0"/>
    <x v="12"/>
    <x v="20"/>
    <n v="85732"/>
  </r>
  <r>
    <x v="7"/>
    <x v="0"/>
    <x v="13"/>
    <x v="20"/>
    <n v="12905"/>
  </r>
  <r>
    <x v="7"/>
    <x v="0"/>
    <x v="0"/>
    <x v="42"/>
    <n v="330"/>
  </r>
  <r>
    <x v="7"/>
    <x v="0"/>
    <x v="1"/>
    <x v="42"/>
    <n v="11"/>
  </r>
  <r>
    <x v="7"/>
    <x v="0"/>
    <x v="2"/>
    <x v="42"/>
    <n v="410"/>
  </r>
  <r>
    <x v="7"/>
    <x v="0"/>
    <x v="3"/>
    <x v="42"/>
    <n v="84"/>
  </r>
  <r>
    <x v="7"/>
    <x v="0"/>
    <x v="4"/>
    <x v="42"/>
    <n v="250"/>
  </r>
  <r>
    <x v="7"/>
    <x v="0"/>
    <x v="5"/>
    <x v="42"/>
    <n v="174"/>
  </r>
  <r>
    <x v="7"/>
    <x v="0"/>
    <x v="6"/>
    <x v="42"/>
    <n v="134"/>
  </r>
  <r>
    <x v="7"/>
    <x v="0"/>
    <x v="17"/>
    <x v="42"/>
    <n v="35"/>
  </r>
  <r>
    <x v="7"/>
    <x v="0"/>
    <x v="7"/>
    <x v="42"/>
    <n v="637"/>
  </r>
  <r>
    <x v="7"/>
    <x v="0"/>
    <x v="8"/>
    <x v="42"/>
    <n v="105"/>
  </r>
  <r>
    <x v="7"/>
    <x v="0"/>
    <x v="9"/>
    <x v="42"/>
    <n v="109"/>
  </r>
  <r>
    <x v="7"/>
    <x v="0"/>
    <x v="10"/>
    <x v="42"/>
    <n v="442"/>
  </r>
  <r>
    <x v="7"/>
    <x v="0"/>
    <x v="11"/>
    <x v="42"/>
    <n v="38"/>
  </r>
  <r>
    <x v="7"/>
    <x v="0"/>
    <x v="12"/>
    <x v="42"/>
    <n v="374"/>
  </r>
  <r>
    <x v="7"/>
    <x v="0"/>
    <x v="13"/>
    <x v="42"/>
    <n v="219"/>
  </r>
  <r>
    <x v="7"/>
    <x v="0"/>
    <x v="14"/>
    <x v="42"/>
    <n v="189"/>
  </r>
  <r>
    <x v="7"/>
    <x v="0"/>
    <x v="15"/>
    <x v="42"/>
    <n v="108"/>
  </r>
  <r>
    <x v="7"/>
    <x v="0"/>
    <x v="16"/>
    <x v="42"/>
    <n v="88"/>
  </r>
  <r>
    <x v="7"/>
    <x v="0"/>
    <x v="0"/>
    <x v="21"/>
    <n v="314"/>
  </r>
  <r>
    <x v="7"/>
    <x v="0"/>
    <x v="1"/>
    <x v="21"/>
    <n v="8"/>
  </r>
  <r>
    <x v="7"/>
    <x v="0"/>
    <x v="2"/>
    <x v="21"/>
    <n v="412"/>
  </r>
  <r>
    <x v="7"/>
    <x v="0"/>
    <x v="3"/>
    <x v="21"/>
    <n v="126"/>
  </r>
  <r>
    <x v="7"/>
    <x v="0"/>
    <x v="4"/>
    <x v="21"/>
    <n v="246"/>
  </r>
  <r>
    <x v="7"/>
    <x v="0"/>
    <x v="5"/>
    <x v="21"/>
    <n v="92"/>
  </r>
  <r>
    <x v="7"/>
    <x v="0"/>
    <x v="6"/>
    <x v="21"/>
    <n v="140"/>
  </r>
  <r>
    <x v="7"/>
    <x v="0"/>
    <x v="17"/>
    <x v="21"/>
    <n v="63"/>
  </r>
  <r>
    <x v="7"/>
    <x v="0"/>
    <x v="7"/>
    <x v="21"/>
    <n v="441"/>
  </r>
  <r>
    <x v="7"/>
    <x v="0"/>
    <x v="8"/>
    <x v="21"/>
    <n v="107"/>
  </r>
  <r>
    <x v="7"/>
    <x v="0"/>
    <x v="9"/>
    <x v="21"/>
    <n v="91"/>
  </r>
  <r>
    <x v="7"/>
    <x v="0"/>
    <x v="10"/>
    <x v="21"/>
    <n v="411"/>
  </r>
  <r>
    <x v="7"/>
    <x v="0"/>
    <x v="11"/>
    <x v="21"/>
    <n v="34"/>
  </r>
  <r>
    <x v="7"/>
    <x v="0"/>
    <x v="12"/>
    <x v="21"/>
    <n v="554"/>
  </r>
  <r>
    <x v="7"/>
    <x v="0"/>
    <x v="13"/>
    <x v="21"/>
    <n v="168"/>
  </r>
  <r>
    <x v="7"/>
    <x v="0"/>
    <x v="14"/>
    <x v="21"/>
    <n v="201"/>
  </r>
  <r>
    <x v="7"/>
    <x v="0"/>
    <x v="15"/>
    <x v="21"/>
    <n v="123"/>
  </r>
  <r>
    <x v="7"/>
    <x v="0"/>
    <x v="16"/>
    <x v="21"/>
    <n v="99"/>
  </r>
  <r>
    <x v="7"/>
    <x v="0"/>
    <x v="0"/>
    <x v="22"/>
    <n v="24465"/>
  </r>
  <r>
    <x v="7"/>
    <x v="0"/>
    <x v="2"/>
    <x v="22"/>
    <n v="39323"/>
  </r>
  <r>
    <x v="7"/>
    <x v="0"/>
    <x v="3"/>
    <x v="22"/>
    <n v="49083"/>
  </r>
  <r>
    <x v="7"/>
    <x v="0"/>
    <x v="4"/>
    <x v="22"/>
    <n v="109"/>
  </r>
  <r>
    <x v="7"/>
    <x v="0"/>
    <x v="5"/>
    <x v="22"/>
    <n v="164"/>
  </r>
  <r>
    <x v="7"/>
    <x v="0"/>
    <x v="6"/>
    <x v="22"/>
    <n v="23862"/>
  </r>
  <r>
    <x v="7"/>
    <x v="0"/>
    <x v="17"/>
    <x v="22"/>
    <n v="8"/>
  </r>
  <r>
    <x v="7"/>
    <x v="0"/>
    <x v="7"/>
    <x v="22"/>
    <n v="74359"/>
  </r>
  <r>
    <x v="7"/>
    <x v="0"/>
    <x v="8"/>
    <x v="22"/>
    <n v="521"/>
  </r>
  <r>
    <x v="7"/>
    <x v="0"/>
    <x v="9"/>
    <x v="22"/>
    <n v="16985"/>
  </r>
  <r>
    <x v="7"/>
    <x v="0"/>
    <x v="10"/>
    <x v="22"/>
    <n v="41375"/>
  </r>
  <r>
    <x v="7"/>
    <x v="0"/>
    <x v="11"/>
    <x v="22"/>
    <n v="22"/>
  </r>
  <r>
    <x v="7"/>
    <x v="0"/>
    <x v="12"/>
    <x v="22"/>
    <n v="23047"/>
  </r>
  <r>
    <x v="7"/>
    <x v="0"/>
    <x v="13"/>
    <x v="22"/>
    <n v="28292"/>
  </r>
  <r>
    <x v="7"/>
    <x v="0"/>
    <x v="14"/>
    <x v="22"/>
    <n v="262"/>
  </r>
  <r>
    <x v="7"/>
    <x v="0"/>
    <x v="15"/>
    <x v="22"/>
    <n v="5055"/>
  </r>
  <r>
    <x v="7"/>
    <x v="0"/>
    <x v="16"/>
    <x v="22"/>
    <n v="46134"/>
  </r>
  <r>
    <x v="7"/>
    <x v="0"/>
    <x v="0"/>
    <x v="23"/>
    <n v="35"/>
  </r>
  <r>
    <x v="7"/>
    <x v="0"/>
    <x v="1"/>
    <x v="23"/>
    <n v="77"/>
  </r>
  <r>
    <x v="7"/>
    <x v="0"/>
    <x v="2"/>
    <x v="23"/>
    <n v="37"/>
  </r>
  <r>
    <x v="7"/>
    <x v="0"/>
    <x v="3"/>
    <x v="23"/>
    <n v="320"/>
  </r>
  <r>
    <x v="7"/>
    <x v="0"/>
    <x v="6"/>
    <x v="23"/>
    <n v="73"/>
  </r>
  <r>
    <x v="7"/>
    <x v="0"/>
    <x v="17"/>
    <x v="23"/>
    <n v="1"/>
  </r>
  <r>
    <x v="7"/>
    <x v="0"/>
    <x v="7"/>
    <x v="23"/>
    <n v="3"/>
  </r>
  <r>
    <x v="7"/>
    <x v="0"/>
    <x v="8"/>
    <x v="23"/>
    <n v="70"/>
  </r>
  <r>
    <x v="7"/>
    <x v="0"/>
    <x v="9"/>
    <x v="23"/>
    <n v="3"/>
  </r>
  <r>
    <x v="7"/>
    <x v="0"/>
    <x v="10"/>
    <x v="23"/>
    <n v="717"/>
  </r>
  <r>
    <x v="7"/>
    <x v="0"/>
    <x v="11"/>
    <x v="23"/>
    <n v="4"/>
  </r>
  <r>
    <x v="7"/>
    <x v="0"/>
    <x v="12"/>
    <x v="23"/>
    <n v="31"/>
  </r>
  <r>
    <x v="7"/>
    <x v="0"/>
    <x v="13"/>
    <x v="23"/>
    <n v="173"/>
  </r>
  <r>
    <x v="7"/>
    <x v="0"/>
    <x v="14"/>
    <x v="23"/>
    <n v="368"/>
  </r>
  <r>
    <x v="7"/>
    <x v="0"/>
    <x v="15"/>
    <x v="23"/>
    <n v="2"/>
  </r>
  <r>
    <x v="7"/>
    <x v="0"/>
    <x v="0"/>
    <x v="24"/>
    <n v="59"/>
  </r>
  <r>
    <x v="7"/>
    <x v="0"/>
    <x v="3"/>
    <x v="24"/>
    <n v="19"/>
  </r>
  <r>
    <x v="7"/>
    <x v="0"/>
    <x v="10"/>
    <x v="24"/>
    <n v="15"/>
  </r>
  <r>
    <x v="7"/>
    <x v="0"/>
    <x v="12"/>
    <x v="24"/>
    <n v="1"/>
  </r>
  <r>
    <x v="7"/>
    <x v="0"/>
    <x v="13"/>
    <x v="24"/>
    <n v="9"/>
  </r>
  <r>
    <x v="7"/>
    <x v="0"/>
    <x v="14"/>
    <x v="24"/>
    <n v="5"/>
  </r>
  <r>
    <x v="7"/>
    <x v="0"/>
    <x v="15"/>
    <x v="24"/>
    <n v="19"/>
  </r>
  <r>
    <x v="7"/>
    <x v="0"/>
    <x v="16"/>
    <x v="24"/>
    <n v="1"/>
  </r>
  <r>
    <x v="7"/>
    <x v="0"/>
    <x v="0"/>
    <x v="25"/>
    <n v="10382"/>
  </r>
  <r>
    <x v="7"/>
    <x v="0"/>
    <x v="1"/>
    <x v="25"/>
    <n v="402"/>
  </r>
  <r>
    <x v="7"/>
    <x v="0"/>
    <x v="2"/>
    <x v="25"/>
    <n v="17564"/>
  </r>
  <r>
    <x v="7"/>
    <x v="0"/>
    <x v="3"/>
    <x v="25"/>
    <n v="8161"/>
  </r>
  <r>
    <x v="7"/>
    <x v="0"/>
    <x v="4"/>
    <x v="25"/>
    <n v="2423"/>
  </r>
  <r>
    <x v="7"/>
    <x v="0"/>
    <x v="5"/>
    <x v="25"/>
    <n v="2587"/>
  </r>
  <r>
    <x v="7"/>
    <x v="0"/>
    <x v="6"/>
    <x v="25"/>
    <n v="8384"/>
  </r>
  <r>
    <x v="7"/>
    <x v="0"/>
    <x v="17"/>
    <x v="25"/>
    <n v="966"/>
  </r>
  <r>
    <x v="7"/>
    <x v="0"/>
    <x v="7"/>
    <x v="25"/>
    <n v="15020"/>
  </r>
  <r>
    <x v="7"/>
    <x v="0"/>
    <x v="8"/>
    <x v="25"/>
    <n v="4936"/>
  </r>
  <r>
    <x v="7"/>
    <x v="0"/>
    <x v="9"/>
    <x v="25"/>
    <n v="1539"/>
  </r>
  <r>
    <x v="7"/>
    <x v="0"/>
    <x v="10"/>
    <x v="25"/>
    <n v="10038"/>
  </r>
  <r>
    <x v="7"/>
    <x v="0"/>
    <x v="11"/>
    <x v="25"/>
    <n v="4757"/>
  </r>
  <r>
    <x v="7"/>
    <x v="0"/>
    <x v="12"/>
    <x v="25"/>
    <n v="15963"/>
  </r>
  <r>
    <x v="7"/>
    <x v="0"/>
    <x v="13"/>
    <x v="25"/>
    <n v="2055"/>
  </r>
  <r>
    <x v="7"/>
    <x v="0"/>
    <x v="14"/>
    <x v="25"/>
    <n v="2442"/>
  </r>
  <r>
    <x v="7"/>
    <x v="0"/>
    <x v="15"/>
    <x v="25"/>
    <n v="3885"/>
  </r>
  <r>
    <x v="7"/>
    <x v="0"/>
    <x v="16"/>
    <x v="25"/>
    <n v="2792"/>
  </r>
  <r>
    <x v="7"/>
    <x v="0"/>
    <x v="0"/>
    <x v="26"/>
    <n v="5"/>
  </r>
  <r>
    <x v="7"/>
    <x v="0"/>
    <x v="1"/>
    <x v="26"/>
    <n v="818"/>
  </r>
  <r>
    <x v="7"/>
    <x v="0"/>
    <x v="2"/>
    <x v="26"/>
    <n v="39"/>
  </r>
  <r>
    <x v="7"/>
    <x v="0"/>
    <x v="3"/>
    <x v="26"/>
    <n v="305"/>
  </r>
  <r>
    <x v="7"/>
    <x v="0"/>
    <x v="4"/>
    <x v="26"/>
    <n v="11"/>
  </r>
  <r>
    <x v="7"/>
    <x v="0"/>
    <x v="7"/>
    <x v="26"/>
    <n v="4"/>
  </r>
  <r>
    <x v="7"/>
    <x v="0"/>
    <x v="8"/>
    <x v="26"/>
    <n v="348"/>
  </r>
  <r>
    <x v="7"/>
    <x v="0"/>
    <x v="9"/>
    <x v="26"/>
    <n v="1"/>
  </r>
  <r>
    <x v="7"/>
    <x v="0"/>
    <x v="10"/>
    <x v="26"/>
    <n v="185"/>
  </r>
  <r>
    <x v="7"/>
    <x v="0"/>
    <x v="13"/>
    <x v="26"/>
    <n v="763"/>
  </r>
  <r>
    <x v="7"/>
    <x v="0"/>
    <x v="14"/>
    <x v="26"/>
    <n v="2111"/>
  </r>
  <r>
    <x v="7"/>
    <x v="0"/>
    <x v="0"/>
    <x v="27"/>
    <n v="50611"/>
  </r>
  <r>
    <x v="7"/>
    <x v="0"/>
    <x v="1"/>
    <x v="27"/>
    <n v="3423"/>
  </r>
  <r>
    <x v="7"/>
    <x v="0"/>
    <x v="2"/>
    <x v="27"/>
    <n v="60653"/>
  </r>
  <r>
    <x v="7"/>
    <x v="0"/>
    <x v="3"/>
    <x v="27"/>
    <n v="56654"/>
  </r>
  <r>
    <x v="7"/>
    <x v="0"/>
    <x v="4"/>
    <x v="27"/>
    <n v="1015"/>
  </r>
  <r>
    <x v="7"/>
    <x v="0"/>
    <x v="5"/>
    <x v="27"/>
    <n v="16916"/>
  </r>
  <r>
    <x v="7"/>
    <x v="0"/>
    <x v="6"/>
    <x v="27"/>
    <n v="31745"/>
  </r>
  <r>
    <x v="7"/>
    <x v="0"/>
    <x v="17"/>
    <x v="27"/>
    <n v="2018"/>
  </r>
  <r>
    <x v="7"/>
    <x v="0"/>
    <x v="7"/>
    <x v="27"/>
    <n v="54230"/>
  </r>
  <r>
    <x v="7"/>
    <x v="0"/>
    <x v="8"/>
    <x v="27"/>
    <n v="31966"/>
  </r>
  <r>
    <x v="7"/>
    <x v="0"/>
    <x v="9"/>
    <x v="27"/>
    <n v="23763"/>
  </r>
  <r>
    <x v="7"/>
    <x v="0"/>
    <x v="10"/>
    <x v="27"/>
    <n v="62902"/>
  </r>
  <r>
    <x v="7"/>
    <x v="0"/>
    <x v="11"/>
    <x v="27"/>
    <n v="28992"/>
  </r>
  <r>
    <x v="7"/>
    <x v="0"/>
    <x v="12"/>
    <x v="27"/>
    <n v="99091"/>
  </r>
  <r>
    <x v="7"/>
    <x v="0"/>
    <x v="13"/>
    <x v="27"/>
    <n v="28478"/>
  </r>
  <r>
    <x v="7"/>
    <x v="0"/>
    <x v="14"/>
    <x v="27"/>
    <n v="17144"/>
  </r>
  <r>
    <x v="7"/>
    <x v="0"/>
    <x v="15"/>
    <x v="27"/>
    <n v="29390"/>
  </r>
  <r>
    <x v="7"/>
    <x v="0"/>
    <x v="16"/>
    <x v="27"/>
    <n v="26971"/>
  </r>
  <r>
    <x v="7"/>
    <x v="0"/>
    <x v="0"/>
    <x v="28"/>
    <n v="116"/>
  </r>
  <r>
    <x v="7"/>
    <x v="0"/>
    <x v="1"/>
    <x v="28"/>
    <n v="420"/>
  </r>
  <r>
    <x v="7"/>
    <x v="0"/>
    <x v="2"/>
    <x v="28"/>
    <n v="290"/>
  </r>
  <r>
    <x v="7"/>
    <x v="0"/>
    <x v="3"/>
    <x v="28"/>
    <n v="118"/>
  </r>
  <r>
    <x v="7"/>
    <x v="0"/>
    <x v="4"/>
    <x v="28"/>
    <n v="17"/>
  </r>
  <r>
    <x v="7"/>
    <x v="0"/>
    <x v="5"/>
    <x v="28"/>
    <n v="7"/>
  </r>
  <r>
    <x v="7"/>
    <x v="0"/>
    <x v="6"/>
    <x v="28"/>
    <n v="38"/>
  </r>
  <r>
    <x v="7"/>
    <x v="0"/>
    <x v="17"/>
    <x v="28"/>
    <n v="1"/>
  </r>
  <r>
    <x v="7"/>
    <x v="0"/>
    <x v="7"/>
    <x v="28"/>
    <n v="3"/>
  </r>
  <r>
    <x v="7"/>
    <x v="0"/>
    <x v="10"/>
    <x v="28"/>
    <n v="457"/>
  </r>
  <r>
    <x v="7"/>
    <x v="0"/>
    <x v="12"/>
    <x v="28"/>
    <n v="276"/>
  </r>
  <r>
    <x v="7"/>
    <x v="0"/>
    <x v="13"/>
    <x v="28"/>
    <n v="1679"/>
  </r>
  <r>
    <x v="7"/>
    <x v="0"/>
    <x v="14"/>
    <x v="28"/>
    <n v="3175"/>
  </r>
  <r>
    <x v="7"/>
    <x v="0"/>
    <x v="15"/>
    <x v="28"/>
    <n v="45"/>
  </r>
  <r>
    <x v="7"/>
    <x v="0"/>
    <x v="0"/>
    <x v="29"/>
    <n v="61240"/>
  </r>
  <r>
    <x v="7"/>
    <x v="0"/>
    <x v="1"/>
    <x v="29"/>
    <n v="5146"/>
  </r>
  <r>
    <x v="7"/>
    <x v="0"/>
    <x v="2"/>
    <x v="29"/>
    <n v="78983"/>
  </r>
  <r>
    <x v="7"/>
    <x v="0"/>
    <x v="3"/>
    <x v="29"/>
    <n v="65783"/>
  </r>
  <r>
    <x v="7"/>
    <x v="0"/>
    <x v="4"/>
    <x v="29"/>
    <n v="3469"/>
  </r>
  <r>
    <x v="7"/>
    <x v="0"/>
    <x v="5"/>
    <x v="29"/>
    <n v="19534"/>
  </r>
  <r>
    <x v="7"/>
    <x v="0"/>
    <x v="6"/>
    <x v="29"/>
    <n v="40393"/>
  </r>
  <r>
    <x v="7"/>
    <x v="0"/>
    <x v="17"/>
    <x v="29"/>
    <n v="3106"/>
  </r>
  <r>
    <x v="7"/>
    <x v="0"/>
    <x v="7"/>
    <x v="29"/>
    <n v="69372"/>
  </r>
  <r>
    <x v="7"/>
    <x v="0"/>
    <x v="8"/>
    <x v="29"/>
    <n v="37383"/>
  </r>
  <r>
    <x v="7"/>
    <x v="0"/>
    <x v="9"/>
    <x v="29"/>
    <n v="25378"/>
  </r>
  <r>
    <x v="7"/>
    <x v="0"/>
    <x v="10"/>
    <x v="29"/>
    <n v="74609"/>
  </r>
  <r>
    <x v="7"/>
    <x v="0"/>
    <x v="11"/>
    <x v="29"/>
    <n v="33822"/>
  </r>
  <r>
    <x v="7"/>
    <x v="0"/>
    <x v="12"/>
    <x v="29"/>
    <n v="115514"/>
  </r>
  <r>
    <x v="7"/>
    <x v="0"/>
    <x v="13"/>
    <x v="29"/>
    <n v="33212"/>
  </r>
  <r>
    <x v="7"/>
    <x v="0"/>
    <x v="14"/>
    <x v="29"/>
    <n v="25381"/>
  </r>
  <r>
    <x v="7"/>
    <x v="0"/>
    <x v="15"/>
    <x v="29"/>
    <n v="33393"/>
  </r>
  <r>
    <x v="7"/>
    <x v="0"/>
    <x v="16"/>
    <x v="29"/>
    <n v="29824"/>
  </r>
  <r>
    <x v="7"/>
    <x v="0"/>
    <x v="0"/>
    <x v="37"/>
    <n v="584"/>
  </r>
  <r>
    <x v="7"/>
    <x v="0"/>
    <x v="1"/>
    <x v="37"/>
    <n v="15"/>
  </r>
  <r>
    <x v="7"/>
    <x v="0"/>
    <x v="2"/>
    <x v="37"/>
    <n v="6504"/>
  </r>
  <r>
    <x v="7"/>
    <x v="0"/>
    <x v="3"/>
    <x v="37"/>
    <n v="633"/>
  </r>
  <r>
    <x v="7"/>
    <x v="0"/>
    <x v="4"/>
    <x v="37"/>
    <n v="890"/>
  </r>
  <r>
    <x v="7"/>
    <x v="0"/>
    <x v="5"/>
    <x v="37"/>
    <n v="611"/>
  </r>
  <r>
    <x v="7"/>
    <x v="0"/>
    <x v="6"/>
    <x v="37"/>
    <n v="2340"/>
  </r>
  <r>
    <x v="7"/>
    <x v="0"/>
    <x v="17"/>
    <x v="37"/>
    <n v="411"/>
  </r>
  <r>
    <x v="7"/>
    <x v="0"/>
    <x v="7"/>
    <x v="37"/>
    <n v="1976"/>
  </r>
  <r>
    <x v="7"/>
    <x v="0"/>
    <x v="8"/>
    <x v="37"/>
    <n v="2279"/>
  </r>
  <r>
    <x v="7"/>
    <x v="0"/>
    <x v="9"/>
    <x v="37"/>
    <n v="621"/>
  </r>
  <r>
    <x v="7"/>
    <x v="0"/>
    <x v="10"/>
    <x v="37"/>
    <n v="3000"/>
  </r>
  <r>
    <x v="7"/>
    <x v="0"/>
    <x v="11"/>
    <x v="37"/>
    <n v="888"/>
  </r>
  <r>
    <x v="7"/>
    <x v="0"/>
    <x v="12"/>
    <x v="37"/>
    <n v="3902"/>
  </r>
  <r>
    <x v="7"/>
    <x v="0"/>
    <x v="13"/>
    <x v="37"/>
    <n v="401"/>
  </r>
  <r>
    <x v="7"/>
    <x v="0"/>
    <x v="14"/>
    <x v="37"/>
    <n v="608"/>
  </r>
  <r>
    <x v="7"/>
    <x v="0"/>
    <x v="15"/>
    <x v="37"/>
    <n v="666"/>
  </r>
  <r>
    <x v="7"/>
    <x v="0"/>
    <x v="16"/>
    <x v="37"/>
    <n v="381"/>
  </r>
  <r>
    <x v="7"/>
    <x v="0"/>
    <x v="0"/>
    <x v="38"/>
    <n v="12"/>
  </r>
  <r>
    <x v="7"/>
    <x v="0"/>
    <x v="1"/>
    <x v="38"/>
    <n v="723"/>
  </r>
  <r>
    <x v="7"/>
    <x v="0"/>
    <x v="2"/>
    <x v="38"/>
    <n v="843"/>
  </r>
  <r>
    <x v="7"/>
    <x v="0"/>
    <x v="3"/>
    <x v="38"/>
    <n v="165"/>
  </r>
  <r>
    <x v="7"/>
    <x v="0"/>
    <x v="4"/>
    <x v="38"/>
    <n v="3"/>
  </r>
  <r>
    <x v="7"/>
    <x v="0"/>
    <x v="5"/>
    <x v="38"/>
    <n v="589"/>
  </r>
  <r>
    <x v="7"/>
    <x v="0"/>
    <x v="6"/>
    <x v="38"/>
    <n v="565"/>
  </r>
  <r>
    <x v="7"/>
    <x v="0"/>
    <x v="7"/>
    <x v="38"/>
    <n v="2294"/>
  </r>
  <r>
    <x v="7"/>
    <x v="0"/>
    <x v="8"/>
    <x v="38"/>
    <n v="791"/>
  </r>
  <r>
    <x v="7"/>
    <x v="0"/>
    <x v="9"/>
    <x v="38"/>
    <n v="230"/>
  </r>
  <r>
    <x v="7"/>
    <x v="0"/>
    <x v="10"/>
    <x v="38"/>
    <n v="205"/>
  </r>
  <r>
    <x v="7"/>
    <x v="0"/>
    <x v="11"/>
    <x v="38"/>
    <n v="40"/>
  </r>
  <r>
    <x v="7"/>
    <x v="0"/>
    <x v="12"/>
    <x v="38"/>
    <n v="260"/>
  </r>
  <r>
    <x v="7"/>
    <x v="0"/>
    <x v="13"/>
    <x v="38"/>
    <n v="7"/>
  </r>
  <r>
    <x v="7"/>
    <x v="0"/>
    <x v="14"/>
    <x v="38"/>
    <n v="431"/>
  </r>
  <r>
    <x v="7"/>
    <x v="0"/>
    <x v="15"/>
    <x v="38"/>
    <n v="176"/>
  </r>
  <r>
    <x v="7"/>
    <x v="0"/>
    <x v="16"/>
    <x v="38"/>
    <n v="10"/>
  </r>
  <r>
    <x v="7"/>
    <x v="0"/>
    <x v="2"/>
    <x v="39"/>
    <n v="126"/>
  </r>
  <r>
    <x v="7"/>
    <x v="0"/>
    <x v="3"/>
    <x v="39"/>
    <n v="5"/>
  </r>
  <r>
    <x v="7"/>
    <x v="0"/>
    <x v="4"/>
    <x v="39"/>
    <n v="6"/>
  </r>
  <r>
    <x v="7"/>
    <x v="0"/>
    <x v="5"/>
    <x v="39"/>
    <n v="3"/>
  </r>
  <r>
    <x v="7"/>
    <x v="0"/>
    <x v="6"/>
    <x v="39"/>
    <n v="39"/>
  </r>
  <r>
    <x v="7"/>
    <x v="0"/>
    <x v="7"/>
    <x v="39"/>
    <n v="2"/>
  </r>
  <r>
    <x v="7"/>
    <x v="0"/>
    <x v="8"/>
    <x v="39"/>
    <n v="5"/>
  </r>
  <r>
    <x v="7"/>
    <x v="0"/>
    <x v="10"/>
    <x v="39"/>
    <n v="10"/>
  </r>
  <r>
    <x v="7"/>
    <x v="0"/>
    <x v="12"/>
    <x v="39"/>
    <n v="25"/>
  </r>
  <r>
    <x v="7"/>
    <x v="0"/>
    <x v="16"/>
    <x v="39"/>
    <n v="9"/>
  </r>
  <r>
    <x v="7"/>
    <x v="0"/>
    <x v="0"/>
    <x v="40"/>
    <n v="24"/>
  </r>
  <r>
    <x v="7"/>
    <x v="0"/>
    <x v="2"/>
    <x v="40"/>
    <n v="148"/>
  </r>
  <r>
    <x v="7"/>
    <x v="0"/>
    <x v="3"/>
    <x v="40"/>
    <n v="2"/>
  </r>
  <r>
    <x v="7"/>
    <x v="0"/>
    <x v="4"/>
    <x v="40"/>
    <n v="16"/>
  </r>
  <r>
    <x v="7"/>
    <x v="0"/>
    <x v="5"/>
    <x v="40"/>
    <n v="26"/>
  </r>
  <r>
    <x v="7"/>
    <x v="0"/>
    <x v="7"/>
    <x v="40"/>
    <n v="26"/>
  </r>
  <r>
    <x v="7"/>
    <x v="0"/>
    <x v="8"/>
    <x v="40"/>
    <n v="114"/>
  </r>
  <r>
    <x v="7"/>
    <x v="0"/>
    <x v="10"/>
    <x v="40"/>
    <n v="25"/>
  </r>
  <r>
    <x v="7"/>
    <x v="0"/>
    <x v="11"/>
    <x v="40"/>
    <n v="35"/>
  </r>
  <r>
    <x v="7"/>
    <x v="0"/>
    <x v="12"/>
    <x v="40"/>
    <n v="37"/>
  </r>
  <r>
    <x v="7"/>
    <x v="0"/>
    <x v="14"/>
    <x v="40"/>
    <n v="47"/>
  </r>
  <r>
    <x v="7"/>
    <x v="0"/>
    <x v="15"/>
    <x v="40"/>
    <n v="8"/>
  </r>
  <r>
    <x v="7"/>
    <x v="0"/>
    <x v="0"/>
    <x v="30"/>
    <n v="1286"/>
  </r>
  <r>
    <x v="7"/>
    <x v="0"/>
    <x v="2"/>
    <x v="30"/>
    <n v="755"/>
  </r>
  <r>
    <x v="7"/>
    <x v="0"/>
    <x v="3"/>
    <x v="30"/>
    <n v="457"/>
  </r>
  <r>
    <x v="7"/>
    <x v="0"/>
    <x v="6"/>
    <x v="30"/>
    <n v="1334"/>
  </r>
  <r>
    <x v="7"/>
    <x v="0"/>
    <x v="7"/>
    <x v="30"/>
    <n v="928"/>
  </r>
  <r>
    <x v="7"/>
    <x v="0"/>
    <x v="8"/>
    <x v="30"/>
    <n v="24"/>
  </r>
  <r>
    <x v="7"/>
    <x v="0"/>
    <x v="9"/>
    <x v="30"/>
    <n v="338"/>
  </r>
  <r>
    <x v="7"/>
    <x v="0"/>
    <x v="10"/>
    <x v="30"/>
    <n v="423"/>
  </r>
  <r>
    <x v="7"/>
    <x v="0"/>
    <x v="11"/>
    <x v="30"/>
    <n v="813"/>
  </r>
  <r>
    <x v="7"/>
    <x v="0"/>
    <x v="12"/>
    <x v="30"/>
    <n v="931"/>
  </r>
  <r>
    <x v="7"/>
    <x v="0"/>
    <x v="13"/>
    <x v="30"/>
    <n v="32"/>
  </r>
  <r>
    <x v="7"/>
    <x v="0"/>
    <x v="15"/>
    <x v="30"/>
    <n v="27"/>
  </r>
  <r>
    <x v="7"/>
    <x v="0"/>
    <x v="16"/>
    <x v="30"/>
    <n v="15"/>
  </r>
  <r>
    <x v="7"/>
    <x v="1"/>
    <x v="18"/>
    <x v="0"/>
    <n v="43"/>
  </r>
  <r>
    <x v="7"/>
    <x v="1"/>
    <x v="19"/>
    <x v="0"/>
    <n v="20"/>
  </r>
  <r>
    <x v="7"/>
    <x v="1"/>
    <x v="20"/>
    <x v="0"/>
    <n v="72"/>
  </r>
  <r>
    <x v="7"/>
    <x v="1"/>
    <x v="22"/>
    <x v="0"/>
    <n v="112"/>
  </r>
  <r>
    <x v="7"/>
    <x v="1"/>
    <x v="23"/>
    <x v="0"/>
    <n v="110"/>
  </r>
  <r>
    <x v="7"/>
    <x v="1"/>
    <x v="24"/>
    <x v="0"/>
    <n v="214"/>
  </r>
  <r>
    <x v="7"/>
    <x v="1"/>
    <x v="25"/>
    <x v="0"/>
    <n v="82"/>
  </r>
  <r>
    <x v="7"/>
    <x v="1"/>
    <x v="26"/>
    <x v="0"/>
    <n v="160"/>
  </r>
  <r>
    <x v="7"/>
    <x v="1"/>
    <x v="27"/>
    <x v="0"/>
    <n v="15"/>
  </r>
  <r>
    <x v="7"/>
    <x v="1"/>
    <x v="28"/>
    <x v="0"/>
    <n v="109"/>
  </r>
  <r>
    <x v="7"/>
    <x v="1"/>
    <x v="29"/>
    <x v="0"/>
    <n v="54"/>
  </r>
  <r>
    <x v="7"/>
    <x v="1"/>
    <x v="30"/>
    <x v="0"/>
    <n v="48"/>
  </r>
  <r>
    <x v="7"/>
    <x v="1"/>
    <x v="31"/>
    <x v="0"/>
    <n v="152"/>
  </r>
  <r>
    <x v="7"/>
    <x v="1"/>
    <x v="32"/>
    <x v="0"/>
    <n v="98"/>
  </r>
  <r>
    <x v="7"/>
    <x v="1"/>
    <x v="33"/>
    <x v="0"/>
    <n v="93"/>
  </r>
  <r>
    <x v="7"/>
    <x v="1"/>
    <x v="34"/>
    <x v="0"/>
    <n v="523"/>
  </r>
  <r>
    <x v="7"/>
    <x v="1"/>
    <x v="35"/>
    <x v="0"/>
    <n v="405"/>
  </r>
  <r>
    <x v="7"/>
    <x v="1"/>
    <x v="36"/>
    <x v="0"/>
    <n v="284"/>
  </r>
  <r>
    <x v="7"/>
    <x v="1"/>
    <x v="37"/>
    <x v="0"/>
    <n v="90"/>
  </r>
  <r>
    <x v="7"/>
    <x v="1"/>
    <x v="18"/>
    <x v="1"/>
    <n v="2"/>
  </r>
  <r>
    <x v="7"/>
    <x v="1"/>
    <x v="19"/>
    <x v="1"/>
    <n v="3"/>
  </r>
  <r>
    <x v="7"/>
    <x v="1"/>
    <x v="20"/>
    <x v="1"/>
    <n v="4"/>
  </r>
  <r>
    <x v="7"/>
    <x v="1"/>
    <x v="22"/>
    <x v="1"/>
    <n v="8"/>
  </r>
  <r>
    <x v="7"/>
    <x v="1"/>
    <x v="23"/>
    <x v="1"/>
    <n v="5"/>
  </r>
  <r>
    <x v="7"/>
    <x v="1"/>
    <x v="24"/>
    <x v="1"/>
    <n v="14"/>
  </r>
  <r>
    <x v="7"/>
    <x v="1"/>
    <x v="25"/>
    <x v="1"/>
    <n v="7"/>
  </r>
  <r>
    <x v="7"/>
    <x v="1"/>
    <x v="26"/>
    <x v="1"/>
    <n v="10"/>
  </r>
  <r>
    <x v="7"/>
    <x v="1"/>
    <x v="27"/>
    <x v="1"/>
    <n v="1"/>
  </r>
  <r>
    <x v="7"/>
    <x v="1"/>
    <x v="28"/>
    <x v="1"/>
    <n v="8"/>
  </r>
  <r>
    <x v="7"/>
    <x v="1"/>
    <x v="29"/>
    <x v="1"/>
    <n v="2"/>
  </r>
  <r>
    <x v="7"/>
    <x v="1"/>
    <x v="30"/>
    <x v="1"/>
    <n v="2"/>
  </r>
  <r>
    <x v="7"/>
    <x v="1"/>
    <x v="31"/>
    <x v="1"/>
    <n v="6"/>
  </r>
  <r>
    <x v="7"/>
    <x v="1"/>
    <x v="32"/>
    <x v="1"/>
    <n v="7"/>
  </r>
  <r>
    <x v="7"/>
    <x v="1"/>
    <x v="33"/>
    <x v="1"/>
    <n v="15"/>
  </r>
  <r>
    <x v="7"/>
    <x v="1"/>
    <x v="34"/>
    <x v="1"/>
    <n v="29"/>
  </r>
  <r>
    <x v="7"/>
    <x v="1"/>
    <x v="35"/>
    <x v="1"/>
    <n v="27"/>
  </r>
  <r>
    <x v="7"/>
    <x v="1"/>
    <x v="36"/>
    <x v="1"/>
    <n v="18"/>
  </r>
  <r>
    <x v="7"/>
    <x v="1"/>
    <x v="37"/>
    <x v="1"/>
    <n v="7"/>
  </r>
  <r>
    <x v="7"/>
    <x v="1"/>
    <x v="18"/>
    <x v="2"/>
    <n v="106"/>
  </r>
  <r>
    <x v="7"/>
    <x v="1"/>
    <x v="19"/>
    <x v="2"/>
    <n v="96"/>
  </r>
  <r>
    <x v="7"/>
    <x v="1"/>
    <x v="20"/>
    <x v="2"/>
    <n v="97"/>
  </r>
  <r>
    <x v="7"/>
    <x v="1"/>
    <x v="38"/>
    <x v="2"/>
    <n v="45"/>
  </r>
  <r>
    <x v="7"/>
    <x v="1"/>
    <x v="21"/>
    <x v="2"/>
    <n v="19"/>
  </r>
  <r>
    <x v="7"/>
    <x v="1"/>
    <x v="39"/>
    <x v="2"/>
    <n v="2"/>
  </r>
  <r>
    <x v="7"/>
    <x v="1"/>
    <x v="22"/>
    <x v="2"/>
    <n v="42"/>
  </r>
  <r>
    <x v="7"/>
    <x v="1"/>
    <x v="23"/>
    <x v="2"/>
    <n v="38"/>
  </r>
  <r>
    <x v="7"/>
    <x v="1"/>
    <x v="24"/>
    <x v="2"/>
    <n v="342"/>
  </r>
  <r>
    <x v="7"/>
    <x v="1"/>
    <x v="25"/>
    <x v="2"/>
    <n v="214"/>
  </r>
  <r>
    <x v="7"/>
    <x v="1"/>
    <x v="26"/>
    <x v="2"/>
    <n v="81"/>
  </r>
  <r>
    <x v="7"/>
    <x v="1"/>
    <x v="27"/>
    <x v="2"/>
    <n v="24"/>
  </r>
  <r>
    <x v="7"/>
    <x v="1"/>
    <x v="28"/>
    <x v="2"/>
    <n v="102"/>
  </r>
  <r>
    <x v="7"/>
    <x v="1"/>
    <x v="29"/>
    <x v="2"/>
    <n v="21"/>
  </r>
  <r>
    <x v="7"/>
    <x v="1"/>
    <x v="30"/>
    <x v="2"/>
    <n v="52"/>
  </r>
  <r>
    <x v="7"/>
    <x v="1"/>
    <x v="31"/>
    <x v="2"/>
    <n v="56"/>
  </r>
  <r>
    <x v="7"/>
    <x v="1"/>
    <x v="32"/>
    <x v="2"/>
    <n v="75"/>
  </r>
  <r>
    <x v="7"/>
    <x v="1"/>
    <x v="33"/>
    <x v="2"/>
    <n v="235"/>
  </r>
  <r>
    <x v="7"/>
    <x v="1"/>
    <x v="34"/>
    <x v="2"/>
    <n v="382"/>
  </r>
  <r>
    <x v="7"/>
    <x v="1"/>
    <x v="35"/>
    <x v="2"/>
    <n v="185"/>
  </r>
  <r>
    <x v="7"/>
    <x v="1"/>
    <x v="36"/>
    <x v="2"/>
    <n v="158"/>
  </r>
  <r>
    <x v="7"/>
    <x v="1"/>
    <x v="37"/>
    <x v="2"/>
    <n v="51"/>
  </r>
  <r>
    <x v="7"/>
    <x v="1"/>
    <x v="20"/>
    <x v="3"/>
    <n v="1"/>
  </r>
  <r>
    <x v="7"/>
    <x v="1"/>
    <x v="26"/>
    <x v="3"/>
    <n v="2"/>
  </r>
  <r>
    <x v="7"/>
    <x v="1"/>
    <x v="28"/>
    <x v="3"/>
    <n v="1"/>
  </r>
  <r>
    <x v="7"/>
    <x v="1"/>
    <x v="29"/>
    <x v="3"/>
    <n v="1"/>
  </r>
  <r>
    <x v="7"/>
    <x v="1"/>
    <x v="30"/>
    <x v="3"/>
    <n v="2"/>
  </r>
  <r>
    <x v="7"/>
    <x v="1"/>
    <x v="33"/>
    <x v="3"/>
    <n v="1"/>
  </r>
  <r>
    <x v="7"/>
    <x v="1"/>
    <x v="20"/>
    <x v="31"/>
    <n v="1"/>
  </r>
  <r>
    <x v="7"/>
    <x v="1"/>
    <x v="18"/>
    <x v="4"/>
    <n v="4"/>
  </r>
  <r>
    <x v="7"/>
    <x v="1"/>
    <x v="19"/>
    <x v="4"/>
    <n v="3"/>
  </r>
  <r>
    <x v="7"/>
    <x v="1"/>
    <x v="20"/>
    <x v="4"/>
    <n v="2"/>
  </r>
  <r>
    <x v="7"/>
    <x v="1"/>
    <x v="21"/>
    <x v="4"/>
    <n v="1"/>
  </r>
  <r>
    <x v="7"/>
    <x v="1"/>
    <x v="23"/>
    <x v="4"/>
    <n v="6"/>
  </r>
  <r>
    <x v="7"/>
    <x v="1"/>
    <x v="24"/>
    <x v="4"/>
    <n v="18"/>
  </r>
  <r>
    <x v="7"/>
    <x v="1"/>
    <x v="25"/>
    <x v="4"/>
    <n v="25"/>
  </r>
  <r>
    <x v="7"/>
    <x v="1"/>
    <x v="26"/>
    <x v="4"/>
    <n v="6"/>
  </r>
  <r>
    <x v="7"/>
    <x v="1"/>
    <x v="27"/>
    <x v="4"/>
    <n v="5"/>
  </r>
  <r>
    <x v="7"/>
    <x v="1"/>
    <x v="28"/>
    <x v="4"/>
    <n v="8"/>
  </r>
  <r>
    <x v="7"/>
    <x v="1"/>
    <x v="29"/>
    <x v="4"/>
    <n v="1"/>
  </r>
  <r>
    <x v="7"/>
    <x v="1"/>
    <x v="30"/>
    <x v="4"/>
    <n v="6"/>
  </r>
  <r>
    <x v="7"/>
    <x v="1"/>
    <x v="31"/>
    <x v="4"/>
    <n v="2"/>
  </r>
  <r>
    <x v="7"/>
    <x v="1"/>
    <x v="32"/>
    <x v="4"/>
    <n v="10"/>
  </r>
  <r>
    <x v="7"/>
    <x v="1"/>
    <x v="33"/>
    <x v="4"/>
    <n v="20"/>
  </r>
  <r>
    <x v="7"/>
    <x v="1"/>
    <x v="34"/>
    <x v="4"/>
    <n v="14"/>
  </r>
  <r>
    <x v="7"/>
    <x v="1"/>
    <x v="35"/>
    <x v="4"/>
    <n v="22"/>
  </r>
  <r>
    <x v="7"/>
    <x v="1"/>
    <x v="36"/>
    <x v="4"/>
    <n v="29"/>
  </r>
  <r>
    <x v="7"/>
    <x v="1"/>
    <x v="37"/>
    <x v="4"/>
    <n v="4"/>
  </r>
  <r>
    <x v="7"/>
    <x v="1"/>
    <x v="18"/>
    <x v="5"/>
    <n v="107"/>
  </r>
  <r>
    <x v="7"/>
    <x v="1"/>
    <x v="19"/>
    <x v="5"/>
    <n v="96"/>
  </r>
  <r>
    <x v="7"/>
    <x v="1"/>
    <x v="20"/>
    <x v="5"/>
    <n v="97"/>
  </r>
  <r>
    <x v="7"/>
    <x v="1"/>
    <x v="38"/>
    <x v="5"/>
    <n v="45"/>
  </r>
  <r>
    <x v="7"/>
    <x v="1"/>
    <x v="21"/>
    <x v="5"/>
    <n v="19"/>
  </r>
  <r>
    <x v="7"/>
    <x v="1"/>
    <x v="39"/>
    <x v="5"/>
    <n v="2"/>
  </r>
  <r>
    <x v="7"/>
    <x v="1"/>
    <x v="22"/>
    <x v="5"/>
    <n v="42"/>
  </r>
  <r>
    <x v="7"/>
    <x v="1"/>
    <x v="23"/>
    <x v="5"/>
    <n v="39"/>
  </r>
  <r>
    <x v="7"/>
    <x v="1"/>
    <x v="24"/>
    <x v="5"/>
    <n v="342"/>
  </r>
  <r>
    <x v="7"/>
    <x v="1"/>
    <x v="25"/>
    <x v="5"/>
    <n v="219"/>
  </r>
  <r>
    <x v="7"/>
    <x v="1"/>
    <x v="26"/>
    <x v="5"/>
    <n v="81"/>
  </r>
  <r>
    <x v="7"/>
    <x v="1"/>
    <x v="27"/>
    <x v="5"/>
    <n v="24"/>
  </r>
  <r>
    <x v="7"/>
    <x v="1"/>
    <x v="28"/>
    <x v="5"/>
    <n v="102"/>
  </r>
  <r>
    <x v="7"/>
    <x v="1"/>
    <x v="29"/>
    <x v="5"/>
    <n v="21"/>
  </r>
  <r>
    <x v="7"/>
    <x v="1"/>
    <x v="30"/>
    <x v="5"/>
    <n v="53"/>
  </r>
  <r>
    <x v="7"/>
    <x v="1"/>
    <x v="31"/>
    <x v="5"/>
    <n v="56"/>
  </r>
  <r>
    <x v="7"/>
    <x v="1"/>
    <x v="32"/>
    <x v="5"/>
    <n v="78"/>
  </r>
  <r>
    <x v="7"/>
    <x v="1"/>
    <x v="33"/>
    <x v="5"/>
    <n v="235"/>
  </r>
  <r>
    <x v="7"/>
    <x v="1"/>
    <x v="34"/>
    <x v="5"/>
    <n v="388"/>
  </r>
  <r>
    <x v="7"/>
    <x v="1"/>
    <x v="35"/>
    <x v="5"/>
    <n v="188"/>
  </r>
  <r>
    <x v="7"/>
    <x v="1"/>
    <x v="36"/>
    <x v="5"/>
    <n v="159"/>
  </r>
  <r>
    <x v="7"/>
    <x v="1"/>
    <x v="37"/>
    <x v="5"/>
    <n v="51"/>
  </r>
  <r>
    <x v="7"/>
    <x v="1"/>
    <x v="18"/>
    <x v="6"/>
    <n v="5"/>
  </r>
  <r>
    <x v="7"/>
    <x v="1"/>
    <x v="19"/>
    <x v="6"/>
    <n v="1"/>
  </r>
  <r>
    <x v="7"/>
    <x v="1"/>
    <x v="20"/>
    <x v="6"/>
    <n v="4"/>
  </r>
  <r>
    <x v="7"/>
    <x v="1"/>
    <x v="22"/>
    <x v="6"/>
    <n v="2"/>
  </r>
  <r>
    <x v="7"/>
    <x v="1"/>
    <x v="23"/>
    <x v="6"/>
    <n v="2"/>
  </r>
  <r>
    <x v="7"/>
    <x v="1"/>
    <x v="24"/>
    <x v="6"/>
    <n v="13"/>
  </r>
  <r>
    <x v="7"/>
    <x v="1"/>
    <x v="25"/>
    <x v="6"/>
    <n v="7"/>
  </r>
  <r>
    <x v="7"/>
    <x v="1"/>
    <x v="26"/>
    <x v="6"/>
    <n v="3"/>
  </r>
  <r>
    <x v="7"/>
    <x v="1"/>
    <x v="28"/>
    <x v="6"/>
    <n v="4"/>
  </r>
  <r>
    <x v="7"/>
    <x v="1"/>
    <x v="30"/>
    <x v="6"/>
    <n v="3"/>
  </r>
  <r>
    <x v="7"/>
    <x v="1"/>
    <x v="31"/>
    <x v="6"/>
    <n v="2"/>
  </r>
  <r>
    <x v="7"/>
    <x v="1"/>
    <x v="32"/>
    <x v="6"/>
    <n v="1"/>
  </r>
  <r>
    <x v="7"/>
    <x v="1"/>
    <x v="33"/>
    <x v="6"/>
    <n v="5"/>
  </r>
  <r>
    <x v="7"/>
    <x v="1"/>
    <x v="34"/>
    <x v="6"/>
    <n v="19"/>
  </r>
  <r>
    <x v="7"/>
    <x v="1"/>
    <x v="35"/>
    <x v="6"/>
    <n v="7"/>
  </r>
  <r>
    <x v="7"/>
    <x v="1"/>
    <x v="36"/>
    <x v="6"/>
    <n v="3"/>
  </r>
  <r>
    <x v="7"/>
    <x v="1"/>
    <x v="37"/>
    <x v="6"/>
    <n v="2"/>
  </r>
  <r>
    <x v="7"/>
    <x v="1"/>
    <x v="18"/>
    <x v="7"/>
    <n v="6"/>
  </r>
  <r>
    <x v="7"/>
    <x v="1"/>
    <x v="19"/>
    <x v="7"/>
    <n v="3"/>
  </r>
  <r>
    <x v="7"/>
    <x v="1"/>
    <x v="20"/>
    <x v="7"/>
    <n v="4"/>
  </r>
  <r>
    <x v="7"/>
    <x v="1"/>
    <x v="38"/>
    <x v="7"/>
    <n v="1"/>
  </r>
  <r>
    <x v="7"/>
    <x v="1"/>
    <x v="21"/>
    <x v="7"/>
    <n v="1"/>
  </r>
  <r>
    <x v="7"/>
    <x v="1"/>
    <x v="22"/>
    <x v="7"/>
    <n v="2"/>
  </r>
  <r>
    <x v="7"/>
    <x v="1"/>
    <x v="23"/>
    <x v="7"/>
    <n v="2"/>
  </r>
  <r>
    <x v="7"/>
    <x v="1"/>
    <x v="24"/>
    <x v="7"/>
    <n v="16"/>
  </r>
  <r>
    <x v="7"/>
    <x v="1"/>
    <x v="25"/>
    <x v="7"/>
    <n v="8"/>
  </r>
  <r>
    <x v="7"/>
    <x v="1"/>
    <x v="26"/>
    <x v="7"/>
    <n v="2"/>
  </r>
  <r>
    <x v="7"/>
    <x v="1"/>
    <x v="28"/>
    <x v="7"/>
    <n v="5"/>
  </r>
  <r>
    <x v="7"/>
    <x v="1"/>
    <x v="29"/>
    <x v="7"/>
    <n v="2"/>
  </r>
  <r>
    <x v="7"/>
    <x v="1"/>
    <x v="30"/>
    <x v="7"/>
    <n v="6"/>
  </r>
  <r>
    <x v="7"/>
    <x v="1"/>
    <x v="31"/>
    <x v="7"/>
    <n v="5"/>
  </r>
  <r>
    <x v="7"/>
    <x v="1"/>
    <x v="32"/>
    <x v="7"/>
    <n v="5"/>
  </r>
  <r>
    <x v="7"/>
    <x v="1"/>
    <x v="33"/>
    <x v="7"/>
    <n v="10"/>
  </r>
  <r>
    <x v="7"/>
    <x v="1"/>
    <x v="34"/>
    <x v="7"/>
    <n v="31"/>
  </r>
  <r>
    <x v="7"/>
    <x v="1"/>
    <x v="35"/>
    <x v="7"/>
    <n v="11"/>
  </r>
  <r>
    <x v="7"/>
    <x v="1"/>
    <x v="36"/>
    <x v="7"/>
    <n v="8"/>
  </r>
  <r>
    <x v="7"/>
    <x v="1"/>
    <x v="37"/>
    <x v="7"/>
    <n v="4"/>
  </r>
  <r>
    <x v="7"/>
    <x v="1"/>
    <x v="20"/>
    <x v="8"/>
    <n v="1"/>
  </r>
  <r>
    <x v="7"/>
    <x v="1"/>
    <x v="23"/>
    <x v="8"/>
    <n v="1"/>
  </r>
  <r>
    <x v="7"/>
    <x v="1"/>
    <x v="24"/>
    <x v="8"/>
    <n v="1"/>
  </r>
  <r>
    <x v="7"/>
    <x v="1"/>
    <x v="25"/>
    <x v="8"/>
    <n v="2"/>
  </r>
  <r>
    <x v="7"/>
    <x v="1"/>
    <x v="31"/>
    <x v="8"/>
    <n v="1"/>
  </r>
  <r>
    <x v="7"/>
    <x v="1"/>
    <x v="32"/>
    <x v="8"/>
    <n v="1"/>
  </r>
  <r>
    <x v="7"/>
    <x v="1"/>
    <x v="34"/>
    <x v="8"/>
    <n v="5"/>
  </r>
  <r>
    <x v="7"/>
    <x v="1"/>
    <x v="35"/>
    <x v="8"/>
    <n v="1"/>
  </r>
  <r>
    <x v="7"/>
    <x v="1"/>
    <x v="36"/>
    <x v="8"/>
    <n v="2"/>
  </r>
  <r>
    <x v="7"/>
    <x v="1"/>
    <x v="18"/>
    <x v="41"/>
    <n v="1"/>
  </r>
  <r>
    <x v="7"/>
    <x v="1"/>
    <x v="19"/>
    <x v="41"/>
    <n v="1"/>
  </r>
  <r>
    <x v="7"/>
    <x v="1"/>
    <x v="20"/>
    <x v="41"/>
    <n v="3"/>
  </r>
  <r>
    <x v="7"/>
    <x v="1"/>
    <x v="21"/>
    <x v="41"/>
    <n v="1"/>
  </r>
  <r>
    <x v="7"/>
    <x v="1"/>
    <x v="22"/>
    <x v="41"/>
    <n v="8"/>
  </r>
  <r>
    <x v="7"/>
    <x v="1"/>
    <x v="23"/>
    <x v="41"/>
    <n v="5"/>
  </r>
  <r>
    <x v="7"/>
    <x v="1"/>
    <x v="24"/>
    <x v="41"/>
    <n v="15"/>
  </r>
  <r>
    <x v="7"/>
    <x v="1"/>
    <x v="25"/>
    <x v="41"/>
    <n v="5"/>
  </r>
  <r>
    <x v="7"/>
    <x v="1"/>
    <x v="26"/>
    <x v="41"/>
    <n v="5"/>
  </r>
  <r>
    <x v="7"/>
    <x v="1"/>
    <x v="27"/>
    <x v="41"/>
    <n v="4"/>
  </r>
  <r>
    <x v="7"/>
    <x v="1"/>
    <x v="28"/>
    <x v="41"/>
    <n v="7"/>
  </r>
  <r>
    <x v="7"/>
    <x v="1"/>
    <x v="29"/>
    <x v="41"/>
    <n v="1"/>
  </r>
  <r>
    <x v="7"/>
    <x v="1"/>
    <x v="30"/>
    <x v="41"/>
    <n v="2"/>
  </r>
  <r>
    <x v="7"/>
    <x v="1"/>
    <x v="31"/>
    <x v="41"/>
    <n v="2"/>
  </r>
  <r>
    <x v="7"/>
    <x v="1"/>
    <x v="32"/>
    <x v="41"/>
    <n v="4"/>
  </r>
  <r>
    <x v="7"/>
    <x v="1"/>
    <x v="33"/>
    <x v="41"/>
    <n v="10"/>
  </r>
  <r>
    <x v="7"/>
    <x v="1"/>
    <x v="34"/>
    <x v="41"/>
    <n v="10"/>
  </r>
  <r>
    <x v="7"/>
    <x v="1"/>
    <x v="35"/>
    <x v="41"/>
    <n v="54"/>
  </r>
  <r>
    <x v="7"/>
    <x v="1"/>
    <x v="36"/>
    <x v="41"/>
    <n v="16"/>
  </r>
  <r>
    <x v="7"/>
    <x v="1"/>
    <x v="37"/>
    <x v="41"/>
    <n v="17"/>
  </r>
  <r>
    <x v="7"/>
    <x v="1"/>
    <x v="18"/>
    <x v="9"/>
    <n v="2"/>
  </r>
  <r>
    <x v="7"/>
    <x v="1"/>
    <x v="19"/>
    <x v="9"/>
    <n v="5"/>
  </r>
  <r>
    <x v="7"/>
    <x v="1"/>
    <x v="20"/>
    <x v="9"/>
    <n v="3"/>
  </r>
  <r>
    <x v="7"/>
    <x v="1"/>
    <x v="38"/>
    <x v="9"/>
    <n v="1"/>
  </r>
  <r>
    <x v="7"/>
    <x v="1"/>
    <x v="21"/>
    <x v="9"/>
    <n v="2"/>
  </r>
  <r>
    <x v="7"/>
    <x v="1"/>
    <x v="22"/>
    <x v="9"/>
    <n v="12"/>
  </r>
  <r>
    <x v="7"/>
    <x v="1"/>
    <x v="23"/>
    <x v="9"/>
    <n v="7"/>
  </r>
  <r>
    <x v="7"/>
    <x v="1"/>
    <x v="24"/>
    <x v="9"/>
    <n v="21"/>
  </r>
  <r>
    <x v="7"/>
    <x v="1"/>
    <x v="25"/>
    <x v="9"/>
    <n v="6"/>
  </r>
  <r>
    <x v="7"/>
    <x v="1"/>
    <x v="26"/>
    <x v="9"/>
    <n v="6"/>
  </r>
  <r>
    <x v="7"/>
    <x v="1"/>
    <x v="27"/>
    <x v="9"/>
    <n v="5"/>
  </r>
  <r>
    <x v="7"/>
    <x v="1"/>
    <x v="28"/>
    <x v="9"/>
    <n v="13"/>
  </r>
  <r>
    <x v="7"/>
    <x v="1"/>
    <x v="29"/>
    <x v="9"/>
    <n v="2"/>
  </r>
  <r>
    <x v="7"/>
    <x v="1"/>
    <x v="30"/>
    <x v="9"/>
    <n v="2"/>
  </r>
  <r>
    <x v="7"/>
    <x v="1"/>
    <x v="31"/>
    <x v="9"/>
    <n v="4"/>
  </r>
  <r>
    <x v="7"/>
    <x v="1"/>
    <x v="32"/>
    <x v="9"/>
    <n v="5"/>
  </r>
  <r>
    <x v="7"/>
    <x v="1"/>
    <x v="33"/>
    <x v="9"/>
    <n v="12"/>
  </r>
  <r>
    <x v="7"/>
    <x v="1"/>
    <x v="34"/>
    <x v="9"/>
    <n v="17"/>
  </r>
  <r>
    <x v="7"/>
    <x v="1"/>
    <x v="35"/>
    <x v="9"/>
    <n v="59"/>
  </r>
  <r>
    <x v="7"/>
    <x v="1"/>
    <x v="36"/>
    <x v="9"/>
    <n v="18"/>
  </r>
  <r>
    <x v="7"/>
    <x v="1"/>
    <x v="37"/>
    <x v="9"/>
    <n v="17"/>
  </r>
  <r>
    <x v="7"/>
    <x v="1"/>
    <x v="18"/>
    <x v="10"/>
    <n v="2"/>
  </r>
  <r>
    <x v="7"/>
    <x v="1"/>
    <x v="19"/>
    <x v="10"/>
    <n v="2"/>
  </r>
  <r>
    <x v="7"/>
    <x v="1"/>
    <x v="20"/>
    <x v="10"/>
    <n v="1"/>
  </r>
  <r>
    <x v="7"/>
    <x v="1"/>
    <x v="38"/>
    <x v="10"/>
    <n v="4"/>
  </r>
  <r>
    <x v="7"/>
    <x v="1"/>
    <x v="21"/>
    <x v="10"/>
    <n v="3"/>
  </r>
  <r>
    <x v="7"/>
    <x v="1"/>
    <x v="22"/>
    <x v="10"/>
    <n v="4"/>
  </r>
  <r>
    <x v="7"/>
    <x v="1"/>
    <x v="24"/>
    <x v="10"/>
    <n v="5"/>
  </r>
  <r>
    <x v="7"/>
    <x v="1"/>
    <x v="25"/>
    <x v="10"/>
    <n v="3"/>
  </r>
  <r>
    <x v="7"/>
    <x v="1"/>
    <x v="26"/>
    <x v="10"/>
    <n v="1"/>
  </r>
  <r>
    <x v="7"/>
    <x v="1"/>
    <x v="30"/>
    <x v="10"/>
    <n v="1"/>
  </r>
  <r>
    <x v="7"/>
    <x v="1"/>
    <x v="33"/>
    <x v="10"/>
    <n v="3"/>
  </r>
  <r>
    <x v="7"/>
    <x v="1"/>
    <x v="34"/>
    <x v="10"/>
    <n v="5"/>
  </r>
  <r>
    <x v="7"/>
    <x v="1"/>
    <x v="35"/>
    <x v="10"/>
    <n v="3"/>
  </r>
  <r>
    <x v="7"/>
    <x v="1"/>
    <x v="36"/>
    <x v="10"/>
    <n v="2"/>
  </r>
  <r>
    <x v="7"/>
    <x v="1"/>
    <x v="37"/>
    <x v="10"/>
    <n v="2"/>
  </r>
  <r>
    <x v="7"/>
    <x v="1"/>
    <x v="18"/>
    <x v="11"/>
    <n v="2"/>
  </r>
  <r>
    <x v="7"/>
    <x v="1"/>
    <x v="20"/>
    <x v="11"/>
    <n v="1"/>
  </r>
  <r>
    <x v="7"/>
    <x v="1"/>
    <x v="22"/>
    <x v="11"/>
    <n v="7"/>
  </r>
  <r>
    <x v="7"/>
    <x v="1"/>
    <x v="25"/>
    <x v="11"/>
    <n v="1"/>
  </r>
  <r>
    <x v="7"/>
    <x v="1"/>
    <x v="31"/>
    <x v="11"/>
    <n v="1"/>
  </r>
  <r>
    <x v="7"/>
    <x v="1"/>
    <x v="35"/>
    <x v="11"/>
    <n v="1"/>
  </r>
  <r>
    <x v="7"/>
    <x v="1"/>
    <x v="18"/>
    <x v="12"/>
    <n v="21"/>
  </r>
  <r>
    <x v="7"/>
    <x v="1"/>
    <x v="19"/>
    <x v="12"/>
    <n v="25"/>
  </r>
  <r>
    <x v="7"/>
    <x v="1"/>
    <x v="20"/>
    <x v="12"/>
    <n v="19"/>
  </r>
  <r>
    <x v="7"/>
    <x v="1"/>
    <x v="38"/>
    <x v="12"/>
    <n v="8"/>
  </r>
  <r>
    <x v="7"/>
    <x v="1"/>
    <x v="21"/>
    <x v="12"/>
    <n v="10"/>
  </r>
  <r>
    <x v="7"/>
    <x v="1"/>
    <x v="39"/>
    <x v="12"/>
    <n v="1"/>
  </r>
  <r>
    <x v="7"/>
    <x v="1"/>
    <x v="22"/>
    <x v="12"/>
    <n v="31"/>
  </r>
  <r>
    <x v="7"/>
    <x v="1"/>
    <x v="23"/>
    <x v="12"/>
    <n v="27"/>
  </r>
  <r>
    <x v="7"/>
    <x v="1"/>
    <x v="24"/>
    <x v="12"/>
    <n v="112"/>
  </r>
  <r>
    <x v="7"/>
    <x v="1"/>
    <x v="25"/>
    <x v="12"/>
    <n v="78"/>
  </r>
  <r>
    <x v="7"/>
    <x v="1"/>
    <x v="26"/>
    <x v="12"/>
    <n v="35"/>
  </r>
  <r>
    <x v="7"/>
    <x v="1"/>
    <x v="27"/>
    <x v="12"/>
    <n v="16"/>
  </r>
  <r>
    <x v="7"/>
    <x v="1"/>
    <x v="28"/>
    <x v="12"/>
    <n v="52"/>
  </r>
  <r>
    <x v="7"/>
    <x v="1"/>
    <x v="29"/>
    <x v="12"/>
    <n v="12"/>
  </r>
  <r>
    <x v="7"/>
    <x v="1"/>
    <x v="30"/>
    <x v="12"/>
    <n v="23"/>
  </r>
  <r>
    <x v="7"/>
    <x v="1"/>
    <x v="31"/>
    <x v="12"/>
    <n v="33"/>
  </r>
  <r>
    <x v="7"/>
    <x v="1"/>
    <x v="32"/>
    <x v="12"/>
    <n v="31"/>
  </r>
  <r>
    <x v="7"/>
    <x v="1"/>
    <x v="33"/>
    <x v="12"/>
    <n v="71"/>
  </r>
  <r>
    <x v="7"/>
    <x v="1"/>
    <x v="34"/>
    <x v="12"/>
    <n v="100"/>
  </r>
  <r>
    <x v="7"/>
    <x v="1"/>
    <x v="35"/>
    <x v="12"/>
    <n v="125"/>
  </r>
  <r>
    <x v="7"/>
    <x v="1"/>
    <x v="36"/>
    <x v="12"/>
    <n v="85"/>
  </r>
  <r>
    <x v="7"/>
    <x v="1"/>
    <x v="37"/>
    <x v="12"/>
    <n v="44"/>
  </r>
  <r>
    <x v="7"/>
    <x v="1"/>
    <x v="18"/>
    <x v="13"/>
    <n v="1"/>
  </r>
  <r>
    <x v="7"/>
    <x v="1"/>
    <x v="19"/>
    <x v="13"/>
    <n v="3"/>
  </r>
  <r>
    <x v="7"/>
    <x v="1"/>
    <x v="20"/>
    <x v="13"/>
    <n v="4"/>
  </r>
  <r>
    <x v="7"/>
    <x v="1"/>
    <x v="38"/>
    <x v="13"/>
    <n v="8"/>
  </r>
  <r>
    <x v="7"/>
    <x v="1"/>
    <x v="21"/>
    <x v="13"/>
    <n v="1"/>
  </r>
  <r>
    <x v="7"/>
    <x v="1"/>
    <x v="22"/>
    <x v="13"/>
    <n v="1"/>
  </r>
  <r>
    <x v="7"/>
    <x v="1"/>
    <x v="23"/>
    <x v="13"/>
    <n v="3"/>
  </r>
  <r>
    <x v="7"/>
    <x v="1"/>
    <x v="24"/>
    <x v="13"/>
    <n v="4"/>
  </r>
  <r>
    <x v="7"/>
    <x v="1"/>
    <x v="25"/>
    <x v="13"/>
    <n v="2"/>
  </r>
  <r>
    <x v="7"/>
    <x v="1"/>
    <x v="26"/>
    <x v="13"/>
    <n v="2"/>
  </r>
  <r>
    <x v="7"/>
    <x v="1"/>
    <x v="30"/>
    <x v="13"/>
    <n v="1"/>
  </r>
  <r>
    <x v="7"/>
    <x v="1"/>
    <x v="34"/>
    <x v="13"/>
    <n v="5"/>
  </r>
  <r>
    <x v="7"/>
    <x v="1"/>
    <x v="35"/>
    <x v="13"/>
    <n v="3"/>
  </r>
  <r>
    <x v="7"/>
    <x v="1"/>
    <x v="36"/>
    <x v="13"/>
    <n v="2"/>
  </r>
  <r>
    <x v="7"/>
    <x v="1"/>
    <x v="37"/>
    <x v="13"/>
    <n v="2"/>
  </r>
  <r>
    <x v="7"/>
    <x v="1"/>
    <x v="18"/>
    <x v="14"/>
    <n v="95"/>
  </r>
  <r>
    <x v="7"/>
    <x v="1"/>
    <x v="19"/>
    <x v="14"/>
    <n v="92"/>
  </r>
  <r>
    <x v="7"/>
    <x v="1"/>
    <x v="20"/>
    <x v="14"/>
    <n v="93"/>
  </r>
  <r>
    <x v="7"/>
    <x v="1"/>
    <x v="38"/>
    <x v="14"/>
    <n v="40"/>
  </r>
  <r>
    <x v="7"/>
    <x v="1"/>
    <x v="21"/>
    <x v="14"/>
    <n v="15"/>
  </r>
  <r>
    <x v="7"/>
    <x v="1"/>
    <x v="39"/>
    <x v="14"/>
    <n v="1"/>
  </r>
  <r>
    <x v="7"/>
    <x v="1"/>
    <x v="22"/>
    <x v="14"/>
    <n v="21"/>
  </r>
  <r>
    <x v="7"/>
    <x v="1"/>
    <x v="23"/>
    <x v="14"/>
    <n v="13"/>
  </r>
  <r>
    <x v="7"/>
    <x v="1"/>
    <x v="24"/>
    <x v="14"/>
    <n v="319"/>
  </r>
  <r>
    <x v="7"/>
    <x v="1"/>
    <x v="25"/>
    <x v="14"/>
    <n v="201"/>
  </r>
  <r>
    <x v="7"/>
    <x v="1"/>
    <x v="26"/>
    <x v="14"/>
    <n v="74"/>
  </r>
  <r>
    <x v="7"/>
    <x v="1"/>
    <x v="27"/>
    <x v="14"/>
    <n v="18"/>
  </r>
  <r>
    <x v="7"/>
    <x v="1"/>
    <x v="28"/>
    <x v="14"/>
    <n v="92"/>
  </r>
  <r>
    <x v="7"/>
    <x v="1"/>
    <x v="29"/>
    <x v="14"/>
    <n v="16"/>
  </r>
  <r>
    <x v="7"/>
    <x v="1"/>
    <x v="30"/>
    <x v="14"/>
    <n v="47"/>
  </r>
  <r>
    <x v="7"/>
    <x v="1"/>
    <x v="31"/>
    <x v="14"/>
    <n v="38"/>
  </r>
  <r>
    <x v="7"/>
    <x v="1"/>
    <x v="32"/>
    <x v="14"/>
    <n v="68"/>
  </r>
  <r>
    <x v="7"/>
    <x v="1"/>
    <x v="33"/>
    <x v="14"/>
    <n v="228"/>
  </r>
  <r>
    <x v="7"/>
    <x v="1"/>
    <x v="34"/>
    <x v="14"/>
    <n v="360"/>
  </r>
  <r>
    <x v="7"/>
    <x v="1"/>
    <x v="35"/>
    <x v="14"/>
    <n v="111"/>
  </r>
  <r>
    <x v="7"/>
    <x v="1"/>
    <x v="36"/>
    <x v="14"/>
    <n v="141"/>
  </r>
  <r>
    <x v="7"/>
    <x v="1"/>
    <x v="37"/>
    <x v="14"/>
    <n v="17"/>
  </r>
  <r>
    <x v="7"/>
    <x v="1"/>
    <x v="18"/>
    <x v="15"/>
    <n v="4"/>
  </r>
  <r>
    <x v="7"/>
    <x v="1"/>
    <x v="19"/>
    <x v="15"/>
    <n v="1"/>
  </r>
  <r>
    <x v="7"/>
    <x v="1"/>
    <x v="20"/>
    <x v="15"/>
    <n v="7"/>
  </r>
  <r>
    <x v="7"/>
    <x v="1"/>
    <x v="38"/>
    <x v="15"/>
    <n v="4"/>
  </r>
  <r>
    <x v="7"/>
    <x v="1"/>
    <x v="22"/>
    <x v="15"/>
    <n v="3"/>
  </r>
  <r>
    <x v="7"/>
    <x v="1"/>
    <x v="23"/>
    <x v="15"/>
    <n v="3"/>
  </r>
  <r>
    <x v="7"/>
    <x v="1"/>
    <x v="24"/>
    <x v="15"/>
    <n v="3"/>
  </r>
  <r>
    <x v="7"/>
    <x v="1"/>
    <x v="25"/>
    <x v="15"/>
    <n v="10"/>
  </r>
  <r>
    <x v="7"/>
    <x v="1"/>
    <x v="27"/>
    <x v="15"/>
    <n v="1"/>
  </r>
  <r>
    <x v="7"/>
    <x v="1"/>
    <x v="31"/>
    <x v="15"/>
    <n v="1"/>
  </r>
  <r>
    <x v="7"/>
    <x v="1"/>
    <x v="33"/>
    <x v="15"/>
    <n v="15"/>
  </r>
  <r>
    <x v="7"/>
    <x v="1"/>
    <x v="34"/>
    <x v="15"/>
    <n v="24"/>
  </r>
  <r>
    <x v="7"/>
    <x v="1"/>
    <x v="35"/>
    <x v="15"/>
    <n v="18"/>
  </r>
  <r>
    <x v="7"/>
    <x v="1"/>
    <x v="36"/>
    <x v="15"/>
    <n v="7"/>
  </r>
  <r>
    <x v="7"/>
    <x v="1"/>
    <x v="37"/>
    <x v="15"/>
    <n v="3"/>
  </r>
  <r>
    <x v="7"/>
    <x v="1"/>
    <x v="18"/>
    <x v="16"/>
    <n v="5"/>
  </r>
  <r>
    <x v="7"/>
    <x v="1"/>
    <x v="19"/>
    <x v="16"/>
    <n v="5"/>
  </r>
  <r>
    <x v="7"/>
    <x v="1"/>
    <x v="20"/>
    <x v="16"/>
    <n v="3"/>
  </r>
  <r>
    <x v="7"/>
    <x v="1"/>
    <x v="38"/>
    <x v="16"/>
    <n v="1"/>
  </r>
  <r>
    <x v="7"/>
    <x v="1"/>
    <x v="21"/>
    <x v="16"/>
    <n v="1"/>
  </r>
  <r>
    <x v="7"/>
    <x v="1"/>
    <x v="22"/>
    <x v="16"/>
    <n v="4"/>
  </r>
  <r>
    <x v="7"/>
    <x v="1"/>
    <x v="23"/>
    <x v="16"/>
    <n v="4"/>
  </r>
  <r>
    <x v="7"/>
    <x v="1"/>
    <x v="24"/>
    <x v="16"/>
    <n v="8"/>
  </r>
  <r>
    <x v="7"/>
    <x v="1"/>
    <x v="25"/>
    <x v="16"/>
    <n v="1"/>
  </r>
  <r>
    <x v="7"/>
    <x v="1"/>
    <x v="26"/>
    <x v="16"/>
    <n v="3"/>
  </r>
  <r>
    <x v="7"/>
    <x v="1"/>
    <x v="27"/>
    <x v="16"/>
    <n v="2"/>
  </r>
  <r>
    <x v="7"/>
    <x v="1"/>
    <x v="28"/>
    <x v="16"/>
    <n v="5"/>
  </r>
  <r>
    <x v="7"/>
    <x v="1"/>
    <x v="29"/>
    <x v="16"/>
    <n v="2"/>
  </r>
  <r>
    <x v="7"/>
    <x v="1"/>
    <x v="30"/>
    <x v="16"/>
    <n v="4"/>
  </r>
  <r>
    <x v="7"/>
    <x v="1"/>
    <x v="31"/>
    <x v="16"/>
    <n v="6"/>
  </r>
  <r>
    <x v="7"/>
    <x v="1"/>
    <x v="33"/>
    <x v="16"/>
    <n v="4"/>
  </r>
  <r>
    <x v="7"/>
    <x v="1"/>
    <x v="34"/>
    <x v="16"/>
    <n v="6"/>
  </r>
  <r>
    <x v="7"/>
    <x v="1"/>
    <x v="35"/>
    <x v="16"/>
    <n v="9"/>
  </r>
  <r>
    <x v="7"/>
    <x v="1"/>
    <x v="36"/>
    <x v="16"/>
    <n v="4"/>
  </r>
  <r>
    <x v="7"/>
    <x v="1"/>
    <x v="37"/>
    <x v="16"/>
    <n v="4"/>
  </r>
  <r>
    <x v="7"/>
    <x v="1"/>
    <x v="18"/>
    <x v="33"/>
    <n v="4"/>
  </r>
  <r>
    <x v="7"/>
    <x v="1"/>
    <x v="19"/>
    <x v="33"/>
    <n v="3"/>
  </r>
  <r>
    <x v="7"/>
    <x v="1"/>
    <x v="20"/>
    <x v="33"/>
    <n v="4"/>
  </r>
  <r>
    <x v="7"/>
    <x v="1"/>
    <x v="38"/>
    <x v="33"/>
    <n v="1"/>
  </r>
  <r>
    <x v="7"/>
    <x v="1"/>
    <x v="22"/>
    <x v="33"/>
    <n v="3"/>
  </r>
  <r>
    <x v="7"/>
    <x v="1"/>
    <x v="23"/>
    <x v="33"/>
    <n v="6"/>
  </r>
  <r>
    <x v="7"/>
    <x v="1"/>
    <x v="24"/>
    <x v="33"/>
    <n v="30"/>
  </r>
  <r>
    <x v="7"/>
    <x v="1"/>
    <x v="25"/>
    <x v="33"/>
    <n v="11"/>
  </r>
  <r>
    <x v="7"/>
    <x v="1"/>
    <x v="26"/>
    <x v="33"/>
    <n v="2"/>
  </r>
  <r>
    <x v="7"/>
    <x v="1"/>
    <x v="27"/>
    <x v="33"/>
    <n v="3"/>
  </r>
  <r>
    <x v="7"/>
    <x v="1"/>
    <x v="28"/>
    <x v="33"/>
    <n v="3"/>
  </r>
  <r>
    <x v="7"/>
    <x v="1"/>
    <x v="30"/>
    <x v="33"/>
    <n v="1"/>
  </r>
  <r>
    <x v="7"/>
    <x v="1"/>
    <x v="31"/>
    <x v="33"/>
    <n v="1"/>
  </r>
  <r>
    <x v="7"/>
    <x v="1"/>
    <x v="32"/>
    <x v="33"/>
    <n v="1"/>
  </r>
  <r>
    <x v="7"/>
    <x v="1"/>
    <x v="33"/>
    <x v="33"/>
    <n v="7"/>
  </r>
  <r>
    <x v="7"/>
    <x v="1"/>
    <x v="34"/>
    <x v="33"/>
    <n v="13"/>
  </r>
  <r>
    <x v="7"/>
    <x v="1"/>
    <x v="35"/>
    <x v="33"/>
    <n v="20"/>
  </r>
  <r>
    <x v="7"/>
    <x v="1"/>
    <x v="36"/>
    <x v="33"/>
    <n v="4"/>
  </r>
  <r>
    <x v="7"/>
    <x v="1"/>
    <x v="37"/>
    <x v="33"/>
    <n v="3"/>
  </r>
  <r>
    <x v="7"/>
    <x v="1"/>
    <x v="18"/>
    <x v="34"/>
    <n v="1"/>
  </r>
  <r>
    <x v="7"/>
    <x v="1"/>
    <x v="19"/>
    <x v="34"/>
    <n v="1"/>
  </r>
  <r>
    <x v="7"/>
    <x v="1"/>
    <x v="23"/>
    <x v="34"/>
    <n v="4"/>
  </r>
  <r>
    <x v="7"/>
    <x v="1"/>
    <x v="24"/>
    <x v="34"/>
    <n v="8"/>
  </r>
  <r>
    <x v="7"/>
    <x v="1"/>
    <x v="25"/>
    <x v="34"/>
    <n v="2"/>
  </r>
  <r>
    <x v="7"/>
    <x v="1"/>
    <x v="27"/>
    <x v="34"/>
    <n v="3"/>
  </r>
  <r>
    <x v="7"/>
    <x v="1"/>
    <x v="28"/>
    <x v="34"/>
    <n v="1"/>
  </r>
  <r>
    <x v="7"/>
    <x v="1"/>
    <x v="30"/>
    <x v="34"/>
    <n v="1"/>
  </r>
  <r>
    <x v="7"/>
    <x v="1"/>
    <x v="33"/>
    <x v="34"/>
    <n v="1"/>
  </r>
  <r>
    <x v="7"/>
    <x v="1"/>
    <x v="34"/>
    <x v="34"/>
    <n v="4"/>
  </r>
  <r>
    <x v="7"/>
    <x v="1"/>
    <x v="35"/>
    <x v="34"/>
    <n v="4"/>
  </r>
  <r>
    <x v="7"/>
    <x v="1"/>
    <x v="36"/>
    <x v="34"/>
    <n v="2"/>
  </r>
  <r>
    <x v="7"/>
    <x v="1"/>
    <x v="19"/>
    <x v="35"/>
    <n v="1"/>
  </r>
  <r>
    <x v="7"/>
    <x v="1"/>
    <x v="20"/>
    <x v="35"/>
    <n v="1"/>
  </r>
  <r>
    <x v="7"/>
    <x v="1"/>
    <x v="22"/>
    <x v="35"/>
    <n v="1"/>
  </r>
  <r>
    <x v="7"/>
    <x v="1"/>
    <x v="23"/>
    <x v="35"/>
    <n v="1"/>
  </r>
  <r>
    <x v="7"/>
    <x v="1"/>
    <x v="24"/>
    <x v="35"/>
    <n v="2"/>
  </r>
  <r>
    <x v="7"/>
    <x v="1"/>
    <x v="33"/>
    <x v="35"/>
    <n v="1"/>
  </r>
  <r>
    <x v="7"/>
    <x v="1"/>
    <x v="34"/>
    <x v="35"/>
    <n v="2"/>
  </r>
  <r>
    <x v="7"/>
    <x v="1"/>
    <x v="36"/>
    <x v="35"/>
    <n v="1"/>
  </r>
  <r>
    <x v="7"/>
    <x v="1"/>
    <x v="37"/>
    <x v="35"/>
    <n v="1"/>
  </r>
  <r>
    <x v="7"/>
    <x v="1"/>
    <x v="18"/>
    <x v="36"/>
    <n v="1"/>
  </r>
  <r>
    <x v="7"/>
    <x v="1"/>
    <x v="19"/>
    <x v="36"/>
    <n v="1"/>
  </r>
  <r>
    <x v="7"/>
    <x v="1"/>
    <x v="23"/>
    <x v="36"/>
    <n v="2"/>
  </r>
  <r>
    <x v="7"/>
    <x v="1"/>
    <x v="24"/>
    <x v="36"/>
    <n v="4"/>
  </r>
  <r>
    <x v="7"/>
    <x v="1"/>
    <x v="25"/>
    <x v="36"/>
    <n v="3"/>
  </r>
  <r>
    <x v="7"/>
    <x v="1"/>
    <x v="27"/>
    <x v="36"/>
    <n v="1"/>
  </r>
  <r>
    <x v="7"/>
    <x v="1"/>
    <x v="32"/>
    <x v="36"/>
    <n v="1"/>
  </r>
  <r>
    <x v="7"/>
    <x v="1"/>
    <x v="33"/>
    <x v="36"/>
    <n v="2"/>
  </r>
  <r>
    <x v="7"/>
    <x v="1"/>
    <x v="34"/>
    <x v="36"/>
    <n v="1"/>
  </r>
  <r>
    <x v="7"/>
    <x v="1"/>
    <x v="35"/>
    <x v="36"/>
    <n v="3"/>
  </r>
  <r>
    <x v="7"/>
    <x v="1"/>
    <x v="36"/>
    <x v="36"/>
    <n v="2"/>
  </r>
  <r>
    <x v="7"/>
    <x v="1"/>
    <x v="20"/>
    <x v="32"/>
    <n v="66"/>
  </r>
  <r>
    <x v="7"/>
    <x v="1"/>
    <x v="18"/>
    <x v="17"/>
    <n v="89"/>
  </r>
  <r>
    <x v="7"/>
    <x v="1"/>
    <x v="19"/>
    <x v="17"/>
    <n v="61"/>
  </r>
  <r>
    <x v="7"/>
    <x v="1"/>
    <x v="20"/>
    <x v="17"/>
    <n v="154"/>
  </r>
  <r>
    <x v="7"/>
    <x v="1"/>
    <x v="21"/>
    <x v="17"/>
    <n v="19"/>
  </r>
  <r>
    <x v="7"/>
    <x v="1"/>
    <x v="23"/>
    <x v="17"/>
    <n v="137"/>
  </r>
  <r>
    <x v="7"/>
    <x v="1"/>
    <x v="24"/>
    <x v="17"/>
    <n v="351"/>
  </r>
  <r>
    <x v="7"/>
    <x v="1"/>
    <x v="25"/>
    <x v="17"/>
    <n v="665"/>
  </r>
  <r>
    <x v="7"/>
    <x v="1"/>
    <x v="26"/>
    <x v="17"/>
    <n v="112"/>
  </r>
  <r>
    <x v="7"/>
    <x v="1"/>
    <x v="27"/>
    <x v="17"/>
    <n v="96"/>
  </r>
  <r>
    <x v="7"/>
    <x v="1"/>
    <x v="28"/>
    <x v="17"/>
    <n v="168"/>
  </r>
  <r>
    <x v="7"/>
    <x v="1"/>
    <x v="29"/>
    <x v="17"/>
    <n v="37"/>
  </r>
  <r>
    <x v="7"/>
    <x v="1"/>
    <x v="30"/>
    <x v="17"/>
    <n v="198"/>
  </r>
  <r>
    <x v="7"/>
    <x v="1"/>
    <x v="31"/>
    <x v="17"/>
    <n v="35"/>
  </r>
  <r>
    <x v="7"/>
    <x v="1"/>
    <x v="32"/>
    <x v="17"/>
    <n v="236"/>
  </r>
  <r>
    <x v="7"/>
    <x v="1"/>
    <x v="33"/>
    <x v="17"/>
    <n v="523"/>
  </r>
  <r>
    <x v="7"/>
    <x v="1"/>
    <x v="34"/>
    <x v="17"/>
    <n v="358"/>
  </r>
  <r>
    <x v="7"/>
    <x v="1"/>
    <x v="35"/>
    <x v="17"/>
    <n v="568"/>
  </r>
  <r>
    <x v="7"/>
    <x v="1"/>
    <x v="36"/>
    <x v="17"/>
    <n v="669"/>
  </r>
  <r>
    <x v="7"/>
    <x v="1"/>
    <x v="37"/>
    <x v="17"/>
    <n v="54"/>
  </r>
  <r>
    <x v="7"/>
    <x v="1"/>
    <x v="18"/>
    <x v="18"/>
    <n v="785"/>
  </r>
  <r>
    <x v="7"/>
    <x v="1"/>
    <x v="19"/>
    <x v="18"/>
    <n v="498"/>
  </r>
  <r>
    <x v="7"/>
    <x v="1"/>
    <x v="20"/>
    <x v="18"/>
    <n v="2799"/>
  </r>
  <r>
    <x v="7"/>
    <x v="1"/>
    <x v="38"/>
    <x v="18"/>
    <n v="3"/>
  </r>
  <r>
    <x v="7"/>
    <x v="1"/>
    <x v="21"/>
    <x v="18"/>
    <n v="524"/>
  </r>
  <r>
    <x v="7"/>
    <x v="1"/>
    <x v="22"/>
    <x v="18"/>
    <n v="779"/>
  </r>
  <r>
    <x v="7"/>
    <x v="1"/>
    <x v="23"/>
    <x v="18"/>
    <n v="56"/>
  </r>
  <r>
    <x v="7"/>
    <x v="1"/>
    <x v="24"/>
    <x v="18"/>
    <n v="4391"/>
  </r>
  <r>
    <x v="7"/>
    <x v="1"/>
    <x v="25"/>
    <x v="18"/>
    <n v="4984"/>
  </r>
  <r>
    <x v="7"/>
    <x v="1"/>
    <x v="26"/>
    <x v="18"/>
    <n v="500"/>
  </r>
  <r>
    <x v="7"/>
    <x v="1"/>
    <x v="28"/>
    <x v="18"/>
    <n v="1210"/>
  </r>
  <r>
    <x v="7"/>
    <x v="1"/>
    <x v="29"/>
    <x v="18"/>
    <n v="2627"/>
  </r>
  <r>
    <x v="7"/>
    <x v="1"/>
    <x v="30"/>
    <x v="18"/>
    <n v="5447"/>
  </r>
  <r>
    <x v="7"/>
    <x v="1"/>
    <x v="31"/>
    <x v="18"/>
    <n v="2627"/>
  </r>
  <r>
    <x v="7"/>
    <x v="1"/>
    <x v="32"/>
    <x v="18"/>
    <n v="8390"/>
  </r>
  <r>
    <x v="7"/>
    <x v="1"/>
    <x v="33"/>
    <x v="18"/>
    <n v="6156"/>
  </r>
  <r>
    <x v="7"/>
    <x v="1"/>
    <x v="34"/>
    <x v="18"/>
    <n v="20900"/>
  </r>
  <r>
    <x v="7"/>
    <x v="1"/>
    <x v="35"/>
    <x v="18"/>
    <n v="8794"/>
  </r>
  <r>
    <x v="7"/>
    <x v="1"/>
    <x v="36"/>
    <x v="18"/>
    <n v="1496"/>
  </r>
  <r>
    <x v="7"/>
    <x v="1"/>
    <x v="37"/>
    <x v="18"/>
    <n v="977"/>
  </r>
  <r>
    <x v="7"/>
    <x v="1"/>
    <x v="20"/>
    <x v="19"/>
    <n v="3637"/>
  </r>
  <r>
    <x v="7"/>
    <x v="1"/>
    <x v="23"/>
    <x v="19"/>
    <n v="14"/>
  </r>
  <r>
    <x v="7"/>
    <x v="1"/>
    <x v="24"/>
    <x v="19"/>
    <n v="120000"/>
  </r>
  <r>
    <x v="7"/>
    <x v="1"/>
    <x v="25"/>
    <x v="19"/>
    <n v="206269"/>
  </r>
  <r>
    <x v="7"/>
    <x v="1"/>
    <x v="31"/>
    <x v="19"/>
    <n v="119432"/>
  </r>
  <r>
    <x v="7"/>
    <x v="1"/>
    <x v="32"/>
    <x v="19"/>
    <n v="217585"/>
  </r>
  <r>
    <x v="7"/>
    <x v="1"/>
    <x v="34"/>
    <x v="19"/>
    <n v="890554"/>
  </r>
  <r>
    <x v="7"/>
    <x v="1"/>
    <x v="35"/>
    <x v="19"/>
    <n v="77098"/>
  </r>
  <r>
    <x v="7"/>
    <x v="1"/>
    <x v="36"/>
    <x v="19"/>
    <n v="79386"/>
  </r>
  <r>
    <x v="7"/>
    <x v="1"/>
    <x v="20"/>
    <x v="20"/>
    <n v="2"/>
  </r>
  <r>
    <x v="7"/>
    <x v="1"/>
    <x v="26"/>
    <x v="20"/>
    <n v="13383"/>
  </r>
  <r>
    <x v="7"/>
    <x v="1"/>
    <x v="28"/>
    <x v="20"/>
    <n v="5"/>
  </r>
  <r>
    <x v="7"/>
    <x v="1"/>
    <x v="29"/>
    <x v="20"/>
    <n v="26782"/>
  </r>
  <r>
    <x v="7"/>
    <x v="1"/>
    <x v="30"/>
    <x v="20"/>
    <n v="41"/>
  </r>
  <r>
    <x v="7"/>
    <x v="1"/>
    <x v="33"/>
    <x v="20"/>
    <n v="17350"/>
  </r>
  <r>
    <x v="7"/>
    <x v="1"/>
    <x v="18"/>
    <x v="42"/>
    <n v="2"/>
  </r>
  <r>
    <x v="7"/>
    <x v="1"/>
    <x v="19"/>
    <x v="42"/>
    <n v="2"/>
  </r>
  <r>
    <x v="7"/>
    <x v="1"/>
    <x v="20"/>
    <x v="42"/>
    <n v="218"/>
  </r>
  <r>
    <x v="7"/>
    <x v="1"/>
    <x v="21"/>
    <x v="42"/>
    <n v="13"/>
  </r>
  <r>
    <x v="7"/>
    <x v="1"/>
    <x v="22"/>
    <x v="42"/>
    <n v="372"/>
  </r>
  <r>
    <x v="7"/>
    <x v="1"/>
    <x v="23"/>
    <x v="42"/>
    <n v="252"/>
  </r>
  <r>
    <x v="7"/>
    <x v="1"/>
    <x v="24"/>
    <x v="42"/>
    <n v="286"/>
  </r>
  <r>
    <x v="7"/>
    <x v="1"/>
    <x v="25"/>
    <x v="42"/>
    <n v="304"/>
  </r>
  <r>
    <x v="7"/>
    <x v="1"/>
    <x v="26"/>
    <x v="42"/>
    <n v="70"/>
  </r>
  <r>
    <x v="7"/>
    <x v="1"/>
    <x v="27"/>
    <x v="42"/>
    <n v="247"/>
  </r>
  <r>
    <x v="7"/>
    <x v="1"/>
    <x v="28"/>
    <x v="42"/>
    <n v="98"/>
  </r>
  <r>
    <x v="7"/>
    <x v="1"/>
    <x v="29"/>
    <x v="42"/>
    <n v="9"/>
  </r>
  <r>
    <x v="7"/>
    <x v="1"/>
    <x v="30"/>
    <x v="42"/>
    <n v="77"/>
  </r>
  <r>
    <x v="7"/>
    <x v="1"/>
    <x v="31"/>
    <x v="42"/>
    <n v="19"/>
  </r>
  <r>
    <x v="7"/>
    <x v="1"/>
    <x v="32"/>
    <x v="42"/>
    <n v="253"/>
  </r>
  <r>
    <x v="7"/>
    <x v="1"/>
    <x v="33"/>
    <x v="42"/>
    <n v="315"/>
  </r>
  <r>
    <x v="7"/>
    <x v="1"/>
    <x v="34"/>
    <x v="42"/>
    <n v="232"/>
  </r>
  <r>
    <x v="7"/>
    <x v="1"/>
    <x v="35"/>
    <x v="42"/>
    <n v="2953"/>
  </r>
  <r>
    <x v="7"/>
    <x v="1"/>
    <x v="36"/>
    <x v="42"/>
    <n v="1271"/>
  </r>
  <r>
    <x v="7"/>
    <x v="1"/>
    <x v="37"/>
    <x v="42"/>
    <n v="1127"/>
  </r>
  <r>
    <x v="7"/>
    <x v="1"/>
    <x v="18"/>
    <x v="21"/>
    <n v="26"/>
  </r>
  <r>
    <x v="7"/>
    <x v="1"/>
    <x v="19"/>
    <x v="21"/>
    <n v="21"/>
  </r>
  <r>
    <x v="7"/>
    <x v="1"/>
    <x v="20"/>
    <x v="21"/>
    <n v="272"/>
  </r>
  <r>
    <x v="7"/>
    <x v="1"/>
    <x v="38"/>
    <x v="21"/>
    <n v="7"/>
  </r>
  <r>
    <x v="7"/>
    <x v="1"/>
    <x v="21"/>
    <x v="21"/>
    <n v="41"/>
  </r>
  <r>
    <x v="7"/>
    <x v="1"/>
    <x v="22"/>
    <x v="21"/>
    <n v="561"/>
  </r>
  <r>
    <x v="7"/>
    <x v="1"/>
    <x v="23"/>
    <x v="21"/>
    <n v="193"/>
  </r>
  <r>
    <x v="7"/>
    <x v="1"/>
    <x v="24"/>
    <x v="21"/>
    <n v="246"/>
  </r>
  <r>
    <x v="7"/>
    <x v="1"/>
    <x v="25"/>
    <x v="21"/>
    <n v="292"/>
  </r>
  <r>
    <x v="7"/>
    <x v="1"/>
    <x v="26"/>
    <x v="21"/>
    <n v="69"/>
  </r>
  <r>
    <x v="7"/>
    <x v="1"/>
    <x v="27"/>
    <x v="21"/>
    <n v="236"/>
  </r>
  <r>
    <x v="7"/>
    <x v="1"/>
    <x v="28"/>
    <x v="21"/>
    <n v="223"/>
  </r>
  <r>
    <x v="7"/>
    <x v="1"/>
    <x v="29"/>
    <x v="21"/>
    <n v="5"/>
  </r>
  <r>
    <x v="7"/>
    <x v="1"/>
    <x v="30"/>
    <x v="21"/>
    <n v="57"/>
  </r>
  <r>
    <x v="7"/>
    <x v="1"/>
    <x v="31"/>
    <x v="21"/>
    <n v="82"/>
  </r>
  <r>
    <x v="7"/>
    <x v="1"/>
    <x v="32"/>
    <x v="21"/>
    <n v="326"/>
  </r>
  <r>
    <x v="7"/>
    <x v="1"/>
    <x v="33"/>
    <x v="21"/>
    <n v="251"/>
  </r>
  <r>
    <x v="7"/>
    <x v="1"/>
    <x v="34"/>
    <x v="21"/>
    <n v="314"/>
  </r>
  <r>
    <x v="7"/>
    <x v="1"/>
    <x v="35"/>
    <x v="21"/>
    <n v="2760"/>
  </r>
  <r>
    <x v="7"/>
    <x v="1"/>
    <x v="36"/>
    <x v="21"/>
    <n v="1026"/>
  </r>
  <r>
    <x v="7"/>
    <x v="1"/>
    <x v="37"/>
    <x v="21"/>
    <n v="892"/>
  </r>
  <r>
    <x v="7"/>
    <x v="1"/>
    <x v="18"/>
    <x v="22"/>
    <n v="51823"/>
  </r>
  <r>
    <x v="7"/>
    <x v="1"/>
    <x v="19"/>
    <x v="22"/>
    <n v="14300"/>
  </r>
  <r>
    <x v="7"/>
    <x v="1"/>
    <x v="20"/>
    <x v="22"/>
    <n v="19808"/>
  </r>
  <r>
    <x v="7"/>
    <x v="1"/>
    <x v="38"/>
    <x v="22"/>
    <n v="4"/>
  </r>
  <r>
    <x v="7"/>
    <x v="1"/>
    <x v="21"/>
    <x v="22"/>
    <n v="30"/>
  </r>
  <r>
    <x v="7"/>
    <x v="1"/>
    <x v="22"/>
    <x v="22"/>
    <n v="18547"/>
  </r>
  <r>
    <x v="7"/>
    <x v="1"/>
    <x v="23"/>
    <x v="22"/>
    <n v="172"/>
  </r>
  <r>
    <x v="7"/>
    <x v="1"/>
    <x v="24"/>
    <x v="22"/>
    <n v="9707"/>
  </r>
  <r>
    <x v="7"/>
    <x v="1"/>
    <x v="25"/>
    <x v="22"/>
    <n v="250"/>
  </r>
  <r>
    <x v="7"/>
    <x v="1"/>
    <x v="26"/>
    <x v="22"/>
    <n v="9134"/>
  </r>
  <r>
    <x v="7"/>
    <x v="1"/>
    <x v="27"/>
    <x v="22"/>
    <n v="38"/>
  </r>
  <r>
    <x v="7"/>
    <x v="1"/>
    <x v="28"/>
    <x v="22"/>
    <n v="7362"/>
  </r>
  <r>
    <x v="7"/>
    <x v="1"/>
    <x v="29"/>
    <x v="22"/>
    <n v="23"/>
  </r>
  <r>
    <x v="7"/>
    <x v="1"/>
    <x v="30"/>
    <x v="22"/>
    <n v="6623"/>
  </r>
  <r>
    <x v="7"/>
    <x v="1"/>
    <x v="31"/>
    <x v="22"/>
    <n v="20669"/>
  </r>
  <r>
    <x v="7"/>
    <x v="1"/>
    <x v="33"/>
    <x v="22"/>
    <n v="35637"/>
  </r>
  <r>
    <x v="7"/>
    <x v="1"/>
    <x v="34"/>
    <x v="22"/>
    <n v="6894"/>
  </r>
  <r>
    <x v="7"/>
    <x v="1"/>
    <x v="35"/>
    <x v="22"/>
    <n v="7517"/>
  </r>
  <r>
    <x v="7"/>
    <x v="1"/>
    <x v="36"/>
    <x v="22"/>
    <n v="41"/>
  </r>
  <r>
    <x v="7"/>
    <x v="1"/>
    <x v="37"/>
    <x v="22"/>
    <n v="93"/>
  </r>
  <r>
    <x v="7"/>
    <x v="1"/>
    <x v="18"/>
    <x v="23"/>
    <n v="8"/>
  </r>
  <r>
    <x v="7"/>
    <x v="1"/>
    <x v="19"/>
    <x v="23"/>
    <n v="41"/>
  </r>
  <r>
    <x v="7"/>
    <x v="1"/>
    <x v="20"/>
    <x v="23"/>
    <n v="23"/>
  </r>
  <r>
    <x v="7"/>
    <x v="1"/>
    <x v="38"/>
    <x v="23"/>
    <n v="128"/>
  </r>
  <r>
    <x v="7"/>
    <x v="1"/>
    <x v="21"/>
    <x v="23"/>
    <n v="46"/>
  </r>
  <r>
    <x v="7"/>
    <x v="1"/>
    <x v="22"/>
    <x v="23"/>
    <n v="47"/>
  </r>
  <r>
    <x v="7"/>
    <x v="1"/>
    <x v="24"/>
    <x v="23"/>
    <n v="58"/>
  </r>
  <r>
    <x v="7"/>
    <x v="1"/>
    <x v="25"/>
    <x v="23"/>
    <n v="58"/>
  </r>
  <r>
    <x v="7"/>
    <x v="1"/>
    <x v="26"/>
    <x v="23"/>
    <n v="1"/>
  </r>
  <r>
    <x v="7"/>
    <x v="1"/>
    <x v="30"/>
    <x v="23"/>
    <n v="12"/>
  </r>
  <r>
    <x v="7"/>
    <x v="1"/>
    <x v="33"/>
    <x v="23"/>
    <n v="875"/>
  </r>
  <r>
    <x v="7"/>
    <x v="1"/>
    <x v="34"/>
    <x v="23"/>
    <n v="31"/>
  </r>
  <r>
    <x v="7"/>
    <x v="1"/>
    <x v="35"/>
    <x v="23"/>
    <n v="41"/>
  </r>
  <r>
    <x v="7"/>
    <x v="1"/>
    <x v="36"/>
    <x v="23"/>
    <n v="108"/>
  </r>
  <r>
    <x v="7"/>
    <x v="1"/>
    <x v="37"/>
    <x v="23"/>
    <n v="8"/>
  </r>
  <r>
    <x v="7"/>
    <x v="1"/>
    <x v="18"/>
    <x v="24"/>
    <n v="4"/>
  </r>
  <r>
    <x v="7"/>
    <x v="1"/>
    <x v="20"/>
    <x v="24"/>
    <n v="29"/>
  </r>
  <r>
    <x v="7"/>
    <x v="1"/>
    <x v="22"/>
    <x v="24"/>
    <n v="52"/>
  </r>
  <r>
    <x v="7"/>
    <x v="1"/>
    <x v="25"/>
    <x v="24"/>
    <n v="70"/>
  </r>
  <r>
    <x v="7"/>
    <x v="1"/>
    <x v="31"/>
    <x v="24"/>
    <n v="2"/>
  </r>
  <r>
    <x v="7"/>
    <x v="1"/>
    <x v="35"/>
    <x v="24"/>
    <n v="4"/>
  </r>
  <r>
    <x v="7"/>
    <x v="1"/>
    <x v="18"/>
    <x v="25"/>
    <n v="2753"/>
  </r>
  <r>
    <x v="7"/>
    <x v="1"/>
    <x v="19"/>
    <x v="25"/>
    <n v="1596"/>
  </r>
  <r>
    <x v="7"/>
    <x v="1"/>
    <x v="20"/>
    <x v="25"/>
    <n v="3897"/>
  </r>
  <r>
    <x v="7"/>
    <x v="1"/>
    <x v="38"/>
    <x v="25"/>
    <n v="522"/>
  </r>
  <r>
    <x v="7"/>
    <x v="1"/>
    <x v="21"/>
    <x v="25"/>
    <n v="1056"/>
  </r>
  <r>
    <x v="7"/>
    <x v="1"/>
    <x v="39"/>
    <x v="25"/>
    <n v="57"/>
  </r>
  <r>
    <x v="7"/>
    <x v="1"/>
    <x v="22"/>
    <x v="25"/>
    <n v="4904"/>
  </r>
  <r>
    <x v="7"/>
    <x v="1"/>
    <x v="23"/>
    <x v="25"/>
    <n v="5367"/>
  </r>
  <r>
    <x v="7"/>
    <x v="1"/>
    <x v="24"/>
    <x v="25"/>
    <n v="12423"/>
  </r>
  <r>
    <x v="7"/>
    <x v="1"/>
    <x v="25"/>
    <x v="25"/>
    <n v="12408"/>
  </r>
  <r>
    <x v="7"/>
    <x v="1"/>
    <x v="26"/>
    <x v="25"/>
    <n v="5686"/>
  </r>
  <r>
    <x v="7"/>
    <x v="1"/>
    <x v="27"/>
    <x v="25"/>
    <n v="3314"/>
  </r>
  <r>
    <x v="7"/>
    <x v="1"/>
    <x v="28"/>
    <x v="25"/>
    <n v="6786"/>
  </r>
  <r>
    <x v="7"/>
    <x v="1"/>
    <x v="29"/>
    <x v="25"/>
    <n v="1941"/>
  </r>
  <r>
    <x v="7"/>
    <x v="1"/>
    <x v="30"/>
    <x v="25"/>
    <n v="3558"/>
  </r>
  <r>
    <x v="7"/>
    <x v="1"/>
    <x v="31"/>
    <x v="25"/>
    <n v="4422"/>
  </r>
  <r>
    <x v="7"/>
    <x v="1"/>
    <x v="32"/>
    <x v="25"/>
    <n v="5208"/>
  </r>
  <r>
    <x v="7"/>
    <x v="1"/>
    <x v="33"/>
    <x v="25"/>
    <n v="8634"/>
  </r>
  <r>
    <x v="7"/>
    <x v="1"/>
    <x v="34"/>
    <x v="25"/>
    <n v="14076"/>
  </r>
  <r>
    <x v="7"/>
    <x v="1"/>
    <x v="35"/>
    <x v="25"/>
    <n v="21284"/>
  </r>
  <r>
    <x v="7"/>
    <x v="1"/>
    <x v="36"/>
    <x v="25"/>
    <n v="13212"/>
  </r>
  <r>
    <x v="7"/>
    <x v="1"/>
    <x v="37"/>
    <x v="25"/>
    <n v="5182"/>
  </r>
  <r>
    <x v="7"/>
    <x v="1"/>
    <x v="18"/>
    <x v="26"/>
    <n v="5"/>
  </r>
  <r>
    <x v="7"/>
    <x v="1"/>
    <x v="19"/>
    <x v="26"/>
    <n v="328"/>
  </r>
  <r>
    <x v="7"/>
    <x v="1"/>
    <x v="20"/>
    <x v="26"/>
    <n v="176"/>
  </r>
  <r>
    <x v="7"/>
    <x v="1"/>
    <x v="38"/>
    <x v="26"/>
    <n v="666"/>
  </r>
  <r>
    <x v="7"/>
    <x v="1"/>
    <x v="21"/>
    <x v="26"/>
    <n v="1"/>
  </r>
  <r>
    <x v="7"/>
    <x v="1"/>
    <x v="22"/>
    <x v="26"/>
    <n v="40"/>
  </r>
  <r>
    <x v="7"/>
    <x v="1"/>
    <x v="23"/>
    <x v="26"/>
    <n v="103"/>
  </r>
  <r>
    <x v="7"/>
    <x v="1"/>
    <x v="24"/>
    <x v="26"/>
    <n v="76"/>
  </r>
  <r>
    <x v="7"/>
    <x v="1"/>
    <x v="25"/>
    <x v="26"/>
    <n v="5"/>
  </r>
  <r>
    <x v="7"/>
    <x v="1"/>
    <x v="26"/>
    <x v="26"/>
    <n v="5"/>
  </r>
  <r>
    <x v="7"/>
    <x v="1"/>
    <x v="30"/>
    <x v="26"/>
    <n v="15"/>
  </r>
  <r>
    <x v="7"/>
    <x v="1"/>
    <x v="34"/>
    <x v="26"/>
    <n v="17"/>
  </r>
  <r>
    <x v="7"/>
    <x v="1"/>
    <x v="35"/>
    <x v="26"/>
    <n v="36"/>
  </r>
  <r>
    <x v="7"/>
    <x v="1"/>
    <x v="36"/>
    <x v="26"/>
    <n v="41"/>
  </r>
  <r>
    <x v="7"/>
    <x v="1"/>
    <x v="37"/>
    <x v="26"/>
    <n v="4"/>
  </r>
  <r>
    <x v="7"/>
    <x v="1"/>
    <x v="18"/>
    <x v="27"/>
    <n v="35206"/>
  </r>
  <r>
    <x v="7"/>
    <x v="1"/>
    <x v="19"/>
    <x v="27"/>
    <n v="31050"/>
  </r>
  <r>
    <x v="7"/>
    <x v="1"/>
    <x v="20"/>
    <x v="27"/>
    <n v="35315"/>
  </r>
  <r>
    <x v="7"/>
    <x v="1"/>
    <x v="38"/>
    <x v="27"/>
    <n v="10246"/>
  </r>
  <r>
    <x v="7"/>
    <x v="1"/>
    <x v="21"/>
    <x v="27"/>
    <n v="3941"/>
  </r>
  <r>
    <x v="7"/>
    <x v="1"/>
    <x v="39"/>
    <x v="27"/>
    <n v="493"/>
  </r>
  <r>
    <x v="7"/>
    <x v="1"/>
    <x v="22"/>
    <x v="27"/>
    <n v="8886"/>
  </r>
  <r>
    <x v="7"/>
    <x v="1"/>
    <x v="23"/>
    <x v="27"/>
    <n v="2583"/>
  </r>
  <r>
    <x v="7"/>
    <x v="1"/>
    <x v="24"/>
    <x v="27"/>
    <n v="87999"/>
  </r>
  <r>
    <x v="7"/>
    <x v="1"/>
    <x v="25"/>
    <x v="27"/>
    <n v="57457"/>
  </r>
  <r>
    <x v="7"/>
    <x v="1"/>
    <x v="26"/>
    <x v="27"/>
    <n v="20018"/>
  </r>
  <r>
    <x v="7"/>
    <x v="1"/>
    <x v="27"/>
    <x v="27"/>
    <n v="2841"/>
  </r>
  <r>
    <x v="7"/>
    <x v="1"/>
    <x v="28"/>
    <x v="27"/>
    <n v="21486"/>
  </r>
  <r>
    <x v="7"/>
    <x v="1"/>
    <x v="29"/>
    <x v="27"/>
    <n v="3491"/>
  </r>
  <r>
    <x v="7"/>
    <x v="1"/>
    <x v="30"/>
    <x v="27"/>
    <n v="17266"/>
  </r>
  <r>
    <x v="7"/>
    <x v="1"/>
    <x v="31"/>
    <x v="27"/>
    <n v="10042"/>
  </r>
  <r>
    <x v="7"/>
    <x v="1"/>
    <x v="32"/>
    <x v="27"/>
    <n v="20513"/>
  </r>
  <r>
    <x v="7"/>
    <x v="1"/>
    <x v="33"/>
    <x v="27"/>
    <n v="77397"/>
  </r>
  <r>
    <x v="7"/>
    <x v="1"/>
    <x v="34"/>
    <x v="27"/>
    <n v="118816"/>
  </r>
  <r>
    <x v="7"/>
    <x v="1"/>
    <x v="35"/>
    <x v="27"/>
    <n v="26923"/>
  </r>
  <r>
    <x v="7"/>
    <x v="1"/>
    <x v="36"/>
    <x v="27"/>
    <n v="37305"/>
  </r>
  <r>
    <x v="7"/>
    <x v="1"/>
    <x v="37"/>
    <x v="27"/>
    <n v="1437"/>
  </r>
  <r>
    <x v="7"/>
    <x v="1"/>
    <x v="18"/>
    <x v="28"/>
    <n v="32"/>
  </r>
  <r>
    <x v="7"/>
    <x v="1"/>
    <x v="19"/>
    <x v="28"/>
    <n v="1"/>
  </r>
  <r>
    <x v="7"/>
    <x v="1"/>
    <x v="20"/>
    <x v="28"/>
    <n v="422"/>
  </r>
  <r>
    <x v="7"/>
    <x v="1"/>
    <x v="38"/>
    <x v="28"/>
    <n v="185"/>
  </r>
  <r>
    <x v="7"/>
    <x v="1"/>
    <x v="22"/>
    <x v="28"/>
    <n v="3"/>
  </r>
  <r>
    <x v="7"/>
    <x v="1"/>
    <x v="23"/>
    <x v="28"/>
    <n v="17"/>
  </r>
  <r>
    <x v="7"/>
    <x v="1"/>
    <x v="24"/>
    <x v="28"/>
    <n v="39"/>
  </r>
  <r>
    <x v="7"/>
    <x v="1"/>
    <x v="25"/>
    <x v="28"/>
    <n v="884"/>
  </r>
  <r>
    <x v="7"/>
    <x v="1"/>
    <x v="27"/>
    <x v="28"/>
    <n v="1"/>
  </r>
  <r>
    <x v="7"/>
    <x v="1"/>
    <x v="31"/>
    <x v="28"/>
    <n v="1"/>
  </r>
  <r>
    <x v="7"/>
    <x v="1"/>
    <x v="33"/>
    <x v="28"/>
    <n v="502"/>
  </r>
  <r>
    <x v="7"/>
    <x v="1"/>
    <x v="34"/>
    <x v="28"/>
    <n v="2732"/>
  </r>
  <r>
    <x v="7"/>
    <x v="1"/>
    <x v="35"/>
    <x v="28"/>
    <n v="1636"/>
  </r>
  <r>
    <x v="7"/>
    <x v="1"/>
    <x v="36"/>
    <x v="28"/>
    <n v="350"/>
  </r>
  <r>
    <x v="7"/>
    <x v="1"/>
    <x v="37"/>
    <x v="28"/>
    <n v="3"/>
  </r>
  <r>
    <x v="7"/>
    <x v="1"/>
    <x v="18"/>
    <x v="29"/>
    <n v="38101"/>
  </r>
  <r>
    <x v="7"/>
    <x v="1"/>
    <x v="19"/>
    <x v="29"/>
    <n v="33100"/>
  </r>
  <r>
    <x v="7"/>
    <x v="1"/>
    <x v="20"/>
    <x v="29"/>
    <n v="40239"/>
  </r>
  <r>
    <x v="7"/>
    <x v="1"/>
    <x v="38"/>
    <x v="29"/>
    <n v="11769"/>
  </r>
  <r>
    <x v="7"/>
    <x v="1"/>
    <x v="21"/>
    <x v="29"/>
    <n v="5052"/>
  </r>
  <r>
    <x v="7"/>
    <x v="1"/>
    <x v="39"/>
    <x v="29"/>
    <n v="550"/>
  </r>
  <r>
    <x v="7"/>
    <x v="1"/>
    <x v="22"/>
    <x v="29"/>
    <n v="14038"/>
  </r>
  <r>
    <x v="7"/>
    <x v="1"/>
    <x v="23"/>
    <x v="29"/>
    <n v="8194"/>
  </r>
  <r>
    <x v="7"/>
    <x v="1"/>
    <x v="24"/>
    <x v="29"/>
    <n v="101419"/>
  </r>
  <r>
    <x v="7"/>
    <x v="1"/>
    <x v="25"/>
    <x v="29"/>
    <n v="71004"/>
  </r>
  <r>
    <x v="7"/>
    <x v="1"/>
    <x v="26"/>
    <x v="29"/>
    <n v="25720"/>
  </r>
  <r>
    <x v="7"/>
    <x v="1"/>
    <x v="27"/>
    <x v="29"/>
    <n v="6160"/>
  </r>
  <r>
    <x v="7"/>
    <x v="1"/>
    <x v="28"/>
    <x v="29"/>
    <n v="28443"/>
  </r>
  <r>
    <x v="7"/>
    <x v="1"/>
    <x v="29"/>
    <x v="29"/>
    <n v="5432"/>
  </r>
  <r>
    <x v="7"/>
    <x v="1"/>
    <x v="30"/>
    <x v="29"/>
    <n v="20879"/>
  </r>
  <r>
    <x v="7"/>
    <x v="1"/>
    <x v="31"/>
    <x v="29"/>
    <n v="14502"/>
  </r>
  <r>
    <x v="7"/>
    <x v="1"/>
    <x v="32"/>
    <x v="29"/>
    <n v="25723"/>
  </r>
  <r>
    <x v="7"/>
    <x v="1"/>
    <x v="33"/>
    <x v="29"/>
    <n v="87491"/>
  </r>
  <r>
    <x v="7"/>
    <x v="1"/>
    <x v="34"/>
    <x v="29"/>
    <n v="135897"/>
  </r>
  <r>
    <x v="7"/>
    <x v="1"/>
    <x v="35"/>
    <x v="29"/>
    <n v="50482"/>
  </r>
  <r>
    <x v="7"/>
    <x v="1"/>
    <x v="36"/>
    <x v="29"/>
    <n v="51118"/>
  </r>
  <r>
    <x v="7"/>
    <x v="1"/>
    <x v="37"/>
    <x v="29"/>
    <n v="6678"/>
  </r>
  <r>
    <x v="7"/>
    <x v="1"/>
    <x v="18"/>
    <x v="37"/>
    <n v="511"/>
  </r>
  <r>
    <x v="7"/>
    <x v="1"/>
    <x v="19"/>
    <x v="37"/>
    <n v="414"/>
  </r>
  <r>
    <x v="7"/>
    <x v="1"/>
    <x v="20"/>
    <x v="37"/>
    <n v="1199"/>
  </r>
  <r>
    <x v="7"/>
    <x v="1"/>
    <x v="38"/>
    <x v="37"/>
    <n v="30"/>
  </r>
  <r>
    <x v="7"/>
    <x v="1"/>
    <x v="22"/>
    <x v="37"/>
    <n v="1688"/>
  </r>
  <r>
    <x v="7"/>
    <x v="1"/>
    <x v="23"/>
    <x v="37"/>
    <n v="995"/>
  </r>
  <r>
    <x v="7"/>
    <x v="1"/>
    <x v="24"/>
    <x v="37"/>
    <n v="5763"/>
  </r>
  <r>
    <x v="7"/>
    <x v="1"/>
    <x v="25"/>
    <x v="37"/>
    <n v="3522"/>
  </r>
  <r>
    <x v="7"/>
    <x v="1"/>
    <x v="26"/>
    <x v="37"/>
    <n v="414"/>
  </r>
  <r>
    <x v="7"/>
    <x v="1"/>
    <x v="27"/>
    <x v="37"/>
    <n v="1283"/>
  </r>
  <r>
    <x v="7"/>
    <x v="1"/>
    <x v="28"/>
    <x v="37"/>
    <n v="511"/>
  </r>
  <r>
    <x v="7"/>
    <x v="1"/>
    <x v="30"/>
    <x v="37"/>
    <n v="50"/>
  </r>
  <r>
    <x v="7"/>
    <x v="1"/>
    <x v="31"/>
    <x v="37"/>
    <n v="53"/>
  </r>
  <r>
    <x v="7"/>
    <x v="1"/>
    <x v="32"/>
    <x v="37"/>
    <n v="590"/>
  </r>
  <r>
    <x v="7"/>
    <x v="1"/>
    <x v="33"/>
    <x v="37"/>
    <n v="1745"/>
  </r>
  <r>
    <x v="7"/>
    <x v="1"/>
    <x v="34"/>
    <x v="37"/>
    <n v="3695"/>
  </r>
  <r>
    <x v="7"/>
    <x v="1"/>
    <x v="35"/>
    <x v="37"/>
    <n v="4830"/>
  </r>
  <r>
    <x v="7"/>
    <x v="1"/>
    <x v="36"/>
    <x v="37"/>
    <n v="1417"/>
  </r>
  <r>
    <x v="7"/>
    <x v="1"/>
    <x v="37"/>
    <x v="37"/>
    <n v="582"/>
  </r>
  <r>
    <x v="7"/>
    <x v="1"/>
    <x v="18"/>
    <x v="38"/>
    <n v="294"/>
  </r>
  <r>
    <x v="7"/>
    <x v="1"/>
    <x v="19"/>
    <x v="38"/>
    <n v="59"/>
  </r>
  <r>
    <x v="7"/>
    <x v="1"/>
    <x v="23"/>
    <x v="38"/>
    <n v="319"/>
  </r>
  <r>
    <x v="7"/>
    <x v="1"/>
    <x v="24"/>
    <x v="38"/>
    <n v="399"/>
  </r>
  <r>
    <x v="7"/>
    <x v="1"/>
    <x v="25"/>
    <x v="38"/>
    <n v="860"/>
  </r>
  <r>
    <x v="7"/>
    <x v="1"/>
    <x v="27"/>
    <x v="38"/>
    <n v="342"/>
  </r>
  <r>
    <x v="7"/>
    <x v="1"/>
    <x v="28"/>
    <x v="38"/>
    <n v="44"/>
  </r>
  <r>
    <x v="7"/>
    <x v="1"/>
    <x v="30"/>
    <x v="38"/>
    <n v="72"/>
  </r>
  <r>
    <x v="7"/>
    <x v="1"/>
    <x v="33"/>
    <x v="38"/>
    <n v="55"/>
  </r>
  <r>
    <x v="7"/>
    <x v="1"/>
    <x v="34"/>
    <x v="38"/>
    <n v="715"/>
  </r>
  <r>
    <x v="7"/>
    <x v="1"/>
    <x v="35"/>
    <x v="38"/>
    <n v="1737"/>
  </r>
  <r>
    <x v="7"/>
    <x v="1"/>
    <x v="36"/>
    <x v="38"/>
    <n v="402"/>
  </r>
  <r>
    <x v="7"/>
    <x v="1"/>
    <x v="19"/>
    <x v="39"/>
    <n v="1"/>
  </r>
  <r>
    <x v="7"/>
    <x v="1"/>
    <x v="20"/>
    <x v="39"/>
    <n v="5"/>
  </r>
  <r>
    <x v="7"/>
    <x v="1"/>
    <x v="22"/>
    <x v="39"/>
    <n v="28"/>
  </r>
  <r>
    <x v="7"/>
    <x v="1"/>
    <x v="23"/>
    <x v="39"/>
    <n v="7"/>
  </r>
  <r>
    <x v="7"/>
    <x v="1"/>
    <x v="24"/>
    <x v="39"/>
    <n v="23"/>
  </r>
  <r>
    <x v="7"/>
    <x v="1"/>
    <x v="33"/>
    <x v="39"/>
    <n v="8"/>
  </r>
  <r>
    <x v="7"/>
    <x v="1"/>
    <x v="34"/>
    <x v="39"/>
    <n v="62"/>
  </r>
  <r>
    <x v="7"/>
    <x v="1"/>
    <x v="36"/>
    <x v="39"/>
    <n v="45"/>
  </r>
  <r>
    <x v="7"/>
    <x v="1"/>
    <x v="37"/>
    <x v="39"/>
    <n v="28"/>
  </r>
  <r>
    <x v="7"/>
    <x v="1"/>
    <x v="18"/>
    <x v="40"/>
    <n v="11"/>
  </r>
  <r>
    <x v="7"/>
    <x v="1"/>
    <x v="19"/>
    <x v="40"/>
    <n v="14"/>
  </r>
  <r>
    <x v="7"/>
    <x v="1"/>
    <x v="23"/>
    <x v="40"/>
    <n v="46"/>
  </r>
  <r>
    <x v="7"/>
    <x v="1"/>
    <x v="24"/>
    <x v="40"/>
    <n v="62"/>
  </r>
  <r>
    <x v="7"/>
    <x v="1"/>
    <x v="25"/>
    <x v="40"/>
    <n v="121"/>
  </r>
  <r>
    <x v="7"/>
    <x v="1"/>
    <x v="27"/>
    <x v="40"/>
    <n v="18"/>
  </r>
  <r>
    <x v="7"/>
    <x v="1"/>
    <x v="32"/>
    <x v="40"/>
    <n v="17"/>
  </r>
  <r>
    <x v="7"/>
    <x v="1"/>
    <x v="33"/>
    <x v="40"/>
    <n v="111"/>
  </r>
  <r>
    <x v="7"/>
    <x v="1"/>
    <x v="34"/>
    <x v="40"/>
    <n v="15"/>
  </r>
  <r>
    <x v="7"/>
    <x v="1"/>
    <x v="35"/>
    <x v="40"/>
    <n v="156"/>
  </r>
  <r>
    <x v="7"/>
    <x v="1"/>
    <x v="36"/>
    <x v="40"/>
    <n v="27"/>
  </r>
  <r>
    <x v="7"/>
    <x v="1"/>
    <x v="18"/>
    <x v="30"/>
    <n v="223"/>
  </r>
  <r>
    <x v="7"/>
    <x v="1"/>
    <x v="19"/>
    <x v="30"/>
    <n v="6"/>
  </r>
  <r>
    <x v="7"/>
    <x v="1"/>
    <x v="20"/>
    <x v="30"/>
    <n v="249"/>
  </r>
  <r>
    <x v="7"/>
    <x v="1"/>
    <x v="22"/>
    <x v="30"/>
    <n v="106"/>
  </r>
  <r>
    <x v="7"/>
    <x v="1"/>
    <x v="23"/>
    <x v="30"/>
    <n v="10"/>
  </r>
  <r>
    <x v="7"/>
    <x v="1"/>
    <x v="24"/>
    <x v="30"/>
    <n v="380"/>
  </r>
  <r>
    <x v="7"/>
    <x v="1"/>
    <x v="25"/>
    <x v="30"/>
    <n v="804"/>
  </r>
  <r>
    <x v="7"/>
    <x v="1"/>
    <x v="26"/>
    <x v="30"/>
    <n v="140"/>
  </r>
  <r>
    <x v="7"/>
    <x v="1"/>
    <x v="28"/>
    <x v="30"/>
    <n v="84"/>
  </r>
  <r>
    <x v="7"/>
    <x v="1"/>
    <x v="29"/>
    <x v="30"/>
    <n v="2"/>
  </r>
  <r>
    <x v="7"/>
    <x v="1"/>
    <x v="30"/>
    <x v="30"/>
    <n v="172"/>
  </r>
  <r>
    <x v="7"/>
    <x v="1"/>
    <x v="31"/>
    <x v="30"/>
    <n v="56"/>
  </r>
  <r>
    <x v="7"/>
    <x v="1"/>
    <x v="32"/>
    <x v="30"/>
    <n v="33"/>
  </r>
  <r>
    <x v="7"/>
    <x v="1"/>
    <x v="33"/>
    <x v="30"/>
    <n v="117"/>
  </r>
  <r>
    <x v="7"/>
    <x v="1"/>
    <x v="34"/>
    <x v="30"/>
    <n v="1377"/>
  </r>
  <r>
    <x v="7"/>
    <x v="1"/>
    <x v="35"/>
    <x v="30"/>
    <n v="707"/>
  </r>
  <r>
    <x v="7"/>
    <x v="1"/>
    <x v="36"/>
    <x v="30"/>
    <n v="78"/>
  </r>
  <r>
    <x v="7"/>
    <x v="1"/>
    <x v="37"/>
    <x v="30"/>
    <n v="94"/>
  </r>
  <r>
    <x v="7"/>
    <x v="2"/>
    <x v="40"/>
    <x v="0"/>
    <n v="7"/>
  </r>
  <r>
    <x v="7"/>
    <x v="2"/>
    <x v="40"/>
    <x v="1"/>
    <n v="3"/>
  </r>
  <r>
    <x v="7"/>
    <x v="2"/>
    <x v="40"/>
    <x v="2"/>
    <n v="20"/>
  </r>
  <r>
    <x v="7"/>
    <x v="2"/>
    <x v="40"/>
    <x v="4"/>
    <n v="2"/>
  </r>
  <r>
    <x v="7"/>
    <x v="2"/>
    <x v="40"/>
    <x v="5"/>
    <n v="20"/>
  </r>
  <r>
    <x v="7"/>
    <x v="2"/>
    <x v="40"/>
    <x v="6"/>
    <n v="2"/>
  </r>
  <r>
    <x v="7"/>
    <x v="2"/>
    <x v="40"/>
    <x v="7"/>
    <n v="3"/>
  </r>
  <r>
    <x v="7"/>
    <x v="2"/>
    <x v="40"/>
    <x v="41"/>
    <n v="5"/>
  </r>
  <r>
    <x v="7"/>
    <x v="2"/>
    <x v="40"/>
    <x v="9"/>
    <n v="6"/>
  </r>
  <r>
    <x v="7"/>
    <x v="2"/>
    <x v="40"/>
    <x v="10"/>
    <n v="1"/>
  </r>
  <r>
    <x v="7"/>
    <x v="2"/>
    <x v="40"/>
    <x v="12"/>
    <n v="17"/>
  </r>
  <r>
    <x v="7"/>
    <x v="2"/>
    <x v="40"/>
    <x v="13"/>
    <n v="2"/>
  </r>
  <r>
    <x v="7"/>
    <x v="2"/>
    <x v="40"/>
    <x v="14"/>
    <n v="14"/>
  </r>
  <r>
    <x v="7"/>
    <x v="2"/>
    <x v="40"/>
    <x v="15"/>
    <n v="2"/>
  </r>
  <r>
    <x v="7"/>
    <x v="2"/>
    <x v="40"/>
    <x v="16"/>
    <n v="4"/>
  </r>
  <r>
    <x v="7"/>
    <x v="2"/>
    <x v="40"/>
    <x v="33"/>
    <n v="4"/>
  </r>
  <r>
    <x v="7"/>
    <x v="2"/>
    <x v="40"/>
    <x v="34"/>
    <n v="3"/>
  </r>
  <r>
    <x v="7"/>
    <x v="2"/>
    <x v="40"/>
    <x v="17"/>
    <n v="65"/>
  </r>
  <r>
    <x v="7"/>
    <x v="2"/>
    <x v="40"/>
    <x v="18"/>
    <n v="19"/>
  </r>
  <r>
    <x v="7"/>
    <x v="2"/>
    <x v="40"/>
    <x v="42"/>
    <n v="53"/>
  </r>
  <r>
    <x v="7"/>
    <x v="2"/>
    <x v="40"/>
    <x v="21"/>
    <n v="53"/>
  </r>
  <r>
    <x v="7"/>
    <x v="2"/>
    <x v="40"/>
    <x v="22"/>
    <n v="60"/>
  </r>
  <r>
    <x v="7"/>
    <x v="2"/>
    <x v="40"/>
    <x v="23"/>
    <n v="6"/>
  </r>
  <r>
    <x v="7"/>
    <x v="2"/>
    <x v="40"/>
    <x v="25"/>
    <n v="2806"/>
  </r>
  <r>
    <x v="7"/>
    <x v="2"/>
    <x v="40"/>
    <x v="26"/>
    <n v="20"/>
  </r>
  <r>
    <x v="7"/>
    <x v="2"/>
    <x v="40"/>
    <x v="27"/>
    <n v="4934"/>
  </r>
  <r>
    <x v="7"/>
    <x v="2"/>
    <x v="40"/>
    <x v="28"/>
    <n v="6"/>
  </r>
  <r>
    <x v="7"/>
    <x v="2"/>
    <x v="40"/>
    <x v="29"/>
    <n v="7780"/>
  </r>
  <r>
    <x v="7"/>
    <x v="2"/>
    <x v="40"/>
    <x v="37"/>
    <n v="886"/>
  </r>
  <r>
    <x v="7"/>
    <x v="2"/>
    <x v="40"/>
    <x v="38"/>
    <n v="105"/>
  </r>
  <r>
    <x v="7"/>
    <x v="2"/>
    <x v="40"/>
    <x v="30"/>
    <n v="2"/>
  </r>
  <r>
    <x v="7"/>
    <x v="3"/>
    <x v="41"/>
    <x v="0"/>
    <n v="323"/>
  </r>
  <r>
    <x v="7"/>
    <x v="3"/>
    <x v="42"/>
    <x v="0"/>
    <n v="151"/>
  </r>
  <r>
    <x v="7"/>
    <x v="3"/>
    <x v="43"/>
    <x v="0"/>
    <n v="1798"/>
  </r>
  <r>
    <x v="7"/>
    <x v="3"/>
    <x v="44"/>
    <x v="0"/>
    <n v="208"/>
  </r>
  <r>
    <x v="7"/>
    <x v="3"/>
    <x v="45"/>
    <x v="0"/>
    <n v="566"/>
  </r>
  <r>
    <x v="7"/>
    <x v="3"/>
    <x v="46"/>
    <x v="0"/>
    <n v="199"/>
  </r>
  <r>
    <x v="7"/>
    <x v="3"/>
    <x v="47"/>
    <x v="0"/>
    <n v="92"/>
  </r>
  <r>
    <x v="7"/>
    <x v="3"/>
    <x v="48"/>
    <x v="0"/>
    <n v="146"/>
  </r>
  <r>
    <x v="7"/>
    <x v="3"/>
    <x v="49"/>
    <x v="0"/>
    <n v="259"/>
  </r>
  <r>
    <x v="7"/>
    <x v="3"/>
    <x v="50"/>
    <x v="0"/>
    <n v="454"/>
  </r>
  <r>
    <x v="7"/>
    <x v="3"/>
    <x v="51"/>
    <x v="0"/>
    <n v="181"/>
  </r>
  <r>
    <x v="7"/>
    <x v="3"/>
    <x v="52"/>
    <x v="0"/>
    <n v="292"/>
  </r>
  <r>
    <x v="7"/>
    <x v="3"/>
    <x v="53"/>
    <x v="0"/>
    <n v="196"/>
  </r>
  <r>
    <x v="7"/>
    <x v="3"/>
    <x v="54"/>
    <x v="0"/>
    <n v="299"/>
  </r>
  <r>
    <x v="7"/>
    <x v="3"/>
    <x v="55"/>
    <x v="0"/>
    <n v="359"/>
  </r>
  <r>
    <x v="7"/>
    <x v="3"/>
    <x v="56"/>
    <x v="0"/>
    <n v="331"/>
  </r>
  <r>
    <x v="7"/>
    <x v="3"/>
    <x v="57"/>
    <x v="0"/>
    <n v="21"/>
  </r>
  <r>
    <x v="7"/>
    <x v="3"/>
    <x v="58"/>
    <x v="0"/>
    <n v="79"/>
  </r>
  <r>
    <x v="7"/>
    <x v="3"/>
    <x v="59"/>
    <x v="0"/>
    <n v="614"/>
  </r>
  <r>
    <x v="7"/>
    <x v="3"/>
    <x v="60"/>
    <x v="0"/>
    <n v="248"/>
  </r>
  <r>
    <x v="7"/>
    <x v="3"/>
    <x v="61"/>
    <x v="0"/>
    <n v="143"/>
  </r>
  <r>
    <x v="7"/>
    <x v="3"/>
    <x v="62"/>
    <x v="0"/>
    <n v="131"/>
  </r>
  <r>
    <x v="7"/>
    <x v="3"/>
    <x v="41"/>
    <x v="1"/>
    <n v="17"/>
  </r>
  <r>
    <x v="7"/>
    <x v="3"/>
    <x v="42"/>
    <x v="1"/>
    <n v="6"/>
  </r>
  <r>
    <x v="7"/>
    <x v="3"/>
    <x v="43"/>
    <x v="1"/>
    <n v="81"/>
  </r>
  <r>
    <x v="7"/>
    <x v="3"/>
    <x v="44"/>
    <x v="1"/>
    <n v="12"/>
  </r>
  <r>
    <x v="7"/>
    <x v="3"/>
    <x v="45"/>
    <x v="1"/>
    <n v="31"/>
  </r>
  <r>
    <x v="7"/>
    <x v="3"/>
    <x v="46"/>
    <x v="1"/>
    <n v="14"/>
  </r>
  <r>
    <x v="7"/>
    <x v="3"/>
    <x v="47"/>
    <x v="1"/>
    <n v="7"/>
  </r>
  <r>
    <x v="7"/>
    <x v="3"/>
    <x v="48"/>
    <x v="1"/>
    <n v="10"/>
  </r>
  <r>
    <x v="7"/>
    <x v="3"/>
    <x v="49"/>
    <x v="1"/>
    <n v="9"/>
  </r>
  <r>
    <x v="7"/>
    <x v="3"/>
    <x v="50"/>
    <x v="1"/>
    <n v="20"/>
  </r>
  <r>
    <x v="7"/>
    <x v="3"/>
    <x v="51"/>
    <x v="1"/>
    <n v="11"/>
  </r>
  <r>
    <x v="7"/>
    <x v="3"/>
    <x v="52"/>
    <x v="1"/>
    <n v="16"/>
  </r>
  <r>
    <x v="7"/>
    <x v="3"/>
    <x v="53"/>
    <x v="1"/>
    <n v="14"/>
  </r>
  <r>
    <x v="7"/>
    <x v="3"/>
    <x v="54"/>
    <x v="1"/>
    <n v="16"/>
  </r>
  <r>
    <x v="7"/>
    <x v="3"/>
    <x v="55"/>
    <x v="1"/>
    <n v="21"/>
  </r>
  <r>
    <x v="7"/>
    <x v="3"/>
    <x v="56"/>
    <x v="1"/>
    <n v="22"/>
  </r>
  <r>
    <x v="7"/>
    <x v="3"/>
    <x v="57"/>
    <x v="1"/>
    <n v="3"/>
  </r>
  <r>
    <x v="7"/>
    <x v="3"/>
    <x v="58"/>
    <x v="1"/>
    <n v="7"/>
  </r>
  <r>
    <x v="7"/>
    <x v="3"/>
    <x v="59"/>
    <x v="1"/>
    <n v="41"/>
  </r>
  <r>
    <x v="7"/>
    <x v="3"/>
    <x v="60"/>
    <x v="1"/>
    <n v="18"/>
  </r>
  <r>
    <x v="7"/>
    <x v="3"/>
    <x v="61"/>
    <x v="1"/>
    <n v="15"/>
  </r>
  <r>
    <x v="7"/>
    <x v="3"/>
    <x v="62"/>
    <x v="1"/>
    <n v="16"/>
  </r>
  <r>
    <x v="7"/>
    <x v="3"/>
    <x v="41"/>
    <x v="2"/>
    <n v="173"/>
  </r>
  <r>
    <x v="7"/>
    <x v="3"/>
    <x v="42"/>
    <x v="2"/>
    <n v="116"/>
  </r>
  <r>
    <x v="7"/>
    <x v="3"/>
    <x v="43"/>
    <x v="2"/>
    <n v="600"/>
  </r>
  <r>
    <x v="7"/>
    <x v="3"/>
    <x v="44"/>
    <x v="2"/>
    <n v="136"/>
  </r>
  <r>
    <x v="7"/>
    <x v="3"/>
    <x v="45"/>
    <x v="2"/>
    <n v="282"/>
  </r>
  <r>
    <x v="7"/>
    <x v="3"/>
    <x v="46"/>
    <x v="2"/>
    <n v="117"/>
  </r>
  <r>
    <x v="7"/>
    <x v="3"/>
    <x v="47"/>
    <x v="2"/>
    <n v="195"/>
  </r>
  <r>
    <x v="7"/>
    <x v="3"/>
    <x v="48"/>
    <x v="2"/>
    <n v="169"/>
  </r>
  <r>
    <x v="7"/>
    <x v="3"/>
    <x v="49"/>
    <x v="2"/>
    <n v="191"/>
  </r>
  <r>
    <x v="7"/>
    <x v="3"/>
    <x v="50"/>
    <x v="2"/>
    <n v="324"/>
  </r>
  <r>
    <x v="7"/>
    <x v="3"/>
    <x v="51"/>
    <x v="2"/>
    <n v="155"/>
  </r>
  <r>
    <x v="7"/>
    <x v="3"/>
    <x v="52"/>
    <x v="2"/>
    <n v="147"/>
  </r>
  <r>
    <x v="7"/>
    <x v="3"/>
    <x v="53"/>
    <x v="2"/>
    <n v="95"/>
  </r>
  <r>
    <x v="7"/>
    <x v="3"/>
    <x v="54"/>
    <x v="2"/>
    <n v="74"/>
  </r>
  <r>
    <x v="7"/>
    <x v="3"/>
    <x v="55"/>
    <x v="2"/>
    <n v="86"/>
  </r>
  <r>
    <x v="7"/>
    <x v="3"/>
    <x v="56"/>
    <x v="2"/>
    <n v="93"/>
  </r>
  <r>
    <x v="7"/>
    <x v="3"/>
    <x v="57"/>
    <x v="2"/>
    <n v="51"/>
  </r>
  <r>
    <x v="7"/>
    <x v="3"/>
    <x v="58"/>
    <x v="2"/>
    <n v="128"/>
  </r>
  <r>
    <x v="7"/>
    <x v="3"/>
    <x v="59"/>
    <x v="2"/>
    <n v="247"/>
  </r>
  <r>
    <x v="7"/>
    <x v="3"/>
    <x v="60"/>
    <x v="2"/>
    <n v="163"/>
  </r>
  <r>
    <x v="7"/>
    <x v="3"/>
    <x v="61"/>
    <x v="2"/>
    <n v="120"/>
  </r>
  <r>
    <x v="7"/>
    <x v="3"/>
    <x v="62"/>
    <x v="2"/>
    <n v="146"/>
  </r>
  <r>
    <x v="7"/>
    <x v="3"/>
    <x v="42"/>
    <x v="3"/>
    <n v="1"/>
  </r>
  <r>
    <x v="7"/>
    <x v="3"/>
    <x v="43"/>
    <x v="3"/>
    <n v="4"/>
  </r>
  <r>
    <x v="7"/>
    <x v="3"/>
    <x v="44"/>
    <x v="3"/>
    <n v="1"/>
  </r>
  <r>
    <x v="7"/>
    <x v="3"/>
    <x v="52"/>
    <x v="3"/>
    <n v="1"/>
  </r>
  <r>
    <x v="7"/>
    <x v="3"/>
    <x v="55"/>
    <x v="3"/>
    <n v="1"/>
  </r>
  <r>
    <x v="7"/>
    <x v="3"/>
    <x v="59"/>
    <x v="3"/>
    <n v="1"/>
  </r>
  <r>
    <x v="7"/>
    <x v="3"/>
    <x v="43"/>
    <x v="31"/>
    <n v="1"/>
  </r>
  <r>
    <x v="7"/>
    <x v="3"/>
    <x v="44"/>
    <x v="31"/>
    <n v="1"/>
  </r>
  <r>
    <x v="7"/>
    <x v="3"/>
    <x v="53"/>
    <x v="31"/>
    <n v="2"/>
  </r>
  <r>
    <x v="7"/>
    <x v="3"/>
    <x v="55"/>
    <x v="31"/>
    <n v="5"/>
  </r>
  <r>
    <x v="7"/>
    <x v="3"/>
    <x v="57"/>
    <x v="31"/>
    <n v="1"/>
  </r>
  <r>
    <x v="7"/>
    <x v="3"/>
    <x v="58"/>
    <x v="31"/>
    <n v="1"/>
  </r>
  <r>
    <x v="7"/>
    <x v="3"/>
    <x v="59"/>
    <x v="31"/>
    <n v="1"/>
  </r>
  <r>
    <x v="7"/>
    <x v="3"/>
    <x v="60"/>
    <x v="31"/>
    <n v="5"/>
  </r>
  <r>
    <x v="7"/>
    <x v="3"/>
    <x v="61"/>
    <x v="31"/>
    <n v="8"/>
  </r>
  <r>
    <x v="7"/>
    <x v="3"/>
    <x v="62"/>
    <x v="31"/>
    <n v="3"/>
  </r>
  <r>
    <x v="7"/>
    <x v="3"/>
    <x v="41"/>
    <x v="4"/>
    <n v="11"/>
  </r>
  <r>
    <x v="7"/>
    <x v="3"/>
    <x v="42"/>
    <x v="4"/>
    <n v="4"/>
  </r>
  <r>
    <x v="7"/>
    <x v="3"/>
    <x v="43"/>
    <x v="4"/>
    <n v="135"/>
  </r>
  <r>
    <x v="7"/>
    <x v="3"/>
    <x v="44"/>
    <x v="4"/>
    <n v="20"/>
  </r>
  <r>
    <x v="7"/>
    <x v="3"/>
    <x v="45"/>
    <x v="4"/>
    <n v="22"/>
  </r>
  <r>
    <x v="7"/>
    <x v="3"/>
    <x v="46"/>
    <x v="4"/>
    <n v="4"/>
  </r>
  <r>
    <x v="7"/>
    <x v="3"/>
    <x v="47"/>
    <x v="4"/>
    <n v="5"/>
  </r>
  <r>
    <x v="7"/>
    <x v="3"/>
    <x v="48"/>
    <x v="4"/>
    <n v="4"/>
  </r>
  <r>
    <x v="7"/>
    <x v="3"/>
    <x v="49"/>
    <x v="4"/>
    <n v="1"/>
  </r>
  <r>
    <x v="7"/>
    <x v="3"/>
    <x v="50"/>
    <x v="4"/>
    <n v="8"/>
  </r>
  <r>
    <x v="7"/>
    <x v="3"/>
    <x v="51"/>
    <x v="4"/>
    <n v="5"/>
  </r>
  <r>
    <x v="7"/>
    <x v="3"/>
    <x v="52"/>
    <x v="4"/>
    <n v="15"/>
  </r>
  <r>
    <x v="7"/>
    <x v="3"/>
    <x v="53"/>
    <x v="4"/>
    <n v="34"/>
  </r>
  <r>
    <x v="7"/>
    <x v="3"/>
    <x v="54"/>
    <x v="4"/>
    <n v="12"/>
  </r>
  <r>
    <x v="7"/>
    <x v="3"/>
    <x v="55"/>
    <x v="4"/>
    <n v="15"/>
  </r>
  <r>
    <x v="7"/>
    <x v="3"/>
    <x v="56"/>
    <x v="4"/>
    <n v="28"/>
  </r>
  <r>
    <x v="7"/>
    <x v="3"/>
    <x v="57"/>
    <x v="4"/>
    <n v="31"/>
  </r>
  <r>
    <x v="7"/>
    <x v="3"/>
    <x v="58"/>
    <x v="4"/>
    <n v="80"/>
  </r>
  <r>
    <x v="7"/>
    <x v="3"/>
    <x v="59"/>
    <x v="4"/>
    <n v="108"/>
  </r>
  <r>
    <x v="7"/>
    <x v="3"/>
    <x v="60"/>
    <x v="4"/>
    <n v="66"/>
  </r>
  <r>
    <x v="7"/>
    <x v="3"/>
    <x v="61"/>
    <x v="4"/>
    <n v="47"/>
  </r>
  <r>
    <x v="7"/>
    <x v="3"/>
    <x v="62"/>
    <x v="4"/>
    <n v="90"/>
  </r>
  <r>
    <x v="7"/>
    <x v="3"/>
    <x v="41"/>
    <x v="5"/>
    <n v="173"/>
  </r>
  <r>
    <x v="7"/>
    <x v="3"/>
    <x v="42"/>
    <x v="5"/>
    <n v="122"/>
  </r>
  <r>
    <x v="7"/>
    <x v="3"/>
    <x v="43"/>
    <x v="5"/>
    <n v="630"/>
  </r>
  <r>
    <x v="7"/>
    <x v="3"/>
    <x v="44"/>
    <x v="5"/>
    <n v="147"/>
  </r>
  <r>
    <x v="7"/>
    <x v="3"/>
    <x v="45"/>
    <x v="5"/>
    <n v="287"/>
  </r>
  <r>
    <x v="7"/>
    <x v="3"/>
    <x v="46"/>
    <x v="5"/>
    <n v="117"/>
  </r>
  <r>
    <x v="7"/>
    <x v="3"/>
    <x v="47"/>
    <x v="5"/>
    <n v="197"/>
  </r>
  <r>
    <x v="7"/>
    <x v="3"/>
    <x v="48"/>
    <x v="5"/>
    <n v="169"/>
  </r>
  <r>
    <x v="7"/>
    <x v="3"/>
    <x v="49"/>
    <x v="5"/>
    <n v="193"/>
  </r>
  <r>
    <x v="7"/>
    <x v="3"/>
    <x v="50"/>
    <x v="5"/>
    <n v="329"/>
  </r>
  <r>
    <x v="7"/>
    <x v="3"/>
    <x v="51"/>
    <x v="5"/>
    <n v="155"/>
  </r>
  <r>
    <x v="7"/>
    <x v="3"/>
    <x v="52"/>
    <x v="5"/>
    <n v="151"/>
  </r>
  <r>
    <x v="7"/>
    <x v="3"/>
    <x v="53"/>
    <x v="5"/>
    <n v="97"/>
  </r>
  <r>
    <x v="7"/>
    <x v="3"/>
    <x v="54"/>
    <x v="5"/>
    <n v="74"/>
  </r>
  <r>
    <x v="7"/>
    <x v="3"/>
    <x v="55"/>
    <x v="5"/>
    <n v="86"/>
  </r>
  <r>
    <x v="7"/>
    <x v="3"/>
    <x v="56"/>
    <x v="5"/>
    <n v="94"/>
  </r>
  <r>
    <x v="7"/>
    <x v="3"/>
    <x v="57"/>
    <x v="5"/>
    <n v="52"/>
  </r>
  <r>
    <x v="7"/>
    <x v="3"/>
    <x v="58"/>
    <x v="5"/>
    <n v="137"/>
  </r>
  <r>
    <x v="7"/>
    <x v="3"/>
    <x v="59"/>
    <x v="5"/>
    <n v="250"/>
  </r>
  <r>
    <x v="7"/>
    <x v="3"/>
    <x v="60"/>
    <x v="5"/>
    <n v="166"/>
  </r>
  <r>
    <x v="7"/>
    <x v="3"/>
    <x v="61"/>
    <x v="5"/>
    <n v="123"/>
  </r>
  <r>
    <x v="7"/>
    <x v="3"/>
    <x v="62"/>
    <x v="5"/>
    <n v="147"/>
  </r>
  <r>
    <x v="7"/>
    <x v="3"/>
    <x v="41"/>
    <x v="6"/>
    <n v="6"/>
  </r>
  <r>
    <x v="7"/>
    <x v="3"/>
    <x v="42"/>
    <x v="6"/>
    <n v="11"/>
  </r>
  <r>
    <x v="7"/>
    <x v="3"/>
    <x v="43"/>
    <x v="6"/>
    <n v="61"/>
  </r>
  <r>
    <x v="7"/>
    <x v="3"/>
    <x v="44"/>
    <x v="6"/>
    <n v="16"/>
  </r>
  <r>
    <x v="7"/>
    <x v="3"/>
    <x v="45"/>
    <x v="6"/>
    <n v="22"/>
  </r>
  <r>
    <x v="7"/>
    <x v="3"/>
    <x v="46"/>
    <x v="6"/>
    <n v="3"/>
  </r>
  <r>
    <x v="7"/>
    <x v="3"/>
    <x v="47"/>
    <x v="6"/>
    <n v="6"/>
  </r>
  <r>
    <x v="7"/>
    <x v="3"/>
    <x v="48"/>
    <x v="6"/>
    <n v="4"/>
  </r>
  <r>
    <x v="7"/>
    <x v="3"/>
    <x v="49"/>
    <x v="6"/>
    <n v="10"/>
  </r>
  <r>
    <x v="7"/>
    <x v="3"/>
    <x v="50"/>
    <x v="6"/>
    <n v="5"/>
  </r>
  <r>
    <x v="7"/>
    <x v="3"/>
    <x v="51"/>
    <x v="6"/>
    <n v="1"/>
  </r>
  <r>
    <x v="7"/>
    <x v="3"/>
    <x v="52"/>
    <x v="6"/>
    <n v="5"/>
  </r>
  <r>
    <x v="7"/>
    <x v="3"/>
    <x v="53"/>
    <x v="6"/>
    <n v="1"/>
  </r>
  <r>
    <x v="7"/>
    <x v="3"/>
    <x v="54"/>
    <x v="6"/>
    <n v="1"/>
  </r>
  <r>
    <x v="7"/>
    <x v="3"/>
    <x v="55"/>
    <x v="6"/>
    <n v="2"/>
  </r>
  <r>
    <x v="7"/>
    <x v="3"/>
    <x v="56"/>
    <x v="6"/>
    <n v="3"/>
  </r>
  <r>
    <x v="7"/>
    <x v="3"/>
    <x v="59"/>
    <x v="6"/>
    <n v="1"/>
  </r>
  <r>
    <x v="7"/>
    <x v="3"/>
    <x v="62"/>
    <x v="6"/>
    <n v="1"/>
  </r>
  <r>
    <x v="7"/>
    <x v="3"/>
    <x v="41"/>
    <x v="7"/>
    <n v="8"/>
  </r>
  <r>
    <x v="7"/>
    <x v="3"/>
    <x v="42"/>
    <x v="7"/>
    <n v="24"/>
  </r>
  <r>
    <x v="7"/>
    <x v="3"/>
    <x v="43"/>
    <x v="7"/>
    <n v="91"/>
  </r>
  <r>
    <x v="7"/>
    <x v="3"/>
    <x v="44"/>
    <x v="7"/>
    <n v="23"/>
  </r>
  <r>
    <x v="7"/>
    <x v="3"/>
    <x v="45"/>
    <x v="7"/>
    <n v="38"/>
  </r>
  <r>
    <x v="7"/>
    <x v="3"/>
    <x v="46"/>
    <x v="7"/>
    <n v="5"/>
  </r>
  <r>
    <x v="7"/>
    <x v="3"/>
    <x v="47"/>
    <x v="7"/>
    <n v="13"/>
  </r>
  <r>
    <x v="7"/>
    <x v="3"/>
    <x v="48"/>
    <x v="7"/>
    <n v="8"/>
  </r>
  <r>
    <x v="7"/>
    <x v="3"/>
    <x v="49"/>
    <x v="7"/>
    <n v="12"/>
  </r>
  <r>
    <x v="7"/>
    <x v="3"/>
    <x v="50"/>
    <x v="7"/>
    <n v="13"/>
  </r>
  <r>
    <x v="7"/>
    <x v="3"/>
    <x v="51"/>
    <x v="7"/>
    <n v="10"/>
  </r>
  <r>
    <x v="7"/>
    <x v="3"/>
    <x v="52"/>
    <x v="7"/>
    <n v="16"/>
  </r>
  <r>
    <x v="7"/>
    <x v="3"/>
    <x v="53"/>
    <x v="7"/>
    <n v="1"/>
  </r>
  <r>
    <x v="7"/>
    <x v="3"/>
    <x v="54"/>
    <x v="7"/>
    <n v="1"/>
  </r>
  <r>
    <x v="7"/>
    <x v="3"/>
    <x v="55"/>
    <x v="7"/>
    <n v="3"/>
  </r>
  <r>
    <x v="7"/>
    <x v="3"/>
    <x v="56"/>
    <x v="7"/>
    <n v="2"/>
  </r>
  <r>
    <x v="7"/>
    <x v="3"/>
    <x v="57"/>
    <x v="7"/>
    <n v="1"/>
  </r>
  <r>
    <x v="7"/>
    <x v="3"/>
    <x v="59"/>
    <x v="7"/>
    <n v="3"/>
  </r>
  <r>
    <x v="7"/>
    <x v="3"/>
    <x v="60"/>
    <x v="7"/>
    <n v="2"/>
  </r>
  <r>
    <x v="7"/>
    <x v="3"/>
    <x v="42"/>
    <x v="8"/>
    <n v="5"/>
  </r>
  <r>
    <x v="7"/>
    <x v="3"/>
    <x v="43"/>
    <x v="8"/>
    <n v="52"/>
  </r>
  <r>
    <x v="7"/>
    <x v="3"/>
    <x v="44"/>
    <x v="8"/>
    <n v="10"/>
  </r>
  <r>
    <x v="7"/>
    <x v="3"/>
    <x v="45"/>
    <x v="8"/>
    <n v="14"/>
  </r>
  <r>
    <x v="7"/>
    <x v="3"/>
    <x v="47"/>
    <x v="8"/>
    <n v="1"/>
  </r>
  <r>
    <x v="7"/>
    <x v="3"/>
    <x v="49"/>
    <x v="8"/>
    <n v="1"/>
  </r>
  <r>
    <x v="7"/>
    <x v="3"/>
    <x v="50"/>
    <x v="8"/>
    <n v="10"/>
  </r>
  <r>
    <x v="7"/>
    <x v="3"/>
    <x v="51"/>
    <x v="8"/>
    <n v="3"/>
  </r>
  <r>
    <x v="7"/>
    <x v="3"/>
    <x v="52"/>
    <x v="8"/>
    <n v="4"/>
  </r>
  <r>
    <x v="7"/>
    <x v="3"/>
    <x v="53"/>
    <x v="8"/>
    <n v="2"/>
  </r>
  <r>
    <x v="7"/>
    <x v="3"/>
    <x v="54"/>
    <x v="8"/>
    <n v="1"/>
  </r>
  <r>
    <x v="7"/>
    <x v="3"/>
    <x v="55"/>
    <x v="8"/>
    <n v="1"/>
  </r>
  <r>
    <x v="7"/>
    <x v="3"/>
    <x v="56"/>
    <x v="8"/>
    <n v="1"/>
  </r>
  <r>
    <x v="7"/>
    <x v="3"/>
    <x v="58"/>
    <x v="8"/>
    <n v="9"/>
  </r>
  <r>
    <x v="7"/>
    <x v="3"/>
    <x v="59"/>
    <x v="8"/>
    <n v="1"/>
  </r>
  <r>
    <x v="7"/>
    <x v="3"/>
    <x v="60"/>
    <x v="8"/>
    <n v="3"/>
  </r>
  <r>
    <x v="7"/>
    <x v="3"/>
    <x v="61"/>
    <x v="8"/>
    <n v="3"/>
  </r>
  <r>
    <x v="7"/>
    <x v="3"/>
    <x v="41"/>
    <x v="41"/>
    <n v="14"/>
  </r>
  <r>
    <x v="7"/>
    <x v="3"/>
    <x v="42"/>
    <x v="41"/>
    <n v="9"/>
  </r>
  <r>
    <x v="7"/>
    <x v="3"/>
    <x v="43"/>
    <x v="41"/>
    <n v="107"/>
  </r>
  <r>
    <x v="7"/>
    <x v="3"/>
    <x v="44"/>
    <x v="41"/>
    <n v="36"/>
  </r>
  <r>
    <x v="7"/>
    <x v="3"/>
    <x v="45"/>
    <x v="41"/>
    <n v="35"/>
  </r>
  <r>
    <x v="7"/>
    <x v="3"/>
    <x v="46"/>
    <x v="41"/>
    <n v="19"/>
  </r>
  <r>
    <x v="7"/>
    <x v="3"/>
    <x v="47"/>
    <x v="41"/>
    <n v="3"/>
  </r>
  <r>
    <x v="7"/>
    <x v="3"/>
    <x v="48"/>
    <x v="41"/>
    <n v="12"/>
  </r>
  <r>
    <x v="7"/>
    <x v="3"/>
    <x v="49"/>
    <x v="41"/>
    <n v="13"/>
  </r>
  <r>
    <x v="7"/>
    <x v="3"/>
    <x v="50"/>
    <x v="41"/>
    <n v="14"/>
  </r>
  <r>
    <x v="7"/>
    <x v="3"/>
    <x v="51"/>
    <x v="41"/>
    <n v="5"/>
  </r>
  <r>
    <x v="7"/>
    <x v="3"/>
    <x v="52"/>
    <x v="41"/>
    <n v="15"/>
  </r>
  <r>
    <x v="7"/>
    <x v="3"/>
    <x v="53"/>
    <x v="41"/>
    <n v="18"/>
  </r>
  <r>
    <x v="7"/>
    <x v="3"/>
    <x v="54"/>
    <x v="41"/>
    <n v="17"/>
  </r>
  <r>
    <x v="7"/>
    <x v="3"/>
    <x v="55"/>
    <x v="41"/>
    <n v="25"/>
  </r>
  <r>
    <x v="7"/>
    <x v="3"/>
    <x v="56"/>
    <x v="41"/>
    <n v="26"/>
  </r>
  <r>
    <x v="7"/>
    <x v="3"/>
    <x v="57"/>
    <x v="41"/>
    <n v="18"/>
  </r>
  <r>
    <x v="7"/>
    <x v="3"/>
    <x v="58"/>
    <x v="41"/>
    <n v="30"/>
  </r>
  <r>
    <x v="7"/>
    <x v="3"/>
    <x v="59"/>
    <x v="41"/>
    <n v="81"/>
  </r>
  <r>
    <x v="7"/>
    <x v="3"/>
    <x v="60"/>
    <x v="41"/>
    <n v="86"/>
  </r>
  <r>
    <x v="7"/>
    <x v="3"/>
    <x v="61"/>
    <x v="41"/>
    <n v="65"/>
  </r>
  <r>
    <x v="7"/>
    <x v="3"/>
    <x v="62"/>
    <x v="41"/>
    <n v="67"/>
  </r>
  <r>
    <x v="7"/>
    <x v="3"/>
    <x v="41"/>
    <x v="9"/>
    <n v="17"/>
  </r>
  <r>
    <x v="7"/>
    <x v="3"/>
    <x v="42"/>
    <x v="9"/>
    <n v="9"/>
  </r>
  <r>
    <x v="7"/>
    <x v="3"/>
    <x v="43"/>
    <x v="9"/>
    <n v="115"/>
  </r>
  <r>
    <x v="7"/>
    <x v="3"/>
    <x v="44"/>
    <x v="9"/>
    <n v="35"/>
  </r>
  <r>
    <x v="7"/>
    <x v="3"/>
    <x v="45"/>
    <x v="9"/>
    <n v="39"/>
  </r>
  <r>
    <x v="7"/>
    <x v="3"/>
    <x v="46"/>
    <x v="9"/>
    <n v="21"/>
  </r>
  <r>
    <x v="7"/>
    <x v="3"/>
    <x v="47"/>
    <x v="9"/>
    <n v="5"/>
  </r>
  <r>
    <x v="7"/>
    <x v="3"/>
    <x v="48"/>
    <x v="9"/>
    <n v="15"/>
  </r>
  <r>
    <x v="7"/>
    <x v="3"/>
    <x v="49"/>
    <x v="9"/>
    <n v="15"/>
  </r>
  <r>
    <x v="7"/>
    <x v="3"/>
    <x v="50"/>
    <x v="9"/>
    <n v="20"/>
  </r>
  <r>
    <x v="7"/>
    <x v="3"/>
    <x v="51"/>
    <x v="9"/>
    <n v="7"/>
  </r>
  <r>
    <x v="7"/>
    <x v="3"/>
    <x v="52"/>
    <x v="9"/>
    <n v="17"/>
  </r>
  <r>
    <x v="7"/>
    <x v="3"/>
    <x v="53"/>
    <x v="9"/>
    <n v="21"/>
  </r>
  <r>
    <x v="7"/>
    <x v="3"/>
    <x v="54"/>
    <x v="9"/>
    <n v="18"/>
  </r>
  <r>
    <x v="7"/>
    <x v="3"/>
    <x v="55"/>
    <x v="9"/>
    <n v="27"/>
  </r>
  <r>
    <x v="7"/>
    <x v="3"/>
    <x v="56"/>
    <x v="9"/>
    <n v="28"/>
  </r>
  <r>
    <x v="7"/>
    <x v="3"/>
    <x v="57"/>
    <x v="9"/>
    <n v="18"/>
  </r>
  <r>
    <x v="7"/>
    <x v="3"/>
    <x v="58"/>
    <x v="9"/>
    <n v="31"/>
  </r>
  <r>
    <x v="7"/>
    <x v="3"/>
    <x v="59"/>
    <x v="9"/>
    <n v="83"/>
  </r>
  <r>
    <x v="7"/>
    <x v="3"/>
    <x v="60"/>
    <x v="9"/>
    <n v="85"/>
  </r>
  <r>
    <x v="7"/>
    <x v="3"/>
    <x v="61"/>
    <x v="9"/>
    <n v="66"/>
  </r>
  <r>
    <x v="7"/>
    <x v="3"/>
    <x v="62"/>
    <x v="9"/>
    <n v="69"/>
  </r>
  <r>
    <x v="7"/>
    <x v="3"/>
    <x v="41"/>
    <x v="10"/>
    <n v="2"/>
  </r>
  <r>
    <x v="7"/>
    <x v="3"/>
    <x v="42"/>
    <x v="10"/>
    <n v="2"/>
  </r>
  <r>
    <x v="7"/>
    <x v="3"/>
    <x v="43"/>
    <x v="10"/>
    <n v="27"/>
  </r>
  <r>
    <x v="7"/>
    <x v="3"/>
    <x v="45"/>
    <x v="10"/>
    <n v="12"/>
  </r>
  <r>
    <x v="7"/>
    <x v="3"/>
    <x v="49"/>
    <x v="10"/>
    <n v="2"/>
  </r>
  <r>
    <x v="7"/>
    <x v="3"/>
    <x v="50"/>
    <x v="10"/>
    <n v="6"/>
  </r>
  <r>
    <x v="7"/>
    <x v="3"/>
    <x v="51"/>
    <x v="10"/>
    <n v="3"/>
  </r>
  <r>
    <x v="7"/>
    <x v="3"/>
    <x v="52"/>
    <x v="10"/>
    <n v="2"/>
  </r>
  <r>
    <x v="7"/>
    <x v="3"/>
    <x v="53"/>
    <x v="10"/>
    <n v="2"/>
  </r>
  <r>
    <x v="7"/>
    <x v="3"/>
    <x v="54"/>
    <x v="10"/>
    <n v="4"/>
  </r>
  <r>
    <x v="7"/>
    <x v="3"/>
    <x v="56"/>
    <x v="10"/>
    <n v="1"/>
  </r>
  <r>
    <x v="7"/>
    <x v="3"/>
    <x v="59"/>
    <x v="10"/>
    <n v="1"/>
  </r>
  <r>
    <x v="7"/>
    <x v="3"/>
    <x v="41"/>
    <x v="11"/>
    <n v="1"/>
  </r>
  <r>
    <x v="7"/>
    <x v="3"/>
    <x v="43"/>
    <x v="11"/>
    <n v="10"/>
  </r>
  <r>
    <x v="7"/>
    <x v="3"/>
    <x v="45"/>
    <x v="11"/>
    <n v="1"/>
  </r>
  <r>
    <x v="7"/>
    <x v="3"/>
    <x v="48"/>
    <x v="11"/>
    <n v="1"/>
  </r>
  <r>
    <x v="7"/>
    <x v="3"/>
    <x v="49"/>
    <x v="11"/>
    <n v="1"/>
  </r>
  <r>
    <x v="7"/>
    <x v="3"/>
    <x v="51"/>
    <x v="11"/>
    <n v="2"/>
  </r>
  <r>
    <x v="7"/>
    <x v="3"/>
    <x v="52"/>
    <x v="11"/>
    <n v="1"/>
  </r>
  <r>
    <x v="7"/>
    <x v="3"/>
    <x v="41"/>
    <x v="12"/>
    <n v="82"/>
  </r>
  <r>
    <x v="7"/>
    <x v="3"/>
    <x v="42"/>
    <x v="12"/>
    <n v="51"/>
  </r>
  <r>
    <x v="7"/>
    <x v="3"/>
    <x v="43"/>
    <x v="12"/>
    <n v="433"/>
  </r>
  <r>
    <x v="7"/>
    <x v="3"/>
    <x v="44"/>
    <x v="12"/>
    <n v="86"/>
  </r>
  <r>
    <x v="7"/>
    <x v="3"/>
    <x v="45"/>
    <x v="12"/>
    <n v="139"/>
  </r>
  <r>
    <x v="7"/>
    <x v="3"/>
    <x v="46"/>
    <x v="12"/>
    <n v="55"/>
  </r>
  <r>
    <x v="7"/>
    <x v="3"/>
    <x v="47"/>
    <x v="12"/>
    <n v="46"/>
  </r>
  <r>
    <x v="7"/>
    <x v="3"/>
    <x v="48"/>
    <x v="12"/>
    <n v="79"/>
  </r>
  <r>
    <x v="7"/>
    <x v="3"/>
    <x v="49"/>
    <x v="12"/>
    <n v="49"/>
  </r>
  <r>
    <x v="7"/>
    <x v="3"/>
    <x v="50"/>
    <x v="12"/>
    <n v="98"/>
  </r>
  <r>
    <x v="7"/>
    <x v="3"/>
    <x v="51"/>
    <x v="12"/>
    <n v="51"/>
  </r>
  <r>
    <x v="7"/>
    <x v="3"/>
    <x v="52"/>
    <x v="12"/>
    <n v="82"/>
  </r>
  <r>
    <x v="7"/>
    <x v="3"/>
    <x v="53"/>
    <x v="12"/>
    <n v="95"/>
  </r>
  <r>
    <x v="7"/>
    <x v="3"/>
    <x v="54"/>
    <x v="12"/>
    <n v="54"/>
  </r>
  <r>
    <x v="7"/>
    <x v="3"/>
    <x v="55"/>
    <x v="12"/>
    <n v="70"/>
  </r>
  <r>
    <x v="7"/>
    <x v="3"/>
    <x v="56"/>
    <x v="12"/>
    <n v="84"/>
  </r>
  <r>
    <x v="7"/>
    <x v="3"/>
    <x v="57"/>
    <x v="12"/>
    <n v="51"/>
  </r>
  <r>
    <x v="7"/>
    <x v="3"/>
    <x v="58"/>
    <x v="12"/>
    <n v="128"/>
  </r>
  <r>
    <x v="7"/>
    <x v="3"/>
    <x v="59"/>
    <x v="12"/>
    <n v="245"/>
  </r>
  <r>
    <x v="7"/>
    <x v="3"/>
    <x v="60"/>
    <x v="12"/>
    <n v="159"/>
  </r>
  <r>
    <x v="7"/>
    <x v="3"/>
    <x v="61"/>
    <x v="12"/>
    <n v="120"/>
  </r>
  <r>
    <x v="7"/>
    <x v="3"/>
    <x v="62"/>
    <x v="12"/>
    <n v="146"/>
  </r>
  <r>
    <x v="7"/>
    <x v="3"/>
    <x v="41"/>
    <x v="13"/>
    <n v="2"/>
  </r>
  <r>
    <x v="7"/>
    <x v="3"/>
    <x v="42"/>
    <x v="13"/>
    <n v="6"/>
  </r>
  <r>
    <x v="7"/>
    <x v="3"/>
    <x v="43"/>
    <x v="13"/>
    <n v="13"/>
  </r>
  <r>
    <x v="7"/>
    <x v="3"/>
    <x v="44"/>
    <x v="13"/>
    <n v="2"/>
  </r>
  <r>
    <x v="7"/>
    <x v="3"/>
    <x v="45"/>
    <x v="13"/>
    <n v="35"/>
  </r>
  <r>
    <x v="7"/>
    <x v="3"/>
    <x v="46"/>
    <x v="13"/>
    <n v="1"/>
  </r>
  <r>
    <x v="7"/>
    <x v="3"/>
    <x v="47"/>
    <x v="13"/>
    <n v="3"/>
  </r>
  <r>
    <x v="7"/>
    <x v="3"/>
    <x v="48"/>
    <x v="13"/>
    <n v="2"/>
  </r>
  <r>
    <x v="7"/>
    <x v="3"/>
    <x v="49"/>
    <x v="13"/>
    <n v="1"/>
  </r>
  <r>
    <x v="7"/>
    <x v="3"/>
    <x v="50"/>
    <x v="13"/>
    <n v="3"/>
  </r>
  <r>
    <x v="7"/>
    <x v="3"/>
    <x v="51"/>
    <x v="13"/>
    <n v="20"/>
  </r>
  <r>
    <x v="7"/>
    <x v="3"/>
    <x v="52"/>
    <x v="13"/>
    <n v="1"/>
  </r>
  <r>
    <x v="7"/>
    <x v="3"/>
    <x v="54"/>
    <x v="13"/>
    <n v="1"/>
  </r>
  <r>
    <x v="7"/>
    <x v="3"/>
    <x v="58"/>
    <x v="13"/>
    <n v="2"/>
  </r>
  <r>
    <x v="7"/>
    <x v="3"/>
    <x v="59"/>
    <x v="13"/>
    <n v="1"/>
  </r>
  <r>
    <x v="7"/>
    <x v="3"/>
    <x v="41"/>
    <x v="14"/>
    <n v="137"/>
  </r>
  <r>
    <x v="7"/>
    <x v="3"/>
    <x v="42"/>
    <x v="14"/>
    <n v="101"/>
  </r>
  <r>
    <x v="7"/>
    <x v="3"/>
    <x v="43"/>
    <x v="14"/>
    <n v="362"/>
  </r>
  <r>
    <x v="7"/>
    <x v="3"/>
    <x v="44"/>
    <x v="14"/>
    <n v="89"/>
  </r>
  <r>
    <x v="7"/>
    <x v="3"/>
    <x v="45"/>
    <x v="14"/>
    <n v="223"/>
  </r>
  <r>
    <x v="7"/>
    <x v="3"/>
    <x v="46"/>
    <x v="14"/>
    <n v="95"/>
  </r>
  <r>
    <x v="7"/>
    <x v="3"/>
    <x v="47"/>
    <x v="14"/>
    <n v="182"/>
  </r>
  <r>
    <x v="7"/>
    <x v="3"/>
    <x v="48"/>
    <x v="14"/>
    <n v="138"/>
  </r>
  <r>
    <x v="7"/>
    <x v="3"/>
    <x v="49"/>
    <x v="14"/>
    <n v="168"/>
  </r>
  <r>
    <x v="7"/>
    <x v="3"/>
    <x v="50"/>
    <x v="14"/>
    <n v="290"/>
  </r>
  <r>
    <x v="7"/>
    <x v="3"/>
    <x v="51"/>
    <x v="14"/>
    <n v="135"/>
  </r>
  <r>
    <x v="7"/>
    <x v="3"/>
    <x v="52"/>
    <x v="14"/>
    <n v="95"/>
  </r>
  <r>
    <x v="7"/>
    <x v="3"/>
    <x v="53"/>
    <x v="14"/>
    <n v="1"/>
  </r>
  <r>
    <x v="7"/>
    <x v="3"/>
    <x v="54"/>
    <x v="14"/>
    <n v="32"/>
  </r>
  <r>
    <x v="7"/>
    <x v="3"/>
    <x v="55"/>
    <x v="14"/>
    <n v="33"/>
  </r>
  <r>
    <x v="7"/>
    <x v="3"/>
    <x v="56"/>
    <x v="14"/>
    <n v="25"/>
  </r>
  <r>
    <x v="7"/>
    <x v="3"/>
    <x v="58"/>
    <x v="14"/>
    <n v="11"/>
  </r>
  <r>
    <x v="7"/>
    <x v="3"/>
    <x v="59"/>
    <x v="14"/>
    <n v="16"/>
  </r>
  <r>
    <x v="7"/>
    <x v="3"/>
    <x v="60"/>
    <x v="14"/>
    <n v="28"/>
  </r>
  <r>
    <x v="7"/>
    <x v="3"/>
    <x v="61"/>
    <x v="14"/>
    <n v="1"/>
  </r>
  <r>
    <x v="7"/>
    <x v="3"/>
    <x v="41"/>
    <x v="15"/>
    <n v="25"/>
  </r>
  <r>
    <x v="7"/>
    <x v="3"/>
    <x v="42"/>
    <x v="15"/>
    <n v="21"/>
  </r>
  <r>
    <x v="7"/>
    <x v="3"/>
    <x v="43"/>
    <x v="15"/>
    <n v="64"/>
  </r>
  <r>
    <x v="7"/>
    <x v="3"/>
    <x v="44"/>
    <x v="15"/>
    <n v="7"/>
  </r>
  <r>
    <x v="7"/>
    <x v="3"/>
    <x v="45"/>
    <x v="15"/>
    <n v="38"/>
  </r>
  <r>
    <x v="7"/>
    <x v="3"/>
    <x v="46"/>
    <x v="15"/>
    <n v="5"/>
  </r>
  <r>
    <x v="7"/>
    <x v="3"/>
    <x v="47"/>
    <x v="15"/>
    <n v="42"/>
  </r>
  <r>
    <x v="7"/>
    <x v="3"/>
    <x v="48"/>
    <x v="15"/>
    <n v="10"/>
  </r>
  <r>
    <x v="7"/>
    <x v="3"/>
    <x v="49"/>
    <x v="15"/>
    <n v="73"/>
  </r>
  <r>
    <x v="7"/>
    <x v="3"/>
    <x v="50"/>
    <x v="15"/>
    <n v="104"/>
  </r>
  <r>
    <x v="7"/>
    <x v="3"/>
    <x v="51"/>
    <x v="15"/>
    <n v="27"/>
  </r>
  <r>
    <x v="7"/>
    <x v="3"/>
    <x v="52"/>
    <x v="15"/>
    <n v="12"/>
  </r>
  <r>
    <x v="7"/>
    <x v="3"/>
    <x v="53"/>
    <x v="15"/>
    <n v="4"/>
  </r>
  <r>
    <x v="7"/>
    <x v="3"/>
    <x v="54"/>
    <x v="15"/>
    <n v="3"/>
  </r>
  <r>
    <x v="7"/>
    <x v="3"/>
    <x v="55"/>
    <x v="15"/>
    <n v="5"/>
  </r>
  <r>
    <x v="7"/>
    <x v="3"/>
    <x v="56"/>
    <x v="15"/>
    <n v="6"/>
  </r>
  <r>
    <x v="7"/>
    <x v="3"/>
    <x v="58"/>
    <x v="15"/>
    <n v="2"/>
  </r>
  <r>
    <x v="7"/>
    <x v="3"/>
    <x v="59"/>
    <x v="15"/>
    <n v="25"/>
  </r>
  <r>
    <x v="7"/>
    <x v="3"/>
    <x v="60"/>
    <x v="15"/>
    <n v="26"/>
  </r>
  <r>
    <x v="7"/>
    <x v="3"/>
    <x v="61"/>
    <x v="15"/>
    <n v="1"/>
  </r>
  <r>
    <x v="7"/>
    <x v="3"/>
    <x v="41"/>
    <x v="16"/>
    <n v="9"/>
  </r>
  <r>
    <x v="7"/>
    <x v="3"/>
    <x v="42"/>
    <x v="16"/>
    <n v="9"/>
  </r>
  <r>
    <x v="7"/>
    <x v="3"/>
    <x v="43"/>
    <x v="16"/>
    <n v="34"/>
  </r>
  <r>
    <x v="7"/>
    <x v="3"/>
    <x v="44"/>
    <x v="16"/>
    <n v="15"/>
  </r>
  <r>
    <x v="7"/>
    <x v="3"/>
    <x v="45"/>
    <x v="16"/>
    <n v="12"/>
  </r>
  <r>
    <x v="7"/>
    <x v="3"/>
    <x v="46"/>
    <x v="16"/>
    <n v="7"/>
  </r>
  <r>
    <x v="7"/>
    <x v="3"/>
    <x v="47"/>
    <x v="16"/>
    <n v="1"/>
  </r>
  <r>
    <x v="7"/>
    <x v="3"/>
    <x v="48"/>
    <x v="16"/>
    <n v="2"/>
  </r>
  <r>
    <x v="7"/>
    <x v="3"/>
    <x v="49"/>
    <x v="16"/>
    <n v="3"/>
  </r>
  <r>
    <x v="7"/>
    <x v="3"/>
    <x v="50"/>
    <x v="16"/>
    <n v="16"/>
  </r>
  <r>
    <x v="7"/>
    <x v="3"/>
    <x v="51"/>
    <x v="16"/>
    <n v="9"/>
  </r>
  <r>
    <x v="7"/>
    <x v="3"/>
    <x v="52"/>
    <x v="16"/>
    <n v="11"/>
  </r>
  <r>
    <x v="7"/>
    <x v="3"/>
    <x v="53"/>
    <x v="16"/>
    <n v="6"/>
  </r>
  <r>
    <x v="7"/>
    <x v="3"/>
    <x v="54"/>
    <x v="16"/>
    <n v="4"/>
  </r>
  <r>
    <x v="7"/>
    <x v="3"/>
    <x v="55"/>
    <x v="16"/>
    <n v="3"/>
  </r>
  <r>
    <x v="7"/>
    <x v="3"/>
    <x v="56"/>
    <x v="16"/>
    <n v="6"/>
  </r>
  <r>
    <x v="7"/>
    <x v="3"/>
    <x v="58"/>
    <x v="16"/>
    <n v="4"/>
  </r>
  <r>
    <x v="7"/>
    <x v="3"/>
    <x v="59"/>
    <x v="16"/>
    <n v="3"/>
  </r>
  <r>
    <x v="7"/>
    <x v="3"/>
    <x v="60"/>
    <x v="16"/>
    <n v="4"/>
  </r>
  <r>
    <x v="7"/>
    <x v="3"/>
    <x v="61"/>
    <x v="16"/>
    <n v="2"/>
  </r>
  <r>
    <x v="7"/>
    <x v="3"/>
    <x v="62"/>
    <x v="16"/>
    <n v="3"/>
  </r>
  <r>
    <x v="7"/>
    <x v="3"/>
    <x v="41"/>
    <x v="33"/>
    <n v="7"/>
  </r>
  <r>
    <x v="7"/>
    <x v="3"/>
    <x v="42"/>
    <x v="33"/>
    <n v="6"/>
  </r>
  <r>
    <x v="7"/>
    <x v="3"/>
    <x v="43"/>
    <x v="33"/>
    <n v="43"/>
  </r>
  <r>
    <x v="7"/>
    <x v="3"/>
    <x v="44"/>
    <x v="33"/>
    <n v="9"/>
  </r>
  <r>
    <x v="7"/>
    <x v="3"/>
    <x v="45"/>
    <x v="33"/>
    <n v="19"/>
  </r>
  <r>
    <x v="7"/>
    <x v="3"/>
    <x v="47"/>
    <x v="33"/>
    <n v="5"/>
  </r>
  <r>
    <x v="7"/>
    <x v="3"/>
    <x v="48"/>
    <x v="33"/>
    <n v="8"/>
  </r>
  <r>
    <x v="7"/>
    <x v="3"/>
    <x v="49"/>
    <x v="33"/>
    <n v="5"/>
  </r>
  <r>
    <x v="7"/>
    <x v="3"/>
    <x v="50"/>
    <x v="33"/>
    <n v="11"/>
  </r>
  <r>
    <x v="7"/>
    <x v="3"/>
    <x v="51"/>
    <x v="33"/>
    <n v="10"/>
  </r>
  <r>
    <x v="7"/>
    <x v="3"/>
    <x v="52"/>
    <x v="33"/>
    <n v="6"/>
  </r>
  <r>
    <x v="7"/>
    <x v="3"/>
    <x v="53"/>
    <x v="33"/>
    <n v="4"/>
  </r>
  <r>
    <x v="7"/>
    <x v="3"/>
    <x v="54"/>
    <x v="33"/>
    <n v="4"/>
  </r>
  <r>
    <x v="7"/>
    <x v="3"/>
    <x v="55"/>
    <x v="33"/>
    <n v="7"/>
  </r>
  <r>
    <x v="7"/>
    <x v="3"/>
    <x v="56"/>
    <x v="33"/>
    <n v="3"/>
  </r>
  <r>
    <x v="7"/>
    <x v="3"/>
    <x v="58"/>
    <x v="33"/>
    <n v="18"/>
  </r>
  <r>
    <x v="7"/>
    <x v="3"/>
    <x v="59"/>
    <x v="33"/>
    <n v="20"/>
  </r>
  <r>
    <x v="7"/>
    <x v="3"/>
    <x v="60"/>
    <x v="33"/>
    <n v="12"/>
  </r>
  <r>
    <x v="7"/>
    <x v="3"/>
    <x v="61"/>
    <x v="33"/>
    <n v="6"/>
  </r>
  <r>
    <x v="7"/>
    <x v="3"/>
    <x v="62"/>
    <x v="33"/>
    <n v="7"/>
  </r>
  <r>
    <x v="7"/>
    <x v="3"/>
    <x v="43"/>
    <x v="34"/>
    <n v="12"/>
  </r>
  <r>
    <x v="7"/>
    <x v="3"/>
    <x v="44"/>
    <x v="34"/>
    <n v="5"/>
  </r>
  <r>
    <x v="7"/>
    <x v="3"/>
    <x v="45"/>
    <x v="34"/>
    <n v="6"/>
  </r>
  <r>
    <x v="7"/>
    <x v="3"/>
    <x v="47"/>
    <x v="34"/>
    <n v="1"/>
  </r>
  <r>
    <x v="7"/>
    <x v="3"/>
    <x v="48"/>
    <x v="34"/>
    <n v="2"/>
  </r>
  <r>
    <x v="7"/>
    <x v="3"/>
    <x v="49"/>
    <x v="34"/>
    <n v="1"/>
  </r>
  <r>
    <x v="7"/>
    <x v="3"/>
    <x v="50"/>
    <x v="34"/>
    <n v="2"/>
  </r>
  <r>
    <x v="7"/>
    <x v="3"/>
    <x v="51"/>
    <x v="34"/>
    <n v="3"/>
  </r>
  <r>
    <x v="7"/>
    <x v="3"/>
    <x v="53"/>
    <x v="34"/>
    <n v="2"/>
  </r>
  <r>
    <x v="7"/>
    <x v="3"/>
    <x v="54"/>
    <x v="34"/>
    <n v="2"/>
  </r>
  <r>
    <x v="7"/>
    <x v="3"/>
    <x v="55"/>
    <x v="34"/>
    <n v="5"/>
  </r>
  <r>
    <x v="7"/>
    <x v="3"/>
    <x v="56"/>
    <x v="34"/>
    <n v="1"/>
  </r>
  <r>
    <x v="7"/>
    <x v="3"/>
    <x v="58"/>
    <x v="34"/>
    <n v="8"/>
  </r>
  <r>
    <x v="7"/>
    <x v="3"/>
    <x v="59"/>
    <x v="34"/>
    <n v="15"/>
  </r>
  <r>
    <x v="7"/>
    <x v="3"/>
    <x v="60"/>
    <x v="34"/>
    <n v="1"/>
  </r>
  <r>
    <x v="7"/>
    <x v="3"/>
    <x v="41"/>
    <x v="35"/>
    <n v="2"/>
  </r>
  <r>
    <x v="7"/>
    <x v="3"/>
    <x v="43"/>
    <x v="35"/>
    <n v="3"/>
  </r>
  <r>
    <x v="7"/>
    <x v="3"/>
    <x v="44"/>
    <x v="35"/>
    <n v="1"/>
  </r>
  <r>
    <x v="7"/>
    <x v="3"/>
    <x v="45"/>
    <x v="35"/>
    <n v="5"/>
  </r>
  <r>
    <x v="7"/>
    <x v="3"/>
    <x v="47"/>
    <x v="35"/>
    <n v="2"/>
  </r>
  <r>
    <x v="7"/>
    <x v="3"/>
    <x v="48"/>
    <x v="35"/>
    <n v="2"/>
  </r>
  <r>
    <x v="7"/>
    <x v="3"/>
    <x v="50"/>
    <x v="35"/>
    <n v="1"/>
  </r>
  <r>
    <x v="7"/>
    <x v="3"/>
    <x v="51"/>
    <x v="35"/>
    <n v="3"/>
  </r>
  <r>
    <x v="7"/>
    <x v="3"/>
    <x v="52"/>
    <x v="35"/>
    <n v="1"/>
  </r>
  <r>
    <x v="7"/>
    <x v="3"/>
    <x v="54"/>
    <x v="35"/>
    <n v="1"/>
  </r>
  <r>
    <x v="7"/>
    <x v="3"/>
    <x v="55"/>
    <x v="35"/>
    <n v="3"/>
  </r>
  <r>
    <x v="7"/>
    <x v="3"/>
    <x v="56"/>
    <x v="35"/>
    <n v="1"/>
  </r>
  <r>
    <x v="7"/>
    <x v="3"/>
    <x v="59"/>
    <x v="35"/>
    <n v="1"/>
  </r>
  <r>
    <x v="7"/>
    <x v="3"/>
    <x v="60"/>
    <x v="35"/>
    <n v="1"/>
  </r>
  <r>
    <x v="7"/>
    <x v="3"/>
    <x v="62"/>
    <x v="35"/>
    <n v="1"/>
  </r>
  <r>
    <x v="7"/>
    <x v="3"/>
    <x v="41"/>
    <x v="36"/>
    <n v="1"/>
  </r>
  <r>
    <x v="7"/>
    <x v="3"/>
    <x v="42"/>
    <x v="36"/>
    <n v="1"/>
  </r>
  <r>
    <x v="7"/>
    <x v="3"/>
    <x v="43"/>
    <x v="36"/>
    <n v="11"/>
  </r>
  <r>
    <x v="7"/>
    <x v="3"/>
    <x v="44"/>
    <x v="36"/>
    <n v="3"/>
  </r>
  <r>
    <x v="7"/>
    <x v="3"/>
    <x v="45"/>
    <x v="36"/>
    <n v="4"/>
  </r>
  <r>
    <x v="7"/>
    <x v="3"/>
    <x v="47"/>
    <x v="36"/>
    <n v="2"/>
  </r>
  <r>
    <x v="7"/>
    <x v="3"/>
    <x v="50"/>
    <x v="36"/>
    <n v="1"/>
  </r>
  <r>
    <x v="7"/>
    <x v="3"/>
    <x v="51"/>
    <x v="36"/>
    <n v="1"/>
  </r>
  <r>
    <x v="7"/>
    <x v="3"/>
    <x v="52"/>
    <x v="36"/>
    <n v="2"/>
  </r>
  <r>
    <x v="7"/>
    <x v="3"/>
    <x v="53"/>
    <x v="36"/>
    <n v="1"/>
  </r>
  <r>
    <x v="7"/>
    <x v="3"/>
    <x v="54"/>
    <x v="36"/>
    <n v="1"/>
  </r>
  <r>
    <x v="7"/>
    <x v="3"/>
    <x v="55"/>
    <x v="36"/>
    <n v="2"/>
  </r>
  <r>
    <x v="7"/>
    <x v="3"/>
    <x v="56"/>
    <x v="36"/>
    <n v="1"/>
  </r>
  <r>
    <x v="7"/>
    <x v="3"/>
    <x v="58"/>
    <x v="36"/>
    <n v="6"/>
  </r>
  <r>
    <x v="7"/>
    <x v="3"/>
    <x v="59"/>
    <x v="36"/>
    <n v="5"/>
  </r>
  <r>
    <x v="7"/>
    <x v="3"/>
    <x v="60"/>
    <x v="36"/>
    <n v="2"/>
  </r>
  <r>
    <x v="7"/>
    <x v="3"/>
    <x v="61"/>
    <x v="36"/>
    <n v="1"/>
  </r>
  <r>
    <x v="7"/>
    <x v="3"/>
    <x v="62"/>
    <x v="36"/>
    <n v="1"/>
  </r>
  <r>
    <x v="7"/>
    <x v="3"/>
    <x v="43"/>
    <x v="32"/>
    <n v="30"/>
  </r>
  <r>
    <x v="7"/>
    <x v="3"/>
    <x v="44"/>
    <x v="32"/>
    <n v="49"/>
  </r>
  <r>
    <x v="7"/>
    <x v="3"/>
    <x v="53"/>
    <x v="32"/>
    <n v="112"/>
  </r>
  <r>
    <x v="7"/>
    <x v="3"/>
    <x v="55"/>
    <x v="32"/>
    <n v="271"/>
  </r>
  <r>
    <x v="7"/>
    <x v="3"/>
    <x v="57"/>
    <x v="32"/>
    <n v="3"/>
  </r>
  <r>
    <x v="7"/>
    <x v="3"/>
    <x v="58"/>
    <x v="32"/>
    <n v="41"/>
  </r>
  <r>
    <x v="7"/>
    <x v="3"/>
    <x v="59"/>
    <x v="32"/>
    <n v="122"/>
  </r>
  <r>
    <x v="7"/>
    <x v="3"/>
    <x v="60"/>
    <x v="32"/>
    <n v="184"/>
  </r>
  <r>
    <x v="7"/>
    <x v="3"/>
    <x v="61"/>
    <x v="32"/>
    <n v="455"/>
  </r>
  <r>
    <x v="7"/>
    <x v="3"/>
    <x v="62"/>
    <x v="32"/>
    <n v="290"/>
  </r>
  <r>
    <x v="7"/>
    <x v="3"/>
    <x v="41"/>
    <x v="17"/>
    <n v="152"/>
  </r>
  <r>
    <x v="7"/>
    <x v="3"/>
    <x v="42"/>
    <x v="17"/>
    <n v="132"/>
  </r>
  <r>
    <x v="7"/>
    <x v="3"/>
    <x v="43"/>
    <x v="17"/>
    <n v="3691"/>
  </r>
  <r>
    <x v="7"/>
    <x v="3"/>
    <x v="44"/>
    <x v="17"/>
    <n v="564"/>
  </r>
  <r>
    <x v="7"/>
    <x v="3"/>
    <x v="45"/>
    <x v="17"/>
    <n v="560"/>
  </r>
  <r>
    <x v="7"/>
    <x v="3"/>
    <x v="46"/>
    <x v="17"/>
    <n v="53"/>
  </r>
  <r>
    <x v="7"/>
    <x v="3"/>
    <x v="47"/>
    <x v="17"/>
    <n v="89"/>
  </r>
  <r>
    <x v="7"/>
    <x v="3"/>
    <x v="48"/>
    <x v="17"/>
    <n v="54"/>
  </r>
  <r>
    <x v="7"/>
    <x v="3"/>
    <x v="49"/>
    <x v="17"/>
    <n v="15"/>
  </r>
  <r>
    <x v="7"/>
    <x v="3"/>
    <x v="50"/>
    <x v="17"/>
    <n v="221"/>
  </r>
  <r>
    <x v="7"/>
    <x v="3"/>
    <x v="51"/>
    <x v="17"/>
    <n v="71"/>
  </r>
  <r>
    <x v="7"/>
    <x v="3"/>
    <x v="52"/>
    <x v="17"/>
    <n v="326"/>
  </r>
  <r>
    <x v="7"/>
    <x v="3"/>
    <x v="53"/>
    <x v="17"/>
    <n v="576"/>
  </r>
  <r>
    <x v="7"/>
    <x v="3"/>
    <x v="54"/>
    <x v="17"/>
    <n v="161"/>
  </r>
  <r>
    <x v="7"/>
    <x v="3"/>
    <x v="55"/>
    <x v="17"/>
    <n v="262"/>
  </r>
  <r>
    <x v="7"/>
    <x v="3"/>
    <x v="56"/>
    <x v="17"/>
    <n v="459"/>
  </r>
  <r>
    <x v="7"/>
    <x v="3"/>
    <x v="57"/>
    <x v="17"/>
    <n v="531"/>
  </r>
  <r>
    <x v="7"/>
    <x v="3"/>
    <x v="58"/>
    <x v="17"/>
    <n v="1467"/>
  </r>
  <r>
    <x v="7"/>
    <x v="3"/>
    <x v="59"/>
    <x v="17"/>
    <n v="2246"/>
  </r>
  <r>
    <x v="7"/>
    <x v="3"/>
    <x v="60"/>
    <x v="17"/>
    <n v="968"/>
  </r>
  <r>
    <x v="7"/>
    <x v="3"/>
    <x v="61"/>
    <x v="17"/>
    <n v="782"/>
  </r>
  <r>
    <x v="7"/>
    <x v="3"/>
    <x v="62"/>
    <x v="17"/>
    <n v="1601"/>
  </r>
  <r>
    <x v="7"/>
    <x v="3"/>
    <x v="41"/>
    <x v="18"/>
    <n v="2184"/>
  </r>
  <r>
    <x v="7"/>
    <x v="3"/>
    <x v="42"/>
    <x v="18"/>
    <n v="28274"/>
  </r>
  <r>
    <x v="7"/>
    <x v="3"/>
    <x v="43"/>
    <x v="18"/>
    <n v="69013"/>
  </r>
  <r>
    <x v="7"/>
    <x v="3"/>
    <x v="44"/>
    <x v="18"/>
    <n v="14557"/>
  </r>
  <r>
    <x v="7"/>
    <x v="3"/>
    <x v="45"/>
    <x v="18"/>
    <n v="24903"/>
  </r>
  <r>
    <x v="7"/>
    <x v="3"/>
    <x v="46"/>
    <x v="18"/>
    <n v="785"/>
  </r>
  <r>
    <x v="7"/>
    <x v="3"/>
    <x v="47"/>
    <x v="18"/>
    <n v="6120"/>
  </r>
  <r>
    <x v="7"/>
    <x v="3"/>
    <x v="48"/>
    <x v="18"/>
    <n v="5052"/>
  </r>
  <r>
    <x v="7"/>
    <x v="3"/>
    <x v="49"/>
    <x v="18"/>
    <n v="7418"/>
  </r>
  <r>
    <x v="7"/>
    <x v="3"/>
    <x v="50"/>
    <x v="18"/>
    <n v="3033"/>
  </r>
  <r>
    <x v="7"/>
    <x v="3"/>
    <x v="51"/>
    <x v="18"/>
    <n v="4876"/>
  </r>
  <r>
    <x v="7"/>
    <x v="3"/>
    <x v="52"/>
    <x v="18"/>
    <n v="6980"/>
  </r>
  <r>
    <x v="7"/>
    <x v="3"/>
    <x v="53"/>
    <x v="18"/>
    <n v="356"/>
  </r>
  <r>
    <x v="7"/>
    <x v="3"/>
    <x v="54"/>
    <x v="18"/>
    <n v="100"/>
  </r>
  <r>
    <x v="7"/>
    <x v="3"/>
    <x v="55"/>
    <x v="18"/>
    <n v="721"/>
  </r>
  <r>
    <x v="7"/>
    <x v="3"/>
    <x v="56"/>
    <x v="18"/>
    <n v="1085"/>
  </r>
  <r>
    <x v="7"/>
    <x v="3"/>
    <x v="57"/>
    <x v="18"/>
    <n v="2"/>
  </r>
  <r>
    <x v="7"/>
    <x v="3"/>
    <x v="59"/>
    <x v="18"/>
    <n v="18"/>
  </r>
  <r>
    <x v="7"/>
    <x v="3"/>
    <x v="60"/>
    <x v="18"/>
    <n v="2161"/>
  </r>
  <r>
    <x v="7"/>
    <x v="3"/>
    <x v="42"/>
    <x v="19"/>
    <n v="359763"/>
  </r>
  <r>
    <x v="7"/>
    <x v="3"/>
    <x v="43"/>
    <x v="19"/>
    <n v="5216836"/>
  </r>
  <r>
    <x v="7"/>
    <x v="3"/>
    <x v="44"/>
    <x v="19"/>
    <n v="931490"/>
  </r>
  <r>
    <x v="7"/>
    <x v="3"/>
    <x v="45"/>
    <x v="19"/>
    <n v="1248570"/>
  </r>
  <r>
    <x v="7"/>
    <x v="3"/>
    <x v="47"/>
    <x v="19"/>
    <n v="56096"/>
  </r>
  <r>
    <x v="7"/>
    <x v="3"/>
    <x v="49"/>
    <x v="19"/>
    <n v="21313"/>
  </r>
  <r>
    <x v="7"/>
    <x v="3"/>
    <x v="50"/>
    <x v="19"/>
    <n v="561623"/>
  </r>
  <r>
    <x v="7"/>
    <x v="3"/>
    <x v="51"/>
    <x v="19"/>
    <n v="203768"/>
  </r>
  <r>
    <x v="7"/>
    <x v="3"/>
    <x v="52"/>
    <x v="19"/>
    <n v="329410"/>
  </r>
  <r>
    <x v="7"/>
    <x v="3"/>
    <x v="53"/>
    <x v="19"/>
    <n v="82866"/>
  </r>
  <r>
    <x v="7"/>
    <x v="3"/>
    <x v="54"/>
    <x v="19"/>
    <n v="110908"/>
  </r>
  <r>
    <x v="7"/>
    <x v="3"/>
    <x v="55"/>
    <x v="19"/>
    <n v="50"/>
  </r>
  <r>
    <x v="7"/>
    <x v="3"/>
    <x v="56"/>
    <x v="19"/>
    <n v="106151"/>
  </r>
  <r>
    <x v="7"/>
    <x v="3"/>
    <x v="58"/>
    <x v="19"/>
    <n v="854351"/>
  </r>
  <r>
    <x v="7"/>
    <x v="3"/>
    <x v="59"/>
    <x v="19"/>
    <n v="31224"/>
  </r>
  <r>
    <x v="7"/>
    <x v="3"/>
    <x v="60"/>
    <x v="19"/>
    <n v="116010"/>
  </r>
  <r>
    <x v="7"/>
    <x v="3"/>
    <x v="61"/>
    <x v="19"/>
    <n v="344015"/>
  </r>
  <r>
    <x v="7"/>
    <x v="3"/>
    <x v="42"/>
    <x v="20"/>
    <n v="3"/>
  </r>
  <r>
    <x v="7"/>
    <x v="3"/>
    <x v="43"/>
    <x v="20"/>
    <n v="109208"/>
  </r>
  <r>
    <x v="7"/>
    <x v="3"/>
    <x v="44"/>
    <x v="20"/>
    <n v="19605"/>
  </r>
  <r>
    <x v="7"/>
    <x v="3"/>
    <x v="52"/>
    <x v="20"/>
    <n v="2"/>
  </r>
  <r>
    <x v="7"/>
    <x v="3"/>
    <x v="55"/>
    <x v="20"/>
    <n v="18"/>
  </r>
  <r>
    <x v="7"/>
    <x v="3"/>
    <x v="59"/>
    <x v="20"/>
    <n v="13"/>
  </r>
  <r>
    <x v="7"/>
    <x v="3"/>
    <x v="41"/>
    <x v="42"/>
    <n v="279"/>
  </r>
  <r>
    <x v="7"/>
    <x v="3"/>
    <x v="42"/>
    <x v="42"/>
    <n v="661"/>
  </r>
  <r>
    <x v="7"/>
    <x v="3"/>
    <x v="43"/>
    <x v="42"/>
    <n v="8229"/>
  </r>
  <r>
    <x v="7"/>
    <x v="3"/>
    <x v="44"/>
    <x v="42"/>
    <n v="2243"/>
  </r>
  <r>
    <x v="7"/>
    <x v="3"/>
    <x v="45"/>
    <x v="42"/>
    <n v="2467"/>
  </r>
  <r>
    <x v="7"/>
    <x v="3"/>
    <x v="46"/>
    <x v="42"/>
    <n v="740"/>
  </r>
  <r>
    <x v="7"/>
    <x v="3"/>
    <x v="47"/>
    <x v="42"/>
    <n v="71"/>
  </r>
  <r>
    <x v="7"/>
    <x v="3"/>
    <x v="48"/>
    <x v="42"/>
    <n v="447"/>
  </r>
  <r>
    <x v="7"/>
    <x v="3"/>
    <x v="49"/>
    <x v="42"/>
    <n v="455"/>
  </r>
  <r>
    <x v="7"/>
    <x v="3"/>
    <x v="50"/>
    <x v="42"/>
    <n v="721"/>
  </r>
  <r>
    <x v="7"/>
    <x v="3"/>
    <x v="51"/>
    <x v="42"/>
    <n v="92"/>
  </r>
  <r>
    <x v="7"/>
    <x v="3"/>
    <x v="52"/>
    <x v="42"/>
    <n v="907"/>
  </r>
  <r>
    <x v="7"/>
    <x v="3"/>
    <x v="53"/>
    <x v="42"/>
    <n v="907"/>
  </r>
  <r>
    <x v="7"/>
    <x v="3"/>
    <x v="54"/>
    <x v="42"/>
    <n v="1136"/>
  </r>
  <r>
    <x v="7"/>
    <x v="3"/>
    <x v="55"/>
    <x v="42"/>
    <n v="2252"/>
  </r>
  <r>
    <x v="7"/>
    <x v="3"/>
    <x v="56"/>
    <x v="42"/>
    <n v="2652"/>
  </r>
  <r>
    <x v="7"/>
    <x v="3"/>
    <x v="57"/>
    <x v="42"/>
    <n v="1020"/>
  </r>
  <r>
    <x v="7"/>
    <x v="3"/>
    <x v="58"/>
    <x v="42"/>
    <n v="2457"/>
  </r>
  <r>
    <x v="7"/>
    <x v="3"/>
    <x v="59"/>
    <x v="42"/>
    <n v="7148"/>
  </r>
  <r>
    <x v="7"/>
    <x v="3"/>
    <x v="60"/>
    <x v="42"/>
    <n v="7518"/>
  </r>
  <r>
    <x v="7"/>
    <x v="3"/>
    <x v="61"/>
    <x v="42"/>
    <n v="7375"/>
  </r>
  <r>
    <x v="7"/>
    <x v="3"/>
    <x v="62"/>
    <x v="42"/>
    <n v="3948"/>
  </r>
  <r>
    <x v="7"/>
    <x v="3"/>
    <x v="41"/>
    <x v="21"/>
    <n v="362"/>
  </r>
  <r>
    <x v="7"/>
    <x v="3"/>
    <x v="42"/>
    <x v="21"/>
    <n v="605"/>
  </r>
  <r>
    <x v="7"/>
    <x v="3"/>
    <x v="43"/>
    <x v="21"/>
    <n v="7207"/>
  </r>
  <r>
    <x v="7"/>
    <x v="3"/>
    <x v="44"/>
    <x v="21"/>
    <n v="2043"/>
  </r>
  <r>
    <x v="7"/>
    <x v="3"/>
    <x v="45"/>
    <x v="21"/>
    <n v="1957"/>
  </r>
  <r>
    <x v="7"/>
    <x v="3"/>
    <x v="46"/>
    <x v="21"/>
    <n v="729"/>
  </r>
  <r>
    <x v="7"/>
    <x v="3"/>
    <x v="47"/>
    <x v="21"/>
    <n v="76"/>
  </r>
  <r>
    <x v="7"/>
    <x v="3"/>
    <x v="48"/>
    <x v="21"/>
    <n v="565"/>
  </r>
  <r>
    <x v="7"/>
    <x v="3"/>
    <x v="49"/>
    <x v="21"/>
    <n v="595"/>
  </r>
  <r>
    <x v="7"/>
    <x v="3"/>
    <x v="50"/>
    <x v="21"/>
    <n v="841"/>
  </r>
  <r>
    <x v="7"/>
    <x v="3"/>
    <x v="51"/>
    <x v="21"/>
    <n v="130"/>
  </r>
  <r>
    <x v="7"/>
    <x v="3"/>
    <x v="52"/>
    <x v="21"/>
    <n v="782"/>
  </r>
  <r>
    <x v="7"/>
    <x v="3"/>
    <x v="53"/>
    <x v="21"/>
    <n v="925"/>
  </r>
  <r>
    <x v="7"/>
    <x v="3"/>
    <x v="54"/>
    <x v="21"/>
    <n v="1431"/>
  </r>
  <r>
    <x v="7"/>
    <x v="3"/>
    <x v="55"/>
    <x v="21"/>
    <n v="2382"/>
  </r>
  <r>
    <x v="7"/>
    <x v="3"/>
    <x v="56"/>
    <x v="21"/>
    <n v="2661"/>
  </r>
  <r>
    <x v="7"/>
    <x v="3"/>
    <x v="57"/>
    <x v="21"/>
    <n v="830"/>
  </r>
  <r>
    <x v="7"/>
    <x v="3"/>
    <x v="58"/>
    <x v="21"/>
    <n v="1801"/>
  </r>
  <r>
    <x v="7"/>
    <x v="3"/>
    <x v="59"/>
    <x v="21"/>
    <n v="6433"/>
  </r>
  <r>
    <x v="7"/>
    <x v="3"/>
    <x v="60"/>
    <x v="21"/>
    <n v="5989"/>
  </r>
  <r>
    <x v="7"/>
    <x v="3"/>
    <x v="61"/>
    <x v="21"/>
    <n v="5541"/>
  </r>
  <r>
    <x v="7"/>
    <x v="3"/>
    <x v="62"/>
    <x v="21"/>
    <n v="3312"/>
  </r>
  <r>
    <x v="7"/>
    <x v="3"/>
    <x v="41"/>
    <x v="22"/>
    <n v="794"/>
  </r>
  <r>
    <x v="7"/>
    <x v="3"/>
    <x v="42"/>
    <x v="22"/>
    <n v="40606"/>
  </r>
  <r>
    <x v="7"/>
    <x v="3"/>
    <x v="43"/>
    <x v="22"/>
    <n v="103025"/>
  </r>
  <r>
    <x v="7"/>
    <x v="3"/>
    <x v="44"/>
    <x v="22"/>
    <n v="90706"/>
  </r>
  <r>
    <x v="7"/>
    <x v="3"/>
    <x v="45"/>
    <x v="22"/>
    <n v="34425"/>
  </r>
  <r>
    <x v="7"/>
    <x v="3"/>
    <x v="46"/>
    <x v="22"/>
    <n v="5175"/>
  </r>
  <r>
    <x v="7"/>
    <x v="3"/>
    <x v="47"/>
    <x v="22"/>
    <n v="14"/>
  </r>
  <r>
    <x v="7"/>
    <x v="3"/>
    <x v="48"/>
    <x v="22"/>
    <n v="42"/>
  </r>
  <r>
    <x v="7"/>
    <x v="3"/>
    <x v="49"/>
    <x v="22"/>
    <n v="7270"/>
  </r>
  <r>
    <x v="7"/>
    <x v="3"/>
    <x v="50"/>
    <x v="22"/>
    <n v="30339"/>
  </r>
  <r>
    <x v="7"/>
    <x v="3"/>
    <x v="51"/>
    <x v="22"/>
    <n v="13616"/>
  </r>
  <r>
    <x v="7"/>
    <x v="3"/>
    <x v="52"/>
    <x v="22"/>
    <n v="55329"/>
  </r>
  <r>
    <x v="7"/>
    <x v="3"/>
    <x v="53"/>
    <x v="22"/>
    <n v="1955"/>
  </r>
  <r>
    <x v="7"/>
    <x v="3"/>
    <x v="54"/>
    <x v="22"/>
    <n v="52"/>
  </r>
  <r>
    <x v="7"/>
    <x v="3"/>
    <x v="55"/>
    <x v="22"/>
    <n v="37"/>
  </r>
  <r>
    <x v="7"/>
    <x v="3"/>
    <x v="56"/>
    <x v="22"/>
    <n v="5034"/>
  </r>
  <r>
    <x v="7"/>
    <x v="3"/>
    <x v="58"/>
    <x v="22"/>
    <n v="29850"/>
  </r>
  <r>
    <x v="7"/>
    <x v="3"/>
    <x v="59"/>
    <x v="22"/>
    <n v="40"/>
  </r>
  <r>
    <x v="7"/>
    <x v="3"/>
    <x v="60"/>
    <x v="22"/>
    <n v="7539"/>
  </r>
  <r>
    <x v="7"/>
    <x v="3"/>
    <x v="61"/>
    <x v="22"/>
    <n v="16"/>
  </r>
  <r>
    <x v="7"/>
    <x v="3"/>
    <x v="62"/>
    <x v="22"/>
    <n v="57"/>
  </r>
  <r>
    <x v="7"/>
    <x v="3"/>
    <x v="41"/>
    <x v="23"/>
    <n v="23"/>
  </r>
  <r>
    <x v="7"/>
    <x v="3"/>
    <x v="42"/>
    <x v="23"/>
    <n v="11"/>
  </r>
  <r>
    <x v="7"/>
    <x v="3"/>
    <x v="43"/>
    <x v="23"/>
    <n v="1337"/>
  </r>
  <r>
    <x v="7"/>
    <x v="3"/>
    <x v="45"/>
    <x v="23"/>
    <n v="663"/>
  </r>
  <r>
    <x v="7"/>
    <x v="3"/>
    <x v="49"/>
    <x v="23"/>
    <n v="14"/>
  </r>
  <r>
    <x v="7"/>
    <x v="3"/>
    <x v="50"/>
    <x v="23"/>
    <n v="32"/>
  </r>
  <r>
    <x v="7"/>
    <x v="3"/>
    <x v="51"/>
    <x v="23"/>
    <n v="32"/>
  </r>
  <r>
    <x v="7"/>
    <x v="3"/>
    <x v="52"/>
    <x v="23"/>
    <n v="181"/>
  </r>
  <r>
    <x v="7"/>
    <x v="3"/>
    <x v="53"/>
    <x v="23"/>
    <n v="11"/>
  </r>
  <r>
    <x v="7"/>
    <x v="3"/>
    <x v="54"/>
    <x v="23"/>
    <n v="94"/>
  </r>
  <r>
    <x v="7"/>
    <x v="3"/>
    <x v="56"/>
    <x v="23"/>
    <n v="1"/>
  </r>
  <r>
    <x v="7"/>
    <x v="3"/>
    <x v="59"/>
    <x v="23"/>
    <n v="1"/>
  </r>
  <r>
    <x v="7"/>
    <x v="3"/>
    <x v="41"/>
    <x v="24"/>
    <n v="3"/>
  </r>
  <r>
    <x v="7"/>
    <x v="3"/>
    <x v="43"/>
    <x v="24"/>
    <n v="141"/>
  </r>
  <r>
    <x v="7"/>
    <x v="3"/>
    <x v="45"/>
    <x v="24"/>
    <n v="1"/>
  </r>
  <r>
    <x v="7"/>
    <x v="3"/>
    <x v="48"/>
    <x v="24"/>
    <n v="1"/>
  </r>
  <r>
    <x v="7"/>
    <x v="3"/>
    <x v="49"/>
    <x v="24"/>
    <n v="2"/>
  </r>
  <r>
    <x v="7"/>
    <x v="3"/>
    <x v="51"/>
    <x v="24"/>
    <n v="4"/>
  </r>
  <r>
    <x v="7"/>
    <x v="3"/>
    <x v="52"/>
    <x v="24"/>
    <n v="10"/>
  </r>
  <r>
    <x v="7"/>
    <x v="3"/>
    <x v="41"/>
    <x v="25"/>
    <n v="10063"/>
  </r>
  <r>
    <x v="7"/>
    <x v="3"/>
    <x v="42"/>
    <x v="25"/>
    <n v="5656"/>
  </r>
  <r>
    <x v="7"/>
    <x v="3"/>
    <x v="43"/>
    <x v="25"/>
    <n v="77270"/>
  </r>
  <r>
    <x v="7"/>
    <x v="3"/>
    <x v="44"/>
    <x v="25"/>
    <n v="15551"/>
  </r>
  <r>
    <x v="7"/>
    <x v="3"/>
    <x v="45"/>
    <x v="25"/>
    <n v="21284"/>
  </r>
  <r>
    <x v="7"/>
    <x v="3"/>
    <x v="46"/>
    <x v="25"/>
    <n v="5001"/>
  </r>
  <r>
    <x v="7"/>
    <x v="3"/>
    <x v="47"/>
    <x v="25"/>
    <n v="4357"/>
  </r>
  <r>
    <x v="7"/>
    <x v="3"/>
    <x v="48"/>
    <x v="25"/>
    <n v="7879"/>
  </r>
  <r>
    <x v="7"/>
    <x v="3"/>
    <x v="49"/>
    <x v="25"/>
    <n v="5139"/>
  </r>
  <r>
    <x v="7"/>
    <x v="3"/>
    <x v="50"/>
    <x v="25"/>
    <n v="11434"/>
  </r>
  <r>
    <x v="7"/>
    <x v="3"/>
    <x v="51"/>
    <x v="25"/>
    <n v="4976"/>
  </r>
  <r>
    <x v="7"/>
    <x v="3"/>
    <x v="52"/>
    <x v="25"/>
    <n v="15659"/>
  </r>
  <r>
    <x v="7"/>
    <x v="3"/>
    <x v="53"/>
    <x v="25"/>
    <n v="18558"/>
  </r>
  <r>
    <x v="7"/>
    <x v="3"/>
    <x v="54"/>
    <x v="25"/>
    <n v="11171"/>
  </r>
  <r>
    <x v="7"/>
    <x v="3"/>
    <x v="55"/>
    <x v="25"/>
    <n v="15047"/>
  </r>
  <r>
    <x v="7"/>
    <x v="3"/>
    <x v="56"/>
    <x v="25"/>
    <n v="16790"/>
  </r>
  <r>
    <x v="7"/>
    <x v="3"/>
    <x v="57"/>
    <x v="25"/>
    <n v="12704"/>
  </r>
  <r>
    <x v="7"/>
    <x v="3"/>
    <x v="58"/>
    <x v="25"/>
    <n v="33381"/>
  </r>
  <r>
    <x v="7"/>
    <x v="3"/>
    <x v="59"/>
    <x v="25"/>
    <n v="57024"/>
  </r>
  <r>
    <x v="7"/>
    <x v="3"/>
    <x v="60"/>
    <x v="25"/>
    <n v="27544"/>
  </r>
  <r>
    <x v="7"/>
    <x v="3"/>
    <x v="61"/>
    <x v="25"/>
    <n v="25644"/>
  </r>
  <r>
    <x v="7"/>
    <x v="3"/>
    <x v="62"/>
    <x v="25"/>
    <n v="32945"/>
  </r>
  <r>
    <x v="7"/>
    <x v="3"/>
    <x v="41"/>
    <x v="26"/>
    <n v="215"/>
  </r>
  <r>
    <x v="7"/>
    <x v="3"/>
    <x v="42"/>
    <x v="26"/>
    <n v="630"/>
  </r>
  <r>
    <x v="7"/>
    <x v="3"/>
    <x v="43"/>
    <x v="26"/>
    <n v="664"/>
  </r>
  <r>
    <x v="7"/>
    <x v="3"/>
    <x v="44"/>
    <x v="26"/>
    <n v="3"/>
  </r>
  <r>
    <x v="7"/>
    <x v="3"/>
    <x v="45"/>
    <x v="26"/>
    <n v="2503"/>
  </r>
  <r>
    <x v="7"/>
    <x v="3"/>
    <x v="46"/>
    <x v="26"/>
    <n v="15"/>
  </r>
  <r>
    <x v="7"/>
    <x v="3"/>
    <x v="47"/>
    <x v="26"/>
    <n v="52"/>
  </r>
  <r>
    <x v="7"/>
    <x v="3"/>
    <x v="48"/>
    <x v="26"/>
    <n v="5"/>
  </r>
  <r>
    <x v="7"/>
    <x v="3"/>
    <x v="49"/>
    <x v="26"/>
    <n v="6"/>
  </r>
  <r>
    <x v="7"/>
    <x v="3"/>
    <x v="50"/>
    <x v="26"/>
    <n v="174"/>
  </r>
  <r>
    <x v="7"/>
    <x v="3"/>
    <x v="51"/>
    <x v="26"/>
    <n v="597"/>
  </r>
  <r>
    <x v="7"/>
    <x v="3"/>
    <x v="52"/>
    <x v="26"/>
    <n v="1"/>
  </r>
  <r>
    <x v="7"/>
    <x v="3"/>
    <x v="54"/>
    <x v="26"/>
    <n v="1"/>
  </r>
  <r>
    <x v="7"/>
    <x v="3"/>
    <x v="58"/>
    <x v="26"/>
    <n v="3"/>
  </r>
  <r>
    <x v="7"/>
    <x v="3"/>
    <x v="59"/>
    <x v="26"/>
    <n v="6"/>
  </r>
  <r>
    <x v="7"/>
    <x v="3"/>
    <x v="41"/>
    <x v="27"/>
    <n v="34795"/>
  </r>
  <r>
    <x v="7"/>
    <x v="3"/>
    <x v="42"/>
    <x v="27"/>
    <n v="34162"/>
  </r>
  <r>
    <x v="7"/>
    <x v="3"/>
    <x v="43"/>
    <x v="27"/>
    <n v="90278"/>
  </r>
  <r>
    <x v="7"/>
    <x v="3"/>
    <x v="44"/>
    <x v="27"/>
    <n v="30040"/>
  </r>
  <r>
    <x v="7"/>
    <x v="3"/>
    <x v="45"/>
    <x v="27"/>
    <n v="67134"/>
  </r>
  <r>
    <x v="7"/>
    <x v="3"/>
    <x v="46"/>
    <x v="27"/>
    <n v="17854"/>
  </r>
  <r>
    <x v="7"/>
    <x v="3"/>
    <x v="47"/>
    <x v="27"/>
    <n v="51986"/>
  </r>
  <r>
    <x v="7"/>
    <x v="3"/>
    <x v="48"/>
    <x v="27"/>
    <n v="27753"/>
  </r>
  <r>
    <x v="7"/>
    <x v="3"/>
    <x v="49"/>
    <x v="27"/>
    <n v="48664"/>
  </r>
  <r>
    <x v="7"/>
    <x v="3"/>
    <x v="50"/>
    <x v="27"/>
    <n v="74654"/>
  </r>
  <r>
    <x v="7"/>
    <x v="3"/>
    <x v="51"/>
    <x v="27"/>
    <n v="39154"/>
  </r>
  <r>
    <x v="7"/>
    <x v="3"/>
    <x v="52"/>
    <x v="27"/>
    <n v="25732"/>
  </r>
  <r>
    <x v="7"/>
    <x v="3"/>
    <x v="53"/>
    <x v="27"/>
    <n v="75"/>
  </r>
  <r>
    <x v="7"/>
    <x v="3"/>
    <x v="54"/>
    <x v="27"/>
    <n v="6803"/>
  </r>
  <r>
    <x v="7"/>
    <x v="3"/>
    <x v="55"/>
    <x v="27"/>
    <n v="4951"/>
  </r>
  <r>
    <x v="7"/>
    <x v="3"/>
    <x v="56"/>
    <x v="27"/>
    <n v="3574"/>
  </r>
  <r>
    <x v="7"/>
    <x v="3"/>
    <x v="58"/>
    <x v="27"/>
    <n v="354"/>
  </r>
  <r>
    <x v="7"/>
    <x v="3"/>
    <x v="59"/>
    <x v="27"/>
    <n v="1001"/>
  </r>
  <r>
    <x v="7"/>
    <x v="3"/>
    <x v="60"/>
    <x v="27"/>
    <n v="1675"/>
  </r>
  <r>
    <x v="7"/>
    <x v="3"/>
    <x v="61"/>
    <x v="27"/>
    <n v="157"/>
  </r>
  <r>
    <x v="7"/>
    <x v="3"/>
    <x v="41"/>
    <x v="28"/>
    <n v="2055"/>
  </r>
  <r>
    <x v="7"/>
    <x v="3"/>
    <x v="42"/>
    <x v="28"/>
    <n v="2734"/>
  </r>
  <r>
    <x v="7"/>
    <x v="3"/>
    <x v="43"/>
    <x v="28"/>
    <n v="4530"/>
  </r>
  <r>
    <x v="7"/>
    <x v="3"/>
    <x v="44"/>
    <x v="28"/>
    <n v="443"/>
  </r>
  <r>
    <x v="7"/>
    <x v="3"/>
    <x v="45"/>
    <x v="28"/>
    <n v="3676"/>
  </r>
  <r>
    <x v="7"/>
    <x v="3"/>
    <x v="46"/>
    <x v="28"/>
    <n v="235"/>
  </r>
  <r>
    <x v="7"/>
    <x v="3"/>
    <x v="47"/>
    <x v="28"/>
    <n v="6454"/>
  </r>
  <r>
    <x v="7"/>
    <x v="3"/>
    <x v="48"/>
    <x v="28"/>
    <n v="189"/>
  </r>
  <r>
    <x v="7"/>
    <x v="3"/>
    <x v="49"/>
    <x v="28"/>
    <n v="10340"/>
  </r>
  <r>
    <x v="7"/>
    <x v="3"/>
    <x v="50"/>
    <x v="28"/>
    <n v="11348"/>
  </r>
  <r>
    <x v="7"/>
    <x v="3"/>
    <x v="51"/>
    <x v="28"/>
    <n v="4143"/>
  </r>
  <r>
    <x v="7"/>
    <x v="3"/>
    <x v="52"/>
    <x v="28"/>
    <n v="1850"/>
  </r>
  <r>
    <x v="7"/>
    <x v="3"/>
    <x v="53"/>
    <x v="28"/>
    <n v="5"/>
  </r>
  <r>
    <x v="7"/>
    <x v="3"/>
    <x v="54"/>
    <x v="28"/>
    <n v="634"/>
  </r>
  <r>
    <x v="7"/>
    <x v="3"/>
    <x v="55"/>
    <x v="28"/>
    <n v="516"/>
  </r>
  <r>
    <x v="7"/>
    <x v="3"/>
    <x v="56"/>
    <x v="28"/>
    <n v="756"/>
  </r>
  <r>
    <x v="7"/>
    <x v="3"/>
    <x v="58"/>
    <x v="28"/>
    <n v="2"/>
  </r>
  <r>
    <x v="7"/>
    <x v="3"/>
    <x v="59"/>
    <x v="28"/>
    <n v="1303"/>
  </r>
  <r>
    <x v="7"/>
    <x v="3"/>
    <x v="60"/>
    <x v="28"/>
    <n v="659"/>
  </r>
  <r>
    <x v="7"/>
    <x v="3"/>
    <x v="61"/>
    <x v="28"/>
    <n v="2"/>
  </r>
  <r>
    <x v="7"/>
    <x v="3"/>
    <x v="41"/>
    <x v="29"/>
    <n v="47336"/>
  </r>
  <r>
    <x v="7"/>
    <x v="3"/>
    <x v="42"/>
    <x v="29"/>
    <n v="43258"/>
  </r>
  <r>
    <x v="7"/>
    <x v="3"/>
    <x v="43"/>
    <x v="29"/>
    <n v="174668"/>
  </r>
  <r>
    <x v="7"/>
    <x v="3"/>
    <x v="44"/>
    <x v="29"/>
    <n v="46045"/>
  </r>
  <r>
    <x v="7"/>
    <x v="3"/>
    <x v="45"/>
    <x v="29"/>
    <n v="95585"/>
  </r>
  <r>
    <x v="7"/>
    <x v="3"/>
    <x v="46"/>
    <x v="29"/>
    <n v="23129"/>
  </r>
  <r>
    <x v="7"/>
    <x v="3"/>
    <x v="47"/>
    <x v="29"/>
    <n v="63225"/>
  </r>
  <r>
    <x v="7"/>
    <x v="3"/>
    <x v="48"/>
    <x v="29"/>
    <n v="36211"/>
  </r>
  <r>
    <x v="7"/>
    <x v="3"/>
    <x v="49"/>
    <x v="29"/>
    <n v="64230"/>
  </r>
  <r>
    <x v="7"/>
    <x v="3"/>
    <x v="50"/>
    <x v="29"/>
    <n v="97922"/>
  </r>
  <r>
    <x v="7"/>
    <x v="3"/>
    <x v="51"/>
    <x v="29"/>
    <n v="48950"/>
  </r>
  <r>
    <x v="7"/>
    <x v="3"/>
    <x v="52"/>
    <x v="29"/>
    <n v="43763"/>
  </r>
  <r>
    <x v="7"/>
    <x v="3"/>
    <x v="53"/>
    <x v="29"/>
    <n v="18677"/>
  </r>
  <r>
    <x v="7"/>
    <x v="3"/>
    <x v="54"/>
    <x v="29"/>
    <n v="18788"/>
  </r>
  <r>
    <x v="7"/>
    <x v="3"/>
    <x v="55"/>
    <x v="29"/>
    <n v="20611"/>
  </r>
  <r>
    <x v="7"/>
    <x v="3"/>
    <x v="56"/>
    <x v="29"/>
    <n v="21220"/>
  </r>
  <r>
    <x v="7"/>
    <x v="3"/>
    <x v="57"/>
    <x v="29"/>
    <n v="12742"/>
  </r>
  <r>
    <x v="7"/>
    <x v="3"/>
    <x v="58"/>
    <x v="29"/>
    <n v="33760"/>
  </r>
  <r>
    <x v="7"/>
    <x v="3"/>
    <x v="59"/>
    <x v="29"/>
    <n v="59384"/>
  </r>
  <r>
    <x v="7"/>
    <x v="3"/>
    <x v="60"/>
    <x v="29"/>
    <n v="29883"/>
  </r>
  <r>
    <x v="7"/>
    <x v="3"/>
    <x v="61"/>
    <x v="29"/>
    <n v="25803"/>
  </r>
  <r>
    <x v="7"/>
    <x v="3"/>
    <x v="62"/>
    <x v="29"/>
    <n v="32945"/>
  </r>
  <r>
    <x v="7"/>
    <x v="3"/>
    <x v="41"/>
    <x v="37"/>
    <n v="757"/>
  </r>
  <r>
    <x v="7"/>
    <x v="3"/>
    <x v="42"/>
    <x v="37"/>
    <n v="1120"/>
  </r>
  <r>
    <x v="7"/>
    <x v="3"/>
    <x v="43"/>
    <x v="37"/>
    <n v="10136"/>
  </r>
  <r>
    <x v="7"/>
    <x v="3"/>
    <x v="44"/>
    <x v="37"/>
    <n v="2314"/>
  </r>
  <r>
    <x v="7"/>
    <x v="3"/>
    <x v="45"/>
    <x v="37"/>
    <n v="6338"/>
  </r>
  <r>
    <x v="7"/>
    <x v="3"/>
    <x v="47"/>
    <x v="37"/>
    <n v="1327"/>
  </r>
  <r>
    <x v="7"/>
    <x v="3"/>
    <x v="48"/>
    <x v="37"/>
    <n v="1775"/>
  </r>
  <r>
    <x v="7"/>
    <x v="3"/>
    <x v="49"/>
    <x v="37"/>
    <n v="369"/>
  </r>
  <r>
    <x v="7"/>
    <x v="3"/>
    <x v="50"/>
    <x v="37"/>
    <n v="1558"/>
  </r>
  <r>
    <x v="7"/>
    <x v="3"/>
    <x v="51"/>
    <x v="37"/>
    <n v="1641"/>
  </r>
  <r>
    <x v="7"/>
    <x v="3"/>
    <x v="52"/>
    <x v="37"/>
    <n v="1497"/>
  </r>
  <r>
    <x v="7"/>
    <x v="3"/>
    <x v="53"/>
    <x v="37"/>
    <n v="382"/>
  </r>
  <r>
    <x v="7"/>
    <x v="3"/>
    <x v="54"/>
    <x v="37"/>
    <n v="716"/>
  </r>
  <r>
    <x v="7"/>
    <x v="3"/>
    <x v="55"/>
    <x v="37"/>
    <n v="1261"/>
  </r>
  <r>
    <x v="7"/>
    <x v="3"/>
    <x v="56"/>
    <x v="37"/>
    <n v="505"/>
  </r>
  <r>
    <x v="7"/>
    <x v="3"/>
    <x v="58"/>
    <x v="37"/>
    <n v="4255"/>
  </r>
  <r>
    <x v="7"/>
    <x v="3"/>
    <x v="59"/>
    <x v="37"/>
    <n v="4149"/>
  </r>
  <r>
    <x v="7"/>
    <x v="3"/>
    <x v="60"/>
    <x v="37"/>
    <n v="1722"/>
  </r>
  <r>
    <x v="7"/>
    <x v="3"/>
    <x v="61"/>
    <x v="37"/>
    <n v="991"/>
  </r>
  <r>
    <x v="7"/>
    <x v="3"/>
    <x v="62"/>
    <x v="37"/>
    <n v="1211"/>
  </r>
  <r>
    <x v="7"/>
    <x v="3"/>
    <x v="43"/>
    <x v="38"/>
    <n v="1990"/>
  </r>
  <r>
    <x v="7"/>
    <x v="3"/>
    <x v="44"/>
    <x v="38"/>
    <n v="320"/>
  </r>
  <r>
    <x v="7"/>
    <x v="3"/>
    <x v="45"/>
    <x v="38"/>
    <n v="1045"/>
  </r>
  <r>
    <x v="7"/>
    <x v="3"/>
    <x v="47"/>
    <x v="38"/>
    <n v="140"/>
  </r>
  <r>
    <x v="7"/>
    <x v="3"/>
    <x v="48"/>
    <x v="38"/>
    <n v="171"/>
  </r>
  <r>
    <x v="7"/>
    <x v="3"/>
    <x v="49"/>
    <x v="38"/>
    <n v="129"/>
  </r>
  <r>
    <x v="7"/>
    <x v="3"/>
    <x v="50"/>
    <x v="38"/>
    <n v="116"/>
  </r>
  <r>
    <x v="7"/>
    <x v="3"/>
    <x v="51"/>
    <x v="38"/>
    <n v="379"/>
  </r>
  <r>
    <x v="7"/>
    <x v="3"/>
    <x v="53"/>
    <x v="38"/>
    <n v="434"/>
  </r>
  <r>
    <x v="7"/>
    <x v="3"/>
    <x v="54"/>
    <x v="38"/>
    <n v="460"/>
  </r>
  <r>
    <x v="7"/>
    <x v="3"/>
    <x v="55"/>
    <x v="38"/>
    <n v="386"/>
  </r>
  <r>
    <x v="7"/>
    <x v="3"/>
    <x v="56"/>
    <x v="38"/>
    <n v="44"/>
  </r>
  <r>
    <x v="7"/>
    <x v="3"/>
    <x v="58"/>
    <x v="38"/>
    <n v="932"/>
  </r>
  <r>
    <x v="7"/>
    <x v="3"/>
    <x v="59"/>
    <x v="38"/>
    <n v="2369"/>
  </r>
  <r>
    <x v="7"/>
    <x v="3"/>
    <x v="60"/>
    <x v="38"/>
    <n v="23"/>
  </r>
  <r>
    <x v="7"/>
    <x v="3"/>
    <x v="41"/>
    <x v="39"/>
    <n v="21"/>
  </r>
  <r>
    <x v="7"/>
    <x v="3"/>
    <x v="43"/>
    <x v="39"/>
    <n v="44"/>
  </r>
  <r>
    <x v="7"/>
    <x v="3"/>
    <x v="44"/>
    <x v="39"/>
    <n v="19"/>
  </r>
  <r>
    <x v="7"/>
    <x v="3"/>
    <x v="45"/>
    <x v="39"/>
    <n v="38"/>
  </r>
  <r>
    <x v="7"/>
    <x v="3"/>
    <x v="47"/>
    <x v="39"/>
    <n v="5"/>
  </r>
  <r>
    <x v="7"/>
    <x v="3"/>
    <x v="48"/>
    <x v="39"/>
    <n v="19"/>
  </r>
  <r>
    <x v="7"/>
    <x v="3"/>
    <x v="50"/>
    <x v="39"/>
    <n v="9"/>
  </r>
  <r>
    <x v="7"/>
    <x v="3"/>
    <x v="51"/>
    <x v="39"/>
    <n v="25"/>
  </r>
  <r>
    <x v="7"/>
    <x v="3"/>
    <x v="52"/>
    <x v="39"/>
    <n v="1"/>
  </r>
  <r>
    <x v="7"/>
    <x v="3"/>
    <x v="54"/>
    <x v="39"/>
    <n v="1"/>
  </r>
  <r>
    <x v="7"/>
    <x v="3"/>
    <x v="55"/>
    <x v="39"/>
    <n v="18"/>
  </r>
  <r>
    <x v="7"/>
    <x v="3"/>
    <x v="56"/>
    <x v="39"/>
    <n v="2"/>
  </r>
  <r>
    <x v="7"/>
    <x v="3"/>
    <x v="59"/>
    <x v="39"/>
    <n v="10"/>
  </r>
  <r>
    <x v="7"/>
    <x v="3"/>
    <x v="60"/>
    <x v="39"/>
    <n v="11"/>
  </r>
  <r>
    <x v="7"/>
    <x v="3"/>
    <x v="62"/>
    <x v="39"/>
    <n v="7"/>
  </r>
  <r>
    <x v="7"/>
    <x v="3"/>
    <x v="41"/>
    <x v="40"/>
    <n v="12"/>
  </r>
  <r>
    <x v="7"/>
    <x v="3"/>
    <x v="42"/>
    <x v="40"/>
    <n v="20"/>
  </r>
  <r>
    <x v="7"/>
    <x v="3"/>
    <x v="43"/>
    <x v="40"/>
    <n v="317"/>
  </r>
  <r>
    <x v="7"/>
    <x v="3"/>
    <x v="44"/>
    <x v="40"/>
    <n v="90"/>
  </r>
  <r>
    <x v="7"/>
    <x v="3"/>
    <x v="45"/>
    <x v="40"/>
    <n v="119"/>
  </r>
  <r>
    <x v="7"/>
    <x v="3"/>
    <x v="47"/>
    <x v="40"/>
    <n v="22"/>
  </r>
  <r>
    <x v="7"/>
    <x v="3"/>
    <x v="50"/>
    <x v="40"/>
    <n v="3"/>
  </r>
  <r>
    <x v="7"/>
    <x v="3"/>
    <x v="51"/>
    <x v="40"/>
    <n v="4"/>
  </r>
  <r>
    <x v="7"/>
    <x v="3"/>
    <x v="52"/>
    <x v="40"/>
    <n v="59"/>
  </r>
  <r>
    <x v="7"/>
    <x v="3"/>
    <x v="53"/>
    <x v="40"/>
    <n v="26"/>
  </r>
  <r>
    <x v="7"/>
    <x v="3"/>
    <x v="54"/>
    <x v="40"/>
    <n v="28"/>
  </r>
  <r>
    <x v="7"/>
    <x v="3"/>
    <x v="55"/>
    <x v="40"/>
    <n v="24"/>
  </r>
  <r>
    <x v="7"/>
    <x v="3"/>
    <x v="56"/>
    <x v="40"/>
    <n v="21"/>
  </r>
  <r>
    <x v="7"/>
    <x v="3"/>
    <x v="58"/>
    <x v="40"/>
    <n v="148"/>
  </r>
  <r>
    <x v="7"/>
    <x v="3"/>
    <x v="59"/>
    <x v="40"/>
    <n v="110"/>
  </r>
  <r>
    <x v="7"/>
    <x v="3"/>
    <x v="60"/>
    <x v="40"/>
    <n v="38"/>
  </r>
  <r>
    <x v="7"/>
    <x v="3"/>
    <x v="61"/>
    <x v="40"/>
    <n v="15"/>
  </r>
  <r>
    <x v="7"/>
    <x v="3"/>
    <x v="62"/>
    <x v="40"/>
    <n v="16"/>
  </r>
  <r>
    <x v="7"/>
    <x v="3"/>
    <x v="41"/>
    <x v="30"/>
    <n v="174"/>
  </r>
  <r>
    <x v="7"/>
    <x v="3"/>
    <x v="42"/>
    <x v="30"/>
    <n v="897"/>
  </r>
  <r>
    <x v="7"/>
    <x v="3"/>
    <x v="43"/>
    <x v="30"/>
    <n v="4173"/>
  </r>
  <r>
    <x v="7"/>
    <x v="3"/>
    <x v="44"/>
    <x v="30"/>
    <n v="1168"/>
  </r>
  <r>
    <x v="7"/>
    <x v="3"/>
    <x v="45"/>
    <x v="30"/>
    <n v="1643"/>
  </r>
  <r>
    <x v="7"/>
    <x v="3"/>
    <x v="46"/>
    <x v="30"/>
    <n v="126"/>
  </r>
  <r>
    <x v="7"/>
    <x v="3"/>
    <x v="47"/>
    <x v="30"/>
    <n v="263"/>
  </r>
  <r>
    <x v="7"/>
    <x v="3"/>
    <x v="48"/>
    <x v="30"/>
    <n v="211"/>
  </r>
  <r>
    <x v="7"/>
    <x v="3"/>
    <x v="49"/>
    <x v="30"/>
    <n v="1053"/>
  </r>
  <r>
    <x v="7"/>
    <x v="3"/>
    <x v="50"/>
    <x v="30"/>
    <n v="208"/>
  </r>
  <r>
    <x v="7"/>
    <x v="3"/>
    <x v="51"/>
    <x v="30"/>
    <n v="7"/>
  </r>
  <r>
    <x v="7"/>
    <x v="3"/>
    <x v="52"/>
    <x v="30"/>
    <n v="293"/>
  </r>
  <r>
    <x v="7"/>
    <x v="3"/>
    <x v="53"/>
    <x v="30"/>
    <n v="30"/>
  </r>
  <r>
    <x v="7"/>
    <x v="3"/>
    <x v="54"/>
    <x v="30"/>
    <n v="21"/>
  </r>
  <r>
    <x v="7"/>
    <x v="3"/>
    <x v="55"/>
    <x v="30"/>
    <n v="68"/>
  </r>
  <r>
    <x v="7"/>
    <x v="3"/>
    <x v="56"/>
    <x v="30"/>
    <n v="135"/>
  </r>
  <r>
    <x v="7"/>
    <x v="3"/>
    <x v="59"/>
    <x v="30"/>
    <n v="12"/>
  </r>
  <r>
    <x v="7"/>
    <x v="3"/>
    <x v="62"/>
    <x v="30"/>
    <n v="1"/>
  </r>
  <r>
    <x v="7"/>
    <x v="4"/>
    <x v="63"/>
    <x v="0"/>
    <n v="247"/>
  </r>
  <r>
    <x v="7"/>
    <x v="4"/>
    <x v="64"/>
    <x v="0"/>
    <n v="583"/>
  </r>
  <r>
    <x v="7"/>
    <x v="4"/>
    <x v="65"/>
    <x v="0"/>
    <n v="187"/>
  </r>
  <r>
    <x v="7"/>
    <x v="4"/>
    <x v="66"/>
    <x v="0"/>
    <n v="309"/>
  </r>
  <r>
    <x v="7"/>
    <x v="4"/>
    <x v="67"/>
    <x v="0"/>
    <n v="230"/>
  </r>
  <r>
    <x v="7"/>
    <x v="4"/>
    <x v="68"/>
    <x v="0"/>
    <n v="42"/>
  </r>
  <r>
    <x v="7"/>
    <x v="4"/>
    <x v="69"/>
    <x v="0"/>
    <n v="155"/>
  </r>
  <r>
    <x v="7"/>
    <x v="4"/>
    <x v="70"/>
    <x v="0"/>
    <n v="435"/>
  </r>
  <r>
    <x v="7"/>
    <x v="4"/>
    <x v="71"/>
    <x v="0"/>
    <n v="166"/>
  </r>
  <r>
    <x v="7"/>
    <x v="4"/>
    <x v="72"/>
    <x v="0"/>
    <n v="355"/>
  </r>
  <r>
    <x v="7"/>
    <x v="4"/>
    <x v="73"/>
    <x v="0"/>
    <n v="376"/>
  </r>
  <r>
    <x v="7"/>
    <x v="4"/>
    <x v="74"/>
    <x v="0"/>
    <n v="415"/>
  </r>
  <r>
    <x v="7"/>
    <x v="4"/>
    <x v="75"/>
    <x v="0"/>
    <n v="1110"/>
  </r>
  <r>
    <x v="7"/>
    <x v="4"/>
    <x v="76"/>
    <x v="0"/>
    <n v="536"/>
  </r>
  <r>
    <x v="7"/>
    <x v="4"/>
    <x v="77"/>
    <x v="0"/>
    <n v="211"/>
  </r>
  <r>
    <x v="7"/>
    <x v="4"/>
    <x v="78"/>
    <x v="0"/>
    <n v="242"/>
  </r>
  <r>
    <x v="7"/>
    <x v="4"/>
    <x v="79"/>
    <x v="0"/>
    <n v="173"/>
  </r>
  <r>
    <x v="7"/>
    <x v="4"/>
    <x v="80"/>
    <x v="0"/>
    <n v="717"/>
  </r>
  <r>
    <x v="7"/>
    <x v="4"/>
    <x v="81"/>
    <x v="0"/>
    <n v="279"/>
  </r>
  <r>
    <x v="7"/>
    <x v="4"/>
    <x v="82"/>
    <x v="0"/>
    <n v="263"/>
  </r>
  <r>
    <x v="7"/>
    <x v="4"/>
    <x v="83"/>
    <x v="0"/>
    <n v="119"/>
  </r>
  <r>
    <x v="7"/>
    <x v="4"/>
    <x v="84"/>
    <x v="0"/>
    <n v="45"/>
  </r>
  <r>
    <x v="7"/>
    <x v="4"/>
    <x v="85"/>
    <x v="0"/>
    <n v="292"/>
  </r>
  <r>
    <x v="7"/>
    <x v="4"/>
    <x v="86"/>
    <x v="0"/>
    <n v="113"/>
  </r>
  <r>
    <x v="7"/>
    <x v="4"/>
    <x v="87"/>
    <x v="0"/>
    <n v="37"/>
  </r>
  <r>
    <x v="7"/>
    <x v="4"/>
    <x v="88"/>
    <x v="0"/>
    <n v="7"/>
  </r>
  <r>
    <x v="7"/>
    <x v="4"/>
    <x v="63"/>
    <x v="1"/>
    <n v="20"/>
  </r>
  <r>
    <x v="7"/>
    <x v="4"/>
    <x v="64"/>
    <x v="1"/>
    <n v="44"/>
  </r>
  <r>
    <x v="7"/>
    <x v="4"/>
    <x v="65"/>
    <x v="1"/>
    <n v="18"/>
  </r>
  <r>
    <x v="7"/>
    <x v="4"/>
    <x v="66"/>
    <x v="1"/>
    <n v="29"/>
  </r>
  <r>
    <x v="7"/>
    <x v="4"/>
    <x v="67"/>
    <x v="1"/>
    <n v="22"/>
  </r>
  <r>
    <x v="7"/>
    <x v="4"/>
    <x v="68"/>
    <x v="1"/>
    <n v="6"/>
  </r>
  <r>
    <x v="7"/>
    <x v="4"/>
    <x v="69"/>
    <x v="1"/>
    <n v="19"/>
  </r>
  <r>
    <x v="7"/>
    <x v="4"/>
    <x v="70"/>
    <x v="1"/>
    <n v="39"/>
  </r>
  <r>
    <x v="7"/>
    <x v="4"/>
    <x v="71"/>
    <x v="1"/>
    <n v="16"/>
  </r>
  <r>
    <x v="7"/>
    <x v="4"/>
    <x v="72"/>
    <x v="1"/>
    <n v="24"/>
  </r>
  <r>
    <x v="7"/>
    <x v="4"/>
    <x v="73"/>
    <x v="1"/>
    <n v="25"/>
  </r>
  <r>
    <x v="7"/>
    <x v="4"/>
    <x v="74"/>
    <x v="1"/>
    <n v="29"/>
  </r>
  <r>
    <x v="7"/>
    <x v="4"/>
    <x v="75"/>
    <x v="1"/>
    <n v="65"/>
  </r>
  <r>
    <x v="7"/>
    <x v="4"/>
    <x v="76"/>
    <x v="1"/>
    <n v="31"/>
  </r>
  <r>
    <x v="7"/>
    <x v="4"/>
    <x v="77"/>
    <x v="1"/>
    <n v="14"/>
  </r>
  <r>
    <x v="7"/>
    <x v="4"/>
    <x v="78"/>
    <x v="1"/>
    <n v="11"/>
  </r>
  <r>
    <x v="7"/>
    <x v="4"/>
    <x v="79"/>
    <x v="1"/>
    <n v="12"/>
  </r>
  <r>
    <x v="7"/>
    <x v="4"/>
    <x v="80"/>
    <x v="1"/>
    <n v="39"/>
  </r>
  <r>
    <x v="7"/>
    <x v="4"/>
    <x v="81"/>
    <x v="1"/>
    <n v="20"/>
  </r>
  <r>
    <x v="7"/>
    <x v="4"/>
    <x v="82"/>
    <x v="1"/>
    <n v="23"/>
  </r>
  <r>
    <x v="7"/>
    <x v="4"/>
    <x v="83"/>
    <x v="1"/>
    <n v="13"/>
  </r>
  <r>
    <x v="7"/>
    <x v="4"/>
    <x v="84"/>
    <x v="1"/>
    <n v="6"/>
  </r>
  <r>
    <x v="7"/>
    <x v="4"/>
    <x v="85"/>
    <x v="1"/>
    <n v="23"/>
  </r>
  <r>
    <x v="7"/>
    <x v="4"/>
    <x v="86"/>
    <x v="1"/>
    <n v="13"/>
  </r>
  <r>
    <x v="7"/>
    <x v="4"/>
    <x v="87"/>
    <x v="1"/>
    <n v="8"/>
  </r>
  <r>
    <x v="7"/>
    <x v="4"/>
    <x v="88"/>
    <x v="1"/>
    <n v="4"/>
  </r>
  <r>
    <x v="7"/>
    <x v="4"/>
    <x v="63"/>
    <x v="2"/>
    <n v="165"/>
  </r>
  <r>
    <x v="7"/>
    <x v="4"/>
    <x v="64"/>
    <x v="2"/>
    <n v="315"/>
  </r>
  <r>
    <x v="7"/>
    <x v="4"/>
    <x v="65"/>
    <x v="2"/>
    <n v="155"/>
  </r>
  <r>
    <x v="7"/>
    <x v="4"/>
    <x v="66"/>
    <x v="2"/>
    <n v="209"/>
  </r>
  <r>
    <x v="7"/>
    <x v="4"/>
    <x v="67"/>
    <x v="2"/>
    <n v="147"/>
  </r>
  <r>
    <x v="7"/>
    <x v="4"/>
    <x v="68"/>
    <x v="2"/>
    <n v="154"/>
  </r>
  <r>
    <x v="7"/>
    <x v="4"/>
    <x v="69"/>
    <x v="2"/>
    <n v="197"/>
  </r>
  <r>
    <x v="7"/>
    <x v="4"/>
    <x v="70"/>
    <x v="2"/>
    <n v="239"/>
  </r>
  <r>
    <x v="7"/>
    <x v="4"/>
    <x v="71"/>
    <x v="2"/>
    <n v="188"/>
  </r>
  <r>
    <x v="7"/>
    <x v="4"/>
    <x v="72"/>
    <x v="2"/>
    <n v="170"/>
  </r>
  <r>
    <x v="7"/>
    <x v="4"/>
    <x v="73"/>
    <x v="2"/>
    <n v="243"/>
  </r>
  <r>
    <x v="7"/>
    <x v="4"/>
    <x v="74"/>
    <x v="2"/>
    <n v="166"/>
  </r>
  <r>
    <x v="7"/>
    <x v="4"/>
    <x v="75"/>
    <x v="2"/>
    <n v="332"/>
  </r>
  <r>
    <x v="7"/>
    <x v="4"/>
    <x v="76"/>
    <x v="2"/>
    <n v="409"/>
  </r>
  <r>
    <x v="7"/>
    <x v="4"/>
    <x v="77"/>
    <x v="2"/>
    <n v="246"/>
  </r>
  <r>
    <x v="7"/>
    <x v="4"/>
    <x v="78"/>
    <x v="2"/>
    <n v="66"/>
  </r>
  <r>
    <x v="7"/>
    <x v="4"/>
    <x v="79"/>
    <x v="2"/>
    <n v="130"/>
  </r>
  <r>
    <x v="7"/>
    <x v="4"/>
    <x v="80"/>
    <x v="2"/>
    <n v="319"/>
  </r>
  <r>
    <x v="7"/>
    <x v="4"/>
    <x v="81"/>
    <x v="2"/>
    <n v="129"/>
  </r>
  <r>
    <x v="7"/>
    <x v="4"/>
    <x v="82"/>
    <x v="2"/>
    <n v="220"/>
  </r>
  <r>
    <x v="7"/>
    <x v="4"/>
    <x v="83"/>
    <x v="2"/>
    <n v="138"/>
  </r>
  <r>
    <x v="7"/>
    <x v="4"/>
    <x v="84"/>
    <x v="2"/>
    <n v="83"/>
  </r>
  <r>
    <x v="7"/>
    <x v="4"/>
    <x v="85"/>
    <x v="2"/>
    <n v="210"/>
  </r>
  <r>
    <x v="7"/>
    <x v="4"/>
    <x v="86"/>
    <x v="2"/>
    <n v="181"/>
  </r>
  <r>
    <x v="7"/>
    <x v="4"/>
    <x v="87"/>
    <x v="2"/>
    <n v="172"/>
  </r>
  <r>
    <x v="7"/>
    <x v="4"/>
    <x v="88"/>
    <x v="2"/>
    <n v="125"/>
  </r>
  <r>
    <x v="7"/>
    <x v="4"/>
    <x v="64"/>
    <x v="3"/>
    <n v="1"/>
  </r>
  <r>
    <x v="7"/>
    <x v="4"/>
    <x v="70"/>
    <x v="3"/>
    <n v="1"/>
  </r>
  <r>
    <x v="7"/>
    <x v="4"/>
    <x v="71"/>
    <x v="3"/>
    <n v="1"/>
  </r>
  <r>
    <x v="7"/>
    <x v="4"/>
    <x v="76"/>
    <x v="3"/>
    <n v="1"/>
  </r>
  <r>
    <x v="7"/>
    <x v="4"/>
    <x v="80"/>
    <x v="3"/>
    <n v="1"/>
  </r>
  <r>
    <x v="7"/>
    <x v="4"/>
    <x v="65"/>
    <x v="31"/>
    <n v="1"/>
  </r>
  <r>
    <x v="7"/>
    <x v="4"/>
    <x v="66"/>
    <x v="31"/>
    <n v="2"/>
  </r>
  <r>
    <x v="7"/>
    <x v="4"/>
    <x v="67"/>
    <x v="31"/>
    <n v="5"/>
  </r>
  <r>
    <x v="7"/>
    <x v="4"/>
    <x v="68"/>
    <x v="31"/>
    <n v="4"/>
  </r>
  <r>
    <x v="7"/>
    <x v="4"/>
    <x v="69"/>
    <x v="31"/>
    <n v="4"/>
  </r>
  <r>
    <x v="7"/>
    <x v="4"/>
    <x v="70"/>
    <x v="31"/>
    <n v="3"/>
  </r>
  <r>
    <x v="7"/>
    <x v="4"/>
    <x v="71"/>
    <x v="31"/>
    <n v="3"/>
  </r>
  <r>
    <x v="7"/>
    <x v="4"/>
    <x v="73"/>
    <x v="31"/>
    <n v="6"/>
  </r>
  <r>
    <x v="7"/>
    <x v="4"/>
    <x v="74"/>
    <x v="31"/>
    <n v="1"/>
  </r>
  <r>
    <x v="7"/>
    <x v="4"/>
    <x v="82"/>
    <x v="31"/>
    <n v="2"/>
  </r>
  <r>
    <x v="7"/>
    <x v="4"/>
    <x v="84"/>
    <x v="31"/>
    <n v="1"/>
  </r>
  <r>
    <x v="7"/>
    <x v="4"/>
    <x v="85"/>
    <x v="31"/>
    <n v="1"/>
  </r>
  <r>
    <x v="7"/>
    <x v="4"/>
    <x v="86"/>
    <x v="31"/>
    <n v="4"/>
  </r>
  <r>
    <x v="7"/>
    <x v="4"/>
    <x v="87"/>
    <x v="31"/>
    <n v="10"/>
  </r>
  <r>
    <x v="7"/>
    <x v="4"/>
    <x v="88"/>
    <x v="31"/>
    <n v="6"/>
  </r>
  <r>
    <x v="7"/>
    <x v="4"/>
    <x v="63"/>
    <x v="4"/>
    <n v="41"/>
  </r>
  <r>
    <x v="7"/>
    <x v="4"/>
    <x v="64"/>
    <x v="4"/>
    <n v="93"/>
  </r>
  <r>
    <x v="7"/>
    <x v="4"/>
    <x v="65"/>
    <x v="4"/>
    <n v="69"/>
  </r>
  <r>
    <x v="7"/>
    <x v="4"/>
    <x v="66"/>
    <x v="4"/>
    <n v="101"/>
  </r>
  <r>
    <x v="7"/>
    <x v="4"/>
    <x v="67"/>
    <x v="4"/>
    <n v="60"/>
  </r>
  <r>
    <x v="7"/>
    <x v="4"/>
    <x v="68"/>
    <x v="4"/>
    <n v="94"/>
  </r>
  <r>
    <x v="7"/>
    <x v="4"/>
    <x v="69"/>
    <x v="4"/>
    <n v="101"/>
  </r>
  <r>
    <x v="7"/>
    <x v="4"/>
    <x v="70"/>
    <x v="4"/>
    <n v="77"/>
  </r>
  <r>
    <x v="7"/>
    <x v="4"/>
    <x v="71"/>
    <x v="4"/>
    <n v="57"/>
  </r>
  <r>
    <x v="7"/>
    <x v="4"/>
    <x v="72"/>
    <x v="4"/>
    <n v="56"/>
  </r>
  <r>
    <x v="7"/>
    <x v="4"/>
    <x v="73"/>
    <x v="4"/>
    <n v="92"/>
  </r>
  <r>
    <x v="7"/>
    <x v="4"/>
    <x v="74"/>
    <x v="4"/>
    <n v="56"/>
  </r>
  <r>
    <x v="7"/>
    <x v="4"/>
    <x v="75"/>
    <x v="4"/>
    <n v="137"/>
  </r>
  <r>
    <x v="7"/>
    <x v="4"/>
    <x v="76"/>
    <x v="4"/>
    <n v="47"/>
  </r>
  <r>
    <x v="7"/>
    <x v="4"/>
    <x v="77"/>
    <x v="4"/>
    <n v="53"/>
  </r>
  <r>
    <x v="7"/>
    <x v="4"/>
    <x v="78"/>
    <x v="4"/>
    <n v="12"/>
  </r>
  <r>
    <x v="7"/>
    <x v="4"/>
    <x v="79"/>
    <x v="4"/>
    <n v="20"/>
  </r>
  <r>
    <x v="7"/>
    <x v="4"/>
    <x v="80"/>
    <x v="4"/>
    <n v="39"/>
  </r>
  <r>
    <x v="7"/>
    <x v="4"/>
    <x v="81"/>
    <x v="4"/>
    <n v="12"/>
  </r>
  <r>
    <x v="7"/>
    <x v="4"/>
    <x v="82"/>
    <x v="4"/>
    <n v="78"/>
  </r>
  <r>
    <x v="7"/>
    <x v="4"/>
    <x v="83"/>
    <x v="4"/>
    <n v="38"/>
  </r>
  <r>
    <x v="7"/>
    <x v="4"/>
    <x v="84"/>
    <x v="4"/>
    <n v="34"/>
  </r>
  <r>
    <x v="7"/>
    <x v="4"/>
    <x v="85"/>
    <x v="4"/>
    <n v="74"/>
  </r>
  <r>
    <x v="7"/>
    <x v="4"/>
    <x v="86"/>
    <x v="4"/>
    <n v="83"/>
  </r>
  <r>
    <x v="7"/>
    <x v="4"/>
    <x v="87"/>
    <x v="4"/>
    <n v="81"/>
  </r>
  <r>
    <x v="7"/>
    <x v="4"/>
    <x v="88"/>
    <x v="4"/>
    <n v="60"/>
  </r>
  <r>
    <x v="7"/>
    <x v="4"/>
    <x v="63"/>
    <x v="5"/>
    <n v="175"/>
  </r>
  <r>
    <x v="7"/>
    <x v="4"/>
    <x v="64"/>
    <x v="5"/>
    <n v="320"/>
  </r>
  <r>
    <x v="7"/>
    <x v="4"/>
    <x v="65"/>
    <x v="5"/>
    <n v="167"/>
  </r>
  <r>
    <x v="7"/>
    <x v="4"/>
    <x v="66"/>
    <x v="5"/>
    <n v="229"/>
  </r>
  <r>
    <x v="7"/>
    <x v="4"/>
    <x v="67"/>
    <x v="5"/>
    <n v="161"/>
  </r>
  <r>
    <x v="7"/>
    <x v="4"/>
    <x v="68"/>
    <x v="5"/>
    <n v="163"/>
  </r>
  <r>
    <x v="7"/>
    <x v="4"/>
    <x v="69"/>
    <x v="5"/>
    <n v="211"/>
  </r>
  <r>
    <x v="7"/>
    <x v="4"/>
    <x v="70"/>
    <x v="5"/>
    <n v="262"/>
  </r>
  <r>
    <x v="7"/>
    <x v="4"/>
    <x v="71"/>
    <x v="5"/>
    <n v="196"/>
  </r>
  <r>
    <x v="7"/>
    <x v="4"/>
    <x v="72"/>
    <x v="5"/>
    <n v="187"/>
  </r>
  <r>
    <x v="7"/>
    <x v="4"/>
    <x v="73"/>
    <x v="5"/>
    <n v="262"/>
  </r>
  <r>
    <x v="7"/>
    <x v="4"/>
    <x v="74"/>
    <x v="5"/>
    <n v="180"/>
  </r>
  <r>
    <x v="7"/>
    <x v="4"/>
    <x v="75"/>
    <x v="5"/>
    <n v="381"/>
  </r>
  <r>
    <x v="7"/>
    <x v="4"/>
    <x v="76"/>
    <x v="5"/>
    <n v="422"/>
  </r>
  <r>
    <x v="7"/>
    <x v="4"/>
    <x v="77"/>
    <x v="5"/>
    <n v="254"/>
  </r>
  <r>
    <x v="7"/>
    <x v="4"/>
    <x v="78"/>
    <x v="5"/>
    <n v="66"/>
  </r>
  <r>
    <x v="7"/>
    <x v="4"/>
    <x v="79"/>
    <x v="5"/>
    <n v="132"/>
  </r>
  <r>
    <x v="7"/>
    <x v="4"/>
    <x v="80"/>
    <x v="5"/>
    <n v="322"/>
  </r>
  <r>
    <x v="7"/>
    <x v="4"/>
    <x v="81"/>
    <x v="5"/>
    <n v="130"/>
  </r>
  <r>
    <x v="7"/>
    <x v="4"/>
    <x v="82"/>
    <x v="5"/>
    <n v="228"/>
  </r>
  <r>
    <x v="7"/>
    <x v="4"/>
    <x v="83"/>
    <x v="5"/>
    <n v="142"/>
  </r>
  <r>
    <x v="7"/>
    <x v="4"/>
    <x v="84"/>
    <x v="5"/>
    <n v="89"/>
  </r>
  <r>
    <x v="7"/>
    <x v="4"/>
    <x v="85"/>
    <x v="5"/>
    <n v="223"/>
  </r>
  <r>
    <x v="7"/>
    <x v="4"/>
    <x v="86"/>
    <x v="5"/>
    <n v="195"/>
  </r>
  <r>
    <x v="7"/>
    <x v="4"/>
    <x v="87"/>
    <x v="5"/>
    <n v="182"/>
  </r>
  <r>
    <x v="7"/>
    <x v="4"/>
    <x v="88"/>
    <x v="5"/>
    <n v="128"/>
  </r>
  <r>
    <x v="7"/>
    <x v="4"/>
    <x v="63"/>
    <x v="6"/>
    <n v="6"/>
  </r>
  <r>
    <x v="7"/>
    <x v="4"/>
    <x v="64"/>
    <x v="6"/>
    <n v="5"/>
  </r>
  <r>
    <x v="7"/>
    <x v="4"/>
    <x v="65"/>
    <x v="6"/>
    <n v="1"/>
  </r>
  <r>
    <x v="7"/>
    <x v="4"/>
    <x v="66"/>
    <x v="6"/>
    <n v="3"/>
  </r>
  <r>
    <x v="7"/>
    <x v="4"/>
    <x v="67"/>
    <x v="6"/>
    <n v="22"/>
  </r>
  <r>
    <x v="7"/>
    <x v="4"/>
    <x v="68"/>
    <x v="6"/>
    <n v="8"/>
  </r>
  <r>
    <x v="7"/>
    <x v="4"/>
    <x v="69"/>
    <x v="6"/>
    <n v="4"/>
  </r>
  <r>
    <x v="7"/>
    <x v="4"/>
    <x v="71"/>
    <x v="6"/>
    <n v="1"/>
  </r>
  <r>
    <x v="7"/>
    <x v="4"/>
    <x v="72"/>
    <x v="6"/>
    <n v="4"/>
  </r>
  <r>
    <x v="7"/>
    <x v="4"/>
    <x v="73"/>
    <x v="6"/>
    <n v="15"/>
  </r>
  <r>
    <x v="7"/>
    <x v="4"/>
    <x v="74"/>
    <x v="6"/>
    <n v="6"/>
  </r>
  <r>
    <x v="7"/>
    <x v="4"/>
    <x v="75"/>
    <x v="6"/>
    <n v="8"/>
  </r>
  <r>
    <x v="7"/>
    <x v="4"/>
    <x v="76"/>
    <x v="6"/>
    <n v="8"/>
  </r>
  <r>
    <x v="7"/>
    <x v="4"/>
    <x v="77"/>
    <x v="6"/>
    <n v="8"/>
  </r>
  <r>
    <x v="7"/>
    <x v="4"/>
    <x v="78"/>
    <x v="6"/>
    <n v="6"/>
  </r>
  <r>
    <x v="7"/>
    <x v="4"/>
    <x v="79"/>
    <x v="6"/>
    <n v="2"/>
  </r>
  <r>
    <x v="7"/>
    <x v="4"/>
    <x v="80"/>
    <x v="6"/>
    <n v="23"/>
  </r>
  <r>
    <x v="7"/>
    <x v="4"/>
    <x v="81"/>
    <x v="6"/>
    <n v="4"/>
  </r>
  <r>
    <x v="7"/>
    <x v="4"/>
    <x v="82"/>
    <x v="6"/>
    <n v="2"/>
  </r>
  <r>
    <x v="7"/>
    <x v="4"/>
    <x v="83"/>
    <x v="6"/>
    <n v="1"/>
  </r>
  <r>
    <x v="7"/>
    <x v="4"/>
    <x v="85"/>
    <x v="6"/>
    <n v="1"/>
  </r>
  <r>
    <x v="7"/>
    <x v="4"/>
    <x v="86"/>
    <x v="6"/>
    <n v="1"/>
  </r>
  <r>
    <x v="7"/>
    <x v="4"/>
    <x v="63"/>
    <x v="7"/>
    <n v="11"/>
  </r>
  <r>
    <x v="7"/>
    <x v="4"/>
    <x v="64"/>
    <x v="7"/>
    <n v="9"/>
  </r>
  <r>
    <x v="7"/>
    <x v="4"/>
    <x v="65"/>
    <x v="7"/>
    <n v="2"/>
  </r>
  <r>
    <x v="7"/>
    <x v="4"/>
    <x v="66"/>
    <x v="7"/>
    <n v="8"/>
  </r>
  <r>
    <x v="7"/>
    <x v="4"/>
    <x v="67"/>
    <x v="7"/>
    <n v="25"/>
  </r>
  <r>
    <x v="7"/>
    <x v="4"/>
    <x v="68"/>
    <x v="7"/>
    <n v="14"/>
  </r>
  <r>
    <x v="7"/>
    <x v="4"/>
    <x v="69"/>
    <x v="7"/>
    <n v="6"/>
  </r>
  <r>
    <x v="7"/>
    <x v="4"/>
    <x v="70"/>
    <x v="7"/>
    <n v="6"/>
  </r>
  <r>
    <x v="7"/>
    <x v="4"/>
    <x v="71"/>
    <x v="7"/>
    <n v="6"/>
  </r>
  <r>
    <x v="7"/>
    <x v="4"/>
    <x v="72"/>
    <x v="7"/>
    <n v="7"/>
  </r>
  <r>
    <x v="7"/>
    <x v="4"/>
    <x v="73"/>
    <x v="7"/>
    <n v="32"/>
  </r>
  <r>
    <x v="7"/>
    <x v="4"/>
    <x v="74"/>
    <x v="7"/>
    <n v="21"/>
  </r>
  <r>
    <x v="7"/>
    <x v="4"/>
    <x v="75"/>
    <x v="7"/>
    <n v="14"/>
  </r>
  <r>
    <x v="7"/>
    <x v="4"/>
    <x v="76"/>
    <x v="7"/>
    <n v="18"/>
  </r>
  <r>
    <x v="7"/>
    <x v="4"/>
    <x v="77"/>
    <x v="7"/>
    <n v="10"/>
  </r>
  <r>
    <x v="7"/>
    <x v="4"/>
    <x v="78"/>
    <x v="7"/>
    <n v="6"/>
  </r>
  <r>
    <x v="7"/>
    <x v="4"/>
    <x v="79"/>
    <x v="7"/>
    <n v="4"/>
  </r>
  <r>
    <x v="7"/>
    <x v="4"/>
    <x v="80"/>
    <x v="7"/>
    <n v="38"/>
  </r>
  <r>
    <x v="7"/>
    <x v="4"/>
    <x v="81"/>
    <x v="7"/>
    <n v="5"/>
  </r>
  <r>
    <x v="7"/>
    <x v="4"/>
    <x v="82"/>
    <x v="7"/>
    <n v="4"/>
  </r>
  <r>
    <x v="7"/>
    <x v="4"/>
    <x v="83"/>
    <x v="7"/>
    <n v="3"/>
  </r>
  <r>
    <x v="7"/>
    <x v="4"/>
    <x v="85"/>
    <x v="7"/>
    <n v="7"/>
  </r>
  <r>
    <x v="7"/>
    <x v="4"/>
    <x v="86"/>
    <x v="7"/>
    <n v="1"/>
  </r>
  <r>
    <x v="7"/>
    <x v="4"/>
    <x v="87"/>
    <x v="7"/>
    <n v="2"/>
  </r>
  <r>
    <x v="7"/>
    <x v="4"/>
    <x v="64"/>
    <x v="8"/>
    <n v="1"/>
  </r>
  <r>
    <x v="7"/>
    <x v="4"/>
    <x v="71"/>
    <x v="8"/>
    <n v="1"/>
  </r>
  <r>
    <x v="7"/>
    <x v="4"/>
    <x v="76"/>
    <x v="8"/>
    <n v="3"/>
  </r>
  <r>
    <x v="7"/>
    <x v="4"/>
    <x v="77"/>
    <x v="8"/>
    <n v="1"/>
  </r>
  <r>
    <x v="7"/>
    <x v="4"/>
    <x v="79"/>
    <x v="8"/>
    <n v="3"/>
  </r>
  <r>
    <x v="7"/>
    <x v="4"/>
    <x v="63"/>
    <x v="41"/>
    <n v="60"/>
  </r>
  <r>
    <x v="7"/>
    <x v="4"/>
    <x v="64"/>
    <x v="41"/>
    <n v="75"/>
  </r>
  <r>
    <x v="7"/>
    <x v="4"/>
    <x v="65"/>
    <x v="41"/>
    <n v="50"/>
  </r>
  <r>
    <x v="7"/>
    <x v="4"/>
    <x v="66"/>
    <x v="41"/>
    <n v="77"/>
  </r>
  <r>
    <x v="7"/>
    <x v="4"/>
    <x v="67"/>
    <x v="41"/>
    <n v="30"/>
  </r>
  <r>
    <x v="7"/>
    <x v="4"/>
    <x v="68"/>
    <x v="41"/>
    <n v="50"/>
  </r>
  <r>
    <x v="7"/>
    <x v="4"/>
    <x v="69"/>
    <x v="41"/>
    <n v="69"/>
  </r>
  <r>
    <x v="7"/>
    <x v="4"/>
    <x v="70"/>
    <x v="41"/>
    <n v="91"/>
  </r>
  <r>
    <x v="7"/>
    <x v="4"/>
    <x v="71"/>
    <x v="41"/>
    <n v="54"/>
  </r>
  <r>
    <x v="7"/>
    <x v="4"/>
    <x v="72"/>
    <x v="41"/>
    <n v="73"/>
  </r>
  <r>
    <x v="7"/>
    <x v="4"/>
    <x v="73"/>
    <x v="41"/>
    <n v="111"/>
  </r>
  <r>
    <x v="7"/>
    <x v="4"/>
    <x v="74"/>
    <x v="41"/>
    <n v="48"/>
  </r>
  <r>
    <x v="7"/>
    <x v="4"/>
    <x v="75"/>
    <x v="41"/>
    <n v="79"/>
  </r>
  <r>
    <x v="7"/>
    <x v="4"/>
    <x v="76"/>
    <x v="41"/>
    <n v="84"/>
  </r>
  <r>
    <x v="7"/>
    <x v="4"/>
    <x v="77"/>
    <x v="41"/>
    <n v="41"/>
  </r>
  <r>
    <x v="7"/>
    <x v="4"/>
    <x v="78"/>
    <x v="41"/>
    <n v="14"/>
  </r>
  <r>
    <x v="7"/>
    <x v="4"/>
    <x v="79"/>
    <x v="41"/>
    <n v="24"/>
  </r>
  <r>
    <x v="7"/>
    <x v="4"/>
    <x v="80"/>
    <x v="41"/>
    <n v="47"/>
  </r>
  <r>
    <x v="7"/>
    <x v="4"/>
    <x v="81"/>
    <x v="41"/>
    <n v="34"/>
  </r>
  <r>
    <x v="7"/>
    <x v="4"/>
    <x v="82"/>
    <x v="41"/>
    <n v="60"/>
  </r>
  <r>
    <x v="7"/>
    <x v="4"/>
    <x v="83"/>
    <x v="41"/>
    <n v="36"/>
  </r>
  <r>
    <x v="7"/>
    <x v="4"/>
    <x v="84"/>
    <x v="41"/>
    <n v="17"/>
  </r>
  <r>
    <x v="7"/>
    <x v="4"/>
    <x v="85"/>
    <x v="41"/>
    <n v="79"/>
  </r>
  <r>
    <x v="7"/>
    <x v="4"/>
    <x v="86"/>
    <x v="41"/>
    <n v="21"/>
  </r>
  <r>
    <x v="7"/>
    <x v="4"/>
    <x v="87"/>
    <x v="41"/>
    <n v="41"/>
  </r>
  <r>
    <x v="7"/>
    <x v="4"/>
    <x v="88"/>
    <x v="41"/>
    <n v="52"/>
  </r>
  <r>
    <x v="7"/>
    <x v="4"/>
    <x v="63"/>
    <x v="9"/>
    <n v="61"/>
  </r>
  <r>
    <x v="7"/>
    <x v="4"/>
    <x v="64"/>
    <x v="9"/>
    <n v="77"/>
  </r>
  <r>
    <x v="7"/>
    <x v="4"/>
    <x v="65"/>
    <x v="9"/>
    <n v="55"/>
  </r>
  <r>
    <x v="7"/>
    <x v="4"/>
    <x v="66"/>
    <x v="9"/>
    <n v="77"/>
  </r>
  <r>
    <x v="7"/>
    <x v="4"/>
    <x v="67"/>
    <x v="9"/>
    <n v="32"/>
  </r>
  <r>
    <x v="7"/>
    <x v="4"/>
    <x v="68"/>
    <x v="9"/>
    <n v="52"/>
  </r>
  <r>
    <x v="7"/>
    <x v="4"/>
    <x v="69"/>
    <x v="9"/>
    <n v="71"/>
  </r>
  <r>
    <x v="7"/>
    <x v="4"/>
    <x v="70"/>
    <x v="9"/>
    <n v="90"/>
  </r>
  <r>
    <x v="7"/>
    <x v="4"/>
    <x v="71"/>
    <x v="9"/>
    <n v="56"/>
  </r>
  <r>
    <x v="7"/>
    <x v="4"/>
    <x v="72"/>
    <x v="9"/>
    <n v="74"/>
  </r>
  <r>
    <x v="7"/>
    <x v="4"/>
    <x v="73"/>
    <x v="9"/>
    <n v="112"/>
  </r>
  <r>
    <x v="7"/>
    <x v="4"/>
    <x v="74"/>
    <x v="9"/>
    <n v="48"/>
  </r>
  <r>
    <x v="7"/>
    <x v="4"/>
    <x v="75"/>
    <x v="9"/>
    <n v="84"/>
  </r>
  <r>
    <x v="7"/>
    <x v="4"/>
    <x v="76"/>
    <x v="9"/>
    <n v="84"/>
  </r>
  <r>
    <x v="7"/>
    <x v="4"/>
    <x v="77"/>
    <x v="9"/>
    <n v="42"/>
  </r>
  <r>
    <x v="7"/>
    <x v="4"/>
    <x v="78"/>
    <x v="9"/>
    <n v="13"/>
  </r>
  <r>
    <x v="7"/>
    <x v="4"/>
    <x v="79"/>
    <x v="9"/>
    <n v="27"/>
  </r>
  <r>
    <x v="7"/>
    <x v="4"/>
    <x v="80"/>
    <x v="9"/>
    <n v="50"/>
  </r>
  <r>
    <x v="7"/>
    <x v="4"/>
    <x v="81"/>
    <x v="9"/>
    <n v="34"/>
  </r>
  <r>
    <x v="7"/>
    <x v="4"/>
    <x v="82"/>
    <x v="9"/>
    <n v="59"/>
  </r>
  <r>
    <x v="7"/>
    <x v="4"/>
    <x v="83"/>
    <x v="9"/>
    <n v="36"/>
  </r>
  <r>
    <x v="7"/>
    <x v="4"/>
    <x v="84"/>
    <x v="9"/>
    <n v="19"/>
  </r>
  <r>
    <x v="7"/>
    <x v="4"/>
    <x v="85"/>
    <x v="9"/>
    <n v="78"/>
  </r>
  <r>
    <x v="7"/>
    <x v="4"/>
    <x v="86"/>
    <x v="9"/>
    <n v="23"/>
  </r>
  <r>
    <x v="7"/>
    <x v="4"/>
    <x v="87"/>
    <x v="9"/>
    <n v="41"/>
  </r>
  <r>
    <x v="7"/>
    <x v="4"/>
    <x v="88"/>
    <x v="9"/>
    <n v="53"/>
  </r>
  <r>
    <x v="7"/>
    <x v="4"/>
    <x v="63"/>
    <x v="10"/>
    <n v="1"/>
  </r>
  <r>
    <x v="7"/>
    <x v="4"/>
    <x v="64"/>
    <x v="10"/>
    <n v="2"/>
  </r>
  <r>
    <x v="7"/>
    <x v="4"/>
    <x v="65"/>
    <x v="10"/>
    <n v="1"/>
  </r>
  <r>
    <x v="7"/>
    <x v="4"/>
    <x v="73"/>
    <x v="10"/>
    <n v="2"/>
  </r>
  <r>
    <x v="7"/>
    <x v="4"/>
    <x v="76"/>
    <x v="10"/>
    <n v="11"/>
  </r>
  <r>
    <x v="7"/>
    <x v="4"/>
    <x v="77"/>
    <x v="10"/>
    <n v="6"/>
  </r>
  <r>
    <x v="7"/>
    <x v="4"/>
    <x v="78"/>
    <x v="10"/>
    <n v="1"/>
  </r>
  <r>
    <x v="7"/>
    <x v="4"/>
    <x v="79"/>
    <x v="10"/>
    <n v="5"/>
  </r>
  <r>
    <x v="7"/>
    <x v="4"/>
    <x v="80"/>
    <x v="10"/>
    <n v="6"/>
  </r>
  <r>
    <x v="7"/>
    <x v="4"/>
    <x v="81"/>
    <x v="10"/>
    <n v="2"/>
  </r>
  <r>
    <x v="7"/>
    <x v="4"/>
    <x v="82"/>
    <x v="10"/>
    <n v="1"/>
  </r>
  <r>
    <x v="7"/>
    <x v="4"/>
    <x v="83"/>
    <x v="10"/>
    <n v="1"/>
  </r>
  <r>
    <x v="7"/>
    <x v="4"/>
    <x v="86"/>
    <x v="10"/>
    <n v="3"/>
  </r>
  <r>
    <x v="7"/>
    <x v="4"/>
    <x v="72"/>
    <x v="11"/>
    <n v="2"/>
  </r>
  <r>
    <x v="7"/>
    <x v="4"/>
    <x v="76"/>
    <x v="11"/>
    <n v="4"/>
  </r>
  <r>
    <x v="7"/>
    <x v="4"/>
    <x v="77"/>
    <x v="11"/>
    <n v="1"/>
  </r>
  <r>
    <x v="7"/>
    <x v="4"/>
    <x v="79"/>
    <x v="11"/>
    <n v="1"/>
  </r>
  <r>
    <x v="7"/>
    <x v="4"/>
    <x v="80"/>
    <x v="11"/>
    <n v="3"/>
  </r>
  <r>
    <x v="7"/>
    <x v="4"/>
    <x v="81"/>
    <x v="11"/>
    <n v="2"/>
  </r>
  <r>
    <x v="7"/>
    <x v="4"/>
    <x v="82"/>
    <x v="11"/>
    <n v="1"/>
  </r>
  <r>
    <x v="7"/>
    <x v="4"/>
    <x v="63"/>
    <x v="12"/>
    <n v="150"/>
  </r>
  <r>
    <x v="7"/>
    <x v="4"/>
    <x v="64"/>
    <x v="12"/>
    <n v="268"/>
  </r>
  <r>
    <x v="7"/>
    <x v="4"/>
    <x v="65"/>
    <x v="12"/>
    <n v="155"/>
  </r>
  <r>
    <x v="7"/>
    <x v="4"/>
    <x v="66"/>
    <x v="12"/>
    <n v="209"/>
  </r>
  <r>
    <x v="7"/>
    <x v="4"/>
    <x v="67"/>
    <x v="12"/>
    <n v="146"/>
  </r>
  <r>
    <x v="7"/>
    <x v="4"/>
    <x v="68"/>
    <x v="12"/>
    <n v="153"/>
  </r>
  <r>
    <x v="7"/>
    <x v="4"/>
    <x v="69"/>
    <x v="12"/>
    <n v="195"/>
  </r>
  <r>
    <x v="7"/>
    <x v="4"/>
    <x v="70"/>
    <x v="12"/>
    <n v="236"/>
  </r>
  <r>
    <x v="7"/>
    <x v="4"/>
    <x v="71"/>
    <x v="12"/>
    <n v="180"/>
  </r>
  <r>
    <x v="7"/>
    <x v="4"/>
    <x v="72"/>
    <x v="12"/>
    <n v="170"/>
  </r>
  <r>
    <x v="7"/>
    <x v="4"/>
    <x v="73"/>
    <x v="12"/>
    <n v="241"/>
  </r>
  <r>
    <x v="7"/>
    <x v="4"/>
    <x v="74"/>
    <x v="12"/>
    <n v="165"/>
  </r>
  <r>
    <x v="7"/>
    <x v="4"/>
    <x v="75"/>
    <x v="12"/>
    <n v="330"/>
  </r>
  <r>
    <x v="7"/>
    <x v="4"/>
    <x v="76"/>
    <x v="12"/>
    <n v="222"/>
  </r>
  <r>
    <x v="7"/>
    <x v="4"/>
    <x v="77"/>
    <x v="12"/>
    <n v="159"/>
  </r>
  <r>
    <x v="7"/>
    <x v="4"/>
    <x v="78"/>
    <x v="12"/>
    <n v="48"/>
  </r>
  <r>
    <x v="7"/>
    <x v="4"/>
    <x v="79"/>
    <x v="12"/>
    <n v="86"/>
  </r>
  <r>
    <x v="7"/>
    <x v="4"/>
    <x v="80"/>
    <x v="12"/>
    <n v="199"/>
  </r>
  <r>
    <x v="7"/>
    <x v="4"/>
    <x v="81"/>
    <x v="12"/>
    <n v="90"/>
  </r>
  <r>
    <x v="7"/>
    <x v="4"/>
    <x v="82"/>
    <x v="12"/>
    <n v="206"/>
  </r>
  <r>
    <x v="7"/>
    <x v="4"/>
    <x v="83"/>
    <x v="12"/>
    <n v="134"/>
  </r>
  <r>
    <x v="7"/>
    <x v="4"/>
    <x v="84"/>
    <x v="12"/>
    <n v="83"/>
  </r>
  <r>
    <x v="7"/>
    <x v="4"/>
    <x v="85"/>
    <x v="12"/>
    <n v="210"/>
  </r>
  <r>
    <x v="7"/>
    <x v="4"/>
    <x v="86"/>
    <x v="12"/>
    <n v="180"/>
  </r>
  <r>
    <x v="7"/>
    <x v="4"/>
    <x v="87"/>
    <x v="12"/>
    <n v="169"/>
  </r>
  <r>
    <x v="7"/>
    <x v="4"/>
    <x v="88"/>
    <x v="12"/>
    <n v="125"/>
  </r>
  <r>
    <x v="7"/>
    <x v="4"/>
    <x v="63"/>
    <x v="13"/>
    <n v="1"/>
  </r>
  <r>
    <x v="7"/>
    <x v="4"/>
    <x v="64"/>
    <x v="13"/>
    <n v="1"/>
  </r>
  <r>
    <x v="7"/>
    <x v="4"/>
    <x v="67"/>
    <x v="13"/>
    <n v="4"/>
  </r>
  <r>
    <x v="7"/>
    <x v="4"/>
    <x v="68"/>
    <x v="13"/>
    <n v="1"/>
  </r>
  <r>
    <x v="7"/>
    <x v="4"/>
    <x v="69"/>
    <x v="13"/>
    <n v="1"/>
  </r>
  <r>
    <x v="7"/>
    <x v="4"/>
    <x v="71"/>
    <x v="13"/>
    <n v="1"/>
  </r>
  <r>
    <x v="7"/>
    <x v="4"/>
    <x v="72"/>
    <x v="13"/>
    <n v="2"/>
  </r>
  <r>
    <x v="7"/>
    <x v="4"/>
    <x v="73"/>
    <x v="13"/>
    <n v="1"/>
  </r>
  <r>
    <x v="7"/>
    <x v="4"/>
    <x v="74"/>
    <x v="13"/>
    <n v="1"/>
  </r>
  <r>
    <x v="7"/>
    <x v="4"/>
    <x v="75"/>
    <x v="13"/>
    <n v="1"/>
  </r>
  <r>
    <x v="7"/>
    <x v="4"/>
    <x v="76"/>
    <x v="13"/>
    <n v="59"/>
  </r>
  <r>
    <x v="7"/>
    <x v="4"/>
    <x v="77"/>
    <x v="13"/>
    <n v="2"/>
  </r>
  <r>
    <x v="7"/>
    <x v="4"/>
    <x v="79"/>
    <x v="13"/>
    <n v="3"/>
  </r>
  <r>
    <x v="7"/>
    <x v="4"/>
    <x v="80"/>
    <x v="13"/>
    <n v="5"/>
  </r>
  <r>
    <x v="7"/>
    <x v="4"/>
    <x v="81"/>
    <x v="13"/>
    <n v="2"/>
  </r>
  <r>
    <x v="7"/>
    <x v="4"/>
    <x v="83"/>
    <x v="13"/>
    <n v="1"/>
  </r>
  <r>
    <x v="7"/>
    <x v="4"/>
    <x v="87"/>
    <x v="13"/>
    <n v="3"/>
  </r>
  <r>
    <x v="7"/>
    <x v="4"/>
    <x v="63"/>
    <x v="14"/>
    <n v="37"/>
  </r>
  <r>
    <x v="7"/>
    <x v="4"/>
    <x v="64"/>
    <x v="14"/>
    <n v="89"/>
  </r>
  <r>
    <x v="7"/>
    <x v="4"/>
    <x v="65"/>
    <x v="14"/>
    <n v="4"/>
  </r>
  <r>
    <x v="7"/>
    <x v="4"/>
    <x v="66"/>
    <x v="14"/>
    <n v="2"/>
  </r>
  <r>
    <x v="7"/>
    <x v="4"/>
    <x v="67"/>
    <x v="14"/>
    <n v="21"/>
  </r>
  <r>
    <x v="7"/>
    <x v="4"/>
    <x v="68"/>
    <x v="14"/>
    <n v="4"/>
  </r>
  <r>
    <x v="7"/>
    <x v="4"/>
    <x v="69"/>
    <x v="14"/>
    <n v="12"/>
  </r>
  <r>
    <x v="7"/>
    <x v="4"/>
    <x v="70"/>
    <x v="14"/>
    <n v="33"/>
  </r>
  <r>
    <x v="7"/>
    <x v="4"/>
    <x v="71"/>
    <x v="14"/>
    <n v="43"/>
  </r>
  <r>
    <x v="7"/>
    <x v="4"/>
    <x v="72"/>
    <x v="14"/>
    <n v="37"/>
  </r>
  <r>
    <x v="7"/>
    <x v="4"/>
    <x v="73"/>
    <x v="14"/>
    <n v="18"/>
  </r>
  <r>
    <x v="7"/>
    <x v="4"/>
    <x v="74"/>
    <x v="14"/>
    <n v="17"/>
  </r>
  <r>
    <x v="7"/>
    <x v="4"/>
    <x v="75"/>
    <x v="14"/>
    <n v="19"/>
  </r>
  <r>
    <x v="7"/>
    <x v="4"/>
    <x v="76"/>
    <x v="14"/>
    <n v="308"/>
  </r>
  <r>
    <x v="7"/>
    <x v="4"/>
    <x v="77"/>
    <x v="14"/>
    <n v="173"/>
  </r>
  <r>
    <x v="7"/>
    <x v="4"/>
    <x v="78"/>
    <x v="14"/>
    <n v="46"/>
  </r>
  <r>
    <x v="7"/>
    <x v="4"/>
    <x v="79"/>
    <x v="14"/>
    <n v="96"/>
  </r>
  <r>
    <x v="7"/>
    <x v="4"/>
    <x v="80"/>
    <x v="14"/>
    <n v="261"/>
  </r>
  <r>
    <x v="7"/>
    <x v="4"/>
    <x v="81"/>
    <x v="14"/>
    <n v="71"/>
  </r>
  <r>
    <x v="7"/>
    <x v="4"/>
    <x v="82"/>
    <x v="14"/>
    <n v="27"/>
  </r>
  <r>
    <x v="7"/>
    <x v="4"/>
    <x v="83"/>
    <x v="14"/>
    <n v="11"/>
  </r>
  <r>
    <x v="7"/>
    <x v="4"/>
    <x v="84"/>
    <x v="14"/>
    <n v="1"/>
  </r>
  <r>
    <x v="7"/>
    <x v="4"/>
    <x v="85"/>
    <x v="14"/>
    <n v="7"/>
  </r>
  <r>
    <x v="7"/>
    <x v="4"/>
    <x v="86"/>
    <x v="14"/>
    <n v="6"/>
  </r>
  <r>
    <x v="7"/>
    <x v="4"/>
    <x v="87"/>
    <x v="14"/>
    <n v="13"/>
  </r>
  <r>
    <x v="7"/>
    <x v="4"/>
    <x v="88"/>
    <x v="14"/>
    <n v="2"/>
  </r>
  <r>
    <x v="7"/>
    <x v="4"/>
    <x v="63"/>
    <x v="15"/>
    <n v="6"/>
  </r>
  <r>
    <x v="7"/>
    <x v="4"/>
    <x v="64"/>
    <x v="15"/>
    <n v="15"/>
  </r>
  <r>
    <x v="7"/>
    <x v="4"/>
    <x v="65"/>
    <x v="15"/>
    <n v="2"/>
  </r>
  <r>
    <x v="7"/>
    <x v="4"/>
    <x v="66"/>
    <x v="15"/>
    <n v="11"/>
  </r>
  <r>
    <x v="7"/>
    <x v="4"/>
    <x v="67"/>
    <x v="15"/>
    <n v="13"/>
  </r>
  <r>
    <x v="7"/>
    <x v="4"/>
    <x v="68"/>
    <x v="15"/>
    <n v="10"/>
  </r>
  <r>
    <x v="7"/>
    <x v="4"/>
    <x v="69"/>
    <x v="15"/>
    <n v="10"/>
  </r>
  <r>
    <x v="7"/>
    <x v="4"/>
    <x v="70"/>
    <x v="15"/>
    <n v="3"/>
  </r>
  <r>
    <x v="7"/>
    <x v="4"/>
    <x v="71"/>
    <x v="15"/>
    <n v="12"/>
  </r>
  <r>
    <x v="7"/>
    <x v="4"/>
    <x v="72"/>
    <x v="15"/>
    <n v="10"/>
  </r>
  <r>
    <x v="7"/>
    <x v="4"/>
    <x v="73"/>
    <x v="15"/>
    <n v="6"/>
  </r>
  <r>
    <x v="7"/>
    <x v="4"/>
    <x v="74"/>
    <x v="15"/>
    <n v="10"/>
  </r>
  <r>
    <x v="7"/>
    <x v="4"/>
    <x v="75"/>
    <x v="15"/>
    <n v="3"/>
  </r>
  <r>
    <x v="7"/>
    <x v="4"/>
    <x v="76"/>
    <x v="15"/>
    <n v="88"/>
  </r>
  <r>
    <x v="7"/>
    <x v="4"/>
    <x v="77"/>
    <x v="15"/>
    <n v="10"/>
  </r>
  <r>
    <x v="7"/>
    <x v="4"/>
    <x v="78"/>
    <x v="15"/>
    <n v="2"/>
  </r>
  <r>
    <x v="7"/>
    <x v="4"/>
    <x v="79"/>
    <x v="15"/>
    <n v="10"/>
  </r>
  <r>
    <x v="7"/>
    <x v="4"/>
    <x v="80"/>
    <x v="15"/>
    <n v="64"/>
  </r>
  <r>
    <x v="7"/>
    <x v="4"/>
    <x v="81"/>
    <x v="15"/>
    <n v="9"/>
  </r>
  <r>
    <x v="7"/>
    <x v="4"/>
    <x v="82"/>
    <x v="15"/>
    <n v="8"/>
  </r>
  <r>
    <x v="7"/>
    <x v="4"/>
    <x v="83"/>
    <x v="15"/>
    <n v="8"/>
  </r>
  <r>
    <x v="7"/>
    <x v="4"/>
    <x v="84"/>
    <x v="15"/>
    <n v="1"/>
  </r>
  <r>
    <x v="7"/>
    <x v="4"/>
    <x v="85"/>
    <x v="15"/>
    <n v="11"/>
  </r>
  <r>
    <x v="7"/>
    <x v="4"/>
    <x v="86"/>
    <x v="15"/>
    <n v="14"/>
  </r>
  <r>
    <x v="7"/>
    <x v="4"/>
    <x v="87"/>
    <x v="15"/>
    <n v="16"/>
  </r>
  <r>
    <x v="7"/>
    <x v="4"/>
    <x v="88"/>
    <x v="15"/>
    <n v="1"/>
  </r>
  <r>
    <x v="7"/>
    <x v="4"/>
    <x v="63"/>
    <x v="16"/>
    <n v="6"/>
  </r>
  <r>
    <x v="7"/>
    <x v="4"/>
    <x v="64"/>
    <x v="16"/>
    <n v="7"/>
  </r>
  <r>
    <x v="7"/>
    <x v="4"/>
    <x v="65"/>
    <x v="16"/>
    <n v="1"/>
  </r>
  <r>
    <x v="7"/>
    <x v="4"/>
    <x v="66"/>
    <x v="16"/>
    <n v="5"/>
  </r>
  <r>
    <x v="7"/>
    <x v="4"/>
    <x v="67"/>
    <x v="16"/>
    <n v="2"/>
  </r>
  <r>
    <x v="7"/>
    <x v="4"/>
    <x v="68"/>
    <x v="16"/>
    <n v="3"/>
  </r>
  <r>
    <x v="7"/>
    <x v="4"/>
    <x v="69"/>
    <x v="16"/>
    <n v="4"/>
  </r>
  <r>
    <x v="7"/>
    <x v="4"/>
    <x v="70"/>
    <x v="16"/>
    <n v="4"/>
  </r>
  <r>
    <x v="7"/>
    <x v="4"/>
    <x v="71"/>
    <x v="16"/>
    <n v="5"/>
  </r>
  <r>
    <x v="7"/>
    <x v="4"/>
    <x v="72"/>
    <x v="16"/>
    <n v="3"/>
  </r>
  <r>
    <x v="7"/>
    <x v="4"/>
    <x v="73"/>
    <x v="16"/>
    <n v="7"/>
  </r>
  <r>
    <x v="7"/>
    <x v="4"/>
    <x v="74"/>
    <x v="16"/>
    <n v="2"/>
  </r>
  <r>
    <x v="7"/>
    <x v="4"/>
    <x v="75"/>
    <x v="16"/>
    <n v="5"/>
  </r>
  <r>
    <x v="7"/>
    <x v="4"/>
    <x v="76"/>
    <x v="16"/>
    <n v="9"/>
  </r>
  <r>
    <x v="7"/>
    <x v="4"/>
    <x v="77"/>
    <x v="16"/>
    <n v="9"/>
  </r>
  <r>
    <x v="7"/>
    <x v="4"/>
    <x v="78"/>
    <x v="16"/>
    <n v="4"/>
  </r>
  <r>
    <x v="7"/>
    <x v="4"/>
    <x v="79"/>
    <x v="16"/>
    <n v="2"/>
  </r>
  <r>
    <x v="7"/>
    <x v="4"/>
    <x v="80"/>
    <x v="16"/>
    <n v="10"/>
  </r>
  <r>
    <x v="7"/>
    <x v="4"/>
    <x v="81"/>
    <x v="16"/>
    <n v="5"/>
  </r>
  <r>
    <x v="7"/>
    <x v="4"/>
    <x v="82"/>
    <x v="16"/>
    <n v="2"/>
  </r>
  <r>
    <x v="7"/>
    <x v="4"/>
    <x v="83"/>
    <x v="16"/>
    <n v="5"/>
  </r>
  <r>
    <x v="7"/>
    <x v="4"/>
    <x v="85"/>
    <x v="16"/>
    <n v="3"/>
  </r>
  <r>
    <x v="7"/>
    <x v="4"/>
    <x v="86"/>
    <x v="16"/>
    <n v="1"/>
  </r>
  <r>
    <x v="7"/>
    <x v="4"/>
    <x v="87"/>
    <x v="16"/>
    <n v="1"/>
  </r>
  <r>
    <x v="7"/>
    <x v="4"/>
    <x v="63"/>
    <x v="33"/>
    <n v="11"/>
  </r>
  <r>
    <x v="7"/>
    <x v="4"/>
    <x v="64"/>
    <x v="33"/>
    <n v="24"/>
  </r>
  <r>
    <x v="7"/>
    <x v="4"/>
    <x v="65"/>
    <x v="33"/>
    <n v="4"/>
  </r>
  <r>
    <x v="7"/>
    <x v="4"/>
    <x v="67"/>
    <x v="33"/>
    <n v="3"/>
  </r>
  <r>
    <x v="7"/>
    <x v="4"/>
    <x v="68"/>
    <x v="33"/>
    <n v="3"/>
  </r>
  <r>
    <x v="7"/>
    <x v="4"/>
    <x v="69"/>
    <x v="33"/>
    <n v="5"/>
  </r>
  <r>
    <x v="7"/>
    <x v="4"/>
    <x v="70"/>
    <x v="33"/>
    <n v="2"/>
  </r>
  <r>
    <x v="7"/>
    <x v="4"/>
    <x v="71"/>
    <x v="33"/>
    <n v="3"/>
  </r>
  <r>
    <x v="7"/>
    <x v="4"/>
    <x v="72"/>
    <x v="33"/>
    <n v="1"/>
  </r>
  <r>
    <x v="7"/>
    <x v="4"/>
    <x v="73"/>
    <x v="33"/>
    <n v="5"/>
  </r>
  <r>
    <x v="7"/>
    <x v="4"/>
    <x v="74"/>
    <x v="33"/>
    <n v="1"/>
  </r>
  <r>
    <x v="7"/>
    <x v="4"/>
    <x v="75"/>
    <x v="33"/>
    <n v="7"/>
  </r>
  <r>
    <x v="7"/>
    <x v="4"/>
    <x v="76"/>
    <x v="33"/>
    <n v="8"/>
  </r>
  <r>
    <x v="7"/>
    <x v="4"/>
    <x v="77"/>
    <x v="33"/>
    <n v="9"/>
  </r>
  <r>
    <x v="7"/>
    <x v="4"/>
    <x v="78"/>
    <x v="33"/>
    <n v="6"/>
  </r>
  <r>
    <x v="7"/>
    <x v="4"/>
    <x v="79"/>
    <x v="33"/>
    <n v="5"/>
  </r>
  <r>
    <x v="7"/>
    <x v="4"/>
    <x v="80"/>
    <x v="33"/>
    <n v="13"/>
  </r>
  <r>
    <x v="7"/>
    <x v="4"/>
    <x v="81"/>
    <x v="33"/>
    <n v="11"/>
  </r>
  <r>
    <x v="7"/>
    <x v="4"/>
    <x v="82"/>
    <x v="33"/>
    <n v="26"/>
  </r>
  <r>
    <x v="7"/>
    <x v="4"/>
    <x v="83"/>
    <x v="33"/>
    <n v="6"/>
  </r>
  <r>
    <x v="7"/>
    <x v="4"/>
    <x v="84"/>
    <x v="33"/>
    <n v="7"/>
  </r>
  <r>
    <x v="7"/>
    <x v="4"/>
    <x v="85"/>
    <x v="33"/>
    <n v="15"/>
  </r>
  <r>
    <x v="7"/>
    <x v="4"/>
    <x v="86"/>
    <x v="33"/>
    <n v="10"/>
  </r>
  <r>
    <x v="7"/>
    <x v="4"/>
    <x v="87"/>
    <x v="33"/>
    <n v="17"/>
  </r>
  <r>
    <x v="7"/>
    <x v="4"/>
    <x v="88"/>
    <x v="33"/>
    <n v="6"/>
  </r>
  <r>
    <x v="7"/>
    <x v="4"/>
    <x v="63"/>
    <x v="34"/>
    <n v="2"/>
  </r>
  <r>
    <x v="7"/>
    <x v="4"/>
    <x v="64"/>
    <x v="34"/>
    <n v="2"/>
  </r>
  <r>
    <x v="7"/>
    <x v="4"/>
    <x v="67"/>
    <x v="34"/>
    <n v="2"/>
  </r>
  <r>
    <x v="7"/>
    <x v="4"/>
    <x v="68"/>
    <x v="34"/>
    <n v="1"/>
  </r>
  <r>
    <x v="7"/>
    <x v="4"/>
    <x v="72"/>
    <x v="34"/>
    <n v="2"/>
  </r>
  <r>
    <x v="7"/>
    <x v="4"/>
    <x v="73"/>
    <x v="34"/>
    <n v="1"/>
  </r>
  <r>
    <x v="7"/>
    <x v="4"/>
    <x v="76"/>
    <x v="34"/>
    <n v="2"/>
  </r>
  <r>
    <x v="7"/>
    <x v="4"/>
    <x v="78"/>
    <x v="34"/>
    <n v="3"/>
  </r>
  <r>
    <x v="7"/>
    <x v="4"/>
    <x v="79"/>
    <x v="34"/>
    <n v="1"/>
  </r>
  <r>
    <x v="7"/>
    <x v="4"/>
    <x v="80"/>
    <x v="34"/>
    <n v="1"/>
  </r>
  <r>
    <x v="7"/>
    <x v="4"/>
    <x v="82"/>
    <x v="34"/>
    <n v="7"/>
  </r>
  <r>
    <x v="7"/>
    <x v="4"/>
    <x v="83"/>
    <x v="34"/>
    <n v="2"/>
  </r>
  <r>
    <x v="7"/>
    <x v="4"/>
    <x v="85"/>
    <x v="34"/>
    <n v="2"/>
  </r>
  <r>
    <x v="7"/>
    <x v="4"/>
    <x v="86"/>
    <x v="34"/>
    <n v="4"/>
  </r>
  <r>
    <x v="7"/>
    <x v="4"/>
    <x v="87"/>
    <x v="34"/>
    <n v="7"/>
  </r>
  <r>
    <x v="7"/>
    <x v="4"/>
    <x v="64"/>
    <x v="35"/>
    <n v="4"/>
  </r>
  <r>
    <x v="7"/>
    <x v="4"/>
    <x v="72"/>
    <x v="35"/>
    <n v="1"/>
  </r>
  <r>
    <x v="7"/>
    <x v="4"/>
    <x v="77"/>
    <x v="35"/>
    <n v="1"/>
  </r>
  <r>
    <x v="7"/>
    <x v="4"/>
    <x v="78"/>
    <x v="35"/>
    <n v="1"/>
  </r>
  <r>
    <x v="7"/>
    <x v="4"/>
    <x v="79"/>
    <x v="35"/>
    <n v="1"/>
  </r>
  <r>
    <x v="7"/>
    <x v="4"/>
    <x v="80"/>
    <x v="35"/>
    <n v="1"/>
  </r>
  <r>
    <x v="7"/>
    <x v="4"/>
    <x v="82"/>
    <x v="35"/>
    <n v="2"/>
  </r>
  <r>
    <x v="7"/>
    <x v="4"/>
    <x v="83"/>
    <x v="35"/>
    <n v="1"/>
  </r>
  <r>
    <x v="7"/>
    <x v="4"/>
    <x v="84"/>
    <x v="35"/>
    <n v="2"/>
  </r>
  <r>
    <x v="7"/>
    <x v="4"/>
    <x v="85"/>
    <x v="35"/>
    <n v="2"/>
  </r>
  <r>
    <x v="7"/>
    <x v="4"/>
    <x v="86"/>
    <x v="35"/>
    <n v="4"/>
  </r>
  <r>
    <x v="7"/>
    <x v="4"/>
    <x v="64"/>
    <x v="36"/>
    <n v="4"/>
  </r>
  <r>
    <x v="7"/>
    <x v="4"/>
    <x v="67"/>
    <x v="36"/>
    <n v="1"/>
  </r>
  <r>
    <x v="7"/>
    <x v="4"/>
    <x v="68"/>
    <x v="36"/>
    <n v="2"/>
  </r>
  <r>
    <x v="7"/>
    <x v="4"/>
    <x v="69"/>
    <x v="36"/>
    <n v="1"/>
  </r>
  <r>
    <x v="7"/>
    <x v="4"/>
    <x v="75"/>
    <x v="36"/>
    <n v="1"/>
  </r>
  <r>
    <x v="7"/>
    <x v="4"/>
    <x v="76"/>
    <x v="36"/>
    <n v="1"/>
  </r>
  <r>
    <x v="7"/>
    <x v="4"/>
    <x v="77"/>
    <x v="36"/>
    <n v="2"/>
  </r>
  <r>
    <x v="7"/>
    <x v="4"/>
    <x v="81"/>
    <x v="36"/>
    <n v="1"/>
  </r>
  <r>
    <x v="7"/>
    <x v="4"/>
    <x v="82"/>
    <x v="36"/>
    <n v="2"/>
  </r>
  <r>
    <x v="7"/>
    <x v="4"/>
    <x v="83"/>
    <x v="36"/>
    <n v="1"/>
  </r>
  <r>
    <x v="7"/>
    <x v="4"/>
    <x v="84"/>
    <x v="36"/>
    <n v="1"/>
  </r>
  <r>
    <x v="7"/>
    <x v="4"/>
    <x v="85"/>
    <x v="36"/>
    <n v="2"/>
  </r>
  <r>
    <x v="7"/>
    <x v="4"/>
    <x v="86"/>
    <x v="36"/>
    <n v="5"/>
  </r>
  <r>
    <x v="7"/>
    <x v="4"/>
    <x v="65"/>
    <x v="32"/>
    <n v="109"/>
  </r>
  <r>
    <x v="7"/>
    <x v="4"/>
    <x v="66"/>
    <x v="32"/>
    <n v="131"/>
  </r>
  <r>
    <x v="7"/>
    <x v="4"/>
    <x v="67"/>
    <x v="32"/>
    <n v="340"/>
  </r>
  <r>
    <x v="7"/>
    <x v="4"/>
    <x v="68"/>
    <x v="32"/>
    <n v="340"/>
  </r>
  <r>
    <x v="7"/>
    <x v="4"/>
    <x v="69"/>
    <x v="32"/>
    <n v="342"/>
  </r>
  <r>
    <x v="7"/>
    <x v="4"/>
    <x v="70"/>
    <x v="32"/>
    <n v="405"/>
  </r>
  <r>
    <x v="7"/>
    <x v="4"/>
    <x v="71"/>
    <x v="32"/>
    <n v="243"/>
  </r>
  <r>
    <x v="7"/>
    <x v="4"/>
    <x v="73"/>
    <x v="32"/>
    <n v="499"/>
  </r>
  <r>
    <x v="7"/>
    <x v="4"/>
    <x v="74"/>
    <x v="32"/>
    <n v="78"/>
  </r>
  <r>
    <x v="7"/>
    <x v="4"/>
    <x v="82"/>
    <x v="32"/>
    <n v="29"/>
  </r>
  <r>
    <x v="7"/>
    <x v="4"/>
    <x v="84"/>
    <x v="32"/>
    <n v="116"/>
  </r>
  <r>
    <x v="7"/>
    <x v="4"/>
    <x v="85"/>
    <x v="32"/>
    <n v="62"/>
  </r>
  <r>
    <x v="7"/>
    <x v="4"/>
    <x v="86"/>
    <x v="32"/>
    <n v="268"/>
  </r>
  <r>
    <x v="7"/>
    <x v="4"/>
    <x v="87"/>
    <x v="32"/>
    <n v="754"/>
  </r>
  <r>
    <x v="7"/>
    <x v="4"/>
    <x v="88"/>
    <x v="32"/>
    <n v="651"/>
  </r>
  <r>
    <x v="7"/>
    <x v="4"/>
    <x v="63"/>
    <x v="17"/>
    <n v="952"/>
  </r>
  <r>
    <x v="7"/>
    <x v="4"/>
    <x v="64"/>
    <x v="17"/>
    <n v="1857"/>
  </r>
  <r>
    <x v="7"/>
    <x v="4"/>
    <x v="65"/>
    <x v="17"/>
    <n v="1363"/>
  </r>
  <r>
    <x v="7"/>
    <x v="4"/>
    <x v="66"/>
    <x v="17"/>
    <n v="2075"/>
  </r>
  <r>
    <x v="7"/>
    <x v="4"/>
    <x v="67"/>
    <x v="17"/>
    <n v="1135"/>
  </r>
  <r>
    <x v="7"/>
    <x v="4"/>
    <x v="68"/>
    <x v="17"/>
    <n v="1453"/>
  </r>
  <r>
    <x v="7"/>
    <x v="4"/>
    <x v="69"/>
    <x v="17"/>
    <n v="1803"/>
  </r>
  <r>
    <x v="7"/>
    <x v="4"/>
    <x v="70"/>
    <x v="17"/>
    <n v="1453"/>
  </r>
  <r>
    <x v="7"/>
    <x v="4"/>
    <x v="71"/>
    <x v="17"/>
    <n v="1063"/>
  </r>
  <r>
    <x v="7"/>
    <x v="4"/>
    <x v="72"/>
    <x v="17"/>
    <n v="1166"/>
  </r>
  <r>
    <x v="7"/>
    <x v="4"/>
    <x v="73"/>
    <x v="17"/>
    <n v="1634"/>
  </r>
  <r>
    <x v="7"/>
    <x v="4"/>
    <x v="74"/>
    <x v="17"/>
    <n v="1101"/>
  </r>
  <r>
    <x v="7"/>
    <x v="4"/>
    <x v="75"/>
    <x v="17"/>
    <n v="2807"/>
  </r>
  <r>
    <x v="7"/>
    <x v="4"/>
    <x v="76"/>
    <x v="17"/>
    <n v="1177"/>
  </r>
  <r>
    <x v="7"/>
    <x v="4"/>
    <x v="77"/>
    <x v="17"/>
    <n v="1184"/>
  </r>
  <r>
    <x v="7"/>
    <x v="4"/>
    <x v="78"/>
    <x v="17"/>
    <n v="267"/>
  </r>
  <r>
    <x v="7"/>
    <x v="4"/>
    <x v="79"/>
    <x v="17"/>
    <n v="390"/>
  </r>
  <r>
    <x v="7"/>
    <x v="4"/>
    <x v="80"/>
    <x v="17"/>
    <n v="775"/>
  </r>
  <r>
    <x v="7"/>
    <x v="4"/>
    <x v="81"/>
    <x v="17"/>
    <n v="217"/>
  </r>
  <r>
    <x v="7"/>
    <x v="4"/>
    <x v="82"/>
    <x v="17"/>
    <n v="1181"/>
  </r>
  <r>
    <x v="7"/>
    <x v="4"/>
    <x v="83"/>
    <x v="17"/>
    <n v="539"/>
  </r>
  <r>
    <x v="7"/>
    <x v="4"/>
    <x v="84"/>
    <x v="17"/>
    <n v="504"/>
  </r>
  <r>
    <x v="7"/>
    <x v="4"/>
    <x v="85"/>
    <x v="17"/>
    <n v="1069"/>
  </r>
  <r>
    <x v="7"/>
    <x v="4"/>
    <x v="86"/>
    <x v="17"/>
    <n v="1188"/>
  </r>
  <r>
    <x v="7"/>
    <x v="4"/>
    <x v="87"/>
    <x v="17"/>
    <n v="1111"/>
  </r>
  <r>
    <x v="7"/>
    <x v="4"/>
    <x v="88"/>
    <x v="17"/>
    <n v="709"/>
  </r>
  <r>
    <x v="7"/>
    <x v="4"/>
    <x v="63"/>
    <x v="18"/>
    <n v="4319"/>
  </r>
  <r>
    <x v="7"/>
    <x v="4"/>
    <x v="64"/>
    <x v="18"/>
    <n v="5069"/>
  </r>
  <r>
    <x v="7"/>
    <x v="4"/>
    <x v="65"/>
    <x v="18"/>
    <n v="235"/>
  </r>
  <r>
    <x v="7"/>
    <x v="4"/>
    <x v="66"/>
    <x v="18"/>
    <n v="2394"/>
  </r>
  <r>
    <x v="7"/>
    <x v="4"/>
    <x v="67"/>
    <x v="18"/>
    <n v="11514"/>
  </r>
  <r>
    <x v="7"/>
    <x v="4"/>
    <x v="68"/>
    <x v="18"/>
    <n v="1782"/>
  </r>
  <r>
    <x v="7"/>
    <x v="4"/>
    <x v="69"/>
    <x v="18"/>
    <n v="1425"/>
  </r>
  <r>
    <x v="7"/>
    <x v="4"/>
    <x v="70"/>
    <x v="18"/>
    <n v="1120"/>
  </r>
  <r>
    <x v="7"/>
    <x v="4"/>
    <x v="71"/>
    <x v="18"/>
    <n v="1019"/>
  </r>
  <r>
    <x v="7"/>
    <x v="4"/>
    <x v="72"/>
    <x v="18"/>
    <n v="5091"/>
  </r>
  <r>
    <x v="7"/>
    <x v="4"/>
    <x v="73"/>
    <x v="18"/>
    <n v="11950"/>
  </r>
  <r>
    <x v="7"/>
    <x v="4"/>
    <x v="74"/>
    <x v="18"/>
    <n v="12493"/>
  </r>
  <r>
    <x v="7"/>
    <x v="4"/>
    <x v="75"/>
    <x v="18"/>
    <n v="12379"/>
  </r>
  <r>
    <x v="7"/>
    <x v="4"/>
    <x v="76"/>
    <x v="18"/>
    <n v="15064"/>
  </r>
  <r>
    <x v="7"/>
    <x v="4"/>
    <x v="77"/>
    <x v="18"/>
    <n v="6735"/>
  </r>
  <r>
    <x v="7"/>
    <x v="4"/>
    <x v="78"/>
    <x v="18"/>
    <n v="790"/>
  </r>
  <r>
    <x v="7"/>
    <x v="4"/>
    <x v="79"/>
    <x v="18"/>
    <n v="1126"/>
  </r>
  <r>
    <x v="7"/>
    <x v="4"/>
    <x v="80"/>
    <x v="18"/>
    <n v="19594"/>
  </r>
  <r>
    <x v="7"/>
    <x v="4"/>
    <x v="81"/>
    <x v="18"/>
    <n v="358"/>
  </r>
  <r>
    <x v="7"/>
    <x v="4"/>
    <x v="82"/>
    <x v="18"/>
    <n v="303"/>
  </r>
  <r>
    <x v="7"/>
    <x v="4"/>
    <x v="83"/>
    <x v="18"/>
    <n v="464"/>
  </r>
  <r>
    <x v="7"/>
    <x v="4"/>
    <x v="85"/>
    <x v="18"/>
    <n v="752"/>
  </r>
  <r>
    <x v="7"/>
    <x v="4"/>
    <x v="86"/>
    <x v="18"/>
    <n v="296"/>
  </r>
  <r>
    <x v="7"/>
    <x v="4"/>
    <x v="87"/>
    <x v="18"/>
    <n v="11"/>
  </r>
  <r>
    <x v="7"/>
    <x v="4"/>
    <x v="64"/>
    <x v="19"/>
    <n v="64720"/>
  </r>
  <r>
    <x v="7"/>
    <x v="4"/>
    <x v="71"/>
    <x v="19"/>
    <n v="16"/>
  </r>
  <r>
    <x v="7"/>
    <x v="4"/>
    <x v="76"/>
    <x v="19"/>
    <n v="351895"/>
  </r>
  <r>
    <x v="7"/>
    <x v="4"/>
    <x v="77"/>
    <x v="19"/>
    <n v="103000"/>
  </r>
  <r>
    <x v="7"/>
    <x v="4"/>
    <x v="79"/>
    <x v="19"/>
    <n v="159897"/>
  </r>
  <r>
    <x v="7"/>
    <x v="4"/>
    <x v="64"/>
    <x v="20"/>
    <n v="12173"/>
  </r>
  <r>
    <x v="7"/>
    <x v="4"/>
    <x v="70"/>
    <x v="20"/>
    <n v="4"/>
  </r>
  <r>
    <x v="7"/>
    <x v="4"/>
    <x v="71"/>
    <x v="20"/>
    <n v="18"/>
  </r>
  <r>
    <x v="7"/>
    <x v="4"/>
    <x v="76"/>
    <x v="20"/>
    <n v="10051"/>
  </r>
  <r>
    <x v="7"/>
    <x v="4"/>
    <x v="80"/>
    <x v="20"/>
    <n v="10"/>
  </r>
  <r>
    <x v="7"/>
    <x v="4"/>
    <x v="63"/>
    <x v="42"/>
    <n v="5291"/>
  </r>
  <r>
    <x v="7"/>
    <x v="4"/>
    <x v="64"/>
    <x v="42"/>
    <n v="7473"/>
  </r>
  <r>
    <x v="7"/>
    <x v="4"/>
    <x v="65"/>
    <x v="42"/>
    <n v="5197"/>
  </r>
  <r>
    <x v="7"/>
    <x v="4"/>
    <x v="66"/>
    <x v="42"/>
    <n v="7115"/>
  </r>
  <r>
    <x v="7"/>
    <x v="4"/>
    <x v="67"/>
    <x v="42"/>
    <n v="1836"/>
  </r>
  <r>
    <x v="7"/>
    <x v="4"/>
    <x v="68"/>
    <x v="42"/>
    <n v="3050"/>
  </r>
  <r>
    <x v="7"/>
    <x v="4"/>
    <x v="69"/>
    <x v="42"/>
    <n v="5577"/>
  </r>
  <r>
    <x v="7"/>
    <x v="4"/>
    <x v="70"/>
    <x v="42"/>
    <n v="8324"/>
  </r>
  <r>
    <x v="7"/>
    <x v="4"/>
    <x v="71"/>
    <x v="42"/>
    <n v="4013"/>
  </r>
  <r>
    <x v="7"/>
    <x v="4"/>
    <x v="72"/>
    <x v="42"/>
    <n v="9089"/>
  </r>
  <r>
    <x v="7"/>
    <x v="4"/>
    <x v="73"/>
    <x v="42"/>
    <n v="10316"/>
  </r>
  <r>
    <x v="7"/>
    <x v="4"/>
    <x v="74"/>
    <x v="42"/>
    <n v="4433"/>
  </r>
  <r>
    <x v="7"/>
    <x v="4"/>
    <x v="75"/>
    <x v="42"/>
    <n v="7248"/>
  </r>
  <r>
    <x v="7"/>
    <x v="4"/>
    <x v="76"/>
    <x v="42"/>
    <n v="6140"/>
  </r>
  <r>
    <x v="7"/>
    <x v="4"/>
    <x v="77"/>
    <x v="42"/>
    <n v="2859"/>
  </r>
  <r>
    <x v="7"/>
    <x v="4"/>
    <x v="78"/>
    <x v="42"/>
    <n v="793"/>
  </r>
  <r>
    <x v="7"/>
    <x v="4"/>
    <x v="79"/>
    <x v="42"/>
    <n v="1847"/>
  </r>
  <r>
    <x v="7"/>
    <x v="4"/>
    <x v="80"/>
    <x v="42"/>
    <n v="2946"/>
  </r>
  <r>
    <x v="7"/>
    <x v="4"/>
    <x v="81"/>
    <x v="42"/>
    <n v="1889"/>
  </r>
  <r>
    <x v="7"/>
    <x v="4"/>
    <x v="82"/>
    <x v="42"/>
    <n v="4356"/>
  </r>
  <r>
    <x v="7"/>
    <x v="4"/>
    <x v="83"/>
    <x v="42"/>
    <n v="2541"/>
  </r>
  <r>
    <x v="7"/>
    <x v="4"/>
    <x v="84"/>
    <x v="42"/>
    <n v="1080"/>
  </r>
  <r>
    <x v="7"/>
    <x v="4"/>
    <x v="85"/>
    <x v="42"/>
    <n v="5230"/>
  </r>
  <r>
    <x v="7"/>
    <x v="4"/>
    <x v="86"/>
    <x v="42"/>
    <n v="1244"/>
  </r>
  <r>
    <x v="7"/>
    <x v="4"/>
    <x v="87"/>
    <x v="42"/>
    <n v="3703"/>
  </r>
  <r>
    <x v="7"/>
    <x v="4"/>
    <x v="88"/>
    <x v="42"/>
    <n v="3607"/>
  </r>
  <r>
    <x v="7"/>
    <x v="4"/>
    <x v="63"/>
    <x v="21"/>
    <n v="3750"/>
  </r>
  <r>
    <x v="7"/>
    <x v="4"/>
    <x v="64"/>
    <x v="21"/>
    <n v="5609"/>
  </r>
  <r>
    <x v="7"/>
    <x v="4"/>
    <x v="65"/>
    <x v="21"/>
    <n v="3971"/>
  </r>
  <r>
    <x v="7"/>
    <x v="4"/>
    <x v="66"/>
    <x v="21"/>
    <n v="5771"/>
  </r>
  <r>
    <x v="7"/>
    <x v="4"/>
    <x v="67"/>
    <x v="21"/>
    <n v="1498"/>
  </r>
  <r>
    <x v="7"/>
    <x v="4"/>
    <x v="68"/>
    <x v="21"/>
    <n v="2372"/>
  </r>
  <r>
    <x v="7"/>
    <x v="4"/>
    <x v="69"/>
    <x v="21"/>
    <n v="3923"/>
  </r>
  <r>
    <x v="7"/>
    <x v="4"/>
    <x v="70"/>
    <x v="21"/>
    <n v="5800"/>
  </r>
  <r>
    <x v="7"/>
    <x v="4"/>
    <x v="71"/>
    <x v="21"/>
    <n v="3278"/>
  </r>
  <r>
    <x v="7"/>
    <x v="4"/>
    <x v="72"/>
    <x v="21"/>
    <n v="6351"/>
  </r>
  <r>
    <x v="7"/>
    <x v="4"/>
    <x v="73"/>
    <x v="21"/>
    <n v="7241"/>
  </r>
  <r>
    <x v="7"/>
    <x v="4"/>
    <x v="74"/>
    <x v="21"/>
    <n v="2911"/>
  </r>
  <r>
    <x v="7"/>
    <x v="4"/>
    <x v="75"/>
    <x v="21"/>
    <n v="5618"/>
  </r>
  <r>
    <x v="7"/>
    <x v="4"/>
    <x v="76"/>
    <x v="21"/>
    <n v="4615"/>
  </r>
  <r>
    <x v="7"/>
    <x v="4"/>
    <x v="77"/>
    <x v="21"/>
    <n v="2173"/>
  </r>
  <r>
    <x v="7"/>
    <x v="4"/>
    <x v="78"/>
    <x v="21"/>
    <n v="661"/>
  </r>
  <r>
    <x v="7"/>
    <x v="4"/>
    <x v="79"/>
    <x v="21"/>
    <n v="1516"/>
  </r>
  <r>
    <x v="7"/>
    <x v="4"/>
    <x v="80"/>
    <x v="21"/>
    <n v="2788"/>
  </r>
  <r>
    <x v="7"/>
    <x v="4"/>
    <x v="81"/>
    <x v="21"/>
    <n v="1552"/>
  </r>
  <r>
    <x v="7"/>
    <x v="4"/>
    <x v="82"/>
    <x v="21"/>
    <n v="3357"/>
  </r>
  <r>
    <x v="7"/>
    <x v="4"/>
    <x v="83"/>
    <x v="21"/>
    <n v="1961"/>
  </r>
  <r>
    <x v="7"/>
    <x v="4"/>
    <x v="84"/>
    <x v="21"/>
    <n v="845"/>
  </r>
  <r>
    <x v="7"/>
    <x v="4"/>
    <x v="85"/>
    <x v="21"/>
    <n v="4347"/>
  </r>
  <r>
    <x v="7"/>
    <x v="4"/>
    <x v="86"/>
    <x v="21"/>
    <n v="983"/>
  </r>
  <r>
    <x v="7"/>
    <x v="4"/>
    <x v="87"/>
    <x v="21"/>
    <n v="2529"/>
  </r>
  <r>
    <x v="7"/>
    <x v="4"/>
    <x v="88"/>
    <x v="21"/>
    <n v="2640"/>
  </r>
  <r>
    <x v="7"/>
    <x v="4"/>
    <x v="63"/>
    <x v="22"/>
    <n v="10512"/>
  </r>
  <r>
    <x v="7"/>
    <x v="4"/>
    <x v="64"/>
    <x v="22"/>
    <n v="2062"/>
  </r>
  <r>
    <x v="7"/>
    <x v="4"/>
    <x v="65"/>
    <x v="22"/>
    <n v="36"/>
  </r>
  <r>
    <x v="7"/>
    <x v="4"/>
    <x v="66"/>
    <x v="22"/>
    <n v="52"/>
  </r>
  <r>
    <x v="7"/>
    <x v="4"/>
    <x v="67"/>
    <x v="22"/>
    <n v="431"/>
  </r>
  <r>
    <x v="7"/>
    <x v="4"/>
    <x v="68"/>
    <x v="22"/>
    <n v="73"/>
  </r>
  <r>
    <x v="7"/>
    <x v="4"/>
    <x v="69"/>
    <x v="22"/>
    <n v="35"/>
  </r>
  <r>
    <x v="7"/>
    <x v="4"/>
    <x v="70"/>
    <x v="22"/>
    <n v="37"/>
  </r>
  <r>
    <x v="7"/>
    <x v="4"/>
    <x v="71"/>
    <x v="22"/>
    <n v="4067"/>
  </r>
  <r>
    <x v="7"/>
    <x v="4"/>
    <x v="72"/>
    <x v="22"/>
    <n v="5825"/>
  </r>
  <r>
    <x v="7"/>
    <x v="4"/>
    <x v="73"/>
    <x v="22"/>
    <n v="7458"/>
  </r>
  <r>
    <x v="7"/>
    <x v="4"/>
    <x v="74"/>
    <x v="22"/>
    <n v="25"/>
  </r>
  <r>
    <x v="7"/>
    <x v="4"/>
    <x v="75"/>
    <x v="22"/>
    <n v="63"/>
  </r>
  <r>
    <x v="7"/>
    <x v="4"/>
    <x v="76"/>
    <x v="22"/>
    <n v="19560"/>
  </r>
  <r>
    <x v="7"/>
    <x v="4"/>
    <x v="77"/>
    <x v="22"/>
    <n v="22339"/>
  </r>
  <r>
    <x v="7"/>
    <x v="4"/>
    <x v="78"/>
    <x v="22"/>
    <n v="7564"/>
  </r>
  <r>
    <x v="7"/>
    <x v="4"/>
    <x v="79"/>
    <x v="22"/>
    <n v="2006"/>
  </r>
  <r>
    <x v="7"/>
    <x v="4"/>
    <x v="80"/>
    <x v="22"/>
    <n v="14933"/>
  </r>
  <r>
    <x v="7"/>
    <x v="4"/>
    <x v="81"/>
    <x v="22"/>
    <n v="59"/>
  </r>
  <r>
    <x v="7"/>
    <x v="4"/>
    <x v="82"/>
    <x v="22"/>
    <n v="2008"/>
  </r>
  <r>
    <x v="7"/>
    <x v="4"/>
    <x v="83"/>
    <x v="22"/>
    <n v="4035"/>
  </r>
  <r>
    <x v="7"/>
    <x v="4"/>
    <x v="85"/>
    <x v="22"/>
    <n v="34"/>
  </r>
  <r>
    <x v="7"/>
    <x v="4"/>
    <x v="86"/>
    <x v="22"/>
    <n v="5600"/>
  </r>
  <r>
    <x v="7"/>
    <x v="4"/>
    <x v="87"/>
    <x v="22"/>
    <n v="10"/>
  </r>
  <r>
    <x v="7"/>
    <x v="4"/>
    <x v="63"/>
    <x v="23"/>
    <n v="22"/>
  </r>
  <r>
    <x v="7"/>
    <x v="4"/>
    <x v="64"/>
    <x v="23"/>
    <n v="238"/>
  </r>
  <r>
    <x v="7"/>
    <x v="4"/>
    <x v="65"/>
    <x v="23"/>
    <n v="4"/>
  </r>
  <r>
    <x v="7"/>
    <x v="4"/>
    <x v="73"/>
    <x v="23"/>
    <n v="71"/>
  </r>
  <r>
    <x v="7"/>
    <x v="4"/>
    <x v="76"/>
    <x v="23"/>
    <n v="188"/>
  </r>
  <r>
    <x v="7"/>
    <x v="4"/>
    <x v="77"/>
    <x v="23"/>
    <n v="539"/>
  </r>
  <r>
    <x v="7"/>
    <x v="4"/>
    <x v="78"/>
    <x v="23"/>
    <n v="4"/>
  </r>
  <r>
    <x v="7"/>
    <x v="4"/>
    <x v="79"/>
    <x v="23"/>
    <n v="347"/>
  </r>
  <r>
    <x v="7"/>
    <x v="4"/>
    <x v="80"/>
    <x v="23"/>
    <n v="126"/>
  </r>
  <r>
    <x v="7"/>
    <x v="4"/>
    <x v="81"/>
    <x v="23"/>
    <n v="18"/>
  </r>
  <r>
    <x v="7"/>
    <x v="4"/>
    <x v="82"/>
    <x v="23"/>
    <n v="8"/>
  </r>
  <r>
    <x v="7"/>
    <x v="4"/>
    <x v="83"/>
    <x v="23"/>
    <n v="1"/>
  </r>
  <r>
    <x v="7"/>
    <x v="4"/>
    <x v="86"/>
    <x v="23"/>
    <n v="12"/>
  </r>
  <r>
    <x v="7"/>
    <x v="4"/>
    <x v="72"/>
    <x v="24"/>
    <n v="3"/>
  </r>
  <r>
    <x v="7"/>
    <x v="4"/>
    <x v="76"/>
    <x v="24"/>
    <n v="25"/>
  </r>
  <r>
    <x v="7"/>
    <x v="4"/>
    <x v="77"/>
    <x v="24"/>
    <n v="1"/>
  </r>
  <r>
    <x v="7"/>
    <x v="4"/>
    <x v="79"/>
    <x v="24"/>
    <n v="2"/>
  </r>
  <r>
    <x v="7"/>
    <x v="4"/>
    <x v="80"/>
    <x v="24"/>
    <n v="44"/>
  </r>
  <r>
    <x v="7"/>
    <x v="4"/>
    <x v="81"/>
    <x v="24"/>
    <n v="7"/>
  </r>
  <r>
    <x v="7"/>
    <x v="4"/>
    <x v="82"/>
    <x v="24"/>
    <n v="3"/>
  </r>
  <r>
    <x v="7"/>
    <x v="4"/>
    <x v="63"/>
    <x v="25"/>
    <n v="28398"/>
  </r>
  <r>
    <x v="7"/>
    <x v="4"/>
    <x v="64"/>
    <x v="25"/>
    <n v="55281"/>
  </r>
  <r>
    <x v="7"/>
    <x v="4"/>
    <x v="65"/>
    <x v="25"/>
    <n v="31221"/>
  </r>
  <r>
    <x v="7"/>
    <x v="4"/>
    <x v="66"/>
    <x v="25"/>
    <n v="41054"/>
  </r>
  <r>
    <x v="7"/>
    <x v="4"/>
    <x v="67"/>
    <x v="25"/>
    <n v="24512"/>
  </r>
  <r>
    <x v="7"/>
    <x v="4"/>
    <x v="68"/>
    <x v="25"/>
    <n v="22632"/>
  </r>
  <r>
    <x v="7"/>
    <x v="4"/>
    <x v="69"/>
    <x v="25"/>
    <n v="35884"/>
  </r>
  <r>
    <x v="7"/>
    <x v="4"/>
    <x v="70"/>
    <x v="25"/>
    <n v="43230"/>
  </r>
  <r>
    <x v="7"/>
    <x v="4"/>
    <x v="71"/>
    <x v="25"/>
    <n v="29029"/>
  </r>
  <r>
    <x v="7"/>
    <x v="4"/>
    <x v="72"/>
    <x v="25"/>
    <n v="34928"/>
  </r>
  <r>
    <x v="7"/>
    <x v="4"/>
    <x v="73"/>
    <x v="25"/>
    <n v="46980"/>
  </r>
  <r>
    <x v="7"/>
    <x v="4"/>
    <x v="74"/>
    <x v="25"/>
    <n v="32117"/>
  </r>
  <r>
    <x v="7"/>
    <x v="4"/>
    <x v="75"/>
    <x v="25"/>
    <n v="70409"/>
  </r>
  <r>
    <x v="7"/>
    <x v="4"/>
    <x v="76"/>
    <x v="25"/>
    <n v="32191"/>
  </r>
  <r>
    <x v="7"/>
    <x v="4"/>
    <x v="77"/>
    <x v="25"/>
    <n v="26153"/>
  </r>
  <r>
    <x v="7"/>
    <x v="4"/>
    <x v="78"/>
    <x v="25"/>
    <n v="8274"/>
  </r>
  <r>
    <x v="7"/>
    <x v="4"/>
    <x v="79"/>
    <x v="25"/>
    <n v="11562"/>
  </r>
  <r>
    <x v="7"/>
    <x v="4"/>
    <x v="80"/>
    <x v="25"/>
    <n v="29051"/>
  </r>
  <r>
    <x v="7"/>
    <x v="4"/>
    <x v="81"/>
    <x v="25"/>
    <n v="14318"/>
  </r>
  <r>
    <x v="7"/>
    <x v="4"/>
    <x v="82"/>
    <x v="25"/>
    <n v="41600"/>
  </r>
  <r>
    <x v="7"/>
    <x v="4"/>
    <x v="83"/>
    <x v="25"/>
    <n v="21631"/>
  </r>
  <r>
    <x v="7"/>
    <x v="4"/>
    <x v="84"/>
    <x v="25"/>
    <n v="15280"/>
  </r>
  <r>
    <x v="7"/>
    <x v="4"/>
    <x v="85"/>
    <x v="25"/>
    <n v="36919"/>
  </r>
  <r>
    <x v="7"/>
    <x v="4"/>
    <x v="86"/>
    <x v="25"/>
    <n v="30123"/>
  </r>
  <r>
    <x v="7"/>
    <x v="4"/>
    <x v="87"/>
    <x v="25"/>
    <n v="28333"/>
  </r>
  <r>
    <x v="7"/>
    <x v="4"/>
    <x v="88"/>
    <x v="25"/>
    <n v="20524"/>
  </r>
  <r>
    <x v="7"/>
    <x v="4"/>
    <x v="63"/>
    <x v="26"/>
    <n v="1"/>
  </r>
  <r>
    <x v="7"/>
    <x v="4"/>
    <x v="64"/>
    <x v="26"/>
    <n v="20"/>
  </r>
  <r>
    <x v="7"/>
    <x v="4"/>
    <x v="67"/>
    <x v="26"/>
    <n v="18"/>
  </r>
  <r>
    <x v="7"/>
    <x v="4"/>
    <x v="68"/>
    <x v="26"/>
    <n v="10"/>
  </r>
  <r>
    <x v="7"/>
    <x v="4"/>
    <x v="69"/>
    <x v="26"/>
    <n v="1"/>
  </r>
  <r>
    <x v="7"/>
    <x v="4"/>
    <x v="71"/>
    <x v="26"/>
    <n v="2"/>
  </r>
  <r>
    <x v="7"/>
    <x v="4"/>
    <x v="72"/>
    <x v="26"/>
    <n v="2"/>
  </r>
  <r>
    <x v="7"/>
    <x v="4"/>
    <x v="73"/>
    <x v="26"/>
    <n v="2"/>
  </r>
  <r>
    <x v="7"/>
    <x v="4"/>
    <x v="74"/>
    <x v="26"/>
    <n v="4"/>
  </r>
  <r>
    <x v="7"/>
    <x v="4"/>
    <x v="75"/>
    <x v="26"/>
    <n v="1"/>
  </r>
  <r>
    <x v="7"/>
    <x v="4"/>
    <x v="76"/>
    <x v="26"/>
    <n v="6918"/>
  </r>
  <r>
    <x v="7"/>
    <x v="4"/>
    <x v="77"/>
    <x v="26"/>
    <n v="90"/>
  </r>
  <r>
    <x v="7"/>
    <x v="4"/>
    <x v="79"/>
    <x v="26"/>
    <n v="37"/>
  </r>
  <r>
    <x v="7"/>
    <x v="4"/>
    <x v="80"/>
    <x v="26"/>
    <n v="101"/>
  </r>
  <r>
    <x v="7"/>
    <x v="4"/>
    <x v="81"/>
    <x v="26"/>
    <n v="21"/>
  </r>
  <r>
    <x v="7"/>
    <x v="4"/>
    <x v="83"/>
    <x v="26"/>
    <n v="4"/>
  </r>
  <r>
    <x v="7"/>
    <x v="4"/>
    <x v="87"/>
    <x v="26"/>
    <n v="12"/>
  </r>
  <r>
    <x v="7"/>
    <x v="4"/>
    <x v="63"/>
    <x v="27"/>
    <n v="4667"/>
  </r>
  <r>
    <x v="7"/>
    <x v="4"/>
    <x v="64"/>
    <x v="27"/>
    <n v="15199"/>
  </r>
  <r>
    <x v="7"/>
    <x v="4"/>
    <x v="65"/>
    <x v="27"/>
    <n v="380"/>
  </r>
  <r>
    <x v="7"/>
    <x v="4"/>
    <x v="66"/>
    <x v="27"/>
    <n v="376"/>
  </r>
  <r>
    <x v="7"/>
    <x v="4"/>
    <x v="67"/>
    <x v="27"/>
    <n v="1091"/>
  </r>
  <r>
    <x v="7"/>
    <x v="4"/>
    <x v="68"/>
    <x v="27"/>
    <n v="297"/>
  </r>
  <r>
    <x v="7"/>
    <x v="4"/>
    <x v="69"/>
    <x v="27"/>
    <n v="643"/>
  </r>
  <r>
    <x v="7"/>
    <x v="4"/>
    <x v="70"/>
    <x v="27"/>
    <n v="3304"/>
  </r>
  <r>
    <x v="7"/>
    <x v="4"/>
    <x v="71"/>
    <x v="27"/>
    <n v="5860"/>
  </r>
  <r>
    <x v="7"/>
    <x v="4"/>
    <x v="72"/>
    <x v="27"/>
    <n v="3881"/>
  </r>
  <r>
    <x v="7"/>
    <x v="4"/>
    <x v="73"/>
    <x v="27"/>
    <n v="1581"/>
  </r>
  <r>
    <x v="7"/>
    <x v="4"/>
    <x v="74"/>
    <x v="27"/>
    <n v="1043"/>
  </r>
  <r>
    <x v="7"/>
    <x v="4"/>
    <x v="75"/>
    <x v="27"/>
    <n v="2300"/>
  </r>
  <r>
    <x v="7"/>
    <x v="4"/>
    <x v="76"/>
    <x v="27"/>
    <n v="65010"/>
  </r>
  <r>
    <x v="7"/>
    <x v="4"/>
    <x v="77"/>
    <x v="27"/>
    <n v="30854"/>
  </r>
  <r>
    <x v="7"/>
    <x v="4"/>
    <x v="78"/>
    <x v="27"/>
    <n v="6088"/>
  </r>
  <r>
    <x v="7"/>
    <x v="4"/>
    <x v="79"/>
    <x v="27"/>
    <n v="14530"/>
  </r>
  <r>
    <x v="7"/>
    <x v="4"/>
    <x v="80"/>
    <x v="27"/>
    <n v="39947"/>
  </r>
  <r>
    <x v="7"/>
    <x v="4"/>
    <x v="81"/>
    <x v="27"/>
    <n v="11219"/>
  </r>
  <r>
    <x v="7"/>
    <x v="4"/>
    <x v="82"/>
    <x v="27"/>
    <n v="4847"/>
  </r>
  <r>
    <x v="7"/>
    <x v="4"/>
    <x v="83"/>
    <x v="27"/>
    <n v="1133"/>
  </r>
  <r>
    <x v="7"/>
    <x v="4"/>
    <x v="84"/>
    <x v="27"/>
    <n v="94"/>
  </r>
  <r>
    <x v="7"/>
    <x v="4"/>
    <x v="85"/>
    <x v="27"/>
    <n v="382"/>
  </r>
  <r>
    <x v="7"/>
    <x v="4"/>
    <x v="86"/>
    <x v="27"/>
    <n v="793"/>
  </r>
  <r>
    <x v="7"/>
    <x v="4"/>
    <x v="87"/>
    <x v="27"/>
    <n v="585"/>
  </r>
  <r>
    <x v="7"/>
    <x v="4"/>
    <x v="88"/>
    <x v="27"/>
    <n v="173"/>
  </r>
  <r>
    <x v="7"/>
    <x v="4"/>
    <x v="63"/>
    <x v="28"/>
    <n v="62"/>
  </r>
  <r>
    <x v="7"/>
    <x v="4"/>
    <x v="64"/>
    <x v="28"/>
    <n v="119"/>
  </r>
  <r>
    <x v="7"/>
    <x v="4"/>
    <x v="65"/>
    <x v="28"/>
    <n v="3"/>
  </r>
  <r>
    <x v="7"/>
    <x v="4"/>
    <x v="66"/>
    <x v="28"/>
    <n v="35"/>
  </r>
  <r>
    <x v="7"/>
    <x v="4"/>
    <x v="67"/>
    <x v="28"/>
    <n v="205"/>
  </r>
  <r>
    <x v="7"/>
    <x v="4"/>
    <x v="68"/>
    <x v="28"/>
    <n v="25"/>
  </r>
  <r>
    <x v="7"/>
    <x v="4"/>
    <x v="69"/>
    <x v="28"/>
    <n v="650"/>
  </r>
  <r>
    <x v="7"/>
    <x v="4"/>
    <x v="70"/>
    <x v="28"/>
    <n v="5"/>
  </r>
  <r>
    <x v="7"/>
    <x v="4"/>
    <x v="71"/>
    <x v="28"/>
    <n v="358"/>
  </r>
  <r>
    <x v="7"/>
    <x v="4"/>
    <x v="72"/>
    <x v="28"/>
    <n v="18"/>
  </r>
  <r>
    <x v="7"/>
    <x v="4"/>
    <x v="73"/>
    <x v="28"/>
    <n v="48"/>
  </r>
  <r>
    <x v="7"/>
    <x v="4"/>
    <x v="74"/>
    <x v="28"/>
    <n v="23"/>
  </r>
  <r>
    <x v="7"/>
    <x v="4"/>
    <x v="75"/>
    <x v="28"/>
    <n v="3"/>
  </r>
  <r>
    <x v="7"/>
    <x v="4"/>
    <x v="76"/>
    <x v="28"/>
    <n v="8511"/>
  </r>
  <r>
    <x v="7"/>
    <x v="4"/>
    <x v="77"/>
    <x v="28"/>
    <n v="267"/>
  </r>
  <r>
    <x v="7"/>
    <x v="4"/>
    <x v="78"/>
    <x v="28"/>
    <n v="107"/>
  </r>
  <r>
    <x v="7"/>
    <x v="4"/>
    <x v="79"/>
    <x v="28"/>
    <n v="447"/>
  </r>
  <r>
    <x v="7"/>
    <x v="4"/>
    <x v="80"/>
    <x v="28"/>
    <n v="3199"/>
  </r>
  <r>
    <x v="7"/>
    <x v="4"/>
    <x v="81"/>
    <x v="28"/>
    <n v="72"/>
  </r>
  <r>
    <x v="7"/>
    <x v="4"/>
    <x v="82"/>
    <x v="28"/>
    <n v="23"/>
  </r>
  <r>
    <x v="7"/>
    <x v="4"/>
    <x v="83"/>
    <x v="28"/>
    <n v="15"/>
  </r>
  <r>
    <x v="7"/>
    <x v="4"/>
    <x v="84"/>
    <x v="28"/>
    <n v="1"/>
  </r>
  <r>
    <x v="7"/>
    <x v="4"/>
    <x v="85"/>
    <x v="28"/>
    <n v="16"/>
  </r>
  <r>
    <x v="7"/>
    <x v="4"/>
    <x v="86"/>
    <x v="28"/>
    <n v="65"/>
  </r>
  <r>
    <x v="7"/>
    <x v="4"/>
    <x v="87"/>
    <x v="28"/>
    <n v="38"/>
  </r>
  <r>
    <x v="7"/>
    <x v="4"/>
    <x v="88"/>
    <x v="28"/>
    <n v="2"/>
  </r>
  <r>
    <x v="7"/>
    <x v="4"/>
    <x v="63"/>
    <x v="29"/>
    <n v="33307"/>
  </r>
  <r>
    <x v="7"/>
    <x v="4"/>
    <x v="64"/>
    <x v="29"/>
    <n v="71101"/>
  </r>
  <r>
    <x v="7"/>
    <x v="4"/>
    <x v="65"/>
    <x v="29"/>
    <n v="31610"/>
  </r>
  <r>
    <x v="7"/>
    <x v="4"/>
    <x v="66"/>
    <x v="29"/>
    <n v="41476"/>
  </r>
  <r>
    <x v="7"/>
    <x v="4"/>
    <x v="67"/>
    <x v="29"/>
    <n v="25826"/>
  </r>
  <r>
    <x v="7"/>
    <x v="4"/>
    <x v="68"/>
    <x v="29"/>
    <n v="22964"/>
  </r>
  <r>
    <x v="7"/>
    <x v="4"/>
    <x v="69"/>
    <x v="29"/>
    <n v="37224"/>
  </r>
  <r>
    <x v="7"/>
    <x v="4"/>
    <x v="70"/>
    <x v="29"/>
    <n v="46576"/>
  </r>
  <r>
    <x v="7"/>
    <x v="4"/>
    <x v="71"/>
    <x v="29"/>
    <n v="35279"/>
  </r>
  <r>
    <x v="7"/>
    <x v="4"/>
    <x v="72"/>
    <x v="29"/>
    <n v="38832"/>
  </r>
  <r>
    <x v="7"/>
    <x v="4"/>
    <x v="73"/>
    <x v="29"/>
    <n v="48708"/>
  </r>
  <r>
    <x v="7"/>
    <x v="4"/>
    <x v="74"/>
    <x v="29"/>
    <n v="33204"/>
  </r>
  <r>
    <x v="7"/>
    <x v="4"/>
    <x v="75"/>
    <x v="29"/>
    <n v="72713"/>
  </r>
  <r>
    <x v="7"/>
    <x v="4"/>
    <x v="76"/>
    <x v="29"/>
    <n v="113104"/>
  </r>
  <r>
    <x v="7"/>
    <x v="4"/>
    <x v="77"/>
    <x v="29"/>
    <n v="57953"/>
  </r>
  <r>
    <x v="7"/>
    <x v="4"/>
    <x v="78"/>
    <x v="29"/>
    <n v="14535"/>
  </r>
  <r>
    <x v="7"/>
    <x v="4"/>
    <x v="79"/>
    <x v="29"/>
    <n v="27008"/>
  </r>
  <r>
    <x v="7"/>
    <x v="4"/>
    <x v="80"/>
    <x v="29"/>
    <n v="72691"/>
  </r>
  <r>
    <x v="7"/>
    <x v="4"/>
    <x v="81"/>
    <x v="29"/>
    <n v="25856"/>
  </r>
  <r>
    <x v="7"/>
    <x v="4"/>
    <x v="82"/>
    <x v="29"/>
    <n v="46533"/>
  </r>
  <r>
    <x v="7"/>
    <x v="4"/>
    <x v="83"/>
    <x v="29"/>
    <n v="22805"/>
  </r>
  <r>
    <x v="7"/>
    <x v="4"/>
    <x v="84"/>
    <x v="29"/>
    <n v="15387"/>
  </r>
  <r>
    <x v="7"/>
    <x v="4"/>
    <x v="85"/>
    <x v="29"/>
    <n v="37337"/>
  </r>
  <r>
    <x v="7"/>
    <x v="4"/>
    <x v="86"/>
    <x v="29"/>
    <n v="31015"/>
  </r>
  <r>
    <x v="7"/>
    <x v="4"/>
    <x v="87"/>
    <x v="29"/>
    <n v="28992"/>
  </r>
  <r>
    <x v="7"/>
    <x v="4"/>
    <x v="88"/>
    <x v="29"/>
    <n v="20699"/>
  </r>
  <r>
    <x v="7"/>
    <x v="4"/>
    <x v="63"/>
    <x v="37"/>
    <n v="1602"/>
  </r>
  <r>
    <x v="7"/>
    <x v="4"/>
    <x v="64"/>
    <x v="37"/>
    <n v="3638"/>
  </r>
  <r>
    <x v="7"/>
    <x v="4"/>
    <x v="65"/>
    <x v="37"/>
    <n v="319"/>
  </r>
  <r>
    <x v="7"/>
    <x v="4"/>
    <x v="67"/>
    <x v="37"/>
    <n v="353"/>
  </r>
  <r>
    <x v="7"/>
    <x v="4"/>
    <x v="68"/>
    <x v="37"/>
    <n v="448"/>
  </r>
  <r>
    <x v="7"/>
    <x v="4"/>
    <x v="69"/>
    <x v="37"/>
    <n v="1184"/>
  </r>
  <r>
    <x v="7"/>
    <x v="4"/>
    <x v="70"/>
    <x v="37"/>
    <n v="870"/>
  </r>
  <r>
    <x v="7"/>
    <x v="4"/>
    <x v="71"/>
    <x v="37"/>
    <n v="486"/>
  </r>
  <r>
    <x v="7"/>
    <x v="4"/>
    <x v="72"/>
    <x v="37"/>
    <n v="493"/>
  </r>
  <r>
    <x v="7"/>
    <x v="4"/>
    <x v="73"/>
    <x v="37"/>
    <n v="704"/>
  </r>
  <r>
    <x v="7"/>
    <x v="4"/>
    <x v="74"/>
    <x v="37"/>
    <n v="157"/>
  </r>
  <r>
    <x v="7"/>
    <x v="4"/>
    <x v="75"/>
    <x v="37"/>
    <n v="1112"/>
  </r>
  <r>
    <x v="7"/>
    <x v="4"/>
    <x v="76"/>
    <x v="37"/>
    <n v="1037"/>
  </r>
  <r>
    <x v="7"/>
    <x v="4"/>
    <x v="77"/>
    <x v="37"/>
    <n v="1203"/>
  </r>
  <r>
    <x v="7"/>
    <x v="4"/>
    <x v="78"/>
    <x v="37"/>
    <n v="1148"/>
  </r>
  <r>
    <x v="7"/>
    <x v="4"/>
    <x v="79"/>
    <x v="37"/>
    <n v="735"/>
  </r>
  <r>
    <x v="7"/>
    <x v="4"/>
    <x v="80"/>
    <x v="37"/>
    <n v="1777"/>
  </r>
  <r>
    <x v="7"/>
    <x v="4"/>
    <x v="81"/>
    <x v="37"/>
    <n v="1750"/>
  </r>
  <r>
    <x v="7"/>
    <x v="4"/>
    <x v="82"/>
    <x v="37"/>
    <n v="4354"/>
  </r>
  <r>
    <x v="7"/>
    <x v="4"/>
    <x v="83"/>
    <x v="37"/>
    <n v="949"/>
  </r>
  <r>
    <x v="7"/>
    <x v="4"/>
    <x v="84"/>
    <x v="37"/>
    <n v="1911"/>
  </r>
  <r>
    <x v="7"/>
    <x v="4"/>
    <x v="85"/>
    <x v="37"/>
    <n v="2022"/>
  </r>
  <r>
    <x v="7"/>
    <x v="4"/>
    <x v="86"/>
    <x v="37"/>
    <n v="1896"/>
  </r>
  <r>
    <x v="7"/>
    <x v="4"/>
    <x v="87"/>
    <x v="37"/>
    <n v="1466"/>
  </r>
  <r>
    <x v="7"/>
    <x v="4"/>
    <x v="88"/>
    <x v="37"/>
    <n v="1352"/>
  </r>
  <r>
    <x v="7"/>
    <x v="4"/>
    <x v="63"/>
    <x v="38"/>
    <n v="276"/>
  </r>
  <r>
    <x v="7"/>
    <x v="4"/>
    <x v="64"/>
    <x v="38"/>
    <n v="108"/>
  </r>
  <r>
    <x v="7"/>
    <x v="4"/>
    <x v="67"/>
    <x v="38"/>
    <n v="81"/>
  </r>
  <r>
    <x v="7"/>
    <x v="4"/>
    <x v="68"/>
    <x v="38"/>
    <n v="19"/>
  </r>
  <r>
    <x v="7"/>
    <x v="4"/>
    <x v="72"/>
    <x v="38"/>
    <n v="484"/>
  </r>
  <r>
    <x v="7"/>
    <x v="4"/>
    <x v="73"/>
    <x v="38"/>
    <n v="71"/>
  </r>
  <r>
    <x v="7"/>
    <x v="4"/>
    <x v="76"/>
    <x v="38"/>
    <n v="231"/>
  </r>
  <r>
    <x v="7"/>
    <x v="4"/>
    <x v="78"/>
    <x v="38"/>
    <n v="546"/>
  </r>
  <r>
    <x v="7"/>
    <x v="4"/>
    <x v="79"/>
    <x v="38"/>
    <n v="4"/>
  </r>
  <r>
    <x v="7"/>
    <x v="4"/>
    <x v="80"/>
    <x v="38"/>
    <n v="64"/>
  </r>
  <r>
    <x v="7"/>
    <x v="4"/>
    <x v="82"/>
    <x v="38"/>
    <n v="880"/>
  </r>
  <r>
    <x v="7"/>
    <x v="4"/>
    <x v="83"/>
    <x v="38"/>
    <n v="94"/>
  </r>
  <r>
    <x v="7"/>
    <x v="4"/>
    <x v="85"/>
    <x v="38"/>
    <n v="37"/>
  </r>
  <r>
    <x v="7"/>
    <x v="4"/>
    <x v="86"/>
    <x v="38"/>
    <n v="367"/>
  </r>
  <r>
    <x v="7"/>
    <x v="4"/>
    <x v="87"/>
    <x v="38"/>
    <n v="261"/>
  </r>
  <r>
    <x v="7"/>
    <x v="4"/>
    <x v="64"/>
    <x v="39"/>
    <n v="45"/>
  </r>
  <r>
    <x v="7"/>
    <x v="4"/>
    <x v="72"/>
    <x v="39"/>
    <n v="42"/>
  </r>
  <r>
    <x v="7"/>
    <x v="4"/>
    <x v="77"/>
    <x v="39"/>
    <n v="4"/>
  </r>
  <r>
    <x v="7"/>
    <x v="4"/>
    <x v="78"/>
    <x v="39"/>
    <n v="21"/>
  </r>
  <r>
    <x v="7"/>
    <x v="4"/>
    <x v="79"/>
    <x v="39"/>
    <n v="8"/>
  </r>
  <r>
    <x v="7"/>
    <x v="4"/>
    <x v="80"/>
    <x v="39"/>
    <n v="7"/>
  </r>
  <r>
    <x v="7"/>
    <x v="4"/>
    <x v="82"/>
    <x v="39"/>
    <n v="31"/>
  </r>
  <r>
    <x v="7"/>
    <x v="4"/>
    <x v="83"/>
    <x v="39"/>
    <n v="12"/>
  </r>
  <r>
    <x v="7"/>
    <x v="4"/>
    <x v="84"/>
    <x v="39"/>
    <n v="30"/>
  </r>
  <r>
    <x v="7"/>
    <x v="4"/>
    <x v="85"/>
    <x v="39"/>
    <n v="13"/>
  </r>
  <r>
    <x v="7"/>
    <x v="4"/>
    <x v="86"/>
    <x v="39"/>
    <n v="34"/>
  </r>
  <r>
    <x v="7"/>
    <x v="4"/>
    <x v="64"/>
    <x v="40"/>
    <n v="84"/>
  </r>
  <r>
    <x v="7"/>
    <x v="4"/>
    <x v="67"/>
    <x v="40"/>
    <n v="11"/>
  </r>
  <r>
    <x v="7"/>
    <x v="4"/>
    <x v="68"/>
    <x v="40"/>
    <n v="26"/>
  </r>
  <r>
    <x v="7"/>
    <x v="4"/>
    <x v="69"/>
    <x v="40"/>
    <n v="18"/>
  </r>
  <r>
    <x v="7"/>
    <x v="4"/>
    <x v="75"/>
    <x v="40"/>
    <n v="13"/>
  </r>
  <r>
    <x v="7"/>
    <x v="4"/>
    <x v="76"/>
    <x v="40"/>
    <n v="16"/>
  </r>
  <r>
    <x v="7"/>
    <x v="4"/>
    <x v="77"/>
    <x v="40"/>
    <n v="26"/>
  </r>
  <r>
    <x v="7"/>
    <x v="4"/>
    <x v="81"/>
    <x v="40"/>
    <n v="11"/>
  </r>
  <r>
    <x v="7"/>
    <x v="4"/>
    <x v="82"/>
    <x v="40"/>
    <n v="22"/>
  </r>
  <r>
    <x v="7"/>
    <x v="4"/>
    <x v="83"/>
    <x v="40"/>
    <n v="9"/>
  </r>
  <r>
    <x v="7"/>
    <x v="4"/>
    <x v="84"/>
    <x v="40"/>
    <n v="25"/>
  </r>
  <r>
    <x v="7"/>
    <x v="4"/>
    <x v="85"/>
    <x v="40"/>
    <n v="19"/>
  </r>
  <r>
    <x v="7"/>
    <x v="4"/>
    <x v="86"/>
    <x v="40"/>
    <n v="52"/>
  </r>
  <r>
    <x v="7"/>
    <x v="4"/>
    <x v="63"/>
    <x v="30"/>
    <n v="187"/>
  </r>
  <r>
    <x v="7"/>
    <x v="4"/>
    <x v="64"/>
    <x v="30"/>
    <n v="847"/>
  </r>
  <r>
    <x v="7"/>
    <x v="4"/>
    <x v="65"/>
    <x v="30"/>
    <n v="1"/>
  </r>
  <r>
    <x v="7"/>
    <x v="4"/>
    <x v="66"/>
    <x v="30"/>
    <n v="144"/>
  </r>
  <r>
    <x v="7"/>
    <x v="4"/>
    <x v="67"/>
    <x v="30"/>
    <n v="1436"/>
  </r>
  <r>
    <x v="7"/>
    <x v="4"/>
    <x v="68"/>
    <x v="30"/>
    <n v="148"/>
  </r>
  <r>
    <x v="7"/>
    <x v="4"/>
    <x v="69"/>
    <x v="30"/>
    <n v="86"/>
  </r>
  <r>
    <x v="7"/>
    <x v="4"/>
    <x v="71"/>
    <x v="30"/>
    <n v="2"/>
  </r>
  <r>
    <x v="7"/>
    <x v="4"/>
    <x v="72"/>
    <x v="30"/>
    <n v="449"/>
  </r>
  <r>
    <x v="7"/>
    <x v="4"/>
    <x v="73"/>
    <x v="30"/>
    <n v="332"/>
  </r>
  <r>
    <x v="7"/>
    <x v="4"/>
    <x v="74"/>
    <x v="30"/>
    <n v="1270"/>
  </r>
  <r>
    <x v="7"/>
    <x v="4"/>
    <x v="75"/>
    <x v="30"/>
    <n v="274"/>
  </r>
  <r>
    <x v="7"/>
    <x v="4"/>
    <x v="76"/>
    <x v="30"/>
    <n v="443"/>
  </r>
  <r>
    <x v="7"/>
    <x v="4"/>
    <x v="77"/>
    <x v="30"/>
    <n v="626"/>
  </r>
  <r>
    <x v="7"/>
    <x v="4"/>
    <x v="78"/>
    <x v="30"/>
    <n v="115"/>
  </r>
  <r>
    <x v="7"/>
    <x v="4"/>
    <x v="79"/>
    <x v="30"/>
    <n v="87"/>
  </r>
  <r>
    <x v="7"/>
    <x v="4"/>
    <x v="80"/>
    <x v="30"/>
    <n v="830"/>
  </r>
  <r>
    <x v="7"/>
    <x v="4"/>
    <x v="81"/>
    <x v="30"/>
    <n v="126"/>
  </r>
  <r>
    <x v="7"/>
    <x v="4"/>
    <x v="82"/>
    <x v="30"/>
    <n v="38"/>
  </r>
  <r>
    <x v="7"/>
    <x v="4"/>
    <x v="83"/>
    <x v="30"/>
    <n v="32"/>
  </r>
  <r>
    <x v="7"/>
    <x v="4"/>
    <x v="85"/>
    <x v="30"/>
    <n v="28"/>
  </r>
  <r>
    <x v="7"/>
    <x v="4"/>
    <x v="86"/>
    <x v="30"/>
    <n v="19"/>
  </r>
  <r>
    <x v="7"/>
    <x v="4"/>
    <x v="87"/>
    <x v="30"/>
    <n v="2"/>
  </r>
  <r>
    <x v="7"/>
    <x v="5"/>
    <x v="89"/>
    <x v="0"/>
    <n v="88"/>
  </r>
  <r>
    <x v="7"/>
    <x v="5"/>
    <x v="90"/>
    <x v="0"/>
    <n v="329"/>
  </r>
  <r>
    <x v="7"/>
    <x v="5"/>
    <x v="91"/>
    <x v="0"/>
    <n v="771"/>
  </r>
  <r>
    <x v="7"/>
    <x v="5"/>
    <x v="92"/>
    <x v="0"/>
    <n v="101"/>
  </r>
  <r>
    <x v="7"/>
    <x v="5"/>
    <x v="93"/>
    <x v="0"/>
    <n v="51"/>
  </r>
  <r>
    <x v="7"/>
    <x v="5"/>
    <x v="94"/>
    <x v="0"/>
    <n v="32"/>
  </r>
  <r>
    <x v="7"/>
    <x v="5"/>
    <x v="95"/>
    <x v="0"/>
    <n v="99"/>
  </r>
  <r>
    <x v="7"/>
    <x v="5"/>
    <x v="96"/>
    <x v="0"/>
    <n v="52"/>
  </r>
  <r>
    <x v="7"/>
    <x v="5"/>
    <x v="97"/>
    <x v="0"/>
    <n v="150"/>
  </r>
  <r>
    <x v="7"/>
    <x v="5"/>
    <x v="98"/>
    <x v="0"/>
    <n v="39"/>
  </r>
  <r>
    <x v="7"/>
    <x v="5"/>
    <x v="99"/>
    <x v="0"/>
    <n v="298"/>
  </r>
  <r>
    <x v="7"/>
    <x v="5"/>
    <x v="100"/>
    <x v="0"/>
    <n v="59"/>
  </r>
  <r>
    <x v="7"/>
    <x v="5"/>
    <x v="101"/>
    <x v="0"/>
    <n v="625"/>
  </r>
  <r>
    <x v="7"/>
    <x v="5"/>
    <x v="102"/>
    <x v="0"/>
    <n v="188"/>
  </r>
  <r>
    <x v="7"/>
    <x v="5"/>
    <x v="104"/>
    <x v="0"/>
    <n v="389"/>
  </r>
  <r>
    <x v="7"/>
    <x v="5"/>
    <x v="105"/>
    <x v="0"/>
    <n v="114"/>
  </r>
  <r>
    <x v="7"/>
    <x v="5"/>
    <x v="106"/>
    <x v="0"/>
    <n v="52"/>
  </r>
  <r>
    <x v="7"/>
    <x v="5"/>
    <x v="107"/>
    <x v="0"/>
    <n v="78"/>
  </r>
  <r>
    <x v="7"/>
    <x v="5"/>
    <x v="108"/>
    <x v="0"/>
    <n v="146"/>
  </r>
  <r>
    <x v="7"/>
    <x v="5"/>
    <x v="109"/>
    <x v="0"/>
    <n v="132"/>
  </r>
  <r>
    <x v="7"/>
    <x v="5"/>
    <x v="89"/>
    <x v="1"/>
    <n v="3"/>
  </r>
  <r>
    <x v="7"/>
    <x v="5"/>
    <x v="90"/>
    <x v="1"/>
    <n v="18"/>
  </r>
  <r>
    <x v="7"/>
    <x v="5"/>
    <x v="91"/>
    <x v="1"/>
    <n v="41"/>
  </r>
  <r>
    <x v="7"/>
    <x v="5"/>
    <x v="92"/>
    <x v="1"/>
    <n v="5"/>
  </r>
  <r>
    <x v="7"/>
    <x v="5"/>
    <x v="93"/>
    <x v="1"/>
    <n v="6"/>
  </r>
  <r>
    <x v="7"/>
    <x v="5"/>
    <x v="94"/>
    <x v="1"/>
    <n v="4"/>
  </r>
  <r>
    <x v="7"/>
    <x v="5"/>
    <x v="95"/>
    <x v="1"/>
    <n v="11"/>
  </r>
  <r>
    <x v="7"/>
    <x v="5"/>
    <x v="96"/>
    <x v="1"/>
    <n v="7"/>
  </r>
  <r>
    <x v="7"/>
    <x v="5"/>
    <x v="97"/>
    <x v="1"/>
    <n v="20"/>
  </r>
  <r>
    <x v="7"/>
    <x v="5"/>
    <x v="98"/>
    <x v="1"/>
    <n v="5"/>
  </r>
  <r>
    <x v="7"/>
    <x v="5"/>
    <x v="99"/>
    <x v="1"/>
    <n v="17"/>
  </r>
  <r>
    <x v="7"/>
    <x v="5"/>
    <x v="100"/>
    <x v="1"/>
    <n v="3"/>
  </r>
  <r>
    <x v="7"/>
    <x v="5"/>
    <x v="101"/>
    <x v="1"/>
    <n v="41"/>
  </r>
  <r>
    <x v="7"/>
    <x v="5"/>
    <x v="102"/>
    <x v="1"/>
    <n v="14"/>
  </r>
  <r>
    <x v="7"/>
    <x v="5"/>
    <x v="104"/>
    <x v="1"/>
    <n v="24"/>
  </r>
  <r>
    <x v="7"/>
    <x v="5"/>
    <x v="105"/>
    <x v="1"/>
    <n v="4"/>
  </r>
  <r>
    <x v="7"/>
    <x v="5"/>
    <x v="106"/>
    <x v="1"/>
    <n v="3"/>
  </r>
  <r>
    <x v="7"/>
    <x v="5"/>
    <x v="107"/>
    <x v="1"/>
    <n v="7"/>
  </r>
  <r>
    <x v="7"/>
    <x v="5"/>
    <x v="108"/>
    <x v="1"/>
    <n v="11"/>
  </r>
  <r>
    <x v="7"/>
    <x v="5"/>
    <x v="109"/>
    <x v="1"/>
    <n v="23"/>
  </r>
  <r>
    <x v="7"/>
    <x v="5"/>
    <x v="89"/>
    <x v="2"/>
    <n v="43"/>
  </r>
  <r>
    <x v="7"/>
    <x v="5"/>
    <x v="90"/>
    <x v="2"/>
    <n v="168"/>
  </r>
  <r>
    <x v="7"/>
    <x v="5"/>
    <x v="91"/>
    <x v="2"/>
    <n v="296"/>
  </r>
  <r>
    <x v="7"/>
    <x v="5"/>
    <x v="92"/>
    <x v="2"/>
    <n v="85"/>
  </r>
  <r>
    <x v="7"/>
    <x v="5"/>
    <x v="93"/>
    <x v="2"/>
    <n v="43"/>
  </r>
  <r>
    <x v="7"/>
    <x v="5"/>
    <x v="94"/>
    <x v="2"/>
    <n v="103"/>
  </r>
  <r>
    <x v="7"/>
    <x v="5"/>
    <x v="95"/>
    <x v="2"/>
    <n v="118"/>
  </r>
  <r>
    <x v="7"/>
    <x v="5"/>
    <x v="96"/>
    <x v="2"/>
    <n v="78"/>
  </r>
  <r>
    <x v="7"/>
    <x v="5"/>
    <x v="97"/>
    <x v="2"/>
    <n v="185"/>
  </r>
  <r>
    <x v="7"/>
    <x v="5"/>
    <x v="98"/>
    <x v="2"/>
    <n v="101"/>
  </r>
  <r>
    <x v="7"/>
    <x v="5"/>
    <x v="99"/>
    <x v="2"/>
    <n v="187"/>
  </r>
  <r>
    <x v="7"/>
    <x v="5"/>
    <x v="100"/>
    <x v="2"/>
    <n v="51"/>
  </r>
  <r>
    <x v="7"/>
    <x v="5"/>
    <x v="101"/>
    <x v="2"/>
    <n v="236"/>
  </r>
  <r>
    <x v="7"/>
    <x v="5"/>
    <x v="102"/>
    <x v="2"/>
    <n v="217"/>
  </r>
  <r>
    <x v="7"/>
    <x v="5"/>
    <x v="103"/>
    <x v="2"/>
    <n v="32"/>
  </r>
  <r>
    <x v="7"/>
    <x v="5"/>
    <x v="104"/>
    <x v="2"/>
    <n v="164"/>
  </r>
  <r>
    <x v="7"/>
    <x v="5"/>
    <x v="105"/>
    <x v="2"/>
    <n v="57"/>
  </r>
  <r>
    <x v="7"/>
    <x v="5"/>
    <x v="106"/>
    <x v="2"/>
    <n v="52"/>
  </r>
  <r>
    <x v="7"/>
    <x v="5"/>
    <x v="107"/>
    <x v="2"/>
    <n v="57"/>
  </r>
  <r>
    <x v="7"/>
    <x v="5"/>
    <x v="108"/>
    <x v="2"/>
    <n v="55"/>
  </r>
  <r>
    <x v="7"/>
    <x v="5"/>
    <x v="109"/>
    <x v="2"/>
    <n v="136"/>
  </r>
  <r>
    <x v="7"/>
    <x v="5"/>
    <x v="90"/>
    <x v="3"/>
    <n v="1"/>
  </r>
  <r>
    <x v="7"/>
    <x v="5"/>
    <x v="94"/>
    <x v="3"/>
    <n v="2"/>
  </r>
  <r>
    <x v="7"/>
    <x v="5"/>
    <x v="102"/>
    <x v="3"/>
    <n v="1"/>
  </r>
  <r>
    <x v="7"/>
    <x v="5"/>
    <x v="96"/>
    <x v="31"/>
    <n v="2"/>
  </r>
  <r>
    <x v="7"/>
    <x v="5"/>
    <x v="97"/>
    <x v="31"/>
    <n v="12"/>
  </r>
  <r>
    <x v="7"/>
    <x v="5"/>
    <x v="98"/>
    <x v="31"/>
    <n v="4"/>
  </r>
  <r>
    <x v="7"/>
    <x v="5"/>
    <x v="89"/>
    <x v="4"/>
    <n v="2"/>
  </r>
  <r>
    <x v="7"/>
    <x v="5"/>
    <x v="90"/>
    <x v="4"/>
    <n v="12"/>
  </r>
  <r>
    <x v="7"/>
    <x v="5"/>
    <x v="91"/>
    <x v="4"/>
    <n v="11"/>
  </r>
  <r>
    <x v="7"/>
    <x v="5"/>
    <x v="92"/>
    <x v="4"/>
    <n v="3"/>
  </r>
  <r>
    <x v="7"/>
    <x v="5"/>
    <x v="93"/>
    <x v="4"/>
    <n v="1"/>
  </r>
  <r>
    <x v="7"/>
    <x v="5"/>
    <x v="94"/>
    <x v="4"/>
    <n v="13"/>
  </r>
  <r>
    <x v="7"/>
    <x v="5"/>
    <x v="95"/>
    <x v="4"/>
    <n v="43"/>
  </r>
  <r>
    <x v="7"/>
    <x v="5"/>
    <x v="96"/>
    <x v="4"/>
    <n v="39"/>
  </r>
  <r>
    <x v="7"/>
    <x v="5"/>
    <x v="97"/>
    <x v="4"/>
    <n v="54"/>
  </r>
  <r>
    <x v="7"/>
    <x v="5"/>
    <x v="98"/>
    <x v="4"/>
    <n v="21"/>
  </r>
  <r>
    <x v="7"/>
    <x v="5"/>
    <x v="99"/>
    <x v="4"/>
    <n v="22"/>
  </r>
  <r>
    <x v="7"/>
    <x v="5"/>
    <x v="100"/>
    <x v="4"/>
    <n v="3"/>
  </r>
  <r>
    <x v="7"/>
    <x v="5"/>
    <x v="101"/>
    <x v="4"/>
    <n v="21"/>
  </r>
  <r>
    <x v="7"/>
    <x v="5"/>
    <x v="102"/>
    <x v="4"/>
    <n v="16"/>
  </r>
  <r>
    <x v="7"/>
    <x v="5"/>
    <x v="103"/>
    <x v="4"/>
    <n v="1"/>
  </r>
  <r>
    <x v="7"/>
    <x v="5"/>
    <x v="104"/>
    <x v="4"/>
    <n v="20"/>
  </r>
  <r>
    <x v="7"/>
    <x v="5"/>
    <x v="105"/>
    <x v="4"/>
    <n v="2"/>
  </r>
  <r>
    <x v="7"/>
    <x v="5"/>
    <x v="107"/>
    <x v="4"/>
    <n v="2"/>
  </r>
  <r>
    <x v="7"/>
    <x v="5"/>
    <x v="108"/>
    <x v="4"/>
    <n v="5"/>
  </r>
  <r>
    <x v="7"/>
    <x v="5"/>
    <x v="109"/>
    <x v="4"/>
    <n v="31"/>
  </r>
  <r>
    <x v="7"/>
    <x v="5"/>
    <x v="89"/>
    <x v="5"/>
    <n v="45"/>
  </r>
  <r>
    <x v="7"/>
    <x v="5"/>
    <x v="90"/>
    <x v="5"/>
    <n v="168"/>
  </r>
  <r>
    <x v="7"/>
    <x v="5"/>
    <x v="91"/>
    <x v="5"/>
    <n v="296"/>
  </r>
  <r>
    <x v="7"/>
    <x v="5"/>
    <x v="92"/>
    <x v="5"/>
    <n v="85"/>
  </r>
  <r>
    <x v="7"/>
    <x v="5"/>
    <x v="93"/>
    <x v="5"/>
    <n v="43"/>
  </r>
  <r>
    <x v="7"/>
    <x v="5"/>
    <x v="94"/>
    <x v="5"/>
    <n v="103"/>
  </r>
  <r>
    <x v="7"/>
    <x v="5"/>
    <x v="95"/>
    <x v="5"/>
    <n v="119"/>
  </r>
  <r>
    <x v="7"/>
    <x v="5"/>
    <x v="96"/>
    <x v="5"/>
    <n v="81"/>
  </r>
  <r>
    <x v="7"/>
    <x v="5"/>
    <x v="97"/>
    <x v="5"/>
    <n v="186"/>
  </r>
  <r>
    <x v="7"/>
    <x v="5"/>
    <x v="98"/>
    <x v="5"/>
    <n v="101"/>
  </r>
  <r>
    <x v="7"/>
    <x v="5"/>
    <x v="99"/>
    <x v="5"/>
    <n v="190"/>
  </r>
  <r>
    <x v="7"/>
    <x v="5"/>
    <x v="100"/>
    <x v="5"/>
    <n v="51"/>
  </r>
  <r>
    <x v="7"/>
    <x v="5"/>
    <x v="101"/>
    <x v="5"/>
    <n v="238"/>
  </r>
  <r>
    <x v="7"/>
    <x v="5"/>
    <x v="102"/>
    <x v="5"/>
    <n v="219"/>
  </r>
  <r>
    <x v="7"/>
    <x v="5"/>
    <x v="103"/>
    <x v="5"/>
    <n v="32"/>
  </r>
  <r>
    <x v="7"/>
    <x v="5"/>
    <x v="104"/>
    <x v="5"/>
    <n v="168"/>
  </r>
  <r>
    <x v="7"/>
    <x v="5"/>
    <x v="105"/>
    <x v="5"/>
    <n v="58"/>
  </r>
  <r>
    <x v="7"/>
    <x v="5"/>
    <x v="106"/>
    <x v="5"/>
    <n v="52"/>
  </r>
  <r>
    <x v="7"/>
    <x v="5"/>
    <x v="107"/>
    <x v="5"/>
    <n v="57"/>
  </r>
  <r>
    <x v="7"/>
    <x v="5"/>
    <x v="108"/>
    <x v="5"/>
    <n v="57"/>
  </r>
  <r>
    <x v="7"/>
    <x v="5"/>
    <x v="109"/>
    <x v="5"/>
    <n v="136"/>
  </r>
  <r>
    <x v="7"/>
    <x v="5"/>
    <x v="89"/>
    <x v="6"/>
    <n v="2"/>
  </r>
  <r>
    <x v="7"/>
    <x v="5"/>
    <x v="90"/>
    <x v="6"/>
    <n v="1"/>
  </r>
  <r>
    <x v="7"/>
    <x v="5"/>
    <x v="91"/>
    <x v="6"/>
    <n v="6"/>
  </r>
  <r>
    <x v="7"/>
    <x v="5"/>
    <x v="92"/>
    <x v="6"/>
    <n v="1"/>
  </r>
  <r>
    <x v="7"/>
    <x v="5"/>
    <x v="94"/>
    <x v="6"/>
    <n v="1"/>
  </r>
  <r>
    <x v="7"/>
    <x v="5"/>
    <x v="99"/>
    <x v="6"/>
    <n v="4"/>
  </r>
  <r>
    <x v="7"/>
    <x v="5"/>
    <x v="101"/>
    <x v="6"/>
    <n v="4"/>
  </r>
  <r>
    <x v="7"/>
    <x v="5"/>
    <x v="102"/>
    <x v="6"/>
    <n v="2"/>
  </r>
  <r>
    <x v="7"/>
    <x v="5"/>
    <x v="103"/>
    <x v="6"/>
    <n v="2"/>
  </r>
  <r>
    <x v="7"/>
    <x v="5"/>
    <x v="104"/>
    <x v="6"/>
    <n v="1"/>
  </r>
  <r>
    <x v="7"/>
    <x v="5"/>
    <x v="105"/>
    <x v="6"/>
    <n v="2"/>
  </r>
  <r>
    <x v="7"/>
    <x v="5"/>
    <x v="106"/>
    <x v="6"/>
    <n v="4"/>
  </r>
  <r>
    <x v="7"/>
    <x v="5"/>
    <x v="108"/>
    <x v="6"/>
    <n v="1"/>
  </r>
  <r>
    <x v="7"/>
    <x v="5"/>
    <x v="89"/>
    <x v="7"/>
    <n v="4"/>
  </r>
  <r>
    <x v="7"/>
    <x v="5"/>
    <x v="90"/>
    <x v="7"/>
    <n v="3"/>
  </r>
  <r>
    <x v="7"/>
    <x v="5"/>
    <x v="91"/>
    <x v="7"/>
    <n v="8"/>
  </r>
  <r>
    <x v="7"/>
    <x v="5"/>
    <x v="92"/>
    <x v="7"/>
    <n v="4"/>
  </r>
  <r>
    <x v="7"/>
    <x v="5"/>
    <x v="94"/>
    <x v="7"/>
    <n v="2"/>
  </r>
  <r>
    <x v="7"/>
    <x v="5"/>
    <x v="96"/>
    <x v="7"/>
    <n v="2"/>
  </r>
  <r>
    <x v="7"/>
    <x v="5"/>
    <x v="97"/>
    <x v="7"/>
    <n v="1"/>
  </r>
  <r>
    <x v="7"/>
    <x v="5"/>
    <x v="98"/>
    <x v="7"/>
    <n v="4"/>
  </r>
  <r>
    <x v="7"/>
    <x v="5"/>
    <x v="99"/>
    <x v="7"/>
    <n v="4"/>
  </r>
  <r>
    <x v="7"/>
    <x v="5"/>
    <x v="100"/>
    <x v="7"/>
    <n v="1"/>
  </r>
  <r>
    <x v="7"/>
    <x v="5"/>
    <x v="101"/>
    <x v="7"/>
    <n v="9"/>
  </r>
  <r>
    <x v="7"/>
    <x v="5"/>
    <x v="102"/>
    <x v="7"/>
    <n v="4"/>
  </r>
  <r>
    <x v="7"/>
    <x v="5"/>
    <x v="103"/>
    <x v="7"/>
    <n v="2"/>
  </r>
  <r>
    <x v="7"/>
    <x v="5"/>
    <x v="104"/>
    <x v="7"/>
    <n v="2"/>
  </r>
  <r>
    <x v="7"/>
    <x v="5"/>
    <x v="105"/>
    <x v="7"/>
    <n v="2"/>
  </r>
  <r>
    <x v="7"/>
    <x v="5"/>
    <x v="106"/>
    <x v="7"/>
    <n v="2"/>
  </r>
  <r>
    <x v="7"/>
    <x v="5"/>
    <x v="108"/>
    <x v="7"/>
    <n v="2"/>
  </r>
  <r>
    <x v="7"/>
    <x v="5"/>
    <x v="109"/>
    <x v="7"/>
    <n v="1"/>
  </r>
  <r>
    <x v="7"/>
    <x v="5"/>
    <x v="89"/>
    <x v="8"/>
    <n v="1"/>
  </r>
  <r>
    <x v="7"/>
    <x v="5"/>
    <x v="90"/>
    <x v="8"/>
    <n v="3"/>
  </r>
  <r>
    <x v="7"/>
    <x v="5"/>
    <x v="91"/>
    <x v="8"/>
    <n v="2"/>
  </r>
  <r>
    <x v="7"/>
    <x v="5"/>
    <x v="94"/>
    <x v="8"/>
    <n v="1"/>
  </r>
  <r>
    <x v="7"/>
    <x v="5"/>
    <x v="99"/>
    <x v="8"/>
    <n v="3"/>
  </r>
  <r>
    <x v="7"/>
    <x v="5"/>
    <x v="102"/>
    <x v="8"/>
    <n v="1"/>
  </r>
  <r>
    <x v="7"/>
    <x v="5"/>
    <x v="104"/>
    <x v="8"/>
    <n v="1"/>
  </r>
  <r>
    <x v="7"/>
    <x v="5"/>
    <x v="109"/>
    <x v="8"/>
    <n v="1"/>
  </r>
  <r>
    <x v="7"/>
    <x v="5"/>
    <x v="89"/>
    <x v="41"/>
    <n v="2"/>
  </r>
  <r>
    <x v="7"/>
    <x v="5"/>
    <x v="90"/>
    <x v="41"/>
    <n v="16"/>
  </r>
  <r>
    <x v="7"/>
    <x v="5"/>
    <x v="91"/>
    <x v="41"/>
    <n v="36"/>
  </r>
  <r>
    <x v="7"/>
    <x v="5"/>
    <x v="92"/>
    <x v="41"/>
    <n v="5"/>
  </r>
  <r>
    <x v="7"/>
    <x v="5"/>
    <x v="93"/>
    <x v="41"/>
    <n v="13"/>
  </r>
  <r>
    <x v="7"/>
    <x v="5"/>
    <x v="94"/>
    <x v="41"/>
    <n v="57"/>
  </r>
  <r>
    <x v="7"/>
    <x v="5"/>
    <x v="95"/>
    <x v="41"/>
    <n v="36"/>
  </r>
  <r>
    <x v="7"/>
    <x v="5"/>
    <x v="96"/>
    <x v="41"/>
    <n v="22"/>
  </r>
  <r>
    <x v="7"/>
    <x v="5"/>
    <x v="97"/>
    <x v="41"/>
    <n v="105"/>
  </r>
  <r>
    <x v="7"/>
    <x v="5"/>
    <x v="98"/>
    <x v="41"/>
    <n v="56"/>
  </r>
  <r>
    <x v="7"/>
    <x v="5"/>
    <x v="99"/>
    <x v="41"/>
    <n v="34"/>
  </r>
  <r>
    <x v="7"/>
    <x v="5"/>
    <x v="100"/>
    <x v="41"/>
    <n v="10"/>
  </r>
  <r>
    <x v="7"/>
    <x v="5"/>
    <x v="101"/>
    <x v="41"/>
    <n v="31"/>
  </r>
  <r>
    <x v="7"/>
    <x v="5"/>
    <x v="102"/>
    <x v="41"/>
    <n v="21"/>
  </r>
  <r>
    <x v="7"/>
    <x v="5"/>
    <x v="103"/>
    <x v="41"/>
    <n v="1"/>
  </r>
  <r>
    <x v="7"/>
    <x v="5"/>
    <x v="104"/>
    <x v="41"/>
    <n v="21"/>
  </r>
  <r>
    <x v="7"/>
    <x v="5"/>
    <x v="105"/>
    <x v="41"/>
    <n v="4"/>
  </r>
  <r>
    <x v="7"/>
    <x v="5"/>
    <x v="106"/>
    <x v="41"/>
    <n v="10"/>
  </r>
  <r>
    <x v="7"/>
    <x v="5"/>
    <x v="107"/>
    <x v="41"/>
    <n v="7"/>
  </r>
  <r>
    <x v="7"/>
    <x v="5"/>
    <x v="108"/>
    <x v="41"/>
    <n v="15"/>
  </r>
  <r>
    <x v="7"/>
    <x v="5"/>
    <x v="109"/>
    <x v="41"/>
    <n v="76"/>
  </r>
  <r>
    <x v="7"/>
    <x v="5"/>
    <x v="89"/>
    <x v="9"/>
    <n v="2"/>
  </r>
  <r>
    <x v="7"/>
    <x v="5"/>
    <x v="90"/>
    <x v="9"/>
    <n v="25"/>
  </r>
  <r>
    <x v="7"/>
    <x v="5"/>
    <x v="91"/>
    <x v="9"/>
    <n v="37"/>
  </r>
  <r>
    <x v="7"/>
    <x v="5"/>
    <x v="92"/>
    <x v="9"/>
    <n v="5"/>
  </r>
  <r>
    <x v="7"/>
    <x v="5"/>
    <x v="93"/>
    <x v="9"/>
    <n v="13"/>
  </r>
  <r>
    <x v="7"/>
    <x v="5"/>
    <x v="94"/>
    <x v="9"/>
    <n v="56"/>
  </r>
  <r>
    <x v="7"/>
    <x v="5"/>
    <x v="95"/>
    <x v="9"/>
    <n v="38"/>
  </r>
  <r>
    <x v="7"/>
    <x v="5"/>
    <x v="96"/>
    <x v="9"/>
    <n v="23"/>
  </r>
  <r>
    <x v="7"/>
    <x v="5"/>
    <x v="97"/>
    <x v="9"/>
    <n v="106"/>
  </r>
  <r>
    <x v="7"/>
    <x v="5"/>
    <x v="98"/>
    <x v="9"/>
    <n v="57"/>
  </r>
  <r>
    <x v="7"/>
    <x v="5"/>
    <x v="99"/>
    <x v="9"/>
    <n v="33"/>
  </r>
  <r>
    <x v="7"/>
    <x v="5"/>
    <x v="100"/>
    <x v="9"/>
    <n v="9"/>
  </r>
  <r>
    <x v="7"/>
    <x v="5"/>
    <x v="101"/>
    <x v="9"/>
    <n v="38"/>
  </r>
  <r>
    <x v="7"/>
    <x v="5"/>
    <x v="102"/>
    <x v="9"/>
    <n v="21"/>
  </r>
  <r>
    <x v="7"/>
    <x v="5"/>
    <x v="103"/>
    <x v="9"/>
    <n v="2"/>
  </r>
  <r>
    <x v="7"/>
    <x v="5"/>
    <x v="104"/>
    <x v="9"/>
    <n v="24"/>
  </r>
  <r>
    <x v="7"/>
    <x v="5"/>
    <x v="105"/>
    <x v="9"/>
    <n v="6"/>
  </r>
  <r>
    <x v="7"/>
    <x v="5"/>
    <x v="106"/>
    <x v="9"/>
    <n v="12"/>
  </r>
  <r>
    <x v="7"/>
    <x v="5"/>
    <x v="107"/>
    <x v="9"/>
    <n v="7"/>
  </r>
  <r>
    <x v="7"/>
    <x v="5"/>
    <x v="108"/>
    <x v="9"/>
    <n v="13"/>
  </r>
  <r>
    <x v="7"/>
    <x v="5"/>
    <x v="109"/>
    <x v="9"/>
    <n v="76"/>
  </r>
  <r>
    <x v="7"/>
    <x v="5"/>
    <x v="89"/>
    <x v="10"/>
    <n v="1"/>
  </r>
  <r>
    <x v="7"/>
    <x v="5"/>
    <x v="90"/>
    <x v="10"/>
    <n v="3"/>
  </r>
  <r>
    <x v="7"/>
    <x v="5"/>
    <x v="91"/>
    <x v="10"/>
    <n v="5"/>
  </r>
  <r>
    <x v="7"/>
    <x v="5"/>
    <x v="92"/>
    <x v="10"/>
    <n v="8"/>
  </r>
  <r>
    <x v="7"/>
    <x v="5"/>
    <x v="99"/>
    <x v="10"/>
    <n v="1"/>
  </r>
  <r>
    <x v="7"/>
    <x v="5"/>
    <x v="100"/>
    <x v="10"/>
    <n v="5"/>
  </r>
  <r>
    <x v="7"/>
    <x v="5"/>
    <x v="101"/>
    <x v="10"/>
    <n v="2"/>
  </r>
  <r>
    <x v="7"/>
    <x v="5"/>
    <x v="102"/>
    <x v="10"/>
    <n v="15"/>
  </r>
  <r>
    <x v="7"/>
    <x v="5"/>
    <x v="103"/>
    <x v="10"/>
    <n v="2"/>
  </r>
  <r>
    <x v="7"/>
    <x v="5"/>
    <x v="104"/>
    <x v="10"/>
    <n v="14"/>
  </r>
  <r>
    <x v="7"/>
    <x v="5"/>
    <x v="105"/>
    <x v="10"/>
    <n v="3"/>
  </r>
  <r>
    <x v="7"/>
    <x v="5"/>
    <x v="106"/>
    <x v="10"/>
    <n v="3"/>
  </r>
  <r>
    <x v="7"/>
    <x v="5"/>
    <x v="107"/>
    <x v="10"/>
    <n v="1"/>
  </r>
  <r>
    <x v="7"/>
    <x v="5"/>
    <x v="89"/>
    <x v="11"/>
    <n v="2"/>
  </r>
  <r>
    <x v="7"/>
    <x v="5"/>
    <x v="90"/>
    <x v="11"/>
    <n v="4"/>
  </r>
  <r>
    <x v="7"/>
    <x v="5"/>
    <x v="91"/>
    <x v="11"/>
    <n v="5"/>
  </r>
  <r>
    <x v="7"/>
    <x v="5"/>
    <x v="92"/>
    <x v="11"/>
    <n v="8"/>
  </r>
  <r>
    <x v="7"/>
    <x v="5"/>
    <x v="93"/>
    <x v="11"/>
    <n v="2"/>
  </r>
  <r>
    <x v="7"/>
    <x v="5"/>
    <x v="94"/>
    <x v="11"/>
    <n v="1"/>
  </r>
  <r>
    <x v="7"/>
    <x v="5"/>
    <x v="100"/>
    <x v="11"/>
    <n v="1"/>
  </r>
  <r>
    <x v="7"/>
    <x v="5"/>
    <x v="101"/>
    <x v="11"/>
    <n v="2"/>
  </r>
  <r>
    <x v="7"/>
    <x v="5"/>
    <x v="102"/>
    <x v="11"/>
    <n v="26"/>
  </r>
  <r>
    <x v="7"/>
    <x v="5"/>
    <x v="103"/>
    <x v="11"/>
    <n v="1"/>
  </r>
  <r>
    <x v="7"/>
    <x v="5"/>
    <x v="104"/>
    <x v="11"/>
    <n v="32"/>
  </r>
  <r>
    <x v="7"/>
    <x v="5"/>
    <x v="105"/>
    <x v="11"/>
    <n v="4"/>
  </r>
  <r>
    <x v="7"/>
    <x v="5"/>
    <x v="106"/>
    <x v="11"/>
    <n v="4"/>
  </r>
  <r>
    <x v="7"/>
    <x v="5"/>
    <x v="89"/>
    <x v="12"/>
    <n v="25"/>
  </r>
  <r>
    <x v="7"/>
    <x v="5"/>
    <x v="90"/>
    <x v="12"/>
    <n v="96"/>
  </r>
  <r>
    <x v="7"/>
    <x v="5"/>
    <x v="91"/>
    <x v="12"/>
    <n v="119"/>
  </r>
  <r>
    <x v="7"/>
    <x v="5"/>
    <x v="92"/>
    <x v="12"/>
    <n v="23"/>
  </r>
  <r>
    <x v="7"/>
    <x v="5"/>
    <x v="93"/>
    <x v="12"/>
    <n v="28"/>
  </r>
  <r>
    <x v="7"/>
    <x v="5"/>
    <x v="94"/>
    <x v="12"/>
    <n v="99"/>
  </r>
  <r>
    <x v="7"/>
    <x v="5"/>
    <x v="95"/>
    <x v="12"/>
    <n v="118"/>
  </r>
  <r>
    <x v="7"/>
    <x v="5"/>
    <x v="96"/>
    <x v="12"/>
    <n v="78"/>
  </r>
  <r>
    <x v="7"/>
    <x v="5"/>
    <x v="97"/>
    <x v="12"/>
    <n v="185"/>
  </r>
  <r>
    <x v="7"/>
    <x v="5"/>
    <x v="98"/>
    <x v="12"/>
    <n v="101"/>
  </r>
  <r>
    <x v="7"/>
    <x v="5"/>
    <x v="99"/>
    <x v="12"/>
    <n v="112"/>
  </r>
  <r>
    <x v="7"/>
    <x v="5"/>
    <x v="100"/>
    <x v="12"/>
    <n v="30"/>
  </r>
  <r>
    <x v="7"/>
    <x v="5"/>
    <x v="101"/>
    <x v="12"/>
    <n v="120"/>
  </r>
  <r>
    <x v="7"/>
    <x v="5"/>
    <x v="102"/>
    <x v="12"/>
    <n v="83"/>
  </r>
  <r>
    <x v="7"/>
    <x v="5"/>
    <x v="103"/>
    <x v="12"/>
    <n v="13"/>
  </r>
  <r>
    <x v="7"/>
    <x v="5"/>
    <x v="104"/>
    <x v="12"/>
    <n v="87"/>
  </r>
  <r>
    <x v="7"/>
    <x v="5"/>
    <x v="105"/>
    <x v="12"/>
    <n v="24"/>
  </r>
  <r>
    <x v="7"/>
    <x v="5"/>
    <x v="106"/>
    <x v="12"/>
    <n v="26"/>
  </r>
  <r>
    <x v="7"/>
    <x v="5"/>
    <x v="107"/>
    <x v="12"/>
    <n v="39"/>
  </r>
  <r>
    <x v="7"/>
    <x v="5"/>
    <x v="108"/>
    <x v="12"/>
    <n v="43"/>
  </r>
  <r>
    <x v="7"/>
    <x v="5"/>
    <x v="109"/>
    <x v="12"/>
    <n v="136"/>
  </r>
  <r>
    <x v="7"/>
    <x v="5"/>
    <x v="89"/>
    <x v="13"/>
    <n v="1"/>
  </r>
  <r>
    <x v="7"/>
    <x v="5"/>
    <x v="90"/>
    <x v="13"/>
    <n v="11"/>
  </r>
  <r>
    <x v="7"/>
    <x v="5"/>
    <x v="91"/>
    <x v="13"/>
    <n v="3"/>
  </r>
  <r>
    <x v="7"/>
    <x v="5"/>
    <x v="92"/>
    <x v="13"/>
    <n v="9"/>
  </r>
  <r>
    <x v="7"/>
    <x v="5"/>
    <x v="97"/>
    <x v="13"/>
    <n v="1"/>
  </r>
  <r>
    <x v="7"/>
    <x v="5"/>
    <x v="98"/>
    <x v="13"/>
    <n v="1"/>
  </r>
  <r>
    <x v="7"/>
    <x v="5"/>
    <x v="100"/>
    <x v="13"/>
    <n v="1"/>
  </r>
  <r>
    <x v="7"/>
    <x v="5"/>
    <x v="101"/>
    <x v="13"/>
    <n v="3"/>
  </r>
  <r>
    <x v="7"/>
    <x v="5"/>
    <x v="102"/>
    <x v="13"/>
    <n v="9"/>
  </r>
  <r>
    <x v="7"/>
    <x v="5"/>
    <x v="103"/>
    <x v="13"/>
    <n v="5"/>
  </r>
  <r>
    <x v="7"/>
    <x v="5"/>
    <x v="104"/>
    <x v="13"/>
    <n v="43"/>
  </r>
  <r>
    <x v="7"/>
    <x v="5"/>
    <x v="105"/>
    <x v="13"/>
    <n v="2"/>
  </r>
  <r>
    <x v="7"/>
    <x v="5"/>
    <x v="106"/>
    <x v="13"/>
    <n v="5"/>
  </r>
  <r>
    <x v="7"/>
    <x v="5"/>
    <x v="107"/>
    <x v="13"/>
    <n v="2"/>
  </r>
  <r>
    <x v="7"/>
    <x v="5"/>
    <x v="108"/>
    <x v="13"/>
    <n v="1"/>
  </r>
  <r>
    <x v="7"/>
    <x v="5"/>
    <x v="89"/>
    <x v="14"/>
    <n v="28"/>
  </r>
  <r>
    <x v="7"/>
    <x v="5"/>
    <x v="90"/>
    <x v="14"/>
    <n v="116"/>
  </r>
  <r>
    <x v="7"/>
    <x v="5"/>
    <x v="91"/>
    <x v="14"/>
    <n v="234"/>
  </r>
  <r>
    <x v="7"/>
    <x v="5"/>
    <x v="92"/>
    <x v="14"/>
    <n v="82"/>
  </r>
  <r>
    <x v="7"/>
    <x v="5"/>
    <x v="93"/>
    <x v="14"/>
    <n v="27"/>
  </r>
  <r>
    <x v="7"/>
    <x v="5"/>
    <x v="94"/>
    <x v="14"/>
    <n v="9"/>
  </r>
  <r>
    <x v="7"/>
    <x v="5"/>
    <x v="97"/>
    <x v="14"/>
    <n v="1"/>
  </r>
  <r>
    <x v="7"/>
    <x v="5"/>
    <x v="99"/>
    <x v="14"/>
    <n v="128"/>
  </r>
  <r>
    <x v="7"/>
    <x v="5"/>
    <x v="100"/>
    <x v="14"/>
    <n v="28"/>
  </r>
  <r>
    <x v="7"/>
    <x v="5"/>
    <x v="101"/>
    <x v="14"/>
    <n v="188"/>
  </r>
  <r>
    <x v="7"/>
    <x v="5"/>
    <x v="102"/>
    <x v="14"/>
    <n v="171"/>
  </r>
  <r>
    <x v="7"/>
    <x v="5"/>
    <x v="103"/>
    <x v="14"/>
    <n v="29"/>
  </r>
  <r>
    <x v="7"/>
    <x v="5"/>
    <x v="104"/>
    <x v="14"/>
    <n v="79"/>
  </r>
  <r>
    <x v="7"/>
    <x v="5"/>
    <x v="105"/>
    <x v="14"/>
    <n v="41"/>
  </r>
  <r>
    <x v="7"/>
    <x v="5"/>
    <x v="106"/>
    <x v="14"/>
    <n v="42"/>
  </r>
  <r>
    <x v="7"/>
    <x v="5"/>
    <x v="107"/>
    <x v="14"/>
    <n v="25"/>
  </r>
  <r>
    <x v="7"/>
    <x v="5"/>
    <x v="108"/>
    <x v="14"/>
    <n v="21"/>
  </r>
  <r>
    <x v="7"/>
    <x v="5"/>
    <x v="109"/>
    <x v="14"/>
    <n v="1"/>
  </r>
  <r>
    <x v="7"/>
    <x v="5"/>
    <x v="90"/>
    <x v="15"/>
    <n v="5"/>
  </r>
  <r>
    <x v="7"/>
    <x v="5"/>
    <x v="91"/>
    <x v="15"/>
    <n v="23"/>
  </r>
  <r>
    <x v="7"/>
    <x v="5"/>
    <x v="92"/>
    <x v="15"/>
    <n v="11"/>
  </r>
  <r>
    <x v="7"/>
    <x v="5"/>
    <x v="93"/>
    <x v="15"/>
    <n v="1"/>
  </r>
  <r>
    <x v="7"/>
    <x v="5"/>
    <x v="94"/>
    <x v="15"/>
    <n v="9"/>
  </r>
  <r>
    <x v="7"/>
    <x v="5"/>
    <x v="95"/>
    <x v="15"/>
    <n v="9"/>
  </r>
  <r>
    <x v="7"/>
    <x v="5"/>
    <x v="96"/>
    <x v="15"/>
    <n v="1"/>
  </r>
  <r>
    <x v="7"/>
    <x v="5"/>
    <x v="97"/>
    <x v="15"/>
    <n v="8"/>
  </r>
  <r>
    <x v="7"/>
    <x v="5"/>
    <x v="98"/>
    <x v="15"/>
    <n v="1"/>
  </r>
  <r>
    <x v="7"/>
    <x v="5"/>
    <x v="99"/>
    <x v="15"/>
    <n v="9"/>
  </r>
  <r>
    <x v="7"/>
    <x v="5"/>
    <x v="100"/>
    <x v="15"/>
    <n v="3"/>
  </r>
  <r>
    <x v="7"/>
    <x v="5"/>
    <x v="101"/>
    <x v="15"/>
    <n v="11"/>
  </r>
  <r>
    <x v="7"/>
    <x v="5"/>
    <x v="102"/>
    <x v="15"/>
    <n v="10"/>
  </r>
  <r>
    <x v="7"/>
    <x v="5"/>
    <x v="103"/>
    <x v="15"/>
    <n v="3"/>
  </r>
  <r>
    <x v="7"/>
    <x v="5"/>
    <x v="104"/>
    <x v="15"/>
    <n v="8"/>
  </r>
  <r>
    <x v="7"/>
    <x v="5"/>
    <x v="105"/>
    <x v="15"/>
    <n v="2"/>
  </r>
  <r>
    <x v="7"/>
    <x v="5"/>
    <x v="106"/>
    <x v="15"/>
    <n v="4"/>
  </r>
  <r>
    <x v="7"/>
    <x v="5"/>
    <x v="107"/>
    <x v="15"/>
    <n v="2"/>
  </r>
  <r>
    <x v="7"/>
    <x v="5"/>
    <x v="108"/>
    <x v="15"/>
    <n v="5"/>
  </r>
  <r>
    <x v="7"/>
    <x v="5"/>
    <x v="90"/>
    <x v="16"/>
    <n v="5"/>
  </r>
  <r>
    <x v="7"/>
    <x v="5"/>
    <x v="91"/>
    <x v="16"/>
    <n v="17"/>
  </r>
  <r>
    <x v="7"/>
    <x v="5"/>
    <x v="92"/>
    <x v="16"/>
    <n v="4"/>
  </r>
  <r>
    <x v="7"/>
    <x v="5"/>
    <x v="93"/>
    <x v="16"/>
    <n v="2"/>
  </r>
  <r>
    <x v="7"/>
    <x v="5"/>
    <x v="95"/>
    <x v="16"/>
    <n v="1"/>
  </r>
  <r>
    <x v="7"/>
    <x v="5"/>
    <x v="96"/>
    <x v="16"/>
    <n v="1"/>
  </r>
  <r>
    <x v="7"/>
    <x v="5"/>
    <x v="97"/>
    <x v="16"/>
    <n v="8"/>
  </r>
  <r>
    <x v="7"/>
    <x v="5"/>
    <x v="98"/>
    <x v="16"/>
    <n v="4"/>
  </r>
  <r>
    <x v="7"/>
    <x v="5"/>
    <x v="99"/>
    <x v="16"/>
    <n v="3"/>
  </r>
  <r>
    <x v="7"/>
    <x v="5"/>
    <x v="100"/>
    <x v="16"/>
    <n v="4"/>
  </r>
  <r>
    <x v="7"/>
    <x v="5"/>
    <x v="101"/>
    <x v="16"/>
    <n v="9"/>
  </r>
  <r>
    <x v="7"/>
    <x v="5"/>
    <x v="102"/>
    <x v="16"/>
    <n v="5"/>
  </r>
  <r>
    <x v="7"/>
    <x v="5"/>
    <x v="104"/>
    <x v="16"/>
    <n v="3"/>
  </r>
  <r>
    <x v="7"/>
    <x v="5"/>
    <x v="105"/>
    <x v="16"/>
    <n v="3"/>
  </r>
  <r>
    <x v="7"/>
    <x v="5"/>
    <x v="106"/>
    <x v="16"/>
    <n v="5"/>
  </r>
  <r>
    <x v="7"/>
    <x v="5"/>
    <x v="108"/>
    <x v="16"/>
    <n v="2"/>
  </r>
  <r>
    <x v="7"/>
    <x v="5"/>
    <x v="109"/>
    <x v="16"/>
    <n v="6"/>
  </r>
  <r>
    <x v="7"/>
    <x v="5"/>
    <x v="89"/>
    <x v="33"/>
    <n v="4"/>
  </r>
  <r>
    <x v="7"/>
    <x v="5"/>
    <x v="90"/>
    <x v="33"/>
    <n v="12"/>
  </r>
  <r>
    <x v="7"/>
    <x v="5"/>
    <x v="91"/>
    <x v="33"/>
    <n v="19"/>
  </r>
  <r>
    <x v="7"/>
    <x v="5"/>
    <x v="92"/>
    <x v="33"/>
    <n v="1"/>
  </r>
  <r>
    <x v="7"/>
    <x v="5"/>
    <x v="93"/>
    <x v="33"/>
    <n v="1"/>
  </r>
  <r>
    <x v="7"/>
    <x v="5"/>
    <x v="94"/>
    <x v="33"/>
    <n v="4"/>
  </r>
  <r>
    <x v="7"/>
    <x v="5"/>
    <x v="95"/>
    <x v="33"/>
    <n v="15"/>
  </r>
  <r>
    <x v="7"/>
    <x v="5"/>
    <x v="96"/>
    <x v="33"/>
    <n v="8"/>
  </r>
  <r>
    <x v="7"/>
    <x v="5"/>
    <x v="97"/>
    <x v="33"/>
    <n v="10"/>
  </r>
  <r>
    <x v="7"/>
    <x v="5"/>
    <x v="98"/>
    <x v="33"/>
    <n v="8"/>
  </r>
  <r>
    <x v="7"/>
    <x v="5"/>
    <x v="99"/>
    <x v="33"/>
    <n v="17"/>
  </r>
  <r>
    <x v="7"/>
    <x v="5"/>
    <x v="100"/>
    <x v="33"/>
    <n v="9"/>
  </r>
  <r>
    <x v="7"/>
    <x v="5"/>
    <x v="101"/>
    <x v="33"/>
    <n v="22"/>
  </r>
  <r>
    <x v="7"/>
    <x v="5"/>
    <x v="102"/>
    <x v="33"/>
    <n v="10"/>
  </r>
  <r>
    <x v="7"/>
    <x v="5"/>
    <x v="103"/>
    <x v="33"/>
    <n v="1"/>
  </r>
  <r>
    <x v="7"/>
    <x v="5"/>
    <x v="104"/>
    <x v="33"/>
    <n v="19"/>
  </r>
  <r>
    <x v="7"/>
    <x v="5"/>
    <x v="106"/>
    <x v="33"/>
    <n v="5"/>
  </r>
  <r>
    <x v="7"/>
    <x v="5"/>
    <x v="107"/>
    <x v="33"/>
    <n v="11"/>
  </r>
  <r>
    <x v="7"/>
    <x v="5"/>
    <x v="108"/>
    <x v="33"/>
    <n v="3"/>
  </r>
  <r>
    <x v="7"/>
    <x v="5"/>
    <x v="109"/>
    <x v="33"/>
    <n v="14"/>
  </r>
  <r>
    <x v="7"/>
    <x v="5"/>
    <x v="90"/>
    <x v="34"/>
    <n v="7"/>
  </r>
  <r>
    <x v="7"/>
    <x v="5"/>
    <x v="91"/>
    <x v="34"/>
    <n v="3"/>
  </r>
  <r>
    <x v="7"/>
    <x v="5"/>
    <x v="93"/>
    <x v="34"/>
    <n v="1"/>
  </r>
  <r>
    <x v="7"/>
    <x v="5"/>
    <x v="94"/>
    <x v="34"/>
    <n v="1"/>
  </r>
  <r>
    <x v="7"/>
    <x v="5"/>
    <x v="95"/>
    <x v="34"/>
    <n v="3"/>
  </r>
  <r>
    <x v="7"/>
    <x v="5"/>
    <x v="96"/>
    <x v="34"/>
    <n v="3"/>
  </r>
  <r>
    <x v="7"/>
    <x v="5"/>
    <x v="97"/>
    <x v="34"/>
    <n v="5"/>
  </r>
  <r>
    <x v="7"/>
    <x v="5"/>
    <x v="98"/>
    <x v="34"/>
    <n v="6"/>
  </r>
  <r>
    <x v="7"/>
    <x v="5"/>
    <x v="99"/>
    <x v="34"/>
    <n v="4"/>
  </r>
  <r>
    <x v="7"/>
    <x v="5"/>
    <x v="100"/>
    <x v="34"/>
    <n v="1"/>
  </r>
  <r>
    <x v="7"/>
    <x v="5"/>
    <x v="101"/>
    <x v="34"/>
    <n v="4"/>
  </r>
  <r>
    <x v="7"/>
    <x v="5"/>
    <x v="102"/>
    <x v="34"/>
    <n v="3"/>
  </r>
  <r>
    <x v="7"/>
    <x v="5"/>
    <x v="104"/>
    <x v="34"/>
    <n v="13"/>
  </r>
  <r>
    <x v="7"/>
    <x v="5"/>
    <x v="105"/>
    <x v="34"/>
    <n v="1"/>
  </r>
  <r>
    <x v="7"/>
    <x v="5"/>
    <x v="107"/>
    <x v="34"/>
    <n v="3"/>
  </r>
  <r>
    <x v="7"/>
    <x v="5"/>
    <x v="108"/>
    <x v="34"/>
    <n v="2"/>
  </r>
  <r>
    <x v="7"/>
    <x v="5"/>
    <x v="109"/>
    <x v="34"/>
    <n v="2"/>
  </r>
  <r>
    <x v="7"/>
    <x v="5"/>
    <x v="89"/>
    <x v="35"/>
    <n v="1"/>
  </r>
  <r>
    <x v="7"/>
    <x v="5"/>
    <x v="90"/>
    <x v="35"/>
    <n v="1"/>
  </r>
  <r>
    <x v="7"/>
    <x v="5"/>
    <x v="91"/>
    <x v="35"/>
    <n v="1"/>
  </r>
  <r>
    <x v="7"/>
    <x v="5"/>
    <x v="95"/>
    <x v="35"/>
    <n v="2"/>
  </r>
  <r>
    <x v="7"/>
    <x v="5"/>
    <x v="96"/>
    <x v="35"/>
    <n v="2"/>
  </r>
  <r>
    <x v="7"/>
    <x v="5"/>
    <x v="97"/>
    <x v="35"/>
    <n v="1"/>
  </r>
  <r>
    <x v="7"/>
    <x v="5"/>
    <x v="99"/>
    <x v="35"/>
    <n v="2"/>
  </r>
  <r>
    <x v="7"/>
    <x v="5"/>
    <x v="100"/>
    <x v="35"/>
    <n v="2"/>
  </r>
  <r>
    <x v="7"/>
    <x v="5"/>
    <x v="101"/>
    <x v="35"/>
    <n v="4"/>
  </r>
  <r>
    <x v="7"/>
    <x v="5"/>
    <x v="102"/>
    <x v="35"/>
    <n v="1"/>
  </r>
  <r>
    <x v="7"/>
    <x v="5"/>
    <x v="104"/>
    <x v="35"/>
    <n v="5"/>
  </r>
  <r>
    <x v="7"/>
    <x v="5"/>
    <x v="106"/>
    <x v="35"/>
    <n v="1"/>
  </r>
  <r>
    <x v="7"/>
    <x v="5"/>
    <x v="107"/>
    <x v="35"/>
    <n v="1"/>
  </r>
  <r>
    <x v="7"/>
    <x v="5"/>
    <x v="108"/>
    <x v="35"/>
    <n v="1"/>
  </r>
  <r>
    <x v="7"/>
    <x v="5"/>
    <x v="109"/>
    <x v="35"/>
    <n v="1"/>
  </r>
  <r>
    <x v="7"/>
    <x v="5"/>
    <x v="91"/>
    <x v="36"/>
    <n v="1"/>
  </r>
  <r>
    <x v="7"/>
    <x v="5"/>
    <x v="95"/>
    <x v="36"/>
    <n v="2"/>
  </r>
  <r>
    <x v="7"/>
    <x v="5"/>
    <x v="96"/>
    <x v="36"/>
    <n v="2"/>
  </r>
  <r>
    <x v="7"/>
    <x v="5"/>
    <x v="98"/>
    <x v="36"/>
    <n v="1"/>
  </r>
  <r>
    <x v="7"/>
    <x v="5"/>
    <x v="99"/>
    <x v="36"/>
    <n v="1"/>
  </r>
  <r>
    <x v="7"/>
    <x v="5"/>
    <x v="100"/>
    <x v="36"/>
    <n v="1"/>
  </r>
  <r>
    <x v="7"/>
    <x v="5"/>
    <x v="102"/>
    <x v="36"/>
    <n v="1"/>
  </r>
  <r>
    <x v="7"/>
    <x v="5"/>
    <x v="104"/>
    <x v="36"/>
    <n v="1"/>
  </r>
  <r>
    <x v="7"/>
    <x v="5"/>
    <x v="108"/>
    <x v="36"/>
    <n v="1"/>
  </r>
  <r>
    <x v="7"/>
    <x v="5"/>
    <x v="109"/>
    <x v="36"/>
    <n v="1"/>
  </r>
  <r>
    <x v="7"/>
    <x v="5"/>
    <x v="96"/>
    <x v="32"/>
    <n v="196"/>
  </r>
  <r>
    <x v="7"/>
    <x v="5"/>
    <x v="97"/>
    <x v="32"/>
    <n v="951"/>
  </r>
  <r>
    <x v="7"/>
    <x v="5"/>
    <x v="98"/>
    <x v="32"/>
    <n v="293"/>
  </r>
  <r>
    <x v="7"/>
    <x v="5"/>
    <x v="89"/>
    <x v="17"/>
    <n v="115"/>
  </r>
  <r>
    <x v="7"/>
    <x v="5"/>
    <x v="90"/>
    <x v="17"/>
    <n v="331"/>
  </r>
  <r>
    <x v="7"/>
    <x v="5"/>
    <x v="91"/>
    <x v="17"/>
    <n v="172"/>
  </r>
  <r>
    <x v="7"/>
    <x v="5"/>
    <x v="92"/>
    <x v="17"/>
    <n v="35"/>
  </r>
  <r>
    <x v="7"/>
    <x v="5"/>
    <x v="93"/>
    <x v="17"/>
    <n v="15"/>
  </r>
  <r>
    <x v="7"/>
    <x v="5"/>
    <x v="94"/>
    <x v="17"/>
    <n v="168"/>
  </r>
  <r>
    <x v="7"/>
    <x v="5"/>
    <x v="95"/>
    <x v="17"/>
    <n v="654"/>
  </r>
  <r>
    <x v="7"/>
    <x v="5"/>
    <x v="96"/>
    <x v="17"/>
    <n v="796"/>
  </r>
  <r>
    <x v="7"/>
    <x v="5"/>
    <x v="97"/>
    <x v="17"/>
    <n v="677"/>
  </r>
  <r>
    <x v="7"/>
    <x v="5"/>
    <x v="98"/>
    <x v="17"/>
    <n v="225"/>
  </r>
  <r>
    <x v="7"/>
    <x v="5"/>
    <x v="99"/>
    <x v="17"/>
    <n v="309"/>
  </r>
  <r>
    <x v="7"/>
    <x v="5"/>
    <x v="100"/>
    <x v="17"/>
    <n v="23"/>
  </r>
  <r>
    <x v="7"/>
    <x v="5"/>
    <x v="101"/>
    <x v="17"/>
    <n v="467"/>
  </r>
  <r>
    <x v="7"/>
    <x v="5"/>
    <x v="102"/>
    <x v="17"/>
    <n v="426"/>
  </r>
  <r>
    <x v="7"/>
    <x v="5"/>
    <x v="103"/>
    <x v="17"/>
    <n v="36"/>
  </r>
  <r>
    <x v="7"/>
    <x v="5"/>
    <x v="104"/>
    <x v="17"/>
    <n v="406"/>
  </r>
  <r>
    <x v="7"/>
    <x v="5"/>
    <x v="105"/>
    <x v="17"/>
    <n v="28"/>
  </r>
  <r>
    <x v="7"/>
    <x v="5"/>
    <x v="107"/>
    <x v="17"/>
    <n v="7"/>
  </r>
  <r>
    <x v="7"/>
    <x v="5"/>
    <x v="108"/>
    <x v="17"/>
    <n v="110"/>
  </r>
  <r>
    <x v="7"/>
    <x v="5"/>
    <x v="109"/>
    <x v="17"/>
    <n v="312"/>
  </r>
  <r>
    <x v="7"/>
    <x v="5"/>
    <x v="89"/>
    <x v="18"/>
    <n v="1448"/>
  </r>
  <r>
    <x v="7"/>
    <x v="5"/>
    <x v="90"/>
    <x v="18"/>
    <n v="1865"/>
  </r>
  <r>
    <x v="7"/>
    <x v="5"/>
    <x v="91"/>
    <x v="18"/>
    <n v="2541"/>
  </r>
  <r>
    <x v="7"/>
    <x v="5"/>
    <x v="92"/>
    <x v="18"/>
    <n v="852"/>
  </r>
  <r>
    <x v="7"/>
    <x v="5"/>
    <x v="94"/>
    <x v="18"/>
    <n v="299"/>
  </r>
  <r>
    <x v="7"/>
    <x v="5"/>
    <x v="96"/>
    <x v="18"/>
    <n v="325"/>
  </r>
  <r>
    <x v="7"/>
    <x v="5"/>
    <x v="97"/>
    <x v="18"/>
    <n v="100"/>
  </r>
  <r>
    <x v="7"/>
    <x v="5"/>
    <x v="98"/>
    <x v="18"/>
    <n v="143"/>
  </r>
  <r>
    <x v="7"/>
    <x v="5"/>
    <x v="99"/>
    <x v="18"/>
    <n v="1475"/>
  </r>
  <r>
    <x v="7"/>
    <x v="5"/>
    <x v="100"/>
    <x v="18"/>
    <n v="20"/>
  </r>
  <r>
    <x v="7"/>
    <x v="5"/>
    <x v="101"/>
    <x v="18"/>
    <n v="1427"/>
  </r>
  <r>
    <x v="7"/>
    <x v="5"/>
    <x v="102"/>
    <x v="18"/>
    <n v="465"/>
  </r>
  <r>
    <x v="7"/>
    <x v="5"/>
    <x v="103"/>
    <x v="18"/>
    <n v="150"/>
  </r>
  <r>
    <x v="7"/>
    <x v="5"/>
    <x v="104"/>
    <x v="18"/>
    <n v="60"/>
  </r>
  <r>
    <x v="7"/>
    <x v="5"/>
    <x v="105"/>
    <x v="18"/>
    <n v="935"/>
  </r>
  <r>
    <x v="7"/>
    <x v="5"/>
    <x v="106"/>
    <x v="18"/>
    <n v="111"/>
  </r>
  <r>
    <x v="7"/>
    <x v="5"/>
    <x v="108"/>
    <x v="18"/>
    <n v="903"/>
  </r>
  <r>
    <x v="7"/>
    <x v="5"/>
    <x v="109"/>
    <x v="18"/>
    <n v="33"/>
  </r>
  <r>
    <x v="7"/>
    <x v="5"/>
    <x v="89"/>
    <x v="19"/>
    <n v="54500"/>
  </r>
  <r>
    <x v="7"/>
    <x v="5"/>
    <x v="90"/>
    <x v="19"/>
    <n v="190444"/>
  </r>
  <r>
    <x v="7"/>
    <x v="5"/>
    <x v="91"/>
    <x v="19"/>
    <n v="179275"/>
  </r>
  <r>
    <x v="7"/>
    <x v="5"/>
    <x v="94"/>
    <x v="19"/>
    <n v="81766"/>
  </r>
  <r>
    <x v="7"/>
    <x v="5"/>
    <x v="99"/>
    <x v="19"/>
    <n v="296256"/>
  </r>
  <r>
    <x v="7"/>
    <x v="5"/>
    <x v="102"/>
    <x v="19"/>
    <n v="115779"/>
  </r>
  <r>
    <x v="7"/>
    <x v="5"/>
    <x v="104"/>
    <x v="19"/>
    <n v="103950"/>
  </r>
  <r>
    <x v="7"/>
    <x v="5"/>
    <x v="109"/>
    <x v="19"/>
    <n v="9"/>
  </r>
  <r>
    <x v="7"/>
    <x v="5"/>
    <x v="90"/>
    <x v="20"/>
    <n v="25926"/>
  </r>
  <r>
    <x v="7"/>
    <x v="5"/>
    <x v="94"/>
    <x v="20"/>
    <n v="9186"/>
  </r>
  <r>
    <x v="7"/>
    <x v="5"/>
    <x v="102"/>
    <x v="20"/>
    <n v="3"/>
  </r>
  <r>
    <x v="7"/>
    <x v="5"/>
    <x v="89"/>
    <x v="42"/>
    <n v="115"/>
  </r>
  <r>
    <x v="7"/>
    <x v="5"/>
    <x v="90"/>
    <x v="42"/>
    <n v="894"/>
  </r>
  <r>
    <x v="7"/>
    <x v="5"/>
    <x v="91"/>
    <x v="42"/>
    <n v="2059"/>
  </r>
  <r>
    <x v="7"/>
    <x v="5"/>
    <x v="92"/>
    <x v="42"/>
    <n v="250"/>
  </r>
  <r>
    <x v="7"/>
    <x v="5"/>
    <x v="93"/>
    <x v="42"/>
    <n v="1066"/>
  </r>
  <r>
    <x v="7"/>
    <x v="5"/>
    <x v="94"/>
    <x v="42"/>
    <n v="5522"/>
  </r>
  <r>
    <x v="7"/>
    <x v="5"/>
    <x v="95"/>
    <x v="42"/>
    <n v="2938"/>
  </r>
  <r>
    <x v="7"/>
    <x v="5"/>
    <x v="96"/>
    <x v="42"/>
    <n v="1863"/>
  </r>
  <r>
    <x v="7"/>
    <x v="5"/>
    <x v="97"/>
    <x v="42"/>
    <n v="8707"/>
  </r>
  <r>
    <x v="7"/>
    <x v="5"/>
    <x v="98"/>
    <x v="42"/>
    <n v="6468"/>
  </r>
  <r>
    <x v="7"/>
    <x v="5"/>
    <x v="99"/>
    <x v="42"/>
    <n v="1808"/>
  </r>
  <r>
    <x v="7"/>
    <x v="5"/>
    <x v="100"/>
    <x v="42"/>
    <n v="640"/>
  </r>
  <r>
    <x v="7"/>
    <x v="5"/>
    <x v="101"/>
    <x v="42"/>
    <n v="2012"/>
  </r>
  <r>
    <x v="7"/>
    <x v="5"/>
    <x v="102"/>
    <x v="42"/>
    <n v="1862"/>
  </r>
  <r>
    <x v="7"/>
    <x v="5"/>
    <x v="103"/>
    <x v="42"/>
    <n v="24"/>
  </r>
  <r>
    <x v="7"/>
    <x v="5"/>
    <x v="104"/>
    <x v="42"/>
    <n v="3051"/>
  </r>
  <r>
    <x v="7"/>
    <x v="5"/>
    <x v="105"/>
    <x v="42"/>
    <n v="290"/>
  </r>
  <r>
    <x v="7"/>
    <x v="5"/>
    <x v="106"/>
    <x v="42"/>
    <n v="807"/>
  </r>
  <r>
    <x v="7"/>
    <x v="5"/>
    <x v="107"/>
    <x v="42"/>
    <n v="216"/>
  </r>
  <r>
    <x v="7"/>
    <x v="5"/>
    <x v="108"/>
    <x v="42"/>
    <n v="1046"/>
  </r>
  <r>
    <x v="7"/>
    <x v="5"/>
    <x v="109"/>
    <x v="42"/>
    <n v="5502"/>
  </r>
  <r>
    <x v="7"/>
    <x v="5"/>
    <x v="89"/>
    <x v="21"/>
    <n v="72"/>
  </r>
  <r>
    <x v="7"/>
    <x v="5"/>
    <x v="90"/>
    <x v="21"/>
    <n v="1021"/>
  </r>
  <r>
    <x v="7"/>
    <x v="5"/>
    <x v="91"/>
    <x v="21"/>
    <n v="1639"/>
  </r>
  <r>
    <x v="7"/>
    <x v="5"/>
    <x v="92"/>
    <x v="21"/>
    <n v="150"/>
  </r>
  <r>
    <x v="7"/>
    <x v="5"/>
    <x v="93"/>
    <x v="21"/>
    <n v="863"/>
  </r>
  <r>
    <x v="7"/>
    <x v="5"/>
    <x v="94"/>
    <x v="21"/>
    <n v="3753"/>
  </r>
  <r>
    <x v="7"/>
    <x v="5"/>
    <x v="95"/>
    <x v="21"/>
    <n v="1945"/>
  </r>
  <r>
    <x v="7"/>
    <x v="5"/>
    <x v="96"/>
    <x v="21"/>
    <n v="1329"/>
  </r>
  <r>
    <x v="7"/>
    <x v="5"/>
    <x v="97"/>
    <x v="21"/>
    <n v="6179"/>
  </r>
  <r>
    <x v="7"/>
    <x v="5"/>
    <x v="98"/>
    <x v="21"/>
    <n v="4283"/>
  </r>
  <r>
    <x v="7"/>
    <x v="5"/>
    <x v="99"/>
    <x v="21"/>
    <n v="1330"/>
  </r>
  <r>
    <x v="7"/>
    <x v="5"/>
    <x v="100"/>
    <x v="21"/>
    <n v="515"/>
  </r>
  <r>
    <x v="7"/>
    <x v="5"/>
    <x v="101"/>
    <x v="21"/>
    <n v="1803"/>
  </r>
  <r>
    <x v="7"/>
    <x v="5"/>
    <x v="102"/>
    <x v="21"/>
    <n v="1585"/>
  </r>
  <r>
    <x v="7"/>
    <x v="5"/>
    <x v="103"/>
    <x v="21"/>
    <n v="22"/>
  </r>
  <r>
    <x v="7"/>
    <x v="5"/>
    <x v="104"/>
    <x v="21"/>
    <n v="2494"/>
  </r>
  <r>
    <x v="7"/>
    <x v="5"/>
    <x v="105"/>
    <x v="21"/>
    <n v="244"/>
  </r>
  <r>
    <x v="7"/>
    <x v="5"/>
    <x v="106"/>
    <x v="21"/>
    <n v="608"/>
  </r>
  <r>
    <x v="7"/>
    <x v="5"/>
    <x v="107"/>
    <x v="21"/>
    <n v="291"/>
  </r>
  <r>
    <x v="7"/>
    <x v="5"/>
    <x v="108"/>
    <x v="21"/>
    <n v="867"/>
  </r>
  <r>
    <x v="7"/>
    <x v="5"/>
    <x v="109"/>
    <x v="21"/>
    <n v="4125"/>
  </r>
  <r>
    <x v="7"/>
    <x v="5"/>
    <x v="90"/>
    <x v="22"/>
    <n v="6946"/>
  </r>
  <r>
    <x v="7"/>
    <x v="5"/>
    <x v="91"/>
    <x v="22"/>
    <n v="60372"/>
  </r>
  <r>
    <x v="7"/>
    <x v="5"/>
    <x v="92"/>
    <x v="22"/>
    <n v="12022"/>
  </r>
  <r>
    <x v="7"/>
    <x v="5"/>
    <x v="93"/>
    <x v="22"/>
    <n v="15"/>
  </r>
  <r>
    <x v="7"/>
    <x v="5"/>
    <x v="95"/>
    <x v="22"/>
    <n v="10790"/>
  </r>
  <r>
    <x v="7"/>
    <x v="5"/>
    <x v="96"/>
    <x v="22"/>
    <n v="6"/>
  </r>
  <r>
    <x v="7"/>
    <x v="5"/>
    <x v="97"/>
    <x v="22"/>
    <n v="123"/>
  </r>
  <r>
    <x v="7"/>
    <x v="5"/>
    <x v="98"/>
    <x v="22"/>
    <n v="24"/>
  </r>
  <r>
    <x v="7"/>
    <x v="5"/>
    <x v="99"/>
    <x v="22"/>
    <n v="2416"/>
  </r>
  <r>
    <x v="7"/>
    <x v="5"/>
    <x v="100"/>
    <x v="22"/>
    <n v="3045"/>
  </r>
  <r>
    <x v="7"/>
    <x v="5"/>
    <x v="101"/>
    <x v="22"/>
    <n v="3558"/>
  </r>
  <r>
    <x v="7"/>
    <x v="5"/>
    <x v="102"/>
    <x v="22"/>
    <n v="8034"/>
  </r>
  <r>
    <x v="7"/>
    <x v="5"/>
    <x v="104"/>
    <x v="22"/>
    <n v="5535"/>
  </r>
  <r>
    <x v="7"/>
    <x v="5"/>
    <x v="105"/>
    <x v="22"/>
    <n v="2686"/>
  </r>
  <r>
    <x v="7"/>
    <x v="5"/>
    <x v="106"/>
    <x v="22"/>
    <n v="6854"/>
  </r>
  <r>
    <x v="7"/>
    <x v="5"/>
    <x v="108"/>
    <x v="22"/>
    <n v="33"/>
  </r>
  <r>
    <x v="7"/>
    <x v="5"/>
    <x v="109"/>
    <x v="22"/>
    <n v="235"/>
  </r>
  <r>
    <x v="7"/>
    <x v="5"/>
    <x v="89"/>
    <x v="23"/>
    <n v="74"/>
  </r>
  <r>
    <x v="7"/>
    <x v="5"/>
    <x v="90"/>
    <x v="23"/>
    <n v="38"/>
  </r>
  <r>
    <x v="7"/>
    <x v="5"/>
    <x v="91"/>
    <x v="23"/>
    <n v="52"/>
  </r>
  <r>
    <x v="7"/>
    <x v="5"/>
    <x v="92"/>
    <x v="23"/>
    <n v="479"/>
  </r>
  <r>
    <x v="7"/>
    <x v="5"/>
    <x v="99"/>
    <x v="23"/>
    <n v="5"/>
  </r>
  <r>
    <x v="7"/>
    <x v="5"/>
    <x v="100"/>
    <x v="23"/>
    <n v="315"/>
  </r>
  <r>
    <x v="7"/>
    <x v="5"/>
    <x v="101"/>
    <x v="23"/>
    <n v="143"/>
  </r>
  <r>
    <x v="7"/>
    <x v="5"/>
    <x v="102"/>
    <x v="23"/>
    <n v="315"/>
  </r>
  <r>
    <x v="7"/>
    <x v="5"/>
    <x v="103"/>
    <x v="23"/>
    <n v="122"/>
  </r>
  <r>
    <x v="7"/>
    <x v="5"/>
    <x v="104"/>
    <x v="23"/>
    <n v="933"/>
  </r>
  <r>
    <x v="7"/>
    <x v="5"/>
    <x v="105"/>
    <x v="23"/>
    <n v="91"/>
  </r>
  <r>
    <x v="7"/>
    <x v="5"/>
    <x v="106"/>
    <x v="23"/>
    <n v="141"/>
  </r>
  <r>
    <x v="7"/>
    <x v="5"/>
    <x v="107"/>
    <x v="23"/>
    <n v="2"/>
  </r>
  <r>
    <x v="7"/>
    <x v="5"/>
    <x v="89"/>
    <x v="24"/>
    <n v="46"/>
  </r>
  <r>
    <x v="7"/>
    <x v="5"/>
    <x v="90"/>
    <x v="24"/>
    <n v="160"/>
  </r>
  <r>
    <x v="7"/>
    <x v="5"/>
    <x v="91"/>
    <x v="24"/>
    <n v="292"/>
  </r>
  <r>
    <x v="7"/>
    <x v="5"/>
    <x v="92"/>
    <x v="24"/>
    <n v="62"/>
  </r>
  <r>
    <x v="7"/>
    <x v="5"/>
    <x v="93"/>
    <x v="24"/>
    <n v="3"/>
  </r>
  <r>
    <x v="7"/>
    <x v="5"/>
    <x v="94"/>
    <x v="24"/>
    <n v="3"/>
  </r>
  <r>
    <x v="7"/>
    <x v="5"/>
    <x v="100"/>
    <x v="24"/>
    <n v="1"/>
  </r>
  <r>
    <x v="7"/>
    <x v="5"/>
    <x v="101"/>
    <x v="24"/>
    <n v="24"/>
  </r>
  <r>
    <x v="7"/>
    <x v="5"/>
    <x v="102"/>
    <x v="24"/>
    <n v="1012"/>
  </r>
  <r>
    <x v="7"/>
    <x v="5"/>
    <x v="103"/>
    <x v="24"/>
    <n v="3"/>
  </r>
  <r>
    <x v="7"/>
    <x v="5"/>
    <x v="104"/>
    <x v="24"/>
    <n v="1187"/>
  </r>
  <r>
    <x v="7"/>
    <x v="5"/>
    <x v="105"/>
    <x v="24"/>
    <n v="149"/>
  </r>
  <r>
    <x v="7"/>
    <x v="5"/>
    <x v="106"/>
    <x v="24"/>
    <n v="78"/>
  </r>
  <r>
    <x v="7"/>
    <x v="5"/>
    <x v="89"/>
    <x v="25"/>
    <n v="3638"/>
  </r>
  <r>
    <x v="7"/>
    <x v="5"/>
    <x v="90"/>
    <x v="25"/>
    <n v="15904"/>
  </r>
  <r>
    <x v="7"/>
    <x v="5"/>
    <x v="91"/>
    <x v="25"/>
    <n v="19236"/>
  </r>
  <r>
    <x v="7"/>
    <x v="5"/>
    <x v="92"/>
    <x v="25"/>
    <n v="1562"/>
  </r>
  <r>
    <x v="7"/>
    <x v="5"/>
    <x v="93"/>
    <x v="25"/>
    <n v="2940"/>
  </r>
  <r>
    <x v="7"/>
    <x v="5"/>
    <x v="94"/>
    <x v="25"/>
    <n v="14956"/>
  </r>
  <r>
    <x v="7"/>
    <x v="5"/>
    <x v="95"/>
    <x v="25"/>
    <n v="22728"/>
  </r>
  <r>
    <x v="7"/>
    <x v="5"/>
    <x v="96"/>
    <x v="25"/>
    <n v="20828"/>
  </r>
  <r>
    <x v="7"/>
    <x v="5"/>
    <x v="97"/>
    <x v="25"/>
    <n v="38164"/>
  </r>
  <r>
    <x v="7"/>
    <x v="5"/>
    <x v="98"/>
    <x v="25"/>
    <n v="18063"/>
  </r>
  <r>
    <x v="7"/>
    <x v="5"/>
    <x v="99"/>
    <x v="25"/>
    <n v="14020"/>
  </r>
  <r>
    <x v="7"/>
    <x v="5"/>
    <x v="100"/>
    <x v="25"/>
    <n v="4152"/>
  </r>
  <r>
    <x v="7"/>
    <x v="5"/>
    <x v="101"/>
    <x v="25"/>
    <n v="20517"/>
  </r>
  <r>
    <x v="7"/>
    <x v="5"/>
    <x v="102"/>
    <x v="25"/>
    <n v="12812"/>
  </r>
  <r>
    <x v="7"/>
    <x v="5"/>
    <x v="103"/>
    <x v="25"/>
    <n v="889"/>
  </r>
  <r>
    <x v="7"/>
    <x v="5"/>
    <x v="104"/>
    <x v="25"/>
    <n v="15496"/>
  </r>
  <r>
    <x v="7"/>
    <x v="5"/>
    <x v="105"/>
    <x v="25"/>
    <n v="3279"/>
  </r>
  <r>
    <x v="7"/>
    <x v="5"/>
    <x v="106"/>
    <x v="25"/>
    <n v="2868"/>
  </r>
  <r>
    <x v="7"/>
    <x v="5"/>
    <x v="107"/>
    <x v="25"/>
    <n v="5875"/>
  </r>
  <r>
    <x v="7"/>
    <x v="5"/>
    <x v="108"/>
    <x v="25"/>
    <n v="5790"/>
  </r>
  <r>
    <x v="7"/>
    <x v="5"/>
    <x v="109"/>
    <x v="25"/>
    <n v="18444"/>
  </r>
  <r>
    <x v="7"/>
    <x v="5"/>
    <x v="89"/>
    <x v="26"/>
    <n v="49"/>
  </r>
  <r>
    <x v="7"/>
    <x v="5"/>
    <x v="90"/>
    <x v="26"/>
    <n v="380"/>
  </r>
  <r>
    <x v="7"/>
    <x v="5"/>
    <x v="91"/>
    <x v="26"/>
    <n v="11"/>
  </r>
  <r>
    <x v="7"/>
    <x v="5"/>
    <x v="92"/>
    <x v="26"/>
    <n v="693"/>
  </r>
  <r>
    <x v="7"/>
    <x v="5"/>
    <x v="97"/>
    <x v="26"/>
    <n v="1"/>
  </r>
  <r>
    <x v="7"/>
    <x v="5"/>
    <x v="98"/>
    <x v="26"/>
    <n v="1"/>
  </r>
  <r>
    <x v="7"/>
    <x v="5"/>
    <x v="100"/>
    <x v="26"/>
    <n v="1"/>
  </r>
  <r>
    <x v="7"/>
    <x v="5"/>
    <x v="101"/>
    <x v="26"/>
    <n v="72"/>
  </r>
  <r>
    <x v="7"/>
    <x v="5"/>
    <x v="102"/>
    <x v="26"/>
    <n v="326"/>
  </r>
  <r>
    <x v="7"/>
    <x v="5"/>
    <x v="103"/>
    <x v="26"/>
    <n v="291"/>
  </r>
  <r>
    <x v="7"/>
    <x v="5"/>
    <x v="104"/>
    <x v="26"/>
    <n v="6033"/>
  </r>
  <r>
    <x v="7"/>
    <x v="5"/>
    <x v="105"/>
    <x v="26"/>
    <n v="684"/>
  </r>
  <r>
    <x v="7"/>
    <x v="5"/>
    <x v="106"/>
    <x v="26"/>
    <n v="66"/>
  </r>
  <r>
    <x v="7"/>
    <x v="5"/>
    <x v="107"/>
    <x v="26"/>
    <n v="22"/>
  </r>
  <r>
    <x v="7"/>
    <x v="5"/>
    <x v="108"/>
    <x v="26"/>
    <n v="23"/>
  </r>
  <r>
    <x v="7"/>
    <x v="5"/>
    <x v="89"/>
    <x v="27"/>
    <n v="6385"/>
  </r>
  <r>
    <x v="7"/>
    <x v="5"/>
    <x v="90"/>
    <x v="27"/>
    <n v="20176"/>
  </r>
  <r>
    <x v="7"/>
    <x v="5"/>
    <x v="91"/>
    <x v="27"/>
    <n v="55056"/>
  </r>
  <r>
    <x v="7"/>
    <x v="5"/>
    <x v="92"/>
    <x v="27"/>
    <n v="17742"/>
  </r>
  <r>
    <x v="7"/>
    <x v="5"/>
    <x v="93"/>
    <x v="27"/>
    <n v="3234"/>
  </r>
  <r>
    <x v="7"/>
    <x v="5"/>
    <x v="94"/>
    <x v="27"/>
    <n v="634"/>
  </r>
  <r>
    <x v="7"/>
    <x v="5"/>
    <x v="97"/>
    <x v="27"/>
    <n v="3"/>
  </r>
  <r>
    <x v="7"/>
    <x v="5"/>
    <x v="99"/>
    <x v="27"/>
    <n v="18736"/>
  </r>
  <r>
    <x v="7"/>
    <x v="5"/>
    <x v="100"/>
    <x v="27"/>
    <n v="4623"/>
  </r>
  <r>
    <x v="7"/>
    <x v="5"/>
    <x v="101"/>
    <x v="27"/>
    <n v="31417"/>
  </r>
  <r>
    <x v="7"/>
    <x v="5"/>
    <x v="102"/>
    <x v="27"/>
    <n v="33945"/>
  </r>
  <r>
    <x v="7"/>
    <x v="5"/>
    <x v="103"/>
    <x v="27"/>
    <n v="6870"/>
  </r>
  <r>
    <x v="7"/>
    <x v="5"/>
    <x v="104"/>
    <x v="27"/>
    <n v="13999"/>
  </r>
  <r>
    <x v="7"/>
    <x v="5"/>
    <x v="105"/>
    <x v="27"/>
    <n v="10127"/>
  </r>
  <r>
    <x v="7"/>
    <x v="5"/>
    <x v="106"/>
    <x v="27"/>
    <n v="9939"/>
  </r>
  <r>
    <x v="7"/>
    <x v="5"/>
    <x v="107"/>
    <x v="27"/>
    <n v="5029"/>
  </r>
  <r>
    <x v="7"/>
    <x v="5"/>
    <x v="108"/>
    <x v="27"/>
    <n v="2542"/>
  </r>
  <r>
    <x v="7"/>
    <x v="5"/>
    <x v="109"/>
    <x v="27"/>
    <n v="73"/>
  </r>
  <r>
    <x v="7"/>
    <x v="5"/>
    <x v="90"/>
    <x v="28"/>
    <n v="311"/>
  </r>
  <r>
    <x v="7"/>
    <x v="5"/>
    <x v="91"/>
    <x v="28"/>
    <n v="2257"/>
  </r>
  <r>
    <x v="7"/>
    <x v="5"/>
    <x v="92"/>
    <x v="28"/>
    <n v="333"/>
  </r>
  <r>
    <x v="7"/>
    <x v="5"/>
    <x v="93"/>
    <x v="28"/>
    <n v="1"/>
  </r>
  <r>
    <x v="7"/>
    <x v="5"/>
    <x v="94"/>
    <x v="28"/>
    <n v="25"/>
  </r>
  <r>
    <x v="7"/>
    <x v="5"/>
    <x v="95"/>
    <x v="28"/>
    <n v="19"/>
  </r>
  <r>
    <x v="7"/>
    <x v="5"/>
    <x v="96"/>
    <x v="28"/>
    <n v="2"/>
  </r>
  <r>
    <x v="7"/>
    <x v="5"/>
    <x v="97"/>
    <x v="28"/>
    <n v="8"/>
  </r>
  <r>
    <x v="7"/>
    <x v="5"/>
    <x v="98"/>
    <x v="28"/>
    <n v="1"/>
  </r>
  <r>
    <x v="7"/>
    <x v="5"/>
    <x v="99"/>
    <x v="28"/>
    <n v="70"/>
  </r>
  <r>
    <x v="7"/>
    <x v="5"/>
    <x v="100"/>
    <x v="28"/>
    <n v="332"/>
  </r>
  <r>
    <x v="7"/>
    <x v="5"/>
    <x v="101"/>
    <x v="28"/>
    <n v="24"/>
  </r>
  <r>
    <x v="7"/>
    <x v="5"/>
    <x v="102"/>
    <x v="28"/>
    <n v="185"/>
  </r>
  <r>
    <x v="7"/>
    <x v="5"/>
    <x v="103"/>
    <x v="28"/>
    <n v="210"/>
  </r>
  <r>
    <x v="7"/>
    <x v="5"/>
    <x v="104"/>
    <x v="28"/>
    <n v="143"/>
  </r>
  <r>
    <x v="7"/>
    <x v="5"/>
    <x v="105"/>
    <x v="28"/>
    <n v="3"/>
  </r>
  <r>
    <x v="7"/>
    <x v="5"/>
    <x v="106"/>
    <x v="28"/>
    <n v="21"/>
  </r>
  <r>
    <x v="7"/>
    <x v="5"/>
    <x v="107"/>
    <x v="28"/>
    <n v="26"/>
  </r>
  <r>
    <x v="7"/>
    <x v="5"/>
    <x v="108"/>
    <x v="28"/>
    <n v="75"/>
  </r>
  <r>
    <x v="7"/>
    <x v="5"/>
    <x v="89"/>
    <x v="29"/>
    <n v="10280"/>
  </r>
  <r>
    <x v="7"/>
    <x v="5"/>
    <x v="90"/>
    <x v="29"/>
    <n v="37233"/>
  </r>
  <r>
    <x v="7"/>
    <x v="5"/>
    <x v="91"/>
    <x v="29"/>
    <n v="77328"/>
  </r>
  <r>
    <x v="7"/>
    <x v="5"/>
    <x v="92"/>
    <x v="29"/>
    <n v="21004"/>
  </r>
  <r>
    <x v="7"/>
    <x v="5"/>
    <x v="93"/>
    <x v="29"/>
    <n v="6183"/>
  </r>
  <r>
    <x v="7"/>
    <x v="5"/>
    <x v="94"/>
    <x v="29"/>
    <n v="15618"/>
  </r>
  <r>
    <x v="7"/>
    <x v="5"/>
    <x v="95"/>
    <x v="29"/>
    <n v="22784"/>
  </r>
  <r>
    <x v="7"/>
    <x v="5"/>
    <x v="96"/>
    <x v="29"/>
    <n v="20830"/>
  </r>
  <r>
    <x v="7"/>
    <x v="5"/>
    <x v="97"/>
    <x v="29"/>
    <n v="38184"/>
  </r>
  <r>
    <x v="7"/>
    <x v="5"/>
    <x v="98"/>
    <x v="29"/>
    <n v="18066"/>
  </r>
  <r>
    <x v="7"/>
    <x v="5"/>
    <x v="99"/>
    <x v="29"/>
    <n v="33216"/>
  </r>
  <r>
    <x v="7"/>
    <x v="5"/>
    <x v="100"/>
    <x v="29"/>
    <n v="9452"/>
  </r>
  <r>
    <x v="7"/>
    <x v="5"/>
    <x v="101"/>
    <x v="29"/>
    <n v="52593"/>
  </r>
  <r>
    <x v="7"/>
    <x v="5"/>
    <x v="102"/>
    <x v="29"/>
    <n v="48905"/>
  </r>
  <r>
    <x v="7"/>
    <x v="5"/>
    <x v="103"/>
    <x v="29"/>
    <n v="8399"/>
  </r>
  <r>
    <x v="7"/>
    <x v="5"/>
    <x v="104"/>
    <x v="29"/>
    <n v="38155"/>
  </r>
  <r>
    <x v="7"/>
    <x v="5"/>
    <x v="105"/>
    <x v="29"/>
    <n v="14343"/>
  </r>
  <r>
    <x v="7"/>
    <x v="5"/>
    <x v="106"/>
    <x v="29"/>
    <n v="13113"/>
  </r>
  <r>
    <x v="7"/>
    <x v="5"/>
    <x v="107"/>
    <x v="29"/>
    <n v="11014"/>
  </r>
  <r>
    <x v="7"/>
    <x v="5"/>
    <x v="108"/>
    <x v="29"/>
    <n v="8447"/>
  </r>
  <r>
    <x v="7"/>
    <x v="5"/>
    <x v="109"/>
    <x v="29"/>
    <n v="18529"/>
  </r>
  <r>
    <x v="7"/>
    <x v="5"/>
    <x v="89"/>
    <x v="37"/>
    <n v="773"/>
  </r>
  <r>
    <x v="7"/>
    <x v="5"/>
    <x v="90"/>
    <x v="37"/>
    <n v="3544"/>
  </r>
  <r>
    <x v="7"/>
    <x v="5"/>
    <x v="91"/>
    <x v="37"/>
    <n v="2700"/>
  </r>
  <r>
    <x v="7"/>
    <x v="5"/>
    <x v="92"/>
    <x v="37"/>
    <n v="79"/>
  </r>
  <r>
    <x v="7"/>
    <x v="5"/>
    <x v="93"/>
    <x v="37"/>
    <n v="145"/>
  </r>
  <r>
    <x v="7"/>
    <x v="5"/>
    <x v="94"/>
    <x v="37"/>
    <n v="564"/>
  </r>
  <r>
    <x v="7"/>
    <x v="5"/>
    <x v="95"/>
    <x v="37"/>
    <n v="3509"/>
  </r>
  <r>
    <x v="7"/>
    <x v="5"/>
    <x v="96"/>
    <x v="37"/>
    <n v="2313"/>
  </r>
  <r>
    <x v="7"/>
    <x v="5"/>
    <x v="97"/>
    <x v="37"/>
    <n v="1373"/>
  </r>
  <r>
    <x v="7"/>
    <x v="5"/>
    <x v="98"/>
    <x v="37"/>
    <n v="900"/>
  </r>
  <r>
    <x v="7"/>
    <x v="5"/>
    <x v="99"/>
    <x v="37"/>
    <n v="3341"/>
  </r>
  <r>
    <x v="7"/>
    <x v="5"/>
    <x v="100"/>
    <x v="37"/>
    <n v="1055"/>
  </r>
  <r>
    <x v="7"/>
    <x v="5"/>
    <x v="101"/>
    <x v="37"/>
    <n v="5581"/>
  </r>
  <r>
    <x v="7"/>
    <x v="5"/>
    <x v="102"/>
    <x v="37"/>
    <n v="1797"/>
  </r>
  <r>
    <x v="7"/>
    <x v="5"/>
    <x v="103"/>
    <x v="37"/>
    <n v="105"/>
  </r>
  <r>
    <x v="7"/>
    <x v="5"/>
    <x v="104"/>
    <x v="37"/>
    <n v="3770"/>
  </r>
  <r>
    <x v="7"/>
    <x v="5"/>
    <x v="106"/>
    <x v="37"/>
    <n v="300"/>
  </r>
  <r>
    <x v="7"/>
    <x v="5"/>
    <x v="107"/>
    <x v="37"/>
    <n v="1465"/>
  </r>
  <r>
    <x v="7"/>
    <x v="5"/>
    <x v="108"/>
    <x v="37"/>
    <n v="602"/>
  </r>
  <r>
    <x v="7"/>
    <x v="5"/>
    <x v="109"/>
    <x v="37"/>
    <n v="1438"/>
  </r>
  <r>
    <x v="7"/>
    <x v="5"/>
    <x v="90"/>
    <x v="38"/>
    <n v="739"/>
  </r>
  <r>
    <x v="7"/>
    <x v="5"/>
    <x v="91"/>
    <x v="38"/>
    <n v="291"/>
  </r>
  <r>
    <x v="7"/>
    <x v="5"/>
    <x v="93"/>
    <x v="38"/>
    <n v="225"/>
  </r>
  <r>
    <x v="7"/>
    <x v="5"/>
    <x v="94"/>
    <x v="38"/>
    <n v="34"/>
  </r>
  <r>
    <x v="7"/>
    <x v="5"/>
    <x v="95"/>
    <x v="38"/>
    <n v="250"/>
  </r>
  <r>
    <x v="7"/>
    <x v="5"/>
    <x v="96"/>
    <x v="38"/>
    <n v="58"/>
  </r>
  <r>
    <x v="7"/>
    <x v="5"/>
    <x v="97"/>
    <x v="38"/>
    <n v="319"/>
  </r>
  <r>
    <x v="7"/>
    <x v="5"/>
    <x v="98"/>
    <x v="38"/>
    <n v="375"/>
  </r>
  <r>
    <x v="7"/>
    <x v="5"/>
    <x v="99"/>
    <x v="38"/>
    <n v="545"/>
  </r>
  <r>
    <x v="7"/>
    <x v="5"/>
    <x v="100"/>
    <x v="38"/>
    <n v="145"/>
  </r>
  <r>
    <x v="7"/>
    <x v="5"/>
    <x v="101"/>
    <x v="38"/>
    <n v="198"/>
  </r>
  <r>
    <x v="7"/>
    <x v="5"/>
    <x v="102"/>
    <x v="38"/>
    <n v="366"/>
  </r>
  <r>
    <x v="7"/>
    <x v="5"/>
    <x v="104"/>
    <x v="38"/>
    <n v="1023"/>
  </r>
  <r>
    <x v="7"/>
    <x v="5"/>
    <x v="105"/>
    <x v="38"/>
    <n v="10"/>
  </r>
  <r>
    <x v="7"/>
    <x v="5"/>
    <x v="107"/>
    <x v="38"/>
    <n v="469"/>
  </r>
  <r>
    <x v="7"/>
    <x v="5"/>
    <x v="108"/>
    <x v="38"/>
    <n v="54"/>
  </r>
  <r>
    <x v="7"/>
    <x v="5"/>
    <x v="109"/>
    <x v="38"/>
    <n v="151"/>
  </r>
  <r>
    <x v="7"/>
    <x v="5"/>
    <x v="89"/>
    <x v="39"/>
    <n v="40"/>
  </r>
  <r>
    <x v="7"/>
    <x v="5"/>
    <x v="90"/>
    <x v="39"/>
    <n v="23"/>
  </r>
  <r>
    <x v="7"/>
    <x v="5"/>
    <x v="91"/>
    <x v="39"/>
    <n v="8"/>
  </r>
  <r>
    <x v="7"/>
    <x v="5"/>
    <x v="95"/>
    <x v="39"/>
    <n v="26"/>
  </r>
  <r>
    <x v="7"/>
    <x v="5"/>
    <x v="96"/>
    <x v="39"/>
    <n v="5"/>
  </r>
  <r>
    <x v="7"/>
    <x v="5"/>
    <x v="97"/>
    <x v="39"/>
    <n v="6"/>
  </r>
  <r>
    <x v="7"/>
    <x v="5"/>
    <x v="99"/>
    <x v="39"/>
    <n v="16"/>
  </r>
  <r>
    <x v="7"/>
    <x v="5"/>
    <x v="100"/>
    <x v="39"/>
    <n v="17"/>
  </r>
  <r>
    <x v="7"/>
    <x v="5"/>
    <x v="101"/>
    <x v="39"/>
    <n v="78"/>
  </r>
  <r>
    <x v="7"/>
    <x v="5"/>
    <x v="102"/>
    <x v="39"/>
    <n v="55"/>
  </r>
  <r>
    <x v="7"/>
    <x v="5"/>
    <x v="104"/>
    <x v="39"/>
    <n v="127"/>
  </r>
  <r>
    <x v="7"/>
    <x v="5"/>
    <x v="106"/>
    <x v="39"/>
    <n v="3"/>
  </r>
  <r>
    <x v="7"/>
    <x v="5"/>
    <x v="107"/>
    <x v="39"/>
    <n v="14"/>
  </r>
  <r>
    <x v="7"/>
    <x v="5"/>
    <x v="108"/>
    <x v="39"/>
    <n v="14"/>
  </r>
  <r>
    <x v="7"/>
    <x v="5"/>
    <x v="109"/>
    <x v="39"/>
    <n v="9"/>
  </r>
  <r>
    <x v="7"/>
    <x v="5"/>
    <x v="91"/>
    <x v="40"/>
    <n v="7"/>
  </r>
  <r>
    <x v="7"/>
    <x v="5"/>
    <x v="95"/>
    <x v="40"/>
    <n v="38"/>
  </r>
  <r>
    <x v="7"/>
    <x v="5"/>
    <x v="96"/>
    <x v="40"/>
    <n v="81"/>
  </r>
  <r>
    <x v="7"/>
    <x v="5"/>
    <x v="98"/>
    <x v="40"/>
    <n v="9"/>
  </r>
  <r>
    <x v="7"/>
    <x v="5"/>
    <x v="99"/>
    <x v="40"/>
    <n v="14"/>
  </r>
  <r>
    <x v="7"/>
    <x v="5"/>
    <x v="100"/>
    <x v="40"/>
    <n v="7"/>
  </r>
  <r>
    <x v="7"/>
    <x v="5"/>
    <x v="102"/>
    <x v="40"/>
    <n v="31"/>
  </r>
  <r>
    <x v="7"/>
    <x v="5"/>
    <x v="104"/>
    <x v="40"/>
    <n v="14"/>
  </r>
  <r>
    <x v="7"/>
    <x v="5"/>
    <x v="108"/>
    <x v="40"/>
    <n v="20"/>
  </r>
  <r>
    <x v="7"/>
    <x v="5"/>
    <x v="109"/>
    <x v="40"/>
    <n v="20"/>
  </r>
  <r>
    <x v="7"/>
    <x v="5"/>
    <x v="89"/>
    <x v="30"/>
    <n v="521"/>
  </r>
  <r>
    <x v="7"/>
    <x v="5"/>
    <x v="90"/>
    <x v="30"/>
    <n v="125"/>
  </r>
  <r>
    <x v="7"/>
    <x v="5"/>
    <x v="91"/>
    <x v="30"/>
    <n v="382"/>
  </r>
  <r>
    <x v="7"/>
    <x v="5"/>
    <x v="92"/>
    <x v="30"/>
    <n v="188"/>
  </r>
  <r>
    <x v="7"/>
    <x v="5"/>
    <x v="94"/>
    <x v="30"/>
    <n v="18"/>
  </r>
  <r>
    <x v="7"/>
    <x v="5"/>
    <x v="99"/>
    <x v="30"/>
    <n v="180"/>
  </r>
  <r>
    <x v="7"/>
    <x v="5"/>
    <x v="101"/>
    <x v="30"/>
    <n v="120"/>
  </r>
  <r>
    <x v="7"/>
    <x v="5"/>
    <x v="102"/>
    <x v="30"/>
    <n v="95"/>
  </r>
  <r>
    <x v="7"/>
    <x v="5"/>
    <x v="103"/>
    <x v="30"/>
    <n v="216"/>
  </r>
  <r>
    <x v="7"/>
    <x v="5"/>
    <x v="104"/>
    <x v="30"/>
    <n v="115"/>
  </r>
  <r>
    <x v="7"/>
    <x v="5"/>
    <x v="105"/>
    <x v="30"/>
    <n v="157"/>
  </r>
  <r>
    <x v="7"/>
    <x v="5"/>
    <x v="106"/>
    <x v="30"/>
    <n v="103"/>
  </r>
  <r>
    <x v="7"/>
    <x v="5"/>
    <x v="108"/>
    <x v="30"/>
    <n v="64"/>
  </r>
  <r>
    <x v="7"/>
    <x v="6"/>
    <x v="110"/>
    <x v="0"/>
    <n v="62"/>
  </r>
  <r>
    <x v="7"/>
    <x v="6"/>
    <x v="111"/>
    <x v="0"/>
    <n v="63"/>
  </r>
  <r>
    <x v="7"/>
    <x v="6"/>
    <x v="112"/>
    <x v="0"/>
    <n v="183"/>
  </r>
  <r>
    <x v="7"/>
    <x v="6"/>
    <x v="113"/>
    <x v="0"/>
    <n v="140"/>
  </r>
  <r>
    <x v="7"/>
    <x v="6"/>
    <x v="114"/>
    <x v="0"/>
    <n v="205"/>
  </r>
  <r>
    <x v="7"/>
    <x v="6"/>
    <x v="115"/>
    <x v="0"/>
    <n v="36"/>
  </r>
  <r>
    <x v="7"/>
    <x v="6"/>
    <x v="116"/>
    <x v="0"/>
    <n v="542"/>
  </r>
  <r>
    <x v="7"/>
    <x v="6"/>
    <x v="117"/>
    <x v="0"/>
    <n v="136"/>
  </r>
  <r>
    <x v="7"/>
    <x v="6"/>
    <x v="118"/>
    <x v="0"/>
    <n v="690"/>
  </r>
  <r>
    <x v="7"/>
    <x v="6"/>
    <x v="119"/>
    <x v="0"/>
    <n v="179"/>
  </r>
  <r>
    <x v="7"/>
    <x v="6"/>
    <x v="120"/>
    <x v="0"/>
    <n v="155"/>
  </r>
  <r>
    <x v="7"/>
    <x v="6"/>
    <x v="121"/>
    <x v="0"/>
    <n v="62"/>
  </r>
  <r>
    <x v="7"/>
    <x v="6"/>
    <x v="122"/>
    <x v="0"/>
    <n v="21"/>
  </r>
  <r>
    <x v="7"/>
    <x v="6"/>
    <x v="123"/>
    <x v="0"/>
    <n v="145"/>
  </r>
  <r>
    <x v="7"/>
    <x v="6"/>
    <x v="110"/>
    <x v="1"/>
    <n v="5"/>
  </r>
  <r>
    <x v="7"/>
    <x v="6"/>
    <x v="111"/>
    <x v="1"/>
    <n v="4"/>
  </r>
  <r>
    <x v="7"/>
    <x v="6"/>
    <x v="112"/>
    <x v="1"/>
    <n v="9"/>
  </r>
  <r>
    <x v="7"/>
    <x v="6"/>
    <x v="113"/>
    <x v="1"/>
    <n v="7"/>
  </r>
  <r>
    <x v="7"/>
    <x v="6"/>
    <x v="114"/>
    <x v="1"/>
    <n v="17"/>
  </r>
  <r>
    <x v="7"/>
    <x v="6"/>
    <x v="115"/>
    <x v="1"/>
    <n v="2"/>
  </r>
  <r>
    <x v="7"/>
    <x v="6"/>
    <x v="116"/>
    <x v="1"/>
    <n v="17"/>
  </r>
  <r>
    <x v="7"/>
    <x v="6"/>
    <x v="117"/>
    <x v="1"/>
    <n v="6"/>
  </r>
  <r>
    <x v="7"/>
    <x v="6"/>
    <x v="118"/>
    <x v="1"/>
    <n v="31"/>
  </r>
  <r>
    <x v="7"/>
    <x v="6"/>
    <x v="119"/>
    <x v="1"/>
    <n v="12"/>
  </r>
  <r>
    <x v="7"/>
    <x v="6"/>
    <x v="120"/>
    <x v="1"/>
    <n v="11"/>
  </r>
  <r>
    <x v="7"/>
    <x v="6"/>
    <x v="121"/>
    <x v="1"/>
    <n v="5"/>
  </r>
  <r>
    <x v="7"/>
    <x v="6"/>
    <x v="122"/>
    <x v="1"/>
    <n v="2"/>
  </r>
  <r>
    <x v="7"/>
    <x v="6"/>
    <x v="123"/>
    <x v="1"/>
    <n v="9"/>
  </r>
  <r>
    <x v="7"/>
    <x v="6"/>
    <x v="110"/>
    <x v="2"/>
    <n v="70"/>
  </r>
  <r>
    <x v="7"/>
    <x v="6"/>
    <x v="111"/>
    <x v="2"/>
    <n v="66"/>
  </r>
  <r>
    <x v="7"/>
    <x v="6"/>
    <x v="112"/>
    <x v="2"/>
    <n v="127"/>
  </r>
  <r>
    <x v="7"/>
    <x v="6"/>
    <x v="113"/>
    <x v="2"/>
    <n v="130"/>
  </r>
  <r>
    <x v="7"/>
    <x v="6"/>
    <x v="114"/>
    <x v="2"/>
    <n v="330"/>
  </r>
  <r>
    <x v="7"/>
    <x v="6"/>
    <x v="115"/>
    <x v="2"/>
    <n v="27"/>
  </r>
  <r>
    <x v="7"/>
    <x v="6"/>
    <x v="116"/>
    <x v="2"/>
    <n v="125"/>
  </r>
  <r>
    <x v="7"/>
    <x v="6"/>
    <x v="117"/>
    <x v="2"/>
    <n v="57"/>
  </r>
  <r>
    <x v="7"/>
    <x v="6"/>
    <x v="118"/>
    <x v="2"/>
    <n v="275"/>
  </r>
  <r>
    <x v="7"/>
    <x v="6"/>
    <x v="119"/>
    <x v="2"/>
    <n v="118"/>
  </r>
  <r>
    <x v="7"/>
    <x v="6"/>
    <x v="120"/>
    <x v="2"/>
    <n v="161"/>
  </r>
  <r>
    <x v="7"/>
    <x v="6"/>
    <x v="121"/>
    <x v="2"/>
    <n v="37"/>
  </r>
  <r>
    <x v="7"/>
    <x v="6"/>
    <x v="122"/>
    <x v="2"/>
    <n v="11"/>
  </r>
  <r>
    <x v="7"/>
    <x v="6"/>
    <x v="123"/>
    <x v="2"/>
    <n v="82"/>
  </r>
  <r>
    <x v="7"/>
    <x v="6"/>
    <x v="112"/>
    <x v="3"/>
    <n v="1"/>
  </r>
  <r>
    <x v="7"/>
    <x v="6"/>
    <x v="114"/>
    <x v="3"/>
    <n v="1"/>
  </r>
  <r>
    <x v="7"/>
    <x v="6"/>
    <x v="118"/>
    <x v="3"/>
    <n v="3"/>
  </r>
  <r>
    <x v="7"/>
    <x v="6"/>
    <x v="119"/>
    <x v="3"/>
    <n v="3"/>
  </r>
  <r>
    <x v="7"/>
    <x v="6"/>
    <x v="121"/>
    <x v="3"/>
    <n v="1"/>
  </r>
  <r>
    <x v="7"/>
    <x v="6"/>
    <x v="110"/>
    <x v="4"/>
    <n v="5"/>
  </r>
  <r>
    <x v="7"/>
    <x v="6"/>
    <x v="111"/>
    <x v="4"/>
    <n v="8"/>
  </r>
  <r>
    <x v="7"/>
    <x v="6"/>
    <x v="112"/>
    <x v="4"/>
    <n v="4"/>
  </r>
  <r>
    <x v="7"/>
    <x v="6"/>
    <x v="113"/>
    <x v="4"/>
    <n v="8"/>
  </r>
  <r>
    <x v="7"/>
    <x v="6"/>
    <x v="114"/>
    <x v="4"/>
    <n v="13"/>
  </r>
  <r>
    <x v="7"/>
    <x v="6"/>
    <x v="116"/>
    <x v="4"/>
    <n v="5"/>
  </r>
  <r>
    <x v="7"/>
    <x v="6"/>
    <x v="117"/>
    <x v="4"/>
    <n v="1"/>
  </r>
  <r>
    <x v="7"/>
    <x v="6"/>
    <x v="118"/>
    <x v="4"/>
    <n v="23"/>
  </r>
  <r>
    <x v="7"/>
    <x v="6"/>
    <x v="119"/>
    <x v="4"/>
    <n v="5"/>
  </r>
  <r>
    <x v="7"/>
    <x v="6"/>
    <x v="120"/>
    <x v="4"/>
    <n v="12"/>
  </r>
  <r>
    <x v="7"/>
    <x v="6"/>
    <x v="122"/>
    <x v="4"/>
    <n v="1"/>
  </r>
  <r>
    <x v="7"/>
    <x v="6"/>
    <x v="123"/>
    <x v="4"/>
    <n v="6"/>
  </r>
  <r>
    <x v="7"/>
    <x v="6"/>
    <x v="110"/>
    <x v="5"/>
    <n v="70"/>
  </r>
  <r>
    <x v="7"/>
    <x v="6"/>
    <x v="111"/>
    <x v="5"/>
    <n v="68"/>
  </r>
  <r>
    <x v="7"/>
    <x v="6"/>
    <x v="112"/>
    <x v="5"/>
    <n v="128"/>
  </r>
  <r>
    <x v="7"/>
    <x v="6"/>
    <x v="113"/>
    <x v="5"/>
    <n v="130"/>
  </r>
  <r>
    <x v="7"/>
    <x v="6"/>
    <x v="114"/>
    <x v="5"/>
    <n v="331"/>
  </r>
  <r>
    <x v="7"/>
    <x v="6"/>
    <x v="115"/>
    <x v="5"/>
    <n v="28"/>
  </r>
  <r>
    <x v="7"/>
    <x v="6"/>
    <x v="116"/>
    <x v="5"/>
    <n v="126"/>
  </r>
  <r>
    <x v="7"/>
    <x v="6"/>
    <x v="117"/>
    <x v="5"/>
    <n v="57"/>
  </r>
  <r>
    <x v="7"/>
    <x v="6"/>
    <x v="118"/>
    <x v="5"/>
    <n v="287"/>
  </r>
  <r>
    <x v="7"/>
    <x v="6"/>
    <x v="119"/>
    <x v="5"/>
    <n v="119"/>
  </r>
  <r>
    <x v="7"/>
    <x v="6"/>
    <x v="120"/>
    <x v="5"/>
    <n v="166"/>
  </r>
  <r>
    <x v="7"/>
    <x v="6"/>
    <x v="121"/>
    <x v="5"/>
    <n v="37"/>
  </r>
  <r>
    <x v="7"/>
    <x v="6"/>
    <x v="122"/>
    <x v="5"/>
    <n v="11"/>
  </r>
  <r>
    <x v="7"/>
    <x v="6"/>
    <x v="123"/>
    <x v="5"/>
    <n v="83"/>
  </r>
  <r>
    <x v="7"/>
    <x v="6"/>
    <x v="110"/>
    <x v="6"/>
    <n v="4"/>
  </r>
  <r>
    <x v="7"/>
    <x v="6"/>
    <x v="111"/>
    <x v="6"/>
    <n v="4"/>
  </r>
  <r>
    <x v="7"/>
    <x v="6"/>
    <x v="112"/>
    <x v="6"/>
    <n v="8"/>
  </r>
  <r>
    <x v="7"/>
    <x v="6"/>
    <x v="113"/>
    <x v="6"/>
    <n v="5"/>
  </r>
  <r>
    <x v="7"/>
    <x v="6"/>
    <x v="114"/>
    <x v="6"/>
    <n v="6"/>
  </r>
  <r>
    <x v="7"/>
    <x v="6"/>
    <x v="115"/>
    <x v="6"/>
    <n v="1"/>
  </r>
  <r>
    <x v="7"/>
    <x v="6"/>
    <x v="116"/>
    <x v="6"/>
    <n v="1"/>
  </r>
  <r>
    <x v="7"/>
    <x v="6"/>
    <x v="117"/>
    <x v="6"/>
    <n v="2"/>
  </r>
  <r>
    <x v="7"/>
    <x v="6"/>
    <x v="118"/>
    <x v="6"/>
    <n v="27"/>
  </r>
  <r>
    <x v="7"/>
    <x v="6"/>
    <x v="119"/>
    <x v="6"/>
    <n v="4"/>
  </r>
  <r>
    <x v="7"/>
    <x v="6"/>
    <x v="120"/>
    <x v="6"/>
    <n v="26"/>
  </r>
  <r>
    <x v="7"/>
    <x v="6"/>
    <x v="121"/>
    <x v="6"/>
    <n v="1"/>
  </r>
  <r>
    <x v="7"/>
    <x v="6"/>
    <x v="123"/>
    <x v="6"/>
    <n v="2"/>
  </r>
  <r>
    <x v="7"/>
    <x v="6"/>
    <x v="110"/>
    <x v="7"/>
    <n v="5"/>
  </r>
  <r>
    <x v="7"/>
    <x v="6"/>
    <x v="111"/>
    <x v="7"/>
    <n v="9"/>
  </r>
  <r>
    <x v="7"/>
    <x v="6"/>
    <x v="112"/>
    <x v="7"/>
    <n v="13"/>
  </r>
  <r>
    <x v="7"/>
    <x v="6"/>
    <x v="113"/>
    <x v="7"/>
    <n v="6"/>
  </r>
  <r>
    <x v="7"/>
    <x v="6"/>
    <x v="114"/>
    <x v="7"/>
    <n v="11"/>
  </r>
  <r>
    <x v="7"/>
    <x v="6"/>
    <x v="115"/>
    <x v="7"/>
    <n v="1"/>
  </r>
  <r>
    <x v="7"/>
    <x v="6"/>
    <x v="116"/>
    <x v="7"/>
    <n v="3"/>
  </r>
  <r>
    <x v="7"/>
    <x v="6"/>
    <x v="117"/>
    <x v="7"/>
    <n v="1"/>
  </r>
  <r>
    <x v="7"/>
    <x v="6"/>
    <x v="118"/>
    <x v="7"/>
    <n v="51"/>
  </r>
  <r>
    <x v="7"/>
    <x v="6"/>
    <x v="119"/>
    <x v="7"/>
    <n v="12"/>
  </r>
  <r>
    <x v="7"/>
    <x v="6"/>
    <x v="120"/>
    <x v="7"/>
    <n v="39"/>
  </r>
  <r>
    <x v="7"/>
    <x v="6"/>
    <x v="121"/>
    <x v="7"/>
    <n v="2"/>
  </r>
  <r>
    <x v="7"/>
    <x v="6"/>
    <x v="123"/>
    <x v="7"/>
    <n v="8"/>
  </r>
  <r>
    <x v="7"/>
    <x v="6"/>
    <x v="110"/>
    <x v="8"/>
    <n v="1"/>
  </r>
  <r>
    <x v="7"/>
    <x v="6"/>
    <x v="111"/>
    <x v="8"/>
    <n v="2"/>
  </r>
  <r>
    <x v="7"/>
    <x v="6"/>
    <x v="112"/>
    <x v="8"/>
    <n v="4"/>
  </r>
  <r>
    <x v="7"/>
    <x v="6"/>
    <x v="113"/>
    <x v="8"/>
    <n v="1"/>
  </r>
  <r>
    <x v="7"/>
    <x v="6"/>
    <x v="114"/>
    <x v="8"/>
    <n v="6"/>
  </r>
  <r>
    <x v="7"/>
    <x v="6"/>
    <x v="116"/>
    <x v="8"/>
    <n v="2"/>
  </r>
  <r>
    <x v="7"/>
    <x v="6"/>
    <x v="117"/>
    <x v="8"/>
    <n v="1"/>
  </r>
  <r>
    <x v="7"/>
    <x v="6"/>
    <x v="118"/>
    <x v="8"/>
    <n v="4"/>
  </r>
  <r>
    <x v="7"/>
    <x v="6"/>
    <x v="119"/>
    <x v="8"/>
    <n v="3"/>
  </r>
  <r>
    <x v="7"/>
    <x v="6"/>
    <x v="120"/>
    <x v="8"/>
    <n v="5"/>
  </r>
  <r>
    <x v="7"/>
    <x v="6"/>
    <x v="123"/>
    <x v="8"/>
    <n v="1"/>
  </r>
  <r>
    <x v="7"/>
    <x v="6"/>
    <x v="110"/>
    <x v="41"/>
    <n v="5"/>
  </r>
  <r>
    <x v="7"/>
    <x v="6"/>
    <x v="111"/>
    <x v="41"/>
    <n v="4"/>
  </r>
  <r>
    <x v="7"/>
    <x v="6"/>
    <x v="112"/>
    <x v="41"/>
    <n v="4"/>
  </r>
  <r>
    <x v="7"/>
    <x v="6"/>
    <x v="113"/>
    <x v="41"/>
    <n v="4"/>
  </r>
  <r>
    <x v="7"/>
    <x v="6"/>
    <x v="114"/>
    <x v="41"/>
    <n v="16"/>
  </r>
  <r>
    <x v="7"/>
    <x v="6"/>
    <x v="116"/>
    <x v="41"/>
    <n v="5"/>
  </r>
  <r>
    <x v="7"/>
    <x v="6"/>
    <x v="117"/>
    <x v="41"/>
    <n v="3"/>
  </r>
  <r>
    <x v="7"/>
    <x v="6"/>
    <x v="118"/>
    <x v="41"/>
    <n v="15"/>
  </r>
  <r>
    <x v="7"/>
    <x v="6"/>
    <x v="119"/>
    <x v="41"/>
    <n v="8"/>
  </r>
  <r>
    <x v="7"/>
    <x v="6"/>
    <x v="120"/>
    <x v="41"/>
    <n v="6"/>
  </r>
  <r>
    <x v="7"/>
    <x v="6"/>
    <x v="121"/>
    <x v="41"/>
    <n v="4"/>
  </r>
  <r>
    <x v="7"/>
    <x v="6"/>
    <x v="122"/>
    <x v="41"/>
    <n v="3"/>
  </r>
  <r>
    <x v="7"/>
    <x v="6"/>
    <x v="123"/>
    <x v="41"/>
    <n v="9"/>
  </r>
  <r>
    <x v="7"/>
    <x v="6"/>
    <x v="110"/>
    <x v="9"/>
    <n v="5"/>
  </r>
  <r>
    <x v="7"/>
    <x v="6"/>
    <x v="111"/>
    <x v="9"/>
    <n v="4"/>
  </r>
  <r>
    <x v="7"/>
    <x v="6"/>
    <x v="112"/>
    <x v="9"/>
    <n v="7"/>
  </r>
  <r>
    <x v="7"/>
    <x v="6"/>
    <x v="113"/>
    <x v="9"/>
    <n v="5"/>
  </r>
  <r>
    <x v="7"/>
    <x v="6"/>
    <x v="114"/>
    <x v="9"/>
    <n v="19"/>
  </r>
  <r>
    <x v="7"/>
    <x v="6"/>
    <x v="116"/>
    <x v="9"/>
    <n v="7"/>
  </r>
  <r>
    <x v="7"/>
    <x v="6"/>
    <x v="117"/>
    <x v="9"/>
    <n v="4"/>
  </r>
  <r>
    <x v="7"/>
    <x v="6"/>
    <x v="118"/>
    <x v="9"/>
    <n v="17"/>
  </r>
  <r>
    <x v="7"/>
    <x v="6"/>
    <x v="119"/>
    <x v="9"/>
    <n v="8"/>
  </r>
  <r>
    <x v="7"/>
    <x v="6"/>
    <x v="120"/>
    <x v="9"/>
    <n v="15"/>
  </r>
  <r>
    <x v="7"/>
    <x v="6"/>
    <x v="121"/>
    <x v="9"/>
    <n v="5"/>
  </r>
  <r>
    <x v="7"/>
    <x v="6"/>
    <x v="122"/>
    <x v="9"/>
    <n v="5"/>
  </r>
  <r>
    <x v="7"/>
    <x v="6"/>
    <x v="123"/>
    <x v="9"/>
    <n v="8"/>
  </r>
  <r>
    <x v="7"/>
    <x v="6"/>
    <x v="110"/>
    <x v="10"/>
    <n v="7"/>
  </r>
  <r>
    <x v="7"/>
    <x v="6"/>
    <x v="111"/>
    <x v="10"/>
    <n v="1"/>
  </r>
  <r>
    <x v="7"/>
    <x v="6"/>
    <x v="112"/>
    <x v="10"/>
    <n v="5"/>
  </r>
  <r>
    <x v="7"/>
    <x v="6"/>
    <x v="113"/>
    <x v="10"/>
    <n v="4"/>
  </r>
  <r>
    <x v="7"/>
    <x v="6"/>
    <x v="114"/>
    <x v="10"/>
    <n v="25"/>
  </r>
  <r>
    <x v="7"/>
    <x v="6"/>
    <x v="115"/>
    <x v="10"/>
    <n v="8"/>
  </r>
  <r>
    <x v="7"/>
    <x v="6"/>
    <x v="116"/>
    <x v="10"/>
    <n v="14"/>
  </r>
  <r>
    <x v="7"/>
    <x v="6"/>
    <x v="117"/>
    <x v="10"/>
    <n v="2"/>
  </r>
  <r>
    <x v="7"/>
    <x v="6"/>
    <x v="118"/>
    <x v="10"/>
    <n v="5"/>
  </r>
  <r>
    <x v="7"/>
    <x v="6"/>
    <x v="119"/>
    <x v="10"/>
    <n v="1"/>
  </r>
  <r>
    <x v="7"/>
    <x v="6"/>
    <x v="120"/>
    <x v="10"/>
    <n v="6"/>
  </r>
  <r>
    <x v="7"/>
    <x v="6"/>
    <x v="121"/>
    <x v="10"/>
    <n v="4"/>
  </r>
  <r>
    <x v="7"/>
    <x v="6"/>
    <x v="122"/>
    <x v="10"/>
    <n v="1"/>
  </r>
  <r>
    <x v="7"/>
    <x v="6"/>
    <x v="123"/>
    <x v="10"/>
    <n v="1"/>
  </r>
  <r>
    <x v="7"/>
    <x v="6"/>
    <x v="110"/>
    <x v="11"/>
    <n v="2"/>
  </r>
  <r>
    <x v="7"/>
    <x v="6"/>
    <x v="112"/>
    <x v="11"/>
    <n v="4"/>
  </r>
  <r>
    <x v="7"/>
    <x v="6"/>
    <x v="113"/>
    <x v="11"/>
    <n v="5"/>
  </r>
  <r>
    <x v="7"/>
    <x v="6"/>
    <x v="114"/>
    <x v="11"/>
    <n v="2"/>
  </r>
  <r>
    <x v="7"/>
    <x v="6"/>
    <x v="115"/>
    <x v="11"/>
    <n v="19"/>
  </r>
  <r>
    <x v="7"/>
    <x v="6"/>
    <x v="116"/>
    <x v="11"/>
    <n v="11"/>
  </r>
  <r>
    <x v="7"/>
    <x v="6"/>
    <x v="117"/>
    <x v="11"/>
    <n v="2"/>
  </r>
  <r>
    <x v="7"/>
    <x v="6"/>
    <x v="118"/>
    <x v="11"/>
    <n v="3"/>
  </r>
  <r>
    <x v="7"/>
    <x v="6"/>
    <x v="119"/>
    <x v="11"/>
    <n v="1"/>
  </r>
  <r>
    <x v="7"/>
    <x v="6"/>
    <x v="120"/>
    <x v="11"/>
    <n v="2"/>
  </r>
  <r>
    <x v="7"/>
    <x v="6"/>
    <x v="121"/>
    <x v="11"/>
    <n v="2"/>
  </r>
  <r>
    <x v="7"/>
    <x v="6"/>
    <x v="123"/>
    <x v="11"/>
    <n v="2"/>
  </r>
  <r>
    <x v="7"/>
    <x v="6"/>
    <x v="110"/>
    <x v="12"/>
    <n v="33"/>
  </r>
  <r>
    <x v="7"/>
    <x v="6"/>
    <x v="111"/>
    <x v="12"/>
    <n v="30"/>
  </r>
  <r>
    <x v="7"/>
    <x v="6"/>
    <x v="112"/>
    <x v="12"/>
    <n v="54"/>
  </r>
  <r>
    <x v="7"/>
    <x v="6"/>
    <x v="113"/>
    <x v="12"/>
    <n v="33"/>
  </r>
  <r>
    <x v="7"/>
    <x v="6"/>
    <x v="114"/>
    <x v="12"/>
    <n v="99"/>
  </r>
  <r>
    <x v="7"/>
    <x v="6"/>
    <x v="115"/>
    <x v="12"/>
    <n v="11"/>
  </r>
  <r>
    <x v="7"/>
    <x v="6"/>
    <x v="116"/>
    <x v="12"/>
    <n v="38"/>
  </r>
  <r>
    <x v="7"/>
    <x v="6"/>
    <x v="117"/>
    <x v="12"/>
    <n v="19"/>
  </r>
  <r>
    <x v="7"/>
    <x v="6"/>
    <x v="118"/>
    <x v="12"/>
    <n v="114"/>
  </r>
  <r>
    <x v="7"/>
    <x v="6"/>
    <x v="119"/>
    <x v="12"/>
    <n v="56"/>
  </r>
  <r>
    <x v="7"/>
    <x v="6"/>
    <x v="120"/>
    <x v="12"/>
    <n v="65"/>
  </r>
  <r>
    <x v="7"/>
    <x v="6"/>
    <x v="121"/>
    <x v="12"/>
    <n v="13"/>
  </r>
  <r>
    <x v="7"/>
    <x v="6"/>
    <x v="122"/>
    <x v="12"/>
    <n v="10"/>
  </r>
  <r>
    <x v="7"/>
    <x v="6"/>
    <x v="123"/>
    <x v="12"/>
    <n v="35"/>
  </r>
  <r>
    <x v="7"/>
    <x v="6"/>
    <x v="110"/>
    <x v="13"/>
    <n v="3"/>
  </r>
  <r>
    <x v="7"/>
    <x v="6"/>
    <x v="111"/>
    <x v="13"/>
    <n v="2"/>
  </r>
  <r>
    <x v="7"/>
    <x v="6"/>
    <x v="112"/>
    <x v="13"/>
    <n v="11"/>
  </r>
  <r>
    <x v="7"/>
    <x v="6"/>
    <x v="113"/>
    <x v="13"/>
    <n v="12"/>
  </r>
  <r>
    <x v="7"/>
    <x v="6"/>
    <x v="114"/>
    <x v="13"/>
    <n v="71"/>
  </r>
  <r>
    <x v="7"/>
    <x v="6"/>
    <x v="116"/>
    <x v="13"/>
    <n v="8"/>
  </r>
  <r>
    <x v="7"/>
    <x v="6"/>
    <x v="117"/>
    <x v="13"/>
    <n v="4"/>
  </r>
  <r>
    <x v="7"/>
    <x v="6"/>
    <x v="118"/>
    <x v="13"/>
    <n v="15"/>
  </r>
  <r>
    <x v="7"/>
    <x v="6"/>
    <x v="119"/>
    <x v="13"/>
    <n v="2"/>
  </r>
  <r>
    <x v="7"/>
    <x v="6"/>
    <x v="120"/>
    <x v="13"/>
    <n v="10"/>
  </r>
  <r>
    <x v="7"/>
    <x v="6"/>
    <x v="121"/>
    <x v="13"/>
    <n v="10"/>
  </r>
  <r>
    <x v="7"/>
    <x v="6"/>
    <x v="122"/>
    <x v="13"/>
    <n v="2"/>
  </r>
  <r>
    <x v="7"/>
    <x v="6"/>
    <x v="123"/>
    <x v="13"/>
    <n v="6"/>
  </r>
  <r>
    <x v="7"/>
    <x v="6"/>
    <x v="110"/>
    <x v="14"/>
    <n v="63"/>
  </r>
  <r>
    <x v="7"/>
    <x v="6"/>
    <x v="111"/>
    <x v="14"/>
    <n v="60"/>
  </r>
  <r>
    <x v="7"/>
    <x v="6"/>
    <x v="112"/>
    <x v="14"/>
    <n v="114"/>
  </r>
  <r>
    <x v="7"/>
    <x v="6"/>
    <x v="113"/>
    <x v="14"/>
    <n v="116"/>
  </r>
  <r>
    <x v="7"/>
    <x v="6"/>
    <x v="114"/>
    <x v="14"/>
    <n v="282"/>
  </r>
  <r>
    <x v="7"/>
    <x v="6"/>
    <x v="115"/>
    <x v="14"/>
    <n v="5"/>
  </r>
  <r>
    <x v="7"/>
    <x v="6"/>
    <x v="116"/>
    <x v="14"/>
    <n v="100"/>
  </r>
  <r>
    <x v="7"/>
    <x v="6"/>
    <x v="117"/>
    <x v="14"/>
    <n v="51"/>
  </r>
  <r>
    <x v="7"/>
    <x v="6"/>
    <x v="118"/>
    <x v="14"/>
    <n v="247"/>
  </r>
  <r>
    <x v="7"/>
    <x v="6"/>
    <x v="119"/>
    <x v="14"/>
    <n v="102"/>
  </r>
  <r>
    <x v="7"/>
    <x v="6"/>
    <x v="120"/>
    <x v="14"/>
    <n v="144"/>
  </r>
  <r>
    <x v="7"/>
    <x v="6"/>
    <x v="121"/>
    <x v="14"/>
    <n v="25"/>
  </r>
  <r>
    <x v="7"/>
    <x v="6"/>
    <x v="122"/>
    <x v="14"/>
    <n v="4"/>
  </r>
  <r>
    <x v="7"/>
    <x v="6"/>
    <x v="123"/>
    <x v="14"/>
    <n v="68"/>
  </r>
  <r>
    <x v="7"/>
    <x v="6"/>
    <x v="110"/>
    <x v="15"/>
    <n v="2"/>
  </r>
  <r>
    <x v="7"/>
    <x v="6"/>
    <x v="112"/>
    <x v="15"/>
    <n v="18"/>
  </r>
  <r>
    <x v="7"/>
    <x v="6"/>
    <x v="113"/>
    <x v="15"/>
    <n v="8"/>
  </r>
  <r>
    <x v="7"/>
    <x v="6"/>
    <x v="114"/>
    <x v="15"/>
    <n v="105"/>
  </r>
  <r>
    <x v="7"/>
    <x v="6"/>
    <x v="116"/>
    <x v="15"/>
    <n v="13"/>
  </r>
  <r>
    <x v="7"/>
    <x v="6"/>
    <x v="117"/>
    <x v="15"/>
    <n v="4"/>
  </r>
  <r>
    <x v="7"/>
    <x v="6"/>
    <x v="118"/>
    <x v="15"/>
    <n v="13"/>
  </r>
  <r>
    <x v="7"/>
    <x v="6"/>
    <x v="119"/>
    <x v="15"/>
    <n v="2"/>
  </r>
  <r>
    <x v="7"/>
    <x v="6"/>
    <x v="120"/>
    <x v="15"/>
    <n v="7"/>
  </r>
  <r>
    <x v="7"/>
    <x v="6"/>
    <x v="122"/>
    <x v="15"/>
    <n v="2"/>
  </r>
  <r>
    <x v="7"/>
    <x v="6"/>
    <x v="123"/>
    <x v="15"/>
    <n v="3"/>
  </r>
  <r>
    <x v="7"/>
    <x v="6"/>
    <x v="110"/>
    <x v="16"/>
    <n v="5"/>
  </r>
  <r>
    <x v="7"/>
    <x v="6"/>
    <x v="111"/>
    <x v="16"/>
    <n v="2"/>
  </r>
  <r>
    <x v="7"/>
    <x v="6"/>
    <x v="112"/>
    <x v="16"/>
    <n v="4"/>
  </r>
  <r>
    <x v="7"/>
    <x v="6"/>
    <x v="113"/>
    <x v="16"/>
    <n v="3"/>
  </r>
  <r>
    <x v="7"/>
    <x v="6"/>
    <x v="114"/>
    <x v="16"/>
    <n v="7"/>
  </r>
  <r>
    <x v="7"/>
    <x v="6"/>
    <x v="115"/>
    <x v="16"/>
    <n v="1"/>
  </r>
  <r>
    <x v="7"/>
    <x v="6"/>
    <x v="116"/>
    <x v="16"/>
    <n v="4"/>
  </r>
  <r>
    <x v="7"/>
    <x v="6"/>
    <x v="118"/>
    <x v="16"/>
    <n v="12"/>
  </r>
  <r>
    <x v="7"/>
    <x v="6"/>
    <x v="119"/>
    <x v="16"/>
    <n v="4"/>
  </r>
  <r>
    <x v="7"/>
    <x v="6"/>
    <x v="120"/>
    <x v="16"/>
    <n v="3"/>
  </r>
  <r>
    <x v="7"/>
    <x v="6"/>
    <x v="121"/>
    <x v="16"/>
    <n v="1"/>
  </r>
  <r>
    <x v="7"/>
    <x v="6"/>
    <x v="122"/>
    <x v="16"/>
    <n v="3"/>
  </r>
  <r>
    <x v="7"/>
    <x v="6"/>
    <x v="123"/>
    <x v="16"/>
    <n v="1"/>
  </r>
  <r>
    <x v="7"/>
    <x v="6"/>
    <x v="110"/>
    <x v="33"/>
    <n v="6"/>
  </r>
  <r>
    <x v="7"/>
    <x v="6"/>
    <x v="111"/>
    <x v="33"/>
    <n v="3"/>
  </r>
  <r>
    <x v="7"/>
    <x v="6"/>
    <x v="112"/>
    <x v="33"/>
    <n v="4"/>
  </r>
  <r>
    <x v="7"/>
    <x v="6"/>
    <x v="113"/>
    <x v="33"/>
    <n v="3"/>
  </r>
  <r>
    <x v="7"/>
    <x v="6"/>
    <x v="114"/>
    <x v="33"/>
    <n v="8"/>
  </r>
  <r>
    <x v="7"/>
    <x v="6"/>
    <x v="115"/>
    <x v="33"/>
    <n v="1"/>
  </r>
  <r>
    <x v="7"/>
    <x v="6"/>
    <x v="116"/>
    <x v="33"/>
    <n v="10"/>
  </r>
  <r>
    <x v="7"/>
    <x v="6"/>
    <x v="117"/>
    <x v="33"/>
    <n v="1"/>
  </r>
  <r>
    <x v="7"/>
    <x v="6"/>
    <x v="118"/>
    <x v="33"/>
    <n v="15"/>
  </r>
  <r>
    <x v="7"/>
    <x v="6"/>
    <x v="119"/>
    <x v="33"/>
    <n v="6"/>
  </r>
  <r>
    <x v="7"/>
    <x v="6"/>
    <x v="120"/>
    <x v="33"/>
    <n v="7"/>
  </r>
  <r>
    <x v="7"/>
    <x v="6"/>
    <x v="121"/>
    <x v="33"/>
    <n v="3"/>
  </r>
  <r>
    <x v="7"/>
    <x v="6"/>
    <x v="122"/>
    <x v="33"/>
    <n v="2"/>
  </r>
  <r>
    <x v="7"/>
    <x v="6"/>
    <x v="123"/>
    <x v="33"/>
    <n v="4"/>
  </r>
  <r>
    <x v="7"/>
    <x v="6"/>
    <x v="111"/>
    <x v="34"/>
    <n v="1"/>
  </r>
  <r>
    <x v="7"/>
    <x v="6"/>
    <x v="113"/>
    <x v="34"/>
    <n v="3"/>
  </r>
  <r>
    <x v="7"/>
    <x v="6"/>
    <x v="114"/>
    <x v="34"/>
    <n v="5"/>
  </r>
  <r>
    <x v="7"/>
    <x v="6"/>
    <x v="116"/>
    <x v="34"/>
    <n v="8"/>
  </r>
  <r>
    <x v="7"/>
    <x v="6"/>
    <x v="118"/>
    <x v="34"/>
    <n v="2"/>
  </r>
  <r>
    <x v="7"/>
    <x v="6"/>
    <x v="119"/>
    <x v="34"/>
    <n v="2"/>
  </r>
  <r>
    <x v="7"/>
    <x v="6"/>
    <x v="120"/>
    <x v="34"/>
    <n v="6"/>
  </r>
  <r>
    <x v="7"/>
    <x v="6"/>
    <x v="121"/>
    <x v="34"/>
    <n v="2"/>
  </r>
  <r>
    <x v="7"/>
    <x v="6"/>
    <x v="122"/>
    <x v="34"/>
    <n v="2"/>
  </r>
  <r>
    <x v="7"/>
    <x v="6"/>
    <x v="123"/>
    <x v="34"/>
    <n v="2"/>
  </r>
  <r>
    <x v="7"/>
    <x v="6"/>
    <x v="110"/>
    <x v="35"/>
    <n v="1"/>
  </r>
  <r>
    <x v="7"/>
    <x v="6"/>
    <x v="112"/>
    <x v="35"/>
    <n v="1"/>
  </r>
  <r>
    <x v="7"/>
    <x v="6"/>
    <x v="114"/>
    <x v="35"/>
    <n v="1"/>
  </r>
  <r>
    <x v="7"/>
    <x v="6"/>
    <x v="116"/>
    <x v="35"/>
    <n v="3"/>
  </r>
  <r>
    <x v="7"/>
    <x v="6"/>
    <x v="118"/>
    <x v="35"/>
    <n v="4"/>
  </r>
  <r>
    <x v="7"/>
    <x v="6"/>
    <x v="119"/>
    <x v="35"/>
    <n v="2"/>
  </r>
  <r>
    <x v="7"/>
    <x v="6"/>
    <x v="120"/>
    <x v="35"/>
    <n v="1"/>
  </r>
  <r>
    <x v="7"/>
    <x v="6"/>
    <x v="121"/>
    <x v="35"/>
    <n v="1"/>
  </r>
  <r>
    <x v="7"/>
    <x v="6"/>
    <x v="122"/>
    <x v="35"/>
    <n v="1"/>
  </r>
  <r>
    <x v="7"/>
    <x v="6"/>
    <x v="123"/>
    <x v="35"/>
    <n v="2"/>
  </r>
  <r>
    <x v="7"/>
    <x v="6"/>
    <x v="110"/>
    <x v="36"/>
    <n v="1"/>
  </r>
  <r>
    <x v="7"/>
    <x v="6"/>
    <x v="113"/>
    <x v="36"/>
    <n v="2"/>
  </r>
  <r>
    <x v="7"/>
    <x v="6"/>
    <x v="116"/>
    <x v="36"/>
    <n v="2"/>
  </r>
  <r>
    <x v="7"/>
    <x v="6"/>
    <x v="118"/>
    <x v="36"/>
    <n v="4"/>
  </r>
  <r>
    <x v="7"/>
    <x v="6"/>
    <x v="119"/>
    <x v="36"/>
    <n v="2"/>
  </r>
  <r>
    <x v="7"/>
    <x v="6"/>
    <x v="120"/>
    <x v="36"/>
    <n v="1"/>
  </r>
  <r>
    <x v="7"/>
    <x v="6"/>
    <x v="123"/>
    <x v="36"/>
    <n v="1"/>
  </r>
  <r>
    <x v="7"/>
    <x v="6"/>
    <x v="110"/>
    <x v="17"/>
    <n v="108"/>
  </r>
  <r>
    <x v="7"/>
    <x v="6"/>
    <x v="111"/>
    <x v="17"/>
    <n v="236"/>
  </r>
  <r>
    <x v="7"/>
    <x v="6"/>
    <x v="112"/>
    <x v="17"/>
    <n v="116"/>
  </r>
  <r>
    <x v="7"/>
    <x v="6"/>
    <x v="113"/>
    <x v="17"/>
    <n v="244"/>
  </r>
  <r>
    <x v="7"/>
    <x v="6"/>
    <x v="114"/>
    <x v="17"/>
    <n v="250"/>
  </r>
  <r>
    <x v="7"/>
    <x v="6"/>
    <x v="116"/>
    <x v="17"/>
    <n v="214"/>
  </r>
  <r>
    <x v="7"/>
    <x v="6"/>
    <x v="117"/>
    <x v="17"/>
    <n v="14"/>
  </r>
  <r>
    <x v="7"/>
    <x v="6"/>
    <x v="118"/>
    <x v="17"/>
    <n v="646"/>
  </r>
  <r>
    <x v="7"/>
    <x v="6"/>
    <x v="119"/>
    <x v="17"/>
    <n v="100"/>
  </r>
  <r>
    <x v="7"/>
    <x v="6"/>
    <x v="120"/>
    <x v="17"/>
    <n v="375"/>
  </r>
  <r>
    <x v="7"/>
    <x v="6"/>
    <x v="122"/>
    <x v="17"/>
    <n v="25"/>
  </r>
  <r>
    <x v="7"/>
    <x v="6"/>
    <x v="123"/>
    <x v="17"/>
    <n v="170"/>
  </r>
  <r>
    <x v="7"/>
    <x v="6"/>
    <x v="110"/>
    <x v="18"/>
    <n v="3620"/>
  </r>
  <r>
    <x v="7"/>
    <x v="6"/>
    <x v="111"/>
    <x v="18"/>
    <n v="6372"/>
  </r>
  <r>
    <x v="7"/>
    <x v="6"/>
    <x v="112"/>
    <x v="18"/>
    <n v="8623"/>
  </r>
  <r>
    <x v="7"/>
    <x v="6"/>
    <x v="113"/>
    <x v="18"/>
    <n v="4894"/>
  </r>
  <r>
    <x v="7"/>
    <x v="6"/>
    <x v="114"/>
    <x v="18"/>
    <n v="5130"/>
  </r>
  <r>
    <x v="7"/>
    <x v="6"/>
    <x v="115"/>
    <x v="18"/>
    <n v="138"/>
  </r>
  <r>
    <x v="7"/>
    <x v="6"/>
    <x v="116"/>
    <x v="18"/>
    <n v="1174"/>
  </r>
  <r>
    <x v="7"/>
    <x v="6"/>
    <x v="117"/>
    <x v="18"/>
    <n v="23"/>
  </r>
  <r>
    <x v="7"/>
    <x v="6"/>
    <x v="118"/>
    <x v="18"/>
    <n v="42768"/>
  </r>
  <r>
    <x v="7"/>
    <x v="6"/>
    <x v="119"/>
    <x v="18"/>
    <n v="6553"/>
  </r>
  <r>
    <x v="7"/>
    <x v="6"/>
    <x v="120"/>
    <x v="18"/>
    <n v="30866"/>
  </r>
  <r>
    <x v="7"/>
    <x v="6"/>
    <x v="121"/>
    <x v="18"/>
    <n v="365"/>
  </r>
  <r>
    <x v="7"/>
    <x v="6"/>
    <x v="123"/>
    <x v="18"/>
    <n v="6656"/>
  </r>
  <r>
    <x v="7"/>
    <x v="6"/>
    <x v="110"/>
    <x v="19"/>
    <n v="106000"/>
  </r>
  <r>
    <x v="7"/>
    <x v="6"/>
    <x v="111"/>
    <x v="19"/>
    <n v="208447"/>
  </r>
  <r>
    <x v="7"/>
    <x v="6"/>
    <x v="112"/>
    <x v="19"/>
    <n v="280888"/>
  </r>
  <r>
    <x v="7"/>
    <x v="6"/>
    <x v="113"/>
    <x v="19"/>
    <n v="107497"/>
  </r>
  <r>
    <x v="7"/>
    <x v="6"/>
    <x v="114"/>
    <x v="19"/>
    <n v="457827"/>
  </r>
  <r>
    <x v="7"/>
    <x v="6"/>
    <x v="116"/>
    <x v="19"/>
    <n v="206003"/>
  </r>
  <r>
    <x v="7"/>
    <x v="6"/>
    <x v="117"/>
    <x v="19"/>
    <n v="94890"/>
  </r>
  <r>
    <x v="7"/>
    <x v="6"/>
    <x v="118"/>
    <x v="19"/>
    <n v="345311"/>
  </r>
  <r>
    <x v="7"/>
    <x v="6"/>
    <x v="119"/>
    <x v="19"/>
    <n v="166314"/>
  </r>
  <r>
    <x v="7"/>
    <x v="6"/>
    <x v="120"/>
    <x v="19"/>
    <n v="460555"/>
  </r>
  <r>
    <x v="7"/>
    <x v="6"/>
    <x v="123"/>
    <x v="19"/>
    <n v="55228"/>
  </r>
  <r>
    <x v="7"/>
    <x v="6"/>
    <x v="112"/>
    <x v="20"/>
    <n v="12224"/>
  </r>
  <r>
    <x v="7"/>
    <x v="6"/>
    <x v="114"/>
    <x v="20"/>
    <n v="14748"/>
  </r>
  <r>
    <x v="7"/>
    <x v="6"/>
    <x v="118"/>
    <x v="20"/>
    <n v="37774"/>
  </r>
  <r>
    <x v="7"/>
    <x v="6"/>
    <x v="119"/>
    <x v="20"/>
    <n v="81022"/>
  </r>
  <r>
    <x v="7"/>
    <x v="6"/>
    <x v="121"/>
    <x v="20"/>
    <n v="3"/>
  </r>
  <r>
    <x v="7"/>
    <x v="6"/>
    <x v="110"/>
    <x v="42"/>
    <n v="102"/>
  </r>
  <r>
    <x v="7"/>
    <x v="6"/>
    <x v="111"/>
    <x v="42"/>
    <n v="82"/>
  </r>
  <r>
    <x v="7"/>
    <x v="6"/>
    <x v="112"/>
    <x v="42"/>
    <n v="92"/>
  </r>
  <r>
    <x v="7"/>
    <x v="6"/>
    <x v="113"/>
    <x v="42"/>
    <n v="202"/>
  </r>
  <r>
    <x v="7"/>
    <x v="6"/>
    <x v="114"/>
    <x v="42"/>
    <n v="503"/>
  </r>
  <r>
    <x v="7"/>
    <x v="6"/>
    <x v="116"/>
    <x v="42"/>
    <n v="251"/>
  </r>
  <r>
    <x v="7"/>
    <x v="6"/>
    <x v="117"/>
    <x v="42"/>
    <n v="36"/>
  </r>
  <r>
    <x v="7"/>
    <x v="6"/>
    <x v="118"/>
    <x v="42"/>
    <n v="997"/>
  </r>
  <r>
    <x v="7"/>
    <x v="6"/>
    <x v="119"/>
    <x v="42"/>
    <n v="421"/>
  </r>
  <r>
    <x v="7"/>
    <x v="6"/>
    <x v="120"/>
    <x v="42"/>
    <n v="194"/>
  </r>
  <r>
    <x v="7"/>
    <x v="6"/>
    <x v="121"/>
    <x v="42"/>
    <n v="145"/>
  </r>
  <r>
    <x v="7"/>
    <x v="6"/>
    <x v="122"/>
    <x v="42"/>
    <n v="124"/>
  </r>
  <r>
    <x v="7"/>
    <x v="6"/>
    <x v="123"/>
    <x v="42"/>
    <n v="268"/>
  </r>
  <r>
    <x v="7"/>
    <x v="6"/>
    <x v="110"/>
    <x v="21"/>
    <n v="136"/>
  </r>
  <r>
    <x v="7"/>
    <x v="6"/>
    <x v="111"/>
    <x v="21"/>
    <n v="65"/>
  </r>
  <r>
    <x v="7"/>
    <x v="6"/>
    <x v="112"/>
    <x v="21"/>
    <n v="74"/>
  </r>
  <r>
    <x v="7"/>
    <x v="6"/>
    <x v="113"/>
    <x v="21"/>
    <n v="179"/>
  </r>
  <r>
    <x v="7"/>
    <x v="6"/>
    <x v="114"/>
    <x v="21"/>
    <n v="511"/>
  </r>
  <r>
    <x v="7"/>
    <x v="6"/>
    <x v="116"/>
    <x v="21"/>
    <n v="277"/>
  </r>
  <r>
    <x v="7"/>
    <x v="6"/>
    <x v="117"/>
    <x v="21"/>
    <n v="58"/>
  </r>
  <r>
    <x v="7"/>
    <x v="6"/>
    <x v="118"/>
    <x v="21"/>
    <n v="808"/>
  </r>
  <r>
    <x v="7"/>
    <x v="6"/>
    <x v="119"/>
    <x v="21"/>
    <n v="348"/>
  </r>
  <r>
    <x v="7"/>
    <x v="6"/>
    <x v="120"/>
    <x v="21"/>
    <n v="224"/>
  </r>
  <r>
    <x v="7"/>
    <x v="6"/>
    <x v="121"/>
    <x v="21"/>
    <n v="159"/>
  </r>
  <r>
    <x v="7"/>
    <x v="6"/>
    <x v="122"/>
    <x v="21"/>
    <n v="181"/>
  </r>
  <r>
    <x v="7"/>
    <x v="6"/>
    <x v="123"/>
    <x v="21"/>
    <n v="231"/>
  </r>
  <r>
    <x v="7"/>
    <x v="6"/>
    <x v="110"/>
    <x v="22"/>
    <n v="12754"/>
  </r>
  <r>
    <x v="7"/>
    <x v="6"/>
    <x v="111"/>
    <x v="22"/>
    <n v="2170"/>
  </r>
  <r>
    <x v="7"/>
    <x v="6"/>
    <x v="112"/>
    <x v="22"/>
    <n v="17205"/>
  </r>
  <r>
    <x v="7"/>
    <x v="6"/>
    <x v="113"/>
    <x v="22"/>
    <n v="23650"/>
  </r>
  <r>
    <x v="7"/>
    <x v="6"/>
    <x v="114"/>
    <x v="22"/>
    <n v="19427"/>
  </r>
  <r>
    <x v="7"/>
    <x v="6"/>
    <x v="115"/>
    <x v="22"/>
    <n v="5"/>
  </r>
  <r>
    <x v="7"/>
    <x v="6"/>
    <x v="116"/>
    <x v="22"/>
    <n v="16061"/>
  </r>
  <r>
    <x v="7"/>
    <x v="6"/>
    <x v="118"/>
    <x v="22"/>
    <n v="26398"/>
  </r>
  <r>
    <x v="7"/>
    <x v="6"/>
    <x v="119"/>
    <x v="22"/>
    <n v="5165"/>
  </r>
  <r>
    <x v="7"/>
    <x v="6"/>
    <x v="120"/>
    <x v="22"/>
    <n v="5450"/>
  </r>
  <r>
    <x v="7"/>
    <x v="6"/>
    <x v="121"/>
    <x v="22"/>
    <n v="3600"/>
  </r>
  <r>
    <x v="7"/>
    <x v="6"/>
    <x v="122"/>
    <x v="22"/>
    <n v="3820"/>
  </r>
  <r>
    <x v="7"/>
    <x v="6"/>
    <x v="123"/>
    <x v="22"/>
    <n v="6850"/>
  </r>
  <r>
    <x v="7"/>
    <x v="6"/>
    <x v="110"/>
    <x v="23"/>
    <n v="166"/>
  </r>
  <r>
    <x v="7"/>
    <x v="6"/>
    <x v="111"/>
    <x v="23"/>
    <n v="42"/>
  </r>
  <r>
    <x v="7"/>
    <x v="6"/>
    <x v="112"/>
    <x v="23"/>
    <n v="131"/>
  </r>
  <r>
    <x v="7"/>
    <x v="6"/>
    <x v="113"/>
    <x v="23"/>
    <n v="51"/>
  </r>
  <r>
    <x v="7"/>
    <x v="6"/>
    <x v="114"/>
    <x v="23"/>
    <n v="1161"/>
  </r>
  <r>
    <x v="7"/>
    <x v="6"/>
    <x v="115"/>
    <x v="23"/>
    <n v="141"/>
  </r>
  <r>
    <x v="7"/>
    <x v="6"/>
    <x v="116"/>
    <x v="23"/>
    <n v="539"/>
  </r>
  <r>
    <x v="7"/>
    <x v="6"/>
    <x v="117"/>
    <x v="23"/>
    <n v="5"/>
  </r>
  <r>
    <x v="7"/>
    <x v="6"/>
    <x v="118"/>
    <x v="23"/>
    <n v="39"/>
  </r>
  <r>
    <x v="7"/>
    <x v="6"/>
    <x v="119"/>
    <x v="23"/>
    <n v="14"/>
  </r>
  <r>
    <x v="7"/>
    <x v="6"/>
    <x v="120"/>
    <x v="23"/>
    <n v="103"/>
  </r>
  <r>
    <x v="7"/>
    <x v="6"/>
    <x v="121"/>
    <x v="23"/>
    <n v="329"/>
  </r>
  <r>
    <x v="7"/>
    <x v="6"/>
    <x v="122"/>
    <x v="23"/>
    <n v="1"/>
  </r>
  <r>
    <x v="7"/>
    <x v="6"/>
    <x v="123"/>
    <x v="23"/>
    <n v="10"/>
  </r>
  <r>
    <x v="7"/>
    <x v="6"/>
    <x v="110"/>
    <x v="24"/>
    <n v="6"/>
  </r>
  <r>
    <x v="7"/>
    <x v="6"/>
    <x v="112"/>
    <x v="24"/>
    <n v="63"/>
  </r>
  <r>
    <x v="7"/>
    <x v="6"/>
    <x v="113"/>
    <x v="24"/>
    <n v="120"/>
  </r>
  <r>
    <x v="7"/>
    <x v="6"/>
    <x v="114"/>
    <x v="24"/>
    <n v="9"/>
  </r>
  <r>
    <x v="7"/>
    <x v="6"/>
    <x v="115"/>
    <x v="24"/>
    <n v="942"/>
  </r>
  <r>
    <x v="7"/>
    <x v="6"/>
    <x v="116"/>
    <x v="24"/>
    <n v="310"/>
  </r>
  <r>
    <x v="7"/>
    <x v="6"/>
    <x v="117"/>
    <x v="24"/>
    <n v="31"/>
  </r>
  <r>
    <x v="7"/>
    <x v="6"/>
    <x v="118"/>
    <x v="24"/>
    <n v="29"/>
  </r>
  <r>
    <x v="7"/>
    <x v="6"/>
    <x v="119"/>
    <x v="24"/>
    <n v="5"/>
  </r>
  <r>
    <x v="7"/>
    <x v="6"/>
    <x v="120"/>
    <x v="24"/>
    <n v="7"/>
  </r>
  <r>
    <x v="7"/>
    <x v="6"/>
    <x v="121"/>
    <x v="24"/>
    <n v="7"/>
  </r>
  <r>
    <x v="7"/>
    <x v="6"/>
    <x v="123"/>
    <x v="24"/>
    <n v="20"/>
  </r>
  <r>
    <x v="7"/>
    <x v="6"/>
    <x v="110"/>
    <x v="25"/>
    <n v="3365"/>
  </r>
  <r>
    <x v="7"/>
    <x v="6"/>
    <x v="111"/>
    <x v="25"/>
    <n v="3886"/>
  </r>
  <r>
    <x v="7"/>
    <x v="6"/>
    <x v="112"/>
    <x v="25"/>
    <n v="4608"/>
  </r>
  <r>
    <x v="7"/>
    <x v="6"/>
    <x v="113"/>
    <x v="25"/>
    <n v="5613"/>
  </r>
  <r>
    <x v="7"/>
    <x v="6"/>
    <x v="114"/>
    <x v="25"/>
    <n v="10086"/>
  </r>
  <r>
    <x v="7"/>
    <x v="6"/>
    <x v="115"/>
    <x v="25"/>
    <n v="880"/>
  </r>
  <r>
    <x v="7"/>
    <x v="6"/>
    <x v="116"/>
    <x v="25"/>
    <n v="9409"/>
  </r>
  <r>
    <x v="7"/>
    <x v="6"/>
    <x v="117"/>
    <x v="25"/>
    <n v="1931"/>
  </r>
  <r>
    <x v="7"/>
    <x v="6"/>
    <x v="118"/>
    <x v="25"/>
    <n v="14514"/>
  </r>
  <r>
    <x v="7"/>
    <x v="6"/>
    <x v="119"/>
    <x v="25"/>
    <n v="5562"/>
  </r>
  <r>
    <x v="7"/>
    <x v="6"/>
    <x v="120"/>
    <x v="25"/>
    <n v="7029"/>
  </r>
  <r>
    <x v="7"/>
    <x v="6"/>
    <x v="121"/>
    <x v="25"/>
    <n v="1998"/>
  </r>
  <r>
    <x v="7"/>
    <x v="6"/>
    <x v="122"/>
    <x v="25"/>
    <n v="1543"/>
  </r>
  <r>
    <x v="7"/>
    <x v="6"/>
    <x v="123"/>
    <x v="25"/>
    <n v="4779"/>
  </r>
  <r>
    <x v="7"/>
    <x v="6"/>
    <x v="110"/>
    <x v="26"/>
    <n v="807"/>
  </r>
  <r>
    <x v="7"/>
    <x v="6"/>
    <x v="111"/>
    <x v="26"/>
    <n v="64"/>
  </r>
  <r>
    <x v="7"/>
    <x v="6"/>
    <x v="112"/>
    <x v="26"/>
    <n v="860"/>
  </r>
  <r>
    <x v="7"/>
    <x v="6"/>
    <x v="113"/>
    <x v="26"/>
    <n v="353"/>
  </r>
  <r>
    <x v="7"/>
    <x v="6"/>
    <x v="114"/>
    <x v="26"/>
    <n v="4699"/>
  </r>
  <r>
    <x v="7"/>
    <x v="6"/>
    <x v="116"/>
    <x v="26"/>
    <n v="1250"/>
  </r>
  <r>
    <x v="7"/>
    <x v="6"/>
    <x v="117"/>
    <x v="26"/>
    <n v="44"/>
  </r>
  <r>
    <x v="7"/>
    <x v="6"/>
    <x v="118"/>
    <x v="26"/>
    <n v="728"/>
  </r>
  <r>
    <x v="7"/>
    <x v="6"/>
    <x v="119"/>
    <x v="26"/>
    <n v="15"/>
  </r>
  <r>
    <x v="7"/>
    <x v="6"/>
    <x v="120"/>
    <x v="26"/>
    <n v="401"/>
  </r>
  <r>
    <x v="7"/>
    <x v="6"/>
    <x v="121"/>
    <x v="26"/>
    <n v="3010"/>
  </r>
  <r>
    <x v="7"/>
    <x v="6"/>
    <x v="122"/>
    <x v="26"/>
    <n v="128"/>
  </r>
  <r>
    <x v="7"/>
    <x v="6"/>
    <x v="123"/>
    <x v="26"/>
    <n v="366"/>
  </r>
  <r>
    <x v="7"/>
    <x v="6"/>
    <x v="110"/>
    <x v="27"/>
    <n v="14551"/>
  </r>
  <r>
    <x v="7"/>
    <x v="6"/>
    <x v="111"/>
    <x v="27"/>
    <n v="14229"/>
  </r>
  <r>
    <x v="7"/>
    <x v="6"/>
    <x v="112"/>
    <x v="27"/>
    <n v="29349"/>
  </r>
  <r>
    <x v="7"/>
    <x v="6"/>
    <x v="113"/>
    <x v="27"/>
    <n v="27559"/>
  </r>
  <r>
    <x v="7"/>
    <x v="6"/>
    <x v="114"/>
    <x v="27"/>
    <n v="48636"/>
  </r>
  <r>
    <x v="7"/>
    <x v="6"/>
    <x v="115"/>
    <x v="27"/>
    <n v="535"/>
  </r>
  <r>
    <x v="7"/>
    <x v="6"/>
    <x v="116"/>
    <x v="27"/>
    <n v="22238"/>
  </r>
  <r>
    <x v="7"/>
    <x v="6"/>
    <x v="117"/>
    <x v="27"/>
    <n v="11042"/>
  </r>
  <r>
    <x v="7"/>
    <x v="6"/>
    <x v="118"/>
    <x v="27"/>
    <n v="60697"/>
  </r>
  <r>
    <x v="7"/>
    <x v="6"/>
    <x v="119"/>
    <x v="27"/>
    <n v="17139"/>
  </r>
  <r>
    <x v="7"/>
    <x v="6"/>
    <x v="120"/>
    <x v="27"/>
    <n v="32944"/>
  </r>
  <r>
    <x v="7"/>
    <x v="6"/>
    <x v="121"/>
    <x v="27"/>
    <n v="8601"/>
  </r>
  <r>
    <x v="7"/>
    <x v="6"/>
    <x v="122"/>
    <x v="27"/>
    <n v="421"/>
  </r>
  <r>
    <x v="7"/>
    <x v="6"/>
    <x v="123"/>
    <x v="27"/>
    <n v="14941"/>
  </r>
  <r>
    <x v="7"/>
    <x v="6"/>
    <x v="110"/>
    <x v="28"/>
    <n v="399"/>
  </r>
  <r>
    <x v="7"/>
    <x v="6"/>
    <x v="112"/>
    <x v="28"/>
    <n v="1690"/>
  </r>
  <r>
    <x v="7"/>
    <x v="6"/>
    <x v="113"/>
    <x v="28"/>
    <n v="413"/>
  </r>
  <r>
    <x v="7"/>
    <x v="6"/>
    <x v="114"/>
    <x v="28"/>
    <n v="9311"/>
  </r>
  <r>
    <x v="7"/>
    <x v="6"/>
    <x v="116"/>
    <x v="28"/>
    <n v="1215"/>
  </r>
  <r>
    <x v="7"/>
    <x v="6"/>
    <x v="117"/>
    <x v="28"/>
    <n v="127"/>
  </r>
  <r>
    <x v="7"/>
    <x v="6"/>
    <x v="118"/>
    <x v="28"/>
    <n v="2709"/>
  </r>
  <r>
    <x v="7"/>
    <x v="6"/>
    <x v="119"/>
    <x v="28"/>
    <n v="11"/>
  </r>
  <r>
    <x v="7"/>
    <x v="6"/>
    <x v="120"/>
    <x v="28"/>
    <n v="894"/>
  </r>
  <r>
    <x v="7"/>
    <x v="6"/>
    <x v="122"/>
    <x v="28"/>
    <n v="35"/>
  </r>
  <r>
    <x v="7"/>
    <x v="6"/>
    <x v="123"/>
    <x v="28"/>
    <n v="172"/>
  </r>
  <r>
    <x v="7"/>
    <x v="6"/>
    <x v="110"/>
    <x v="29"/>
    <n v="19362"/>
  </r>
  <r>
    <x v="7"/>
    <x v="6"/>
    <x v="111"/>
    <x v="29"/>
    <n v="18229"/>
  </r>
  <r>
    <x v="7"/>
    <x v="6"/>
    <x v="112"/>
    <x v="29"/>
    <n v="36848"/>
  </r>
  <r>
    <x v="7"/>
    <x v="6"/>
    <x v="113"/>
    <x v="29"/>
    <n v="34332"/>
  </r>
  <r>
    <x v="7"/>
    <x v="6"/>
    <x v="114"/>
    <x v="29"/>
    <n v="74119"/>
  </r>
  <r>
    <x v="7"/>
    <x v="6"/>
    <x v="115"/>
    <x v="29"/>
    <n v="2526"/>
  </r>
  <r>
    <x v="7"/>
    <x v="6"/>
    <x v="116"/>
    <x v="29"/>
    <n v="35282"/>
  </r>
  <r>
    <x v="7"/>
    <x v="6"/>
    <x v="117"/>
    <x v="29"/>
    <n v="13196"/>
  </r>
  <r>
    <x v="7"/>
    <x v="6"/>
    <x v="118"/>
    <x v="29"/>
    <n v="78747"/>
  </r>
  <r>
    <x v="7"/>
    <x v="6"/>
    <x v="119"/>
    <x v="29"/>
    <n v="22789"/>
  </r>
  <r>
    <x v="7"/>
    <x v="6"/>
    <x v="120"/>
    <x v="29"/>
    <n v="41482"/>
  </r>
  <r>
    <x v="7"/>
    <x v="6"/>
    <x v="121"/>
    <x v="29"/>
    <n v="13995"/>
  </r>
  <r>
    <x v="7"/>
    <x v="6"/>
    <x v="122"/>
    <x v="29"/>
    <n v="2144"/>
  </r>
  <r>
    <x v="7"/>
    <x v="6"/>
    <x v="123"/>
    <x v="29"/>
    <n v="20356"/>
  </r>
  <r>
    <x v="7"/>
    <x v="6"/>
    <x v="110"/>
    <x v="37"/>
    <n v="2052"/>
  </r>
  <r>
    <x v="7"/>
    <x v="6"/>
    <x v="111"/>
    <x v="37"/>
    <n v="230"/>
  </r>
  <r>
    <x v="7"/>
    <x v="6"/>
    <x v="112"/>
    <x v="37"/>
    <n v="730"/>
  </r>
  <r>
    <x v="7"/>
    <x v="6"/>
    <x v="113"/>
    <x v="37"/>
    <n v="1213"/>
  </r>
  <r>
    <x v="7"/>
    <x v="6"/>
    <x v="114"/>
    <x v="37"/>
    <n v="769"/>
  </r>
  <r>
    <x v="7"/>
    <x v="6"/>
    <x v="115"/>
    <x v="37"/>
    <n v="104"/>
  </r>
  <r>
    <x v="7"/>
    <x v="6"/>
    <x v="116"/>
    <x v="37"/>
    <n v="3734"/>
  </r>
  <r>
    <x v="7"/>
    <x v="6"/>
    <x v="117"/>
    <x v="37"/>
    <n v="5"/>
  </r>
  <r>
    <x v="7"/>
    <x v="6"/>
    <x v="118"/>
    <x v="37"/>
    <n v="2433"/>
  </r>
  <r>
    <x v="7"/>
    <x v="6"/>
    <x v="119"/>
    <x v="37"/>
    <n v="1236"/>
  </r>
  <r>
    <x v="7"/>
    <x v="6"/>
    <x v="120"/>
    <x v="37"/>
    <n v="1047"/>
  </r>
  <r>
    <x v="7"/>
    <x v="6"/>
    <x v="121"/>
    <x v="37"/>
    <n v="564"/>
  </r>
  <r>
    <x v="7"/>
    <x v="6"/>
    <x v="122"/>
    <x v="37"/>
    <n v="306"/>
  </r>
  <r>
    <x v="7"/>
    <x v="6"/>
    <x v="123"/>
    <x v="37"/>
    <n v="788"/>
  </r>
  <r>
    <x v="7"/>
    <x v="6"/>
    <x v="111"/>
    <x v="38"/>
    <n v="5"/>
  </r>
  <r>
    <x v="7"/>
    <x v="6"/>
    <x v="113"/>
    <x v="38"/>
    <n v="208"/>
  </r>
  <r>
    <x v="7"/>
    <x v="6"/>
    <x v="114"/>
    <x v="38"/>
    <n v="384"/>
  </r>
  <r>
    <x v="7"/>
    <x v="6"/>
    <x v="116"/>
    <x v="38"/>
    <n v="1140"/>
  </r>
  <r>
    <x v="7"/>
    <x v="6"/>
    <x v="118"/>
    <x v="38"/>
    <n v="75"/>
  </r>
  <r>
    <x v="7"/>
    <x v="6"/>
    <x v="119"/>
    <x v="38"/>
    <n v="88"/>
  </r>
  <r>
    <x v="7"/>
    <x v="6"/>
    <x v="120"/>
    <x v="38"/>
    <n v="352"/>
  </r>
  <r>
    <x v="7"/>
    <x v="6"/>
    <x v="121"/>
    <x v="38"/>
    <n v="55"/>
  </r>
  <r>
    <x v="7"/>
    <x v="6"/>
    <x v="122"/>
    <x v="38"/>
    <n v="16"/>
  </r>
  <r>
    <x v="7"/>
    <x v="6"/>
    <x v="123"/>
    <x v="38"/>
    <n v="111"/>
  </r>
  <r>
    <x v="7"/>
    <x v="6"/>
    <x v="110"/>
    <x v="39"/>
    <n v="13"/>
  </r>
  <r>
    <x v="7"/>
    <x v="6"/>
    <x v="112"/>
    <x v="39"/>
    <n v="24"/>
  </r>
  <r>
    <x v="7"/>
    <x v="6"/>
    <x v="114"/>
    <x v="39"/>
    <n v="21"/>
  </r>
  <r>
    <x v="7"/>
    <x v="6"/>
    <x v="116"/>
    <x v="39"/>
    <n v="114"/>
  </r>
  <r>
    <x v="7"/>
    <x v="6"/>
    <x v="118"/>
    <x v="39"/>
    <n v="49"/>
  </r>
  <r>
    <x v="7"/>
    <x v="6"/>
    <x v="119"/>
    <x v="39"/>
    <n v="7"/>
  </r>
  <r>
    <x v="7"/>
    <x v="6"/>
    <x v="120"/>
    <x v="39"/>
    <n v="1"/>
  </r>
  <r>
    <x v="7"/>
    <x v="6"/>
    <x v="121"/>
    <x v="39"/>
    <n v="1"/>
  </r>
  <r>
    <x v="7"/>
    <x v="6"/>
    <x v="122"/>
    <x v="39"/>
    <n v="12"/>
  </r>
  <r>
    <x v="7"/>
    <x v="6"/>
    <x v="123"/>
    <x v="39"/>
    <n v="17"/>
  </r>
  <r>
    <x v="7"/>
    <x v="6"/>
    <x v="110"/>
    <x v="40"/>
    <n v="37"/>
  </r>
  <r>
    <x v="7"/>
    <x v="6"/>
    <x v="113"/>
    <x v="40"/>
    <n v="40"/>
  </r>
  <r>
    <x v="7"/>
    <x v="6"/>
    <x v="116"/>
    <x v="40"/>
    <n v="80"/>
  </r>
  <r>
    <x v="7"/>
    <x v="6"/>
    <x v="118"/>
    <x v="40"/>
    <n v="47"/>
  </r>
  <r>
    <x v="7"/>
    <x v="6"/>
    <x v="119"/>
    <x v="40"/>
    <n v="45"/>
  </r>
  <r>
    <x v="7"/>
    <x v="6"/>
    <x v="120"/>
    <x v="40"/>
    <n v="19"/>
  </r>
  <r>
    <x v="7"/>
    <x v="6"/>
    <x v="123"/>
    <x v="40"/>
    <n v="40"/>
  </r>
  <r>
    <x v="7"/>
    <x v="6"/>
    <x v="110"/>
    <x v="30"/>
    <n v="142"/>
  </r>
  <r>
    <x v="7"/>
    <x v="6"/>
    <x v="111"/>
    <x v="30"/>
    <n v="178"/>
  </r>
  <r>
    <x v="7"/>
    <x v="6"/>
    <x v="112"/>
    <x v="30"/>
    <n v="738"/>
  </r>
  <r>
    <x v="7"/>
    <x v="6"/>
    <x v="113"/>
    <x v="30"/>
    <n v="789"/>
  </r>
  <r>
    <x v="7"/>
    <x v="6"/>
    <x v="114"/>
    <x v="30"/>
    <n v="312"/>
  </r>
  <r>
    <x v="7"/>
    <x v="6"/>
    <x v="115"/>
    <x v="30"/>
    <n v="55"/>
  </r>
  <r>
    <x v="7"/>
    <x v="6"/>
    <x v="116"/>
    <x v="30"/>
    <n v="30"/>
  </r>
  <r>
    <x v="7"/>
    <x v="6"/>
    <x v="117"/>
    <x v="30"/>
    <n v="4"/>
  </r>
  <r>
    <x v="7"/>
    <x v="6"/>
    <x v="118"/>
    <x v="30"/>
    <n v="2008"/>
  </r>
  <r>
    <x v="7"/>
    <x v="6"/>
    <x v="119"/>
    <x v="30"/>
    <n v="219"/>
  </r>
  <r>
    <x v="7"/>
    <x v="6"/>
    <x v="120"/>
    <x v="30"/>
    <n v="1675"/>
  </r>
  <r>
    <x v="7"/>
    <x v="6"/>
    <x v="121"/>
    <x v="30"/>
    <n v="12"/>
  </r>
  <r>
    <x v="7"/>
    <x v="6"/>
    <x v="123"/>
    <x v="30"/>
    <n v="162"/>
  </r>
  <r>
    <x v="7"/>
    <x v="7"/>
    <x v="124"/>
    <x v="0"/>
    <n v="61"/>
  </r>
  <r>
    <x v="7"/>
    <x v="7"/>
    <x v="125"/>
    <x v="0"/>
    <n v="429"/>
  </r>
  <r>
    <x v="7"/>
    <x v="7"/>
    <x v="126"/>
    <x v="0"/>
    <n v="144"/>
  </r>
  <r>
    <x v="7"/>
    <x v="7"/>
    <x v="127"/>
    <x v="0"/>
    <n v="134"/>
  </r>
  <r>
    <x v="7"/>
    <x v="7"/>
    <x v="128"/>
    <x v="0"/>
    <n v="48"/>
  </r>
  <r>
    <x v="7"/>
    <x v="7"/>
    <x v="129"/>
    <x v="0"/>
    <n v="16"/>
  </r>
  <r>
    <x v="7"/>
    <x v="7"/>
    <x v="130"/>
    <x v="0"/>
    <n v="148"/>
  </r>
  <r>
    <x v="7"/>
    <x v="7"/>
    <x v="131"/>
    <x v="0"/>
    <n v="197"/>
  </r>
  <r>
    <x v="7"/>
    <x v="7"/>
    <x v="132"/>
    <x v="0"/>
    <n v="42"/>
  </r>
  <r>
    <x v="7"/>
    <x v="7"/>
    <x v="133"/>
    <x v="0"/>
    <n v="33"/>
  </r>
  <r>
    <x v="7"/>
    <x v="7"/>
    <x v="134"/>
    <x v="0"/>
    <n v="85"/>
  </r>
  <r>
    <x v="7"/>
    <x v="7"/>
    <x v="135"/>
    <x v="0"/>
    <n v="80"/>
  </r>
  <r>
    <x v="7"/>
    <x v="7"/>
    <x v="136"/>
    <x v="0"/>
    <n v="99"/>
  </r>
  <r>
    <x v="7"/>
    <x v="7"/>
    <x v="137"/>
    <x v="0"/>
    <n v="150"/>
  </r>
  <r>
    <x v="7"/>
    <x v="7"/>
    <x v="138"/>
    <x v="0"/>
    <n v="39"/>
  </r>
  <r>
    <x v="7"/>
    <x v="7"/>
    <x v="139"/>
    <x v="0"/>
    <n v="32"/>
  </r>
  <r>
    <x v="7"/>
    <x v="7"/>
    <x v="140"/>
    <x v="0"/>
    <n v="82"/>
  </r>
  <r>
    <x v="7"/>
    <x v="7"/>
    <x v="141"/>
    <x v="0"/>
    <n v="167"/>
  </r>
  <r>
    <x v="7"/>
    <x v="7"/>
    <x v="124"/>
    <x v="1"/>
    <n v="6"/>
  </r>
  <r>
    <x v="7"/>
    <x v="7"/>
    <x v="125"/>
    <x v="1"/>
    <n v="27"/>
  </r>
  <r>
    <x v="7"/>
    <x v="7"/>
    <x v="126"/>
    <x v="1"/>
    <n v="15"/>
  </r>
  <r>
    <x v="7"/>
    <x v="7"/>
    <x v="127"/>
    <x v="1"/>
    <n v="8"/>
  </r>
  <r>
    <x v="7"/>
    <x v="7"/>
    <x v="128"/>
    <x v="1"/>
    <n v="7"/>
  </r>
  <r>
    <x v="7"/>
    <x v="7"/>
    <x v="129"/>
    <x v="1"/>
    <n v="3"/>
  </r>
  <r>
    <x v="7"/>
    <x v="7"/>
    <x v="130"/>
    <x v="1"/>
    <n v="12"/>
  </r>
  <r>
    <x v="7"/>
    <x v="7"/>
    <x v="131"/>
    <x v="1"/>
    <n v="11"/>
  </r>
  <r>
    <x v="7"/>
    <x v="7"/>
    <x v="132"/>
    <x v="1"/>
    <n v="4"/>
  </r>
  <r>
    <x v="7"/>
    <x v="7"/>
    <x v="133"/>
    <x v="1"/>
    <n v="3"/>
  </r>
  <r>
    <x v="7"/>
    <x v="7"/>
    <x v="134"/>
    <x v="1"/>
    <n v="10"/>
  </r>
  <r>
    <x v="7"/>
    <x v="7"/>
    <x v="135"/>
    <x v="1"/>
    <n v="12"/>
  </r>
  <r>
    <x v="7"/>
    <x v="7"/>
    <x v="136"/>
    <x v="1"/>
    <n v="13"/>
  </r>
  <r>
    <x v="7"/>
    <x v="7"/>
    <x v="137"/>
    <x v="1"/>
    <n v="10"/>
  </r>
  <r>
    <x v="7"/>
    <x v="7"/>
    <x v="138"/>
    <x v="1"/>
    <n v="5"/>
  </r>
  <r>
    <x v="7"/>
    <x v="7"/>
    <x v="139"/>
    <x v="1"/>
    <n v="3"/>
  </r>
  <r>
    <x v="7"/>
    <x v="7"/>
    <x v="140"/>
    <x v="1"/>
    <n v="9"/>
  </r>
  <r>
    <x v="7"/>
    <x v="7"/>
    <x v="141"/>
    <x v="1"/>
    <n v="12"/>
  </r>
  <r>
    <x v="7"/>
    <x v="7"/>
    <x v="124"/>
    <x v="2"/>
    <n v="33"/>
  </r>
  <r>
    <x v="7"/>
    <x v="7"/>
    <x v="125"/>
    <x v="2"/>
    <n v="211"/>
  </r>
  <r>
    <x v="7"/>
    <x v="7"/>
    <x v="126"/>
    <x v="2"/>
    <n v="139"/>
  </r>
  <r>
    <x v="7"/>
    <x v="7"/>
    <x v="127"/>
    <x v="2"/>
    <n v="35"/>
  </r>
  <r>
    <x v="7"/>
    <x v="7"/>
    <x v="128"/>
    <x v="2"/>
    <n v="47"/>
  </r>
  <r>
    <x v="7"/>
    <x v="7"/>
    <x v="129"/>
    <x v="2"/>
    <n v="22"/>
  </r>
  <r>
    <x v="7"/>
    <x v="7"/>
    <x v="130"/>
    <x v="2"/>
    <n v="74"/>
  </r>
  <r>
    <x v="7"/>
    <x v="7"/>
    <x v="131"/>
    <x v="2"/>
    <n v="133"/>
  </r>
  <r>
    <x v="7"/>
    <x v="7"/>
    <x v="132"/>
    <x v="2"/>
    <n v="124"/>
  </r>
  <r>
    <x v="7"/>
    <x v="7"/>
    <x v="133"/>
    <x v="2"/>
    <n v="176"/>
  </r>
  <r>
    <x v="7"/>
    <x v="7"/>
    <x v="134"/>
    <x v="2"/>
    <n v="88"/>
  </r>
  <r>
    <x v="7"/>
    <x v="7"/>
    <x v="135"/>
    <x v="2"/>
    <n v="89"/>
  </r>
  <r>
    <x v="7"/>
    <x v="7"/>
    <x v="136"/>
    <x v="2"/>
    <n v="75"/>
  </r>
  <r>
    <x v="7"/>
    <x v="7"/>
    <x v="137"/>
    <x v="2"/>
    <n v="74"/>
  </r>
  <r>
    <x v="7"/>
    <x v="7"/>
    <x v="138"/>
    <x v="2"/>
    <n v="25"/>
  </r>
  <r>
    <x v="7"/>
    <x v="7"/>
    <x v="139"/>
    <x v="2"/>
    <n v="44"/>
  </r>
  <r>
    <x v="7"/>
    <x v="7"/>
    <x v="140"/>
    <x v="2"/>
    <n v="86"/>
  </r>
  <r>
    <x v="7"/>
    <x v="7"/>
    <x v="141"/>
    <x v="2"/>
    <n v="118"/>
  </r>
  <r>
    <x v="7"/>
    <x v="7"/>
    <x v="129"/>
    <x v="3"/>
    <n v="1"/>
  </r>
  <r>
    <x v="7"/>
    <x v="7"/>
    <x v="130"/>
    <x v="3"/>
    <n v="1"/>
  </r>
  <r>
    <x v="7"/>
    <x v="7"/>
    <x v="134"/>
    <x v="31"/>
    <n v="2"/>
  </r>
  <r>
    <x v="7"/>
    <x v="7"/>
    <x v="136"/>
    <x v="31"/>
    <n v="2"/>
  </r>
  <r>
    <x v="7"/>
    <x v="7"/>
    <x v="140"/>
    <x v="31"/>
    <n v="2"/>
  </r>
  <r>
    <x v="7"/>
    <x v="7"/>
    <x v="141"/>
    <x v="31"/>
    <n v="19"/>
  </r>
  <r>
    <x v="7"/>
    <x v="7"/>
    <x v="124"/>
    <x v="4"/>
    <n v="4"/>
  </r>
  <r>
    <x v="7"/>
    <x v="7"/>
    <x v="125"/>
    <x v="4"/>
    <n v="20"/>
  </r>
  <r>
    <x v="7"/>
    <x v="7"/>
    <x v="126"/>
    <x v="4"/>
    <n v="8"/>
  </r>
  <r>
    <x v="7"/>
    <x v="7"/>
    <x v="127"/>
    <x v="4"/>
    <n v="3"/>
  </r>
  <r>
    <x v="7"/>
    <x v="7"/>
    <x v="128"/>
    <x v="4"/>
    <n v="8"/>
  </r>
  <r>
    <x v="7"/>
    <x v="7"/>
    <x v="129"/>
    <x v="4"/>
    <n v="4"/>
  </r>
  <r>
    <x v="7"/>
    <x v="7"/>
    <x v="130"/>
    <x v="4"/>
    <n v="9"/>
  </r>
  <r>
    <x v="7"/>
    <x v="7"/>
    <x v="131"/>
    <x v="4"/>
    <n v="14"/>
  </r>
  <r>
    <x v="7"/>
    <x v="7"/>
    <x v="132"/>
    <x v="4"/>
    <n v="7"/>
  </r>
  <r>
    <x v="7"/>
    <x v="7"/>
    <x v="133"/>
    <x v="4"/>
    <n v="1"/>
  </r>
  <r>
    <x v="7"/>
    <x v="7"/>
    <x v="134"/>
    <x v="4"/>
    <n v="19"/>
  </r>
  <r>
    <x v="7"/>
    <x v="7"/>
    <x v="135"/>
    <x v="4"/>
    <n v="18"/>
  </r>
  <r>
    <x v="7"/>
    <x v="7"/>
    <x v="136"/>
    <x v="4"/>
    <n v="17"/>
  </r>
  <r>
    <x v="7"/>
    <x v="7"/>
    <x v="137"/>
    <x v="4"/>
    <n v="9"/>
  </r>
  <r>
    <x v="7"/>
    <x v="7"/>
    <x v="139"/>
    <x v="4"/>
    <n v="7"/>
  </r>
  <r>
    <x v="7"/>
    <x v="7"/>
    <x v="140"/>
    <x v="4"/>
    <n v="7"/>
  </r>
  <r>
    <x v="7"/>
    <x v="7"/>
    <x v="141"/>
    <x v="4"/>
    <n v="15"/>
  </r>
  <r>
    <x v="7"/>
    <x v="7"/>
    <x v="124"/>
    <x v="5"/>
    <n v="33"/>
  </r>
  <r>
    <x v="7"/>
    <x v="7"/>
    <x v="125"/>
    <x v="5"/>
    <n v="214"/>
  </r>
  <r>
    <x v="7"/>
    <x v="7"/>
    <x v="126"/>
    <x v="5"/>
    <n v="141"/>
  </r>
  <r>
    <x v="7"/>
    <x v="7"/>
    <x v="127"/>
    <x v="5"/>
    <n v="36"/>
  </r>
  <r>
    <x v="7"/>
    <x v="7"/>
    <x v="128"/>
    <x v="5"/>
    <n v="47"/>
  </r>
  <r>
    <x v="7"/>
    <x v="7"/>
    <x v="129"/>
    <x v="5"/>
    <n v="22"/>
  </r>
  <r>
    <x v="7"/>
    <x v="7"/>
    <x v="130"/>
    <x v="5"/>
    <n v="75"/>
  </r>
  <r>
    <x v="7"/>
    <x v="7"/>
    <x v="131"/>
    <x v="5"/>
    <n v="133"/>
  </r>
  <r>
    <x v="7"/>
    <x v="7"/>
    <x v="132"/>
    <x v="5"/>
    <n v="126"/>
  </r>
  <r>
    <x v="7"/>
    <x v="7"/>
    <x v="133"/>
    <x v="5"/>
    <n v="177"/>
  </r>
  <r>
    <x v="7"/>
    <x v="7"/>
    <x v="134"/>
    <x v="5"/>
    <n v="88"/>
  </r>
  <r>
    <x v="7"/>
    <x v="7"/>
    <x v="135"/>
    <x v="5"/>
    <n v="90"/>
  </r>
  <r>
    <x v="7"/>
    <x v="7"/>
    <x v="136"/>
    <x v="5"/>
    <n v="77"/>
  </r>
  <r>
    <x v="7"/>
    <x v="7"/>
    <x v="137"/>
    <x v="5"/>
    <n v="75"/>
  </r>
  <r>
    <x v="7"/>
    <x v="7"/>
    <x v="138"/>
    <x v="5"/>
    <n v="25"/>
  </r>
  <r>
    <x v="7"/>
    <x v="7"/>
    <x v="139"/>
    <x v="5"/>
    <n v="44"/>
  </r>
  <r>
    <x v="7"/>
    <x v="7"/>
    <x v="140"/>
    <x v="5"/>
    <n v="86"/>
  </r>
  <r>
    <x v="7"/>
    <x v="7"/>
    <x v="141"/>
    <x v="5"/>
    <n v="118"/>
  </r>
  <r>
    <x v="7"/>
    <x v="7"/>
    <x v="124"/>
    <x v="6"/>
    <n v="2"/>
  </r>
  <r>
    <x v="7"/>
    <x v="7"/>
    <x v="125"/>
    <x v="6"/>
    <n v="5"/>
  </r>
  <r>
    <x v="7"/>
    <x v="7"/>
    <x v="126"/>
    <x v="6"/>
    <n v="3"/>
  </r>
  <r>
    <x v="7"/>
    <x v="7"/>
    <x v="127"/>
    <x v="6"/>
    <n v="3"/>
  </r>
  <r>
    <x v="7"/>
    <x v="7"/>
    <x v="128"/>
    <x v="6"/>
    <n v="4"/>
  </r>
  <r>
    <x v="7"/>
    <x v="7"/>
    <x v="130"/>
    <x v="6"/>
    <n v="1"/>
  </r>
  <r>
    <x v="7"/>
    <x v="7"/>
    <x v="131"/>
    <x v="6"/>
    <n v="2"/>
  </r>
  <r>
    <x v="7"/>
    <x v="7"/>
    <x v="132"/>
    <x v="6"/>
    <n v="9"/>
  </r>
  <r>
    <x v="7"/>
    <x v="7"/>
    <x v="133"/>
    <x v="6"/>
    <n v="2"/>
  </r>
  <r>
    <x v="7"/>
    <x v="7"/>
    <x v="134"/>
    <x v="6"/>
    <n v="1"/>
  </r>
  <r>
    <x v="7"/>
    <x v="7"/>
    <x v="137"/>
    <x v="6"/>
    <n v="2"/>
  </r>
  <r>
    <x v="7"/>
    <x v="7"/>
    <x v="124"/>
    <x v="7"/>
    <n v="1"/>
  </r>
  <r>
    <x v="7"/>
    <x v="7"/>
    <x v="125"/>
    <x v="7"/>
    <n v="4"/>
  </r>
  <r>
    <x v="7"/>
    <x v="7"/>
    <x v="126"/>
    <x v="7"/>
    <n v="4"/>
  </r>
  <r>
    <x v="7"/>
    <x v="7"/>
    <x v="127"/>
    <x v="7"/>
    <n v="5"/>
  </r>
  <r>
    <x v="7"/>
    <x v="7"/>
    <x v="128"/>
    <x v="7"/>
    <n v="3"/>
  </r>
  <r>
    <x v="7"/>
    <x v="7"/>
    <x v="129"/>
    <x v="7"/>
    <n v="2"/>
  </r>
  <r>
    <x v="7"/>
    <x v="7"/>
    <x v="130"/>
    <x v="7"/>
    <n v="2"/>
  </r>
  <r>
    <x v="7"/>
    <x v="7"/>
    <x v="131"/>
    <x v="7"/>
    <n v="5"/>
  </r>
  <r>
    <x v="7"/>
    <x v="7"/>
    <x v="132"/>
    <x v="7"/>
    <n v="14"/>
  </r>
  <r>
    <x v="7"/>
    <x v="7"/>
    <x v="133"/>
    <x v="7"/>
    <n v="3"/>
  </r>
  <r>
    <x v="7"/>
    <x v="7"/>
    <x v="134"/>
    <x v="7"/>
    <n v="2"/>
  </r>
  <r>
    <x v="7"/>
    <x v="7"/>
    <x v="135"/>
    <x v="7"/>
    <n v="1"/>
  </r>
  <r>
    <x v="7"/>
    <x v="7"/>
    <x v="136"/>
    <x v="7"/>
    <n v="4"/>
  </r>
  <r>
    <x v="7"/>
    <x v="7"/>
    <x v="137"/>
    <x v="7"/>
    <n v="4"/>
  </r>
  <r>
    <x v="7"/>
    <x v="7"/>
    <x v="139"/>
    <x v="7"/>
    <n v="2"/>
  </r>
  <r>
    <x v="7"/>
    <x v="7"/>
    <x v="140"/>
    <x v="7"/>
    <n v="3"/>
  </r>
  <r>
    <x v="7"/>
    <x v="7"/>
    <x v="125"/>
    <x v="8"/>
    <n v="2"/>
  </r>
  <r>
    <x v="7"/>
    <x v="7"/>
    <x v="130"/>
    <x v="8"/>
    <n v="2"/>
  </r>
  <r>
    <x v="7"/>
    <x v="7"/>
    <x v="124"/>
    <x v="41"/>
    <n v="6"/>
  </r>
  <r>
    <x v="7"/>
    <x v="7"/>
    <x v="125"/>
    <x v="41"/>
    <n v="10"/>
  </r>
  <r>
    <x v="7"/>
    <x v="7"/>
    <x v="126"/>
    <x v="41"/>
    <n v="28"/>
  </r>
  <r>
    <x v="7"/>
    <x v="7"/>
    <x v="127"/>
    <x v="41"/>
    <n v="5"/>
  </r>
  <r>
    <x v="7"/>
    <x v="7"/>
    <x v="128"/>
    <x v="41"/>
    <n v="4"/>
  </r>
  <r>
    <x v="7"/>
    <x v="7"/>
    <x v="129"/>
    <x v="41"/>
    <n v="4"/>
  </r>
  <r>
    <x v="7"/>
    <x v="7"/>
    <x v="130"/>
    <x v="41"/>
    <n v="17"/>
  </r>
  <r>
    <x v="7"/>
    <x v="7"/>
    <x v="131"/>
    <x v="41"/>
    <n v="13"/>
  </r>
  <r>
    <x v="7"/>
    <x v="7"/>
    <x v="132"/>
    <x v="41"/>
    <n v="13"/>
  </r>
  <r>
    <x v="7"/>
    <x v="7"/>
    <x v="133"/>
    <x v="41"/>
    <n v="12"/>
  </r>
  <r>
    <x v="7"/>
    <x v="7"/>
    <x v="134"/>
    <x v="41"/>
    <n v="41"/>
  </r>
  <r>
    <x v="7"/>
    <x v="7"/>
    <x v="135"/>
    <x v="41"/>
    <n v="47"/>
  </r>
  <r>
    <x v="7"/>
    <x v="7"/>
    <x v="136"/>
    <x v="41"/>
    <n v="34"/>
  </r>
  <r>
    <x v="7"/>
    <x v="7"/>
    <x v="137"/>
    <x v="41"/>
    <n v="23"/>
  </r>
  <r>
    <x v="7"/>
    <x v="7"/>
    <x v="138"/>
    <x v="41"/>
    <n v="10"/>
  </r>
  <r>
    <x v="7"/>
    <x v="7"/>
    <x v="139"/>
    <x v="41"/>
    <n v="23"/>
  </r>
  <r>
    <x v="7"/>
    <x v="7"/>
    <x v="140"/>
    <x v="41"/>
    <n v="48"/>
  </r>
  <r>
    <x v="7"/>
    <x v="7"/>
    <x v="141"/>
    <x v="41"/>
    <n v="63"/>
  </r>
  <r>
    <x v="7"/>
    <x v="7"/>
    <x v="124"/>
    <x v="9"/>
    <n v="7"/>
  </r>
  <r>
    <x v="7"/>
    <x v="7"/>
    <x v="125"/>
    <x v="9"/>
    <n v="13"/>
  </r>
  <r>
    <x v="7"/>
    <x v="7"/>
    <x v="126"/>
    <x v="9"/>
    <n v="31"/>
  </r>
  <r>
    <x v="7"/>
    <x v="7"/>
    <x v="127"/>
    <x v="9"/>
    <n v="5"/>
  </r>
  <r>
    <x v="7"/>
    <x v="7"/>
    <x v="128"/>
    <x v="9"/>
    <n v="5"/>
  </r>
  <r>
    <x v="7"/>
    <x v="7"/>
    <x v="129"/>
    <x v="9"/>
    <n v="6"/>
  </r>
  <r>
    <x v="7"/>
    <x v="7"/>
    <x v="130"/>
    <x v="9"/>
    <n v="20"/>
  </r>
  <r>
    <x v="7"/>
    <x v="7"/>
    <x v="131"/>
    <x v="9"/>
    <n v="16"/>
  </r>
  <r>
    <x v="7"/>
    <x v="7"/>
    <x v="132"/>
    <x v="9"/>
    <n v="16"/>
  </r>
  <r>
    <x v="7"/>
    <x v="7"/>
    <x v="133"/>
    <x v="9"/>
    <n v="13"/>
  </r>
  <r>
    <x v="7"/>
    <x v="7"/>
    <x v="134"/>
    <x v="9"/>
    <n v="39"/>
  </r>
  <r>
    <x v="7"/>
    <x v="7"/>
    <x v="135"/>
    <x v="9"/>
    <n v="47"/>
  </r>
  <r>
    <x v="7"/>
    <x v="7"/>
    <x v="136"/>
    <x v="9"/>
    <n v="37"/>
  </r>
  <r>
    <x v="7"/>
    <x v="7"/>
    <x v="137"/>
    <x v="9"/>
    <n v="23"/>
  </r>
  <r>
    <x v="7"/>
    <x v="7"/>
    <x v="138"/>
    <x v="9"/>
    <n v="10"/>
  </r>
  <r>
    <x v="7"/>
    <x v="7"/>
    <x v="139"/>
    <x v="9"/>
    <n v="25"/>
  </r>
  <r>
    <x v="7"/>
    <x v="7"/>
    <x v="140"/>
    <x v="9"/>
    <n v="49"/>
  </r>
  <r>
    <x v="7"/>
    <x v="7"/>
    <x v="141"/>
    <x v="9"/>
    <n v="65"/>
  </r>
  <r>
    <x v="7"/>
    <x v="7"/>
    <x v="125"/>
    <x v="10"/>
    <n v="11"/>
  </r>
  <r>
    <x v="7"/>
    <x v="7"/>
    <x v="126"/>
    <x v="10"/>
    <n v="13"/>
  </r>
  <r>
    <x v="7"/>
    <x v="7"/>
    <x v="127"/>
    <x v="10"/>
    <n v="3"/>
  </r>
  <r>
    <x v="7"/>
    <x v="7"/>
    <x v="128"/>
    <x v="10"/>
    <n v="1"/>
  </r>
  <r>
    <x v="7"/>
    <x v="7"/>
    <x v="129"/>
    <x v="10"/>
    <n v="2"/>
  </r>
  <r>
    <x v="7"/>
    <x v="7"/>
    <x v="130"/>
    <x v="10"/>
    <n v="1"/>
  </r>
  <r>
    <x v="7"/>
    <x v="7"/>
    <x v="131"/>
    <x v="10"/>
    <n v="10"/>
  </r>
  <r>
    <x v="7"/>
    <x v="7"/>
    <x v="132"/>
    <x v="10"/>
    <n v="6"/>
  </r>
  <r>
    <x v="7"/>
    <x v="7"/>
    <x v="133"/>
    <x v="10"/>
    <n v="14"/>
  </r>
  <r>
    <x v="7"/>
    <x v="7"/>
    <x v="134"/>
    <x v="10"/>
    <n v="1"/>
  </r>
  <r>
    <x v="7"/>
    <x v="7"/>
    <x v="135"/>
    <x v="10"/>
    <n v="1"/>
  </r>
  <r>
    <x v="7"/>
    <x v="7"/>
    <x v="138"/>
    <x v="10"/>
    <n v="1"/>
  </r>
  <r>
    <x v="7"/>
    <x v="7"/>
    <x v="139"/>
    <x v="10"/>
    <n v="1"/>
  </r>
  <r>
    <x v="7"/>
    <x v="7"/>
    <x v="140"/>
    <x v="10"/>
    <n v="1"/>
  </r>
  <r>
    <x v="7"/>
    <x v="7"/>
    <x v="125"/>
    <x v="11"/>
    <n v="4"/>
  </r>
  <r>
    <x v="7"/>
    <x v="7"/>
    <x v="126"/>
    <x v="11"/>
    <n v="5"/>
  </r>
  <r>
    <x v="7"/>
    <x v="7"/>
    <x v="127"/>
    <x v="11"/>
    <n v="1"/>
  </r>
  <r>
    <x v="7"/>
    <x v="7"/>
    <x v="129"/>
    <x v="11"/>
    <n v="2"/>
  </r>
  <r>
    <x v="7"/>
    <x v="7"/>
    <x v="131"/>
    <x v="11"/>
    <n v="11"/>
  </r>
  <r>
    <x v="7"/>
    <x v="7"/>
    <x v="132"/>
    <x v="11"/>
    <n v="16"/>
  </r>
  <r>
    <x v="7"/>
    <x v="7"/>
    <x v="133"/>
    <x v="11"/>
    <n v="79"/>
  </r>
  <r>
    <x v="7"/>
    <x v="7"/>
    <x v="134"/>
    <x v="11"/>
    <n v="1"/>
  </r>
  <r>
    <x v="7"/>
    <x v="7"/>
    <x v="137"/>
    <x v="11"/>
    <n v="2"/>
  </r>
  <r>
    <x v="7"/>
    <x v="7"/>
    <x v="138"/>
    <x v="11"/>
    <n v="1"/>
  </r>
  <r>
    <x v="7"/>
    <x v="7"/>
    <x v="139"/>
    <x v="11"/>
    <n v="1"/>
  </r>
  <r>
    <x v="7"/>
    <x v="7"/>
    <x v="124"/>
    <x v="12"/>
    <n v="26"/>
  </r>
  <r>
    <x v="7"/>
    <x v="7"/>
    <x v="125"/>
    <x v="12"/>
    <n v="120"/>
  </r>
  <r>
    <x v="7"/>
    <x v="7"/>
    <x v="126"/>
    <x v="12"/>
    <n v="94"/>
  </r>
  <r>
    <x v="7"/>
    <x v="7"/>
    <x v="127"/>
    <x v="12"/>
    <n v="20"/>
  </r>
  <r>
    <x v="7"/>
    <x v="7"/>
    <x v="128"/>
    <x v="12"/>
    <n v="37"/>
  </r>
  <r>
    <x v="7"/>
    <x v="7"/>
    <x v="129"/>
    <x v="12"/>
    <n v="19"/>
  </r>
  <r>
    <x v="7"/>
    <x v="7"/>
    <x v="130"/>
    <x v="12"/>
    <n v="69"/>
  </r>
  <r>
    <x v="7"/>
    <x v="7"/>
    <x v="131"/>
    <x v="12"/>
    <n v="81"/>
  </r>
  <r>
    <x v="7"/>
    <x v="7"/>
    <x v="132"/>
    <x v="12"/>
    <n v="52"/>
  </r>
  <r>
    <x v="7"/>
    <x v="7"/>
    <x v="133"/>
    <x v="12"/>
    <n v="39"/>
  </r>
  <r>
    <x v="7"/>
    <x v="7"/>
    <x v="134"/>
    <x v="12"/>
    <n v="87"/>
  </r>
  <r>
    <x v="7"/>
    <x v="7"/>
    <x v="135"/>
    <x v="12"/>
    <n v="85"/>
  </r>
  <r>
    <x v="7"/>
    <x v="7"/>
    <x v="136"/>
    <x v="12"/>
    <n v="70"/>
  </r>
  <r>
    <x v="7"/>
    <x v="7"/>
    <x v="137"/>
    <x v="12"/>
    <n v="64"/>
  </r>
  <r>
    <x v="7"/>
    <x v="7"/>
    <x v="138"/>
    <x v="12"/>
    <n v="24"/>
  </r>
  <r>
    <x v="7"/>
    <x v="7"/>
    <x v="139"/>
    <x v="12"/>
    <n v="44"/>
  </r>
  <r>
    <x v="7"/>
    <x v="7"/>
    <x v="140"/>
    <x v="12"/>
    <n v="86"/>
  </r>
  <r>
    <x v="7"/>
    <x v="7"/>
    <x v="141"/>
    <x v="12"/>
    <n v="118"/>
  </r>
  <r>
    <x v="7"/>
    <x v="7"/>
    <x v="124"/>
    <x v="13"/>
    <n v="1"/>
  </r>
  <r>
    <x v="7"/>
    <x v="7"/>
    <x v="125"/>
    <x v="13"/>
    <n v="22"/>
  </r>
  <r>
    <x v="7"/>
    <x v="7"/>
    <x v="126"/>
    <x v="13"/>
    <n v="1"/>
  </r>
  <r>
    <x v="7"/>
    <x v="7"/>
    <x v="128"/>
    <x v="13"/>
    <n v="2"/>
  </r>
  <r>
    <x v="7"/>
    <x v="7"/>
    <x v="130"/>
    <x v="13"/>
    <n v="1"/>
  </r>
  <r>
    <x v="7"/>
    <x v="7"/>
    <x v="131"/>
    <x v="13"/>
    <n v="2"/>
  </r>
  <r>
    <x v="7"/>
    <x v="7"/>
    <x v="133"/>
    <x v="13"/>
    <n v="2"/>
  </r>
  <r>
    <x v="7"/>
    <x v="7"/>
    <x v="136"/>
    <x v="13"/>
    <n v="1"/>
  </r>
  <r>
    <x v="7"/>
    <x v="7"/>
    <x v="139"/>
    <x v="13"/>
    <n v="1"/>
  </r>
  <r>
    <x v="7"/>
    <x v="7"/>
    <x v="124"/>
    <x v="14"/>
    <n v="11"/>
  </r>
  <r>
    <x v="7"/>
    <x v="7"/>
    <x v="125"/>
    <x v="14"/>
    <n v="132"/>
  </r>
  <r>
    <x v="7"/>
    <x v="7"/>
    <x v="126"/>
    <x v="14"/>
    <n v="70"/>
  </r>
  <r>
    <x v="7"/>
    <x v="7"/>
    <x v="127"/>
    <x v="14"/>
    <n v="27"/>
  </r>
  <r>
    <x v="7"/>
    <x v="7"/>
    <x v="128"/>
    <x v="14"/>
    <n v="17"/>
  </r>
  <r>
    <x v="7"/>
    <x v="7"/>
    <x v="129"/>
    <x v="14"/>
    <n v="1"/>
  </r>
  <r>
    <x v="7"/>
    <x v="7"/>
    <x v="130"/>
    <x v="14"/>
    <n v="13"/>
  </r>
  <r>
    <x v="7"/>
    <x v="7"/>
    <x v="131"/>
    <x v="14"/>
    <n v="90"/>
  </r>
  <r>
    <x v="7"/>
    <x v="7"/>
    <x v="132"/>
    <x v="14"/>
    <n v="87"/>
  </r>
  <r>
    <x v="7"/>
    <x v="7"/>
    <x v="133"/>
    <x v="14"/>
    <n v="122"/>
  </r>
  <r>
    <x v="7"/>
    <x v="7"/>
    <x v="135"/>
    <x v="14"/>
    <n v="7"/>
  </r>
  <r>
    <x v="7"/>
    <x v="7"/>
    <x v="136"/>
    <x v="14"/>
    <n v="9"/>
  </r>
  <r>
    <x v="7"/>
    <x v="7"/>
    <x v="137"/>
    <x v="14"/>
    <n v="14"/>
  </r>
  <r>
    <x v="7"/>
    <x v="7"/>
    <x v="140"/>
    <x v="14"/>
    <n v="1"/>
  </r>
  <r>
    <x v="7"/>
    <x v="7"/>
    <x v="124"/>
    <x v="15"/>
    <n v="1"/>
  </r>
  <r>
    <x v="7"/>
    <x v="7"/>
    <x v="125"/>
    <x v="15"/>
    <n v="35"/>
  </r>
  <r>
    <x v="7"/>
    <x v="7"/>
    <x v="126"/>
    <x v="15"/>
    <n v="4"/>
  </r>
  <r>
    <x v="7"/>
    <x v="7"/>
    <x v="128"/>
    <x v="15"/>
    <n v="4"/>
  </r>
  <r>
    <x v="7"/>
    <x v="7"/>
    <x v="129"/>
    <x v="15"/>
    <n v="4"/>
  </r>
  <r>
    <x v="7"/>
    <x v="7"/>
    <x v="130"/>
    <x v="15"/>
    <n v="3"/>
  </r>
  <r>
    <x v="7"/>
    <x v="7"/>
    <x v="131"/>
    <x v="15"/>
    <n v="9"/>
  </r>
  <r>
    <x v="7"/>
    <x v="7"/>
    <x v="132"/>
    <x v="15"/>
    <n v="4"/>
  </r>
  <r>
    <x v="7"/>
    <x v="7"/>
    <x v="133"/>
    <x v="15"/>
    <n v="4"/>
  </r>
  <r>
    <x v="7"/>
    <x v="7"/>
    <x v="134"/>
    <x v="15"/>
    <n v="3"/>
  </r>
  <r>
    <x v="7"/>
    <x v="7"/>
    <x v="135"/>
    <x v="15"/>
    <n v="6"/>
  </r>
  <r>
    <x v="7"/>
    <x v="7"/>
    <x v="136"/>
    <x v="15"/>
    <n v="1"/>
  </r>
  <r>
    <x v="7"/>
    <x v="7"/>
    <x v="137"/>
    <x v="15"/>
    <n v="2"/>
  </r>
  <r>
    <x v="7"/>
    <x v="7"/>
    <x v="139"/>
    <x v="15"/>
    <n v="3"/>
  </r>
  <r>
    <x v="7"/>
    <x v="7"/>
    <x v="140"/>
    <x v="15"/>
    <n v="1"/>
  </r>
  <r>
    <x v="7"/>
    <x v="7"/>
    <x v="124"/>
    <x v="16"/>
    <n v="1"/>
  </r>
  <r>
    <x v="7"/>
    <x v="7"/>
    <x v="125"/>
    <x v="16"/>
    <n v="5"/>
  </r>
  <r>
    <x v="7"/>
    <x v="7"/>
    <x v="126"/>
    <x v="16"/>
    <n v="9"/>
  </r>
  <r>
    <x v="7"/>
    <x v="7"/>
    <x v="128"/>
    <x v="16"/>
    <n v="4"/>
  </r>
  <r>
    <x v="7"/>
    <x v="7"/>
    <x v="129"/>
    <x v="16"/>
    <n v="9"/>
  </r>
  <r>
    <x v="7"/>
    <x v="7"/>
    <x v="130"/>
    <x v="16"/>
    <n v="5"/>
  </r>
  <r>
    <x v="7"/>
    <x v="7"/>
    <x v="131"/>
    <x v="16"/>
    <n v="11"/>
  </r>
  <r>
    <x v="7"/>
    <x v="7"/>
    <x v="132"/>
    <x v="16"/>
    <n v="9"/>
  </r>
  <r>
    <x v="7"/>
    <x v="7"/>
    <x v="133"/>
    <x v="16"/>
    <n v="5"/>
  </r>
  <r>
    <x v="7"/>
    <x v="7"/>
    <x v="134"/>
    <x v="16"/>
    <n v="2"/>
  </r>
  <r>
    <x v="7"/>
    <x v="7"/>
    <x v="135"/>
    <x v="16"/>
    <n v="1"/>
  </r>
  <r>
    <x v="7"/>
    <x v="7"/>
    <x v="136"/>
    <x v="16"/>
    <n v="5"/>
  </r>
  <r>
    <x v="7"/>
    <x v="7"/>
    <x v="137"/>
    <x v="16"/>
    <n v="3"/>
  </r>
  <r>
    <x v="7"/>
    <x v="7"/>
    <x v="139"/>
    <x v="16"/>
    <n v="3"/>
  </r>
  <r>
    <x v="7"/>
    <x v="7"/>
    <x v="140"/>
    <x v="16"/>
    <n v="3"/>
  </r>
  <r>
    <x v="7"/>
    <x v="7"/>
    <x v="141"/>
    <x v="16"/>
    <n v="5"/>
  </r>
  <r>
    <x v="7"/>
    <x v="7"/>
    <x v="124"/>
    <x v="33"/>
    <n v="2"/>
  </r>
  <r>
    <x v="7"/>
    <x v="7"/>
    <x v="125"/>
    <x v="33"/>
    <n v="27"/>
  </r>
  <r>
    <x v="7"/>
    <x v="7"/>
    <x v="126"/>
    <x v="33"/>
    <n v="8"/>
  </r>
  <r>
    <x v="7"/>
    <x v="7"/>
    <x v="128"/>
    <x v="33"/>
    <n v="2"/>
  </r>
  <r>
    <x v="7"/>
    <x v="7"/>
    <x v="129"/>
    <x v="33"/>
    <n v="2"/>
  </r>
  <r>
    <x v="7"/>
    <x v="7"/>
    <x v="130"/>
    <x v="33"/>
    <n v="2"/>
  </r>
  <r>
    <x v="7"/>
    <x v="7"/>
    <x v="131"/>
    <x v="33"/>
    <n v="6"/>
  </r>
  <r>
    <x v="7"/>
    <x v="7"/>
    <x v="132"/>
    <x v="33"/>
    <n v="6"/>
  </r>
  <r>
    <x v="7"/>
    <x v="7"/>
    <x v="133"/>
    <x v="33"/>
    <n v="10"/>
  </r>
  <r>
    <x v="7"/>
    <x v="7"/>
    <x v="134"/>
    <x v="33"/>
    <n v="2"/>
  </r>
  <r>
    <x v="7"/>
    <x v="7"/>
    <x v="135"/>
    <x v="33"/>
    <n v="8"/>
  </r>
  <r>
    <x v="7"/>
    <x v="7"/>
    <x v="136"/>
    <x v="33"/>
    <n v="7"/>
  </r>
  <r>
    <x v="7"/>
    <x v="7"/>
    <x v="137"/>
    <x v="33"/>
    <n v="1"/>
  </r>
  <r>
    <x v="7"/>
    <x v="7"/>
    <x v="138"/>
    <x v="33"/>
    <n v="1"/>
  </r>
  <r>
    <x v="7"/>
    <x v="7"/>
    <x v="139"/>
    <x v="33"/>
    <n v="5"/>
  </r>
  <r>
    <x v="7"/>
    <x v="7"/>
    <x v="140"/>
    <x v="33"/>
    <n v="2"/>
  </r>
  <r>
    <x v="7"/>
    <x v="7"/>
    <x v="141"/>
    <x v="33"/>
    <n v="5"/>
  </r>
  <r>
    <x v="7"/>
    <x v="7"/>
    <x v="125"/>
    <x v="34"/>
    <n v="1"/>
  </r>
  <r>
    <x v="7"/>
    <x v="7"/>
    <x v="126"/>
    <x v="34"/>
    <n v="1"/>
  </r>
  <r>
    <x v="7"/>
    <x v="7"/>
    <x v="128"/>
    <x v="34"/>
    <n v="1"/>
  </r>
  <r>
    <x v="7"/>
    <x v="7"/>
    <x v="130"/>
    <x v="34"/>
    <n v="4"/>
  </r>
  <r>
    <x v="7"/>
    <x v="7"/>
    <x v="131"/>
    <x v="34"/>
    <n v="2"/>
  </r>
  <r>
    <x v="7"/>
    <x v="7"/>
    <x v="132"/>
    <x v="34"/>
    <n v="4"/>
  </r>
  <r>
    <x v="7"/>
    <x v="7"/>
    <x v="133"/>
    <x v="34"/>
    <n v="1"/>
  </r>
  <r>
    <x v="7"/>
    <x v="7"/>
    <x v="134"/>
    <x v="34"/>
    <n v="1"/>
  </r>
  <r>
    <x v="7"/>
    <x v="7"/>
    <x v="135"/>
    <x v="34"/>
    <n v="3"/>
  </r>
  <r>
    <x v="7"/>
    <x v="7"/>
    <x v="136"/>
    <x v="34"/>
    <n v="4"/>
  </r>
  <r>
    <x v="7"/>
    <x v="7"/>
    <x v="137"/>
    <x v="34"/>
    <n v="3"/>
  </r>
  <r>
    <x v="7"/>
    <x v="7"/>
    <x v="138"/>
    <x v="34"/>
    <n v="1"/>
  </r>
  <r>
    <x v="7"/>
    <x v="7"/>
    <x v="139"/>
    <x v="34"/>
    <n v="3"/>
  </r>
  <r>
    <x v="7"/>
    <x v="7"/>
    <x v="140"/>
    <x v="34"/>
    <n v="1"/>
  </r>
  <r>
    <x v="7"/>
    <x v="7"/>
    <x v="124"/>
    <x v="35"/>
    <n v="1"/>
  </r>
  <r>
    <x v="7"/>
    <x v="7"/>
    <x v="125"/>
    <x v="35"/>
    <n v="6"/>
  </r>
  <r>
    <x v="7"/>
    <x v="7"/>
    <x v="126"/>
    <x v="35"/>
    <n v="1"/>
  </r>
  <r>
    <x v="7"/>
    <x v="7"/>
    <x v="135"/>
    <x v="35"/>
    <n v="2"/>
  </r>
  <r>
    <x v="7"/>
    <x v="7"/>
    <x v="136"/>
    <x v="35"/>
    <n v="2"/>
  </r>
  <r>
    <x v="7"/>
    <x v="7"/>
    <x v="138"/>
    <x v="35"/>
    <n v="1"/>
  </r>
  <r>
    <x v="7"/>
    <x v="7"/>
    <x v="139"/>
    <x v="35"/>
    <n v="1"/>
  </r>
  <r>
    <x v="7"/>
    <x v="7"/>
    <x v="140"/>
    <x v="35"/>
    <n v="1"/>
  </r>
  <r>
    <x v="7"/>
    <x v="7"/>
    <x v="141"/>
    <x v="35"/>
    <n v="1"/>
  </r>
  <r>
    <x v="7"/>
    <x v="7"/>
    <x v="125"/>
    <x v="36"/>
    <n v="6"/>
  </r>
  <r>
    <x v="7"/>
    <x v="7"/>
    <x v="128"/>
    <x v="36"/>
    <n v="1"/>
  </r>
  <r>
    <x v="7"/>
    <x v="7"/>
    <x v="139"/>
    <x v="36"/>
    <n v="1"/>
  </r>
  <r>
    <x v="7"/>
    <x v="7"/>
    <x v="134"/>
    <x v="32"/>
    <n v="88"/>
  </r>
  <r>
    <x v="7"/>
    <x v="7"/>
    <x v="136"/>
    <x v="32"/>
    <n v="101"/>
  </r>
  <r>
    <x v="7"/>
    <x v="7"/>
    <x v="140"/>
    <x v="32"/>
    <n v="145"/>
  </r>
  <r>
    <x v="7"/>
    <x v="7"/>
    <x v="141"/>
    <x v="32"/>
    <n v="1269"/>
  </r>
  <r>
    <x v="7"/>
    <x v="7"/>
    <x v="124"/>
    <x v="17"/>
    <n v="83"/>
  </r>
  <r>
    <x v="7"/>
    <x v="7"/>
    <x v="125"/>
    <x v="17"/>
    <n v="424"/>
  </r>
  <r>
    <x v="7"/>
    <x v="7"/>
    <x v="126"/>
    <x v="17"/>
    <n v="145"/>
  </r>
  <r>
    <x v="7"/>
    <x v="7"/>
    <x v="127"/>
    <x v="17"/>
    <n v="78"/>
  </r>
  <r>
    <x v="7"/>
    <x v="7"/>
    <x v="128"/>
    <x v="17"/>
    <n v="131"/>
  </r>
  <r>
    <x v="7"/>
    <x v="7"/>
    <x v="129"/>
    <x v="17"/>
    <n v="42"/>
  </r>
  <r>
    <x v="7"/>
    <x v="7"/>
    <x v="130"/>
    <x v="17"/>
    <n v="140"/>
  </r>
  <r>
    <x v="7"/>
    <x v="7"/>
    <x v="131"/>
    <x v="17"/>
    <n v="194"/>
  </r>
  <r>
    <x v="7"/>
    <x v="7"/>
    <x v="132"/>
    <x v="17"/>
    <n v="81"/>
  </r>
  <r>
    <x v="7"/>
    <x v="7"/>
    <x v="133"/>
    <x v="17"/>
    <n v="4"/>
  </r>
  <r>
    <x v="7"/>
    <x v="7"/>
    <x v="134"/>
    <x v="17"/>
    <n v="196"/>
  </r>
  <r>
    <x v="7"/>
    <x v="7"/>
    <x v="135"/>
    <x v="17"/>
    <n v="195"/>
  </r>
  <r>
    <x v="7"/>
    <x v="7"/>
    <x v="136"/>
    <x v="17"/>
    <n v="228"/>
  </r>
  <r>
    <x v="7"/>
    <x v="7"/>
    <x v="137"/>
    <x v="17"/>
    <n v="122"/>
  </r>
  <r>
    <x v="7"/>
    <x v="7"/>
    <x v="139"/>
    <x v="17"/>
    <n v="122"/>
  </r>
  <r>
    <x v="7"/>
    <x v="7"/>
    <x v="140"/>
    <x v="17"/>
    <n v="70"/>
  </r>
  <r>
    <x v="7"/>
    <x v="7"/>
    <x v="141"/>
    <x v="17"/>
    <n v="134"/>
  </r>
  <r>
    <x v="7"/>
    <x v="7"/>
    <x v="124"/>
    <x v="18"/>
    <n v="621"/>
  </r>
  <r>
    <x v="7"/>
    <x v="7"/>
    <x v="125"/>
    <x v="18"/>
    <n v="1296"/>
  </r>
  <r>
    <x v="7"/>
    <x v="7"/>
    <x v="126"/>
    <x v="18"/>
    <n v="708"/>
  </r>
  <r>
    <x v="7"/>
    <x v="7"/>
    <x v="127"/>
    <x v="18"/>
    <n v="2985"/>
  </r>
  <r>
    <x v="7"/>
    <x v="7"/>
    <x v="128"/>
    <x v="18"/>
    <n v="751"/>
  </r>
  <r>
    <x v="7"/>
    <x v="7"/>
    <x v="129"/>
    <x v="18"/>
    <n v="41"/>
  </r>
  <r>
    <x v="7"/>
    <x v="7"/>
    <x v="130"/>
    <x v="18"/>
    <n v="19"/>
  </r>
  <r>
    <x v="7"/>
    <x v="7"/>
    <x v="131"/>
    <x v="18"/>
    <n v="3154"/>
  </r>
  <r>
    <x v="7"/>
    <x v="7"/>
    <x v="132"/>
    <x v="18"/>
    <n v="11715"/>
  </r>
  <r>
    <x v="7"/>
    <x v="7"/>
    <x v="133"/>
    <x v="18"/>
    <n v="2471"/>
  </r>
  <r>
    <x v="7"/>
    <x v="7"/>
    <x v="134"/>
    <x v="18"/>
    <n v="171"/>
  </r>
  <r>
    <x v="7"/>
    <x v="7"/>
    <x v="135"/>
    <x v="18"/>
    <n v="3"/>
  </r>
  <r>
    <x v="7"/>
    <x v="7"/>
    <x v="136"/>
    <x v="18"/>
    <n v="439"/>
  </r>
  <r>
    <x v="7"/>
    <x v="7"/>
    <x v="137"/>
    <x v="18"/>
    <n v="720"/>
  </r>
  <r>
    <x v="7"/>
    <x v="7"/>
    <x v="139"/>
    <x v="18"/>
    <n v="30"/>
  </r>
  <r>
    <x v="7"/>
    <x v="7"/>
    <x v="140"/>
    <x v="18"/>
    <n v="103"/>
  </r>
  <r>
    <x v="7"/>
    <x v="7"/>
    <x v="125"/>
    <x v="19"/>
    <n v="56514"/>
  </r>
  <r>
    <x v="7"/>
    <x v="7"/>
    <x v="130"/>
    <x v="19"/>
    <n v="21949"/>
  </r>
  <r>
    <x v="7"/>
    <x v="7"/>
    <x v="129"/>
    <x v="20"/>
    <n v="3"/>
  </r>
  <r>
    <x v="7"/>
    <x v="7"/>
    <x v="130"/>
    <x v="20"/>
    <n v="9506"/>
  </r>
  <r>
    <x v="7"/>
    <x v="7"/>
    <x v="124"/>
    <x v="42"/>
    <n v="160"/>
  </r>
  <r>
    <x v="7"/>
    <x v="7"/>
    <x v="125"/>
    <x v="42"/>
    <n v="367"/>
  </r>
  <r>
    <x v="7"/>
    <x v="7"/>
    <x v="126"/>
    <x v="42"/>
    <n v="1414"/>
  </r>
  <r>
    <x v="7"/>
    <x v="7"/>
    <x v="127"/>
    <x v="42"/>
    <n v="359"/>
  </r>
  <r>
    <x v="7"/>
    <x v="7"/>
    <x v="128"/>
    <x v="42"/>
    <n v="221"/>
  </r>
  <r>
    <x v="7"/>
    <x v="7"/>
    <x v="129"/>
    <x v="42"/>
    <n v="325"/>
  </r>
  <r>
    <x v="7"/>
    <x v="7"/>
    <x v="130"/>
    <x v="42"/>
    <n v="898"/>
  </r>
  <r>
    <x v="7"/>
    <x v="7"/>
    <x v="131"/>
    <x v="42"/>
    <n v="1252"/>
  </r>
  <r>
    <x v="7"/>
    <x v="7"/>
    <x v="132"/>
    <x v="42"/>
    <n v="920"/>
  </r>
  <r>
    <x v="7"/>
    <x v="7"/>
    <x v="133"/>
    <x v="42"/>
    <n v="348"/>
  </r>
  <r>
    <x v="7"/>
    <x v="7"/>
    <x v="134"/>
    <x v="42"/>
    <n v="2450"/>
  </r>
  <r>
    <x v="7"/>
    <x v="7"/>
    <x v="135"/>
    <x v="42"/>
    <n v="2071"/>
  </r>
  <r>
    <x v="7"/>
    <x v="7"/>
    <x v="136"/>
    <x v="42"/>
    <n v="2297"/>
  </r>
  <r>
    <x v="7"/>
    <x v="7"/>
    <x v="137"/>
    <x v="42"/>
    <n v="2542"/>
  </r>
  <r>
    <x v="7"/>
    <x v="7"/>
    <x v="138"/>
    <x v="42"/>
    <n v="813"/>
  </r>
  <r>
    <x v="7"/>
    <x v="7"/>
    <x v="139"/>
    <x v="42"/>
    <n v="1750"/>
  </r>
  <r>
    <x v="7"/>
    <x v="7"/>
    <x v="140"/>
    <x v="42"/>
    <n v="3954"/>
  </r>
  <r>
    <x v="7"/>
    <x v="7"/>
    <x v="141"/>
    <x v="42"/>
    <n v="4458"/>
  </r>
  <r>
    <x v="7"/>
    <x v="7"/>
    <x v="124"/>
    <x v="21"/>
    <n v="144"/>
  </r>
  <r>
    <x v="7"/>
    <x v="7"/>
    <x v="125"/>
    <x v="21"/>
    <n v="302"/>
  </r>
  <r>
    <x v="7"/>
    <x v="7"/>
    <x v="126"/>
    <x v="21"/>
    <n v="1449"/>
  </r>
  <r>
    <x v="7"/>
    <x v="7"/>
    <x v="127"/>
    <x v="21"/>
    <n v="440"/>
  </r>
  <r>
    <x v="7"/>
    <x v="7"/>
    <x v="128"/>
    <x v="21"/>
    <n v="251"/>
  </r>
  <r>
    <x v="7"/>
    <x v="7"/>
    <x v="129"/>
    <x v="21"/>
    <n v="448"/>
  </r>
  <r>
    <x v="7"/>
    <x v="7"/>
    <x v="130"/>
    <x v="21"/>
    <n v="902"/>
  </r>
  <r>
    <x v="7"/>
    <x v="7"/>
    <x v="131"/>
    <x v="21"/>
    <n v="906"/>
  </r>
  <r>
    <x v="7"/>
    <x v="7"/>
    <x v="132"/>
    <x v="21"/>
    <n v="909"/>
  </r>
  <r>
    <x v="7"/>
    <x v="7"/>
    <x v="133"/>
    <x v="21"/>
    <n v="385"/>
  </r>
  <r>
    <x v="7"/>
    <x v="7"/>
    <x v="134"/>
    <x v="21"/>
    <n v="2003"/>
  </r>
  <r>
    <x v="7"/>
    <x v="7"/>
    <x v="135"/>
    <x v="21"/>
    <n v="1746"/>
  </r>
  <r>
    <x v="7"/>
    <x v="7"/>
    <x v="136"/>
    <x v="21"/>
    <n v="1977"/>
  </r>
  <r>
    <x v="7"/>
    <x v="7"/>
    <x v="137"/>
    <x v="21"/>
    <n v="1888"/>
  </r>
  <r>
    <x v="7"/>
    <x v="7"/>
    <x v="138"/>
    <x v="21"/>
    <n v="710"/>
  </r>
  <r>
    <x v="7"/>
    <x v="7"/>
    <x v="139"/>
    <x v="21"/>
    <n v="1360"/>
  </r>
  <r>
    <x v="7"/>
    <x v="7"/>
    <x v="140"/>
    <x v="21"/>
    <n v="2988"/>
  </r>
  <r>
    <x v="7"/>
    <x v="7"/>
    <x v="141"/>
    <x v="21"/>
    <n v="3794"/>
  </r>
  <r>
    <x v="7"/>
    <x v="7"/>
    <x v="124"/>
    <x v="22"/>
    <n v="23"/>
  </r>
  <r>
    <x v="7"/>
    <x v="7"/>
    <x v="125"/>
    <x v="22"/>
    <n v="15077"/>
  </r>
  <r>
    <x v="7"/>
    <x v="7"/>
    <x v="126"/>
    <x v="22"/>
    <n v="16697"/>
  </r>
  <r>
    <x v="7"/>
    <x v="7"/>
    <x v="128"/>
    <x v="22"/>
    <n v="10915"/>
  </r>
  <r>
    <x v="7"/>
    <x v="7"/>
    <x v="129"/>
    <x v="22"/>
    <n v="785"/>
  </r>
  <r>
    <x v="7"/>
    <x v="7"/>
    <x v="130"/>
    <x v="22"/>
    <n v="3419"/>
  </r>
  <r>
    <x v="7"/>
    <x v="7"/>
    <x v="131"/>
    <x v="22"/>
    <n v="19434"/>
  </r>
  <r>
    <x v="7"/>
    <x v="7"/>
    <x v="132"/>
    <x v="22"/>
    <n v="21417"/>
  </r>
  <r>
    <x v="7"/>
    <x v="7"/>
    <x v="133"/>
    <x v="22"/>
    <n v="76"/>
  </r>
  <r>
    <x v="7"/>
    <x v="7"/>
    <x v="134"/>
    <x v="22"/>
    <n v="2376"/>
  </r>
  <r>
    <x v="7"/>
    <x v="7"/>
    <x v="135"/>
    <x v="22"/>
    <n v="5"/>
  </r>
  <r>
    <x v="7"/>
    <x v="7"/>
    <x v="136"/>
    <x v="22"/>
    <n v="4661"/>
  </r>
  <r>
    <x v="7"/>
    <x v="7"/>
    <x v="137"/>
    <x v="22"/>
    <n v="10671"/>
  </r>
  <r>
    <x v="7"/>
    <x v="7"/>
    <x v="139"/>
    <x v="22"/>
    <n v="34"/>
  </r>
  <r>
    <x v="7"/>
    <x v="7"/>
    <x v="140"/>
    <x v="22"/>
    <n v="27"/>
  </r>
  <r>
    <x v="7"/>
    <x v="7"/>
    <x v="141"/>
    <x v="22"/>
    <n v="50"/>
  </r>
  <r>
    <x v="7"/>
    <x v="7"/>
    <x v="125"/>
    <x v="23"/>
    <n v="319"/>
  </r>
  <r>
    <x v="7"/>
    <x v="7"/>
    <x v="126"/>
    <x v="23"/>
    <n v="462"/>
  </r>
  <r>
    <x v="7"/>
    <x v="7"/>
    <x v="127"/>
    <x v="23"/>
    <n v="4"/>
  </r>
  <r>
    <x v="7"/>
    <x v="7"/>
    <x v="128"/>
    <x v="23"/>
    <n v="55"/>
  </r>
  <r>
    <x v="7"/>
    <x v="7"/>
    <x v="129"/>
    <x v="23"/>
    <n v="66"/>
  </r>
  <r>
    <x v="7"/>
    <x v="7"/>
    <x v="130"/>
    <x v="23"/>
    <n v="6"/>
  </r>
  <r>
    <x v="7"/>
    <x v="7"/>
    <x v="131"/>
    <x v="23"/>
    <n v="291"/>
  </r>
  <r>
    <x v="7"/>
    <x v="7"/>
    <x v="132"/>
    <x v="23"/>
    <n v="146"/>
  </r>
  <r>
    <x v="7"/>
    <x v="7"/>
    <x v="133"/>
    <x v="23"/>
    <n v="262"/>
  </r>
  <r>
    <x v="7"/>
    <x v="7"/>
    <x v="134"/>
    <x v="23"/>
    <n v="8"/>
  </r>
  <r>
    <x v="7"/>
    <x v="7"/>
    <x v="135"/>
    <x v="23"/>
    <n v="50"/>
  </r>
  <r>
    <x v="7"/>
    <x v="7"/>
    <x v="138"/>
    <x v="23"/>
    <n v="14"/>
  </r>
  <r>
    <x v="7"/>
    <x v="7"/>
    <x v="139"/>
    <x v="23"/>
    <n v="1"/>
  </r>
  <r>
    <x v="7"/>
    <x v="7"/>
    <x v="140"/>
    <x v="23"/>
    <n v="3"/>
  </r>
  <r>
    <x v="7"/>
    <x v="7"/>
    <x v="125"/>
    <x v="24"/>
    <n v="23"/>
  </r>
  <r>
    <x v="7"/>
    <x v="7"/>
    <x v="126"/>
    <x v="24"/>
    <n v="17"/>
  </r>
  <r>
    <x v="7"/>
    <x v="7"/>
    <x v="127"/>
    <x v="24"/>
    <n v="2"/>
  </r>
  <r>
    <x v="7"/>
    <x v="7"/>
    <x v="129"/>
    <x v="24"/>
    <n v="34"/>
  </r>
  <r>
    <x v="7"/>
    <x v="7"/>
    <x v="131"/>
    <x v="24"/>
    <n v="288"/>
  </r>
  <r>
    <x v="7"/>
    <x v="7"/>
    <x v="132"/>
    <x v="24"/>
    <n v="332"/>
  </r>
  <r>
    <x v="7"/>
    <x v="7"/>
    <x v="133"/>
    <x v="24"/>
    <n v="2637"/>
  </r>
  <r>
    <x v="7"/>
    <x v="7"/>
    <x v="134"/>
    <x v="24"/>
    <n v="1"/>
  </r>
  <r>
    <x v="7"/>
    <x v="7"/>
    <x v="137"/>
    <x v="24"/>
    <n v="38"/>
  </r>
  <r>
    <x v="7"/>
    <x v="7"/>
    <x v="138"/>
    <x v="24"/>
    <n v="1"/>
  </r>
  <r>
    <x v="7"/>
    <x v="7"/>
    <x v="139"/>
    <x v="24"/>
    <n v="1"/>
  </r>
  <r>
    <x v="7"/>
    <x v="7"/>
    <x v="124"/>
    <x v="25"/>
    <n v="4355"/>
  </r>
  <r>
    <x v="7"/>
    <x v="7"/>
    <x v="125"/>
    <x v="25"/>
    <n v="18584"/>
  </r>
  <r>
    <x v="7"/>
    <x v="7"/>
    <x v="126"/>
    <x v="25"/>
    <n v="11026"/>
  </r>
  <r>
    <x v="7"/>
    <x v="7"/>
    <x v="127"/>
    <x v="25"/>
    <n v="3920"/>
  </r>
  <r>
    <x v="7"/>
    <x v="7"/>
    <x v="128"/>
    <x v="25"/>
    <n v="4932"/>
  </r>
  <r>
    <x v="7"/>
    <x v="7"/>
    <x v="129"/>
    <x v="25"/>
    <n v="2960"/>
  </r>
  <r>
    <x v="7"/>
    <x v="7"/>
    <x v="130"/>
    <x v="25"/>
    <n v="9463"/>
  </r>
  <r>
    <x v="7"/>
    <x v="7"/>
    <x v="131"/>
    <x v="25"/>
    <n v="12747"/>
  </r>
  <r>
    <x v="7"/>
    <x v="7"/>
    <x v="132"/>
    <x v="25"/>
    <n v="6131"/>
  </r>
  <r>
    <x v="7"/>
    <x v="7"/>
    <x v="133"/>
    <x v="25"/>
    <n v="2845"/>
  </r>
  <r>
    <x v="7"/>
    <x v="7"/>
    <x v="134"/>
    <x v="25"/>
    <n v="11751"/>
  </r>
  <r>
    <x v="7"/>
    <x v="7"/>
    <x v="135"/>
    <x v="25"/>
    <n v="10111"/>
  </r>
  <r>
    <x v="7"/>
    <x v="7"/>
    <x v="136"/>
    <x v="25"/>
    <n v="11844"/>
  </r>
  <r>
    <x v="7"/>
    <x v="7"/>
    <x v="137"/>
    <x v="25"/>
    <n v="10140"/>
  </r>
  <r>
    <x v="7"/>
    <x v="7"/>
    <x v="138"/>
    <x v="25"/>
    <n v="3768"/>
  </r>
  <r>
    <x v="7"/>
    <x v="7"/>
    <x v="139"/>
    <x v="25"/>
    <n v="6780"/>
  </r>
  <r>
    <x v="7"/>
    <x v="7"/>
    <x v="140"/>
    <x v="25"/>
    <n v="11792"/>
  </r>
  <r>
    <x v="7"/>
    <x v="7"/>
    <x v="141"/>
    <x v="25"/>
    <n v="18676"/>
  </r>
  <r>
    <x v="7"/>
    <x v="7"/>
    <x v="124"/>
    <x v="26"/>
    <n v="1"/>
  </r>
  <r>
    <x v="7"/>
    <x v="7"/>
    <x v="125"/>
    <x v="26"/>
    <n v="967"/>
  </r>
  <r>
    <x v="7"/>
    <x v="7"/>
    <x v="126"/>
    <x v="26"/>
    <n v="20"/>
  </r>
  <r>
    <x v="7"/>
    <x v="7"/>
    <x v="128"/>
    <x v="26"/>
    <n v="14"/>
  </r>
  <r>
    <x v="7"/>
    <x v="7"/>
    <x v="130"/>
    <x v="26"/>
    <n v="5"/>
  </r>
  <r>
    <x v="7"/>
    <x v="7"/>
    <x v="131"/>
    <x v="26"/>
    <n v="4"/>
  </r>
  <r>
    <x v="7"/>
    <x v="7"/>
    <x v="133"/>
    <x v="26"/>
    <n v="9"/>
  </r>
  <r>
    <x v="7"/>
    <x v="7"/>
    <x v="136"/>
    <x v="26"/>
    <n v="22"/>
  </r>
  <r>
    <x v="7"/>
    <x v="7"/>
    <x v="139"/>
    <x v="26"/>
    <n v="2"/>
  </r>
  <r>
    <x v="7"/>
    <x v="7"/>
    <x v="124"/>
    <x v="27"/>
    <n v="1114"/>
  </r>
  <r>
    <x v="7"/>
    <x v="7"/>
    <x v="125"/>
    <x v="27"/>
    <n v="16477"/>
  </r>
  <r>
    <x v="7"/>
    <x v="7"/>
    <x v="126"/>
    <x v="27"/>
    <n v="8181"/>
  </r>
  <r>
    <x v="7"/>
    <x v="7"/>
    <x v="127"/>
    <x v="27"/>
    <n v="2526"/>
  </r>
  <r>
    <x v="7"/>
    <x v="7"/>
    <x v="128"/>
    <x v="27"/>
    <n v="2326"/>
  </r>
  <r>
    <x v="7"/>
    <x v="7"/>
    <x v="129"/>
    <x v="27"/>
    <n v="11"/>
  </r>
  <r>
    <x v="7"/>
    <x v="7"/>
    <x v="130"/>
    <x v="27"/>
    <n v="815"/>
  </r>
  <r>
    <x v="7"/>
    <x v="7"/>
    <x v="131"/>
    <x v="27"/>
    <n v="14932"/>
  </r>
  <r>
    <x v="7"/>
    <x v="7"/>
    <x v="132"/>
    <x v="27"/>
    <n v="16032"/>
  </r>
  <r>
    <x v="7"/>
    <x v="7"/>
    <x v="133"/>
    <x v="27"/>
    <n v="16907"/>
  </r>
  <r>
    <x v="7"/>
    <x v="7"/>
    <x v="135"/>
    <x v="27"/>
    <n v="519"/>
  </r>
  <r>
    <x v="7"/>
    <x v="7"/>
    <x v="136"/>
    <x v="27"/>
    <n v="794"/>
  </r>
  <r>
    <x v="7"/>
    <x v="7"/>
    <x v="137"/>
    <x v="27"/>
    <n v="1370"/>
  </r>
  <r>
    <x v="7"/>
    <x v="7"/>
    <x v="140"/>
    <x v="27"/>
    <n v="50"/>
  </r>
  <r>
    <x v="7"/>
    <x v="7"/>
    <x v="124"/>
    <x v="28"/>
    <n v="15"/>
  </r>
  <r>
    <x v="7"/>
    <x v="7"/>
    <x v="125"/>
    <x v="28"/>
    <n v="2180"/>
  </r>
  <r>
    <x v="7"/>
    <x v="7"/>
    <x v="126"/>
    <x v="28"/>
    <n v="33"/>
  </r>
  <r>
    <x v="7"/>
    <x v="7"/>
    <x v="128"/>
    <x v="28"/>
    <n v="398"/>
  </r>
  <r>
    <x v="7"/>
    <x v="7"/>
    <x v="129"/>
    <x v="28"/>
    <n v="14"/>
  </r>
  <r>
    <x v="7"/>
    <x v="7"/>
    <x v="130"/>
    <x v="28"/>
    <n v="98"/>
  </r>
  <r>
    <x v="7"/>
    <x v="7"/>
    <x v="131"/>
    <x v="28"/>
    <n v="106"/>
  </r>
  <r>
    <x v="7"/>
    <x v="7"/>
    <x v="132"/>
    <x v="28"/>
    <n v="121"/>
  </r>
  <r>
    <x v="7"/>
    <x v="7"/>
    <x v="133"/>
    <x v="28"/>
    <n v="4"/>
  </r>
  <r>
    <x v="7"/>
    <x v="7"/>
    <x v="134"/>
    <x v="28"/>
    <n v="16"/>
  </r>
  <r>
    <x v="7"/>
    <x v="7"/>
    <x v="135"/>
    <x v="28"/>
    <n v="10"/>
  </r>
  <r>
    <x v="7"/>
    <x v="7"/>
    <x v="136"/>
    <x v="28"/>
    <n v="20"/>
  </r>
  <r>
    <x v="7"/>
    <x v="7"/>
    <x v="137"/>
    <x v="28"/>
    <n v="5"/>
  </r>
  <r>
    <x v="7"/>
    <x v="7"/>
    <x v="139"/>
    <x v="28"/>
    <n v="3"/>
  </r>
  <r>
    <x v="7"/>
    <x v="7"/>
    <x v="140"/>
    <x v="28"/>
    <n v="3"/>
  </r>
  <r>
    <x v="7"/>
    <x v="7"/>
    <x v="124"/>
    <x v="29"/>
    <n v="5485"/>
  </r>
  <r>
    <x v="7"/>
    <x v="7"/>
    <x v="125"/>
    <x v="29"/>
    <n v="38651"/>
  </r>
  <r>
    <x v="7"/>
    <x v="7"/>
    <x v="126"/>
    <x v="29"/>
    <n v="19739"/>
  </r>
  <r>
    <x v="7"/>
    <x v="7"/>
    <x v="127"/>
    <x v="29"/>
    <n v="6525"/>
  </r>
  <r>
    <x v="7"/>
    <x v="7"/>
    <x v="128"/>
    <x v="29"/>
    <n v="7759"/>
  </r>
  <r>
    <x v="7"/>
    <x v="7"/>
    <x v="129"/>
    <x v="29"/>
    <n v="3092"/>
  </r>
  <r>
    <x v="7"/>
    <x v="7"/>
    <x v="130"/>
    <x v="29"/>
    <n v="10390"/>
  </r>
  <r>
    <x v="7"/>
    <x v="7"/>
    <x v="131"/>
    <x v="29"/>
    <n v="28526"/>
  </r>
  <r>
    <x v="7"/>
    <x v="7"/>
    <x v="132"/>
    <x v="29"/>
    <n v="22800"/>
  </r>
  <r>
    <x v="7"/>
    <x v="7"/>
    <x v="133"/>
    <x v="29"/>
    <n v="22893"/>
  </r>
  <r>
    <x v="7"/>
    <x v="7"/>
    <x v="134"/>
    <x v="29"/>
    <n v="11808"/>
  </r>
  <r>
    <x v="7"/>
    <x v="7"/>
    <x v="135"/>
    <x v="29"/>
    <n v="10690"/>
  </r>
  <r>
    <x v="7"/>
    <x v="7"/>
    <x v="136"/>
    <x v="29"/>
    <n v="12680"/>
  </r>
  <r>
    <x v="7"/>
    <x v="7"/>
    <x v="137"/>
    <x v="29"/>
    <n v="11579"/>
  </r>
  <r>
    <x v="7"/>
    <x v="7"/>
    <x v="138"/>
    <x v="29"/>
    <n v="3783"/>
  </r>
  <r>
    <x v="7"/>
    <x v="7"/>
    <x v="139"/>
    <x v="29"/>
    <n v="6787"/>
  </r>
  <r>
    <x v="7"/>
    <x v="7"/>
    <x v="140"/>
    <x v="29"/>
    <n v="11848"/>
  </r>
  <r>
    <x v="7"/>
    <x v="7"/>
    <x v="141"/>
    <x v="29"/>
    <n v="18676"/>
  </r>
  <r>
    <x v="7"/>
    <x v="7"/>
    <x v="124"/>
    <x v="37"/>
    <n v="65"/>
  </r>
  <r>
    <x v="7"/>
    <x v="7"/>
    <x v="125"/>
    <x v="37"/>
    <n v="6219"/>
  </r>
  <r>
    <x v="7"/>
    <x v="7"/>
    <x v="126"/>
    <x v="37"/>
    <n v="1126"/>
  </r>
  <r>
    <x v="7"/>
    <x v="7"/>
    <x v="128"/>
    <x v="37"/>
    <n v="324"/>
  </r>
  <r>
    <x v="7"/>
    <x v="7"/>
    <x v="129"/>
    <x v="37"/>
    <n v="282"/>
  </r>
  <r>
    <x v="7"/>
    <x v="7"/>
    <x v="130"/>
    <x v="37"/>
    <n v="119"/>
  </r>
  <r>
    <x v="7"/>
    <x v="7"/>
    <x v="131"/>
    <x v="37"/>
    <n v="937"/>
  </r>
  <r>
    <x v="7"/>
    <x v="7"/>
    <x v="132"/>
    <x v="37"/>
    <n v="1064"/>
  </r>
  <r>
    <x v="7"/>
    <x v="7"/>
    <x v="133"/>
    <x v="37"/>
    <n v="619"/>
  </r>
  <r>
    <x v="7"/>
    <x v="7"/>
    <x v="134"/>
    <x v="37"/>
    <n v="176"/>
  </r>
  <r>
    <x v="7"/>
    <x v="7"/>
    <x v="135"/>
    <x v="37"/>
    <n v="983"/>
  </r>
  <r>
    <x v="7"/>
    <x v="7"/>
    <x v="136"/>
    <x v="37"/>
    <n v="1144"/>
  </r>
  <r>
    <x v="7"/>
    <x v="7"/>
    <x v="137"/>
    <x v="37"/>
    <n v="233"/>
  </r>
  <r>
    <x v="7"/>
    <x v="7"/>
    <x v="138"/>
    <x v="37"/>
    <n v="208"/>
  </r>
  <r>
    <x v="7"/>
    <x v="7"/>
    <x v="139"/>
    <x v="37"/>
    <n v="856"/>
  </r>
  <r>
    <x v="7"/>
    <x v="7"/>
    <x v="140"/>
    <x v="37"/>
    <n v="668"/>
  </r>
  <r>
    <x v="7"/>
    <x v="7"/>
    <x v="141"/>
    <x v="37"/>
    <n v="1181"/>
  </r>
  <r>
    <x v="7"/>
    <x v="7"/>
    <x v="125"/>
    <x v="38"/>
    <n v="27"/>
  </r>
  <r>
    <x v="7"/>
    <x v="7"/>
    <x v="126"/>
    <x v="38"/>
    <n v="10"/>
  </r>
  <r>
    <x v="7"/>
    <x v="7"/>
    <x v="128"/>
    <x v="38"/>
    <n v="17"/>
  </r>
  <r>
    <x v="7"/>
    <x v="7"/>
    <x v="130"/>
    <x v="38"/>
    <n v="597"/>
  </r>
  <r>
    <x v="7"/>
    <x v="7"/>
    <x v="131"/>
    <x v="38"/>
    <n v="122"/>
  </r>
  <r>
    <x v="7"/>
    <x v="7"/>
    <x v="132"/>
    <x v="38"/>
    <n v="293"/>
  </r>
  <r>
    <x v="7"/>
    <x v="7"/>
    <x v="133"/>
    <x v="38"/>
    <n v="14"/>
  </r>
  <r>
    <x v="7"/>
    <x v="7"/>
    <x v="134"/>
    <x v="38"/>
    <n v="65"/>
  </r>
  <r>
    <x v="7"/>
    <x v="7"/>
    <x v="135"/>
    <x v="38"/>
    <n v="52"/>
  </r>
  <r>
    <x v="7"/>
    <x v="7"/>
    <x v="136"/>
    <x v="38"/>
    <n v="207"/>
  </r>
  <r>
    <x v="7"/>
    <x v="7"/>
    <x v="137"/>
    <x v="38"/>
    <n v="297"/>
  </r>
  <r>
    <x v="7"/>
    <x v="7"/>
    <x v="138"/>
    <x v="38"/>
    <n v="55"/>
  </r>
  <r>
    <x v="7"/>
    <x v="7"/>
    <x v="139"/>
    <x v="38"/>
    <n v="186"/>
  </r>
  <r>
    <x v="7"/>
    <x v="7"/>
    <x v="140"/>
    <x v="38"/>
    <n v="23"/>
  </r>
  <r>
    <x v="7"/>
    <x v="7"/>
    <x v="124"/>
    <x v="39"/>
    <n v="3"/>
  </r>
  <r>
    <x v="7"/>
    <x v="7"/>
    <x v="125"/>
    <x v="39"/>
    <n v="96"/>
  </r>
  <r>
    <x v="7"/>
    <x v="7"/>
    <x v="126"/>
    <x v="39"/>
    <n v="16"/>
  </r>
  <r>
    <x v="7"/>
    <x v="7"/>
    <x v="135"/>
    <x v="39"/>
    <n v="8"/>
  </r>
  <r>
    <x v="7"/>
    <x v="7"/>
    <x v="136"/>
    <x v="39"/>
    <n v="15"/>
  </r>
  <r>
    <x v="7"/>
    <x v="7"/>
    <x v="138"/>
    <x v="39"/>
    <n v="9"/>
  </r>
  <r>
    <x v="7"/>
    <x v="7"/>
    <x v="139"/>
    <x v="39"/>
    <n v="22"/>
  </r>
  <r>
    <x v="7"/>
    <x v="7"/>
    <x v="140"/>
    <x v="39"/>
    <n v="8"/>
  </r>
  <r>
    <x v="7"/>
    <x v="7"/>
    <x v="141"/>
    <x v="39"/>
    <n v="20"/>
  </r>
  <r>
    <x v="7"/>
    <x v="7"/>
    <x v="125"/>
    <x v="40"/>
    <n v="187"/>
  </r>
  <r>
    <x v="7"/>
    <x v="7"/>
    <x v="128"/>
    <x v="40"/>
    <n v="12"/>
  </r>
  <r>
    <x v="7"/>
    <x v="7"/>
    <x v="139"/>
    <x v="40"/>
    <n v="21"/>
  </r>
  <r>
    <x v="7"/>
    <x v="7"/>
    <x v="124"/>
    <x v="30"/>
    <n v="133"/>
  </r>
  <r>
    <x v="7"/>
    <x v="7"/>
    <x v="125"/>
    <x v="30"/>
    <n v="156"/>
  </r>
  <r>
    <x v="7"/>
    <x v="7"/>
    <x v="126"/>
    <x v="30"/>
    <n v="50"/>
  </r>
  <r>
    <x v="7"/>
    <x v="7"/>
    <x v="127"/>
    <x v="30"/>
    <n v="347"/>
  </r>
  <r>
    <x v="7"/>
    <x v="7"/>
    <x v="128"/>
    <x v="30"/>
    <n v="63"/>
  </r>
  <r>
    <x v="7"/>
    <x v="7"/>
    <x v="130"/>
    <x v="30"/>
    <n v="1"/>
  </r>
  <r>
    <x v="7"/>
    <x v="7"/>
    <x v="131"/>
    <x v="30"/>
    <n v="59"/>
  </r>
  <r>
    <x v="7"/>
    <x v="7"/>
    <x v="132"/>
    <x v="30"/>
    <n v="854"/>
  </r>
  <r>
    <x v="7"/>
    <x v="7"/>
    <x v="133"/>
    <x v="30"/>
    <n v="199"/>
  </r>
  <r>
    <x v="7"/>
    <x v="7"/>
    <x v="134"/>
    <x v="30"/>
    <n v="43"/>
  </r>
  <r>
    <x v="7"/>
    <x v="7"/>
    <x v="137"/>
    <x v="30"/>
    <n v="14"/>
  </r>
  <r>
    <x v="7"/>
    <x v="7"/>
    <x v="139"/>
    <x v="30"/>
    <n v="3"/>
  </r>
  <r>
    <x v="7"/>
    <x v="8"/>
    <x v="142"/>
    <x v="0"/>
    <n v="9"/>
  </r>
  <r>
    <x v="7"/>
    <x v="8"/>
    <x v="143"/>
    <x v="0"/>
    <n v="143"/>
  </r>
  <r>
    <x v="7"/>
    <x v="8"/>
    <x v="144"/>
    <x v="0"/>
    <n v="166"/>
  </r>
  <r>
    <x v="7"/>
    <x v="8"/>
    <x v="145"/>
    <x v="0"/>
    <n v="37"/>
  </r>
  <r>
    <x v="7"/>
    <x v="8"/>
    <x v="146"/>
    <x v="0"/>
    <n v="24"/>
  </r>
  <r>
    <x v="7"/>
    <x v="8"/>
    <x v="147"/>
    <x v="0"/>
    <n v="31"/>
  </r>
  <r>
    <x v="7"/>
    <x v="8"/>
    <x v="148"/>
    <x v="0"/>
    <n v="99"/>
  </r>
  <r>
    <x v="7"/>
    <x v="8"/>
    <x v="149"/>
    <x v="0"/>
    <n v="100"/>
  </r>
  <r>
    <x v="7"/>
    <x v="8"/>
    <x v="150"/>
    <x v="0"/>
    <n v="81"/>
  </r>
  <r>
    <x v="7"/>
    <x v="8"/>
    <x v="151"/>
    <x v="0"/>
    <n v="133"/>
  </r>
  <r>
    <x v="7"/>
    <x v="8"/>
    <x v="152"/>
    <x v="0"/>
    <n v="20"/>
  </r>
  <r>
    <x v="7"/>
    <x v="8"/>
    <x v="153"/>
    <x v="0"/>
    <n v="149"/>
  </r>
  <r>
    <x v="7"/>
    <x v="8"/>
    <x v="154"/>
    <x v="0"/>
    <n v="12"/>
  </r>
  <r>
    <x v="7"/>
    <x v="8"/>
    <x v="155"/>
    <x v="0"/>
    <n v="13"/>
  </r>
  <r>
    <x v="7"/>
    <x v="8"/>
    <x v="142"/>
    <x v="1"/>
    <n v="2"/>
  </r>
  <r>
    <x v="7"/>
    <x v="8"/>
    <x v="143"/>
    <x v="1"/>
    <n v="11"/>
  </r>
  <r>
    <x v="7"/>
    <x v="8"/>
    <x v="144"/>
    <x v="1"/>
    <n v="19"/>
  </r>
  <r>
    <x v="7"/>
    <x v="8"/>
    <x v="145"/>
    <x v="1"/>
    <n v="5"/>
  </r>
  <r>
    <x v="7"/>
    <x v="8"/>
    <x v="146"/>
    <x v="1"/>
    <n v="3"/>
  </r>
  <r>
    <x v="7"/>
    <x v="8"/>
    <x v="147"/>
    <x v="1"/>
    <n v="4"/>
  </r>
  <r>
    <x v="7"/>
    <x v="8"/>
    <x v="148"/>
    <x v="1"/>
    <n v="7"/>
  </r>
  <r>
    <x v="7"/>
    <x v="8"/>
    <x v="149"/>
    <x v="1"/>
    <n v="7"/>
  </r>
  <r>
    <x v="7"/>
    <x v="8"/>
    <x v="150"/>
    <x v="1"/>
    <n v="10"/>
  </r>
  <r>
    <x v="7"/>
    <x v="8"/>
    <x v="151"/>
    <x v="1"/>
    <n v="7"/>
  </r>
  <r>
    <x v="7"/>
    <x v="8"/>
    <x v="152"/>
    <x v="1"/>
    <n v="3"/>
  </r>
  <r>
    <x v="7"/>
    <x v="8"/>
    <x v="153"/>
    <x v="1"/>
    <n v="16"/>
  </r>
  <r>
    <x v="7"/>
    <x v="8"/>
    <x v="154"/>
    <x v="1"/>
    <n v="3"/>
  </r>
  <r>
    <x v="7"/>
    <x v="8"/>
    <x v="155"/>
    <x v="1"/>
    <n v="3"/>
  </r>
  <r>
    <x v="7"/>
    <x v="8"/>
    <x v="142"/>
    <x v="2"/>
    <n v="17"/>
  </r>
  <r>
    <x v="7"/>
    <x v="8"/>
    <x v="143"/>
    <x v="2"/>
    <n v="105"/>
  </r>
  <r>
    <x v="7"/>
    <x v="8"/>
    <x v="144"/>
    <x v="2"/>
    <n v="105"/>
  </r>
  <r>
    <x v="7"/>
    <x v="8"/>
    <x v="145"/>
    <x v="2"/>
    <n v="20"/>
  </r>
  <r>
    <x v="7"/>
    <x v="8"/>
    <x v="146"/>
    <x v="2"/>
    <n v="26"/>
  </r>
  <r>
    <x v="7"/>
    <x v="8"/>
    <x v="147"/>
    <x v="2"/>
    <n v="30"/>
  </r>
  <r>
    <x v="7"/>
    <x v="8"/>
    <x v="148"/>
    <x v="2"/>
    <n v="56"/>
  </r>
  <r>
    <x v="7"/>
    <x v="8"/>
    <x v="149"/>
    <x v="2"/>
    <n v="34"/>
  </r>
  <r>
    <x v="7"/>
    <x v="8"/>
    <x v="150"/>
    <x v="2"/>
    <n v="74"/>
  </r>
  <r>
    <x v="7"/>
    <x v="8"/>
    <x v="151"/>
    <x v="2"/>
    <n v="45"/>
  </r>
  <r>
    <x v="7"/>
    <x v="8"/>
    <x v="152"/>
    <x v="2"/>
    <n v="24"/>
  </r>
  <r>
    <x v="7"/>
    <x v="8"/>
    <x v="153"/>
    <x v="2"/>
    <n v="60"/>
  </r>
  <r>
    <x v="7"/>
    <x v="8"/>
    <x v="154"/>
    <x v="2"/>
    <n v="39"/>
  </r>
  <r>
    <x v="7"/>
    <x v="8"/>
    <x v="155"/>
    <x v="2"/>
    <n v="50"/>
  </r>
  <r>
    <x v="7"/>
    <x v="8"/>
    <x v="156"/>
    <x v="2"/>
    <n v="13"/>
  </r>
  <r>
    <x v="7"/>
    <x v="8"/>
    <x v="142"/>
    <x v="4"/>
    <n v="5"/>
  </r>
  <r>
    <x v="7"/>
    <x v="8"/>
    <x v="143"/>
    <x v="4"/>
    <n v="20"/>
  </r>
  <r>
    <x v="7"/>
    <x v="8"/>
    <x v="144"/>
    <x v="4"/>
    <n v="30"/>
  </r>
  <r>
    <x v="7"/>
    <x v="8"/>
    <x v="145"/>
    <x v="4"/>
    <n v="7"/>
  </r>
  <r>
    <x v="7"/>
    <x v="8"/>
    <x v="147"/>
    <x v="4"/>
    <n v="5"/>
  </r>
  <r>
    <x v="7"/>
    <x v="8"/>
    <x v="148"/>
    <x v="4"/>
    <n v="3"/>
  </r>
  <r>
    <x v="7"/>
    <x v="8"/>
    <x v="149"/>
    <x v="4"/>
    <n v="6"/>
  </r>
  <r>
    <x v="7"/>
    <x v="8"/>
    <x v="150"/>
    <x v="4"/>
    <n v="17"/>
  </r>
  <r>
    <x v="7"/>
    <x v="8"/>
    <x v="151"/>
    <x v="4"/>
    <n v="6"/>
  </r>
  <r>
    <x v="7"/>
    <x v="8"/>
    <x v="152"/>
    <x v="4"/>
    <n v="9"/>
  </r>
  <r>
    <x v="7"/>
    <x v="8"/>
    <x v="153"/>
    <x v="4"/>
    <n v="9"/>
  </r>
  <r>
    <x v="7"/>
    <x v="8"/>
    <x v="154"/>
    <x v="4"/>
    <n v="8"/>
  </r>
  <r>
    <x v="7"/>
    <x v="8"/>
    <x v="155"/>
    <x v="4"/>
    <n v="8"/>
  </r>
  <r>
    <x v="7"/>
    <x v="8"/>
    <x v="156"/>
    <x v="4"/>
    <n v="1"/>
  </r>
  <r>
    <x v="7"/>
    <x v="8"/>
    <x v="142"/>
    <x v="5"/>
    <n v="17"/>
  </r>
  <r>
    <x v="7"/>
    <x v="8"/>
    <x v="143"/>
    <x v="5"/>
    <n v="109"/>
  </r>
  <r>
    <x v="7"/>
    <x v="8"/>
    <x v="144"/>
    <x v="5"/>
    <n v="107"/>
  </r>
  <r>
    <x v="7"/>
    <x v="8"/>
    <x v="145"/>
    <x v="5"/>
    <n v="20"/>
  </r>
  <r>
    <x v="7"/>
    <x v="8"/>
    <x v="146"/>
    <x v="5"/>
    <n v="26"/>
  </r>
  <r>
    <x v="7"/>
    <x v="8"/>
    <x v="147"/>
    <x v="5"/>
    <n v="30"/>
  </r>
  <r>
    <x v="7"/>
    <x v="8"/>
    <x v="148"/>
    <x v="5"/>
    <n v="56"/>
  </r>
  <r>
    <x v="7"/>
    <x v="8"/>
    <x v="149"/>
    <x v="5"/>
    <n v="36"/>
  </r>
  <r>
    <x v="7"/>
    <x v="8"/>
    <x v="150"/>
    <x v="5"/>
    <n v="74"/>
  </r>
  <r>
    <x v="7"/>
    <x v="8"/>
    <x v="151"/>
    <x v="5"/>
    <n v="45"/>
  </r>
  <r>
    <x v="7"/>
    <x v="8"/>
    <x v="152"/>
    <x v="5"/>
    <n v="24"/>
  </r>
  <r>
    <x v="7"/>
    <x v="8"/>
    <x v="153"/>
    <x v="5"/>
    <n v="62"/>
  </r>
  <r>
    <x v="7"/>
    <x v="8"/>
    <x v="154"/>
    <x v="5"/>
    <n v="40"/>
  </r>
  <r>
    <x v="7"/>
    <x v="8"/>
    <x v="155"/>
    <x v="5"/>
    <n v="50"/>
  </r>
  <r>
    <x v="7"/>
    <x v="8"/>
    <x v="156"/>
    <x v="5"/>
    <n v="13"/>
  </r>
  <r>
    <x v="7"/>
    <x v="8"/>
    <x v="143"/>
    <x v="6"/>
    <n v="2"/>
  </r>
  <r>
    <x v="7"/>
    <x v="8"/>
    <x v="147"/>
    <x v="6"/>
    <n v="5"/>
  </r>
  <r>
    <x v="7"/>
    <x v="8"/>
    <x v="148"/>
    <x v="6"/>
    <n v="1"/>
  </r>
  <r>
    <x v="7"/>
    <x v="8"/>
    <x v="149"/>
    <x v="6"/>
    <n v="1"/>
  </r>
  <r>
    <x v="7"/>
    <x v="8"/>
    <x v="153"/>
    <x v="6"/>
    <n v="1"/>
  </r>
  <r>
    <x v="7"/>
    <x v="8"/>
    <x v="154"/>
    <x v="6"/>
    <n v="1"/>
  </r>
  <r>
    <x v="7"/>
    <x v="8"/>
    <x v="142"/>
    <x v="7"/>
    <n v="1"/>
  </r>
  <r>
    <x v="7"/>
    <x v="8"/>
    <x v="143"/>
    <x v="7"/>
    <n v="6"/>
  </r>
  <r>
    <x v="7"/>
    <x v="8"/>
    <x v="144"/>
    <x v="7"/>
    <n v="2"/>
  </r>
  <r>
    <x v="7"/>
    <x v="8"/>
    <x v="145"/>
    <x v="7"/>
    <n v="1"/>
  </r>
  <r>
    <x v="7"/>
    <x v="8"/>
    <x v="147"/>
    <x v="7"/>
    <n v="6"/>
  </r>
  <r>
    <x v="7"/>
    <x v="8"/>
    <x v="148"/>
    <x v="7"/>
    <n v="2"/>
  </r>
  <r>
    <x v="7"/>
    <x v="8"/>
    <x v="149"/>
    <x v="7"/>
    <n v="2"/>
  </r>
  <r>
    <x v="7"/>
    <x v="8"/>
    <x v="150"/>
    <x v="7"/>
    <n v="3"/>
  </r>
  <r>
    <x v="7"/>
    <x v="8"/>
    <x v="153"/>
    <x v="7"/>
    <n v="1"/>
  </r>
  <r>
    <x v="7"/>
    <x v="8"/>
    <x v="154"/>
    <x v="7"/>
    <n v="1"/>
  </r>
  <r>
    <x v="7"/>
    <x v="8"/>
    <x v="143"/>
    <x v="8"/>
    <n v="1"/>
  </r>
  <r>
    <x v="7"/>
    <x v="8"/>
    <x v="148"/>
    <x v="8"/>
    <n v="1"/>
  </r>
  <r>
    <x v="7"/>
    <x v="8"/>
    <x v="142"/>
    <x v="41"/>
    <n v="3"/>
  </r>
  <r>
    <x v="7"/>
    <x v="8"/>
    <x v="143"/>
    <x v="41"/>
    <n v="20"/>
  </r>
  <r>
    <x v="7"/>
    <x v="8"/>
    <x v="144"/>
    <x v="41"/>
    <n v="26"/>
  </r>
  <r>
    <x v="7"/>
    <x v="8"/>
    <x v="145"/>
    <x v="41"/>
    <n v="6"/>
  </r>
  <r>
    <x v="7"/>
    <x v="8"/>
    <x v="146"/>
    <x v="41"/>
    <n v="12"/>
  </r>
  <r>
    <x v="7"/>
    <x v="8"/>
    <x v="147"/>
    <x v="41"/>
    <n v="9"/>
  </r>
  <r>
    <x v="7"/>
    <x v="8"/>
    <x v="148"/>
    <x v="41"/>
    <n v="18"/>
  </r>
  <r>
    <x v="7"/>
    <x v="8"/>
    <x v="149"/>
    <x v="41"/>
    <n v="4"/>
  </r>
  <r>
    <x v="7"/>
    <x v="8"/>
    <x v="150"/>
    <x v="41"/>
    <n v="16"/>
  </r>
  <r>
    <x v="7"/>
    <x v="8"/>
    <x v="151"/>
    <x v="41"/>
    <n v="18"/>
  </r>
  <r>
    <x v="7"/>
    <x v="8"/>
    <x v="152"/>
    <x v="41"/>
    <n v="4"/>
  </r>
  <r>
    <x v="7"/>
    <x v="8"/>
    <x v="153"/>
    <x v="41"/>
    <n v="23"/>
  </r>
  <r>
    <x v="7"/>
    <x v="8"/>
    <x v="154"/>
    <x v="41"/>
    <n v="22"/>
  </r>
  <r>
    <x v="7"/>
    <x v="8"/>
    <x v="155"/>
    <x v="41"/>
    <n v="41"/>
  </r>
  <r>
    <x v="7"/>
    <x v="8"/>
    <x v="156"/>
    <x v="41"/>
    <n v="12"/>
  </r>
  <r>
    <x v="7"/>
    <x v="8"/>
    <x v="142"/>
    <x v="9"/>
    <n v="3"/>
  </r>
  <r>
    <x v="7"/>
    <x v="8"/>
    <x v="143"/>
    <x v="9"/>
    <n v="20"/>
  </r>
  <r>
    <x v="7"/>
    <x v="8"/>
    <x v="144"/>
    <x v="9"/>
    <n v="26"/>
  </r>
  <r>
    <x v="7"/>
    <x v="8"/>
    <x v="145"/>
    <x v="9"/>
    <n v="7"/>
  </r>
  <r>
    <x v="7"/>
    <x v="8"/>
    <x v="146"/>
    <x v="9"/>
    <n v="12"/>
  </r>
  <r>
    <x v="7"/>
    <x v="8"/>
    <x v="147"/>
    <x v="9"/>
    <n v="12"/>
  </r>
  <r>
    <x v="7"/>
    <x v="8"/>
    <x v="148"/>
    <x v="9"/>
    <n v="21"/>
  </r>
  <r>
    <x v="7"/>
    <x v="8"/>
    <x v="149"/>
    <x v="9"/>
    <n v="6"/>
  </r>
  <r>
    <x v="7"/>
    <x v="8"/>
    <x v="150"/>
    <x v="9"/>
    <n v="17"/>
  </r>
  <r>
    <x v="7"/>
    <x v="8"/>
    <x v="151"/>
    <x v="9"/>
    <n v="18"/>
  </r>
  <r>
    <x v="7"/>
    <x v="8"/>
    <x v="152"/>
    <x v="9"/>
    <n v="7"/>
  </r>
  <r>
    <x v="7"/>
    <x v="8"/>
    <x v="153"/>
    <x v="9"/>
    <n v="26"/>
  </r>
  <r>
    <x v="7"/>
    <x v="8"/>
    <x v="154"/>
    <x v="9"/>
    <n v="21"/>
  </r>
  <r>
    <x v="7"/>
    <x v="8"/>
    <x v="155"/>
    <x v="9"/>
    <n v="40"/>
  </r>
  <r>
    <x v="7"/>
    <x v="8"/>
    <x v="156"/>
    <x v="9"/>
    <n v="12"/>
  </r>
  <r>
    <x v="7"/>
    <x v="8"/>
    <x v="142"/>
    <x v="10"/>
    <n v="1"/>
  </r>
  <r>
    <x v="7"/>
    <x v="8"/>
    <x v="143"/>
    <x v="10"/>
    <n v="12"/>
  </r>
  <r>
    <x v="7"/>
    <x v="8"/>
    <x v="144"/>
    <x v="10"/>
    <n v="4"/>
  </r>
  <r>
    <x v="7"/>
    <x v="8"/>
    <x v="145"/>
    <x v="10"/>
    <n v="1"/>
  </r>
  <r>
    <x v="7"/>
    <x v="8"/>
    <x v="147"/>
    <x v="10"/>
    <n v="2"/>
  </r>
  <r>
    <x v="7"/>
    <x v="8"/>
    <x v="148"/>
    <x v="10"/>
    <n v="1"/>
  </r>
  <r>
    <x v="7"/>
    <x v="8"/>
    <x v="149"/>
    <x v="10"/>
    <n v="2"/>
  </r>
  <r>
    <x v="7"/>
    <x v="8"/>
    <x v="150"/>
    <x v="10"/>
    <n v="3"/>
  </r>
  <r>
    <x v="7"/>
    <x v="8"/>
    <x v="153"/>
    <x v="10"/>
    <n v="5"/>
  </r>
  <r>
    <x v="7"/>
    <x v="8"/>
    <x v="154"/>
    <x v="10"/>
    <n v="1"/>
  </r>
  <r>
    <x v="7"/>
    <x v="8"/>
    <x v="142"/>
    <x v="11"/>
    <n v="1"/>
  </r>
  <r>
    <x v="7"/>
    <x v="8"/>
    <x v="143"/>
    <x v="11"/>
    <n v="3"/>
  </r>
  <r>
    <x v="7"/>
    <x v="8"/>
    <x v="144"/>
    <x v="11"/>
    <n v="2"/>
  </r>
  <r>
    <x v="7"/>
    <x v="8"/>
    <x v="147"/>
    <x v="11"/>
    <n v="1"/>
  </r>
  <r>
    <x v="7"/>
    <x v="8"/>
    <x v="149"/>
    <x v="11"/>
    <n v="1"/>
  </r>
  <r>
    <x v="7"/>
    <x v="8"/>
    <x v="150"/>
    <x v="11"/>
    <n v="1"/>
  </r>
  <r>
    <x v="7"/>
    <x v="8"/>
    <x v="153"/>
    <x v="11"/>
    <n v="3"/>
  </r>
  <r>
    <x v="7"/>
    <x v="8"/>
    <x v="154"/>
    <x v="11"/>
    <n v="1"/>
  </r>
  <r>
    <x v="7"/>
    <x v="8"/>
    <x v="155"/>
    <x v="11"/>
    <n v="1"/>
  </r>
  <r>
    <x v="7"/>
    <x v="8"/>
    <x v="142"/>
    <x v="12"/>
    <n v="16"/>
  </r>
  <r>
    <x v="7"/>
    <x v="8"/>
    <x v="143"/>
    <x v="12"/>
    <n v="74"/>
  </r>
  <r>
    <x v="7"/>
    <x v="8"/>
    <x v="144"/>
    <x v="12"/>
    <n v="102"/>
  </r>
  <r>
    <x v="7"/>
    <x v="8"/>
    <x v="145"/>
    <x v="12"/>
    <n v="20"/>
  </r>
  <r>
    <x v="7"/>
    <x v="8"/>
    <x v="146"/>
    <x v="12"/>
    <n v="25"/>
  </r>
  <r>
    <x v="7"/>
    <x v="8"/>
    <x v="147"/>
    <x v="12"/>
    <n v="29"/>
  </r>
  <r>
    <x v="7"/>
    <x v="8"/>
    <x v="148"/>
    <x v="12"/>
    <n v="53"/>
  </r>
  <r>
    <x v="7"/>
    <x v="8"/>
    <x v="149"/>
    <x v="12"/>
    <n v="31"/>
  </r>
  <r>
    <x v="7"/>
    <x v="8"/>
    <x v="150"/>
    <x v="12"/>
    <n v="69"/>
  </r>
  <r>
    <x v="7"/>
    <x v="8"/>
    <x v="151"/>
    <x v="12"/>
    <n v="40"/>
  </r>
  <r>
    <x v="7"/>
    <x v="8"/>
    <x v="152"/>
    <x v="12"/>
    <n v="22"/>
  </r>
  <r>
    <x v="7"/>
    <x v="8"/>
    <x v="153"/>
    <x v="12"/>
    <n v="56"/>
  </r>
  <r>
    <x v="7"/>
    <x v="8"/>
    <x v="154"/>
    <x v="12"/>
    <n v="37"/>
  </r>
  <r>
    <x v="7"/>
    <x v="8"/>
    <x v="155"/>
    <x v="12"/>
    <n v="50"/>
  </r>
  <r>
    <x v="7"/>
    <x v="8"/>
    <x v="156"/>
    <x v="12"/>
    <n v="13"/>
  </r>
  <r>
    <x v="7"/>
    <x v="8"/>
    <x v="142"/>
    <x v="13"/>
    <n v="1"/>
  </r>
  <r>
    <x v="7"/>
    <x v="8"/>
    <x v="143"/>
    <x v="13"/>
    <n v="27"/>
  </r>
  <r>
    <x v="7"/>
    <x v="8"/>
    <x v="144"/>
    <x v="13"/>
    <n v="6"/>
  </r>
  <r>
    <x v="7"/>
    <x v="8"/>
    <x v="147"/>
    <x v="13"/>
    <n v="1"/>
  </r>
  <r>
    <x v="7"/>
    <x v="8"/>
    <x v="149"/>
    <x v="13"/>
    <n v="3"/>
  </r>
  <r>
    <x v="7"/>
    <x v="8"/>
    <x v="150"/>
    <x v="13"/>
    <n v="3"/>
  </r>
  <r>
    <x v="7"/>
    <x v="8"/>
    <x v="151"/>
    <x v="13"/>
    <n v="2"/>
  </r>
  <r>
    <x v="7"/>
    <x v="8"/>
    <x v="142"/>
    <x v="14"/>
    <n v="1"/>
  </r>
  <r>
    <x v="7"/>
    <x v="8"/>
    <x v="143"/>
    <x v="14"/>
    <n v="40"/>
  </r>
  <r>
    <x v="7"/>
    <x v="8"/>
    <x v="144"/>
    <x v="14"/>
    <n v="26"/>
  </r>
  <r>
    <x v="7"/>
    <x v="8"/>
    <x v="145"/>
    <x v="14"/>
    <n v="1"/>
  </r>
  <r>
    <x v="7"/>
    <x v="8"/>
    <x v="146"/>
    <x v="14"/>
    <n v="1"/>
  </r>
  <r>
    <x v="7"/>
    <x v="8"/>
    <x v="147"/>
    <x v="14"/>
    <n v="7"/>
  </r>
  <r>
    <x v="7"/>
    <x v="8"/>
    <x v="148"/>
    <x v="14"/>
    <n v="5"/>
  </r>
  <r>
    <x v="7"/>
    <x v="8"/>
    <x v="149"/>
    <x v="14"/>
    <n v="7"/>
  </r>
  <r>
    <x v="7"/>
    <x v="8"/>
    <x v="150"/>
    <x v="14"/>
    <n v="9"/>
  </r>
  <r>
    <x v="7"/>
    <x v="8"/>
    <x v="151"/>
    <x v="14"/>
    <n v="7"/>
  </r>
  <r>
    <x v="7"/>
    <x v="8"/>
    <x v="152"/>
    <x v="14"/>
    <n v="2"/>
  </r>
  <r>
    <x v="7"/>
    <x v="8"/>
    <x v="153"/>
    <x v="14"/>
    <n v="5"/>
  </r>
  <r>
    <x v="7"/>
    <x v="8"/>
    <x v="154"/>
    <x v="14"/>
    <n v="4"/>
  </r>
  <r>
    <x v="7"/>
    <x v="8"/>
    <x v="142"/>
    <x v="15"/>
    <n v="4"/>
  </r>
  <r>
    <x v="7"/>
    <x v="8"/>
    <x v="143"/>
    <x v="15"/>
    <n v="32"/>
  </r>
  <r>
    <x v="7"/>
    <x v="8"/>
    <x v="144"/>
    <x v="15"/>
    <n v="8"/>
  </r>
  <r>
    <x v="7"/>
    <x v="8"/>
    <x v="147"/>
    <x v="15"/>
    <n v="2"/>
  </r>
  <r>
    <x v="7"/>
    <x v="8"/>
    <x v="149"/>
    <x v="15"/>
    <n v="3"/>
  </r>
  <r>
    <x v="7"/>
    <x v="8"/>
    <x v="150"/>
    <x v="15"/>
    <n v="2"/>
  </r>
  <r>
    <x v="7"/>
    <x v="8"/>
    <x v="151"/>
    <x v="15"/>
    <n v="3"/>
  </r>
  <r>
    <x v="7"/>
    <x v="8"/>
    <x v="152"/>
    <x v="15"/>
    <n v="3"/>
  </r>
  <r>
    <x v="7"/>
    <x v="8"/>
    <x v="153"/>
    <x v="15"/>
    <n v="2"/>
  </r>
  <r>
    <x v="7"/>
    <x v="8"/>
    <x v="155"/>
    <x v="15"/>
    <n v="5"/>
  </r>
  <r>
    <x v="7"/>
    <x v="8"/>
    <x v="142"/>
    <x v="16"/>
    <n v="1"/>
  </r>
  <r>
    <x v="7"/>
    <x v="8"/>
    <x v="143"/>
    <x v="16"/>
    <n v="12"/>
  </r>
  <r>
    <x v="7"/>
    <x v="8"/>
    <x v="144"/>
    <x v="16"/>
    <n v="7"/>
  </r>
  <r>
    <x v="7"/>
    <x v="8"/>
    <x v="145"/>
    <x v="16"/>
    <n v="1"/>
  </r>
  <r>
    <x v="7"/>
    <x v="8"/>
    <x v="146"/>
    <x v="16"/>
    <n v="1"/>
  </r>
  <r>
    <x v="7"/>
    <x v="8"/>
    <x v="147"/>
    <x v="16"/>
    <n v="3"/>
  </r>
  <r>
    <x v="7"/>
    <x v="8"/>
    <x v="148"/>
    <x v="16"/>
    <n v="1"/>
  </r>
  <r>
    <x v="7"/>
    <x v="8"/>
    <x v="149"/>
    <x v="16"/>
    <n v="2"/>
  </r>
  <r>
    <x v="7"/>
    <x v="8"/>
    <x v="150"/>
    <x v="16"/>
    <n v="2"/>
  </r>
  <r>
    <x v="7"/>
    <x v="8"/>
    <x v="151"/>
    <x v="16"/>
    <n v="3"/>
  </r>
  <r>
    <x v="7"/>
    <x v="8"/>
    <x v="152"/>
    <x v="16"/>
    <n v="1"/>
  </r>
  <r>
    <x v="7"/>
    <x v="8"/>
    <x v="153"/>
    <x v="16"/>
    <n v="1"/>
  </r>
  <r>
    <x v="7"/>
    <x v="8"/>
    <x v="154"/>
    <x v="16"/>
    <n v="2"/>
  </r>
  <r>
    <x v="7"/>
    <x v="8"/>
    <x v="143"/>
    <x v="33"/>
    <n v="3"/>
  </r>
  <r>
    <x v="7"/>
    <x v="8"/>
    <x v="144"/>
    <x v="33"/>
    <n v="1"/>
  </r>
  <r>
    <x v="7"/>
    <x v="8"/>
    <x v="146"/>
    <x v="33"/>
    <n v="1"/>
  </r>
  <r>
    <x v="7"/>
    <x v="8"/>
    <x v="147"/>
    <x v="33"/>
    <n v="1"/>
  </r>
  <r>
    <x v="7"/>
    <x v="8"/>
    <x v="148"/>
    <x v="33"/>
    <n v="1"/>
  </r>
  <r>
    <x v="7"/>
    <x v="8"/>
    <x v="149"/>
    <x v="33"/>
    <n v="2"/>
  </r>
  <r>
    <x v="7"/>
    <x v="8"/>
    <x v="150"/>
    <x v="33"/>
    <n v="2"/>
  </r>
  <r>
    <x v="7"/>
    <x v="8"/>
    <x v="151"/>
    <x v="33"/>
    <n v="1"/>
  </r>
  <r>
    <x v="7"/>
    <x v="8"/>
    <x v="153"/>
    <x v="33"/>
    <n v="2"/>
  </r>
  <r>
    <x v="7"/>
    <x v="8"/>
    <x v="154"/>
    <x v="33"/>
    <n v="1"/>
  </r>
  <r>
    <x v="7"/>
    <x v="8"/>
    <x v="155"/>
    <x v="33"/>
    <n v="4"/>
  </r>
  <r>
    <x v="7"/>
    <x v="8"/>
    <x v="156"/>
    <x v="33"/>
    <n v="1"/>
  </r>
  <r>
    <x v="7"/>
    <x v="8"/>
    <x v="144"/>
    <x v="34"/>
    <n v="1"/>
  </r>
  <r>
    <x v="7"/>
    <x v="8"/>
    <x v="149"/>
    <x v="34"/>
    <n v="1"/>
  </r>
  <r>
    <x v="7"/>
    <x v="8"/>
    <x v="150"/>
    <x v="34"/>
    <n v="3"/>
  </r>
  <r>
    <x v="7"/>
    <x v="8"/>
    <x v="151"/>
    <x v="34"/>
    <n v="1"/>
  </r>
  <r>
    <x v="7"/>
    <x v="8"/>
    <x v="152"/>
    <x v="34"/>
    <n v="1"/>
  </r>
  <r>
    <x v="7"/>
    <x v="8"/>
    <x v="153"/>
    <x v="34"/>
    <n v="2"/>
  </r>
  <r>
    <x v="7"/>
    <x v="8"/>
    <x v="155"/>
    <x v="34"/>
    <n v="3"/>
  </r>
  <r>
    <x v="7"/>
    <x v="8"/>
    <x v="144"/>
    <x v="36"/>
    <n v="1"/>
  </r>
  <r>
    <x v="7"/>
    <x v="8"/>
    <x v="149"/>
    <x v="36"/>
    <n v="1"/>
  </r>
  <r>
    <x v="7"/>
    <x v="8"/>
    <x v="153"/>
    <x v="36"/>
    <n v="1"/>
  </r>
  <r>
    <x v="7"/>
    <x v="8"/>
    <x v="155"/>
    <x v="36"/>
    <n v="2"/>
  </r>
  <r>
    <x v="7"/>
    <x v="8"/>
    <x v="142"/>
    <x v="17"/>
    <n v="76"/>
  </r>
  <r>
    <x v="7"/>
    <x v="8"/>
    <x v="143"/>
    <x v="17"/>
    <n v="360"/>
  </r>
  <r>
    <x v="7"/>
    <x v="8"/>
    <x v="144"/>
    <x v="17"/>
    <n v="481"/>
  </r>
  <r>
    <x v="7"/>
    <x v="8"/>
    <x v="145"/>
    <x v="17"/>
    <n v="109"/>
  </r>
  <r>
    <x v="7"/>
    <x v="8"/>
    <x v="147"/>
    <x v="17"/>
    <n v="116"/>
  </r>
  <r>
    <x v="7"/>
    <x v="8"/>
    <x v="148"/>
    <x v="17"/>
    <n v="38"/>
  </r>
  <r>
    <x v="7"/>
    <x v="8"/>
    <x v="149"/>
    <x v="17"/>
    <n v="117"/>
  </r>
  <r>
    <x v="7"/>
    <x v="8"/>
    <x v="150"/>
    <x v="17"/>
    <n v="208"/>
  </r>
  <r>
    <x v="7"/>
    <x v="8"/>
    <x v="151"/>
    <x v="17"/>
    <n v="127"/>
  </r>
  <r>
    <x v="7"/>
    <x v="8"/>
    <x v="152"/>
    <x v="17"/>
    <n v="151"/>
  </r>
  <r>
    <x v="7"/>
    <x v="8"/>
    <x v="153"/>
    <x v="17"/>
    <n v="151"/>
  </r>
  <r>
    <x v="7"/>
    <x v="8"/>
    <x v="154"/>
    <x v="17"/>
    <n v="111"/>
  </r>
  <r>
    <x v="7"/>
    <x v="8"/>
    <x v="155"/>
    <x v="17"/>
    <n v="95"/>
  </r>
  <r>
    <x v="7"/>
    <x v="8"/>
    <x v="156"/>
    <x v="17"/>
    <n v="26"/>
  </r>
  <r>
    <x v="7"/>
    <x v="8"/>
    <x v="142"/>
    <x v="18"/>
    <n v="30"/>
  </r>
  <r>
    <x v="7"/>
    <x v="8"/>
    <x v="143"/>
    <x v="18"/>
    <n v="4913"/>
  </r>
  <r>
    <x v="7"/>
    <x v="8"/>
    <x v="144"/>
    <x v="18"/>
    <n v="22"/>
  </r>
  <r>
    <x v="7"/>
    <x v="8"/>
    <x v="145"/>
    <x v="18"/>
    <n v="442"/>
  </r>
  <r>
    <x v="7"/>
    <x v="8"/>
    <x v="147"/>
    <x v="18"/>
    <n v="2590"/>
  </r>
  <r>
    <x v="7"/>
    <x v="8"/>
    <x v="148"/>
    <x v="18"/>
    <n v="27"/>
  </r>
  <r>
    <x v="7"/>
    <x v="8"/>
    <x v="149"/>
    <x v="18"/>
    <n v="72"/>
  </r>
  <r>
    <x v="7"/>
    <x v="8"/>
    <x v="150"/>
    <x v="18"/>
    <n v="46"/>
  </r>
  <r>
    <x v="7"/>
    <x v="8"/>
    <x v="153"/>
    <x v="18"/>
    <n v="33"/>
  </r>
  <r>
    <x v="7"/>
    <x v="8"/>
    <x v="154"/>
    <x v="18"/>
    <n v="22"/>
  </r>
  <r>
    <x v="7"/>
    <x v="8"/>
    <x v="143"/>
    <x v="19"/>
    <n v="115055"/>
  </r>
  <r>
    <x v="7"/>
    <x v="8"/>
    <x v="148"/>
    <x v="19"/>
    <n v="64296"/>
  </r>
  <r>
    <x v="7"/>
    <x v="8"/>
    <x v="142"/>
    <x v="42"/>
    <n v="86"/>
  </r>
  <r>
    <x v="7"/>
    <x v="8"/>
    <x v="143"/>
    <x v="42"/>
    <n v="886"/>
  </r>
  <r>
    <x v="7"/>
    <x v="8"/>
    <x v="144"/>
    <x v="42"/>
    <n v="1093"/>
  </r>
  <r>
    <x v="7"/>
    <x v="8"/>
    <x v="145"/>
    <x v="42"/>
    <n v="185"/>
  </r>
  <r>
    <x v="7"/>
    <x v="8"/>
    <x v="146"/>
    <x v="42"/>
    <n v="418"/>
  </r>
  <r>
    <x v="7"/>
    <x v="8"/>
    <x v="147"/>
    <x v="42"/>
    <n v="633"/>
  </r>
  <r>
    <x v="7"/>
    <x v="8"/>
    <x v="148"/>
    <x v="42"/>
    <n v="817"/>
  </r>
  <r>
    <x v="7"/>
    <x v="8"/>
    <x v="149"/>
    <x v="42"/>
    <n v="97"/>
  </r>
  <r>
    <x v="7"/>
    <x v="8"/>
    <x v="150"/>
    <x v="42"/>
    <n v="527"/>
  </r>
  <r>
    <x v="7"/>
    <x v="8"/>
    <x v="151"/>
    <x v="42"/>
    <n v="1841"/>
  </r>
  <r>
    <x v="7"/>
    <x v="8"/>
    <x v="152"/>
    <x v="42"/>
    <n v="206"/>
  </r>
  <r>
    <x v="7"/>
    <x v="8"/>
    <x v="153"/>
    <x v="42"/>
    <n v="1315"/>
  </r>
  <r>
    <x v="7"/>
    <x v="8"/>
    <x v="154"/>
    <x v="42"/>
    <n v="1701"/>
  </r>
  <r>
    <x v="7"/>
    <x v="8"/>
    <x v="155"/>
    <x v="42"/>
    <n v="3483"/>
  </r>
  <r>
    <x v="7"/>
    <x v="8"/>
    <x v="156"/>
    <x v="42"/>
    <n v="854"/>
  </r>
  <r>
    <x v="7"/>
    <x v="8"/>
    <x v="142"/>
    <x v="21"/>
    <n v="66"/>
  </r>
  <r>
    <x v="7"/>
    <x v="8"/>
    <x v="143"/>
    <x v="21"/>
    <n v="732"/>
  </r>
  <r>
    <x v="7"/>
    <x v="8"/>
    <x v="144"/>
    <x v="21"/>
    <n v="749"/>
  </r>
  <r>
    <x v="7"/>
    <x v="8"/>
    <x v="145"/>
    <x v="21"/>
    <n v="158"/>
  </r>
  <r>
    <x v="7"/>
    <x v="8"/>
    <x v="146"/>
    <x v="21"/>
    <n v="296"/>
  </r>
  <r>
    <x v="7"/>
    <x v="8"/>
    <x v="147"/>
    <x v="21"/>
    <n v="457"/>
  </r>
  <r>
    <x v="7"/>
    <x v="8"/>
    <x v="148"/>
    <x v="21"/>
    <n v="718"/>
  </r>
  <r>
    <x v="7"/>
    <x v="8"/>
    <x v="149"/>
    <x v="21"/>
    <n v="138"/>
  </r>
  <r>
    <x v="7"/>
    <x v="8"/>
    <x v="150"/>
    <x v="21"/>
    <n v="470"/>
  </r>
  <r>
    <x v="7"/>
    <x v="8"/>
    <x v="151"/>
    <x v="21"/>
    <n v="1544"/>
  </r>
  <r>
    <x v="7"/>
    <x v="8"/>
    <x v="152"/>
    <x v="21"/>
    <n v="268"/>
  </r>
  <r>
    <x v="7"/>
    <x v="8"/>
    <x v="153"/>
    <x v="21"/>
    <n v="1189"/>
  </r>
  <r>
    <x v="7"/>
    <x v="8"/>
    <x v="154"/>
    <x v="21"/>
    <n v="1544"/>
  </r>
  <r>
    <x v="7"/>
    <x v="8"/>
    <x v="155"/>
    <x v="21"/>
    <n v="2839"/>
  </r>
  <r>
    <x v="7"/>
    <x v="8"/>
    <x v="156"/>
    <x v="21"/>
    <n v="712"/>
  </r>
  <r>
    <x v="7"/>
    <x v="8"/>
    <x v="142"/>
    <x v="22"/>
    <n v="10"/>
  </r>
  <r>
    <x v="7"/>
    <x v="8"/>
    <x v="143"/>
    <x v="22"/>
    <n v="46160"/>
  </r>
  <r>
    <x v="7"/>
    <x v="8"/>
    <x v="144"/>
    <x v="22"/>
    <n v="13453"/>
  </r>
  <r>
    <x v="7"/>
    <x v="8"/>
    <x v="145"/>
    <x v="22"/>
    <n v="10"/>
  </r>
  <r>
    <x v="7"/>
    <x v="8"/>
    <x v="146"/>
    <x v="22"/>
    <n v="9"/>
  </r>
  <r>
    <x v="7"/>
    <x v="8"/>
    <x v="147"/>
    <x v="22"/>
    <n v="2134"/>
  </r>
  <r>
    <x v="7"/>
    <x v="8"/>
    <x v="148"/>
    <x v="22"/>
    <n v="100"/>
  </r>
  <r>
    <x v="7"/>
    <x v="8"/>
    <x v="149"/>
    <x v="22"/>
    <n v="260"/>
  </r>
  <r>
    <x v="7"/>
    <x v="8"/>
    <x v="150"/>
    <x v="22"/>
    <n v="1210"/>
  </r>
  <r>
    <x v="7"/>
    <x v="8"/>
    <x v="151"/>
    <x v="22"/>
    <n v="1828"/>
  </r>
  <r>
    <x v="7"/>
    <x v="8"/>
    <x v="152"/>
    <x v="22"/>
    <n v="40"/>
  </r>
  <r>
    <x v="7"/>
    <x v="8"/>
    <x v="153"/>
    <x v="22"/>
    <n v="20"/>
  </r>
  <r>
    <x v="7"/>
    <x v="8"/>
    <x v="154"/>
    <x v="22"/>
    <n v="1255"/>
  </r>
  <r>
    <x v="7"/>
    <x v="8"/>
    <x v="142"/>
    <x v="23"/>
    <n v="73"/>
  </r>
  <r>
    <x v="7"/>
    <x v="8"/>
    <x v="143"/>
    <x v="23"/>
    <n v="262"/>
  </r>
  <r>
    <x v="7"/>
    <x v="8"/>
    <x v="144"/>
    <x v="23"/>
    <n v="24"/>
  </r>
  <r>
    <x v="7"/>
    <x v="8"/>
    <x v="145"/>
    <x v="23"/>
    <n v="20"/>
  </r>
  <r>
    <x v="7"/>
    <x v="8"/>
    <x v="147"/>
    <x v="23"/>
    <n v="20"/>
  </r>
  <r>
    <x v="7"/>
    <x v="8"/>
    <x v="148"/>
    <x v="23"/>
    <n v="38"/>
  </r>
  <r>
    <x v="7"/>
    <x v="8"/>
    <x v="149"/>
    <x v="23"/>
    <n v="37"/>
  </r>
  <r>
    <x v="7"/>
    <x v="8"/>
    <x v="150"/>
    <x v="23"/>
    <n v="39"/>
  </r>
  <r>
    <x v="7"/>
    <x v="8"/>
    <x v="153"/>
    <x v="23"/>
    <n v="51"/>
  </r>
  <r>
    <x v="7"/>
    <x v="8"/>
    <x v="154"/>
    <x v="23"/>
    <n v="2"/>
  </r>
  <r>
    <x v="7"/>
    <x v="8"/>
    <x v="142"/>
    <x v="24"/>
    <n v="1"/>
  </r>
  <r>
    <x v="7"/>
    <x v="8"/>
    <x v="143"/>
    <x v="24"/>
    <n v="23"/>
  </r>
  <r>
    <x v="7"/>
    <x v="8"/>
    <x v="144"/>
    <x v="24"/>
    <n v="9"/>
  </r>
  <r>
    <x v="7"/>
    <x v="8"/>
    <x v="147"/>
    <x v="24"/>
    <n v="2"/>
  </r>
  <r>
    <x v="7"/>
    <x v="8"/>
    <x v="149"/>
    <x v="24"/>
    <n v="2"/>
  </r>
  <r>
    <x v="7"/>
    <x v="8"/>
    <x v="150"/>
    <x v="24"/>
    <n v="1"/>
  </r>
  <r>
    <x v="7"/>
    <x v="8"/>
    <x v="153"/>
    <x v="24"/>
    <n v="78"/>
  </r>
  <r>
    <x v="7"/>
    <x v="8"/>
    <x v="154"/>
    <x v="24"/>
    <n v="7"/>
  </r>
  <r>
    <x v="7"/>
    <x v="8"/>
    <x v="155"/>
    <x v="24"/>
    <n v="1"/>
  </r>
  <r>
    <x v="7"/>
    <x v="8"/>
    <x v="142"/>
    <x v="25"/>
    <n v="2461"/>
  </r>
  <r>
    <x v="7"/>
    <x v="8"/>
    <x v="143"/>
    <x v="25"/>
    <n v="10618"/>
  </r>
  <r>
    <x v="7"/>
    <x v="8"/>
    <x v="144"/>
    <x v="25"/>
    <n v="12740"/>
  </r>
  <r>
    <x v="7"/>
    <x v="8"/>
    <x v="145"/>
    <x v="25"/>
    <n v="3840"/>
  </r>
  <r>
    <x v="7"/>
    <x v="8"/>
    <x v="146"/>
    <x v="25"/>
    <n v="2564"/>
  </r>
  <r>
    <x v="7"/>
    <x v="8"/>
    <x v="147"/>
    <x v="25"/>
    <n v="4898"/>
  </r>
  <r>
    <x v="7"/>
    <x v="8"/>
    <x v="148"/>
    <x v="25"/>
    <n v="5458"/>
  </r>
  <r>
    <x v="7"/>
    <x v="8"/>
    <x v="149"/>
    <x v="25"/>
    <n v="5064"/>
  </r>
  <r>
    <x v="7"/>
    <x v="8"/>
    <x v="150"/>
    <x v="25"/>
    <n v="9312"/>
  </r>
  <r>
    <x v="7"/>
    <x v="8"/>
    <x v="151"/>
    <x v="25"/>
    <n v="7617"/>
  </r>
  <r>
    <x v="7"/>
    <x v="8"/>
    <x v="152"/>
    <x v="25"/>
    <n v="4041"/>
  </r>
  <r>
    <x v="7"/>
    <x v="8"/>
    <x v="153"/>
    <x v="25"/>
    <n v="9248"/>
  </r>
  <r>
    <x v="7"/>
    <x v="8"/>
    <x v="154"/>
    <x v="25"/>
    <n v="6407"/>
  </r>
  <r>
    <x v="7"/>
    <x v="8"/>
    <x v="155"/>
    <x v="25"/>
    <n v="8497"/>
  </r>
  <r>
    <x v="7"/>
    <x v="8"/>
    <x v="156"/>
    <x v="25"/>
    <n v="1735"/>
  </r>
  <r>
    <x v="7"/>
    <x v="8"/>
    <x v="142"/>
    <x v="26"/>
    <n v="31"/>
  </r>
  <r>
    <x v="7"/>
    <x v="8"/>
    <x v="143"/>
    <x v="26"/>
    <n v="1573"/>
  </r>
  <r>
    <x v="7"/>
    <x v="8"/>
    <x v="144"/>
    <x v="26"/>
    <n v="240"/>
  </r>
  <r>
    <x v="7"/>
    <x v="8"/>
    <x v="147"/>
    <x v="26"/>
    <n v="2"/>
  </r>
  <r>
    <x v="7"/>
    <x v="8"/>
    <x v="149"/>
    <x v="26"/>
    <n v="90"/>
  </r>
  <r>
    <x v="7"/>
    <x v="8"/>
    <x v="150"/>
    <x v="26"/>
    <n v="147"/>
  </r>
  <r>
    <x v="7"/>
    <x v="8"/>
    <x v="151"/>
    <x v="26"/>
    <n v="46"/>
  </r>
  <r>
    <x v="7"/>
    <x v="8"/>
    <x v="142"/>
    <x v="27"/>
    <n v="48"/>
  </r>
  <r>
    <x v="7"/>
    <x v="8"/>
    <x v="143"/>
    <x v="27"/>
    <n v="3099"/>
  </r>
  <r>
    <x v="7"/>
    <x v="8"/>
    <x v="144"/>
    <x v="27"/>
    <n v="3439"/>
  </r>
  <r>
    <x v="7"/>
    <x v="8"/>
    <x v="145"/>
    <x v="27"/>
    <n v="319"/>
  </r>
  <r>
    <x v="7"/>
    <x v="8"/>
    <x v="146"/>
    <x v="27"/>
    <n v="40"/>
  </r>
  <r>
    <x v="7"/>
    <x v="8"/>
    <x v="147"/>
    <x v="27"/>
    <n v="523"/>
  </r>
  <r>
    <x v="7"/>
    <x v="8"/>
    <x v="148"/>
    <x v="27"/>
    <n v="756"/>
  </r>
  <r>
    <x v="7"/>
    <x v="8"/>
    <x v="149"/>
    <x v="27"/>
    <n v="851"/>
  </r>
  <r>
    <x v="7"/>
    <x v="8"/>
    <x v="150"/>
    <x v="27"/>
    <n v="407"/>
  </r>
  <r>
    <x v="7"/>
    <x v="8"/>
    <x v="151"/>
    <x v="27"/>
    <n v="1556"/>
  </r>
  <r>
    <x v="7"/>
    <x v="8"/>
    <x v="152"/>
    <x v="27"/>
    <n v="96"/>
  </r>
  <r>
    <x v="7"/>
    <x v="8"/>
    <x v="153"/>
    <x v="27"/>
    <n v="679"/>
  </r>
  <r>
    <x v="7"/>
    <x v="8"/>
    <x v="154"/>
    <x v="27"/>
    <n v="212"/>
  </r>
  <r>
    <x v="7"/>
    <x v="8"/>
    <x v="142"/>
    <x v="28"/>
    <n v="11"/>
  </r>
  <r>
    <x v="7"/>
    <x v="8"/>
    <x v="143"/>
    <x v="28"/>
    <n v="1807"/>
  </r>
  <r>
    <x v="7"/>
    <x v="8"/>
    <x v="144"/>
    <x v="28"/>
    <n v="143"/>
  </r>
  <r>
    <x v="7"/>
    <x v="8"/>
    <x v="147"/>
    <x v="28"/>
    <n v="6"/>
  </r>
  <r>
    <x v="7"/>
    <x v="8"/>
    <x v="149"/>
    <x v="28"/>
    <n v="109"/>
  </r>
  <r>
    <x v="7"/>
    <x v="8"/>
    <x v="150"/>
    <x v="28"/>
    <n v="24"/>
  </r>
  <r>
    <x v="7"/>
    <x v="8"/>
    <x v="151"/>
    <x v="28"/>
    <n v="117"/>
  </r>
  <r>
    <x v="7"/>
    <x v="8"/>
    <x v="152"/>
    <x v="28"/>
    <n v="26"/>
  </r>
  <r>
    <x v="7"/>
    <x v="8"/>
    <x v="153"/>
    <x v="28"/>
    <n v="2"/>
  </r>
  <r>
    <x v="7"/>
    <x v="8"/>
    <x v="155"/>
    <x v="28"/>
    <n v="5"/>
  </r>
  <r>
    <x v="7"/>
    <x v="8"/>
    <x v="142"/>
    <x v="29"/>
    <n v="2635"/>
  </r>
  <r>
    <x v="7"/>
    <x v="8"/>
    <x v="143"/>
    <x v="29"/>
    <n v="17908"/>
  </r>
  <r>
    <x v="7"/>
    <x v="8"/>
    <x v="144"/>
    <x v="29"/>
    <n v="16608"/>
  </r>
  <r>
    <x v="7"/>
    <x v="8"/>
    <x v="145"/>
    <x v="29"/>
    <n v="4179"/>
  </r>
  <r>
    <x v="7"/>
    <x v="8"/>
    <x v="146"/>
    <x v="29"/>
    <n v="2607"/>
  </r>
  <r>
    <x v="7"/>
    <x v="8"/>
    <x v="147"/>
    <x v="29"/>
    <n v="5451"/>
  </r>
  <r>
    <x v="7"/>
    <x v="8"/>
    <x v="148"/>
    <x v="29"/>
    <n v="6252"/>
  </r>
  <r>
    <x v="7"/>
    <x v="8"/>
    <x v="149"/>
    <x v="29"/>
    <n v="6164"/>
  </r>
  <r>
    <x v="7"/>
    <x v="8"/>
    <x v="150"/>
    <x v="29"/>
    <n v="9962"/>
  </r>
  <r>
    <x v="7"/>
    <x v="8"/>
    <x v="151"/>
    <x v="29"/>
    <n v="9348"/>
  </r>
  <r>
    <x v="7"/>
    <x v="8"/>
    <x v="152"/>
    <x v="29"/>
    <n v="4211"/>
  </r>
  <r>
    <x v="7"/>
    <x v="8"/>
    <x v="153"/>
    <x v="29"/>
    <n v="10058"/>
  </r>
  <r>
    <x v="7"/>
    <x v="8"/>
    <x v="154"/>
    <x v="29"/>
    <n v="6628"/>
  </r>
  <r>
    <x v="7"/>
    <x v="8"/>
    <x v="155"/>
    <x v="29"/>
    <n v="8503"/>
  </r>
  <r>
    <x v="7"/>
    <x v="8"/>
    <x v="156"/>
    <x v="29"/>
    <n v="1735"/>
  </r>
  <r>
    <x v="7"/>
    <x v="8"/>
    <x v="143"/>
    <x v="37"/>
    <n v="301"/>
  </r>
  <r>
    <x v="7"/>
    <x v="8"/>
    <x v="144"/>
    <x v="37"/>
    <n v="193"/>
  </r>
  <r>
    <x v="7"/>
    <x v="8"/>
    <x v="146"/>
    <x v="37"/>
    <n v="114"/>
  </r>
  <r>
    <x v="7"/>
    <x v="8"/>
    <x v="147"/>
    <x v="37"/>
    <n v="19"/>
  </r>
  <r>
    <x v="7"/>
    <x v="8"/>
    <x v="148"/>
    <x v="37"/>
    <n v="55"/>
  </r>
  <r>
    <x v="7"/>
    <x v="8"/>
    <x v="149"/>
    <x v="37"/>
    <n v="309"/>
  </r>
  <r>
    <x v="7"/>
    <x v="8"/>
    <x v="150"/>
    <x v="37"/>
    <n v="191"/>
  </r>
  <r>
    <x v="7"/>
    <x v="8"/>
    <x v="151"/>
    <x v="37"/>
    <n v="164"/>
  </r>
  <r>
    <x v="7"/>
    <x v="8"/>
    <x v="153"/>
    <x v="37"/>
    <n v="536"/>
  </r>
  <r>
    <x v="7"/>
    <x v="8"/>
    <x v="154"/>
    <x v="37"/>
    <n v="9"/>
  </r>
  <r>
    <x v="7"/>
    <x v="8"/>
    <x v="155"/>
    <x v="37"/>
    <n v="598"/>
  </r>
  <r>
    <x v="7"/>
    <x v="8"/>
    <x v="156"/>
    <x v="37"/>
    <n v="85"/>
  </r>
  <r>
    <x v="7"/>
    <x v="8"/>
    <x v="144"/>
    <x v="38"/>
    <n v="7"/>
  </r>
  <r>
    <x v="7"/>
    <x v="8"/>
    <x v="149"/>
    <x v="38"/>
    <n v="18"/>
  </r>
  <r>
    <x v="7"/>
    <x v="8"/>
    <x v="150"/>
    <x v="38"/>
    <n v="42"/>
  </r>
  <r>
    <x v="7"/>
    <x v="8"/>
    <x v="151"/>
    <x v="38"/>
    <n v="25"/>
  </r>
  <r>
    <x v="7"/>
    <x v="8"/>
    <x v="152"/>
    <x v="38"/>
    <n v="307"/>
  </r>
  <r>
    <x v="7"/>
    <x v="8"/>
    <x v="153"/>
    <x v="38"/>
    <n v="142"/>
  </r>
  <r>
    <x v="7"/>
    <x v="8"/>
    <x v="155"/>
    <x v="38"/>
    <n v="702"/>
  </r>
  <r>
    <x v="7"/>
    <x v="8"/>
    <x v="144"/>
    <x v="40"/>
    <n v="11"/>
  </r>
  <r>
    <x v="7"/>
    <x v="8"/>
    <x v="149"/>
    <x v="40"/>
    <n v="12"/>
  </r>
  <r>
    <x v="7"/>
    <x v="8"/>
    <x v="153"/>
    <x v="40"/>
    <n v="38"/>
  </r>
  <r>
    <x v="7"/>
    <x v="8"/>
    <x v="155"/>
    <x v="40"/>
    <n v="32"/>
  </r>
  <r>
    <x v="7"/>
    <x v="8"/>
    <x v="143"/>
    <x v="30"/>
    <n v="81"/>
  </r>
  <r>
    <x v="7"/>
    <x v="8"/>
    <x v="147"/>
    <x v="30"/>
    <n v="182"/>
  </r>
  <r>
    <x v="7"/>
    <x v="8"/>
    <x v="148"/>
    <x v="30"/>
    <n v="3"/>
  </r>
  <r>
    <x v="7"/>
    <x v="8"/>
    <x v="149"/>
    <x v="30"/>
    <n v="91"/>
  </r>
  <r>
    <x v="7"/>
    <x v="8"/>
    <x v="153"/>
    <x v="30"/>
    <n v="6"/>
  </r>
  <r>
    <x v="7"/>
    <x v="8"/>
    <x v="154"/>
    <x v="30"/>
    <n v="14"/>
  </r>
  <r>
    <x v="7"/>
    <x v="9"/>
    <x v="157"/>
    <x v="0"/>
    <n v="26"/>
  </r>
  <r>
    <x v="7"/>
    <x v="9"/>
    <x v="158"/>
    <x v="0"/>
    <n v="56"/>
  </r>
  <r>
    <x v="7"/>
    <x v="9"/>
    <x v="159"/>
    <x v="0"/>
    <n v="546"/>
  </r>
  <r>
    <x v="7"/>
    <x v="9"/>
    <x v="160"/>
    <x v="0"/>
    <n v="178"/>
  </r>
  <r>
    <x v="7"/>
    <x v="9"/>
    <x v="161"/>
    <x v="0"/>
    <n v="124"/>
  </r>
  <r>
    <x v="7"/>
    <x v="9"/>
    <x v="162"/>
    <x v="0"/>
    <n v="65"/>
  </r>
  <r>
    <x v="7"/>
    <x v="9"/>
    <x v="163"/>
    <x v="0"/>
    <n v="23"/>
  </r>
  <r>
    <x v="7"/>
    <x v="9"/>
    <x v="164"/>
    <x v="0"/>
    <n v="47"/>
  </r>
  <r>
    <x v="7"/>
    <x v="9"/>
    <x v="165"/>
    <x v="0"/>
    <n v="34"/>
  </r>
  <r>
    <x v="7"/>
    <x v="9"/>
    <x v="166"/>
    <x v="0"/>
    <n v="15"/>
  </r>
  <r>
    <x v="7"/>
    <x v="9"/>
    <x v="167"/>
    <x v="0"/>
    <n v="141"/>
  </r>
  <r>
    <x v="7"/>
    <x v="9"/>
    <x v="168"/>
    <x v="0"/>
    <n v="240"/>
  </r>
  <r>
    <x v="7"/>
    <x v="9"/>
    <x v="169"/>
    <x v="0"/>
    <n v="128"/>
  </r>
  <r>
    <x v="7"/>
    <x v="9"/>
    <x v="170"/>
    <x v="0"/>
    <n v="232"/>
  </r>
  <r>
    <x v="7"/>
    <x v="9"/>
    <x v="171"/>
    <x v="0"/>
    <n v="117"/>
  </r>
  <r>
    <x v="7"/>
    <x v="9"/>
    <x v="157"/>
    <x v="1"/>
    <n v="4"/>
  </r>
  <r>
    <x v="7"/>
    <x v="9"/>
    <x v="158"/>
    <x v="1"/>
    <n v="9"/>
  </r>
  <r>
    <x v="7"/>
    <x v="9"/>
    <x v="159"/>
    <x v="1"/>
    <n v="38"/>
  </r>
  <r>
    <x v="7"/>
    <x v="9"/>
    <x v="160"/>
    <x v="1"/>
    <n v="18"/>
  </r>
  <r>
    <x v="7"/>
    <x v="9"/>
    <x v="161"/>
    <x v="1"/>
    <n v="8"/>
  </r>
  <r>
    <x v="7"/>
    <x v="9"/>
    <x v="162"/>
    <x v="1"/>
    <n v="7"/>
  </r>
  <r>
    <x v="7"/>
    <x v="9"/>
    <x v="163"/>
    <x v="1"/>
    <n v="5"/>
  </r>
  <r>
    <x v="7"/>
    <x v="9"/>
    <x v="164"/>
    <x v="1"/>
    <n v="8"/>
  </r>
  <r>
    <x v="7"/>
    <x v="9"/>
    <x v="165"/>
    <x v="1"/>
    <n v="2"/>
  </r>
  <r>
    <x v="7"/>
    <x v="9"/>
    <x v="166"/>
    <x v="1"/>
    <n v="3"/>
  </r>
  <r>
    <x v="7"/>
    <x v="9"/>
    <x v="167"/>
    <x v="1"/>
    <n v="18"/>
  </r>
  <r>
    <x v="7"/>
    <x v="9"/>
    <x v="168"/>
    <x v="1"/>
    <n v="24"/>
  </r>
  <r>
    <x v="7"/>
    <x v="9"/>
    <x v="169"/>
    <x v="1"/>
    <n v="10"/>
  </r>
  <r>
    <x v="7"/>
    <x v="9"/>
    <x v="170"/>
    <x v="1"/>
    <n v="25"/>
  </r>
  <r>
    <x v="7"/>
    <x v="9"/>
    <x v="171"/>
    <x v="1"/>
    <n v="12"/>
  </r>
  <r>
    <x v="7"/>
    <x v="9"/>
    <x v="157"/>
    <x v="2"/>
    <n v="43"/>
  </r>
  <r>
    <x v="7"/>
    <x v="9"/>
    <x v="158"/>
    <x v="2"/>
    <n v="69"/>
  </r>
  <r>
    <x v="7"/>
    <x v="9"/>
    <x v="159"/>
    <x v="2"/>
    <n v="142"/>
  </r>
  <r>
    <x v="7"/>
    <x v="9"/>
    <x v="160"/>
    <x v="2"/>
    <n v="87"/>
  </r>
  <r>
    <x v="7"/>
    <x v="9"/>
    <x v="161"/>
    <x v="2"/>
    <n v="62"/>
  </r>
  <r>
    <x v="7"/>
    <x v="9"/>
    <x v="162"/>
    <x v="2"/>
    <n v="53"/>
  </r>
  <r>
    <x v="7"/>
    <x v="9"/>
    <x v="163"/>
    <x v="2"/>
    <n v="40"/>
  </r>
  <r>
    <x v="7"/>
    <x v="9"/>
    <x v="164"/>
    <x v="2"/>
    <n v="79"/>
  </r>
  <r>
    <x v="7"/>
    <x v="9"/>
    <x v="165"/>
    <x v="2"/>
    <n v="52"/>
  </r>
  <r>
    <x v="7"/>
    <x v="9"/>
    <x v="166"/>
    <x v="2"/>
    <n v="58"/>
  </r>
  <r>
    <x v="7"/>
    <x v="9"/>
    <x v="167"/>
    <x v="2"/>
    <n v="74"/>
  </r>
  <r>
    <x v="7"/>
    <x v="9"/>
    <x v="168"/>
    <x v="2"/>
    <n v="83"/>
  </r>
  <r>
    <x v="7"/>
    <x v="9"/>
    <x v="169"/>
    <x v="2"/>
    <n v="92"/>
  </r>
  <r>
    <x v="7"/>
    <x v="9"/>
    <x v="170"/>
    <x v="2"/>
    <n v="122"/>
  </r>
  <r>
    <x v="7"/>
    <x v="9"/>
    <x v="171"/>
    <x v="2"/>
    <n v="85"/>
  </r>
  <r>
    <x v="7"/>
    <x v="9"/>
    <x v="170"/>
    <x v="3"/>
    <n v="1"/>
  </r>
  <r>
    <x v="7"/>
    <x v="9"/>
    <x v="157"/>
    <x v="4"/>
    <n v="3"/>
  </r>
  <r>
    <x v="7"/>
    <x v="9"/>
    <x v="158"/>
    <x v="4"/>
    <n v="26"/>
  </r>
  <r>
    <x v="7"/>
    <x v="9"/>
    <x v="159"/>
    <x v="4"/>
    <n v="43"/>
  </r>
  <r>
    <x v="7"/>
    <x v="9"/>
    <x v="160"/>
    <x v="4"/>
    <n v="22"/>
  </r>
  <r>
    <x v="7"/>
    <x v="9"/>
    <x v="161"/>
    <x v="4"/>
    <n v="24"/>
  </r>
  <r>
    <x v="7"/>
    <x v="9"/>
    <x v="162"/>
    <x v="4"/>
    <n v="20"/>
  </r>
  <r>
    <x v="7"/>
    <x v="9"/>
    <x v="163"/>
    <x v="4"/>
    <n v="6"/>
  </r>
  <r>
    <x v="7"/>
    <x v="9"/>
    <x v="164"/>
    <x v="4"/>
    <n v="35"/>
  </r>
  <r>
    <x v="7"/>
    <x v="9"/>
    <x v="165"/>
    <x v="4"/>
    <n v="16"/>
  </r>
  <r>
    <x v="7"/>
    <x v="9"/>
    <x v="166"/>
    <x v="4"/>
    <n v="32"/>
  </r>
  <r>
    <x v="7"/>
    <x v="9"/>
    <x v="167"/>
    <x v="4"/>
    <n v="29"/>
  </r>
  <r>
    <x v="7"/>
    <x v="9"/>
    <x v="168"/>
    <x v="4"/>
    <n v="33"/>
  </r>
  <r>
    <x v="7"/>
    <x v="9"/>
    <x v="169"/>
    <x v="4"/>
    <n v="26"/>
  </r>
  <r>
    <x v="7"/>
    <x v="9"/>
    <x v="170"/>
    <x v="4"/>
    <n v="30"/>
  </r>
  <r>
    <x v="7"/>
    <x v="9"/>
    <x v="171"/>
    <x v="4"/>
    <n v="19"/>
  </r>
  <r>
    <x v="7"/>
    <x v="9"/>
    <x v="157"/>
    <x v="5"/>
    <n v="43"/>
  </r>
  <r>
    <x v="7"/>
    <x v="9"/>
    <x v="158"/>
    <x v="5"/>
    <n v="70"/>
  </r>
  <r>
    <x v="7"/>
    <x v="9"/>
    <x v="159"/>
    <x v="5"/>
    <n v="145"/>
  </r>
  <r>
    <x v="7"/>
    <x v="9"/>
    <x v="160"/>
    <x v="5"/>
    <n v="88"/>
  </r>
  <r>
    <x v="7"/>
    <x v="9"/>
    <x v="161"/>
    <x v="5"/>
    <n v="67"/>
  </r>
  <r>
    <x v="7"/>
    <x v="9"/>
    <x v="162"/>
    <x v="5"/>
    <n v="53"/>
  </r>
  <r>
    <x v="7"/>
    <x v="9"/>
    <x v="163"/>
    <x v="5"/>
    <n v="41"/>
  </r>
  <r>
    <x v="7"/>
    <x v="9"/>
    <x v="164"/>
    <x v="5"/>
    <n v="80"/>
  </r>
  <r>
    <x v="7"/>
    <x v="9"/>
    <x v="165"/>
    <x v="5"/>
    <n v="54"/>
  </r>
  <r>
    <x v="7"/>
    <x v="9"/>
    <x v="166"/>
    <x v="5"/>
    <n v="60"/>
  </r>
  <r>
    <x v="7"/>
    <x v="9"/>
    <x v="167"/>
    <x v="5"/>
    <n v="78"/>
  </r>
  <r>
    <x v="7"/>
    <x v="9"/>
    <x v="168"/>
    <x v="5"/>
    <n v="85"/>
  </r>
  <r>
    <x v="7"/>
    <x v="9"/>
    <x v="169"/>
    <x v="5"/>
    <n v="94"/>
  </r>
  <r>
    <x v="7"/>
    <x v="9"/>
    <x v="170"/>
    <x v="5"/>
    <n v="122"/>
  </r>
  <r>
    <x v="7"/>
    <x v="9"/>
    <x v="171"/>
    <x v="5"/>
    <n v="86"/>
  </r>
  <r>
    <x v="7"/>
    <x v="9"/>
    <x v="157"/>
    <x v="6"/>
    <n v="1"/>
  </r>
  <r>
    <x v="7"/>
    <x v="9"/>
    <x v="158"/>
    <x v="6"/>
    <n v="2"/>
  </r>
  <r>
    <x v="7"/>
    <x v="9"/>
    <x v="159"/>
    <x v="6"/>
    <n v="5"/>
  </r>
  <r>
    <x v="7"/>
    <x v="9"/>
    <x v="160"/>
    <x v="6"/>
    <n v="1"/>
  </r>
  <r>
    <x v="7"/>
    <x v="9"/>
    <x v="161"/>
    <x v="6"/>
    <n v="3"/>
  </r>
  <r>
    <x v="7"/>
    <x v="9"/>
    <x v="162"/>
    <x v="6"/>
    <n v="1"/>
  </r>
  <r>
    <x v="7"/>
    <x v="9"/>
    <x v="163"/>
    <x v="6"/>
    <n v="1"/>
  </r>
  <r>
    <x v="7"/>
    <x v="9"/>
    <x v="164"/>
    <x v="6"/>
    <n v="1"/>
  </r>
  <r>
    <x v="7"/>
    <x v="9"/>
    <x v="165"/>
    <x v="6"/>
    <n v="1"/>
  </r>
  <r>
    <x v="7"/>
    <x v="9"/>
    <x v="168"/>
    <x v="6"/>
    <n v="3"/>
  </r>
  <r>
    <x v="7"/>
    <x v="9"/>
    <x v="170"/>
    <x v="6"/>
    <n v="2"/>
  </r>
  <r>
    <x v="7"/>
    <x v="9"/>
    <x v="157"/>
    <x v="7"/>
    <n v="1"/>
  </r>
  <r>
    <x v="7"/>
    <x v="9"/>
    <x v="158"/>
    <x v="7"/>
    <n v="2"/>
  </r>
  <r>
    <x v="7"/>
    <x v="9"/>
    <x v="159"/>
    <x v="7"/>
    <n v="6"/>
  </r>
  <r>
    <x v="7"/>
    <x v="9"/>
    <x v="160"/>
    <x v="7"/>
    <n v="2"/>
  </r>
  <r>
    <x v="7"/>
    <x v="9"/>
    <x v="161"/>
    <x v="7"/>
    <n v="3"/>
  </r>
  <r>
    <x v="7"/>
    <x v="9"/>
    <x v="162"/>
    <x v="7"/>
    <n v="1"/>
  </r>
  <r>
    <x v="7"/>
    <x v="9"/>
    <x v="163"/>
    <x v="7"/>
    <n v="1"/>
  </r>
  <r>
    <x v="7"/>
    <x v="9"/>
    <x v="164"/>
    <x v="7"/>
    <n v="1"/>
  </r>
  <r>
    <x v="7"/>
    <x v="9"/>
    <x v="165"/>
    <x v="7"/>
    <n v="1"/>
  </r>
  <r>
    <x v="7"/>
    <x v="9"/>
    <x v="167"/>
    <x v="7"/>
    <n v="3"/>
  </r>
  <r>
    <x v="7"/>
    <x v="9"/>
    <x v="168"/>
    <x v="7"/>
    <n v="3"/>
  </r>
  <r>
    <x v="7"/>
    <x v="9"/>
    <x v="170"/>
    <x v="7"/>
    <n v="4"/>
  </r>
  <r>
    <x v="7"/>
    <x v="9"/>
    <x v="171"/>
    <x v="7"/>
    <n v="2"/>
  </r>
  <r>
    <x v="7"/>
    <x v="9"/>
    <x v="159"/>
    <x v="8"/>
    <n v="1"/>
  </r>
  <r>
    <x v="7"/>
    <x v="9"/>
    <x v="160"/>
    <x v="8"/>
    <n v="1"/>
  </r>
  <r>
    <x v="7"/>
    <x v="9"/>
    <x v="163"/>
    <x v="8"/>
    <n v="1"/>
  </r>
  <r>
    <x v="7"/>
    <x v="9"/>
    <x v="164"/>
    <x v="8"/>
    <n v="1"/>
  </r>
  <r>
    <x v="7"/>
    <x v="9"/>
    <x v="165"/>
    <x v="8"/>
    <n v="1"/>
  </r>
  <r>
    <x v="7"/>
    <x v="9"/>
    <x v="170"/>
    <x v="8"/>
    <n v="1"/>
  </r>
  <r>
    <x v="7"/>
    <x v="9"/>
    <x v="157"/>
    <x v="41"/>
    <n v="4"/>
  </r>
  <r>
    <x v="7"/>
    <x v="9"/>
    <x v="158"/>
    <x v="41"/>
    <n v="13"/>
  </r>
  <r>
    <x v="7"/>
    <x v="9"/>
    <x v="159"/>
    <x v="41"/>
    <n v="57"/>
  </r>
  <r>
    <x v="7"/>
    <x v="9"/>
    <x v="160"/>
    <x v="41"/>
    <n v="51"/>
  </r>
  <r>
    <x v="7"/>
    <x v="9"/>
    <x v="161"/>
    <x v="41"/>
    <n v="13"/>
  </r>
  <r>
    <x v="7"/>
    <x v="9"/>
    <x v="162"/>
    <x v="41"/>
    <n v="8"/>
  </r>
  <r>
    <x v="7"/>
    <x v="9"/>
    <x v="163"/>
    <x v="41"/>
    <n v="8"/>
  </r>
  <r>
    <x v="7"/>
    <x v="9"/>
    <x v="164"/>
    <x v="41"/>
    <n v="12"/>
  </r>
  <r>
    <x v="7"/>
    <x v="9"/>
    <x v="165"/>
    <x v="41"/>
    <n v="38"/>
  </r>
  <r>
    <x v="7"/>
    <x v="9"/>
    <x v="166"/>
    <x v="41"/>
    <n v="16"/>
  </r>
  <r>
    <x v="7"/>
    <x v="9"/>
    <x v="167"/>
    <x v="41"/>
    <n v="14"/>
  </r>
  <r>
    <x v="7"/>
    <x v="9"/>
    <x v="168"/>
    <x v="41"/>
    <n v="21"/>
  </r>
  <r>
    <x v="7"/>
    <x v="9"/>
    <x v="169"/>
    <x v="41"/>
    <n v="56"/>
  </r>
  <r>
    <x v="7"/>
    <x v="9"/>
    <x v="170"/>
    <x v="41"/>
    <n v="69"/>
  </r>
  <r>
    <x v="7"/>
    <x v="9"/>
    <x v="171"/>
    <x v="41"/>
    <n v="66"/>
  </r>
  <r>
    <x v="7"/>
    <x v="9"/>
    <x v="157"/>
    <x v="9"/>
    <n v="3"/>
  </r>
  <r>
    <x v="7"/>
    <x v="9"/>
    <x v="158"/>
    <x v="9"/>
    <n v="13"/>
  </r>
  <r>
    <x v="7"/>
    <x v="9"/>
    <x v="159"/>
    <x v="9"/>
    <n v="62"/>
  </r>
  <r>
    <x v="7"/>
    <x v="9"/>
    <x v="160"/>
    <x v="9"/>
    <n v="48"/>
  </r>
  <r>
    <x v="7"/>
    <x v="9"/>
    <x v="161"/>
    <x v="9"/>
    <n v="13"/>
  </r>
  <r>
    <x v="7"/>
    <x v="9"/>
    <x v="162"/>
    <x v="9"/>
    <n v="8"/>
  </r>
  <r>
    <x v="7"/>
    <x v="9"/>
    <x v="163"/>
    <x v="9"/>
    <n v="12"/>
  </r>
  <r>
    <x v="7"/>
    <x v="9"/>
    <x v="164"/>
    <x v="9"/>
    <n v="14"/>
  </r>
  <r>
    <x v="7"/>
    <x v="9"/>
    <x v="165"/>
    <x v="9"/>
    <n v="37"/>
  </r>
  <r>
    <x v="7"/>
    <x v="9"/>
    <x v="166"/>
    <x v="9"/>
    <n v="15"/>
  </r>
  <r>
    <x v="7"/>
    <x v="9"/>
    <x v="167"/>
    <x v="9"/>
    <n v="19"/>
  </r>
  <r>
    <x v="7"/>
    <x v="9"/>
    <x v="168"/>
    <x v="9"/>
    <n v="24"/>
  </r>
  <r>
    <x v="7"/>
    <x v="9"/>
    <x v="169"/>
    <x v="9"/>
    <n v="57"/>
  </r>
  <r>
    <x v="7"/>
    <x v="9"/>
    <x v="170"/>
    <x v="9"/>
    <n v="70"/>
  </r>
  <r>
    <x v="7"/>
    <x v="9"/>
    <x v="171"/>
    <x v="9"/>
    <n v="66"/>
  </r>
  <r>
    <x v="7"/>
    <x v="9"/>
    <x v="157"/>
    <x v="10"/>
    <n v="8"/>
  </r>
  <r>
    <x v="7"/>
    <x v="9"/>
    <x v="158"/>
    <x v="10"/>
    <n v="2"/>
  </r>
  <r>
    <x v="7"/>
    <x v="9"/>
    <x v="159"/>
    <x v="10"/>
    <n v="2"/>
  </r>
  <r>
    <x v="7"/>
    <x v="9"/>
    <x v="161"/>
    <x v="10"/>
    <n v="1"/>
  </r>
  <r>
    <x v="7"/>
    <x v="9"/>
    <x v="162"/>
    <x v="10"/>
    <n v="2"/>
  </r>
  <r>
    <x v="7"/>
    <x v="9"/>
    <x v="163"/>
    <x v="10"/>
    <n v="8"/>
  </r>
  <r>
    <x v="7"/>
    <x v="9"/>
    <x v="164"/>
    <x v="10"/>
    <n v="4"/>
  </r>
  <r>
    <x v="7"/>
    <x v="9"/>
    <x v="167"/>
    <x v="10"/>
    <n v="3"/>
  </r>
  <r>
    <x v="7"/>
    <x v="9"/>
    <x v="168"/>
    <x v="10"/>
    <n v="1"/>
  </r>
  <r>
    <x v="7"/>
    <x v="9"/>
    <x v="170"/>
    <x v="10"/>
    <n v="2"/>
  </r>
  <r>
    <x v="7"/>
    <x v="9"/>
    <x v="171"/>
    <x v="10"/>
    <n v="4"/>
  </r>
  <r>
    <x v="7"/>
    <x v="9"/>
    <x v="157"/>
    <x v="11"/>
    <n v="2"/>
  </r>
  <r>
    <x v="7"/>
    <x v="9"/>
    <x v="158"/>
    <x v="11"/>
    <n v="2"/>
  </r>
  <r>
    <x v="7"/>
    <x v="9"/>
    <x v="159"/>
    <x v="11"/>
    <n v="1"/>
  </r>
  <r>
    <x v="7"/>
    <x v="9"/>
    <x v="163"/>
    <x v="11"/>
    <n v="2"/>
  </r>
  <r>
    <x v="7"/>
    <x v="9"/>
    <x v="167"/>
    <x v="11"/>
    <n v="1"/>
  </r>
  <r>
    <x v="7"/>
    <x v="9"/>
    <x v="168"/>
    <x v="11"/>
    <n v="1"/>
  </r>
  <r>
    <x v="7"/>
    <x v="9"/>
    <x v="170"/>
    <x v="11"/>
    <n v="1"/>
  </r>
  <r>
    <x v="7"/>
    <x v="9"/>
    <x v="157"/>
    <x v="12"/>
    <n v="26"/>
  </r>
  <r>
    <x v="7"/>
    <x v="9"/>
    <x v="158"/>
    <x v="12"/>
    <n v="66"/>
  </r>
  <r>
    <x v="7"/>
    <x v="9"/>
    <x v="159"/>
    <x v="12"/>
    <n v="136"/>
  </r>
  <r>
    <x v="7"/>
    <x v="9"/>
    <x v="160"/>
    <x v="12"/>
    <n v="87"/>
  </r>
  <r>
    <x v="7"/>
    <x v="9"/>
    <x v="161"/>
    <x v="12"/>
    <n v="62"/>
  </r>
  <r>
    <x v="7"/>
    <x v="9"/>
    <x v="162"/>
    <x v="12"/>
    <n v="49"/>
  </r>
  <r>
    <x v="7"/>
    <x v="9"/>
    <x v="163"/>
    <x v="12"/>
    <n v="32"/>
  </r>
  <r>
    <x v="7"/>
    <x v="9"/>
    <x v="164"/>
    <x v="12"/>
    <n v="77"/>
  </r>
  <r>
    <x v="7"/>
    <x v="9"/>
    <x v="165"/>
    <x v="12"/>
    <n v="52"/>
  </r>
  <r>
    <x v="7"/>
    <x v="9"/>
    <x v="166"/>
    <x v="12"/>
    <n v="58"/>
  </r>
  <r>
    <x v="7"/>
    <x v="9"/>
    <x v="167"/>
    <x v="12"/>
    <n v="71"/>
  </r>
  <r>
    <x v="7"/>
    <x v="9"/>
    <x v="168"/>
    <x v="12"/>
    <n v="83"/>
  </r>
  <r>
    <x v="7"/>
    <x v="9"/>
    <x v="169"/>
    <x v="12"/>
    <n v="92"/>
  </r>
  <r>
    <x v="7"/>
    <x v="9"/>
    <x v="170"/>
    <x v="12"/>
    <n v="122"/>
  </r>
  <r>
    <x v="7"/>
    <x v="9"/>
    <x v="171"/>
    <x v="12"/>
    <n v="84"/>
  </r>
  <r>
    <x v="7"/>
    <x v="9"/>
    <x v="157"/>
    <x v="13"/>
    <n v="4"/>
  </r>
  <r>
    <x v="7"/>
    <x v="9"/>
    <x v="159"/>
    <x v="13"/>
    <n v="5"/>
  </r>
  <r>
    <x v="7"/>
    <x v="9"/>
    <x v="162"/>
    <x v="13"/>
    <n v="2"/>
  </r>
  <r>
    <x v="7"/>
    <x v="9"/>
    <x v="163"/>
    <x v="13"/>
    <n v="4"/>
  </r>
  <r>
    <x v="7"/>
    <x v="9"/>
    <x v="164"/>
    <x v="13"/>
    <n v="2"/>
  </r>
  <r>
    <x v="7"/>
    <x v="9"/>
    <x v="166"/>
    <x v="13"/>
    <n v="1"/>
  </r>
  <r>
    <x v="7"/>
    <x v="9"/>
    <x v="167"/>
    <x v="13"/>
    <n v="2"/>
  </r>
  <r>
    <x v="7"/>
    <x v="9"/>
    <x v="168"/>
    <x v="13"/>
    <n v="2"/>
  </r>
  <r>
    <x v="7"/>
    <x v="9"/>
    <x v="157"/>
    <x v="14"/>
    <n v="18"/>
  </r>
  <r>
    <x v="7"/>
    <x v="9"/>
    <x v="158"/>
    <x v="14"/>
    <n v="4"/>
  </r>
  <r>
    <x v="7"/>
    <x v="9"/>
    <x v="159"/>
    <x v="14"/>
    <n v="42"/>
  </r>
  <r>
    <x v="7"/>
    <x v="9"/>
    <x v="161"/>
    <x v="14"/>
    <n v="3"/>
  </r>
  <r>
    <x v="7"/>
    <x v="9"/>
    <x v="162"/>
    <x v="14"/>
    <n v="8"/>
  </r>
  <r>
    <x v="7"/>
    <x v="9"/>
    <x v="163"/>
    <x v="14"/>
    <n v="17"/>
  </r>
  <r>
    <x v="7"/>
    <x v="9"/>
    <x v="164"/>
    <x v="14"/>
    <n v="1"/>
  </r>
  <r>
    <x v="7"/>
    <x v="9"/>
    <x v="167"/>
    <x v="14"/>
    <n v="4"/>
  </r>
  <r>
    <x v="7"/>
    <x v="9"/>
    <x v="168"/>
    <x v="14"/>
    <n v="3"/>
  </r>
  <r>
    <x v="7"/>
    <x v="9"/>
    <x v="170"/>
    <x v="14"/>
    <n v="3"/>
  </r>
  <r>
    <x v="7"/>
    <x v="9"/>
    <x v="157"/>
    <x v="15"/>
    <n v="5"/>
  </r>
  <r>
    <x v="7"/>
    <x v="9"/>
    <x v="158"/>
    <x v="15"/>
    <n v="4"/>
  </r>
  <r>
    <x v="7"/>
    <x v="9"/>
    <x v="159"/>
    <x v="15"/>
    <n v="11"/>
  </r>
  <r>
    <x v="7"/>
    <x v="9"/>
    <x v="161"/>
    <x v="15"/>
    <n v="3"/>
  </r>
  <r>
    <x v="7"/>
    <x v="9"/>
    <x v="162"/>
    <x v="15"/>
    <n v="3"/>
  </r>
  <r>
    <x v="7"/>
    <x v="9"/>
    <x v="163"/>
    <x v="15"/>
    <n v="8"/>
  </r>
  <r>
    <x v="7"/>
    <x v="9"/>
    <x v="164"/>
    <x v="15"/>
    <n v="4"/>
  </r>
  <r>
    <x v="7"/>
    <x v="9"/>
    <x v="165"/>
    <x v="15"/>
    <n v="2"/>
  </r>
  <r>
    <x v="7"/>
    <x v="9"/>
    <x v="166"/>
    <x v="15"/>
    <n v="1"/>
  </r>
  <r>
    <x v="7"/>
    <x v="9"/>
    <x v="167"/>
    <x v="15"/>
    <n v="8"/>
  </r>
  <r>
    <x v="7"/>
    <x v="9"/>
    <x v="168"/>
    <x v="15"/>
    <n v="3"/>
  </r>
  <r>
    <x v="7"/>
    <x v="9"/>
    <x v="170"/>
    <x v="15"/>
    <n v="3"/>
  </r>
  <r>
    <x v="7"/>
    <x v="9"/>
    <x v="171"/>
    <x v="15"/>
    <n v="3"/>
  </r>
  <r>
    <x v="7"/>
    <x v="9"/>
    <x v="157"/>
    <x v="16"/>
    <n v="2"/>
  </r>
  <r>
    <x v="7"/>
    <x v="9"/>
    <x v="158"/>
    <x v="16"/>
    <n v="5"/>
  </r>
  <r>
    <x v="7"/>
    <x v="9"/>
    <x v="159"/>
    <x v="16"/>
    <n v="9"/>
  </r>
  <r>
    <x v="7"/>
    <x v="9"/>
    <x v="160"/>
    <x v="16"/>
    <n v="14"/>
  </r>
  <r>
    <x v="7"/>
    <x v="9"/>
    <x v="161"/>
    <x v="16"/>
    <n v="4"/>
  </r>
  <r>
    <x v="7"/>
    <x v="9"/>
    <x v="162"/>
    <x v="16"/>
    <n v="1"/>
  </r>
  <r>
    <x v="7"/>
    <x v="9"/>
    <x v="163"/>
    <x v="16"/>
    <n v="4"/>
  </r>
  <r>
    <x v="7"/>
    <x v="9"/>
    <x v="164"/>
    <x v="16"/>
    <n v="4"/>
  </r>
  <r>
    <x v="7"/>
    <x v="9"/>
    <x v="165"/>
    <x v="16"/>
    <n v="3"/>
  </r>
  <r>
    <x v="7"/>
    <x v="9"/>
    <x v="167"/>
    <x v="16"/>
    <n v="4"/>
  </r>
  <r>
    <x v="7"/>
    <x v="9"/>
    <x v="168"/>
    <x v="16"/>
    <n v="7"/>
  </r>
  <r>
    <x v="7"/>
    <x v="9"/>
    <x v="169"/>
    <x v="16"/>
    <n v="1"/>
  </r>
  <r>
    <x v="7"/>
    <x v="9"/>
    <x v="170"/>
    <x v="16"/>
    <n v="4"/>
  </r>
  <r>
    <x v="7"/>
    <x v="9"/>
    <x v="171"/>
    <x v="16"/>
    <n v="4"/>
  </r>
  <r>
    <x v="7"/>
    <x v="9"/>
    <x v="157"/>
    <x v="33"/>
    <n v="3"/>
  </r>
  <r>
    <x v="7"/>
    <x v="9"/>
    <x v="159"/>
    <x v="33"/>
    <n v="4"/>
  </r>
  <r>
    <x v="7"/>
    <x v="9"/>
    <x v="161"/>
    <x v="33"/>
    <n v="2"/>
  </r>
  <r>
    <x v="7"/>
    <x v="9"/>
    <x v="164"/>
    <x v="33"/>
    <n v="1"/>
  </r>
  <r>
    <x v="7"/>
    <x v="9"/>
    <x v="165"/>
    <x v="33"/>
    <n v="4"/>
  </r>
  <r>
    <x v="7"/>
    <x v="9"/>
    <x v="166"/>
    <x v="33"/>
    <n v="3"/>
  </r>
  <r>
    <x v="7"/>
    <x v="9"/>
    <x v="167"/>
    <x v="33"/>
    <n v="2"/>
  </r>
  <r>
    <x v="7"/>
    <x v="9"/>
    <x v="168"/>
    <x v="33"/>
    <n v="7"/>
  </r>
  <r>
    <x v="7"/>
    <x v="9"/>
    <x v="169"/>
    <x v="33"/>
    <n v="1"/>
  </r>
  <r>
    <x v="7"/>
    <x v="9"/>
    <x v="170"/>
    <x v="33"/>
    <n v="3"/>
  </r>
  <r>
    <x v="7"/>
    <x v="9"/>
    <x v="171"/>
    <x v="33"/>
    <n v="1"/>
  </r>
  <r>
    <x v="7"/>
    <x v="9"/>
    <x v="157"/>
    <x v="34"/>
    <n v="1"/>
  </r>
  <r>
    <x v="7"/>
    <x v="9"/>
    <x v="159"/>
    <x v="34"/>
    <n v="1"/>
  </r>
  <r>
    <x v="7"/>
    <x v="9"/>
    <x v="160"/>
    <x v="34"/>
    <n v="1"/>
  </r>
  <r>
    <x v="7"/>
    <x v="9"/>
    <x v="164"/>
    <x v="34"/>
    <n v="1"/>
  </r>
  <r>
    <x v="7"/>
    <x v="9"/>
    <x v="165"/>
    <x v="34"/>
    <n v="3"/>
  </r>
  <r>
    <x v="7"/>
    <x v="9"/>
    <x v="166"/>
    <x v="34"/>
    <n v="4"/>
  </r>
  <r>
    <x v="7"/>
    <x v="9"/>
    <x v="168"/>
    <x v="34"/>
    <n v="3"/>
  </r>
  <r>
    <x v="7"/>
    <x v="9"/>
    <x v="169"/>
    <x v="34"/>
    <n v="1"/>
  </r>
  <r>
    <x v="7"/>
    <x v="9"/>
    <x v="167"/>
    <x v="35"/>
    <n v="1"/>
  </r>
  <r>
    <x v="7"/>
    <x v="9"/>
    <x v="168"/>
    <x v="35"/>
    <n v="2"/>
  </r>
  <r>
    <x v="7"/>
    <x v="9"/>
    <x v="171"/>
    <x v="35"/>
    <n v="1"/>
  </r>
  <r>
    <x v="7"/>
    <x v="9"/>
    <x v="159"/>
    <x v="36"/>
    <n v="2"/>
  </r>
  <r>
    <x v="7"/>
    <x v="9"/>
    <x v="161"/>
    <x v="36"/>
    <n v="2"/>
  </r>
  <r>
    <x v="7"/>
    <x v="9"/>
    <x v="165"/>
    <x v="36"/>
    <n v="2"/>
  </r>
  <r>
    <x v="7"/>
    <x v="9"/>
    <x v="166"/>
    <x v="36"/>
    <n v="3"/>
  </r>
  <r>
    <x v="7"/>
    <x v="9"/>
    <x v="168"/>
    <x v="36"/>
    <n v="5"/>
  </r>
  <r>
    <x v="7"/>
    <x v="9"/>
    <x v="169"/>
    <x v="36"/>
    <n v="1"/>
  </r>
  <r>
    <x v="7"/>
    <x v="9"/>
    <x v="157"/>
    <x v="17"/>
    <n v="26"/>
  </r>
  <r>
    <x v="7"/>
    <x v="9"/>
    <x v="158"/>
    <x v="17"/>
    <n v="354"/>
  </r>
  <r>
    <x v="7"/>
    <x v="9"/>
    <x v="159"/>
    <x v="17"/>
    <n v="912"/>
  </r>
  <r>
    <x v="7"/>
    <x v="9"/>
    <x v="160"/>
    <x v="17"/>
    <n v="322"/>
  </r>
  <r>
    <x v="7"/>
    <x v="9"/>
    <x v="161"/>
    <x v="17"/>
    <n v="412"/>
  </r>
  <r>
    <x v="7"/>
    <x v="9"/>
    <x v="162"/>
    <x v="17"/>
    <n v="354"/>
  </r>
  <r>
    <x v="7"/>
    <x v="9"/>
    <x v="163"/>
    <x v="17"/>
    <n v="79"/>
  </r>
  <r>
    <x v="7"/>
    <x v="9"/>
    <x v="164"/>
    <x v="17"/>
    <n v="469"/>
  </r>
  <r>
    <x v="7"/>
    <x v="9"/>
    <x v="165"/>
    <x v="17"/>
    <n v="221"/>
  </r>
  <r>
    <x v="7"/>
    <x v="9"/>
    <x v="166"/>
    <x v="17"/>
    <n v="466"/>
  </r>
  <r>
    <x v="7"/>
    <x v="9"/>
    <x v="167"/>
    <x v="17"/>
    <n v="461"/>
  </r>
  <r>
    <x v="7"/>
    <x v="9"/>
    <x v="168"/>
    <x v="17"/>
    <n v="485"/>
  </r>
  <r>
    <x v="7"/>
    <x v="9"/>
    <x v="169"/>
    <x v="17"/>
    <n v="332"/>
  </r>
  <r>
    <x v="7"/>
    <x v="9"/>
    <x v="170"/>
    <x v="17"/>
    <n v="444"/>
  </r>
  <r>
    <x v="7"/>
    <x v="9"/>
    <x v="171"/>
    <x v="17"/>
    <n v="201"/>
  </r>
  <r>
    <x v="7"/>
    <x v="9"/>
    <x v="157"/>
    <x v="18"/>
    <n v="1020"/>
  </r>
  <r>
    <x v="7"/>
    <x v="9"/>
    <x v="158"/>
    <x v="18"/>
    <n v="992"/>
  </r>
  <r>
    <x v="7"/>
    <x v="9"/>
    <x v="159"/>
    <x v="18"/>
    <n v="461"/>
  </r>
  <r>
    <x v="7"/>
    <x v="9"/>
    <x v="160"/>
    <x v="18"/>
    <n v="1241"/>
  </r>
  <r>
    <x v="7"/>
    <x v="9"/>
    <x v="161"/>
    <x v="18"/>
    <n v="948"/>
  </r>
  <r>
    <x v="7"/>
    <x v="9"/>
    <x v="162"/>
    <x v="18"/>
    <n v="288"/>
  </r>
  <r>
    <x v="7"/>
    <x v="9"/>
    <x v="163"/>
    <x v="18"/>
    <n v="245"/>
  </r>
  <r>
    <x v="7"/>
    <x v="9"/>
    <x v="164"/>
    <x v="18"/>
    <n v="135"/>
  </r>
  <r>
    <x v="7"/>
    <x v="9"/>
    <x v="165"/>
    <x v="18"/>
    <n v="52"/>
  </r>
  <r>
    <x v="7"/>
    <x v="9"/>
    <x v="167"/>
    <x v="18"/>
    <n v="53"/>
  </r>
  <r>
    <x v="7"/>
    <x v="9"/>
    <x v="168"/>
    <x v="18"/>
    <n v="1183"/>
  </r>
  <r>
    <x v="7"/>
    <x v="9"/>
    <x v="170"/>
    <x v="18"/>
    <n v="956"/>
  </r>
  <r>
    <x v="7"/>
    <x v="9"/>
    <x v="171"/>
    <x v="18"/>
    <n v="254"/>
  </r>
  <r>
    <x v="7"/>
    <x v="9"/>
    <x v="159"/>
    <x v="19"/>
    <n v="4"/>
  </r>
  <r>
    <x v="7"/>
    <x v="9"/>
    <x v="160"/>
    <x v="19"/>
    <n v="53620"/>
  </r>
  <r>
    <x v="7"/>
    <x v="9"/>
    <x v="163"/>
    <x v="19"/>
    <n v="65346"/>
  </r>
  <r>
    <x v="7"/>
    <x v="9"/>
    <x v="164"/>
    <x v="19"/>
    <n v="63729"/>
  </r>
  <r>
    <x v="7"/>
    <x v="9"/>
    <x v="165"/>
    <x v="19"/>
    <n v="10"/>
  </r>
  <r>
    <x v="7"/>
    <x v="9"/>
    <x v="170"/>
    <x v="19"/>
    <n v="10"/>
  </r>
  <r>
    <x v="7"/>
    <x v="9"/>
    <x v="170"/>
    <x v="20"/>
    <n v="15"/>
  </r>
  <r>
    <x v="7"/>
    <x v="9"/>
    <x v="157"/>
    <x v="42"/>
    <n v="117"/>
  </r>
  <r>
    <x v="7"/>
    <x v="9"/>
    <x v="158"/>
    <x v="42"/>
    <n v="361"/>
  </r>
  <r>
    <x v="7"/>
    <x v="9"/>
    <x v="159"/>
    <x v="42"/>
    <n v="2173"/>
  </r>
  <r>
    <x v="7"/>
    <x v="9"/>
    <x v="160"/>
    <x v="42"/>
    <n v="1744"/>
  </r>
  <r>
    <x v="7"/>
    <x v="9"/>
    <x v="161"/>
    <x v="42"/>
    <n v="604"/>
  </r>
  <r>
    <x v="7"/>
    <x v="9"/>
    <x v="162"/>
    <x v="42"/>
    <n v="230"/>
  </r>
  <r>
    <x v="7"/>
    <x v="9"/>
    <x v="163"/>
    <x v="42"/>
    <n v="297"/>
  </r>
  <r>
    <x v="7"/>
    <x v="9"/>
    <x v="164"/>
    <x v="42"/>
    <n v="437"/>
  </r>
  <r>
    <x v="7"/>
    <x v="9"/>
    <x v="165"/>
    <x v="42"/>
    <n v="2797"/>
  </r>
  <r>
    <x v="7"/>
    <x v="9"/>
    <x v="166"/>
    <x v="42"/>
    <n v="874"/>
  </r>
  <r>
    <x v="7"/>
    <x v="9"/>
    <x v="167"/>
    <x v="42"/>
    <n v="360"/>
  </r>
  <r>
    <x v="7"/>
    <x v="9"/>
    <x v="168"/>
    <x v="42"/>
    <n v="452"/>
  </r>
  <r>
    <x v="7"/>
    <x v="9"/>
    <x v="169"/>
    <x v="42"/>
    <n v="3060"/>
  </r>
  <r>
    <x v="7"/>
    <x v="9"/>
    <x v="170"/>
    <x v="42"/>
    <n v="4367"/>
  </r>
  <r>
    <x v="7"/>
    <x v="9"/>
    <x v="171"/>
    <x v="42"/>
    <n v="3961"/>
  </r>
  <r>
    <x v="7"/>
    <x v="9"/>
    <x v="157"/>
    <x v="21"/>
    <n v="150"/>
  </r>
  <r>
    <x v="7"/>
    <x v="9"/>
    <x v="158"/>
    <x v="21"/>
    <n v="345"/>
  </r>
  <r>
    <x v="7"/>
    <x v="9"/>
    <x v="159"/>
    <x v="21"/>
    <n v="1957"/>
  </r>
  <r>
    <x v="7"/>
    <x v="9"/>
    <x v="160"/>
    <x v="21"/>
    <n v="1550"/>
  </r>
  <r>
    <x v="7"/>
    <x v="9"/>
    <x v="161"/>
    <x v="21"/>
    <n v="421"/>
  </r>
  <r>
    <x v="7"/>
    <x v="9"/>
    <x v="162"/>
    <x v="21"/>
    <n v="180"/>
  </r>
  <r>
    <x v="7"/>
    <x v="9"/>
    <x v="163"/>
    <x v="21"/>
    <n v="241"/>
  </r>
  <r>
    <x v="7"/>
    <x v="9"/>
    <x v="164"/>
    <x v="21"/>
    <n v="421"/>
  </r>
  <r>
    <x v="7"/>
    <x v="9"/>
    <x v="165"/>
    <x v="21"/>
    <n v="2569"/>
  </r>
  <r>
    <x v="7"/>
    <x v="9"/>
    <x v="166"/>
    <x v="21"/>
    <n v="625"/>
  </r>
  <r>
    <x v="7"/>
    <x v="9"/>
    <x v="167"/>
    <x v="21"/>
    <n v="410"/>
  </r>
  <r>
    <x v="7"/>
    <x v="9"/>
    <x v="168"/>
    <x v="21"/>
    <n v="440"/>
  </r>
  <r>
    <x v="7"/>
    <x v="9"/>
    <x v="169"/>
    <x v="21"/>
    <n v="2529"/>
  </r>
  <r>
    <x v="7"/>
    <x v="9"/>
    <x v="170"/>
    <x v="21"/>
    <n v="3854"/>
  </r>
  <r>
    <x v="7"/>
    <x v="9"/>
    <x v="171"/>
    <x v="21"/>
    <n v="3215"/>
  </r>
  <r>
    <x v="7"/>
    <x v="9"/>
    <x v="157"/>
    <x v="22"/>
    <n v="21"/>
  </r>
  <r>
    <x v="7"/>
    <x v="9"/>
    <x v="158"/>
    <x v="22"/>
    <n v="2113"/>
  </r>
  <r>
    <x v="7"/>
    <x v="9"/>
    <x v="159"/>
    <x v="22"/>
    <n v="4003"/>
  </r>
  <r>
    <x v="7"/>
    <x v="9"/>
    <x v="160"/>
    <x v="22"/>
    <n v="19682"/>
  </r>
  <r>
    <x v="7"/>
    <x v="9"/>
    <x v="161"/>
    <x v="22"/>
    <n v="5030"/>
  </r>
  <r>
    <x v="7"/>
    <x v="9"/>
    <x v="162"/>
    <x v="22"/>
    <n v="2"/>
  </r>
  <r>
    <x v="7"/>
    <x v="9"/>
    <x v="163"/>
    <x v="22"/>
    <n v="4993"/>
  </r>
  <r>
    <x v="7"/>
    <x v="9"/>
    <x v="164"/>
    <x v="22"/>
    <n v="12582"/>
  </r>
  <r>
    <x v="7"/>
    <x v="9"/>
    <x v="165"/>
    <x v="22"/>
    <n v="85"/>
  </r>
  <r>
    <x v="7"/>
    <x v="9"/>
    <x v="167"/>
    <x v="22"/>
    <n v="2049"/>
  </r>
  <r>
    <x v="7"/>
    <x v="9"/>
    <x v="168"/>
    <x v="22"/>
    <n v="3224"/>
  </r>
  <r>
    <x v="7"/>
    <x v="9"/>
    <x v="169"/>
    <x v="22"/>
    <n v="13"/>
  </r>
  <r>
    <x v="7"/>
    <x v="9"/>
    <x v="170"/>
    <x v="22"/>
    <n v="2023"/>
  </r>
  <r>
    <x v="7"/>
    <x v="9"/>
    <x v="171"/>
    <x v="22"/>
    <n v="9824"/>
  </r>
  <r>
    <x v="7"/>
    <x v="9"/>
    <x v="157"/>
    <x v="23"/>
    <n v="165"/>
  </r>
  <r>
    <x v="7"/>
    <x v="9"/>
    <x v="158"/>
    <x v="23"/>
    <n v="74"/>
  </r>
  <r>
    <x v="7"/>
    <x v="9"/>
    <x v="159"/>
    <x v="23"/>
    <n v="3"/>
  </r>
  <r>
    <x v="7"/>
    <x v="9"/>
    <x v="161"/>
    <x v="23"/>
    <n v="44"/>
  </r>
  <r>
    <x v="7"/>
    <x v="9"/>
    <x v="162"/>
    <x v="23"/>
    <n v="29"/>
  </r>
  <r>
    <x v="7"/>
    <x v="9"/>
    <x v="163"/>
    <x v="23"/>
    <n v="173"/>
  </r>
  <r>
    <x v="7"/>
    <x v="9"/>
    <x v="164"/>
    <x v="23"/>
    <n v="57"/>
  </r>
  <r>
    <x v="7"/>
    <x v="9"/>
    <x v="167"/>
    <x v="23"/>
    <n v="80"/>
  </r>
  <r>
    <x v="7"/>
    <x v="9"/>
    <x v="168"/>
    <x v="23"/>
    <n v="8"/>
  </r>
  <r>
    <x v="7"/>
    <x v="9"/>
    <x v="170"/>
    <x v="23"/>
    <n v="18"/>
  </r>
  <r>
    <x v="7"/>
    <x v="9"/>
    <x v="171"/>
    <x v="23"/>
    <n v="83"/>
  </r>
  <r>
    <x v="7"/>
    <x v="9"/>
    <x v="157"/>
    <x v="24"/>
    <n v="6"/>
  </r>
  <r>
    <x v="7"/>
    <x v="9"/>
    <x v="158"/>
    <x v="24"/>
    <n v="13"/>
  </r>
  <r>
    <x v="7"/>
    <x v="9"/>
    <x v="159"/>
    <x v="24"/>
    <n v="3"/>
  </r>
  <r>
    <x v="7"/>
    <x v="9"/>
    <x v="163"/>
    <x v="24"/>
    <n v="24"/>
  </r>
  <r>
    <x v="7"/>
    <x v="9"/>
    <x v="167"/>
    <x v="24"/>
    <n v="3"/>
  </r>
  <r>
    <x v="7"/>
    <x v="9"/>
    <x v="168"/>
    <x v="24"/>
    <n v="13"/>
  </r>
  <r>
    <x v="7"/>
    <x v="9"/>
    <x v="170"/>
    <x v="24"/>
    <n v="3"/>
  </r>
  <r>
    <x v="7"/>
    <x v="9"/>
    <x v="157"/>
    <x v="25"/>
    <n v="2877"/>
  </r>
  <r>
    <x v="7"/>
    <x v="9"/>
    <x v="158"/>
    <x v="25"/>
    <n v="9850"/>
  </r>
  <r>
    <x v="7"/>
    <x v="9"/>
    <x v="159"/>
    <x v="25"/>
    <n v="27551"/>
  </r>
  <r>
    <x v="7"/>
    <x v="9"/>
    <x v="160"/>
    <x v="25"/>
    <n v="13476"/>
  </r>
  <r>
    <x v="7"/>
    <x v="9"/>
    <x v="161"/>
    <x v="25"/>
    <n v="11933"/>
  </r>
  <r>
    <x v="7"/>
    <x v="9"/>
    <x v="162"/>
    <x v="25"/>
    <n v="8319"/>
  </r>
  <r>
    <x v="7"/>
    <x v="9"/>
    <x v="163"/>
    <x v="25"/>
    <n v="2750"/>
  </r>
  <r>
    <x v="7"/>
    <x v="9"/>
    <x v="164"/>
    <x v="25"/>
    <n v="12771"/>
  </r>
  <r>
    <x v="7"/>
    <x v="9"/>
    <x v="165"/>
    <x v="25"/>
    <n v="9817"/>
  </r>
  <r>
    <x v="7"/>
    <x v="9"/>
    <x v="166"/>
    <x v="25"/>
    <n v="10683"/>
  </r>
  <r>
    <x v="7"/>
    <x v="9"/>
    <x v="167"/>
    <x v="25"/>
    <n v="11525"/>
  </r>
  <r>
    <x v="7"/>
    <x v="9"/>
    <x v="168"/>
    <x v="25"/>
    <n v="12783"/>
  </r>
  <r>
    <x v="7"/>
    <x v="9"/>
    <x v="169"/>
    <x v="25"/>
    <n v="13997"/>
  </r>
  <r>
    <x v="7"/>
    <x v="9"/>
    <x v="170"/>
    <x v="25"/>
    <n v="20893"/>
  </r>
  <r>
    <x v="7"/>
    <x v="9"/>
    <x v="171"/>
    <x v="25"/>
    <n v="12077"/>
  </r>
  <r>
    <x v="7"/>
    <x v="9"/>
    <x v="157"/>
    <x v="26"/>
    <n v="30"/>
  </r>
  <r>
    <x v="7"/>
    <x v="9"/>
    <x v="159"/>
    <x v="26"/>
    <n v="22"/>
  </r>
  <r>
    <x v="7"/>
    <x v="9"/>
    <x v="162"/>
    <x v="26"/>
    <n v="163"/>
  </r>
  <r>
    <x v="7"/>
    <x v="9"/>
    <x v="163"/>
    <x v="26"/>
    <n v="131"/>
  </r>
  <r>
    <x v="7"/>
    <x v="9"/>
    <x v="164"/>
    <x v="26"/>
    <n v="16"/>
  </r>
  <r>
    <x v="7"/>
    <x v="9"/>
    <x v="166"/>
    <x v="26"/>
    <n v="6"/>
  </r>
  <r>
    <x v="7"/>
    <x v="9"/>
    <x v="167"/>
    <x v="26"/>
    <n v="37"/>
  </r>
  <r>
    <x v="7"/>
    <x v="9"/>
    <x v="168"/>
    <x v="26"/>
    <n v="2"/>
  </r>
  <r>
    <x v="7"/>
    <x v="9"/>
    <x v="157"/>
    <x v="27"/>
    <n v="1055"/>
  </r>
  <r>
    <x v="7"/>
    <x v="9"/>
    <x v="158"/>
    <x v="27"/>
    <n v="254"/>
  </r>
  <r>
    <x v="7"/>
    <x v="9"/>
    <x v="159"/>
    <x v="27"/>
    <n v="4350"/>
  </r>
  <r>
    <x v="7"/>
    <x v="9"/>
    <x v="161"/>
    <x v="27"/>
    <n v="187"/>
  </r>
  <r>
    <x v="7"/>
    <x v="9"/>
    <x v="162"/>
    <x v="27"/>
    <n v="761"/>
  </r>
  <r>
    <x v="7"/>
    <x v="9"/>
    <x v="163"/>
    <x v="27"/>
    <n v="1170"/>
  </r>
  <r>
    <x v="7"/>
    <x v="9"/>
    <x v="164"/>
    <x v="27"/>
    <n v="8"/>
  </r>
  <r>
    <x v="7"/>
    <x v="9"/>
    <x v="167"/>
    <x v="27"/>
    <n v="336"/>
  </r>
  <r>
    <x v="7"/>
    <x v="9"/>
    <x v="168"/>
    <x v="27"/>
    <n v="138"/>
  </r>
  <r>
    <x v="7"/>
    <x v="9"/>
    <x v="170"/>
    <x v="27"/>
    <n v="251"/>
  </r>
  <r>
    <x v="7"/>
    <x v="9"/>
    <x v="157"/>
    <x v="28"/>
    <n v="7"/>
  </r>
  <r>
    <x v="7"/>
    <x v="9"/>
    <x v="158"/>
    <x v="28"/>
    <n v="8"/>
  </r>
  <r>
    <x v="7"/>
    <x v="9"/>
    <x v="159"/>
    <x v="28"/>
    <n v="106"/>
  </r>
  <r>
    <x v="7"/>
    <x v="9"/>
    <x v="161"/>
    <x v="28"/>
    <n v="20"/>
  </r>
  <r>
    <x v="7"/>
    <x v="9"/>
    <x v="162"/>
    <x v="28"/>
    <n v="242"/>
  </r>
  <r>
    <x v="7"/>
    <x v="9"/>
    <x v="163"/>
    <x v="28"/>
    <n v="194"/>
  </r>
  <r>
    <x v="7"/>
    <x v="9"/>
    <x v="164"/>
    <x v="28"/>
    <n v="70"/>
  </r>
  <r>
    <x v="7"/>
    <x v="9"/>
    <x v="165"/>
    <x v="28"/>
    <n v="2"/>
  </r>
  <r>
    <x v="7"/>
    <x v="9"/>
    <x v="166"/>
    <x v="28"/>
    <n v="1"/>
  </r>
  <r>
    <x v="7"/>
    <x v="9"/>
    <x v="167"/>
    <x v="28"/>
    <n v="58"/>
  </r>
  <r>
    <x v="7"/>
    <x v="9"/>
    <x v="168"/>
    <x v="28"/>
    <n v="13"/>
  </r>
  <r>
    <x v="7"/>
    <x v="9"/>
    <x v="170"/>
    <x v="28"/>
    <n v="36"/>
  </r>
  <r>
    <x v="7"/>
    <x v="9"/>
    <x v="171"/>
    <x v="28"/>
    <n v="3"/>
  </r>
  <r>
    <x v="7"/>
    <x v="9"/>
    <x v="157"/>
    <x v="29"/>
    <n v="4163"/>
  </r>
  <r>
    <x v="7"/>
    <x v="9"/>
    <x v="158"/>
    <x v="29"/>
    <n v="10199"/>
  </r>
  <r>
    <x v="7"/>
    <x v="9"/>
    <x v="159"/>
    <x v="29"/>
    <n v="32045"/>
  </r>
  <r>
    <x v="7"/>
    <x v="9"/>
    <x v="160"/>
    <x v="29"/>
    <n v="13476"/>
  </r>
  <r>
    <x v="7"/>
    <x v="9"/>
    <x v="161"/>
    <x v="29"/>
    <n v="12184"/>
  </r>
  <r>
    <x v="7"/>
    <x v="9"/>
    <x v="162"/>
    <x v="29"/>
    <n v="9514"/>
  </r>
  <r>
    <x v="7"/>
    <x v="9"/>
    <x v="163"/>
    <x v="29"/>
    <n v="4460"/>
  </r>
  <r>
    <x v="7"/>
    <x v="9"/>
    <x v="164"/>
    <x v="29"/>
    <n v="12960"/>
  </r>
  <r>
    <x v="7"/>
    <x v="9"/>
    <x v="165"/>
    <x v="29"/>
    <n v="9819"/>
  </r>
  <r>
    <x v="7"/>
    <x v="9"/>
    <x v="166"/>
    <x v="29"/>
    <n v="10738"/>
  </r>
  <r>
    <x v="7"/>
    <x v="9"/>
    <x v="167"/>
    <x v="29"/>
    <n v="12092"/>
  </r>
  <r>
    <x v="7"/>
    <x v="9"/>
    <x v="168"/>
    <x v="29"/>
    <n v="12958"/>
  </r>
  <r>
    <x v="7"/>
    <x v="9"/>
    <x v="169"/>
    <x v="29"/>
    <n v="14041"/>
  </r>
  <r>
    <x v="7"/>
    <x v="9"/>
    <x v="170"/>
    <x v="29"/>
    <n v="21201"/>
  </r>
  <r>
    <x v="7"/>
    <x v="9"/>
    <x v="171"/>
    <x v="29"/>
    <n v="12163"/>
  </r>
  <r>
    <x v="7"/>
    <x v="9"/>
    <x v="157"/>
    <x v="37"/>
    <n v="197"/>
  </r>
  <r>
    <x v="7"/>
    <x v="9"/>
    <x v="159"/>
    <x v="37"/>
    <n v="2403"/>
  </r>
  <r>
    <x v="7"/>
    <x v="9"/>
    <x v="161"/>
    <x v="37"/>
    <n v="377"/>
  </r>
  <r>
    <x v="7"/>
    <x v="9"/>
    <x v="164"/>
    <x v="37"/>
    <n v="71"/>
  </r>
  <r>
    <x v="7"/>
    <x v="9"/>
    <x v="165"/>
    <x v="37"/>
    <n v="818"/>
  </r>
  <r>
    <x v="7"/>
    <x v="9"/>
    <x v="166"/>
    <x v="37"/>
    <n v="366"/>
  </r>
  <r>
    <x v="7"/>
    <x v="9"/>
    <x v="167"/>
    <x v="37"/>
    <n v="242"/>
  </r>
  <r>
    <x v="7"/>
    <x v="9"/>
    <x v="168"/>
    <x v="37"/>
    <n v="1603"/>
  </r>
  <r>
    <x v="7"/>
    <x v="9"/>
    <x v="169"/>
    <x v="37"/>
    <n v="75"/>
  </r>
  <r>
    <x v="7"/>
    <x v="9"/>
    <x v="170"/>
    <x v="37"/>
    <n v="235"/>
  </r>
  <r>
    <x v="7"/>
    <x v="9"/>
    <x v="171"/>
    <x v="37"/>
    <n v="472"/>
  </r>
  <r>
    <x v="7"/>
    <x v="9"/>
    <x v="157"/>
    <x v="38"/>
    <n v="40"/>
  </r>
  <r>
    <x v="7"/>
    <x v="9"/>
    <x v="159"/>
    <x v="38"/>
    <n v="389"/>
  </r>
  <r>
    <x v="7"/>
    <x v="9"/>
    <x v="160"/>
    <x v="38"/>
    <n v="82"/>
  </r>
  <r>
    <x v="7"/>
    <x v="9"/>
    <x v="164"/>
    <x v="38"/>
    <n v="299"/>
  </r>
  <r>
    <x v="7"/>
    <x v="9"/>
    <x v="165"/>
    <x v="38"/>
    <n v="210"/>
  </r>
  <r>
    <x v="7"/>
    <x v="9"/>
    <x v="166"/>
    <x v="38"/>
    <n v="540"/>
  </r>
  <r>
    <x v="7"/>
    <x v="9"/>
    <x v="168"/>
    <x v="38"/>
    <n v="107"/>
  </r>
  <r>
    <x v="7"/>
    <x v="9"/>
    <x v="169"/>
    <x v="38"/>
    <n v="281"/>
  </r>
  <r>
    <x v="7"/>
    <x v="9"/>
    <x v="167"/>
    <x v="39"/>
    <n v="12"/>
  </r>
  <r>
    <x v="7"/>
    <x v="9"/>
    <x v="168"/>
    <x v="39"/>
    <n v="5"/>
  </r>
  <r>
    <x v="7"/>
    <x v="9"/>
    <x v="171"/>
    <x v="39"/>
    <n v="33"/>
  </r>
  <r>
    <x v="7"/>
    <x v="9"/>
    <x v="159"/>
    <x v="40"/>
    <n v="137"/>
  </r>
  <r>
    <x v="7"/>
    <x v="9"/>
    <x v="161"/>
    <x v="40"/>
    <n v="21"/>
  </r>
  <r>
    <x v="7"/>
    <x v="9"/>
    <x v="165"/>
    <x v="40"/>
    <n v="23"/>
  </r>
  <r>
    <x v="7"/>
    <x v="9"/>
    <x v="166"/>
    <x v="40"/>
    <n v="24"/>
  </r>
  <r>
    <x v="7"/>
    <x v="9"/>
    <x v="168"/>
    <x v="40"/>
    <n v="90"/>
  </r>
  <r>
    <x v="7"/>
    <x v="9"/>
    <x v="169"/>
    <x v="40"/>
    <n v="22"/>
  </r>
  <r>
    <x v="7"/>
    <x v="9"/>
    <x v="157"/>
    <x v="30"/>
    <n v="64"/>
  </r>
  <r>
    <x v="7"/>
    <x v="9"/>
    <x v="158"/>
    <x v="30"/>
    <n v="20"/>
  </r>
  <r>
    <x v="7"/>
    <x v="9"/>
    <x v="159"/>
    <x v="30"/>
    <n v="344"/>
  </r>
  <r>
    <x v="7"/>
    <x v="9"/>
    <x v="160"/>
    <x v="30"/>
    <n v="28"/>
  </r>
  <r>
    <x v="7"/>
    <x v="9"/>
    <x v="161"/>
    <x v="30"/>
    <n v="93"/>
  </r>
  <r>
    <x v="7"/>
    <x v="9"/>
    <x v="162"/>
    <x v="30"/>
    <n v="17"/>
  </r>
  <r>
    <x v="7"/>
    <x v="9"/>
    <x v="163"/>
    <x v="30"/>
    <n v="391"/>
  </r>
  <r>
    <x v="7"/>
    <x v="9"/>
    <x v="164"/>
    <x v="30"/>
    <n v="13"/>
  </r>
  <r>
    <x v="7"/>
    <x v="9"/>
    <x v="165"/>
    <x v="30"/>
    <n v="2"/>
  </r>
  <r>
    <x v="7"/>
    <x v="9"/>
    <x v="168"/>
    <x v="30"/>
    <n v="65"/>
  </r>
  <r>
    <x v="7"/>
    <x v="9"/>
    <x v="170"/>
    <x v="30"/>
    <n v="33"/>
  </r>
  <r>
    <x v="7"/>
    <x v="10"/>
    <x v="172"/>
    <x v="0"/>
    <n v="377"/>
  </r>
  <r>
    <x v="7"/>
    <x v="10"/>
    <x v="173"/>
    <x v="0"/>
    <n v="259"/>
  </r>
  <r>
    <x v="7"/>
    <x v="10"/>
    <x v="174"/>
    <x v="0"/>
    <n v="160"/>
  </r>
  <r>
    <x v="7"/>
    <x v="10"/>
    <x v="175"/>
    <x v="0"/>
    <n v="100"/>
  </r>
  <r>
    <x v="7"/>
    <x v="10"/>
    <x v="176"/>
    <x v="0"/>
    <n v="106"/>
  </r>
  <r>
    <x v="7"/>
    <x v="10"/>
    <x v="177"/>
    <x v="0"/>
    <n v="174"/>
  </r>
  <r>
    <x v="7"/>
    <x v="10"/>
    <x v="178"/>
    <x v="0"/>
    <n v="203"/>
  </r>
  <r>
    <x v="7"/>
    <x v="10"/>
    <x v="179"/>
    <x v="0"/>
    <n v="506"/>
  </r>
  <r>
    <x v="7"/>
    <x v="10"/>
    <x v="180"/>
    <x v="0"/>
    <n v="208"/>
  </r>
  <r>
    <x v="7"/>
    <x v="10"/>
    <x v="181"/>
    <x v="0"/>
    <n v="379"/>
  </r>
  <r>
    <x v="7"/>
    <x v="10"/>
    <x v="182"/>
    <x v="0"/>
    <n v="318"/>
  </r>
  <r>
    <x v="7"/>
    <x v="10"/>
    <x v="183"/>
    <x v="0"/>
    <n v="160"/>
  </r>
  <r>
    <x v="7"/>
    <x v="10"/>
    <x v="184"/>
    <x v="0"/>
    <n v="72"/>
  </r>
  <r>
    <x v="7"/>
    <x v="10"/>
    <x v="185"/>
    <x v="0"/>
    <n v="72"/>
  </r>
  <r>
    <x v="7"/>
    <x v="10"/>
    <x v="186"/>
    <x v="0"/>
    <n v="195"/>
  </r>
  <r>
    <x v="7"/>
    <x v="10"/>
    <x v="187"/>
    <x v="0"/>
    <n v="168"/>
  </r>
  <r>
    <x v="7"/>
    <x v="10"/>
    <x v="188"/>
    <x v="0"/>
    <n v="184"/>
  </r>
  <r>
    <x v="7"/>
    <x v="10"/>
    <x v="189"/>
    <x v="0"/>
    <n v="73"/>
  </r>
  <r>
    <x v="7"/>
    <x v="10"/>
    <x v="190"/>
    <x v="0"/>
    <n v="179"/>
  </r>
  <r>
    <x v="7"/>
    <x v="10"/>
    <x v="191"/>
    <x v="0"/>
    <n v="296"/>
  </r>
  <r>
    <x v="7"/>
    <x v="10"/>
    <x v="197"/>
    <x v="0"/>
    <n v="19"/>
  </r>
  <r>
    <x v="7"/>
    <x v="10"/>
    <x v="192"/>
    <x v="0"/>
    <n v="117"/>
  </r>
  <r>
    <x v="7"/>
    <x v="10"/>
    <x v="193"/>
    <x v="0"/>
    <n v="626"/>
  </r>
  <r>
    <x v="7"/>
    <x v="10"/>
    <x v="194"/>
    <x v="0"/>
    <n v="521"/>
  </r>
  <r>
    <x v="7"/>
    <x v="10"/>
    <x v="195"/>
    <x v="0"/>
    <n v="16"/>
  </r>
  <r>
    <x v="7"/>
    <x v="10"/>
    <x v="196"/>
    <x v="0"/>
    <n v="437"/>
  </r>
  <r>
    <x v="7"/>
    <x v="10"/>
    <x v="172"/>
    <x v="1"/>
    <n v="44"/>
  </r>
  <r>
    <x v="7"/>
    <x v="10"/>
    <x v="173"/>
    <x v="1"/>
    <n v="26"/>
  </r>
  <r>
    <x v="7"/>
    <x v="10"/>
    <x v="174"/>
    <x v="1"/>
    <n v="12"/>
  </r>
  <r>
    <x v="7"/>
    <x v="10"/>
    <x v="175"/>
    <x v="1"/>
    <n v="10"/>
  </r>
  <r>
    <x v="7"/>
    <x v="10"/>
    <x v="176"/>
    <x v="1"/>
    <n v="18"/>
  </r>
  <r>
    <x v="7"/>
    <x v="10"/>
    <x v="177"/>
    <x v="1"/>
    <n v="23"/>
  </r>
  <r>
    <x v="7"/>
    <x v="10"/>
    <x v="178"/>
    <x v="1"/>
    <n v="21"/>
  </r>
  <r>
    <x v="7"/>
    <x v="10"/>
    <x v="179"/>
    <x v="1"/>
    <n v="41"/>
  </r>
  <r>
    <x v="7"/>
    <x v="10"/>
    <x v="180"/>
    <x v="1"/>
    <n v="25"/>
  </r>
  <r>
    <x v="7"/>
    <x v="10"/>
    <x v="181"/>
    <x v="1"/>
    <n v="33"/>
  </r>
  <r>
    <x v="7"/>
    <x v="10"/>
    <x v="182"/>
    <x v="1"/>
    <n v="27"/>
  </r>
  <r>
    <x v="7"/>
    <x v="10"/>
    <x v="183"/>
    <x v="1"/>
    <n v="14"/>
  </r>
  <r>
    <x v="7"/>
    <x v="10"/>
    <x v="184"/>
    <x v="1"/>
    <n v="9"/>
  </r>
  <r>
    <x v="7"/>
    <x v="10"/>
    <x v="185"/>
    <x v="1"/>
    <n v="7"/>
  </r>
  <r>
    <x v="7"/>
    <x v="10"/>
    <x v="186"/>
    <x v="1"/>
    <n v="25"/>
  </r>
  <r>
    <x v="7"/>
    <x v="10"/>
    <x v="187"/>
    <x v="1"/>
    <n v="19"/>
  </r>
  <r>
    <x v="7"/>
    <x v="10"/>
    <x v="188"/>
    <x v="1"/>
    <n v="25"/>
  </r>
  <r>
    <x v="7"/>
    <x v="10"/>
    <x v="189"/>
    <x v="1"/>
    <n v="13"/>
  </r>
  <r>
    <x v="7"/>
    <x v="10"/>
    <x v="190"/>
    <x v="1"/>
    <n v="14"/>
  </r>
  <r>
    <x v="7"/>
    <x v="10"/>
    <x v="191"/>
    <x v="1"/>
    <n v="27"/>
  </r>
  <r>
    <x v="7"/>
    <x v="10"/>
    <x v="197"/>
    <x v="1"/>
    <n v="2"/>
  </r>
  <r>
    <x v="7"/>
    <x v="10"/>
    <x v="192"/>
    <x v="1"/>
    <n v="16"/>
  </r>
  <r>
    <x v="7"/>
    <x v="10"/>
    <x v="193"/>
    <x v="1"/>
    <n v="71"/>
  </r>
  <r>
    <x v="7"/>
    <x v="10"/>
    <x v="194"/>
    <x v="1"/>
    <n v="53"/>
  </r>
  <r>
    <x v="7"/>
    <x v="10"/>
    <x v="195"/>
    <x v="1"/>
    <n v="2"/>
  </r>
  <r>
    <x v="7"/>
    <x v="10"/>
    <x v="196"/>
    <x v="1"/>
    <n v="65"/>
  </r>
  <r>
    <x v="7"/>
    <x v="10"/>
    <x v="172"/>
    <x v="2"/>
    <n v="209"/>
  </r>
  <r>
    <x v="7"/>
    <x v="10"/>
    <x v="173"/>
    <x v="2"/>
    <n v="328"/>
  </r>
  <r>
    <x v="7"/>
    <x v="10"/>
    <x v="174"/>
    <x v="2"/>
    <n v="69"/>
  </r>
  <r>
    <x v="7"/>
    <x v="10"/>
    <x v="175"/>
    <x v="2"/>
    <n v="33"/>
  </r>
  <r>
    <x v="7"/>
    <x v="10"/>
    <x v="176"/>
    <x v="2"/>
    <n v="71"/>
  </r>
  <r>
    <x v="7"/>
    <x v="10"/>
    <x v="177"/>
    <x v="2"/>
    <n v="105"/>
  </r>
  <r>
    <x v="7"/>
    <x v="10"/>
    <x v="178"/>
    <x v="2"/>
    <n v="201"/>
  </r>
  <r>
    <x v="7"/>
    <x v="10"/>
    <x v="179"/>
    <x v="2"/>
    <n v="443"/>
  </r>
  <r>
    <x v="7"/>
    <x v="10"/>
    <x v="180"/>
    <x v="2"/>
    <n v="319"/>
  </r>
  <r>
    <x v="7"/>
    <x v="10"/>
    <x v="181"/>
    <x v="2"/>
    <n v="272"/>
  </r>
  <r>
    <x v="7"/>
    <x v="10"/>
    <x v="182"/>
    <x v="2"/>
    <n v="162"/>
  </r>
  <r>
    <x v="7"/>
    <x v="10"/>
    <x v="183"/>
    <x v="2"/>
    <n v="170"/>
  </r>
  <r>
    <x v="7"/>
    <x v="10"/>
    <x v="184"/>
    <x v="2"/>
    <n v="82"/>
  </r>
  <r>
    <x v="7"/>
    <x v="10"/>
    <x v="185"/>
    <x v="2"/>
    <n v="64"/>
  </r>
  <r>
    <x v="7"/>
    <x v="10"/>
    <x v="186"/>
    <x v="2"/>
    <n v="144"/>
  </r>
  <r>
    <x v="7"/>
    <x v="10"/>
    <x v="187"/>
    <x v="2"/>
    <n v="203"/>
  </r>
  <r>
    <x v="7"/>
    <x v="10"/>
    <x v="188"/>
    <x v="2"/>
    <n v="218"/>
  </r>
  <r>
    <x v="7"/>
    <x v="10"/>
    <x v="189"/>
    <x v="2"/>
    <n v="70"/>
  </r>
  <r>
    <x v="7"/>
    <x v="10"/>
    <x v="190"/>
    <x v="2"/>
    <n v="210"/>
  </r>
  <r>
    <x v="7"/>
    <x v="10"/>
    <x v="191"/>
    <x v="2"/>
    <n v="148"/>
  </r>
  <r>
    <x v="7"/>
    <x v="10"/>
    <x v="197"/>
    <x v="2"/>
    <n v="14"/>
  </r>
  <r>
    <x v="7"/>
    <x v="10"/>
    <x v="192"/>
    <x v="2"/>
    <n v="48"/>
  </r>
  <r>
    <x v="7"/>
    <x v="10"/>
    <x v="193"/>
    <x v="2"/>
    <n v="274"/>
  </r>
  <r>
    <x v="7"/>
    <x v="10"/>
    <x v="194"/>
    <x v="2"/>
    <n v="233"/>
  </r>
  <r>
    <x v="7"/>
    <x v="10"/>
    <x v="195"/>
    <x v="2"/>
    <n v="4"/>
  </r>
  <r>
    <x v="7"/>
    <x v="10"/>
    <x v="196"/>
    <x v="2"/>
    <n v="424"/>
  </r>
  <r>
    <x v="7"/>
    <x v="10"/>
    <x v="172"/>
    <x v="3"/>
    <n v="1"/>
  </r>
  <r>
    <x v="7"/>
    <x v="10"/>
    <x v="176"/>
    <x v="3"/>
    <n v="1"/>
  </r>
  <r>
    <x v="7"/>
    <x v="10"/>
    <x v="185"/>
    <x v="3"/>
    <n v="1"/>
  </r>
  <r>
    <x v="7"/>
    <x v="10"/>
    <x v="191"/>
    <x v="3"/>
    <n v="1"/>
  </r>
  <r>
    <x v="7"/>
    <x v="10"/>
    <x v="178"/>
    <x v="31"/>
    <n v="4"/>
  </r>
  <r>
    <x v="7"/>
    <x v="10"/>
    <x v="181"/>
    <x v="31"/>
    <n v="1"/>
  </r>
  <r>
    <x v="7"/>
    <x v="10"/>
    <x v="182"/>
    <x v="31"/>
    <n v="4"/>
  </r>
  <r>
    <x v="7"/>
    <x v="10"/>
    <x v="188"/>
    <x v="31"/>
    <n v="2"/>
  </r>
  <r>
    <x v="7"/>
    <x v="10"/>
    <x v="193"/>
    <x v="31"/>
    <n v="1"/>
  </r>
  <r>
    <x v="7"/>
    <x v="10"/>
    <x v="196"/>
    <x v="31"/>
    <n v="2"/>
  </r>
  <r>
    <x v="7"/>
    <x v="10"/>
    <x v="172"/>
    <x v="4"/>
    <n v="67"/>
  </r>
  <r>
    <x v="7"/>
    <x v="10"/>
    <x v="173"/>
    <x v="4"/>
    <n v="173"/>
  </r>
  <r>
    <x v="7"/>
    <x v="10"/>
    <x v="174"/>
    <x v="4"/>
    <n v="23"/>
  </r>
  <r>
    <x v="7"/>
    <x v="10"/>
    <x v="175"/>
    <x v="4"/>
    <n v="4"/>
  </r>
  <r>
    <x v="7"/>
    <x v="10"/>
    <x v="176"/>
    <x v="4"/>
    <n v="18"/>
  </r>
  <r>
    <x v="7"/>
    <x v="10"/>
    <x v="177"/>
    <x v="4"/>
    <n v="44"/>
  </r>
  <r>
    <x v="7"/>
    <x v="10"/>
    <x v="178"/>
    <x v="4"/>
    <n v="137"/>
  </r>
  <r>
    <x v="7"/>
    <x v="10"/>
    <x v="179"/>
    <x v="4"/>
    <n v="309"/>
  </r>
  <r>
    <x v="7"/>
    <x v="10"/>
    <x v="180"/>
    <x v="4"/>
    <n v="196"/>
  </r>
  <r>
    <x v="7"/>
    <x v="10"/>
    <x v="181"/>
    <x v="4"/>
    <n v="171"/>
  </r>
  <r>
    <x v="7"/>
    <x v="10"/>
    <x v="182"/>
    <x v="4"/>
    <n v="81"/>
  </r>
  <r>
    <x v="7"/>
    <x v="10"/>
    <x v="183"/>
    <x v="4"/>
    <n v="66"/>
  </r>
  <r>
    <x v="7"/>
    <x v="10"/>
    <x v="184"/>
    <x v="4"/>
    <n v="30"/>
  </r>
  <r>
    <x v="7"/>
    <x v="10"/>
    <x v="185"/>
    <x v="4"/>
    <n v="23"/>
  </r>
  <r>
    <x v="7"/>
    <x v="10"/>
    <x v="186"/>
    <x v="4"/>
    <n v="45"/>
  </r>
  <r>
    <x v="7"/>
    <x v="10"/>
    <x v="187"/>
    <x v="4"/>
    <n v="63"/>
  </r>
  <r>
    <x v="7"/>
    <x v="10"/>
    <x v="188"/>
    <x v="4"/>
    <n v="79"/>
  </r>
  <r>
    <x v="7"/>
    <x v="10"/>
    <x v="189"/>
    <x v="4"/>
    <n v="6"/>
  </r>
  <r>
    <x v="7"/>
    <x v="10"/>
    <x v="190"/>
    <x v="4"/>
    <n v="95"/>
  </r>
  <r>
    <x v="7"/>
    <x v="10"/>
    <x v="191"/>
    <x v="4"/>
    <n v="45"/>
  </r>
  <r>
    <x v="7"/>
    <x v="10"/>
    <x v="197"/>
    <x v="4"/>
    <n v="4"/>
  </r>
  <r>
    <x v="7"/>
    <x v="10"/>
    <x v="192"/>
    <x v="4"/>
    <n v="10"/>
  </r>
  <r>
    <x v="7"/>
    <x v="10"/>
    <x v="193"/>
    <x v="4"/>
    <n v="105"/>
  </r>
  <r>
    <x v="7"/>
    <x v="10"/>
    <x v="194"/>
    <x v="4"/>
    <n v="44"/>
  </r>
  <r>
    <x v="7"/>
    <x v="10"/>
    <x v="196"/>
    <x v="4"/>
    <n v="205"/>
  </r>
  <r>
    <x v="7"/>
    <x v="10"/>
    <x v="172"/>
    <x v="5"/>
    <n v="217"/>
  </r>
  <r>
    <x v="7"/>
    <x v="10"/>
    <x v="173"/>
    <x v="5"/>
    <n v="355"/>
  </r>
  <r>
    <x v="7"/>
    <x v="10"/>
    <x v="174"/>
    <x v="5"/>
    <n v="74"/>
  </r>
  <r>
    <x v="7"/>
    <x v="10"/>
    <x v="175"/>
    <x v="5"/>
    <n v="33"/>
  </r>
  <r>
    <x v="7"/>
    <x v="10"/>
    <x v="176"/>
    <x v="5"/>
    <n v="71"/>
  </r>
  <r>
    <x v="7"/>
    <x v="10"/>
    <x v="177"/>
    <x v="5"/>
    <n v="109"/>
  </r>
  <r>
    <x v="7"/>
    <x v="10"/>
    <x v="178"/>
    <x v="5"/>
    <n v="208"/>
  </r>
  <r>
    <x v="7"/>
    <x v="10"/>
    <x v="179"/>
    <x v="5"/>
    <n v="505"/>
  </r>
  <r>
    <x v="7"/>
    <x v="10"/>
    <x v="180"/>
    <x v="5"/>
    <n v="364"/>
  </r>
  <r>
    <x v="7"/>
    <x v="10"/>
    <x v="181"/>
    <x v="5"/>
    <n v="296"/>
  </r>
  <r>
    <x v="7"/>
    <x v="10"/>
    <x v="182"/>
    <x v="5"/>
    <n v="180"/>
  </r>
  <r>
    <x v="7"/>
    <x v="10"/>
    <x v="183"/>
    <x v="5"/>
    <n v="182"/>
  </r>
  <r>
    <x v="7"/>
    <x v="10"/>
    <x v="184"/>
    <x v="5"/>
    <n v="88"/>
  </r>
  <r>
    <x v="7"/>
    <x v="10"/>
    <x v="185"/>
    <x v="5"/>
    <n v="66"/>
  </r>
  <r>
    <x v="7"/>
    <x v="10"/>
    <x v="186"/>
    <x v="5"/>
    <n v="145"/>
  </r>
  <r>
    <x v="7"/>
    <x v="10"/>
    <x v="187"/>
    <x v="5"/>
    <n v="210"/>
  </r>
  <r>
    <x v="7"/>
    <x v="10"/>
    <x v="188"/>
    <x v="5"/>
    <n v="226"/>
  </r>
  <r>
    <x v="7"/>
    <x v="10"/>
    <x v="189"/>
    <x v="5"/>
    <n v="72"/>
  </r>
  <r>
    <x v="7"/>
    <x v="10"/>
    <x v="190"/>
    <x v="5"/>
    <n v="247"/>
  </r>
  <r>
    <x v="7"/>
    <x v="10"/>
    <x v="191"/>
    <x v="5"/>
    <n v="159"/>
  </r>
  <r>
    <x v="7"/>
    <x v="10"/>
    <x v="197"/>
    <x v="5"/>
    <n v="14"/>
  </r>
  <r>
    <x v="7"/>
    <x v="10"/>
    <x v="192"/>
    <x v="5"/>
    <n v="49"/>
  </r>
  <r>
    <x v="7"/>
    <x v="10"/>
    <x v="193"/>
    <x v="5"/>
    <n v="278"/>
  </r>
  <r>
    <x v="7"/>
    <x v="10"/>
    <x v="194"/>
    <x v="5"/>
    <n v="235"/>
  </r>
  <r>
    <x v="7"/>
    <x v="10"/>
    <x v="195"/>
    <x v="5"/>
    <n v="4"/>
  </r>
  <r>
    <x v="7"/>
    <x v="10"/>
    <x v="196"/>
    <x v="5"/>
    <n v="443"/>
  </r>
  <r>
    <x v="7"/>
    <x v="10"/>
    <x v="172"/>
    <x v="6"/>
    <n v="5"/>
  </r>
  <r>
    <x v="7"/>
    <x v="10"/>
    <x v="173"/>
    <x v="6"/>
    <n v="19"/>
  </r>
  <r>
    <x v="7"/>
    <x v="10"/>
    <x v="174"/>
    <x v="6"/>
    <n v="6"/>
  </r>
  <r>
    <x v="7"/>
    <x v="10"/>
    <x v="175"/>
    <x v="6"/>
    <n v="1"/>
  </r>
  <r>
    <x v="7"/>
    <x v="10"/>
    <x v="176"/>
    <x v="6"/>
    <n v="1"/>
  </r>
  <r>
    <x v="7"/>
    <x v="10"/>
    <x v="177"/>
    <x v="6"/>
    <n v="3"/>
  </r>
  <r>
    <x v="7"/>
    <x v="10"/>
    <x v="178"/>
    <x v="6"/>
    <n v="8"/>
  </r>
  <r>
    <x v="7"/>
    <x v="10"/>
    <x v="179"/>
    <x v="6"/>
    <n v="94"/>
  </r>
  <r>
    <x v="7"/>
    <x v="10"/>
    <x v="180"/>
    <x v="6"/>
    <n v="52"/>
  </r>
  <r>
    <x v="7"/>
    <x v="10"/>
    <x v="181"/>
    <x v="6"/>
    <n v="36"/>
  </r>
  <r>
    <x v="7"/>
    <x v="10"/>
    <x v="182"/>
    <x v="6"/>
    <n v="6"/>
  </r>
  <r>
    <x v="7"/>
    <x v="10"/>
    <x v="183"/>
    <x v="6"/>
    <n v="23"/>
  </r>
  <r>
    <x v="7"/>
    <x v="10"/>
    <x v="184"/>
    <x v="6"/>
    <n v="5"/>
  </r>
  <r>
    <x v="7"/>
    <x v="10"/>
    <x v="186"/>
    <x v="6"/>
    <n v="5"/>
  </r>
  <r>
    <x v="7"/>
    <x v="10"/>
    <x v="187"/>
    <x v="6"/>
    <n v="13"/>
  </r>
  <r>
    <x v="7"/>
    <x v="10"/>
    <x v="188"/>
    <x v="6"/>
    <n v="6"/>
  </r>
  <r>
    <x v="7"/>
    <x v="10"/>
    <x v="189"/>
    <x v="6"/>
    <n v="4"/>
  </r>
  <r>
    <x v="7"/>
    <x v="10"/>
    <x v="190"/>
    <x v="6"/>
    <n v="10"/>
  </r>
  <r>
    <x v="7"/>
    <x v="10"/>
    <x v="191"/>
    <x v="6"/>
    <n v="12"/>
  </r>
  <r>
    <x v="7"/>
    <x v="10"/>
    <x v="197"/>
    <x v="6"/>
    <n v="1"/>
  </r>
  <r>
    <x v="7"/>
    <x v="10"/>
    <x v="192"/>
    <x v="6"/>
    <n v="3"/>
  </r>
  <r>
    <x v="7"/>
    <x v="10"/>
    <x v="193"/>
    <x v="6"/>
    <n v="11"/>
  </r>
  <r>
    <x v="7"/>
    <x v="10"/>
    <x v="194"/>
    <x v="6"/>
    <n v="4"/>
  </r>
  <r>
    <x v="7"/>
    <x v="10"/>
    <x v="196"/>
    <x v="6"/>
    <n v="34"/>
  </r>
  <r>
    <x v="7"/>
    <x v="10"/>
    <x v="172"/>
    <x v="7"/>
    <n v="20"/>
  </r>
  <r>
    <x v="7"/>
    <x v="10"/>
    <x v="173"/>
    <x v="7"/>
    <n v="44"/>
  </r>
  <r>
    <x v="7"/>
    <x v="10"/>
    <x v="174"/>
    <x v="7"/>
    <n v="11"/>
  </r>
  <r>
    <x v="7"/>
    <x v="10"/>
    <x v="175"/>
    <x v="7"/>
    <n v="2"/>
  </r>
  <r>
    <x v="7"/>
    <x v="10"/>
    <x v="176"/>
    <x v="7"/>
    <n v="2"/>
  </r>
  <r>
    <x v="7"/>
    <x v="10"/>
    <x v="177"/>
    <x v="7"/>
    <n v="9"/>
  </r>
  <r>
    <x v="7"/>
    <x v="10"/>
    <x v="178"/>
    <x v="7"/>
    <n v="32"/>
  </r>
  <r>
    <x v="7"/>
    <x v="10"/>
    <x v="179"/>
    <x v="7"/>
    <n v="154"/>
  </r>
  <r>
    <x v="7"/>
    <x v="10"/>
    <x v="180"/>
    <x v="7"/>
    <n v="100"/>
  </r>
  <r>
    <x v="7"/>
    <x v="10"/>
    <x v="181"/>
    <x v="7"/>
    <n v="82"/>
  </r>
  <r>
    <x v="7"/>
    <x v="10"/>
    <x v="182"/>
    <x v="7"/>
    <n v="21"/>
  </r>
  <r>
    <x v="7"/>
    <x v="10"/>
    <x v="183"/>
    <x v="7"/>
    <n v="42"/>
  </r>
  <r>
    <x v="7"/>
    <x v="10"/>
    <x v="184"/>
    <x v="7"/>
    <n v="13"/>
  </r>
  <r>
    <x v="7"/>
    <x v="10"/>
    <x v="185"/>
    <x v="7"/>
    <n v="2"/>
  </r>
  <r>
    <x v="7"/>
    <x v="10"/>
    <x v="186"/>
    <x v="7"/>
    <n v="10"/>
  </r>
  <r>
    <x v="7"/>
    <x v="10"/>
    <x v="187"/>
    <x v="7"/>
    <n v="31"/>
  </r>
  <r>
    <x v="7"/>
    <x v="10"/>
    <x v="188"/>
    <x v="7"/>
    <n v="16"/>
  </r>
  <r>
    <x v="7"/>
    <x v="10"/>
    <x v="189"/>
    <x v="7"/>
    <n v="9"/>
  </r>
  <r>
    <x v="7"/>
    <x v="10"/>
    <x v="190"/>
    <x v="7"/>
    <n v="14"/>
  </r>
  <r>
    <x v="7"/>
    <x v="10"/>
    <x v="191"/>
    <x v="7"/>
    <n v="28"/>
  </r>
  <r>
    <x v="7"/>
    <x v="10"/>
    <x v="197"/>
    <x v="7"/>
    <n v="1"/>
  </r>
  <r>
    <x v="7"/>
    <x v="10"/>
    <x v="192"/>
    <x v="7"/>
    <n v="4"/>
  </r>
  <r>
    <x v="7"/>
    <x v="10"/>
    <x v="193"/>
    <x v="7"/>
    <n v="21"/>
  </r>
  <r>
    <x v="7"/>
    <x v="10"/>
    <x v="194"/>
    <x v="7"/>
    <n v="7"/>
  </r>
  <r>
    <x v="7"/>
    <x v="10"/>
    <x v="196"/>
    <x v="7"/>
    <n v="87"/>
  </r>
  <r>
    <x v="7"/>
    <x v="10"/>
    <x v="172"/>
    <x v="8"/>
    <n v="2"/>
  </r>
  <r>
    <x v="7"/>
    <x v="10"/>
    <x v="173"/>
    <x v="8"/>
    <n v="9"/>
  </r>
  <r>
    <x v="7"/>
    <x v="10"/>
    <x v="174"/>
    <x v="8"/>
    <n v="2"/>
  </r>
  <r>
    <x v="7"/>
    <x v="10"/>
    <x v="176"/>
    <x v="8"/>
    <n v="1"/>
  </r>
  <r>
    <x v="7"/>
    <x v="10"/>
    <x v="178"/>
    <x v="8"/>
    <n v="1"/>
  </r>
  <r>
    <x v="7"/>
    <x v="10"/>
    <x v="179"/>
    <x v="8"/>
    <n v="18"/>
  </r>
  <r>
    <x v="7"/>
    <x v="10"/>
    <x v="180"/>
    <x v="8"/>
    <n v="20"/>
  </r>
  <r>
    <x v="7"/>
    <x v="10"/>
    <x v="181"/>
    <x v="8"/>
    <n v="3"/>
  </r>
  <r>
    <x v="7"/>
    <x v="10"/>
    <x v="182"/>
    <x v="8"/>
    <n v="8"/>
  </r>
  <r>
    <x v="7"/>
    <x v="10"/>
    <x v="183"/>
    <x v="8"/>
    <n v="11"/>
  </r>
  <r>
    <x v="7"/>
    <x v="10"/>
    <x v="184"/>
    <x v="8"/>
    <n v="3"/>
  </r>
  <r>
    <x v="7"/>
    <x v="10"/>
    <x v="186"/>
    <x v="8"/>
    <n v="1"/>
  </r>
  <r>
    <x v="7"/>
    <x v="10"/>
    <x v="190"/>
    <x v="8"/>
    <n v="8"/>
  </r>
  <r>
    <x v="7"/>
    <x v="10"/>
    <x v="191"/>
    <x v="8"/>
    <n v="5"/>
  </r>
  <r>
    <x v="7"/>
    <x v="10"/>
    <x v="196"/>
    <x v="8"/>
    <n v="1"/>
  </r>
  <r>
    <x v="7"/>
    <x v="10"/>
    <x v="172"/>
    <x v="41"/>
    <n v="181"/>
  </r>
  <r>
    <x v="7"/>
    <x v="10"/>
    <x v="173"/>
    <x v="41"/>
    <n v="181"/>
  </r>
  <r>
    <x v="7"/>
    <x v="10"/>
    <x v="174"/>
    <x v="41"/>
    <n v="20"/>
  </r>
  <r>
    <x v="7"/>
    <x v="10"/>
    <x v="175"/>
    <x v="41"/>
    <n v="20"/>
  </r>
  <r>
    <x v="7"/>
    <x v="10"/>
    <x v="176"/>
    <x v="41"/>
    <n v="63"/>
  </r>
  <r>
    <x v="7"/>
    <x v="10"/>
    <x v="177"/>
    <x v="41"/>
    <n v="59"/>
  </r>
  <r>
    <x v="7"/>
    <x v="10"/>
    <x v="178"/>
    <x v="41"/>
    <n v="166"/>
  </r>
  <r>
    <x v="7"/>
    <x v="10"/>
    <x v="179"/>
    <x v="41"/>
    <n v="181"/>
  </r>
  <r>
    <x v="7"/>
    <x v="10"/>
    <x v="180"/>
    <x v="41"/>
    <n v="36"/>
  </r>
  <r>
    <x v="7"/>
    <x v="10"/>
    <x v="181"/>
    <x v="41"/>
    <n v="170"/>
  </r>
  <r>
    <x v="7"/>
    <x v="10"/>
    <x v="182"/>
    <x v="41"/>
    <n v="134"/>
  </r>
  <r>
    <x v="7"/>
    <x v="10"/>
    <x v="183"/>
    <x v="41"/>
    <n v="43"/>
  </r>
  <r>
    <x v="7"/>
    <x v="10"/>
    <x v="184"/>
    <x v="41"/>
    <n v="17"/>
  </r>
  <r>
    <x v="7"/>
    <x v="10"/>
    <x v="185"/>
    <x v="41"/>
    <n v="50"/>
  </r>
  <r>
    <x v="7"/>
    <x v="10"/>
    <x v="186"/>
    <x v="41"/>
    <n v="96"/>
  </r>
  <r>
    <x v="7"/>
    <x v="10"/>
    <x v="187"/>
    <x v="41"/>
    <n v="146"/>
  </r>
  <r>
    <x v="7"/>
    <x v="10"/>
    <x v="188"/>
    <x v="41"/>
    <n v="170"/>
  </r>
  <r>
    <x v="7"/>
    <x v="10"/>
    <x v="189"/>
    <x v="41"/>
    <n v="54"/>
  </r>
  <r>
    <x v="7"/>
    <x v="10"/>
    <x v="190"/>
    <x v="41"/>
    <n v="126"/>
  </r>
  <r>
    <x v="7"/>
    <x v="10"/>
    <x v="191"/>
    <x v="41"/>
    <n v="115"/>
  </r>
  <r>
    <x v="7"/>
    <x v="10"/>
    <x v="197"/>
    <x v="41"/>
    <n v="12"/>
  </r>
  <r>
    <x v="7"/>
    <x v="10"/>
    <x v="192"/>
    <x v="41"/>
    <n v="30"/>
  </r>
  <r>
    <x v="7"/>
    <x v="10"/>
    <x v="193"/>
    <x v="41"/>
    <n v="177"/>
  </r>
  <r>
    <x v="7"/>
    <x v="10"/>
    <x v="194"/>
    <x v="41"/>
    <n v="151"/>
  </r>
  <r>
    <x v="7"/>
    <x v="10"/>
    <x v="195"/>
    <x v="41"/>
    <n v="3"/>
  </r>
  <r>
    <x v="7"/>
    <x v="10"/>
    <x v="196"/>
    <x v="41"/>
    <n v="227"/>
  </r>
  <r>
    <x v="7"/>
    <x v="10"/>
    <x v="172"/>
    <x v="9"/>
    <n v="179"/>
  </r>
  <r>
    <x v="7"/>
    <x v="10"/>
    <x v="173"/>
    <x v="9"/>
    <n v="180"/>
  </r>
  <r>
    <x v="7"/>
    <x v="10"/>
    <x v="174"/>
    <x v="9"/>
    <n v="20"/>
  </r>
  <r>
    <x v="7"/>
    <x v="10"/>
    <x v="175"/>
    <x v="9"/>
    <n v="21"/>
  </r>
  <r>
    <x v="7"/>
    <x v="10"/>
    <x v="176"/>
    <x v="9"/>
    <n v="62"/>
  </r>
  <r>
    <x v="7"/>
    <x v="10"/>
    <x v="177"/>
    <x v="9"/>
    <n v="62"/>
  </r>
  <r>
    <x v="7"/>
    <x v="10"/>
    <x v="178"/>
    <x v="9"/>
    <n v="168"/>
  </r>
  <r>
    <x v="7"/>
    <x v="10"/>
    <x v="179"/>
    <x v="9"/>
    <n v="183"/>
  </r>
  <r>
    <x v="7"/>
    <x v="10"/>
    <x v="180"/>
    <x v="9"/>
    <n v="42"/>
  </r>
  <r>
    <x v="7"/>
    <x v="10"/>
    <x v="181"/>
    <x v="9"/>
    <n v="175"/>
  </r>
  <r>
    <x v="7"/>
    <x v="10"/>
    <x v="182"/>
    <x v="9"/>
    <n v="133"/>
  </r>
  <r>
    <x v="7"/>
    <x v="10"/>
    <x v="183"/>
    <x v="9"/>
    <n v="44"/>
  </r>
  <r>
    <x v="7"/>
    <x v="10"/>
    <x v="184"/>
    <x v="9"/>
    <n v="19"/>
  </r>
  <r>
    <x v="7"/>
    <x v="10"/>
    <x v="185"/>
    <x v="9"/>
    <n v="48"/>
  </r>
  <r>
    <x v="7"/>
    <x v="10"/>
    <x v="186"/>
    <x v="9"/>
    <n v="97"/>
  </r>
  <r>
    <x v="7"/>
    <x v="10"/>
    <x v="187"/>
    <x v="9"/>
    <n v="151"/>
  </r>
  <r>
    <x v="7"/>
    <x v="10"/>
    <x v="188"/>
    <x v="9"/>
    <n v="178"/>
  </r>
  <r>
    <x v="7"/>
    <x v="10"/>
    <x v="189"/>
    <x v="9"/>
    <n v="53"/>
  </r>
  <r>
    <x v="7"/>
    <x v="10"/>
    <x v="190"/>
    <x v="9"/>
    <n v="134"/>
  </r>
  <r>
    <x v="7"/>
    <x v="10"/>
    <x v="191"/>
    <x v="9"/>
    <n v="116"/>
  </r>
  <r>
    <x v="7"/>
    <x v="10"/>
    <x v="197"/>
    <x v="9"/>
    <n v="12"/>
  </r>
  <r>
    <x v="7"/>
    <x v="10"/>
    <x v="192"/>
    <x v="9"/>
    <n v="35"/>
  </r>
  <r>
    <x v="7"/>
    <x v="10"/>
    <x v="193"/>
    <x v="9"/>
    <n v="180"/>
  </r>
  <r>
    <x v="7"/>
    <x v="10"/>
    <x v="194"/>
    <x v="9"/>
    <n v="154"/>
  </r>
  <r>
    <x v="7"/>
    <x v="10"/>
    <x v="195"/>
    <x v="9"/>
    <n v="3"/>
  </r>
  <r>
    <x v="7"/>
    <x v="10"/>
    <x v="196"/>
    <x v="9"/>
    <n v="243"/>
  </r>
  <r>
    <x v="7"/>
    <x v="10"/>
    <x v="172"/>
    <x v="10"/>
    <n v="1"/>
  </r>
  <r>
    <x v="7"/>
    <x v="10"/>
    <x v="173"/>
    <x v="10"/>
    <n v="4"/>
  </r>
  <r>
    <x v="7"/>
    <x v="10"/>
    <x v="174"/>
    <x v="10"/>
    <n v="1"/>
  </r>
  <r>
    <x v="7"/>
    <x v="10"/>
    <x v="179"/>
    <x v="10"/>
    <n v="2"/>
  </r>
  <r>
    <x v="7"/>
    <x v="10"/>
    <x v="180"/>
    <x v="10"/>
    <n v="5"/>
  </r>
  <r>
    <x v="7"/>
    <x v="10"/>
    <x v="181"/>
    <x v="10"/>
    <n v="1"/>
  </r>
  <r>
    <x v="7"/>
    <x v="10"/>
    <x v="182"/>
    <x v="10"/>
    <n v="1"/>
  </r>
  <r>
    <x v="7"/>
    <x v="10"/>
    <x v="183"/>
    <x v="10"/>
    <n v="4"/>
  </r>
  <r>
    <x v="7"/>
    <x v="10"/>
    <x v="184"/>
    <x v="10"/>
    <n v="1"/>
  </r>
  <r>
    <x v="7"/>
    <x v="10"/>
    <x v="185"/>
    <x v="10"/>
    <n v="2"/>
  </r>
  <r>
    <x v="7"/>
    <x v="10"/>
    <x v="186"/>
    <x v="10"/>
    <n v="2"/>
  </r>
  <r>
    <x v="7"/>
    <x v="10"/>
    <x v="187"/>
    <x v="10"/>
    <n v="13"/>
  </r>
  <r>
    <x v="7"/>
    <x v="10"/>
    <x v="188"/>
    <x v="10"/>
    <n v="3"/>
  </r>
  <r>
    <x v="7"/>
    <x v="10"/>
    <x v="190"/>
    <x v="10"/>
    <n v="3"/>
  </r>
  <r>
    <x v="7"/>
    <x v="10"/>
    <x v="191"/>
    <x v="10"/>
    <n v="3"/>
  </r>
  <r>
    <x v="7"/>
    <x v="10"/>
    <x v="193"/>
    <x v="10"/>
    <n v="4"/>
  </r>
  <r>
    <x v="7"/>
    <x v="10"/>
    <x v="194"/>
    <x v="10"/>
    <n v="1"/>
  </r>
  <r>
    <x v="7"/>
    <x v="10"/>
    <x v="196"/>
    <x v="10"/>
    <n v="7"/>
  </r>
  <r>
    <x v="7"/>
    <x v="10"/>
    <x v="172"/>
    <x v="11"/>
    <n v="1"/>
  </r>
  <r>
    <x v="7"/>
    <x v="10"/>
    <x v="173"/>
    <x v="11"/>
    <n v="2"/>
  </r>
  <r>
    <x v="7"/>
    <x v="10"/>
    <x v="174"/>
    <x v="11"/>
    <n v="1"/>
  </r>
  <r>
    <x v="7"/>
    <x v="10"/>
    <x v="177"/>
    <x v="11"/>
    <n v="1"/>
  </r>
  <r>
    <x v="7"/>
    <x v="10"/>
    <x v="178"/>
    <x v="11"/>
    <n v="1"/>
  </r>
  <r>
    <x v="7"/>
    <x v="10"/>
    <x v="180"/>
    <x v="11"/>
    <n v="1"/>
  </r>
  <r>
    <x v="7"/>
    <x v="10"/>
    <x v="182"/>
    <x v="11"/>
    <n v="1"/>
  </r>
  <r>
    <x v="7"/>
    <x v="10"/>
    <x v="183"/>
    <x v="11"/>
    <n v="1"/>
  </r>
  <r>
    <x v="7"/>
    <x v="10"/>
    <x v="185"/>
    <x v="11"/>
    <n v="3"/>
  </r>
  <r>
    <x v="7"/>
    <x v="10"/>
    <x v="186"/>
    <x v="11"/>
    <n v="4"/>
  </r>
  <r>
    <x v="7"/>
    <x v="10"/>
    <x v="187"/>
    <x v="11"/>
    <n v="23"/>
  </r>
  <r>
    <x v="7"/>
    <x v="10"/>
    <x v="188"/>
    <x v="11"/>
    <n v="6"/>
  </r>
  <r>
    <x v="7"/>
    <x v="10"/>
    <x v="190"/>
    <x v="11"/>
    <n v="15"/>
  </r>
  <r>
    <x v="7"/>
    <x v="10"/>
    <x v="191"/>
    <x v="11"/>
    <n v="1"/>
  </r>
  <r>
    <x v="7"/>
    <x v="10"/>
    <x v="193"/>
    <x v="11"/>
    <n v="8"/>
  </r>
  <r>
    <x v="7"/>
    <x v="10"/>
    <x v="196"/>
    <x v="11"/>
    <n v="2"/>
  </r>
  <r>
    <x v="7"/>
    <x v="10"/>
    <x v="172"/>
    <x v="12"/>
    <n v="209"/>
  </r>
  <r>
    <x v="7"/>
    <x v="10"/>
    <x v="173"/>
    <x v="12"/>
    <n v="315"/>
  </r>
  <r>
    <x v="7"/>
    <x v="10"/>
    <x v="174"/>
    <x v="12"/>
    <n v="59"/>
  </r>
  <r>
    <x v="7"/>
    <x v="10"/>
    <x v="175"/>
    <x v="12"/>
    <n v="33"/>
  </r>
  <r>
    <x v="7"/>
    <x v="10"/>
    <x v="176"/>
    <x v="12"/>
    <n v="71"/>
  </r>
  <r>
    <x v="7"/>
    <x v="10"/>
    <x v="177"/>
    <x v="12"/>
    <n v="105"/>
  </r>
  <r>
    <x v="7"/>
    <x v="10"/>
    <x v="178"/>
    <x v="12"/>
    <n v="199"/>
  </r>
  <r>
    <x v="7"/>
    <x v="10"/>
    <x v="179"/>
    <x v="12"/>
    <n v="423"/>
  </r>
  <r>
    <x v="7"/>
    <x v="10"/>
    <x v="180"/>
    <x v="12"/>
    <n v="277"/>
  </r>
  <r>
    <x v="7"/>
    <x v="10"/>
    <x v="181"/>
    <x v="12"/>
    <n v="264"/>
  </r>
  <r>
    <x v="7"/>
    <x v="10"/>
    <x v="182"/>
    <x v="12"/>
    <n v="162"/>
  </r>
  <r>
    <x v="7"/>
    <x v="10"/>
    <x v="183"/>
    <x v="12"/>
    <n v="131"/>
  </r>
  <r>
    <x v="7"/>
    <x v="10"/>
    <x v="184"/>
    <x v="12"/>
    <n v="63"/>
  </r>
  <r>
    <x v="7"/>
    <x v="10"/>
    <x v="185"/>
    <x v="12"/>
    <n v="64"/>
  </r>
  <r>
    <x v="7"/>
    <x v="10"/>
    <x v="186"/>
    <x v="12"/>
    <n v="140"/>
  </r>
  <r>
    <x v="7"/>
    <x v="10"/>
    <x v="187"/>
    <x v="12"/>
    <n v="192"/>
  </r>
  <r>
    <x v="7"/>
    <x v="10"/>
    <x v="188"/>
    <x v="12"/>
    <n v="217"/>
  </r>
  <r>
    <x v="7"/>
    <x v="10"/>
    <x v="189"/>
    <x v="12"/>
    <n v="70"/>
  </r>
  <r>
    <x v="7"/>
    <x v="10"/>
    <x v="190"/>
    <x v="12"/>
    <n v="204"/>
  </r>
  <r>
    <x v="7"/>
    <x v="10"/>
    <x v="191"/>
    <x v="12"/>
    <n v="147"/>
  </r>
  <r>
    <x v="7"/>
    <x v="10"/>
    <x v="197"/>
    <x v="12"/>
    <n v="14"/>
  </r>
  <r>
    <x v="7"/>
    <x v="10"/>
    <x v="192"/>
    <x v="12"/>
    <n v="48"/>
  </r>
  <r>
    <x v="7"/>
    <x v="10"/>
    <x v="193"/>
    <x v="12"/>
    <n v="273"/>
  </r>
  <r>
    <x v="7"/>
    <x v="10"/>
    <x v="194"/>
    <x v="12"/>
    <n v="232"/>
  </r>
  <r>
    <x v="7"/>
    <x v="10"/>
    <x v="195"/>
    <x v="12"/>
    <n v="4"/>
  </r>
  <r>
    <x v="7"/>
    <x v="10"/>
    <x v="196"/>
    <x v="12"/>
    <n v="422"/>
  </r>
  <r>
    <x v="7"/>
    <x v="10"/>
    <x v="173"/>
    <x v="13"/>
    <n v="7"/>
  </r>
  <r>
    <x v="7"/>
    <x v="10"/>
    <x v="174"/>
    <x v="13"/>
    <n v="2"/>
  </r>
  <r>
    <x v="7"/>
    <x v="10"/>
    <x v="178"/>
    <x v="13"/>
    <n v="1"/>
  </r>
  <r>
    <x v="7"/>
    <x v="10"/>
    <x v="179"/>
    <x v="13"/>
    <n v="23"/>
  </r>
  <r>
    <x v="7"/>
    <x v="10"/>
    <x v="180"/>
    <x v="13"/>
    <n v="55"/>
  </r>
  <r>
    <x v="7"/>
    <x v="10"/>
    <x v="181"/>
    <x v="13"/>
    <n v="4"/>
  </r>
  <r>
    <x v="7"/>
    <x v="10"/>
    <x v="183"/>
    <x v="13"/>
    <n v="13"/>
  </r>
  <r>
    <x v="7"/>
    <x v="10"/>
    <x v="184"/>
    <x v="13"/>
    <n v="12"/>
  </r>
  <r>
    <x v="7"/>
    <x v="10"/>
    <x v="186"/>
    <x v="13"/>
    <n v="1"/>
  </r>
  <r>
    <x v="7"/>
    <x v="10"/>
    <x v="187"/>
    <x v="13"/>
    <n v="1"/>
  </r>
  <r>
    <x v="7"/>
    <x v="10"/>
    <x v="189"/>
    <x v="13"/>
    <n v="1"/>
  </r>
  <r>
    <x v="7"/>
    <x v="10"/>
    <x v="190"/>
    <x v="13"/>
    <n v="1"/>
  </r>
  <r>
    <x v="7"/>
    <x v="10"/>
    <x v="191"/>
    <x v="13"/>
    <n v="3"/>
  </r>
  <r>
    <x v="7"/>
    <x v="10"/>
    <x v="193"/>
    <x v="13"/>
    <n v="1"/>
  </r>
  <r>
    <x v="7"/>
    <x v="10"/>
    <x v="194"/>
    <x v="13"/>
    <n v="8"/>
  </r>
  <r>
    <x v="7"/>
    <x v="10"/>
    <x v="196"/>
    <x v="13"/>
    <n v="2"/>
  </r>
  <r>
    <x v="7"/>
    <x v="10"/>
    <x v="172"/>
    <x v="14"/>
    <n v="1"/>
  </r>
  <r>
    <x v="7"/>
    <x v="10"/>
    <x v="173"/>
    <x v="14"/>
    <n v="37"/>
  </r>
  <r>
    <x v="7"/>
    <x v="10"/>
    <x v="174"/>
    <x v="14"/>
    <n v="22"/>
  </r>
  <r>
    <x v="7"/>
    <x v="10"/>
    <x v="178"/>
    <x v="14"/>
    <n v="1"/>
  </r>
  <r>
    <x v="7"/>
    <x v="10"/>
    <x v="179"/>
    <x v="14"/>
    <n v="53"/>
  </r>
  <r>
    <x v="7"/>
    <x v="10"/>
    <x v="180"/>
    <x v="14"/>
    <n v="106"/>
  </r>
  <r>
    <x v="7"/>
    <x v="10"/>
    <x v="181"/>
    <x v="14"/>
    <n v="47"/>
  </r>
  <r>
    <x v="7"/>
    <x v="10"/>
    <x v="182"/>
    <x v="14"/>
    <n v="1"/>
  </r>
  <r>
    <x v="7"/>
    <x v="10"/>
    <x v="183"/>
    <x v="14"/>
    <n v="80"/>
  </r>
  <r>
    <x v="7"/>
    <x v="10"/>
    <x v="184"/>
    <x v="14"/>
    <n v="26"/>
  </r>
  <r>
    <x v="7"/>
    <x v="10"/>
    <x v="187"/>
    <x v="14"/>
    <n v="3"/>
  </r>
  <r>
    <x v="7"/>
    <x v="10"/>
    <x v="191"/>
    <x v="14"/>
    <n v="7"/>
  </r>
  <r>
    <x v="7"/>
    <x v="10"/>
    <x v="194"/>
    <x v="14"/>
    <n v="1"/>
  </r>
  <r>
    <x v="7"/>
    <x v="10"/>
    <x v="196"/>
    <x v="14"/>
    <n v="1"/>
  </r>
  <r>
    <x v="7"/>
    <x v="10"/>
    <x v="172"/>
    <x v="15"/>
    <n v="3"/>
  </r>
  <r>
    <x v="7"/>
    <x v="10"/>
    <x v="173"/>
    <x v="15"/>
    <n v="16"/>
  </r>
  <r>
    <x v="7"/>
    <x v="10"/>
    <x v="174"/>
    <x v="15"/>
    <n v="17"/>
  </r>
  <r>
    <x v="7"/>
    <x v="10"/>
    <x v="176"/>
    <x v="15"/>
    <n v="1"/>
  </r>
  <r>
    <x v="7"/>
    <x v="10"/>
    <x v="177"/>
    <x v="15"/>
    <n v="2"/>
  </r>
  <r>
    <x v="7"/>
    <x v="10"/>
    <x v="178"/>
    <x v="15"/>
    <n v="4"/>
  </r>
  <r>
    <x v="7"/>
    <x v="10"/>
    <x v="179"/>
    <x v="15"/>
    <n v="36"/>
  </r>
  <r>
    <x v="7"/>
    <x v="10"/>
    <x v="180"/>
    <x v="15"/>
    <n v="68"/>
  </r>
  <r>
    <x v="7"/>
    <x v="10"/>
    <x v="181"/>
    <x v="15"/>
    <n v="12"/>
  </r>
  <r>
    <x v="7"/>
    <x v="10"/>
    <x v="182"/>
    <x v="15"/>
    <n v="1"/>
  </r>
  <r>
    <x v="7"/>
    <x v="10"/>
    <x v="183"/>
    <x v="15"/>
    <n v="40"/>
  </r>
  <r>
    <x v="7"/>
    <x v="10"/>
    <x v="184"/>
    <x v="15"/>
    <n v="28"/>
  </r>
  <r>
    <x v="7"/>
    <x v="10"/>
    <x v="185"/>
    <x v="15"/>
    <n v="2"/>
  </r>
  <r>
    <x v="7"/>
    <x v="10"/>
    <x v="186"/>
    <x v="15"/>
    <n v="9"/>
  </r>
  <r>
    <x v="7"/>
    <x v="10"/>
    <x v="187"/>
    <x v="15"/>
    <n v="6"/>
  </r>
  <r>
    <x v="7"/>
    <x v="10"/>
    <x v="188"/>
    <x v="15"/>
    <n v="6"/>
  </r>
  <r>
    <x v="7"/>
    <x v="10"/>
    <x v="189"/>
    <x v="15"/>
    <n v="1"/>
  </r>
  <r>
    <x v="7"/>
    <x v="10"/>
    <x v="190"/>
    <x v="15"/>
    <n v="1"/>
  </r>
  <r>
    <x v="7"/>
    <x v="10"/>
    <x v="191"/>
    <x v="15"/>
    <n v="6"/>
  </r>
  <r>
    <x v="7"/>
    <x v="10"/>
    <x v="192"/>
    <x v="15"/>
    <n v="1"/>
  </r>
  <r>
    <x v="7"/>
    <x v="10"/>
    <x v="193"/>
    <x v="15"/>
    <n v="8"/>
  </r>
  <r>
    <x v="7"/>
    <x v="10"/>
    <x v="194"/>
    <x v="15"/>
    <n v="11"/>
  </r>
  <r>
    <x v="7"/>
    <x v="10"/>
    <x v="196"/>
    <x v="15"/>
    <n v="8"/>
  </r>
  <r>
    <x v="7"/>
    <x v="10"/>
    <x v="172"/>
    <x v="16"/>
    <n v="11"/>
  </r>
  <r>
    <x v="7"/>
    <x v="10"/>
    <x v="173"/>
    <x v="16"/>
    <n v="14"/>
  </r>
  <r>
    <x v="7"/>
    <x v="10"/>
    <x v="174"/>
    <x v="16"/>
    <n v="8"/>
  </r>
  <r>
    <x v="7"/>
    <x v="10"/>
    <x v="175"/>
    <x v="16"/>
    <n v="4"/>
  </r>
  <r>
    <x v="7"/>
    <x v="10"/>
    <x v="176"/>
    <x v="16"/>
    <n v="6"/>
  </r>
  <r>
    <x v="7"/>
    <x v="10"/>
    <x v="177"/>
    <x v="16"/>
    <n v="5"/>
  </r>
  <r>
    <x v="7"/>
    <x v="10"/>
    <x v="178"/>
    <x v="16"/>
    <n v="10"/>
  </r>
  <r>
    <x v="7"/>
    <x v="10"/>
    <x v="179"/>
    <x v="16"/>
    <n v="28"/>
  </r>
  <r>
    <x v="7"/>
    <x v="10"/>
    <x v="180"/>
    <x v="16"/>
    <n v="48"/>
  </r>
  <r>
    <x v="7"/>
    <x v="10"/>
    <x v="181"/>
    <x v="16"/>
    <n v="23"/>
  </r>
  <r>
    <x v="7"/>
    <x v="10"/>
    <x v="182"/>
    <x v="16"/>
    <n v="3"/>
  </r>
  <r>
    <x v="7"/>
    <x v="10"/>
    <x v="183"/>
    <x v="16"/>
    <n v="18"/>
  </r>
  <r>
    <x v="7"/>
    <x v="10"/>
    <x v="184"/>
    <x v="16"/>
    <n v="10"/>
  </r>
  <r>
    <x v="7"/>
    <x v="10"/>
    <x v="185"/>
    <x v="16"/>
    <n v="4"/>
  </r>
  <r>
    <x v="7"/>
    <x v="10"/>
    <x v="186"/>
    <x v="16"/>
    <n v="11"/>
  </r>
  <r>
    <x v="7"/>
    <x v="10"/>
    <x v="187"/>
    <x v="16"/>
    <n v="18"/>
  </r>
  <r>
    <x v="7"/>
    <x v="10"/>
    <x v="188"/>
    <x v="16"/>
    <n v="12"/>
  </r>
  <r>
    <x v="7"/>
    <x v="10"/>
    <x v="189"/>
    <x v="16"/>
    <n v="2"/>
  </r>
  <r>
    <x v="7"/>
    <x v="10"/>
    <x v="190"/>
    <x v="16"/>
    <n v="43"/>
  </r>
  <r>
    <x v="7"/>
    <x v="10"/>
    <x v="191"/>
    <x v="16"/>
    <n v="8"/>
  </r>
  <r>
    <x v="7"/>
    <x v="10"/>
    <x v="192"/>
    <x v="16"/>
    <n v="2"/>
  </r>
  <r>
    <x v="7"/>
    <x v="10"/>
    <x v="193"/>
    <x v="16"/>
    <n v="13"/>
  </r>
  <r>
    <x v="7"/>
    <x v="10"/>
    <x v="194"/>
    <x v="16"/>
    <n v="8"/>
  </r>
  <r>
    <x v="7"/>
    <x v="10"/>
    <x v="196"/>
    <x v="16"/>
    <n v="19"/>
  </r>
  <r>
    <x v="7"/>
    <x v="10"/>
    <x v="173"/>
    <x v="33"/>
    <n v="2"/>
  </r>
  <r>
    <x v="7"/>
    <x v="10"/>
    <x v="174"/>
    <x v="33"/>
    <n v="2"/>
  </r>
  <r>
    <x v="7"/>
    <x v="10"/>
    <x v="175"/>
    <x v="33"/>
    <n v="1"/>
  </r>
  <r>
    <x v="7"/>
    <x v="10"/>
    <x v="179"/>
    <x v="33"/>
    <n v="2"/>
  </r>
  <r>
    <x v="7"/>
    <x v="10"/>
    <x v="180"/>
    <x v="33"/>
    <n v="8"/>
  </r>
  <r>
    <x v="7"/>
    <x v="10"/>
    <x v="184"/>
    <x v="33"/>
    <n v="2"/>
  </r>
  <r>
    <x v="7"/>
    <x v="10"/>
    <x v="187"/>
    <x v="33"/>
    <n v="2"/>
  </r>
  <r>
    <x v="7"/>
    <x v="10"/>
    <x v="188"/>
    <x v="33"/>
    <n v="1"/>
  </r>
  <r>
    <x v="7"/>
    <x v="10"/>
    <x v="189"/>
    <x v="33"/>
    <n v="2"/>
  </r>
  <r>
    <x v="7"/>
    <x v="10"/>
    <x v="190"/>
    <x v="33"/>
    <n v="1"/>
  </r>
  <r>
    <x v="7"/>
    <x v="10"/>
    <x v="191"/>
    <x v="33"/>
    <n v="1"/>
  </r>
  <r>
    <x v="7"/>
    <x v="10"/>
    <x v="193"/>
    <x v="33"/>
    <n v="3"/>
  </r>
  <r>
    <x v="7"/>
    <x v="10"/>
    <x v="194"/>
    <x v="33"/>
    <n v="5"/>
  </r>
  <r>
    <x v="7"/>
    <x v="10"/>
    <x v="196"/>
    <x v="33"/>
    <n v="8"/>
  </r>
  <r>
    <x v="7"/>
    <x v="10"/>
    <x v="173"/>
    <x v="34"/>
    <n v="2"/>
  </r>
  <r>
    <x v="7"/>
    <x v="10"/>
    <x v="179"/>
    <x v="34"/>
    <n v="1"/>
  </r>
  <r>
    <x v="7"/>
    <x v="10"/>
    <x v="181"/>
    <x v="34"/>
    <n v="1"/>
  </r>
  <r>
    <x v="7"/>
    <x v="10"/>
    <x v="184"/>
    <x v="34"/>
    <n v="1"/>
  </r>
  <r>
    <x v="7"/>
    <x v="10"/>
    <x v="187"/>
    <x v="34"/>
    <n v="1"/>
  </r>
  <r>
    <x v="7"/>
    <x v="10"/>
    <x v="189"/>
    <x v="34"/>
    <n v="1"/>
  </r>
  <r>
    <x v="7"/>
    <x v="10"/>
    <x v="191"/>
    <x v="34"/>
    <n v="1"/>
  </r>
  <r>
    <x v="7"/>
    <x v="10"/>
    <x v="194"/>
    <x v="34"/>
    <n v="1"/>
  </r>
  <r>
    <x v="7"/>
    <x v="10"/>
    <x v="196"/>
    <x v="34"/>
    <n v="3"/>
  </r>
  <r>
    <x v="7"/>
    <x v="10"/>
    <x v="180"/>
    <x v="35"/>
    <n v="3"/>
  </r>
  <r>
    <x v="7"/>
    <x v="10"/>
    <x v="189"/>
    <x v="35"/>
    <n v="1"/>
  </r>
  <r>
    <x v="7"/>
    <x v="10"/>
    <x v="173"/>
    <x v="36"/>
    <n v="1"/>
  </r>
  <r>
    <x v="7"/>
    <x v="10"/>
    <x v="179"/>
    <x v="36"/>
    <n v="1"/>
  </r>
  <r>
    <x v="7"/>
    <x v="10"/>
    <x v="180"/>
    <x v="36"/>
    <n v="3"/>
  </r>
  <r>
    <x v="7"/>
    <x v="10"/>
    <x v="184"/>
    <x v="36"/>
    <n v="1"/>
  </r>
  <r>
    <x v="7"/>
    <x v="10"/>
    <x v="187"/>
    <x v="36"/>
    <n v="1"/>
  </r>
  <r>
    <x v="7"/>
    <x v="10"/>
    <x v="191"/>
    <x v="36"/>
    <n v="1"/>
  </r>
  <r>
    <x v="7"/>
    <x v="10"/>
    <x v="193"/>
    <x v="36"/>
    <n v="1"/>
  </r>
  <r>
    <x v="7"/>
    <x v="10"/>
    <x v="194"/>
    <x v="36"/>
    <n v="1"/>
  </r>
  <r>
    <x v="7"/>
    <x v="10"/>
    <x v="196"/>
    <x v="36"/>
    <n v="1"/>
  </r>
  <r>
    <x v="7"/>
    <x v="10"/>
    <x v="178"/>
    <x v="32"/>
    <n v="373"/>
  </r>
  <r>
    <x v="7"/>
    <x v="10"/>
    <x v="181"/>
    <x v="32"/>
    <n v="97"/>
  </r>
  <r>
    <x v="7"/>
    <x v="10"/>
    <x v="182"/>
    <x v="32"/>
    <n v="304"/>
  </r>
  <r>
    <x v="7"/>
    <x v="10"/>
    <x v="188"/>
    <x v="32"/>
    <n v="122"/>
  </r>
  <r>
    <x v="7"/>
    <x v="10"/>
    <x v="193"/>
    <x v="32"/>
    <n v="47"/>
  </r>
  <r>
    <x v="7"/>
    <x v="10"/>
    <x v="196"/>
    <x v="32"/>
    <n v="155"/>
  </r>
  <r>
    <x v="7"/>
    <x v="10"/>
    <x v="172"/>
    <x v="17"/>
    <n v="1179"/>
  </r>
  <r>
    <x v="7"/>
    <x v="10"/>
    <x v="173"/>
    <x v="17"/>
    <n v="4222"/>
  </r>
  <r>
    <x v="7"/>
    <x v="10"/>
    <x v="174"/>
    <x v="17"/>
    <n v="458"/>
  </r>
  <r>
    <x v="7"/>
    <x v="10"/>
    <x v="175"/>
    <x v="17"/>
    <n v="63"/>
  </r>
  <r>
    <x v="7"/>
    <x v="10"/>
    <x v="176"/>
    <x v="17"/>
    <n v="192"/>
  </r>
  <r>
    <x v="7"/>
    <x v="10"/>
    <x v="177"/>
    <x v="17"/>
    <n v="813"/>
  </r>
  <r>
    <x v="7"/>
    <x v="10"/>
    <x v="178"/>
    <x v="17"/>
    <n v="2592"/>
  </r>
  <r>
    <x v="7"/>
    <x v="10"/>
    <x v="179"/>
    <x v="17"/>
    <n v="8778"/>
  </r>
  <r>
    <x v="7"/>
    <x v="10"/>
    <x v="180"/>
    <x v="17"/>
    <n v="5796"/>
  </r>
  <r>
    <x v="7"/>
    <x v="10"/>
    <x v="181"/>
    <x v="17"/>
    <n v="4498"/>
  </r>
  <r>
    <x v="7"/>
    <x v="10"/>
    <x v="182"/>
    <x v="17"/>
    <n v="1767"/>
  </r>
  <r>
    <x v="7"/>
    <x v="10"/>
    <x v="183"/>
    <x v="17"/>
    <n v="1672"/>
  </r>
  <r>
    <x v="7"/>
    <x v="10"/>
    <x v="184"/>
    <x v="17"/>
    <n v="663"/>
  </r>
  <r>
    <x v="7"/>
    <x v="10"/>
    <x v="185"/>
    <x v="17"/>
    <n v="424"/>
  </r>
  <r>
    <x v="7"/>
    <x v="10"/>
    <x v="186"/>
    <x v="17"/>
    <n v="739"/>
  </r>
  <r>
    <x v="7"/>
    <x v="10"/>
    <x v="187"/>
    <x v="17"/>
    <n v="1033"/>
  </r>
  <r>
    <x v="7"/>
    <x v="10"/>
    <x v="188"/>
    <x v="17"/>
    <n v="1074"/>
  </r>
  <r>
    <x v="7"/>
    <x v="10"/>
    <x v="189"/>
    <x v="17"/>
    <n v="77"/>
  </r>
  <r>
    <x v="7"/>
    <x v="10"/>
    <x v="190"/>
    <x v="17"/>
    <n v="1865"/>
  </r>
  <r>
    <x v="7"/>
    <x v="10"/>
    <x v="191"/>
    <x v="17"/>
    <n v="1060"/>
  </r>
  <r>
    <x v="7"/>
    <x v="10"/>
    <x v="197"/>
    <x v="17"/>
    <n v="64"/>
  </r>
  <r>
    <x v="7"/>
    <x v="10"/>
    <x v="192"/>
    <x v="17"/>
    <n v="136"/>
  </r>
  <r>
    <x v="7"/>
    <x v="10"/>
    <x v="193"/>
    <x v="17"/>
    <n v="1689"/>
  </r>
  <r>
    <x v="7"/>
    <x v="10"/>
    <x v="194"/>
    <x v="17"/>
    <n v="874"/>
  </r>
  <r>
    <x v="7"/>
    <x v="10"/>
    <x v="196"/>
    <x v="17"/>
    <n v="3353"/>
  </r>
  <r>
    <x v="7"/>
    <x v="10"/>
    <x v="172"/>
    <x v="18"/>
    <n v="7800"/>
  </r>
  <r>
    <x v="7"/>
    <x v="10"/>
    <x v="173"/>
    <x v="18"/>
    <n v="23940"/>
  </r>
  <r>
    <x v="7"/>
    <x v="10"/>
    <x v="174"/>
    <x v="18"/>
    <n v="5171"/>
  </r>
  <r>
    <x v="7"/>
    <x v="10"/>
    <x v="175"/>
    <x v="18"/>
    <n v="378"/>
  </r>
  <r>
    <x v="7"/>
    <x v="10"/>
    <x v="176"/>
    <x v="18"/>
    <n v="134"/>
  </r>
  <r>
    <x v="7"/>
    <x v="10"/>
    <x v="177"/>
    <x v="18"/>
    <n v="3796"/>
  </r>
  <r>
    <x v="7"/>
    <x v="10"/>
    <x v="178"/>
    <x v="18"/>
    <n v="18137"/>
  </r>
  <r>
    <x v="7"/>
    <x v="10"/>
    <x v="179"/>
    <x v="18"/>
    <n v="74180"/>
  </r>
  <r>
    <x v="7"/>
    <x v="10"/>
    <x v="180"/>
    <x v="18"/>
    <n v="64122"/>
  </r>
  <r>
    <x v="7"/>
    <x v="10"/>
    <x v="181"/>
    <x v="18"/>
    <n v="49525"/>
  </r>
  <r>
    <x v="7"/>
    <x v="10"/>
    <x v="182"/>
    <x v="18"/>
    <n v="14536"/>
  </r>
  <r>
    <x v="7"/>
    <x v="10"/>
    <x v="183"/>
    <x v="18"/>
    <n v="20989"/>
  </r>
  <r>
    <x v="7"/>
    <x v="10"/>
    <x v="184"/>
    <x v="18"/>
    <n v="7996"/>
  </r>
  <r>
    <x v="7"/>
    <x v="10"/>
    <x v="185"/>
    <x v="18"/>
    <n v="751"/>
  </r>
  <r>
    <x v="7"/>
    <x v="10"/>
    <x v="186"/>
    <x v="18"/>
    <n v="2468"/>
  </r>
  <r>
    <x v="7"/>
    <x v="10"/>
    <x v="187"/>
    <x v="18"/>
    <n v="16329"/>
  </r>
  <r>
    <x v="7"/>
    <x v="10"/>
    <x v="188"/>
    <x v="18"/>
    <n v="3971"/>
  </r>
  <r>
    <x v="7"/>
    <x v="10"/>
    <x v="189"/>
    <x v="18"/>
    <n v="1917"/>
  </r>
  <r>
    <x v="7"/>
    <x v="10"/>
    <x v="190"/>
    <x v="18"/>
    <n v="4232"/>
  </r>
  <r>
    <x v="7"/>
    <x v="10"/>
    <x v="191"/>
    <x v="18"/>
    <n v="15115"/>
  </r>
  <r>
    <x v="7"/>
    <x v="10"/>
    <x v="197"/>
    <x v="18"/>
    <n v="108"/>
  </r>
  <r>
    <x v="7"/>
    <x v="10"/>
    <x v="192"/>
    <x v="18"/>
    <n v="2766"/>
  </r>
  <r>
    <x v="7"/>
    <x v="10"/>
    <x v="193"/>
    <x v="18"/>
    <n v="6949"/>
  </r>
  <r>
    <x v="7"/>
    <x v="10"/>
    <x v="194"/>
    <x v="18"/>
    <n v="3481"/>
  </r>
  <r>
    <x v="7"/>
    <x v="10"/>
    <x v="196"/>
    <x v="18"/>
    <n v="38533"/>
  </r>
  <r>
    <x v="7"/>
    <x v="10"/>
    <x v="172"/>
    <x v="19"/>
    <n v="80862"/>
  </r>
  <r>
    <x v="7"/>
    <x v="10"/>
    <x v="173"/>
    <x v="19"/>
    <n v="1004163"/>
  </r>
  <r>
    <x v="7"/>
    <x v="10"/>
    <x v="174"/>
    <x v="19"/>
    <n v="192972"/>
  </r>
  <r>
    <x v="7"/>
    <x v="10"/>
    <x v="176"/>
    <x v="19"/>
    <n v="20"/>
  </r>
  <r>
    <x v="7"/>
    <x v="10"/>
    <x v="178"/>
    <x v="19"/>
    <n v="110074"/>
  </r>
  <r>
    <x v="7"/>
    <x v="10"/>
    <x v="179"/>
    <x v="19"/>
    <n v="2329536"/>
  </r>
  <r>
    <x v="7"/>
    <x v="10"/>
    <x v="180"/>
    <x v="19"/>
    <n v="2177494"/>
  </r>
  <r>
    <x v="7"/>
    <x v="10"/>
    <x v="181"/>
    <x v="19"/>
    <n v="273892"/>
  </r>
  <r>
    <x v="7"/>
    <x v="10"/>
    <x v="182"/>
    <x v="19"/>
    <n v="855900"/>
  </r>
  <r>
    <x v="7"/>
    <x v="10"/>
    <x v="183"/>
    <x v="19"/>
    <n v="1091707"/>
  </r>
  <r>
    <x v="7"/>
    <x v="10"/>
    <x v="184"/>
    <x v="19"/>
    <n v="241152"/>
  </r>
  <r>
    <x v="7"/>
    <x v="10"/>
    <x v="186"/>
    <x v="19"/>
    <n v="60665"/>
  </r>
  <r>
    <x v="7"/>
    <x v="10"/>
    <x v="190"/>
    <x v="19"/>
    <n v="828719"/>
  </r>
  <r>
    <x v="7"/>
    <x v="10"/>
    <x v="191"/>
    <x v="19"/>
    <n v="518699"/>
  </r>
  <r>
    <x v="7"/>
    <x v="10"/>
    <x v="196"/>
    <x v="19"/>
    <n v="60582"/>
  </r>
  <r>
    <x v="7"/>
    <x v="10"/>
    <x v="172"/>
    <x v="20"/>
    <n v="13"/>
  </r>
  <r>
    <x v="7"/>
    <x v="10"/>
    <x v="176"/>
    <x v="20"/>
    <n v="7"/>
  </r>
  <r>
    <x v="7"/>
    <x v="10"/>
    <x v="185"/>
    <x v="20"/>
    <n v="73"/>
  </r>
  <r>
    <x v="7"/>
    <x v="10"/>
    <x v="191"/>
    <x v="20"/>
    <n v="15"/>
  </r>
  <r>
    <x v="7"/>
    <x v="10"/>
    <x v="172"/>
    <x v="42"/>
    <n v="16324"/>
  </r>
  <r>
    <x v="7"/>
    <x v="10"/>
    <x v="173"/>
    <x v="42"/>
    <n v="12436"/>
  </r>
  <r>
    <x v="7"/>
    <x v="10"/>
    <x v="174"/>
    <x v="42"/>
    <n v="1088"/>
  </r>
  <r>
    <x v="7"/>
    <x v="10"/>
    <x v="175"/>
    <x v="42"/>
    <n v="1126"/>
  </r>
  <r>
    <x v="7"/>
    <x v="10"/>
    <x v="176"/>
    <x v="42"/>
    <n v="3559"/>
  </r>
  <r>
    <x v="7"/>
    <x v="10"/>
    <x v="177"/>
    <x v="42"/>
    <n v="3404"/>
  </r>
  <r>
    <x v="7"/>
    <x v="10"/>
    <x v="178"/>
    <x v="42"/>
    <n v="21607"/>
  </r>
  <r>
    <x v="7"/>
    <x v="10"/>
    <x v="179"/>
    <x v="42"/>
    <n v="12592"/>
  </r>
  <r>
    <x v="7"/>
    <x v="10"/>
    <x v="180"/>
    <x v="42"/>
    <n v="1427"/>
  </r>
  <r>
    <x v="7"/>
    <x v="10"/>
    <x v="181"/>
    <x v="42"/>
    <n v="13708"/>
  </r>
  <r>
    <x v="7"/>
    <x v="10"/>
    <x v="182"/>
    <x v="42"/>
    <n v="14127"/>
  </r>
  <r>
    <x v="7"/>
    <x v="10"/>
    <x v="183"/>
    <x v="42"/>
    <n v="2137"/>
  </r>
  <r>
    <x v="7"/>
    <x v="10"/>
    <x v="184"/>
    <x v="42"/>
    <n v="917"/>
  </r>
  <r>
    <x v="7"/>
    <x v="10"/>
    <x v="185"/>
    <x v="42"/>
    <n v="4829"/>
  </r>
  <r>
    <x v="7"/>
    <x v="10"/>
    <x v="186"/>
    <x v="42"/>
    <n v="5473"/>
  </r>
  <r>
    <x v="7"/>
    <x v="10"/>
    <x v="187"/>
    <x v="42"/>
    <n v="10353"/>
  </r>
  <r>
    <x v="7"/>
    <x v="10"/>
    <x v="188"/>
    <x v="42"/>
    <n v="10714"/>
  </r>
  <r>
    <x v="7"/>
    <x v="10"/>
    <x v="189"/>
    <x v="42"/>
    <n v="2577"/>
  </r>
  <r>
    <x v="7"/>
    <x v="10"/>
    <x v="190"/>
    <x v="42"/>
    <n v="7619"/>
  </r>
  <r>
    <x v="7"/>
    <x v="10"/>
    <x v="191"/>
    <x v="42"/>
    <n v="13280"/>
  </r>
  <r>
    <x v="7"/>
    <x v="10"/>
    <x v="197"/>
    <x v="42"/>
    <n v="1259"/>
  </r>
  <r>
    <x v="7"/>
    <x v="10"/>
    <x v="192"/>
    <x v="42"/>
    <n v="2467"/>
  </r>
  <r>
    <x v="7"/>
    <x v="10"/>
    <x v="193"/>
    <x v="42"/>
    <n v="11619"/>
  </r>
  <r>
    <x v="7"/>
    <x v="10"/>
    <x v="194"/>
    <x v="42"/>
    <n v="11521"/>
  </r>
  <r>
    <x v="7"/>
    <x v="10"/>
    <x v="195"/>
    <x v="42"/>
    <n v="210"/>
  </r>
  <r>
    <x v="7"/>
    <x v="10"/>
    <x v="196"/>
    <x v="42"/>
    <n v="12733"/>
  </r>
  <r>
    <x v="7"/>
    <x v="10"/>
    <x v="172"/>
    <x v="21"/>
    <n v="13173"/>
  </r>
  <r>
    <x v="7"/>
    <x v="10"/>
    <x v="173"/>
    <x v="21"/>
    <n v="10346"/>
  </r>
  <r>
    <x v="7"/>
    <x v="10"/>
    <x v="174"/>
    <x v="21"/>
    <n v="910"/>
  </r>
  <r>
    <x v="7"/>
    <x v="10"/>
    <x v="175"/>
    <x v="21"/>
    <n v="822"/>
  </r>
  <r>
    <x v="7"/>
    <x v="10"/>
    <x v="176"/>
    <x v="21"/>
    <n v="3374"/>
  </r>
  <r>
    <x v="7"/>
    <x v="10"/>
    <x v="177"/>
    <x v="21"/>
    <n v="3129"/>
  </r>
  <r>
    <x v="7"/>
    <x v="10"/>
    <x v="178"/>
    <x v="21"/>
    <n v="16209"/>
  </r>
  <r>
    <x v="7"/>
    <x v="10"/>
    <x v="179"/>
    <x v="21"/>
    <n v="10121"/>
  </r>
  <r>
    <x v="7"/>
    <x v="10"/>
    <x v="180"/>
    <x v="21"/>
    <n v="1248"/>
  </r>
  <r>
    <x v="7"/>
    <x v="10"/>
    <x v="181"/>
    <x v="21"/>
    <n v="11536"/>
  </r>
  <r>
    <x v="7"/>
    <x v="10"/>
    <x v="182"/>
    <x v="21"/>
    <n v="10656"/>
  </r>
  <r>
    <x v="7"/>
    <x v="10"/>
    <x v="183"/>
    <x v="21"/>
    <n v="1961"/>
  </r>
  <r>
    <x v="7"/>
    <x v="10"/>
    <x v="184"/>
    <x v="21"/>
    <n v="835"/>
  </r>
  <r>
    <x v="7"/>
    <x v="10"/>
    <x v="185"/>
    <x v="21"/>
    <n v="3597"/>
  </r>
  <r>
    <x v="7"/>
    <x v="10"/>
    <x v="186"/>
    <x v="21"/>
    <n v="5051"/>
  </r>
  <r>
    <x v="7"/>
    <x v="10"/>
    <x v="187"/>
    <x v="21"/>
    <n v="9250"/>
  </r>
  <r>
    <x v="7"/>
    <x v="10"/>
    <x v="188"/>
    <x v="21"/>
    <n v="9409"/>
  </r>
  <r>
    <x v="7"/>
    <x v="10"/>
    <x v="189"/>
    <x v="21"/>
    <n v="2116"/>
  </r>
  <r>
    <x v="7"/>
    <x v="10"/>
    <x v="190"/>
    <x v="21"/>
    <n v="6749"/>
  </r>
  <r>
    <x v="7"/>
    <x v="10"/>
    <x v="191"/>
    <x v="21"/>
    <n v="10085"/>
  </r>
  <r>
    <x v="7"/>
    <x v="10"/>
    <x v="197"/>
    <x v="21"/>
    <n v="1020"/>
  </r>
  <r>
    <x v="7"/>
    <x v="10"/>
    <x v="192"/>
    <x v="21"/>
    <n v="2262"/>
  </r>
  <r>
    <x v="7"/>
    <x v="10"/>
    <x v="193"/>
    <x v="21"/>
    <n v="9667"/>
  </r>
  <r>
    <x v="7"/>
    <x v="10"/>
    <x v="194"/>
    <x v="21"/>
    <n v="10319"/>
  </r>
  <r>
    <x v="7"/>
    <x v="10"/>
    <x v="195"/>
    <x v="21"/>
    <n v="156"/>
  </r>
  <r>
    <x v="7"/>
    <x v="10"/>
    <x v="196"/>
    <x v="21"/>
    <n v="11334"/>
  </r>
  <r>
    <x v="7"/>
    <x v="10"/>
    <x v="172"/>
    <x v="22"/>
    <n v="9654"/>
  </r>
  <r>
    <x v="7"/>
    <x v="10"/>
    <x v="173"/>
    <x v="22"/>
    <n v="49083"/>
  </r>
  <r>
    <x v="7"/>
    <x v="10"/>
    <x v="174"/>
    <x v="22"/>
    <n v="27366"/>
  </r>
  <r>
    <x v="7"/>
    <x v="10"/>
    <x v="175"/>
    <x v="22"/>
    <n v="33"/>
  </r>
  <r>
    <x v="7"/>
    <x v="10"/>
    <x v="176"/>
    <x v="22"/>
    <n v="123"/>
  </r>
  <r>
    <x v="7"/>
    <x v="10"/>
    <x v="177"/>
    <x v="22"/>
    <n v="35"/>
  </r>
  <r>
    <x v="7"/>
    <x v="10"/>
    <x v="178"/>
    <x v="22"/>
    <n v="16866"/>
  </r>
  <r>
    <x v="7"/>
    <x v="10"/>
    <x v="179"/>
    <x v="22"/>
    <n v="83918"/>
  </r>
  <r>
    <x v="7"/>
    <x v="10"/>
    <x v="180"/>
    <x v="22"/>
    <n v="215242"/>
  </r>
  <r>
    <x v="7"/>
    <x v="10"/>
    <x v="181"/>
    <x v="22"/>
    <n v="119962"/>
  </r>
  <r>
    <x v="7"/>
    <x v="10"/>
    <x v="182"/>
    <x v="22"/>
    <n v="2070"/>
  </r>
  <r>
    <x v="7"/>
    <x v="10"/>
    <x v="183"/>
    <x v="22"/>
    <n v="55705"/>
  </r>
  <r>
    <x v="7"/>
    <x v="10"/>
    <x v="184"/>
    <x v="22"/>
    <n v="27501"/>
  </r>
  <r>
    <x v="7"/>
    <x v="10"/>
    <x v="185"/>
    <x v="22"/>
    <n v="7041"/>
  </r>
  <r>
    <x v="7"/>
    <x v="10"/>
    <x v="186"/>
    <x v="22"/>
    <n v="41336"/>
  </r>
  <r>
    <x v="7"/>
    <x v="10"/>
    <x v="187"/>
    <x v="22"/>
    <n v="45795"/>
  </r>
  <r>
    <x v="7"/>
    <x v="10"/>
    <x v="188"/>
    <x v="22"/>
    <n v="36533"/>
  </r>
  <r>
    <x v="7"/>
    <x v="10"/>
    <x v="189"/>
    <x v="22"/>
    <n v="7505"/>
  </r>
  <r>
    <x v="7"/>
    <x v="10"/>
    <x v="190"/>
    <x v="22"/>
    <n v="183001"/>
  </r>
  <r>
    <x v="7"/>
    <x v="10"/>
    <x v="191"/>
    <x v="22"/>
    <n v="17276"/>
  </r>
  <r>
    <x v="7"/>
    <x v="10"/>
    <x v="192"/>
    <x v="22"/>
    <n v="1083"/>
  </r>
  <r>
    <x v="7"/>
    <x v="10"/>
    <x v="193"/>
    <x v="22"/>
    <n v="16949"/>
  </r>
  <r>
    <x v="7"/>
    <x v="10"/>
    <x v="194"/>
    <x v="22"/>
    <n v="52674"/>
  </r>
  <r>
    <x v="7"/>
    <x v="10"/>
    <x v="196"/>
    <x v="22"/>
    <n v="9399"/>
  </r>
  <r>
    <x v="7"/>
    <x v="10"/>
    <x v="172"/>
    <x v="23"/>
    <n v="10"/>
  </r>
  <r>
    <x v="7"/>
    <x v="10"/>
    <x v="173"/>
    <x v="23"/>
    <n v="129"/>
  </r>
  <r>
    <x v="7"/>
    <x v="10"/>
    <x v="174"/>
    <x v="23"/>
    <n v="14"/>
  </r>
  <r>
    <x v="7"/>
    <x v="10"/>
    <x v="179"/>
    <x v="23"/>
    <n v="3"/>
  </r>
  <r>
    <x v="7"/>
    <x v="10"/>
    <x v="180"/>
    <x v="23"/>
    <n v="26"/>
  </r>
  <r>
    <x v="7"/>
    <x v="10"/>
    <x v="181"/>
    <x v="23"/>
    <n v="5"/>
  </r>
  <r>
    <x v="7"/>
    <x v="10"/>
    <x v="182"/>
    <x v="23"/>
    <n v="11"/>
  </r>
  <r>
    <x v="7"/>
    <x v="10"/>
    <x v="183"/>
    <x v="23"/>
    <n v="249"/>
  </r>
  <r>
    <x v="7"/>
    <x v="10"/>
    <x v="184"/>
    <x v="23"/>
    <n v="10"/>
  </r>
  <r>
    <x v="7"/>
    <x v="10"/>
    <x v="185"/>
    <x v="23"/>
    <n v="2"/>
  </r>
  <r>
    <x v="7"/>
    <x v="10"/>
    <x v="186"/>
    <x v="23"/>
    <n v="30"/>
  </r>
  <r>
    <x v="7"/>
    <x v="10"/>
    <x v="187"/>
    <x v="23"/>
    <n v="125"/>
  </r>
  <r>
    <x v="7"/>
    <x v="10"/>
    <x v="188"/>
    <x v="23"/>
    <n v="35"/>
  </r>
  <r>
    <x v="7"/>
    <x v="10"/>
    <x v="190"/>
    <x v="23"/>
    <n v="8"/>
  </r>
  <r>
    <x v="7"/>
    <x v="10"/>
    <x v="191"/>
    <x v="23"/>
    <n v="6"/>
  </r>
  <r>
    <x v="7"/>
    <x v="10"/>
    <x v="193"/>
    <x v="23"/>
    <n v="29"/>
  </r>
  <r>
    <x v="7"/>
    <x v="10"/>
    <x v="194"/>
    <x v="23"/>
    <n v="12"/>
  </r>
  <r>
    <x v="7"/>
    <x v="10"/>
    <x v="196"/>
    <x v="23"/>
    <n v="64"/>
  </r>
  <r>
    <x v="7"/>
    <x v="10"/>
    <x v="172"/>
    <x v="24"/>
    <n v="3"/>
  </r>
  <r>
    <x v="7"/>
    <x v="10"/>
    <x v="173"/>
    <x v="24"/>
    <n v="8"/>
  </r>
  <r>
    <x v="7"/>
    <x v="10"/>
    <x v="174"/>
    <x v="24"/>
    <n v="1"/>
  </r>
  <r>
    <x v="7"/>
    <x v="10"/>
    <x v="177"/>
    <x v="24"/>
    <n v="1"/>
  </r>
  <r>
    <x v="7"/>
    <x v="10"/>
    <x v="178"/>
    <x v="24"/>
    <n v="6"/>
  </r>
  <r>
    <x v="7"/>
    <x v="10"/>
    <x v="180"/>
    <x v="24"/>
    <n v="2"/>
  </r>
  <r>
    <x v="7"/>
    <x v="10"/>
    <x v="182"/>
    <x v="24"/>
    <n v="11"/>
  </r>
  <r>
    <x v="7"/>
    <x v="10"/>
    <x v="183"/>
    <x v="24"/>
    <n v="6"/>
  </r>
  <r>
    <x v="7"/>
    <x v="10"/>
    <x v="185"/>
    <x v="24"/>
    <n v="5"/>
  </r>
  <r>
    <x v="7"/>
    <x v="10"/>
    <x v="186"/>
    <x v="24"/>
    <n v="38"/>
  </r>
  <r>
    <x v="7"/>
    <x v="10"/>
    <x v="187"/>
    <x v="24"/>
    <n v="494"/>
  </r>
  <r>
    <x v="7"/>
    <x v="10"/>
    <x v="188"/>
    <x v="24"/>
    <n v="52"/>
  </r>
  <r>
    <x v="7"/>
    <x v="10"/>
    <x v="190"/>
    <x v="24"/>
    <n v="122"/>
  </r>
  <r>
    <x v="7"/>
    <x v="10"/>
    <x v="191"/>
    <x v="24"/>
    <n v="2"/>
  </r>
  <r>
    <x v="7"/>
    <x v="10"/>
    <x v="193"/>
    <x v="24"/>
    <n v="30"/>
  </r>
  <r>
    <x v="7"/>
    <x v="10"/>
    <x v="196"/>
    <x v="24"/>
    <n v="2"/>
  </r>
  <r>
    <x v="7"/>
    <x v="10"/>
    <x v="172"/>
    <x v="25"/>
    <n v="49569"/>
  </r>
  <r>
    <x v="7"/>
    <x v="10"/>
    <x v="173"/>
    <x v="25"/>
    <n v="71729"/>
  </r>
  <r>
    <x v="7"/>
    <x v="10"/>
    <x v="174"/>
    <x v="25"/>
    <n v="9295"/>
  </r>
  <r>
    <x v="7"/>
    <x v="10"/>
    <x v="175"/>
    <x v="25"/>
    <n v="6448"/>
  </r>
  <r>
    <x v="7"/>
    <x v="10"/>
    <x v="176"/>
    <x v="25"/>
    <n v="12181"/>
  </r>
  <r>
    <x v="7"/>
    <x v="10"/>
    <x v="177"/>
    <x v="25"/>
    <n v="21402"/>
  </r>
  <r>
    <x v="7"/>
    <x v="10"/>
    <x v="178"/>
    <x v="25"/>
    <n v="53241"/>
  </r>
  <r>
    <x v="7"/>
    <x v="10"/>
    <x v="179"/>
    <x v="25"/>
    <n v="113484"/>
  </r>
  <r>
    <x v="7"/>
    <x v="10"/>
    <x v="180"/>
    <x v="25"/>
    <n v="58669"/>
  </r>
  <r>
    <x v="7"/>
    <x v="10"/>
    <x v="181"/>
    <x v="25"/>
    <n v="76286"/>
  </r>
  <r>
    <x v="7"/>
    <x v="10"/>
    <x v="182"/>
    <x v="25"/>
    <n v="53356"/>
  </r>
  <r>
    <x v="7"/>
    <x v="10"/>
    <x v="183"/>
    <x v="25"/>
    <n v="24520"/>
  </r>
  <r>
    <x v="7"/>
    <x v="10"/>
    <x v="184"/>
    <x v="25"/>
    <n v="9783"/>
  </r>
  <r>
    <x v="7"/>
    <x v="10"/>
    <x v="185"/>
    <x v="25"/>
    <n v="14209"/>
  </r>
  <r>
    <x v="7"/>
    <x v="10"/>
    <x v="186"/>
    <x v="25"/>
    <n v="23625"/>
  </r>
  <r>
    <x v="7"/>
    <x v="10"/>
    <x v="187"/>
    <x v="25"/>
    <n v="35770"/>
  </r>
  <r>
    <x v="7"/>
    <x v="10"/>
    <x v="188"/>
    <x v="25"/>
    <n v="33166"/>
  </r>
  <r>
    <x v="7"/>
    <x v="10"/>
    <x v="189"/>
    <x v="25"/>
    <n v="7668"/>
  </r>
  <r>
    <x v="7"/>
    <x v="10"/>
    <x v="190"/>
    <x v="25"/>
    <n v="40099"/>
  </r>
  <r>
    <x v="7"/>
    <x v="10"/>
    <x v="191"/>
    <x v="25"/>
    <n v="39641"/>
  </r>
  <r>
    <x v="7"/>
    <x v="10"/>
    <x v="197"/>
    <x v="25"/>
    <n v="2621"/>
  </r>
  <r>
    <x v="7"/>
    <x v="10"/>
    <x v="192"/>
    <x v="25"/>
    <n v="8971"/>
  </r>
  <r>
    <x v="7"/>
    <x v="10"/>
    <x v="193"/>
    <x v="25"/>
    <n v="54469"/>
  </r>
  <r>
    <x v="7"/>
    <x v="10"/>
    <x v="194"/>
    <x v="25"/>
    <n v="51448"/>
  </r>
  <r>
    <x v="7"/>
    <x v="10"/>
    <x v="195"/>
    <x v="25"/>
    <n v="1042"/>
  </r>
  <r>
    <x v="7"/>
    <x v="10"/>
    <x v="196"/>
    <x v="25"/>
    <n v="78564"/>
  </r>
  <r>
    <x v="7"/>
    <x v="10"/>
    <x v="173"/>
    <x v="26"/>
    <n v="196"/>
  </r>
  <r>
    <x v="7"/>
    <x v="10"/>
    <x v="174"/>
    <x v="26"/>
    <n v="72"/>
  </r>
  <r>
    <x v="7"/>
    <x v="10"/>
    <x v="178"/>
    <x v="26"/>
    <n v="4"/>
  </r>
  <r>
    <x v="7"/>
    <x v="10"/>
    <x v="179"/>
    <x v="26"/>
    <n v="1531"/>
  </r>
  <r>
    <x v="7"/>
    <x v="10"/>
    <x v="180"/>
    <x v="26"/>
    <n v="2810"/>
  </r>
  <r>
    <x v="7"/>
    <x v="10"/>
    <x v="181"/>
    <x v="26"/>
    <n v="110"/>
  </r>
  <r>
    <x v="7"/>
    <x v="10"/>
    <x v="183"/>
    <x v="26"/>
    <n v="375"/>
  </r>
  <r>
    <x v="7"/>
    <x v="10"/>
    <x v="184"/>
    <x v="26"/>
    <n v="1887"/>
  </r>
  <r>
    <x v="7"/>
    <x v="10"/>
    <x v="186"/>
    <x v="26"/>
    <n v="1"/>
  </r>
  <r>
    <x v="7"/>
    <x v="10"/>
    <x v="187"/>
    <x v="26"/>
    <n v="1"/>
  </r>
  <r>
    <x v="7"/>
    <x v="10"/>
    <x v="189"/>
    <x v="26"/>
    <n v="1"/>
  </r>
  <r>
    <x v="7"/>
    <x v="10"/>
    <x v="190"/>
    <x v="26"/>
    <n v="15"/>
  </r>
  <r>
    <x v="7"/>
    <x v="10"/>
    <x v="191"/>
    <x v="26"/>
    <n v="69"/>
  </r>
  <r>
    <x v="7"/>
    <x v="10"/>
    <x v="193"/>
    <x v="26"/>
    <n v="1"/>
  </r>
  <r>
    <x v="7"/>
    <x v="10"/>
    <x v="194"/>
    <x v="26"/>
    <n v="86"/>
  </r>
  <r>
    <x v="7"/>
    <x v="10"/>
    <x v="196"/>
    <x v="26"/>
    <n v="3"/>
  </r>
  <r>
    <x v="7"/>
    <x v="10"/>
    <x v="172"/>
    <x v="27"/>
    <n v="75"/>
  </r>
  <r>
    <x v="7"/>
    <x v="10"/>
    <x v="173"/>
    <x v="27"/>
    <n v="3414"/>
  </r>
  <r>
    <x v="7"/>
    <x v="10"/>
    <x v="174"/>
    <x v="27"/>
    <n v="2087"/>
  </r>
  <r>
    <x v="7"/>
    <x v="10"/>
    <x v="178"/>
    <x v="27"/>
    <n v="234"/>
  </r>
  <r>
    <x v="7"/>
    <x v="10"/>
    <x v="179"/>
    <x v="27"/>
    <n v="3855"/>
  </r>
  <r>
    <x v="7"/>
    <x v="10"/>
    <x v="180"/>
    <x v="27"/>
    <n v="10830"/>
  </r>
  <r>
    <x v="7"/>
    <x v="10"/>
    <x v="181"/>
    <x v="27"/>
    <n v="3036"/>
  </r>
  <r>
    <x v="7"/>
    <x v="10"/>
    <x v="182"/>
    <x v="27"/>
    <n v="40"/>
  </r>
  <r>
    <x v="7"/>
    <x v="10"/>
    <x v="183"/>
    <x v="27"/>
    <n v="7632"/>
  </r>
  <r>
    <x v="7"/>
    <x v="10"/>
    <x v="184"/>
    <x v="27"/>
    <n v="1547"/>
  </r>
  <r>
    <x v="7"/>
    <x v="10"/>
    <x v="187"/>
    <x v="27"/>
    <n v="615"/>
  </r>
  <r>
    <x v="7"/>
    <x v="10"/>
    <x v="191"/>
    <x v="27"/>
    <n v="344"/>
  </r>
  <r>
    <x v="7"/>
    <x v="10"/>
    <x v="194"/>
    <x v="27"/>
    <n v="8"/>
  </r>
  <r>
    <x v="7"/>
    <x v="10"/>
    <x v="196"/>
    <x v="27"/>
    <n v="62"/>
  </r>
  <r>
    <x v="7"/>
    <x v="10"/>
    <x v="172"/>
    <x v="28"/>
    <n v="27"/>
  </r>
  <r>
    <x v="7"/>
    <x v="10"/>
    <x v="173"/>
    <x v="28"/>
    <n v="583"/>
  </r>
  <r>
    <x v="7"/>
    <x v="10"/>
    <x v="174"/>
    <x v="28"/>
    <n v="909"/>
  </r>
  <r>
    <x v="7"/>
    <x v="10"/>
    <x v="176"/>
    <x v="28"/>
    <n v="1"/>
  </r>
  <r>
    <x v="7"/>
    <x v="10"/>
    <x v="177"/>
    <x v="28"/>
    <n v="2"/>
  </r>
  <r>
    <x v="7"/>
    <x v="10"/>
    <x v="178"/>
    <x v="28"/>
    <n v="4"/>
  </r>
  <r>
    <x v="7"/>
    <x v="10"/>
    <x v="179"/>
    <x v="28"/>
    <n v="2774"/>
  </r>
  <r>
    <x v="7"/>
    <x v="10"/>
    <x v="180"/>
    <x v="28"/>
    <n v="3044"/>
  </r>
  <r>
    <x v="7"/>
    <x v="10"/>
    <x v="181"/>
    <x v="28"/>
    <n v="195"/>
  </r>
  <r>
    <x v="7"/>
    <x v="10"/>
    <x v="182"/>
    <x v="28"/>
    <n v="4"/>
  </r>
  <r>
    <x v="7"/>
    <x v="10"/>
    <x v="183"/>
    <x v="28"/>
    <n v="1080"/>
  </r>
  <r>
    <x v="7"/>
    <x v="10"/>
    <x v="184"/>
    <x v="28"/>
    <n v="1005"/>
  </r>
  <r>
    <x v="7"/>
    <x v="10"/>
    <x v="185"/>
    <x v="28"/>
    <n v="2"/>
  </r>
  <r>
    <x v="7"/>
    <x v="10"/>
    <x v="186"/>
    <x v="28"/>
    <n v="57"/>
  </r>
  <r>
    <x v="7"/>
    <x v="10"/>
    <x v="187"/>
    <x v="28"/>
    <n v="26"/>
  </r>
  <r>
    <x v="7"/>
    <x v="10"/>
    <x v="188"/>
    <x v="28"/>
    <n v="11"/>
  </r>
  <r>
    <x v="7"/>
    <x v="10"/>
    <x v="189"/>
    <x v="28"/>
    <n v="5"/>
  </r>
  <r>
    <x v="7"/>
    <x v="10"/>
    <x v="190"/>
    <x v="28"/>
    <n v="4"/>
  </r>
  <r>
    <x v="7"/>
    <x v="10"/>
    <x v="191"/>
    <x v="28"/>
    <n v="34"/>
  </r>
  <r>
    <x v="7"/>
    <x v="10"/>
    <x v="192"/>
    <x v="28"/>
    <n v="2"/>
  </r>
  <r>
    <x v="7"/>
    <x v="10"/>
    <x v="193"/>
    <x v="28"/>
    <n v="14"/>
  </r>
  <r>
    <x v="7"/>
    <x v="10"/>
    <x v="194"/>
    <x v="28"/>
    <n v="182"/>
  </r>
  <r>
    <x v="7"/>
    <x v="10"/>
    <x v="196"/>
    <x v="28"/>
    <n v="16"/>
  </r>
  <r>
    <x v="7"/>
    <x v="10"/>
    <x v="172"/>
    <x v="29"/>
    <n v="49684"/>
  </r>
  <r>
    <x v="7"/>
    <x v="10"/>
    <x v="173"/>
    <x v="29"/>
    <n v="76173"/>
  </r>
  <r>
    <x v="7"/>
    <x v="10"/>
    <x v="174"/>
    <x v="29"/>
    <n v="12543"/>
  </r>
  <r>
    <x v="7"/>
    <x v="10"/>
    <x v="175"/>
    <x v="29"/>
    <n v="6448"/>
  </r>
  <r>
    <x v="7"/>
    <x v="10"/>
    <x v="176"/>
    <x v="29"/>
    <n v="12182"/>
  </r>
  <r>
    <x v="7"/>
    <x v="10"/>
    <x v="177"/>
    <x v="29"/>
    <n v="21405"/>
  </r>
  <r>
    <x v="7"/>
    <x v="10"/>
    <x v="178"/>
    <x v="29"/>
    <n v="53489"/>
  </r>
  <r>
    <x v="7"/>
    <x v="10"/>
    <x v="179"/>
    <x v="29"/>
    <n v="121663"/>
  </r>
  <r>
    <x v="7"/>
    <x v="10"/>
    <x v="180"/>
    <x v="29"/>
    <n v="75462"/>
  </r>
  <r>
    <x v="7"/>
    <x v="10"/>
    <x v="181"/>
    <x v="29"/>
    <n v="79637"/>
  </r>
  <r>
    <x v="7"/>
    <x v="10"/>
    <x v="182"/>
    <x v="29"/>
    <n v="53422"/>
  </r>
  <r>
    <x v="7"/>
    <x v="10"/>
    <x v="183"/>
    <x v="29"/>
    <n v="33905"/>
  </r>
  <r>
    <x v="7"/>
    <x v="10"/>
    <x v="184"/>
    <x v="29"/>
    <n v="14247"/>
  </r>
  <r>
    <x v="7"/>
    <x v="10"/>
    <x v="185"/>
    <x v="29"/>
    <n v="14218"/>
  </r>
  <r>
    <x v="7"/>
    <x v="10"/>
    <x v="186"/>
    <x v="29"/>
    <n v="23758"/>
  </r>
  <r>
    <x v="7"/>
    <x v="10"/>
    <x v="187"/>
    <x v="29"/>
    <n v="37037"/>
  </r>
  <r>
    <x v="7"/>
    <x v="10"/>
    <x v="188"/>
    <x v="29"/>
    <n v="33266"/>
  </r>
  <r>
    <x v="7"/>
    <x v="10"/>
    <x v="189"/>
    <x v="29"/>
    <n v="7674"/>
  </r>
  <r>
    <x v="7"/>
    <x v="10"/>
    <x v="190"/>
    <x v="29"/>
    <n v="40256"/>
  </r>
  <r>
    <x v="7"/>
    <x v="10"/>
    <x v="191"/>
    <x v="29"/>
    <n v="40096"/>
  </r>
  <r>
    <x v="7"/>
    <x v="10"/>
    <x v="197"/>
    <x v="29"/>
    <n v="2621"/>
  </r>
  <r>
    <x v="7"/>
    <x v="10"/>
    <x v="192"/>
    <x v="29"/>
    <n v="8973"/>
  </r>
  <r>
    <x v="7"/>
    <x v="10"/>
    <x v="193"/>
    <x v="29"/>
    <n v="54568"/>
  </r>
  <r>
    <x v="7"/>
    <x v="10"/>
    <x v="194"/>
    <x v="29"/>
    <n v="51746"/>
  </r>
  <r>
    <x v="7"/>
    <x v="10"/>
    <x v="195"/>
    <x v="29"/>
    <n v="1042"/>
  </r>
  <r>
    <x v="7"/>
    <x v="10"/>
    <x v="196"/>
    <x v="29"/>
    <n v="78744"/>
  </r>
  <r>
    <x v="7"/>
    <x v="10"/>
    <x v="173"/>
    <x v="37"/>
    <n v="388"/>
  </r>
  <r>
    <x v="7"/>
    <x v="10"/>
    <x v="174"/>
    <x v="37"/>
    <n v="62"/>
  </r>
  <r>
    <x v="7"/>
    <x v="10"/>
    <x v="175"/>
    <x v="37"/>
    <n v="148"/>
  </r>
  <r>
    <x v="7"/>
    <x v="10"/>
    <x v="179"/>
    <x v="37"/>
    <n v="130"/>
  </r>
  <r>
    <x v="7"/>
    <x v="10"/>
    <x v="180"/>
    <x v="37"/>
    <n v="1247"/>
  </r>
  <r>
    <x v="7"/>
    <x v="10"/>
    <x v="184"/>
    <x v="37"/>
    <n v="373"/>
  </r>
  <r>
    <x v="7"/>
    <x v="10"/>
    <x v="187"/>
    <x v="37"/>
    <n v="307"/>
  </r>
  <r>
    <x v="7"/>
    <x v="10"/>
    <x v="188"/>
    <x v="37"/>
    <n v="154"/>
  </r>
  <r>
    <x v="7"/>
    <x v="10"/>
    <x v="189"/>
    <x v="37"/>
    <n v="297"/>
  </r>
  <r>
    <x v="7"/>
    <x v="10"/>
    <x v="190"/>
    <x v="37"/>
    <n v="4"/>
  </r>
  <r>
    <x v="7"/>
    <x v="10"/>
    <x v="191"/>
    <x v="37"/>
    <n v="270"/>
  </r>
  <r>
    <x v="7"/>
    <x v="10"/>
    <x v="193"/>
    <x v="37"/>
    <n v="871"/>
  </r>
  <r>
    <x v="7"/>
    <x v="10"/>
    <x v="194"/>
    <x v="37"/>
    <n v="1260"/>
  </r>
  <r>
    <x v="7"/>
    <x v="10"/>
    <x v="196"/>
    <x v="37"/>
    <n v="941"/>
  </r>
  <r>
    <x v="7"/>
    <x v="10"/>
    <x v="173"/>
    <x v="38"/>
    <n v="415"/>
  </r>
  <r>
    <x v="7"/>
    <x v="10"/>
    <x v="179"/>
    <x v="38"/>
    <n v="18"/>
  </r>
  <r>
    <x v="7"/>
    <x v="10"/>
    <x v="181"/>
    <x v="38"/>
    <n v="43"/>
  </r>
  <r>
    <x v="7"/>
    <x v="10"/>
    <x v="184"/>
    <x v="38"/>
    <n v="19"/>
  </r>
  <r>
    <x v="7"/>
    <x v="10"/>
    <x v="187"/>
    <x v="38"/>
    <n v="121"/>
  </r>
  <r>
    <x v="7"/>
    <x v="10"/>
    <x v="189"/>
    <x v="38"/>
    <n v="3"/>
  </r>
  <r>
    <x v="7"/>
    <x v="10"/>
    <x v="191"/>
    <x v="38"/>
    <n v="10"/>
  </r>
  <r>
    <x v="7"/>
    <x v="10"/>
    <x v="194"/>
    <x v="38"/>
    <n v="13"/>
  </r>
  <r>
    <x v="7"/>
    <x v="10"/>
    <x v="196"/>
    <x v="38"/>
    <n v="66"/>
  </r>
  <r>
    <x v="7"/>
    <x v="10"/>
    <x v="180"/>
    <x v="39"/>
    <n v="22"/>
  </r>
  <r>
    <x v="7"/>
    <x v="10"/>
    <x v="189"/>
    <x v="39"/>
    <n v="6"/>
  </r>
  <r>
    <x v="7"/>
    <x v="10"/>
    <x v="173"/>
    <x v="40"/>
    <n v="22"/>
  </r>
  <r>
    <x v="7"/>
    <x v="10"/>
    <x v="179"/>
    <x v="40"/>
    <n v="8"/>
  </r>
  <r>
    <x v="7"/>
    <x v="10"/>
    <x v="180"/>
    <x v="40"/>
    <n v="72"/>
  </r>
  <r>
    <x v="7"/>
    <x v="10"/>
    <x v="184"/>
    <x v="40"/>
    <n v="26"/>
  </r>
  <r>
    <x v="7"/>
    <x v="10"/>
    <x v="187"/>
    <x v="40"/>
    <n v="11"/>
  </r>
  <r>
    <x v="7"/>
    <x v="10"/>
    <x v="191"/>
    <x v="40"/>
    <n v="22"/>
  </r>
  <r>
    <x v="7"/>
    <x v="10"/>
    <x v="193"/>
    <x v="40"/>
    <n v="28"/>
  </r>
  <r>
    <x v="7"/>
    <x v="10"/>
    <x v="194"/>
    <x v="40"/>
    <n v="19"/>
  </r>
  <r>
    <x v="7"/>
    <x v="10"/>
    <x v="196"/>
    <x v="40"/>
    <n v="16"/>
  </r>
  <r>
    <x v="7"/>
    <x v="10"/>
    <x v="172"/>
    <x v="30"/>
    <n v="87"/>
  </r>
  <r>
    <x v="7"/>
    <x v="10"/>
    <x v="173"/>
    <x v="30"/>
    <n v="995"/>
  </r>
  <r>
    <x v="7"/>
    <x v="10"/>
    <x v="174"/>
    <x v="30"/>
    <n v="185"/>
  </r>
  <r>
    <x v="7"/>
    <x v="10"/>
    <x v="175"/>
    <x v="30"/>
    <n v="2"/>
  </r>
  <r>
    <x v="7"/>
    <x v="10"/>
    <x v="176"/>
    <x v="30"/>
    <n v="5"/>
  </r>
  <r>
    <x v="7"/>
    <x v="10"/>
    <x v="177"/>
    <x v="30"/>
    <n v="172"/>
  </r>
  <r>
    <x v="7"/>
    <x v="10"/>
    <x v="178"/>
    <x v="30"/>
    <n v="442"/>
  </r>
  <r>
    <x v="7"/>
    <x v="10"/>
    <x v="179"/>
    <x v="30"/>
    <n v="7140"/>
  </r>
  <r>
    <x v="7"/>
    <x v="10"/>
    <x v="180"/>
    <x v="30"/>
    <n v="4500"/>
  </r>
  <r>
    <x v="7"/>
    <x v="10"/>
    <x v="181"/>
    <x v="30"/>
    <n v="2899"/>
  </r>
  <r>
    <x v="7"/>
    <x v="10"/>
    <x v="182"/>
    <x v="30"/>
    <n v="439"/>
  </r>
  <r>
    <x v="7"/>
    <x v="10"/>
    <x v="183"/>
    <x v="30"/>
    <n v="1466"/>
  </r>
  <r>
    <x v="7"/>
    <x v="10"/>
    <x v="184"/>
    <x v="30"/>
    <n v="335"/>
  </r>
  <r>
    <x v="7"/>
    <x v="10"/>
    <x v="186"/>
    <x v="30"/>
    <n v="389"/>
  </r>
  <r>
    <x v="7"/>
    <x v="10"/>
    <x v="187"/>
    <x v="30"/>
    <n v="1092"/>
  </r>
  <r>
    <x v="7"/>
    <x v="10"/>
    <x v="188"/>
    <x v="30"/>
    <n v="321"/>
  </r>
  <r>
    <x v="7"/>
    <x v="10"/>
    <x v="189"/>
    <x v="30"/>
    <n v="281"/>
  </r>
  <r>
    <x v="7"/>
    <x v="10"/>
    <x v="190"/>
    <x v="30"/>
    <n v="655"/>
  </r>
  <r>
    <x v="7"/>
    <x v="10"/>
    <x v="191"/>
    <x v="30"/>
    <n v="541"/>
  </r>
  <r>
    <x v="7"/>
    <x v="10"/>
    <x v="197"/>
    <x v="30"/>
    <n v="43"/>
  </r>
  <r>
    <x v="7"/>
    <x v="10"/>
    <x v="192"/>
    <x v="30"/>
    <n v="136"/>
  </r>
  <r>
    <x v="7"/>
    <x v="10"/>
    <x v="193"/>
    <x v="30"/>
    <n v="788"/>
  </r>
  <r>
    <x v="7"/>
    <x v="10"/>
    <x v="194"/>
    <x v="30"/>
    <n v="899"/>
  </r>
  <r>
    <x v="7"/>
    <x v="10"/>
    <x v="196"/>
    <x v="30"/>
    <n v="1401"/>
  </r>
  <r>
    <x v="7"/>
    <x v="11"/>
    <x v="200"/>
    <x v="0"/>
    <n v="116"/>
  </r>
  <r>
    <x v="7"/>
    <x v="11"/>
    <x v="201"/>
    <x v="0"/>
    <n v="288"/>
  </r>
  <r>
    <x v="7"/>
    <x v="11"/>
    <x v="202"/>
    <x v="0"/>
    <n v="189"/>
  </r>
  <r>
    <x v="7"/>
    <x v="11"/>
    <x v="203"/>
    <x v="0"/>
    <n v="45"/>
  </r>
  <r>
    <x v="7"/>
    <x v="11"/>
    <x v="204"/>
    <x v="0"/>
    <n v="118"/>
  </r>
  <r>
    <x v="7"/>
    <x v="11"/>
    <x v="205"/>
    <x v="0"/>
    <n v="85"/>
  </r>
  <r>
    <x v="7"/>
    <x v="11"/>
    <x v="206"/>
    <x v="0"/>
    <n v="69"/>
  </r>
  <r>
    <x v="7"/>
    <x v="11"/>
    <x v="207"/>
    <x v="0"/>
    <n v="304"/>
  </r>
  <r>
    <x v="7"/>
    <x v="11"/>
    <x v="208"/>
    <x v="0"/>
    <n v="4"/>
  </r>
  <r>
    <x v="7"/>
    <x v="11"/>
    <x v="209"/>
    <x v="0"/>
    <n v="4"/>
  </r>
  <r>
    <x v="7"/>
    <x v="11"/>
    <x v="210"/>
    <x v="0"/>
    <n v="30"/>
  </r>
  <r>
    <x v="7"/>
    <x v="11"/>
    <x v="212"/>
    <x v="0"/>
    <n v="4"/>
  </r>
  <r>
    <x v="7"/>
    <x v="11"/>
    <x v="213"/>
    <x v="0"/>
    <n v="2"/>
  </r>
  <r>
    <x v="7"/>
    <x v="11"/>
    <x v="214"/>
    <x v="0"/>
    <n v="227"/>
  </r>
  <r>
    <x v="7"/>
    <x v="11"/>
    <x v="215"/>
    <x v="0"/>
    <n v="62"/>
  </r>
  <r>
    <x v="7"/>
    <x v="11"/>
    <x v="216"/>
    <x v="0"/>
    <n v="110"/>
  </r>
  <r>
    <x v="7"/>
    <x v="11"/>
    <x v="217"/>
    <x v="0"/>
    <n v="9"/>
  </r>
  <r>
    <x v="7"/>
    <x v="11"/>
    <x v="218"/>
    <x v="0"/>
    <n v="43"/>
  </r>
  <r>
    <x v="7"/>
    <x v="11"/>
    <x v="219"/>
    <x v="0"/>
    <n v="3"/>
  </r>
  <r>
    <x v="7"/>
    <x v="11"/>
    <x v="220"/>
    <x v="0"/>
    <n v="14"/>
  </r>
  <r>
    <x v="7"/>
    <x v="11"/>
    <x v="221"/>
    <x v="0"/>
    <n v="15"/>
  </r>
  <r>
    <x v="7"/>
    <x v="11"/>
    <x v="222"/>
    <x v="0"/>
    <n v="63"/>
  </r>
  <r>
    <x v="7"/>
    <x v="11"/>
    <x v="223"/>
    <x v="0"/>
    <n v="4"/>
  </r>
  <r>
    <x v="7"/>
    <x v="11"/>
    <x v="231"/>
    <x v="0"/>
    <n v="2"/>
  </r>
  <r>
    <x v="7"/>
    <x v="11"/>
    <x v="224"/>
    <x v="0"/>
    <n v="131"/>
  </r>
  <r>
    <x v="7"/>
    <x v="11"/>
    <x v="225"/>
    <x v="0"/>
    <n v="31"/>
  </r>
  <r>
    <x v="7"/>
    <x v="11"/>
    <x v="226"/>
    <x v="0"/>
    <n v="8"/>
  </r>
  <r>
    <x v="7"/>
    <x v="11"/>
    <x v="227"/>
    <x v="0"/>
    <n v="172"/>
  </r>
  <r>
    <x v="7"/>
    <x v="11"/>
    <x v="228"/>
    <x v="0"/>
    <n v="270"/>
  </r>
  <r>
    <x v="7"/>
    <x v="11"/>
    <x v="229"/>
    <x v="0"/>
    <n v="55"/>
  </r>
  <r>
    <x v="7"/>
    <x v="11"/>
    <x v="230"/>
    <x v="0"/>
    <n v="17"/>
  </r>
  <r>
    <x v="7"/>
    <x v="11"/>
    <x v="200"/>
    <x v="1"/>
    <n v="18"/>
  </r>
  <r>
    <x v="7"/>
    <x v="11"/>
    <x v="201"/>
    <x v="1"/>
    <n v="36"/>
  </r>
  <r>
    <x v="7"/>
    <x v="11"/>
    <x v="202"/>
    <x v="1"/>
    <n v="25"/>
  </r>
  <r>
    <x v="7"/>
    <x v="11"/>
    <x v="203"/>
    <x v="1"/>
    <n v="8"/>
  </r>
  <r>
    <x v="7"/>
    <x v="11"/>
    <x v="204"/>
    <x v="1"/>
    <n v="19"/>
  </r>
  <r>
    <x v="7"/>
    <x v="11"/>
    <x v="205"/>
    <x v="1"/>
    <n v="10"/>
  </r>
  <r>
    <x v="7"/>
    <x v="11"/>
    <x v="206"/>
    <x v="1"/>
    <n v="16"/>
  </r>
  <r>
    <x v="7"/>
    <x v="11"/>
    <x v="207"/>
    <x v="1"/>
    <n v="51"/>
  </r>
  <r>
    <x v="7"/>
    <x v="11"/>
    <x v="208"/>
    <x v="1"/>
    <n v="1"/>
  </r>
  <r>
    <x v="7"/>
    <x v="11"/>
    <x v="209"/>
    <x v="1"/>
    <n v="2"/>
  </r>
  <r>
    <x v="7"/>
    <x v="11"/>
    <x v="210"/>
    <x v="1"/>
    <n v="6"/>
  </r>
  <r>
    <x v="7"/>
    <x v="11"/>
    <x v="212"/>
    <x v="1"/>
    <n v="2"/>
  </r>
  <r>
    <x v="7"/>
    <x v="11"/>
    <x v="213"/>
    <x v="1"/>
    <n v="1"/>
  </r>
  <r>
    <x v="7"/>
    <x v="11"/>
    <x v="214"/>
    <x v="1"/>
    <n v="36"/>
  </r>
  <r>
    <x v="7"/>
    <x v="11"/>
    <x v="215"/>
    <x v="1"/>
    <n v="10"/>
  </r>
  <r>
    <x v="7"/>
    <x v="11"/>
    <x v="216"/>
    <x v="1"/>
    <n v="15"/>
  </r>
  <r>
    <x v="7"/>
    <x v="11"/>
    <x v="217"/>
    <x v="1"/>
    <n v="2"/>
  </r>
  <r>
    <x v="7"/>
    <x v="11"/>
    <x v="218"/>
    <x v="1"/>
    <n v="6"/>
  </r>
  <r>
    <x v="7"/>
    <x v="11"/>
    <x v="219"/>
    <x v="1"/>
    <n v="1"/>
  </r>
  <r>
    <x v="7"/>
    <x v="11"/>
    <x v="220"/>
    <x v="1"/>
    <n v="2"/>
  </r>
  <r>
    <x v="7"/>
    <x v="11"/>
    <x v="221"/>
    <x v="1"/>
    <n v="4"/>
  </r>
  <r>
    <x v="7"/>
    <x v="11"/>
    <x v="222"/>
    <x v="1"/>
    <n v="4"/>
  </r>
  <r>
    <x v="7"/>
    <x v="11"/>
    <x v="223"/>
    <x v="1"/>
    <n v="3"/>
  </r>
  <r>
    <x v="7"/>
    <x v="11"/>
    <x v="231"/>
    <x v="1"/>
    <n v="1"/>
  </r>
  <r>
    <x v="7"/>
    <x v="11"/>
    <x v="224"/>
    <x v="1"/>
    <n v="19"/>
  </r>
  <r>
    <x v="7"/>
    <x v="11"/>
    <x v="225"/>
    <x v="1"/>
    <n v="7"/>
  </r>
  <r>
    <x v="7"/>
    <x v="11"/>
    <x v="226"/>
    <x v="1"/>
    <n v="2"/>
  </r>
  <r>
    <x v="7"/>
    <x v="11"/>
    <x v="227"/>
    <x v="1"/>
    <n v="26"/>
  </r>
  <r>
    <x v="7"/>
    <x v="11"/>
    <x v="228"/>
    <x v="1"/>
    <n v="46"/>
  </r>
  <r>
    <x v="7"/>
    <x v="11"/>
    <x v="229"/>
    <x v="1"/>
    <n v="8"/>
  </r>
  <r>
    <x v="7"/>
    <x v="11"/>
    <x v="230"/>
    <x v="1"/>
    <n v="4"/>
  </r>
  <r>
    <x v="7"/>
    <x v="11"/>
    <x v="200"/>
    <x v="2"/>
    <n v="131"/>
  </r>
  <r>
    <x v="7"/>
    <x v="11"/>
    <x v="201"/>
    <x v="2"/>
    <n v="180"/>
  </r>
  <r>
    <x v="7"/>
    <x v="11"/>
    <x v="202"/>
    <x v="2"/>
    <n v="139"/>
  </r>
  <r>
    <x v="7"/>
    <x v="11"/>
    <x v="203"/>
    <x v="2"/>
    <n v="88"/>
  </r>
  <r>
    <x v="7"/>
    <x v="11"/>
    <x v="204"/>
    <x v="2"/>
    <n v="67"/>
  </r>
  <r>
    <x v="7"/>
    <x v="11"/>
    <x v="205"/>
    <x v="2"/>
    <n v="59"/>
  </r>
  <r>
    <x v="7"/>
    <x v="11"/>
    <x v="206"/>
    <x v="2"/>
    <n v="81"/>
  </r>
  <r>
    <x v="7"/>
    <x v="11"/>
    <x v="207"/>
    <x v="2"/>
    <n v="281"/>
  </r>
  <r>
    <x v="7"/>
    <x v="11"/>
    <x v="208"/>
    <x v="2"/>
    <n v="47"/>
  </r>
  <r>
    <x v="7"/>
    <x v="11"/>
    <x v="209"/>
    <x v="2"/>
    <n v="72"/>
  </r>
  <r>
    <x v="7"/>
    <x v="11"/>
    <x v="210"/>
    <x v="2"/>
    <n v="267"/>
  </r>
  <r>
    <x v="7"/>
    <x v="11"/>
    <x v="211"/>
    <x v="2"/>
    <n v="22"/>
  </r>
  <r>
    <x v="7"/>
    <x v="11"/>
    <x v="212"/>
    <x v="2"/>
    <n v="64"/>
  </r>
  <r>
    <x v="7"/>
    <x v="11"/>
    <x v="213"/>
    <x v="2"/>
    <n v="47"/>
  </r>
  <r>
    <x v="7"/>
    <x v="11"/>
    <x v="214"/>
    <x v="2"/>
    <n v="430"/>
  </r>
  <r>
    <x v="7"/>
    <x v="11"/>
    <x v="215"/>
    <x v="2"/>
    <n v="198"/>
  </r>
  <r>
    <x v="7"/>
    <x v="11"/>
    <x v="216"/>
    <x v="2"/>
    <n v="115"/>
  </r>
  <r>
    <x v="7"/>
    <x v="11"/>
    <x v="217"/>
    <x v="2"/>
    <n v="23"/>
  </r>
  <r>
    <x v="7"/>
    <x v="11"/>
    <x v="218"/>
    <x v="2"/>
    <n v="39"/>
  </r>
  <r>
    <x v="7"/>
    <x v="11"/>
    <x v="219"/>
    <x v="2"/>
    <n v="47"/>
  </r>
  <r>
    <x v="7"/>
    <x v="11"/>
    <x v="220"/>
    <x v="2"/>
    <n v="19"/>
  </r>
  <r>
    <x v="7"/>
    <x v="11"/>
    <x v="221"/>
    <x v="2"/>
    <n v="34"/>
  </r>
  <r>
    <x v="7"/>
    <x v="11"/>
    <x v="222"/>
    <x v="2"/>
    <n v="32"/>
  </r>
  <r>
    <x v="7"/>
    <x v="11"/>
    <x v="223"/>
    <x v="2"/>
    <n v="58"/>
  </r>
  <r>
    <x v="7"/>
    <x v="11"/>
    <x v="231"/>
    <x v="2"/>
    <n v="11"/>
  </r>
  <r>
    <x v="7"/>
    <x v="11"/>
    <x v="224"/>
    <x v="2"/>
    <n v="140"/>
  </r>
  <r>
    <x v="7"/>
    <x v="11"/>
    <x v="225"/>
    <x v="2"/>
    <n v="55"/>
  </r>
  <r>
    <x v="7"/>
    <x v="11"/>
    <x v="226"/>
    <x v="2"/>
    <n v="19"/>
  </r>
  <r>
    <x v="7"/>
    <x v="11"/>
    <x v="227"/>
    <x v="2"/>
    <n v="153"/>
  </r>
  <r>
    <x v="7"/>
    <x v="11"/>
    <x v="228"/>
    <x v="2"/>
    <n v="236"/>
  </r>
  <r>
    <x v="7"/>
    <x v="11"/>
    <x v="229"/>
    <x v="2"/>
    <n v="27"/>
  </r>
  <r>
    <x v="7"/>
    <x v="11"/>
    <x v="232"/>
    <x v="2"/>
    <n v="2"/>
  </r>
  <r>
    <x v="7"/>
    <x v="11"/>
    <x v="230"/>
    <x v="2"/>
    <n v="74"/>
  </r>
  <r>
    <x v="7"/>
    <x v="11"/>
    <x v="202"/>
    <x v="3"/>
    <n v="2"/>
  </r>
  <r>
    <x v="7"/>
    <x v="11"/>
    <x v="222"/>
    <x v="3"/>
    <n v="1"/>
  </r>
  <r>
    <x v="7"/>
    <x v="11"/>
    <x v="201"/>
    <x v="31"/>
    <n v="11"/>
  </r>
  <r>
    <x v="7"/>
    <x v="11"/>
    <x v="206"/>
    <x v="31"/>
    <n v="1"/>
  </r>
  <r>
    <x v="7"/>
    <x v="11"/>
    <x v="207"/>
    <x v="31"/>
    <n v="9"/>
  </r>
  <r>
    <x v="7"/>
    <x v="11"/>
    <x v="209"/>
    <x v="31"/>
    <n v="6"/>
  </r>
  <r>
    <x v="7"/>
    <x v="11"/>
    <x v="214"/>
    <x v="31"/>
    <n v="4"/>
  </r>
  <r>
    <x v="7"/>
    <x v="11"/>
    <x v="215"/>
    <x v="31"/>
    <n v="1"/>
  </r>
  <r>
    <x v="7"/>
    <x v="11"/>
    <x v="216"/>
    <x v="31"/>
    <n v="2"/>
  </r>
  <r>
    <x v="7"/>
    <x v="11"/>
    <x v="223"/>
    <x v="31"/>
    <n v="1"/>
  </r>
  <r>
    <x v="7"/>
    <x v="11"/>
    <x v="231"/>
    <x v="31"/>
    <n v="1"/>
  </r>
  <r>
    <x v="7"/>
    <x v="11"/>
    <x v="224"/>
    <x v="31"/>
    <n v="5"/>
  </r>
  <r>
    <x v="7"/>
    <x v="11"/>
    <x v="200"/>
    <x v="4"/>
    <n v="27"/>
  </r>
  <r>
    <x v="7"/>
    <x v="11"/>
    <x v="201"/>
    <x v="4"/>
    <n v="63"/>
  </r>
  <r>
    <x v="7"/>
    <x v="11"/>
    <x v="202"/>
    <x v="4"/>
    <n v="30"/>
  </r>
  <r>
    <x v="7"/>
    <x v="11"/>
    <x v="203"/>
    <x v="4"/>
    <n v="12"/>
  </r>
  <r>
    <x v="7"/>
    <x v="11"/>
    <x v="204"/>
    <x v="4"/>
    <n v="15"/>
  </r>
  <r>
    <x v="7"/>
    <x v="11"/>
    <x v="205"/>
    <x v="4"/>
    <n v="20"/>
  </r>
  <r>
    <x v="7"/>
    <x v="11"/>
    <x v="206"/>
    <x v="4"/>
    <n v="23"/>
  </r>
  <r>
    <x v="7"/>
    <x v="11"/>
    <x v="207"/>
    <x v="4"/>
    <n v="118"/>
  </r>
  <r>
    <x v="7"/>
    <x v="11"/>
    <x v="208"/>
    <x v="4"/>
    <n v="25"/>
  </r>
  <r>
    <x v="7"/>
    <x v="11"/>
    <x v="209"/>
    <x v="4"/>
    <n v="4"/>
  </r>
  <r>
    <x v="7"/>
    <x v="11"/>
    <x v="210"/>
    <x v="4"/>
    <n v="11"/>
  </r>
  <r>
    <x v="7"/>
    <x v="11"/>
    <x v="211"/>
    <x v="4"/>
    <n v="2"/>
  </r>
  <r>
    <x v="7"/>
    <x v="11"/>
    <x v="212"/>
    <x v="4"/>
    <n v="13"/>
  </r>
  <r>
    <x v="7"/>
    <x v="11"/>
    <x v="213"/>
    <x v="4"/>
    <n v="7"/>
  </r>
  <r>
    <x v="7"/>
    <x v="11"/>
    <x v="214"/>
    <x v="4"/>
    <n v="191"/>
  </r>
  <r>
    <x v="7"/>
    <x v="11"/>
    <x v="215"/>
    <x v="4"/>
    <n v="66"/>
  </r>
  <r>
    <x v="7"/>
    <x v="11"/>
    <x v="216"/>
    <x v="4"/>
    <n v="35"/>
  </r>
  <r>
    <x v="7"/>
    <x v="11"/>
    <x v="217"/>
    <x v="4"/>
    <n v="4"/>
  </r>
  <r>
    <x v="7"/>
    <x v="11"/>
    <x v="218"/>
    <x v="4"/>
    <n v="12"/>
  </r>
  <r>
    <x v="7"/>
    <x v="11"/>
    <x v="219"/>
    <x v="4"/>
    <n v="4"/>
  </r>
  <r>
    <x v="7"/>
    <x v="11"/>
    <x v="221"/>
    <x v="4"/>
    <n v="1"/>
  </r>
  <r>
    <x v="7"/>
    <x v="11"/>
    <x v="223"/>
    <x v="4"/>
    <n v="24"/>
  </r>
  <r>
    <x v="7"/>
    <x v="11"/>
    <x v="231"/>
    <x v="4"/>
    <n v="5"/>
  </r>
  <r>
    <x v="7"/>
    <x v="11"/>
    <x v="224"/>
    <x v="4"/>
    <n v="41"/>
  </r>
  <r>
    <x v="7"/>
    <x v="11"/>
    <x v="225"/>
    <x v="4"/>
    <n v="17"/>
  </r>
  <r>
    <x v="7"/>
    <x v="11"/>
    <x v="226"/>
    <x v="4"/>
    <n v="2"/>
  </r>
  <r>
    <x v="7"/>
    <x v="11"/>
    <x v="227"/>
    <x v="4"/>
    <n v="38"/>
  </r>
  <r>
    <x v="7"/>
    <x v="11"/>
    <x v="228"/>
    <x v="4"/>
    <n v="44"/>
  </r>
  <r>
    <x v="7"/>
    <x v="11"/>
    <x v="229"/>
    <x v="4"/>
    <n v="5"/>
  </r>
  <r>
    <x v="7"/>
    <x v="11"/>
    <x v="230"/>
    <x v="4"/>
    <n v="16"/>
  </r>
  <r>
    <x v="7"/>
    <x v="11"/>
    <x v="200"/>
    <x v="5"/>
    <n v="132"/>
  </r>
  <r>
    <x v="7"/>
    <x v="11"/>
    <x v="201"/>
    <x v="5"/>
    <n v="185"/>
  </r>
  <r>
    <x v="7"/>
    <x v="11"/>
    <x v="202"/>
    <x v="5"/>
    <n v="146"/>
  </r>
  <r>
    <x v="7"/>
    <x v="11"/>
    <x v="203"/>
    <x v="5"/>
    <n v="90"/>
  </r>
  <r>
    <x v="7"/>
    <x v="11"/>
    <x v="204"/>
    <x v="5"/>
    <n v="67"/>
  </r>
  <r>
    <x v="7"/>
    <x v="11"/>
    <x v="205"/>
    <x v="5"/>
    <n v="63"/>
  </r>
  <r>
    <x v="7"/>
    <x v="11"/>
    <x v="206"/>
    <x v="5"/>
    <n v="81"/>
  </r>
  <r>
    <x v="7"/>
    <x v="11"/>
    <x v="207"/>
    <x v="5"/>
    <n v="283"/>
  </r>
  <r>
    <x v="7"/>
    <x v="11"/>
    <x v="208"/>
    <x v="5"/>
    <n v="47"/>
  </r>
  <r>
    <x v="7"/>
    <x v="11"/>
    <x v="209"/>
    <x v="5"/>
    <n v="72"/>
  </r>
  <r>
    <x v="7"/>
    <x v="11"/>
    <x v="210"/>
    <x v="5"/>
    <n v="267"/>
  </r>
  <r>
    <x v="7"/>
    <x v="11"/>
    <x v="211"/>
    <x v="5"/>
    <n v="22"/>
  </r>
  <r>
    <x v="7"/>
    <x v="11"/>
    <x v="212"/>
    <x v="5"/>
    <n v="64"/>
  </r>
  <r>
    <x v="7"/>
    <x v="11"/>
    <x v="213"/>
    <x v="5"/>
    <n v="49"/>
  </r>
  <r>
    <x v="7"/>
    <x v="11"/>
    <x v="214"/>
    <x v="5"/>
    <n v="446"/>
  </r>
  <r>
    <x v="7"/>
    <x v="11"/>
    <x v="215"/>
    <x v="5"/>
    <n v="200"/>
  </r>
  <r>
    <x v="7"/>
    <x v="11"/>
    <x v="216"/>
    <x v="5"/>
    <n v="117"/>
  </r>
  <r>
    <x v="7"/>
    <x v="11"/>
    <x v="217"/>
    <x v="5"/>
    <n v="23"/>
  </r>
  <r>
    <x v="7"/>
    <x v="11"/>
    <x v="218"/>
    <x v="5"/>
    <n v="39"/>
  </r>
  <r>
    <x v="7"/>
    <x v="11"/>
    <x v="219"/>
    <x v="5"/>
    <n v="47"/>
  </r>
  <r>
    <x v="7"/>
    <x v="11"/>
    <x v="220"/>
    <x v="5"/>
    <n v="19"/>
  </r>
  <r>
    <x v="7"/>
    <x v="11"/>
    <x v="221"/>
    <x v="5"/>
    <n v="34"/>
  </r>
  <r>
    <x v="7"/>
    <x v="11"/>
    <x v="222"/>
    <x v="5"/>
    <n v="32"/>
  </r>
  <r>
    <x v="7"/>
    <x v="11"/>
    <x v="223"/>
    <x v="5"/>
    <n v="58"/>
  </r>
  <r>
    <x v="7"/>
    <x v="11"/>
    <x v="231"/>
    <x v="5"/>
    <n v="11"/>
  </r>
  <r>
    <x v="7"/>
    <x v="11"/>
    <x v="224"/>
    <x v="5"/>
    <n v="143"/>
  </r>
  <r>
    <x v="7"/>
    <x v="11"/>
    <x v="225"/>
    <x v="5"/>
    <n v="55"/>
  </r>
  <r>
    <x v="7"/>
    <x v="11"/>
    <x v="226"/>
    <x v="5"/>
    <n v="19"/>
  </r>
  <r>
    <x v="7"/>
    <x v="11"/>
    <x v="227"/>
    <x v="5"/>
    <n v="157"/>
  </r>
  <r>
    <x v="7"/>
    <x v="11"/>
    <x v="228"/>
    <x v="5"/>
    <n v="237"/>
  </r>
  <r>
    <x v="7"/>
    <x v="11"/>
    <x v="229"/>
    <x v="5"/>
    <n v="27"/>
  </r>
  <r>
    <x v="7"/>
    <x v="11"/>
    <x v="232"/>
    <x v="5"/>
    <n v="2"/>
  </r>
  <r>
    <x v="7"/>
    <x v="11"/>
    <x v="230"/>
    <x v="5"/>
    <n v="76"/>
  </r>
  <r>
    <x v="7"/>
    <x v="11"/>
    <x v="200"/>
    <x v="6"/>
    <n v="5"/>
  </r>
  <r>
    <x v="7"/>
    <x v="11"/>
    <x v="201"/>
    <x v="6"/>
    <n v="12"/>
  </r>
  <r>
    <x v="7"/>
    <x v="11"/>
    <x v="202"/>
    <x v="6"/>
    <n v="5"/>
  </r>
  <r>
    <x v="7"/>
    <x v="11"/>
    <x v="203"/>
    <x v="6"/>
    <n v="1"/>
  </r>
  <r>
    <x v="7"/>
    <x v="11"/>
    <x v="204"/>
    <x v="6"/>
    <n v="2"/>
  </r>
  <r>
    <x v="7"/>
    <x v="11"/>
    <x v="205"/>
    <x v="6"/>
    <n v="2"/>
  </r>
  <r>
    <x v="7"/>
    <x v="11"/>
    <x v="207"/>
    <x v="6"/>
    <n v="2"/>
  </r>
  <r>
    <x v="7"/>
    <x v="11"/>
    <x v="213"/>
    <x v="6"/>
    <n v="1"/>
  </r>
  <r>
    <x v="7"/>
    <x v="11"/>
    <x v="214"/>
    <x v="6"/>
    <n v="7"/>
  </r>
  <r>
    <x v="7"/>
    <x v="11"/>
    <x v="215"/>
    <x v="6"/>
    <n v="2"/>
  </r>
  <r>
    <x v="7"/>
    <x v="11"/>
    <x v="216"/>
    <x v="6"/>
    <n v="2"/>
  </r>
  <r>
    <x v="7"/>
    <x v="11"/>
    <x v="221"/>
    <x v="6"/>
    <n v="1"/>
  </r>
  <r>
    <x v="7"/>
    <x v="11"/>
    <x v="223"/>
    <x v="6"/>
    <n v="3"/>
  </r>
  <r>
    <x v="7"/>
    <x v="11"/>
    <x v="224"/>
    <x v="6"/>
    <n v="1"/>
  </r>
  <r>
    <x v="7"/>
    <x v="11"/>
    <x v="226"/>
    <x v="6"/>
    <n v="2"/>
  </r>
  <r>
    <x v="7"/>
    <x v="11"/>
    <x v="227"/>
    <x v="6"/>
    <n v="3"/>
  </r>
  <r>
    <x v="7"/>
    <x v="11"/>
    <x v="228"/>
    <x v="6"/>
    <n v="2"/>
  </r>
  <r>
    <x v="7"/>
    <x v="11"/>
    <x v="200"/>
    <x v="7"/>
    <n v="13"/>
  </r>
  <r>
    <x v="7"/>
    <x v="11"/>
    <x v="201"/>
    <x v="7"/>
    <n v="23"/>
  </r>
  <r>
    <x v="7"/>
    <x v="11"/>
    <x v="202"/>
    <x v="7"/>
    <n v="13"/>
  </r>
  <r>
    <x v="7"/>
    <x v="11"/>
    <x v="203"/>
    <x v="7"/>
    <n v="4"/>
  </r>
  <r>
    <x v="7"/>
    <x v="11"/>
    <x v="204"/>
    <x v="7"/>
    <n v="4"/>
  </r>
  <r>
    <x v="7"/>
    <x v="11"/>
    <x v="205"/>
    <x v="7"/>
    <n v="4"/>
  </r>
  <r>
    <x v="7"/>
    <x v="11"/>
    <x v="207"/>
    <x v="7"/>
    <n v="6"/>
  </r>
  <r>
    <x v="7"/>
    <x v="11"/>
    <x v="209"/>
    <x v="7"/>
    <n v="2"/>
  </r>
  <r>
    <x v="7"/>
    <x v="11"/>
    <x v="212"/>
    <x v="7"/>
    <n v="1"/>
  </r>
  <r>
    <x v="7"/>
    <x v="11"/>
    <x v="213"/>
    <x v="7"/>
    <n v="2"/>
  </r>
  <r>
    <x v="7"/>
    <x v="11"/>
    <x v="214"/>
    <x v="7"/>
    <n v="16"/>
  </r>
  <r>
    <x v="7"/>
    <x v="11"/>
    <x v="215"/>
    <x v="7"/>
    <n v="3"/>
  </r>
  <r>
    <x v="7"/>
    <x v="11"/>
    <x v="216"/>
    <x v="7"/>
    <n v="4"/>
  </r>
  <r>
    <x v="7"/>
    <x v="11"/>
    <x v="218"/>
    <x v="7"/>
    <n v="1"/>
  </r>
  <r>
    <x v="7"/>
    <x v="11"/>
    <x v="221"/>
    <x v="7"/>
    <n v="3"/>
  </r>
  <r>
    <x v="7"/>
    <x v="11"/>
    <x v="223"/>
    <x v="7"/>
    <n v="4"/>
  </r>
  <r>
    <x v="7"/>
    <x v="11"/>
    <x v="231"/>
    <x v="7"/>
    <n v="1"/>
  </r>
  <r>
    <x v="7"/>
    <x v="11"/>
    <x v="224"/>
    <x v="7"/>
    <n v="4"/>
  </r>
  <r>
    <x v="7"/>
    <x v="11"/>
    <x v="226"/>
    <x v="7"/>
    <n v="3"/>
  </r>
  <r>
    <x v="7"/>
    <x v="11"/>
    <x v="227"/>
    <x v="7"/>
    <n v="4"/>
  </r>
  <r>
    <x v="7"/>
    <x v="11"/>
    <x v="228"/>
    <x v="7"/>
    <n v="4"/>
  </r>
  <r>
    <x v="7"/>
    <x v="11"/>
    <x v="229"/>
    <x v="7"/>
    <n v="1"/>
  </r>
  <r>
    <x v="7"/>
    <x v="11"/>
    <x v="202"/>
    <x v="8"/>
    <n v="1"/>
  </r>
  <r>
    <x v="7"/>
    <x v="11"/>
    <x v="210"/>
    <x v="8"/>
    <n v="8"/>
  </r>
  <r>
    <x v="7"/>
    <x v="11"/>
    <x v="212"/>
    <x v="8"/>
    <n v="1"/>
  </r>
  <r>
    <x v="7"/>
    <x v="11"/>
    <x v="215"/>
    <x v="8"/>
    <n v="1"/>
  </r>
  <r>
    <x v="7"/>
    <x v="11"/>
    <x v="224"/>
    <x v="8"/>
    <n v="1"/>
  </r>
  <r>
    <x v="7"/>
    <x v="11"/>
    <x v="226"/>
    <x v="8"/>
    <n v="1"/>
  </r>
  <r>
    <x v="7"/>
    <x v="11"/>
    <x v="230"/>
    <x v="8"/>
    <n v="2"/>
  </r>
  <r>
    <x v="7"/>
    <x v="11"/>
    <x v="200"/>
    <x v="41"/>
    <n v="67"/>
  </r>
  <r>
    <x v="7"/>
    <x v="11"/>
    <x v="201"/>
    <x v="41"/>
    <n v="98"/>
  </r>
  <r>
    <x v="7"/>
    <x v="11"/>
    <x v="202"/>
    <x v="41"/>
    <n v="92"/>
  </r>
  <r>
    <x v="7"/>
    <x v="11"/>
    <x v="203"/>
    <x v="41"/>
    <n v="68"/>
  </r>
  <r>
    <x v="7"/>
    <x v="11"/>
    <x v="204"/>
    <x v="41"/>
    <n v="43"/>
  </r>
  <r>
    <x v="7"/>
    <x v="11"/>
    <x v="205"/>
    <x v="41"/>
    <n v="33"/>
  </r>
  <r>
    <x v="7"/>
    <x v="11"/>
    <x v="206"/>
    <x v="41"/>
    <n v="44"/>
  </r>
  <r>
    <x v="7"/>
    <x v="11"/>
    <x v="207"/>
    <x v="41"/>
    <n v="155"/>
  </r>
  <r>
    <x v="7"/>
    <x v="11"/>
    <x v="208"/>
    <x v="41"/>
    <n v="25"/>
  </r>
  <r>
    <x v="7"/>
    <x v="11"/>
    <x v="209"/>
    <x v="41"/>
    <n v="53"/>
  </r>
  <r>
    <x v="7"/>
    <x v="11"/>
    <x v="210"/>
    <x v="41"/>
    <n v="70"/>
  </r>
  <r>
    <x v="7"/>
    <x v="11"/>
    <x v="211"/>
    <x v="41"/>
    <n v="16"/>
  </r>
  <r>
    <x v="7"/>
    <x v="11"/>
    <x v="212"/>
    <x v="41"/>
    <n v="42"/>
  </r>
  <r>
    <x v="7"/>
    <x v="11"/>
    <x v="213"/>
    <x v="41"/>
    <n v="32"/>
  </r>
  <r>
    <x v="7"/>
    <x v="11"/>
    <x v="214"/>
    <x v="41"/>
    <n v="241"/>
  </r>
  <r>
    <x v="7"/>
    <x v="11"/>
    <x v="215"/>
    <x v="41"/>
    <n v="98"/>
  </r>
  <r>
    <x v="7"/>
    <x v="11"/>
    <x v="216"/>
    <x v="41"/>
    <n v="60"/>
  </r>
  <r>
    <x v="7"/>
    <x v="11"/>
    <x v="217"/>
    <x v="41"/>
    <n v="19"/>
  </r>
  <r>
    <x v="7"/>
    <x v="11"/>
    <x v="218"/>
    <x v="41"/>
    <n v="14"/>
  </r>
  <r>
    <x v="7"/>
    <x v="11"/>
    <x v="219"/>
    <x v="41"/>
    <n v="40"/>
  </r>
  <r>
    <x v="7"/>
    <x v="11"/>
    <x v="220"/>
    <x v="41"/>
    <n v="17"/>
  </r>
  <r>
    <x v="7"/>
    <x v="11"/>
    <x v="221"/>
    <x v="41"/>
    <n v="35"/>
  </r>
  <r>
    <x v="7"/>
    <x v="11"/>
    <x v="222"/>
    <x v="41"/>
    <n v="30"/>
  </r>
  <r>
    <x v="7"/>
    <x v="11"/>
    <x v="223"/>
    <x v="41"/>
    <n v="39"/>
  </r>
  <r>
    <x v="7"/>
    <x v="11"/>
    <x v="231"/>
    <x v="41"/>
    <n v="6"/>
  </r>
  <r>
    <x v="7"/>
    <x v="11"/>
    <x v="224"/>
    <x v="41"/>
    <n v="86"/>
  </r>
  <r>
    <x v="7"/>
    <x v="11"/>
    <x v="225"/>
    <x v="41"/>
    <n v="33"/>
  </r>
  <r>
    <x v="7"/>
    <x v="11"/>
    <x v="226"/>
    <x v="41"/>
    <n v="19"/>
  </r>
  <r>
    <x v="7"/>
    <x v="11"/>
    <x v="227"/>
    <x v="41"/>
    <n v="79"/>
  </r>
  <r>
    <x v="7"/>
    <x v="11"/>
    <x v="228"/>
    <x v="41"/>
    <n v="146"/>
  </r>
  <r>
    <x v="7"/>
    <x v="11"/>
    <x v="229"/>
    <x v="41"/>
    <n v="13"/>
  </r>
  <r>
    <x v="7"/>
    <x v="11"/>
    <x v="232"/>
    <x v="41"/>
    <n v="2"/>
  </r>
  <r>
    <x v="7"/>
    <x v="11"/>
    <x v="230"/>
    <x v="41"/>
    <n v="61"/>
  </r>
  <r>
    <x v="7"/>
    <x v="11"/>
    <x v="200"/>
    <x v="9"/>
    <n v="79"/>
  </r>
  <r>
    <x v="7"/>
    <x v="11"/>
    <x v="201"/>
    <x v="9"/>
    <n v="100"/>
  </r>
  <r>
    <x v="7"/>
    <x v="11"/>
    <x v="202"/>
    <x v="9"/>
    <n v="99"/>
  </r>
  <r>
    <x v="7"/>
    <x v="11"/>
    <x v="203"/>
    <x v="9"/>
    <n v="65"/>
  </r>
  <r>
    <x v="7"/>
    <x v="11"/>
    <x v="204"/>
    <x v="9"/>
    <n v="44"/>
  </r>
  <r>
    <x v="7"/>
    <x v="11"/>
    <x v="205"/>
    <x v="9"/>
    <n v="29"/>
  </r>
  <r>
    <x v="7"/>
    <x v="11"/>
    <x v="206"/>
    <x v="9"/>
    <n v="44"/>
  </r>
  <r>
    <x v="7"/>
    <x v="11"/>
    <x v="207"/>
    <x v="9"/>
    <n v="162"/>
  </r>
  <r>
    <x v="7"/>
    <x v="11"/>
    <x v="208"/>
    <x v="9"/>
    <n v="26"/>
  </r>
  <r>
    <x v="7"/>
    <x v="11"/>
    <x v="209"/>
    <x v="9"/>
    <n v="56"/>
  </r>
  <r>
    <x v="7"/>
    <x v="11"/>
    <x v="210"/>
    <x v="9"/>
    <n v="70"/>
  </r>
  <r>
    <x v="7"/>
    <x v="11"/>
    <x v="211"/>
    <x v="9"/>
    <n v="16"/>
  </r>
  <r>
    <x v="7"/>
    <x v="11"/>
    <x v="212"/>
    <x v="9"/>
    <n v="43"/>
  </r>
  <r>
    <x v="7"/>
    <x v="11"/>
    <x v="213"/>
    <x v="9"/>
    <n v="34"/>
  </r>
  <r>
    <x v="7"/>
    <x v="11"/>
    <x v="214"/>
    <x v="9"/>
    <n v="255"/>
  </r>
  <r>
    <x v="7"/>
    <x v="11"/>
    <x v="215"/>
    <x v="9"/>
    <n v="101"/>
  </r>
  <r>
    <x v="7"/>
    <x v="11"/>
    <x v="216"/>
    <x v="9"/>
    <n v="60"/>
  </r>
  <r>
    <x v="7"/>
    <x v="11"/>
    <x v="217"/>
    <x v="9"/>
    <n v="17"/>
  </r>
  <r>
    <x v="7"/>
    <x v="11"/>
    <x v="218"/>
    <x v="9"/>
    <n v="14"/>
  </r>
  <r>
    <x v="7"/>
    <x v="11"/>
    <x v="219"/>
    <x v="9"/>
    <n v="36"/>
  </r>
  <r>
    <x v="7"/>
    <x v="11"/>
    <x v="220"/>
    <x v="9"/>
    <n v="17"/>
  </r>
  <r>
    <x v="7"/>
    <x v="11"/>
    <x v="221"/>
    <x v="9"/>
    <n v="29"/>
  </r>
  <r>
    <x v="7"/>
    <x v="11"/>
    <x v="222"/>
    <x v="9"/>
    <n v="28"/>
  </r>
  <r>
    <x v="7"/>
    <x v="11"/>
    <x v="223"/>
    <x v="9"/>
    <n v="42"/>
  </r>
  <r>
    <x v="7"/>
    <x v="11"/>
    <x v="231"/>
    <x v="9"/>
    <n v="6"/>
  </r>
  <r>
    <x v="7"/>
    <x v="11"/>
    <x v="224"/>
    <x v="9"/>
    <n v="95"/>
  </r>
  <r>
    <x v="7"/>
    <x v="11"/>
    <x v="225"/>
    <x v="9"/>
    <n v="30"/>
  </r>
  <r>
    <x v="7"/>
    <x v="11"/>
    <x v="226"/>
    <x v="9"/>
    <n v="17"/>
  </r>
  <r>
    <x v="7"/>
    <x v="11"/>
    <x v="227"/>
    <x v="9"/>
    <n v="73"/>
  </r>
  <r>
    <x v="7"/>
    <x v="11"/>
    <x v="228"/>
    <x v="9"/>
    <n v="149"/>
  </r>
  <r>
    <x v="7"/>
    <x v="11"/>
    <x v="229"/>
    <x v="9"/>
    <n v="12"/>
  </r>
  <r>
    <x v="7"/>
    <x v="11"/>
    <x v="232"/>
    <x v="9"/>
    <n v="2"/>
  </r>
  <r>
    <x v="7"/>
    <x v="11"/>
    <x v="230"/>
    <x v="9"/>
    <n v="60"/>
  </r>
  <r>
    <x v="7"/>
    <x v="11"/>
    <x v="200"/>
    <x v="10"/>
    <n v="1"/>
  </r>
  <r>
    <x v="7"/>
    <x v="11"/>
    <x v="201"/>
    <x v="10"/>
    <n v="7"/>
  </r>
  <r>
    <x v="7"/>
    <x v="11"/>
    <x v="202"/>
    <x v="10"/>
    <n v="4"/>
  </r>
  <r>
    <x v="7"/>
    <x v="11"/>
    <x v="206"/>
    <x v="10"/>
    <n v="1"/>
  </r>
  <r>
    <x v="7"/>
    <x v="11"/>
    <x v="207"/>
    <x v="10"/>
    <n v="1"/>
  </r>
  <r>
    <x v="7"/>
    <x v="11"/>
    <x v="209"/>
    <x v="10"/>
    <n v="1"/>
  </r>
  <r>
    <x v="7"/>
    <x v="11"/>
    <x v="210"/>
    <x v="10"/>
    <n v="20"/>
  </r>
  <r>
    <x v="7"/>
    <x v="11"/>
    <x v="212"/>
    <x v="10"/>
    <n v="6"/>
  </r>
  <r>
    <x v="7"/>
    <x v="11"/>
    <x v="213"/>
    <x v="10"/>
    <n v="1"/>
  </r>
  <r>
    <x v="7"/>
    <x v="11"/>
    <x v="214"/>
    <x v="10"/>
    <n v="3"/>
  </r>
  <r>
    <x v="7"/>
    <x v="11"/>
    <x v="215"/>
    <x v="10"/>
    <n v="12"/>
  </r>
  <r>
    <x v="7"/>
    <x v="11"/>
    <x v="222"/>
    <x v="10"/>
    <n v="1"/>
  </r>
  <r>
    <x v="7"/>
    <x v="11"/>
    <x v="223"/>
    <x v="10"/>
    <n v="1"/>
  </r>
  <r>
    <x v="7"/>
    <x v="11"/>
    <x v="200"/>
    <x v="11"/>
    <n v="1"/>
  </r>
  <r>
    <x v="7"/>
    <x v="11"/>
    <x v="201"/>
    <x v="11"/>
    <n v="2"/>
  </r>
  <r>
    <x v="7"/>
    <x v="11"/>
    <x v="202"/>
    <x v="11"/>
    <n v="1"/>
  </r>
  <r>
    <x v="7"/>
    <x v="11"/>
    <x v="203"/>
    <x v="11"/>
    <n v="1"/>
  </r>
  <r>
    <x v="7"/>
    <x v="11"/>
    <x v="204"/>
    <x v="11"/>
    <n v="1"/>
  </r>
  <r>
    <x v="7"/>
    <x v="11"/>
    <x v="207"/>
    <x v="11"/>
    <n v="7"/>
  </r>
  <r>
    <x v="7"/>
    <x v="11"/>
    <x v="208"/>
    <x v="11"/>
    <n v="9"/>
  </r>
  <r>
    <x v="7"/>
    <x v="11"/>
    <x v="209"/>
    <x v="11"/>
    <n v="8"/>
  </r>
  <r>
    <x v="7"/>
    <x v="11"/>
    <x v="210"/>
    <x v="11"/>
    <n v="233"/>
  </r>
  <r>
    <x v="7"/>
    <x v="11"/>
    <x v="211"/>
    <x v="11"/>
    <n v="2"/>
  </r>
  <r>
    <x v="7"/>
    <x v="11"/>
    <x v="212"/>
    <x v="11"/>
    <n v="37"/>
  </r>
  <r>
    <x v="7"/>
    <x v="11"/>
    <x v="213"/>
    <x v="11"/>
    <n v="4"/>
  </r>
  <r>
    <x v="7"/>
    <x v="11"/>
    <x v="214"/>
    <x v="11"/>
    <n v="1"/>
  </r>
  <r>
    <x v="7"/>
    <x v="11"/>
    <x v="215"/>
    <x v="11"/>
    <n v="36"/>
  </r>
  <r>
    <x v="7"/>
    <x v="11"/>
    <x v="228"/>
    <x v="11"/>
    <n v="1"/>
  </r>
  <r>
    <x v="7"/>
    <x v="11"/>
    <x v="200"/>
    <x v="12"/>
    <n v="131"/>
  </r>
  <r>
    <x v="7"/>
    <x v="11"/>
    <x v="201"/>
    <x v="12"/>
    <n v="180"/>
  </r>
  <r>
    <x v="7"/>
    <x v="11"/>
    <x v="202"/>
    <x v="12"/>
    <n v="136"/>
  </r>
  <r>
    <x v="7"/>
    <x v="11"/>
    <x v="203"/>
    <x v="12"/>
    <n v="88"/>
  </r>
  <r>
    <x v="7"/>
    <x v="11"/>
    <x v="204"/>
    <x v="12"/>
    <n v="67"/>
  </r>
  <r>
    <x v="7"/>
    <x v="11"/>
    <x v="205"/>
    <x v="12"/>
    <n v="59"/>
  </r>
  <r>
    <x v="7"/>
    <x v="11"/>
    <x v="206"/>
    <x v="12"/>
    <n v="81"/>
  </r>
  <r>
    <x v="7"/>
    <x v="11"/>
    <x v="207"/>
    <x v="12"/>
    <n v="281"/>
  </r>
  <r>
    <x v="7"/>
    <x v="11"/>
    <x v="208"/>
    <x v="12"/>
    <n v="45"/>
  </r>
  <r>
    <x v="7"/>
    <x v="11"/>
    <x v="209"/>
    <x v="12"/>
    <n v="65"/>
  </r>
  <r>
    <x v="7"/>
    <x v="11"/>
    <x v="210"/>
    <x v="12"/>
    <n v="88"/>
  </r>
  <r>
    <x v="7"/>
    <x v="11"/>
    <x v="211"/>
    <x v="12"/>
    <n v="20"/>
  </r>
  <r>
    <x v="7"/>
    <x v="11"/>
    <x v="212"/>
    <x v="12"/>
    <n v="55"/>
  </r>
  <r>
    <x v="7"/>
    <x v="11"/>
    <x v="213"/>
    <x v="12"/>
    <n v="47"/>
  </r>
  <r>
    <x v="7"/>
    <x v="11"/>
    <x v="214"/>
    <x v="12"/>
    <n v="428"/>
  </r>
  <r>
    <x v="7"/>
    <x v="11"/>
    <x v="215"/>
    <x v="12"/>
    <n v="184"/>
  </r>
  <r>
    <x v="7"/>
    <x v="11"/>
    <x v="216"/>
    <x v="12"/>
    <n v="115"/>
  </r>
  <r>
    <x v="7"/>
    <x v="11"/>
    <x v="217"/>
    <x v="12"/>
    <n v="23"/>
  </r>
  <r>
    <x v="7"/>
    <x v="11"/>
    <x v="218"/>
    <x v="12"/>
    <n v="39"/>
  </r>
  <r>
    <x v="7"/>
    <x v="11"/>
    <x v="219"/>
    <x v="12"/>
    <n v="47"/>
  </r>
  <r>
    <x v="7"/>
    <x v="11"/>
    <x v="220"/>
    <x v="12"/>
    <n v="19"/>
  </r>
  <r>
    <x v="7"/>
    <x v="11"/>
    <x v="221"/>
    <x v="12"/>
    <n v="34"/>
  </r>
  <r>
    <x v="7"/>
    <x v="11"/>
    <x v="222"/>
    <x v="12"/>
    <n v="32"/>
  </r>
  <r>
    <x v="7"/>
    <x v="11"/>
    <x v="223"/>
    <x v="12"/>
    <n v="58"/>
  </r>
  <r>
    <x v="7"/>
    <x v="11"/>
    <x v="231"/>
    <x v="12"/>
    <n v="11"/>
  </r>
  <r>
    <x v="7"/>
    <x v="11"/>
    <x v="224"/>
    <x v="12"/>
    <n v="140"/>
  </r>
  <r>
    <x v="7"/>
    <x v="11"/>
    <x v="225"/>
    <x v="12"/>
    <n v="55"/>
  </r>
  <r>
    <x v="7"/>
    <x v="11"/>
    <x v="226"/>
    <x v="12"/>
    <n v="19"/>
  </r>
  <r>
    <x v="7"/>
    <x v="11"/>
    <x v="227"/>
    <x v="12"/>
    <n v="153"/>
  </r>
  <r>
    <x v="7"/>
    <x v="11"/>
    <x v="228"/>
    <x v="12"/>
    <n v="236"/>
  </r>
  <r>
    <x v="7"/>
    <x v="11"/>
    <x v="229"/>
    <x v="12"/>
    <n v="27"/>
  </r>
  <r>
    <x v="7"/>
    <x v="11"/>
    <x v="232"/>
    <x v="12"/>
    <n v="2"/>
  </r>
  <r>
    <x v="7"/>
    <x v="11"/>
    <x v="230"/>
    <x v="12"/>
    <n v="74"/>
  </r>
  <r>
    <x v="7"/>
    <x v="11"/>
    <x v="200"/>
    <x v="13"/>
    <n v="2"/>
  </r>
  <r>
    <x v="7"/>
    <x v="11"/>
    <x v="201"/>
    <x v="13"/>
    <n v="1"/>
  </r>
  <r>
    <x v="7"/>
    <x v="11"/>
    <x v="203"/>
    <x v="13"/>
    <n v="1"/>
  </r>
  <r>
    <x v="7"/>
    <x v="11"/>
    <x v="205"/>
    <x v="13"/>
    <n v="1"/>
  </r>
  <r>
    <x v="7"/>
    <x v="11"/>
    <x v="207"/>
    <x v="13"/>
    <n v="2"/>
  </r>
  <r>
    <x v="7"/>
    <x v="11"/>
    <x v="210"/>
    <x v="13"/>
    <n v="2"/>
  </r>
  <r>
    <x v="7"/>
    <x v="11"/>
    <x v="212"/>
    <x v="13"/>
    <n v="5"/>
  </r>
  <r>
    <x v="7"/>
    <x v="11"/>
    <x v="214"/>
    <x v="13"/>
    <n v="5"/>
  </r>
  <r>
    <x v="7"/>
    <x v="11"/>
    <x v="215"/>
    <x v="13"/>
    <n v="1"/>
  </r>
  <r>
    <x v="7"/>
    <x v="11"/>
    <x v="216"/>
    <x v="13"/>
    <n v="2"/>
  </r>
  <r>
    <x v="7"/>
    <x v="11"/>
    <x v="231"/>
    <x v="13"/>
    <n v="1"/>
  </r>
  <r>
    <x v="7"/>
    <x v="11"/>
    <x v="228"/>
    <x v="13"/>
    <n v="2"/>
  </r>
  <r>
    <x v="7"/>
    <x v="11"/>
    <x v="201"/>
    <x v="14"/>
    <n v="3"/>
  </r>
  <r>
    <x v="7"/>
    <x v="11"/>
    <x v="207"/>
    <x v="14"/>
    <n v="1"/>
  </r>
  <r>
    <x v="7"/>
    <x v="11"/>
    <x v="214"/>
    <x v="14"/>
    <n v="2"/>
  </r>
  <r>
    <x v="7"/>
    <x v="11"/>
    <x v="218"/>
    <x v="14"/>
    <n v="1"/>
  </r>
  <r>
    <x v="7"/>
    <x v="11"/>
    <x v="224"/>
    <x v="14"/>
    <n v="1"/>
  </r>
  <r>
    <x v="7"/>
    <x v="11"/>
    <x v="200"/>
    <x v="15"/>
    <n v="1"/>
  </r>
  <r>
    <x v="7"/>
    <x v="11"/>
    <x v="201"/>
    <x v="15"/>
    <n v="4"/>
  </r>
  <r>
    <x v="7"/>
    <x v="11"/>
    <x v="202"/>
    <x v="15"/>
    <n v="1"/>
  </r>
  <r>
    <x v="7"/>
    <x v="11"/>
    <x v="204"/>
    <x v="15"/>
    <n v="1"/>
  </r>
  <r>
    <x v="7"/>
    <x v="11"/>
    <x v="205"/>
    <x v="15"/>
    <n v="1"/>
  </r>
  <r>
    <x v="7"/>
    <x v="11"/>
    <x v="207"/>
    <x v="15"/>
    <n v="7"/>
  </r>
  <r>
    <x v="7"/>
    <x v="11"/>
    <x v="210"/>
    <x v="15"/>
    <n v="11"/>
  </r>
  <r>
    <x v="7"/>
    <x v="11"/>
    <x v="212"/>
    <x v="15"/>
    <n v="11"/>
  </r>
  <r>
    <x v="7"/>
    <x v="11"/>
    <x v="213"/>
    <x v="15"/>
    <n v="4"/>
  </r>
  <r>
    <x v="7"/>
    <x v="11"/>
    <x v="214"/>
    <x v="15"/>
    <n v="20"/>
  </r>
  <r>
    <x v="7"/>
    <x v="11"/>
    <x v="215"/>
    <x v="15"/>
    <n v="6"/>
  </r>
  <r>
    <x v="7"/>
    <x v="11"/>
    <x v="216"/>
    <x v="15"/>
    <n v="1"/>
  </r>
  <r>
    <x v="7"/>
    <x v="11"/>
    <x v="223"/>
    <x v="15"/>
    <n v="2"/>
  </r>
  <r>
    <x v="7"/>
    <x v="11"/>
    <x v="231"/>
    <x v="15"/>
    <n v="3"/>
  </r>
  <r>
    <x v="7"/>
    <x v="11"/>
    <x v="224"/>
    <x v="15"/>
    <n v="2"/>
  </r>
  <r>
    <x v="7"/>
    <x v="11"/>
    <x v="228"/>
    <x v="15"/>
    <n v="2"/>
  </r>
  <r>
    <x v="7"/>
    <x v="11"/>
    <x v="230"/>
    <x v="15"/>
    <n v="1"/>
  </r>
  <r>
    <x v="7"/>
    <x v="11"/>
    <x v="200"/>
    <x v="16"/>
    <n v="13"/>
  </r>
  <r>
    <x v="7"/>
    <x v="11"/>
    <x v="201"/>
    <x v="16"/>
    <n v="2"/>
  </r>
  <r>
    <x v="7"/>
    <x v="11"/>
    <x v="202"/>
    <x v="16"/>
    <n v="9"/>
  </r>
  <r>
    <x v="7"/>
    <x v="11"/>
    <x v="203"/>
    <x v="16"/>
    <n v="4"/>
  </r>
  <r>
    <x v="7"/>
    <x v="11"/>
    <x v="204"/>
    <x v="16"/>
    <n v="3"/>
  </r>
  <r>
    <x v="7"/>
    <x v="11"/>
    <x v="205"/>
    <x v="16"/>
    <n v="8"/>
  </r>
  <r>
    <x v="7"/>
    <x v="11"/>
    <x v="206"/>
    <x v="16"/>
    <n v="3"/>
  </r>
  <r>
    <x v="7"/>
    <x v="11"/>
    <x v="207"/>
    <x v="16"/>
    <n v="10"/>
  </r>
  <r>
    <x v="7"/>
    <x v="11"/>
    <x v="209"/>
    <x v="16"/>
    <n v="2"/>
  </r>
  <r>
    <x v="7"/>
    <x v="11"/>
    <x v="210"/>
    <x v="16"/>
    <n v="10"/>
  </r>
  <r>
    <x v="7"/>
    <x v="11"/>
    <x v="212"/>
    <x v="16"/>
    <n v="1"/>
  </r>
  <r>
    <x v="7"/>
    <x v="11"/>
    <x v="214"/>
    <x v="16"/>
    <n v="10"/>
  </r>
  <r>
    <x v="7"/>
    <x v="11"/>
    <x v="215"/>
    <x v="16"/>
    <n v="6"/>
  </r>
  <r>
    <x v="7"/>
    <x v="11"/>
    <x v="216"/>
    <x v="16"/>
    <n v="3"/>
  </r>
  <r>
    <x v="7"/>
    <x v="11"/>
    <x v="218"/>
    <x v="16"/>
    <n v="2"/>
  </r>
  <r>
    <x v="7"/>
    <x v="11"/>
    <x v="219"/>
    <x v="16"/>
    <n v="2"/>
  </r>
  <r>
    <x v="7"/>
    <x v="11"/>
    <x v="220"/>
    <x v="16"/>
    <n v="1"/>
  </r>
  <r>
    <x v="7"/>
    <x v="11"/>
    <x v="221"/>
    <x v="16"/>
    <n v="2"/>
  </r>
  <r>
    <x v="7"/>
    <x v="11"/>
    <x v="222"/>
    <x v="16"/>
    <n v="1"/>
  </r>
  <r>
    <x v="7"/>
    <x v="11"/>
    <x v="223"/>
    <x v="16"/>
    <n v="3"/>
  </r>
  <r>
    <x v="7"/>
    <x v="11"/>
    <x v="231"/>
    <x v="16"/>
    <n v="1"/>
  </r>
  <r>
    <x v="7"/>
    <x v="11"/>
    <x v="224"/>
    <x v="16"/>
    <n v="6"/>
  </r>
  <r>
    <x v="7"/>
    <x v="11"/>
    <x v="225"/>
    <x v="16"/>
    <n v="3"/>
  </r>
  <r>
    <x v="7"/>
    <x v="11"/>
    <x v="226"/>
    <x v="16"/>
    <n v="3"/>
  </r>
  <r>
    <x v="7"/>
    <x v="11"/>
    <x v="227"/>
    <x v="16"/>
    <n v="5"/>
  </r>
  <r>
    <x v="7"/>
    <x v="11"/>
    <x v="228"/>
    <x v="16"/>
    <n v="6"/>
  </r>
  <r>
    <x v="7"/>
    <x v="11"/>
    <x v="230"/>
    <x v="16"/>
    <n v="1"/>
  </r>
  <r>
    <x v="7"/>
    <x v="11"/>
    <x v="200"/>
    <x v="33"/>
    <n v="4"/>
  </r>
  <r>
    <x v="7"/>
    <x v="11"/>
    <x v="201"/>
    <x v="33"/>
    <n v="2"/>
  </r>
  <r>
    <x v="7"/>
    <x v="11"/>
    <x v="202"/>
    <x v="33"/>
    <n v="3"/>
  </r>
  <r>
    <x v="7"/>
    <x v="11"/>
    <x v="203"/>
    <x v="33"/>
    <n v="1"/>
  </r>
  <r>
    <x v="7"/>
    <x v="11"/>
    <x v="204"/>
    <x v="33"/>
    <n v="3"/>
  </r>
  <r>
    <x v="7"/>
    <x v="11"/>
    <x v="205"/>
    <x v="33"/>
    <n v="2"/>
  </r>
  <r>
    <x v="7"/>
    <x v="11"/>
    <x v="207"/>
    <x v="33"/>
    <n v="11"/>
  </r>
  <r>
    <x v="7"/>
    <x v="11"/>
    <x v="208"/>
    <x v="33"/>
    <n v="1"/>
  </r>
  <r>
    <x v="7"/>
    <x v="11"/>
    <x v="210"/>
    <x v="33"/>
    <n v="4"/>
  </r>
  <r>
    <x v="7"/>
    <x v="11"/>
    <x v="211"/>
    <x v="33"/>
    <n v="1"/>
  </r>
  <r>
    <x v="7"/>
    <x v="11"/>
    <x v="212"/>
    <x v="33"/>
    <n v="4"/>
  </r>
  <r>
    <x v="7"/>
    <x v="11"/>
    <x v="213"/>
    <x v="33"/>
    <n v="1"/>
  </r>
  <r>
    <x v="7"/>
    <x v="11"/>
    <x v="214"/>
    <x v="33"/>
    <n v="18"/>
  </r>
  <r>
    <x v="7"/>
    <x v="11"/>
    <x v="215"/>
    <x v="33"/>
    <n v="7"/>
  </r>
  <r>
    <x v="7"/>
    <x v="11"/>
    <x v="216"/>
    <x v="33"/>
    <n v="4"/>
  </r>
  <r>
    <x v="7"/>
    <x v="11"/>
    <x v="217"/>
    <x v="33"/>
    <n v="1"/>
  </r>
  <r>
    <x v="7"/>
    <x v="11"/>
    <x v="219"/>
    <x v="33"/>
    <n v="2"/>
  </r>
  <r>
    <x v="7"/>
    <x v="11"/>
    <x v="220"/>
    <x v="33"/>
    <n v="1"/>
  </r>
  <r>
    <x v="7"/>
    <x v="11"/>
    <x v="223"/>
    <x v="33"/>
    <n v="1"/>
  </r>
  <r>
    <x v="7"/>
    <x v="11"/>
    <x v="224"/>
    <x v="33"/>
    <n v="2"/>
  </r>
  <r>
    <x v="7"/>
    <x v="11"/>
    <x v="225"/>
    <x v="33"/>
    <n v="2"/>
  </r>
  <r>
    <x v="7"/>
    <x v="11"/>
    <x v="226"/>
    <x v="33"/>
    <n v="1"/>
  </r>
  <r>
    <x v="7"/>
    <x v="11"/>
    <x v="227"/>
    <x v="33"/>
    <n v="2"/>
  </r>
  <r>
    <x v="7"/>
    <x v="11"/>
    <x v="228"/>
    <x v="33"/>
    <n v="5"/>
  </r>
  <r>
    <x v="7"/>
    <x v="11"/>
    <x v="229"/>
    <x v="33"/>
    <n v="3"/>
  </r>
  <r>
    <x v="7"/>
    <x v="11"/>
    <x v="200"/>
    <x v="34"/>
    <n v="1"/>
  </r>
  <r>
    <x v="7"/>
    <x v="11"/>
    <x v="202"/>
    <x v="34"/>
    <n v="1"/>
  </r>
  <r>
    <x v="7"/>
    <x v="11"/>
    <x v="204"/>
    <x v="34"/>
    <n v="1"/>
  </r>
  <r>
    <x v="7"/>
    <x v="11"/>
    <x v="206"/>
    <x v="34"/>
    <n v="1"/>
  </r>
  <r>
    <x v="7"/>
    <x v="11"/>
    <x v="207"/>
    <x v="34"/>
    <n v="4"/>
  </r>
  <r>
    <x v="7"/>
    <x v="11"/>
    <x v="210"/>
    <x v="34"/>
    <n v="5"/>
  </r>
  <r>
    <x v="7"/>
    <x v="11"/>
    <x v="212"/>
    <x v="34"/>
    <n v="1"/>
  </r>
  <r>
    <x v="7"/>
    <x v="11"/>
    <x v="213"/>
    <x v="34"/>
    <n v="1"/>
  </r>
  <r>
    <x v="7"/>
    <x v="11"/>
    <x v="214"/>
    <x v="34"/>
    <n v="2"/>
  </r>
  <r>
    <x v="7"/>
    <x v="11"/>
    <x v="215"/>
    <x v="34"/>
    <n v="1"/>
  </r>
  <r>
    <x v="7"/>
    <x v="11"/>
    <x v="216"/>
    <x v="34"/>
    <n v="2"/>
  </r>
  <r>
    <x v="7"/>
    <x v="11"/>
    <x v="225"/>
    <x v="34"/>
    <n v="1"/>
  </r>
  <r>
    <x v="7"/>
    <x v="11"/>
    <x v="227"/>
    <x v="34"/>
    <n v="2"/>
  </r>
  <r>
    <x v="7"/>
    <x v="11"/>
    <x v="228"/>
    <x v="34"/>
    <n v="2"/>
  </r>
  <r>
    <x v="7"/>
    <x v="11"/>
    <x v="200"/>
    <x v="35"/>
    <n v="1"/>
  </r>
  <r>
    <x v="7"/>
    <x v="11"/>
    <x v="201"/>
    <x v="35"/>
    <n v="1"/>
  </r>
  <r>
    <x v="7"/>
    <x v="11"/>
    <x v="202"/>
    <x v="35"/>
    <n v="1"/>
  </r>
  <r>
    <x v="7"/>
    <x v="11"/>
    <x v="203"/>
    <x v="35"/>
    <n v="1"/>
  </r>
  <r>
    <x v="7"/>
    <x v="11"/>
    <x v="204"/>
    <x v="35"/>
    <n v="1"/>
  </r>
  <r>
    <x v="7"/>
    <x v="11"/>
    <x v="210"/>
    <x v="35"/>
    <n v="1"/>
  </r>
  <r>
    <x v="7"/>
    <x v="11"/>
    <x v="214"/>
    <x v="35"/>
    <n v="4"/>
  </r>
  <r>
    <x v="7"/>
    <x v="11"/>
    <x v="215"/>
    <x v="35"/>
    <n v="1"/>
  </r>
  <r>
    <x v="7"/>
    <x v="11"/>
    <x v="216"/>
    <x v="35"/>
    <n v="2"/>
  </r>
  <r>
    <x v="7"/>
    <x v="11"/>
    <x v="228"/>
    <x v="35"/>
    <n v="2"/>
  </r>
  <r>
    <x v="7"/>
    <x v="11"/>
    <x v="201"/>
    <x v="36"/>
    <n v="1"/>
  </r>
  <r>
    <x v="7"/>
    <x v="11"/>
    <x v="207"/>
    <x v="36"/>
    <n v="2"/>
  </r>
  <r>
    <x v="7"/>
    <x v="11"/>
    <x v="212"/>
    <x v="36"/>
    <n v="1"/>
  </r>
  <r>
    <x v="7"/>
    <x v="11"/>
    <x v="213"/>
    <x v="36"/>
    <n v="1"/>
  </r>
  <r>
    <x v="7"/>
    <x v="11"/>
    <x v="214"/>
    <x v="36"/>
    <n v="1"/>
  </r>
  <r>
    <x v="7"/>
    <x v="11"/>
    <x v="215"/>
    <x v="36"/>
    <n v="1"/>
  </r>
  <r>
    <x v="7"/>
    <x v="11"/>
    <x v="227"/>
    <x v="36"/>
    <n v="1"/>
  </r>
  <r>
    <x v="7"/>
    <x v="11"/>
    <x v="229"/>
    <x v="36"/>
    <n v="1"/>
  </r>
  <r>
    <x v="7"/>
    <x v="11"/>
    <x v="201"/>
    <x v="32"/>
    <n v="780"/>
  </r>
  <r>
    <x v="7"/>
    <x v="11"/>
    <x v="206"/>
    <x v="32"/>
    <n v="89"/>
  </r>
  <r>
    <x v="7"/>
    <x v="11"/>
    <x v="207"/>
    <x v="32"/>
    <n v="673"/>
  </r>
  <r>
    <x v="7"/>
    <x v="11"/>
    <x v="209"/>
    <x v="32"/>
    <n v="316"/>
  </r>
  <r>
    <x v="7"/>
    <x v="11"/>
    <x v="214"/>
    <x v="32"/>
    <n v="442"/>
  </r>
  <r>
    <x v="7"/>
    <x v="11"/>
    <x v="215"/>
    <x v="32"/>
    <n v="107"/>
  </r>
  <r>
    <x v="7"/>
    <x v="11"/>
    <x v="216"/>
    <x v="32"/>
    <n v="177"/>
  </r>
  <r>
    <x v="7"/>
    <x v="11"/>
    <x v="223"/>
    <x v="32"/>
    <n v="153"/>
  </r>
  <r>
    <x v="7"/>
    <x v="11"/>
    <x v="231"/>
    <x v="32"/>
    <n v="125"/>
  </r>
  <r>
    <x v="7"/>
    <x v="11"/>
    <x v="224"/>
    <x v="32"/>
    <n v="562"/>
  </r>
  <r>
    <x v="7"/>
    <x v="11"/>
    <x v="200"/>
    <x v="17"/>
    <n v="318"/>
  </r>
  <r>
    <x v="7"/>
    <x v="11"/>
    <x v="201"/>
    <x v="17"/>
    <n v="1057"/>
  </r>
  <r>
    <x v="7"/>
    <x v="11"/>
    <x v="202"/>
    <x v="17"/>
    <n v="475"/>
  </r>
  <r>
    <x v="7"/>
    <x v="11"/>
    <x v="203"/>
    <x v="17"/>
    <n v="207"/>
  </r>
  <r>
    <x v="7"/>
    <x v="11"/>
    <x v="204"/>
    <x v="17"/>
    <n v="204"/>
  </r>
  <r>
    <x v="7"/>
    <x v="11"/>
    <x v="205"/>
    <x v="17"/>
    <n v="362"/>
  </r>
  <r>
    <x v="7"/>
    <x v="11"/>
    <x v="206"/>
    <x v="17"/>
    <n v="241"/>
  </r>
  <r>
    <x v="7"/>
    <x v="11"/>
    <x v="207"/>
    <x v="17"/>
    <n v="1689"/>
  </r>
  <r>
    <x v="7"/>
    <x v="11"/>
    <x v="208"/>
    <x v="17"/>
    <n v="312"/>
  </r>
  <r>
    <x v="7"/>
    <x v="11"/>
    <x v="209"/>
    <x v="17"/>
    <n v="54"/>
  </r>
  <r>
    <x v="7"/>
    <x v="11"/>
    <x v="210"/>
    <x v="17"/>
    <n v="93"/>
  </r>
  <r>
    <x v="7"/>
    <x v="11"/>
    <x v="211"/>
    <x v="17"/>
    <n v="22"/>
  </r>
  <r>
    <x v="7"/>
    <x v="11"/>
    <x v="212"/>
    <x v="17"/>
    <n v="127"/>
  </r>
  <r>
    <x v="7"/>
    <x v="11"/>
    <x v="213"/>
    <x v="17"/>
    <n v="159"/>
  </r>
  <r>
    <x v="7"/>
    <x v="11"/>
    <x v="214"/>
    <x v="17"/>
    <n v="2770"/>
  </r>
  <r>
    <x v="7"/>
    <x v="11"/>
    <x v="215"/>
    <x v="17"/>
    <n v="1052"/>
  </r>
  <r>
    <x v="7"/>
    <x v="11"/>
    <x v="216"/>
    <x v="17"/>
    <n v="480"/>
  </r>
  <r>
    <x v="7"/>
    <x v="11"/>
    <x v="217"/>
    <x v="17"/>
    <n v="39"/>
  </r>
  <r>
    <x v="7"/>
    <x v="11"/>
    <x v="218"/>
    <x v="17"/>
    <n v="265"/>
  </r>
  <r>
    <x v="7"/>
    <x v="11"/>
    <x v="219"/>
    <x v="17"/>
    <n v="58"/>
  </r>
  <r>
    <x v="7"/>
    <x v="11"/>
    <x v="221"/>
    <x v="17"/>
    <n v="7"/>
  </r>
  <r>
    <x v="7"/>
    <x v="11"/>
    <x v="223"/>
    <x v="17"/>
    <n v="270"/>
  </r>
  <r>
    <x v="7"/>
    <x v="11"/>
    <x v="231"/>
    <x v="17"/>
    <n v="53"/>
  </r>
  <r>
    <x v="7"/>
    <x v="11"/>
    <x v="224"/>
    <x v="17"/>
    <n v="572"/>
  </r>
  <r>
    <x v="7"/>
    <x v="11"/>
    <x v="225"/>
    <x v="17"/>
    <n v="188"/>
  </r>
  <r>
    <x v="7"/>
    <x v="11"/>
    <x v="226"/>
    <x v="17"/>
    <n v="29"/>
  </r>
  <r>
    <x v="7"/>
    <x v="11"/>
    <x v="227"/>
    <x v="17"/>
    <n v="546"/>
  </r>
  <r>
    <x v="7"/>
    <x v="11"/>
    <x v="228"/>
    <x v="17"/>
    <n v="596"/>
  </r>
  <r>
    <x v="7"/>
    <x v="11"/>
    <x v="229"/>
    <x v="17"/>
    <n v="81"/>
  </r>
  <r>
    <x v="7"/>
    <x v="11"/>
    <x v="230"/>
    <x v="17"/>
    <n v="157"/>
  </r>
  <r>
    <x v="7"/>
    <x v="11"/>
    <x v="200"/>
    <x v="18"/>
    <n v="1017"/>
  </r>
  <r>
    <x v="7"/>
    <x v="11"/>
    <x v="201"/>
    <x v="18"/>
    <n v="7983"/>
  </r>
  <r>
    <x v="7"/>
    <x v="11"/>
    <x v="202"/>
    <x v="18"/>
    <n v="4245"/>
  </r>
  <r>
    <x v="7"/>
    <x v="11"/>
    <x v="203"/>
    <x v="18"/>
    <n v="454"/>
  </r>
  <r>
    <x v="7"/>
    <x v="11"/>
    <x v="204"/>
    <x v="18"/>
    <n v="316"/>
  </r>
  <r>
    <x v="7"/>
    <x v="11"/>
    <x v="205"/>
    <x v="18"/>
    <n v="1652"/>
  </r>
  <r>
    <x v="7"/>
    <x v="11"/>
    <x v="207"/>
    <x v="18"/>
    <n v="124"/>
  </r>
  <r>
    <x v="7"/>
    <x v="11"/>
    <x v="209"/>
    <x v="18"/>
    <n v="8"/>
  </r>
  <r>
    <x v="7"/>
    <x v="11"/>
    <x v="212"/>
    <x v="18"/>
    <n v="2"/>
  </r>
  <r>
    <x v="7"/>
    <x v="11"/>
    <x v="213"/>
    <x v="18"/>
    <n v="381"/>
  </r>
  <r>
    <x v="7"/>
    <x v="11"/>
    <x v="214"/>
    <x v="18"/>
    <n v="3557"/>
  </r>
  <r>
    <x v="7"/>
    <x v="11"/>
    <x v="215"/>
    <x v="18"/>
    <n v="370"/>
  </r>
  <r>
    <x v="7"/>
    <x v="11"/>
    <x v="216"/>
    <x v="18"/>
    <n v="409"/>
  </r>
  <r>
    <x v="7"/>
    <x v="11"/>
    <x v="218"/>
    <x v="18"/>
    <n v="11"/>
  </r>
  <r>
    <x v="7"/>
    <x v="11"/>
    <x v="221"/>
    <x v="18"/>
    <n v="133"/>
  </r>
  <r>
    <x v="7"/>
    <x v="11"/>
    <x v="223"/>
    <x v="18"/>
    <n v="126"/>
  </r>
  <r>
    <x v="7"/>
    <x v="11"/>
    <x v="231"/>
    <x v="18"/>
    <n v="2"/>
  </r>
  <r>
    <x v="7"/>
    <x v="11"/>
    <x v="224"/>
    <x v="18"/>
    <n v="980"/>
  </r>
  <r>
    <x v="7"/>
    <x v="11"/>
    <x v="226"/>
    <x v="18"/>
    <n v="102"/>
  </r>
  <r>
    <x v="7"/>
    <x v="11"/>
    <x v="227"/>
    <x v="18"/>
    <n v="964"/>
  </r>
  <r>
    <x v="7"/>
    <x v="11"/>
    <x v="228"/>
    <x v="18"/>
    <n v="898"/>
  </r>
  <r>
    <x v="7"/>
    <x v="11"/>
    <x v="229"/>
    <x v="18"/>
    <n v="2"/>
  </r>
  <r>
    <x v="7"/>
    <x v="11"/>
    <x v="202"/>
    <x v="19"/>
    <n v="51804"/>
  </r>
  <r>
    <x v="7"/>
    <x v="11"/>
    <x v="210"/>
    <x v="19"/>
    <n v="377253"/>
  </r>
  <r>
    <x v="7"/>
    <x v="11"/>
    <x v="212"/>
    <x v="19"/>
    <n v="120000"/>
  </r>
  <r>
    <x v="7"/>
    <x v="11"/>
    <x v="215"/>
    <x v="19"/>
    <n v="33406"/>
  </r>
  <r>
    <x v="7"/>
    <x v="11"/>
    <x v="224"/>
    <x v="19"/>
    <n v="5"/>
  </r>
  <r>
    <x v="7"/>
    <x v="11"/>
    <x v="226"/>
    <x v="19"/>
    <n v="4"/>
  </r>
  <r>
    <x v="7"/>
    <x v="11"/>
    <x v="230"/>
    <x v="19"/>
    <n v="228405"/>
  </r>
  <r>
    <x v="7"/>
    <x v="11"/>
    <x v="202"/>
    <x v="20"/>
    <n v="19"/>
  </r>
  <r>
    <x v="7"/>
    <x v="11"/>
    <x v="222"/>
    <x v="20"/>
    <n v="20"/>
  </r>
  <r>
    <x v="7"/>
    <x v="11"/>
    <x v="200"/>
    <x v="42"/>
    <n v="2138"/>
  </r>
  <r>
    <x v="7"/>
    <x v="11"/>
    <x v="201"/>
    <x v="42"/>
    <n v="6713"/>
  </r>
  <r>
    <x v="7"/>
    <x v="11"/>
    <x v="202"/>
    <x v="42"/>
    <n v="6285"/>
  </r>
  <r>
    <x v="7"/>
    <x v="11"/>
    <x v="203"/>
    <x v="42"/>
    <n v="3510"/>
  </r>
  <r>
    <x v="7"/>
    <x v="11"/>
    <x v="204"/>
    <x v="42"/>
    <n v="1207"/>
  </r>
  <r>
    <x v="7"/>
    <x v="11"/>
    <x v="205"/>
    <x v="42"/>
    <n v="911"/>
  </r>
  <r>
    <x v="7"/>
    <x v="11"/>
    <x v="206"/>
    <x v="42"/>
    <n v="1457"/>
  </r>
  <r>
    <x v="7"/>
    <x v="11"/>
    <x v="207"/>
    <x v="42"/>
    <n v="6274"/>
  </r>
  <r>
    <x v="7"/>
    <x v="11"/>
    <x v="208"/>
    <x v="42"/>
    <n v="926"/>
  </r>
  <r>
    <x v="7"/>
    <x v="11"/>
    <x v="209"/>
    <x v="42"/>
    <n v="2529"/>
  </r>
  <r>
    <x v="7"/>
    <x v="11"/>
    <x v="210"/>
    <x v="42"/>
    <n v="3653"/>
  </r>
  <r>
    <x v="7"/>
    <x v="11"/>
    <x v="211"/>
    <x v="42"/>
    <n v="1197"/>
  </r>
  <r>
    <x v="7"/>
    <x v="11"/>
    <x v="212"/>
    <x v="42"/>
    <n v="2444"/>
  </r>
  <r>
    <x v="7"/>
    <x v="11"/>
    <x v="213"/>
    <x v="42"/>
    <n v="1461"/>
  </r>
  <r>
    <x v="7"/>
    <x v="11"/>
    <x v="214"/>
    <x v="42"/>
    <n v="11208"/>
  </r>
  <r>
    <x v="7"/>
    <x v="11"/>
    <x v="215"/>
    <x v="42"/>
    <n v="4655"/>
  </r>
  <r>
    <x v="7"/>
    <x v="11"/>
    <x v="216"/>
    <x v="42"/>
    <n v="1934"/>
  </r>
  <r>
    <x v="7"/>
    <x v="11"/>
    <x v="217"/>
    <x v="42"/>
    <n v="622"/>
  </r>
  <r>
    <x v="7"/>
    <x v="11"/>
    <x v="218"/>
    <x v="42"/>
    <n v="250"/>
  </r>
  <r>
    <x v="7"/>
    <x v="11"/>
    <x v="219"/>
    <x v="42"/>
    <n v="1336"/>
  </r>
  <r>
    <x v="7"/>
    <x v="11"/>
    <x v="220"/>
    <x v="42"/>
    <n v="471"/>
  </r>
  <r>
    <x v="7"/>
    <x v="11"/>
    <x v="221"/>
    <x v="42"/>
    <n v="1337"/>
  </r>
  <r>
    <x v="7"/>
    <x v="11"/>
    <x v="222"/>
    <x v="42"/>
    <n v="1079"/>
  </r>
  <r>
    <x v="7"/>
    <x v="11"/>
    <x v="223"/>
    <x v="42"/>
    <n v="2345"/>
  </r>
  <r>
    <x v="7"/>
    <x v="11"/>
    <x v="231"/>
    <x v="42"/>
    <n v="283"/>
  </r>
  <r>
    <x v="7"/>
    <x v="11"/>
    <x v="224"/>
    <x v="42"/>
    <n v="2381"/>
  </r>
  <r>
    <x v="7"/>
    <x v="11"/>
    <x v="225"/>
    <x v="42"/>
    <n v="1323"/>
  </r>
  <r>
    <x v="7"/>
    <x v="11"/>
    <x v="226"/>
    <x v="42"/>
    <n v="987"/>
  </r>
  <r>
    <x v="7"/>
    <x v="11"/>
    <x v="227"/>
    <x v="42"/>
    <n v="3510"/>
  </r>
  <r>
    <x v="7"/>
    <x v="11"/>
    <x v="228"/>
    <x v="42"/>
    <n v="6400"/>
  </r>
  <r>
    <x v="7"/>
    <x v="11"/>
    <x v="229"/>
    <x v="42"/>
    <n v="891"/>
  </r>
  <r>
    <x v="7"/>
    <x v="11"/>
    <x v="232"/>
    <x v="42"/>
    <n v="233"/>
  </r>
  <r>
    <x v="7"/>
    <x v="11"/>
    <x v="230"/>
    <x v="42"/>
    <n v="2339"/>
  </r>
  <r>
    <x v="7"/>
    <x v="11"/>
    <x v="200"/>
    <x v="21"/>
    <n v="2068"/>
  </r>
  <r>
    <x v="7"/>
    <x v="11"/>
    <x v="201"/>
    <x v="21"/>
    <n v="5602"/>
  </r>
  <r>
    <x v="7"/>
    <x v="11"/>
    <x v="202"/>
    <x v="21"/>
    <n v="5750"/>
  </r>
  <r>
    <x v="7"/>
    <x v="11"/>
    <x v="203"/>
    <x v="21"/>
    <n v="3366"/>
  </r>
  <r>
    <x v="7"/>
    <x v="11"/>
    <x v="204"/>
    <x v="21"/>
    <n v="1073"/>
  </r>
  <r>
    <x v="7"/>
    <x v="11"/>
    <x v="205"/>
    <x v="21"/>
    <n v="906"/>
  </r>
  <r>
    <x v="7"/>
    <x v="11"/>
    <x v="206"/>
    <x v="21"/>
    <n v="1374"/>
  </r>
  <r>
    <x v="7"/>
    <x v="11"/>
    <x v="207"/>
    <x v="21"/>
    <n v="5988"/>
  </r>
  <r>
    <x v="7"/>
    <x v="11"/>
    <x v="208"/>
    <x v="21"/>
    <n v="967"/>
  </r>
  <r>
    <x v="7"/>
    <x v="11"/>
    <x v="209"/>
    <x v="21"/>
    <n v="2024"/>
  </r>
  <r>
    <x v="7"/>
    <x v="11"/>
    <x v="210"/>
    <x v="21"/>
    <n v="2613"/>
  </r>
  <r>
    <x v="7"/>
    <x v="11"/>
    <x v="211"/>
    <x v="21"/>
    <n v="1045"/>
  </r>
  <r>
    <x v="7"/>
    <x v="11"/>
    <x v="212"/>
    <x v="21"/>
    <n v="2063"/>
  </r>
  <r>
    <x v="7"/>
    <x v="11"/>
    <x v="213"/>
    <x v="21"/>
    <n v="1107"/>
  </r>
  <r>
    <x v="7"/>
    <x v="11"/>
    <x v="214"/>
    <x v="21"/>
    <n v="9224"/>
  </r>
  <r>
    <x v="7"/>
    <x v="11"/>
    <x v="215"/>
    <x v="21"/>
    <n v="4437"/>
  </r>
  <r>
    <x v="7"/>
    <x v="11"/>
    <x v="216"/>
    <x v="21"/>
    <n v="1824"/>
  </r>
  <r>
    <x v="7"/>
    <x v="11"/>
    <x v="217"/>
    <x v="21"/>
    <n v="533"/>
  </r>
  <r>
    <x v="7"/>
    <x v="11"/>
    <x v="218"/>
    <x v="21"/>
    <n v="237"/>
  </r>
  <r>
    <x v="7"/>
    <x v="11"/>
    <x v="219"/>
    <x v="21"/>
    <n v="2011"/>
  </r>
  <r>
    <x v="7"/>
    <x v="11"/>
    <x v="220"/>
    <x v="21"/>
    <n v="543"/>
  </r>
  <r>
    <x v="7"/>
    <x v="11"/>
    <x v="221"/>
    <x v="21"/>
    <n v="1295"/>
  </r>
  <r>
    <x v="7"/>
    <x v="11"/>
    <x v="222"/>
    <x v="21"/>
    <n v="907"/>
  </r>
  <r>
    <x v="7"/>
    <x v="11"/>
    <x v="223"/>
    <x v="21"/>
    <n v="1891"/>
  </r>
  <r>
    <x v="7"/>
    <x v="11"/>
    <x v="231"/>
    <x v="21"/>
    <n v="257"/>
  </r>
  <r>
    <x v="7"/>
    <x v="11"/>
    <x v="224"/>
    <x v="21"/>
    <n v="2761"/>
  </r>
  <r>
    <x v="7"/>
    <x v="11"/>
    <x v="225"/>
    <x v="21"/>
    <n v="943"/>
  </r>
  <r>
    <x v="7"/>
    <x v="11"/>
    <x v="226"/>
    <x v="21"/>
    <n v="942"/>
  </r>
  <r>
    <x v="7"/>
    <x v="11"/>
    <x v="227"/>
    <x v="21"/>
    <n v="3263"/>
  </r>
  <r>
    <x v="7"/>
    <x v="11"/>
    <x v="228"/>
    <x v="21"/>
    <n v="5692"/>
  </r>
  <r>
    <x v="7"/>
    <x v="11"/>
    <x v="229"/>
    <x v="21"/>
    <n v="608"/>
  </r>
  <r>
    <x v="7"/>
    <x v="11"/>
    <x v="232"/>
    <x v="21"/>
    <n v="143"/>
  </r>
  <r>
    <x v="7"/>
    <x v="11"/>
    <x v="230"/>
    <x v="21"/>
    <n v="2419"/>
  </r>
  <r>
    <x v="7"/>
    <x v="11"/>
    <x v="200"/>
    <x v="22"/>
    <n v="13306"/>
  </r>
  <r>
    <x v="7"/>
    <x v="11"/>
    <x v="201"/>
    <x v="22"/>
    <n v="9700"/>
  </r>
  <r>
    <x v="7"/>
    <x v="11"/>
    <x v="202"/>
    <x v="22"/>
    <n v="8339"/>
  </r>
  <r>
    <x v="7"/>
    <x v="11"/>
    <x v="203"/>
    <x v="22"/>
    <n v="4395"/>
  </r>
  <r>
    <x v="7"/>
    <x v="11"/>
    <x v="204"/>
    <x v="22"/>
    <n v="70"/>
  </r>
  <r>
    <x v="7"/>
    <x v="11"/>
    <x v="205"/>
    <x v="22"/>
    <n v="2708"/>
  </r>
  <r>
    <x v="7"/>
    <x v="11"/>
    <x v="206"/>
    <x v="22"/>
    <n v="22"/>
  </r>
  <r>
    <x v="7"/>
    <x v="11"/>
    <x v="207"/>
    <x v="22"/>
    <n v="235"/>
  </r>
  <r>
    <x v="7"/>
    <x v="11"/>
    <x v="209"/>
    <x v="22"/>
    <n v="205"/>
  </r>
  <r>
    <x v="7"/>
    <x v="11"/>
    <x v="210"/>
    <x v="22"/>
    <n v="18674"/>
  </r>
  <r>
    <x v="7"/>
    <x v="11"/>
    <x v="212"/>
    <x v="22"/>
    <n v="928"/>
  </r>
  <r>
    <x v="7"/>
    <x v="11"/>
    <x v="214"/>
    <x v="22"/>
    <n v="4083"/>
  </r>
  <r>
    <x v="7"/>
    <x v="11"/>
    <x v="215"/>
    <x v="22"/>
    <n v="14720"/>
  </r>
  <r>
    <x v="7"/>
    <x v="11"/>
    <x v="216"/>
    <x v="22"/>
    <n v="979"/>
  </r>
  <r>
    <x v="7"/>
    <x v="11"/>
    <x v="218"/>
    <x v="22"/>
    <n v="89"/>
  </r>
  <r>
    <x v="7"/>
    <x v="11"/>
    <x v="219"/>
    <x v="22"/>
    <n v="3053"/>
  </r>
  <r>
    <x v="7"/>
    <x v="11"/>
    <x v="220"/>
    <x v="22"/>
    <n v="20"/>
  </r>
  <r>
    <x v="7"/>
    <x v="11"/>
    <x v="221"/>
    <x v="22"/>
    <n v="95"/>
  </r>
  <r>
    <x v="7"/>
    <x v="11"/>
    <x v="222"/>
    <x v="22"/>
    <n v="10"/>
  </r>
  <r>
    <x v="7"/>
    <x v="11"/>
    <x v="223"/>
    <x v="22"/>
    <n v="15"/>
  </r>
  <r>
    <x v="7"/>
    <x v="11"/>
    <x v="231"/>
    <x v="22"/>
    <n v="5036"/>
  </r>
  <r>
    <x v="7"/>
    <x v="11"/>
    <x v="224"/>
    <x v="22"/>
    <n v="121"/>
  </r>
  <r>
    <x v="7"/>
    <x v="11"/>
    <x v="225"/>
    <x v="22"/>
    <n v="1841"/>
  </r>
  <r>
    <x v="7"/>
    <x v="11"/>
    <x v="226"/>
    <x v="22"/>
    <n v="6120"/>
  </r>
  <r>
    <x v="7"/>
    <x v="11"/>
    <x v="227"/>
    <x v="22"/>
    <n v="2675"/>
  </r>
  <r>
    <x v="7"/>
    <x v="11"/>
    <x v="228"/>
    <x v="22"/>
    <n v="2751"/>
  </r>
  <r>
    <x v="7"/>
    <x v="11"/>
    <x v="230"/>
    <x v="22"/>
    <n v="1"/>
  </r>
  <r>
    <x v="7"/>
    <x v="11"/>
    <x v="200"/>
    <x v="23"/>
    <n v="3"/>
  </r>
  <r>
    <x v="7"/>
    <x v="11"/>
    <x v="201"/>
    <x v="23"/>
    <n v="21"/>
  </r>
  <r>
    <x v="7"/>
    <x v="11"/>
    <x v="202"/>
    <x v="23"/>
    <n v="11"/>
  </r>
  <r>
    <x v="7"/>
    <x v="11"/>
    <x v="206"/>
    <x v="23"/>
    <n v="1"/>
  </r>
  <r>
    <x v="7"/>
    <x v="11"/>
    <x v="207"/>
    <x v="23"/>
    <n v="1"/>
  </r>
  <r>
    <x v="7"/>
    <x v="11"/>
    <x v="209"/>
    <x v="23"/>
    <n v="1"/>
  </r>
  <r>
    <x v="7"/>
    <x v="11"/>
    <x v="210"/>
    <x v="23"/>
    <n v="53"/>
  </r>
  <r>
    <x v="7"/>
    <x v="11"/>
    <x v="212"/>
    <x v="23"/>
    <n v="14"/>
  </r>
  <r>
    <x v="7"/>
    <x v="11"/>
    <x v="213"/>
    <x v="23"/>
    <n v="28"/>
  </r>
  <r>
    <x v="7"/>
    <x v="11"/>
    <x v="214"/>
    <x v="23"/>
    <n v="8"/>
  </r>
  <r>
    <x v="7"/>
    <x v="11"/>
    <x v="215"/>
    <x v="23"/>
    <n v="49"/>
  </r>
  <r>
    <x v="7"/>
    <x v="11"/>
    <x v="222"/>
    <x v="23"/>
    <n v="1"/>
  </r>
  <r>
    <x v="7"/>
    <x v="11"/>
    <x v="223"/>
    <x v="23"/>
    <n v="2"/>
  </r>
  <r>
    <x v="7"/>
    <x v="11"/>
    <x v="200"/>
    <x v="24"/>
    <n v="1"/>
  </r>
  <r>
    <x v="7"/>
    <x v="11"/>
    <x v="201"/>
    <x v="24"/>
    <n v="8"/>
  </r>
  <r>
    <x v="7"/>
    <x v="11"/>
    <x v="202"/>
    <x v="24"/>
    <n v="1"/>
  </r>
  <r>
    <x v="7"/>
    <x v="11"/>
    <x v="203"/>
    <x v="24"/>
    <n v="1"/>
  </r>
  <r>
    <x v="7"/>
    <x v="11"/>
    <x v="204"/>
    <x v="24"/>
    <n v="1"/>
  </r>
  <r>
    <x v="7"/>
    <x v="11"/>
    <x v="207"/>
    <x v="24"/>
    <n v="57"/>
  </r>
  <r>
    <x v="7"/>
    <x v="11"/>
    <x v="208"/>
    <x v="24"/>
    <n v="99"/>
  </r>
  <r>
    <x v="7"/>
    <x v="11"/>
    <x v="209"/>
    <x v="24"/>
    <n v="128"/>
  </r>
  <r>
    <x v="7"/>
    <x v="11"/>
    <x v="210"/>
    <x v="24"/>
    <n v="6895"/>
  </r>
  <r>
    <x v="7"/>
    <x v="11"/>
    <x v="211"/>
    <x v="24"/>
    <n v="21"/>
  </r>
  <r>
    <x v="7"/>
    <x v="11"/>
    <x v="212"/>
    <x v="24"/>
    <n v="712"/>
  </r>
  <r>
    <x v="7"/>
    <x v="11"/>
    <x v="213"/>
    <x v="24"/>
    <n v="38"/>
  </r>
  <r>
    <x v="7"/>
    <x v="11"/>
    <x v="214"/>
    <x v="24"/>
    <n v="3"/>
  </r>
  <r>
    <x v="7"/>
    <x v="11"/>
    <x v="215"/>
    <x v="24"/>
    <n v="526"/>
  </r>
  <r>
    <x v="7"/>
    <x v="11"/>
    <x v="228"/>
    <x v="24"/>
    <n v="26"/>
  </r>
  <r>
    <x v="7"/>
    <x v="11"/>
    <x v="200"/>
    <x v="25"/>
    <n v="16704"/>
  </r>
  <r>
    <x v="7"/>
    <x v="11"/>
    <x v="201"/>
    <x v="25"/>
    <n v="27550"/>
  </r>
  <r>
    <x v="7"/>
    <x v="11"/>
    <x v="202"/>
    <x v="25"/>
    <n v="27212"/>
  </r>
  <r>
    <x v="7"/>
    <x v="11"/>
    <x v="203"/>
    <x v="25"/>
    <n v="12388"/>
  </r>
  <r>
    <x v="7"/>
    <x v="11"/>
    <x v="204"/>
    <x v="25"/>
    <n v="7606"/>
  </r>
  <r>
    <x v="7"/>
    <x v="11"/>
    <x v="205"/>
    <x v="25"/>
    <n v="7607"/>
  </r>
  <r>
    <x v="7"/>
    <x v="11"/>
    <x v="206"/>
    <x v="25"/>
    <n v="12306"/>
  </r>
  <r>
    <x v="7"/>
    <x v="11"/>
    <x v="207"/>
    <x v="25"/>
    <n v="40410"/>
  </r>
  <r>
    <x v="7"/>
    <x v="11"/>
    <x v="208"/>
    <x v="25"/>
    <n v="4360"/>
  </r>
  <r>
    <x v="7"/>
    <x v="11"/>
    <x v="209"/>
    <x v="25"/>
    <n v="4601"/>
  </r>
  <r>
    <x v="7"/>
    <x v="11"/>
    <x v="210"/>
    <x v="25"/>
    <n v="5854"/>
  </r>
  <r>
    <x v="7"/>
    <x v="11"/>
    <x v="211"/>
    <x v="25"/>
    <n v="2672"/>
  </r>
  <r>
    <x v="7"/>
    <x v="11"/>
    <x v="212"/>
    <x v="25"/>
    <n v="4944"/>
  </r>
  <r>
    <x v="7"/>
    <x v="11"/>
    <x v="213"/>
    <x v="25"/>
    <n v="4806"/>
  </r>
  <r>
    <x v="7"/>
    <x v="11"/>
    <x v="214"/>
    <x v="25"/>
    <n v="56790"/>
  </r>
  <r>
    <x v="7"/>
    <x v="11"/>
    <x v="215"/>
    <x v="25"/>
    <n v="21679"/>
  </r>
  <r>
    <x v="7"/>
    <x v="11"/>
    <x v="216"/>
    <x v="25"/>
    <n v="14790"/>
  </r>
  <r>
    <x v="7"/>
    <x v="11"/>
    <x v="217"/>
    <x v="25"/>
    <n v="2530"/>
  </r>
  <r>
    <x v="7"/>
    <x v="11"/>
    <x v="218"/>
    <x v="25"/>
    <n v="8137"/>
  </r>
  <r>
    <x v="7"/>
    <x v="11"/>
    <x v="219"/>
    <x v="25"/>
    <n v="3599"/>
  </r>
  <r>
    <x v="7"/>
    <x v="11"/>
    <x v="220"/>
    <x v="25"/>
    <n v="1672"/>
  </r>
  <r>
    <x v="7"/>
    <x v="11"/>
    <x v="221"/>
    <x v="25"/>
    <n v="3994"/>
  </r>
  <r>
    <x v="7"/>
    <x v="11"/>
    <x v="222"/>
    <x v="25"/>
    <n v="3193"/>
  </r>
  <r>
    <x v="7"/>
    <x v="11"/>
    <x v="223"/>
    <x v="25"/>
    <n v="6762"/>
  </r>
  <r>
    <x v="7"/>
    <x v="11"/>
    <x v="231"/>
    <x v="25"/>
    <n v="1842"/>
  </r>
  <r>
    <x v="7"/>
    <x v="11"/>
    <x v="224"/>
    <x v="25"/>
    <n v="21943"/>
  </r>
  <r>
    <x v="7"/>
    <x v="11"/>
    <x v="225"/>
    <x v="25"/>
    <n v="9144"/>
  </r>
  <r>
    <x v="7"/>
    <x v="11"/>
    <x v="226"/>
    <x v="25"/>
    <n v="2483"/>
  </r>
  <r>
    <x v="7"/>
    <x v="11"/>
    <x v="227"/>
    <x v="25"/>
    <n v="25106"/>
  </r>
  <r>
    <x v="7"/>
    <x v="11"/>
    <x v="228"/>
    <x v="25"/>
    <n v="32230"/>
  </r>
  <r>
    <x v="7"/>
    <x v="11"/>
    <x v="229"/>
    <x v="25"/>
    <n v="4422"/>
  </r>
  <r>
    <x v="7"/>
    <x v="11"/>
    <x v="232"/>
    <x v="25"/>
    <n v="248"/>
  </r>
  <r>
    <x v="7"/>
    <x v="11"/>
    <x v="230"/>
    <x v="25"/>
    <n v="6596"/>
  </r>
  <r>
    <x v="7"/>
    <x v="11"/>
    <x v="200"/>
    <x v="26"/>
    <n v="8"/>
  </r>
  <r>
    <x v="7"/>
    <x v="11"/>
    <x v="201"/>
    <x v="26"/>
    <n v="1"/>
  </r>
  <r>
    <x v="7"/>
    <x v="11"/>
    <x v="203"/>
    <x v="26"/>
    <n v="2"/>
  </r>
  <r>
    <x v="7"/>
    <x v="11"/>
    <x v="205"/>
    <x v="26"/>
    <n v="2"/>
  </r>
  <r>
    <x v="7"/>
    <x v="11"/>
    <x v="207"/>
    <x v="26"/>
    <n v="4"/>
  </r>
  <r>
    <x v="7"/>
    <x v="11"/>
    <x v="210"/>
    <x v="26"/>
    <n v="3"/>
  </r>
  <r>
    <x v="7"/>
    <x v="11"/>
    <x v="212"/>
    <x v="26"/>
    <n v="23"/>
  </r>
  <r>
    <x v="7"/>
    <x v="11"/>
    <x v="214"/>
    <x v="26"/>
    <n v="24"/>
  </r>
  <r>
    <x v="7"/>
    <x v="11"/>
    <x v="215"/>
    <x v="26"/>
    <n v="1"/>
  </r>
  <r>
    <x v="7"/>
    <x v="11"/>
    <x v="216"/>
    <x v="26"/>
    <n v="4"/>
  </r>
  <r>
    <x v="7"/>
    <x v="11"/>
    <x v="231"/>
    <x v="26"/>
    <n v="1"/>
  </r>
  <r>
    <x v="7"/>
    <x v="11"/>
    <x v="228"/>
    <x v="26"/>
    <n v="2"/>
  </r>
  <r>
    <x v="7"/>
    <x v="11"/>
    <x v="201"/>
    <x v="27"/>
    <n v="165"/>
  </r>
  <r>
    <x v="7"/>
    <x v="11"/>
    <x v="207"/>
    <x v="27"/>
    <n v="4"/>
  </r>
  <r>
    <x v="7"/>
    <x v="11"/>
    <x v="214"/>
    <x v="27"/>
    <n v="33"/>
  </r>
  <r>
    <x v="7"/>
    <x v="11"/>
    <x v="218"/>
    <x v="27"/>
    <n v="30"/>
  </r>
  <r>
    <x v="7"/>
    <x v="11"/>
    <x v="224"/>
    <x v="27"/>
    <n v="1"/>
  </r>
  <r>
    <x v="7"/>
    <x v="11"/>
    <x v="200"/>
    <x v="28"/>
    <n v="6"/>
  </r>
  <r>
    <x v="7"/>
    <x v="11"/>
    <x v="201"/>
    <x v="28"/>
    <n v="54"/>
  </r>
  <r>
    <x v="7"/>
    <x v="11"/>
    <x v="202"/>
    <x v="28"/>
    <n v="1"/>
  </r>
  <r>
    <x v="7"/>
    <x v="11"/>
    <x v="204"/>
    <x v="28"/>
    <n v="1"/>
  </r>
  <r>
    <x v="7"/>
    <x v="11"/>
    <x v="205"/>
    <x v="28"/>
    <n v="2"/>
  </r>
  <r>
    <x v="7"/>
    <x v="11"/>
    <x v="207"/>
    <x v="28"/>
    <n v="8"/>
  </r>
  <r>
    <x v="7"/>
    <x v="11"/>
    <x v="210"/>
    <x v="28"/>
    <n v="14"/>
  </r>
  <r>
    <x v="7"/>
    <x v="11"/>
    <x v="212"/>
    <x v="28"/>
    <n v="17"/>
  </r>
  <r>
    <x v="7"/>
    <x v="11"/>
    <x v="213"/>
    <x v="28"/>
    <n v="5"/>
  </r>
  <r>
    <x v="7"/>
    <x v="11"/>
    <x v="214"/>
    <x v="28"/>
    <n v="39"/>
  </r>
  <r>
    <x v="7"/>
    <x v="11"/>
    <x v="215"/>
    <x v="28"/>
    <n v="7"/>
  </r>
  <r>
    <x v="7"/>
    <x v="11"/>
    <x v="216"/>
    <x v="28"/>
    <n v="1"/>
  </r>
  <r>
    <x v="7"/>
    <x v="11"/>
    <x v="223"/>
    <x v="28"/>
    <n v="2"/>
  </r>
  <r>
    <x v="7"/>
    <x v="11"/>
    <x v="231"/>
    <x v="28"/>
    <n v="6"/>
  </r>
  <r>
    <x v="7"/>
    <x v="11"/>
    <x v="224"/>
    <x v="28"/>
    <n v="2"/>
  </r>
  <r>
    <x v="7"/>
    <x v="11"/>
    <x v="228"/>
    <x v="28"/>
    <n v="2"/>
  </r>
  <r>
    <x v="7"/>
    <x v="11"/>
    <x v="230"/>
    <x v="28"/>
    <n v="1"/>
  </r>
  <r>
    <x v="7"/>
    <x v="11"/>
    <x v="200"/>
    <x v="29"/>
    <n v="16725"/>
  </r>
  <r>
    <x v="7"/>
    <x v="11"/>
    <x v="201"/>
    <x v="29"/>
    <n v="27799"/>
  </r>
  <r>
    <x v="7"/>
    <x v="11"/>
    <x v="202"/>
    <x v="29"/>
    <n v="27277"/>
  </r>
  <r>
    <x v="7"/>
    <x v="11"/>
    <x v="203"/>
    <x v="29"/>
    <n v="12391"/>
  </r>
  <r>
    <x v="7"/>
    <x v="11"/>
    <x v="204"/>
    <x v="29"/>
    <n v="7608"/>
  </r>
  <r>
    <x v="7"/>
    <x v="11"/>
    <x v="205"/>
    <x v="29"/>
    <n v="7611"/>
  </r>
  <r>
    <x v="7"/>
    <x v="11"/>
    <x v="206"/>
    <x v="29"/>
    <n v="12307"/>
  </r>
  <r>
    <x v="7"/>
    <x v="11"/>
    <x v="207"/>
    <x v="29"/>
    <n v="40485"/>
  </r>
  <r>
    <x v="7"/>
    <x v="11"/>
    <x v="208"/>
    <x v="29"/>
    <n v="4462"/>
  </r>
  <r>
    <x v="7"/>
    <x v="11"/>
    <x v="209"/>
    <x v="29"/>
    <n v="4747"/>
  </r>
  <r>
    <x v="7"/>
    <x v="11"/>
    <x v="210"/>
    <x v="29"/>
    <n v="12988"/>
  </r>
  <r>
    <x v="7"/>
    <x v="11"/>
    <x v="211"/>
    <x v="29"/>
    <n v="2693"/>
  </r>
  <r>
    <x v="7"/>
    <x v="11"/>
    <x v="212"/>
    <x v="29"/>
    <n v="5722"/>
  </r>
  <r>
    <x v="7"/>
    <x v="11"/>
    <x v="213"/>
    <x v="29"/>
    <n v="4887"/>
  </r>
  <r>
    <x v="7"/>
    <x v="11"/>
    <x v="214"/>
    <x v="29"/>
    <n v="56903"/>
  </r>
  <r>
    <x v="7"/>
    <x v="11"/>
    <x v="215"/>
    <x v="29"/>
    <n v="22318"/>
  </r>
  <r>
    <x v="7"/>
    <x v="11"/>
    <x v="216"/>
    <x v="29"/>
    <n v="14795"/>
  </r>
  <r>
    <x v="7"/>
    <x v="11"/>
    <x v="217"/>
    <x v="29"/>
    <n v="2530"/>
  </r>
  <r>
    <x v="7"/>
    <x v="11"/>
    <x v="218"/>
    <x v="29"/>
    <n v="8167"/>
  </r>
  <r>
    <x v="7"/>
    <x v="11"/>
    <x v="219"/>
    <x v="29"/>
    <n v="3599"/>
  </r>
  <r>
    <x v="7"/>
    <x v="11"/>
    <x v="220"/>
    <x v="29"/>
    <n v="1672"/>
  </r>
  <r>
    <x v="7"/>
    <x v="11"/>
    <x v="221"/>
    <x v="29"/>
    <n v="3994"/>
  </r>
  <r>
    <x v="7"/>
    <x v="11"/>
    <x v="222"/>
    <x v="29"/>
    <n v="3194"/>
  </r>
  <r>
    <x v="7"/>
    <x v="11"/>
    <x v="223"/>
    <x v="29"/>
    <n v="6766"/>
  </r>
  <r>
    <x v="7"/>
    <x v="11"/>
    <x v="231"/>
    <x v="29"/>
    <n v="1849"/>
  </r>
  <r>
    <x v="7"/>
    <x v="11"/>
    <x v="224"/>
    <x v="29"/>
    <n v="21946"/>
  </r>
  <r>
    <x v="7"/>
    <x v="11"/>
    <x v="225"/>
    <x v="29"/>
    <n v="9144"/>
  </r>
  <r>
    <x v="7"/>
    <x v="11"/>
    <x v="226"/>
    <x v="29"/>
    <n v="2483"/>
  </r>
  <r>
    <x v="7"/>
    <x v="11"/>
    <x v="227"/>
    <x v="29"/>
    <n v="25106"/>
  </r>
  <r>
    <x v="7"/>
    <x v="11"/>
    <x v="228"/>
    <x v="29"/>
    <n v="32262"/>
  </r>
  <r>
    <x v="7"/>
    <x v="11"/>
    <x v="229"/>
    <x v="29"/>
    <n v="4422"/>
  </r>
  <r>
    <x v="7"/>
    <x v="11"/>
    <x v="232"/>
    <x v="29"/>
    <n v="248"/>
  </r>
  <r>
    <x v="7"/>
    <x v="11"/>
    <x v="230"/>
    <x v="29"/>
    <n v="6597"/>
  </r>
  <r>
    <x v="7"/>
    <x v="11"/>
    <x v="200"/>
    <x v="37"/>
    <n v="384"/>
  </r>
  <r>
    <x v="7"/>
    <x v="11"/>
    <x v="201"/>
    <x v="37"/>
    <n v="542"/>
  </r>
  <r>
    <x v="7"/>
    <x v="11"/>
    <x v="202"/>
    <x v="37"/>
    <n v="453"/>
  </r>
  <r>
    <x v="7"/>
    <x v="11"/>
    <x v="203"/>
    <x v="37"/>
    <n v="100"/>
  </r>
  <r>
    <x v="7"/>
    <x v="11"/>
    <x v="204"/>
    <x v="37"/>
    <n v="154"/>
  </r>
  <r>
    <x v="7"/>
    <x v="11"/>
    <x v="205"/>
    <x v="37"/>
    <n v="99"/>
  </r>
  <r>
    <x v="7"/>
    <x v="11"/>
    <x v="207"/>
    <x v="37"/>
    <n v="1125"/>
  </r>
  <r>
    <x v="7"/>
    <x v="11"/>
    <x v="208"/>
    <x v="37"/>
    <n v="104"/>
  </r>
  <r>
    <x v="7"/>
    <x v="11"/>
    <x v="210"/>
    <x v="37"/>
    <n v="41"/>
  </r>
  <r>
    <x v="7"/>
    <x v="11"/>
    <x v="211"/>
    <x v="37"/>
    <n v="50"/>
  </r>
  <r>
    <x v="7"/>
    <x v="11"/>
    <x v="212"/>
    <x v="37"/>
    <n v="270"/>
  </r>
  <r>
    <x v="7"/>
    <x v="11"/>
    <x v="213"/>
    <x v="37"/>
    <n v="5"/>
  </r>
  <r>
    <x v="7"/>
    <x v="11"/>
    <x v="214"/>
    <x v="37"/>
    <n v="2262"/>
  </r>
  <r>
    <x v="7"/>
    <x v="11"/>
    <x v="215"/>
    <x v="37"/>
    <n v="466"/>
  </r>
  <r>
    <x v="7"/>
    <x v="11"/>
    <x v="216"/>
    <x v="37"/>
    <n v="368"/>
  </r>
  <r>
    <x v="7"/>
    <x v="11"/>
    <x v="217"/>
    <x v="37"/>
    <n v="108"/>
  </r>
  <r>
    <x v="7"/>
    <x v="11"/>
    <x v="219"/>
    <x v="37"/>
    <n v="230"/>
  </r>
  <r>
    <x v="7"/>
    <x v="11"/>
    <x v="220"/>
    <x v="37"/>
    <n v="44"/>
  </r>
  <r>
    <x v="7"/>
    <x v="11"/>
    <x v="223"/>
    <x v="37"/>
    <n v="90"/>
  </r>
  <r>
    <x v="7"/>
    <x v="11"/>
    <x v="224"/>
    <x v="37"/>
    <n v="161"/>
  </r>
  <r>
    <x v="7"/>
    <x v="11"/>
    <x v="225"/>
    <x v="37"/>
    <n v="80"/>
  </r>
  <r>
    <x v="7"/>
    <x v="11"/>
    <x v="226"/>
    <x v="37"/>
    <n v="29"/>
  </r>
  <r>
    <x v="7"/>
    <x v="11"/>
    <x v="227"/>
    <x v="37"/>
    <n v="231"/>
  </r>
  <r>
    <x v="7"/>
    <x v="11"/>
    <x v="228"/>
    <x v="37"/>
    <n v="362"/>
  </r>
  <r>
    <x v="7"/>
    <x v="11"/>
    <x v="229"/>
    <x v="37"/>
    <n v="385"/>
  </r>
  <r>
    <x v="7"/>
    <x v="11"/>
    <x v="200"/>
    <x v="38"/>
    <n v="30"/>
  </r>
  <r>
    <x v="7"/>
    <x v="11"/>
    <x v="202"/>
    <x v="38"/>
    <n v="20"/>
  </r>
  <r>
    <x v="7"/>
    <x v="11"/>
    <x v="204"/>
    <x v="38"/>
    <n v="10"/>
  </r>
  <r>
    <x v="7"/>
    <x v="11"/>
    <x v="206"/>
    <x v="38"/>
    <n v="113"/>
  </r>
  <r>
    <x v="7"/>
    <x v="11"/>
    <x v="207"/>
    <x v="38"/>
    <n v="184"/>
  </r>
  <r>
    <x v="7"/>
    <x v="11"/>
    <x v="210"/>
    <x v="38"/>
    <n v="61"/>
  </r>
  <r>
    <x v="7"/>
    <x v="11"/>
    <x v="212"/>
    <x v="38"/>
    <n v="25"/>
  </r>
  <r>
    <x v="7"/>
    <x v="11"/>
    <x v="213"/>
    <x v="38"/>
    <n v="190"/>
  </r>
  <r>
    <x v="7"/>
    <x v="11"/>
    <x v="214"/>
    <x v="38"/>
    <n v="336"/>
  </r>
  <r>
    <x v="7"/>
    <x v="11"/>
    <x v="215"/>
    <x v="38"/>
    <n v="46"/>
  </r>
  <r>
    <x v="7"/>
    <x v="11"/>
    <x v="216"/>
    <x v="38"/>
    <n v="44"/>
  </r>
  <r>
    <x v="7"/>
    <x v="11"/>
    <x v="225"/>
    <x v="38"/>
    <n v="16"/>
  </r>
  <r>
    <x v="7"/>
    <x v="11"/>
    <x v="227"/>
    <x v="38"/>
    <n v="216"/>
  </r>
  <r>
    <x v="7"/>
    <x v="11"/>
    <x v="228"/>
    <x v="38"/>
    <n v="103"/>
  </r>
  <r>
    <x v="7"/>
    <x v="11"/>
    <x v="200"/>
    <x v="39"/>
    <n v="6"/>
  </r>
  <r>
    <x v="7"/>
    <x v="11"/>
    <x v="201"/>
    <x v="39"/>
    <n v="7"/>
  </r>
  <r>
    <x v="7"/>
    <x v="11"/>
    <x v="202"/>
    <x v="39"/>
    <n v="7"/>
  </r>
  <r>
    <x v="7"/>
    <x v="11"/>
    <x v="203"/>
    <x v="39"/>
    <n v="2"/>
  </r>
  <r>
    <x v="7"/>
    <x v="11"/>
    <x v="204"/>
    <x v="39"/>
    <n v="4"/>
  </r>
  <r>
    <x v="7"/>
    <x v="11"/>
    <x v="210"/>
    <x v="39"/>
    <n v="5"/>
  </r>
  <r>
    <x v="7"/>
    <x v="11"/>
    <x v="214"/>
    <x v="39"/>
    <n v="36"/>
  </r>
  <r>
    <x v="7"/>
    <x v="11"/>
    <x v="215"/>
    <x v="39"/>
    <n v="6"/>
  </r>
  <r>
    <x v="7"/>
    <x v="11"/>
    <x v="216"/>
    <x v="39"/>
    <n v="14"/>
  </r>
  <r>
    <x v="7"/>
    <x v="11"/>
    <x v="228"/>
    <x v="39"/>
    <n v="15"/>
  </r>
  <r>
    <x v="7"/>
    <x v="11"/>
    <x v="201"/>
    <x v="40"/>
    <n v="28"/>
  </r>
  <r>
    <x v="7"/>
    <x v="11"/>
    <x v="207"/>
    <x v="40"/>
    <n v="23"/>
  </r>
  <r>
    <x v="7"/>
    <x v="11"/>
    <x v="212"/>
    <x v="40"/>
    <n v="5"/>
  </r>
  <r>
    <x v="7"/>
    <x v="11"/>
    <x v="213"/>
    <x v="40"/>
    <n v="11"/>
  </r>
  <r>
    <x v="7"/>
    <x v="11"/>
    <x v="214"/>
    <x v="40"/>
    <n v="28"/>
  </r>
  <r>
    <x v="7"/>
    <x v="11"/>
    <x v="215"/>
    <x v="40"/>
    <n v="10"/>
  </r>
  <r>
    <x v="7"/>
    <x v="11"/>
    <x v="227"/>
    <x v="40"/>
    <n v="2"/>
  </r>
  <r>
    <x v="7"/>
    <x v="11"/>
    <x v="229"/>
    <x v="40"/>
    <n v="9"/>
  </r>
  <r>
    <x v="7"/>
    <x v="11"/>
    <x v="200"/>
    <x v="30"/>
    <n v="53"/>
  </r>
  <r>
    <x v="7"/>
    <x v="11"/>
    <x v="201"/>
    <x v="30"/>
    <n v="781"/>
  </r>
  <r>
    <x v="7"/>
    <x v="11"/>
    <x v="202"/>
    <x v="30"/>
    <n v="118"/>
  </r>
  <r>
    <x v="7"/>
    <x v="11"/>
    <x v="203"/>
    <x v="30"/>
    <n v="83"/>
  </r>
  <r>
    <x v="7"/>
    <x v="11"/>
    <x v="204"/>
    <x v="30"/>
    <n v="24"/>
  </r>
  <r>
    <x v="7"/>
    <x v="11"/>
    <x v="205"/>
    <x v="30"/>
    <n v="144"/>
  </r>
  <r>
    <x v="7"/>
    <x v="11"/>
    <x v="207"/>
    <x v="30"/>
    <n v="73"/>
  </r>
  <r>
    <x v="7"/>
    <x v="11"/>
    <x v="213"/>
    <x v="30"/>
    <n v="8"/>
  </r>
  <r>
    <x v="7"/>
    <x v="11"/>
    <x v="214"/>
    <x v="30"/>
    <n v="229"/>
  </r>
  <r>
    <x v="7"/>
    <x v="11"/>
    <x v="215"/>
    <x v="30"/>
    <n v="14"/>
  </r>
  <r>
    <x v="7"/>
    <x v="11"/>
    <x v="216"/>
    <x v="30"/>
    <n v="34"/>
  </r>
  <r>
    <x v="7"/>
    <x v="11"/>
    <x v="221"/>
    <x v="30"/>
    <n v="2"/>
  </r>
  <r>
    <x v="7"/>
    <x v="11"/>
    <x v="223"/>
    <x v="30"/>
    <n v="18"/>
  </r>
  <r>
    <x v="7"/>
    <x v="11"/>
    <x v="224"/>
    <x v="30"/>
    <n v="59"/>
  </r>
  <r>
    <x v="7"/>
    <x v="11"/>
    <x v="226"/>
    <x v="30"/>
    <n v="21"/>
  </r>
  <r>
    <x v="7"/>
    <x v="11"/>
    <x v="227"/>
    <x v="30"/>
    <n v="27"/>
  </r>
  <r>
    <x v="7"/>
    <x v="11"/>
    <x v="228"/>
    <x v="30"/>
    <n v="23"/>
  </r>
  <r>
    <x v="7"/>
    <x v="12"/>
    <x v="233"/>
    <x v="0"/>
    <n v="171"/>
  </r>
  <r>
    <x v="7"/>
    <x v="12"/>
    <x v="234"/>
    <x v="0"/>
    <n v="142"/>
  </r>
  <r>
    <x v="7"/>
    <x v="12"/>
    <x v="235"/>
    <x v="0"/>
    <n v="6"/>
  </r>
  <r>
    <x v="7"/>
    <x v="12"/>
    <x v="236"/>
    <x v="0"/>
    <n v="103"/>
  </r>
  <r>
    <x v="7"/>
    <x v="12"/>
    <x v="237"/>
    <x v="0"/>
    <n v="44"/>
  </r>
  <r>
    <x v="7"/>
    <x v="12"/>
    <x v="238"/>
    <x v="0"/>
    <n v="35"/>
  </r>
  <r>
    <x v="7"/>
    <x v="12"/>
    <x v="239"/>
    <x v="0"/>
    <n v="59"/>
  </r>
  <r>
    <x v="7"/>
    <x v="12"/>
    <x v="240"/>
    <x v="0"/>
    <n v="3"/>
  </r>
  <r>
    <x v="7"/>
    <x v="12"/>
    <x v="241"/>
    <x v="0"/>
    <n v="104"/>
  </r>
  <r>
    <x v="7"/>
    <x v="12"/>
    <x v="242"/>
    <x v="0"/>
    <n v="23"/>
  </r>
  <r>
    <x v="7"/>
    <x v="12"/>
    <x v="243"/>
    <x v="0"/>
    <n v="1"/>
  </r>
  <r>
    <x v="7"/>
    <x v="12"/>
    <x v="244"/>
    <x v="0"/>
    <n v="138"/>
  </r>
  <r>
    <x v="7"/>
    <x v="12"/>
    <x v="245"/>
    <x v="0"/>
    <n v="83"/>
  </r>
  <r>
    <x v="7"/>
    <x v="12"/>
    <x v="246"/>
    <x v="0"/>
    <n v="130"/>
  </r>
  <r>
    <x v="7"/>
    <x v="12"/>
    <x v="247"/>
    <x v="0"/>
    <n v="143"/>
  </r>
  <r>
    <x v="7"/>
    <x v="12"/>
    <x v="248"/>
    <x v="0"/>
    <n v="42"/>
  </r>
  <r>
    <x v="7"/>
    <x v="12"/>
    <x v="249"/>
    <x v="0"/>
    <n v="50"/>
  </r>
  <r>
    <x v="7"/>
    <x v="12"/>
    <x v="250"/>
    <x v="0"/>
    <n v="101"/>
  </r>
  <r>
    <x v="7"/>
    <x v="12"/>
    <x v="251"/>
    <x v="0"/>
    <n v="86"/>
  </r>
  <r>
    <x v="7"/>
    <x v="12"/>
    <x v="252"/>
    <x v="0"/>
    <n v="35"/>
  </r>
  <r>
    <x v="7"/>
    <x v="12"/>
    <x v="253"/>
    <x v="0"/>
    <n v="39"/>
  </r>
  <r>
    <x v="7"/>
    <x v="12"/>
    <x v="254"/>
    <x v="0"/>
    <n v="30"/>
  </r>
  <r>
    <x v="7"/>
    <x v="12"/>
    <x v="255"/>
    <x v="0"/>
    <n v="33"/>
  </r>
  <r>
    <x v="7"/>
    <x v="12"/>
    <x v="256"/>
    <x v="0"/>
    <n v="61"/>
  </r>
  <r>
    <x v="7"/>
    <x v="12"/>
    <x v="257"/>
    <x v="0"/>
    <n v="134"/>
  </r>
  <r>
    <x v="7"/>
    <x v="12"/>
    <x v="233"/>
    <x v="1"/>
    <n v="29"/>
  </r>
  <r>
    <x v="7"/>
    <x v="12"/>
    <x v="234"/>
    <x v="1"/>
    <n v="15"/>
  </r>
  <r>
    <x v="7"/>
    <x v="12"/>
    <x v="235"/>
    <x v="1"/>
    <n v="2"/>
  </r>
  <r>
    <x v="7"/>
    <x v="12"/>
    <x v="236"/>
    <x v="1"/>
    <n v="15"/>
  </r>
  <r>
    <x v="7"/>
    <x v="12"/>
    <x v="237"/>
    <x v="1"/>
    <n v="8"/>
  </r>
  <r>
    <x v="7"/>
    <x v="12"/>
    <x v="238"/>
    <x v="1"/>
    <n v="9"/>
  </r>
  <r>
    <x v="7"/>
    <x v="12"/>
    <x v="239"/>
    <x v="1"/>
    <n v="9"/>
  </r>
  <r>
    <x v="7"/>
    <x v="12"/>
    <x v="240"/>
    <x v="1"/>
    <n v="1"/>
  </r>
  <r>
    <x v="7"/>
    <x v="12"/>
    <x v="241"/>
    <x v="1"/>
    <n v="18"/>
  </r>
  <r>
    <x v="7"/>
    <x v="12"/>
    <x v="242"/>
    <x v="1"/>
    <n v="3"/>
  </r>
  <r>
    <x v="7"/>
    <x v="12"/>
    <x v="243"/>
    <x v="1"/>
    <n v="1"/>
  </r>
  <r>
    <x v="7"/>
    <x v="12"/>
    <x v="244"/>
    <x v="1"/>
    <n v="21"/>
  </r>
  <r>
    <x v="7"/>
    <x v="12"/>
    <x v="245"/>
    <x v="1"/>
    <n v="16"/>
  </r>
  <r>
    <x v="7"/>
    <x v="12"/>
    <x v="246"/>
    <x v="1"/>
    <n v="24"/>
  </r>
  <r>
    <x v="7"/>
    <x v="12"/>
    <x v="247"/>
    <x v="1"/>
    <n v="28"/>
  </r>
  <r>
    <x v="7"/>
    <x v="12"/>
    <x v="248"/>
    <x v="1"/>
    <n v="8"/>
  </r>
  <r>
    <x v="7"/>
    <x v="12"/>
    <x v="249"/>
    <x v="1"/>
    <n v="12"/>
  </r>
  <r>
    <x v="7"/>
    <x v="12"/>
    <x v="250"/>
    <x v="1"/>
    <n v="18"/>
  </r>
  <r>
    <x v="7"/>
    <x v="12"/>
    <x v="251"/>
    <x v="1"/>
    <n v="14"/>
  </r>
  <r>
    <x v="7"/>
    <x v="12"/>
    <x v="252"/>
    <x v="1"/>
    <n v="6"/>
  </r>
  <r>
    <x v="7"/>
    <x v="12"/>
    <x v="253"/>
    <x v="1"/>
    <n v="7"/>
  </r>
  <r>
    <x v="7"/>
    <x v="12"/>
    <x v="254"/>
    <x v="1"/>
    <n v="7"/>
  </r>
  <r>
    <x v="7"/>
    <x v="12"/>
    <x v="255"/>
    <x v="1"/>
    <n v="3"/>
  </r>
  <r>
    <x v="7"/>
    <x v="12"/>
    <x v="256"/>
    <x v="1"/>
    <n v="13"/>
  </r>
  <r>
    <x v="7"/>
    <x v="12"/>
    <x v="257"/>
    <x v="1"/>
    <n v="16"/>
  </r>
  <r>
    <x v="7"/>
    <x v="12"/>
    <x v="233"/>
    <x v="2"/>
    <n v="159"/>
  </r>
  <r>
    <x v="7"/>
    <x v="12"/>
    <x v="234"/>
    <x v="2"/>
    <n v="116"/>
  </r>
  <r>
    <x v="7"/>
    <x v="12"/>
    <x v="235"/>
    <x v="2"/>
    <n v="25"/>
  </r>
  <r>
    <x v="7"/>
    <x v="12"/>
    <x v="236"/>
    <x v="2"/>
    <n v="70"/>
  </r>
  <r>
    <x v="7"/>
    <x v="12"/>
    <x v="237"/>
    <x v="2"/>
    <n v="96"/>
  </r>
  <r>
    <x v="7"/>
    <x v="12"/>
    <x v="238"/>
    <x v="2"/>
    <n v="193"/>
  </r>
  <r>
    <x v="7"/>
    <x v="12"/>
    <x v="239"/>
    <x v="2"/>
    <n v="47"/>
  </r>
  <r>
    <x v="7"/>
    <x v="12"/>
    <x v="240"/>
    <x v="2"/>
    <n v="50"/>
  </r>
  <r>
    <x v="7"/>
    <x v="12"/>
    <x v="241"/>
    <x v="2"/>
    <n v="191"/>
  </r>
  <r>
    <x v="7"/>
    <x v="12"/>
    <x v="242"/>
    <x v="2"/>
    <n v="63"/>
  </r>
  <r>
    <x v="7"/>
    <x v="12"/>
    <x v="243"/>
    <x v="2"/>
    <n v="106"/>
  </r>
  <r>
    <x v="7"/>
    <x v="12"/>
    <x v="258"/>
    <x v="2"/>
    <n v="11"/>
  </r>
  <r>
    <x v="7"/>
    <x v="12"/>
    <x v="244"/>
    <x v="2"/>
    <n v="249"/>
  </r>
  <r>
    <x v="7"/>
    <x v="12"/>
    <x v="245"/>
    <x v="2"/>
    <n v="134"/>
  </r>
  <r>
    <x v="7"/>
    <x v="12"/>
    <x v="246"/>
    <x v="2"/>
    <n v="148"/>
  </r>
  <r>
    <x v="7"/>
    <x v="12"/>
    <x v="247"/>
    <x v="2"/>
    <n v="203"/>
  </r>
  <r>
    <x v="7"/>
    <x v="12"/>
    <x v="248"/>
    <x v="2"/>
    <n v="183"/>
  </r>
  <r>
    <x v="7"/>
    <x v="12"/>
    <x v="249"/>
    <x v="2"/>
    <n v="154"/>
  </r>
  <r>
    <x v="7"/>
    <x v="12"/>
    <x v="250"/>
    <x v="2"/>
    <n v="143"/>
  </r>
  <r>
    <x v="7"/>
    <x v="12"/>
    <x v="251"/>
    <x v="2"/>
    <n v="104"/>
  </r>
  <r>
    <x v="7"/>
    <x v="12"/>
    <x v="252"/>
    <x v="2"/>
    <n v="38"/>
  </r>
  <r>
    <x v="7"/>
    <x v="12"/>
    <x v="253"/>
    <x v="2"/>
    <n v="75"/>
  </r>
  <r>
    <x v="7"/>
    <x v="12"/>
    <x v="254"/>
    <x v="2"/>
    <n v="192"/>
  </r>
  <r>
    <x v="7"/>
    <x v="12"/>
    <x v="255"/>
    <x v="2"/>
    <n v="76"/>
  </r>
  <r>
    <x v="7"/>
    <x v="12"/>
    <x v="256"/>
    <x v="2"/>
    <n v="290"/>
  </r>
  <r>
    <x v="7"/>
    <x v="12"/>
    <x v="257"/>
    <x v="2"/>
    <n v="291"/>
  </r>
  <r>
    <x v="7"/>
    <x v="12"/>
    <x v="234"/>
    <x v="31"/>
    <n v="1"/>
  </r>
  <r>
    <x v="7"/>
    <x v="12"/>
    <x v="237"/>
    <x v="31"/>
    <n v="7"/>
  </r>
  <r>
    <x v="7"/>
    <x v="12"/>
    <x v="238"/>
    <x v="31"/>
    <n v="2"/>
  </r>
  <r>
    <x v="7"/>
    <x v="12"/>
    <x v="241"/>
    <x v="31"/>
    <n v="5"/>
  </r>
  <r>
    <x v="7"/>
    <x v="12"/>
    <x v="242"/>
    <x v="31"/>
    <n v="13"/>
  </r>
  <r>
    <x v="7"/>
    <x v="12"/>
    <x v="243"/>
    <x v="31"/>
    <n v="2"/>
  </r>
  <r>
    <x v="7"/>
    <x v="12"/>
    <x v="244"/>
    <x v="31"/>
    <n v="6"/>
  </r>
  <r>
    <x v="7"/>
    <x v="12"/>
    <x v="245"/>
    <x v="31"/>
    <n v="2"/>
  </r>
  <r>
    <x v="7"/>
    <x v="12"/>
    <x v="246"/>
    <x v="31"/>
    <n v="3"/>
  </r>
  <r>
    <x v="7"/>
    <x v="12"/>
    <x v="247"/>
    <x v="31"/>
    <n v="1"/>
  </r>
  <r>
    <x v="7"/>
    <x v="12"/>
    <x v="248"/>
    <x v="31"/>
    <n v="13"/>
  </r>
  <r>
    <x v="7"/>
    <x v="12"/>
    <x v="256"/>
    <x v="31"/>
    <n v="16"/>
  </r>
  <r>
    <x v="7"/>
    <x v="12"/>
    <x v="257"/>
    <x v="31"/>
    <n v="7"/>
  </r>
  <r>
    <x v="7"/>
    <x v="12"/>
    <x v="233"/>
    <x v="4"/>
    <n v="48"/>
  </r>
  <r>
    <x v="7"/>
    <x v="12"/>
    <x v="234"/>
    <x v="4"/>
    <n v="53"/>
  </r>
  <r>
    <x v="7"/>
    <x v="12"/>
    <x v="235"/>
    <x v="4"/>
    <n v="3"/>
  </r>
  <r>
    <x v="7"/>
    <x v="12"/>
    <x v="236"/>
    <x v="4"/>
    <n v="28"/>
  </r>
  <r>
    <x v="7"/>
    <x v="12"/>
    <x v="237"/>
    <x v="4"/>
    <n v="38"/>
  </r>
  <r>
    <x v="7"/>
    <x v="12"/>
    <x v="238"/>
    <x v="4"/>
    <n v="64"/>
  </r>
  <r>
    <x v="7"/>
    <x v="12"/>
    <x v="239"/>
    <x v="4"/>
    <n v="6"/>
  </r>
  <r>
    <x v="7"/>
    <x v="12"/>
    <x v="240"/>
    <x v="4"/>
    <n v="2"/>
  </r>
  <r>
    <x v="7"/>
    <x v="12"/>
    <x v="241"/>
    <x v="4"/>
    <n v="55"/>
  </r>
  <r>
    <x v="7"/>
    <x v="12"/>
    <x v="242"/>
    <x v="4"/>
    <n v="5"/>
  </r>
  <r>
    <x v="7"/>
    <x v="12"/>
    <x v="243"/>
    <x v="4"/>
    <n v="15"/>
  </r>
  <r>
    <x v="7"/>
    <x v="12"/>
    <x v="244"/>
    <x v="4"/>
    <n v="84"/>
  </r>
  <r>
    <x v="7"/>
    <x v="12"/>
    <x v="245"/>
    <x v="4"/>
    <n v="63"/>
  </r>
  <r>
    <x v="7"/>
    <x v="12"/>
    <x v="246"/>
    <x v="4"/>
    <n v="61"/>
  </r>
  <r>
    <x v="7"/>
    <x v="12"/>
    <x v="247"/>
    <x v="4"/>
    <n v="88"/>
  </r>
  <r>
    <x v="7"/>
    <x v="12"/>
    <x v="248"/>
    <x v="4"/>
    <n v="101"/>
  </r>
  <r>
    <x v="7"/>
    <x v="12"/>
    <x v="249"/>
    <x v="4"/>
    <n v="78"/>
  </r>
  <r>
    <x v="7"/>
    <x v="12"/>
    <x v="250"/>
    <x v="4"/>
    <n v="73"/>
  </r>
  <r>
    <x v="7"/>
    <x v="12"/>
    <x v="251"/>
    <x v="4"/>
    <n v="27"/>
  </r>
  <r>
    <x v="7"/>
    <x v="12"/>
    <x v="252"/>
    <x v="4"/>
    <n v="11"/>
  </r>
  <r>
    <x v="7"/>
    <x v="12"/>
    <x v="253"/>
    <x v="4"/>
    <n v="18"/>
  </r>
  <r>
    <x v="7"/>
    <x v="12"/>
    <x v="254"/>
    <x v="4"/>
    <n v="73"/>
  </r>
  <r>
    <x v="7"/>
    <x v="12"/>
    <x v="255"/>
    <x v="4"/>
    <n v="48"/>
  </r>
  <r>
    <x v="7"/>
    <x v="12"/>
    <x v="256"/>
    <x v="4"/>
    <n v="144"/>
  </r>
  <r>
    <x v="7"/>
    <x v="12"/>
    <x v="257"/>
    <x v="4"/>
    <n v="135"/>
  </r>
  <r>
    <x v="7"/>
    <x v="12"/>
    <x v="233"/>
    <x v="5"/>
    <n v="159"/>
  </r>
  <r>
    <x v="7"/>
    <x v="12"/>
    <x v="234"/>
    <x v="5"/>
    <n v="121"/>
  </r>
  <r>
    <x v="7"/>
    <x v="12"/>
    <x v="235"/>
    <x v="5"/>
    <n v="25"/>
  </r>
  <r>
    <x v="7"/>
    <x v="12"/>
    <x v="236"/>
    <x v="5"/>
    <n v="72"/>
  </r>
  <r>
    <x v="7"/>
    <x v="12"/>
    <x v="237"/>
    <x v="5"/>
    <n v="98"/>
  </r>
  <r>
    <x v="7"/>
    <x v="12"/>
    <x v="238"/>
    <x v="5"/>
    <n v="194"/>
  </r>
  <r>
    <x v="7"/>
    <x v="12"/>
    <x v="239"/>
    <x v="5"/>
    <n v="47"/>
  </r>
  <r>
    <x v="7"/>
    <x v="12"/>
    <x v="240"/>
    <x v="5"/>
    <n v="50"/>
  </r>
  <r>
    <x v="7"/>
    <x v="12"/>
    <x v="241"/>
    <x v="5"/>
    <n v="195"/>
  </r>
  <r>
    <x v="7"/>
    <x v="12"/>
    <x v="242"/>
    <x v="5"/>
    <n v="64"/>
  </r>
  <r>
    <x v="7"/>
    <x v="12"/>
    <x v="243"/>
    <x v="5"/>
    <n v="107"/>
  </r>
  <r>
    <x v="7"/>
    <x v="12"/>
    <x v="258"/>
    <x v="5"/>
    <n v="11"/>
  </r>
  <r>
    <x v="7"/>
    <x v="12"/>
    <x v="244"/>
    <x v="5"/>
    <n v="251"/>
  </r>
  <r>
    <x v="7"/>
    <x v="12"/>
    <x v="245"/>
    <x v="5"/>
    <n v="139"/>
  </r>
  <r>
    <x v="7"/>
    <x v="12"/>
    <x v="246"/>
    <x v="5"/>
    <n v="149"/>
  </r>
  <r>
    <x v="7"/>
    <x v="12"/>
    <x v="247"/>
    <x v="5"/>
    <n v="207"/>
  </r>
  <r>
    <x v="7"/>
    <x v="12"/>
    <x v="248"/>
    <x v="5"/>
    <n v="199"/>
  </r>
  <r>
    <x v="7"/>
    <x v="12"/>
    <x v="249"/>
    <x v="5"/>
    <n v="157"/>
  </r>
  <r>
    <x v="7"/>
    <x v="12"/>
    <x v="250"/>
    <x v="5"/>
    <n v="144"/>
  </r>
  <r>
    <x v="7"/>
    <x v="12"/>
    <x v="251"/>
    <x v="5"/>
    <n v="104"/>
  </r>
  <r>
    <x v="7"/>
    <x v="12"/>
    <x v="252"/>
    <x v="5"/>
    <n v="38"/>
  </r>
  <r>
    <x v="7"/>
    <x v="12"/>
    <x v="253"/>
    <x v="5"/>
    <n v="77"/>
  </r>
  <r>
    <x v="7"/>
    <x v="12"/>
    <x v="254"/>
    <x v="5"/>
    <n v="200"/>
  </r>
  <r>
    <x v="7"/>
    <x v="12"/>
    <x v="255"/>
    <x v="5"/>
    <n v="78"/>
  </r>
  <r>
    <x v="7"/>
    <x v="12"/>
    <x v="256"/>
    <x v="5"/>
    <n v="304"/>
  </r>
  <r>
    <x v="7"/>
    <x v="12"/>
    <x v="257"/>
    <x v="5"/>
    <n v="294"/>
  </r>
  <r>
    <x v="7"/>
    <x v="12"/>
    <x v="233"/>
    <x v="6"/>
    <n v="1"/>
  </r>
  <r>
    <x v="7"/>
    <x v="12"/>
    <x v="234"/>
    <x v="6"/>
    <n v="2"/>
  </r>
  <r>
    <x v="7"/>
    <x v="12"/>
    <x v="235"/>
    <x v="6"/>
    <n v="1"/>
  </r>
  <r>
    <x v="7"/>
    <x v="12"/>
    <x v="237"/>
    <x v="6"/>
    <n v="1"/>
  </r>
  <r>
    <x v="7"/>
    <x v="12"/>
    <x v="240"/>
    <x v="6"/>
    <n v="1"/>
  </r>
  <r>
    <x v="7"/>
    <x v="12"/>
    <x v="241"/>
    <x v="6"/>
    <n v="1"/>
  </r>
  <r>
    <x v="7"/>
    <x v="12"/>
    <x v="243"/>
    <x v="6"/>
    <n v="1"/>
  </r>
  <r>
    <x v="7"/>
    <x v="12"/>
    <x v="244"/>
    <x v="6"/>
    <n v="3"/>
  </r>
  <r>
    <x v="7"/>
    <x v="12"/>
    <x v="245"/>
    <x v="6"/>
    <n v="4"/>
  </r>
  <r>
    <x v="7"/>
    <x v="12"/>
    <x v="246"/>
    <x v="6"/>
    <n v="3"/>
  </r>
  <r>
    <x v="7"/>
    <x v="12"/>
    <x v="247"/>
    <x v="6"/>
    <n v="1"/>
  </r>
  <r>
    <x v="7"/>
    <x v="12"/>
    <x v="248"/>
    <x v="6"/>
    <n v="1"/>
  </r>
  <r>
    <x v="7"/>
    <x v="12"/>
    <x v="249"/>
    <x v="6"/>
    <n v="6"/>
  </r>
  <r>
    <x v="7"/>
    <x v="12"/>
    <x v="250"/>
    <x v="6"/>
    <n v="1"/>
  </r>
  <r>
    <x v="7"/>
    <x v="12"/>
    <x v="254"/>
    <x v="6"/>
    <n v="1"/>
  </r>
  <r>
    <x v="7"/>
    <x v="12"/>
    <x v="255"/>
    <x v="6"/>
    <n v="1"/>
  </r>
  <r>
    <x v="7"/>
    <x v="12"/>
    <x v="256"/>
    <x v="6"/>
    <n v="16"/>
  </r>
  <r>
    <x v="7"/>
    <x v="12"/>
    <x v="257"/>
    <x v="6"/>
    <n v="9"/>
  </r>
  <r>
    <x v="7"/>
    <x v="12"/>
    <x v="233"/>
    <x v="7"/>
    <n v="5"/>
  </r>
  <r>
    <x v="7"/>
    <x v="12"/>
    <x v="234"/>
    <x v="7"/>
    <n v="3"/>
  </r>
  <r>
    <x v="7"/>
    <x v="12"/>
    <x v="235"/>
    <x v="7"/>
    <n v="1"/>
  </r>
  <r>
    <x v="7"/>
    <x v="12"/>
    <x v="237"/>
    <x v="7"/>
    <n v="1"/>
  </r>
  <r>
    <x v="7"/>
    <x v="12"/>
    <x v="240"/>
    <x v="7"/>
    <n v="1"/>
  </r>
  <r>
    <x v="7"/>
    <x v="12"/>
    <x v="241"/>
    <x v="7"/>
    <n v="1"/>
  </r>
  <r>
    <x v="7"/>
    <x v="12"/>
    <x v="242"/>
    <x v="7"/>
    <n v="2"/>
  </r>
  <r>
    <x v="7"/>
    <x v="12"/>
    <x v="243"/>
    <x v="7"/>
    <n v="3"/>
  </r>
  <r>
    <x v="7"/>
    <x v="12"/>
    <x v="244"/>
    <x v="7"/>
    <n v="7"/>
  </r>
  <r>
    <x v="7"/>
    <x v="12"/>
    <x v="245"/>
    <x v="7"/>
    <n v="3"/>
  </r>
  <r>
    <x v="7"/>
    <x v="12"/>
    <x v="246"/>
    <x v="7"/>
    <n v="4"/>
  </r>
  <r>
    <x v="7"/>
    <x v="12"/>
    <x v="247"/>
    <x v="7"/>
    <n v="4"/>
  </r>
  <r>
    <x v="7"/>
    <x v="12"/>
    <x v="248"/>
    <x v="7"/>
    <n v="1"/>
  </r>
  <r>
    <x v="7"/>
    <x v="12"/>
    <x v="249"/>
    <x v="7"/>
    <n v="10"/>
  </r>
  <r>
    <x v="7"/>
    <x v="12"/>
    <x v="250"/>
    <x v="7"/>
    <n v="4"/>
  </r>
  <r>
    <x v="7"/>
    <x v="12"/>
    <x v="251"/>
    <x v="7"/>
    <n v="1"/>
  </r>
  <r>
    <x v="7"/>
    <x v="12"/>
    <x v="252"/>
    <x v="7"/>
    <n v="1"/>
  </r>
  <r>
    <x v="7"/>
    <x v="12"/>
    <x v="254"/>
    <x v="7"/>
    <n v="2"/>
  </r>
  <r>
    <x v="7"/>
    <x v="12"/>
    <x v="255"/>
    <x v="7"/>
    <n v="1"/>
  </r>
  <r>
    <x v="7"/>
    <x v="12"/>
    <x v="256"/>
    <x v="7"/>
    <n v="22"/>
  </r>
  <r>
    <x v="7"/>
    <x v="12"/>
    <x v="257"/>
    <x v="7"/>
    <n v="13"/>
  </r>
  <r>
    <x v="7"/>
    <x v="12"/>
    <x v="246"/>
    <x v="8"/>
    <n v="1"/>
  </r>
  <r>
    <x v="7"/>
    <x v="12"/>
    <x v="233"/>
    <x v="41"/>
    <n v="94"/>
  </r>
  <r>
    <x v="7"/>
    <x v="12"/>
    <x v="234"/>
    <x v="41"/>
    <n v="51"/>
  </r>
  <r>
    <x v="7"/>
    <x v="12"/>
    <x v="235"/>
    <x v="41"/>
    <n v="20"/>
  </r>
  <r>
    <x v="7"/>
    <x v="12"/>
    <x v="236"/>
    <x v="41"/>
    <n v="19"/>
  </r>
  <r>
    <x v="7"/>
    <x v="12"/>
    <x v="237"/>
    <x v="41"/>
    <n v="45"/>
  </r>
  <r>
    <x v="7"/>
    <x v="12"/>
    <x v="238"/>
    <x v="41"/>
    <n v="109"/>
  </r>
  <r>
    <x v="7"/>
    <x v="12"/>
    <x v="239"/>
    <x v="41"/>
    <n v="33"/>
  </r>
  <r>
    <x v="7"/>
    <x v="12"/>
    <x v="240"/>
    <x v="41"/>
    <n v="29"/>
  </r>
  <r>
    <x v="7"/>
    <x v="12"/>
    <x v="241"/>
    <x v="41"/>
    <n v="97"/>
  </r>
  <r>
    <x v="7"/>
    <x v="12"/>
    <x v="242"/>
    <x v="41"/>
    <n v="43"/>
  </r>
  <r>
    <x v="7"/>
    <x v="12"/>
    <x v="243"/>
    <x v="41"/>
    <n v="56"/>
  </r>
  <r>
    <x v="7"/>
    <x v="12"/>
    <x v="258"/>
    <x v="41"/>
    <n v="7"/>
  </r>
  <r>
    <x v="7"/>
    <x v="12"/>
    <x v="244"/>
    <x v="41"/>
    <n v="115"/>
  </r>
  <r>
    <x v="7"/>
    <x v="12"/>
    <x v="245"/>
    <x v="41"/>
    <n v="75"/>
  </r>
  <r>
    <x v="7"/>
    <x v="12"/>
    <x v="246"/>
    <x v="41"/>
    <n v="70"/>
  </r>
  <r>
    <x v="7"/>
    <x v="12"/>
    <x v="247"/>
    <x v="41"/>
    <n v="99"/>
  </r>
  <r>
    <x v="7"/>
    <x v="12"/>
    <x v="248"/>
    <x v="41"/>
    <n v="80"/>
  </r>
  <r>
    <x v="7"/>
    <x v="12"/>
    <x v="249"/>
    <x v="41"/>
    <n v="84"/>
  </r>
  <r>
    <x v="7"/>
    <x v="12"/>
    <x v="250"/>
    <x v="41"/>
    <n v="66"/>
  </r>
  <r>
    <x v="7"/>
    <x v="12"/>
    <x v="251"/>
    <x v="41"/>
    <n v="63"/>
  </r>
  <r>
    <x v="7"/>
    <x v="12"/>
    <x v="252"/>
    <x v="41"/>
    <n v="18"/>
  </r>
  <r>
    <x v="7"/>
    <x v="12"/>
    <x v="253"/>
    <x v="41"/>
    <n v="50"/>
  </r>
  <r>
    <x v="7"/>
    <x v="12"/>
    <x v="254"/>
    <x v="41"/>
    <n v="117"/>
  </r>
  <r>
    <x v="7"/>
    <x v="12"/>
    <x v="255"/>
    <x v="41"/>
    <n v="35"/>
  </r>
  <r>
    <x v="7"/>
    <x v="12"/>
    <x v="256"/>
    <x v="41"/>
    <n v="121"/>
  </r>
  <r>
    <x v="7"/>
    <x v="12"/>
    <x v="257"/>
    <x v="41"/>
    <n v="131"/>
  </r>
  <r>
    <x v="7"/>
    <x v="12"/>
    <x v="233"/>
    <x v="9"/>
    <n v="103"/>
  </r>
  <r>
    <x v="7"/>
    <x v="12"/>
    <x v="234"/>
    <x v="9"/>
    <n v="54"/>
  </r>
  <r>
    <x v="7"/>
    <x v="12"/>
    <x v="235"/>
    <x v="9"/>
    <n v="22"/>
  </r>
  <r>
    <x v="7"/>
    <x v="12"/>
    <x v="236"/>
    <x v="9"/>
    <n v="25"/>
  </r>
  <r>
    <x v="7"/>
    <x v="12"/>
    <x v="237"/>
    <x v="9"/>
    <n v="45"/>
  </r>
  <r>
    <x v="7"/>
    <x v="12"/>
    <x v="238"/>
    <x v="9"/>
    <n v="119"/>
  </r>
  <r>
    <x v="7"/>
    <x v="12"/>
    <x v="239"/>
    <x v="9"/>
    <n v="31"/>
  </r>
  <r>
    <x v="7"/>
    <x v="12"/>
    <x v="240"/>
    <x v="9"/>
    <n v="30"/>
  </r>
  <r>
    <x v="7"/>
    <x v="12"/>
    <x v="241"/>
    <x v="9"/>
    <n v="98"/>
  </r>
  <r>
    <x v="7"/>
    <x v="12"/>
    <x v="242"/>
    <x v="9"/>
    <n v="44"/>
  </r>
  <r>
    <x v="7"/>
    <x v="12"/>
    <x v="243"/>
    <x v="9"/>
    <n v="58"/>
  </r>
  <r>
    <x v="7"/>
    <x v="12"/>
    <x v="258"/>
    <x v="9"/>
    <n v="7"/>
  </r>
  <r>
    <x v="7"/>
    <x v="12"/>
    <x v="244"/>
    <x v="9"/>
    <n v="117"/>
  </r>
  <r>
    <x v="7"/>
    <x v="12"/>
    <x v="245"/>
    <x v="9"/>
    <n v="75"/>
  </r>
  <r>
    <x v="7"/>
    <x v="12"/>
    <x v="246"/>
    <x v="9"/>
    <n v="75"/>
  </r>
  <r>
    <x v="7"/>
    <x v="12"/>
    <x v="247"/>
    <x v="9"/>
    <n v="105"/>
  </r>
  <r>
    <x v="7"/>
    <x v="12"/>
    <x v="248"/>
    <x v="9"/>
    <n v="85"/>
  </r>
  <r>
    <x v="7"/>
    <x v="12"/>
    <x v="249"/>
    <x v="9"/>
    <n v="89"/>
  </r>
  <r>
    <x v="7"/>
    <x v="12"/>
    <x v="250"/>
    <x v="9"/>
    <n v="67"/>
  </r>
  <r>
    <x v="7"/>
    <x v="12"/>
    <x v="251"/>
    <x v="9"/>
    <n v="69"/>
  </r>
  <r>
    <x v="7"/>
    <x v="12"/>
    <x v="252"/>
    <x v="9"/>
    <n v="20"/>
  </r>
  <r>
    <x v="7"/>
    <x v="12"/>
    <x v="253"/>
    <x v="9"/>
    <n v="55"/>
  </r>
  <r>
    <x v="7"/>
    <x v="12"/>
    <x v="254"/>
    <x v="9"/>
    <n v="123"/>
  </r>
  <r>
    <x v="7"/>
    <x v="12"/>
    <x v="255"/>
    <x v="9"/>
    <n v="39"/>
  </r>
  <r>
    <x v="7"/>
    <x v="12"/>
    <x v="256"/>
    <x v="9"/>
    <n v="128"/>
  </r>
  <r>
    <x v="7"/>
    <x v="12"/>
    <x v="257"/>
    <x v="9"/>
    <n v="139"/>
  </r>
  <r>
    <x v="7"/>
    <x v="12"/>
    <x v="234"/>
    <x v="10"/>
    <n v="3"/>
  </r>
  <r>
    <x v="7"/>
    <x v="12"/>
    <x v="237"/>
    <x v="10"/>
    <n v="4"/>
  </r>
  <r>
    <x v="7"/>
    <x v="12"/>
    <x v="238"/>
    <x v="10"/>
    <n v="54"/>
  </r>
  <r>
    <x v="7"/>
    <x v="12"/>
    <x v="239"/>
    <x v="10"/>
    <n v="12"/>
  </r>
  <r>
    <x v="7"/>
    <x v="12"/>
    <x v="240"/>
    <x v="10"/>
    <n v="10"/>
  </r>
  <r>
    <x v="7"/>
    <x v="12"/>
    <x v="241"/>
    <x v="10"/>
    <n v="6"/>
  </r>
  <r>
    <x v="7"/>
    <x v="12"/>
    <x v="242"/>
    <x v="10"/>
    <n v="1"/>
  </r>
  <r>
    <x v="7"/>
    <x v="12"/>
    <x v="243"/>
    <x v="10"/>
    <n v="24"/>
  </r>
  <r>
    <x v="7"/>
    <x v="12"/>
    <x v="258"/>
    <x v="10"/>
    <n v="4"/>
  </r>
  <r>
    <x v="7"/>
    <x v="12"/>
    <x v="244"/>
    <x v="10"/>
    <n v="40"/>
  </r>
  <r>
    <x v="7"/>
    <x v="12"/>
    <x v="247"/>
    <x v="10"/>
    <n v="1"/>
  </r>
  <r>
    <x v="7"/>
    <x v="12"/>
    <x v="248"/>
    <x v="10"/>
    <n v="1"/>
  </r>
  <r>
    <x v="7"/>
    <x v="12"/>
    <x v="250"/>
    <x v="10"/>
    <n v="1"/>
  </r>
  <r>
    <x v="7"/>
    <x v="12"/>
    <x v="254"/>
    <x v="10"/>
    <n v="7"/>
  </r>
  <r>
    <x v="7"/>
    <x v="12"/>
    <x v="256"/>
    <x v="10"/>
    <n v="31"/>
  </r>
  <r>
    <x v="7"/>
    <x v="12"/>
    <x v="257"/>
    <x v="10"/>
    <n v="21"/>
  </r>
  <r>
    <x v="7"/>
    <x v="12"/>
    <x v="237"/>
    <x v="11"/>
    <n v="1"/>
  </r>
  <r>
    <x v="7"/>
    <x v="12"/>
    <x v="238"/>
    <x v="11"/>
    <n v="27"/>
  </r>
  <r>
    <x v="7"/>
    <x v="12"/>
    <x v="239"/>
    <x v="11"/>
    <n v="18"/>
  </r>
  <r>
    <x v="7"/>
    <x v="12"/>
    <x v="240"/>
    <x v="11"/>
    <n v="41"/>
  </r>
  <r>
    <x v="7"/>
    <x v="12"/>
    <x v="241"/>
    <x v="11"/>
    <n v="53"/>
  </r>
  <r>
    <x v="7"/>
    <x v="12"/>
    <x v="242"/>
    <x v="11"/>
    <n v="3"/>
  </r>
  <r>
    <x v="7"/>
    <x v="12"/>
    <x v="243"/>
    <x v="11"/>
    <n v="27"/>
  </r>
  <r>
    <x v="7"/>
    <x v="12"/>
    <x v="258"/>
    <x v="11"/>
    <n v="1"/>
  </r>
  <r>
    <x v="7"/>
    <x v="12"/>
    <x v="244"/>
    <x v="11"/>
    <n v="22"/>
  </r>
  <r>
    <x v="7"/>
    <x v="12"/>
    <x v="250"/>
    <x v="11"/>
    <n v="1"/>
  </r>
  <r>
    <x v="7"/>
    <x v="12"/>
    <x v="254"/>
    <x v="11"/>
    <n v="13"/>
  </r>
  <r>
    <x v="7"/>
    <x v="12"/>
    <x v="256"/>
    <x v="11"/>
    <n v="20"/>
  </r>
  <r>
    <x v="7"/>
    <x v="12"/>
    <x v="257"/>
    <x v="11"/>
    <n v="34"/>
  </r>
  <r>
    <x v="7"/>
    <x v="12"/>
    <x v="233"/>
    <x v="12"/>
    <n v="159"/>
  </r>
  <r>
    <x v="7"/>
    <x v="12"/>
    <x v="234"/>
    <x v="12"/>
    <n v="115"/>
  </r>
  <r>
    <x v="7"/>
    <x v="12"/>
    <x v="235"/>
    <x v="12"/>
    <n v="25"/>
  </r>
  <r>
    <x v="7"/>
    <x v="12"/>
    <x v="236"/>
    <x v="12"/>
    <n v="70"/>
  </r>
  <r>
    <x v="7"/>
    <x v="12"/>
    <x v="237"/>
    <x v="12"/>
    <n v="96"/>
  </r>
  <r>
    <x v="7"/>
    <x v="12"/>
    <x v="238"/>
    <x v="12"/>
    <n v="182"/>
  </r>
  <r>
    <x v="7"/>
    <x v="12"/>
    <x v="239"/>
    <x v="12"/>
    <n v="41"/>
  </r>
  <r>
    <x v="7"/>
    <x v="12"/>
    <x v="240"/>
    <x v="12"/>
    <n v="37"/>
  </r>
  <r>
    <x v="7"/>
    <x v="12"/>
    <x v="241"/>
    <x v="12"/>
    <n v="165"/>
  </r>
  <r>
    <x v="7"/>
    <x v="12"/>
    <x v="242"/>
    <x v="12"/>
    <n v="63"/>
  </r>
  <r>
    <x v="7"/>
    <x v="12"/>
    <x v="243"/>
    <x v="12"/>
    <n v="95"/>
  </r>
  <r>
    <x v="7"/>
    <x v="12"/>
    <x v="258"/>
    <x v="12"/>
    <n v="10"/>
  </r>
  <r>
    <x v="7"/>
    <x v="12"/>
    <x v="244"/>
    <x v="12"/>
    <n v="243"/>
  </r>
  <r>
    <x v="7"/>
    <x v="12"/>
    <x v="245"/>
    <x v="12"/>
    <n v="134"/>
  </r>
  <r>
    <x v="7"/>
    <x v="12"/>
    <x v="246"/>
    <x v="12"/>
    <n v="148"/>
  </r>
  <r>
    <x v="7"/>
    <x v="12"/>
    <x v="247"/>
    <x v="12"/>
    <n v="202"/>
  </r>
  <r>
    <x v="7"/>
    <x v="12"/>
    <x v="248"/>
    <x v="12"/>
    <n v="183"/>
  </r>
  <r>
    <x v="7"/>
    <x v="12"/>
    <x v="249"/>
    <x v="12"/>
    <n v="154"/>
  </r>
  <r>
    <x v="7"/>
    <x v="12"/>
    <x v="250"/>
    <x v="12"/>
    <n v="143"/>
  </r>
  <r>
    <x v="7"/>
    <x v="12"/>
    <x v="251"/>
    <x v="12"/>
    <n v="104"/>
  </r>
  <r>
    <x v="7"/>
    <x v="12"/>
    <x v="252"/>
    <x v="12"/>
    <n v="38"/>
  </r>
  <r>
    <x v="7"/>
    <x v="12"/>
    <x v="253"/>
    <x v="12"/>
    <n v="75"/>
  </r>
  <r>
    <x v="7"/>
    <x v="12"/>
    <x v="254"/>
    <x v="12"/>
    <n v="188"/>
  </r>
  <r>
    <x v="7"/>
    <x v="12"/>
    <x v="255"/>
    <x v="12"/>
    <n v="76"/>
  </r>
  <r>
    <x v="7"/>
    <x v="12"/>
    <x v="256"/>
    <x v="12"/>
    <n v="281"/>
  </r>
  <r>
    <x v="7"/>
    <x v="12"/>
    <x v="257"/>
    <x v="12"/>
    <n v="277"/>
  </r>
  <r>
    <x v="7"/>
    <x v="12"/>
    <x v="233"/>
    <x v="13"/>
    <n v="2"/>
  </r>
  <r>
    <x v="7"/>
    <x v="12"/>
    <x v="238"/>
    <x v="13"/>
    <n v="2"/>
  </r>
  <r>
    <x v="7"/>
    <x v="12"/>
    <x v="239"/>
    <x v="13"/>
    <n v="2"/>
  </r>
  <r>
    <x v="7"/>
    <x v="12"/>
    <x v="242"/>
    <x v="13"/>
    <n v="1"/>
  </r>
  <r>
    <x v="7"/>
    <x v="12"/>
    <x v="243"/>
    <x v="13"/>
    <n v="19"/>
  </r>
  <r>
    <x v="7"/>
    <x v="12"/>
    <x v="244"/>
    <x v="13"/>
    <n v="2"/>
  </r>
  <r>
    <x v="7"/>
    <x v="12"/>
    <x v="245"/>
    <x v="13"/>
    <n v="2"/>
  </r>
  <r>
    <x v="7"/>
    <x v="12"/>
    <x v="249"/>
    <x v="13"/>
    <n v="1"/>
  </r>
  <r>
    <x v="7"/>
    <x v="12"/>
    <x v="254"/>
    <x v="13"/>
    <n v="4"/>
  </r>
  <r>
    <x v="7"/>
    <x v="12"/>
    <x v="255"/>
    <x v="13"/>
    <n v="2"/>
  </r>
  <r>
    <x v="7"/>
    <x v="12"/>
    <x v="256"/>
    <x v="13"/>
    <n v="7"/>
  </r>
  <r>
    <x v="7"/>
    <x v="12"/>
    <x v="257"/>
    <x v="13"/>
    <n v="6"/>
  </r>
  <r>
    <x v="7"/>
    <x v="12"/>
    <x v="242"/>
    <x v="14"/>
    <n v="1"/>
  </r>
  <r>
    <x v="7"/>
    <x v="12"/>
    <x v="243"/>
    <x v="14"/>
    <n v="7"/>
  </r>
  <r>
    <x v="7"/>
    <x v="12"/>
    <x v="244"/>
    <x v="14"/>
    <n v="1"/>
  </r>
  <r>
    <x v="7"/>
    <x v="12"/>
    <x v="234"/>
    <x v="15"/>
    <n v="3"/>
  </r>
  <r>
    <x v="7"/>
    <x v="12"/>
    <x v="236"/>
    <x v="15"/>
    <n v="2"/>
  </r>
  <r>
    <x v="7"/>
    <x v="12"/>
    <x v="237"/>
    <x v="15"/>
    <n v="7"/>
  </r>
  <r>
    <x v="7"/>
    <x v="12"/>
    <x v="238"/>
    <x v="15"/>
    <n v="22"/>
  </r>
  <r>
    <x v="7"/>
    <x v="12"/>
    <x v="239"/>
    <x v="15"/>
    <n v="11"/>
  </r>
  <r>
    <x v="7"/>
    <x v="12"/>
    <x v="241"/>
    <x v="15"/>
    <n v="8"/>
  </r>
  <r>
    <x v="7"/>
    <x v="12"/>
    <x v="242"/>
    <x v="15"/>
    <n v="3"/>
  </r>
  <r>
    <x v="7"/>
    <x v="12"/>
    <x v="243"/>
    <x v="15"/>
    <n v="38"/>
  </r>
  <r>
    <x v="7"/>
    <x v="12"/>
    <x v="258"/>
    <x v="15"/>
    <n v="1"/>
  </r>
  <r>
    <x v="7"/>
    <x v="12"/>
    <x v="244"/>
    <x v="15"/>
    <n v="18"/>
  </r>
  <r>
    <x v="7"/>
    <x v="12"/>
    <x v="245"/>
    <x v="15"/>
    <n v="2"/>
  </r>
  <r>
    <x v="7"/>
    <x v="12"/>
    <x v="246"/>
    <x v="15"/>
    <n v="1"/>
  </r>
  <r>
    <x v="7"/>
    <x v="12"/>
    <x v="247"/>
    <x v="15"/>
    <n v="9"/>
  </r>
  <r>
    <x v="7"/>
    <x v="12"/>
    <x v="248"/>
    <x v="15"/>
    <n v="3"/>
  </r>
  <r>
    <x v="7"/>
    <x v="12"/>
    <x v="249"/>
    <x v="15"/>
    <n v="7"/>
  </r>
  <r>
    <x v="7"/>
    <x v="12"/>
    <x v="250"/>
    <x v="15"/>
    <n v="1"/>
  </r>
  <r>
    <x v="7"/>
    <x v="12"/>
    <x v="251"/>
    <x v="15"/>
    <n v="1"/>
  </r>
  <r>
    <x v="7"/>
    <x v="12"/>
    <x v="254"/>
    <x v="15"/>
    <n v="17"/>
  </r>
  <r>
    <x v="7"/>
    <x v="12"/>
    <x v="255"/>
    <x v="15"/>
    <n v="5"/>
  </r>
  <r>
    <x v="7"/>
    <x v="12"/>
    <x v="256"/>
    <x v="15"/>
    <n v="22"/>
  </r>
  <r>
    <x v="7"/>
    <x v="12"/>
    <x v="257"/>
    <x v="15"/>
    <n v="25"/>
  </r>
  <r>
    <x v="7"/>
    <x v="12"/>
    <x v="233"/>
    <x v="16"/>
    <n v="10"/>
  </r>
  <r>
    <x v="7"/>
    <x v="12"/>
    <x v="234"/>
    <x v="16"/>
    <n v="8"/>
  </r>
  <r>
    <x v="7"/>
    <x v="12"/>
    <x v="235"/>
    <x v="16"/>
    <n v="1"/>
  </r>
  <r>
    <x v="7"/>
    <x v="12"/>
    <x v="236"/>
    <x v="16"/>
    <n v="4"/>
  </r>
  <r>
    <x v="7"/>
    <x v="12"/>
    <x v="237"/>
    <x v="16"/>
    <n v="4"/>
  </r>
  <r>
    <x v="7"/>
    <x v="12"/>
    <x v="238"/>
    <x v="16"/>
    <n v="4"/>
  </r>
  <r>
    <x v="7"/>
    <x v="12"/>
    <x v="240"/>
    <x v="16"/>
    <n v="2"/>
  </r>
  <r>
    <x v="7"/>
    <x v="12"/>
    <x v="241"/>
    <x v="16"/>
    <n v="4"/>
  </r>
  <r>
    <x v="7"/>
    <x v="12"/>
    <x v="242"/>
    <x v="16"/>
    <n v="4"/>
  </r>
  <r>
    <x v="7"/>
    <x v="12"/>
    <x v="243"/>
    <x v="16"/>
    <n v="2"/>
  </r>
  <r>
    <x v="7"/>
    <x v="12"/>
    <x v="244"/>
    <x v="16"/>
    <n v="11"/>
  </r>
  <r>
    <x v="7"/>
    <x v="12"/>
    <x v="245"/>
    <x v="16"/>
    <n v="2"/>
  </r>
  <r>
    <x v="7"/>
    <x v="12"/>
    <x v="246"/>
    <x v="16"/>
    <n v="3"/>
  </r>
  <r>
    <x v="7"/>
    <x v="12"/>
    <x v="247"/>
    <x v="16"/>
    <n v="4"/>
  </r>
  <r>
    <x v="7"/>
    <x v="12"/>
    <x v="248"/>
    <x v="16"/>
    <n v="4"/>
  </r>
  <r>
    <x v="7"/>
    <x v="12"/>
    <x v="249"/>
    <x v="16"/>
    <n v="9"/>
  </r>
  <r>
    <x v="7"/>
    <x v="12"/>
    <x v="250"/>
    <x v="16"/>
    <n v="1"/>
  </r>
  <r>
    <x v="7"/>
    <x v="12"/>
    <x v="251"/>
    <x v="16"/>
    <n v="3"/>
  </r>
  <r>
    <x v="7"/>
    <x v="12"/>
    <x v="252"/>
    <x v="16"/>
    <n v="2"/>
  </r>
  <r>
    <x v="7"/>
    <x v="12"/>
    <x v="253"/>
    <x v="16"/>
    <n v="4"/>
  </r>
  <r>
    <x v="7"/>
    <x v="12"/>
    <x v="254"/>
    <x v="16"/>
    <n v="6"/>
  </r>
  <r>
    <x v="7"/>
    <x v="12"/>
    <x v="255"/>
    <x v="16"/>
    <n v="4"/>
  </r>
  <r>
    <x v="7"/>
    <x v="12"/>
    <x v="256"/>
    <x v="16"/>
    <n v="12"/>
  </r>
  <r>
    <x v="7"/>
    <x v="12"/>
    <x v="257"/>
    <x v="16"/>
    <n v="6"/>
  </r>
  <r>
    <x v="7"/>
    <x v="12"/>
    <x v="233"/>
    <x v="33"/>
    <n v="14"/>
  </r>
  <r>
    <x v="7"/>
    <x v="12"/>
    <x v="234"/>
    <x v="33"/>
    <n v="4"/>
  </r>
  <r>
    <x v="7"/>
    <x v="12"/>
    <x v="236"/>
    <x v="33"/>
    <n v="2"/>
  </r>
  <r>
    <x v="7"/>
    <x v="12"/>
    <x v="237"/>
    <x v="33"/>
    <n v="2"/>
  </r>
  <r>
    <x v="7"/>
    <x v="12"/>
    <x v="238"/>
    <x v="33"/>
    <n v="12"/>
  </r>
  <r>
    <x v="7"/>
    <x v="12"/>
    <x v="239"/>
    <x v="33"/>
    <n v="11"/>
  </r>
  <r>
    <x v="7"/>
    <x v="12"/>
    <x v="240"/>
    <x v="33"/>
    <n v="2"/>
  </r>
  <r>
    <x v="7"/>
    <x v="12"/>
    <x v="241"/>
    <x v="33"/>
    <n v="8"/>
  </r>
  <r>
    <x v="7"/>
    <x v="12"/>
    <x v="242"/>
    <x v="33"/>
    <n v="7"/>
  </r>
  <r>
    <x v="7"/>
    <x v="12"/>
    <x v="243"/>
    <x v="33"/>
    <n v="5"/>
  </r>
  <r>
    <x v="7"/>
    <x v="12"/>
    <x v="244"/>
    <x v="33"/>
    <n v="18"/>
  </r>
  <r>
    <x v="7"/>
    <x v="12"/>
    <x v="245"/>
    <x v="33"/>
    <n v="3"/>
  </r>
  <r>
    <x v="7"/>
    <x v="12"/>
    <x v="246"/>
    <x v="33"/>
    <n v="4"/>
  </r>
  <r>
    <x v="7"/>
    <x v="12"/>
    <x v="247"/>
    <x v="33"/>
    <n v="3"/>
  </r>
  <r>
    <x v="7"/>
    <x v="12"/>
    <x v="248"/>
    <x v="33"/>
    <n v="3"/>
  </r>
  <r>
    <x v="7"/>
    <x v="12"/>
    <x v="249"/>
    <x v="33"/>
    <n v="3"/>
  </r>
  <r>
    <x v="7"/>
    <x v="12"/>
    <x v="250"/>
    <x v="33"/>
    <n v="3"/>
  </r>
  <r>
    <x v="7"/>
    <x v="12"/>
    <x v="251"/>
    <x v="33"/>
    <n v="2"/>
  </r>
  <r>
    <x v="7"/>
    <x v="12"/>
    <x v="253"/>
    <x v="33"/>
    <n v="6"/>
  </r>
  <r>
    <x v="7"/>
    <x v="12"/>
    <x v="254"/>
    <x v="33"/>
    <n v="7"/>
  </r>
  <r>
    <x v="7"/>
    <x v="12"/>
    <x v="255"/>
    <x v="33"/>
    <n v="3"/>
  </r>
  <r>
    <x v="7"/>
    <x v="12"/>
    <x v="256"/>
    <x v="33"/>
    <n v="7"/>
  </r>
  <r>
    <x v="7"/>
    <x v="12"/>
    <x v="257"/>
    <x v="33"/>
    <n v="10"/>
  </r>
  <r>
    <x v="7"/>
    <x v="12"/>
    <x v="233"/>
    <x v="34"/>
    <n v="3"/>
  </r>
  <r>
    <x v="7"/>
    <x v="12"/>
    <x v="234"/>
    <x v="34"/>
    <n v="1"/>
  </r>
  <r>
    <x v="7"/>
    <x v="12"/>
    <x v="235"/>
    <x v="34"/>
    <n v="3"/>
  </r>
  <r>
    <x v="7"/>
    <x v="12"/>
    <x v="236"/>
    <x v="34"/>
    <n v="1"/>
  </r>
  <r>
    <x v="7"/>
    <x v="12"/>
    <x v="238"/>
    <x v="34"/>
    <n v="4"/>
  </r>
  <r>
    <x v="7"/>
    <x v="12"/>
    <x v="239"/>
    <x v="34"/>
    <n v="2"/>
  </r>
  <r>
    <x v="7"/>
    <x v="12"/>
    <x v="241"/>
    <x v="34"/>
    <n v="4"/>
  </r>
  <r>
    <x v="7"/>
    <x v="12"/>
    <x v="242"/>
    <x v="34"/>
    <n v="3"/>
  </r>
  <r>
    <x v="7"/>
    <x v="12"/>
    <x v="258"/>
    <x v="34"/>
    <n v="1"/>
  </r>
  <r>
    <x v="7"/>
    <x v="12"/>
    <x v="244"/>
    <x v="34"/>
    <n v="6"/>
  </r>
  <r>
    <x v="7"/>
    <x v="12"/>
    <x v="248"/>
    <x v="34"/>
    <n v="1"/>
  </r>
  <r>
    <x v="7"/>
    <x v="12"/>
    <x v="249"/>
    <x v="34"/>
    <n v="1"/>
  </r>
  <r>
    <x v="7"/>
    <x v="12"/>
    <x v="251"/>
    <x v="34"/>
    <n v="4"/>
  </r>
  <r>
    <x v="7"/>
    <x v="12"/>
    <x v="254"/>
    <x v="34"/>
    <n v="4"/>
  </r>
  <r>
    <x v="7"/>
    <x v="12"/>
    <x v="257"/>
    <x v="34"/>
    <n v="2"/>
  </r>
  <r>
    <x v="7"/>
    <x v="12"/>
    <x v="233"/>
    <x v="35"/>
    <n v="2"/>
  </r>
  <r>
    <x v="7"/>
    <x v="12"/>
    <x v="238"/>
    <x v="35"/>
    <n v="2"/>
  </r>
  <r>
    <x v="7"/>
    <x v="12"/>
    <x v="241"/>
    <x v="35"/>
    <n v="2"/>
  </r>
  <r>
    <x v="7"/>
    <x v="12"/>
    <x v="242"/>
    <x v="35"/>
    <n v="3"/>
  </r>
  <r>
    <x v="7"/>
    <x v="12"/>
    <x v="244"/>
    <x v="35"/>
    <n v="2"/>
  </r>
  <r>
    <x v="7"/>
    <x v="12"/>
    <x v="247"/>
    <x v="35"/>
    <n v="1"/>
  </r>
  <r>
    <x v="7"/>
    <x v="12"/>
    <x v="251"/>
    <x v="35"/>
    <n v="1"/>
  </r>
  <r>
    <x v="7"/>
    <x v="12"/>
    <x v="254"/>
    <x v="35"/>
    <n v="1"/>
  </r>
  <r>
    <x v="7"/>
    <x v="12"/>
    <x v="256"/>
    <x v="35"/>
    <n v="1"/>
  </r>
  <r>
    <x v="7"/>
    <x v="12"/>
    <x v="238"/>
    <x v="36"/>
    <n v="3"/>
  </r>
  <r>
    <x v="7"/>
    <x v="12"/>
    <x v="242"/>
    <x v="36"/>
    <n v="1"/>
  </r>
  <r>
    <x v="7"/>
    <x v="12"/>
    <x v="234"/>
    <x v="32"/>
    <n v="129"/>
  </r>
  <r>
    <x v="7"/>
    <x v="12"/>
    <x v="237"/>
    <x v="32"/>
    <n v="625"/>
  </r>
  <r>
    <x v="7"/>
    <x v="12"/>
    <x v="238"/>
    <x v="32"/>
    <n v="114"/>
  </r>
  <r>
    <x v="7"/>
    <x v="12"/>
    <x v="241"/>
    <x v="32"/>
    <n v="496"/>
  </r>
  <r>
    <x v="7"/>
    <x v="12"/>
    <x v="242"/>
    <x v="32"/>
    <n v="1264"/>
  </r>
  <r>
    <x v="7"/>
    <x v="12"/>
    <x v="243"/>
    <x v="32"/>
    <n v="231"/>
  </r>
  <r>
    <x v="7"/>
    <x v="12"/>
    <x v="244"/>
    <x v="32"/>
    <n v="546"/>
  </r>
  <r>
    <x v="7"/>
    <x v="12"/>
    <x v="245"/>
    <x v="32"/>
    <n v="230"/>
  </r>
  <r>
    <x v="7"/>
    <x v="12"/>
    <x v="246"/>
    <x v="32"/>
    <n v="307"/>
  </r>
  <r>
    <x v="7"/>
    <x v="12"/>
    <x v="247"/>
    <x v="32"/>
    <n v="85"/>
  </r>
  <r>
    <x v="7"/>
    <x v="12"/>
    <x v="248"/>
    <x v="32"/>
    <n v="1290"/>
  </r>
  <r>
    <x v="7"/>
    <x v="12"/>
    <x v="256"/>
    <x v="32"/>
    <n v="1463"/>
  </r>
  <r>
    <x v="7"/>
    <x v="12"/>
    <x v="257"/>
    <x v="32"/>
    <n v="543"/>
  </r>
  <r>
    <x v="7"/>
    <x v="12"/>
    <x v="233"/>
    <x v="17"/>
    <n v="485"/>
  </r>
  <r>
    <x v="7"/>
    <x v="12"/>
    <x v="234"/>
    <x v="17"/>
    <n v="685"/>
  </r>
  <r>
    <x v="7"/>
    <x v="12"/>
    <x v="235"/>
    <x v="17"/>
    <n v="32"/>
  </r>
  <r>
    <x v="7"/>
    <x v="12"/>
    <x v="236"/>
    <x v="17"/>
    <n v="271"/>
  </r>
  <r>
    <x v="7"/>
    <x v="12"/>
    <x v="237"/>
    <x v="17"/>
    <n v="485"/>
  </r>
  <r>
    <x v="7"/>
    <x v="12"/>
    <x v="238"/>
    <x v="17"/>
    <n v="811"/>
  </r>
  <r>
    <x v="7"/>
    <x v="12"/>
    <x v="239"/>
    <x v="17"/>
    <n v="84"/>
  </r>
  <r>
    <x v="7"/>
    <x v="12"/>
    <x v="240"/>
    <x v="17"/>
    <n v="16"/>
  </r>
  <r>
    <x v="7"/>
    <x v="12"/>
    <x v="241"/>
    <x v="17"/>
    <n v="800"/>
  </r>
  <r>
    <x v="7"/>
    <x v="12"/>
    <x v="242"/>
    <x v="17"/>
    <n v="59"/>
  </r>
  <r>
    <x v="7"/>
    <x v="12"/>
    <x v="243"/>
    <x v="17"/>
    <n v="193"/>
  </r>
  <r>
    <x v="7"/>
    <x v="12"/>
    <x v="244"/>
    <x v="17"/>
    <n v="1157"/>
  </r>
  <r>
    <x v="7"/>
    <x v="12"/>
    <x v="245"/>
    <x v="17"/>
    <n v="830"/>
  </r>
  <r>
    <x v="7"/>
    <x v="12"/>
    <x v="246"/>
    <x v="17"/>
    <n v="754"/>
  </r>
  <r>
    <x v="7"/>
    <x v="12"/>
    <x v="247"/>
    <x v="17"/>
    <n v="1243"/>
  </r>
  <r>
    <x v="7"/>
    <x v="12"/>
    <x v="248"/>
    <x v="17"/>
    <n v="1511"/>
  </r>
  <r>
    <x v="7"/>
    <x v="12"/>
    <x v="249"/>
    <x v="17"/>
    <n v="977"/>
  </r>
  <r>
    <x v="7"/>
    <x v="12"/>
    <x v="250"/>
    <x v="17"/>
    <n v="865"/>
  </r>
  <r>
    <x v="7"/>
    <x v="12"/>
    <x v="251"/>
    <x v="17"/>
    <n v="228"/>
  </r>
  <r>
    <x v="7"/>
    <x v="12"/>
    <x v="252"/>
    <x v="17"/>
    <n v="82"/>
  </r>
  <r>
    <x v="7"/>
    <x v="12"/>
    <x v="253"/>
    <x v="17"/>
    <n v="232"/>
  </r>
  <r>
    <x v="7"/>
    <x v="12"/>
    <x v="254"/>
    <x v="17"/>
    <n v="1071"/>
  </r>
  <r>
    <x v="7"/>
    <x v="12"/>
    <x v="255"/>
    <x v="17"/>
    <n v="650"/>
  </r>
  <r>
    <x v="7"/>
    <x v="12"/>
    <x v="256"/>
    <x v="17"/>
    <n v="2208"/>
  </r>
  <r>
    <x v="7"/>
    <x v="12"/>
    <x v="257"/>
    <x v="17"/>
    <n v="1813"/>
  </r>
  <r>
    <x v="7"/>
    <x v="12"/>
    <x v="233"/>
    <x v="18"/>
    <n v="1388"/>
  </r>
  <r>
    <x v="7"/>
    <x v="12"/>
    <x v="234"/>
    <x v="18"/>
    <n v="726"/>
  </r>
  <r>
    <x v="7"/>
    <x v="12"/>
    <x v="235"/>
    <x v="18"/>
    <n v="242"/>
  </r>
  <r>
    <x v="7"/>
    <x v="12"/>
    <x v="237"/>
    <x v="18"/>
    <n v="288"/>
  </r>
  <r>
    <x v="7"/>
    <x v="12"/>
    <x v="240"/>
    <x v="18"/>
    <n v="154"/>
  </r>
  <r>
    <x v="7"/>
    <x v="12"/>
    <x v="241"/>
    <x v="18"/>
    <n v="1330"/>
  </r>
  <r>
    <x v="7"/>
    <x v="12"/>
    <x v="242"/>
    <x v="18"/>
    <n v="50"/>
  </r>
  <r>
    <x v="7"/>
    <x v="12"/>
    <x v="243"/>
    <x v="18"/>
    <n v="318"/>
  </r>
  <r>
    <x v="7"/>
    <x v="12"/>
    <x v="244"/>
    <x v="18"/>
    <n v="947"/>
  </r>
  <r>
    <x v="7"/>
    <x v="12"/>
    <x v="245"/>
    <x v="18"/>
    <n v="1375"/>
  </r>
  <r>
    <x v="7"/>
    <x v="12"/>
    <x v="246"/>
    <x v="18"/>
    <n v="1053"/>
  </r>
  <r>
    <x v="7"/>
    <x v="12"/>
    <x v="247"/>
    <x v="18"/>
    <n v="846"/>
  </r>
  <r>
    <x v="7"/>
    <x v="12"/>
    <x v="248"/>
    <x v="18"/>
    <n v="104"/>
  </r>
  <r>
    <x v="7"/>
    <x v="12"/>
    <x v="249"/>
    <x v="18"/>
    <n v="2740"/>
  </r>
  <r>
    <x v="7"/>
    <x v="12"/>
    <x v="250"/>
    <x v="18"/>
    <n v="235"/>
  </r>
  <r>
    <x v="7"/>
    <x v="12"/>
    <x v="251"/>
    <x v="18"/>
    <n v="91"/>
  </r>
  <r>
    <x v="7"/>
    <x v="12"/>
    <x v="252"/>
    <x v="18"/>
    <n v="18"/>
  </r>
  <r>
    <x v="7"/>
    <x v="12"/>
    <x v="254"/>
    <x v="18"/>
    <n v="173"/>
  </r>
  <r>
    <x v="7"/>
    <x v="12"/>
    <x v="255"/>
    <x v="18"/>
    <n v="1250"/>
  </r>
  <r>
    <x v="7"/>
    <x v="12"/>
    <x v="256"/>
    <x v="18"/>
    <n v="5821"/>
  </r>
  <r>
    <x v="7"/>
    <x v="12"/>
    <x v="257"/>
    <x v="18"/>
    <n v="3157"/>
  </r>
  <r>
    <x v="7"/>
    <x v="12"/>
    <x v="246"/>
    <x v="19"/>
    <n v="15"/>
  </r>
  <r>
    <x v="7"/>
    <x v="12"/>
    <x v="233"/>
    <x v="42"/>
    <n v="2832"/>
  </r>
  <r>
    <x v="7"/>
    <x v="12"/>
    <x v="234"/>
    <x v="42"/>
    <n v="2399"/>
  </r>
  <r>
    <x v="7"/>
    <x v="12"/>
    <x v="235"/>
    <x v="42"/>
    <n v="928"/>
  </r>
  <r>
    <x v="7"/>
    <x v="12"/>
    <x v="236"/>
    <x v="42"/>
    <n v="480"/>
  </r>
  <r>
    <x v="7"/>
    <x v="12"/>
    <x v="237"/>
    <x v="42"/>
    <n v="1367"/>
  </r>
  <r>
    <x v="7"/>
    <x v="12"/>
    <x v="238"/>
    <x v="42"/>
    <n v="5854"/>
  </r>
  <r>
    <x v="7"/>
    <x v="12"/>
    <x v="239"/>
    <x v="42"/>
    <n v="1041"/>
  </r>
  <r>
    <x v="7"/>
    <x v="12"/>
    <x v="240"/>
    <x v="42"/>
    <n v="1544"/>
  </r>
  <r>
    <x v="7"/>
    <x v="12"/>
    <x v="241"/>
    <x v="42"/>
    <n v="6484"/>
  </r>
  <r>
    <x v="7"/>
    <x v="12"/>
    <x v="242"/>
    <x v="42"/>
    <n v="2722"/>
  </r>
  <r>
    <x v="7"/>
    <x v="12"/>
    <x v="243"/>
    <x v="42"/>
    <n v="4814"/>
  </r>
  <r>
    <x v="7"/>
    <x v="12"/>
    <x v="258"/>
    <x v="42"/>
    <n v="890"/>
  </r>
  <r>
    <x v="7"/>
    <x v="12"/>
    <x v="244"/>
    <x v="42"/>
    <n v="8589"/>
  </r>
  <r>
    <x v="7"/>
    <x v="12"/>
    <x v="245"/>
    <x v="42"/>
    <n v="3121"/>
  </r>
  <r>
    <x v="7"/>
    <x v="12"/>
    <x v="246"/>
    <x v="42"/>
    <n v="2042"/>
  </r>
  <r>
    <x v="7"/>
    <x v="12"/>
    <x v="247"/>
    <x v="42"/>
    <n v="3487"/>
  </r>
  <r>
    <x v="7"/>
    <x v="12"/>
    <x v="248"/>
    <x v="42"/>
    <n v="4253"/>
  </r>
  <r>
    <x v="7"/>
    <x v="12"/>
    <x v="249"/>
    <x v="42"/>
    <n v="4051"/>
  </r>
  <r>
    <x v="7"/>
    <x v="12"/>
    <x v="250"/>
    <x v="42"/>
    <n v="2788"/>
  </r>
  <r>
    <x v="7"/>
    <x v="12"/>
    <x v="251"/>
    <x v="42"/>
    <n v="2049"/>
  </r>
  <r>
    <x v="7"/>
    <x v="12"/>
    <x v="252"/>
    <x v="42"/>
    <n v="619"/>
  </r>
  <r>
    <x v="7"/>
    <x v="12"/>
    <x v="253"/>
    <x v="42"/>
    <n v="1635"/>
  </r>
  <r>
    <x v="7"/>
    <x v="12"/>
    <x v="254"/>
    <x v="42"/>
    <n v="3545"/>
  </r>
  <r>
    <x v="7"/>
    <x v="12"/>
    <x v="255"/>
    <x v="42"/>
    <n v="1270"/>
  </r>
  <r>
    <x v="7"/>
    <x v="12"/>
    <x v="256"/>
    <x v="42"/>
    <n v="6280"/>
  </r>
  <r>
    <x v="7"/>
    <x v="12"/>
    <x v="257"/>
    <x v="42"/>
    <n v="5914"/>
  </r>
  <r>
    <x v="7"/>
    <x v="12"/>
    <x v="233"/>
    <x v="21"/>
    <n v="3773"/>
  </r>
  <r>
    <x v="7"/>
    <x v="12"/>
    <x v="234"/>
    <x v="21"/>
    <n v="2365"/>
  </r>
  <r>
    <x v="7"/>
    <x v="12"/>
    <x v="235"/>
    <x v="21"/>
    <n v="1088"/>
  </r>
  <r>
    <x v="7"/>
    <x v="12"/>
    <x v="236"/>
    <x v="21"/>
    <n v="624"/>
  </r>
  <r>
    <x v="7"/>
    <x v="12"/>
    <x v="237"/>
    <x v="21"/>
    <n v="1592"/>
  </r>
  <r>
    <x v="7"/>
    <x v="12"/>
    <x v="238"/>
    <x v="21"/>
    <n v="5257"/>
  </r>
  <r>
    <x v="7"/>
    <x v="12"/>
    <x v="239"/>
    <x v="21"/>
    <n v="1049"/>
  </r>
  <r>
    <x v="7"/>
    <x v="12"/>
    <x v="240"/>
    <x v="21"/>
    <n v="1529"/>
  </r>
  <r>
    <x v="7"/>
    <x v="12"/>
    <x v="241"/>
    <x v="21"/>
    <n v="5767"/>
  </r>
  <r>
    <x v="7"/>
    <x v="12"/>
    <x v="242"/>
    <x v="21"/>
    <n v="2152"/>
  </r>
  <r>
    <x v="7"/>
    <x v="12"/>
    <x v="243"/>
    <x v="21"/>
    <n v="3462"/>
  </r>
  <r>
    <x v="7"/>
    <x v="12"/>
    <x v="258"/>
    <x v="21"/>
    <n v="602"/>
  </r>
  <r>
    <x v="7"/>
    <x v="12"/>
    <x v="244"/>
    <x v="21"/>
    <n v="7978"/>
  </r>
  <r>
    <x v="7"/>
    <x v="12"/>
    <x v="245"/>
    <x v="21"/>
    <n v="3257"/>
  </r>
  <r>
    <x v="7"/>
    <x v="12"/>
    <x v="246"/>
    <x v="21"/>
    <n v="2424"/>
  </r>
  <r>
    <x v="7"/>
    <x v="12"/>
    <x v="247"/>
    <x v="21"/>
    <n v="3878"/>
  </r>
  <r>
    <x v="7"/>
    <x v="12"/>
    <x v="248"/>
    <x v="21"/>
    <n v="3374"/>
  </r>
  <r>
    <x v="7"/>
    <x v="12"/>
    <x v="249"/>
    <x v="21"/>
    <n v="3670"/>
  </r>
  <r>
    <x v="7"/>
    <x v="12"/>
    <x v="250"/>
    <x v="21"/>
    <n v="2515"/>
  </r>
  <r>
    <x v="7"/>
    <x v="12"/>
    <x v="251"/>
    <x v="21"/>
    <n v="2416"/>
  </r>
  <r>
    <x v="7"/>
    <x v="12"/>
    <x v="252"/>
    <x v="21"/>
    <n v="907"/>
  </r>
  <r>
    <x v="7"/>
    <x v="12"/>
    <x v="253"/>
    <x v="21"/>
    <n v="2200"/>
  </r>
  <r>
    <x v="7"/>
    <x v="12"/>
    <x v="254"/>
    <x v="21"/>
    <n v="4125"/>
  </r>
  <r>
    <x v="7"/>
    <x v="12"/>
    <x v="255"/>
    <x v="21"/>
    <n v="1347"/>
  </r>
  <r>
    <x v="7"/>
    <x v="12"/>
    <x v="256"/>
    <x v="21"/>
    <n v="5346"/>
  </r>
  <r>
    <x v="7"/>
    <x v="12"/>
    <x v="257"/>
    <x v="21"/>
    <n v="5724"/>
  </r>
  <r>
    <x v="7"/>
    <x v="12"/>
    <x v="233"/>
    <x v="22"/>
    <n v="5110"/>
  </r>
  <r>
    <x v="7"/>
    <x v="12"/>
    <x v="234"/>
    <x v="22"/>
    <n v="15586"/>
  </r>
  <r>
    <x v="7"/>
    <x v="12"/>
    <x v="235"/>
    <x v="22"/>
    <n v="7500"/>
  </r>
  <r>
    <x v="7"/>
    <x v="12"/>
    <x v="236"/>
    <x v="22"/>
    <n v="5028"/>
  </r>
  <r>
    <x v="7"/>
    <x v="12"/>
    <x v="237"/>
    <x v="22"/>
    <n v="1318"/>
  </r>
  <r>
    <x v="7"/>
    <x v="12"/>
    <x v="238"/>
    <x v="22"/>
    <n v="2234"/>
  </r>
  <r>
    <x v="7"/>
    <x v="12"/>
    <x v="240"/>
    <x v="22"/>
    <n v="16"/>
  </r>
  <r>
    <x v="7"/>
    <x v="12"/>
    <x v="241"/>
    <x v="22"/>
    <n v="60"/>
  </r>
  <r>
    <x v="7"/>
    <x v="12"/>
    <x v="242"/>
    <x v="22"/>
    <n v="44"/>
  </r>
  <r>
    <x v="7"/>
    <x v="12"/>
    <x v="243"/>
    <x v="22"/>
    <n v="17"/>
  </r>
  <r>
    <x v="7"/>
    <x v="12"/>
    <x v="244"/>
    <x v="22"/>
    <n v="178"/>
  </r>
  <r>
    <x v="7"/>
    <x v="12"/>
    <x v="245"/>
    <x v="22"/>
    <n v="7590"/>
  </r>
  <r>
    <x v="7"/>
    <x v="12"/>
    <x v="246"/>
    <x v="22"/>
    <n v="17"/>
  </r>
  <r>
    <x v="7"/>
    <x v="12"/>
    <x v="247"/>
    <x v="22"/>
    <n v="5076"/>
  </r>
  <r>
    <x v="7"/>
    <x v="12"/>
    <x v="248"/>
    <x v="22"/>
    <n v="25"/>
  </r>
  <r>
    <x v="7"/>
    <x v="12"/>
    <x v="249"/>
    <x v="22"/>
    <n v="1636"/>
  </r>
  <r>
    <x v="7"/>
    <x v="12"/>
    <x v="250"/>
    <x v="22"/>
    <n v="70"/>
  </r>
  <r>
    <x v="7"/>
    <x v="12"/>
    <x v="251"/>
    <x v="22"/>
    <n v="3297"/>
  </r>
  <r>
    <x v="7"/>
    <x v="12"/>
    <x v="252"/>
    <x v="22"/>
    <n v="50"/>
  </r>
  <r>
    <x v="7"/>
    <x v="12"/>
    <x v="253"/>
    <x v="22"/>
    <n v="2078"/>
  </r>
  <r>
    <x v="7"/>
    <x v="12"/>
    <x v="254"/>
    <x v="22"/>
    <n v="7225"/>
  </r>
  <r>
    <x v="7"/>
    <x v="12"/>
    <x v="255"/>
    <x v="22"/>
    <n v="421"/>
  </r>
  <r>
    <x v="7"/>
    <x v="12"/>
    <x v="256"/>
    <x v="22"/>
    <n v="24227"/>
  </r>
  <r>
    <x v="7"/>
    <x v="12"/>
    <x v="257"/>
    <x v="22"/>
    <n v="77"/>
  </r>
  <r>
    <x v="7"/>
    <x v="12"/>
    <x v="234"/>
    <x v="23"/>
    <n v="8"/>
  </r>
  <r>
    <x v="7"/>
    <x v="12"/>
    <x v="237"/>
    <x v="23"/>
    <n v="13"/>
  </r>
  <r>
    <x v="7"/>
    <x v="12"/>
    <x v="238"/>
    <x v="23"/>
    <n v="598"/>
  </r>
  <r>
    <x v="7"/>
    <x v="12"/>
    <x v="239"/>
    <x v="23"/>
    <n v="89"/>
  </r>
  <r>
    <x v="7"/>
    <x v="12"/>
    <x v="240"/>
    <x v="23"/>
    <n v="50"/>
  </r>
  <r>
    <x v="7"/>
    <x v="12"/>
    <x v="241"/>
    <x v="23"/>
    <n v="97"/>
  </r>
  <r>
    <x v="7"/>
    <x v="12"/>
    <x v="242"/>
    <x v="23"/>
    <n v="1"/>
  </r>
  <r>
    <x v="7"/>
    <x v="12"/>
    <x v="243"/>
    <x v="23"/>
    <n v="252"/>
  </r>
  <r>
    <x v="7"/>
    <x v="12"/>
    <x v="258"/>
    <x v="23"/>
    <n v="29"/>
  </r>
  <r>
    <x v="7"/>
    <x v="12"/>
    <x v="244"/>
    <x v="23"/>
    <n v="598"/>
  </r>
  <r>
    <x v="7"/>
    <x v="12"/>
    <x v="247"/>
    <x v="23"/>
    <n v="5"/>
  </r>
  <r>
    <x v="7"/>
    <x v="12"/>
    <x v="248"/>
    <x v="23"/>
    <n v="3"/>
  </r>
  <r>
    <x v="7"/>
    <x v="12"/>
    <x v="250"/>
    <x v="23"/>
    <n v="1"/>
  </r>
  <r>
    <x v="7"/>
    <x v="12"/>
    <x v="254"/>
    <x v="23"/>
    <n v="41"/>
  </r>
  <r>
    <x v="7"/>
    <x v="12"/>
    <x v="256"/>
    <x v="23"/>
    <n v="299"/>
  </r>
  <r>
    <x v="7"/>
    <x v="12"/>
    <x v="257"/>
    <x v="23"/>
    <n v="294"/>
  </r>
  <r>
    <x v="7"/>
    <x v="12"/>
    <x v="237"/>
    <x v="24"/>
    <n v="2"/>
  </r>
  <r>
    <x v="7"/>
    <x v="12"/>
    <x v="238"/>
    <x v="24"/>
    <n v="169"/>
  </r>
  <r>
    <x v="7"/>
    <x v="12"/>
    <x v="239"/>
    <x v="24"/>
    <n v="270"/>
  </r>
  <r>
    <x v="7"/>
    <x v="12"/>
    <x v="240"/>
    <x v="24"/>
    <n v="699"/>
  </r>
  <r>
    <x v="7"/>
    <x v="12"/>
    <x v="241"/>
    <x v="24"/>
    <n v="1006"/>
  </r>
  <r>
    <x v="7"/>
    <x v="12"/>
    <x v="242"/>
    <x v="24"/>
    <n v="45"/>
  </r>
  <r>
    <x v="7"/>
    <x v="12"/>
    <x v="243"/>
    <x v="24"/>
    <n v="277"/>
  </r>
  <r>
    <x v="7"/>
    <x v="12"/>
    <x v="258"/>
    <x v="24"/>
    <n v="3"/>
  </r>
  <r>
    <x v="7"/>
    <x v="12"/>
    <x v="244"/>
    <x v="24"/>
    <n v="196"/>
  </r>
  <r>
    <x v="7"/>
    <x v="12"/>
    <x v="250"/>
    <x v="24"/>
    <n v="1"/>
  </r>
  <r>
    <x v="7"/>
    <x v="12"/>
    <x v="254"/>
    <x v="24"/>
    <n v="96"/>
  </r>
  <r>
    <x v="7"/>
    <x v="12"/>
    <x v="256"/>
    <x v="24"/>
    <n v="250"/>
  </r>
  <r>
    <x v="7"/>
    <x v="12"/>
    <x v="257"/>
    <x v="24"/>
    <n v="406"/>
  </r>
  <r>
    <x v="7"/>
    <x v="12"/>
    <x v="233"/>
    <x v="25"/>
    <n v="17974"/>
  </r>
  <r>
    <x v="7"/>
    <x v="12"/>
    <x v="234"/>
    <x v="25"/>
    <n v="20189"/>
  </r>
  <r>
    <x v="7"/>
    <x v="12"/>
    <x v="235"/>
    <x v="25"/>
    <n v="3717"/>
  </r>
  <r>
    <x v="7"/>
    <x v="12"/>
    <x v="236"/>
    <x v="25"/>
    <n v="9893"/>
  </r>
  <r>
    <x v="7"/>
    <x v="12"/>
    <x v="237"/>
    <x v="25"/>
    <n v="11077"/>
  </r>
  <r>
    <x v="7"/>
    <x v="12"/>
    <x v="238"/>
    <x v="25"/>
    <n v="22133"/>
  </r>
  <r>
    <x v="7"/>
    <x v="12"/>
    <x v="239"/>
    <x v="25"/>
    <n v="4371"/>
  </r>
  <r>
    <x v="7"/>
    <x v="12"/>
    <x v="240"/>
    <x v="25"/>
    <n v="2991"/>
  </r>
  <r>
    <x v="7"/>
    <x v="12"/>
    <x v="241"/>
    <x v="25"/>
    <n v="24441"/>
  </r>
  <r>
    <x v="7"/>
    <x v="12"/>
    <x v="242"/>
    <x v="25"/>
    <n v="7076"/>
  </r>
  <r>
    <x v="7"/>
    <x v="12"/>
    <x v="243"/>
    <x v="25"/>
    <n v="10285"/>
  </r>
  <r>
    <x v="7"/>
    <x v="12"/>
    <x v="258"/>
    <x v="25"/>
    <n v="1087"/>
  </r>
  <r>
    <x v="7"/>
    <x v="12"/>
    <x v="244"/>
    <x v="25"/>
    <n v="35945"/>
  </r>
  <r>
    <x v="7"/>
    <x v="12"/>
    <x v="245"/>
    <x v="25"/>
    <n v="19725"/>
  </r>
  <r>
    <x v="7"/>
    <x v="12"/>
    <x v="246"/>
    <x v="25"/>
    <n v="21044"/>
  </r>
  <r>
    <x v="7"/>
    <x v="12"/>
    <x v="247"/>
    <x v="25"/>
    <n v="29223"/>
  </r>
  <r>
    <x v="7"/>
    <x v="12"/>
    <x v="248"/>
    <x v="25"/>
    <n v="26749"/>
  </r>
  <r>
    <x v="7"/>
    <x v="12"/>
    <x v="249"/>
    <x v="25"/>
    <n v="20883"/>
  </r>
  <r>
    <x v="7"/>
    <x v="12"/>
    <x v="250"/>
    <x v="25"/>
    <n v="19017"/>
  </r>
  <r>
    <x v="7"/>
    <x v="12"/>
    <x v="251"/>
    <x v="25"/>
    <n v="11661"/>
  </r>
  <r>
    <x v="7"/>
    <x v="12"/>
    <x v="252"/>
    <x v="25"/>
    <n v="5433"/>
  </r>
  <r>
    <x v="7"/>
    <x v="12"/>
    <x v="253"/>
    <x v="25"/>
    <n v="12176"/>
  </r>
  <r>
    <x v="7"/>
    <x v="12"/>
    <x v="254"/>
    <x v="25"/>
    <n v="25477"/>
  </r>
  <r>
    <x v="7"/>
    <x v="12"/>
    <x v="255"/>
    <x v="25"/>
    <n v="10803"/>
  </r>
  <r>
    <x v="7"/>
    <x v="12"/>
    <x v="256"/>
    <x v="25"/>
    <n v="39358"/>
  </r>
  <r>
    <x v="7"/>
    <x v="12"/>
    <x v="257"/>
    <x v="25"/>
    <n v="38908"/>
  </r>
  <r>
    <x v="7"/>
    <x v="12"/>
    <x v="233"/>
    <x v="26"/>
    <n v="2"/>
  </r>
  <r>
    <x v="7"/>
    <x v="12"/>
    <x v="238"/>
    <x v="26"/>
    <n v="17"/>
  </r>
  <r>
    <x v="7"/>
    <x v="12"/>
    <x v="239"/>
    <x v="26"/>
    <n v="2"/>
  </r>
  <r>
    <x v="7"/>
    <x v="12"/>
    <x v="242"/>
    <x v="26"/>
    <n v="9"/>
  </r>
  <r>
    <x v="7"/>
    <x v="12"/>
    <x v="243"/>
    <x v="26"/>
    <n v="365"/>
  </r>
  <r>
    <x v="7"/>
    <x v="12"/>
    <x v="244"/>
    <x v="26"/>
    <n v="2"/>
  </r>
  <r>
    <x v="7"/>
    <x v="12"/>
    <x v="245"/>
    <x v="26"/>
    <n v="2"/>
  </r>
  <r>
    <x v="7"/>
    <x v="12"/>
    <x v="249"/>
    <x v="26"/>
    <n v="5"/>
  </r>
  <r>
    <x v="7"/>
    <x v="12"/>
    <x v="254"/>
    <x v="26"/>
    <n v="6"/>
  </r>
  <r>
    <x v="7"/>
    <x v="12"/>
    <x v="255"/>
    <x v="26"/>
    <n v="2"/>
  </r>
  <r>
    <x v="7"/>
    <x v="12"/>
    <x v="256"/>
    <x v="26"/>
    <n v="34"/>
  </r>
  <r>
    <x v="7"/>
    <x v="12"/>
    <x v="257"/>
    <x v="26"/>
    <n v="30"/>
  </r>
  <r>
    <x v="7"/>
    <x v="12"/>
    <x v="242"/>
    <x v="27"/>
    <n v="47"/>
  </r>
  <r>
    <x v="7"/>
    <x v="12"/>
    <x v="243"/>
    <x v="27"/>
    <n v="355"/>
  </r>
  <r>
    <x v="7"/>
    <x v="12"/>
    <x v="244"/>
    <x v="27"/>
    <n v="51"/>
  </r>
  <r>
    <x v="7"/>
    <x v="12"/>
    <x v="234"/>
    <x v="28"/>
    <n v="3"/>
  </r>
  <r>
    <x v="7"/>
    <x v="12"/>
    <x v="236"/>
    <x v="28"/>
    <n v="2"/>
  </r>
  <r>
    <x v="7"/>
    <x v="12"/>
    <x v="237"/>
    <x v="28"/>
    <n v="7"/>
  </r>
  <r>
    <x v="7"/>
    <x v="12"/>
    <x v="238"/>
    <x v="28"/>
    <n v="34"/>
  </r>
  <r>
    <x v="7"/>
    <x v="12"/>
    <x v="239"/>
    <x v="28"/>
    <n v="12"/>
  </r>
  <r>
    <x v="7"/>
    <x v="12"/>
    <x v="241"/>
    <x v="28"/>
    <n v="9"/>
  </r>
  <r>
    <x v="7"/>
    <x v="12"/>
    <x v="242"/>
    <x v="28"/>
    <n v="9"/>
  </r>
  <r>
    <x v="7"/>
    <x v="12"/>
    <x v="243"/>
    <x v="28"/>
    <n v="926"/>
  </r>
  <r>
    <x v="7"/>
    <x v="12"/>
    <x v="258"/>
    <x v="28"/>
    <n v="2"/>
  </r>
  <r>
    <x v="7"/>
    <x v="12"/>
    <x v="244"/>
    <x v="28"/>
    <n v="31"/>
  </r>
  <r>
    <x v="7"/>
    <x v="12"/>
    <x v="245"/>
    <x v="28"/>
    <n v="4"/>
  </r>
  <r>
    <x v="7"/>
    <x v="12"/>
    <x v="246"/>
    <x v="28"/>
    <n v="2"/>
  </r>
  <r>
    <x v="7"/>
    <x v="12"/>
    <x v="247"/>
    <x v="28"/>
    <n v="44"/>
  </r>
  <r>
    <x v="7"/>
    <x v="12"/>
    <x v="248"/>
    <x v="28"/>
    <n v="3"/>
  </r>
  <r>
    <x v="7"/>
    <x v="12"/>
    <x v="249"/>
    <x v="28"/>
    <n v="21"/>
  </r>
  <r>
    <x v="7"/>
    <x v="12"/>
    <x v="250"/>
    <x v="28"/>
    <n v="1"/>
  </r>
  <r>
    <x v="7"/>
    <x v="12"/>
    <x v="251"/>
    <x v="28"/>
    <n v="1"/>
  </r>
  <r>
    <x v="7"/>
    <x v="12"/>
    <x v="254"/>
    <x v="28"/>
    <n v="24"/>
  </r>
  <r>
    <x v="7"/>
    <x v="12"/>
    <x v="255"/>
    <x v="28"/>
    <n v="5"/>
  </r>
  <r>
    <x v="7"/>
    <x v="12"/>
    <x v="256"/>
    <x v="28"/>
    <n v="50"/>
  </r>
  <r>
    <x v="7"/>
    <x v="12"/>
    <x v="257"/>
    <x v="28"/>
    <n v="49"/>
  </r>
  <r>
    <x v="7"/>
    <x v="12"/>
    <x v="233"/>
    <x v="29"/>
    <n v="17976"/>
  </r>
  <r>
    <x v="7"/>
    <x v="12"/>
    <x v="234"/>
    <x v="29"/>
    <n v="20200"/>
  </r>
  <r>
    <x v="7"/>
    <x v="12"/>
    <x v="235"/>
    <x v="29"/>
    <n v="3717"/>
  </r>
  <r>
    <x v="7"/>
    <x v="12"/>
    <x v="236"/>
    <x v="29"/>
    <n v="9895"/>
  </r>
  <r>
    <x v="7"/>
    <x v="12"/>
    <x v="237"/>
    <x v="29"/>
    <n v="11099"/>
  </r>
  <r>
    <x v="7"/>
    <x v="12"/>
    <x v="238"/>
    <x v="29"/>
    <n v="22951"/>
  </r>
  <r>
    <x v="7"/>
    <x v="12"/>
    <x v="239"/>
    <x v="29"/>
    <n v="4776"/>
  </r>
  <r>
    <x v="7"/>
    <x v="12"/>
    <x v="240"/>
    <x v="29"/>
    <n v="3783"/>
  </r>
  <r>
    <x v="7"/>
    <x v="12"/>
    <x v="241"/>
    <x v="29"/>
    <n v="25644"/>
  </r>
  <r>
    <x v="7"/>
    <x v="12"/>
    <x v="242"/>
    <x v="29"/>
    <n v="7199"/>
  </r>
  <r>
    <x v="7"/>
    <x v="12"/>
    <x v="243"/>
    <x v="29"/>
    <n v="12468"/>
  </r>
  <r>
    <x v="7"/>
    <x v="12"/>
    <x v="258"/>
    <x v="29"/>
    <n v="1121"/>
  </r>
  <r>
    <x v="7"/>
    <x v="12"/>
    <x v="244"/>
    <x v="29"/>
    <n v="36863"/>
  </r>
  <r>
    <x v="7"/>
    <x v="12"/>
    <x v="245"/>
    <x v="29"/>
    <n v="19731"/>
  </r>
  <r>
    <x v="7"/>
    <x v="12"/>
    <x v="246"/>
    <x v="29"/>
    <n v="21046"/>
  </r>
  <r>
    <x v="7"/>
    <x v="12"/>
    <x v="247"/>
    <x v="29"/>
    <n v="29273"/>
  </r>
  <r>
    <x v="7"/>
    <x v="12"/>
    <x v="248"/>
    <x v="29"/>
    <n v="26757"/>
  </r>
  <r>
    <x v="7"/>
    <x v="12"/>
    <x v="249"/>
    <x v="29"/>
    <n v="20924"/>
  </r>
  <r>
    <x v="7"/>
    <x v="12"/>
    <x v="250"/>
    <x v="29"/>
    <n v="19020"/>
  </r>
  <r>
    <x v="7"/>
    <x v="12"/>
    <x v="251"/>
    <x v="29"/>
    <n v="11662"/>
  </r>
  <r>
    <x v="7"/>
    <x v="12"/>
    <x v="252"/>
    <x v="29"/>
    <n v="5433"/>
  </r>
  <r>
    <x v="7"/>
    <x v="12"/>
    <x v="253"/>
    <x v="29"/>
    <n v="12176"/>
  </r>
  <r>
    <x v="7"/>
    <x v="12"/>
    <x v="254"/>
    <x v="29"/>
    <n v="25645"/>
  </r>
  <r>
    <x v="7"/>
    <x v="12"/>
    <x v="255"/>
    <x v="29"/>
    <n v="10810"/>
  </r>
  <r>
    <x v="7"/>
    <x v="12"/>
    <x v="256"/>
    <x v="29"/>
    <n v="40046"/>
  </r>
  <r>
    <x v="7"/>
    <x v="12"/>
    <x v="257"/>
    <x v="29"/>
    <n v="39704"/>
  </r>
  <r>
    <x v="7"/>
    <x v="12"/>
    <x v="233"/>
    <x v="37"/>
    <n v="1717"/>
  </r>
  <r>
    <x v="7"/>
    <x v="12"/>
    <x v="234"/>
    <x v="37"/>
    <n v="465"/>
  </r>
  <r>
    <x v="7"/>
    <x v="12"/>
    <x v="236"/>
    <x v="37"/>
    <n v="290"/>
  </r>
  <r>
    <x v="7"/>
    <x v="12"/>
    <x v="237"/>
    <x v="37"/>
    <n v="98"/>
  </r>
  <r>
    <x v="7"/>
    <x v="12"/>
    <x v="238"/>
    <x v="37"/>
    <n v="1293"/>
  </r>
  <r>
    <x v="7"/>
    <x v="12"/>
    <x v="239"/>
    <x v="37"/>
    <n v="397"/>
  </r>
  <r>
    <x v="7"/>
    <x v="12"/>
    <x v="240"/>
    <x v="37"/>
    <n v="163"/>
  </r>
  <r>
    <x v="7"/>
    <x v="12"/>
    <x v="241"/>
    <x v="37"/>
    <n v="1294"/>
  </r>
  <r>
    <x v="7"/>
    <x v="12"/>
    <x v="242"/>
    <x v="37"/>
    <n v="1046"/>
  </r>
  <r>
    <x v="7"/>
    <x v="12"/>
    <x v="243"/>
    <x v="37"/>
    <n v="525"/>
  </r>
  <r>
    <x v="7"/>
    <x v="12"/>
    <x v="244"/>
    <x v="37"/>
    <n v="1855"/>
  </r>
  <r>
    <x v="7"/>
    <x v="12"/>
    <x v="245"/>
    <x v="37"/>
    <n v="188"/>
  </r>
  <r>
    <x v="7"/>
    <x v="12"/>
    <x v="246"/>
    <x v="37"/>
    <n v="411"/>
  </r>
  <r>
    <x v="7"/>
    <x v="12"/>
    <x v="247"/>
    <x v="37"/>
    <n v="358"/>
  </r>
  <r>
    <x v="7"/>
    <x v="12"/>
    <x v="248"/>
    <x v="37"/>
    <n v="225"/>
  </r>
  <r>
    <x v="7"/>
    <x v="12"/>
    <x v="249"/>
    <x v="37"/>
    <n v="305"/>
  </r>
  <r>
    <x v="7"/>
    <x v="12"/>
    <x v="250"/>
    <x v="37"/>
    <n v="273"/>
  </r>
  <r>
    <x v="7"/>
    <x v="12"/>
    <x v="251"/>
    <x v="37"/>
    <n v="701"/>
  </r>
  <r>
    <x v="7"/>
    <x v="12"/>
    <x v="253"/>
    <x v="37"/>
    <n v="1056"/>
  </r>
  <r>
    <x v="7"/>
    <x v="12"/>
    <x v="254"/>
    <x v="37"/>
    <n v="992"/>
  </r>
  <r>
    <x v="7"/>
    <x v="12"/>
    <x v="255"/>
    <x v="37"/>
    <n v="291"/>
  </r>
  <r>
    <x v="7"/>
    <x v="12"/>
    <x v="256"/>
    <x v="37"/>
    <n v="593"/>
  </r>
  <r>
    <x v="7"/>
    <x v="12"/>
    <x v="257"/>
    <x v="37"/>
    <n v="837"/>
  </r>
  <r>
    <x v="7"/>
    <x v="12"/>
    <x v="233"/>
    <x v="38"/>
    <n v="189"/>
  </r>
  <r>
    <x v="7"/>
    <x v="12"/>
    <x v="234"/>
    <x v="38"/>
    <n v="10"/>
  </r>
  <r>
    <x v="7"/>
    <x v="12"/>
    <x v="235"/>
    <x v="38"/>
    <n v="80"/>
  </r>
  <r>
    <x v="7"/>
    <x v="12"/>
    <x v="236"/>
    <x v="38"/>
    <n v="27"/>
  </r>
  <r>
    <x v="7"/>
    <x v="12"/>
    <x v="238"/>
    <x v="38"/>
    <n v="130"/>
  </r>
  <r>
    <x v="7"/>
    <x v="12"/>
    <x v="239"/>
    <x v="38"/>
    <n v="19"/>
  </r>
  <r>
    <x v="7"/>
    <x v="12"/>
    <x v="241"/>
    <x v="38"/>
    <n v="198"/>
  </r>
  <r>
    <x v="7"/>
    <x v="12"/>
    <x v="242"/>
    <x v="38"/>
    <n v="166"/>
  </r>
  <r>
    <x v="7"/>
    <x v="12"/>
    <x v="258"/>
    <x v="38"/>
    <n v="4"/>
  </r>
  <r>
    <x v="7"/>
    <x v="12"/>
    <x v="244"/>
    <x v="38"/>
    <n v="268"/>
  </r>
  <r>
    <x v="7"/>
    <x v="12"/>
    <x v="248"/>
    <x v="38"/>
    <n v="18"/>
  </r>
  <r>
    <x v="7"/>
    <x v="12"/>
    <x v="249"/>
    <x v="38"/>
    <n v="74"/>
  </r>
  <r>
    <x v="7"/>
    <x v="12"/>
    <x v="251"/>
    <x v="38"/>
    <n v="179"/>
  </r>
  <r>
    <x v="7"/>
    <x v="12"/>
    <x v="254"/>
    <x v="38"/>
    <n v="130"/>
  </r>
  <r>
    <x v="7"/>
    <x v="12"/>
    <x v="257"/>
    <x v="38"/>
    <n v="60"/>
  </r>
  <r>
    <x v="7"/>
    <x v="12"/>
    <x v="233"/>
    <x v="39"/>
    <n v="32"/>
  </r>
  <r>
    <x v="7"/>
    <x v="12"/>
    <x v="238"/>
    <x v="39"/>
    <n v="8"/>
  </r>
  <r>
    <x v="7"/>
    <x v="12"/>
    <x v="241"/>
    <x v="39"/>
    <n v="4"/>
  </r>
  <r>
    <x v="7"/>
    <x v="12"/>
    <x v="242"/>
    <x v="39"/>
    <n v="23"/>
  </r>
  <r>
    <x v="7"/>
    <x v="12"/>
    <x v="244"/>
    <x v="39"/>
    <n v="16"/>
  </r>
  <r>
    <x v="7"/>
    <x v="12"/>
    <x v="247"/>
    <x v="39"/>
    <n v="4"/>
  </r>
  <r>
    <x v="7"/>
    <x v="12"/>
    <x v="251"/>
    <x v="39"/>
    <n v="22"/>
  </r>
  <r>
    <x v="7"/>
    <x v="12"/>
    <x v="254"/>
    <x v="39"/>
    <n v="6"/>
  </r>
  <r>
    <x v="7"/>
    <x v="12"/>
    <x v="256"/>
    <x v="39"/>
    <n v="6"/>
  </r>
  <r>
    <x v="7"/>
    <x v="12"/>
    <x v="238"/>
    <x v="40"/>
    <n v="41"/>
  </r>
  <r>
    <x v="7"/>
    <x v="12"/>
    <x v="242"/>
    <x v="40"/>
    <n v="13"/>
  </r>
  <r>
    <x v="7"/>
    <x v="12"/>
    <x v="233"/>
    <x v="30"/>
    <n v="53"/>
  </r>
  <r>
    <x v="7"/>
    <x v="12"/>
    <x v="234"/>
    <x v="30"/>
    <n v="98"/>
  </r>
  <r>
    <x v="7"/>
    <x v="12"/>
    <x v="235"/>
    <x v="30"/>
    <n v="23"/>
  </r>
  <r>
    <x v="7"/>
    <x v="12"/>
    <x v="237"/>
    <x v="30"/>
    <n v="26"/>
  </r>
  <r>
    <x v="7"/>
    <x v="12"/>
    <x v="240"/>
    <x v="30"/>
    <n v="14"/>
  </r>
  <r>
    <x v="7"/>
    <x v="12"/>
    <x v="241"/>
    <x v="30"/>
    <n v="1"/>
  </r>
  <r>
    <x v="7"/>
    <x v="12"/>
    <x v="243"/>
    <x v="30"/>
    <n v="16"/>
  </r>
  <r>
    <x v="7"/>
    <x v="12"/>
    <x v="244"/>
    <x v="30"/>
    <n v="51"/>
  </r>
  <r>
    <x v="7"/>
    <x v="12"/>
    <x v="245"/>
    <x v="30"/>
    <n v="79"/>
  </r>
  <r>
    <x v="7"/>
    <x v="12"/>
    <x v="246"/>
    <x v="30"/>
    <n v="56"/>
  </r>
  <r>
    <x v="7"/>
    <x v="12"/>
    <x v="247"/>
    <x v="30"/>
    <n v="22"/>
  </r>
  <r>
    <x v="7"/>
    <x v="12"/>
    <x v="248"/>
    <x v="30"/>
    <n v="9"/>
  </r>
  <r>
    <x v="7"/>
    <x v="12"/>
    <x v="249"/>
    <x v="30"/>
    <n v="155"/>
  </r>
  <r>
    <x v="7"/>
    <x v="12"/>
    <x v="250"/>
    <x v="30"/>
    <n v="9"/>
  </r>
  <r>
    <x v="7"/>
    <x v="12"/>
    <x v="254"/>
    <x v="30"/>
    <n v="1"/>
  </r>
  <r>
    <x v="7"/>
    <x v="12"/>
    <x v="255"/>
    <x v="30"/>
    <n v="81"/>
  </r>
  <r>
    <x v="7"/>
    <x v="12"/>
    <x v="256"/>
    <x v="30"/>
    <n v="454"/>
  </r>
  <r>
    <x v="7"/>
    <x v="12"/>
    <x v="257"/>
    <x v="30"/>
    <n v="399"/>
  </r>
  <r>
    <x v="7"/>
    <x v="13"/>
    <x v="259"/>
    <x v="0"/>
    <n v="124"/>
  </r>
  <r>
    <x v="7"/>
    <x v="13"/>
    <x v="260"/>
    <x v="0"/>
    <n v="90"/>
  </r>
  <r>
    <x v="7"/>
    <x v="13"/>
    <x v="261"/>
    <x v="0"/>
    <n v="77"/>
  </r>
  <r>
    <x v="7"/>
    <x v="13"/>
    <x v="262"/>
    <x v="0"/>
    <n v="39"/>
  </r>
  <r>
    <x v="7"/>
    <x v="13"/>
    <x v="263"/>
    <x v="0"/>
    <n v="33"/>
  </r>
  <r>
    <x v="7"/>
    <x v="13"/>
    <x v="264"/>
    <x v="0"/>
    <n v="20"/>
  </r>
  <r>
    <x v="7"/>
    <x v="13"/>
    <x v="265"/>
    <x v="0"/>
    <n v="17"/>
  </r>
  <r>
    <x v="7"/>
    <x v="13"/>
    <x v="266"/>
    <x v="0"/>
    <n v="12"/>
  </r>
  <r>
    <x v="7"/>
    <x v="13"/>
    <x v="267"/>
    <x v="0"/>
    <n v="30"/>
  </r>
  <r>
    <x v="7"/>
    <x v="13"/>
    <x v="268"/>
    <x v="0"/>
    <n v="4"/>
  </r>
  <r>
    <x v="7"/>
    <x v="13"/>
    <x v="269"/>
    <x v="0"/>
    <n v="28"/>
  </r>
  <r>
    <x v="7"/>
    <x v="13"/>
    <x v="270"/>
    <x v="0"/>
    <n v="20"/>
  </r>
  <r>
    <x v="7"/>
    <x v="13"/>
    <x v="271"/>
    <x v="0"/>
    <n v="18"/>
  </r>
  <r>
    <x v="7"/>
    <x v="13"/>
    <x v="272"/>
    <x v="0"/>
    <n v="46"/>
  </r>
  <r>
    <x v="7"/>
    <x v="13"/>
    <x v="273"/>
    <x v="0"/>
    <n v="5"/>
  </r>
  <r>
    <x v="7"/>
    <x v="13"/>
    <x v="275"/>
    <x v="0"/>
    <n v="64"/>
  </r>
  <r>
    <x v="7"/>
    <x v="13"/>
    <x v="276"/>
    <x v="0"/>
    <n v="84"/>
  </r>
  <r>
    <x v="7"/>
    <x v="13"/>
    <x v="277"/>
    <x v="0"/>
    <n v="95"/>
  </r>
  <r>
    <x v="7"/>
    <x v="13"/>
    <x v="278"/>
    <x v="0"/>
    <n v="166"/>
  </r>
  <r>
    <x v="7"/>
    <x v="13"/>
    <x v="279"/>
    <x v="0"/>
    <n v="311"/>
  </r>
  <r>
    <x v="7"/>
    <x v="13"/>
    <x v="280"/>
    <x v="0"/>
    <n v="18"/>
  </r>
  <r>
    <x v="7"/>
    <x v="13"/>
    <x v="281"/>
    <x v="0"/>
    <n v="31"/>
  </r>
  <r>
    <x v="7"/>
    <x v="13"/>
    <x v="282"/>
    <x v="0"/>
    <n v="295"/>
  </r>
  <r>
    <x v="7"/>
    <x v="13"/>
    <x v="283"/>
    <x v="0"/>
    <n v="260"/>
  </r>
  <r>
    <x v="7"/>
    <x v="13"/>
    <x v="284"/>
    <x v="0"/>
    <n v="183"/>
  </r>
  <r>
    <x v="7"/>
    <x v="13"/>
    <x v="285"/>
    <x v="0"/>
    <n v="117"/>
  </r>
  <r>
    <x v="7"/>
    <x v="13"/>
    <x v="286"/>
    <x v="0"/>
    <n v="255"/>
  </r>
  <r>
    <x v="7"/>
    <x v="13"/>
    <x v="287"/>
    <x v="0"/>
    <n v="170"/>
  </r>
  <r>
    <x v="7"/>
    <x v="13"/>
    <x v="288"/>
    <x v="0"/>
    <n v="170"/>
  </r>
  <r>
    <x v="7"/>
    <x v="13"/>
    <x v="289"/>
    <x v="0"/>
    <n v="293"/>
  </r>
  <r>
    <x v="7"/>
    <x v="13"/>
    <x v="290"/>
    <x v="0"/>
    <n v="70"/>
  </r>
  <r>
    <x v="7"/>
    <x v="13"/>
    <x v="291"/>
    <x v="0"/>
    <n v="210"/>
  </r>
  <r>
    <x v="7"/>
    <x v="13"/>
    <x v="292"/>
    <x v="0"/>
    <n v="133"/>
  </r>
  <r>
    <x v="7"/>
    <x v="13"/>
    <x v="293"/>
    <x v="0"/>
    <n v="130"/>
  </r>
  <r>
    <x v="7"/>
    <x v="13"/>
    <x v="259"/>
    <x v="1"/>
    <n v="13"/>
  </r>
  <r>
    <x v="7"/>
    <x v="13"/>
    <x v="260"/>
    <x v="1"/>
    <n v="5"/>
  </r>
  <r>
    <x v="7"/>
    <x v="13"/>
    <x v="261"/>
    <x v="1"/>
    <n v="12"/>
  </r>
  <r>
    <x v="7"/>
    <x v="13"/>
    <x v="262"/>
    <x v="1"/>
    <n v="5"/>
  </r>
  <r>
    <x v="7"/>
    <x v="13"/>
    <x v="263"/>
    <x v="1"/>
    <n v="9"/>
  </r>
  <r>
    <x v="7"/>
    <x v="13"/>
    <x v="264"/>
    <x v="1"/>
    <n v="2"/>
  </r>
  <r>
    <x v="7"/>
    <x v="13"/>
    <x v="265"/>
    <x v="1"/>
    <n v="3"/>
  </r>
  <r>
    <x v="7"/>
    <x v="13"/>
    <x v="266"/>
    <x v="1"/>
    <n v="3"/>
  </r>
  <r>
    <x v="7"/>
    <x v="13"/>
    <x v="267"/>
    <x v="1"/>
    <n v="6"/>
  </r>
  <r>
    <x v="7"/>
    <x v="13"/>
    <x v="268"/>
    <x v="1"/>
    <n v="2"/>
  </r>
  <r>
    <x v="7"/>
    <x v="13"/>
    <x v="269"/>
    <x v="1"/>
    <n v="4"/>
  </r>
  <r>
    <x v="7"/>
    <x v="13"/>
    <x v="270"/>
    <x v="1"/>
    <n v="3"/>
  </r>
  <r>
    <x v="7"/>
    <x v="13"/>
    <x v="271"/>
    <x v="1"/>
    <n v="3"/>
  </r>
  <r>
    <x v="7"/>
    <x v="13"/>
    <x v="272"/>
    <x v="1"/>
    <n v="12"/>
  </r>
  <r>
    <x v="7"/>
    <x v="13"/>
    <x v="273"/>
    <x v="1"/>
    <n v="2"/>
  </r>
  <r>
    <x v="7"/>
    <x v="13"/>
    <x v="275"/>
    <x v="1"/>
    <n v="8"/>
  </r>
  <r>
    <x v="7"/>
    <x v="13"/>
    <x v="276"/>
    <x v="1"/>
    <n v="7"/>
  </r>
  <r>
    <x v="7"/>
    <x v="13"/>
    <x v="277"/>
    <x v="1"/>
    <n v="8"/>
  </r>
  <r>
    <x v="7"/>
    <x v="13"/>
    <x v="278"/>
    <x v="1"/>
    <n v="21"/>
  </r>
  <r>
    <x v="7"/>
    <x v="13"/>
    <x v="279"/>
    <x v="1"/>
    <n v="25"/>
  </r>
  <r>
    <x v="7"/>
    <x v="13"/>
    <x v="280"/>
    <x v="1"/>
    <n v="3"/>
  </r>
  <r>
    <x v="7"/>
    <x v="13"/>
    <x v="281"/>
    <x v="1"/>
    <n v="3"/>
  </r>
  <r>
    <x v="7"/>
    <x v="13"/>
    <x v="282"/>
    <x v="1"/>
    <n v="13"/>
  </r>
  <r>
    <x v="7"/>
    <x v="13"/>
    <x v="283"/>
    <x v="1"/>
    <n v="26"/>
  </r>
  <r>
    <x v="7"/>
    <x v="13"/>
    <x v="284"/>
    <x v="1"/>
    <n v="15"/>
  </r>
  <r>
    <x v="7"/>
    <x v="13"/>
    <x v="285"/>
    <x v="1"/>
    <n v="11"/>
  </r>
  <r>
    <x v="7"/>
    <x v="13"/>
    <x v="286"/>
    <x v="1"/>
    <n v="25"/>
  </r>
  <r>
    <x v="7"/>
    <x v="13"/>
    <x v="287"/>
    <x v="1"/>
    <n v="20"/>
  </r>
  <r>
    <x v="7"/>
    <x v="13"/>
    <x v="288"/>
    <x v="1"/>
    <n v="13"/>
  </r>
  <r>
    <x v="7"/>
    <x v="13"/>
    <x v="289"/>
    <x v="1"/>
    <n v="25"/>
  </r>
  <r>
    <x v="7"/>
    <x v="13"/>
    <x v="290"/>
    <x v="1"/>
    <n v="8"/>
  </r>
  <r>
    <x v="7"/>
    <x v="13"/>
    <x v="291"/>
    <x v="1"/>
    <n v="20"/>
  </r>
  <r>
    <x v="7"/>
    <x v="13"/>
    <x v="292"/>
    <x v="1"/>
    <n v="9"/>
  </r>
  <r>
    <x v="7"/>
    <x v="13"/>
    <x v="293"/>
    <x v="1"/>
    <n v="23"/>
  </r>
  <r>
    <x v="7"/>
    <x v="13"/>
    <x v="259"/>
    <x v="2"/>
    <n v="68"/>
  </r>
  <r>
    <x v="7"/>
    <x v="13"/>
    <x v="294"/>
    <x v="2"/>
    <n v="11"/>
  </r>
  <r>
    <x v="7"/>
    <x v="13"/>
    <x v="260"/>
    <x v="2"/>
    <n v="19"/>
  </r>
  <r>
    <x v="7"/>
    <x v="13"/>
    <x v="261"/>
    <x v="2"/>
    <n v="147"/>
  </r>
  <r>
    <x v="7"/>
    <x v="13"/>
    <x v="262"/>
    <x v="2"/>
    <n v="41"/>
  </r>
  <r>
    <x v="7"/>
    <x v="13"/>
    <x v="263"/>
    <x v="2"/>
    <n v="61"/>
  </r>
  <r>
    <x v="7"/>
    <x v="13"/>
    <x v="264"/>
    <x v="2"/>
    <n v="28"/>
  </r>
  <r>
    <x v="7"/>
    <x v="13"/>
    <x v="265"/>
    <x v="2"/>
    <n v="30"/>
  </r>
  <r>
    <x v="7"/>
    <x v="13"/>
    <x v="266"/>
    <x v="2"/>
    <n v="113"/>
  </r>
  <r>
    <x v="7"/>
    <x v="13"/>
    <x v="267"/>
    <x v="2"/>
    <n v="213"/>
  </r>
  <r>
    <x v="7"/>
    <x v="13"/>
    <x v="268"/>
    <x v="2"/>
    <n v="35"/>
  </r>
  <r>
    <x v="7"/>
    <x v="13"/>
    <x v="269"/>
    <x v="2"/>
    <n v="109"/>
  </r>
  <r>
    <x v="7"/>
    <x v="13"/>
    <x v="270"/>
    <x v="2"/>
    <n v="110"/>
  </r>
  <r>
    <x v="7"/>
    <x v="13"/>
    <x v="271"/>
    <x v="2"/>
    <n v="24"/>
  </r>
  <r>
    <x v="7"/>
    <x v="13"/>
    <x v="272"/>
    <x v="2"/>
    <n v="86"/>
  </r>
  <r>
    <x v="7"/>
    <x v="13"/>
    <x v="273"/>
    <x v="2"/>
    <n v="22"/>
  </r>
  <r>
    <x v="7"/>
    <x v="13"/>
    <x v="274"/>
    <x v="2"/>
    <n v="7"/>
  </r>
  <r>
    <x v="7"/>
    <x v="13"/>
    <x v="275"/>
    <x v="2"/>
    <n v="42"/>
  </r>
  <r>
    <x v="7"/>
    <x v="13"/>
    <x v="276"/>
    <x v="2"/>
    <n v="87"/>
  </r>
  <r>
    <x v="7"/>
    <x v="13"/>
    <x v="277"/>
    <x v="2"/>
    <n v="108"/>
  </r>
  <r>
    <x v="7"/>
    <x v="13"/>
    <x v="278"/>
    <x v="2"/>
    <n v="206"/>
  </r>
  <r>
    <x v="7"/>
    <x v="13"/>
    <x v="279"/>
    <x v="2"/>
    <n v="122"/>
  </r>
  <r>
    <x v="7"/>
    <x v="13"/>
    <x v="280"/>
    <x v="2"/>
    <n v="27"/>
  </r>
  <r>
    <x v="7"/>
    <x v="13"/>
    <x v="281"/>
    <x v="2"/>
    <n v="16"/>
  </r>
  <r>
    <x v="7"/>
    <x v="13"/>
    <x v="282"/>
    <x v="2"/>
    <n v="30"/>
  </r>
  <r>
    <x v="7"/>
    <x v="13"/>
    <x v="283"/>
    <x v="2"/>
    <n v="231"/>
  </r>
  <r>
    <x v="7"/>
    <x v="13"/>
    <x v="284"/>
    <x v="2"/>
    <n v="74"/>
  </r>
  <r>
    <x v="7"/>
    <x v="13"/>
    <x v="285"/>
    <x v="2"/>
    <n v="101"/>
  </r>
  <r>
    <x v="7"/>
    <x v="13"/>
    <x v="286"/>
    <x v="2"/>
    <n v="133"/>
  </r>
  <r>
    <x v="7"/>
    <x v="13"/>
    <x v="287"/>
    <x v="2"/>
    <n v="104"/>
  </r>
  <r>
    <x v="7"/>
    <x v="13"/>
    <x v="288"/>
    <x v="2"/>
    <n v="126"/>
  </r>
  <r>
    <x v="7"/>
    <x v="13"/>
    <x v="289"/>
    <x v="2"/>
    <n v="183"/>
  </r>
  <r>
    <x v="7"/>
    <x v="13"/>
    <x v="290"/>
    <x v="2"/>
    <n v="120"/>
  </r>
  <r>
    <x v="7"/>
    <x v="13"/>
    <x v="291"/>
    <x v="2"/>
    <n v="91"/>
  </r>
  <r>
    <x v="7"/>
    <x v="13"/>
    <x v="292"/>
    <x v="2"/>
    <n v="72"/>
  </r>
  <r>
    <x v="7"/>
    <x v="13"/>
    <x v="293"/>
    <x v="2"/>
    <n v="128"/>
  </r>
  <r>
    <x v="7"/>
    <x v="13"/>
    <x v="292"/>
    <x v="3"/>
    <n v="1"/>
  </r>
  <r>
    <x v="7"/>
    <x v="13"/>
    <x v="261"/>
    <x v="31"/>
    <n v="3"/>
  </r>
  <r>
    <x v="7"/>
    <x v="13"/>
    <x v="266"/>
    <x v="31"/>
    <n v="10"/>
  </r>
  <r>
    <x v="7"/>
    <x v="13"/>
    <x v="267"/>
    <x v="31"/>
    <n v="11"/>
  </r>
  <r>
    <x v="7"/>
    <x v="13"/>
    <x v="269"/>
    <x v="31"/>
    <n v="9"/>
  </r>
  <r>
    <x v="7"/>
    <x v="13"/>
    <x v="270"/>
    <x v="31"/>
    <n v="14"/>
  </r>
  <r>
    <x v="7"/>
    <x v="13"/>
    <x v="277"/>
    <x v="31"/>
    <n v="1"/>
  </r>
  <r>
    <x v="7"/>
    <x v="13"/>
    <x v="282"/>
    <x v="31"/>
    <n v="1"/>
  </r>
  <r>
    <x v="7"/>
    <x v="13"/>
    <x v="286"/>
    <x v="31"/>
    <n v="1"/>
  </r>
  <r>
    <x v="7"/>
    <x v="13"/>
    <x v="259"/>
    <x v="4"/>
    <n v="30"/>
  </r>
  <r>
    <x v="7"/>
    <x v="13"/>
    <x v="294"/>
    <x v="4"/>
    <n v="6"/>
  </r>
  <r>
    <x v="7"/>
    <x v="13"/>
    <x v="260"/>
    <x v="4"/>
    <n v="3"/>
  </r>
  <r>
    <x v="7"/>
    <x v="13"/>
    <x v="261"/>
    <x v="4"/>
    <n v="50"/>
  </r>
  <r>
    <x v="7"/>
    <x v="13"/>
    <x v="262"/>
    <x v="4"/>
    <n v="18"/>
  </r>
  <r>
    <x v="7"/>
    <x v="13"/>
    <x v="263"/>
    <x v="4"/>
    <n v="6"/>
  </r>
  <r>
    <x v="7"/>
    <x v="13"/>
    <x v="264"/>
    <x v="4"/>
    <n v="13"/>
  </r>
  <r>
    <x v="7"/>
    <x v="13"/>
    <x v="265"/>
    <x v="4"/>
    <n v="5"/>
  </r>
  <r>
    <x v="7"/>
    <x v="13"/>
    <x v="266"/>
    <x v="4"/>
    <n v="44"/>
  </r>
  <r>
    <x v="7"/>
    <x v="13"/>
    <x v="267"/>
    <x v="4"/>
    <n v="119"/>
  </r>
  <r>
    <x v="7"/>
    <x v="13"/>
    <x v="268"/>
    <x v="4"/>
    <n v="16"/>
  </r>
  <r>
    <x v="7"/>
    <x v="13"/>
    <x v="269"/>
    <x v="4"/>
    <n v="31"/>
  </r>
  <r>
    <x v="7"/>
    <x v="13"/>
    <x v="270"/>
    <x v="4"/>
    <n v="51"/>
  </r>
  <r>
    <x v="7"/>
    <x v="13"/>
    <x v="271"/>
    <x v="4"/>
    <n v="11"/>
  </r>
  <r>
    <x v="7"/>
    <x v="13"/>
    <x v="272"/>
    <x v="4"/>
    <n v="28"/>
  </r>
  <r>
    <x v="7"/>
    <x v="13"/>
    <x v="273"/>
    <x v="4"/>
    <n v="11"/>
  </r>
  <r>
    <x v="7"/>
    <x v="13"/>
    <x v="274"/>
    <x v="4"/>
    <n v="3"/>
  </r>
  <r>
    <x v="7"/>
    <x v="13"/>
    <x v="275"/>
    <x v="4"/>
    <n v="20"/>
  </r>
  <r>
    <x v="7"/>
    <x v="13"/>
    <x v="276"/>
    <x v="4"/>
    <n v="30"/>
  </r>
  <r>
    <x v="7"/>
    <x v="13"/>
    <x v="277"/>
    <x v="4"/>
    <n v="29"/>
  </r>
  <r>
    <x v="7"/>
    <x v="13"/>
    <x v="278"/>
    <x v="4"/>
    <n v="76"/>
  </r>
  <r>
    <x v="7"/>
    <x v="13"/>
    <x v="279"/>
    <x v="4"/>
    <n v="53"/>
  </r>
  <r>
    <x v="7"/>
    <x v="13"/>
    <x v="280"/>
    <x v="4"/>
    <n v="11"/>
  </r>
  <r>
    <x v="7"/>
    <x v="13"/>
    <x v="281"/>
    <x v="4"/>
    <n v="8"/>
  </r>
  <r>
    <x v="7"/>
    <x v="13"/>
    <x v="282"/>
    <x v="4"/>
    <n v="12"/>
  </r>
  <r>
    <x v="7"/>
    <x v="13"/>
    <x v="283"/>
    <x v="4"/>
    <n v="122"/>
  </r>
  <r>
    <x v="7"/>
    <x v="13"/>
    <x v="284"/>
    <x v="4"/>
    <n v="36"/>
  </r>
  <r>
    <x v="7"/>
    <x v="13"/>
    <x v="285"/>
    <x v="4"/>
    <n v="53"/>
  </r>
  <r>
    <x v="7"/>
    <x v="13"/>
    <x v="286"/>
    <x v="4"/>
    <n v="74"/>
  </r>
  <r>
    <x v="7"/>
    <x v="13"/>
    <x v="287"/>
    <x v="4"/>
    <n v="50"/>
  </r>
  <r>
    <x v="7"/>
    <x v="13"/>
    <x v="288"/>
    <x v="4"/>
    <n v="43"/>
  </r>
  <r>
    <x v="7"/>
    <x v="13"/>
    <x v="289"/>
    <x v="4"/>
    <n v="80"/>
  </r>
  <r>
    <x v="7"/>
    <x v="13"/>
    <x v="290"/>
    <x v="4"/>
    <n v="83"/>
  </r>
  <r>
    <x v="7"/>
    <x v="13"/>
    <x v="291"/>
    <x v="4"/>
    <n v="31"/>
  </r>
  <r>
    <x v="7"/>
    <x v="13"/>
    <x v="292"/>
    <x v="4"/>
    <n v="17"/>
  </r>
  <r>
    <x v="7"/>
    <x v="13"/>
    <x v="293"/>
    <x v="4"/>
    <n v="67"/>
  </r>
  <r>
    <x v="7"/>
    <x v="13"/>
    <x v="259"/>
    <x v="5"/>
    <n v="68"/>
  </r>
  <r>
    <x v="7"/>
    <x v="13"/>
    <x v="294"/>
    <x v="5"/>
    <n v="11"/>
  </r>
  <r>
    <x v="7"/>
    <x v="13"/>
    <x v="260"/>
    <x v="5"/>
    <n v="20"/>
  </r>
  <r>
    <x v="7"/>
    <x v="13"/>
    <x v="261"/>
    <x v="5"/>
    <n v="151"/>
  </r>
  <r>
    <x v="7"/>
    <x v="13"/>
    <x v="262"/>
    <x v="5"/>
    <n v="41"/>
  </r>
  <r>
    <x v="7"/>
    <x v="13"/>
    <x v="263"/>
    <x v="5"/>
    <n v="61"/>
  </r>
  <r>
    <x v="7"/>
    <x v="13"/>
    <x v="264"/>
    <x v="5"/>
    <n v="28"/>
  </r>
  <r>
    <x v="7"/>
    <x v="13"/>
    <x v="265"/>
    <x v="5"/>
    <n v="32"/>
  </r>
  <r>
    <x v="7"/>
    <x v="13"/>
    <x v="266"/>
    <x v="5"/>
    <n v="120"/>
  </r>
  <r>
    <x v="7"/>
    <x v="13"/>
    <x v="267"/>
    <x v="5"/>
    <n v="218"/>
  </r>
  <r>
    <x v="7"/>
    <x v="13"/>
    <x v="268"/>
    <x v="5"/>
    <n v="35"/>
  </r>
  <r>
    <x v="7"/>
    <x v="13"/>
    <x v="269"/>
    <x v="5"/>
    <n v="109"/>
  </r>
  <r>
    <x v="7"/>
    <x v="13"/>
    <x v="270"/>
    <x v="5"/>
    <n v="112"/>
  </r>
  <r>
    <x v="7"/>
    <x v="13"/>
    <x v="271"/>
    <x v="5"/>
    <n v="25"/>
  </r>
  <r>
    <x v="7"/>
    <x v="13"/>
    <x v="272"/>
    <x v="5"/>
    <n v="89"/>
  </r>
  <r>
    <x v="7"/>
    <x v="13"/>
    <x v="273"/>
    <x v="5"/>
    <n v="24"/>
  </r>
  <r>
    <x v="7"/>
    <x v="13"/>
    <x v="274"/>
    <x v="5"/>
    <n v="7"/>
  </r>
  <r>
    <x v="7"/>
    <x v="13"/>
    <x v="275"/>
    <x v="5"/>
    <n v="45"/>
  </r>
  <r>
    <x v="7"/>
    <x v="13"/>
    <x v="276"/>
    <x v="5"/>
    <n v="96"/>
  </r>
  <r>
    <x v="7"/>
    <x v="13"/>
    <x v="277"/>
    <x v="5"/>
    <n v="118"/>
  </r>
  <r>
    <x v="7"/>
    <x v="13"/>
    <x v="278"/>
    <x v="5"/>
    <n v="207"/>
  </r>
  <r>
    <x v="7"/>
    <x v="13"/>
    <x v="279"/>
    <x v="5"/>
    <n v="126"/>
  </r>
  <r>
    <x v="7"/>
    <x v="13"/>
    <x v="280"/>
    <x v="5"/>
    <n v="27"/>
  </r>
  <r>
    <x v="7"/>
    <x v="13"/>
    <x v="281"/>
    <x v="5"/>
    <n v="18"/>
  </r>
  <r>
    <x v="7"/>
    <x v="13"/>
    <x v="282"/>
    <x v="5"/>
    <n v="32"/>
  </r>
  <r>
    <x v="7"/>
    <x v="13"/>
    <x v="283"/>
    <x v="5"/>
    <n v="241"/>
  </r>
  <r>
    <x v="7"/>
    <x v="13"/>
    <x v="284"/>
    <x v="5"/>
    <n v="77"/>
  </r>
  <r>
    <x v="7"/>
    <x v="13"/>
    <x v="285"/>
    <x v="5"/>
    <n v="104"/>
  </r>
  <r>
    <x v="7"/>
    <x v="13"/>
    <x v="286"/>
    <x v="5"/>
    <n v="135"/>
  </r>
  <r>
    <x v="7"/>
    <x v="13"/>
    <x v="287"/>
    <x v="5"/>
    <n v="113"/>
  </r>
  <r>
    <x v="7"/>
    <x v="13"/>
    <x v="288"/>
    <x v="5"/>
    <n v="128"/>
  </r>
  <r>
    <x v="7"/>
    <x v="13"/>
    <x v="289"/>
    <x v="5"/>
    <n v="187"/>
  </r>
  <r>
    <x v="7"/>
    <x v="13"/>
    <x v="290"/>
    <x v="5"/>
    <n v="124"/>
  </r>
  <r>
    <x v="7"/>
    <x v="13"/>
    <x v="291"/>
    <x v="5"/>
    <n v="97"/>
  </r>
  <r>
    <x v="7"/>
    <x v="13"/>
    <x v="292"/>
    <x v="5"/>
    <n v="78"/>
  </r>
  <r>
    <x v="7"/>
    <x v="13"/>
    <x v="293"/>
    <x v="5"/>
    <n v="133"/>
  </r>
  <r>
    <x v="7"/>
    <x v="13"/>
    <x v="261"/>
    <x v="6"/>
    <n v="1"/>
  </r>
  <r>
    <x v="7"/>
    <x v="13"/>
    <x v="262"/>
    <x v="6"/>
    <n v="1"/>
  </r>
  <r>
    <x v="7"/>
    <x v="13"/>
    <x v="264"/>
    <x v="6"/>
    <n v="1"/>
  </r>
  <r>
    <x v="7"/>
    <x v="13"/>
    <x v="266"/>
    <x v="6"/>
    <n v="1"/>
  </r>
  <r>
    <x v="7"/>
    <x v="13"/>
    <x v="267"/>
    <x v="6"/>
    <n v="11"/>
  </r>
  <r>
    <x v="7"/>
    <x v="13"/>
    <x v="269"/>
    <x v="6"/>
    <n v="6"/>
  </r>
  <r>
    <x v="7"/>
    <x v="13"/>
    <x v="270"/>
    <x v="6"/>
    <n v="2"/>
  </r>
  <r>
    <x v="7"/>
    <x v="13"/>
    <x v="275"/>
    <x v="6"/>
    <n v="1"/>
  </r>
  <r>
    <x v="7"/>
    <x v="13"/>
    <x v="277"/>
    <x v="6"/>
    <n v="4"/>
  </r>
  <r>
    <x v="7"/>
    <x v="13"/>
    <x v="278"/>
    <x v="6"/>
    <n v="3"/>
  </r>
  <r>
    <x v="7"/>
    <x v="13"/>
    <x v="280"/>
    <x v="6"/>
    <n v="1"/>
  </r>
  <r>
    <x v="7"/>
    <x v="13"/>
    <x v="283"/>
    <x v="6"/>
    <n v="3"/>
  </r>
  <r>
    <x v="7"/>
    <x v="13"/>
    <x v="285"/>
    <x v="6"/>
    <n v="2"/>
  </r>
  <r>
    <x v="7"/>
    <x v="13"/>
    <x v="286"/>
    <x v="6"/>
    <n v="1"/>
  </r>
  <r>
    <x v="7"/>
    <x v="13"/>
    <x v="287"/>
    <x v="6"/>
    <n v="2"/>
  </r>
  <r>
    <x v="7"/>
    <x v="13"/>
    <x v="288"/>
    <x v="6"/>
    <n v="1"/>
  </r>
  <r>
    <x v="7"/>
    <x v="13"/>
    <x v="289"/>
    <x v="6"/>
    <n v="8"/>
  </r>
  <r>
    <x v="7"/>
    <x v="13"/>
    <x v="290"/>
    <x v="6"/>
    <n v="3"/>
  </r>
  <r>
    <x v="7"/>
    <x v="13"/>
    <x v="291"/>
    <x v="6"/>
    <n v="1"/>
  </r>
  <r>
    <x v="7"/>
    <x v="13"/>
    <x v="259"/>
    <x v="7"/>
    <n v="2"/>
  </r>
  <r>
    <x v="7"/>
    <x v="13"/>
    <x v="294"/>
    <x v="7"/>
    <n v="1"/>
  </r>
  <r>
    <x v="7"/>
    <x v="13"/>
    <x v="261"/>
    <x v="7"/>
    <n v="3"/>
  </r>
  <r>
    <x v="7"/>
    <x v="13"/>
    <x v="262"/>
    <x v="7"/>
    <n v="1"/>
  </r>
  <r>
    <x v="7"/>
    <x v="13"/>
    <x v="264"/>
    <x v="7"/>
    <n v="1"/>
  </r>
  <r>
    <x v="7"/>
    <x v="13"/>
    <x v="266"/>
    <x v="7"/>
    <n v="3"/>
  </r>
  <r>
    <x v="7"/>
    <x v="13"/>
    <x v="267"/>
    <x v="7"/>
    <n v="12"/>
  </r>
  <r>
    <x v="7"/>
    <x v="13"/>
    <x v="269"/>
    <x v="7"/>
    <n v="6"/>
  </r>
  <r>
    <x v="7"/>
    <x v="13"/>
    <x v="270"/>
    <x v="7"/>
    <n v="2"/>
  </r>
  <r>
    <x v="7"/>
    <x v="13"/>
    <x v="275"/>
    <x v="7"/>
    <n v="4"/>
  </r>
  <r>
    <x v="7"/>
    <x v="13"/>
    <x v="276"/>
    <x v="7"/>
    <n v="1"/>
  </r>
  <r>
    <x v="7"/>
    <x v="13"/>
    <x v="277"/>
    <x v="7"/>
    <n v="4"/>
  </r>
  <r>
    <x v="7"/>
    <x v="13"/>
    <x v="278"/>
    <x v="7"/>
    <n v="6"/>
  </r>
  <r>
    <x v="7"/>
    <x v="13"/>
    <x v="280"/>
    <x v="7"/>
    <n v="1"/>
  </r>
  <r>
    <x v="7"/>
    <x v="13"/>
    <x v="283"/>
    <x v="7"/>
    <n v="3"/>
  </r>
  <r>
    <x v="7"/>
    <x v="13"/>
    <x v="284"/>
    <x v="7"/>
    <n v="1"/>
  </r>
  <r>
    <x v="7"/>
    <x v="13"/>
    <x v="285"/>
    <x v="7"/>
    <n v="2"/>
  </r>
  <r>
    <x v="7"/>
    <x v="13"/>
    <x v="287"/>
    <x v="7"/>
    <n v="2"/>
  </r>
  <r>
    <x v="7"/>
    <x v="13"/>
    <x v="288"/>
    <x v="7"/>
    <n v="2"/>
  </r>
  <r>
    <x v="7"/>
    <x v="13"/>
    <x v="289"/>
    <x v="7"/>
    <n v="10"/>
  </r>
  <r>
    <x v="7"/>
    <x v="13"/>
    <x v="290"/>
    <x v="7"/>
    <n v="6"/>
  </r>
  <r>
    <x v="7"/>
    <x v="13"/>
    <x v="292"/>
    <x v="7"/>
    <n v="2"/>
  </r>
  <r>
    <x v="7"/>
    <x v="13"/>
    <x v="262"/>
    <x v="8"/>
    <n v="1"/>
  </r>
  <r>
    <x v="7"/>
    <x v="13"/>
    <x v="279"/>
    <x v="8"/>
    <n v="1"/>
  </r>
  <r>
    <x v="7"/>
    <x v="13"/>
    <x v="287"/>
    <x v="8"/>
    <n v="2"/>
  </r>
  <r>
    <x v="7"/>
    <x v="13"/>
    <x v="289"/>
    <x v="8"/>
    <n v="1"/>
  </r>
  <r>
    <x v="7"/>
    <x v="13"/>
    <x v="292"/>
    <x v="8"/>
    <n v="1"/>
  </r>
  <r>
    <x v="7"/>
    <x v="13"/>
    <x v="259"/>
    <x v="41"/>
    <n v="14"/>
  </r>
  <r>
    <x v="7"/>
    <x v="13"/>
    <x v="294"/>
    <x v="41"/>
    <n v="4"/>
  </r>
  <r>
    <x v="7"/>
    <x v="13"/>
    <x v="260"/>
    <x v="41"/>
    <n v="5"/>
  </r>
  <r>
    <x v="7"/>
    <x v="13"/>
    <x v="261"/>
    <x v="41"/>
    <n v="65"/>
  </r>
  <r>
    <x v="7"/>
    <x v="13"/>
    <x v="262"/>
    <x v="41"/>
    <n v="19"/>
  </r>
  <r>
    <x v="7"/>
    <x v="13"/>
    <x v="263"/>
    <x v="41"/>
    <n v="35"/>
  </r>
  <r>
    <x v="7"/>
    <x v="13"/>
    <x v="264"/>
    <x v="41"/>
    <n v="12"/>
  </r>
  <r>
    <x v="7"/>
    <x v="13"/>
    <x v="265"/>
    <x v="41"/>
    <n v="9"/>
  </r>
  <r>
    <x v="7"/>
    <x v="13"/>
    <x v="266"/>
    <x v="41"/>
    <n v="53"/>
  </r>
  <r>
    <x v="7"/>
    <x v="13"/>
    <x v="267"/>
    <x v="41"/>
    <n v="69"/>
  </r>
  <r>
    <x v="7"/>
    <x v="13"/>
    <x v="268"/>
    <x v="41"/>
    <n v="14"/>
  </r>
  <r>
    <x v="7"/>
    <x v="13"/>
    <x v="269"/>
    <x v="41"/>
    <n v="40"/>
  </r>
  <r>
    <x v="7"/>
    <x v="13"/>
    <x v="270"/>
    <x v="41"/>
    <n v="64"/>
  </r>
  <r>
    <x v="7"/>
    <x v="13"/>
    <x v="271"/>
    <x v="41"/>
    <n v="9"/>
  </r>
  <r>
    <x v="7"/>
    <x v="13"/>
    <x v="272"/>
    <x v="41"/>
    <n v="40"/>
  </r>
  <r>
    <x v="7"/>
    <x v="13"/>
    <x v="273"/>
    <x v="41"/>
    <n v="5"/>
  </r>
  <r>
    <x v="7"/>
    <x v="13"/>
    <x v="274"/>
    <x v="41"/>
    <n v="2"/>
  </r>
  <r>
    <x v="7"/>
    <x v="13"/>
    <x v="275"/>
    <x v="41"/>
    <n v="10"/>
  </r>
  <r>
    <x v="7"/>
    <x v="13"/>
    <x v="276"/>
    <x v="41"/>
    <n v="25"/>
  </r>
  <r>
    <x v="7"/>
    <x v="13"/>
    <x v="277"/>
    <x v="41"/>
    <n v="36"/>
  </r>
  <r>
    <x v="7"/>
    <x v="13"/>
    <x v="278"/>
    <x v="41"/>
    <n v="93"/>
  </r>
  <r>
    <x v="7"/>
    <x v="13"/>
    <x v="279"/>
    <x v="41"/>
    <n v="51"/>
  </r>
  <r>
    <x v="7"/>
    <x v="13"/>
    <x v="280"/>
    <x v="41"/>
    <n v="7"/>
  </r>
  <r>
    <x v="7"/>
    <x v="13"/>
    <x v="281"/>
    <x v="41"/>
    <n v="2"/>
  </r>
  <r>
    <x v="7"/>
    <x v="13"/>
    <x v="282"/>
    <x v="41"/>
    <n v="5"/>
  </r>
  <r>
    <x v="7"/>
    <x v="13"/>
    <x v="283"/>
    <x v="41"/>
    <n v="53"/>
  </r>
  <r>
    <x v="7"/>
    <x v="13"/>
    <x v="284"/>
    <x v="41"/>
    <n v="17"/>
  </r>
  <r>
    <x v="7"/>
    <x v="13"/>
    <x v="285"/>
    <x v="41"/>
    <n v="19"/>
  </r>
  <r>
    <x v="7"/>
    <x v="13"/>
    <x v="286"/>
    <x v="41"/>
    <n v="28"/>
  </r>
  <r>
    <x v="7"/>
    <x v="13"/>
    <x v="287"/>
    <x v="41"/>
    <n v="25"/>
  </r>
  <r>
    <x v="7"/>
    <x v="13"/>
    <x v="288"/>
    <x v="41"/>
    <n v="31"/>
  </r>
  <r>
    <x v="7"/>
    <x v="13"/>
    <x v="289"/>
    <x v="41"/>
    <n v="51"/>
  </r>
  <r>
    <x v="7"/>
    <x v="13"/>
    <x v="290"/>
    <x v="41"/>
    <n v="25"/>
  </r>
  <r>
    <x v="7"/>
    <x v="13"/>
    <x v="291"/>
    <x v="41"/>
    <n v="30"/>
  </r>
  <r>
    <x v="7"/>
    <x v="13"/>
    <x v="292"/>
    <x v="41"/>
    <n v="30"/>
  </r>
  <r>
    <x v="7"/>
    <x v="13"/>
    <x v="293"/>
    <x v="41"/>
    <n v="23"/>
  </r>
  <r>
    <x v="7"/>
    <x v="13"/>
    <x v="259"/>
    <x v="9"/>
    <n v="14"/>
  </r>
  <r>
    <x v="7"/>
    <x v="13"/>
    <x v="294"/>
    <x v="9"/>
    <n v="2"/>
  </r>
  <r>
    <x v="7"/>
    <x v="13"/>
    <x v="260"/>
    <x v="9"/>
    <n v="6"/>
  </r>
  <r>
    <x v="7"/>
    <x v="13"/>
    <x v="261"/>
    <x v="9"/>
    <n v="69"/>
  </r>
  <r>
    <x v="7"/>
    <x v="13"/>
    <x v="262"/>
    <x v="9"/>
    <n v="18"/>
  </r>
  <r>
    <x v="7"/>
    <x v="13"/>
    <x v="263"/>
    <x v="9"/>
    <n v="30"/>
  </r>
  <r>
    <x v="7"/>
    <x v="13"/>
    <x v="264"/>
    <x v="9"/>
    <n v="14"/>
  </r>
  <r>
    <x v="7"/>
    <x v="13"/>
    <x v="265"/>
    <x v="9"/>
    <n v="10"/>
  </r>
  <r>
    <x v="7"/>
    <x v="13"/>
    <x v="266"/>
    <x v="9"/>
    <n v="56"/>
  </r>
  <r>
    <x v="7"/>
    <x v="13"/>
    <x v="267"/>
    <x v="9"/>
    <n v="73"/>
  </r>
  <r>
    <x v="7"/>
    <x v="13"/>
    <x v="268"/>
    <x v="9"/>
    <n v="15"/>
  </r>
  <r>
    <x v="7"/>
    <x v="13"/>
    <x v="269"/>
    <x v="9"/>
    <n v="42"/>
  </r>
  <r>
    <x v="7"/>
    <x v="13"/>
    <x v="270"/>
    <x v="9"/>
    <n v="63"/>
  </r>
  <r>
    <x v="7"/>
    <x v="13"/>
    <x v="271"/>
    <x v="9"/>
    <n v="10"/>
  </r>
  <r>
    <x v="7"/>
    <x v="13"/>
    <x v="272"/>
    <x v="9"/>
    <n v="45"/>
  </r>
  <r>
    <x v="7"/>
    <x v="13"/>
    <x v="273"/>
    <x v="9"/>
    <n v="5"/>
  </r>
  <r>
    <x v="7"/>
    <x v="13"/>
    <x v="274"/>
    <x v="9"/>
    <n v="2"/>
  </r>
  <r>
    <x v="7"/>
    <x v="13"/>
    <x v="275"/>
    <x v="9"/>
    <n v="12"/>
  </r>
  <r>
    <x v="7"/>
    <x v="13"/>
    <x v="276"/>
    <x v="9"/>
    <n v="32"/>
  </r>
  <r>
    <x v="7"/>
    <x v="13"/>
    <x v="277"/>
    <x v="9"/>
    <n v="41"/>
  </r>
  <r>
    <x v="7"/>
    <x v="13"/>
    <x v="278"/>
    <x v="9"/>
    <n v="99"/>
  </r>
  <r>
    <x v="7"/>
    <x v="13"/>
    <x v="279"/>
    <x v="9"/>
    <n v="60"/>
  </r>
  <r>
    <x v="7"/>
    <x v="13"/>
    <x v="280"/>
    <x v="9"/>
    <n v="9"/>
  </r>
  <r>
    <x v="7"/>
    <x v="13"/>
    <x v="281"/>
    <x v="9"/>
    <n v="1"/>
  </r>
  <r>
    <x v="7"/>
    <x v="13"/>
    <x v="282"/>
    <x v="9"/>
    <n v="5"/>
  </r>
  <r>
    <x v="7"/>
    <x v="13"/>
    <x v="283"/>
    <x v="9"/>
    <n v="57"/>
  </r>
  <r>
    <x v="7"/>
    <x v="13"/>
    <x v="284"/>
    <x v="9"/>
    <n v="22"/>
  </r>
  <r>
    <x v="7"/>
    <x v="13"/>
    <x v="285"/>
    <x v="9"/>
    <n v="26"/>
  </r>
  <r>
    <x v="7"/>
    <x v="13"/>
    <x v="286"/>
    <x v="9"/>
    <n v="29"/>
  </r>
  <r>
    <x v="7"/>
    <x v="13"/>
    <x v="287"/>
    <x v="9"/>
    <n v="27"/>
  </r>
  <r>
    <x v="7"/>
    <x v="13"/>
    <x v="288"/>
    <x v="9"/>
    <n v="31"/>
  </r>
  <r>
    <x v="7"/>
    <x v="13"/>
    <x v="289"/>
    <x v="9"/>
    <n v="54"/>
  </r>
  <r>
    <x v="7"/>
    <x v="13"/>
    <x v="290"/>
    <x v="9"/>
    <n v="25"/>
  </r>
  <r>
    <x v="7"/>
    <x v="13"/>
    <x v="291"/>
    <x v="9"/>
    <n v="36"/>
  </r>
  <r>
    <x v="7"/>
    <x v="13"/>
    <x v="292"/>
    <x v="9"/>
    <n v="34"/>
  </r>
  <r>
    <x v="7"/>
    <x v="13"/>
    <x v="293"/>
    <x v="9"/>
    <n v="30"/>
  </r>
  <r>
    <x v="7"/>
    <x v="13"/>
    <x v="259"/>
    <x v="10"/>
    <n v="3"/>
  </r>
  <r>
    <x v="7"/>
    <x v="13"/>
    <x v="260"/>
    <x v="10"/>
    <n v="2"/>
  </r>
  <r>
    <x v="7"/>
    <x v="13"/>
    <x v="261"/>
    <x v="10"/>
    <n v="1"/>
  </r>
  <r>
    <x v="7"/>
    <x v="13"/>
    <x v="266"/>
    <x v="10"/>
    <n v="1"/>
  </r>
  <r>
    <x v="7"/>
    <x v="13"/>
    <x v="269"/>
    <x v="10"/>
    <n v="32"/>
  </r>
  <r>
    <x v="7"/>
    <x v="13"/>
    <x v="270"/>
    <x v="10"/>
    <n v="1"/>
  </r>
  <r>
    <x v="7"/>
    <x v="13"/>
    <x v="271"/>
    <x v="10"/>
    <n v="2"/>
  </r>
  <r>
    <x v="7"/>
    <x v="13"/>
    <x v="272"/>
    <x v="10"/>
    <n v="2"/>
  </r>
  <r>
    <x v="7"/>
    <x v="13"/>
    <x v="276"/>
    <x v="10"/>
    <n v="1"/>
  </r>
  <r>
    <x v="7"/>
    <x v="13"/>
    <x v="277"/>
    <x v="10"/>
    <n v="1"/>
  </r>
  <r>
    <x v="7"/>
    <x v="13"/>
    <x v="278"/>
    <x v="10"/>
    <n v="2"/>
  </r>
  <r>
    <x v="7"/>
    <x v="13"/>
    <x v="279"/>
    <x v="10"/>
    <n v="1"/>
  </r>
  <r>
    <x v="7"/>
    <x v="13"/>
    <x v="281"/>
    <x v="10"/>
    <n v="1"/>
  </r>
  <r>
    <x v="7"/>
    <x v="13"/>
    <x v="283"/>
    <x v="10"/>
    <n v="4"/>
  </r>
  <r>
    <x v="7"/>
    <x v="13"/>
    <x v="284"/>
    <x v="10"/>
    <n v="2"/>
  </r>
  <r>
    <x v="7"/>
    <x v="13"/>
    <x v="287"/>
    <x v="10"/>
    <n v="2"/>
  </r>
  <r>
    <x v="7"/>
    <x v="13"/>
    <x v="289"/>
    <x v="10"/>
    <n v="1"/>
  </r>
  <r>
    <x v="7"/>
    <x v="13"/>
    <x v="291"/>
    <x v="10"/>
    <n v="1"/>
  </r>
  <r>
    <x v="7"/>
    <x v="13"/>
    <x v="293"/>
    <x v="10"/>
    <n v="1"/>
  </r>
  <r>
    <x v="7"/>
    <x v="13"/>
    <x v="261"/>
    <x v="11"/>
    <n v="1"/>
  </r>
  <r>
    <x v="7"/>
    <x v="13"/>
    <x v="267"/>
    <x v="11"/>
    <n v="1"/>
  </r>
  <r>
    <x v="7"/>
    <x v="13"/>
    <x v="269"/>
    <x v="11"/>
    <n v="10"/>
  </r>
  <r>
    <x v="7"/>
    <x v="13"/>
    <x v="270"/>
    <x v="11"/>
    <n v="1"/>
  </r>
  <r>
    <x v="7"/>
    <x v="13"/>
    <x v="283"/>
    <x v="11"/>
    <n v="1"/>
  </r>
  <r>
    <x v="7"/>
    <x v="13"/>
    <x v="291"/>
    <x v="11"/>
    <n v="1"/>
  </r>
  <r>
    <x v="7"/>
    <x v="13"/>
    <x v="259"/>
    <x v="12"/>
    <n v="63"/>
  </r>
  <r>
    <x v="7"/>
    <x v="13"/>
    <x v="294"/>
    <x v="12"/>
    <n v="11"/>
  </r>
  <r>
    <x v="7"/>
    <x v="13"/>
    <x v="260"/>
    <x v="12"/>
    <n v="18"/>
  </r>
  <r>
    <x v="7"/>
    <x v="13"/>
    <x v="261"/>
    <x v="12"/>
    <n v="147"/>
  </r>
  <r>
    <x v="7"/>
    <x v="13"/>
    <x v="262"/>
    <x v="12"/>
    <n v="41"/>
  </r>
  <r>
    <x v="7"/>
    <x v="13"/>
    <x v="263"/>
    <x v="12"/>
    <n v="61"/>
  </r>
  <r>
    <x v="7"/>
    <x v="13"/>
    <x v="264"/>
    <x v="12"/>
    <n v="28"/>
  </r>
  <r>
    <x v="7"/>
    <x v="13"/>
    <x v="265"/>
    <x v="12"/>
    <n v="30"/>
  </r>
  <r>
    <x v="7"/>
    <x v="13"/>
    <x v="266"/>
    <x v="12"/>
    <n v="113"/>
  </r>
  <r>
    <x v="7"/>
    <x v="13"/>
    <x v="267"/>
    <x v="12"/>
    <n v="213"/>
  </r>
  <r>
    <x v="7"/>
    <x v="13"/>
    <x v="268"/>
    <x v="12"/>
    <n v="35"/>
  </r>
  <r>
    <x v="7"/>
    <x v="13"/>
    <x v="269"/>
    <x v="12"/>
    <n v="85"/>
  </r>
  <r>
    <x v="7"/>
    <x v="13"/>
    <x v="270"/>
    <x v="12"/>
    <n v="109"/>
  </r>
  <r>
    <x v="7"/>
    <x v="13"/>
    <x v="271"/>
    <x v="12"/>
    <n v="24"/>
  </r>
  <r>
    <x v="7"/>
    <x v="13"/>
    <x v="272"/>
    <x v="12"/>
    <n v="86"/>
  </r>
  <r>
    <x v="7"/>
    <x v="13"/>
    <x v="273"/>
    <x v="12"/>
    <n v="22"/>
  </r>
  <r>
    <x v="7"/>
    <x v="13"/>
    <x v="274"/>
    <x v="12"/>
    <n v="7"/>
  </r>
  <r>
    <x v="7"/>
    <x v="13"/>
    <x v="275"/>
    <x v="12"/>
    <n v="41"/>
  </r>
  <r>
    <x v="7"/>
    <x v="13"/>
    <x v="276"/>
    <x v="12"/>
    <n v="86"/>
  </r>
  <r>
    <x v="7"/>
    <x v="13"/>
    <x v="277"/>
    <x v="12"/>
    <n v="108"/>
  </r>
  <r>
    <x v="7"/>
    <x v="13"/>
    <x v="278"/>
    <x v="12"/>
    <n v="201"/>
  </r>
  <r>
    <x v="7"/>
    <x v="13"/>
    <x v="279"/>
    <x v="12"/>
    <n v="119"/>
  </r>
  <r>
    <x v="7"/>
    <x v="13"/>
    <x v="280"/>
    <x v="12"/>
    <n v="27"/>
  </r>
  <r>
    <x v="7"/>
    <x v="13"/>
    <x v="281"/>
    <x v="12"/>
    <n v="16"/>
  </r>
  <r>
    <x v="7"/>
    <x v="13"/>
    <x v="282"/>
    <x v="12"/>
    <n v="29"/>
  </r>
  <r>
    <x v="7"/>
    <x v="13"/>
    <x v="283"/>
    <x v="12"/>
    <n v="223"/>
  </r>
  <r>
    <x v="7"/>
    <x v="13"/>
    <x v="284"/>
    <x v="12"/>
    <n v="70"/>
  </r>
  <r>
    <x v="7"/>
    <x v="13"/>
    <x v="285"/>
    <x v="12"/>
    <n v="101"/>
  </r>
  <r>
    <x v="7"/>
    <x v="13"/>
    <x v="286"/>
    <x v="12"/>
    <n v="133"/>
  </r>
  <r>
    <x v="7"/>
    <x v="13"/>
    <x v="287"/>
    <x v="12"/>
    <n v="103"/>
  </r>
  <r>
    <x v="7"/>
    <x v="13"/>
    <x v="288"/>
    <x v="12"/>
    <n v="115"/>
  </r>
  <r>
    <x v="7"/>
    <x v="13"/>
    <x v="289"/>
    <x v="12"/>
    <n v="154"/>
  </r>
  <r>
    <x v="7"/>
    <x v="13"/>
    <x v="290"/>
    <x v="12"/>
    <n v="120"/>
  </r>
  <r>
    <x v="7"/>
    <x v="13"/>
    <x v="291"/>
    <x v="12"/>
    <n v="91"/>
  </r>
  <r>
    <x v="7"/>
    <x v="13"/>
    <x v="292"/>
    <x v="12"/>
    <n v="69"/>
  </r>
  <r>
    <x v="7"/>
    <x v="13"/>
    <x v="293"/>
    <x v="12"/>
    <n v="128"/>
  </r>
  <r>
    <x v="7"/>
    <x v="13"/>
    <x v="259"/>
    <x v="13"/>
    <n v="1"/>
  </r>
  <r>
    <x v="7"/>
    <x v="13"/>
    <x v="264"/>
    <x v="13"/>
    <n v="1"/>
  </r>
  <r>
    <x v="7"/>
    <x v="13"/>
    <x v="269"/>
    <x v="13"/>
    <n v="4"/>
  </r>
  <r>
    <x v="7"/>
    <x v="13"/>
    <x v="271"/>
    <x v="13"/>
    <n v="2"/>
  </r>
  <r>
    <x v="7"/>
    <x v="13"/>
    <x v="272"/>
    <x v="13"/>
    <n v="1"/>
  </r>
  <r>
    <x v="7"/>
    <x v="13"/>
    <x v="277"/>
    <x v="13"/>
    <n v="1"/>
  </r>
  <r>
    <x v="7"/>
    <x v="13"/>
    <x v="278"/>
    <x v="13"/>
    <n v="1"/>
  </r>
  <r>
    <x v="7"/>
    <x v="13"/>
    <x v="282"/>
    <x v="13"/>
    <n v="1"/>
  </r>
  <r>
    <x v="7"/>
    <x v="13"/>
    <x v="283"/>
    <x v="13"/>
    <n v="1"/>
  </r>
  <r>
    <x v="7"/>
    <x v="13"/>
    <x v="284"/>
    <x v="13"/>
    <n v="1"/>
  </r>
  <r>
    <x v="7"/>
    <x v="13"/>
    <x v="285"/>
    <x v="13"/>
    <n v="2"/>
  </r>
  <r>
    <x v="7"/>
    <x v="13"/>
    <x v="286"/>
    <x v="13"/>
    <n v="1"/>
  </r>
  <r>
    <x v="7"/>
    <x v="13"/>
    <x v="287"/>
    <x v="13"/>
    <n v="1"/>
  </r>
  <r>
    <x v="7"/>
    <x v="13"/>
    <x v="288"/>
    <x v="13"/>
    <n v="1"/>
  </r>
  <r>
    <x v="7"/>
    <x v="13"/>
    <x v="289"/>
    <x v="13"/>
    <n v="1"/>
  </r>
  <r>
    <x v="7"/>
    <x v="13"/>
    <x v="292"/>
    <x v="13"/>
    <n v="14"/>
  </r>
  <r>
    <x v="7"/>
    <x v="13"/>
    <x v="293"/>
    <x v="13"/>
    <n v="1"/>
  </r>
  <r>
    <x v="7"/>
    <x v="13"/>
    <x v="259"/>
    <x v="14"/>
    <n v="5"/>
  </r>
  <r>
    <x v="7"/>
    <x v="13"/>
    <x v="268"/>
    <x v="14"/>
    <n v="1"/>
  </r>
  <r>
    <x v="7"/>
    <x v="13"/>
    <x v="271"/>
    <x v="14"/>
    <n v="2"/>
  </r>
  <r>
    <x v="7"/>
    <x v="13"/>
    <x v="272"/>
    <x v="14"/>
    <n v="1"/>
  </r>
  <r>
    <x v="7"/>
    <x v="13"/>
    <x v="275"/>
    <x v="14"/>
    <n v="3"/>
  </r>
  <r>
    <x v="7"/>
    <x v="13"/>
    <x v="277"/>
    <x v="14"/>
    <n v="8"/>
  </r>
  <r>
    <x v="7"/>
    <x v="13"/>
    <x v="278"/>
    <x v="14"/>
    <n v="14"/>
  </r>
  <r>
    <x v="7"/>
    <x v="13"/>
    <x v="279"/>
    <x v="14"/>
    <n v="6"/>
  </r>
  <r>
    <x v="7"/>
    <x v="13"/>
    <x v="280"/>
    <x v="14"/>
    <n v="1"/>
  </r>
  <r>
    <x v="7"/>
    <x v="13"/>
    <x v="282"/>
    <x v="14"/>
    <n v="2"/>
  </r>
  <r>
    <x v="7"/>
    <x v="13"/>
    <x v="283"/>
    <x v="14"/>
    <n v="42"/>
  </r>
  <r>
    <x v="7"/>
    <x v="13"/>
    <x v="284"/>
    <x v="14"/>
    <n v="7"/>
  </r>
  <r>
    <x v="7"/>
    <x v="13"/>
    <x v="285"/>
    <x v="14"/>
    <n v="1"/>
  </r>
  <r>
    <x v="7"/>
    <x v="13"/>
    <x v="286"/>
    <x v="14"/>
    <n v="5"/>
  </r>
  <r>
    <x v="7"/>
    <x v="13"/>
    <x v="287"/>
    <x v="14"/>
    <n v="3"/>
  </r>
  <r>
    <x v="7"/>
    <x v="13"/>
    <x v="288"/>
    <x v="14"/>
    <n v="26"/>
  </r>
  <r>
    <x v="7"/>
    <x v="13"/>
    <x v="289"/>
    <x v="14"/>
    <n v="58"/>
  </r>
  <r>
    <x v="7"/>
    <x v="13"/>
    <x v="290"/>
    <x v="14"/>
    <n v="2"/>
  </r>
  <r>
    <x v="7"/>
    <x v="13"/>
    <x v="291"/>
    <x v="14"/>
    <n v="1"/>
  </r>
  <r>
    <x v="7"/>
    <x v="13"/>
    <x v="292"/>
    <x v="14"/>
    <n v="3"/>
  </r>
  <r>
    <x v="7"/>
    <x v="13"/>
    <x v="293"/>
    <x v="14"/>
    <n v="1"/>
  </r>
  <r>
    <x v="7"/>
    <x v="13"/>
    <x v="259"/>
    <x v="15"/>
    <n v="2"/>
  </r>
  <r>
    <x v="7"/>
    <x v="13"/>
    <x v="260"/>
    <x v="15"/>
    <n v="1"/>
  </r>
  <r>
    <x v="7"/>
    <x v="13"/>
    <x v="261"/>
    <x v="15"/>
    <n v="2"/>
  </r>
  <r>
    <x v="7"/>
    <x v="13"/>
    <x v="264"/>
    <x v="15"/>
    <n v="1"/>
  </r>
  <r>
    <x v="7"/>
    <x v="13"/>
    <x v="266"/>
    <x v="15"/>
    <n v="3"/>
  </r>
  <r>
    <x v="7"/>
    <x v="13"/>
    <x v="267"/>
    <x v="15"/>
    <n v="6"/>
  </r>
  <r>
    <x v="7"/>
    <x v="13"/>
    <x v="268"/>
    <x v="15"/>
    <n v="2"/>
  </r>
  <r>
    <x v="7"/>
    <x v="13"/>
    <x v="269"/>
    <x v="15"/>
    <n v="13"/>
  </r>
  <r>
    <x v="7"/>
    <x v="13"/>
    <x v="270"/>
    <x v="15"/>
    <n v="3"/>
  </r>
  <r>
    <x v="7"/>
    <x v="13"/>
    <x v="272"/>
    <x v="15"/>
    <n v="5"/>
  </r>
  <r>
    <x v="7"/>
    <x v="13"/>
    <x v="273"/>
    <x v="15"/>
    <n v="1"/>
  </r>
  <r>
    <x v="7"/>
    <x v="13"/>
    <x v="277"/>
    <x v="15"/>
    <n v="7"/>
  </r>
  <r>
    <x v="7"/>
    <x v="13"/>
    <x v="278"/>
    <x v="15"/>
    <n v="12"/>
  </r>
  <r>
    <x v="7"/>
    <x v="13"/>
    <x v="279"/>
    <x v="15"/>
    <n v="2"/>
  </r>
  <r>
    <x v="7"/>
    <x v="13"/>
    <x v="281"/>
    <x v="15"/>
    <n v="2"/>
  </r>
  <r>
    <x v="7"/>
    <x v="13"/>
    <x v="282"/>
    <x v="15"/>
    <n v="1"/>
  </r>
  <r>
    <x v="7"/>
    <x v="13"/>
    <x v="283"/>
    <x v="15"/>
    <n v="4"/>
  </r>
  <r>
    <x v="7"/>
    <x v="13"/>
    <x v="284"/>
    <x v="15"/>
    <n v="1"/>
  </r>
  <r>
    <x v="7"/>
    <x v="13"/>
    <x v="285"/>
    <x v="15"/>
    <n v="4"/>
  </r>
  <r>
    <x v="7"/>
    <x v="13"/>
    <x v="286"/>
    <x v="15"/>
    <n v="3"/>
  </r>
  <r>
    <x v="7"/>
    <x v="13"/>
    <x v="287"/>
    <x v="15"/>
    <n v="1"/>
  </r>
  <r>
    <x v="7"/>
    <x v="13"/>
    <x v="288"/>
    <x v="15"/>
    <n v="11"/>
  </r>
  <r>
    <x v="7"/>
    <x v="13"/>
    <x v="289"/>
    <x v="15"/>
    <n v="9"/>
  </r>
  <r>
    <x v="7"/>
    <x v="13"/>
    <x v="291"/>
    <x v="15"/>
    <n v="3"/>
  </r>
  <r>
    <x v="7"/>
    <x v="13"/>
    <x v="292"/>
    <x v="15"/>
    <n v="3"/>
  </r>
  <r>
    <x v="7"/>
    <x v="13"/>
    <x v="293"/>
    <x v="15"/>
    <n v="6"/>
  </r>
  <r>
    <x v="7"/>
    <x v="13"/>
    <x v="259"/>
    <x v="16"/>
    <n v="5"/>
  </r>
  <r>
    <x v="7"/>
    <x v="13"/>
    <x v="260"/>
    <x v="16"/>
    <n v="1"/>
  </r>
  <r>
    <x v="7"/>
    <x v="13"/>
    <x v="261"/>
    <x v="16"/>
    <n v="11"/>
  </r>
  <r>
    <x v="7"/>
    <x v="13"/>
    <x v="262"/>
    <x v="16"/>
    <n v="3"/>
  </r>
  <r>
    <x v="7"/>
    <x v="13"/>
    <x v="263"/>
    <x v="16"/>
    <n v="5"/>
  </r>
  <r>
    <x v="7"/>
    <x v="13"/>
    <x v="264"/>
    <x v="16"/>
    <n v="1"/>
  </r>
  <r>
    <x v="7"/>
    <x v="13"/>
    <x v="265"/>
    <x v="16"/>
    <n v="3"/>
  </r>
  <r>
    <x v="7"/>
    <x v="13"/>
    <x v="266"/>
    <x v="16"/>
    <n v="3"/>
  </r>
  <r>
    <x v="7"/>
    <x v="13"/>
    <x v="267"/>
    <x v="16"/>
    <n v="11"/>
  </r>
  <r>
    <x v="7"/>
    <x v="13"/>
    <x v="268"/>
    <x v="16"/>
    <n v="2"/>
  </r>
  <r>
    <x v="7"/>
    <x v="13"/>
    <x v="269"/>
    <x v="16"/>
    <n v="5"/>
  </r>
  <r>
    <x v="7"/>
    <x v="13"/>
    <x v="270"/>
    <x v="16"/>
    <n v="5"/>
  </r>
  <r>
    <x v="7"/>
    <x v="13"/>
    <x v="271"/>
    <x v="16"/>
    <n v="1"/>
  </r>
  <r>
    <x v="7"/>
    <x v="13"/>
    <x v="273"/>
    <x v="16"/>
    <n v="1"/>
  </r>
  <r>
    <x v="7"/>
    <x v="13"/>
    <x v="275"/>
    <x v="16"/>
    <n v="1"/>
  </r>
  <r>
    <x v="7"/>
    <x v="13"/>
    <x v="276"/>
    <x v="16"/>
    <n v="3"/>
  </r>
  <r>
    <x v="7"/>
    <x v="13"/>
    <x v="277"/>
    <x v="16"/>
    <n v="3"/>
  </r>
  <r>
    <x v="7"/>
    <x v="13"/>
    <x v="278"/>
    <x v="16"/>
    <n v="15"/>
  </r>
  <r>
    <x v="7"/>
    <x v="13"/>
    <x v="279"/>
    <x v="16"/>
    <n v="2"/>
  </r>
  <r>
    <x v="7"/>
    <x v="13"/>
    <x v="280"/>
    <x v="16"/>
    <n v="1"/>
  </r>
  <r>
    <x v="7"/>
    <x v="13"/>
    <x v="281"/>
    <x v="16"/>
    <n v="4"/>
  </r>
  <r>
    <x v="7"/>
    <x v="13"/>
    <x v="282"/>
    <x v="16"/>
    <n v="1"/>
  </r>
  <r>
    <x v="7"/>
    <x v="13"/>
    <x v="283"/>
    <x v="16"/>
    <n v="7"/>
  </r>
  <r>
    <x v="7"/>
    <x v="13"/>
    <x v="284"/>
    <x v="16"/>
    <n v="5"/>
  </r>
  <r>
    <x v="7"/>
    <x v="13"/>
    <x v="285"/>
    <x v="16"/>
    <n v="2"/>
  </r>
  <r>
    <x v="7"/>
    <x v="13"/>
    <x v="286"/>
    <x v="16"/>
    <n v="1"/>
  </r>
  <r>
    <x v="7"/>
    <x v="13"/>
    <x v="287"/>
    <x v="16"/>
    <n v="2"/>
  </r>
  <r>
    <x v="7"/>
    <x v="13"/>
    <x v="288"/>
    <x v="16"/>
    <n v="3"/>
  </r>
  <r>
    <x v="7"/>
    <x v="13"/>
    <x v="289"/>
    <x v="16"/>
    <n v="4"/>
  </r>
  <r>
    <x v="7"/>
    <x v="13"/>
    <x v="290"/>
    <x v="16"/>
    <n v="2"/>
  </r>
  <r>
    <x v="7"/>
    <x v="13"/>
    <x v="291"/>
    <x v="16"/>
    <n v="3"/>
  </r>
  <r>
    <x v="7"/>
    <x v="13"/>
    <x v="292"/>
    <x v="16"/>
    <n v="4"/>
  </r>
  <r>
    <x v="7"/>
    <x v="13"/>
    <x v="293"/>
    <x v="16"/>
    <n v="4"/>
  </r>
  <r>
    <x v="7"/>
    <x v="13"/>
    <x v="259"/>
    <x v="33"/>
    <n v="4"/>
  </r>
  <r>
    <x v="7"/>
    <x v="13"/>
    <x v="260"/>
    <x v="33"/>
    <n v="2"/>
  </r>
  <r>
    <x v="7"/>
    <x v="13"/>
    <x v="262"/>
    <x v="33"/>
    <n v="1"/>
  </r>
  <r>
    <x v="7"/>
    <x v="13"/>
    <x v="266"/>
    <x v="33"/>
    <n v="2"/>
  </r>
  <r>
    <x v="7"/>
    <x v="13"/>
    <x v="267"/>
    <x v="33"/>
    <n v="9"/>
  </r>
  <r>
    <x v="7"/>
    <x v="13"/>
    <x v="268"/>
    <x v="33"/>
    <n v="1"/>
  </r>
  <r>
    <x v="7"/>
    <x v="13"/>
    <x v="269"/>
    <x v="33"/>
    <n v="3"/>
  </r>
  <r>
    <x v="7"/>
    <x v="13"/>
    <x v="270"/>
    <x v="33"/>
    <n v="2"/>
  </r>
  <r>
    <x v="7"/>
    <x v="13"/>
    <x v="272"/>
    <x v="33"/>
    <n v="15"/>
  </r>
  <r>
    <x v="7"/>
    <x v="13"/>
    <x v="276"/>
    <x v="33"/>
    <n v="2"/>
  </r>
  <r>
    <x v="7"/>
    <x v="13"/>
    <x v="277"/>
    <x v="33"/>
    <n v="3"/>
  </r>
  <r>
    <x v="7"/>
    <x v="13"/>
    <x v="278"/>
    <x v="33"/>
    <n v="12"/>
  </r>
  <r>
    <x v="7"/>
    <x v="13"/>
    <x v="279"/>
    <x v="33"/>
    <n v="7"/>
  </r>
  <r>
    <x v="7"/>
    <x v="13"/>
    <x v="280"/>
    <x v="33"/>
    <n v="3"/>
  </r>
  <r>
    <x v="7"/>
    <x v="13"/>
    <x v="282"/>
    <x v="33"/>
    <n v="2"/>
  </r>
  <r>
    <x v="7"/>
    <x v="13"/>
    <x v="283"/>
    <x v="33"/>
    <n v="4"/>
  </r>
  <r>
    <x v="7"/>
    <x v="13"/>
    <x v="284"/>
    <x v="33"/>
    <n v="6"/>
  </r>
  <r>
    <x v="7"/>
    <x v="13"/>
    <x v="285"/>
    <x v="33"/>
    <n v="4"/>
  </r>
  <r>
    <x v="7"/>
    <x v="13"/>
    <x v="286"/>
    <x v="33"/>
    <n v="4"/>
  </r>
  <r>
    <x v="7"/>
    <x v="13"/>
    <x v="287"/>
    <x v="33"/>
    <n v="9"/>
  </r>
  <r>
    <x v="7"/>
    <x v="13"/>
    <x v="288"/>
    <x v="33"/>
    <n v="4"/>
  </r>
  <r>
    <x v="7"/>
    <x v="13"/>
    <x v="289"/>
    <x v="33"/>
    <n v="6"/>
  </r>
  <r>
    <x v="7"/>
    <x v="13"/>
    <x v="290"/>
    <x v="33"/>
    <n v="9"/>
  </r>
  <r>
    <x v="7"/>
    <x v="13"/>
    <x v="291"/>
    <x v="33"/>
    <n v="3"/>
  </r>
  <r>
    <x v="7"/>
    <x v="13"/>
    <x v="293"/>
    <x v="33"/>
    <n v="10"/>
  </r>
  <r>
    <x v="7"/>
    <x v="13"/>
    <x v="259"/>
    <x v="34"/>
    <n v="1"/>
  </r>
  <r>
    <x v="7"/>
    <x v="13"/>
    <x v="260"/>
    <x v="34"/>
    <n v="1"/>
  </r>
  <r>
    <x v="7"/>
    <x v="13"/>
    <x v="263"/>
    <x v="34"/>
    <n v="5"/>
  </r>
  <r>
    <x v="7"/>
    <x v="13"/>
    <x v="266"/>
    <x v="34"/>
    <n v="1"/>
  </r>
  <r>
    <x v="7"/>
    <x v="13"/>
    <x v="267"/>
    <x v="34"/>
    <n v="7"/>
  </r>
  <r>
    <x v="7"/>
    <x v="13"/>
    <x v="268"/>
    <x v="34"/>
    <n v="1"/>
  </r>
  <r>
    <x v="7"/>
    <x v="13"/>
    <x v="269"/>
    <x v="34"/>
    <n v="1"/>
  </r>
  <r>
    <x v="7"/>
    <x v="13"/>
    <x v="270"/>
    <x v="34"/>
    <n v="1"/>
  </r>
  <r>
    <x v="7"/>
    <x v="13"/>
    <x v="272"/>
    <x v="34"/>
    <n v="2"/>
  </r>
  <r>
    <x v="7"/>
    <x v="13"/>
    <x v="276"/>
    <x v="34"/>
    <n v="2"/>
  </r>
  <r>
    <x v="7"/>
    <x v="13"/>
    <x v="277"/>
    <x v="34"/>
    <n v="2"/>
  </r>
  <r>
    <x v="7"/>
    <x v="13"/>
    <x v="278"/>
    <x v="34"/>
    <n v="3"/>
  </r>
  <r>
    <x v="7"/>
    <x v="13"/>
    <x v="280"/>
    <x v="34"/>
    <n v="4"/>
  </r>
  <r>
    <x v="7"/>
    <x v="13"/>
    <x v="283"/>
    <x v="34"/>
    <n v="4"/>
  </r>
  <r>
    <x v="7"/>
    <x v="13"/>
    <x v="284"/>
    <x v="34"/>
    <n v="1"/>
  </r>
  <r>
    <x v="7"/>
    <x v="13"/>
    <x v="286"/>
    <x v="34"/>
    <n v="3"/>
  </r>
  <r>
    <x v="7"/>
    <x v="13"/>
    <x v="287"/>
    <x v="34"/>
    <n v="3"/>
  </r>
  <r>
    <x v="7"/>
    <x v="13"/>
    <x v="288"/>
    <x v="34"/>
    <n v="2"/>
  </r>
  <r>
    <x v="7"/>
    <x v="13"/>
    <x v="289"/>
    <x v="34"/>
    <n v="2"/>
  </r>
  <r>
    <x v="7"/>
    <x v="13"/>
    <x v="290"/>
    <x v="34"/>
    <n v="4"/>
  </r>
  <r>
    <x v="7"/>
    <x v="13"/>
    <x v="291"/>
    <x v="34"/>
    <n v="2"/>
  </r>
  <r>
    <x v="7"/>
    <x v="13"/>
    <x v="293"/>
    <x v="34"/>
    <n v="5"/>
  </r>
  <r>
    <x v="7"/>
    <x v="13"/>
    <x v="259"/>
    <x v="35"/>
    <n v="2"/>
  </r>
  <r>
    <x v="7"/>
    <x v="13"/>
    <x v="260"/>
    <x v="35"/>
    <n v="1"/>
  </r>
  <r>
    <x v="7"/>
    <x v="13"/>
    <x v="276"/>
    <x v="35"/>
    <n v="1"/>
  </r>
  <r>
    <x v="7"/>
    <x v="13"/>
    <x v="277"/>
    <x v="35"/>
    <n v="1"/>
  </r>
  <r>
    <x v="7"/>
    <x v="13"/>
    <x v="278"/>
    <x v="35"/>
    <n v="3"/>
  </r>
  <r>
    <x v="7"/>
    <x v="13"/>
    <x v="279"/>
    <x v="35"/>
    <n v="3"/>
  </r>
  <r>
    <x v="7"/>
    <x v="13"/>
    <x v="282"/>
    <x v="35"/>
    <n v="1"/>
  </r>
  <r>
    <x v="7"/>
    <x v="13"/>
    <x v="283"/>
    <x v="35"/>
    <n v="3"/>
  </r>
  <r>
    <x v="7"/>
    <x v="13"/>
    <x v="284"/>
    <x v="35"/>
    <n v="1"/>
  </r>
  <r>
    <x v="7"/>
    <x v="13"/>
    <x v="286"/>
    <x v="35"/>
    <n v="2"/>
  </r>
  <r>
    <x v="7"/>
    <x v="13"/>
    <x v="288"/>
    <x v="35"/>
    <n v="1"/>
  </r>
  <r>
    <x v="7"/>
    <x v="13"/>
    <x v="289"/>
    <x v="35"/>
    <n v="2"/>
  </r>
  <r>
    <x v="7"/>
    <x v="13"/>
    <x v="290"/>
    <x v="35"/>
    <n v="2"/>
  </r>
  <r>
    <x v="7"/>
    <x v="13"/>
    <x v="293"/>
    <x v="35"/>
    <n v="1"/>
  </r>
  <r>
    <x v="7"/>
    <x v="13"/>
    <x v="267"/>
    <x v="36"/>
    <n v="1"/>
  </r>
  <r>
    <x v="7"/>
    <x v="13"/>
    <x v="272"/>
    <x v="36"/>
    <n v="8"/>
  </r>
  <r>
    <x v="7"/>
    <x v="13"/>
    <x v="276"/>
    <x v="36"/>
    <n v="1"/>
  </r>
  <r>
    <x v="7"/>
    <x v="13"/>
    <x v="284"/>
    <x v="36"/>
    <n v="2"/>
  </r>
  <r>
    <x v="7"/>
    <x v="13"/>
    <x v="287"/>
    <x v="36"/>
    <n v="2"/>
  </r>
  <r>
    <x v="7"/>
    <x v="13"/>
    <x v="289"/>
    <x v="36"/>
    <n v="1"/>
  </r>
  <r>
    <x v="7"/>
    <x v="13"/>
    <x v="290"/>
    <x v="36"/>
    <n v="2"/>
  </r>
  <r>
    <x v="7"/>
    <x v="13"/>
    <x v="261"/>
    <x v="32"/>
    <n v="262"/>
  </r>
  <r>
    <x v="7"/>
    <x v="13"/>
    <x v="266"/>
    <x v="32"/>
    <n v="900"/>
  </r>
  <r>
    <x v="7"/>
    <x v="13"/>
    <x v="267"/>
    <x v="32"/>
    <n v="1202"/>
  </r>
  <r>
    <x v="7"/>
    <x v="13"/>
    <x v="269"/>
    <x v="32"/>
    <n v="944"/>
  </r>
  <r>
    <x v="7"/>
    <x v="13"/>
    <x v="270"/>
    <x v="32"/>
    <n v="1796"/>
  </r>
  <r>
    <x v="7"/>
    <x v="13"/>
    <x v="277"/>
    <x v="32"/>
    <n v="39"/>
  </r>
  <r>
    <x v="7"/>
    <x v="13"/>
    <x v="282"/>
    <x v="32"/>
    <n v="9"/>
  </r>
  <r>
    <x v="7"/>
    <x v="13"/>
    <x v="286"/>
    <x v="32"/>
    <n v="27"/>
  </r>
  <r>
    <x v="7"/>
    <x v="13"/>
    <x v="259"/>
    <x v="17"/>
    <n v="616"/>
  </r>
  <r>
    <x v="7"/>
    <x v="13"/>
    <x v="294"/>
    <x v="17"/>
    <n v="65"/>
  </r>
  <r>
    <x v="7"/>
    <x v="13"/>
    <x v="260"/>
    <x v="17"/>
    <n v="58"/>
  </r>
  <r>
    <x v="7"/>
    <x v="13"/>
    <x v="261"/>
    <x v="17"/>
    <n v="740"/>
  </r>
  <r>
    <x v="7"/>
    <x v="13"/>
    <x v="262"/>
    <x v="17"/>
    <n v="220"/>
  </r>
  <r>
    <x v="7"/>
    <x v="13"/>
    <x v="263"/>
    <x v="17"/>
    <n v="67"/>
  </r>
  <r>
    <x v="7"/>
    <x v="13"/>
    <x v="264"/>
    <x v="17"/>
    <n v="186"/>
  </r>
  <r>
    <x v="7"/>
    <x v="13"/>
    <x v="265"/>
    <x v="17"/>
    <n v="111"/>
  </r>
  <r>
    <x v="7"/>
    <x v="13"/>
    <x v="266"/>
    <x v="17"/>
    <n v="699"/>
  </r>
  <r>
    <x v="7"/>
    <x v="13"/>
    <x v="267"/>
    <x v="17"/>
    <n v="1597"/>
  </r>
  <r>
    <x v="7"/>
    <x v="13"/>
    <x v="268"/>
    <x v="17"/>
    <n v="198"/>
  </r>
  <r>
    <x v="7"/>
    <x v="13"/>
    <x v="269"/>
    <x v="17"/>
    <n v="474"/>
  </r>
  <r>
    <x v="7"/>
    <x v="13"/>
    <x v="270"/>
    <x v="17"/>
    <n v="738"/>
  </r>
  <r>
    <x v="7"/>
    <x v="13"/>
    <x v="271"/>
    <x v="17"/>
    <n v="155"/>
  </r>
  <r>
    <x v="7"/>
    <x v="13"/>
    <x v="272"/>
    <x v="17"/>
    <n v="374"/>
  </r>
  <r>
    <x v="7"/>
    <x v="13"/>
    <x v="273"/>
    <x v="17"/>
    <n v="197"/>
  </r>
  <r>
    <x v="7"/>
    <x v="13"/>
    <x v="274"/>
    <x v="17"/>
    <n v="31"/>
  </r>
  <r>
    <x v="7"/>
    <x v="13"/>
    <x v="275"/>
    <x v="17"/>
    <n v="395"/>
  </r>
  <r>
    <x v="7"/>
    <x v="13"/>
    <x v="276"/>
    <x v="17"/>
    <n v="729"/>
  </r>
  <r>
    <x v="7"/>
    <x v="13"/>
    <x v="277"/>
    <x v="17"/>
    <n v="778"/>
  </r>
  <r>
    <x v="7"/>
    <x v="13"/>
    <x v="278"/>
    <x v="17"/>
    <n v="1324"/>
  </r>
  <r>
    <x v="7"/>
    <x v="13"/>
    <x v="279"/>
    <x v="17"/>
    <n v="953"/>
  </r>
  <r>
    <x v="7"/>
    <x v="13"/>
    <x v="280"/>
    <x v="17"/>
    <n v="207"/>
  </r>
  <r>
    <x v="7"/>
    <x v="13"/>
    <x v="281"/>
    <x v="17"/>
    <n v="232"/>
  </r>
  <r>
    <x v="7"/>
    <x v="13"/>
    <x v="282"/>
    <x v="17"/>
    <n v="309"/>
  </r>
  <r>
    <x v="7"/>
    <x v="13"/>
    <x v="283"/>
    <x v="17"/>
    <n v="2970"/>
  </r>
  <r>
    <x v="7"/>
    <x v="13"/>
    <x v="284"/>
    <x v="17"/>
    <n v="874"/>
  </r>
  <r>
    <x v="7"/>
    <x v="13"/>
    <x v="285"/>
    <x v="17"/>
    <n v="951"/>
  </r>
  <r>
    <x v="7"/>
    <x v="13"/>
    <x v="286"/>
    <x v="17"/>
    <n v="1323"/>
  </r>
  <r>
    <x v="7"/>
    <x v="13"/>
    <x v="287"/>
    <x v="17"/>
    <n v="970"/>
  </r>
  <r>
    <x v="7"/>
    <x v="13"/>
    <x v="288"/>
    <x v="17"/>
    <n v="786"/>
  </r>
  <r>
    <x v="7"/>
    <x v="13"/>
    <x v="289"/>
    <x v="17"/>
    <n v="1532"/>
  </r>
  <r>
    <x v="7"/>
    <x v="13"/>
    <x v="290"/>
    <x v="17"/>
    <n v="1512"/>
  </r>
  <r>
    <x v="7"/>
    <x v="13"/>
    <x v="291"/>
    <x v="17"/>
    <n v="676"/>
  </r>
  <r>
    <x v="7"/>
    <x v="13"/>
    <x v="292"/>
    <x v="17"/>
    <n v="432"/>
  </r>
  <r>
    <x v="7"/>
    <x v="13"/>
    <x v="293"/>
    <x v="17"/>
    <n v="1013"/>
  </r>
  <r>
    <x v="7"/>
    <x v="13"/>
    <x v="259"/>
    <x v="18"/>
    <n v="1241"/>
  </r>
  <r>
    <x v="7"/>
    <x v="13"/>
    <x v="294"/>
    <x v="18"/>
    <n v="88"/>
  </r>
  <r>
    <x v="7"/>
    <x v="13"/>
    <x v="261"/>
    <x v="18"/>
    <n v="2576"/>
  </r>
  <r>
    <x v="7"/>
    <x v="13"/>
    <x v="262"/>
    <x v="18"/>
    <n v="514"/>
  </r>
  <r>
    <x v="7"/>
    <x v="13"/>
    <x v="264"/>
    <x v="18"/>
    <n v="287"/>
  </r>
  <r>
    <x v="7"/>
    <x v="13"/>
    <x v="266"/>
    <x v="18"/>
    <n v="1149"/>
  </r>
  <r>
    <x v="7"/>
    <x v="13"/>
    <x v="267"/>
    <x v="18"/>
    <n v="3309"/>
  </r>
  <r>
    <x v="7"/>
    <x v="13"/>
    <x v="269"/>
    <x v="18"/>
    <n v="3411"/>
  </r>
  <r>
    <x v="7"/>
    <x v="13"/>
    <x v="270"/>
    <x v="18"/>
    <n v="1202"/>
  </r>
  <r>
    <x v="7"/>
    <x v="13"/>
    <x v="275"/>
    <x v="18"/>
    <n v="1577"/>
  </r>
  <r>
    <x v="7"/>
    <x v="13"/>
    <x v="276"/>
    <x v="18"/>
    <n v="350"/>
  </r>
  <r>
    <x v="7"/>
    <x v="13"/>
    <x v="277"/>
    <x v="18"/>
    <n v="3067"/>
  </r>
  <r>
    <x v="7"/>
    <x v="13"/>
    <x v="278"/>
    <x v="18"/>
    <n v="687"/>
  </r>
  <r>
    <x v="7"/>
    <x v="13"/>
    <x v="280"/>
    <x v="18"/>
    <n v="4"/>
  </r>
  <r>
    <x v="7"/>
    <x v="13"/>
    <x v="283"/>
    <x v="18"/>
    <n v="1829"/>
  </r>
  <r>
    <x v="7"/>
    <x v="13"/>
    <x v="284"/>
    <x v="18"/>
    <n v="3"/>
  </r>
  <r>
    <x v="7"/>
    <x v="13"/>
    <x v="285"/>
    <x v="18"/>
    <n v="727"/>
  </r>
  <r>
    <x v="7"/>
    <x v="13"/>
    <x v="287"/>
    <x v="18"/>
    <n v="1677"/>
  </r>
  <r>
    <x v="7"/>
    <x v="13"/>
    <x v="288"/>
    <x v="18"/>
    <n v="738"/>
  </r>
  <r>
    <x v="7"/>
    <x v="13"/>
    <x v="289"/>
    <x v="18"/>
    <n v="4533"/>
  </r>
  <r>
    <x v="7"/>
    <x v="13"/>
    <x v="290"/>
    <x v="18"/>
    <n v="2201"/>
  </r>
  <r>
    <x v="7"/>
    <x v="13"/>
    <x v="292"/>
    <x v="18"/>
    <n v="50"/>
  </r>
  <r>
    <x v="7"/>
    <x v="13"/>
    <x v="262"/>
    <x v="19"/>
    <n v="6"/>
  </r>
  <r>
    <x v="7"/>
    <x v="13"/>
    <x v="279"/>
    <x v="19"/>
    <n v="76605"/>
  </r>
  <r>
    <x v="7"/>
    <x v="13"/>
    <x v="287"/>
    <x v="19"/>
    <n v="38"/>
  </r>
  <r>
    <x v="7"/>
    <x v="13"/>
    <x v="289"/>
    <x v="19"/>
    <n v="118020"/>
  </r>
  <r>
    <x v="7"/>
    <x v="13"/>
    <x v="292"/>
    <x v="19"/>
    <n v="2"/>
  </r>
  <r>
    <x v="7"/>
    <x v="13"/>
    <x v="292"/>
    <x v="20"/>
    <n v="19"/>
  </r>
  <r>
    <x v="7"/>
    <x v="13"/>
    <x v="259"/>
    <x v="42"/>
    <n v="748"/>
  </r>
  <r>
    <x v="7"/>
    <x v="13"/>
    <x v="294"/>
    <x v="42"/>
    <n v="156"/>
  </r>
  <r>
    <x v="7"/>
    <x v="13"/>
    <x v="260"/>
    <x v="42"/>
    <n v="188"/>
  </r>
  <r>
    <x v="7"/>
    <x v="13"/>
    <x v="261"/>
    <x v="42"/>
    <n v="2742"/>
  </r>
  <r>
    <x v="7"/>
    <x v="13"/>
    <x v="262"/>
    <x v="42"/>
    <n v="599"/>
  </r>
  <r>
    <x v="7"/>
    <x v="13"/>
    <x v="263"/>
    <x v="42"/>
    <n v="1126"/>
  </r>
  <r>
    <x v="7"/>
    <x v="13"/>
    <x v="264"/>
    <x v="42"/>
    <n v="252"/>
  </r>
  <r>
    <x v="7"/>
    <x v="13"/>
    <x v="265"/>
    <x v="42"/>
    <n v="291"/>
  </r>
  <r>
    <x v="7"/>
    <x v="13"/>
    <x v="266"/>
    <x v="42"/>
    <n v="2150"/>
  </r>
  <r>
    <x v="7"/>
    <x v="13"/>
    <x v="267"/>
    <x v="42"/>
    <n v="2605"/>
  </r>
  <r>
    <x v="7"/>
    <x v="13"/>
    <x v="268"/>
    <x v="42"/>
    <n v="615"/>
  </r>
  <r>
    <x v="7"/>
    <x v="13"/>
    <x v="269"/>
    <x v="42"/>
    <n v="2182"/>
  </r>
  <r>
    <x v="7"/>
    <x v="13"/>
    <x v="270"/>
    <x v="42"/>
    <n v="3459"/>
  </r>
  <r>
    <x v="7"/>
    <x v="13"/>
    <x v="271"/>
    <x v="42"/>
    <n v="620"/>
  </r>
  <r>
    <x v="7"/>
    <x v="13"/>
    <x v="272"/>
    <x v="42"/>
    <n v="1949"/>
  </r>
  <r>
    <x v="7"/>
    <x v="13"/>
    <x v="273"/>
    <x v="42"/>
    <n v="142"/>
  </r>
  <r>
    <x v="7"/>
    <x v="13"/>
    <x v="274"/>
    <x v="42"/>
    <n v="47"/>
  </r>
  <r>
    <x v="7"/>
    <x v="13"/>
    <x v="275"/>
    <x v="42"/>
    <n v="298"/>
  </r>
  <r>
    <x v="7"/>
    <x v="13"/>
    <x v="276"/>
    <x v="42"/>
    <n v="829"/>
  </r>
  <r>
    <x v="7"/>
    <x v="13"/>
    <x v="277"/>
    <x v="42"/>
    <n v="2102"/>
  </r>
  <r>
    <x v="7"/>
    <x v="13"/>
    <x v="278"/>
    <x v="42"/>
    <n v="5181"/>
  </r>
  <r>
    <x v="7"/>
    <x v="13"/>
    <x v="279"/>
    <x v="42"/>
    <n v="2546"/>
  </r>
  <r>
    <x v="7"/>
    <x v="13"/>
    <x v="280"/>
    <x v="42"/>
    <n v="253"/>
  </r>
  <r>
    <x v="7"/>
    <x v="13"/>
    <x v="281"/>
    <x v="42"/>
    <n v="40"/>
  </r>
  <r>
    <x v="7"/>
    <x v="13"/>
    <x v="282"/>
    <x v="42"/>
    <n v="251"/>
  </r>
  <r>
    <x v="7"/>
    <x v="13"/>
    <x v="283"/>
    <x v="42"/>
    <n v="3402"/>
  </r>
  <r>
    <x v="7"/>
    <x v="13"/>
    <x v="284"/>
    <x v="42"/>
    <n v="798"/>
  </r>
  <r>
    <x v="7"/>
    <x v="13"/>
    <x v="285"/>
    <x v="42"/>
    <n v="814"/>
  </r>
  <r>
    <x v="7"/>
    <x v="13"/>
    <x v="286"/>
    <x v="42"/>
    <n v="1088"/>
  </r>
  <r>
    <x v="7"/>
    <x v="13"/>
    <x v="287"/>
    <x v="42"/>
    <n v="1080"/>
  </r>
  <r>
    <x v="7"/>
    <x v="13"/>
    <x v="288"/>
    <x v="42"/>
    <n v="2174"/>
  </r>
  <r>
    <x v="7"/>
    <x v="13"/>
    <x v="289"/>
    <x v="42"/>
    <n v="3368"/>
  </r>
  <r>
    <x v="7"/>
    <x v="13"/>
    <x v="290"/>
    <x v="42"/>
    <n v="2097"/>
  </r>
  <r>
    <x v="7"/>
    <x v="13"/>
    <x v="291"/>
    <x v="42"/>
    <n v="1535"/>
  </r>
  <r>
    <x v="7"/>
    <x v="13"/>
    <x v="292"/>
    <x v="42"/>
    <n v="1185"/>
  </r>
  <r>
    <x v="7"/>
    <x v="13"/>
    <x v="293"/>
    <x v="42"/>
    <n v="1193"/>
  </r>
  <r>
    <x v="7"/>
    <x v="13"/>
    <x v="259"/>
    <x v="21"/>
    <n v="710"/>
  </r>
  <r>
    <x v="7"/>
    <x v="13"/>
    <x v="294"/>
    <x v="21"/>
    <n v="99"/>
  </r>
  <r>
    <x v="7"/>
    <x v="13"/>
    <x v="260"/>
    <x v="21"/>
    <n v="277"/>
  </r>
  <r>
    <x v="7"/>
    <x v="13"/>
    <x v="261"/>
    <x v="21"/>
    <n v="2689"/>
  </r>
  <r>
    <x v="7"/>
    <x v="13"/>
    <x v="262"/>
    <x v="21"/>
    <n v="614"/>
  </r>
  <r>
    <x v="7"/>
    <x v="13"/>
    <x v="263"/>
    <x v="21"/>
    <n v="1024"/>
  </r>
  <r>
    <x v="7"/>
    <x v="13"/>
    <x v="264"/>
    <x v="21"/>
    <n v="326"/>
  </r>
  <r>
    <x v="7"/>
    <x v="13"/>
    <x v="265"/>
    <x v="21"/>
    <n v="290"/>
  </r>
  <r>
    <x v="7"/>
    <x v="13"/>
    <x v="266"/>
    <x v="21"/>
    <n v="2025"/>
  </r>
  <r>
    <x v="7"/>
    <x v="13"/>
    <x v="267"/>
    <x v="21"/>
    <n v="2130"/>
  </r>
  <r>
    <x v="7"/>
    <x v="13"/>
    <x v="268"/>
    <x v="21"/>
    <n v="620"/>
  </r>
  <r>
    <x v="7"/>
    <x v="13"/>
    <x v="269"/>
    <x v="21"/>
    <n v="2056"/>
  </r>
  <r>
    <x v="7"/>
    <x v="13"/>
    <x v="270"/>
    <x v="21"/>
    <n v="2710"/>
  </r>
  <r>
    <x v="7"/>
    <x v="13"/>
    <x v="271"/>
    <x v="21"/>
    <n v="635"/>
  </r>
  <r>
    <x v="7"/>
    <x v="13"/>
    <x v="272"/>
    <x v="21"/>
    <n v="2167"/>
  </r>
  <r>
    <x v="7"/>
    <x v="13"/>
    <x v="273"/>
    <x v="21"/>
    <n v="139"/>
  </r>
  <r>
    <x v="7"/>
    <x v="13"/>
    <x v="274"/>
    <x v="21"/>
    <n v="184"/>
  </r>
  <r>
    <x v="7"/>
    <x v="13"/>
    <x v="275"/>
    <x v="21"/>
    <n v="260"/>
  </r>
  <r>
    <x v="7"/>
    <x v="13"/>
    <x v="276"/>
    <x v="21"/>
    <n v="1007"/>
  </r>
  <r>
    <x v="7"/>
    <x v="13"/>
    <x v="277"/>
    <x v="21"/>
    <n v="2244"/>
  </r>
  <r>
    <x v="7"/>
    <x v="13"/>
    <x v="278"/>
    <x v="21"/>
    <n v="5624"/>
  </r>
  <r>
    <x v="7"/>
    <x v="13"/>
    <x v="279"/>
    <x v="21"/>
    <n v="2722"/>
  </r>
  <r>
    <x v="7"/>
    <x v="13"/>
    <x v="280"/>
    <x v="21"/>
    <n v="552"/>
  </r>
  <r>
    <x v="7"/>
    <x v="13"/>
    <x v="281"/>
    <x v="21"/>
    <n v="13"/>
  </r>
  <r>
    <x v="7"/>
    <x v="13"/>
    <x v="282"/>
    <x v="21"/>
    <n v="242"/>
  </r>
  <r>
    <x v="7"/>
    <x v="13"/>
    <x v="283"/>
    <x v="21"/>
    <n v="2860"/>
  </r>
  <r>
    <x v="7"/>
    <x v="13"/>
    <x v="284"/>
    <x v="21"/>
    <n v="710"/>
  </r>
  <r>
    <x v="7"/>
    <x v="13"/>
    <x v="285"/>
    <x v="21"/>
    <n v="1017"/>
  </r>
  <r>
    <x v="7"/>
    <x v="13"/>
    <x v="286"/>
    <x v="21"/>
    <n v="1219"/>
  </r>
  <r>
    <x v="7"/>
    <x v="13"/>
    <x v="287"/>
    <x v="21"/>
    <n v="1193"/>
  </r>
  <r>
    <x v="7"/>
    <x v="13"/>
    <x v="288"/>
    <x v="21"/>
    <n v="1732"/>
  </r>
  <r>
    <x v="7"/>
    <x v="13"/>
    <x v="289"/>
    <x v="21"/>
    <n v="2935"/>
  </r>
  <r>
    <x v="7"/>
    <x v="13"/>
    <x v="290"/>
    <x v="21"/>
    <n v="1639"/>
  </r>
  <r>
    <x v="7"/>
    <x v="13"/>
    <x v="291"/>
    <x v="21"/>
    <n v="1669"/>
  </r>
  <r>
    <x v="7"/>
    <x v="13"/>
    <x v="292"/>
    <x v="21"/>
    <n v="1741"/>
  </r>
  <r>
    <x v="7"/>
    <x v="13"/>
    <x v="293"/>
    <x v="21"/>
    <n v="1572"/>
  </r>
  <r>
    <x v="7"/>
    <x v="13"/>
    <x v="259"/>
    <x v="22"/>
    <n v="439"/>
  </r>
  <r>
    <x v="7"/>
    <x v="13"/>
    <x v="260"/>
    <x v="22"/>
    <n v="30"/>
  </r>
  <r>
    <x v="7"/>
    <x v="13"/>
    <x v="261"/>
    <x v="22"/>
    <n v="37447"/>
  </r>
  <r>
    <x v="7"/>
    <x v="13"/>
    <x v="262"/>
    <x v="22"/>
    <n v="34"/>
  </r>
  <r>
    <x v="7"/>
    <x v="13"/>
    <x v="263"/>
    <x v="22"/>
    <n v="6721"/>
  </r>
  <r>
    <x v="7"/>
    <x v="13"/>
    <x v="264"/>
    <x v="22"/>
    <n v="8"/>
  </r>
  <r>
    <x v="7"/>
    <x v="13"/>
    <x v="265"/>
    <x v="22"/>
    <n v="17239"/>
  </r>
  <r>
    <x v="7"/>
    <x v="13"/>
    <x v="266"/>
    <x v="22"/>
    <n v="5116"/>
  </r>
  <r>
    <x v="7"/>
    <x v="13"/>
    <x v="267"/>
    <x v="22"/>
    <n v="5215"/>
  </r>
  <r>
    <x v="7"/>
    <x v="13"/>
    <x v="268"/>
    <x v="22"/>
    <n v="163"/>
  </r>
  <r>
    <x v="7"/>
    <x v="13"/>
    <x v="269"/>
    <x v="22"/>
    <n v="118"/>
  </r>
  <r>
    <x v="7"/>
    <x v="13"/>
    <x v="270"/>
    <x v="22"/>
    <n v="2051"/>
  </r>
  <r>
    <x v="7"/>
    <x v="13"/>
    <x v="271"/>
    <x v="22"/>
    <n v="73"/>
  </r>
  <r>
    <x v="7"/>
    <x v="13"/>
    <x v="273"/>
    <x v="22"/>
    <n v="10"/>
  </r>
  <r>
    <x v="7"/>
    <x v="13"/>
    <x v="275"/>
    <x v="22"/>
    <n v="1725"/>
  </r>
  <r>
    <x v="7"/>
    <x v="13"/>
    <x v="276"/>
    <x v="22"/>
    <n v="15130"/>
  </r>
  <r>
    <x v="7"/>
    <x v="13"/>
    <x v="277"/>
    <x v="22"/>
    <n v="35"/>
  </r>
  <r>
    <x v="7"/>
    <x v="13"/>
    <x v="278"/>
    <x v="22"/>
    <n v="3338"/>
  </r>
  <r>
    <x v="7"/>
    <x v="13"/>
    <x v="279"/>
    <x v="22"/>
    <n v="2000"/>
  </r>
  <r>
    <x v="7"/>
    <x v="13"/>
    <x v="280"/>
    <x v="22"/>
    <n v="2033"/>
  </r>
  <r>
    <x v="7"/>
    <x v="13"/>
    <x v="281"/>
    <x v="22"/>
    <n v="49"/>
  </r>
  <r>
    <x v="7"/>
    <x v="13"/>
    <x v="282"/>
    <x v="22"/>
    <n v="10"/>
  </r>
  <r>
    <x v="7"/>
    <x v="13"/>
    <x v="283"/>
    <x v="22"/>
    <n v="97"/>
  </r>
  <r>
    <x v="7"/>
    <x v="13"/>
    <x v="284"/>
    <x v="22"/>
    <n v="1761"/>
  </r>
  <r>
    <x v="7"/>
    <x v="13"/>
    <x v="285"/>
    <x v="22"/>
    <n v="5015"/>
  </r>
  <r>
    <x v="7"/>
    <x v="13"/>
    <x v="286"/>
    <x v="22"/>
    <n v="26"/>
  </r>
  <r>
    <x v="7"/>
    <x v="13"/>
    <x v="287"/>
    <x v="22"/>
    <n v="31"/>
  </r>
  <r>
    <x v="7"/>
    <x v="13"/>
    <x v="288"/>
    <x v="22"/>
    <n v="64"/>
  </r>
  <r>
    <x v="7"/>
    <x v="13"/>
    <x v="289"/>
    <x v="22"/>
    <n v="15020"/>
  </r>
  <r>
    <x v="7"/>
    <x v="13"/>
    <x v="290"/>
    <x v="22"/>
    <n v="35"/>
  </r>
  <r>
    <x v="7"/>
    <x v="13"/>
    <x v="291"/>
    <x v="22"/>
    <n v="62"/>
  </r>
  <r>
    <x v="7"/>
    <x v="13"/>
    <x v="292"/>
    <x v="22"/>
    <n v="47"/>
  </r>
  <r>
    <x v="7"/>
    <x v="13"/>
    <x v="293"/>
    <x v="22"/>
    <n v="48"/>
  </r>
  <r>
    <x v="7"/>
    <x v="13"/>
    <x v="259"/>
    <x v="23"/>
    <n v="418"/>
  </r>
  <r>
    <x v="7"/>
    <x v="13"/>
    <x v="260"/>
    <x v="23"/>
    <n v="38"/>
  </r>
  <r>
    <x v="7"/>
    <x v="13"/>
    <x v="261"/>
    <x v="23"/>
    <n v="1"/>
  </r>
  <r>
    <x v="7"/>
    <x v="13"/>
    <x v="266"/>
    <x v="23"/>
    <n v="2"/>
  </r>
  <r>
    <x v="7"/>
    <x v="13"/>
    <x v="269"/>
    <x v="23"/>
    <n v="783"/>
  </r>
  <r>
    <x v="7"/>
    <x v="13"/>
    <x v="270"/>
    <x v="23"/>
    <n v="20"/>
  </r>
  <r>
    <x v="7"/>
    <x v="13"/>
    <x v="271"/>
    <x v="23"/>
    <n v="31"/>
  </r>
  <r>
    <x v="7"/>
    <x v="13"/>
    <x v="272"/>
    <x v="23"/>
    <n v="14"/>
  </r>
  <r>
    <x v="7"/>
    <x v="13"/>
    <x v="276"/>
    <x v="23"/>
    <n v="32"/>
  </r>
  <r>
    <x v="7"/>
    <x v="13"/>
    <x v="277"/>
    <x v="23"/>
    <n v="1"/>
  </r>
  <r>
    <x v="7"/>
    <x v="13"/>
    <x v="278"/>
    <x v="23"/>
    <n v="30"/>
  </r>
  <r>
    <x v="7"/>
    <x v="13"/>
    <x v="279"/>
    <x v="23"/>
    <n v="2"/>
  </r>
  <r>
    <x v="7"/>
    <x v="13"/>
    <x v="281"/>
    <x v="23"/>
    <n v="1"/>
  </r>
  <r>
    <x v="7"/>
    <x v="13"/>
    <x v="283"/>
    <x v="23"/>
    <n v="37"/>
  </r>
  <r>
    <x v="7"/>
    <x v="13"/>
    <x v="284"/>
    <x v="23"/>
    <n v="5"/>
  </r>
  <r>
    <x v="7"/>
    <x v="13"/>
    <x v="287"/>
    <x v="23"/>
    <n v="8"/>
  </r>
  <r>
    <x v="7"/>
    <x v="13"/>
    <x v="289"/>
    <x v="23"/>
    <n v="20"/>
  </r>
  <r>
    <x v="7"/>
    <x v="13"/>
    <x v="291"/>
    <x v="23"/>
    <n v="5"/>
  </r>
  <r>
    <x v="7"/>
    <x v="13"/>
    <x v="293"/>
    <x v="23"/>
    <n v="6"/>
  </r>
  <r>
    <x v="7"/>
    <x v="13"/>
    <x v="261"/>
    <x v="24"/>
    <n v="4"/>
  </r>
  <r>
    <x v="7"/>
    <x v="13"/>
    <x v="267"/>
    <x v="24"/>
    <n v="15"/>
  </r>
  <r>
    <x v="7"/>
    <x v="13"/>
    <x v="269"/>
    <x v="24"/>
    <n v="252"/>
  </r>
  <r>
    <x v="7"/>
    <x v="13"/>
    <x v="270"/>
    <x v="24"/>
    <n v="4"/>
  </r>
  <r>
    <x v="7"/>
    <x v="13"/>
    <x v="283"/>
    <x v="24"/>
    <n v="2"/>
  </r>
  <r>
    <x v="7"/>
    <x v="13"/>
    <x v="291"/>
    <x v="24"/>
    <n v="1"/>
  </r>
  <r>
    <x v="7"/>
    <x v="13"/>
    <x v="259"/>
    <x v="25"/>
    <n v="12849"/>
  </r>
  <r>
    <x v="7"/>
    <x v="13"/>
    <x v="294"/>
    <x v="25"/>
    <n v="1721"/>
  </r>
  <r>
    <x v="7"/>
    <x v="13"/>
    <x v="260"/>
    <x v="25"/>
    <n v="3024"/>
  </r>
  <r>
    <x v="7"/>
    <x v="13"/>
    <x v="261"/>
    <x v="25"/>
    <n v="22999"/>
  </r>
  <r>
    <x v="7"/>
    <x v="13"/>
    <x v="262"/>
    <x v="25"/>
    <n v="7353"/>
  </r>
  <r>
    <x v="7"/>
    <x v="13"/>
    <x v="263"/>
    <x v="25"/>
    <n v="6118"/>
  </r>
  <r>
    <x v="7"/>
    <x v="13"/>
    <x v="264"/>
    <x v="25"/>
    <n v="4797"/>
  </r>
  <r>
    <x v="7"/>
    <x v="13"/>
    <x v="265"/>
    <x v="25"/>
    <n v="4287"/>
  </r>
  <r>
    <x v="7"/>
    <x v="13"/>
    <x v="266"/>
    <x v="25"/>
    <n v="18489"/>
  </r>
  <r>
    <x v="7"/>
    <x v="13"/>
    <x v="267"/>
    <x v="25"/>
    <n v="38192"/>
  </r>
  <r>
    <x v="7"/>
    <x v="13"/>
    <x v="268"/>
    <x v="25"/>
    <n v="5404"/>
  </r>
  <r>
    <x v="7"/>
    <x v="13"/>
    <x v="269"/>
    <x v="25"/>
    <n v="10989"/>
  </r>
  <r>
    <x v="7"/>
    <x v="13"/>
    <x v="270"/>
    <x v="25"/>
    <n v="16059"/>
  </r>
  <r>
    <x v="7"/>
    <x v="13"/>
    <x v="271"/>
    <x v="25"/>
    <n v="3573"/>
  </r>
  <r>
    <x v="7"/>
    <x v="13"/>
    <x v="272"/>
    <x v="25"/>
    <n v="13035"/>
  </r>
  <r>
    <x v="7"/>
    <x v="13"/>
    <x v="273"/>
    <x v="25"/>
    <n v="4776"/>
  </r>
  <r>
    <x v="7"/>
    <x v="13"/>
    <x v="274"/>
    <x v="25"/>
    <n v="922"/>
  </r>
  <r>
    <x v="7"/>
    <x v="13"/>
    <x v="275"/>
    <x v="25"/>
    <n v="9993"/>
  </r>
  <r>
    <x v="7"/>
    <x v="13"/>
    <x v="276"/>
    <x v="25"/>
    <n v="18811"/>
  </r>
  <r>
    <x v="7"/>
    <x v="13"/>
    <x v="277"/>
    <x v="25"/>
    <n v="20127"/>
  </r>
  <r>
    <x v="7"/>
    <x v="13"/>
    <x v="278"/>
    <x v="25"/>
    <n v="34282"/>
  </r>
  <r>
    <x v="7"/>
    <x v="13"/>
    <x v="279"/>
    <x v="25"/>
    <n v="22984"/>
  </r>
  <r>
    <x v="7"/>
    <x v="13"/>
    <x v="280"/>
    <x v="25"/>
    <n v="4485"/>
  </r>
  <r>
    <x v="7"/>
    <x v="13"/>
    <x v="281"/>
    <x v="25"/>
    <n v="3847"/>
  </r>
  <r>
    <x v="7"/>
    <x v="13"/>
    <x v="282"/>
    <x v="25"/>
    <n v="8811"/>
  </r>
  <r>
    <x v="7"/>
    <x v="13"/>
    <x v="283"/>
    <x v="25"/>
    <n v="54193"/>
  </r>
  <r>
    <x v="7"/>
    <x v="13"/>
    <x v="284"/>
    <x v="25"/>
    <n v="17533"/>
  </r>
  <r>
    <x v="7"/>
    <x v="13"/>
    <x v="285"/>
    <x v="25"/>
    <n v="19511"/>
  </r>
  <r>
    <x v="7"/>
    <x v="13"/>
    <x v="286"/>
    <x v="25"/>
    <n v="25294"/>
  </r>
  <r>
    <x v="7"/>
    <x v="13"/>
    <x v="287"/>
    <x v="25"/>
    <n v="19527"/>
  </r>
  <r>
    <x v="7"/>
    <x v="13"/>
    <x v="288"/>
    <x v="25"/>
    <n v="18461"/>
  </r>
  <r>
    <x v="7"/>
    <x v="13"/>
    <x v="289"/>
    <x v="25"/>
    <n v="29227"/>
  </r>
  <r>
    <x v="7"/>
    <x v="13"/>
    <x v="290"/>
    <x v="25"/>
    <n v="25072"/>
  </r>
  <r>
    <x v="7"/>
    <x v="13"/>
    <x v="291"/>
    <x v="25"/>
    <n v="16068"/>
  </r>
  <r>
    <x v="7"/>
    <x v="13"/>
    <x v="292"/>
    <x v="25"/>
    <n v="14482"/>
  </r>
  <r>
    <x v="7"/>
    <x v="13"/>
    <x v="293"/>
    <x v="25"/>
    <n v="24994"/>
  </r>
  <r>
    <x v="7"/>
    <x v="13"/>
    <x v="259"/>
    <x v="26"/>
    <n v="1"/>
  </r>
  <r>
    <x v="7"/>
    <x v="13"/>
    <x v="264"/>
    <x v="26"/>
    <n v="2"/>
  </r>
  <r>
    <x v="7"/>
    <x v="13"/>
    <x v="269"/>
    <x v="26"/>
    <n v="10"/>
  </r>
  <r>
    <x v="7"/>
    <x v="13"/>
    <x v="271"/>
    <x v="26"/>
    <n v="15"/>
  </r>
  <r>
    <x v="7"/>
    <x v="13"/>
    <x v="272"/>
    <x v="26"/>
    <n v="1"/>
  </r>
  <r>
    <x v="7"/>
    <x v="13"/>
    <x v="277"/>
    <x v="26"/>
    <n v="4"/>
  </r>
  <r>
    <x v="7"/>
    <x v="13"/>
    <x v="278"/>
    <x v="26"/>
    <n v="2"/>
  </r>
  <r>
    <x v="7"/>
    <x v="13"/>
    <x v="282"/>
    <x v="26"/>
    <n v="2"/>
  </r>
  <r>
    <x v="7"/>
    <x v="13"/>
    <x v="283"/>
    <x v="26"/>
    <n v="1"/>
  </r>
  <r>
    <x v="7"/>
    <x v="13"/>
    <x v="284"/>
    <x v="26"/>
    <n v="1"/>
  </r>
  <r>
    <x v="7"/>
    <x v="13"/>
    <x v="285"/>
    <x v="26"/>
    <n v="2"/>
  </r>
  <r>
    <x v="7"/>
    <x v="13"/>
    <x v="286"/>
    <x v="26"/>
    <n v="1"/>
  </r>
  <r>
    <x v="7"/>
    <x v="13"/>
    <x v="287"/>
    <x v="26"/>
    <n v="1"/>
  </r>
  <r>
    <x v="7"/>
    <x v="13"/>
    <x v="288"/>
    <x v="26"/>
    <n v="10"/>
  </r>
  <r>
    <x v="7"/>
    <x v="13"/>
    <x v="289"/>
    <x v="26"/>
    <n v="2"/>
  </r>
  <r>
    <x v="7"/>
    <x v="13"/>
    <x v="292"/>
    <x v="26"/>
    <n v="288"/>
  </r>
  <r>
    <x v="7"/>
    <x v="13"/>
    <x v="293"/>
    <x v="26"/>
    <n v="1"/>
  </r>
  <r>
    <x v="7"/>
    <x v="13"/>
    <x v="259"/>
    <x v="27"/>
    <n v="681"/>
  </r>
  <r>
    <x v="7"/>
    <x v="13"/>
    <x v="268"/>
    <x v="27"/>
    <n v="128"/>
  </r>
  <r>
    <x v="7"/>
    <x v="13"/>
    <x v="271"/>
    <x v="27"/>
    <n v="151"/>
  </r>
  <r>
    <x v="7"/>
    <x v="13"/>
    <x v="272"/>
    <x v="27"/>
    <n v="52"/>
  </r>
  <r>
    <x v="7"/>
    <x v="13"/>
    <x v="275"/>
    <x v="27"/>
    <n v="326"/>
  </r>
  <r>
    <x v="7"/>
    <x v="13"/>
    <x v="277"/>
    <x v="27"/>
    <n v="461"/>
  </r>
  <r>
    <x v="7"/>
    <x v="13"/>
    <x v="278"/>
    <x v="27"/>
    <n v="1688"/>
  </r>
  <r>
    <x v="7"/>
    <x v="13"/>
    <x v="279"/>
    <x v="27"/>
    <n v="433"/>
  </r>
  <r>
    <x v="7"/>
    <x v="13"/>
    <x v="280"/>
    <x v="27"/>
    <n v="207"/>
  </r>
  <r>
    <x v="7"/>
    <x v="13"/>
    <x v="282"/>
    <x v="27"/>
    <n v="126"/>
  </r>
  <r>
    <x v="7"/>
    <x v="13"/>
    <x v="283"/>
    <x v="27"/>
    <n v="4839"/>
  </r>
  <r>
    <x v="7"/>
    <x v="13"/>
    <x v="284"/>
    <x v="27"/>
    <n v="1463"/>
  </r>
  <r>
    <x v="7"/>
    <x v="13"/>
    <x v="285"/>
    <x v="27"/>
    <n v="60"/>
  </r>
  <r>
    <x v="7"/>
    <x v="13"/>
    <x v="286"/>
    <x v="27"/>
    <n v="186"/>
  </r>
  <r>
    <x v="7"/>
    <x v="13"/>
    <x v="287"/>
    <x v="27"/>
    <n v="75"/>
  </r>
  <r>
    <x v="7"/>
    <x v="13"/>
    <x v="288"/>
    <x v="27"/>
    <n v="2214"/>
  </r>
  <r>
    <x v="7"/>
    <x v="13"/>
    <x v="289"/>
    <x v="27"/>
    <n v="7122"/>
  </r>
  <r>
    <x v="7"/>
    <x v="13"/>
    <x v="290"/>
    <x v="27"/>
    <n v="73"/>
  </r>
  <r>
    <x v="7"/>
    <x v="13"/>
    <x v="291"/>
    <x v="27"/>
    <n v="65"/>
  </r>
  <r>
    <x v="7"/>
    <x v="13"/>
    <x v="292"/>
    <x v="27"/>
    <n v="210"/>
  </r>
  <r>
    <x v="7"/>
    <x v="13"/>
    <x v="293"/>
    <x v="27"/>
    <n v="78"/>
  </r>
  <r>
    <x v="7"/>
    <x v="13"/>
    <x v="259"/>
    <x v="28"/>
    <n v="3"/>
  </r>
  <r>
    <x v="7"/>
    <x v="13"/>
    <x v="260"/>
    <x v="28"/>
    <n v="17"/>
  </r>
  <r>
    <x v="7"/>
    <x v="13"/>
    <x v="261"/>
    <x v="28"/>
    <n v="2"/>
  </r>
  <r>
    <x v="7"/>
    <x v="13"/>
    <x v="264"/>
    <x v="28"/>
    <n v="1"/>
  </r>
  <r>
    <x v="7"/>
    <x v="13"/>
    <x v="266"/>
    <x v="28"/>
    <n v="3"/>
  </r>
  <r>
    <x v="7"/>
    <x v="13"/>
    <x v="267"/>
    <x v="28"/>
    <n v="6"/>
  </r>
  <r>
    <x v="7"/>
    <x v="13"/>
    <x v="268"/>
    <x v="28"/>
    <n v="2"/>
  </r>
  <r>
    <x v="7"/>
    <x v="13"/>
    <x v="269"/>
    <x v="28"/>
    <n v="47"/>
  </r>
  <r>
    <x v="7"/>
    <x v="13"/>
    <x v="270"/>
    <x v="28"/>
    <n v="3"/>
  </r>
  <r>
    <x v="7"/>
    <x v="13"/>
    <x v="272"/>
    <x v="28"/>
    <n v="7"/>
  </r>
  <r>
    <x v="7"/>
    <x v="13"/>
    <x v="273"/>
    <x v="28"/>
    <n v="2"/>
  </r>
  <r>
    <x v="7"/>
    <x v="13"/>
    <x v="277"/>
    <x v="28"/>
    <n v="29"/>
  </r>
  <r>
    <x v="7"/>
    <x v="13"/>
    <x v="278"/>
    <x v="28"/>
    <n v="80"/>
  </r>
  <r>
    <x v="7"/>
    <x v="13"/>
    <x v="279"/>
    <x v="28"/>
    <n v="19"/>
  </r>
  <r>
    <x v="7"/>
    <x v="13"/>
    <x v="281"/>
    <x v="28"/>
    <n v="16"/>
  </r>
  <r>
    <x v="7"/>
    <x v="13"/>
    <x v="282"/>
    <x v="28"/>
    <n v="6"/>
  </r>
  <r>
    <x v="7"/>
    <x v="13"/>
    <x v="283"/>
    <x v="28"/>
    <n v="5"/>
  </r>
  <r>
    <x v="7"/>
    <x v="13"/>
    <x v="284"/>
    <x v="28"/>
    <n v="1"/>
  </r>
  <r>
    <x v="7"/>
    <x v="13"/>
    <x v="285"/>
    <x v="28"/>
    <n v="5"/>
  </r>
  <r>
    <x v="7"/>
    <x v="13"/>
    <x v="286"/>
    <x v="28"/>
    <n v="3"/>
  </r>
  <r>
    <x v="7"/>
    <x v="13"/>
    <x v="287"/>
    <x v="28"/>
    <n v="1"/>
  </r>
  <r>
    <x v="7"/>
    <x v="13"/>
    <x v="288"/>
    <x v="28"/>
    <n v="1420"/>
  </r>
  <r>
    <x v="7"/>
    <x v="13"/>
    <x v="289"/>
    <x v="28"/>
    <n v="181"/>
  </r>
  <r>
    <x v="7"/>
    <x v="13"/>
    <x v="291"/>
    <x v="28"/>
    <n v="3"/>
  </r>
  <r>
    <x v="7"/>
    <x v="13"/>
    <x v="292"/>
    <x v="28"/>
    <n v="7"/>
  </r>
  <r>
    <x v="7"/>
    <x v="13"/>
    <x v="293"/>
    <x v="28"/>
    <n v="7"/>
  </r>
  <r>
    <x v="7"/>
    <x v="13"/>
    <x v="259"/>
    <x v="29"/>
    <n v="13986"/>
  </r>
  <r>
    <x v="7"/>
    <x v="13"/>
    <x v="294"/>
    <x v="29"/>
    <n v="1721"/>
  </r>
  <r>
    <x v="7"/>
    <x v="13"/>
    <x v="260"/>
    <x v="29"/>
    <n v="3125"/>
  </r>
  <r>
    <x v="7"/>
    <x v="13"/>
    <x v="261"/>
    <x v="29"/>
    <n v="23012"/>
  </r>
  <r>
    <x v="7"/>
    <x v="13"/>
    <x v="262"/>
    <x v="29"/>
    <n v="7353"/>
  </r>
  <r>
    <x v="7"/>
    <x v="13"/>
    <x v="263"/>
    <x v="29"/>
    <n v="6118"/>
  </r>
  <r>
    <x v="7"/>
    <x v="13"/>
    <x v="264"/>
    <x v="29"/>
    <n v="4800"/>
  </r>
  <r>
    <x v="7"/>
    <x v="13"/>
    <x v="265"/>
    <x v="29"/>
    <n v="4287"/>
  </r>
  <r>
    <x v="7"/>
    <x v="13"/>
    <x v="266"/>
    <x v="29"/>
    <n v="18494"/>
  </r>
  <r>
    <x v="7"/>
    <x v="13"/>
    <x v="267"/>
    <x v="29"/>
    <n v="38246"/>
  </r>
  <r>
    <x v="7"/>
    <x v="13"/>
    <x v="268"/>
    <x v="29"/>
    <n v="5540"/>
  </r>
  <r>
    <x v="7"/>
    <x v="13"/>
    <x v="269"/>
    <x v="29"/>
    <n v="12302"/>
  </r>
  <r>
    <x v="7"/>
    <x v="13"/>
    <x v="270"/>
    <x v="29"/>
    <n v="16107"/>
  </r>
  <r>
    <x v="7"/>
    <x v="13"/>
    <x v="271"/>
    <x v="29"/>
    <n v="3770"/>
  </r>
  <r>
    <x v="7"/>
    <x v="13"/>
    <x v="272"/>
    <x v="29"/>
    <n v="13113"/>
  </r>
  <r>
    <x v="7"/>
    <x v="13"/>
    <x v="273"/>
    <x v="29"/>
    <n v="4778"/>
  </r>
  <r>
    <x v="7"/>
    <x v="13"/>
    <x v="274"/>
    <x v="29"/>
    <n v="922"/>
  </r>
  <r>
    <x v="7"/>
    <x v="13"/>
    <x v="275"/>
    <x v="29"/>
    <n v="10319"/>
  </r>
  <r>
    <x v="7"/>
    <x v="13"/>
    <x v="276"/>
    <x v="29"/>
    <n v="18855"/>
  </r>
  <r>
    <x v="7"/>
    <x v="13"/>
    <x v="277"/>
    <x v="29"/>
    <n v="20624"/>
  </r>
  <r>
    <x v="7"/>
    <x v="13"/>
    <x v="278"/>
    <x v="29"/>
    <n v="36133"/>
  </r>
  <r>
    <x v="7"/>
    <x v="13"/>
    <x v="279"/>
    <x v="29"/>
    <n v="23438"/>
  </r>
  <r>
    <x v="7"/>
    <x v="13"/>
    <x v="280"/>
    <x v="29"/>
    <n v="4692"/>
  </r>
  <r>
    <x v="7"/>
    <x v="13"/>
    <x v="281"/>
    <x v="29"/>
    <n v="3864"/>
  </r>
  <r>
    <x v="7"/>
    <x v="13"/>
    <x v="282"/>
    <x v="29"/>
    <n v="8945"/>
  </r>
  <r>
    <x v="7"/>
    <x v="13"/>
    <x v="283"/>
    <x v="29"/>
    <n v="59102"/>
  </r>
  <r>
    <x v="7"/>
    <x v="13"/>
    <x v="284"/>
    <x v="29"/>
    <n v="19168"/>
  </r>
  <r>
    <x v="7"/>
    <x v="13"/>
    <x v="285"/>
    <x v="29"/>
    <n v="19578"/>
  </r>
  <r>
    <x v="7"/>
    <x v="13"/>
    <x v="286"/>
    <x v="29"/>
    <n v="25484"/>
  </r>
  <r>
    <x v="7"/>
    <x v="13"/>
    <x v="287"/>
    <x v="29"/>
    <n v="19612"/>
  </r>
  <r>
    <x v="7"/>
    <x v="13"/>
    <x v="288"/>
    <x v="29"/>
    <n v="22113"/>
  </r>
  <r>
    <x v="7"/>
    <x v="13"/>
    <x v="289"/>
    <x v="29"/>
    <n v="36581"/>
  </r>
  <r>
    <x v="7"/>
    <x v="13"/>
    <x v="290"/>
    <x v="29"/>
    <n v="25145"/>
  </r>
  <r>
    <x v="7"/>
    <x v="13"/>
    <x v="291"/>
    <x v="29"/>
    <n v="16142"/>
  </r>
  <r>
    <x v="7"/>
    <x v="13"/>
    <x v="292"/>
    <x v="29"/>
    <n v="15044"/>
  </r>
  <r>
    <x v="7"/>
    <x v="13"/>
    <x v="293"/>
    <x v="29"/>
    <n v="25086"/>
  </r>
  <r>
    <x v="7"/>
    <x v="13"/>
    <x v="259"/>
    <x v="37"/>
    <n v="825"/>
  </r>
  <r>
    <x v="7"/>
    <x v="13"/>
    <x v="260"/>
    <x v="37"/>
    <n v="194"/>
  </r>
  <r>
    <x v="7"/>
    <x v="13"/>
    <x v="262"/>
    <x v="37"/>
    <n v="36"/>
  </r>
  <r>
    <x v="7"/>
    <x v="13"/>
    <x v="266"/>
    <x v="37"/>
    <n v="142"/>
  </r>
  <r>
    <x v="7"/>
    <x v="13"/>
    <x v="267"/>
    <x v="37"/>
    <n v="2002"/>
  </r>
  <r>
    <x v="7"/>
    <x v="13"/>
    <x v="268"/>
    <x v="37"/>
    <n v="30"/>
  </r>
  <r>
    <x v="7"/>
    <x v="13"/>
    <x v="269"/>
    <x v="37"/>
    <n v="189"/>
  </r>
  <r>
    <x v="7"/>
    <x v="13"/>
    <x v="270"/>
    <x v="37"/>
    <n v="123"/>
  </r>
  <r>
    <x v="7"/>
    <x v="13"/>
    <x v="272"/>
    <x v="37"/>
    <n v="2232"/>
  </r>
  <r>
    <x v="7"/>
    <x v="13"/>
    <x v="276"/>
    <x v="37"/>
    <n v="301"/>
  </r>
  <r>
    <x v="7"/>
    <x v="13"/>
    <x v="277"/>
    <x v="37"/>
    <n v="453"/>
  </r>
  <r>
    <x v="7"/>
    <x v="13"/>
    <x v="278"/>
    <x v="37"/>
    <n v="1655"/>
  </r>
  <r>
    <x v="7"/>
    <x v="13"/>
    <x v="279"/>
    <x v="37"/>
    <n v="1129"/>
  </r>
  <r>
    <x v="7"/>
    <x v="13"/>
    <x v="280"/>
    <x v="37"/>
    <n v="324"/>
  </r>
  <r>
    <x v="7"/>
    <x v="13"/>
    <x v="282"/>
    <x v="37"/>
    <n v="308"/>
  </r>
  <r>
    <x v="7"/>
    <x v="13"/>
    <x v="283"/>
    <x v="37"/>
    <n v="1080"/>
  </r>
  <r>
    <x v="7"/>
    <x v="13"/>
    <x v="284"/>
    <x v="37"/>
    <n v="1328"/>
  </r>
  <r>
    <x v="7"/>
    <x v="13"/>
    <x v="285"/>
    <x v="37"/>
    <n v="865"/>
  </r>
  <r>
    <x v="7"/>
    <x v="13"/>
    <x v="286"/>
    <x v="37"/>
    <n v="451"/>
  </r>
  <r>
    <x v="7"/>
    <x v="13"/>
    <x v="287"/>
    <x v="37"/>
    <n v="1136"/>
  </r>
  <r>
    <x v="7"/>
    <x v="13"/>
    <x v="288"/>
    <x v="37"/>
    <n v="489"/>
  </r>
  <r>
    <x v="7"/>
    <x v="13"/>
    <x v="289"/>
    <x v="37"/>
    <n v="833"/>
  </r>
  <r>
    <x v="7"/>
    <x v="13"/>
    <x v="290"/>
    <x v="37"/>
    <n v="1165"/>
  </r>
  <r>
    <x v="7"/>
    <x v="13"/>
    <x v="291"/>
    <x v="37"/>
    <n v="459"/>
  </r>
  <r>
    <x v="7"/>
    <x v="13"/>
    <x v="293"/>
    <x v="37"/>
    <n v="1356"/>
  </r>
  <r>
    <x v="7"/>
    <x v="13"/>
    <x v="259"/>
    <x v="38"/>
    <n v="45"/>
  </r>
  <r>
    <x v="7"/>
    <x v="13"/>
    <x v="260"/>
    <x v="38"/>
    <n v="38"/>
  </r>
  <r>
    <x v="7"/>
    <x v="13"/>
    <x v="263"/>
    <x v="38"/>
    <n v="130"/>
  </r>
  <r>
    <x v="7"/>
    <x v="13"/>
    <x v="266"/>
    <x v="38"/>
    <n v="33"/>
  </r>
  <r>
    <x v="7"/>
    <x v="13"/>
    <x v="267"/>
    <x v="38"/>
    <n v="512"/>
  </r>
  <r>
    <x v="7"/>
    <x v="13"/>
    <x v="268"/>
    <x v="38"/>
    <n v="48"/>
  </r>
  <r>
    <x v="7"/>
    <x v="13"/>
    <x v="269"/>
    <x v="38"/>
    <n v="63"/>
  </r>
  <r>
    <x v="7"/>
    <x v="13"/>
    <x v="270"/>
    <x v="38"/>
    <n v="10"/>
  </r>
  <r>
    <x v="7"/>
    <x v="13"/>
    <x v="272"/>
    <x v="38"/>
    <n v="78"/>
  </r>
  <r>
    <x v="7"/>
    <x v="13"/>
    <x v="276"/>
    <x v="38"/>
    <n v="311"/>
  </r>
  <r>
    <x v="7"/>
    <x v="13"/>
    <x v="277"/>
    <x v="38"/>
    <n v="110"/>
  </r>
  <r>
    <x v="7"/>
    <x v="13"/>
    <x v="278"/>
    <x v="38"/>
    <n v="251"/>
  </r>
  <r>
    <x v="7"/>
    <x v="13"/>
    <x v="280"/>
    <x v="38"/>
    <n v="212"/>
  </r>
  <r>
    <x v="7"/>
    <x v="13"/>
    <x v="283"/>
    <x v="38"/>
    <n v="492"/>
  </r>
  <r>
    <x v="7"/>
    <x v="13"/>
    <x v="284"/>
    <x v="38"/>
    <n v="2"/>
  </r>
  <r>
    <x v="7"/>
    <x v="13"/>
    <x v="286"/>
    <x v="38"/>
    <n v="324"/>
  </r>
  <r>
    <x v="7"/>
    <x v="13"/>
    <x v="287"/>
    <x v="38"/>
    <n v="155"/>
  </r>
  <r>
    <x v="7"/>
    <x v="13"/>
    <x v="288"/>
    <x v="38"/>
    <n v="273"/>
  </r>
  <r>
    <x v="7"/>
    <x v="13"/>
    <x v="289"/>
    <x v="38"/>
    <n v="258"/>
  </r>
  <r>
    <x v="7"/>
    <x v="13"/>
    <x v="290"/>
    <x v="38"/>
    <n v="542"/>
  </r>
  <r>
    <x v="7"/>
    <x v="13"/>
    <x v="291"/>
    <x v="38"/>
    <n v="177"/>
  </r>
  <r>
    <x v="7"/>
    <x v="13"/>
    <x v="293"/>
    <x v="38"/>
    <n v="222"/>
  </r>
  <r>
    <x v="7"/>
    <x v="13"/>
    <x v="259"/>
    <x v="39"/>
    <n v="13"/>
  </r>
  <r>
    <x v="7"/>
    <x v="13"/>
    <x v="260"/>
    <x v="39"/>
    <n v="14"/>
  </r>
  <r>
    <x v="7"/>
    <x v="13"/>
    <x v="276"/>
    <x v="39"/>
    <n v="11"/>
  </r>
  <r>
    <x v="7"/>
    <x v="13"/>
    <x v="277"/>
    <x v="39"/>
    <n v="13"/>
  </r>
  <r>
    <x v="7"/>
    <x v="13"/>
    <x v="278"/>
    <x v="39"/>
    <n v="25"/>
  </r>
  <r>
    <x v="7"/>
    <x v="13"/>
    <x v="279"/>
    <x v="39"/>
    <n v="52"/>
  </r>
  <r>
    <x v="7"/>
    <x v="13"/>
    <x v="282"/>
    <x v="39"/>
    <n v="1"/>
  </r>
  <r>
    <x v="7"/>
    <x v="13"/>
    <x v="283"/>
    <x v="39"/>
    <n v="52"/>
  </r>
  <r>
    <x v="7"/>
    <x v="13"/>
    <x v="284"/>
    <x v="39"/>
    <n v="12"/>
  </r>
  <r>
    <x v="7"/>
    <x v="13"/>
    <x v="286"/>
    <x v="39"/>
    <n v="24"/>
  </r>
  <r>
    <x v="7"/>
    <x v="13"/>
    <x v="288"/>
    <x v="39"/>
    <n v="9"/>
  </r>
  <r>
    <x v="7"/>
    <x v="13"/>
    <x v="289"/>
    <x v="39"/>
    <n v="7"/>
  </r>
  <r>
    <x v="7"/>
    <x v="13"/>
    <x v="290"/>
    <x v="39"/>
    <n v="16"/>
  </r>
  <r>
    <x v="7"/>
    <x v="13"/>
    <x v="293"/>
    <x v="39"/>
    <n v="3"/>
  </r>
  <r>
    <x v="7"/>
    <x v="13"/>
    <x v="267"/>
    <x v="40"/>
    <n v="71"/>
  </r>
  <r>
    <x v="7"/>
    <x v="13"/>
    <x v="272"/>
    <x v="40"/>
    <n v="84"/>
  </r>
  <r>
    <x v="7"/>
    <x v="13"/>
    <x v="276"/>
    <x v="40"/>
    <n v="7"/>
  </r>
  <r>
    <x v="7"/>
    <x v="13"/>
    <x v="284"/>
    <x v="40"/>
    <n v="33"/>
  </r>
  <r>
    <x v="7"/>
    <x v="13"/>
    <x v="287"/>
    <x v="40"/>
    <n v="35"/>
  </r>
  <r>
    <x v="7"/>
    <x v="13"/>
    <x v="289"/>
    <x v="40"/>
    <n v="18"/>
  </r>
  <r>
    <x v="7"/>
    <x v="13"/>
    <x v="290"/>
    <x v="40"/>
    <n v="27"/>
  </r>
  <r>
    <x v="7"/>
    <x v="13"/>
    <x v="260"/>
    <x v="30"/>
    <n v="2"/>
  </r>
  <r>
    <x v="7"/>
    <x v="13"/>
    <x v="261"/>
    <x v="30"/>
    <n v="5"/>
  </r>
  <r>
    <x v="7"/>
    <x v="13"/>
    <x v="262"/>
    <x v="30"/>
    <n v="1"/>
  </r>
  <r>
    <x v="7"/>
    <x v="13"/>
    <x v="264"/>
    <x v="30"/>
    <n v="22"/>
  </r>
  <r>
    <x v="7"/>
    <x v="13"/>
    <x v="266"/>
    <x v="30"/>
    <n v="24"/>
  </r>
  <r>
    <x v="7"/>
    <x v="13"/>
    <x v="267"/>
    <x v="30"/>
    <n v="111"/>
  </r>
  <r>
    <x v="7"/>
    <x v="13"/>
    <x v="269"/>
    <x v="30"/>
    <n v="104"/>
  </r>
  <r>
    <x v="7"/>
    <x v="13"/>
    <x v="270"/>
    <x v="30"/>
    <n v="80"/>
  </r>
  <r>
    <x v="7"/>
    <x v="13"/>
    <x v="275"/>
    <x v="30"/>
    <n v="9"/>
  </r>
  <r>
    <x v="7"/>
    <x v="13"/>
    <x v="277"/>
    <x v="30"/>
    <n v="932"/>
  </r>
  <r>
    <x v="7"/>
    <x v="13"/>
    <x v="278"/>
    <x v="30"/>
    <n v="98"/>
  </r>
  <r>
    <x v="7"/>
    <x v="13"/>
    <x v="280"/>
    <x v="30"/>
    <n v="22"/>
  </r>
  <r>
    <x v="7"/>
    <x v="13"/>
    <x v="283"/>
    <x v="30"/>
    <n v="168"/>
  </r>
  <r>
    <x v="7"/>
    <x v="13"/>
    <x v="284"/>
    <x v="30"/>
    <n v="5"/>
  </r>
  <r>
    <x v="7"/>
    <x v="13"/>
    <x v="285"/>
    <x v="30"/>
    <n v="35"/>
  </r>
  <r>
    <x v="7"/>
    <x v="13"/>
    <x v="286"/>
    <x v="30"/>
    <n v="57"/>
  </r>
  <r>
    <x v="7"/>
    <x v="13"/>
    <x v="287"/>
    <x v="30"/>
    <n v="69"/>
  </r>
  <r>
    <x v="7"/>
    <x v="13"/>
    <x v="288"/>
    <x v="30"/>
    <n v="31"/>
  </r>
  <r>
    <x v="7"/>
    <x v="13"/>
    <x v="289"/>
    <x v="30"/>
    <n v="186"/>
  </r>
  <r>
    <x v="7"/>
    <x v="13"/>
    <x v="290"/>
    <x v="30"/>
    <n v="79"/>
  </r>
  <r>
    <x v="7"/>
    <x v="13"/>
    <x v="291"/>
    <x v="30"/>
    <n v="2"/>
  </r>
  <r>
    <x v="7"/>
    <x v="14"/>
    <x v="297"/>
    <x v="0"/>
    <n v="223"/>
  </r>
  <r>
    <x v="7"/>
    <x v="14"/>
    <x v="298"/>
    <x v="0"/>
    <n v="43"/>
  </r>
  <r>
    <x v="7"/>
    <x v="14"/>
    <x v="299"/>
    <x v="0"/>
    <n v="117"/>
  </r>
  <r>
    <x v="7"/>
    <x v="14"/>
    <x v="300"/>
    <x v="0"/>
    <n v="94"/>
  </r>
  <r>
    <x v="7"/>
    <x v="14"/>
    <x v="301"/>
    <x v="0"/>
    <n v="43"/>
  </r>
  <r>
    <x v="7"/>
    <x v="14"/>
    <x v="302"/>
    <x v="0"/>
    <n v="156"/>
  </r>
  <r>
    <x v="7"/>
    <x v="14"/>
    <x v="303"/>
    <x v="0"/>
    <n v="41"/>
  </r>
  <r>
    <x v="7"/>
    <x v="14"/>
    <x v="304"/>
    <x v="0"/>
    <n v="588"/>
  </r>
  <r>
    <x v="7"/>
    <x v="14"/>
    <x v="305"/>
    <x v="0"/>
    <n v="322"/>
  </r>
  <r>
    <x v="7"/>
    <x v="14"/>
    <x v="306"/>
    <x v="0"/>
    <n v="46"/>
  </r>
  <r>
    <x v="7"/>
    <x v="14"/>
    <x v="307"/>
    <x v="0"/>
    <n v="39"/>
  </r>
  <r>
    <x v="7"/>
    <x v="14"/>
    <x v="308"/>
    <x v="0"/>
    <n v="23"/>
  </r>
  <r>
    <x v="7"/>
    <x v="14"/>
    <x v="309"/>
    <x v="0"/>
    <n v="218"/>
  </r>
  <r>
    <x v="7"/>
    <x v="14"/>
    <x v="310"/>
    <x v="0"/>
    <n v="116"/>
  </r>
  <r>
    <x v="7"/>
    <x v="14"/>
    <x v="311"/>
    <x v="0"/>
    <n v="24"/>
  </r>
  <r>
    <x v="7"/>
    <x v="14"/>
    <x v="312"/>
    <x v="0"/>
    <n v="315"/>
  </r>
  <r>
    <x v="7"/>
    <x v="14"/>
    <x v="313"/>
    <x v="0"/>
    <n v="63"/>
  </r>
  <r>
    <x v="7"/>
    <x v="14"/>
    <x v="314"/>
    <x v="0"/>
    <n v="64"/>
  </r>
  <r>
    <x v="7"/>
    <x v="14"/>
    <x v="315"/>
    <x v="0"/>
    <n v="642"/>
  </r>
  <r>
    <x v="7"/>
    <x v="14"/>
    <x v="316"/>
    <x v="0"/>
    <n v="580"/>
  </r>
  <r>
    <x v="7"/>
    <x v="14"/>
    <x v="317"/>
    <x v="0"/>
    <n v="185"/>
  </r>
  <r>
    <x v="7"/>
    <x v="14"/>
    <x v="318"/>
    <x v="0"/>
    <n v="27"/>
  </r>
  <r>
    <x v="7"/>
    <x v="14"/>
    <x v="319"/>
    <x v="0"/>
    <n v="67"/>
  </r>
  <r>
    <x v="7"/>
    <x v="14"/>
    <x v="320"/>
    <x v="0"/>
    <n v="102"/>
  </r>
  <r>
    <x v="7"/>
    <x v="14"/>
    <x v="321"/>
    <x v="0"/>
    <n v="35"/>
  </r>
  <r>
    <x v="7"/>
    <x v="14"/>
    <x v="297"/>
    <x v="1"/>
    <n v="19"/>
  </r>
  <r>
    <x v="7"/>
    <x v="14"/>
    <x v="298"/>
    <x v="1"/>
    <n v="6"/>
  </r>
  <r>
    <x v="7"/>
    <x v="14"/>
    <x v="299"/>
    <x v="1"/>
    <n v="8"/>
  </r>
  <r>
    <x v="7"/>
    <x v="14"/>
    <x v="300"/>
    <x v="1"/>
    <n v="9"/>
  </r>
  <r>
    <x v="7"/>
    <x v="14"/>
    <x v="301"/>
    <x v="1"/>
    <n v="3"/>
  </r>
  <r>
    <x v="7"/>
    <x v="14"/>
    <x v="302"/>
    <x v="1"/>
    <n v="13"/>
  </r>
  <r>
    <x v="7"/>
    <x v="14"/>
    <x v="303"/>
    <x v="1"/>
    <n v="5"/>
  </r>
  <r>
    <x v="7"/>
    <x v="14"/>
    <x v="304"/>
    <x v="1"/>
    <n v="51"/>
  </r>
  <r>
    <x v="7"/>
    <x v="14"/>
    <x v="305"/>
    <x v="1"/>
    <n v="27"/>
  </r>
  <r>
    <x v="7"/>
    <x v="14"/>
    <x v="306"/>
    <x v="1"/>
    <n v="8"/>
  </r>
  <r>
    <x v="7"/>
    <x v="14"/>
    <x v="307"/>
    <x v="1"/>
    <n v="5"/>
  </r>
  <r>
    <x v="7"/>
    <x v="14"/>
    <x v="308"/>
    <x v="1"/>
    <n v="2"/>
  </r>
  <r>
    <x v="7"/>
    <x v="14"/>
    <x v="309"/>
    <x v="1"/>
    <n v="23"/>
  </r>
  <r>
    <x v="7"/>
    <x v="14"/>
    <x v="310"/>
    <x v="1"/>
    <n v="13"/>
  </r>
  <r>
    <x v="7"/>
    <x v="14"/>
    <x v="311"/>
    <x v="1"/>
    <n v="4"/>
  </r>
  <r>
    <x v="7"/>
    <x v="14"/>
    <x v="312"/>
    <x v="1"/>
    <n v="30"/>
  </r>
  <r>
    <x v="7"/>
    <x v="14"/>
    <x v="313"/>
    <x v="1"/>
    <n v="7"/>
  </r>
  <r>
    <x v="7"/>
    <x v="14"/>
    <x v="314"/>
    <x v="1"/>
    <n v="5"/>
  </r>
  <r>
    <x v="7"/>
    <x v="14"/>
    <x v="315"/>
    <x v="1"/>
    <n v="56"/>
  </r>
  <r>
    <x v="7"/>
    <x v="14"/>
    <x v="316"/>
    <x v="1"/>
    <n v="44"/>
  </r>
  <r>
    <x v="7"/>
    <x v="14"/>
    <x v="317"/>
    <x v="1"/>
    <n v="19"/>
  </r>
  <r>
    <x v="7"/>
    <x v="14"/>
    <x v="318"/>
    <x v="1"/>
    <n v="4"/>
  </r>
  <r>
    <x v="7"/>
    <x v="14"/>
    <x v="319"/>
    <x v="1"/>
    <n v="7"/>
  </r>
  <r>
    <x v="7"/>
    <x v="14"/>
    <x v="320"/>
    <x v="1"/>
    <n v="9"/>
  </r>
  <r>
    <x v="7"/>
    <x v="14"/>
    <x v="321"/>
    <x v="1"/>
    <n v="4"/>
  </r>
  <r>
    <x v="7"/>
    <x v="14"/>
    <x v="297"/>
    <x v="2"/>
    <n v="256"/>
  </r>
  <r>
    <x v="7"/>
    <x v="14"/>
    <x v="298"/>
    <x v="2"/>
    <n v="100"/>
  </r>
  <r>
    <x v="7"/>
    <x v="14"/>
    <x v="299"/>
    <x v="2"/>
    <n v="58"/>
  </r>
  <r>
    <x v="7"/>
    <x v="14"/>
    <x v="300"/>
    <x v="2"/>
    <n v="65"/>
  </r>
  <r>
    <x v="7"/>
    <x v="14"/>
    <x v="301"/>
    <x v="2"/>
    <n v="43"/>
  </r>
  <r>
    <x v="7"/>
    <x v="14"/>
    <x v="302"/>
    <x v="2"/>
    <n v="149"/>
  </r>
  <r>
    <x v="7"/>
    <x v="14"/>
    <x v="303"/>
    <x v="2"/>
    <n v="89"/>
  </r>
  <r>
    <x v="7"/>
    <x v="14"/>
    <x v="304"/>
    <x v="2"/>
    <n v="244"/>
  </r>
  <r>
    <x v="7"/>
    <x v="14"/>
    <x v="305"/>
    <x v="2"/>
    <n v="131"/>
  </r>
  <r>
    <x v="7"/>
    <x v="14"/>
    <x v="306"/>
    <x v="2"/>
    <n v="132"/>
  </r>
  <r>
    <x v="7"/>
    <x v="14"/>
    <x v="307"/>
    <x v="2"/>
    <n v="48"/>
  </r>
  <r>
    <x v="7"/>
    <x v="14"/>
    <x v="308"/>
    <x v="2"/>
    <n v="35"/>
  </r>
  <r>
    <x v="7"/>
    <x v="14"/>
    <x v="309"/>
    <x v="2"/>
    <n v="259"/>
  </r>
  <r>
    <x v="7"/>
    <x v="14"/>
    <x v="310"/>
    <x v="2"/>
    <n v="166"/>
  </r>
  <r>
    <x v="7"/>
    <x v="14"/>
    <x v="311"/>
    <x v="2"/>
    <n v="110"/>
  </r>
  <r>
    <x v="7"/>
    <x v="14"/>
    <x v="312"/>
    <x v="2"/>
    <n v="176"/>
  </r>
  <r>
    <x v="7"/>
    <x v="14"/>
    <x v="313"/>
    <x v="2"/>
    <n v="81"/>
  </r>
  <r>
    <x v="7"/>
    <x v="14"/>
    <x v="314"/>
    <x v="2"/>
    <n v="91"/>
  </r>
  <r>
    <x v="7"/>
    <x v="14"/>
    <x v="315"/>
    <x v="2"/>
    <n v="314"/>
  </r>
  <r>
    <x v="7"/>
    <x v="14"/>
    <x v="316"/>
    <x v="2"/>
    <n v="294"/>
  </r>
  <r>
    <x v="7"/>
    <x v="14"/>
    <x v="317"/>
    <x v="2"/>
    <n v="168"/>
  </r>
  <r>
    <x v="7"/>
    <x v="14"/>
    <x v="318"/>
    <x v="2"/>
    <n v="42"/>
  </r>
  <r>
    <x v="7"/>
    <x v="14"/>
    <x v="319"/>
    <x v="2"/>
    <n v="67"/>
  </r>
  <r>
    <x v="7"/>
    <x v="14"/>
    <x v="320"/>
    <x v="2"/>
    <n v="159"/>
  </r>
  <r>
    <x v="7"/>
    <x v="14"/>
    <x v="321"/>
    <x v="2"/>
    <n v="44"/>
  </r>
  <r>
    <x v="7"/>
    <x v="14"/>
    <x v="297"/>
    <x v="3"/>
    <n v="2"/>
  </r>
  <r>
    <x v="7"/>
    <x v="14"/>
    <x v="302"/>
    <x v="3"/>
    <n v="1"/>
  </r>
  <r>
    <x v="7"/>
    <x v="14"/>
    <x v="304"/>
    <x v="3"/>
    <n v="6"/>
  </r>
  <r>
    <x v="7"/>
    <x v="14"/>
    <x v="306"/>
    <x v="3"/>
    <n v="1"/>
  </r>
  <r>
    <x v="7"/>
    <x v="14"/>
    <x v="310"/>
    <x v="3"/>
    <n v="2"/>
  </r>
  <r>
    <x v="7"/>
    <x v="14"/>
    <x v="315"/>
    <x v="3"/>
    <n v="4"/>
  </r>
  <r>
    <x v="7"/>
    <x v="14"/>
    <x v="318"/>
    <x v="3"/>
    <n v="1"/>
  </r>
  <r>
    <x v="7"/>
    <x v="14"/>
    <x v="315"/>
    <x v="31"/>
    <n v="1"/>
  </r>
  <r>
    <x v="7"/>
    <x v="14"/>
    <x v="297"/>
    <x v="4"/>
    <n v="39"/>
  </r>
  <r>
    <x v="7"/>
    <x v="14"/>
    <x v="298"/>
    <x v="4"/>
    <n v="53"/>
  </r>
  <r>
    <x v="7"/>
    <x v="14"/>
    <x v="299"/>
    <x v="4"/>
    <n v="37"/>
  </r>
  <r>
    <x v="7"/>
    <x v="14"/>
    <x v="300"/>
    <x v="4"/>
    <n v="31"/>
  </r>
  <r>
    <x v="7"/>
    <x v="14"/>
    <x v="301"/>
    <x v="4"/>
    <n v="7"/>
  </r>
  <r>
    <x v="7"/>
    <x v="14"/>
    <x v="302"/>
    <x v="4"/>
    <n v="63"/>
  </r>
  <r>
    <x v="7"/>
    <x v="14"/>
    <x v="303"/>
    <x v="4"/>
    <n v="51"/>
  </r>
  <r>
    <x v="7"/>
    <x v="14"/>
    <x v="304"/>
    <x v="4"/>
    <n v="107"/>
  </r>
  <r>
    <x v="7"/>
    <x v="14"/>
    <x v="305"/>
    <x v="4"/>
    <n v="56"/>
  </r>
  <r>
    <x v="7"/>
    <x v="14"/>
    <x v="306"/>
    <x v="4"/>
    <n v="85"/>
  </r>
  <r>
    <x v="7"/>
    <x v="14"/>
    <x v="307"/>
    <x v="4"/>
    <n v="23"/>
  </r>
  <r>
    <x v="7"/>
    <x v="14"/>
    <x v="308"/>
    <x v="4"/>
    <n v="24"/>
  </r>
  <r>
    <x v="7"/>
    <x v="14"/>
    <x v="309"/>
    <x v="4"/>
    <n v="100"/>
  </r>
  <r>
    <x v="7"/>
    <x v="14"/>
    <x v="310"/>
    <x v="4"/>
    <n v="76"/>
  </r>
  <r>
    <x v="7"/>
    <x v="14"/>
    <x v="311"/>
    <x v="4"/>
    <n v="78"/>
  </r>
  <r>
    <x v="7"/>
    <x v="14"/>
    <x v="312"/>
    <x v="4"/>
    <n v="66"/>
  </r>
  <r>
    <x v="7"/>
    <x v="14"/>
    <x v="313"/>
    <x v="4"/>
    <n v="59"/>
  </r>
  <r>
    <x v="7"/>
    <x v="14"/>
    <x v="314"/>
    <x v="4"/>
    <n v="29"/>
  </r>
  <r>
    <x v="7"/>
    <x v="14"/>
    <x v="315"/>
    <x v="4"/>
    <n v="141"/>
  </r>
  <r>
    <x v="7"/>
    <x v="14"/>
    <x v="316"/>
    <x v="4"/>
    <n v="66"/>
  </r>
  <r>
    <x v="7"/>
    <x v="14"/>
    <x v="317"/>
    <x v="4"/>
    <n v="42"/>
  </r>
  <r>
    <x v="7"/>
    <x v="14"/>
    <x v="318"/>
    <x v="4"/>
    <n v="11"/>
  </r>
  <r>
    <x v="7"/>
    <x v="14"/>
    <x v="319"/>
    <x v="4"/>
    <n v="17"/>
  </r>
  <r>
    <x v="7"/>
    <x v="14"/>
    <x v="320"/>
    <x v="4"/>
    <n v="64"/>
  </r>
  <r>
    <x v="7"/>
    <x v="14"/>
    <x v="321"/>
    <x v="4"/>
    <n v="21"/>
  </r>
  <r>
    <x v="7"/>
    <x v="14"/>
    <x v="297"/>
    <x v="5"/>
    <n v="258"/>
  </r>
  <r>
    <x v="7"/>
    <x v="14"/>
    <x v="298"/>
    <x v="5"/>
    <n v="102"/>
  </r>
  <r>
    <x v="7"/>
    <x v="14"/>
    <x v="299"/>
    <x v="5"/>
    <n v="61"/>
  </r>
  <r>
    <x v="7"/>
    <x v="14"/>
    <x v="300"/>
    <x v="5"/>
    <n v="66"/>
  </r>
  <r>
    <x v="7"/>
    <x v="14"/>
    <x v="301"/>
    <x v="5"/>
    <n v="43"/>
  </r>
  <r>
    <x v="7"/>
    <x v="14"/>
    <x v="302"/>
    <x v="5"/>
    <n v="154"/>
  </r>
  <r>
    <x v="7"/>
    <x v="14"/>
    <x v="303"/>
    <x v="5"/>
    <n v="89"/>
  </r>
  <r>
    <x v="7"/>
    <x v="14"/>
    <x v="304"/>
    <x v="5"/>
    <n v="252"/>
  </r>
  <r>
    <x v="7"/>
    <x v="14"/>
    <x v="305"/>
    <x v="5"/>
    <n v="134"/>
  </r>
  <r>
    <x v="7"/>
    <x v="14"/>
    <x v="306"/>
    <x v="5"/>
    <n v="140"/>
  </r>
  <r>
    <x v="7"/>
    <x v="14"/>
    <x v="307"/>
    <x v="5"/>
    <n v="50"/>
  </r>
  <r>
    <x v="7"/>
    <x v="14"/>
    <x v="308"/>
    <x v="5"/>
    <n v="36"/>
  </r>
  <r>
    <x v="7"/>
    <x v="14"/>
    <x v="309"/>
    <x v="5"/>
    <n v="266"/>
  </r>
  <r>
    <x v="7"/>
    <x v="14"/>
    <x v="310"/>
    <x v="5"/>
    <n v="172"/>
  </r>
  <r>
    <x v="7"/>
    <x v="14"/>
    <x v="311"/>
    <x v="5"/>
    <n v="114"/>
  </r>
  <r>
    <x v="7"/>
    <x v="14"/>
    <x v="312"/>
    <x v="5"/>
    <n v="180"/>
  </r>
  <r>
    <x v="7"/>
    <x v="14"/>
    <x v="313"/>
    <x v="5"/>
    <n v="82"/>
  </r>
  <r>
    <x v="7"/>
    <x v="14"/>
    <x v="314"/>
    <x v="5"/>
    <n v="92"/>
  </r>
  <r>
    <x v="7"/>
    <x v="14"/>
    <x v="315"/>
    <x v="5"/>
    <n v="325"/>
  </r>
  <r>
    <x v="7"/>
    <x v="14"/>
    <x v="316"/>
    <x v="5"/>
    <n v="294"/>
  </r>
  <r>
    <x v="7"/>
    <x v="14"/>
    <x v="317"/>
    <x v="5"/>
    <n v="168"/>
  </r>
  <r>
    <x v="7"/>
    <x v="14"/>
    <x v="318"/>
    <x v="5"/>
    <n v="42"/>
  </r>
  <r>
    <x v="7"/>
    <x v="14"/>
    <x v="319"/>
    <x v="5"/>
    <n v="67"/>
  </r>
  <r>
    <x v="7"/>
    <x v="14"/>
    <x v="320"/>
    <x v="5"/>
    <n v="167"/>
  </r>
  <r>
    <x v="7"/>
    <x v="14"/>
    <x v="321"/>
    <x v="5"/>
    <n v="47"/>
  </r>
  <r>
    <x v="7"/>
    <x v="14"/>
    <x v="297"/>
    <x v="6"/>
    <n v="8"/>
  </r>
  <r>
    <x v="7"/>
    <x v="14"/>
    <x v="298"/>
    <x v="6"/>
    <n v="3"/>
  </r>
  <r>
    <x v="7"/>
    <x v="14"/>
    <x v="299"/>
    <x v="6"/>
    <n v="2"/>
  </r>
  <r>
    <x v="7"/>
    <x v="14"/>
    <x v="302"/>
    <x v="6"/>
    <n v="1"/>
  </r>
  <r>
    <x v="7"/>
    <x v="14"/>
    <x v="303"/>
    <x v="6"/>
    <n v="3"/>
  </r>
  <r>
    <x v="7"/>
    <x v="14"/>
    <x v="304"/>
    <x v="6"/>
    <n v="7"/>
  </r>
  <r>
    <x v="7"/>
    <x v="14"/>
    <x v="305"/>
    <x v="6"/>
    <n v="7"/>
  </r>
  <r>
    <x v="7"/>
    <x v="14"/>
    <x v="306"/>
    <x v="6"/>
    <n v="4"/>
  </r>
  <r>
    <x v="7"/>
    <x v="14"/>
    <x v="308"/>
    <x v="6"/>
    <n v="1"/>
  </r>
  <r>
    <x v="7"/>
    <x v="14"/>
    <x v="311"/>
    <x v="6"/>
    <n v="2"/>
  </r>
  <r>
    <x v="7"/>
    <x v="14"/>
    <x v="312"/>
    <x v="6"/>
    <n v="4"/>
  </r>
  <r>
    <x v="7"/>
    <x v="14"/>
    <x v="315"/>
    <x v="6"/>
    <n v="3"/>
  </r>
  <r>
    <x v="7"/>
    <x v="14"/>
    <x v="316"/>
    <x v="6"/>
    <n v="2"/>
  </r>
  <r>
    <x v="7"/>
    <x v="14"/>
    <x v="317"/>
    <x v="6"/>
    <n v="2"/>
  </r>
  <r>
    <x v="7"/>
    <x v="14"/>
    <x v="319"/>
    <x v="6"/>
    <n v="3"/>
  </r>
  <r>
    <x v="7"/>
    <x v="14"/>
    <x v="320"/>
    <x v="6"/>
    <n v="4"/>
  </r>
  <r>
    <x v="7"/>
    <x v="14"/>
    <x v="297"/>
    <x v="7"/>
    <n v="14"/>
  </r>
  <r>
    <x v="7"/>
    <x v="14"/>
    <x v="298"/>
    <x v="7"/>
    <n v="3"/>
  </r>
  <r>
    <x v="7"/>
    <x v="14"/>
    <x v="299"/>
    <x v="7"/>
    <n v="2"/>
  </r>
  <r>
    <x v="7"/>
    <x v="14"/>
    <x v="302"/>
    <x v="7"/>
    <n v="1"/>
  </r>
  <r>
    <x v="7"/>
    <x v="14"/>
    <x v="303"/>
    <x v="7"/>
    <n v="4"/>
  </r>
  <r>
    <x v="7"/>
    <x v="14"/>
    <x v="304"/>
    <x v="7"/>
    <n v="14"/>
  </r>
  <r>
    <x v="7"/>
    <x v="14"/>
    <x v="305"/>
    <x v="7"/>
    <n v="9"/>
  </r>
  <r>
    <x v="7"/>
    <x v="14"/>
    <x v="306"/>
    <x v="7"/>
    <n v="5"/>
  </r>
  <r>
    <x v="7"/>
    <x v="14"/>
    <x v="308"/>
    <x v="7"/>
    <n v="1"/>
  </r>
  <r>
    <x v="7"/>
    <x v="14"/>
    <x v="309"/>
    <x v="7"/>
    <n v="1"/>
  </r>
  <r>
    <x v="7"/>
    <x v="14"/>
    <x v="310"/>
    <x v="7"/>
    <n v="1"/>
  </r>
  <r>
    <x v="7"/>
    <x v="14"/>
    <x v="311"/>
    <x v="7"/>
    <n v="2"/>
  </r>
  <r>
    <x v="7"/>
    <x v="14"/>
    <x v="312"/>
    <x v="7"/>
    <n v="8"/>
  </r>
  <r>
    <x v="7"/>
    <x v="14"/>
    <x v="314"/>
    <x v="7"/>
    <n v="1"/>
  </r>
  <r>
    <x v="7"/>
    <x v="14"/>
    <x v="315"/>
    <x v="7"/>
    <n v="5"/>
  </r>
  <r>
    <x v="7"/>
    <x v="14"/>
    <x v="316"/>
    <x v="7"/>
    <n v="4"/>
  </r>
  <r>
    <x v="7"/>
    <x v="14"/>
    <x v="317"/>
    <x v="7"/>
    <n v="3"/>
  </r>
  <r>
    <x v="7"/>
    <x v="14"/>
    <x v="319"/>
    <x v="7"/>
    <n v="7"/>
  </r>
  <r>
    <x v="7"/>
    <x v="14"/>
    <x v="320"/>
    <x v="7"/>
    <n v="5"/>
  </r>
  <r>
    <x v="7"/>
    <x v="14"/>
    <x v="321"/>
    <x v="7"/>
    <n v="1"/>
  </r>
  <r>
    <x v="7"/>
    <x v="14"/>
    <x v="297"/>
    <x v="8"/>
    <n v="2"/>
  </r>
  <r>
    <x v="7"/>
    <x v="14"/>
    <x v="302"/>
    <x v="8"/>
    <n v="2"/>
  </r>
  <r>
    <x v="7"/>
    <x v="14"/>
    <x v="304"/>
    <x v="8"/>
    <n v="4"/>
  </r>
  <r>
    <x v="7"/>
    <x v="14"/>
    <x v="305"/>
    <x v="8"/>
    <n v="2"/>
  </r>
  <r>
    <x v="7"/>
    <x v="14"/>
    <x v="306"/>
    <x v="8"/>
    <n v="2"/>
  </r>
  <r>
    <x v="7"/>
    <x v="14"/>
    <x v="309"/>
    <x v="8"/>
    <n v="1"/>
  </r>
  <r>
    <x v="7"/>
    <x v="14"/>
    <x v="310"/>
    <x v="8"/>
    <n v="1"/>
  </r>
  <r>
    <x v="7"/>
    <x v="14"/>
    <x v="311"/>
    <x v="8"/>
    <n v="2"/>
  </r>
  <r>
    <x v="7"/>
    <x v="14"/>
    <x v="314"/>
    <x v="8"/>
    <n v="3"/>
  </r>
  <r>
    <x v="7"/>
    <x v="14"/>
    <x v="315"/>
    <x v="8"/>
    <n v="27"/>
  </r>
  <r>
    <x v="7"/>
    <x v="14"/>
    <x v="316"/>
    <x v="8"/>
    <n v="14"/>
  </r>
  <r>
    <x v="7"/>
    <x v="14"/>
    <x v="317"/>
    <x v="8"/>
    <n v="1"/>
  </r>
  <r>
    <x v="7"/>
    <x v="14"/>
    <x v="319"/>
    <x v="8"/>
    <n v="1"/>
  </r>
  <r>
    <x v="7"/>
    <x v="14"/>
    <x v="320"/>
    <x v="8"/>
    <n v="3"/>
  </r>
  <r>
    <x v="7"/>
    <x v="14"/>
    <x v="297"/>
    <x v="41"/>
    <n v="17"/>
  </r>
  <r>
    <x v="7"/>
    <x v="14"/>
    <x v="298"/>
    <x v="41"/>
    <n v="20"/>
  </r>
  <r>
    <x v="7"/>
    <x v="14"/>
    <x v="299"/>
    <x v="41"/>
    <n v="6"/>
  </r>
  <r>
    <x v="7"/>
    <x v="14"/>
    <x v="300"/>
    <x v="41"/>
    <n v="18"/>
  </r>
  <r>
    <x v="7"/>
    <x v="14"/>
    <x v="301"/>
    <x v="41"/>
    <n v="28"/>
  </r>
  <r>
    <x v="7"/>
    <x v="14"/>
    <x v="302"/>
    <x v="41"/>
    <n v="4"/>
  </r>
  <r>
    <x v="7"/>
    <x v="14"/>
    <x v="303"/>
    <x v="41"/>
    <n v="14"/>
  </r>
  <r>
    <x v="7"/>
    <x v="14"/>
    <x v="304"/>
    <x v="41"/>
    <n v="37"/>
  </r>
  <r>
    <x v="7"/>
    <x v="14"/>
    <x v="305"/>
    <x v="41"/>
    <n v="27"/>
  </r>
  <r>
    <x v="7"/>
    <x v="14"/>
    <x v="306"/>
    <x v="41"/>
    <n v="21"/>
  </r>
  <r>
    <x v="7"/>
    <x v="14"/>
    <x v="307"/>
    <x v="41"/>
    <n v="14"/>
  </r>
  <r>
    <x v="7"/>
    <x v="14"/>
    <x v="308"/>
    <x v="41"/>
    <n v="13"/>
  </r>
  <r>
    <x v="7"/>
    <x v="14"/>
    <x v="309"/>
    <x v="41"/>
    <n v="132"/>
  </r>
  <r>
    <x v="7"/>
    <x v="14"/>
    <x v="310"/>
    <x v="41"/>
    <n v="67"/>
  </r>
  <r>
    <x v="7"/>
    <x v="14"/>
    <x v="311"/>
    <x v="41"/>
    <n v="8"/>
  </r>
  <r>
    <x v="7"/>
    <x v="14"/>
    <x v="312"/>
    <x v="41"/>
    <n v="16"/>
  </r>
  <r>
    <x v="7"/>
    <x v="14"/>
    <x v="313"/>
    <x v="41"/>
    <n v="13"/>
  </r>
  <r>
    <x v="7"/>
    <x v="14"/>
    <x v="314"/>
    <x v="41"/>
    <n v="49"/>
  </r>
  <r>
    <x v="7"/>
    <x v="14"/>
    <x v="315"/>
    <x v="41"/>
    <n v="110"/>
  </r>
  <r>
    <x v="7"/>
    <x v="14"/>
    <x v="316"/>
    <x v="41"/>
    <n v="38"/>
  </r>
  <r>
    <x v="7"/>
    <x v="14"/>
    <x v="317"/>
    <x v="41"/>
    <n v="8"/>
  </r>
  <r>
    <x v="7"/>
    <x v="14"/>
    <x v="318"/>
    <x v="41"/>
    <n v="7"/>
  </r>
  <r>
    <x v="7"/>
    <x v="14"/>
    <x v="319"/>
    <x v="41"/>
    <n v="15"/>
  </r>
  <r>
    <x v="7"/>
    <x v="14"/>
    <x v="320"/>
    <x v="41"/>
    <n v="35"/>
  </r>
  <r>
    <x v="7"/>
    <x v="14"/>
    <x v="321"/>
    <x v="41"/>
    <n v="9"/>
  </r>
  <r>
    <x v="7"/>
    <x v="14"/>
    <x v="297"/>
    <x v="9"/>
    <n v="16"/>
  </r>
  <r>
    <x v="7"/>
    <x v="14"/>
    <x v="298"/>
    <x v="9"/>
    <n v="21"/>
  </r>
  <r>
    <x v="7"/>
    <x v="14"/>
    <x v="299"/>
    <x v="9"/>
    <n v="7"/>
  </r>
  <r>
    <x v="7"/>
    <x v="14"/>
    <x v="300"/>
    <x v="9"/>
    <n v="18"/>
  </r>
  <r>
    <x v="7"/>
    <x v="14"/>
    <x v="301"/>
    <x v="9"/>
    <n v="32"/>
  </r>
  <r>
    <x v="7"/>
    <x v="14"/>
    <x v="302"/>
    <x v="9"/>
    <n v="7"/>
  </r>
  <r>
    <x v="7"/>
    <x v="14"/>
    <x v="303"/>
    <x v="9"/>
    <n v="16"/>
  </r>
  <r>
    <x v="7"/>
    <x v="14"/>
    <x v="304"/>
    <x v="9"/>
    <n v="40"/>
  </r>
  <r>
    <x v="7"/>
    <x v="14"/>
    <x v="305"/>
    <x v="9"/>
    <n v="28"/>
  </r>
  <r>
    <x v="7"/>
    <x v="14"/>
    <x v="306"/>
    <x v="9"/>
    <n v="27"/>
  </r>
  <r>
    <x v="7"/>
    <x v="14"/>
    <x v="307"/>
    <x v="9"/>
    <n v="14"/>
  </r>
  <r>
    <x v="7"/>
    <x v="14"/>
    <x v="308"/>
    <x v="9"/>
    <n v="10"/>
  </r>
  <r>
    <x v="7"/>
    <x v="14"/>
    <x v="309"/>
    <x v="9"/>
    <n v="129"/>
  </r>
  <r>
    <x v="7"/>
    <x v="14"/>
    <x v="310"/>
    <x v="9"/>
    <n v="67"/>
  </r>
  <r>
    <x v="7"/>
    <x v="14"/>
    <x v="311"/>
    <x v="9"/>
    <n v="8"/>
  </r>
  <r>
    <x v="7"/>
    <x v="14"/>
    <x v="312"/>
    <x v="9"/>
    <n v="17"/>
  </r>
  <r>
    <x v="7"/>
    <x v="14"/>
    <x v="313"/>
    <x v="9"/>
    <n v="13"/>
  </r>
  <r>
    <x v="7"/>
    <x v="14"/>
    <x v="314"/>
    <x v="9"/>
    <n v="48"/>
  </r>
  <r>
    <x v="7"/>
    <x v="14"/>
    <x v="315"/>
    <x v="9"/>
    <n v="112"/>
  </r>
  <r>
    <x v="7"/>
    <x v="14"/>
    <x v="316"/>
    <x v="9"/>
    <n v="37"/>
  </r>
  <r>
    <x v="7"/>
    <x v="14"/>
    <x v="317"/>
    <x v="9"/>
    <n v="12"/>
  </r>
  <r>
    <x v="7"/>
    <x v="14"/>
    <x v="318"/>
    <x v="9"/>
    <n v="8"/>
  </r>
  <r>
    <x v="7"/>
    <x v="14"/>
    <x v="319"/>
    <x v="9"/>
    <n v="17"/>
  </r>
  <r>
    <x v="7"/>
    <x v="14"/>
    <x v="320"/>
    <x v="9"/>
    <n v="36"/>
  </r>
  <r>
    <x v="7"/>
    <x v="14"/>
    <x v="321"/>
    <x v="9"/>
    <n v="10"/>
  </r>
  <r>
    <x v="7"/>
    <x v="14"/>
    <x v="297"/>
    <x v="10"/>
    <n v="3"/>
  </r>
  <r>
    <x v="7"/>
    <x v="14"/>
    <x v="298"/>
    <x v="10"/>
    <n v="2"/>
  </r>
  <r>
    <x v="7"/>
    <x v="14"/>
    <x v="299"/>
    <x v="10"/>
    <n v="3"/>
  </r>
  <r>
    <x v="7"/>
    <x v="14"/>
    <x v="300"/>
    <x v="10"/>
    <n v="1"/>
  </r>
  <r>
    <x v="7"/>
    <x v="14"/>
    <x v="302"/>
    <x v="10"/>
    <n v="1"/>
  </r>
  <r>
    <x v="7"/>
    <x v="14"/>
    <x v="303"/>
    <x v="10"/>
    <n v="10"/>
  </r>
  <r>
    <x v="7"/>
    <x v="14"/>
    <x v="304"/>
    <x v="10"/>
    <n v="4"/>
  </r>
  <r>
    <x v="7"/>
    <x v="14"/>
    <x v="305"/>
    <x v="10"/>
    <n v="1"/>
  </r>
  <r>
    <x v="7"/>
    <x v="14"/>
    <x v="306"/>
    <x v="10"/>
    <n v="1"/>
  </r>
  <r>
    <x v="7"/>
    <x v="14"/>
    <x v="310"/>
    <x v="10"/>
    <n v="2"/>
  </r>
  <r>
    <x v="7"/>
    <x v="14"/>
    <x v="312"/>
    <x v="10"/>
    <n v="3"/>
  </r>
  <r>
    <x v="7"/>
    <x v="14"/>
    <x v="316"/>
    <x v="10"/>
    <n v="2"/>
  </r>
  <r>
    <x v="7"/>
    <x v="14"/>
    <x v="317"/>
    <x v="10"/>
    <n v="3"/>
  </r>
  <r>
    <x v="7"/>
    <x v="14"/>
    <x v="319"/>
    <x v="10"/>
    <n v="2"/>
  </r>
  <r>
    <x v="7"/>
    <x v="14"/>
    <x v="320"/>
    <x v="10"/>
    <n v="1"/>
  </r>
  <r>
    <x v="7"/>
    <x v="14"/>
    <x v="297"/>
    <x v="11"/>
    <n v="2"/>
  </r>
  <r>
    <x v="7"/>
    <x v="14"/>
    <x v="305"/>
    <x v="11"/>
    <n v="1"/>
  </r>
  <r>
    <x v="7"/>
    <x v="14"/>
    <x v="316"/>
    <x v="11"/>
    <n v="1"/>
  </r>
  <r>
    <x v="7"/>
    <x v="14"/>
    <x v="317"/>
    <x v="11"/>
    <n v="1"/>
  </r>
  <r>
    <x v="7"/>
    <x v="14"/>
    <x v="297"/>
    <x v="12"/>
    <n v="129"/>
  </r>
  <r>
    <x v="7"/>
    <x v="14"/>
    <x v="298"/>
    <x v="12"/>
    <n v="100"/>
  </r>
  <r>
    <x v="7"/>
    <x v="14"/>
    <x v="299"/>
    <x v="12"/>
    <n v="57"/>
  </r>
  <r>
    <x v="7"/>
    <x v="14"/>
    <x v="300"/>
    <x v="12"/>
    <n v="65"/>
  </r>
  <r>
    <x v="7"/>
    <x v="14"/>
    <x v="301"/>
    <x v="12"/>
    <n v="43"/>
  </r>
  <r>
    <x v="7"/>
    <x v="14"/>
    <x v="302"/>
    <x v="12"/>
    <n v="98"/>
  </r>
  <r>
    <x v="7"/>
    <x v="14"/>
    <x v="303"/>
    <x v="12"/>
    <n v="80"/>
  </r>
  <r>
    <x v="7"/>
    <x v="14"/>
    <x v="304"/>
    <x v="12"/>
    <n v="210"/>
  </r>
  <r>
    <x v="7"/>
    <x v="14"/>
    <x v="305"/>
    <x v="12"/>
    <n v="116"/>
  </r>
  <r>
    <x v="7"/>
    <x v="14"/>
    <x v="306"/>
    <x v="12"/>
    <n v="128"/>
  </r>
  <r>
    <x v="7"/>
    <x v="14"/>
    <x v="307"/>
    <x v="12"/>
    <n v="45"/>
  </r>
  <r>
    <x v="7"/>
    <x v="14"/>
    <x v="308"/>
    <x v="12"/>
    <n v="33"/>
  </r>
  <r>
    <x v="7"/>
    <x v="14"/>
    <x v="309"/>
    <x v="12"/>
    <n v="258"/>
  </r>
  <r>
    <x v="7"/>
    <x v="14"/>
    <x v="310"/>
    <x v="12"/>
    <n v="163"/>
  </r>
  <r>
    <x v="7"/>
    <x v="14"/>
    <x v="311"/>
    <x v="12"/>
    <n v="97"/>
  </r>
  <r>
    <x v="7"/>
    <x v="14"/>
    <x v="312"/>
    <x v="12"/>
    <n v="145"/>
  </r>
  <r>
    <x v="7"/>
    <x v="14"/>
    <x v="313"/>
    <x v="12"/>
    <n v="81"/>
  </r>
  <r>
    <x v="7"/>
    <x v="14"/>
    <x v="314"/>
    <x v="12"/>
    <n v="91"/>
  </r>
  <r>
    <x v="7"/>
    <x v="14"/>
    <x v="315"/>
    <x v="12"/>
    <n v="312"/>
  </r>
  <r>
    <x v="7"/>
    <x v="14"/>
    <x v="316"/>
    <x v="12"/>
    <n v="181"/>
  </r>
  <r>
    <x v="7"/>
    <x v="14"/>
    <x v="317"/>
    <x v="12"/>
    <n v="108"/>
  </r>
  <r>
    <x v="7"/>
    <x v="14"/>
    <x v="318"/>
    <x v="12"/>
    <n v="34"/>
  </r>
  <r>
    <x v="7"/>
    <x v="14"/>
    <x v="319"/>
    <x v="12"/>
    <n v="52"/>
  </r>
  <r>
    <x v="7"/>
    <x v="14"/>
    <x v="320"/>
    <x v="12"/>
    <n v="132"/>
  </r>
  <r>
    <x v="7"/>
    <x v="14"/>
    <x v="321"/>
    <x v="12"/>
    <n v="44"/>
  </r>
  <r>
    <x v="7"/>
    <x v="14"/>
    <x v="297"/>
    <x v="13"/>
    <n v="2"/>
  </r>
  <r>
    <x v="7"/>
    <x v="14"/>
    <x v="300"/>
    <x v="13"/>
    <n v="1"/>
  </r>
  <r>
    <x v="7"/>
    <x v="14"/>
    <x v="302"/>
    <x v="13"/>
    <n v="10"/>
  </r>
  <r>
    <x v="7"/>
    <x v="14"/>
    <x v="303"/>
    <x v="13"/>
    <n v="1"/>
  </r>
  <r>
    <x v="7"/>
    <x v="14"/>
    <x v="304"/>
    <x v="13"/>
    <n v="4"/>
  </r>
  <r>
    <x v="7"/>
    <x v="14"/>
    <x v="305"/>
    <x v="13"/>
    <n v="3"/>
  </r>
  <r>
    <x v="7"/>
    <x v="14"/>
    <x v="306"/>
    <x v="13"/>
    <n v="2"/>
  </r>
  <r>
    <x v="7"/>
    <x v="14"/>
    <x v="309"/>
    <x v="13"/>
    <n v="1"/>
  </r>
  <r>
    <x v="7"/>
    <x v="14"/>
    <x v="310"/>
    <x v="13"/>
    <n v="1"/>
  </r>
  <r>
    <x v="7"/>
    <x v="14"/>
    <x v="316"/>
    <x v="13"/>
    <n v="4"/>
  </r>
  <r>
    <x v="7"/>
    <x v="14"/>
    <x v="317"/>
    <x v="13"/>
    <n v="2"/>
  </r>
  <r>
    <x v="7"/>
    <x v="14"/>
    <x v="297"/>
    <x v="14"/>
    <n v="208"/>
  </r>
  <r>
    <x v="7"/>
    <x v="14"/>
    <x v="298"/>
    <x v="14"/>
    <n v="3"/>
  </r>
  <r>
    <x v="7"/>
    <x v="14"/>
    <x v="300"/>
    <x v="14"/>
    <n v="1"/>
  </r>
  <r>
    <x v="7"/>
    <x v="14"/>
    <x v="302"/>
    <x v="14"/>
    <n v="112"/>
  </r>
  <r>
    <x v="7"/>
    <x v="14"/>
    <x v="303"/>
    <x v="14"/>
    <n v="16"/>
  </r>
  <r>
    <x v="7"/>
    <x v="14"/>
    <x v="304"/>
    <x v="14"/>
    <n v="98"/>
  </r>
  <r>
    <x v="7"/>
    <x v="14"/>
    <x v="305"/>
    <x v="14"/>
    <n v="40"/>
  </r>
  <r>
    <x v="7"/>
    <x v="14"/>
    <x v="306"/>
    <x v="14"/>
    <n v="24"/>
  </r>
  <r>
    <x v="7"/>
    <x v="14"/>
    <x v="307"/>
    <x v="14"/>
    <n v="5"/>
  </r>
  <r>
    <x v="7"/>
    <x v="14"/>
    <x v="308"/>
    <x v="14"/>
    <n v="6"/>
  </r>
  <r>
    <x v="7"/>
    <x v="14"/>
    <x v="309"/>
    <x v="14"/>
    <n v="10"/>
  </r>
  <r>
    <x v="7"/>
    <x v="14"/>
    <x v="310"/>
    <x v="14"/>
    <n v="36"/>
  </r>
  <r>
    <x v="7"/>
    <x v="14"/>
    <x v="311"/>
    <x v="14"/>
    <n v="51"/>
  </r>
  <r>
    <x v="7"/>
    <x v="14"/>
    <x v="312"/>
    <x v="14"/>
    <n v="66"/>
  </r>
  <r>
    <x v="7"/>
    <x v="14"/>
    <x v="314"/>
    <x v="14"/>
    <n v="1"/>
  </r>
  <r>
    <x v="7"/>
    <x v="14"/>
    <x v="315"/>
    <x v="14"/>
    <n v="17"/>
  </r>
  <r>
    <x v="7"/>
    <x v="14"/>
    <x v="316"/>
    <x v="14"/>
    <n v="188"/>
  </r>
  <r>
    <x v="7"/>
    <x v="14"/>
    <x v="317"/>
    <x v="14"/>
    <n v="112"/>
  </r>
  <r>
    <x v="7"/>
    <x v="14"/>
    <x v="318"/>
    <x v="14"/>
    <n v="30"/>
  </r>
  <r>
    <x v="7"/>
    <x v="14"/>
    <x v="319"/>
    <x v="14"/>
    <n v="34"/>
  </r>
  <r>
    <x v="7"/>
    <x v="14"/>
    <x v="320"/>
    <x v="14"/>
    <n v="69"/>
  </r>
  <r>
    <x v="7"/>
    <x v="14"/>
    <x v="297"/>
    <x v="15"/>
    <n v="9"/>
  </r>
  <r>
    <x v="7"/>
    <x v="14"/>
    <x v="298"/>
    <x v="15"/>
    <n v="5"/>
  </r>
  <r>
    <x v="7"/>
    <x v="14"/>
    <x v="299"/>
    <x v="15"/>
    <n v="5"/>
  </r>
  <r>
    <x v="7"/>
    <x v="14"/>
    <x v="300"/>
    <x v="15"/>
    <n v="4"/>
  </r>
  <r>
    <x v="7"/>
    <x v="14"/>
    <x v="302"/>
    <x v="15"/>
    <n v="15"/>
  </r>
  <r>
    <x v="7"/>
    <x v="14"/>
    <x v="303"/>
    <x v="15"/>
    <n v="8"/>
  </r>
  <r>
    <x v="7"/>
    <x v="14"/>
    <x v="304"/>
    <x v="15"/>
    <n v="24"/>
  </r>
  <r>
    <x v="7"/>
    <x v="14"/>
    <x v="305"/>
    <x v="15"/>
    <n v="12"/>
  </r>
  <r>
    <x v="7"/>
    <x v="14"/>
    <x v="306"/>
    <x v="15"/>
    <n v="17"/>
  </r>
  <r>
    <x v="7"/>
    <x v="14"/>
    <x v="307"/>
    <x v="15"/>
    <n v="1"/>
  </r>
  <r>
    <x v="7"/>
    <x v="14"/>
    <x v="308"/>
    <x v="15"/>
    <n v="2"/>
  </r>
  <r>
    <x v="7"/>
    <x v="14"/>
    <x v="309"/>
    <x v="15"/>
    <n v="20"/>
  </r>
  <r>
    <x v="7"/>
    <x v="14"/>
    <x v="310"/>
    <x v="15"/>
    <n v="4"/>
  </r>
  <r>
    <x v="7"/>
    <x v="14"/>
    <x v="311"/>
    <x v="15"/>
    <n v="2"/>
  </r>
  <r>
    <x v="7"/>
    <x v="14"/>
    <x v="312"/>
    <x v="15"/>
    <n v="6"/>
  </r>
  <r>
    <x v="7"/>
    <x v="14"/>
    <x v="313"/>
    <x v="15"/>
    <n v="1"/>
  </r>
  <r>
    <x v="7"/>
    <x v="14"/>
    <x v="314"/>
    <x v="15"/>
    <n v="2"/>
  </r>
  <r>
    <x v="7"/>
    <x v="14"/>
    <x v="315"/>
    <x v="15"/>
    <n v="3"/>
  </r>
  <r>
    <x v="7"/>
    <x v="14"/>
    <x v="316"/>
    <x v="15"/>
    <n v="25"/>
  </r>
  <r>
    <x v="7"/>
    <x v="14"/>
    <x v="317"/>
    <x v="15"/>
    <n v="8"/>
  </r>
  <r>
    <x v="7"/>
    <x v="14"/>
    <x v="318"/>
    <x v="15"/>
    <n v="1"/>
  </r>
  <r>
    <x v="7"/>
    <x v="14"/>
    <x v="319"/>
    <x v="15"/>
    <n v="2"/>
  </r>
  <r>
    <x v="7"/>
    <x v="14"/>
    <x v="320"/>
    <x v="15"/>
    <n v="4"/>
  </r>
  <r>
    <x v="7"/>
    <x v="14"/>
    <x v="321"/>
    <x v="15"/>
    <n v="2"/>
  </r>
  <r>
    <x v="7"/>
    <x v="14"/>
    <x v="297"/>
    <x v="16"/>
    <n v="13"/>
  </r>
  <r>
    <x v="7"/>
    <x v="14"/>
    <x v="298"/>
    <x v="16"/>
    <n v="2"/>
  </r>
  <r>
    <x v="7"/>
    <x v="14"/>
    <x v="299"/>
    <x v="16"/>
    <n v="1"/>
  </r>
  <r>
    <x v="7"/>
    <x v="14"/>
    <x v="300"/>
    <x v="16"/>
    <n v="2"/>
  </r>
  <r>
    <x v="7"/>
    <x v="14"/>
    <x v="301"/>
    <x v="16"/>
    <n v="4"/>
  </r>
  <r>
    <x v="7"/>
    <x v="14"/>
    <x v="302"/>
    <x v="16"/>
    <n v="3"/>
  </r>
  <r>
    <x v="7"/>
    <x v="14"/>
    <x v="303"/>
    <x v="16"/>
    <n v="2"/>
  </r>
  <r>
    <x v="7"/>
    <x v="14"/>
    <x v="304"/>
    <x v="16"/>
    <n v="6"/>
  </r>
  <r>
    <x v="7"/>
    <x v="14"/>
    <x v="305"/>
    <x v="16"/>
    <n v="4"/>
  </r>
  <r>
    <x v="7"/>
    <x v="14"/>
    <x v="306"/>
    <x v="16"/>
    <n v="5"/>
  </r>
  <r>
    <x v="7"/>
    <x v="14"/>
    <x v="307"/>
    <x v="16"/>
    <n v="1"/>
  </r>
  <r>
    <x v="7"/>
    <x v="14"/>
    <x v="308"/>
    <x v="16"/>
    <n v="2"/>
  </r>
  <r>
    <x v="7"/>
    <x v="14"/>
    <x v="309"/>
    <x v="16"/>
    <n v="2"/>
  </r>
  <r>
    <x v="7"/>
    <x v="14"/>
    <x v="310"/>
    <x v="16"/>
    <n v="2"/>
  </r>
  <r>
    <x v="7"/>
    <x v="14"/>
    <x v="311"/>
    <x v="16"/>
    <n v="3"/>
  </r>
  <r>
    <x v="7"/>
    <x v="14"/>
    <x v="312"/>
    <x v="16"/>
    <n v="4"/>
  </r>
  <r>
    <x v="7"/>
    <x v="14"/>
    <x v="313"/>
    <x v="16"/>
    <n v="1"/>
  </r>
  <r>
    <x v="7"/>
    <x v="14"/>
    <x v="314"/>
    <x v="16"/>
    <n v="1"/>
  </r>
  <r>
    <x v="7"/>
    <x v="14"/>
    <x v="315"/>
    <x v="16"/>
    <n v="12"/>
  </r>
  <r>
    <x v="7"/>
    <x v="14"/>
    <x v="316"/>
    <x v="16"/>
    <n v="8"/>
  </r>
  <r>
    <x v="7"/>
    <x v="14"/>
    <x v="317"/>
    <x v="16"/>
    <n v="4"/>
  </r>
  <r>
    <x v="7"/>
    <x v="14"/>
    <x v="318"/>
    <x v="16"/>
    <n v="1"/>
  </r>
  <r>
    <x v="7"/>
    <x v="14"/>
    <x v="319"/>
    <x v="16"/>
    <n v="2"/>
  </r>
  <r>
    <x v="7"/>
    <x v="14"/>
    <x v="320"/>
    <x v="16"/>
    <n v="4"/>
  </r>
  <r>
    <x v="7"/>
    <x v="14"/>
    <x v="321"/>
    <x v="16"/>
    <n v="2"/>
  </r>
  <r>
    <x v="7"/>
    <x v="14"/>
    <x v="297"/>
    <x v="33"/>
    <n v="17"/>
  </r>
  <r>
    <x v="7"/>
    <x v="14"/>
    <x v="298"/>
    <x v="33"/>
    <n v="2"/>
  </r>
  <r>
    <x v="7"/>
    <x v="14"/>
    <x v="299"/>
    <x v="33"/>
    <n v="1"/>
  </r>
  <r>
    <x v="7"/>
    <x v="14"/>
    <x v="301"/>
    <x v="33"/>
    <n v="7"/>
  </r>
  <r>
    <x v="7"/>
    <x v="14"/>
    <x v="302"/>
    <x v="33"/>
    <n v="6"/>
  </r>
  <r>
    <x v="7"/>
    <x v="14"/>
    <x v="303"/>
    <x v="33"/>
    <n v="11"/>
  </r>
  <r>
    <x v="7"/>
    <x v="14"/>
    <x v="304"/>
    <x v="33"/>
    <n v="31"/>
  </r>
  <r>
    <x v="7"/>
    <x v="14"/>
    <x v="305"/>
    <x v="33"/>
    <n v="15"/>
  </r>
  <r>
    <x v="7"/>
    <x v="14"/>
    <x v="306"/>
    <x v="33"/>
    <n v="5"/>
  </r>
  <r>
    <x v="7"/>
    <x v="14"/>
    <x v="307"/>
    <x v="33"/>
    <n v="1"/>
  </r>
  <r>
    <x v="7"/>
    <x v="14"/>
    <x v="308"/>
    <x v="33"/>
    <n v="1"/>
  </r>
  <r>
    <x v="7"/>
    <x v="14"/>
    <x v="309"/>
    <x v="33"/>
    <n v="6"/>
  </r>
  <r>
    <x v="7"/>
    <x v="14"/>
    <x v="310"/>
    <x v="33"/>
    <n v="7"/>
  </r>
  <r>
    <x v="7"/>
    <x v="14"/>
    <x v="311"/>
    <x v="33"/>
    <n v="3"/>
  </r>
  <r>
    <x v="7"/>
    <x v="14"/>
    <x v="312"/>
    <x v="33"/>
    <n v="12"/>
  </r>
  <r>
    <x v="7"/>
    <x v="14"/>
    <x v="313"/>
    <x v="33"/>
    <n v="7"/>
  </r>
  <r>
    <x v="7"/>
    <x v="14"/>
    <x v="314"/>
    <x v="33"/>
    <n v="20"/>
  </r>
  <r>
    <x v="7"/>
    <x v="14"/>
    <x v="315"/>
    <x v="33"/>
    <n v="32"/>
  </r>
  <r>
    <x v="7"/>
    <x v="14"/>
    <x v="316"/>
    <x v="33"/>
    <n v="42"/>
  </r>
  <r>
    <x v="7"/>
    <x v="14"/>
    <x v="317"/>
    <x v="33"/>
    <n v="20"/>
  </r>
  <r>
    <x v="7"/>
    <x v="14"/>
    <x v="318"/>
    <x v="33"/>
    <n v="2"/>
  </r>
  <r>
    <x v="7"/>
    <x v="14"/>
    <x v="319"/>
    <x v="33"/>
    <n v="9"/>
  </r>
  <r>
    <x v="7"/>
    <x v="14"/>
    <x v="320"/>
    <x v="33"/>
    <n v="10"/>
  </r>
  <r>
    <x v="7"/>
    <x v="14"/>
    <x v="321"/>
    <x v="33"/>
    <n v="7"/>
  </r>
  <r>
    <x v="7"/>
    <x v="14"/>
    <x v="297"/>
    <x v="34"/>
    <n v="6"/>
  </r>
  <r>
    <x v="7"/>
    <x v="14"/>
    <x v="299"/>
    <x v="34"/>
    <n v="1"/>
  </r>
  <r>
    <x v="7"/>
    <x v="14"/>
    <x v="300"/>
    <x v="34"/>
    <n v="1"/>
  </r>
  <r>
    <x v="7"/>
    <x v="14"/>
    <x v="301"/>
    <x v="34"/>
    <n v="2"/>
  </r>
  <r>
    <x v="7"/>
    <x v="14"/>
    <x v="302"/>
    <x v="34"/>
    <n v="2"/>
  </r>
  <r>
    <x v="7"/>
    <x v="14"/>
    <x v="303"/>
    <x v="34"/>
    <n v="6"/>
  </r>
  <r>
    <x v="7"/>
    <x v="14"/>
    <x v="304"/>
    <x v="34"/>
    <n v="20"/>
  </r>
  <r>
    <x v="7"/>
    <x v="14"/>
    <x v="305"/>
    <x v="34"/>
    <n v="4"/>
  </r>
  <r>
    <x v="7"/>
    <x v="14"/>
    <x v="306"/>
    <x v="34"/>
    <n v="7"/>
  </r>
  <r>
    <x v="7"/>
    <x v="14"/>
    <x v="309"/>
    <x v="34"/>
    <n v="3"/>
  </r>
  <r>
    <x v="7"/>
    <x v="14"/>
    <x v="310"/>
    <x v="34"/>
    <n v="2"/>
  </r>
  <r>
    <x v="7"/>
    <x v="14"/>
    <x v="311"/>
    <x v="34"/>
    <n v="2"/>
  </r>
  <r>
    <x v="7"/>
    <x v="14"/>
    <x v="312"/>
    <x v="34"/>
    <n v="8"/>
  </r>
  <r>
    <x v="7"/>
    <x v="14"/>
    <x v="313"/>
    <x v="34"/>
    <n v="1"/>
  </r>
  <r>
    <x v="7"/>
    <x v="14"/>
    <x v="314"/>
    <x v="34"/>
    <n v="5"/>
  </r>
  <r>
    <x v="7"/>
    <x v="14"/>
    <x v="315"/>
    <x v="34"/>
    <n v="7"/>
  </r>
  <r>
    <x v="7"/>
    <x v="14"/>
    <x v="316"/>
    <x v="34"/>
    <n v="9"/>
  </r>
  <r>
    <x v="7"/>
    <x v="14"/>
    <x v="317"/>
    <x v="34"/>
    <n v="5"/>
  </r>
  <r>
    <x v="7"/>
    <x v="14"/>
    <x v="319"/>
    <x v="34"/>
    <n v="1"/>
  </r>
  <r>
    <x v="7"/>
    <x v="14"/>
    <x v="320"/>
    <x v="34"/>
    <n v="4"/>
  </r>
  <r>
    <x v="7"/>
    <x v="14"/>
    <x v="321"/>
    <x v="34"/>
    <n v="6"/>
  </r>
  <r>
    <x v="7"/>
    <x v="14"/>
    <x v="297"/>
    <x v="35"/>
    <n v="2"/>
  </r>
  <r>
    <x v="7"/>
    <x v="14"/>
    <x v="303"/>
    <x v="35"/>
    <n v="1"/>
  </r>
  <r>
    <x v="7"/>
    <x v="14"/>
    <x v="304"/>
    <x v="35"/>
    <n v="3"/>
  </r>
  <r>
    <x v="7"/>
    <x v="14"/>
    <x v="305"/>
    <x v="35"/>
    <n v="5"/>
  </r>
  <r>
    <x v="7"/>
    <x v="14"/>
    <x v="309"/>
    <x v="35"/>
    <n v="2"/>
  </r>
  <r>
    <x v="7"/>
    <x v="14"/>
    <x v="311"/>
    <x v="35"/>
    <n v="1"/>
  </r>
  <r>
    <x v="7"/>
    <x v="14"/>
    <x v="312"/>
    <x v="35"/>
    <n v="1"/>
  </r>
  <r>
    <x v="7"/>
    <x v="14"/>
    <x v="314"/>
    <x v="35"/>
    <n v="2"/>
  </r>
  <r>
    <x v="7"/>
    <x v="14"/>
    <x v="315"/>
    <x v="35"/>
    <n v="4"/>
  </r>
  <r>
    <x v="7"/>
    <x v="14"/>
    <x v="316"/>
    <x v="35"/>
    <n v="7"/>
  </r>
  <r>
    <x v="7"/>
    <x v="14"/>
    <x v="317"/>
    <x v="35"/>
    <n v="3"/>
  </r>
  <r>
    <x v="7"/>
    <x v="14"/>
    <x v="319"/>
    <x v="35"/>
    <n v="1"/>
  </r>
  <r>
    <x v="7"/>
    <x v="14"/>
    <x v="320"/>
    <x v="35"/>
    <n v="2"/>
  </r>
  <r>
    <x v="7"/>
    <x v="14"/>
    <x v="321"/>
    <x v="35"/>
    <n v="1"/>
  </r>
  <r>
    <x v="7"/>
    <x v="14"/>
    <x v="297"/>
    <x v="36"/>
    <n v="2"/>
  </r>
  <r>
    <x v="7"/>
    <x v="14"/>
    <x v="302"/>
    <x v="36"/>
    <n v="1"/>
  </r>
  <r>
    <x v="7"/>
    <x v="14"/>
    <x v="303"/>
    <x v="36"/>
    <n v="6"/>
  </r>
  <r>
    <x v="7"/>
    <x v="14"/>
    <x v="304"/>
    <x v="36"/>
    <n v="5"/>
  </r>
  <r>
    <x v="7"/>
    <x v="14"/>
    <x v="305"/>
    <x v="36"/>
    <n v="1"/>
  </r>
  <r>
    <x v="7"/>
    <x v="14"/>
    <x v="312"/>
    <x v="36"/>
    <n v="1"/>
  </r>
  <r>
    <x v="7"/>
    <x v="14"/>
    <x v="313"/>
    <x v="36"/>
    <n v="6"/>
  </r>
  <r>
    <x v="7"/>
    <x v="14"/>
    <x v="314"/>
    <x v="36"/>
    <n v="4"/>
  </r>
  <r>
    <x v="7"/>
    <x v="14"/>
    <x v="315"/>
    <x v="36"/>
    <n v="10"/>
  </r>
  <r>
    <x v="7"/>
    <x v="14"/>
    <x v="316"/>
    <x v="36"/>
    <n v="10"/>
  </r>
  <r>
    <x v="7"/>
    <x v="14"/>
    <x v="317"/>
    <x v="36"/>
    <n v="7"/>
  </r>
  <r>
    <x v="7"/>
    <x v="14"/>
    <x v="319"/>
    <x v="36"/>
    <n v="1"/>
  </r>
  <r>
    <x v="7"/>
    <x v="14"/>
    <x v="315"/>
    <x v="32"/>
    <n v="56"/>
  </r>
  <r>
    <x v="7"/>
    <x v="14"/>
    <x v="297"/>
    <x v="17"/>
    <n v="767"/>
  </r>
  <r>
    <x v="7"/>
    <x v="14"/>
    <x v="298"/>
    <x v="17"/>
    <n v="898"/>
  </r>
  <r>
    <x v="7"/>
    <x v="14"/>
    <x v="299"/>
    <x v="17"/>
    <n v="629"/>
  </r>
  <r>
    <x v="7"/>
    <x v="14"/>
    <x v="300"/>
    <x v="17"/>
    <n v="549"/>
  </r>
  <r>
    <x v="7"/>
    <x v="14"/>
    <x v="301"/>
    <x v="17"/>
    <n v="128"/>
  </r>
  <r>
    <x v="7"/>
    <x v="14"/>
    <x v="302"/>
    <x v="17"/>
    <n v="1708"/>
  </r>
  <r>
    <x v="7"/>
    <x v="14"/>
    <x v="303"/>
    <x v="17"/>
    <n v="925"/>
  </r>
  <r>
    <x v="7"/>
    <x v="14"/>
    <x v="304"/>
    <x v="17"/>
    <n v="2199"/>
  </r>
  <r>
    <x v="7"/>
    <x v="14"/>
    <x v="305"/>
    <x v="17"/>
    <n v="1333"/>
  </r>
  <r>
    <x v="7"/>
    <x v="14"/>
    <x v="306"/>
    <x v="17"/>
    <n v="1750"/>
  </r>
  <r>
    <x v="7"/>
    <x v="14"/>
    <x v="307"/>
    <x v="17"/>
    <n v="508"/>
  </r>
  <r>
    <x v="7"/>
    <x v="14"/>
    <x v="308"/>
    <x v="17"/>
    <n v="428"/>
  </r>
  <r>
    <x v="7"/>
    <x v="14"/>
    <x v="309"/>
    <x v="17"/>
    <n v="1880"/>
  </r>
  <r>
    <x v="7"/>
    <x v="14"/>
    <x v="310"/>
    <x v="17"/>
    <n v="1303"/>
  </r>
  <r>
    <x v="7"/>
    <x v="14"/>
    <x v="311"/>
    <x v="17"/>
    <n v="1710"/>
  </r>
  <r>
    <x v="7"/>
    <x v="14"/>
    <x v="312"/>
    <x v="17"/>
    <n v="1242"/>
  </r>
  <r>
    <x v="7"/>
    <x v="14"/>
    <x v="313"/>
    <x v="17"/>
    <n v="981"/>
  </r>
  <r>
    <x v="7"/>
    <x v="14"/>
    <x v="314"/>
    <x v="17"/>
    <n v="430"/>
  </r>
  <r>
    <x v="7"/>
    <x v="14"/>
    <x v="315"/>
    <x v="17"/>
    <n v="2179"/>
  </r>
  <r>
    <x v="7"/>
    <x v="14"/>
    <x v="316"/>
    <x v="17"/>
    <n v="1207"/>
  </r>
  <r>
    <x v="7"/>
    <x v="14"/>
    <x v="317"/>
    <x v="17"/>
    <n v="635"/>
  </r>
  <r>
    <x v="7"/>
    <x v="14"/>
    <x v="318"/>
    <x v="17"/>
    <n v="215"/>
  </r>
  <r>
    <x v="7"/>
    <x v="14"/>
    <x v="319"/>
    <x v="17"/>
    <n v="309"/>
  </r>
  <r>
    <x v="7"/>
    <x v="14"/>
    <x v="320"/>
    <x v="17"/>
    <n v="1179"/>
  </r>
  <r>
    <x v="7"/>
    <x v="14"/>
    <x v="321"/>
    <x v="17"/>
    <n v="355"/>
  </r>
  <r>
    <x v="7"/>
    <x v="14"/>
    <x v="297"/>
    <x v="18"/>
    <n v="6350"/>
  </r>
  <r>
    <x v="7"/>
    <x v="14"/>
    <x v="298"/>
    <x v="18"/>
    <n v="1064"/>
  </r>
  <r>
    <x v="7"/>
    <x v="14"/>
    <x v="299"/>
    <x v="18"/>
    <n v="181"/>
  </r>
  <r>
    <x v="7"/>
    <x v="14"/>
    <x v="302"/>
    <x v="18"/>
    <n v="480"/>
  </r>
  <r>
    <x v="7"/>
    <x v="14"/>
    <x v="303"/>
    <x v="18"/>
    <n v="1390"/>
  </r>
  <r>
    <x v="7"/>
    <x v="14"/>
    <x v="304"/>
    <x v="18"/>
    <n v="2517"/>
  </r>
  <r>
    <x v="7"/>
    <x v="14"/>
    <x v="305"/>
    <x v="18"/>
    <n v="5324"/>
  </r>
  <r>
    <x v="7"/>
    <x v="14"/>
    <x v="306"/>
    <x v="18"/>
    <n v="1546"/>
  </r>
  <r>
    <x v="7"/>
    <x v="14"/>
    <x v="308"/>
    <x v="18"/>
    <n v="45"/>
  </r>
  <r>
    <x v="7"/>
    <x v="14"/>
    <x v="309"/>
    <x v="18"/>
    <n v="48"/>
  </r>
  <r>
    <x v="7"/>
    <x v="14"/>
    <x v="310"/>
    <x v="18"/>
    <n v="4"/>
  </r>
  <r>
    <x v="7"/>
    <x v="14"/>
    <x v="311"/>
    <x v="18"/>
    <n v="336"/>
  </r>
  <r>
    <x v="7"/>
    <x v="14"/>
    <x v="312"/>
    <x v="18"/>
    <n v="3795"/>
  </r>
  <r>
    <x v="7"/>
    <x v="14"/>
    <x v="314"/>
    <x v="18"/>
    <n v="15"/>
  </r>
  <r>
    <x v="7"/>
    <x v="14"/>
    <x v="315"/>
    <x v="18"/>
    <n v="1490"/>
  </r>
  <r>
    <x v="7"/>
    <x v="14"/>
    <x v="316"/>
    <x v="18"/>
    <n v="202"/>
  </r>
  <r>
    <x v="7"/>
    <x v="14"/>
    <x v="317"/>
    <x v="18"/>
    <n v="866"/>
  </r>
  <r>
    <x v="7"/>
    <x v="14"/>
    <x v="319"/>
    <x v="18"/>
    <n v="2448"/>
  </r>
  <r>
    <x v="7"/>
    <x v="14"/>
    <x v="320"/>
    <x v="18"/>
    <n v="1469"/>
  </r>
  <r>
    <x v="7"/>
    <x v="14"/>
    <x v="321"/>
    <x v="18"/>
    <n v="4"/>
  </r>
  <r>
    <x v="7"/>
    <x v="14"/>
    <x v="297"/>
    <x v="19"/>
    <n v="201518"/>
  </r>
  <r>
    <x v="7"/>
    <x v="14"/>
    <x v="302"/>
    <x v="19"/>
    <n v="84934"/>
  </r>
  <r>
    <x v="7"/>
    <x v="14"/>
    <x v="304"/>
    <x v="19"/>
    <n v="364511"/>
  </r>
  <r>
    <x v="7"/>
    <x v="14"/>
    <x v="305"/>
    <x v="19"/>
    <n v="85617"/>
  </r>
  <r>
    <x v="7"/>
    <x v="14"/>
    <x v="306"/>
    <x v="19"/>
    <n v="96278"/>
  </r>
  <r>
    <x v="7"/>
    <x v="14"/>
    <x v="309"/>
    <x v="19"/>
    <n v="41727"/>
  </r>
  <r>
    <x v="7"/>
    <x v="14"/>
    <x v="310"/>
    <x v="19"/>
    <n v="51599"/>
  </r>
  <r>
    <x v="7"/>
    <x v="14"/>
    <x v="311"/>
    <x v="19"/>
    <n v="139186"/>
  </r>
  <r>
    <x v="7"/>
    <x v="14"/>
    <x v="314"/>
    <x v="19"/>
    <n v="303303"/>
  </r>
  <r>
    <x v="7"/>
    <x v="14"/>
    <x v="315"/>
    <x v="19"/>
    <n v="2737514"/>
  </r>
  <r>
    <x v="7"/>
    <x v="14"/>
    <x v="316"/>
    <x v="19"/>
    <n v="1253379"/>
  </r>
  <r>
    <x v="7"/>
    <x v="14"/>
    <x v="317"/>
    <x v="19"/>
    <n v="95000"/>
  </r>
  <r>
    <x v="7"/>
    <x v="14"/>
    <x v="319"/>
    <x v="19"/>
    <n v="99927"/>
  </r>
  <r>
    <x v="7"/>
    <x v="14"/>
    <x v="320"/>
    <x v="19"/>
    <n v="241603"/>
  </r>
  <r>
    <x v="7"/>
    <x v="14"/>
    <x v="297"/>
    <x v="20"/>
    <n v="16819"/>
  </r>
  <r>
    <x v="7"/>
    <x v="14"/>
    <x v="302"/>
    <x v="20"/>
    <n v="27548"/>
  </r>
  <r>
    <x v="7"/>
    <x v="14"/>
    <x v="304"/>
    <x v="20"/>
    <n v="85187"/>
  </r>
  <r>
    <x v="7"/>
    <x v="14"/>
    <x v="306"/>
    <x v="20"/>
    <n v="29967"/>
  </r>
  <r>
    <x v="7"/>
    <x v="14"/>
    <x v="310"/>
    <x v="20"/>
    <n v="57759"/>
  </r>
  <r>
    <x v="7"/>
    <x v="14"/>
    <x v="315"/>
    <x v="20"/>
    <n v="37529"/>
  </r>
  <r>
    <x v="7"/>
    <x v="14"/>
    <x v="318"/>
    <x v="20"/>
    <n v="6930"/>
  </r>
  <r>
    <x v="7"/>
    <x v="14"/>
    <x v="297"/>
    <x v="42"/>
    <n v="573"/>
  </r>
  <r>
    <x v="7"/>
    <x v="14"/>
    <x v="298"/>
    <x v="42"/>
    <n v="1082"/>
  </r>
  <r>
    <x v="7"/>
    <x v="14"/>
    <x v="299"/>
    <x v="42"/>
    <n v="352"/>
  </r>
  <r>
    <x v="7"/>
    <x v="14"/>
    <x v="300"/>
    <x v="42"/>
    <n v="1052"/>
  </r>
  <r>
    <x v="7"/>
    <x v="14"/>
    <x v="301"/>
    <x v="42"/>
    <n v="1781"/>
  </r>
  <r>
    <x v="7"/>
    <x v="14"/>
    <x v="302"/>
    <x v="42"/>
    <n v="131"/>
  </r>
  <r>
    <x v="7"/>
    <x v="14"/>
    <x v="303"/>
    <x v="42"/>
    <n v="763"/>
  </r>
  <r>
    <x v="7"/>
    <x v="14"/>
    <x v="304"/>
    <x v="42"/>
    <n v="1463"/>
  </r>
  <r>
    <x v="7"/>
    <x v="14"/>
    <x v="305"/>
    <x v="42"/>
    <n v="1752"/>
  </r>
  <r>
    <x v="7"/>
    <x v="14"/>
    <x v="306"/>
    <x v="42"/>
    <n v="1387"/>
  </r>
  <r>
    <x v="7"/>
    <x v="14"/>
    <x v="307"/>
    <x v="42"/>
    <n v="1258"/>
  </r>
  <r>
    <x v="7"/>
    <x v="14"/>
    <x v="308"/>
    <x v="42"/>
    <n v="1363"/>
  </r>
  <r>
    <x v="7"/>
    <x v="14"/>
    <x v="309"/>
    <x v="42"/>
    <n v="20942"/>
  </r>
  <r>
    <x v="7"/>
    <x v="14"/>
    <x v="310"/>
    <x v="42"/>
    <n v="8351"/>
  </r>
  <r>
    <x v="7"/>
    <x v="14"/>
    <x v="311"/>
    <x v="42"/>
    <n v="1031"/>
  </r>
  <r>
    <x v="7"/>
    <x v="14"/>
    <x v="312"/>
    <x v="42"/>
    <n v="908"/>
  </r>
  <r>
    <x v="7"/>
    <x v="14"/>
    <x v="313"/>
    <x v="42"/>
    <n v="922"/>
  </r>
  <r>
    <x v="7"/>
    <x v="14"/>
    <x v="314"/>
    <x v="42"/>
    <n v="2734"/>
  </r>
  <r>
    <x v="7"/>
    <x v="14"/>
    <x v="315"/>
    <x v="42"/>
    <n v="8019"/>
  </r>
  <r>
    <x v="7"/>
    <x v="14"/>
    <x v="316"/>
    <x v="42"/>
    <n v="1941"/>
  </r>
  <r>
    <x v="7"/>
    <x v="14"/>
    <x v="317"/>
    <x v="42"/>
    <n v="455"/>
  </r>
  <r>
    <x v="7"/>
    <x v="14"/>
    <x v="318"/>
    <x v="42"/>
    <n v="614"/>
  </r>
  <r>
    <x v="7"/>
    <x v="14"/>
    <x v="319"/>
    <x v="42"/>
    <n v="802"/>
  </r>
  <r>
    <x v="7"/>
    <x v="14"/>
    <x v="320"/>
    <x v="42"/>
    <n v="2173"/>
  </r>
  <r>
    <x v="7"/>
    <x v="14"/>
    <x v="321"/>
    <x v="42"/>
    <n v="633"/>
  </r>
  <r>
    <x v="7"/>
    <x v="14"/>
    <x v="297"/>
    <x v="21"/>
    <n v="542"/>
  </r>
  <r>
    <x v="7"/>
    <x v="14"/>
    <x v="298"/>
    <x v="21"/>
    <n v="1080"/>
  </r>
  <r>
    <x v="7"/>
    <x v="14"/>
    <x v="299"/>
    <x v="21"/>
    <n v="341"/>
  </r>
  <r>
    <x v="7"/>
    <x v="14"/>
    <x v="300"/>
    <x v="21"/>
    <n v="759"/>
  </r>
  <r>
    <x v="7"/>
    <x v="14"/>
    <x v="301"/>
    <x v="21"/>
    <n v="2488"/>
  </r>
  <r>
    <x v="7"/>
    <x v="14"/>
    <x v="302"/>
    <x v="21"/>
    <n v="196"/>
  </r>
  <r>
    <x v="7"/>
    <x v="14"/>
    <x v="303"/>
    <x v="21"/>
    <n v="961"/>
  </r>
  <r>
    <x v="7"/>
    <x v="14"/>
    <x v="304"/>
    <x v="21"/>
    <n v="1418"/>
  </r>
  <r>
    <x v="7"/>
    <x v="14"/>
    <x v="305"/>
    <x v="21"/>
    <n v="1476"/>
  </r>
  <r>
    <x v="7"/>
    <x v="14"/>
    <x v="306"/>
    <x v="21"/>
    <n v="1594"/>
  </r>
  <r>
    <x v="7"/>
    <x v="14"/>
    <x v="307"/>
    <x v="21"/>
    <n v="1002"/>
  </r>
  <r>
    <x v="7"/>
    <x v="14"/>
    <x v="308"/>
    <x v="21"/>
    <n v="933"/>
  </r>
  <r>
    <x v="7"/>
    <x v="14"/>
    <x v="309"/>
    <x v="21"/>
    <n v="15928"/>
  </r>
  <r>
    <x v="7"/>
    <x v="14"/>
    <x v="310"/>
    <x v="21"/>
    <n v="6393"/>
  </r>
  <r>
    <x v="7"/>
    <x v="14"/>
    <x v="311"/>
    <x v="21"/>
    <n v="836"/>
  </r>
  <r>
    <x v="7"/>
    <x v="14"/>
    <x v="312"/>
    <x v="21"/>
    <n v="965"/>
  </r>
  <r>
    <x v="7"/>
    <x v="14"/>
    <x v="313"/>
    <x v="21"/>
    <n v="804"/>
  </r>
  <r>
    <x v="7"/>
    <x v="14"/>
    <x v="314"/>
    <x v="21"/>
    <n v="2637"/>
  </r>
  <r>
    <x v="7"/>
    <x v="14"/>
    <x v="315"/>
    <x v="21"/>
    <n v="6494"/>
  </r>
  <r>
    <x v="7"/>
    <x v="14"/>
    <x v="316"/>
    <x v="21"/>
    <n v="2142"/>
  </r>
  <r>
    <x v="7"/>
    <x v="14"/>
    <x v="317"/>
    <x v="21"/>
    <n v="447"/>
  </r>
  <r>
    <x v="7"/>
    <x v="14"/>
    <x v="318"/>
    <x v="21"/>
    <n v="496"/>
  </r>
  <r>
    <x v="7"/>
    <x v="14"/>
    <x v="319"/>
    <x v="21"/>
    <n v="704"/>
  </r>
  <r>
    <x v="7"/>
    <x v="14"/>
    <x v="320"/>
    <x v="21"/>
    <n v="2016"/>
  </r>
  <r>
    <x v="7"/>
    <x v="14"/>
    <x v="321"/>
    <x v="21"/>
    <n v="552"/>
  </r>
  <r>
    <x v="7"/>
    <x v="14"/>
    <x v="297"/>
    <x v="22"/>
    <n v="17708"/>
  </r>
  <r>
    <x v="7"/>
    <x v="14"/>
    <x v="298"/>
    <x v="22"/>
    <n v="17"/>
  </r>
  <r>
    <x v="7"/>
    <x v="14"/>
    <x v="299"/>
    <x v="22"/>
    <n v="39"/>
  </r>
  <r>
    <x v="7"/>
    <x v="14"/>
    <x v="300"/>
    <x v="22"/>
    <n v="15"/>
  </r>
  <r>
    <x v="7"/>
    <x v="14"/>
    <x v="301"/>
    <x v="22"/>
    <n v="30"/>
  </r>
  <r>
    <x v="7"/>
    <x v="14"/>
    <x v="302"/>
    <x v="22"/>
    <n v="7535"/>
  </r>
  <r>
    <x v="7"/>
    <x v="14"/>
    <x v="303"/>
    <x v="22"/>
    <n v="28"/>
  </r>
  <r>
    <x v="7"/>
    <x v="14"/>
    <x v="304"/>
    <x v="22"/>
    <n v="66"/>
  </r>
  <r>
    <x v="7"/>
    <x v="14"/>
    <x v="305"/>
    <x v="22"/>
    <n v="97"/>
  </r>
  <r>
    <x v="7"/>
    <x v="14"/>
    <x v="306"/>
    <x v="22"/>
    <n v="5259"/>
  </r>
  <r>
    <x v="7"/>
    <x v="14"/>
    <x v="307"/>
    <x v="22"/>
    <n v="23"/>
  </r>
  <r>
    <x v="7"/>
    <x v="14"/>
    <x v="308"/>
    <x v="22"/>
    <n v="3700"/>
  </r>
  <r>
    <x v="7"/>
    <x v="14"/>
    <x v="309"/>
    <x v="22"/>
    <n v="5020"/>
  </r>
  <r>
    <x v="7"/>
    <x v="14"/>
    <x v="310"/>
    <x v="22"/>
    <n v="14"/>
  </r>
  <r>
    <x v="7"/>
    <x v="14"/>
    <x v="311"/>
    <x v="22"/>
    <n v="23021"/>
  </r>
  <r>
    <x v="7"/>
    <x v="14"/>
    <x v="312"/>
    <x v="22"/>
    <n v="15062"/>
  </r>
  <r>
    <x v="7"/>
    <x v="14"/>
    <x v="313"/>
    <x v="22"/>
    <n v="5500"/>
  </r>
  <r>
    <x v="7"/>
    <x v="14"/>
    <x v="314"/>
    <x v="22"/>
    <n v="8"/>
  </r>
  <r>
    <x v="7"/>
    <x v="14"/>
    <x v="315"/>
    <x v="22"/>
    <n v="51726"/>
  </r>
  <r>
    <x v="7"/>
    <x v="14"/>
    <x v="316"/>
    <x v="22"/>
    <n v="11974"/>
  </r>
  <r>
    <x v="7"/>
    <x v="14"/>
    <x v="317"/>
    <x v="22"/>
    <n v="2909"/>
  </r>
  <r>
    <x v="7"/>
    <x v="14"/>
    <x v="318"/>
    <x v="22"/>
    <n v="1200"/>
  </r>
  <r>
    <x v="7"/>
    <x v="14"/>
    <x v="319"/>
    <x v="22"/>
    <n v="28"/>
  </r>
  <r>
    <x v="7"/>
    <x v="14"/>
    <x v="320"/>
    <x v="22"/>
    <n v="2104"/>
  </r>
  <r>
    <x v="7"/>
    <x v="14"/>
    <x v="321"/>
    <x v="22"/>
    <n v="1590"/>
  </r>
  <r>
    <x v="7"/>
    <x v="14"/>
    <x v="297"/>
    <x v="23"/>
    <n v="68"/>
  </r>
  <r>
    <x v="7"/>
    <x v="14"/>
    <x v="298"/>
    <x v="23"/>
    <n v="2"/>
  </r>
  <r>
    <x v="7"/>
    <x v="14"/>
    <x v="299"/>
    <x v="23"/>
    <n v="24"/>
  </r>
  <r>
    <x v="7"/>
    <x v="14"/>
    <x v="300"/>
    <x v="23"/>
    <n v="1"/>
  </r>
  <r>
    <x v="7"/>
    <x v="14"/>
    <x v="302"/>
    <x v="23"/>
    <n v="4"/>
  </r>
  <r>
    <x v="7"/>
    <x v="14"/>
    <x v="303"/>
    <x v="23"/>
    <n v="289"/>
  </r>
  <r>
    <x v="7"/>
    <x v="14"/>
    <x v="304"/>
    <x v="23"/>
    <n v="54"/>
  </r>
  <r>
    <x v="7"/>
    <x v="14"/>
    <x v="305"/>
    <x v="23"/>
    <n v="2"/>
  </r>
  <r>
    <x v="7"/>
    <x v="14"/>
    <x v="306"/>
    <x v="23"/>
    <n v="40"/>
  </r>
  <r>
    <x v="7"/>
    <x v="14"/>
    <x v="310"/>
    <x v="23"/>
    <n v="4"/>
  </r>
  <r>
    <x v="7"/>
    <x v="14"/>
    <x v="312"/>
    <x v="23"/>
    <n v="4"/>
  </r>
  <r>
    <x v="7"/>
    <x v="14"/>
    <x v="316"/>
    <x v="23"/>
    <n v="2"/>
  </r>
  <r>
    <x v="7"/>
    <x v="14"/>
    <x v="317"/>
    <x v="23"/>
    <n v="13"/>
  </r>
  <r>
    <x v="7"/>
    <x v="14"/>
    <x v="319"/>
    <x v="23"/>
    <n v="11"/>
  </r>
  <r>
    <x v="7"/>
    <x v="14"/>
    <x v="320"/>
    <x v="23"/>
    <n v="32"/>
  </r>
  <r>
    <x v="7"/>
    <x v="14"/>
    <x v="297"/>
    <x v="24"/>
    <n v="5"/>
  </r>
  <r>
    <x v="7"/>
    <x v="14"/>
    <x v="305"/>
    <x v="24"/>
    <n v="1"/>
  </r>
  <r>
    <x v="7"/>
    <x v="14"/>
    <x v="316"/>
    <x v="24"/>
    <n v="1"/>
  </r>
  <r>
    <x v="7"/>
    <x v="14"/>
    <x v="317"/>
    <x v="24"/>
    <n v="20"/>
  </r>
  <r>
    <x v="7"/>
    <x v="14"/>
    <x v="297"/>
    <x v="25"/>
    <n v="17964"/>
  </r>
  <r>
    <x v="7"/>
    <x v="14"/>
    <x v="298"/>
    <x v="25"/>
    <n v="20339"/>
  </r>
  <r>
    <x v="7"/>
    <x v="14"/>
    <x v="299"/>
    <x v="25"/>
    <n v="12948"/>
  </r>
  <r>
    <x v="7"/>
    <x v="14"/>
    <x v="300"/>
    <x v="25"/>
    <n v="15410"/>
  </r>
  <r>
    <x v="7"/>
    <x v="14"/>
    <x v="301"/>
    <x v="25"/>
    <n v="7697"/>
  </r>
  <r>
    <x v="7"/>
    <x v="14"/>
    <x v="302"/>
    <x v="25"/>
    <n v="23246"/>
  </r>
  <r>
    <x v="7"/>
    <x v="14"/>
    <x v="303"/>
    <x v="25"/>
    <n v="15027"/>
  </r>
  <r>
    <x v="7"/>
    <x v="14"/>
    <x v="304"/>
    <x v="25"/>
    <n v="43405"/>
  </r>
  <r>
    <x v="7"/>
    <x v="14"/>
    <x v="305"/>
    <x v="25"/>
    <n v="30811"/>
  </r>
  <r>
    <x v="7"/>
    <x v="14"/>
    <x v="306"/>
    <x v="25"/>
    <n v="27057"/>
  </r>
  <r>
    <x v="7"/>
    <x v="14"/>
    <x v="307"/>
    <x v="25"/>
    <n v="9177"/>
  </r>
  <r>
    <x v="7"/>
    <x v="14"/>
    <x v="308"/>
    <x v="25"/>
    <n v="7067"/>
  </r>
  <r>
    <x v="7"/>
    <x v="14"/>
    <x v="309"/>
    <x v="25"/>
    <n v="73651"/>
  </r>
  <r>
    <x v="7"/>
    <x v="14"/>
    <x v="310"/>
    <x v="25"/>
    <n v="37971"/>
  </r>
  <r>
    <x v="7"/>
    <x v="14"/>
    <x v="311"/>
    <x v="25"/>
    <n v="25104"/>
  </r>
  <r>
    <x v="7"/>
    <x v="14"/>
    <x v="312"/>
    <x v="25"/>
    <n v="31459"/>
  </r>
  <r>
    <x v="7"/>
    <x v="14"/>
    <x v="313"/>
    <x v="25"/>
    <n v="22948"/>
  </r>
  <r>
    <x v="7"/>
    <x v="14"/>
    <x v="314"/>
    <x v="25"/>
    <n v="17359"/>
  </r>
  <r>
    <x v="7"/>
    <x v="14"/>
    <x v="315"/>
    <x v="25"/>
    <n v="50261"/>
  </r>
  <r>
    <x v="7"/>
    <x v="14"/>
    <x v="316"/>
    <x v="25"/>
    <n v="33273"/>
  </r>
  <r>
    <x v="7"/>
    <x v="14"/>
    <x v="317"/>
    <x v="25"/>
    <n v="17595"/>
  </r>
  <r>
    <x v="7"/>
    <x v="14"/>
    <x v="318"/>
    <x v="25"/>
    <n v="5908"/>
  </r>
  <r>
    <x v="7"/>
    <x v="14"/>
    <x v="319"/>
    <x v="25"/>
    <n v="8405"/>
  </r>
  <r>
    <x v="7"/>
    <x v="14"/>
    <x v="320"/>
    <x v="25"/>
    <n v="26441"/>
  </r>
  <r>
    <x v="7"/>
    <x v="14"/>
    <x v="321"/>
    <x v="25"/>
    <n v="8732"/>
  </r>
  <r>
    <x v="7"/>
    <x v="14"/>
    <x v="297"/>
    <x v="26"/>
    <n v="2"/>
  </r>
  <r>
    <x v="7"/>
    <x v="14"/>
    <x v="300"/>
    <x v="26"/>
    <n v="4"/>
  </r>
  <r>
    <x v="7"/>
    <x v="14"/>
    <x v="302"/>
    <x v="26"/>
    <n v="177"/>
  </r>
  <r>
    <x v="7"/>
    <x v="14"/>
    <x v="303"/>
    <x v="26"/>
    <n v="6"/>
  </r>
  <r>
    <x v="7"/>
    <x v="14"/>
    <x v="304"/>
    <x v="26"/>
    <n v="6"/>
  </r>
  <r>
    <x v="7"/>
    <x v="14"/>
    <x v="305"/>
    <x v="26"/>
    <n v="7"/>
  </r>
  <r>
    <x v="7"/>
    <x v="14"/>
    <x v="306"/>
    <x v="26"/>
    <n v="5"/>
  </r>
  <r>
    <x v="7"/>
    <x v="14"/>
    <x v="309"/>
    <x v="26"/>
    <n v="1"/>
  </r>
  <r>
    <x v="7"/>
    <x v="14"/>
    <x v="310"/>
    <x v="26"/>
    <n v="1"/>
  </r>
  <r>
    <x v="7"/>
    <x v="14"/>
    <x v="316"/>
    <x v="26"/>
    <n v="46"/>
  </r>
  <r>
    <x v="7"/>
    <x v="14"/>
    <x v="317"/>
    <x v="26"/>
    <n v="3"/>
  </r>
  <r>
    <x v="7"/>
    <x v="14"/>
    <x v="297"/>
    <x v="27"/>
    <n v="40178"/>
  </r>
  <r>
    <x v="7"/>
    <x v="14"/>
    <x v="298"/>
    <x v="27"/>
    <n v="375"/>
  </r>
  <r>
    <x v="7"/>
    <x v="14"/>
    <x v="300"/>
    <x v="27"/>
    <n v="9"/>
  </r>
  <r>
    <x v="7"/>
    <x v="14"/>
    <x v="302"/>
    <x v="27"/>
    <n v="19739"/>
  </r>
  <r>
    <x v="7"/>
    <x v="14"/>
    <x v="303"/>
    <x v="27"/>
    <n v="1978"/>
  </r>
  <r>
    <x v="7"/>
    <x v="14"/>
    <x v="304"/>
    <x v="27"/>
    <n v="13205"/>
  </r>
  <r>
    <x v="7"/>
    <x v="14"/>
    <x v="305"/>
    <x v="27"/>
    <n v="4887"/>
  </r>
  <r>
    <x v="7"/>
    <x v="14"/>
    <x v="306"/>
    <x v="27"/>
    <n v="2333"/>
  </r>
  <r>
    <x v="7"/>
    <x v="14"/>
    <x v="307"/>
    <x v="27"/>
    <n v="481"/>
  </r>
  <r>
    <x v="7"/>
    <x v="14"/>
    <x v="308"/>
    <x v="27"/>
    <n v="686"/>
  </r>
  <r>
    <x v="7"/>
    <x v="14"/>
    <x v="309"/>
    <x v="27"/>
    <n v="705"/>
  </r>
  <r>
    <x v="7"/>
    <x v="14"/>
    <x v="310"/>
    <x v="27"/>
    <n v="1764"/>
  </r>
  <r>
    <x v="7"/>
    <x v="14"/>
    <x v="311"/>
    <x v="27"/>
    <n v="5583"/>
  </r>
  <r>
    <x v="7"/>
    <x v="14"/>
    <x v="312"/>
    <x v="27"/>
    <n v="9664"/>
  </r>
  <r>
    <x v="7"/>
    <x v="14"/>
    <x v="314"/>
    <x v="27"/>
    <n v="25"/>
  </r>
  <r>
    <x v="7"/>
    <x v="14"/>
    <x v="315"/>
    <x v="27"/>
    <n v="1507"/>
  </r>
  <r>
    <x v="7"/>
    <x v="14"/>
    <x v="316"/>
    <x v="27"/>
    <n v="34980"/>
  </r>
  <r>
    <x v="7"/>
    <x v="14"/>
    <x v="317"/>
    <x v="27"/>
    <n v="14442"/>
  </r>
  <r>
    <x v="7"/>
    <x v="14"/>
    <x v="318"/>
    <x v="27"/>
    <n v="3938"/>
  </r>
  <r>
    <x v="7"/>
    <x v="14"/>
    <x v="319"/>
    <x v="27"/>
    <n v="6856"/>
  </r>
  <r>
    <x v="7"/>
    <x v="14"/>
    <x v="320"/>
    <x v="27"/>
    <n v="6900"/>
  </r>
  <r>
    <x v="7"/>
    <x v="14"/>
    <x v="297"/>
    <x v="28"/>
    <n v="18"/>
  </r>
  <r>
    <x v="7"/>
    <x v="14"/>
    <x v="298"/>
    <x v="28"/>
    <n v="8"/>
  </r>
  <r>
    <x v="7"/>
    <x v="14"/>
    <x v="299"/>
    <x v="28"/>
    <n v="8"/>
  </r>
  <r>
    <x v="7"/>
    <x v="14"/>
    <x v="300"/>
    <x v="28"/>
    <n v="5"/>
  </r>
  <r>
    <x v="7"/>
    <x v="14"/>
    <x v="302"/>
    <x v="28"/>
    <n v="116"/>
  </r>
  <r>
    <x v="7"/>
    <x v="14"/>
    <x v="303"/>
    <x v="28"/>
    <n v="14"/>
  </r>
  <r>
    <x v="7"/>
    <x v="14"/>
    <x v="304"/>
    <x v="28"/>
    <n v="99"/>
  </r>
  <r>
    <x v="7"/>
    <x v="14"/>
    <x v="305"/>
    <x v="28"/>
    <n v="69"/>
  </r>
  <r>
    <x v="7"/>
    <x v="14"/>
    <x v="306"/>
    <x v="28"/>
    <n v="78"/>
  </r>
  <r>
    <x v="7"/>
    <x v="14"/>
    <x v="307"/>
    <x v="28"/>
    <n v="1"/>
  </r>
  <r>
    <x v="7"/>
    <x v="14"/>
    <x v="308"/>
    <x v="28"/>
    <n v="4"/>
  </r>
  <r>
    <x v="7"/>
    <x v="14"/>
    <x v="309"/>
    <x v="28"/>
    <n v="542"/>
  </r>
  <r>
    <x v="7"/>
    <x v="14"/>
    <x v="310"/>
    <x v="28"/>
    <n v="4"/>
  </r>
  <r>
    <x v="7"/>
    <x v="14"/>
    <x v="311"/>
    <x v="28"/>
    <n v="2"/>
  </r>
  <r>
    <x v="7"/>
    <x v="14"/>
    <x v="312"/>
    <x v="28"/>
    <n v="65"/>
  </r>
  <r>
    <x v="7"/>
    <x v="14"/>
    <x v="313"/>
    <x v="28"/>
    <n v="1"/>
  </r>
  <r>
    <x v="7"/>
    <x v="14"/>
    <x v="314"/>
    <x v="28"/>
    <n v="3"/>
  </r>
  <r>
    <x v="7"/>
    <x v="14"/>
    <x v="315"/>
    <x v="28"/>
    <n v="4"/>
  </r>
  <r>
    <x v="7"/>
    <x v="14"/>
    <x v="316"/>
    <x v="28"/>
    <n v="1132"/>
  </r>
  <r>
    <x v="7"/>
    <x v="14"/>
    <x v="317"/>
    <x v="28"/>
    <n v="67"/>
  </r>
  <r>
    <x v="7"/>
    <x v="14"/>
    <x v="318"/>
    <x v="28"/>
    <n v="1"/>
  </r>
  <r>
    <x v="7"/>
    <x v="14"/>
    <x v="319"/>
    <x v="28"/>
    <n v="6"/>
  </r>
  <r>
    <x v="7"/>
    <x v="14"/>
    <x v="320"/>
    <x v="28"/>
    <n v="32"/>
  </r>
  <r>
    <x v="7"/>
    <x v="14"/>
    <x v="321"/>
    <x v="28"/>
    <n v="2"/>
  </r>
  <r>
    <x v="7"/>
    <x v="14"/>
    <x v="297"/>
    <x v="29"/>
    <n v="58387"/>
  </r>
  <r>
    <x v="7"/>
    <x v="14"/>
    <x v="298"/>
    <x v="29"/>
    <n v="20724"/>
  </r>
  <r>
    <x v="7"/>
    <x v="14"/>
    <x v="299"/>
    <x v="29"/>
    <n v="12998"/>
  </r>
  <r>
    <x v="7"/>
    <x v="14"/>
    <x v="300"/>
    <x v="29"/>
    <n v="15438"/>
  </r>
  <r>
    <x v="7"/>
    <x v="14"/>
    <x v="301"/>
    <x v="29"/>
    <n v="7697"/>
  </r>
  <r>
    <x v="7"/>
    <x v="14"/>
    <x v="302"/>
    <x v="29"/>
    <n v="43297"/>
  </r>
  <r>
    <x v="7"/>
    <x v="14"/>
    <x v="303"/>
    <x v="29"/>
    <n v="17399"/>
  </r>
  <r>
    <x v="7"/>
    <x v="14"/>
    <x v="304"/>
    <x v="29"/>
    <n v="56790"/>
  </r>
  <r>
    <x v="7"/>
    <x v="14"/>
    <x v="305"/>
    <x v="29"/>
    <n v="35845"/>
  </r>
  <r>
    <x v="7"/>
    <x v="14"/>
    <x v="306"/>
    <x v="29"/>
    <n v="29542"/>
  </r>
  <r>
    <x v="7"/>
    <x v="14"/>
    <x v="307"/>
    <x v="29"/>
    <n v="9659"/>
  </r>
  <r>
    <x v="7"/>
    <x v="14"/>
    <x v="308"/>
    <x v="29"/>
    <n v="7764"/>
  </r>
  <r>
    <x v="7"/>
    <x v="14"/>
    <x v="309"/>
    <x v="29"/>
    <n v="74908"/>
  </r>
  <r>
    <x v="7"/>
    <x v="14"/>
    <x v="310"/>
    <x v="29"/>
    <n v="39759"/>
  </r>
  <r>
    <x v="7"/>
    <x v="14"/>
    <x v="311"/>
    <x v="29"/>
    <n v="30689"/>
  </r>
  <r>
    <x v="7"/>
    <x v="14"/>
    <x v="312"/>
    <x v="29"/>
    <n v="41253"/>
  </r>
  <r>
    <x v="7"/>
    <x v="14"/>
    <x v="313"/>
    <x v="29"/>
    <n v="22949"/>
  </r>
  <r>
    <x v="7"/>
    <x v="14"/>
    <x v="314"/>
    <x v="29"/>
    <n v="17443"/>
  </r>
  <r>
    <x v="7"/>
    <x v="14"/>
    <x v="315"/>
    <x v="29"/>
    <n v="51778"/>
  </r>
  <r>
    <x v="7"/>
    <x v="14"/>
    <x v="316"/>
    <x v="29"/>
    <n v="69494"/>
  </r>
  <r>
    <x v="7"/>
    <x v="14"/>
    <x v="317"/>
    <x v="29"/>
    <n v="32155"/>
  </r>
  <r>
    <x v="7"/>
    <x v="14"/>
    <x v="318"/>
    <x v="29"/>
    <n v="9870"/>
  </r>
  <r>
    <x v="7"/>
    <x v="14"/>
    <x v="319"/>
    <x v="29"/>
    <n v="15347"/>
  </r>
  <r>
    <x v="7"/>
    <x v="14"/>
    <x v="320"/>
    <x v="29"/>
    <n v="33427"/>
  </r>
  <r>
    <x v="7"/>
    <x v="14"/>
    <x v="321"/>
    <x v="29"/>
    <n v="8734"/>
  </r>
  <r>
    <x v="7"/>
    <x v="14"/>
    <x v="297"/>
    <x v="37"/>
    <n v="2439"/>
  </r>
  <r>
    <x v="7"/>
    <x v="14"/>
    <x v="298"/>
    <x v="37"/>
    <n v="280"/>
  </r>
  <r>
    <x v="7"/>
    <x v="14"/>
    <x v="299"/>
    <x v="37"/>
    <n v="23"/>
  </r>
  <r>
    <x v="7"/>
    <x v="14"/>
    <x v="301"/>
    <x v="37"/>
    <n v="1508"/>
  </r>
  <r>
    <x v="7"/>
    <x v="14"/>
    <x v="302"/>
    <x v="37"/>
    <n v="684"/>
  </r>
  <r>
    <x v="7"/>
    <x v="14"/>
    <x v="303"/>
    <x v="37"/>
    <n v="2729"/>
  </r>
  <r>
    <x v="7"/>
    <x v="14"/>
    <x v="304"/>
    <x v="37"/>
    <n v="5607"/>
  </r>
  <r>
    <x v="7"/>
    <x v="14"/>
    <x v="305"/>
    <x v="37"/>
    <n v="2660"/>
  </r>
  <r>
    <x v="7"/>
    <x v="14"/>
    <x v="306"/>
    <x v="37"/>
    <n v="994"/>
  </r>
  <r>
    <x v="7"/>
    <x v="14"/>
    <x v="307"/>
    <x v="37"/>
    <n v="106"/>
  </r>
  <r>
    <x v="7"/>
    <x v="14"/>
    <x v="308"/>
    <x v="37"/>
    <n v="141"/>
  </r>
  <r>
    <x v="7"/>
    <x v="14"/>
    <x v="309"/>
    <x v="37"/>
    <n v="1193"/>
  </r>
  <r>
    <x v="7"/>
    <x v="14"/>
    <x v="310"/>
    <x v="37"/>
    <n v="680"/>
  </r>
  <r>
    <x v="7"/>
    <x v="14"/>
    <x v="311"/>
    <x v="37"/>
    <n v="462"/>
  </r>
  <r>
    <x v="7"/>
    <x v="14"/>
    <x v="312"/>
    <x v="37"/>
    <n v="2061"/>
  </r>
  <r>
    <x v="7"/>
    <x v="14"/>
    <x v="313"/>
    <x v="37"/>
    <n v="2001"/>
  </r>
  <r>
    <x v="7"/>
    <x v="14"/>
    <x v="314"/>
    <x v="37"/>
    <n v="5018"/>
  </r>
  <r>
    <x v="7"/>
    <x v="14"/>
    <x v="315"/>
    <x v="37"/>
    <n v="5252"/>
  </r>
  <r>
    <x v="7"/>
    <x v="14"/>
    <x v="316"/>
    <x v="37"/>
    <n v="9763"/>
  </r>
  <r>
    <x v="7"/>
    <x v="14"/>
    <x v="317"/>
    <x v="37"/>
    <n v="4629"/>
  </r>
  <r>
    <x v="7"/>
    <x v="14"/>
    <x v="318"/>
    <x v="37"/>
    <n v="396"/>
  </r>
  <r>
    <x v="7"/>
    <x v="14"/>
    <x v="319"/>
    <x v="37"/>
    <n v="1161"/>
  </r>
  <r>
    <x v="7"/>
    <x v="14"/>
    <x v="320"/>
    <x v="37"/>
    <n v="1148"/>
  </r>
  <r>
    <x v="7"/>
    <x v="14"/>
    <x v="321"/>
    <x v="37"/>
    <n v="909"/>
  </r>
  <r>
    <x v="7"/>
    <x v="14"/>
    <x v="297"/>
    <x v="38"/>
    <n v="965"/>
  </r>
  <r>
    <x v="7"/>
    <x v="14"/>
    <x v="299"/>
    <x v="38"/>
    <n v="4"/>
  </r>
  <r>
    <x v="7"/>
    <x v="14"/>
    <x v="300"/>
    <x v="38"/>
    <n v="186"/>
  </r>
  <r>
    <x v="7"/>
    <x v="14"/>
    <x v="301"/>
    <x v="38"/>
    <n v="20"/>
  </r>
  <r>
    <x v="7"/>
    <x v="14"/>
    <x v="302"/>
    <x v="38"/>
    <n v="81"/>
  </r>
  <r>
    <x v="7"/>
    <x v="14"/>
    <x v="303"/>
    <x v="38"/>
    <n v="750"/>
  </r>
  <r>
    <x v="7"/>
    <x v="14"/>
    <x v="304"/>
    <x v="38"/>
    <n v="2534"/>
  </r>
  <r>
    <x v="7"/>
    <x v="14"/>
    <x v="305"/>
    <x v="38"/>
    <n v="787"/>
  </r>
  <r>
    <x v="7"/>
    <x v="14"/>
    <x v="306"/>
    <x v="38"/>
    <n v="1356"/>
  </r>
  <r>
    <x v="7"/>
    <x v="14"/>
    <x v="309"/>
    <x v="38"/>
    <n v="174"/>
  </r>
  <r>
    <x v="7"/>
    <x v="14"/>
    <x v="310"/>
    <x v="38"/>
    <n v="224"/>
  </r>
  <r>
    <x v="7"/>
    <x v="14"/>
    <x v="311"/>
    <x v="38"/>
    <n v="244"/>
  </r>
  <r>
    <x v="7"/>
    <x v="14"/>
    <x v="312"/>
    <x v="38"/>
    <n v="726"/>
  </r>
  <r>
    <x v="7"/>
    <x v="14"/>
    <x v="313"/>
    <x v="38"/>
    <n v="22"/>
  </r>
  <r>
    <x v="7"/>
    <x v="14"/>
    <x v="314"/>
    <x v="38"/>
    <n v="483"/>
  </r>
  <r>
    <x v="7"/>
    <x v="14"/>
    <x v="315"/>
    <x v="38"/>
    <n v="199"/>
  </r>
  <r>
    <x v="7"/>
    <x v="14"/>
    <x v="316"/>
    <x v="38"/>
    <n v="1312"/>
  </r>
  <r>
    <x v="7"/>
    <x v="14"/>
    <x v="317"/>
    <x v="38"/>
    <n v="694"/>
  </r>
  <r>
    <x v="7"/>
    <x v="14"/>
    <x v="319"/>
    <x v="38"/>
    <n v="89"/>
  </r>
  <r>
    <x v="7"/>
    <x v="14"/>
    <x v="320"/>
    <x v="38"/>
    <n v="482"/>
  </r>
  <r>
    <x v="7"/>
    <x v="14"/>
    <x v="321"/>
    <x v="38"/>
    <n v="487"/>
  </r>
  <r>
    <x v="7"/>
    <x v="14"/>
    <x v="297"/>
    <x v="39"/>
    <n v="9"/>
  </r>
  <r>
    <x v="7"/>
    <x v="14"/>
    <x v="303"/>
    <x v="39"/>
    <n v="8"/>
  </r>
  <r>
    <x v="7"/>
    <x v="14"/>
    <x v="304"/>
    <x v="39"/>
    <n v="27"/>
  </r>
  <r>
    <x v="7"/>
    <x v="14"/>
    <x v="305"/>
    <x v="39"/>
    <n v="76"/>
  </r>
  <r>
    <x v="7"/>
    <x v="14"/>
    <x v="309"/>
    <x v="39"/>
    <n v="21"/>
  </r>
  <r>
    <x v="7"/>
    <x v="14"/>
    <x v="311"/>
    <x v="39"/>
    <n v="11"/>
  </r>
  <r>
    <x v="7"/>
    <x v="14"/>
    <x v="312"/>
    <x v="39"/>
    <n v="12"/>
  </r>
  <r>
    <x v="7"/>
    <x v="14"/>
    <x v="314"/>
    <x v="39"/>
    <n v="31"/>
  </r>
  <r>
    <x v="7"/>
    <x v="14"/>
    <x v="315"/>
    <x v="39"/>
    <n v="39"/>
  </r>
  <r>
    <x v="7"/>
    <x v="14"/>
    <x v="316"/>
    <x v="39"/>
    <n v="102"/>
  </r>
  <r>
    <x v="7"/>
    <x v="14"/>
    <x v="317"/>
    <x v="39"/>
    <n v="20"/>
  </r>
  <r>
    <x v="7"/>
    <x v="14"/>
    <x v="319"/>
    <x v="39"/>
    <n v="5"/>
  </r>
  <r>
    <x v="7"/>
    <x v="14"/>
    <x v="320"/>
    <x v="39"/>
    <n v="20"/>
  </r>
  <r>
    <x v="7"/>
    <x v="14"/>
    <x v="321"/>
    <x v="39"/>
    <n v="11"/>
  </r>
  <r>
    <x v="7"/>
    <x v="14"/>
    <x v="297"/>
    <x v="40"/>
    <n v="32"/>
  </r>
  <r>
    <x v="7"/>
    <x v="14"/>
    <x v="302"/>
    <x v="40"/>
    <n v="24"/>
  </r>
  <r>
    <x v="7"/>
    <x v="14"/>
    <x v="303"/>
    <x v="40"/>
    <n v="150"/>
  </r>
  <r>
    <x v="7"/>
    <x v="14"/>
    <x v="304"/>
    <x v="40"/>
    <n v="125"/>
  </r>
  <r>
    <x v="7"/>
    <x v="14"/>
    <x v="305"/>
    <x v="40"/>
    <n v="36"/>
  </r>
  <r>
    <x v="7"/>
    <x v="14"/>
    <x v="312"/>
    <x v="40"/>
    <n v="14"/>
  </r>
  <r>
    <x v="7"/>
    <x v="14"/>
    <x v="313"/>
    <x v="40"/>
    <n v="78"/>
  </r>
  <r>
    <x v="7"/>
    <x v="14"/>
    <x v="314"/>
    <x v="40"/>
    <n v="90"/>
  </r>
  <r>
    <x v="7"/>
    <x v="14"/>
    <x v="315"/>
    <x v="40"/>
    <n v="195"/>
  </r>
  <r>
    <x v="7"/>
    <x v="14"/>
    <x v="316"/>
    <x v="40"/>
    <n v="211"/>
  </r>
  <r>
    <x v="7"/>
    <x v="14"/>
    <x v="317"/>
    <x v="40"/>
    <n v="105"/>
  </r>
  <r>
    <x v="7"/>
    <x v="14"/>
    <x v="319"/>
    <x v="40"/>
    <n v="7"/>
  </r>
  <r>
    <x v="7"/>
    <x v="14"/>
    <x v="297"/>
    <x v="30"/>
    <n v="364"/>
  </r>
  <r>
    <x v="7"/>
    <x v="14"/>
    <x v="298"/>
    <x v="30"/>
    <n v="232"/>
  </r>
  <r>
    <x v="7"/>
    <x v="14"/>
    <x v="299"/>
    <x v="30"/>
    <n v="5"/>
  </r>
  <r>
    <x v="7"/>
    <x v="14"/>
    <x v="302"/>
    <x v="30"/>
    <n v="32"/>
  </r>
  <r>
    <x v="7"/>
    <x v="14"/>
    <x v="303"/>
    <x v="30"/>
    <n v="109"/>
  </r>
  <r>
    <x v="7"/>
    <x v="14"/>
    <x v="304"/>
    <x v="30"/>
    <n v="190"/>
  </r>
  <r>
    <x v="7"/>
    <x v="14"/>
    <x v="305"/>
    <x v="30"/>
    <n v="356"/>
  </r>
  <r>
    <x v="7"/>
    <x v="14"/>
    <x v="306"/>
    <x v="30"/>
    <n v="178"/>
  </r>
  <r>
    <x v="7"/>
    <x v="14"/>
    <x v="308"/>
    <x v="30"/>
    <n v="4"/>
  </r>
  <r>
    <x v="7"/>
    <x v="14"/>
    <x v="311"/>
    <x v="30"/>
    <n v="34"/>
  </r>
  <r>
    <x v="7"/>
    <x v="14"/>
    <x v="312"/>
    <x v="30"/>
    <n v="156"/>
  </r>
  <r>
    <x v="7"/>
    <x v="14"/>
    <x v="315"/>
    <x v="30"/>
    <n v="100"/>
  </r>
  <r>
    <x v="7"/>
    <x v="14"/>
    <x v="316"/>
    <x v="30"/>
    <n v="66"/>
  </r>
  <r>
    <x v="7"/>
    <x v="14"/>
    <x v="317"/>
    <x v="30"/>
    <n v="91"/>
  </r>
  <r>
    <x v="7"/>
    <x v="14"/>
    <x v="319"/>
    <x v="30"/>
    <n v="166"/>
  </r>
  <r>
    <x v="7"/>
    <x v="14"/>
    <x v="320"/>
    <x v="30"/>
    <n v="141"/>
  </r>
  <r>
    <x v="7"/>
    <x v="15"/>
    <x v="322"/>
    <x v="0"/>
    <n v="1031"/>
  </r>
  <r>
    <x v="7"/>
    <x v="15"/>
    <x v="323"/>
    <x v="0"/>
    <n v="112"/>
  </r>
  <r>
    <x v="7"/>
    <x v="15"/>
    <x v="324"/>
    <x v="0"/>
    <n v="117"/>
  </r>
  <r>
    <x v="7"/>
    <x v="15"/>
    <x v="325"/>
    <x v="0"/>
    <n v="1102"/>
  </r>
  <r>
    <x v="7"/>
    <x v="15"/>
    <x v="326"/>
    <x v="0"/>
    <n v="135"/>
  </r>
  <r>
    <x v="7"/>
    <x v="15"/>
    <x v="327"/>
    <x v="0"/>
    <n v="310"/>
  </r>
  <r>
    <x v="7"/>
    <x v="15"/>
    <x v="328"/>
    <x v="0"/>
    <n v="1154"/>
  </r>
  <r>
    <x v="7"/>
    <x v="15"/>
    <x v="329"/>
    <x v="0"/>
    <n v="737"/>
  </r>
  <r>
    <x v="7"/>
    <x v="15"/>
    <x v="330"/>
    <x v="0"/>
    <n v="46"/>
  </r>
  <r>
    <x v="7"/>
    <x v="15"/>
    <x v="331"/>
    <x v="0"/>
    <n v="204"/>
  </r>
  <r>
    <x v="7"/>
    <x v="15"/>
    <x v="332"/>
    <x v="0"/>
    <n v="266"/>
  </r>
  <r>
    <x v="7"/>
    <x v="15"/>
    <x v="333"/>
    <x v="0"/>
    <n v="20"/>
  </r>
  <r>
    <x v="7"/>
    <x v="15"/>
    <x v="334"/>
    <x v="0"/>
    <n v="20"/>
  </r>
  <r>
    <x v="7"/>
    <x v="15"/>
    <x v="335"/>
    <x v="0"/>
    <n v="43"/>
  </r>
  <r>
    <x v="7"/>
    <x v="15"/>
    <x v="336"/>
    <x v="0"/>
    <n v="109"/>
  </r>
  <r>
    <x v="7"/>
    <x v="15"/>
    <x v="337"/>
    <x v="0"/>
    <n v="13"/>
  </r>
  <r>
    <x v="7"/>
    <x v="15"/>
    <x v="338"/>
    <x v="0"/>
    <n v="104"/>
  </r>
  <r>
    <x v="7"/>
    <x v="15"/>
    <x v="339"/>
    <x v="0"/>
    <n v="63"/>
  </r>
  <r>
    <x v="7"/>
    <x v="15"/>
    <x v="340"/>
    <x v="0"/>
    <n v="76"/>
  </r>
  <r>
    <x v="7"/>
    <x v="15"/>
    <x v="341"/>
    <x v="0"/>
    <n v="25"/>
  </r>
  <r>
    <x v="7"/>
    <x v="15"/>
    <x v="342"/>
    <x v="0"/>
    <n v="217"/>
  </r>
  <r>
    <x v="7"/>
    <x v="15"/>
    <x v="343"/>
    <x v="0"/>
    <n v="16"/>
  </r>
  <r>
    <x v="7"/>
    <x v="15"/>
    <x v="344"/>
    <x v="0"/>
    <n v="297"/>
  </r>
  <r>
    <x v="7"/>
    <x v="15"/>
    <x v="322"/>
    <x v="1"/>
    <n v="73"/>
  </r>
  <r>
    <x v="7"/>
    <x v="15"/>
    <x v="323"/>
    <x v="1"/>
    <n v="8"/>
  </r>
  <r>
    <x v="7"/>
    <x v="15"/>
    <x v="324"/>
    <x v="1"/>
    <n v="8"/>
  </r>
  <r>
    <x v="7"/>
    <x v="15"/>
    <x v="325"/>
    <x v="1"/>
    <n v="80"/>
  </r>
  <r>
    <x v="7"/>
    <x v="15"/>
    <x v="326"/>
    <x v="1"/>
    <n v="9"/>
  </r>
  <r>
    <x v="7"/>
    <x v="15"/>
    <x v="327"/>
    <x v="1"/>
    <n v="25"/>
  </r>
  <r>
    <x v="7"/>
    <x v="15"/>
    <x v="328"/>
    <x v="1"/>
    <n v="71"/>
  </r>
  <r>
    <x v="7"/>
    <x v="15"/>
    <x v="329"/>
    <x v="1"/>
    <n v="52"/>
  </r>
  <r>
    <x v="7"/>
    <x v="15"/>
    <x v="330"/>
    <x v="1"/>
    <n v="5"/>
  </r>
  <r>
    <x v="7"/>
    <x v="15"/>
    <x v="331"/>
    <x v="1"/>
    <n v="14"/>
  </r>
  <r>
    <x v="7"/>
    <x v="15"/>
    <x v="332"/>
    <x v="1"/>
    <n v="20"/>
  </r>
  <r>
    <x v="7"/>
    <x v="15"/>
    <x v="333"/>
    <x v="1"/>
    <n v="2"/>
  </r>
  <r>
    <x v="7"/>
    <x v="15"/>
    <x v="334"/>
    <x v="1"/>
    <n v="2"/>
  </r>
  <r>
    <x v="7"/>
    <x v="15"/>
    <x v="335"/>
    <x v="1"/>
    <n v="5"/>
  </r>
  <r>
    <x v="7"/>
    <x v="15"/>
    <x v="336"/>
    <x v="1"/>
    <n v="8"/>
  </r>
  <r>
    <x v="7"/>
    <x v="15"/>
    <x v="337"/>
    <x v="1"/>
    <n v="2"/>
  </r>
  <r>
    <x v="7"/>
    <x v="15"/>
    <x v="338"/>
    <x v="1"/>
    <n v="5"/>
  </r>
  <r>
    <x v="7"/>
    <x v="15"/>
    <x v="339"/>
    <x v="1"/>
    <n v="8"/>
  </r>
  <r>
    <x v="7"/>
    <x v="15"/>
    <x v="340"/>
    <x v="1"/>
    <n v="5"/>
  </r>
  <r>
    <x v="7"/>
    <x v="15"/>
    <x v="341"/>
    <x v="1"/>
    <n v="3"/>
  </r>
  <r>
    <x v="7"/>
    <x v="15"/>
    <x v="342"/>
    <x v="1"/>
    <n v="19"/>
  </r>
  <r>
    <x v="7"/>
    <x v="15"/>
    <x v="343"/>
    <x v="1"/>
    <n v="2"/>
  </r>
  <r>
    <x v="7"/>
    <x v="15"/>
    <x v="344"/>
    <x v="1"/>
    <n v="25"/>
  </r>
  <r>
    <x v="7"/>
    <x v="15"/>
    <x v="322"/>
    <x v="2"/>
    <n v="555"/>
  </r>
  <r>
    <x v="7"/>
    <x v="15"/>
    <x v="323"/>
    <x v="2"/>
    <n v="89"/>
  </r>
  <r>
    <x v="7"/>
    <x v="15"/>
    <x v="324"/>
    <x v="2"/>
    <n v="53"/>
  </r>
  <r>
    <x v="7"/>
    <x v="15"/>
    <x v="325"/>
    <x v="2"/>
    <n v="386"/>
  </r>
  <r>
    <x v="7"/>
    <x v="15"/>
    <x v="326"/>
    <x v="2"/>
    <n v="127"/>
  </r>
  <r>
    <x v="7"/>
    <x v="15"/>
    <x v="327"/>
    <x v="2"/>
    <n v="122"/>
  </r>
  <r>
    <x v="7"/>
    <x v="15"/>
    <x v="328"/>
    <x v="2"/>
    <n v="489"/>
  </r>
  <r>
    <x v="7"/>
    <x v="15"/>
    <x v="329"/>
    <x v="2"/>
    <n v="337"/>
  </r>
  <r>
    <x v="7"/>
    <x v="15"/>
    <x v="330"/>
    <x v="2"/>
    <n v="56"/>
  </r>
  <r>
    <x v="7"/>
    <x v="15"/>
    <x v="331"/>
    <x v="2"/>
    <n v="119"/>
  </r>
  <r>
    <x v="7"/>
    <x v="15"/>
    <x v="332"/>
    <x v="2"/>
    <n v="149"/>
  </r>
  <r>
    <x v="7"/>
    <x v="15"/>
    <x v="333"/>
    <x v="2"/>
    <n v="80"/>
  </r>
  <r>
    <x v="7"/>
    <x v="15"/>
    <x v="334"/>
    <x v="2"/>
    <n v="18"/>
  </r>
  <r>
    <x v="7"/>
    <x v="15"/>
    <x v="335"/>
    <x v="2"/>
    <n v="29"/>
  </r>
  <r>
    <x v="7"/>
    <x v="15"/>
    <x v="336"/>
    <x v="2"/>
    <n v="80"/>
  </r>
  <r>
    <x v="7"/>
    <x v="15"/>
    <x v="337"/>
    <x v="2"/>
    <n v="90"/>
  </r>
  <r>
    <x v="7"/>
    <x v="15"/>
    <x v="338"/>
    <x v="2"/>
    <n v="153"/>
  </r>
  <r>
    <x v="7"/>
    <x v="15"/>
    <x v="339"/>
    <x v="2"/>
    <n v="41"/>
  </r>
  <r>
    <x v="7"/>
    <x v="15"/>
    <x v="340"/>
    <x v="2"/>
    <n v="47"/>
  </r>
  <r>
    <x v="7"/>
    <x v="15"/>
    <x v="341"/>
    <x v="2"/>
    <n v="74"/>
  </r>
  <r>
    <x v="7"/>
    <x v="15"/>
    <x v="342"/>
    <x v="2"/>
    <n v="168"/>
  </r>
  <r>
    <x v="7"/>
    <x v="15"/>
    <x v="343"/>
    <x v="2"/>
    <n v="48"/>
  </r>
  <r>
    <x v="7"/>
    <x v="15"/>
    <x v="344"/>
    <x v="2"/>
    <n v="256"/>
  </r>
  <r>
    <x v="7"/>
    <x v="15"/>
    <x v="322"/>
    <x v="3"/>
    <n v="1"/>
  </r>
  <r>
    <x v="7"/>
    <x v="15"/>
    <x v="339"/>
    <x v="3"/>
    <n v="1"/>
  </r>
  <r>
    <x v="7"/>
    <x v="15"/>
    <x v="340"/>
    <x v="3"/>
    <n v="1"/>
  </r>
  <r>
    <x v="7"/>
    <x v="15"/>
    <x v="344"/>
    <x v="3"/>
    <n v="1"/>
  </r>
  <r>
    <x v="7"/>
    <x v="15"/>
    <x v="327"/>
    <x v="31"/>
    <n v="4"/>
  </r>
  <r>
    <x v="7"/>
    <x v="15"/>
    <x v="334"/>
    <x v="31"/>
    <n v="3"/>
  </r>
  <r>
    <x v="7"/>
    <x v="15"/>
    <x v="335"/>
    <x v="31"/>
    <n v="3"/>
  </r>
  <r>
    <x v="7"/>
    <x v="15"/>
    <x v="338"/>
    <x v="31"/>
    <n v="1"/>
  </r>
  <r>
    <x v="7"/>
    <x v="15"/>
    <x v="340"/>
    <x v="31"/>
    <n v="1"/>
  </r>
  <r>
    <x v="7"/>
    <x v="15"/>
    <x v="344"/>
    <x v="31"/>
    <n v="1"/>
  </r>
  <r>
    <x v="7"/>
    <x v="15"/>
    <x v="322"/>
    <x v="4"/>
    <n v="210"/>
  </r>
  <r>
    <x v="7"/>
    <x v="15"/>
    <x v="323"/>
    <x v="4"/>
    <n v="31"/>
  </r>
  <r>
    <x v="7"/>
    <x v="15"/>
    <x v="324"/>
    <x v="4"/>
    <n v="7"/>
  </r>
  <r>
    <x v="7"/>
    <x v="15"/>
    <x v="325"/>
    <x v="4"/>
    <n v="79"/>
  </r>
  <r>
    <x v="7"/>
    <x v="15"/>
    <x v="326"/>
    <x v="4"/>
    <n v="15"/>
  </r>
  <r>
    <x v="7"/>
    <x v="15"/>
    <x v="327"/>
    <x v="4"/>
    <n v="65"/>
  </r>
  <r>
    <x v="7"/>
    <x v="15"/>
    <x v="328"/>
    <x v="4"/>
    <n v="149"/>
  </r>
  <r>
    <x v="7"/>
    <x v="15"/>
    <x v="329"/>
    <x v="4"/>
    <n v="103"/>
  </r>
  <r>
    <x v="7"/>
    <x v="15"/>
    <x v="330"/>
    <x v="4"/>
    <n v="26"/>
  </r>
  <r>
    <x v="7"/>
    <x v="15"/>
    <x v="331"/>
    <x v="4"/>
    <n v="72"/>
  </r>
  <r>
    <x v="7"/>
    <x v="15"/>
    <x v="332"/>
    <x v="4"/>
    <n v="75"/>
  </r>
  <r>
    <x v="7"/>
    <x v="15"/>
    <x v="333"/>
    <x v="4"/>
    <n v="31"/>
  </r>
  <r>
    <x v="7"/>
    <x v="15"/>
    <x v="334"/>
    <x v="4"/>
    <n v="7"/>
  </r>
  <r>
    <x v="7"/>
    <x v="15"/>
    <x v="335"/>
    <x v="4"/>
    <n v="10"/>
  </r>
  <r>
    <x v="7"/>
    <x v="15"/>
    <x v="336"/>
    <x v="4"/>
    <n v="33"/>
  </r>
  <r>
    <x v="7"/>
    <x v="15"/>
    <x v="337"/>
    <x v="4"/>
    <n v="46"/>
  </r>
  <r>
    <x v="7"/>
    <x v="15"/>
    <x v="338"/>
    <x v="4"/>
    <n v="63"/>
  </r>
  <r>
    <x v="7"/>
    <x v="15"/>
    <x v="339"/>
    <x v="4"/>
    <n v="25"/>
  </r>
  <r>
    <x v="7"/>
    <x v="15"/>
    <x v="340"/>
    <x v="4"/>
    <n v="19"/>
  </r>
  <r>
    <x v="7"/>
    <x v="15"/>
    <x v="341"/>
    <x v="4"/>
    <n v="42"/>
  </r>
  <r>
    <x v="7"/>
    <x v="15"/>
    <x v="342"/>
    <x v="4"/>
    <n v="103"/>
  </r>
  <r>
    <x v="7"/>
    <x v="15"/>
    <x v="343"/>
    <x v="4"/>
    <n v="32"/>
  </r>
  <r>
    <x v="7"/>
    <x v="15"/>
    <x v="344"/>
    <x v="4"/>
    <n v="92"/>
  </r>
  <r>
    <x v="7"/>
    <x v="15"/>
    <x v="322"/>
    <x v="5"/>
    <n v="581"/>
  </r>
  <r>
    <x v="7"/>
    <x v="15"/>
    <x v="323"/>
    <x v="5"/>
    <n v="92"/>
  </r>
  <r>
    <x v="7"/>
    <x v="15"/>
    <x v="324"/>
    <x v="5"/>
    <n v="55"/>
  </r>
  <r>
    <x v="7"/>
    <x v="15"/>
    <x v="325"/>
    <x v="5"/>
    <n v="391"/>
  </r>
  <r>
    <x v="7"/>
    <x v="15"/>
    <x v="326"/>
    <x v="5"/>
    <n v="129"/>
  </r>
  <r>
    <x v="7"/>
    <x v="15"/>
    <x v="327"/>
    <x v="5"/>
    <n v="125"/>
  </r>
  <r>
    <x v="7"/>
    <x v="15"/>
    <x v="328"/>
    <x v="5"/>
    <n v="520"/>
  </r>
  <r>
    <x v="7"/>
    <x v="15"/>
    <x v="329"/>
    <x v="5"/>
    <n v="351"/>
  </r>
  <r>
    <x v="7"/>
    <x v="15"/>
    <x v="330"/>
    <x v="5"/>
    <n v="59"/>
  </r>
  <r>
    <x v="7"/>
    <x v="15"/>
    <x v="331"/>
    <x v="5"/>
    <n v="123"/>
  </r>
  <r>
    <x v="7"/>
    <x v="15"/>
    <x v="332"/>
    <x v="5"/>
    <n v="150"/>
  </r>
  <r>
    <x v="7"/>
    <x v="15"/>
    <x v="333"/>
    <x v="5"/>
    <n v="88"/>
  </r>
  <r>
    <x v="7"/>
    <x v="15"/>
    <x v="334"/>
    <x v="5"/>
    <n v="18"/>
  </r>
  <r>
    <x v="7"/>
    <x v="15"/>
    <x v="335"/>
    <x v="5"/>
    <n v="30"/>
  </r>
  <r>
    <x v="7"/>
    <x v="15"/>
    <x v="336"/>
    <x v="5"/>
    <n v="83"/>
  </r>
  <r>
    <x v="7"/>
    <x v="15"/>
    <x v="337"/>
    <x v="5"/>
    <n v="100"/>
  </r>
  <r>
    <x v="7"/>
    <x v="15"/>
    <x v="338"/>
    <x v="5"/>
    <n v="161"/>
  </r>
  <r>
    <x v="7"/>
    <x v="15"/>
    <x v="339"/>
    <x v="5"/>
    <n v="41"/>
  </r>
  <r>
    <x v="7"/>
    <x v="15"/>
    <x v="340"/>
    <x v="5"/>
    <n v="48"/>
  </r>
  <r>
    <x v="7"/>
    <x v="15"/>
    <x v="341"/>
    <x v="5"/>
    <n v="81"/>
  </r>
  <r>
    <x v="7"/>
    <x v="15"/>
    <x v="342"/>
    <x v="5"/>
    <n v="171"/>
  </r>
  <r>
    <x v="7"/>
    <x v="15"/>
    <x v="343"/>
    <x v="5"/>
    <n v="52"/>
  </r>
  <r>
    <x v="7"/>
    <x v="15"/>
    <x v="344"/>
    <x v="5"/>
    <n v="266"/>
  </r>
  <r>
    <x v="7"/>
    <x v="15"/>
    <x v="322"/>
    <x v="6"/>
    <n v="27"/>
  </r>
  <r>
    <x v="7"/>
    <x v="15"/>
    <x v="323"/>
    <x v="6"/>
    <n v="1"/>
  </r>
  <r>
    <x v="7"/>
    <x v="15"/>
    <x v="325"/>
    <x v="6"/>
    <n v="14"/>
  </r>
  <r>
    <x v="7"/>
    <x v="15"/>
    <x v="326"/>
    <x v="6"/>
    <n v="28"/>
  </r>
  <r>
    <x v="7"/>
    <x v="15"/>
    <x v="328"/>
    <x v="6"/>
    <n v="56"/>
  </r>
  <r>
    <x v="7"/>
    <x v="15"/>
    <x v="329"/>
    <x v="6"/>
    <n v="61"/>
  </r>
  <r>
    <x v="7"/>
    <x v="15"/>
    <x v="330"/>
    <x v="6"/>
    <n v="3"/>
  </r>
  <r>
    <x v="7"/>
    <x v="15"/>
    <x v="332"/>
    <x v="6"/>
    <n v="14"/>
  </r>
  <r>
    <x v="7"/>
    <x v="15"/>
    <x v="336"/>
    <x v="6"/>
    <n v="4"/>
  </r>
  <r>
    <x v="7"/>
    <x v="15"/>
    <x v="337"/>
    <x v="6"/>
    <n v="4"/>
  </r>
  <r>
    <x v="7"/>
    <x v="15"/>
    <x v="338"/>
    <x v="6"/>
    <n v="10"/>
  </r>
  <r>
    <x v="7"/>
    <x v="15"/>
    <x v="339"/>
    <x v="6"/>
    <n v="1"/>
  </r>
  <r>
    <x v="7"/>
    <x v="15"/>
    <x v="342"/>
    <x v="6"/>
    <n v="7"/>
  </r>
  <r>
    <x v="7"/>
    <x v="15"/>
    <x v="344"/>
    <x v="6"/>
    <n v="35"/>
  </r>
  <r>
    <x v="7"/>
    <x v="15"/>
    <x v="322"/>
    <x v="7"/>
    <n v="48"/>
  </r>
  <r>
    <x v="7"/>
    <x v="15"/>
    <x v="323"/>
    <x v="7"/>
    <n v="3"/>
  </r>
  <r>
    <x v="7"/>
    <x v="15"/>
    <x v="325"/>
    <x v="7"/>
    <n v="18"/>
  </r>
  <r>
    <x v="7"/>
    <x v="15"/>
    <x v="326"/>
    <x v="7"/>
    <n v="35"/>
  </r>
  <r>
    <x v="7"/>
    <x v="15"/>
    <x v="327"/>
    <x v="7"/>
    <n v="2"/>
  </r>
  <r>
    <x v="7"/>
    <x v="15"/>
    <x v="328"/>
    <x v="7"/>
    <n v="96"/>
  </r>
  <r>
    <x v="7"/>
    <x v="15"/>
    <x v="329"/>
    <x v="7"/>
    <n v="73"/>
  </r>
  <r>
    <x v="7"/>
    <x v="15"/>
    <x v="330"/>
    <x v="7"/>
    <n v="6"/>
  </r>
  <r>
    <x v="7"/>
    <x v="15"/>
    <x v="332"/>
    <x v="7"/>
    <n v="19"/>
  </r>
  <r>
    <x v="7"/>
    <x v="15"/>
    <x v="336"/>
    <x v="7"/>
    <n v="5"/>
  </r>
  <r>
    <x v="7"/>
    <x v="15"/>
    <x v="337"/>
    <x v="7"/>
    <n v="3"/>
  </r>
  <r>
    <x v="7"/>
    <x v="15"/>
    <x v="338"/>
    <x v="7"/>
    <n v="13"/>
  </r>
  <r>
    <x v="7"/>
    <x v="15"/>
    <x v="339"/>
    <x v="7"/>
    <n v="1"/>
  </r>
  <r>
    <x v="7"/>
    <x v="15"/>
    <x v="340"/>
    <x v="7"/>
    <n v="1"/>
  </r>
  <r>
    <x v="7"/>
    <x v="15"/>
    <x v="342"/>
    <x v="7"/>
    <n v="10"/>
  </r>
  <r>
    <x v="7"/>
    <x v="15"/>
    <x v="344"/>
    <x v="7"/>
    <n v="59"/>
  </r>
  <r>
    <x v="7"/>
    <x v="15"/>
    <x v="322"/>
    <x v="8"/>
    <n v="23"/>
  </r>
  <r>
    <x v="7"/>
    <x v="15"/>
    <x v="324"/>
    <x v="8"/>
    <n v="1"/>
  </r>
  <r>
    <x v="7"/>
    <x v="15"/>
    <x v="325"/>
    <x v="8"/>
    <n v="8"/>
  </r>
  <r>
    <x v="7"/>
    <x v="15"/>
    <x v="326"/>
    <x v="8"/>
    <n v="7"/>
  </r>
  <r>
    <x v="7"/>
    <x v="15"/>
    <x v="328"/>
    <x v="8"/>
    <n v="31"/>
  </r>
  <r>
    <x v="7"/>
    <x v="15"/>
    <x v="329"/>
    <x v="8"/>
    <n v="7"/>
  </r>
  <r>
    <x v="7"/>
    <x v="15"/>
    <x v="331"/>
    <x v="8"/>
    <n v="6"/>
  </r>
  <r>
    <x v="7"/>
    <x v="15"/>
    <x v="344"/>
    <x v="8"/>
    <n v="2"/>
  </r>
  <r>
    <x v="7"/>
    <x v="15"/>
    <x v="322"/>
    <x v="41"/>
    <n v="55"/>
  </r>
  <r>
    <x v="7"/>
    <x v="15"/>
    <x v="323"/>
    <x v="41"/>
    <n v="15"/>
  </r>
  <r>
    <x v="7"/>
    <x v="15"/>
    <x v="324"/>
    <x v="41"/>
    <n v="22"/>
  </r>
  <r>
    <x v="7"/>
    <x v="15"/>
    <x v="325"/>
    <x v="41"/>
    <n v="45"/>
  </r>
  <r>
    <x v="7"/>
    <x v="15"/>
    <x v="326"/>
    <x v="41"/>
    <n v="4"/>
  </r>
  <r>
    <x v="7"/>
    <x v="15"/>
    <x v="327"/>
    <x v="41"/>
    <n v="21"/>
  </r>
  <r>
    <x v="7"/>
    <x v="15"/>
    <x v="328"/>
    <x v="41"/>
    <n v="49"/>
  </r>
  <r>
    <x v="7"/>
    <x v="15"/>
    <x v="329"/>
    <x v="41"/>
    <n v="52"/>
  </r>
  <r>
    <x v="7"/>
    <x v="15"/>
    <x v="330"/>
    <x v="41"/>
    <n v="29"/>
  </r>
  <r>
    <x v="7"/>
    <x v="15"/>
    <x v="331"/>
    <x v="41"/>
    <n v="15"/>
  </r>
  <r>
    <x v="7"/>
    <x v="15"/>
    <x v="332"/>
    <x v="41"/>
    <n v="29"/>
  </r>
  <r>
    <x v="7"/>
    <x v="15"/>
    <x v="333"/>
    <x v="41"/>
    <n v="16"/>
  </r>
  <r>
    <x v="7"/>
    <x v="15"/>
    <x v="334"/>
    <x v="41"/>
    <n v="3"/>
  </r>
  <r>
    <x v="7"/>
    <x v="15"/>
    <x v="335"/>
    <x v="41"/>
    <n v="7"/>
  </r>
  <r>
    <x v="7"/>
    <x v="15"/>
    <x v="336"/>
    <x v="41"/>
    <n v="14"/>
  </r>
  <r>
    <x v="7"/>
    <x v="15"/>
    <x v="337"/>
    <x v="41"/>
    <n v="12"/>
  </r>
  <r>
    <x v="7"/>
    <x v="15"/>
    <x v="338"/>
    <x v="41"/>
    <n v="9"/>
  </r>
  <r>
    <x v="7"/>
    <x v="15"/>
    <x v="339"/>
    <x v="41"/>
    <n v="6"/>
  </r>
  <r>
    <x v="7"/>
    <x v="15"/>
    <x v="340"/>
    <x v="41"/>
    <n v="13"/>
  </r>
  <r>
    <x v="7"/>
    <x v="15"/>
    <x v="341"/>
    <x v="41"/>
    <n v="15"/>
  </r>
  <r>
    <x v="7"/>
    <x v="15"/>
    <x v="342"/>
    <x v="41"/>
    <n v="24"/>
  </r>
  <r>
    <x v="7"/>
    <x v="15"/>
    <x v="343"/>
    <x v="41"/>
    <n v="5"/>
  </r>
  <r>
    <x v="7"/>
    <x v="15"/>
    <x v="344"/>
    <x v="41"/>
    <n v="37"/>
  </r>
  <r>
    <x v="7"/>
    <x v="15"/>
    <x v="322"/>
    <x v="9"/>
    <n v="61"/>
  </r>
  <r>
    <x v="7"/>
    <x v="15"/>
    <x v="323"/>
    <x v="9"/>
    <n v="14"/>
  </r>
  <r>
    <x v="7"/>
    <x v="15"/>
    <x v="324"/>
    <x v="9"/>
    <n v="23"/>
  </r>
  <r>
    <x v="7"/>
    <x v="15"/>
    <x v="325"/>
    <x v="9"/>
    <n v="51"/>
  </r>
  <r>
    <x v="7"/>
    <x v="15"/>
    <x v="326"/>
    <x v="9"/>
    <n v="5"/>
  </r>
  <r>
    <x v="7"/>
    <x v="15"/>
    <x v="327"/>
    <x v="9"/>
    <n v="21"/>
  </r>
  <r>
    <x v="7"/>
    <x v="15"/>
    <x v="328"/>
    <x v="9"/>
    <n v="55"/>
  </r>
  <r>
    <x v="7"/>
    <x v="15"/>
    <x v="329"/>
    <x v="9"/>
    <n v="52"/>
  </r>
  <r>
    <x v="7"/>
    <x v="15"/>
    <x v="330"/>
    <x v="9"/>
    <n v="29"/>
  </r>
  <r>
    <x v="7"/>
    <x v="15"/>
    <x v="331"/>
    <x v="9"/>
    <n v="16"/>
  </r>
  <r>
    <x v="7"/>
    <x v="15"/>
    <x v="332"/>
    <x v="9"/>
    <n v="31"/>
  </r>
  <r>
    <x v="7"/>
    <x v="15"/>
    <x v="333"/>
    <x v="9"/>
    <n v="17"/>
  </r>
  <r>
    <x v="7"/>
    <x v="15"/>
    <x v="334"/>
    <x v="9"/>
    <n v="3"/>
  </r>
  <r>
    <x v="7"/>
    <x v="15"/>
    <x v="335"/>
    <x v="9"/>
    <n v="7"/>
  </r>
  <r>
    <x v="7"/>
    <x v="15"/>
    <x v="336"/>
    <x v="9"/>
    <n v="15"/>
  </r>
  <r>
    <x v="7"/>
    <x v="15"/>
    <x v="337"/>
    <x v="9"/>
    <n v="15"/>
  </r>
  <r>
    <x v="7"/>
    <x v="15"/>
    <x v="338"/>
    <x v="9"/>
    <n v="10"/>
  </r>
  <r>
    <x v="7"/>
    <x v="15"/>
    <x v="339"/>
    <x v="9"/>
    <n v="7"/>
  </r>
  <r>
    <x v="7"/>
    <x v="15"/>
    <x v="340"/>
    <x v="9"/>
    <n v="12"/>
  </r>
  <r>
    <x v="7"/>
    <x v="15"/>
    <x v="341"/>
    <x v="9"/>
    <n v="12"/>
  </r>
  <r>
    <x v="7"/>
    <x v="15"/>
    <x v="342"/>
    <x v="9"/>
    <n v="28"/>
  </r>
  <r>
    <x v="7"/>
    <x v="15"/>
    <x v="343"/>
    <x v="9"/>
    <n v="3"/>
  </r>
  <r>
    <x v="7"/>
    <x v="15"/>
    <x v="344"/>
    <x v="9"/>
    <n v="46"/>
  </r>
  <r>
    <x v="7"/>
    <x v="15"/>
    <x v="322"/>
    <x v="10"/>
    <n v="14"/>
  </r>
  <r>
    <x v="7"/>
    <x v="15"/>
    <x v="323"/>
    <x v="10"/>
    <n v="2"/>
  </r>
  <r>
    <x v="7"/>
    <x v="15"/>
    <x v="325"/>
    <x v="10"/>
    <n v="5"/>
  </r>
  <r>
    <x v="7"/>
    <x v="15"/>
    <x v="326"/>
    <x v="10"/>
    <n v="8"/>
  </r>
  <r>
    <x v="7"/>
    <x v="15"/>
    <x v="328"/>
    <x v="10"/>
    <n v="6"/>
  </r>
  <r>
    <x v="7"/>
    <x v="15"/>
    <x v="329"/>
    <x v="10"/>
    <n v="3"/>
  </r>
  <r>
    <x v="7"/>
    <x v="15"/>
    <x v="330"/>
    <x v="10"/>
    <n v="1"/>
  </r>
  <r>
    <x v="7"/>
    <x v="15"/>
    <x v="331"/>
    <x v="10"/>
    <n v="1"/>
  </r>
  <r>
    <x v="7"/>
    <x v="15"/>
    <x v="337"/>
    <x v="10"/>
    <n v="1"/>
  </r>
  <r>
    <x v="7"/>
    <x v="15"/>
    <x v="338"/>
    <x v="10"/>
    <n v="5"/>
  </r>
  <r>
    <x v="7"/>
    <x v="15"/>
    <x v="340"/>
    <x v="10"/>
    <n v="1"/>
  </r>
  <r>
    <x v="7"/>
    <x v="15"/>
    <x v="341"/>
    <x v="10"/>
    <n v="1"/>
  </r>
  <r>
    <x v="7"/>
    <x v="15"/>
    <x v="342"/>
    <x v="10"/>
    <n v="1"/>
  </r>
  <r>
    <x v="7"/>
    <x v="15"/>
    <x v="343"/>
    <x v="10"/>
    <n v="1"/>
  </r>
  <r>
    <x v="7"/>
    <x v="15"/>
    <x v="344"/>
    <x v="10"/>
    <n v="8"/>
  </r>
  <r>
    <x v="7"/>
    <x v="15"/>
    <x v="322"/>
    <x v="11"/>
    <n v="1"/>
  </r>
  <r>
    <x v="7"/>
    <x v="15"/>
    <x v="326"/>
    <x v="11"/>
    <n v="3"/>
  </r>
  <r>
    <x v="7"/>
    <x v="15"/>
    <x v="328"/>
    <x v="11"/>
    <n v="1"/>
  </r>
  <r>
    <x v="7"/>
    <x v="15"/>
    <x v="331"/>
    <x v="11"/>
    <n v="1"/>
  </r>
  <r>
    <x v="7"/>
    <x v="15"/>
    <x v="322"/>
    <x v="12"/>
    <n v="386"/>
  </r>
  <r>
    <x v="7"/>
    <x v="15"/>
    <x v="323"/>
    <x v="12"/>
    <n v="85"/>
  </r>
  <r>
    <x v="7"/>
    <x v="15"/>
    <x v="324"/>
    <x v="12"/>
    <n v="48"/>
  </r>
  <r>
    <x v="7"/>
    <x v="15"/>
    <x v="325"/>
    <x v="12"/>
    <n v="246"/>
  </r>
  <r>
    <x v="7"/>
    <x v="15"/>
    <x v="326"/>
    <x v="12"/>
    <n v="46"/>
  </r>
  <r>
    <x v="7"/>
    <x v="15"/>
    <x v="327"/>
    <x v="12"/>
    <n v="120"/>
  </r>
  <r>
    <x v="7"/>
    <x v="15"/>
    <x v="328"/>
    <x v="12"/>
    <n v="346"/>
  </r>
  <r>
    <x v="7"/>
    <x v="15"/>
    <x v="329"/>
    <x v="12"/>
    <n v="238"/>
  </r>
  <r>
    <x v="7"/>
    <x v="15"/>
    <x v="330"/>
    <x v="12"/>
    <n v="55"/>
  </r>
  <r>
    <x v="7"/>
    <x v="15"/>
    <x v="331"/>
    <x v="12"/>
    <n v="112"/>
  </r>
  <r>
    <x v="7"/>
    <x v="15"/>
    <x v="332"/>
    <x v="12"/>
    <n v="127"/>
  </r>
  <r>
    <x v="7"/>
    <x v="15"/>
    <x v="333"/>
    <x v="12"/>
    <n v="80"/>
  </r>
  <r>
    <x v="7"/>
    <x v="15"/>
    <x v="334"/>
    <x v="12"/>
    <n v="18"/>
  </r>
  <r>
    <x v="7"/>
    <x v="15"/>
    <x v="335"/>
    <x v="12"/>
    <n v="29"/>
  </r>
  <r>
    <x v="7"/>
    <x v="15"/>
    <x v="336"/>
    <x v="12"/>
    <n v="70"/>
  </r>
  <r>
    <x v="7"/>
    <x v="15"/>
    <x v="337"/>
    <x v="12"/>
    <n v="83"/>
  </r>
  <r>
    <x v="7"/>
    <x v="15"/>
    <x v="338"/>
    <x v="12"/>
    <n v="111"/>
  </r>
  <r>
    <x v="7"/>
    <x v="15"/>
    <x v="339"/>
    <x v="12"/>
    <n v="40"/>
  </r>
  <r>
    <x v="7"/>
    <x v="15"/>
    <x v="340"/>
    <x v="12"/>
    <n v="43"/>
  </r>
  <r>
    <x v="7"/>
    <x v="15"/>
    <x v="341"/>
    <x v="12"/>
    <n v="72"/>
  </r>
  <r>
    <x v="7"/>
    <x v="15"/>
    <x v="342"/>
    <x v="12"/>
    <n v="166"/>
  </r>
  <r>
    <x v="7"/>
    <x v="15"/>
    <x v="343"/>
    <x v="12"/>
    <n v="46"/>
  </r>
  <r>
    <x v="7"/>
    <x v="15"/>
    <x v="344"/>
    <x v="12"/>
    <n v="178"/>
  </r>
  <r>
    <x v="7"/>
    <x v="15"/>
    <x v="322"/>
    <x v="13"/>
    <n v="13"/>
  </r>
  <r>
    <x v="7"/>
    <x v="15"/>
    <x v="325"/>
    <x v="13"/>
    <n v="7"/>
  </r>
  <r>
    <x v="7"/>
    <x v="15"/>
    <x v="326"/>
    <x v="13"/>
    <n v="47"/>
  </r>
  <r>
    <x v="7"/>
    <x v="15"/>
    <x v="328"/>
    <x v="13"/>
    <n v="26"/>
  </r>
  <r>
    <x v="7"/>
    <x v="15"/>
    <x v="329"/>
    <x v="13"/>
    <n v="4"/>
  </r>
  <r>
    <x v="7"/>
    <x v="15"/>
    <x v="336"/>
    <x v="13"/>
    <n v="1"/>
  </r>
  <r>
    <x v="7"/>
    <x v="15"/>
    <x v="337"/>
    <x v="13"/>
    <n v="1"/>
  </r>
  <r>
    <x v="7"/>
    <x v="15"/>
    <x v="338"/>
    <x v="13"/>
    <n v="5"/>
  </r>
  <r>
    <x v="7"/>
    <x v="15"/>
    <x v="341"/>
    <x v="13"/>
    <n v="1"/>
  </r>
  <r>
    <x v="7"/>
    <x v="15"/>
    <x v="343"/>
    <x v="13"/>
    <n v="1"/>
  </r>
  <r>
    <x v="7"/>
    <x v="15"/>
    <x v="344"/>
    <x v="13"/>
    <n v="11"/>
  </r>
  <r>
    <x v="7"/>
    <x v="15"/>
    <x v="322"/>
    <x v="14"/>
    <n v="387"/>
  </r>
  <r>
    <x v="7"/>
    <x v="15"/>
    <x v="323"/>
    <x v="14"/>
    <n v="16"/>
  </r>
  <r>
    <x v="7"/>
    <x v="15"/>
    <x v="324"/>
    <x v="14"/>
    <n v="10"/>
  </r>
  <r>
    <x v="7"/>
    <x v="15"/>
    <x v="325"/>
    <x v="14"/>
    <n v="266"/>
  </r>
  <r>
    <x v="7"/>
    <x v="15"/>
    <x v="326"/>
    <x v="14"/>
    <n v="96"/>
  </r>
  <r>
    <x v="7"/>
    <x v="15"/>
    <x v="327"/>
    <x v="14"/>
    <n v="8"/>
  </r>
  <r>
    <x v="7"/>
    <x v="15"/>
    <x v="328"/>
    <x v="14"/>
    <n v="349"/>
  </r>
  <r>
    <x v="7"/>
    <x v="15"/>
    <x v="329"/>
    <x v="14"/>
    <n v="210"/>
  </r>
  <r>
    <x v="7"/>
    <x v="15"/>
    <x v="330"/>
    <x v="14"/>
    <n v="6"/>
  </r>
  <r>
    <x v="7"/>
    <x v="15"/>
    <x v="331"/>
    <x v="14"/>
    <n v="38"/>
  </r>
  <r>
    <x v="7"/>
    <x v="15"/>
    <x v="332"/>
    <x v="14"/>
    <n v="50"/>
  </r>
  <r>
    <x v="7"/>
    <x v="15"/>
    <x v="336"/>
    <x v="14"/>
    <n v="32"/>
  </r>
  <r>
    <x v="7"/>
    <x v="15"/>
    <x v="337"/>
    <x v="14"/>
    <n v="21"/>
  </r>
  <r>
    <x v="7"/>
    <x v="15"/>
    <x v="338"/>
    <x v="14"/>
    <n v="75"/>
  </r>
  <r>
    <x v="7"/>
    <x v="15"/>
    <x v="339"/>
    <x v="14"/>
    <n v="4"/>
  </r>
  <r>
    <x v="7"/>
    <x v="15"/>
    <x v="340"/>
    <x v="14"/>
    <n v="10"/>
  </r>
  <r>
    <x v="7"/>
    <x v="15"/>
    <x v="341"/>
    <x v="14"/>
    <n v="4"/>
  </r>
  <r>
    <x v="7"/>
    <x v="15"/>
    <x v="342"/>
    <x v="14"/>
    <n v="23"/>
  </r>
  <r>
    <x v="7"/>
    <x v="15"/>
    <x v="343"/>
    <x v="14"/>
    <n v="5"/>
  </r>
  <r>
    <x v="7"/>
    <x v="15"/>
    <x v="344"/>
    <x v="14"/>
    <n v="144"/>
  </r>
  <r>
    <x v="7"/>
    <x v="15"/>
    <x v="322"/>
    <x v="15"/>
    <n v="16"/>
  </r>
  <r>
    <x v="7"/>
    <x v="15"/>
    <x v="324"/>
    <x v="15"/>
    <n v="4"/>
  </r>
  <r>
    <x v="7"/>
    <x v="15"/>
    <x v="325"/>
    <x v="15"/>
    <n v="49"/>
  </r>
  <r>
    <x v="7"/>
    <x v="15"/>
    <x v="326"/>
    <x v="15"/>
    <n v="60"/>
  </r>
  <r>
    <x v="7"/>
    <x v="15"/>
    <x v="327"/>
    <x v="15"/>
    <n v="11"/>
  </r>
  <r>
    <x v="7"/>
    <x v="15"/>
    <x v="328"/>
    <x v="15"/>
    <n v="45"/>
  </r>
  <r>
    <x v="7"/>
    <x v="15"/>
    <x v="329"/>
    <x v="15"/>
    <n v="14"/>
  </r>
  <r>
    <x v="7"/>
    <x v="15"/>
    <x v="330"/>
    <x v="15"/>
    <n v="3"/>
  </r>
  <r>
    <x v="7"/>
    <x v="15"/>
    <x v="331"/>
    <x v="15"/>
    <n v="3"/>
  </r>
  <r>
    <x v="7"/>
    <x v="15"/>
    <x v="332"/>
    <x v="15"/>
    <n v="6"/>
  </r>
  <r>
    <x v="7"/>
    <x v="15"/>
    <x v="333"/>
    <x v="15"/>
    <n v="3"/>
  </r>
  <r>
    <x v="7"/>
    <x v="15"/>
    <x v="334"/>
    <x v="15"/>
    <n v="2"/>
  </r>
  <r>
    <x v="7"/>
    <x v="15"/>
    <x v="336"/>
    <x v="15"/>
    <n v="5"/>
  </r>
  <r>
    <x v="7"/>
    <x v="15"/>
    <x v="338"/>
    <x v="15"/>
    <n v="25"/>
  </r>
  <r>
    <x v="7"/>
    <x v="15"/>
    <x v="339"/>
    <x v="15"/>
    <n v="3"/>
  </r>
  <r>
    <x v="7"/>
    <x v="15"/>
    <x v="340"/>
    <x v="15"/>
    <n v="3"/>
  </r>
  <r>
    <x v="7"/>
    <x v="15"/>
    <x v="341"/>
    <x v="15"/>
    <n v="14"/>
  </r>
  <r>
    <x v="7"/>
    <x v="15"/>
    <x v="342"/>
    <x v="15"/>
    <n v="12"/>
  </r>
  <r>
    <x v="7"/>
    <x v="15"/>
    <x v="343"/>
    <x v="15"/>
    <n v="5"/>
  </r>
  <r>
    <x v="7"/>
    <x v="15"/>
    <x v="344"/>
    <x v="15"/>
    <n v="15"/>
  </r>
  <r>
    <x v="7"/>
    <x v="15"/>
    <x v="322"/>
    <x v="16"/>
    <n v="18"/>
  </r>
  <r>
    <x v="7"/>
    <x v="15"/>
    <x v="323"/>
    <x v="16"/>
    <n v="2"/>
  </r>
  <r>
    <x v="7"/>
    <x v="15"/>
    <x v="325"/>
    <x v="16"/>
    <n v="10"/>
  </r>
  <r>
    <x v="7"/>
    <x v="15"/>
    <x v="326"/>
    <x v="16"/>
    <n v="4"/>
  </r>
  <r>
    <x v="7"/>
    <x v="15"/>
    <x v="327"/>
    <x v="16"/>
    <n v="1"/>
  </r>
  <r>
    <x v="7"/>
    <x v="15"/>
    <x v="328"/>
    <x v="16"/>
    <n v="21"/>
  </r>
  <r>
    <x v="7"/>
    <x v="15"/>
    <x v="329"/>
    <x v="16"/>
    <n v="6"/>
  </r>
  <r>
    <x v="7"/>
    <x v="15"/>
    <x v="330"/>
    <x v="16"/>
    <n v="3"/>
  </r>
  <r>
    <x v="7"/>
    <x v="15"/>
    <x v="331"/>
    <x v="16"/>
    <n v="2"/>
  </r>
  <r>
    <x v="7"/>
    <x v="15"/>
    <x v="332"/>
    <x v="16"/>
    <n v="4"/>
  </r>
  <r>
    <x v="7"/>
    <x v="15"/>
    <x v="334"/>
    <x v="16"/>
    <n v="1"/>
  </r>
  <r>
    <x v="7"/>
    <x v="15"/>
    <x v="335"/>
    <x v="16"/>
    <n v="2"/>
  </r>
  <r>
    <x v="7"/>
    <x v="15"/>
    <x v="337"/>
    <x v="16"/>
    <n v="1"/>
  </r>
  <r>
    <x v="7"/>
    <x v="15"/>
    <x v="339"/>
    <x v="16"/>
    <n v="1"/>
  </r>
  <r>
    <x v="7"/>
    <x v="15"/>
    <x v="340"/>
    <x v="16"/>
    <n v="4"/>
  </r>
  <r>
    <x v="7"/>
    <x v="15"/>
    <x v="341"/>
    <x v="16"/>
    <n v="5"/>
  </r>
  <r>
    <x v="7"/>
    <x v="15"/>
    <x v="342"/>
    <x v="16"/>
    <n v="1"/>
  </r>
  <r>
    <x v="7"/>
    <x v="15"/>
    <x v="343"/>
    <x v="16"/>
    <n v="1"/>
  </r>
  <r>
    <x v="7"/>
    <x v="15"/>
    <x v="344"/>
    <x v="16"/>
    <n v="7"/>
  </r>
  <r>
    <x v="7"/>
    <x v="15"/>
    <x v="322"/>
    <x v="33"/>
    <n v="32"/>
  </r>
  <r>
    <x v="7"/>
    <x v="15"/>
    <x v="323"/>
    <x v="33"/>
    <n v="7"/>
  </r>
  <r>
    <x v="7"/>
    <x v="15"/>
    <x v="324"/>
    <x v="33"/>
    <n v="1"/>
  </r>
  <r>
    <x v="7"/>
    <x v="15"/>
    <x v="325"/>
    <x v="33"/>
    <n v="33"/>
  </r>
  <r>
    <x v="7"/>
    <x v="15"/>
    <x v="326"/>
    <x v="33"/>
    <n v="1"/>
  </r>
  <r>
    <x v="7"/>
    <x v="15"/>
    <x v="327"/>
    <x v="33"/>
    <n v="10"/>
  </r>
  <r>
    <x v="7"/>
    <x v="15"/>
    <x v="328"/>
    <x v="33"/>
    <n v="37"/>
  </r>
  <r>
    <x v="7"/>
    <x v="15"/>
    <x v="329"/>
    <x v="33"/>
    <n v="17"/>
  </r>
  <r>
    <x v="7"/>
    <x v="15"/>
    <x v="330"/>
    <x v="33"/>
    <n v="3"/>
  </r>
  <r>
    <x v="7"/>
    <x v="15"/>
    <x v="331"/>
    <x v="33"/>
    <n v="10"/>
  </r>
  <r>
    <x v="7"/>
    <x v="15"/>
    <x v="332"/>
    <x v="33"/>
    <n v="7"/>
  </r>
  <r>
    <x v="7"/>
    <x v="15"/>
    <x v="333"/>
    <x v="33"/>
    <n v="5"/>
  </r>
  <r>
    <x v="7"/>
    <x v="15"/>
    <x v="334"/>
    <x v="33"/>
    <n v="2"/>
  </r>
  <r>
    <x v="7"/>
    <x v="15"/>
    <x v="335"/>
    <x v="33"/>
    <n v="1"/>
  </r>
  <r>
    <x v="7"/>
    <x v="15"/>
    <x v="336"/>
    <x v="33"/>
    <n v="1"/>
  </r>
  <r>
    <x v="7"/>
    <x v="15"/>
    <x v="337"/>
    <x v="33"/>
    <n v="15"/>
  </r>
  <r>
    <x v="7"/>
    <x v="15"/>
    <x v="338"/>
    <x v="33"/>
    <n v="6"/>
  </r>
  <r>
    <x v="7"/>
    <x v="15"/>
    <x v="339"/>
    <x v="33"/>
    <n v="7"/>
  </r>
  <r>
    <x v="7"/>
    <x v="15"/>
    <x v="340"/>
    <x v="33"/>
    <n v="2"/>
  </r>
  <r>
    <x v="7"/>
    <x v="15"/>
    <x v="341"/>
    <x v="33"/>
    <n v="2"/>
  </r>
  <r>
    <x v="7"/>
    <x v="15"/>
    <x v="342"/>
    <x v="33"/>
    <n v="11"/>
  </r>
  <r>
    <x v="7"/>
    <x v="15"/>
    <x v="343"/>
    <x v="33"/>
    <n v="3"/>
  </r>
  <r>
    <x v="7"/>
    <x v="15"/>
    <x v="344"/>
    <x v="33"/>
    <n v="22"/>
  </r>
  <r>
    <x v="7"/>
    <x v="15"/>
    <x v="322"/>
    <x v="34"/>
    <n v="13"/>
  </r>
  <r>
    <x v="7"/>
    <x v="15"/>
    <x v="324"/>
    <x v="34"/>
    <n v="1"/>
  </r>
  <r>
    <x v="7"/>
    <x v="15"/>
    <x v="325"/>
    <x v="34"/>
    <n v="11"/>
  </r>
  <r>
    <x v="7"/>
    <x v="15"/>
    <x v="326"/>
    <x v="34"/>
    <n v="1"/>
  </r>
  <r>
    <x v="7"/>
    <x v="15"/>
    <x v="327"/>
    <x v="34"/>
    <n v="6"/>
  </r>
  <r>
    <x v="7"/>
    <x v="15"/>
    <x v="328"/>
    <x v="34"/>
    <n v="7"/>
  </r>
  <r>
    <x v="7"/>
    <x v="15"/>
    <x v="329"/>
    <x v="34"/>
    <n v="6"/>
  </r>
  <r>
    <x v="7"/>
    <x v="15"/>
    <x v="331"/>
    <x v="34"/>
    <n v="6"/>
  </r>
  <r>
    <x v="7"/>
    <x v="15"/>
    <x v="332"/>
    <x v="34"/>
    <n v="6"/>
  </r>
  <r>
    <x v="7"/>
    <x v="15"/>
    <x v="333"/>
    <x v="34"/>
    <n v="2"/>
  </r>
  <r>
    <x v="7"/>
    <x v="15"/>
    <x v="334"/>
    <x v="34"/>
    <n v="3"/>
  </r>
  <r>
    <x v="7"/>
    <x v="15"/>
    <x v="336"/>
    <x v="34"/>
    <n v="1"/>
  </r>
  <r>
    <x v="7"/>
    <x v="15"/>
    <x v="337"/>
    <x v="34"/>
    <n v="6"/>
  </r>
  <r>
    <x v="7"/>
    <x v="15"/>
    <x v="338"/>
    <x v="34"/>
    <n v="5"/>
  </r>
  <r>
    <x v="7"/>
    <x v="15"/>
    <x v="339"/>
    <x v="34"/>
    <n v="1"/>
  </r>
  <r>
    <x v="7"/>
    <x v="15"/>
    <x v="341"/>
    <x v="34"/>
    <n v="2"/>
  </r>
  <r>
    <x v="7"/>
    <x v="15"/>
    <x v="342"/>
    <x v="34"/>
    <n v="9"/>
  </r>
  <r>
    <x v="7"/>
    <x v="15"/>
    <x v="344"/>
    <x v="34"/>
    <n v="2"/>
  </r>
  <r>
    <x v="7"/>
    <x v="15"/>
    <x v="322"/>
    <x v="35"/>
    <n v="5"/>
  </r>
  <r>
    <x v="7"/>
    <x v="15"/>
    <x v="325"/>
    <x v="35"/>
    <n v="5"/>
  </r>
  <r>
    <x v="7"/>
    <x v="15"/>
    <x v="327"/>
    <x v="35"/>
    <n v="4"/>
  </r>
  <r>
    <x v="7"/>
    <x v="15"/>
    <x v="328"/>
    <x v="35"/>
    <n v="4"/>
  </r>
  <r>
    <x v="7"/>
    <x v="15"/>
    <x v="329"/>
    <x v="35"/>
    <n v="3"/>
  </r>
  <r>
    <x v="7"/>
    <x v="15"/>
    <x v="331"/>
    <x v="35"/>
    <n v="2"/>
  </r>
  <r>
    <x v="7"/>
    <x v="15"/>
    <x v="332"/>
    <x v="35"/>
    <n v="2"/>
  </r>
  <r>
    <x v="7"/>
    <x v="15"/>
    <x v="339"/>
    <x v="35"/>
    <n v="1"/>
  </r>
  <r>
    <x v="7"/>
    <x v="15"/>
    <x v="342"/>
    <x v="35"/>
    <n v="1"/>
  </r>
  <r>
    <x v="7"/>
    <x v="15"/>
    <x v="344"/>
    <x v="35"/>
    <n v="1"/>
  </r>
  <r>
    <x v="7"/>
    <x v="15"/>
    <x v="322"/>
    <x v="36"/>
    <n v="5"/>
  </r>
  <r>
    <x v="7"/>
    <x v="15"/>
    <x v="325"/>
    <x v="36"/>
    <n v="1"/>
  </r>
  <r>
    <x v="7"/>
    <x v="15"/>
    <x v="326"/>
    <x v="36"/>
    <n v="1"/>
  </r>
  <r>
    <x v="7"/>
    <x v="15"/>
    <x v="327"/>
    <x v="36"/>
    <n v="2"/>
  </r>
  <r>
    <x v="7"/>
    <x v="15"/>
    <x v="328"/>
    <x v="36"/>
    <n v="5"/>
  </r>
  <r>
    <x v="7"/>
    <x v="15"/>
    <x v="330"/>
    <x v="36"/>
    <n v="1"/>
  </r>
  <r>
    <x v="7"/>
    <x v="15"/>
    <x v="331"/>
    <x v="36"/>
    <n v="9"/>
  </r>
  <r>
    <x v="7"/>
    <x v="15"/>
    <x v="332"/>
    <x v="36"/>
    <n v="2"/>
  </r>
  <r>
    <x v="7"/>
    <x v="15"/>
    <x v="337"/>
    <x v="36"/>
    <n v="2"/>
  </r>
  <r>
    <x v="7"/>
    <x v="15"/>
    <x v="338"/>
    <x v="36"/>
    <n v="1"/>
  </r>
  <r>
    <x v="7"/>
    <x v="15"/>
    <x v="342"/>
    <x v="36"/>
    <n v="4"/>
  </r>
  <r>
    <x v="7"/>
    <x v="15"/>
    <x v="344"/>
    <x v="36"/>
    <n v="4"/>
  </r>
  <r>
    <x v="7"/>
    <x v="15"/>
    <x v="327"/>
    <x v="32"/>
    <n v="219"/>
  </r>
  <r>
    <x v="7"/>
    <x v="15"/>
    <x v="334"/>
    <x v="32"/>
    <n v="323"/>
  </r>
  <r>
    <x v="7"/>
    <x v="15"/>
    <x v="335"/>
    <x v="32"/>
    <n v="246"/>
  </r>
  <r>
    <x v="7"/>
    <x v="15"/>
    <x v="338"/>
    <x v="32"/>
    <n v="45"/>
  </r>
  <r>
    <x v="7"/>
    <x v="15"/>
    <x v="340"/>
    <x v="32"/>
    <n v="1"/>
  </r>
  <r>
    <x v="7"/>
    <x v="15"/>
    <x v="344"/>
    <x v="32"/>
    <n v="3"/>
  </r>
  <r>
    <x v="7"/>
    <x v="15"/>
    <x v="322"/>
    <x v="17"/>
    <n v="5316"/>
  </r>
  <r>
    <x v="7"/>
    <x v="15"/>
    <x v="323"/>
    <x v="17"/>
    <n v="671"/>
  </r>
  <r>
    <x v="7"/>
    <x v="15"/>
    <x v="324"/>
    <x v="17"/>
    <n v="142"/>
  </r>
  <r>
    <x v="7"/>
    <x v="15"/>
    <x v="325"/>
    <x v="17"/>
    <n v="1413"/>
  </r>
  <r>
    <x v="7"/>
    <x v="15"/>
    <x v="326"/>
    <x v="17"/>
    <n v="281"/>
  </r>
  <r>
    <x v="7"/>
    <x v="15"/>
    <x v="327"/>
    <x v="17"/>
    <n v="1012"/>
  </r>
  <r>
    <x v="7"/>
    <x v="15"/>
    <x v="328"/>
    <x v="17"/>
    <n v="3766"/>
  </r>
  <r>
    <x v="7"/>
    <x v="15"/>
    <x v="329"/>
    <x v="17"/>
    <n v="2351"/>
  </r>
  <r>
    <x v="7"/>
    <x v="15"/>
    <x v="330"/>
    <x v="17"/>
    <n v="491"/>
  </r>
  <r>
    <x v="7"/>
    <x v="15"/>
    <x v="331"/>
    <x v="17"/>
    <n v="1536"/>
  </r>
  <r>
    <x v="7"/>
    <x v="15"/>
    <x v="332"/>
    <x v="17"/>
    <n v="1460"/>
  </r>
  <r>
    <x v="7"/>
    <x v="15"/>
    <x v="333"/>
    <x v="17"/>
    <n v="661"/>
  </r>
  <r>
    <x v="7"/>
    <x v="15"/>
    <x v="334"/>
    <x v="17"/>
    <n v="107"/>
  </r>
  <r>
    <x v="7"/>
    <x v="15"/>
    <x v="335"/>
    <x v="17"/>
    <n v="233"/>
  </r>
  <r>
    <x v="7"/>
    <x v="15"/>
    <x v="336"/>
    <x v="17"/>
    <n v="757"/>
  </r>
  <r>
    <x v="7"/>
    <x v="15"/>
    <x v="337"/>
    <x v="17"/>
    <n v="958"/>
  </r>
  <r>
    <x v="7"/>
    <x v="15"/>
    <x v="338"/>
    <x v="17"/>
    <n v="1558"/>
  </r>
  <r>
    <x v="7"/>
    <x v="15"/>
    <x v="339"/>
    <x v="17"/>
    <n v="603"/>
  </r>
  <r>
    <x v="7"/>
    <x v="15"/>
    <x v="340"/>
    <x v="17"/>
    <n v="369"/>
  </r>
  <r>
    <x v="7"/>
    <x v="15"/>
    <x v="341"/>
    <x v="17"/>
    <n v="881"/>
  </r>
  <r>
    <x v="7"/>
    <x v="15"/>
    <x v="342"/>
    <x v="17"/>
    <n v="2163"/>
  </r>
  <r>
    <x v="7"/>
    <x v="15"/>
    <x v="343"/>
    <x v="17"/>
    <n v="570"/>
  </r>
  <r>
    <x v="7"/>
    <x v="15"/>
    <x v="344"/>
    <x v="17"/>
    <n v="1852"/>
  </r>
  <r>
    <x v="7"/>
    <x v="15"/>
    <x v="322"/>
    <x v="18"/>
    <n v="23345"/>
  </r>
  <r>
    <x v="7"/>
    <x v="15"/>
    <x v="323"/>
    <x v="18"/>
    <n v="68"/>
  </r>
  <r>
    <x v="7"/>
    <x v="15"/>
    <x v="325"/>
    <x v="18"/>
    <n v="8742"/>
  </r>
  <r>
    <x v="7"/>
    <x v="15"/>
    <x v="326"/>
    <x v="18"/>
    <n v="18571"/>
  </r>
  <r>
    <x v="7"/>
    <x v="15"/>
    <x v="327"/>
    <x v="18"/>
    <n v="428"/>
  </r>
  <r>
    <x v="7"/>
    <x v="15"/>
    <x v="328"/>
    <x v="18"/>
    <n v="60117"/>
  </r>
  <r>
    <x v="7"/>
    <x v="15"/>
    <x v="329"/>
    <x v="18"/>
    <n v="51156"/>
  </r>
  <r>
    <x v="7"/>
    <x v="15"/>
    <x v="330"/>
    <x v="18"/>
    <n v="246"/>
  </r>
  <r>
    <x v="7"/>
    <x v="15"/>
    <x v="332"/>
    <x v="18"/>
    <n v="10730"/>
  </r>
  <r>
    <x v="7"/>
    <x v="15"/>
    <x v="336"/>
    <x v="18"/>
    <n v="3868"/>
  </r>
  <r>
    <x v="7"/>
    <x v="15"/>
    <x v="337"/>
    <x v="18"/>
    <n v="1511"/>
  </r>
  <r>
    <x v="7"/>
    <x v="15"/>
    <x v="338"/>
    <x v="18"/>
    <n v="8340"/>
  </r>
  <r>
    <x v="7"/>
    <x v="15"/>
    <x v="339"/>
    <x v="18"/>
    <n v="998"/>
  </r>
  <r>
    <x v="7"/>
    <x v="15"/>
    <x v="340"/>
    <x v="18"/>
    <n v="6"/>
  </r>
  <r>
    <x v="7"/>
    <x v="15"/>
    <x v="342"/>
    <x v="18"/>
    <n v="2427"/>
  </r>
  <r>
    <x v="7"/>
    <x v="15"/>
    <x v="344"/>
    <x v="18"/>
    <n v="26598"/>
  </r>
  <r>
    <x v="7"/>
    <x v="15"/>
    <x v="322"/>
    <x v="19"/>
    <n v="2293251"/>
  </r>
  <r>
    <x v="7"/>
    <x v="15"/>
    <x v="324"/>
    <x v="19"/>
    <n v="112863"/>
  </r>
  <r>
    <x v="7"/>
    <x v="15"/>
    <x v="325"/>
    <x v="19"/>
    <n v="757517"/>
  </r>
  <r>
    <x v="7"/>
    <x v="15"/>
    <x v="326"/>
    <x v="19"/>
    <n v="493897"/>
  </r>
  <r>
    <x v="7"/>
    <x v="15"/>
    <x v="328"/>
    <x v="19"/>
    <n v="3282538"/>
  </r>
  <r>
    <x v="7"/>
    <x v="15"/>
    <x v="329"/>
    <x v="19"/>
    <n v="663028"/>
  </r>
  <r>
    <x v="7"/>
    <x v="15"/>
    <x v="331"/>
    <x v="19"/>
    <n v="533855"/>
  </r>
  <r>
    <x v="7"/>
    <x v="15"/>
    <x v="344"/>
    <x v="19"/>
    <n v="114258"/>
  </r>
  <r>
    <x v="7"/>
    <x v="15"/>
    <x v="322"/>
    <x v="20"/>
    <n v="8"/>
  </r>
  <r>
    <x v="7"/>
    <x v="15"/>
    <x v="339"/>
    <x v="20"/>
    <n v="10"/>
  </r>
  <r>
    <x v="7"/>
    <x v="15"/>
    <x v="340"/>
    <x v="20"/>
    <n v="18"/>
  </r>
  <r>
    <x v="7"/>
    <x v="15"/>
    <x v="344"/>
    <x v="20"/>
    <n v="34773"/>
  </r>
  <r>
    <x v="7"/>
    <x v="15"/>
    <x v="322"/>
    <x v="42"/>
    <n v="3568"/>
  </r>
  <r>
    <x v="7"/>
    <x v="15"/>
    <x v="323"/>
    <x v="42"/>
    <n v="882"/>
  </r>
  <r>
    <x v="7"/>
    <x v="15"/>
    <x v="324"/>
    <x v="42"/>
    <n v="2124"/>
  </r>
  <r>
    <x v="7"/>
    <x v="15"/>
    <x v="325"/>
    <x v="42"/>
    <n v="2003"/>
  </r>
  <r>
    <x v="7"/>
    <x v="15"/>
    <x v="326"/>
    <x v="42"/>
    <n v="94"/>
  </r>
  <r>
    <x v="7"/>
    <x v="15"/>
    <x v="327"/>
    <x v="42"/>
    <n v="1322"/>
  </r>
  <r>
    <x v="7"/>
    <x v="15"/>
    <x v="328"/>
    <x v="42"/>
    <n v="3273"/>
  </r>
  <r>
    <x v="7"/>
    <x v="15"/>
    <x v="329"/>
    <x v="42"/>
    <n v="4574"/>
  </r>
  <r>
    <x v="7"/>
    <x v="15"/>
    <x v="330"/>
    <x v="42"/>
    <n v="2599"/>
  </r>
  <r>
    <x v="7"/>
    <x v="15"/>
    <x v="331"/>
    <x v="42"/>
    <n v="1197"/>
  </r>
  <r>
    <x v="7"/>
    <x v="15"/>
    <x v="332"/>
    <x v="42"/>
    <n v="2547"/>
  </r>
  <r>
    <x v="7"/>
    <x v="15"/>
    <x v="333"/>
    <x v="42"/>
    <n v="957"/>
  </r>
  <r>
    <x v="7"/>
    <x v="15"/>
    <x v="334"/>
    <x v="42"/>
    <n v="122"/>
  </r>
  <r>
    <x v="7"/>
    <x v="15"/>
    <x v="335"/>
    <x v="42"/>
    <n v="705"/>
  </r>
  <r>
    <x v="7"/>
    <x v="15"/>
    <x v="336"/>
    <x v="42"/>
    <n v="1677"/>
  </r>
  <r>
    <x v="7"/>
    <x v="15"/>
    <x v="337"/>
    <x v="42"/>
    <n v="1569"/>
  </r>
  <r>
    <x v="7"/>
    <x v="15"/>
    <x v="338"/>
    <x v="42"/>
    <n v="1792"/>
  </r>
  <r>
    <x v="7"/>
    <x v="15"/>
    <x v="339"/>
    <x v="42"/>
    <n v="287"/>
  </r>
  <r>
    <x v="7"/>
    <x v="15"/>
    <x v="340"/>
    <x v="42"/>
    <n v="837"/>
  </r>
  <r>
    <x v="7"/>
    <x v="15"/>
    <x v="341"/>
    <x v="42"/>
    <n v="1075"/>
  </r>
  <r>
    <x v="7"/>
    <x v="15"/>
    <x v="342"/>
    <x v="42"/>
    <n v="1315"/>
  </r>
  <r>
    <x v="7"/>
    <x v="15"/>
    <x v="343"/>
    <x v="42"/>
    <n v="192"/>
  </r>
  <r>
    <x v="7"/>
    <x v="15"/>
    <x v="344"/>
    <x v="42"/>
    <n v="2706"/>
  </r>
  <r>
    <x v="7"/>
    <x v="15"/>
    <x v="322"/>
    <x v="21"/>
    <n v="3825"/>
  </r>
  <r>
    <x v="7"/>
    <x v="15"/>
    <x v="323"/>
    <x v="21"/>
    <n v="799"/>
  </r>
  <r>
    <x v="7"/>
    <x v="15"/>
    <x v="324"/>
    <x v="21"/>
    <n v="1778"/>
  </r>
  <r>
    <x v="7"/>
    <x v="15"/>
    <x v="325"/>
    <x v="21"/>
    <n v="1758"/>
  </r>
  <r>
    <x v="7"/>
    <x v="15"/>
    <x v="326"/>
    <x v="21"/>
    <n v="134"/>
  </r>
  <r>
    <x v="7"/>
    <x v="15"/>
    <x v="327"/>
    <x v="21"/>
    <n v="1131"/>
  </r>
  <r>
    <x v="7"/>
    <x v="15"/>
    <x v="328"/>
    <x v="21"/>
    <n v="2727"/>
  </r>
  <r>
    <x v="7"/>
    <x v="15"/>
    <x v="329"/>
    <x v="21"/>
    <n v="3832"/>
  </r>
  <r>
    <x v="7"/>
    <x v="15"/>
    <x v="330"/>
    <x v="21"/>
    <n v="2127"/>
  </r>
  <r>
    <x v="7"/>
    <x v="15"/>
    <x v="331"/>
    <x v="21"/>
    <n v="1097"/>
  </r>
  <r>
    <x v="7"/>
    <x v="15"/>
    <x v="332"/>
    <x v="21"/>
    <n v="2054"/>
  </r>
  <r>
    <x v="7"/>
    <x v="15"/>
    <x v="333"/>
    <x v="21"/>
    <n v="1134"/>
  </r>
  <r>
    <x v="7"/>
    <x v="15"/>
    <x v="334"/>
    <x v="21"/>
    <n v="168"/>
  </r>
  <r>
    <x v="7"/>
    <x v="15"/>
    <x v="335"/>
    <x v="21"/>
    <n v="606"/>
  </r>
  <r>
    <x v="7"/>
    <x v="15"/>
    <x v="336"/>
    <x v="21"/>
    <n v="1362"/>
  </r>
  <r>
    <x v="7"/>
    <x v="15"/>
    <x v="337"/>
    <x v="21"/>
    <n v="1394"/>
  </r>
  <r>
    <x v="7"/>
    <x v="15"/>
    <x v="338"/>
    <x v="21"/>
    <n v="1327"/>
  </r>
  <r>
    <x v="7"/>
    <x v="15"/>
    <x v="339"/>
    <x v="21"/>
    <n v="226"/>
  </r>
  <r>
    <x v="7"/>
    <x v="15"/>
    <x v="340"/>
    <x v="21"/>
    <n v="1140"/>
  </r>
  <r>
    <x v="7"/>
    <x v="15"/>
    <x v="341"/>
    <x v="21"/>
    <n v="763"/>
  </r>
  <r>
    <x v="7"/>
    <x v="15"/>
    <x v="342"/>
    <x v="21"/>
    <n v="1618"/>
  </r>
  <r>
    <x v="7"/>
    <x v="15"/>
    <x v="343"/>
    <x v="21"/>
    <n v="139"/>
  </r>
  <r>
    <x v="7"/>
    <x v="15"/>
    <x v="344"/>
    <x v="21"/>
    <n v="2322"/>
  </r>
  <r>
    <x v="7"/>
    <x v="15"/>
    <x v="322"/>
    <x v="22"/>
    <n v="45112"/>
  </r>
  <r>
    <x v="7"/>
    <x v="15"/>
    <x v="323"/>
    <x v="22"/>
    <n v="4260"/>
  </r>
  <r>
    <x v="7"/>
    <x v="15"/>
    <x v="325"/>
    <x v="22"/>
    <n v="2220"/>
  </r>
  <r>
    <x v="7"/>
    <x v="15"/>
    <x v="326"/>
    <x v="22"/>
    <n v="173"/>
  </r>
  <r>
    <x v="7"/>
    <x v="15"/>
    <x v="327"/>
    <x v="22"/>
    <n v="2000"/>
  </r>
  <r>
    <x v="7"/>
    <x v="15"/>
    <x v="328"/>
    <x v="22"/>
    <n v="138067"/>
  </r>
  <r>
    <x v="7"/>
    <x v="15"/>
    <x v="329"/>
    <x v="22"/>
    <n v="14289"/>
  </r>
  <r>
    <x v="7"/>
    <x v="15"/>
    <x v="330"/>
    <x v="22"/>
    <n v="39"/>
  </r>
  <r>
    <x v="7"/>
    <x v="15"/>
    <x v="331"/>
    <x v="22"/>
    <n v="17550"/>
  </r>
  <r>
    <x v="7"/>
    <x v="15"/>
    <x v="332"/>
    <x v="22"/>
    <n v="39"/>
  </r>
  <r>
    <x v="7"/>
    <x v="15"/>
    <x v="334"/>
    <x v="22"/>
    <n v="2100"/>
  </r>
  <r>
    <x v="7"/>
    <x v="15"/>
    <x v="335"/>
    <x v="22"/>
    <n v="1724"/>
  </r>
  <r>
    <x v="7"/>
    <x v="15"/>
    <x v="337"/>
    <x v="22"/>
    <n v="20"/>
  </r>
  <r>
    <x v="7"/>
    <x v="15"/>
    <x v="339"/>
    <x v="22"/>
    <n v="5"/>
  </r>
  <r>
    <x v="7"/>
    <x v="15"/>
    <x v="340"/>
    <x v="22"/>
    <n v="97"/>
  </r>
  <r>
    <x v="7"/>
    <x v="15"/>
    <x v="341"/>
    <x v="22"/>
    <n v="11519"/>
  </r>
  <r>
    <x v="7"/>
    <x v="15"/>
    <x v="342"/>
    <x v="22"/>
    <n v="20"/>
  </r>
  <r>
    <x v="7"/>
    <x v="15"/>
    <x v="343"/>
    <x v="22"/>
    <n v="5034"/>
  </r>
  <r>
    <x v="7"/>
    <x v="15"/>
    <x v="344"/>
    <x v="22"/>
    <n v="38844"/>
  </r>
  <r>
    <x v="7"/>
    <x v="15"/>
    <x v="322"/>
    <x v="23"/>
    <n v="787"/>
  </r>
  <r>
    <x v="7"/>
    <x v="15"/>
    <x v="323"/>
    <x v="23"/>
    <n v="2"/>
  </r>
  <r>
    <x v="7"/>
    <x v="15"/>
    <x v="325"/>
    <x v="23"/>
    <n v="47"/>
  </r>
  <r>
    <x v="7"/>
    <x v="15"/>
    <x v="326"/>
    <x v="23"/>
    <n v="235"/>
  </r>
  <r>
    <x v="7"/>
    <x v="15"/>
    <x v="328"/>
    <x v="23"/>
    <n v="66"/>
  </r>
  <r>
    <x v="7"/>
    <x v="15"/>
    <x v="329"/>
    <x v="23"/>
    <n v="22"/>
  </r>
  <r>
    <x v="7"/>
    <x v="15"/>
    <x v="330"/>
    <x v="23"/>
    <n v="4"/>
  </r>
  <r>
    <x v="7"/>
    <x v="15"/>
    <x v="331"/>
    <x v="23"/>
    <n v="10"/>
  </r>
  <r>
    <x v="7"/>
    <x v="15"/>
    <x v="337"/>
    <x v="23"/>
    <n v="37"/>
  </r>
  <r>
    <x v="7"/>
    <x v="15"/>
    <x v="338"/>
    <x v="23"/>
    <n v="35"/>
  </r>
  <r>
    <x v="7"/>
    <x v="15"/>
    <x v="340"/>
    <x v="23"/>
    <n v="1"/>
  </r>
  <r>
    <x v="7"/>
    <x v="15"/>
    <x v="341"/>
    <x v="23"/>
    <n v="3"/>
  </r>
  <r>
    <x v="7"/>
    <x v="15"/>
    <x v="342"/>
    <x v="23"/>
    <n v="1"/>
  </r>
  <r>
    <x v="7"/>
    <x v="15"/>
    <x v="343"/>
    <x v="23"/>
    <n v="2"/>
  </r>
  <r>
    <x v="7"/>
    <x v="15"/>
    <x v="344"/>
    <x v="23"/>
    <n v="110"/>
  </r>
  <r>
    <x v="7"/>
    <x v="15"/>
    <x v="322"/>
    <x v="24"/>
    <n v="10"/>
  </r>
  <r>
    <x v="7"/>
    <x v="15"/>
    <x v="326"/>
    <x v="24"/>
    <n v="9"/>
  </r>
  <r>
    <x v="7"/>
    <x v="15"/>
    <x v="328"/>
    <x v="24"/>
    <n v="22"/>
  </r>
  <r>
    <x v="7"/>
    <x v="15"/>
    <x v="331"/>
    <x v="24"/>
    <n v="1"/>
  </r>
  <r>
    <x v="7"/>
    <x v="15"/>
    <x v="322"/>
    <x v="25"/>
    <n v="79908"/>
  </r>
  <r>
    <x v="7"/>
    <x v="15"/>
    <x v="323"/>
    <x v="25"/>
    <n v="16667"/>
  </r>
  <r>
    <x v="7"/>
    <x v="15"/>
    <x v="324"/>
    <x v="25"/>
    <n v="9279"/>
  </r>
  <r>
    <x v="7"/>
    <x v="15"/>
    <x v="325"/>
    <x v="25"/>
    <n v="37747"/>
  </r>
  <r>
    <x v="7"/>
    <x v="15"/>
    <x v="326"/>
    <x v="25"/>
    <n v="5069"/>
  </r>
  <r>
    <x v="7"/>
    <x v="15"/>
    <x v="327"/>
    <x v="25"/>
    <n v="22786"/>
  </r>
  <r>
    <x v="7"/>
    <x v="15"/>
    <x v="328"/>
    <x v="25"/>
    <n v="64654"/>
  </r>
  <r>
    <x v="7"/>
    <x v="15"/>
    <x v="329"/>
    <x v="25"/>
    <n v="46046"/>
  </r>
  <r>
    <x v="7"/>
    <x v="15"/>
    <x v="330"/>
    <x v="25"/>
    <n v="10317"/>
  </r>
  <r>
    <x v="7"/>
    <x v="15"/>
    <x v="331"/>
    <x v="25"/>
    <n v="25218"/>
  </r>
  <r>
    <x v="7"/>
    <x v="15"/>
    <x v="332"/>
    <x v="25"/>
    <n v="26952"/>
  </r>
  <r>
    <x v="7"/>
    <x v="15"/>
    <x v="333"/>
    <x v="25"/>
    <n v="15246"/>
  </r>
  <r>
    <x v="7"/>
    <x v="15"/>
    <x v="334"/>
    <x v="25"/>
    <n v="4559"/>
  </r>
  <r>
    <x v="7"/>
    <x v="15"/>
    <x v="335"/>
    <x v="25"/>
    <n v="7517"/>
  </r>
  <r>
    <x v="7"/>
    <x v="15"/>
    <x v="336"/>
    <x v="25"/>
    <n v="16153"/>
  </r>
  <r>
    <x v="7"/>
    <x v="15"/>
    <x v="337"/>
    <x v="25"/>
    <n v="15755"/>
  </r>
  <r>
    <x v="7"/>
    <x v="15"/>
    <x v="338"/>
    <x v="25"/>
    <n v="25801"/>
  </r>
  <r>
    <x v="7"/>
    <x v="15"/>
    <x v="339"/>
    <x v="25"/>
    <n v="9572"/>
  </r>
  <r>
    <x v="7"/>
    <x v="15"/>
    <x v="340"/>
    <x v="25"/>
    <n v="8335"/>
  </r>
  <r>
    <x v="7"/>
    <x v="15"/>
    <x v="341"/>
    <x v="25"/>
    <n v="16734"/>
  </r>
  <r>
    <x v="7"/>
    <x v="15"/>
    <x v="342"/>
    <x v="25"/>
    <n v="39305"/>
  </r>
  <r>
    <x v="7"/>
    <x v="15"/>
    <x v="343"/>
    <x v="25"/>
    <n v="10172"/>
  </r>
  <r>
    <x v="7"/>
    <x v="15"/>
    <x v="344"/>
    <x v="25"/>
    <n v="31093"/>
  </r>
  <r>
    <x v="7"/>
    <x v="15"/>
    <x v="322"/>
    <x v="26"/>
    <n v="415"/>
  </r>
  <r>
    <x v="7"/>
    <x v="15"/>
    <x v="325"/>
    <x v="26"/>
    <n v="24"/>
  </r>
  <r>
    <x v="7"/>
    <x v="15"/>
    <x v="326"/>
    <x v="26"/>
    <n v="2472"/>
  </r>
  <r>
    <x v="7"/>
    <x v="15"/>
    <x v="328"/>
    <x v="26"/>
    <n v="922"/>
  </r>
  <r>
    <x v="7"/>
    <x v="15"/>
    <x v="329"/>
    <x v="26"/>
    <n v="171"/>
  </r>
  <r>
    <x v="7"/>
    <x v="15"/>
    <x v="336"/>
    <x v="26"/>
    <n v="20"/>
  </r>
  <r>
    <x v="7"/>
    <x v="15"/>
    <x v="337"/>
    <x v="26"/>
    <n v="10"/>
  </r>
  <r>
    <x v="7"/>
    <x v="15"/>
    <x v="338"/>
    <x v="26"/>
    <n v="326"/>
  </r>
  <r>
    <x v="7"/>
    <x v="15"/>
    <x v="341"/>
    <x v="26"/>
    <n v="6"/>
  </r>
  <r>
    <x v="7"/>
    <x v="15"/>
    <x v="343"/>
    <x v="26"/>
    <n v="2"/>
  </r>
  <r>
    <x v="7"/>
    <x v="15"/>
    <x v="344"/>
    <x v="26"/>
    <n v="298"/>
  </r>
  <r>
    <x v="7"/>
    <x v="15"/>
    <x v="322"/>
    <x v="27"/>
    <n v="75046"/>
  </r>
  <r>
    <x v="7"/>
    <x v="15"/>
    <x v="323"/>
    <x v="27"/>
    <n v="2513"/>
  </r>
  <r>
    <x v="7"/>
    <x v="15"/>
    <x v="324"/>
    <x v="27"/>
    <n v="1116"/>
  </r>
  <r>
    <x v="7"/>
    <x v="15"/>
    <x v="325"/>
    <x v="27"/>
    <n v="48360"/>
  </r>
  <r>
    <x v="7"/>
    <x v="15"/>
    <x v="326"/>
    <x v="27"/>
    <n v="10731"/>
  </r>
  <r>
    <x v="7"/>
    <x v="15"/>
    <x v="327"/>
    <x v="27"/>
    <n v="941"/>
  </r>
  <r>
    <x v="7"/>
    <x v="15"/>
    <x v="328"/>
    <x v="27"/>
    <n v="68178"/>
  </r>
  <r>
    <x v="7"/>
    <x v="15"/>
    <x v="329"/>
    <x v="27"/>
    <n v="39778"/>
  </r>
  <r>
    <x v="7"/>
    <x v="15"/>
    <x v="330"/>
    <x v="27"/>
    <n v="380"/>
  </r>
  <r>
    <x v="7"/>
    <x v="15"/>
    <x v="331"/>
    <x v="27"/>
    <n v="6139"/>
  </r>
  <r>
    <x v="7"/>
    <x v="15"/>
    <x v="332"/>
    <x v="27"/>
    <n v="8835"/>
  </r>
  <r>
    <x v="7"/>
    <x v="15"/>
    <x v="336"/>
    <x v="27"/>
    <n v="5219"/>
  </r>
  <r>
    <x v="7"/>
    <x v="15"/>
    <x v="337"/>
    <x v="27"/>
    <n v="2527"/>
  </r>
  <r>
    <x v="7"/>
    <x v="15"/>
    <x v="338"/>
    <x v="27"/>
    <n v="16971"/>
  </r>
  <r>
    <x v="7"/>
    <x v="15"/>
    <x v="339"/>
    <x v="27"/>
    <n v="774"/>
  </r>
  <r>
    <x v="7"/>
    <x v="15"/>
    <x v="340"/>
    <x v="27"/>
    <n v="880"/>
  </r>
  <r>
    <x v="7"/>
    <x v="15"/>
    <x v="341"/>
    <x v="27"/>
    <n v="379"/>
  </r>
  <r>
    <x v="7"/>
    <x v="15"/>
    <x v="342"/>
    <x v="27"/>
    <n v="2522"/>
  </r>
  <r>
    <x v="7"/>
    <x v="15"/>
    <x v="343"/>
    <x v="27"/>
    <n v="222"/>
  </r>
  <r>
    <x v="7"/>
    <x v="15"/>
    <x v="344"/>
    <x v="27"/>
    <n v="27458"/>
  </r>
  <r>
    <x v="7"/>
    <x v="15"/>
    <x v="322"/>
    <x v="28"/>
    <n v="41"/>
  </r>
  <r>
    <x v="7"/>
    <x v="15"/>
    <x v="324"/>
    <x v="28"/>
    <n v="175"/>
  </r>
  <r>
    <x v="7"/>
    <x v="15"/>
    <x v="325"/>
    <x v="28"/>
    <n v="2231"/>
  </r>
  <r>
    <x v="7"/>
    <x v="15"/>
    <x v="326"/>
    <x v="28"/>
    <n v="4375"/>
  </r>
  <r>
    <x v="7"/>
    <x v="15"/>
    <x v="327"/>
    <x v="28"/>
    <n v="22"/>
  </r>
  <r>
    <x v="7"/>
    <x v="15"/>
    <x v="328"/>
    <x v="28"/>
    <n v="3549"/>
  </r>
  <r>
    <x v="7"/>
    <x v="15"/>
    <x v="329"/>
    <x v="28"/>
    <n v="1209"/>
  </r>
  <r>
    <x v="7"/>
    <x v="15"/>
    <x v="330"/>
    <x v="28"/>
    <n v="8"/>
  </r>
  <r>
    <x v="7"/>
    <x v="15"/>
    <x v="331"/>
    <x v="28"/>
    <n v="3"/>
  </r>
  <r>
    <x v="7"/>
    <x v="15"/>
    <x v="332"/>
    <x v="28"/>
    <n v="210"/>
  </r>
  <r>
    <x v="7"/>
    <x v="15"/>
    <x v="333"/>
    <x v="28"/>
    <n v="17"/>
  </r>
  <r>
    <x v="7"/>
    <x v="15"/>
    <x v="334"/>
    <x v="28"/>
    <n v="2"/>
  </r>
  <r>
    <x v="7"/>
    <x v="15"/>
    <x v="336"/>
    <x v="28"/>
    <n v="118"/>
  </r>
  <r>
    <x v="7"/>
    <x v="15"/>
    <x v="338"/>
    <x v="28"/>
    <n v="1267"/>
  </r>
  <r>
    <x v="7"/>
    <x v="15"/>
    <x v="339"/>
    <x v="28"/>
    <n v="22"/>
  </r>
  <r>
    <x v="7"/>
    <x v="15"/>
    <x v="340"/>
    <x v="28"/>
    <n v="4"/>
  </r>
  <r>
    <x v="7"/>
    <x v="15"/>
    <x v="341"/>
    <x v="28"/>
    <n v="51"/>
  </r>
  <r>
    <x v="7"/>
    <x v="15"/>
    <x v="342"/>
    <x v="28"/>
    <n v="50"/>
  </r>
  <r>
    <x v="7"/>
    <x v="15"/>
    <x v="343"/>
    <x v="28"/>
    <n v="19"/>
  </r>
  <r>
    <x v="7"/>
    <x v="15"/>
    <x v="344"/>
    <x v="28"/>
    <n v="1012"/>
  </r>
  <r>
    <x v="7"/>
    <x v="15"/>
    <x v="322"/>
    <x v="29"/>
    <n v="156254"/>
  </r>
  <r>
    <x v="7"/>
    <x v="15"/>
    <x v="323"/>
    <x v="29"/>
    <n v="19248"/>
  </r>
  <r>
    <x v="7"/>
    <x v="15"/>
    <x v="324"/>
    <x v="29"/>
    <n v="10600"/>
  </r>
  <r>
    <x v="7"/>
    <x v="15"/>
    <x v="325"/>
    <x v="29"/>
    <n v="88578"/>
  </r>
  <r>
    <x v="7"/>
    <x v="15"/>
    <x v="326"/>
    <x v="29"/>
    <n v="22938"/>
  </r>
  <r>
    <x v="7"/>
    <x v="15"/>
    <x v="327"/>
    <x v="29"/>
    <n v="23758"/>
  </r>
  <r>
    <x v="7"/>
    <x v="15"/>
    <x v="328"/>
    <x v="29"/>
    <n v="137499"/>
  </r>
  <r>
    <x v="7"/>
    <x v="15"/>
    <x v="329"/>
    <x v="29"/>
    <n v="87293"/>
  </r>
  <r>
    <x v="7"/>
    <x v="15"/>
    <x v="330"/>
    <x v="29"/>
    <n v="10709"/>
  </r>
  <r>
    <x v="7"/>
    <x v="15"/>
    <x v="331"/>
    <x v="29"/>
    <n v="31382"/>
  </r>
  <r>
    <x v="7"/>
    <x v="15"/>
    <x v="332"/>
    <x v="29"/>
    <n v="35997"/>
  </r>
  <r>
    <x v="7"/>
    <x v="15"/>
    <x v="333"/>
    <x v="29"/>
    <n v="15273"/>
  </r>
  <r>
    <x v="7"/>
    <x v="15"/>
    <x v="334"/>
    <x v="29"/>
    <n v="4561"/>
  </r>
  <r>
    <x v="7"/>
    <x v="15"/>
    <x v="335"/>
    <x v="29"/>
    <n v="7517"/>
  </r>
  <r>
    <x v="7"/>
    <x v="15"/>
    <x v="336"/>
    <x v="29"/>
    <n v="21510"/>
  </r>
  <r>
    <x v="7"/>
    <x v="15"/>
    <x v="337"/>
    <x v="29"/>
    <n v="18579"/>
  </r>
  <r>
    <x v="7"/>
    <x v="15"/>
    <x v="338"/>
    <x v="29"/>
    <n v="44441"/>
  </r>
  <r>
    <x v="7"/>
    <x v="15"/>
    <x v="339"/>
    <x v="29"/>
    <n v="10368"/>
  </r>
  <r>
    <x v="7"/>
    <x v="15"/>
    <x v="340"/>
    <x v="29"/>
    <n v="9226"/>
  </r>
  <r>
    <x v="7"/>
    <x v="15"/>
    <x v="341"/>
    <x v="29"/>
    <n v="17173"/>
  </r>
  <r>
    <x v="7"/>
    <x v="15"/>
    <x v="342"/>
    <x v="29"/>
    <n v="41973"/>
  </r>
  <r>
    <x v="7"/>
    <x v="15"/>
    <x v="343"/>
    <x v="29"/>
    <n v="10418"/>
  </r>
  <r>
    <x v="7"/>
    <x v="15"/>
    <x v="344"/>
    <x v="29"/>
    <n v="59971"/>
  </r>
  <r>
    <x v="7"/>
    <x v="15"/>
    <x v="322"/>
    <x v="37"/>
    <n v="7257"/>
  </r>
  <r>
    <x v="7"/>
    <x v="15"/>
    <x v="323"/>
    <x v="37"/>
    <n v="992"/>
  </r>
  <r>
    <x v="7"/>
    <x v="15"/>
    <x v="324"/>
    <x v="37"/>
    <n v="17"/>
  </r>
  <r>
    <x v="7"/>
    <x v="15"/>
    <x v="325"/>
    <x v="37"/>
    <n v="4805"/>
  </r>
  <r>
    <x v="7"/>
    <x v="15"/>
    <x v="326"/>
    <x v="37"/>
    <n v="167"/>
  </r>
  <r>
    <x v="7"/>
    <x v="15"/>
    <x v="327"/>
    <x v="37"/>
    <n v="1914"/>
  </r>
  <r>
    <x v="7"/>
    <x v="15"/>
    <x v="328"/>
    <x v="37"/>
    <n v="7320"/>
  </r>
  <r>
    <x v="7"/>
    <x v="15"/>
    <x v="329"/>
    <x v="37"/>
    <n v="3612"/>
  </r>
  <r>
    <x v="7"/>
    <x v="15"/>
    <x v="330"/>
    <x v="37"/>
    <n v="622"/>
  </r>
  <r>
    <x v="7"/>
    <x v="15"/>
    <x v="331"/>
    <x v="37"/>
    <n v="2507"/>
  </r>
  <r>
    <x v="7"/>
    <x v="15"/>
    <x v="332"/>
    <x v="37"/>
    <n v="944"/>
  </r>
  <r>
    <x v="7"/>
    <x v="15"/>
    <x v="333"/>
    <x v="37"/>
    <n v="621"/>
  </r>
  <r>
    <x v="7"/>
    <x v="15"/>
    <x v="334"/>
    <x v="37"/>
    <n v="410"/>
  </r>
  <r>
    <x v="7"/>
    <x v="15"/>
    <x v="335"/>
    <x v="37"/>
    <n v="59"/>
  </r>
  <r>
    <x v="7"/>
    <x v="15"/>
    <x v="336"/>
    <x v="37"/>
    <n v="56"/>
  </r>
  <r>
    <x v="7"/>
    <x v="15"/>
    <x v="337"/>
    <x v="37"/>
    <n v="2085"/>
  </r>
  <r>
    <x v="7"/>
    <x v="15"/>
    <x v="338"/>
    <x v="37"/>
    <n v="902"/>
  </r>
  <r>
    <x v="7"/>
    <x v="15"/>
    <x v="339"/>
    <x v="37"/>
    <n v="896"/>
  </r>
  <r>
    <x v="7"/>
    <x v="15"/>
    <x v="340"/>
    <x v="37"/>
    <n v="264"/>
  </r>
  <r>
    <x v="7"/>
    <x v="15"/>
    <x v="341"/>
    <x v="37"/>
    <n v="210"/>
  </r>
  <r>
    <x v="7"/>
    <x v="15"/>
    <x v="342"/>
    <x v="37"/>
    <n v="1717"/>
  </r>
  <r>
    <x v="7"/>
    <x v="15"/>
    <x v="343"/>
    <x v="37"/>
    <n v="553"/>
  </r>
  <r>
    <x v="7"/>
    <x v="15"/>
    <x v="344"/>
    <x v="37"/>
    <n v="3437"/>
  </r>
  <r>
    <x v="7"/>
    <x v="15"/>
    <x v="322"/>
    <x v="38"/>
    <n v="1407"/>
  </r>
  <r>
    <x v="7"/>
    <x v="15"/>
    <x v="324"/>
    <x v="38"/>
    <n v="219"/>
  </r>
  <r>
    <x v="7"/>
    <x v="15"/>
    <x v="325"/>
    <x v="38"/>
    <n v="1006"/>
  </r>
  <r>
    <x v="7"/>
    <x v="15"/>
    <x v="326"/>
    <x v="38"/>
    <n v="25"/>
  </r>
  <r>
    <x v="7"/>
    <x v="15"/>
    <x v="327"/>
    <x v="38"/>
    <n v="913"/>
  </r>
  <r>
    <x v="7"/>
    <x v="15"/>
    <x v="328"/>
    <x v="38"/>
    <n v="408"/>
  </r>
  <r>
    <x v="7"/>
    <x v="15"/>
    <x v="329"/>
    <x v="38"/>
    <n v="309"/>
  </r>
  <r>
    <x v="7"/>
    <x v="15"/>
    <x v="331"/>
    <x v="38"/>
    <n v="1461"/>
  </r>
  <r>
    <x v="7"/>
    <x v="15"/>
    <x v="332"/>
    <x v="38"/>
    <n v="883"/>
  </r>
  <r>
    <x v="7"/>
    <x v="15"/>
    <x v="333"/>
    <x v="38"/>
    <n v="138"/>
  </r>
  <r>
    <x v="7"/>
    <x v="15"/>
    <x v="334"/>
    <x v="38"/>
    <n v="240"/>
  </r>
  <r>
    <x v="7"/>
    <x v="15"/>
    <x v="336"/>
    <x v="38"/>
    <n v="216"/>
  </r>
  <r>
    <x v="7"/>
    <x v="15"/>
    <x v="337"/>
    <x v="38"/>
    <n v="963"/>
  </r>
  <r>
    <x v="7"/>
    <x v="15"/>
    <x v="338"/>
    <x v="38"/>
    <n v="1037"/>
  </r>
  <r>
    <x v="7"/>
    <x v="15"/>
    <x v="339"/>
    <x v="38"/>
    <n v="5"/>
  </r>
  <r>
    <x v="7"/>
    <x v="15"/>
    <x v="341"/>
    <x v="38"/>
    <n v="106"/>
  </r>
  <r>
    <x v="7"/>
    <x v="15"/>
    <x v="342"/>
    <x v="38"/>
    <n v="1723"/>
  </r>
  <r>
    <x v="7"/>
    <x v="15"/>
    <x v="344"/>
    <x v="38"/>
    <n v="194"/>
  </r>
  <r>
    <x v="7"/>
    <x v="15"/>
    <x v="322"/>
    <x v="39"/>
    <n v="61"/>
  </r>
  <r>
    <x v="7"/>
    <x v="15"/>
    <x v="325"/>
    <x v="39"/>
    <n v="42"/>
  </r>
  <r>
    <x v="7"/>
    <x v="15"/>
    <x v="327"/>
    <x v="39"/>
    <n v="95"/>
  </r>
  <r>
    <x v="7"/>
    <x v="15"/>
    <x v="328"/>
    <x v="39"/>
    <n v="38"/>
  </r>
  <r>
    <x v="7"/>
    <x v="15"/>
    <x v="329"/>
    <x v="39"/>
    <n v="49"/>
  </r>
  <r>
    <x v="7"/>
    <x v="15"/>
    <x v="331"/>
    <x v="39"/>
    <n v="63"/>
  </r>
  <r>
    <x v="7"/>
    <x v="15"/>
    <x v="332"/>
    <x v="39"/>
    <n v="2"/>
  </r>
  <r>
    <x v="7"/>
    <x v="15"/>
    <x v="339"/>
    <x v="39"/>
    <n v="3"/>
  </r>
  <r>
    <x v="7"/>
    <x v="15"/>
    <x v="342"/>
    <x v="39"/>
    <n v="9"/>
  </r>
  <r>
    <x v="7"/>
    <x v="15"/>
    <x v="344"/>
    <x v="39"/>
    <n v="7"/>
  </r>
  <r>
    <x v="7"/>
    <x v="15"/>
    <x v="322"/>
    <x v="40"/>
    <n v="160"/>
  </r>
  <r>
    <x v="7"/>
    <x v="15"/>
    <x v="325"/>
    <x v="40"/>
    <n v="12"/>
  </r>
  <r>
    <x v="7"/>
    <x v="15"/>
    <x v="326"/>
    <x v="40"/>
    <n v="21"/>
  </r>
  <r>
    <x v="7"/>
    <x v="15"/>
    <x v="327"/>
    <x v="40"/>
    <n v="46"/>
  </r>
  <r>
    <x v="7"/>
    <x v="15"/>
    <x v="328"/>
    <x v="40"/>
    <n v="133"/>
  </r>
  <r>
    <x v="7"/>
    <x v="15"/>
    <x v="330"/>
    <x v="40"/>
    <n v="21"/>
  </r>
  <r>
    <x v="7"/>
    <x v="15"/>
    <x v="331"/>
    <x v="40"/>
    <n v="180"/>
  </r>
  <r>
    <x v="7"/>
    <x v="15"/>
    <x v="332"/>
    <x v="40"/>
    <n v="22"/>
  </r>
  <r>
    <x v="7"/>
    <x v="15"/>
    <x v="337"/>
    <x v="40"/>
    <n v="38"/>
  </r>
  <r>
    <x v="7"/>
    <x v="15"/>
    <x v="338"/>
    <x v="40"/>
    <n v="31"/>
  </r>
  <r>
    <x v="7"/>
    <x v="15"/>
    <x v="342"/>
    <x v="40"/>
    <n v="73"/>
  </r>
  <r>
    <x v="7"/>
    <x v="15"/>
    <x v="344"/>
    <x v="40"/>
    <n v="80"/>
  </r>
  <r>
    <x v="7"/>
    <x v="15"/>
    <x v="322"/>
    <x v="30"/>
    <n v="1432"/>
  </r>
  <r>
    <x v="7"/>
    <x v="15"/>
    <x v="323"/>
    <x v="30"/>
    <n v="106"/>
  </r>
  <r>
    <x v="7"/>
    <x v="15"/>
    <x v="325"/>
    <x v="30"/>
    <n v="402"/>
  </r>
  <r>
    <x v="7"/>
    <x v="15"/>
    <x v="326"/>
    <x v="30"/>
    <n v="1542"/>
  </r>
  <r>
    <x v="7"/>
    <x v="15"/>
    <x v="328"/>
    <x v="30"/>
    <n v="4412"/>
  </r>
  <r>
    <x v="7"/>
    <x v="15"/>
    <x v="329"/>
    <x v="30"/>
    <n v="3827"/>
  </r>
  <r>
    <x v="7"/>
    <x v="15"/>
    <x v="330"/>
    <x v="30"/>
    <n v="60"/>
  </r>
  <r>
    <x v="7"/>
    <x v="15"/>
    <x v="346"/>
    <x v="30"/>
    <n v="2060"/>
  </r>
  <r>
    <x v="7"/>
    <x v="15"/>
    <x v="332"/>
    <x v="30"/>
    <n v="682"/>
  </r>
  <r>
    <x v="7"/>
    <x v="15"/>
    <x v="336"/>
    <x v="30"/>
    <n v="205"/>
  </r>
  <r>
    <x v="7"/>
    <x v="15"/>
    <x v="337"/>
    <x v="30"/>
    <n v="203"/>
  </r>
  <r>
    <x v="7"/>
    <x v="15"/>
    <x v="338"/>
    <x v="30"/>
    <n v="396"/>
  </r>
  <r>
    <x v="7"/>
    <x v="15"/>
    <x v="339"/>
    <x v="30"/>
    <n v="61"/>
  </r>
  <r>
    <x v="7"/>
    <x v="15"/>
    <x v="340"/>
    <x v="30"/>
    <n v="2"/>
  </r>
  <r>
    <x v="7"/>
    <x v="15"/>
    <x v="342"/>
    <x v="30"/>
    <n v="300"/>
  </r>
  <r>
    <x v="7"/>
    <x v="16"/>
    <x v="347"/>
    <x v="0"/>
    <n v="321"/>
  </r>
  <r>
    <x v="7"/>
    <x v="16"/>
    <x v="348"/>
    <x v="0"/>
    <n v="33"/>
  </r>
  <r>
    <x v="7"/>
    <x v="16"/>
    <x v="349"/>
    <x v="0"/>
    <n v="49"/>
  </r>
  <r>
    <x v="7"/>
    <x v="16"/>
    <x v="350"/>
    <x v="0"/>
    <n v="154"/>
  </r>
  <r>
    <x v="7"/>
    <x v="16"/>
    <x v="351"/>
    <x v="0"/>
    <n v="571"/>
  </r>
  <r>
    <x v="7"/>
    <x v="16"/>
    <x v="352"/>
    <x v="0"/>
    <n v="108"/>
  </r>
  <r>
    <x v="7"/>
    <x v="16"/>
    <x v="353"/>
    <x v="0"/>
    <n v="42"/>
  </r>
  <r>
    <x v="7"/>
    <x v="16"/>
    <x v="354"/>
    <x v="0"/>
    <n v="72"/>
  </r>
  <r>
    <x v="7"/>
    <x v="16"/>
    <x v="355"/>
    <x v="0"/>
    <n v="337"/>
  </r>
  <r>
    <x v="7"/>
    <x v="16"/>
    <x v="356"/>
    <x v="0"/>
    <n v="131"/>
  </r>
  <r>
    <x v="7"/>
    <x v="16"/>
    <x v="357"/>
    <x v="0"/>
    <n v="269"/>
  </r>
  <r>
    <x v="7"/>
    <x v="16"/>
    <x v="358"/>
    <x v="0"/>
    <n v="21"/>
  </r>
  <r>
    <x v="7"/>
    <x v="16"/>
    <x v="359"/>
    <x v="0"/>
    <n v="37"/>
  </r>
  <r>
    <x v="7"/>
    <x v="16"/>
    <x v="360"/>
    <x v="0"/>
    <n v="168"/>
  </r>
  <r>
    <x v="7"/>
    <x v="16"/>
    <x v="361"/>
    <x v="0"/>
    <n v="119"/>
  </r>
  <r>
    <x v="7"/>
    <x v="16"/>
    <x v="362"/>
    <x v="0"/>
    <n v="82"/>
  </r>
  <r>
    <x v="7"/>
    <x v="16"/>
    <x v="363"/>
    <x v="0"/>
    <n v="211"/>
  </r>
  <r>
    <x v="7"/>
    <x v="16"/>
    <x v="364"/>
    <x v="0"/>
    <n v="33"/>
  </r>
  <r>
    <x v="7"/>
    <x v="16"/>
    <x v="386"/>
    <x v="0"/>
    <n v="7"/>
  </r>
  <r>
    <x v="7"/>
    <x v="16"/>
    <x v="365"/>
    <x v="0"/>
    <n v="82"/>
  </r>
  <r>
    <x v="7"/>
    <x v="16"/>
    <x v="366"/>
    <x v="0"/>
    <n v="200"/>
  </r>
  <r>
    <x v="7"/>
    <x v="16"/>
    <x v="367"/>
    <x v="0"/>
    <n v="225"/>
  </r>
  <r>
    <x v="7"/>
    <x v="16"/>
    <x v="368"/>
    <x v="0"/>
    <n v="36"/>
  </r>
  <r>
    <x v="7"/>
    <x v="16"/>
    <x v="369"/>
    <x v="0"/>
    <n v="48"/>
  </r>
  <r>
    <x v="7"/>
    <x v="16"/>
    <x v="370"/>
    <x v="0"/>
    <n v="60"/>
  </r>
  <r>
    <x v="7"/>
    <x v="16"/>
    <x v="371"/>
    <x v="0"/>
    <n v="22"/>
  </r>
  <r>
    <x v="7"/>
    <x v="16"/>
    <x v="372"/>
    <x v="0"/>
    <n v="75"/>
  </r>
  <r>
    <x v="7"/>
    <x v="16"/>
    <x v="373"/>
    <x v="0"/>
    <n v="40"/>
  </r>
  <r>
    <x v="7"/>
    <x v="16"/>
    <x v="387"/>
    <x v="0"/>
    <n v="19"/>
  </r>
  <r>
    <x v="7"/>
    <x v="16"/>
    <x v="374"/>
    <x v="0"/>
    <n v="48"/>
  </r>
  <r>
    <x v="7"/>
    <x v="16"/>
    <x v="375"/>
    <x v="0"/>
    <n v="49"/>
  </r>
  <r>
    <x v="7"/>
    <x v="16"/>
    <x v="376"/>
    <x v="0"/>
    <n v="78"/>
  </r>
  <r>
    <x v="7"/>
    <x v="16"/>
    <x v="377"/>
    <x v="0"/>
    <n v="58"/>
  </r>
  <r>
    <x v="7"/>
    <x v="16"/>
    <x v="378"/>
    <x v="0"/>
    <n v="3"/>
  </r>
  <r>
    <x v="7"/>
    <x v="16"/>
    <x v="379"/>
    <x v="0"/>
    <n v="111"/>
  </r>
  <r>
    <x v="7"/>
    <x v="16"/>
    <x v="380"/>
    <x v="0"/>
    <n v="12"/>
  </r>
  <r>
    <x v="7"/>
    <x v="16"/>
    <x v="381"/>
    <x v="0"/>
    <n v="145"/>
  </r>
  <r>
    <x v="7"/>
    <x v="16"/>
    <x v="382"/>
    <x v="0"/>
    <n v="68"/>
  </r>
  <r>
    <x v="7"/>
    <x v="16"/>
    <x v="383"/>
    <x v="0"/>
    <n v="27"/>
  </r>
  <r>
    <x v="7"/>
    <x v="16"/>
    <x v="384"/>
    <x v="0"/>
    <n v="120"/>
  </r>
  <r>
    <x v="7"/>
    <x v="16"/>
    <x v="385"/>
    <x v="0"/>
    <n v="114"/>
  </r>
  <r>
    <x v="7"/>
    <x v="16"/>
    <x v="347"/>
    <x v="1"/>
    <n v="23"/>
  </r>
  <r>
    <x v="7"/>
    <x v="16"/>
    <x v="348"/>
    <x v="1"/>
    <n v="5"/>
  </r>
  <r>
    <x v="7"/>
    <x v="16"/>
    <x v="349"/>
    <x v="1"/>
    <n v="6"/>
  </r>
  <r>
    <x v="7"/>
    <x v="16"/>
    <x v="350"/>
    <x v="1"/>
    <n v="13"/>
  </r>
  <r>
    <x v="7"/>
    <x v="16"/>
    <x v="351"/>
    <x v="1"/>
    <n v="28"/>
  </r>
  <r>
    <x v="7"/>
    <x v="16"/>
    <x v="352"/>
    <x v="1"/>
    <n v="8"/>
  </r>
  <r>
    <x v="7"/>
    <x v="16"/>
    <x v="353"/>
    <x v="1"/>
    <n v="5"/>
  </r>
  <r>
    <x v="7"/>
    <x v="16"/>
    <x v="354"/>
    <x v="1"/>
    <n v="5"/>
  </r>
  <r>
    <x v="7"/>
    <x v="16"/>
    <x v="355"/>
    <x v="1"/>
    <n v="27"/>
  </r>
  <r>
    <x v="7"/>
    <x v="16"/>
    <x v="356"/>
    <x v="1"/>
    <n v="12"/>
  </r>
  <r>
    <x v="7"/>
    <x v="16"/>
    <x v="357"/>
    <x v="1"/>
    <n v="20"/>
  </r>
  <r>
    <x v="7"/>
    <x v="16"/>
    <x v="358"/>
    <x v="1"/>
    <n v="3"/>
  </r>
  <r>
    <x v="7"/>
    <x v="16"/>
    <x v="359"/>
    <x v="1"/>
    <n v="7"/>
  </r>
  <r>
    <x v="7"/>
    <x v="16"/>
    <x v="360"/>
    <x v="1"/>
    <n v="17"/>
  </r>
  <r>
    <x v="7"/>
    <x v="16"/>
    <x v="361"/>
    <x v="1"/>
    <n v="10"/>
  </r>
  <r>
    <x v="7"/>
    <x v="16"/>
    <x v="362"/>
    <x v="1"/>
    <n v="9"/>
  </r>
  <r>
    <x v="7"/>
    <x v="16"/>
    <x v="363"/>
    <x v="1"/>
    <n v="24"/>
  </r>
  <r>
    <x v="7"/>
    <x v="16"/>
    <x v="364"/>
    <x v="1"/>
    <n v="4"/>
  </r>
  <r>
    <x v="7"/>
    <x v="16"/>
    <x v="386"/>
    <x v="1"/>
    <n v="1"/>
  </r>
  <r>
    <x v="7"/>
    <x v="16"/>
    <x v="365"/>
    <x v="1"/>
    <n v="11"/>
  </r>
  <r>
    <x v="7"/>
    <x v="16"/>
    <x v="366"/>
    <x v="1"/>
    <n v="16"/>
  </r>
  <r>
    <x v="7"/>
    <x v="16"/>
    <x v="367"/>
    <x v="1"/>
    <n v="16"/>
  </r>
  <r>
    <x v="7"/>
    <x v="16"/>
    <x v="368"/>
    <x v="1"/>
    <n v="6"/>
  </r>
  <r>
    <x v="7"/>
    <x v="16"/>
    <x v="369"/>
    <x v="1"/>
    <n v="5"/>
  </r>
  <r>
    <x v="7"/>
    <x v="16"/>
    <x v="370"/>
    <x v="1"/>
    <n v="3"/>
  </r>
  <r>
    <x v="7"/>
    <x v="16"/>
    <x v="371"/>
    <x v="1"/>
    <n v="4"/>
  </r>
  <r>
    <x v="7"/>
    <x v="16"/>
    <x v="372"/>
    <x v="1"/>
    <n v="13"/>
  </r>
  <r>
    <x v="7"/>
    <x v="16"/>
    <x v="373"/>
    <x v="1"/>
    <n v="3"/>
  </r>
  <r>
    <x v="7"/>
    <x v="16"/>
    <x v="387"/>
    <x v="1"/>
    <n v="1"/>
  </r>
  <r>
    <x v="7"/>
    <x v="16"/>
    <x v="374"/>
    <x v="1"/>
    <n v="3"/>
  </r>
  <r>
    <x v="7"/>
    <x v="16"/>
    <x v="375"/>
    <x v="1"/>
    <n v="4"/>
  </r>
  <r>
    <x v="7"/>
    <x v="16"/>
    <x v="376"/>
    <x v="1"/>
    <n v="8"/>
  </r>
  <r>
    <x v="7"/>
    <x v="16"/>
    <x v="377"/>
    <x v="1"/>
    <n v="8"/>
  </r>
  <r>
    <x v="7"/>
    <x v="16"/>
    <x v="378"/>
    <x v="1"/>
    <n v="1"/>
  </r>
  <r>
    <x v="7"/>
    <x v="16"/>
    <x v="379"/>
    <x v="1"/>
    <n v="9"/>
  </r>
  <r>
    <x v="7"/>
    <x v="16"/>
    <x v="380"/>
    <x v="1"/>
    <n v="3"/>
  </r>
  <r>
    <x v="7"/>
    <x v="16"/>
    <x v="381"/>
    <x v="1"/>
    <n v="9"/>
  </r>
  <r>
    <x v="7"/>
    <x v="16"/>
    <x v="382"/>
    <x v="1"/>
    <n v="7"/>
  </r>
  <r>
    <x v="7"/>
    <x v="16"/>
    <x v="383"/>
    <x v="1"/>
    <n v="4"/>
  </r>
  <r>
    <x v="7"/>
    <x v="16"/>
    <x v="384"/>
    <x v="1"/>
    <n v="13"/>
  </r>
  <r>
    <x v="7"/>
    <x v="16"/>
    <x v="385"/>
    <x v="1"/>
    <n v="9"/>
  </r>
  <r>
    <x v="7"/>
    <x v="16"/>
    <x v="347"/>
    <x v="2"/>
    <n v="117"/>
  </r>
  <r>
    <x v="7"/>
    <x v="16"/>
    <x v="348"/>
    <x v="2"/>
    <n v="24"/>
  </r>
  <r>
    <x v="7"/>
    <x v="16"/>
    <x v="349"/>
    <x v="2"/>
    <n v="64"/>
  </r>
  <r>
    <x v="7"/>
    <x v="16"/>
    <x v="350"/>
    <x v="2"/>
    <n v="108"/>
  </r>
  <r>
    <x v="7"/>
    <x v="16"/>
    <x v="351"/>
    <x v="2"/>
    <n v="126"/>
  </r>
  <r>
    <x v="7"/>
    <x v="16"/>
    <x v="352"/>
    <x v="2"/>
    <n v="71"/>
  </r>
  <r>
    <x v="7"/>
    <x v="16"/>
    <x v="353"/>
    <x v="2"/>
    <n v="37"/>
  </r>
  <r>
    <x v="7"/>
    <x v="16"/>
    <x v="354"/>
    <x v="2"/>
    <n v="27"/>
  </r>
  <r>
    <x v="7"/>
    <x v="16"/>
    <x v="355"/>
    <x v="2"/>
    <n v="91"/>
  </r>
  <r>
    <x v="7"/>
    <x v="16"/>
    <x v="356"/>
    <x v="2"/>
    <n v="88"/>
  </r>
  <r>
    <x v="7"/>
    <x v="16"/>
    <x v="357"/>
    <x v="2"/>
    <n v="118"/>
  </r>
  <r>
    <x v="7"/>
    <x v="16"/>
    <x v="358"/>
    <x v="2"/>
    <n v="43"/>
  </r>
  <r>
    <x v="7"/>
    <x v="16"/>
    <x v="359"/>
    <x v="2"/>
    <n v="91"/>
  </r>
  <r>
    <x v="7"/>
    <x v="16"/>
    <x v="360"/>
    <x v="2"/>
    <n v="71"/>
  </r>
  <r>
    <x v="7"/>
    <x v="16"/>
    <x v="361"/>
    <x v="2"/>
    <n v="57"/>
  </r>
  <r>
    <x v="7"/>
    <x v="16"/>
    <x v="362"/>
    <x v="2"/>
    <n v="115"/>
  </r>
  <r>
    <x v="7"/>
    <x v="16"/>
    <x v="363"/>
    <x v="2"/>
    <n v="133"/>
  </r>
  <r>
    <x v="7"/>
    <x v="16"/>
    <x v="364"/>
    <x v="2"/>
    <n v="42"/>
  </r>
  <r>
    <x v="7"/>
    <x v="16"/>
    <x v="386"/>
    <x v="2"/>
    <n v="2"/>
  </r>
  <r>
    <x v="7"/>
    <x v="16"/>
    <x v="365"/>
    <x v="2"/>
    <n v="50"/>
  </r>
  <r>
    <x v="7"/>
    <x v="16"/>
    <x v="366"/>
    <x v="2"/>
    <n v="70"/>
  </r>
  <r>
    <x v="7"/>
    <x v="16"/>
    <x v="367"/>
    <x v="2"/>
    <n v="38"/>
  </r>
  <r>
    <x v="7"/>
    <x v="16"/>
    <x v="368"/>
    <x v="2"/>
    <n v="59"/>
  </r>
  <r>
    <x v="7"/>
    <x v="16"/>
    <x v="369"/>
    <x v="2"/>
    <n v="50"/>
  </r>
  <r>
    <x v="7"/>
    <x v="16"/>
    <x v="370"/>
    <x v="2"/>
    <n v="66"/>
  </r>
  <r>
    <x v="7"/>
    <x v="16"/>
    <x v="371"/>
    <x v="2"/>
    <n v="15"/>
  </r>
  <r>
    <x v="7"/>
    <x v="16"/>
    <x v="372"/>
    <x v="2"/>
    <n v="105"/>
  </r>
  <r>
    <x v="7"/>
    <x v="16"/>
    <x v="373"/>
    <x v="2"/>
    <n v="27"/>
  </r>
  <r>
    <x v="7"/>
    <x v="16"/>
    <x v="387"/>
    <x v="2"/>
    <n v="11"/>
  </r>
  <r>
    <x v="7"/>
    <x v="16"/>
    <x v="374"/>
    <x v="2"/>
    <n v="22"/>
  </r>
  <r>
    <x v="7"/>
    <x v="16"/>
    <x v="375"/>
    <x v="2"/>
    <n v="20"/>
  </r>
  <r>
    <x v="7"/>
    <x v="16"/>
    <x v="376"/>
    <x v="2"/>
    <n v="30"/>
  </r>
  <r>
    <x v="7"/>
    <x v="16"/>
    <x v="377"/>
    <x v="2"/>
    <n v="32"/>
  </r>
  <r>
    <x v="7"/>
    <x v="16"/>
    <x v="388"/>
    <x v="2"/>
    <n v="7"/>
  </r>
  <r>
    <x v="7"/>
    <x v="16"/>
    <x v="378"/>
    <x v="2"/>
    <n v="23"/>
  </r>
  <r>
    <x v="7"/>
    <x v="16"/>
    <x v="379"/>
    <x v="2"/>
    <n v="157"/>
  </r>
  <r>
    <x v="7"/>
    <x v="16"/>
    <x v="380"/>
    <x v="2"/>
    <n v="47"/>
  </r>
  <r>
    <x v="7"/>
    <x v="16"/>
    <x v="381"/>
    <x v="2"/>
    <n v="93"/>
  </r>
  <r>
    <x v="7"/>
    <x v="16"/>
    <x v="382"/>
    <x v="2"/>
    <n v="47"/>
  </r>
  <r>
    <x v="7"/>
    <x v="16"/>
    <x v="383"/>
    <x v="2"/>
    <n v="25"/>
  </r>
  <r>
    <x v="7"/>
    <x v="16"/>
    <x v="384"/>
    <x v="2"/>
    <n v="86"/>
  </r>
  <r>
    <x v="7"/>
    <x v="16"/>
    <x v="385"/>
    <x v="2"/>
    <n v="59"/>
  </r>
  <r>
    <x v="7"/>
    <x v="16"/>
    <x v="374"/>
    <x v="3"/>
    <n v="1"/>
  </r>
  <r>
    <x v="7"/>
    <x v="16"/>
    <x v="347"/>
    <x v="31"/>
    <n v="8"/>
  </r>
  <r>
    <x v="7"/>
    <x v="16"/>
    <x v="351"/>
    <x v="31"/>
    <n v="1"/>
  </r>
  <r>
    <x v="7"/>
    <x v="16"/>
    <x v="359"/>
    <x v="31"/>
    <n v="1"/>
  </r>
  <r>
    <x v="7"/>
    <x v="16"/>
    <x v="368"/>
    <x v="31"/>
    <n v="8"/>
  </r>
  <r>
    <x v="7"/>
    <x v="16"/>
    <x v="370"/>
    <x v="31"/>
    <n v="1"/>
  </r>
  <r>
    <x v="7"/>
    <x v="16"/>
    <x v="374"/>
    <x v="31"/>
    <n v="3"/>
  </r>
  <r>
    <x v="7"/>
    <x v="16"/>
    <x v="379"/>
    <x v="31"/>
    <n v="14"/>
  </r>
  <r>
    <x v="7"/>
    <x v="16"/>
    <x v="381"/>
    <x v="31"/>
    <n v="1"/>
  </r>
  <r>
    <x v="7"/>
    <x v="16"/>
    <x v="382"/>
    <x v="31"/>
    <n v="1"/>
  </r>
  <r>
    <x v="7"/>
    <x v="16"/>
    <x v="384"/>
    <x v="31"/>
    <n v="1"/>
  </r>
  <r>
    <x v="7"/>
    <x v="16"/>
    <x v="385"/>
    <x v="31"/>
    <n v="1"/>
  </r>
  <r>
    <x v="7"/>
    <x v="16"/>
    <x v="347"/>
    <x v="4"/>
    <n v="34"/>
  </r>
  <r>
    <x v="7"/>
    <x v="16"/>
    <x v="348"/>
    <x v="4"/>
    <n v="7"/>
  </r>
  <r>
    <x v="7"/>
    <x v="16"/>
    <x v="349"/>
    <x v="4"/>
    <n v="32"/>
  </r>
  <r>
    <x v="7"/>
    <x v="16"/>
    <x v="350"/>
    <x v="4"/>
    <n v="74"/>
  </r>
  <r>
    <x v="7"/>
    <x v="16"/>
    <x v="351"/>
    <x v="4"/>
    <n v="58"/>
  </r>
  <r>
    <x v="7"/>
    <x v="16"/>
    <x v="352"/>
    <x v="4"/>
    <n v="45"/>
  </r>
  <r>
    <x v="7"/>
    <x v="16"/>
    <x v="353"/>
    <x v="4"/>
    <n v="20"/>
  </r>
  <r>
    <x v="7"/>
    <x v="16"/>
    <x v="354"/>
    <x v="4"/>
    <n v="10"/>
  </r>
  <r>
    <x v="7"/>
    <x v="16"/>
    <x v="355"/>
    <x v="4"/>
    <n v="42"/>
  </r>
  <r>
    <x v="7"/>
    <x v="16"/>
    <x v="356"/>
    <x v="4"/>
    <n v="42"/>
  </r>
  <r>
    <x v="7"/>
    <x v="16"/>
    <x v="357"/>
    <x v="4"/>
    <n v="58"/>
  </r>
  <r>
    <x v="7"/>
    <x v="16"/>
    <x v="358"/>
    <x v="4"/>
    <n v="21"/>
  </r>
  <r>
    <x v="7"/>
    <x v="16"/>
    <x v="359"/>
    <x v="4"/>
    <n v="43"/>
  </r>
  <r>
    <x v="7"/>
    <x v="16"/>
    <x v="360"/>
    <x v="4"/>
    <n v="36"/>
  </r>
  <r>
    <x v="7"/>
    <x v="16"/>
    <x v="361"/>
    <x v="4"/>
    <n v="22"/>
  </r>
  <r>
    <x v="7"/>
    <x v="16"/>
    <x v="362"/>
    <x v="4"/>
    <n v="47"/>
  </r>
  <r>
    <x v="7"/>
    <x v="16"/>
    <x v="363"/>
    <x v="4"/>
    <n v="48"/>
  </r>
  <r>
    <x v="7"/>
    <x v="16"/>
    <x v="364"/>
    <x v="4"/>
    <n v="14"/>
  </r>
  <r>
    <x v="7"/>
    <x v="16"/>
    <x v="365"/>
    <x v="4"/>
    <n v="20"/>
  </r>
  <r>
    <x v="7"/>
    <x v="16"/>
    <x v="366"/>
    <x v="4"/>
    <n v="25"/>
  </r>
  <r>
    <x v="7"/>
    <x v="16"/>
    <x v="367"/>
    <x v="4"/>
    <n v="7"/>
  </r>
  <r>
    <x v="7"/>
    <x v="16"/>
    <x v="368"/>
    <x v="4"/>
    <n v="19"/>
  </r>
  <r>
    <x v="7"/>
    <x v="16"/>
    <x v="369"/>
    <x v="4"/>
    <n v="11"/>
  </r>
  <r>
    <x v="7"/>
    <x v="16"/>
    <x v="370"/>
    <x v="4"/>
    <n v="21"/>
  </r>
  <r>
    <x v="7"/>
    <x v="16"/>
    <x v="371"/>
    <x v="4"/>
    <n v="3"/>
  </r>
  <r>
    <x v="7"/>
    <x v="16"/>
    <x v="372"/>
    <x v="4"/>
    <n v="62"/>
  </r>
  <r>
    <x v="7"/>
    <x v="16"/>
    <x v="373"/>
    <x v="4"/>
    <n v="13"/>
  </r>
  <r>
    <x v="7"/>
    <x v="16"/>
    <x v="374"/>
    <x v="4"/>
    <n v="7"/>
  </r>
  <r>
    <x v="7"/>
    <x v="16"/>
    <x v="375"/>
    <x v="4"/>
    <n v="7"/>
  </r>
  <r>
    <x v="7"/>
    <x v="16"/>
    <x v="376"/>
    <x v="4"/>
    <n v="9"/>
  </r>
  <r>
    <x v="7"/>
    <x v="16"/>
    <x v="377"/>
    <x v="4"/>
    <n v="16"/>
  </r>
  <r>
    <x v="7"/>
    <x v="16"/>
    <x v="378"/>
    <x v="4"/>
    <n v="3"/>
  </r>
  <r>
    <x v="7"/>
    <x v="16"/>
    <x v="379"/>
    <x v="4"/>
    <n v="47"/>
  </r>
  <r>
    <x v="7"/>
    <x v="16"/>
    <x v="380"/>
    <x v="4"/>
    <n v="10"/>
  </r>
  <r>
    <x v="7"/>
    <x v="16"/>
    <x v="381"/>
    <x v="4"/>
    <n v="22"/>
  </r>
  <r>
    <x v="7"/>
    <x v="16"/>
    <x v="382"/>
    <x v="4"/>
    <n v="18"/>
  </r>
  <r>
    <x v="7"/>
    <x v="16"/>
    <x v="383"/>
    <x v="4"/>
    <n v="5"/>
  </r>
  <r>
    <x v="7"/>
    <x v="16"/>
    <x v="384"/>
    <x v="4"/>
    <n v="28"/>
  </r>
  <r>
    <x v="7"/>
    <x v="16"/>
    <x v="385"/>
    <x v="4"/>
    <n v="19"/>
  </r>
  <r>
    <x v="7"/>
    <x v="16"/>
    <x v="347"/>
    <x v="5"/>
    <n v="121"/>
  </r>
  <r>
    <x v="7"/>
    <x v="16"/>
    <x v="348"/>
    <x v="5"/>
    <n v="24"/>
  </r>
  <r>
    <x v="7"/>
    <x v="16"/>
    <x v="349"/>
    <x v="5"/>
    <n v="66"/>
  </r>
  <r>
    <x v="7"/>
    <x v="16"/>
    <x v="350"/>
    <x v="5"/>
    <n v="111"/>
  </r>
  <r>
    <x v="7"/>
    <x v="16"/>
    <x v="351"/>
    <x v="5"/>
    <n v="130"/>
  </r>
  <r>
    <x v="7"/>
    <x v="16"/>
    <x v="352"/>
    <x v="5"/>
    <n v="78"/>
  </r>
  <r>
    <x v="7"/>
    <x v="16"/>
    <x v="353"/>
    <x v="5"/>
    <n v="39"/>
  </r>
  <r>
    <x v="7"/>
    <x v="16"/>
    <x v="354"/>
    <x v="5"/>
    <n v="27"/>
  </r>
  <r>
    <x v="7"/>
    <x v="16"/>
    <x v="355"/>
    <x v="5"/>
    <n v="94"/>
  </r>
  <r>
    <x v="7"/>
    <x v="16"/>
    <x v="356"/>
    <x v="5"/>
    <n v="91"/>
  </r>
  <r>
    <x v="7"/>
    <x v="16"/>
    <x v="357"/>
    <x v="5"/>
    <n v="120"/>
  </r>
  <r>
    <x v="7"/>
    <x v="16"/>
    <x v="358"/>
    <x v="5"/>
    <n v="44"/>
  </r>
  <r>
    <x v="7"/>
    <x v="16"/>
    <x v="359"/>
    <x v="5"/>
    <n v="94"/>
  </r>
  <r>
    <x v="7"/>
    <x v="16"/>
    <x v="360"/>
    <x v="5"/>
    <n v="75"/>
  </r>
  <r>
    <x v="7"/>
    <x v="16"/>
    <x v="361"/>
    <x v="5"/>
    <n v="58"/>
  </r>
  <r>
    <x v="7"/>
    <x v="16"/>
    <x v="362"/>
    <x v="5"/>
    <n v="119"/>
  </r>
  <r>
    <x v="7"/>
    <x v="16"/>
    <x v="363"/>
    <x v="5"/>
    <n v="138"/>
  </r>
  <r>
    <x v="7"/>
    <x v="16"/>
    <x v="364"/>
    <x v="5"/>
    <n v="42"/>
  </r>
  <r>
    <x v="7"/>
    <x v="16"/>
    <x v="386"/>
    <x v="5"/>
    <n v="2"/>
  </r>
  <r>
    <x v="7"/>
    <x v="16"/>
    <x v="365"/>
    <x v="5"/>
    <n v="50"/>
  </r>
  <r>
    <x v="7"/>
    <x v="16"/>
    <x v="366"/>
    <x v="5"/>
    <n v="72"/>
  </r>
  <r>
    <x v="7"/>
    <x v="16"/>
    <x v="367"/>
    <x v="5"/>
    <n v="39"/>
  </r>
  <r>
    <x v="7"/>
    <x v="16"/>
    <x v="368"/>
    <x v="5"/>
    <n v="62"/>
  </r>
  <r>
    <x v="7"/>
    <x v="16"/>
    <x v="369"/>
    <x v="5"/>
    <n v="50"/>
  </r>
  <r>
    <x v="7"/>
    <x v="16"/>
    <x v="370"/>
    <x v="5"/>
    <n v="66"/>
  </r>
  <r>
    <x v="7"/>
    <x v="16"/>
    <x v="371"/>
    <x v="5"/>
    <n v="15"/>
  </r>
  <r>
    <x v="7"/>
    <x v="16"/>
    <x v="372"/>
    <x v="5"/>
    <n v="106"/>
  </r>
  <r>
    <x v="7"/>
    <x v="16"/>
    <x v="373"/>
    <x v="5"/>
    <n v="28"/>
  </r>
  <r>
    <x v="7"/>
    <x v="16"/>
    <x v="387"/>
    <x v="5"/>
    <n v="11"/>
  </r>
  <r>
    <x v="7"/>
    <x v="16"/>
    <x v="374"/>
    <x v="5"/>
    <n v="22"/>
  </r>
  <r>
    <x v="7"/>
    <x v="16"/>
    <x v="375"/>
    <x v="5"/>
    <n v="20"/>
  </r>
  <r>
    <x v="7"/>
    <x v="16"/>
    <x v="376"/>
    <x v="5"/>
    <n v="32"/>
  </r>
  <r>
    <x v="7"/>
    <x v="16"/>
    <x v="377"/>
    <x v="5"/>
    <n v="32"/>
  </r>
  <r>
    <x v="7"/>
    <x v="16"/>
    <x v="388"/>
    <x v="5"/>
    <n v="7"/>
  </r>
  <r>
    <x v="7"/>
    <x v="16"/>
    <x v="378"/>
    <x v="5"/>
    <n v="24"/>
  </r>
  <r>
    <x v="7"/>
    <x v="16"/>
    <x v="379"/>
    <x v="5"/>
    <n v="166"/>
  </r>
  <r>
    <x v="7"/>
    <x v="16"/>
    <x v="380"/>
    <x v="5"/>
    <n v="47"/>
  </r>
  <r>
    <x v="7"/>
    <x v="16"/>
    <x v="381"/>
    <x v="5"/>
    <n v="95"/>
  </r>
  <r>
    <x v="7"/>
    <x v="16"/>
    <x v="382"/>
    <x v="5"/>
    <n v="48"/>
  </r>
  <r>
    <x v="7"/>
    <x v="16"/>
    <x v="383"/>
    <x v="5"/>
    <n v="26"/>
  </r>
  <r>
    <x v="7"/>
    <x v="16"/>
    <x v="384"/>
    <x v="5"/>
    <n v="88"/>
  </r>
  <r>
    <x v="7"/>
    <x v="16"/>
    <x v="385"/>
    <x v="5"/>
    <n v="60"/>
  </r>
  <r>
    <x v="7"/>
    <x v="16"/>
    <x v="347"/>
    <x v="6"/>
    <n v="2"/>
  </r>
  <r>
    <x v="7"/>
    <x v="16"/>
    <x v="349"/>
    <x v="6"/>
    <n v="3"/>
  </r>
  <r>
    <x v="7"/>
    <x v="16"/>
    <x v="350"/>
    <x v="6"/>
    <n v="3"/>
  </r>
  <r>
    <x v="7"/>
    <x v="16"/>
    <x v="351"/>
    <x v="6"/>
    <n v="7"/>
  </r>
  <r>
    <x v="7"/>
    <x v="16"/>
    <x v="352"/>
    <x v="6"/>
    <n v="7"/>
  </r>
  <r>
    <x v="7"/>
    <x v="16"/>
    <x v="355"/>
    <x v="6"/>
    <n v="5"/>
  </r>
  <r>
    <x v="7"/>
    <x v="16"/>
    <x v="356"/>
    <x v="6"/>
    <n v="4"/>
  </r>
  <r>
    <x v="7"/>
    <x v="16"/>
    <x v="357"/>
    <x v="6"/>
    <n v="5"/>
  </r>
  <r>
    <x v="7"/>
    <x v="16"/>
    <x v="358"/>
    <x v="6"/>
    <n v="1"/>
  </r>
  <r>
    <x v="7"/>
    <x v="16"/>
    <x v="359"/>
    <x v="6"/>
    <n v="2"/>
  </r>
  <r>
    <x v="7"/>
    <x v="16"/>
    <x v="360"/>
    <x v="6"/>
    <n v="1"/>
  </r>
  <r>
    <x v="7"/>
    <x v="16"/>
    <x v="361"/>
    <x v="6"/>
    <n v="2"/>
  </r>
  <r>
    <x v="7"/>
    <x v="16"/>
    <x v="362"/>
    <x v="6"/>
    <n v="2"/>
  </r>
  <r>
    <x v="7"/>
    <x v="16"/>
    <x v="363"/>
    <x v="6"/>
    <n v="6"/>
  </r>
  <r>
    <x v="7"/>
    <x v="16"/>
    <x v="366"/>
    <x v="6"/>
    <n v="5"/>
  </r>
  <r>
    <x v="7"/>
    <x v="16"/>
    <x v="367"/>
    <x v="6"/>
    <n v="2"/>
  </r>
  <r>
    <x v="7"/>
    <x v="16"/>
    <x v="368"/>
    <x v="6"/>
    <n v="1"/>
  </r>
  <r>
    <x v="7"/>
    <x v="16"/>
    <x v="369"/>
    <x v="6"/>
    <n v="4"/>
  </r>
  <r>
    <x v="7"/>
    <x v="16"/>
    <x v="372"/>
    <x v="6"/>
    <n v="4"/>
  </r>
  <r>
    <x v="7"/>
    <x v="16"/>
    <x v="374"/>
    <x v="6"/>
    <n v="1"/>
  </r>
  <r>
    <x v="7"/>
    <x v="16"/>
    <x v="379"/>
    <x v="6"/>
    <n v="5"/>
  </r>
  <r>
    <x v="7"/>
    <x v="16"/>
    <x v="380"/>
    <x v="6"/>
    <n v="1"/>
  </r>
  <r>
    <x v="7"/>
    <x v="16"/>
    <x v="381"/>
    <x v="6"/>
    <n v="5"/>
  </r>
  <r>
    <x v="7"/>
    <x v="16"/>
    <x v="384"/>
    <x v="6"/>
    <n v="4"/>
  </r>
  <r>
    <x v="7"/>
    <x v="16"/>
    <x v="385"/>
    <x v="6"/>
    <n v="6"/>
  </r>
  <r>
    <x v="7"/>
    <x v="16"/>
    <x v="347"/>
    <x v="7"/>
    <n v="2"/>
  </r>
  <r>
    <x v="7"/>
    <x v="16"/>
    <x v="349"/>
    <x v="7"/>
    <n v="6"/>
  </r>
  <r>
    <x v="7"/>
    <x v="16"/>
    <x v="350"/>
    <x v="7"/>
    <n v="5"/>
  </r>
  <r>
    <x v="7"/>
    <x v="16"/>
    <x v="351"/>
    <x v="7"/>
    <n v="10"/>
  </r>
  <r>
    <x v="7"/>
    <x v="16"/>
    <x v="352"/>
    <x v="7"/>
    <n v="9"/>
  </r>
  <r>
    <x v="7"/>
    <x v="16"/>
    <x v="353"/>
    <x v="7"/>
    <n v="1"/>
  </r>
  <r>
    <x v="7"/>
    <x v="16"/>
    <x v="355"/>
    <x v="7"/>
    <n v="8"/>
  </r>
  <r>
    <x v="7"/>
    <x v="16"/>
    <x v="356"/>
    <x v="7"/>
    <n v="7"/>
  </r>
  <r>
    <x v="7"/>
    <x v="16"/>
    <x v="357"/>
    <x v="7"/>
    <n v="9"/>
  </r>
  <r>
    <x v="7"/>
    <x v="16"/>
    <x v="358"/>
    <x v="7"/>
    <n v="2"/>
  </r>
  <r>
    <x v="7"/>
    <x v="16"/>
    <x v="359"/>
    <x v="7"/>
    <n v="3"/>
  </r>
  <r>
    <x v="7"/>
    <x v="16"/>
    <x v="360"/>
    <x v="7"/>
    <n v="2"/>
  </r>
  <r>
    <x v="7"/>
    <x v="16"/>
    <x v="361"/>
    <x v="7"/>
    <n v="5"/>
  </r>
  <r>
    <x v="7"/>
    <x v="16"/>
    <x v="362"/>
    <x v="7"/>
    <n v="3"/>
  </r>
  <r>
    <x v="7"/>
    <x v="16"/>
    <x v="363"/>
    <x v="7"/>
    <n v="7"/>
  </r>
  <r>
    <x v="7"/>
    <x v="16"/>
    <x v="364"/>
    <x v="7"/>
    <n v="1"/>
  </r>
  <r>
    <x v="7"/>
    <x v="16"/>
    <x v="366"/>
    <x v="7"/>
    <n v="5"/>
  </r>
  <r>
    <x v="7"/>
    <x v="16"/>
    <x v="367"/>
    <x v="7"/>
    <n v="2"/>
  </r>
  <r>
    <x v="7"/>
    <x v="16"/>
    <x v="368"/>
    <x v="7"/>
    <n v="2"/>
  </r>
  <r>
    <x v="7"/>
    <x v="16"/>
    <x v="369"/>
    <x v="7"/>
    <n v="4"/>
  </r>
  <r>
    <x v="7"/>
    <x v="16"/>
    <x v="370"/>
    <x v="7"/>
    <n v="1"/>
  </r>
  <r>
    <x v="7"/>
    <x v="16"/>
    <x v="372"/>
    <x v="7"/>
    <n v="4"/>
  </r>
  <r>
    <x v="7"/>
    <x v="16"/>
    <x v="374"/>
    <x v="7"/>
    <n v="1"/>
  </r>
  <r>
    <x v="7"/>
    <x v="16"/>
    <x v="376"/>
    <x v="7"/>
    <n v="1"/>
  </r>
  <r>
    <x v="7"/>
    <x v="16"/>
    <x v="379"/>
    <x v="7"/>
    <n v="7"/>
  </r>
  <r>
    <x v="7"/>
    <x v="16"/>
    <x v="380"/>
    <x v="7"/>
    <n v="1"/>
  </r>
  <r>
    <x v="7"/>
    <x v="16"/>
    <x v="381"/>
    <x v="7"/>
    <n v="4"/>
  </r>
  <r>
    <x v="7"/>
    <x v="16"/>
    <x v="384"/>
    <x v="7"/>
    <n v="5"/>
  </r>
  <r>
    <x v="7"/>
    <x v="16"/>
    <x v="385"/>
    <x v="7"/>
    <n v="5"/>
  </r>
  <r>
    <x v="7"/>
    <x v="16"/>
    <x v="379"/>
    <x v="8"/>
    <n v="1"/>
  </r>
  <r>
    <x v="7"/>
    <x v="16"/>
    <x v="347"/>
    <x v="41"/>
    <n v="38"/>
  </r>
  <r>
    <x v="7"/>
    <x v="16"/>
    <x v="348"/>
    <x v="41"/>
    <n v="9"/>
  </r>
  <r>
    <x v="7"/>
    <x v="16"/>
    <x v="349"/>
    <x v="41"/>
    <n v="14"/>
  </r>
  <r>
    <x v="7"/>
    <x v="16"/>
    <x v="350"/>
    <x v="41"/>
    <n v="16"/>
  </r>
  <r>
    <x v="7"/>
    <x v="16"/>
    <x v="351"/>
    <x v="41"/>
    <n v="37"/>
  </r>
  <r>
    <x v="7"/>
    <x v="16"/>
    <x v="352"/>
    <x v="41"/>
    <n v="16"/>
  </r>
  <r>
    <x v="7"/>
    <x v="16"/>
    <x v="353"/>
    <x v="41"/>
    <n v="14"/>
  </r>
  <r>
    <x v="7"/>
    <x v="16"/>
    <x v="354"/>
    <x v="41"/>
    <n v="22"/>
  </r>
  <r>
    <x v="7"/>
    <x v="16"/>
    <x v="355"/>
    <x v="41"/>
    <n v="27"/>
  </r>
  <r>
    <x v="7"/>
    <x v="16"/>
    <x v="356"/>
    <x v="41"/>
    <n v="28"/>
  </r>
  <r>
    <x v="7"/>
    <x v="16"/>
    <x v="357"/>
    <x v="41"/>
    <n v="27"/>
  </r>
  <r>
    <x v="7"/>
    <x v="16"/>
    <x v="358"/>
    <x v="41"/>
    <n v="12"/>
  </r>
  <r>
    <x v="7"/>
    <x v="16"/>
    <x v="359"/>
    <x v="41"/>
    <n v="40"/>
  </r>
  <r>
    <x v="7"/>
    <x v="16"/>
    <x v="360"/>
    <x v="41"/>
    <n v="15"/>
  </r>
  <r>
    <x v="7"/>
    <x v="16"/>
    <x v="361"/>
    <x v="41"/>
    <n v="18"/>
  </r>
  <r>
    <x v="7"/>
    <x v="16"/>
    <x v="362"/>
    <x v="41"/>
    <n v="55"/>
  </r>
  <r>
    <x v="7"/>
    <x v="16"/>
    <x v="363"/>
    <x v="41"/>
    <n v="67"/>
  </r>
  <r>
    <x v="7"/>
    <x v="16"/>
    <x v="364"/>
    <x v="41"/>
    <n v="29"/>
  </r>
  <r>
    <x v="7"/>
    <x v="16"/>
    <x v="386"/>
    <x v="41"/>
    <n v="2"/>
  </r>
  <r>
    <x v="7"/>
    <x v="16"/>
    <x v="365"/>
    <x v="41"/>
    <n v="25"/>
  </r>
  <r>
    <x v="7"/>
    <x v="16"/>
    <x v="366"/>
    <x v="41"/>
    <n v="31"/>
  </r>
  <r>
    <x v="7"/>
    <x v="16"/>
    <x v="367"/>
    <x v="41"/>
    <n v="13"/>
  </r>
  <r>
    <x v="7"/>
    <x v="16"/>
    <x v="368"/>
    <x v="41"/>
    <n v="22"/>
  </r>
  <r>
    <x v="7"/>
    <x v="16"/>
    <x v="369"/>
    <x v="41"/>
    <n v="26"/>
  </r>
  <r>
    <x v="7"/>
    <x v="16"/>
    <x v="370"/>
    <x v="41"/>
    <n v="23"/>
  </r>
  <r>
    <x v="7"/>
    <x v="16"/>
    <x v="371"/>
    <x v="41"/>
    <n v="11"/>
  </r>
  <r>
    <x v="7"/>
    <x v="16"/>
    <x v="372"/>
    <x v="41"/>
    <n v="28"/>
  </r>
  <r>
    <x v="7"/>
    <x v="16"/>
    <x v="373"/>
    <x v="41"/>
    <n v="8"/>
  </r>
  <r>
    <x v="7"/>
    <x v="16"/>
    <x v="387"/>
    <x v="41"/>
    <n v="11"/>
  </r>
  <r>
    <x v="7"/>
    <x v="16"/>
    <x v="374"/>
    <x v="41"/>
    <n v="9"/>
  </r>
  <r>
    <x v="7"/>
    <x v="16"/>
    <x v="375"/>
    <x v="41"/>
    <n v="7"/>
  </r>
  <r>
    <x v="7"/>
    <x v="16"/>
    <x v="376"/>
    <x v="41"/>
    <n v="13"/>
  </r>
  <r>
    <x v="7"/>
    <x v="16"/>
    <x v="377"/>
    <x v="41"/>
    <n v="9"/>
  </r>
  <r>
    <x v="7"/>
    <x v="16"/>
    <x v="388"/>
    <x v="41"/>
    <n v="6"/>
  </r>
  <r>
    <x v="7"/>
    <x v="16"/>
    <x v="378"/>
    <x v="41"/>
    <n v="20"/>
  </r>
  <r>
    <x v="7"/>
    <x v="16"/>
    <x v="379"/>
    <x v="41"/>
    <n v="88"/>
  </r>
  <r>
    <x v="7"/>
    <x v="16"/>
    <x v="380"/>
    <x v="41"/>
    <n v="34"/>
  </r>
  <r>
    <x v="7"/>
    <x v="16"/>
    <x v="381"/>
    <x v="41"/>
    <n v="54"/>
  </r>
  <r>
    <x v="7"/>
    <x v="16"/>
    <x v="382"/>
    <x v="41"/>
    <n v="21"/>
  </r>
  <r>
    <x v="7"/>
    <x v="16"/>
    <x v="383"/>
    <x v="41"/>
    <n v="16"/>
  </r>
  <r>
    <x v="7"/>
    <x v="16"/>
    <x v="384"/>
    <x v="41"/>
    <n v="47"/>
  </r>
  <r>
    <x v="7"/>
    <x v="16"/>
    <x v="385"/>
    <x v="41"/>
    <n v="31"/>
  </r>
  <r>
    <x v="7"/>
    <x v="16"/>
    <x v="347"/>
    <x v="9"/>
    <n v="37"/>
  </r>
  <r>
    <x v="7"/>
    <x v="16"/>
    <x v="348"/>
    <x v="9"/>
    <n v="9"/>
  </r>
  <r>
    <x v="7"/>
    <x v="16"/>
    <x v="349"/>
    <x v="9"/>
    <n v="17"/>
  </r>
  <r>
    <x v="7"/>
    <x v="16"/>
    <x v="350"/>
    <x v="9"/>
    <n v="21"/>
  </r>
  <r>
    <x v="7"/>
    <x v="16"/>
    <x v="351"/>
    <x v="9"/>
    <n v="43"/>
  </r>
  <r>
    <x v="7"/>
    <x v="16"/>
    <x v="352"/>
    <x v="9"/>
    <n v="17"/>
  </r>
  <r>
    <x v="7"/>
    <x v="16"/>
    <x v="353"/>
    <x v="9"/>
    <n v="13"/>
  </r>
  <r>
    <x v="7"/>
    <x v="16"/>
    <x v="354"/>
    <x v="9"/>
    <n v="20"/>
  </r>
  <r>
    <x v="7"/>
    <x v="16"/>
    <x v="355"/>
    <x v="9"/>
    <n v="29"/>
  </r>
  <r>
    <x v="7"/>
    <x v="16"/>
    <x v="356"/>
    <x v="9"/>
    <n v="32"/>
  </r>
  <r>
    <x v="7"/>
    <x v="16"/>
    <x v="357"/>
    <x v="9"/>
    <n v="27"/>
  </r>
  <r>
    <x v="7"/>
    <x v="16"/>
    <x v="358"/>
    <x v="9"/>
    <n v="14"/>
  </r>
  <r>
    <x v="7"/>
    <x v="16"/>
    <x v="359"/>
    <x v="9"/>
    <n v="41"/>
  </r>
  <r>
    <x v="7"/>
    <x v="16"/>
    <x v="360"/>
    <x v="9"/>
    <n v="20"/>
  </r>
  <r>
    <x v="7"/>
    <x v="16"/>
    <x v="361"/>
    <x v="9"/>
    <n v="21"/>
  </r>
  <r>
    <x v="7"/>
    <x v="16"/>
    <x v="362"/>
    <x v="9"/>
    <n v="57"/>
  </r>
  <r>
    <x v="7"/>
    <x v="16"/>
    <x v="363"/>
    <x v="9"/>
    <n v="69"/>
  </r>
  <r>
    <x v="7"/>
    <x v="16"/>
    <x v="364"/>
    <x v="9"/>
    <n v="30"/>
  </r>
  <r>
    <x v="7"/>
    <x v="16"/>
    <x v="386"/>
    <x v="9"/>
    <n v="2"/>
  </r>
  <r>
    <x v="7"/>
    <x v="16"/>
    <x v="365"/>
    <x v="9"/>
    <n v="30"/>
  </r>
  <r>
    <x v="7"/>
    <x v="16"/>
    <x v="366"/>
    <x v="9"/>
    <n v="32"/>
  </r>
  <r>
    <x v="7"/>
    <x v="16"/>
    <x v="367"/>
    <x v="9"/>
    <n v="13"/>
  </r>
  <r>
    <x v="7"/>
    <x v="16"/>
    <x v="368"/>
    <x v="9"/>
    <n v="22"/>
  </r>
  <r>
    <x v="7"/>
    <x v="16"/>
    <x v="369"/>
    <x v="9"/>
    <n v="24"/>
  </r>
  <r>
    <x v="7"/>
    <x v="16"/>
    <x v="370"/>
    <x v="9"/>
    <n v="22"/>
  </r>
  <r>
    <x v="7"/>
    <x v="16"/>
    <x v="371"/>
    <x v="9"/>
    <n v="11"/>
  </r>
  <r>
    <x v="7"/>
    <x v="16"/>
    <x v="372"/>
    <x v="9"/>
    <n v="35"/>
  </r>
  <r>
    <x v="7"/>
    <x v="16"/>
    <x v="373"/>
    <x v="9"/>
    <n v="8"/>
  </r>
  <r>
    <x v="7"/>
    <x v="16"/>
    <x v="387"/>
    <x v="9"/>
    <n v="11"/>
  </r>
  <r>
    <x v="7"/>
    <x v="16"/>
    <x v="374"/>
    <x v="9"/>
    <n v="10"/>
  </r>
  <r>
    <x v="7"/>
    <x v="16"/>
    <x v="375"/>
    <x v="9"/>
    <n v="8"/>
  </r>
  <r>
    <x v="7"/>
    <x v="16"/>
    <x v="376"/>
    <x v="9"/>
    <n v="15"/>
  </r>
  <r>
    <x v="7"/>
    <x v="16"/>
    <x v="377"/>
    <x v="9"/>
    <n v="12"/>
  </r>
  <r>
    <x v="7"/>
    <x v="16"/>
    <x v="388"/>
    <x v="9"/>
    <n v="7"/>
  </r>
  <r>
    <x v="7"/>
    <x v="16"/>
    <x v="378"/>
    <x v="9"/>
    <n v="21"/>
  </r>
  <r>
    <x v="7"/>
    <x v="16"/>
    <x v="379"/>
    <x v="9"/>
    <n v="89"/>
  </r>
  <r>
    <x v="7"/>
    <x v="16"/>
    <x v="380"/>
    <x v="9"/>
    <n v="37"/>
  </r>
  <r>
    <x v="7"/>
    <x v="16"/>
    <x v="381"/>
    <x v="9"/>
    <n v="57"/>
  </r>
  <r>
    <x v="7"/>
    <x v="16"/>
    <x v="382"/>
    <x v="9"/>
    <n v="21"/>
  </r>
  <r>
    <x v="7"/>
    <x v="16"/>
    <x v="383"/>
    <x v="9"/>
    <n v="16"/>
  </r>
  <r>
    <x v="7"/>
    <x v="16"/>
    <x v="384"/>
    <x v="9"/>
    <n v="48"/>
  </r>
  <r>
    <x v="7"/>
    <x v="16"/>
    <x v="385"/>
    <x v="9"/>
    <n v="32"/>
  </r>
  <r>
    <x v="7"/>
    <x v="16"/>
    <x v="347"/>
    <x v="10"/>
    <n v="3"/>
  </r>
  <r>
    <x v="7"/>
    <x v="16"/>
    <x v="349"/>
    <x v="10"/>
    <n v="1"/>
  </r>
  <r>
    <x v="7"/>
    <x v="16"/>
    <x v="351"/>
    <x v="10"/>
    <n v="5"/>
  </r>
  <r>
    <x v="7"/>
    <x v="16"/>
    <x v="354"/>
    <x v="10"/>
    <n v="3"/>
  </r>
  <r>
    <x v="7"/>
    <x v="16"/>
    <x v="355"/>
    <x v="10"/>
    <n v="1"/>
  </r>
  <r>
    <x v="7"/>
    <x v="16"/>
    <x v="357"/>
    <x v="10"/>
    <n v="2"/>
  </r>
  <r>
    <x v="7"/>
    <x v="16"/>
    <x v="361"/>
    <x v="10"/>
    <n v="2"/>
  </r>
  <r>
    <x v="7"/>
    <x v="16"/>
    <x v="363"/>
    <x v="10"/>
    <n v="3"/>
  </r>
  <r>
    <x v="7"/>
    <x v="16"/>
    <x v="369"/>
    <x v="10"/>
    <n v="1"/>
  </r>
  <r>
    <x v="7"/>
    <x v="16"/>
    <x v="370"/>
    <x v="10"/>
    <n v="5"/>
  </r>
  <r>
    <x v="7"/>
    <x v="16"/>
    <x v="371"/>
    <x v="10"/>
    <n v="1"/>
  </r>
  <r>
    <x v="7"/>
    <x v="16"/>
    <x v="372"/>
    <x v="10"/>
    <n v="3"/>
  </r>
  <r>
    <x v="7"/>
    <x v="16"/>
    <x v="373"/>
    <x v="10"/>
    <n v="1"/>
  </r>
  <r>
    <x v="7"/>
    <x v="16"/>
    <x v="387"/>
    <x v="10"/>
    <n v="1"/>
  </r>
  <r>
    <x v="7"/>
    <x v="16"/>
    <x v="375"/>
    <x v="10"/>
    <n v="1"/>
  </r>
  <r>
    <x v="7"/>
    <x v="16"/>
    <x v="377"/>
    <x v="10"/>
    <n v="1"/>
  </r>
  <r>
    <x v="7"/>
    <x v="16"/>
    <x v="379"/>
    <x v="10"/>
    <n v="4"/>
  </r>
  <r>
    <x v="7"/>
    <x v="16"/>
    <x v="381"/>
    <x v="10"/>
    <n v="3"/>
  </r>
  <r>
    <x v="7"/>
    <x v="16"/>
    <x v="382"/>
    <x v="10"/>
    <n v="5"/>
  </r>
  <r>
    <x v="7"/>
    <x v="16"/>
    <x v="383"/>
    <x v="10"/>
    <n v="1"/>
  </r>
  <r>
    <x v="7"/>
    <x v="16"/>
    <x v="384"/>
    <x v="10"/>
    <n v="1"/>
  </r>
  <r>
    <x v="7"/>
    <x v="16"/>
    <x v="385"/>
    <x v="10"/>
    <n v="1"/>
  </r>
  <r>
    <x v="7"/>
    <x v="16"/>
    <x v="387"/>
    <x v="11"/>
    <n v="1"/>
  </r>
  <r>
    <x v="7"/>
    <x v="16"/>
    <x v="347"/>
    <x v="12"/>
    <n v="113"/>
  </r>
  <r>
    <x v="7"/>
    <x v="16"/>
    <x v="348"/>
    <x v="12"/>
    <n v="22"/>
  </r>
  <r>
    <x v="7"/>
    <x v="16"/>
    <x v="349"/>
    <x v="12"/>
    <n v="64"/>
  </r>
  <r>
    <x v="7"/>
    <x v="16"/>
    <x v="350"/>
    <x v="12"/>
    <n v="105"/>
  </r>
  <r>
    <x v="7"/>
    <x v="16"/>
    <x v="351"/>
    <x v="12"/>
    <n v="126"/>
  </r>
  <r>
    <x v="7"/>
    <x v="16"/>
    <x v="352"/>
    <x v="12"/>
    <n v="71"/>
  </r>
  <r>
    <x v="7"/>
    <x v="16"/>
    <x v="353"/>
    <x v="12"/>
    <n v="37"/>
  </r>
  <r>
    <x v="7"/>
    <x v="16"/>
    <x v="354"/>
    <x v="12"/>
    <n v="27"/>
  </r>
  <r>
    <x v="7"/>
    <x v="16"/>
    <x v="355"/>
    <x v="12"/>
    <n v="91"/>
  </r>
  <r>
    <x v="7"/>
    <x v="16"/>
    <x v="356"/>
    <x v="12"/>
    <n v="88"/>
  </r>
  <r>
    <x v="7"/>
    <x v="16"/>
    <x v="357"/>
    <x v="12"/>
    <n v="116"/>
  </r>
  <r>
    <x v="7"/>
    <x v="16"/>
    <x v="358"/>
    <x v="12"/>
    <n v="41"/>
  </r>
  <r>
    <x v="7"/>
    <x v="16"/>
    <x v="359"/>
    <x v="12"/>
    <n v="91"/>
  </r>
  <r>
    <x v="7"/>
    <x v="16"/>
    <x v="360"/>
    <x v="12"/>
    <n v="70"/>
  </r>
  <r>
    <x v="7"/>
    <x v="16"/>
    <x v="361"/>
    <x v="12"/>
    <n v="57"/>
  </r>
  <r>
    <x v="7"/>
    <x v="16"/>
    <x v="362"/>
    <x v="12"/>
    <n v="115"/>
  </r>
  <r>
    <x v="7"/>
    <x v="16"/>
    <x v="363"/>
    <x v="12"/>
    <n v="130"/>
  </r>
  <r>
    <x v="7"/>
    <x v="16"/>
    <x v="364"/>
    <x v="12"/>
    <n v="42"/>
  </r>
  <r>
    <x v="7"/>
    <x v="16"/>
    <x v="386"/>
    <x v="12"/>
    <n v="2"/>
  </r>
  <r>
    <x v="7"/>
    <x v="16"/>
    <x v="365"/>
    <x v="12"/>
    <n v="50"/>
  </r>
  <r>
    <x v="7"/>
    <x v="16"/>
    <x v="366"/>
    <x v="12"/>
    <n v="70"/>
  </r>
  <r>
    <x v="7"/>
    <x v="16"/>
    <x v="367"/>
    <x v="12"/>
    <n v="38"/>
  </r>
  <r>
    <x v="7"/>
    <x v="16"/>
    <x v="368"/>
    <x v="12"/>
    <n v="57"/>
  </r>
  <r>
    <x v="7"/>
    <x v="16"/>
    <x v="369"/>
    <x v="12"/>
    <n v="49"/>
  </r>
  <r>
    <x v="7"/>
    <x v="16"/>
    <x v="370"/>
    <x v="12"/>
    <n v="62"/>
  </r>
  <r>
    <x v="7"/>
    <x v="16"/>
    <x v="371"/>
    <x v="12"/>
    <n v="15"/>
  </r>
  <r>
    <x v="7"/>
    <x v="16"/>
    <x v="372"/>
    <x v="12"/>
    <n v="103"/>
  </r>
  <r>
    <x v="7"/>
    <x v="16"/>
    <x v="373"/>
    <x v="12"/>
    <n v="27"/>
  </r>
  <r>
    <x v="7"/>
    <x v="16"/>
    <x v="387"/>
    <x v="12"/>
    <n v="11"/>
  </r>
  <r>
    <x v="7"/>
    <x v="16"/>
    <x v="374"/>
    <x v="12"/>
    <n v="21"/>
  </r>
  <r>
    <x v="7"/>
    <x v="16"/>
    <x v="375"/>
    <x v="12"/>
    <n v="20"/>
  </r>
  <r>
    <x v="7"/>
    <x v="16"/>
    <x v="376"/>
    <x v="12"/>
    <n v="30"/>
  </r>
  <r>
    <x v="7"/>
    <x v="16"/>
    <x v="377"/>
    <x v="12"/>
    <n v="32"/>
  </r>
  <r>
    <x v="7"/>
    <x v="16"/>
    <x v="388"/>
    <x v="12"/>
    <n v="7"/>
  </r>
  <r>
    <x v="7"/>
    <x v="16"/>
    <x v="378"/>
    <x v="12"/>
    <n v="23"/>
  </r>
  <r>
    <x v="7"/>
    <x v="16"/>
    <x v="379"/>
    <x v="12"/>
    <n v="156"/>
  </r>
  <r>
    <x v="7"/>
    <x v="16"/>
    <x v="380"/>
    <x v="12"/>
    <n v="46"/>
  </r>
  <r>
    <x v="7"/>
    <x v="16"/>
    <x v="381"/>
    <x v="12"/>
    <n v="92"/>
  </r>
  <r>
    <x v="7"/>
    <x v="16"/>
    <x v="382"/>
    <x v="12"/>
    <n v="46"/>
  </r>
  <r>
    <x v="7"/>
    <x v="16"/>
    <x v="383"/>
    <x v="12"/>
    <n v="25"/>
  </r>
  <r>
    <x v="7"/>
    <x v="16"/>
    <x v="384"/>
    <x v="12"/>
    <n v="85"/>
  </r>
  <r>
    <x v="7"/>
    <x v="16"/>
    <x v="385"/>
    <x v="12"/>
    <n v="59"/>
  </r>
  <r>
    <x v="7"/>
    <x v="16"/>
    <x v="347"/>
    <x v="13"/>
    <n v="7"/>
  </r>
  <r>
    <x v="7"/>
    <x v="16"/>
    <x v="348"/>
    <x v="13"/>
    <n v="1"/>
  </r>
  <r>
    <x v="7"/>
    <x v="16"/>
    <x v="350"/>
    <x v="13"/>
    <n v="4"/>
  </r>
  <r>
    <x v="7"/>
    <x v="16"/>
    <x v="356"/>
    <x v="13"/>
    <n v="1"/>
  </r>
  <r>
    <x v="7"/>
    <x v="16"/>
    <x v="357"/>
    <x v="13"/>
    <n v="1"/>
  </r>
  <r>
    <x v="7"/>
    <x v="16"/>
    <x v="358"/>
    <x v="13"/>
    <n v="1"/>
  </r>
  <r>
    <x v="7"/>
    <x v="16"/>
    <x v="360"/>
    <x v="13"/>
    <n v="2"/>
  </r>
  <r>
    <x v="7"/>
    <x v="16"/>
    <x v="361"/>
    <x v="13"/>
    <n v="1"/>
  </r>
  <r>
    <x v="7"/>
    <x v="16"/>
    <x v="366"/>
    <x v="13"/>
    <n v="2"/>
  </r>
  <r>
    <x v="7"/>
    <x v="16"/>
    <x v="368"/>
    <x v="13"/>
    <n v="3"/>
  </r>
  <r>
    <x v="7"/>
    <x v="16"/>
    <x v="370"/>
    <x v="13"/>
    <n v="4"/>
  </r>
  <r>
    <x v="7"/>
    <x v="16"/>
    <x v="372"/>
    <x v="13"/>
    <n v="2"/>
  </r>
  <r>
    <x v="7"/>
    <x v="16"/>
    <x v="379"/>
    <x v="13"/>
    <n v="3"/>
  </r>
  <r>
    <x v="7"/>
    <x v="16"/>
    <x v="380"/>
    <x v="13"/>
    <n v="1"/>
  </r>
  <r>
    <x v="7"/>
    <x v="16"/>
    <x v="381"/>
    <x v="13"/>
    <n v="1"/>
  </r>
  <r>
    <x v="7"/>
    <x v="16"/>
    <x v="382"/>
    <x v="13"/>
    <n v="1"/>
  </r>
  <r>
    <x v="7"/>
    <x v="16"/>
    <x v="384"/>
    <x v="13"/>
    <n v="3"/>
  </r>
  <r>
    <x v="7"/>
    <x v="16"/>
    <x v="347"/>
    <x v="14"/>
    <n v="4"/>
  </r>
  <r>
    <x v="7"/>
    <x v="16"/>
    <x v="349"/>
    <x v="14"/>
    <n v="2"/>
  </r>
  <r>
    <x v="7"/>
    <x v="16"/>
    <x v="350"/>
    <x v="14"/>
    <n v="20"/>
  </r>
  <r>
    <x v="7"/>
    <x v="16"/>
    <x v="351"/>
    <x v="14"/>
    <n v="4"/>
  </r>
  <r>
    <x v="7"/>
    <x v="16"/>
    <x v="352"/>
    <x v="14"/>
    <n v="1"/>
  </r>
  <r>
    <x v="7"/>
    <x v="16"/>
    <x v="355"/>
    <x v="14"/>
    <n v="4"/>
  </r>
  <r>
    <x v="7"/>
    <x v="16"/>
    <x v="357"/>
    <x v="14"/>
    <n v="4"/>
  </r>
  <r>
    <x v="7"/>
    <x v="16"/>
    <x v="361"/>
    <x v="14"/>
    <n v="1"/>
  </r>
  <r>
    <x v="7"/>
    <x v="16"/>
    <x v="363"/>
    <x v="14"/>
    <n v="4"/>
  </r>
  <r>
    <x v="7"/>
    <x v="16"/>
    <x v="368"/>
    <x v="14"/>
    <n v="3"/>
  </r>
  <r>
    <x v="7"/>
    <x v="16"/>
    <x v="369"/>
    <x v="14"/>
    <n v="2"/>
  </r>
  <r>
    <x v="7"/>
    <x v="16"/>
    <x v="370"/>
    <x v="14"/>
    <n v="1"/>
  </r>
  <r>
    <x v="7"/>
    <x v="16"/>
    <x v="371"/>
    <x v="14"/>
    <n v="1"/>
  </r>
  <r>
    <x v="7"/>
    <x v="16"/>
    <x v="372"/>
    <x v="14"/>
    <n v="4"/>
  </r>
  <r>
    <x v="7"/>
    <x v="16"/>
    <x v="376"/>
    <x v="14"/>
    <n v="1"/>
  </r>
  <r>
    <x v="7"/>
    <x v="16"/>
    <x v="379"/>
    <x v="14"/>
    <n v="3"/>
  </r>
  <r>
    <x v="7"/>
    <x v="16"/>
    <x v="381"/>
    <x v="14"/>
    <n v="1"/>
  </r>
  <r>
    <x v="7"/>
    <x v="16"/>
    <x v="347"/>
    <x v="15"/>
    <n v="37"/>
  </r>
  <r>
    <x v="7"/>
    <x v="16"/>
    <x v="348"/>
    <x v="15"/>
    <n v="12"/>
  </r>
  <r>
    <x v="7"/>
    <x v="16"/>
    <x v="349"/>
    <x v="15"/>
    <n v="3"/>
  </r>
  <r>
    <x v="7"/>
    <x v="16"/>
    <x v="350"/>
    <x v="15"/>
    <n v="14"/>
  </r>
  <r>
    <x v="7"/>
    <x v="16"/>
    <x v="351"/>
    <x v="15"/>
    <n v="16"/>
  </r>
  <r>
    <x v="7"/>
    <x v="16"/>
    <x v="352"/>
    <x v="15"/>
    <n v="26"/>
  </r>
  <r>
    <x v="7"/>
    <x v="16"/>
    <x v="353"/>
    <x v="15"/>
    <n v="3"/>
  </r>
  <r>
    <x v="7"/>
    <x v="16"/>
    <x v="354"/>
    <x v="15"/>
    <n v="3"/>
  </r>
  <r>
    <x v="7"/>
    <x v="16"/>
    <x v="355"/>
    <x v="15"/>
    <n v="13"/>
  </r>
  <r>
    <x v="7"/>
    <x v="16"/>
    <x v="356"/>
    <x v="15"/>
    <n v="5"/>
  </r>
  <r>
    <x v="7"/>
    <x v="16"/>
    <x v="357"/>
    <x v="15"/>
    <n v="10"/>
  </r>
  <r>
    <x v="7"/>
    <x v="16"/>
    <x v="358"/>
    <x v="15"/>
    <n v="13"/>
  </r>
  <r>
    <x v="7"/>
    <x v="16"/>
    <x v="359"/>
    <x v="15"/>
    <n v="12"/>
  </r>
  <r>
    <x v="7"/>
    <x v="16"/>
    <x v="360"/>
    <x v="15"/>
    <n v="12"/>
  </r>
  <r>
    <x v="7"/>
    <x v="16"/>
    <x v="361"/>
    <x v="15"/>
    <n v="12"/>
  </r>
  <r>
    <x v="7"/>
    <x v="16"/>
    <x v="362"/>
    <x v="15"/>
    <n v="16"/>
  </r>
  <r>
    <x v="7"/>
    <x v="16"/>
    <x v="363"/>
    <x v="15"/>
    <n v="15"/>
  </r>
  <r>
    <x v="7"/>
    <x v="16"/>
    <x v="364"/>
    <x v="15"/>
    <n v="6"/>
  </r>
  <r>
    <x v="7"/>
    <x v="16"/>
    <x v="386"/>
    <x v="15"/>
    <n v="1"/>
  </r>
  <r>
    <x v="7"/>
    <x v="16"/>
    <x v="365"/>
    <x v="15"/>
    <n v="13"/>
  </r>
  <r>
    <x v="7"/>
    <x v="16"/>
    <x v="366"/>
    <x v="15"/>
    <n v="4"/>
  </r>
  <r>
    <x v="7"/>
    <x v="16"/>
    <x v="367"/>
    <x v="15"/>
    <n v="6"/>
  </r>
  <r>
    <x v="7"/>
    <x v="16"/>
    <x v="368"/>
    <x v="15"/>
    <n v="22"/>
  </r>
  <r>
    <x v="7"/>
    <x v="16"/>
    <x v="369"/>
    <x v="15"/>
    <n v="11"/>
  </r>
  <r>
    <x v="7"/>
    <x v="16"/>
    <x v="370"/>
    <x v="15"/>
    <n v="13"/>
  </r>
  <r>
    <x v="7"/>
    <x v="16"/>
    <x v="371"/>
    <x v="15"/>
    <n v="3"/>
  </r>
  <r>
    <x v="7"/>
    <x v="16"/>
    <x v="372"/>
    <x v="15"/>
    <n v="31"/>
  </r>
  <r>
    <x v="7"/>
    <x v="16"/>
    <x v="373"/>
    <x v="15"/>
    <n v="4"/>
  </r>
  <r>
    <x v="7"/>
    <x v="16"/>
    <x v="387"/>
    <x v="15"/>
    <n v="2"/>
  </r>
  <r>
    <x v="7"/>
    <x v="16"/>
    <x v="374"/>
    <x v="15"/>
    <n v="7"/>
  </r>
  <r>
    <x v="7"/>
    <x v="16"/>
    <x v="375"/>
    <x v="15"/>
    <n v="2"/>
  </r>
  <r>
    <x v="7"/>
    <x v="16"/>
    <x v="376"/>
    <x v="15"/>
    <n v="4"/>
  </r>
  <r>
    <x v="7"/>
    <x v="16"/>
    <x v="377"/>
    <x v="15"/>
    <n v="11"/>
  </r>
  <r>
    <x v="7"/>
    <x v="16"/>
    <x v="378"/>
    <x v="15"/>
    <n v="4"/>
  </r>
  <r>
    <x v="7"/>
    <x v="16"/>
    <x v="379"/>
    <x v="15"/>
    <n v="24"/>
  </r>
  <r>
    <x v="7"/>
    <x v="16"/>
    <x v="380"/>
    <x v="15"/>
    <n v="5"/>
  </r>
  <r>
    <x v="7"/>
    <x v="16"/>
    <x v="381"/>
    <x v="15"/>
    <n v="24"/>
  </r>
  <r>
    <x v="7"/>
    <x v="16"/>
    <x v="382"/>
    <x v="15"/>
    <n v="7"/>
  </r>
  <r>
    <x v="7"/>
    <x v="16"/>
    <x v="383"/>
    <x v="15"/>
    <n v="3"/>
  </r>
  <r>
    <x v="7"/>
    <x v="16"/>
    <x v="384"/>
    <x v="15"/>
    <n v="25"/>
  </r>
  <r>
    <x v="7"/>
    <x v="16"/>
    <x v="385"/>
    <x v="15"/>
    <n v="10"/>
  </r>
  <r>
    <x v="7"/>
    <x v="16"/>
    <x v="347"/>
    <x v="16"/>
    <n v="8"/>
  </r>
  <r>
    <x v="7"/>
    <x v="16"/>
    <x v="348"/>
    <x v="16"/>
    <n v="1"/>
  </r>
  <r>
    <x v="7"/>
    <x v="16"/>
    <x v="349"/>
    <x v="16"/>
    <n v="2"/>
  </r>
  <r>
    <x v="7"/>
    <x v="16"/>
    <x v="350"/>
    <x v="16"/>
    <n v="2"/>
  </r>
  <r>
    <x v="7"/>
    <x v="16"/>
    <x v="351"/>
    <x v="16"/>
    <n v="1"/>
  </r>
  <r>
    <x v="7"/>
    <x v="16"/>
    <x v="352"/>
    <x v="16"/>
    <n v="3"/>
  </r>
  <r>
    <x v="7"/>
    <x v="16"/>
    <x v="353"/>
    <x v="16"/>
    <n v="3"/>
  </r>
  <r>
    <x v="7"/>
    <x v="16"/>
    <x v="354"/>
    <x v="16"/>
    <n v="1"/>
  </r>
  <r>
    <x v="7"/>
    <x v="16"/>
    <x v="355"/>
    <x v="16"/>
    <n v="9"/>
  </r>
  <r>
    <x v="7"/>
    <x v="16"/>
    <x v="356"/>
    <x v="16"/>
    <n v="5"/>
  </r>
  <r>
    <x v="7"/>
    <x v="16"/>
    <x v="357"/>
    <x v="16"/>
    <n v="7"/>
  </r>
  <r>
    <x v="7"/>
    <x v="16"/>
    <x v="358"/>
    <x v="16"/>
    <n v="2"/>
  </r>
  <r>
    <x v="7"/>
    <x v="16"/>
    <x v="359"/>
    <x v="16"/>
    <n v="8"/>
  </r>
  <r>
    <x v="7"/>
    <x v="16"/>
    <x v="360"/>
    <x v="16"/>
    <n v="2"/>
  </r>
  <r>
    <x v="7"/>
    <x v="16"/>
    <x v="361"/>
    <x v="16"/>
    <n v="3"/>
  </r>
  <r>
    <x v="7"/>
    <x v="16"/>
    <x v="362"/>
    <x v="16"/>
    <n v="5"/>
  </r>
  <r>
    <x v="7"/>
    <x v="16"/>
    <x v="363"/>
    <x v="16"/>
    <n v="9"/>
  </r>
  <r>
    <x v="7"/>
    <x v="16"/>
    <x v="364"/>
    <x v="16"/>
    <n v="3"/>
  </r>
  <r>
    <x v="7"/>
    <x v="16"/>
    <x v="365"/>
    <x v="16"/>
    <n v="3"/>
  </r>
  <r>
    <x v="7"/>
    <x v="16"/>
    <x v="366"/>
    <x v="16"/>
    <n v="5"/>
  </r>
  <r>
    <x v="7"/>
    <x v="16"/>
    <x v="367"/>
    <x v="16"/>
    <n v="2"/>
  </r>
  <r>
    <x v="7"/>
    <x v="16"/>
    <x v="368"/>
    <x v="16"/>
    <n v="3"/>
  </r>
  <r>
    <x v="7"/>
    <x v="16"/>
    <x v="369"/>
    <x v="16"/>
    <n v="2"/>
  </r>
  <r>
    <x v="7"/>
    <x v="16"/>
    <x v="370"/>
    <x v="16"/>
    <n v="3"/>
  </r>
  <r>
    <x v="7"/>
    <x v="16"/>
    <x v="372"/>
    <x v="16"/>
    <n v="13"/>
  </r>
  <r>
    <x v="7"/>
    <x v="16"/>
    <x v="387"/>
    <x v="16"/>
    <n v="1"/>
  </r>
  <r>
    <x v="7"/>
    <x v="16"/>
    <x v="374"/>
    <x v="16"/>
    <n v="4"/>
  </r>
  <r>
    <x v="7"/>
    <x v="16"/>
    <x v="375"/>
    <x v="16"/>
    <n v="1"/>
  </r>
  <r>
    <x v="7"/>
    <x v="16"/>
    <x v="376"/>
    <x v="16"/>
    <n v="1"/>
  </r>
  <r>
    <x v="7"/>
    <x v="16"/>
    <x v="378"/>
    <x v="16"/>
    <n v="2"/>
  </r>
  <r>
    <x v="7"/>
    <x v="16"/>
    <x v="379"/>
    <x v="16"/>
    <n v="7"/>
  </r>
  <r>
    <x v="7"/>
    <x v="16"/>
    <x v="380"/>
    <x v="16"/>
    <n v="1"/>
  </r>
  <r>
    <x v="7"/>
    <x v="16"/>
    <x v="381"/>
    <x v="16"/>
    <n v="4"/>
  </r>
  <r>
    <x v="7"/>
    <x v="16"/>
    <x v="382"/>
    <x v="16"/>
    <n v="1"/>
  </r>
  <r>
    <x v="7"/>
    <x v="16"/>
    <x v="383"/>
    <x v="16"/>
    <n v="2"/>
  </r>
  <r>
    <x v="7"/>
    <x v="16"/>
    <x v="384"/>
    <x v="16"/>
    <n v="4"/>
  </r>
  <r>
    <x v="7"/>
    <x v="16"/>
    <x v="385"/>
    <x v="16"/>
    <n v="7"/>
  </r>
  <r>
    <x v="7"/>
    <x v="16"/>
    <x v="347"/>
    <x v="33"/>
    <n v="5"/>
  </r>
  <r>
    <x v="7"/>
    <x v="16"/>
    <x v="349"/>
    <x v="33"/>
    <n v="3"/>
  </r>
  <r>
    <x v="7"/>
    <x v="16"/>
    <x v="350"/>
    <x v="33"/>
    <n v="5"/>
  </r>
  <r>
    <x v="7"/>
    <x v="16"/>
    <x v="351"/>
    <x v="33"/>
    <n v="9"/>
  </r>
  <r>
    <x v="7"/>
    <x v="16"/>
    <x v="352"/>
    <x v="33"/>
    <n v="1"/>
  </r>
  <r>
    <x v="7"/>
    <x v="16"/>
    <x v="353"/>
    <x v="33"/>
    <n v="6"/>
  </r>
  <r>
    <x v="7"/>
    <x v="16"/>
    <x v="355"/>
    <x v="33"/>
    <n v="5"/>
  </r>
  <r>
    <x v="7"/>
    <x v="16"/>
    <x v="356"/>
    <x v="33"/>
    <n v="5"/>
  </r>
  <r>
    <x v="7"/>
    <x v="16"/>
    <x v="357"/>
    <x v="33"/>
    <n v="7"/>
  </r>
  <r>
    <x v="7"/>
    <x v="16"/>
    <x v="358"/>
    <x v="33"/>
    <n v="1"/>
  </r>
  <r>
    <x v="7"/>
    <x v="16"/>
    <x v="359"/>
    <x v="33"/>
    <n v="4"/>
  </r>
  <r>
    <x v="7"/>
    <x v="16"/>
    <x v="360"/>
    <x v="33"/>
    <n v="3"/>
  </r>
  <r>
    <x v="7"/>
    <x v="16"/>
    <x v="361"/>
    <x v="33"/>
    <n v="7"/>
  </r>
  <r>
    <x v="7"/>
    <x v="16"/>
    <x v="362"/>
    <x v="33"/>
    <n v="3"/>
  </r>
  <r>
    <x v="7"/>
    <x v="16"/>
    <x v="363"/>
    <x v="33"/>
    <n v="3"/>
  </r>
  <r>
    <x v="7"/>
    <x v="16"/>
    <x v="364"/>
    <x v="33"/>
    <n v="1"/>
  </r>
  <r>
    <x v="7"/>
    <x v="16"/>
    <x v="367"/>
    <x v="33"/>
    <n v="3"/>
  </r>
  <r>
    <x v="7"/>
    <x v="16"/>
    <x v="369"/>
    <x v="33"/>
    <n v="3"/>
  </r>
  <r>
    <x v="7"/>
    <x v="16"/>
    <x v="370"/>
    <x v="33"/>
    <n v="3"/>
  </r>
  <r>
    <x v="7"/>
    <x v="16"/>
    <x v="372"/>
    <x v="33"/>
    <n v="7"/>
  </r>
  <r>
    <x v="7"/>
    <x v="16"/>
    <x v="373"/>
    <x v="33"/>
    <n v="3"/>
  </r>
  <r>
    <x v="7"/>
    <x v="16"/>
    <x v="375"/>
    <x v="33"/>
    <n v="1"/>
  </r>
  <r>
    <x v="7"/>
    <x v="16"/>
    <x v="376"/>
    <x v="33"/>
    <n v="2"/>
  </r>
  <r>
    <x v="7"/>
    <x v="16"/>
    <x v="379"/>
    <x v="33"/>
    <n v="7"/>
  </r>
  <r>
    <x v="7"/>
    <x v="16"/>
    <x v="380"/>
    <x v="33"/>
    <n v="1"/>
  </r>
  <r>
    <x v="7"/>
    <x v="16"/>
    <x v="381"/>
    <x v="33"/>
    <n v="1"/>
  </r>
  <r>
    <x v="7"/>
    <x v="16"/>
    <x v="383"/>
    <x v="33"/>
    <n v="4"/>
  </r>
  <r>
    <x v="7"/>
    <x v="16"/>
    <x v="384"/>
    <x v="33"/>
    <n v="4"/>
  </r>
  <r>
    <x v="7"/>
    <x v="16"/>
    <x v="385"/>
    <x v="33"/>
    <n v="2"/>
  </r>
  <r>
    <x v="7"/>
    <x v="16"/>
    <x v="347"/>
    <x v="34"/>
    <n v="2"/>
  </r>
  <r>
    <x v="7"/>
    <x v="16"/>
    <x v="349"/>
    <x v="34"/>
    <n v="5"/>
  </r>
  <r>
    <x v="7"/>
    <x v="16"/>
    <x v="350"/>
    <x v="34"/>
    <n v="1"/>
  </r>
  <r>
    <x v="7"/>
    <x v="16"/>
    <x v="351"/>
    <x v="34"/>
    <n v="3"/>
  </r>
  <r>
    <x v="7"/>
    <x v="16"/>
    <x v="355"/>
    <x v="34"/>
    <n v="3"/>
  </r>
  <r>
    <x v="7"/>
    <x v="16"/>
    <x v="357"/>
    <x v="34"/>
    <n v="3"/>
  </r>
  <r>
    <x v="7"/>
    <x v="16"/>
    <x v="359"/>
    <x v="34"/>
    <n v="3"/>
  </r>
  <r>
    <x v="7"/>
    <x v="16"/>
    <x v="360"/>
    <x v="34"/>
    <n v="1"/>
  </r>
  <r>
    <x v="7"/>
    <x v="16"/>
    <x v="361"/>
    <x v="34"/>
    <n v="4"/>
  </r>
  <r>
    <x v="7"/>
    <x v="16"/>
    <x v="362"/>
    <x v="34"/>
    <n v="2"/>
  </r>
  <r>
    <x v="7"/>
    <x v="16"/>
    <x v="363"/>
    <x v="34"/>
    <n v="5"/>
  </r>
  <r>
    <x v="7"/>
    <x v="16"/>
    <x v="364"/>
    <x v="34"/>
    <n v="1"/>
  </r>
  <r>
    <x v="7"/>
    <x v="16"/>
    <x v="367"/>
    <x v="34"/>
    <n v="2"/>
  </r>
  <r>
    <x v="7"/>
    <x v="16"/>
    <x v="369"/>
    <x v="34"/>
    <n v="1"/>
  </r>
  <r>
    <x v="7"/>
    <x v="16"/>
    <x v="370"/>
    <x v="34"/>
    <n v="1"/>
  </r>
  <r>
    <x v="7"/>
    <x v="16"/>
    <x v="372"/>
    <x v="34"/>
    <n v="1"/>
  </r>
  <r>
    <x v="7"/>
    <x v="16"/>
    <x v="373"/>
    <x v="34"/>
    <n v="1"/>
  </r>
  <r>
    <x v="7"/>
    <x v="16"/>
    <x v="375"/>
    <x v="34"/>
    <n v="1"/>
  </r>
  <r>
    <x v="7"/>
    <x v="16"/>
    <x v="376"/>
    <x v="34"/>
    <n v="1"/>
  </r>
  <r>
    <x v="7"/>
    <x v="16"/>
    <x v="379"/>
    <x v="34"/>
    <n v="2"/>
  </r>
  <r>
    <x v="7"/>
    <x v="16"/>
    <x v="380"/>
    <x v="34"/>
    <n v="1"/>
  </r>
  <r>
    <x v="7"/>
    <x v="16"/>
    <x v="381"/>
    <x v="34"/>
    <n v="1"/>
  </r>
  <r>
    <x v="7"/>
    <x v="16"/>
    <x v="382"/>
    <x v="34"/>
    <n v="1"/>
  </r>
  <r>
    <x v="7"/>
    <x v="16"/>
    <x v="383"/>
    <x v="34"/>
    <n v="2"/>
  </r>
  <r>
    <x v="7"/>
    <x v="16"/>
    <x v="384"/>
    <x v="34"/>
    <n v="2"/>
  </r>
  <r>
    <x v="7"/>
    <x v="16"/>
    <x v="347"/>
    <x v="35"/>
    <n v="1"/>
  </r>
  <r>
    <x v="7"/>
    <x v="16"/>
    <x v="351"/>
    <x v="35"/>
    <n v="1"/>
  </r>
  <r>
    <x v="7"/>
    <x v="16"/>
    <x v="355"/>
    <x v="35"/>
    <n v="1"/>
  </r>
  <r>
    <x v="7"/>
    <x v="16"/>
    <x v="356"/>
    <x v="35"/>
    <n v="1"/>
  </r>
  <r>
    <x v="7"/>
    <x v="16"/>
    <x v="357"/>
    <x v="35"/>
    <n v="1"/>
  </r>
  <r>
    <x v="7"/>
    <x v="16"/>
    <x v="360"/>
    <x v="35"/>
    <n v="1"/>
  </r>
  <r>
    <x v="7"/>
    <x v="16"/>
    <x v="361"/>
    <x v="35"/>
    <n v="2"/>
  </r>
  <r>
    <x v="7"/>
    <x v="16"/>
    <x v="362"/>
    <x v="35"/>
    <n v="1"/>
  </r>
  <r>
    <x v="7"/>
    <x v="16"/>
    <x v="363"/>
    <x v="35"/>
    <n v="2"/>
  </r>
  <r>
    <x v="7"/>
    <x v="16"/>
    <x v="364"/>
    <x v="35"/>
    <n v="1"/>
  </r>
  <r>
    <x v="7"/>
    <x v="16"/>
    <x v="372"/>
    <x v="35"/>
    <n v="1"/>
  </r>
  <r>
    <x v="7"/>
    <x v="16"/>
    <x v="373"/>
    <x v="35"/>
    <n v="1"/>
  </r>
  <r>
    <x v="7"/>
    <x v="16"/>
    <x v="376"/>
    <x v="35"/>
    <n v="2"/>
  </r>
  <r>
    <x v="7"/>
    <x v="16"/>
    <x v="379"/>
    <x v="35"/>
    <n v="1"/>
  </r>
  <r>
    <x v="7"/>
    <x v="16"/>
    <x v="380"/>
    <x v="35"/>
    <n v="1"/>
  </r>
  <r>
    <x v="7"/>
    <x v="16"/>
    <x v="382"/>
    <x v="35"/>
    <n v="1"/>
  </r>
  <r>
    <x v="7"/>
    <x v="16"/>
    <x v="347"/>
    <x v="36"/>
    <n v="1"/>
  </r>
  <r>
    <x v="7"/>
    <x v="16"/>
    <x v="350"/>
    <x v="36"/>
    <n v="1"/>
  </r>
  <r>
    <x v="7"/>
    <x v="16"/>
    <x v="357"/>
    <x v="36"/>
    <n v="1"/>
  </r>
  <r>
    <x v="7"/>
    <x v="16"/>
    <x v="359"/>
    <x v="36"/>
    <n v="2"/>
  </r>
  <r>
    <x v="7"/>
    <x v="16"/>
    <x v="360"/>
    <x v="36"/>
    <n v="2"/>
  </r>
  <r>
    <x v="7"/>
    <x v="16"/>
    <x v="361"/>
    <x v="36"/>
    <n v="2"/>
  </r>
  <r>
    <x v="7"/>
    <x v="16"/>
    <x v="369"/>
    <x v="36"/>
    <n v="1"/>
  </r>
  <r>
    <x v="7"/>
    <x v="16"/>
    <x v="375"/>
    <x v="36"/>
    <n v="1"/>
  </r>
  <r>
    <x v="7"/>
    <x v="16"/>
    <x v="347"/>
    <x v="32"/>
    <n v="633"/>
  </r>
  <r>
    <x v="7"/>
    <x v="16"/>
    <x v="351"/>
    <x v="32"/>
    <n v="33"/>
  </r>
  <r>
    <x v="7"/>
    <x v="16"/>
    <x v="359"/>
    <x v="32"/>
    <n v="92"/>
  </r>
  <r>
    <x v="7"/>
    <x v="16"/>
    <x v="368"/>
    <x v="32"/>
    <n v="479"/>
  </r>
  <r>
    <x v="7"/>
    <x v="16"/>
    <x v="370"/>
    <x v="32"/>
    <n v="11"/>
  </r>
  <r>
    <x v="7"/>
    <x v="16"/>
    <x v="374"/>
    <x v="32"/>
    <n v="399"/>
  </r>
  <r>
    <x v="7"/>
    <x v="16"/>
    <x v="379"/>
    <x v="32"/>
    <n v="1297"/>
  </r>
  <r>
    <x v="7"/>
    <x v="16"/>
    <x v="381"/>
    <x v="32"/>
    <n v="72"/>
  </r>
  <r>
    <x v="7"/>
    <x v="16"/>
    <x v="382"/>
    <x v="32"/>
    <n v="111"/>
  </r>
  <r>
    <x v="7"/>
    <x v="16"/>
    <x v="384"/>
    <x v="32"/>
    <n v="83"/>
  </r>
  <r>
    <x v="7"/>
    <x v="16"/>
    <x v="385"/>
    <x v="32"/>
    <n v="126"/>
  </r>
  <r>
    <x v="7"/>
    <x v="16"/>
    <x v="347"/>
    <x v="17"/>
    <n v="663"/>
  </r>
  <r>
    <x v="7"/>
    <x v="16"/>
    <x v="348"/>
    <x v="17"/>
    <n v="103"/>
  </r>
  <r>
    <x v="7"/>
    <x v="16"/>
    <x v="349"/>
    <x v="17"/>
    <n v="507"/>
  </r>
  <r>
    <x v="7"/>
    <x v="16"/>
    <x v="350"/>
    <x v="17"/>
    <n v="1690"/>
  </r>
  <r>
    <x v="7"/>
    <x v="16"/>
    <x v="351"/>
    <x v="17"/>
    <n v="1028"/>
  </r>
  <r>
    <x v="7"/>
    <x v="16"/>
    <x v="352"/>
    <x v="17"/>
    <n v="956"/>
  </r>
  <r>
    <x v="7"/>
    <x v="16"/>
    <x v="353"/>
    <x v="17"/>
    <n v="381"/>
  </r>
  <r>
    <x v="7"/>
    <x v="16"/>
    <x v="354"/>
    <x v="17"/>
    <n v="181"/>
  </r>
  <r>
    <x v="7"/>
    <x v="16"/>
    <x v="355"/>
    <x v="17"/>
    <n v="859"/>
  </r>
  <r>
    <x v="7"/>
    <x v="16"/>
    <x v="356"/>
    <x v="17"/>
    <n v="725"/>
  </r>
  <r>
    <x v="7"/>
    <x v="16"/>
    <x v="357"/>
    <x v="17"/>
    <n v="905"/>
  </r>
  <r>
    <x v="7"/>
    <x v="16"/>
    <x v="358"/>
    <x v="17"/>
    <n v="305"/>
  </r>
  <r>
    <x v="7"/>
    <x v="16"/>
    <x v="359"/>
    <x v="17"/>
    <n v="637"/>
  </r>
  <r>
    <x v="7"/>
    <x v="16"/>
    <x v="360"/>
    <x v="17"/>
    <n v="650"/>
  </r>
  <r>
    <x v="7"/>
    <x v="16"/>
    <x v="361"/>
    <x v="17"/>
    <n v="370"/>
  </r>
  <r>
    <x v="7"/>
    <x v="16"/>
    <x v="362"/>
    <x v="17"/>
    <n v="814"/>
  </r>
  <r>
    <x v="7"/>
    <x v="16"/>
    <x v="363"/>
    <x v="17"/>
    <n v="637"/>
  </r>
  <r>
    <x v="7"/>
    <x v="16"/>
    <x v="364"/>
    <x v="17"/>
    <n v="207"/>
  </r>
  <r>
    <x v="7"/>
    <x v="16"/>
    <x v="365"/>
    <x v="17"/>
    <n v="266"/>
  </r>
  <r>
    <x v="7"/>
    <x v="16"/>
    <x v="366"/>
    <x v="17"/>
    <n v="434"/>
  </r>
  <r>
    <x v="7"/>
    <x v="16"/>
    <x v="367"/>
    <x v="17"/>
    <n v="101"/>
  </r>
  <r>
    <x v="7"/>
    <x v="16"/>
    <x v="368"/>
    <x v="17"/>
    <n v="274"/>
  </r>
  <r>
    <x v="7"/>
    <x v="16"/>
    <x v="369"/>
    <x v="17"/>
    <n v="177"/>
  </r>
  <r>
    <x v="7"/>
    <x v="16"/>
    <x v="370"/>
    <x v="17"/>
    <n v="369"/>
  </r>
  <r>
    <x v="7"/>
    <x v="16"/>
    <x v="371"/>
    <x v="17"/>
    <n v="42"/>
  </r>
  <r>
    <x v="7"/>
    <x v="16"/>
    <x v="372"/>
    <x v="17"/>
    <n v="1031"/>
  </r>
  <r>
    <x v="7"/>
    <x v="16"/>
    <x v="373"/>
    <x v="17"/>
    <n v="195"/>
  </r>
  <r>
    <x v="7"/>
    <x v="16"/>
    <x v="374"/>
    <x v="17"/>
    <n v="145"/>
  </r>
  <r>
    <x v="7"/>
    <x v="16"/>
    <x v="375"/>
    <x v="17"/>
    <n v="102"/>
  </r>
  <r>
    <x v="7"/>
    <x v="16"/>
    <x v="376"/>
    <x v="17"/>
    <n v="139"/>
  </r>
  <r>
    <x v="7"/>
    <x v="16"/>
    <x v="377"/>
    <x v="17"/>
    <n v="292"/>
  </r>
  <r>
    <x v="7"/>
    <x v="16"/>
    <x v="378"/>
    <x v="17"/>
    <n v="37"/>
  </r>
  <r>
    <x v="7"/>
    <x v="16"/>
    <x v="379"/>
    <x v="17"/>
    <n v="918"/>
  </r>
  <r>
    <x v="7"/>
    <x v="16"/>
    <x v="380"/>
    <x v="17"/>
    <n v="169"/>
  </r>
  <r>
    <x v="7"/>
    <x v="16"/>
    <x v="381"/>
    <x v="17"/>
    <n v="351"/>
  </r>
  <r>
    <x v="7"/>
    <x v="16"/>
    <x v="382"/>
    <x v="17"/>
    <n v="245"/>
  </r>
  <r>
    <x v="7"/>
    <x v="16"/>
    <x v="383"/>
    <x v="17"/>
    <n v="91"/>
  </r>
  <r>
    <x v="7"/>
    <x v="16"/>
    <x v="384"/>
    <x v="17"/>
    <n v="544"/>
  </r>
  <r>
    <x v="7"/>
    <x v="16"/>
    <x v="385"/>
    <x v="17"/>
    <n v="362"/>
  </r>
  <r>
    <x v="7"/>
    <x v="16"/>
    <x v="347"/>
    <x v="18"/>
    <n v="1087"/>
  </r>
  <r>
    <x v="7"/>
    <x v="16"/>
    <x v="349"/>
    <x v="18"/>
    <n v="2338"/>
  </r>
  <r>
    <x v="7"/>
    <x v="16"/>
    <x v="350"/>
    <x v="18"/>
    <n v="5294"/>
  </r>
  <r>
    <x v="7"/>
    <x v="16"/>
    <x v="351"/>
    <x v="18"/>
    <n v="4136"/>
  </r>
  <r>
    <x v="7"/>
    <x v="16"/>
    <x v="352"/>
    <x v="18"/>
    <n v="3672"/>
  </r>
  <r>
    <x v="7"/>
    <x v="16"/>
    <x v="353"/>
    <x v="18"/>
    <n v="440"/>
  </r>
  <r>
    <x v="7"/>
    <x v="16"/>
    <x v="355"/>
    <x v="18"/>
    <n v="3630"/>
  </r>
  <r>
    <x v="7"/>
    <x v="16"/>
    <x v="356"/>
    <x v="18"/>
    <n v="3820"/>
  </r>
  <r>
    <x v="7"/>
    <x v="16"/>
    <x v="357"/>
    <x v="18"/>
    <n v="3397"/>
  </r>
  <r>
    <x v="7"/>
    <x v="16"/>
    <x v="358"/>
    <x v="18"/>
    <n v="1671"/>
  </r>
  <r>
    <x v="7"/>
    <x v="16"/>
    <x v="359"/>
    <x v="18"/>
    <n v="282"/>
  </r>
  <r>
    <x v="7"/>
    <x v="16"/>
    <x v="360"/>
    <x v="18"/>
    <n v="223"/>
  </r>
  <r>
    <x v="7"/>
    <x v="16"/>
    <x v="361"/>
    <x v="18"/>
    <n v="4248"/>
  </r>
  <r>
    <x v="7"/>
    <x v="16"/>
    <x v="362"/>
    <x v="18"/>
    <n v="2340"/>
  </r>
  <r>
    <x v="7"/>
    <x v="16"/>
    <x v="363"/>
    <x v="18"/>
    <n v="3571"/>
  </r>
  <r>
    <x v="7"/>
    <x v="16"/>
    <x v="364"/>
    <x v="18"/>
    <n v="121"/>
  </r>
  <r>
    <x v="7"/>
    <x v="16"/>
    <x v="366"/>
    <x v="18"/>
    <n v="2779"/>
  </r>
  <r>
    <x v="7"/>
    <x v="16"/>
    <x v="367"/>
    <x v="18"/>
    <n v="1409"/>
  </r>
  <r>
    <x v="7"/>
    <x v="16"/>
    <x v="368"/>
    <x v="18"/>
    <n v="1196"/>
  </r>
  <r>
    <x v="7"/>
    <x v="16"/>
    <x v="369"/>
    <x v="18"/>
    <n v="1803"/>
  </r>
  <r>
    <x v="7"/>
    <x v="16"/>
    <x v="370"/>
    <x v="18"/>
    <n v="10"/>
  </r>
  <r>
    <x v="7"/>
    <x v="16"/>
    <x v="372"/>
    <x v="18"/>
    <n v="2651"/>
  </r>
  <r>
    <x v="7"/>
    <x v="16"/>
    <x v="374"/>
    <x v="18"/>
    <n v="94"/>
  </r>
  <r>
    <x v="7"/>
    <x v="16"/>
    <x v="376"/>
    <x v="18"/>
    <n v="10"/>
  </r>
  <r>
    <x v="7"/>
    <x v="16"/>
    <x v="379"/>
    <x v="18"/>
    <n v="2768"/>
  </r>
  <r>
    <x v="7"/>
    <x v="16"/>
    <x v="380"/>
    <x v="18"/>
    <n v="402"/>
  </r>
  <r>
    <x v="7"/>
    <x v="16"/>
    <x v="381"/>
    <x v="18"/>
    <n v="2057"/>
  </r>
  <r>
    <x v="7"/>
    <x v="16"/>
    <x v="384"/>
    <x v="18"/>
    <n v="1302"/>
  </r>
  <r>
    <x v="7"/>
    <x v="16"/>
    <x v="385"/>
    <x v="18"/>
    <n v="3237"/>
  </r>
  <r>
    <x v="7"/>
    <x v="16"/>
    <x v="379"/>
    <x v="19"/>
    <n v="10"/>
  </r>
  <r>
    <x v="7"/>
    <x v="16"/>
    <x v="374"/>
    <x v="20"/>
    <n v="10"/>
  </r>
  <r>
    <x v="7"/>
    <x v="16"/>
    <x v="347"/>
    <x v="42"/>
    <n v="2048"/>
  </r>
  <r>
    <x v="7"/>
    <x v="16"/>
    <x v="348"/>
    <x v="42"/>
    <n v="231"/>
  </r>
  <r>
    <x v="7"/>
    <x v="16"/>
    <x v="349"/>
    <x v="42"/>
    <n v="1180"/>
  </r>
  <r>
    <x v="7"/>
    <x v="16"/>
    <x v="350"/>
    <x v="42"/>
    <n v="622"/>
  </r>
  <r>
    <x v="7"/>
    <x v="16"/>
    <x v="351"/>
    <x v="42"/>
    <n v="2155"/>
  </r>
  <r>
    <x v="7"/>
    <x v="16"/>
    <x v="352"/>
    <x v="42"/>
    <n v="608"/>
  </r>
  <r>
    <x v="7"/>
    <x v="16"/>
    <x v="353"/>
    <x v="42"/>
    <n v="817"/>
  </r>
  <r>
    <x v="7"/>
    <x v="16"/>
    <x v="354"/>
    <x v="42"/>
    <n v="1347"/>
  </r>
  <r>
    <x v="7"/>
    <x v="16"/>
    <x v="355"/>
    <x v="42"/>
    <n v="2160"/>
  </r>
  <r>
    <x v="7"/>
    <x v="16"/>
    <x v="356"/>
    <x v="42"/>
    <n v="1884"/>
  </r>
  <r>
    <x v="7"/>
    <x v="16"/>
    <x v="357"/>
    <x v="42"/>
    <n v="1684"/>
  </r>
  <r>
    <x v="7"/>
    <x v="16"/>
    <x v="358"/>
    <x v="42"/>
    <n v="1323"/>
  </r>
  <r>
    <x v="7"/>
    <x v="16"/>
    <x v="359"/>
    <x v="42"/>
    <n v="5962"/>
  </r>
  <r>
    <x v="7"/>
    <x v="16"/>
    <x v="360"/>
    <x v="42"/>
    <n v="652"/>
  </r>
  <r>
    <x v="7"/>
    <x v="16"/>
    <x v="361"/>
    <x v="42"/>
    <n v="1797"/>
  </r>
  <r>
    <x v="7"/>
    <x v="16"/>
    <x v="362"/>
    <x v="42"/>
    <n v="6286"/>
  </r>
  <r>
    <x v="7"/>
    <x v="16"/>
    <x v="363"/>
    <x v="42"/>
    <n v="4998"/>
  </r>
  <r>
    <x v="7"/>
    <x v="16"/>
    <x v="364"/>
    <x v="42"/>
    <n v="1812"/>
  </r>
  <r>
    <x v="7"/>
    <x v="16"/>
    <x v="386"/>
    <x v="42"/>
    <n v="162"/>
  </r>
  <r>
    <x v="7"/>
    <x v="16"/>
    <x v="365"/>
    <x v="42"/>
    <n v="1681"/>
  </r>
  <r>
    <x v="7"/>
    <x v="16"/>
    <x v="366"/>
    <x v="42"/>
    <n v="2866"/>
  </r>
  <r>
    <x v="7"/>
    <x v="16"/>
    <x v="367"/>
    <x v="42"/>
    <n v="624"/>
  </r>
  <r>
    <x v="7"/>
    <x v="16"/>
    <x v="368"/>
    <x v="42"/>
    <n v="1531"/>
  </r>
  <r>
    <x v="7"/>
    <x v="16"/>
    <x v="369"/>
    <x v="42"/>
    <n v="1887"/>
  </r>
  <r>
    <x v="7"/>
    <x v="16"/>
    <x v="370"/>
    <x v="42"/>
    <n v="2397"/>
  </r>
  <r>
    <x v="7"/>
    <x v="16"/>
    <x v="371"/>
    <x v="42"/>
    <n v="912"/>
  </r>
  <r>
    <x v="7"/>
    <x v="16"/>
    <x v="372"/>
    <x v="42"/>
    <n v="1838"/>
  </r>
  <r>
    <x v="7"/>
    <x v="16"/>
    <x v="373"/>
    <x v="42"/>
    <n v="1055"/>
  </r>
  <r>
    <x v="7"/>
    <x v="16"/>
    <x v="387"/>
    <x v="42"/>
    <n v="766"/>
  </r>
  <r>
    <x v="7"/>
    <x v="16"/>
    <x v="374"/>
    <x v="42"/>
    <n v="290"/>
  </r>
  <r>
    <x v="7"/>
    <x v="16"/>
    <x v="375"/>
    <x v="42"/>
    <n v="595"/>
  </r>
  <r>
    <x v="7"/>
    <x v="16"/>
    <x v="376"/>
    <x v="42"/>
    <n v="779"/>
  </r>
  <r>
    <x v="7"/>
    <x v="16"/>
    <x v="377"/>
    <x v="42"/>
    <n v="401"/>
  </r>
  <r>
    <x v="7"/>
    <x v="16"/>
    <x v="388"/>
    <x v="42"/>
    <n v="485"/>
  </r>
  <r>
    <x v="7"/>
    <x v="16"/>
    <x v="378"/>
    <x v="42"/>
    <n v="1882"/>
  </r>
  <r>
    <x v="7"/>
    <x v="16"/>
    <x v="379"/>
    <x v="42"/>
    <n v="7578"/>
  </r>
  <r>
    <x v="7"/>
    <x v="16"/>
    <x v="380"/>
    <x v="42"/>
    <n v="2861"/>
  </r>
  <r>
    <x v="7"/>
    <x v="16"/>
    <x v="381"/>
    <x v="42"/>
    <n v="7186"/>
  </r>
  <r>
    <x v="7"/>
    <x v="16"/>
    <x v="382"/>
    <x v="42"/>
    <n v="1636"/>
  </r>
  <r>
    <x v="7"/>
    <x v="16"/>
    <x v="383"/>
    <x v="42"/>
    <n v="1632"/>
  </r>
  <r>
    <x v="7"/>
    <x v="16"/>
    <x v="384"/>
    <x v="42"/>
    <n v="5210"/>
  </r>
  <r>
    <x v="7"/>
    <x v="16"/>
    <x v="385"/>
    <x v="42"/>
    <n v="3877"/>
  </r>
  <r>
    <x v="7"/>
    <x v="16"/>
    <x v="347"/>
    <x v="21"/>
    <n v="2042"/>
  </r>
  <r>
    <x v="7"/>
    <x v="16"/>
    <x v="348"/>
    <x v="21"/>
    <n v="223"/>
  </r>
  <r>
    <x v="7"/>
    <x v="16"/>
    <x v="349"/>
    <x v="21"/>
    <n v="1075"/>
  </r>
  <r>
    <x v="7"/>
    <x v="16"/>
    <x v="350"/>
    <x v="21"/>
    <n v="786"/>
  </r>
  <r>
    <x v="7"/>
    <x v="16"/>
    <x v="351"/>
    <x v="21"/>
    <n v="2967"/>
  </r>
  <r>
    <x v="7"/>
    <x v="16"/>
    <x v="352"/>
    <x v="21"/>
    <n v="711"/>
  </r>
  <r>
    <x v="7"/>
    <x v="16"/>
    <x v="353"/>
    <x v="21"/>
    <n v="854"/>
  </r>
  <r>
    <x v="7"/>
    <x v="16"/>
    <x v="354"/>
    <x v="21"/>
    <n v="854"/>
  </r>
  <r>
    <x v="7"/>
    <x v="16"/>
    <x v="355"/>
    <x v="21"/>
    <n v="1874"/>
  </r>
  <r>
    <x v="7"/>
    <x v="16"/>
    <x v="356"/>
    <x v="21"/>
    <n v="1956"/>
  </r>
  <r>
    <x v="7"/>
    <x v="16"/>
    <x v="357"/>
    <x v="21"/>
    <n v="1760"/>
  </r>
  <r>
    <x v="7"/>
    <x v="16"/>
    <x v="358"/>
    <x v="21"/>
    <n v="1324"/>
  </r>
  <r>
    <x v="7"/>
    <x v="16"/>
    <x v="359"/>
    <x v="21"/>
    <n v="4564"/>
  </r>
  <r>
    <x v="7"/>
    <x v="16"/>
    <x v="360"/>
    <x v="21"/>
    <n v="958"/>
  </r>
  <r>
    <x v="7"/>
    <x v="16"/>
    <x v="361"/>
    <x v="21"/>
    <n v="1647"/>
  </r>
  <r>
    <x v="7"/>
    <x v="16"/>
    <x v="362"/>
    <x v="21"/>
    <n v="4814"/>
  </r>
  <r>
    <x v="7"/>
    <x v="16"/>
    <x v="363"/>
    <x v="21"/>
    <n v="4352"/>
  </r>
  <r>
    <x v="7"/>
    <x v="16"/>
    <x v="364"/>
    <x v="21"/>
    <n v="1989"/>
  </r>
  <r>
    <x v="7"/>
    <x v="16"/>
    <x v="386"/>
    <x v="21"/>
    <n v="215"/>
  </r>
  <r>
    <x v="7"/>
    <x v="16"/>
    <x v="365"/>
    <x v="21"/>
    <n v="2396"/>
  </r>
  <r>
    <x v="7"/>
    <x v="16"/>
    <x v="366"/>
    <x v="21"/>
    <n v="2678"/>
  </r>
  <r>
    <x v="7"/>
    <x v="16"/>
    <x v="367"/>
    <x v="21"/>
    <n v="641"/>
  </r>
  <r>
    <x v="7"/>
    <x v="16"/>
    <x v="368"/>
    <x v="21"/>
    <n v="1441"/>
  </r>
  <r>
    <x v="7"/>
    <x v="16"/>
    <x v="369"/>
    <x v="21"/>
    <n v="1852"/>
  </r>
  <r>
    <x v="7"/>
    <x v="16"/>
    <x v="370"/>
    <x v="21"/>
    <n v="1909"/>
  </r>
  <r>
    <x v="7"/>
    <x v="16"/>
    <x v="371"/>
    <x v="21"/>
    <n v="713"/>
  </r>
  <r>
    <x v="7"/>
    <x v="16"/>
    <x v="372"/>
    <x v="21"/>
    <n v="2056"/>
  </r>
  <r>
    <x v="7"/>
    <x v="16"/>
    <x v="373"/>
    <x v="21"/>
    <n v="806"/>
  </r>
  <r>
    <x v="7"/>
    <x v="16"/>
    <x v="387"/>
    <x v="21"/>
    <n v="660"/>
  </r>
  <r>
    <x v="7"/>
    <x v="16"/>
    <x v="374"/>
    <x v="21"/>
    <n v="254"/>
  </r>
  <r>
    <x v="7"/>
    <x v="16"/>
    <x v="375"/>
    <x v="21"/>
    <n v="606"/>
  </r>
  <r>
    <x v="7"/>
    <x v="16"/>
    <x v="376"/>
    <x v="21"/>
    <n v="882"/>
  </r>
  <r>
    <x v="7"/>
    <x v="16"/>
    <x v="377"/>
    <x v="21"/>
    <n v="524"/>
  </r>
  <r>
    <x v="7"/>
    <x v="16"/>
    <x v="388"/>
    <x v="21"/>
    <n v="497"/>
  </r>
  <r>
    <x v="7"/>
    <x v="16"/>
    <x v="378"/>
    <x v="21"/>
    <n v="1614"/>
  </r>
  <r>
    <x v="7"/>
    <x v="16"/>
    <x v="379"/>
    <x v="21"/>
    <n v="6699"/>
  </r>
  <r>
    <x v="7"/>
    <x v="16"/>
    <x v="380"/>
    <x v="21"/>
    <n v="2508"/>
  </r>
  <r>
    <x v="7"/>
    <x v="16"/>
    <x v="381"/>
    <x v="21"/>
    <n v="5537"/>
  </r>
  <r>
    <x v="7"/>
    <x v="16"/>
    <x v="382"/>
    <x v="21"/>
    <n v="1498"/>
  </r>
  <r>
    <x v="7"/>
    <x v="16"/>
    <x v="383"/>
    <x v="21"/>
    <n v="1419"/>
  </r>
  <r>
    <x v="7"/>
    <x v="16"/>
    <x v="384"/>
    <x v="21"/>
    <n v="4176"/>
  </r>
  <r>
    <x v="7"/>
    <x v="16"/>
    <x v="385"/>
    <x v="21"/>
    <n v="2926"/>
  </r>
  <r>
    <x v="7"/>
    <x v="16"/>
    <x v="347"/>
    <x v="22"/>
    <n v="1879"/>
  </r>
  <r>
    <x v="7"/>
    <x v="16"/>
    <x v="348"/>
    <x v="22"/>
    <n v="1"/>
  </r>
  <r>
    <x v="7"/>
    <x v="16"/>
    <x v="349"/>
    <x v="22"/>
    <n v="125"/>
  </r>
  <r>
    <x v="7"/>
    <x v="16"/>
    <x v="350"/>
    <x v="22"/>
    <n v="35"/>
  </r>
  <r>
    <x v="7"/>
    <x v="16"/>
    <x v="351"/>
    <x v="22"/>
    <n v="15"/>
  </r>
  <r>
    <x v="7"/>
    <x v="16"/>
    <x v="352"/>
    <x v="22"/>
    <n v="39"/>
  </r>
  <r>
    <x v="7"/>
    <x v="16"/>
    <x v="353"/>
    <x v="22"/>
    <n v="11"/>
  </r>
  <r>
    <x v="7"/>
    <x v="16"/>
    <x v="354"/>
    <x v="22"/>
    <n v="26"/>
  </r>
  <r>
    <x v="7"/>
    <x v="16"/>
    <x v="355"/>
    <x v="22"/>
    <n v="3069"/>
  </r>
  <r>
    <x v="7"/>
    <x v="16"/>
    <x v="356"/>
    <x v="22"/>
    <n v="193"/>
  </r>
  <r>
    <x v="7"/>
    <x v="16"/>
    <x v="357"/>
    <x v="22"/>
    <n v="269"/>
  </r>
  <r>
    <x v="7"/>
    <x v="16"/>
    <x v="358"/>
    <x v="22"/>
    <n v="6499"/>
  </r>
  <r>
    <x v="7"/>
    <x v="16"/>
    <x v="359"/>
    <x v="22"/>
    <n v="120"/>
  </r>
  <r>
    <x v="7"/>
    <x v="16"/>
    <x v="360"/>
    <x v="22"/>
    <n v="20"/>
  </r>
  <r>
    <x v="7"/>
    <x v="16"/>
    <x v="361"/>
    <x v="22"/>
    <n v="2046"/>
  </r>
  <r>
    <x v="7"/>
    <x v="16"/>
    <x v="362"/>
    <x v="22"/>
    <n v="2561"/>
  </r>
  <r>
    <x v="7"/>
    <x v="16"/>
    <x v="363"/>
    <x v="22"/>
    <n v="101"/>
  </r>
  <r>
    <x v="7"/>
    <x v="16"/>
    <x v="364"/>
    <x v="22"/>
    <n v="17"/>
  </r>
  <r>
    <x v="7"/>
    <x v="16"/>
    <x v="365"/>
    <x v="22"/>
    <n v="45"/>
  </r>
  <r>
    <x v="7"/>
    <x v="16"/>
    <x v="366"/>
    <x v="22"/>
    <n v="3928"/>
  </r>
  <r>
    <x v="7"/>
    <x v="16"/>
    <x v="367"/>
    <x v="22"/>
    <n v="1070"/>
  </r>
  <r>
    <x v="7"/>
    <x v="16"/>
    <x v="368"/>
    <x v="22"/>
    <n v="2021"/>
  </r>
  <r>
    <x v="7"/>
    <x v="16"/>
    <x v="369"/>
    <x v="22"/>
    <n v="2515"/>
  </r>
  <r>
    <x v="7"/>
    <x v="16"/>
    <x v="370"/>
    <x v="22"/>
    <n v="5417"/>
  </r>
  <r>
    <x v="7"/>
    <x v="16"/>
    <x v="372"/>
    <x v="22"/>
    <n v="152"/>
  </r>
  <r>
    <x v="7"/>
    <x v="16"/>
    <x v="387"/>
    <x v="22"/>
    <n v="2500"/>
  </r>
  <r>
    <x v="7"/>
    <x v="16"/>
    <x v="374"/>
    <x v="22"/>
    <n v="251"/>
  </r>
  <r>
    <x v="7"/>
    <x v="16"/>
    <x v="375"/>
    <x v="22"/>
    <n v="12"/>
  </r>
  <r>
    <x v="7"/>
    <x v="16"/>
    <x v="376"/>
    <x v="22"/>
    <n v="10"/>
  </r>
  <r>
    <x v="7"/>
    <x v="16"/>
    <x v="378"/>
    <x v="22"/>
    <n v="23"/>
  </r>
  <r>
    <x v="7"/>
    <x v="16"/>
    <x v="379"/>
    <x v="22"/>
    <n v="2346"/>
  </r>
  <r>
    <x v="7"/>
    <x v="16"/>
    <x v="380"/>
    <x v="22"/>
    <n v="50"/>
  </r>
  <r>
    <x v="7"/>
    <x v="16"/>
    <x v="381"/>
    <x v="22"/>
    <n v="5978"/>
  </r>
  <r>
    <x v="7"/>
    <x v="16"/>
    <x v="382"/>
    <x v="22"/>
    <n v="5000"/>
  </r>
  <r>
    <x v="7"/>
    <x v="16"/>
    <x v="383"/>
    <x v="22"/>
    <n v="27"/>
  </r>
  <r>
    <x v="7"/>
    <x v="16"/>
    <x v="384"/>
    <x v="22"/>
    <n v="1461"/>
  </r>
  <r>
    <x v="7"/>
    <x v="16"/>
    <x v="385"/>
    <x v="22"/>
    <n v="10656"/>
  </r>
  <r>
    <x v="7"/>
    <x v="16"/>
    <x v="347"/>
    <x v="23"/>
    <n v="5"/>
  </r>
  <r>
    <x v="7"/>
    <x v="16"/>
    <x v="349"/>
    <x v="23"/>
    <n v="1"/>
  </r>
  <r>
    <x v="7"/>
    <x v="16"/>
    <x v="351"/>
    <x v="23"/>
    <n v="7"/>
  </r>
  <r>
    <x v="7"/>
    <x v="16"/>
    <x v="354"/>
    <x v="23"/>
    <n v="5"/>
  </r>
  <r>
    <x v="7"/>
    <x v="16"/>
    <x v="355"/>
    <x v="23"/>
    <n v="8"/>
  </r>
  <r>
    <x v="7"/>
    <x v="16"/>
    <x v="357"/>
    <x v="23"/>
    <n v="2"/>
  </r>
  <r>
    <x v="7"/>
    <x v="16"/>
    <x v="361"/>
    <x v="23"/>
    <n v="3"/>
  </r>
  <r>
    <x v="7"/>
    <x v="16"/>
    <x v="363"/>
    <x v="23"/>
    <n v="39"/>
  </r>
  <r>
    <x v="7"/>
    <x v="16"/>
    <x v="369"/>
    <x v="23"/>
    <n v="1"/>
  </r>
  <r>
    <x v="7"/>
    <x v="16"/>
    <x v="370"/>
    <x v="23"/>
    <n v="28"/>
  </r>
  <r>
    <x v="7"/>
    <x v="16"/>
    <x v="371"/>
    <x v="23"/>
    <n v="1"/>
  </r>
  <r>
    <x v="7"/>
    <x v="16"/>
    <x v="372"/>
    <x v="23"/>
    <n v="5"/>
  </r>
  <r>
    <x v="7"/>
    <x v="16"/>
    <x v="373"/>
    <x v="23"/>
    <n v="1"/>
  </r>
  <r>
    <x v="7"/>
    <x v="16"/>
    <x v="387"/>
    <x v="23"/>
    <n v="2"/>
  </r>
  <r>
    <x v="7"/>
    <x v="16"/>
    <x v="375"/>
    <x v="23"/>
    <n v="3"/>
  </r>
  <r>
    <x v="7"/>
    <x v="16"/>
    <x v="377"/>
    <x v="23"/>
    <n v="1"/>
  </r>
  <r>
    <x v="7"/>
    <x v="16"/>
    <x v="379"/>
    <x v="23"/>
    <n v="9"/>
  </r>
  <r>
    <x v="7"/>
    <x v="16"/>
    <x v="381"/>
    <x v="23"/>
    <n v="6"/>
  </r>
  <r>
    <x v="7"/>
    <x v="16"/>
    <x v="382"/>
    <x v="23"/>
    <n v="43"/>
  </r>
  <r>
    <x v="7"/>
    <x v="16"/>
    <x v="383"/>
    <x v="23"/>
    <n v="16"/>
  </r>
  <r>
    <x v="7"/>
    <x v="16"/>
    <x v="384"/>
    <x v="23"/>
    <n v="11"/>
  </r>
  <r>
    <x v="7"/>
    <x v="16"/>
    <x v="385"/>
    <x v="23"/>
    <n v="2"/>
  </r>
  <r>
    <x v="7"/>
    <x v="16"/>
    <x v="387"/>
    <x v="24"/>
    <n v="1"/>
  </r>
  <r>
    <x v="7"/>
    <x v="16"/>
    <x v="347"/>
    <x v="25"/>
    <n v="27423"/>
  </r>
  <r>
    <x v="7"/>
    <x v="16"/>
    <x v="348"/>
    <x v="25"/>
    <n v="3842"/>
  </r>
  <r>
    <x v="7"/>
    <x v="16"/>
    <x v="349"/>
    <x v="25"/>
    <n v="12617"/>
  </r>
  <r>
    <x v="7"/>
    <x v="16"/>
    <x v="350"/>
    <x v="25"/>
    <n v="30228"/>
  </r>
  <r>
    <x v="7"/>
    <x v="16"/>
    <x v="351"/>
    <x v="25"/>
    <n v="31348"/>
  </r>
  <r>
    <x v="7"/>
    <x v="16"/>
    <x v="352"/>
    <x v="25"/>
    <n v="17297"/>
  </r>
  <r>
    <x v="7"/>
    <x v="16"/>
    <x v="353"/>
    <x v="25"/>
    <n v="10598"/>
  </r>
  <r>
    <x v="7"/>
    <x v="16"/>
    <x v="354"/>
    <x v="25"/>
    <n v="5855"/>
  </r>
  <r>
    <x v="7"/>
    <x v="16"/>
    <x v="355"/>
    <x v="25"/>
    <n v="25757"/>
  </r>
  <r>
    <x v="7"/>
    <x v="16"/>
    <x v="356"/>
    <x v="25"/>
    <n v="22773"/>
  </r>
  <r>
    <x v="7"/>
    <x v="16"/>
    <x v="357"/>
    <x v="25"/>
    <n v="28381"/>
  </r>
  <r>
    <x v="7"/>
    <x v="16"/>
    <x v="358"/>
    <x v="25"/>
    <n v="9553"/>
  </r>
  <r>
    <x v="7"/>
    <x v="16"/>
    <x v="359"/>
    <x v="25"/>
    <n v="17730"/>
  </r>
  <r>
    <x v="7"/>
    <x v="16"/>
    <x v="360"/>
    <x v="25"/>
    <n v="17002"/>
  </r>
  <r>
    <x v="7"/>
    <x v="16"/>
    <x v="361"/>
    <x v="25"/>
    <n v="15036"/>
  </r>
  <r>
    <x v="7"/>
    <x v="16"/>
    <x v="362"/>
    <x v="25"/>
    <n v="23392"/>
  </r>
  <r>
    <x v="7"/>
    <x v="16"/>
    <x v="363"/>
    <x v="25"/>
    <n v="23654"/>
  </r>
  <r>
    <x v="7"/>
    <x v="16"/>
    <x v="364"/>
    <x v="25"/>
    <n v="8918"/>
  </r>
  <r>
    <x v="7"/>
    <x v="16"/>
    <x v="386"/>
    <x v="25"/>
    <n v="169"/>
  </r>
  <r>
    <x v="7"/>
    <x v="16"/>
    <x v="365"/>
    <x v="25"/>
    <n v="9663"/>
  </r>
  <r>
    <x v="7"/>
    <x v="16"/>
    <x v="366"/>
    <x v="25"/>
    <n v="18237"/>
  </r>
  <r>
    <x v="7"/>
    <x v="16"/>
    <x v="367"/>
    <x v="25"/>
    <n v="10455"/>
  </r>
  <r>
    <x v="7"/>
    <x v="16"/>
    <x v="368"/>
    <x v="25"/>
    <n v="12168"/>
  </r>
  <r>
    <x v="7"/>
    <x v="16"/>
    <x v="369"/>
    <x v="25"/>
    <n v="9309"/>
  </r>
  <r>
    <x v="7"/>
    <x v="16"/>
    <x v="370"/>
    <x v="25"/>
    <n v="15259"/>
  </r>
  <r>
    <x v="7"/>
    <x v="16"/>
    <x v="371"/>
    <x v="25"/>
    <n v="2915"/>
  </r>
  <r>
    <x v="7"/>
    <x v="16"/>
    <x v="372"/>
    <x v="25"/>
    <n v="28563"/>
  </r>
  <r>
    <x v="7"/>
    <x v="16"/>
    <x v="373"/>
    <x v="25"/>
    <n v="6821"/>
  </r>
  <r>
    <x v="7"/>
    <x v="16"/>
    <x v="387"/>
    <x v="25"/>
    <n v="2143"/>
  </r>
  <r>
    <x v="7"/>
    <x v="16"/>
    <x v="374"/>
    <x v="25"/>
    <n v="4250"/>
  </r>
  <r>
    <x v="7"/>
    <x v="16"/>
    <x v="375"/>
    <x v="25"/>
    <n v="4171"/>
  </r>
  <r>
    <x v="7"/>
    <x v="16"/>
    <x v="376"/>
    <x v="25"/>
    <n v="6855"/>
  </r>
  <r>
    <x v="7"/>
    <x v="16"/>
    <x v="377"/>
    <x v="25"/>
    <n v="8725"/>
  </r>
  <r>
    <x v="7"/>
    <x v="16"/>
    <x v="388"/>
    <x v="25"/>
    <n v="1755"/>
  </r>
  <r>
    <x v="7"/>
    <x v="16"/>
    <x v="378"/>
    <x v="25"/>
    <n v="4464"/>
  </r>
  <r>
    <x v="7"/>
    <x v="16"/>
    <x v="379"/>
    <x v="25"/>
    <n v="35642"/>
  </r>
  <r>
    <x v="7"/>
    <x v="16"/>
    <x v="380"/>
    <x v="25"/>
    <n v="9186"/>
  </r>
  <r>
    <x v="7"/>
    <x v="16"/>
    <x v="381"/>
    <x v="25"/>
    <n v="18880"/>
  </r>
  <r>
    <x v="7"/>
    <x v="16"/>
    <x v="382"/>
    <x v="25"/>
    <n v="12396"/>
  </r>
  <r>
    <x v="7"/>
    <x v="16"/>
    <x v="383"/>
    <x v="25"/>
    <n v="5910"/>
  </r>
  <r>
    <x v="7"/>
    <x v="16"/>
    <x v="384"/>
    <x v="25"/>
    <n v="22219"/>
  </r>
  <r>
    <x v="7"/>
    <x v="16"/>
    <x v="385"/>
    <x v="25"/>
    <n v="17148"/>
  </r>
  <r>
    <x v="7"/>
    <x v="16"/>
    <x v="347"/>
    <x v="26"/>
    <n v="32"/>
  </r>
  <r>
    <x v="7"/>
    <x v="16"/>
    <x v="348"/>
    <x v="26"/>
    <n v="7"/>
  </r>
  <r>
    <x v="7"/>
    <x v="16"/>
    <x v="350"/>
    <x v="26"/>
    <n v="26"/>
  </r>
  <r>
    <x v="7"/>
    <x v="16"/>
    <x v="356"/>
    <x v="26"/>
    <n v="1"/>
  </r>
  <r>
    <x v="7"/>
    <x v="16"/>
    <x v="357"/>
    <x v="26"/>
    <n v="4"/>
  </r>
  <r>
    <x v="7"/>
    <x v="16"/>
    <x v="358"/>
    <x v="26"/>
    <n v="4"/>
  </r>
  <r>
    <x v="7"/>
    <x v="16"/>
    <x v="360"/>
    <x v="26"/>
    <n v="31"/>
  </r>
  <r>
    <x v="7"/>
    <x v="16"/>
    <x v="361"/>
    <x v="26"/>
    <n v="2"/>
  </r>
  <r>
    <x v="7"/>
    <x v="16"/>
    <x v="366"/>
    <x v="26"/>
    <n v="3"/>
  </r>
  <r>
    <x v="7"/>
    <x v="16"/>
    <x v="368"/>
    <x v="26"/>
    <n v="43"/>
  </r>
  <r>
    <x v="7"/>
    <x v="16"/>
    <x v="370"/>
    <x v="26"/>
    <n v="90"/>
  </r>
  <r>
    <x v="7"/>
    <x v="16"/>
    <x v="372"/>
    <x v="26"/>
    <n v="4"/>
  </r>
  <r>
    <x v="7"/>
    <x v="16"/>
    <x v="379"/>
    <x v="26"/>
    <n v="3"/>
  </r>
  <r>
    <x v="7"/>
    <x v="16"/>
    <x v="380"/>
    <x v="26"/>
    <n v="5"/>
  </r>
  <r>
    <x v="7"/>
    <x v="16"/>
    <x v="381"/>
    <x v="26"/>
    <n v="13"/>
  </r>
  <r>
    <x v="7"/>
    <x v="16"/>
    <x v="382"/>
    <x v="26"/>
    <n v="1"/>
  </r>
  <r>
    <x v="7"/>
    <x v="16"/>
    <x v="384"/>
    <x v="26"/>
    <n v="4"/>
  </r>
  <r>
    <x v="7"/>
    <x v="16"/>
    <x v="347"/>
    <x v="27"/>
    <n v="32"/>
  </r>
  <r>
    <x v="7"/>
    <x v="16"/>
    <x v="349"/>
    <x v="27"/>
    <n v="40"/>
  </r>
  <r>
    <x v="7"/>
    <x v="16"/>
    <x v="350"/>
    <x v="27"/>
    <n v="1741"/>
  </r>
  <r>
    <x v="7"/>
    <x v="16"/>
    <x v="351"/>
    <x v="27"/>
    <n v="109"/>
  </r>
  <r>
    <x v="7"/>
    <x v="16"/>
    <x v="352"/>
    <x v="27"/>
    <n v="10"/>
  </r>
  <r>
    <x v="7"/>
    <x v="16"/>
    <x v="355"/>
    <x v="27"/>
    <n v="333"/>
  </r>
  <r>
    <x v="7"/>
    <x v="16"/>
    <x v="357"/>
    <x v="27"/>
    <n v="643"/>
  </r>
  <r>
    <x v="7"/>
    <x v="16"/>
    <x v="361"/>
    <x v="27"/>
    <n v="18"/>
  </r>
  <r>
    <x v="7"/>
    <x v="16"/>
    <x v="363"/>
    <x v="27"/>
    <n v="383"/>
  </r>
  <r>
    <x v="7"/>
    <x v="16"/>
    <x v="368"/>
    <x v="27"/>
    <n v="173"/>
  </r>
  <r>
    <x v="7"/>
    <x v="16"/>
    <x v="369"/>
    <x v="27"/>
    <n v="121"/>
  </r>
  <r>
    <x v="7"/>
    <x v="16"/>
    <x v="370"/>
    <x v="27"/>
    <n v="87"/>
  </r>
  <r>
    <x v="7"/>
    <x v="16"/>
    <x v="371"/>
    <x v="27"/>
    <n v="2"/>
  </r>
  <r>
    <x v="7"/>
    <x v="16"/>
    <x v="372"/>
    <x v="27"/>
    <n v="144"/>
  </r>
  <r>
    <x v="7"/>
    <x v="16"/>
    <x v="376"/>
    <x v="27"/>
    <n v="1"/>
  </r>
  <r>
    <x v="7"/>
    <x v="16"/>
    <x v="379"/>
    <x v="27"/>
    <n v="80"/>
  </r>
  <r>
    <x v="7"/>
    <x v="16"/>
    <x v="381"/>
    <x v="27"/>
    <n v="7"/>
  </r>
  <r>
    <x v="7"/>
    <x v="16"/>
    <x v="347"/>
    <x v="28"/>
    <n v="170"/>
  </r>
  <r>
    <x v="7"/>
    <x v="16"/>
    <x v="348"/>
    <x v="28"/>
    <n v="303"/>
  </r>
  <r>
    <x v="7"/>
    <x v="16"/>
    <x v="349"/>
    <x v="28"/>
    <n v="4"/>
  </r>
  <r>
    <x v="7"/>
    <x v="16"/>
    <x v="350"/>
    <x v="28"/>
    <n v="150"/>
  </r>
  <r>
    <x v="7"/>
    <x v="16"/>
    <x v="351"/>
    <x v="28"/>
    <n v="106"/>
  </r>
  <r>
    <x v="7"/>
    <x v="16"/>
    <x v="352"/>
    <x v="28"/>
    <n v="133"/>
  </r>
  <r>
    <x v="7"/>
    <x v="16"/>
    <x v="353"/>
    <x v="28"/>
    <n v="4"/>
  </r>
  <r>
    <x v="7"/>
    <x v="16"/>
    <x v="354"/>
    <x v="28"/>
    <n v="63"/>
  </r>
  <r>
    <x v="7"/>
    <x v="16"/>
    <x v="355"/>
    <x v="28"/>
    <n v="149"/>
  </r>
  <r>
    <x v="7"/>
    <x v="16"/>
    <x v="356"/>
    <x v="28"/>
    <n v="6"/>
  </r>
  <r>
    <x v="7"/>
    <x v="16"/>
    <x v="357"/>
    <x v="28"/>
    <n v="99"/>
  </r>
  <r>
    <x v="7"/>
    <x v="16"/>
    <x v="358"/>
    <x v="28"/>
    <n v="346"/>
  </r>
  <r>
    <x v="7"/>
    <x v="16"/>
    <x v="359"/>
    <x v="28"/>
    <n v="22"/>
  </r>
  <r>
    <x v="7"/>
    <x v="16"/>
    <x v="360"/>
    <x v="28"/>
    <n v="97"/>
  </r>
  <r>
    <x v="7"/>
    <x v="16"/>
    <x v="361"/>
    <x v="28"/>
    <n v="28"/>
  </r>
  <r>
    <x v="7"/>
    <x v="16"/>
    <x v="362"/>
    <x v="28"/>
    <n v="99"/>
  </r>
  <r>
    <x v="7"/>
    <x v="16"/>
    <x v="363"/>
    <x v="28"/>
    <n v="80"/>
  </r>
  <r>
    <x v="7"/>
    <x v="16"/>
    <x v="364"/>
    <x v="28"/>
    <n v="13"/>
  </r>
  <r>
    <x v="7"/>
    <x v="16"/>
    <x v="386"/>
    <x v="28"/>
    <n v="2"/>
  </r>
  <r>
    <x v="7"/>
    <x v="16"/>
    <x v="365"/>
    <x v="28"/>
    <n v="28"/>
  </r>
  <r>
    <x v="7"/>
    <x v="16"/>
    <x v="366"/>
    <x v="28"/>
    <n v="12"/>
  </r>
  <r>
    <x v="7"/>
    <x v="16"/>
    <x v="367"/>
    <x v="28"/>
    <n v="14"/>
  </r>
  <r>
    <x v="7"/>
    <x v="16"/>
    <x v="368"/>
    <x v="28"/>
    <n v="63"/>
  </r>
  <r>
    <x v="7"/>
    <x v="16"/>
    <x v="369"/>
    <x v="28"/>
    <n v="90"/>
  </r>
  <r>
    <x v="7"/>
    <x v="16"/>
    <x v="370"/>
    <x v="28"/>
    <n v="118"/>
  </r>
  <r>
    <x v="7"/>
    <x v="16"/>
    <x v="371"/>
    <x v="28"/>
    <n v="3"/>
  </r>
  <r>
    <x v="7"/>
    <x v="16"/>
    <x v="372"/>
    <x v="28"/>
    <n v="305"/>
  </r>
  <r>
    <x v="7"/>
    <x v="16"/>
    <x v="373"/>
    <x v="28"/>
    <n v="4"/>
  </r>
  <r>
    <x v="7"/>
    <x v="16"/>
    <x v="387"/>
    <x v="28"/>
    <n v="2"/>
  </r>
  <r>
    <x v="7"/>
    <x v="16"/>
    <x v="374"/>
    <x v="28"/>
    <n v="16"/>
  </r>
  <r>
    <x v="7"/>
    <x v="16"/>
    <x v="375"/>
    <x v="28"/>
    <n v="2"/>
  </r>
  <r>
    <x v="7"/>
    <x v="16"/>
    <x v="376"/>
    <x v="28"/>
    <n v="4"/>
  </r>
  <r>
    <x v="7"/>
    <x v="16"/>
    <x v="377"/>
    <x v="28"/>
    <n v="13"/>
  </r>
  <r>
    <x v="7"/>
    <x v="16"/>
    <x v="378"/>
    <x v="28"/>
    <n v="32"/>
  </r>
  <r>
    <x v="7"/>
    <x v="16"/>
    <x v="379"/>
    <x v="28"/>
    <n v="252"/>
  </r>
  <r>
    <x v="7"/>
    <x v="16"/>
    <x v="380"/>
    <x v="28"/>
    <n v="11"/>
  </r>
  <r>
    <x v="7"/>
    <x v="16"/>
    <x v="381"/>
    <x v="28"/>
    <n v="160"/>
  </r>
  <r>
    <x v="7"/>
    <x v="16"/>
    <x v="382"/>
    <x v="28"/>
    <n v="20"/>
  </r>
  <r>
    <x v="7"/>
    <x v="16"/>
    <x v="383"/>
    <x v="28"/>
    <n v="4"/>
  </r>
  <r>
    <x v="7"/>
    <x v="16"/>
    <x v="384"/>
    <x v="28"/>
    <n v="40"/>
  </r>
  <r>
    <x v="7"/>
    <x v="16"/>
    <x v="385"/>
    <x v="28"/>
    <n v="14"/>
  </r>
  <r>
    <x v="7"/>
    <x v="16"/>
    <x v="347"/>
    <x v="29"/>
    <n v="27664"/>
  </r>
  <r>
    <x v="7"/>
    <x v="16"/>
    <x v="348"/>
    <x v="29"/>
    <n v="4152"/>
  </r>
  <r>
    <x v="7"/>
    <x v="16"/>
    <x v="349"/>
    <x v="29"/>
    <n v="12662"/>
  </r>
  <r>
    <x v="7"/>
    <x v="16"/>
    <x v="350"/>
    <x v="29"/>
    <n v="32145"/>
  </r>
  <r>
    <x v="7"/>
    <x v="16"/>
    <x v="351"/>
    <x v="29"/>
    <n v="31571"/>
  </r>
  <r>
    <x v="7"/>
    <x v="16"/>
    <x v="352"/>
    <x v="29"/>
    <n v="17440"/>
  </r>
  <r>
    <x v="7"/>
    <x v="16"/>
    <x v="353"/>
    <x v="29"/>
    <n v="10604"/>
  </r>
  <r>
    <x v="7"/>
    <x v="16"/>
    <x v="354"/>
    <x v="29"/>
    <n v="5923"/>
  </r>
  <r>
    <x v="7"/>
    <x v="16"/>
    <x v="355"/>
    <x v="29"/>
    <n v="26263"/>
  </r>
  <r>
    <x v="7"/>
    <x v="16"/>
    <x v="356"/>
    <x v="29"/>
    <n v="22780"/>
  </r>
  <r>
    <x v="7"/>
    <x v="16"/>
    <x v="357"/>
    <x v="29"/>
    <n v="29147"/>
  </r>
  <r>
    <x v="7"/>
    <x v="16"/>
    <x v="358"/>
    <x v="29"/>
    <n v="9908"/>
  </r>
  <r>
    <x v="7"/>
    <x v="16"/>
    <x v="359"/>
    <x v="29"/>
    <n v="17752"/>
  </r>
  <r>
    <x v="7"/>
    <x v="16"/>
    <x v="360"/>
    <x v="29"/>
    <n v="17140"/>
  </r>
  <r>
    <x v="7"/>
    <x v="16"/>
    <x v="361"/>
    <x v="29"/>
    <n v="15117"/>
  </r>
  <r>
    <x v="7"/>
    <x v="16"/>
    <x v="362"/>
    <x v="29"/>
    <n v="23491"/>
  </r>
  <r>
    <x v="7"/>
    <x v="16"/>
    <x v="363"/>
    <x v="29"/>
    <n v="24176"/>
  </r>
  <r>
    <x v="7"/>
    <x v="16"/>
    <x v="364"/>
    <x v="29"/>
    <n v="8931"/>
  </r>
  <r>
    <x v="7"/>
    <x v="16"/>
    <x v="386"/>
    <x v="29"/>
    <n v="171"/>
  </r>
  <r>
    <x v="7"/>
    <x v="16"/>
    <x v="365"/>
    <x v="29"/>
    <n v="9691"/>
  </r>
  <r>
    <x v="7"/>
    <x v="16"/>
    <x v="366"/>
    <x v="29"/>
    <n v="18252"/>
  </r>
  <r>
    <x v="7"/>
    <x v="16"/>
    <x v="367"/>
    <x v="29"/>
    <n v="10469"/>
  </r>
  <r>
    <x v="7"/>
    <x v="16"/>
    <x v="368"/>
    <x v="29"/>
    <n v="12487"/>
  </r>
  <r>
    <x v="7"/>
    <x v="16"/>
    <x v="369"/>
    <x v="29"/>
    <n v="9521"/>
  </r>
  <r>
    <x v="7"/>
    <x v="16"/>
    <x v="370"/>
    <x v="29"/>
    <n v="15644"/>
  </r>
  <r>
    <x v="7"/>
    <x v="16"/>
    <x v="371"/>
    <x v="29"/>
    <n v="2921"/>
  </r>
  <r>
    <x v="7"/>
    <x v="16"/>
    <x v="372"/>
    <x v="29"/>
    <n v="29032"/>
  </r>
  <r>
    <x v="7"/>
    <x v="16"/>
    <x v="373"/>
    <x v="29"/>
    <n v="6826"/>
  </r>
  <r>
    <x v="7"/>
    <x v="16"/>
    <x v="387"/>
    <x v="29"/>
    <n v="2148"/>
  </r>
  <r>
    <x v="7"/>
    <x v="16"/>
    <x v="374"/>
    <x v="29"/>
    <n v="4266"/>
  </r>
  <r>
    <x v="7"/>
    <x v="16"/>
    <x v="375"/>
    <x v="29"/>
    <n v="4176"/>
  </r>
  <r>
    <x v="7"/>
    <x v="16"/>
    <x v="376"/>
    <x v="29"/>
    <n v="6860"/>
  </r>
  <r>
    <x v="7"/>
    <x v="16"/>
    <x v="377"/>
    <x v="29"/>
    <n v="8739"/>
  </r>
  <r>
    <x v="7"/>
    <x v="16"/>
    <x v="388"/>
    <x v="29"/>
    <n v="1755"/>
  </r>
  <r>
    <x v="7"/>
    <x v="16"/>
    <x v="378"/>
    <x v="29"/>
    <n v="4496"/>
  </r>
  <r>
    <x v="7"/>
    <x v="16"/>
    <x v="379"/>
    <x v="29"/>
    <n v="36022"/>
  </r>
  <r>
    <x v="7"/>
    <x v="16"/>
    <x v="380"/>
    <x v="29"/>
    <n v="9239"/>
  </r>
  <r>
    <x v="7"/>
    <x v="16"/>
    <x v="381"/>
    <x v="29"/>
    <n v="19071"/>
  </r>
  <r>
    <x v="7"/>
    <x v="16"/>
    <x v="382"/>
    <x v="29"/>
    <n v="12460"/>
  </r>
  <r>
    <x v="7"/>
    <x v="16"/>
    <x v="383"/>
    <x v="29"/>
    <n v="5930"/>
  </r>
  <r>
    <x v="7"/>
    <x v="16"/>
    <x v="384"/>
    <x v="29"/>
    <n v="22279"/>
  </r>
  <r>
    <x v="7"/>
    <x v="16"/>
    <x v="385"/>
    <x v="29"/>
    <n v="17164"/>
  </r>
  <r>
    <x v="7"/>
    <x v="16"/>
    <x v="347"/>
    <x v="37"/>
    <n v="1635"/>
  </r>
  <r>
    <x v="7"/>
    <x v="16"/>
    <x v="349"/>
    <x v="37"/>
    <n v="441"/>
  </r>
  <r>
    <x v="7"/>
    <x v="16"/>
    <x v="350"/>
    <x v="37"/>
    <n v="968"/>
  </r>
  <r>
    <x v="7"/>
    <x v="16"/>
    <x v="351"/>
    <x v="37"/>
    <n v="1469"/>
  </r>
  <r>
    <x v="7"/>
    <x v="16"/>
    <x v="352"/>
    <x v="37"/>
    <n v="121"/>
  </r>
  <r>
    <x v="7"/>
    <x v="16"/>
    <x v="353"/>
    <x v="37"/>
    <n v="2089"/>
  </r>
  <r>
    <x v="7"/>
    <x v="16"/>
    <x v="355"/>
    <x v="37"/>
    <n v="1238"/>
  </r>
  <r>
    <x v="7"/>
    <x v="16"/>
    <x v="356"/>
    <x v="37"/>
    <n v="710"/>
  </r>
  <r>
    <x v="7"/>
    <x v="16"/>
    <x v="357"/>
    <x v="37"/>
    <n v="2982"/>
  </r>
  <r>
    <x v="7"/>
    <x v="16"/>
    <x v="358"/>
    <x v="37"/>
    <n v="119"/>
  </r>
  <r>
    <x v="7"/>
    <x v="16"/>
    <x v="359"/>
    <x v="37"/>
    <n v="590"/>
  </r>
  <r>
    <x v="7"/>
    <x v="16"/>
    <x v="360"/>
    <x v="37"/>
    <n v="894"/>
  </r>
  <r>
    <x v="7"/>
    <x v="16"/>
    <x v="361"/>
    <x v="37"/>
    <n v="2355"/>
  </r>
  <r>
    <x v="7"/>
    <x v="16"/>
    <x v="362"/>
    <x v="37"/>
    <n v="640"/>
  </r>
  <r>
    <x v="7"/>
    <x v="16"/>
    <x v="363"/>
    <x v="37"/>
    <n v="1051"/>
  </r>
  <r>
    <x v="7"/>
    <x v="16"/>
    <x v="364"/>
    <x v="37"/>
    <n v="208"/>
  </r>
  <r>
    <x v="7"/>
    <x v="16"/>
    <x v="367"/>
    <x v="37"/>
    <n v="1201"/>
  </r>
  <r>
    <x v="7"/>
    <x v="16"/>
    <x v="369"/>
    <x v="37"/>
    <n v="854"/>
  </r>
  <r>
    <x v="7"/>
    <x v="16"/>
    <x v="370"/>
    <x v="37"/>
    <n v="301"/>
  </r>
  <r>
    <x v="7"/>
    <x v="16"/>
    <x v="372"/>
    <x v="37"/>
    <n v="1706"/>
  </r>
  <r>
    <x v="7"/>
    <x v="16"/>
    <x v="373"/>
    <x v="37"/>
    <n v="838"/>
  </r>
  <r>
    <x v="7"/>
    <x v="16"/>
    <x v="375"/>
    <x v="37"/>
    <n v="424"/>
  </r>
  <r>
    <x v="7"/>
    <x v="16"/>
    <x v="376"/>
    <x v="37"/>
    <n v="429"/>
  </r>
  <r>
    <x v="7"/>
    <x v="16"/>
    <x v="379"/>
    <x v="37"/>
    <n v="952"/>
  </r>
  <r>
    <x v="7"/>
    <x v="16"/>
    <x v="380"/>
    <x v="37"/>
    <n v="271"/>
  </r>
  <r>
    <x v="7"/>
    <x v="16"/>
    <x v="381"/>
    <x v="37"/>
    <n v="318"/>
  </r>
  <r>
    <x v="7"/>
    <x v="16"/>
    <x v="383"/>
    <x v="37"/>
    <n v="493"/>
  </r>
  <r>
    <x v="7"/>
    <x v="16"/>
    <x v="384"/>
    <x v="37"/>
    <n v="532"/>
  </r>
  <r>
    <x v="7"/>
    <x v="16"/>
    <x v="385"/>
    <x v="37"/>
    <n v="426"/>
  </r>
  <r>
    <x v="7"/>
    <x v="16"/>
    <x v="347"/>
    <x v="38"/>
    <n v="128"/>
  </r>
  <r>
    <x v="7"/>
    <x v="16"/>
    <x v="349"/>
    <x v="38"/>
    <n v="716"/>
  </r>
  <r>
    <x v="7"/>
    <x v="16"/>
    <x v="350"/>
    <x v="38"/>
    <n v="188"/>
  </r>
  <r>
    <x v="7"/>
    <x v="16"/>
    <x v="351"/>
    <x v="38"/>
    <n v="236"/>
  </r>
  <r>
    <x v="7"/>
    <x v="16"/>
    <x v="355"/>
    <x v="38"/>
    <n v="470"/>
  </r>
  <r>
    <x v="7"/>
    <x v="16"/>
    <x v="357"/>
    <x v="38"/>
    <n v="113"/>
  </r>
  <r>
    <x v="7"/>
    <x v="16"/>
    <x v="359"/>
    <x v="38"/>
    <n v="68"/>
  </r>
  <r>
    <x v="7"/>
    <x v="16"/>
    <x v="360"/>
    <x v="38"/>
    <n v="178"/>
  </r>
  <r>
    <x v="7"/>
    <x v="16"/>
    <x v="361"/>
    <x v="38"/>
    <n v="220"/>
  </r>
  <r>
    <x v="7"/>
    <x v="16"/>
    <x v="362"/>
    <x v="38"/>
    <n v="95"/>
  </r>
  <r>
    <x v="7"/>
    <x v="16"/>
    <x v="363"/>
    <x v="38"/>
    <n v="355"/>
  </r>
  <r>
    <x v="7"/>
    <x v="16"/>
    <x v="364"/>
    <x v="38"/>
    <n v="110"/>
  </r>
  <r>
    <x v="7"/>
    <x v="16"/>
    <x v="367"/>
    <x v="38"/>
    <n v="352"/>
  </r>
  <r>
    <x v="7"/>
    <x v="16"/>
    <x v="369"/>
    <x v="38"/>
    <n v="23"/>
  </r>
  <r>
    <x v="7"/>
    <x v="16"/>
    <x v="370"/>
    <x v="38"/>
    <n v="9"/>
  </r>
  <r>
    <x v="7"/>
    <x v="16"/>
    <x v="372"/>
    <x v="38"/>
    <n v="45"/>
  </r>
  <r>
    <x v="7"/>
    <x v="16"/>
    <x v="373"/>
    <x v="38"/>
    <n v="59"/>
  </r>
  <r>
    <x v="7"/>
    <x v="16"/>
    <x v="375"/>
    <x v="38"/>
    <n v="19"/>
  </r>
  <r>
    <x v="7"/>
    <x v="16"/>
    <x v="376"/>
    <x v="38"/>
    <n v="118"/>
  </r>
  <r>
    <x v="7"/>
    <x v="16"/>
    <x v="379"/>
    <x v="38"/>
    <n v="63"/>
  </r>
  <r>
    <x v="7"/>
    <x v="16"/>
    <x v="380"/>
    <x v="38"/>
    <n v="16"/>
  </r>
  <r>
    <x v="7"/>
    <x v="16"/>
    <x v="381"/>
    <x v="38"/>
    <n v="36"/>
  </r>
  <r>
    <x v="7"/>
    <x v="16"/>
    <x v="382"/>
    <x v="38"/>
    <n v="280"/>
  </r>
  <r>
    <x v="7"/>
    <x v="16"/>
    <x v="383"/>
    <x v="38"/>
    <n v="206"/>
  </r>
  <r>
    <x v="7"/>
    <x v="16"/>
    <x v="384"/>
    <x v="38"/>
    <n v="470"/>
  </r>
  <r>
    <x v="7"/>
    <x v="16"/>
    <x v="347"/>
    <x v="39"/>
    <n v="3"/>
  </r>
  <r>
    <x v="7"/>
    <x v="16"/>
    <x v="351"/>
    <x v="39"/>
    <n v="21"/>
  </r>
  <r>
    <x v="7"/>
    <x v="16"/>
    <x v="355"/>
    <x v="39"/>
    <n v="18"/>
  </r>
  <r>
    <x v="7"/>
    <x v="16"/>
    <x v="356"/>
    <x v="39"/>
    <n v="22"/>
  </r>
  <r>
    <x v="7"/>
    <x v="16"/>
    <x v="357"/>
    <x v="39"/>
    <n v="48"/>
  </r>
  <r>
    <x v="7"/>
    <x v="16"/>
    <x v="360"/>
    <x v="39"/>
    <n v="7"/>
  </r>
  <r>
    <x v="7"/>
    <x v="16"/>
    <x v="361"/>
    <x v="39"/>
    <n v="24"/>
  </r>
  <r>
    <x v="7"/>
    <x v="16"/>
    <x v="362"/>
    <x v="39"/>
    <n v="3"/>
  </r>
  <r>
    <x v="7"/>
    <x v="16"/>
    <x v="363"/>
    <x v="39"/>
    <n v="26"/>
  </r>
  <r>
    <x v="7"/>
    <x v="16"/>
    <x v="364"/>
    <x v="39"/>
    <n v="7"/>
  </r>
  <r>
    <x v="7"/>
    <x v="16"/>
    <x v="372"/>
    <x v="39"/>
    <n v="3"/>
  </r>
  <r>
    <x v="7"/>
    <x v="16"/>
    <x v="373"/>
    <x v="39"/>
    <n v="18"/>
  </r>
  <r>
    <x v="7"/>
    <x v="16"/>
    <x v="376"/>
    <x v="39"/>
    <n v="12"/>
  </r>
  <r>
    <x v="7"/>
    <x v="16"/>
    <x v="379"/>
    <x v="39"/>
    <n v="1"/>
  </r>
  <r>
    <x v="7"/>
    <x v="16"/>
    <x v="380"/>
    <x v="39"/>
    <n v="7"/>
  </r>
  <r>
    <x v="7"/>
    <x v="16"/>
    <x v="382"/>
    <x v="39"/>
    <n v="9"/>
  </r>
  <r>
    <x v="7"/>
    <x v="16"/>
    <x v="347"/>
    <x v="40"/>
    <n v="12"/>
  </r>
  <r>
    <x v="7"/>
    <x v="16"/>
    <x v="350"/>
    <x v="40"/>
    <n v="17"/>
  </r>
  <r>
    <x v="7"/>
    <x v="16"/>
    <x v="357"/>
    <x v="40"/>
    <n v="15"/>
  </r>
  <r>
    <x v="7"/>
    <x v="16"/>
    <x v="359"/>
    <x v="40"/>
    <n v="19"/>
  </r>
  <r>
    <x v="7"/>
    <x v="16"/>
    <x v="360"/>
    <x v="40"/>
    <n v="28"/>
  </r>
  <r>
    <x v="7"/>
    <x v="16"/>
    <x v="361"/>
    <x v="40"/>
    <n v="31"/>
  </r>
  <r>
    <x v="7"/>
    <x v="16"/>
    <x v="369"/>
    <x v="40"/>
    <n v="2"/>
  </r>
  <r>
    <x v="7"/>
    <x v="16"/>
    <x v="375"/>
    <x v="40"/>
    <n v="23"/>
  </r>
  <r>
    <x v="7"/>
    <x v="16"/>
    <x v="347"/>
    <x v="30"/>
    <n v="133"/>
  </r>
  <r>
    <x v="7"/>
    <x v="16"/>
    <x v="349"/>
    <x v="30"/>
    <n v="79"/>
  </r>
  <r>
    <x v="7"/>
    <x v="16"/>
    <x v="350"/>
    <x v="30"/>
    <n v="225"/>
  </r>
  <r>
    <x v="7"/>
    <x v="16"/>
    <x v="351"/>
    <x v="30"/>
    <n v="342"/>
  </r>
  <r>
    <x v="7"/>
    <x v="16"/>
    <x v="352"/>
    <x v="30"/>
    <n v="203"/>
  </r>
  <r>
    <x v="7"/>
    <x v="16"/>
    <x v="355"/>
    <x v="30"/>
    <n v="174"/>
  </r>
  <r>
    <x v="7"/>
    <x v="16"/>
    <x v="356"/>
    <x v="30"/>
    <n v="336"/>
  </r>
  <r>
    <x v="7"/>
    <x v="16"/>
    <x v="357"/>
    <x v="30"/>
    <n v="939"/>
  </r>
  <r>
    <x v="7"/>
    <x v="16"/>
    <x v="358"/>
    <x v="30"/>
    <n v="65"/>
  </r>
  <r>
    <x v="7"/>
    <x v="16"/>
    <x v="359"/>
    <x v="30"/>
    <n v="47"/>
  </r>
  <r>
    <x v="7"/>
    <x v="16"/>
    <x v="360"/>
    <x v="30"/>
    <n v="15"/>
  </r>
  <r>
    <x v="7"/>
    <x v="16"/>
    <x v="361"/>
    <x v="30"/>
    <n v="267"/>
  </r>
  <r>
    <x v="7"/>
    <x v="16"/>
    <x v="362"/>
    <x v="30"/>
    <n v="67"/>
  </r>
  <r>
    <x v="7"/>
    <x v="16"/>
    <x v="363"/>
    <x v="30"/>
    <n v="158"/>
  </r>
  <r>
    <x v="7"/>
    <x v="16"/>
    <x v="364"/>
    <x v="30"/>
    <n v="4"/>
  </r>
  <r>
    <x v="7"/>
    <x v="16"/>
    <x v="366"/>
    <x v="30"/>
    <n v="189"/>
  </r>
  <r>
    <x v="7"/>
    <x v="16"/>
    <x v="367"/>
    <x v="30"/>
    <n v="63"/>
  </r>
  <r>
    <x v="7"/>
    <x v="16"/>
    <x v="368"/>
    <x v="30"/>
    <n v="50"/>
  </r>
  <r>
    <x v="7"/>
    <x v="16"/>
    <x v="369"/>
    <x v="30"/>
    <n v="121"/>
  </r>
  <r>
    <x v="7"/>
    <x v="16"/>
    <x v="372"/>
    <x v="30"/>
    <n v="175"/>
  </r>
  <r>
    <x v="7"/>
    <x v="16"/>
    <x v="374"/>
    <x v="30"/>
    <n v="9"/>
  </r>
  <r>
    <x v="7"/>
    <x v="16"/>
    <x v="379"/>
    <x v="30"/>
    <n v="226"/>
  </r>
  <r>
    <x v="7"/>
    <x v="16"/>
    <x v="380"/>
    <x v="30"/>
    <n v="20"/>
  </r>
  <r>
    <x v="7"/>
    <x v="16"/>
    <x v="381"/>
    <x v="30"/>
    <n v="178"/>
  </r>
  <r>
    <x v="7"/>
    <x v="16"/>
    <x v="384"/>
    <x v="30"/>
    <n v="115"/>
  </r>
  <r>
    <x v="7"/>
    <x v="16"/>
    <x v="385"/>
    <x v="30"/>
    <n v="238"/>
  </r>
  <r>
    <x v="7"/>
    <x v="17"/>
    <x v="392"/>
    <x v="0"/>
    <n v="82"/>
  </r>
  <r>
    <x v="7"/>
    <x v="17"/>
    <x v="393"/>
    <x v="0"/>
    <n v="23"/>
  </r>
  <r>
    <x v="7"/>
    <x v="17"/>
    <x v="394"/>
    <x v="0"/>
    <n v="22"/>
  </r>
  <r>
    <x v="7"/>
    <x v="17"/>
    <x v="395"/>
    <x v="0"/>
    <n v="109"/>
  </r>
  <r>
    <x v="7"/>
    <x v="17"/>
    <x v="396"/>
    <x v="0"/>
    <n v="24"/>
  </r>
  <r>
    <x v="7"/>
    <x v="17"/>
    <x v="397"/>
    <x v="0"/>
    <n v="24"/>
  </r>
  <r>
    <x v="7"/>
    <x v="17"/>
    <x v="410"/>
    <x v="0"/>
    <n v="3"/>
  </r>
  <r>
    <x v="7"/>
    <x v="17"/>
    <x v="398"/>
    <x v="0"/>
    <n v="58"/>
  </r>
  <r>
    <x v="7"/>
    <x v="17"/>
    <x v="399"/>
    <x v="0"/>
    <n v="67"/>
  </r>
  <r>
    <x v="7"/>
    <x v="17"/>
    <x v="400"/>
    <x v="0"/>
    <n v="25"/>
  </r>
  <r>
    <x v="7"/>
    <x v="17"/>
    <x v="401"/>
    <x v="0"/>
    <n v="86"/>
  </r>
  <r>
    <x v="7"/>
    <x v="17"/>
    <x v="402"/>
    <x v="0"/>
    <n v="10"/>
  </r>
  <r>
    <x v="7"/>
    <x v="17"/>
    <x v="403"/>
    <x v="0"/>
    <n v="5"/>
  </r>
  <r>
    <x v="7"/>
    <x v="17"/>
    <x v="404"/>
    <x v="0"/>
    <n v="27"/>
  </r>
  <r>
    <x v="7"/>
    <x v="17"/>
    <x v="405"/>
    <x v="0"/>
    <n v="160"/>
  </r>
  <r>
    <x v="7"/>
    <x v="17"/>
    <x v="406"/>
    <x v="0"/>
    <n v="84"/>
  </r>
  <r>
    <x v="7"/>
    <x v="17"/>
    <x v="413"/>
    <x v="0"/>
    <n v="10"/>
  </r>
  <r>
    <x v="7"/>
    <x v="17"/>
    <x v="414"/>
    <x v="0"/>
    <n v="14"/>
  </r>
  <r>
    <x v="7"/>
    <x v="17"/>
    <x v="407"/>
    <x v="0"/>
    <n v="74"/>
  </r>
  <r>
    <x v="7"/>
    <x v="17"/>
    <x v="415"/>
    <x v="0"/>
    <n v="3"/>
  </r>
  <r>
    <x v="7"/>
    <x v="17"/>
    <x v="416"/>
    <x v="0"/>
    <n v="5"/>
  </r>
  <r>
    <x v="7"/>
    <x v="17"/>
    <x v="408"/>
    <x v="0"/>
    <n v="1"/>
  </r>
  <r>
    <x v="7"/>
    <x v="17"/>
    <x v="392"/>
    <x v="1"/>
    <n v="9"/>
  </r>
  <r>
    <x v="7"/>
    <x v="17"/>
    <x v="393"/>
    <x v="1"/>
    <n v="6"/>
  </r>
  <r>
    <x v="7"/>
    <x v="17"/>
    <x v="394"/>
    <x v="1"/>
    <n v="3"/>
  </r>
  <r>
    <x v="7"/>
    <x v="17"/>
    <x v="395"/>
    <x v="1"/>
    <n v="8"/>
  </r>
  <r>
    <x v="7"/>
    <x v="17"/>
    <x v="396"/>
    <x v="1"/>
    <n v="2"/>
  </r>
  <r>
    <x v="7"/>
    <x v="17"/>
    <x v="397"/>
    <x v="1"/>
    <n v="2"/>
  </r>
  <r>
    <x v="7"/>
    <x v="17"/>
    <x v="410"/>
    <x v="1"/>
    <n v="1"/>
  </r>
  <r>
    <x v="7"/>
    <x v="17"/>
    <x v="398"/>
    <x v="1"/>
    <n v="2"/>
  </r>
  <r>
    <x v="7"/>
    <x v="17"/>
    <x v="399"/>
    <x v="1"/>
    <n v="6"/>
  </r>
  <r>
    <x v="7"/>
    <x v="17"/>
    <x v="400"/>
    <x v="1"/>
    <n v="2"/>
  </r>
  <r>
    <x v="7"/>
    <x v="17"/>
    <x v="401"/>
    <x v="1"/>
    <n v="8"/>
  </r>
  <r>
    <x v="7"/>
    <x v="17"/>
    <x v="402"/>
    <x v="1"/>
    <n v="3"/>
  </r>
  <r>
    <x v="7"/>
    <x v="17"/>
    <x v="403"/>
    <x v="1"/>
    <n v="1"/>
  </r>
  <r>
    <x v="7"/>
    <x v="17"/>
    <x v="404"/>
    <x v="1"/>
    <n v="4"/>
  </r>
  <r>
    <x v="7"/>
    <x v="17"/>
    <x v="405"/>
    <x v="1"/>
    <n v="13"/>
  </r>
  <r>
    <x v="7"/>
    <x v="17"/>
    <x v="406"/>
    <x v="1"/>
    <n v="10"/>
  </r>
  <r>
    <x v="7"/>
    <x v="17"/>
    <x v="413"/>
    <x v="1"/>
    <n v="2"/>
  </r>
  <r>
    <x v="7"/>
    <x v="17"/>
    <x v="414"/>
    <x v="1"/>
    <n v="2"/>
  </r>
  <r>
    <x v="7"/>
    <x v="17"/>
    <x v="407"/>
    <x v="1"/>
    <n v="5"/>
  </r>
  <r>
    <x v="7"/>
    <x v="17"/>
    <x v="415"/>
    <x v="1"/>
    <n v="1"/>
  </r>
  <r>
    <x v="7"/>
    <x v="17"/>
    <x v="416"/>
    <x v="1"/>
    <n v="2"/>
  </r>
  <r>
    <x v="7"/>
    <x v="17"/>
    <x v="408"/>
    <x v="1"/>
    <n v="1"/>
  </r>
  <r>
    <x v="7"/>
    <x v="17"/>
    <x v="392"/>
    <x v="2"/>
    <n v="98"/>
  </r>
  <r>
    <x v="7"/>
    <x v="17"/>
    <x v="393"/>
    <x v="2"/>
    <n v="105"/>
  </r>
  <r>
    <x v="7"/>
    <x v="17"/>
    <x v="394"/>
    <x v="2"/>
    <n v="76"/>
  </r>
  <r>
    <x v="7"/>
    <x v="17"/>
    <x v="395"/>
    <x v="2"/>
    <n v="39"/>
  </r>
  <r>
    <x v="7"/>
    <x v="17"/>
    <x v="396"/>
    <x v="2"/>
    <n v="19"/>
  </r>
  <r>
    <x v="7"/>
    <x v="17"/>
    <x v="397"/>
    <x v="2"/>
    <n v="26"/>
  </r>
  <r>
    <x v="7"/>
    <x v="17"/>
    <x v="410"/>
    <x v="2"/>
    <n v="19"/>
  </r>
  <r>
    <x v="7"/>
    <x v="17"/>
    <x v="398"/>
    <x v="2"/>
    <n v="19"/>
  </r>
  <r>
    <x v="7"/>
    <x v="17"/>
    <x v="399"/>
    <x v="2"/>
    <n v="55"/>
  </r>
  <r>
    <x v="7"/>
    <x v="17"/>
    <x v="400"/>
    <x v="2"/>
    <n v="34"/>
  </r>
  <r>
    <x v="7"/>
    <x v="17"/>
    <x v="401"/>
    <x v="2"/>
    <n v="96"/>
  </r>
  <r>
    <x v="7"/>
    <x v="17"/>
    <x v="402"/>
    <x v="2"/>
    <n v="27"/>
  </r>
  <r>
    <x v="7"/>
    <x v="17"/>
    <x v="403"/>
    <x v="2"/>
    <n v="21"/>
  </r>
  <r>
    <x v="7"/>
    <x v="17"/>
    <x v="404"/>
    <x v="2"/>
    <n v="21"/>
  </r>
  <r>
    <x v="7"/>
    <x v="17"/>
    <x v="411"/>
    <x v="2"/>
    <n v="3"/>
  </r>
  <r>
    <x v="7"/>
    <x v="17"/>
    <x v="405"/>
    <x v="2"/>
    <n v="69"/>
  </r>
  <r>
    <x v="7"/>
    <x v="17"/>
    <x v="406"/>
    <x v="2"/>
    <n v="212"/>
  </r>
  <r>
    <x v="7"/>
    <x v="17"/>
    <x v="413"/>
    <x v="2"/>
    <n v="27"/>
  </r>
  <r>
    <x v="7"/>
    <x v="17"/>
    <x v="414"/>
    <x v="2"/>
    <n v="69"/>
  </r>
  <r>
    <x v="7"/>
    <x v="17"/>
    <x v="407"/>
    <x v="2"/>
    <n v="35"/>
  </r>
  <r>
    <x v="7"/>
    <x v="17"/>
    <x v="415"/>
    <x v="2"/>
    <n v="63"/>
  </r>
  <r>
    <x v="7"/>
    <x v="17"/>
    <x v="416"/>
    <x v="2"/>
    <n v="4"/>
  </r>
  <r>
    <x v="7"/>
    <x v="17"/>
    <x v="408"/>
    <x v="2"/>
    <n v="83"/>
  </r>
  <r>
    <x v="7"/>
    <x v="17"/>
    <x v="409"/>
    <x v="2"/>
    <n v="15"/>
  </r>
  <r>
    <x v="7"/>
    <x v="17"/>
    <x v="413"/>
    <x v="3"/>
    <n v="1"/>
  </r>
  <r>
    <x v="7"/>
    <x v="17"/>
    <x v="392"/>
    <x v="31"/>
    <n v="1"/>
  </r>
  <r>
    <x v="7"/>
    <x v="17"/>
    <x v="393"/>
    <x v="31"/>
    <n v="15"/>
  </r>
  <r>
    <x v="7"/>
    <x v="17"/>
    <x v="394"/>
    <x v="31"/>
    <n v="3"/>
  </r>
  <r>
    <x v="7"/>
    <x v="17"/>
    <x v="397"/>
    <x v="31"/>
    <n v="5"/>
  </r>
  <r>
    <x v="7"/>
    <x v="17"/>
    <x v="410"/>
    <x v="31"/>
    <n v="1"/>
  </r>
  <r>
    <x v="7"/>
    <x v="17"/>
    <x v="399"/>
    <x v="31"/>
    <n v="1"/>
  </r>
  <r>
    <x v="7"/>
    <x v="17"/>
    <x v="400"/>
    <x v="31"/>
    <n v="4"/>
  </r>
  <r>
    <x v="7"/>
    <x v="17"/>
    <x v="401"/>
    <x v="31"/>
    <n v="3"/>
  </r>
  <r>
    <x v="7"/>
    <x v="17"/>
    <x v="402"/>
    <x v="31"/>
    <n v="1"/>
  </r>
  <r>
    <x v="7"/>
    <x v="17"/>
    <x v="403"/>
    <x v="31"/>
    <n v="1"/>
  </r>
  <r>
    <x v="7"/>
    <x v="17"/>
    <x v="404"/>
    <x v="31"/>
    <n v="2"/>
  </r>
  <r>
    <x v="7"/>
    <x v="17"/>
    <x v="405"/>
    <x v="31"/>
    <n v="3"/>
  </r>
  <r>
    <x v="7"/>
    <x v="17"/>
    <x v="406"/>
    <x v="31"/>
    <n v="28"/>
  </r>
  <r>
    <x v="7"/>
    <x v="17"/>
    <x v="413"/>
    <x v="31"/>
    <n v="15"/>
  </r>
  <r>
    <x v="7"/>
    <x v="17"/>
    <x v="414"/>
    <x v="31"/>
    <n v="11"/>
  </r>
  <r>
    <x v="7"/>
    <x v="17"/>
    <x v="407"/>
    <x v="31"/>
    <n v="11"/>
  </r>
  <r>
    <x v="7"/>
    <x v="17"/>
    <x v="415"/>
    <x v="31"/>
    <n v="15"/>
  </r>
  <r>
    <x v="7"/>
    <x v="17"/>
    <x v="408"/>
    <x v="31"/>
    <n v="11"/>
  </r>
  <r>
    <x v="7"/>
    <x v="17"/>
    <x v="392"/>
    <x v="4"/>
    <n v="21"/>
  </r>
  <r>
    <x v="7"/>
    <x v="17"/>
    <x v="393"/>
    <x v="4"/>
    <n v="19"/>
  </r>
  <r>
    <x v="7"/>
    <x v="17"/>
    <x v="394"/>
    <x v="4"/>
    <n v="20"/>
  </r>
  <r>
    <x v="7"/>
    <x v="17"/>
    <x v="395"/>
    <x v="4"/>
    <n v="9"/>
  </r>
  <r>
    <x v="7"/>
    <x v="17"/>
    <x v="396"/>
    <x v="4"/>
    <n v="5"/>
  </r>
  <r>
    <x v="7"/>
    <x v="17"/>
    <x v="397"/>
    <x v="4"/>
    <n v="6"/>
  </r>
  <r>
    <x v="7"/>
    <x v="17"/>
    <x v="410"/>
    <x v="4"/>
    <n v="1"/>
  </r>
  <r>
    <x v="7"/>
    <x v="17"/>
    <x v="399"/>
    <x v="4"/>
    <n v="24"/>
  </r>
  <r>
    <x v="7"/>
    <x v="17"/>
    <x v="400"/>
    <x v="4"/>
    <n v="12"/>
  </r>
  <r>
    <x v="7"/>
    <x v="17"/>
    <x v="401"/>
    <x v="4"/>
    <n v="34"/>
  </r>
  <r>
    <x v="7"/>
    <x v="17"/>
    <x v="402"/>
    <x v="4"/>
    <n v="3"/>
  </r>
  <r>
    <x v="7"/>
    <x v="17"/>
    <x v="403"/>
    <x v="4"/>
    <n v="6"/>
  </r>
  <r>
    <x v="7"/>
    <x v="17"/>
    <x v="404"/>
    <x v="4"/>
    <n v="6"/>
  </r>
  <r>
    <x v="7"/>
    <x v="17"/>
    <x v="405"/>
    <x v="4"/>
    <n v="9"/>
  </r>
  <r>
    <x v="7"/>
    <x v="17"/>
    <x v="406"/>
    <x v="4"/>
    <n v="92"/>
  </r>
  <r>
    <x v="7"/>
    <x v="17"/>
    <x v="414"/>
    <x v="4"/>
    <n v="16"/>
  </r>
  <r>
    <x v="7"/>
    <x v="17"/>
    <x v="407"/>
    <x v="4"/>
    <n v="2"/>
  </r>
  <r>
    <x v="7"/>
    <x v="17"/>
    <x v="415"/>
    <x v="4"/>
    <n v="20"/>
  </r>
  <r>
    <x v="7"/>
    <x v="17"/>
    <x v="408"/>
    <x v="4"/>
    <n v="24"/>
  </r>
  <r>
    <x v="7"/>
    <x v="17"/>
    <x v="409"/>
    <x v="4"/>
    <n v="4"/>
  </r>
  <r>
    <x v="7"/>
    <x v="17"/>
    <x v="392"/>
    <x v="5"/>
    <n v="98"/>
  </r>
  <r>
    <x v="7"/>
    <x v="17"/>
    <x v="393"/>
    <x v="5"/>
    <n v="105"/>
  </r>
  <r>
    <x v="7"/>
    <x v="17"/>
    <x v="394"/>
    <x v="5"/>
    <n v="76"/>
  </r>
  <r>
    <x v="7"/>
    <x v="17"/>
    <x v="395"/>
    <x v="5"/>
    <n v="39"/>
  </r>
  <r>
    <x v="7"/>
    <x v="17"/>
    <x v="396"/>
    <x v="5"/>
    <n v="20"/>
  </r>
  <r>
    <x v="7"/>
    <x v="17"/>
    <x v="397"/>
    <x v="5"/>
    <n v="26"/>
  </r>
  <r>
    <x v="7"/>
    <x v="17"/>
    <x v="410"/>
    <x v="5"/>
    <n v="19"/>
  </r>
  <r>
    <x v="7"/>
    <x v="17"/>
    <x v="398"/>
    <x v="5"/>
    <n v="19"/>
  </r>
  <r>
    <x v="7"/>
    <x v="17"/>
    <x v="399"/>
    <x v="5"/>
    <n v="56"/>
  </r>
  <r>
    <x v="7"/>
    <x v="17"/>
    <x v="400"/>
    <x v="5"/>
    <n v="34"/>
  </r>
  <r>
    <x v="7"/>
    <x v="17"/>
    <x v="401"/>
    <x v="5"/>
    <n v="98"/>
  </r>
  <r>
    <x v="7"/>
    <x v="17"/>
    <x v="402"/>
    <x v="5"/>
    <n v="27"/>
  </r>
  <r>
    <x v="7"/>
    <x v="17"/>
    <x v="403"/>
    <x v="5"/>
    <n v="22"/>
  </r>
  <r>
    <x v="7"/>
    <x v="17"/>
    <x v="404"/>
    <x v="5"/>
    <n v="21"/>
  </r>
  <r>
    <x v="7"/>
    <x v="17"/>
    <x v="411"/>
    <x v="5"/>
    <n v="3"/>
  </r>
  <r>
    <x v="7"/>
    <x v="17"/>
    <x v="405"/>
    <x v="5"/>
    <n v="69"/>
  </r>
  <r>
    <x v="7"/>
    <x v="17"/>
    <x v="406"/>
    <x v="5"/>
    <n v="215"/>
  </r>
  <r>
    <x v="7"/>
    <x v="17"/>
    <x v="413"/>
    <x v="5"/>
    <n v="27"/>
  </r>
  <r>
    <x v="7"/>
    <x v="17"/>
    <x v="414"/>
    <x v="5"/>
    <n v="69"/>
  </r>
  <r>
    <x v="7"/>
    <x v="17"/>
    <x v="407"/>
    <x v="5"/>
    <n v="36"/>
  </r>
  <r>
    <x v="7"/>
    <x v="17"/>
    <x v="415"/>
    <x v="5"/>
    <n v="63"/>
  </r>
  <r>
    <x v="7"/>
    <x v="17"/>
    <x v="416"/>
    <x v="5"/>
    <n v="4"/>
  </r>
  <r>
    <x v="7"/>
    <x v="17"/>
    <x v="408"/>
    <x v="5"/>
    <n v="83"/>
  </r>
  <r>
    <x v="7"/>
    <x v="17"/>
    <x v="409"/>
    <x v="5"/>
    <n v="15"/>
  </r>
  <r>
    <x v="7"/>
    <x v="17"/>
    <x v="392"/>
    <x v="6"/>
    <n v="3"/>
  </r>
  <r>
    <x v="7"/>
    <x v="17"/>
    <x v="393"/>
    <x v="6"/>
    <n v="4"/>
  </r>
  <r>
    <x v="7"/>
    <x v="17"/>
    <x v="394"/>
    <x v="6"/>
    <n v="4"/>
  </r>
  <r>
    <x v="7"/>
    <x v="17"/>
    <x v="398"/>
    <x v="6"/>
    <n v="1"/>
  </r>
  <r>
    <x v="7"/>
    <x v="17"/>
    <x v="401"/>
    <x v="6"/>
    <n v="2"/>
  </r>
  <r>
    <x v="7"/>
    <x v="17"/>
    <x v="405"/>
    <x v="6"/>
    <n v="2"/>
  </r>
  <r>
    <x v="7"/>
    <x v="17"/>
    <x v="406"/>
    <x v="6"/>
    <n v="3"/>
  </r>
  <r>
    <x v="7"/>
    <x v="17"/>
    <x v="413"/>
    <x v="6"/>
    <n v="1"/>
  </r>
  <r>
    <x v="7"/>
    <x v="17"/>
    <x v="414"/>
    <x v="6"/>
    <n v="4"/>
  </r>
  <r>
    <x v="7"/>
    <x v="17"/>
    <x v="407"/>
    <x v="6"/>
    <n v="1"/>
  </r>
  <r>
    <x v="7"/>
    <x v="17"/>
    <x v="415"/>
    <x v="6"/>
    <n v="1"/>
  </r>
  <r>
    <x v="7"/>
    <x v="17"/>
    <x v="408"/>
    <x v="6"/>
    <n v="1"/>
  </r>
  <r>
    <x v="7"/>
    <x v="17"/>
    <x v="409"/>
    <x v="6"/>
    <n v="1"/>
  </r>
  <r>
    <x v="7"/>
    <x v="17"/>
    <x v="392"/>
    <x v="7"/>
    <n v="4"/>
  </r>
  <r>
    <x v="7"/>
    <x v="17"/>
    <x v="393"/>
    <x v="7"/>
    <n v="5"/>
  </r>
  <r>
    <x v="7"/>
    <x v="17"/>
    <x v="394"/>
    <x v="7"/>
    <n v="4"/>
  </r>
  <r>
    <x v="7"/>
    <x v="17"/>
    <x v="395"/>
    <x v="7"/>
    <n v="1"/>
  </r>
  <r>
    <x v="7"/>
    <x v="17"/>
    <x v="410"/>
    <x v="7"/>
    <n v="1"/>
  </r>
  <r>
    <x v="7"/>
    <x v="17"/>
    <x v="398"/>
    <x v="7"/>
    <n v="1"/>
  </r>
  <r>
    <x v="7"/>
    <x v="17"/>
    <x v="401"/>
    <x v="7"/>
    <n v="2"/>
  </r>
  <r>
    <x v="7"/>
    <x v="17"/>
    <x v="405"/>
    <x v="7"/>
    <n v="3"/>
  </r>
  <r>
    <x v="7"/>
    <x v="17"/>
    <x v="406"/>
    <x v="7"/>
    <n v="4"/>
  </r>
  <r>
    <x v="7"/>
    <x v="17"/>
    <x v="413"/>
    <x v="7"/>
    <n v="1"/>
  </r>
  <r>
    <x v="7"/>
    <x v="17"/>
    <x v="414"/>
    <x v="7"/>
    <n v="5"/>
  </r>
  <r>
    <x v="7"/>
    <x v="17"/>
    <x v="407"/>
    <x v="7"/>
    <n v="1"/>
  </r>
  <r>
    <x v="7"/>
    <x v="17"/>
    <x v="415"/>
    <x v="7"/>
    <n v="1"/>
  </r>
  <r>
    <x v="7"/>
    <x v="17"/>
    <x v="408"/>
    <x v="7"/>
    <n v="1"/>
  </r>
  <r>
    <x v="7"/>
    <x v="17"/>
    <x v="409"/>
    <x v="7"/>
    <n v="1"/>
  </r>
  <r>
    <x v="7"/>
    <x v="17"/>
    <x v="392"/>
    <x v="41"/>
    <n v="60"/>
  </r>
  <r>
    <x v="7"/>
    <x v="17"/>
    <x v="393"/>
    <x v="41"/>
    <n v="54"/>
  </r>
  <r>
    <x v="7"/>
    <x v="17"/>
    <x v="394"/>
    <x v="41"/>
    <n v="48"/>
  </r>
  <r>
    <x v="7"/>
    <x v="17"/>
    <x v="395"/>
    <x v="41"/>
    <n v="21"/>
  </r>
  <r>
    <x v="7"/>
    <x v="17"/>
    <x v="396"/>
    <x v="41"/>
    <n v="9"/>
  </r>
  <r>
    <x v="7"/>
    <x v="17"/>
    <x v="397"/>
    <x v="41"/>
    <n v="18"/>
  </r>
  <r>
    <x v="7"/>
    <x v="17"/>
    <x v="410"/>
    <x v="41"/>
    <n v="13"/>
  </r>
  <r>
    <x v="7"/>
    <x v="17"/>
    <x v="398"/>
    <x v="41"/>
    <n v="13"/>
  </r>
  <r>
    <x v="7"/>
    <x v="17"/>
    <x v="399"/>
    <x v="41"/>
    <n v="14"/>
  </r>
  <r>
    <x v="7"/>
    <x v="17"/>
    <x v="400"/>
    <x v="41"/>
    <n v="20"/>
  </r>
  <r>
    <x v="7"/>
    <x v="17"/>
    <x v="401"/>
    <x v="41"/>
    <n v="25"/>
  </r>
  <r>
    <x v="7"/>
    <x v="17"/>
    <x v="402"/>
    <x v="41"/>
    <n v="18"/>
  </r>
  <r>
    <x v="7"/>
    <x v="17"/>
    <x v="403"/>
    <x v="41"/>
    <n v="10"/>
  </r>
  <r>
    <x v="7"/>
    <x v="17"/>
    <x v="404"/>
    <x v="41"/>
    <n v="12"/>
  </r>
  <r>
    <x v="7"/>
    <x v="17"/>
    <x v="411"/>
    <x v="41"/>
    <n v="3"/>
  </r>
  <r>
    <x v="7"/>
    <x v="17"/>
    <x v="405"/>
    <x v="41"/>
    <n v="37"/>
  </r>
  <r>
    <x v="7"/>
    <x v="17"/>
    <x v="406"/>
    <x v="41"/>
    <n v="76"/>
  </r>
  <r>
    <x v="7"/>
    <x v="17"/>
    <x v="413"/>
    <x v="41"/>
    <n v="17"/>
  </r>
  <r>
    <x v="7"/>
    <x v="17"/>
    <x v="414"/>
    <x v="41"/>
    <n v="42"/>
  </r>
  <r>
    <x v="7"/>
    <x v="17"/>
    <x v="407"/>
    <x v="41"/>
    <n v="14"/>
  </r>
  <r>
    <x v="7"/>
    <x v="17"/>
    <x v="415"/>
    <x v="41"/>
    <n v="32"/>
  </r>
  <r>
    <x v="7"/>
    <x v="17"/>
    <x v="416"/>
    <x v="41"/>
    <n v="3"/>
  </r>
  <r>
    <x v="7"/>
    <x v="17"/>
    <x v="408"/>
    <x v="41"/>
    <n v="44"/>
  </r>
  <r>
    <x v="7"/>
    <x v="17"/>
    <x v="409"/>
    <x v="41"/>
    <n v="8"/>
  </r>
  <r>
    <x v="7"/>
    <x v="17"/>
    <x v="392"/>
    <x v="9"/>
    <n v="58"/>
  </r>
  <r>
    <x v="7"/>
    <x v="17"/>
    <x v="393"/>
    <x v="9"/>
    <n v="56"/>
  </r>
  <r>
    <x v="7"/>
    <x v="17"/>
    <x v="394"/>
    <x v="9"/>
    <n v="48"/>
  </r>
  <r>
    <x v="7"/>
    <x v="17"/>
    <x v="395"/>
    <x v="9"/>
    <n v="22"/>
  </r>
  <r>
    <x v="7"/>
    <x v="17"/>
    <x v="396"/>
    <x v="9"/>
    <n v="10"/>
  </r>
  <r>
    <x v="7"/>
    <x v="17"/>
    <x v="397"/>
    <x v="9"/>
    <n v="17"/>
  </r>
  <r>
    <x v="7"/>
    <x v="17"/>
    <x v="410"/>
    <x v="9"/>
    <n v="15"/>
  </r>
  <r>
    <x v="7"/>
    <x v="17"/>
    <x v="398"/>
    <x v="9"/>
    <n v="13"/>
  </r>
  <r>
    <x v="7"/>
    <x v="17"/>
    <x v="399"/>
    <x v="9"/>
    <n v="13"/>
  </r>
  <r>
    <x v="7"/>
    <x v="17"/>
    <x v="400"/>
    <x v="9"/>
    <n v="21"/>
  </r>
  <r>
    <x v="7"/>
    <x v="17"/>
    <x v="401"/>
    <x v="9"/>
    <n v="26"/>
  </r>
  <r>
    <x v="7"/>
    <x v="17"/>
    <x v="402"/>
    <x v="9"/>
    <n v="19"/>
  </r>
  <r>
    <x v="7"/>
    <x v="17"/>
    <x v="403"/>
    <x v="9"/>
    <n v="12"/>
  </r>
  <r>
    <x v="7"/>
    <x v="17"/>
    <x v="404"/>
    <x v="9"/>
    <n v="12"/>
  </r>
  <r>
    <x v="7"/>
    <x v="17"/>
    <x v="411"/>
    <x v="9"/>
    <n v="3"/>
  </r>
  <r>
    <x v="7"/>
    <x v="17"/>
    <x v="405"/>
    <x v="9"/>
    <n v="39"/>
  </r>
  <r>
    <x v="7"/>
    <x v="17"/>
    <x v="406"/>
    <x v="9"/>
    <n v="78"/>
  </r>
  <r>
    <x v="7"/>
    <x v="17"/>
    <x v="413"/>
    <x v="9"/>
    <n v="17"/>
  </r>
  <r>
    <x v="7"/>
    <x v="17"/>
    <x v="414"/>
    <x v="9"/>
    <n v="43"/>
  </r>
  <r>
    <x v="7"/>
    <x v="17"/>
    <x v="407"/>
    <x v="9"/>
    <n v="17"/>
  </r>
  <r>
    <x v="7"/>
    <x v="17"/>
    <x v="415"/>
    <x v="9"/>
    <n v="38"/>
  </r>
  <r>
    <x v="7"/>
    <x v="17"/>
    <x v="416"/>
    <x v="9"/>
    <n v="4"/>
  </r>
  <r>
    <x v="7"/>
    <x v="17"/>
    <x v="408"/>
    <x v="9"/>
    <n v="44"/>
  </r>
  <r>
    <x v="7"/>
    <x v="17"/>
    <x v="409"/>
    <x v="9"/>
    <n v="9"/>
  </r>
  <r>
    <x v="7"/>
    <x v="17"/>
    <x v="392"/>
    <x v="10"/>
    <n v="1"/>
  </r>
  <r>
    <x v="7"/>
    <x v="17"/>
    <x v="393"/>
    <x v="10"/>
    <n v="8"/>
  </r>
  <r>
    <x v="7"/>
    <x v="17"/>
    <x v="394"/>
    <x v="10"/>
    <n v="5"/>
  </r>
  <r>
    <x v="7"/>
    <x v="17"/>
    <x v="395"/>
    <x v="10"/>
    <n v="2"/>
  </r>
  <r>
    <x v="7"/>
    <x v="17"/>
    <x v="410"/>
    <x v="10"/>
    <n v="2"/>
  </r>
  <r>
    <x v="7"/>
    <x v="17"/>
    <x v="398"/>
    <x v="10"/>
    <n v="1"/>
  </r>
  <r>
    <x v="7"/>
    <x v="17"/>
    <x v="399"/>
    <x v="10"/>
    <n v="5"/>
  </r>
  <r>
    <x v="7"/>
    <x v="17"/>
    <x v="400"/>
    <x v="10"/>
    <n v="1"/>
  </r>
  <r>
    <x v="7"/>
    <x v="17"/>
    <x v="401"/>
    <x v="10"/>
    <n v="4"/>
  </r>
  <r>
    <x v="7"/>
    <x v="17"/>
    <x v="403"/>
    <x v="10"/>
    <n v="1"/>
  </r>
  <r>
    <x v="7"/>
    <x v="17"/>
    <x v="404"/>
    <x v="10"/>
    <n v="2"/>
  </r>
  <r>
    <x v="7"/>
    <x v="17"/>
    <x v="411"/>
    <x v="10"/>
    <n v="1"/>
  </r>
  <r>
    <x v="7"/>
    <x v="17"/>
    <x v="405"/>
    <x v="10"/>
    <n v="2"/>
  </r>
  <r>
    <x v="7"/>
    <x v="17"/>
    <x v="406"/>
    <x v="10"/>
    <n v="9"/>
  </r>
  <r>
    <x v="7"/>
    <x v="17"/>
    <x v="414"/>
    <x v="10"/>
    <n v="4"/>
  </r>
  <r>
    <x v="7"/>
    <x v="17"/>
    <x v="407"/>
    <x v="10"/>
    <n v="3"/>
  </r>
  <r>
    <x v="7"/>
    <x v="17"/>
    <x v="415"/>
    <x v="10"/>
    <n v="3"/>
  </r>
  <r>
    <x v="7"/>
    <x v="17"/>
    <x v="392"/>
    <x v="12"/>
    <n v="95"/>
  </r>
  <r>
    <x v="7"/>
    <x v="17"/>
    <x v="393"/>
    <x v="12"/>
    <n v="101"/>
  </r>
  <r>
    <x v="7"/>
    <x v="17"/>
    <x v="394"/>
    <x v="12"/>
    <n v="73"/>
  </r>
  <r>
    <x v="7"/>
    <x v="17"/>
    <x v="395"/>
    <x v="12"/>
    <n v="39"/>
  </r>
  <r>
    <x v="7"/>
    <x v="17"/>
    <x v="396"/>
    <x v="12"/>
    <n v="18"/>
  </r>
  <r>
    <x v="7"/>
    <x v="17"/>
    <x v="397"/>
    <x v="12"/>
    <n v="26"/>
  </r>
  <r>
    <x v="7"/>
    <x v="17"/>
    <x v="410"/>
    <x v="12"/>
    <n v="19"/>
  </r>
  <r>
    <x v="7"/>
    <x v="17"/>
    <x v="398"/>
    <x v="12"/>
    <n v="19"/>
  </r>
  <r>
    <x v="7"/>
    <x v="17"/>
    <x v="399"/>
    <x v="12"/>
    <n v="51"/>
  </r>
  <r>
    <x v="7"/>
    <x v="17"/>
    <x v="400"/>
    <x v="12"/>
    <n v="34"/>
  </r>
  <r>
    <x v="7"/>
    <x v="17"/>
    <x v="401"/>
    <x v="12"/>
    <n v="92"/>
  </r>
  <r>
    <x v="7"/>
    <x v="17"/>
    <x v="402"/>
    <x v="12"/>
    <n v="25"/>
  </r>
  <r>
    <x v="7"/>
    <x v="17"/>
    <x v="403"/>
    <x v="12"/>
    <n v="20"/>
  </r>
  <r>
    <x v="7"/>
    <x v="17"/>
    <x v="404"/>
    <x v="12"/>
    <n v="21"/>
  </r>
  <r>
    <x v="7"/>
    <x v="17"/>
    <x v="411"/>
    <x v="12"/>
    <n v="3"/>
  </r>
  <r>
    <x v="7"/>
    <x v="17"/>
    <x v="405"/>
    <x v="12"/>
    <n v="65"/>
  </r>
  <r>
    <x v="7"/>
    <x v="17"/>
    <x v="406"/>
    <x v="12"/>
    <n v="211"/>
  </r>
  <r>
    <x v="7"/>
    <x v="17"/>
    <x v="413"/>
    <x v="12"/>
    <n v="27"/>
  </r>
  <r>
    <x v="7"/>
    <x v="17"/>
    <x v="414"/>
    <x v="12"/>
    <n v="69"/>
  </r>
  <r>
    <x v="7"/>
    <x v="17"/>
    <x v="407"/>
    <x v="12"/>
    <n v="34"/>
  </r>
  <r>
    <x v="7"/>
    <x v="17"/>
    <x v="415"/>
    <x v="12"/>
    <n v="63"/>
  </r>
  <r>
    <x v="7"/>
    <x v="17"/>
    <x v="416"/>
    <x v="12"/>
    <n v="4"/>
  </r>
  <r>
    <x v="7"/>
    <x v="17"/>
    <x v="408"/>
    <x v="12"/>
    <n v="83"/>
  </r>
  <r>
    <x v="7"/>
    <x v="17"/>
    <x v="409"/>
    <x v="12"/>
    <n v="14"/>
  </r>
  <r>
    <x v="7"/>
    <x v="17"/>
    <x v="392"/>
    <x v="13"/>
    <n v="2"/>
  </r>
  <r>
    <x v="7"/>
    <x v="17"/>
    <x v="393"/>
    <x v="13"/>
    <n v="8"/>
  </r>
  <r>
    <x v="7"/>
    <x v="17"/>
    <x v="394"/>
    <x v="13"/>
    <n v="3"/>
  </r>
  <r>
    <x v="7"/>
    <x v="17"/>
    <x v="395"/>
    <x v="13"/>
    <n v="2"/>
  </r>
  <r>
    <x v="7"/>
    <x v="17"/>
    <x v="400"/>
    <x v="13"/>
    <n v="1"/>
  </r>
  <r>
    <x v="7"/>
    <x v="17"/>
    <x v="401"/>
    <x v="13"/>
    <n v="8"/>
  </r>
  <r>
    <x v="7"/>
    <x v="17"/>
    <x v="404"/>
    <x v="13"/>
    <n v="2"/>
  </r>
  <r>
    <x v="7"/>
    <x v="17"/>
    <x v="405"/>
    <x v="13"/>
    <n v="1"/>
  </r>
  <r>
    <x v="7"/>
    <x v="17"/>
    <x v="406"/>
    <x v="13"/>
    <n v="3"/>
  </r>
  <r>
    <x v="7"/>
    <x v="17"/>
    <x v="413"/>
    <x v="13"/>
    <n v="1"/>
  </r>
  <r>
    <x v="7"/>
    <x v="17"/>
    <x v="414"/>
    <x v="13"/>
    <n v="1"/>
  </r>
  <r>
    <x v="7"/>
    <x v="17"/>
    <x v="407"/>
    <x v="13"/>
    <n v="3"/>
  </r>
  <r>
    <x v="7"/>
    <x v="17"/>
    <x v="415"/>
    <x v="13"/>
    <n v="2"/>
  </r>
  <r>
    <x v="7"/>
    <x v="17"/>
    <x v="408"/>
    <x v="13"/>
    <n v="1"/>
  </r>
  <r>
    <x v="7"/>
    <x v="17"/>
    <x v="401"/>
    <x v="14"/>
    <n v="2"/>
  </r>
  <r>
    <x v="7"/>
    <x v="17"/>
    <x v="403"/>
    <x v="14"/>
    <n v="1"/>
  </r>
  <r>
    <x v="7"/>
    <x v="17"/>
    <x v="414"/>
    <x v="14"/>
    <n v="1"/>
  </r>
  <r>
    <x v="7"/>
    <x v="17"/>
    <x v="407"/>
    <x v="14"/>
    <n v="5"/>
  </r>
  <r>
    <x v="7"/>
    <x v="17"/>
    <x v="415"/>
    <x v="14"/>
    <n v="1"/>
  </r>
  <r>
    <x v="7"/>
    <x v="17"/>
    <x v="408"/>
    <x v="14"/>
    <n v="5"/>
  </r>
  <r>
    <x v="7"/>
    <x v="17"/>
    <x v="392"/>
    <x v="15"/>
    <n v="19"/>
  </r>
  <r>
    <x v="7"/>
    <x v="17"/>
    <x v="393"/>
    <x v="15"/>
    <n v="34"/>
  </r>
  <r>
    <x v="7"/>
    <x v="17"/>
    <x v="394"/>
    <x v="15"/>
    <n v="32"/>
  </r>
  <r>
    <x v="7"/>
    <x v="17"/>
    <x v="395"/>
    <x v="15"/>
    <n v="10"/>
  </r>
  <r>
    <x v="7"/>
    <x v="17"/>
    <x v="396"/>
    <x v="15"/>
    <n v="7"/>
  </r>
  <r>
    <x v="7"/>
    <x v="17"/>
    <x v="397"/>
    <x v="15"/>
    <n v="2"/>
  </r>
  <r>
    <x v="7"/>
    <x v="17"/>
    <x v="410"/>
    <x v="15"/>
    <n v="7"/>
  </r>
  <r>
    <x v="7"/>
    <x v="17"/>
    <x v="398"/>
    <x v="15"/>
    <n v="5"/>
  </r>
  <r>
    <x v="7"/>
    <x v="17"/>
    <x v="399"/>
    <x v="15"/>
    <n v="14"/>
  </r>
  <r>
    <x v="7"/>
    <x v="17"/>
    <x v="400"/>
    <x v="15"/>
    <n v="13"/>
  </r>
  <r>
    <x v="7"/>
    <x v="17"/>
    <x v="401"/>
    <x v="15"/>
    <n v="30"/>
  </r>
  <r>
    <x v="7"/>
    <x v="17"/>
    <x v="402"/>
    <x v="15"/>
    <n v="7"/>
  </r>
  <r>
    <x v="7"/>
    <x v="17"/>
    <x v="403"/>
    <x v="15"/>
    <n v="5"/>
  </r>
  <r>
    <x v="7"/>
    <x v="17"/>
    <x v="404"/>
    <x v="15"/>
    <n v="6"/>
  </r>
  <r>
    <x v="7"/>
    <x v="17"/>
    <x v="405"/>
    <x v="15"/>
    <n v="17"/>
  </r>
  <r>
    <x v="7"/>
    <x v="17"/>
    <x v="406"/>
    <x v="15"/>
    <n v="38"/>
  </r>
  <r>
    <x v="7"/>
    <x v="17"/>
    <x v="413"/>
    <x v="15"/>
    <n v="4"/>
  </r>
  <r>
    <x v="7"/>
    <x v="17"/>
    <x v="414"/>
    <x v="15"/>
    <n v="19"/>
  </r>
  <r>
    <x v="7"/>
    <x v="17"/>
    <x v="407"/>
    <x v="15"/>
    <n v="12"/>
  </r>
  <r>
    <x v="7"/>
    <x v="17"/>
    <x v="415"/>
    <x v="15"/>
    <n v="32"/>
  </r>
  <r>
    <x v="7"/>
    <x v="17"/>
    <x v="408"/>
    <x v="15"/>
    <n v="20"/>
  </r>
  <r>
    <x v="7"/>
    <x v="17"/>
    <x v="409"/>
    <x v="15"/>
    <n v="5"/>
  </r>
  <r>
    <x v="7"/>
    <x v="17"/>
    <x v="392"/>
    <x v="16"/>
    <n v="3"/>
  </r>
  <r>
    <x v="7"/>
    <x v="17"/>
    <x v="393"/>
    <x v="16"/>
    <n v="5"/>
  </r>
  <r>
    <x v="7"/>
    <x v="17"/>
    <x v="394"/>
    <x v="16"/>
    <n v="4"/>
  </r>
  <r>
    <x v="7"/>
    <x v="17"/>
    <x v="395"/>
    <x v="16"/>
    <n v="2"/>
  </r>
  <r>
    <x v="7"/>
    <x v="17"/>
    <x v="410"/>
    <x v="16"/>
    <n v="1"/>
  </r>
  <r>
    <x v="7"/>
    <x v="17"/>
    <x v="398"/>
    <x v="16"/>
    <n v="1"/>
  </r>
  <r>
    <x v="7"/>
    <x v="17"/>
    <x v="399"/>
    <x v="16"/>
    <n v="1"/>
  </r>
  <r>
    <x v="7"/>
    <x v="17"/>
    <x v="400"/>
    <x v="16"/>
    <n v="2"/>
  </r>
  <r>
    <x v="7"/>
    <x v="17"/>
    <x v="401"/>
    <x v="16"/>
    <n v="4"/>
  </r>
  <r>
    <x v="7"/>
    <x v="17"/>
    <x v="403"/>
    <x v="16"/>
    <n v="1"/>
  </r>
  <r>
    <x v="7"/>
    <x v="17"/>
    <x v="404"/>
    <x v="16"/>
    <n v="1"/>
  </r>
  <r>
    <x v="7"/>
    <x v="17"/>
    <x v="405"/>
    <x v="16"/>
    <n v="7"/>
  </r>
  <r>
    <x v="7"/>
    <x v="17"/>
    <x v="406"/>
    <x v="16"/>
    <n v="5"/>
  </r>
  <r>
    <x v="7"/>
    <x v="17"/>
    <x v="413"/>
    <x v="16"/>
    <n v="3"/>
  </r>
  <r>
    <x v="7"/>
    <x v="17"/>
    <x v="414"/>
    <x v="16"/>
    <n v="4"/>
  </r>
  <r>
    <x v="7"/>
    <x v="17"/>
    <x v="415"/>
    <x v="16"/>
    <n v="2"/>
  </r>
  <r>
    <x v="7"/>
    <x v="17"/>
    <x v="408"/>
    <x v="16"/>
    <n v="4"/>
  </r>
  <r>
    <x v="7"/>
    <x v="17"/>
    <x v="392"/>
    <x v="33"/>
    <n v="5"/>
  </r>
  <r>
    <x v="7"/>
    <x v="17"/>
    <x v="393"/>
    <x v="33"/>
    <n v="3"/>
  </r>
  <r>
    <x v="7"/>
    <x v="17"/>
    <x v="394"/>
    <x v="33"/>
    <n v="1"/>
  </r>
  <r>
    <x v="7"/>
    <x v="17"/>
    <x v="395"/>
    <x v="33"/>
    <n v="1"/>
  </r>
  <r>
    <x v="7"/>
    <x v="17"/>
    <x v="399"/>
    <x v="33"/>
    <n v="2"/>
  </r>
  <r>
    <x v="7"/>
    <x v="17"/>
    <x v="401"/>
    <x v="33"/>
    <n v="3"/>
  </r>
  <r>
    <x v="7"/>
    <x v="17"/>
    <x v="402"/>
    <x v="33"/>
    <n v="1"/>
  </r>
  <r>
    <x v="7"/>
    <x v="17"/>
    <x v="404"/>
    <x v="33"/>
    <n v="1"/>
  </r>
  <r>
    <x v="7"/>
    <x v="17"/>
    <x v="405"/>
    <x v="33"/>
    <n v="4"/>
  </r>
  <r>
    <x v="7"/>
    <x v="17"/>
    <x v="406"/>
    <x v="33"/>
    <n v="2"/>
  </r>
  <r>
    <x v="7"/>
    <x v="17"/>
    <x v="413"/>
    <x v="33"/>
    <n v="2"/>
  </r>
  <r>
    <x v="7"/>
    <x v="17"/>
    <x v="414"/>
    <x v="33"/>
    <n v="2"/>
  </r>
  <r>
    <x v="7"/>
    <x v="17"/>
    <x v="407"/>
    <x v="33"/>
    <n v="1"/>
  </r>
  <r>
    <x v="7"/>
    <x v="17"/>
    <x v="415"/>
    <x v="33"/>
    <n v="4"/>
  </r>
  <r>
    <x v="7"/>
    <x v="17"/>
    <x v="408"/>
    <x v="33"/>
    <n v="3"/>
  </r>
  <r>
    <x v="7"/>
    <x v="17"/>
    <x v="392"/>
    <x v="34"/>
    <n v="2"/>
  </r>
  <r>
    <x v="7"/>
    <x v="17"/>
    <x v="393"/>
    <x v="34"/>
    <n v="1"/>
  </r>
  <r>
    <x v="7"/>
    <x v="17"/>
    <x v="394"/>
    <x v="34"/>
    <n v="1"/>
  </r>
  <r>
    <x v="7"/>
    <x v="17"/>
    <x v="410"/>
    <x v="34"/>
    <n v="1"/>
  </r>
  <r>
    <x v="7"/>
    <x v="17"/>
    <x v="401"/>
    <x v="34"/>
    <n v="3"/>
  </r>
  <r>
    <x v="7"/>
    <x v="17"/>
    <x v="405"/>
    <x v="34"/>
    <n v="1"/>
  </r>
  <r>
    <x v="7"/>
    <x v="17"/>
    <x v="406"/>
    <x v="34"/>
    <n v="3"/>
  </r>
  <r>
    <x v="7"/>
    <x v="17"/>
    <x v="413"/>
    <x v="34"/>
    <n v="1"/>
  </r>
  <r>
    <x v="7"/>
    <x v="17"/>
    <x v="414"/>
    <x v="34"/>
    <n v="1"/>
  </r>
  <r>
    <x v="7"/>
    <x v="17"/>
    <x v="407"/>
    <x v="34"/>
    <n v="1"/>
  </r>
  <r>
    <x v="7"/>
    <x v="17"/>
    <x v="415"/>
    <x v="34"/>
    <n v="1"/>
  </r>
  <r>
    <x v="7"/>
    <x v="17"/>
    <x v="404"/>
    <x v="35"/>
    <n v="1"/>
  </r>
  <r>
    <x v="7"/>
    <x v="17"/>
    <x v="405"/>
    <x v="35"/>
    <n v="1"/>
  </r>
  <r>
    <x v="7"/>
    <x v="17"/>
    <x v="415"/>
    <x v="35"/>
    <n v="1"/>
  </r>
  <r>
    <x v="7"/>
    <x v="17"/>
    <x v="392"/>
    <x v="36"/>
    <n v="1"/>
  </r>
  <r>
    <x v="7"/>
    <x v="17"/>
    <x v="394"/>
    <x v="36"/>
    <n v="1"/>
  </r>
  <r>
    <x v="7"/>
    <x v="17"/>
    <x v="401"/>
    <x v="36"/>
    <n v="2"/>
  </r>
  <r>
    <x v="7"/>
    <x v="17"/>
    <x v="392"/>
    <x v="32"/>
    <n v="52"/>
  </r>
  <r>
    <x v="7"/>
    <x v="17"/>
    <x v="393"/>
    <x v="32"/>
    <n v="1189"/>
  </r>
  <r>
    <x v="7"/>
    <x v="17"/>
    <x v="394"/>
    <x v="32"/>
    <n v="261"/>
  </r>
  <r>
    <x v="7"/>
    <x v="17"/>
    <x v="397"/>
    <x v="32"/>
    <n v="397"/>
  </r>
  <r>
    <x v="7"/>
    <x v="17"/>
    <x v="410"/>
    <x v="32"/>
    <n v="90"/>
  </r>
  <r>
    <x v="7"/>
    <x v="17"/>
    <x v="399"/>
    <x v="32"/>
    <n v="87"/>
  </r>
  <r>
    <x v="7"/>
    <x v="17"/>
    <x v="400"/>
    <x v="32"/>
    <n v="381"/>
  </r>
  <r>
    <x v="7"/>
    <x v="17"/>
    <x v="401"/>
    <x v="32"/>
    <n v="223"/>
  </r>
  <r>
    <x v="7"/>
    <x v="17"/>
    <x v="402"/>
    <x v="32"/>
    <n v="41"/>
  </r>
  <r>
    <x v="7"/>
    <x v="17"/>
    <x v="403"/>
    <x v="32"/>
    <n v="97"/>
  </r>
  <r>
    <x v="7"/>
    <x v="17"/>
    <x v="404"/>
    <x v="32"/>
    <n v="151"/>
  </r>
  <r>
    <x v="7"/>
    <x v="17"/>
    <x v="405"/>
    <x v="32"/>
    <n v="194"/>
  </r>
  <r>
    <x v="7"/>
    <x v="17"/>
    <x v="406"/>
    <x v="32"/>
    <n v="2332"/>
  </r>
  <r>
    <x v="7"/>
    <x v="17"/>
    <x v="413"/>
    <x v="32"/>
    <n v="1107"/>
  </r>
  <r>
    <x v="7"/>
    <x v="17"/>
    <x v="414"/>
    <x v="32"/>
    <n v="947"/>
  </r>
  <r>
    <x v="7"/>
    <x v="17"/>
    <x v="407"/>
    <x v="32"/>
    <n v="944"/>
  </r>
  <r>
    <x v="7"/>
    <x v="17"/>
    <x v="415"/>
    <x v="32"/>
    <n v="1230"/>
  </r>
  <r>
    <x v="7"/>
    <x v="17"/>
    <x v="408"/>
    <x v="32"/>
    <n v="1002"/>
  </r>
  <r>
    <x v="7"/>
    <x v="17"/>
    <x v="392"/>
    <x v="17"/>
    <n v="374"/>
  </r>
  <r>
    <x v="7"/>
    <x v="17"/>
    <x v="393"/>
    <x v="17"/>
    <n v="279"/>
  </r>
  <r>
    <x v="7"/>
    <x v="17"/>
    <x v="394"/>
    <x v="17"/>
    <n v="347"/>
  </r>
  <r>
    <x v="7"/>
    <x v="17"/>
    <x v="395"/>
    <x v="17"/>
    <n v="144"/>
  </r>
  <r>
    <x v="7"/>
    <x v="17"/>
    <x v="396"/>
    <x v="17"/>
    <n v="110"/>
  </r>
  <r>
    <x v="7"/>
    <x v="17"/>
    <x v="397"/>
    <x v="17"/>
    <n v="103"/>
  </r>
  <r>
    <x v="7"/>
    <x v="17"/>
    <x v="410"/>
    <x v="17"/>
    <n v="39"/>
  </r>
  <r>
    <x v="7"/>
    <x v="17"/>
    <x v="399"/>
    <x v="17"/>
    <n v="465"/>
  </r>
  <r>
    <x v="7"/>
    <x v="17"/>
    <x v="400"/>
    <x v="17"/>
    <n v="158"/>
  </r>
  <r>
    <x v="7"/>
    <x v="17"/>
    <x v="401"/>
    <x v="17"/>
    <n v="625"/>
  </r>
  <r>
    <x v="7"/>
    <x v="17"/>
    <x v="402"/>
    <x v="17"/>
    <n v="55"/>
  </r>
  <r>
    <x v="7"/>
    <x v="17"/>
    <x v="403"/>
    <x v="17"/>
    <n v="95"/>
  </r>
  <r>
    <x v="7"/>
    <x v="17"/>
    <x v="404"/>
    <x v="17"/>
    <n v="85"/>
  </r>
  <r>
    <x v="7"/>
    <x v="17"/>
    <x v="405"/>
    <x v="17"/>
    <n v="152"/>
  </r>
  <r>
    <x v="7"/>
    <x v="17"/>
    <x v="406"/>
    <x v="17"/>
    <n v="1361"/>
  </r>
  <r>
    <x v="7"/>
    <x v="17"/>
    <x v="414"/>
    <x v="17"/>
    <n v="280"/>
  </r>
  <r>
    <x v="7"/>
    <x v="17"/>
    <x v="407"/>
    <x v="17"/>
    <n v="28"/>
  </r>
  <r>
    <x v="7"/>
    <x v="17"/>
    <x v="415"/>
    <x v="17"/>
    <n v="267"/>
  </r>
  <r>
    <x v="7"/>
    <x v="17"/>
    <x v="408"/>
    <x v="17"/>
    <n v="415"/>
  </r>
  <r>
    <x v="7"/>
    <x v="17"/>
    <x v="409"/>
    <x v="17"/>
    <n v="85"/>
  </r>
  <r>
    <x v="7"/>
    <x v="17"/>
    <x v="392"/>
    <x v="18"/>
    <n v="1126"/>
  </r>
  <r>
    <x v="7"/>
    <x v="17"/>
    <x v="393"/>
    <x v="18"/>
    <n v="914"/>
  </r>
  <r>
    <x v="7"/>
    <x v="17"/>
    <x v="394"/>
    <x v="18"/>
    <n v="2436"/>
  </r>
  <r>
    <x v="7"/>
    <x v="17"/>
    <x v="395"/>
    <x v="18"/>
    <n v="250"/>
  </r>
  <r>
    <x v="7"/>
    <x v="17"/>
    <x v="410"/>
    <x v="18"/>
    <n v="692"/>
  </r>
  <r>
    <x v="7"/>
    <x v="17"/>
    <x v="398"/>
    <x v="18"/>
    <n v="77"/>
  </r>
  <r>
    <x v="7"/>
    <x v="17"/>
    <x v="401"/>
    <x v="18"/>
    <n v="924"/>
  </r>
  <r>
    <x v="7"/>
    <x v="17"/>
    <x v="405"/>
    <x v="18"/>
    <n v="870"/>
  </r>
  <r>
    <x v="7"/>
    <x v="17"/>
    <x v="406"/>
    <x v="18"/>
    <n v="681"/>
  </r>
  <r>
    <x v="7"/>
    <x v="17"/>
    <x v="413"/>
    <x v="18"/>
    <n v="746"/>
  </r>
  <r>
    <x v="7"/>
    <x v="17"/>
    <x v="414"/>
    <x v="18"/>
    <n v="1504"/>
  </r>
  <r>
    <x v="7"/>
    <x v="17"/>
    <x v="407"/>
    <x v="18"/>
    <n v="216"/>
  </r>
  <r>
    <x v="7"/>
    <x v="17"/>
    <x v="415"/>
    <x v="18"/>
    <n v="316"/>
  </r>
  <r>
    <x v="7"/>
    <x v="17"/>
    <x v="408"/>
    <x v="18"/>
    <n v="3"/>
  </r>
  <r>
    <x v="7"/>
    <x v="17"/>
    <x v="409"/>
    <x v="18"/>
    <n v="630"/>
  </r>
  <r>
    <x v="7"/>
    <x v="17"/>
    <x v="413"/>
    <x v="20"/>
    <n v="15"/>
  </r>
  <r>
    <x v="7"/>
    <x v="17"/>
    <x v="392"/>
    <x v="42"/>
    <n v="5959"/>
  </r>
  <r>
    <x v="7"/>
    <x v="17"/>
    <x v="393"/>
    <x v="42"/>
    <n v="4507"/>
  </r>
  <r>
    <x v="7"/>
    <x v="17"/>
    <x v="394"/>
    <x v="42"/>
    <n v="4442"/>
  </r>
  <r>
    <x v="7"/>
    <x v="17"/>
    <x v="395"/>
    <x v="42"/>
    <n v="1659"/>
  </r>
  <r>
    <x v="7"/>
    <x v="17"/>
    <x v="396"/>
    <x v="42"/>
    <n v="985"/>
  </r>
  <r>
    <x v="7"/>
    <x v="17"/>
    <x v="397"/>
    <x v="42"/>
    <n v="1208"/>
  </r>
  <r>
    <x v="7"/>
    <x v="17"/>
    <x v="410"/>
    <x v="42"/>
    <n v="1326"/>
  </r>
  <r>
    <x v="7"/>
    <x v="17"/>
    <x v="398"/>
    <x v="42"/>
    <n v="1262"/>
  </r>
  <r>
    <x v="7"/>
    <x v="17"/>
    <x v="399"/>
    <x v="42"/>
    <n v="1431"/>
  </r>
  <r>
    <x v="7"/>
    <x v="17"/>
    <x v="400"/>
    <x v="42"/>
    <n v="1752"/>
  </r>
  <r>
    <x v="7"/>
    <x v="17"/>
    <x v="401"/>
    <x v="42"/>
    <n v="2232"/>
  </r>
  <r>
    <x v="7"/>
    <x v="17"/>
    <x v="402"/>
    <x v="42"/>
    <n v="1340"/>
  </r>
  <r>
    <x v="7"/>
    <x v="17"/>
    <x v="403"/>
    <x v="42"/>
    <n v="1259"/>
  </r>
  <r>
    <x v="7"/>
    <x v="17"/>
    <x v="404"/>
    <x v="42"/>
    <n v="792"/>
  </r>
  <r>
    <x v="7"/>
    <x v="17"/>
    <x v="411"/>
    <x v="42"/>
    <n v="448"/>
  </r>
  <r>
    <x v="7"/>
    <x v="17"/>
    <x v="405"/>
    <x v="42"/>
    <n v="3025"/>
  </r>
  <r>
    <x v="7"/>
    <x v="17"/>
    <x v="406"/>
    <x v="42"/>
    <n v="7777"/>
  </r>
  <r>
    <x v="7"/>
    <x v="17"/>
    <x v="413"/>
    <x v="42"/>
    <n v="1701"/>
  </r>
  <r>
    <x v="7"/>
    <x v="17"/>
    <x v="414"/>
    <x v="42"/>
    <n v="4827"/>
  </r>
  <r>
    <x v="7"/>
    <x v="17"/>
    <x v="407"/>
    <x v="42"/>
    <n v="821"/>
  </r>
  <r>
    <x v="7"/>
    <x v="17"/>
    <x v="415"/>
    <x v="42"/>
    <n v="2254"/>
  </r>
  <r>
    <x v="7"/>
    <x v="17"/>
    <x v="416"/>
    <x v="42"/>
    <n v="563"/>
  </r>
  <r>
    <x v="7"/>
    <x v="17"/>
    <x v="408"/>
    <x v="42"/>
    <n v="3618"/>
  </r>
  <r>
    <x v="7"/>
    <x v="17"/>
    <x v="409"/>
    <x v="42"/>
    <n v="454"/>
  </r>
  <r>
    <x v="7"/>
    <x v="17"/>
    <x v="392"/>
    <x v="21"/>
    <n v="4206"/>
  </r>
  <r>
    <x v="7"/>
    <x v="17"/>
    <x v="393"/>
    <x v="21"/>
    <n v="3737"/>
  </r>
  <r>
    <x v="7"/>
    <x v="17"/>
    <x v="394"/>
    <x v="21"/>
    <n v="3638"/>
  </r>
  <r>
    <x v="7"/>
    <x v="17"/>
    <x v="395"/>
    <x v="21"/>
    <n v="1467"/>
  </r>
  <r>
    <x v="7"/>
    <x v="17"/>
    <x v="396"/>
    <x v="21"/>
    <n v="929"/>
  </r>
  <r>
    <x v="7"/>
    <x v="17"/>
    <x v="397"/>
    <x v="21"/>
    <n v="1009"/>
  </r>
  <r>
    <x v="7"/>
    <x v="17"/>
    <x v="410"/>
    <x v="21"/>
    <n v="1254"/>
  </r>
  <r>
    <x v="7"/>
    <x v="17"/>
    <x v="398"/>
    <x v="21"/>
    <n v="1126"/>
  </r>
  <r>
    <x v="7"/>
    <x v="17"/>
    <x v="399"/>
    <x v="21"/>
    <n v="1208"/>
  </r>
  <r>
    <x v="7"/>
    <x v="17"/>
    <x v="400"/>
    <x v="21"/>
    <n v="1504"/>
  </r>
  <r>
    <x v="7"/>
    <x v="17"/>
    <x v="401"/>
    <x v="21"/>
    <n v="2047"/>
  </r>
  <r>
    <x v="7"/>
    <x v="17"/>
    <x v="402"/>
    <x v="21"/>
    <n v="1177"/>
  </r>
  <r>
    <x v="7"/>
    <x v="17"/>
    <x v="403"/>
    <x v="21"/>
    <n v="1221"/>
  </r>
  <r>
    <x v="7"/>
    <x v="17"/>
    <x v="404"/>
    <x v="21"/>
    <n v="614"/>
  </r>
  <r>
    <x v="7"/>
    <x v="17"/>
    <x v="411"/>
    <x v="21"/>
    <n v="329"/>
  </r>
  <r>
    <x v="7"/>
    <x v="17"/>
    <x v="405"/>
    <x v="21"/>
    <n v="2577"/>
  </r>
  <r>
    <x v="7"/>
    <x v="17"/>
    <x v="406"/>
    <x v="21"/>
    <n v="6173"/>
  </r>
  <r>
    <x v="7"/>
    <x v="17"/>
    <x v="413"/>
    <x v="21"/>
    <n v="1176"/>
  </r>
  <r>
    <x v="7"/>
    <x v="17"/>
    <x v="414"/>
    <x v="21"/>
    <n v="4042"/>
  </r>
  <r>
    <x v="7"/>
    <x v="17"/>
    <x v="407"/>
    <x v="21"/>
    <n v="875"/>
  </r>
  <r>
    <x v="7"/>
    <x v="17"/>
    <x v="415"/>
    <x v="21"/>
    <n v="2160"/>
  </r>
  <r>
    <x v="7"/>
    <x v="17"/>
    <x v="416"/>
    <x v="21"/>
    <n v="342"/>
  </r>
  <r>
    <x v="7"/>
    <x v="17"/>
    <x v="408"/>
    <x v="21"/>
    <n v="3582"/>
  </r>
  <r>
    <x v="7"/>
    <x v="17"/>
    <x v="409"/>
    <x v="21"/>
    <n v="332"/>
  </r>
  <r>
    <x v="7"/>
    <x v="17"/>
    <x v="392"/>
    <x v="22"/>
    <n v="54"/>
  </r>
  <r>
    <x v="7"/>
    <x v="17"/>
    <x v="393"/>
    <x v="22"/>
    <n v="2489"/>
  </r>
  <r>
    <x v="7"/>
    <x v="17"/>
    <x v="394"/>
    <x v="22"/>
    <n v="20212"/>
  </r>
  <r>
    <x v="7"/>
    <x v="17"/>
    <x v="395"/>
    <x v="22"/>
    <n v="78"/>
  </r>
  <r>
    <x v="7"/>
    <x v="17"/>
    <x v="410"/>
    <x v="22"/>
    <n v="10"/>
  </r>
  <r>
    <x v="7"/>
    <x v="17"/>
    <x v="398"/>
    <x v="22"/>
    <n v="10"/>
  </r>
  <r>
    <x v="7"/>
    <x v="17"/>
    <x v="399"/>
    <x v="22"/>
    <n v="10"/>
  </r>
  <r>
    <x v="7"/>
    <x v="17"/>
    <x v="400"/>
    <x v="22"/>
    <n v="7"/>
  </r>
  <r>
    <x v="7"/>
    <x v="17"/>
    <x v="401"/>
    <x v="22"/>
    <n v="39"/>
  </r>
  <r>
    <x v="7"/>
    <x v="17"/>
    <x v="403"/>
    <x v="22"/>
    <n v="200"/>
  </r>
  <r>
    <x v="7"/>
    <x v="17"/>
    <x v="404"/>
    <x v="22"/>
    <n v="28"/>
  </r>
  <r>
    <x v="7"/>
    <x v="17"/>
    <x v="405"/>
    <x v="22"/>
    <n v="3848"/>
  </r>
  <r>
    <x v="7"/>
    <x v="17"/>
    <x v="406"/>
    <x v="22"/>
    <n v="66"/>
  </r>
  <r>
    <x v="7"/>
    <x v="17"/>
    <x v="413"/>
    <x v="22"/>
    <n v="68"/>
  </r>
  <r>
    <x v="7"/>
    <x v="17"/>
    <x v="414"/>
    <x v="22"/>
    <n v="174"/>
  </r>
  <r>
    <x v="7"/>
    <x v="17"/>
    <x v="415"/>
    <x v="22"/>
    <n v="25"/>
  </r>
  <r>
    <x v="7"/>
    <x v="17"/>
    <x v="408"/>
    <x v="22"/>
    <n v="113"/>
  </r>
  <r>
    <x v="7"/>
    <x v="17"/>
    <x v="392"/>
    <x v="23"/>
    <n v="12"/>
  </r>
  <r>
    <x v="7"/>
    <x v="17"/>
    <x v="393"/>
    <x v="23"/>
    <n v="42"/>
  </r>
  <r>
    <x v="7"/>
    <x v="17"/>
    <x v="394"/>
    <x v="23"/>
    <n v="28"/>
  </r>
  <r>
    <x v="7"/>
    <x v="17"/>
    <x v="395"/>
    <x v="23"/>
    <n v="2"/>
  </r>
  <r>
    <x v="7"/>
    <x v="17"/>
    <x v="410"/>
    <x v="23"/>
    <n v="3"/>
  </r>
  <r>
    <x v="7"/>
    <x v="17"/>
    <x v="398"/>
    <x v="23"/>
    <n v="1"/>
  </r>
  <r>
    <x v="7"/>
    <x v="17"/>
    <x v="399"/>
    <x v="23"/>
    <n v="11"/>
  </r>
  <r>
    <x v="7"/>
    <x v="17"/>
    <x v="400"/>
    <x v="23"/>
    <n v="4"/>
  </r>
  <r>
    <x v="7"/>
    <x v="17"/>
    <x v="401"/>
    <x v="23"/>
    <n v="4"/>
  </r>
  <r>
    <x v="7"/>
    <x v="17"/>
    <x v="403"/>
    <x v="23"/>
    <n v="2"/>
  </r>
  <r>
    <x v="7"/>
    <x v="17"/>
    <x v="404"/>
    <x v="23"/>
    <n v="2"/>
  </r>
  <r>
    <x v="7"/>
    <x v="17"/>
    <x v="411"/>
    <x v="23"/>
    <n v="1"/>
  </r>
  <r>
    <x v="7"/>
    <x v="17"/>
    <x v="405"/>
    <x v="23"/>
    <n v="11"/>
  </r>
  <r>
    <x v="7"/>
    <x v="17"/>
    <x v="406"/>
    <x v="23"/>
    <n v="15"/>
  </r>
  <r>
    <x v="7"/>
    <x v="17"/>
    <x v="414"/>
    <x v="23"/>
    <n v="6"/>
  </r>
  <r>
    <x v="7"/>
    <x v="17"/>
    <x v="407"/>
    <x v="23"/>
    <n v="4"/>
  </r>
  <r>
    <x v="7"/>
    <x v="17"/>
    <x v="415"/>
    <x v="23"/>
    <n v="3"/>
  </r>
  <r>
    <x v="7"/>
    <x v="17"/>
    <x v="392"/>
    <x v="25"/>
    <n v="16829"/>
  </r>
  <r>
    <x v="7"/>
    <x v="17"/>
    <x v="393"/>
    <x v="25"/>
    <n v="18207"/>
  </r>
  <r>
    <x v="7"/>
    <x v="17"/>
    <x v="394"/>
    <x v="25"/>
    <n v="11939"/>
  </r>
  <r>
    <x v="7"/>
    <x v="17"/>
    <x v="395"/>
    <x v="25"/>
    <n v="9445"/>
  </r>
  <r>
    <x v="7"/>
    <x v="17"/>
    <x v="396"/>
    <x v="25"/>
    <n v="3436"/>
  </r>
  <r>
    <x v="7"/>
    <x v="17"/>
    <x v="397"/>
    <x v="25"/>
    <n v="5623"/>
  </r>
  <r>
    <x v="7"/>
    <x v="17"/>
    <x v="410"/>
    <x v="25"/>
    <n v="3435"/>
  </r>
  <r>
    <x v="7"/>
    <x v="17"/>
    <x v="398"/>
    <x v="25"/>
    <n v="3165"/>
  </r>
  <r>
    <x v="7"/>
    <x v="17"/>
    <x v="399"/>
    <x v="25"/>
    <n v="12934"/>
  </r>
  <r>
    <x v="7"/>
    <x v="17"/>
    <x v="400"/>
    <x v="25"/>
    <n v="8287"/>
  </r>
  <r>
    <x v="7"/>
    <x v="17"/>
    <x v="401"/>
    <x v="25"/>
    <n v="27628"/>
  </r>
  <r>
    <x v="7"/>
    <x v="17"/>
    <x v="402"/>
    <x v="25"/>
    <n v="4448"/>
  </r>
  <r>
    <x v="7"/>
    <x v="17"/>
    <x v="403"/>
    <x v="25"/>
    <n v="5767"/>
  </r>
  <r>
    <x v="7"/>
    <x v="17"/>
    <x v="404"/>
    <x v="25"/>
    <n v="4502"/>
  </r>
  <r>
    <x v="7"/>
    <x v="17"/>
    <x v="411"/>
    <x v="25"/>
    <n v="487"/>
  </r>
  <r>
    <x v="7"/>
    <x v="17"/>
    <x v="405"/>
    <x v="25"/>
    <n v="15773"/>
  </r>
  <r>
    <x v="7"/>
    <x v="17"/>
    <x v="406"/>
    <x v="25"/>
    <n v="46115"/>
  </r>
  <r>
    <x v="7"/>
    <x v="17"/>
    <x v="413"/>
    <x v="25"/>
    <n v="3803"/>
  </r>
  <r>
    <x v="7"/>
    <x v="17"/>
    <x v="414"/>
    <x v="25"/>
    <n v="15136"/>
  </r>
  <r>
    <x v="7"/>
    <x v="17"/>
    <x v="407"/>
    <x v="25"/>
    <n v="6050"/>
  </r>
  <r>
    <x v="7"/>
    <x v="17"/>
    <x v="415"/>
    <x v="25"/>
    <n v="11526"/>
  </r>
  <r>
    <x v="7"/>
    <x v="17"/>
    <x v="416"/>
    <x v="25"/>
    <n v="629"/>
  </r>
  <r>
    <x v="7"/>
    <x v="17"/>
    <x v="408"/>
    <x v="25"/>
    <n v="18018"/>
  </r>
  <r>
    <x v="7"/>
    <x v="17"/>
    <x v="409"/>
    <x v="25"/>
    <n v="3074"/>
  </r>
  <r>
    <x v="7"/>
    <x v="17"/>
    <x v="392"/>
    <x v="26"/>
    <n v="3"/>
  </r>
  <r>
    <x v="7"/>
    <x v="17"/>
    <x v="393"/>
    <x v="26"/>
    <n v="22"/>
  </r>
  <r>
    <x v="7"/>
    <x v="17"/>
    <x v="394"/>
    <x v="26"/>
    <n v="9"/>
  </r>
  <r>
    <x v="7"/>
    <x v="17"/>
    <x v="395"/>
    <x v="26"/>
    <n v="2"/>
  </r>
  <r>
    <x v="7"/>
    <x v="17"/>
    <x v="400"/>
    <x v="26"/>
    <n v="2"/>
  </r>
  <r>
    <x v="7"/>
    <x v="17"/>
    <x v="401"/>
    <x v="26"/>
    <n v="117"/>
  </r>
  <r>
    <x v="7"/>
    <x v="17"/>
    <x v="404"/>
    <x v="26"/>
    <n v="5"/>
  </r>
  <r>
    <x v="7"/>
    <x v="17"/>
    <x v="405"/>
    <x v="26"/>
    <n v="2"/>
  </r>
  <r>
    <x v="7"/>
    <x v="17"/>
    <x v="406"/>
    <x v="26"/>
    <n v="28"/>
  </r>
  <r>
    <x v="7"/>
    <x v="17"/>
    <x v="413"/>
    <x v="26"/>
    <n v="2"/>
  </r>
  <r>
    <x v="7"/>
    <x v="17"/>
    <x v="414"/>
    <x v="26"/>
    <n v="1"/>
  </r>
  <r>
    <x v="7"/>
    <x v="17"/>
    <x v="407"/>
    <x v="26"/>
    <n v="12"/>
  </r>
  <r>
    <x v="7"/>
    <x v="17"/>
    <x v="415"/>
    <x v="26"/>
    <n v="5"/>
  </r>
  <r>
    <x v="7"/>
    <x v="17"/>
    <x v="408"/>
    <x v="26"/>
    <n v="1"/>
  </r>
  <r>
    <x v="7"/>
    <x v="17"/>
    <x v="401"/>
    <x v="27"/>
    <n v="65"/>
  </r>
  <r>
    <x v="7"/>
    <x v="17"/>
    <x v="403"/>
    <x v="27"/>
    <n v="1"/>
  </r>
  <r>
    <x v="7"/>
    <x v="17"/>
    <x v="414"/>
    <x v="27"/>
    <n v="3"/>
  </r>
  <r>
    <x v="7"/>
    <x v="17"/>
    <x v="407"/>
    <x v="27"/>
    <n v="119"/>
  </r>
  <r>
    <x v="7"/>
    <x v="17"/>
    <x v="415"/>
    <x v="27"/>
    <n v="10"/>
  </r>
  <r>
    <x v="7"/>
    <x v="17"/>
    <x v="408"/>
    <x v="27"/>
    <n v="106"/>
  </r>
  <r>
    <x v="7"/>
    <x v="17"/>
    <x v="392"/>
    <x v="28"/>
    <n v="122"/>
  </r>
  <r>
    <x v="7"/>
    <x v="17"/>
    <x v="393"/>
    <x v="28"/>
    <n v="90"/>
  </r>
  <r>
    <x v="7"/>
    <x v="17"/>
    <x v="394"/>
    <x v="28"/>
    <n v="361"/>
  </r>
  <r>
    <x v="7"/>
    <x v="17"/>
    <x v="395"/>
    <x v="28"/>
    <n v="19"/>
  </r>
  <r>
    <x v="7"/>
    <x v="17"/>
    <x v="396"/>
    <x v="28"/>
    <n v="66"/>
  </r>
  <r>
    <x v="7"/>
    <x v="17"/>
    <x v="397"/>
    <x v="28"/>
    <n v="3"/>
  </r>
  <r>
    <x v="7"/>
    <x v="17"/>
    <x v="410"/>
    <x v="28"/>
    <n v="26"/>
  </r>
  <r>
    <x v="7"/>
    <x v="17"/>
    <x v="398"/>
    <x v="28"/>
    <n v="6"/>
  </r>
  <r>
    <x v="7"/>
    <x v="17"/>
    <x v="399"/>
    <x v="28"/>
    <n v="340"/>
  </r>
  <r>
    <x v="7"/>
    <x v="17"/>
    <x v="400"/>
    <x v="28"/>
    <n v="61"/>
  </r>
  <r>
    <x v="7"/>
    <x v="17"/>
    <x v="401"/>
    <x v="28"/>
    <n v="1786"/>
  </r>
  <r>
    <x v="7"/>
    <x v="17"/>
    <x v="402"/>
    <x v="28"/>
    <n v="127"/>
  </r>
  <r>
    <x v="7"/>
    <x v="17"/>
    <x v="403"/>
    <x v="28"/>
    <n v="73"/>
  </r>
  <r>
    <x v="7"/>
    <x v="17"/>
    <x v="404"/>
    <x v="28"/>
    <n v="17"/>
  </r>
  <r>
    <x v="7"/>
    <x v="17"/>
    <x v="405"/>
    <x v="28"/>
    <n v="416"/>
  </r>
  <r>
    <x v="7"/>
    <x v="17"/>
    <x v="406"/>
    <x v="28"/>
    <n v="142"/>
  </r>
  <r>
    <x v="7"/>
    <x v="17"/>
    <x v="413"/>
    <x v="28"/>
    <n v="4"/>
  </r>
  <r>
    <x v="7"/>
    <x v="17"/>
    <x v="414"/>
    <x v="28"/>
    <n v="32"/>
  </r>
  <r>
    <x v="7"/>
    <x v="17"/>
    <x v="407"/>
    <x v="28"/>
    <n v="23"/>
  </r>
  <r>
    <x v="7"/>
    <x v="17"/>
    <x v="415"/>
    <x v="28"/>
    <n v="39"/>
  </r>
  <r>
    <x v="7"/>
    <x v="17"/>
    <x v="408"/>
    <x v="28"/>
    <n v="48"/>
  </r>
  <r>
    <x v="7"/>
    <x v="17"/>
    <x v="409"/>
    <x v="28"/>
    <n v="88"/>
  </r>
  <r>
    <x v="7"/>
    <x v="17"/>
    <x v="392"/>
    <x v="29"/>
    <n v="16996"/>
  </r>
  <r>
    <x v="7"/>
    <x v="17"/>
    <x v="393"/>
    <x v="29"/>
    <n v="18367"/>
  </r>
  <r>
    <x v="7"/>
    <x v="17"/>
    <x v="394"/>
    <x v="29"/>
    <n v="12375"/>
  </r>
  <r>
    <x v="7"/>
    <x v="17"/>
    <x v="395"/>
    <x v="29"/>
    <n v="9475"/>
  </r>
  <r>
    <x v="7"/>
    <x v="17"/>
    <x v="396"/>
    <x v="29"/>
    <n v="3502"/>
  </r>
  <r>
    <x v="7"/>
    <x v="17"/>
    <x v="397"/>
    <x v="29"/>
    <n v="5626"/>
  </r>
  <r>
    <x v="7"/>
    <x v="17"/>
    <x v="410"/>
    <x v="29"/>
    <n v="3468"/>
  </r>
  <r>
    <x v="7"/>
    <x v="17"/>
    <x v="398"/>
    <x v="29"/>
    <n v="3175"/>
  </r>
  <r>
    <x v="7"/>
    <x v="17"/>
    <x v="399"/>
    <x v="29"/>
    <n v="13291"/>
  </r>
  <r>
    <x v="7"/>
    <x v="17"/>
    <x v="400"/>
    <x v="29"/>
    <n v="8357"/>
  </r>
  <r>
    <x v="7"/>
    <x v="17"/>
    <x v="401"/>
    <x v="29"/>
    <n v="29620"/>
  </r>
  <r>
    <x v="7"/>
    <x v="17"/>
    <x v="402"/>
    <x v="29"/>
    <n v="4575"/>
  </r>
  <r>
    <x v="7"/>
    <x v="17"/>
    <x v="403"/>
    <x v="29"/>
    <n v="5843"/>
  </r>
  <r>
    <x v="7"/>
    <x v="17"/>
    <x v="404"/>
    <x v="29"/>
    <n v="4526"/>
  </r>
  <r>
    <x v="7"/>
    <x v="17"/>
    <x v="411"/>
    <x v="29"/>
    <n v="488"/>
  </r>
  <r>
    <x v="7"/>
    <x v="17"/>
    <x v="405"/>
    <x v="29"/>
    <n v="16239"/>
  </r>
  <r>
    <x v="7"/>
    <x v="17"/>
    <x v="406"/>
    <x v="29"/>
    <n v="46308"/>
  </r>
  <r>
    <x v="7"/>
    <x v="17"/>
    <x v="413"/>
    <x v="29"/>
    <n v="3809"/>
  </r>
  <r>
    <x v="7"/>
    <x v="17"/>
    <x v="414"/>
    <x v="29"/>
    <n v="15191"/>
  </r>
  <r>
    <x v="7"/>
    <x v="17"/>
    <x v="407"/>
    <x v="29"/>
    <n v="6236"/>
  </r>
  <r>
    <x v="7"/>
    <x v="17"/>
    <x v="415"/>
    <x v="29"/>
    <n v="11583"/>
  </r>
  <r>
    <x v="7"/>
    <x v="17"/>
    <x v="416"/>
    <x v="29"/>
    <n v="629"/>
  </r>
  <r>
    <x v="7"/>
    <x v="17"/>
    <x v="408"/>
    <x v="29"/>
    <n v="18173"/>
  </r>
  <r>
    <x v="7"/>
    <x v="17"/>
    <x v="409"/>
    <x v="29"/>
    <n v="3162"/>
  </r>
  <r>
    <x v="7"/>
    <x v="17"/>
    <x v="392"/>
    <x v="37"/>
    <n v="1058"/>
  </r>
  <r>
    <x v="7"/>
    <x v="17"/>
    <x v="393"/>
    <x v="37"/>
    <n v="61"/>
  </r>
  <r>
    <x v="7"/>
    <x v="17"/>
    <x v="394"/>
    <x v="37"/>
    <n v="235"/>
  </r>
  <r>
    <x v="7"/>
    <x v="17"/>
    <x v="395"/>
    <x v="37"/>
    <n v="50"/>
  </r>
  <r>
    <x v="7"/>
    <x v="17"/>
    <x v="399"/>
    <x v="37"/>
    <n v="224"/>
  </r>
  <r>
    <x v="7"/>
    <x v="17"/>
    <x v="401"/>
    <x v="37"/>
    <n v="458"/>
  </r>
  <r>
    <x v="7"/>
    <x v="17"/>
    <x v="402"/>
    <x v="37"/>
    <n v="157"/>
  </r>
  <r>
    <x v="7"/>
    <x v="17"/>
    <x v="404"/>
    <x v="37"/>
    <n v="256"/>
  </r>
  <r>
    <x v="7"/>
    <x v="17"/>
    <x v="405"/>
    <x v="37"/>
    <n v="1529"/>
  </r>
  <r>
    <x v="7"/>
    <x v="17"/>
    <x v="406"/>
    <x v="37"/>
    <n v="134"/>
  </r>
  <r>
    <x v="7"/>
    <x v="17"/>
    <x v="413"/>
    <x v="37"/>
    <n v="493"/>
  </r>
  <r>
    <x v="7"/>
    <x v="17"/>
    <x v="414"/>
    <x v="37"/>
    <n v="337"/>
  </r>
  <r>
    <x v="7"/>
    <x v="17"/>
    <x v="407"/>
    <x v="37"/>
    <n v="13"/>
  </r>
  <r>
    <x v="7"/>
    <x v="17"/>
    <x v="415"/>
    <x v="37"/>
    <n v="550"/>
  </r>
  <r>
    <x v="7"/>
    <x v="17"/>
    <x v="408"/>
    <x v="37"/>
    <n v="448"/>
  </r>
  <r>
    <x v="7"/>
    <x v="17"/>
    <x v="392"/>
    <x v="38"/>
    <n v="15"/>
  </r>
  <r>
    <x v="7"/>
    <x v="17"/>
    <x v="393"/>
    <x v="38"/>
    <n v="19"/>
  </r>
  <r>
    <x v="7"/>
    <x v="17"/>
    <x v="394"/>
    <x v="38"/>
    <n v="7"/>
  </r>
  <r>
    <x v="7"/>
    <x v="17"/>
    <x v="410"/>
    <x v="38"/>
    <n v="115"/>
  </r>
  <r>
    <x v="7"/>
    <x v="17"/>
    <x v="401"/>
    <x v="38"/>
    <n v="275"/>
  </r>
  <r>
    <x v="7"/>
    <x v="17"/>
    <x v="405"/>
    <x v="38"/>
    <n v="5"/>
  </r>
  <r>
    <x v="7"/>
    <x v="17"/>
    <x v="406"/>
    <x v="38"/>
    <n v="97"/>
  </r>
  <r>
    <x v="7"/>
    <x v="17"/>
    <x v="413"/>
    <x v="38"/>
    <n v="214"/>
  </r>
  <r>
    <x v="7"/>
    <x v="17"/>
    <x v="414"/>
    <x v="38"/>
    <n v="230"/>
  </r>
  <r>
    <x v="7"/>
    <x v="17"/>
    <x v="407"/>
    <x v="38"/>
    <n v="13"/>
  </r>
  <r>
    <x v="7"/>
    <x v="17"/>
    <x v="415"/>
    <x v="38"/>
    <n v="85"/>
  </r>
  <r>
    <x v="7"/>
    <x v="17"/>
    <x v="404"/>
    <x v="39"/>
    <n v="12"/>
  </r>
  <r>
    <x v="7"/>
    <x v="17"/>
    <x v="405"/>
    <x v="39"/>
    <n v="10"/>
  </r>
  <r>
    <x v="7"/>
    <x v="17"/>
    <x v="415"/>
    <x v="39"/>
    <n v="3"/>
  </r>
  <r>
    <x v="7"/>
    <x v="17"/>
    <x v="392"/>
    <x v="40"/>
    <n v="18"/>
  </r>
  <r>
    <x v="7"/>
    <x v="17"/>
    <x v="394"/>
    <x v="40"/>
    <n v="15"/>
  </r>
  <r>
    <x v="7"/>
    <x v="17"/>
    <x v="401"/>
    <x v="40"/>
    <n v="31"/>
  </r>
  <r>
    <x v="7"/>
    <x v="17"/>
    <x v="417"/>
    <x v="30"/>
    <n v="79"/>
  </r>
  <r>
    <x v="7"/>
    <x v="17"/>
    <x v="393"/>
    <x v="30"/>
    <n v="46"/>
  </r>
  <r>
    <x v="7"/>
    <x v="17"/>
    <x v="394"/>
    <x v="30"/>
    <n v="121"/>
  </r>
  <r>
    <x v="7"/>
    <x v="17"/>
    <x v="398"/>
    <x v="30"/>
    <n v="37"/>
  </r>
  <r>
    <x v="7"/>
    <x v="17"/>
    <x v="401"/>
    <x v="30"/>
    <n v="46"/>
  </r>
  <r>
    <x v="7"/>
    <x v="17"/>
    <x v="405"/>
    <x v="30"/>
    <n v="113"/>
  </r>
  <r>
    <x v="7"/>
    <x v="17"/>
    <x v="406"/>
    <x v="30"/>
    <n v="243"/>
  </r>
  <r>
    <x v="7"/>
    <x v="17"/>
    <x v="413"/>
    <x v="30"/>
    <n v="36"/>
  </r>
  <r>
    <x v="7"/>
    <x v="17"/>
    <x v="414"/>
    <x v="30"/>
    <n v="141"/>
  </r>
  <r>
    <x v="7"/>
    <x v="17"/>
    <x v="407"/>
    <x v="30"/>
    <n v="8"/>
  </r>
  <r>
    <x v="7"/>
    <x v="17"/>
    <x v="415"/>
    <x v="30"/>
    <n v="16"/>
  </r>
  <r>
    <x v="7"/>
    <x v="17"/>
    <x v="408"/>
    <x v="30"/>
    <n v="2"/>
  </r>
  <r>
    <x v="7"/>
    <x v="17"/>
    <x v="409"/>
    <x v="30"/>
    <n v="53"/>
  </r>
  <r>
    <x v="7"/>
    <x v="18"/>
    <x v="418"/>
    <x v="0"/>
    <n v="14"/>
  </r>
  <r>
    <x v="7"/>
    <x v="18"/>
    <x v="419"/>
    <x v="0"/>
    <n v="6"/>
  </r>
  <r>
    <x v="7"/>
    <x v="18"/>
    <x v="421"/>
    <x v="0"/>
    <n v="36"/>
  </r>
  <r>
    <x v="7"/>
    <x v="18"/>
    <x v="424"/>
    <x v="0"/>
    <n v="18"/>
  </r>
  <r>
    <x v="7"/>
    <x v="18"/>
    <x v="425"/>
    <x v="0"/>
    <n v="1"/>
  </r>
  <r>
    <x v="7"/>
    <x v="18"/>
    <x v="418"/>
    <x v="1"/>
    <n v="2"/>
  </r>
  <r>
    <x v="7"/>
    <x v="18"/>
    <x v="419"/>
    <x v="1"/>
    <n v="1"/>
  </r>
  <r>
    <x v="7"/>
    <x v="18"/>
    <x v="421"/>
    <x v="1"/>
    <n v="6"/>
  </r>
  <r>
    <x v="7"/>
    <x v="18"/>
    <x v="424"/>
    <x v="1"/>
    <n v="3"/>
  </r>
  <r>
    <x v="7"/>
    <x v="18"/>
    <x v="425"/>
    <x v="1"/>
    <n v="1"/>
  </r>
  <r>
    <x v="7"/>
    <x v="18"/>
    <x v="426"/>
    <x v="2"/>
    <n v="4"/>
  </r>
  <r>
    <x v="7"/>
    <x v="18"/>
    <x v="418"/>
    <x v="2"/>
    <n v="25"/>
  </r>
  <r>
    <x v="7"/>
    <x v="18"/>
    <x v="419"/>
    <x v="2"/>
    <n v="6"/>
  </r>
  <r>
    <x v="7"/>
    <x v="18"/>
    <x v="420"/>
    <x v="2"/>
    <n v="14"/>
  </r>
  <r>
    <x v="7"/>
    <x v="18"/>
    <x v="421"/>
    <x v="2"/>
    <n v="110"/>
  </r>
  <r>
    <x v="7"/>
    <x v="18"/>
    <x v="427"/>
    <x v="2"/>
    <n v="1"/>
  </r>
  <r>
    <x v="7"/>
    <x v="18"/>
    <x v="428"/>
    <x v="2"/>
    <n v="1"/>
  </r>
  <r>
    <x v="7"/>
    <x v="18"/>
    <x v="422"/>
    <x v="2"/>
    <n v="9"/>
  </r>
  <r>
    <x v="7"/>
    <x v="18"/>
    <x v="423"/>
    <x v="2"/>
    <n v="38"/>
  </r>
  <r>
    <x v="7"/>
    <x v="18"/>
    <x v="429"/>
    <x v="2"/>
    <n v="30"/>
  </r>
  <r>
    <x v="7"/>
    <x v="18"/>
    <x v="430"/>
    <x v="2"/>
    <n v="8"/>
  </r>
  <r>
    <x v="7"/>
    <x v="18"/>
    <x v="431"/>
    <x v="2"/>
    <n v="3"/>
  </r>
  <r>
    <x v="7"/>
    <x v="18"/>
    <x v="432"/>
    <x v="2"/>
    <n v="1"/>
  </r>
  <r>
    <x v="7"/>
    <x v="18"/>
    <x v="424"/>
    <x v="2"/>
    <n v="81"/>
  </r>
  <r>
    <x v="7"/>
    <x v="18"/>
    <x v="433"/>
    <x v="2"/>
    <n v="10"/>
  </r>
  <r>
    <x v="7"/>
    <x v="18"/>
    <x v="425"/>
    <x v="2"/>
    <n v="37"/>
  </r>
  <r>
    <x v="7"/>
    <x v="18"/>
    <x v="418"/>
    <x v="4"/>
    <n v="3"/>
  </r>
  <r>
    <x v="7"/>
    <x v="18"/>
    <x v="420"/>
    <x v="4"/>
    <n v="12"/>
  </r>
  <r>
    <x v="7"/>
    <x v="18"/>
    <x v="421"/>
    <x v="4"/>
    <n v="60"/>
  </r>
  <r>
    <x v="7"/>
    <x v="18"/>
    <x v="422"/>
    <x v="4"/>
    <n v="3"/>
  </r>
  <r>
    <x v="7"/>
    <x v="18"/>
    <x v="423"/>
    <x v="4"/>
    <n v="13"/>
  </r>
  <r>
    <x v="7"/>
    <x v="18"/>
    <x v="429"/>
    <x v="4"/>
    <n v="13"/>
  </r>
  <r>
    <x v="7"/>
    <x v="18"/>
    <x v="430"/>
    <x v="4"/>
    <n v="6"/>
  </r>
  <r>
    <x v="7"/>
    <x v="18"/>
    <x v="424"/>
    <x v="4"/>
    <n v="33"/>
  </r>
  <r>
    <x v="7"/>
    <x v="18"/>
    <x v="433"/>
    <x v="4"/>
    <n v="1"/>
  </r>
  <r>
    <x v="7"/>
    <x v="18"/>
    <x v="425"/>
    <x v="4"/>
    <n v="21"/>
  </r>
  <r>
    <x v="7"/>
    <x v="18"/>
    <x v="426"/>
    <x v="5"/>
    <n v="4"/>
  </r>
  <r>
    <x v="7"/>
    <x v="18"/>
    <x v="418"/>
    <x v="5"/>
    <n v="25"/>
  </r>
  <r>
    <x v="7"/>
    <x v="18"/>
    <x v="419"/>
    <x v="5"/>
    <n v="6"/>
  </r>
  <r>
    <x v="7"/>
    <x v="18"/>
    <x v="420"/>
    <x v="5"/>
    <n v="14"/>
  </r>
  <r>
    <x v="7"/>
    <x v="18"/>
    <x v="421"/>
    <x v="5"/>
    <n v="112"/>
  </r>
  <r>
    <x v="7"/>
    <x v="18"/>
    <x v="427"/>
    <x v="5"/>
    <n v="1"/>
  </r>
  <r>
    <x v="7"/>
    <x v="18"/>
    <x v="428"/>
    <x v="5"/>
    <n v="1"/>
  </r>
  <r>
    <x v="7"/>
    <x v="18"/>
    <x v="422"/>
    <x v="5"/>
    <n v="9"/>
  </r>
  <r>
    <x v="7"/>
    <x v="18"/>
    <x v="423"/>
    <x v="5"/>
    <n v="38"/>
  </r>
  <r>
    <x v="7"/>
    <x v="18"/>
    <x v="429"/>
    <x v="5"/>
    <n v="30"/>
  </r>
  <r>
    <x v="7"/>
    <x v="18"/>
    <x v="430"/>
    <x v="5"/>
    <n v="8"/>
  </r>
  <r>
    <x v="7"/>
    <x v="18"/>
    <x v="431"/>
    <x v="5"/>
    <n v="3"/>
  </r>
  <r>
    <x v="7"/>
    <x v="18"/>
    <x v="432"/>
    <x v="5"/>
    <n v="1"/>
  </r>
  <r>
    <x v="7"/>
    <x v="18"/>
    <x v="424"/>
    <x v="5"/>
    <n v="84"/>
  </r>
  <r>
    <x v="7"/>
    <x v="18"/>
    <x v="433"/>
    <x v="5"/>
    <n v="11"/>
  </r>
  <r>
    <x v="7"/>
    <x v="18"/>
    <x v="425"/>
    <x v="5"/>
    <n v="38"/>
  </r>
  <r>
    <x v="7"/>
    <x v="18"/>
    <x v="426"/>
    <x v="6"/>
    <n v="1"/>
  </r>
  <r>
    <x v="7"/>
    <x v="18"/>
    <x v="418"/>
    <x v="6"/>
    <n v="1"/>
  </r>
  <r>
    <x v="7"/>
    <x v="18"/>
    <x v="420"/>
    <x v="6"/>
    <n v="1"/>
  </r>
  <r>
    <x v="7"/>
    <x v="18"/>
    <x v="421"/>
    <x v="6"/>
    <n v="2"/>
  </r>
  <r>
    <x v="7"/>
    <x v="18"/>
    <x v="424"/>
    <x v="6"/>
    <n v="3"/>
  </r>
  <r>
    <x v="7"/>
    <x v="18"/>
    <x v="425"/>
    <x v="6"/>
    <n v="1"/>
  </r>
  <r>
    <x v="7"/>
    <x v="18"/>
    <x v="426"/>
    <x v="7"/>
    <n v="1"/>
  </r>
  <r>
    <x v="7"/>
    <x v="18"/>
    <x v="418"/>
    <x v="7"/>
    <n v="1"/>
  </r>
  <r>
    <x v="7"/>
    <x v="18"/>
    <x v="420"/>
    <x v="7"/>
    <n v="1"/>
  </r>
  <r>
    <x v="7"/>
    <x v="18"/>
    <x v="421"/>
    <x v="7"/>
    <n v="2"/>
  </r>
  <r>
    <x v="7"/>
    <x v="18"/>
    <x v="424"/>
    <x v="7"/>
    <n v="2"/>
  </r>
  <r>
    <x v="7"/>
    <x v="18"/>
    <x v="425"/>
    <x v="7"/>
    <n v="1"/>
  </r>
  <r>
    <x v="7"/>
    <x v="18"/>
    <x v="426"/>
    <x v="41"/>
    <n v="4"/>
  </r>
  <r>
    <x v="7"/>
    <x v="18"/>
    <x v="418"/>
    <x v="41"/>
    <n v="14"/>
  </r>
  <r>
    <x v="7"/>
    <x v="18"/>
    <x v="419"/>
    <x v="41"/>
    <n v="5"/>
  </r>
  <r>
    <x v="7"/>
    <x v="18"/>
    <x v="420"/>
    <x v="41"/>
    <n v="1"/>
  </r>
  <r>
    <x v="7"/>
    <x v="18"/>
    <x v="421"/>
    <x v="41"/>
    <n v="23"/>
  </r>
  <r>
    <x v="7"/>
    <x v="18"/>
    <x v="427"/>
    <x v="41"/>
    <n v="1"/>
  </r>
  <r>
    <x v="7"/>
    <x v="18"/>
    <x v="428"/>
    <x v="41"/>
    <n v="2"/>
  </r>
  <r>
    <x v="7"/>
    <x v="18"/>
    <x v="422"/>
    <x v="41"/>
    <n v="5"/>
  </r>
  <r>
    <x v="7"/>
    <x v="18"/>
    <x v="423"/>
    <x v="41"/>
    <n v="23"/>
  </r>
  <r>
    <x v="7"/>
    <x v="18"/>
    <x v="429"/>
    <x v="41"/>
    <n v="1"/>
  </r>
  <r>
    <x v="7"/>
    <x v="18"/>
    <x v="430"/>
    <x v="41"/>
    <n v="3"/>
  </r>
  <r>
    <x v="7"/>
    <x v="18"/>
    <x v="431"/>
    <x v="41"/>
    <n v="3"/>
  </r>
  <r>
    <x v="7"/>
    <x v="18"/>
    <x v="432"/>
    <x v="41"/>
    <n v="1"/>
  </r>
  <r>
    <x v="7"/>
    <x v="18"/>
    <x v="424"/>
    <x v="41"/>
    <n v="28"/>
  </r>
  <r>
    <x v="7"/>
    <x v="18"/>
    <x v="433"/>
    <x v="41"/>
    <n v="7"/>
  </r>
  <r>
    <x v="7"/>
    <x v="18"/>
    <x v="425"/>
    <x v="41"/>
    <n v="7"/>
  </r>
  <r>
    <x v="7"/>
    <x v="18"/>
    <x v="426"/>
    <x v="9"/>
    <n v="4"/>
  </r>
  <r>
    <x v="7"/>
    <x v="18"/>
    <x v="418"/>
    <x v="9"/>
    <n v="16"/>
  </r>
  <r>
    <x v="7"/>
    <x v="18"/>
    <x v="419"/>
    <x v="9"/>
    <n v="5"/>
  </r>
  <r>
    <x v="7"/>
    <x v="18"/>
    <x v="420"/>
    <x v="9"/>
    <n v="2"/>
  </r>
  <r>
    <x v="7"/>
    <x v="18"/>
    <x v="421"/>
    <x v="9"/>
    <n v="25"/>
  </r>
  <r>
    <x v="7"/>
    <x v="18"/>
    <x v="427"/>
    <x v="9"/>
    <n v="1"/>
  </r>
  <r>
    <x v="7"/>
    <x v="18"/>
    <x v="428"/>
    <x v="9"/>
    <n v="1"/>
  </r>
  <r>
    <x v="7"/>
    <x v="18"/>
    <x v="422"/>
    <x v="9"/>
    <n v="5"/>
  </r>
  <r>
    <x v="7"/>
    <x v="18"/>
    <x v="423"/>
    <x v="9"/>
    <n v="25"/>
  </r>
  <r>
    <x v="7"/>
    <x v="18"/>
    <x v="429"/>
    <x v="9"/>
    <n v="3"/>
  </r>
  <r>
    <x v="7"/>
    <x v="18"/>
    <x v="430"/>
    <x v="9"/>
    <n v="4"/>
  </r>
  <r>
    <x v="7"/>
    <x v="18"/>
    <x v="431"/>
    <x v="9"/>
    <n v="3"/>
  </r>
  <r>
    <x v="7"/>
    <x v="18"/>
    <x v="432"/>
    <x v="9"/>
    <n v="1"/>
  </r>
  <r>
    <x v="7"/>
    <x v="18"/>
    <x v="424"/>
    <x v="9"/>
    <n v="29"/>
  </r>
  <r>
    <x v="7"/>
    <x v="18"/>
    <x v="433"/>
    <x v="9"/>
    <n v="11"/>
  </r>
  <r>
    <x v="7"/>
    <x v="18"/>
    <x v="425"/>
    <x v="9"/>
    <n v="8"/>
  </r>
  <r>
    <x v="7"/>
    <x v="18"/>
    <x v="421"/>
    <x v="10"/>
    <n v="3"/>
  </r>
  <r>
    <x v="7"/>
    <x v="18"/>
    <x v="423"/>
    <x v="10"/>
    <n v="1"/>
  </r>
  <r>
    <x v="7"/>
    <x v="18"/>
    <x v="424"/>
    <x v="10"/>
    <n v="2"/>
  </r>
  <r>
    <x v="7"/>
    <x v="18"/>
    <x v="433"/>
    <x v="10"/>
    <n v="1"/>
  </r>
  <r>
    <x v="7"/>
    <x v="18"/>
    <x v="426"/>
    <x v="12"/>
    <n v="4"/>
  </r>
  <r>
    <x v="7"/>
    <x v="18"/>
    <x v="418"/>
    <x v="12"/>
    <n v="25"/>
  </r>
  <r>
    <x v="7"/>
    <x v="18"/>
    <x v="419"/>
    <x v="12"/>
    <n v="6"/>
  </r>
  <r>
    <x v="7"/>
    <x v="18"/>
    <x v="420"/>
    <x v="12"/>
    <n v="14"/>
  </r>
  <r>
    <x v="7"/>
    <x v="18"/>
    <x v="421"/>
    <x v="12"/>
    <n v="109"/>
  </r>
  <r>
    <x v="7"/>
    <x v="18"/>
    <x v="427"/>
    <x v="12"/>
    <n v="1"/>
  </r>
  <r>
    <x v="7"/>
    <x v="18"/>
    <x v="428"/>
    <x v="12"/>
    <n v="1"/>
  </r>
  <r>
    <x v="7"/>
    <x v="18"/>
    <x v="422"/>
    <x v="12"/>
    <n v="9"/>
  </r>
  <r>
    <x v="7"/>
    <x v="18"/>
    <x v="423"/>
    <x v="12"/>
    <n v="38"/>
  </r>
  <r>
    <x v="7"/>
    <x v="18"/>
    <x v="429"/>
    <x v="12"/>
    <n v="30"/>
  </r>
  <r>
    <x v="7"/>
    <x v="18"/>
    <x v="430"/>
    <x v="12"/>
    <n v="8"/>
  </r>
  <r>
    <x v="7"/>
    <x v="18"/>
    <x v="431"/>
    <x v="12"/>
    <n v="3"/>
  </r>
  <r>
    <x v="7"/>
    <x v="18"/>
    <x v="432"/>
    <x v="12"/>
    <n v="1"/>
  </r>
  <r>
    <x v="7"/>
    <x v="18"/>
    <x v="424"/>
    <x v="12"/>
    <n v="81"/>
  </r>
  <r>
    <x v="7"/>
    <x v="18"/>
    <x v="433"/>
    <x v="12"/>
    <n v="10"/>
  </r>
  <r>
    <x v="7"/>
    <x v="18"/>
    <x v="425"/>
    <x v="12"/>
    <n v="36"/>
  </r>
  <r>
    <x v="7"/>
    <x v="18"/>
    <x v="421"/>
    <x v="13"/>
    <n v="2"/>
  </r>
  <r>
    <x v="7"/>
    <x v="18"/>
    <x v="425"/>
    <x v="13"/>
    <n v="1"/>
  </r>
  <r>
    <x v="7"/>
    <x v="18"/>
    <x v="421"/>
    <x v="14"/>
    <n v="3"/>
  </r>
  <r>
    <x v="7"/>
    <x v="18"/>
    <x v="425"/>
    <x v="14"/>
    <n v="4"/>
  </r>
  <r>
    <x v="7"/>
    <x v="18"/>
    <x v="420"/>
    <x v="15"/>
    <n v="2"/>
  </r>
  <r>
    <x v="7"/>
    <x v="18"/>
    <x v="421"/>
    <x v="15"/>
    <n v="30"/>
  </r>
  <r>
    <x v="7"/>
    <x v="18"/>
    <x v="422"/>
    <x v="15"/>
    <n v="2"/>
  </r>
  <r>
    <x v="7"/>
    <x v="18"/>
    <x v="423"/>
    <x v="15"/>
    <n v="5"/>
  </r>
  <r>
    <x v="7"/>
    <x v="18"/>
    <x v="430"/>
    <x v="15"/>
    <n v="1"/>
  </r>
  <r>
    <x v="7"/>
    <x v="18"/>
    <x v="424"/>
    <x v="15"/>
    <n v="4"/>
  </r>
  <r>
    <x v="7"/>
    <x v="18"/>
    <x v="425"/>
    <x v="15"/>
    <n v="2"/>
  </r>
  <r>
    <x v="7"/>
    <x v="18"/>
    <x v="418"/>
    <x v="16"/>
    <n v="2"/>
  </r>
  <r>
    <x v="7"/>
    <x v="18"/>
    <x v="419"/>
    <x v="16"/>
    <n v="1"/>
  </r>
  <r>
    <x v="7"/>
    <x v="18"/>
    <x v="420"/>
    <x v="16"/>
    <n v="1"/>
  </r>
  <r>
    <x v="7"/>
    <x v="18"/>
    <x v="422"/>
    <x v="16"/>
    <n v="1"/>
  </r>
  <r>
    <x v="7"/>
    <x v="18"/>
    <x v="423"/>
    <x v="16"/>
    <n v="2"/>
  </r>
  <r>
    <x v="7"/>
    <x v="18"/>
    <x v="430"/>
    <x v="16"/>
    <n v="1"/>
  </r>
  <r>
    <x v="7"/>
    <x v="18"/>
    <x v="421"/>
    <x v="33"/>
    <n v="2"/>
  </r>
  <r>
    <x v="7"/>
    <x v="18"/>
    <x v="425"/>
    <x v="33"/>
    <n v="1"/>
  </r>
  <r>
    <x v="7"/>
    <x v="18"/>
    <x v="421"/>
    <x v="34"/>
    <n v="1"/>
  </r>
  <r>
    <x v="7"/>
    <x v="18"/>
    <x v="424"/>
    <x v="34"/>
    <n v="1"/>
  </r>
  <r>
    <x v="7"/>
    <x v="18"/>
    <x v="433"/>
    <x v="34"/>
    <n v="1"/>
  </r>
  <r>
    <x v="7"/>
    <x v="18"/>
    <x v="418"/>
    <x v="17"/>
    <n v="78"/>
  </r>
  <r>
    <x v="7"/>
    <x v="18"/>
    <x v="420"/>
    <x v="17"/>
    <n v="146"/>
  </r>
  <r>
    <x v="7"/>
    <x v="18"/>
    <x v="421"/>
    <x v="17"/>
    <n v="1171"/>
  </r>
  <r>
    <x v="7"/>
    <x v="18"/>
    <x v="422"/>
    <x v="17"/>
    <n v="40"/>
  </r>
  <r>
    <x v="7"/>
    <x v="18"/>
    <x v="423"/>
    <x v="17"/>
    <n v="192"/>
  </r>
  <r>
    <x v="7"/>
    <x v="18"/>
    <x v="429"/>
    <x v="17"/>
    <n v="224"/>
  </r>
  <r>
    <x v="7"/>
    <x v="18"/>
    <x v="430"/>
    <x v="17"/>
    <n v="79"/>
  </r>
  <r>
    <x v="7"/>
    <x v="18"/>
    <x v="424"/>
    <x v="17"/>
    <n v="712"/>
  </r>
  <r>
    <x v="7"/>
    <x v="18"/>
    <x v="433"/>
    <x v="17"/>
    <n v="22"/>
  </r>
  <r>
    <x v="7"/>
    <x v="18"/>
    <x v="425"/>
    <x v="17"/>
    <n v="384"/>
  </r>
  <r>
    <x v="7"/>
    <x v="18"/>
    <x v="426"/>
    <x v="18"/>
    <n v="318"/>
  </r>
  <r>
    <x v="7"/>
    <x v="18"/>
    <x v="418"/>
    <x v="18"/>
    <n v="545"/>
  </r>
  <r>
    <x v="7"/>
    <x v="18"/>
    <x v="420"/>
    <x v="18"/>
    <n v="8"/>
  </r>
  <r>
    <x v="7"/>
    <x v="18"/>
    <x v="421"/>
    <x v="18"/>
    <n v="117"/>
  </r>
  <r>
    <x v="7"/>
    <x v="18"/>
    <x v="424"/>
    <x v="18"/>
    <n v="822"/>
  </r>
  <r>
    <x v="7"/>
    <x v="18"/>
    <x v="425"/>
    <x v="18"/>
    <n v="191"/>
  </r>
  <r>
    <x v="7"/>
    <x v="18"/>
    <x v="426"/>
    <x v="42"/>
    <n v="586"/>
  </r>
  <r>
    <x v="7"/>
    <x v="18"/>
    <x v="418"/>
    <x v="42"/>
    <n v="1519"/>
  </r>
  <r>
    <x v="7"/>
    <x v="18"/>
    <x v="419"/>
    <x v="42"/>
    <n v="280"/>
  </r>
  <r>
    <x v="7"/>
    <x v="18"/>
    <x v="420"/>
    <x v="42"/>
    <n v="14"/>
  </r>
  <r>
    <x v="7"/>
    <x v="18"/>
    <x v="421"/>
    <x v="42"/>
    <n v="1966"/>
  </r>
  <r>
    <x v="7"/>
    <x v="18"/>
    <x v="427"/>
    <x v="42"/>
    <n v="36"/>
  </r>
  <r>
    <x v="7"/>
    <x v="18"/>
    <x v="428"/>
    <x v="42"/>
    <n v="39"/>
  </r>
  <r>
    <x v="7"/>
    <x v="18"/>
    <x v="422"/>
    <x v="42"/>
    <n v="188"/>
  </r>
  <r>
    <x v="7"/>
    <x v="18"/>
    <x v="423"/>
    <x v="42"/>
    <n v="1590"/>
  </r>
  <r>
    <x v="7"/>
    <x v="18"/>
    <x v="429"/>
    <x v="42"/>
    <n v="33"/>
  </r>
  <r>
    <x v="7"/>
    <x v="18"/>
    <x v="430"/>
    <x v="42"/>
    <n v="186"/>
  </r>
  <r>
    <x v="7"/>
    <x v="18"/>
    <x v="431"/>
    <x v="42"/>
    <n v="150"/>
  </r>
  <r>
    <x v="7"/>
    <x v="18"/>
    <x v="432"/>
    <x v="42"/>
    <n v="98"/>
  </r>
  <r>
    <x v="7"/>
    <x v="18"/>
    <x v="424"/>
    <x v="42"/>
    <n v="1723"/>
  </r>
  <r>
    <x v="7"/>
    <x v="18"/>
    <x v="433"/>
    <x v="42"/>
    <n v="1211"/>
  </r>
  <r>
    <x v="7"/>
    <x v="18"/>
    <x v="425"/>
    <x v="42"/>
    <n v="431"/>
  </r>
  <r>
    <x v="7"/>
    <x v="18"/>
    <x v="426"/>
    <x v="21"/>
    <n v="621"/>
  </r>
  <r>
    <x v="7"/>
    <x v="18"/>
    <x v="418"/>
    <x v="21"/>
    <n v="1546"/>
  </r>
  <r>
    <x v="7"/>
    <x v="18"/>
    <x v="419"/>
    <x v="21"/>
    <n v="309"/>
  </r>
  <r>
    <x v="7"/>
    <x v="18"/>
    <x v="420"/>
    <x v="21"/>
    <n v="45"/>
  </r>
  <r>
    <x v="7"/>
    <x v="18"/>
    <x v="421"/>
    <x v="21"/>
    <n v="1757"/>
  </r>
  <r>
    <x v="7"/>
    <x v="18"/>
    <x v="427"/>
    <x v="21"/>
    <n v="60"/>
  </r>
  <r>
    <x v="7"/>
    <x v="18"/>
    <x v="428"/>
    <x v="21"/>
    <n v="21"/>
  </r>
  <r>
    <x v="7"/>
    <x v="18"/>
    <x v="422"/>
    <x v="21"/>
    <n v="160"/>
  </r>
  <r>
    <x v="7"/>
    <x v="18"/>
    <x v="423"/>
    <x v="21"/>
    <n v="1502"/>
  </r>
  <r>
    <x v="7"/>
    <x v="18"/>
    <x v="429"/>
    <x v="21"/>
    <n v="109"/>
  </r>
  <r>
    <x v="7"/>
    <x v="18"/>
    <x v="430"/>
    <x v="21"/>
    <n v="146"/>
  </r>
  <r>
    <x v="7"/>
    <x v="18"/>
    <x v="431"/>
    <x v="21"/>
    <n v="150"/>
  </r>
  <r>
    <x v="7"/>
    <x v="18"/>
    <x v="432"/>
    <x v="21"/>
    <n v="77"/>
  </r>
  <r>
    <x v="7"/>
    <x v="18"/>
    <x v="424"/>
    <x v="21"/>
    <n v="1746"/>
  </r>
  <r>
    <x v="7"/>
    <x v="18"/>
    <x v="433"/>
    <x v="21"/>
    <n v="1238"/>
  </r>
  <r>
    <x v="7"/>
    <x v="18"/>
    <x v="425"/>
    <x v="21"/>
    <n v="387"/>
  </r>
  <r>
    <x v="7"/>
    <x v="18"/>
    <x v="418"/>
    <x v="22"/>
    <n v="13"/>
  </r>
  <r>
    <x v="7"/>
    <x v="18"/>
    <x v="419"/>
    <x v="22"/>
    <n v="3"/>
  </r>
  <r>
    <x v="7"/>
    <x v="18"/>
    <x v="420"/>
    <x v="22"/>
    <n v="3"/>
  </r>
  <r>
    <x v="7"/>
    <x v="18"/>
    <x v="422"/>
    <x v="22"/>
    <n v="4"/>
  </r>
  <r>
    <x v="7"/>
    <x v="18"/>
    <x v="423"/>
    <x v="22"/>
    <n v="34"/>
  </r>
  <r>
    <x v="7"/>
    <x v="18"/>
    <x v="430"/>
    <x v="22"/>
    <n v="11500"/>
  </r>
  <r>
    <x v="7"/>
    <x v="18"/>
    <x v="421"/>
    <x v="23"/>
    <n v="4"/>
  </r>
  <r>
    <x v="7"/>
    <x v="18"/>
    <x v="423"/>
    <x v="23"/>
    <n v="1"/>
  </r>
  <r>
    <x v="7"/>
    <x v="18"/>
    <x v="424"/>
    <x v="23"/>
    <n v="5"/>
  </r>
  <r>
    <x v="7"/>
    <x v="18"/>
    <x v="433"/>
    <x v="23"/>
    <n v="1"/>
  </r>
  <r>
    <x v="7"/>
    <x v="18"/>
    <x v="426"/>
    <x v="25"/>
    <n v="1001"/>
  </r>
  <r>
    <x v="7"/>
    <x v="18"/>
    <x v="418"/>
    <x v="25"/>
    <n v="7171"/>
  </r>
  <r>
    <x v="7"/>
    <x v="18"/>
    <x v="419"/>
    <x v="25"/>
    <n v="968"/>
  </r>
  <r>
    <x v="7"/>
    <x v="18"/>
    <x v="420"/>
    <x v="25"/>
    <n v="2740"/>
  </r>
  <r>
    <x v="7"/>
    <x v="18"/>
    <x v="421"/>
    <x v="25"/>
    <n v="31015"/>
  </r>
  <r>
    <x v="7"/>
    <x v="18"/>
    <x v="427"/>
    <x v="25"/>
    <n v="155"/>
  </r>
  <r>
    <x v="7"/>
    <x v="18"/>
    <x v="428"/>
    <x v="25"/>
    <n v="200"/>
  </r>
  <r>
    <x v="7"/>
    <x v="18"/>
    <x v="422"/>
    <x v="25"/>
    <n v="1423"/>
  </r>
  <r>
    <x v="7"/>
    <x v="18"/>
    <x v="423"/>
    <x v="25"/>
    <n v="8822"/>
  </r>
  <r>
    <x v="7"/>
    <x v="18"/>
    <x v="429"/>
    <x v="25"/>
    <n v="6691"/>
  </r>
  <r>
    <x v="7"/>
    <x v="18"/>
    <x v="430"/>
    <x v="25"/>
    <n v="1955"/>
  </r>
  <r>
    <x v="7"/>
    <x v="18"/>
    <x v="431"/>
    <x v="25"/>
    <n v="289"/>
  </r>
  <r>
    <x v="7"/>
    <x v="18"/>
    <x v="432"/>
    <x v="25"/>
    <n v="164"/>
  </r>
  <r>
    <x v="7"/>
    <x v="18"/>
    <x v="424"/>
    <x v="25"/>
    <n v="24135"/>
  </r>
  <r>
    <x v="7"/>
    <x v="18"/>
    <x v="433"/>
    <x v="25"/>
    <n v="3160"/>
  </r>
  <r>
    <x v="7"/>
    <x v="18"/>
    <x v="425"/>
    <x v="25"/>
    <n v="8853"/>
  </r>
  <r>
    <x v="7"/>
    <x v="18"/>
    <x v="421"/>
    <x v="26"/>
    <n v="9"/>
  </r>
  <r>
    <x v="7"/>
    <x v="18"/>
    <x v="425"/>
    <x v="26"/>
    <n v="3"/>
  </r>
  <r>
    <x v="7"/>
    <x v="18"/>
    <x v="421"/>
    <x v="27"/>
    <n v="94"/>
  </r>
  <r>
    <x v="7"/>
    <x v="18"/>
    <x v="425"/>
    <x v="27"/>
    <n v="107"/>
  </r>
  <r>
    <x v="7"/>
    <x v="18"/>
    <x v="420"/>
    <x v="28"/>
    <n v="2"/>
  </r>
  <r>
    <x v="7"/>
    <x v="18"/>
    <x v="421"/>
    <x v="28"/>
    <n v="147"/>
  </r>
  <r>
    <x v="7"/>
    <x v="18"/>
    <x v="422"/>
    <x v="28"/>
    <n v="2"/>
  </r>
  <r>
    <x v="7"/>
    <x v="18"/>
    <x v="423"/>
    <x v="28"/>
    <n v="7"/>
  </r>
  <r>
    <x v="7"/>
    <x v="18"/>
    <x v="430"/>
    <x v="28"/>
    <n v="2"/>
  </r>
  <r>
    <x v="7"/>
    <x v="18"/>
    <x v="424"/>
    <x v="28"/>
    <n v="5"/>
  </r>
  <r>
    <x v="7"/>
    <x v="18"/>
    <x v="425"/>
    <x v="28"/>
    <n v="2"/>
  </r>
  <r>
    <x v="7"/>
    <x v="18"/>
    <x v="426"/>
    <x v="29"/>
    <n v="1001"/>
  </r>
  <r>
    <x v="7"/>
    <x v="18"/>
    <x v="418"/>
    <x v="29"/>
    <n v="7171"/>
  </r>
  <r>
    <x v="7"/>
    <x v="18"/>
    <x v="419"/>
    <x v="29"/>
    <n v="968"/>
  </r>
  <r>
    <x v="7"/>
    <x v="18"/>
    <x v="420"/>
    <x v="29"/>
    <n v="2866"/>
  </r>
  <r>
    <x v="7"/>
    <x v="18"/>
    <x v="421"/>
    <x v="29"/>
    <n v="31269"/>
  </r>
  <r>
    <x v="7"/>
    <x v="18"/>
    <x v="427"/>
    <x v="29"/>
    <n v="155"/>
  </r>
  <r>
    <x v="7"/>
    <x v="18"/>
    <x v="428"/>
    <x v="29"/>
    <n v="200"/>
  </r>
  <r>
    <x v="7"/>
    <x v="18"/>
    <x v="422"/>
    <x v="29"/>
    <n v="1425"/>
  </r>
  <r>
    <x v="7"/>
    <x v="18"/>
    <x v="423"/>
    <x v="29"/>
    <n v="8830"/>
  </r>
  <r>
    <x v="7"/>
    <x v="18"/>
    <x v="429"/>
    <x v="29"/>
    <n v="6717"/>
  </r>
  <r>
    <x v="7"/>
    <x v="18"/>
    <x v="430"/>
    <x v="29"/>
    <n v="1957"/>
  </r>
  <r>
    <x v="7"/>
    <x v="18"/>
    <x v="431"/>
    <x v="29"/>
    <n v="289"/>
  </r>
  <r>
    <x v="7"/>
    <x v="18"/>
    <x v="432"/>
    <x v="29"/>
    <n v="164"/>
  </r>
  <r>
    <x v="7"/>
    <x v="18"/>
    <x v="424"/>
    <x v="29"/>
    <n v="24145"/>
  </r>
  <r>
    <x v="7"/>
    <x v="18"/>
    <x v="433"/>
    <x v="29"/>
    <n v="3161"/>
  </r>
  <r>
    <x v="7"/>
    <x v="18"/>
    <x v="425"/>
    <x v="29"/>
    <n v="8983"/>
  </r>
  <r>
    <x v="7"/>
    <x v="18"/>
    <x v="421"/>
    <x v="37"/>
    <n v="682"/>
  </r>
  <r>
    <x v="7"/>
    <x v="18"/>
    <x v="425"/>
    <x v="37"/>
    <n v="197"/>
  </r>
  <r>
    <x v="7"/>
    <x v="18"/>
    <x v="421"/>
    <x v="38"/>
    <n v="53"/>
  </r>
  <r>
    <x v="7"/>
    <x v="18"/>
    <x v="424"/>
    <x v="38"/>
    <n v="227"/>
  </r>
  <r>
    <x v="7"/>
    <x v="18"/>
    <x v="433"/>
    <x v="38"/>
    <n v="572"/>
  </r>
  <r>
    <x v="7"/>
    <x v="18"/>
    <x v="426"/>
    <x v="30"/>
    <n v="23"/>
  </r>
  <r>
    <x v="7"/>
    <x v="18"/>
    <x v="418"/>
    <x v="30"/>
    <n v="33"/>
  </r>
  <r>
    <x v="7"/>
    <x v="18"/>
    <x v="420"/>
    <x v="30"/>
    <n v="14"/>
  </r>
  <r>
    <x v="7"/>
    <x v="18"/>
    <x v="421"/>
    <x v="30"/>
    <n v="50"/>
  </r>
  <r>
    <x v="7"/>
    <x v="18"/>
    <x v="427"/>
    <x v="30"/>
    <n v="2"/>
  </r>
  <r>
    <x v="7"/>
    <x v="18"/>
    <x v="424"/>
    <x v="30"/>
    <n v="105"/>
  </r>
  <r>
    <x v="7"/>
    <x v="18"/>
    <x v="425"/>
    <x v="30"/>
    <n v="16"/>
  </r>
  <r>
    <x v="8"/>
    <x v="0"/>
    <x v="0"/>
    <x v="0"/>
    <n v="195"/>
  </r>
  <r>
    <x v="8"/>
    <x v="0"/>
    <x v="1"/>
    <x v="0"/>
    <n v="12"/>
  </r>
  <r>
    <x v="8"/>
    <x v="0"/>
    <x v="2"/>
    <x v="0"/>
    <n v="424"/>
  </r>
  <r>
    <x v="8"/>
    <x v="0"/>
    <x v="3"/>
    <x v="0"/>
    <n v="232"/>
  </r>
  <r>
    <x v="8"/>
    <x v="0"/>
    <x v="4"/>
    <x v="0"/>
    <n v="71"/>
  </r>
  <r>
    <x v="8"/>
    <x v="0"/>
    <x v="5"/>
    <x v="0"/>
    <n v="73"/>
  </r>
  <r>
    <x v="8"/>
    <x v="0"/>
    <x v="6"/>
    <x v="0"/>
    <n v="183"/>
  </r>
  <r>
    <x v="8"/>
    <x v="0"/>
    <x v="7"/>
    <x v="0"/>
    <n v="222"/>
  </r>
  <r>
    <x v="8"/>
    <x v="0"/>
    <x v="8"/>
    <x v="0"/>
    <n v="50"/>
  </r>
  <r>
    <x v="8"/>
    <x v="0"/>
    <x v="10"/>
    <x v="0"/>
    <n v="124"/>
  </r>
  <r>
    <x v="8"/>
    <x v="0"/>
    <x v="11"/>
    <x v="0"/>
    <n v="124"/>
  </r>
  <r>
    <x v="8"/>
    <x v="0"/>
    <x v="12"/>
    <x v="0"/>
    <n v="396"/>
  </r>
  <r>
    <x v="8"/>
    <x v="0"/>
    <x v="13"/>
    <x v="0"/>
    <n v="36"/>
  </r>
  <r>
    <x v="8"/>
    <x v="0"/>
    <x v="14"/>
    <x v="0"/>
    <n v="117"/>
  </r>
  <r>
    <x v="8"/>
    <x v="0"/>
    <x v="15"/>
    <x v="0"/>
    <n v="6"/>
  </r>
  <r>
    <x v="8"/>
    <x v="0"/>
    <x v="16"/>
    <x v="0"/>
    <n v="49"/>
  </r>
  <r>
    <x v="8"/>
    <x v="0"/>
    <x v="0"/>
    <x v="1"/>
    <n v="13"/>
  </r>
  <r>
    <x v="8"/>
    <x v="0"/>
    <x v="1"/>
    <x v="1"/>
    <n v="2"/>
  </r>
  <r>
    <x v="8"/>
    <x v="0"/>
    <x v="2"/>
    <x v="1"/>
    <n v="27"/>
  </r>
  <r>
    <x v="8"/>
    <x v="0"/>
    <x v="3"/>
    <x v="1"/>
    <n v="12"/>
  </r>
  <r>
    <x v="8"/>
    <x v="0"/>
    <x v="4"/>
    <x v="1"/>
    <n v="9"/>
  </r>
  <r>
    <x v="8"/>
    <x v="0"/>
    <x v="5"/>
    <x v="1"/>
    <n v="5"/>
  </r>
  <r>
    <x v="8"/>
    <x v="0"/>
    <x v="6"/>
    <x v="1"/>
    <n v="13"/>
  </r>
  <r>
    <x v="8"/>
    <x v="0"/>
    <x v="7"/>
    <x v="1"/>
    <n v="14"/>
  </r>
  <r>
    <x v="8"/>
    <x v="0"/>
    <x v="8"/>
    <x v="1"/>
    <n v="4"/>
  </r>
  <r>
    <x v="8"/>
    <x v="0"/>
    <x v="10"/>
    <x v="1"/>
    <n v="11"/>
  </r>
  <r>
    <x v="8"/>
    <x v="0"/>
    <x v="11"/>
    <x v="1"/>
    <n v="13"/>
  </r>
  <r>
    <x v="8"/>
    <x v="0"/>
    <x v="12"/>
    <x v="1"/>
    <n v="24"/>
  </r>
  <r>
    <x v="8"/>
    <x v="0"/>
    <x v="13"/>
    <x v="1"/>
    <n v="2"/>
  </r>
  <r>
    <x v="8"/>
    <x v="0"/>
    <x v="14"/>
    <x v="1"/>
    <n v="2"/>
  </r>
  <r>
    <x v="8"/>
    <x v="0"/>
    <x v="15"/>
    <x v="1"/>
    <n v="3"/>
  </r>
  <r>
    <x v="8"/>
    <x v="0"/>
    <x v="16"/>
    <x v="1"/>
    <n v="5"/>
  </r>
  <r>
    <x v="8"/>
    <x v="0"/>
    <x v="0"/>
    <x v="2"/>
    <n v="217"/>
  </r>
  <r>
    <x v="8"/>
    <x v="0"/>
    <x v="1"/>
    <x v="2"/>
    <n v="14"/>
  </r>
  <r>
    <x v="8"/>
    <x v="0"/>
    <x v="2"/>
    <x v="2"/>
    <n v="294"/>
  </r>
  <r>
    <x v="8"/>
    <x v="0"/>
    <x v="3"/>
    <x v="2"/>
    <n v="255"/>
  </r>
  <r>
    <x v="8"/>
    <x v="0"/>
    <x v="4"/>
    <x v="2"/>
    <n v="21"/>
  </r>
  <r>
    <x v="8"/>
    <x v="0"/>
    <x v="5"/>
    <x v="2"/>
    <n v="73"/>
  </r>
  <r>
    <x v="8"/>
    <x v="0"/>
    <x v="6"/>
    <x v="2"/>
    <n v="142"/>
  </r>
  <r>
    <x v="8"/>
    <x v="0"/>
    <x v="17"/>
    <x v="2"/>
    <n v="17"/>
  </r>
  <r>
    <x v="8"/>
    <x v="0"/>
    <x v="7"/>
    <x v="2"/>
    <n v="168"/>
  </r>
  <r>
    <x v="8"/>
    <x v="0"/>
    <x v="8"/>
    <x v="2"/>
    <n v="110"/>
  </r>
  <r>
    <x v="8"/>
    <x v="0"/>
    <x v="9"/>
    <x v="2"/>
    <n v="88"/>
  </r>
  <r>
    <x v="8"/>
    <x v="0"/>
    <x v="10"/>
    <x v="2"/>
    <n v="237"/>
  </r>
  <r>
    <x v="8"/>
    <x v="0"/>
    <x v="11"/>
    <x v="2"/>
    <n v="143"/>
  </r>
  <r>
    <x v="8"/>
    <x v="0"/>
    <x v="12"/>
    <x v="2"/>
    <n v="309"/>
  </r>
  <r>
    <x v="8"/>
    <x v="0"/>
    <x v="13"/>
    <x v="2"/>
    <n v="116"/>
  </r>
  <r>
    <x v="8"/>
    <x v="0"/>
    <x v="14"/>
    <x v="2"/>
    <n v="88"/>
  </r>
  <r>
    <x v="8"/>
    <x v="0"/>
    <x v="15"/>
    <x v="2"/>
    <n v="114"/>
  </r>
  <r>
    <x v="8"/>
    <x v="0"/>
    <x v="16"/>
    <x v="2"/>
    <n v="75"/>
  </r>
  <r>
    <x v="8"/>
    <x v="0"/>
    <x v="0"/>
    <x v="3"/>
    <n v="2"/>
  </r>
  <r>
    <x v="8"/>
    <x v="0"/>
    <x v="2"/>
    <x v="3"/>
    <n v="6"/>
  </r>
  <r>
    <x v="8"/>
    <x v="0"/>
    <x v="3"/>
    <x v="3"/>
    <n v="2"/>
  </r>
  <r>
    <x v="8"/>
    <x v="0"/>
    <x v="6"/>
    <x v="3"/>
    <n v="1"/>
  </r>
  <r>
    <x v="8"/>
    <x v="0"/>
    <x v="7"/>
    <x v="3"/>
    <n v="1"/>
  </r>
  <r>
    <x v="8"/>
    <x v="0"/>
    <x v="8"/>
    <x v="3"/>
    <n v="1"/>
  </r>
  <r>
    <x v="8"/>
    <x v="0"/>
    <x v="10"/>
    <x v="3"/>
    <n v="6"/>
  </r>
  <r>
    <x v="8"/>
    <x v="0"/>
    <x v="12"/>
    <x v="3"/>
    <n v="7"/>
  </r>
  <r>
    <x v="8"/>
    <x v="0"/>
    <x v="13"/>
    <x v="3"/>
    <n v="1"/>
  </r>
  <r>
    <x v="8"/>
    <x v="0"/>
    <x v="0"/>
    <x v="4"/>
    <n v="22"/>
  </r>
  <r>
    <x v="8"/>
    <x v="0"/>
    <x v="2"/>
    <x v="4"/>
    <n v="37"/>
  </r>
  <r>
    <x v="8"/>
    <x v="0"/>
    <x v="3"/>
    <x v="4"/>
    <n v="12"/>
  </r>
  <r>
    <x v="8"/>
    <x v="0"/>
    <x v="4"/>
    <x v="4"/>
    <n v="3"/>
  </r>
  <r>
    <x v="8"/>
    <x v="0"/>
    <x v="5"/>
    <x v="4"/>
    <n v="2"/>
  </r>
  <r>
    <x v="8"/>
    <x v="0"/>
    <x v="6"/>
    <x v="4"/>
    <n v="9"/>
  </r>
  <r>
    <x v="8"/>
    <x v="0"/>
    <x v="7"/>
    <x v="4"/>
    <n v="21"/>
  </r>
  <r>
    <x v="8"/>
    <x v="0"/>
    <x v="8"/>
    <x v="4"/>
    <n v="11"/>
  </r>
  <r>
    <x v="8"/>
    <x v="0"/>
    <x v="9"/>
    <x v="4"/>
    <n v="2"/>
  </r>
  <r>
    <x v="8"/>
    <x v="0"/>
    <x v="10"/>
    <x v="4"/>
    <n v="17"/>
  </r>
  <r>
    <x v="8"/>
    <x v="0"/>
    <x v="11"/>
    <x v="4"/>
    <n v="12"/>
  </r>
  <r>
    <x v="8"/>
    <x v="0"/>
    <x v="12"/>
    <x v="4"/>
    <n v="34"/>
  </r>
  <r>
    <x v="8"/>
    <x v="0"/>
    <x v="13"/>
    <x v="4"/>
    <n v="4"/>
  </r>
  <r>
    <x v="8"/>
    <x v="0"/>
    <x v="14"/>
    <x v="4"/>
    <n v="1"/>
  </r>
  <r>
    <x v="8"/>
    <x v="0"/>
    <x v="15"/>
    <x v="4"/>
    <n v="9"/>
  </r>
  <r>
    <x v="8"/>
    <x v="0"/>
    <x v="16"/>
    <x v="4"/>
    <n v="3"/>
  </r>
  <r>
    <x v="8"/>
    <x v="0"/>
    <x v="0"/>
    <x v="5"/>
    <n v="221"/>
  </r>
  <r>
    <x v="8"/>
    <x v="0"/>
    <x v="1"/>
    <x v="5"/>
    <n v="14"/>
  </r>
  <r>
    <x v="8"/>
    <x v="0"/>
    <x v="2"/>
    <x v="5"/>
    <n v="300"/>
  </r>
  <r>
    <x v="8"/>
    <x v="0"/>
    <x v="3"/>
    <x v="5"/>
    <n v="259"/>
  </r>
  <r>
    <x v="8"/>
    <x v="0"/>
    <x v="4"/>
    <x v="5"/>
    <n v="21"/>
  </r>
  <r>
    <x v="8"/>
    <x v="0"/>
    <x v="5"/>
    <x v="5"/>
    <n v="73"/>
  </r>
  <r>
    <x v="8"/>
    <x v="0"/>
    <x v="6"/>
    <x v="5"/>
    <n v="149"/>
  </r>
  <r>
    <x v="8"/>
    <x v="0"/>
    <x v="17"/>
    <x v="5"/>
    <n v="17"/>
  </r>
  <r>
    <x v="8"/>
    <x v="0"/>
    <x v="7"/>
    <x v="5"/>
    <n v="173"/>
  </r>
  <r>
    <x v="8"/>
    <x v="0"/>
    <x v="8"/>
    <x v="5"/>
    <n v="114"/>
  </r>
  <r>
    <x v="8"/>
    <x v="0"/>
    <x v="9"/>
    <x v="5"/>
    <n v="90"/>
  </r>
  <r>
    <x v="8"/>
    <x v="0"/>
    <x v="10"/>
    <x v="5"/>
    <n v="244"/>
  </r>
  <r>
    <x v="8"/>
    <x v="0"/>
    <x v="11"/>
    <x v="5"/>
    <n v="148"/>
  </r>
  <r>
    <x v="8"/>
    <x v="0"/>
    <x v="12"/>
    <x v="5"/>
    <n v="314"/>
  </r>
  <r>
    <x v="8"/>
    <x v="0"/>
    <x v="13"/>
    <x v="5"/>
    <n v="117"/>
  </r>
  <r>
    <x v="8"/>
    <x v="0"/>
    <x v="14"/>
    <x v="5"/>
    <n v="91"/>
  </r>
  <r>
    <x v="8"/>
    <x v="0"/>
    <x v="15"/>
    <x v="5"/>
    <n v="114"/>
  </r>
  <r>
    <x v="8"/>
    <x v="0"/>
    <x v="16"/>
    <x v="5"/>
    <n v="75"/>
  </r>
  <r>
    <x v="8"/>
    <x v="0"/>
    <x v="0"/>
    <x v="6"/>
    <n v="17"/>
  </r>
  <r>
    <x v="8"/>
    <x v="0"/>
    <x v="2"/>
    <x v="6"/>
    <n v="18"/>
  </r>
  <r>
    <x v="8"/>
    <x v="0"/>
    <x v="3"/>
    <x v="6"/>
    <n v="8"/>
  </r>
  <r>
    <x v="8"/>
    <x v="0"/>
    <x v="6"/>
    <x v="6"/>
    <n v="14"/>
  </r>
  <r>
    <x v="8"/>
    <x v="0"/>
    <x v="7"/>
    <x v="6"/>
    <n v="15"/>
  </r>
  <r>
    <x v="8"/>
    <x v="0"/>
    <x v="8"/>
    <x v="6"/>
    <n v="1"/>
  </r>
  <r>
    <x v="8"/>
    <x v="0"/>
    <x v="9"/>
    <x v="6"/>
    <n v="4"/>
  </r>
  <r>
    <x v="8"/>
    <x v="0"/>
    <x v="10"/>
    <x v="6"/>
    <n v="9"/>
  </r>
  <r>
    <x v="8"/>
    <x v="0"/>
    <x v="11"/>
    <x v="6"/>
    <n v="7"/>
  </r>
  <r>
    <x v="8"/>
    <x v="0"/>
    <x v="12"/>
    <x v="6"/>
    <n v="23"/>
  </r>
  <r>
    <x v="8"/>
    <x v="0"/>
    <x v="13"/>
    <x v="6"/>
    <n v="1"/>
  </r>
  <r>
    <x v="8"/>
    <x v="0"/>
    <x v="16"/>
    <x v="6"/>
    <n v="1"/>
  </r>
  <r>
    <x v="8"/>
    <x v="0"/>
    <x v="0"/>
    <x v="7"/>
    <n v="21"/>
  </r>
  <r>
    <x v="8"/>
    <x v="0"/>
    <x v="1"/>
    <x v="7"/>
    <n v="1"/>
  </r>
  <r>
    <x v="8"/>
    <x v="0"/>
    <x v="2"/>
    <x v="7"/>
    <n v="26"/>
  </r>
  <r>
    <x v="8"/>
    <x v="0"/>
    <x v="3"/>
    <x v="7"/>
    <n v="14"/>
  </r>
  <r>
    <x v="8"/>
    <x v="0"/>
    <x v="5"/>
    <x v="7"/>
    <n v="1"/>
  </r>
  <r>
    <x v="8"/>
    <x v="0"/>
    <x v="6"/>
    <x v="7"/>
    <n v="19"/>
  </r>
  <r>
    <x v="8"/>
    <x v="0"/>
    <x v="7"/>
    <x v="7"/>
    <n v="17"/>
  </r>
  <r>
    <x v="8"/>
    <x v="0"/>
    <x v="8"/>
    <x v="7"/>
    <n v="4"/>
  </r>
  <r>
    <x v="8"/>
    <x v="0"/>
    <x v="9"/>
    <x v="7"/>
    <n v="6"/>
  </r>
  <r>
    <x v="8"/>
    <x v="0"/>
    <x v="10"/>
    <x v="7"/>
    <n v="10"/>
  </r>
  <r>
    <x v="8"/>
    <x v="0"/>
    <x v="11"/>
    <x v="7"/>
    <n v="12"/>
  </r>
  <r>
    <x v="8"/>
    <x v="0"/>
    <x v="12"/>
    <x v="7"/>
    <n v="45"/>
  </r>
  <r>
    <x v="8"/>
    <x v="0"/>
    <x v="13"/>
    <x v="7"/>
    <n v="4"/>
  </r>
  <r>
    <x v="8"/>
    <x v="0"/>
    <x v="14"/>
    <x v="7"/>
    <n v="1"/>
  </r>
  <r>
    <x v="8"/>
    <x v="0"/>
    <x v="15"/>
    <x v="7"/>
    <n v="6"/>
  </r>
  <r>
    <x v="8"/>
    <x v="0"/>
    <x v="16"/>
    <x v="7"/>
    <n v="3"/>
  </r>
  <r>
    <x v="8"/>
    <x v="0"/>
    <x v="0"/>
    <x v="8"/>
    <n v="10"/>
  </r>
  <r>
    <x v="8"/>
    <x v="0"/>
    <x v="2"/>
    <x v="8"/>
    <n v="6"/>
  </r>
  <r>
    <x v="8"/>
    <x v="0"/>
    <x v="5"/>
    <x v="8"/>
    <n v="1"/>
  </r>
  <r>
    <x v="8"/>
    <x v="0"/>
    <x v="6"/>
    <x v="8"/>
    <n v="17"/>
  </r>
  <r>
    <x v="8"/>
    <x v="0"/>
    <x v="7"/>
    <x v="8"/>
    <n v="7"/>
  </r>
  <r>
    <x v="8"/>
    <x v="0"/>
    <x v="8"/>
    <x v="8"/>
    <n v="3"/>
  </r>
  <r>
    <x v="8"/>
    <x v="0"/>
    <x v="9"/>
    <x v="8"/>
    <n v="1"/>
  </r>
  <r>
    <x v="8"/>
    <x v="0"/>
    <x v="10"/>
    <x v="8"/>
    <n v="6"/>
  </r>
  <r>
    <x v="8"/>
    <x v="0"/>
    <x v="11"/>
    <x v="8"/>
    <n v="1"/>
  </r>
  <r>
    <x v="8"/>
    <x v="0"/>
    <x v="12"/>
    <x v="8"/>
    <n v="24"/>
  </r>
  <r>
    <x v="8"/>
    <x v="0"/>
    <x v="13"/>
    <x v="8"/>
    <n v="8"/>
  </r>
  <r>
    <x v="8"/>
    <x v="0"/>
    <x v="14"/>
    <x v="8"/>
    <n v="2"/>
  </r>
  <r>
    <x v="8"/>
    <x v="0"/>
    <x v="15"/>
    <x v="8"/>
    <n v="5"/>
  </r>
  <r>
    <x v="8"/>
    <x v="0"/>
    <x v="0"/>
    <x v="41"/>
    <n v="7"/>
  </r>
  <r>
    <x v="8"/>
    <x v="0"/>
    <x v="2"/>
    <x v="41"/>
    <n v="12"/>
  </r>
  <r>
    <x v="8"/>
    <x v="0"/>
    <x v="3"/>
    <x v="41"/>
    <n v="8"/>
  </r>
  <r>
    <x v="8"/>
    <x v="0"/>
    <x v="4"/>
    <x v="41"/>
    <n v="4"/>
  </r>
  <r>
    <x v="8"/>
    <x v="0"/>
    <x v="5"/>
    <x v="41"/>
    <n v="3"/>
  </r>
  <r>
    <x v="8"/>
    <x v="0"/>
    <x v="6"/>
    <x v="41"/>
    <n v="5"/>
  </r>
  <r>
    <x v="8"/>
    <x v="0"/>
    <x v="17"/>
    <x v="41"/>
    <n v="1"/>
  </r>
  <r>
    <x v="8"/>
    <x v="0"/>
    <x v="7"/>
    <x v="41"/>
    <n v="11"/>
  </r>
  <r>
    <x v="8"/>
    <x v="0"/>
    <x v="8"/>
    <x v="41"/>
    <n v="4"/>
  </r>
  <r>
    <x v="8"/>
    <x v="0"/>
    <x v="9"/>
    <x v="41"/>
    <n v="3"/>
  </r>
  <r>
    <x v="8"/>
    <x v="0"/>
    <x v="10"/>
    <x v="41"/>
    <n v="11"/>
  </r>
  <r>
    <x v="8"/>
    <x v="0"/>
    <x v="11"/>
    <x v="41"/>
    <n v="4"/>
  </r>
  <r>
    <x v="8"/>
    <x v="0"/>
    <x v="12"/>
    <x v="41"/>
    <n v="12"/>
  </r>
  <r>
    <x v="8"/>
    <x v="0"/>
    <x v="13"/>
    <x v="41"/>
    <n v="5"/>
  </r>
  <r>
    <x v="8"/>
    <x v="0"/>
    <x v="14"/>
    <x v="41"/>
    <n v="2"/>
  </r>
  <r>
    <x v="8"/>
    <x v="0"/>
    <x v="15"/>
    <x v="41"/>
    <n v="7"/>
  </r>
  <r>
    <x v="8"/>
    <x v="0"/>
    <x v="16"/>
    <x v="41"/>
    <n v="2"/>
  </r>
  <r>
    <x v="8"/>
    <x v="0"/>
    <x v="0"/>
    <x v="9"/>
    <n v="8"/>
  </r>
  <r>
    <x v="8"/>
    <x v="0"/>
    <x v="1"/>
    <x v="9"/>
    <n v="2"/>
  </r>
  <r>
    <x v="8"/>
    <x v="0"/>
    <x v="2"/>
    <x v="9"/>
    <n v="24"/>
  </r>
  <r>
    <x v="8"/>
    <x v="0"/>
    <x v="3"/>
    <x v="9"/>
    <n v="11"/>
  </r>
  <r>
    <x v="8"/>
    <x v="0"/>
    <x v="4"/>
    <x v="9"/>
    <n v="4"/>
  </r>
  <r>
    <x v="8"/>
    <x v="0"/>
    <x v="5"/>
    <x v="9"/>
    <n v="3"/>
  </r>
  <r>
    <x v="8"/>
    <x v="0"/>
    <x v="6"/>
    <x v="9"/>
    <n v="8"/>
  </r>
  <r>
    <x v="8"/>
    <x v="0"/>
    <x v="17"/>
    <x v="9"/>
    <n v="2"/>
  </r>
  <r>
    <x v="8"/>
    <x v="0"/>
    <x v="7"/>
    <x v="9"/>
    <n v="13"/>
  </r>
  <r>
    <x v="8"/>
    <x v="0"/>
    <x v="8"/>
    <x v="9"/>
    <n v="6"/>
  </r>
  <r>
    <x v="8"/>
    <x v="0"/>
    <x v="9"/>
    <x v="9"/>
    <n v="7"/>
  </r>
  <r>
    <x v="8"/>
    <x v="0"/>
    <x v="10"/>
    <x v="9"/>
    <n v="14"/>
  </r>
  <r>
    <x v="8"/>
    <x v="0"/>
    <x v="11"/>
    <x v="9"/>
    <n v="5"/>
  </r>
  <r>
    <x v="8"/>
    <x v="0"/>
    <x v="12"/>
    <x v="9"/>
    <n v="15"/>
  </r>
  <r>
    <x v="8"/>
    <x v="0"/>
    <x v="13"/>
    <x v="9"/>
    <n v="10"/>
  </r>
  <r>
    <x v="8"/>
    <x v="0"/>
    <x v="14"/>
    <x v="9"/>
    <n v="3"/>
  </r>
  <r>
    <x v="8"/>
    <x v="0"/>
    <x v="15"/>
    <x v="9"/>
    <n v="12"/>
  </r>
  <r>
    <x v="8"/>
    <x v="0"/>
    <x v="16"/>
    <x v="9"/>
    <n v="5"/>
  </r>
  <r>
    <x v="8"/>
    <x v="0"/>
    <x v="0"/>
    <x v="10"/>
    <n v="2"/>
  </r>
  <r>
    <x v="8"/>
    <x v="0"/>
    <x v="1"/>
    <x v="10"/>
    <n v="3"/>
  </r>
  <r>
    <x v="8"/>
    <x v="0"/>
    <x v="2"/>
    <x v="10"/>
    <n v="4"/>
  </r>
  <r>
    <x v="8"/>
    <x v="0"/>
    <x v="3"/>
    <x v="10"/>
    <n v="13"/>
  </r>
  <r>
    <x v="8"/>
    <x v="0"/>
    <x v="6"/>
    <x v="10"/>
    <n v="4"/>
  </r>
  <r>
    <x v="8"/>
    <x v="0"/>
    <x v="17"/>
    <x v="10"/>
    <n v="1"/>
  </r>
  <r>
    <x v="8"/>
    <x v="0"/>
    <x v="7"/>
    <x v="10"/>
    <n v="1"/>
  </r>
  <r>
    <x v="8"/>
    <x v="0"/>
    <x v="8"/>
    <x v="10"/>
    <n v="1"/>
  </r>
  <r>
    <x v="8"/>
    <x v="0"/>
    <x v="9"/>
    <x v="10"/>
    <n v="1"/>
  </r>
  <r>
    <x v="8"/>
    <x v="0"/>
    <x v="10"/>
    <x v="10"/>
    <n v="3"/>
  </r>
  <r>
    <x v="8"/>
    <x v="0"/>
    <x v="12"/>
    <x v="10"/>
    <n v="1"/>
  </r>
  <r>
    <x v="8"/>
    <x v="0"/>
    <x v="13"/>
    <x v="10"/>
    <n v="8"/>
  </r>
  <r>
    <x v="8"/>
    <x v="0"/>
    <x v="14"/>
    <x v="10"/>
    <n v="8"/>
  </r>
  <r>
    <x v="8"/>
    <x v="0"/>
    <x v="0"/>
    <x v="11"/>
    <n v="1"/>
  </r>
  <r>
    <x v="8"/>
    <x v="0"/>
    <x v="3"/>
    <x v="11"/>
    <n v="1"/>
  </r>
  <r>
    <x v="8"/>
    <x v="0"/>
    <x v="10"/>
    <x v="11"/>
    <n v="2"/>
  </r>
  <r>
    <x v="8"/>
    <x v="0"/>
    <x v="11"/>
    <x v="11"/>
    <n v="1"/>
  </r>
  <r>
    <x v="8"/>
    <x v="0"/>
    <x v="12"/>
    <x v="11"/>
    <n v="1"/>
  </r>
  <r>
    <x v="8"/>
    <x v="0"/>
    <x v="13"/>
    <x v="11"/>
    <n v="2"/>
  </r>
  <r>
    <x v="8"/>
    <x v="0"/>
    <x v="14"/>
    <x v="11"/>
    <n v="2"/>
  </r>
  <r>
    <x v="8"/>
    <x v="0"/>
    <x v="15"/>
    <x v="11"/>
    <n v="1"/>
  </r>
  <r>
    <x v="8"/>
    <x v="0"/>
    <x v="0"/>
    <x v="12"/>
    <n v="87"/>
  </r>
  <r>
    <x v="8"/>
    <x v="0"/>
    <x v="1"/>
    <x v="12"/>
    <n v="6"/>
  </r>
  <r>
    <x v="8"/>
    <x v="0"/>
    <x v="2"/>
    <x v="12"/>
    <n v="140"/>
  </r>
  <r>
    <x v="8"/>
    <x v="0"/>
    <x v="3"/>
    <x v="12"/>
    <n v="92"/>
  </r>
  <r>
    <x v="8"/>
    <x v="0"/>
    <x v="4"/>
    <x v="12"/>
    <n v="18"/>
  </r>
  <r>
    <x v="8"/>
    <x v="0"/>
    <x v="5"/>
    <x v="12"/>
    <n v="20"/>
  </r>
  <r>
    <x v="8"/>
    <x v="0"/>
    <x v="6"/>
    <x v="12"/>
    <n v="68"/>
  </r>
  <r>
    <x v="8"/>
    <x v="0"/>
    <x v="17"/>
    <x v="12"/>
    <n v="7"/>
  </r>
  <r>
    <x v="8"/>
    <x v="0"/>
    <x v="7"/>
    <x v="12"/>
    <n v="81"/>
  </r>
  <r>
    <x v="8"/>
    <x v="0"/>
    <x v="8"/>
    <x v="12"/>
    <n v="38"/>
  </r>
  <r>
    <x v="8"/>
    <x v="0"/>
    <x v="9"/>
    <x v="12"/>
    <n v="27"/>
  </r>
  <r>
    <x v="8"/>
    <x v="0"/>
    <x v="10"/>
    <x v="12"/>
    <n v="94"/>
  </r>
  <r>
    <x v="8"/>
    <x v="0"/>
    <x v="11"/>
    <x v="12"/>
    <n v="47"/>
  </r>
  <r>
    <x v="8"/>
    <x v="0"/>
    <x v="12"/>
    <x v="12"/>
    <n v="114"/>
  </r>
  <r>
    <x v="8"/>
    <x v="0"/>
    <x v="13"/>
    <x v="12"/>
    <n v="26"/>
  </r>
  <r>
    <x v="8"/>
    <x v="0"/>
    <x v="14"/>
    <x v="12"/>
    <n v="19"/>
  </r>
  <r>
    <x v="8"/>
    <x v="0"/>
    <x v="15"/>
    <x v="12"/>
    <n v="68"/>
  </r>
  <r>
    <x v="8"/>
    <x v="0"/>
    <x v="16"/>
    <x v="12"/>
    <n v="36"/>
  </r>
  <r>
    <x v="8"/>
    <x v="0"/>
    <x v="0"/>
    <x v="13"/>
    <n v="1"/>
  </r>
  <r>
    <x v="8"/>
    <x v="0"/>
    <x v="1"/>
    <x v="13"/>
    <n v="6"/>
  </r>
  <r>
    <x v="8"/>
    <x v="0"/>
    <x v="2"/>
    <x v="13"/>
    <n v="6"/>
  </r>
  <r>
    <x v="8"/>
    <x v="0"/>
    <x v="3"/>
    <x v="13"/>
    <n v="10"/>
  </r>
  <r>
    <x v="8"/>
    <x v="0"/>
    <x v="4"/>
    <x v="13"/>
    <n v="2"/>
  </r>
  <r>
    <x v="8"/>
    <x v="0"/>
    <x v="7"/>
    <x v="13"/>
    <n v="1"/>
  </r>
  <r>
    <x v="8"/>
    <x v="0"/>
    <x v="8"/>
    <x v="13"/>
    <n v="1"/>
  </r>
  <r>
    <x v="8"/>
    <x v="0"/>
    <x v="9"/>
    <x v="13"/>
    <n v="1"/>
  </r>
  <r>
    <x v="8"/>
    <x v="0"/>
    <x v="10"/>
    <x v="13"/>
    <n v="3"/>
  </r>
  <r>
    <x v="8"/>
    <x v="0"/>
    <x v="13"/>
    <x v="13"/>
    <n v="25"/>
  </r>
  <r>
    <x v="8"/>
    <x v="0"/>
    <x v="14"/>
    <x v="13"/>
    <n v="34"/>
  </r>
  <r>
    <x v="8"/>
    <x v="0"/>
    <x v="15"/>
    <x v="13"/>
    <n v="1"/>
  </r>
  <r>
    <x v="8"/>
    <x v="0"/>
    <x v="0"/>
    <x v="14"/>
    <n v="197"/>
  </r>
  <r>
    <x v="8"/>
    <x v="0"/>
    <x v="1"/>
    <x v="14"/>
    <n v="14"/>
  </r>
  <r>
    <x v="8"/>
    <x v="0"/>
    <x v="2"/>
    <x v="14"/>
    <n v="264"/>
  </r>
  <r>
    <x v="8"/>
    <x v="0"/>
    <x v="3"/>
    <x v="14"/>
    <n v="235"/>
  </r>
  <r>
    <x v="8"/>
    <x v="0"/>
    <x v="4"/>
    <x v="14"/>
    <n v="6"/>
  </r>
  <r>
    <x v="8"/>
    <x v="0"/>
    <x v="5"/>
    <x v="14"/>
    <n v="69"/>
  </r>
  <r>
    <x v="8"/>
    <x v="0"/>
    <x v="6"/>
    <x v="14"/>
    <n v="120"/>
  </r>
  <r>
    <x v="8"/>
    <x v="0"/>
    <x v="17"/>
    <x v="14"/>
    <n v="14"/>
  </r>
  <r>
    <x v="8"/>
    <x v="0"/>
    <x v="7"/>
    <x v="14"/>
    <n v="145"/>
  </r>
  <r>
    <x v="8"/>
    <x v="0"/>
    <x v="8"/>
    <x v="14"/>
    <n v="104"/>
  </r>
  <r>
    <x v="8"/>
    <x v="0"/>
    <x v="9"/>
    <x v="14"/>
    <n v="80"/>
  </r>
  <r>
    <x v="8"/>
    <x v="0"/>
    <x v="10"/>
    <x v="14"/>
    <n v="214"/>
  </r>
  <r>
    <x v="8"/>
    <x v="0"/>
    <x v="11"/>
    <x v="14"/>
    <n v="129"/>
  </r>
  <r>
    <x v="8"/>
    <x v="0"/>
    <x v="12"/>
    <x v="14"/>
    <n v="288"/>
  </r>
  <r>
    <x v="8"/>
    <x v="0"/>
    <x v="13"/>
    <x v="14"/>
    <n v="106"/>
  </r>
  <r>
    <x v="8"/>
    <x v="0"/>
    <x v="14"/>
    <x v="14"/>
    <n v="77"/>
  </r>
  <r>
    <x v="8"/>
    <x v="0"/>
    <x v="15"/>
    <x v="14"/>
    <n v="105"/>
  </r>
  <r>
    <x v="8"/>
    <x v="0"/>
    <x v="16"/>
    <x v="14"/>
    <n v="68"/>
  </r>
  <r>
    <x v="8"/>
    <x v="0"/>
    <x v="0"/>
    <x v="15"/>
    <n v="10"/>
  </r>
  <r>
    <x v="8"/>
    <x v="0"/>
    <x v="1"/>
    <x v="15"/>
    <n v="5"/>
  </r>
  <r>
    <x v="8"/>
    <x v="0"/>
    <x v="2"/>
    <x v="15"/>
    <n v="16"/>
  </r>
  <r>
    <x v="8"/>
    <x v="0"/>
    <x v="3"/>
    <x v="15"/>
    <n v="15"/>
  </r>
  <r>
    <x v="8"/>
    <x v="0"/>
    <x v="4"/>
    <x v="15"/>
    <n v="1"/>
  </r>
  <r>
    <x v="8"/>
    <x v="0"/>
    <x v="5"/>
    <x v="15"/>
    <n v="3"/>
  </r>
  <r>
    <x v="8"/>
    <x v="0"/>
    <x v="6"/>
    <x v="15"/>
    <n v="4"/>
  </r>
  <r>
    <x v="8"/>
    <x v="0"/>
    <x v="17"/>
    <x v="15"/>
    <n v="1"/>
  </r>
  <r>
    <x v="8"/>
    <x v="0"/>
    <x v="7"/>
    <x v="15"/>
    <n v="2"/>
  </r>
  <r>
    <x v="8"/>
    <x v="0"/>
    <x v="10"/>
    <x v="15"/>
    <n v="7"/>
  </r>
  <r>
    <x v="8"/>
    <x v="0"/>
    <x v="12"/>
    <x v="15"/>
    <n v="3"/>
  </r>
  <r>
    <x v="8"/>
    <x v="0"/>
    <x v="13"/>
    <x v="15"/>
    <n v="26"/>
  </r>
  <r>
    <x v="8"/>
    <x v="0"/>
    <x v="14"/>
    <x v="15"/>
    <n v="37"/>
  </r>
  <r>
    <x v="8"/>
    <x v="0"/>
    <x v="15"/>
    <x v="15"/>
    <n v="2"/>
  </r>
  <r>
    <x v="8"/>
    <x v="0"/>
    <x v="0"/>
    <x v="16"/>
    <n v="12"/>
  </r>
  <r>
    <x v="8"/>
    <x v="0"/>
    <x v="2"/>
    <x v="16"/>
    <n v="19"/>
  </r>
  <r>
    <x v="8"/>
    <x v="0"/>
    <x v="3"/>
    <x v="16"/>
    <n v="14"/>
  </r>
  <r>
    <x v="8"/>
    <x v="0"/>
    <x v="4"/>
    <x v="16"/>
    <n v="5"/>
  </r>
  <r>
    <x v="8"/>
    <x v="0"/>
    <x v="5"/>
    <x v="16"/>
    <n v="6"/>
  </r>
  <r>
    <x v="8"/>
    <x v="0"/>
    <x v="6"/>
    <x v="16"/>
    <n v="6"/>
  </r>
  <r>
    <x v="8"/>
    <x v="0"/>
    <x v="17"/>
    <x v="16"/>
    <n v="1"/>
  </r>
  <r>
    <x v="8"/>
    <x v="0"/>
    <x v="7"/>
    <x v="16"/>
    <n v="11"/>
  </r>
  <r>
    <x v="8"/>
    <x v="0"/>
    <x v="8"/>
    <x v="16"/>
    <n v="5"/>
  </r>
  <r>
    <x v="8"/>
    <x v="0"/>
    <x v="9"/>
    <x v="16"/>
    <n v="8"/>
  </r>
  <r>
    <x v="8"/>
    <x v="0"/>
    <x v="10"/>
    <x v="16"/>
    <n v="9"/>
  </r>
  <r>
    <x v="8"/>
    <x v="0"/>
    <x v="11"/>
    <x v="16"/>
    <n v="4"/>
  </r>
  <r>
    <x v="8"/>
    <x v="0"/>
    <x v="12"/>
    <x v="16"/>
    <n v="5"/>
  </r>
  <r>
    <x v="8"/>
    <x v="0"/>
    <x v="13"/>
    <x v="16"/>
    <n v="7"/>
  </r>
  <r>
    <x v="8"/>
    <x v="0"/>
    <x v="15"/>
    <x v="16"/>
    <n v="3"/>
  </r>
  <r>
    <x v="8"/>
    <x v="0"/>
    <x v="16"/>
    <x v="16"/>
    <n v="5"/>
  </r>
  <r>
    <x v="8"/>
    <x v="0"/>
    <x v="0"/>
    <x v="33"/>
    <n v="5"/>
  </r>
  <r>
    <x v="8"/>
    <x v="0"/>
    <x v="1"/>
    <x v="33"/>
    <n v="1"/>
  </r>
  <r>
    <x v="8"/>
    <x v="0"/>
    <x v="2"/>
    <x v="33"/>
    <n v="24"/>
  </r>
  <r>
    <x v="8"/>
    <x v="0"/>
    <x v="3"/>
    <x v="33"/>
    <n v="11"/>
  </r>
  <r>
    <x v="8"/>
    <x v="0"/>
    <x v="4"/>
    <x v="33"/>
    <n v="5"/>
  </r>
  <r>
    <x v="8"/>
    <x v="0"/>
    <x v="5"/>
    <x v="33"/>
    <n v="3"/>
  </r>
  <r>
    <x v="8"/>
    <x v="0"/>
    <x v="6"/>
    <x v="33"/>
    <n v="15"/>
  </r>
  <r>
    <x v="8"/>
    <x v="0"/>
    <x v="17"/>
    <x v="33"/>
    <n v="2"/>
  </r>
  <r>
    <x v="8"/>
    <x v="0"/>
    <x v="7"/>
    <x v="33"/>
    <n v="11"/>
  </r>
  <r>
    <x v="8"/>
    <x v="0"/>
    <x v="8"/>
    <x v="33"/>
    <n v="10"/>
  </r>
  <r>
    <x v="8"/>
    <x v="0"/>
    <x v="9"/>
    <x v="33"/>
    <n v="3"/>
  </r>
  <r>
    <x v="8"/>
    <x v="0"/>
    <x v="10"/>
    <x v="33"/>
    <n v="20"/>
  </r>
  <r>
    <x v="8"/>
    <x v="0"/>
    <x v="11"/>
    <x v="33"/>
    <n v="6"/>
  </r>
  <r>
    <x v="8"/>
    <x v="0"/>
    <x v="12"/>
    <x v="33"/>
    <n v="15"/>
  </r>
  <r>
    <x v="8"/>
    <x v="0"/>
    <x v="13"/>
    <x v="33"/>
    <n v="4"/>
  </r>
  <r>
    <x v="8"/>
    <x v="0"/>
    <x v="14"/>
    <x v="33"/>
    <n v="6"/>
  </r>
  <r>
    <x v="8"/>
    <x v="0"/>
    <x v="15"/>
    <x v="33"/>
    <n v="5"/>
  </r>
  <r>
    <x v="8"/>
    <x v="0"/>
    <x v="16"/>
    <x v="33"/>
    <n v="3"/>
  </r>
  <r>
    <x v="8"/>
    <x v="0"/>
    <x v="0"/>
    <x v="34"/>
    <n v="2"/>
  </r>
  <r>
    <x v="8"/>
    <x v="0"/>
    <x v="1"/>
    <x v="34"/>
    <n v="1"/>
  </r>
  <r>
    <x v="8"/>
    <x v="0"/>
    <x v="2"/>
    <x v="34"/>
    <n v="11"/>
  </r>
  <r>
    <x v="8"/>
    <x v="0"/>
    <x v="3"/>
    <x v="34"/>
    <n v="4"/>
  </r>
  <r>
    <x v="8"/>
    <x v="0"/>
    <x v="4"/>
    <x v="34"/>
    <n v="3"/>
  </r>
  <r>
    <x v="8"/>
    <x v="0"/>
    <x v="5"/>
    <x v="34"/>
    <n v="3"/>
  </r>
  <r>
    <x v="8"/>
    <x v="0"/>
    <x v="6"/>
    <x v="34"/>
    <n v="4"/>
  </r>
  <r>
    <x v="8"/>
    <x v="0"/>
    <x v="7"/>
    <x v="34"/>
    <n v="9"/>
  </r>
  <r>
    <x v="8"/>
    <x v="0"/>
    <x v="8"/>
    <x v="34"/>
    <n v="3"/>
  </r>
  <r>
    <x v="8"/>
    <x v="0"/>
    <x v="10"/>
    <x v="34"/>
    <n v="3"/>
  </r>
  <r>
    <x v="8"/>
    <x v="0"/>
    <x v="11"/>
    <x v="34"/>
    <n v="2"/>
  </r>
  <r>
    <x v="8"/>
    <x v="0"/>
    <x v="12"/>
    <x v="34"/>
    <n v="6"/>
  </r>
  <r>
    <x v="8"/>
    <x v="0"/>
    <x v="13"/>
    <x v="34"/>
    <n v="1"/>
  </r>
  <r>
    <x v="8"/>
    <x v="0"/>
    <x v="14"/>
    <x v="34"/>
    <n v="2"/>
  </r>
  <r>
    <x v="8"/>
    <x v="0"/>
    <x v="15"/>
    <x v="34"/>
    <n v="3"/>
  </r>
  <r>
    <x v="8"/>
    <x v="0"/>
    <x v="16"/>
    <x v="34"/>
    <n v="1"/>
  </r>
  <r>
    <x v="8"/>
    <x v="0"/>
    <x v="2"/>
    <x v="35"/>
    <n v="7"/>
  </r>
  <r>
    <x v="8"/>
    <x v="0"/>
    <x v="3"/>
    <x v="35"/>
    <n v="1"/>
  </r>
  <r>
    <x v="8"/>
    <x v="0"/>
    <x v="4"/>
    <x v="35"/>
    <n v="1"/>
  </r>
  <r>
    <x v="8"/>
    <x v="0"/>
    <x v="5"/>
    <x v="35"/>
    <n v="1"/>
  </r>
  <r>
    <x v="8"/>
    <x v="0"/>
    <x v="6"/>
    <x v="35"/>
    <n v="3"/>
  </r>
  <r>
    <x v="8"/>
    <x v="0"/>
    <x v="7"/>
    <x v="35"/>
    <n v="1"/>
  </r>
  <r>
    <x v="8"/>
    <x v="0"/>
    <x v="10"/>
    <x v="35"/>
    <n v="1"/>
  </r>
  <r>
    <x v="8"/>
    <x v="0"/>
    <x v="12"/>
    <x v="35"/>
    <n v="2"/>
  </r>
  <r>
    <x v="8"/>
    <x v="0"/>
    <x v="16"/>
    <x v="35"/>
    <n v="1"/>
  </r>
  <r>
    <x v="8"/>
    <x v="0"/>
    <x v="0"/>
    <x v="36"/>
    <n v="1"/>
  </r>
  <r>
    <x v="8"/>
    <x v="0"/>
    <x v="2"/>
    <x v="36"/>
    <n v="3"/>
  </r>
  <r>
    <x v="8"/>
    <x v="0"/>
    <x v="3"/>
    <x v="36"/>
    <n v="1"/>
  </r>
  <r>
    <x v="8"/>
    <x v="0"/>
    <x v="4"/>
    <x v="36"/>
    <n v="1"/>
  </r>
  <r>
    <x v="8"/>
    <x v="0"/>
    <x v="5"/>
    <x v="36"/>
    <n v="1"/>
  </r>
  <r>
    <x v="8"/>
    <x v="0"/>
    <x v="7"/>
    <x v="36"/>
    <n v="1"/>
  </r>
  <r>
    <x v="8"/>
    <x v="0"/>
    <x v="8"/>
    <x v="36"/>
    <n v="5"/>
  </r>
  <r>
    <x v="8"/>
    <x v="0"/>
    <x v="10"/>
    <x v="36"/>
    <n v="2"/>
  </r>
  <r>
    <x v="8"/>
    <x v="0"/>
    <x v="11"/>
    <x v="36"/>
    <n v="2"/>
  </r>
  <r>
    <x v="8"/>
    <x v="0"/>
    <x v="12"/>
    <x v="36"/>
    <n v="1"/>
  </r>
  <r>
    <x v="8"/>
    <x v="0"/>
    <x v="14"/>
    <x v="36"/>
    <n v="1"/>
  </r>
  <r>
    <x v="8"/>
    <x v="0"/>
    <x v="0"/>
    <x v="17"/>
    <n v="631"/>
  </r>
  <r>
    <x v="8"/>
    <x v="0"/>
    <x v="2"/>
    <x v="17"/>
    <n v="928"/>
  </r>
  <r>
    <x v="8"/>
    <x v="0"/>
    <x v="3"/>
    <x v="17"/>
    <n v="325"/>
  </r>
  <r>
    <x v="8"/>
    <x v="0"/>
    <x v="4"/>
    <x v="17"/>
    <n v="51"/>
  </r>
  <r>
    <x v="8"/>
    <x v="0"/>
    <x v="5"/>
    <x v="17"/>
    <n v="86"/>
  </r>
  <r>
    <x v="8"/>
    <x v="0"/>
    <x v="6"/>
    <x v="17"/>
    <n v="259"/>
  </r>
  <r>
    <x v="8"/>
    <x v="0"/>
    <x v="7"/>
    <x v="17"/>
    <n v="687"/>
  </r>
  <r>
    <x v="8"/>
    <x v="0"/>
    <x v="8"/>
    <x v="17"/>
    <n v="279"/>
  </r>
  <r>
    <x v="8"/>
    <x v="0"/>
    <x v="9"/>
    <x v="17"/>
    <n v="24"/>
  </r>
  <r>
    <x v="8"/>
    <x v="0"/>
    <x v="10"/>
    <x v="17"/>
    <n v="469"/>
  </r>
  <r>
    <x v="8"/>
    <x v="0"/>
    <x v="11"/>
    <x v="17"/>
    <n v="279"/>
  </r>
  <r>
    <x v="8"/>
    <x v="0"/>
    <x v="12"/>
    <x v="17"/>
    <n v="936"/>
  </r>
  <r>
    <x v="8"/>
    <x v="0"/>
    <x v="13"/>
    <x v="17"/>
    <n v="115"/>
  </r>
  <r>
    <x v="8"/>
    <x v="0"/>
    <x v="14"/>
    <x v="17"/>
    <n v="49"/>
  </r>
  <r>
    <x v="8"/>
    <x v="0"/>
    <x v="15"/>
    <x v="17"/>
    <n v="195"/>
  </r>
  <r>
    <x v="8"/>
    <x v="0"/>
    <x v="16"/>
    <x v="17"/>
    <n v="79"/>
  </r>
  <r>
    <x v="8"/>
    <x v="0"/>
    <x v="0"/>
    <x v="18"/>
    <n v="14304"/>
  </r>
  <r>
    <x v="8"/>
    <x v="0"/>
    <x v="1"/>
    <x v="18"/>
    <n v="12"/>
  </r>
  <r>
    <x v="8"/>
    <x v="0"/>
    <x v="2"/>
    <x v="18"/>
    <n v="14162"/>
  </r>
  <r>
    <x v="8"/>
    <x v="0"/>
    <x v="3"/>
    <x v="18"/>
    <n v="4156"/>
  </r>
  <r>
    <x v="8"/>
    <x v="0"/>
    <x v="5"/>
    <x v="18"/>
    <n v="1018"/>
  </r>
  <r>
    <x v="8"/>
    <x v="0"/>
    <x v="6"/>
    <x v="18"/>
    <n v="13165"/>
  </r>
  <r>
    <x v="8"/>
    <x v="0"/>
    <x v="7"/>
    <x v="18"/>
    <n v="6925"/>
  </r>
  <r>
    <x v="8"/>
    <x v="0"/>
    <x v="8"/>
    <x v="18"/>
    <n v="4768"/>
  </r>
  <r>
    <x v="8"/>
    <x v="0"/>
    <x v="9"/>
    <x v="18"/>
    <n v="1758"/>
  </r>
  <r>
    <x v="8"/>
    <x v="0"/>
    <x v="10"/>
    <x v="18"/>
    <n v="6807"/>
  </r>
  <r>
    <x v="8"/>
    <x v="0"/>
    <x v="11"/>
    <x v="18"/>
    <n v="10573"/>
  </r>
  <r>
    <x v="8"/>
    <x v="0"/>
    <x v="12"/>
    <x v="18"/>
    <n v="36304"/>
  </r>
  <r>
    <x v="8"/>
    <x v="0"/>
    <x v="13"/>
    <x v="18"/>
    <n v="942"/>
  </r>
  <r>
    <x v="8"/>
    <x v="0"/>
    <x v="14"/>
    <x v="18"/>
    <n v="1607"/>
  </r>
  <r>
    <x v="8"/>
    <x v="0"/>
    <x v="15"/>
    <x v="18"/>
    <n v="8220"/>
  </r>
  <r>
    <x v="8"/>
    <x v="0"/>
    <x v="16"/>
    <x v="18"/>
    <n v="685"/>
  </r>
  <r>
    <x v="8"/>
    <x v="0"/>
    <x v="0"/>
    <x v="19"/>
    <n v="798605"/>
  </r>
  <r>
    <x v="8"/>
    <x v="0"/>
    <x v="2"/>
    <x v="19"/>
    <n v="694738"/>
  </r>
  <r>
    <x v="8"/>
    <x v="0"/>
    <x v="5"/>
    <x v="19"/>
    <n v="22661"/>
  </r>
  <r>
    <x v="8"/>
    <x v="0"/>
    <x v="6"/>
    <x v="19"/>
    <n v="1730199"/>
  </r>
  <r>
    <x v="8"/>
    <x v="0"/>
    <x v="7"/>
    <x v="19"/>
    <n v="895478"/>
  </r>
  <r>
    <x v="8"/>
    <x v="0"/>
    <x v="8"/>
    <x v="19"/>
    <n v="342594"/>
  </r>
  <r>
    <x v="8"/>
    <x v="0"/>
    <x v="9"/>
    <x v="19"/>
    <n v="5004"/>
  </r>
  <r>
    <x v="8"/>
    <x v="0"/>
    <x v="10"/>
    <x v="19"/>
    <n v="506881"/>
  </r>
  <r>
    <x v="8"/>
    <x v="0"/>
    <x v="11"/>
    <x v="19"/>
    <n v="267470"/>
  </r>
  <r>
    <x v="8"/>
    <x v="0"/>
    <x v="12"/>
    <x v="19"/>
    <n v="2746063"/>
  </r>
  <r>
    <x v="8"/>
    <x v="0"/>
    <x v="13"/>
    <x v="19"/>
    <n v="1054164"/>
  </r>
  <r>
    <x v="8"/>
    <x v="0"/>
    <x v="14"/>
    <x v="19"/>
    <n v="278288"/>
  </r>
  <r>
    <x v="8"/>
    <x v="0"/>
    <x v="15"/>
    <x v="19"/>
    <n v="673406"/>
  </r>
  <r>
    <x v="8"/>
    <x v="0"/>
    <x v="0"/>
    <x v="20"/>
    <n v="22258"/>
  </r>
  <r>
    <x v="8"/>
    <x v="0"/>
    <x v="2"/>
    <x v="20"/>
    <n v="97248"/>
  </r>
  <r>
    <x v="8"/>
    <x v="0"/>
    <x v="3"/>
    <x v="20"/>
    <n v="3166"/>
  </r>
  <r>
    <x v="8"/>
    <x v="0"/>
    <x v="6"/>
    <x v="20"/>
    <n v="28469"/>
  </r>
  <r>
    <x v="8"/>
    <x v="0"/>
    <x v="7"/>
    <x v="20"/>
    <n v="12000"/>
  </r>
  <r>
    <x v="8"/>
    <x v="0"/>
    <x v="8"/>
    <x v="20"/>
    <n v="10640"/>
  </r>
  <r>
    <x v="8"/>
    <x v="0"/>
    <x v="10"/>
    <x v="20"/>
    <n v="104304"/>
  </r>
  <r>
    <x v="8"/>
    <x v="0"/>
    <x v="12"/>
    <x v="20"/>
    <n v="116770"/>
  </r>
  <r>
    <x v="8"/>
    <x v="0"/>
    <x v="13"/>
    <x v="20"/>
    <n v="15939"/>
  </r>
  <r>
    <x v="8"/>
    <x v="0"/>
    <x v="0"/>
    <x v="42"/>
    <n v="416"/>
  </r>
  <r>
    <x v="8"/>
    <x v="0"/>
    <x v="2"/>
    <x v="42"/>
    <n v="427"/>
  </r>
  <r>
    <x v="8"/>
    <x v="0"/>
    <x v="3"/>
    <x v="42"/>
    <n v="84"/>
  </r>
  <r>
    <x v="8"/>
    <x v="0"/>
    <x v="4"/>
    <x v="42"/>
    <n v="253"/>
  </r>
  <r>
    <x v="8"/>
    <x v="0"/>
    <x v="5"/>
    <x v="42"/>
    <n v="109"/>
  </r>
  <r>
    <x v="8"/>
    <x v="0"/>
    <x v="6"/>
    <x v="42"/>
    <n v="73"/>
  </r>
  <r>
    <x v="8"/>
    <x v="0"/>
    <x v="17"/>
    <x v="42"/>
    <n v="72"/>
  </r>
  <r>
    <x v="8"/>
    <x v="0"/>
    <x v="7"/>
    <x v="42"/>
    <n v="626"/>
  </r>
  <r>
    <x v="8"/>
    <x v="0"/>
    <x v="8"/>
    <x v="42"/>
    <n v="160"/>
  </r>
  <r>
    <x v="8"/>
    <x v="0"/>
    <x v="9"/>
    <x v="42"/>
    <n v="114"/>
  </r>
  <r>
    <x v="8"/>
    <x v="0"/>
    <x v="10"/>
    <x v="42"/>
    <n v="406"/>
  </r>
  <r>
    <x v="8"/>
    <x v="0"/>
    <x v="11"/>
    <x v="42"/>
    <n v="43"/>
  </r>
  <r>
    <x v="8"/>
    <x v="0"/>
    <x v="12"/>
    <x v="42"/>
    <n v="611"/>
  </r>
  <r>
    <x v="8"/>
    <x v="0"/>
    <x v="13"/>
    <x v="42"/>
    <n v="121"/>
  </r>
  <r>
    <x v="8"/>
    <x v="0"/>
    <x v="14"/>
    <x v="42"/>
    <n v="138"/>
  </r>
  <r>
    <x v="8"/>
    <x v="0"/>
    <x v="15"/>
    <x v="42"/>
    <n v="130"/>
  </r>
  <r>
    <x v="8"/>
    <x v="0"/>
    <x v="16"/>
    <x v="42"/>
    <n v="77"/>
  </r>
  <r>
    <x v="8"/>
    <x v="0"/>
    <x v="0"/>
    <x v="21"/>
    <n v="325"/>
  </r>
  <r>
    <x v="8"/>
    <x v="0"/>
    <x v="1"/>
    <x v="21"/>
    <n v="8"/>
  </r>
  <r>
    <x v="8"/>
    <x v="0"/>
    <x v="2"/>
    <x v="21"/>
    <n v="462"/>
  </r>
  <r>
    <x v="8"/>
    <x v="0"/>
    <x v="3"/>
    <x v="21"/>
    <n v="196"/>
  </r>
  <r>
    <x v="8"/>
    <x v="0"/>
    <x v="4"/>
    <x v="21"/>
    <n v="252"/>
  </r>
  <r>
    <x v="8"/>
    <x v="0"/>
    <x v="5"/>
    <x v="21"/>
    <n v="98"/>
  </r>
  <r>
    <x v="8"/>
    <x v="0"/>
    <x v="6"/>
    <x v="21"/>
    <n v="141"/>
  </r>
  <r>
    <x v="8"/>
    <x v="0"/>
    <x v="17"/>
    <x v="21"/>
    <n v="79"/>
  </r>
  <r>
    <x v="8"/>
    <x v="0"/>
    <x v="7"/>
    <x v="21"/>
    <n v="441"/>
  </r>
  <r>
    <x v="8"/>
    <x v="0"/>
    <x v="8"/>
    <x v="21"/>
    <n v="122"/>
  </r>
  <r>
    <x v="8"/>
    <x v="0"/>
    <x v="9"/>
    <x v="21"/>
    <n v="102"/>
  </r>
  <r>
    <x v="8"/>
    <x v="0"/>
    <x v="10"/>
    <x v="21"/>
    <n v="421"/>
  </r>
  <r>
    <x v="8"/>
    <x v="0"/>
    <x v="11"/>
    <x v="21"/>
    <n v="51"/>
  </r>
  <r>
    <x v="8"/>
    <x v="0"/>
    <x v="12"/>
    <x v="21"/>
    <n v="589"/>
  </r>
  <r>
    <x v="8"/>
    <x v="0"/>
    <x v="13"/>
    <x v="21"/>
    <n v="155"/>
  </r>
  <r>
    <x v="8"/>
    <x v="0"/>
    <x v="14"/>
    <x v="21"/>
    <n v="209"/>
  </r>
  <r>
    <x v="8"/>
    <x v="0"/>
    <x v="15"/>
    <x v="21"/>
    <n v="157"/>
  </r>
  <r>
    <x v="8"/>
    <x v="0"/>
    <x v="16"/>
    <x v="21"/>
    <n v="108"/>
  </r>
  <r>
    <x v="8"/>
    <x v="0"/>
    <x v="0"/>
    <x v="22"/>
    <n v="31879"/>
  </r>
  <r>
    <x v="8"/>
    <x v="0"/>
    <x v="2"/>
    <x v="22"/>
    <n v="65702"/>
  </r>
  <r>
    <x v="8"/>
    <x v="0"/>
    <x v="3"/>
    <x v="22"/>
    <n v="42822"/>
  </r>
  <r>
    <x v="8"/>
    <x v="0"/>
    <x v="4"/>
    <x v="22"/>
    <n v="163"/>
  </r>
  <r>
    <x v="8"/>
    <x v="0"/>
    <x v="5"/>
    <x v="22"/>
    <n v="5794"/>
  </r>
  <r>
    <x v="8"/>
    <x v="0"/>
    <x v="6"/>
    <x v="22"/>
    <n v="21882"/>
  </r>
  <r>
    <x v="8"/>
    <x v="0"/>
    <x v="17"/>
    <x v="22"/>
    <n v="6"/>
  </r>
  <r>
    <x v="8"/>
    <x v="0"/>
    <x v="7"/>
    <x v="22"/>
    <n v="65803"/>
  </r>
  <r>
    <x v="8"/>
    <x v="0"/>
    <x v="8"/>
    <x v="22"/>
    <n v="328"/>
  </r>
  <r>
    <x v="8"/>
    <x v="0"/>
    <x v="9"/>
    <x v="22"/>
    <n v="16985"/>
  </r>
  <r>
    <x v="8"/>
    <x v="0"/>
    <x v="10"/>
    <x v="22"/>
    <n v="53882"/>
  </r>
  <r>
    <x v="8"/>
    <x v="0"/>
    <x v="11"/>
    <x v="22"/>
    <n v="7420"/>
  </r>
  <r>
    <x v="8"/>
    <x v="0"/>
    <x v="12"/>
    <x v="22"/>
    <n v="22737"/>
  </r>
  <r>
    <x v="8"/>
    <x v="0"/>
    <x v="13"/>
    <x v="22"/>
    <n v="28221"/>
  </r>
  <r>
    <x v="8"/>
    <x v="0"/>
    <x v="15"/>
    <x v="22"/>
    <n v="5280"/>
  </r>
  <r>
    <x v="8"/>
    <x v="0"/>
    <x v="16"/>
    <x v="22"/>
    <n v="46128"/>
  </r>
  <r>
    <x v="8"/>
    <x v="0"/>
    <x v="0"/>
    <x v="23"/>
    <n v="35"/>
  </r>
  <r>
    <x v="8"/>
    <x v="0"/>
    <x v="1"/>
    <x v="23"/>
    <n v="75"/>
  </r>
  <r>
    <x v="8"/>
    <x v="0"/>
    <x v="2"/>
    <x v="23"/>
    <n v="14"/>
  </r>
  <r>
    <x v="8"/>
    <x v="0"/>
    <x v="3"/>
    <x v="23"/>
    <n v="286"/>
  </r>
  <r>
    <x v="8"/>
    <x v="0"/>
    <x v="6"/>
    <x v="23"/>
    <n v="73"/>
  </r>
  <r>
    <x v="8"/>
    <x v="0"/>
    <x v="17"/>
    <x v="23"/>
    <n v="1"/>
  </r>
  <r>
    <x v="8"/>
    <x v="0"/>
    <x v="7"/>
    <x v="23"/>
    <n v="3"/>
  </r>
  <r>
    <x v="8"/>
    <x v="0"/>
    <x v="8"/>
    <x v="23"/>
    <n v="60"/>
  </r>
  <r>
    <x v="8"/>
    <x v="0"/>
    <x v="9"/>
    <x v="23"/>
    <n v="3"/>
  </r>
  <r>
    <x v="8"/>
    <x v="0"/>
    <x v="10"/>
    <x v="23"/>
    <n v="710"/>
  </r>
  <r>
    <x v="8"/>
    <x v="0"/>
    <x v="12"/>
    <x v="23"/>
    <n v="30"/>
  </r>
  <r>
    <x v="8"/>
    <x v="0"/>
    <x v="13"/>
    <x v="23"/>
    <n v="182"/>
  </r>
  <r>
    <x v="8"/>
    <x v="0"/>
    <x v="14"/>
    <x v="23"/>
    <n v="342"/>
  </r>
  <r>
    <x v="8"/>
    <x v="0"/>
    <x v="0"/>
    <x v="24"/>
    <n v="59"/>
  </r>
  <r>
    <x v="8"/>
    <x v="0"/>
    <x v="3"/>
    <x v="24"/>
    <n v="23"/>
  </r>
  <r>
    <x v="8"/>
    <x v="0"/>
    <x v="10"/>
    <x v="24"/>
    <n v="16"/>
  </r>
  <r>
    <x v="8"/>
    <x v="0"/>
    <x v="11"/>
    <x v="24"/>
    <n v="135"/>
  </r>
  <r>
    <x v="8"/>
    <x v="0"/>
    <x v="12"/>
    <x v="24"/>
    <n v="1"/>
  </r>
  <r>
    <x v="8"/>
    <x v="0"/>
    <x v="13"/>
    <x v="24"/>
    <n v="9"/>
  </r>
  <r>
    <x v="8"/>
    <x v="0"/>
    <x v="14"/>
    <x v="24"/>
    <n v="5"/>
  </r>
  <r>
    <x v="8"/>
    <x v="0"/>
    <x v="15"/>
    <x v="24"/>
    <n v="23"/>
  </r>
  <r>
    <x v="8"/>
    <x v="0"/>
    <x v="0"/>
    <x v="25"/>
    <n v="10453"/>
  </r>
  <r>
    <x v="8"/>
    <x v="0"/>
    <x v="1"/>
    <x v="25"/>
    <n v="617"/>
  </r>
  <r>
    <x v="8"/>
    <x v="0"/>
    <x v="2"/>
    <x v="25"/>
    <n v="17761"/>
  </r>
  <r>
    <x v="8"/>
    <x v="0"/>
    <x v="3"/>
    <x v="25"/>
    <n v="8684"/>
  </r>
  <r>
    <x v="8"/>
    <x v="0"/>
    <x v="4"/>
    <x v="25"/>
    <n v="2504"/>
  </r>
  <r>
    <x v="8"/>
    <x v="0"/>
    <x v="5"/>
    <x v="25"/>
    <n v="2618"/>
  </r>
  <r>
    <x v="8"/>
    <x v="0"/>
    <x v="6"/>
    <x v="25"/>
    <n v="7574"/>
  </r>
  <r>
    <x v="8"/>
    <x v="0"/>
    <x v="17"/>
    <x v="25"/>
    <n v="740"/>
  </r>
  <r>
    <x v="8"/>
    <x v="0"/>
    <x v="7"/>
    <x v="25"/>
    <n v="13791"/>
  </r>
  <r>
    <x v="8"/>
    <x v="0"/>
    <x v="8"/>
    <x v="25"/>
    <n v="4742"/>
  </r>
  <r>
    <x v="8"/>
    <x v="0"/>
    <x v="9"/>
    <x v="25"/>
    <n v="1346"/>
  </r>
  <r>
    <x v="8"/>
    <x v="0"/>
    <x v="10"/>
    <x v="25"/>
    <n v="9619"/>
  </r>
  <r>
    <x v="8"/>
    <x v="0"/>
    <x v="11"/>
    <x v="25"/>
    <n v="5451"/>
  </r>
  <r>
    <x v="8"/>
    <x v="0"/>
    <x v="12"/>
    <x v="25"/>
    <n v="16402"/>
  </r>
  <r>
    <x v="8"/>
    <x v="0"/>
    <x v="13"/>
    <x v="25"/>
    <n v="2060"/>
  </r>
  <r>
    <x v="8"/>
    <x v="0"/>
    <x v="14"/>
    <x v="25"/>
    <n v="2770"/>
  </r>
  <r>
    <x v="8"/>
    <x v="0"/>
    <x v="15"/>
    <x v="25"/>
    <n v="4400"/>
  </r>
  <r>
    <x v="8"/>
    <x v="0"/>
    <x v="16"/>
    <x v="25"/>
    <n v="3030"/>
  </r>
  <r>
    <x v="8"/>
    <x v="0"/>
    <x v="0"/>
    <x v="26"/>
    <n v="40"/>
  </r>
  <r>
    <x v="8"/>
    <x v="0"/>
    <x v="1"/>
    <x v="26"/>
    <n v="844"/>
  </r>
  <r>
    <x v="8"/>
    <x v="0"/>
    <x v="2"/>
    <x v="26"/>
    <n v="41"/>
  </r>
  <r>
    <x v="8"/>
    <x v="0"/>
    <x v="3"/>
    <x v="26"/>
    <n v="320"/>
  </r>
  <r>
    <x v="8"/>
    <x v="0"/>
    <x v="4"/>
    <x v="26"/>
    <n v="12"/>
  </r>
  <r>
    <x v="8"/>
    <x v="0"/>
    <x v="7"/>
    <x v="26"/>
    <n v="3"/>
  </r>
  <r>
    <x v="8"/>
    <x v="0"/>
    <x v="8"/>
    <x v="26"/>
    <n v="330"/>
  </r>
  <r>
    <x v="8"/>
    <x v="0"/>
    <x v="9"/>
    <x v="26"/>
    <n v="1"/>
  </r>
  <r>
    <x v="8"/>
    <x v="0"/>
    <x v="10"/>
    <x v="26"/>
    <n v="185"/>
  </r>
  <r>
    <x v="8"/>
    <x v="0"/>
    <x v="13"/>
    <x v="26"/>
    <n v="815"/>
  </r>
  <r>
    <x v="8"/>
    <x v="0"/>
    <x v="14"/>
    <x v="26"/>
    <n v="2198"/>
  </r>
  <r>
    <x v="8"/>
    <x v="0"/>
    <x v="15"/>
    <x v="26"/>
    <n v="2"/>
  </r>
  <r>
    <x v="8"/>
    <x v="0"/>
    <x v="0"/>
    <x v="27"/>
    <n v="50475"/>
  </r>
  <r>
    <x v="8"/>
    <x v="0"/>
    <x v="1"/>
    <x v="27"/>
    <n v="3237"/>
  </r>
  <r>
    <x v="8"/>
    <x v="0"/>
    <x v="2"/>
    <x v="27"/>
    <n v="59666"/>
  </r>
  <r>
    <x v="8"/>
    <x v="0"/>
    <x v="3"/>
    <x v="27"/>
    <n v="56794"/>
  </r>
  <r>
    <x v="8"/>
    <x v="0"/>
    <x v="4"/>
    <x v="27"/>
    <n v="903"/>
  </r>
  <r>
    <x v="8"/>
    <x v="0"/>
    <x v="5"/>
    <x v="27"/>
    <n v="16796"/>
  </r>
  <r>
    <x v="8"/>
    <x v="0"/>
    <x v="6"/>
    <x v="27"/>
    <n v="32041"/>
  </r>
  <r>
    <x v="8"/>
    <x v="0"/>
    <x v="17"/>
    <x v="27"/>
    <n v="2200"/>
  </r>
  <r>
    <x v="8"/>
    <x v="0"/>
    <x v="7"/>
    <x v="27"/>
    <n v="51062"/>
  </r>
  <r>
    <x v="8"/>
    <x v="0"/>
    <x v="8"/>
    <x v="27"/>
    <n v="30478"/>
  </r>
  <r>
    <x v="8"/>
    <x v="0"/>
    <x v="9"/>
    <x v="27"/>
    <n v="23190"/>
  </r>
  <r>
    <x v="8"/>
    <x v="0"/>
    <x v="10"/>
    <x v="27"/>
    <n v="61512"/>
  </r>
  <r>
    <x v="8"/>
    <x v="0"/>
    <x v="11"/>
    <x v="27"/>
    <n v="28668"/>
  </r>
  <r>
    <x v="8"/>
    <x v="0"/>
    <x v="12"/>
    <x v="27"/>
    <n v="97683"/>
  </r>
  <r>
    <x v="8"/>
    <x v="0"/>
    <x v="13"/>
    <x v="27"/>
    <n v="27651"/>
  </r>
  <r>
    <x v="8"/>
    <x v="0"/>
    <x v="14"/>
    <x v="27"/>
    <n v="16476"/>
  </r>
  <r>
    <x v="8"/>
    <x v="0"/>
    <x v="15"/>
    <x v="27"/>
    <n v="29150"/>
  </r>
  <r>
    <x v="8"/>
    <x v="0"/>
    <x v="16"/>
    <x v="27"/>
    <n v="26927"/>
  </r>
  <r>
    <x v="8"/>
    <x v="0"/>
    <x v="0"/>
    <x v="28"/>
    <n v="120"/>
  </r>
  <r>
    <x v="8"/>
    <x v="0"/>
    <x v="1"/>
    <x v="28"/>
    <n v="362"/>
  </r>
  <r>
    <x v="8"/>
    <x v="0"/>
    <x v="2"/>
    <x v="28"/>
    <n v="293"/>
  </r>
  <r>
    <x v="8"/>
    <x v="0"/>
    <x v="3"/>
    <x v="28"/>
    <n v="113"/>
  </r>
  <r>
    <x v="8"/>
    <x v="0"/>
    <x v="4"/>
    <x v="28"/>
    <n v="12"/>
  </r>
  <r>
    <x v="8"/>
    <x v="0"/>
    <x v="5"/>
    <x v="28"/>
    <n v="6"/>
  </r>
  <r>
    <x v="8"/>
    <x v="0"/>
    <x v="6"/>
    <x v="28"/>
    <n v="41"/>
  </r>
  <r>
    <x v="8"/>
    <x v="0"/>
    <x v="17"/>
    <x v="28"/>
    <n v="1"/>
  </r>
  <r>
    <x v="8"/>
    <x v="0"/>
    <x v="7"/>
    <x v="28"/>
    <n v="2"/>
  </r>
  <r>
    <x v="8"/>
    <x v="0"/>
    <x v="10"/>
    <x v="28"/>
    <n v="475"/>
  </r>
  <r>
    <x v="8"/>
    <x v="0"/>
    <x v="12"/>
    <x v="28"/>
    <n v="227"/>
  </r>
  <r>
    <x v="8"/>
    <x v="0"/>
    <x v="13"/>
    <x v="28"/>
    <n v="1665"/>
  </r>
  <r>
    <x v="8"/>
    <x v="0"/>
    <x v="14"/>
    <x v="28"/>
    <n v="3147"/>
  </r>
  <r>
    <x v="8"/>
    <x v="0"/>
    <x v="15"/>
    <x v="28"/>
    <n v="31"/>
  </r>
  <r>
    <x v="8"/>
    <x v="0"/>
    <x v="0"/>
    <x v="29"/>
    <n v="61238"/>
  </r>
  <r>
    <x v="8"/>
    <x v="0"/>
    <x v="1"/>
    <x v="29"/>
    <n v="5143"/>
  </r>
  <r>
    <x v="8"/>
    <x v="0"/>
    <x v="2"/>
    <x v="29"/>
    <n v="78135"/>
  </r>
  <r>
    <x v="8"/>
    <x v="0"/>
    <x v="3"/>
    <x v="29"/>
    <n v="66342"/>
  </r>
  <r>
    <x v="8"/>
    <x v="0"/>
    <x v="4"/>
    <x v="29"/>
    <n v="3434"/>
  </r>
  <r>
    <x v="8"/>
    <x v="0"/>
    <x v="5"/>
    <x v="29"/>
    <n v="19427"/>
  </r>
  <r>
    <x v="8"/>
    <x v="0"/>
    <x v="6"/>
    <x v="29"/>
    <n v="40103"/>
  </r>
  <r>
    <x v="8"/>
    <x v="0"/>
    <x v="17"/>
    <x v="29"/>
    <n v="3032"/>
  </r>
  <r>
    <x v="8"/>
    <x v="0"/>
    <x v="7"/>
    <x v="29"/>
    <n v="65019"/>
  </r>
  <r>
    <x v="8"/>
    <x v="0"/>
    <x v="8"/>
    <x v="29"/>
    <n v="35623"/>
  </r>
  <r>
    <x v="8"/>
    <x v="0"/>
    <x v="9"/>
    <x v="29"/>
    <n v="24623"/>
  </r>
  <r>
    <x v="8"/>
    <x v="0"/>
    <x v="10"/>
    <x v="29"/>
    <n v="72800"/>
  </r>
  <r>
    <x v="8"/>
    <x v="0"/>
    <x v="11"/>
    <x v="29"/>
    <n v="34254"/>
  </r>
  <r>
    <x v="8"/>
    <x v="0"/>
    <x v="12"/>
    <x v="29"/>
    <n v="114438"/>
  </r>
  <r>
    <x v="8"/>
    <x v="0"/>
    <x v="13"/>
    <x v="29"/>
    <n v="32486"/>
  </r>
  <r>
    <x v="8"/>
    <x v="0"/>
    <x v="14"/>
    <x v="29"/>
    <n v="25059"/>
  </r>
  <r>
    <x v="8"/>
    <x v="0"/>
    <x v="15"/>
    <x v="29"/>
    <n v="33689"/>
  </r>
  <r>
    <x v="8"/>
    <x v="0"/>
    <x v="16"/>
    <x v="29"/>
    <n v="30020"/>
  </r>
  <r>
    <x v="8"/>
    <x v="0"/>
    <x v="0"/>
    <x v="37"/>
    <n v="575"/>
  </r>
  <r>
    <x v="8"/>
    <x v="0"/>
    <x v="1"/>
    <x v="37"/>
    <n v="56"/>
  </r>
  <r>
    <x v="8"/>
    <x v="0"/>
    <x v="2"/>
    <x v="37"/>
    <n v="6527"/>
  </r>
  <r>
    <x v="8"/>
    <x v="0"/>
    <x v="3"/>
    <x v="37"/>
    <n v="698"/>
  </r>
  <r>
    <x v="8"/>
    <x v="0"/>
    <x v="4"/>
    <x v="37"/>
    <n v="946"/>
  </r>
  <r>
    <x v="8"/>
    <x v="0"/>
    <x v="5"/>
    <x v="37"/>
    <n v="773"/>
  </r>
  <r>
    <x v="8"/>
    <x v="0"/>
    <x v="6"/>
    <x v="37"/>
    <n v="2626"/>
  </r>
  <r>
    <x v="8"/>
    <x v="0"/>
    <x v="17"/>
    <x v="37"/>
    <n v="411"/>
  </r>
  <r>
    <x v="8"/>
    <x v="0"/>
    <x v="7"/>
    <x v="37"/>
    <n v="1915"/>
  </r>
  <r>
    <x v="8"/>
    <x v="0"/>
    <x v="8"/>
    <x v="37"/>
    <n v="2074"/>
  </r>
  <r>
    <x v="8"/>
    <x v="0"/>
    <x v="9"/>
    <x v="37"/>
    <n v="606"/>
  </r>
  <r>
    <x v="8"/>
    <x v="0"/>
    <x v="10"/>
    <x v="37"/>
    <n v="2761"/>
  </r>
  <r>
    <x v="8"/>
    <x v="0"/>
    <x v="11"/>
    <x v="37"/>
    <n v="1093"/>
  </r>
  <r>
    <x v="8"/>
    <x v="0"/>
    <x v="12"/>
    <x v="37"/>
    <n v="3666"/>
  </r>
  <r>
    <x v="8"/>
    <x v="0"/>
    <x v="13"/>
    <x v="37"/>
    <n v="408"/>
  </r>
  <r>
    <x v="8"/>
    <x v="0"/>
    <x v="14"/>
    <x v="37"/>
    <n v="768"/>
  </r>
  <r>
    <x v="8"/>
    <x v="0"/>
    <x v="15"/>
    <x v="37"/>
    <n v="727"/>
  </r>
  <r>
    <x v="8"/>
    <x v="0"/>
    <x v="16"/>
    <x v="37"/>
    <n v="382"/>
  </r>
  <r>
    <x v="8"/>
    <x v="0"/>
    <x v="0"/>
    <x v="38"/>
    <n v="243"/>
  </r>
  <r>
    <x v="8"/>
    <x v="0"/>
    <x v="1"/>
    <x v="38"/>
    <n v="682"/>
  </r>
  <r>
    <x v="8"/>
    <x v="0"/>
    <x v="2"/>
    <x v="38"/>
    <n v="1603"/>
  </r>
  <r>
    <x v="8"/>
    <x v="0"/>
    <x v="3"/>
    <x v="38"/>
    <n v="176"/>
  </r>
  <r>
    <x v="8"/>
    <x v="0"/>
    <x v="4"/>
    <x v="38"/>
    <n v="68"/>
  </r>
  <r>
    <x v="8"/>
    <x v="0"/>
    <x v="5"/>
    <x v="38"/>
    <n v="506"/>
  </r>
  <r>
    <x v="8"/>
    <x v="0"/>
    <x v="6"/>
    <x v="38"/>
    <n v="588"/>
  </r>
  <r>
    <x v="8"/>
    <x v="0"/>
    <x v="7"/>
    <x v="38"/>
    <n v="2663"/>
  </r>
  <r>
    <x v="8"/>
    <x v="0"/>
    <x v="8"/>
    <x v="38"/>
    <n v="761"/>
  </r>
  <r>
    <x v="8"/>
    <x v="0"/>
    <x v="10"/>
    <x v="38"/>
    <n v="278"/>
  </r>
  <r>
    <x v="8"/>
    <x v="0"/>
    <x v="11"/>
    <x v="38"/>
    <n v="146"/>
  </r>
  <r>
    <x v="8"/>
    <x v="0"/>
    <x v="12"/>
    <x v="38"/>
    <n v="624"/>
  </r>
  <r>
    <x v="8"/>
    <x v="0"/>
    <x v="13"/>
    <x v="38"/>
    <n v="18"/>
  </r>
  <r>
    <x v="8"/>
    <x v="0"/>
    <x v="14"/>
    <x v="38"/>
    <n v="418"/>
  </r>
  <r>
    <x v="8"/>
    <x v="0"/>
    <x v="15"/>
    <x v="38"/>
    <n v="363"/>
  </r>
  <r>
    <x v="8"/>
    <x v="0"/>
    <x v="16"/>
    <x v="38"/>
    <n v="22"/>
  </r>
  <r>
    <x v="8"/>
    <x v="0"/>
    <x v="2"/>
    <x v="39"/>
    <n v="144"/>
  </r>
  <r>
    <x v="8"/>
    <x v="0"/>
    <x v="3"/>
    <x v="39"/>
    <n v="7"/>
  </r>
  <r>
    <x v="8"/>
    <x v="0"/>
    <x v="4"/>
    <x v="39"/>
    <n v="7"/>
  </r>
  <r>
    <x v="8"/>
    <x v="0"/>
    <x v="5"/>
    <x v="39"/>
    <n v="4"/>
  </r>
  <r>
    <x v="8"/>
    <x v="0"/>
    <x v="6"/>
    <x v="39"/>
    <n v="36"/>
  </r>
  <r>
    <x v="8"/>
    <x v="0"/>
    <x v="7"/>
    <x v="39"/>
    <n v="5"/>
  </r>
  <r>
    <x v="8"/>
    <x v="0"/>
    <x v="10"/>
    <x v="39"/>
    <n v="10"/>
  </r>
  <r>
    <x v="8"/>
    <x v="0"/>
    <x v="12"/>
    <x v="39"/>
    <n v="25"/>
  </r>
  <r>
    <x v="8"/>
    <x v="0"/>
    <x v="16"/>
    <x v="39"/>
    <n v="8"/>
  </r>
  <r>
    <x v="8"/>
    <x v="0"/>
    <x v="0"/>
    <x v="40"/>
    <n v="28"/>
  </r>
  <r>
    <x v="8"/>
    <x v="0"/>
    <x v="2"/>
    <x v="40"/>
    <n v="156"/>
  </r>
  <r>
    <x v="8"/>
    <x v="0"/>
    <x v="3"/>
    <x v="40"/>
    <n v="2"/>
  </r>
  <r>
    <x v="8"/>
    <x v="0"/>
    <x v="4"/>
    <x v="40"/>
    <n v="16"/>
  </r>
  <r>
    <x v="8"/>
    <x v="0"/>
    <x v="5"/>
    <x v="40"/>
    <n v="25"/>
  </r>
  <r>
    <x v="8"/>
    <x v="0"/>
    <x v="7"/>
    <x v="40"/>
    <n v="33"/>
  </r>
  <r>
    <x v="8"/>
    <x v="0"/>
    <x v="8"/>
    <x v="40"/>
    <n v="152"/>
  </r>
  <r>
    <x v="8"/>
    <x v="0"/>
    <x v="10"/>
    <x v="40"/>
    <n v="29"/>
  </r>
  <r>
    <x v="8"/>
    <x v="0"/>
    <x v="11"/>
    <x v="40"/>
    <n v="41"/>
  </r>
  <r>
    <x v="8"/>
    <x v="0"/>
    <x v="12"/>
    <x v="40"/>
    <n v="45"/>
  </r>
  <r>
    <x v="8"/>
    <x v="0"/>
    <x v="14"/>
    <x v="40"/>
    <n v="49"/>
  </r>
  <r>
    <x v="8"/>
    <x v="0"/>
    <x v="0"/>
    <x v="30"/>
    <n v="1280"/>
  </r>
  <r>
    <x v="8"/>
    <x v="0"/>
    <x v="2"/>
    <x v="30"/>
    <n v="632"/>
  </r>
  <r>
    <x v="8"/>
    <x v="0"/>
    <x v="3"/>
    <x v="30"/>
    <n v="530"/>
  </r>
  <r>
    <x v="8"/>
    <x v="0"/>
    <x v="6"/>
    <x v="30"/>
    <n v="1376"/>
  </r>
  <r>
    <x v="8"/>
    <x v="0"/>
    <x v="7"/>
    <x v="30"/>
    <n v="862"/>
  </r>
  <r>
    <x v="8"/>
    <x v="0"/>
    <x v="8"/>
    <x v="30"/>
    <n v="30"/>
  </r>
  <r>
    <x v="8"/>
    <x v="0"/>
    <x v="9"/>
    <x v="30"/>
    <n v="260"/>
  </r>
  <r>
    <x v="8"/>
    <x v="0"/>
    <x v="10"/>
    <x v="30"/>
    <n v="461"/>
  </r>
  <r>
    <x v="8"/>
    <x v="0"/>
    <x v="11"/>
    <x v="30"/>
    <n v="786"/>
  </r>
  <r>
    <x v="8"/>
    <x v="0"/>
    <x v="12"/>
    <x v="30"/>
    <n v="962"/>
  </r>
  <r>
    <x v="8"/>
    <x v="0"/>
    <x v="13"/>
    <x v="30"/>
    <n v="31"/>
  </r>
  <r>
    <x v="8"/>
    <x v="0"/>
    <x v="16"/>
    <x v="30"/>
    <n v="14"/>
  </r>
  <r>
    <x v="8"/>
    <x v="1"/>
    <x v="18"/>
    <x v="0"/>
    <n v="26"/>
  </r>
  <r>
    <x v="8"/>
    <x v="1"/>
    <x v="19"/>
    <x v="0"/>
    <n v="30"/>
  </r>
  <r>
    <x v="8"/>
    <x v="1"/>
    <x v="20"/>
    <x v="0"/>
    <n v="102"/>
  </r>
  <r>
    <x v="8"/>
    <x v="1"/>
    <x v="22"/>
    <x v="0"/>
    <n v="122"/>
  </r>
  <r>
    <x v="8"/>
    <x v="1"/>
    <x v="23"/>
    <x v="0"/>
    <n v="117"/>
  </r>
  <r>
    <x v="8"/>
    <x v="1"/>
    <x v="24"/>
    <x v="0"/>
    <n v="199"/>
  </r>
  <r>
    <x v="8"/>
    <x v="1"/>
    <x v="25"/>
    <x v="0"/>
    <n v="109"/>
  </r>
  <r>
    <x v="8"/>
    <x v="1"/>
    <x v="26"/>
    <x v="0"/>
    <n v="202"/>
  </r>
  <r>
    <x v="8"/>
    <x v="1"/>
    <x v="27"/>
    <x v="0"/>
    <n v="15"/>
  </r>
  <r>
    <x v="8"/>
    <x v="1"/>
    <x v="28"/>
    <x v="0"/>
    <n v="124"/>
  </r>
  <r>
    <x v="8"/>
    <x v="1"/>
    <x v="29"/>
    <x v="0"/>
    <n v="46"/>
  </r>
  <r>
    <x v="8"/>
    <x v="1"/>
    <x v="30"/>
    <x v="0"/>
    <n v="48"/>
  </r>
  <r>
    <x v="8"/>
    <x v="1"/>
    <x v="31"/>
    <x v="0"/>
    <n v="135"/>
  </r>
  <r>
    <x v="8"/>
    <x v="1"/>
    <x v="32"/>
    <x v="0"/>
    <n v="142"/>
  </r>
  <r>
    <x v="8"/>
    <x v="1"/>
    <x v="33"/>
    <x v="0"/>
    <n v="88"/>
  </r>
  <r>
    <x v="8"/>
    <x v="1"/>
    <x v="34"/>
    <x v="0"/>
    <n v="509"/>
  </r>
  <r>
    <x v="8"/>
    <x v="1"/>
    <x v="35"/>
    <x v="0"/>
    <n v="413"/>
  </r>
  <r>
    <x v="8"/>
    <x v="1"/>
    <x v="36"/>
    <x v="0"/>
    <n v="282"/>
  </r>
  <r>
    <x v="8"/>
    <x v="1"/>
    <x v="37"/>
    <x v="0"/>
    <n v="79"/>
  </r>
  <r>
    <x v="8"/>
    <x v="1"/>
    <x v="18"/>
    <x v="1"/>
    <n v="1"/>
  </r>
  <r>
    <x v="8"/>
    <x v="1"/>
    <x v="19"/>
    <x v="1"/>
    <n v="4"/>
  </r>
  <r>
    <x v="8"/>
    <x v="1"/>
    <x v="20"/>
    <x v="1"/>
    <n v="5"/>
  </r>
  <r>
    <x v="8"/>
    <x v="1"/>
    <x v="22"/>
    <x v="1"/>
    <n v="8"/>
  </r>
  <r>
    <x v="8"/>
    <x v="1"/>
    <x v="23"/>
    <x v="1"/>
    <n v="6"/>
  </r>
  <r>
    <x v="8"/>
    <x v="1"/>
    <x v="24"/>
    <x v="1"/>
    <n v="14"/>
  </r>
  <r>
    <x v="8"/>
    <x v="1"/>
    <x v="25"/>
    <x v="1"/>
    <n v="12"/>
  </r>
  <r>
    <x v="8"/>
    <x v="1"/>
    <x v="26"/>
    <x v="1"/>
    <n v="10"/>
  </r>
  <r>
    <x v="8"/>
    <x v="1"/>
    <x v="27"/>
    <x v="1"/>
    <n v="1"/>
  </r>
  <r>
    <x v="8"/>
    <x v="1"/>
    <x v="28"/>
    <x v="1"/>
    <n v="10"/>
  </r>
  <r>
    <x v="8"/>
    <x v="1"/>
    <x v="29"/>
    <x v="1"/>
    <n v="2"/>
  </r>
  <r>
    <x v="8"/>
    <x v="1"/>
    <x v="30"/>
    <x v="1"/>
    <n v="2"/>
  </r>
  <r>
    <x v="8"/>
    <x v="1"/>
    <x v="31"/>
    <x v="1"/>
    <n v="6"/>
  </r>
  <r>
    <x v="8"/>
    <x v="1"/>
    <x v="32"/>
    <x v="1"/>
    <n v="8"/>
  </r>
  <r>
    <x v="8"/>
    <x v="1"/>
    <x v="33"/>
    <x v="1"/>
    <n v="13"/>
  </r>
  <r>
    <x v="8"/>
    <x v="1"/>
    <x v="34"/>
    <x v="1"/>
    <n v="27"/>
  </r>
  <r>
    <x v="8"/>
    <x v="1"/>
    <x v="35"/>
    <x v="1"/>
    <n v="29"/>
  </r>
  <r>
    <x v="8"/>
    <x v="1"/>
    <x v="36"/>
    <x v="1"/>
    <n v="13"/>
  </r>
  <r>
    <x v="8"/>
    <x v="1"/>
    <x v="37"/>
    <x v="1"/>
    <n v="5"/>
  </r>
  <r>
    <x v="8"/>
    <x v="1"/>
    <x v="18"/>
    <x v="2"/>
    <n v="110"/>
  </r>
  <r>
    <x v="8"/>
    <x v="1"/>
    <x v="19"/>
    <x v="2"/>
    <n v="92"/>
  </r>
  <r>
    <x v="8"/>
    <x v="1"/>
    <x v="20"/>
    <x v="2"/>
    <n v="94"/>
  </r>
  <r>
    <x v="8"/>
    <x v="1"/>
    <x v="38"/>
    <x v="2"/>
    <n v="43"/>
  </r>
  <r>
    <x v="8"/>
    <x v="1"/>
    <x v="21"/>
    <x v="2"/>
    <n v="19"/>
  </r>
  <r>
    <x v="8"/>
    <x v="1"/>
    <x v="39"/>
    <x v="2"/>
    <n v="2"/>
  </r>
  <r>
    <x v="8"/>
    <x v="1"/>
    <x v="22"/>
    <x v="2"/>
    <n v="41"/>
  </r>
  <r>
    <x v="8"/>
    <x v="1"/>
    <x v="23"/>
    <x v="2"/>
    <n v="38"/>
  </r>
  <r>
    <x v="8"/>
    <x v="1"/>
    <x v="24"/>
    <x v="2"/>
    <n v="340"/>
  </r>
  <r>
    <x v="8"/>
    <x v="1"/>
    <x v="25"/>
    <x v="2"/>
    <n v="213"/>
  </r>
  <r>
    <x v="8"/>
    <x v="1"/>
    <x v="26"/>
    <x v="2"/>
    <n v="80"/>
  </r>
  <r>
    <x v="8"/>
    <x v="1"/>
    <x v="27"/>
    <x v="2"/>
    <n v="24"/>
  </r>
  <r>
    <x v="8"/>
    <x v="1"/>
    <x v="28"/>
    <x v="2"/>
    <n v="99"/>
  </r>
  <r>
    <x v="8"/>
    <x v="1"/>
    <x v="29"/>
    <x v="2"/>
    <n v="22"/>
  </r>
  <r>
    <x v="8"/>
    <x v="1"/>
    <x v="30"/>
    <x v="2"/>
    <n v="50"/>
  </r>
  <r>
    <x v="8"/>
    <x v="1"/>
    <x v="31"/>
    <x v="2"/>
    <n v="53"/>
  </r>
  <r>
    <x v="8"/>
    <x v="1"/>
    <x v="32"/>
    <x v="2"/>
    <n v="72"/>
  </r>
  <r>
    <x v="8"/>
    <x v="1"/>
    <x v="33"/>
    <x v="2"/>
    <n v="232"/>
  </r>
  <r>
    <x v="8"/>
    <x v="1"/>
    <x v="34"/>
    <x v="2"/>
    <n v="378"/>
  </r>
  <r>
    <x v="8"/>
    <x v="1"/>
    <x v="35"/>
    <x v="2"/>
    <n v="180"/>
  </r>
  <r>
    <x v="8"/>
    <x v="1"/>
    <x v="36"/>
    <x v="2"/>
    <n v="155"/>
  </r>
  <r>
    <x v="8"/>
    <x v="1"/>
    <x v="37"/>
    <x v="2"/>
    <n v="52"/>
  </r>
  <r>
    <x v="8"/>
    <x v="1"/>
    <x v="21"/>
    <x v="3"/>
    <n v="1"/>
  </r>
  <r>
    <x v="8"/>
    <x v="1"/>
    <x v="26"/>
    <x v="3"/>
    <n v="2"/>
  </r>
  <r>
    <x v="8"/>
    <x v="1"/>
    <x v="29"/>
    <x v="3"/>
    <n v="1"/>
  </r>
  <r>
    <x v="8"/>
    <x v="1"/>
    <x v="30"/>
    <x v="3"/>
    <n v="1"/>
  </r>
  <r>
    <x v="8"/>
    <x v="1"/>
    <x v="33"/>
    <x v="3"/>
    <n v="1"/>
  </r>
  <r>
    <x v="8"/>
    <x v="1"/>
    <x v="34"/>
    <x v="3"/>
    <n v="1"/>
  </r>
  <r>
    <x v="8"/>
    <x v="1"/>
    <x v="37"/>
    <x v="3"/>
    <n v="1"/>
  </r>
  <r>
    <x v="8"/>
    <x v="1"/>
    <x v="20"/>
    <x v="31"/>
    <n v="1"/>
  </r>
  <r>
    <x v="8"/>
    <x v="1"/>
    <x v="18"/>
    <x v="4"/>
    <n v="4"/>
  </r>
  <r>
    <x v="8"/>
    <x v="1"/>
    <x v="19"/>
    <x v="4"/>
    <n v="3"/>
  </r>
  <r>
    <x v="8"/>
    <x v="1"/>
    <x v="20"/>
    <x v="4"/>
    <n v="2"/>
  </r>
  <r>
    <x v="8"/>
    <x v="1"/>
    <x v="21"/>
    <x v="4"/>
    <n v="1"/>
  </r>
  <r>
    <x v="8"/>
    <x v="1"/>
    <x v="23"/>
    <x v="4"/>
    <n v="6"/>
  </r>
  <r>
    <x v="8"/>
    <x v="1"/>
    <x v="24"/>
    <x v="4"/>
    <n v="17"/>
  </r>
  <r>
    <x v="8"/>
    <x v="1"/>
    <x v="25"/>
    <x v="4"/>
    <n v="23"/>
  </r>
  <r>
    <x v="8"/>
    <x v="1"/>
    <x v="26"/>
    <x v="4"/>
    <n v="5"/>
  </r>
  <r>
    <x v="8"/>
    <x v="1"/>
    <x v="27"/>
    <x v="4"/>
    <n v="4"/>
  </r>
  <r>
    <x v="8"/>
    <x v="1"/>
    <x v="28"/>
    <x v="4"/>
    <n v="7"/>
  </r>
  <r>
    <x v="8"/>
    <x v="1"/>
    <x v="29"/>
    <x v="4"/>
    <n v="1"/>
  </r>
  <r>
    <x v="8"/>
    <x v="1"/>
    <x v="30"/>
    <x v="4"/>
    <n v="6"/>
  </r>
  <r>
    <x v="8"/>
    <x v="1"/>
    <x v="31"/>
    <x v="4"/>
    <n v="2"/>
  </r>
  <r>
    <x v="8"/>
    <x v="1"/>
    <x v="32"/>
    <x v="4"/>
    <n v="8"/>
  </r>
  <r>
    <x v="8"/>
    <x v="1"/>
    <x v="33"/>
    <x v="4"/>
    <n v="20"/>
  </r>
  <r>
    <x v="8"/>
    <x v="1"/>
    <x v="34"/>
    <x v="4"/>
    <n v="12"/>
  </r>
  <r>
    <x v="8"/>
    <x v="1"/>
    <x v="35"/>
    <x v="4"/>
    <n v="20"/>
  </r>
  <r>
    <x v="8"/>
    <x v="1"/>
    <x v="36"/>
    <x v="4"/>
    <n v="27"/>
  </r>
  <r>
    <x v="8"/>
    <x v="1"/>
    <x v="37"/>
    <x v="4"/>
    <n v="4"/>
  </r>
  <r>
    <x v="8"/>
    <x v="1"/>
    <x v="18"/>
    <x v="5"/>
    <n v="111"/>
  </r>
  <r>
    <x v="8"/>
    <x v="1"/>
    <x v="19"/>
    <x v="5"/>
    <n v="92"/>
  </r>
  <r>
    <x v="8"/>
    <x v="1"/>
    <x v="20"/>
    <x v="5"/>
    <n v="94"/>
  </r>
  <r>
    <x v="8"/>
    <x v="1"/>
    <x v="38"/>
    <x v="5"/>
    <n v="43"/>
  </r>
  <r>
    <x v="8"/>
    <x v="1"/>
    <x v="21"/>
    <x v="5"/>
    <n v="19"/>
  </r>
  <r>
    <x v="8"/>
    <x v="1"/>
    <x v="39"/>
    <x v="5"/>
    <n v="2"/>
  </r>
  <r>
    <x v="8"/>
    <x v="1"/>
    <x v="22"/>
    <x v="5"/>
    <n v="42"/>
  </r>
  <r>
    <x v="8"/>
    <x v="1"/>
    <x v="23"/>
    <x v="5"/>
    <n v="40"/>
  </r>
  <r>
    <x v="8"/>
    <x v="1"/>
    <x v="24"/>
    <x v="5"/>
    <n v="340"/>
  </r>
  <r>
    <x v="8"/>
    <x v="1"/>
    <x v="25"/>
    <x v="5"/>
    <n v="217"/>
  </r>
  <r>
    <x v="8"/>
    <x v="1"/>
    <x v="26"/>
    <x v="5"/>
    <n v="81"/>
  </r>
  <r>
    <x v="8"/>
    <x v="1"/>
    <x v="27"/>
    <x v="5"/>
    <n v="24"/>
  </r>
  <r>
    <x v="8"/>
    <x v="1"/>
    <x v="28"/>
    <x v="5"/>
    <n v="99"/>
  </r>
  <r>
    <x v="8"/>
    <x v="1"/>
    <x v="29"/>
    <x v="5"/>
    <n v="22"/>
  </r>
  <r>
    <x v="8"/>
    <x v="1"/>
    <x v="30"/>
    <x v="5"/>
    <n v="51"/>
  </r>
  <r>
    <x v="8"/>
    <x v="1"/>
    <x v="31"/>
    <x v="5"/>
    <n v="53"/>
  </r>
  <r>
    <x v="8"/>
    <x v="1"/>
    <x v="32"/>
    <x v="5"/>
    <n v="75"/>
  </r>
  <r>
    <x v="8"/>
    <x v="1"/>
    <x v="33"/>
    <x v="5"/>
    <n v="232"/>
  </r>
  <r>
    <x v="8"/>
    <x v="1"/>
    <x v="34"/>
    <x v="5"/>
    <n v="384"/>
  </r>
  <r>
    <x v="8"/>
    <x v="1"/>
    <x v="35"/>
    <x v="5"/>
    <n v="183"/>
  </r>
  <r>
    <x v="8"/>
    <x v="1"/>
    <x v="36"/>
    <x v="5"/>
    <n v="156"/>
  </r>
  <r>
    <x v="8"/>
    <x v="1"/>
    <x v="37"/>
    <x v="5"/>
    <n v="52"/>
  </r>
  <r>
    <x v="8"/>
    <x v="1"/>
    <x v="18"/>
    <x v="6"/>
    <n v="6"/>
  </r>
  <r>
    <x v="8"/>
    <x v="1"/>
    <x v="19"/>
    <x v="6"/>
    <n v="1"/>
  </r>
  <r>
    <x v="8"/>
    <x v="1"/>
    <x v="20"/>
    <x v="6"/>
    <n v="4"/>
  </r>
  <r>
    <x v="8"/>
    <x v="1"/>
    <x v="22"/>
    <x v="6"/>
    <n v="1"/>
  </r>
  <r>
    <x v="8"/>
    <x v="1"/>
    <x v="23"/>
    <x v="6"/>
    <n v="1"/>
  </r>
  <r>
    <x v="8"/>
    <x v="1"/>
    <x v="24"/>
    <x v="6"/>
    <n v="10"/>
  </r>
  <r>
    <x v="8"/>
    <x v="1"/>
    <x v="25"/>
    <x v="6"/>
    <n v="7"/>
  </r>
  <r>
    <x v="8"/>
    <x v="1"/>
    <x v="26"/>
    <x v="6"/>
    <n v="2"/>
  </r>
  <r>
    <x v="8"/>
    <x v="1"/>
    <x v="28"/>
    <x v="6"/>
    <n v="3"/>
  </r>
  <r>
    <x v="8"/>
    <x v="1"/>
    <x v="30"/>
    <x v="6"/>
    <n v="3"/>
  </r>
  <r>
    <x v="8"/>
    <x v="1"/>
    <x v="31"/>
    <x v="6"/>
    <n v="2"/>
  </r>
  <r>
    <x v="8"/>
    <x v="1"/>
    <x v="32"/>
    <x v="6"/>
    <n v="1"/>
  </r>
  <r>
    <x v="8"/>
    <x v="1"/>
    <x v="33"/>
    <x v="6"/>
    <n v="4"/>
  </r>
  <r>
    <x v="8"/>
    <x v="1"/>
    <x v="34"/>
    <x v="6"/>
    <n v="19"/>
  </r>
  <r>
    <x v="8"/>
    <x v="1"/>
    <x v="35"/>
    <x v="6"/>
    <n v="7"/>
  </r>
  <r>
    <x v="8"/>
    <x v="1"/>
    <x v="36"/>
    <x v="6"/>
    <n v="3"/>
  </r>
  <r>
    <x v="8"/>
    <x v="1"/>
    <x v="37"/>
    <x v="6"/>
    <n v="2"/>
  </r>
  <r>
    <x v="8"/>
    <x v="1"/>
    <x v="18"/>
    <x v="7"/>
    <n v="6"/>
  </r>
  <r>
    <x v="8"/>
    <x v="1"/>
    <x v="19"/>
    <x v="7"/>
    <n v="2"/>
  </r>
  <r>
    <x v="8"/>
    <x v="1"/>
    <x v="20"/>
    <x v="7"/>
    <n v="4"/>
  </r>
  <r>
    <x v="8"/>
    <x v="1"/>
    <x v="21"/>
    <x v="7"/>
    <n v="1"/>
  </r>
  <r>
    <x v="8"/>
    <x v="1"/>
    <x v="22"/>
    <x v="7"/>
    <n v="1"/>
  </r>
  <r>
    <x v="8"/>
    <x v="1"/>
    <x v="23"/>
    <x v="7"/>
    <n v="3"/>
  </r>
  <r>
    <x v="8"/>
    <x v="1"/>
    <x v="24"/>
    <x v="7"/>
    <n v="13"/>
  </r>
  <r>
    <x v="8"/>
    <x v="1"/>
    <x v="25"/>
    <x v="7"/>
    <n v="9"/>
  </r>
  <r>
    <x v="8"/>
    <x v="1"/>
    <x v="26"/>
    <x v="7"/>
    <n v="2"/>
  </r>
  <r>
    <x v="8"/>
    <x v="1"/>
    <x v="28"/>
    <x v="7"/>
    <n v="5"/>
  </r>
  <r>
    <x v="8"/>
    <x v="1"/>
    <x v="29"/>
    <x v="7"/>
    <n v="2"/>
  </r>
  <r>
    <x v="8"/>
    <x v="1"/>
    <x v="30"/>
    <x v="7"/>
    <n v="5"/>
  </r>
  <r>
    <x v="8"/>
    <x v="1"/>
    <x v="31"/>
    <x v="7"/>
    <n v="5"/>
  </r>
  <r>
    <x v="8"/>
    <x v="1"/>
    <x v="32"/>
    <x v="7"/>
    <n v="6"/>
  </r>
  <r>
    <x v="8"/>
    <x v="1"/>
    <x v="33"/>
    <x v="7"/>
    <n v="9"/>
  </r>
  <r>
    <x v="8"/>
    <x v="1"/>
    <x v="34"/>
    <x v="7"/>
    <n v="28"/>
  </r>
  <r>
    <x v="8"/>
    <x v="1"/>
    <x v="35"/>
    <x v="7"/>
    <n v="12"/>
  </r>
  <r>
    <x v="8"/>
    <x v="1"/>
    <x v="36"/>
    <x v="7"/>
    <n v="4"/>
  </r>
  <r>
    <x v="8"/>
    <x v="1"/>
    <x v="37"/>
    <x v="7"/>
    <n v="3"/>
  </r>
  <r>
    <x v="8"/>
    <x v="1"/>
    <x v="20"/>
    <x v="8"/>
    <n v="1"/>
  </r>
  <r>
    <x v="8"/>
    <x v="1"/>
    <x v="23"/>
    <x v="8"/>
    <n v="1"/>
  </r>
  <r>
    <x v="8"/>
    <x v="1"/>
    <x v="24"/>
    <x v="8"/>
    <n v="1"/>
  </r>
  <r>
    <x v="8"/>
    <x v="1"/>
    <x v="25"/>
    <x v="8"/>
    <n v="2"/>
  </r>
  <r>
    <x v="8"/>
    <x v="1"/>
    <x v="31"/>
    <x v="8"/>
    <n v="1"/>
  </r>
  <r>
    <x v="8"/>
    <x v="1"/>
    <x v="32"/>
    <x v="8"/>
    <n v="1"/>
  </r>
  <r>
    <x v="8"/>
    <x v="1"/>
    <x v="34"/>
    <x v="8"/>
    <n v="6"/>
  </r>
  <r>
    <x v="8"/>
    <x v="1"/>
    <x v="36"/>
    <x v="8"/>
    <n v="2"/>
  </r>
  <r>
    <x v="8"/>
    <x v="1"/>
    <x v="37"/>
    <x v="8"/>
    <n v="1"/>
  </r>
  <r>
    <x v="8"/>
    <x v="1"/>
    <x v="18"/>
    <x v="41"/>
    <n v="1"/>
  </r>
  <r>
    <x v="8"/>
    <x v="1"/>
    <x v="20"/>
    <x v="41"/>
    <n v="3"/>
  </r>
  <r>
    <x v="8"/>
    <x v="1"/>
    <x v="38"/>
    <x v="41"/>
    <n v="1"/>
  </r>
  <r>
    <x v="8"/>
    <x v="1"/>
    <x v="21"/>
    <x v="41"/>
    <n v="1"/>
  </r>
  <r>
    <x v="8"/>
    <x v="1"/>
    <x v="22"/>
    <x v="41"/>
    <n v="8"/>
  </r>
  <r>
    <x v="8"/>
    <x v="1"/>
    <x v="23"/>
    <x v="41"/>
    <n v="5"/>
  </r>
  <r>
    <x v="8"/>
    <x v="1"/>
    <x v="24"/>
    <x v="41"/>
    <n v="15"/>
  </r>
  <r>
    <x v="8"/>
    <x v="1"/>
    <x v="25"/>
    <x v="41"/>
    <n v="7"/>
  </r>
  <r>
    <x v="8"/>
    <x v="1"/>
    <x v="26"/>
    <x v="41"/>
    <n v="5"/>
  </r>
  <r>
    <x v="8"/>
    <x v="1"/>
    <x v="27"/>
    <x v="41"/>
    <n v="5"/>
  </r>
  <r>
    <x v="8"/>
    <x v="1"/>
    <x v="28"/>
    <x v="41"/>
    <n v="7"/>
  </r>
  <r>
    <x v="8"/>
    <x v="1"/>
    <x v="29"/>
    <x v="41"/>
    <n v="1"/>
  </r>
  <r>
    <x v="8"/>
    <x v="1"/>
    <x v="30"/>
    <x v="41"/>
    <n v="2"/>
  </r>
  <r>
    <x v="8"/>
    <x v="1"/>
    <x v="31"/>
    <x v="41"/>
    <n v="3"/>
  </r>
  <r>
    <x v="8"/>
    <x v="1"/>
    <x v="32"/>
    <x v="41"/>
    <n v="5"/>
  </r>
  <r>
    <x v="8"/>
    <x v="1"/>
    <x v="33"/>
    <x v="41"/>
    <n v="10"/>
  </r>
  <r>
    <x v="8"/>
    <x v="1"/>
    <x v="34"/>
    <x v="41"/>
    <n v="10"/>
  </r>
  <r>
    <x v="8"/>
    <x v="1"/>
    <x v="35"/>
    <x v="41"/>
    <n v="59"/>
  </r>
  <r>
    <x v="8"/>
    <x v="1"/>
    <x v="36"/>
    <x v="41"/>
    <n v="15"/>
  </r>
  <r>
    <x v="8"/>
    <x v="1"/>
    <x v="37"/>
    <x v="41"/>
    <n v="18"/>
  </r>
  <r>
    <x v="8"/>
    <x v="1"/>
    <x v="18"/>
    <x v="9"/>
    <n v="3"/>
  </r>
  <r>
    <x v="8"/>
    <x v="1"/>
    <x v="19"/>
    <x v="9"/>
    <n v="6"/>
  </r>
  <r>
    <x v="8"/>
    <x v="1"/>
    <x v="20"/>
    <x v="9"/>
    <n v="4"/>
  </r>
  <r>
    <x v="8"/>
    <x v="1"/>
    <x v="38"/>
    <x v="9"/>
    <n v="2"/>
  </r>
  <r>
    <x v="8"/>
    <x v="1"/>
    <x v="21"/>
    <x v="9"/>
    <n v="2"/>
  </r>
  <r>
    <x v="8"/>
    <x v="1"/>
    <x v="22"/>
    <x v="9"/>
    <n v="12"/>
  </r>
  <r>
    <x v="8"/>
    <x v="1"/>
    <x v="23"/>
    <x v="9"/>
    <n v="7"/>
  </r>
  <r>
    <x v="8"/>
    <x v="1"/>
    <x v="24"/>
    <x v="9"/>
    <n v="22"/>
  </r>
  <r>
    <x v="8"/>
    <x v="1"/>
    <x v="25"/>
    <x v="9"/>
    <n v="9"/>
  </r>
  <r>
    <x v="8"/>
    <x v="1"/>
    <x v="26"/>
    <x v="9"/>
    <n v="5"/>
  </r>
  <r>
    <x v="8"/>
    <x v="1"/>
    <x v="27"/>
    <x v="9"/>
    <n v="5"/>
  </r>
  <r>
    <x v="8"/>
    <x v="1"/>
    <x v="28"/>
    <x v="9"/>
    <n v="13"/>
  </r>
  <r>
    <x v="8"/>
    <x v="1"/>
    <x v="29"/>
    <x v="9"/>
    <n v="2"/>
  </r>
  <r>
    <x v="8"/>
    <x v="1"/>
    <x v="30"/>
    <x v="9"/>
    <n v="2"/>
  </r>
  <r>
    <x v="8"/>
    <x v="1"/>
    <x v="31"/>
    <x v="9"/>
    <n v="3"/>
  </r>
  <r>
    <x v="8"/>
    <x v="1"/>
    <x v="32"/>
    <x v="9"/>
    <n v="5"/>
  </r>
  <r>
    <x v="8"/>
    <x v="1"/>
    <x v="33"/>
    <x v="9"/>
    <n v="10"/>
  </r>
  <r>
    <x v="8"/>
    <x v="1"/>
    <x v="34"/>
    <x v="9"/>
    <n v="14"/>
  </r>
  <r>
    <x v="8"/>
    <x v="1"/>
    <x v="35"/>
    <x v="9"/>
    <n v="61"/>
  </r>
  <r>
    <x v="8"/>
    <x v="1"/>
    <x v="36"/>
    <x v="9"/>
    <n v="16"/>
  </r>
  <r>
    <x v="8"/>
    <x v="1"/>
    <x v="37"/>
    <x v="9"/>
    <n v="19"/>
  </r>
  <r>
    <x v="8"/>
    <x v="1"/>
    <x v="18"/>
    <x v="10"/>
    <n v="2"/>
  </r>
  <r>
    <x v="8"/>
    <x v="1"/>
    <x v="19"/>
    <x v="10"/>
    <n v="2"/>
  </r>
  <r>
    <x v="8"/>
    <x v="1"/>
    <x v="20"/>
    <x v="10"/>
    <n v="1"/>
  </r>
  <r>
    <x v="8"/>
    <x v="1"/>
    <x v="38"/>
    <x v="10"/>
    <n v="5"/>
  </r>
  <r>
    <x v="8"/>
    <x v="1"/>
    <x v="21"/>
    <x v="10"/>
    <n v="3"/>
  </r>
  <r>
    <x v="8"/>
    <x v="1"/>
    <x v="22"/>
    <x v="10"/>
    <n v="4"/>
  </r>
  <r>
    <x v="8"/>
    <x v="1"/>
    <x v="24"/>
    <x v="10"/>
    <n v="3"/>
  </r>
  <r>
    <x v="8"/>
    <x v="1"/>
    <x v="25"/>
    <x v="10"/>
    <n v="4"/>
  </r>
  <r>
    <x v="8"/>
    <x v="1"/>
    <x v="26"/>
    <x v="10"/>
    <n v="1"/>
  </r>
  <r>
    <x v="8"/>
    <x v="1"/>
    <x v="28"/>
    <x v="10"/>
    <n v="1"/>
  </r>
  <r>
    <x v="8"/>
    <x v="1"/>
    <x v="30"/>
    <x v="10"/>
    <n v="1"/>
  </r>
  <r>
    <x v="8"/>
    <x v="1"/>
    <x v="33"/>
    <x v="10"/>
    <n v="2"/>
  </r>
  <r>
    <x v="8"/>
    <x v="1"/>
    <x v="34"/>
    <x v="10"/>
    <n v="5"/>
  </r>
  <r>
    <x v="8"/>
    <x v="1"/>
    <x v="35"/>
    <x v="10"/>
    <n v="3"/>
  </r>
  <r>
    <x v="8"/>
    <x v="1"/>
    <x v="36"/>
    <x v="10"/>
    <n v="2"/>
  </r>
  <r>
    <x v="8"/>
    <x v="1"/>
    <x v="37"/>
    <x v="10"/>
    <n v="2"/>
  </r>
  <r>
    <x v="8"/>
    <x v="1"/>
    <x v="18"/>
    <x v="11"/>
    <n v="1"/>
  </r>
  <r>
    <x v="8"/>
    <x v="1"/>
    <x v="20"/>
    <x v="11"/>
    <n v="1"/>
  </r>
  <r>
    <x v="8"/>
    <x v="1"/>
    <x v="38"/>
    <x v="11"/>
    <n v="1"/>
  </r>
  <r>
    <x v="8"/>
    <x v="1"/>
    <x v="22"/>
    <x v="11"/>
    <n v="7"/>
  </r>
  <r>
    <x v="8"/>
    <x v="1"/>
    <x v="25"/>
    <x v="11"/>
    <n v="1"/>
  </r>
  <r>
    <x v="8"/>
    <x v="1"/>
    <x v="31"/>
    <x v="11"/>
    <n v="1"/>
  </r>
  <r>
    <x v="8"/>
    <x v="1"/>
    <x v="35"/>
    <x v="11"/>
    <n v="1"/>
  </r>
  <r>
    <x v="8"/>
    <x v="1"/>
    <x v="18"/>
    <x v="12"/>
    <n v="24"/>
  </r>
  <r>
    <x v="8"/>
    <x v="1"/>
    <x v="19"/>
    <x v="12"/>
    <n v="24"/>
  </r>
  <r>
    <x v="8"/>
    <x v="1"/>
    <x v="20"/>
    <x v="12"/>
    <n v="19"/>
  </r>
  <r>
    <x v="8"/>
    <x v="1"/>
    <x v="38"/>
    <x v="12"/>
    <n v="10"/>
  </r>
  <r>
    <x v="8"/>
    <x v="1"/>
    <x v="21"/>
    <x v="12"/>
    <n v="11"/>
  </r>
  <r>
    <x v="8"/>
    <x v="1"/>
    <x v="39"/>
    <x v="12"/>
    <n v="1"/>
  </r>
  <r>
    <x v="8"/>
    <x v="1"/>
    <x v="22"/>
    <x v="12"/>
    <n v="30"/>
  </r>
  <r>
    <x v="8"/>
    <x v="1"/>
    <x v="23"/>
    <x v="12"/>
    <n v="26"/>
  </r>
  <r>
    <x v="8"/>
    <x v="1"/>
    <x v="24"/>
    <x v="12"/>
    <n v="121"/>
  </r>
  <r>
    <x v="8"/>
    <x v="1"/>
    <x v="25"/>
    <x v="12"/>
    <n v="82"/>
  </r>
  <r>
    <x v="8"/>
    <x v="1"/>
    <x v="26"/>
    <x v="12"/>
    <n v="37"/>
  </r>
  <r>
    <x v="8"/>
    <x v="1"/>
    <x v="27"/>
    <x v="12"/>
    <n v="16"/>
  </r>
  <r>
    <x v="8"/>
    <x v="1"/>
    <x v="28"/>
    <x v="12"/>
    <n v="52"/>
  </r>
  <r>
    <x v="8"/>
    <x v="1"/>
    <x v="29"/>
    <x v="12"/>
    <n v="14"/>
  </r>
  <r>
    <x v="8"/>
    <x v="1"/>
    <x v="30"/>
    <x v="12"/>
    <n v="24"/>
  </r>
  <r>
    <x v="8"/>
    <x v="1"/>
    <x v="31"/>
    <x v="12"/>
    <n v="31"/>
  </r>
  <r>
    <x v="8"/>
    <x v="1"/>
    <x v="32"/>
    <x v="12"/>
    <n v="33"/>
  </r>
  <r>
    <x v="8"/>
    <x v="1"/>
    <x v="33"/>
    <x v="12"/>
    <n v="65"/>
  </r>
  <r>
    <x v="8"/>
    <x v="1"/>
    <x v="34"/>
    <x v="12"/>
    <n v="103"/>
  </r>
  <r>
    <x v="8"/>
    <x v="1"/>
    <x v="35"/>
    <x v="12"/>
    <n v="123"/>
  </r>
  <r>
    <x v="8"/>
    <x v="1"/>
    <x v="36"/>
    <x v="12"/>
    <n v="79"/>
  </r>
  <r>
    <x v="8"/>
    <x v="1"/>
    <x v="37"/>
    <x v="12"/>
    <n v="46"/>
  </r>
  <r>
    <x v="8"/>
    <x v="1"/>
    <x v="18"/>
    <x v="13"/>
    <n v="1"/>
  </r>
  <r>
    <x v="8"/>
    <x v="1"/>
    <x v="19"/>
    <x v="13"/>
    <n v="3"/>
  </r>
  <r>
    <x v="8"/>
    <x v="1"/>
    <x v="20"/>
    <x v="13"/>
    <n v="4"/>
  </r>
  <r>
    <x v="8"/>
    <x v="1"/>
    <x v="38"/>
    <x v="13"/>
    <n v="7"/>
  </r>
  <r>
    <x v="8"/>
    <x v="1"/>
    <x v="21"/>
    <x v="13"/>
    <n v="1"/>
  </r>
  <r>
    <x v="8"/>
    <x v="1"/>
    <x v="22"/>
    <x v="13"/>
    <n v="1"/>
  </r>
  <r>
    <x v="8"/>
    <x v="1"/>
    <x v="23"/>
    <x v="13"/>
    <n v="2"/>
  </r>
  <r>
    <x v="8"/>
    <x v="1"/>
    <x v="24"/>
    <x v="13"/>
    <n v="5"/>
  </r>
  <r>
    <x v="8"/>
    <x v="1"/>
    <x v="25"/>
    <x v="13"/>
    <n v="1"/>
  </r>
  <r>
    <x v="8"/>
    <x v="1"/>
    <x v="26"/>
    <x v="13"/>
    <n v="2"/>
  </r>
  <r>
    <x v="8"/>
    <x v="1"/>
    <x v="30"/>
    <x v="13"/>
    <n v="2"/>
  </r>
  <r>
    <x v="8"/>
    <x v="1"/>
    <x v="34"/>
    <x v="13"/>
    <n v="5"/>
  </r>
  <r>
    <x v="8"/>
    <x v="1"/>
    <x v="35"/>
    <x v="13"/>
    <n v="2"/>
  </r>
  <r>
    <x v="8"/>
    <x v="1"/>
    <x v="36"/>
    <x v="13"/>
    <n v="1"/>
  </r>
  <r>
    <x v="8"/>
    <x v="1"/>
    <x v="37"/>
    <x v="13"/>
    <n v="1"/>
  </r>
  <r>
    <x v="8"/>
    <x v="1"/>
    <x v="18"/>
    <x v="14"/>
    <n v="98"/>
  </r>
  <r>
    <x v="8"/>
    <x v="1"/>
    <x v="19"/>
    <x v="14"/>
    <n v="88"/>
  </r>
  <r>
    <x v="8"/>
    <x v="1"/>
    <x v="20"/>
    <x v="14"/>
    <n v="90"/>
  </r>
  <r>
    <x v="8"/>
    <x v="1"/>
    <x v="38"/>
    <x v="14"/>
    <n v="37"/>
  </r>
  <r>
    <x v="8"/>
    <x v="1"/>
    <x v="21"/>
    <x v="14"/>
    <n v="14"/>
  </r>
  <r>
    <x v="8"/>
    <x v="1"/>
    <x v="39"/>
    <x v="14"/>
    <n v="1"/>
  </r>
  <r>
    <x v="8"/>
    <x v="1"/>
    <x v="22"/>
    <x v="14"/>
    <n v="18"/>
  </r>
  <r>
    <x v="8"/>
    <x v="1"/>
    <x v="23"/>
    <x v="14"/>
    <n v="13"/>
  </r>
  <r>
    <x v="8"/>
    <x v="1"/>
    <x v="24"/>
    <x v="14"/>
    <n v="310"/>
  </r>
  <r>
    <x v="8"/>
    <x v="1"/>
    <x v="25"/>
    <x v="14"/>
    <n v="197"/>
  </r>
  <r>
    <x v="8"/>
    <x v="1"/>
    <x v="26"/>
    <x v="14"/>
    <n v="73"/>
  </r>
  <r>
    <x v="8"/>
    <x v="1"/>
    <x v="27"/>
    <x v="14"/>
    <n v="18"/>
  </r>
  <r>
    <x v="8"/>
    <x v="1"/>
    <x v="28"/>
    <x v="14"/>
    <n v="89"/>
  </r>
  <r>
    <x v="8"/>
    <x v="1"/>
    <x v="29"/>
    <x v="14"/>
    <n v="16"/>
  </r>
  <r>
    <x v="8"/>
    <x v="1"/>
    <x v="30"/>
    <x v="14"/>
    <n v="45"/>
  </r>
  <r>
    <x v="8"/>
    <x v="1"/>
    <x v="31"/>
    <x v="14"/>
    <n v="38"/>
  </r>
  <r>
    <x v="8"/>
    <x v="1"/>
    <x v="32"/>
    <x v="14"/>
    <n v="65"/>
  </r>
  <r>
    <x v="8"/>
    <x v="1"/>
    <x v="33"/>
    <x v="14"/>
    <n v="222"/>
  </r>
  <r>
    <x v="8"/>
    <x v="1"/>
    <x v="34"/>
    <x v="14"/>
    <n v="353"/>
  </r>
  <r>
    <x v="8"/>
    <x v="1"/>
    <x v="35"/>
    <x v="14"/>
    <n v="105"/>
  </r>
  <r>
    <x v="8"/>
    <x v="1"/>
    <x v="36"/>
    <x v="14"/>
    <n v="138"/>
  </r>
  <r>
    <x v="8"/>
    <x v="1"/>
    <x v="37"/>
    <x v="14"/>
    <n v="14"/>
  </r>
  <r>
    <x v="8"/>
    <x v="1"/>
    <x v="18"/>
    <x v="15"/>
    <n v="3"/>
  </r>
  <r>
    <x v="8"/>
    <x v="1"/>
    <x v="19"/>
    <x v="15"/>
    <n v="1"/>
  </r>
  <r>
    <x v="8"/>
    <x v="1"/>
    <x v="20"/>
    <x v="15"/>
    <n v="6"/>
  </r>
  <r>
    <x v="8"/>
    <x v="1"/>
    <x v="38"/>
    <x v="15"/>
    <n v="2"/>
  </r>
  <r>
    <x v="8"/>
    <x v="1"/>
    <x v="21"/>
    <x v="15"/>
    <n v="1"/>
  </r>
  <r>
    <x v="8"/>
    <x v="1"/>
    <x v="22"/>
    <x v="15"/>
    <n v="2"/>
  </r>
  <r>
    <x v="8"/>
    <x v="1"/>
    <x v="23"/>
    <x v="15"/>
    <n v="3"/>
  </r>
  <r>
    <x v="8"/>
    <x v="1"/>
    <x v="24"/>
    <x v="15"/>
    <n v="4"/>
  </r>
  <r>
    <x v="8"/>
    <x v="1"/>
    <x v="25"/>
    <x v="15"/>
    <n v="10"/>
  </r>
  <r>
    <x v="8"/>
    <x v="1"/>
    <x v="27"/>
    <x v="15"/>
    <n v="1"/>
  </r>
  <r>
    <x v="8"/>
    <x v="1"/>
    <x v="31"/>
    <x v="15"/>
    <n v="2"/>
  </r>
  <r>
    <x v="8"/>
    <x v="1"/>
    <x v="33"/>
    <x v="15"/>
    <n v="14"/>
  </r>
  <r>
    <x v="8"/>
    <x v="1"/>
    <x v="34"/>
    <x v="15"/>
    <n v="25"/>
  </r>
  <r>
    <x v="8"/>
    <x v="1"/>
    <x v="35"/>
    <x v="15"/>
    <n v="21"/>
  </r>
  <r>
    <x v="8"/>
    <x v="1"/>
    <x v="36"/>
    <x v="15"/>
    <n v="5"/>
  </r>
  <r>
    <x v="8"/>
    <x v="1"/>
    <x v="37"/>
    <x v="15"/>
    <n v="2"/>
  </r>
  <r>
    <x v="8"/>
    <x v="1"/>
    <x v="18"/>
    <x v="16"/>
    <n v="6"/>
  </r>
  <r>
    <x v="8"/>
    <x v="1"/>
    <x v="19"/>
    <x v="16"/>
    <n v="5"/>
  </r>
  <r>
    <x v="8"/>
    <x v="1"/>
    <x v="20"/>
    <x v="16"/>
    <n v="2"/>
  </r>
  <r>
    <x v="8"/>
    <x v="1"/>
    <x v="38"/>
    <x v="16"/>
    <n v="1"/>
  </r>
  <r>
    <x v="8"/>
    <x v="1"/>
    <x v="21"/>
    <x v="16"/>
    <n v="1"/>
  </r>
  <r>
    <x v="8"/>
    <x v="1"/>
    <x v="22"/>
    <x v="16"/>
    <n v="6"/>
  </r>
  <r>
    <x v="8"/>
    <x v="1"/>
    <x v="23"/>
    <x v="16"/>
    <n v="3"/>
  </r>
  <r>
    <x v="8"/>
    <x v="1"/>
    <x v="24"/>
    <x v="16"/>
    <n v="8"/>
  </r>
  <r>
    <x v="8"/>
    <x v="1"/>
    <x v="25"/>
    <x v="16"/>
    <n v="1"/>
  </r>
  <r>
    <x v="8"/>
    <x v="1"/>
    <x v="26"/>
    <x v="16"/>
    <n v="2"/>
  </r>
  <r>
    <x v="8"/>
    <x v="1"/>
    <x v="27"/>
    <x v="16"/>
    <n v="2"/>
  </r>
  <r>
    <x v="8"/>
    <x v="1"/>
    <x v="28"/>
    <x v="16"/>
    <n v="4"/>
  </r>
  <r>
    <x v="8"/>
    <x v="1"/>
    <x v="29"/>
    <x v="16"/>
    <n v="1"/>
  </r>
  <r>
    <x v="8"/>
    <x v="1"/>
    <x v="30"/>
    <x v="16"/>
    <n v="4"/>
  </r>
  <r>
    <x v="8"/>
    <x v="1"/>
    <x v="31"/>
    <x v="16"/>
    <n v="4"/>
  </r>
  <r>
    <x v="8"/>
    <x v="1"/>
    <x v="33"/>
    <x v="16"/>
    <n v="4"/>
  </r>
  <r>
    <x v="8"/>
    <x v="1"/>
    <x v="34"/>
    <x v="16"/>
    <n v="5"/>
  </r>
  <r>
    <x v="8"/>
    <x v="1"/>
    <x v="35"/>
    <x v="16"/>
    <n v="7"/>
  </r>
  <r>
    <x v="8"/>
    <x v="1"/>
    <x v="36"/>
    <x v="16"/>
    <n v="3"/>
  </r>
  <r>
    <x v="8"/>
    <x v="1"/>
    <x v="37"/>
    <x v="16"/>
    <n v="4"/>
  </r>
  <r>
    <x v="8"/>
    <x v="1"/>
    <x v="18"/>
    <x v="33"/>
    <n v="3"/>
  </r>
  <r>
    <x v="8"/>
    <x v="1"/>
    <x v="19"/>
    <x v="33"/>
    <n v="5"/>
  </r>
  <r>
    <x v="8"/>
    <x v="1"/>
    <x v="20"/>
    <x v="33"/>
    <n v="4"/>
  </r>
  <r>
    <x v="8"/>
    <x v="1"/>
    <x v="38"/>
    <x v="33"/>
    <n v="1"/>
  </r>
  <r>
    <x v="8"/>
    <x v="1"/>
    <x v="22"/>
    <x v="33"/>
    <n v="3"/>
  </r>
  <r>
    <x v="8"/>
    <x v="1"/>
    <x v="23"/>
    <x v="33"/>
    <n v="5"/>
  </r>
  <r>
    <x v="8"/>
    <x v="1"/>
    <x v="24"/>
    <x v="33"/>
    <n v="29"/>
  </r>
  <r>
    <x v="8"/>
    <x v="1"/>
    <x v="25"/>
    <x v="33"/>
    <n v="11"/>
  </r>
  <r>
    <x v="8"/>
    <x v="1"/>
    <x v="26"/>
    <x v="33"/>
    <n v="2"/>
  </r>
  <r>
    <x v="8"/>
    <x v="1"/>
    <x v="27"/>
    <x v="33"/>
    <n v="3"/>
  </r>
  <r>
    <x v="8"/>
    <x v="1"/>
    <x v="28"/>
    <x v="33"/>
    <n v="3"/>
  </r>
  <r>
    <x v="8"/>
    <x v="1"/>
    <x v="30"/>
    <x v="33"/>
    <n v="1"/>
  </r>
  <r>
    <x v="8"/>
    <x v="1"/>
    <x v="31"/>
    <x v="33"/>
    <n v="1"/>
  </r>
  <r>
    <x v="8"/>
    <x v="1"/>
    <x v="32"/>
    <x v="33"/>
    <n v="1"/>
  </r>
  <r>
    <x v="8"/>
    <x v="1"/>
    <x v="33"/>
    <x v="33"/>
    <n v="7"/>
  </r>
  <r>
    <x v="8"/>
    <x v="1"/>
    <x v="34"/>
    <x v="33"/>
    <n v="11"/>
  </r>
  <r>
    <x v="8"/>
    <x v="1"/>
    <x v="35"/>
    <x v="33"/>
    <n v="20"/>
  </r>
  <r>
    <x v="8"/>
    <x v="1"/>
    <x v="36"/>
    <x v="33"/>
    <n v="5"/>
  </r>
  <r>
    <x v="8"/>
    <x v="1"/>
    <x v="37"/>
    <x v="33"/>
    <n v="4"/>
  </r>
  <r>
    <x v="8"/>
    <x v="1"/>
    <x v="19"/>
    <x v="34"/>
    <n v="2"/>
  </r>
  <r>
    <x v="8"/>
    <x v="1"/>
    <x v="38"/>
    <x v="34"/>
    <n v="1"/>
  </r>
  <r>
    <x v="8"/>
    <x v="1"/>
    <x v="21"/>
    <x v="34"/>
    <n v="1"/>
  </r>
  <r>
    <x v="8"/>
    <x v="1"/>
    <x v="22"/>
    <x v="34"/>
    <n v="2"/>
  </r>
  <r>
    <x v="8"/>
    <x v="1"/>
    <x v="23"/>
    <x v="34"/>
    <n v="2"/>
  </r>
  <r>
    <x v="8"/>
    <x v="1"/>
    <x v="24"/>
    <x v="34"/>
    <n v="11"/>
  </r>
  <r>
    <x v="8"/>
    <x v="1"/>
    <x v="25"/>
    <x v="34"/>
    <n v="2"/>
  </r>
  <r>
    <x v="8"/>
    <x v="1"/>
    <x v="27"/>
    <x v="34"/>
    <n v="3"/>
  </r>
  <r>
    <x v="8"/>
    <x v="1"/>
    <x v="28"/>
    <x v="34"/>
    <n v="2"/>
  </r>
  <r>
    <x v="8"/>
    <x v="1"/>
    <x v="30"/>
    <x v="34"/>
    <n v="1"/>
  </r>
  <r>
    <x v="8"/>
    <x v="1"/>
    <x v="33"/>
    <x v="34"/>
    <n v="1"/>
  </r>
  <r>
    <x v="8"/>
    <x v="1"/>
    <x v="34"/>
    <x v="34"/>
    <n v="7"/>
  </r>
  <r>
    <x v="8"/>
    <x v="1"/>
    <x v="35"/>
    <x v="34"/>
    <n v="4"/>
  </r>
  <r>
    <x v="8"/>
    <x v="1"/>
    <x v="36"/>
    <x v="34"/>
    <n v="1"/>
  </r>
  <r>
    <x v="8"/>
    <x v="1"/>
    <x v="37"/>
    <x v="34"/>
    <n v="2"/>
  </r>
  <r>
    <x v="8"/>
    <x v="1"/>
    <x v="20"/>
    <x v="35"/>
    <n v="1"/>
  </r>
  <r>
    <x v="8"/>
    <x v="1"/>
    <x v="22"/>
    <x v="35"/>
    <n v="1"/>
  </r>
  <r>
    <x v="8"/>
    <x v="1"/>
    <x v="23"/>
    <x v="35"/>
    <n v="2"/>
  </r>
  <r>
    <x v="8"/>
    <x v="1"/>
    <x v="24"/>
    <x v="35"/>
    <n v="2"/>
  </r>
  <r>
    <x v="8"/>
    <x v="1"/>
    <x v="25"/>
    <x v="35"/>
    <n v="1"/>
  </r>
  <r>
    <x v="8"/>
    <x v="1"/>
    <x v="26"/>
    <x v="35"/>
    <n v="1"/>
  </r>
  <r>
    <x v="8"/>
    <x v="1"/>
    <x v="33"/>
    <x v="35"/>
    <n v="1"/>
  </r>
  <r>
    <x v="8"/>
    <x v="1"/>
    <x v="34"/>
    <x v="35"/>
    <n v="3"/>
  </r>
  <r>
    <x v="8"/>
    <x v="1"/>
    <x v="36"/>
    <x v="35"/>
    <n v="1"/>
  </r>
  <r>
    <x v="8"/>
    <x v="1"/>
    <x v="37"/>
    <x v="35"/>
    <n v="1"/>
  </r>
  <r>
    <x v="8"/>
    <x v="1"/>
    <x v="18"/>
    <x v="36"/>
    <n v="1"/>
  </r>
  <r>
    <x v="8"/>
    <x v="1"/>
    <x v="19"/>
    <x v="36"/>
    <n v="1"/>
  </r>
  <r>
    <x v="8"/>
    <x v="1"/>
    <x v="23"/>
    <x v="36"/>
    <n v="2"/>
  </r>
  <r>
    <x v="8"/>
    <x v="1"/>
    <x v="24"/>
    <x v="36"/>
    <n v="4"/>
  </r>
  <r>
    <x v="8"/>
    <x v="1"/>
    <x v="25"/>
    <x v="36"/>
    <n v="3"/>
  </r>
  <r>
    <x v="8"/>
    <x v="1"/>
    <x v="27"/>
    <x v="36"/>
    <n v="1"/>
  </r>
  <r>
    <x v="8"/>
    <x v="1"/>
    <x v="32"/>
    <x v="36"/>
    <n v="1"/>
  </r>
  <r>
    <x v="8"/>
    <x v="1"/>
    <x v="33"/>
    <x v="36"/>
    <n v="2"/>
  </r>
  <r>
    <x v="8"/>
    <x v="1"/>
    <x v="34"/>
    <x v="36"/>
    <n v="1"/>
  </r>
  <r>
    <x v="8"/>
    <x v="1"/>
    <x v="35"/>
    <x v="36"/>
    <n v="3"/>
  </r>
  <r>
    <x v="8"/>
    <x v="1"/>
    <x v="36"/>
    <x v="36"/>
    <n v="2"/>
  </r>
  <r>
    <x v="8"/>
    <x v="1"/>
    <x v="20"/>
    <x v="32"/>
    <n v="55"/>
  </r>
  <r>
    <x v="8"/>
    <x v="1"/>
    <x v="18"/>
    <x v="17"/>
    <n v="92"/>
  </r>
  <r>
    <x v="8"/>
    <x v="1"/>
    <x v="19"/>
    <x v="17"/>
    <n v="52"/>
  </r>
  <r>
    <x v="8"/>
    <x v="1"/>
    <x v="20"/>
    <x v="17"/>
    <n v="131"/>
  </r>
  <r>
    <x v="8"/>
    <x v="1"/>
    <x v="21"/>
    <x v="17"/>
    <n v="28"/>
  </r>
  <r>
    <x v="8"/>
    <x v="1"/>
    <x v="23"/>
    <x v="17"/>
    <n v="144"/>
  </r>
  <r>
    <x v="8"/>
    <x v="1"/>
    <x v="24"/>
    <x v="17"/>
    <n v="356"/>
  </r>
  <r>
    <x v="8"/>
    <x v="1"/>
    <x v="25"/>
    <x v="17"/>
    <n v="664"/>
  </r>
  <r>
    <x v="8"/>
    <x v="1"/>
    <x v="26"/>
    <x v="17"/>
    <n v="113"/>
  </r>
  <r>
    <x v="8"/>
    <x v="1"/>
    <x v="27"/>
    <x v="17"/>
    <n v="105"/>
  </r>
  <r>
    <x v="8"/>
    <x v="1"/>
    <x v="28"/>
    <x v="17"/>
    <n v="156"/>
  </r>
  <r>
    <x v="8"/>
    <x v="1"/>
    <x v="29"/>
    <x v="17"/>
    <n v="40"/>
  </r>
  <r>
    <x v="8"/>
    <x v="1"/>
    <x v="30"/>
    <x v="17"/>
    <n v="206"/>
  </r>
  <r>
    <x v="8"/>
    <x v="1"/>
    <x v="31"/>
    <x v="17"/>
    <n v="34"/>
  </r>
  <r>
    <x v="8"/>
    <x v="1"/>
    <x v="32"/>
    <x v="17"/>
    <n v="256"/>
  </r>
  <r>
    <x v="8"/>
    <x v="1"/>
    <x v="33"/>
    <x v="17"/>
    <n v="534"/>
  </r>
  <r>
    <x v="8"/>
    <x v="1"/>
    <x v="34"/>
    <x v="17"/>
    <n v="337"/>
  </r>
  <r>
    <x v="8"/>
    <x v="1"/>
    <x v="35"/>
    <x v="17"/>
    <n v="550"/>
  </r>
  <r>
    <x v="8"/>
    <x v="1"/>
    <x v="36"/>
    <x v="17"/>
    <n v="640"/>
  </r>
  <r>
    <x v="8"/>
    <x v="1"/>
    <x v="37"/>
    <x v="17"/>
    <n v="58"/>
  </r>
  <r>
    <x v="8"/>
    <x v="1"/>
    <x v="18"/>
    <x v="18"/>
    <n v="810"/>
  </r>
  <r>
    <x v="8"/>
    <x v="1"/>
    <x v="19"/>
    <x v="18"/>
    <n v="461"/>
  </r>
  <r>
    <x v="8"/>
    <x v="1"/>
    <x v="20"/>
    <x v="18"/>
    <n v="3402"/>
  </r>
  <r>
    <x v="8"/>
    <x v="1"/>
    <x v="21"/>
    <x v="18"/>
    <n v="524"/>
  </r>
  <r>
    <x v="8"/>
    <x v="1"/>
    <x v="22"/>
    <x v="18"/>
    <n v="760"/>
  </r>
  <r>
    <x v="8"/>
    <x v="1"/>
    <x v="23"/>
    <x v="18"/>
    <n v="32"/>
  </r>
  <r>
    <x v="8"/>
    <x v="1"/>
    <x v="24"/>
    <x v="18"/>
    <n v="4678"/>
  </r>
  <r>
    <x v="8"/>
    <x v="1"/>
    <x v="25"/>
    <x v="18"/>
    <n v="5332"/>
  </r>
  <r>
    <x v="8"/>
    <x v="1"/>
    <x v="26"/>
    <x v="18"/>
    <n v="614"/>
  </r>
  <r>
    <x v="8"/>
    <x v="1"/>
    <x v="28"/>
    <x v="18"/>
    <n v="1044"/>
  </r>
  <r>
    <x v="8"/>
    <x v="1"/>
    <x v="29"/>
    <x v="18"/>
    <n v="2628"/>
  </r>
  <r>
    <x v="8"/>
    <x v="1"/>
    <x v="30"/>
    <x v="18"/>
    <n v="4592"/>
  </r>
  <r>
    <x v="8"/>
    <x v="1"/>
    <x v="31"/>
    <x v="18"/>
    <n v="3259"/>
  </r>
  <r>
    <x v="8"/>
    <x v="1"/>
    <x v="32"/>
    <x v="18"/>
    <n v="8973"/>
  </r>
  <r>
    <x v="8"/>
    <x v="1"/>
    <x v="33"/>
    <x v="18"/>
    <n v="5113"/>
  </r>
  <r>
    <x v="8"/>
    <x v="1"/>
    <x v="34"/>
    <x v="18"/>
    <n v="20914"/>
  </r>
  <r>
    <x v="8"/>
    <x v="1"/>
    <x v="35"/>
    <x v="18"/>
    <n v="8753"/>
  </r>
  <r>
    <x v="8"/>
    <x v="1"/>
    <x v="36"/>
    <x v="18"/>
    <n v="1278"/>
  </r>
  <r>
    <x v="8"/>
    <x v="1"/>
    <x v="37"/>
    <x v="18"/>
    <n v="1023"/>
  </r>
  <r>
    <x v="8"/>
    <x v="1"/>
    <x v="20"/>
    <x v="19"/>
    <n v="1107"/>
  </r>
  <r>
    <x v="8"/>
    <x v="1"/>
    <x v="23"/>
    <x v="19"/>
    <n v="12"/>
  </r>
  <r>
    <x v="8"/>
    <x v="1"/>
    <x v="24"/>
    <x v="19"/>
    <n v="115767"/>
  </r>
  <r>
    <x v="8"/>
    <x v="1"/>
    <x v="25"/>
    <x v="19"/>
    <n v="235149"/>
  </r>
  <r>
    <x v="8"/>
    <x v="1"/>
    <x v="31"/>
    <x v="19"/>
    <n v="120970"/>
  </r>
  <r>
    <x v="8"/>
    <x v="1"/>
    <x v="32"/>
    <x v="19"/>
    <n v="199443"/>
  </r>
  <r>
    <x v="8"/>
    <x v="1"/>
    <x v="34"/>
    <x v="19"/>
    <n v="914411"/>
  </r>
  <r>
    <x v="8"/>
    <x v="1"/>
    <x v="36"/>
    <x v="19"/>
    <n v="169294"/>
  </r>
  <r>
    <x v="8"/>
    <x v="1"/>
    <x v="37"/>
    <x v="19"/>
    <n v="20"/>
  </r>
  <r>
    <x v="8"/>
    <x v="1"/>
    <x v="21"/>
    <x v="20"/>
    <n v="1"/>
  </r>
  <r>
    <x v="8"/>
    <x v="1"/>
    <x v="26"/>
    <x v="20"/>
    <n v="13634"/>
  </r>
  <r>
    <x v="8"/>
    <x v="1"/>
    <x v="29"/>
    <x v="20"/>
    <n v="29039"/>
  </r>
  <r>
    <x v="8"/>
    <x v="1"/>
    <x v="30"/>
    <x v="20"/>
    <n v="50"/>
  </r>
  <r>
    <x v="8"/>
    <x v="1"/>
    <x v="33"/>
    <x v="20"/>
    <n v="21746"/>
  </r>
  <r>
    <x v="8"/>
    <x v="1"/>
    <x v="34"/>
    <x v="20"/>
    <n v="15"/>
  </r>
  <r>
    <x v="8"/>
    <x v="1"/>
    <x v="37"/>
    <x v="20"/>
    <n v="2"/>
  </r>
  <r>
    <x v="8"/>
    <x v="1"/>
    <x v="18"/>
    <x v="42"/>
    <n v="10"/>
  </r>
  <r>
    <x v="8"/>
    <x v="1"/>
    <x v="20"/>
    <x v="42"/>
    <n v="317"/>
  </r>
  <r>
    <x v="8"/>
    <x v="1"/>
    <x v="38"/>
    <x v="42"/>
    <n v="7"/>
  </r>
  <r>
    <x v="8"/>
    <x v="1"/>
    <x v="21"/>
    <x v="42"/>
    <n v="25"/>
  </r>
  <r>
    <x v="8"/>
    <x v="1"/>
    <x v="22"/>
    <x v="42"/>
    <n v="336"/>
  </r>
  <r>
    <x v="8"/>
    <x v="1"/>
    <x v="23"/>
    <x v="42"/>
    <n v="268"/>
  </r>
  <r>
    <x v="8"/>
    <x v="1"/>
    <x v="24"/>
    <x v="42"/>
    <n v="279"/>
  </r>
  <r>
    <x v="8"/>
    <x v="1"/>
    <x v="25"/>
    <x v="42"/>
    <n v="338"/>
  </r>
  <r>
    <x v="8"/>
    <x v="1"/>
    <x v="26"/>
    <x v="42"/>
    <n v="99"/>
  </r>
  <r>
    <x v="8"/>
    <x v="1"/>
    <x v="27"/>
    <x v="42"/>
    <n v="276"/>
  </r>
  <r>
    <x v="8"/>
    <x v="1"/>
    <x v="28"/>
    <x v="42"/>
    <n v="127"/>
  </r>
  <r>
    <x v="8"/>
    <x v="1"/>
    <x v="29"/>
    <x v="42"/>
    <n v="5"/>
  </r>
  <r>
    <x v="8"/>
    <x v="1"/>
    <x v="30"/>
    <x v="42"/>
    <n v="65"/>
  </r>
  <r>
    <x v="8"/>
    <x v="1"/>
    <x v="31"/>
    <x v="42"/>
    <n v="99"/>
  </r>
  <r>
    <x v="8"/>
    <x v="1"/>
    <x v="32"/>
    <x v="42"/>
    <n v="319"/>
  </r>
  <r>
    <x v="8"/>
    <x v="1"/>
    <x v="33"/>
    <x v="42"/>
    <n v="281"/>
  </r>
  <r>
    <x v="8"/>
    <x v="1"/>
    <x v="34"/>
    <x v="42"/>
    <n v="262"/>
  </r>
  <r>
    <x v="8"/>
    <x v="1"/>
    <x v="35"/>
    <x v="42"/>
    <n v="3073"/>
  </r>
  <r>
    <x v="8"/>
    <x v="1"/>
    <x v="36"/>
    <x v="42"/>
    <n v="1344"/>
  </r>
  <r>
    <x v="8"/>
    <x v="1"/>
    <x v="37"/>
    <x v="42"/>
    <n v="1151"/>
  </r>
  <r>
    <x v="8"/>
    <x v="1"/>
    <x v="18"/>
    <x v="21"/>
    <n v="37"/>
  </r>
  <r>
    <x v="8"/>
    <x v="1"/>
    <x v="19"/>
    <x v="21"/>
    <n v="20"/>
  </r>
  <r>
    <x v="8"/>
    <x v="1"/>
    <x v="20"/>
    <x v="21"/>
    <n v="256"/>
  </r>
  <r>
    <x v="8"/>
    <x v="1"/>
    <x v="38"/>
    <x v="21"/>
    <n v="16"/>
  </r>
  <r>
    <x v="8"/>
    <x v="1"/>
    <x v="21"/>
    <x v="21"/>
    <n v="47"/>
  </r>
  <r>
    <x v="8"/>
    <x v="1"/>
    <x v="22"/>
    <x v="21"/>
    <n v="501"/>
  </r>
  <r>
    <x v="8"/>
    <x v="1"/>
    <x v="23"/>
    <x v="21"/>
    <n v="215"/>
  </r>
  <r>
    <x v="8"/>
    <x v="1"/>
    <x v="24"/>
    <x v="21"/>
    <n v="277"/>
  </r>
  <r>
    <x v="8"/>
    <x v="1"/>
    <x v="25"/>
    <x v="21"/>
    <n v="349"/>
  </r>
  <r>
    <x v="8"/>
    <x v="1"/>
    <x v="26"/>
    <x v="21"/>
    <n v="72"/>
  </r>
  <r>
    <x v="8"/>
    <x v="1"/>
    <x v="27"/>
    <x v="21"/>
    <n v="263"/>
  </r>
  <r>
    <x v="8"/>
    <x v="1"/>
    <x v="28"/>
    <x v="21"/>
    <n v="237"/>
  </r>
  <r>
    <x v="8"/>
    <x v="1"/>
    <x v="29"/>
    <x v="21"/>
    <n v="4"/>
  </r>
  <r>
    <x v="8"/>
    <x v="1"/>
    <x v="30"/>
    <x v="21"/>
    <n v="67"/>
  </r>
  <r>
    <x v="8"/>
    <x v="1"/>
    <x v="31"/>
    <x v="21"/>
    <n v="102"/>
  </r>
  <r>
    <x v="8"/>
    <x v="1"/>
    <x v="32"/>
    <x v="21"/>
    <n v="318"/>
  </r>
  <r>
    <x v="8"/>
    <x v="1"/>
    <x v="33"/>
    <x v="21"/>
    <n v="219"/>
  </r>
  <r>
    <x v="8"/>
    <x v="1"/>
    <x v="34"/>
    <x v="21"/>
    <n v="322"/>
  </r>
  <r>
    <x v="8"/>
    <x v="1"/>
    <x v="35"/>
    <x v="21"/>
    <n v="2825"/>
  </r>
  <r>
    <x v="8"/>
    <x v="1"/>
    <x v="36"/>
    <x v="21"/>
    <n v="1053"/>
  </r>
  <r>
    <x v="8"/>
    <x v="1"/>
    <x v="37"/>
    <x v="21"/>
    <n v="958"/>
  </r>
  <r>
    <x v="8"/>
    <x v="1"/>
    <x v="18"/>
    <x v="22"/>
    <n v="51839"/>
  </r>
  <r>
    <x v="8"/>
    <x v="1"/>
    <x v="19"/>
    <x v="22"/>
    <n v="13676"/>
  </r>
  <r>
    <x v="8"/>
    <x v="1"/>
    <x v="20"/>
    <x v="22"/>
    <n v="19115"/>
  </r>
  <r>
    <x v="8"/>
    <x v="1"/>
    <x v="38"/>
    <x v="22"/>
    <n v="10"/>
  </r>
  <r>
    <x v="8"/>
    <x v="1"/>
    <x v="21"/>
    <x v="22"/>
    <n v="50"/>
  </r>
  <r>
    <x v="8"/>
    <x v="1"/>
    <x v="22"/>
    <x v="22"/>
    <n v="18591"/>
  </r>
  <r>
    <x v="8"/>
    <x v="1"/>
    <x v="23"/>
    <x v="22"/>
    <n v="196"/>
  </r>
  <r>
    <x v="8"/>
    <x v="1"/>
    <x v="24"/>
    <x v="22"/>
    <n v="15122"/>
  </r>
  <r>
    <x v="8"/>
    <x v="1"/>
    <x v="25"/>
    <x v="22"/>
    <n v="18"/>
  </r>
  <r>
    <x v="8"/>
    <x v="1"/>
    <x v="26"/>
    <x v="22"/>
    <n v="9130"/>
  </r>
  <r>
    <x v="8"/>
    <x v="1"/>
    <x v="27"/>
    <x v="22"/>
    <n v="21"/>
  </r>
  <r>
    <x v="8"/>
    <x v="1"/>
    <x v="28"/>
    <x v="22"/>
    <n v="7283"/>
  </r>
  <r>
    <x v="8"/>
    <x v="1"/>
    <x v="29"/>
    <x v="22"/>
    <n v="24"/>
  </r>
  <r>
    <x v="8"/>
    <x v="1"/>
    <x v="30"/>
    <x v="22"/>
    <n v="6661"/>
  </r>
  <r>
    <x v="8"/>
    <x v="1"/>
    <x v="31"/>
    <x v="22"/>
    <n v="20651"/>
  </r>
  <r>
    <x v="8"/>
    <x v="1"/>
    <x v="33"/>
    <x v="22"/>
    <n v="28438"/>
  </r>
  <r>
    <x v="8"/>
    <x v="1"/>
    <x v="34"/>
    <x v="22"/>
    <n v="4957"/>
  </r>
  <r>
    <x v="8"/>
    <x v="1"/>
    <x v="35"/>
    <x v="22"/>
    <n v="7377"/>
  </r>
  <r>
    <x v="8"/>
    <x v="1"/>
    <x v="36"/>
    <x v="22"/>
    <n v="22"/>
  </r>
  <r>
    <x v="8"/>
    <x v="1"/>
    <x v="37"/>
    <x v="22"/>
    <n v="53"/>
  </r>
  <r>
    <x v="8"/>
    <x v="1"/>
    <x v="18"/>
    <x v="23"/>
    <n v="5"/>
  </r>
  <r>
    <x v="8"/>
    <x v="1"/>
    <x v="19"/>
    <x v="23"/>
    <n v="27"/>
  </r>
  <r>
    <x v="8"/>
    <x v="1"/>
    <x v="20"/>
    <x v="23"/>
    <n v="8"/>
  </r>
  <r>
    <x v="8"/>
    <x v="1"/>
    <x v="38"/>
    <x v="23"/>
    <n v="118"/>
  </r>
  <r>
    <x v="8"/>
    <x v="1"/>
    <x v="21"/>
    <x v="23"/>
    <n v="42"/>
  </r>
  <r>
    <x v="8"/>
    <x v="1"/>
    <x v="22"/>
    <x v="23"/>
    <n v="45"/>
  </r>
  <r>
    <x v="8"/>
    <x v="1"/>
    <x v="24"/>
    <x v="23"/>
    <n v="46"/>
  </r>
  <r>
    <x v="8"/>
    <x v="1"/>
    <x v="25"/>
    <x v="23"/>
    <n v="65"/>
  </r>
  <r>
    <x v="8"/>
    <x v="1"/>
    <x v="26"/>
    <x v="23"/>
    <n v="1"/>
  </r>
  <r>
    <x v="8"/>
    <x v="1"/>
    <x v="28"/>
    <x v="23"/>
    <n v="1"/>
  </r>
  <r>
    <x v="8"/>
    <x v="1"/>
    <x v="30"/>
    <x v="23"/>
    <n v="11"/>
  </r>
  <r>
    <x v="8"/>
    <x v="1"/>
    <x v="33"/>
    <x v="23"/>
    <n v="816"/>
  </r>
  <r>
    <x v="8"/>
    <x v="1"/>
    <x v="34"/>
    <x v="23"/>
    <n v="26"/>
  </r>
  <r>
    <x v="8"/>
    <x v="1"/>
    <x v="35"/>
    <x v="23"/>
    <n v="47"/>
  </r>
  <r>
    <x v="8"/>
    <x v="1"/>
    <x v="36"/>
    <x v="23"/>
    <n v="94"/>
  </r>
  <r>
    <x v="8"/>
    <x v="1"/>
    <x v="37"/>
    <x v="23"/>
    <n v="6"/>
  </r>
  <r>
    <x v="8"/>
    <x v="1"/>
    <x v="18"/>
    <x v="24"/>
    <n v="3"/>
  </r>
  <r>
    <x v="8"/>
    <x v="1"/>
    <x v="20"/>
    <x v="24"/>
    <n v="29"/>
  </r>
  <r>
    <x v="8"/>
    <x v="1"/>
    <x v="38"/>
    <x v="24"/>
    <n v="2"/>
  </r>
  <r>
    <x v="8"/>
    <x v="1"/>
    <x v="22"/>
    <x v="24"/>
    <n v="52"/>
  </r>
  <r>
    <x v="8"/>
    <x v="1"/>
    <x v="25"/>
    <x v="24"/>
    <n v="70"/>
  </r>
  <r>
    <x v="8"/>
    <x v="1"/>
    <x v="31"/>
    <x v="24"/>
    <n v="2"/>
  </r>
  <r>
    <x v="8"/>
    <x v="1"/>
    <x v="35"/>
    <x v="24"/>
    <n v="4"/>
  </r>
  <r>
    <x v="8"/>
    <x v="1"/>
    <x v="18"/>
    <x v="25"/>
    <n v="2527"/>
  </r>
  <r>
    <x v="8"/>
    <x v="1"/>
    <x v="19"/>
    <x v="25"/>
    <n v="1497"/>
  </r>
  <r>
    <x v="8"/>
    <x v="1"/>
    <x v="20"/>
    <x v="25"/>
    <n v="3858"/>
  </r>
  <r>
    <x v="8"/>
    <x v="1"/>
    <x v="38"/>
    <x v="25"/>
    <n v="519"/>
  </r>
  <r>
    <x v="8"/>
    <x v="1"/>
    <x v="21"/>
    <x v="25"/>
    <n v="1535"/>
  </r>
  <r>
    <x v="8"/>
    <x v="1"/>
    <x v="39"/>
    <x v="25"/>
    <n v="57"/>
  </r>
  <r>
    <x v="8"/>
    <x v="1"/>
    <x v="22"/>
    <x v="25"/>
    <n v="4891"/>
  </r>
  <r>
    <x v="8"/>
    <x v="1"/>
    <x v="23"/>
    <x v="25"/>
    <n v="5159"/>
  </r>
  <r>
    <x v="8"/>
    <x v="1"/>
    <x v="24"/>
    <x v="25"/>
    <n v="13356"/>
  </r>
  <r>
    <x v="8"/>
    <x v="1"/>
    <x v="25"/>
    <x v="25"/>
    <n v="13110"/>
  </r>
  <r>
    <x v="8"/>
    <x v="1"/>
    <x v="26"/>
    <x v="25"/>
    <n v="5680"/>
  </r>
  <r>
    <x v="8"/>
    <x v="1"/>
    <x v="27"/>
    <x v="25"/>
    <n v="3278"/>
  </r>
  <r>
    <x v="8"/>
    <x v="1"/>
    <x v="28"/>
    <x v="25"/>
    <n v="6981"/>
  </r>
  <r>
    <x v="8"/>
    <x v="1"/>
    <x v="29"/>
    <x v="25"/>
    <n v="2067"/>
  </r>
  <r>
    <x v="8"/>
    <x v="1"/>
    <x v="30"/>
    <x v="25"/>
    <n v="3654"/>
  </r>
  <r>
    <x v="8"/>
    <x v="1"/>
    <x v="31"/>
    <x v="25"/>
    <n v="4238"/>
  </r>
  <r>
    <x v="8"/>
    <x v="1"/>
    <x v="32"/>
    <x v="25"/>
    <n v="5531"/>
  </r>
  <r>
    <x v="8"/>
    <x v="1"/>
    <x v="33"/>
    <x v="25"/>
    <n v="8979"/>
  </r>
  <r>
    <x v="8"/>
    <x v="1"/>
    <x v="34"/>
    <x v="25"/>
    <n v="14267"/>
  </r>
  <r>
    <x v="8"/>
    <x v="1"/>
    <x v="35"/>
    <x v="25"/>
    <n v="21590"/>
  </r>
  <r>
    <x v="8"/>
    <x v="1"/>
    <x v="36"/>
    <x v="25"/>
    <n v="13137"/>
  </r>
  <r>
    <x v="8"/>
    <x v="1"/>
    <x v="37"/>
    <x v="25"/>
    <n v="5411"/>
  </r>
  <r>
    <x v="8"/>
    <x v="1"/>
    <x v="18"/>
    <x v="26"/>
    <n v="6"/>
  </r>
  <r>
    <x v="8"/>
    <x v="1"/>
    <x v="19"/>
    <x v="26"/>
    <n v="377"/>
  </r>
  <r>
    <x v="8"/>
    <x v="1"/>
    <x v="20"/>
    <x v="26"/>
    <n v="149"/>
  </r>
  <r>
    <x v="8"/>
    <x v="1"/>
    <x v="38"/>
    <x v="26"/>
    <n v="529"/>
  </r>
  <r>
    <x v="8"/>
    <x v="1"/>
    <x v="21"/>
    <x v="26"/>
    <n v="1"/>
  </r>
  <r>
    <x v="8"/>
    <x v="1"/>
    <x v="22"/>
    <x v="26"/>
    <n v="40"/>
  </r>
  <r>
    <x v="8"/>
    <x v="1"/>
    <x v="23"/>
    <x v="26"/>
    <n v="81"/>
  </r>
  <r>
    <x v="8"/>
    <x v="1"/>
    <x v="24"/>
    <x v="26"/>
    <n v="69"/>
  </r>
  <r>
    <x v="8"/>
    <x v="1"/>
    <x v="25"/>
    <x v="26"/>
    <n v="2"/>
  </r>
  <r>
    <x v="8"/>
    <x v="1"/>
    <x v="26"/>
    <x v="26"/>
    <n v="4"/>
  </r>
  <r>
    <x v="8"/>
    <x v="1"/>
    <x v="30"/>
    <x v="26"/>
    <n v="31"/>
  </r>
  <r>
    <x v="8"/>
    <x v="1"/>
    <x v="34"/>
    <x v="26"/>
    <n v="21"/>
  </r>
  <r>
    <x v="8"/>
    <x v="1"/>
    <x v="35"/>
    <x v="26"/>
    <n v="35"/>
  </r>
  <r>
    <x v="8"/>
    <x v="1"/>
    <x v="36"/>
    <x v="26"/>
    <n v="45"/>
  </r>
  <r>
    <x v="8"/>
    <x v="1"/>
    <x v="37"/>
    <x v="26"/>
    <n v="2"/>
  </r>
  <r>
    <x v="8"/>
    <x v="1"/>
    <x v="18"/>
    <x v="27"/>
    <n v="35116"/>
  </r>
  <r>
    <x v="8"/>
    <x v="1"/>
    <x v="19"/>
    <x v="27"/>
    <n v="31019"/>
  </r>
  <r>
    <x v="8"/>
    <x v="1"/>
    <x v="20"/>
    <x v="27"/>
    <n v="35162"/>
  </r>
  <r>
    <x v="8"/>
    <x v="1"/>
    <x v="38"/>
    <x v="27"/>
    <n v="9906"/>
  </r>
  <r>
    <x v="8"/>
    <x v="1"/>
    <x v="21"/>
    <x v="27"/>
    <n v="3526"/>
  </r>
  <r>
    <x v="8"/>
    <x v="1"/>
    <x v="39"/>
    <x v="27"/>
    <n v="491"/>
  </r>
  <r>
    <x v="8"/>
    <x v="1"/>
    <x v="22"/>
    <x v="27"/>
    <n v="8657"/>
  </r>
  <r>
    <x v="8"/>
    <x v="1"/>
    <x v="23"/>
    <x v="27"/>
    <n v="2673"/>
  </r>
  <r>
    <x v="8"/>
    <x v="1"/>
    <x v="24"/>
    <x v="27"/>
    <n v="87946"/>
  </r>
  <r>
    <x v="8"/>
    <x v="1"/>
    <x v="25"/>
    <x v="27"/>
    <n v="57177"/>
  </r>
  <r>
    <x v="8"/>
    <x v="1"/>
    <x v="26"/>
    <x v="27"/>
    <n v="19931"/>
  </r>
  <r>
    <x v="8"/>
    <x v="1"/>
    <x v="27"/>
    <x v="27"/>
    <n v="2476"/>
  </r>
  <r>
    <x v="8"/>
    <x v="1"/>
    <x v="28"/>
    <x v="27"/>
    <n v="21435"/>
  </r>
  <r>
    <x v="8"/>
    <x v="1"/>
    <x v="29"/>
    <x v="27"/>
    <n v="3297"/>
  </r>
  <r>
    <x v="8"/>
    <x v="1"/>
    <x v="30"/>
    <x v="27"/>
    <n v="16459"/>
  </r>
  <r>
    <x v="8"/>
    <x v="1"/>
    <x v="31"/>
    <x v="27"/>
    <n v="9800"/>
  </r>
  <r>
    <x v="8"/>
    <x v="1"/>
    <x v="32"/>
    <x v="27"/>
    <n v="20050"/>
  </r>
  <r>
    <x v="8"/>
    <x v="1"/>
    <x v="33"/>
    <x v="27"/>
    <n v="76932"/>
  </r>
  <r>
    <x v="8"/>
    <x v="1"/>
    <x v="34"/>
    <x v="27"/>
    <n v="120004"/>
  </r>
  <r>
    <x v="8"/>
    <x v="1"/>
    <x v="35"/>
    <x v="27"/>
    <n v="27140"/>
  </r>
  <r>
    <x v="8"/>
    <x v="1"/>
    <x v="36"/>
    <x v="27"/>
    <n v="35467"/>
  </r>
  <r>
    <x v="8"/>
    <x v="1"/>
    <x v="37"/>
    <x v="27"/>
    <n v="1338"/>
  </r>
  <r>
    <x v="8"/>
    <x v="1"/>
    <x v="18"/>
    <x v="28"/>
    <n v="32"/>
  </r>
  <r>
    <x v="8"/>
    <x v="1"/>
    <x v="19"/>
    <x v="28"/>
    <n v="1"/>
  </r>
  <r>
    <x v="8"/>
    <x v="1"/>
    <x v="20"/>
    <x v="28"/>
    <n v="394"/>
  </r>
  <r>
    <x v="8"/>
    <x v="1"/>
    <x v="38"/>
    <x v="28"/>
    <n v="153"/>
  </r>
  <r>
    <x v="8"/>
    <x v="1"/>
    <x v="21"/>
    <x v="28"/>
    <n v="1"/>
  </r>
  <r>
    <x v="8"/>
    <x v="1"/>
    <x v="22"/>
    <x v="28"/>
    <n v="2"/>
  </r>
  <r>
    <x v="8"/>
    <x v="1"/>
    <x v="23"/>
    <x v="28"/>
    <n v="11"/>
  </r>
  <r>
    <x v="8"/>
    <x v="1"/>
    <x v="24"/>
    <x v="28"/>
    <n v="42"/>
  </r>
  <r>
    <x v="8"/>
    <x v="1"/>
    <x v="25"/>
    <x v="28"/>
    <n v="806"/>
  </r>
  <r>
    <x v="8"/>
    <x v="1"/>
    <x v="27"/>
    <x v="28"/>
    <n v="1"/>
  </r>
  <r>
    <x v="8"/>
    <x v="1"/>
    <x v="31"/>
    <x v="28"/>
    <n v="2"/>
  </r>
  <r>
    <x v="8"/>
    <x v="1"/>
    <x v="33"/>
    <x v="28"/>
    <n v="434"/>
  </r>
  <r>
    <x v="8"/>
    <x v="1"/>
    <x v="34"/>
    <x v="28"/>
    <n v="2927"/>
  </r>
  <r>
    <x v="8"/>
    <x v="1"/>
    <x v="35"/>
    <x v="28"/>
    <n v="1744"/>
  </r>
  <r>
    <x v="8"/>
    <x v="1"/>
    <x v="36"/>
    <x v="28"/>
    <n v="264"/>
  </r>
  <r>
    <x v="8"/>
    <x v="1"/>
    <x v="37"/>
    <x v="28"/>
    <n v="2"/>
  </r>
  <r>
    <x v="8"/>
    <x v="1"/>
    <x v="18"/>
    <x v="29"/>
    <n v="37812"/>
  </r>
  <r>
    <x v="8"/>
    <x v="1"/>
    <x v="19"/>
    <x v="29"/>
    <n v="33004"/>
  </r>
  <r>
    <x v="8"/>
    <x v="1"/>
    <x v="20"/>
    <x v="29"/>
    <n v="39760"/>
  </r>
  <r>
    <x v="8"/>
    <x v="1"/>
    <x v="38"/>
    <x v="29"/>
    <n v="11285"/>
  </r>
  <r>
    <x v="8"/>
    <x v="1"/>
    <x v="21"/>
    <x v="29"/>
    <n v="5113"/>
  </r>
  <r>
    <x v="8"/>
    <x v="1"/>
    <x v="39"/>
    <x v="29"/>
    <n v="548"/>
  </r>
  <r>
    <x v="8"/>
    <x v="1"/>
    <x v="22"/>
    <x v="29"/>
    <n v="13737"/>
  </r>
  <r>
    <x v="8"/>
    <x v="1"/>
    <x v="23"/>
    <x v="29"/>
    <n v="8070"/>
  </r>
  <r>
    <x v="8"/>
    <x v="1"/>
    <x v="24"/>
    <x v="29"/>
    <n v="101929"/>
  </r>
  <r>
    <x v="8"/>
    <x v="1"/>
    <x v="25"/>
    <x v="29"/>
    <n v="71270"/>
  </r>
  <r>
    <x v="8"/>
    <x v="1"/>
    <x v="26"/>
    <x v="29"/>
    <n v="25626"/>
  </r>
  <r>
    <x v="8"/>
    <x v="1"/>
    <x v="27"/>
    <x v="29"/>
    <n v="5755"/>
  </r>
  <r>
    <x v="8"/>
    <x v="1"/>
    <x v="28"/>
    <x v="29"/>
    <n v="28724"/>
  </r>
  <r>
    <x v="8"/>
    <x v="1"/>
    <x v="29"/>
    <x v="29"/>
    <n v="5373"/>
  </r>
  <r>
    <x v="8"/>
    <x v="1"/>
    <x v="30"/>
    <x v="29"/>
    <n v="20196"/>
  </r>
  <r>
    <x v="8"/>
    <x v="1"/>
    <x v="31"/>
    <x v="29"/>
    <n v="14078"/>
  </r>
  <r>
    <x v="8"/>
    <x v="1"/>
    <x v="32"/>
    <x v="29"/>
    <n v="25585"/>
  </r>
  <r>
    <x v="8"/>
    <x v="1"/>
    <x v="33"/>
    <x v="29"/>
    <n v="87270"/>
  </r>
  <r>
    <x v="8"/>
    <x v="1"/>
    <x v="34"/>
    <x v="29"/>
    <n v="137398"/>
  </r>
  <r>
    <x v="8"/>
    <x v="1"/>
    <x v="35"/>
    <x v="29"/>
    <n v="50682"/>
  </r>
  <r>
    <x v="8"/>
    <x v="1"/>
    <x v="36"/>
    <x v="29"/>
    <n v="49122"/>
  </r>
  <r>
    <x v="8"/>
    <x v="1"/>
    <x v="37"/>
    <x v="29"/>
    <n v="6774"/>
  </r>
  <r>
    <x v="8"/>
    <x v="1"/>
    <x v="18"/>
    <x v="37"/>
    <n v="770"/>
  </r>
  <r>
    <x v="8"/>
    <x v="1"/>
    <x v="19"/>
    <x v="37"/>
    <n v="484"/>
  </r>
  <r>
    <x v="8"/>
    <x v="1"/>
    <x v="20"/>
    <x v="37"/>
    <n v="1192"/>
  </r>
  <r>
    <x v="8"/>
    <x v="1"/>
    <x v="38"/>
    <x v="37"/>
    <n v="21"/>
  </r>
  <r>
    <x v="8"/>
    <x v="1"/>
    <x v="22"/>
    <x v="37"/>
    <n v="1686"/>
  </r>
  <r>
    <x v="8"/>
    <x v="1"/>
    <x v="23"/>
    <x v="37"/>
    <n v="867"/>
  </r>
  <r>
    <x v="8"/>
    <x v="1"/>
    <x v="24"/>
    <x v="37"/>
    <n v="5657"/>
  </r>
  <r>
    <x v="8"/>
    <x v="1"/>
    <x v="25"/>
    <x v="37"/>
    <n v="3492"/>
  </r>
  <r>
    <x v="8"/>
    <x v="1"/>
    <x v="26"/>
    <x v="37"/>
    <n v="414"/>
  </r>
  <r>
    <x v="8"/>
    <x v="1"/>
    <x v="27"/>
    <x v="37"/>
    <n v="1312"/>
  </r>
  <r>
    <x v="8"/>
    <x v="1"/>
    <x v="28"/>
    <x v="37"/>
    <n v="524"/>
  </r>
  <r>
    <x v="8"/>
    <x v="1"/>
    <x v="30"/>
    <x v="37"/>
    <n v="80"/>
  </r>
  <r>
    <x v="8"/>
    <x v="1"/>
    <x v="31"/>
    <x v="37"/>
    <n v="53"/>
  </r>
  <r>
    <x v="8"/>
    <x v="1"/>
    <x v="32"/>
    <x v="37"/>
    <n v="568"/>
  </r>
  <r>
    <x v="8"/>
    <x v="1"/>
    <x v="33"/>
    <x v="37"/>
    <n v="1833"/>
  </r>
  <r>
    <x v="8"/>
    <x v="1"/>
    <x v="34"/>
    <x v="37"/>
    <n v="3803"/>
  </r>
  <r>
    <x v="8"/>
    <x v="1"/>
    <x v="35"/>
    <x v="37"/>
    <n v="6325"/>
  </r>
  <r>
    <x v="8"/>
    <x v="1"/>
    <x v="36"/>
    <x v="37"/>
    <n v="1402"/>
  </r>
  <r>
    <x v="8"/>
    <x v="1"/>
    <x v="37"/>
    <x v="37"/>
    <n v="551"/>
  </r>
  <r>
    <x v="8"/>
    <x v="1"/>
    <x v="19"/>
    <x v="38"/>
    <n v="162"/>
  </r>
  <r>
    <x v="8"/>
    <x v="1"/>
    <x v="38"/>
    <x v="38"/>
    <n v="133"/>
  </r>
  <r>
    <x v="8"/>
    <x v="1"/>
    <x v="21"/>
    <x v="38"/>
    <n v="30"/>
  </r>
  <r>
    <x v="8"/>
    <x v="1"/>
    <x v="22"/>
    <x v="38"/>
    <n v="121"/>
  </r>
  <r>
    <x v="8"/>
    <x v="1"/>
    <x v="23"/>
    <x v="38"/>
    <n v="243"/>
  </r>
  <r>
    <x v="8"/>
    <x v="1"/>
    <x v="24"/>
    <x v="38"/>
    <n v="629"/>
  </r>
  <r>
    <x v="8"/>
    <x v="1"/>
    <x v="25"/>
    <x v="38"/>
    <n v="898"/>
  </r>
  <r>
    <x v="8"/>
    <x v="1"/>
    <x v="27"/>
    <x v="38"/>
    <n v="437"/>
  </r>
  <r>
    <x v="8"/>
    <x v="1"/>
    <x v="28"/>
    <x v="38"/>
    <n v="119"/>
  </r>
  <r>
    <x v="8"/>
    <x v="1"/>
    <x v="30"/>
    <x v="38"/>
    <n v="78"/>
  </r>
  <r>
    <x v="8"/>
    <x v="1"/>
    <x v="33"/>
    <x v="38"/>
    <n v="55"/>
  </r>
  <r>
    <x v="8"/>
    <x v="1"/>
    <x v="34"/>
    <x v="38"/>
    <n v="859"/>
  </r>
  <r>
    <x v="8"/>
    <x v="1"/>
    <x v="35"/>
    <x v="38"/>
    <n v="355"/>
  </r>
  <r>
    <x v="8"/>
    <x v="1"/>
    <x v="36"/>
    <x v="38"/>
    <n v="178"/>
  </r>
  <r>
    <x v="8"/>
    <x v="1"/>
    <x v="37"/>
    <x v="38"/>
    <n v="114"/>
  </r>
  <r>
    <x v="8"/>
    <x v="1"/>
    <x v="20"/>
    <x v="39"/>
    <n v="4"/>
  </r>
  <r>
    <x v="8"/>
    <x v="1"/>
    <x v="22"/>
    <x v="39"/>
    <n v="30"/>
  </r>
  <r>
    <x v="8"/>
    <x v="1"/>
    <x v="23"/>
    <x v="39"/>
    <n v="3"/>
  </r>
  <r>
    <x v="8"/>
    <x v="1"/>
    <x v="24"/>
    <x v="39"/>
    <n v="20"/>
  </r>
  <r>
    <x v="8"/>
    <x v="1"/>
    <x v="25"/>
    <x v="39"/>
    <n v="1"/>
  </r>
  <r>
    <x v="8"/>
    <x v="1"/>
    <x v="26"/>
    <x v="39"/>
    <n v="25"/>
  </r>
  <r>
    <x v="8"/>
    <x v="1"/>
    <x v="33"/>
    <x v="39"/>
    <n v="10"/>
  </r>
  <r>
    <x v="8"/>
    <x v="1"/>
    <x v="34"/>
    <x v="39"/>
    <n v="61"/>
  </r>
  <r>
    <x v="8"/>
    <x v="1"/>
    <x v="36"/>
    <x v="39"/>
    <n v="41"/>
  </r>
  <r>
    <x v="8"/>
    <x v="1"/>
    <x v="37"/>
    <x v="39"/>
    <n v="27"/>
  </r>
  <r>
    <x v="8"/>
    <x v="1"/>
    <x v="18"/>
    <x v="40"/>
    <n v="10"/>
  </r>
  <r>
    <x v="8"/>
    <x v="1"/>
    <x v="19"/>
    <x v="40"/>
    <n v="14"/>
  </r>
  <r>
    <x v="8"/>
    <x v="1"/>
    <x v="23"/>
    <x v="40"/>
    <n v="45"/>
  </r>
  <r>
    <x v="8"/>
    <x v="1"/>
    <x v="24"/>
    <x v="40"/>
    <n v="62"/>
  </r>
  <r>
    <x v="8"/>
    <x v="1"/>
    <x v="25"/>
    <x v="40"/>
    <n v="188"/>
  </r>
  <r>
    <x v="8"/>
    <x v="1"/>
    <x v="27"/>
    <x v="40"/>
    <n v="12"/>
  </r>
  <r>
    <x v="8"/>
    <x v="1"/>
    <x v="32"/>
    <x v="40"/>
    <n v="22"/>
  </r>
  <r>
    <x v="8"/>
    <x v="1"/>
    <x v="33"/>
    <x v="40"/>
    <n v="108"/>
  </r>
  <r>
    <x v="8"/>
    <x v="1"/>
    <x v="34"/>
    <x v="40"/>
    <n v="18"/>
  </r>
  <r>
    <x v="8"/>
    <x v="1"/>
    <x v="35"/>
    <x v="40"/>
    <n v="141"/>
  </r>
  <r>
    <x v="8"/>
    <x v="1"/>
    <x v="36"/>
    <x v="40"/>
    <n v="26"/>
  </r>
  <r>
    <x v="8"/>
    <x v="1"/>
    <x v="18"/>
    <x v="30"/>
    <n v="233"/>
  </r>
  <r>
    <x v="8"/>
    <x v="1"/>
    <x v="19"/>
    <x v="30"/>
    <n v="6"/>
  </r>
  <r>
    <x v="8"/>
    <x v="1"/>
    <x v="20"/>
    <x v="30"/>
    <n v="230"/>
  </r>
  <r>
    <x v="8"/>
    <x v="1"/>
    <x v="22"/>
    <x v="30"/>
    <n v="99"/>
  </r>
  <r>
    <x v="8"/>
    <x v="1"/>
    <x v="23"/>
    <x v="30"/>
    <n v="2"/>
  </r>
  <r>
    <x v="8"/>
    <x v="1"/>
    <x v="24"/>
    <x v="30"/>
    <n v="339"/>
  </r>
  <r>
    <x v="8"/>
    <x v="1"/>
    <x v="25"/>
    <x v="30"/>
    <n v="860"/>
  </r>
  <r>
    <x v="8"/>
    <x v="1"/>
    <x v="26"/>
    <x v="30"/>
    <n v="89"/>
  </r>
  <r>
    <x v="8"/>
    <x v="1"/>
    <x v="28"/>
    <x v="30"/>
    <n v="63"/>
  </r>
  <r>
    <x v="8"/>
    <x v="1"/>
    <x v="30"/>
    <x v="30"/>
    <n v="159"/>
  </r>
  <r>
    <x v="8"/>
    <x v="1"/>
    <x v="31"/>
    <x v="30"/>
    <n v="55"/>
  </r>
  <r>
    <x v="8"/>
    <x v="1"/>
    <x v="32"/>
    <x v="30"/>
    <n v="29"/>
  </r>
  <r>
    <x v="8"/>
    <x v="1"/>
    <x v="33"/>
    <x v="30"/>
    <n v="96"/>
  </r>
  <r>
    <x v="8"/>
    <x v="1"/>
    <x v="34"/>
    <x v="30"/>
    <n v="1197"/>
  </r>
  <r>
    <x v="8"/>
    <x v="1"/>
    <x v="35"/>
    <x v="30"/>
    <n v="771"/>
  </r>
  <r>
    <x v="8"/>
    <x v="1"/>
    <x v="36"/>
    <x v="30"/>
    <n v="57"/>
  </r>
  <r>
    <x v="8"/>
    <x v="1"/>
    <x v="37"/>
    <x v="30"/>
    <n v="87"/>
  </r>
  <r>
    <x v="8"/>
    <x v="2"/>
    <x v="40"/>
    <x v="0"/>
    <n v="5"/>
  </r>
  <r>
    <x v="8"/>
    <x v="2"/>
    <x v="40"/>
    <x v="1"/>
    <n v="2"/>
  </r>
  <r>
    <x v="8"/>
    <x v="2"/>
    <x v="40"/>
    <x v="2"/>
    <n v="20"/>
  </r>
  <r>
    <x v="8"/>
    <x v="2"/>
    <x v="40"/>
    <x v="4"/>
    <n v="2"/>
  </r>
  <r>
    <x v="8"/>
    <x v="2"/>
    <x v="40"/>
    <x v="5"/>
    <n v="20"/>
  </r>
  <r>
    <x v="8"/>
    <x v="2"/>
    <x v="40"/>
    <x v="6"/>
    <n v="2"/>
  </r>
  <r>
    <x v="8"/>
    <x v="2"/>
    <x v="40"/>
    <x v="7"/>
    <n v="3"/>
  </r>
  <r>
    <x v="8"/>
    <x v="2"/>
    <x v="40"/>
    <x v="41"/>
    <n v="4"/>
  </r>
  <r>
    <x v="8"/>
    <x v="2"/>
    <x v="40"/>
    <x v="9"/>
    <n v="6"/>
  </r>
  <r>
    <x v="8"/>
    <x v="2"/>
    <x v="40"/>
    <x v="10"/>
    <n v="1"/>
  </r>
  <r>
    <x v="8"/>
    <x v="2"/>
    <x v="40"/>
    <x v="12"/>
    <n v="19"/>
  </r>
  <r>
    <x v="8"/>
    <x v="2"/>
    <x v="40"/>
    <x v="14"/>
    <n v="13"/>
  </r>
  <r>
    <x v="8"/>
    <x v="2"/>
    <x v="40"/>
    <x v="15"/>
    <n v="2"/>
  </r>
  <r>
    <x v="8"/>
    <x v="2"/>
    <x v="40"/>
    <x v="16"/>
    <n v="3"/>
  </r>
  <r>
    <x v="8"/>
    <x v="2"/>
    <x v="40"/>
    <x v="33"/>
    <n v="3"/>
  </r>
  <r>
    <x v="8"/>
    <x v="2"/>
    <x v="40"/>
    <x v="34"/>
    <n v="3"/>
  </r>
  <r>
    <x v="8"/>
    <x v="2"/>
    <x v="40"/>
    <x v="17"/>
    <n v="63"/>
  </r>
  <r>
    <x v="8"/>
    <x v="2"/>
    <x v="40"/>
    <x v="18"/>
    <n v="32"/>
  </r>
  <r>
    <x v="8"/>
    <x v="2"/>
    <x v="40"/>
    <x v="42"/>
    <n v="61"/>
  </r>
  <r>
    <x v="8"/>
    <x v="2"/>
    <x v="40"/>
    <x v="21"/>
    <n v="50"/>
  </r>
  <r>
    <x v="8"/>
    <x v="2"/>
    <x v="40"/>
    <x v="22"/>
    <n v="53"/>
  </r>
  <r>
    <x v="8"/>
    <x v="2"/>
    <x v="40"/>
    <x v="23"/>
    <n v="7"/>
  </r>
  <r>
    <x v="8"/>
    <x v="2"/>
    <x v="40"/>
    <x v="25"/>
    <n v="3197"/>
  </r>
  <r>
    <x v="8"/>
    <x v="2"/>
    <x v="40"/>
    <x v="27"/>
    <n v="4755"/>
  </r>
  <r>
    <x v="8"/>
    <x v="2"/>
    <x v="40"/>
    <x v="28"/>
    <n v="7"/>
  </r>
  <r>
    <x v="8"/>
    <x v="2"/>
    <x v="40"/>
    <x v="29"/>
    <n v="7971"/>
  </r>
  <r>
    <x v="8"/>
    <x v="2"/>
    <x v="40"/>
    <x v="37"/>
    <n v="820"/>
  </r>
  <r>
    <x v="8"/>
    <x v="2"/>
    <x v="40"/>
    <x v="38"/>
    <n v="650"/>
  </r>
  <r>
    <x v="8"/>
    <x v="2"/>
    <x v="40"/>
    <x v="30"/>
    <n v="3"/>
  </r>
  <r>
    <x v="8"/>
    <x v="3"/>
    <x v="41"/>
    <x v="0"/>
    <n v="349"/>
  </r>
  <r>
    <x v="8"/>
    <x v="3"/>
    <x v="42"/>
    <x v="0"/>
    <n v="160"/>
  </r>
  <r>
    <x v="8"/>
    <x v="3"/>
    <x v="43"/>
    <x v="0"/>
    <n v="1924"/>
  </r>
  <r>
    <x v="8"/>
    <x v="3"/>
    <x v="44"/>
    <x v="0"/>
    <n v="232"/>
  </r>
  <r>
    <x v="8"/>
    <x v="3"/>
    <x v="45"/>
    <x v="0"/>
    <n v="593"/>
  </r>
  <r>
    <x v="8"/>
    <x v="3"/>
    <x v="46"/>
    <x v="0"/>
    <n v="227"/>
  </r>
  <r>
    <x v="8"/>
    <x v="3"/>
    <x v="47"/>
    <x v="0"/>
    <n v="98"/>
  </r>
  <r>
    <x v="8"/>
    <x v="3"/>
    <x v="48"/>
    <x v="0"/>
    <n v="156"/>
  </r>
  <r>
    <x v="8"/>
    <x v="3"/>
    <x v="49"/>
    <x v="0"/>
    <n v="296"/>
  </r>
  <r>
    <x v="8"/>
    <x v="3"/>
    <x v="50"/>
    <x v="0"/>
    <n v="523"/>
  </r>
  <r>
    <x v="8"/>
    <x v="3"/>
    <x v="51"/>
    <x v="0"/>
    <n v="198"/>
  </r>
  <r>
    <x v="8"/>
    <x v="3"/>
    <x v="52"/>
    <x v="0"/>
    <n v="344"/>
  </r>
  <r>
    <x v="8"/>
    <x v="3"/>
    <x v="53"/>
    <x v="0"/>
    <n v="158"/>
  </r>
  <r>
    <x v="8"/>
    <x v="3"/>
    <x v="54"/>
    <x v="0"/>
    <n v="307"/>
  </r>
  <r>
    <x v="8"/>
    <x v="3"/>
    <x v="55"/>
    <x v="0"/>
    <n v="399"/>
  </r>
  <r>
    <x v="8"/>
    <x v="3"/>
    <x v="56"/>
    <x v="0"/>
    <n v="337"/>
  </r>
  <r>
    <x v="8"/>
    <x v="3"/>
    <x v="57"/>
    <x v="0"/>
    <n v="23"/>
  </r>
  <r>
    <x v="8"/>
    <x v="3"/>
    <x v="58"/>
    <x v="0"/>
    <n v="79"/>
  </r>
  <r>
    <x v="8"/>
    <x v="3"/>
    <x v="59"/>
    <x v="0"/>
    <n v="663"/>
  </r>
  <r>
    <x v="8"/>
    <x v="3"/>
    <x v="60"/>
    <x v="0"/>
    <n v="251"/>
  </r>
  <r>
    <x v="8"/>
    <x v="3"/>
    <x v="61"/>
    <x v="0"/>
    <n v="144"/>
  </r>
  <r>
    <x v="8"/>
    <x v="3"/>
    <x v="62"/>
    <x v="0"/>
    <n v="144"/>
  </r>
  <r>
    <x v="8"/>
    <x v="3"/>
    <x v="41"/>
    <x v="1"/>
    <n v="21"/>
  </r>
  <r>
    <x v="8"/>
    <x v="3"/>
    <x v="42"/>
    <x v="1"/>
    <n v="6"/>
  </r>
  <r>
    <x v="8"/>
    <x v="3"/>
    <x v="43"/>
    <x v="1"/>
    <n v="84"/>
  </r>
  <r>
    <x v="8"/>
    <x v="3"/>
    <x v="44"/>
    <x v="1"/>
    <n v="10"/>
  </r>
  <r>
    <x v="8"/>
    <x v="3"/>
    <x v="45"/>
    <x v="1"/>
    <n v="32"/>
  </r>
  <r>
    <x v="8"/>
    <x v="3"/>
    <x v="46"/>
    <x v="1"/>
    <n v="15"/>
  </r>
  <r>
    <x v="8"/>
    <x v="3"/>
    <x v="47"/>
    <x v="1"/>
    <n v="7"/>
  </r>
  <r>
    <x v="8"/>
    <x v="3"/>
    <x v="48"/>
    <x v="1"/>
    <n v="10"/>
  </r>
  <r>
    <x v="8"/>
    <x v="3"/>
    <x v="49"/>
    <x v="1"/>
    <n v="9"/>
  </r>
  <r>
    <x v="8"/>
    <x v="3"/>
    <x v="50"/>
    <x v="1"/>
    <n v="21"/>
  </r>
  <r>
    <x v="8"/>
    <x v="3"/>
    <x v="51"/>
    <x v="1"/>
    <n v="13"/>
  </r>
  <r>
    <x v="8"/>
    <x v="3"/>
    <x v="52"/>
    <x v="1"/>
    <n v="16"/>
  </r>
  <r>
    <x v="8"/>
    <x v="3"/>
    <x v="53"/>
    <x v="1"/>
    <n v="12"/>
  </r>
  <r>
    <x v="8"/>
    <x v="3"/>
    <x v="54"/>
    <x v="1"/>
    <n v="14"/>
  </r>
  <r>
    <x v="8"/>
    <x v="3"/>
    <x v="55"/>
    <x v="1"/>
    <n v="18"/>
  </r>
  <r>
    <x v="8"/>
    <x v="3"/>
    <x v="56"/>
    <x v="1"/>
    <n v="22"/>
  </r>
  <r>
    <x v="8"/>
    <x v="3"/>
    <x v="57"/>
    <x v="1"/>
    <n v="4"/>
  </r>
  <r>
    <x v="8"/>
    <x v="3"/>
    <x v="58"/>
    <x v="1"/>
    <n v="8"/>
  </r>
  <r>
    <x v="8"/>
    <x v="3"/>
    <x v="59"/>
    <x v="1"/>
    <n v="43"/>
  </r>
  <r>
    <x v="8"/>
    <x v="3"/>
    <x v="60"/>
    <x v="1"/>
    <n v="17"/>
  </r>
  <r>
    <x v="8"/>
    <x v="3"/>
    <x v="61"/>
    <x v="1"/>
    <n v="13"/>
  </r>
  <r>
    <x v="8"/>
    <x v="3"/>
    <x v="62"/>
    <x v="1"/>
    <n v="18"/>
  </r>
  <r>
    <x v="8"/>
    <x v="3"/>
    <x v="41"/>
    <x v="2"/>
    <n v="172"/>
  </r>
  <r>
    <x v="8"/>
    <x v="3"/>
    <x v="42"/>
    <x v="2"/>
    <n v="116"/>
  </r>
  <r>
    <x v="8"/>
    <x v="3"/>
    <x v="43"/>
    <x v="2"/>
    <n v="582"/>
  </r>
  <r>
    <x v="8"/>
    <x v="3"/>
    <x v="44"/>
    <x v="2"/>
    <n v="132"/>
  </r>
  <r>
    <x v="8"/>
    <x v="3"/>
    <x v="45"/>
    <x v="2"/>
    <n v="276"/>
  </r>
  <r>
    <x v="8"/>
    <x v="3"/>
    <x v="46"/>
    <x v="2"/>
    <n v="120"/>
  </r>
  <r>
    <x v="8"/>
    <x v="3"/>
    <x v="47"/>
    <x v="2"/>
    <n v="187"/>
  </r>
  <r>
    <x v="8"/>
    <x v="3"/>
    <x v="48"/>
    <x v="2"/>
    <n v="164"/>
  </r>
  <r>
    <x v="8"/>
    <x v="3"/>
    <x v="49"/>
    <x v="2"/>
    <n v="182"/>
  </r>
  <r>
    <x v="8"/>
    <x v="3"/>
    <x v="50"/>
    <x v="2"/>
    <n v="317"/>
  </r>
  <r>
    <x v="8"/>
    <x v="3"/>
    <x v="51"/>
    <x v="2"/>
    <n v="156"/>
  </r>
  <r>
    <x v="8"/>
    <x v="3"/>
    <x v="52"/>
    <x v="2"/>
    <n v="148"/>
  </r>
  <r>
    <x v="8"/>
    <x v="3"/>
    <x v="53"/>
    <x v="2"/>
    <n v="88"/>
  </r>
  <r>
    <x v="8"/>
    <x v="3"/>
    <x v="54"/>
    <x v="2"/>
    <n v="73"/>
  </r>
  <r>
    <x v="8"/>
    <x v="3"/>
    <x v="55"/>
    <x v="2"/>
    <n v="82"/>
  </r>
  <r>
    <x v="8"/>
    <x v="3"/>
    <x v="56"/>
    <x v="2"/>
    <n v="89"/>
  </r>
  <r>
    <x v="8"/>
    <x v="3"/>
    <x v="57"/>
    <x v="2"/>
    <n v="50"/>
  </r>
  <r>
    <x v="8"/>
    <x v="3"/>
    <x v="58"/>
    <x v="2"/>
    <n v="126"/>
  </r>
  <r>
    <x v="8"/>
    <x v="3"/>
    <x v="59"/>
    <x v="2"/>
    <n v="248"/>
  </r>
  <r>
    <x v="8"/>
    <x v="3"/>
    <x v="60"/>
    <x v="2"/>
    <n v="160"/>
  </r>
  <r>
    <x v="8"/>
    <x v="3"/>
    <x v="61"/>
    <x v="2"/>
    <n v="117"/>
  </r>
  <r>
    <x v="8"/>
    <x v="3"/>
    <x v="62"/>
    <x v="2"/>
    <n v="145"/>
  </r>
  <r>
    <x v="8"/>
    <x v="3"/>
    <x v="42"/>
    <x v="3"/>
    <n v="1"/>
  </r>
  <r>
    <x v="8"/>
    <x v="3"/>
    <x v="43"/>
    <x v="3"/>
    <n v="5"/>
  </r>
  <r>
    <x v="8"/>
    <x v="3"/>
    <x v="44"/>
    <x v="3"/>
    <n v="1"/>
  </r>
  <r>
    <x v="8"/>
    <x v="3"/>
    <x v="45"/>
    <x v="3"/>
    <n v="1"/>
  </r>
  <r>
    <x v="8"/>
    <x v="3"/>
    <x v="46"/>
    <x v="3"/>
    <n v="1"/>
  </r>
  <r>
    <x v="8"/>
    <x v="3"/>
    <x v="48"/>
    <x v="3"/>
    <n v="1"/>
  </r>
  <r>
    <x v="8"/>
    <x v="3"/>
    <x v="51"/>
    <x v="3"/>
    <n v="1"/>
  </r>
  <r>
    <x v="8"/>
    <x v="3"/>
    <x v="52"/>
    <x v="3"/>
    <n v="1"/>
  </r>
  <r>
    <x v="8"/>
    <x v="3"/>
    <x v="55"/>
    <x v="3"/>
    <n v="1"/>
  </r>
  <r>
    <x v="8"/>
    <x v="3"/>
    <x v="43"/>
    <x v="31"/>
    <n v="1"/>
  </r>
  <r>
    <x v="8"/>
    <x v="3"/>
    <x v="44"/>
    <x v="31"/>
    <n v="1"/>
  </r>
  <r>
    <x v="8"/>
    <x v="3"/>
    <x v="53"/>
    <x v="31"/>
    <n v="2"/>
  </r>
  <r>
    <x v="8"/>
    <x v="3"/>
    <x v="55"/>
    <x v="31"/>
    <n v="5"/>
  </r>
  <r>
    <x v="8"/>
    <x v="3"/>
    <x v="57"/>
    <x v="31"/>
    <n v="1"/>
  </r>
  <r>
    <x v="8"/>
    <x v="3"/>
    <x v="58"/>
    <x v="31"/>
    <n v="1"/>
  </r>
  <r>
    <x v="8"/>
    <x v="3"/>
    <x v="59"/>
    <x v="31"/>
    <n v="1"/>
  </r>
  <r>
    <x v="8"/>
    <x v="3"/>
    <x v="60"/>
    <x v="31"/>
    <n v="4"/>
  </r>
  <r>
    <x v="8"/>
    <x v="3"/>
    <x v="61"/>
    <x v="31"/>
    <n v="8"/>
  </r>
  <r>
    <x v="8"/>
    <x v="3"/>
    <x v="62"/>
    <x v="31"/>
    <n v="3"/>
  </r>
  <r>
    <x v="8"/>
    <x v="3"/>
    <x v="41"/>
    <x v="4"/>
    <n v="10"/>
  </r>
  <r>
    <x v="8"/>
    <x v="3"/>
    <x v="42"/>
    <x v="4"/>
    <n v="4"/>
  </r>
  <r>
    <x v="8"/>
    <x v="3"/>
    <x v="43"/>
    <x v="4"/>
    <n v="129"/>
  </r>
  <r>
    <x v="8"/>
    <x v="3"/>
    <x v="44"/>
    <x v="4"/>
    <n v="20"/>
  </r>
  <r>
    <x v="8"/>
    <x v="3"/>
    <x v="45"/>
    <x v="4"/>
    <n v="22"/>
  </r>
  <r>
    <x v="8"/>
    <x v="3"/>
    <x v="46"/>
    <x v="4"/>
    <n v="4"/>
  </r>
  <r>
    <x v="8"/>
    <x v="3"/>
    <x v="47"/>
    <x v="4"/>
    <n v="5"/>
  </r>
  <r>
    <x v="8"/>
    <x v="3"/>
    <x v="48"/>
    <x v="4"/>
    <n v="4"/>
  </r>
  <r>
    <x v="8"/>
    <x v="3"/>
    <x v="49"/>
    <x v="4"/>
    <n v="1"/>
  </r>
  <r>
    <x v="8"/>
    <x v="3"/>
    <x v="50"/>
    <x v="4"/>
    <n v="8"/>
  </r>
  <r>
    <x v="8"/>
    <x v="3"/>
    <x v="51"/>
    <x v="4"/>
    <n v="5"/>
  </r>
  <r>
    <x v="8"/>
    <x v="3"/>
    <x v="52"/>
    <x v="4"/>
    <n v="15"/>
  </r>
  <r>
    <x v="8"/>
    <x v="3"/>
    <x v="53"/>
    <x v="4"/>
    <n v="31"/>
  </r>
  <r>
    <x v="8"/>
    <x v="3"/>
    <x v="54"/>
    <x v="4"/>
    <n v="12"/>
  </r>
  <r>
    <x v="8"/>
    <x v="3"/>
    <x v="55"/>
    <x v="4"/>
    <n v="13"/>
  </r>
  <r>
    <x v="8"/>
    <x v="3"/>
    <x v="56"/>
    <x v="4"/>
    <n v="24"/>
  </r>
  <r>
    <x v="8"/>
    <x v="3"/>
    <x v="57"/>
    <x v="4"/>
    <n v="30"/>
  </r>
  <r>
    <x v="8"/>
    <x v="3"/>
    <x v="58"/>
    <x v="4"/>
    <n v="80"/>
  </r>
  <r>
    <x v="8"/>
    <x v="3"/>
    <x v="59"/>
    <x v="4"/>
    <n v="102"/>
  </r>
  <r>
    <x v="8"/>
    <x v="3"/>
    <x v="60"/>
    <x v="4"/>
    <n v="60"/>
  </r>
  <r>
    <x v="8"/>
    <x v="3"/>
    <x v="61"/>
    <x v="4"/>
    <n v="46"/>
  </r>
  <r>
    <x v="8"/>
    <x v="3"/>
    <x v="62"/>
    <x v="4"/>
    <n v="90"/>
  </r>
  <r>
    <x v="8"/>
    <x v="3"/>
    <x v="41"/>
    <x v="5"/>
    <n v="172"/>
  </r>
  <r>
    <x v="8"/>
    <x v="3"/>
    <x v="42"/>
    <x v="5"/>
    <n v="123"/>
  </r>
  <r>
    <x v="8"/>
    <x v="3"/>
    <x v="43"/>
    <x v="5"/>
    <n v="615"/>
  </r>
  <r>
    <x v="8"/>
    <x v="3"/>
    <x v="44"/>
    <x v="5"/>
    <n v="141"/>
  </r>
  <r>
    <x v="8"/>
    <x v="3"/>
    <x v="45"/>
    <x v="5"/>
    <n v="283"/>
  </r>
  <r>
    <x v="8"/>
    <x v="3"/>
    <x v="46"/>
    <x v="5"/>
    <n v="120"/>
  </r>
  <r>
    <x v="8"/>
    <x v="3"/>
    <x v="47"/>
    <x v="5"/>
    <n v="189"/>
  </r>
  <r>
    <x v="8"/>
    <x v="3"/>
    <x v="48"/>
    <x v="5"/>
    <n v="164"/>
  </r>
  <r>
    <x v="8"/>
    <x v="3"/>
    <x v="49"/>
    <x v="5"/>
    <n v="184"/>
  </r>
  <r>
    <x v="8"/>
    <x v="3"/>
    <x v="50"/>
    <x v="5"/>
    <n v="322"/>
  </r>
  <r>
    <x v="8"/>
    <x v="3"/>
    <x v="51"/>
    <x v="5"/>
    <n v="156"/>
  </r>
  <r>
    <x v="8"/>
    <x v="3"/>
    <x v="52"/>
    <x v="5"/>
    <n v="153"/>
  </r>
  <r>
    <x v="8"/>
    <x v="3"/>
    <x v="53"/>
    <x v="5"/>
    <n v="89"/>
  </r>
  <r>
    <x v="8"/>
    <x v="3"/>
    <x v="54"/>
    <x v="5"/>
    <n v="74"/>
  </r>
  <r>
    <x v="8"/>
    <x v="3"/>
    <x v="55"/>
    <x v="5"/>
    <n v="82"/>
  </r>
  <r>
    <x v="8"/>
    <x v="3"/>
    <x v="56"/>
    <x v="5"/>
    <n v="91"/>
  </r>
  <r>
    <x v="8"/>
    <x v="3"/>
    <x v="57"/>
    <x v="5"/>
    <n v="52"/>
  </r>
  <r>
    <x v="8"/>
    <x v="3"/>
    <x v="58"/>
    <x v="5"/>
    <n v="135"/>
  </r>
  <r>
    <x v="8"/>
    <x v="3"/>
    <x v="59"/>
    <x v="5"/>
    <n v="253"/>
  </r>
  <r>
    <x v="8"/>
    <x v="3"/>
    <x v="60"/>
    <x v="5"/>
    <n v="164"/>
  </r>
  <r>
    <x v="8"/>
    <x v="3"/>
    <x v="61"/>
    <x v="5"/>
    <n v="121"/>
  </r>
  <r>
    <x v="8"/>
    <x v="3"/>
    <x v="62"/>
    <x v="5"/>
    <n v="146"/>
  </r>
  <r>
    <x v="8"/>
    <x v="3"/>
    <x v="41"/>
    <x v="6"/>
    <n v="3"/>
  </r>
  <r>
    <x v="8"/>
    <x v="3"/>
    <x v="42"/>
    <x v="6"/>
    <n v="10"/>
  </r>
  <r>
    <x v="8"/>
    <x v="3"/>
    <x v="43"/>
    <x v="6"/>
    <n v="59"/>
  </r>
  <r>
    <x v="8"/>
    <x v="3"/>
    <x v="44"/>
    <x v="6"/>
    <n v="16"/>
  </r>
  <r>
    <x v="8"/>
    <x v="3"/>
    <x v="45"/>
    <x v="6"/>
    <n v="19"/>
  </r>
  <r>
    <x v="8"/>
    <x v="3"/>
    <x v="46"/>
    <x v="6"/>
    <n v="3"/>
  </r>
  <r>
    <x v="8"/>
    <x v="3"/>
    <x v="47"/>
    <x v="6"/>
    <n v="8"/>
  </r>
  <r>
    <x v="8"/>
    <x v="3"/>
    <x v="48"/>
    <x v="6"/>
    <n v="2"/>
  </r>
  <r>
    <x v="8"/>
    <x v="3"/>
    <x v="49"/>
    <x v="6"/>
    <n v="10"/>
  </r>
  <r>
    <x v="8"/>
    <x v="3"/>
    <x v="50"/>
    <x v="6"/>
    <n v="8"/>
  </r>
  <r>
    <x v="8"/>
    <x v="3"/>
    <x v="51"/>
    <x v="6"/>
    <n v="2"/>
  </r>
  <r>
    <x v="8"/>
    <x v="3"/>
    <x v="52"/>
    <x v="6"/>
    <n v="5"/>
  </r>
  <r>
    <x v="8"/>
    <x v="3"/>
    <x v="53"/>
    <x v="6"/>
    <n v="1"/>
  </r>
  <r>
    <x v="8"/>
    <x v="3"/>
    <x v="54"/>
    <x v="6"/>
    <n v="1"/>
  </r>
  <r>
    <x v="8"/>
    <x v="3"/>
    <x v="55"/>
    <x v="6"/>
    <n v="2"/>
  </r>
  <r>
    <x v="8"/>
    <x v="3"/>
    <x v="56"/>
    <x v="6"/>
    <n v="4"/>
  </r>
  <r>
    <x v="8"/>
    <x v="3"/>
    <x v="59"/>
    <x v="6"/>
    <n v="1"/>
  </r>
  <r>
    <x v="8"/>
    <x v="3"/>
    <x v="41"/>
    <x v="7"/>
    <n v="6"/>
  </r>
  <r>
    <x v="8"/>
    <x v="3"/>
    <x v="42"/>
    <x v="7"/>
    <n v="24"/>
  </r>
  <r>
    <x v="8"/>
    <x v="3"/>
    <x v="43"/>
    <x v="7"/>
    <n v="88"/>
  </r>
  <r>
    <x v="8"/>
    <x v="3"/>
    <x v="44"/>
    <x v="7"/>
    <n v="23"/>
  </r>
  <r>
    <x v="8"/>
    <x v="3"/>
    <x v="45"/>
    <x v="7"/>
    <n v="35"/>
  </r>
  <r>
    <x v="8"/>
    <x v="3"/>
    <x v="46"/>
    <x v="7"/>
    <n v="5"/>
  </r>
  <r>
    <x v="8"/>
    <x v="3"/>
    <x v="47"/>
    <x v="7"/>
    <n v="11"/>
  </r>
  <r>
    <x v="8"/>
    <x v="3"/>
    <x v="48"/>
    <x v="7"/>
    <n v="10"/>
  </r>
  <r>
    <x v="8"/>
    <x v="3"/>
    <x v="49"/>
    <x v="7"/>
    <n v="11"/>
  </r>
  <r>
    <x v="8"/>
    <x v="3"/>
    <x v="50"/>
    <x v="7"/>
    <n v="11"/>
  </r>
  <r>
    <x v="8"/>
    <x v="3"/>
    <x v="51"/>
    <x v="7"/>
    <n v="8"/>
  </r>
  <r>
    <x v="8"/>
    <x v="3"/>
    <x v="52"/>
    <x v="7"/>
    <n v="12"/>
  </r>
  <r>
    <x v="8"/>
    <x v="3"/>
    <x v="53"/>
    <x v="7"/>
    <n v="2"/>
  </r>
  <r>
    <x v="8"/>
    <x v="3"/>
    <x v="54"/>
    <x v="7"/>
    <n v="3"/>
  </r>
  <r>
    <x v="8"/>
    <x v="3"/>
    <x v="55"/>
    <x v="7"/>
    <n v="2"/>
  </r>
  <r>
    <x v="8"/>
    <x v="3"/>
    <x v="56"/>
    <x v="7"/>
    <n v="2"/>
  </r>
  <r>
    <x v="8"/>
    <x v="3"/>
    <x v="59"/>
    <x v="7"/>
    <n v="4"/>
  </r>
  <r>
    <x v="8"/>
    <x v="3"/>
    <x v="60"/>
    <x v="7"/>
    <n v="1"/>
  </r>
  <r>
    <x v="8"/>
    <x v="3"/>
    <x v="61"/>
    <x v="7"/>
    <n v="1"/>
  </r>
  <r>
    <x v="8"/>
    <x v="3"/>
    <x v="42"/>
    <x v="8"/>
    <n v="4"/>
  </r>
  <r>
    <x v="8"/>
    <x v="3"/>
    <x v="43"/>
    <x v="8"/>
    <n v="50"/>
  </r>
  <r>
    <x v="8"/>
    <x v="3"/>
    <x v="44"/>
    <x v="8"/>
    <n v="9"/>
  </r>
  <r>
    <x v="8"/>
    <x v="3"/>
    <x v="45"/>
    <x v="8"/>
    <n v="14"/>
  </r>
  <r>
    <x v="8"/>
    <x v="3"/>
    <x v="47"/>
    <x v="8"/>
    <n v="1"/>
  </r>
  <r>
    <x v="8"/>
    <x v="3"/>
    <x v="49"/>
    <x v="8"/>
    <n v="1"/>
  </r>
  <r>
    <x v="8"/>
    <x v="3"/>
    <x v="50"/>
    <x v="8"/>
    <n v="12"/>
  </r>
  <r>
    <x v="8"/>
    <x v="3"/>
    <x v="51"/>
    <x v="8"/>
    <n v="5"/>
  </r>
  <r>
    <x v="8"/>
    <x v="3"/>
    <x v="52"/>
    <x v="8"/>
    <n v="4"/>
  </r>
  <r>
    <x v="8"/>
    <x v="3"/>
    <x v="53"/>
    <x v="8"/>
    <n v="1"/>
  </r>
  <r>
    <x v="8"/>
    <x v="3"/>
    <x v="54"/>
    <x v="8"/>
    <n v="1"/>
  </r>
  <r>
    <x v="8"/>
    <x v="3"/>
    <x v="56"/>
    <x v="8"/>
    <n v="1"/>
  </r>
  <r>
    <x v="8"/>
    <x v="3"/>
    <x v="58"/>
    <x v="8"/>
    <n v="10"/>
  </r>
  <r>
    <x v="8"/>
    <x v="3"/>
    <x v="59"/>
    <x v="8"/>
    <n v="1"/>
  </r>
  <r>
    <x v="8"/>
    <x v="3"/>
    <x v="60"/>
    <x v="8"/>
    <n v="5"/>
  </r>
  <r>
    <x v="8"/>
    <x v="3"/>
    <x v="61"/>
    <x v="8"/>
    <n v="3"/>
  </r>
  <r>
    <x v="8"/>
    <x v="3"/>
    <x v="41"/>
    <x v="41"/>
    <n v="11"/>
  </r>
  <r>
    <x v="8"/>
    <x v="3"/>
    <x v="42"/>
    <x v="41"/>
    <n v="8"/>
  </r>
  <r>
    <x v="8"/>
    <x v="3"/>
    <x v="43"/>
    <x v="41"/>
    <n v="112"/>
  </r>
  <r>
    <x v="8"/>
    <x v="3"/>
    <x v="44"/>
    <x v="41"/>
    <n v="33"/>
  </r>
  <r>
    <x v="8"/>
    <x v="3"/>
    <x v="45"/>
    <x v="41"/>
    <n v="33"/>
  </r>
  <r>
    <x v="8"/>
    <x v="3"/>
    <x v="46"/>
    <x v="41"/>
    <n v="19"/>
  </r>
  <r>
    <x v="8"/>
    <x v="3"/>
    <x v="47"/>
    <x v="41"/>
    <n v="1"/>
  </r>
  <r>
    <x v="8"/>
    <x v="3"/>
    <x v="48"/>
    <x v="41"/>
    <n v="12"/>
  </r>
  <r>
    <x v="8"/>
    <x v="3"/>
    <x v="49"/>
    <x v="41"/>
    <n v="12"/>
  </r>
  <r>
    <x v="8"/>
    <x v="3"/>
    <x v="50"/>
    <x v="41"/>
    <n v="14"/>
  </r>
  <r>
    <x v="8"/>
    <x v="3"/>
    <x v="51"/>
    <x v="41"/>
    <n v="4"/>
  </r>
  <r>
    <x v="8"/>
    <x v="3"/>
    <x v="52"/>
    <x v="41"/>
    <n v="17"/>
  </r>
  <r>
    <x v="8"/>
    <x v="3"/>
    <x v="53"/>
    <x v="41"/>
    <n v="17"/>
  </r>
  <r>
    <x v="8"/>
    <x v="3"/>
    <x v="54"/>
    <x v="41"/>
    <n v="16"/>
  </r>
  <r>
    <x v="8"/>
    <x v="3"/>
    <x v="55"/>
    <x v="41"/>
    <n v="22"/>
  </r>
  <r>
    <x v="8"/>
    <x v="3"/>
    <x v="56"/>
    <x v="41"/>
    <n v="22"/>
  </r>
  <r>
    <x v="8"/>
    <x v="3"/>
    <x v="57"/>
    <x v="41"/>
    <n v="17"/>
  </r>
  <r>
    <x v="8"/>
    <x v="3"/>
    <x v="58"/>
    <x v="41"/>
    <n v="30"/>
  </r>
  <r>
    <x v="8"/>
    <x v="3"/>
    <x v="59"/>
    <x v="41"/>
    <n v="80"/>
  </r>
  <r>
    <x v="8"/>
    <x v="3"/>
    <x v="60"/>
    <x v="41"/>
    <n v="84"/>
  </r>
  <r>
    <x v="8"/>
    <x v="3"/>
    <x v="61"/>
    <x v="41"/>
    <n v="65"/>
  </r>
  <r>
    <x v="8"/>
    <x v="3"/>
    <x v="62"/>
    <x v="41"/>
    <n v="66"/>
  </r>
  <r>
    <x v="8"/>
    <x v="3"/>
    <x v="41"/>
    <x v="9"/>
    <n v="20"/>
  </r>
  <r>
    <x v="8"/>
    <x v="3"/>
    <x v="42"/>
    <x v="9"/>
    <n v="8"/>
  </r>
  <r>
    <x v="8"/>
    <x v="3"/>
    <x v="43"/>
    <x v="9"/>
    <n v="116"/>
  </r>
  <r>
    <x v="8"/>
    <x v="3"/>
    <x v="44"/>
    <x v="9"/>
    <n v="33"/>
  </r>
  <r>
    <x v="8"/>
    <x v="3"/>
    <x v="45"/>
    <x v="9"/>
    <n v="38"/>
  </r>
  <r>
    <x v="8"/>
    <x v="3"/>
    <x v="46"/>
    <x v="9"/>
    <n v="21"/>
  </r>
  <r>
    <x v="8"/>
    <x v="3"/>
    <x v="47"/>
    <x v="9"/>
    <n v="4"/>
  </r>
  <r>
    <x v="8"/>
    <x v="3"/>
    <x v="48"/>
    <x v="9"/>
    <n v="14"/>
  </r>
  <r>
    <x v="8"/>
    <x v="3"/>
    <x v="49"/>
    <x v="9"/>
    <n v="14"/>
  </r>
  <r>
    <x v="8"/>
    <x v="3"/>
    <x v="50"/>
    <x v="9"/>
    <n v="19"/>
  </r>
  <r>
    <x v="8"/>
    <x v="3"/>
    <x v="51"/>
    <x v="9"/>
    <n v="7"/>
  </r>
  <r>
    <x v="8"/>
    <x v="3"/>
    <x v="52"/>
    <x v="9"/>
    <n v="20"/>
  </r>
  <r>
    <x v="8"/>
    <x v="3"/>
    <x v="53"/>
    <x v="9"/>
    <n v="19"/>
  </r>
  <r>
    <x v="8"/>
    <x v="3"/>
    <x v="54"/>
    <x v="9"/>
    <n v="19"/>
  </r>
  <r>
    <x v="8"/>
    <x v="3"/>
    <x v="55"/>
    <x v="9"/>
    <n v="24"/>
  </r>
  <r>
    <x v="8"/>
    <x v="3"/>
    <x v="56"/>
    <x v="9"/>
    <n v="22"/>
  </r>
  <r>
    <x v="8"/>
    <x v="3"/>
    <x v="57"/>
    <x v="9"/>
    <n v="17"/>
  </r>
  <r>
    <x v="8"/>
    <x v="3"/>
    <x v="58"/>
    <x v="9"/>
    <n v="31"/>
  </r>
  <r>
    <x v="8"/>
    <x v="3"/>
    <x v="59"/>
    <x v="9"/>
    <n v="83"/>
  </r>
  <r>
    <x v="8"/>
    <x v="3"/>
    <x v="60"/>
    <x v="9"/>
    <n v="84"/>
  </r>
  <r>
    <x v="8"/>
    <x v="3"/>
    <x v="61"/>
    <x v="9"/>
    <n v="65"/>
  </r>
  <r>
    <x v="8"/>
    <x v="3"/>
    <x v="62"/>
    <x v="9"/>
    <n v="67"/>
  </r>
  <r>
    <x v="8"/>
    <x v="3"/>
    <x v="41"/>
    <x v="10"/>
    <n v="1"/>
  </r>
  <r>
    <x v="8"/>
    <x v="3"/>
    <x v="42"/>
    <x v="10"/>
    <n v="3"/>
  </r>
  <r>
    <x v="8"/>
    <x v="3"/>
    <x v="43"/>
    <x v="10"/>
    <n v="25"/>
  </r>
  <r>
    <x v="8"/>
    <x v="3"/>
    <x v="45"/>
    <x v="10"/>
    <n v="9"/>
  </r>
  <r>
    <x v="8"/>
    <x v="3"/>
    <x v="48"/>
    <x v="10"/>
    <n v="1"/>
  </r>
  <r>
    <x v="8"/>
    <x v="3"/>
    <x v="49"/>
    <x v="10"/>
    <n v="2"/>
  </r>
  <r>
    <x v="8"/>
    <x v="3"/>
    <x v="50"/>
    <x v="10"/>
    <n v="5"/>
  </r>
  <r>
    <x v="8"/>
    <x v="3"/>
    <x v="51"/>
    <x v="10"/>
    <n v="3"/>
  </r>
  <r>
    <x v="8"/>
    <x v="3"/>
    <x v="52"/>
    <x v="10"/>
    <n v="2"/>
  </r>
  <r>
    <x v="8"/>
    <x v="3"/>
    <x v="53"/>
    <x v="10"/>
    <n v="1"/>
  </r>
  <r>
    <x v="8"/>
    <x v="3"/>
    <x v="54"/>
    <x v="10"/>
    <n v="4"/>
  </r>
  <r>
    <x v="8"/>
    <x v="3"/>
    <x v="56"/>
    <x v="10"/>
    <n v="1"/>
  </r>
  <r>
    <x v="8"/>
    <x v="3"/>
    <x v="41"/>
    <x v="11"/>
    <n v="1"/>
  </r>
  <r>
    <x v="8"/>
    <x v="3"/>
    <x v="42"/>
    <x v="11"/>
    <n v="1"/>
  </r>
  <r>
    <x v="8"/>
    <x v="3"/>
    <x v="43"/>
    <x v="11"/>
    <n v="10"/>
  </r>
  <r>
    <x v="8"/>
    <x v="3"/>
    <x v="48"/>
    <x v="11"/>
    <n v="1"/>
  </r>
  <r>
    <x v="8"/>
    <x v="3"/>
    <x v="49"/>
    <x v="11"/>
    <n v="1"/>
  </r>
  <r>
    <x v="8"/>
    <x v="3"/>
    <x v="51"/>
    <x v="11"/>
    <n v="1"/>
  </r>
  <r>
    <x v="8"/>
    <x v="3"/>
    <x v="52"/>
    <x v="11"/>
    <n v="1"/>
  </r>
  <r>
    <x v="8"/>
    <x v="3"/>
    <x v="41"/>
    <x v="12"/>
    <n v="85"/>
  </r>
  <r>
    <x v="8"/>
    <x v="3"/>
    <x v="42"/>
    <x v="12"/>
    <n v="47"/>
  </r>
  <r>
    <x v="8"/>
    <x v="3"/>
    <x v="43"/>
    <x v="12"/>
    <n v="416"/>
  </r>
  <r>
    <x v="8"/>
    <x v="3"/>
    <x v="44"/>
    <x v="12"/>
    <n v="84"/>
  </r>
  <r>
    <x v="8"/>
    <x v="3"/>
    <x v="45"/>
    <x v="12"/>
    <n v="133"/>
  </r>
  <r>
    <x v="8"/>
    <x v="3"/>
    <x v="46"/>
    <x v="12"/>
    <n v="57"/>
  </r>
  <r>
    <x v="8"/>
    <x v="3"/>
    <x v="47"/>
    <x v="12"/>
    <n v="44"/>
  </r>
  <r>
    <x v="8"/>
    <x v="3"/>
    <x v="48"/>
    <x v="12"/>
    <n v="78"/>
  </r>
  <r>
    <x v="8"/>
    <x v="3"/>
    <x v="49"/>
    <x v="12"/>
    <n v="44"/>
  </r>
  <r>
    <x v="8"/>
    <x v="3"/>
    <x v="50"/>
    <x v="12"/>
    <n v="89"/>
  </r>
  <r>
    <x v="8"/>
    <x v="3"/>
    <x v="51"/>
    <x v="12"/>
    <n v="48"/>
  </r>
  <r>
    <x v="8"/>
    <x v="3"/>
    <x v="52"/>
    <x v="12"/>
    <n v="82"/>
  </r>
  <r>
    <x v="8"/>
    <x v="3"/>
    <x v="53"/>
    <x v="12"/>
    <n v="88"/>
  </r>
  <r>
    <x v="8"/>
    <x v="3"/>
    <x v="54"/>
    <x v="12"/>
    <n v="55"/>
  </r>
  <r>
    <x v="8"/>
    <x v="3"/>
    <x v="55"/>
    <x v="12"/>
    <n v="64"/>
  </r>
  <r>
    <x v="8"/>
    <x v="3"/>
    <x v="56"/>
    <x v="12"/>
    <n v="81"/>
  </r>
  <r>
    <x v="8"/>
    <x v="3"/>
    <x v="57"/>
    <x v="12"/>
    <n v="50"/>
  </r>
  <r>
    <x v="8"/>
    <x v="3"/>
    <x v="58"/>
    <x v="12"/>
    <n v="126"/>
  </r>
  <r>
    <x v="8"/>
    <x v="3"/>
    <x v="59"/>
    <x v="12"/>
    <n v="245"/>
  </r>
  <r>
    <x v="8"/>
    <x v="3"/>
    <x v="60"/>
    <x v="12"/>
    <n v="157"/>
  </r>
  <r>
    <x v="8"/>
    <x v="3"/>
    <x v="61"/>
    <x v="12"/>
    <n v="117"/>
  </r>
  <r>
    <x v="8"/>
    <x v="3"/>
    <x v="62"/>
    <x v="12"/>
    <n v="145"/>
  </r>
  <r>
    <x v="8"/>
    <x v="3"/>
    <x v="41"/>
    <x v="13"/>
    <n v="1"/>
  </r>
  <r>
    <x v="8"/>
    <x v="3"/>
    <x v="42"/>
    <x v="13"/>
    <n v="5"/>
  </r>
  <r>
    <x v="8"/>
    <x v="3"/>
    <x v="43"/>
    <x v="13"/>
    <n v="13"/>
  </r>
  <r>
    <x v="8"/>
    <x v="3"/>
    <x v="44"/>
    <x v="13"/>
    <n v="2"/>
  </r>
  <r>
    <x v="8"/>
    <x v="3"/>
    <x v="45"/>
    <x v="13"/>
    <n v="28"/>
  </r>
  <r>
    <x v="8"/>
    <x v="3"/>
    <x v="46"/>
    <x v="13"/>
    <n v="1"/>
  </r>
  <r>
    <x v="8"/>
    <x v="3"/>
    <x v="47"/>
    <x v="13"/>
    <n v="2"/>
  </r>
  <r>
    <x v="8"/>
    <x v="3"/>
    <x v="48"/>
    <x v="13"/>
    <n v="2"/>
  </r>
  <r>
    <x v="8"/>
    <x v="3"/>
    <x v="49"/>
    <x v="13"/>
    <n v="2"/>
  </r>
  <r>
    <x v="8"/>
    <x v="3"/>
    <x v="50"/>
    <x v="13"/>
    <n v="3"/>
  </r>
  <r>
    <x v="8"/>
    <x v="3"/>
    <x v="51"/>
    <x v="13"/>
    <n v="18"/>
  </r>
  <r>
    <x v="8"/>
    <x v="3"/>
    <x v="52"/>
    <x v="13"/>
    <n v="4"/>
  </r>
  <r>
    <x v="8"/>
    <x v="3"/>
    <x v="58"/>
    <x v="13"/>
    <n v="2"/>
  </r>
  <r>
    <x v="8"/>
    <x v="3"/>
    <x v="41"/>
    <x v="14"/>
    <n v="134"/>
  </r>
  <r>
    <x v="8"/>
    <x v="3"/>
    <x v="42"/>
    <x v="14"/>
    <n v="100"/>
  </r>
  <r>
    <x v="8"/>
    <x v="3"/>
    <x v="43"/>
    <x v="14"/>
    <n v="350"/>
  </r>
  <r>
    <x v="8"/>
    <x v="3"/>
    <x v="44"/>
    <x v="14"/>
    <n v="86"/>
  </r>
  <r>
    <x v="8"/>
    <x v="3"/>
    <x v="45"/>
    <x v="14"/>
    <n v="214"/>
  </r>
  <r>
    <x v="8"/>
    <x v="3"/>
    <x v="46"/>
    <x v="14"/>
    <n v="93"/>
  </r>
  <r>
    <x v="8"/>
    <x v="3"/>
    <x v="47"/>
    <x v="14"/>
    <n v="173"/>
  </r>
  <r>
    <x v="8"/>
    <x v="3"/>
    <x v="48"/>
    <x v="14"/>
    <n v="127"/>
  </r>
  <r>
    <x v="8"/>
    <x v="3"/>
    <x v="49"/>
    <x v="14"/>
    <n v="161"/>
  </r>
  <r>
    <x v="8"/>
    <x v="3"/>
    <x v="50"/>
    <x v="14"/>
    <n v="284"/>
  </r>
  <r>
    <x v="8"/>
    <x v="3"/>
    <x v="51"/>
    <x v="14"/>
    <n v="132"/>
  </r>
  <r>
    <x v="8"/>
    <x v="3"/>
    <x v="52"/>
    <x v="14"/>
    <n v="95"/>
  </r>
  <r>
    <x v="8"/>
    <x v="3"/>
    <x v="53"/>
    <x v="14"/>
    <n v="1"/>
  </r>
  <r>
    <x v="8"/>
    <x v="3"/>
    <x v="54"/>
    <x v="14"/>
    <n v="29"/>
  </r>
  <r>
    <x v="8"/>
    <x v="3"/>
    <x v="55"/>
    <x v="14"/>
    <n v="33"/>
  </r>
  <r>
    <x v="8"/>
    <x v="3"/>
    <x v="56"/>
    <x v="14"/>
    <n v="24"/>
  </r>
  <r>
    <x v="8"/>
    <x v="3"/>
    <x v="58"/>
    <x v="14"/>
    <n v="13"/>
  </r>
  <r>
    <x v="8"/>
    <x v="3"/>
    <x v="59"/>
    <x v="14"/>
    <n v="16"/>
  </r>
  <r>
    <x v="8"/>
    <x v="3"/>
    <x v="60"/>
    <x v="14"/>
    <n v="31"/>
  </r>
  <r>
    <x v="8"/>
    <x v="3"/>
    <x v="61"/>
    <x v="14"/>
    <n v="2"/>
  </r>
  <r>
    <x v="8"/>
    <x v="3"/>
    <x v="41"/>
    <x v="15"/>
    <n v="21"/>
  </r>
  <r>
    <x v="8"/>
    <x v="3"/>
    <x v="42"/>
    <x v="15"/>
    <n v="22"/>
  </r>
  <r>
    <x v="8"/>
    <x v="3"/>
    <x v="43"/>
    <x v="15"/>
    <n v="63"/>
  </r>
  <r>
    <x v="8"/>
    <x v="3"/>
    <x v="44"/>
    <x v="15"/>
    <n v="7"/>
  </r>
  <r>
    <x v="8"/>
    <x v="3"/>
    <x v="45"/>
    <x v="15"/>
    <n v="37"/>
  </r>
  <r>
    <x v="8"/>
    <x v="3"/>
    <x v="46"/>
    <x v="15"/>
    <n v="4"/>
  </r>
  <r>
    <x v="8"/>
    <x v="3"/>
    <x v="47"/>
    <x v="15"/>
    <n v="42"/>
  </r>
  <r>
    <x v="8"/>
    <x v="3"/>
    <x v="48"/>
    <x v="15"/>
    <n v="8"/>
  </r>
  <r>
    <x v="8"/>
    <x v="3"/>
    <x v="49"/>
    <x v="15"/>
    <n v="69"/>
  </r>
  <r>
    <x v="8"/>
    <x v="3"/>
    <x v="50"/>
    <x v="15"/>
    <n v="102"/>
  </r>
  <r>
    <x v="8"/>
    <x v="3"/>
    <x v="51"/>
    <x v="15"/>
    <n v="27"/>
  </r>
  <r>
    <x v="8"/>
    <x v="3"/>
    <x v="52"/>
    <x v="15"/>
    <n v="12"/>
  </r>
  <r>
    <x v="8"/>
    <x v="3"/>
    <x v="53"/>
    <x v="15"/>
    <n v="3"/>
  </r>
  <r>
    <x v="8"/>
    <x v="3"/>
    <x v="54"/>
    <x v="15"/>
    <n v="3"/>
  </r>
  <r>
    <x v="8"/>
    <x v="3"/>
    <x v="55"/>
    <x v="15"/>
    <n v="4"/>
  </r>
  <r>
    <x v="8"/>
    <x v="3"/>
    <x v="56"/>
    <x v="15"/>
    <n v="5"/>
  </r>
  <r>
    <x v="8"/>
    <x v="3"/>
    <x v="58"/>
    <x v="15"/>
    <n v="2"/>
  </r>
  <r>
    <x v="8"/>
    <x v="3"/>
    <x v="59"/>
    <x v="15"/>
    <n v="23"/>
  </r>
  <r>
    <x v="8"/>
    <x v="3"/>
    <x v="60"/>
    <x v="15"/>
    <n v="24"/>
  </r>
  <r>
    <x v="8"/>
    <x v="3"/>
    <x v="62"/>
    <x v="15"/>
    <n v="1"/>
  </r>
  <r>
    <x v="8"/>
    <x v="3"/>
    <x v="41"/>
    <x v="16"/>
    <n v="9"/>
  </r>
  <r>
    <x v="8"/>
    <x v="3"/>
    <x v="42"/>
    <x v="16"/>
    <n v="10"/>
  </r>
  <r>
    <x v="8"/>
    <x v="3"/>
    <x v="43"/>
    <x v="16"/>
    <n v="31"/>
  </r>
  <r>
    <x v="8"/>
    <x v="3"/>
    <x v="44"/>
    <x v="16"/>
    <n v="16"/>
  </r>
  <r>
    <x v="8"/>
    <x v="3"/>
    <x v="45"/>
    <x v="16"/>
    <n v="12"/>
  </r>
  <r>
    <x v="8"/>
    <x v="3"/>
    <x v="46"/>
    <x v="16"/>
    <n v="4"/>
  </r>
  <r>
    <x v="8"/>
    <x v="3"/>
    <x v="47"/>
    <x v="16"/>
    <n v="3"/>
  </r>
  <r>
    <x v="8"/>
    <x v="3"/>
    <x v="48"/>
    <x v="16"/>
    <n v="2"/>
  </r>
  <r>
    <x v="8"/>
    <x v="3"/>
    <x v="49"/>
    <x v="16"/>
    <n v="4"/>
  </r>
  <r>
    <x v="8"/>
    <x v="3"/>
    <x v="50"/>
    <x v="16"/>
    <n v="11"/>
  </r>
  <r>
    <x v="8"/>
    <x v="3"/>
    <x v="51"/>
    <x v="16"/>
    <n v="8"/>
  </r>
  <r>
    <x v="8"/>
    <x v="3"/>
    <x v="52"/>
    <x v="16"/>
    <n v="9"/>
  </r>
  <r>
    <x v="8"/>
    <x v="3"/>
    <x v="53"/>
    <x v="16"/>
    <n v="7"/>
  </r>
  <r>
    <x v="8"/>
    <x v="3"/>
    <x v="54"/>
    <x v="16"/>
    <n v="3"/>
  </r>
  <r>
    <x v="8"/>
    <x v="3"/>
    <x v="55"/>
    <x v="16"/>
    <n v="2"/>
  </r>
  <r>
    <x v="8"/>
    <x v="3"/>
    <x v="56"/>
    <x v="16"/>
    <n v="5"/>
  </r>
  <r>
    <x v="8"/>
    <x v="3"/>
    <x v="57"/>
    <x v="16"/>
    <n v="1"/>
  </r>
  <r>
    <x v="8"/>
    <x v="3"/>
    <x v="58"/>
    <x v="16"/>
    <n v="5"/>
  </r>
  <r>
    <x v="8"/>
    <x v="3"/>
    <x v="59"/>
    <x v="16"/>
    <n v="3"/>
  </r>
  <r>
    <x v="8"/>
    <x v="3"/>
    <x v="60"/>
    <x v="16"/>
    <n v="5"/>
  </r>
  <r>
    <x v="8"/>
    <x v="3"/>
    <x v="61"/>
    <x v="16"/>
    <n v="3"/>
  </r>
  <r>
    <x v="8"/>
    <x v="3"/>
    <x v="62"/>
    <x v="16"/>
    <n v="4"/>
  </r>
  <r>
    <x v="8"/>
    <x v="3"/>
    <x v="41"/>
    <x v="33"/>
    <n v="6"/>
  </r>
  <r>
    <x v="8"/>
    <x v="3"/>
    <x v="42"/>
    <x v="33"/>
    <n v="6"/>
  </r>
  <r>
    <x v="8"/>
    <x v="3"/>
    <x v="43"/>
    <x v="33"/>
    <n v="45"/>
  </r>
  <r>
    <x v="8"/>
    <x v="3"/>
    <x v="44"/>
    <x v="33"/>
    <n v="9"/>
  </r>
  <r>
    <x v="8"/>
    <x v="3"/>
    <x v="45"/>
    <x v="33"/>
    <n v="22"/>
  </r>
  <r>
    <x v="8"/>
    <x v="3"/>
    <x v="47"/>
    <x v="33"/>
    <n v="5"/>
  </r>
  <r>
    <x v="8"/>
    <x v="3"/>
    <x v="48"/>
    <x v="33"/>
    <n v="8"/>
  </r>
  <r>
    <x v="8"/>
    <x v="3"/>
    <x v="49"/>
    <x v="33"/>
    <n v="4"/>
  </r>
  <r>
    <x v="8"/>
    <x v="3"/>
    <x v="50"/>
    <x v="33"/>
    <n v="8"/>
  </r>
  <r>
    <x v="8"/>
    <x v="3"/>
    <x v="51"/>
    <x v="33"/>
    <n v="10"/>
  </r>
  <r>
    <x v="8"/>
    <x v="3"/>
    <x v="52"/>
    <x v="33"/>
    <n v="7"/>
  </r>
  <r>
    <x v="8"/>
    <x v="3"/>
    <x v="53"/>
    <x v="33"/>
    <n v="5"/>
  </r>
  <r>
    <x v="8"/>
    <x v="3"/>
    <x v="54"/>
    <x v="33"/>
    <n v="3"/>
  </r>
  <r>
    <x v="8"/>
    <x v="3"/>
    <x v="55"/>
    <x v="33"/>
    <n v="6"/>
  </r>
  <r>
    <x v="8"/>
    <x v="3"/>
    <x v="56"/>
    <x v="33"/>
    <n v="3"/>
  </r>
  <r>
    <x v="8"/>
    <x v="3"/>
    <x v="57"/>
    <x v="33"/>
    <n v="1"/>
  </r>
  <r>
    <x v="8"/>
    <x v="3"/>
    <x v="58"/>
    <x v="33"/>
    <n v="21"/>
  </r>
  <r>
    <x v="8"/>
    <x v="3"/>
    <x v="59"/>
    <x v="33"/>
    <n v="25"/>
  </r>
  <r>
    <x v="8"/>
    <x v="3"/>
    <x v="60"/>
    <x v="33"/>
    <n v="10"/>
  </r>
  <r>
    <x v="8"/>
    <x v="3"/>
    <x v="61"/>
    <x v="33"/>
    <n v="5"/>
  </r>
  <r>
    <x v="8"/>
    <x v="3"/>
    <x v="62"/>
    <x v="33"/>
    <n v="6"/>
  </r>
  <r>
    <x v="8"/>
    <x v="3"/>
    <x v="41"/>
    <x v="34"/>
    <n v="2"/>
  </r>
  <r>
    <x v="8"/>
    <x v="3"/>
    <x v="42"/>
    <x v="34"/>
    <n v="1"/>
  </r>
  <r>
    <x v="8"/>
    <x v="3"/>
    <x v="43"/>
    <x v="34"/>
    <n v="11"/>
  </r>
  <r>
    <x v="8"/>
    <x v="3"/>
    <x v="44"/>
    <x v="34"/>
    <n v="4"/>
  </r>
  <r>
    <x v="8"/>
    <x v="3"/>
    <x v="45"/>
    <x v="34"/>
    <n v="7"/>
  </r>
  <r>
    <x v="8"/>
    <x v="3"/>
    <x v="46"/>
    <x v="34"/>
    <n v="1"/>
  </r>
  <r>
    <x v="8"/>
    <x v="3"/>
    <x v="48"/>
    <x v="34"/>
    <n v="1"/>
  </r>
  <r>
    <x v="8"/>
    <x v="3"/>
    <x v="49"/>
    <x v="34"/>
    <n v="1"/>
  </r>
  <r>
    <x v="8"/>
    <x v="3"/>
    <x v="50"/>
    <x v="34"/>
    <n v="2"/>
  </r>
  <r>
    <x v="8"/>
    <x v="3"/>
    <x v="51"/>
    <x v="34"/>
    <n v="3"/>
  </r>
  <r>
    <x v="8"/>
    <x v="3"/>
    <x v="52"/>
    <x v="34"/>
    <n v="2"/>
  </r>
  <r>
    <x v="8"/>
    <x v="3"/>
    <x v="53"/>
    <x v="34"/>
    <n v="1"/>
  </r>
  <r>
    <x v="8"/>
    <x v="3"/>
    <x v="54"/>
    <x v="34"/>
    <n v="1"/>
  </r>
  <r>
    <x v="8"/>
    <x v="3"/>
    <x v="55"/>
    <x v="34"/>
    <n v="5"/>
  </r>
  <r>
    <x v="8"/>
    <x v="3"/>
    <x v="56"/>
    <x v="34"/>
    <n v="1"/>
  </r>
  <r>
    <x v="8"/>
    <x v="3"/>
    <x v="57"/>
    <x v="34"/>
    <n v="1"/>
  </r>
  <r>
    <x v="8"/>
    <x v="3"/>
    <x v="58"/>
    <x v="34"/>
    <n v="10"/>
  </r>
  <r>
    <x v="8"/>
    <x v="3"/>
    <x v="59"/>
    <x v="34"/>
    <n v="16"/>
  </r>
  <r>
    <x v="8"/>
    <x v="3"/>
    <x v="60"/>
    <x v="34"/>
    <n v="1"/>
  </r>
  <r>
    <x v="8"/>
    <x v="3"/>
    <x v="62"/>
    <x v="34"/>
    <n v="1"/>
  </r>
  <r>
    <x v="8"/>
    <x v="3"/>
    <x v="41"/>
    <x v="35"/>
    <n v="2"/>
  </r>
  <r>
    <x v="8"/>
    <x v="3"/>
    <x v="43"/>
    <x v="35"/>
    <n v="2"/>
  </r>
  <r>
    <x v="8"/>
    <x v="3"/>
    <x v="44"/>
    <x v="35"/>
    <n v="1"/>
  </r>
  <r>
    <x v="8"/>
    <x v="3"/>
    <x v="45"/>
    <x v="35"/>
    <n v="4"/>
  </r>
  <r>
    <x v="8"/>
    <x v="3"/>
    <x v="47"/>
    <x v="35"/>
    <n v="1"/>
  </r>
  <r>
    <x v="8"/>
    <x v="3"/>
    <x v="48"/>
    <x v="35"/>
    <n v="2"/>
  </r>
  <r>
    <x v="8"/>
    <x v="3"/>
    <x v="50"/>
    <x v="35"/>
    <n v="1"/>
  </r>
  <r>
    <x v="8"/>
    <x v="3"/>
    <x v="51"/>
    <x v="35"/>
    <n v="4"/>
  </r>
  <r>
    <x v="8"/>
    <x v="3"/>
    <x v="55"/>
    <x v="35"/>
    <n v="1"/>
  </r>
  <r>
    <x v="8"/>
    <x v="3"/>
    <x v="59"/>
    <x v="35"/>
    <n v="1"/>
  </r>
  <r>
    <x v="8"/>
    <x v="3"/>
    <x v="60"/>
    <x v="35"/>
    <n v="1"/>
  </r>
  <r>
    <x v="8"/>
    <x v="3"/>
    <x v="41"/>
    <x v="36"/>
    <n v="1"/>
  </r>
  <r>
    <x v="8"/>
    <x v="3"/>
    <x v="42"/>
    <x v="36"/>
    <n v="1"/>
  </r>
  <r>
    <x v="8"/>
    <x v="3"/>
    <x v="43"/>
    <x v="36"/>
    <n v="15"/>
  </r>
  <r>
    <x v="8"/>
    <x v="3"/>
    <x v="44"/>
    <x v="36"/>
    <n v="4"/>
  </r>
  <r>
    <x v="8"/>
    <x v="3"/>
    <x v="45"/>
    <x v="36"/>
    <n v="5"/>
  </r>
  <r>
    <x v="8"/>
    <x v="3"/>
    <x v="47"/>
    <x v="36"/>
    <n v="2"/>
  </r>
  <r>
    <x v="8"/>
    <x v="3"/>
    <x v="50"/>
    <x v="36"/>
    <n v="1"/>
  </r>
  <r>
    <x v="8"/>
    <x v="3"/>
    <x v="51"/>
    <x v="36"/>
    <n v="1"/>
  </r>
  <r>
    <x v="8"/>
    <x v="3"/>
    <x v="52"/>
    <x v="36"/>
    <n v="2"/>
  </r>
  <r>
    <x v="8"/>
    <x v="3"/>
    <x v="53"/>
    <x v="36"/>
    <n v="1"/>
  </r>
  <r>
    <x v="8"/>
    <x v="3"/>
    <x v="54"/>
    <x v="36"/>
    <n v="1"/>
  </r>
  <r>
    <x v="8"/>
    <x v="3"/>
    <x v="55"/>
    <x v="36"/>
    <n v="2"/>
  </r>
  <r>
    <x v="8"/>
    <x v="3"/>
    <x v="56"/>
    <x v="36"/>
    <n v="1"/>
  </r>
  <r>
    <x v="8"/>
    <x v="3"/>
    <x v="58"/>
    <x v="36"/>
    <n v="6"/>
  </r>
  <r>
    <x v="8"/>
    <x v="3"/>
    <x v="59"/>
    <x v="36"/>
    <n v="7"/>
  </r>
  <r>
    <x v="8"/>
    <x v="3"/>
    <x v="60"/>
    <x v="36"/>
    <n v="2"/>
  </r>
  <r>
    <x v="8"/>
    <x v="3"/>
    <x v="61"/>
    <x v="36"/>
    <n v="1"/>
  </r>
  <r>
    <x v="8"/>
    <x v="3"/>
    <x v="62"/>
    <x v="36"/>
    <n v="2"/>
  </r>
  <r>
    <x v="8"/>
    <x v="3"/>
    <x v="43"/>
    <x v="32"/>
    <n v="35"/>
  </r>
  <r>
    <x v="8"/>
    <x v="3"/>
    <x v="44"/>
    <x v="32"/>
    <n v="31"/>
  </r>
  <r>
    <x v="8"/>
    <x v="3"/>
    <x v="53"/>
    <x v="32"/>
    <n v="123"/>
  </r>
  <r>
    <x v="8"/>
    <x v="3"/>
    <x v="55"/>
    <x v="32"/>
    <n v="249"/>
  </r>
  <r>
    <x v="8"/>
    <x v="3"/>
    <x v="57"/>
    <x v="32"/>
    <n v="4"/>
  </r>
  <r>
    <x v="8"/>
    <x v="3"/>
    <x v="58"/>
    <x v="32"/>
    <n v="40"/>
  </r>
  <r>
    <x v="8"/>
    <x v="3"/>
    <x v="59"/>
    <x v="32"/>
    <n v="120"/>
  </r>
  <r>
    <x v="8"/>
    <x v="3"/>
    <x v="60"/>
    <x v="32"/>
    <n v="140"/>
  </r>
  <r>
    <x v="8"/>
    <x v="3"/>
    <x v="61"/>
    <x v="32"/>
    <n v="440"/>
  </r>
  <r>
    <x v="8"/>
    <x v="3"/>
    <x v="62"/>
    <x v="32"/>
    <n v="254"/>
  </r>
  <r>
    <x v="8"/>
    <x v="3"/>
    <x v="41"/>
    <x v="17"/>
    <n v="122"/>
  </r>
  <r>
    <x v="8"/>
    <x v="3"/>
    <x v="42"/>
    <x v="17"/>
    <n v="144"/>
  </r>
  <r>
    <x v="8"/>
    <x v="3"/>
    <x v="43"/>
    <x v="17"/>
    <n v="3701"/>
  </r>
  <r>
    <x v="8"/>
    <x v="3"/>
    <x v="44"/>
    <x v="17"/>
    <n v="564"/>
  </r>
  <r>
    <x v="8"/>
    <x v="3"/>
    <x v="45"/>
    <x v="17"/>
    <n v="580"/>
  </r>
  <r>
    <x v="8"/>
    <x v="3"/>
    <x v="46"/>
    <x v="17"/>
    <n v="60"/>
  </r>
  <r>
    <x v="8"/>
    <x v="3"/>
    <x v="47"/>
    <x v="17"/>
    <n v="98"/>
  </r>
  <r>
    <x v="8"/>
    <x v="3"/>
    <x v="48"/>
    <x v="17"/>
    <n v="50"/>
  </r>
  <r>
    <x v="8"/>
    <x v="3"/>
    <x v="49"/>
    <x v="17"/>
    <n v="15"/>
  </r>
  <r>
    <x v="8"/>
    <x v="3"/>
    <x v="50"/>
    <x v="17"/>
    <n v="209"/>
  </r>
  <r>
    <x v="8"/>
    <x v="3"/>
    <x v="51"/>
    <x v="17"/>
    <n v="81"/>
  </r>
  <r>
    <x v="8"/>
    <x v="3"/>
    <x v="52"/>
    <x v="17"/>
    <n v="337"/>
  </r>
  <r>
    <x v="8"/>
    <x v="3"/>
    <x v="53"/>
    <x v="17"/>
    <n v="587"/>
  </r>
  <r>
    <x v="8"/>
    <x v="3"/>
    <x v="54"/>
    <x v="17"/>
    <n v="154"/>
  </r>
  <r>
    <x v="8"/>
    <x v="3"/>
    <x v="55"/>
    <x v="17"/>
    <n v="207"/>
  </r>
  <r>
    <x v="8"/>
    <x v="3"/>
    <x v="56"/>
    <x v="17"/>
    <n v="417"/>
  </r>
  <r>
    <x v="8"/>
    <x v="3"/>
    <x v="57"/>
    <x v="17"/>
    <n v="540"/>
  </r>
  <r>
    <x v="8"/>
    <x v="3"/>
    <x v="58"/>
    <x v="17"/>
    <n v="1450"/>
  </r>
  <r>
    <x v="8"/>
    <x v="3"/>
    <x v="59"/>
    <x v="17"/>
    <n v="2190"/>
  </r>
  <r>
    <x v="8"/>
    <x v="3"/>
    <x v="60"/>
    <x v="17"/>
    <n v="928"/>
  </r>
  <r>
    <x v="8"/>
    <x v="3"/>
    <x v="61"/>
    <x v="17"/>
    <n v="777"/>
  </r>
  <r>
    <x v="8"/>
    <x v="3"/>
    <x v="62"/>
    <x v="17"/>
    <n v="1610"/>
  </r>
  <r>
    <x v="8"/>
    <x v="3"/>
    <x v="41"/>
    <x v="18"/>
    <n v="1618"/>
  </r>
  <r>
    <x v="8"/>
    <x v="3"/>
    <x v="42"/>
    <x v="18"/>
    <n v="28004"/>
  </r>
  <r>
    <x v="8"/>
    <x v="3"/>
    <x v="43"/>
    <x v="18"/>
    <n v="73182"/>
  </r>
  <r>
    <x v="8"/>
    <x v="3"/>
    <x v="44"/>
    <x v="18"/>
    <n v="14726"/>
  </r>
  <r>
    <x v="8"/>
    <x v="3"/>
    <x v="45"/>
    <x v="18"/>
    <n v="25624"/>
  </r>
  <r>
    <x v="8"/>
    <x v="3"/>
    <x v="46"/>
    <x v="18"/>
    <n v="830"/>
  </r>
  <r>
    <x v="8"/>
    <x v="3"/>
    <x v="47"/>
    <x v="18"/>
    <n v="6307"/>
  </r>
  <r>
    <x v="8"/>
    <x v="3"/>
    <x v="48"/>
    <x v="18"/>
    <n v="5003"/>
  </r>
  <r>
    <x v="8"/>
    <x v="3"/>
    <x v="49"/>
    <x v="18"/>
    <n v="5895"/>
  </r>
  <r>
    <x v="8"/>
    <x v="3"/>
    <x v="50"/>
    <x v="18"/>
    <n v="3379"/>
  </r>
  <r>
    <x v="8"/>
    <x v="3"/>
    <x v="51"/>
    <x v="18"/>
    <n v="5421"/>
  </r>
  <r>
    <x v="8"/>
    <x v="3"/>
    <x v="52"/>
    <x v="18"/>
    <n v="6813"/>
  </r>
  <r>
    <x v="8"/>
    <x v="3"/>
    <x v="53"/>
    <x v="18"/>
    <n v="863"/>
  </r>
  <r>
    <x v="8"/>
    <x v="3"/>
    <x v="54"/>
    <x v="18"/>
    <n v="321"/>
  </r>
  <r>
    <x v="8"/>
    <x v="3"/>
    <x v="55"/>
    <x v="18"/>
    <n v="517"/>
  </r>
  <r>
    <x v="8"/>
    <x v="3"/>
    <x v="56"/>
    <x v="18"/>
    <n v="1018"/>
  </r>
  <r>
    <x v="8"/>
    <x v="3"/>
    <x v="59"/>
    <x v="18"/>
    <n v="27"/>
  </r>
  <r>
    <x v="8"/>
    <x v="3"/>
    <x v="60"/>
    <x v="18"/>
    <n v="2103"/>
  </r>
  <r>
    <x v="8"/>
    <x v="3"/>
    <x v="61"/>
    <x v="18"/>
    <n v="2"/>
  </r>
  <r>
    <x v="8"/>
    <x v="3"/>
    <x v="42"/>
    <x v="19"/>
    <n v="364044"/>
  </r>
  <r>
    <x v="8"/>
    <x v="3"/>
    <x v="43"/>
    <x v="19"/>
    <n v="5164293"/>
  </r>
  <r>
    <x v="8"/>
    <x v="3"/>
    <x v="44"/>
    <x v="19"/>
    <n v="1281716"/>
  </r>
  <r>
    <x v="8"/>
    <x v="3"/>
    <x v="45"/>
    <x v="19"/>
    <n v="1320674"/>
  </r>
  <r>
    <x v="8"/>
    <x v="3"/>
    <x v="47"/>
    <x v="19"/>
    <n v="56532"/>
  </r>
  <r>
    <x v="8"/>
    <x v="3"/>
    <x v="49"/>
    <x v="19"/>
    <n v="21313"/>
  </r>
  <r>
    <x v="8"/>
    <x v="3"/>
    <x v="50"/>
    <x v="19"/>
    <n v="851074"/>
  </r>
  <r>
    <x v="8"/>
    <x v="3"/>
    <x v="51"/>
    <x v="19"/>
    <n v="461794"/>
  </r>
  <r>
    <x v="8"/>
    <x v="3"/>
    <x v="52"/>
    <x v="19"/>
    <n v="395660"/>
  </r>
  <r>
    <x v="8"/>
    <x v="3"/>
    <x v="53"/>
    <x v="19"/>
    <n v="60990"/>
  </r>
  <r>
    <x v="8"/>
    <x v="3"/>
    <x v="54"/>
    <x v="19"/>
    <n v="111212"/>
  </r>
  <r>
    <x v="8"/>
    <x v="3"/>
    <x v="56"/>
    <x v="19"/>
    <n v="135350"/>
  </r>
  <r>
    <x v="8"/>
    <x v="3"/>
    <x v="58"/>
    <x v="19"/>
    <n v="1013117"/>
  </r>
  <r>
    <x v="8"/>
    <x v="3"/>
    <x v="59"/>
    <x v="19"/>
    <n v="47395"/>
  </r>
  <r>
    <x v="8"/>
    <x v="3"/>
    <x v="60"/>
    <x v="19"/>
    <n v="258865"/>
  </r>
  <r>
    <x v="8"/>
    <x v="3"/>
    <x v="61"/>
    <x v="19"/>
    <n v="357717"/>
  </r>
  <r>
    <x v="8"/>
    <x v="3"/>
    <x v="42"/>
    <x v="20"/>
    <n v="5"/>
  </r>
  <r>
    <x v="8"/>
    <x v="3"/>
    <x v="43"/>
    <x v="20"/>
    <n v="138446"/>
  </r>
  <r>
    <x v="8"/>
    <x v="3"/>
    <x v="44"/>
    <x v="20"/>
    <n v="31814"/>
  </r>
  <r>
    <x v="8"/>
    <x v="3"/>
    <x v="45"/>
    <x v="20"/>
    <n v="11"/>
  </r>
  <r>
    <x v="8"/>
    <x v="3"/>
    <x v="46"/>
    <x v="20"/>
    <n v="6"/>
  </r>
  <r>
    <x v="8"/>
    <x v="3"/>
    <x v="48"/>
    <x v="20"/>
    <n v="31"/>
  </r>
  <r>
    <x v="8"/>
    <x v="3"/>
    <x v="51"/>
    <x v="20"/>
    <n v="3"/>
  </r>
  <r>
    <x v="8"/>
    <x v="3"/>
    <x v="52"/>
    <x v="20"/>
    <n v="6"/>
  </r>
  <r>
    <x v="8"/>
    <x v="3"/>
    <x v="55"/>
    <x v="20"/>
    <n v="1"/>
  </r>
  <r>
    <x v="8"/>
    <x v="3"/>
    <x v="41"/>
    <x v="42"/>
    <n v="211"/>
  </r>
  <r>
    <x v="8"/>
    <x v="3"/>
    <x v="42"/>
    <x v="42"/>
    <n v="779"/>
  </r>
  <r>
    <x v="8"/>
    <x v="3"/>
    <x v="43"/>
    <x v="42"/>
    <n v="8292"/>
  </r>
  <r>
    <x v="8"/>
    <x v="3"/>
    <x v="44"/>
    <x v="42"/>
    <n v="2325"/>
  </r>
  <r>
    <x v="8"/>
    <x v="3"/>
    <x v="45"/>
    <x v="42"/>
    <n v="2443"/>
  </r>
  <r>
    <x v="8"/>
    <x v="3"/>
    <x v="46"/>
    <x v="42"/>
    <n v="723"/>
  </r>
  <r>
    <x v="8"/>
    <x v="3"/>
    <x v="47"/>
    <x v="42"/>
    <n v="67"/>
  </r>
  <r>
    <x v="8"/>
    <x v="3"/>
    <x v="48"/>
    <x v="42"/>
    <n v="313"/>
  </r>
  <r>
    <x v="8"/>
    <x v="3"/>
    <x v="49"/>
    <x v="42"/>
    <n v="382"/>
  </r>
  <r>
    <x v="8"/>
    <x v="3"/>
    <x v="50"/>
    <x v="42"/>
    <n v="629"/>
  </r>
  <r>
    <x v="8"/>
    <x v="3"/>
    <x v="51"/>
    <x v="42"/>
    <n v="66"/>
  </r>
  <r>
    <x v="8"/>
    <x v="3"/>
    <x v="52"/>
    <x v="42"/>
    <n v="888"/>
  </r>
  <r>
    <x v="8"/>
    <x v="3"/>
    <x v="53"/>
    <x v="42"/>
    <n v="811"/>
  </r>
  <r>
    <x v="8"/>
    <x v="3"/>
    <x v="54"/>
    <x v="42"/>
    <n v="1405"/>
  </r>
  <r>
    <x v="8"/>
    <x v="3"/>
    <x v="55"/>
    <x v="42"/>
    <n v="2395"/>
  </r>
  <r>
    <x v="8"/>
    <x v="3"/>
    <x v="56"/>
    <x v="42"/>
    <n v="2430"/>
  </r>
  <r>
    <x v="8"/>
    <x v="3"/>
    <x v="57"/>
    <x v="42"/>
    <n v="906"/>
  </r>
  <r>
    <x v="8"/>
    <x v="3"/>
    <x v="58"/>
    <x v="42"/>
    <n v="2457"/>
  </r>
  <r>
    <x v="8"/>
    <x v="3"/>
    <x v="59"/>
    <x v="42"/>
    <n v="7274"/>
  </r>
  <r>
    <x v="8"/>
    <x v="3"/>
    <x v="60"/>
    <x v="42"/>
    <n v="7732"/>
  </r>
  <r>
    <x v="8"/>
    <x v="3"/>
    <x v="61"/>
    <x v="42"/>
    <n v="8070"/>
  </r>
  <r>
    <x v="8"/>
    <x v="3"/>
    <x v="62"/>
    <x v="42"/>
    <n v="4333"/>
  </r>
  <r>
    <x v="8"/>
    <x v="3"/>
    <x v="41"/>
    <x v="21"/>
    <n v="385"/>
  </r>
  <r>
    <x v="8"/>
    <x v="3"/>
    <x v="42"/>
    <x v="21"/>
    <n v="614"/>
  </r>
  <r>
    <x v="8"/>
    <x v="3"/>
    <x v="43"/>
    <x v="21"/>
    <n v="7150"/>
  </r>
  <r>
    <x v="8"/>
    <x v="3"/>
    <x v="44"/>
    <x v="21"/>
    <n v="2037"/>
  </r>
  <r>
    <x v="8"/>
    <x v="3"/>
    <x v="45"/>
    <x v="21"/>
    <n v="1948"/>
  </r>
  <r>
    <x v="8"/>
    <x v="3"/>
    <x v="46"/>
    <x v="21"/>
    <n v="719"/>
  </r>
  <r>
    <x v="8"/>
    <x v="3"/>
    <x v="47"/>
    <x v="21"/>
    <n v="56"/>
  </r>
  <r>
    <x v="8"/>
    <x v="3"/>
    <x v="48"/>
    <x v="21"/>
    <n v="498"/>
  </r>
  <r>
    <x v="8"/>
    <x v="3"/>
    <x v="49"/>
    <x v="21"/>
    <n v="620"/>
  </r>
  <r>
    <x v="8"/>
    <x v="3"/>
    <x v="50"/>
    <x v="21"/>
    <n v="731"/>
  </r>
  <r>
    <x v="8"/>
    <x v="3"/>
    <x v="51"/>
    <x v="21"/>
    <n v="132"/>
  </r>
  <r>
    <x v="8"/>
    <x v="3"/>
    <x v="52"/>
    <x v="21"/>
    <n v="784"/>
  </r>
  <r>
    <x v="8"/>
    <x v="3"/>
    <x v="53"/>
    <x v="21"/>
    <n v="630"/>
  </r>
  <r>
    <x v="8"/>
    <x v="3"/>
    <x v="54"/>
    <x v="21"/>
    <n v="1494"/>
  </r>
  <r>
    <x v="8"/>
    <x v="3"/>
    <x v="55"/>
    <x v="21"/>
    <n v="2463"/>
  </r>
  <r>
    <x v="8"/>
    <x v="3"/>
    <x v="56"/>
    <x v="21"/>
    <n v="2326"/>
  </r>
  <r>
    <x v="8"/>
    <x v="3"/>
    <x v="57"/>
    <x v="21"/>
    <n v="660"/>
  </r>
  <r>
    <x v="8"/>
    <x v="3"/>
    <x v="58"/>
    <x v="21"/>
    <n v="1840"/>
  </r>
  <r>
    <x v="8"/>
    <x v="3"/>
    <x v="59"/>
    <x v="21"/>
    <n v="6461"/>
  </r>
  <r>
    <x v="8"/>
    <x v="3"/>
    <x v="60"/>
    <x v="21"/>
    <n v="6121"/>
  </r>
  <r>
    <x v="8"/>
    <x v="3"/>
    <x v="61"/>
    <x v="21"/>
    <n v="5790"/>
  </r>
  <r>
    <x v="8"/>
    <x v="3"/>
    <x v="62"/>
    <x v="21"/>
    <n v="3370"/>
  </r>
  <r>
    <x v="8"/>
    <x v="3"/>
    <x v="41"/>
    <x v="22"/>
    <n v="856"/>
  </r>
  <r>
    <x v="8"/>
    <x v="3"/>
    <x v="42"/>
    <x v="22"/>
    <n v="57990"/>
  </r>
  <r>
    <x v="8"/>
    <x v="3"/>
    <x v="43"/>
    <x v="22"/>
    <n v="119719"/>
  </r>
  <r>
    <x v="8"/>
    <x v="3"/>
    <x v="44"/>
    <x v="22"/>
    <n v="89737"/>
  </r>
  <r>
    <x v="8"/>
    <x v="3"/>
    <x v="45"/>
    <x v="22"/>
    <n v="39661"/>
  </r>
  <r>
    <x v="8"/>
    <x v="3"/>
    <x v="46"/>
    <x v="22"/>
    <n v="5095"/>
  </r>
  <r>
    <x v="8"/>
    <x v="3"/>
    <x v="47"/>
    <x v="22"/>
    <n v="7550"/>
  </r>
  <r>
    <x v="8"/>
    <x v="3"/>
    <x v="48"/>
    <x v="22"/>
    <n v="42"/>
  </r>
  <r>
    <x v="8"/>
    <x v="3"/>
    <x v="49"/>
    <x v="22"/>
    <n v="7501"/>
  </r>
  <r>
    <x v="8"/>
    <x v="3"/>
    <x v="50"/>
    <x v="22"/>
    <n v="26571"/>
  </r>
  <r>
    <x v="8"/>
    <x v="3"/>
    <x v="51"/>
    <x v="22"/>
    <n v="8419"/>
  </r>
  <r>
    <x v="8"/>
    <x v="3"/>
    <x v="52"/>
    <x v="22"/>
    <n v="41379"/>
  </r>
  <r>
    <x v="8"/>
    <x v="3"/>
    <x v="53"/>
    <x v="22"/>
    <n v="1959"/>
  </r>
  <r>
    <x v="8"/>
    <x v="3"/>
    <x v="54"/>
    <x v="22"/>
    <n v="38"/>
  </r>
  <r>
    <x v="8"/>
    <x v="3"/>
    <x v="55"/>
    <x v="22"/>
    <n v="36"/>
  </r>
  <r>
    <x v="8"/>
    <x v="3"/>
    <x v="56"/>
    <x v="22"/>
    <n v="5028"/>
  </r>
  <r>
    <x v="8"/>
    <x v="3"/>
    <x v="57"/>
    <x v="22"/>
    <n v="10"/>
  </r>
  <r>
    <x v="8"/>
    <x v="3"/>
    <x v="58"/>
    <x v="22"/>
    <n v="29899"/>
  </r>
  <r>
    <x v="8"/>
    <x v="3"/>
    <x v="59"/>
    <x v="22"/>
    <n v="41"/>
  </r>
  <r>
    <x v="8"/>
    <x v="3"/>
    <x v="60"/>
    <x v="22"/>
    <n v="7563"/>
  </r>
  <r>
    <x v="8"/>
    <x v="3"/>
    <x v="61"/>
    <x v="22"/>
    <n v="16"/>
  </r>
  <r>
    <x v="8"/>
    <x v="3"/>
    <x v="62"/>
    <x v="22"/>
    <n v="36"/>
  </r>
  <r>
    <x v="8"/>
    <x v="3"/>
    <x v="41"/>
    <x v="23"/>
    <n v="18"/>
  </r>
  <r>
    <x v="8"/>
    <x v="3"/>
    <x v="42"/>
    <x v="23"/>
    <n v="24"/>
  </r>
  <r>
    <x v="8"/>
    <x v="3"/>
    <x v="43"/>
    <x v="23"/>
    <n v="1231"/>
  </r>
  <r>
    <x v="8"/>
    <x v="3"/>
    <x v="45"/>
    <x v="23"/>
    <n v="611"/>
  </r>
  <r>
    <x v="8"/>
    <x v="3"/>
    <x v="48"/>
    <x v="23"/>
    <n v="2"/>
  </r>
  <r>
    <x v="8"/>
    <x v="3"/>
    <x v="49"/>
    <x v="23"/>
    <n v="15"/>
  </r>
  <r>
    <x v="8"/>
    <x v="3"/>
    <x v="50"/>
    <x v="23"/>
    <n v="33"/>
  </r>
  <r>
    <x v="8"/>
    <x v="3"/>
    <x v="51"/>
    <x v="23"/>
    <n v="29"/>
  </r>
  <r>
    <x v="8"/>
    <x v="3"/>
    <x v="52"/>
    <x v="23"/>
    <n v="192"/>
  </r>
  <r>
    <x v="8"/>
    <x v="3"/>
    <x v="53"/>
    <x v="23"/>
    <n v="10"/>
  </r>
  <r>
    <x v="8"/>
    <x v="3"/>
    <x v="54"/>
    <x v="23"/>
    <n v="98"/>
  </r>
  <r>
    <x v="8"/>
    <x v="3"/>
    <x v="56"/>
    <x v="23"/>
    <n v="1"/>
  </r>
  <r>
    <x v="8"/>
    <x v="3"/>
    <x v="41"/>
    <x v="24"/>
    <n v="3"/>
  </r>
  <r>
    <x v="8"/>
    <x v="3"/>
    <x v="42"/>
    <x v="24"/>
    <n v="69"/>
  </r>
  <r>
    <x v="8"/>
    <x v="3"/>
    <x v="43"/>
    <x v="24"/>
    <n v="143"/>
  </r>
  <r>
    <x v="8"/>
    <x v="3"/>
    <x v="48"/>
    <x v="24"/>
    <n v="1"/>
  </r>
  <r>
    <x v="8"/>
    <x v="3"/>
    <x v="49"/>
    <x v="24"/>
    <n v="1"/>
  </r>
  <r>
    <x v="8"/>
    <x v="3"/>
    <x v="51"/>
    <x v="24"/>
    <n v="1"/>
  </r>
  <r>
    <x v="8"/>
    <x v="3"/>
    <x v="52"/>
    <x v="24"/>
    <n v="10"/>
  </r>
  <r>
    <x v="8"/>
    <x v="3"/>
    <x v="41"/>
    <x v="25"/>
    <n v="10249"/>
  </r>
  <r>
    <x v="8"/>
    <x v="3"/>
    <x v="42"/>
    <x v="25"/>
    <n v="5759"/>
  </r>
  <r>
    <x v="8"/>
    <x v="3"/>
    <x v="43"/>
    <x v="25"/>
    <n v="77192"/>
  </r>
  <r>
    <x v="8"/>
    <x v="3"/>
    <x v="44"/>
    <x v="25"/>
    <n v="15229"/>
  </r>
  <r>
    <x v="8"/>
    <x v="3"/>
    <x v="45"/>
    <x v="25"/>
    <n v="21707"/>
  </r>
  <r>
    <x v="8"/>
    <x v="3"/>
    <x v="46"/>
    <x v="25"/>
    <n v="5266"/>
  </r>
  <r>
    <x v="8"/>
    <x v="3"/>
    <x v="47"/>
    <x v="25"/>
    <n v="4505"/>
  </r>
  <r>
    <x v="8"/>
    <x v="3"/>
    <x v="48"/>
    <x v="25"/>
    <n v="8774"/>
  </r>
  <r>
    <x v="8"/>
    <x v="3"/>
    <x v="49"/>
    <x v="25"/>
    <n v="5187"/>
  </r>
  <r>
    <x v="8"/>
    <x v="3"/>
    <x v="50"/>
    <x v="25"/>
    <n v="11532"/>
  </r>
  <r>
    <x v="8"/>
    <x v="3"/>
    <x v="51"/>
    <x v="25"/>
    <n v="5374"/>
  </r>
  <r>
    <x v="8"/>
    <x v="3"/>
    <x v="52"/>
    <x v="25"/>
    <n v="15241"/>
  </r>
  <r>
    <x v="8"/>
    <x v="3"/>
    <x v="53"/>
    <x v="25"/>
    <n v="17623"/>
  </r>
  <r>
    <x v="8"/>
    <x v="3"/>
    <x v="54"/>
    <x v="25"/>
    <n v="11672"/>
  </r>
  <r>
    <x v="8"/>
    <x v="3"/>
    <x v="55"/>
    <x v="25"/>
    <n v="14819"/>
  </r>
  <r>
    <x v="8"/>
    <x v="3"/>
    <x v="56"/>
    <x v="25"/>
    <n v="16846"/>
  </r>
  <r>
    <x v="8"/>
    <x v="3"/>
    <x v="57"/>
    <x v="25"/>
    <n v="12452"/>
  </r>
  <r>
    <x v="8"/>
    <x v="3"/>
    <x v="58"/>
    <x v="25"/>
    <n v="33270"/>
  </r>
  <r>
    <x v="8"/>
    <x v="3"/>
    <x v="59"/>
    <x v="25"/>
    <n v="58397"/>
  </r>
  <r>
    <x v="8"/>
    <x v="3"/>
    <x v="60"/>
    <x v="25"/>
    <n v="27654"/>
  </r>
  <r>
    <x v="8"/>
    <x v="3"/>
    <x v="61"/>
    <x v="25"/>
    <n v="25740"/>
  </r>
  <r>
    <x v="8"/>
    <x v="3"/>
    <x v="62"/>
    <x v="25"/>
    <n v="33413"/>
  </r>
  <r>
    <x v="8"/>
    <x v="3"/>
    <x v="41"/>
    <x v="26"/>
    <n v="190"/>
  </r>
  <r>
    <x v="8"/>
    <x v="3"/>
    <x v="42"/>
    <x v="26"/>
    <n v="732"/>
  </r>
  <r>
    <x v="8"/>
    <x v="3"/>
    <x v="43"/>
    <x v="26"/>
    <n v="634"/>
  </r>
  <r>
    <x v="8"/>
    <x v="3"/>
    <x v="44"/>
    <x v="26"/>
    <n v="5"/>
  </r>
  <r>
    <x v="8"/>
    <x v="3"/>
    <x v="45"/>
    <x v="26"/>
    <n v="2772"/>
  </r>
  <r>
    <x v="8"/>
    <x v="3"/>
    <x v="46"/>
    <x v="26"/>
    <n v="6"/>
  </r>
  <r>
    <x v="8"/>
    <x v="3"/>
    <x v="47"/>
    <x v="26"/>
    <n v="22"/>
  </r>
  <r>
    <x v="8"/>
    <x v="3"/>
    <x v="48"/>
    <x v="26"/>
    <n v="6"/>
  </r>
  <r>
    <x v="8"/>
    <x v="3"/>
    <x v="49"/>
    <x v="26"/>
    <n v="51"/>
  </r>
  <r>
    <x v="8"/>
    <x v="3"/>
    <x v="50"/>
    <x v="26"/>
    <n v="224"/>
  </r>
  <r>
    <x v="8"/>
    <x v="3"/>
    <x v="51"/>
    <x v="26"/>
    <n v="578"/>
  </r>
  <r>
    <x v="8"/>
    <x v="3"/>
    <x v="52"/>
    <x v="26"/>
    <n v="95"/>
  </r>
  <r>
    <x v="8"/>
    <x v="3"/>
    <x v="58"/>
    <x v="26"/>
    <n v="3"/>
  </r>
  <r>
    <x v="8"/>
    <x v="3"/>
    <x v="41"/>
    <x v="27"/>
    <n v="33350"/>
  </r>
  <r>
    <x v="8"/>
    <x v="3"/>
    <x v="42"/>
    <x v="27"/>
    <n v="34076"/>
  </r>
  <r>
    <x v="8"/>
    <x v="3"/>
    <x v="43"/>
    <x v="27"/>
    <n v="90815"/>
  </r>
  <r>
    <x v="8"/>
    <x v="3"/>
    <x v="44"/>
    <x v="27"/>
    <n v="30328"/>
  </r>
  <r>
    <x v="8"/>
    <x v="3"/>
    <x v="45"/>
    <x v="27"/>
    <n v="65281"/>
  </r>
  <r>
    <x v="8"/>
    <x v="3"/>
    <x v="46"/>
    <x v="27"/>
    <n v="18063"/>
  </r>
  <r>
    <x v="8"/>
    <x v="3"/>
    <x v="47"/>
    <x v="27"/>
    <n v="51727"/>
  </r>
  <r>
    <x v="8"/>
    <x v="3"/>
    <x v="48"/>
    <x v="27"/>
    <n v="26868"/>
  </r>
  <r>
    <x v="8"/>
    <x v="3"/>
    <x v="49"/>
    <x v="27"/>
    <n v="49248"/>
  </r>
  <r>
    <x v="8"/>
    <x v="3"/>
    <x v="50"/>
    <x v="27"/>
    <n v="73780"/>
  </r>
  <r>
    <x v="8"/>
    <x v="3"/>
    <x v="51"/>
    <x v="27"/>
    <n v="37697"/>
  </r>
  <r>
    <x v="8"/>
    <x v="3"/>
    <x v="52"/>
    <x v="27"/>
    <n v="25743"/>
  </r>
  <r>
    <x v="8"/>
    <x v="3"/>
    <x v="53"/>
    <x v="27"/>
    <n v="144"/>
  </r>
  <r>
    <x v="8"/>
    <x v="3"/>
    <x v="54"/>
    <x v="27"/>
    <n v="6213"/>
  </r>
  <r>
    <x v="8"/>
    <x v="3"/>
    <x v="55"/>
    <x v="27"/>
    <n v="5455"/>
  </r>
  <r>
    <x v="8"/>
    <x v="3"/>
    <x v="56"/>
    <x v="27"/>
    <n v="3582"/>
  </r>
  <r>
    <x v="8"/>
    <x v="3"/>
    <x v="58"/>
    <x v="27"/>
    <n v="374"/>
  </r>
  <r>
    <x v="8"/>
    <x v="3"/>
    <x v="59"/>
    <x v="27"/>
    <n v="980"/>
  </r>
  <r>
    <x v="8"/>
    <x v="3"/>
    <x v="60"/>
    <x v="27"/>
    <n v="1850"/>
  </r>
  <r>
    <x v="8"/>
    <x v="3"/>
    <x v="61"/>
    <x v="27"/>
    <n v="260"/>
  </r>
  <r>
    <x v="8"/>
    <x v="3"/>
    <x v="41"/>
    <x v="28"/>
    <n v="2407"/>
  </r>
  <r>
    <x v="8"/>
    <x v="3"/>
    <x v="42"/>
    <x v="28"/>
    <n v="2784"/>
  </r>
  <r>
    <x v="8"/>
    <x v="3"/>
    <x v="43"/>
    <x v="28"/>
    <n v="4667"/>
  </r>
  <r>
    <x v="8"/>
    <x v="3"/>
    <x v="44"/>
    <x v="28"/>
    <n v="512"/>
  </r>
  <r>
    <x v="8"/>
    <x v="3"/>
    <x v="45"/>
    <x v="28"/>
    <n v="4082"/>
  </r>
  <r>
    <x v="8"/>
    <x v="3"/>
    <x v="46"/>
    <x v="28"/>
    <n v="241"/>
  </r>
  <r>
    <x v="8"/>
    <x v="3"/>
    <x v="47"/>
    <x v="28"/>
    <n v="6257"/>
  </r>
  <r>
    <x v="8"/>
    <x v="3"/>
    <x v="48"/>
    <x v="28"/>
    <n v="182"/>
  </r>
  <r>
    <x v="8"/>
    <x v="3"/>
    <x v="49"/>
    <x v="28"/>
    <n v="10188"/>
  </r>
  <r>
    <x v="8"/>
    <x v="3"/>
    <x v="50"/>
    <x v="28"/>
    <n v="11365"/>
  </r>
  <r>
    <x v="8"/>
    <x v="3"/>
    <x v="51"/>
    <x v="28"/>
    <n v="4418"/>
  </r>
  <r>
    <x v="8"/>
    <x v="3"/>
    <x v="52"/>
    <x v="28"/>
    <n v="2029"/>
  </r>
  <r>
    <x v="8"/>
    <x v="3"/>
    <x v="53"/>
    <x v="28"/>
    <n v="3"/>
  </r>
  <r>
    <x v="8"/>
    <x v="3"/>
    <x v="54"/>
    <x v="28"/>
    <n v="580"/>
  </r>
  <r>
    <x v="8"/>
    <x v="3"/>
    <x v="55"/>
    <x v="28"/>
    <n v="558"/>
  </r>
  <r>
    <x v="8"/>
    <x v="3"/>
    <x v="56"/>
    <x v="28"/>
    <n v="763"/>
  </r>
  <r>
    <x v="8"/>
    <x v="3"/>
    <x v="58"/>
    <x v="28"/>
    <n v="3"/>
  </r>
  <r>
    <x v="8"/>
    <x v="3"/>
    <x v="59"/>
    <x v="28"/>
    <n v="1322"/>
  </r>
  <r>
    <x v="8"/>
    <x v="3"/>
    <x v="60"/>
    <x v="28"/>
    <n v="665"/>
  </r>
  <r>
    <x v="8"/>
    <x v="3"/>
    <x v="62"/>
    <x v="28"/>
    <n v="1"/>
  </r>
  <r>
    <x v="8"/>
    <x v="3"/>
    <x v="41"/>
    <x v="29"/>
    <n v="46341"/>
  </r>
  <r>
    <x v="8"/>
    <x v="3"/>
    <x v="42"/>
    <x v="29"/>
    <n v="43563"/>
  </r>
  <r>
    <x v="8"/>
    <x v="3"/>
    <x v="43"/>
    <x v="29"/>
    <n v="175202"/>
  </r>
  <r>
    <x v="8"/>
    <x v="3"/>
    <x v="44"/>
    <x v="29"/>
    <n v="46089"/>
  </r>
  <r>
    <x v="8"/>
    <x v="3"/>
    <x v="45"/>
    <x v="29"/>
    <n v="94927"/>
  </r>
  <r>
    <x v="8"/>
    <x v="3"/>
    <x v="46"/>
    <x v="29"/>
    <n v="23618"/>
  </r>
  <r>
    <x v="8"/>
    <x v="3"/>
    <x v="47"/>
    <x v="29"/>
    <n v="62863"/>
  </r>
  <r>
    <x v="8"/>
    <x v="3"/>
    <x v="48"/>
    <x v="29"/>
    <n v="35958"/>
  </r>
  <r>
    <x v="8"/>
    <x v="3"/>
    <x v="49"/>
    <x v="29"/>
    <n v="64742"/>
  </r>
  <r>
    <x v="8"/>
    <x v="3"/>
    <x v="50"/>
    <x v="29"/>
    <n v="97253"/>
  </r>
  <r>
    <x v="8"/>
    <x v="3"/>
    <x v="51"/>
    <x v="29"/>
    <n v="48347"/>
  </r>
  <r>
    <x v="8"/>
    <x v="3"/>
    <x v="52"/>
    <x v="29"/>
    <n v="43398"/>
  </r>
  <r>
    <x v="8"/>
    <x v="3"/>
    <x v="53"/>
    <x v="29"/>
    <n v="17780"/>
  </r>
  <r>
    <x v="8"/>
    <x v="3"/>
    <x v="54"/>
    <x v="29"/>
    <n v="18666"/>
  </r>
  <r>
    <x v="8"/>
    <x v="3"/>
    <x v="55"/>
    <x v="29"/>
    <n v="20835"/>
  </r>
  <r>
    <x v="8"/>
    <x v="3"/>
    <x v="56"/>
    <x v="29"/>
    <n v="21197"/>
  </r>
  <r>
    <x v="8"/>
    <x v="3"/>
    <x v="57"/>
    <x v="29"/>
    <n v="12465"/>
  </r>
  <r>
    <x v="8"/>
    <x v="3"/>
    <x v="58"/>
    <x v="29"/>
    <n v="33670"/>
  </r>
  <r>
    <x v="8"/>
    <x v="3"/>
    <x v="59"/>
    <x v="29"/>
    <n v="60760"/>
  </r>
  <r>
    <x v="8"/>
    <x v="3"/>
    <x v="60"/>
    <x v="29"/>
    <n v="30212"/>
  </r>
  <r>
    <x v="8"/>
    <x v="3"/>
    <x v="61"/>
    <x v="29"/>
    <n v="26004"/>
  </r>
  <r>
    <x v="8"/>
    <x v="3"/>
    <x v="62"/>
    <x v="29"/>
    <n v="33414"/>
  </r>
  <r>
    <x v="8"/>
    <x v="3"/>
    <x v="41"/>
    <x v="37"/>
    <n v="694"/>
  </r>
  <r>
    <x v="8"/>
    <x v="3"/>
    <x v="42"/>
    <x v="37"/>
    <n v="1086"/>
  </r>
  <r>
    <x v="8"/>
    <x v="3"/>
    <x v="43"/>
    <x v="37"/>
    <n v="10356"/>
  </r>
  <r>
    <x v="8"/>
    <x v="3"/>
    <x v="44"/>
    <x v="37"/>
    <n v="2555"/>
  </r>
  <r>
    <x v="8"/>
    <x v="3"/>
    <x v="45"/>
    <x v="37"/>
    <n v="6731"/>
  </r>
  <r>
    <x v="8"/>
    <x v="3"/>
    <x v="47"/>
    <x v="37"/>
    <n v="1424"/>
  </r>
  <r>
    <x v="8"/>
    <x v="3"/>
    <x v="48"/>
    <x v="37"/>
    <n v="1796"/>
  </r>
  <r>
    <x v="8"/>
    <x v="3"/>
    <x v="49"/>
    <x v="37"/>
    <n v="289"/>
  </r>
  <r>
    <x v="8"/>
    <x v="3"/>
    <x v="50"/>
    <x v="37"/>
    <n v="1252"/>
  </r>
  <r>
    <x v="8"/>
    <x v="3"/>
    <x v="51"/>
    <x v="37"/>
    <n v="1688"/>
  </r>
  <r>
    <x v="8"/>
    <x v="3"/>
    <x v="52"/>
    <x v="37"/>
    <n v="1300"/>
  </r>
  <r>
    <x v="8"/>
    <x v="3"/>
    <x v="53"/>
    <x v="37"/>
    <n v="477"/>
  </r>
  <r>
    <x v="8"/>
    <x v="3"/>
    <x v="54"/>
    <x v="37"/>
    <n v="819"/>
  </r>
  <r>
    <x v="8"/>
    <x v="3"/>
    <x v="55"/>
    <x v="37"/>
    <n v="1315"/>
  </r>
  <r>
    <x v="8"/>
    <x v="3"/>
    <x v="56"/>
    <x v="37"/>
    <n v="519"/>
  </r>
  <r>
    <x v="8"/>
    <x v="3"/>
    <x v="57"/>
    <x v="37"/>
    <n v="14"/>
  </r>
  <r>
    <x v="8"/>
    <x v="3"/>
    <x v="58"/>
    <x v="37"/>
    <n v="4773"/>
  </r>
  <r>
    <x v="8"/>
    <x v="3"/>
    <x v="59"/>
    <x v="37"/>
    <n v="4366"/>
  </r>
  <r>
    <x v="8"/>
    <x v="3"/>
    <x v="60"/>
    <x v="37"/>
    <n v="1363"/>
  </r>
  <r>
    <x v="8"/>
    <x v="3"/>
    <x v="61"/>
    <x v="37"/>
    <n v="593"/>
  </r>
  <r>
    <x v="8"/>
    <x v="3"/>
    <x v="62"/>
    <x v="37"/>
    <n v="1033"/>
  </r>
  <r>
    <x v="8"/>
    <x v="3"/>
    <x v="41"/>
    <x v="38"/>
    <n v="81"/>
  </r>
  <r>
    <x v="8"/>
    <x v="3"/>
    <x v="42"/>
    <x v="38"/>
    <n v="23"/>
  </r>
  <r>
    <x v="8"/>
    <x v="3"/>
    <x v="43"/>
    <x v="38"/>
    <n v="1447"/>
  </r>
  <r>
    <x v="8"/>
    <x v="3"/>
    <x v="44"/>
    <x v="38"/>
    <n v="309"/>
  </r>
  <r>
    <x v="8"/>
    <x v="3"/>
    <x v="45"/>
    <x v="38"/>
    <n v="1435"/>
  </r>
  <r>
    <x v="8"/>
    <x v="3"/>
    <x v="46"/>
    <x v="38"/>
    <n v="198"/>
  </r>
  <r>
    <x v="8"/>
    <x v="3"/>
    <x v="48"/>
    <x v="38"/>
    <n v="30"/>
  </r>
  <r>
    <x v="8"/>
    <x v="3"/>
    <x v="49"/>
    <x v="38"/>
    <n v="129"/>
  </r>
  <r>
    <x v="8"/>
    <x v="3"/>
    <x v="50"/>
    <x v="38"/>
    <n v="196"/>
  </r>
  <r>
    <x v="8"/>
    <x v="3"/>
    <x v="51"/>
    <x v="38"/>
    <n v="506"/>
  </r>
  <r>
    <x v="8"/>
    <x v="3"/>
    <x v="52"/>
    <x v="38"/>
    <n v="30"/>
  </r>
  <r>
    <x v="8"/>
    <x v="3"/>
    <x v="53"/>
    <x v="38"/>
    <n v="173"/>
  </r>
  <r>
    <x v="8"/>
    <x v="3"/>
    <x v="54"/>
    <x v="38"/>
    <n v="65"/>
  </r>
  <r>
    <x v="8"/>
    <x v="3"/>
    <x v="55"/>
    <x v="38"/>
    <n v="474"/>
  </r>
  <r>
    <x v="8"/>
    <x v="3"/>
    <x v="56"/>
    <x v="38"/>
    <n v="55"/>
  </r>
  <r>
    <x v="8"/>
    <x v="3"/>
    <x v="57"/>
    <x v="38"/>
    <n v="366"/>
  </r>
  <r>
    <x v="8"/>
    <x v="3"/>
    <x v="58"/>
    <x v="38"/>
    <n v="1453"/>
  </r>
  <r>
    <x v="8"/>
    <x v="3"/>
    <x v="59"/>
    <x v="38"/>
    <n v="3219"/>
  </r>
  <r>
    <x v="8"/>
    <x v="3"/>
    <x v="60"/>
    <x v="38"/>
    <n v="82"/>
  </r>
  <r>
    <x v="8"/>
    <x v="3"/>
    <x v="62"/>
    <x v="38"/>
    <n v="117"/>
  </r>
  <r>
    <x v="8"/>
    <x v="3"/>
    <x v="41"/>
    <x v="39"/>
    <n v="20"/>
  </r>
  <r>
    <x v="8"/>
    <x v="3"/>
    <x v="43"/>
    <x v="39"/>
    <n v="45"/>
  </r>
  <r>
    <x v="8"/>
    <x v="3"/>
    <x v="44"/>
    <x v="39"/>
    <n v="20"/>
  </r>
  <r>
    <x v="8"/>
    <x v="3"/>
    <x v="45"/>
    <x v="39"/>
    <n v="51"/>
  </r>
  <r>
    <x v="8"/>
    <x v="3"/>
    <x v="47"/>
    <x v="39"/>
    <n v="7"/>
  </r>
  <r>
    <x v="8"/>
    <x v="3"/>
    <x v="48"/>
    <x v="39"/>
    <n v="19"/>
  </r>
  <r>
    <x v="8"/>
    <x v="3"/>
    <x v="50"/>
    <x v="39"/>
    <n v="16"/>
  </r>
  <r>
    <x v="8"/>
    <x v="3"/>
    <x v="51"/>
    <x v="39"/>
    <n v="38"/>
  </r>
  <r>
    <x v="8"/>
    <x v="3"/>
    <x v="55"/>
    <x v="39"/>
    <n v="16"/>
  </r>
  <r>
    <x v="8"/>
    <x v="3"/>
    <x v="59"/>
    <x v="39"/>
    <n v="8"/>
  </r>
  <r>
    <x v="8"/>
    <x v="3"/>
    <x v="60"/>
    <x v="39"/>
    <n v="14"/>
  </r>
  <r>
    <x v="8"/>
    <x v="3"/>
    <x v="41"/>
    <x v="40"/>
    <n v="14"/>
  </r>
  <r>
    <x v="8"/>
    <x v="3"/>
    <x v="42"/>
    <x v="40"/>
    <n v="23"/>
  </r>
  <r>
    <x v="8"/>
    <x v="3"/>
    <x v="43"/>
    <x v="40"/>
    <n v="465"/>
  </r>
  <r>
    <x v="8"/>
    <x v="3"/>
    <x v="44"/>
    <x v="40"/>
    <n v="96"/>
  </r>
  <r>
    <x v="8"/>
    <x v="3"/>
    <x v="45"/>
    <x v="40"/>
    <n v="183"/>
  </r>
  <r>
    <x v="8"/>
    <x v="3"/>
    <x v="47"/>
    <x v="40"/>
    <n v="24"/>
  </r>
  <r>
    <x v="8"/>
    <x v="3"/>
    <x v="50"/>
    <x v="40"/>
    <n v="3"/>
  </r>
  <r>
    <x v="8"/>
    <x v="3"/>
    <x v="51"/>
    <x v="40"/>
    <n v="4"/>
  </r>
  <r>
    <x v="8"/>
    <x v="3"/>
    <x v="52"/>
    <x v="40"/>
    <n v="57"/>
  </r>
  <r>
    <x v="8"/>
    <x v="3"/>
    <x v="53"/>
    <x v="40"/>
    <n v="27"/>
  </r>
  <r>
    <x v="8"/>
    <x v="3"/>
    <x v="54"/>
    <x v="40"/>
    <n v="26"/>
  </r>
  <r>
    <x v="8"/>
    <x v="3"/>
    <x v="55"/>
    <x v="40"/>
    <n v="22"/>
  </r>
  <r>
    <x v="8"/>
    <x v="3"/>
    <x v="56"/>
    <x v="40"/>
    <n v="18"/>
  </r>
  <r>
    <x v="8"/>
    <x v="3"/>
    <x v="58"/>
    <x v="40"/>
    <n v="140"/>
  </r>
  <r>
    <x v="8"/>
    <x v="3"/>
    <x v="59"/>
    <x v="40"/>
    <n v="140"/>
  </r>
  <r>
    <x v="8"/>
    <x v="3"/>
    <x v="60"/>
    <x v="40"/>
    <n v="34"/>
  </r>
  <r>
    <x v="8"/>
    <x v="3"/>
    <x v="61"/>
    <x v="40"/>
    <n v="19"/>
  </r>
  <r>
    <x v="8"/>
    <x v="3"/>
    <x v="62"/>
    <x v="40"/>
    <n v="25"/>
  </r>
  <r>
    <x v="8"/>
    <x v="3"/>
    <x v="41"/>
    <x v="30"/>
    <n v="152"/>
  </r>
  <r>
    <x v="8"/>
    <x v="3"/>
    <x v="42"/>
    <x v="30"/>
    <n v="802"/>
  </r>
  <r>
    <x v="8"/>
    <x v="3"/>
    <x v="43"/>
    <x v="30"/>
    <n v="4455"/>
  </r>
  <r>
    <x v="8"/>
    <x v="3"/>
    <x v="44"/>
    <x v="30"/>
    <n v="1097"/>
  </r>
  <r>
    <x v="8"/>
    <x v="3"/>
    <x v="45"/>
    <x v="30"/>
    <n v="1672"/>
  </r>
  <r>
    <x v="8"/>
    <x v="3"/>
    <x v="46"/>
    <x v="30"/>
    <n v="123"/>
  </r>
  <r>
    <x v="8"/>
    <x v="3"/>
    <x v="47"/>
    <x v="30"/>
    <n v="311"/>
  </r>
  <r>
    <x v="8"/>
    <x v="3"/>
    <x v="48"/>
    <x v="30"/>
    <n v="196"/>
  </r>
  <r>
    <x v="8"/>
    <x v="3"/>
    <x v="49"/>
    <x v="30"/>
    <n v="1182"/>
  </r>
  <r>
    <x v="8"/>
    <x v="3"/>
    <x v="50"/>
    <x v="30"/>
    <n v="304"/>
  </r>
  <r>
    <x v="8"/>
    <x v="3"/>
    <x v="51"/>
    <x v="30"/>
    <n v="6"/>
  </r>
  <r>
    <x v="8"/>
    <x v="3"/>
    <x v="52"/>
    <x v="30"/>
    <n v="298"/>
  </r>
  <r>
    <x v="8"/>
    <x v="3"/>
    <x v="53"/>
    <x v="30"/>
    <n v="30"/>
  </r>
  <r>
    <x v="8"/>
    <x v="3"/>
    <x v="54"/>
    <x v="30"/>
    <n v="21"/>
  </r>
  <r>
    <x v="8"/>
    <x v="3"/>
    <x v="55"/>
    <x v="30"/>
    <n v="64"/>
  </r>
  <r>
    <x v="8"/>
    <x v="3"/>
    <x v="56"/>
    <x v="30"/>
    <n v="72"/>
  </r>
  <r>
    <x v="8"/>
    <x v="3"/>
    <x v="59"/>
    <x v="30"/>
    <n v="19"/>
  </r>
  <r>
    <x v="8"/>
    <x v="4"/>
    <x v="63"/>
    <x v="0"/>
    <n v="303"/>
  </r>
  <r>
    <x v="8"/>
    <x v="4"/>
    <x v="64"/>
    <x v="0"/>
    <n v="725"/>
  </r>
  <r>
    <x v="8"/>
    <x v="4"/>
    <x v="65"/>
    <x v="0"/>
    <n v="209"/>
  </r>
  <r>
    <x v="8"/>
    <x v="4"/>
    <x v="66"/>
    <x v="0"/>
    <n v="410"/>
  </r>
  <r>
    <x v="8"/>
    <x v="4"/>
    <x v="67"/>
    <x v="0"/>
    <n v="241"/>
  </r>
  <r>
    <x v="8"/>
    <x v="4"/>
    <x v="68"/>
    <x v="0"/>
    <n v="45"/>
  </r>
  <r>
    <x v="8"/>
    <x v="4"/>
    <x v="69"/>
    <x v="0"/>
    <n v="188"/>
  </r>
  <r>
    <x v="8"/>
    <x v="4"/>
    <x v="70"/>
    <x v="0"/>
    <n v="445"/>
  </r>
  <r>
    <x v="8"/>
    <x v="4"/>
    <x v="71"/>
    <x v="0"/>
    <n v="235"/>
  </r>
  <r>
    <x v="8"/>
    <x v="4"/>
    <x v="72"/>
    <x v="0"/>
    <n v="357"/>
  </r>
  <r>
    <x v="8"/>
    <x v="4"/>
    <x v="73"/>
    <x v="0"/>
    <n v="402"/>
  </r>
  <r>
    <x v="8"/>
    <x v="4"/>
    <x v="74"/>
    <x v="0"/>
    <n v="475"/>
  </r>
  <r>
    <x v="8"/>
    <x v="4"/>
    <x v="75"/>
    <x v="0"/>
    <n v="1275"/>
  </r>
  <r>
    <x v="8"/>
    <x v="4"/>
    <x v="76"/>
    <x v="0"/>
    <n v="624"/>
  </r>
  <r>
    <x v="8"/>
    <x v="4"/>
    <x v="77"/>
    <x v="0"/>
    <n v="284"/>
  </r>
  <r>
    <x v="8"/>
    <x v="4"/>
    <x v="78"/>
    <x v="0"/>
    <n v="302"/>
  </r>
  <r>
    <x v="8"/>
    <x v="4"/>
    <x v="79"/>
    <x v="0"/>
    <n v="193"/>
  </r>
  <r>
    <x v="8"/>
    <x v="4"/>
    <x v="80"/>
    <x v="0"/>
    <n v="845"/>
  </r>
  <r>
    <x v="8"/>
    <x v="4"/>
    <x v="81"/>
    <x v="0"/>
    <n v="270"/>
  </r>
  <r>
    <x v="8"/>
    <x v="4"/>
    <x v="82"/>
    <x v="0"/>
    <n v="288"/>
  </r>
  <r>
    <x v="8"/>
    <x v="4"/>
    <x v="83"/>
    <x v="0"/>
    <n v="111"/>
  </r>
  <r>
    <x v="8"/>
    <x v="4"/>
    <x v="84"/>
    <x v="0"/>
    <n v="40"/>
  </r>
  <r>
    <x v="8"/>
    <x v="4"/>
    <x v="85"/>
    <x v="0"/>
    <n v="311"/>
  </r>
  <r>
    <x v="8"/>
    <x v="4"/>
    <x v="86"/>
    <x v="0"/>
    <n v="118"/>
  </r>
  <r>
    <x v="8"/>
    <x v="4"/>
    <x v="87"/>
    <x v="0"/>
    <n v="68"/>
  </r>
  <r>
    <x v="8"/>
    <x v="4"/>
    <x v="88"/>
    <x v="0"/>
    <n v="17"/>
  </r>
  <r>
    <x v="8"/>
    <x v="4"/>
    <x v="63"/>
    <x v="1"/>
    <n v="22"/>
  </r>
  <r>
    <x v="8"/>
    <x v="4"/>
    <x v="64"/>
    <x v="1"/>
    <n v="51"/>
  </r>
  <r>
    <x v="8"/>
    <x v="4"/>
    <x v="65"/>
    <x v="1"/>
    <n v="18"/>
  </r>
  <r>
    <x v="8"/>
    <x v="4"/>
    <x v="66"/>
    <x v="1"/>
    <n v="29"/>
  </r>
  <r>
    <x v="8"/>
    <x v="4"/>
    <x v="67"/>
    <x v="1"/>
    <n v="21"/>
  </r>
  <r>
    <x v="8"/>
    <x v="4"/>
    <x v="68"/>
    <x v="1"/>
    <n v="10"/>
  </r>
  <r>
    <x v="8"/>
    <x v="4"/>
    <x v="69"/>
    <x v="1"/>
    <n v="19"/>
  </r>
  <r>
    <x v="8"/>
    <x v="4"/>
    <x v="70"/>
    <x v="1"/>
    <n v="39"/>
  </r>
  <r>
    <x v="8"/>
    <x v="4"/>
    <x v="71"/>
    <x v="1"/>
    <n v="20"/>
  </r>
  <r>
    <x v="8"/>
    <x v="4"/>
    <x v="72"/>
    <x v="1"/>
    <n v="18"/>
  </r>
  <r>
    <x v="8"/>
    <x v="4"/>
    <x v="73"/>
    <x v="1"/>
    <n v="28"/>
  </r>
  <r>
    <x v="8"/>
    <x v="4"/>
    <x v="74"/>
    <x v="1"/>
    <n v="32"/>
  </r>
  <r>
    <x v="8"/>
    <x v="4"/>
    <x v="75"/>
    <x v="1"/>
    <n v="75"/>
  </r>
  <r>
    <x v="8"/>
    <x v="4"/>
    <x v="76"/>
    <x v="1"/>
    <n v="29"/>
  </r>
  <r>
    <x v="8"/>
    <x v="4"/>
    <x v="77"/>
    <x v="1"/>
    <n v="17"/>
  </r>
  <r>
    <x v="8"/>
    <x v="4"/>
    <x v="78"/>
    <x v="1"/>
    <n v="11"/>
  </r>
  <r>
    <x v="8"/>
    <x v="4"/>
    <x v="79"/>
    <x v="1"/>
    <n v="12"/>
  </r>
  <r>
    <x v="8"/>
    <x v="4"/>
    <x v="80"/>
    <x v="1"/>
    <n v="42"/>
  </r>
  <r>
    <x v="8"/>
    <x v="4"/>
    <x v="81"/>
    <x v="1"/>
    <n v="20"/>
  </r>
  <r>
    <x v="8"/>
    <x v="4"/>
    <x v="82"/>
    <x v="1"/>
    <n v="24"/>
  </r>
  <r>
    <x v="8"/>
    <x v="4"/>
    <x v="83"/>
    <x v="1"/>
    <n v="11"/>
  </r>
  <r>
    <x v="8"/>
    <x v="4"/>
    <x v="84"/>
    <x v="1"/>
    <n v="4"/>
  </r>
  <r>
    <x v="8"/>
    <x v="4"/>
    <x v="85"/>
    <x v="1"/>
    <n v="25"/>
  </r>
  <r>
    <x v="8"/>
    <x v="4"/>
    <x v="86"/>
    <x v="1"/>
    <n v="15"/>
  </r>
  <r>
    <x v="8"/>
    <x v="4"/>
    <x v="87"/>
    <x v="1"/>
    <n v="13"/>
  </r>
  <r>
    <x v="8"/>
    <x v="4"/>
    <x v="88"/>
    <x v="1"/>
    <n v="4"/>
  </r>
  <r>
    <x v="8"/>
    <x v="4"/>
    <x v="63"/>
    <x v="2"/>
    <n v="163"/>
  </r>
  <r>
    <x v="8"/>
    <x v="4"/>
    <x v="64"/>
    <x v="2"/>
    <n v="308"/>
  </r>
  <r>
    <x v="8"/>
    <x v="4"/>
    <x v="65"/>
    <x v="2"/>
    <n v="153"/>
  </r>
  <r>
    <x v="8"/>
    <x v="4"/>
    <x v="66"/>
    <x v="2"/>
    <n v="207"/>
  </r>
  <r>
    <x v="8"/>
    <x v="4"/>
    <x v="67"/>
    <x v="2"/>
    <n v="141"/>
  </r>
  <r>
    <x v="8"/>
    <x v="4"/>
    <x v="68"/>
    <x v="2"/>
    <n v="151"/>
  </r>
  <r>
    <x v="8"/>
    <x v="4"/>
    <x v="69"/>
    <x v="2"/>
    <n v="195"/>
  </r>
  <r>
    <x v="8"/>
    <x v="4"/>
    <x v="70"/>
    <x v="2"/>
    <n v="240"/>
  </r>
  <r>
    <x v="8"/>
    <x v="4"/>
    <x v="71"/>
    <x v="2"/>
    <n v="185"/>
  </r>
  <r>
    <x v="8"/>
    <x v="4"/>
    <x v="72"/>
    <x v="2"/>
    <n v="168"/>
  </r>
  <r>
    <x v="8"/>
    <x v="4"/>
    <x v="73"/>
    <x v="2"/>
    <n v="237"/>
  </r>
  <r>
    <x v="8"/>
    <x v="4"/>
    <x v="74"/>
    <x v="2"/>
    <n v="164"/>
  </r>
  <r>
    <x v="8"/>
    <x v="4"/>
    <x v="75"/>
    <x v="2"/>
    <n v="326"/>
  </r>
  <r>
    <x v="8"/>
    <x v="4"/>
    <x v="76"/>
    <x v="2"/>
    <n v="401"/>
  </r>
  <r>
    <x v="8"/>
    <x v="4"/>
    <x v="77"/>
    <x v="2"/>
    <n v="245"/>
  </r>
  <r>
    <x v="8"/>
    <x v="4"/>
    <x v="78"/>
    <x v="2"/>
    <n v="66"/>
  </r>
  <r>
    <x v="8"/>
    <x v="4"/>
    <x v="79"/>
    <x v="2"/>
    <n v="129"/>
  </r>
  <r>
    <x v="8"/>
    <x v="4"/>
    <x v="80"/>
    <x v="2"/>
    <n v="310"/>
  </r>
  <r>
    <x v="8"/>
    <x v="4"/>
    <x v="81"/>
    <x v="2"/>
    <n v="126"/>
  </r>
  <r>
    <x v="8"/>
    <x v="4"/>
    <x v="82"/>
    <x v="2"/>
    <n v="219"/>
  </r>
  <r>
    <x v="8"/>
    <x v="4"/>
    <x v="83"/>
    <x v="2"/>
    <n v="137"/>
  </r>
  <r>
    <x v="8"/>
    <x v="4"/>
    <x v="84"/>
    <x v="2"/>
    <n v="75"/>
  </r>
  <r>
    <x v="8"/>
    <x v="4"/>
    <x v="85"/>
    <x v="2"/>
    <n v="210"/>
  </r>
  <r>
    <x v="8"/>
    <x v="4"/>
    <x v="86"/>
    <x v="2"/>
    <n v="183"/>
  </r>
  <r>
    <x v="8"/>
    <x v="4"/>
    <x v="87"/>
    <x v="2"/>
    <n v="169"/>
  </r>
  <r>
    <x v="8"/>
    <x v="4"/>
    <x v="88"/>
    <x v="2"/>
    <n v="120"/>
  </r>
  <r>
    <x v="8"/>
    <x v="4"/>
    <x v="64"/>
    <x v="3"/>
    <n v="1"/>
  </r>
  <r>
    <x v="8"/>
    <x v="4"/>
    <x v="75"/>
    <x v="3"/>
    <n v="1"/>
  </r>
  <r>
    <x v="8"/>
    <x v="4"/>
    <x v="76"/>
    <x v="3"/>
    <n v="1"/>
  </r>
  <r>
    <x v="8"/>
    <x v="4"/>
    <x v="80"/>
    <x v="3"/>
    <n v="1"/>
  </r>
  <r>
    <x v="8"/>
    <x v="4"/>
    <x v="65"/>
    <x v="31"/>
    <n v="1"/>
  </r>
  <r>
    <x v="8"/>
    <x v="4"/>
    <x v="66"/>
    <x v="31"/>
    <n v="2"/>
  </r>
  <r>
    <x v="8"/>
    <x v="4"/>
    <x v="67"/>
    <x v="31"/>
    <n v="4"/>
  </r>
  <r>
    <x v="8"/>
    <x v="4"/>
    <x v="68"/>
    <x v="31"/>
    <n v="4"/>
  </r>
  <r>
    <x v="8"/>
    <x v="4"/>
    <x v="69"/>
    <x v="31"/>
    <n v="3"/>
  </r>
  <r>
    <x v="8"/>
    <x v="4"/>
    <x v="70"/>
    <x v="31"/>
    <n v="3"/>
  </r>
  <r>
    <x v="8"/>
    <x v="4"/>
    <x v="71"/>
    <x v="31"/>
    <n v="3"/>
  </r>
  <r>
    <x v="8"/>
    <x v="4"/>
    <x v="73"/>
    <x v="31"/>
    <n v="5"/>
  </r>
  <r>
    <x v="8"/>
    <x v="4"/>
    <x v="74"/>
    <x v="31"/>
    <n v="1"/>
  </r>
  <r>
    <x v="8"/>
    <x v="4"/>
    <x v="82"/>
    <x v="31"/>
    <n v="2"/>
  </r>
  <r>
    <x v="8"/>
    <x v="4"/>
    <x v="84"/>
    <x v="31"/>
    <n v="1"/>
  </r>
  <r>
    <x v="8"/>
    <x v="4"/>
    <x v="85"/>
    <x v="31"/>
    <n v="1"/>
  </r>
  <r>
    <x v="8"/>
    <x v="4"/>
    <x v="86"/>
    <x v="31"/>
    <n v="3"/>
  </r>
  <r>
    <x v="8"/>
    <x v="4"/>
    <x v="87"/>
    <x v="31"/>
    <n v="10"/>
  </r>
  <r>
    <x v="8"/>
    <x v="4"/>
    <x v="88"/>
    <x v="31"/>
    <n v="6"/>
  </r>
  <r>
    <x v="8"/>
    <x v="4"/>
    <x v="63"/>
    <x v="4"/>
    <n v="38"/>
  </r>
  <r>
    <x v="8"/>
    <x v="4"/>
    <x v="64"/>
    <x v="4"/>
    <n v="82"/>
  </r>
  <r>
    <x v="8"/>
    <x v="4"/>
    <x v="65"/>
    <x v="4"/>
    <n v="67"/>
  </r>
  <r>
    <x v="8"/>
    <x v="4"/>
    <x v="66"/>
    <x v="4"/>
    <n v="93"/>
  </r>
  <r>
    <x v="8"/>
    <x v="4"/>
    <x v="67"/>
    <x v="4"/>
    <n v="58"/>
  </r>
  <r>
    <x v="8"/>
    <x v="4"/>
    <x v="68"/>
    <x v="4"/>
    <n v="94"/>
  </r>
  <r>
    <x v="8"/>
    <x v="4"/>
    <x v="69"/>
    <x v="4"/>
    <n v="91"/>
  </r>
  <r>
    <x v="8"/>
    <x v="4"/>
    <x v="70"/>
    <x v="4"/>
    <n v="74"/>
  </r>
  <r>
    <x v="8"/>
    <x v="4"/>
    <x v="71"/>
    <x v="4"/>
    <n v="47"/>
  </r>
  <r>
    <x v="8"/>
    <x v="4"/>
    <x v="72"/>
    <x v="4"/>
    <n v="55"/>
  </r>
  <r>
    <x v="8"/>
    <x v="4"/>
    <x v="73"/>
    <x v="4"/>
    <n v="86"/>
  </r>
  <r>
    <x v="8"/>
    <x v="4"/>
    <x v="74"/>
    <x v="4"/>
    <n v="48"/>
  </r>
  <r>
    <x v="8"/>
    <x v="4"/>
    <x v="75"/>
    <x v="4"/>
    <n v="124"/>
  </r>
  <r>
    <x v="8"/>
    <x v="4"/>
    <x v="76"/>
    <x v="4"/>
    <n v="44"/>
  </r>
  <r>
    <x v="8"/>
    <x v="4"/>
    <x v="77"/>
    <x v="4"/>
    <n v="48"/>
  </r>
  <r>
    <x v="8"/>
    <x v="4"/>
    <x v="78"/>
    <x v="4"/>
    <n v="11"/>
  </r>
  <r>
    <x v="8"/>
    <x v="4"/>
    <x v="79"/>
    <x v="4"/>
    <n v="18"/>
  </r>
  <r>
    <x v="8"/>
    <x v="4"/>
    <x v="80"/>
    <x v="4"/>
    <n v="36"/>
  </r>
  <r>
    <x v="8"/>
    <x v="4"/>
    <x v="81"/>
    <x v="4"/>
    <n v="12"/>
  </r>
  <r>
    <x v="8"/>
    <x v="4"/>
    <x v="82"/>
    <x v="4"/>
    <n v="71"/>
  </r>
  <r>
    <x v="8"/>
    <x v="4"/>
    <x v="83"/>
    <x v="4"/>
    <n v="38"/>
  </r>
  <r>
    <x v="8"/>
    <x v="4"/>
    <x v="84"/>
    <x v="4"/>
    <n v="31"/>
  </r>
  <r>
    <x v="8"/>
    <x v="4"/>
    <x v="85"/>
    <x v="4"/>
    <n v="73"/>
  </r>
  <r>
    <x v="8"/>
    <x v="4"/>
    <x v="86"/>
    <x v="4"/>
    <n v="76"/>
  </r>
  <r>
    <x v="8"/>
    <x v="4"/>
    <x v="87"/>
    <x v="4"/>
    <n v="72"/>
  </r>
  <r>
    <x v="8"/>
    <x v="4"/>
    <x v="88"/>
    <x v="4"/>
    <n v="51"/>
  </r>
  <r>
    <x v="8"/>
    <x v="4"/>
    <x v="63"/>
    <x v="5"/>
    <n v="173"/>
  </r>
  <r>
    <x v="8"/>
    <x v="4"/>
    <x v="64"/>
    <x v="5"/>
    <n v="314"/>
  </r>
  <r>
    <x v="8"/>
    <x v="4"/>
    <x v="65"/>
    <x v="5"/>
    <n v="166"/>
  </r>
  <r>
    <x v="8"/>
    <x v="4"/>
    <x v="66"/>
    <x v="5"/>
    <n v="225"/>
  </r>
  <r>
    <x v="8"/>
    <x v="4"/>
    <x v="67"/>
    <x v="5"/>
    <n v="156"/>
  </r>
  <r>
    <x v="8"/>
    <x v="4"/>
    <x v="68"/>
    <x v="5"/>
    <n v="159"/>
  </r>
  <r>
    <x v="8"/>
    <x v="4"/>
    <x v="69"/>
    <x v="5"/>
    <n v="214"/>
  </r>
  <r>
    <x v="8"/>
    <x v="4"/>
    <x v="70"/>
    <x v="5"/>
    <n v="263"/>
  </r>
  <r>
    <x v="8"/>
    <x v="4"/>
    <x v="71"/>
    <x v="5"/>
    <n v="193"/>
  </r>
  <r>
    <x v="8"/>
    <x v="4"/>
    <x v="72"/>
    <x v="5"/>
    <n v="185"/>
  </r>
  <r>
    <x v="8"/>
    <x v="4"/>
    <x v="73"/>
    <x v="5"/>
    <n v="257"/>
  </r>
  <r>
    <x v="8"/>
    <x v="4"/>
    <x v="74"/>
    <x v="5"/>
    <n v="179"/>
  </r>
  <r>
    <x v="8"/>
    <x v="4"/>
    <x v="75"/>
    <x v="5"/>
    <n v="376"/>
  </r>
  <r>
    <x v="8"/>
    <x v="4"/>
    <x v="76"/>
    <x v="5"/>
    <n v="416"/>
  </r>
  <r>
    <x v="8"/>
    <x v="4"/>
    <x v="77"/>
    <x v="5"/>
    <n v="256"/>
  </r>
  <r>
    <x v="8"/>
    <x v="4"/>
    <x v="78"/>
    <x v="5"/>
    <n v="67"/>
  </r>
  <r>
    <x v="8"/>
    <x v="4"/>
    <x v="79"/>
    <x v="5"/>
    <n v="132"/>
  </r>
  <r>
    <x v="8"/>
    <x v="4"/>
    <x v="80"/>
    <x v="5"/>
    <n v="314"/>
  </r>
  <r>
    <x v="8"/>
    <x v="4"/>
    <x v="81"/>
    <x v="5"/>
    <n v="128"/>
  </r>
  <r>
    <x v="8"/>
    <x v="4"/>
    <x v="82"/>
    <x v="5"/>
    <n v="230"/>
  </r>
  <r>
    <x v="8"/>
    <x v="4"/>
    <x v="83"/>
    <x v="5"/>
    <n v="141"/>
  </r>
  <r>
    <x v="8"/>
    <x v="4"/>
    <x v="84"/>
    <x v="5"/>
    <n v="84"/>
  </r>
  <r>
    <x v="8"/>
    <x v="4"/>
    <x v="85"/>
    <x v="5"/>
    <n v="223"/>
  </r>
  <r>
    <x v="8"/>
    <x v="4"/>
    <x v="86"/>
    <x v="5"/>
    <n v="198"/>
  </r>
  <r>
    <x v="8"/>
    <x v="4"/>
    <x v="87"/>
    <x v="5"/>
    <n v="177"/>
  </r>
  <r>
    <x v="8"/>
    <x v="4"/>
    <x v="88"/>
    <x v="5"/>
    <n v="123"/>
  </r>
  <r>
    <x v="8"/>
    <x v="4"/>
    <x v="63"/>
    <x v="6"/>
    <n v="5"/>
  </r>
  <r>
    <x v="8"/>
    <x v="4"/>
    <x v="64"/>
    <x v="6"/>
    <n v="5"/>
  </r>
  <r>
    <x v="8"/>
    <x v="4"/>
    <x v="66"/>
    <x v="6"/>
    <n v="3"/>
  </r>
  <r>
    <x v="8"/>
    <x v="4"/>
    <x v="67"/>
    <x v="6"/>
    <n v="21"/>
  </r>
  <r>
    <x v="8"/>
    <x v="4"/>
    <x v="68"/>
    <x v="6"/>
    <n v="6"/>
  </r>
  <r>
    <x v="8"/>
    <x v="4"/>
    <x v="69"/>
    <x v="6"/>
    <n v="3"/>
  </r>
  <r>
    <x v="8"/>
    <x v="4"/>
    <x v="72"/>
    <x v="6"/>
    <n v="4"/>
  </r>
  <r>
    <x v="8"/>
    <x v="4"/>
    <x v="73"/>
    <x v="6"/>
    <n v="14"/>
  </r>
  <r>
    <x v="8"/>
    <x v="4"/>
    <x v="74"/>
    <x v="6"/>
    <n v="6"/>
  </r>
  <r>
    <x v="8"/>
    <x v="4"/>
    <x v="75"/>
    <x v="6"/>
    <n v="9"/>
  </r>
  <r>
    <x v="8"/>
    <x v="4"/>
    <x v="76"/>
    <x v="6"/>
    <n v="8"/>
  </r>
  <r>
    <x v="8"/>
    <x v="4"/>
    <x v="77"/>
    <x v="6"/>
    <n v="10"/>
  </r>
  <r>
    <x v="8"/>
    <x v="4"/>
    <x v="78"/>
    <x v="6"/>
    <n v="6"/>
  </r>
  <r>
    <x v="8"/>
    <x v="4"/>
    <x v="79"/>
    <x v="6"/>
    <n v="2"/>
  </r>
  <r>
    <x v="8"/>
    <x v="4"/>
    <x v="80"/>
    <x v="6"/>
    <n v="22"/>
  </r>
  <r>
    <x v="8"/>
    <x v="4"/>
    <x v="81"/>
    <x v="6"/>
    <n v="4"/>
  </r>
  <r>
    <x v="8"/>
    <x v="4"/>
    <x v="82"/>
    <x v="6"/>
    <n v="2"/>
  </r>
  <r>
    <x v="8"/>
    <x v="4"/>
    <x v="83"/>
    <x v="6"/>
    <n v="1"/>
  </r>
  <r>
    <x v="8"/>
    <x v="4"/>
    <x v="85"/>
    <x v="6"/>
    <n v="1"/>
  </r>
  <r>
    <x v="8"/>
    <x v="4"/>
    <x v="86"/>
    <x v="6"/>
    <n v="1"/>
  </r>
  <r>
    <x v="8"/>
    <x v="4"/>
    <x v="87"/>
    <x v="6"/>
    <n v="1"/>
  </r>
  <r>
    <x v="8"/>
    <x v="4"/>
    <x v="63"/>
    <x v="7"/>
    <n v="10"/>
  </r>
  <r>
    <x v="8"/>
    <x v="4"/>
    <x v="64"/>
    <x v="7"/>
    <n v="8"/>
  </r>
  <r>
    <x v="8"/>
    <x v="4"/>
    <x v="65"/>
    <x v="7"/>
    <n v="1"/>
  </r>
  <r>
    <x v="8"/>
    <x v="4"/>
    <x v="66"/>
    <x v="7"/>
    <n v="9"/>
  </r>
  <r>
    <x v="8"/>
    <x v="4"/>
    <x v="67"/>
    <x v="7"/>
    <n v="29"/>
  </r>
  <r>
    <x v="8"/>
    <x v="4"/>
    <x v="68"/>
    <x v="7"/>
    <n v="10"/>
  </r>
  <r>
    <x v="8"/>
    <x v="4"/>
    <x v="69"/>
    <x v="7"/>
    <n v="6"/>
  </r>
  <r>
    <x v="8"/>
    <x v="4"/>
    <x v="70"/>
    <x v="7"/>
    <n v="5"/>
  </r>
  <r>
    <x v="8"/>
    <x v="4"/>
    <x v="71"/>
    <x v="7"/>
    <n v="3"/>
  </r>
  <r>
    <x v="8"/>
    <x v="4"/>
    <x v="72"/>
    <x v="7"/>
    <n v="6"/>
  </r>
  <r>
    <x v="8"/>
    <x v="4"/>
    <x v="73"/>
    <x v="7"/>
    <n v="29"/>
  </r>
  <r>
    <x v="8"/>
    <x v="4"/>
    <x v="74"/>
    <x v="7"/>
    <n v="22"/>
  </r>
  <r>
    <x v="8"/>
    <x v="4"/>
    <x v="75"/>
    <x v="7"/>
    <n v="13"/>
  </r>
  <r>
    <x v="8"/>
    <x v="4"/>
    <x v="76"/>
    <x v="7"/>
    <n v="19"/>
  </r>
  <r>
    <x v="8"/>
    <x v="4"/>
    <x v="77"/>
    <x v="7"/>
    <n v="10"/>
  </r>
  <r>
    <x v="8"/>
    <x v="4"/>
    <x v="78"/>
    <x v="7"/>
    <n v="6"/>
  </r>
  <r>
    <x v="8"/>
    <x v="4"/>
    <x v="79"/>
    <x v="7"/>
    <n v="4"/>
  </r>
  <r>
    <x v="8"/>
    <x v="4"/>
    <x v="80"/>
    <x v="7"/>
    <n v="32"/>
  </r>
  <r>
    <x v="8"/>
    <x v="4"/>
    <x v="81"/>
    <x v="7"/>
    <n v="6"/>
  </r>
  <r>
    <x v="8"/>
    <x v="4"/>
    <x v="82"/>
    <x v="7"/>
    <n v="5"/>
  </r>
  <r>
    <x v="8"/>
    <x v="4"/>
    <x v="83"/>
    <x v="7"/>
    <n v="3"/>
  </r>
  <r>
    <x v="8"/>
    <x v="4"/>
    <x v="85"/>
    <x v="7"/>
    <n v="6"/>
  </r>
  <r>
    <x v="8"/>
    <x v="4"/>
    <x v="86"/>
    <x v="7"/>
    <n v="2"/>
  </r>
  <r>
    <x v="8"/>
    <x v="4"/>
    <x v="87"/>
    <x v="7"/>
    <n v="2"/>
  </r>
  <r>
    <x v="8"/>
    <x v="4"/>
    <x v="64"/>
    <x v="8"/>
    <n v="1"/>
  </r>
  <r>
    <x v="8"/>
    <x v="4"/>
    <x v="71"/>
    <x v="8"/>
    <n v="1"/>
  </r>
  <r>
    <x v="8"/>
    <x v="4"/>
    <x v="75"/>
    <x v="8"/>
    <n v="1"/>
  </r>
  <r>
    <x v="8"/>
    <x v="4"/>
    <x v="76"/>
    <x v="8"/>
    <n v="3"/>
  </r>
  <r>
    <x v="8"/>
    <x v="4"/>
    <x v="77"/>
    <x v="8"/>
    <n v="1"/>
  </r>
  <r>
    <x v="8"/>
    <x v="4"/>
    <x v="79"/>
    <x v="8"/>
    <n v="2"/>
  </r>
  <r>
    <x v="8"/>
    <x v="4"/>
    <x v="63"/>
    <x v="41"/>
    <n v="58"/>
  </r>
  <r>
    <x v="8"/>
    <x v="4"/>
    <x v="64"/>
    <x v="41"/>
    <n v="66"/>
  </r>
  <r>
    <x v="8"/>
    <x v="4"/>
    <x v="65"/>
    <x v="41"/>
    <n v="55"/>
  </r>
  <r>
    <x v="8"/>
    <x v="4"/>
    <x v="66"/>
    <x v="41"/>
    <n v="75"/>
  </r>
  <r>
    <x v="8"/>
    <x v="4"/>
    <x v="67"/>
    <x v="41"/>
    <n v="31"/>
  </r>
  <r>
    <x v="8"/>
    <x v="4"/>
    <x v="68"/>
    <x v="41"/>
    <n v="48"/>
  </r>
  <r>
    <x v="8"/>
    <x v="4"/>
    <x v="69"/>
    <x v="41"/>
    <n v="72"/>
  </r>
  <r>
    <x v="8"/>
    <x v="4"/>
    <x v="70"/>
    <x v="41"/>
    <n v="86"/>
  </r>
  <r>
    <x v="8"/>
    <x v="4"/>
    <x v="71"/>
    <x v="41"/>
    <n v="54"/>
  </r>
  <r>
    <x v="8"/>
    <x v="4"/>
    <x v="72"/>
    <x v="41"/>
    <n v="72"/>
  </r>
  <r>
    <x v="8"/>
    <x v="4"/>
    <x v="73"/>
    <x v="41"/>
    <n v="109"/>
  </r>
  <r>
    <x v="8"/>
    <x v="4"/>
    <x v="74"/>
    <x v="41"/>
    <n v="41"/>
  </r>
  <r>
    <x v="8"/>
    <x v="4"/>
    <x v="75"/>
    <x v="41"/>
    <n v="75"/>
  </r>
  <r>
    <x v="8"/>
    <x v="4"/>
    <x v="76"/>
    <x v="41"/>
    <n v="76"/>
  </r>
  <r>
    <x v="8"/>
    <x v="4"/>
    <x v="77"/>
    <x v="41"/>
    <n v="37"/>
  </r>
  <r>
    <x v="8"/>
    <x v="4"/>
    <x v="78"/>
    <x v="41"/>
    <n v="13"/>
  </r>
  <r>
    <x v="8"/>
    <x v="4"/>
    <x v="79"/>
    <x v="41"/>
    <n v="27"/>
  </r>
  <r>
    <x v="8"/>
    <x v="4"/>
    <x v="80"/>
    <x v="41"/>
    <n v="45"/>
  </r>
  <r>
    <x v="8"/>
    <x v="4"/>
    <x v="81"/>
    <x v="41"/>
    <n v="31"/>
  </r>
  <r>
    <x v="8"/>
    <x v="4"/>
    <x v="82"/>
    <x v="41"/>
    <n v="60"/>
  </r>
  <r>
    <x v="8"/>
    <x v="4"/>
    <x v="83"/>
    <x v="41"/>
    <n v="34"/>
  </r>
  <r>
    <x v="8"/>
    <x v="4"/>
    <x v="84"/>
    <x v="41"/>
    <n v="17"/>
  </r>
  <r>
    <x v="8"/>
    <x v="4"/>
    <x v="85"/>
    <x v="41"/>
    <n v="79"/>
  </r>
  <r>
    <x v="8"/>
    <x v="4"/>
    <x v="86"/>
    <x v="41"/>
    <n v="25"/>
  </r>
  <r>
    <x v="8"/>
    <x v="4"/>
    <x v="87"/>
    <x v="41"/>
    <n v="40"/>
  </r>
  <r>
    <x v="8"/>
    <x v="4"/>
    <x v="88"/>
    <x v="41"/>
    <n v="50"/>
  </r>
  <r>
    <x v="8"/>
    <x v="4"/>
    <x v="63"/>
    <x v="9"/>
    <n v="59"/>
  </r>
  <r>
    <x v="8"/>
    <x v="4"/>
    <x v="64"/>
    <x v="9"/>
    <n v="67"/>
  </r>
  <r>
    <x v="8"/>
    <x v="4"/>
    <x v="65"/>
    <x v="9"/>
    <n v="53"/>
  </r>
  <r>
    <x v="8"/>
    <x v="4"/>
    <x v="66"/>
    <x v="9"/>
    <n v="76"/>
  </r>
  <r>
    <x v="8"/>
    <x v="4"/>
    <x v="67"/>
    <x v="9"/>
    <n v="31"/>
  </r>
  <r>
    <x v="8"/>
    <x v="4"/>
    <x v="68"/>
    <x v="9"/>
    <n v="49"/>
  </r>
  <r>
    <x v="8"/>
    <x v="4"/>
    <x v="69"/>
    <x v="9"/>
    <n v="72"/>
  </r>
  <r>
    <x v="8"/>
    <x v="4"/>
    <x v="70"/>
    <x v="9"/>
    <n v="86"/>
  </r>
  <r>
    <x v="8"/>
    <x v="4"/>
    <x v="71"/>
    <x v="9"/>
    <n v="55"/>
  </r>
  <r>
    <x v="8"/>
    <x v="4"/>
    <x v="72"/>
    <x v="9"/>
    <n v="73"/>
  </r>
  <r>
    <x v="8"/>
    <x v="4"/>
    <x v="73"/>
    <x v="9"/>
    <n v="111"/>
  </r>
  <r>
    <x v="8"/>
    <x v="4"/>
    <x v="74"/>
    <x v="9"/>
    <n v="44"/>
  </r>
  <r>
    <x v="8"/>
    <x v="4"/>
    <x v="75"/>
    <x v="9"/>
    <n v="82"/>
  </r>
  <r>
    <x v="8"/>
    <x v="4"/>
    <x v="76"/>
    <x v="9"/>
    <n v="80"/>
  </r>
  <r>
    <x v="8"/>
    <x v="4"/>
    <x v="77"/>
    <x v="9"/>
    <n v="41"/>
  </r>
  <r>
    <x v="8"/>
    <x v="4"/>
    <x v="78"/>
    <x v="9"/>
    <n v="14"/>
  </r>
  <r>
    <x v="8"/>
    <x v="4"/>
    <x v="79"/>
    <x v="9"/>
    <n v="27"/>
  </r>
  <r>
    <x v="8"/>
    <x v="4"/>
    <x v="80"/>
    <x v="9"/>
    <n v="48"/>
  </r>
  <r>
    <x v="8"/>
    <x v="4"/>
    <x v="81"/>
    <x v="9"/>
    <n v="30"/>
  </r>
  <r>
    <x v="8"/>
    <x v="4"/>
    <x v="82"/>
    <x v="9"/>
    <n v="59"/>
  </r>
  <r>
    <x v="8"/>
    <x v="4"/>
    <x v="83"/>
    <x v="9"/>
    <n v="37"/>
  </r>
  <r>
    <x v="8"/>
    <x v="4"/>
    <x v="84"/>
    <x v="9"/>
    <n v="17"/>
  </r>
  <r>
    <x v="8"/>
    <x v="4"/>
    <x v="85"/>
    <x v="9"/>
    <n v="78"/>
  </r>
  <r>
    <x v="8"/>
    <x v="4"/>
    <x v="86"/>
    <x v="9"/>
    <n v="24"/>
  </r>
  <r>
    <x v="8"/>
    <x v="4"/>
    <x v="87"/>
    <x v="9"/>
    <n v="41"/>
  </r>
  <r>
    <x v="8"/>
    <x v="4"/>
    <x v="88"/>
    <x v="9"/>
    <n v="50"/>
  </r>
  <r>
    <x v="8"/>
    <x v="4"/>
    <x v="63"/>
    <x v="10"/>
    <n v="1"/>
  </r>
  <r>
    <x v="8"/>
    <x v="4"/>
    <x v="64"/>
    <x v="10"/>
    <n v="2"/>
  </r>
  <r>
    <x v="8"/>
    <x v="4"/>
    <x v="65"/>
    <x v="10"/>
    <n v="1"/>
  </r>
  <r>
    <x v="8"/>
    <x v="4"/>
    <x v="73"/>
    <x v="10"/>
    <n v="1"/>
  </r>
  <r>
    <x v="8"/>
    <x v="4"/>
    <x v="76"/>
    <x v="10"/>
    <n v="11"/>
  </r>
  <r>
    <x v="8"/>
    <x v="4"/>
    <x v="77"/>
    <x v="10"/>
    <n v="7"/>
  </r>
  <r>
    <x v="8"/>
    <x v="4"/>
    <x v="78"/>
    <x v="10"/>
    <n v="1"/>
  </r>
  <r>
    <x v="8"/>
    <x v="4"/>
    <x v="79"/>
    <x v="10"/>
    <n v="5"/>
  </r>
  <r>
    <x v="8"/>
    <x v="4"/>
    <x v="80"/>
    <x v="10"/>
    <n v="5"/>
  </r>
  <r>
    <x v="8"/>
    <x v="4"/>
    <x v="81"/>
    <x v="10"/>
    <n v="2"/>
  </r>
  <r>
    <x v="8"/>
    <x v="4"/>
    <x v="82"/>
    <x v="10"/>
    <n v="1"/>
  </r>
  <r>
    <x v="8"/>
    <x v="4"/>
    <x v="83"/>
    <x v="10"/>
    <n v="1"/>
  </r>
  <r>
    <x v="8"/>
    <x v="4"/>
    <x v="86"/>
    <x v="10"/>
    <n v="2"/>
  </r>
  <r>
    <x v="8"/>
    <x v="4"/>
    <x v="72"/>
    <x v="11"/>
    <n v="2"/>
  </r>
  <r>
    <x v="8"/>
    <x v="4"/>
    <x v="76"/>
    <x v="11"/>
    <n v="3"/>
  </r>
  <r>
    <x v="8"/>
    <x v="4"/>
    <x v="77"/>
    <x v="11"/>
    <n v="1"/>
  </r>
  <r>
    <x v="8"/>
    <x v="4"/>
    <x v="79"/>
    <x v="11"/>
    <n v="1"/>
  </r>
  <r>
    <x v="8"/>
    <x v="4"/>
    <x v="80"/>
    <x v="11"/>
    <n v="4"/>
  </r>
  <r>
    <x v="8"/>
    <x v="4"/>
    <x v="81"/>
    <x v="11"/>
    <n v="2"/>
  </r>
  <r>
    <x v="8"/>
    <x v="4"/>
    <x v="82"/>
    <x v="11"/>
    <n v="1"/>
  </r>
  <r>
    <x v="8"/>
    <x v="4"/>
    <x v="63"/>
    <x v="12"/>
    <n v="148"/>
  </r>
  <r>
    <x v="8"/>
    <x v="4"/>
    <x v="64"/>
    <x v="12"/>
    <n v="266"/>
  </r>
  <r>
    <x v="8"/>
    <x v="4"/>
    <x v="65"/>
    <x v="12"/>
    <n v="153"/>
  </r>
  <r>
    <x v="8"/>
    <x v="4"/>
    <x v="66"/>
    <x v="12"/>
    <n v="207"/>
  </r>
  <r>
    <x v="8"/>
    <x v="4"/>
    <x v="67"/>
    <x v="12"/>
    <n v="140"/>
  </r>
  <r>
    <x v="8"/>
    <x v="4"/>
    <x v="68"/>
    <x v="12"/>
    <n v="149"/>
  </r>
  <r>
    <x v="8"/>
    <x v="4"/>
    <x v="69"/>
    <x v="12"/>
    <n v="193"/>
  </r>
  <r>
    <x v="8"/>
    <x v="4"/>
    <x v="70"/>
    <x v="12"/>
    <n v="237"/>
  </r>
  <r>
    <x v="8"/>
    <x v="4"/>
    <x v="71"/>
    <x v="12"/>
    <n v="174"/>
  </r>
  <r>
    <x v="8"/>
    <x v="4"/>
    <x v="72"/>
    <x v="12"/>
    <n v="168"/>
  </r>
  <r>
    <x v="8"/>
    <x v="4"/>
    <x v="73"/>
    <x v="12"/>
    <n v="235"/>
  </r>
  <r>
    <x v="8"/>
    <x v="4"/>
    <x v="74"/>
    <x v="12"/>
    <n v="163"/>
  </r>
  <r>
    <x v="8"/>
    <x v="4"/>
    <x v="75"/>
    <x v="12"/>
    <n v="325"/>
  </r>
  <r>
    <x v="8"/>
    <x v="4"/>
    <x v="76"/>
    <x v="12"/>
    <n v="216"/>
  </r>
  <r>
    <x v="8"/>
    <x v="4"/>
    <x v="77"/>
    <x v="12"/>
    <n v="160"/>
  </r>
  <r>
    <x v="8"/>
    <x v="4"/>
    <x v="78"/>
    <x v="12"/>
    <n v="49"/>
  </r>
  <r>
    <x v="8"/>
    <x v="4"/>
    <x v="79"/>
    <x v="12"/>
    <n v="87"/>
  </r>
  <r>
    <x v="8"/>
    <x v="4"/>
    <x v="80"/>
    <x v="12"/>
    <n v="196"/>
  </r>
  <r>
    <x v="8"/>
    <x v="4"/>
    <x v="81"/>
    <x v="12"/>
    <n v="88"/>
  </r>
  <r>
    <x v="8"/>
    <x v="4"/>
    <x v="82"/>
    <x v="12"/>
    <n v="206"/>
  </r>
  <r>
    <x v="8"/>
    <x v="4"/>
    <x v="83"/>
    <x v="12"/>
    <n v="134"/>
  </r>
  <r>
    <x v="8"/>
    <x v="4"/>
    <x v="84"/>
    <x v="12"/>
    <n v="75"/>
  </r>
  <r>
    <x v="8"/>
    <x v="4"/>
    <x v="85"/>
    <x v="12"/>
    <n v="210"/>
  </r>
  <r>
    <x v="8"/>
    <x v="4"/>
    <x v="86"/>
    <x v="12"/>
    <n v="183"/>
  </r>
  <r>
    <x v="8"/>
    <x v="4"/>
    <x v="87"/>
    <x v="12"/>
    <n v="166"/>
  </r>
  <r>
    <x v="8"/>
    <x v="4"/>
    <x v="88"/>
    <x v="12"/>
    <n v="120"/>
  </r>
  <r>
    <x v="8"/>
    <x v="4"/>
    <x v="63"/>
    <x v="13"/>
    <n v="1"/>
  </r>
  <r>
    <x v="8"/>
    <x v="4"/>
    <x v="64"/>
    <x v="13"/>
    <n v="1"/>
  </r>
  <r>
    <x v="8"/>
    <x v="4"/>
    <x v="67"/>
    <x v="13"/>
    <n v="3"/>
  </r>
  <r>
    <x v="8"/>
    <x v="4"/>
    <x v="68"/>
    <x v="13"/>
    <n v="1"/>
  </r>
  <r>
    <x v="8"/>
    <x v="4"/>
    <x v="69"/>
    <x v="13"/>
    <n v="1"/>
  </r>
  <r>
    <x v="8"/>
    <x v="4"/>
    <x v="72"/>
    <x v="13"/>
    <n v="1"/>
  </r>
  <r>
    <x v="8"/>
    <x v="4"/>
    <x v="73"/>
    <x v="13"/>
    <n v="1"/>
  </r>
  <r>
    <x v="8"/>
    <x v="4"/>
    <x v="74"/>
    <x v="13"/>
    <n v="1"/>
  </r>
  <r>
    <x v="8"/>
    <x v="4"/>
    <x v="75"/>
    <x v="13"/>
    <n v="1"/>
  </r>
  <r>
    <x v="8"/>
    <x v="4"/>
    <x v="76"/>
    <x v="13"/>
    <n v="57"/>
  </r>
  <r>
    <x v="8"/>
    <x v="4"/>
    <x v="77"/>
    <x v="13"/>
    <n v="3"/>
  </r>
  <r>
    <x v="8"/>
    <x v="4"/>
    <x v="79"/>
    <x v="13"/>
    <n v="2"/>
  </r>
  <r>
    <x v="8"/>
    <x v="4"/>
    <x v="80"/>
    <x v="13"/>
    <n v="9"/>
  </r>
  <r>
    <x v="8"/>
    <x v="4"/>
    <x v="81"/>
    <x v="13"/>
    <n v="1"/>
  </r>
  <r>
    <x v="8"/>
    <x v="4"/>
    <x v="83"/>
    <x v="13"/>
    <n v="1"/>
  </r>
  <r>
    <x v="8"/>
    <x v="4"/>
    <x v="87"/>
    <x v="13"/>
    <n v="2"/>
  </r>
  <r>
    <x v="8"/>
    <x v="4"/>
    <x v="88"/>
    <x v="13"/>
    <n v="1"/>
  </r>
  <r>
    <x v="8"/>
    <x v="4"/>
    <x v="63"/>
    <x v="14"/>
    <n v="34"/>
  </r>
  <r>
    <x v="8"/>
    <x v="4"/>
    <x v="64"/>
    <x v="14"/>
    <n v="85"/>
  </r>
  <r>
    <x v="8"/>
    <x v="4"/>
    <x v="65"/>
    <x v="14"/>
    <n v="3"/>
  </r>
  <r>
    <x v="8"/>
    <x v="4"/>
    <x v="67"/>
    <x v="14"/>
    <n v="22"/>
  </r>
  <r>
    <x v="8"/>
    <x v="4"/>
    <x v="68"/>
    <x v="14"/>
    <n v="4"/>
  </r>
  <r>
    <x v="8"/>
    <x v="4"/>
    <x v="69"/>
    <x v="14"/>
    <n v="10"/>
  </r>
  <r>
    <x v="8"/>
    <x v="4"/>
    <x v="70"/>
    <x v="14"/>
    <n v="32"/>
  </r>
  <r>
    <x v="8"/>
    <x v="4"/>
    <x v="71"/>
    <x v="14"/>
    <n v="43"/>
  </r>
  <r>
    <x v="8"/>
    <x v="4"/>
    <x v="72"/>
    <x v="14"/>
    <n v="41"/>
  </r>
  <r>
    <x v="8"/>
    <x v="4"/>
    <x v="73"/>
    <x v="14"/>
    <n v="17"/>
  </r>
  <r>
    <x v="8"/>
    <x v="4"/>
    <x v="74"/>
    <x v="14"/>
    <n v="18"/>
  </r>
  <r>
    <x v="8"/>
    <x v="4"/>
    <x v="75"/>
    <x v="14"/>
    <n v="18"/>
  </r>
  <r>
    <x v="8"/>
    <x v="4"/>
    <x v="76"/>
    <x v="14"/>
    <n v="298"/>
  </r>
  <r>
    <x v="8"/>
    <x v="4"/>
    <x v="77"/>
    <x v="14"/>
    <n v="173"/>
  </r>
  <r>
    <x v="8"/>
    <x v="4"/>
    <x v="78"/>
    <x v="14"/>
    <n v="47"/>
  </r>
  <r>
    <x v="8"/>
    <x v="4"/>
    <x v="79"/>
    <x v="14"/>
    <n v="92"/>
  </r>
  <r>
    <x v="8"/>
    <x v="4"/>
    <x v="80"/>
    <x v="14"/>
    <n v="248"/>
  </r>
  <r>
    <x v="8"/>
    <x v="4"/>
    <x v="81"/>
    <x v="14"/>
    <n v="69"/>
  </r>
  <r>
    <x v="8"/>
    <x v="4"/>
    <x v="82"/>
    <x v="14"/>
    <n v="25"/>
  </r>
  <r>
    <x v="8"/>
    <x v="4"/>
    <x v="83"/>
    <x v="14"/>
    <n v="10"/>
  </r>
  <r>
    <x v="8"/>
    <x v="4"/>
    <x v="84"/>
    <x v="14"/>
    <n v="1"/>
  </r>
  <r>
    <x v="8"/>
    <x v="4"/>
    <x v="85"/>
    <x v="14"/>
    <n v="7"/>
  </r>
  <r>
    <x v="8"/>
    <x v="4"/>
    <x v="86"/>
    <x v="14"/>
    <n v="6"/>
  </r>
  <r>
    <x v="8"/>
    <x v="4"/>
    <x v="87"/>
    <x v="14"/>
    <n v="11"/>
  </r>
  <r>
    <x v="8"/>
    <x v="4"/>
    <x v="88"/>
    <x v="14"/>
    <n v="2"/>
  </r>
  <r>
    <x v="8"/>
    <x v="4"/>
    <x v="63"/>
    <x v="15"/>
    <n v="3"/>
  </r>
  <r>
    <x v="8"/>
    <x v="4"/>
    <x v="64"/>
    <x v="15"/>
    <n v="14"/>
  </r>
  <r>
    <x v="8"/>
    <x v="4"/>
    <x v="65"/>
    <x v="15"/>
    <n v="3"/>
  </r>
  <r>
    <x v="8"/>
    <x v="4"/>
    <x v="66"/>
    <x v="15"/>
    <n v="9"/>
  </r>
  <r>
    <x v="8"/>
    <x v="4"/>
    <x v="67"/>
    <x v="15"/>
    <n v="15"/>
  </r>
  <r>
    <x v="8"/>
    <x v="4"/>
    <x v="68"/>
    <x v="15"/>
    <n v="12"/>
  </r>
  <r>
    <x v="8"/>
    <x v="4"/>
    <x v="69"/>
    <x v="15"/>
    <n v="8"/>
  </r>
  <r>
    <x v="8"/>
    <x v="4"/>
    <x v="70"/>
    <x v="15"/>
    <n v="2"/>
  </r>
  <r>
    <x v="8"/>
    <x v="4"/>
    <x v="71"/>
    <x v="15"/>
    <n v="10"/>
  </r>
  <r>
    <x v="8"/>
    <x v="4"/>
    <x v="72"/>
    <x v="15"/>
    <n v="8"/>
  </r>
  <r>
    <x v="8"/>
    <x v="4"/>
    <x v="73"/>
    <x v="15"/>
    <n v="6"/>
  </r>
  <r>
    <x v="8"/>
    <x v="4"/>
    <x v="74"/>
    <x v="15"/>
    <n v="10"/>
  </r>
  <r>
    <x v="8"/>
    <x v="4"/>
    <x v="75"/>
    <x v="15"/>
    <n v="2"/>
  </r>
  <r>
    <x v="8"/>
    <x v="4"/>
    <x v="76"/>
    <x v="15"/>
    <n v="84"/>
  </r>
  <r>
    <x v="8"/>
    <x v="4"/>
    <x v="77"/>
    <x v="15"/>
    <n v="6"/>
  </r>
  <r>
    <x v="8"/>
    <x v="4"/>
    <x v="78"/>
    <x v="15"/>
    <n v="3"/>
  </r>
  <r>
    <x v="8"/>
    <x v="4"/>
    <x v="79"/>
    <x v="15"/>
    <n v="9"/>
  </r>
  <r>
    <x v="8"/>
    <x v="4"/>
    <x v="80"/>
    <x v="15"/>
    <n v="60"/>
  </r>
  <r>
    <x v="8"/>
    <x v="4"/>
    <x v="81"/>
    <x v="15"/>
    <n v="7"/>
  </r>
  <r>
    <x v="8"/>
    <x v="4"/>
    <x v="82"/>
    <x v="15"/>
    <n v="6"/>
  </r>
  <r>
    <x v="8"/>
    <x v="4"/>
    <x v="83"/>
    <x v="15"/>
    <n v="5"/>
  </r>
  <r>
    <x v="8"/>
    <x v="4"/>
    <x v="85"/>
    <x v="15"/>
    <n v="11"/>
  </r>
  <r>
    <x v="8"/>
    <x v="4"/>
    <x v="86"/>
    <x v="15"/>
    <n v="12"/>
  </r>
  <r>
    <x v="8"/>
    <x v="4"/>
    <x v="87"/>
    <x v="15"/>
    <n v="13"/>
  </r>
  <r>
    <x v="8"/>
    <x v="4"/>
    <x v="88"/>
    <x v="15"/>
    <n v="2"/>
  </r>
  <r>
    <x v="8"/>
    <x v="4"/>
    <x v="63"/>
    <x v="16"/>
    <n v="6"/>
  </r>
  <r>
    <x v="8"/>
    <x v="4"/>
    <x v="64"/>
    <x v="16"/>
    <n v="9"/>
  </r>
  <r>
    <x v="8"/>
    <x v="4"/>
    <x v="66"/>
    <x v="16"/>
    <n v="4"/>
  </r>
  <r>
    <x v="8"/>
    <x v="4"/>
    <x v="67"/>
    <x v="16"/>
    <n v="2"/>
  </r>
  <r>
    <x v="8"/>
    <x v="4"/>
    <x v="68"/>
    <x v="16"/>
    <n v="4"/>
  </r>
  <r>
    <x v="8"/>
    <x v="4"/>
    <x v="69"/>
    <x v="16"/>
    <n v="4"/>
  </r>
  <r>
    <x v="8"/>
    <x v="4"/>
    <x v="70"/>
    <x v="16"/>
    <n v="2"/>
  </r>
  <r>
    <x v="8"/>
    <x v="4"/>
    <x v="71"/>
    <x v="16"/>
    <n v="4"/>
  </r>
  <r>
    <x v="8"/>
    <x v="4"/>
    <x v="72"/>
    <x v="16"/>
    <n v="5"/>
  </r>
  <r>
    <x v="8"/>
    <x v="4"/>
    <x v="73"/>
    <x v="16"/>
    <n v="5"/>
  </r>
  <r>
    <x v="8"/>
    <x v="4"/>
    <x v="74"/>
    <x v="16"/>
    <n v="1"/>
  </r>
  <r>
    <x v="8"/>
    <x v="4"/>
    <x v="75"/>
    <x v="16"/>
    <n v="6"/>
  </r>
  <r>
    <x v="8"/>
    <x v="4"/>
    <x v="76"/>
    <x v="16"/>
    <n v="9"/>
  </r>
  <r>
    <x v="8"/>
    <x v="4"/>
    <x v="77"/>
    <x v="16"/>
    <n v="8"/>
  </r>
  <r>
    <x v="8"/>
    <x v="4"/>
    <x v="78"/>
    <x v="16"/>
    <n v="4"/>
  </r>
  <r>
    <x v="8"/>
    <x v="4"/>
    <x v="79"/>
    <x v="16"/>
    <n v="4"/>
  </r>
  <r>
    <x v="8"/>
    <x v="4"/>
    <x v="80"/>
    <x v="16"/>
    <n v="10"/>
  </r>
  <r>
    <x v="8"/>
    <x v="4"/>
    <x v="81"/>
    <x v="16"/>
    <n v="4"/>
  </r>
  <r>
    <x v="8"/>
    <x v="4"/>
    <x v="82"/>
    <x v="16"/>
    <n v="3"/>
  </r>
  <r>
    <x v="8"/>
    <x v="4"/>
    <x v="83"/>
    <x v="16"/>
    <n v="5"/>
  </r>
  <r>
    <x v="8"/>
    <x v="4"/>
    <x v="84"/>
    <x v="16"/>
    <n v="1"/>
  </r>
  <r>
    <x v="8"/>
    <x v="4"/>
    <x v="85"/>
    <x v="16"/>
    <n v="6"/>
  </r>
  <r>
    <x v="8"/>
    <x v="4"/>
    <x v="86"/>
    <x v="16"/>
    <n v="2"/>
  </r>
  <r>
    <x v="8"/>
    <x v="4"/>
    <x v="87"/>
    <x v="16"/>
    <n v="2"/>
  </r>
  <r>
    <x v="8"/>
    <x v="4"/>
    <x v="63"/>
    <x v="33"/>
    <n v="9"/>
  </r>
  <r>
    <x v="8"/>
    <x v="4"/>
    <x v="64"/>
    <x v="33"/>
    <n v="18"/>
  </r>
  <r>
    <x v="8"/>
    <x v="4"/>
    <x v="65"/>
    <x v="33"/>
    <n v="3"/>
  </r>
  <r>
    <x v="8"/>
    <x v="4"/>
    <x v="67"/>
    <x v="33"/>
    <n v="4"/>
  </r>
  <r>
    <x v="8"/>
    <x v="4"/>
    <x v="68"/>
    <x v="33"/>
    <n v="3"/>
  </r>
  <r>
    <x v="8"/>
    <x v="4"/>
    <x v="69"/>
    <x v="33"/>
    <n v="4"/>
  </r>
  <r>
    <x v="8"/>
    <x v="4"/>
    <x v="70"/>
    <x v="33"/>
    <n v="1"/>
  </r>
  <r>
    <x v="8"/>
    <x v="4"/>
    <x v="71"/>
    <x v="33"/>
    <n v="3"/>
  </r>
  <r>
    <x v="8"/>
    <x v="4"/>
    <x v="72"/>
    <x v="33"/>
    <n v="1"/>
  </r>
  <r>
    <x v="8"/>
    <x v="4"/>
    <x v="73"/>
    <x v="33"/>
    <n v="2"/>
  </r>
  <r>
    <x v="8"/>
    <x v="4"/>
    <x v="74"/>
    <x v="33"/>
    <n v="1"/>
  </r>
  <r>
    <x v="8"/>
    <x v="4"/>
    <x v="75"/>
    <x v="33"/>
    <n v="4"/>
  </r>
  <r>
    <x v="8"/>
    <x v="4"/>
    <x v="76"/>
    <x v="33"/>
    <n v="8"/>
  </r>
  <r>
    <x v="8"/>
    <x v="4"/>
    <x v="77"/>
    <x v="33"/>
    <n v="8"/>
  </r>
  <r>
    <x v="8"/>
    <x v="4"/>
    <x v="78"/>
    <x v="33"/>
    <n v="6"/>
  </r>
  <r>
    <x v="8"/>
    <x v="4"/>
    <x v="79"/>
    <x v="33"/>
    <n v="5"/>
  </r>
  <r>
    <x v="8"/>
    <x v="4"/>
    <x v="80"/>
    <x v="33"/>
    <n v="13"/>
  </r>
  <r>
    <x v="8"/>
    <x v="4"/>
    <x v="81"/>
    <x v="33"/>
    <n v="10"/>
  </r>
  <r>
    <x v="8"/>
    <x v="4"/>
    <x v="82"/>
    <x v="33"/>
    <n v="25"/>
  </r>
  <r>
    <x v="8"/>
    <x v="4"/>
    <x v="83"/>
    <x v="33"/>
    <n v="5"/>
  </r>
  <r>
    <x v="8"/>
    <x v="4"/>
    <x v="84"/>
    <x v="33"/>
    <n v="6"/>
  </r>
  <r>
    <x v="8"/>
    <x v="4"/>
    <x v="85"/>
    <x v="33"/>
    <n v="14"/>
  </r>
  <r>
    <x v="8"/>
    <x v="4"/>
    <x v="86"/>
    <x v="33"/>
    <n v="12"/>
  </r>
  <r>
    <x v="8"/>
    <x v="4"/>
    <x v="87"/>
    <x v="33"/>
    <n v="15"/>
  </r>
  <r>
    <x v="8"/>
    <x v="4"/>
    <x v="88"/>
    <x v="33"/>
    <n v="6"/>
  </r>
  <r>
    <x v="8"/>
    <x v="4"/>
    <x v="63"/>
    <x v="34"/>
    <n v="5"/>
  </r>
  <r>
    <x v="8"/>
    <x v="4"/>
    <x v="64"/>
    <x v="34"/>
    <n v="3"/>
  </r>
  <r>
    <x v="8"/>
    <x v="4"/>
    <x v="67"/>
    <x v="34"/>
    <n v="3"/>
  </r>
  <r>
    <x v="8"/>
    <x v="4"/>
    <x v="68"/>
    <x v="34"/>
    <n v="1"/>
  </r>
  <r>
    <x v="8"/>
    <x v="4"/>
    <x v="72"/>
    <x v="34"/>
    <n v="1"/>
  </r>
  <r>
    <x v="8"/>
    <x v="4"/>
    <x v="73"/>
    <x v="34"/>
    <n v="1"/>
  </r>
  <r>
    <x v="8"/>
    <x v="4"/>
    <x v="75"/>
    <x v="34"/>
    <n v="1"/>
  </r>
  <r>
    <x v="8"/>
    <x v="4"/>
    <x v="76"/>
    <x v="34"/>
    <n v="3"/>
  </r>
  <r>
    <x v="8"/>
    <x v="4"/>
    <x v="77"/>
    <x v="34"/>
    <n v="1"/>
  </r>
  <r>
    <x v="8"/>
    <x v="4"/>
    <x v="78"/>
    <x v="34"/>
    <n v="3"/>
  </r>
  <r>
    <x v="8"/>
    <x v="4"/>
    <x v="80"/>
    <x v="34"/>
    <n v="1"/>
  </r>
  <r>
    <x v="8"/>
    <x v="4"/>
    <x v="81"/>
    <x v="34"/>
    <n v="2"/>
  </r>
  <r>
    <x v="8"/>
    <x v="4"/>
    <x v="82"/>
    <x v="34"/>
    <n v="6"/>
  </r>
  <r>
    <x v="8"/>
    <x v="4"/>
    <x v="83"/>
    <x v="34"/>
    <n v="3"/>
  </r>
  <r>
    <x v="8"/>
    <x v="4"/>
    <x v="84"/>
    <x v="34"/>
    <n v="1"/>
  </r>
  <r>
    <x v="8"/>
    <x v="4"/>
    <x v="85"/>
    <x v="34"/>
    <n v="2"/>
  </r>
  <r>
    <x v="8"/>
    <x v="4"/>
    <x v="86"/>
    <x v="34"/>
    <n v="4"/>
  </r>
  <r>
    <x v="8"/>
    <x v="4"/>
    <x v="87"/>
    <x v="34"/>
    <n v="6"/>
  </r>
  <r>
    <x v="8"/>
    <x v="4"/>
    <x v="64"/>
    <x v="35"/>
    <n v="4"/>
  </r>
  <r>
    <x v="8"/>
    <x v="4"/>
    <x v="65"/>
    <x v="35"/>
    <n v="1"/>
  </r>
  <r>
    <x v="8"/>
    <x v="4"/>
    <x v="72"/>
    <x v="35"/>
    <n v="1"/>
  </r>
  <r>
    <x v="8"/>
    <x v="4"/>
    <x v="77"/>
    <x v="35"/>
    <n v="1"/>
  </r>
  <r>
    <x v="8"/>
    <x v="4"/>
    <x v="78"/>
    <x v="35"/>
    <n v="1"/>
  </r>
  <r>
    <x v="8"/>
    <x v="4"/>
    <x v="79"/>
    <x v="35"/>
    <n v="1"/>
  </r>
  <r>
    <x v="8"/>
    <x v="4"/>
    <x v="80"/>
    <x v="35"/>
    <n v="1"/>
  </r>
  <r>
    <x v="8"/>
    <x v="4"/>
    <x v="82"/>
    <x v="35"/>
    <n v="3"/>
  </r>
  <r>
    <x v="8"/>
    <x v="4"/>
    <x v="84"/>
    <x v="35"/>
    <n v="1"/>
  </r>
  <r>
    <x v="8"/>
    <x v="4"/>
    <x v="85"/>
    <x v="35"/>
    <n v="2"/>
  </r>
  <r>
    <x v="8"/>
    <x v="4"/>
    <x v="86"/>
    <x v="35"/>
    <n v="5"/>
  </r>
  <r>
    <x v="8"/>
    <x v="4"/>
    <x v="64"/>
    <x v="36"/>
    <n v="2"/>
  </r>
  <r>
    <x v="8"/>
    <x v="4"/>
    <x v="67"/>
    <x v="36"/>
    <n v="1"/>
  </r>
  <r>
    <x v="8"/>
    <x v="4"/>
    <x v="68"/>
    <x v="36"/>
    <n v="2"/>
  </r>
  <r>
    <x v="8"/>
    <x v="4"/>
    <x v="69"/>
    <x v="36"/>
    <n v="1"/>
  </r>
  <r>
    <x v="8"/>
    <x v="4"/>
    <x v="75"/>
    <x v="36"/>
    <n v="2"/>
  </r>
  <r>
    <x v="8"/>
    <x v="4"/>
    <x v="76"/>
    <x v="36"/>
    <n v="1"/>
  </r>
  <r>
    <x v="8"/>
    <x v="4"/>
    <x v="77"/>
    <x v="36"/>
    <n v="1"/>
  </r>
  <r>
    <x v="8"/>
    <x v="4"/>
    <x v="78"/>
    <x v="36"/>
    <n v="1"/>
  </r>
  <r>
    <x v="8"/>
    <x v="4"/>
    <x v="81"/>
    <x v="36"/>
    <n v="1"/>
  </r>
  <r>
    <x v="8"/>
    <x v="4"/>
    <x v="82"/>
    <x v="36"/>
    <n v="2"/>
  </r>
  <r>
    <x v="8"/>
    <x v="4"/>
    <x v="83"/>
    <x v="36"/>
    <n v="1"/>
  </r>
  <r>
    <x v="8"/>
    <x v="4"/>
    <x v="84"/>
    <x v="36"/>
    <n v="1"/>
  </r>
  <r>
    <x v="8"/>
    <x v="4"/>
    <x v="85"/>
    <x v="36"/>
    <n v="2"/>
  </r>
  <r>
    <x v="8"/>
    <x v="4"/>
    <x v="86"/>
    <x v="36"/>
    <n v="5"/>
  </r>
  <r>
    <x v="8"/>
    <x v="4"/>
    <x v="65"/>
    <x v="32"/>
    <n v="104"/>
  </r>
  <r>
    <x v="8"/>
    <x v="4"/>
    <x v="66"/>
    <x v="32"/>
    <n v="176"/>
  </r>
  <r>
    <x v="8"/>
    <x v="4"/>
    <x v="67"/>
    <x v="32"/>
    <n v="266"/>
  </r>
  <r>
    <x v="8"/>
    <x v="4"/>
    <x v="68"/>
    <x v="32"/>
    <n v="328"/>
  </r>
  <r>
    <x v="8"/>
    <x v="4"/>
    <x v="69"/>
    <x v="32"/>
    <n v="296"/>
  </r>
  <r>
    <x v="8"/>
    <x v="4"/>
    <x v="70"/>
    <x v="32"/>
    <n v="453"/>
  </r>
  <r>
    <x v="8"/>
    <x v="4"/>
    <x v="71"/>
    <x v="32"/>
    <n v="241"/>
  </r>
  <r>
    <x v="8"/>
    <x v="4"/>
    <x v="73"/>
    <x v="32"/>
    <n v="403"/>
  </r>
  <r>
    <x v="8"/>
    <x v="4"/>
    <x v="74"/>
    <x v="32"/>
    <n v="84"/>
  </r>
  <r>
    <x v="8"/>
    <x v="4"/>
    <x v="82"/>
    <x v="32"/>
    <n v="28"/>
  </r>
  <r>
    <x v="8"/>
    <x v="4"/>
    <x v="84"/>
    <x v="32"/>
    <n v="112"/>
  </r>
  <r>
    <x v="8"/>
    <x v="4"/>
    <x v="85"/>
    <x v="32"/>
    <n v="66"/>
  </r>
  <r>
    <x v="8"/>
    <x v="4"/>
    <x v="86"/>
    <x v="32"/>
    <n v="204"/>
  </r>
  <r>
    <x v="8"/>
    <x v="4"/>
    <x v="87"/>
    <x v="32"/>
    <n v="769"/>
  </r>
  <r>
    <x v="8"/>
    <x v="4"/>
    <x v="88"/>
    <x v="32"/>
    <n v="587"/>
  </r>
  <r>
    <x v="8"/>
    <x v="4"/>
    <x v="63"/>
    <x v="17"/>
    <n v="971"/>
  </r>
  <r>
    <x v="8"/>
    <x v="4"/>
    <x v="64"/>
    <x v="17"/>
    <n v="1863"/>
  </r>
  <r>
    <x v="8"/>
    <x v="4"/>
    <x v="65"/>
    <x v="17"/>
    <n v="1367"/>
  </r>
  <r>
    <x v="8"/>
    <x v="4"/>
    <x v="66"/>
    <x v="17"/>
    <n v="2083"/>
  </r>
  <r>
    <x v="8"/>
    <x v="4"/>
    <x v="67"/>
    <x v="17"/>
    <n v="1110"/>
  </r>
  <r>
    <x v="8"/>
    <x v="4"/>
    <x v="68"/>
    <x v="17"/>
    <n v="1453"/>
  </r>
  <r>
    <x v="8"/>
    <x v="4"/>
    <x v="69"/>
    <x v="17"/>
    <n v="1787"/>
  </r>
  <r>
    <x v="8"/>
    <x v="4"/>
    <x v="70"/>
    <x v="17"/>
    <n v="1488"/>
  </r>
  <r>
    <x v="8"/>
    <x v="4"/>
    <x v="71"/>
    <x v="17"/>
    <n v="1025"/>
  </r>
  <r>
    <x v="8"/>
    <x v="4"/>
    <x v="72"/>
    <x v="17"/>
    <n v="1145"/>
  </r>
  <r>
    <x v="8"/>
    <x v="4"/>
    <x v="73"/>
    <x v="17"/>
    <n v="1595"/>
  </r>
  <r>
    <x v="8"/>
    <x v="4"/>
    <x v="74"/>
    <x v="17"/>
    <n v="1091"/>
  </r>
  <r>
    <x v="8"/>
    <x v="4"/>
    <x v="75"/>
    <x v="17"/>
    <n v="2790"/>
  </r>
  <r>
    <x v="8"/>
    <x v="4"/>
    <x v="76"/>
    <x v="17"/>
    <n v="1227"/>
  </r>
  <r>
    <x v="8"/>
    <x v="4"/>
    <x v="77"/>
    <x v="17"/>
    <n v="1180"/>
  </r>
  <r>
    <x v="8"/>
    <x v="4"/>
    <x v="78"/>
    <x v="17"/>
    <n v="256"/>
  </r>
  <r>
    <x v="8"/>
    <x v="4"/>
    <x v="79"/>
    <x v="17"/>
    <n v="359"/>
  </r>
  <r>
    <x v="8"/>
    <x v="4"/>
    <x v="80"/>
    <x v="17"/>
    <n v="825"/>
  </r>
  <r>
    <x v="8"/>
    <x v="4"/>
    <x v="81"/>
    <x v="17"/>
    <n v="240"/>
  </r>
  <r>
    <x v="8"/>
    <x v="4"/>
    <x v="82"/>
    <x v="17"/>
    <n v="1222"/>
  </r>
  <r>
    <x v="8"/>
    <x v="4"/>
    <x v="83"/>
    <x v="17"/>
    <n v="514"/>
  </r>
  <r>
    <x v="8"/>
    <x v="4"/>
    <x v="84"/>
    <x v="17"/>
    <n v="480"/>
  </r>
  <r>
    <x v="8"/>
    <x v="4"/>
    <x v="85"/>
    <x v="17"/>
    <n v="1074"/>
  </r>
  <r>
    <x v="8"/>
    <x v="4"/>
    <x v="86"/>
    <x v="17"/>
    <n v="1150"/>
  </r>
  <r>
    <x v="8"/>
    <x v="4"/>
    <x v="87"/>
    <x v="17"/>
    <n v="1002"/>
  </r>
  <r>
    <x v="8"/>
    <x v="4"/>
    <x v="88"/>
    <x v="17"/>
    <n v="647"/>
  </r>
  <r>
    <x v="8"/>
    <x v="4"/>
    <x v="63"/>
    <x v="18"/>
    <n v="4265"/>
  </r>
  <r>
    <x v="8"/>
    <x v="4"/>
    <x v="64"/>
    <x v="18"/>
    <n v="4456"/>
  </r>
  <r>
    <x v="8"/>
    <x v="4"/>
    <x v="65"/>
    <x v="18"/>
    <n v="81"/>
  </r>
  <r>
    <x v="8"/>
    <x v="4"/>
    <x v="66"/>
    <x v="18"/>
    <n v="2503"/>
  </r>
  <r>
    <x v="8"/>
    <x v="4"/>
    <x v="67"/>
    <x v="18"/>
    <n v="12694"/>
  </r>
  <r>
    <x v="8"/>
    <x v="4"/>
    <x v="68"/>
    <x v="18"/>
    <n v="1977"/>
  </r>
  <r>
    <x v="8"/>
    <x v="4"/>
    <x v="69"/>
    <x v="18"/>
    <n v="1578"/>
  </r>
  <r>
    <x v="8"/>
    <x v="4"/>
    <x v="70"/>
    <x v="18"/>
    <n v="1695"/>
  </r>
  <r>
    <x v="8"/>
    <x v="4"/>
    <x v="71"/>
    <x v="18"/>
    <n v="974"/>
  </r>
  <r>
    <x v="8"/>
    <x v="4"/>
    <x v="72"/>
    <x v="18"/>
    <n v="5028"/>
  </r>
  <r>
    <x v="8"/>
    <x v="4"/>
    <x v="73"/>
    <x v="18"/>
    <n v="11508"/>
  </r>
  <r>
    <x v="8"/>
    <x v="4"/>
    <x v="74"/>
    <x v="18"/>
    <n v="10689"/>
  </r>
  <r>
    <x v="8"/>
    <x v="4"/>
    <x v="75"/>
    <x v="18"/>
    <n v="8163"/>
  </r>
  <r>
    <x v="8"/>
    <x v="4"/>
    <x v="76"/>
    <x v="18"/>
    <n v="17260"/>
  </r>
  <r>
    <x v="8"/>
    <x v="4"/>
    <x v="77"/>
    <x v="18"/>
    <n v="6616"/>
  </r>
  <r>
    <x v="8"/>
    <x v="4"/>
    <x v="78"/>
    <x v="18"/>
    <n v="862"/>
  </r>
  <r>
    <x v="8"/>
    <x v="4"/>
    <x v="79"/>
    <x v="18"/>
    <n v="1187"/>
  </r>
  <r>
    <x v="8"/>
    <x v="4"/>
    <x v="80"/>
    <x v="18"/>
    <n v="17524"/>
  </r>
  <r>
    <x v="8"/>
    <x v="4"/>
    <x v="81"/>
    <x v="18"/>
    <n v="310"/>
  </r>
  <r>
    <x v="8"/>
    <x v="4"/>
    <x v="82"/>
    <x v="18"/>
    <n v="297"/>
  </r>
  <r>
    <x v="8"/>
    <x v="4"/>
    <x v="83"/>
    <x v="18"/>
    <n v="446"/>
  </r>
  <r>
    <x v="8"/>
    <x v="4"/>
    <x v="85"/>
    <x v="18"/>
    <n v="798"/>
  </r>
  <r>
    <x v="8"/>
    <x v="4"/>
    <x v="86"/>
    <x v="18"/>
    <n v="468"/>
  </r>
  <r>
    <x v="8"/>
    <x v="4"/>
    <x v="87"/>
    <x v="18"/>
    <n v="9"/>
  </r>
  <r>
    <x v="8"/>
    <x v="4"/>
    <x v="64"/>
    <x v="19"/>
    <n v="63940"/>
  </r>
  <r>
    <x v="8"/>
    <x v="4"/>
    <x v="71"/>
    <x v="19"/>
    <n v="10"/>
  </r>
  <r>
    <x v="8"/>
    <x v="4"/>
    <x v="75"/>
    <x v="19"/>
    <n v="3"/>
  </r>
  <r>
    <x v="8"/>
    <x v="4"/>
    <x v="76"/>
    <x v="19"/>
    <n v="348650"/>
  </r>
  <r>
    <x v="8"/>
    <x v="4"/>
    <x v="77"/>
    <x v="19"/>
    <n v="118000"/>
  </r>
  <r>
    <x v="8"/>
    <x v="4"/>
    <x v="79"/>
    <x v="19"/>
    <n v="172986"/>
  </r>
  <r>
    <x v="8"/>
    <x v="4"/>
    <x v="64"/>
    <x v="20"/>
    <n v="10942"/>
  </r>
  <r>
    <x v="8"/>
    <x v="4"/>
    <x v="75"/>
    <x v="20"/>
    <n v="2"/>
  </r>
  <r>
    <x v="8"/>
    <x v="4"/>
    <x v="76"/>
    <x v="20"/>
    <n v="14458"/>
  </r>
  <r>
    <x v="8"/>
    <x v="4"/>
    <x v="80"/>
    <x v="20"/>
    <n v="10"/>
  </r>
  <r>
    <x v="8"/>
    <x v="4"/>
    <x v="63"/>
    <x v="42"/>
    <n v="5275"/>
  </r>
  <r>
    <x v="8"/>
    <x v="4"/>
    <x v="64"/>
    <x v="42"/>
    <n v="6873"/>
  </r>
  <r>
    <x v="8"/>
    <x v="4"/>
    <x v="65"/>
    <x v="42"/>
    <n v="5050"/>
  </r>
  <r>
    <x v="8"/>
    <x v="4"/>
    <x v="66"/>
    <x v="42"/>
    <n v="7107"/>
  </r>
  <r>
    <x v="8"/>
    <x v="4"/>
    <x v="67"/>
    <x v="42"/>
    <n v="1870"/>
  </r>
  <r>
    <x v="8"/>
    <x v="4"/>
    <x v="68"/>
    <x v="42"/>
    <n v="3027"/>
  </r>
  <r>
    <x v="8"/>
    <x v="4"/>
    <x v="69"/>
    <x v="42"/>
    <n v="6156"/>
  </r>
  <r>
    <x v="8"/>
    <x v="4"/>
    <x v="70"/>
    <x v="42"/>
    <n v="8235"/>
  </r>
  <r>
    <x v="8"/>
    <x v="4"/>
    <x v="71"/>
    <x v="42"/>
    <n v="4107"/>
  </r>
  <r>
    <x v="8"/>
    <x v="4"/>
    <x v="72"/>
    <x v="42"/>
    <n v="9435"/>
  </r>
  <r>
    <x v="8"/>
    <x v="4"/>
    <x v="73"/>
    <x v="42"/>
    <n v="9887"/>
  </r>
  <r>
    <x v="8"/>
    <x v="4"/>
    <x v="74"/>
    <x v="42"/>
    <n v="4219"/>
  </r>
  <r>
    <x v="8"/>
    <x v="4"/>
    <x v="75"/>
    <x v="42"/>
    <n v="7253"/>
  </r>
  <r>
    <x v="8"/>
    <x v="4"/>
    <x v="76"/>
    <x v="42"/>
    <n v="5567"/>
  </r>
  <r>
    <x v="8"/>
    <x v="4"/>
    <x v="77"/>
    <x v="42"/>
    <n v="2588"/>
  </r>
  <r>
    <x v="8"/>
    <x v="4"/>
    <x v="78"/>
    <x v="42"/>
    <n v="821"/>
  </r>
  <r>
    <x v="8"/>
    <x v="4"/>
    <x v="79"/>
    <x v="42"/>
    <n v="2134"/>
  </r>
  <r>
    <x v="8"/>
    <x v="4"/>
    <x v="80"/>
    <x v="42"/>
    <n v="3051"/>
  </r>
  <r>
    <x v="8"/>
    <x v="4"/>
    <x v="81"/>
    <x v="42"/>
    <n v="1759"/>
  </r>
  <r>
    <x v="8"/>
    <x v="4"/>
    <x v="82"/>
    <x v="42"/>
    <n v="4154"/>
  </r>
  <r>
    <x v="8"/>
    <x v="4"/>
    <x v="83"/>
    <x v="42"/>
    <n v="2369"/>
  </r>
  <r>
    <x v="8"/>
    <x v="4"/>
    <x v="84"/>
    <x v="42"/>
    <n v="1053"/>
  </r>
  <r>
    <x v="8"/>
    <x v="4"/>
    <x v="85"/>
    <x v="42"/>
    <n v="5551"/>
  </r>
  <r>
    <x v="8"/>
    <x v="4"/>
    <x v="86"/>
    <x v="42"/>
    <n v="1404"/>
  </r>
  <r>
    <x v="8"/>
    <x v="4"/>
    <x v="87"/>
    <x v="42"/>
    <n v="3946"/>
  </r>
  <r>
    <x v="8"/>
    <x v="4"/>
    <x v="88"/>
    <x v="42"/>
    <n v="3411"/>
  </r>
  <r>
    <x v="8"/>
    <x v="4"/>
    <x v="63"/>
    <x v="21"/>
    <n v="3794"/>
  </r>
  <r>
    <x v="8"/>
    <x v="4"/>
    <x v="64"/>
    <x v="21"/>
    <n v="5514"/>
  </r>
  <r>
    <x v="8"/>
    <x v="4"/>
    <x v="65"/>
    <x v="21"/>
    <n v="3886"/>
  </r>
  <r>
    <x v="8"/>
    <x v="4"/>
    <x v="66"/>
    <x v="21"/>
    <n v="5529"/>
  </r>
  <r>
    <x v="8"/>
    <x v="4"/>
    <x v="67"/>
    <x v="21"/>
    <n v="1542"/>
  </r>
  <r>
    <x v="8"/>
    <x v="4"/>
    <x v="68"/>
    <x v="21"/>
    <n v="2442"/>
  </r>
  <r>
    <x v="8"/>
    <x v="4"/>
    <x v="69"/>
    <x v="21"/>
    <n v="4084"/>
  </r>
  <r>
    <x v="8"/>
    <x v="4"/>
    <x v="70"/>
    <x v="21"/>
    <n v="5649"/>
  </r>
  <r>
    <x v="8"/>
    <x v="4"/>
    <x v="71"/>
    <x v="21"/>
    <n v="3206"/>
  </r>
  <r>
    <x v="8"/>
    <x v="4"/>
    <x v="72"/>
    <x v="21"/>
    <n v="6439"/>
  </r>
  <r>
    <x v="8"/>
    <x v="4"/>
    <x v="73"/>
    <x v="21"/>
    <n v="7257"/>
  </r>
  <r>
    <x v="8"/>
    <x v="4"/>
    <x v="74"/>
    <x v="21"/>
    <n v="2694"/>
  </r>
  <r>
    <x v="8"/>
    <x v="4"/>
    <x v="75"/>
    <x v="21"/>
    <n v="5899"/>
  </r>
  <r>
    <x v="8"/>
    <x v="4"/>
    <x v="76"/>
    <x v="21"/>
    <n v="4611"/>
  </r>
  <r>
    <x v="8"/>
    <x v="4"/>
    <x v="77"/>
    <x v="21"/>
    <n v="2135"/>
  </r>
  <r>
    <x v="8"/>
    <x v="4"/>
    <x v="78"/>
    <x v="21"/>
    <n v="702"/>
  </r>
  <r>
    <x v="8"/>
    <x v="4"/>
    <x v="79"/>
    <x v="21"/>
    <n v="1547"/>
  </r>
  <r>
    <x v="8"/>
    <x v="4"/>
    <x v="80"/>
    <x v="21"/>
    <n v="2806"/>
  </r>
  <r>
    <x v="8"/>
    <x v="4"/>
    <x v="81"/>
    <x v="21"/>
    <n v="1301"/>
  </r>
  <r>
    <x v="8"/>
    <x v="4"/>
    <x v="82"/>
    <x v="21"/>
    <n v="3396"/>
  </r>
  <r>
    <x v="8"/>
    <x v="4"/>
    <x v="83"/>
    <x v="21"/>
    <n v="1909"/>
  </r>
  <r>
    <x v="8"/>
    <x v="4"/>
    <x v="84"/>
    <x v="21"/>
    <n v="828"/>
  </r>
  <r>
    <x v="8"/>
    <x v="4"/>
    <x v="85"/>
    <x v="21"/>
    <n v="4534"/>
  </r>
  <r>
    <x v="8"/>
    <x v="4"/>
    <x v="86"/>
    <x v="21"/>
    <n v="1000"/>
  </r>
  <r>
    <x v="8"/>
    <x v="4"/>
    <x v="87"/>
    <x v="21"/>
    <n v="2670"/>
  </r>
  <r>
    <x v="8"/>
    <x v="4"/>
    <x v="88"/>
    <x v="21"/>
    <n v="2538"/>
  </r>
  <r>
    <x v="8"/>
    <x v="4"/>
    <x v="63"/>
    <x v="22"/>
    <n v="10389"/>
  </r>
  <r>
    <x v="8"/>
    <x v="4"/>
    <x v="64"/>
    <x v="22"/>
    <n v="2107"/>
  </r>
  <r>
    <x v="8"/>
    <x v="4"/>
    <x v="66"/>
    <x v="22"/>
    <n v="47"/>
  </r>
  <r>
    <x v="8"/>
    <x v="4"/>
    <x v="67"/>
    <x v="22"/>
    <n v="446"/>
  </r>
  <r>
    <x v="8"/>
    <x v="4"/>
    <x v="68"/>
    <x v="22"/>
    <n v="75"/>
  </r>
  <r>
    <x v="8"/>
    <x v="4"/>
    <x v="69"/>
    <x v="22"/>
    <n v="23"/>
  </r>
  <r>
    <x v="8"/>
    <x v="4"/>
    <x v="70"/>
    <x v="22"/>
    <n v="16"/>
  </r>
  <r>
    <x v="8"/>
    <x v="4"/>
    <x v="71"/>
    <x v="22"/>
    <n v="4056"/>
  </r>
  <r>
    <x v="8"/>
    <x v="4"/>
    <x v="72"/>
    <x v="22"/>
    <n v="8029"/>
  </r>
  <r>
    <x v="8"/>
    <x v="4"/>
    <x v="73"/>
    <x v="22"/>
    <n v="7449"/>
  </r>
  <r>
    <x v="8"/>
    <x v="4"/>
    <x v="74"/>
    <x v="22"/>
    <n v="18"/>
  </r>
  <r>
    <x v="8"/>
    <x v="4"/>
    <x v="75"/>
    <x v="22"/>
    <n v="81"/>
  </r>
  <r>
    <x v="8"/>
    <x v="4"/>
    <x v="76"/>
    <x v="22"/>
    <n v="17125"/>
  </r>
  <r>
    <x v="8"/>
    <x v="4"/>
    <x v="77"/>
    <x v="22"/>
    <n v="22796"/>
  </r>
  <r>
    <x v="8"/>
    <x v="4"/>
    <x v="78"/>
    <x v="22"/>
    <n v="7555"/>
  </r>
  <r>
    <x v="8"/>
    <x v="4"/>
    <x v="79"/>
    <x v="22"/>
    <n v="6281"/>
  </r>
  <r>
    <x v="8"/>
    <x v="4"/>
    <x v="80"/>
    <x v="22"/>
    <n v="14641"/>
  </r>
  <r>
    <x v="8"/>
    <x v="4"/>
    <x v="81"/>
    <x v="22"/>
    <n v="57"/>
  </r>
  <r>
    <x v="8"/>
    <x v="4"/>
    <x v="82"/>
    <x v="22"/>
    <n v="2017"/>
  </r>
  <r>
    <x v="8"/>
    <x v="4"/>
    <x v="83"/>
    <x v="22"/>
    <n v="4082"/>
  </r>
  <r>
    <x v="8"/>
    <x v="4"/>
    <x v="84"/>
    <x v="22"/>
    <n v="7"/>
  </r>
  <r>
    <x v="8"/>
    <x v="4"/>
    <x v="85"/>
    <x v="22"/>
    <n v="2079"/>
  </r>
  <r>
    <x v="8"/>
    <x v="4"/>
    <x v="86"/>
    <x v="22"/>
    <n v="5603"/>
  </r>
  <r>
    <x v="8"/>
    <x v="4"/>
    <x v="87"/>
    <x v="22"/>
    <n v="27"/>
  </r>
  <r>
    <x v="8"/>
    <x v="4"/>
    <x v="63"/>
    <x v="23"/>
    <n v="22"/>
  </r>
  <r>
    <x v="8"/>
    <x v="4"/>
    <x v="64"/>
    <x v="23"/>
    <n v="267"/>
  </r>
  <r>
    <x v="8"/>
    <x v="4"/>
    <x v="65"/>
    <x v="23"/>
    <n v="2"/>
  </r>
  <r>
    <x v="8"/>
    <x v="4"/>
    <x v="73"/>
    <x v="23"/>
    <n v="1"/>
  </r>
  <r>
    <x v="8"/>
    <x v="4"/>
    <x v="76"/>
    <x v="23"/>
    <n v="224"/>
  </r>
  <r>
    <x v="8"/>
    <x v="4"/>
    <x v="77"/>
    <x v="23"/>
    <n v="531"/>
  </r>
  <r>
    <x v="8"/>
    <x v="4"/>
    <x v="78"/>
    <x v="23"/>
    <n v="2"/>
  </r>
  <r>
    <x v="8"/>
    <x v="4"/>
    <x v="79"/>
    <x v="23"/>
    <n v="325"/>
  </r>
  <r>
    <x v="8"/>
    <x v="4"/>
    <x v="80"/>
    <x v="23"/>
    <n v="113"/>
  </r>
  <r>
    <x v="8"/>
    <x v="4"/>
    <x v="81"/>
    <x v="23"/>
    <n v="15"/>
  </r>
  <r>
    <x v="8"/>
    <x v="4"/>
    <x v="82"/>
    <x v="23"/>
    <n v="8"/>
  </r>
  <r>
    <x v="8"/>
    <x v="4"/>
    <x v="83"/>
    <x v="23"/>
    <n v="1"/>
  </r>
  <r>
    <x v="8"/>
    <x v="4"/>
    <x v="86"/>
    <x v="23"/>
    <n v="11"/>
  </r>
  <r>
    <x v="8"/>
    <x v="4"/>
    <x v="72"/>
    <x v="24"/>
    <n v="3"/>
  </r>
  <r>
    <x v="8"/>
    <x v="4"/>
    <x v="76"/>
    <x v="24"/>
    <n v="23"/>
  </r>
  <r>
    <x v="8"/>
    <x v="4"/>
    <x v="77"/>
    <x v="24"/>
    <n v="1"/>
  </r>
  <r>
    <x v="8"/>
    <x v="4"/>
    <x v="79"/>
    <x v="24"/>
    <n v="2"/>
  </r>
  <r>
    <x v="8"/>
    <x v="4"/>
    <x v="80"/>
    <x v="24"/>
    <n v="47"/>
  </r>
  <r>
    <x v="8"/>
    <x v="4"/>
    <x v="81"/>
    <x v="24"/>
    <n v="7"/>
  </r>
  <r>
    <x v="8"/>
    <x v="4"/>
    <x v="82"/>
    <x v="24"/>
    <n v="3"/>
  </r>
  <r>
    <x v="8"/>
    <x v="4"/>
    <x v="63"/>
    <x v="25"/>
    <n v="28667"/>
  </r>
  <r>
    <x v="8"/>
    <x v="4"/>
    <x v="64"/>
    <x v="25"/>
    <n v="55879"/>
  </r>
  <r>
    <x v="8"/>
    <x v="4"/>
    <x v="65"/>
    <x v="25"/>
    <n v="31500"/>
  </r>
  <r>
    <x v="8"/>
    <x v="4"/>
    <x v="66"/>
    <x v="25"/>
    <n v="41526"/>
  </r>
  <r>
    <x v="8"/>
    <x v="4"/>
    <x v="67"/>
    <x v="25"/>
    <n v="24230"/>
  </r>
  <r>
    <x v="8"/>
    <x v="4"/>
    <x v="68"/>
    <x v="25"/>
    <n v="22525"/>
  </r>
  <r>
    <x v="8"/>
    <x v="4"/>
    <x v="69"/>
    <x v="25"/>
    <n v="36324"/>
  </r>
  <r>
    <x v="8"/>
    <x v="4"/>
    <x v="70"/>
    <x v="25"/>
    <n v="39900"/>
  </r>
  <r>
    <x v="8"/>
    <x v="4"/>
    <x v="71"/>
    <x v="25"/>
    <n v="29027"/>
  </r>
  <r>
    <x v="8"/>
    <x v="4"/>
    <x v="72"/>
    <x v="25"/>
    <n v="34806"/>
  </r>
  <r>
    <x v="8"/>
    <x v="4"/>
    <x v="73"/>
    <x v="25"/>
    <n v="46872"/>
  </r>
  <r>
    <x v="8"/>
    <x v="4"/>
    <x v="74"/>
    <x v="25"/>
    <n v="31890"/>
  </r>
  <r>
    <x v="8"/>
    <x v="4"/>
    <x v="75"/>
    <x v="25"/>
    <n v="70300"/>
  </r>
  <r>
    <x v="8"/>
    <x v="4"/>
    <x v="76"/>
    <x v="25"/>
    <n v="31752"/>
  </r>
  <r>
    <x v="8"/>
    <x v="4"/>
    <x v="77"/>
    <x v="25"/>
    <n v="27203"/>
  </r>
  <r>
    <x v="8"/>
    <x v="4"/>
    <x v="78"/>
    <x v="25"/>
    <n v="8839"/>
  </r>
  <r>
    <x v="8"/>
    <x v="4"/>
    <x v="79"/>
    <x v="25"/>
    <n v="10951"/>
  </r>
  <r>
    <x v="8"/>
    <x v="4"/>
    <x v="80"/>
    <x v="25"/>
    <n v="30491"/>
  </r>
  <r>
    <x v="8"/>
    <x v="4"/>
    <x v="81"/>
    <x v="25"/>
    <n v="14099"/>
  </r>
  <r>
    <x v="8"/>
    <x v="4"/>
    <x v="82"/>
    <x v="25"/>
    <n v="41860"/>
  </r>
  <r>
    <x v="8"/>
    <x v="4"/>
    <x v="83"/>
    <x v="25"/>
    <n v="22172"/>
  </r>
  <r>
    <x v="8"/>
    <x v="4"/>
    <x v="84"/>
    <x v="25"/>
    <n v="14881"/>
  </r>
  <r>
    <x v="8"/>
    <x v="4"/>
    <x v="85"/>
    <x v="25"/>
    <n v="37280"/>
  </r>
  <r>
    <x v="8"/>
    <x v="4"/>
    <x v="86"/>
    <x v="25"/>
    <n v="29444"/>
  </r>
  <r>
    <x v="8"/>
    <x v="4"/>
    <x v="87"/>
    <x v="25"/>
    <n v="28250"/>
  </r>
  <r>
    <x v="8"/>
    <x v="4"/>
    <x v="88"/>
    <x v="25"/>
    <n v="20038"/>
  </r>
  <r>
    <x v="8"/>
    <x v="4"/>
    <x v="63"/>
    <x v="26"/>
    <n v="1"/>
  </r>
  <r>
    <x v="8"/>
    <x v="4"/>
    <x v="64"/>
    <x v="26"/>
    <n v="10"/>
  </r>
  <r>
    <x v="8"/>
    <x v="4"/>
    <x v="67"/>
    <x v="26"/>
    <n v="19"/>
  </r>
  <r>
    <x v="8"/>
    <x v="4"/>
    <x v="68"/>
    <x v="26"/>
    <n v="10"/>
  </r>
  <r>
    <x v="8"/>
    <x v="4"/>
    <x v="69"/>
    <x v="26"/>
    <n v="2"/>
  </r>
  <r>
    <x v="8"/>
    <x v="4"/>
    <x v="72"/>
    <x v="26"/>
    <n v="1"/>
  </r>
  <r>
    <x v="8"/>
    <x v="4"/>
    <x v="73"/>
    <x v="26"/>
    <n v="3"/>
  </r>
  <r>
    <x v="8"/>
    <x v="4"/>
    <x v="74"/>
    <x v="26"/>
    <n v="5"/>
  </r>
  <r>
    <x v="8"/>
    <x v="4"/>
    <x v="75"/>
    <x v="26"/>
    <n v="1"/>
  </r>
  <r>
    <x v="8"/>
    <x v="4"/>
    <x v="76"/>
    <x v="26"/>
    <n v="7397"/>
  </r>
  <r>
    <x v="8"/>
    <x v="4"/>
    <x v="77"/>
    <x v="26"/>
    <n v="75"/>
  </r>
  <r>
    <x v="8"/>
    <x v="4"/>
    <x v="79"/>
    <x v="26"/>
    <n v="28"/>
  </r>
  <r>
    <x v="8"/>
    <x v="4"/>
    <x v="80"/>
    <x v="26"/>
    <n v="108"/>
  </r>
  <r>
    <x v="8"/>
    <x v="4"/>
    <x v="81"/>
    <x v="26"/>
    <n v="1"/>
  </r>
  <r>
    <x v="8"/>
    <x v="4"/>
    <x v="83"/>
    <x v="26"/>
    <n v="4"/>
  </r>
  <r>
    <x v="8"/>
    <x v="4"/>
    <x v="87"/>
    <x v="26"/>
    <n v="8"/>
  </r>
  <r>
    <x v="8"/>
    <x v="4"/>
    <x v="88"/>
    <x v="26"/>
    <n v="1"/>
  </r>
  <r>
    <x v="8"/>
    <x v="4"/>
    <x v="63"/>
    <x v="27"/>
    <n v="4542"/>
  </r>
  <r>
    <x v="8"/>
    <x v="4"/>
    <x v="64"/>
    <x v="27"/>
    <n v="14508"/>
  </r>
  <r>
    <x v="8"/>
    <x v="4"/>
    <x v="65"/>
    <x v="27"/>
    <n v="380"/>
  </r>
  <r>
    <x v="8"/>
    <x v="4"/>
    <x v="67"/>
    <x v="27"/>
    <n v="1132"/>
  </r>
  <r>
    <x v="8"/>
    <x v="4"/>
    <x v="68"/>
    <x v="27"/>
    <n v="288"/>
  </r>
  <r>
    <x v="8"/>
    <x v="4"/>
    <x v="69"/>
    <x v="27"/>
    <n v="549"/>
  </r>
  <r>
    <x v="8"/>
    <x v="4"/>
    <x v="70"/>
    <x v="27"/>
    <n v="3269"/>
  </r>
  <r>
    <x v="8"/>
    <x v="4"/>
    <x v="71"/>
    <x v="27"/>
    <n v="5857"/>
  </r>
  <r>
    <x v="8"/>
    <x v="4"/>
    <x v="72"/>
    <x v="27"/>
    <n v="4040"/>
  </r>
  <r>
    <x v="8"/>
    <x v="4"/>
    <x v="73"/>
    <x v="27"/>
    <n v="1586"/>
  </r>
  <r>
    <x v="8"/>
    <x v="4"/>
    <x v="74"/>
    <x v="27"/>
    <n v="1393"/>
  </r>
  <r>
    <x v="8"/>
    <x v="4"/>
    <x v="75"/>
    <x v="27"/>
    <n v="2139"/>
  </r>
  <r>
    <x v="8"/>
    <x v="4"/>
    <x v="76"/>
    <x v="27"/>
    <n v="65273"/>
  </r>
  <r>
    <x v="8"/>
    <x v="4"/>
    <x v="77"/>
    <x v="27"/>
    <n v="30987"/>
  </r>
  <r>
    <x v="8"/>
    <x v="4"/>
    <x v="78"/>
    <x v="27"/>
    <n v="5986"/>
  </r>
  <r>
    <x v="8"/>
    <x v="4"/>
    <x v="79"/>
    <x v="27"/>
    <n v="14280"/>
  </r>
  <r>
    <x v="8"/>
    <x v="4"/>
    <x v="80"/>
    <x v="27"/>
    <n v="38734"/>
  </r>
  <r>
    <x v="8"/>
    <x v="4"/>
    <x v="81"/>
    <x v="27"/>
    <n v="11107"/>
  </r>
  <r>
    <x v="8"/>
    <x v="4"/>
    <x v="82"/>
    <x v="27"/>
    <n v="4585"/>
  </r>
  <r>
    <x v="8"/>
    <x v="4"/>
    <x v="83"/>
    <x v="27"/>
    <n v="1107"/>
  </r>
  <r>
    <x v="8"/>
    <x v="4"/>
    <x v="84"/>
    <x v="27"/>
    <n v="101"/>
  </r>
  <r>
    <x v="8"/>
    <x v="4"/>
    <x v="85"/>
    <x v="27"/>
    <n v="363"/>
  </r>
  <r>
    <x v="8"/>
    <x v="4"/>
    <x v="86"/>
    <x v="27"/>
    <n v="796"/>
  </r>
  <r>
    <x v="8"/>
    <x v="4"/>
    <x v="87"/>
    <x v="27"/>
    <n v="587"/>
  </r>
  <r>
    <x v="8"/>
    <x v="4"/>
    <x v="88"/>
    <x v="27"/>
    <n v="173"/>
  </r>
  <r>
    <x v="8"/>
    <x v="4"/>
    <x v="63"/>
    <x v="28"/>
    <n v="77"/>
  </r>
  <r>
    <x v="8"/>
    <x v="4"/>
    <x v="64"/>
    <x v="28"/>
    <n v="115"/>
  </r>
  <r>
    <x v="8"/>
    <x v="4"/>
    <x v="65"/>
    <x v="28"/>
    <n v="7"/>
  </r>
  <r>
    <x v="8"/>
    <x v="4"/>
    <x v="66"/>
    <x v="28"/>
    <n v="48"/>
  </r>
  <r>
    <x v="8"/>
    <x v="4"/>
    <x v="67"/>
    <x v="28"/>
    <n v="209"/>
  </r>
  <r>
    <x v="8"/>
    <x v="4"/>
    <x v="68"/>
    <x v="28"/>
    <n v="27"/>
  </r>
  <r>
    <x v="8"/>
    <x v="4"/>
    <x v="69"/>
    <x v="28"/>
    <n v="742"/>
  </r>
  <r>
    <x v="8"/>
    <x v="4"/>
    <x v="70"/>
    <x v="28"/>
    <n v="2"/>
  </r>
  <r>
    <x v="8"/>
    <x v="4"/>
    <x v="71"/>
    <x v="28"/>
    <n v="355"/>
  </r>
  <r>
    <x v="8"/>
    <x v="4"/>
    <x v="72"/>
    <x v="28"/>
    <n v="12"/>
  </r>
  <r>
    <x v="8"/>
    <x v="4"/>
    <x v="73"/>
    <x v="28"/>
    <n v="40"/>
  </r>
  <r>
    <x v="8"/>
    <x v="4"/>
    <x v="74"/>
    <x v="28"/>
    <n v="30"/>
  </r>
  <r>
    <x v="8"/>
    <x v="4"/>
    <x v="75"/>
    <x v="28"/>
    <n v="2"/>
  </r>
  <r>
    <x v="8"/>
    <x v="4"/>
    <x v="76"/>
    <x v="28"/>
    <n v="7497"/>
  </r>
  <r>
    <x v="8"/>
    <x v="4"/>
    <x v="77"/>
    <x v="28"/>
    <n v="300"/>
  </r>
  <r>
    <x v="8"/>
    <x v="4"/>
    <x v="78"/>
    <x v="28"/>
    <n v="121"/>
  </r>
  <r>
    <x v="8"/>
    <x v="4"/>
    <x v="79"/>
    <x v="28"/>
    <n v="463"/>
  </r>
  <r>
    <x v="8"/>
    <x v="4"/>
    <x v="80"/>
    <x v="28"/>
    <n v="3193"/>
  </r>
  <r>
    <x v="8"/>
    <x v="4"/>
    <x v="81"/>
    <x v="28"/>
    <n v="81"/>
  </r>
  <r>
    <x v="8"/>
    <x v="4"/>
    <x v="82"/>
    <x v="28"/>
    <n v="17"/>
  </r>
  <r>
    <x v="8"/>
    <x v="4"/>
    <x v="83"/>
    <x v="28"/>
    <n v="13"/>
  </r>
  <r>
    <x v="8"/>
    <x v="4"/>
    <x v="85"/>
    <x v="28"/>
    <n v="12"/>
  </r>
  <r>
    <x v="8"/>
    <x v="4"/>
    <x v="86"/>
    <x v="28"/>
    <n v="53"/>
  </r>
  <r>
    <x v="8"/>
    <x v="4"/>
    <x v="87"/>
    <x v="28"/>
    <n v="37"/>
  </r>
  <r>
    <x v="8"/>
    <x v="4"/>
    <x v="88"/>
    <x v="28"/>
    <n v="3"/>
  </r>
  <r>
    <x v="8"/>
    <x v="4"/>
    <x v="63"/>
    <x v="29"/>
    <n v="33418"/>
  </r>
  <r>
    <x v="8"/>
    <x v="4"/>
    <x v="64"/>
    <x v="29"/>
    <n v="70869"/>
  </r>
  <r>
    <x v="8"/>
    <x v="4"/>
    <x v="65"/>
    <x v="29"/>
    <n v="31890"/>
  </r>
  <r>
    <x v="8"/>
    <x v="4"/>
    <x v="66"/>
    <x v="29"/>
    <n v="41574"/>
  </r>
  <r>
    <x v="8"/>
    <x v="4"/>
    <x v="67"/>
    <x v="29"/>
    <n v="25590"/>
  </r>
  <r>
    <x v="8"/>
    <x v="4"/>
    <x v="68"/>
    <x v="29"/>
    <n v="22850"/>
  </r>
  <r>
    <x v="8"/>
    <x v="4"/>
    <x v="69"/>
    <x v="29"/>
    <n v="37664"/>
  </r>
  <r>
    <x v="8"/>
    <x v="4"/>
    <x v="70"/>
    <x v="29"/>
    <n v="43171"/>
  </r>
  <r>
    <x v="8"/>
    <x v="4"/>
    <x v="71"/>
    <x v="29"/>
    <n v="35239"/>
  </r>
  <r>
    <x v="8"/>
    <x v="4"/>
    <x v="72"/>
    <x v="29"/>
    <n v="38872"/>
  </r>
  <r>
    <x v="8"/>
    <x v="4"/>
    <x v="73"/>
    <x v="29"/>
    <n v="48540"/>
  </r>
  <r>
    <x v="8"/>
    <x v="4"/>
    <x v="74"/>
    <x v="29"/>
    <n v="33325"/>
  </r>
  <r>
    <x v="8"/>
    <x v="4"/>
    <x v="75"/>
    <x v="29"/>
    <n v="72442"/>
  </r>
  <r>
    <x v="8"/>
    <x v="4"/>
    <x v="76"/>
    <x v="29"/>
    <n v="112343"/>
  </r>
  <r>
    <x v="8"/>
    <x v="4"/>
    <x v="77"/>
    <x v="29"/>
    <n v="59173"/>
  </r>
  <r>
    <x v="8"/>
    <x v="4"/>
    <x v="78"/>
    <x v="29"/>
    <n v="14973"/>
  </r>
  <r>
    <x v="8"/>
    <x v="4"/>
    <x v="79"/>
    <x v="29"/>
    <n v="26147"/>
  </r>
  <r>
    <x v="8"/>
    <x v="4"/>
    <x v="80"/>
    <x v="29"/>
    <n v="72914"/>
  </r>
  <r>
    <x v="8"/>
    <x v="4"/>
    <x v="81"/>
    <x v="29"/>
    <n v="25440"/>
  </r>
  <r>
    <x v="8"/>
    <x v="4"/>
    <x v="82"/>
    <x v="29"/>
    <n v="46570"/>
  </r>
  <r>
    <x v="8"/>
    <x v="4"/>
    <x v="83"/>
    <x v="29"/>
    <n v="23308"/>
  </r>
  <r>
    <x v="8"/>
    <x v="4"/>
    <x v="84"/>
    <x v="29"/>
    <n v="14982"/>
  </r>
  <r>
    <x v="8"/>
    <x v="4"/>
    <x v="85"/>
    <x v="29"/>
    <n v="37703"/>
  </r>
  <r>
    <x v="8"/>
    <x v="4"/>
    <x v="86"/>
    <x v="29"/>
    <n v="30384"/>
  </r>
  <r>
    <x v="8"/>
    <x v="4"/>
    <x v="87"/>
    <x v="29"/>
    <n v="28908"/>
  </r>
  <r>
    <x v="8"/>
    <x v="4"/>
    <x v="88"/>
    <x v="29"/>
    <n v="20215"/>
  </r>
  <r>
    <x v="8"/>
    <x v="4"/>
    <x v="63"/>
    <x v="37"/>
    <n v="1399"/>
  </r>
  <r>
    <x v="8"/>
    <x v="4"/>
    <x v="64"/>
    <x v="37"/>
    <n v="2885"/>
  </r>
  <r>
    <x v="8"/>
    <x v="4"/>
    <x v="65"/>
    <x v="37"/>
    <n v="185"/>
  </r>
  <r>
    <x v="8"/>
    <x v="4"/>
    <x v="67"/>
    <x v="37"/>
    <n v="458"/>
  </r>
  <r>
    <x v="8"/>
    <x v="4"/>
    <x v="68"/>
    <x v="37"/>
    <n v="448"/>
  </r>
  <r>
    <x v="8"/>
    <x v="4"/>
    <x v="69"/>
    <x v="37"/>
    <n v="1076"/>
  </r>
  <r>
    <x v="8"/>
    <x v="4"/>
    <x v="70"/>
    <x v="37"/>
    <n v="513"/>
  </r>
  <r>
    <x v="8"/>
    <x v="4"/>
    <x v="71"/>
    <x v="37"/>
    <n v="486"/>
  </r>
  <r>
    <x v="8"/>
    <x v="4"/>
    <x v="72"/>
    <x v="37"/>
    <n v="598"/>
  </r>
  <r>
    <x v="8"/>
    <x v="4"/>
    <x v="73"/>
    <x v="37"/>
    <n v="42"/>
  </r>
  <r>
    <x v="8"/>
    <x v="4"/>
    <x v="74"/>
    <x v="37"/>
    <n v="163"/>
  </r>
  <r>
    <x v="8"/>
    <x v="4"/>
    <x v="75"/>
    <x v="37"/>
    <n v="667"/>
  </r>
  <r>
    <x v="8"/>
    <x v="4"/>
    <x v="76"/>
    <x v="37"/>
    <n v="1268"/>
  </r>
  <r>
    <x v="8"/>
    <x v="4"/>
    <x v="77"/>
    <x v="37"/>
    <n v="950"/>
  </r>
  <r>
    <x v="8"/>
    <x v="4"/>
    <x v="78"/>
    <x v="37"/>
    <n v="1561"/>
  </r>
  <r>
    <x v="8"/>
    <x v="4"/>
    <x v="79"/>
    <x v="37"/>
    <n v="748"/>
  </r>
  <r>
    <x v="8"/>
    <x v="4"/>
    <x v="80"/>
    <x v="37"/>
    <n v="1711"/>
  </r>
  <r>
    <x v="8"/>
    <x v="4"/>
    <x v="81"/>
    <x v="37"/>
    <n v="1511"/>
  </r>
  <r>
    <x v="8"/>
    <x v="4"/>
    <x v="82"/>
    <x v="37"/>
    <n v="4189"/>
  </r>
  <r>
    <x v="8"/>
    <x v="4"/>
    <x v="83"/>
    <x v="37"/>
    <n v="789"/>
  </r>
  <r>
    <x v="8"/>
    <x v="4"/>
    <x v="84"/>
    <x v="37"/>
    <n v="1532"/>
  </r>
  <r>
    <x v="8"/>
    <x v="4"/>
    <x v="85"/>
    <x v="37"/>
    <n v="2061"/>
  </r>
  <r>
    <x v="8"/>
    <x v="4"/>
    <x v="86"/>
    <x v="37"/>
    <n v="2031"/>
  </r>
  <r>
    <x v="8"/>
    <x v="4"/>
    <x v="87"/>
    <x v="37"/>
    <n v="921"/>
  </r>
  <r>
    <x v="8"/>
    <x v="4"/>
    <x v="88"/>
    <x v="37"/>
    <n v="1276"/>
  </r>
  <r>
    <x v="8"/>
    <x v="4"/>
    <x v="63"/>
    <x v="38"/>
    <n v="519"/>
  </r>
  <r>
    <x v="8"/>
    <x v="4"/>
    <x v="64"/>
    <x v="38"/>
    <n v="170"/>
  </r>
  <r>
    <x v="8"/>
    <x v="4"/>
    <x v="67"/>
    <x v="38"/>
    <n v="117"/>
  </r>
  <r>
    <x v="8"/>
    <x v="4"/>
    <x v="68"/>
    <x v="38"/>
    <n v="19"/>
  </r>
  <r>
    <x v="8"/>
    <x v="4"/>
    <x v="72"/>
    <x v="38"/>
    <n v="379"/>
  </r>
  <r>
    <x v="8"/>
    <x v="4"/>
    <x v="73"/>
    <x v="38"/>
    <n v="104"/>
  </r>
  <r>
    <x v="8"/>
    <x v="4"/>
    <x v="75"/>
    <x v="38"/>
    <n v="173"/>
  </r>
  <r>
    <x v="8"/>
    <x v="4"/>
    <x v="76"/>
    <x v="38"/>
    <n v="167"/>
  </r>
  <r>
    <x v="8"/>
    <x v="4"/>
    <x v="77"/>
    <x v="38"/>
    <n v="269"/>
  </r>
  <r>
    <x v="8"/>
    <x v="4"/>
    <x v="78"/>
    <x v="38"/>
    <n v="359"/>
  </r>
  <r>
    <x v="8"/>
    <x v="4"/>
    <x v="80"/>
    <x v="38"/>
    <n v="61"/>
  </r>
  <r>
    <x v="8"/>
    <x v="4"/>
    <x v="81"/>
    <x v="38"/>
    <n v="108"/>
  </r>
  <r>
    <x v="8"/>
    <x v="4"/>
    <x v="82"/>
    <x v="38"/>
    <n v="919"/>
  </r>
  <r>
    <x v="8"/>
    <x v="4"/>
    <x v="83"/>
    <x v="38"/>
    <n v="355"/>
  </r>
  <r>
    <x v="8"/>
    <x v="4"/>
    <x v="84"/>
    <x v="38"/>
    <n v="32"/>
  </r>
  <r>
    <x v="8"/>
    <x v="4"/>
    <x v="85"/>
    <x v="38"/>
    <n v="227"/>
  </r>
  <r>
    <x v="8"/>
    <x v="4"/>
    <x v="86"/>
    <x v="38"/>
    <n v="371"/>
  </r>
  <r>
    <x v="8"/>
    <x v="4"/>
    <x v="87"/>
    <x v="38"/>
    <n v="303"/>
  </r>
  <r>
    <x v="8"/>
    <x v="4"/>
    <x v="64"/>
    <x v="39"/>
    <n v="74"/>
  </r>
  <r>
    <x v="8"/>
    <x v="4"/>
    <x v="65"/>
    <x v="39"/>
    <n v="4"/>
  </r>
  <r>
    <x v="8"/>
    <x v="4"/>
    <x v="72"/>
    <x v="39"/>
    <n v="48"/>
  </r>
  <r>
    <x v="8"/>
    <x v="4"/>
    <x v="77"/>
    <x v="39"/>
    <n v="4"/>
  </r>
  <r>
    <x v="8"/>
    <x v="4"/>
    <x v="78"/>
    <x v="39"/>
    <n v="20"/>
  </r>
  <r>
    <x v="8"/>
    <x v="4"/>
    <x v="79"/>
    <x v="39"/>
    <n v="7"/>
  </r>
  <r>
    <x v="8"/>
    <x v="4"/>
    <x v="80"/>
    <x v="39"/>
    <n v="7"/>
  </r>
  <r>
    <x v="8"/>
    <x v="4"/>
    <x v="82"/>
    <x v="39"/>
    <n v="58"/>
  </r>
  <r>
    <x v="8"/>
    <x v="4"/>
    <x v="84"/>
    <x v="39"/>
    <n v="25"/>
  </r>
  <r>
    <x v="8"/>
    <x v="4"/>
    <x v="85"/>
    <x v="39"/>
    <n v="15"/>
  </r>
  <r>
    <x v="8"/>
    <x v="4"/>
    <x v="86"/>
    <x v="39"/>
    <n v="43"/>
  </r>
  <r>
    <x v="8"/>
    <x v="4"/>
    <x v="64"/>
    <x v="40"/>
    <n v="69"/>
  </r>
  <r>
    <x v="8"/>
    <x v="4"/>
    <x v="67"/>
    <x v="40"/>
    <n v="11"/>
  </r>
  <r>
    <x v="8"/>
    <x v="4"/>
    <x v="68"/>
    <x v="40"/>
    <n v="27"/>
  </r>
  <r>
    <x v="8"/>
    <x v="4"/>
    <x v="69"/>
    <x v="40"/>
    <n v="15"/>
  </r>
  <r>
    <x v="8"/>
    <x v="4"/>
    <x v="75"/>
    <x v="40"/>
    <n v="27"/>
  </r>
  <r>
    <x v="8"/>
    <x v="4"/>
    <x v="76"/>
    <x v="40"/>
    <n v="17"/>
  </r>
  <r>
    <x v="8"/>
    <x v="4"/>
    <x v="77"/>
    <x v="40"/>
    <n v="19"/>
  </r>
  <r>
    <x v="8"/>
    <x v="4"/>
    <x v="78"/>
    <x v="40"/>
    <n v="24"/>
  </r>
  <r>
    <x v="8"/>
    <x v="4"/>
    <x v="81"/>
    <x v="40"/>
    <n v="16"/>
  </r>
  <r>
    <x v="8"/>
    <x v="4"/>
    <x v="82"/>
    <x v="40"/>
    <n v="26"/>
  </r>
  <r>
    <x v="8"/>
    <x v="4"/>
    <x v="83"/>
    <x v="40"/>
    <n v="9"/>
  </r>
  <r>
    <x v="8"/>
    <x v="4"/>
    <x v="84"/>
    <x v="40"/>
    <n v="22"/>
  </r>
  <r>
    <x v="8"/>
    <x v="4"/>
    <x v="85"/>
    <x v="40"/>
    <n v="16"/>
  </r>
  <r>
    <x v="8"/>
    <x v="4"/>
    <x v="86"/>
    <x v="40"/>
    <n v="55"/>
  </r>
  <r>
    <x v="8"/>
    <x v="4"/>
    <x v="63"/>
    <x v="30"/>
    <n v="145"/>
  </r>
  <r>
    <x v="8"/>
    <x v="4"/>
    <x v="64"/>
    <x v="30"/>
    <n v="956"/>
  </r>
  <r>
    <x v="8"/>
    <x v="4"/>
    <x v="66"/>
    <x v="30"/>
    <n v="134"/>
  </r>
  <r>
    <x v="8"/>
    <x v="4"/>
    <x v="67"/>
    <x v="30"/>
    <n v="1437"/>
  </r>
  <r>
    <x v="8"/>
    <x v="4"/>
    <x v="68"/>
    <x v="30"/>
    <n v="103"/>
  </r>
  <r>
    <x v="8"/>
    <x v="4"/>
    <x v="69"/>
    <x v="30"/>
    <n v="39"/>
  </r>
  <r>
    <x v="8"/>
    <x v="4"/>
    <x v="71"/>
    <x v="30"/>
    <n v="3"/>
  </r>
  <r>
    <x v="8"/>
    <x v="4"/>
    <x v="72"/>
    <x v="30"/>
    <n v="491"/>
  </r>
  <r>
    <x v="8"/>
    <x v="4"/>
    <x v="73"/>
    <x v="30"/>
    <n v="358"/>
  </r>
  <r>
    <x v="8"/>
    <x v="4"/>
    <x v="74"/>
    <x v="30"/>
    <n v="1290"/>
  </r>
  <r>
    <x v="8"/>
    <x v="4"/>
    <x v="75"/>
    <x v="30"/>
    <n v="269"/>
  </r>
  <r>
    <x v="8"/>
    <x v="4"/>
    <x v="76"/>
    <x v="30"/>
    <n v="464"/>
  </r>
  <r>
    <x v="8"/>
    <x v="4"/>
    <x v="77"/>
    <x v="30"/>
    <n v="644"/>
  </r>
  <r>
    <x v="8"/>
    <x v="4"/>
    <x v="78"/>
    <x v="30"/>
    <n v="128"/>
  </r>
  <r>
    <x v="8"/>
    <x v="4"/>
    <x v="79"/>
    <x v="30"/>
    <n v="105"/>
  </r>
  <r>
    <x v="8"/>
    <x v="4"/>
    <x v="80"/>
    <x v="30"/>
    <n v="680"/>
  </r>
  <r>
    <x v="8"/>
    <x v="4"/>
    <x v="81"/>
    <x v="30"/>
    <n v="117"/>
  </r>
  <r>
    <x v="8"/>
    <x v="4"/>
    <x v="82"/>
    <x v="30"/>
    <n v="41"/>
  </r>
  <r>
    <x v="8"/>
    <x v="4"/>
    <x v="83"/>
    <x v="30"/>
    <n v="31"/>
  </r>
  <r>
    <x v="8"/>
    <x v="4"/>
    <x v="85"/>
    <x v="30"/>
    <n v="2"/>
  </r>
  <r>
    <x v="8"/>
    <x v="4"/>
    <x v="86"/>
    <x v="30"/>
    <n v="24"/>
  </r>
  <r>
    <x v="8"/>
    <x v="4"/>
    <x v="87"/>
    <x v="30"/>
    <n v="2"/>
  </r>
  <r>
    <x v="8"/>
    <x v="5"/>
    <x v="89"/>
    <x v="0"/>
    <n v="103"/>
  </r>
  <r>
    <x v="8"/>
    <x v="5"/>
    <x v="90"/>
    <x v="0"/>
    <n v="365"/>
  </r>
  <r>
    <x v="8"/>
    <x v="5"/>
    <x v="91"/>
    <x v="0"/>
    <n v="759"/>
  </r>
  <r>
    <x v="8"/>
    <x v="5"/>
    <x v="92"/>
    <x v="0"/>
    <n v="94"/>
  </r>
  <r>
    <x v="8"/>
    <x v="5"/>
    <x v="93"/>
    <x v="0"/>
    <n v="46"/>
  </r>
  <r>
    <x v="8"/>
    <x v="5"/>
    <x v="94"/>
    <x v="0"/>
    <n v="45"/>
  </r>
  <r>
    <x v="8"/>
    <x v="5"/>
    <x v="95"/>
    <x v="0"/>
    <n v="87"/>
  </r>
  <r>
    <x v="8"/>
    <x v="5"/>
    <x v="96"/>
    <x v="0"/>
    <n v="56"/>
  </r>
  <r>
    <x v="8"/>
    <x v="5"/>
    <x v="97"/>
    <x v="0"/>
    <n v="153"/>
  </r>
  <r>
    <x v="8"/>
    <x v="5"/>
    <x v="98"/>
    <x v="0"/>
    <n v="34"/>
  </r>
  <r>
    <x v="8"/>
    <x v="5"/>
    <x v="99"/>
    <x v="0"/>
    <n v="361"/>
  </r>
  <r>
    <x v="8"/>
    <x v="5"/>
    <x v="100"/>
    <x v="0"/>
    <n v="66"/>
  </r>
  <r>
    <x v="8"/>
    <x v="5"/>
    <x v="101"/>
    <x v="0"/>
    <n v="667"/>
  </r>
  <r>
    <x v="8"/>
    <x v="5"/>
    <x v="102"/>
    <x v="0"/>
    <n v="225"/>
  </r>
  <r>
    <x v="8"/>
    <x v="5"/>
    <x v="104"/>
    <x v="0"/>
    <n v="392"/>
  </r>
  <r>
    <x v="8"/>
    <x v="5"/>
    <x v="105"/>
    <x v="0"/>
    <n v="118"/>
  </r>
  <r>
    <x v="8"/>
    <x v="5"/>
    <x v="106"/>
    <x v="0"/>
    <n v="69"/>
  </r>
  <r>
    <x v="8"/>
    <x v="5"/>
    <x v="107"/>
    <x v="0"/>
    <n v="74"/>
  </r>
  <r>
    <x v="8"/>
    <x v="5"/>
    <x v="108"/>
    <x v="0"/>
    <n v="169"/>
  </r>
  <r>
    <x v="8"/>
    <x v="5"/>
    <x v="109"/>
    <x v="0"/>
    <n v="149"/>
  </r>
  <r>
    <x v="8"/>
    <x v="5"/>
    <x v="89"/>
    <x v="1"/>
    <n v="3"/>
  </r>
  <r>
    <x v="8"/>
    <x v="5"/>
    <x v="90"/>
    <x v="1"/>
    <n v="18"/>
  </r>
  <r>
    <x v="8"/>
    <x v="5"/>
    <x v="91"/>
    <x v="1"/>
    <n v="40"/>
  </r>
  <r>
    <x v="8"/>
    <x v="5"/>
    <x v="92"/>
    <x v="1"/>
    <n v="5"/>
  </r>
  <r>
    <x v="8"/>
    <x v="5"/>
    <x v="93"/>
    <x v="1"/>
    <n v="6"/>
  </r>
  <r>
    <x v="8"/>
    <x v="5"/>
    <x v="94"/>
    <x v="1"/>
    <n v="5"/>
  </r>
  <r>
    <x v="8"/>
    <x v="5"/>
    <x v="95"/>
    <x v="1"/>
    <n v="9"/>
  </r>
  <r>
    <x v="8"/>
    <x v="5"/>
    <x v="96"/>
    <x v="1"/>
    <n v="7"/>
  </r>
  <r>
    <x v="8"/>
    <x v="5"/>
    <x v="97"/>
    <x v="1"/>
    <n v="19"/>
  </r>
  <r>
    <x v="8"/>
    <x v="5"/>
    <x v="98"/>
    <x v="1"/>
    <n v="7"/>
  </r>
  <r>
    <x v="8"/>
    <x v="5"/>
    <x v="99"/>
    <x v="1"/>
    <n v="18"/>
  </r>
  <r>
    <x v="8"/>
    <x v="5"/>
    <x v="100"/>
    <x v="1"/>
    <n v="4"/>
  </r>
  <r>
    <x v="8"/>
    <x v="5"/>
    <x v="101"/>
    <x v="1"/>
    <n v="39"/>
  </r>
  <r>
    <x v="8"/>
    <x v="5"/>
    <x v="102"/>
    <x v="1"/>
    <n v="17"/>
  </r>
  <r>
    <x v="8"/>
    <x v="5"/>
    <x v="104"/>
    <x v="1"/>
    <n v="21"/>
  </r>
  <r>
    <x v="8"/>
    <x v="5"/>
    <x v="105"/>
    <x v="1"/>
    <n v="3"/>
  </r>
  <r>
    <x v="8"/>
    <x v="5"/>
    <x v="106"/>
    <x v="1"/>
    <n v="4"/>
  </r>
  <r>
    <x v="8"/>
    <x v="5"/>
    <x v="107"/>
    <x v="1"/>
    <n v="6"/>
  </r>
  <r>
    <x v="8"/>
    <x v="5"/>
    <x v="108"/>
    <x v="1"/>
    <n v="12"/>
  </r>
  <r>
    <x v="8"/>
    <x v="5"/>
    <x v="109"/>
    <x v="1"/>
    <n v="23"/>
  </r>
  <r>
    <x v="8"/>
    <x v="5"/>
    <x v="89"/>
    <x v="2"/>
    <n v="40"/>
  </r>
  <r>
    <x v="8"/>
    <x v="5"/>
    <x v="90"/>
    <x v="2"/>
    <n v="163"/>
  </r>
  <r>
    <x v="8"/>
    <x v="5"/>
    <x v="91"/>
    <x v="2"/>
    <n v="284"/>
  </r>
  <r>
    <x v="8"/>
    <x v="5"/>
    <x v="92"/>
    <x v="2"/>
    <n v="80"/>
  </r>
  <r>
    <x v="8"/>
    <x v="5"/>
    <x v="93"/>
    <x v="2"/>
    <n v="38"/>
  </r>
  <r>
    <x v="8"/>
    <x v="5"/>
    <x v="94"/>
    <x v="2"/>
    <n v="100"/>
  </r>
  <r>
    <x v="8"/>
    <x v="5"/>
    <x v="95"/>
    <x v="2"/>
    <n v="118"/>
  </r>
  <r>
    <x v="8"/>
    <x v="5"/>
    <x v="96"/>
    <x v="2"/>
    <n v="76"/>
  </r>
  <r>
    <x v="8"/>
    <x v="5"/>
    <x v="97"/>
    <x v="2"/>
    <n v="181"/>
  </r>
  <r>
    <x v="8"/>
    <x v="5"/>
    <x v="98"/>
    <x v="2"/>
    <n v="98"/>
  </r>
  <r>
    <x v="8"/>
    <x v="5"/>
    <x v="99"/>
    <x v="2"/>
    <n v="186"/>
  </r>
  <r>
    <x v="8"/>
    <x v="5"/>
    <x v="100"/>
    <x v="2"/>
    <n v="54"/>
  </r>
  <r>
    <x v="8"/>
    <x v="5"/>
    <x v="101"/>
    <x v="2"/>
    <n v="231"/>
  </r>
  <r>
    <x v="8"/>
    <x v="5"/>
    <x v="102"/>
    <x v="2"/>
    <n v="209"/>
  </r>
  <r>
    <x v="8"/>
    <x v="5"/>
    <x v="103"/>
    <x v="2"/>
    <n v="31"/>
  </r>
  <r>
    <x v="8"/>
    <x v="5"/>
    <x v="104"/>
    <x v="2"/>
    <n v="156"/>
  </r>
  <r>
    <x v="8"/>
    <x v="5"/>
    <x v="105"/>
    <x v="2"/>
    <n v="55"/>
  </r>
  <r>
    <x v="8"/>
    <x v="5"/>
    <x v="106"/>
    <x v="2"/>
    <n v="52"/>
  </r>
  <r>
    <x v="8"/>
    <x v="5"/>
    <x v="107"/>
    <x v="2"/>
    <n v="58"/>
  </r>
  <r>
    <x v="8"/>
    <x v="5"/>
    <x v="108"/>
    <x v="2"/>
    <n v="54"/>
  </r>
  <r>
    <x v="8"/>
    <x v="5"/>
    <x v="109"/>
    <x v="2"/>
    <n v="133"/>
  </r>
  <r>
    <x v="8"/>
    <x v="5"/>
    <x v="90"/>
    <x v="3"/>
    <n v="1"/>
  </r>
  <r>
    <x v="8"/>
    <x v="5"/>
    <x v="94"/>
    <x v="3"/>
    <n v="3"/>
  </r>
  <r>
    <x v="8"/>
    <x v="5"/>
    <x v="96"/>
    <x v="31"/>
    <n v="2"/>
  </r>
  <r>
    <x v="8"/>
    <x v="5"/>
    <x v="97"/>
    <x v="31"/>
    <n v="11"/>
  </r>
  <r>
    <x v="8"/>
    <x v="5"/>
    <x v="98"/>
    <x v="31"/>
    <n v="4"/>
  </r>
  <r>
    <x v="8"/>
    <x v="5"/>
    <x v="89"/>
    <x v="4"/>
    <n v="2"/>
  </r>
  <r>
    <x v="8"/>
    <x v="5"/>
    <x v="90"/>
    <x v="4"/>
    <n v="12"/>
  </r>
  <r>
    <x v="8"/>
    <x v="5"/>
    <x v="91"/>
    <x v="4"/>
    <n v="9"/>
  </r>
  <r>
    <x v="8"/>
    <x v="5"/>
    <x v="92"/>
    <x v="4"/>
    <n v="2"/>
  </r>
  <r>
    <x v="8"/>
    <x v="5"/>
    <x v="93"/>
    <x v="4"/>
    <n v="1"/>
  </r>
  <r>
    <x v="8"/>
    <x v="5"/>
    <x v="94"/>
    <x v="4"/>
    <n v="9"/>
  </r>
  <r>
    <x v="8"/>
    <x v="5"/>
    <x v="95"/>
    <x v="4"/>
    <n v="39"/>
  </r>
  <r>
    <x v="8"/>
    <x v="5"/>
    <x v="96"/>
    <x v="4"/>
    <n v="37"/>
  </r>
  <r>
    <x v="8"/>
    <x v="5"/>
    <x v="97"/>
    <x v="4"/>
    <n v="52"/>
  </r>
  <r>
    <x v="8"/>
    <x v="5"/>
    <x v="98"/>
    <x v="4"/>
    <n v="19"/>
  </r>
  <r>
    <x v="8"/>
    <x v="5"/>
    <x v="99"/>
    <x v="4"/>
    <n v="18"/>
  </r>
  <r>
    <x v="8"/>
    <x v="5"/>
    <x v="100"/>
    <x v="4"/>
    <n v="3"/>
  </r>
  <r>
    <x v="8"/>
    <x v="5"/>
    <x v="101"/>
    <x v="4"/>
    <n v="18"/>
  </r>
  <r>
    <x v="8"/>
    <x v="5"/>
    <x v="102"/>
    <x v="4"/>
    <n v="15"/>
  </r>
  <r>
    <x v="8"/>
    <x v="5"/>
    <x v="103"/>
    <x v="4"/>
    <n v="1"/>
  </r>
  <r>
    <x v="8"/>
    <x v="5"/>
    <x v="104"/>
    <x v="4"/>
    <n v="17"/>
  </r>
  <r>
    <x v="8"/>
    <x v="5"/>
    <x v="105"/>
    <x v="4"/>
    <n v="1"/>
  </r>
  <r>
    <x v="8"/>
    <x v="5"/>
    <x v="108"/>
    <x v="4"/>
    <n v="5"/>
  </r>
  <r>
    <x v="8"/>
    <x v="5"/>
    <x v="109"/>
    <x v="4"/>
    <n v="29"/>
  </r>
  <r>
    <x v="8"/>
    <x v="5"/>
    <x v="89"/>
    <x v="5"/>
    <n v="40"/>
  </r>
  <r>
    <x v="8"/>
    <x v="5"/>
    <x v="90"/>
    <x v="5"/>
    <n v="164"/>
  </r>
  <r>
    <x v="8"/>
    <x v="5"/>
    <x v="91"/>
    <x v="5"/>
    <n v="284"/>
  </r>
  <r>
    <x v="8"/>
    <x v="5"/>
    <x v="92"/>
    <x v="5"/>
    <n v="80"/>
  </r>
  <r>
    <x v="8"/>
    <x v="5"/>
    <x v="93"/>
    <x v="5"/>
    <n v="38"/>
  </r>
  <r>
    <x v="8"/>
    <x v="5"/>
    <x v="94"/>
    <x v="5"/>
    <n v="102"/>
  </r>
  <r>
    <x v="8"/>
    <x v="5"/>
    <x v="95"/>
    <x v="5"/>
    <n v="120"/>
  </r>
  <r>
    <x v="8"/>
    <x v="5"/>
    <x v="96"/>
    <x v="5"/>
    <n v="82"/>
  </r>
  <r>
    <x v="8"/>
    <x v="5"/>
    <x v="97"/>
    <x v="5"/>
    <n v="182"/>
  </r>
  <r>
    <x v="8"/>
    <x v="5"/>
    <x v="98"/>
    <x v="5"/>
    <n v="100"/>
  </r>
  <r>
    <x v="8"/>
    <x v="5"/>
    <x v="99"/>
    <x v="5"/>
    <n v="189"/>
  </r>
  <r>
    <x v="8"/>
    <x v="5"/>
    <x v="100"/>
    <x v="5"/>
    <n v="54"/>
  </r>
  <r>
    <x v="8"/>
    <x v="5"/>
    <x v="101"/>
    <x v="5"/>
    <n v="233"/>
  </r>
  <r>
    <x v="8"/>
    <x v="5"/>
    <x v="102"/>
    <x v="5"/>
    <n v="211"/>
  </r>
  <r>
    <x v="8"/>
    <x v="5"/>
    <x v="103"/>
    <x v="5"/>
    <n v="31"/>
  </r>
  <r>
    <x v="8"/>
    <x v="5"/>
    <x v="104"/>
    <x v="5"/>
    <n v="159"/>
  </r>
  <r>
    <x v="8"/>
    <x v="5"/>
    <x v="105"/>
    <x v="5"/>
    <n v="55"/>
  </r>
  <r>
    <x v="8"/>
    <x v="5"/>
    <x v="106"/>
    <x v="5"/>
    <n v="52"/>
  </r>
  <r>
    <x v="8"/>
    <x v="5"/>
    <x v="107"/>
    <x v="5"/>
    <n v="58"/>
  </r>
  <r>
    <x v="8"/>
    <x v="5"/>
    <x v="108"/>
    <x v="5"/>
    <n v="56"/>
  </r>
  <r>
    <x v="8"/>
    <x v="5"/>
    <x v="109"/>
    <x v="5"/>
    <n v="133"/>
  </r>
  <r>
    <x v="8"/>
    <x v="5"/>
    <x v="89"/>
    <x v="6"/>
    <n v="2"/>
  </r>
  <r>
    <x v="8"/>
    <x v="5"/>
    <x v="90"/>
    <x v="6"/>
    <n v="1"/>
  </r>
  <r>
    <x v="8"/>
    <x v="5"/>
    <x v="91"/>
    <x v="6"/>
    <n v="5"/>
  </r>
  <r>
    <x v="8"/>
    <x v="5"/>
    <x v="92"/>
    <x v="6"/>
    <n v="1"/>
  </r>
  <r>
    <x v="8"/>
    <x v="5"/>
    <x v="94"/>
    <x v="6"/>
    <n v="1"/>
  </r>
  <r>
    <x v="8"/>
    <x v="5"/>
    <x v="98"/>
    <x v="6"/>
    <n v="1"/>
  </r>
  <r>
    <x v="8"/>
    <x v="5"/>
    <x v="99"/>
    <x v="6"/>
    <n v="4"/>
  </r>
  <r>
    <x v="8"/>
    <x v="5"/>
    <x v="101"/>
    <x v="6"/>
    <n v="3"/>
  </r>
  <r>
    <x v="8"/>
    <x v="5"/>
    <x v="102"/>
    <x v="6"/>
    <n v="2"/>
  </r>
  <r>
    <x v="8"/>
    <x v="5"/>
    <x v="103"/>
    <x v="6"/>
    <n v="2"/>
  </r>
  <r>
    <x v="8"/>
    <x v="5"/>
    <x v="104"/>
    <x v="6"/>
    <n v="1"/>
  </r>
  <r>
    <x v="8"/>
    <x v="5"/>
    <x v="105"/>
    <x v="6"/>
    <n v="2"/>
  </r>
  <r>
    <x v="8"/>
    <x v="5"/>
    <x v="106"/>
    <x v="6"/>
    <n v="4"/>
  </r>
  <r>
    <x v="8"/>
    <x v="5"/>
    <x v="108"/>
    <x v="6"/>
    <n v="1"/>
  </r>
  <r>
    <x v="8"/>
    <x v="5"/>
    <x v="109"/>
    <x v="6"/>
    <n v="1"/>
  </r>
  <r>
    <x v="8"/>
    <x v="5"/>
    <x v="89"/>
    <x v="7"/>
    <n v="2"/>
  </r>
  <r>
    <x v="8"/>
    <x v="5"/>
    <x v="90"/>
    <x v="7"/>
    <n v="3"/>
  </r>
  <r>
    <x v="8"/>
    <x v="5"/>
    <x v="91"/>
    <x v="7"/>
    <n v="7"/>
  </r>
  <r>
    <x v="8"/>
    <x v="5"/>
    <x v="92"/>
    <x v="7"/>
    <n v="2"/>
  </r>
  <r>
    <x v="8"/>
    <x v="5"/>
    <x v="94"/>
    <x v="7"/>
    <n v="2"/>
  </r>
  <r>
    <x v="8"/>
    <x v="5"/>
    <x v="96"/>
    <x v="7"/>
    <n v="2"/>
  </r>
  <r>
    <x v="8"/>
    <x v="5"/>
    <x v="97"/>
    <x v="7"/>
    <n v="2"/>
  </r>
  <r>
    <x v="8"/>
    <x v="5"/>
    <x v="98"/>
    <x v="7"/>
    <n v="3"/>
  </r>
  <r>
    <x v="8"/>
    <x v="5"/>
    <x v="99"/>
    <x v="7"/>
    <n v="4"/>
  </r>
  <r>
    <x v="8"/>
    <x v="5"/>
    <x v="100"/>
    <x v="7"/>
    <n v="1"/>
  </r>
  <r>
    <x v="8"/>
    <x v="5"/>
    <x v="101"/>
    <x v="7"/>
    <n v="8"/>
  </r>
  <r>
    <x v="8"/>
    <x v="5"/>
    <x v="102"/>
    <x v="7"/>
    <n v="3"/>
  </r>
  <r>
    <x v="8"/>
    <x v="5"/>
    <x v="103"/>
    <x v="7"/>
    <n v="2"/>
  </r>
  <r>
    <x v="8"/>
    <x v="5"/>
    <x v="104"/>
    <x v="7"/>
    <n v="2"/>
  </r>
  <r>
    <x v="8"/>
    <x v="5"/>
    <x v="105"/>
    <x v="7"/>
    <n v="3"/>
  </r>
  <r>
    <x v="8"/>
    <x v="5"/>
    <x v="106"/>
    <x v="7"/>
    <n v="3"/>
  </r>
  <r>
    <x v="8"/>
    <x v="5"/>
    <x v="108"/>
    <x v="7"/>
    <n v="1"/>
  </r>
  <r>
    <x v="8"/>
    <x v="5"/>
    <x v="109"/>
    <x v="7"/>
    <n v="1"/>
  </r>
  <r>
    <x v="8"/>
    <x v="5"/>
    <x v="89"/>
    <x v="8"/>
    <n v="1"/>
  </r>
  <r>
    <x v="8"/>
    <x v="5"/>
    <x v="90"/>
    <x v="8"/>
    <n v="2"/>
  </r>
  <r>
    <x v="8"/>
    <x v="5"/>
    <x v="91"/>
    <x v="8"/>
    <n v="2"/>
  </r>
  <r>
    <x v="8"/>
    <x v="5"/>
    <x v="94"/>
    <x v="8"/>
    <n v="1"/>
  </r>
  <r>
    <x v="8"/>
    <x v="5"/>
    <x v="99"/>
    <x v="8"/>
    <n v="3"/>
  </r>
  <r>
    <x v="8"/>
    <x v="5"/>
    <x v="102"/>
    <x v="8"/>
    <n v="1"/>
  </r>
  <r>
    <x v="8"/>
    <x v="5"/>
    <x v="104"/>
    <x v="8"/>
    <n v="1"/>
  </r>
  <r>
    <x v="8"/>
    <x v="5"/>
    <x v="109"/>
    <x v="8"/>
    <n v="1"/>
  </r>
  <r>
    <x v="8"/>
    <x v="5"/>
    <x v="89"/>
    <x v="41"/>
    <n v="2"/>
  </r>
  <r>
    <x v="8"/>
    <x v="5"/>
    <x v="90"/>
    <x v="41"/>
    <n v="17"/>
  </r>
  <r>
    <x v="8"/>
    <x v="5"/>
    <x v="91"/>
    <x v="41"/>
    <n v="34"/>
  </r>
  <r>
    <x v="8"/>
    <x v="5"/>
    <x v="92"/>
    <x v="41"/>
    <n v="5"/>
  </r>
  <r>
    <x v="8"/>
    <x v="5"/>
    <x v="93"/>
    <x v="41"/>
    <n v="13"/>
  </r>
  <r>
    <x v="8"/>
    <x v="5"/>
    <x v="94"/>
    <x v="41"/>
    <n v="57"/>
  </r>
  <r>
    <x v="8"/>
    <x v="5"/>
    <x v="95"/>
    <x v="41"/>
    <n v="35"/>
  </r>
  <r>
    <x v="8"/>
    <x v="5"/>
    <x v="96"/>
    <x v="41"/>
    <n v="23"/>
  </r>
  <r>
    <x v="8"/>
    <x v="5"/>
    <x v="97"/>
    <x v="41"/>
    <n v="102"/>
  </r>
  <r>
    <x v="8"/>
    <x v="5"/>
    <x v="98"/>
    <x v="41"/>
    <n v="55"/>
  </r>
  <r>
    <x v="8"/>
    <x v="5"/>
    <x v="99"/>
    <x v="41"/>
    <n v="30"/>
  </r>
  <r>
    <x v="8"/>
    <x v="5"/>
    <x v="100"/>
    <x v="41"/>
    <n v="9"/>
  </r>
  <r>
    <x v="8"/>
    <x v="5"/>
    <x v="101"/>
    <x v="41"/>
    <n v="34"/>
  </r>
  <r>
    <x v="8"/>
    <x v="5"/>
    <x v="102"/>
    <x v="41"/>
    <n v="19"/>
  </r>
  <r>
    <x v="8"/>
    <x v="5"/>
    <x v="103"/>
    <x v="41"/>
    <n v="1"/>
  </r>
  <r>
    <x v="8"/>
    <x v="5"/>
    <x v="104"/>
    <x v="41"/>
    <n v="23"/>
  </r>
  <r>
    <x v="8"/>
    <x v="5"/>
    <x v="105"/>
    <x v="41"/>
    <n v="3"/>
  </r>
  <r>
    <x v="8"/>
    <x v="5"/>
    <x v="106"/>
    <x v="41"/>
    <n v="10"/>
  </r>
  <r>
    <x v="8"/>
    <x v="5"/>
    <x v="107"/>
    <x v="41"/>
    <n v="6"/>
  </r>
  <r>
    <x v="8"/>
    <x v="5"/>
    <x v="108"/>
    <x v="41"/>
    <n v="13"/>
  </r>
  <r>
    <x v="8"/>
    <x v="5"/>
    <x v="109"/>
    <x v="41"/>
    <n v="72"/>
  </r>
  <r>
    <x v="8"/>
    <x v="5"/>
    <x v="89"/>
    <x v="9"/>
    <n v="4"/>
  </r>
  <r>
    <x v="8"/>
    <x v="5"/>
    <x v="90"/>
    <x v="9"/>
    <n v="23"/>
  </r>
  <r>
    <x v="8"/>
    <x v="5"/>
    <x v="91"/>
    <x v="9"/>
    <n v="37"/>
  </r>
  <r>
    <x v="8"/>
    <x v="5"/>
    <x v="92"/>
    <x v="9"/>
    <n v="5"/>
  </r>
  <r>
    <x v="8"/>
    <x v="5"/>
    <x v="93"/>
    <x v="9"/>
    <n v="13"/>
  </r>
  <r>
    <x v="8"/>
    <x v="5"/>
    <x v="94"/>
    <x v="9"/>
    <n v="57"/>
  </r>
  <r>
    <x v="8"/>
    <x v="5"/>
    <x v="95"/>
    <x v="9"/>
    <n v="34"/>
  </r>
  <r>
    <x v="8"/>
    <x v="5"/>
    <x v="96"/>
    <x v="9"/>
    <n v="23"/>
  </r>
  <r>
    <x v="8"/>
    <x v="5"/>
    <x v="97"/>
    <x v="9"/>
    <n v="102"/>
  </r>
  <r>
    <x v="8"/>
    <x v="5"/>
    <x v="98"/>
    <x v="9"/>
    <n v="55"/>
  </r>
  <r>
    <x v="8"/>
    <x v="5"/>
    <x v="99"/>
    <x v="9"/>
    <n v="31"/>
  </r>
  <r>
    <x v="8"/>
    <x v="5"/>
    <x v="100"/>
    <x v="9"/>
    <n v="9"/>
  </r>
  <r>
    <x v="8"/>
    <x v="5"/>
    <x v="101"/>
    <x v="9"/>
    <n v="39"/>
  </r>
  <r>
    <x v="8"/>
    <x v="5"/>
    <x v="102"/>
    <x v="9"/>
    <n v="21"/>
  </r>
  <r>
    <x v="8"/>
    <x v="5"/>
    <x v="103"/>
    <x v="9"/>
    <n v="2"/>
  </r>
  <r>
    <x v="8"/>
    <x v="5"/>
    <x v="104"/>
    <x v="9"/>
    <n v="25"/>
  </r>
  <r>
    <x v="8"/>
    <x v="5"/>
    <x v="105"/>
    <x v="9"/>
    <n v="5"/>
  </r>
  <r>
    <x v="8"/>
    <x v="5"/>
    <x v="106"/>
    <x v="9"/>
    <n v="11"/>
  </r>
  <r>
    <x v="8"/>
    <x v="5"/>
    <x v="107"/>
    <x v="9"/>
    <n v="6"/>
  </r>
  <r>
    <x v="8"/>
    <x v="5"/>
    <x v="108"/>
    <x v="9"/>
    <n v="15"/>
  </r>
  <r>
    <x v="8"/>
    <x v="5"/>
    <x v="109"/>
    <x v="9"/>
    <n v="71"/>
  </r>
  <r>
    <x v="8"/>
    <x v="5"/>
    <x v="89"/>
    <x v="10"/>
    <n v="1"/>
  </r>
  <r>
    <x v="8"/>
    <x v="5"/>
    <x v="90"/>
    <x v="10"/>
    <n v="3"/>
  </r>
  <r>
    <x v="8"/>
    <x v="5"/>
    <x v="91"/>
    <x v="10"/>
    <n v="4"/>
  </r>
  <r>
    <x v="8"/>
    <x v="5"/>
    <x v="92"/>
    <x v="10"/>
    <n v="7"/>
  </r>
  <r>
    <x v="8"/>
    <x v="5"/>
    <x v="99"/>
    <x v="10"/>
    <n v="1"/>
  </r>
  <r>
    <x v="8"/>
    <x v="5"/>
    <x v="100"/>
    <x v="10"/>
    <n v="5"/>
  </r>
  <r>
    <x v="8"/>
    <x v="5"/>
    <x v="101"/>
    <x v="10"/>
    <n v="2"/>
  </r>
  <r>
    <x v="8"/>
    <x v="5"/>
    <x v="102"/>
    <x v="10"/>
    <n v="14"/>
  </r>
  <r>
    <x v="8"/>
    <x v="5"/>
    <x v="103"/>
    <x v="10"/>
    <n v="1"/>
  </r>
  <r>
    <x v="8"/>
    <x v="5"/>
    <x v="104"/>
    <x v="10"/>
    <n v="14"/>
  </r>
  <r>
    <x v="8"/>
    <x v="5"/>
    <x v="105"/>
    <x v="10"/>
    <n v="2"/>
  </r>
  <r>
    <x v="8"/>
    <x v="5"/>
    <x v="106"/>
    <x v="10"/>
    <n v="2"/>
  </r>
  <r>
    <x v="8"/>
    <x v="5"/>
    <x v="107"/>
    <x v="10"/>
    <n v="1"/>
  </r>
  <r>
    <x v="8"/>
    <x v="5"/>
    <x v="89"/>
    <x v="11"/>
    <n v="2"/>
  </r>
  <r>
    <x v="8"/>
    <x v="5"/>
    <x v="90"/>
    <x v="11"/>
    <n v="5"/>
  </r>
  <r>
    <x v="8"/>
    <x v="5"/>
    <x v="91"/>
    <x v="11"/>
    <n v="5"/>
  </r>
  <r>
    <x v="8"/>
    <x v="5"/>
    <x v="92"/>
    <x v="11"/>
    <n v="6"/>
  </r>
  <r>
    <x v="8"/>
    <x v="5"/>
    <x v="93"/>
    <x v="11"/>
    <n v="1"/>
  </r>
  <r>
    <x v="8"/>
    <x v="5"/>
    <x v="100"/>
    <x v="11"/>
    <n v="1"/>
  </r>
  <r>
    <x v="8"/>
    <x v="5"/>
    <x v="101"/>
    <x v="11"/>
    <n v="2"/>
  </r>
  <r>
    <x v="8"/>
    <x v="5"/>
    <x v="102"/>
    <x v="11"/>
    <n v="28"/>
  </r>
  <r>
    <x v="8"/>
    <x v="5"/>
    <x v="103"/>
    <x v="11"/>
    <n v="1"/>
  </r>
  <r>
    <x v="8"/>
    <x v="5"/>
    <x v="104"/>
    <x v="11"/>
    <n v="27"/>
  </r>
  <r>
    <x v="8"/>
    <x v="5"/>
    <x v="105"/>
    <x v="11"/>
    <n v="3"/>
  </r>
  <r>
    <x v="8"/>
    <x v="5"/>
    <x v="106"/>
    <x v="11"/>
    <n v="5"/>
  </r>
  <r>
    <x v="8"/>
    <x v="5"/>
    <x v="89"/>
    <x v="12"/>
    <n v="25"/>
  </r>
  <r>
    <x v="8"/>
    <x v="5"/>
    <x v="90"/>
    <x v="12"/>
    <n v="95"/>
  </r>
  <r>
    <x v="8"/>
    <x v="5"/>
    <x v="91"/>
    <x v="12"/>
    <n v="117"/>
  </r>
  <r>
    <x v="8"/>
    <x v="5"/>
    <x v="92"/>
    <x v="12"/>
    <n v="23"/>
  </r>
  <r>
    <x v="8"/>
    <x v="5"/>
    <x v="93"/>
    <x v="12"/>
    <n v="26"/>
  </r>
  <r>
    <x v="8"/>
    <x v="5"/>
    <x v="94"/>
    <x v="12"/>
    <n v="96"/>
  </r>
  <r>
    <x v="8"/>
    <x v="5"/>
    <x v="95"/>
    <x v="12"/>
    <n v="118"/>
  </r>
  <r>
    <x v="8"/>
    <x v="5"/>
    <x v="96"/>
    <x v="12"/>
    <n v="76"/>
  </r>
  <r>
    <x v="8"/>
    <x v="5"/>
    <x v="97"/>
    <x v="12"/>
    <n v="181"/>
  </r>
  <r>
    <x v="8"/>
    <x v="5"/>
    <x v="98"/>
    <x v="12"/>
    <n v="98"/>
  </r>
  <r>
    <x v="8"/>
    <x v="5"/>
    <x v="99"/>
    <x v="12"/>
    <n v="110"/>
  </r>
  <r>
    <x v="8"/>
    <x v="5"/>
    <x v="100"/>
    <x v="12"/>
    <n v="33"/>
  </r>
  <r>
    <x v="8"/>
    <x v="5"/>
    <x v="101"/>
    <x v="12"/>
    <n v="119"/>
  </r>
  <r>
    <x v="8"/>
    <x v="5"/>
    <x v="102"/>
    <x v="12"/>
    <n v="82"/>
  </r>
  <r>
    <x v="8"/>
    <x v="5"/>
    <x v="103"/>
    <x v="12"/>
    <n v="12"/>
  </r>
  <r>
    <x v="8"/>
    <x v="5"/>
    <x v="104"/>
    <x v="12"/>
    <n v="79"/>
  </r>
  <r>
    <x v="8"/>
    <x v="5"/>
    <x v="105"/>
    <x v="12"/>
    <n v="22"/>
  </r>
  <r>
    <x v="8"/>
    <x v="5"/>
    <x v="106"/>
    <x v="12"/>
    <n v="27"/>
  </r>
  <r>
    <x v="8"/>
    <x v="5"/>
    <x v="107"/>
    <x v="12"/>
    <n v="41"/>
  </r>
  <r>
    <x v="8"/>
    <x v="5"/>
    <x v="108"/>
    <x v="12"/>
    <n v="45"/>
  </r>
  <r>
    <x v="8"/>
    <x v="5"/>
    <x v="109"/>
    <x v="12"/>
    <n v="133"/>
  </r>
  <r>
    <x v="8"/>
    <x v="5"/>
    <x v="89"/>
    <x v="13"/>
    <n v="1"/>
  </r>
  <r>
    <x v="8"/>
    <x v="5"/>
    <x v="90"/>
    <x v="13"/>
    <n v="9"/>
  </r>
  <r>
    <x v="8"/>
    <x v="5"/>
    <x v="91"/>
    <x v="13"/>
    <n v="5"/>
  </r>
  <r>
    <x v="8"/>
    <x v="5"/>
    <x v="92"/>
    <x v="13"/>
    <n v="7"/>
  </r>
  <r>
    <x v="8"/>
    <x v="5"/>
    <x v="98"/>
    <x v="13"/>
    <n v="1"/>
  </r>
  <r>
    <x v="8"/>
    <x v="5"/>
    <x v="100"/>
    <x v="13"/>
    <n v="1"/>
  </r>
  <r>
    <x v="8"/>
    <x v="5"/>
    <x v="101"/>
    <x v="13"/>
    <n v="2"/>
  </r>
  <r>
    <x v="8"/>
    <x v="5"/>
    <x v="102"/>
    <x v="13"/>
    <n v="11"/>
  </r>
  <r>
    <x v="8"/>
    <x v="5"/>
    <x v="103"/>
    <x v="13"/>
    <n v="4"/>
  </r>
  <r>
    <x v="8"/>
    <x v="5"/>
    <x v="104"/>
    <x v="13"/>
    <n v="38"/>
  </r>
  <r>
    <x v="8"/>
    <x v="5"/>
    <x v="105"/>
    <x v="13"/>
    <n v="2"/>
  </r>
  <r>
    <x v="8"/>
    <x v="5"/>
    <x v="106"/>
    <x v="13"/>
    <n v="4"/>
  </r>
  <r>
    <x v="8"/>
    <x v="5"/>
    <x v="107"/>
    <x v="13"/>
    <n v="1"/>
  </r>
  <r>
    <x v="8"/>
    <x v="5"/>
    <x v="89"/>
    <x v="14"/>
    <n v="24"/>
  </r>
  <r>
    <x v="8"/>
    <x v="5"/>
    <x v="90"/>
    <x v="14"/>
    <n v="109"/>
  </r>
  <r>
    <x v="8"/>
    <x v="5"/>
    <x v="91"/>
    <x v="14"/>
    <n v="230"/>
  </r>
  <r>
    <x v="8"/>
    <x v="5"/>
    <x v="92"/>
    <x v="14"/>
    <n v="75"/>
  </r>
  <r>
    <x v="8"/>
    <x v="5"/>
    <x v="93"/>
    <x v="14"/>
    <n v="21"/>
  </r>
  <r>
    <x v="8"/>
    <x v="5"/>
    <x v="94"/>
    <x v="14"/>
    <n v="9"/>
  </r>
  <r>
    <x v="8"/>
    <x v="5"/>
    <x v="97"/>
    <x v="14"/>
    <n v="1"/>
  </r>
  <r>
    <x v="8"/>
    <x v="5"/>
    <x v="99"/>
    <x v="14"/>
    <n v="125"/>
  </r>
  <r>
    <x v="8"/>
    <x v="5"/>
    <x v="100"/>
    <x v="14"/>
    <n v="29"/>
  </r>
  <r>
    <x v="8"/>
    <x v="5"/>
    <x v="101"/>
    <x v="14"/>
    <n v="179"/>
  </r>
  <r>
    <x v="8"/>
    <x v="5"/>
    <x v="102"/>
    <x v="14"/>
    <n v="161"/>
  </r>
  <r>
    <x v="8"/>
    <x v="5"/>
    <x v="103"/>
    <x v="14"/>
    <n v="26"/>
  </r>
  <r>
    <x v="8"/>
    <x v="5"/>
    <x v="104"/>
    <x v="14"/>
    <n v="76"/>
  </r>
  <r>
    <x v="8"/>
    <x v="5"/>
    <x v="105"/>
    <x v="14"/>
    <n v="41"/>
  </r>
  <r>
    <x v="8"/>
    <x v="5"/>
    <x v="106"/>
    <x v="14"/>
    <n v="41"/>
  </r>
  <r>
    <x v="8"/>
    <x v="5"/>
    <x v="107"/>
    <x v="14"/>
    <n v="24"/>
  </r>
  <r>
    <x v="8"/>
    <x v="5"/>
    <x v="108"/>
    <x v="14"/>
    <n v="18"/>
  </r>
  <r>
    <x v="8"/>
    <x v="5"/>
    <x v="109"/>
    <x v="14"/>
    <n v="2"/>
  </r>
  <r>
    <x v="8"/>
    <x v="5"/>
    <x v="90"/>
    <x v="15"/>
    <n v="9"/>
  </r>
  <r>
    <x v="8"/>
    <x v="5"/>
    <x v="91"/>
    <x v="15"/>
    <n v="21"/>
  </r>
  <r>
    <x v="8"/>
    <x v="5"/>
    <x v="92"/>
    <x v="15"/>
    <n v="9"/>
  </r>
  <r>
    <x v="8"/>
    <x v="5"/>
    <x v="94"/>
    <x v="15"/>
    <n v="7"/>
  </r>
  <r>
    <x v="8"/>
    <x v="5"/>
    <x v="95"/>
    <x v="15"/>
    <n v="7"/>
  </r>
  <r>
    <x v="8"/>
    <x v="5"/>
    <x v="96"/>
    <x v="15"/>
    <n v="1"/>
  </r>
  <r>
    <x v="8"/>
    <x v="5"/>
    <x v="97"/>
    <x v="15"/>
    <n v="8"/>
  </r>
  <r>
    <x v="8"/>
    <x v="5"/>
    <x v="98"/>
    <x v="15"/>
    <n v="1"/>
  </r>
  <r>
    <x v="8"/>
    <x v="5"/>
    <x v="99"/>
    <x v="15"/>
    <n v="7"/>
  </r>
  <r>
    <x v="8"/>
    <x v="5"/>
    <x v="100"/>
    <x v="15"/>
    <n v="4"/>
  </r>
  <r>
    <x v="8"/>
    <x v="5"/>
    <x v="101"/>
    <x v="15"/>
    <n v="8"/>
  </r>
  <r>
    <x v="8"/>
    <x v="5"/>
    <x v="102"/>
    <x v="15"/>
    <n v="8"/>
  </r>
  <r>
    <x v="8"/>
    <x v="5"/>
    <x v="103"/>
    <x v="15"/>
    <n v="3"/>
  </r>
  <r>
    <x v="8"/>
    <x v="5"/>
    <x v="104"/>
    <x v="15"/>
    <n v="5"/>
  </r>
  <r>
    <x v="8"/>
    <x v="5"/>
    <x v="105"/>
    <x v="15"/>
    <n v="2"/>
  </r>
  <r>
    <x v="8"/>
    <x v="5"/>
    <x v="106"/>
    <x v="15"/>
    <n v="3"/>
  </r>
  <r>
    <x v="8"/>
    <x v="5"/>
    <x v="107"/>
    <x v="15"/>
    <n v="2"/>
  </r>
  <r>
    <x v="8"/>
    <x v="5"/>
    <x v="108"/>
    <x v="15"/>
    <n v="5"/>
  </r>
  <r>
    <x v="8"/>
    <x v="5"/>
    <x v="109"/>
    <x v="15"/>
    <n v="1"/>
  </r>
  <r>
    <x v="8"/>
    <x v="5"/>
    <x v="89"/>
    <x v="16"/>
    <n v="1"/>
  </r>
  <r>
    <x v="8"/>
    <x v="5"/>
    <x v="90"/>
    <x v="16"/>
    <n v="3"/>
  </r>
  <r>
    <x v="8"/>
    <x v="5"/>
    <x v="91"/>
    <x v="16"/>
    <n v="18"/>
  </r>
  <r>
    <x v="8"/>
    <x v="5"/>
    <x v="92"/>
    <x v="16"/>
    <n v="4"/>
  </r>
  <r>
    <x v="8"/>
    <x v="5"/>
    <x v="93"/>
    <x v="16"/>
    <n v="1"/>
  </r>
  <r>
    <x v="8"/>
    <x v="5"/>
    <x v="95"/>
    <x v="16"/>
    <n v="3"/>
  </r>
  <r>
    <x v="8"/>
    <x v="5"/>
    <x v="96"/>
    <x v="16"/>
    <n v="1"/>
  </r>
  <r>
    <x v="8"/>
    <x v="5"/>
    <x v="97"/>
    <x v="16"/>
    <n v="5"/>
  </r>
  <r>
    <x v="8"/>
    <x v="5"/>
    <x v="98"/>
    <x v="16"/>
    <n v="6"/>
  </r>
  <r>
    <x v="8"/>
    <x v="5"/>
    <x v="99"/>
    <x v="16"/>
    <n v="1"/>
  </r>
  <r>
    <x v="8"/>
    <x v="5"/>
    <x v="100"/>
    <x v="16"/>
    <n v="3"/>
  </r>
  <r>
    <x v="8"/>
    <x v="5"/>
    <x v="101"/>
    <x v="16"/>
    <n v="9"/>
  </r>
  <r>
    <x v="8"/>
    <x v="5"/>
    <x v="102"/>
    <x v="16"/>
    <n v="4"/>
  </r>
  <r>
    <x v="8"/>
    <x v="5"/>
    <x v="104"/>
    <x v="16"/>
    <n v="3"/>
  </r>
  <r>
    <x v="8"/>
    <x v="5"/>
    <x v="105"/>
    <x v="16"/>
    <n v="1"/>
  </r>
  <r>
    <x v="8"/>
    <x v="5"/>
    <x v="106"/>
    <x v="16"/>
    <n v="3"/>
  </r>
  <r>
    <x v="8"/>
    <x v="5"/>
    <x v="108"/>
    <x v="16"/>
    <n v="1"/>
  </r>
  <r>
    <x v="8"/>
    <x v="5"/>
    <x v="109"/>
    <x v="16"/>
    <n v="7"/>
  </r>
  <r>
    <x v="8"/>
    <x v="5"/>
    <x v="89"/>
    <x v="33"/>
    <n v="2"/>
  </r>
  <r>
    <x v="8"/>
    <x v="5"/>
    <x v="90"/>
    <x v="33"/>
    <n v="13"/>
  </r>
  <r>
    <x v="8"/>
    <x v="5"/>
    <x v="91"/>
    <x v="33"/>
    <n v="20"/>
  </r>
  <r>
    <x v="8"/>
    <x v="5"/>
    <x v="92"/>
    <x v="33"/>
    <n v="1"/>
  </r>
  <r>
    <x v="8"/>
    <x v="5"/>
    <x v="93"/>
    <x v="33"/>
    <n v="1"/>
  </r>
  <r>
    <x v="8"/>
    <x v="5"/>
    <x v="94"/>
    <x v="33"/>
    <n v="3"/>
  </r>
  <r>
    <x v="8"/>
    <x v="5"/>
    <x v="95"/>
    <x v="33"/>
    <n v="15"/>
  </r>
  <r>
    <x v="8"/>
    <x v="5"/>
    <x v="96"/>
    <x v="33"/>
    <n v="8"/>
  </r>
  <r>
    <x v="8"/>
    <x v="5"/>
    <x v="97"/>
    <x v="33"/>
    <n v="10"/>
  </r>
  <r>
    <x v="8"/>
    <x v="5"/>
    <x v="98"/>
    <x v="33"/>
    <n v="10"/>
  </r>
  <r>
    <x v="8"/>
    <x v="5"/>
    <x v="99"/>
    <x v="33"/>
    <n v="19"/>
  </r>
  <r>
    <x v="8"/>
    <x v="5"/>
    <x v="100"/>
    <x v="33"/>
    <n v="9"/>
  </r>
  <r>
    <x v="8"/>
    <x v="5"/>
    <x v="101"/>
    <x v="33"/>
    <n v="24"/>
  </r>
  <r>
    <x v="8"/>
    <x v="5"/>
    <x v="102"/>
    <x v="33"/>
    <n v="9"/>
  </r>
  <r>
    <x v="8"/>
    <x v="5"/>
    <x v="103"/>
    <x v="33"/>
    <n v="1"/>
  </r>
  <r>
    <x v="8"/>
    <x v="5"/>
    <x v="104"/>
    <x v="33"/>
    <n v="18"/>
  </r>
  <r>
    <x v="8"/>
    <x v="5"/>
    <x v="106"/>
    <x v="33"/>
    <n v="5"/>
  </r>
  <r>
    <x v="8"/>
    <x v="5"/>
    <x v="107"/>
    <x v="33"/>
    <n v="11"/>
  </r>
  <r>
    <x v="8"/>
    <x v="5"/>
    <x v="108"/>
    <x v="33"/>
    <n v="4"/>
  </r>
  <r>
    <x v="8"/>
    <x v="5"/>
    <x v="109"/>
    <x v="33"/>
    <n v="12"/>
  </r>
  <r>
    <x v="8"/>
    <x v="5"/>
    <x v="90"/>
    <x v="34"/>
    <n v="7"/>
  </r>
  <r>
    <x v="8"/>
    <x v="5"/>
    <x v="91"/>
    <x v="34"/>
    <n v="7"/>
  </r>
  <r>
    <x v="8"/>
    <x v="5"/>
    <x v="92"/>
    <x v="34"/>
    <n v="1"/>
  </r>
  <r>
    <x v="8"/>
    <x v="5"/>
    <x v="93"/>
    <x v="34"/>
    <n v="1"/>
  </r>
  <r>
    <x v="8"/>
    <x v="5"/>
    <x v="94"/>
    <x v="34"/>
    <n v="1"/>
  </r>
  <r>
    <x v="8"/>
    <x v="5"/>
    <x v="95"/>
    <x v="34"/>
    <n v="3"/>
  </r>
  <r>
    <x v="8"/>
    <x v="5"/>
    <x v="96"/>
    <x v="34"/>
    <n v="3"/>
  </r>
  <r>
    <x v="8"/>
    <x v="5"/>
    <x v="97"/>
    <x v="34"/>
    <n v="5"/>
  </r>
  <r>
    <x v="8"/>
    <x v="5"/>
    <x v="98"/>
    <x v="34"/>
    <n v="4"/>
  </r>
  <r>
    <x v="8"/>
    <x v="5"/>
    <x v="99"/>
    <x v="34"/>
    <n v="4"/>
  </r>
  <r>
    <x v="8"/>
    <x v="5"/>
    <x v="101"/>
    <x v="34"/>
    <n v="4"/>
  </r>
  <r>
    <x v="8"/>
    <x v="5"/>
    <x v="102"/>
    <x v="34"/>
    <n v="4"/>
  </r>
  <r>
    <x v="8"/>
    <x v="5"/>
    <x v="104"/>
    <x v="34"/>
    <n v="16"/>
  </r>
  <r>
    <x v="8"/>
    <x v="5"/>
    <x v="105"/>
    <x v="34"/>
    <n v="1"/>
  </r>
  <r>
    <x v="8"/>
    <x v="5"/>
    <x v="107"/>
    <x v="34"/>
    <n v="1"/>
  </r>
  <r>
    <x v="8"/>
    <x v="5"/>
    <x v="108"/>
    <x v="34"/>
    <n v="2"/>
  </r>
  <r>
    <x v="8"/>
    <x v="5"/>
    <x v="109"/>
    <x v="34"/>
    <n v="1"/>
  </r>
  <r>
    <x v="8"/>
    <x v="5"/>
    <x v="90"/>
    <x v="35"/>
    <n v="2"/>
  </r>
  <r>
    <x v="8"/>
    <x v="5"/>
    <x v="91"/>
    <x v="35"/>
    <n v="2"/>
  </r>
  <r>
    <x v="8"/>
    <x v="5"/>
    <x v="95"/>
    <x v="35"/>
    <n v="2"/>
  </r>
  <r>
    <x v="8"/>
    <x v="5"/>
    <x v="96"/>
    <x v="35"/>
    <n v="2"/>
  </r>
  <r>
    <x v="8"/>
    <x v="5"/>
    <x v="97"/>
    <x v="35"/>
    <n v="1"/>
  </r>
  <r>
    <x v="8"/>
    <x v="5"/>
    <x v="99"/>
    <x v="35"/>
    <n v="2"/>
  </r>
  <r>
    <x v="8"/>
    <x v="5"/>
    <x v="100"/>
    <x v="35"/>
    <n v="2"/>
  </r>
  <r>
    <x v="8"/>
    <x v="5"/>
    <x v="101"/>
    <x v="35"/>
    <n v="4"/>
  </r>
  <r>
    <x v="8"/>
    <x v="5"/>
    <x v="102"/>
    <x v="35"/>
    <n v="1"/>
  </r>
  <r>
    <x v="8"/>
    <x v="5"/>
    <x v="104"/>
    <x v="35"/>
    <n v="5"/>
  </r>
  <r>
    <x v="8"/>
    <x v="5"/>
    <x v="106"/>
    <x v="35"/>
    <n v="1"/>
  </r>
  <r>
    <x v="8"/>
    <x v="5"/>
    <x v="107"/>
    <x v="35"/>
    <n v="1"/>
  </r>
  <r>
    <x v="8"/>
    <x v="5"/>
    <x v="108"/>
    <x v="35"/>
    <n v="1"/>
  </r>
  <r>
    <x v="8"/>
    <x v="5"/>
    <x v="109"/>
    <x v="35"/>
    <n v="1"/>
  </r>
  <r>
    <x v="8"/>
    <x v="5"/>
    <x v="91"/>
    <x v="36"/>
    <n v="2"/>
  </r>
  <r>
    <x v="8"/>
    <x v="5"/>
    <x v="95"/>
    <x v="36"/>
    <n v="2"/>
  </r>
  <r>
    <x v="8"/>
    <x v="5"/>
    <x v="96"/>
    <x v="36"/>
    <n v="2"/>
  </r>
  <r>
    <x v="8"/>
    <x v="5"/>
    <x v="98"/>
    <x v="36"/>
    <n v="2"/>
  </r>
  <r>
    <x v="8"/>
    <x v="5"/>
    <x v="99"/>
    <x v="36"/>
    <n v="1"/>
  </r>
  <r>
    <x v="8"/>
    <x v="5"/>
    <x v="100"/>
    <x v="36"/>
    <n v="1"/>
  </r>
  <r>
    <x v="8"/>
    <x v="5"/>
    <x v="102"/>
    <x v="36"/>
    <n v="1"/>
  </r>
  <r>
    <x v="8"/>
    <x v="5"/>
    <x v="104"/>
    <x v="36"/>
    <n v="1"/>
  </r>
  <r>
    <x v="8"/>
    <x v="5"/>
    <x v="108"/>
    <x v="36"/>
    <n v="1"/>
  </r>
  <r>
    <x v="8"/>
    <x v="5"/>
    <x v="109"/>
    <x v="36"/>
    <n v="1"/>
  </r>
  <r>
    <x v="8"/>
    <x v="5"/>
    <x v="96"/>
    <x v="32"/>
    <n v="192"/>
  </r>
  <r>
    <x v="8"/>
    <x v="5"/>
    <x v="97"/>
    <x v="32"/>
    <n v="973"/>
  </r>
  <r>
    <x v="8"/>
    <x v="5"/>
    <x v="98"/>
    <x v="32"/>
    <n v="325"/>
  </r>
  <r>
    <x v="8"/>
    <x v="5"/>
    <x v="89"/>
    <x v="17"/>
    <n v="120"/>
  </r>
  <r>
    <x v="8"/>
    <x v="5"/>
    <x v="90"/>
    <x v="17"/>
    <n v="353"/>
  </r>
  <r>
    <x v="8"/>
    <x v="5"/>
    <x v="91"/>
    <x v="17"/>
    <n v="152"/>
  </r>
  <r>
    <x v="8"/>
    <x v="5"/>
    <x v="92"/>
    <x v="17"/>
    <n v="27"/>
  </r>
  <r>
    <x v="8"/>
    <x v="5"/>
    <x v="93"/>
    <x v="17"/>
    <n v="19"/>
  </r>
  <r>
    <x v="8"/>
    <x v="5"/>
    <x v="94"/>
    <x v="17"/>
    <n v="191"/>
  </r>
  <r>
    <x v="8"/>
    <x v="5"/>
    <x v="95"/>
    <x v="17"/>
    <n v="707"/>
  </r>
  <r>
    <x v="8"/>
    <x v="5"/>
    <x v="96"/>
    <x v="17"/>
    <n v="891"/>
  </r>
  <r>
    <x v="8"/>
    <x v="5"/>
    <x v="97"/>
    <x v="17"/>
    <n v="689"/>
  </r>
  <r>
    <x v="8"/>
    <x v="5"/>
    <x v="98"/>
    <x v="17"/>
    <n v="222"/>
  </r>
  <r>
    <x v="8"/>
    <x v="5"/>
    <x v="99"/>
    <x v="17"/>
    <n v="288"/>
  </r>
  <r>
    <x v="8"/>
    <x v="5"/>
    <x v="100"/>
    <x v="17"/>
    <n v="38"/>
  </r>
  <r>
    <x v="8"/>
    <x v="5"/>
    <x v="101"/>
    <x v="17"/>
    <n v="467"/>
  </r>
  <r>
    <x v="8"/>
    <x v="5"/>
    <x v="102"/>
    <x v="17"/>
    <n v="386"/>
  </r>
  <r>
    <x v="8"/>
    <x v="5"/>
    <x v="103"/>
    <x v="17"/>
    <n v="34"/>
  </r>
  <r>
    <x v="8"/>
    <x v="5"/>
    <x v="104"/>
    <x v="17"/>
    <n v="339"/>
  </r>
  <r>
    <x v="8"/>
    <x v="5"/>
    <x v="105"/>
    <x v="17"/>
    <n v="14"/>
  </r>
  <r>
    <x v="8"/>
    <x v="5"/>
    <x v="108"/>
    <x v="17"/>
    <n v="100"/>
  </r>
  <r>
    <x v="8"/>
    <x v="5"/>
    <x v="109"/>
    <x v="17"/>
    <n v="305"/>
  </r>
  <r>
    <x v="8"/>
    <x v="5"/>
    <x v="89"/>
    <x v="18"/>
    <n v="261"/>
  </r>
  <r>
    <x v="8"/>
    <x v="5"/>
    <x v="90"/>
    <x v="18"/>
    <n v="2272"/>
  </r>
  <r>
    <x v="8"/>
    <x v="5"/>
    <x v="91"/>
    <x v="18"/>
    <n v="2278"/>
  </r>
  <r>
    <x v="8"/>
    <x v="5"/>
    <x v="92"/>
    <x v="18"/>
    <n v="544"/>
  </r>
  <r>
    <x v="8"/>
    <x v="5"/>
    <x v="94"/>
    <x v="18"/>
    <n v="464"/>
  </r>
  <r>
    <x v="8"/>
    <x v="5"/>
    <x v="96"/>
    <x v="18"/>
    <n v="375"/>
  </r>
  <r>
    <x v="8"/>
    <x v="5"/>
    <x v="97"/>
    <x v="18"/>
    <n v="152"/>
  </r>
  <r>
    <x v="8"/>
    <x v="5"/>
    <x v="98"/>
    <x v="18"/>
    <n v="60"/>
  </r>
  <r>
    <x v="8"/>
    <x v="5"/>
    <x v="99"/>
    <x v="18"/>
    <n v="1418"/>
  </r>
  <r>
    <x v="8"/>
    <x v="5"/>
    <x v="100"/>
    <x v="18"/>
    <n v="35"/>
  </r>
  <r>
    <x v="8"/>
    <x v="5"/>
    <x v="101"/>
    <x v="18"/>
    <n v="1166"/>
  </r>
  <r>
    <x v="8"/>
    <x v="5"/>
    <x v="102"/>
    <x v="18"/>
    <n v="463"/>
  </r>
  <r>
    <x v="8"/>
    <x v="5"/>
    <x v="103"/>
    <x v="18"/>
    <n v="198"/>
  </r>
  <r>
    <x v="8"/>
    <x v="5"/>
    <x v="104"/>
    <x v="18"/>
    <n v="49"/>
  </r>
  <r>
    <x v="8"/>
    <x v="5"/>
    <x v="105"/>
    <x v="18"/>
    <n v="835"/>
  </r>
  <r>
    <x v="8"/>
    <x v="5"/>
    <x v="106"/>
    <x v="18"/>
    <n v="102"/>
  </r>
  <r>
    <x v="8"/>
    <x v="5"/>
    <x v="108"/>
    <x v="18"/>
    <n v="670"/>
  </r>
  <r>
    <x v="8"/>
    <x v="5"/>
    <x v="109"/>
    <x v="18"/>
    <n v="28"/>
  </r>
  <r>
    <x v="8"/>
    <x v="5"/>
    <x v="89"/>
    <x v="19"/>
    <n v="55650"/>
  </r>
  <r>
    <x v="8"/>
    <x v="5"/>
    <x v="90"/>
    <x v="19"/>
    <n v="164775"/>
  </r>
  <r>
    <x v="8"/>
    <x v="5"/>
    <x v="91"/>
    <x v="19"/>
    <n v="153268"/>
  </r>
  <r>
    <x v="8"/>
    <x v="5"/>
    <x v="94"/>
    <x v="19"/>
    <n v="12337"/>
  </r>
  <r>
    <x v="8"/>
    <x v="5"/>
    <x v="99"/>
    <x v="19"/>
    <n v="295704"/>
  </r>
  <r>
    <x v="8"/>
    <x v="5"/>
    <x v="102"/>
    <x v="19"/>
    <n v="116279"/>
  </r>
  <r>
    <x v="8"/>
    <x v="5"/>
    <x v="104"/>
    <x v="19"/>
    <n v="109155"/>
  </r>
  <r>
    <x v="8"/>
    <x v="5"/>
    <x v="109"/>
    <x v="19"/>
    <n v="5"/>
  </r>
  <r>
    <x v="8"/>
    <x v="5"/>
    <x v="90"/>
    <x v="20"/>
    <n v="41800"/>
  </r>
  <r>
    <x v="8"/>
    <x v="5"/>
    <x v="94"/>
    <x v="20"/>
    <n v="14036"/>
  </r>
  <r>
    <x v="8"/>
    <x v="5"/>
    <x v="89"/>
    <x v="42"/>
    <n v="114"/>
  </r>
  <r>
    <x v="8"/>
    <x v="5"/>
    <x v="90"/>
    <x v="42"/>
    <n v="1033"/>
  </r>
  <r>
    <x v="8"/>
    <x v="5"/>
    <x v="91"/>
    <x v="42"/>
    <n v="2180"/>
  </r>
  <r>
    <x v="8"/>
    <x v="5"/>
    <x v="92"/>
    <x v="42"/>
    <n v="217"/>
  </r>
  <r>
    <x v="8"/>
    <x v="5"/>
    <x v="93"/>
    <x v="42"/>
    <n v="1003"/>
  </r>
  <r>
    <x v="8"/>
    <x v="5"/>
    <x v="94"/>
    <x v="42"/>
    <n v="5729"/>
  </r>
  <r>
    <x v="8"/>
    <x v="5"/>
    <x v="95"/>
    <x v="42"/>
    <n v="2826"/>
  </r>
  <r>
    <x v="8"/>
    <x v="5"/>
    <x v="96"/>
    <x v="42"/>
    <n v="1984"/>
  </r>
  <r>
    <x v="8"/>
    <x v="5"/>
    <x v="97"/>
    <x v="42"/>
    <n v="8851"/>
  </r>
  <r>
    <x v="8"/>
    <x v="5"/>
    <x v="98"/>
    <x v="42"/>
    <n v="6633"/>
  </r>
  <r>
    <x v="8"/>
    <x v="5"/>
    <x v="99"/>
    <x v="42"/>
    <n v="1677"/>
  </r>
  <r>
    <x v="8"/>
    <x v="5"/>
    <x v="100"/>
    <x v="42"/>
    <n v="657"/>
  </r>
  <r>
    <x v="8"/>
    <x v="5"/>
    <x v="101"/>
    <x v="42"/>
    <n v="2104"/>
  </r>
  <r>
    <x v="8"/>
    <x v="5"/>
    <x v="102"/>
    <x v="42"/>
    <n v="1880"/>
  </r>
  <r>
    <x v="8"/>
    <x v="5"/>
    <x v="103"/>
    <x v="42"/>
    <n v="36"/>
  </r>
  <r>
    <x v="8"/>
    <x v="5"/>
    <x v="104"/>
    <x v="42"/>
    <n v="3300"/>
  </r>
  <r>
    <x v="8"/>
    <x v="5"/>
    <x v="105"/>
    <x v="42"/>
    <n v="255"/>
  </r>
  <r>
    <x v="8"/>
    <x v="5"/>
    <x v="106"/>
    <x v="42"/>
    <n v="812"/>
  </r>
  <r>
    <x v="8"/>
    <x v="5"/>
    <x v="107"/>
    <x v="42"/>
    <n v="167"/>
  </r>
  <r>
    <x v="8"/>
    <x v="5"/>
    <x v="108"/>
    <x v="42"/>
    <n v="1132"/>
  </r>
  <r>
    <x v="8"/>
    <x v="5"/>
    <x v="109"/>
    <x v="42"/>
    <n v="5177"/>
  </r>
  <r>
    <x v="8"/>
    <x v="5"/>
    <x v="89"/>
    <x v="21"/>
    <n v="83"/>
  </r>
  <r>
    <x v="8"/>
    <x v="5"/>
    <x v="90"/>
    <x v="21"/>
    <n v="1008"/>
  </r>
  <r>
    <x v="8"/>
    <x v="5"/>
    <x v="91"/>
    <x v="21"/>
    <n v="1807"/>
  </r>
  <r>
    <x v="8"/>
    <x v="5"/>
    <x v="92"/>
    <x v="21"/>
    <n v="157"/>
  </r>
  <r>
    <x v="8"/>
    <x v="5"/>
    <x v="93"/>
    <x v="21"/>
    <n v="801"/>
  </r>
  <r>
    <x v="8"/>
    <x v="5"/>
    <x v="94"/>
    <x v="21"/>
    <n v="3812"/>
  </r>
  <r>
    <x v="8"/>
    <x v="5"/>
    <x v="95"/>
    <x v="21"/>
    <n v="1876"/>
  </r>
  <r>
    <x v="8"/>
    <x v="5"/>
    <x v="96"/>
    <x v="21"/>
    <n v="1351"/>
  </r>
  <r>
    <x v="8"/>
    <x v="5"/>
    <x v="97"/>
    <x v="21"/>
    <n v="6233"/>
  </r>
  <r>
    <x v="8"/>
    <x v="5"/>
    <x v="98"/>
    <x v="21"/>
    <n v="4368"/>
  </r>
  <r>
    <x v="8"/>
    <x v="5"/>
    <x v="99"/>
    <x v="21"/>
    <n v="1333"/>
  </r>
  <r>
    <x v="8"/>
    <x v="5"/>
    <x v="100"/>
    <x v="21"/>
    <n v="552"/>
  </r>
  <r>
    <x v="8"/>
    <x v="5"/>
    <x v="101"/>
    <x v="21"/>
    <n v="1816"/>
  </r>
  <r>
    <x v="8"/>
    <x v="5"/>
    <x v="102"/>
    <x v="21"/>
    <n v="1567"/>
  </r>
  <r>
    <x v="8"/>
    <x v="5"/>
    <x v="103"/>
    <x v="21"/>
    <n v="28"/>
  </r>
  <r>
    <x v="8"/>
    <x v="5"/>
    <x v="104"/>
    <x v="21"/>
    <n v="2613"/>
  </r>
  <r>
    <x v="8"/>
    <x v="5"/>
    <x v="105"/>
    <x v="21"/>
    <n v="191"/>
  </r>
  <r>
    <x v="8"/>
    <x v="5"/>
    <x v="106"/>
    <x v="21"/>
    <n v="566"/>
  </r>
  <r>
    <x v="8"/>
    <x v="5"/>
    <x v="107"/>
    <x v="21"/>
    <n v="290"/>
  </r>
  <r>
    <x v="8"/>
    <x v="5"/>
    <x v="108"/>
    <x v="21"/>
    <n v="931"/>
  </r>
  <r>
    <x v="8"/>
    <x v="5"/>
    <x v="109"/>
    <x v="21"/>
    <n v="3930"/>
  </r>
  <r>
    <x v="8"/>
    <x v="5"/>
    <x v="89"/>
    <x v="22"/>
    <n v="8"/>
  </r>
  <r>
    <x v="8"/>
    <x v="5"/>
    <x v="90"/>
    <x v="22"/>
    <n v="6761"/>
  </r>
  <r>
    <x v="8"/>
    <x v="5"/>
    <x v="91"/>
    <x v="22"/>
    <n v="60315"/>
  </r>
  <r>
    <x v="8"/>
    <x v="5"/>
    <x v="92"/>
    <x v="22"/>
    <n v="12345"/>
  </r>
  <r>
    <x v="8"/>
    <x v="5"/>
    <x v="93"/>
    <x v="22"/>
    <n v="3"/>
  </r>
  <r>
    <x v="8"/>
    <x v="5"/>
    <x v="95"/>
    <x v="22"/>
    <n v="10804"/>
  </r>
  <r>
    <x v="8"/>
    <x v="5"/>
    <x v="96"/>
    <x v="22"/>
    <n v="21"/>
  </r>
  <r>
    <x v="8"/>
    <x v="5"/>
    <x v="97"/>
    <x v="22"/>
    <n v="114"/>
  </r>
  <r>
    <x v="8"/>
    <x v="5"/>
    <x v="98"/>
    <x v="22"/>
    <n v="111"/>
  </r>
  <r>
    <x v="8"/>
    <x v="5"/>
    <x v="99"/>
    <x v="22"/>
    <n v="1800"/>
  </r>
  <r>
    <x v="8"/>
    <x v="5"/>
    <x v="100"/>
    <x v="22"/>
    <n v="2995"/>
  </r>
  <r>
    <x v="8"/>
    <x v="5"/>
    <x v="101"/>
    <x v="22"/>
    <n v="3639"/>
  </r>
  <r>
    <x v="8"/>
    <x v="5"/>
    <x v="102"/>
    <x v="22"/>
    <n v="7785"/>
  </r>
  <r>
    <x v="8"/>
    <x v="5"/>
    <x v="104"/>
    <x v="22"/>
    <n v="5258"/>
  </r>
  <r>
    <x v="8"/>
    <x v="5"/>
    <x v="105"/>
    <x v="22"/>
    <n v="10"/>
  </r>
  <r>
    <x v="8"/>
    <x v="5"/>
    <x v="106"/>
    <x v="22"/>
    <n v="4687"/>
  </r>
  <r>
    <x v="8"/>
    <x v="5"/>
    <x v="108"/>
    <x v="22"/>
    <n v="10"/>
  </r>
  <r>
    <x v="8"/>
    <x v="5"/>
    <x v="109"/>
    <x v="22"/>
    <n v="235"/>
  </r>
  <r>
    <x v="8"/>
    <x v="5"/>
    <x v="89"/>
    <x v="23"/>
    <n v="80"/>
  </r>
  <r>
    <x v="8"/>
    <x v="5"/>
    <x v="90"/>
    <x v="23"/>
    <n v="29"/>
  </r>
  <r>
    <x v="8"/>
    <x v="5"/>
    <x v="91"/>
    <x v="23"/>
    <n v="29"/>
  </r>
  <r>
    <x v="8"/>
    <x v="5"/>
    <x v="92"/>
    <x v="23"/>
    <n v="471"/>
  </r>
  <r>
    <x v="8"/>
    <x v="5"/>
    <x v="99"/>
    <x v="23"/>
    <n v="5"/>
  </r>
  <r>
    <x v="8"/>
    <x v="5"/>
    <x v="100"/>
    <x v="23"/>
    <n v="301"/>
  </r>
  <r>
    <x v="8"/>
    <x v="5"/>
    <x v="101"/>
    <x v="23"/>
    <n v="103"/>
  </r>
  <r>
    <x v="8"/>
    <x v="5"/>
    <x v="102"/>
    <x v="23"/>
    <n v="280"/>
  </r>
  <r>
    <x v="8"/>
    <x v="5"/>
    <x v="103"/>
    <x v="23"/>
    <n v="91"/>
  </r>
  <r>
    <x v="8"/>
    <x v="5"/>
    <x v="104"/>
    <x v="23"/>
    <n v="895"/>
  </r>
  <r>
    <x v="8"/>
    <x v="5"/>
    <x v="105"/>
    <x v="23"/>
    <n v="92"/>
  </r>
  <r>
    <x v="8"/>
    <x v="5"/>
    <x v="106"/>
    <x v="23"/>
    <n v="114"/>
  </r>
  <r>
    <x v="8"/>
    <x v="5"/>
    <x v="107"/>
    <x v="23"/>
    <n v="2"/>
  </r>
  <r>
    <x v="8"/>
    <x v="5"/>
    <x v="89"/>
    <x v="24"/>
    <n v="46"/>
  </r>
  <r>
    <x v="8"/>
    <x v="5"/>
    <x v="90"/>
    <x v="24"/>
    <n v="173"/>
  </r>
  <r>
    <x v="8"/>
    <x v="5"/>
    <x v="91"/>
    <x v="24"/>
    <n v="292"/>
  </r>
  <r>
    <x v="8"/>
    <x v="5"/>
    <x v="92"/>
    <x v="24"/>
    <n v="60"/>
  </r>
  <r>
    <x v="8"/>
    <x v="5"/>
    <x v="93"/>
    <x v="24"/>
    <n v="2"/>
  </r>
  <r>
    <x v="8"/>
    <x v="5"/>
    <x v="100"/>
    <x v="24"/>
    <n v="1"/>
  </r>
  <r>
    <x v="8"/>
    <x v="5"/>
    <x v="101"/>
    <x v="24"/>
    <n v="34"/>
  </r>
  <r>
    <x v="8"/>
    <x v="5"/>
    <x v="102"/>
    <x v="24"/>
    <n v="1032"/>
  </r>
  <r>
    <x v="8"/>
    <x v="5"/>
    <x v="103"/>
    <x v="24"/>
    <n v="3"/>
  </r>
  <r>
    <x v="8"/>
    <x v="5"/>
    <x v="104"/>
    <x v="24"/>
    <n v="1146"/>
  </r>
  <r>
    <x v="8"/>
    <x v="5"/>
    <x v="105"/>
    <x v="24"/>
    <n v="141"/>
  </r>
  <r>
    <x v="8"/>
    <x v="5"/>
    <x v="106"/>
    <x v="24"/>
    <n v="98"/>
  </r>
  <r>
    <x v="8"/>
    <x v="5"/>
    <x v="89"/>
    <x v="25"/>
    <n v="3771"/>
  </r>
  <r>
    <x v="8"/>
    <x v="5"/>
    <x v="90"/>
    <x v="25"/>
    <n v="16067"/>
  </r>
  <r>
    <x v="8"/>
    <x v="5"/>
    <x v="91"/>
    <x v="25"/>
    <n v="19002"/>
  </r>
  <r>
    <x v="8"/>
    <x v="5"/>
    <x v="92"/>
    <x v="25"/>
    <n v="1806"/>
  </r>
  <r>
    <x v="8"/>
    <x v="5"/>
    <x v="93"/>
    <x v="25"/>
    <n v="3091"/>
  </r>
  <r>
    <x v="8"/>
    <x v="5"/>
    <x v="94"/>
    <x v="25"/>
    <n v="15056"/>
  </r>
  <r>
    <x v="8"/>
    <x v="5"/>
    <x v="95"/>
    <x v="25"/>
    <n v="23063"/>
  </r>
  <r>
    <x v="8"/>
    <x v="5"/>
    <x v="96"/>
    <x v="25"/>
    <n v="21179"/>
  </r>
  <r>
    <x v="8"/>
    <x v="5"/>
    <x v="97"/>
    <x v="25"/>
    <n v="38981"/>
  </r>
  <r>
    <x v="8"/>
    <x v="5"/>
    <x v="98"/>
    <x v="25"/>
    <n v="17968"/>
  </r>
  <r>
    <x v="8"/>
    <x v="5"/>
    <x v="99"/>
    <x v="25"/>
    <n v="13807"/>
  </r>
  <r>
    <x v="8"/>
    <x v="5"/>
    <x v="100"/>
    <x v="25"/>
    <n v="4369"/>
  </r>
  <r>
    <x v="8"/>
    <x v="5"/>
    <x v="101"/>
    <x v="25"/>
    <n v="20625"/>
  </r>
  <r>
    <x v="8"/>
    <x v="5"/>
    <x v="102"/>
    <x v="25"/>
    <n v="13334"/>
  </r>
  <r>
    <x v="8"/>
    <x v="5"/>
    <x v="103"/>
    <x v="25"/>
    <n v="873"/>
  </r>
  <r>
    <x v="8"/>
    <x v="5"/>
    <x v="104"/>
    <x v="25"/>
    <n v="15400"/>
  </r>
  <r>
    <x v="8"/>
    <x v="5"/>
    <x v="105"/>
    <x v="25"/>
    <n v="3411"/>
  </r>
  <r>
    <x v="8"/>
    <x v="5"/>
    <x v="106"/>
    <x v="25"/>
    <n v="2856"/>
  </r>
  <r>
    <x v="8"/>
    <x v="5"/>
    <x v="107"/>
    <x v="25"/>
    <n v="5769"/>
  </r>
  <r>
    <x v="8"/>
    <x v="5"/>
    <x v="108"/>
    <x v="25"/>
    <n v="6187"/>
  </r>
  <r>
    <x v="8"/>
    <x v="5"/>
    <x v="109"/>
    <x v="25"/>
    <n v="18252"/>
  </r>
  <r>
    <x v="8"/>
    <x v="5"/>
    <x v="89"/>
    <x v="26"/>
    <n v="49"/>
  </r>
  <r>
    <x v="8"/>
    <x v="5"/>
    <x v="90"/>
    <x v="26"/>
    <n v="351"/>
  </r>
  <r>
    <x v="8"/>
    <x v="5"/>
    <x v="91"/>
    <x v="26"/>
    <n v="135"/>
  </r>
  <r>
    <x v="8"/>
    <x v="5"/>
    <x v="92"/>
    <x v="26"/>
    <n v="1131"/>
  </r>
  <r>
    <x v="8"/>
    <x v="5"/>
    <x v="98"/>
    <x v="26"/>
    <n v="2"/>
  </r>
  <r>
    <x v="8"/>
    <x v="5"/>
    <x v="100"/>
    <x v="26"/>
    <n v="1"/>
  </r>
  <r>
    <x v="8"/>
    <x v="5"/>
    <x v="101"/>
    <x v="26"/>
    <n v="71"/>
  </r>
  <r>
    <x v="8"/>
    <x v="5"/>
    <x v="102"/>
    <x v="26"/>
    <n v="539"/>
  </r>
  <r>
    <x v="8"/>
    <x v="5"/>
    <x v="103"/>
    <x v="26"/>
    <n v="309"/>
  </r>
  <r>
    <x v="8"/>
    <x v="5"/>
    <x v="104"/>
    <x v="26"/>
    <n v="6335"/>
  </r>
  <r>
    <x v="8"/>
    <x v="5"/>
    <x v="105"/>
    <x v="26"/>
    <n v="654"/>
  </r>
  <r>
    <x v="8"/>
    <x v="5"/>
    <x v="106"/>
    <x v="26"/>
    <n v="65"/>
  </r>
  <r>
    <x v="8"/>
    <x v="5"/>
    <x v="107"/>
    <x v="26"/>
    <n v="2"/>
  </r>
  <r>
    <x v="8"/>
    <x v="5"/>
    <x v="89"/>
    <x v="27"/>
    <n v="6471"/>
  </r>
  <r>
    <x v="8"/>
    <x v="5"/>
    <x v="90"/>
    <x v="27"/>
    <n v="19733"/>
  </r>
  <r>
    <x v="8"/>
    <x v="5"/>
    <x v="91"/>
    <x v="27"/>
    <n v="54416"/>
  </r>
  <r>
    <x v="8"/>
    <x v="5"/>
    <x v="92"/>
    <x v="27"/>
    <n v="17239"/>
  </r>
  <r>
    <x v="8"/>
    <x v="5"/>
    <x v="93"/>
    <x v="27"/>
    <n v="2424"/>
  </r>
  <r>
    <x v="8"/>
    <x v="5"/>
    <x v="94"/>
    <x v="27"/>
    <n v="644"/>
  </r>
  <r>
    <x v="8"/>
    <x v="5"/>
    <x v="97"/>
    <x v="27"/>
    <n v="3"/>
  </r>
  <r>
    <x v="8"/>
    <x v="5"/>
    <x v="99"/>
    <x v="27"/>
    <n v="18056"/>
  </r>
  <r>
    <x v="8"/>
    <x v="5"/>
    <x v="100"/>
    <x v="27"/>
    <n v="4603"/>
  </r>
  <r>
    <x v="8"/>
    <x v="5"/>
    <x v="101"/>
    <x v="27"/>
    <n v="30662"/>
  </r>
  <r>
    <x v="8"/>
    <x v="5"/>
    <x v="102"/>
    <x v="27"/>
    <n v="34267"/>
  </r>
  <r>
    <x v="8"/>
    <x v="5"/>
    <x v="103"/>
    <x v="27"/>
    <n v="6526"/>
  </r>
  <r>
    <x v="8"/>
    <x v="5"/>
    <x v="104"/>
    <x v="27"/>
    <n v="12960"/>
  </r>
  <r>
    <x v="8"/>
    <x v="5"/>
    <x v="105"/>
    <x v="27"/>
    <n v="10072"/>
  </r>
  <r>
    <x v="8"/>
    <x v="5"/>
    <x v="106"/>
    <x v="27"/>
    <n v="9925"/>
  </r>
  <r>
    <x v="8"/>
    <x v="5"/>
    <x v="107"/>
    <x v="27"/>
    <n v="5032"/>
  </r>
  <r>
    <x v="8"/>
    <x v="5"/>
    <x v="108"/>
    <x v="27"/>
    <n v="2314"/>
  </r>
  <r>
    <x v="8"/>
    <x v="5"/>
    <x v="109"/>
    <x v="27"/>
    <n v="75"/>
  </r>
  <r>
    <x v="8"/>
    <x v="5"/>
    <x v="90"/>
    <x v="28"/>
    <n v="377"/>
  </r>
  <r>
    <x v="8"/>
    <x v="5"/>
    <x v="91"/>
    <x v="28"/>
    <n v="2134"/>
  </r>
  <r>
    <x v="8"/>
    <x v="5"/>
    <x v="92"/>
    <x v="28"/>
    <n v="301"/>
  </r>
  <r>
    <x v="8"/>
    <x v="5"/>
    <x v="94"/>
    <x v="28"/>
    <n v="23"/>
  </r>
  <r>
    <x v="8"/>
    <x v="5"/>
    <x v="95"/>
    <x v="28"/>
    <n v="16"/>
  </r>
  <r>
    <x v="8"/>
    <x v="5"/>
    <x v="96"/>
    <x v="28"/>
    <n v="2"/>
  </r>
  <r>
    <x v="8"/>
    <x v="5"/>
    <x v="97"/>
    <x v="28"/>
    <n v="8"/>
  </r>
  <r>
    <x v="8"/>
    <x v="5"/>
    <x v="98"/>
    <x v="28"/>
    <n v="1"/>
  </r>
  <r>
    <x v="8"/>
    <x v="5"/>
    <x v="99"/>
    <x v="28"/>
    <n v="78"/>
  </r>
  <r>
    <x v="8"/>
    <x v="5"/>
    <x v="100"/>
    <x v="28"/>
    <n v="449"/>
  </r>
  <r>
    <x v="8"/>
    <x v="5"/>
    <x v="101"/>
    <x v="28"/>
    <n v="16"/>
  </r>
  <r>
    <x v="8"/>
    <x v="5"/>
    <x v="102"/>
    <x v="28"/>
    <n v="158"/>
  </r>
  <r>
    <x v="8"/>
    <x v="5"/>
    <x v="103"/>
    <x v="28"/>
    <n v="214"/>
  </r>
  <r>
    <x v="8"/>
    <x v="5"/>
    <x v="104"/>
    <x v="28"/>
    <n v="134"/>
  </r>
  <r>
    <x v="8"/>
    <x v="5"/>
    <x v="105"/>
    <x v="28"/>
    <n v="2"/>
  </r>
  <r>
    <x v="8"/>
    <x v="5"/>
    <x v="106"/>
    <x v="28"/>
    <n v="16"/>
  </r>
  <r>
    <x v="8"/>
    <x v="5"/>
    <x v="107"/>
    <x v="28"/>
    <n v="24"/>
  </r>
  <r>
    <x v="8"/>
    <x v="5"/>
    <x v="108"/>
    <x v="28"/>
    <n v="80"/>
  </r>
  <r>
    <x v="8"/>
    <x v="5"/>
    <x v="109"/>
    <x v="28"/>
    <n v="1"/>
  </r>
  <r>
    <x v="8"/>
    <x v="5"/>
    <x v="89"/>
    <x v="29"/>
    <n v="10417"/>
  </r>
  <r>
    <x v="8"/>
    <x v="5"/>
    <x v="90"/>
    <x v="29"/>
    <n v="37122"/>
  </r>
  <r>
    <x v="8"/>
    <x v="5"/>
    <x v="91"/>
    <x v="29"/>
    <n v="76516"/>
  </r>
  <r>
    <x v="8"/>
    <x v="5"/>
    <x v="92"/>
    <x v="29"/>
    <n v="21171"/>
  </r>
  <r>
    <x v="8"/>
    <x v="5"/>
    <x v="93"/>
    <x v="29"/>
    <n v="5517"/>
  </r>
  <r>
    <x v="8"/>
    <x v="5"/>
    <x v="94"/>
    <x v="29"/>
    <n v="15723"/>
  </r>
  <r>
    <x v="8"/>
    <x v="5"/>
    <x v="95"/>
    <x v="29"/>
    <n v="23116"/>
  </r>
  <r>
    <x v="8"/>
    <x v="5"/>
    <x v="96"/>
    <x v="29"/>
    <n v="21181"/>
  </r>
  <r>
    <x v="8"/>
    <x v="5"/>
    <x v="97"/>
    <x v="29"/>
    <n v="39000"/>
  </r>
  <r>
    <x v="8"/>
    <x v="5"/>
    <x v="98"/>
    <x v="29"/>
    <n v="17971"/>
  </r>
  <r>
    <x v="8"/>
    <x v="5"/>
    <x v="99"/>
    <x v="29"/>
    <n v="32803"/>
  </r>
  <r>
    <x v="8"/>
    <x v="5"/>
    <x v="100"/>
    <x v="29"/>
    <n v="9772"/>
  </r>
  <r>
    <x v="8"/>
    <x v="5"/>
    <x v="101"/>
    <x v="29"/>
    <n v="51789"/>
  </r>
  <r>
    <x v="8"/>
    <x v="5"/>
    <x v="102"/>
    <x v="29"/>
    <n v="49925"/>
  </r>
  <r>
    <x v="8"/>
    <x v="5"/>
    <x v="103"/>
    <x v="29"/>
    <n v="8019"/>
  </r>
  <r>
    <x v="8"/>
    <x v="5"/>
    <x v="104"/>
    <x v="29"/>
    <n v="37134"/>
  </r>
  <r>
    <x v="8"/>
    <x v="5"/>
    <x v="105"/>
    <x v="29"/>
    <n v="14409"/>
  </r>
  <r>
    <x v="8"/>
    <x v="5"/>
    <x v="106"/>
    <x v="29"/>
    <n v="13153"/>
  </r>
  <r>
    <x v="8"/>
    <x v="5"/>
    <x v="107"/>
    <x v="29"/>
    <n v="11017"/>
  </r>
  <r>
    <x v="8"/>
    <x v="5"/>
    <x v="108"/>
    <x v="29"/>
    <n v="8648"/>
  </r>
  <r>
    <x v="8"/>
    <x v="5"/>
    <x v="109"/>
    <x v="29"/>
    <n v="18328"/>
  </r>
  <r>
    <x v="8"/>
    <x v="5"/>
    <x v="89"/>
    <x v="37"/>
    <n v="508"/>
  </r>
  <r>
    <x v="8"/>
    <x v="5"/>
    <x v="90"/>
    <x v="37"/>
    <n v="3840"/>
  </r>
  <r>
    <x v="8"/>
    <x v="5"/>
    <x v="91"/>
    <x v="37"/>
    <n v="2447"/>
  </r>
  <r>
    <x v="8"/>
    <x v="5"/>
    <x v="92"/>
    <x v="37"/>
    <n v="79"/>
  </r>
  <r>
    <x v="8"/>
    <x v="5"/>
    <x v="93"/>
    <x v="37"/>
    <n v="183"/>
  </r>
  <r>
    <x v="8"/>
    <x v="5"/>
    <x v="94"/>
    <x v="37"/>
    <n v="470"/>
  </r>
  <r>
    <x v="8"/>
    <x v="5"/>
    <x v="95"/>
    <x v="37"/>
    <n v="3550"/>
  </r>
  <r>
    <x v="8"/>
    <x v="5"/>
    <x v="96"/>
    <x v="37"/>
    <n v="2387"/>
  </r>
  <r>
    <x v="8"/>
    <x v="5"/>
    <x v="97"/>
    <x v="37"/>
    <n v="1424"/>
  </r>
  <r>
    <x v="8"/>
    <x v="5"/>
    <x v="98"/>
    <x v="37"/>
    <n v="1131"/>
  </r>
  <r>
    <x v="8"/>
    <x v="5"/>
    <x v="99"/>
    <x v="37"/>
    <n v="3275"/>
  </r>
  <r>
    <x v="8"/>
    <x v="5"/>
    <x v="100"/>
    <x v="37"/>
    <n v="1180"/>
  </r>
  <r>
    <x v="8"/>
    <x v="5"/>
    <x v="101"/>
    <x v="37"/>
    <n v="5501"/>
  </r>
  <r>
    <x v="8"/>
    <x v="5"/>
    <x v="102"/>
    <x v="37"/>
    <n v="1710"/>
  </r>
  <r>
    <x v="8"/>
    <x v="5"/>
    <x v="103"/>
    <x v="37"/>
    <n v="105"/>
  </r>
  <r>
    <x v="8"/>
    <x v="5"/>
    <x v="104"/>
    <x v="37"/>
    <n v="3800"/>
  </r>
  <r>
    <x v="8"/>
    <x v="5"/>
    <x v="106"/>
    <x v="37"/>
    <n v="300"/>
  </r>
  <r>
    <x v="8"/>
    <x v="5"/>
    <x v="107"/>
    <x v="37"/>
    <n v="2110"/>
  </r>
  <r>
    <x v="8"/>
    <x v="5"/>
    <x v="108"/>
    <x v="37"/>
    <n v="626"/>
  </r>
  <r>
    <x v="8"/>
    <x v="5"/>
    <x v="109"/>
    <x v="37"/>
    <n v="1237"/>
  </r>
  <r>
    <x v="8"/>
    <x v="5"/>
    <x v="90"/>
    <x v="38"/>
    <n v="972"/>
  </r>
  <r>
    <x v="8"/>
    <x v="5"/>
    <x v="91"/>
    <x v="38"/>
    <n v="1255"/>
  </r>
  <r>
    <x v="8"/>
    <x v="5"/>
    <x v="92"/>
    <x v="38"/>
    <n v="66"/>
  </r>
  <r>
    <x v="8"/>
    <x v="5"/>
    <x v="93"/>
    <x v="38"/>
    <n v="243"/>
  </r>
  <r>
    <x v="8"/>
    <x v="5"/>
    <x v="94"/>
    <x v="38"/>
    <n v="8"/>
  </r>
  <r>
    <x v="8"/>
    <x v="5"/>
    <x v="95"/>
    <x v="38"/>
    <n v="360"/>
  </r>
  <r>
    <x v="8"/>
    <x v="5"/>
    <x v="96"/>
    <x v="38"/>
    <n v="114"/>
  </r>
  <r>
    <x v="8"/>
    <x v="5"/>
    <x v="97"/>
    <x v="38"/>
    <n v="275"/>
  </r>
  <r>
    <x v="8"/>
    <x v="5"/>
    <x v="98"/>
    <x v="38"/>
    <n v="464"/>
  </r>
  <r>
    <x v="8"/>
    <x v="5"/>
    <x v="99"/>
    <x v="38"/>
    <n v="587"/>
  </r>
  <r>
    <x v="8"/>
    <x v="5"/>
    <x v="101"/>
    <x v="38"/>
    <n v="815"/>
  </r>
  <r>
    <x v="8"/>
    <x v="5"/>
    <x v="102"/>
    <x v="38"/>
    <n v="356"/>
  </r>
  <r>
    <x v="8"/>
    <x v="5"/>
    <x v="104"/>
    <x v="38"/>
    <n v="1320"/>
  </r>
  <r>
    <x v="8"/>
    <x v="5"/>
    <x v="105"/>
    <x v="38"/>
    <n v="29"/>
  </r>
  <r>
    <x v="8"/>
    <x v="5"/>
    <x v="107"/>
    <x v="38"/>
    <n v="15"/>
  </r>
  <r>
    <x v="8"/>
    <x v="5"/>
    <x v="108"/>
    <x v="38"/>
    <n v="33"/>
  </r>
  <r>
    <x v="8"/>
    <x v="5"/>
    <x v="109"/>
    <x v="38"/>
    <n v="54"/>
  </r>
  <r>
    <x v="8"/>
    <x v="5"/>
    <x v="90"/>
    <x v="39"/>
    <n v="38"/>
  </r>
  <r>
    <x v="8"/>
    <x v="5"/>
    <x v="91"/>
    <x v="39"/>
    <n v="14"/>
  </r>
  <r>
    <x v="8"/>
    <x v="5"/>
    <x v="95"/>
    <x v="39"/>
    <n v="29"/>
  </r>
  <r>
    <x v="8"/>
    <x v="5"/>
    <x v="96"/>
    <x v="39"/>
    <n v="5"/>
  </r>
  <r>
    <x v="8"/>
    <x v="5"/>
    <x v="97"/>
    <x v="39"/>
    <n v="4"/>
  </r>
  <r>
    <x v="8"/>
    <x v="5"/>
    <x v="99"/>
    <x v="39"/>
    <n v="20"/>
  </r>
  <r>
    <x v="8"/>
    <x v="5"/>
    <x v="100"/>
    <x v="39"/>
    <n v="21"/>
  </r>
  <r>
    <x v="8"/>
    <x v="5"/>
    <x v="101"/>
    <x v="39"/>
    <n v="87"/>
  </r>
  <r>
    <x v="8"/>
    <x v="5"/>
    <x v="102"/>
    <x v="39"/>
    <n v="48"/>
  </r>
  <r>
    <x v="8"/>
    <x v="5"/>
    <x v="104"/>
    <x v="39"/>
    <n v="134"/>
  </r>
  <r>
    <x v="8"/>
    <x v="5"/>
    <x v="106"/>
    <x v="39"/>
    <n v="4"/>
  </r>
  <r>
    <x v="8"/>
    <x v="5"/>
    <x v="107"/>
    <x v="39"/>
    <n v="16"/>
  </r>
  <r>
    <x v="8"/>
    <x v="5"/>
    <x v="108"/>
    <x v="39"/>
    <n v="13"/>
  </r>
  <r>
    <x v="8"/>
    <x v="5"/>
    <x v="109"/>
    <x v="39"/>
    <n v="10"/>
  </r>
  <r>
    <x v="8"/>
    <x v="5"/>
    <x v="91"/>
    <x v="40"/>
    <n v="14"/>
  </r>
  <r>
    <x v="8"/>
    <x v="5"/>
    <x v="95"/>
    <x v="40"/>
    <n v="41"/>
  </r>
  <r>
    <x v="8"/>
    <x v="5"/>
    <x v="96"/>
    <x v="40"/>
    <n v="90"/>
  </r>
  <r>
    <x v="8"/>
    <x v="5"/>
    <x v="98"/>
    <x v="40"/>
    <n v="20"/>
  </r>
  <r>
    <x v="8"/>
    <x v="5"/>
    <x v="99"/>
    <x v="40"/>
    <n v="13"/>
  </r>
  <r>
    <x v="8"/>
    <x v="5"/>
    <x v="100"/>
    <x v="40"/>
    <n v="8"/>
  </r>
  <r>
    <x v="8"/>
    <x v="5"/>
    <x v="102"/>
    <x v="40"/>
    <n v="26"/>
  </r>
  <r>
    <x v="8"/>
    <x v="5"/>
    <x v="104"/>
    <x v="40"/>
    <n v="12"/>
  </r>
  <r>
    <x v="8"/>
    <x v="5"/>
    <x v="108"/>
    <x v="40"/>
    <n v="21"/>
  </r>
  <r>
    <x v="8"/>
    <x v="5"/>
    <x v="109"/>
    <x v="40"/>
    <n v="21"/>
  </r>
  <r>
    <x v="8"/>
    <x v="5"/>
    <x v="89"/>
    <x v="30"/>
    <n v="44"/>
  </r>
  <r>
    <x v="8"/>
    <x v="5"/>
    <x v="90"/>
    <x v="30"/>
    <n v="125"/>
  </r>
  <r>
    <x v="8"/>
    <x v="5"/>
    <x v="91"/>
    <x v="30"/>
    <n v="361"/>
  </r>
  <r>
    <x v="8"/>
    <x v="5"/>
    <x v="92"/>
    <x v="30"/>
    <n v="79"/>
  </r>
  <r>
    <x v="8"/>
    <x v="5"/>
    <x v="94"/>
    <x v="30"/>
    <n v="16"/>
  </r>
  <r>
    <x v="8"/>
    <x v="5"/>
    <x v="98"/>
    <x v="30"/>
    <n v="1"/>
  </r>
  <r>
    <x v="8"/>
    <x v="5"/>
    <x v="99"/>
    <x v="30"/>
    <n v="173"/>
  </r>
  <r>
    <x v="8"/>
    <x v="5"/>
    <x v="101"/>
    <x v="30"/>
    <n v="94"/>
  </r>
  <r>
    <x v="8"/>
    <x v="5"/>
    <x v="102"/>
    <x v="30"/>
    <n v="98"/>
  </r>
  <r>
    <x v="8"/>
    <x v="5"/>
    <x v="103"/>
    <x v="30"/>
    <n v="222"/>
  </r>
  <r>
    <x v="8"/>
    <x v="5"/>
    <x v="104"/>
    <x v="30"/>
    <n v="97"/>
  </r>
  <r>
    <x v="8"/>
    <x v="5"/>
    <x v="105"/>
    <x v="30"/>
    <n v="182"/>
  </r>
  <r>
    <x v="8"/>
    <x v="5"/>
    <x v="106"/>
    <x v="30"/>
    <n v="88"/>
  </r>
  <r>
    <x v="8"/>
    <x v="5"/>
    <x v="108"/>
    <x v="30"/>
    <n v="74"/>
  </r>
  <r>
    <x v="8"/>
    <x v="5"/>
    <x v="109"/>
    <x v="30"/>
    <n v="1"/>
  </r>
  <r>
    <x v="8"/>
    <x v="6"/>
    <x v="110"/>
    <x v="0"/>
    <n v="80"/>
  </r>
  <r>
    <x v="8"/>
    <x v="6"/>
    <x v="111"/>
    <x v="0"/>
    <n v="63"/>
  </r>
  <r>
    <x v="8"/>
    <x v="6"/>
    <x v="112"/>
    <x v="0"/>
    <n v="165"/>
  </r>
  <r>
    <x v="8"/>
    <x v="6"/>
    <x v="113"/>
    <x v="0"/>
    <n v="154"/>
  </r>
  <r>
    <x v="8"/>
    <x v="6"/>
    <x v="114"/>
    <x v="0"/>
    <n v="220"/>
  </r>
  <r>
    <x v="8"/>
    <x v="6"/>
    <x v="115"/>
    <x v="0"/>
    <n v="34"/>
  </r>
  <r>
    <x v="8"/>
    <x v="6"/>
    <x v="116"/>
    <x v="0"/>
    <n v="541"/>
  </r>
  <r>
    <x v="8"/>
    <x v="6"/>
    <x v="117"/>
    <x v="0"/>
    <n v="133"/>
  </r>
  <r>
    <x v="8"/>
    <x v="6"/>
    <x v="118"/>
    <x v="0"/>
    <n v="665"/>
  </r>
  <r>
    <x v="8"/>
    <x v="6"/>
    <x v="119"/>
    <x v="0"/>
    <n v="192"/>
  </r>
  <r>
    <x v="8"/>
    <x v="6"/>
    <x v="120"/>
    <x v="0"/>
    <n v="120"/>
  </r>
  <r>
    <x v="8"/>
    <x v="6"/>
    <x v="121"/>
    <x v="0"/>
    <n v="69"/>
  </r>
  <r>
    <x v="8"/>
    <x v="6"/>
    <x v="122"/>
    <x v="0"/>
    <n v="23"/>
  </r>
  <r>
    <x v="8"/>
    <x v="6"/>
    <x v="123"/>
    <x v="0"/>
    <n v="157"/>
  </r>
  <r>
    <x v="8"/>
    <x v="6"/>
    <x v="110"/>
    <x v="1"/>
    <n v="5"/>
  </r>
  <r>
    <x v="8"/>
    <x v="6"/>
    <x v="111"/>
    <x v="1"/>
    <n v="7"/>
  </r>
  <r>
    <x v="8"/>
    <x v="6"/>
    <x v="112"/>
    <x v="1"/>
    <n v="8"/>
  </r>
  <r>
    <x v="8"/>
    <x v="6"/>
    <x v="113"/>
    <x v="1"/>
    <n v="7"/>
  </r>
  <r>
    <x v="8"/>
    <x v="6"/>
    <x v="114"/>
    <x v="1"/>
    <n v="18"/>
  </r>
  <r>
    <x v="8"/>
    <x v="6"/>
    <x v="115"/>
    <x v="1"/>
    <n v="2"/>
  </r>
  <r>
    <x v="8"/>
    <x v="6"/>
    <x v="116"/>
    <x v="1"/>
    <n v="16"/>
  </r>
  <r>
    <x v="8"/>
    <x v="6"/>
    <x v="117"/>
    <x v="1"/>
    <n v="6"/>
  </r>
  <r>
    <x v="8"/>
    <x v="6"/>
    <x v="118"/>
    <x v="1"/>
    <n v="31"/>
  </r>
  <r>
    <x v="8"/>
    <x v="6"/>
    <x v="119"/>
    <x v="1"/>
    <n v="12"/>
  </r>
  <r>
    <x v="8"/>
    <x v="6"/>
    <x v="120"/>
    <x v="1"/>
    <n v="9"/>
  </r>
  <r>
    <x v="8"/>
    <x v="6"/>
    <x v="121"/>
    <x v="1"/>
    <n v="5"/>
  </r>
  <r>
    <x v="8"/>
    <x v="6"/>
    <x v="122"/>
    <x v="1"/>
    <n v="2"/>
  </r>
  <r>
    <x v="8"/>
    <x v="6"/>
    <x v="123"/>
    <x v="1"/>
    <n v="9"/>
  </r>
  <r>
    <x v="8"/>
    <x v="6"/>
    <x v="110"/>
    <x v="2"/>
    <n v="70"/>
  </r>
  <r>
    <x v="8"/>
    <x v="6"/>
    <x v="111"/>
    <x v="2"/>
    <n v="65"/>
  </r>
  <r>
    <x v="8"/>
    <x v="6"/>
    <x v="112"/>
    <x v="2"/>
    <n v="123"/>
  </r>
  <r>
    <x v="8"/>
    <x v="6"/>
    <x v="113"/>
    <x v="2"/>
    <n v="128"/>
  </r>
  <r>
    <x v="8"/>
    <x v="6"/>
    <x v="114"/>
    <x v="2"/>
    <n v="328"/>
  </r>
  <r>
    <x v="8"/>
    <x v="6"/>
    <x v="115"/>
    <x v="2"/>
    <n v="24"/>
  </r>
  <r>
    <x v="8"/>
    <x v="6"/>
    <x v="116"/>
    <x v="2"/>
    <n v="125"/>
  </r>
  <r>
    <x v="8"/>
    <x v="6"/>
    <x v="117"/>
    <x v="2"/>
    <n v="57"/>
  </r>
  <r>
    <x v="8"/>
    <x v="6"/>
    <x v="118"/>
    <x v="2"/>
    <n v="270"/>
  </r>
  <r>
    <x v="8"/>
    <x v="6"/>
    <x v="119"/>
    <x v="2"/>
    <n v="115"/>
  </r>
  <r>
    <x v="8"/>
    <x v="6"/>
    <x v="120"/>
    <x v="2"/>
    <n v="154"/>
  </r>
  <r>
    <x v="8"/>
    <x v="6"/>
    <x v="121"/>
    <x v="2"/>
    <n v="38"/>
  </r>
  <r>
    <x v="8"/>
    <x v="6"/>
    <x v="122"/>
    <x v="2"/>
    <n v="11"/>
  </r>
  <r>
    <x v="8"/>
    <x v="6"/>
    <x v="123"/>
    <x v="2"/>
    <n v="76"/>
  </r>
  <r>
    <x v="8"/>
    <x v="6"/>
    <x v="112"/>
    <x v="3"/>
    <n v="1"/>
  </r>
  <r>
    <x v="8"/>
    <x v="6"/>
    <x v="114"/>
    <x v="3"/>
    <n v="3"/>
  </r>
  <r>
    <x v="8"/>
    <x v="6"/>
    <x v="118"/>
    <x v="3"/>
    <n v="4"/>
  </r>
  <r>
    <x v="8"/>
    <x v="6"/>
    <x v="119"/>
    <x v="3"/>
    <n v="3"/>
  </r>
  <r>
    <x v="8"/>
    <x v="6"/>
    <x v="120"/>
    <x v="3"/>
    <n v="1"/>
  </r>
  <r>
    <x v="8"/>
    <x v="6"/>
    <x v="110"/>
    <x v="4"/>
    <n v="5"/>
  </r>
  <r>
    <x v="8"/>
    <x v="6"/>
    <x v="111"/>
    <x v="4"/>
    <n v="8"/>
  </r>
  <r>
    <x v="8"/>
    <x v="6"/>
    <x v="112"/>
    <x v="4"/>
    <n v="4"/>
  </r>
  <r>
    <x v="8"/>
    <x v="6"/>
    <x v="113"/>
    <x v="4"/>
    <n v="8"/>
  </r>
  <r>
    <x v="8"/>
    <x v="6"/>
    <x v="114"/>
    <x v="4"/>
    <n v="11"/>
  </r>
  <r>
    <x v="8"/>
    <x v="6"/>
    <x v="116"/>
    <x v="4"/>
    <n v="5"/>
  </r>
  <r>
    <x v="8"/>
    <x v="6"/>
    <x v="117"/>
    <x v="4"/>
    <n v="1"/>
  </r>
  <r>
    <x v="8"/>
    <x v="6"/>
    <x v="118"/>
    <x v="4"/>
    <n v="23"/>
  </r>
  <r>
    <x v="8"/>
    <x v="6"/>
    <x v="119"/>
    <x v="4"/>
    <n v="5"/>
  </r>
  <r>
    <x v="8"/>
    <x v="6"/>
    <x v="120"/>
    <x v="4"/>
    <n v="12"/>
  </r>
  <r>
    <x v="8"/>
    <x v="6"/>
    <x v="122"/>
    <x v="4"/>
    <n v="1"/>
  </r>
  <r>
    <x v="8"/>
    <x v="6"/>
    <x v="123"/>
    <x v="4"/>
    <n v="6"/>
  </r>
  <r>
    <x v="8"/>
    <x v="6"/>
    <x v="110"/>
    <x v="5"/>
    <n v="70"/>
  </r>
  <r>
    <x v="8"/>
    <x v="6"/>
    <x v="111"/>
    <x v="5"/>
    <n v="67"/>
  </r>
  <r>
    <x v="8"/>
    <x v="6"/>
    <x v="112"/>
    <x v="5"/>
    <n v="125"/>
  </r>
  <r>
    <x v="8"/>
    <x v="6"/>
    <x v="113"/>
    <x v="5"/>
    <n v="128"/>
  </r>
  <r>
    <x v="8"/>
    <x v="6"/>
    <x v="114"/>
    <x v="5"/>
    <n v="329"/>
  </r>
  <r>
    <x v="8"/>
    <x v="6"/>
    <x v="115"/>
    <x v="5"/>
    <n v="25"/>
  </r>
  <r>
    <x v="8"/>
    <x v="6"/>
    <x v="116"/>
    <x v="5"/>
    <n v="125"/>
  </r>
  <r>
    <x v="8"/>
    <x v="6"/>
    <x v="117"/>
    <x v="5"/>
    <n v="57"/>
  </r>
  <r>
    <x v="8"/>
    <x v="6"/>
    <x v="118"/>
    <x v="5"/>
    <n v="287"/>
  </r>
  <r>
    <x v="8"/>
    <x v="6"/>
    <x v="119"/>
    <x v="5"/>
    <n v="116"/>
  </r>
  <r>
    <x v="8"/>
    <x v="6"/>
    <x v="120"/>
    <x v="5"/>
    <n v="158"/>
  </r>
  <r>
    <x v="8"/>
    <x v="6"/>
    <x v="121"/>
    <x v="5"/>
    <n v="38"/>
  </r>
  <r>
    <x v="8"/>
    <x v="6"/>
    <x v="122"/>
    <x v="5"/>
    <n v="11"/>
  </r>
  <r>
    <x v="8"/>
    <x v="6"/>
    <x v="123"/>
    <x v="5"/>
    <n v="78"/>
  </r>
  <r>
    <x v="8"/>
    <x v="6"/>
    <x v="110"/>
    <x v="6"/>
    <n v="3"/>
  </r>
  <r>
    <x v="8"/>
    <x v="6"/>
    <x v="111"/>
    <x v="6"/>
    <n v="4"/>
  </r>
  <r>
    <x v="8"/>
    <x v="6"/>
    <x v="112"/>
    <x v="6"/>
    <n v="8"/>
  </r>
  <r>
    <x v="8"/>
    <x v="6"/>
    <x v="113"/>
    <x v="6"/>
    <n v="5"/>
  </r>
  <r>
    <x v="8"/>
    <x v="6"/>
    <x v="114"/>
    <x v="6"/>
    <n v="6"/>
  </r>
  <r>
    <x v="8"/>
    <x v="6"/>
    <x v="115"/>
    <x v="6"/>
    <n v="1"/>
  </r>
  <r>
    <x v="8"/>
    <x v="6"/>
    <x v="116"/>
    <x v="6"/>
    <n v="1"/>
  </r>
  <r>
    <x v="8"/>
    <x v="6"/>
    <x v="117"/>
    <x v="6"/>
    <n v="1"/>
  </r>
  <r>
    <x v="8"/>
    <x v="6"/>
    <x v="118"/>
    <x v="6"/>
    <n v="27"/>
  </r>
  <r>
    <x v="8"/>
    <x v="6"/>
    <x v="119"/>
    <x v="6"/>
    <n v="4"/>
  </r>
  <r>
    <x v="8"/>
    <x v="6"/>
    <x v="120"/>
    <x v="6"/>
    <n v="23"/>
  </r>
  <r>
    <x v="8"/>
    <x v="6"/>
    <x v="121"/>
    <x v="6"/>
    <n v="1"/>
  </r>
  <r>
    <x v="8"/>
    <x v="6"/>
    <x v="123"/>
    <x v="6"/>
    <n v="2"/>
  </r>
  <r>
    <x v="8"/>
    <x v="6"/>
    <x v="110"/>
    <x v="7"/>
    <n v="5"/>
  </r>
  <r>
    <x v="8"/>
    <x v="6"/>
    <x v="111"/>
    <x v="7"/>
    <n v="6"/>
  </r>
  <r>
    <x v="8"/>
    <x v="6"/>
    <x v="112"/>
    <x v="7"/>
    <n v="13"/>
  </r>
  <r>
    <x v="8"/>
    <x v="6"/>
    <x v="113"/>
    <x v="7"/>
    <n v="7"/>
  </r>
  <r>
    <x v="8"/>
    <x v="6"/>
    <x v="114"/>
    <x v="7"/>
    <n v="10"/>
  </r>
  <r>
    <x v="8"/>
    <x v="6"/>
    <x v="115"/>
    <x v="7"/>
    <n v="1"/>
  </r>
  <r>
    <x v="8"/>
    <x v="6"/>
    <x v="116"/>
    <x v="7"/>
    <n v="2"/>
  </r>
  <r>
    <x v="8"/>
    <x v="6"/>
    <x v="117"/>
    <x v="7"/>
    <n v="1"/>
  </r>
  <r>
    <x v="8"/>
    <x v="6"/>
    <x v="118"/>
    <x v="7"/>
    <n v="47"/>
  </r>
  <r>
    <x v="8"/>
    <x v="6"/>
    <x v="119"/>
    <x v="7"/>
    <n v="11"/>
  </r>
  <r>
    <x v="8"/>
    <x v="6"/>
    <x v="120"/>
    <x v="7"/>
    <n v="35"/>
  </r>
  <r>
    <x v="8"/>
    <x v="6"/>
    <x v="121"/>
    <x v="7"/>
    <n v="2"/>
  </r>
  <r>
    <x v="8"/>
    <x v="6"/>
    <x v="123"/>
    <x v="7"/>
    <n v="5"/>
  </r>
  <r>
    <x v="8"/>
    <x v="6"/>
    <x v="110"/>
    <x v="8"/>
    <n v="1"/>
  </r>
  <r>
    <x v="8"/>
    <x v="6"/>
    <x v="111"/>
    <x v="8"/>
    <n v="2"/>
  </r>
  <r>
    <x v="8"/>
    <x v="6"/>
    <x v="112"/>
    <x v="8"/>
    <n v="3"/>
  </r>
  <r>
    <x v="8"/>
    <x v="6"/>
    <x v="113"/>
    <x v="8"/>
    <n v="1"/>
  </r>
  <r>
    <x v="8"/>
    <x v="6"/>
    <x v="114"/>
    <x v="8"/>
    <n v="7"/>
  </r>
  <r>
    <x v="8"/>
    <x v="6"/>
    <x v="116"/>
    <x v="8"/>
    <n v="3"/>
  </r>
  <r>
    <x v="8"/>
    <x v="6"/>
    <x v="117"/>
    <x v="8"/>
    <n v="1"/>
  </r>
  <r>
    <x v="8"/>
    <x v="6"/>
    <x v="118"/>
    <x v="8"/>
    <n v="6"/>
  </r>
  <r>
    <x v="8"/>
    <x v="6"/>
    <x v="119"/>
    <x v="8"/>
    <n v="5"/>
  </r>
  <r>
    <x v="8"/>
    <x v="6"/>
    <x v="120"/>
    <x v="8"/>
    <n v="4"/>
  </r>
  <r>
    <x v="8"/>
    <x v="6"/>
    <x v="123"/>
    <x v="8"/>
    <n v="1"/>
  </r>
  <r>
    <x v="8"/>
    <x v="6"/>
    <x v="110"/>
    <x v="41"/>
    <n v="6"/>
  </r>
  <r>
    <x v="8"/>
    <x v="6"/>
    <x v="111"/>
    <x v="41"/>
    <n v="4"/>
  </r>
  <r>
    <x v="8"/>
    <x v="6"/>
    <x v="112"/>
    <x v="41"/>
    <n v="3"/>
  </r>
  <r>
    <x v="8"/>
    <x v="6"/>
    <x v="113"/>
    <x v="41"/>
    <n v="5"/>
  </r>
  <r>
    <x v="8"/>
    <x v="6"/>
    <x v="114"/>
    <x v="41"/>
    <n v="17"/>
  </r>
  <r>
    <x v="8"/>
    <x v="6"/>
    <x v="116"/>
    <x v="41"/>
    <n v="4"/>
  </r>
  <r>
    <x v="8"/>
    <x v="6"/>
    <x v="117"/>
    <x v="41"/>
    <n v="5"/>
  </r>
  <r>
    <x v="8"/>
    <x v="6"/>
    <x v="118"/>
    <x v="41"/>
    <n v="14"/>
  </r>
  <r>
    <x v="8"/>
    <x v="6"/>
    <x v="119"/>
    <x v="41"/>
    <n v="8"/>
  </r>
  <r>
    <x v="8"/>
    <x v="6"/>
    <x v="120"/>
    <x v="41"/>
    <n v="11"/>
  </r>
  <r>
    <x v="8"/>
    <x v="6"/>
    <x v="121"/>
    <x v="41"/>
    <n v="4"/>
  </r>
  <r>
    <x v="8"/>
    <x v="6"/>
    <x v="122"/>
    <x v="41"/>
    <n v="4"/>
  </r>
  <r>
    <x v="8"/>
    <x v="6"/>
    <x v="123"/>
    <x v="41"/>
    <n v="8"/>
  </r>
  <r>
    <x v="8"/>
    <x v="6"/>
    <x v="110"/>
    <x v="9"/>
    <n v="7"/>
  </r>
  <r>
    <x v="8"/>
    <x v="6"/>
    <x v="111"/>
    <x v="9"/>
    <n v="5"/>
  </r>
  <r>
    <x v="8"/>
    <x v="6"/>
    <x v="112"/>
    <x v="9"/>
    <n v="7"/>
  </r>
  <r>
    <x v="8"/>
    <x v="6"/>
    <x v="113"/>
    <x v="9"/>
    <n v="6"/>
  </r>
  <r>
    <x v="8"/>
    <x v="6"/>
    <x v="114"/>
    <x v="9"/>
    <n v="19"/>
  </r>
  <r>
    <x v="8"/>
    <x v="6"/>
    <x v="116"/>
    <x v="9"/>
    <n v="6"/>
  </r>
  <r>
    <x v="8"/>
    <x v="6"/>
    <x v="117"/>
    <x v="9"/>
    <n v="5"/>
  </r>
  <r>
    <x v="8"/>
    <x v="6"/>
    <x v="118"/>
    <x v="9"/>
    <n v="15"/>
  </r>
  <r>
    <x v="8"/>
    <x v="6"/>
    <x v="119"/>
    <x v="9"/>
    <n v="7"/>
  </r>
  <r>
    <x v="8"/>
    <x v="6"/>
    <x v="120"/>
    <x v="9"/>
    <n v="13"/>
  </r>
  <r>
    <x v="8"/>
    <x v="6"/>
    <x v="121"/>
    <x v="9"/>
    <n v="5"/>
  </r>
  <r>
    <x v="8"/>
    <x v="6"/>
    <x v="122"/>
    <x v="9"/>
    <n v="5"/>
  </r>
  <r>
    <x v="8"/>
    <x v="6"/>
    <x v="123"/>
    <x v="9"/>
    <n v="8"/>
  </r>
  <r>
    <x v="8"/>
    <x v="6"/>
    <x v="110"/>
    <x v="10"/>
    <n v="6"/>
  </r>
  <r>
    <x v="8"/>
    <x v="6"/>
    <x v="111"/>
    <x v="10"/>
    <n v="1"/>
  </r>
  <r>
    <x v="8"/>
    <x v="6"/>
    <x v="112"/>
    <x v="10"/>
    <n v="4"/>
  </r>
  <r>
    <x v="8"/>
    <x v="6"/>
    <x v="113"/>
    <x v="10"/>
    <n v="5"/>
  </r>
  <r>
    <x v="8"/>
    <x v="6"/>
    <x v="114"/>
    <x v="10"/>
    <n v="24"/>
  </r>
  <r>
    <x v="8"/>
    <x v="6"/>
    <x v="115"/>
    <x v="10"/>
    <n v="7"/>
  </r>
  <r>
    <x v="8"/>
    <x v="6"/>
    <x v="116"/>
    <x v="10"/>
    <n v="14"/>
  </r>
  <r>
    <x v="8"/>
    <x v="6"/>
    <x v="117"/>
    <x v="10"/>
    <n v="2"/>
  </r>
  <r>
    <x v="8"/>
    <x v="6"/>
    <x v="118"/>
    <x v="10"/>
    <n v="5"/>
  </r>
  <r>
    <x v="8"/>
    <x v="6"/>
    <x v="119"/>
    <x v="10"/>
    <n v="1"/>
  </r>
  <r>
    <x v="8"/>
    <x v="6"/>
    <x v="120"/>
    <x v="10"/>
    <n v="4"/>
  </r>
  <r>
    <x v="8"/>
    <x v="6"/>
    <x v="121"/>
    <x v="10"/>
    <n v="4"/>
  </r>
  <r>
    <x v="8"/>
    <x v="6"/>
    <x v="122"/>
    <x v="10"/>
    <n v="1"/>
  </r>
  <r>
    <x v="8"/>
    <x v="6"/>
    <x v="123"/>
    <x v="10"/>
    <n v="1"/>
  </r>
  <r>
    <x v="8"/>
    <x v="6"/>
    <x v="110"/>
    <x v="11"/>
    <n v="2"/>
  </r>
  <r>
    <x v="8"/>
    <x v="6"/>
    <x v="112"/>
    <x v="11"/>
    <n v="4"/>
  </r>
  <r>
    <x v="8"/>
    <x v="6"/>
    <x v="113"/>
    <x v="11"/>
    <n v="5"/>
  </r>
  <r>
    <x v="8"/>
    <x v="6"/>
    <x v="114"/>
    <x v="11"/>
    <n v="3"/>
  </r>
  <r>
    <x v="8"/>
    <x v="6"/>
    <x v="115"/>
    <x v="11"/>
    <n v="18"/>
  </r>
  <r>
    <x v="8"/>
    <x v="6"/>
    <x v="116"/>
    <x v="11"/>
    <n v="11"/>
  </r>
  <r>
    <x v="8"/>
    <x v="6"/>
    <x v="117"/>
    <x v="11"/>
    <n v="1"/>
  </r>
  <r>
    <x v="8"/>
    <x v="6"/>
    <x v="118"/>
    <x v="11"/>
    <n v="2"/>
  </r>
  <r>
    <x v="8"/>
    <x v="6"/>
    <x v="119"/>
    <x v="11"/>
    <n v="1"/>
  </r>
  <r>
    <x v="8"/>
    <x v="6"/>
    <x v="120"/>
    <x v="11"/>
    <n v="2"/>
  </r>
  <r>
    <x v="8"/>
    <x v="6"/>
    <x v="121"/>
    <x v="11"/>
    <n v="1"/>
  </r>
  <r>
    <x v="8"/>
    <x v="6"/>
    <x v="123"/>
    <x v="11"/>
    <n v="1"/>
  </r>
  <r>
    <x v="8"/>
    <x v="6"/>
    <x v="110"/>
    <x v="12"/>
    <n v="37"/>
  </r>
  <r>
    <x v="8"/>
    <x v="6"/>
    <x v="111"/>
    <x v="12"/>
    <n v="32"/>
  </r>
  <r>
    <x v="8"/>
    <x v="6"/>
    <x v="112"/>
    <x v="12"/>
    <n v="54"/>
  </r>
  <r>
    <x v="8"/>
    <x v="6"/>
    <x v="113"/>
    <x v="12"/>
    <n v="41"/>
  </r>
  <r>
    <x v="8"/>
    <x v="6"/>
    <x v="114"/>
    <x v="12"/>
    <n v="102"/>
  </r>
  <r>
    <x v="8"/>
    <x v="6"/>
    <x v="115"/>
    <x v="12"/>
    <n v="8"/>
  </r>
  <r>
    <x v="8"/>
    <x v="6"/>
    <x v="116"/>
    <x v="12"/>
    <n v="41"/>
  </r>
  <r>
    <x v="8"/>
    <x v="6"/>
    <x v="117"/>
    <x v="12"/>
    <n v="22"/>
  </r>
  <r>
    <x v="8"/>
    <x v="6"/>
    <x v="118"/>
    <x v="12"/>
    <n v="125"/>
  </r>
  <r>
    <x v="8"/>
    <x v="6"/>
    <x v="119"/>
    <x v="12"/>
    <n v="59"/>
  </r>
  <r>
    <x v="8"/>
    <x v="6"/>
    <x v="120"/>
    <x v="12"/>
    <n v="62"/>
  </r>
  <r>
    <x v="8"/>
    <x v="6"/>
    <x v="121"/>
    <x v="12"/>
    <n v="15"/>
  </r>
  <r>
    <x v="8"/>
    <x v="6"/>
    <x v="122"/>
    <x v="12"/>
    <n v="10"/>
  </r>
  <r>
    <x v="8"/>
    <x v="6"/>
    <x v="123"/>
    <x v="12"/>
    <n v="35"/>
  </r>
  <r>
    <x v="8"/>
    <x v="6"/>
    <x v="110"/>
    <x v="13"/>
    <n v="3"/>
  </r>
  <r>
    <x v="8"/>
    <x v="6"/>
    <x v="111"/>
    <x v="13"/>
    <n v="3"/>
  </r>
  <r>
    <x v="8"/>
    <x v="6"/>
    <x v="112"/>
    <x v="13"/>
    <n v="10"/>
  </r>
  <r>
    <x v="8"/>
    <x v="6"/>
    <x v="113"/>
    <x v="13"/>
    <n v="11"/>
  </r>
  <r>
    <x v="8"/>
    <x v="6"/>
    <x v="114"/>
    <x v="13"/>
    <n v="62"/>
  </r>
  <r>
    <x v="8"/>
    <x v="6"/>
    <x v="116"/>
    <x v="13"/>
    <n v="9"/>
  </r>
  <r>
    <x v="8"/>
    <x v="6"/>
    <x v="117"/>
    <x v="13"/>
    <n v="5"/>
  </r>
  <r>
    <x v="8"/>
    <x v="6"/>
    <x v="118"/>
    <x v="13"/>
    <n v="11"/>
  </r>
  <r>
    <x v="8"/>
    <x v="6"/>
    <x v="119"/>
    <x v="13"/>
    <n v="2"/>
  </r>
  <r>
    <x v="8"/>
    <x v="6"/>
    <x v="120"/>
    <x v="13"/>
    <n v="8"/>
  </r>
  <r>
    <x v="8"/>
    <x v="6"/>
    <x v="121"/>
    <x v="13"/>
    <n v="9"/>
  </r>
  <r>
    <x v="8"/>
    <x v="6"/>
    <x v="122"/>
    <x v="13"/>
    <n v="2"/>
  </r>
  <r>
    <x v="8"/>
    <x v="6"/>
    <x v="123"/>
    <x v="13"/>
    <n v="2"/>
  </r>
  <r>
    <x v="8"/>
    <x v="6"/>
    <x v="110"/>
    <x v="14"/>
    <n v="59"/>
  </r>
  <r>
    <x v="8"/>
    <x v="6"/>
    <x v="111"/>
    <x v="14"/>
    <n v="55"/>
  </r>
  <r>
    <x v="8"/>
    <x v="6"/>
    <x v="112"/>
    <x v="14"/>
    <n v="110"/>
  </r>
  <r>
    <x v="8"/>
    <x v="6"/>
    <x v="113"/>
    <x v="14"/>
    <n v="110"/>
  </r>
  <r>
    <x v="8"/>
    <x v="6"/>
    <x v="114"/>
    <x v="14"/>
    <n v="272"/>
  </r>
  <r>
    <x v="8"/>
    <x v="6"/>
    <x v="115"/>
    <x v="14"/>
    <n v="6"/>
  </r>
  <r>
    <x v="8"/>
    <x v="6"/>
    <x v="116"/>
    <x v="14"/>
    <n v="100"/>
  </r>
  <r>
    <x v="8"/>
    <x v="6"/>
    <x v="117"/>
    <x v="14"/>
    <n v="48"/>
  </r>
  <r>
    <x v="8"/>
    <x v="6"/>
    <x v="118"/>
    <x v="14"/>
    <n v="239"/>
  </r>
  <r>
    <x v="8"/>
    <x v="6"/>
    <x v="119"/>
    <x v="14"/>
    <n v="98"/>
  </r>
  <r>
    <x v="8"/>
    <x v="6"/>
    <x v="120"/>
    <x v="14"/>
    <n v="139"/>
  </r>
  <r>
    <x v="8"/>
    <x v="6"/>
    <x v="121"/>
    <x v="14"/>
    <n v="26"/>
  </r>
  <r>
    <x v="8"/>
    <x v="6"/>
    <x v="122"/>
    <x v="14"/>
    <n v="4"/>
  </r>
  <r>
    <x v="8"/>
    <x v="6"/>
    <x v="123"/>
    <x v="14"/>
    <n v="66"/>
  </r>
  <r>
    <x v="8"/>
    <x v="6"/>
    <x v="110"/>
    <x v="15"/>
    <n v="2"/>
  </r>
  <r>
    <x v="8"/>
    <x v="6"/>
    <x v="112"/>
    <x v="15"/>
    <n v="18"/>
  </r>
  <r>
    <x v="8"/>
    <x v="6"/>
    <x v="113"/>
    <x v="15"/>
    <n v="9"/>
  </r>
  <r>
    <x v="8"/>
    <x v="6"/>
    <x v="114"/>
    <x v="15"/>
    <n v="102"/>
  </r>
  <r>
    <x v="8"/>
    <x v="6"/>
    <x v="116"/>
    <x v="15"/>
    <n v="14"/>
  </r>
  <r>
    <x v="8"/>
    <x v="6"/>
    <x v="117"/>
    <x v="15"/>
    <n v="4"/>
  </r>
  <r>
    <x v="8"/>
    <x v="6"/>
    <x v="118"/>
    <x v="15"/>
    <n v="11"/>
  </r>
  <r>
    <x v="8"/>
    <x v="6"/>
    <x v="119"/>
    <x v="15"/>
    <n v="1"/>
  </r>
  <r>
    <x v="8"/>
    <x v="6"/>
    <x v="120"/>
    <x v="15"/>
    <n v="5"/>
  </r>
  <r>
    <x v="8"/>
    <x v="6"/>
    <x v="122"/>
    <x v="15"/>
    <n v="2"/>
  </r>
  <r>
    <x v="8"/>
    <x v="6"/>
    <x v="123"/>
    <x v="15"/>
    <n v="3"/>
  </r>
  <r>
    <x v="8"/>
    <x v="6"/>
    <x v="110"/>
    <x v="16"/>
    <n v="4"/>
  </r>
  <r>
    <x v="8"/>
    <x v="6"/>
    <x v="111"/>
    <x v="16"/>
    <n v="2"/>
  </r>
  <r>
    <x v="8"/>
    <x v="6"/>
    <x v="112"/>
    <x v="16"/>
    <n v="5"/>
  </r>
  <r>
    <x v="8"/>
    <x v="6"/>
    <x v="113"/>
    <x v="16"/>
    <n v="4"/>
  </r>
  <r>
    <x v="8"/>
    <x v="6"/>
    <x v="114"/>
    <x v="16"/>
    <n v="8"/>
  </r>
  <r>
    <x v="8"/>
    <x v="6"/>
    <x v="116"/>
    <x v="16"/>
    <n v="3"/>
  </r>
  <r>
    <x v="8"/>
    <x v="6"/>
    <x v="117"/>
    <x v="16"/>
    <n v="1"/>
  </r>
  <r>
    <x v="8"/>
    <x v="6"/>
    <x v="118"/>
    <x v="16"/>
    <n v="12"/>
  </r>
  <r>
    <x v="8"/>
    <x v="6"/>
    <x v="119"/>
    <x v="16"/>
    <n v="1"/>
  </r>
  <r>
    <x v="8"/>
    <x v="6"/>
    <x v="120"/>
    <x v="16"/>
    <n v="3"/>
  </r>
  <r>
    <x v="8"/>
    <x v="6"/>
    <x v="121"/>
    <x v="16"/>
    <n v="2"/>
  </r>
  <r>
    <x v="8"/>
    <x v="6"/>
    <x v="122"/>
    <x v="16"/>
    <n v="3"/>
  </r>
  <r>
    <x v="8"/>
    <x v="6"/>
    <x v="123"/>
    <x v="16"/>
    <n v="1"/>
  </r>
  <r>
    <x v="8"/>
    <x v="6"/>
    <x v="110"/>
    <x v="33"/>
    <n v="7"/>
  </r>
  <r>
    <x v="8"/>
    <x v="6"/>
    <x v="111"/>
    <x v="33"/>
    <n v="3"/>
  </r>
  <r>
    <x v="8"/>
    <x v="6"/>
    <x v="112"/>
    <x v="33"/>
    <n v="5"/>
  </r>
  <r>
    <x v="8"/>
    <x v="6"/>
    <x v="113"/>
    <x v="33"/>
    <n v="3"/>
  </r>
  <r>
    <x v="8"/>
    <x v="6"/>
    <x v="114"/>
    <x v="33"/>
    <n v="8"/>
  </r>
  <r>
    <x v="8"/>
    <x v="6"/>
    <x v="115"/>
    <x v="33"/>
    <n v="1"/>
  </r>
  <r>
    <x v="8"/>
    <x v="6"/>
    <x v="116"/>
    <x v="33"/>
    <n v="11"/>
  </r>
  <r>
    <x v="8"/>
    <x v="6"/>
    <x v="117"/>
    <x v="33"/>
    <n v="1"/>
  </r>
  <r>
    <x v="8"/>
    <x v="6"/>
    <x v="118"/>
    <x v="33"/>
    <n v="15"/>
  </r>
  <r>
    <x v="8"/>
    <x v="6"/>
    <x v="119"/>
    <x v="33"/>
    <n v="6"/>
  </r>
  <r>
    <x v="8"/>
    <x v="6"/>
    <x v="120"/>
    <x v="33"/>
    <n v="6"/>
  </r>
  <r>
    <x v="8"/>
    <x v="6"/>
    <x v="121"/>
    <x v="33"/>
    <n v="3"/>
  </r>
  <r>
    <x v="8"/>
    <x v="6"/>
    <x v="122"/>
    <x v="33"/>
    <n v="3"/>
  </r>
  <r>
    <x v="8"/>
    <x v="6"/>
    <x v="123"/>
    <x v="33"/>
    <n v="4"/>
  </r>
  <r>
    <x v="8"/>
    <x v="6"/>
    <x v="113"/>
    <x v="34"/>
    <n v="5"/>
  </r>
  <r>
    <x v="8"/>
    <x v="6"/>
    <x v="114"/>
    <x v="34"/>
    <n v="6"/>
  </r>
  <r>
    <x v="8"/>
    <x v="6"/>
    <x v="116"/>
    <x v="34"/>
    <n v="5"/>
  </r>
  <r>
    <x v="8"/>
    <x v="6"/>
    <x v="118"/>
    <x v="34"/>
    <n v="7"/>
  </r>
  <r>
    <x v="8"/>
    <x v="6"/>
    <x v="119"/>
    <x v="34"/>
    <n v="2"/>
  </r>
  <r>
    <x v="8"/>
    <x v="6"/>
    <x v="120"/>
    <x v="34"/>
    <n v="8"/>
  </r>
  <r>
    <x v="8"/>
    <x v="6"/>
    <x v="121"/>
    <x v="34"/>
    <n v="1"/>
  </r>
  <r>
    <x v="8"/>
    <x v="6"/>
    <x v="122"/>
    <x v="34"/>
    <n v="2"/>
  </r>
  <r>
    <x v="8"/>
    <x v="6"/>
    <x v="123"/>
    <x v="34"/>
    <n v="2"/>
  </r>
  <r>
    <x v="8"/>
    <x v="6"/>
    <x v="110"/>
    <x v="35"/>
    <n v="2"/>
  </r>
  <r>
    <x v="8"/>
    <x v="6"/>
    <x v="112"/>
    <x v="35"/>
    <n v="1"/>
  </r>
  <r>
    <x v="8"/>
    <x v="6"/>
    <x v="113"/>
    <x v="35"/>
    <n v="1"/>
  </r>
  <r>
    <x v="8"/>
    <x v="6"/>
    <x v="114"/>
    <x v="35"/>
    <n v="1"/>
  </r>
  <r>
    <x v="8"/>
    <x v="6"/>
    <x v="116"/>
    <x v="35"/>
    <n v="3"/>
  </r>
  <r>
    <x v="8"/>
    <x v="6"/>
    <x v="118"/>
    <x v="35"/>
    <n v="3"/>
  </r>
  <r>
    <x v="8"/>
    <x v="6"/>
    <x v="119"/>
    <x v="35"/>
    <n v="2"/>
  </r>
  <r>
    <x v="8"/>
    <x v="6"/>
    <x v="120"/>
    <x v="35"/>
    <n v="2"/>
  </r>
  <r>
    <x v="8"/>
    <x v="6"/>
    <x v="121"/>
    <x v="35"/>
    <n v="1"/>
  </r>
  <r>
    <x v="8"/>
    <x v="6"/>
    <x v="122"/>
    <x v="35"/>
    <n v="1"/>
  </r>
  <r>
    <x v="8"/>
    <x v="6"/>
    <x v="123"/>
    <x v="35"/>
    <n v="2"/>
  </r>
  <r>
    <x v="8"/>
    <x v="6"/>
    <x v="110"/>
    <x v="36"/>
    <n v="1"/>
  </r>
  <r>
    <x v="8"/>
    <x v="6"/>
    <x v="113"/>
    <x v="36"/>
    <n v="3"/>
  </r>
  <r>
    <x v="8"/>
    <x v="6"/>
    <x v="116"/>
    <x v="36"/>
    <n v="2"/>
  </r>
  <r>
    <x v="8"/>
    <x v="6"/>
    <x v="118"/>
    <x v="36"/>
    <n v="3"/>
  </r>
  <r>
    <x v="8"/>
    <x v="6"/>
    <x v="119"/>
    <x v="36"/>
    <n v="2"/>
  </r>
  <r>
    <x v="8"/>
    <x v="6"/>
    <x v="120"/>
    <x v="36"/>
    <n v="1"/>
  </r>
  <r>
    <x v="8"/>
    <x v="6"/>
    <x v="110"/>
    <x v="17"/>
    <n v="130"/>
  </r>
  <r>
    <x v="8"/>
    <x v="6"/>
    <x v="111"/>
    <x v="17"/>
    <n v="275"/>
  </r>
  <r>
    <x v="8"/>
    <x v="6"/>
    <x v="112"/>
    <x v="17"/>
    <n v="115"/>
  </r>
  <r>
    <x v="8"/>
    <x v="6"/>
    <x v="113"/>
    <x v="17"/>
    <n v="230"/>
  </r>
  <r>
    <x v="8"/>
    <x v="6"/>
    <x v="114"/>
    <x v="17"/>
    <n v="234"/>
  </r>
  <r>
    <x v="8"/>
    <x v="6"/>
    <x v="116"/>
    <x v="17"/>
    <n v="220"/>
  </r>
  <r>
    <x v="8"/>
    <x v="6"/>
    <x v="117"/>
    <x v="17"/>
    <n v="14"/>
  </r>
  <r>
    <x v="8"/>
    <x v="6"/>
    <x v="118"/>
    <x v="17"/>
    <n v="706"/>
  </r>
  <r>
    <x v="8"/>
    <x v="6"/>
    <x v="119"/>
    <x v="17"/>
    <n v="92"/>
  </r>
  <r>
    <x v="8"/>
    <x v="6"/>
    <x v="120"/>
    <x v="17"/>
    <n v="410"/>
  </r>
  <r>
    <x v="8"/>
    <x v="6"/>
    <x v="122"/>
    <x v="17"/>
    <n v="24"/>
  </r>
  <r>
    <x v="8"/>
    <x v="6"/>
    <x v="123"/>
    <x v="17"/>
    <n v="182"/>
  </r>
  <r>
    <x v="8"/>
    <x v="6"/>
    <x v="110"/>
    <x v="18"/>
    <n v="3835"/>
  </r>
  <r>
    <x v="8"/>
    <x v="6"/>
    <x v="111"/>
    <x v="18"/>
    <n v="6623"/>
  </r>
  <r>
    <x v="8"/>
    <x v="6"/>
    <x v="112"/>
    <x v="18"/>
    <n v="9127"/>
  </r>
  <r>
    <x v="8"/>
    <x v="6"/>
    <x v="113"/>
    <x v="18"/>
    <n v="6253"/>
  </r>
  <r>
    <x v="8"/>
    <x v="6"/>
    <x v="114"/>
    <x v="18"/>
    <n v="3793"/>
  </r>
  <r>
    <x v="8"/>
    <x v="6"/>
    <x v="115"/>
    <x v="18"/>
    <n v="225"/>
  </r>
  <r>
    <x v="8"/>
    <x v="6"/>
    <x v="116"/>
    <x v="18"/>
    <n v="1267"/>
  </r>
  <r>
    <x v="8"/>
    <x v="6"/>
    <x v="117"/>
    <x v="18"/>
    <n v="23"/>
  </r>
  <r>
    <x v="8"/>
    <x v="6"/>
    <x v="118"/>
    <x v="18"/>
    <n v="42760"/>
  </r>
  <r>
    <x v="8"/>
    <x v="6"/>
    <x v="119"/>
    <x v="18"/>
    <n v="6657"/>
  </r>
  <r>
    <x v="8"/>
    <x v="6"/>
    <x v="120"/>
    <x v="18"/>
    <n v="28951"/>
  </r>
  <r>
    <x v="8"/>
    <x v="6"/>
    <x v="121"/>
    <x v="18"/>
    <n v="358"/>
  </r>
  <r>
    <x v="8"/>
    <x v="6"/>
    <x v="123"/>
    <x v="18"/>
    <n v="7035"/>
  </r>
  <r>
    <x v="8"/>
    <x v="6"/>
    <x v="110"/>
    <x v="19"/>
    <n v="115958"/>
  </r>
  <r>
    <x v="8"/>
    <x v="6"/>
    <x v="111"/>
    <x v="19"/>
    <n v="215810"/>
  </r>
  <r>
    <x v="8"/>
    <x v="6"/>
    <x v="112"/>
    <x v="19"/>
    <n v="300446"/>
  </r>
  <r>
    <x v="8"/>
    <x v="6"/>
    <x v="113"/>
    <x v="19"/>
    <n v="106585"/>
  </r>
  <r>
    <x v="8"/>
    <x v="6"/>
    <x v="114"/>
    <x v="19"/>
    <n v="422697"/>
  </r>
  <r>
    <x v="8"/>
    <x v="6"/>
    <x v="116"/>
    <x v="19"/>
    <n v="300344"/>
  </r>
  <r>
    <x v="8"/>
    <x v="6"/>
    <x v="117"/>
    <x v="19"/>
    <n v="84452"/>
  </r>
  <r>
    <x v="8"/>
    <x v="6"/>
    <x v="118"/>
    <x v="19"/>
    <n v="351408"/>
  </r>
  <r>
    <x v="8"/>
    <x v="6"/>
    <x v="119"/>
    <x v="19"/>
    <n v="365594"/>
  </r>
  <r>
    <x v="8"/>
    <x v="6"/>
    <x v="120"/>
    <x v="19"/>
    <n v="353678"/>
  </r>
  <r>
    <x v="8"/>
    <x v="6"/>
    <x v="123"/>
    <x v="19"/>
    <n v="58500"/>
  </r>
  <r>
    <x v="8"/>
    <x v="6"/>
    <x v="112"/>
    <x v="20"/>
    <n v="18053"/>
  </r>
  <r>
    <x v="8"/>
    <x v="6"/>
    <x v="114"/>
    <x v="20"/>
    <n v="22566"/>
  </r>
  <r>
    <x v="8"/>
    <x v="6"/>
    <x v="118"/>
    <x v="20"/>
    <n v="33441"/>
  </r>
  <r>
    <x v="8"/>
    <x v="6"/>
    <x v="119"/>
    <x v="20"/>
    <n v="96339"/>
  </r>
  <r>
    <x v="8"/>
    <x v="6"/>
    <x v="120"/>
    <x v="20"/>
    <n v="2"/>
  </r>
  <r>
    <x v="8"/>
    <x v="6"/>
    <x v="110"/>
    <x v="42"/>
    <n v="153"/>
  </r>
  <r>
    <x v="8"/>
    <x v="6"/>
    <x v="111"/>
    <x v="42"/>
    <n v="60"/>
  </r>
  <r>
    <x v="8"/>
    <x v="6"/>
    <x v="112"/>
    <x v="42"/>
    <n v="72"/>
  </r>
  <r>
    <x v="8"/>
    <x v="6"/>
    <x v="113"/>
    <x v="42"/>
    <n v="156"/>
  </r>
  <r>
    <x v="8"/>
    <x v="6"/>
    <x v="114"/>
    <x v="42"/>
    <n v="529"/>
  </r>
  <r>
    <x v="8"/>
    <x v="6"/>
    <x v="116"/>
    <x v="42"/>
    <n v="237"/>
  </r>
  <r>
    <x v="8"/>
    <x v="6"/>
    <x v="117"/>
    <x v="42"/>
    <n v="85"/>
  </r>
  <r>
    <x v="8"/>
    <x v="6"/>
    <x v="118"/>
    <x v="42"/>
    <n v="964"/>
  </r>
  <r>
    <x v="8"/>
    <x v="6"/>
    <x v="119"/>
    <x v="42"/>
    <n v="356"/>
  </r>
  <r>
    <x v="8"/>
    <x v="6"/>
    <x v="120"/>
    <x v="42"/>
    <n v="223"/>
  </r>
  <r>
    <x v="8"/>
    <x v="6"/>
    <x v="121"/>
    <x v="42"/>
    <n v="250"/>
  </r>
  <r>
    <x v="8"/>
    <x v="6"/>
    <x v="122"/>
    <x v="42"/>
    <n v="164"/>
  </r>
  <r>
    <x v="8"/>
    <x v="6"/>
    <x v="123"/>
    <x v="42"/>
    <n v="252"/>
  </r>
  <r>
    <x v="8"/>
    <x v="6"/>
    <x v="110"/>
    <x v="21"/>
    <n v="163"/>
  </r>
  <r>
    <x v="8"/>
    <x v="6"/>
    <x v="111"/>
    <x v="21"/>
    <n v="76"/>
  </r>
  <r>
    <x v="8"/>
    <x v="6"/>
    <x v="112"/>
    <x v="21"/>
    <n v="87"/>
  </r>
  <r>
    <x v="8"/>
    <x v="6"/>
    <x v="113"/>
    <x v="21"/>
    <n v="149"/>
  </r>
  <r>
    <x v="8"/>
    <x v="6"/>
    <x v="114"/>
    <x v="21"/>
    <n v="638"/>
  </r>
  <r>
    <x v="8"/>
    <x v="6"/>
    <x v="116"/>
    <x v="21"/>
    <n v="212"/>
  </r>
  <r>
    <x v="8"/>
    <x v="6"/>
    <x v="117"/>
    <x v="21"/>
    <n v="107"/>
  </r>
  <r>
    <x v="8"/>
    <x v="6"/>
    <x v="118"/>
    <x v="21"/>
    <n v="817"/>
  </r>
  <r>
    <x v="8"/>
    <x v="6"/>
    <x v="119"/>
    <x v="21"/>
    <n v="281"/>
  </r>
  <r>
    <x v="8"/>
    <x v="6"/>
    <x v="120"/>
    <x v="21"/>
    <n v="218"/>
  </r>
  <r>
    <x v="8"/>
    <x v="6"/>
    <x v="121"/>
    <x v="21"/>
    <n v="193"/>
  </r>
  <r>
    <x v="8"/>
    <x v="6"/>
    <x v="122"/>
    <x v="21"/>
    <n v="224"/>
  </r>
  <r>
    <x v="8"/>
    <x v="6"/>
    <x v="123"/>
    <x v="21"/>
    <n v="221"/>
  </r>
  <r>
    <x v="8"/>
    <x v="6"/>
    <x v="110"/>
    <x v="22"/>
    <n v="13084"/>
  </r>
  <r>
    <x v="8"/>
    <x v="6"/>
    <x v="111"/>
    <x v="22"/>
    <n v="2200"/>
  </r>
  <r>
    <x v="8"/>
    <x v="6"/>
    <x v="112"/>
    <x v="22"/>
    <n v="22256"/>
  </r>
  <r>
    <x v="8"/>
    <x v="6"/>
    <x v="113"/>
    <x v="22"/>
    <n v="23663"/>
  </r>
  <r>
    <x v="8"/>
    <x v="6"/>
    <x v="114"/>
    <x v="22"/>
    <n v="19510"/>
  </r>
  <r>
    <x v="8"/>
    <x v="6"/>
    <x v="116"/>
    <x v="22"/>
    <n v="14967"/>
  </r>
  <r>
    <x v="8"/>
    <x v="6"/>
    <x v="117"/>
    <x v="22"/>
    <n v="151"/>
  </r>
  <r>
    <x v="8"/>
    <x v="6"/>
    <x v="118"/>
    <x v="22"/>
    <n v="26412"/>
  </r>
  <r>
    <x v="8"/>
    <x v="6"/>
    <x v="119"/>
    <x v="22"/>
    <n v="10"/>
  </r>
  <r>
    <x v="8"/>
    <x v="6"/>
    <x v="120"/>
    <x v="22"/>
    <n v="5540"/>
  </r>
  <r>
    <x v="8"/>
    <x v="6"/>
    <x v="121"/>
    <x v="22"/>
    <n v="3630"/>
  </r>
  <r>
    <x v="8"/>
    <x v="6"/>
    <x v="122"/>
    <x v="22"/>
    <n v="3827"/>
  </r>
  <r>
    <x v="8"/>
    <x v="6"/>
    <x v="123"/>
    <x v="22"/>
    <n v="7500"/>
  </r>
  <r>
    <x v="8"/>
    <x v="6"/>
    <x v="110"/>
    <x v="23"/>
    <n v="178"/>
  </r>
  <r>
    <x v="8"/>
    <x v="6"/>
    <x v="111"/>
    <x v="23"/>
    <n v="49"/>
  </r>
  <r>
    <x v="8"/>
    <x v="6"/>
    <x v="112"/>
    <x v="23"/>
    <n v="133"/>
  </r>
  <r>
    <x v="8"/>
    <x v="6"/>
    <x v="113"/>
    <x v="23"/>
    <n v="52"/>
  </r>
  <r>
    <x v="8"/>
    <x v="6"/>
    <x v="114"/>
    <x v="23"/>
    <n v="1161"/>
  </r>
  <r>
    <x v="8"/>
    <x v="6"/>
    <x v="115"/>
    <x v="23"/>
    <n v="120"/>
  </r>
  <r>
    <x v="8"/>
    <x v="6"/>
    <x v="116"/>
    <x v="23"/>
    <n v="629"/>
  </r>
  <r>
    <x v="8"/>
    <x v="6"/>
    <x v="117"/>
    <x v="23"/>
    <n v="5"/>
  </r>
  <r>
    <x v="8"/>
    <x v="6"/>
    <x v="118"/>
    <x v="23"/>
    <n v="46"/>
  </r>
  <r>
    <x v="8"/>
    <x v="6"/>
    <x v="119"/>
    <x v="23"/>
    <n v="16"/>
  </r>
  <r>
    <x v="8"/>
    <x v="6"/>
    <x v="120"/>
    <x v="23"/>
    <n v="46"/>
  </r>
  <r>
    <x v="8"/>
    <x v="6"/>
    <x v="121"/>
    <x v="23"/>
    <n v="276"/>
  </r>
  <r>
    <x v="8"/>
    <x v="6"/>
    <x v="122"/>
    <x v="23"/>
    <n v="1"/>
  </r>
  <r>
    <x v="8"/>
    <x v="6"/>
    <x v="123"/>
    <x v="23"/>
    <n v="8"/>
  </r>
  <r>
    <x v="8"/>
    <x v="6"/>
    <x v="110"/>
    <x v="24"/>
    <n v="6"/>
  </r>
  <r>
    <x v="8"/>
    <x v="6"/>
    <x v="112"/>
    <x v="24"/>
    <n v="65"/>
  </r>
  <r>
    <x v="8"/>
    <x v="6"/>
    <x v="113"/>
    <x v="24"/>
    <n v="123"/>
  </r>
  <r>
    <x v="8"/>
    <x v="6"/>
    <x v="114"/>
    <x v="24"/>
    <n v="14"/>
  </r>
  <r>
    <x v="8"/>
    <x v="6"/>
    <x v="115"/>
    <x v="24"/>
    <n v="900"/>
  </r>
  <r>
    <x v="8"/>
    <x v="6"/>
    <x v="116"/>
    <x v="24"/>
    <n v="315"/>
  </r>
  <r>
    <x v="8"/>
    <x v="6"/>
    <x v="117"/>
    <x v="24"/>
    <n v="26"/>
  </r>
  <r>
    <x v="8"/>
    <x v="6"/>
    <x v="118"/>
    <x v="24"/>
    <n v="3"/>
  </r>
  <r>
    <x v="8"/>
    <x v="6"/>
    <x v="119"/>
    <x v="24"/>
    <n v="4"/>
  </r>
  <r>
    <x v="8"/>
    <x v="6"/>
    <x v="120"/>
    <x v="24"/>
    <n v="7"/>
  </r>
  <r>
    <x v="8"/>
    <x v="6"/>
    <x v="121"/>
    <x v="24"/>
    <n v="2"/>
  </r>
  <r>
    <x v="8"/>
    <x v="6"/>
    <x v="123"/>
    <x v="24"/>
    <n v="8"/>
  </r>
  <r>
    <x v="8"/>
    <x v="6"/>
    <x v="110"/>
    <x v="25"/>
    <n v="3865"/>
  </r>
  <r>
    <x v="8"/>
    <x v="6"/>
    <x v="111"/>
    <x v="25"/>
    <n v="4120"/>
  </r>
  <r>
    <x v="8"/>
    <x v="6"/>
    <x v="112"/>
    <x v="25"/>
    <n v="4829"/>
  </r>
  <r>
    <x v="8"/>
    <x v="6"/>
    <x v="113"/>
    <x v="25"/>
    <n v="5441"/>
  </r>
  <r>
    <x v="8"/>
    <x v="6"/>
    <x v="114"/>
    <x v="25"/>
    <n v="10485"/>
  </r>
  <r>
    <x v="8"/>
    <x v="6"/>
    <x v="115"/>
    <x v="25"/>
    <n v="710"/>
  </r>
  <r>
    <x v="8"/>
    <x v="6"/>
    <x v="116"/>
    <x v="25"/>
    <n v="9575"/>
  </r>
  <r>
    <x v="8"/>
    <x v="6"/>
    <x v="117"/>
    <x v="25"/>
    <n v="2077"/>
  </r>
  <r>
    <x v="8"/>
    <x v="6"/>
    <x v="118"/>
    <x v="25"/>
    <n v="15629"/>
  </r>
  <r>
    <x v="8"/>
    <x v="6"/>
    <x v="119"/>
    <x v="25"/>
    <n v="5844"/>
  </r>
  <r>
    <x v="8"/>
    <x v="6"/>
    <x v="120"/>
    <x v="25"/>
    <n v="7046"/>
  </r>
  <r>
    <x v="8"/>
    <x v="6"/>
    <x v="121"/>
    <x v="25"/>
    <n v="2176"/>
  </r>
  <r>
    <x v="8"/>
    <x v="6"/>
    <x v="122"/>
    <x v="25"/>
    <n v="1597"/>
  </r>
  <r>
    <x v="8"/>
    <x v="6"/>
    <x v="123"/>
    <x v="25"/>
    <n v="5203"/>
  </r>
  <r>
    <x v="8"/>
    <x v="6"/>
    <x v="110"/>
    <x v="26"/>
    <n v="592"/>
  </r>
  <r>
    <x v="8"/>
    <x v="6"/>
    <x v="111"/>
    <x v="26"/>
    <n v="95"/>
  </r>
  <r>
    <x v="8"/>
    <x v="6"/>
    <x v="112"/>
    <x v="26"/>
    <n v="969"/>
  </r>
  <r>
    <x v="8"/>
    <x v="6"/>
    <x v="113"/>
    <x v="26"/>
    <n v="364"/>
  </r>
  <r>
    <x v="8"/>
    <x v="6"/>
    <x v="114"/>
    <x v="26"/>
    <n v="4858"/>
  </r>
  <r>
    <x v="8"/>
    <x v="6"/>
    <x v="116"/>
    <x v="26"/>
    <n v="1335"/>
  </r>
  <r>
    <x v="8"/>
    <x v="6"/>
    <x v="117"/>
    <x v="26"/>
    <n v="50"/>
  </r>
  <r>
    <x v="8"/>
    <x v="6"/>
    <x v="118"/>
    <x v="26"/>
    <n v="685"/>
  </r>
  <r>
    <x v="8"/>
    <x v="6"/>
    <x v="119"/>
    <x v="26"/>
    <n v="15"/>
  </r>
  <r>
    <x v="8"/>
    <x v="6"/>
    <x v="120"/>
    <x v="26"/>
    <n v="376"/>
  </r>
  <r>
    <x v="8"/>
    <x v="6"/>
    <x v="121"/>
    <x v="26"/>
    <n v="3746"/>
  </r>
  <r>
    <x v="8"/>
    <x v="6"/>
    <x v="122"/>
    <x v="26"/>
    <n v="130"/>
  </r>
  <r>
    <x v="8"/>
    <x v="6"/>
    <x v="123"/>
    <x v="26"/>
    <n v="126"/>
  </r>
  <r>
    <x v="8"/>
    <x v="6"/>
    <x v="110"/>
    <x v="27"/>
    <n v="13550"/>
  </r>
  <r>
    <x v="8"/>
    <x v="6"/>
    <x v="111"/>
    <x v="27"/>
    <n v="13798"/>
  </r>
  <r>
    <x v="8"/>
    <x v="6"/>
    <x v="112"/>
    <x v="27"/>
    <n v="28476"/>
  </r>
  <r>
    <x v="8"/>
    <x v="6"/>
    <x v="113"/>
    <x v="27"/>
    <n v="27449"/>
  </r>
  <r>
    <x v="8"/>
    <x v="6"/>
    <x v="114"/>
    <x v="27"/>
    <n v="46380"/>
  </r>
  <r>
    <x v="8"/>
    <x v="6"/>
    <x v="115"/>
    <x v="27"/>
    <n v="519"/>
  </r>
  <r>
    <x v="8"/>
    <x v="6"/>
    <x v="116"/>
    <x v="27"/>
    <n v="21603"/>
  </r>
  <r>
    <x v="8"/>
    <x v="6"/>
    <x v="117"/>
    <x v="27"/>
    <n v="10402"/>
  </r>
  <r>
    <x v="8"/>
    <x v="6"/>
    <x v="118"/>
    <x v="27"/>
    <n v="60834"/>
  </r>
  <r>
    <x v="8"/>
    <x v="6"/>
    <x v="119"/>
    <x v="27"/>
    <n v="17187"/>
  </r>
  <r>
    <x v="8"/>
    <x v="6"/>
    <x v="120"/>
    <x v="27"/>
    <n v="32936"/>
  </r>
  <r>
    <x v="8"/>
    <x v="6"/>
    <x v="121"/>
    <x v="27"/>
    <n v="8203"/>
  </r>
  <r>
    <x v="8"/>
    <x v="6"/>
    <x v="122"/>
    <x v="27"/>
    <n v="348"/>
  </r>
  <r>
    <x v="8"/>
    <x v="6"/>
    <x v="123"/>
    <x v="27"/>
    <n v="14607"/>
  </r>
  <r>
    <x v="8"/>
    <x v="6"/>
    <x v="110"/>
    <x v="28"/>
    <n v="393"/>
  </r>
  <r>
    <x v="8"/>
    <x v="6"/>
    <x v="112"/>
    <x v="28"/>
    <n v="2002"/>
  </r>
  <r>
    <x v="8"/>
    <x v="6"/>
    <x v="113"/>
    <x v="28"/>
    <n v="392"/>
  </r>
  <r>
    <x v="8"/>
    <x v="6"/>
    <x v="114"/>
    <x v="28"/>
    <n v="9479"/>
  </r>
  <r>
    <x v="8"/>
    <x v="6"/>
    <x v="116"/>
    <x v="28"/>
    <n v="1361"/>
  </r>
  <r>
    <x v="8"/>
    <x v="6"/>
    <x v="117"/>
    <x v="28"/>
    <n v="121"/>
  </r>
  <r>
    <x v="8"/>
    <x v="6"/>
    <x v="118"/>
    <x v="28"/>
    <n v="2400"/>
  </r>
  <r>
    <x v="8"/>
    <x v="6"/>
    <x v="119"/>
    <x v="28"/>
    <n v="11"/>
  </r>
  <r>
    <x v="8"/>
    <x v="6"/>
    <x v="120"/>
    <x v="28"/>
    <n v="605"/>
  </r>
  <r>
    <x v="8"/>
    <x v="6"/>
    <x v="122"/>
    <x v="28"/>
    <n v="50"/>
  </r>
  <r>
    <x v="8"/>
    <x v="6"/>
    <x v="123"/>
    <x v="28"/>
    <n v="154"/>
  </r>
  <r>
    <x v="8"/>
    <x v="6"/>
    <x v="110"/>
    <x v="29"/>
    <n v="18733"/>
  </r>
  <r>
    <x v="8"/>
    <x v="6"/>
    <x v="111"/>
    <x v="29"/>
    <n v="18067"/>
  </r>
  <r>
    <x v="8"/>
    <x v="6"/>
    <x v="112"/>
    <x v="29"/>
    <n v="36602"/>
  </r>
  <r>
    <x v="8"/>
    <x v="6"/>
    <x v="113"/>
    <x v="29"/>
    <n v="34008"/>
  </r>
  <r>
    <x v="8"/>
    <x v="6"/>
    <x v="114"/>
    <x v="29"/>
    <n v="72624"/>
  </r>
  <r>
    <x v="8"/>
    <x v="6"/>
    <x v="115"/>
    <x v="29"/>
    <n v="2277"/>
  </r>
  <r>
    <x v="8"/>
    <x v="6"/>
    <x v="116"/>
    <x v="29"/>
    <n v="34960"/>
  </r>
  <r>
    <x v="8"/>
    <x v="6"/>
    <x v="117"/>
    <x v="29"/>
    <n v="12696"/>
  </r>
  <r>
    <x v="8"/>
    <x v="6"/>
    <x v="118"/>
    <x v="29"/>
    <n v="79697"/>
  </r>
  <r>
    <x v="8"/>
    <x v="6"/>
    <x v="119"/>
    <x v="29"/>
    <n v="23090"/>
  </r>
  <r>
    <x v="8"/>
    <x v="6"/>
    <x v="120"/>
    <x v="29"/>
    <n v="41171"/>
  </r>
  <r>
    <x v="8"/>
    <x v="6"/>
    <x v="121"/>
    <x v="29"/>
    <n v="14483"/>
  </r>
  <r>
    <x v="8"/>
    <x v="6"/>
    <x v="122"/>
    <x v="29"/>
    <n v="2143"/>
  </r>
  <r>
    <x v="8"/>
    <x v="6"/>
    <x v="123"/>
    <x v="29"/>
    <n v="20118"/>
  </r>
  <r>
    <x v="8"/>
    <x v="6"/>
    <x v="110"/>
    <x v="37"/>
    <n v="2120"/>
  </r>
  <r>
    <x v="8"/>
    <x v="6"/>
    <x v="111"/>
    <x v="37"/>
    <n v="235"/>
  </r>
  <r>
    <x v="8"/>
    <x v="6"/>
    <x v="112"/>
    <x v="37"/>
    <n v="732"/>
  </r>
  <r>
    <x v="8"/>
    <x v="6"/>
    <x v="113"/>
    <x v="37"/>
    <n v="970"/>
  </r>
  <r>
    <x v="8"/>
    <x v="6"/>
    <x v="114"/>
    <x v="37"/>
    <n v="766"/>
  </r>
  <r>
    <x v="8"/>
    <x v="6"/>
    <x v="115"/>
    <x v="37"/>
    <n v="104"/>
  </r>
  <r>
    <x v="8"/>
    <x v="6"/>
    <x v="116"/>
    <x v="37"/>
    <n v="4688"/>
  </r>
  <r>
    <x v="8"/>
    <x v="6"/>
    <x v="117"/>
    <x v="37"/>
    <n v="5"/>
  </r>
  <r>
    <x v="8"/>
    <x v="6"/>
    <x v="118"/>
    <x v="37"/>
    <n v="2391"/>
  </r>
  <r>
    <x v="8"/>
    <x v="6"/>
    <x v="119"/>
    <x v="37"/>
    <n v="1226"/>
  </r>
  <r>
    <x v="8"/>
    <x v="6"/>
    <x v="120"/>
    <x v="37"/>
    <n v="993"/>
  </r>
  <r>
    <x v="8"/>
    <x v="6"/>
    <x v="121"/>
    <x v="37"/>
    <n v="572"/>
  </r>
  <r>
    <x v="8"/>
    <x v="6"/>
    <x v="122"/>
    <x v="37"/>
    <n v="560"/>
  </r>
  <r>
    <x v="8"/>
    <x v="6"/>
    <x v="123"/>
    <x v="37"/>
    <n v="788"/>
  </r>
  <r>
    <x v="8"/>
    <x v="6"/>
    <x v="113"/>
    <x v="38"/>
    <n v="1604"/>
  </r>
  <r>
    <x v="8"/>
    <x v="6"/>
    <x v="114"/>
    <x v="38"/>
    <n v="476"/>
  </r>
  <r>
    <x v="8"/>
    <x v="6"/>
    <x v="116"/>
    <x v="38"/>
    <n v="792"/>
  </r>
  <r>
    <x v="8"/>
    <x v="6"/>
    <x v="118"/>
    <x v="38"/>
    <n v="1749"/>
  </r>
  <r>
    <x v="8"/>
    <x v="6"/>
    <x v="119"/>
    <x v="38"/>
    <n v="21"/>
  </r>
  <r>
    <x v="8"/>
    <x v="6"/>
    <x v="120"/>
    <x v="38"/>
    <n v="1128"/>
  </r>
  <r>
    <x v="8"/>
    <x v="6"/>
    <x v="121"/>
    <x v="38"/>
    <n v="16"/>
  </r>
  <r>
    <x v="8"/>
    <x v="6"/>
    <x v="122"/>
    <x v="38"/>
    <n v="11"/>
  </r>
  <r>
    <x v="8"/>
    <x v="6"/>
    <x v="123"/>
    <x v="38"/>
    <n v="1049"/>
  </r>
  <r>
    <x v="8"/>
    <x v="6"/>
    <x v="110"/>
    <x v="39"/>
    <n v="38"/>
  </r>
  <r>
    <x v="8"/>
    <x v="6"/>
    <x v="112"/>
    <x v="39"/>
    <n v="24"/>
  </r>
  <r>
    <x v="8"/>
    <x v="6"/>
    <x v="113"/>
    <x v="39"/>
    <n v="43"/>
  </r>
  <r>
    <x v="8"/>
    <x v="6"/>
    <x v="114"/>
    <x v="39"/>
    <n v="21"/>
  </r>
  <r>
    <x v="8"/>
    <x v="6"/>
    <x v="116"/>
    <x v="39"/>
    <n v="99"/>
  </r>
  <r>
    <x v="8"/>
    <x v="6"/>
    <x v="118"/>
    <x v="39"/>
    <n v="47"/>
  </r>
  <r>
    <x v="8"/>
    <x v="6"/>
    <x v="119"/>
    <x v="39"/>
    <n v="11"/>
  </r>
  <r>
    <x v="8"/>
    <x v="6"/>
    <x v="120"/>
    <x v="39"/>
    <n v="12"/>
  </r>
  <r>
    <x v="8"/>
    <x v="6"/>
    <x v="121"/>
    <x v="39"/>
    <n v="1"/>
  </r>
  <r>
    <x v="8"/>
    <x v="6"/>
    <x v="122"/>
    <x v="39"/>
    <n v="15"/>
  </r>
  <r>
    <x v="8"/>
    <x v="6"/>
    <x v="123"/>
    <x v="39"/>
    <n v="16"/>
  </r>
  <r>
    <x v="8"/>
    <x v="6"/>
    <x v="110"/>
    <x v="40"/>
    <n v="47"/>
  </r>
  <r>
    <x v="8"/>
    <x v="6"/>
    <x v="113"/>
    <x v="40"/>
    <n v="57"/>
  </r>
  <r>
    <x v="8"/>
    <x v="6"/>
    <x v="116"/>
    <x v="40"/>
    <n v="81"/>
  </r>
  <r>
    <x v="8"/>
    <x v="6"/>
    <x v="118"/>
    <x v="40"/>
    <n v="48"/>
  </r>
  <r>
    <x v="8"/>
    <x v="6"/>
    <x v="119"/>
    <x v="40"/>
    <n v="43"/>
  </r>
  <r>
    <x v="8"/>
    <x v="6"/>
    <x v="120"/>
    <x v="40"/>
    <n v="20"/>
  </r>
  <r>
    <x v="8"/>
    <x v="6"/>
    <x v="110"/>
    <x v="30"/>
    <n v="136"/>
  </r>
  <r>
    <x v="8"/>
    <x v="6"/>
    <x v="111"/>
    <x v="30"/>
    <n v="171"/>
  </r>
  <r>
    <x v="8"/>
    <x v="6"/>
    <x v="112"/>
    <x v="30"/>
    <n v="726"/>
  </r>
  <r>
    <x v="8"/>
    <x v="6"/>
    <x v="113"/>
    <x v="30"/>
    <n v="396"/>
  </r>
  <r>
    <x v="8"/>
    <x v="6"/>
    <x v="114"/>
    <x v="30"/>
    <n v="316"/>
  </r>
  <r>
    <x v="8"/>
    <x v="6"/>
    <x v="115"/>
    <x v="30"/>
    <n v="35"/>
  </r>
  <r>
    <x v="8"/>
    <x v="6"/>
    <x v="116"/>
    <x v="30"/>
    <n v="24"/>
  </r>
  <r>
    <x v="8"/>
    <x v="6"/>
    <x v="117"/>
    <x v="30"/>
    <n v="2"/>
  </r>
  <r>
    <x v="8"/>
    <x v="6"/>
    <x v="118"/>
    <x v="30"/>
    <n v="2162"/>
  </r>
  <r>
    <x v="8"/>
    <x v="6"/>
    <x v="119"/>
    <x v="30"/>
    <n v="225"/>
  </r>
  <r>
    <x v="8"/>
    <x v="6"/>
    <x v="120"/>
    <x v="30"/>
    <n v="1709"/>
  </r>
  <r>
    <x v="8"/>
    <x v="6"/>
    <x v="121"/>
    <x v="30"/>
    <n v="24"/>
  </r>
  <r>
    <x v="8"/>
    <x v="6"/>
    <x v="123"/>
    <x v="30"/>
    <n v="221"/>
  </r>
  <r>
    <x v="8"/>
    <x v="7"/>
    <x v="124"/>
    <x v="0"/>
    <n v="76"/>
  </r>
  <r>
    <x v="8"/>
    <x v="7"/>
    <x v="125"/>
    <x v="0"/>
    <n v="468"/>
  </r>
  <r>
    <x v="8"/>
    <x v="7"/>
    <x v="126"/>
    <x v="0"/>
    <n v="113"/>
  </r>
  <r>
    <x v="8"/>
    <x v="7"/>
    <x v="127"/>
    <x v="0"/>
    <n v="143"/>
  </r>
  <r>
    <x v="8"/>
    <x v="7"/>
    <x v="128"/>
    <x v="0"/>
    <n v="66"/>
  </r>
  <r>
    <x v="8"/>
    <x v="7"/>
    <x v="129"/>
    <x v="0"/>
    <n v="16"/>
  </r>
  <r>
    <x v="8"/>
    <x v="7"/>
    <x v="130"/>
    <x v="0"/>
    <n v="152"/>
  </r>
  <r>
    <x v="8"/>
    <x v="7"/>
    <x v="131"/>
    <x v="0"/>
    <n v="211"/>
  </r>
  <r>
    <x v="8"/>
    <x v="7"/>
    <x v="132"/>
    <x v="0"/>
    <n v="48"/>
  </r>
  <r>
    <x v="8"/>
    <x v="7"/>
    <x v="133"/>
    <x v="0"/>
    <n v="46"/>
  </r>
  <r>
    <x v="8"/>
    <x v="7"/>
    <x v="134"/>
    <x v="0"/>
    <n v="113"/>
  </r>
  <r>
    <x v="8"/>
    <x v="7"/>
    <x v="135"/>
    <x v="0"/>
    <n v="103"/>
  </r>
  <r>
    <x v="8"/>
    <x v="7"/>
    <x v="136"/>
    <x v="0"/>
    <n v="132"/>
  </r>
  <r>
    <x v="8"/>
    <x v="7"/>
    <x v="137"/>
    <x v="0"/>
    <n v="214"/>
  </r>
  <r>
    <x v="8"/>
    <x v="7"/>
    <x v="138"/>
    <x v="0"/>
    <n v="43"/>
  </r>
  <r>
    <x v="8"/>
    <x v="7"/>
    <x v="139"/>
    <x v="0"/>
    <n v="33"/>
  </r>
  <r>
    <x v="8"/>
    <x v="7"/>
    <x v="140"/>
    <x v="0"/>
    <n v="96"/>
  </r>
  <r>
    <x v="8"/>
    <x v="7"/>
    <x v="141"/>
    <x v="0"/>
    <n v="171"/>
  </r>
  <r>
    <x v="8"/>
    <x v="7"/>
    <x v="124"/>
    <x v="1"/>
    <n v="5"/>
  </r>
  <r>
    <x v="8"/>
    <x v="7"/>
    <x v="125"/>
    <x v="1"/>
    <n v="30"/>
  </r>
  <r>
    <x v="8"/>
    <x v="7"/>
    <x v="126"/>
    <x v="1"/>
    <n v="12"/>
  </r>
  <r>
    <x v="8"/>
    <x v="7"/>
    <x v="127"/>
    <x v="1"/>
    <n v="10"/>
  </r>
  <r>
    <x v="8"/>
    <x v="7"/>
    <x v="128"/>
    <x v="1"/>
    <n v="10"/>
  </r>
  <r>
    <x v="8"/>
    <x v="7"/>
    <x v="129"/>
    <x v="1"/>
    <n v="2"/>
  </r>
  <r>
    <x v="8"/>
    <x v="7"/>
    <x v="130"/>
    <x v="1"/>
    <n v="13"/>
  </r>
  <r>
    <x v="8"/>
    <x v="7"/>
    <x v="131"/>
    <x v="1"/>
    <n v="11"/>
  </r>
  <r>
    <x v="8"/>
    <x v="7"/>
    <x v="132"/>
    <x v="1"/>
    <n v="4"/>
  </r>
  <r>
    <x v="8"/>
    <x v="7"/>
    <x v="133"/>
    <x v="1"/>
    <n v="6"/>
  </r>
  <r>
    <x v="8"/>
    <x v="7"/>
    <x v="134"/>
    <x v="1"/>
    <n v="13"/>
  </r>
  <r>
    <x v="8"/>
    <x v="7"/>
    <x v="135"/>
    <x v="1"/>
    <n v="13"/>
  </r>
  <r>
    <x v="8"/>
    <x v="7"/>
    <x v="136"/>
    <x v="1"/>
    <n v="14"/>
  </r>
  <r>
    <x v="8"/>
    <x v="7"/>
    <x v="137"/>
    <x v="1"/>
    <n v="12"/>
  </r>
  <r>
    <x v="8"/>
    <x v="7"/>
    <x v="138"/>
    <x v="1"/>
    <n v="6"/>
  </r>
  <r>
    <x v="8"/>
    <x v="7"/>
    <x v="139"/>
    <x v="1"/>
    <n v="3"/>
  </r>
  <r>
    <x v="8"/>
    <x v="7"/>
    <x v="140"/>
    <x v="1"/>
    <n v="10"/>
  </r>
  <r>
    <x v="8"/>
    <x v="7"/>
    <x v="141"/>
    <x v="1"/>
    <n v="13"/>
  </r>
  <r>
    <x v="8"/>
    <x v="7"/>
    <x v="124"/>
    <x v="2"/>
    <n v="34"/>
  </r>
  <r>
    <x v="8"/>
    <x v="7"/>
    <x v="125"/>
    <x v="2"/>
    <n v="210"/>
  </r>
  <r>
    <x v="8"/>
    <x v="7"/>
    <x v="126"/>
    <x v="2"/>
    <n v="141"/>
  </r>
  <r>
    <x v="8"/>
    <x v="7"/>
    <x v="127"/>
    <x v="2"/>
    <n v="36"/>
  </r>
  <r>
    <x v="8"/>
    <x v="7"/>
    <x v="128"/>
    <x v="2"/>
    <n v="44"/>
  </r>
  <r>
    <x v="8"/>
    <x v="7"/>
    <x v="129"/>
    <x v="2"/>
    <n v="18"/>
  </r>
  <r>
    <x v="8"/>
    <x v="7"/>
    <x v="130"/>
    <x v="2"/>
    <n v="72"/>
  </r>
  <r>
    <x v="8"/>
    <x v="7"/>
    <x v="131"/>
    <x v="2"/>
    <n v="132"/>
  </r>
  <r>
    <x v="8"/>
    <x v="7"/>
    <x v="132"/>
    <x v="2"/>
    <n v="121"/>
  </r>
  <r>
    <x v="8"/>
    <x v="7"/>
    <x v="133"/>
    <x v="2"/>
    <n v="174"/>
  </r>
  <r>
    <x v="8"/>
    <x v="7"/>
    <x v="134"/>
    <x v="2"/>
    <n v="88"/>
  </r>
  <r>
    <x v="8"/>
    <x v="7"/>
    <x v="135"/>
    <x v="2"/>
    <n v="89"/>
  </r>
  <r>
    <x v="8"/>
    <x v="7"/>
    <x v="136"/>
    <x v="2"/>
    <n v="72"/>
  </r>
  <r>
    <x v="8"/>
    <x v="7"/>
    <x v="137"/>
    <x v="2"/>
    <n v="72"/>
  </r>
  <r>
    <x v="8"/>
    <x v="7"/>
    <x v="138"/>
    <x v="2"/>
    <n v="23"/>
  </r>
  <r>
    <x v="8"/>
    <x v="7"/>
    <x v="139"/>
    <x v="2"/>
    <n v="42"/>
  </r>
  <r>
    <x v="8"/>
    <x v="7"/>
    <x v="140"/>
    <x v="2"/>
    <n v="86"/>
  </r>
  <r>
    <x v="8"/>
    <x v="7"/>
    <x v="141"/>
    <x v="2"/>
    <n v="117"/>
  </r>
  <r>
    <x v="8"/>
    <x v="7"/>
    <x v="130"/>
    <x v="3"/>
    <n v="1"/>
  </r>
  <r>
    <x v="8"/>
    <x v="7"/>
    <x v="139"/>
    <x v="3"/>
    <n v="1"/>
  </r>
  <r>
    <x v="8"/>
    <x v="7"/>
    <x v="134"/>
    <x v="31"/>
    <n v="1"/>
  </r>
  <r>
    <x v="8"/>
    <x v="7"/>
    <x v="136"/>
    <x v="31"/>
    <n v="2"/>
  </r>
  <r>
    <x v="8"/>
    <x v="7"/>
    <x v="140"/>
    <x v="31"/>
    <n v="2"/>
  </r>
  <r>
    <x v="8"/>
    <x v="7"/>
    <x v="141"/>
    <x v="31"/>
    <n v="18"/>
  </r>
  <r>
    <x v="8"/>
    <x v="7"/>
    <x v="124"/>
    <x v="4"/>
    <n v="4"/>
  </r>
  <r>
    <x v="8"/>
    <x v="7"/>
    <x v="125"/>
    <x v="4"/>
    <n v="17"/>
  </r>
  <r>
    <x v="8"/>
    <x v="7"/>
    <x v="126"/>
    <x v="4"/>
    <n v="8"/>
  </r>
  <r>
    <x v="8"/>
    <x v="7"/>
    <x v="127"/>
    <x v="4"/>
    <n v="1"/>
  </r>
  <r>
    <x v="8"/>
    <x v="7"/>
    <x v="128"/>
    <x v="4"/>
    <n v="7"/>
  </r>
  <r>
    <x v="8"/>
    <x v="7"/>
    <x v="129"/>
    <x v="4"/>
    <n v="3"/>
  </r>
  <r>
    <x v="8"/>
    <x v="7"/>
    <x v="130"/>
    <x v="4"/>
    <n v="9"/>
  </r>
  <r>
    <x v="8"/>
    <x v="7"/>
    <x v="131"/>
    <x v="4"/>
    <n v="14"/>
  </r>
  <r>
    <x v="8"/>
    <x v="7"/>
    <x v="132"/>
    <x v="4"/>
    <n v="6"/>
  </r>
  <r>
    <x v="8"/>
    <x v="7"/>
    <x v="134"/>
    <x v="4"/>
    <n v="16"/>
  </r>
  <r>
    <x v="8"/>
    <x v="7"/>
    <x v="135"/>
    <x v="4"/>
    <n v="18"/>
  </r>
  <r>
    <x v="8"/>
    <x v="7"/>
    <x v="136"/>
    <x v="4"/>
    <n v="16"/>
  </r>
  <r>
    <x v="8"/>
    <x v="7"/>
    <x v="137"/>
    <x v="4"/>
    <n v="8"/>
  </r>
  <r>
    <x v="8"/>
    <x v="7"/>
    <x v="139"/>
    <x v="4"/>
    <n v="7"/>
  </r>
  <r>
    <x v="8"/>
    <x v="7"/>
    <x v="140"/>
    <x v="4"/>
    <n v="6"/>
  </r>
  <r>
    <x v="8"/>
    <x v="7"/>
    <x v="141"/>
    <x v="4"/>
    <n v="11"/>
  </r>
  <r>
    <x v="8"/>
    <x v="7"/>
    <x v="124"/>
    <x v="5"/>
    <n v="35"/>
  </r>
  <r>
    <x v="8"/>
    <x v="7"/>
    <x v="125"/>
    <x v="5"/>
    <n v="212"/>
  </r>
  <r>
    <x v="8"/>
    <x v="7"/>
    <x v="126"/>
    <x v="5"/>
    <n v="143"/>
  </r>
  <r>
    <x v="8"/>
    <x v="7"/>
    <x v="127"/>
    <x v="5"/>
    <n v="37"/>
  </r>
  <r>
    <x v="8"/>
    <x v="7"/>
    <x v="128"/>
    <x v="5"/>
    <n v="46"/>
  </r>
  <r>
    <x v="8"/>
    <x v="7"/>
    <x v="129"/>
    <x v="5"/>
    <n v="18"/>
  </r>
  <r>
    <x v="8"/>
    <x v="7"/>
    <x v="130"/>
    <x v="5"/>
    <n v="73"/>
  </r>
  <r>
    <x v="8"/>
    <x v="7"/>
    <x v="131"/>
    <x v="5"/>
    <n v="132"/>
  </r>
  <r>
    <x v="8"/>
    <x v="7"/>
    <x v="132"/>
    <x v="5"/>
    <n v="122"/>
  </r>
  <r>
    <x v="8"/>
    <x v="7"/>
    <x v="133"/>
    <x v="5"/>
    <n v="175"/>
  </r>
  <r>
    <x v="8"/>
    <x v="7"/>
    <x v="134"/>
    <x v="5"/>
    <n v="88"/>
  </r>
  <r>
    <x v="8"/>
    <x v="7"/>
    <x v="135"/>
    <x v="5"/>
    <n v="90"/>
  </r>
  <r>
    <x v="8"/>
    <x v="7"/>
    <x v="136"/>
    <x v="5"/>
    <n v="74"/>
  </r>
  <r>
    <x v="8"/>
    <x v="7"/>
    <x v="137"/>
    <x v="5"/>
    <n v="73"/>
  </r>
  <r>
    <x v="8"/>
    <x v="7"/>
    <x v="138"/>
    <x v="5"/>
    <n v="23"/>
  </r>
  <r>
    <x v="8"/>
    <x v="7"/>
    <x v="139"/>
    <x v="5"/>
    <n v="42"/>
  </r>
  <r>
    <x v="8"/>
    <x v="7"/>
    <x v="140"/>
    <x v="5"/>
    <n v="86"/>
  </r>
  <r>
    <x v="8"/>
    <x v="7"/>
    <x v="141"/>
    <x v="5"/>
    <n v="117"/>
  </r>
  <r>
    <x v="8"/>
    <x v="7"/>
    <x v="124"/>
    <x v="6"/>
    <n v="2"/>
  </r>
  <r>
    <x v="8"/>
    <x v="7"/>
    <x v="125"/>
    <x v="6"/>
    <n v="3"/>
  </r>
  <r>
    <x v="8"/>
    <x v="7"/>
    <x v="126"/>
    <x v="6"/>
    <n v="2"/>
  </r>
  <r>
    <x v="8"/>
    <x v="7"/>
    <x v="127"/>
    <x v="6"/>
    <n v="3"/>
  </r>
  <r>
    <x v="8"/>
    <x v="7"/>
    <x v="128"/>
    <x v="6"/>
    <n v="2"/>
  </r>
  <r>
    <x v="8"/>
    <x v="7"/>
    <x v="130"/>
    <x v="6"/>
    <n v="1"/>
  </r>
  <r>
    <x v="8"/>
    <x v="7"/>
    <x v="131"/>
    <x v="6"/>
    <n v="2"/>
  </r>
  <r>
    <x v="8"/>
    <x v="7"/>
    <x v="132"/>
    <x v="6"/>
    <n v="10"/>
  </r>
  <r>
    <x v="8"/>
    <x v="7"/>
    <x v="133"/>
    <x v="6"/>
    <n v="2"/>
  </r>
  <r>
    <x v="8"/>
    <x v="7"/>
    <x v="134"/>
    <x v="6"/>
    <n v="1"/>
  </r>
  <r>
    <x v="8"/>
    <x v="7"/>
    <x v="137"/>
    <x v="6"/>
    <n v="1"/>
  </r>
  <r>
    <x v="8"/>
    <x v="7"/>
    <x v="124"/>
    <x v="7"/>
    <n v="1"/>
  </r>
  <r>
    <x v="8"/>
    <x v="7"/>
    <x v="125"/>
    <x v="7"/>
    <n v="4"/>
  </r>
  <r>
    <x v="8"/>
    <x v="7"/>
    <x v="126"/>
    <x v="7"/>
    <n v="3"/>
  </r>
  <r>
    <x v="8"/>
    <x v="7"/>
    <x v="127"/>
    <x v="7"/>
    <n v="5"/>
  </r>
  <r>
    <x v="8"/>
    <x v="7"/>
    <x v="128"/>
    <x v="7"/>
    <n v="2"/>
  </r>
  <r>
    <x v="8"/>
    <x v="7"/>
    <x v="129"/>
    <x v="7"/>
    <n v="1"/>
  </r>
  <r>
    <x v="8"/>
    <x v="7"/>
    <x v="130"/>
    <x v="7"/>
    <n v="2"/>
  </r>
  <r>
    <x v="8"/>
    <x v="7"/>
    <x v="131"/>
    <x v="7"/>
    <n v="6"/>
  </r>
  <r>
    <x v="8"/>
    <x v="7"/>
    <x v="132"/>
    <x v="7"/>
    <n v="12"/>
  </r>
  <r>
    <x v="8"/>
    <x v="7"/>
    <x v="133"/>
    <x v="7"/>
    <n v="3"/>
  </r>
  <r>
    <x v="8"/>
    <x v="7"/>
    <x v="134"/>
    <x v="7"/>
    <n v="1"/>
  </r>
  <r>
    <x v="8"/>
    <x v="7"/>
    <x v="135"/>
    <x v="7"/>
    <n v="2"/>
  </r>
  <r>
    <x v="8"/>
    <x v="7"/>
    <x v="136"/>
    <x v="7"/>
    <n v="4"/>
  </r>
  <r>
    <x v="8"/>
    <x v="7"/>
    <x v="137"/>
    <x v="7"/>
    <n v="3"/>
  </r>
  <r>
    <x v="8"/>
    <x v="7"/>
    <x v="139"/>
    <x v="7"/>
    <n v="2"/>
  </r>
  <r>
    <x v="8"/>
    <x v="7"/>
    <x v="140"/>
    <x v="7"/>
    <n v="4"/>
  </r>
  <r>
    <x v="8"/>
    <x v="7"/>
    <x v="141"/>
    <x v="7"/>
    <n v="1"/>
  </r>
  <r>
    <x v="8"/>
    <x v="7"/>
    <x v="125"/>
    <x v="8"/>
    <n v="2"/>
  </r>
  <r>
    <x v="8"/>
    <x v="7"/>
    <x v="130"/>
    <x v="8"/>
    <n v="2"/>
  </r>
  <r>
    <x v="8"/>
    <x v="7"/>
    <x v="124"/>
    <x v="41"/>
    <n v="5"/>
  </r>
  <r>
    <x v="8"/>
    <x v="7"/>
    <x v="125"/>
    <x v="41"/>
    <n v="8"/>
  </r>
  <r>
    <x v="8"/>
    <x v="7"/>
    <x v="126"/>
    <x v="41"/>
    <n v="28"/>
  </r>
  <r>
    <x v="8"/>
    <x v="7"/>
    <x v="127"/>
    <x v="41"/>
    <n v="5"/>
  </r>
  <r>
    <x v="8"/>
    <x v="7"/>
    <x v="128"/>
    <x v="41"/>
    <n v="3"/>
  </r>
  <r>
    <x v="8"/>
    <x v="7"/>
    <x v="129"/>
    <x v="41"/>
    <n v="4"/>
  </r>
  <r>
    <x v="8"/>
    <x v="7"/>
    <x v="130"/>
    <x v="41"/>
    <n v="19"/>
  </r>
  <r>
    <x v="8"/>
    <x v="7"/>
    <x v="131"/>
    <x v="41"/>
    <n v="13"/>
  </r>
  <r>
    <x v="8"/>
    <x v="7"/>
    <x v="132"/>
    <x v="41"/>
    <n v="13"/>
  </r>
  <r>
    <x v="8"/>
    <x v="7"/>
    <x v="133"/>
    <x v="41"/>
    <n v="10"/>
  </r>
  <r>
    <x v="8"/>
    <x v="7"/>
    <x v="134"/>
    <x v="41"/>
    <n v="39"/>
  </r>
  <r>
    <x v="8"/>
    <x v="7"/>
    <x v="135"/>
    <x v="41"/>
    <n v="44"/>
  </r>
  <r>
    <x v="8"/>
    <x v="7"/>
    <x v="136"/>
    <x v="41"/>
    <n v="33"/>
  </r>
  <r>
    <x v="8"/>
    <x v="7"/>
    <x v="137"/>
    <x v="41"/>
    <n v="22"/>
  </r>
  <r>
    <x v="8"/>
    <x v="7"/>
    <x v="138"/>
    <x v="41"/>
    <n v="10"/>
  </r>
  <r>
    <x v="8"/>
    <x v="7"/>
    <x v="139"/>
    <x v="41"/>
    <n v="21"/>
  </r>
  <r>
    <x v="8"/>
    <x v="7"/>
    <x v="140"/>
    <x v="41"/>
    <n v="47"/>
  </r>
  <r>
    <x v="8"/>
    <x v="7"/>
    <x v="141"/>
    <x v="41"/>
    <n v="61"/>
  </r>
  <r>
    <x v="8"/>
    <x v="7"/>
    <x v="124"/>
    <x v="9"/>
    <n v="7"/>
  </r>
  <r>
    <x v="8"/>
    <x v="7"/>
    <x v="125"/>
    <x v="9"/>
    <n v="12"/>
  </r>
  <r>
    <x v="8"/>
    <x v="7"/>
    <x v="126"/>
    <x v="9"/>
    <n v="29"/>
  </r>
  <r>
    <x v="8"/>
    <x v="7"/>
    <x v="127"/>
    <x v="9"/>
    <n v="5"/>
  </r>
  <r>
    <x v="8"/>
    <x v="7"/>
    <x v="128"/>
    <x v="9"/>
    <n v="5"/>
  </r>
  <r>
    <x v="8"/>
    <x v="7"/>
    <x v="129"/>
    <x v="9"/>
    <n v="5"/>
  </r>
  <r>
    <x v="8"/>
    <x v="7"/>
    <x v="130"/>
    <x v="9"/>
    <n v="19"/>
  </r>
  <r>
    <x v="8"/>
    <x v="7"/>
    <x v="131"/>
    <x v="9"/>
    <n v="14"/>
  </r>
  <r>
    <x v="8"/>
    <x v="7"/>
    <x v="132"/>
    <x v="9"/>
    <n v="14"/>
  </r>
  <r>
    <x v="8"/>
    <x v="7"/>
    <x v="133"/>
    <x v="9"/>
    <n v="12"/>
  </r>
  <r>
    <x v="8"/>
    <x v="7"/>
    <x v="134"/>
    <x v="9"/>
    <n v="39"/>
  </r>
  <r>
    <x v="8"/>
    <x v="7"/>
    <x v="135"/>
    <x v="9"/>
    <n v="47"/>
  </r>
  <r>
    <x v="8"/>
    <x v="7"/>
    <x v="136"/>
    <x v="9"/>
    <n v="34"/>
  </r>
  <r>
    <x v="8"/>
    <x v="7"/>
    <x v="137"/>
    <x v="9"/>
    <n v="22"/>
  </r>
  <r>
    <x v="8"/>
    <x v="7"/>
    <x v="138"/>
    <x v="9"/>
    <n v="10"/>
  </r>
  <r>
    <x v="8"/>
    <x v="7"/>
    <x v="139"/>
    <x v="9"/>
    <n v="22"/>
  </r>
  <r>
    <x v="8"/>
    <x v="7"/>
    <x v="140"/>
    <x v="9"/>
    <n v="46"/>
  </r>
  <r>
    <x v="8"/>
    <x v="7"/>
    <x v="141"/>
    <x v="9"/>
    <n v="62"/>
  </r>
  <r>
    <x v="8"/>
    <x v="7"/>
    <x v="125"/>
    <x v="10"/>
    <n v="10"/>
  </r>
  <r>
    <x v="8"/>
    <x v="7"/>
    <x v="126"/>
    <x v="10"/>
    <n v="13"/>
  </r>
  <r>
    <x v="8"/>
    <x v="7"/>
    <x v="127"/>
    <x v="10"/>
    <n v="2"/>
  </r>
  <r>
    <x v="8"/>
    <x v="7"/>
    <x v="128"/>
    <x v="10"/>
    <n v="1"/>
  </r>
  <r>
    <x v="8"/>
    <x v="7"/>
    <x v="129"/>
    <x v="10"/>
    <n v="2"/>
  </r>
  <r>
    <x v="8"/>
    <x v="7"/>
    <x v="131"/>
    <x v="10"/>
    <n v="9"/>
  </r>
  <r>
    <x v="8"/>
    <x v="7"/>
    <x v="132"/>
    <x v="10"/>
    <n v="6"/>
  </r>
  <r>
    <x v="8"/>
    <x v="7"/>
    <x v="133"/>
    <x v="10"/>
    <n v="12"/>
  </r>
  <r>
    <x v="8"/>
    <x v="7"/>
    <x v="134"/>
    <x v="10"/>
    <n v="1"/>
  </r>
  <r>
    <x v="8"/>
    <x v="7"/>
    <x v="135"/>
    <x v="10"/>
    <n v="1"/>
  </r>
  <r>
    <x v="8"/>
    <x v="7"/>
    <x v="139"/>
    <x v="10"/>
    <n v="1"/>
  </r>
  <r>
    <x v="8"/>
    <x v="7"/>
    <x v="140"/>
    <x v="10"/>
    <n v="1"/>
  </r>
  <r>
    <x v="8"/>
    <x v="7"/>
    <x v="125"/>
    <x v="11"/>
    <n v="4"/>
  </r>
  <r>
    <x v="8"/>
    <x v="7"/>
    <x v="126"/>
    <x v="11"/>
    <n v="5"/>
  </r>
  <r>
    <x v="8"/>
    <x v="7"/>
    <x v="127"/>
    <x v="11"/>
    <n v="1"/>
  </r>
  <r>
    <x v="8"/>
    <x v="7"/>
    <x v="129"/>
    <x v="11"/>
    <n v="2"/>
  </r>
  <r>
    <x v="8"/>
    <x v="7"/>
    <x v="131"/>
    <x v="11"/>
    <n v="12"/>
  </r>
  <r>
    <x v="8"/>
    <x v="7"/>
    <x v="132"/>
    <x v="11"/>
    <n v="16"/>
  </r>
  <r>
    <x v="8"/>
    <x v="7"/>
    <x v="133"/>
    <x v="11"/>
    <n v="78"/>
  </r>
  <r>
    <x v="8"/>
    <x v="7"/>
    <x v="134"/>
    <x v="11"/>
    <n v="1"/>
  </r>
  <r>
    <x v="8"/>
    <x v="7"/>
    <x v="135"/>
    <x v="11"/>
    <n v="1"/>
  </r>
  <r>
    <x v="8"/>
    <x v="7"/>
    <x v="137"/>
    <x v="11"/>
    <n v="2"/>
  </r>
  <r>
    <x v="8"/>
    <x v="7"/>
    <x v="138"/>
    <x v="11"/>
    <n v="1"/>
  </r>
  <r>
    <x v="8"/>
    <x v="7"/>
    <x v="139"/>
    <x v="11"/>
    <n v="1"/>
  </r>
  <r>
    <x v="8"/>
    <x v="7"/>
    <x v="124"/>
    <x v="12"/>
    <n v="26"/>
  </r>
  <r>
    <x v="8"/>
    <x v="7"/>
    <x v="125"/>
    <x v="12"/>
    <n v="119"/>
  </r>
  <r>
    <x v="8"/>
    <x v="7"/>
    <x v="126"/>
    <x v="12"/>
    <n v="90"/>
  </r>
  <r>
    <x v="8"/>
    <x v="7"/>
    <x v="127"/>
    <x v="12"/>
    <n v="22"/>
  </r>
  <r>
    <x v="8"/>
    <x v="7"/>
    <x v="128"/>
    <x v="12"/>
    <n v="38"/>
  </r>
  <r>
    <x v="8"/>
    <x v="7"/>
    <x v="129"/>
    <x v="12"/>
    <n v="15"/>
  </r>
  <r>
    <x v="8"/>
    <x v="7"/>
    <x v="130"/>
    <x v="12"/>
    <n v="68"/>
  </r>
  <r>
    <x v="8"/>
    <x v="7"/>
    <x v="131"/>
    <x v="12"/>
    <n v="80"/>
  </r>
  <r>
    <x v="8"/>
    <x v="7"/>
    <x v="132"/>
    <x v="12"/>
    <n v="55"/>
  </r>
  <r>
    <x v="8"/>
    <x v="7"/>
    <x v="133"/>
    <x v="12"/>
    <n v="43"/>
  </r>
  <r>
    <x v="8"/>
    <x v="7"/>
    <x v="134"/>
    <x v="12"/>
    <n v="87"/>
  </r>
  <r>
    <x v="8"/>
    <x v="7"/>
    <x v="135"/>
    <x v="12"/>
    <n v="86"/>
  </r>
  <r>
    <x v="8"/>
    <x v="7"/>
    <x v="136"/>
    <x v="12"/>
    <n v="67"/>
  </r>
  <r>
    <x v="8"/>
    <x v="7"/>
    <x v="137"/>
    <x v="12"/>
    <n v="61"/>
  </r>
  <r>
    <x v="8"/>
    <x v="7"/>
    <x v="138"/>
    <x v="12"/>
    <n v="23"/>
  </r>
  <r>
    <x v="8"/>
    <x v="7"/>
    <x v="139"/>
    <x v="12"/>
    <n v="42"/>
  </r>
  <r>
    <x v="8"/>
    <x v="7"/>
    <x v="140"/>
    <x v="12"/>
    <n v="86"/>
  </r>
  <r>
    <x v="8"/>
    <x v="7"/>
    <x v="141"/>
    <x v="12"/>
    <n v="117"/>
  </r>
  <r>
    <x v="8"/>
    <x v="7"/>
    <x v="124"/>
    <x v="13"/>
    <n v="1"/>
  </r>
  <r>
    <x v="8"/>
    <x v="7"/>
    <x v="125"/>
    <x v="13"/>
    <n v="21"/>
  </r>
  <r>
    <x v="8"/>
    <x v="7"/>
    <x v="126"/>
    <x v="13"/>
    <n v="1"/>
  </r>
  <r>
    <x v="8"/>
    <x v="7"/>
    <x v="128"/>
    <x v="13"/>
    <n v="3"/>
  </r>
  <r>
    <x v="8"/>
    <x v="7"/>
    <x v="131"/>
    <x v="13"/>
    <n v="3"/>
  </r>
  <r>
    <x v="8"/>
    <x v="7"/>
    <x v="133"/>
    <x v="13"/>
    <n v="3"/>
  </r>
  <r>
    <x v="8"/>
    <x v="7"/>
    <x v="134"/>
    <x v="13"/>
    <n v="1"/>
  </r>
  <r>
    <x v="8"/>
    <x v="7"/>
    <x v="136"/>
    <x v="13"/>
    <n v="1"/>
  </r>
  <r>
    <x v="8"/>
    <x v="7"/>
    <x v="139"/>
    <x v="13"/>
    <n v="1"/>
  </r>
  <r>
    <x v="8"/>
    <x v="7"/>
    <x v="141"/>
    <x v="13"/>
    <n v="1"/>
  </r>
  <r>
    <x v="8"/>
    <x v="7"/>
    <x v="124"/>
    <x v="14"/>
    <n v="10"/>
  </r>
  <r>
    <x v="8"/>
    <x v="7"/>
    <x v="125"/>
    <x v="14"/>
    <n v="126"/>
  </r>
  <r>
    <x v="8"/>
    <x v="7"/>
    <x v="126"/>
    <x v="14"/>
    <n v="69"/>
  </r>
  <r>
    <x v="8"/>
    <x v="7"/>
    <x v="127"/>
    <x v="14"/>
    <n v="26"/>
  </r>
  <r>
    <x v="8"/>
    <x v="7"/>
    <x v="128"/>
    <x v="14"/>
    <n v="13"/>
  </r>
  <r>
    <x v="8"/>
    <x v="7"/>
    <x v="129"/>
    <x v="14"/>
    <n v="1"/>
  </r>
  <r>
    <x v="8"/>
    <x v="7"/>
    <x v="130"/>
    <x v="14"/>
    <n v="12"/>
  </r>
  <r>
    <x v="8"/>
    <x v="7"/>
    <x v="131"/>
    <x v="14"/>
    <n v="85"/>
  </r>
  <r>
    <x v="8"/>
    <x v="7"/>
    <x v="132"/>
    <x v="14"/>
    <n v="82"/>
  </r>
  <r>
    <x v="8"/>
    <x v="7"/>
    <x v="133"/>
    <x v="14"/>
    <n v="120"/>
  </r>
  <r>
    <x v="8"/>
    <x v="7"/>
    <x v="134"/>
    <x v="14"/>
    <n v="1"/>
  </r>
  <r>
    <x v="8"/>
    <x v="7"/>
    <x v="135"/>
    <x v="14"/>
    <n v="6"/>
  </r>
  <r>
    <x v="8"/>
    <x v="7"/>
    <x v="136"/>
    <x v="14"/>
    <n v="8"/>
  </r>
  <r>
    <x v="8"/>
    <x v="7"/>
    <x v="137"/>
    <x v="14"/>
    <n v="14"/>
  </r>
  <r>
    <x v="8"/>
    <x v="7"/>
    <x v="140"/>
    <x v="14"/>
    <n v="1"/>
  </r>
  <r>
    <x v="8"/>
    <x v="7"/>
    <x v="124"/>
    <x v="15"/>
    <n v="1"/>
  </r>
  <r>
    <x v="8"/>
    <x v="7"/>
    <x v="125"/>
    <x v="15"/>
    <n v="32"/>
  </r>
  <r>
    <x v="8"/>
    <x v="7"/>
    <x v="126"/>
    <x v="15"/>
    <n v="5"/>
  </r>
  <r>
    <x v="8"/>
    <x v="7"/>
    <x v="128"/>
    <x v="15"/>
    <n v="5"/>
  </r>
  <r>
    <x v="8"/>
    <x v="7"/>
    <x v="129"/>
    <x v="15"/>
    <n v="3"/>
  </r>
  <r>
    <x v="8"/>
    <x v="7"/>
    <x v="130"/>
    <x v="15"/>
    <n v="4"/>
  </r>
  <r>
    <x v="8"/>
    <x v="7"/>
    <x v="131"/>
    <x v="15"/>
    <n v="9"/>
  </r>
  <r>
    <x v="8"/>
    <x v="7"/>
    <x v="132"/>
    <x v="15"/>
    <n v="3"/>
  </r>
  <r>
    <x v="8"/>
    <x v="7"/>
    <x v="133"/>
    <x v="15"/>
    <n v="2"/>
  </r>
  <r>
    <x v="8"/>
    <x v="7"/>
    <x v="134"/>
    <x v="15"/>
    <n v="3"/>
  </r>
  <r>
    <x v="8"/>
    <x v="7"/>
    <x v="135"/>
    <x v="15"/>
    <n v="6"/>
  </r>
  <r>
    <x v="8"/>
    <x v="7"/>
    <x v="136"/>
    <x v="15"/>
    <n v="1"/>
  </r>
  <r>
    <x v="8"/>
    <x v="7"/>
    <x v="137"/>
    <x v="15"/>
    <n v="3"/>
  </r>
  <r>
    <x v="8"/>
    <x v="7"/>
    <x v="139"/>
    <x v="15"/>
    <n v="1"/>
  </r>
  <r>
    <x v="8"/>
    <x v="7"/>
    <x v="140"/>
    <x v="15"/>
    <n v="1"/>
  </r>
  <r>
    <x v="8"/>
    <x v="7"/>
    <x v="124"/>
    <x v="16"/>
    <n v="1"/>
  </r>
  <r>
    <x v="8"/>
    <x v="7"/>
    <x v="125"/>
    <x v="16"/>
    <n v="7"/>
  </r>
  <r>
    <x v="8"/>
    <x v="7"/>
    <x v="126"/>
    <x v="16"/>
    <n v="6"/>
  </r>
  <r>
    <x v="8"/>
    <x v="7"/>
    <x v="128"/>
    <x v="16"/>
    <n v="6"/>
  </r>
  <r>
    <x v="8"/>
    <x v="7"/>
    <x v="129"/>
    <x v="16"/>
    <n v="8"/>
  </r>
  <r>
    <x v="8"/>
    <x v="7"/>
    <x v="130"/>
    <x v="16"/>
    <n v="4"/>
  </r>
  <r>
    <x v="8"/>
    <x v="7"/>
    <x v="131"/>
    <x v="16"/>
    <n v="8"/>
  </r>
  <r>
    <x v="8"/>
    <x v="7"/>
    <x v="132"/>
    <x v="16"/>
    <n v="7"/>
  </r>
  <r>
    <x v="8"/>
    <x v="7"/>
    <x v="133"/>
    <x v="16"/>
    <n v="4"/>
  </r>
  <r>
    <x v="8"/>
    <x v="7"/>
    <x v="134"/>
    <x v="16"/>
    <n v="3"/>
  </r>
  <r>
    <x v="8"/>
    <x v="7"/>
    <x v="135"/>
    <x v="16"/>
    <n v="2"/>
  </r>
  <r>
    <x v="8"/>
    <x v="7"/>
    <x v="136"/>
    <x v="16"/>
    <n v="4"/>
  </r>
  <r>
    <x v="8"/>
    <x v="7"/>
    <x v="137"/>
    <x v="16"/>
    <n v="2"/>
  </r>
  <r>
    <x v="8"/>
    <x v="7"/>
    <x v="139"/>
    <x v="16"/>
    <n v="2"/>
  </r>
  <r>
    <x v="8"/>
    <x v="7"/>
    <x v="140"/>
    <x v="16"/>
    <n v="3"/>
  </r>
  <r>
    <x v="8"/>
    <x v="7"/>
    <x v="141"/>
    <x v="16"/>
    <n v="4"/>
  </r>
  <r>
    <x v="8"/>
    <x v="7"/>
    <x v="124"/>
    <x v="33"/>
    <n v="3"/>
  </r>
  <r>
    <x v="8"/>
    <x v="7"/>
    <x v="125"/>
    <x v="33"/>
    <n v="26"/>
  </r>
  <r>
    <x v="8"/>
    <x v="7"/>
    <x v="126"/>
    <x v="33"/>
    <n v="8"/>
  </r>
  <r>
    <x v="8"/>
    <x v="7"/>
    <x v="128"/>
    <x v="33"/>
    <n v="1"/>
  </r>
  <r>
    <x v="8"/>
    <x v="7"/>
    <x v="129"/>
    <x v="33"/>
    <n v="2"/>
  </r>
  <r>
    <x v="8"/>
    <x v="7"/>
    <x v="130"/>
    <x v="33"/>
    <n v="2"/>
  </r>
  <r>
    <x v="8"/>
    <x v="7"/>
    <x v="131"/>
    <x v="33"/>
    <n v="7"/>
  </r>
  <r>
    <x v="8"/>
    <x v="7"/>
    <x v="132"/>
    <x v="33"/>
    <n v="5"/>
  </r>
  <r>
    <x v="8"/>
    <x v="7"/>
    <x v="133"/>
    <x v="33"/>
    <n v="11"/>
  </r>
  <r>
    <x v="8"/>
    <x v="7"/>
    <x v="134"/>
    <x v="33"/>
    <n v="3"/>
  </r>
  <r>
    <x v="8"/>
    <x v="7"/>
    <x v="135"/>
    <x v="33"/>
    <n v="6"/>
  </r>
  <r>
    <x v="8"/>
    <x v="7"/>
    <x v="136"/>
    <x v="33"/>
    <n v="7"/>
  </r>
  <r>
    <x v="8"/>
    <x v="7"/>
    <x v="137"/>
    <x v="33"/>
    <n v="2"/>
  </r>
  <r>
    <x v="8"/>
    <x v="7"/>
    <x v="138"/>
    <x v="33"/>
    <n v="1"/>
  </r>
  <r>
    <x v="8"/>
    <x v="7"/>
    <x v="139"/>
    <x v="33"/>
    <n v="5"/>
  </r>
  <r>
    <x v="8"/>
    <x v="7"/>
    <x v="140"/>
    <x v="33"/>
    <n v="2"/>
  </r>
  <r>
    <x v="8"/>
    <x v="7"/>
    <x v="141"/>
    <x v="33"/>
    <n v="5"/>
  </r>
  <r>
    <x v="8"/>
    <x v="7"/>
    <x v="125"/>
    <x v="34"/>
    <n v="4"/>
  </r>
  <r>
    <x v="8"/>
    <x v="7"/>
    <x v="126"/>
    <x v="34"/>
    <n v="1"/>
  </r>
  <r>
    <x v="8"/>
    <x v="7"/>
    <x v="129"/>
    <x v="34"/>
    <n v="1"/>
  </r>
  <r>
    <x v="8"/>
    <x v="7"/>
    <x v="130"/>
    <x v="34"/>
    <n v="4"/>
  </r>
  <r>
    <x v="8"/>
    <x v="7"/>
    <x v="131"/>
    <x v="34"/>
    <n v="4"/>
  </r>
  <r>
    <x v="8"/>
    <x v="7"/>
    <x v="132"/>
    <x v="34"/>
    <n v="4"/>
  </r>
  <r>
    <x v="8"/>
    <x v="7"/>
    <x v="133"/>
    <x v="34"/>
    <n v="1"/>
  </r>
  <r>
    <x v="8"/>
    <x v="7"/>
    <x v="134"/>
    <x v="34"/>
    <n v="1"/>
  </r>
  <r>
    <x v="8"/>
    <x v="7"/>
    <x v="135"/>
    <x v="34"/>
    <n v="2"/>
  </r>
  <r>
    <x v="8"/>
    <x v="7"/>
    <x v="136"/>
    <x v="34"/>
    <n v="6"/>
  </r>
  <r>
    <x v="8"/>
    <x v="7"/>
    <x v="137"/>
    <x v="34"/>
    <n v="1"/>
  </r>
  <r>
    <x v="8"/>
    <x v="7"/>
    <x v="138"/>
    <x v="34"/>
    <n v="1"/>
  </r>
  <r>
    <x v="8"/>
    <x v="7"/>
    <x v="139"/>
    <x v="34"/>
    <n v="2"/>
  </r>
  <r>
    <x v="8"/>
    <x v="7"/>
    <x v="140"/>
    <x v="34"/>
    <n v="1"/>
  </r>
  <r>
    <x v="8"/>
    <x v="7"/>
    <x v="141"/>
    <x v="34"/>
    <n v="2"/>
  </r>
  <r>
    <x v="8"/>
    <x v="7"/>
    <x v="125"/>
    <x v="35"/>
    <n v="8"/>
  </r>
  <r>
    <x v="8"/>
    <x v="7"/>
    <x v="126"/>
    <x v="35"/>
    <n v="2"/>
  </r>
  <r>
    <x v="8"/>
    <x v="7"/>
    <x v="134"/>
    <x v="35"/>
    <n v="2"/>
  </r>
  <r>
    <x v="8"/>
    <x v="7"/>
    <x v="135"/>
    <x v="35"/>
    <n v="2"/>
  </r>
  <r>
    <x v="8"/>
    <x v="7"/>
    <x v="136"/>
    <x v="35"/>
    <n v="2"/>
  </r>
  <r>
    <x v="8"/>
    <x v="7"/>
    <x v="138"/>
    <x v="35"/>
    <n v="1"/>
  </r>
  <r>
    <x v="8"/>
    <x v="7"/>
    <x v="139"/>
    <x v="35"/>
    <n v="1"/>
  </r>
  <r>
    <x v="8"/>
    <x v="7"/>
    <x v="140"/>
    <x v="35"/>
    <n v="1"/>
  </r>
  <r>
    <x v="8"/>
    <x v="7"/>
    <x v="141"/>
    <x v="35"/>
    <n v="1"/>
  </r>
  <r>
    <x v="8"/>
    <x v="7"/>
    <x v="125"/>
    <x v="36"/>
    <n v="6"/>
  </r>
  <r>
    <x v="8"/>
    <x v="7"/>
    <x v="128"/>
    <x v="36"/>
    <n v="1"/>
  </r>
  <r>
    <x v="8"/>
    <x v="7"/>
    <x v="139"/>
    <x v="36"/>
    <n v="1"/>
  </r>
  <r>
    <x v="8"/>
    <x v="7"/>
    <x v="134"/>
    <x v="32"/>
    <n v="84"/>
  </r>
  <r>
    <x v="8"/>
    <x v="7"/>
    <x v="136"/>
    <x v="32"/>
    <n v="116"/>
  </r>
  <r>
    <x v="8"/>
    <x v="7"/>
    <x v="140"/>
    <x v="32"/>
    <n v="166"/>
  </r>
  <r>
    <x v="8"/>
    <x v="7"/>
    <x v="141"/>
    <x v="32"/>
    <n v="1176"/>
  </r>
  <r>
    <x v="8"/>
    <x v="7"/>
    <x v="124"/>
    <x v="17"/>
    <n v="107"/>
  </r>
  <r>
    <x v="8"/>
    <x v="7"/>
    <x v="125"/>
    <x v="17"/>
    <n v="421"/>
  </r>
  <r>
    <x v="8"/>
    <x v="7"/>
    <x v="126"/>
    <x v="17"/>
    <n v="176"/>
  </r>
  <r>
    <x v="8"/>
    <x v="7"/>
    <x v="127"/>
    <x v="17"/>
    <n v="28"/>
  </r>
  <r>
    <x v="8"/>
    <x v="7"/>
    <x v="128"/>
    <x v="17"/>
    <n v="144"/>
  </r>
  <r>
    <x v="8"/>
    <x v="7"/>
    <x v="129"/>
    <x v="17"/>
    <n v="42"/>
  </r>
  <r>
    <x v="8"/>
    <x v="7"/>
    <x v="130"/>
    <x v="17"/>
    <n v="144"/>
  </r>
  <r>
    <x v="8"/>
    <x v="7"/>
    <x v="131"/>
    <x v="17"/>
    <n v="240"/>
  </r>
  <r>
    <x v="8"/>
    <x v="7"/>
    <x v="132"/>
    <x v="17"/>
    <n v="88"/>
  </r>
  <r>
    <x v="8"/>
    <x v="7"/>
    <x v="134"/>
    <x v="17"/>
    <n v="175"/>
  </r>
  <r>
    <x v="8"/>
    <x v="7"/>
    <x v="135"/>
    <x v="17"/>
    <n v="200"/>
  </r>
  <r>
    <x v="8"/>
    <x v="7"/>
    <x v="136"/>
    <x v="17"/>
    <n v="233"/>
  </r>
  <r>
    <x v="8"/>
    <x v="7"/>
    <x v="137"/>
    <x v="17"/>
    <n v="117"/>
  </r>
  <r>
    <x v="8"/>
    <x v="7"/>
    <x v="139"/>
    <x v="17"/>
    <n v="121"/>
  </r>
  <r>
    <x v="8"/>
    <x v="7"/>
    <x v="140"/>
    <x v="17"/>
    <n v="69"/>
  </r>
  <r>
    <x v="8"/>
    <x v="7"/>
    <x v="141"/>
    <x v="17"/>
    <n v="120"/>
  </r>
  <r>
    <x v="8"/>
    <x v="7"/>
    <x v="124"/>
    <x v="18"/>
    <n v="652"/>
  </r>
  <r>
    <x v="8"/>
    <x v="7"/>
    <x v="125"/>
    <x v="18"/>
    <n v="1093"/>
  </r>
  <r>
    <x v="8"/>
    <x v="7"/>
    <x v="126"/>
    <x v="18"/>
    <n v="769"/>
  </r>
  <r>
    <x v="8"/>
    <x v="7"/>
    <x v="127"/>
    <x v="18"/>
    <n v="3358"/>
  </r>
  <r>
    <x v="8"/>
    <x v="7"/>
    <x v="128"/>
    <x v="18"/>
    <n v="866"/>
  </r>
  <r>
    <x v="8"/>
    <x v="7"/>
    <x v="129"/>
    <x v="18"/>
    <n v="29"/>
  </r>
  <r>
    <x v="8"/>
    <x v="7"/>
    <x v="130"/>
    <x v="18"/>
    <n v="26"/>
  </r>
  <r>
    <x v="8"/>
    <x v="7"/>
    <x v="131"/>
    <x v="18"/>
    <n v="3910"/>
  </r>
  <r>
    <x v="8"/>
    <x v="7"/>
    <x v="132"/>
    <x v="18"/>
    <n v="8880"/>
  </r>
  <r>
    <x v="8"/>
    <x v="7"/>
    <x v="133"/>
    <x v="18"/>
    <n v="2769"/>
  </r>
  <r>
    <x v="8"/>
    <x v="7"/>
    <x v="134"/>
    <x v="18"/>
    <n v="3"/>
  </r>
  <r>
    <x v="8"/>
    <x v="7"/>
    <x v="135"/>
    <x v="18"/>
    <n v="17"/>
  </r>
  <r>
    <x v="8"/>
    <x v="7"/>
    <x v="136"/>
    <x v="18"/>
    <n v="116"/>
  </r>
  <r>
    <x v="8"/>
    <x v="7"/>
    <x v="137"/>
    <x v="18"/>
    <n v="351"/>
  </r>
  <r>
    <x v="8"/>
    <x v="7"/>
    <x v="139"/>
    <x v="18"/>
    <n v="13"/>
  </r>
  <r>
    <x v="8"/>
    <x v="7"/>
    <x v="140"/>
    <x v="18"/>
    <n v="455"/>
  </r>
  <r>
    <x v="8"/>
    <x v="7"/>
    <x v="141"/>
    <x v="18"/>
    <n v="3"/>
  </r>
  <r>
    <x v="8"/>
    <x v="7"/>
    <x v="125"/>
    <x v="19"/>
    <n v="48203"/>
  </r>
  <r>
    <x v="8"/>
    <x v="7"/>
    <x v="130"/>
    <x v="19"/>
    <n v="30315"/>
  </r>
  <r>
    <x v="8"/>
    <x v="7"/>
    <x v="130"/>
    <x v="20"/>
    <n v="12656"/>
  </r>
  <r>
    <x v="8"/>
    <x v="7"/>
    <x v="139"/>
    <x v="20"/>
    <n v="9"/>
  </r>
  <r>
    <x v="8"/>
    <x v="7"/>
    <x v="124"/>
    <x v="42"/>
    <n v="114"/>
  </r>
  <r>
    <x v="8"/>
    <x v="7"/>
    <x v="125"/>
    <x v="42"/>
    <n v="353"/>
  </r>
  <r>
    <x v="8"/>
    <x v="7"/>
    <x v="126"/>
    <x v="42"/>
    <n v="1390"/>
  </r>
  <r>
    <x v="8"/>
    <x v="7"/>
    <x v="127"/>
    <x v="42"/>
    <n v="465"/>
  </r>
  <r>
    <x v="8"/>
    <x v="7"/>
    <x v="128"/>
    <x v="42"/>
    <n v="257"/>
  </r>
  <r>
    <x v="8"/>
    <x v="7"/>
    <x v="129"/>
    <x v="42"/>
    <n v="404"/>
  </r>
  <r>
    <x v="8"/>
    <x v="7"/>
    <x v="130"/>
    <x v="42"/>
    <n v="1033"/>
  </r>
  <r>
    <x v="8"/>
    <x v="7"/>
    <x v="131"/>
    <x v="42"/>
    <n v="1264"/>
  </r>
  <r>
    <x v="8"/>
    <x v="7"/>
    <x v="132"/>
    <x v="42"/>
    <n v="1121"/>
  </r>
  <r>
    <x v="8"/>
    <x v="7"/>
    <x v="133"/>
    <x v="42"/>
    <n v="477"/>
  </r>
  <r>
    <x v="8"/>
    <x v="7"/>
    <x v="134"/>
    <x v="42"/>
    <n v="2160"/>
  </r>
  <r>
    <x v="8"/>
    <x v="7"/>
    <x v="135"/>
    <x v="42"/>
    <n v="2042"/>
  </r>
  <r>
    <x v="8"/>
    <x v="7"/>
    <x v="136"/>
    <x v="42"/>
    <n v="2181"/>
  </r>
  <r>
    <x v="8"/>
    <x v="7"/>
    <x v="137"/>
    <x v="42"/>
    <n v="2281"/>
  </r>
  <r>
    <x v="8"/>
    <x v="7"/>
    <x v="138"/>
    <x v="42"/>
    <n v="830"/>
  </r>
  <r>
    <x v="8"/>
    <x v="7"/>
    <x v="139"/>
    <x v="42"/>
    <n v="1808"/>
  </r>
  <r>
    <x v="8"/>
    <x v="7"/>
    <x v="140"/>
    <x v="42"/>
    <n v="3965"/>
  </r>
  <r>
    <x v="8"/>
    <x v="7"/>
    <x v="141"/>
    <x v="42"/>
    <n v="4259"/>
  </r>
  <r>
    <x v="8"/>
    <x v="7"/>
    <x v="124"/>
    <x v="21"/>
    <n v="132"/>
  </r>
  <r>
    <x v="8"/>
    <x v="7"/>
    <x v="125"/>
    <x v="21"/>
    <n v="264"/>
  </r>
  <r>
    <x v="8"/>
    <x v="7"/>
    <x v="126"/>
    <x v="21"/>
    <n v="1267"/>
  </r>
  <r>
    <x v="8"/>
    <x v="7"/>
    <x v="127"/>
    <x v="21"/>
    <n v="364"/>
  </r>
  <r>
    <x v="8"/>
    <x v="7"/>
    <x v="128"/>
    <x v="21"/>
    <n v="270"/>
  </r>
  <r>
    <x v="8"/>
    <x v="7"/>
    <x v="129"/>
    <x v="21"/>
    <n v="461"/>
  </r>
  <r>
    <x v="8"/>
    <x v="7"/>
    <x v="130"/>
    <x v="21"/>
    <n v="859"/>
  </r>
  <r>
    <x v="8"/>
    <x v="7"/>
    <x v="131"/>
    <x v="21"/>
    <n v="924"/>
  </r>
  <r>
    <x v="8"/>
    <x v="7"/>
    <x v="132"/>
    <x v="21"/>
    <n v="962"/>
  </r>
  <r>
    <x v="8"/>
    <x v="7"/>
    <x v="133"/>
    <x v="21"/>
    <n v="501"/>
  </r>
  <r>
    <x v="8"/>
    <x v="7"/>
    <x v="134"/>
    <x v="21"/>
    <n v="2011"/>
  </r>
  <r>
    <x v="8"/>
    <x v="7"/>
    <x v="135"/>
    <x v="21"/>
    <n v="1753"/>
  </r>
  <r>
    <x v="8"/>
    <x v="7"/>
    <x v="136"/>
    <x v="21"/>
    <n v="1815"/>
  </r>
  <r>
    <x v="8"/>
    <x v="7"/>
    <x v="137"/>
    <x v="21"/>
    <n v="1792"/>
  </r>
  <r>
    <x v="8"/>
    <x v="7"/>
    <x v="138"/>
    <x v="21"/>
    <n v="729"/>
  </r>
  <r>
    <x v="8"/>
    <x v="7"/>
    <x v="139"/>
    <x v="21"/>
    <n v="1217"/>
  </r>
  <r>
    <x v="8"/>
    <x v="7"/>
    <x v="140"/>
    <x v="21"/>
    <n v="3180"/>
  </r>
  <r>
    <x v="8"/>
    <x v="7"/>
    <x v="141"/>
    <x v="21"/>
    <n v="3544"/>
  </r>
  <r>
    <x v="8"/>
    <x v="7"/>
    <x v="124"/>
    <x v="22"/>
    <n v="18"/>
  </r>
  <r>
    <x v="8"/>
    <x v="7"/>
    <x v="125"/>
    <x v="22"/>
    <n v="14636"/>
  </r>
  <r>
    <x v="8"/>
    <x v="7"/>
    <x v="126"/>
    <x v="22"/>
    <n v="12089"/>
  </r>
  <r>
    <x v="8"/>
    <x v="7"/>
    <x v="128"/>
    <x v="22"/>
    <n v="11002"/>
  </r>
  <r>
    <x v="8"/>
    <x v="7"/>
    <x v="129"/>
    <x v="22"/>
    <n v="917"/>
  </r>
  <r>
    <x v="8"/>
    <x v="7"/>
    <x v="130"/>
    <x v="22"/>
    <n v="3570"/>
  </r>
  <r>
    <x v="8"/>
    <x v="7"/>
    <x v="131"/>
    <x v="22"/>
    <n v="15849"/>
  </r>
  <r>
    <x v="8"/>
    <x v="7"/>
    <x v="132"/>
    <x v="22"/>
    <n v="21433"/>
  </r>
  <r>
    <x v="8"/>
    <x v="7"/>
    <x v="133"/>
    <x v="22"/>
    <n v="102"/>
  </r>
  <r>
    <x v="8"/>
    <x v="7"/>
    <x v="134"/>
    <x v="22"/>
    <n v="2364"/>
  </r>
  <r>
    <x v="8"/>
    <x v="7"/>
    <x v="135"/>
    <x v="22"/>
    <n v="17"/>
  </r>
  <r>
    <x v="8"/>
    <x v="7"/>
    <x v="136"/>
    <x v="22"/>
    <n v="4648"/>
  </r>
  <r>
    <x v="8"/>
    <x v="7"/>
    <x v="137"/>
    <x v="22"/>
    <n v="5681"/>
  </r>
  <r>
    <x v="8"/>
    <x v="7"/>
    <x v="139"/>
    <x v="22"/>
    <n v="28"/>
  </r>
  <r>
    <x v="8"/>
    <x v="7"/>
    <x v="140"/>
    <x v="22"/>
    <n v="57"/>
  </r>
  <r>
    <x v="8"/>
    <x v="7"/>
    <x v="141"/>
    <x v="22"/>
    <n v="35"/>
  </r>
  <r>
    <x v="8"/>
    <x v="7"/>
    <x v="125"/>
    <x v="23"/>
    <n v="311"/>
  </r>
  <r>
    <x v="8"/>
    <x v="7"/>
    <x v="126"/>
    <x v="23"/>
    <n v="407"/>
  </r>
  <r>
    <x v="8"/>
    <x v="7"/>
    <x v="127"/>
    <x v="23"/>
    <n v="3"/>
  </r>
  <r>
    <x v="8"/>
    <x v="7"/>
    <x v="128"/>
    <x v="23"/>
    <n v="54"/>
  </r>
  <r>
    <x v="8"/>
    <x v="7"/>
    <x v="129"/>
    <x v="23"/>
    <n v="67"/>
  </r>
  <r>
    <x v="8"/>
    <x v="7"/>
    <x v="131"/>
    <x v="23"/>
    <n v="245"/>
  </r>
  <r>
    <x v="8"/>
    <x v="7"/>
    <x v="132"/>
    <x v="23"/>
    <n v="143"/>
  </r>
  <r>
    <x v="8"/>
    <x v="7"/>
    <x v="133"/>
    <x v="23"/>
    <n v="233"/>
  </r>
  <r>
    <x v="8"/>
    <x v="7"/>
    <x v="134"/>
    <x v="23"/>
    <n v="8"/>
  </r>
  <r>
    <x v="8"/>
    <x v="7"/>
    <x v="135"/>
    <x v="23"/>
    <n v="42"/>
  </r>
  <r>
    <x v="8"/>
    <x v="7"/>
    <x v="139"/>
    <x v="23"/>
    <n v="1"/>
  </r>
  <r>
    <x v="8"/>
    <x v="7"/>
    <x v="140"/>
    <x v="23"/>
    <n v="3"/>
  </r>
  <r>
    <x v="8"/>
    <x v="7"/>
    <x v="125"/>
    <x v="24"/>
    <n v="18"/>
  </r>
  <r>
    <x v="8"/>
    <x v="7"/>
    <x v="126"/>
    <x v="24"/>
    <n v="21"/>
  </r>
  <r>
    <x v="8"/>
    <x v="7"/>
    <x v="127"/>
    <x v="24"/>
    <n v="2"/>
  </r>
  <r>
    <x v="8"/>
    <x v="7"/>
    <x v="129"/>
    <x v="24"/>
    <n v="34"/>
  </r>
  <r>
    <x v="8"/>
    <x v="7"/>
    <x v="131"/>
    <x v="24"/>
    <n v="289"/>
  </r>
  <r>
    <x v="8"/>
    <x v="7"/>
    <x v="132"/>
    <x v="24"/>
    <n v="335"/>
  </r>
  <r>
    <x v="8"/>
    <x v="7"/>
    <x v="133"/>
    <x v="24"/>
    <n v="2606"/>
  </r>
  <r>
    <x v="8"/>
    <x v="7"/>
    <x v="134"/>
    <x v="24"/>
    <n v="1"/>
  </r>
  <r>
    <x v="8"/>
    <x v="7"/>
    <x v="135"/>
    <x v="24"/>
    <n v="5"/>
  </r>
  <r>
    <x v="8"/>
    <x v="7"/>
    <x v="137"/>
    <x v="24"/>
    <n v="38"/>
  </r>
  <r>
    <x v="8"/>
    <x v="7"/>
    <x v="138"/>
    <x v="24"/>
    <n v="1"/>
  </r>
  <r>
    <x v="8"/>
    <x v="7"/>
    <x v="139"/>
    <x v="24"/>
    <n v="1"/>
  </r>
  <r>
    <x v="8"/>
    <x v="7"/>
    <x v="124"/>
    <x v="25"/>
    <n v="4494"/>
  </r>
  <r>
    <x v="8"/>
    <x v="7"/>
    <x v="125"/>
    <x v="25"/>
    <n v="19099"/>
  </r>
  <r>
    <x v="8"/>
    <x v="7"/>
    <x v="126"/>
    <x v="25"/>
    <n v="10988"/>
  </r>
  <r>
    <x v="8"/>
    <x v="7"/>
    <x v="127"/>
    <x v="25"/>
    <n v="3859"/>
  </r>
  <r>
    <x v="8"/>
    <x v="7"/>
    <x v="128"/>
    <x v="25"/>
    <n v="5140"/>
  </r>
  <r>
    <x v="8"/>
    <x v="7"/>
    <x v="129"/>
    <x v="25"/>
    <n v="2812"/>
  </r>
  <r>
    <x v="8"/>
    <x v="7"/>
    <x v="130"/>
    <x v="25"/>
    <n v="9659"/>
  </r>
  <r>
    <x v="8"/>
    <x v="7"/>
    <x v="131"/>
    <x v="25"/>
    <n v="13481"/>
  </r>
  <r>
    <x v="8"/>
    <x v="7"/>
    <x v="132"/>
    <x v="25"/>
    <n v="6391"/>
  </r>
  <r>
    <x v="8"/>
    <x v="7"/>
    <x v="133"/>
    <x v="25"/>
    <n v="3147"/>
  </r>
  <r>
    <x v="8"/>
    <x v="7"/>
    <x v="134"/>
    <x v="25"/>
    <n v="11507"/>
  </r>
  <r>
    <x v="8"/>
    <x v="7"/>
    <x v="135"/>
    <x v="25"/>
    <n v="10218"/>
  </r>
  <r>
    <x v="8"/>
    <x v="7"/>
    <x v="136"/>
    <x v="25"/>
    <n v="11387"/>
  </r>
  <r>
    <x v="8"/>
    <x v="7"/>
    <x v="137"/>
    <x v="25"/>
    <n v="10432"/>
  </r>
  <r>
    <x v="8"/>
    <x v="7"/>
    <x v="138"/>
    <x v="25"/>
    <n v="3687"/>
  </r>
  <r>
    <x v="8"/>
    <x v="7"/>
    <x v="139"/>
    <x v="25"/>
    <n v="6934"/>
  </r>
  <r>
    <x v="8"/>
    <x v="7"/>
    <x v="140"/>
    <x v="25"/>
    <n v="12452"/>
  </r>
  <r>
    <x v="8"/>
    <x v="7"/>
    <x v="141"/>
    <x v="25"/>
    <n v="18385"/>
  </r>
  <r>
    <x v="8"/>
    <x v="7"/>
    <x v="124"/>
    <x v="26"/>
    <n v="1"/>
  </r>
  <r>
    <x v="8"/>
    <x v="7"/>
    <x v="125"/>
    <x v="26"/>
    <n v="1174"/>
  </r>
  <r>
    <x v="8"/>
    <x v="7"/>
    <x v="126"/>
    <x v="26"/>
    <n v="20"/>
  </r>
  <r>
    <x v="8"/>
    <x v="7"/>
    <x v="128"/>
    <x v="26"/>
    <n v="16"/>
  </r>
  <r>
    <x v="8"/>
    <x v="7"/>
    <x v="131"/>
    <x v="26"/>
    <n v="7"/>
  </r>
  <r>
    <x v="8"/>
    <x v="7"/>
    <x v="133"/>
    <x v="26"/>
    <n v="13"/>
  </r>
  <r>
    <x v="8"/>
    <x v="7"/>
    <x v="134"/>
    <x v="26"/>
    <n v="1"/>
  </r>
  <r>
    <x v="8"/>
    <x v="7"/>
    <x v="136"/>
    <x v="26"/>
    <n v="22"/>
  </r>
  <r>
    <x v="8"/>
    <x v="7"/>
    <x v="139"/>
    <x v="26"/>
    <n v="5"/>
  </r>
  <r>
    <x v="8"/>
    <x v="7"/>
    <x v="141"/>
    <x v="26"/>
    <n v="1"/>
  </r>
  <r>
    <x v="8"/>
    <x v="7"/>
    <x v="124"/>
    <x v="27"/>
    <n v="1024"/>
  </r>
  <r>
    <x v="8"/>
    <x v="7"/>
    <x v="125"/>
    <x v="27"/>
    <n v="15962"/>
  </r>
  <r>
    <x v="8"/>
    <x v="7"/>
    <x v="126"/>
    <x v="27"/>
    <n v="8085"/>
  </r>
  <r>
    <x v="8"/>
    <x v="7"/>
    <x v="127"/>
    <x v="27"/>
    <n v="2588"/>
  </r>
  <r>
    <x v="8"/>
    <x v="7"/>
    <x v="128"/>
    <x v="27"/>
    <n v="1878"/>
  </r>
  <r>
    <x v="8"/>
    <x v="7"/>
    <x v="129"/>
    <x v="27"/>
    <n v="13"/>
  </r>
  <r>
    <x v="8"/>
    <x v="7"/>
    <x v="130"/>
    <x v="27"/>
    <n v="740"/>
  </r>
  <r>
    <x v="8"/>
    <x v="7"/>
    <x v="131"/>
    <x v="27"/>
    <n v="14358"/>
  </r>
  <r>
    <x v="8"/>
    <x v="7"/>
    <x v="132"/>
    <x v="27"/>
    <n v="16048"/>
  </r>
  <r>
    <x v="8"/>
    <x v="7"/>
    <x v="133"/>
    <x v="27"/>
    <n v="16802"/>
  </r>
  <r>
    <x v="8"/>
    <x v="7"/>
    <x v="134"/>
    <x v="27"/>
    <n v="70"/>
  </r>
  <r>
    <x v="8"/>
    <x v="7"/>
    <x v="135"/>
    <x v="27"/>
    <n v="489"/>
  </r>
  <r>
    <x v="8"/>
    <x v="7"/>
    <x v="136"/>
    <x v="27"/>
    <n v="777"/>
  </r>
  <r>
    <x v="8"/>
    <x v="7"/>
    <x v="137"/>
    <x v="27"/>
    <n v="1380"/>
  </r>
  <r>
    <x v="8"/>
    <x v="7"/>
    <x v="140"/>
    <x v="27"/>
    <n v="50"/>
  </r>
  <r>
    <x v="8"/>
    <x v="7"/>
    <x v="124"/>
    <x v="28"/>
    <n v="15"/>
  </r>
  <r>
    <x v="8"/>
    <x v="7"/>
    <x v="125"/>
    <x v="28"/>
    <n v="1853"/>
  </r>
  <r>
    <x v="8"/>
    <x v="7"/>
    <x v="126"/>
    <x v="28"/>
    <n v="98"/>
  </r>
  <r>
    <x v="8"/>
    <x v="7"/>
    <x v="128"/>
    <x v="28"/>
    <n v="472"/>
  </r>
  <r>
    <x v="8"/>
    <x v="7"/>
    <x v="129"/>
    <x v="28"/>
    <n v="19"/>
  </r>
  <r>
    <x v="8"/>
    <x v="7"/>
    <x v="130"/>
    <x v="28"/>
    <n v="18"/>
  </r>
  <r>
    <x v="8"/>
    <x v="7"/>
    <x v="131"/>
    <x v="28"/>
    <n v="116"/>
  </r>
  <r>
    <x v="8"/>
    <x v="7"/>
    <x v="132"/>
    <x v="28"/>
    <n v="137"/>
  </r>
  <r>
    <x v="8"/>
    <x v="7"/>
    <x v="133"/>
    <x v="28"/>
    <n v="2"/>
  </r>
  <r>
    <x v="8"/>
    <x v="7"/>
    <x v="134"/>
    <x v="28"/>
    <n v="17"/>
  </r>
  <r>
    <x v="8"/>
    <x v="7"/>
    <x v="135"/>
    <x v="28"/>
    <n v="8"/>
  </r>
  <r>
    <x v="8"/>
    <x v="7"/>
    <x v="136"/>
    <x v="28"/>
    <n v="22"/>
  </r>
  <r>
    <x v="8"/>
    <x v="7"/>
    <x v="137"/>
    <x v="28"/>
    <n v="3"/>
  </r>
  <r>
    <x v="8"/>
    <x v="7"/>
    <x v="139"/>
    <x v="28"/>
    <n v="1"/>
  </r>
  <r>
    <x v="8"/>
    <x v="7"/>
    <x v="140"/>
    <x v="28"/>
    <n v="3"/>
  </r>
  <r>
    <x v="8"/>
    <x v="7"/>
    <x v="124"/>
    <x v="29"/>
    <n v="5547"/>
  </r>
  <r>
    <x v="8"/>
    <x v="7"/>
    <x v="125"/>
    <x v="29"/>
    <n v="38565"/>
  </r>
  <r>
    <x v="8"/>
    <x v="7"/>
    <x v="126"/>
    <x v="29"/>
    <n v="19619"/>
  </r>
  <r>
    <x v="8"/>
    <x v="7"/>
    <x v="127"/>
    <x v="29"/>
    <n v="6465"/>
  </r>
  <r>
    <x v="8"/>
    <x v="7"/>
    <x v="128"/>
    <x v="29"/>
    <n v="7596"/>
  </r>
  <r>
    <x v="8"/>
    <x v="7"/>
    <x v="129"/>
    <x v="29"/>
    <n v="3014"/>
  </r>
  <r>
    <x v="8"/>
    <x v="7"/>
    <x v="130"/>
    <x v="29"/>
    <n v="10470"/>
  </r>
  <r>
    <x v="8"/>
    <x v="7"/>
    <x v="131"/>
    <x v="29"/>
    <n v="28572"/>
  </r>
  <r>
    <x v="8"/>
    <x v="7"/>
    <x v="132"/>
    <x v="29"/>
    <n v="23161"/>
  </r>
  <r>
    <x v="8"/>
    <x v="7"/>
    <x v="133"/>
    <x v="29"/>
    <n v="22924"/>
  </r>
  <r>
    <x v="8"/>
    <x v="7"/>
    <x v="134"/>
    <x v="29"/>
    <n v="11636"/>
  </r>
  <r>
    <x v="8"/>
    <x v="7"/>
    <x v="135"/>
    <x v="29"/>
    <n v="10778"/>
  </r>
  <r>
    <x v="8"/>
    <x v="7"/>
    <x v="136"/>
    <x v="29"/>
    <n v="12208"/>
  </r>
  <r>
    <x v="8"/>
    <x v="7"/>
    <x v="137"/>
    <x v="29"/>
    <n v="11854"/>
  </r>
  <r>
    <x v="8"/>
    <x v="7"/>
    <x v="138"/>
    <x v="29"/>
    <n v="3688"/>
  </r>
  <r>
    <x v="8"/>
    <x v="7"/>
    <x v="139"/>
    <x v="29"/>
    <n v="6978"/>
  </r>
  <r>
    <x v="8"/>
    <x v="7"/>
    <x v="140"/>
    <x v="29"/>
    <n v="12508"/>
  </r>
  <r>
    <x v="8"/>
    <x v="7"/>
    <x v="141"/>
    <x v="29"/>
    <n v="18386"/>
  </r>
  <r>
    <x v="8"/>
    <x v="7"/>
    <x v="124"/>
    <x v="37"/>
    <n v="235"/>
  </r>
  <r>
    <x v="8"/>
    <x v="7"/>
    <x v="125"/>
    <x v="37"/>
    <n v="5990"/>
  </r>
  <r>
    <x v="8"/>
    <x v="7"/>
    <x v="126"/>
    <x v="37"/>
    <n v="1020"/>
  </r>
  <r>
    <x v="8"/>
    <x v="7"/>
    <x v="128"/>
    <x v="37"/>
    <n v="226"/>
  </r>
  <r>
    <x v="8"/>
    <x v="7"/>
    <x v="129"/>
    <x v="37"/>
    <n v="405"/>
  </r>
  <r>
    <x v="8"/>
    <x v="7"/>
    <x v="130"/>
    <x v="37"/>
    <n v="139"/>
  </r>
  <r>
    <x v="8"/>
    <x v="7"/>
    <x v="131"/>
    <x v="37"/>
    <n v="835"/>
  </r>
  <r>
    <x v="8"/>
    <x v="7"/>
    <x v="132"/>
    <x v="37"/>
    <n v="1063"/>
  </r>
  <r>
    <x v="8"/>
    <x v="7"/>
    <x v="133"/>
    <x v="37"/>
    <n v="587"/>
  </r>
  <r>
    <x v="8"/>
    <x v="7"/>
    <x v="134"/>
    <x v="37"/>
    <n v="220"/>
  </r>
  <r>
    <x v="8"/>
    <x v="7"/>
    <x v="135"/>
    <x v="37"/>
    <n v="749"/>
  </r>
  <r>
    <x v="8"/>
    <x v="7"/>
    <x v="136"/>
    <x v="37"/>
    <n v="1291"/>
  </r>
  <r>
    <x v="8"/>
    <x v="7"/>
    <x v="137"/>
    <x v="37"/>
    <n v="409"/>
  </r>
  <r>
    <x v="8"/>
    <x v="7"/>
    <x v="138"/>
    <x v="37"/>
    <n v="208"/>
  </r>
  <r>
    <x v="8"/>
    <x v="7"/>
    <x v="139"/>
    <x v="37"/>
    <n v="740"/>
  </r>
  <r>
    <x v="8"/>
    <x v="7"/>
    <x v="140"/>
    <x v="37"/>
    <n v="706"/>
  </r>
  <r>
    <x v="8"/>
    <x v="7"/>
    <x v="141"/>
    <x v="37"/>
    <n v="1146"/>
  </r>
  <r>
    <x v="8"/>
    <x v="7"/>
    <x v="125"/>
    <x v="38"/>
    <n v="136"/>
  </r>
  <r>
    <x v="8"/>
    <x v="7"/>
    <x v="126"/>
    <x v="38"/>
    <n v="221"/>
  </r>
  <r>
    <x v="8"/>
    <x v="7"/>
    <x v="129"/>
    <x v="38"/>
    <n v="22"/>
  </r>
  <r>
    <x v="8"/>
    <x v="7"/>
    <x v="130"/>
    <x v="38"/>
    <n v="696"/>
  </r>
  <r>
    <x v="8"/>
    <x v="7"/>
    <x v="131"/>
    <x v="38"/>
    <n v="222"/>
  </r>
  <r>
    <x v="8"/>
    <x v="7"/>
    <x v="132"/>
    <x v="38"/>
    <n v="603"/>
  </r>
  <r>
    <x v="8"/>
    <x v="7"/>
    <x v="133"/>
    <x v="38"/>
    <n v="37"/>
  </r>
  <r>
    <x v="8"/>
    <x v="7"/>
    <x v="134"/>
    <x v="38"/>
    <n v="65"/>
  </r>
  <r>
    <x v="8"/>
    <x v="7"/>
    <x v="135"/>
    <x v="38"/>
    <n v="75"/>
  </r>
  <r>
    <x v="8"/>
    <x v="7"/>
    <x v="136"/>
    <x v="38"/>
    <n v="356"/>
  </r>
  <r>
    <x v="8"/>
    <x v="7"/>
    <x v="137"/>
    <x v="38"/>
    <n v="147"/>
  </r>
  <r>
    <x v="8"/>
    <x v="7"/>
    <x v="138"/>
    <x v="38"/>
    <n v="55"/>
  </r>
  <r>
    <x v="8"/>
    <x v="7"/>
    <x v="139"/>
    <x v="38"/>
    <n v="91"/>
  </r>
  <r>
    <x v="8"/>
    <x v="7"/>
    <x v="140"/>
    <x v="38"/>
    <n v="126"/>
  </r>
  <r>
    <x v="8"/>
    <x v="7"/>
    <x v="141"/>
    <x v="38"/>
    <n v="115"/>
  </r>
  <r>
    <x v="8"/>
    <x v="7"/>
    <x v="125"/>
    <x v="39"/>
    <n v="116"/>
  </r>
  <r>
    <x v="8"/>
    <x v="7"/>
    <x v="126"/>
    <x v="39"/>
    <n v="26"/>
  </r>
  <r>
    <x v="8"/>
    <x v="7"/>
    <x v="134"/>
    <x v="39"/>
    <n v="9"/>
  </r>
  <r>
    <x v="8"/>
    <x v="7"/>
    <x v="135"/>
    <x v="39"/>
    <n v="15"/>
  </r>
  <r>
    <x v="8"/>
    <x v="7"/>
    <x v="136"/>
    <x v="39"/>
    <n v="18"/>
  </r>
  <r>
    <x v="8"/>
    <x v="7"/>
    <x v="138"/>
    <x v="39"/>
    <n v="10"/>
  </r>
  <r>
    <x v="8"/>
    <x v="7"/>
    <x v="139"/>
    <x v="39"/>
    <n v="22"/>
  </r>
  <r>
    <x v="8"/>
    <x v="7"/>
    <x v="140"/>
    <x v="39"/>
    <n v="11"/>
  </r>
  <r>
    <x v="8"/>
    <x v="7"/>
    <x v="141"/>
    <x v="39"/>
    <n v="19"/>
  </r>
  <r>
    <x v="8"/>
    <x v="7"/>
    <x v="125"/>
    <x v="40"/>
    <n v="200"/>
  </r>
  <r>
    <x v="8"/>
    <x v="7"/>
    <x v="128"/>
    <x v="40"/>
    <n v="12"/>
  </r>
  <r>
    <x v="8"/>
    <x v="7"/>
    <x v="139"/>
    <x v="40"/>
    <n v="20"/>
  </r>
  <r>
    <x v="8"/>
    <x v="7"/>
    <x v="124"/>
    <x v="30"/>
    <n v="140"/>
  </r>
  <r>
    <x v="8"/>
    <x v="7"/>
    <x v="125"/>
    <x v="30"/>
    <n v="75"/>
  </r>
  <r>
    <x v="8"/>
    <x v="7"/>
    <x v="126"/>
    <x v="30"/>
    <n v="52"/>
  </r>
  <r>
    <x v="8"/>
    <x v="7"/>
    <x v="127"/>
    <x v="30"/>
    <n v="463"/>
  </r>
  <r>
    <x v="8"/>
    <x v="7"/>
    <x v="128"/>
    <x v="30"/>
    <n v="65"/>
  </r>
  <r>
    <x v="8"/>
    <x v="7"/>
    <x v="130"/>
    <x v="30"/>
    <n v="4"/>
  </r>
  <r>
    <x v="8"/>
    <x v="7"/>
    <x v="131"/>
    <x v="30"/>
    <n v="57"/>
  </r>
  <r>
    <x v="8"/>
    <x v="7"/>
    <x v="132"/>
    <x v="30"/>
    <n v="1544"/>
  </r>
  <r>
    <x v="8"/>
    <x v="7"/>
    <x v="133"/>
    <x v="30"/>
    <n v="210"/>
  </r>
  <r>
    <x v="8"/>
    <x v="7"/>
    <x v="134"/>
    <x v="30"/>
    <n v="41"/>
  </r>
  <r>
    <x v="8"/>
    <x v="7"/>
    <x v="137"/>
    <x v="30"/>
    <n v="9"/>
  </r>
  <r>
    <x v="8"/>
    <x v="7"/>
    <x v="139"/>
    <x v="30"/>
    <n v="3"/>
  </r>
  <r>
    <x v="8"/>
    <x v="8"/>
    <x v="142"/>
    <x v="0"/>
    <n v="21"/>
  </r>
  <r>
    <x v="8"/>
    <x v="8"/>
    <x v="143"/>
    <x v="0"/>
    <n v="159"/>
  </r>
  <r>
    <x v="8"/>
    <x v="8"/>
    <x v="144"/>
    <x v="0"/>
    <n v="197"/>
  </r>
  <r>
    <x v="8"/>
    <x v="8"/>
    <x v="145"/>
    <x v="0"/>
    <n v="40"/>
  </r>
  <r>
    <x v="8"/>
    <x v="8"/>
    <x v="146"/>
    <x v="0"/>
    <n v="23"/>
  </r>
  <r>
    <x v="8"/>
    <x v="8"/>
    <x v="147"/>
    <x v="0"/>
    <n v="33"/>
  </r>
  <r>
    <x v="8"/>
    <x v="8"/>
    <x v="148"/>
    <x v="0"/>
    <n v="96"/>
  </r>
  <r>
    <x v="8"/>
    <x v="8"/>
    <x v="149"/>
    <x v="0"/>
    <n v="63"/>
  </r>
  <r>
    <x v="8"/>
    <x v="8"/>
    <x v="150"/>
    <x v="0"/>
    <n v="82"/>
  </r>
  <r>
    <x v="8"/>
    <x v="8"/>
    <x v="151"/>
    <x v="0"/>
    <n v="148"/>
  </r>
  <r>
    <x v="8"/>
    <x v="8"/>
    <x v="152"/>
    <x v="0"/>
    <n v="14"/>
  </r>
  <r>
    <x v="8"/>
    <x v="8"/>
    <x v="153"/>
    <x v="0"/>
    <n v="135"/>
  </r>
  <r>
    <x v="8"/>
    <x v="8"/>
    <x v="154"/>
    <x v="0"/>
    <n v="8"/>
  </r>
  <r>
    <x v="8"/>
    <x v="8"/>
    <x v="155"/>
    <x v="0"/>
    <n v="12"/>
  </r>
  <r>
    <x v="8"/>
    <x v="8"/>
    <x v="142"/>
    <x v="1"/>
    <n v="2"/>
  </r>
  <r>
    <x v="8"/>
    <x v="8"/>
    <x v="143"/>
    <x v="1"/>
    <n v="13"/>
  </r>
  <r>
    <x v="8"/>
    <x v="8"/>
    <x v="144"/>
    <x v="1"/>
    <n v="21"/>
  </r>
  <r>
    <x v="8"/>
    <x v="8"/>
    <x v="145"/>
    <x v="1"/>
    <n v="5"/>
  </r>
  <r>
    <x v="8"/>
    <x v="8"/>
    <x v="146"/>
    <x v="1"/>
    <n v="4"/>
  </r>
  <r>
    <x v="8"/>
    <x v="8"/>
    <x v="147"/>
    <x v="1"/>
    <n v="3"/>
  </r>
  <r>
    <x v="8"/>
    <x v="8"/>
    <x v="148"/>
    <x v="1"/>
    <n v="7"/>
  </r>
  <r>
    <x v="8"/>
    <x v="8"/>
    <x v="149"/>
    <x v="1"/>
    <n v="7"/>
  </r>
  <r>
    <x v="8"/>
    <x v="8"/>
    <x v="150"/>
    <x v="1"/>
    <n v="14"/>
  </r>
  <r>
    <x v="8"/>
    <x v="8"/>
    <x v="151"/>
    <x v="1"/>
    <n v="8"/>
  </r>
  <r>
    <x v="8"/>
    <x v="8"/>
    <x v="152"/>
    <x v="1"/>
    <n v="2"/>
  </r>
  <r>
    <x v="8"/>
    <x v="8"/>
    <x v="153"/>
    <x v="1"/>
    <n v="15"/>
  </r>
  <r>
    <x v="8"/>
    <x v="8"/>
    <x v="154"/>
    <x v="1"/>
    <n v="3"/>
  </r>
  <r>
    <x v="8"/>
    <x v="8"/>
    <x v="155"/>
    <x v="1"/>
    <n v="2"/>
  </r>
  <r>
    <x v="8"/>
    <x v="8"/>
    <x v="142"/>
    <x v="2"/>
    <n v="16"/>
  </r>
  <r>
    <x v="8"/>
    <x v="8"/>
    <x v="143"/>
    <x v="2"/>
    <n v="103"/>
  </r>
  <r>
    <x v="8"/>
    <x v="8"/>
    <x v="144"/>
    <x v="2"/>
    <n v="101"/>
  </r>
  <r>
    <x v="8"/>
    <x v="8"/>
    <x v="145"/>
    <x v="2"/>
    <n v="20"/>
  </r>
  <r>
    <x v="8"/>
    <x v="8"/>
    <x v="146"/>
    <x v="2"/>
    <n v="24"/>
  </r>
  <r>
    <x v="8"/>
    <x v="8"/>
    <x v="147"/>
    <x v="2"/>
    <n v="30"/>
  </r>
  <r>
    <x v="8"/>
    <x v="8"/>
    <x v="148"/>
    <x v="2"/>
    <n v="52"/>
  </r>
  <r>
    <x v="8"/>
    <x v="8"/>
    <x v="149"/>
    <x v="2"/>
    <n v="33"/>
  </r>
  <r>
    <x v="8"/>
    <x v="8"/>
    <x v="150"/>
    <x v="2"/>
    <n v="73"/>
  </r>
  <r>
    <x v="8"/>
    <x v="8"/>
    <x v="151"/>
    <x v="2"/>
    <n v="46"/>
  </r>
  <r>
    <x v="8"/>
    <x v="8"/>
    <x v="152"/>
    <x v="2"/>
    <n v="19"/>
  </r>
  <r>
    <x v="8"/>
    <x v="8"/>
    <x v="153"/>
    <x v="2"/>
    <n v="59"/>
  </r>
  <r>
    <x v="8"/>
    <x v="8"/>
    <x v="154"/>
    <x v="2"/>
    <n v="37"/>
  </r>
  <r>
    <x v="8"/>
    <x v="8"/>
    <x v="155"/>
    <x v="2"/>
    <n v="47"/>
  </r>
  <r>
    <x v="8"/>
    <x v="8"/>
    <x v="156"/>
    <x v="2"/>
    <n v="12"/>
  </r>
  <r>
    <x v="8"/>
    <x v="8"/>
    <x v="142"/>
    <x v="4"/>
    <n v="4"/>
  </r>
  <r>
    <x v="8"/>
    <x v="8"/>
    <x v="143"/>
    <x v="4"/>
    <n v="19"/>
  </r>
  <r>
    <x v="8"/>
    <x v="8"/>
    <x v="144"/>
    <x v="4"/>
    <n v="27"/>
  </r>
  <r>
    <x v="8"/>
    <x v="8"/>
    <x v="145"/>
    <x v="4"/>
    <n v="7"/>
  </r>
  <r>
    <x v="8"/>
    <x v="8"/>
    <x v="147"/>
    <x v="4"/>
    <n v="5"/>
  </r>
  <r>
    <x v="8"/>
    <x v="8"/>
    <x v="148"/>
    <x v="4"/>
    <n v="2"/>
  </r>
  <r>
    <x v="8"/>
    <x v="8"/>
    <x v="149"/>
    <x v="4"/>
    <n v="6"/>
  </r>
  <r>
    <x v="8"/>
    <x v="8"/>
    <x v="150"/>
    <x v="4"/>
    <n v="15"/>
  </r>
  <r>
    <x v="8"/>
    <x v="8"/>
    <x v="151"/>
    <x v="4"/>
    <n v="6"/>
  </r>
  <r>
    <x v="8"/>
    <x v="8"/>
    <x v="152"/>
    <x v="4"/>
    <n v="9"/>
  </r>
  <r>
    <x v="8"/>
    <x v="8"/>
    <x v="153"/>
    <x v="4"/>
    <n v="9"/>
  </r>
  <r>
    <x v="8"/>
    <x v="8"/>
    <x v="154"/>
    <x v="4"/>
    <n v="7"/>
  </r>
  <r>
    <x v="8"/>
    <x v="8"/>
    <x v="155"/>
    <x v="4"/>
    <n v="7"/>
  </r>
  <r>
    <x v="8"/>
    <x v="8"/>
    <x v="156"/>
    <x v="4"/>
    <n v="1"/>
  </r>
  <r>
    <x v="8"/>
    <x v="8"/>
    <x v="142"/>
    <x v="5"/>
    <n v="16"/>
  </r>
  <r>
    <x v="8"/>
    <x v="8"/>
    <x v="143"/>
    <x v="5"/>
    <n v="108"/>
  </r>
  <r>
    <x v="8"/>
    <x v="8"/>
    <x v="144"/>
    <x v="5"/>
    <n v="103"/>
  </r>
  <r>
    <x v="8"/>
    <x v="8"/>
    <x v="145"/>
    <x v="5"/>
    <n v="20"/>
  </r>
  <r>
    <x v="8"/>
    <x v="8"/>
    <x v="146"/>
    <x v="5"/>
    <n v="24"/>
  </r>
  <r>
    <x v="8"/>
    <x v="8"/>
    <x v="147"/>
    <x v="5"/>
    <n v="31"/>
  </r>
  <r>
    <x v="8"/>
    <x v="8"/>
    <x v="148"/>
    <x v="5"/>
    <n v="52"/>
  </r>
  <r>
    <x v="8"/>
    <x v="8"/>
    <x v="149"/>
    <x v="5"/>
    <n v="35"/>
  </r>
  <r>
    <x v="8"/>
    <x v="8"/>
    <x v="150"/>
    <x v="5"/>
    <n v="73"/>
  </r>
  <r>
    <x v="8"/>
    <x v="8"/>
    <x v="151"/>
    <x v="5"/>
    <n v="46"/>
  </r>
  <r>
    <x v="8"/>
    <x v="8"/>
    <x v="152"/>
    <x v="5"/>
    <n v="19"/>
  </r>
  <r>
    <x v="8"/>
    <x v="8"/>
    <x v="153"/>
    <x v="5"/>
    <n v="60"/>
  </r>
  <r>
    <x v="8"/>
    <x v="8"/>
    <x v="154"/>
    <x v="5"/>
    <n v="37"/>
  </r>
  <r>
    <x v="8"/>
    <x v="8"/>
    <x v="155"/>
    <x v="5"/>
    <n v="47"/>
  </r>
  <r>
    <x v="8"/>
    <x v="8"/>
    <x v="156"/>
    <x v="5"/>
    <n v="12"/>
  </r>
  <r>
    <x v="8"/>
    <x v="8"/>
    <x v="143"/>
    <x v="6"/>
    <n v="2"/>
  </r>
  <r>
    <x v="8"/>
    <x v="8"/>
    <x v="147"/>
    <x v="6"/>
    <n v="5"/>
  </r>
  <r>
    <x v="8"/>
    <x v="8"/>
    <x v="148"/>
    <x v="6"/>
    <n v="2"/>
  </r>
  <r>
    <x v="8"/>
    <x v="8"/>
    <x v="149"/>
    <x v="6"/>
    <n v="1"/>
  </r>
  <r>
    <x v="8"/>
    <x v="8"/>
    <x v="153"/>
    <x v="6"/>
    <n v="2"/>
  </r>
  <r>
    <x v="8"/>
    <x v="8"/>
    <x v="154"/>
    <x v="6"/>
    <n v="1"/>
  </r>
  <r>
    <x v="8"/>
    <x v="8"/>
    <x v="142"/>
    <x v="7"/>
    <n v="1"/>
  </r>
  <r>
    <x v="8"/>
    <x v="8"/>
    <x v="143"/>
    <x v="7"/>
    <n v="5"/>
  </r>
  <r>
    <x v="8"/>
    <x v="8"/>
    <x v="144"/>
    <x v="7"/>
    <n v="1"/>
  </r>
  <r>
    <x v="8"/>
    <x v="8"/>
    <x v="145"/>
    <x v="7"/>
    <n v="1"/>
  </r>
  <r>
    <x v="8"/>
    <x v="8"/>
    <x v="147"/>
    <x v="7"/>
    <n v="7"/>
  </r>
  <r>
    <x v="8"/>
    <x v="8"/>
    <x v="148"/>
    <x v="7"/>
    <n v="2"/>
  </r>
  <r>
    <x v="8"/>
    <x v="8"/>
    <x v="149"/>
    <x v="7"/>
    <n v="2"/>
  </r>
  <r>
    <x v="8"/>
    <x v="8"/>
    <x v="150"/>
    <x v="7"/>
    <n v="2"/>
  </r>
  <r>
    <x v="8"/>
    <x v="8"/>
    <x v="153"/>
    <x v="7"/>
    <n v="1"/>
  </r>
  <r>
    <x v="8"/>
    <x v="8"/>
    <x v="154"/>
    <x v="7"/>
    <n v="1"/>
  </r>
  <r>
    <x v="8"/>
    <x v="8"/>
    <x v="143"/>
    <x v="8"/>
    <n v="1"/>
  </r>
  <r>
    <x v="8"/>
    <x v="8"/>
    <x v="144"/>
    <x v="8"/>
    <n v="1"/>
  </r>
  <r>
    <x v="8"/>
    <x v="8"/>
    <x v="148"/>
    <x v="8"/>
    <n v="1"/>
  </r>
  <r>
    <x v="8"/>
    <x v="8"/>
    <x v="142"/>
    <x v="41"/>
    <n v="3"/>
  </r>
  <r>
    <x v="8"/>
    <x v="8"/>
    <x v="143"/>
    <x v="41"/>
    <n v="20"/>
  </r>
  <r>
    <x v="8"/>
    <x v="8"/>
    <x v="144"/>
    <x v="41"/>
    <n v="25"/>
  </r>
  <r>
    <x v="8"/>
    <x v="8"/>
    <x v="145"/>
    <x v="41"/>
    <n v="5"/>
  </r>
  <r>
    <x v="8"/>
    <x v="8"/>
    <x v="146"/>
    <x v="41"/>
    <n v="12"/>
  </r>
  <r>
    <x v="8"/>
    <x v="8"/>
    <x v="147"/>
    <x v="41"/>
    <n v="11"/>
  </r>
  <r>
    <x v="8"/>
    <x v="8"/>
    <x v="148"/>
    <x v="41"/>
    <n v="20"/>
  </r>
  <r>
    <x v="8"/>
    <x v="8"/>
    <x v="149"/>
    <x v="41"/>
    <n v="5"/>
  </r>
  <r>
    <x v="8"/>
    <x v="8"/>
    <x v="150"/>
    <x v="41"/>
    <n v="14"/>
  </r>
  <r>
    <x v="8"/>
    <x v="8"/>
    <x v="151"/>
    <x v="41"/>
    <n v="19"/>
  </r>
  <r>
    <x v="8"/>
    <x v="8"/>
    <x v="152"/>
    <x v="41"/>
    <n v="3"/>
  </r>
  <r>
    <x v="8"/>
    <x v="8"/>
    <x v="153"/>
    <x v="41"/>
    <n v="24"/>
  </r>
  <r>
    <x v="8"/>
    <x v="8"/>
    <x v="154"/>
    <x v="41"/>
    <n v="16"/>
  </r>
  <r>
    <x v="8"/>
    <x v="8"/>
    <x v="155"/>
    <x v="41"/>
    <n v="40"/>
  </r>
  <r>
    <x v="8"/>
    <x v="8"/>
    <x v="156"/>
    <x v="41"/>
    <n v="11"/>
  </r>
  <r>
    <x v="8"/>
    <x v="8"/>
    <x v="142"/>
    <x v="9"/>
    <n v="3"/>
  </r>
  <r>
    <x v="8"/>
    <x v="8"/>
    <x v="143"/>
    <x v="9"/>
    <n v="21"/>
  </r>
  <r>
    <x v="8"/>
    <x v="8"/>
    <x v="144"/>
    <x v="9"/>
    <n v="26"/>
  </r>
  <r>
    <x v="8"/>
    <x v="8"/>
    <x v="145"/>
    <x v="9"/>
    <n v="5"/>
  </r>
  <r>
    <x v="8"/>
    <x v="8"/>
    <x v="146"/>
    <x v="9"/>
    <n v="13"/>
  </r>
  <r>
    <x v="8"/>
    <x v="8"/>
    <x v="147"/>
    <x v="9"/>
    <n v="14"/>
  </r>
  <r>
    <x v="8"/>
    <x v="8"/>
    <x v="148"/>
    <x v="9"/>
    <n v="19"/>
  </r>
  <r>
    <x v="8"/>
    <x v="8"/>
    <x v="149"/>
    <x v="9"/>
    <n v="6"/>
  </r>
  <r>
    <x v="8"/>
    <x v="8"/>
    <x v="150"/>
    <x v="9"/>
    <n v="15"/>
  </r>
  <r>
    <x v="8"/>
    <x v="8"/>
    <x v="151"/>
    <x v="9"/>
    <n v="18"/>
  </r>
  <r>
    <x v="8"/>
    <x v="8"/>
    <x v="152"/>
    <x v="9"/>
    <n v="3"/>
  </r>
  <r>
    <x v="8"/>
    <x v="8"/>
    <x v="153"/>
    <x v="9"/>
    <n v="24"/>
  </r>
  <r>
    <x v="8"/>
    <x v="8"/>
    <x v="154"/>
    <x v="9"/>
    <n v="18"/>
  </r>
  <r>
    <x v="8"/>
    <x v="8"/>
    <x v="155"/>
    <x v="9"/>
    <n v="39"/>
  </r>
  <r>
    <x v="8"/>
    <x v="8"/>
    <x v="156"/>
    <x v="9"/>
    <n v="11"/>
  </r>
  <r>
    <x v="8"/>
    <x v="8"/>
    <x v="142"/>
    <x v="10"/>
    <n v="1"/>
  </r>
  <r>
    <x v="8"/>
    <x v="8"/>
    <x v="143"/>
    <x v="10"/>
    <n v="12"/>
  </r>
  <r>
    <x v="8"/>
    <x v="8"/>
    <x v="144"/>
    <x v="10"/>
    <n v="3"/>
  </r>
  <r>
    <x v="8"/>
    <x v="8"/>
    <x v="145"/>
    <x v="10"/>
    <n v="1"/>
  </r>
  <r>
    <x v="8"/>
    <x v="8"/>
    <x v="147"/>
    <x v="10"/>
    <n v="2"/>
  </r>
  <r>
    <x v="8"/>
    <x v="8"/>
    <x v="148"/>
    <x v="10"/>
    <n v="1"/>
  </r>
  <r>
    <x v="8"/>
    <x v="8"/>
    <x v="149"/>
    <x v="10"/>
    <n v="1"/>
  </r>
  <r>
    <x v="8"/>
    <x v="8"/>
    <x v="150"/>
    <x v="10"/>
    <n v="3"/>
  </r>
  <r>
    <x v="8"/>
    <x v="8"/>
    <x v="153"/>
    <x v="10"/>
    <n v="4"/>
  </r>
  <r>
    <x v="8"/>
    <x v="8"/>
    <x v="154"/>
    <x v="10"/>
    <n v="1"/>
  </r>
  <r>
    <x v="8"/>
    <x v="8"/>
    <x v="142"/>
    <x v="11"/>
    <n v="1"/>
  </r>
  <r>
    <x v="8"/>
    <x v="8"/>
    <x v="143"/>
    <x v="11"/>
    <n v="1"/>
  </r>
  <r>
    <x v="8"/>
    <x v="8"/>
    <x v="144"/>
    <x v="11"/>
    <n v="2"/>
  </r>
  <r>
    <x v="8"/>
    <x v="8"/>
    <x v="147"/>
    <x v="11"/>
    <n v="1"/>
  </r>
  <r>
    <x v="8"/>
    <x v="8"/>
    <x v="149"/>
    <x v="11"/>
    <n v="1"/>
  </r>
  <r>
    <x v="8"/>
    <x v="8"/>
    <x v="150"/>
    <x v="11"/>
    <n v="1"/>
  </r>
  <r>
    <x v="8"/>
    <x v="8"/>
    <x v="153"/>
    <x v="11"/>
    <n v="3"/>
  </r>
  <r>
    <x v="8"/>
    <x v="8"/>
    <x v="154"/>
    <x v="11"/>
    <n v="1"/>
  </r>
  <r>
    <x v="8"/>
    <x v="8"/>
    <x v="142"/>
    <x v="12"/>
    <n v="15"/>
  </r>
  <r>
    <x v="8"/>
    <x v="8"/>
    <x v="143"/>
    <x v="12"/>
    <n v="73"/>
  </r>
  <r>
    <x v="8"/>
    <x v="8"/>
    <x v="144"/>
    <x v="12"/>
    <n v="94"/>
  </r>
  <r>
    <x v="8"/>
    <x v="8"/>
    <x v="145"/>
    <x v="12"/>
    <n v="20"/>
  </r>
  <r>
    <x v="8"/>
    <x v="8"/>
    <x v="146"/>
    <x v="12"/>
    <n v="23"/>
  </r>
  <r>
    <x v="8"/>
    <x v="8"/>
    <x v="147"/>
    <x v="12"/>
    <n v="29"/>
  </r>
  <r>
    <x v="8"/>
    <x v="8"/>
    <x v="148"/>
    <x v="12"/>
    <n v="48"/>
  </r>
  <r>
    <x v="8"/>
    <x v="8"/>
    <x v="149"/>
    <x v="12"/>
    <n v="31"/>
  </r>
  <r>
    <x v="8"/>
    <x v="8"/>
    <x v="150"/>
    <x v="12"/>
    <n v="68"/>
  </r>
  <r>
    <x v="8"/>
    <x v="8"/>
    <x v="151"/>
    <x v="12"/>
    <n v="42"/>
  </r>
  <r>
    <x v="8"/>
    <x v="8"/>
    <x v="152"/>
    <x v="12"/>
    <n v="18"/>
  </r>
  <r>
    <x v="8"/>
    <x v="8"/>
    <x v="153"/>
    <x v="12"/>
    <n v="55"/>
  </r>
  <r>
    <x v="8"/>
    <x v="8"/>
    <x v="154"/>
    <x v="12"/>
    <n v="35"/>
  </r>
  <r>
    <x v="8"/>
    <x v="8"/>
    <x v="155"/>
    <x v="12"/>
    <n v="47"/>
  </r>
  <r>
    <x v="8"/>
    <x v="8"/>
    <x v="156"/>
    <x v="12"/>
    <n v="12"/>
  </r>
  <r>
    <x v="8"/>
    <x v="8"/>
    <x v="142"/>
    <x v="13"/>
    <n v="1"/>
  </r>
  <r>
    <x v="8"/>
    <x v="8"/>
    <x v="143"/>
    <x v="13"/>
    <n v="26"/>
  </r>
  <r>
    <x v="8"/>
    <x v="8"/>
    <x v="144"/>
    <x v="13"/>
    <n v="4"/>
  </r>
  <r>
    <x v="8"/>
    <x v="8"/>
    <x v="145"/>
    <x v="13"/>
    <n v="1"/>
  </r>
  <r>
    <x v="8"/>
    <x v="8"/>
    <x v="147"/>
    <x v="13"/>
    <n v="1"/>
  </r>
  <r>
    <x v="8"/>
    <x v="8"/>
    <x v="149"/>
    <x v="13"/>
    <n v="2"/>
  </r>
  <r>
    <x v="8"/>
    <x v="8"/>
    <x v="150"/>
    <x v="13"/>
    <n v="4"/>
  </r>
  <r>
    <x v="8"/>
    <x v="8"/>
    <x v="151"/>
    <x v="13"/>
    <n v="1"/>
  </r>
  <r>
    <x v="8"/>
    <x v="8"/>
    <x v="142"/>
    <x v="14"/>
    <n v="1"/>
  </r>
  <r>
    <x v="8"/>
    <x v="8"/>
    <x v="143"/>
    <x v="14"/>
    <n v="35"/>
  </r>
  <r>
    <x v="8"/>
    <x v="8"/>
    <x v="144"/>
    <x v="14"/>
    <n v="24"/>
  </r>
  <r>
    <x v="8"/>
    <x v="8"/>
    <x v="145"/>
    <x v="14"/>
    <n v="2"/>
  </r>
  <r>
    <x v="8"/>
    <x v="8"/>
    <x v="146"/>
    <x v="14"/>
    <n v="1"/>
  </r>
  <r>
    <x v="8"/>
    <x v="8"/>
    <x v="147"/>
    <x v="14"/>
    <n v="6"/>
  </r>
  <r>
    <x v="8"/>
    <x v="8"/>
    <x v="148"/>
    <x v="14"/>
    <n v="7"/>
  </r>
  <r>
    <x v="8"/>
    <x v="8"/>
    <x v="149"/>
    <x v="14"/>
    <n v="6"/>
  </r>
  <r>
    <x v="8"/>
    <x v="8"/>
    <x v="150"/>
    <x v="14"/>
    <n v="8"/>
  </r>
  <r>
    <x v="8"/>
    <x v="8"/>
    <x v="151"/>
    <x v="14"/>
    <n v="8"/>
  </r>
  <r>
    <x v="8"/>
    <x v="8"/>
    <x v="152"/>
    <x v="14"/>
    <n v="2"/>
  </r>
  <r>
    <x v="8"/>
    <x v="8"/>
    <x v="153"/>
    <x v="14"/>
    <n v="6"/>
  </r>
  <r>
    <x v="8"/>
    <x v="8"/>
    <x v="154"/>
    <x v="14"/>
    <n v="3"/>
  </r>
  <r>
    <x v="8"/>
    <x v="8"/>
    <x v="142"/>
    <x v="15"/>
    <n v="2"/>
  </r>
  <r>
    <x v="8"/>
    <x v="8"/>
    <x v="143"/>
    <x v="15"/>
    <n v="29"/>
  </r>
  <r>
    <x v="8"/>
    <x v="8"/>
    <x v="144"/>
    <x v="15"/>
    <n v="7"/>
  </r>
  <r>
    <x v="8"/>
    <x v="8"/>
    <x v="145"/>
    <x v="15"/>
    <n v="2"/>
  </r>
  <r>
    <x v="8"/>
    <x v="8"/>
    <x v="146"/>
    <x v="15"/>
    <n v="1"/>
  </r>
  <r>
    <x v="8"/>
    <x v="8"/>
    <x v="147"/>
    <x v="15"/>
    <n v="1"/>
  </r>
  <r>
    <x v="8"/>
    <x v="8"/>
    <x v="149"/>
    <x v="15"/>
    <n v="3"/>
  </r>
  <r>
    <x v="8"/>
    <x v="8"/>
    <x v="150"/>
    <x v="15"/>
    <n v="3"/>
  </r>
  <r>
    <x v="8"/>
    <x v="8"/>
    <x v="151"/>
    <x v="15"/>
    <n v="3"/>
  </r>
  <r>
    <x v="8"/>
    <x v="8"/>
    <x v="152"/>
    <x v="15"/>
    <n v="3"/>
  </r>
  <r>
    <x v="8"/>
    <x v="8"/>
    <x v="153"/>
    <x v="15"/>
    <n v="2"/>
  </r>
  <r>
    <x v="8"/>
    <x v="8"/>
    <x v="154"/>
    <x v="15"/>
    <n v="2"/>
  </r>
  <r>
    <x v="8"/>
    <x v="8"/>
    <x v="155"/>
    <x v="15"/>
    <n v="6"/>
  </r>
  <r>
    <x v="8"/>
    <x v="8"/>
    <x v="142"/>
    <x v="16"/>
    <n v="2"/>
  </r>
  <r>
    <x v="8"/>
    <x v="8"/>
    <x v="143"/>
    <x v="16"/>
    <n v="13"/>
  </r>
  <r>
    <x v="8"/>
    <x v="8"/>
    <x v="144"/>
    <x v="16"/>
    <n v="6"/>
  </r>
  <r>
    <x v="8"/>
    <x v="8"/>
    <x v="145"/>
    <x v="16"/>
    <n v="1"/>
  </r>
  <r>
    <x v="8"/>
    <x v="8"/>
    <x v="146"/>
    <x v="16"/>
    <n v="1"/>
  </r>
  <r>
    <x v="8"/>
    <x v="8"/>
    <x v="147"/>
    <x v="16"/>
    <n v="2"/>
  </r>
  <r>
    <x v="8"/>
    <x v="8"/>
    <x v="148"/>
    <x v="16"/>
    <n v="2"/>
  </r>
  <r>
    <x v="8"/>
    <x v="8"/>
    <x v="149"/>
    <x v="16"/>
    <n v="1"/>
  </r>
  <r>
    <x v="8"/>
    <x v="8"/>
    <x v="150"/>
    <x v="16"/>
    <n v="4"/>
  </r>
  <r>
    <x v="8"/>
    <x v="8"/>
    <x v="151"/>
    <x v="16"/>
    <n v="4"/>
  </r>
  <r>
    <x v="8"/>
    <x v="8"/>
    <x v="153"/>
    <x v="16"/>
    <n v="1"/>
  </r>
  <r>
    <x v="8"/>
    <x v="8"/>
    <x v="154"/>
    <x v="16"/>
    <n v="2"/>
  </r>
  <r>
    <x v="8"/>
    <x v="8"/>
    <x v="143"/>
    <x v="33"/>
    <n v="4"/>
  </r>
  <r>
    <x v="8"/>
    <x v="8"/>
    <x v="144"/>
    <x v="33"/>
    <n v="2"/>
  </r>
  <r>
    <x v="8"/>
    <x v="8"/>
    <x v="145"/>
    <x v="33"/>
    <n v="1"/>
  </r>
  <r>
    <x v="8"/>
    <x v="8"/>
    <x v="146"/>
    <x v="33"/>
    <n v="1"/>
  </r>
  <r>
    <x v="8"/>
    <x v="8"/>
    <x v="148"/>
    <x v="33"/>
    <n v="1"/>
  </r>
  <r>
    <x v="8"/>
    <x v="8"/>
    <x v="149"/>
    <x v="33"/>
    <n v="2"/>
  </r>
  <r>
    <x v="8"/>
    <x v="8"/>
    <x v="150"/>
    <x v="33"/>
    <n v="3"/>
  </r>
  <r>
    <x v="8"/>
    <x v="8"/>
    <x v="151"/>
    <x v="33"/>
    <n v="1"/>
  </r>
  <r>
    <x v="8"/>
    <x v="8"/>
    <x v="152"/>
    <x v="33"/>
    <n v="1"/>
  </r>
  <r>
    <x v="8"/>
    <x v="8"/>
    <x v="153"/>
    <x v="33"/>
    <n v="3"/>
  </r>
  <r>
    <x v="8"/>
    <x v="8"/>
    <x v="154"/>
    <x v="33"/>
    <n v="1"/>
  </r>
  <r>
    <x v="8"/>
    <x v="8"/>
    <x v="155"/>
    <x v="33"/>
    <n v="6"/>
  </r>
  <r>
    <x v="8"/>
    <x v="8"/>
    <x v="143"/>
    <x v="34"/>
    <n v="1"/>
  </r>
  <r>
    <x v="8"/>
    <x v="8"/>
    <x v="144"/>
    <x v="34"/>
    <n v="1"/>
  </r>
  <r>
    <x v="8"/>
    <x v="8"/>
    <x v="146"/>
    <x v="34"/>
    <n v="1"/>
  </r>
  <r>
    <x v="8"/>
    <x v="8"/>
    <x v="149"/>
    <x v="34"/>
    <n v="1"/>
  </r>
  <r>
    <x v="8"/>
    <x v="8"/>
    <x v="150"/>
    <x v="34"/>
    <n v="1"/>
  </r>
  <r>
    <x v="8"/>
    <x v="8"/>
    <x v="152"/>
    <x v="34"/>
    <n v="1"/>
  </r>
  <r>
    <x v="8"/>
    <x v="8"/>
    <x v="153"/>
    <x v="34"/>
    <n v="2"/>
  </r>
  <r>
    <x v="8"/>
    <x v="8"/>
    <x v="154"/>
    <x v="34"/>
    <n v="3"/>
  </r>
  <r>
    <x v="8"/>
    <x v="8"/>
    <x v="155"/>
    <x v="34"/>
    <n v="6"/>
  </r>
  <r>
    <x v="8"/>
    <x v="8"/>
    <x v="144"/>
    <x v="36"/>
    <n v="1"/>
  </r>
  <r>
    <x v="8"/>
    <x v="8"/>
    <x v="149"/>
    <x v="36"/>
    <n v="1"/>
  </r>
  <r>
    <x v="8"/>
    <x v="8"/>
    <x v="150"/>
    <x v="36"/>
    <n v="1"/>
  </r>
  <r>
    <x v="8"/>
    <x v="8"/>
    <x v="152"/>
    <x v="36"/>
    <n v="1"/>
  </r>
  <r>
    <x v="8"/>
    <x v="8"/>
    <x v="153"/>
    <x v="36"/>
    <n v="1"/>
  </r>
  <r>
    <x v="8"/>
    <x v="8"/>
    <x v="155"/>
    <x v="36"/>
    <n v="2"/>
  </r>
  <r>
    <x v="8"/>
    <x v="8"/>
    <x v="142"/>
    <x v="17"/>
    <n v="66"/>
  </r>
  <r>
    <x v="8"/>
    <x v="8"/>
    <x v="143"/>
    <x v="17"/>
    <n v="356"/>
  </r>
  <r>
    <x v="8"/>
    <x v="8"/>
    <x v="144"/>
    <x v="17"/>
    <n v="468"/>
  </r>
  <r>
    <x v="8"/>
    <x v="8"/>
    <x v="145"/>
    <x v="17"/>
    <n v="120"/>
  </r>
  <r>
    <x v="8"/>
    <x v="8"/>
    <x v="147"/>
    <x v="17"/>
    <n v="119"/>
  </r>
  <r>
    <x v="8"/>
    <x v="8"/>
    <x v="148"/>
    <x v="17"/>
    <n v="28"/>
  </r>
  <r>
    <x v="8"/>
    <x v="8"/>
    <x v="149"/>
    <x v="17"/>
    <n v="123"/>
  </r>
  <r>
    <x v="8"/>
    <x v="8"/>
    <x v="150"/>
    <x v="17"/>
    <n v="181"/>
  </r>
  <r>
    <x v="8"/>
    <x v="8"/>
    <x v="151"/>
    <x v="17"/>
    <n v="129"/>
  </r>
  <r>
    <x v="8"/>
    <x v="8"/>
    <x v="152"/>
    <x v="17"/>
    <n v="150"/>
  </r>
  <r>
    <x v="8"/>
    <x v="8"/>
    <x v="153"/>
    <x v="17"/>
    <n v="172"/>
  </r>
  <r>
    <x v="8"/>
    <x v="8"/>
    <x v="154"/>
    <x v="17"/>
    <n v="116"/>
  </r>
  <r>
    <x v="8"/>
    <x v="8"/>
    <x v="155"/>
    <x v="17"/>
    <n v="84"/>
  </r>
  <r>
    <x v="8"/>
    <x v="8"/>
    <x v="156"/>
    <x v="17"/>
    <n v="25"/>
  </r>
  <r>
    <x v="8"/>
    <x v="8"/>
    <x v="142"/>
    <x v="18"/>
    <n v="45"/>
  </r>
  <r>
    <x v="8"/>
    <x v="8"/>
    <x v="143"/>
    <x v="18"/>
    <n v="5478"/>
  </r>
  <r>
    <x v="8"/>
    <x v="8"/>
    <x v="144"/>
    <x v="18"/>
    <n v="6"/>
  </r>
  <r>
    <x v="8"/>
    <x v="8"/>
    <x v="145"/>
    <x v="18"/>
    <n v="3"/>
  </r>
  <r>
    <x v="8"/>
    <x v="8"/>
    <x v="147"/>
    <x v="18"/>
    <n v="3235"/>
  </r>
  <r>
    <x v="8"/>
    <x v="8"/>
    <x v="148"/>
    <x v="18"/>
    <n v="220"/>
  </r>
  <r>
    <x v="8"/>
    <x v="8"/>
    <x v="149"/>
    <x v="18"/>
    <n v="82"/>
  </r>
  <r>
    <x v="8"/>
    <x v="8"/>
    <x v="150"/>
    <x v="18"/>
    <n v="4"/>
  </r>
  <r>
    <x v="8"/>
    <x v="8"/>
    <x v="153"/>
    <x v="18"/>
    <n v="59"/>
  </r>
  <r>
    <x v="8"/>
    <x v="8"/>
    <x v="154"/>
    <x v="18"/>
    <n v="23"/>
  </r>
  <r>
    <x v="8"/>
    <x v="8"/>
    <x v="143"/>
    <x v="19"/>
    <n v="114071"/>
  </r>
  <r>
    <x v="8"/>
    <x v="8"/>
    <x v="144"/>
    <x v="19"/>
    <n v="21000"/>
  </r>
  <r>
    <x v="8"/>
    <x v="8"/>
    <x v="148"/>
    <x v="19"/>
    <n v="64296"/>
  </r>
  <r>
    <x v="8"/>
    <x v="8"/>
    <x v="142"/>
    <x v="42"/>
    <n v="98"/>
  </r>
  <r>
    <x v="8"/>
    <x v="8"/>
    <x v="143"/>
    <x v="42"/>
    <n v="992"/>
  </r>
  <r>
    <x v="8"/>
    <x v="8"/>
    <x v="144"/>
    <x v="42"/>
    <n v="921"/>
  </r>
  <r>
    <x v="8"/>
    <x v="8"/>
    <x v="145"/>
    <x v="42"/>
    <n v="179"/>
  </r>
  <r>
    <x v="8"/>
    <x v="8"/>
    <x v="146"/>
    <x v="42"/>
    <n v="434"/>
  </r>
  <r>
    <x v="8"/>
    <x v="8"/>
    <x v="147"/>
    <x v="42"/>
    <n v="692"/>
  </r>
  <r>
    <x v="8"/>
    <x v="8"/>
    <x v="148"/>
    <x v="42"/>
    <n v="883"/>
  </r>
  <r>
    <x v="8"/>
    <x v="8"/>
    <x v="149"/>
    <x v="42"/>
    <n v="111"/>
  </r>
  <r>
    <x v="8"/>
    <x v="8"/>
    <x v="150"/>
    <x v="42"/>
    <n v="462"/>
  </r>
  <r>
    <x v="8"/>
    <x v="8"/>
    <x v="151"/>
    <x v="42"/>
    <n v="1902"/>
  </r>
  <r>
    <x v="8"/>
    <x v="8"/>
    <x v="152"/>
    <x v="42"/>
    <n v="226"/>
  </r>
  <r>
    <x v="8"/>
    <x v="8"/>
    <x v="153"/>
    <x v="42"/>
    <n v="1240"/>
  </r>
  <r>
    <x v="8"/>
    <x v="8"/>
    <x v="154"/>
    <x v="42"/>
    <n v="1314"/>
  </r>
  <r>
    <x v="8"/>
    <x v="8"/>
    <x v="155"/>
    <x v="42"/>
    <n v="3352"/>
  </r>
  <r>
    <x v="8"/>
    <x v="8"/>
    <x v="156"/>
    <x v="42"/>
    <n v="839"/>
  </r>
  <r>
    <x v="8"/>
    <x v="8"/>
    <x v="142"/>
    <x v="21"/>
    <n v="73"/>
  </r>
  <r>
    <x v="8"/>
    <x v="8"/>
    <x v="143"/>
    <x v="21"/>
    <n v="802"/>
  </r>
  <r>
    <x v="8"/>
    <x v="8"/>
    <x v="144"/>
    <x v="21"/>
    <n v="704"/>
  </r>
  <r>
    <x v="8"/>
    <x v="8"/>
    <x v="145"/>
    <x v="21"/>
    <n v="143"/>
  </r>
  <r>
    <x v="8"/>
    <x v="8"/>
    <x v="146"/>
    <x v="21"/>
    <n v="309"/>
  </r>
  <r>
    <x v="8"/>
    <x v="8"/>
    <x v="147"/>
    <x v="21"/>
    <n v="481"/>
  </r>
  <r>
    <x v="8"/>
    <x v="8"/>
    <x v="148"/>
    <x v="21"/>
    <n v="688"/>
  </r>
  <r>
    <x v="8"/>
    <x v="8"/>
    <x v="149"/>
    <x v="21"/>
    <n v="141"/>
  </r>
  <r>
    <x v="8"/>
    <x v="8"/>
    <x v="150"/>
    <x v="21"/>
    <n v="414"/>
  </r>
  <r>
    <x v="8"/>
    <x v="8"/>
    <x v="151"/>
    <x v="21"/>
    <n v="1480"/>
  </r>
  <r>
    <x v="8"/>
    <x v="8"/>
    <x v="152"/>
    <x v="21"/>
    <n v="128"/>
  </r>
  <r>
    <x v="8"/>
    <x v="8"/>
    <x v="153"/>
    <x v="21"/>
    <n v="1207"/>
  </r>
  <r>
    <x v="8"/>
    <x v="8"/>
    <x v="154"/>
    <x v="21"/>
    <n v="1479"/>
  </r>
  <r>
    <x v="8"/>
    <x v="8"/>
    <x v="155"/>
    <x v="21"/>
    <n v="2774"/>
  </r>
  <r>
    <x v="8"/>
    <x v="8"/>
    <x v="156"/>
    <x v="21"/>
    <n v="672"/>
  </r>
  <r>
    <x v="8"/>
    <x v="8"/>
    <x v="142"/>
    <x v="22"/>
    <n v="10"/>
  </r>
  <r>
    <x v="8"/>
    <x v="8"/>
    <x v="143"/>
    <x v="22"/>
    <n v="45697"/>
  </r>
  <r>
    <x v="8"/>
    <x v="8"/>
    <x v="144"/>
    <x v="22"/>
    <n v="11683"/>
  </r>
  <r>
    <x v="8"/>
    <x v="8"/>
    <x v="145"/>
    <x v="22"/>
    <n v="10"/>
  </r>
  <r>
    <x v="8"/>
    <x v="8"/>
    <x v="146"/>
    <x v="22"/>
    <n v="12"/>
  </r>
  <r>
    <x v="8"/>
    <x v="8"/>
    <x v="147"/>
    <x v="22"/>
    <n v="2039"/>
  </r>
  <r>
    <x v="8"/>
    <x v="8"/>
    <x v="148"/>
    <x v="22"/>
    <n v="106"/>
  </r>
  <r>
    <x v="8"/>
    <x v="8"/>
    <x v="149"/>
    <x v="22"/>
    <n v="240"/>
  </r>
  <r>
    <x v="8"/>
    <x v="8"/>
    <x v="150"/>
    <x v="22"/>
    <n v="2600"/>
  </r>
  <r>
    <x v="8"/>
    <x v="8"/>
    <x v="151"/>
    <x v="22"/>
    <n v="1811"/>
  </r>
  <r>
    <x v="8"/>
    <x v="8"/>
    <x v="153"/>
    <x v="22"/>
    <n v="30"/>
  </r>
  <r>
    <x v="8"/>
    <x v="8"/>
    <x v="154"/>
    <x v="22"/>
    <n v="1175"/>
  </r>
  <r>
    <x v="8"/>
    <x v="8"/>
    <x v="142"/>
    <x v="23"/>
    <n v="62"/>
  </r>
  <r>
    <x v="8"/>
    <x v="8"/>
    <x v="143"/>
    <x v="23"/>
    <n v="203"/>
  </r>
  <r>
    <x v="8"/>
    <x v="8"/>
    <x v="144"/>
    <x v="23"/>
    <n v="23"/>
  </r>
  <r>
    <x v="8"/>
    <x v="8"/>
    <x v="145"/>
    <x v="23"/>
    <n v="10"/>
  </r>
  <r>
    <x v="8"/>
    <x v="8"/>
    <x v="147"/>
    <x v="23"/>
    <n v="11"/>
  </r>
  <r>
    <x v="8"/>
    <x v="8"/>
    <x v="148"/>
    <x v="23"/>
    <n v="28"/>
  </r>
  <r>
    <x v="8"/>
    <x v="8"/>
    <x v="149"/>
    <x v="23"/>
    <n v="34"/>
  </r>
  <r>
    <x v="8"/>
    <x v="8"/>
    <x v="150"/>
    <x v="23"/>
    <n v="33"/>
  </r>
  <r>
    <x v="8"/>
    <x v="8"/>
    <x v="153"/>
    <x v="23"/>
    <n v="40"/>
  </r>
  <r>
    <x v="8"/>
    <x v="8"/>
    <x v="154"/>
    <x v="23"/>
    <n v="2"/>
  </r>
  <r>
    <x v="8"/>
    <x v="8"/>
    <x v="142"/>
    <x v="24"/>
    <n v="1"/>
  </r>
  <r>
    <x v="8"/>
    <x v="8"/>
    <x v="143"/>
    <x v="24"/>
    <n v="1"/>
  </r>
  <r>
    <x v="8"/>
    <x v="8"/>
    <x v="144"/>
    <x v="24"/>
    <n v="9"/>
  </r>
  <r>
    <x v="8"/>
    <x v="8"/>
    <x v="147"/>
    <x v="24"/>
    <n v="2"/>
  </r>
  <r>
    <x v="8"/>
    <x v="8"/>
    <x v="149"/>
    <x v="24"/>
    <n v="2"/>
  </r>
  <r>
    <x v="8"/>
    <x v="8"/>
    <x v="150"/>
    <x v="24"/>
    <n v="1"/>
  </r>
  <r>
    <x v="8"/>
    <x v="8"/>
    <x v="153"/>
    <x v="24"/>
    <n v="77"/>
  </r>
  <r>
    <x v="8"/>
    <x v="8"/>
    <x v="154"/>
    <x v="24"/>
    <n v="7"/>
  </r>
  <r>
    <x v="8"/>
    <x v="8"/>
    <x v="142"/>
    <x v="25"/>
    <n v="2432"/>
  </r>
  <r>
    <x v="8"/>
    <x v="8"/>
    <x v="143"/>
    <x v="25"/>
    <n v="11369"/>
  </r>
  <r>
    <x v="8"/>
    <x v="8"/>
    <x v="144"/>
    <x v="25"/>
    <n v="12625"/>
  </r>
  <r>
    <x v="8"/>
    <x v="8"/>
    <x v="145"/>
    <x v="25"/>
    <n v="3807"/>
  </r>
  <r>
    <x v="8"/>
    <x v="8"/>
    <x v="146"/>
    <x v="25"/>
    <n v="2414"/>
  </r>
  <r>
    <x v="8"/>
    <x v="8"/>
    <x v="147"/>
    <x v="25"/>
    <n v="5062"/>
  </r>
  <r>
    <x v="8"/>
    <x v="8"/>
    <x v="148"/>
    <x v="25"/>
    <n v="4989"/>
  </r>
  <r>
    <x v="8"/>
    <x v="8"/>
    <x v="149"/>
    <x v="25"/>
    <n v="4817"/>
  </r>
  <r>
    <x v="8"/>
    <x v="8"/>
    <x v="150"/>
    <x v="25"/>
    <n v="9277"/>
  </r>
  <r>
    <x v="8"/>
    <x v="8"/>
    <x v="151"/>
    <x v="25"/>
    <n v="7831"/>
  </r>
  <r>
    <x v="8"/>
    <x v="8"/>
    <x v="152"/>
    <x v="25"/>
    <n v="3789"/>
  </r>
  <r>
    <x v="8"/>
    <x v="8"/>
    <x v="153"/>
    <x v="25"/>
    <n v="8991"/>
  </r>
  <r>
    <x v="8"/>
    <x v="8"/>
    <x v="154"/>
    <x v="25"/>
    <n v="6566"/>
  </r>
  <r>
    <x v="8"/>
    <x v="8"/>
    <x v="155"/>
    <x v="25"/>
    <n v="8546"/>
  </r>
  <r>
    <x v="8"/>
    <x v="8"/>
    <x v="156"/>
    <x v="25"/>
    <n v="1712"/>
  </r>
  <r>
    <x v="8"/>
    <x v="8"/>
    <x v="142"/>
    <x v="26"/>
    <n v="39"/>
  </r>
  <r>
    <x v="8"/>
    <x v="8"/>
    <x v="143"/>
    <x v="26"/>
    <n v="1467"/>
  </r>
  <r>
    <x v="8"/>
    <x v="8"/>
    <x v="144"/>
    <x v="26"/>
    <n v="239"/>
  </r>
  <r>
    <x v="8"/>
    <x v="8"/>
    <x v="145"/>
    <x v="26"/>
    <n v="2"/>
  </r>
  <r>
    <x v="8"/>
    <x v="8"/>
    <x v="147"/>
    <x v="26"/>
    <n v="2"/>
  </r>
  <r>
    <x v="8"/>
    <x v="8"/>
    <x v="149"/>
    <x v="26"/>
    <n v="86"/>
  </r>
  <r>
    <x v="8"/>
    <x v="8"/>
    <x v="150"/>
    <x v="26"/>
    <n v="130"/>
  </r>
  <r>
    <x v="8"/>
    <x v="8"/>
    <x v="151"/>
    <x v="26"/>
    <n v="48"/>
  </r>
  <r>
    <x v="8"/>
    <x v="8"/>
    <x v="142"/>
    <x v="27"/>
    <n v="50"/>
  </r>
  <r>
    <x v="8"/>
    <x v="8"/>
    <x v="143"/>
    <x v="27"/>
    <n v="2722"/>
  </r>
  <r>
    <x v="8"/>
    <x v="8"/>
    <x v="144"/>
    <x v="27"/>
    <n v="3363"/>
  </r>
  <r>
    <x v="8"/>
    <x v="8"/>
    <x v="145"/>
    <x v="27"/>
    <n v="321"/>
  </r>
  <r>
    <x v="8"/>
    <x v="8"/>
    <x v="146"/>
    <x v="27"/>
    <n v="40"/>
  </r>
  <r>
    <x v="8"/>
    <x v="8"/>
    <x v="147"/>
    <x v="27"/>
    <n v="484"/>
  </r>
  <r>
    <x v="8"/>
    <x v="8"/>
    <x v="148"/>
    <x v="27"/>
    <n v="792"/>
  </r>
  <r>
    <x v="8"/>
    <x v="8"/>
    <x v="149"/>
    <x v="27"/>
    <n v="752"/>
  </r>
  <r>
    <x v="8"/>
    <x v="8"/>
    <x v="150"/>
    <x v="27"/>
    <n v="423"/>
  </r>
  <r>
    <x v="8"/>
    <x v="8"/>
    <x v="151"/>
    <x v="27"/>
    <n v="1611"/>
  </r>
  <r>
    <x v="8"/>
    <x v="8"/>
    <x v="152"/>
    <x v="27"/>
    <n v="90"/>
  </r>
  <r>
    <x v="8"/>
    <x v="8"/>
    <x v="153"/>
    <x v="27"/>
    <n v="708"/>
  </r>
  <r>
    <x v="8"/>
    <x v="8"/>
    <x v="154"/>
    <x v="27"/>
    <n v="158"/>
  </r>
  <r>
    <x v="8"/>
    <x v="8"/>
    <x v="142"/>
    <x v="28"/>
    <n v="8"/>
  </r>
  <r>
    <x v="8"/>
    <x v="8"/>
    <x v="143"/>
    <x v="28"/>
    <n v="1875"/>
  </r>
  <r>
    <x v="8"/>
    <x v="8"/>
    <x v="144"/>
    <x v="28"/>
    <n v="191"/>
  </r>
  <r>
    <x v="8"/>
    <x v="8"/>
    <x v="145"/>
    <x v="28"/>
    <n v="2"/>
  </r>
  <r>
    <x v="8"/>
    <x v="8"/>
    <x v="146"/>
    <x v="28"/>
    <n v="1"/>
  </r>
  <r>
    <x v="8"/>
    <x v="8"/>
    <x v="147"/>
    <x v="28"/>
    <n v="4"/>
  </r>
  <r>
    <x v="8"/>
    <x v="8"/>
    <x v="149"/>
    <x v="28"/>
    <n v="138"/>
  </r>
  <r>
    <x v="8"/>
    <x v="8"/>
    <x v="150"/>
    <x v="28"/>
    <n v="42"/>
  </r>
  <r>
    <x v="8"/>
    <x v="8"/>
    <x v="151"/>
    <x v="28"/>
    <n v="139"/>
  </r>
  <r>
    <x v="8"/>
    <x v="8"/>
    <x v="152"/>
    <x v="28"/>
    <n v="30"/>
  </r>
  <r>
    <x v="8"/>
    <x v="8"/>
    <x v="153"/>
    <x v="28"/>
    <n v="2"/>
  </r>
  <r>
    <x v="8"/>
    <x v="8"/>
    <x v="154"/>
    <x v="28"/>
    <n v="2"/>
  </r>
  <r>
    <x v="8"/>
    <x v="8"/>
    <x v="155"/>
    <x v="28"/>
    <n v="11"/>
  </r>
  <r>
    <x v="8"/>
    <x v="8"/>
    <x v="142"/>
    <x v="29"/>
    <n v="2605"/>
  </r>
  <r>
    <x v="8"/>
    <x v="8"/>
    <x v="143"/>
    <x v="29"/>
    <n v="18147"/>
  </r>
  <r>
    <x v="8"/>
    <x v="8"/>
    <x v="144"/>
    <x v="29"/>
    <n v="16476"/>
  </r>
  <r>
    <x v="8"/>
    <x v="8"/>
    <x v="145"/>
    <x v="29"/>
    <n v="4142"/>
  </r>
  <r>
    <x v="8"/>
    <x v="8"/>
    <x v="146"/>
    <x v="29"/>
    <n v="2455"/>
  </r>
  <r>
    <x v="8"/>
    <x v="8"/>
    <x v="147"/>
    <x v="29"/>
    <n v="5580"/>
  </r>
  <r>
    <x v="8"/>
    <x v="8"/>
    <x v="148"/>
    <x v="29"/>
    <n v="5809"/>
  </r>
  <r>
    <x v="8"/>
    <x v="8"/>
    <x v="149"/>
    <x v="29"/>
    <n v="5854"/>
  </r>
  <r>
    <x v="8"/>
    <x v="8"/>
    <x v="150"/>
    <x v="29"/>
    <n v="9930"/>
  </r>
  <r>
    <x v="8"/>
    <x v="8"/>
    <x v="151"/>
    <x v="29"/>
    <n v="9641"/>
  </r>
  <r>
    <x v="8"/>
    <x v="8"/>
    <x v="152"/>
    <x v="29"/>
    <n v="3934"/>
  </r>
  <r>
    <x v="8"/>
    <x v="8"/>
    <x v="153"/>
    <x v="29"/>
    <n v="9858"/>
  </r>
  <r>
    <x v="8"/>
    <x v="8"/>
    <x v="154"/>
    <x v="29"/>
    <n v="6735"/>
  </r>
  <r>
    <x v="8"/>
    <x v="8"/>
    <x v="155"/>
    <x v="29"/>
    <n v="8557"/>
  </r>
  <r>
    <x v="8"/>
    <x v="8"/>
    <x v="156"/>
    <x v="29"/>
    <n v="1712"/>
  </r>
  <r>
    <x v="8"/>
    <x v="8"/>
    <x v="143"/>
    <x v="37"/>
    <n v="372"/>
  </r>
  <r>
    <x v="8"/>
    <x v="8"/>
    <x v="144"/>
    <x v="37"/>
    <n v="213"/>
  </r>
  <r>
    <x v="8"/>
    <x v="8"/>
    <x v="145"/>
    <x v="37"/>
    <n v="59"/>
  </r>
  <r>
    <x v="8"/>
    <x v="8"/>
    <x v="146"/>
    <x v="37"/>
    <n v="114"/>
  </r>
  <r>
    <x v="8"/>
    <x v="8"/>
    <x v="148"/>
    <x v="37"/>
    <n v="55"/>
  </r>
  <r>
    <x v="8"/>
    <x v="8"/>
    <x v="149"/>
    <x v="37"/>
    <n v="303"/>
  </r>
  <r>
    <x v="8"/>
    <x v="8"/>
    <x v="150"/>
    <x v="37"/>
    <n v="210"/>
  </r>
  <r>
    <x v="8"/>
    <x v="8"/>
    <x v="151"/>
    <x v="37"/>
    <n v="189"/>
  </r>
  <r>
    <x v="8"/>
    <x v="8"/>
    <x v="152"/>
    <x v="37"/>
    <n v="88"/>
  </r>
  <r>
    <x v="8"/>
    <x v="8"/>
    <x v="153"/>
    <x v="37"/>
    <n v="548"/>
  </r>
  <r>
    <x v="8"/>
    <x v="8"/>
    <x v="154"/>
    <x v="37"/>
    <n v="140"/>
  </r>
  <r>
    <x v="8"/>
    <x v="8"/>
    <x v="155"/>
    <x v="37"/>
    <n v="1375"/>
  </r>
  <r>
    <x v="8"/>
    <x v="8"/>
    <x v="143"/>
    <x v="38"/>
    <n v="15"/>
  </r>
  <r>
    <x v="8"/>
    <x v="8"/>
    <x v="144"/>
    <x v="38"/>
    <n v="30"/>
  </r>
  <r>
    <x v="8"/>
    <x v="8"/>
    <x v="146"/>
    <x v="38"/>
    <n v="7"/>
  </r>
  <r>
    <x v="8"/>
    <x v="8"/>
    <x v="149"/>
    <x v="38"/>
    <n v="18"/>
  </r>
  <r>
    <x v="8"/>
    <x v="8"/>
    <x v="150"/>
    <x v="38"/>
    <n v="23"/>
  </r>
  <r>
    <x v="8"/>
    <x v="8"/>
    <x v="152"/>
    <x v="38"/>
    <n v="337"/>
  </r>
  <r>
    <x v="8"/>
    <x v="8"/>
    <x v="153"/>
    <x v="38"/>
    <n v="146"/>
  </r>
  <r>
    <x v="8"/>
    <x v="8"/>
    <x v="154"/>
    <x v="38"/>
    <n v="982"/>
  </r>
  <r>
    <x v="8"/>
    <x v="8"/>
    <x v="155"/>
    <x v="38"/>
    <n v="600"/>
  </r>
  <r>
    <x v="8"/>
    <x v="8"/>
    <x v="144"/>
    <x v="40"/>
    <n v="12"/>
  </r>
  <r>
    <x v="8"/>
    <x v="8"/>
    <x v="149"/>
    <x v="40"/>
    <n v="11"/>
  </r>
  <r>
    <x v="8"/>
    <x v="8"/>
    <x v="150"/>
    <x v="40"/>
    <n v="10"/>
  </r>
  <r>
    <x v="8"/>
    <x v="8"/>
    <x v="152"/>
    <x v="40"/>
    <n v="18"/>
  </r>
  <r>
    <x v="8"/>
    <x v="8"/>
    <x v="153"/>
    <x v="40"/>
    <n v="48"/>
  </r>
  <r>
    <x v="8"/>
    <x v="8"/>
    <x v="155"/>
    <x v="40"/>
    <n v="29"/>
  </r>
  <r>
    <x v="8"/>
    <x v="8"/>
    <x v="143"/>
    <x v="30"/>
    <n v="72"/>
  </r>
  <r>
    <x v="8"/>
    <x v="8"/>
    <x v="147"/>
    <x v="30"/>
    <n v="189"/>
  </r>
  <r>
    <x v="8"/>
    <x v="8"/>
    <x v="148"/>
    <x v="30"/>
    <n v="12"/>
  </r>
  <r>
    <x v="8"/>
    <x v="8"/>
    <x v="149"/>
    <x v="30"/>
    <n v="89"/>
  </r>
  <r>
    <x v="8"/>
    <x v="8"/>
    <x v="153"/>
    <x v="30"/>
    <n v="18"/>
  </r>
  <r>
    <x v="8"/>
    <x v="8"/>
    <x v="154"/>
    <x v="30"/>
    <n v="14"/>
  </r>
  <r>
    <x v="8"/>
    <x v="9"/>
    <x v="157"/>
    <x v="0"/>
    <n v="26"/>
  </r>
  <r>
    <x v="8"/>
    <x v="9"/>
    <x v="158"/>
    <x v="0"/>
    <n v="41"/>
  </r>
  <r>
    <x v="8"/>
    <x v="9"/>
    <x v="159"/>
    <x v="0"/>
    <n v="626"/>
  </r>
  <r>
    <x v="8"/>
    <x v="9"/>
    <x v="160"/>
    <x v="0"/>
    <n v="170"/>
  </r>
  <r>
    <x v="8"/>
    <x v="9"/>
    <x v="161"/>
    <x v="0"/>
    <n v="146"/>
  </r>
  <r>
    <x v="8"/>
    <x v="9"/>
    <x v="162"/>
    <x v="0"/>
    <n v="60"/>
  </r>
  <r>
    <x v="8"/>
    <x v="9"/>
    <x v="163"/>
    <x v="0"/>
    <n v="34"/>
  </r>
  <r>
    <x v="8"/>
    <x v="9"/>
    <x v="164"/>
    <x v="0"/>
    <n v="62"/>
  </r>
  <r>
    <x v="8"/>
    <x v="9"/>
    <x v="165"/>
    <x v="0"/>
    <n v="32"/>
  </r>
  <r>
    <x v="8"/>
    <x v="9"/>
    <x v="166"/>
    <x v="0"/>
    <n v="17"/>
  </r>
  <r>
    <x v="8"/>
    <x v="9"/>
    <x v="167"/>
    <x v="0"/>
    <n v="148"/>
  </r>
  <r>
    <x v="8"/>
    <x v="9"/>
    <x v="168"/>
    <x v="0"/>
    <n v="311"/>
  </r>
  <r>
    <x v="8"/>
    <x v="9"/>
    <x v="169"/>
    <x v="0"/>
    <n v="135"/>
  </r>
  <r>
    <x v="8"/>
    <x v="9"/>
    <x v="170"/>
    <x v="0"/>
    <n v="236"/>
  </r>
  <r>
    <x v="8"/>
    <x v="9"/>
    <x v="171"/>
    <x v="0"/>
    <n v="123"/>
  </r>
  <r>
    <x v="8"/>
    <x v="9"/>
    <x v="157"/>
    <x v="1"/>
    <n v="5"/>
  </r>
  <r>
    <x v="8"/>
    <x v="9"/>
    <x v="158"/>
    <x v="1"/>
    <n v="7"/>
  </r>
  <r>
    <x v="8"/>
    <x v="9"/>
    <x v="159"/>
    <x v="1"/>
    <n v="40"/>
  </r>
  <r>
    <x v="8"/>
    <x v="9"/>
    <x v="160"/>
    <x v="1"/>
    <n v="19"/>
  </r>
  <r>
    <x v="8"/>
    <x v="9"/>
    <x v="161"/>
    <x v="1"/>
    <n v="10"/>
  </r>
  <r>
    <x v="8"/>
    <x v="9"/>
    <x v="162"/>
    <x v="1"/>
    <n v="9"/>
  </r>
  <r>
    <x v="8"/>
    <x v="9"/>
    <x v="163"/>
    <x v="1"/>
    <n v="6"/>
  </r>
  <r>
    <x v="8"/>
    <x v="9"/>
    <x v="164"/>
    <x v="1"/>
    <n v="8"/>
  </r>
  <r>
    <x v="8"/>
    <x v="9"/>
    <x v="165"/>
    <x v="1"/>
    <n v="2"/>
  </r>
  <r>
    <x v="8"/>
    <x v="9"/>
    <x v="166"/>
    <x v="1"/>
    <n v="4"/>
  </r>
  <r>
    <x v="8"/>
    <x v="9"/>
    <x v="167"/>
    <x v="1"/>
    <n v="19"/>
  </r>
  <r>
    <x v="8"/>
    <x v="9"/>
    <x v="168"/>
    <x v="1"/>
    <n v="29"/>
  </r>
  <r>
    <x v="8"/>
    <x v="9"/>
    <x v="169"/>
    <x v="1"/>
    <n v="9"/>
  </r>
  <r>
    <x v="8"/>
    <x v="9"/>
    <x v="170"/>
    <x v="1"/>
    <n v="26"/>
  </r>
  <r>
    <x v="8"/>
    <x v="9"/>
    <x v="171"/>
    <x v="1"/>
    <n v="13"/>
  </r>
  <r>
    <x v="8"/>
    <x v="9"/>
    <x v="157"/>
    <x v="2"/>
    <n v="44"/>
  </r>
  <r>
    <x v="8"/>
    <x v="9"/>
    <x v="158"/>
    <x v="2"/>
    <n v="71"/>
  </r>
  <r>
    <x v="8"/>
    <x v="9"/>
    <x v="159"/>
    <x v="2"/>
    <n v="143"/>
  </r>
  <r>
    <x v="8"/>
    <x v="9"/>
    <x v="160"/>
    <x v="2"/>
    <n v="87"/>
  </r>
  <r>
    <x v="8"/>
    <x v="9"/>
    <x v="161"/>
    <x v="2"/>
    <n v="64"/>
  </r>
  <r>
    <x v="8"/>
    <x v="9"/>
    <x v="162"/>
    <x v="2"/>
    <n v="53"/>
  </r>
  <r>
    <x v="8"/>
    <x v="9"/>
    <x v="163"/>
    <x v="2"/>
    <n v="35"/>
  </r>
  <r>
    <x v="8"/>
    <x v="9"/>
    <x v="164"/>
    <x v="2"/>
    <n v="76"/>
  </r>
  <r>
    <x v="8"/>
    <x v="9"/>
    <x v="165"/>
    <x v="2"/>
    <n v="48"/>
  </r>
  <r>
    <x v="8"/>
    <x v="9"/>
    <x v="166"/>
    <x v="2"/>
    <n v="59"/>
  </r>
  <r>
    <x v="8"/>
    <x v="9"/>
    <x v="167"/>
    <x v="2"/>
    <n v="69"/>
  </r>
  <r>
    <x v="8"/>
    <x v="9"/>
    <x v="168"/>
    <x v="2"/>
    <n v="82"/>
  </r>
  <r>
    <x v="8"/>
    <x v="9"/>
    <x v="169"/>
    <x v="2"/>
    <n v="91"/>
  </r>
  <r>
    <x v="8"/>
    <x v="9"/>
    <x v="170"/>
    <x v="2"/>
    <n v="116"/>
  </r>
  <r>
    <x v="8"/>
    <x v="9"/>
    <x v="171"/>
    <x v="2"/>
    <n v="83"/>
  </r>
  <r>
    <x v="8"/>
    <x v="9"/>
    <x v="170"/>
    <x v="3"/>
    <n v="1"/>
  </r>
  <r>
    <x v="8"/>
    <x v="9"/>
    <x v="157"/>
    <x v="4"/>
    <n v="3"/>
  </r>
  <r>
    <x v="8"/>
    <x v="9"/>
    <x v="158"/>
    <x v="4"/>
    <n v="21"/>
  </r>
  <r>
    <x v="8"/>
    <x v="9"/>
    <x v="159"/>
    <x v="4"/>
    <n v="38"/>
  </r>
  <r>
    <x v="8"/>
    <x v="9"/>
    <x v="160"/>
    <x v="4"/>
    <n v="21"/>
  </r>
  <r>
    <x v="8"/>
    <x v="9"/>
    <x v="161"/>
    <x v="4"/>
    <n v="23"/>
  </r>
  <r>
    <x v="8"/>
    <x v="9"/>
    <x v="162"/>
    <x v="4"/>
    <n v="19"/>
  </r>
  <r>
    <x v="8"/>
    <x v="9"/>
    <x v="163"/>
    <x v="4"/>
    <n v="4"/>
  </r>
  <r>
    <x v="8"/>
    <x v="9"/>
    <x v="164"/>
    <x v="4"/>
    <n v="32"/>
  </r>
  <r>
    <x v="8"/>
    <x v="9"/>
    <x v="165"/>
    <x v="4"/>
    <n v="14"/>
  </r>
  <r>
    <x v="8"/>
    <x v="9"/>
    <x v="166"/>
    <x v="4"/>
    <n v="31"/>
  </r>
  <r>
    <x v="8"/>
    <x v="9"/>
    <x v="167"/>
    <x v="4"/>
    <n v="28"/>
  </r>
  <r>
    <x v="8"/>
    <x v="9"/>
    <x v="168"/>
    <x v="4"/>
    <n v="29"/>
  </r>
  <r>
    <x v="8"/>
    <x v="9"/>
    <x v="169"/>
    <x v="4"/>
    <n v="26"/>
  </r>
  <r>
    <x v="8"/>
    <x v="9"/>
    <x v="170"/>
    <x v="4"/>
    <n v="30"/>
  </r>
  <r>
    <x v="8"/>
    <x v="9"/>
    <x v="171"/>
    <x v="4"/>
    <n v="19"/>
  </r>
  <r>
    <x v="8"/>
    <x v="9"/>
    <x v="157"/>
    <x v="5"/>
    <n v="44"/>
  </r>
  <r>
    <x v="8"/>
    <x v="9"/>
    <x v="158"/>
    <x v="5"/>
    <n v="73"/>
  </r>
  <r>
    <x v="8"/>
    <x v="9"/>
    <x v="159"/>
    <x v="5"/>
    <n v="146"/>
  </r>
  <r>
    <x v="8"/>
    <x v="9"/>
    <x v="160"/>
    <x v="5"/>
    <n v="88"/>
  </r>
  <r>
    <x v="8"/>
    <x v="9"/>
    <x v="161"/>
    <x v="5"/>
    <n v="69"/>
  </r>
  <r>
    <x v="8"/>
    <x v="9"/>
    <x v="162"/>
    <x v="5"/>
    <n v="53"/>
  </r>
  <r>
    <x v="8"/>
    <x v="9"/>
    <x v="163"/>
    <x v="5"/>
    <n v="36"/>
  </r>
  <r>
    <x v="8"/>
    <x v="9"/>
    <x v="164"/>
    <x v="5"/>
    <n v="77"/>
  </r>
  <r>
    <x v="8"/>
    <x v="9"/>
    <x v="165"/>
    <x v="5"/>
    <n v="50"/>
  </r>
  <r>
    <x v="8"/>
    <x v="9"/>
    <x v="166"/>
    <x v="5"/>
    <n v="60"/>
  </r>
  <r>
    <x v="8"/>
    <x v="9"/>
    <x v="167"/>
    <x v="5"/>
    <n v="73"/>
  </r>
  <r>
    <x v="8"/>
    <x v="9"/>
    <x v="168"/>
    <x v="5"/>
    <n v="85"/>
  </r>
  <r>
    <x v="8"/>
    <x v="9"/>
    <x v="169"/>
    <x v="5"/>
    <n v="94"/>
  </r>
  <r>
    <x v="8"/>
    <x v="9"/>
    <x v="170"/>
    <x v="5"/>
    <n v="116"/>
  </r>
  <r>
    <x v="8"/>
    <x v="9"/>
    <x v="171"/>
    <x v="5"/>
    <n v="84"/>
  </r>
  <r>
    <x v="8"/>
    <x v="9"/>
    <x v="157"/>
    <x v="6"/>
    <n v="1"/>
  </r>
  <r>
    <x v="8"/>
    <x v="9"/>
    <x v="158"/>
    <x v="6"/>
    <n v="2"/>
  </r>
  <r>
    <x v="8"/>
    <x v="9"/>
    <x v="159"/>
    <x v="6"/>
    <n v="5"/>
  </r>
  <r>
    <x v="8"/>
    <x v="9"/>
    <x v="160"/>
    <x v="6"/>
    <n v="1"/>
  </r>
  <r>
    <x v="8"/>
    <x v="9"/>
    <x v="161"/>
    <x v="6"/>
    <n v="3"/>
  </r>
  <r>
    <x v="8"/>
    <x v="9"/>
    <x v="162"/>
    <x v="6"/>
    <n v="1"/>
  </r>
  <r>
    <x v="8"/>
    <x v="9"/>
    <x v="163"/>
    <x v="6"/>
    <n v="1"/>
  </r>
  <r>
    <x v="8"/>
    <x v="9"/>
    <x v="164"/>
    <x v="6"/>
    <n v="1"/>
  </r>
  <r>
    <x v="8"/>
    <x v="9"/>
    <x v="165"/>
    <x v="6"/>
    <n v="1"/>
  </r>
  <r>
    <x v="8"/>
    <x v="9"/>
    <x v="168"/>
    <x v="6"/>
    <n v="3"/>
  </r>
  <r>
    <x v="8"/>
    <x v="9"/>
    <x v="170"/>
    <x v="6"/>
    <n v="3"/>
  </r>
  <r>
    <x v="8"/>
    <x v="9"/>
    <x v="157"/>
    <x v="7"/>
    <n v="1"/>
  </r>
  <r>
    <x v="8"/>
    <x v="9"/>
    <x v="158"/>
    <x v="7"/>
    <n v="3"/>
  </r>
  <r>
    <x v="8"/>
    <x v="9"/>
    <x v="159"/>
    <x v="7"/>
    <n v="5"/>
  </r>
  <r>
    <x v="8"/>
    <x v="9"/>
    <x v="160"/>
    <x v="7"/>
    <n v="2"/>
  </r>
  <r>
    <x v="8"/>
    <x v="9"/>
    <x v="161"/>
    <x v="7"/>
    <n v="3"/>
  </r>
  <r>
    <x v="8"/>
    <x v="9"/>
    <x v="162"/>
    <x v="7"/>
    <n v="1"/>
  </r>
  <r>
    <x v="8"/>
    <x v="9"/>
    <x v="163"/>
    <x v="7"/>
    <n v="1"/>
  </r>
  <r>
    <x v="8"/>
    <x v="9"/>
    <x v="164"/>
    <x v="7"/>
    <n v="1"/>
  </r>
  <r>
    <x v="8"/>
    <x v="9"/>
    <x v="165"/>
    <x v="7"/>
    <n v="2"/>
  </r>
  <r>
    <x v="8"/>
    <x v="9"/>
    <x v="168"/>
    <x v="7"/>
    <n v="5"/>
  </r>
  <r>
    <x v="8"/>
    <x v="9"/>
    <x v="169"/>
    <x v="7"/>
    <n v="1"/>
  </r>
  <r>
    <x v="8"/>
    <x v="9"/>
    <x v="170"/>
    <x v="7"/>
    <n v="4"/>
  </r>
  <r>
    <x v="8"/>
    <x v="9"/>
    <x v="171"/>
    <x v="7"/>
    <n v="2"/>
  </r>
  <r>
    <x v="8"/>
    <x v="9"/>
    <x v="160"/>
    <x v="8"/>
    <n v="1"/>
  </r>
  <r>
    <x v="8"/>
    <x v="9"/>
    <x v="164"/>
    <x v="8"/>
    <n v="1"/>
  </r>
  <r>
    <x v="8"/>
    <x v="9"/>
    <x v="170"/>
    <x v="8"/>
    <n v="1"/>
  </r>
  <r>
    <x v="8"/>
    <x v="9"/>
    <x v="157"/>
    <x v="41"/>
    <n v="4"/>
  </r>
  <r>
    <x v="8"/>
    <x v="9"/>
    <x v="158"/>
    <x v="41"/>
    <n v="12"/>
  </r>
  <r>
    <x v="8"/>
    <x v="9"/>
    <x v="159"/>
    <x v="41"/>
    <n v="58"/>
  </r>
  <r>
    <x v="8"/>
    <x v="9"/>
    <x v="160"/>
    <x v="41"/>
    <n v="49"/>
  </r>
  <r>
    <x v="8"/>
    <x v="9"/>
    <x v="161"/>
    <x v="41"/>
    <n v="13"/>
  </r>
  <r>
    <x v="8"/>
    <x v="9"/>
    <x v="162"/>
    <x v="41"/>
    <n v="6"/>
  </r>
  <r>
    <x v="8"/>
    <x v="9"/>
    <x v="163"/>
    <x v="41"/>
    <n v="8"/>
  </r>
  <r>
    <x v="8"/>
    <x v="9"/>
    <x v="164"/>
    <x v="41"/>
    <n v="12"/>
  </r>
  <r>
    <x v="8"/>
    <x v="9"/>
    <x v="165"/>
    <x v="41"/>
    <n v="34"/>
  </r>
  <r>
    <x v="8"/>
    <x v="9"/>
    <x v="166"/>
    <x v="41"/>
    <n v="15"/>
  </r>
  <r>
    <x v="8"/>
    <x v="9"/>
    <x v="167"/>
    <x v="41"/>
    <n v="14"/>
  </r>
  <r>
    <x v="8"/>
    <x v="9"/>
    <x v="168"/>
    <x v="41"/>
    <n v="22"/>
  </r>
  <r>
    <x v="8"/>
    <x v="9"/>
    <x v="169"/>
    <x v="41"/>
    <n v="52"/>
  </r>
  <r>
    <x v="8"/>
    <x v="9"/>
    <x v="170"/>
    <x v="41"/>
    <n v="63"/>
  </r>
  <r>
    <x v="8"/>
    <x v="9"/>
    <x v="171"/>
    <x v="41"/>
    <n v="62"/>
  </r>
  <r>
    <x v="8"/>
    <x v="9"/>
    <x v="157"/>
    <x v="9"/>
    <n v="3"/>
  </r>
  <r>
    <x v="8"/>
    <x v="9"/>
    <x v="158"/>
    <x v="9"/>
    <n v="15"/>
  </r>
  <r>
    <x v="8"/>
    <x v="9"/>
    <x v="159"/>
    <x v="9"/>
    <n v="66"/>
  </r>
  <r>
    <x v="8"/>
    <x v="9"/>
    <x v="160"/>
    <x v="9"/>
    <n v="51"/>
  </r>
  <r>
    <x v="8"/>
    <x v="9"/>
    <x v="161"/>
    <x v="9"/>
    <n v="14"/>
  </r>
  <r>
    <x v="8"/>
    <x v="9"/>
    <x v="162"/>
    <x v="9"/>
    <n v="8"/>
  </r>
  <r>
    <x v="8"/>
    <x v="9"/>
    <x v="163"/>
    <x v="9"/>
    <n v="12"/>
  </r>
  <r>
    <x v="8"/>
    <x v="9"/>
    <x v="164"/>
    <x v="9"/>
    <n v="14"/>
  </r>
  <r>
    <x v="8"/>
    <x v="9"/>
    <x v="165"/>
    <x v="9"/>
    <n v="33"/>
  </r>
  <r>
    <x v="8"/>
    <x v="9"/>
    <x v="166"/>
    <x v="9"/>
    <n v="15"/>
  </r>
  <r>
    <x v="8"/>
    <x v="9"/>
    <x v="167"/>
    <x v="9"/>
    <n v="18"/>
  </r>
  <r>
    <x v="8"/>
    <x v="9"/>
    <x v="168"/>
    <x v="9"/>
    <n v="23"/>
  </r>
  <r>
    <x v="8"/>
    <x v="9"/>
    <x v="169"/>
    <x v="9"/>
    <n v="56"/>
  </r>
  <r>
    <x v="8"/>
    <x v="9"/>
    <x v="170"/>
    <x v="9"/>
    <n v="60"/>
  </r>
  <r>
    <x v="8"/>
    <x v="9"/>
    <x v="171"/>
    <x v="9"/>
    <n v="63"/>
  </r>
  <r>
    <x v="8"/>
    <x v="9"/>
    <x v="157"/>
    <x v="10"/>
    <n v="8"/>
  </r>
  <r>
    <x v="8"/>
    <x v="9"/>
    <x v="158"/>
    <x v="10"/>
    <n v="2"/>
  </r>
  <r>
    <x v="8"/>
    <x v="9"/>
    <x v="159"/>
    <x v="10"/>
    <n v="2"/>
  </r>
  <r>
    <x v="8"/>
    <x v="9"/>
    <x v="161"/>
    <x v="10"/>
    <n v="1"/>
  </r>
  <r>
    <x v="8"/>
    <x v="9"/>
    <x v="162"/>
    <x v="10"/>
    <n v="2"/>
  </r>
  <r>
    <x v="8"/>
    <x v="9"/>
    <x v="163"/>
    <x v="10"/>
    <n v="7"/>
  </r>
  <r>
    <x v="8"/>
    <x v="9"/>
    <x v="164"/>
    <x v="10"/>
    <n v="4"/>
  </r>
  <r>
    <x v="8"/>
    <x v="9"/>
    <x v="167"/>
    <x v="10"/>
    <n v="3"/>
  </r>
  <r>
    <x v="8"/>
    <x v="9"/>
    <x v="168"/>
    <x v="10"/>
    <n v="2"/>
  </r>
  <r>
    <x v="8"/>
    <x v="9"/>
    <x v="170"/>
    <x v="10"/>
    <n v="1"/>
  </r>
  <r>
    <x v="8"/>
    <x v="9"/>
    <x v="171"/>
    <x v="10"/>
    <n v="3"/>
  </r>
  <r>
    <x v="8"/>
    <x v="9"/>
    <x v="157"/>
    <x v="11"/>
    <n v="2"/>
  </r>
  <r>
    <x v="8"/>
    <x v="9"/>
    <x v="158"/>
    <x v="11"/>
    <n v="2"/>
  </r>
  <r>
    <x v="8"/>
    <x v="9"/>
    <x v="163"/>
    <x v="11"/>
    <n v="2"/>
  </r>
  <r>
    <x v="8"/>
    <x v="9"/>
    <x v="168"/>
    <x v="11"/>
    <n v="1"/>
  </r>
  <r>
    <x v="8"/>
    <x v="9"/>
    <x v="170"/>
    <x v="11"/>
    <n v="1"/>
  </r>
  <r>
    <x v="8"/>
    <x v="9"/>
    <x v="157"/>
    <x v="12"/>
    <n v="27"/>
  </r>
  <r>
    <x v="8"/>
    <x v="9"/>
    <x v="158"/>
    <x v="12"/>
    <n v="68"/>
  </r>
  <r>
    <x v="8"/>
    <x v="9"/>
    <x v="159"/>
    <x v="12"/>
    <n v="136"/>
  </r>
  <r>
    <x v="8"/>
    <x v="9"/>
    <x v="160"/>
    <x v="12"/>
    <n v="87"/>
  </r>
  <r>
    <x v="8"/>
    <x v="9"/>
    <x v="161"/>
    <x v="12"/>
    <n v="64"/>
  </r>
  <r>
    <x v="8"/>
    <x v="9"/>
    <x v="162"/>
    <x v="12"/>
    <n v="49"/>
  </r>
  <r>
    <x v="8"/>
    <x v="9"/>
    <x v="163"/>
    <x v="12"/>
    <n v="29"/>
  </r>
  <r>
    <x v="8"/>
    <x v="9"/>
    <x v="164"/>
    <x v="12"/>
    <n v="75"/>
  </r>
  <r>
    <x v="8"/>
    <x v="9"/>
    <x v="165"/>
    <x v="12"/>
    <n v="48"/>
  </r>
  <r>
    <x v="8"/>
    <x v="9"/>
    <x v="166"/>
    <x v="12"/>
    <n v="59"/>
  </r>
  <r>
    <x v="8"/>
    <x v="9"/>
    <x v="167"/>
    <x v="12"/>
    <n v="67"/>
  </r>
  <r>
    <x v="8"/>
    <x v="9"/>
    <x v="168"/>
    <x v="12"/>
    <n v="82"/>
  </r>
  <r>
    <x v="8"/>
    <x v="9"/>
    <x v="169"/>
    <x v="12"/>
    <n v="91"/>
  </r>
  <r>
    <x v="8"/>
    <x v="9"/>
    <x v="170"/>
    <x v="12"/>
    <n v="116"/>
  </r>
  <r>
    <x v="8"/>
    <x v="9"/>
    <x v="171"/>
    <x v="12"/>
    <n v="82"/>
  </r>
  <r>
    <x v="8"/>
    <x v="9"/>
    <x v="157"/>
    <x v="13"/>
    <n v="4"/>
  </r>
  <r>
    <x v="8"/>
    <x v="9"/>
    <x v="159"/>
    <x v="13"/>
    <n v="4"/>
  </r>
  <r>
    <x v="8"/>
    <x v="9"/>
    <x v="162"/>
    <x v="13"/>
    <n v="2"/>
  </r>
  <r>
    <x v="8"/>
    <x v="9"/>
    <x v="163"/>
    <x v="13"/>
    <n v="5"/>
  </r>
  <r>
    <x v="8"/>
    <x v="9"/>
    <x v="164"/>
    <x v="13"/>
    <n v="2"/>
  </r>
  <r>
    <x v="8"/>
    <x v="9"/>
    <x v="166"/>
    <x v="13"/>
    <n v="2"/>
  </r>
  <r>
    <x v="8"/>
    <x v="9"/>
    <x v="167"/>
    <x v="13"/>
    <n v="2"/>
  </r>
  <r>
    <x v="8"/>
    <x v="9"/>
    <x v="168"/>
    <x v="13"/>
    <n v="2"/>
  </r>
  <r>
    <x v="8"/>
    <x v="9"/>
    <x v="157"/>
    <x v="14"/>
    <n v="17"/>
  </r>
  <r>
    <x v="8"/>
    <x v="9"/>
    <x v="158"/>
    <x v="14"/>
    <n v="4"/>
  </r>
  <r>
    <x v="8"/>
    <x v="9"/>
    <x v="159"/>
    <x v="14"/>
    <n v="37"/>
  </r>
  <r>
    <x v="8"/>
    <x v="9"/>
    <x v="161"/>
    <x v="14"/>
    <n v="2"/>
  </r>
  <r>
    <x v="8"/>
    <x v="9"/>
    <x v="162"/>
    <x v="14"/>
    <n v="6"/>
  </r>
  <r>
    <x v="8"/>
    <x v="9"/>
    <x v="163"/>
    <x v="14"/>
    <n v="15"/>
  </r>
  <r>
    <x v="8"/>
    <x v="9"/>
    <x v="167"/>
    <x v="14"/>
    <n v="4"/>
  </r>
  <r>
    <x v="8"/>
    <x v="9"/>
    <x v="168"/>
    <x v="14"/>
    <n v="3"/>
  </r>
  <r>
    <x v="8"/>
    <x v="9"/>
    <x v="170"/>
    <x v="14"/>
    <n v="4"/>
  </r>
  <r>
    <x v="8"/>
    <x v="9"/>
    <x v="157"/>
    <x v="15"/>
    <n v="7"/>
  </r>
  <r>
    <x v="8"/>
    <x v="9"/>
    <x v="158"/>
    <x v="15"/>
    <n v="4"/>
  </r>
  <r>
    <x v="8"/>
    <x v="9"/>
    <x v="159"/>
    <x v="15"/>
    <n v="9"/>
  </r>
  <r>
    <x v="8"/>
    <x v="9"/>
    <x v="161"/>
    <x v="15"/>
    <n v="3"/>
  </r>
  <r>
    <x v="8"/>
    <x v="9"/>
    <x v="162"/>
    <x v="15"/>
    <n v="2"/>
  </r>
  <r>
    <x v="8"/>
    <x v="9"/>
    <x v="163"/>
    <x v="15"/>
    <n v="6"/>
  </r>
  <r>
    <x v="8"/>
    <x v="9"/>
    <x v="164"/>
    <x v="15"/>
    <n v="7"/>
  </r>
  <r>
    <x v="8"/>
    <x v="9"/>
    <x v="166"/>
    <x v="15"/>
    <n v="2"/>
  </r>
  <r>
    <x v="8"/>
    <x v="9"/>
    <x v="167"/>
    <x v="15"/>
    <n v="8"/>
  </r>
  <r>
    <x v="8"/>
    <x v="9"/>
    <x v="168"/>
    <x v="15"/>
    <n v="4"/>
  </r>
  <r>
    <x v="8"/>
    <x v="9"/>
    <x v="170"/>
    <x v="15"/>
    <n v="5"/>
  </r>
  <r>
    <x v="8"/>
    <x v="9"/>
    <x v="171"/>
    <x v="15"/>
    <n v="2"/>
  </r>
  <r>
    <x v="8"/>
    <x v="9"/>
    <x v="157"/>
    <x v="16"/>
    <n v="2"/>
  </r>
  <r>
    <x v="8"/>
    <x v="9"/>
    <x v="158"/>
    <x v="16"/>
    <n v="3"/>
  </r>
  <r>
    <x v="8"/>
    <x v="9"/>
    <x v="159"/>
    <x v="16"/>
    <n v="9"/>
  </r>
  <r>
    <x v="8"/>
    <x v="9"/>
    <x v="160"/>
    <x v="16"/>
    <n v="10"/>
  </r>
  <r>
    <x v="8"/>
    <x v="9"/>
    <x v="161"/>
    <x v="16"/>
    <n v="2"/>
  </r>
  <r>
    <x v="8"/>
    <x v="9"/>
    <x v="162"/>
    <x v="16"/>
    <n v="1"/>
  </r>
  <r>
    <x v="8"/>
    <x v="9"/>
    <x v="163"/>
    <x v="16"/>
    <n v="3"/>
  </r>
  <r>
    <x v="8"/>
    <x v="9"/>
    <x v="164"/>
    <x v="16"/>
    <n v="4"/>
  </r>
  <r>
    <x v="8"/>
    <x v="9"/>
    <x v="165"/>
    <x v="16"/>
    <n v="3"/>
  </r>
  <r>
    <x v="8"/>
    <x v="9"/>
    <x v="166"/>
    <x v="16"/>
    <n v="1"/>
  </r>
  <r>
    <x v="8"/>
    <x v="9"/>
    <x v="167"/>
    <x v="16"/>
    <n v="4"/>
  </r>
  <r>
    <x v="8"/>
    <x v="9"/>
    <x v="168"/>
    <x v="16"/>
    <n v="7"/>
  </r>
  <r>
    <x v="8"/>
    <x v="9"/>
    <x v="169"/>
    <x v="16"/>
    <n v="1"/>
  </r>
  <r>
    <x v="8"/>
    <x v="9"/>
    <x v="170"/>
    <x v="16"/>
    <n v="4"/>
  </r>
  <r>
    <x v="8"/>
    <x v="9"/>
    <x v="171"/>
    <x v="16"/>
    <n v="4"/>
  </r>
  <r>
    <x v="8"/>
    <x v="9"/>
    <x v="157"/>
    <x v="33"/>
    <n v="3"/>
  </r>
  <r>
    <x v="8"/>
    <x v="9"/>
    <x v="159"/>
    <x v="33"/>
    <n v="4"/>
  </r>
  <r>
    <x v="8"/>
    <x v="9"/>
    <x v="161"/>
    <x v="33"/>
    <n v="2"/>
  </r>
  <r>
    <x v="8"/>
    <x v="9"/>
    <x v="164"/>
    <x v="33"/>
    <n v="2"/>
  </r>
  <r>
    <x v="8"/>
    <x v="9"/>
    <x v="165"/>
    <x v="33"/>
    <n v="4"/>
  </r>
  <r>
    <x v="8"/>
    <x v="9"/>
    <x v="166"/>
    <x v="33"/>
    <n v="5"/>
  </r>
  <r>
    <x v="8"/>
    <x v="9"/>
    <x v="167"/>
    <x v="33"/>
    <n v="3"/>
  </r>
  <r>
    <x v="8"/>
    <x v="9"/>
    <x v="168"/>
    <x v="33"/>
    <n v="7"/>
  </r>
  <r>
    <x v="8"/>
    <x v="9"/>
    <x v="169"/>
    <x v="33"/>
    <n v="1"/>
  </r>
  <r>
    <x v="8"/>
    <x v="9"/>
    <x v="170"/>
    <x v="33"/>
    <n v="1"/>
  </r>
  <r>
    <x v="8"/>
    <x v="9"/>
    <x v="171"/>
    <x v="33"/>
    <n v="1"/>
  </r>
  <r>
    <x v="8"/>
    <x v="9"/>
    <x v="157"/>
    <x v="34"/>
    <n v="1"/>
  </r>
  <r>
    <x v="8"/>
    <x v="9"/>
    <x v="159"/>
    <x v="34"/>
    <n v="2"/>
  </r>
  <r>
    <x v="8"/>
    <x v="9"/>
    <x v="160"/>
    <x v="34"/>
    <n v="1"/>
  </r>
  <r>
    <x v="8"/>
    <x v="9"/>
    <x v="164"/>
    <x v="34"/>
    <n v="3"/>
  </r>
  <r>
    <x v="8"/>
    <x v="9"/>
    <x v="165"/>
    <x v="34"/>
    <n v="2"/>
  </r>
  <r>
    <x v="8"/>
    <x v="9"/>
    <x v="166"/>
    <x v="34"/>
    <n v="3"/>
  </r>
  <r>
    <x v="8"/>
    <x v="9"/>
    <x v="168"/>
    <x v="34"/>
    <n v="4"/>
  </r>
  <r>
    <x v="8"/>
    <x v="9"/>
    <x v="169"/>
    <x v="34"/>
    <n v="1"/>
  </r>
  <r>
    <x v="8"/>
    <x v="9"/>
    <x v="170"/>
    <x v="34"/>
    <n v="1"/>
  </r>
  <r>
    <x v="8"/>
    <x v="9"/>
    <x v="167"/>
    <x v="35"/>
    <n v="1"/>
  </r>
  <r>
    <x v="8"/>
    <x v="9"/>
    <x v="168"/>
    <x v="35"/>
    <n v="1"/>
  </r>
  <r>
    <x v="8"/>
    <x v="9"/>
    <x v="171"/>
    <x v="35"/>
    <n v="1"/>
  </r>
  <r>
    <x v="8"/>
    <x v="9"/>
    <x v="159"/>
    <x v="36"/>
    <n v="2"/>
  </r>
  <r>
    <x v="8"/>
    <x v="9"/>
    <x v="161"/>
    <x v="36"/>
    <n v="2"/>
  </r>
  <r>
    <x v="8"/>
    <x v="9"/>
    <x v="164"/>
    <x v="36"/>
    <n v="1"/>
  </r>
  <r>
    <x v="8"/>
    <x v="9"/>
    <x v="165"/>
    <x v="36"/>
    <n v="2"/>
  </r>
  <r>
    <x v="8"/>
    <x v="9"/>
    <x v="166"/>
    <x v="36"/>
    <n v="3"/>
  </r>
  <r>
    <x v="8"/>
    <x v="9"/>
    <x v="168"/>
    <x v="36"/>
    <n v="4"/>
  </r>
  <r>
    <x v="8"/>
    <x v="9"/>
    <x v="169"/>
    <x v="36"/>
    <n v="1"/>
  </r>
  <r>
    <x v="8"/>
    <x v="9"/>
    <x v="157"/>
    <x v="17"/>
    <n v="27"/>
  </r>
  <r>
    <x v="8"/>
    <x v="9"/>
    <x v="158"/>
    <x v="17"/>
    <n v="355"/>
  </r>
  <r>
    <x v="8"/>
    <x v="9"/>
    <x v="159"/>
    <x v="17"/>
    <n v="926"/>
  </r>
  <r>
    <x v="8"/>
    <x v="9"/>
    <x v="160"/>
    <x v="17"/>
    <n v="347"/>
  </r>
  <r>
    <x v="8"/>
    <x v="9"/>
    <x v="161"/>
    <x v="17"/>
    <n v="414"/>
  </r>
  <r>
    <x v="8"/>
    <x v="9"/>
    <x v="162"/>
    <x v="17"/>
    <n v="363"/>
  </r>
  <r>
    <x v="8"/>
    <x v="9"/>
    <x v="163"/>
    <x v="17"/>
    <n v="41"/>
  </r>
  <r>
    <x v="8"/>
    <x v="9"/>
    <x v="164"/>
    <x v="17"/>
    <n v="468"/>
  </r>
  <r>
    <x v="8"/>
    <x v="9"/>
    <x v="165"/>
    <x v="17"/>
    <n v="210"/>
  </r>
  <r>
    <x v="8"/>
    <x v="9"/>
    <x v="166"/>
    <x v="17"/>
    <n v="459"/>
  </r>
  <r>
    <x v="8"/>
    <x v="9"/>
    <x v="167"/>
    <x v="17"/>
    <n v="466"/>
  </r>
  <r>
    <x v="8"/>
    <x v="9"/>
    <x v="168"/>
    <x v="17"/>
    <n v="481"/>
  </r>
  <r>
    <x v="8"/>
    <x v="9"/>
    <x v="169"/>
    <x v="17"/>
    <n v="359"/>
  </r>
  <r>
    <x v="8"/>
    <x v="9"/>
    <x v="170"/>
    <x v="17"/>
    <n v="464"/>
  </r>
  <r>
    <x v="8"/>
    <x v="9"/>
    <x v="171"/>
    <x v="17"/>
    <n v="191"/>
  </r>
  <r>
    <x v="8"/>
    <x v="9"/>
    <x v="157"/>
    <x v="18"/>
    <n v="1082"/>
  </r>
  <r>
    <x v="8"/>
    <x v="9"/>
    <x v="158"/>
    <x v="18"/>
    <n v="1078"/>
  </r>
  <r>
    <x v="8"/>
    <x v="9"/>
    <x v="159"/>
    <x v="18"/>
    <n v="520"/>
  </r>
  <r>
    <x v="8"/>
    <x v="9"/>
    <x v="160"/>
    <x v="18"/>
    <n v="1416"/>
  </r>
  <r>
    <x v="8"/>
    <x v="9"/>
    <x v="161"/>
    <x v="18"/>
    <n v="1077"/>
  </r>
  <r>
    <x v="8"/>
    <x v="9"/>
    <x v="162"/>
    <x v="18"/>
    <n v="1"/>
  </r>
  <r>
    <x v="8"/>
    <x v="9"/>
    <x v="163"/>
    <x v="18"/>
    <n v="264"/>
  </r>
  <r>
    <x v="8"/>
    <x v="9"/>
    <x v="164"/>
    <x v="18"/>
    <n v="137"/>
  </r>
  <r>
    <x v="8"/>
    <x v="9"/>
    <x v="165"/>
    <x v="18"/>
    <n v="165"/>
  </r>
  <r>
    <x v="8"/>
    <x v="9"/>
    <x v="168"/>
    <x v="18"/>
    <n v="837"/>
  </r>
  <r>
    <x v="8"/>
    <x v="9"/>
    <x v="169"/>
    <x v="18"/>
    <n v="16"/>
  </r>
  <r>
    <x v="8"/>
    <x v="9"/>
    <x v="170"/>
    <x v="18"/>
    <n v="717"/>
  </r>
  <r>
    <x v="8"/>
    <x v="9"/>
    <x v="171"/>
    <x v="18"/>
    <n v="328"/>
  </r>
  <r>
    <x v="8"/>
    <x v="9"/>
    <x v="160"/>
    <x v="19"/>
    <n v="60728"/>
  </r>
  <r>
    <x v="8"/>
    <x v="9"/>
    <x v="164"/>
    <x v="19"/>
    <n v="33223"/>
  </r>
  <r>
    <x v="8"/>
    <x v="9"/>
    <x v="170"/>
    <x v="19"/>
    <n v="40"/>
  </r>
  <r>
    <x v="8"/>
    <x v="9"/>
    <x v="170"/>
    <x v="20"/>
    <n v="16"/>
  </r>
  <r>
    <x v="8"/>
    <x v="9"/>
    <x v="157"/>
    <x v="42"/>
    <n v="114"/>
  </r>
  <r>
    <x v="8"/>
    <x v="9"/>
    <x v="158"/>
    <x v="42"/>
    <n v="391"/>
  </r>
  <r>
    <x v="8"/>
    <x v="9"/>
    <x v="159"/>
    <x v="42"/>
    <n v="2325"/>
  </r>
  <r>
    <x v="8"/>
    <x v="9"/>
    <x v="160"/>
    <x v="42"/>
    <n v="1689"/>
  </r>
  <r>
    <x v="8"/>
    <x v="9"/>
    <x v="161"/>
    <x v="42"/>
    <n v="572"/>
  </r>
  <r>
    <x v="8"/>
    <x v="9"/>
    <x v="162"/>
    <x v="42"/>
    <n v="219"/>
  </r>
  <r>
    <x v="8"/>
    <x v="9"/>
    <x v="163"/>
    <x v="42"/>
    <n v="248"/>
  </r>
  <r>
    <x v="8"/>
    <x v="9"/>
    <x v="164"/>
    <x v="42"/>
    <n v="409"/>
  </r>
  <r>
    <x v="8"/>
    <x v="9"/>
    <x v="165"/>
    <x v="42"/>
    <n v="2909"/>
  </r>
  <r>
    <x v="8"/>
    <x v="9"/>
    <x v="166"/>
    <x v="42"/>
    <n v="855"/>
  </r>
  <r>
    <x v="8"/>
    <x v="9"/>
    <x v="167"/>
    <x v="42"/>
    <n v="396"/>
  </r>
  <r>
    <x v="8"/>
    <x v="9"/>
    <x v="168"/>
    <x v="42"/>
    <n v="468"/>
  </r>
  <r>
    <x v="8"/>
    <x v="9"/>
    <x v="169"/>
    <x v="42"/>
    <n v="3068"/>
  </r>
  <r>
    <x v="8"/>
    <x v="9"/>
    <x v="170"/>
    <x v="42"/>
    <n v="4173"/>
  </r>
  <r>
    <x v="8"/>
    <x v="9"/>
    <x v="171"/>
    <x v="42"/>
    <n v="3780"/>
  </r>
  <r>
    <x v="8"/>
    <x v="9"/>
    <x v="157"/>
    <x v="21"/>
    <n v="195"/>
  </r>
  <r>
    <x v="8"/>
    <x v="9"/>
    <x v="158"/>
    <x v="21"/>
    <n v="353"/>
  </r>
  <r>
    <x v="8"/>
    <x v="9"/>
    <x v="159"/>
    <x v="21"/>
    <n v="1985"/>
  </r>
  <r>
    <x v="8"/>
    <x v="9"/>
    <x v="160"/>
    <x v="21"/>
    <n v="1580"/>
  </r>
  <r>
    <x v="8"/>
    <x v="9"/>
    <x v="161"/>
    <x v="21"/>
    <n v="464"/>
  </r>
  <r>
    <x v="8"/>
    <x v="9"/>
    <x v="162"/>
    <x v="21"/>
    <n v="208"/>
  </r>
  <r>
    <x v="8"/>
    <x v="9"/>
    <x v="163"/>
    <x v="21"/>
    <n v="247"/>
  </r>
  <r>
    <x v="8"/>
    <x v="9"/>
    <x v="164"/>
    <x v="21"/>
    <n v="435"/>
  </r>
  <r>
    <x v="8"/>
    <x v="9"/>
    <x v="165"/>
    <x v="21"/>
    <n v="2628"/>
  </r>
  <r>
    <x v="8"/>
    <x v="9"/>
    <x v="166"/>
    <x v="21"/>
    <n v="615"/>
  </r>
  <r>
    <x v="8"/>
    <x v="9"/>
    <x v="167"/>
    <x v="21"/>
    <n v="360"/>
  </r>
  <r>
    <x v="8"/>
    <x v="9"/>
    <x v="168"/>
    <x v="21"/>
    <n v="451"/>
  </r>
  <r>
    <x v="8"/>
    <x v="9"/>
    <x v="169"/>
    <x v="21"/>
    <n v="2493"/>
  </r>
  <r>
    <x v="8"/>
    <x v="9"/>
    <x v="170"/>
    <x v="21"/>
    <n v="3409"/>
  </r>
  <r>
    <x v="8"/>
    <x v="9"/>
    <x v="171"/>
    <x v="21"/>
    <n v="3123"/>
  </r>
  <r>
    <x v="8"/>
    <x v="9"/>
    <x v="157"/>
    <x v="22"/>
    <n v="14"/>
  </r>
  <r>
    <x v="8"/>
    <x v="9"/>
    <x v="158"/>
    <x v="22"/>
    <n v="2104"/>
  </r>
  <r>
    <x v="8"/>
    <x v="9"/>
    <x v="159"/>
    <x v="22"/>
    <n v="4488"/>
  </r>
  <r>
    <x v="8"/>
    <x v="9"/>
    <x v="160"/>
    <x v="22"/>
    <n v="18602"/>
  </r>
  <r>
    <x v="8"/>
    <x v="9"/>
    <x v="161"/>
    <x v="22"/>
    <n v="5005"/>
  </r>
  <r>
    <x v="8"/>
    <x v="9"/>
    <x v="162"/>
    <x v="22"/>
    <n v="14"/>
  </r>
  <r>
    <x v="8"/>
    <x v="9"/>
    <x v="163"/>
    <x v="22"/>
    <n v="3665"/>
  </r>
  <r>
    <x v="8"/>
    <x v="9"/>
    <x v="164"/>
    <x v="22"/>
    <n v="12592"/>
  </r>
  <r>
    <x v="8"/>
    <x v="9"/>
    <x v="165"/>
    <x v="22"/>
    <n v="46"/>
  </r>
  <r>
    <x v="8"/>
    <x v="9"/>
    <x v="166"/>
    <x v="22"/>
    <n v="20"/>
  </r>
  <r>
    <x v="8"/>
    <x v="9"/>
    <x v="167"/>
    <x v="22"/>
    <n v="31"/>
  </r>
  <r>
    <x v="8"/>
    <x v="9"/>
    <x v="168"/>
    <x v="22"/>
    <n v="3591"/>
  </r>
  <r>
    <x v="8"/>
    <x v="9"/>
    <x v="169"/>
    <x v="22"/>
    <n v="2000"/>
  </r>
  <r>
    <x v="8"/>
    <x v="9"/>
    <x v="170"/>
    <x v="22"/>
    <n v="2205"/>
  </r>
  <r>
    <x v="8"/>
    <x v="9"/>
    <x v="171"/>
    <x v="22"/>
    <n v="9811"/>
  </r>
  <r>
    <x v="8"/>
    <x v="9"/>
    <x v="157"/>
    <x v="23"/>
    <n v="152"/>
  </r>
  <r>
    <x v="8"/>
    <x v="9"/>
    <x v="158"/>
    <x v="23"/>
    <n v="47"/>
  </r>
  <r>
    <x v="8"/>
    <x v="9"/>
    <x v="159"/>
    <x v="23"/>
    <n v="8"/>
  </r>
  <r>
    <x v="8"/>
    <x v="9"/>
    <x v="161"/>
    <x v="23"/>
    <n v="40"/>
  </r>
  <r>
    <x v="8"/>
    <x v="9"/>
    <x v="162"/>
    <x v="23"/>
    <n v="14"/>
  </r>
  <r>
    <x v="8"/>
    <x v="9"/>
    <x v="163"/>
    <x v="23"/>
    <n v="141"/>
  </r>
  <r>
    <x v="8"/>
    <x v="9"/>
    <x v="164"/>
    <x v="23"/>
    <n v="19"/>
  </r>
  <r>
    <x v="8"/>
    <x v="9"/>
    <x v="167"/>
    <x v="23"/>
    <n v="87"/>
  </r>
  <r>
    <x v="8"/>
    <x v="9"/>
    <x v="168"/>
    <x v="23"/>
    <n v="10"/>
  </r>
  <r>
    <x v="8"/>
    <x v="9"/>
    <x v="170"/>
    <x v="23"/>
    <n v="2"/>
  </r>
  <r>
    <x v="8"/>
    <x v="9"/>
    <x v="171"/>
    <x v="23"/>
    <n v="104"/>
  </r>
  <r>
    <x v="8"/>
    <x v="9"/>
    <x v="157"/>
    <x v="24"/>
    <n v="6"/>
  </r>
  <r>
    <x v="8"/>
    <x v="9"/>
    <x v="158"/>
    <x v="24"/>
    <n v="15"/>
  </r>
  <r>
    <x v="8"/>
    <x v="9"/>
    <x v="163"/>
    <x v="24"/>
    <n v="24"/>
  </r>
  <r>
    <x v="8"/>
    <x v="9"/>
    <x v="168"/>
    <x v="24"/>
    <n v="13"/>
  </r>
  <r>
    <x v="8"/>
    <x v="9"/>
    <x v="170"/>
    <x v="24"/>
    <n v="3"/>
  </r>
  <r>
    <x v="8"/>
    <x v="9"/>
    <x v="157"/>
    <x v="25"/>
    <n v="3108"/>
  </r>
  <r>
    <x v="8"/>
    <x v="9"/>
    <x v="158"/>
    <x v="25"/>
    <n v="9758"/>
  </r>
  <r>
    <x v="8"/>
    <x v="9"/>
    <x v="159"/>
    <x v="25"/>
    <n v="27852"/>
  </r>
  <r>
    <x v="8"/>
    <x v="9"/>
    <x v="160"/>
    <x v="25"/>
    <n v="13897"/>
  </r>
  <r>
    <x v="8"/>
    <x v="9"/>
    <x v="161"/>
    <x v="25"/>
    <n v="12156"/>
  </r>
  <r>
    <x v="8"/>
    <x v="9"/>
    <x v="162"/>
    <x v="25"/>
    <n v="8334"/>
  </r>
  <r>
    <x v="8"/>
    <x v="9"/>
    <x v="163"/>
    <x v="25"/>
    <n v="2634"/>
  </r>
  <r>
    <x v="8"/>
    <x v="9"/>
    <x v="164"/>
    <x v="25"/>
    <n v="12736"/>
  </r>
  <r>
    <x v="8"/>
    <x v="9"/>
    <x v="165"/>
    <x v="25"/>
    <n v="9742"/>
  </r>
  <r>
    <x v="8"/>
    <x v="9"/>
    <x v="166"/>
    <x v="25"/>
    <n v="10718"/>
  </r>
  <r>
    <x v="8"/>
    <x v="9"/>
    <x v="167"/>
    <x v="25"/>
    <n v="11728"/>
  </r>
  <r>
    <x v="8"/>
    <x v="9"/>
    <x v="168"/>
    <x v="25"/>
    <n v="12608"/>
  </r>
  <r>
    <x v="8"/>
    <x v="9"/>
    <x v="169"/>
    <x v="25"/>
    <n v="13968"/>
  </r>
  <r>
    <x v="8"/>
    <x v="9"/>
    <x v="170"/>
    <x v="25"/>
    <n v="21006"/>
  </r>
  <r>
    <x v="8"/>
    <x v="9"/>
    <x v="171"/>
    <x v="25"/>
    <n v="12063"/>
  </r>
  <r>
    <x v="8"/>
    <x v="9"/>
    <x v="157"/>
    <x v="26"/>
    <n v="31"/>
  </r>
  <r>
    <x v="8"/>
    <x v="9"/>
    <x v="159"/>
    <x v="26"/>
    <n v="21"/>
  </r>
  <r>
    <x v="8"/>
    <x v="9"/>
    <x v="162"/>
    <x v="26"/>
    <n v="151"/>
  </r>
  <r>
    <x v="8"/>
    <x v="9"/>
    <x v="163"/>
    <x v="26"/>
    <n v="113"/>
  </r>
  <r>
    <x v="8"/>
    <x v="9"/>
    <x v="164"/>
    <x v="26"/>
    <n v="23"/>
  </r>
  <r>
    <x v="8"/>
    <x v="9"/>
    <x v="166"/>
    <x v="26"/>
    <n v="12"/>
  </r>
  <r>
    <x v="8"/>
    <x v="9"/>
    <x v="167"/>
    <x v="26"/>
    <n v="34"/>
  </r>
  <r>
    <x v="8"/>
    <x v="9"/>
    <x v="168"/>
    <x v="26"/>
    <n v="2"/>
  </r>
  <r>
    <x v="8"/>
    <x v="9"/>
    <x v="157"/>
    <x v="27"/>
    <n v="976"/>
  </r>
  <r>
    <x v="8"/>
    <x v="9"/>
    <x v="158"/>
    <x v="27"/>
    <n v="269"/>
  </r>
  <r>
    <x v="8"/>
    <x v="9"/>
    <x v="159"/>
    <x v="27"/>
    <n v="4352"/>
  </r>
  <r>
    <x v="8"/>
    <x v="9"/>
    <x v="161"/>
    <x v="27"/>
    <n v="118"/>
  </r>
  <r>
    <x v="8"/>
    <x v="9"/>
    <x v="162"/>
    <x v="27"/>
    <n v="672"/>
  </r>
  <r>
    <x v="8"/>
    <x v="9"/>
    <x v="163"/>
    <x v="27"/>
    <n v="1345"/>
  </r>
  <r>
    <x v="8"/>
    <x v="9"/>
    <x v="167"/>
    <x v="27"/>
    <n v="304"/>
  </r>
  <r>
    <x v="8"/>
    <x v="9"/>
    <x v="168"/>
    <x v="27"/>
    <n v="133"/>
  </r>
  <r>
    <x v="8"/>
    <x v="9"/>
    <x v="170"/>
    <x v="27"/>
    <n v="293"/>
  </r>
  <r>
    <x v="8"/>
    <x v="9"/>
    <x v="157"/>
    <x v="28"/>
    <n v="20"/>
  </r>
  <r>
    <x v="8"/>
    <x v="9"/>
    <x v="158"/>
    <x v="28"/>
    <n v="5"/>
  </r>
  <r>
    <x v="8"/>
    <x v="9"/>
    <x v="159"/>
    <x v="28"/>
    <n v="107"/>
  </r>
  <r>
    <x v="8"/>
    <x v="9"/>
    <x v="161"/>
    <x v="28"/>
    <n v="19"/>
  </r>
  <r>
    <x v="8"/>
    <x v="9"/>
    <x v="162"/>
    <x v="28"/>
    <n v="266"/>
  </r>
  <r>
    <x v="8"/>
    <x v="9"/>
    <x v="163"/>
    <x v="28"/>
    <n v="165"/>
  </r>
  <r>
    <x v="8"/>
    <x v="9"/>
    <x v="164"/>
    <x v="28"/>
    <n v="78"/>
  </r>
  <r>
    <x v="8"/>
    <x v="9"/>
    <x v="166"/>
    <x v="28"/>
    <n v="20"/>
  </r>
  <r>
    <x v="8"/>
    <x v="9"/>
    <x v="167"/>
    <x v="28"/>
    <n v="44"/>
  </r>
  <r>
    <x v="8"/>
    <x v="9"/>
    <x v="168"/>
    <x v="28"/>
    <n v="16"/>
  </r>
  <r>
    <x v="8"/>
    <x v="9"/>
    <x v="170"/>
    <x v="28"/>
    <n v="32"/>
  </r>
  <r>
    <x v="8"/>
    <x v="9"/>
    <x v="171"/>
    <x v="28"/>
    <n v="2"/>
  </r>
  <r>
    <x v="8"/>
    <x v="9"/>
    <x v="157"/>
    <x v="29"/>
    <n v="4314"/>
  </r>
  <r>
    <x v="8"/>
    <x v="9"/>
    <x v="158"/>
    <x v="29"/>
    <n v="10094"/>
  </r>
  <r>
    <x v="8"/>
    <x v="9"/>
    <x v="159"/>
    <x v="29"/>
    <n v="32346"/>
  </r>
  <r>
    <x v="8"/>
    <x v="9"/>
    <x v="160"/>
    <x v="29"/>
    <n v="13897"/>
  </r>
  <r>
    <x v="8"/>
    <x v="9"/>
    <x v="161"/>
    <x v="29"/>
    <n v="12333"/>
  </r>
  <r>
    <x v="8"/>
    <x v="9"/>
    <x v="162"/>
    <x v="29"/>
    <n v="9476"/>
  </r>
  <r>
    <x v="8"/>
    <x v="9"/>
    <x v="163"/>
    <x v="29"/>
    <n v="4448"/>
  </r>
  <r>
    <x v="8"/>
    <x v="9"/>
    <x v="164"/>
    <x v="29"/>
    <n v="12863"/>
  </r>
  <r>
    <x v="8"/>
    <x v="9"/>
    <x v="165"/>
    <x v="29"/>
    <n v="9742"/>
  </r>
  <r>
    <x v="8"/>
    <x v="9"/>
    <x v="166"/>
    <x v="29"/>
    <n v="10752"/>
  </r>
  <r>
    <x v="8"/>
    <x v="9"/>
    <x v="167"/>
    <x v="29"/>
    <n v="12237"/>
  </r>
  <r>
    <x v="8"/>
    <x v="9"/>
    <x v="168"/>
    <x v="29"/>
    <n v="12783"/>
  </r>
  <r>
    <x v="8"/>
    <x v="9"/>
    <x v="169"/>
    <x v="29"/>
    <n v="14012"/>
  </r>
  <r>
    <x v="8"/>
    <x v="9"/>
    <x v="170"/>
    <x v="29"/>
    <n v="21336"/>
  </r>
  <r>
    <x v="8"/>
    <x v="9"/>
    <x v="171"/>
    <x v="29"/>
    <n v="12169"/>
  </r>
  <r>
    <x v="8"/>
    <x v="9"/>
    <x v="157"/>
    <x v="37"/>
    <n v="194"/>
  </r>
  <r>
    <x v="8"/>
    <x v="9"/>
    <x v="159"/>
    <x v="37"/>
    <n v="2338"/>
  </r>
  <r>
    <x v="8"/>
    <x v="9"/>
    <x v="161"/>
    <x v="37"/>
    <n v="377"/>
  </r>
  <r>
    <x v="8"/>
    <x v="9"/>
    <x v="164"/>
    <x v="37"/>
    <n v="182"/>
  </r>
  <r>
    <x v="8"/>
    <x v="9"/>
    <x v="165"/>
    <x v="37"/>
    <n v="836"/>
  </r>
  <r>
    <x v="8"/>
    <x v="9"/>
    <x v="166"/>
    <x v="37"/>
    <n v="549"/>
  </r>
  <r>
    <x v="8"/>
    <x v="9"/>
    <x v="167"/>
    <x v="37"/>
    <n v="242"/>
  </r>
  <r>
    <x v="8"/>
    <x v="9"/>
    <x v="168"/>
    <x v="37"/>
    <n v="1615"/>
  </r>
  <r>
    <x v="8"/>
    <x v="9"/>
    <x v="169"/>
    <x v="37"/>
    <n v="348"/>
  </r>
  <r>
    <x v="8"/>
    <x v="9"/>
    <x v="170"/>
    <x v="37"/>
    <n v="82"/>
  </r>
  <r>
    <x v="8"/>
    <x v="9"/>
    <x v="171"/>
    <x v="37"/>
    <n v="472"/>
  </r>
  <r>
    <x v="8"/>
    <x v="9"/>
    <x v="157"/>
    <x v="38"/>
    <n v="40"/>
  </r>
  <r>
    <x v="8"/>
    <x v="9"/>
    <x v="159"/>
    <x v="38"/>
    <n v="404"/>
  </r>
  <r>
    <x v="8"/>
    <x v="9"/>
    <x v="160"/>
    <x v="38"/>
    <n v="96"/>
  </r>
  <r>
    <x v="8"/>
    <x v="9"/>
    <x v="164"/>
    <x v="38"/>
    <n v="447"/>
  </r>
  <r>
    <x v="8"/>
    <x v="9"/>
    <x v="165"/>
    <x v="38"/>
    <n v="185"/>
  </r>
  <r>
    <x v="8"/>
    <x v="9"/>
    <x v="166"/>
    <x v="38"/>
    <n v="377"/>
  </r>
  <r>
    <x v="8"/>
    <x v="9"/>
    <x v="168"/>
    <x v="38"/>
    <n v="72"/>
  </r>
  <r>
    <x v="8"/>
    <x v="9"/>
    <x v="169"/>
    <x v="38"/>
    <n v="18"/>
  </r>
  <r>
    <x v="8"/>
    <x v="9"/>
    <x v="170"/>
    <x v="38"/>
    <n v="65"/>
  </r>
  <r>
    <x v="8"/>
    <x v="9"/>
    <x v="167"/>
    <x v="39"/>
    <n v="12"/>
  </r>
  <r>
    <x v="8"/>
    <x v="9"/>
    <x v="168"/>
    <x v="39"/>
    <n v="4"/>
  </r>
  <r>
    <x v="8"/>
    <x v="9"/>
    <x v="171"/>
    <x v="39"/>
    <n v="30"/>
  </r>
  <r>
    <x v="8"/>
    <x v="9"/>
    <x v="159"/>
    <x v="40"/>
    <n v="150"/>
  </r>
  <r>
    <x v="8"/>
    <x v="9"/>
    <x v="161"/>
    <x v="40"/>
    <n v="22"/>
  </r>
  <r>
    <x v="8"/>
    <x v="9"/>
    <x v="164"/>
    <x v="40"/>
    <n v="9"/>
  </r>
  <r>
    <x v="8"/>
    <x v="9"/>
    <x v="165"/>
    <x v="40"/>
    <n v="31"/>
  </r>
  <r>
    <x v="8"/>
    <x v="9"/>
    <x v="166"/>
    <x v="40"/>
    <n v="39"/>
  </r>
  <r>
    <x v="8"/>
    <x v="9"/>
    <x v="168"/>
    <x v="40"/>
    <n v="81"/>
  </r>
  <r>
    <x v="8"/>
    <x v="9"/>
    <x v="169"/>
    <x v="40"/>
    <n v="13"/>
  </r>
  <r>
    <x v="8"/>
    <x v="9"/>
    <x v="157"/>
    <x v="30"/>
    <n v="70"/>
  </r>
  <r>
    <x v="8"/>
    <x v="9"/>
    <x v="158"/>
    <x v="30"/>
    <n v="19"/>
  </r>
  <r>
    <x v="8"/>
    <x v="9"/>
    <x v="159"/>
    <x v="30"/>
    <n v="352"/>
  </r>
  <r>
    <x v="8"/>
    <x v="9"/>
    <x v="160"/>
    <x v="30"/>
    <n v="28"/>
  </r>
  <r>
    <x v="8"/>
    <x v="9"/>
    <x v="161"/>
    <x v="30"/>
    <n v="80"/>
  </r>
  <r>
    <x v="8"/>
    <x v="9"/>
    <x v="162"/>
    <x v="30"/>
    <n v="16"/>
  </r>
  <r>
    <x v="8"/>
    <x v="9"/>
    <x v="163"/>
    <x v="30"/>
    <n v="404"/>
  </r>
  <r>
    <x v="8"/>
    <x v="9"/>
    <x v="164"/>
    <x v="30"/>
    <n v="13"/>
  </r>
  <r>
    <x v="8"/>
    <x v="9"/>
    <x v="165"/>
    <x v="30"/>
    <n v="2"/>
  </r>
  <r>
    <x v="8"/>
    <x v="9"/>
    <x v="168"/>
    <x v="30"/>
    <n v="64"/>
  </r>
  <r>
    <x v="8"/>
    <x v="9"/>
    <x v="170"/>
    <x v="30"/>
    <n v="45"/>
  </r>
  <r>
    <x v="8"/>
    <x v="10"/>
    <x v="172"/>
    <x v="0"/>
    <n v="446"/>
  </r>
  <r>
    <x v="8"/>
    <x v="10"/>
    <x v="173"/>
    <x v="0"/>
    <n v="289"/>
  </r>
  <r>
    <x v="8"/>
    <x v="10"/>
    <x v="174"/>
    <x v="0"/>
    <n v="145"/>
  </r>
  <r>
    <x v="8"/>
    <x v="10"/>
    <x v="175"/>
    <x v="0"/>
    <n v="89"/>
  </r>
  <r>
    <x v="8"/>
    <x v="10"/>
    <x v="176"/>
    <x v="0"/>
    <n v="91"/>
  </r>
  <r>
    <x v="8"/>
    <x v="10"/>
    <x v="177"/>
    <x v="0"/>
    <n v="234"/>
  </r>
  <r>
    <x v="8"/>
    <x v="10"/>
    <x v="178"/>
    <x v="0"/>
    <n v="212"/>
  </r>
  <r>
    <x v="8"/>
    <x v="10"/>
    <x v="179"/>
    <x v="0"/>
    <n v="516"/>
  </r>
  <r>
    <x v="8"/>
    <x v="10"/>
    <x v="180"/>
    <x v="0"/>
    <n v="180"/>
  </r>
  <r>
    <x v="8"/>
    <x v="10"/>
    <x v="181"/>
    <x v="0"/>
    <n v="388"/>
  </r>
  <r>
    <x v="8"/>
    <x v="10"/>
    <x v="182"/>
    <x v="0"/>
    <n v="311"/>
  </r>
  <r>
    <x v="8"/>
    <x v="10"/>
    <x v="183"/>
    <x v="0"/>
    <n v="137"/>
  </r>
  <r>
    <x v="8"/>
    <x v="10"/>
    <x v="184"/>
    <x v="0"/>
    <n v="82"/>
  </r>
  <r>
    <x v="8"/>
    <x v="10"/>
    <x v="185"/>
    <x v="0"/>
    <n v="77"/>
  </r>
  <r>
    <x v="8"/>
    <x v="10"/>
    <x v="186"/>
    <x v="0"/>
    <n v="241"/>
  </r>
  <r>
    <x v="8"/>
    <x v="10"/>
    <x v="187"/>
    <x v="0"/>
    <n v="157"/>
  </r>
  <r>
    <x v="8"/>
    <x v="10"/>
    <x v="188"/>
    <x v="0"/>
    <n v="186"/>
  </r>
  <r>
    <x v="8"/>
    <x v="10"/>
    <x v="189"/>
    <x v="0"/>
    <n v="77"/>
  </r>
  <r>
    <x v="8"/>
    <x v="10"/>
    <x v="190"/>
    <x v="0"/>
    <n v="174"/>
  </r>
  <r>
    <x v="8"/>
    <x v="10"/>
    <x v="191"/>
    <x v="0"/>
    <n v="303"/>
  </r>
  <r>
    <x v="8"/>
    <x v="10"/>
    <x v="197"/>
    <x v="0"/>
    <n v="28"/>
  </r>
  <r>
    <x v="8"/>
    <x v="10"/>
    <x v="192"/>
    <x v="0"/>
    <n v="119"/>
  </r>
  <r>
    <x v="8"/>
    <x v="10"/>
    <x v="193"/>
    <x v="0"/>
    <n v="673"/>
  </r>
  <r>
    <x v="8"/>
    <x v="10"/>
    <x v="194"/>
    <x v="0"/>
    <n v="536"/>
  </r>
  <r>
    <x v="8"/>
    <x v="10"/>
    <x v="195"/>
    <x v="0"/>
    <n v="17"/>
  </r>
  <r>
    <x v="8"/>
    <x v="10"/>
    <x v="196"/>
    <x v="0"/>
    <n v="478"/>
  </r>
  <r>
    <x v="8"/>
    <x v="10"/>
    <x v="172"/>
    <x v="1"/>
    <n v="43"/>
  </r>
  <r>
    <x v="8"/>
    <x v="10"/>
    <x v="173"/>
    <x v="1"/>
    <n v="25"/>
  </r>
  <r>
    <x v="8"/>
    <x v="10"/>
    <x v="174"/>
    <x v="1"/>
    <n v="10"/>
  </r>
  <r>
    <x v="8"/>
    <x v="10"/>
    <x v="175"/>
    <x v="1"/>
    <n v="9"/>
  </r>
  <r>
    <x v="8"/>
    <x v="10"/>
    <x v="176"/>
    <x v="1"/>
    <n v="15"/>
  </r>
  <r>
    <x v="8"/>
    <x v="10"/>
    <x v="177"/>
    <x v="1"/>
    <n v="23"/>
  </r>
  <r>
    <x v="8"/>
    <x v="10"/>
    <x v="178"/>
    <x v="1"/>
    <n v="24"/>
  </r>
  <r>
    <x v="8"/>
    <x v="10"/>
    <x v="179"/>
    <x v="1"/>
    <n v="38"/>
  </r>
  <r>
    <x v="8"/>
    <x v="10"/>
    <x v="180"/>
    <x v="1"/>
    <n v="22"/>
  </r>
  <r>
    <x v="8"/>
    <x v="10"/>
    <x v="181"/>
    <x v="1"/>
    <n v="36"/>
  </r>
  <r>
    <x v="8"/>
    <x v="10"/>
    <x v="182"/>
    <x v="1"/>
    <n v="24"/>
  </r>
  <r>
    <x v="8"/>
    <x v="10"/>
    <x v="183"/>
    <x v="1"/>
    <n v="12"/>
  </r>
  <r>
    <x v="8"/>
    <x v="10"/>
    <x v="184"/>
    <x v="1"/>
    <n v="10"/>
  </r>
  <r>
    <x v="8"/>
    <x v="10"/>
    <x v="185"/>
    <x v="1"/>
    <n v="7"/>
  </r>
  <r>
    <x v="8"/>
    <x v="10"/>
    <x v="186"/>
    <x v="1"/>
    <n v="25"/>
  </r>
  <r>
    <x v="8"/>
    <x v="10"/>
    <x v="187"/>
    <x v="1"/>
    <n v="17"/>
  </r>
  <r>
    <x v="8"/>
    <x v="10"/>
    <x v="188"/>
    <x v="1"/>
    <n v="24"/>
  </r>
  <r>
    <x v="8"/>
    <x v="10"/>
    <x v="189"/>
    <x v="1"/>
    <n v="12"/>
  </r>
  <r>
    <x v="8"/>
    <x v="10"/>
    <x v="190"/>
    <x v="1"/>
    <n v="14"/>
  </r>
  <r>
    <x v="8"/>
    <x v="10"/>
    <x v="191"/>
    <x v="1"/>
    <n v="25"/>
  </r>
  <r>
    <x v="8"/>
    <x v="10"/>
    <x v="197"/>
    <x v="1"/>
    <n v="2"/>
  </r>
  <r>
    <x v="8"/>
    <x v="10"/>
    <x v="192"/>
    <x v="1"/>
    <n v="12"/>
  </r>
  <r>
    <x v="8"/>
    <x v="10"/>
    <x v="193"/>
    <x v="1"/>
    <n v="70"/>
  </r>
  <r>
    <x v="8"/>
    <x v="10"/>
    <x v="194"/>
    <x v="1"/>
    <n v="51"/>
  </r>
  <r>
    <x v="8"/>
    <x v="10"/>
    <x v="195"/>
    <x v="1"/>
    <n v="2"/>
  </r>
  <r>
    <x v="8"/>
    <x v="10"/>
    <x v="196"/>
    <x v="1"/>
    <n v="65"/>
  </r>
  <r>
    <x v="8"/>
    <x v="10"/>
    <x v="172"/>
    <x v="2"/>
    <n v="204"/>
  </r>
  <r>
    <x v="8"/>
    <x v="10"/>
    <x v="173"/>
    <x v="2"/>
    <n v="317"/>
  </r>
  <r>
    <x v="8"/>
    <x v="10"/>
    <x v="174"/>
    <x v="2"/>
    <n v="67"/>
  </r>
  <r>
    <x v="8"/>
    <x v="10"/>
    <x v="175"/>
    <x v="2"/>
    <n v="31"/>
  </r>
  <r>
    <x v="8"/>
    <x v="10"/>
    <x v="176"/>
    <x v="2"/>
    <n v="71"/>
  </r>
  <r>
    <x v="8"/>
    <x v="10"/>
    <x v="177"/>
    <x v="2"/>
    <n v="103"/>
  </r>
  <r>
    <x v="8"/>
    <x v="10"/>
    <x v="178"/>
    <x v="2"/>
    <n v="202"/>
  </r>
  <r>
    <x v="8"/>
    <x v="10"/>
    <x v="179"/>
    <x v="2"/>
    <n v="419"/>
  </r>
  <r>
    <x v="8"/>
    <x v="10"/>
    <x v="180"/>
    <x v="2"/>
    <n v="311"/>
  </r>
  <r>
    <x v="8"/>
    <x v="10"/>
    <x v="181"/>
    <x v="2"/>
    <n v="268"/>
  </r>
  <r>
    <x v="8"/>
    <x v="10"/>
    <x v="182"/>
    <x v="2"/>
    <n v="159"/>
  </r>
  <r>
    <x v="8"/>
    <x v="10"/>
    <x v="183"/>
    <x v="2"/>
    <n v="156"/>
  </r>
  <r>
    <x v="8"/>
    <x v="10"/>
    <x v="184"/>
    <x v="2"/>
    <n v="79"/>
  </r>
  <r>
    <x v="8"/>
    <x v="10"/>
    <x v="185"/>
    <x v="2"/>
    <n v="63"/>
  </r>
  <r>
    <x v="8"/>
    <x v="10"/>
    <x v="186"/>
    <x v="2"/>
    <n v="141"/>
  </r>
  <r>
    <x v="8"/>
    <x v="10"/>
    <x v="187"/>
    <x v="2"/>
    <n v="199"/>
  </r>
  <r>
    <x v="8"/>
    <x v="10"/>
    <x v="188"/>
    <x v="2"/>
    <n v="218"/>
  </r>
  <r>
    <x v="8"/>
    <x v="10"/>
    <x v="189"/>
    <x v="2"/>
    <n v="68"/>
  </r>
  <r>
    <x v="8"/>
    <x v="10"/>
    <x v="190"/>
    <x v="2"/>
    <n v="201"/>
  </r>
  <r>
    <x v="8"/>
    <x v="10"/>
    <x v="191"/>
    <x v="2"/>
    <n v="137"/>
  </r>
  <r>
    <x v="8"/>
    <x v="10"/>
    <x v="197"/>
    <x v="2"/>
    <n v="13"/>
  </r>
  <r>
    <x v="8"/>
    <x v="10"/>
    <x v="192"/>
    <x v="2"/>
    <n v="49"/>
  </r>
  <r>
    <x v="8"/>
    <x v="10"/>
    <x v="193"/>
    <x v="2"/>
    <n v="269"/>
  </r>
  <r>
    <x v="8"/>
    <x v="10"/>
    <x v="194"/>
    <x v="2"/>
    <n v="229"/>
  </r>
  <r>
    <x v="8"/>
    <x v="10"/>
    <x v="195"/>
    <x v="2"/>
    <n v="4"/>
  </r>
  <r>
    <x v="8"/>
    <x v="10"/>
    <x v="196"/>
    <x v="2"/>
    <n v="422"/>
  </r>
  <r>
    <x v="8"/>
    <x v="10"/>
    <x v="176"/>
    <x v="3"/>
    <n v="1"/>
  </r>
  <r>
    <x v="8"/>
    <x v="10"/>
    <x v="178"/>
    <x v="31"/>
    <n v="4"/>
  </r>
  <r>
    <x v="8"/>
    <x v="10"/>
    <x v="181"/>
    <x v="31"/>
    <n v="1"/>
  </r>
  <r>
    <x v="8"/>
    <x v="10"/>
    <x v="182"/>
    <x v="31"/>
    <n v="4"/>
  </r>
  <r>
    <x v="8"/>
    <x v="10"/>
    <x v="188"/>
    <x v="31"/>
    <n v="2"/>
  </r>
  <r>
    <x v="8"/>
    <x v="10"/>
    <x v="196"/>
    <x v="31"/>
    <n v="2"/>
  </r>
  <r>
    <x v="8"/>
    <x v="10"/>
    <x v="172"/>
    <x v="4"/>
    <n v="58"/>
  </r>
  <r>
    <x v="8"/>
    <x v="10"/>
    <x v="173"/>
    <x v="4"/>
    <n v="158"/>
  </r>
  <r>
    <x v="8"/>
    <x v="10"/>
    <x v="174"/>
    <x v="4"/>
    <n v="23"/>
  </r>
  <r>
    <x v="8"/>
    <x v="10"/>
    <x v="175"/>
    <x v="4"/>
    <n v="3"/>
  </r>
  <r>
    <x v="8"/>
    <x v="10"/>
    <x v="176"/>
    <x v="4"/>
    <n v="14"/>
  </r>
  <r>
    <x v="8"/>
    <x v="10"/>
    <x v="177"/>
    <x v="4"/>
    <n v="41"/>
  </r>
  <r>
    <x v="8"/>
    <x v="10"/>
    <x v="178"/>
    <x v="4"/>
    <n v="131"/>
  </r>
  <r>
    <x v="8"/>
    <x v="10"/>
    <x v="179"/>
    <x v="4"/>
    <n v="290"/>
  </r>
  <r>
    <x v="8"/>
    <x v="10"/>
    <x v="180"/>
    <x v="4"/>
    <n v="175"/>
  </r>
  <r>
    <x v="8"/>
    <x v="10"/>
    <x v="181"/>
    <x v="4"/>
    <n v="164"/>
  </r>
  <r>
    <x v="8"/>
    <x v="10"/>
    <x v="182"/>
    <x v="4"/>
    <n v="74"/>
  </r>
  <r>
    <x v="8"/>
    <x v="10"/>
    <x v="183"/>
    <x v="4"/>
    <n v="56"/>
  </r>
  <r>
    <x v="8"/>
    <x v="10"/>
    <x v="184"/>
    <x v="4"/>
    <n v="28"/>
  </r>
  <r>
    <x v="8"/>
    <x v="10"/>
    <x v="185"/>
    <x v="4"/>
    <n v="22"/>
  </r>
  <r>
    <x v="8"/>
    <x v="10"/>
    <x v="186"/>
    <x v="4"/>
    <n v="38"/>
  </r>
  <r>
    <x v="8"/>
    <x v="10"/>
    <x v="187"/>
    <x v="4"/>
    <n v="57"/>
  </r>
  <r>
    <x v="8"/>
    <x v="10"/>
    <x v="188"/>
    <x v="4"/>
    <n v="73"/>
  </r>
  <r>
    <x v="8"/>
    <x v="10"/>
    <x v="189"/>
    <x v="4"/>
    <n v="6"/>
  </r>
  <r>
    <x v="8"/>
    <x v="10"/>
    <x v="190"/>
    <x v="4"/>
    <n v="89"/>
  </r>
  <r>
    <x v="8"/>
    <x v="10"/>
    <x v="191"/>
    <x v="4"/>
    <n v="34"/>
  </r>
  <r>
    <x v="8"/>
    <x v="10"/>
    <x v="197"/>
    <x v="4"/>
    <n v="4"/>
  </r>
  <r>
    <x v="8"/>
    <x v="10"/>
    <x v="192"/>
    <x v="4"/>
    <n v="10"/>
  </r>
  <r>
    <x v="8"/>
    <x v="10"/>
    <x v="193"/>
    <x v="4"/>
    <n v="94"/>
  </r>
  <r>
    <x v="8"/>
    <x v="10"/>
    <x v="194"/>
    <x v="4"/>
    <n v="42"/>
  </r>
  <r>
    <x v="8"/>
    <x v="10"/>
    <x v="196"/>
    <x v="4"/>
    <n v="192"/>
  </r>
  <r>
    <x v="8"/>
    <x v="10"/>
    <x v="172"/>
    <x v="5"/>
    <n v="211"/>
  </r>
  <r>
    <x v="8"/>
    <x v="10"/>
    <x v="173"/>
    <x v="5"/>
    <n v="352"/>
  </r>
  <r>
    <x v="8"/>
    <x v="10"/>
    <x v="174"/>
    <x v="5"/>
    <n v="72"/>
  </r>
  <r>
    <x v="8"/>
    <x v="10"/>
    <x v="175"/>
    <x v="5"/>
    <n v="31"/>
  </r>
  <r>
    <x v="8"/>
    <x v="10"/>
    <x v="176"/>
    <x v="5"/>
    <n v="71"/>
  </r>
  <r>
    <x v="8"/>
    <x v="10"/>
    <x v="177"/>
    <x v="5"/>
    <n v="105"/>
  </r>
  <r>
    <x v="8"/>
    <x v="10"/>
    <x v="178"/>
    <x v="5"/>
    <n v="211"/>
  </r>
  <r>
    <x v="8"/>
    <x v="10"/>
    <x v="179"/>
    <x v="5"/>
    <n v="491"/>
  </r>
  <r>
    <x v="8"/>
    <x v="10"/>
    <x v="180"/>
    <x v="5"/>
    <n v="357"/>
  </r>
  <r>
    <x v="8"/>
    <x v="10"/>
    <x v="181"/>
    <x v="5"/>
    <n v="294"/>
  </r>
  <r>
    <x v="8"/>
    <x v="10"/>
    <x v="182"/>
    <x v="5"/>
    <n v="175"/>
  </r>
  <r>
    <x v="8"/>
    <x v="10"/>
    <x v="183"/>
    <x v="5"/>
    <n v="172"/>
  </r>
  <r>
    <x v="8"/>
    <x v="10"/>
    <x v="184"/>
    <x v="5"/>
    <n v="84"/>
  </r>
  <r>
    <x v="8"/>
    <x v="10"/>
    <x v="185"/>
    <x v="5"/>
    <n v="65"/>
  </r>
  <r>
    <x v="8"/>
    <x v="10"/>
    <x v="186"/>
    <x v="5"/>
    <n v="144"/>
  </r>
  <r>
    <x v="8"/>
    <x v="10"/>
    <x v="187"/>
    <x v="5"/>
    <n v="208"/>
  </r>
  <r>
    <x v="8"/>
    <x v="10"/>
    <x v="188"/>
    <x v="5"/>
    <n v="227"/>
  </r>
  <r>
    <x v="8"/>
    <x v="10"/>
    <x v="189"/>
    <x v="5"/>
    <n v="70"/>
  </r>
  <r>
    <x v="8"/>
    <x v="10"/>
    <x v="190"/>
    <x v="5"/>
    <n v="240"/>
  </r>
  <r>
    <x v="8"/>
    <x v="10"/>
    <x v="191"/>
    <x v="5"/>
    <n v="153"/>
  </r>
  <r>
    <x v="8"/>
    <x v="10"/>
    <x v="197"/>
    <x v="5"/>
    <n v="13"/>
  </r>
  <r>
    <x v="8"/>
    <x v="10"/>
    <x v="192"/>
    <x v="5"/>
    <n v="50"/>
  </r>
  <r>
    <x v="8"/>
    <x v="10"/>
    <x v="193"/>
    <x v="5"/>
    <n v="275"/>
  </r>
  <r>
    <x v="8"/>
    <x v="10"/>
    <x v="194"/>
    <x v="5"/>
    <n v="231"/>
  </r>
  <r>
    <x v="8"/>
    <x v="10"/>
    <x v="195"/>
    <x v="5"/>
    <n v="4"/>
  </r>
  <r>
    <x v="8"/>
    <x v="10"/>
    <x v="196"/>
    <x v="5"/>
    <n v="443"/>
  </r>
  <r>
    <x v="8"/>
    <x v="10"/>
    <x v="172"/>
    <x v="6"/>
    <n v="5"/>
  </r>
  <r>
    <x v="8"/>
    <x v="10"/>
    <x v="173"/>
    <x v="6"/>
    <n v="18"/>
  </r>
  <r>
    <x v="8"/>
    <x v="10"/>
    <x v="174"/>
    <x v="6"/>
    <n v="6"/>
  </r>
  <r>
    <x v="8"/>
    <x v="10"/>
    <x v="175"/>
    <x v="6"/>
    <n v="1"/>
  </r>
  <r>
    <x v="8"/>
    <x v="10"/>
    <x v="176"/>
    <x v="6"/>
    <n v="1"/>
  </r>
  <r>
    <x v="8"/>
    <x v="10"/>
    <x v="177"/>
    <x v="6"/>
    <n v="3"/>
  </r>
  <r>
    <x v="8"/>
    <x v="10"/>
    <x v="178"/>
    <x v="6"/>
    <n v="8"/>
  </r>
  <r>
    <x v="8"/>
    <x v="10"/>
    <x v="179"/>
    <x v="6"/>
    <n v="81"/>
  </r>
  <r>
    <x v="8"/>
    <x v="10"/>
    <x v="180"/>
    <x v="6"/>
    <n v="50"/>
  </r>
  <r>
    <x v="8"/>
    <x v="10"/>
    <x v="181"/>
    <x v="6"/>
    <n v="36"/>
  </r>
  <r>
    <x v="8"/>
    <x v="10"/>
    <x v="182"/>
    <x v="6"/>
    <n v="6"/>
  </r>
  <r>
    <x v="8"/>
    <x v="10"/>
    <x v="183"/>
    <x v="6"/>
    <n v="20"/>
  </r>
  <r>
    <x v="8"/>
    <x v="10"/>
    <x v="184"/>
    <x v="6"/>
    <n v="5"/>
  </r>
  <r>
    <x v="8"/>
    <x v="10"/>
    <x v="186"/>
    <x v="6"/>
    <n v="5"/>
  </r>
  <r>
    <x v="8"/>
    <x v="10"/>
    <x v="187"/>
    <x v="6"/>
    <n v="13"/>
  </r>
  <r>
    <x v="8"/>
    <x v="10"/>
    <x v="188"/>
    <x v="6"/>
    <n v="6"/>
  </r>
  <r>
    <x v="8"/>
    <x v="10"/>
    <x v="189"/>
    <x v="6"/>
    <n v="3"/>
  </r>
  <r>
    <x v="8"/>
    <x v="10"/>
    <x v="190"/>
    <x v="6"/>
    <n v="10"/>
  </r>
  <r>
    <x v="8"/>
    <x v="10"/>
    <x v="191"/>
    <x v="6"/>
    <n v="10"/>
  </r>
  <r>
    <x v="8"/>
    <x v="10"/>
    <x v="197"/>
    <x v="6"/>
    <n v="1"/>
  </r>
  <r>
    <x v="8"/>
    <x v="10"/>
    <x v="192"/>
    <x v="6"/>
    <n v="2"/>
  </r>
  <r>
    <x v="8"/>
    <x v="10"/>
    <x v="193"/>
    <x v="6"/>
    <n v="10"/>
  </r>
  <r>
    <x v="8"/>
    <x v="10"/>
    <x v="194"/>
    <x v="6"/>
    <n v="4"/>
  </r>
  <r>
    <x v="8"/>
    <x v="10"/>
    <x v="196"/>
    <x v="6"/>
    <n v="32"/>
  </r>
  <r>
    <x v="8"/>
    <x v="10"/>
    <x v="172"/>
    <x v="7"/>
    <n v="20"/>
  </r>
  <r>
    <x v="8"/>
    <x v="10"/>
    <x v="173"/>
    <x v="7"/>
    <n v="41"/>
  </r>
  <r>
    <x v="8"/>
    <x v="10"/>
    <x v="174"/>
    <x v="7"/>
    <n v="11"/>
  </r>
  <r>
    <x v="8"/>
    <x v="10"/>
    <x v="175"/>
    <x v="7"/>
    <n v="1"/>
  </r>
  <r>
    <x v="8"/>
    <x v="10"/>
    <x v="176"/>
    <x v="7"/>
    <n v="2"/>
  </r>
  <r>
    <x v="8"/>
    <x v="10"/>
    <x v="177"/>
    <x v="7"/>
    <n v="8"/>
  </r>
  <r>
    <x v="8"/>
    <x v="10"/>
    <x v="178"/>
    <x v="7"/>
    <n v="29"/>
  </r>
  <r>
    <x v="8"/>
    <x v="10"/>
    <x v="179"/>
    <x v="7"/>
    <n v="147"/>
  </r>
  <r>
    <x v="8"/>
    <x v="10"/>
    <x v="180"/>
    <x v="7"/>
    <n v="98"/>
  </r>
  <r>
    <x v="8"/>
    <x v="10"/>
    <x v="181"/>
    <x v="7"/>
    <n v="81"/>
  </r>
  <r>
    <x v="8"/>
    <x v="10"/>
    <x v="182"/>
    <x v="7"/>
    <n v="20"/>
  </r>
  <r>
    <x v="8"/>
    <x v="10"/>
    <x v="183"/>
    <x v="7"/>
    <n v="34"/>
  </r>
  <r>
    <x v="8"/>
    <x v="10"/>
    <x v="184"/>
    <x v="7"/>
    <n v="13"/>
  </r>
  <r>
    <x v="8"/>
    <x v="10"/>
    <x v="185"/>
    <x v="7"/>
    <n v="3"/>
  </r>
  <r>
    <x v="8"/>
    <x v="10"/>
    <x v="186"/>
    <x v="7"/>
    <n v="9"/>
  </r>
  <r>
    <x v="8"/>
    <x v="10"/>
    <x v="187"/>
    <x v="7"/>
    <n v="34"/>
  </r>
  <r>
    <x v="8"/>
    <x v="10"/>
    <x v="188"/>
    <x v="7"/>
    <n v="18"/>
  </r>
  <r>
    <x v="8"/>
    <x v="10"/>
    <x v="189"/>
    <x v="7"/>
    <n v="8"/>
  </r>
  <r>
    <x v="8"/>
    <x v="10"/>
    <x v="190"/>
    <x v="7"/>
    <n v="11"/>
  </r>
  <r>
    <x v="8"/>
    <x v="10"/>
    <x v="191"/>
    <x v="7"/>
    <n v="28"/>
  </r>
  <r>
    <x v="8"/>
    <x v="10"/>
    <x v="197"/>
    <x v="7"/>
    <n v="1"/>
  </r>
  <r>
    <x v="8"/>
    <x v="10"/>
    <x v="192"/>
    <x v="7"/>
    <n v="4"/>
  </r>
  <r>
    <x v="8"/>
    <x v="10"/>
    <x v="193"/>
    <x v="7"/>
    <n v="18"/>
  </r>
  <r>
    <x v="8"/>
    <x v="10"/>
    <x v="194"/>
    <x v="7"/>
    <n v="7"/>
  </r>
  <r>
    <x v="8"/>
    <x v="10"/>
    <x v="196"/>
    <x v="7"/>
    <n v="87"/>
  </r>
  <r>
    <x v="8"/>
    <x v="10"/>
    <x v="172"/>
    <x v="8"/>
    <n v="3"/>
  </r>
  <r>
    <x v="8"/>
    <x v="10"/>
    <x v="173"/>
    <x v="8"/>
    <n v="12"/>
  </r>
  <r>
    <x v="8"/>
    <x v="10"/>
    <x v="174"/>
    <x v="8"/>
    <n v="2"/>
  </r>
  <r>
    <x v="8"/>
    <x v="10"/>
    <x v="176"/>
    <x v="8"/>
    <n v="2"/>
  </r>
  <r>
    <x v="8"/>
    <x v="10"/>
    <x v="177"/>
    <x v="8"/>
    <n v="1"/>
  </r>
  <r>
    <x v="8"/>
    <x v="10"/>
    <x v="178"/>
    <x v="8"/>
    <n v="2"/>
  </r>
  <r>
    <x v="8"/>
    <x v="10"/>
    <x v="179"/>
    <x v="8"/>
    <n v="21"/>
  </r>
  <r>
    <x v="8"/>
    <x v="10"/>
    <x v="180"/>
    <x v="8"/>
    <n v="21"/>
  </r>
  <r>
    <x v="8"/>
    <x v="10"/>
    <x v="181"/>
    <x v="8"/>
    <n v="4"/>
  </r>
  <r>
    <x v="8"/>
    <x v="10"/>
    <x v="182"/>
    <x v="8"/>
    <n v="8"/>
  </r>
  <r>
    <x v="8"/>
    <x v="10"/>
    <x v="183"/>
    <x v="8"/>
    <n v="12"/>
  </r>
  <r>
    <x v="8"/>
    <x v="10"/>
    <x v="184"/>
    <x v="8"/>
    <n v="3"/>
  </r>
  <r>
    <x v="8"/>
    <x v="10"/>
    <x v="186"/>
    <x v="8"/>
    <n v="1"/>
  </r>
  <r>
    <x v="8"/>
    <x v="10"/>
    <x v="190"/>
    <x v="8"/>
    <n v="11"/>
  </r>
  <r>
    <x v="8"/>
    <x v="10"/>
    <x v="191"/>
    <x v="8"/>
    <n v="6"/>
  </r>
  <r>
    <x v="8"/>
    <x v="10"/>
    <x v="196"/>
    <x v="8"/>
    <n v="1"/>
  </r>
  <r>
    <x v="8"/>
    <x v="10"/>
    <x v="172"/>
    <x v="41"/>
    <n v="176"/>
  </r>
  <r>
    <x v="8"/>
    <x v="10"/>
    <x v="173"/>
    <x v="41"/>
    <n v="177"/>
  </r>
  <r>
    <x v="8"/>
    <x v="10"/>
    <x v="174"/>
    <x v="41"/>
    <n v="18"/>
  </r>
  <r>
    <x v="8"/>
    <x v="10"/>
    <x v="175"/>
    <x v="41"/>
    <n v="21"/>
  </r>
  <r>
    <x v="8"/>
    <x v="10"/>
    <x v="176"/>
    <x v="41"/>
    <n v="62"/>
  </r>
  <r>
    <x v="8"/>
    <x v="10"/>
    <x v="177"/>
    <x v="41"/>
    <n v="57"/>
  </r>
  <r>
    <x v="8"/>
    <x v="10"/>
    <x v="178"/>
    <x v="41"/>
    <n v="173"/>
  </r>
  <r>
    <x v="8"/>
    <x v="10"/>
    <x v="179"/>
    <x v="41"/>
    <n v="178"/>
  </r>
  <r>
    <x v="8"/>
    <x v="10"/>
    <x v="180"/>
    <x v="41"/>
    <n v="44"/>
  </r>
  <r>
    <x v="8"/>
    <x v="10"/>
    <x v="181"/>
    <x v="41"/>
    <n v="171"/>
  </r>
  <r>
    <x v="8"/>
    <x v="10"/>
    <x v="182"/>
    <x v="41"/>
    <n v="124"/>
  </r>
  <r>
    <x v="8"/>
    <x v="10"/>
    <x v="183"/>
    <x v="41"/>
    <n v="38"/>
  </r>
  <r>
    <x v="8"/>
    <x v="10"/>
    <x v="184"/>
    <x v="41"/>
    <n v="16"/>
  </r>
  <r>
    <x v="8"/>
    <x v="10"/>
    <x v="185"/>
    <x v="41"/>
    <n v="46"/>
  </r>
  <r>
    <x v="8"/>
    <x v="10"/>
    <x v="186"/>
    <x v="41"/>
    <n v="94"/>
  </r>
  <r>
    <x v="8"/>
    <x v="10"/>
    <x v="187"/>
    <x v="41"/>
    <n v="143"/>
  </r>
  <r>
    <x v="8"/>
    <x v="10"/>
    <x v="188"/>
    <x v="41"/>
    <n v="170"/>
  </r>
  <r>
    <x v="8"/>
    <x v="10"/>
    <x v="189"/>
    <x v="41"/>
    <n v="51"/>
  </r>
  <r>
    <x v="8"/>
    <x v="10"/>
    <x v="190"/>
    <x v="41"/>
    <n v="128"/>
  </r>
  <r>
    <x v="8"/>
    <x v="10"/>
    <x v="191"/>
    <x v="41"/>
    <n v="109"/>
  </r>
  <r>
    <x v="8"/>
    <x v="10"/>
    <x v="197"/>
    <x v="41"/>
    <n v="11"/>
  </r>
  <r>
    <x v="8"/>
    <x v="10"/>
    <x v="192"/>
    <x v="41"/>
    <n v="34"/>
  </r>
  <r>
    <x v="8"/>
    <x v="10"/>
    <x v="193"/>
    <x v="41"/>
    <n v="171"/>
  </r>
  <r>
    <x v="8"/>
    <x v="10"/>
    <x v="194"/>
    <x v="41"/>
    <n v="151"/>
  </r>
  <r>
    <x v="8"/>
    <x v="10"/>
    <x v="195"/>
    <x v="41"/>
    <n v="2"/>
  </r>
  <r>
    <x v="8"/>
    <x v="10"/>
    <x v="196"/>
    <x v="41"/>
    <n v="236"/>
  </r>
  <r>
    <x v="8"/>
    <x v="10"/>
    <x v="172"/>
    <x v="9"/>
    <n v="176"/>
  </r>
  <r>
    <x v="8"/>
    <x v="10"/>
    <x v="173"/>
    <x v="9"/>
    <n v="179"/>
  </r>
  <r>
    <x v="8"/>
    <x v="10"/>
    <x v="174"/>
    <x v="9"/>
    <n v="19"/>
  </r>
  <r>
    <x v="8"/>
    <x v="10"/>
    <x v="175"/>
    <x v="9"/>
    <n v="23"/>
  </r>
  <r>
    <x v="8"/>
    <x v="10"/>
    <x v="176"/>
    <x v="9"/>
    <n v="61"/>
  </r>
  <r>
    <x v="8"/>
    <x v="10"/>
    <x v="177"/>
    <x v="9"/>
    <n v="60"/>
  </r>
  <r>
    <x v="8"/>
    <x v="10"/>
    <x v="178"/>
    <x v="9"/>
    <n v="171"/>
  </r>
  <r>
    <x v="8"/>
    <x v="10"/>
    <x v="179"/>
    <x v="9"/>
    <n v="177"/>
  </r>
  <r>
    <x v="8"/>
    <x v="10"/>
    <x v="180"/>
    <x v="9"/>
    <n v="48"/>
  </r>
  <r>
    <x v="8"/>
    <x v="10"/>
    <x v="181"/>
    <x v="9"/>
    <n v="175"/>
  </r>
  <r>
    <x v="8"/>
    <x v="10"/>
    <x v="182"/>
    <x v="9"/>
    <n v="125"/>
  </r>
  <r>
    <x v="8"/>
    <x v="10"/>
    <x v="183"/>
    <x v="9"/>
    <n v="41"/>
  </r>
  <r>
    <x v="8"/>
    <x v="10"/>
    <x v="184"/>
    <x v="9"/>
    <n v="18"/>
  </r>
  <r>
    <x v="8"/>
    <x v="10"/>
    <x v="185"/>
    <x v="9"/>
    <n v="47"/>
  </r>
  <r>
    <x v="8"/>
    <x v="10"/>
    <x v="186"/>
    <x v="9"/>
    <n v="99"/>
  </r>
  <r>
    <x v="8"/>
    <x v="10"/>
    <x v="187"/>
    <x v="9"/>
    <n v="151"/>
  </r>
  <r>
    <x v="8"/>
    <x v="10"/>
    <x v="188"/>
    <x v="9"/>
    <n v="176"/>
  </r>
  <r>
    <x v="8"/>
    <x v="10"/>
    <x v="189"/>
    <x v="9"/>
    <n v="50"/>
  </r>
  <r>
    <x v="8"/>
    <x v="10"/>
    <x v="190"/>
    <x v="9"/>
    <n v="134"/>
  </r>
  <r>
    <x v="8"/>
    <x v="10"/>
    <x v="191"/>
    <x v="9"/>
    <n v="110"/>
  </r>
  <r>
    <x v="8"/>
    <x v="10"/>
    <x v="197"/>
    <x v="9"/>
    <n v="11"/>
  </r>
  <r>
    <x v="8"/>
    <x v="10"/>
    <x v="192"/>
    <x v="9"/>
    <n v="35"/>
  </r>
  <r>
    <x v="8"/>
    <x v="10"/>
    <x v="193"/>
    <x v="9"/>
    <n v="174"/>
  </r>
  <r>
    <x v="8"/>
    <x v="10"/>
    <x v="194"/>
    <x v="9"/>
    <n v="148"/>
  </r>
  <r>
    <x v="8"/>
    <x v="10"/>
    <x v="195"/>
    <x v="9"/>
    <n v="3"/>
  </r>
  <r>
    <x v="8"/>
    <x v="10"/>
    <x v="196"/>
    <x v="9"/>
    <n v="242"/>
  </r>
  <r>
    <x v="8"/>
    <x v="10"/>
    <x v="172"/>
    <x v="10"/>
    <n v="1"/>
  </r>
  <r>
    <x v="8"/>
    <x v="10"/>
    <x v="173"/>
    <x v="10"/>
    <n v="4"/>
  </r>
  <r>
    <x v="8"/>
    <x v="10"/>
    <x v="174"/>
    <x v="10"/>
    <n v="1"/>
  </r>
  <r>
    <x v="8"/>
    <x v="10"/>
    <x v="179"/>
    <x v="10"/>
    <n v="2"/>
  </r>
  <r>
    <x v="8"/>
    <x v="10"/>
    <x v="180"/>
    <x v="10"/>
    <n v="2"/>
  </r>
  <r>
    <x v="8"/>
    <x v="10"/>
    <x v="181"/>
    <x v="10"/>
    <n v="1"/>
  </r>
  <r>
    <x v="8"/>
    <x v="10"/>
    <x v="182"/>
    <x v="10"/>
    <n v="1"/>
  </r>
  <r>
    <x v="8"/>
    <x v="10"/>
    <x v="183"/>
    <x v="10"/>
    <n v="6"/>
  </r>
  <r>
    <x v="8"/>
    <x v="10"/>
    <x v="184"/>
    <x v="10"/>
    <n v="2"/>
  </r>
  <r>
    <x v="8"/>
    <x v="10"/>
    <x v="185"/>
    <x v="10"/>
    <n v="1"/>
  </r>
  <r>
    <x v="8"/>
    <x v="10"/>
    <x v="186"/>
    <x v="10"/>
    <n v="1"/>
  </r>
  <r>
    <x v="8"/>
    <x v="10"/>
    <x v="187"/>
    <x v="10"/>
    <n v="11"/>
  </r>
  <r>
    <x v="8"/>
    <x v="10"/>
    <x v="188"/>
    <x v="10"/>
    <n v="3"/>
  </r>
  <r>
    <x v="8"/>
    <x v="10"/>
    <x v="190"/>
    <x v="10"/>
    <n v="4"/>
  </r>
  <r>
    <x v="8"/>
    <x v="10"/>
    <x v="191"/>
    <x v="10"/>
    <n v="3"/>
  </r>
  <r>
    <x v="8"/>
    <x v="10"/>
    <x v="193"/>
    <x v="10"/>
    <n v="4"/>
  </r>
  <r>
    <x v="8"/>
    <x v="10"/>
    <x v="194"/>
    <x v="10"/>
    <n v="1"/>
  </r>
  <r>
    <x v="8"/>
    <x v="10"/>
    <x v="196"/>
    <x v="10"/>
    <n v="6"/>
  </r>
  <r>
    <x v="8"/>
    <x v="10"/>
    <x v="172"/>
    <x v="11"/>
    <n v="1"/>
  </r>
  <r>
    <x v="8"/>
    <x v="10"/>
    <x v="173"/>
    <x v="11"/>
    <n v="1"/>
  </r>
  <r>
    <x v="8"/>
    <x v="10"/>
    <x v="177"/>
    <x v="11"/>
    <n v="1"/>
  </r>
  <r>
    <x v="8"/>
    <x v="10"/>
    <x v="178"/>
    <x v="11"/>
    <n v="1"/>
  </r>
  <r>
    <x v="8"/>
    <x v="10"/>
    <x v="180"/>
    <x v="11"/>
    <n v="1"/>
  </r>
  <r>
    <x v="8"/>
    <x v="10"/>
    <x v="182"/>
    <x v="11"/>
    <n v="1"/>
  </r>
  <r>
    <x v="8"/>
    <x v="10"/>
    <x v="183"/>
    <x v="11"/>
    <n v="1"/>
  </r>
  <r>
    <x v="8"/>
    <x v="10"/>
    <x v="185"/>
    <x v="11"/>
    <n v="2"/>
  </r>
  <r>
    <x v="8"/>
    <x v="10"/>
    <x v="186"/>
    <x v="11"/>
    <n v="4"/>
  </r>
  <r>
    <x v="8"/>
    <x v="10"/>
    <x v="187"/>
    <x v="11"/>
    <n v="21"/>
  </r>
  <r>
    <x v="8"/>
    <x v="10"/>
    <x v="188"/>
    <x v="11"/>
    <n v="5"/>
  </r>
  <r>
    <x v="8"/>
    <x v="10"/>
    <x v="190"/>
    <x v="11"/>
    <n v="15"/>
  </r>
  <r>
    <x v="8"/>
    <x v="10"/>
    <x v="191"/>
    <x v="11"/>
    <n v="1"/>
  </r>
  <r>
    <x v="8"/>
    <x v="10"/>
    <x v="193"/>
    <x v="11"/>
    <n v="6"/>
  </r>
  <r>
    <x v="8"/>
    <x v="10"/>
    <x v="196"/>
    <x v="11"/>
    <n v="2"/>
  </r>
  <r>
    <x v="8"/>
    <x v="10"/>
    <x v="172"/>
    <x v="12"/>
    <n v="204"/>
  </r>
  <r>
    <x v="8"/>
    <x v="10"/>
    <x v="173"/>
    <x v="12"/>
    <n v="303"/>
  </r>
  <r>
    <x v="8"/>
    <x v="10"/>
    <x v="174"/>
    <x v="12"/>
    <n v="58"/>
  </r>
  <r>
    <x v="8"/>
    <x v="10"/>
    <x v="175"/>
    <x v="12"/>
    <n v="31"/>
  </r>
  <r>
    <x v="8"/>
    <x v="10"/>
    <x v="176"/>
    <x v="12"/>
    <n v="71"/>
  </r>
  <r>
    <x v="8"/>
    <x v="10"/>
    <x v="177"/>
    <x v="12"/>
    <n v="103"/>
  </r>
  <r>
    <x v="8"/>
    <x v="10"/>
    <x v="178"/>
    <x v="12"/>
    <n v="201"/>
  </r>
  <r>
    <x v="8"/>
    <x v="10"/>
    <x v="179"/>
    <x v="12"/>
    <n v="400"/>
  </r>
  <r>
    <x v="8"/>
    <x v="10"/>
    <x v="180"/>
    <x v="12"/>
    <n v="275"/>
  </r>
  <r>
    <x v="8"/>
    <x v="10"/>
    <x v="181"/>
    <x v="12"/>
    <n v="258"/>
  </r>
  <r>
    <x v="8"/>
    <x v="10"/>
    <x v="182"/>
    <x v="12"/>
    <n v="159"/>
  </r>
  <r>
    <x v="8"/>
    <x v="10"/>
    <x v="183"/>
    <x v="12"/>
    <n v="124"/>
  </r>
  <r>
    <x v="8"/>
    <x v="10"/>
    <x v="184"/>
    <x v="12"/>
    <n v="57"/>
  </r>
  <r>
    <x v="8"/>
    <x v="10"/>
    <x v="185"/>
    <x v="12"/>
    <n v="63"/>
  </r>
  <r>
    <x v="8"/>
    <x v="10"/>
    <x v="186"/>
    <x v="12"/>
    <n v="137"/>
  </r>
  <r>
    <x v="8"/>
    <x v="10"/>
    <x v="187"/>
    <x v="12"/>
    <n v="189"/>
  </r>
  <r>
    <x v="8"/>
    <x v="10"/>
    <x v="188"/>
    <x v="12"/>
    <n v="217"/>
  </r>
  <r>
    <x v="8"/>
    <x v="10"/>
    <x v="189"/>
    <x v="12"/>
    <n v="68"/>
  </r>
  <r>
    <x v="8"/>
    <x v="10"/>
    <x v="190"/>
    <x v="12"/>
    <n v="195"/>
  </r>
  <r>
    <x v="8"/>
    <x v="10"/>
    <x v="191"/>
    <x v="12"/>
    <n v="137"/>
  </r>
  <r>
    <x v="8"/>
    <x v="10"/>
    <x v="197"/>
    <x v="12"/>
    <n v="13"/>
  </r>
  <r>
    <x v="8"/>
    <x v="10"/>
    <x v="192"/>
    <x v="12"/>
    <n v="49"/>
  </r>
  <r>
    <x v="8"/>
    <x v="10"/>
    <x v="193"/>
    <x v="12"/>
    <n v="267"/>
  </r>
  <r>
    <x v="8"/>
    <x v="10"/>
    <x v="194"/>
    <x v="12"/>
    <n v="228"/>
  </r>
  <r>
    <x v="8"/>
    <x v="10"/>
    <x v="195"/>
    <x v="12"/>
    <n v="4"/>
  </r>
  <r>
    <x v="8"/>
    <x v="10"/>
    <x v="196"/>
    <x v="12"/>
    <n v="420"/>
  </r>
  <r>
    <x v="8"/>
    <x v="10"/>
    <x v="173"/>
    <x v="13"/>
    <n v="6"/>
  </r>
  <r>
    <x v="8"/>
    <x v="10"/>
    <x v="174"/>
    <x v="13"/>
    <n v="2"/>
  </r>
  <r>
    <x v="8"/>
    <x v="10"/>
    <x v="178"/>
    <x v="13"/>
    <n v="1"/>
  </r>
  <r>
    <x v="8"/>
    <x v="10"/>
    <x v="179"/>
    <x v="13"/>
    <n v="20"/>
  </r>
  <r>
    <x v="8"/>
    <x v="10"/>
    <x v="180"/>
    <x v="13"/>
    <n v="50"/>
  </r>
  <r>
    <x v="8"/>
    <x v="10"/>
    <x v="181"/>
    <x v="13"/>
    <n v="3"/>
  </r>
  <r>
    <x v="8"/>
    <x v="10"/>
    <x v="183"/>
    <x v="13"/>
    <n v="9"/>
  </r>
  <r>
    <x v="8"/>
    <x v="10"/>
    <x v="184"/>
    <x v="13"/>
    <n v="11"/>
  </r>
  <r>
    <x v="8"/>
    <x v="10"/>
    <x v="187"/>
    <x v="13"/>
    <n v="1"/>
  </r>
  <r>
    <x v="8"/>
    <x v="10"/>
    <x v="190"/>
    <x v="13"/>
    <n v="1"/>
  </r>
  <r>
    <x v="8"/>
    <x v="10"/>
    <x v="191"/>
    <x v="13"/>
    <n v="1"/>
  </r>
  <r>
    <x v="8"/>
    <x v="10"/>
    <x v="193"/>
    <x v="13"/>
    <n v="1"/>
  </r>
  <r>
    <x v="8"/>
    <x v="10"/>
    <x v="194"/>
    <x v="13"/>
    <n v="7"/>
  </r>
  <r>
    <x v="8"/>
    <x v="10"/>
    <x v="196"/>
    <x v="13"/>
    <n v="1"/>
  </r>
  <r>
    <x v="8"/>
    <x v="10"/>
    <x v="172"/>
    <x v="14"/>
    <n v="1"/>
  </r>
  <r>
    <x v="8"/>
    <x v="10"/>
    <x v="173"/>
    <x v="14"/>
    <n v="29"/>
  </r>
  <r>
    <x v="8"/>
    <x v="10"/>
    <x v="174"/>
    <x v="14"/>
    <n v="19"/>
  </r>
  <r>
    <x v="8"/>
    <x v="10"/>
    <x v="178"/>
    <x v="14"/>
    <n v="1"/>
  </r>
  <r>
    <x v="8"/>
    <x v="10"/>
    <x v="179"/>
    <x v="14"/>
    <n v="45"/>
  </r>
  <r>
    <x v="8"/>
    <x v="10"/>
    <x v="180"/>
    <x v="14"/>
    <n v="99"/>
  </r>
  <r>
    <x v="8"/>
    <x v="10"/>
    <x v="181"/>
    <x v="14"/>
    <n v="46"/>
  </r>
  <r>
    <x v="8"/>
    <x v="10"/>
    <x v="183"/>
    <x v="14"/>
    <n v="75"/>
  </r>
  <r>
    <x v="8"/>
    <x v="10"/>
    <x v="184"/>
    <x v="14"/>
    <n v="24"/>
  </r>
  <r>
    <x v="8"/>
    <x v="10"/>
    <x v="187"/>
    <x v="14"/>
    <n v="3"/>
  </r>
  <r>
    <x v="8"/>
    <x v="10"/>
    <x v="191"/>
    <x v="14"/>
    <n v="8"/>
  </r>
  <r>
    <x v="8"/>
    <x v="10"/>
    <x v="194"/>
    <x v="14"/>
    <n v="1"/>
  </r>
  <r>
    <x v="8"/>
    <x v="10"/>
    <x v="196"/>
    <x v="14"/>
    <n v="2"/>
  </r>
  <r>
    <x v="8"/>
    <x v="10"/>
    <x v="172"/>
    <x v="15"/>
    <n v="3"/>
  </r>
  <r>
    <x v="8"/>
    <x v="10"/>
    <x v="173"/>
    <x v="15"/>
    <n v="18"/>
  </r>
  <r>
    <x v="8"/>
    <x v="10"/>
    <x v="174"/>
    <x v="15"/>
    <n v="14"/>
  </r>
  <r>
    <x v="8"/>
    <x v="10"/>
    <x v="177"/>
    <x v="15"/>
    <n v="2"/>
  </r>
  <r>
    <x v="8"/>
    <x v="10"/>
    <x v="178"/>
    <x v="15"/>
    <n v="5"/>
  </r>
  <r>
    <x v="8"/>
    <x v="10"/>
    <x v="179"/>
    <x v="15"/>
    <n v="31"/>
  </r>
  <r>
    <x v="8"/>
    <x v="10"/>
    <x v="180"/>
    <x v="15"/>
    <n v="66"/>
  </r>
  <r>
    <x v="8"/>
    <x v="10"/>
    <x v="181"/>
    <x v="15"/>
    <n v="10"/>
  </r>
  <r>
    <x v="8"/>
    <x v="10"/>
    <x v="182"/>
    <x v="15"/>
    <n v="1"/>
  </r>
  <r>
    <x v="8"/>
    <x v="10"/>
    <x v="183"/>
    <x v="15"/>
    <n v="32"/>
  </r>
  <r>
    <x v="8"/>
    <x v="10"/>
    <x v="184"/>
    <x v="15"/>
    <n v="26"/>
  </r>
  <r>
    <x v="8"/>
    <x v="10"/>
    <x v="185"/>
    <x v="15"/>
    <n v="2"/>
  </r>
  <r>
    <x v="8"/>
    <x v="10"/>
    <x v="186"/>
    <x v="15"/>
    <n v="7"/>
  </r>
  <r>
    <x v="8"/>
    <x v="10"/>
    <x v="187"/>
    <x v="15"/>
    <n v="7"/>
  </r>
  <r>
    <x v="8"/>
    <x v="10"/>
    <x v="188"/>
    <x v="15"/>
    <n v="4"/>
  </r>
  <r>
    <x v="8"/>
    <x v="10"/>
    <x v="189"/>
    <x v="15"/>
    <n v="1"/>
  </r>
  <r>
    <x v="8"/>
    <x v="10"/>
    <x v="190"/>
    <x v="15"/>
    <n v="2"/>
  </r>
  <r>
    <x v="8"/>
    <x v="10"/>
    <x v="191"/>
    <x v="15"/>
    <n v="4"/>
  </r>
  <r>
    <x v="8"/>
    <x v="10"/>
    <x v="193"/>
    <x v="15"/>
    <n v="8"/>
  </r>
  <r>
    <x v="8"/>
    <x v="10"/>
    <x v="194"/>
    <x v="15"/>
    <n v="10"/>
  </r>
  <r>
    <x v="8"/>
    <x v="10"/>
    <x v="196"/>
    <x v="15"/>
    <n v="8"/>
  </r>
  <r>
    <x v="8"/>
    <x v="10"/>
    <x v="172"/>
    <x v="16"/>
    <n v="13"/>
  </r>
  <r>
    <x v="8"/>
    <x v="10"/>
    <x v="173"/>
    <x v="16"/>
    <n v="12"/>
  </r>
  <r>
    <x v="8"/>
    <x v="10"/>
    <x v="174"/>
    <x v="16"/>
    <n v="7"/>
  </r>
  <r>
    <x v="8"/>
    <x v="10"/>
    <x v="175"/>
    <x v="16"/>
    <n v="2"/>
  </r>
  <r>
    <x v="8"/>
    <x v="10"/>
    <x v="176"/>
    <x v="16"/>
    <n v="8"/>
  </r>
  <r>
    <x v="8"/>
    <x v="10"/>
    <x v="177"/>
    <x v="16"/>
    <n v="5"/>
  </r>
  <r>
    <x v="8"/>
    <x v="10"/>
    <x v="178"/>
    <x v="16"/>
    <n v="9"/>
  </r>
  <r>
    <x v="8"/>
    <x v="10"/>
    <x v="179"/>
    <x v="16"/>
    <n v="26"/>
  </r>
  <r>
    <x v="8"/>
    <x v="10"/>
    <x v="180"/>
    <x v="16"/>
    <n v="49"/>
  </r>
  <r>
    <x v="8"/>
    <x v="10"/>
    <x v="181"/>
    <x v="16"/>
    <n v="24"/>
  </r>
  <r>
    <x v="8"/>
    <x v="10"/>
    <x v="182"/>
    <x v="16"/>
    <n v="3"/>
  </r>
  <r>
    <x v="8"/>
    <x v="10"/>
    <x v="183"/>
    <x v="16"/>
    <n v="17"/>
  </r>
  <r>
    <x v="8"/>
    <x v="10"/>
    <x v="184"/>
    <x v="16"/>
    <n v="9"/>
  </r>
  <r>
    <x v="8"/>
    <x v="10"/>
    <x v="185"/>
    <x v="16"/>
    <n v="8"/>
  </r>
  <r>
    <x v="8"/>
    <x v="10"/>
    <x v="186"/>
    <x v="16"/>
    <n v="10"/>
  </r>
  <r>
    <x v="8"/>
    <x v="10"/>
    <x v="187"/>
    <x v="16"/>
    <n v="17"/>
  </r>
  <r>
    <x v="8"/>
    <x v="10"/>
    <x v="188"/>
    <x v="16"/>
    <n v="10"/>
  </r>
  <r>
    <x v="8"/>
    <x v="10"/>
    <x v="189"/>
    <x v="16"/>
    <n v="2"/>
  </r>
  <r>
    <x v="8"/>
    <x v="10"/>
    <x v="190"/>
    <x v="16"/>
    <n v="41"/>
  </r>
  <r>
    <x v="8"/>
    <x v="10"/>
    <x v="191"/>
    <x v="16"/>
    <n v="12"/>
  </r>
  <r>
    <x v="8"/>
    <x v="10"/>
    <x v="192"/>
    <x v="16"/>
    <n v="3"/>
  </r>
  <r>
    <x v="8"/>
    <x v="10"/>
    <x v="193"/>
    <x v="16"/>
    <n v="12"/>
  </r>
  <r>
    <x v="8"/>
    <x v="10"/>
    <x v="194"/>
    <x v="16"/>
    <n v="6"/>
  </r>
  <r>
    <x v="8"/>
    <x v="10"/>
    <x v="196"/>
    <x v="16"/>
    <n v="19"/>
  </r>
  <r>
    <x v="8"/>
    <x v="10"/>
    <x v="173"/>
    <x v="33"/>
    <n v="3"/>
  </r>
  <r>
    <x v="8"/>
    <x v="10"/>
    <x v="174"/>
    <x v="33"/>
    <n v="1"/>
  </r>
  <r>
    <x v="8"/>
    <x v="10"/>
    <x v="175"/>
    <x v="33"/>
    <n v="1"/>
  </r>
  <r>
    <x v="8"/>
    <x v="10"/>
    <x v="179"/>
    <x v="33"/>
    <n v="2"/>
  </r>
  <r>
    <x v="8"/>
    <x v="10"/>
    <x v="180"/>
    <x v="33"/>
    <n v="6"/>
  </r>
  <r>
    <x v="8"/>
    <x v="10"/>
    <x v="181"/>
    <x v="33"/>
    <n v="1"/>
  </r>
  <r>
    <x v="8"/>
    <x v="10"/>
    <x v="184"/>
    <x v="33"/>
    <n v="2"/>
  </r>
  <r>
    <x v="8"/>
    <x v="10"/>
    <x v="187"/>
    <x v="33"/>
    <n v="2"/>
  </r>
  <r>
    <x v="8"/>
    <x v="10"/>
    <x v="189"/>
    <x v="33"/>
    <n v="2"/>
  </r>
  <r>
    <x v="8"/>
    <x v="10"/>
    <x v="190"/>
    <x v="33"/>
    <n v="1"/>
  </r>
  <r>
    <x v="8"/>
    <x v="10"/>
    <x v="191"/>
    <x v="33"/>
    <n v="1"/>
  </r>
  <r>
    <x v="8"/>
    <x v="10"/>
    <x v="192"/>
    <x v="33"/>
    <n v="1"/>
  </r>
  <r>
    <x v="8"/>
    <x v="10"/>
    <x v="193"/>
    <x v="33"/>
    <n v="3"/>
  </r>
  <r>
    <x v="8"/>
    <x v="10"/>
    <x v="194"/>
    <x v="33"/>
    <n v="4"/>
  </r>
  <r>
    <x v="8"/>
    <x v="10"/>
    <x v="196"/>
    <x v="33"/>
    <n v="7"/>
  </r>
  <r>
    <x v="8"/>
    <x v="10"/>
    <x v="173"/>
    <x v="34"/>
    <n v="2"/>
  </r>
  <r>
    <x v="8"/>
    <x v="10"/>
    <x v="179"/>
    <x v="34"/>
    <n v="1"/>
  </r>
  <r>
    <x v="8"/>
    <x v="10"/>
    <x v="180"/>
    <x v="34"/>
    <n v="1"/>
  </r>
  <r>
    <x v="8"/>
    <x v="10"/>
    <x v="181"/>
    <x v="34"/>
    <n v="2"/>
  </r>
  <r>
    <x v="8"/>
    <x v="10"/>
    <x v="184"/>
    <x v="34"/>
    <n v="1"/>
  </r>
  <r>
    <x v="8"/>
    <x v="10"/>
    <x v="187"/>
    <x v="34"/>
    <n v="3"/>
  </r>
  <r>
    <x v="8"/>
    <x v="10"/>
    <x v="189"/>
    <x v="34"/>
    <n v="1"/>
  </r>
  <r>
    <x v="8"/>
    <x v="10"/>
    <x v="191"/>
    <x v="34"/>
    <n v="1"/>
  </r>
  <r>
    <x v="8"/>
    <x v="10"/>
    <x v="196"/>
    <x v="34"/>
    <n v="2"/>
  </r>
  <r>
    <x v="8"/>
    <x v="10"/>
    <x v="173"/>
    <x v="35"/>
    <n v="1"/>
  </r>
  <r>
    <x v="8"/>
    <x v="10"/>
    <x v="179"/>
    <x v="35"/>
    <n v="1"/>
  </r>
  <r>
    <x v="8"/>
    <x v="10"/>
    <x v="180"/>
    <x v="35"/>
    <n v="2"/>
  </r>
  <r>
    <x v="8"/>
    <x v="10"/>
    <x v="189"/>
    <x v="35"/>
    <n v="1"/>
  </r>
  <r>
    <x v="8"/>
    <x v="10"/>
    <x v="196"/>
    <x v="35"/>
    <n v="1"/>
  </r>
  <r>
    <x v="8"/>
    <x v="10"/>
    <x v="173"/>
    <x v="36"/>
    <n v="2"/>
  </r>
  <r>
    <x v="8"/>
    <x v="10"/>
    <x v="179"/>
    <x v="36"/>
    <n v="1"/>
  </r>
  <r>
    <x v="8"/>
    <x v="10"/>
    <x v="180"/>
    <x v="36"/>
    <n v="3"/>
  </r>
  <r>
    <x v="8"/>
    <x v="10"/>
    <x v="184"/>
    <x v="36"/>
    <n v="1"/>
  </r>
  <r>
    <x v="8"/>
    <x v="10"/>
    <x v="187"/>
    <x v="36"/>
    <n v="1"/>
  </r>
  <r>
    <x v="8"/>
    <x v="10"/>
    <x v="193"/>
    <x v="36"/>
    <n v="1"/>
  </r>
  <r>
    <x v="8"/>
    <x v="10"/>
    <x v="194"/>
    <x v="36"/>
    <n v="1"/>
  </r>
  <r>
    <x v="8"/>
    <x v="10"/>
    <x v="196"/>
    <x v="36"/>
    <n v="2"/>
  </r>
  <r>
    <x v="8"/>
    <x v="10"/>
    <x v="178"/>
    <x v="32"/>
    <n v="320"/>
  </r>
  <r>
    <x v="8"/>
    <x v="10"/>
    <x v="181"/>
    <x v="32"/>
    <n v="105"/>
  </r>
  <r>
    <x v="8"/>
    <x v="10"/>
    <x v="182"/>
    <x v="32"/>
    <n v="311"/>
  </r>
  <r>
    <x v="8"/>
    <x v="10"/>
    <x v="188"/>
    <x v="32"/>
    <n v="125"/>
  </r>
  <r>
    <x v="8"/>
    <x v="10"/>
    <x v="196"/>
    <x v="32"/>
    <n v="177"/>
  </r>
  <r>
    <x v="8"/>
    <x v="10"/>
    <x v="172"/>
    <x v="17"/>
    <n v="1130"/>
  </r>
  <r>
    <x v="8"/>
    <x v="10"/>
    <x v="173"/>
    <x v="17"/>
    <n v="4228"/>
  </r>
  <r>
    <x v="8"/>
    <x v="10"/>
    <x v="174"/>
    <x v="17"/>
    <n v="472"/>
  </r>
  <r>
    <x v="8"/>
    <x v="10"/>
    <x v="175"/>
    <x v="17"/>
    <n v="51"/>
  </r>
  <r>
    <x v="8"/>
    <x v="10"/>
    <x v="176"/>
    <x v="17"/>
    <n v="161"/>
  </r>
  <r>
    <x v="8"/>
    <x v="10"/>
    <x v="177"/>
    <x v="17"/>
    <n v="777"/>
  </r>
  <r>
    <x v="8"/>
    <x v="10"/>
    <x v="178"/>
    <x v="17"/>
    <n v="2562"/>
  </r>
  <r>
    <x v="8"/>
    <x v="10"/>
    <x v="179"/>
    <x v="17"/>
    <n v="8975"/>
  </r>
  <r>
    <x v="8"/>
    <x v="10"/>
    <x v="180"/>
    <x v="17"/>
    <n v="5703"/>
  </r>
  <r>
    <x v="8"/>
    <x v="10"/>
    <x v="181"/>
    <x v="17"/>
    <n v="4501"/>
  </r>
  <r>
    <x v="8"/>
    <x v="10"/>
    <x v="182"/>
    <x v="17"/>
    <n v="1794"/>
  </r>
  <r>
    <x v="8"/>
    <x v="10"/>
    <x v="183"/>
    <x v="17"/>
    <n v="1654"/>
  </r>
  <r>
    <x v="8"/>
    <x v="10"/>
    <x v="184"/>
    <x v="17"/>
    <n v="695"/>
  </r>
  <r>
    <x v="8"/>
    <x v="10"/>
    <x v="185"/>
    <x v="17"/>
    <n v="438"/>
  </r>
  <r>
    <x v="8"/>
    <x v="10"/>
    <x v="186"/>
    <x v="17"/>
    <n v="693"/>
  </r>
  <r>
    <x v="8"/>
    <x v="10"/>
    <x v="187"/>
    <x v="17"/>
    <n v="968"/>
  </r>
  <r>
    <x v="8"/>
    <x v="10"/>
    <x v="188"/>
    <x v="17"/>
    <n v="1031"/>
  </r>
  <r>
    <x v="8"/>
    <x v="10"/>
    <x v="189"/>
    <x v="17"/>
    <n v="73"/>
  </r>
  <r>
    <x v="8"/>
    <x v="10"/>
    <x v="190"/>
    <x v="17"/>
    <n v="1851"/>
  </r>
  <r>
    <x v="8"/>
    <x v="10"/>
    <x v="191"/>
    <x v="17"/>
    <n v="1001"/>
  </r>
  <r>
    <x v="8"/>
    <x v="10"/>
    <x v="197"/>
    <x v="17"/>
    <n v="72"/>
  </r>
  <r>
    <x v="8"/>
    <x v="10"/>
    <x v="192"/>
    <x v="17"/>
    <n v="142"/>
  </r>
  <r>
    <x v="8"/>
    <x v="10"/>
    <x v="193"/>
    <x v="17"/>
    <n v="1508"/>
  </r>
  <r>
    <x v="8"/>
    <x v="10"/>
    <x v="194"/>
    <x v="17"/>
    <n v="864"/>
  </r>
  <r>
    <x v="8"/>
    <x v="10"/>
    <x v="196"/>
    <x v="17"/>
    <n v="3318"/>
  </r>
  <r>
    <x v="8"/>
    <x v="10"/>
    <x v="172"/>
    <x v="18"/>
    <n v="10439"/>
  </r>
  <r>
    <x v="8"/>
    <x v="10"/>
    <x v="173"/>
    <x v="18"/>
    <n v="23389"/>
  </r>
  <r>
    <x v="8"/>
    <x v="10"/>
    <x v="174"/>
    <x v="18"/>
    <n v="4760"/>
  </r>
  <r>
    <x v="8"/>
    <x v="10"/>
    <x v="175"/>
    <x v="18"/>
    <n v="404"/>
  </r>
  <r>
    <x v="8"/>
    <x v="10"/>
    <x v="176"/>
    <x v="18"/>
    <n v="164"/>
  </r>
  <r>
    <x v="8"/>
    <x v="10"/>
    <x v="177"/>
    <x v="18"/>
    <n v="3292"/>
  </r>
  <r>
    <x v="8"/>
    <x v="10"/>
    <x v="178"/>
    <x v="18"/>
    <n v="17796"/>
  </r>
  <r>
    <x v="8"/>
    <x v="10"/>
    <x v="179"/>
    <x v="18"/>
    <n v="76728"/>
  </r>
  <r>
    <x v="8"/>
    <x v="10"/>
    <x v="180"/>
    <x v="18"/>
    <n v="64469"/>
  </r>
  <r>
    <x v="8"/>
    <x v="10"/>
    <x v="181"/>
    <x v="18"/>
    <n v="51696"/>
  </r>
  <r>
    <x v="8"/>
    <x v="10"/>
    <x v="182"/>
    <x v="18"/>
    <n v="14456"/>
  </r>
  <r>
    <x v="8"/>
    <x v="10"/>
    <x v="183"/>
    <x v="18"/>
    <n v="20370"/>
  </r>
  <r>
    <x v="8"/>
    <x v="10"/>
    <x v="184"/>
    <x v="18"/>
    <n v="8087"/>
  </r>
  <r>
    <x v="8"/>
    <x v="10"/>
    <x v="185"/>
    <x v="18"/>
    <n v="767"/>
  </r>
  <r>
    <x v="8"/>
    <x v="10"/>
    <x v="186"/>
    <x v="18"/>
    <n v="3369"/>
  </r>
  <r>
    <x v="8"/>
    <x v="10"/>
    <x v="187"/>
    <x v="18"/>
    <n v="16954"/>
  </r>
  <r>
    <x v="8"/>
    <x v="10"/>
    <x v="188"/>
    <x v="18"/>
    <n v="3877"/>
  </r>
  <r>
    <x v="8"/>
    <x v="10"/>
    <x v="189"/>
    <x v="18"/>
    <n v="2134"/>
  </r>
  <r>
    <x v="8"/>
    <x v="10"/>
    <x v="190"/>
    <x v="18"/>
    <n v="2921"/>
  </r>
  <r>
    <x v="8"/>
    <x v="10"/>
    <x v="191"/>
    <x v="18"/>
    <n v="15376"/>
  </r>
  <r>
    <x v="8"/>
    <x v="10"/>
    <x v="197"/>
    <x v="18"/>
    <n v="16"/>
  </r>
  <r>
    <x v="8"/>
    <x v="10"/>
    <x v="192"/>
    <x v="18"/>
    <n v="2576"/>
  </r>
  <r>
    <x v="8"/>
    <x v="10"/>
    <x v="193"/>
    <x v="18"/>
    <n v="7200"/>
  </r>
  <r>
    <x v="8"/>
    <x v="10"/>
    <x v="194"/>
    <x v="18"/>
    <n v="4285"/>
  </r>
  <r>
    <x v="8"/>
    <x v="10"/>
    <x v="196"/>
    <x v="18"/>
    <n v="40745"/>
  </r>
  <r>
    <x v="8"/>
    <x v="10"/>
    <x v="172"/>
    <x v="19"/>
    <n v="193379"/>
  </r>
  <r>
    <x v="8"/>
    <x v="10"/>
    <x v="173"/>
    <x v="19"/>
    <n v="1175346"/>
  </r>
  <r>
    <x v="8"/>
    <x v="10"/>
    <x v="174"/>
    <x v="19"/>
    <n v="167051"/>
  </r>
  <r>
    <x v="8"/>
    <x v="10"/>
    <x v="176"/>
    <x v="19"/>
    <n v="39"/>
  </r>
  <r>
    <x v="8"/>
    <x v="10"/>
    <x v="177"/>
    <x v="19"/>
    <n v="20837"/>
  </r>
  <r>
    <x v="8"/>
    <x v="10"/>
    <x v="178"/>
    <x v="19"/>
    <n v="237360"/>
  </r>
  <r>
    <x v="8"/>
    <x v="10"/>
    <x v="179"/>
    <x v="19"/>
    <n v="2536717"/>
  </r>
  <r>
    <x v="8"/>
    <x v="10"/>
    <x v="180"/>
    <x v="19"/>
    <n v="2272348"/>
  </r>
  <r>
    <x v="8"/>
    <x v="10"/>
    <x v="181"/>
    <x v="19"/>
    <n v="429060"/>
  </r>
  <r>
    <x v="8"/>
    <x v="10"/>
    <x v="182"/>
    <x v="19"/>
    <n v="859885"/>
  </r>
  <r>
    <x v="8"/>
    <x v="10"/>
    <x v="183"/>
    <x v="19"/>
    <n v="1190833"/>
  </r>
  <r>
    <x v="8"/>
    <x v="10"/>
    <x v="184"/>
    <x v="19"/>
    <n v="229769"/>
  </r>
  <r>
    <x v="8"/>
    <x v="10"/>
    <x v="186"/>
    <x v="19"/>
    <n v="69000"/>
  </r>
  <r>
    <x v="8"/>
    <x v="10"/>
    <x v="190"/>
    <x v="19"/>
    <n v="1293331"/>
  </r>
  <r>
    <x v="8"/>
    <x v="10"/>
    <x v="191"/>
    <x v="19"/>
    <n v="634977"/>
  </r>
  <r>
    <x v="8"/>
    <x v="10"/>
    <x v="196"/>
    <x v="19"/>
    <n v="59800"/>
  </r>
  <r>
    <x v="8"/>
    <x v="10"/>
    <x v="176"/>
    <x v="20"/>
    <n v="10"/>
  </r>
  <r>
    <x v="8"/>
    <x v="10"/>
    <x v="172"/>
    <x v="42"/>
    <n v="16307"/>
  </r>
  <r>
    <x v="8"/>
    <x v="10"/>
    <x v="173"/>
    <x v="42"/>
    <n v="12633"/>
  </r>
  <r>
    <x v="8"/>
    <x v="10"/>
    <x v="174"/>
    <x v="42"/>
    <n v="874"/>
  </r>
  <r>
    <x v="8"/>
    <x v="10"/>
    <x v="175"/>
    <x v="42"/>
    <n v="1154"/>
  </r>
  <r>
    <x v="8"/>
    <x v="10"/>
    <x v="176"/>
    <x v="42"/>
    <n v="3810"/>
  </r>
  <r>
    <x v="8"/>
    <x v="10"/>
    <x v="177"/>
    <x v="42"/>
    <n v="3724"/>
  </r>
  <r>
    <x v="8"/>
    <x v="10"/>
    <x v="178"/>
    <x v="42"/>
    <n v="21822"/>
  </r>
  <r>
    <x v="8"/>
    <x v="10"/>
    <x v="179"/>
    <x v="42"/>
    <n v="12410"/>
  </r>
  <r>
    <x v="8"/>
    <x v="10"/>
    <x v="180"/>
    <x v="42"/>
    <n v="1504"/>
  </r>
  <r>
    <x v="8"/>
    <x v="10"/>
    <x v="181"/>
    <x v="42"/>
    <n v="13770"/>
  </r>
  <r>
    <x v="8"/>
    <x v="10"/>
    <x v="182"/>
    <x v="42"/>
    <n v="14286"/>
  </r>
  <r>
    <x v="8"/>
    <x v="10"/>
    <x v="183"/>
    <x v="42"/>
    <n v="1764"/>
  </r>
  <r>
    <x v="8"/>
    <x v="10"/>
    <x v="184"/>
    <x v="42"/>
    <n v="883"/>
  </r>
  <r>
    <x v="8"/>
    <x v="10"/>
    <x v="185"/>
    <x v="42"/>
    <n v="4853"/>
  </r>
  <r>
    <x v="8"/>
    <x v="10"/>
    <x v="186"/>
    <x v="42"/>
    <n v="5878"/>
  </r>
  <r>
    <x v="8"/>
    <x v="10"/>
    <x v="187"/>
    <x v="42"/>
    <n v="10437"/>
  </r>
  <r>
    <x v="8"/>
    <x v="10"/>
    <x v="188"/>
    <x v="42"/>
    <n v="11227"/>
  </r>
  <r>
    <x v="8"/>
    <x v="10"/>
    <x v="189"/>
    <x v="42"/>
    <n v="2681"/>
  </r>
  <r>
    <x v="8"/>
    <x v="10"/>
    <x v="190"/>
    <x v="42"/>
    <n v="7648"/>
  </r>
  <r>
    <x v="8"/>
    <x v="10"/>
    <x v="191"/>
    <x v="42"/>
    <n v="13225"/>
  </r>
  <r>
    <x v="8"/>
    <x v="10"/>
    <x v="197"/>
    <x v="42"/>
    <n v="1068"/>
  </r>
  <r>
    <x v="8"/>
    <x v="10"/>
    <x v="192"/>
    <x v="42"/>
    <n v="2697"/>
  </r>
  <r>
    <x v="8"/>
    <x v="10"/>
    <x v="193"/>
    <x v="42"/>
    <n v="11033"/>
  </r>
  <r>
    <x v="8"/>
    <x v="10"/>
    <x v="194"/>
    <x v="42"/>
    <n v="11840"/>
  </r>
  <r>
    <x v="8"/>
    <x v="10"/>
    <x v="195"/>
    <x v="42"/>
    <n v="140"/>
  </r>
  <r>
    <x v="8"/>
    <x v="10"/>
    <x v="196"/>
    <x v="42"/>
    <n v="13469"/>
  </r>
  <r>
    <x v="8"/>
    <x v="10"/>
    <x v="172"/>
    <x v="21"/>
    <n v="13351"/>
  </r>
  <r>
    <x v="8"/>
    <x v="10"/>
    <x v="173"/>
    <x v="21"/>
    <n v="10662"/>
  </r>
  <r>
    <x v="8"/>
    <x v="10"/>
    <x v="174"/>
    <x v="21"/>
    <n v="894"/>
  </r>
  <r>
    <x v="8"/>
    <x v="10"/>
    <x v="175"/>
    <x v="21"/>
    <n v="1015"/>
  </r>
  <r>
    <x v="8"/>
    <x v="10"/>
    <x v="176"/>
    <x v="21"/>
    <n v="3544"/>
  </r>
  <r>
    <x v="8"/>
    <x v="10"/>
    <x v="177"/>
    <x v="21"/>
    <n v="3264"/>
  </r>
  <r>
    <x v="8"/>
    <x v="10"/>
    <x v="178"/>
    <x v="21"/>
    <n v="16490"/>
  </r>
  <r>
    <x v="8"/>
    <x v="10"/>
    <x v="179"/>
    <x v="21"/>
    <n v="10274"/>
  </r>
  <r>
    <x v="8"/>
    <x v="10"/>
    <x v="180"/>
    <x v="21"/>
    <n v="1380"/>
  </r>
  <r>
    <x v="8"/>
    <x v="10"/>
    <x v="181"/>
    <x v="21"/>
    <n v="11597"/>
  </r>
  <r>
    <x v="8"/>
    <x v="10"/>
    <x v="182"/>
    <x v="21"/>
    <n v="10622"/>
  </r>
  <r>
    <x v="8"/>
    <x v="10"/>
    <x v="183"/>
    <x v="21"/>
    <n v="1929"/>
  </r>
  <r>
    <x v="8"/>
    <x v="10"/>
    <x v="184"/>
    <x v="21"/>
    <n v="793"/>
  </r>
  <r>
    <x v="8"/>
    <x v="10"/>
    <x v="185"/>
    <x v="21"/>
    <n v="3857"/>
  </r>
  <r>
    <x v="8"/>
    <x v="10"/>
    <x v="186"/>
    <x v="21"/>
    <n v="5214"/>
  </r>
  <r>
    <x v="8"/>
    <x v="10"/>
    <x v="187"/>
    <x v="21"/>
    <n v="9299"/>
  </r>
  <r>
    <x v="8"/>
    <x v="10"/>
    <x v="188"/>
    <x v="21"/>
    <n v="9423"/>
  </r>
  <r>
    <x v="8"/>
    <x v="10"/>
    <x v="189"/>
    <x v="21"/>
    <n v="2251"/>
  </r>
  <r>
    <x v="8"/>
    <x v="10"/>
    <x v="190"/>
    <x v="21"/>
    <n v="6796"/>
  </r>
  <r>
    <x v="8"/>
    <x v="10"/>
    <x v="191"/>
    <x v="21"/>
    <n v="10183"/>
  </r>
  <r>
    <x v="8"/>
    <x v="10"/>
    <x v="197"/>
    <x v="21"/>
    <n v="982"/>
  </r>
  <r>
    <x v="8"/>
    <x v="10"/>
    <x v="192"/>
    <x v="21"/>
    <n v="2430"/>
  </r>
  <r>
    <x v="8"/>
    <x v="10"/>
    <x v="193"/>
    <x v="21"/>
    <n v="9449"/>
  </r>
  <r>
    <x v="8"/>
    <x v="10"/>
    <x v="194"/>
    <x v="21"/>
    <n v="10404"/>
  </r>
  <r>
    <x v="8"/>
    <x v="10"/>
    <x v="195"/>
    <x v="21"/>
    <n v="141"/>
  </r>
  <r>
    <x v="8"/>
    <x v="10"/>
    <x v="196"/>
    <x v="21"/>
    <n v="11718"/>
  </r>
  <r>
    <x v="8"/>
    <x v="10"/>
    <x v="172"/>
    <x v="22"/>
    <n v="9666"/>
  </r>
  <r>
    <x v="8"/>
    <x v="10"/>
    <x v="173"/>
    <x v="22"/>
    <n v="55776"/>
  </r>
  <r>
    <x v="8"/>
    <x v="10"/>
    <x v="174"/>
    <x v="22"/>
    <n v="32860"/>
  </r>
  <r>
    <x v="8"/>
    <x v="10"/>
    <x v="175"/>
    <x v="22"/>
    <n v="23"/>
  </r>
  <r>
    <x v="8"/>
    <x v="10"/>
    <x v="176"/>
    <x v="22"/>
    <n v="7636"/>
  </r>
  <r>
    <x v="8"/>
    <x v="10"/>
    <x v="177"/>
    <x v="22"/>
    <n v="8040"/>
  </r>
  <r>
    <x v="8"/>
    <x v="10"/>
    <x v="178"/>
    <x v="22"/>
    <n v="15224"/>
  </r>
  <r>
    <x v="8"/>
    <x v="10"/>
    <x v="179"/>
    <x v="22"/>
    <n v="101280"/>
  </r>
  <r>
    <x v="8"/>
    <x v="10"/>
    <x v="180"/>
    <x v="22"/>
    <n v="229610"/>
  </r>
  <r>
    <x v="8"/>
    <x v="10"/>
    <x v="181"/>
    <x v="22"/>
    <n v="105104"/>
  </r>
  <r>
    <x v="8"/>
    <x v="10"/>
    <x v="182"/>
    <x v="22"/>
    <n v="438"/>
  </r>
  <r>
    <x v="8"/>
    <x v="10"/>
    <x v="183"/>
    <x v="22"/>
    <n v="68254"/>
  </r>
  <r>
    <x v="8"/>
    <x v="10"/>
    <x v="184"/>
    <x v="22"/>
    <n v="25315"/>
  </r>
  <r>
    <x v="8"/>
    <x v="10"/>
    <x v="185"/>
    <x v="22"/>
    <n v="7519"/>
  </r>
  <r>
    <x v="8"/>
    <x v="10"/>
    <x v="186"/>
    <x v="22"/>
    <n v="37940"/>
  </r>
  <r>
    <x v="8"/>
    <x v="10"/>
    <x v="187"/>
    <x v="22"/>
    <n v="46601"/>
  </r>
  <r>
    <x v="8"/>
    <x v="10"/>
    <x v="188"/>
    <x v="22"/>
    <n v="36508"/>
  </r>
  <r>
    <x v="8"/>
    <x v="10"/>
    <x v="189"/>
    <x v="22"/>
    <n v="7509"/>
  </r>
  <r>
    <x v="8"/>
    <x v="10"/>
    <x v="190"/>
    <x v="22"/>
    <n v="193409"/>
  </r>
  <r>
    <x v="8"/>
    <x v="10"/>
    <x v="191"/>
    <x v="22"/>
    <n v="24689"/>
  </r>
  <r>
    <x v="8"/>
    <x v="10"/>
    <x v="192"/>
    <x v="22"/>
    <n v="1096"/>
  </r>
  <r>
    <x v="8"/>
    <x v="10"/>
    <x v="193"/>
    <x v="22"/>
    <n v="16964"/>
  </r>
  <r>
    <x v="8"/>
    <x v="10"/>
    <x v="194"/>
    <x v="22"/>
    <n v="52883"/>
  </r>
  <r>
    <x v="8"/>
    <x v="10"/>
    <x v="196"/>
    <x v="22"/>
    <n v="8305"/>
  </r>
  <r>
    <x v="8"/>
    <x v="10"/>
    <x v="172"/>
    <x v="23"/>
    <n v="10"/>
  </r>
  <r>
    <x v="8"/>
    <x v="10"/>
    <x v="173"/>
    <x v="23"/>
    <n v="95"/>
  </r>
  <r>
    <x v="8"/>
    <x v="10"/>
    <x v="174"/>
    <x v="23"/>
    <n v="15"/>
  </r>
  <r>
    <x v="8"/>
    <x v="10"/>
    <x v="179"/>
    <x v="23"/>
    <n v="6"/>
  </r>
  <r>
    <x v="8"/>
    <x v="10"/>
    <x v="180"/>
    <x v="23"/>
    <n v="11"/>
  </r>
  <r>
    <x v="8"/>
    <x v="10"/>
    <x v="181"/>
    <x v="23"/>
    <n v="5"/>
  </r>
  <r>
    <x v="8"/>
    <x v="10"/>
    <x v="182"/>
    <x v="23"/>
    <n v="11"/>
  </r>
  <r>
    <x v="8"/>
    <x v="10"/>
    <x v="183"/>
    <x v="23"/>
    <n v="247"/>
  </r>
  <r>
    <x v="8"/>
    <x v="10"/>
    <x v="184"/>
    <x v="23"/>
    <n v="13"/>
  </r>
  <r>
    <x v="8"/>
    <x v="10"/>
    <x v="185"/>
    <x v="23"/>
    <n v="1"/>
  </r>
  <r>
    <x v="8"/>
    <x v="10"/>
    <x v="186"/>
    <x v="23"/>
    <n v="32"/>
  </r>
  <r>
    <x v="8"/>
    <x v="10"/>
    <x v="187"/>
    <x v="23"/>
    <n v="146"/>
  </r>
  <r>
    <x v="8"/>
    <x v="10"/>
    <x v="188"/>
    <x v="23"/>
    <n v="45"/>
  </r>
  <r>
    <x v="8"/>
    <x v="10"/>
    <x v="190"/>
    <x v="23"/>
    <n v="10"/>
  </r>
  <r>
    <x v="8"/>
    <x v="10"/>
    <x v="191"/>
    <x v="23"/>
    <n v="6"/>
  </r>
  <r>
    <x v="8"/>
    <x v="10"/>
    <x v="193"/>
    <x v="23"/>
    <n v="27"/>
  </r>
  <r>
    <x v="8"/>
    <x v="10"/>
    <x v="194"/>
    <x v="23"/>
    <n v="12"/>
  </r>
  <r>
    <x v="8"/>
    <x v="10"/>
    <x v="196"/>
    <x v="23"/>
    <n v="32"/>
  </r>
  <r>
    <x v="8"/>
    <x v="10"/>
    <x v="172"/>
    <x v="24"/>
    <n v="3"/>
  </r>
  <r>
    <x v="8"/>
    <x v="10"/>
    <x v="173"/>
    <x v="24"/>
    <n v="7"/>
  </r>
  <r>
    <x v="8"/>
    <x v="10"/>
    <x v="177"/>
    <x v="24"/>
    <n v="1"/>
  </r>
  <r>
    <x v="8"/>
    <x v="10"/>
    <x v="178"/>
    <x v="24"/>
    <n v="6"/>
  </r>
  <r>
    <x v="8"/>
    <x v="10"/>
    <x v="180"/>
    <x v="24"/>
    <n v="2"/>
  </r>
  <r>
    <x v="8"/>
    <x v="10"/>
    <x v="182"/>
    <x v="24"/>
    <n v="7"/>
  </r>
  <r>
    <x v="8"/>
    <x v="10"/>
    <x v="183"/>
    <x v="24"/>
    <n v="6"/>
  </r>
  <r>
    <x v="8"/>
    <x v="10"/>
    <x v="185"/>
    <x v="24"/>
    <n v="3"/>
  </r>
  <r>
    <x v="8"/>
    <x v="10"/>
    <x v="186"/>
    <x v="24"/>
    <n v="36"/>
  </r>
  <r>
    <x v="8"/>
    <x v="10"/>
    <x v="187"/>
    <x v="24"/>
    <n v="488"/>
  </r>
  <r>
    <x v="8"/>
    <x v="10"/>
    <x v="188"/>
    <x v="24"/>
    <n v="51"/>
  </r>
  <r>
    <x v="8"/>
    <x v="10"/>
    <x v="190"/>
    <x v="24"/>
    <n v="111"/>
  </r>
  <r>
    <x v="8"/>
    <x v="10"/>
    <x v="191"/>
    <x v="24"/>
    <n v="6"/>
  </r>
  <r>
    <x v="8"/>
    <x v="10"/>
    <x v="193"/>
    <x v="24"/>
    <n v="24"/>
  </r>
  <r>
    <x v="8"/>
    <x v="10"/>
    <x v="196"/>
    <x v="24"/>
    <n v="3"/>
  </r>
  <r>
    <x v="8"/>
    <x v="10"/>
    <x v="172"/>
    <x v="25"/>
    <n v="49565"/>
  </r>
  <r>
    <x v="8"/>
    <x v="10"/>
    <x v="173"/>
    <x v="25"/>
    <n v="71903"/>
  </r>
  <r>
    <x v="8"/>
    <x v="10"/>
    <x v="174"/>
    <x v="25"/>
    <n v="9364"/>
  </r>
  <r>
    <x v="8"/>
    <x v="10"/>
    <x v="175"/>
    <x v="25"/>
    <n v="5964"/>
  </r>
  <r>
    <x v="8"/>
    <x v="10"/>
    <x v="176"/>
    <x v="25"/>
    <n v="12850"/>
  </r>
  <r>
    <x v="8"/>
    <x v="10"/>
    <x v="177"/>
    <x v="25"/>
    <n v="21296"/>
  </r>
  <r>
    <x v="8"/>
    <x v="10"/>
    <x v="178"/>
    <x v="25"/>
    <n v="55721"/>
  </r>
  <r>
    <x v="8"/>
    <x v="10"/>
    <x v="179"/>
    <x v="25"/>
    <n v="112662"/>
  </r>
  <r>
    <x v="8"/>
    <x v="10"/>
    <x v="180"/>
    <x v="25"/>
    <n v="58393"/>
  </r>
  <r>
    <x v="8"/>
    <x v="10"/>
    <x v="181"/>
    <x v="25"/>
    <n v="74804"/>
  </r>
  <r>
    <x v="8"/>
    <x v="10"/>
    <x v="182"/>
    <x v="25"/>
    <n v="54054"/>
  </r>
  <r>
    <x v="8"/>
    <x v="10"/>
    <x v="183"/>
    <x v="25"/>
    <n v="23728"/>
  </r>
  <r>
    <x v="8"/>
    <x v="10"/>
    <x v="184"/>
    <x v="25"/>
    <n v="9514"/>
  </r>
  <r>
    <x v="8"/>
    <x v="10"/>
    <x v="185"/>
    <x v="25"/>
    <n v="14043"/>
  </r>
  <r>
    <x v="8"/>
    <x v="10"/>
    <x v="186"/>
    <x v="25"/>
    <n v="23404"/>
  </r>
  <r>
    <x v="8"/>
    <x v="10"/>
    <x v="187"/>
    <x v="25"/>
    <n v="36507"/>
  </r>
  <r>
    <x v="8"/>
    <x v="10"/>
    <x v="188"/>
    <x v="25"/>
    <n v="33455"/>
  </r>
  <r>
    <x v="8"/>
    <x v="10"/>
    <x v="189"/>
    <x v="25"/>
    <n v="7466"/>
  </r>
  <r>
    <x v="8"/>
    <x v="10"/>
    <x v="190"/>
    <x v="25"/>
    <n v="39856"/>
  </r>
  <r>
    <x v="8"/>
    <x v="10"/>
    <x v="191"/>
    <x v="25"/>
    <n v="39744"/>
  </r>
  <r>
    <x v="8"/>
    <x v="10"/>
    <x v="197"/>
    <x v="25"/>
    <n v="2448"/>
  </r>
  <r>
    <x v="8"/>
    <x v="10"/>
    <x v="192"/>
    <x v="25"/>
    <n v="9281"/>
  </r>
  <r>
    <x v="8"/>
    <x v="10"/>
    <x v="193"/>
    <x v="25"/>
    <n v="53422"/>
  </r>
  <r>
    <x v="8"/>
    <x v="10"/>
    <x v="194"/>
    <x v="25"/>
    <n v="49482"/>
  </r>
  <r>
    <x v="8"/>
    <x v="10"/>
    <x v="195"/>
    <x v="25"/>
    <n v="787"/>
  </r>
  <r>
    <x v="8"/>
    <x v="10"/>
    <x v="196"/>
    <x v="25"/>
    <n v="76810"/>
  </r>
  <r>
    <x v="8"/>
    <x v="10"/>
    <x v="173"/>
    <x v="26"/>
    <n v="211"/>
  </r>
  <r>
    <x v="8"/>
    <x v="10"/>
    <x v="174"/>
    <x v="26"/>
    <n v="72"/>
  </r>
  <r>
    <x v="8"/>
    <x v="10"/>
    <x v="178"/>
    <x v="26"/>
    <n v="4"/>
  </r>
  <r>
    <x v="8"/>
    <x v="10"/>
    <x v="179"/>
    <x v="26"/>
    <n v="1502"/>
  </r>
  <r>
    <x v="8"/>
    <x v="10"/>
    <x v="180"/>
    <x v="26"/>
    <n v="3070"/>
  </r>
  <r>
    <x v="8"/>
    <x v="10"/>
    <x v="181"/>
    <x v="26"/>
    <n v="90"/>
  </r>
  <r>
    <x v="8"/>
    <x v="10"/>
    <x v="183"/>
    <x v="26"/>
    <n v="349"/>
  </r>
  <r>
    <x v="8"/>
    <x v="10"/>
    <x v="184"/>
    <x v="26"/>
    <n v="1954"/>
  </r>
  <r>
    <x v="8"/>
    <x v="10"/>
    <x v="187"/>
    <x v="26"/>
    <n v="1"/>
  </r>
  <r>
    <x v="8"/>
    <x v="10"/>
    <x v="190"/>
    <x v="26"/>
    <n v="15"/>
  </r>
  <r>
    <x v="8"/>
    <x v="10"/>
    <x v="191"/>
    <x v="26"/>
    <n v="19"/>
  </r>
  <r>
    <x v="8"/>
    <x v="10"/>
    <x v="193"/>
    <x v="26"/>
    <n v="1"/>
  </r>
  <r>
    <x v="8"/>
    <x v="10"/>
    <x v="194"/>
    <x v="26"/>
    <n v="69"/>
  </r>
  <r>
    <x v="8"/>
    <x v="10"/>
    <x v="196"/>
    <x v="26"/>
    <n v="2"/>
  </r>
  <r>
    <x v="8"/>
    <x v="10"/>
    <x v="172"/>
    <x v="27"/>
    <n v="80"/>
  </r>
  <r>
    <x v="8"/>
    <x v="10"/>
    <x v="173"/>
    <x v="27"/>
    <n v="3050"/>
  </r>
  <r>
    <x v="8"/>
    <x v="10"/>
    <x v="174"/>
    <x v="27"/>
    <n v="2086"/>
  </r>
  <r>
    <x v="8"/>
    <x v="10"/>
    <x v="178"/>
    <x v="27"/>
    <n v="211"/>
  </r>
  <r>
    <x v="8"/>
    <x v="10"/>
    <x v="179"/>
    <x v="27"/>
    <n v="3308"/>
  </r>
  <r>
    <x v="8"/>
    <x v="10"/>
    <x v="180"/>
    <x v="27"/>
    <n v="11594"/>
  </r>
  <r>
    <x v="8"/>
    <x v="10"/>
    <x v="181"/>
    <x v="27"/>
    <n v="2833"/>
  </r>
  <r>
    <x v="8"/>
    <x v="10"/>
    <x v="183"/>
    <x v="27"/>
    <n v="7413"/>
  </r>
  <r>
    <x v="8"/>
    <x v="10"/>
    <x v="184"/>
    <x v="27"/>
    <n v="1706"/>
  </r>
  <r>
    <x v="8"/>
    <x v="10"/>
    <x v="187"/>
    <x v="27"/>
    <n v="648"/>
  </r>
  <r>
    <x v="8"/>
    <x v="10"/>
    <x v="191"/>
    <x v="27"/>
    <n v="495"/>
  </r>
  <r>
    <x v="8"/>
    <x v="10"/>
    <x v="194"/>
    <x v="27"/>
    <n v="14"/>
  </r>
  <r>
    <x v="8"/>
    <x v="10"/>
    <x v="196"/>
    <x v="27"/>
    <n v="27"/>
  </r>
  <r>
    <x v="8"/>
    <x v="10"/>
    <x v="172"/>
    <x v="28"/>
    <n v="30"/>
  </r>
  <r>
    <x v="8"/>
    <x v="10"/>
    <x v="173"/>
    <x v="28"/>
    <n v="585"/>
  </r>
  <r>
    <x v="8"/>
    <x v="10"/>
    <x v="174"/>
    <x v="28"/>
    <n v="647"/>
  </r>
  <r>
    <x v="8"/>
    <x v="10"/>
    <x v="177"/>
    <x v="28"/>
    <n v="2"/>
  </r>
  <r>
    <x v="8"/>
    <x v="10"/>
    <x v="178"/>
    <x v="28"/>
    <n v="14"/>
  </r>
  <r>
    <x v="8"/>
    <x v="10"/>
    <x v="179"/>
    <x v="28"/>
    <n v="2492"/>
  </r>
  <r>
    <x v="8"/>
    <x v="10"/>
    <x v="180"/>
    <x v="28"/>
    <n v="2843"/>
  </r>
  <r>
    <x v="8"/>
    <x v="10"/>
    <x v="181"/>
    <x v="28"/>
    <n v="164"/>
  </r>
  <r>
    <x v="8"/>
    <x v="10"/>
    <x v="182"/>
    <x v="28"/>
    <n v="4"/>
  </r>
  <r>
    <x v="8"/>
    <x v="10"/>
    <x v="183"/>
    <x v="28"/>
    <n v="1003"/>
  </r>
  <r>
    <x v="8"/>
    <x v="10"/>
    <x v="184"/>
    <x v="28"/>
    <n v="1110"/>
  </r>
  <r>
    <x v="8"/>
    <x v="10"/>
    <x v="185"/>
    <x v="28"/>
    <n v="2"/>
  </r>
  <r>
    <x v="8"/>
    <x v="10"/>
    <x v="186"/>
    <x v="28"/>
    <n v="58"/>
  </r>
  <r>
    <x v="8"/>
    <x v="10"/>
    <x v="187"/>
    <x v="28"/>
    <n v="29"/>
  </r>
  <r>
    <x v="8"/>
    <x v="10"/>
    <x v="188"/>
    <x v="28"/>
    <n v="6"/>
  </r>
  <r>
    <x v="8"/>
    <x v="10"/>
    <x v="189"/>
    <x v="28"/>
    <n v="5"/>
  </r>
  <r>
    <x v="8"/>
    <x v="10"/>
    <x v="190"/>
    <x v="28"/>
    <n v="7"/>
  </r>
  <r>
    <x v="8"/>
    <x v="10"/>
    <x v="191"/>
    <x v="28"/>
    <n v="21"/>
  </r>
  <r>
    <x v="8"/>
    <x v="10"/>
    <x v="193"/>
    <x v="28"/>
    <n v="11"/>
  </r>
  <r>
    <x v="8"/>
    <x v="10"/>
    <x v="194"/>
    <x v="28"/>
    <n v="176"/>
  </r>
  <r>
    <x v="8"/>
    <x v="10"/>
    <x v="196"/>
    <x v="28"/>
    <n v="20"/>
  </r>
  <r>
    <x v="8"/>
    <x v="10"/>
    <x v="172"/>
    <x v="29"/>
    <n v="49688"/>
  </r>
  <r>
    <x v="8"/>
    <x v="10"/>
    <x v="173"/>
    <x v="29"/>
    <n v="76033"/>
  </r>
  <r>
    <x v="8"/>
    <x v="10"/>
    <x v="174"/>
    <x v="29"/>
    <n v="12280"/>
  </r>
  <r>
    <x v="8"/>
    <x v="10"/>
    <x v="175"/>
    <x v="29"/>
    <n v="5964"/>
  </r>
  <r>
    <x v="8"/>
    <x v="10"/>
    <x v="176"/>
    <x v="29"/>
    <n v="12852"/>
  </r>
  <r>
    <x v="8"/>
    <x v="10"/>
    <x v="177"/>
    <x v="29"/>
    <n v="21299"/>
  </r>
  <r>
    <x v="8"/>
    <x v="10"/>
    <x v="178"/>
    <x v="29"/>
    <n v="55956"/>
  </r>
  <r>
    <x v="8"/>
    <x v="10"/>
    <x v="179"/>
    <x v="29"/>
    <n v="119997"/>
  </r>
  <r>
    <x v="8"/>
    <x v="10"/>
    <x v="180"/>
    <x v="29"/>
    <n v="76016"/>
  </r>
  <r>
    <x v="8"/>
    <x v="10"/>
    <x v="181"/>
    <x v="29"/>
    <n v="77918"/>
  </r>
  <r>
    <x v="8"/>
    <x v="10"/>
    <x v="182"/>
    <x v="29"/>
    <n v="54076"/>
  </r>
  <r>
    <x v="8"/>
    <x v="10"/>
    <x v="183"/>
    <x v="29"/>
    <n v="32773"/>
  </r>
  <r>
    <x v="8"/>
    <x v="10"/>
    <x v="184"/>
    <x v="29"/>
    <n v="14321"/>
  </r>
  <r>
    <x v="8"/>
    <x v="10"/>
    <x v="185"/>
    <x v="29"/>
    <n v="14050"/>
  </r>
  <r>
    <x v="8"/>
    <x v="10"/>
    <x v="186"/>
    <x v="29"/>
    <n v="23580"/>
  </r>
  <r>
    <x v="8"/>
    <x v="10"/>
    <x v="187"/>
    <x v="29"/>
    <n v="37825"/>
  </r>
  <r>
    <x v="8"/>
    <x v="10"/>
    <x v="188"/>
    <x v="29"/>
    <n v="33557"/>
  </r>
  <r>
    <x v="8"/>
    <x v="10"/>
    <x v="189"/>
    <x v="29"/>
    <n v="7471"/>
  </r>
  <r>
    <x v="8"/>
    <x v="10"/>
    <x v="190"/>
    <x v="29"/>
    <n v="40005"/>
  </r>
  <r>
    <x v="8"/>
    <x v="10"/>
    <x v="191"/>
    <x v="29"/>
    <n v="40300"/>
  </r>
  <r>
    <x v="8"/>
    <x v="10"/>
    <x v="197"/>
    <x v="29"/>
    <n v="2448"/>
  </r>
  <r>
    <x v="8"/>
    <x v="10"/>
    <x v="192"/>
    <x v="29"/>
    <n v="9281"/>
  </r>
  <r>
    <x v="8"/>
    <x v="10"/>
    <x v="193"/>
    <x v="29"/>
    <n v="53524"/>
  </r>
  <r>
    <x v="8"/>
    <x v="10"/>
    <x v="194"/>
    <x v="29"/>
    <n v="49767"/>
  </r>
  <r>
    <x v="8"/>
    <x v="10"/>
    <x v="195"/>
    <x v="29"/>
    <n v="787"/>
  </r>
  <r>
    <x v="8"/>
    <x v="10"/>
    <x v="196"/>
    <x v="29"/>
    <n v="76903"/>
  </r>
  <r>
    <x v="8"/>
    <x v="10"/>
    <x v="173"/>
    <x v="37"/>
    <n v="464"/>
  </r>
  <r>
    <x v="8"/>
    <x v="10"/>
    <x v="174"/>
    <x v="37"/>
    <n v="34"/>
  </r>
  <r>
    <x v="8"/>
    <x v="10"/>
    <x v="175"/>
    <x v="37"/>
    <n v="196"/>
  </r>
  <r>
    <x v="8"/>
    <x v="10"/>
    <x v="179"/>
    <x v="37"/>
    <n v="148"/>
  </r>
  <r>
    <x v="8"/>
    <x v="10"/>
    <x v="180"/>
    <x v="37"/>
    <n v="1201"/>
  </r>
  <r>
    <x v="8"/>
    <x v="10"/>
    <x v="181"/>
    <x v="37"/>
    <n v="122"/>
  </r>
  <r>
    <x v="8"/>
    <x v="10"/>
    <x v="184"/>
    <x v="37"/>
    <n v="373"/>
  </r>
  <r>
    <x v="8"/>
    <x v="10"/>
    <x v="187"/>
    <x v="37"/>
    <n v="307"/>
  </r>
  <r>
    <x v="8"/>
    <x v="10"/>
    <x v="189"/>
    <x v="37"/>
    <n v="258"/>
  </r>
  <r>
    <x v="8"/>
    <x v="10"/>
    <x v="190"/>
    <x v="37"/>
    <n v="4"/>
  </r>
  <r>
    <x v="8"/>
    <x v="10"/>
    <x v="191"/>
    <x v="37"/>
    <n v="12"/>
  </r>
  <r>
    <x v="8"/>
    <x v="10"/>
    <x v="192"/>
    <x v="37"/>
    <n v="100"/>
  </r>
  <r>
    <x v="8"/>
    <x v="10"/>
    <x v="193"/>
    <x v="37"/>
    <n v="870"/>
  </r>
  <r>
    <x v="8"/>
    <x v="10"/>
    <x v="194"/>
    <x v="37"/>
    <n v="1172"/>
  </r>
  <r>
    <x v="8"/>
    <x v="10"/>
    <x v="196"/>
    <x v="37"/>
    <n v="888"/>
  </r>
  <r>
    <x v="8"/>
    <x v="10"/>
    <x v="173"/>
    <x v="38"/>
    <n v="409"/>
  </r>
  <r>
    <x v="8"/>
    <x v="10"/>
    <x v="179"/>
    <x v="38"/>
    <n v="18"/>
  </r>
  <r>
    <x v="8"/>
    <x v="10"/>
    <x v="180"/>
    <x v="38"/>
    <n v="5"/>
  </r>
  <r>
    <x v="8"/>
    <x v="10"/>
    <x v="181"/>
    <x v="38"/>
    <n v="84"/>
  </r>
  <r>
    <x v="8"/>
    <x v="10"/>
    <x v="184"/>
    <x v="38"/>
    <n v="19"/>
  </r>
  <r>
    <x v="8"/>
    <x v="10"/>
    <x v="187"/>
    <x v="38"/>
    <n v="152"/>
  </r>
  <r>
    <x v="8"/>
    <x v="10"/>
    <x v="189"/>
    <x v="38"/>
    <n v="40"/>
  </r>
  <r>
    <x v="8"/>
    <x v="10"/>
    <x v="191"/>
    <x v="38"/>
    <n v="135"/>
  </r>
  <r>
    <x v="8"/>
    <x v="10"/>
    <x v="196"/>
    <x v="38"/>
    <n v="24"/>
  </r>
  <r>
    <x v="8"/>
    <x v="10"/>
    <x v="173"/>
    <x v="39"/>
    <n v="1"/>
  </r>
  <r>
    <x v="8"/>
    <x v="10"/>
    <x v="179"/>
    <x v="39"/>
    <n v="10"/>
  </r>
  <r>
    <x v="8"/>
    <x v="10"/>
    <x v="180"/>
    <x v="39"/>
    <n v="15"/>
  </r>
  <r>
    <x v="8"/>
    <x v="10"/>
    <x v="189"/>
    <x v="39"/>
    <n v="7"/>
  </r>
  <r>
    <x v="8"/>
    <x v="10"/>
    <x v="196"/>
    <x v="39"/>
    <n v="1"/>
  </r>
  <r>
    <x v="8"/>
    <x v="10"/>
    <x v="173"/>
    <x v="40"/>
    <n v="76"/>
  </r>
  <r>
    <x v="8"/>
    <x v="10"/>
    <x v="179"/>
    <x v="40"/>
    <n v="12"/>
  </r>
  <r>
    <x v="8"/>
    <x v="10"/>
    <x v="180"/>
    <x v="40"/>
    <n v="87"/>
  </r>
  <r>
    <x v="8"/>
    <x v="10"/>
    <x v="184"/>
    <x v="40"/>
    <n v="30"/>
  </r>
  <r>
    <x v="8"/>
    <x v="10"/>
    <x v="187"/>
    <x v="40"/>
    <n v="11"/>
  </r>
  <r>
    <x v="8"/>
    <x v="10"/>
    <x v="193"/>
    <x v="40"/>
    <n v="28"/>
  </r>
  <r>
    <x v="8"/>
    <x v="10"/>
    <x v="194"/>
    <x v="40"/>
    <n v="20"/>
  </r>
  <r>
    <x v="8"/>
    <x v="10"/>
    <x v="196"/>
    <x v="40"/>
    <n v="23"/>
  </r>
  <r>
    <x v="8"/>
    <x v="10"/>
    <x v="172"/>
    <x v="30"/>
    <n v="94"/>
  </r>
  <r>
    <x v="8"/>
    <x v="10"/>
    <x v="173"/>
    <x v="30"/>
    <n v="984"/>
  </r>
  <r>
    <x v="8"/>
    <x v="10"/>
    <x v="174"/>
    <x v="30"/>
    <n v="194"/>
  </r>
  <r>
    <x v="8"/>
    <x v="10"/>
    <x v="175"/>
    <x v="30"/>
    <n v="3"/>
  </r>
  <r>
    <x v="8"/>
    <x v="10"/>
    <x v="176"/>
    <x v="30"/>
    <n v="13"/>
  </r>
  <r>
    <x v="8"/>
    <x v="10"/>
    <x v="177"/>
    <x v="30"/>
    <n v="198"/>
  </r>
  <r>
    <x v="8"/>
    <x v="10"/>
    <x v="178"/>
    <x v="30"/>
    <n v="526"/>
  </r>
  <r>
    <x v="8"/>
    <x v="10"/>
    <x v="179"/>
    <x v="30"/>
    <n v="7406"/>
  </r>
  <r>
    <x v="8"/>
    <x v="10"/>
    <x v="180"/>
    <x v="30"/>
    <n v="4290"/>
  </r>
  <r>
    <x v="8"/>
    <x v="10"/>
    <x v="181"/>
    <x v="30"/>
    <n v="2880"/>
  </r>
  <r>
    <x v="8"/>
    <x v="10"/>
    <x v="182"/>
    <x v="30"/>
    <n v="481"/>
  </r>
  <r>
    <x v="8"/>
    <x v="10"/>
    <x v="183"/>
    <x v="30"/>
    <n v="1325"/>
  </r>
  <r>
    <x v="8"/>
    <x v="10"/>
    <x v="184"/>
    <x v="30"/>
    <n v="331"/>
  </r>
  <r>
    <x v="8"/>
    <x v="10"/>
    <x v="186"/>
    <x v="30"/>
    <n v="377"/>
  </r>
  <r>
    <x v="8"/>
    <x v="10"/>
    <x v="187"/>
    <x v="30"/>
    <n v="1041"/>
  </r>
  <r>
    <x v="8"/>
    <x v="10"/>
    <x v="188"/>
    <x v="30"/>
    <n v="399"/>
  </r>
  <r>
    <x v="8"/>
    <x v="10"/>
    <x v="189"/>
    <x v="30"/>
    <n v="230"/>
  </r>
  <r>
    <x v="8"/>
    <x v="10"/>
    <x v="190"/>
    <x v="30"/>
    <n v="684"/>
  </r>
  <r>
    <x v="8"/>
    <x v="10"/>
    <x v="191"/>
    <x v="30"/>
    <n v="508"/>
  </r>
  <r>
    <x v="8"/>
    <x v="10"/>
    <x v="197"/>
    <x v="30"/>
    <n v="40"/>
  </r>
  <r>
    <x v="8"/>
    <x v="10"/>
    <x v="192"/>
    <x v="30"/>
    <n v="125"/>
  </r>
  <r>
    <x v="8"/>
    <x v="10"/>
    <x v="193"/>
    <x v="30"/>
    <n v="817"/>
  </r>
  <r>
    <x v="8"/>
    <x v="10"/>
    <x v="194"/>
    <x v="30"/>
    <n v="926"/>
  </r>
  <r>
    <x v="8"/>
    <x v="10"/>
    <x v="196"/>
    <x v="30"/>
    <n v="1457"/>
  </r>
  <r>
    <x v="8"/>
    <x v="11"/>
    <x v="200"/>
    <x v="0"/>
    <n v="117"/>
  </r>
  <r>
    <x v="8"/>
    <x v="11"/>
    <x v="201"/>
    <x v="0"/>
    <n v="288"/>
  </r>
  <r>
    <x v="8"/>
    <x v="11"/>
    <x v="202"/>
    <x v="0"/>
    <n v="197"/>
  </r>
  <r>
    <x v="8"/>
    <x v="11"/>
    <x v="203"/>
    <x v="0"/>
    <n v="55"/>
  </r>
  <r>
    <x v="8"/>
    <x v="11"/>
    <x v="204"/>
    <x v="0"/>
    <n v="99"/>
  </r>
  <r>
    <x v="8"/>
    <x v="11"/>
    <x v="205"/>
    <x v="0"/>
    <n v="90"/>
  </r>
  <r>
    <x v="8"/>
    <x v="11"/>
    <x v="206"/>
    <x v="0"/>
    <n v="73"/>
  </r>
  <r>
    <x v="8"/>
    <x v="11"/>
    <x v="207"/>
    <x v="0"/>
    <n v="363"/>
  </r>
  <r>
    <x v="8"/>
    <x v="11"/>
    <x v="208"/>
    <x v="0"/>
    <n v="8"/>
  </r>
  <r>
    <x v="8"/>
    <x v="11"/>
    <x v="209"/>
    <x v="0"/>
    <n v="3"/>
  </r>
  <r>
    <x v="8"/>
    <x v="11"/>
    <x v="210"/>
    <x v="0"/>
    <n v="32"/>
  </r>
  <r>
    <x v="8"/>
    <x v="11"/>
    <x v="212"/>
    <x v="0"/>
    <n v="4"/>
  </r>
  <r>
    <x v="8"/>
    <x v="11"/>
    <x v="214"/>
    <x v="0"/>
    <n v="258"/>
  </r>
  <r>
    <x v="8"/>
    <x v="11"/>
    <x v="215"/>
    <x v="0"/>
    <n v="66"/>
  </r>
  <r>
    <x v="8"/>
    <x v="11"/>
    <x v="216"/>
    <x v="0"/>
    <n v="110"/>
  </r>
  <r>
    <x v="8"/>
    <x v="11"/>
    <x v="217"/>
    <x v="0"/>
    <n v="9"/>
  </r>
  <r>
    <x v="8"/>
    <x v="11"/>
    <x v="218"/>
    <x v="0"/>
    <n v="29"/>
  </r>
  <r>
    <x v="8"/>
    <x v="11"/>
    <x v="219"/>
    <x v="0"/>
    <n v="1"/>
  </r>
  <r>
    <x v="8"/>
    <x v="11"/>
    <x v="220"/>
    <x v="0"/>
    <n v="14"/>
  </r>
  <r>
    <x v="8"/>
    <x v="11"/>
    <x v="221"/>
    <x v="0"/>
    <n v="9"/>
  </r>
  <r>
    <x v="8"/>
    <x v="11"/>
    <x v="222"/>
    <x v="0"/>
    <n v="69"/>
  </r>
  <r>
    <x v="8"/>
    <x v="11"/>
    <x v="223"/>
    <x v="0"/>
    <n v="5"/>
  </r>
  <r>
    <x v="8"/>
    <x v="11"/>
    <x v="231"/>
    <x v="0"/>
    <n v="2"/>
  </r>
  <r>
    <x v="8"/>
    <x v="11"/>
    <x v="224"/>
    <x v="0"/>
    <n v="150"/>
  </r>
  <r>
    <x v="8"/>
    <x v="11"/>
    <x v="225"/>
    <x v="0"/>
    <n v="27"/>
  </r>
  <r>
    <x v="8"/>
    <x v="11"/>
    <x v="226"/>
    <x v="0"/>
    <n v="7"/>
  </r>
  <r>
    <x v="8"/>
    <x v="11"/>
    <x v="227"/>
    <x v="0"/>
    <n v="147"/>
  </r>
  <r>
    <x v="8"/>
    <x v="11"/>
    <x v="228"/>
    <x v="0"/>
    <n v="277"/>
  </r>
  <r>
    <x v="8"/>
    <x v="11"/>
    <x v="229"/>
    <x v="0"/>
    <n v="56"/>
  </r>
  <r>
    <x v="8"/>
    <x v="11"/>
    <x v="230"/>
    <x v="0"/>
    <n v="11"/>
  </r>
  <r>
    <x v="8"/>
    <x v="11"/>
    <x v="200"/>
    <x v="1"/>
    <n v="19"/>
  </r>
  <r>
    <x v="8"/>
    <x v="11"/>
    <x v="201"/>
    <x v="1"/>
    <n v="33"/>
  </r>
  <r>
    <x v="8"/>
    <x v="11"/>
    <x v="202"/>
    <x v="1"/>
    <n v="25"/>
  </r>
  <r>
    <x v="8"/>
    <x v="11"/>
    <x v="203"/>
    <x v="1"/>
    <n v="7"/>
  </r>
  <r>
    <x v="8"/>
    <x v="11"/>
    <x v="204"/>
    <x v="1"/>
    <n v="17"/>
  </r>
  <r>
    <x v="8"/>
    <x v="11"/>
    <x v="205"/>
    <x v="1"/>
    <n v="11"/>
  </r>
  <r>
    <x v="8"/>
    <x v="11"/>
    <x v="206"/>
    <x v="1"/>
    <n v="14"/>
  </r>
  <r>
    <x v="8"/>
    <x v="11"/>
    <x v="207"/>
    <x v="1"/>
    <n v="53"/>
  </r>
  <r>
    <x v="8"/>
    <x v="11"/>
    <x v="208"/>
    <x v="1"/>
    <n v="3"/>
  </r>
  <r>
    <x v="8"/>
    <x v="11"/>
    <x v="209"/>
    <x v="1"/>
    <n v="1"/>
  </r>
  <r>
    <x v="8"/>
    <x v="11"/>
    <x v="210"/>
    <x v="1"/>
    <n v="6"/>
  </r>
  <r>
    <x v="8"/>
    <x v="11"/>
    <x v="212"/>
    <x v="1"/>
    <n v="2"/>
  </r>
  <r>
    <x v="8"/>
    <x v="11"/>
    <x v="214"/>
    <x v="1"/>
    <n v="34"/>
  </r>
  <r>
    <x v="8"/>
    <x v="11"/>
    <x v="215"/>
    <x v="1"/>
    <n v="11"/>
  </r>
  <r>
    <x v="8"/>
    <x v="11"/>
    <x v="216"/>
    <x v="1"/>
    <n v="13"/>
  </r>
  <r>
    <x v="8"/>
    <x v="11"/>
    <x v="217"/>
    <x v="1"/>
    <n v="2"/>
  </r>
  <r>
    <x v="8"/>
    <x v="11"/>
    <x v="218"/>
    <x v="1"/>
    <n v="4"/>
  </r>
  <r>
    <x v="8"/>
    <x v="11"/>
    <x v="219"/>
    <x v="1"/>
    <n v="1"/>
  </r>
  <r>
    <x v="8"/>
    <x v="11"/>
    <x v="220"/>
    <x v="1"/>
    <n v="2"/>
  </r>
  <r>
    <x v="8"/>
    <x v="11"/>
    <x v="221"/>
    <x v="1"/>
    <n v="4"/>
  </r>
  <r>
    <x v="8"/>
    <x v="11"/>
    <x v="222"/>
    <x v="1"/>
    <n v="3"/>
  </r>
  <r>
    <x v="8"/>
    <x v="11"/>
    <x v="223"/>
    <x v="1"/>
    <n v="4"/>
  </r>
  <r>
    <x v="8"/>
    <x v="11"/>
    <x v="231"/>
    <x v="1"/>
    <n v="1"/>
  </r>
  <r>
    <x v="8"/>
    <x v="11"/>
    <x v="224"/>
    <x v="1"/>
    <n v="23"/>
  </r>
  <r>
    <x v="8"/>
    <x v="11"/>
    <x v="225"/>
    <x v="1"/>
    <n v="6"/>
  </r>
  <r>
    <x v="8"/>
    <x v="11"/>
    <x v="226"/>
    <x v="1"/>
    <n v="1"/>
  </r>
  <r>
    <x v="8"/>
    <x v="11"/>
    <x v="227"/>
    <x v="1"/>
    <n v="18"/>
  </r>
  <r>
    <x v="8"/>
    <x v="11"/>
    <x v="228"/>
    <x v="1"/>
    <n v="44"/>
  </r>
  <r>
    <x v="8"/>
    <x v="11"/>
    <x v="229"/>
    <x v="1"/>
    <n v="6"/>
  </r>
  <r>
    <x v="8"/>
    <x v="11"/>
    <x v="230"/>
    <x v="1"/>
    <n v="5"/>
  </r>
  <r>
    <x v="8"/>
    <x v="11"/>
    <x v="200"/>
    <x v="2"/>
    <n v="125"/>
  </r>
  <r>
    <x v="8"/>
    <x v="11"/>
    <x v="201"/>
    <x v="2"/>
    <n v="176"/>
  </r>
  <r>
    <x v="8"/>
    <x v="11"/>
    <x v="202"/>
    <x v="2"/>
    <n v="135"/>
  </r>
  <r>
    <x v="8"/>
    <x v="11"/>
    <x v="203"/>
    <x v="2"/>
    <n v="92"/>
  </r>
  <r>
    <x v="8"/>
    <x v="11"/>
    <x v="204"/>
    <x v="2"/>
    <n v="71"/>
  </r>
  <r>
    <x v="8"/>
    <x v="11"/>
    <x v="205"/>
    <x v="2"/>
    <n v="63"/>
  </r>
  <r>
    <x v="8"/>
    <x v="11"/>
    <x v="206"/>
    <x v="2"/>
    <n v="84"/>
  </r>
  <r>
    <x v="8"/>
    <x v="11"/>
    <x v="207"/>
    <x v="2"/>
    <n v="283"/>
  </r>
  <r>
    <x v="8"/>
    <x v="11"/>
    <x v="208"/>
    <x v="2"/>
    <n v="47"/>
  </r>
  <r>
    <x v="8"/>
    <x v="11"/>
    <x v="209"/>
    <x v="2"/>
    <n v="70"/>
  </r>
  <r>
    <x v="8"/>
    <x v="11"/>
    <x v="210"/>
    <x v="2"/>
    <n v="263"/>
  </r>
  <r>
    <x v="8"/>
    <x v="11"/>
    <x v="211"/>
    <x v="2"/>
    <n v="21"/>
  </r>
  <r>
    <x v="8"/>
    <x v="11"/>
    <x v="212"/>
    <x v="2"/>
    <n v="66"/>
  </r>
  <r>
    <x v="8"/>
    <x v="11"/>
    <x v="213"/>
    <x v="2"/>
    <n v="42"/>
  </r>
  <r>
    <x v="8"/>
    <x v="11"/>
    <x v="214"/>
    <x v="2"/>
    <n v="419"/>
  </r>
  <r>
    <x v="8"/>
    <x v="11"/>
    <x v="215"/>
    <x v="2"/>
    <n v="196"/>
  </r>
  <r>
    <x v="8"/>
    <x v="11"/>
    <x v="216"/>
    <x v="2"/>
    <n v="111"/>
  </r>
  <r>
    <x v="8"/>
    <x v="11"/>
    <x v="217"/>
    <x v="2"/>
    <n v="25"/>
  </r>
  <r>
    <x v="8"/>
    <x v="11"/>
    <x v="218"/>
    <x v="2"/>
    <n v="36"/>
  </r>
  <r>
    <x v="8"/>
    <x v="11"/>
    <x v="219"/>
    <x v="2"/>
    <n v="49"/>
  </r>
  <r>
    <x v="8"/>
    <x v="11"/>
    <x v="220"/>
    <x v="2"/>
    <n v="19"/>
  </r>
  <r>
    <x v="8"/>
    <x v="11"/>
    <x v="221"/>
    <x v="2"/>
    <n v="39"/>
  </r>
  <r>
    <x v="8"/>
    <x v="11"/>
    <x v="222"/>
    <x v="2"/>
    <n v="32"/>
  </r>
  <r>
    <x v="8"/>
    <x v="11"/>
    <x v="223"/>
    <x v="2"/>
    <n v="57"/>
  </r>
  <r>
    <x v="8"/>
    <x v="11"/>
    <x v="231"/>
    <x v="2"/>
    <n v="11"/>
  </r>
  <r>
    <x v="8"/>
    <x v="11"/>
    <x v="224"/>
    <x v="2"/>
    <n v="133"/>
  </r>
  <r>
    <x v="8"/>
    <x v="11"/>
    <x v="225"/>
    <x v="2"/>
    <n v="56"/>
  </r>
  <r>
    <x v="8"/>
    <x v="11"/>
    <x v="226"/>
    <x v="2"/>
    <n v="20"/>
  </r>
  <r>
    <x v="8"/>
    <x v="11"/>
    <x v="227"/>
    <x v="2"/>
    <n v="150"/>
  </r>
  <r>
    <x v="8"/>
    <x v="11"/>
    <x v="228"/>
    <x v="2"/>
    <n v="230"/>
  </r>
  <r>
    <x v="8"/>
    <x v="11"/>
    <x v="229"/>
    <x v="2"/>
    <n v="27"/>
  </r>
  <r>
    <x v="8"/>
    <x v="11"/>
    <x v="232"/>
    <x v="2"/>
    <n v="2"/>
  </r>
  <r>
    <x v="8"/>
    <x v="11"/>
    <x v="230"/>
    <x v="2"/>
    <n v="77"/>
  </r>
  <r>
    <x v="8"/>
    <x v="11"/>
    <x v="203"/>
    <x v="3"/>
    <n v="1"/>
  </r>
  <r>
    <x v="8"/>
    <x v="11"/>
    <x v="215"/>
    <x v="3"/>
    <n v="1"/>
  </r>
  <r>
    <x v="8"/>
    <x v="11"/>
    <x v="218"/>
    <x v="3"/>
    <n v="1"/>
  </r>
  <r>
    <x v="8"/>
    <x v="11"/>
    <x v="221"/>
    <x v="3"/>
    <n v="1"/>
  </r>
  <r>
    <x v="8"/>
    <x v="11"/>
    <x v="201"/>
    <x v="31"/>
    <n v="10"/>
  </r>
  <r>
    <x v="8"/>
    <x v="11"/>
    <x v="206"/>
    <x v="31"/>
    <n v="1"/>
  </r>
  <r>
    <x v="8"/>
    <x v="11"/>
    <x v="207"/>
    <x v="31"/>
    <n v="9"/>
  </r>
  <r>
    <x v="8"/>
    <x v="11"/>
    <x v="209"/>
    <x v="31"/>
    <n v="5"/>
  </r>
  <r>
    <x v="8"/>
    <x v="11"/>
    <x v="214"/>
    <x v="31"/>
    <n v="4"/>
  </r>
  <r>
    <x v="8"/>
    <x v="11"/>
    <x v="215"/>
    <x v="31"/>
    <n v="1"/>
  </r>
  <r>
    <x v="8"/>
    <x v="11"/>
    <x v="216"/>
    <x v="31"/>
    <n v="2"/>
  </r>
  <r>
    <x v="8"/>
    <x v="11"/>
    <x v="223"/>
    <x v="31"/>
    <n v="1"/>
  </r>
  <r>
    <x v="8"/>
    <x v="11"/>
    <x v="231"/>
    <x v="31"/>
    <n v="1"/>
  </r>
  <r>
    <x v="8"/>
    <x v="11"/>
    <x v="224"/>
    <x v="31"/>
    <n v="4"/>
  </r>
  <r>
    <x v="8"/>
    <x v="11"/>
    <x v="200"/>
    <x v="4"/>
    <n v="25"/>
  </r>
  <r>
    <x v="8"/>
    <x v="11"/>
    <x v="201"/>
    <x v="4"/>
    <n v="57"/>
  </r>
  <r>
    <x v="8"/>
    <x v="11"/>
    <x v="202"/>
    <x v="4"/>
    <n v="26"/>
  </r>
  <r>
    <x v="8"/>
    <x v="11"/>
    <x v="203"/>
    <x v="4"/>
    <n v="10"/>
  </r>
  <r>
    <x v="8"/>
    <x v="11"/>
    <x v="204"/>
    <x v="4"/>
    <n v="14"/>
  </r>
  <r>
    <x v="8"/>
    <x v="11"/>
    <x v="205"/>
    <x v="4"/>
    <n v="19"/>
  </r>
  <r>
    <x v="8"/>
    <x v="11"/>
    <x v="206"/>
    <x v="4"/>
    <n v="20"/>
  </r>
  <r>
    <x v="8"/>
    <x v="11"/>
    <x v="207"/>
    <x v="4"/>
    <n v="107"/>
  </r>
  <r>
    <x v="8"/>
    <x v="11"/>
    <x v="208"/>
    <x v="4"/>
    <n v="24"/>
  </r>
  <r>
    <x v="8"/>
    <x v="11"/>
    <x v="209"/>
    <x v="4"/>
    <n v="5"/>
  </r>
  <r>
    <x v="8"/>
    <x v="11"/>
    <x v="210"/>
    <x v="4"/>
    <n v="10"/>
  </r>
  <r>
    <x v="8"/>
    <x v="11"/>
    <x v="211"/>
    <x v="4"/>
    <n v="1"/>
  </r>
  <r>
    <x v="8"/>
    <x v="11"/>
    <x v="212"/>
    <x v="4"/>
    <n v="12"/>
  </r>
  <r>
    <x v="8"/>
    <x v="11"/>
    <x v="213"/>
    <x v="4"/>
    <n v="6"/>
  </r>
  <r>
    <x v="8"/>
    <x v="11"/>
    <x v="214"/>
    <x v="4"/>
    <n v="173"/>
  </r>
  <r>
    <x v="8"/>
    <x v="11"/>
    <x v="215"/>
    <x v="4"/>
    <n v="64"/>
  </r>
  <r>
    <x v="8"/>
    <x v="11"/>
    <x v="216"/>
    <x v="4"/>
    <n v="30"/>
  </r>
  <r>
    <x v="8"/>
    <x v="11"/>
    <x v="217"/>
    <x v="4"/>
    <n v="4"/>
  </r>
  <r>
    <x v="8"/>
    <x v="11"/>
    <x v="218"/>
    <x v="4"/>
    <n v="11"/>
  </r>
  <r>
    <x v="8"/>
    <x v="11"/>
    <x v="219"/>
    <x v="4"/>
    <n v="3"/>
  </r>
  <r>
    <x v="8"/>
    <x v="11"/>
    <x v="221"/>
    <x v="4"/>
    <n v="1"/>
  </r>
  <r>
    <x v="8"/>
    <x v="11"/>
    <x v="223"/>
    <x v="4"/>
    <n v="22"/>
  </r>
  <r>
    <x v="8"/>
    <x v="11"/>
    <x v="231"/>
    <x v="4"/>
    <n v="5"/>
  </r>
  <r>
    <x v="8"/>
    <x v="11"/>
    <x v="224"/>
    <x v="4"/>
    <n v="37"/>
  </r>
  <r>
    <x v="8"/>
    <x v="11"/>
    <x v="225"/>
    <x v="4"/>
    <n v="16"/>
  </r>
  <r>
    <x v="8"/>
    <x v="11"/>
    <x v="226"/>
    <x v="4"/>
    <n v="2"/>
  </r>
  <r>
    <x v="8"/>
    <x v="11"/>
    <x v="227"/>
    <x v="4"/>
    <n v="32"/>
  </r>
  <r>
    <x v="8"/>
    <x v="11"/>
    <x v="228"/>
    <x v="4"/>
    <n v="41"/>
  </r>
  <r>
    <x v="8"/>
    <x v="11"/>
    <x v="229"/>
    <x v="4"/>
    <n v="5"/>
  </r>
  <r>
    <x v="8"/>
    <x v="11"/>
    <x v="230"/>
    <x v="4"/>
    <n v="15"/>
  </r>
  <r>
    <x v="8"/>
    <x v="11"/>
    <x v="200"/>
    <x v="5"/>
    <n v="126"/>
  </r>
  <r>
    <x v="8"/>
    <x v="11"/>
    <x v="201"/>
    <x v="5"/>
    <n v="180"/>
  </r>
  <r>
    <x v="8"/>
    <x v="11"/>
    <x v="202"/>
    <x v="5"/>
    <n v="142"/>
  </r>
  <r>
    <x v="8"/>
    <x v="11"/>
    <x v="203"/>
    <x v="5"/>
    <n v="93"/>
  </r>
  <r>
    <x v="8"/>
    <x v="11"/>
    <x v="204"/>
    <x v="5"/>
    <n v="71"/>
  </r>
  <r>
    <x v="8"/>
    <x v="11"/>
    <x v="205"/>
    <x v="5"/>
    <n v="69"/>
  </r>
  <r>
    <x v="8"/>
    <x v="11"/>
    <x v="206"/>
    <x v="5"/>
    <n v="85"/>
  </r>
  <r>
    <x v="8"/>
    <x v="11"/>
    <x v="207"/>
    <x v="5"/>
    <n v="286"/>
  </r>
  <r>
    <x v="8"/>
    <x v="11"/>
    <x v="208"/>
    <x v="5"/>
    <n v="47"/>
  </r>
  <r>
    <x v="8"/>
    <x v="11"/>
    <x v="209"/>
    <x v="5"/>
    <n v="70"/>
  </r>
  <r>
    <x v="8"/>
    <x v="11"/>
    <x v="210"/>
    <x v="5"/>
    <n v="263"/>
  </r>
  <r>
    <x v="8"/>
    <x v="11"/>
    <x v="211"/>
    <x v="5"/>
    <n v="22"/>
  </r>
  <r>
    <x v="8"/>
    <x v="11"/>
    <x v="212"/>
    <x v="5"/>
    <n v="66"/>
  </r>
  <r>
    <x v="8"/>
    <x v="11"/>
    <x v="213"/>
    <x v="5"/>
    <n v="43"/>
  </r>
  <r>
    <x v="8"/>
    <x v="11"/>
    <x v="214"/>
    <x v="5"/>
    <n v="439"/>
  </r>
  <r>
    <x v="8"/>
    <x v="11"/>
    <x v="215"/>
    <x v="5"/>
    <n v="198"/>
  </r>
  <r>
    <x v="8"/>
    <x v="11"/>
    <x v="216"/>
    <x v="5"/>
    <n v="116"/>
  </r>
  <r>
    <x v="8"/>
    <x v="11"/>
    <x v="217"/>
    <x v="5"/>
    <n v="25"/>
  </r>
  <r>
    <x v="8"/>
    <x v="11"/>
    <x v="218"/>
    <x v="5"/>
    <n v="37"/>
  </r>
  <r>
    <x v="8"/>
    <x v="11"/>
    <x v="219"/>
    <x v="5"/>
    <n v="50"/>
  </r>
  <r>
    <x v="8"/>
    <x v="11"/>
    <x v="220"/>
    <x v="5"/>
    <n v="19"/>
  </r>
  <r>
    <x v="8"/>
    <x v="11"/>
    <x v="221"/>
    <x v="5"/>
    <n v="39"/>
  </r>
  <r>
    <x v="8"/>
    <x v="11"/>
    <x v="222"/>
    <x v="5"/>
    <n v="32"/>
  </r>
  <r>
    <x v="8"/>
    <x v="11"/>
    <x v="223"/>
    <x v="5"/>
    <n v="57"/>
  </r>
  <r>
    <x v="8"/>
    <x v="11"/>
    <x v="231"/>
    <x v="5"/>
    <n v="11"/>
  </r>
  <r>
    <x v="8"/>
    <x v="11"/>
    <x v="224"/>
    <x v="5"/>
    <n v="137"/>
  </r>
  <r>
    <x v="8"/>
    <x v="11"/>
    <x v="225"/>
    <x v="5"/>
    <n v="56"/>
  </r>
  <r>
    <x v="8"/>
    <x v="11"/>
    <x v="226"/>
    <x v="5"/>
    <n v="20"/>
  </r>
  <r>
    <x v="8"/>
    <x v="11"/>
    <x v="227"/>
    <x v="5"/>
    <n v="156"/>
  </r>
  <r>
    <x v="8"/>
    <x v="11"/>
    <x v="228"/>
    <x v="5"/>
    <n v="231"/>
  </r>
  <r>
    <x v="8"/>
    <x v="11"/>
    <x v="229"/>
    <x v="5"/>
    <n v="27"/>
  </r>
  <r>
    <x v="8"/>
    <x v="11"/>
    <x v="232"/>
    <x v="5"/>
    <n v="2"/>
  </r>
  <r>
    <x v="8"/>
    <x v="11"/>
    <x v="230"/>
    <x v="5"/>
    <n v="77"/>
  </r>
  <r>
    <x v="8"/>
    <x v="11"/>
    <x v="200"/>
    <x v="6"/>
    <n v="6"/>
  </r>
  <r>
    <x v="8"/>
    <x v="11"/>
    <x v="201"/>
    <x v="6"/>
    <n v="10"/>
  </r>
  <r>
    <x v="8"/>
    <x v="11"/>
    <x v="202"/>
    <x v="6"/>
    <n v="5"/>
  </r>
  <r>
    <x v="8"/>
    <x v="11"/>
    <x v="203"/>
    <x v="6"/>
    <n v="1"/>
  </r>
  <r>
    <x v="8"/>
    <x v="11"/>
    <x v="204"/>
    <x v="6"/>
    <n v="2"/>
  </r>
  <r>
    <x v="8"/>
    <x v="11"/>
    <x v="205"/>
    <x v="6"/>
    <n v="2"/>
  </r>
  <r>
    <x v="8"/>
    <x v="11"/>
    <x v="207"/>
    <x v="6"/>
    <n v="2"/>
  </r>
  <r>
    <x v="8"/>
    <x v="11"/>
    <x v="214"/>
    <x v="6"/>
    <n v="7"/>
  </r>
  <r>
    <x v="8"/>
    <x v="11"/>
    <x v="216"/>
    <x v="6"/>
    <n v="2"/>
  </r>
  <r>
    <x v="8"/>
    <x v="11"/>
    <x v="223"/>
    <x v="6"/>
    <n v="2"/>
  </r>
  <r>
    <x v="8"/>
    <x v="11"/>
    <x v="224"/>
    <x v="6"/>
    <n v="1"/>
  </r>
  <r>
    <x v="8"/>
    <x v="11"/>
    <x v="226"/>
    <x v="6"/>
    <n v="2"/>
  </r>
  <r>
    <x v="8"/>
    <x v="11"/>
    <x v="227"/>
    <x v="6"/>
    <n v="2"/>
  </r>
  <r>
    <x v="8"/>
    <x v="11"/>
    <x v="228"/>
    <x v="6"/>
    <n v="1"/>
  </r>
  <r>
    <x v="8"/>
    <x v="11"/>
    <x v="200"/>
    <x v="7"/>
    <n v="10"/>
  </r>
  <r>
    <x v="8"/>
    <x v="11"/>
    <x v="201"/>
    <x v="7"/>
    <n v="21"/>
  </r>
  <r>
    <x v="8"/>
    <x v="11"/>
    <x v="202"/>
    <x v="7"/>
    <n v="15"/>
  </r>
  <r>
    <x v="8"/>
    <x v="11"/>
    <x v="203"/>
    <x v="7"/>
    <n v="3"/>
  </r>
  <r>
    <x v="8"/>
    <x v="11"/>
    <x v="204"/>
    <x v="7"/>
    <n v="2"/>
  </r>
  <r>
    <x v="8"/>
    <x v="11"/>
    <x v="205"/>
    <x v="7"/>
    <n v="4"/>
  </r>
  <r>
    <x v="8"/>
    <x v="11"/>
    <x v="207"/>
    <x v="7"/>
    <n v="7"/>
  </r>
  <r>
    <x v="8"/>
    <x v="11"/>
    <x v="213"/>
    <x v="7"/>
    <n v="2"/>
  </r>
  <r>
    <x v="8"/>
    <x v="11"/>
    <x v="214"/>
    <x v="7"/>
    <n v="13"/>
  </r>
  <r>
    <x v="8"/>
    <x v="11"/>
    <x v="215"/>
    <x v="7"/>
    <n v="4"/>
  </r>
  <r>
    <x v="8"/>
    <x v="11"/>
    <x v="216"/>
    <x v="7"/>
    <n v="3"/>
  </r>
  <r>
    <x v="8"/>
    <x v="11"/>
    <x v="218"/>
    <x v="7"/>
    <n v="2"/>
  </r>
  <r>
    <x v="8"/>
    <x v="11"/>
    <x v="221"/>
    <x v="7"/>
    <n v="3"/>
  </r>
  <r>
    <x v="8"/>
    <x v="11"/>
    <x v="223"/>
    <x v="7"/>
    <n v="2"/>
  </r>
  <r>
    <x v="8"/>
    <x v="11"/>
    <x v="231"/>
    <x v="7"/>
    <n v="1"/>
  </r>
  <r>
    <x v="8"/>
    <x v="11"/>
    <x v="224"/>
    <x v="7"/>
    <n v="4"/>
  </r>
  <r>
    <x v="8"/>
    <x v="11"/>
    <x v="226"/>
    <x v="7"/>
    <n v="1"/>
  </r>
  <r>
    <x v="8"/>
    <x v="11"/>
    <x v="227"/>
    <x v="7"/>
    <n v="4"/>
  </r>
  <r>
    <x v="8"/>
    <x v="11"/>
    <x v="228"/>
    <x v="7"/>
    <n v="5"/>
  </r>
  <r>
    <x v="8"/>
    <x v="11"/>
    <x v="202"/>
    <x v="8"/>
    <n v="1"/>
  </r>
  <r>
    <x v="8"/>
    <x v="11"/>
    <x v="210"/>
    <x v="8"/>
    <n v="6"/>
  </r>
  <r>
    <x v="8"/>
    <x v="11"/>
    <x v="212"/>
    <x v="8"/>
    <n v="1"/>
  </r>
  <r>
    <x v="8"/>
    <x v="11"/>
    <x v="215"/>
    <x v="8"/>
    <n v="1"/>
  </r>
  <r>
    <x v="8"/>
    <x v="11"/>
    <x v="227"/>
    <x v="8"/>
    <n v="1"/>
  </r>
  <r>
    <x v="8"/>
    <x v="11"/>
    <x v="230"/>
    <x v="8"/>
    <n v="2"/>
  </r>
  <r>
    <x v="8"/>
    <x v="11"/>
    <x v="200"/>
    <x v="41"/>
    <n v="69"/>
  </r>
  <r>
    <x v="8"/>
    <x v="11"/>
    <x v="201"/>
    <x v="41"/>
    <n v="98"/>
  </r>
  <r>
    <x v="8"/>
    <x v="11"/>
    <x v="202"/>
    <x v="41"/>
    <n v="91"/>
  </r>
  <r>
    <x v="8"/>
    <x v="11"/>
    <x v="203"/>
    <x v="41"/>
    <n v="74"/>
  </r>
  <r>
    <x v="8"/>
    <x v="11"/>
    <x v="204"/>
    <x v="41"/>
    <n v="45"/>
  </r>
  <r>
    <x v="8"/>
    <x v="11"/>
    <x v="205"/>
    <x v="41"/>
    <n v="32"/>
  </r>
  <r>
    <x v="8"/>
    <x v="11"/>
    <x v="206"/>
    <x v="41"/>
    <n v="54"/>
  </r>
  <r>
    <x v="8"/>
    <x v="11"/>
    <x v="207"/>
    <x v="41"/>
    <n v="156"/>
  </r>
  <r>
    <x v="8"/>
    <x v="11"/>
    <x v="208"/>
    <x v="41"/>
    <n v="22"/>
  </r>
  <r>
    <x v="8"/>
    <x v="11"/>
    <x v="209"/>
    <x v="41"/>
    <n v="51"/>
  </r>
  <r>
    <x v="8"/>
    <x v="11"/>
    <x v="210"/>
    <x v="41"/>
    <n v="70"/>
  </r>
  <r>
    <x v="8"/>
    <x v="11"/>
    <x v="211"/>
    <x v="41"/>
    <n v="16"/>
  </r>
  <r>
    <x v="8"/>
    <x v="11"/>
    <x v="212"/>
    <x v="41"/>
    <n v="41"/>
  </r>
  <r>
    <x v="8"/>
    <x v="11"/>
    <x v="213"/>
    <x v="41"/>
    <n v="33"/>
  </r>
  <r>
    <x v="8"/>
    <x v="11"/>
    <x v="214"/>
    <x v="41"/>
    <n v="230"/>
  </r>
  <r>
    <x v="8"/>
    <x v="11"/>
    <x v="215"/>
    <x v="41"/>
    <n v="97"/>
  </r>
  <r>
    <x v="8"/>
    <x v="11"/>
    <x v="216"/>
    <x v="41"/>
    <n v="61"/>
  </r>
  <r>
    <x v="8"/>
    <x v="11"/>
    <x v="217"/>
    <x v="41"/>
    <n v="18"/>
  </r>
  <r>
    <x v="8"/>
    <x v="11"/>
    <x v="218"/>
    <x v="41"/>
    <n v="14"/>
  </r>
  <r>
    <x v="8"/>
    <x v="11"/>
    <x v="219"/>
    <x v="41"/>
    <n v="42"/>
  </r>
  <r>
    <x v="8"/>
    <x v="11"/>
    <x v="220"/>
    <x v="41"/>
    <n v="17"/>
  </r>
  <r>
    <x v="8"/>
    <x v="11"/>
    <x v="221"/>
    <x v="41"/>
    <n v="33"/>
  </r>
  <r>
    <x v="8"/>
    <x v="11"/>
    <x v="222"/>
    <x v="41"/>
    <n v="28"/>
  </r>
  <r>
    <x v="8"/>
    <x v="11"/>
    <x v="223"/>
    <x v="41"/>
    <n v="36"/>
  </r>
  <r>
    <x v="8"/>
    <x v="11"/>
    <x v="231"/>
    <x v="41"/>
    <n v="6"/>
  </r>
  <r>
    <x v="8"/>
    <x v="11"/>
    <x v="224"/>
    <x v="41"/>
    <n v="76"/>
  </r>
  <r>
    <x v="8"/>
    <x v="11"/>
    <x v="225"/>
    <x v="41"/>
    <n v="35"/>
  </r>
  <r>
    <x v="8"/>
    <x v="11"/>
    <x v="226"/>
    <x v="41"/>
    <n v="19"/>
  </r>
  <r>
    <x v="8"/>
    <x v="11"/>
    <x v="227"/>
    <x v="41"/>
    <n v="85"/>
  </r>
  <r>
    <x v="8"/>
    <x v="11"/>
    <x v="228"/>
    <x v="41"/>
    <n v="158"/>
  </r>
  <r>
    <x v="8"/>
    <x v="11"/>
    <x v="229"/>
    <x v="41"/>
    <n v="14"/>
  </r>
  <r>
    <x v="8"/>
    <x v="11"/>
    <x v="232"/>
    <x v="41"/>
    <n v="2"/>
  </r>
  <r>
    <x v="8"/>
    <x v="11"/>
    <x v="230"/>
    <x v="41"/>
    <n v="60"/>
  </r>
  <r>
    <x v="8"/>
    <x v="11"/>
    <x v="200"/>
    <x v="9"/>
    <n v="77"/>
  </r>
  <r>
    <x v="8"/>
    <x v="11"/>
    <x v="201"/>
    <x v="9"/>
    <n v="95"/>
  </r>
  <r>
    <x v="8"/>
    <x v="11"/>
    <x v="202"/>
    <x v="9"/>
    <n v="92"/>
  </r>
  <r>
    <x v="8"/>
    <x v="11"/>
    <x v="203"/>
    <x v="9"/>
    <n v="69"/>
  </r>
  <r>
    <x v="8"/>
    <x v="11"/>
    <x v="204"/>
    <x v="9"/>
    <n v="50"/>
  </r>
  <r>
    <x v="8"/>
    <x v="11"/>
    <x v="205"/>
    <x v="9"/>
    <n v="33"/>
  </r>
  <r>
    <x v="8"/>
    <x v="11"/>
    <x v="206"/>
    <x v="9"/>
    <n v="50"/>
  </r>
  <r>
    <x v="8"/>
    <x v="11"/>
    <x v="207"/>
    <x v="9"/>
    <n v="158"/>
  </r>
  <r>
    <x v="8"/>
    <x v="11"/>
    <x v="208"/>
    <x v="9"/>
    <n v="26"/>
  </r>
  <r>
    <x v="8"/>
    <x v="11"/>
    <x v="209"/>
    <x v="9"/>
    <n v="54"/>
  </r>
  <r>
    <x v="8"/>
    <x v="11"/>
    <x v="210"/>
    <x v="9"/>
    <n v="71"/>
  </r>
  <r>
    <x v="8"/>
    <x v="11"/>
    <x v="211"/>
    <x v="9"/>
    <n v="15"/>
  </r>
  <r>
    <x v="8"/>
    <x v="11"/>
    <x v="212"/>
    <x v="9"/>
    <n v="43"/>
  </r>
  <r>
    <x v="8"/>
    <x v="11"/>
    <x v="213"/>
    <x v="9"/>
    <n v="32"/>
  </r>
  <r>
    <x v="8"/>
    <x v="11"/>
    <x v="214"/>
    <x v="9"/>
    <n v="246"/>
  </r>
  <r>
    <x v="8"/>
    <x v="11"/>
    <x v="215"/>
    <x v="9"/>
    <n v="98"/>
  </r>
  <r>
    <x v="8"/>
    <x v="11"/>
    <x v="216"/>
    <x v="9"/>
    <n v="61"/>
  </r>
  <r>
    <x v="8"/>
    <x v="11"/>
    <x v="217"/>
    <x v="9"/>
    <n v="17"/>
  </r>
  <r>
    <x v="8"/>
    <x v="11"/>
    <x v="218"/>
    <x v="9"/>
    <n v="16"/>
  </r>
  <r>
    <x v="8"/>
    <x v="11"/>
    <x v="219"/>
    <x v="9"/>
    <n v="38"/>
  </r>
  <r>
    <x v="8"/>
    <x v="11"/>
    <x v="220"/>
    <x v="9"/>
    <n v="17"/>
  </r>
  <r>
    <x v="8"/>
    <x v="11"/>
    <x v="221"/>
    <x v="9"/>
    <n v="32"/>
  </r>
  <r>
    <x v="8"/>
    <x v="11"/>
    <x v="222"/>
    <x v="9"/>
    <n v="28"/>
  </r>
  <r>
    <x v="8"/>
    <x v="11"/>
    <x v="223"/>
    <x v="9"/>
    <n v="40"/>
  </r>
  <r>
    <x v="8"/>
    <x v="11"/>
    <x v="231"/>
    <x v="9"/>
    <n v="6"/>
  </r>
  <r>
    <x v="8"/>
    <x v="11"/>
    <x v="224"/>
    <x v="9"/>
    <n v="89"/>
  </r>
  <r>
    <x v="8"/>
    <x v="11"/>
    <x v="225"/>
    <x v="9"/>
    <n v="30"/>
  </r>
  <r>
    <x v="8"/>
    <x v="11"/>
    <x v="226"/>
    <x v="9"/>
    <n v="19"/>
  </r>
  <r>
    <x v="8"/>
    <x v="11"/>
    <x v="227"/>
    <x v="9"/>
    <n v="74"/>
  </r>
  <r>
    <x v="8"/>
    <x v="11"/>
    <x v="228"/>
    <x v="9"/>
    <n v="148"/>
  </r>
  <r>
    <x v="8"/>
    <x v="11"/>
    <x v="229"/>
    <x v="9"/>
    <n v="12"/>
  </r>
  <r>
    <x v="8"/>
    <x v="11"/>
    <x v="232"/>
    <x v="9"/>
    <n v="2"/>
  </r>
  <r>
    <x v="8"/>
    <x v="11"/>
    <x v="230"/>
    <x v="9"/>
    <n v="60"/>
  </r>
  <r>
    <x v="8"/>
    <x v="11"/>
    <x v="200"/>
    <x v="10"/>
    <n v="1"/>
  </r>
  <r>
    <x v="8"/>
    <x v="11"/>
    <x v="201"/>
    <x v="10"/>
    <n v="5"/>
  </r>
  <r>
    <x v="8"/>
    <x v="11"/>
    <x v="202"/>
    <x v="10"/>
    <n v="2"/>
  </r>
  <r>
    <x v="8"/>
    <x v="11"/>
    <x v="204"/>
    <x v="10"/>
    <n v="1"/>
  </r>
  <r>
    <x v="8"/>
    <x v="11"/>
    <x v="206"/>
    <x v="10"/>
    <n v="2"/>
  </r>
  <r>
    <x v="8"/>
    <x v="11"/>
    <x v="207"/>
    <x v="10"/>
    <n v="1"/>
  </r>
  <r>
    <x v="8"/>
    <x v="11"/>
    <x v="209"/>
    <x v="10"/>
    <n v="1"/>
  </r>
  <r>
    <x v="8"/>
    <x v="11"/>
    <x v="210"/>
    <x v="10"/>
    <n v="17"/>
  </r>
  <r>
    <x v="8"/>
    <x v="11"/>
    <x v="212"/>
    <x v="10"/>
    <n v="5"/>
  </r>
  <r>
    <x v="8"/>
    <x v="11"/>
    <x v="213"/>
    <x v="10"/>
    <n v="1"/>
  </r>
  <r>
    <x v="8"/>
    <x v="11"/>
    <x v="214"/>
    <x v="10"/>
    <n v="3"/>
  </r>
  <r>
    <x v="8"/>
    <x v="11"/>
    <x v="215"/>
    <x v="10"/>
    <n v="11"/>
  </r>
  <r>
    <x v="8"/>
    <x v="11"/>
    <x v="222"/>
    <x v="10"/>
    <n v="1"/>
  </r>
  <r>
    <x v="8"/>
    <x v="11"/>
    <x v="223"/>
    <x v="10"/>
    <n v="1"/>
  </r>
  <r>
    <x v="8"/>
    <x v="11"/>
    <x v="228"/>
    <x v="10"/>
    <n v="1"/>
  </r>
  <r>
    <x v="8"/>
    <x v="11"/>
    <x v="200"/>
    <x v="11"/>
    <n v="1"/>
  </r>
  <r>
    <x v="8"/>
    <x v="11"/>
    <x v="201"/>
    <x v="11"/>
    <n v="1"/>
  </r>
  <r>
    <x v="8"/>
    <x v="11"/>
    <x v="202"/>
    <x v="11"/>
    <n v="1"/>
  </r>
  <r>
    <x v="8"/>
    <x v="11"/>
    <x v="203"/>
    <x v="11"/>
    <n v="1"/>
  </r>
  <r>
    <x v="8"/>
    <x v="11"/>
    <x v="204"/>
    <x v="11"/>
    <n v="1"/>
  </r>
  <r>
    <x v="8"/>
    <x v="11"/>
    <x v="207"/>
    <x v="11"/>
    <n v="5"/>
  </r>
  <r>
    <x v="8"/>
    <x v="11"/>
    <x v="208"/>
    <x v="11"/>
    <n v="9"/>
  </r>
  <r>
    <x v="8"/>
    <x v="11"/>
    <x v="209"/>
    <x v="11"/>
    <n v="8"/>
  </r>
  <r>
    <x v="8"/>
    <x v="11"/>
    <x v="210"/>
    <x v="11"/>
    <n v="227"/>
  </r>
  <r>
    <x v="8"/>
    <x v="11"/>
    <x v="211"/>
    <x v="11"/>
    <n v="2"/>
  </r>
  <r>
    <x v="8"/>
    <x v="11"/>
    <x v="212"/>
    <x v="11"/>
    <n v="37"/>
  </r>
  <r>
    <x v="8"/>
    <x v="11"/>
    <x v="213"/>
    <x v="11"/>
    <n v="4"/>
  </r>
  <r>
    <x v="8"/>
    <x v="11"/>
    <x v="214"/>
    <x v="11"/>
    <n v="1"/>
  </r>
  <r>
    <x v="8"/>
    <x v="11"/>
    <x v="215"/>
    <x v="11"/>
    <n v="37"/>
  </r>
  <r>
    <x v="8"/>
    <x v="11"/>
    <x v="217"/>
    <x v="11"/>
    <n v="1"/>
  </r>
  <r>
    <x v="8"/>
    <x v="11"/>
    <x v="228"/>
    <x v="11"/>
    <n v="2"/>
  </r>
  <r>
    <x v="8"/>
    <x v="11"/>
    <x v="200"/>
    <x v="12"/>
    <n v="125"/>
  </r>
  <r>
    <x v="8"/>
    <x v="11"/>
    <x v="201"/>
    <x v="12"/>
    <n v="176"/>
  </r>
  <r>
    <x v="8"/>
    <x v="11"/>
    <x v="202"/>
    <x v="12"/>
    <n v="133"/>
  </r>
  <r>
    <x v="8"/>
    <x v="11"/>
    <x v="203"/>
    <x v="12"/>
    <n v="92"/>
  </r>
  <r>
    <x v="8"/>
    <x v="11"/>
    <x v="204"/>
    <x v="12"/>
    <n v="71"/>
  </r>
  <r>
    <x v="8"/>
    <x v="11"/>
    <x v="205"/>
    <x v="12"/>
    <n v="63"/>
  </r>
  <r>
    <x v="8"/>
    <x v="11"/>
    <x v="206"/>
    <x v="12"/>
    <n v="84"/>
  </r>
  <r>
    <x v="8"/>
    <x v="11"/>
    <x v="207"/>
    <x v="12"/>
    <n v="283"/>
  </r>
  <r>
    <x v="8"/>
    <x v="11"/>
    <x v="208"/>
    <x v="12"/>
    <n v="45"/>
  </r>
  <r>
    <x v="8"/>
    <x v="11"/>
    <x v="209"/>
    <x v="12"/>
    <n v="63"/>
  </r>
  <r>
    <x v="8"/>
    <x v="11"/>
    <x v="210"/>
    <x v="12"/>
    <n v="88"/>
  </r>
  <r>
    <x v="8"/>
    <x v="11"/>
    <x v="211"/>
    <x v="12"/>
    <n v="19"/>
  </r>
  <r>
    <x v="8"/>
    <x v="11"/>
    <x v="212"/>
    <x v="12"/>
    <n v="55"/>
  </r>
  <r>
    <x v="8"/>
    <x v="11"/>
    <x v="213"/>
    <x v="12"/>
    <n v="41"/>
  </r>
  <r>
    <x v="8"/>
    <x v="11"/>
    <x v="214"/>
    <x v="12"/>
    <n v="417"/>
  </r>
  <r>
    <x v="8"/>
    <x v="11"/>
    <x v="215"/>
    <x v="12"/>
    <n v="181"/>
  </r>
  <r>
    <x v="8"/>
    <x v="11"/>
    <x v="216"/>
    <x v="12"/>
    <n v="111"/>
  </r>
  <r>
    <x v="8"/>
    <x v="11"/>
    <x v="217"/>
    <x v="12"/>
    <n v="25"/>
  </r>
  <r>
    <x v="8"/>
    <x v="11"/>
    <x v="218"/>
    <x v="12"/>
    <n v="36"/>
  </r>
  <r>
    <x v="8"/>
    <x v="11"/>
    <x v="219"/>
    <x v="12"/>
    <n v="49"/>
  </r>
  <r>
    <x v="8"/>
    <x v="11"/>
    <x v="220"/>
    <x v="12"/>
    <n v="19"/>
  </r>
  <r>
    <x v="8"/>
    <x v="11"/>
    <x v="221"/>
    <x v="12"/>
    <n v="39"/>
  </r>
  <r>
    <x v="8"/>
    <x v="11"/>
    <x v="222"/>
    <x v="12"/>
    <n v="32"/>
  </r>
  <r>
    <x v="8"/>
    <x v="11"/>
    <x v="223"/>
    <x v="12"/>
    <n v="57"/>
  </r>
  <r>
    <x v="8"/>
    <x v="11"/>
    <x v="231"/>
    <x v="12"/>
    <n v="11"/>
  </r>
  <r>
    <x v="8"/>
    <x v="11"/>
    <x v="224"/>
    <x v="12"/>
    <n v="133"/>
  </r>
  <r>
    <x v="8"/>
    <x v="11"/>
    <x v="225"/>
    <x v="12"/>
    <n v="56"/>
  </r>
  <r>
    <x v="8"/>
    <x v="11"/>
    <x v="226"/>
    <x v="12"/>
    <n v="20"/>
  </r>
  <r>
    <x v="8"/>
    <x v="11"/>
    <x v="227"/>
    <x v="12"/>
    <n v="150"/>
  </r>
  <r>
    <x v="8"/>
    <x v="11"/>
    <x v="228"/>
    <x v="12"/>
    <n v="230"/>
  </r>
  <r>
    <x v="8"/>
    <x v="11"/>
    <x v="229"/>
    <x v="12"/>
    <n v="27"/>
  </r>
  <r>
    <x v="8"/>
    <x v="11"/>
    <x v="232"/>
    <x v="12"/>
    <n v="2"/>
  </r>
  <r>
    <x v="8"/>
    <x v="11"/>
    <x v="230"/>
    <x v="12"/>
    <n v="77"/>
  </r>
  <r>
    <x v="8"/>
    <x v="11"/>
    <x v="200"/>
    <x v="13"/>
    <n v="1"/>
  </r>
  <r>
    <x v="8"/>
    <x v="11"/>
    <x v="202"/>
    <x v="13"/>
    <n v="1"/>
  </r>
  <r>
    <x v="8"/>
    <x v="11"/>
    <x v="203"/>
    <x v="13"/>
    <n v="1"/>
  </r>
  <r>
    <x v="8"/>
    <x v="11"/>
    <x v="204"/>
    <x v="13"/>
    <n v="1"/>
  </r>
  <r>
    <x v="8"/>
    <x v="11"/>
    <x v="207"/>
    <x v="13"/>
    <n v="1"/>
  </r>
  <r>
    <x v="8"/>
    <x v="11"/>
    <x v="210"/>
    <x v="13"/>
    <n v="1"/>
  </r>
  <r>
    <x v="8"/>
    <x v="11"/>
    <x v="212"/>
    <x v="13"/>
    <n v="5"/>
  </r>
  <r>
    <x v="8"/>
    <x v="11"/>
    <x v="214"/>
    <x v="13"/>
    <n v="4"/>
  </r>
  <r>
    <x v="8"/>
    <x v="11"/>
    <x v="215"/>
    <x v="13"/>
    <n v="2"/>
  </r>
  <r>
    <x v="8"/>
    <x v="11"/>
    <x v="216"/>
    <x v="13"/>
    <n v="2"/>
  </r>
  <r>
    <x v="8"/>
    <x v="11"/>
    <x v="231"/>
    <x v="13"/>
    <n v="1"/>
  </r>
  <r>
    <x v="8"/>
    <x v="11"/>
    <x v="228"/>
    <x v="13"/>
    <n v="1"/>
  </r>
  <r>
    <x v="8"/>
    <x v="11"/>
    <x v="201"/>
    <x v="14"/>
    <n v="2"/>
  </r>
  <r>
    <x v="8"/>
    <x v="11"/>
    <x v="214"/>
    <x v="14"/>
    <n v="2"/>
  </r>
  <r>
    <x v="8"/>
    <x v="11"/>
    <x v="218"/>
    <x v="14"/>
    <n v="1"/>
  </r>
  <r>
    <x v="8"/>
    <x v="11"/>
    <x v="224"/>
    <x v="14"/>
    <n v="1"/>
  </r>
  <r>
    <x v="8"/>
    <x v="11"/>
    <x v="200"/>
    <x v="15"/>
    <n v="1"/>
  </r>
  <r>
    <x v="8"/>
    <x v="11"/>
    <x v="201"/>
    <x v="15"/>
    <n v="3"/>
  </r>
  <r>
    <x v="8"/>
    <x v="11"/>
    <x v="202"/>
    <x v="15"/>
    <n v="1"/>
  </r>
  <r>
    <x v="8"/>
    <x v="11"/>
    <x v="204"/>
    <x v="15"/>
    <n v="3"/>
  </r>
  <r>
    <x v="8"/>
    <x v="11"/>
    <x v="205"/>
    <x v="15"/>
    <n v="1"/>
  </r>
  <r>
    <x v="8"/>
    <x v="11"/>
    <x v="207"/>
    <x v="15"/>
    <n v="11"/>
  </r>
  <r>
    <x v="8"/>
    <x v="11"/>
    <x v="209"/>
    <x v="15"/>
    <n v="1"/>
  </r>
  <r>
    <x v="8"/>
    <x v="11"/>
    <x v="210"/>
    <x v="15"/>
    <n v="11"/>
  </r>
  <r>
    <x v="8"/>
    <x v="11"/>
    <x v="212"/>
    <x v="15"/>
    <n v="10"/>
  </r>
  <r>
    <x v="8"/>
    <x v="11"/>
    <x v="213"/>
    <x v="15"/>
    <n v="3"/>
  </r>
  <r>
    <x v="8"/>
    <x v="11"/>
    <x v="214"/>
    <x v="15"/>
    <n v="14"/>
  </r>
  <r>
    <x v="8"/>
    <x v="11"/>
    <x v="215"/>
    <x v="15"/>
    <n v="6"/>
  </r>
  <r>
    <x v="8"/>
    <x v="11"/>
    <x v="216"/>
    <x v="15"/>
    <n v="1"/>
  </r>
  <r>
    <x v="8"/>
    <x v="11"/>
    <x v="223"/>
    <x v="15"/>
    <n v="2"/>
  </r>
  <r>
    <x v="8"/>
    <x v="11"/>
    <x v="231"/>
    <x v="15"/>
    <n v="1"/>
  </r>
  <r>
    <x v="8"/>
    <x v="11"/>
    <x v="224"/>
    <x v="15"/>
    <n v="1"/>
  </r>
  <r>
    <x v="8"/>
    <x v="11"/>
    <x v="228"/>
    <x v="15"/>
    <n v="1"/>
  </r>
  <r>
    <x v="8"/>
    <x v="11"/>
    <x v="230"/>
    <x v="15"/>
    <n v="1"/>
  </r>
  <r>
    <x v="8"/>
    <x v="11"/>
    <x v="200"/>
    <x v="16"/>
    <n v="12"/>
  </r>
  <r>
    <x v="8"/>
    <x v="11"/>
    <x v="201"/>
    <x v="16"/>
    <n v="3"/>
  </r>
  <r>
    <x v="8"/>
    <x v="11"/>
    <x v="202"/>
    <x v="16"/>
    <n v="14"/>
  </r>
  <r>
    <x v="8"/>
    <x v="11"/>
    <x v="203"/>
    <x v="16"/>
    <n v="5"/>
  </r>
  <r>
    <x v="8"/>
    <x v="11"/>
    <x v="204"/>
    <x v="16"/>
    <n v="4"/>
  </r>
  <r>
    <x v="8"/>
    <x v="11"/>
    <x v="205"/>
    <x v="16"/>
    <n v="9"/>
  </r>
  <r>
    <x v="8"/>
    <x v="11"/>
    <x v="206"/>
    <x v="16"/>
    <n v="4"/>
  </r>
  <r>
    <x v="8"/>
    <x v="11"/>
    <x v="207"/>
    <x v="16"/>
    <n v="11"/>
  </r>
  <r>
    <x v="8"/>
    <x v="11"/>
    <x v="209"/>
    <x v="16"/>
    <n v="1"/>
  </r>
  <r>
    <x v="8"/>
    <x v="11"/>
    <x v="210"/>
    <x v="16"/>
    <n v="9"/>
  </r>
  <r>
    <x v="8"/>
    <x v="11"/>
    <x v="212"/>
    <x v="16"/>
    <n v="1"/>
  </r>
  <r>
    <x v="8"/>
    <x v="11"/>
    <x v="214"/>
    <x v="16"/>
    <n v="6"/>
  </r>
  <r>
    <x v="8"/>
    <x v="11"/>
    <x v="215"/>
    <x v="16"/>
    <n v="5"/>
  </r>
  <r>
    <x v="8"/>
    <x v="11"/>
    <x v="216"/>
    <x v="16"/>
    <n v="4"/>
  </r>
  <r>
    <x v="8"/>
    <x v="11"/>
    <x v="218"/>
    <x v="16"/>
    <n v="2"/>
  </r>
  <r>
    <x v="8"/>
    <x v="11"/>
    <x v="219"/>
    <x v="16"/>
    <n v="1"/>
  </r>
  <r>
    <x v="8"/>
    <x v="11"/>
    <x v="221"/>
    <x v="16"/>
    <n v="1"/>
  </r>
  <r>
    <x v="8"/>
    <x v="11"/>
    <x v="223"/>
    <x v="16"/>
    <n v="4"/>
  </r>
  <r>
    <x v="8"/>
    <x v="11"/>
    <x v="231"/>
    <x v="16"/>
    <n v="1"/>
  </r>
  <r>
    <x v="8"/>
    <x v="11"/>
    <x v="224"/>
    <x v="16"/>
    <n v="5"/>
  </r>
  <r>
    <x v="8"/>
    <x v="11"/>
    <x v="225"/>
    <x v="16"/>
    <n v="3"/>
  </r>
  <r>
    <x v="8"/>
    <x v="11"/>
    <x v="226"/>
    <x v="16"/>
    <n v="4"/>
  </r>
  <r>
    <x v="8"/>
    <x v="11"/>
    <x v="227"/>
    <x v="16"/>
    <n v="3"/>
  </r>
  <r>
    <x v="8"/>
    <x v="11"/>
    <x v="228"/>
    <x v="16"/>
    <n v="5"/>
  </r>
  <r>
    <x v="8"/>
    <x v="11"/>
    <x v="230"/>
    <x v="16"/>
    <n v="1"/>
  </r>
  <r>
    <x v="8"/>
    <x v="11"/>
    <x v="200"/>
    <x v="33"/>
    <n v="4"/>
  </r>
  <r>
    <x v="8"/>
    <x v="11"/>
    <x v="201"/>
    <x v="33"/>
    <n v="2"/>
  </r>
  <r>
    <x v="8"/>
    <x v="11"/>
    <x v="202"/>
    <x v="33"/>
    <n v="4"/>
  </r>
  <r>
    <x v="8"/>
    <x v="11"/>
    <x v="203"/>
    <x v="33"/>
    <n v="3"/>
  </r>
  <r>
    <x v="8"/>
    <x v="11"/>
    <x v="204"/>
    <x v="33"/>
    <n v="3"/>
  </r>
  <r>
    <x v="8"/>
    <x v="11"/>
    <x v="205"/>
    <x v="33"/>
    <n v="1"/>
  </r>
  <r>
    <x v="8"/>
    <x v="11"/>
    <x v="207"/>
    <x v="33"/>
    <n v="8"/>
  </r>
  <r>
    <x v="8"/>
    <x v="11"/>
    <x v="208"/>
    <x v="33"/>
    <n v="1"/>
  </r>
  <r>
    <x v="8"/>
    <x v="11"/>
    <x v="210"/>
    <x v="33"/>
    <n v="6"/>
  </r>
  <r>
    <x v="8"/>
    <x v="11"/>
    <x v="212"/>
    <x v="33"/>
    <n v="4"/>
  </r>
  <r>
    <x v="8"/>
    <x v="11"/>
    <x v="213"/>
    <x v="33"/>
    <n v="1"/>
  </r>
  <r>
    <x v="8"/>
    <x v="11"/>
    <x v="214"/>
    <x v="33"/>
    <n v="18"/>
  </r>
  <r>
    <x v="8"/>
    <x v="11"/>
    <x v="215"/>
    <x v="33"/>
    <n v="9"/>
  </r>
  <r>
    <x v="8"/>
    <x v="11"/>
    <x v="216"/>
    <x v="33"/>
    <n v="4"/>
  </r>
  <r>
    <x v="8"/>
    <x v="11"/>
    <x v="217"/>
    <x v="33"/>
    <n v="1"/>
  </r>
  <r>
    <x v="8"/>
    <x v="11"/>
    <x v="219"/>
    <x v="33"/>
    <n v="2"/>
  </r>
  <r>
    <x v="8"/>
    <x v="11"/>
    <x v="220"/>
    <x v="33"/>
    <n v="2"/>
  </r>
  <r>
    <x v="8"/>
    <x v="11"/>
    <x v="223"/>
    <x v="33"/>
    <n v="1"/>
  </r>
  <r>
    <x v="8"/>
    <x v="11"/>
    <x v="224"/>
    <x v="33"/>
    <n v="3"/>
  </r>
  <r>
    <x v="8"/>
    <x v="11"/>
    <x v="225"/>
    <x v="33"/>
    <n v="2"/>
  </r>
  <r>
    <x v="8"/>
    <x v="11"/>
    <x v="226"/>
    <x v="33"/>
    <n v="1"/>
  </r>
  <r>
    <x v="8"/>
    <x v="11"/>
    <x v="227"/>
    <x v="33"/>
    <n v="3"/>
  </r>
  <r>
    <x v="8"/>
    <x v="11"/>
    <x v="228"/>
    <x v="33"/>
    <n v="4"/>
  </r>
  <r>
    <x v="8"/>
    <x v="11"/>
    <x v="229"/>
    <x v="33"/>
    <n v="1"/>
  </r>
  <r>
    <x v="8"/>
    <x v="11"/>
    <x v="200"/>
    <x v="34"/>
    <n v="1"/>
  </r>
  <r>
    <x v="8"/>
    <x v="11"/>
    <x v="202"/>
    <x v="34"/>
    <n v="1"/>
  </r>
  <r>
    <x v="8"/>
    <x v="11"/>
    <x v="206"/>
    <x v="34"/>
    <n v="1"/>
  </r>
  <r>
    <x v="8"/>
    <x v="11"/>
    <x v="207"/>
    <x v="34"/>
    <n v="2"/>
  </r>
  <r>
    <x v="8"/>
    <x v="11"/>
    <x v="210"/>
    <x v="34"/>
    <n v="7"/>
  </r>
  <r>
    <x v="8"/>
    <x v="11"/>
    <x v="212"/>
    <x v="34"/>
    <n v="2"/>
  </r>
  <r>
    <x v="8"/>
    <x v="11"/>
    <x v="213"/>
    <x v="34"/>
    <n v="1"/>
  </r>
  <r>
    <x v="8"/>
    <x v="11"/>
    <x v="214"/>
    <x v="34"/>
    <n v="4"/>
  </r>
  <r>
    <x v="8"/>
    <x v="11"/>
    <x v="215"/>
    <x v="34"/>
    <n v="4"/>
  </r>
  <r>
    <x v="8"/>
    <x v="11"/>
    <x v="216"/>
    <x v="34"/>
    <n v="2"/>
  </r>
  <r>
    <x v="8"/>
    <x v="11"/>
    <x v="219"/>
    <x v="34"/>
    <n v="2"/>
  </r>
  <r>
    <x v="8"/>
    <x v="11"/>
    <x v="224"/>
    <x v="34"/>
    <n v="1"/>
  </r>
  <r>
    <x v="8"/>
    <x v="11"/>
    <x v="225"/>
    <x v="34"/>
    <n v="1"/>
  </r>
  <r>
    <x v="8"/>
    <x v="11"/>
    <x v="228"/>
    <x v="34"/>
    <n v="2"/>
  </r>
  <r>
    <x v="8"/>
    <x v="11"/>
    <x v="229"/>
    <x v="34"/>
    <n v="1"/>
  </r>
  <r>
    <x v="8"/>
    <x v="11"/>
    <x v="200"/>
    <x v="35"/>
    <n v="1"/>
  </r>
  <r>
    <x v="8"/>
    <x v="11"/>
    <x v="201"/>
    <x v="35"/>
    <n v="1"/>
  </r>
  <r>
    <x v="8"/>
    <x v="11"/>
    <x v="202"/>
    <x v="35"/>
    <n v="1"/>
  </r>
  <r>
    <x v="8"/>
    <x v="11"/>
    <x v="203"/>
    <x v="35"/>
    <n v="1"/>
  </r>
  <r>
    <x v="8"/>
    <x v="11"/>
    <x v="207"/>
    <x v="35"/>
    <n v="1"/>
  </r>
  <r>
    <x v="8"/>
    <x v="11"/>
    <x v="210"/>
    <x v="35"/>
    <n v="1"/>
  </r>
  <r>
    <x v="8"/>
    <x v="11"/>
    <x v="214"/>
    <x v="35"/>
    <n v="4"/>
  </r>
  <r>
    <x v="8"/>
    <x v="11"/>
    <x v="215"/>
    <x v="35"/>
    <n v="1"/>
  </r>
  <r>
    <x v="8"/>
    <x v="11"/>
    <x v="216"/>
    <x v="35"/>
    <n v="1"/>
  </r>
  <r>
    <x v="8"/>
    <x v="11"/>
    <x v="224"/>
    <x v="35"/>
    <n v="1"/>
  </r>
  <r>
    <x v="8"/>
    <x v="11"/>
    <x v="228"/>
    <x v="35"/>
    <n v="2"/>
  </r>
  <r>
    <x v="8"/>
    <x v="11"/>
    <x v="201"/>
    <x v="36"/>
    <n v="1"/>
  </r>
  <r>
    <x v="8"/>
    <x v="11"/>
    <x v="207"/>
    <x v="36"/>
    <n v="3"/>
  </r>
  <r>
    <x v="8"/>
    <x v="11"/>
    <x v="212"/>
    <x v="36"/>
    <n v="1"/>
  </r>
  <r>
    <x v="8"/>
    <x v="11"/>
    <x v="213"/>
    <x v="36"/>
    <n v="1"/>
  </r>
  <r>
    <x v="8"/>
    <x v="11"/>
    <x v="214"/>
    <x v="36"/>
    <n v="1"/>
  </r>
  <r>
    <x v="8"/>
    <x v="11"/>
    <x v="223"/>
    <x v="36"/>
    <n v="1"/>
  </r>
  <r>
    <x v="8"/>
    <x v="11"/>
    <x v="227"/>
    <x v="36"/>
    <n v="1"/>
  </r>
  <r>
    <x v="8"/>
    <x v="11"/>
    <x v="229"/>
    <x v="36"/>
    <n v="1"/>
  </r>
  <r>
    <x v="8"/>
    <x v="11"/>
    <x v="201"/>
    <x v="32"/>
    <n v="716"/>
  </r>
  <r>
    <x v="8"/>
    <x v="11"/>
    <x v="206"/>
    <x v="32"/>
    <n v="89"/>
  </r>
  <r>
    <x v="8"/>
    <x v="11"/>
    <x v="207"/>
    <x v="32"/>
    <n v="655"/>
  </r>
  <r>
    <x v="8"/>
    <x v="11"/>
    <x v="209"/>
    <x v="32"/>
    <n v="258"/>
  </r>
  <r>
    <x v="8"/>
    <x v="11"/>
    <x v="214"/>
    <x v="32"/>
    <n v="455"/>
  </r>
  <r>
    <x v="8"/>
    <x v="11"/>
    <x v="215"/>
    <x v="32"/>
    <n v="71"/>
  </r>
  <r>
    <x v="8"/>
    <x v="11"/>
    <x v="216"/>
    <x v="32"/>
    <n v="184"/>
  </r>
  <r>
    <x v="8"/>
    <x v="11"/>
    <x v="223"/>
    <x v="32"/>
    <n v="157"/>
  </r>
  <r>
    <x v="8"/>
    <x v="11"/>
    <x v="231"/>
    <x v="32"/>
    <n v="110"/>
  </r>
  <r>
    <x v="8"/>
    <x v="11"/>
    <x v="224"/>
    <x v="32"/>
    <n v="531"/>
  </r>
  <r>
    <x v="8"/>
    <x v="11"/>
    <x v="200"/>
    <x v="17"/>
    <n v="311"/>
  </r>
  <r>
    <x v="8"/>
    <x v="11"/>
    <x v="201"/>
    <x v="17"/>
    <n v="1052"/>
  </r>
  <r>
    <x v="8"/>
    <x v="11"/>
    <x v="202"/>
    <x v="17"/>
    <n v="495"/>
  </r>
  <r>
    <x v="8"/>
    <x v="11"/>
    <x v="203"/>
    <x v="17"/>
    <n v="187"/>
  </r>
  <r>
    <x v="8"/>
    <x v="11"/>
    <x v="204"/>
    <x v="17"/>
    <n v="194"/>
  </r>
  <r>
    <x v="8"/>
    <x v="11"/>
    <x v="205"/>
    <x v="17"/>
    <n v="341"/>
  </r>
  <r>
    <x v="8"/>
    <x v="11"/>
    <x v="206"/>
    <x v="17"/>
    <n v="245"/>
  </r>
  <r>
    <x v="8"/>
    <x v="11"/>
    <x v="207"/>
    <x v="17"/>
    <n v="1616"/>
  </r>
  <r>
    <x v="8"/>
    <x v="11"/>
    <x v="208"/>
    <x v="17"/>
    <n v="307"/>
  </r>
  <r>
    <x v="8"/>
    <x v="11"/>
    <x v="209"/>
    <x v="17"/>
    <n v="55"/>
  </r>
  <r>
    <x v="8"/>
    <x v="11"/>
    <x v="210"/>
    <x v="17"/>
    <n v="91"/>
  </r>
  <r>
    <x v="8"/>
    <x v="11"/>
    <x v="211"/>
    <x v="17"/>
    <n v="47"/>
  </r>
  <r>
    <x v="8"/>
    <x v="11"/>
    <x v="212"/>
    <x v="17"/>
    <n v="121"/>
  </r>
  <r>
    <x v="8"/>
    <x v="11"/>
    <x v="213"/>
    <x v="17"/>
    <n v="141"/>
  </r>
  <r>
    <x v="8"/>
    <x v="11"/>
    <x v="214"/>
    <x v="17"/>
    <n v="2651"/>
  </r>
  <r>
    <x v="8"/>
    <x v="11"/>
    <x v="215"/>
    <x v="17"/>
    <n v="1013"/>
  </r>
  <r>
    <x v="8"/>
    <x v="11"/>
    <x v="216"/>
    <x v="17"/>
    <n v="404"/>
  </r>
  <r>
    <x v="8"/>
    <x v="11"/>
    <x v="217"/>
    <x v="17"/>
    <n v="39"/>
  </r>
  <r>
    <x v="8"/>
    <x v="11"/>
    <x v="218"/>
    <x v="17"/>
    <n v="254"/>
  </r>
  <r>
    <x v="8"/>
    <x v="11"/>
    <x v="219"/>
    <x v="17"/>
    <n v="58"/>
  </r>
  <r>
    <x v="8"/>
    <x v="11"/>
    <x v="221"/>
    <x v="17"/>
    <n v="8"/>
  </r>
  <r>
    <x v="8"/>
    <x v="11"/>
    <x v="223"/>
    <x v="17"/>
    <n v="272"/>
  </r>
  <r>
    <x v="8"/>
    <x v="11"/>
    <x v="231"/>
    <x v="17"/>
    <n v="49"/>
  </r>
  <r>
    <x v="8"/>
    <x v="11"/>
    <x v="224"/>
    <x v="17"/>
    <n v="531"/>
  </r>
  <r>
    <x v="8"/>
    <x v="11"/>
    <x v="225"/>
    <x v="17"/>
    <n v="187"/>
  </r>
  <r>
    <x v="8"/>
    <x v="11"/>
    <x v="226"/>
    <x v="17"/>
    <n v="25"/>
  </r>
  <r>
    <x v="8"/>
    <x v="11"/>
    <x v="227"/>
    <x v="17"/>
    <n v="530"/>
  </r>
  <r>
    <x v="8"/>
    <x v="11"/>
    <x v="228"/>
    <x v="17"/>
    <n v="584"/>
  </r>
  <r>
    <x v="8"/>
    <x v="11"/>
    <x v="229"/>
    <x v="17"/>
    <n v="77"/>
  </r>
  <r>
    <x v="8"/>
    <x v="11"/>
    <x v="230"/>
    <x v="17"/>
    <n v="147"/>
  </r>
  <r>
    <x v="8"/>
    <x v="11"/>
    <x v="200"/>
    <x v="18"/>
    <n v="733"/>
  </r>
  <r>
    <x v="8"/>
    <x v="11"/>
    <x v="201"/>
    <x v="18"/>
    <n v="7807"/>
  </r>
  <r>
    <x v="8"/>
    <x v="11"/>
    <x v="202"/>
    <x v="18"/>
    <n v="5125"/>
  </r>
  <r>
    <x v="8"/>
    <x v="11"/>
    <x v="203"/>
    <x v="18"/>
    <n v="229"/>
  </r>
  <r>
    <x v="8"/>
    <x v="11"/>
    <x v="204"/>
    <x v="18"/>
    <n v="326"/>
  </r>
  <r>
    <x v="8"/>
    <x v="11"/>
    <x v="205"/>
    <x v="18"/>
    <n v="1683"/>
  </r>
  <r>
    <x v="8"/>
    <x v="11"/>
    <x v="207"/>
    <x v="18"/>
    <n v="109"/>
  </r>
  <r>
    <x v="8"/>
    <x v="11"/>
    <x v="213"/>
    <x v="18"/>
    <n v="363"/>
  </r>
  <r>
    <x v="8"/>
    <x v="11"/>
    <x v="214"/>
    <x v="18"/>
    <n v="3859"/>
  </r>
  <r>
    <x v="8"/>
    <x v="11"/>
    <x v="215"/>
    <x v="18"/>
    <n v="287"/>
  </r>
  <r>
    <x v="8"/>
    <x v="11"/>
    <x v="216"/>
    <x v="18"/>
    <n v="482"/>
  </r>
  <r>
    <x v="8"/>
    <x v="11"/>
    <x v="218"/>
    <x v="18"/>
    <n v="30"/>
  </r>
  <r>
    <x v="8"/>
    <x v="11"/>
    <x v="221"/>
    <x v="18"/>
    <n v="32"/>
  </r>
  <r>
    <x v="8"/>
    <x v="11"/>
    <x v="223"/>
    <x v="18"/>
    <n v="81"/>
  </r>
  <r>
    <x v="8"/>
    <x v="11"/>
    <x v="231"/>
    <x v="18"/>
    <n v="2"/>
  </r>
  <r>
    <x v="8"/>
    <x v="11"/>
    <x v="224"/>
    <x v="18"/>
    <n v="1038"/>
  </r>
  <r>
    <x v="8"/>
    <x v="11"/>
    <x v="226"/>
    <x v="18"/>
    <n v="58"/>
  </r>
  <r>
    <x v="8"/>
    <x v="11"/>
    <x v="227"/>
    <x v="18"/>
    <n v="942"/>
  </r>
  <r>
    <x v="8"/>
    <x v="11"/>
    <x v="228"/>
    <x v="18"/>
    <n v="685"/>
  </r>
  <r>
    <x v="8"/>
    <x v="11"/>
    <x v="202"/>
    <x v="19"/>
    <n v="51900"/>
  </r>
  <r>
    <x v="8"/>
    <x v="11"/>
    <x v="210"/>
    <x v="19"/>
    <n v="337736"/>
  </r>
  <r>
    <x v="8"/>
    <x v="11"/>
    <x v="212"/>
    <x v="19"/>
    <n v="120000"/>
  </r>
  <r>
    <x v="8"/>
    <x v="11"/>
    <x v="215"/>
    <x v="19"/>
    <n v="22564"/>
  </r>
  <r>
    <x v="8"/>
    <x v="11"/>
    <x v="227"/>
    <x v="19"/>
    <n v="61372"/>
  </r>
  <r>
    <x v="8"/>
    <x v="11"/>
    <x v="230"/>
    <x v="19"/>
    <n v="257235"/>
  </r>
  <r>
    <x v="8"/>
    <x v="11"/>
    <x v="203"/>
    <x v="20"/>
    <n v="3"/>
  </r>
  <r>
    <x v="8"/>
    <x v="11"/>
    <x v="215"/>
    <x v="20"/>
    <n v="4710"/>
  </r>
  <r>
    <x v="8"/>
    <x v="11"/>
    <x v="218"/>
    <x v="20"/>
    <n v="6"/>
  </r>
  <r>
    <x v="8"/>
    <x v="11"/>
    <x v="221"/>
    <x v="20"/>
    <n v="9"/>
  </r>
  <r>
    <x v="8"/>
    <x v="11"/>
    <x v="200"/>
    <x v="42"/>
    <n v="2168"/>
  </r>
  <r>
    <x v="8"/>
    <x v="11"/>
    <x v="201"/>
    <x v="42"/>
    <n v="7003"/>
  </r>
  <r>
    <x v="8"/>
    <x v="11"/>
    <x v="202"/>
    <x v="42"/>
    <n v="6612"/>
  </r>
  <r>
    <x v="8"/>
    <x v="11"/>
    <x v="203"/>
    <x v="42"/>
    <n v="3773"/>
  </r>
  <r>
    <x v="8"/>
    <x v="11"/>
    <x v="204"/>
    <x v="42"/>
    <n v="1334"/>
  </r>
  <r>
    <x v="8"/>
    <x v="11"/>
    <x v="205"/>
    <x v="42"/>
    <n v="846"/>
  </r>
  <r>
    <x v="8"/>
    <x v="11"/>
    <x v="206"/>
    <x v="42"/>
    <n v="1697"/>
  </r>
  <r>
    <x v="8"/>
    <x v="11"/>
    <x v="207"/>
    <x v="42"/>
    <n v="6589"/>
  </r>
  <r>
    <x v="8"/>
    <x v="11"/>
    <x v="208"/>
    <x v="42"/>
    <n v="996"/>
  </r>
  <r>
    <x v="8"/>
    <x v="11"/>
    <x v="209"/>
    <x v="42"/>
    <n v="2501"/>
  </r>
  <r>
    <x v="8"/>
    <x v="11"/>
    <x v="210"/>
    <x v="42"/>
    <n v="3708"/>
  </r>
  <r>
    <x v="8"/>
    <x v="11"/>
    <x v="211"/>
    <x v="42"/>
    <n v="1240"/>
  </r>
  <r>
    <x v="8"/>
    <x v="11"/>
    <x v="212"/>
    <x v="42"/>
    <n v="2469"/>
  </r>
  <r>
    <x v="8"/>
    <x v="11"/>
    <x v="213"/>
    <x v="42"/>
    <n v="1401"/>
  </r>
  <r>
    <x v="8"/>
    <x v="11"/>
    <x v="214"/>
    <x v="42"/>
    <n v="11624"/>
  </r>
  <r>
    <x v="8"/>
    <x v="11"/>
    <x v="215"/>
    <x v="42"/>
    <n v="5210"/>
  </r>
  <r>
    <x v="8"/>
    <x v="11"/>
    <x v="216"/>
    <x v="42"/>
    <n v="1911"/>
  </r>
  <r>
    <x v="8"/>
    <x v="11"/>
    <x v="217"/>
    <x v="42"/>
    <n v="609"/>
  </r>
  <r>
    <x v="8"/>
    <x v="11"/>
    <x v="218"/>
    <x v="42"/>
    <n v="196"/>
  </r>
  <r>
    <x v="8"/>
    <x v="11"/>
    <x v="219"/>
    <x v="42"/>
    <n v="1607"/>
  </r>
  <r>
    <x v="8"/>
    <x v="11"/>
    <x v="220"/>
    <x v="42"/>
    <n v="618"/>
  </r>
  <r>
    <x v="8"/>
    <x v="11"/>
    <x v="221"/>
    <x v="42"/>
    <n v="1503"/>
  </r>
  <r>
    <x v="8"/>
    <x v="11"/>
    <x v="222"/>
    <x v="42"/>
    <n v="1101"/>
  </r>
  <r>
    <x v="8"/>
    <x v="11"/>
    <x v="223"/>
    <x v="42"/>
    <n v="2316"/>
  </r>
  <r>
    <x v="8"/>
    <x v="11"/>
    <x v="231"/>
    <x v="42"/>
    <n v="271"/>
  </r>
  <r>
    <x v="8"/>
    <x v="11"/>
    <x v="224"/>
    <x v="42"/>
    <n v="2530"/>
  </r>
  <r>
    <x v="8"/>
    <x v="11"/>
    <x v="225"/>
    <x v="42"/>
    <n v="1314"/>
  </r>
  <r>
    <x v="8"/>
    <x v="11"/>
    <x v="226"/>
    <x v="42"/>
    <n v="1032"/>
  </r>
  <r>
    <x v="8"/>
    <x v="11"/>
    <x v="227"/>
    <x v="42"/>
    <n v="3910"/>
  </r>
  <r>
    <x v="8"/>
    <x v="11"/>
    <x v="228"/>
    <x v="42"/>
    <n v="6668"/>
  </r>
  <r>
    <x v="8"/>
    <x v="11"/>
    <x v="229"/>
    <x v="42"/>
    <n v="857"/>
  </r>
  <r>
    <x v="8"/>
    <x v="11"/>
    <x v="232"/>
    <x v="42"/>
    <n v="170"/>
  </r>
  <r>
    <x v="8"/>
    <x v="11"/>
    <x v="230"/>
    <x v="42"/>
    <n v="2450"/>
  </r>
  <r>
    <x v="8"/>
    <x v="11"/>
    <x v="200"/>
    <x v="21"/>
    <n v="2030"/>
  </r>
  <r>
    <x v="8"/>
    <x v="11"/>
    <x v="201"/>
    <x v="21"/>
    <n v="5160"/>
  </r>
  <r>
    <x v="8"/>
    <x v="11"/>
    <x v="202"/>
    <x v="21"/>
    <n v="5592"/>
  </r>
  <r>
    <x v="8"/>
    <x v="11"/>
    <x v="203"/>
    <x v="21"/>
    <n v="3582"/>
  </r>
  <r>
    <x v="8"/>
    <x v="11"/>
    <x v="204"/>
    <x v="21"/>
    <n v="1260"/>
  </r>
  <r>
    <x v="8"/>
    <x v="11"/>
    <x v="205"/>
    <x v="21"/>
    <n v="935"/>
  </r>
  <r>
    <x v="8"/>
    <x v="11"/>
    <x v="206"/>
    <x v="21"/>
    <n v="1485"/>
  </r>
  <r>
    <x v="8"/>
    <x v="11"/>
    <x v="207"/>
    <x v="21"/>
    <n v="5891"/>
  </r>
  <r>
    <x v="8"/>
    <x v="11"/>
    <x v="208"/>
    <x v="21"/>
    <n v="962"/>
  </r>
  <r>
    <x v="8"/>
    <x v="11"/>
    <x v="209"/>
    <x v="21"/>
    <n v="1925"/>
  </r>
  <r>
    <x v="8"/>
    <x v="11"/>
    <x v="210"/>
    <x v="21"/>
    <n v="2530"/>
  </r>
  <r>
    <x v="8"/>
    <x v="11"/>
    <x v="211"/>
    <x v="21"/>
    <n v="971"/>
  </r>
  <r>
    <x v="8"/>
    <x v="11"/>
    <x v="212"/>
    <x v="21"/>
    <n v="2090"/>
  </r>
  <r>
    <x v="8"/>
    <x v="11"/>
    <x v="213"/>
    <x v="21"/>
    <n v="1075"/>
  </r>
  <r>
    <x v="8"/>
    <x v="11"/>
    <x v="214"/>
    <x v="21"/>
    <n v="9242"/>
  </r>
  <r>
    <x v="8"/>
    <x v="11"/>
    <x v="215"/>
    <x v="21"/>
    <n v="4444"/>
  </r>
  <r>
    <x v="8"/>
    <x v="11"/>
    <x v="216"/>
    <x v="21"/>
    <n v="1871"/>
  </r>
  <r>
    <x v="8"/>
    <x v="11"/>
    <x v="217"/>
    <x v="21"/>
    <n v="501"/>
  </r>
  <r>
    <x v="8"/>
    <x v="11"/>
    <x v="218"/>
    <x v="21"/>
    <n v="259"/>
  </r>
  <r>
    <x v="8"/>
    <x v="11"/>
    <x v="219"/>
    <x v="21"/>
    <n v="2229"/>
  </r>
  <r>
    <x v="8"/>
    <x v="11"/>
    <x v="220"/>
    <x v="21"/>
    <n v="582"/>
  </r>
  <r>
    <x v="8"/>
    <x v="11"/>
    <x v="221"/>
    <x v="21"/>
    <n v="1295"/>
  </r>
  <r>
    <x v="8"/>
    <x v="11"/>
    <x v="222"/>
    <x v="21"/>
    <n v="917"/>
  </r>
  <r>
    <x v="8"/>
    <x v="11"/>
    <x v="223"/>
    <x v="21"/>
    <n v="1756"/>
  </r>
  <r>
    <x v="8"/>
    <x v="11"/>
    <x v="231"/>
    <x v="21"/>
    <n v="240"/>
  </r>
  <r>
    <x v="8"/>
    <x v="11"/>
    <x v="224"/>
    <x v="21"/>
    <n v="2506"/>
  </r>
  <r>
    <x v="8"/>
    <x v="11"/>
    <x v="225"/>
    <x v="21"/>
    <n v="999"/>
  </r>
  <r>
    <x v="8"/>
    <x v="11"/>
    <x v="226"/>
    <x v="21"/>
    <n v="1042"/>
  </r>
  <r>
    <x v="8"/>
    <x v="11"/>
    <x v="227"/>
    <x v="21"/>
    <n v="3300"/>
  </r>
  <r>
    <x v="8"/>
    <x v="11"/>
    <x v="228"/>
    <x v="21"/>
    <n v="5746"/>
  </r>
  <r>
    <x v="8"/>
    <x v="11"/>
    <x v="229"/>
    <x v="21"/>
    <n v="609"/>
  </r>
  <r>
    <x v="8"/>
    <x v="11"/>
    <x v="232"/>
    <x v="21"/>
    <n v="146"/>
  </r>
  <r>
    <x v="8"/>
    <x v="11"/>
    <x v="230"/>
    <x v="21"/>
    <n v="2349"/>
  </r>
  <r>
    <x v="8"/>
    <x v="11"/>
    <x v="200"/>
    <x v="22"/>
    <n v="12526"/>
  </r>
  <r>
    <x v="8"/>
    <x v="11"/>
    <x v="201"/>
    <x v="22"/>
    <n v="9940"/>
  </r>
  <r>
    <x v="8"/>
    <x v="11"/>
    <x v="202"/>
    <x v="22"/>
    <n v="8295"/>
  </r>
  <r>
    <x v="8"/>
    <x v="11"/>
    <x v="203"/>
    <x v="22"/>
    <n v="4400"/>
  </r>
  <r>
    <x v="8"/>
    <x v="11"/>
    <x v="204"/>
    <x v="22"/>
    <n v="116"/>
  </r>
  <r>
    <x v="8"/>
    <x v="11"/>
    <x v="205"/>
    <x v="22"/>
    <n v="2717"/>
  </r>
  <r>
    <x v="8"/>
    <x v="11"/>
    <x v="206"/>
    <x v="22"/>
    <n v="23"/>
  </r>
  <r>
    <x v="8"/>
    <x v="11"/>
    <x v="207"/>
    <x v="22"/>
    <n v="7651"/>
  </r>
  <r>
    <x v="8"/>
    <x v="11"/>
    <x v="209"/>
    <x v="22"/>
    <n v="200"/>
  </r>
  <r>
    <x v="8"/>
    <x v="11"/>
    <x v="210"/>
    <x v="22"/>
    <n v="18716"/>
  </r>
  <r>
    <x v="8"/>
    <x v="11"/>
    <x v="212"/>
    <x v="22"/>
    <n v="928"/>
  </r>
  <r>
    <x v="8"/>
    <x v="11"/>
    <x v="214"/>
    <x v="22"/>
    <n v="3986"/>
  </r>
  <r>
    <x v="8"/>
    <x v="11"/>
    <x v="215"/>
    <x v="22"/>
    <n v="17116"/>
  </r>
  <r>
    <x v="8"/>
    <x v="11"/>
    <x v="216"/>
    <x v="22"/>
    <n v="1306"/>
  </r>
  <r>
    <x v="8"/>
    <x v="11"/>
    <x v="218"/>
    <x v="22"/>
    <n v="85"/>
  </r>
  <r>
    <x v="8"/>
    <x v="11"/>
    <x v="219"/>
    <x v="22"/>
    <n v="3100"/>
  </r>
  <r>
    <x v="8"/>
    <x v="11"/>
    <x v="221"/>
    <x v="22"/>
    <n v="63"/>
  </r>
  <r>
    <x v="8"/>
    <x v="11"/>
    <x v="223"/>
    <x v="22"/>
    <n v="18"/>
  </r>
  <r>
    <x v="8"/>
    <x v="11"/>
    <x v="231"/>
    <x v="22"/>
    <n v="5131"/>
  </r>
  <r>
    <x v="8"/>
    <x v="11"/>
    <x v="224"/>
    <x v="22"/>
    <n v="107"/>
  </r>
  <r>
    <x v="8"/>
    <x v="11"/>
    <x v="225"/>
    <x v="22"/>
    <n v="1829"/>
  </r>
  <r>
    <x v="8"/>
    <x v="11"/>
    <x v="226"/>
    <x v="22"/>
    <n v="6128"/>
  </r>
  <r>
    <x v="8"/>
    <x v="11"/>
    <x v="227"/>
    <x v="22"/>
    <n v="2681"/>
  </r>
  <r>
    <x v="8"/>
    <x v="11"/>
    <x v="228"/>
    <x v="22"/>
    <n v="2808"/>
  </r>
  <r>
    <x v="8"/>
    <x v="11"/>
    <x v="230"/>
    <x v="22"/>
    <n v="3"/>
  </r>
  <r>
    <x v="8"/>
    <x v="11"/>
    <x v="200"/>
    <x v="23"/>
    <n v="3"/>
  </r>
  <r>
    <x v="8"/>
    <x v="11"/>
    <x v="201"/>
    <x v="23"/>
    <n v="14"/>
  </r>
  <r>
    <x v="8"/>
    <x v="11"/>
    <x v="202"/>
    <x v="23"/>
    <n v="4"/>
  </r>
  <r>
    <x v="8"/>
    <x v="11"/>
    <x v="204"/>
    <x v="23"/>
    <n v="1"/>
  </r>
  <r>
    <x v="8"/>
    <x v="11"/>
    <x v="206"/>
    <x v="23"/>
    <n v="3"/>
  </r>
  <r>
    <x v="8"/>
    <x v="11"/>
    <x v="207"/>
    <x v="23"/>
    <n v="1"/>
  </r>
  <r>
    <x v="8"/>
    <x v="11"/>
    <x v="209"/>
    <x v="23"/>
    <n v="1"/>
  </r>
  <r>
    <x v="8"/>
    <x v="11"/>
    <x v="210"/>
    <x v="23"/>
    <n v="29"/>
  </r>
  <r>
    <x v="8"/>
    <x v="11"/>
    <x v="212"/>
    <x v="23"/>
    <n v="12"/>
  </r>
  <r>
    <x v="8"/>
    <x v="11"/>
    <x v="213"/>
    <x v="23"/>
    <n v="20"/>
  </r>
  <r>
    <x v="8"/>
    <x v="11"/>
    <x v="214"/>
    <x v="23"/>
    <n v="8"/>
  </r>
  <r>
    <x v="8"/>
    <x v="11"/>
    <x v="215"/>
    <x v="23"/>
    <n v="45"/>
  </r>
  <r>
    <x v="8"/>
    <x v="11"/>
    <x v="222"/>
    <x v="23"/>
    <n v="1"/>
  </r>
  <r>
    <x v="8"/>
    <x v="11"/>
    <x v="223"/>
    <x v="23"/>
    <n v="2"/>
  </r>
  <r>
    <x v="8"/>
    <x v="11"/>
    <x v="228"/>
    <x v="23"/>
    <n v="3"/>
  </r>
  <r>
    <x v="8"/>
    <x v="11"/>
    <x v="200"/>
    <x v="24"/>
    <n v="1"/>
  </r>
  <r>
    <x v="8"/>
    <x v="11"/>
    <x v="201"/>
    <x v="24"/>
    <n v="5"/>
  </r>
  <r>
    <x v="8"/>
    <x v="11"/>
    <x v="202"/>
    <x v="24"/>
    <n v="1"/>
  </r>
  <r>
    <x v="8"/>
    <x v="11"/>
    <x v="203"/>
    <x v="24"/>
    <n v="1"/>
  </r>
  <r>
    <x v="8"/>
    <x v="11"/>
    <x v="204"/>
    <x v="24"/>
    <n v="1"/>
  </r>
  <r>
    <x v="8"/>
    <x v="11"/>
    <x v="207"/>
    <x v="24"/>
    <n v="15"/>
  </r>
  <r>
    <x v="8"/>
    <x v="11"/>
    <x v="208"/>
    <x v="24"/>
    <n v="98"/>
  </r>
  <r>
    <x v="8"/>
    <x v="11"/>
    <x v="209"/>
    <x v="24"/>
    <n v="124"/>
  </r>
  <r>
    <x v="8"/>
    <x v="11"/>
    <x v="210"/>
    <x v="24"/>
    <n v="6805"/>
  </r>
  <r>
    <x v="8"/>
    <x v="11"/>
    <x v="211"/>
    <x v="24"/>
    <n v="21"/>
  </r>
  <r>
    <x v="8"/>
    <x v="11"/>
    <x v="212"/>
    <x v="24"/>
    <n v="689"/>
  </r>
  <r>
    <x v="8"/>
    <x v="11"/>
    <x v="213"/>
    <x v="24"/>
    <n v="35"/>
  </r>
  <r>
    <x v="8"/>
    <x v="11"/>
    <x v="214"/>
    <x v="24"/>
    <n v="3"/>
  </r>
  <r>
    <x v="8"/>
    <x v="11"/>
    <x v="215"/>
    <x v="24"/>
    <n v="565"/>
  </r>
  <r>
    <x v="8"/>
    <x v="11"/>
    <x v="217"/>
    <x v="24"/>
    <n v="1"/>
  </r>
  <r>
    <x v="8"/>
    <x v="11"/>
    <x v="228"/>
    <x v="24"/>
    <n v="28"/>
  </r>
  <r>
    <x v="8"/>
    <x v="11"/>
    <x v="200"/>
    <x v="25"/>
    <n v="16286"/>
  </r>
  <r>
    <x v="8"/>
    <x v="11"/>
    <x v="201"/>
    <x v="25"/>
    <n v="26159"/>
  </r>
  <r>
    <x v="8"/>
    <x v="11"/>
    <x v="202"/>
    <x v="25"/>
    <n v="27132"/>
  </r>
  <r>
    <x v="8"/>
    <x v="11"/>
    <x v="203"/>
    <x v="25"/>
    <n v="12647"/>
  </r>
  <r>
    <x v="8"/>
    <x v="11"/>
    <x v="204"/>
    <x v="25"/>
    <n v="7585"/>
  </r>
  <r>
    <x v="8"/>
    <x v="11"/>
    <x v="205"/>
    <x v="25"/>
    <n v="7667"/>
  </r>
  <r>
    <x v="8"/>
    <x v="11"/>
    <x v="206"/>
    <x v="25"/>
    <n v="12606"/>
  </r>
  <r>
    <x v="8"/>
    <x v="11"/>
    <x v="207"/>
    <x v="25"/>
    <n v="40909"/>
  </r>
  <r>
    <x v="8"/>
    <x v="11"/>
    <x v="208"/>
    <x v="25"/>
    <n v="4367"/>
  </r>
  <r>
    <x v="8"/>
    <x v="11"/>
    <x v="209"/>
    <x v="25"/>
    <n v="4192"/>
  </r>
  <r>
    <x v="8"/>
    <x v="11"/>
    <x v="210"/>
    <x v="25"/>
    <n v="5822"/>
  </r>
  <r>
    <x v="8"/>
    <x v="11"/>
    <x v="211"/>
    <x v="25"/>
    <n v="2756"/>
  </r>
  <r>
    <x v="8"/>
    <x v="11"/>
    <x v="212"/>
    <x v="25"/>
    <n v="5446"/>
  </r>
  <r>
    <x v="8"/>
    <x v="11"/>
    <x v="213"/>
    <x v="25"/>
    <n v="4551"/>
  </r>
  <r>
    <x v="8"/>
    <x v="11"/>
    <x v="214"/>
    <x v="25"/>
    <n v="56618"/>
  </r>
  <r>
    <x v="8"/>
    <x v="11"/>
    <x v="215"/>
    <x v="25"/>
    <n v="21782"/>
  </r>
  <r>
    <x v="8"/>
    <x v="11"/>
    <x v="216"/>
    <x v="25"/>
    <n v="14343"/>
  </r>
  <r>
    <x v="8"/>
    <x v="11"/>
    <x v="217"/>
    <x v="25"/>
    <n v="2512"/>
  </r>
  <r>
    <x v="8"/>
    <x v="11"/>
    <x v="218"/>
    <x v="25"/>
    <n v="7858"/>
  </r>
  <r>
    <x v="8"/>
    <x v="11"/>
    <x v="219"/>
    <x v="25"/>
    <n v="3822"/>
  </r>
  <r>
    <x v="8"/>
    <x v="11"/>
    <x v="220"/>
    <x v="25"/>
    <n v="1661"/>
  </r>
  <r>
    <x v="8"/>
    <x v="11"/>
    <x v="221"/>
    <x v="25"/>
    <n v="3794"/>
  </r>
  <r>
    <x v="8"/>
    <x v="11"/>
    <x v="222"/>
    <x v="25"/>
    <n v="3112"/>
  </r>
  <r>
    <x v="8"/>
    <x v="11"/>
    <x v="223"/>
    <x v="25"/>
    <n v="6786"/>
  </r>
  <r>
    <x v="8"/>
    <x v="11"/>
    <x v="231"/>
    <x v="25"/>
    <n v="1817"/>
  </r>
  <r>
    <x v="8"/>
    <x v="11"/>
    <x v="224"/>
    <x v="25"/>
    <n v="21661"/>
  </r>
  <r>
    <x v="8"/>
    <x v="11"/>
    <x v="225"/>
    <x v="25"/>
    <n v="9124"/>
  </r>
  <r>
    <x v="8"/>
    <x v="11"/>
    <x v="226"/>
    <x v="25"/>
    <n v="2231"/>
  </r>
  <r>
    <x v="8"/>
    <x v="11"/>
    <x v="227"/>
    <x v="25"/>
    <n v="25505"/>
  </r>
  <r>
    <x v="8"/>
    <x v="11"/>
    <x v="228"/>
    <x v="25"/>
    <n v="32739"/>
  </r>
  <r>
    <x v="8"/>
    <x v="11"/>
    <x v="229"/>
    <x v="25"/>
    <n v="4349"/>
  </r>
  <r>
    <x v="8"/>
    <x v="11"/>
    <x v="232"/>
    <x v="25"/>
    <n v="273"/>
  </r>
  <r>
    <x v="8"/>
    <x v="11"/>
    <x v="230"/>
    <x v="25"/>
    <n v="6935"/>
  </r>
  <r>
    <x v="8"/>
    <x v="11"/>
    <x v="200"/>
    <x v="26"/>
    <n v="3"/>
  </r>
  <r>
    <x v="8"/>
    <x v="11"/>
    <x v="202"/>
    <x v="26"/>
    <n v="1"/>
  </r>
  <r>
    <x v="8"/>
    <x v="11"/>
    <x v="203"/>
    <x v="26"/>
    <n v="2"/>
  </r>
  <r>
    <x v="8"/>
    <x v="11"/>
    <x v="204"/>
    <x v="26"/>
    <n v="1"/>
  </r>
  <r>
    <x v="8"/>
    <x v="11"/>
    <x v="207"/>
    <x v="26"/>
    <n v="2"/>
  </r>
  <r>
    <x v="8"/>
    <x v="11"/>
    <x v="210"/>
    <x v="26"/>
    <n v="2"/>
  </r>
  <r>
    <x v="8"/>
    <x v="11"/>
    <x v="212"/>
    <x v="26"/>
    <n v="18"/>
  </r>
  <r>
    <x v="8"/>
    <x v="11"/>
    <x v="214"/>
    <x v="26"/>
    <n v="27"/>
  </r>
  <r>
    <x v="8"/>
    <x v="11"/>
    <x v="215"/>
    <x v="26"/>
    <n v="6"/>
  </r>
  <r>
    <x v="8"/>
    <x v="11"/>
    <x v="216"/>
    <x v="26"/>
    <n v="5"/>
  </r>
  <r>
    <x v="8"/>
    <x v="11"/>
    <x v="231"/>
    <x v="26"/>
    <n v="2"/>
  </r>
  <r>
    <x v="8"/>
    <x v="11"/>
    <x v="228"/>
    <x v="26"/>
    <n v="2"/>
  </r>
  <r>
    <x v="8"/>
    <x v="11"/>
    <x v="201"/>
    <x v="27"/>
    <n v="127"/>
  </r>
  <r>
    <x v="8"/>
    <x v="11"/>
    <x v="214"/>
    <x v="27"/>
    <n v="39"/>
  </r>
  <r>
    <x v="8"/>
    <x v="11"/>
    <x v="218"/>
    <x v="27"/>
    <n v="25"/>
  </r>
  <r>
    <x v="8"/>
    <x v="11"/>
    <x v="224"/>
    <x v="27"/>
    <n v="2"/>
  </r>
  <r>
    <x v="8"/>
    <x v="11"/>
    <x v="200"/>
    <x v="28"/>
    <n v="6"/>
  </r>
  <r>
    <x v="8"/>
    <x v="11"/>
    <x v="201"/>
    <x v="28"/>
    <n v="61"/>
  </r>
  <r>
    <x v="8"/>
    <x v="11"/>
    <x v="202"/>
    <x v="28"/>
    <n v="1"/>
  </r>
  <r>
    <x v="8"/>
    <x v="11"/>
    <x v="204"/>
    <x v="28"/>
    <n v="5"/>
  </r>
  <r>
    <x v="8"/>
    <x v="11"/>
    <x v="205"/>
    <x v="28"/>
    <n v="2"/>
  </r>
  <r>
    <x v="8"/>
    <x v="11"/>
    <x v="207"/>
    <x v="28"/>
    <n v="12"/>
  </r>
  <r>
    <x v="8"/>
    <x v="11"/>
    <x v="209"/>
    <x v="28"/>
    <n v="1"/>
  </r>
  <r>
    <x v="8"/>
    <x v="11"/>
    <x v="210"/>
    <x v="28"/>
    <n v="14"/>
  </r>
  <r>
    <x v="8"/>
    <x v="11"/>
    <x v="212"/>
    <x v="28"/>
    <n v="17"/>
  </r>
  <r>
    <x v="8"/>
    <x v="11"/>
    <x v="213"/>
    <x v="28"/>
    <n v="4"/>
  </r>
  <r>
    <x v="8"/>
    <x v="11"/>
    <x v="214"/>
    <x v="28"/>
    <n v="24"/>
  </r>
  <r>
    <x v="8"/>
    <x v="11"/>
    <x v="215"/>
    <x v="28"/>
    <n v="6"/>
  </r>
  <r>
    <x v="8"/>
    <x v="11"/>
    <x v="216"/>
    <x v="28"/>
    <n v="1"/>
  </r>
  <r>
    <x v="8"/>
    <x v="11"/>
    <x v="223"/>
    <x v="28"/>
    <n v="2"/>
  </r>
  <r>
    <x v="8"/>
    <x v="11"/>
    <x v="231"/>
    <x v="28"/>
    <n v="2"/>
  </r>
  <r>
    <x v="8"/>
    <x v="11"/>
    <x v="224"/>
    <x v="28"/>
    <n v="1"/>
  </r>
  <r>
    <x v="8"/>
    <x v="11"/>
    <x v="228"/>
    <x v="28"/>
    <n v="2"/>
  </r>
  <r>
    <x v="8"/>
    <x v="11"/>
    <x v="230"/>
    <x v="28"/>
    <n v="1"/>
  </r>
  <r>
    <x v="8"/>
    <x v="11"/>
    <x v="200"/>
    <x v="29"/>
    <n v="16305"/>
  </r>
  <r>
    <x v="8"/>
    <x v="11"/>
    <x v="201"/>
    <x v="29"/>
    <n v="26366"/>
  </r>
  <r>
    <x v="8"/>
    <x v="11"/>
    <x v="202"/>
    <x v="29"/>
    <n v="27191"/>
  </r>
  <r>
    <x v="8"/>
    <x v="11"/>
    <x v="203"/>
    <x v="29"/>
    <n v="12650"/>
  </r>
  <r>
    <x v="8"/>
    <x v="11"/>
    <x v="204"/>
    <x v="29"/>
    <n v="7593"/>
  </r>
  <r>
    <x v="8"/>
    <x v="11"/>
    <x v="205"/>
    <x v="29"/>
    <n v="7669"/>
  </r>
  <r>
    <x v="8"/>
    <x v="11"/>
    <x v="206"/>
    <x v="29"/>
    <n v="12609"/>
  </r>
  <r>
    <x v="8"/>
    <x v="11"/>
    <x v="207"/>
    <x v="29"/>
    <n v="40940"/>
  </r>
  <r>
    <x v="8"/>
    <x v="11"/>
    <x v="208"/>
    <x v="29"/>
    <n v="4465"/>
  </r>
  <r>
    <x v="8"/>
    <x v="11"/>
    <x v="209"/>
    <x v="29"/>
    <n v="4318"/>
  </r>
  <r>
    <x v="8"/>
    <x v="11"/>
    <x v="210"/>
    <x v="29"/>
    <n v="12872"/>
  </r>
  <r>
    <x v="8"/>
    <x v="11"/>
    <x v="211"/>
    <x v="29"/>
    <n v="2777"/>
  </r>
  <r>
    <x v="8"/>
    <x v="11"/>
    <x v="212"/>
    <x v="29"/>
    <n v="6195"/>
  </r>
  <r>
    <x v="8"/>
    <x v="11"/>
    <x v="213"/>
    <x v="29"/>
    <n v="4631"/>
  </r>
  <r>
    <x v="8"/>
    <x v="11"/>
    <x v="214"/>
    <x v="29"/>
    <n v="56725"/>
  </r>
  <r>
    <x v="8"/>
    <x v="11"/>
    <x v="215"/>
    <x v="29"/>
    <n v="22498"/>
  </r>
  <r>
    <x v="8"/>
    <x v="11"/>
    <x v="216"/>
    <x v="29"/>
    <n v="14349"/>
  </r>
  <r>
    <x v="8"/>
    <x v="11"/>
    <x v="217"/>
    <x v="29"/>
    <n v="2513"/>
  </r>
  <r>
    <x v="8"/>
    <x v="11"/>
    <x v="218"/>
    <x v="29"/>
    <n v="7883"/>
  </r>
  <r>
    <x v="8"/>
    <x v="11"/>
    <x v="219"/>
    <x v="29"/>
    <n v="3822"/>
  </r>
  <r>
    <x v="8"/>
    <x v="11"/>
    <x v="220"/>
    <x v="29"/>
    <n v="1661"/>
  </r>
  <r>
    <x v="8"/>
    <x v="11"/>
    <x v="221"/>
    <x v="29"/>
    <n v="3794"/>
  </r>
  <r>
    <x v="8"/>
    <x v="11"/>
    <x v="222"/>
    <x v="29"/>
    <n v="3113"/>
  </r>
  <r>
    <x v="8"/>
    <x v="11"/>
    <x v="223"/>
    <x v="29"/>
    <n v="6790"/>
  </r>
  <r>
    <x v="8"/>
    <x v="11"/>
    <x v="231"/>
    <x v="29"/>
    <n v="1821"/>
  </r>
  <r>
    <x v="8"/>
    <x v="11"/>
    <x v="224"/>
    <x v="29"/>
    <n v="21664"/>
  </r>
  <r>
    <x v="8"/>
    <x v="11"/>
    <x v="225"/>
    <x v="29"/>
    <n v="9124"/>
  </r>
  <r>
    <x v="8"/>
    <x v="11"/>
    <x v="226"/>
    <x v="29"/>
    <n v="2231"/>
  </r>
  <r>
    <x v="8"/>
    <x v="11"/>
    <x v="227"/>
    <x v="29"/>
    <n v="25505"/>
  </r>
  <r>
    <x v="8"/>
    <x v="11"/>
    <x v="228"/>
    <x v="29"/>
    <n v="32774"/>
  </r>
  <r>
    <x v="8"/>
    <x v="11"/>
    <x v="229"/>
    <x v="29"/>
    <n v="4349"/>
  </r>
  <r>
    <x v="8"/>
    <x v="11"/>
    <x v="232"/>
    <x v="29"/>
    <n v="273"/>
  </r>
  <r>
    <x v="8"/>
    <x v="11"/>
    <x v="230"/>
    <x v="29"/>
    <n v="6936"/>
  </r>
  <r>
    <x v="8"/>
    <x v="11"/>
    <x v="200"/>
    <x v="37"/>
    <n v="384"/>
  </r>
  <r>
    <x v="8"/>
    <x v="11"/>
    <x v="201"/>
    <x v="37"/>
    <n v="592"/>
  </r>
  <r>
    <x v="8"/>
    <x v="11"/>
    <x v="202"/>
    <x v="37"/>
    <n v="804"/>
  </r>
  <r>
    <x v="8"/>
    <x v="11"/>
    <x v="203"/>
    <x v="37"/>
    <n v="189"/>
  </r>
  <r>
    <x v="8"/>
    <x v="11"/>
    <x v="204"/>
    <x v="37"/>
    <n v="137"/>
  </r>
  <r>
    <x v="8"/>
    <x v="11"/>
    <x v="205"/>
    <x v="37"/>
    <n v="55"/>
  </r>
  <r>
    <x v="8"/>
    <x v="11"/>
    <x v="207"/>
    <x v="37"/>
    <n v="1028"/>
  </r>
  <r>
    <x v="8"/>
    <x v="11"/>
    <x v="208"/>
    <x v="37"/>
    <n v="104"/>
  </r>
  <r>
    <x v="8"/>
    <x v="11"/>
    <x v="210"/>
    <x v="37"/>
    <n v="128"/>
  </r>
  <r>
    <x v="8"/>
    <x v="11"/>
    <x v="212"/>
    <x v="37"/>
    <n v="274"/>
  </r>
  <r>
    <x v="8"/>
    <x v="11"/>
    <x v="213"/>
    <x v="37"/>
    <n v="32"/>
  </r>
  <r>
    <x v="8"/>
    <x v="11"/>
    <x v="214"/>
    <x v="37"/>
    <n v="2231"/>
  </r>
  <r>
    <x v="8"/>
    <x v="11"/>
    <x v="215"/>
    <x v="37"/>
    <n v="635"/>
  </r>
  <r>
    <x v="8"/>
    <x v="11"/>
    <x v="216"/>
    <x v="37"/>
    <n v="398"/>
  </r>
  <r>
    <x v="8"/>
    <x v="11"/>
    <x v="217"/>
    <x v="37"/>
    <n v="108"/>
  </r>
  <r>
    <x v="8"/>
    <x v="11"/>
    <x v="219"/>
    <x v="37"/>
    <n v="337"/>
  </r>
  <r>
    <x v="8"/>
    <x v="11"/>
    <x v="220"/>
    <x v="37"/>
    <n v="94"/>
  </r>
  <r>
    <x v="8"/>
    <x v="11"/>
    <x v="223"/>
    <x v="37"/>
    <n v="90"/>
  </r>
  <r>
    <x v="8"/>
    <x v="11"/>
    <x v="224"/>
    <x v="37"/>
    <n v="230"/>
  </r>
  <r>
    <x v="8"/>
    <x v="11"/>
    <x v="225"/>
    <x v="37"/>
    <n v="80"/>
  </r>
  <r>
    <x v="8"/>
    <x v="11"/>
    <x v="226"/>
    <x v="37"/>
    <n v="69"/>
  </r>
  <r>
    <x v="8"/>
    <x v="11"/>
    <x v="227"/>
    <x v="37"/>
    <n v="592"/>
  </r>
  <r>
    <x v="8"/>
    <x v="11"/>
    <x v="228"/>
    <x v="37"/>
    <n v="340"/>
  </r>
  <r>
    <x v="8"/>
    <x v="11"/>
    <x v="229"/>
    <x v="37"/>
    <n v="98"/>
  </r>
  <r>
    <x v="8"/>
    <x v="11"/>
    <x v="200"/>
    <x v="38"/>
    <n v="30"/>
  </r>
  <r>
    <x v="8"/>
    <x v="11"/>
    <x v="202"/>
    <x v="38"/>
    <n v="20"/>
  </r>
  <r>
    <x v="8"/>
    <x v="11"/>
    <x v="206"/>
    <x v="38"/>
    <n v="113"/>
  </r>
  <r>
    <x v="8"/>
    <x v="11"/>
    <x v="207"/>
    <x v="38"/>
    <n v="145"/>
  </r>
  <r>
    <x v="8"/>
    <x v="11"/>
    <x v="210"/>
    <x v="38"/>
    <n v="121"/>
  </r>
  <r>
    <x v="8"/>
    <x v="11"/>
    <x v="212"/>
    <x v="38"/>
    <n v="33"/>
  </r>
  <r>
    <x v="8"/>
    <x v="11"/>
    <x v="213"/>
    <x v="38"/>
    <n v="176"/>
  </r>
  <r>
    <x v="8"/>
    <x v="11"/>
    <x v="214"/>
    <x v="38"/>
    <n v="376"/>
  </r>
  <r>
    <x v="8"/>
    <x v="11"/>
    <x v="215"/>
    <x v="38"/>
    <n v="136"/>
  </r>
  <r>
    <x v="8"/>
    <x v="11"/>
    <x v="216"/>
    <x v="38"/>
    <n v="48"/>
  </r>
  <r>
    <x v="8"/>
    <x v="11"/>
    <x v="219"/>
    <x v="38"/>
    <n v="73"/>
  </r>
  <r>
    <x v="8"/>
    <x v="11"/>
    <x v="224"/>
    <x v="38"/>
    <n v="104"/>
  </r>
  <r>
    <x v="8"/>
    <x v="11"/>
    <x v="225"/>
    <x v="38"/>
    <n v="16"/>
  </r>
  <r>
    <x v="8"/>
    <x v="11"/>
    <x v="228"/>
    <x v="38"/>
    <n v="103"/>
  </r>
  <r>
    <x v="8"/>
    <x v="11"/>
    <x v="229"/>
    <x v="38"/>
    <n v="32"/>
  </r>
  <r>
    <x v="8"/>
    <x v="11"/>
    <x v="200"/>
    <x v="39"/>
    <n v="5"/>
  </r>
  <r>
    <x v="8"/>
    <x v="11"/>
    <x v="201"/>
    <x v="39"/>
    <n v="7"/>
  </r>
  <r>
    <x v="8"/>
    <x v="11"/>
    <x v="202"/>
    <x v="39"/>
    <n v="7"/>
  </r>
  <r>
    <x v="8"/>
    <x v="11"/>
    <x v="203"/>
    <x v="39"/>
    <n v="3"/>
  </r>
  <r>
    <x v="8"/>
    <x v="11"/>
    <x v="207"/>
    <x v="39"/>
    <n v="1"/>
  </r>
  <r>
    <x v="8"/>
    <x v="11"/>
    <x v="210"/>
    <x v="39"/>
    <n v="7"/>
  </r>
  <r>
    <x v="8"/>
    <x v="11"/>
    <x v="214"/>
    <x v="39"/>
    <n v="35"/>
  </r>
  <r>
    <x v="8"/>
    <x v="11"/>
    <x v="215"/>
    <x v="39"/>
    <n v="5"/>
  </r>
  <r>
    <x v="8"/>
    <x v="11"/>
    <x v="216"/>
    <x v="39"/>
    <n v="16"/>
  </r>
  <r>
    <x v="8"/>
    <x v="11"/>
    <x v="224"/>
    <x v="39"/>
    <n v="2"/>
  </r>
  <r>
    <x v="8"/>
    <x v="11"/>
    <x v="228"/>
    <x v="39"/>
    <n v="14"/>
  </r>
  <r>
    <x v="8"/>
    <x v="11"/>
    <x v="201"/>
    <x v="40"/>
    <n v="31"/>
  </r>
  <r>
    <x v="8"/>
    <x v="11"/>
    <x v="207"/>
    <x v="40"/>
    <n v="33"/>
  </r>
  <r>
    <x v="8"/>
    <x v="11"/>
    <x v="212"/>
    <x v="40"/>
    <n v="7"/>
  </r>
  <r>
    <x v="8"/>
    <x v="11"/>
    <x v="213"/>
    <x v="40"/>
    <n v="15"/>
  </r>
  <r>
    <x v="8"/>
    <x v="11"/>
    <x v="214"/>
    <x v="40"/>
    <n v="28"/>
  </r>
  <r>
    <x v="8"/>
    <x v="11"/>
    <x v="223"/>
    <x v="40"/>
    <n v="8"/>
  </r>
  <r>
    <x v="8"/>
    <x v="11"/>
    <x v="227"/>
    <x v="40"/>
    <n v="4"/>
  </r>
  <r>
    <x v="8"/>
    <x v="11"/>
    <x v="229"/>
    <x v="40"/>
    <n v="8"/>
  </r>
  <r>
    <x v="8"/>
    <x v="11"/>
    <x v="200"/>
    <x v="30"/>
    <n v="45"/>
  </r>
  <r>
    <x v="8"/>
    <x v="11"/>
    <x v="201"/>
    <x v="30"/>
    <n v="897"/>
  </r>
  <r>
    <x v="8"/>
    <x v="11"/>
    <x v="202"/>
    <x v="30"/>
    <n v="151"/>
  </r>
  <r>
    <x v="8"/>
    <x v="11"/>
    <x v="203"/>
    <x v="30"/>
    <n v="87"/>
  </r>
  <r>
    <x v="8"/>
    <x v="11"/>
    <x v="204"/>
    <x v="30"/>
    <n v="25"/>
  </r>
  <r>
    <x v="8"/>
    <x v="11"/>
    <x v="205"/>
    <x v="30"/>
    <n v="73"/>
  </r>
  <r>
    <x v="8"/>
    <x v="11"/>
    <x v="207"/>
    <x v="30"/>
    <n v="79"/>
  </r>
  <r>
    <x v="8"/>
    <x v="11"/>
    <x v="214"/>
    <x v="30"/>
    <n v="238"/>
  </r>
  <r>
    <x v="8"/>
    <x v="11"/>
    <x v="216"/>
    <x v="30"/>
    <n v="29"/>
  </r>
  <r>
    <x v="8"/>
    <x v="11"/>
    <x v="221"/>
    <x v="30"/>
    <n v="1"/>
  </r>
  <r>
    <x v="8"/>
    <x v="11"/>
    <x v="223"/>
    <x v="30"/>
    <n v="16"/>
  </r>
  <r>
    <x v="8"/>
    <x v="11"/>
    <x v="224"/>
    <x v="30"/>
    <n v="48"/>
  </r>
  <r>
    <x v="8"/>
    <x v="11"/>
    <x v="226"/>
    <x v="30"/>
    <n v="21"/>
  </r>
  <r>
    <x v="8"/>
    <x v="11"/>
    <x v="227"/>
    <x v="30"/>
    <n v="26"/>
  </r>
  <r>
    <x v="8"/>
    <x v="11"/>
    <x v="228"/>
    <x v="30"/>
    <n v="21"/>
  </r>
  <r>
    <x v="8"/>
    <x v="12"/>
    <x v="233"/>
    <x v="0"/>
    <n v="145"/>
  </r>
  <r>
    <x v="8"/>
    <x v="12"/>
    <x v="234"/>
    <x v="0"/>
    <n v="121"/>
  </r>
  <r>
    <x v="8"/>
    <x v="12"/>
    <x v="235"/>
    <x v="0"/>
    <n v="6"/>
  </r>
  <r>
    <x v="8"/>
    <x v="12"/>
    <x v="236"/>
    <x v="0"/>
    <n v="102"/>
  </r>
  <r>
    <x v="8"/>
    <x v="12"/>
    <x v="237"/>
    <x v="0"/>
    <n v="37"/>
  </r>
  <r>
    <x v="8"/>
    <x v="12"/>
    <x v="238"/>
    <x v="0"/>
    <n v="40"/>
  </r>
  <r>
    <x v="8"/>
    <x v="12"/>
    <x v="239"/>
    <x v="0"/>
    <n v="53"/>
  </r>
  <r>
    <x v="8"/>
    <x v="12"/>
    <x v="240"/>
    <x v="0"/>
    <n v="1"/>
  </r>
  <r>
    <x v="8"/>
    <x v="12"/>
    <x v="241"/>
    <x v="0"/>
    <n v="110"/>
  </r>
  <r>
    <x v="8"/>
    <x v="12"/>
    <x v="242"/>
    <x v="0"/>
    <n v="21"/>
  </r>
  <r>
    <x v="8"/>
    <x v="12"/>
    <x v="244"/>
    <x v="0"/>
    <n v="160"/>
  </r>
  <r>
    <x v="8"/>
    <x v="12"/>
    <x v="245"/>
    <x v="0"/>
    <n v="68"/>
  </r>
  <r>
    <x v="8"/>
    <x v="12"/>
    <x v="246"/>
    <x v="0"/>
    <n v="129"/>
  </r>
  <r>
    <x v="8"/>
    <x v="12"/>
    <x v="247"/>
    <x v="0"/>
    <n v="158"/>
  </r>
  <r>
    <x v="8"/>
    <x v="12"/>
    <x v="248"/>
    <x v="0"/>
    <n v="59"/>
  </r>
  <r>
    <x v="8"/>
    <x v="12"/>
    <x v="249"/>
    <x v="0"/>
    <n v="48"/>
  </r>
  <r>
    <x v="8"/>
    <x v="12"/>
    <x v="250"/>
    <x v="0"/>
    <n v="105"/>
  </r>
  <r>
    <x v="8"/>
    <x v="12"/>
    <x v="251"/>
    <x v="0"/>
    <n v="71"/>
  </r>
  <r>
    <x v="8"/>
    <x v="12"/>
    <x v="252"/>
    <x v="0"/>
    <n v="33"/>
  </r>
  <r>
    <x v="8"/>
    <x v="12"/>
    <x v="253"/>
    <x v="0"/>
    <n v="29"/>
  </r>
  <r>
    <x v="8"/>
    <x v="12"/>
    <x v="254"/>
    <x v="0"/>
    <n v="39"/>
  </r>
  <r>
    <x v="8"/>
    <x v="12"/>
    <x v="255"/>
    <x v="0"/>
    <n v="38"/>
  </r>
  <r>
    <x v="8"/>
    <x v="12"/>
    <x v="256"/>
    <x v="0"/>
    <n v="48"/>
  </r>
  <r>
    <x v="8"/>
    <x v="12"/>
    <x v="257"/>
    <x v="0"/>
    <n v="125"/>
  </r>
  <r>
    <x v="8"/>
    <x v="12"/>
    <x v="233"/>
    <x v="1"/>
    <n v="28"/>
  </r>
  <r>
    <x v="8"/>
    <x v="12"/>
    <x v="234"/>
    <x v="1"/>
    <n v="12"/>
  </r>
  <r>
    <x v="8"/>
    <x v="12"/>
    <x v="235"/>
    <x v="1"/>
    <n v="2"/>
  </r>
  <r>
    <x v="8"/>
    <x v="12"/>
    <x v="236"/>
    <x v="1"/>
    <n v="15"/>
  </r>
  <r>
    <x v="8"/>
    <x v="12"/>
    <x v="237"/>
    <x v="1"/>
    <n v="8"/>
  </r>
  <r>
    <x v="8"/>
    <x v="12"/>
    <x v="238"/>
    <x v="1"/>
    <n v="8"/>
  </r>
  <r>
    <x v="8"/>
    <x v="12"/>
    <x v="239"/>
    <x v="1"/>
    <n v="8"/>
  </r>
  <r>
    <x v="8"/>
    <x v="12"/>
    <x v="240"/>
    <x v="1"/>
    <n v="1"/>
  </r>
  <r>
    <x v="8"/>
    <x v="12"/>
    <x v="241"/>
    <x v="1"/>
    <n v="19"/>
  </r>
  <r>
    <x v="8"/>
    <x v="12"/>
    <x v="242"/>
    <x v="1"/>
    <n v="2"/>
  </r>
  <r>
    <x v="8"/>
    <x v="12"/>
    <x v="244"/>
    <x v="1"/>
    <n v="21"/>
  </r>
  <r>
    <x v="8"/>
    <x v="12"/>
    <x v="245"/>
    <x v="1"/>
    <n v="12"/>
  </r>
  <r>
    <x v="8"/>
    <x v="12"/>
    <x v="246"/>
    <x v="1"/>
    <n v="24"/>
  </r>
  <r>
    <x v="8"/>
    <x v="12"/>
    <x v="247"/>
    <x v="1"/>
    <n v="27"/>
  </r>
  <r>
    <x v="8"/>
    <x v="12"/>
    <x v="248"/>
    <x v="1"/>
    <n v="12"/>
  </r>
  <r>
    <x v="8"/>
    <x v="12"/>
    <x v="249"/>
    <x v="1"/>
    <n v="10"/>
  </r>
  <r>
    <x v="8"/>
    <x v="12"/>
    <x v="250"/>
    <x v="1"/>
    <n v="15"/>
  </r>
  <r>
    <x v="8"/>
    <x v="12"/>
    <x v="251"/>
    <x v="1"/>
    <n v="14"/>
  </r>
  <r>
    <x v="8"/>
    <x v="12"/>
    <x v="252"/>
    <x v="1"/>
    <n v="6"/>
  </r>
  <r>
    <x v="8"/>
    <x v="12"/>
    <x v="253"/>
    <x v="1"/>
    <n v="6"/>
  </r>
  <r>
    <x v="8"/>
    <x v="12"/>
    <x v="254"/>
    <x v="1"/>
    <n v="6"/>
  </r>
  <r>
    <x v="8"/>
    <x v="12"/>
    <x v="255"/>
    <x v="1"/>
    <n v="4"/>
  </r>
  <r>
    <x v="8"/>
    <x v="12"/>
    <x v="256"/>
    <x v="1"/>
    <n v="12"/>
  </r>
  <r>
    <x v="8"/>
    <x v="12"/>
    <x v="257"/>
    <x v="1"/>
    <n v="16"/>
  </r>
  <r>
    <x v="8"/>
    <x v="12"/>
    <x v="233"/>
    <x v="2"/>
    <n v="162"/>
  </r>
  <r>
    <x v="8"/>
    <x v="12"/>
    <x v="234"/>
    <x v="2"/>
    <n v="112"/>
  </r>
  <r>
    <x v="8"/>
    <x v="12"/>
    <x v="235"/>
    <x v="2"/>
    <n v="24"/>
  </r>
  <r>
    <x v="8"/>
    <x v="12"/>
    <x v="236"/>
    <x v="2"/>
    <n v="63"/>
  </r>
  <r>
    <x v="8"/>
    <x v="12"/>
    <x v="237"/>
    <x v="2"/>
    <n v="93"/>
  </r>
  <r>
    <x v="8"/>
    <x v="12"/>
    <x v="238"/>
    <x v="2"/>
    <n v="177"/>
  </r>
  <r>
    <x v="8"/>
    <x v="12"/>
    <x v="239"/>
    <x v="2"/>
    <n v="44"/>
  </r>
  <r>
    <x v="8"/>
    <x v="12"/>
    <x v="240"/>
    <x v="2"/>
    <n v="49"/>
  </r>
  <r>
    <x v="8"/>
    <x v="12"/>
    <x v="241"/>
    <x v="2"/>
    <n v="186"/>
  </r>
  <r>
    <x v="8"/>
    <x v="12"/>
    <x v="242"/>
    <x v="2"/>
    <n v="67"/>
  </r>
  <r>
    <x v="8"/>
    <x v="12"/>
    <x v="243"/>
    <x v="2"/>
    <n v="106"/>
  </r>
  <r>
    <x v="8"/>
    <x v="12"/>
    <x v="258"/>
    <x v="2"/>
    <n v="11"/>
  </r>
  <r>
    <x v="8"/>
    <x v="12"/>
    <x v="244"/>
    <x v="2"/>
    <n v="250"/>
  </r>
  <r>
    <x v="8"/>
    <x v="12"/>
    <x v="245"/>
    <x v="2"/>
    <n v="129"/>
  </r>
  <r>
    <x v="8"/>
    <x v="12"/>
    <x v="246"/>
    <x v="2"/>
    <n v="142"/>
  </r>
  <r>
    <x v="8"/>
    <x v="12"/>
    <x v="247"/>
    <x v="2"/>
    <n v="192"/>
  </r>
  <r>
    <x v="8"/>
    <x v="12"/>
    <x v="248"/>
    <x v="2"/>
    <n v="174"/>
  </r>
  <r>
    <x v="8"/>
    <x v="12"/>
    <x v="249"/>
    <x v="2"/>
    <n v="147"/>
  </r>
  <r>
    <x v="8"/>
    <x v="12"/>
    <x v="250"/>
    <x v="2"/>
    <n v="140"/>
  </r>
  <r>
    <x v="8"/>
    <x v="12"/>
    <x v="251"/>
    <x v="2"/>
    <n v="101"/>
  </r>
  <r>
    <x v="8"/>
    <x v="12"/>
    <x v="252"/>
    <x v="2"/>
    <n v="35"/>
  </r>
  <r>
    <x v="8"/>
    <x v="12"/>
    <x v="253"/>
    <x v="2"/>
    <n v="68"/>
  </r>
  <r>
    <x v="8"/>
    <x v="12"/>
    <x v="254"/>
    <x v="2"/>
    <n v="183"/>
  </r>
  <r>
    <x v="8"/>
    <x v="12"/>
    <x v="255"/>
    <x v="2"/>
    <n v="75"/>
  </r>
  <r>
    <x v="8"/>
    <x v="12"/>
    <x v="256"/>
    <x v="2"/>
    <n v="289"/>
  </r>
  <r>
    <x v="8"/>
    <x v="12"/>
    <x v="257"/>
    <x v="2"/>
    <n v="283"/>
  </r>
  <r>
    <x v="8"/>
    <x v="12"/>
    <x v="236"/>
    <x v="3"/>
    <n v="1"/>
  </r>
  <r>
    <x v="8"/>
    <x v="12"/>
    <x v="234"/>
    <x v="31"/>
    <n v="1"/>
  </r>
  <r>
    <x v="8"/>
    <x v="12"/>
    <x v="237"/>
    <x v="31"/>
    <n v="7"/>
  </r>
  <r>
    <x v="8"/>
    <x v="12"/>
    <x v="238"/>
    <x v="31"/>
    <n v="2"/>
  </r>
  <r>
    <x v="8"/>
    <x v="12"/>
    <x v="241"/>
    <x v="31"/>
    <n v="5"/>
  </r>
  <r>
    <x v="8"/>
    <x v="12"/>
    <x v="242"/>
    <x v="31"/>
    <n v="13"/>
  </r>
  <r>
    <x v="8"/>
    <x v="12"/>
    <x v="243"/>
    <x v="31"/>
    <n v="2"/>
  </r>
  <r>
    <x v="8"/>
    <x v="12"/>
    <x v="244"/>
    <x v="31"/>
    <n v="6"/>
  </r>
  <r>
    <x v="8"/>
    <x v="12"/>
    <x v="245"/>
    <x v="31"/>
    <n v="2"/>
  </r>
  <r>
    <x v="8"/>
    <x v="12"/>
    <x v="246"/>
    <x v="31"/>
    <n v="4"/>
  </r>
  <r>
    <x v="8"/>
    <x v="12"/>
    <x v="247"/>
    <x v="31"/>
    <n v="1"/>
  </r>
  <r>
    <x v="8"/>
    <x v="12"/>
    <x v="248"/>
    <x v="31"/>
    <n v="9"/>
  </r>
  <r>
    <x v="8"/>
    <x v="12"/>
    <x v="256"/>
    <x v="31"/>
    <n v="15"/>
  </r>
  <r>
    <x v="8"/>
    <x v="12"/>
    <x v="257"/>
    <x v="31"/>
    <n v="7"/>
  </r>
  <r>
    <x v="8"/>
    <x v="12"/>
    <x v="233"/>
    <x v="4"/>
    <n v="45"/>
  </r>
  <r>
    <x v="8"/>
    <x v="12"/>
    <x v="234"/>
    <x v="4"/>
    <n v="51"/>
  </r>
  <r>
    <x v="8"/>
    <x v="12"/>
    <x v="235"/>
    <x v="4"/>
    <n v="3"/>
  </r>
  <r>
    <x v="8"/>
    <x v="12"/>
    <x v="236"/>
    <x v="4"/>
    <n v="23"/>
  </r>
  <r>
    <x v="8"/>
    <x v="12"/>
    <x v="237"/>
    <x v="4"/>
    <n v="35"/>
  </r>
  <r>
    <x v="8"/>
    <x v="12"/>
    <x v="238"/>
    <x v="4"/>
    <n v="53"/>
  </r>
  <r>
    <x v="8"/>
    <x v="12"/>
    <x v="239"/>
    <x v="4"/>
    <n v="6"/>
  </r>
  <r>
    <x v="8"/>
    <x v="12"/>
    <x v="240"/>
    <x v="4"/>
    <n v="2"/>
  </r>
  <r>
    <x v="8"/>
    <x v="12"/>
    <x v="241"/>
    <x v="4"/>
    <n v="51"/>
  </r>
  <r>
    <x v="8"/>
    <x v="12"/>
    <x v="242"/>
    <x v="4"/>
    <n v="5"/>
  </r>
  <r>
    <x v="8"/>
    <x v="12"/>
    <x v="243"/>
    <x v="4"/>
    <n v="14"/>
  </r>
  <r>
    <x v="8"/>
    <x v="12"/>
    <x v="244"/>
    <x v="4"/>
    <n v="81"/>
  </r>
  <r>
    <x v="8"/>
    <x v="12"/>
    <x v="245"/>
    <x v="4"/>
    <n v="60"/>
  </r>
  <r>
    <x v="8"/>
    <x v="12"/>
    <x v="246"/>
    <x v="4"/>
    <n v="53"/>
  </r>
  <r>
    <x v="8"/>
    <x v="12"/>
    <x v="247"/>
    <x v="4"/>
    <n v="80"/>
  </r>
  <r>
    <x v="8"/>
    <x v="12"/>
    <x v="248"/>
    <x v="4"/>
    <n v="87"/>
  </r>
  <r>
    <x v="8"/>
    <x v="12"/>
    <x v="249"/>
    <x v="4"/>
    <n v="73"/>
  </r>
  <r>
    <x v="8"/>
    <x v="12"/>
    <x v="250"/>
    <x v="4"/>
    <n v="65"/>
  </r>
  <r>
    <x v="8"/>
    <x v="12"/>
    <x v="251"/>
    <x v="4"/>
    <n v="24"/>
  </r>
  <r>
    <x v="8"/>
    <x v="12"/>
    <x v="252"/>
    <x v="4"/>
    <n v="9"/>
  </r>
  <r>
    <x v="8"/>
    <x v="12"/>
    <x v="253"/>
    <x v="4"/>
    <n v="17"/>
  </r>
  <r>
    <x v="8"/>
    <x v="12"/>
    <x v="254"/>
    <x v="4"/>
    <n v="67"/>
  </r>
  <r>
    <x v="8"/>
    <x v="12"/>
    <x v="255"/>
    <x v="4"/>
    <n v="44"/>
  </r>
  <r>
    <x v="8"/>
    <x v="12"/>
    <x v="256"/>
    <x v="4"/>
    <n v="130"/>
  </r>
  <r>
    <x v="8"/>
    <x v="12"/>
    <x v="257"/>
    <x v="4"/>
    <n v="127"/>
  </r>
  <r>
    <x v="8"/>
    <x v="12"/>
    <x v="233"/>
    <x v="5"/>
    <n v="162"/>
  </r>
  <r>
    <x v="8"/>
    <x v="12"/>
    <x v="234"/>
    <x v="5"/>
    <n v="119"/>
  </r>
  <r>
    <x v="8"/>
    <x v="12"/>
    <x v="235"/>
    <x v="5"/>
    <n v="24"/>
  </r>
  <r>
    <x v="8"/>
    <x v="12"/>
    <x v="236"/>
    <x v="5"/>
    <n v="65"/>
  </r>
  <r>
    <x v="8"/>
    <x v="12"/>
    <x v="237"/>
    <x v="5"/>
    <n v="95"/>
  </r>
  <r>
    <x v="8"/>
    <x v="12"/>
    <x v="238"/>
    <x v="5"/>
    <n v="177"/>
  </r>
  <r>
    <x v="8"/>
    <x v="12"/>
    <x v="239"/>
    <x v="5"/>
    <n v="44"/>
  </r>
  <r>
    <x v="8"/>
    <x v="12"/>
    <x v="240"/>
    <x v="5"/>
    <n v="49"/>
  </r>
  <r>
    <x v="8"/>
    <x v="12"/>
    <x v="241"/>
    <x v="5"/>
    <n v="190"/>
  </r>
  <r>
    <x v="8"/>
    <x v="12"/>
    <x v="242"/>
    <x v="5"/>
    <n v="68"/>
  </r>
  <r>
    <x v="8"/>
    <x v="12"/>
    <x v="243"/>
    <x v="5"/>
    <n v="107"/>
  </r>
  <r>
    <x v="8"/>
    <x v="12"/>
    <x v="258"/>
    <x v="5"/>
    <n v="11"/>
  </r>
  <r>
    <x v="8"/>
    <x v="12"/>
    <x v="244"/>
    <x v="5"/>
    <n v="252"/>
  </r>
  <r>
    <x v="8"/>
    <x v="12"/>
    <x v="245"/>
    <x v="5"/>
    <n v="134"/>
  </r>
  <r>
    <x v="8"/>
    <x v="12"/>
    <x v="246"/>
    <x v="5"/>
    <n v="144"/>
  </r>
  <r>
    <x v="8"/>
    <x v="12"/>
    <x v="247"/>
    <x v="5"/>
    <n v="197"/>
  </r>
  <r>
    <x v="8"/>
    <x v="12"/>
    <x v="248"/>
    <x v="5"/>
    <n v="192"/>
  </r>
  <r>
    <x v="8"/>
    <x v="12"/>
    <x v="249"/>
    <x v="5"/>
    <n v="150"/>
  </r>
  <r>
    <x v="8"/>
    <x v="12"/>
    <x v="250"/>
    <x v="5"/>
    <n v="145"/>
  </r>
  <r>
    <x v="8"/>
    <x v="12"/>
    <x v="251"/>
    <x v="5"/>
    <n v="101"/>
  </r>
  <r>
    <x v="8"/>
    <x v="12"/>
    <x v="252"/>
    <x v="5"/>
    <n v="35"/>
  </r>
  <r>
    <x v="8"/>
    <x v="12"/>
    <x v="253"/>
    <x v="5"/>
    <n v="70"/>
  </r>
  <r>
    <x v="8"/>
    <x v="12"/>
    <x v="254"/>
    <x v="5"/>
    <n v="191"/>
  </r>
  <r>
    <x v="8"/>
    <x v="12"/>
    <x v="255"/>
    <x v="5"/>
    <n v="77"/>
  </r>
  <r>
    <x v="8"/>
    <x v="12"/>
    <x v="256"/>
    <x v="5"/>
    <n v="305"/>
  </r>
  <r>
    <x v="8"/>
    <x v="12"/>
    <x v="257"/>
    <x v="5"/>
    <n v="288"/>
  </r>
  <r>
    <x v="8"/>
    <x v="12"/>
    <x v="233"/>
    <x v="6"/>
    <n v="1"/>
  </r>
  <r>
    <x v="8"/>
    <x v="12"/>
    <x v="234"/>
    <x v="6"/>
    <n v="2"/>
  </r>
  <r>
    <x v="8"/>
    <x v="12"/>
    <x v="235"/>
    <x v="6"/>
    <n v="1"/>
  </r>
  <r>
    <x v="8"/>
    <x v="12"/>
    <x v="237"/>
    <x v="6"/>
    <n v="1"/>
  </r>
  <r>
    <x v="8"/>
    <x v="12"/>
    <x v="238"/>
    <x v="6"/>
    <n v="1"/>
  </r>
  <r>
    <x v="8"/>
    <x v="12"/>
    <x v="240"/>
    <x v="6"/>
    <n v="1"/>
  </r>
  <r>
    <x v="8"/>
    <x v="12"/>
    <x v="243"/>
    <x v="6"/>
    <n v="1"/>
  </r>
  <r>
    <x v="8"/>
    <x v="12"/>
    <x v="244"/>
    <x v="6"/>
    <n v="3"/>
  </r>
  <r>
    <x v="8"/>
    <x v="12"/>
    <x v="245"/>
    <x v="6"/>
    <n v="4"/>
  </r>
  <r>
    <x v="8"/>
    <x v="12"/>
    <x v="246"/>
    <x v="6"/>
    <n v="3"/>
  </r>
  <r>
    <x v="8"/>
    <x v="12"/>
    <x v="247"/>
    <x v="6"/>
    <n v="1"/>
  </r>
  <r>
    <x v="8"/>
    <x v="12"/>
    <x v="248"/>
    <x v="6"/>
    <n v="1"/>
  </r>
  <r>
    <x v="8"/>
    <x v="12"/>
    <x v="249"/>
    <x v="6"/>
    <n v="6"/>
  </r>
  <r>
    <x v="8"/>
    <x v="12"/>
    <x v="250"/>
    <x v="6"/>
    <n v="1"/>
  </r>
  <r>
    <x v="8"/>
    <x v="12"/>
    <x v="255"/>
    <x v="6"/>
    <n v="1"/>
  </r>
  <r>
    <x v="8"/>
    <x v="12"/>
    <x v="256"/>
    <x v="6"/>
    <n v="15"/>
  </r>
  <r>
    <x v="8"/>
    <x v="12"/>
    <x v="257"/>
    <x v="6"/>
    <n v="9"/>
  </r>
  <r>
    <x v="8"/>
    <x v="12"/>
    <x v="233"/>
    <x v="7"/>
    <n v="4"/>
  </r>
  <r>
    <x v="8"/>
    <x v="12"/>
    <x v="234"/>
    <x v="7"/>
    <n v="4"/>
  </r>
  <r>
    <x v="8"/>
    <x v="12"/>
    <x v="235"/>
    <x v="7"/>
    <n v="1"/>
  </r>
  <r>
    <x v="8"/>
    <x v="12"/>
    <x v="237"/>
    <x v="7"/>
    <n v="1"/>
  </r>
  <r>
    <x v="8"/>
    <x v="12"/>
    <x v="238"/>
    <x v="7"/>
    <n v="2"/>
  </r>
  <r>
    <x v="8"/>
    <x v="12"/>
    <x v="240"/>
    <x v="7"/>
    <n v="1"/>
  </r>
  <r>
    <x v="8"/>
    <x v="12"/>
    <x v="241"/>
    <x v="7"/>
    <n v="1"/>
  </r>
  <r>
    <x v="8"/>
    <x v="12"/>
    <x v="242"/>
    <x v="7"/>
    <n v="3"/>
  </r>
  <r>
    <x v="8"/>
    <x v="12"/>
    <x v="243"/>
    <x v="7"/>
    <n v="4"/>
  </r>
  <r>
    <x v="8"/>
    <x v="12"/>
    <x v="244"/>
    <x v="7"/>
    <n v="7"/>
  </r>
  <r>
    <x v="8"/>
    <x v="12"/>
    <x v="245"/>
    <x v="7"/>
    <n v="4"/>
  </r>
  <r>
    <x v="8"/>
    <x v="12"/>
    <x v="246"/>
    <x v="7"/>
    <n v="3"/>
  </r>
  <r>
    <x v="8"/>
    <x v="12"/>
    <x v="247"/>
    <x v="7"/>
    <n v="5"/>
  </r>
  <r>
    <x v="8"/>
    <x v="12"/>
    <x v="248"/>
    <x v="7"/>
    <n v="3"/>
  </r>
  <r>
    <x v="8"/>
    <x v="12"/>
    <x v="249"/>
    <x v="7"/>
    <n v="9"/>
  </r>
  <r>
    <x v="8"/>
    <x v="12"/>
    <x v="250"/>
    <x v="7"/>
    <n v="5"/>
  </r>
  <r>
    <x v="8"/>
    <x v="12"/>
    <x v="254"/>
    <x v="7"/>
    <n v="2"/>
  </r>
  <r>
    <x v="8"/>
    <x v="12"/>
    <x v="255"/>
    <x v="7"/>
    <n v="2"/>
  </r>
  <r>
    <x v="8"/>
    <x v="12"/>
    <x v="256"/>
    <x v="7"/>
    <n v="21"/>
  </r>
  <r>
    <x v="8"/>
    <x v="12"/>
    <x v="257"/>
    <x v="7"/>
    <n v="14"/>
  </r>
  <r>
    <x v="8"/>
    <x v="12"/>
    <x v="244"/>
    <x v="8"/>
    <n v="1"/>
  </r>
  <r>
    <x v="8"/>
    <x v="12"/>
    <x v="246"/>
    <x v="8"/>
    <n v="1"/>
  </r>
  <r>
    <x v="8"/>
    <x v="12"/>
    <x v="233"/>
    <x v="41"/>
    <n v="98"/>
  </r>
  <r>
    <x v="8"/>
    <x v="12"/>
    <x v="234"/>
    <x v="41"/>
    <n v="51"/>
  </r>
  <r>
    <x v="8"/>
    <x v="12"/>
    <x v="235"/>
    <x v="41"/>
    <n v="20"/>
  </r>
  <r>
    <x v="8"/>
    <x v="12"/>
    <x v="236"/>
    <x v="41"/>
    <n v="22"/>
  </r>
  <r>
    <x v="8"/>
    <x v="12"/>
    <x v="237"/>
    <x v="41"/>
    <n v="37"/>
  </r>
  <r>
    <x v="8"/>
    <x v="12"/>
    <x v="238"/>
    <x v="41"/>
    <n v="105"/>
  </r>
  <r>
    <x v="8"/>
    <x v="12"/>
    <x v="239"/>
    <x v="41"/>
    <n v="29"/>
  </r>
  <r>
    <x v="8"/>
    <x v="12"/>
    <x v="240"/>
    <x v="41"/>
    <n v="28"/>
  </r>
  <r>
    <x v="8"/>
    <x v="12"/>
    <x v="241"/>
    <x v="41"/>
    <n v="95"/>
  </r>
  <r>
    <x v="8"/>
    <x v="12"/>
    <x v="242"/>
    <x v="41"/>
    <n v="42"/>
  </r>
  <r>
    <x v="8"/>
    <x v="12"/>
    <x v="243"/>
    <x v="41"/>
    <n v="56"/>
  </r>
  <r>
    <x v="8"/>
    <x v="12"/>
    <x v="258"/>
    <x v="41"/>
    <n v="7"/>
  </r>
  <r>
    <x v="8"/>
    <x v="12"/>
    <x v="244"/>
    <x v="41"/>
    <n v="113"/>
  </r>
  <r>
    <x v="8"/>
    <x v="12"/>
    <x v="245"/>
    <x v="41"/>
    <n v="73"/>
  </r>
  <r>
    <x v="8"/>
    <x v="12"/>
    <x v="246"/>
    <x v="41"/>
    <n v="69"/>
  </r>
  <r>
    <x v="8"/>
    <x v="12"/>
    <x v="247"/>
    <x v="41"/>
    <n v="96"/>
  </r>
  <r>
    <x v="8"/>
    <x v="12"/>
    <x v="248"/>
    <x v="41"/>
    <n v="78"/>
  </r>
  <r>
    <x v="8"/>
    <x v="12"/>
    <x v="249"/>
    <x v="41"/>
    <n v="81"/>
  </r>
  <r>
    <x v="8"/>
    <x v="12"/>
    <x v="250"/>
    <x v="41"/>
    <n v="59"/>
  </r>
  <r>
    <x v="8"/>
    <x v="12"/>
    <x v="251"/>
    <x v="41"/>
    <n v="59"/>
  </r>
  <r>
    <x v="8"/>
    <x v="12"/>
    <x v="252"/>
    <x v="41"/>
    <n v="17"/>
  </r>
  <r>
    <x v="8"/>
    <x v="12"/>
    <x v="253"/>
    <x v="41"/>
    <n v="45"/>
  </r>
  <r>
    <x v="8"/>
    <x v="12"/>
    <x v="254"/>
    <x v="41"/>
    <n v="110"/>
  </r>
  <r>
    <x v="8"/>
    <x v="12"/>
    <x v="255"/>
    <x v="41"/>
    <n v="34"/>
  </r>
  <r>
    <x v="8"/>
    <x v="12"/>
    <x v="256"/>
    <x v="41"/>
    <n v="113"/>
  </r>
  <r>
    <x v="8"/>
    <x v="12"/>
    <x v="257"/>
    <x v="41"/>
    <n v="130"/>
  </r>
  <r>
    <x v="8"/>
    <x v="12"/>
    <x v="233"/>
    <x v="9"/>
    <n v="104"/>
  </r>
  <r>
    <x v="8"/>
    <x v="12"/>
    <x v="234"/>
    <x v="9"/>
    <n v="51"/>
  </r>
  <r>
    <x v="8"/>
    <x v="12"/>
    <x v="235"/>
    <x v="9"/>
    <n v="21"/>
  </r>
  <r>
    <x v="8"/>
    <x v="12"/>
    <x v="236"/>
    <x v="9"/>
    <n v="23"/>
  </r>
  <r>
    <x v="8"/>
    <x v="12"/>
    <x v="237"/>
    <x v="9"/>
    <n v="43"/>
  </r>
  <r>
    <x v="8"/>
    <x v="12"/>
    <x v="238"/>
    <x v="9"/>
    <n v="111"/>
  </r>
  <r>
    <x v="8"/>
    <x v="12"/>
    <x v="239"/>
    <x v="9"/>
    <n v="29"/>
  </r>
  <r>
    <x v="8"/>
    <x v="12"/>
    <x v="240"/>
    <x v="9"/>
    <n v="29"/>
  </r>
  <r>
    <x v="8"/>
    <x v="12"/>
    <x v="241"/>
    <x v="9"/>
    <n v="96"/>
  </r>
  <r>
    <x v="8"/>
    <x v="12"/>
    <x v="242"/>
    <x v="9"/>
    <n v="46"/>
  </r>
  <r>
    <x v="8"/>
    <x v="12"/>
    <x v="243"/>
    <x v="9"/>
    <n v="57"/>
  </r>
  <r>
    <x v="8"/>
    <x v="12"/>
    <x v="258"/>
    <x v="9"/>
    <n v="7"/>
  </r>
  <r>
    <x v="8"/>
    <x v="12"/>
    <x v="244"/>
    <x v="9"/>
    <n v="115"/>
  </r>
  <r>
    <x v="8"/>
    <x v="12"/>
    <x v="245"/>
    <x v="9"/>
    <n v="75"/>
  </r>
  <r>
    <x v="8"/>
    <x v="12"/>
    <x v="246"/>
    <x v="9"/>
    <n v="71"/>
  </r>
  <r>
    <x v="8"/>
    <x v="12"/>
    <x v="247"/>
    <x v="9"/>
    <n v="100"/>
  </r>
  <r>
    <x v="8"/>
    <x v="12"/>
    <x v="248"/>
    <x v="9"/>
    <n v="79"/>
  </r>
  <r>
    <x v="8"/>
    <x v="12"/>
    <x v="249"/>
    <x v="9"/>
    <n v="83"/>
  </r>
  <r>
    <x v="8"/>
    <x v="12"/>
    <x v="250"/>
    <x v="9"/>
    <n v="61"/>
  </r>
  <r>
    <x v="8"/>
    <x v="12"/>
    <x v="251"/>
    <x v="9"/>
    <n v="69"/>
  </r>
  <r>
    <x v="8"/>
    <x v="12"/>
    <x v="252"/>
    <x v="9"/>
    <n v="21"/>
  </r>
  <r>
    <x v="8"/>
    <x v="12"/>
    <x v="253"/>
    <x v="9"/>
    <n v="51"/>
  </r>
  <r>
    <x v="8"/>
    <x v="12"/>
    <x v="254"/>
    <x v="9"/>
    <n v="114"/>
  </r>
  <r>
    <x v="8"/>
    <x v="12"/>
    <x v="255"/>
    <x v="9"/>
    <n v="38"/>
  </r>
  <r>
    <x v="8"/>
    <x v="12"/>
    <x v="256"/>
    <x v="9"/>
    <n v="120"/>
  </r>
  <r>
    <x v="8"/>
    <x v="12"/>
    <x v="257"/>
    <x v="9"/>
    <n v="134"/>
  </r>
  <r>
    <x v="8"/>
    <x v="12"/>
    <x v="234"/>
    <x v="10"/>
    <n v="3"/>
  </r>
  <r>
    <x v="8"/>
    <x v="12"/>
    <x v="237"/>
    <x v="10"/>
    <n v="4"/>
  </r>
  <r>
    <x v="8"/>
    <x v="12"/>
    <x v="238"/>
    <x v="10"/>
    <n v="51"/>
  </r>
  <r>
    <x v="8"/>
    <x v="12"/>
    <x v="239"/>
    <x v="10"/>
    <n v="11"/>
  </r>
  <r>
    <x v="8"/>
    <x v="12"/>
    <x v="240"/>
    <x v="10"/>
    <n v="7"/>
  </r>
  <r>
    <x v="8"/>
    <x v="12"/>
    <x v="241"/>
    <x v="10"/>
    <n v="6"/>
  </r>
  <r>
    <x v="8"/>
    <x v="12"/>
    <x v="242"/>
    <x v="10"/>
    <n v="2"/>
  </r>
  <r>
    <x v="8"/>
    <x v="12"/>
    <x v="243"/>
    <x v="10"/>
    <n v="23"/>
  </r>
  <r>
    <x v="8"/>
    <x v="12"/>
    <x v="258"/>
    <x v="10"/>
    <n v="3"/>
  </r>
  <r>
    <x v="8"/>
    <x v="12"/>
    <x v="244"/>
    <x v="10"/>
    <n v="34"/>
  </r>
  <r>
    <x v="8"/>
    <x v="12"/>
    <x v="247"/>
    <x v="10"/>
    <n v="1"/>
  </r>
  <r>
    <x v="8"/>
    <x v="12"/>
    <x v="248"/>
    <x v="10"/>
    <n v="1"/>
  </r>
  <r>
    <x v="8"/>
    <x v="12"/>
    <x v="253"/>
    <x v="10"/>
    <n v="1"/>
  </r>
  <r>
    <x v="8"/>
    <x v="12"/>
    <x v="254"/>
    <x v="10"/>
    <n v="4"/>
  </r>
  <r>
    <x v="8"/>
    <x v="12"/>
    <x v="256"/>
    <x v="10"/>
    <n v="30"/>
  </r>
  <r>
    <x v="8"/>
    <x v="12"/>
    <x v="257"/>
    <x v="10"/>
    <n v="21"/>
  </r>
  <r>
    <x v="8"/>
    <x v="12"/>
    <x v="237"/>
    <x v="11"/>
    <n v="1"/>
  </r>
  <r>
    <x v="8"/>
    <x v="12"/>
    <x v="238"/>
    <x v="11"/>
    <n v="26"/>
  </r>
  <r>
    <x v="8"/>
    <x v="12"/>
    <x v="239"/>
    <x v="11"/>
    <n v="16"/>
  </r>
  <r>
    <x v="8"/>
    <x v="12"/>
    <x v="240"/>
    <x v="11"/>
    <n v="40"/>
  </r>
  <r>
    <x v="8"/>
    <x v="12"/>
    <x v="241"/>
    <x v="11"/>
    <n v="49"/>
  </r>
  <r>
    <x v="8"/>
    <x v="12"/>
    <x v="242"/>
    <x v="11"/>
    <n v="3"/>
  </r>
  <r>
    <x v="8"/>
    <x v="12"/>
    <x v="243"/>
    <x v="11"/>
    <n v="30"/>
  </r>
  <r>
    <x v="8"/>
    <x v="12"/>
    <x v="258"/>
    <x v="11"/>
    <n v="1"/>
  </r>
  <r>
    <x v="8"/>
    <x v="12"/>
    <x v="244"/>
    <x v="11"/>
    <n v="22"/>
  </r>
  <r>
    <x v="8"/>
    <x v="12"/>
    <x v="250"/>
    <x v="11"/>
    <n v="1"/>
  </r>
  <r>
    <x v="8"/>
    <x v="12"/>
    <x v="254"/>
    <x v="11"/>
    <n v="11"/>
  </r>
  <r>
    <x v="8"/>
    <x v="12"/>
    <x v="256"/>
    <x v="11"/>
    <n v="20"/>
  </r>
  <r>
    <x v="8"/>
    <x v="12"/>
    <x v="257"/>
    <x v="11"/>
    <n v="33"/>
  </r>
  <r>
    <x v="8"/>
    <x v="12"/>
    <x v="233"/>
    <x v="12"/>
    <n v="162"/>
  </r>
  <r>
    <x v="8"/>
    <x v="12"/>
    <x v="234"/>
    <x v="12"/>
    <n v="111"/>
  </r>
  <r>
    <x v="8"/>
    <x v="12"/>
    <x v="235"/>
    <x v="12"/>
    <n v="24"/>
  </r>
  <r>
    <x v="8"/>
    <x v="12"/>
    <x v="236"/>
    <x v="12"/>
    <n v="63"/>
  </r>
  <r>
    <x v="8"/>
    <x v="12"/>
    <x v="237"/>
    <x v="12"/>
    <n v="93"/>
  </r>
  <r>
    <x v="8"/>
    <x v="12"/>
    <x v="238"/>
    <x v="12"/>
    <n v="166"/>
  </r>
  <r>
    <x v="8"/>
    <x v="12"/>
    <x v="239"/>
    <x v="12"/>
    <n v="39"/>
  </r>
  <r>
    <x v="8"/>
    <x v="12"/>
    <x v="240"/>
    <x v="12"/>
    <n v="34"/>
  </r>
  <r>
    <x v="8"/>
    <x v="12"/>
    <x v="241"/>
    <x v="12"/>
    <n v="162"/>
  </r>
  <r>
    <x v="8"/>
    <x v="12"/>
    <x v="242"/>
    <x v="12"/>
    <n v="67"/>
  </r>
  <r>
    <x v="8"/>
    <x v="12"/>
    <x v="243"/>
    <x v="12"/>
    <n v="93"/>
  </r>
  <r>
    <x v="8"/>
    <x v="12"/>
    <x v="258"/>
    <x v="12"/>
    <n v="9"/>
  </r>
  <r>
    <x v="8"/>
    <x v="12"/>
    <x v="244"/>
    <x v="12"/>
    <n v="241"/>
  </r>
  <r>
    <x v="8"/>
    <x v="12"/>
    <x v="245"/>
    <x v="12"/>
    <n v="129"/>
  </r>
  <r>
    <x v="8"/>
    <x v="12"/>
    <x v="246"/>
    <x v="12"/>
    <n v="142"/>
  </r>
  <r>
    <x v="8"/>
    <x v="12"/>
    <x v="247"/>
    <x v="12"/>
    <n v="191"/>
  </r>
  <r>
    <x v="8"/>
    <x v="12"/>
    <x v="248"/>
    <x v="12"/>
    <n v="174"/>
  </r>
  <r>
    <x v="8"/>
    <x v="12"/>
    <x v="249"/>
    <x v="12"/>
    <n v="147"/>
  </r>
  <r>
    <x v="8"/>
    <x v="12"/>
    <x v="250"/>
    <x v="12"/>
    <n v="140"/>
  </r>
  <r>
    <x v="8"/>
    <x v="12"/>
    <x v="251"/>
    <x v="12"/>
    <n v="101"/>
  </r>
  <r>
    <x v="8"/>
    <x v="12"/>
    <x v="252"/>
    <x v="12"/>
    <n v="35"/>
  </r>
  <r>
    <x v="8"/>
    <x v="12"/>
    <x v="253"/>
    <x v="12"/>
    <n v="68"/>
  </r>
  <r>
    <x v="8"/>
    <x v="12"/>
    <x v="254"/>
    <x v="12"/>
    <n v="179"/>
  </r>
  <r>
    <x v="8"/>
    <x v="12"/>
    <x v="255"/>
    <x v="12"/>
    <n v="75"/>
  </r>
  <r>
    <x v="8"/>
    <x v="12"/>
    <x v="256"/>
    <x v="12"/>
    <n v="281"/>
  </r>
  <r>
    <x v="8"/>
    <x v="12"/>
    <x v="257"/>
    <x v="12"/>
    <n v="267"/>
  </r>
  <r>
    <x v="8"/>
    <x v="12"/>
    <x v="233"/>
    <x v="13"/>
    <n v="1"/>
  </r>
  <r>
    <x v="8"/>
    <x v="12"/>
    <x v="238"/>
    <x v="13"/>
    <n v="2"/>
  </r>
  <r>
    <x v="8"/>
    <x v="12"/>
    <x v="239"/>
    <x v="13"/>
    <n v="2"/>
  </r>
  <r>
    <x v="8"/>
    <x v="12"/>
    <x v="242"/>
    <x v="13"/>
    <n v="1"/>
  </r>
  <r>
    <x v="8"/>
    <x v="12"/>
    <x v="243"/>
    <x v="13"/>
    <n v="18"/>
  </r>
  <r>
    <x v="8"/>
    <x v="12"/>
    <x v="244"/>
    <x v="13"/>
    <n v="1"/>
  </r>
  <r>
    <x v="8"/>
    <x v="12"/>
    <x v="245"/>
    <x v="13"/>
    <n v="2"/>
  </r>
  <r>
    <x v="8"/>
    <x v="12"/>
    <x v="248"/>
    <x v="13"/>
    <n v="1"/>
  </r>
  <r>
    <x v="8"/>
    <x v="12"/>
    <x v="249"/>
    <x v="13"/>
    <n v="1"/>
  </r>
  <r>
    <x v="8"/>
    <x v="12"/>
    <x v="254"/>
    <x v="13"/>
    <n v="4"/>
  </r>
  <r>
    <x v="8"/>
    <x v="12"/>
    <x v="255"/>
    <x v="13"/>
    <n v="1"/>
  </r>
  <r>
    <x v="8"/>
    <x v="12"/>
    <x v="256"/>
    <x v="13"/>
    <n v="6"/>
  </r>
  <r>
    <x v="8"/>
    <x v="12"/>
    <x v="257"/>
    <x v="13"/>
    <n v="6"/>
  </r>
  <r>
    <x v="8"/>
    <x v="12"/>
    <x v="242"/>
    <x v="14"/>
    <n v="1"/>
  </r>
  <r>
    <x v="8"/>
    <x v="12"/>
    <x v="243"/>
    <x v="14"/>
    <n v="7"/>
  </r>
  <r>
    <x v="8"/>
    <x v="12"/>
    <x v="244"/>
    <x v="14"/>
    <n v="1"/>
  </r>
  <r>
    <x v="8"/>
    <x v="12"/>
    <x v="256"/>
    <x v="14"/>
    <n v="2"/>
  </r>
  <r>
    <x v="8"/>
    <x v="12"/>
    <x v="234"/>
    <x v="15"/>
    <n v="2"/>
  </r>
  <r>
    <x v="8"/>
    <x v="12"/>
    <x v="236"/>
    <x v="15"/>
    <n v="2"/>
  </r>
  <r>
    <x v="8"/>
    <x v="12"/>
    <x v="237"/>
    <x v="15"/>
    <n v="6"/>
  </r>
  <r>
    <x v="8"/>
    <x v="12"/>
    <x v="238"/>
    <x v="15"/>
    <n v="18"/>
  </r>
  <r>
    <x v="8"/>
    <x v="12"/>
    <x v="239"/>
    <x v="15"/>
    <n v="11"/>
  </r>
  <r>
    <x v="8"/>
    <x v="12"/>
    <x v="241"/>
    <x v="15"/>
    <n v="4"/>
  </r>
  <r>
    <x v="8"/>
    <x v="12"/>
    <x v="242"/>
    <x v="15"/>
    <n v="4"/>
  </r>
  <r>
    <x v="8"/>
    <x v="12"/>
    <x v="243"/>
    <x v="15"/>
    <n v="36"/>
  </r>
  <r>
    <x v="8"/>
    <x v="12"/>
    <x v="258"/>
    <x v="15"/>
    <n v="1"/>
  </r>
  <r>
    <x v="8"/>
    <x v="12"/>
    <x v="244"/>
    <x v="15"/>
    <n v="18"/>
  </r>
  <r>
    <x v="8"/>
    <x v="12"/>
    <x v="245"/>
    <x v="15"/>
    <n v="2"/>
  </r>
  <r>
    <x v="8"/>
    <x v="12"/>
    <x v="247"/>
    <x v="15"/>
    <n v="7"/>
  </r>
  <r>
    <x v="8"/>
    <x v="12"/>
    <x v="248"/>
    <x v="15"/>
    <n v="3"/>
  </r>
  <r>
    <x v="8"/>
    <x v="12"/>
    <x v="249"/>
    <x v="15"/>
    <n v="5"/>
  </r>
  <r>
    <x v="8"/>
    <x v="12"/>
    <x v="250"/>
    <x v="15"/>
    <n v="1"/>
  </r>
  <r>
    <x v="8"/>
    <x v="12"/>
    <x v="251"/>
    <x v="15"/>
    <n v="1"/>
  </r>
  <r>
    <x v="8"/>
    <x v="12"/>
    <x v="254"/>
    <x v="15"/>
    <n v="13"/>
  </r>
  <r>
    <x v="8"/>
    <x v="12"/>
    <x v="255"/>
    <x v="15"/>
    <n v="6"/>
  </r>
  <r>
    <x v="8"/>
    <x v="12"/>
    <x v="256"/>
    <x v="15"/>
    <n v="21"/>
  </r>
  <r>
    <x v="8"/>
    <x v="12"/>
    <x v="257"/>
    <x v="15"/>
    <n v="24"/>
  </r>
  <r>
    <x v="8"/>
    <x v="12"/>
    <x v="233"/>
    <x v="16"/>
    <n v="13"/>
  </r>
  <r>
    <x v="8"/>
    <x v="12"/>
    <x v="234"/>
    <x v="16"/>
    <n v="7"/>
  </r>
  <r>
    <x v="8"/>
    <x v="12"/>
    <x v="235"/>
    <x v="16"/>
    <n v="1"/>
  </r>
  <r>
    <x v="8"/>
    <x v="12"/>
    <x v="236"/>
    <x v="16"/>
    <n v="4"/>
  </r>
  <r>
    <x v="8"/>
    <x v="12"/>
    <x v="237"/>
    <x v="16"/>
    <n v="1"/>
  </r>
  <r>
    <x v="8"/>
    <x v="12"/>
    <x v="238"/>
    <x v="16"/>
    <n v="5"/>
  </r>
  <r>
    <x v="8"/>
    <x v="12"/>
    <x v="239"/>
    <x v="16"/>
    <n v="1"/>
  </r>
  <r>
    <x v="8"/>
    <x v="12"/>
    <x v="240"/>
    <x v="16"/>
    <n v="1"/>
  </r>
  <r>
    <x v="8"/>
    <x v="12"/>
    <x v="241"/>
    <x v="16"/>
    <n v="6"/>
  </r>
  <r>
    <x v="8"/>
    <x v="12"/>
    <x v="242"/>
    <x v="16"/>
    <n v="4"/>
  </r>
  <r>
    <x v="8"/>
    <x v="12"/>
    <x v="243"/>
    <x v="16"/>
    <n v="3"/>
  </r>
  <r>
    <x v="8"/>
    <x v="12"/>
    <x v="244"/>
    <x v="16"/>
    <n v="15"/>
  </r>
  <r>
    <x v="8"/>
    <x v="12"/>
    <x v="245"/>
    <x v="16"/>
    <n v="3"/>
  </r>
  <r>
    <x v="8"/>
    <x v="12"/>
    <x v="246"/>
    <x v="16"/>
    <n v="2"/>
  </r>
  <r>
    <x v="8"/>
    <x v="12"/>
    <x v="247"/>
    <x v="16"/>
    <n v="10"/>
  </r>
  <r>
    <x v="8"/>
    <x v="12"/>
    <x v="248"/>
    <x v="16"/>
    <n v="6"/>
  </r>
  <r>
    <x v="8"/>
    <x v="12"/>
    <x v="249"/>
    <x v="16"/>
    <n v="11"/>
  </r>
  <r>
    <x v="8"/>
    <x v="12"/>
    <x v="250"/>
    <x v="16"/>
    <n v="2"/>
  </r>
  <r>
    <x v="8"/>
    <x v="12"/>
    <x v="251"/>
    <x v="16"/>
    <n v="3"/>
  </r>
  <r>
    <x v="8"/>
    <x v="12"/>
    <x v="252"/>
    <x v="16"/>
    <n v="1"/>
  </r>
  <r>
    <x v="8"/>
    <x v="12"/>
    <x v="253"/>
    <x v="16"/>
    <n v="3"/>
  </r>
  <r>
    <x v="8"/>
    <x v="12"/>
    <x v="254"/>
    <x v="16"/>
    <n v="6"/>
  </r>
  <r>
    <x v="8"/>
    <x v="12"/>
    <x v="255"/>
    <x v="16"/>
    <n v="4"/>
  </r>
  <r>
    <x v="8"/>
    <x v="12"/>
    <x v="256"/>
    <x v="16"/>
    <n v="9"/>
  </r>
  <r>
    <x v="8"/>
    <x v="12"/>
    <x v="257"/>
    <x v="16"/>
    <n v="5"/>
  </r>
  <r>
    <x v="8"/>
    <x v="12"/>
    <x v="233"/>
    <x v="33"/>
    <n v="12"/>
  </r>
  <r>
    <x v="8"/>
    <x v="12"/>
    <x v="234"/>
    <x v="33"/>
    <n v="4"/>
  </r>
  <r>
    <x v="8"/>
    <x v="12"/>
    <x v="235"/>
    <x v="33"/>
    <n v="1"/>
  </r>
  <r>
    <x v="8"/>
    <x v="12"/>
    <x v="236"/>
    <x v="33"/>
    <n v="2"/>
  </r>
  <r>
    <x v="8"/>
    <x v="12"/>
    <x v="237"/>
    <x v="33"/>
    <n v="2"/>
  </r>
  <r>
    <x v="8"/>
    <x v="12"/>
    <x v="238"/>
    <x v="33"/>
    <n v="14"/>
  </r>
  <r>
    <x v="8"/>
    <x v="12"/>
    <x v="239"/>
    <x v="33"/>
    <n v="10"/>
  </r>
  <r>
    <x v="8"/>
    <x v="12"/>
    <x v="240"/>
    <x v="33"/>
    <n v="2"/>
  </r>
  <r>
    <x v="8"/>
    <x v="12"/>
    <x v="241"/>
    <x v="33"/>
    <n v="9"/>
  </r>
  <r>
    <x v="8"/>
    <x v="12"/>
    <x v="242"/>
    <x v="33"/>
    <n v="8"/>
  </r>
  <r>
    <x v="8"/>
    <x v="12"/>
    <x v="243"/>
    <x v="33"/>
    <n v="5"/>
  </r>
  <r>
    <x v="8"/>
    <x v="12"/>
    <x v="258"/>
    <x v="33"/>
    <n v="1"/>
  </r>
  <r>
    <x v="8"/>
    <x v="12"/>
    <x v="244"/>
    <x v="33"/>
    <n v="20"/>
  </r>
  <r>
    <x v="8"/>
    <x v="12"/>
    <x v="245"/>
    <x v="33"/>
    <n v="2"/>
  </r>
  <r>
    <x v="8"/>
    <x v="12"/>
    <x v="246"/>
    <x v="33"/>
    <n v="3"/>
  </r>
  <r>
    <x v="8"/>
    <x v="12"/>
    <x v="247"/>
    <x v="33"/>
    <n v="3"/>
  </r>
  <r>
    <x v="8"/>
    <x v="12"/>
    <x v="248"/>
    <x v="33"/>
    <n v="2"/>
  </r>
  <r>
    <x v="8"/>
    <x v="12"/>
    <x v="249"/>
    <x v="33"/>
    <n v="4"/>
  </r>
  <r>
    <x v="8"/>
    <x v="12"/>
    <x v="250"/>
    <x v="33"/>
    <n v="3"/>
  </r>
  <r>
    <x v="8"/>
    <x v="12"/>
    <x v="251"/>
    <x v="33"/>
    <n v="4"/>
  </r>
  <r>
    <x v="8"/>
    <x v="12"/>
    <x v="253"/>
    <x v="33"/>
    <n v="6"/>
  </r>
  <r>
    <x v="8"/>
    <x v="12"/>
    <x v="254"/>
    <x v="33"/>
    <n v="7"/>
  </r>
  <r>
    <x v="8"/>
    <x v="12"/>
    <x v="255"/>
    <x v="33"/>
    <n v="3"/>
  </r>
  <r>
    <x v="8"/>
    <x v="12"/>
    <x v="256"/>
    <x v="33"/>
    <n v="7"/>
  </r>
  <r>
    <x v="8"/>
    <x v="12"/>
    <x v="257"/>
    <x v="33"/>
    <n v="9"/>
  </r>
  <r>
    <x v="8"/>
    <x v="12"/>
    <x v="233"/>
    <x v="34"/>
    <n v="5"/>
  </r>
  <r>
    <x v="8"/>
    <x v="12"/>
    <x v="234"/>
    <x v="34"/>
    <n v="1"/>
  </r>
  <r>
    <x v="8"/>
    <x v="12"/>
    <x v="235"/>
    <x v="34"/>
    <n v="1"/>
  </r>
  <r>
    <x v="8"/>
    <x v="12"/>
    <x v="236"/>
    <x v="34"/>
    <n v="1"/>
  </r>
  <r>
    <x v="8"/>
    <x v="12"/>
    <x v="238"/>
    <x v="34"/>
    <n v="4"/>
  </r>
  <r>
    <x v="8"/>
    <x v="12"/>
    <x v="239"/>
    <x v="34"/>
    <n v="3"/>
  </r>
  <r>
    <x v="8"/>
    <x v="12"/>
    <x v="240"/>
    <x v="34"/>
    <n v="1"/>
  </r>
  <r>
    <x v="8"/>
    <x v="12"/>
    <x v="241"/>
    <x v="34"/>
    <n v="10"/>
  </r>
  <r>
    <x v="8"/>
    <x v="12"/>
    <x v="242"/>
    <x v="34"/>
    <n v="3"/>
  </r>
  <r>
    <x v="8"/>
    <x v="12"/>
    <x v="258"/>
    <x v="34"/>
    <n v="1"/>
  </r>
  <r>
    <x v="8"/>
    <x v="12"/>
    <x v="244"/>
    <x v="34"/>
    <n v="5"/>
  </r>
  <r>
    <x v="8"/>
    <x v="12"/>
    <x v="246"/>
    <x v="34"/>
    <n v="1"/>
  </r>
  <r>
    <x v="8"/>
    <x v="12"/>
    <x v="248"/>
    <x v="34"/>
    <n v="1"/>
  </r>
  <r>
    <x v="8"/>
    <x v="12"/>
    <x v="249"/>
    <x v="34"/>
    <n v="3"/>
  </r>
  <r>
    <x v="8"/>
    <x v="12"/>
    <x v="250"/>
    <x v="34"/>
    <n v="1"/>
  </r>
  <r>
    <x v="8"/>
    <x v="12"/>
    <x v="251"/>
    <x v="34"/>
    <n v="3"/>
  </r>
  <r>
    <x v="8"/>
    <x v="12"/>
    <x v="253"/>
    <x v="34"/>
    <n v="1"/>
  </r>
  <r>
    <x v="8"/>
    <x v="12"/>
    <x v="254"/>
    <x v="34"/>
    <n v="5"/>
  </r>
  <r>
    <x v="8"/>
    <x v="12"/>
    <x v="255"/>
    <x v="34"/>
    <n v="1"/>
  </r>
  <r>
    <x v="8"/>
    <x v="12"/>
    <x v="257"/>
    <x v="34"/>
    <n v="1"/>
  </r>
  <r>
    <x v="8"/>
    <x v="12"/>
    <x v="233"/>
    <x v="35"/>
    <n v="3"/>
  </r>
  <r>
    <x v="8"/>
    <x v="12"/>
    <x v="236"/>
    <x v="35"/>
    <n v="1"/>
  </r>
  <r>
    <x v="8"/>
    <x v="12"/>
    <x v="238"/>
    <x v="35"/>
    <n v="1"/>
  </r>
  <r>
    <x v="8"/>
    <x v="12"/>
    <x v="241"/>
    <x v="35"/>
    <n v="2"/>
  </r>
  <r>
    <x v="8"/>
    <x v="12"/>
    <x v="242"/>
    <x v="35"/>
    <n v="2"/>
  </r>
  <r>
    <x v="8"/>
    <x v="12"/>
    <x v="244"/>
    <x v="35"/>
    <n v="1"/>
  </r>
  <r>
    <x v="8"/>
    <x v="12"/>
    <x v="247"/>
    <x v="35"/>
    <n v="1"/>
  </r>
  <r>
    <x v="8"/>
    <x v="12"/>
    <x v="251"/>
    <x v="35"/>
    <n v="1"/>
  </r>
  <r>
    <x v="8"/>
    <x v="12"/>
    <x v="254"/>
    <x v="35"/>
    <n v="2"/>
  </r>
  <r>
    <x v="8"/>
    <x v="12"/>
    <x v="256"/>
    <x v="35"/>
    <n v="1"/>
  </r>
  <r>
    <x v="8"/>
    <x v="12"/>
    <x v="238"/>
    <x v="36"/>
    <n v="3"/>
  </r>
  <r>
    <x v="8"/>
    <x v="12"/>
    <x v="241"/>
    <x v="36"/>
    <n v="1"/>
  </r>
  <r>
    <x v="8"/>
    <x v="12"/>
    <x v="242"/>
    <x v="36"/>
    <n v="1"/>
  </r>
  <r>
    <x v="8"/>
    <x v="12"/>
    <x v="234"/>
    <x v="32"/>
    <n v="146"/>
  </r>
  <r>
    <x v="8"/>
    <x v="12"/>
    <x v="237"/>
    <x v="32"/>
    <n v="617"/>
  </r>
  <r>
    <x v="8"/>
    <x v="12"/>
    <x v="238"/>
    <x v="32"/>
    <n v="115"/>
  </r>
  <r>
    <x v="8"/>
    <x v="12"/>
    <x v="241"/>
    <x v="32"/>
    <n v="502"/>
  </r>
  <r>
    <x v="8"/>
    <x v="12"/>
    <x v="242"/>
    <x v="32"/>
    <n v="1280"/>
  </r>
  <r>
    <x v="8"/>
    <x v="12"/>
    <x v="243"/>
    <x v="32"/>
    <n v="250"/>
  </r>
  <r>
    <x v="8"/>
    <x v="12"/>
    <x v="244"/>
    <x v="32"/>
    <n v="527"/>
  </r>
  <r>
    <x v="8"/>
    <x v="12"/>
    <x v="245"/>
    <x v="32"/>
    <n v="217"/>
  </r>
  <r>
    <x v="8"/>
    <x v="12"/>
    <x v="246"/>
    <x v="32"/>
    <n v="370"/>
  </r>
  <r>
    <x v="8"/>
    <x v="12"/>
    <x v="247"/>
    <x v="32"/>
    <n v="89"/>
  </r>
  <r>
    <x v="8"/>
    <x v="12"/>
    <x v="248"/>
    <x v="32"/>
    <n v="957"/>
  </r>
  <r>
    <x v="8"/>
    <x v="12"/>
    <x v="256"/>
    <x v="32"/>
    <n v="1452"/>
  </r>
  <r>
    <x v="8"/>
    <x v="12"/>
    <x v="257"/>
    <x v="32"/>
    <n v="593"/>
  </r>
  <r>
    <x v="8"/>
    <x v="12"/>
    <x v="233"/>
    <x v="17"/>
    <n v="476"/>
  </r>
  <r>
    <x v="8"/>
    <x v="12"/>
    <x v="234"/>
    <x v="17"/>
    <n v="678"/>
  </r>
  <r>
    <x v="8"/>
    <x v="12"/>
    <x v="235"/>
    <x v="17"/>
    <n v="30"/>
  </r>
  <r>
    <x v="8"/>
    <x v="12"/>
    <x v="236"/>
    <x v="17"/>
    <n v="270"/>
  </r>
  <r>
    <x v="8"/>
    <x v="12"/>
    <x v="237"/>
    <x v="17"/>
    <n v="439"/>
  </r>
  <r>
    <x v="8"/>
    <x v="12"/>
    <x v="238"/>
    <x v="17"/>
    <n v="771"/>
  </r>
  <r>
    <x v="8"/>
    <x v="12"/>
    <x v="239"/>
    <x v="17"/>
    <n v="84"/>
  </r>
  <r>
    <x v="8"/>
    <x v="12"/>
    <x v="240"/>
    <x v="17"/>
    <n v="16"/>
  </r>
  <r>
    <x v="8"/>
    <x v="12"/>
    <x v="241"/>
    <x v="17"/>
    <n v="778"/>
  </r>
  <r>
    <x v="8"/>
    <x v="12"/>
    <x v="242"/>
    <x v="17"/>
    <n v="65"/>
  </r>
  <r>
    <x v="8"/>
    <x v="12"/>
    <x v="243"/>
    <x v="17"/>
    <n v="191"/>
  </r>
  <r>
    <x v="8"/>
    <x v="12"/>
    <x v="244"/>
    <x v="17"/>
    <n v="1127"/>
  </r>
  <r>
    <x v="8"/>
    <x v="12"/>
    <x v="245"/>
    <x v="17"/>
    <n v="793"/>
  </r>
  <r>
    <x v="8"/>
    <x v="12"/>
    <x v="246"/>
    <x v="17"/>
    <n v="719"/>
  </r>
  <r>
    <x v="8"/>
    <x v="12"/>
    <x v="247"/>
    <x v="17"/>
    <n v="1165"/>
  </r>
  <r>
    <x v="8"/>
    <x v="12"/>
    <x v="248"/>
    <x v="17"/>
    <n v="1482"/>
  </r>
  <r>
    <x v="8"/>
    <x v="12"/>
    <x v="249"/>
    <x v="17"/>
    <n v="959"/>
  </r>
  <r>
    <x v="8"/>
    <x v="12"/>
    <x v="250"/>
    <x v="17"/>
    <n v="845"/>
  </r>
  <r>
    <x v="8"/>
    <x v="12"/>
    <x v="251"/>
    <x v="17"/>
    <n v="192"/>
  </r>
  <r>
    <x v="8"/>
    <x v="12"/>
    <x v="252"/>
    <x v="17"/>
    <n v="72"/>
  </r>
  <r>
    <x v="8"/>
    <x v="12"/>
    <x v="253"/>
    <x v="17"/>
    <n v="229"/>
  </r>
  <r>
    <x v="8"/>
    <x v="12"/>
    <x v="254"/>
    <x v="17"/>
    <n v="1053"/>
  </r>
  <r>
    <x v="8"/>
    <x v="12"/>
    <x v="255"/>
    <x v="17"/>
    <n v="603"/>
  </r>
  <r>
    <x v="8"/>
    <x v="12"/>
    <x v="256"/>
    <x v="17"/>
    <n v="2146"/>
  </r>
  <r>
    <x v="8"/>
    <x v="12"/>
    <x v="257"/>
    <x v="17"/>
    <n v="1768"/>
  </r>
  <r>
    <x v="8"/>
    <x v="12"/>
    <x v="233"/>
    <x v="18"/>
    <n v="1356"/>
  </r>
  <r>
    <x v="8"/>
    <x v="12"/>
    <x v="234"/>
    <x v="18"/>
    <n v="795"/>
  </r>
  <r>
    <x v="8"/>
    <x v="12"/>
    <x v="235"/>
    <x v="18"/>
    <n v="216"/>
  </r>
  <r>
    <x v="8"/>
    <x v="12"/>
    <x v="237"/>
    <x v="18"/>
    <n v="353"/>
  </r>
  <r>
    <x v="8"/>
    <x v="12"/>
    <x v="238"/>
    <x v="18"/>
    <n v="4"/>
  </r>
  <r>
    <x v="8"/>
    <x v="12"/>
    <x v="240"/>
    <x v="18"/>
    <n v="194"/>
  </r>
  <r>
    <x v="8"/>
    <x v="12"/>
    <x v="241"/>
    <x v="18"/>
    <n v="1660"/>
  </r>
  <r>
    <x v="8"/>
    <x v="12"/>
    <x v="242"/>
    <x v="18"/>
    <n v="53"/>
  </r>
  <r>
    <x v="8"/>
    <x v="12"/>
    <x v="243"/>
    <x v="18"/>
    <n v="279"/>
  </r>
  <r>
    <x v="8"/>
    <x v="12"/>
    <x v="244"/>
    <x v="18"/>
    <n v="829"/>
  </r>
  <r>
    <x v="8"/>
    <x v="12"/>
    <x v="245"/>
    <x v="18"/>
    <n v="2267"/>
  </r>
  <r>
    <x v="8"/>
    <x v="12"/>
    <x v="246"/>
    <x v="18"/>
    <n v="1085"/>
  </r>
  <r>
    <x v="8"/>
    <x v="12"/>
    <x v="247"/>
    <x v="18"/>
    <n v="946"/>
  </r>
  <r>
    <x v="8"/>
    <x v="12"/>
    <x v="248"/>
    <x v="18"/>
    <n v="107"/>
  </r>
  <r>
    <x v="8"/>
    <x v="12"/>
    <x v="249"/>
    <x v="18"/>
    <n v="3019"/>
  </r>
  <r>
    <x v="8"/>
    <x v="12"/>
    <x v="250"/>
    <x v="18"/>
    <n v="352"/>
  </r>
  <r>
    <x v="8"/>
    <x v="12"/>
    <x v="254"/>
    <x v="18"/>
    <n v="120"/>
  </r>
  <r>
    <x v="8"/>
    <x v="12"/>
    <x v="255"/>
    <x v="18"/>
    <n v="2171"/>
  </r>
  <r>
    <x v="8"/>
    <x v="12"/>
    <x v="256"/>
    <x v="18"/>
    <n v="5056"/>
  </r>
  <r>
    <x v="8"/>
    <x v="12"/>
    <x v="257"/>
    <x v="18"/>
    <n v="3108"/>
  </r>
  <r>
    <x v="8"/>
    <x v="12"/>
    <x v="244"/>
    <x v="19"/>
    <n v="2"/>
  </r>
  <r>
    <x v="8"/>
    <x v="12"/>
    <x v="246"/>
    <x v="19"/>
    <n v="8"/>
  </r>
  <r>
    <x v="8"/>
    <x v="12"/>
    <x v="236"/>
    <x v="20"/>
    <n v="1"/>
  </r>
  <r>
    <x v="8"/>
    <x v="12"/>
    <x v="233"/>
    <x v="42"/>
    <n v="3110"/>
  </r>
  <r>
    <x v="8"/>
    <x v="12"/>
    <x v="234"/>
    <x v="42"/>
    <n v="2331"/>
  </r>
  <r>
    <x v="8"/>
    <x v="12"/>
    <x v="235"/>
    <x v="42"/>
    <n v="1016"/>
  </r>
  <r>
    <x v="8"/>
    <x v="12"/>
    <x v="236"/>
    <x v="42"/>
    <n v="507"/>
  </r>
  <r>
    <x v="8"/>
    <x v="12"/>
    <x v="237"/>
    <x v="42"/>
    <n v="1269"/>
  </r>
  <r>
    <x v="8"/>
    <x v="12"/>
    <x v="238"/>
    <x v="42"/>
    <n v="5677"/>
  </r>
  <r>
    <x v="8"/>
    <x v="12"/>
    <x v="239"/>
    <x v="42"/>
    <n v="1026"/>
  </r>
  <r>
    <x v="8"/>
    <x v="12"/>
    <x v="240"/>
    <x v="42"/>
    <n v="1494"/>
  </r>
  <r>
    <x v="8"/>
    <x v="12"/>
    <x v="241"/>
    <x v="42"/>
    <n v="6634"/>
  </r>
  <r>
    <x v="8"/>
    <x v="12"/>
    <x v="242"/>
    <x v="42"/>
    <n v="2756"/>
  </r>
  <r>
    <x v="8"/>
    <x v="12"/>
    <x v="243"/>
    <x v="42"/>
    <n v="4770"/>
  </r>
  <r>
    <x v="8"/>
    <x v="12"/>
    <x v="258"/>
    <x v="42"/>
    <n v="785"/>
  </r>
  <r>
    <x v="8"/>
    <x v="12"/>
    <x v="244"/>
    <x v="42"/>
    <n v="9118"/>
  </r>
  <r>
    <x v="8"/>
    <x v="12"/>
    <x v="245"/>
    <x v="42"/>
    <n v="2988"/>
  </r>
  <r>
    <x v="8"/>
    <x v="12"/>
    <x v="246"/>
    <x v="42"/>
    <n v="2323"/>
  </r>
  <r>
    <x v="8"/>
    <x v="12"/>
    <x v="247"/>
    <x v="42"/>
    <n v="3646"/>
  </r>
  <r>
    <x v="8"/>
    <x v="12"/>
    <x v="248"/>
    <x v="42"/>
    <n v="4336"/>
  </r>
  <r>
    <x v="8"/>
    <x v="12"/>
    <x v="249"/>
    <x v="42"/>
    <n v="4036"/>
  </r>
  <r>
    <x v="8"/>
    <x v="12"/>
    <x v="250"/>
    <x v="42"/>
    <n v="2744"/>
  </r>
  <r>
    <x v="8"/>
    <x v="12"/>
    <x v="251"/>
    <x v="42"/>
    <n v="2063"/>
  </r>
  <r>
    <x v="8"/>
    <x v="12"/>
    <x v="252"/>
    <x v="42"/>
    <n v="644"/>
  </r>
  <r>
    <x v="8"/>
    <x v="12"/>
    <x v="253"/>
    <x v="42"/>
    <n v="1825"/>
  </r>
  <r>
    <x v="8"/>
    <x v="12"/>
    <x v="254"/>
    <x v="42"/>
    <n v="3586"/>
  </r>
  <r>
    <x v="8"/>
    <x v="12"/>
    <x v="255"/>
    <x v="42"/>
    <n v="1189"/>
  </r>
  <r>
    <x v="8"/>
    <x v="12"/>
    <x v="256"/>
    <x v="42"/>
    <n v="6178"/>
  </r>
  <r>
    <x v="8"/>
    <x v="12"/>
    <x v="257"/>
    <x v="42"/>
    <n v="6387"/>
  </r>
  <r>
    <x v="8"/>
    <x v="12"/>
    <x v="233"/>
    <x v="21"/>
    <n v="3758"/>
  </r>
  <r>
    <x v="8"/>
    <x v="12"/>
    <x v="234"/>
    <x v="21"/>
    <n v="2349"/>
  </r>
  <r>
    <x v="8"/>
    <x v="12"/>
    <x v="235"/>
    <x v="21"/>
    <n v="1055"/>
  </r>
  <r>
    <x v="8"/>
    <x v="12"/>
    <x v="236"/>
    <x v="21"/>
    <n v="629"/>
  </r>
  <r>
    <x v="8"/>
    <x v="12"/>
    <x v="237"/>
    <x v="21"/>
    <n v="1458"/>
  </r>
  <r>
    <x v="8"/>
    <x v="12"/>
    <x v="238"/>
    <x v="21"/>
    <n v="5137"/>
  </r>
  <r>
    <x v="8"/>
    <x v="12"/>
    <x v="239"/>
    <x v="21"/>
    <n v="1014"/>
  </r>
  <r>
    <x v="8"/>
    <x v="12"/>
    <x v="240"/>
    <x v="21"/>
    <n v="1511"/>
  </r>
  <r>
    <x v="8"/>
    <x v="12"/>
    <x v="241"/>
    <x v="21"/>
    <n v="5744"/>
  </r>
  <r>
    <x v="8"/>
    <x v="12"/>
    <x v="242"/>
    <x v="21"/>
    <n v="2204"/>
  </r>
  <r>
    <x v="8"/>
    <x v="12"/>
    <x v="243"/>
    <x v="21"/>
    <n v="3391"/>
  </r>
  <r>
    <x v="8"/>
    <x v="12"/>
    <x v="258"/>
    <x v="21"/>
    <n v="576"/>
  </r>
  <r>
    <x v="8"/>
    <x v="12"/>
    <x v="244"/>
    <x v="21"/>
    <n v="8025"/>
  </r>
  <r>
    <x v="8"/>
    <x v="12"/>
    <x v="245"/>
    <x v="21"/>
    <n v="3138"/>
  </r>
  <r>
    <x v="8"/>
    <x v="12"/>
    <x v="246"/>
    <x v="21"/>
    <n v="2394"/>
  </r>
  <r>
    <x v="8"/>
    <x v="12"/>
    <x v="247"/>
    <x v="21"/>
    <n v="3829"/>
  </r>
  <r>
    <x v="8"/>
    <x v="12"/>
    <x v="248"/>
    <x v="21"/>
    <n v="3171"/>
  </r>
  <r>
    <x v="8"/>
    <x v="12"/>
    <x v="249"/>
    <x v="21"/>
    <n v="3514"/>
  </r>
  <r>
    <x v="8"/>
    <x v="12"/>
    <x v="250"/>
    <x v="21"/>
    <n v="2331"/>
  </r>
  <r>
    <x v="8"/>
    <x v="12"/>
    <x v="251"/>
    <x v="21"/>
    <n v="2291"/>
  </r>
  <r>
    <x v="8"/>
    <x v="12"/>
    <x v="252"/>
    <x v="21"/>
    <n v="871"/>
  </r>
  <r>
    <x v="8"/>
    <x v="12"/>
    <x v="253"/>
    <x v="21"/>
    <n v="2121"/>
  </r>
  <r>
    <x v="8"/>
    <x v="12"/>
    <x v="254"/>
    <x v="21"/>
    <n v="4016"/>
  </r>
  <r>
    <x v="8"/>
    <x v="12"/>
    <x v="255"/>
    <x v="21"/>
    <n v="1322"/>
  </r>
  <r>
    <x v="8"/>
    <x v="12"/>
    <x v="256"/>
    <x v="21"/>
    <n v="5053"/>
  </r>
  <r>
    <x v="8"/>
    <x v="12"/>
    <x v="257"/>
    <x v="21"/>
    <n v="5664"/>
  </r>
  <r>
    <x v="8"/>
    <x v="12"/>
    <x v="233"/>
    <x v="22"/>
    <n v="5222"/>
  </r>
  <r>
    <x v="8"/>
    <x v="12"/>
    <x v="234"/>
    <x v="22"/>
    <n v="10177"/>
  </r>
  <r>
    <x v="8"/>
    <x v="12"/>
    <x v="235"/>
    <x v="22"/>
    <n v="7500"/>
  </r>
  <r>
    <x v="8"/>
    <x v="12"/>
    <x v="236"/>
    <x v="22"/>
    <n v="5047"/>
  </r>
  <r>
    <x v="8"/>
    <x v="12"/>
    <x v="237"/>
    <x v="22"/>
    <n v="8"/>
  </r>
  <r>
    <x v="8"/>
    <x v="12"/>
    <x v="238"/>
    <x v="22"/>
    <n v="2278"/>
  </r>
  <r>
    <x v="8"/>
    <x v="12"/>
    <x v="239"/>
    <x v="22"/>
    <n v="12"/>
  </r>
  <r>
    <x v="8"/>
    <x v="12"/>
    <x v="240"/>
    <x v="22"/>
    <n v="18"/>
  </r>
  <r>
    <x v="8"/>
    <x v="12"/>
    <x v="241"/>
    <x v="22"/>
    <n v="68"/>
  </r>
  <r>
    <x v="8"/>
    <x v="12"/>
    <x v="242"/>
    <x v="22"/>
    <n v="36"/>
  </r>
  <r>
    <x v="8"/>
    <x v="12"/>
    <x v="243"/>
    <x v="22"/>
    <n v="27"/>
  </r>
  <r>
    <x v="8"/>
    <x v="12"/>
    <x v="244"/>
    <x v="22"/>
    <n v="159"/>
  </r>
  <r>
    <x v="8"/>
    <x v="12"/>
    <x v="245"/>
    <x v="22"/>
    <n v="7752"/>
  </r>
  <r>
    <x v="8"/>
    <x v="12"/>
    <x v="246"/>
    <x v="22"/>
    <n v="18"/>
  </r>
  <r>
    <x v="8"/>
    <x v="12"/>
    <x v="247"/>
    <x v="22"/>
    <n v="6214"/>
  </r>
  <r>
    <x v="8"/>
    <x v="12"/>
    <x v="248"/>
    <x v="22"/>
    <n v="45"/>
  </r>
  <r>
    <x v="8"/>
    <x v="12"/>
    <x v="249"/>
    <x v="22"/>
    <n v="1670"/>
  </r>
  <r>
    <x v="8"/>
    <x v="12"/>
    <x v="250"/>
    <x v="22"/>
    <n v="74"/>
  </r>
  <r>
    <x v="8"/>
    <x v="12"/>
    <x v="251"/>
    <x v="22"/>
    <n v="3304"/>
  </r>
  <r>
    <x v="8"/>
    <x v="12"/>
    <x v="252"/>
    <x v="22"/>
    <n v="10"/>
  </r>
  <r>
    <x v="8"/>
    <x v="12"/>
    <x v="253"/>
    <x v="22"/>
    <n v="2033"/>
  </r>
  <r>
    <x v="8"/>
    <x v="12"/>
    <x v="254"/>
    <x v="22"/>
    <n v="7235"/>
  </r>
  <r>
    <x v="8"/>
    <x v="12"/>
    <x v="255"/>
    <x v="22"/>
    <n v="312"/>
  </r>
  <r>
    <x v="8"/>
    <x v="12"/>
    <x v="256"/>
    <x v="22"/>
    <n v="24260"/>
  </r>
  <r>
    <x v="8"/>
    <x v="12"/>
    <x v="257"/>
    <x v="22"/>
    <n v="69"/>
  </r>
  <r>
    <x v="8"/>
    <x v="12"/>
    <x v="234"/>
    <x v="23"/>
    <n v="8"/>
  </r>
  <r>
    <x v="8"/>
    <x v="12"/>
    <x v="237"/>
    <x v="23"/>
    <n v="12"/>
  </r>
  <r>
    <x v="8"/>
    <x v="12"/>
    <x v="238"/>
    <x v="23"/>
    <n v="591"/>
  </r>
  <r>
    <x v="8"/>
    <x v="12"/>
    <x v="239"/>
    <x v="23"/>
    <n v="74"/>
  </r>
  <r>
    <x v="8"/>
    <x v="12"/>
    <x v="240"/>
    <x v="23"/>
    <n v="51"/>
  </r>
  <r>
    <x v="8"/>
    <x v="12"/>
    <x v="241"/>
    <x v="23"/>
    <n v="89"/>
  </r>
  <r>
    <x v="8"/>
    <x v="12"/>
    <x v="242"/>
    <x v="23"/>
    <n v="5"/>
  </r>
  <r>
    <x v="8"/>
    <x v="12"/>
    <x v="243"/>
    <x v="23"/>
    <n v="217"/>
  </r>
  <r>
    <x v="8"/>
    <x v="12"/>
    <x v="258"/>
    <x v="23"/>
    <n v="28"/>
  </r>
  <r>
    <x v="8"/>
    <x v="12"/>
    <x v="244"/>
    <x v="23"/>
    <n v="531"/>
  </r>
  <r>
    <x v="8"/>
    <x v="12"/>
    <x v="247"/>
    <x v="23"/>
    <n v="4"/>
  </r>
  <r>
    <x v="8"/>
    <x v="12"/>
    <x v="248"/>
    <x v="23"/>
    <n v="3"/>
  </r>
  <r>
    <x v="8"/>
    <x v="12"/>
    <x v="253"/>
    <x v="23"/>
    <n v="1"/>
  </r>
  <r>
    <x v="8"/>
    <x v="12"/>
    <x v="254"/>
    <x v="23"/>
    <n v="30"/>
  </r>
  <r>
    <x v="8"/>
    <x v="12"/>
    <x v="256"/>
    <x v="23"/>
    <n v="283"/>
  </r>
  <r>
    <x v="8"/>
    <x v="12"/>
    <x v="257"/>
    <x v="23"/>
    <n v="307"/>
  </r>
  <r>
    <x v="8"/>
    <x v="12"/>
    <x v="237"/>
    <x v="24"/>
    <n v="2"/>
  </r>
  <r>
    <x v="8"/>
    <x v="12"/>
    <x v="238"/>
    <x v="24"/>
    <n v="168"/>
  </r>
  <r>
    <x v="8"/>
    <x v="12"/>
    <x v="239"/>
    <x v="24"/>
    <n v="269"/>
  </r>
  <r>
    <x v="8"/>
    <x v="12"/>
    <x v="240"/>
    <x v="24"/>
    <n v="664"/>
  </r>
  <r>
    <x v="8"/>
    <x v="12"/>
    <x v="241"/>
    <x v="24"/>
    <n v="967"/>
  </r>
  <r>
    <x v="8"/>
    <x v="12"/>
    <x v="242"/>
    <x v="24"/>
    <n v="45"/>
  </r>
  <r>
    <x v="8"/>
    <x v="12"/>
    <x v="243"/>
    <x v="24"/>
    <n v="398"/>
  </r>
  <r>
    <x v="8"/>
    <x v="12"/>
    <x v="258"/>
    <x v="24"/>
    <n v="3"/>
  </r>
  <r>
    <x v="8"/>
    <x v="12"/>
    <x v="244"/>
    <x v="24"/>
    <n v="200"/>
  </r>
  <r>
    <x v="8"/>
    <x v="12"/>
    <x v="250"/>
    <x v="24"/>
    <n v="1"/>
  </r>
  <r>
    <x v="8"/>
    <x v="12"/>
    <x v="254"/>
    <x v="24"/>
    <n v="79"/>
  </r>
  <r>
    <x v="8"/>
    <x v="12"/>
    <x v="256"/>
    <x v="24"/>
    <n v="262"/>
  </r>
  <r>
    <x v="8"/>
    <x v="12"/>
    <x v="257"/>
    <x v="24"/>
    <n v="441"/>
  </r>
  <r>
    <x v="8"/>
    <x v="12"/>
    <x v="233"/>
    <x v="25"/>
    <n v="18449"/>
  </r>
  <r>
    <x v="8"/>
    <x v="12"/>
    <x v="234"/>
    <x v="25"/>
    <n v="19787"/>
  </r>
  <r>
    <x v="8"/>
    <x v="12"/>
    <x v="235"/>
    <x v="25"/>
    <n v="3675"/>
  </r>
  <r>
    <x v="8"/>
    <x v="12"/>
    <x v="236"/>
    <x v="25"/>
    <n v="9375"/>
  </r>
  <r>
    <x v="8"/>
    <x v="12"/>
    <x v="237"/>
    <x v="25"/>
    <n v="10925"/>
  </r>
  <r>
    <x v="8"/>
    <x v="12"/>
    <x v="238"/>
    <x v="25"/>
    <n v="22153"/>
  </r>
  <r>
    <x v="8"/>
    <x v="12"/>
    <x v="239"/>
    <x v="25"/>
    <n v="4296"/>
  </r>
  <r>
    <x v="8"/>
    <x v="12"/>
    <x v="240"/>
    <x v="25"/>
    <n v="2388"/>
  </r>
  <r>
    <x v="8"/>
    <x v="12"/>
    <x v="241"/>
    <x v="25"/>
    <n v="24340"/>
  </r>
  <r>
    <x v="8"/>
    <x v="12"/>
    <x v="242"/>
    <x v="25"/>
    <n v="7321"/>
  </r>
  <r>
    <x v="8"/>
    <x v="12"/>
    <x v="243"/>
    <x v="25"/>
    <n v="10332"/>
  </r>
  <r>
    <x v="8"/>
    <x v="12"/>
    <x v="258"/>
    <x v="25"/>
    <n v="1060"/>
  </r>
  <r>
    <x v="8"/>
    <x v="12"/>
    <x v="244"/>
    <x v="25"/>
    <n v="36276"/>
  </r>
  <r>
    <x v="8"/>
    <x v="12"/>
    <x v="245"/>
    <x v="25"/>
    <n v="19639"/>
  </r>
  <r>
    <x v="8"/>
    <x v="12"/>
    <x v="246"/>
    <x v="25"/>
    <n v="20711"/>
  </r>
  <r>
    <x v="8"/>
    <x v="12"/>
    <x v="247"/>
    <x v="25"/>
    <n v="29063"/>
  </r>
  <r>
    <x v="8"/>
    <x v="12"/>
    <x v="248"/>
    <x v="25"/>
    <n v="26590"/>
  </r>
  <r>
    <x v="8"/>
    <x v="12"/>
    <x v="249"/>
    <x v="25"/>
    <n v="20645"/>
  </r>
  <r>
    <x v="8"/>
    <x v="12"/>
    <x v="250"/>
    <x v="25"/>
    <n v="18885"/>
  </r>
  <r>
    <x v="8"/>
    <x v="12"/>
    <x v="251"/>
    <x v="25"/>
    <n v="11243"/>
  </r>
  <r>
    <x v="8"/>
    <x v="12"/>
    <x v="252"/>
    <x v="25"/>
    <n v="5341"/>
  </r>
  <r>
    <x v="8"/>
    <x v="12"/>
    <x v="253"/>
    <x v="25"/>
    <n v="12306"/>
  </r>
  <r>
    <x v="8"/>
    <x v="12"/>
    <x v="254"/>
    <x v="25"/>
    <n v="25330"/>
  </r>
  <r>
    <x v="8"/>
    <x v="12"/>
    <x v="255"/>
    <x v="25"/>
    <n v="11208"/>
  </r>
  <r>
    <x v="8"/>
    <x v="12"/>
    <x v="256"/>
    <x v="25"/>
    <n v="39458"/>
  </r>
  <r>
    <x v="8"/>
    <x v="12"/>
    <x v="257"/>
    <x v="25"/>
    <n v="38496"/>
  </r>
  <r>
    <x v="8"/>
    <x v="12"/>
    <x v="233"/>
    <x v="26"/>
    <n v="1"/>
  </r>
  <r>
    <x v="8"/>
    <x v="12"/>
    <x v="238"/>
    <x v="26"/>
    <n v="16"/>
  </r>
  <r>
    <x v="8"/>
    <x v="12"/>
    <x v="239"/>
    <x v="26"/>
    <n v="2"/>
  </r>
  <r>
    <x v="8"/>
    <x v="12"/>
    <x v="242"/>
    <x v="26"/>
    <n v="9"/>
  </r>
  <r>
    <x v="8"/>
    <x v="12"/>
    <x v="243"/>
    <x v="26"/>
    <n v="349"/>
  </r>
  <r>
    <x v="8"/>
    <x v="12"/>
    <x v="244"/>
    <x v="26"/>
    <n v="1"/>
  </r>
  <r>
    <x v="8"/>
    <x v="12"/>
    <x v="245"/>
    <x v="26"/>
    <n v="2"/>
  </r>
  <r>
    <x v="8"/>
    <x v="12"/>
    <x v="248"/>
    <x v="26"/>
    <n v="1"/>
  </r>
  <r>
    <x v="8"/>
    <x v="12"/>
    <x v="249"/>
    <x v="26"/>
    <n v="11"/>
  </r>
  <r>
    <x v="8"/>
    <x v="12"/>
    <x v="254"/>
    <x v="26"/>
    <n v="5"/>
  </r>
  <r>
    <x v="8"/>
    <x v="12"/>
    <x v="255"/>
    <x v="26"/>
    <n v="1"/>
  </r>
  <r>
    <x v="8"/>
    <x v="12"/>
    <x v="256"/>
    <x v="26"/>
    <n v="30"/>
  </r>
  <r>
    <x v="8"/>
    <x v="12"/>
    <x v="257"/>
    <x v="26"/>
    <n v="27"/>
  </r>
  <r>
    <x v="8"/>
    <x v="12"/>
    <x v="242"/>
    <x v="27"/>
    <n v="40"/>
  </r>
  <r>
    <x v="8"/>
    <x v="12"/>
    <x v="243"/>
    <x v="27"/>
    <n v="348"/>
  </r>
  <r>
    <x v="8"/>
    <x v="12"/>
    <x v="244"/>
    <x v="27"/>
    <n v="25"/>
  </r>
  <r>
    <x v="8"/>
    <x v="12"/>
    <x v="256"/>
    <x v="27"/>
    <n v="45"/>
  </r>
  <r>
    <x v="8"/>
    <x v="12"/>
    <x v="234"/>
    <x v="28"/>
    <n v="2"/>
  </r>
  <r>
    <x v="8"/>
    <x v="12"/>
    <x v="236"/>
    <x v="28"/>
    <n v="2"/>
  </r>
  <r>
    <x v="8"/>
    <x v="12"/>
    <x v="237"/>
    <x v="28"/>
    <n v="6"/>
  </r>
  <r>
    <x v="8"/>
    <x v="12"/>
    <x v="238"/>
    <x v="28"/>
    <n v="22"/>
  </r>
  <r>
    <x v="8"/>
    <x v="12"/>
    <x v="239"/>
    <x v="28"/>
    <n v="12"/>
  </r>
  <r>
    <x v="8"/>
    <x v="12"/>
    <x v="241"/>
    <x v="28"/>
    <n v="5"/>
  </r>
  <r>
    <x v="8"/>
    <x v="12"/>
    <x v="242"/>
    <x v="28"/>
    <n v="28"/>
  </r>
  <r>
    <x v="8"/>
    <x v="12"/>
    <x v="243"/>
    <x v="28"/>
    <n v="957"/>
  </r>
  <r>
    <x v="8"/>
    <x v="12"/>
    <x v="258"/>
    <x v="28"/>
    <n v="2"/>
  </r>
  <r>
    <x v="8"/>
    <x v="12"/>
    <x v="244"/>
    <x v="28"/>
    <n v="30"/>
  </r>
  <r>
    <x v="8"/>
    <x v="12"/>
    <x v="245"/>
    <x v="28"/>
    <n v="4"/>
  </r>
  <r>
    <x v="8"/>
    <x v="12"/>
    <x v="247"/>
    <x v="28"/>
    <n v="47"/>
  </r>
  <r>
    <x v="8"/>
    <x v="12"/>
    <x v="248"/>
    <x v="28"/>
    <n v="3"/>
  </r>
  <r>
    <x v="8"/>
    <x v="12"/>
    <x v="249"/>
    <x v="28"/>
    <n v="20"/>
  </r>
  <r>
    <x v="8"/>
    <x v="12"/>
    <x v="250"/>
    <x v="28"/>
    <n v="1"/>
  </r>
  <r>
    <x v="8"/>
    <x v="12"/>
    <x v="251"/>
    <x v="28"/>
    <n v="1"/>
  </r>
  <r>
    <x v="8"/>
    <x v="12"/>
    <x v="254"/>
    <x v="28"/>
    <n v="18"/>
  </r>
  <r>
    <x v="8"/>
    <x v="12"/>
    <x v="255"/>
    <x v="28"/>
    <n v="7"/>
  </r>
  <r>
    <x v="8"/>
    <x v="12"/>
    <x v="256"/>
    <x v="28"/>
    <n v="49"/>
  </r>
  <r>
    <x v="8"/>
    <x v="12"/>
    <x v="257"/>
    <x v="28"/>
    <n v="39"/>
  </r>
  <r>
    <x v="8"/>
    <x v="12"/>
    <x v="233"/>
    <x v="29"/>
    <n v="18450"/>
  </r>
  <r>
    <x v="8"/>
    <x v="12"/>
    <x v="234"/>
    <x v="29"/>
    <n v="19797"/>
  </r>
  <r>
    <x v="8"/>
    <x v="12"/>
    <x v="235"/>
    <x v="29"/>
    <n v="3675"/>
  </r>
  <r>
    <x v="8"/>
    <x v="12"/>
    <x v="236"/>
    <x v="29"/>
    <n v="9392"/>
  </r>
  <r>
    <x v="8"/>
    <x v="12"/>
    <x v="237"/>
    <x v="29"/>
    <n v="10945"/>
  </r>
  <r>
    <x v="8"/>
    <x v="12"/>
    <x v="238"/>
    <x v="29"/>
    <n v="22961"/>
  </r>
  <r>
    <x v="8"/>
    <x v="12"/>
    <x v="239"/>
    <x v="29"/>
    <n v="4672"/>
  </r>
  <r>
    <x v="8"/>
    <x v="12"/>
    <x v="240"/>
    <x v="29"/>
    <n v="3125"/>
  </r>
  <r>
    <x v="8"/>
    <x v="12"/>
    <x v="241"/>
    <x v="29"/>
    <n v="25507"/>
  </r>
  <r>
    <x v="8"/>
    <x v="12"/>
    <x v="242"/>
    <x v="29"/>
    <n v="7466"/>
  </r>
  <r>
    <x v="8"/>
    <x v="12"/>
    <x v="243"/>
    <x v="29"/>
    <n v="12622"/>
  </r>
  <r>
    <x v="8"/>
    <x v="12"/>
    <x v="258"/>
    <x v="29"/>
    <n v="1093"/>
  </r>
  <r>
    <x v="8"/>
    <x v="12"/>
    <x v="244"/>
    <x v="29"/>
    <n v="37162"/>
  </r>
  <r>
    <x v="8"/>
    <x v="12"/>
    <x v="245"/>
    <x v="29"/>
    <n v="19660"/>
  </r>
  <r>
    <x v="8"/>
    <x v="12"/>
    <x v="246"/>
    <x v="29"/>
    <n v="20721"/>
  </r>
  <r>
    <x v="8"/>
    <x v="12"/>
    <x v="247"/>
    <x v="29"/>
    <n v="29140"/>
  </r>
  <r>
    <x v="8"/>
    <x v="12"/>
    <x v="248"/>
    <x v="29"/>
    <n v="26599"/>
  </r>
  <r>
    <x v="8"/>
    <x v="12"/>
    <x v="249"/>
    <x v="29"/>
    <n v="20676"/>
  </r>
  <r>
    <x v="8"/>
    <x v="12"/>
    <x v="250"/>
    <x v="29"/>
    <n v="18887"/>
  </r>
  <r>
    <x v="8"/>
    <x v="12"/>
    <x v="251"/>
    <x v="29"/>
    <n v="11244"/>
  </r>
  <r>
    <x v="8"/>
    <x v="12"/>
    <x v="252"/>
    <x v="29"/>
    <n v="5341"/>
  </r>
  <r>
    <x v="8"/>
    <x v="12"/>
    <x v="253"/>
    <x v="29"/>
    <n v="12307"/>
  </r>
  <r>
    <x v="8"/>
    <x v="12"/>
    <x v="254"/>
    <x v="29"/>
    <n v="25474"/>
  </r>
  <r>
    <x v="8"/>
    <x v="12"/>
    <x v="255"/>
    <x v="29"/>
    <n v="11216"/>
  </r>
  <r>
    <x v="8"/>
    <x v="12"/>
    <x v="256"/>
    <x v="29"/>
    <n v="40150"/>
  </r>
  <r>
    <x v="8"/>
    <x v="12"/>
    <x v="257"/>
    <x v="29"/>
    <n v="39317"/>
  </r>
  <r>
    <x v="8"/>
    <x v="12"/>
    <x v="233"/>
    <x v="37"/>
    <n v="1656"/>
  </r>
  <r>
    <x v="8"/>
    <x v="12"/>
    <x v="234"/>
    <x v="37"/>
    <n v="465"/>
  </r>
  <r>
    <x v="8"/>
    <x v="12"/>
    <x v="235"/>
    <x v="37"/>
    <n v="24"/>
  </r>
  <r>
    <x v="8"/>
    <x v="12"/>
    <x v="236"/>
    <x v="37"/>
    <n v="290"/>
  </r>
  <r>
    <x v="8"/>
    <x v="12"/>
    <x v="237"/>
    <x v="37"/>
    <n v="98"/>
  </r>
  <r>
    <x v="8"/>
    <x v="12"/>
    <x v="238"/>
    <x v="37"/>
    <n v="1474"/>
  </r>
  <r>
    <x v="8"/>
    <x v="12"/>
    <x v="239"/>
    <x v="37"/>
    <n v="399"/>
  </r>
  <r>
    <x v="8"/>
    <x v="12"/>
    <x v="240"/>
    <x v="37"/>
    <n v="129"/>
  </r>
  <r>
    <x v="8"/>
    <x v="12"/>
    <x v="241"/>
    <x v="37"/>
    <n v="1377"/>
  </r>
  <r>
    <x v="8"/>
    <x v="12"/>
    <x v="242"/>
    <x v="37"/>
    <n v="1167"/>
  </r>
  <r>
    <x v="8"/>
    <x v="12"/>
    <x v="243"/>
    <x v="37"/>
    <n v="524"/>
  </r>
  <r>
    <x v="8"/>
    <x v="12"/>
    <x v="258"/>
    <x v="37"/>
    <n v="2"/>
  </r>
  <r>
    <x v="8"/>
    <x v="12"/>
    <x v="244"/>
    <x v="37"/>
    <n v="2037"/>
  </r>
  <r>
    <x v="8"/>
    <x v="12"/>
    <x v="245"/>
    <x v="37"/>
    <n v="187"/>
  </r>
  <r>
    <x v="8"/>
    <x v="12"/>
    <x v="246"/>
    <x v="37"/>
    <n v="201"/>
  </r>
  <r>
    <x v="8"/>
    <x v="12"/>
    <x v="247"/>
    <x v="37"/>
    <n v="358"/>
  </r>
  <r>
    <x v="8"/>
    <x v="12"/>
    <x v="248"/>
    <x v="37"/>
    <n v="117"/>
  </r>
  <r>
    <x v="8"/>
    <x v="12"/>
    <x v="249"/>
    <x v="37"/>
    <n v="405"/>
  </r>
  <r>
    <x v="8"/>
    <x v="12"/>
    <x v="250"/>
    <x v="37"/>
    <n v="273"/>
  </r>
  <r>
    <x v="8"/>
    <x v="12"/>
    <x v="251"/>
    <x v="37"/>
    <n v="790"/>
  </r>
  <r>
    <x v="8"/>
    <x v="12"/>
    <x v="253"/>
    <x v="37"/>
    <n v="922"/>
  </r>
  <r>
    <x v="8"/>
    <x v="12"/>
    <x v="254"/>
    <x v="37"/>
    <n v="1004"/>
  </r>
  <r>
    <x v="8"/>
    <x v="12"/>
    <x v="255"/>
    <x v="37"/>
    <n v="284"/>
  </r>
  <r>
    <x v="8"/>
    <x v="12"/>
    <x v="256"/>
    <x v="37"/>
    <n v="533"/>
  </r>
  <r>
    <x v="8"/>
    <x v="12"/>
    <x v="257"/>
    <x v="37"/>
    <n v="749"/>
  </r>
  <r>
    <x v="8"/>
    <x v="12"/>
    <x v="233"/>
    <x v="38"/>
    <n v="264"/>
  </r>
  <r>
    <x v="8"/>
    <x v="12"/>
    <x v="234"/>
    <x v="38"/>
    <n v="9"/>
  </r>
  <r>
    <x v="8"/>
    <x v="12"/>
    <x v="235"/>
    <x v="38"/>
    <n v="32"/>
  </r>
  <r>
    <x v="8"/>
    <x v="12"/>
    <x v="236"/>
    <x v="38"/>
    <n v="27"/>
  </r>
  <r>
    <x v="8"/>
    <x v="12"/>
    <x v="238"/>
    <x v="38"/>
    <n v="56"/>
  </r>
  <r>
    <x v="8"/>
    <x v="12"/>
    <x v="239"/>
    <x v="38"/>
    <n v="39"/>
  </r>
  <r>
    <x v="8"/>
    <x v="12"/>
    <x v="240"/>
    <x v="38"/>
    <n v="13"/>
  </r>
  <r>
    <x v="8"/>
    <x v="12"/>
    <x v="241"/>
    <x v="38"/>
    <n v="537"/>
  </r>
  <r>
    <x v="8"/>
    <x v="12"/>
    <x v="242"/>
    <x v="38"/>
    <n v="154"/>
  </r>
  <r>
    <x v="8"/>
    <x v="12"/>
    <x v="258"/>
    <x v="38"/>
    <n v="8"/>
  </r>
  <r>
    <x v="8"/>
    <x v="12"/>
    <x v="244"/>
    <x v="38"/>
    <n v="380"/>
  </r>
  <r>
    <x v="8"/>
    <x v="12"/>
    <x v="246"/>
    <x v="38"/>
    <n v="56"/>
  </r>
  <r>
    <x v="8"/>
    <x v="12"/>
    <x v="248"/>
    <x v="38"/>
    <n v="18"/>
  </r>
  <r>
    <x v="8"/>
    <x v="12"/>
    <x v="249"/>
    <x v="38"/>
    <n v="231"/>
  </r>
  <r>
    <x v="8"/>
    <x v="12"/>
    <x v="250"/>
    <x v="38"/>
    <n v="126"/>
  </r>
  <r>
    <x v="8"/>
    <x v="12"/>
    <x v="251"/>
    <x v="38"/>
    <n v="273"/>
  </r>
  <r>
    <x v="8"/>
    <x v="12"/>
    <x v="253"/>
    <x v="38"/>
    <n v="46"/>
  </r>
  <r>
    <x v="8"/>
    <x v="12"/>
    <x v="254"/>
    <x v="38"/>
    <n v="215"/>
  </r>
  <r>
    <x v="8"/>
    <x v="12"/>
    <x v="255"/>
    <x v="38"/>
    <n v="54"/>
  </r>
  <r>
    <x v="8"/>
    <x v="12"/>
    <x v="257"/>
    <x v="38"/>
    <n v="67"/>
  </r>
  <r>
    <x v="8"/>
    <x v="12"/>
    <x v="233"/>
    <x v="39"/>
    <n v="24"/>
  </r>
  <r>
    <x v="8"/>
    <x v="12"/>
    <x v="236"/>
    <x v="39"/>
    <n v="4"/>
  </r>
  <r>
    <x v="8"/>
    <x v="12"/>
    <x v="238"/>
    <x v="39"/>
    <n v="2"/>
  </r>
  <r>
    <x v="8"/>
    <x v="12"/>
    <x v="241"/>
    <x v="39"/>
    <n v="8"/>
  </r>
  <r>
    <x v="8"/>
    <x v="12"/>
    <x v="242"/>
    <x v="39"/>
    <n v="21"/>
  </r>
  <r>
    <x v="8"/>
    <x v="12"/>
    <x v="244"/>
    <x v="39"/>
    <n v="13"/>
  </r>
  <r>
    <x v="8"/>
    <x v="12"/>
    <x v="247"/>
    <x v="39"/>
    <n v="5"/>
  </r>
  <r>
    <x v="8"/>
    <x v="12"/>
    <x v="251"/>
    <x v="39"/>
    <n v="15"/>
  </r>
  <r>
    <x v="8"/>
    <x v="12"/>
    <x v="254"/>
    <x v="39"/>
    <n v="23"/>
  </r>
  <r>
    <x v="8"/>
    <x v="12"/>
    <x v="256"/>
    <x v="39"/>
    <n v="5"/>
  </r>
  <r>
    <x v="8"/>
    <x v="12"/>
    <x v="238"/>
    <x v="40"/>
    <n v="41"/>
  </r>
  <r>
    <x v="8"/>
    <x v="12"/>
    <x v="241"/>
    <x v="40"/>
    <n v="25"/>
  </r>
  <r>
    <x v="8"/>
    <x v="12"/>
    <x v="242"/>
    <x v="40"/>
    <n v="14"/>
  </r>
  <r>
    <x v="8"/>
    <x v="12"/>
    <x v="233"/>
    <x v="30"/>
    <n v="55"/>
  </r>
  <r>
    <x v="8"/>
    <x v="12"/>
    <x v="234"/>
    <x v="30"/>
    <n v="78"/>
  </r>
  <r>
    <x v="8"/>
    <x v="12"/>
    <x v="235"/>
    <x v="30"/>
    <n v="20"/>
  </r>
  <r>
    <x v="8"/>
    <x v="12"/>
    <x v="237"/>
    <x v="30"/>
    <n v="28"/>
  </r>
  <r>
    <x v="8"/>
    <x v="12"/>
    <x v="238"/>
    <x v="30"/>
    <n v="1"/>
  </r>
  <r>
    <x v="8"/>
    <x v="12"/>
    <x v="240"/>
    <x v="30"/>
    <n v="18"/>
  </r>
  <r>
    <x v="8"/>
    <x v="12"/>
    <x v="243"/>
    <x v="30"/>
    <n v="16"/>
  </r>
  <r>
    <x v="8"/>
    <x v="12"/>
    <x v="244"/>
    <x v="30"/>
    <n v="54"/>
  </r>
  <r>
    <x v="8"/>
    <x v="12"/>
    <x v="245"/>
    <x v="30"/>
    <n v="89"/>
  </r>
  <r>
    <x v="8"/>
    <x v="12"/>
    <x v="246"/>
    <x v="30"/>
    <n v="55"/>
  </r>
  <r>
    <x v="8"/>
    <x v="12"/>
    <x v="247"/>
    <x v="30"/>
    <n v="21"/>
  </r>
  <r>
    <x v="8"/>
    <x v="12"/>
    <x v="248"/>
    <x v="30"/>
    <n v="6"/>
  </r>
  <r>
    <x v="8"/>
    <x v="12"/>
    <x v="249"/>
    <x v="30"/>
    <n v="164"/>
  </r>
  <r>
    <x v="8"/>
    <x v="12"/>
    <x v="250"/>
    <x v="30"/>
    <n v="8"/>
  </r>
  <r>
    <x v="8"/>
    <x v="12"/>
    <x v="255"/>
    <x v="30"/>
    <n v="79"/>
  </r>
  <r>
    <x v="8"/>
    <x v="12"/>
    <x v="256"/>
    <x v="30"/>
    <n v="400"/>
  </r>
  <r>
    <x v="8"/>
    <x v="12"/>
    <x v="257"/>
    <x v="30"/>
    <n v="441"/>
  </r>
  <r>
    <x v="8"/>
    <x v="13"/>
    <x v="259"/>
    <x v="0"/>
    <n v="113"/>
  </r>
  <r>
    <x v="8"/>
    <x v="13"/>
    <x v="260"/>
    <x v="0"/>
    <n v="80"/>
  </r>
  <r>
    <x v="8"/>
    <x v="13"/>
    <x v="261"/>
    <x v="0"/>
    <n v="92"/>
  </r>
  <r>
    <x v="8"/>
    <x v="13"/>
    <x v="262"/>
    <x v="0"/>
    <n v="46"/>
  </r>
  <r>
    <x v="8"/>
    <x v="13"/>
    <x v="263"/>
    <x v="0"/>
    <n v="47"/>
  </r>
  <r>
    <x v="8"/>
    <x v="13"/>
    <x v="264"/>
    <x v="0"/>
    <n v="25"/>
  </r>
  <r>
    <x v="8"/>
    <x v="13"/>
    <x v="265"/>
    <x v="0"/>
    <n v="8"/>
  </r>
  <r>
    <x v="8"/>
    <x v="13"/>
    <x v="266"/>
    <x v="0"/>
    <n v="9"/>
  </r>
  <r>
    <x v="8"/>
    <x v="13"/>
    <x v="267"/>
    <x v="0"/>
    <n v="41"/>
  </r>
  <r>
    <x v="8"/>
    <x v="13"/>
    <x v="269"/>
    <x v="0"/>
    <n v="30"/>
  </r>
  <r>
    <x v="8"/>
    <x v="13"/>
    <x v="270"/>
    <x v="0"/>
    <n v="23"/>
  </r>
  <r>
    <x v="8"/>
    <x v="13"/>
    <x v="271"/>
    <x v="0"/>
    <n v="14"/>
  </r>
  <r>
    <x v="8"/>
    <x v="13"/>
    <x v="272"/>
    <x v="0"/>
    <n v="51"/>
  </r>
  <r>
    <x v="8"/>
    <x v="13"/>
    <x v="275"/>
    <x v="0"/>
    <n v="82"/>
  </r>
  <r>
    <x v="8"/>
    <x v="13"/>
    <x v="276"/>
    <x v="0"/>
    <n v="65"/>
  </r>
  <r>
    <x v="8"/>
    <x v="13"/>
    <x v="277"/>
    <x v="0"/>
    <n v="100"/>
  </r>
  <r>
    <x v="8"/>
    <x v="13"/>
    <x v="278"/>
    <x v="0"/>
    <n v="144"/>
  </r>
  <r>
    <x v="8"/>
    <x v="13"/>
    <x v="279"/>
    <x v="0"/>
    <n v="276"/>
  </r>
  <r>
    <x v="8"/>
    <x v="13"/>
    <x v="280"/>
    <x v="0"/>
    <n v="26"/>
  </r>
  <r>
    <x v="8"/>
    <x v="13"/>
    <x v="281"/>
    <x v="0"/>
    <n v="40"/>
  </r>
  <r>
    <x v="8"/>
    <x v="13"/>
    <x v="282"/>
    <x v="0"/>
    <n v="305"/>
  </r>
  <r>
    <x v="8"/>
    <x v="13"/>
    <x v="283"/>
    <x v="0"/>
    <n v="316"/>
  </r>
  <r>
    <x v="8"/>
    <x v="13"/>
    <x v="284"/>
    <x v="0"/>
    <n v="133"/>
  </r>
  <r>
    <x v="8"/>
    <x v="13"/>
    <x v="285"/>
    <x v="0"/>
    <n v="117"/>
  </r>
  <r>
    <x v="8"/>
    <x v="13"/>
    <x v="286"/>
    <x v="0"/>
    <n v="246"/>
  </r>
  <r>
    <x v="8"/>
    <x v="13"/>
    <x v="287"/>
    <x v="0"/>
    <n v="180"/>
  </r>
  <r>
    <x v="8"/>
    <x v="13"/>
    <x v="288"/>
    <x v="0"/>
    <n v="165"/>
  </r>
  <r>
    <x v="8"/>
    <x v="13"/>
    <x v="289"/>
    <x v="0"/>
    <n v="290"/>
  </r>
  <r>
    <x v="8"/>
    <x v="13"/>
    <x v="290"/>
    <x v="0"/>
    <n v="48"/>
  </r>
  <r>
    <x v="8"/>
    <x v="13"/>
    <x v="291"/>
    <x v="0"/>
    <n v="198"/>
  </r>
  <r>
    <x v="8"/>
    <x v="13"/>
    <x v="292"/>
    <x v="0"/>
    <n v="128"/>
  </r>
  <r>
    <x v="8"/>
    <x v="13"/>
    <x v="293"/>
    <x v="0"/>
    <n v="125"/>
  </r>
  <r>
    <x v="8"/>
    <x v="13"/>
    <x v="259"/>
    <x v="1"/>
    <n v="11"/>
  </r>
  <r>
    <x v="8"/>
    <x v="13"/>
    <x v="260"/>
    <x v="1"/>
    <n v="6"/>
  </r>
  <r>
    <x v="8"/>
    <x v="13"/>
    <x v="261"/>
    <x v="1"/>
    <n v="14"/>
  </r>
  <r>
    <x v="8"/>
    <x v="13"/>
    <x v="262"/>
    <x v="1"/>
    <n v="6"/>
  </r>
  <r>
    <x v="8"/>
    <x v="13"/>
    <x v="263"/>
    <x v="1"/>
    <n v="11"/>
  </r>
  <r>
    <x v="8"/>
    <x v="13"/>
    <x v="264"/>
    <x v="1"/>
    <n v="2"/>
  </r>
  <r>
    <x v="8"/>
    <x v="13"/>
    <x v="265"/>
    <x v="1"/>
    <n v="1"/>
  </r>
  <r>
    <x v="8"/>
    <x v="13"/>
    <x v="266"/>
    <x v="1"/>
    <n v="2"/>
  </r>
  <r>
    <x v="8"/>
    <x v="13"/>
    <x v="267"/>
    <x v="1"/>
    <n v="7"/>
  </r>
  <r>
    <x v="8"/>
    <x v="13"/>
    <x v="269"/>
    <x v="1"/>
    <n v="4"/>
  </r>
  <r>
    <x v="8"/>
    <x v="13"/>
    <x v="270"/>
    <x v="1"/>
    <n v="3"/>
  </r>
  <r>
    <x v="8"/>
    <x v="13"/>
    <x v="271"/>
    <x v="1"/>
    <n v="3"/>
  </r>
  <r>
    <x v="8"/>
    <x v="13"/>
    <x v="272"/>
    <x v="1"/>
    <n v="11"/>
  </r>
  <r>
    <x v="8"/>
    <x v="13"/>
    <x v="275"/>
    <x v="1"/>
    <n v="10"/>
  </r>
  <r>
    <x v="8"/>
    <x v="13"/>
    <x v="276"/>
    <x v="1"/>
    <n v="7"/>
  </r>
  <r>
    <x v="8"/>
    <x v="13"/>
    <x v="277"/>
    <x v="1"/>
    <n v="8"/>
  </r>
  <r>
    <x v="8"/>
    <x v="13"/>
    <x v="278"/>
    <x v="1"/>
    <n v="21"/>
  </r>
  <r>
    <x v="8"/>
    <x v="13"/>
    <x v="279"/>
    <x v="1"/>
    <n v="26"/>
  </r>
  <r>
    <x v="8"/>
    <x v="13"/>
    <x v="280"/>
    <x v="1"/>
    <n v="4"/>
  </r>
  <r>
    <x v="8"/>
    <x v="13"/>
    <x v="281"/>
    <x v="1"/>
    <n v="2"/>
  </r>
  <r>
    <x v="8"/>
    <x v="13"/>
    <x v="282"/>
    <x v="1"/>
    <n v="13"/>
  </r>
  <r>
    <x v="8"/>
    <x v="13"/>
    <x v="283"/>
    <x v="1"/>
    <n v="28"/>
  </r>
  <r>
    <x v="8"/>
    <x v="13"/>
    <x v="284"/>
    <x v="1"/>
    <n v="13"/>
  </r>
  <r>
    <x v="8"/>
    <x v="13"/>
    <x v="285"/>
    <x v="1"/>
    <n v="9"/>
  </r>
  <r>
    <x v="8"/>
    <x v="13"/>
    <x v="286"/>
    <x v="1"/>
    <n v="24"/>
  </r>
  <r>
    <x v="8"/>
    <x v="13"/>
    <x v="287"/>
    <x v="1"/>
    <n v="21"/>
  </r>
  <r>
    <x v="8"/>
    <x v="13"/>
    <x v="288"/>
    <x v="1"/>
    <n v="11"/>
  </r>
  <r>
    <x v="8"/>
    <x v="13"/>
    <x v="289"/>
    <x v="1"/>
    <n v="20"/>
  </r>
  <r>
    <x v="8"/>
    <x v="13"/>
    <x v="290"/>
    <x v="1"/>
    <n v="6"/>
  </r>
  <r>
    <x v="8"/>
    <x v="13"/>
    <x v="291"/>
    <x v="1"/>
    <n v="21"/>
  </r>
  <r>
    <x v="8"/>
    <x v="13"/>
    <x v="292"/>
    <x v="1"/>
    <n v="10"/>
  </r>
  <r>
    <x v="8"/>
    <x v="13"/>
    <x v="293"/>
    <x v="1"/>
    <n v="19"/>
  </r>
  <r>
    <x v="8"/>
    <x v="13"/>
    <x v="259"/>
    <x v="2"/>
    <n v="66"/>
  </r>
  <r>
    <x v="8"/>
    <x v="13"/>
    <x v="294"/>
    <x v="2"/>
    <n v="12"/>
  </r>
  <r>
    <x v="8"/>
    <x v="13"/>
    <x v="260"/>
    <x v="2"/>
    <n v="18"/>
  </r>
  <r>
    <x v="8"/>
    <x v="13"/>
    <x v="261"/>
    <x v="2"/>
    <n v="136"/>
  </r>
  <r>
    <x v="8"/>
    <x v="13"/>
    <x v="262"/>
    <x v="2"/>
    <n v="40"/>
  </r>
  <r>
    <x v="8"/>
    <x v="13"/>
    <x v="263"/>
    <x v="2"/>
    <n v="60"/>
  </r>
  <r>
    <x v="8"/>
    <x v="13"/>
    <x v="264"/>
    <x v="2"/>
    <n v="28"/>
  </r>
  <r>
    <x v="8"/>
    <x v="13"/>
    <x v="265"/>
    <x v="2"/>
    <n v="31"/>
  </r>
  <r>
    <x v="8"/>
    <x v="13"/>
    <x v="266"/>
    <x v="2"/>
    <n v="109"/>
  </r>
  <r>
    <x v="8"/>
    <x v="13"/>
    <x v="267"/>
    <x v="2"/>
    <n v="204"/>
  </r>
  <r>
    <x v="8"/>
    <x v="13"/>
    <x v="268"/>
    <x v="2"/>
    <n v="35"/>
  </r>
  <r>
    <x v="8"/>
    <x v="13"/>
    <x v="269"/>
    <x v="2"/>
    <n v="109"/>
  </r>
  <r>
    <x v="8"/>
    <x v="13"/>
    <x v="270"/>
    <x v="2"/>
    <n v="109"/>
  </r>
  <r>
    <x v="8"/>
    <x v="13"/>
    <x v="271"/>
    <x v="2"/>
    <n v="24"/>
  </r>
  <r>
    <x v="8"/>
    <x v="13"/>
    <x v="272"/>
    <x v="2"/>
    <n v="83"/>
  </r>
  <r>
    <x v="8"/>
    <x v="13"/>
    <x v="273"/>
    <x v="2"/>
    <n v="20"/>
  </r>
  <r>
    <x v="8"/>
    <x v="13"/>
    <x v="274"/>
    <x v="2"/>
    <n v="7"/>
  </r>
  <r>
    <x v="8"/>
    <x v="13"/>
    <x v="275"/>
    <x v="2"/>
    <n v="43"/>
  </r>
  <r>
    <x v="8"/>
    <x v="13"/>
    <x v="276"/>
    <x v="2"/>
    <n v="83"/>
  </r>
  <r>
    <x v="8"/>
    <x v="13"/>
    <x v="277"/>
    <x v="2"/>
    <n v="104"/>
  </r>
  <r>
    <x v="8"/>
    <x v="13"/>
    <x v="278"/>
    <x v="2"/>
    <n v="197"/>
  </r>
  <r>
    <x v="8"/>
    <x v="13"/>
    <x v="279"/>
    <x v="2"/>
    <n v="118"/>
  </r>
  <r>
    <x v="8"/>
    <x v="13"/>
    <x v="280"/>
    <x v="2"/>
    <n v="26"/>
  </r>
  <r>
    <x v="8"/>
    <x v="13"/>
    <x v="281"/>
    <x v="2"/>
    <n v="16"/>
  </r>
  <r>
    <x v="8"/>
    <x v="13"/>
    <x v="282"/>
    <x v="2"/>
    <n v="28"/>
  </r>
  <r>
    <x v="8"/>
    <x v="13"/>
    <x v="283"/>
    <x v="2"/>
    <n v="222"/>
  </r>
  <r>
    <x v="8"/>
    <x v="13"/>
    <x v="284"/>
    <x v="2"/>
    <n v="72"/>
  </r>
  <r>
    <x v="8"/>
    <x v="13"/>
    <x v="285"/>
    <x v="2"/>
    <n v="98"/>
  </r>
  <r>
    <x v="8"/>
    <x v="13"/>
    <x v="286"/>
    <x v="2"/>
    <n v="131"/>
  </r>
  <r>
    <x v="8"/>
    <x v="13"/>
    <x v="287"/>
    <x v="2"/>
    <n v="98"/>
  </r>
  <r>
    <x v="8"/>
    <x v="13"/>
    <x v="288"/>
    <x v="2"/>
    <n v="119"/>
  </r>
  <r>
    <x v="8"/>
    <x v="13"/>
    <x v="289"/>
    <x v="2"/>
    <n v="177"/>
  </r>
  <r>
    <x v="8"/>
    <x v="13"/>
    <x v="290"/>
    <x v="2"/>
    <n v="118"/>
  </r>
  <r>
    <x v="8"/>
    <x v="13"/>
    <x v="291"/>
    <x v="2"/>
    <n v="91"/>
  </r>
  <r>
    <x v="8"/>
    <x v="13"/>
    <x v="292"/>
    <x v="2"/>
    <n v="72"/>
  </r>
  <r>
    <x v="8"/>
    <x v="13"/>
    <x v="293"/>
    <x v="2"/>
    <n v="122"/>
  </r>
  <r>
    <x v="8"/>
    <x v="13"/>
    <x v="261"/>
    <x v="31"/>
    <n v="3"/>
  </r>
  <r>
    <x v="8"/>
    <x v="13"/>
    <x v="266"/>
    <x v="31"/>
    <n v="8"/>
  </r>
  <r>
    <x v="8"/>
    <x v="13"/>
    <x v="267"/>
    <x v="31"/>
    <n v="10"/>
  </r>
  <r>
    <x v="8"/>
    <x v="13"/>
    <x v="269"/>
    <x v="31"/>
    <n v="9"/>
  </r>
  <r>
    <x v="8"/>
    <x v="13"/>
    <x v="270"/>
    <x v="31"/>
    <n v="14"/>
  </r>
  <r>
    <x v="8"/>
    <x v="13"/>
    <x v="277"/>
    <x v="31"/>
    <n v="1"/>
  </r>
  <r>
    <x v="8"/>
    <x v="13"/>
    <x v="282"/>
    <x v="31"/>
    <n v="1"/>
  </r>
  <r>
    <x v="8"/>
    <x v="13"/>
    <x v="286"/>
    <x v="31"/>
    <n v="2"/>
  </r>
  <r>
    <x v="8"/>
    <x v="13"/>
    <x v="259"/>
    <x v="4"/>
    <n v="27"/>
  </r>
  <r>
    <x v="8"/>
    <x v="13"/>
    <x v="294"/>
    <x v="4"/>
    <n v="6"/>
  </r>
  <r>
    <x v="8"/>
    <x v="13"/>
    <x v="260"/>
    <x v="4"/>
    <n v="3"/>
  </r>
  <r>
    <x v="8"/>
    <x v="13"/>
    <x v="261"/>
    <x v="4"/>
    <n v="48"/>
  </r>
  <r>
    <x v="8"/>
    <x v="13"/>
    <x v="262"/>
    <x v="4"/>
    <n v="14"/>
  </r>
  <r>
    <x v="8"/>
    <x v="13"/>
    <x v="263"/>
    <x v="4"/>
    <n v="5"/>
  </r>
  <r>
    <x v="8"/>
    <x v="13"/>
    <x v="264"/>
    <x v="4"/>
    <n v="13"/>
  </r>
  <r>
    <x v="8"/>
    <x v="13"/>
    <x v="265"/>
    <x v="4"/>
    <n v="3"/>
  </r>
  <r>
    <x v="8"/>
    <x v="13"/>
    <x v="266"/>
    <x v="4"/>
    <n v="43"/>
  </r>
  <r>
    <x v="8"/>
    <x v="13"/>
    <x v="267"/>
    <x v="4"/>
    <n v="99"/>
  </r>
  <r>
    <x v="8"/>
    <x v="13"/>
    <x v="268"/>
    <x v="4"/>
    <n v="13"/>
  </r>
  <r>
    <x v="8"/>
    <x v="13"/>
    <x v="269"/>
    <x v="4"/>
    <n v="27"/>
  </r>
  <r>
    <x v="8"/>
    <x v="13"/>
    <x v="270"/>
    <x v="4"/>
    <n v="50"/>
  </r>
  <r>
    <x v="8"/>
    <x v="13"/>
    <x v="271"/>
    <x v="4"/>
    <n v="11"/>
  </r>
  <r>
    <x v="8"/>
    <x v="13"/>
    <x v="272"/>
    <x v="4"/>
    <n v="25"/>
  </r>
  <r>
    <x v="8"/>
    <x v="13"/>
    <x v="273"/>
    <x v="4"/>
    <n v="9"/>
  </r>
  <r>
    <x v="8"/>
    <x v="13"/>
    <x v="274"/>
    <x v="4"/>
    <n v="3"/>
  </r>
  <r>
    <x v="8"/>
    <x v="13"/>
    <x v="275"/>
    <x v="4"/>
    <n v="19"/>
  </r>
  <r>
    <x v="8"/>
    <x v="13"/>
    <x v="276"/>
    <x v="4"/>
    <n v="27"/>
  </r>
  <r>
    <x v="8"/>
    <x v="13"/>
    <x v="277"/>
    <x v="4"/>
    <n v="27"/>
  </r>
  <r>
    <x v="8"/>
    <x v="13"/>
    <x v="278"/>
    <x v="4"/>
    <n v="68"/>
  </r>
  <r>
    <x v="8"/>
    <x v="13"/>
    <x v="279"/>
    <x v="4"/>
    <n v="49"/>
  </r>
  <r>
    <x v="8"/>
    <x v="13"/>
    <x v="280"/>
    <x v="4"/>
    <n v="6"/>
  </r>
  <r>
    <x v="8"/>
    <x v="13"/>
    <x v="281"/>
    <x v="4"/>
    <n v="8"/>
  </r>
  <r>
    <x v="8"/>
    <x v="13"/>
    <x v="282"/>
    <x v="4"/>
    <n v="9"/>
  </r>
  <r>
    <x v="8"/>
    <x v="13"/>
    <x v="283"/>
    <x v="4"/>
    <n v="113"/>
  </r>
  <r>
    <x v="8"/>
    <x v="13"/>
    <x v="284"/>
    <x v="4"/>
    <n v="35"/>
  </r>
  <r>
    <x v="8"/>
    <x v="13"/>
    <x v="285"/>
    <x v="4"/>
    <n v="49"/>
  </r>
  <r>
    <x v="8"/>
    <x v="13"/>
    <x v="286"/>
    <x v="4"/>
    <n v="68"/>
  </r>
  <r>
    <x v="8"/>
    <x v="13"/>
    <x v="287"/>
    <x v="4"/>
    <n v="44"/>
  </r>
  <r>
    <x v="8"/>
    <x v="13"/>
    <x v="288"/>
    <x v="4"/>
    <n v="39"/>
  </r>
  <r>
    <x v="8"/>
    <x v="13"/>
    <x v="289"/>
    <x v="4"/>
    <n v="76"/>
  </r>
  <r>
    <x v="8"/>
    <x v="13"/>
    <x v="290"/>
    <x v="4"/>
    <n v="81"/>
  </r>
  <r>
    <x v="8"/>
    <x v="13"/>
    <x v="291"/>
    <x v="4"/>
    <n v="27"/>
  </r>
  <r>
    <x v="8"/>
    <x v="13"/>
    <x v="292"/>
    <x v="4"/>
    <n v="15"/>
  </r>
  <r>
    <x v="8"/>
    <x v="13"/>
    <x v="293"/>
    <x v="4"/>
    <n v="62"/>
  </r>
  <r>
    <x v="8"/>
    <x v="13"/>
    <x v="259"/>
    <x v="5"/>
    <n v="66"/>
  </r>
  <r>
    <x v="8"/>
    <x v="13"/>
    <x v="294"/>
    <x v="5"/>
    <n v="12"/>
  </r>
  <r>
    <x v="8"/>
    <x v="13"/>
    <x v="260"/>
    <x v="5"/>
    <n v="18"/>
  </r>
  <r>
    <x v="8"/>
    <x v="13"/>
    <x v="261"/>
    <x v="5"/>
    <n v="140"/>
  </r>
  <r>
    <x v="8"/>
    <x v="13"/>
    <x v="262"/>
    <x v="5"/>
    <n v="41"/>
  </r>
  <r>
    <x v="8"/>
    <x v="13"/>
    <x v="263"/>
    <x v="5"/>
    <n v="60"/>
  </r>
  <r>
    <x v="8"/>
    <x v="13"/>
    <x v="264"/>
    <x v="5"/>
    <n v="28"/>
  </r>
  <r>
    <x v="8"/>
    <x v="13"/>
    <x v="265"/>
    <x v="5"/>
    <n v="33"/>
  </r>
  <r>
    <x v="8"/>
    <x v="13"/>
    <x v="266"/>
    <x v="5"/>
    <n v="119"/>
  </r>
  <r>
    <x v="8"/>
    <x v="13"/>
    <x v="267"/>
    <x v="5"/>
    <n v="213"/>
  </r>
  <r>
    <x v="8"/>
    <x v="13"/>
    <x v="268"/>
    <x v="5"/>
    <n v="36"/>
  </r>
  <r>
    <x v="8"/>
    <x v="13"/>
    <x v="269"/>
    <x v="5"/>
    <n v="112"/>
  </r>
  <r>
    <x v="8"/>
    <x v="13"/>
    <x v="270"/>
    <x v="5"/>
    <n v="111"/>
  </r>
  <r>
    <x v="8"/>
    <x v="13"/>
    <x v="271"/>
    <x v="5"/>
    <n v="25"/>
  </r>
  <r>
    <x v="8"/>
    <x v="13"/>
    <x v="272"/>
    <x v="5"/>
    <n v="86"/>
  </r>
  <r>
    <x v="8"/>
    <x v="13"/>
    <x v="273"/>
    <x v="5"/>
    <n v="22"/>
  </r>
  <r>
    <x v="8"/>
    <x v="13"/>
    <x v="274"/>
    <x v="5"/>
    <n v="7"/>
  </r>
  <r>
    <x v="8"/>
    <x v="13"/>
    <x v="275"/>
    <x v="5"/>
    <n v="46"/>
  </r>
  <r>
    <x v="8"/>
    <x v="13"/>
    <x v="276"/>
    <x v="5"/>
    <n v="93"/>
  </r>
  <r>
    <x v="8"/>
    <x v="13"/>
    <x v="277"/>
    <x v="5"/>
    <n v="115"/>
  </r>
  <r>
    <x v="8"/>
    <x v="13"/>
    <x v="278"/>
    <x v="5"/>
    <n v="199"/>
  </r>
  <r>
    <x v="8"/>
    <x v="13"/>
    <x v="279"/>
    <x v="5"/>
    <n v="124"/>
  </r>
  <r>
    <x v="8"/>
    <x v="13"/>
    <x v="280"/>
    <x v="5"/>
    <n v="27"/>
  </r>
  <r>
    <x v="8"/>
    <x v="13"/>
    <x v="281"/>
    <x v="5"/>
    <n v="18"/>
  </r>
  <r>
    <x v="8"/>
    <x v="13"/>
    <x v="282"/>
    <x v="5"/>
    <n v="30"/>
  </r>
  <r>
    <x v="8"/>
    <x v="13"/>
    <x v="283"/>
    <x v="5"/>
    <n v="236"/>
  </r>
  <r>
    <x v="8"/>
    <x v="13"/>
    <x v="284"/>
    <x v="5"/>
    <n v="75"/>
  </r>
  <r>
    <x v="8"/>
    <x v="13"/>
    <x v="285"/>
    <x v="5"/>
    <n v="102"/>
  </r>
  <r>
    <x v="8"/>
    <x v="13"/>
    <x v="286"/>
    <x v="5"/>
    <n v="133"/>
  </r>
  <r>
    <x v="8"/>
    <x v="13"/>
    <x v="287"/>
    <x v="5"/>
    <n v="104"/>
  </r>
  <r>
    <x v="8"/>
    <x v="13"/>
    <x v="288"/>
    <x v="5"/>
    <n v="122"/>
  </r>
  <r>
    <x v="8"/>
    <x v="13"/>
    <x v="289"/>
    <x v="5"/>
    <n v="182"/>
  </r>
  <r>
    <x v="8"/>
    <x v="13"/>
    <x v="290"/>
    <x v="5"/>
    <n v="124"/>
  </r>
  <r>
    <x v="8"/>
    <x v="13"/>
    <x v="291"/>
    <x v="5"/>
    <n v="97"/>
  </r>
  <r>
    <x v="8"/>
    <x v="13"/>
    <x v="292"/>
    <x v="5"/>
    <n v="78"/>
  </r>
  <r>
    <x v="8"/>
    <x v="13"/>
    <x v="293"/>
    <x v="5"/>
    <n v="126"/>
  </r>
  <r>
    <x v="8"/>
    <x v="13"/>
    <x v="259"/>
    <x v="6"/>
    <n v="1"/>
  </r>
  <r>
    <x v="8"/>
    <x v="13"/>
    <x v="294"/>
    <x v="6"/>
    <n v="1"/>
  </r>
  <r>
    <x v="8"/>
    <x v="13"/>
    <x v="261"/>
    <x v="6"/>
    <n v="1"/>
  </r>
  <r>
    <x v="8"/>
    <x v="13"/>
    <x v="262"/>
    <x v="6"/>
    <n v="1"/>
  </r>
  <r>
    <x v="8"/>
    <x v="13"/>
    <x v="264"/>
    <x v="6"/>
    <n v="1"/>
  </r>
  <r>
    <x v="8"/>
    <x v="13"/>
    <x v="266"/>
    <x v="6"/>
    <n v="1"/>
  </r>
  <r>
    <x v="8"/>
    <x v="13"/>
    <x v="267"/>
    <x v="6"/>
    <n v="10"/>
  </r>
  <r>
    <x v="8"/>
    <x v="13"/>
    <x v="269"/>
    <x v="6"/>
    <n v="5"/>
  </r>
  <r>
    <x v="8"/>
    <x v="13"/>
    <x v="270"/>
    <x v="6"/>
    <n v="2"/>
  </r>
  <r>
    <x v="8"/>
    <x v="13"/>
    <x v="275"/>
    <x v="6"/>
    <n v="1"/>
  </r>
  <r>
    <x v="8"/>
    <x v="13"/>
    <x v="277"/>
    <x v="6"/>
    <n v="4"/>
  </r>
  <r>
    <x v="8"/>
    <x v="13"/>
    <x v="278"/>
    <x v="6"/>
    <n v="2"/>
  </r>
  <r>
    <x v="8"/>
    <x v="13"/>
    <x v="280"/>
    <x v="6"/>
    <n v="1"/>
  </r>
  <r>
    <x v="8"/>
    <x v="13"/>
    <x v="283"/>
    <x v="6"/>
    <n v="3"/>
  </r>
  <r>
    <x v="8"/>
    <x v="13"/>
    <x v="284"/>
    <x v="6"/>
    <n v="1"/>
  </r>
  <r>
    <x v="8"/>
    <x v="13"/>
    <x v="285"/>
    <x v="6"/>
    <n v="2"/>
  </r>
  <r>
    <x v="8"/>
    <x v="13"/>
    <x v="286"/>
    <x v="6"/>
    <n v="1"/>
  </r>
  <r>
    <x v="8"/>
    <x v="13"/>
    <x v="287"/>
    <x v="6"/>
    <n v="2"/>
  </r>
  <r>
    <x v="8"/>
    <x v="13"/>
    <x v="288"/>
    <x v="6"/>
    <n v="1"/>
  </r>
  <r>
    <x v="8"/>
    <x v="13"/>
    <x v="289"/>
    <x v="6"/>
    <n v="8"/>
  </r>
  <r>
    <x v="8"/>
    <x v="13"/>
    <x v="290"/>
    <x v="6"/>
    <n v="3"/>
  </r>
  <r>
    <x v="8"/>
    <x v="13"/>
    <x v="291"/>
    <x v="6"/>
    <n v="1"/>
  </r>
  <r>
    <x v="8"/>
    <x v="13"/>
    <x v="259"/>
    <x v="7"/>
    <n v="3"/>
  </r>
  <r>
    <x v="8"/>
    <x v="13"/>
    <x v="294"/>
    <x v="7"/>
    <n v="1"/>
  </r>
  <r>
    <x v="8"/>
    <x v="13"/>
    <x v="261"/>
    <x v="7"/>
    <n v="3"/>
  </r>
  <r>
    <x v="8"/>
    <x v="13"/>
    <x v="262"/>
    <x v="7"/>
    <n v="1"/>
  </r>
  <r>
    <x v="8"/>
    <x v="13"/>
    <x v="264"/>
    <x v="7"/>
    <n v="2"/>
  </r>
  <r>
    <x v="8"/>
    <x v="13"/>
    <x v="266"/>
    <x v="7"/>
    <n v="2"/>
  </r>
  <r>
    <x v="8"/>
    <x v="13"/>
    <x v="267"/>
    <x v="7"/>
    <n v="12"/>
  </r>
  <r>
    <x v="8"/>
    <x v="13"/>
    <x v="269"/>
    <x v="7"/>
    <n v="6"/>
  </r>
  <r>
    <x v="8"/>
    <x v="13"/>
    <x v="270"/>
    <x v="7"/>
    <n v="3"/>
  </r>
  <r>
    <x v="8"/>
    <x v="13"/>
    <x v="275"/>
    <x v="7"/>
    <n v="3"/>
  </r>
  <r>
    <x v="8"/>
    <x v="13"/>
    <x v="276"/>
    <x v="7"/>
    <n v="1"/>
  </r>
  <r>
    <x v="8"/>
    <x v="13"/>
    <x v="277"/>
    <x v="7"/>
    <n v="5"/>
  </r>
  <r>
    <x v="8"/>
    <x v="13"/>
    <x v="278"/>
    <x v="7"/>
    <n v="7"/>
  </r>
  <r>
    <x v="8"/>
    <x v="13"/>
    <x v="283"/>
    <x v="7"/>
    <n v="3"/>
  </r>
  <r>
    <x v="8"/>
    <x v="13"/>
    <x v="285"/>
    <x v="7"/>
    <n v="2"/>
  </r>
  <r>
    <x v="8"/>
    <x v="13"/>
    <x v="286"/>
    <x v="7"/>
    <n v="1"/>
  </r>
  <r>
    <x v="8"/>
    <x v="13"/>
    <x v="287"/>
    <x v="7"/>
    <n v="3"/>
  </r>
  <r>
    <x v="8"/>
    <x v="13"/>
    <x v="288"/>
    <x v="7"/>
    <n v="2"/>
  </r>
  <r>
    <x v="8"/>
    <x v="13"/>
    <x v="289"/>
    <x v="7"/>
    <n v="11"/>
  </r>
  <r>
    <x v="8"/>
    <x v="13"/>
    <x v="290"/>
    <x v="7"/>
    <n v="6"/>
  </r>
  <r>
    <x v="8"/>
    <x v="13"/>
    <x v="291"/>
    <x v="7"/>
    <n v="2"/>
  </r>
  <r>
    <x v="8"/>
    <x v="13"/>
    <x v="292"/>
    <x v="7"/>
    <n v="1"/>
  </r>
  <r>
    <x v="8"/>
    <x v="13"/>
    <x v="279"/>
    <x v="8"/>
    <n v="1"/>
  </r>
  <r>
    <x v="8"/>
    <x v="13"/>
    <x v="287"/>
    <x v="8"/>
    <n v="1"/>
  </r>
  <r>
    <x v="8"/>
    <x v="13"/>
    <x v="289"/>
    <x v="8"/>
    <n v="1"/>
  </r>
  <r>
    <x v="8"/>
    <x v="13"/>
    <x v="259"/>
    <x v="41"/>
    <n v="14"/>
  </r>
  <r>
    <x v="8"/>
    <x v="13"/>
    <x v="294"/>
    <x v="41"/>
    <n v="3"/>
  </r>
  <r>
    <x v="8"/>
    <x v="13"/>
    <x v="260"/>
    <x v="41"/>
    <n v="5"/>
  </r>
  <r>
    <x v="8"/>
    <x v="13"/>
    <x v="261"/>
    <x v="41"/>
    <n v="60"/>
  </r>
  <r>
    <x v="8"/>
    <x v="13"/>
    <x v="262"/>
    <x v="41"/>
    <n v="18"/>
  </r>
  <r>
    <x v="8"/>
    <x v="13"/>
    <x v="263"/>
    <x v="41"/>
    <n v="33"/>
  </r>
  <r>
    <x v="8"/>
    <x v="13"/>
    <x v="264"/>
    <x v="41"/>
    <n v="12"/>
  </r>
  <r>
    <x v="8"/>
    <x v="13"/>
    <x v="265"/>
    <x v="41"/>
    <n v="9"/>
  </r>
  <r>
    <x v="8"/>
    <x v="13"/>
    <x v="266"/>
    <x v="41"/>
    <n v="50"/>
  </r>
  <r>
    <x v="8"/>
    <x v="13"/>
    <x v="267"/>
    <x v="41"/>
    <n v="64"/>
  </r>
  <r>
    <x v="8"/>
    <x v="13"/>
    <x v="268"/>
    <x v="41"/>
    <n v="15"/>
  </r>
  <r>
    <x v="8"/>
    <x v="13"/>
    <x v="269"/>
    <x v="41"/>
    <n v="37"/>
  </r>
  <r>
    <x v="8"/>
    <x v="13"/>
    <x v="270"/>
    <x v="41"/>
    <n v="60"/>
  </r>
  <r>
    <x v="8"/>
    <x v="13"/>
    <x v="271"/>
    <x v="41"/>
    <n v="11"/>
  </r>
  <r>
    <x v="8"/>
    <x v="13"/>
    <x v="272"/>
    <x v="41"/>
    <n v="40"/>
  </r>
  <r>
    <x v="8"/>
    <x v="13"/>
    <x v="273"/>
    <x v="41"/>
    <n v="4"/>
  </r>
  <r>
    <x v="8"/>
    <x v="13"/>
    <x v="274"/>
    <x v="41"/>
    <n v="2"/>
  </r>
  <r>
    <x v="8"/>
    <x v="13"/>
    <x v="275"/>
    <x v="41"/>
    <n v="11"/>
  </r>
  <r>
    <x v="8"/>
    <x v="13"/>
    <x v="276"/>
    <x v="41"/>
    <n v="23"/>
  </r>
  <r>
    <x v="8"/>
    <x v="13"/>
    <x v="277"/>
    <x v="41"/>
    <n v="35"/>
  </r>
  <r>
    <x v="8"/>
    <x v="13"/>
    <x v="278"/>
    <x v="41"/>
    <n v="88"/>
  </r>
  <r>
    <x v="8"/>
    <x v="13"/>
    <x v="279"/>
    <x v="41"/>
    <n v="49"/>
  </r>
  <r>
    <x v="8"/>
    <x v="13"/>
    <x v="280"/>
    <x v="41"/>
    <n v="8"/>
  </r>
  <r>
    <x v="8"/>
    <x v="13"/>
    <x v="281"/>
    <x v="41"/>
    <n v="3"/>
  </r>
  <r>
    <x v="8"/>
    <x v="13"/>
    <x v="282"/>
    <x v="41"/>
    <n v="5"/>
  </r>
  <r>
    <x v="8"/>
    <x v="13"/>
    <x v="283"/>
    <x v="41"/>
    <n v="51"/>
  </r>
  <r>
    <x v="8"/>
    <x v="13"/>
    <x v="284"/>
    <x v="41"/>
    <n v="14"/>
  </r>
  <r>
    <x v="8"/>
    <x v="13"/>
    <x v="285"/>
    <x v="41"/>
    <n v="17"/>
  </r>
  <r>
    <x v="8"/>
    <x v="13"/>
    <x v="286"/>
    <x v="41"/>
    <n v="30"/>
  </r>
  <r>
    <x v="8"/>
    <x v="13"/>
    <x v="287"/>
    <x v="41"/>
    <n v="23"/>
  </r>
  <r>
    <x v="8"/>
    <x v="13"/>
    <x v="288"/>
    <x v="41"/>
    <n v="28"/>
  </r>
  <r>
    <x v="8"/>
    <x v="13"/>
    <x v="289"/>
    <x v="41"/>
    <n v="50"/>
  </r>
  <r>
    <x v="8"/>
    <x v="13"/>
    <x v="290"/>
    <x v="41"/>
    <n v="24"/>
  </r>
  <r>
    <x v="8"/>
    <x v="13"/>
    <x v="291"/>
    <x v="41"/>
    <n v="32"/>
  </r>
  <r>
    <x v="8"/>
    <x v="13"/>
    <x v="292"/>
    <x v="41"/>
    <n v="25"/>
  </r>
  <r>
    <x v="8"/>
    <x v="13"/>
    <x v="293"/>
    <x v="41"/>
    <n v="23"/>
  </r>
  <r>
    <x v="8"/>
    <x v="13"/>
    <x v="259"/>
    <x v="9"/>
    <n v="14"/>
  </r>
  <r>
    <x v="8"/>
    <x v="13"/>
    <x v="294"/>
    <x v="9"/>
    <n v="2"/>
  </r>
  <r>
    <x v="8"/>
    <x v="13"/>
    <x v="260"/>
    <x v="9"/>
    <n v="7"/>
  </r>
  <r>
    <x v="8"/>
    <x v="13"/>
    <x v="261"/>
    <x v="9"/>
    <n v="62"/>
  </r>
  <r>
    <x v="8"/>
    <x v="13"/>
    <x v="262"/>
    <x v="9"/>
    <n v="19"/>
  </r>
  <r>
    <x v="8"/>
    <x v="13"/>
    <x v="263"/>
    <x v="9"/>
    <n v="32"/>
  </r>
  <r>
    <x v="8"/>
    <x v="13"/>
    <x v="264"/>
    <x v="9"/>
    <n v="14"/>
  </r>
  <r>
    <x v="8"/>
    <x v="13"/>
    <x v="265"/>
    <x v="9"/>
    <n v="10"/>
  </r>
  <r>
    <x v="8"/>
    <x v="13"/>
    <x v="266"/>
    <x v="9"/>
    <n v="52"/>
  </r>
  <r>
    <x v="8"/>
    <x v="13"/>
    <x v="267"/>
    <x v="9"/>
    <n v="69"/>
  </r>
  <r>
    <x v="8"/>
    <x v="13"/>
    <x v="268"/>
    <x v="9"/>
    <n v="16"/>
  </r>
  <r>
    <x v="8"/>
    <x v="13"/>
    <x v="269"/>
    <x v="9"/>
    <n v="40"/>
  </r>
  <r>
    <x v="8"/>
    <x v="13"/>
    <x v="270"/>
    <x v="9"/>
    <n v="62"/>
  </r>
  <r>
    <x v="8"/>
    <x v="13"/>
    <x v="271"/>
    <x v="9"/>
    <n v="11"/>
  </r>
  <r>
    <x v="8"/>
    <x v="13"/>
    <x v="272"/>
    <x v="9"/>
    <n v="44"/>
  </r>
  <r>
    <x v="8"/>
    <x v="13"/>
    <x v="273"/>
    <x v="9"/>
    <n v="5"/>
  </r>
  <r>
    <x v="8"/>
    <x v="13"/>
    <x v="274"/>
    <x v="9"/>
    <n v="2"/>
  </r>
  <r>
    <x v="8"/>
    <x v="13"/>
    <x v="275"/>
    <x v="9"/>
    <n v="12"/>
  </r>
  <r>
    <x v="8"/>
    <x v="13"/>
    <x v="276"/>
    <x v="9"/>
    <n v="28"/>
  </r>
  <r>
    <x v="8"/>
    <x v="13"/>
    <x v="277"/>
    <x v="9"/>
    <n v="40"/>
  </r>
  <r>
    <x v="8"/>
    <x v="13"/>
    <x v="278"/>
    <x v="9"/>
    <n v="93"/>
  </r>
  <r>
    <x v="8"/>
    <x v="13"/>
    <x v="279"/>
    <x v="9"/>
    <n v="57"/>
  </r>
  <r>
    <x v="8"/>
    <x v="13"/>
    <x v="280"/>
    <x v="9"/>
    <n v="9"/>
  </r>
  <r>
    <x v="8"/>
    <x v="13"/>
    <x v="281"/>
    <x v="9"/>
    <n v="2"/>
  </r>
  <r>
    <x v="8"/>
    <x v="13"/>
    <x v="282"/>
    <x v="9"/>
    <n v="5"/>
  </r>
  <r>
    <x v="8"/>
    <x v="13"/>
    <x v="283"/>
    <x v="9"/>
    <n v="55"/>
  </r>
  <r>
    <x v="8"/>
    <x v="13"/>
    <x v="284"/>
    <x v="9"/>
    <n v="21"/>
  </r>
  <r>
    <x v="8"/>
    <x v="13"/>
    <x v="285"/>
    <x v="9"/>
    <n v="23"/>
  </r>
  <r>
    <x v="8"/>
    <x v="13"/>
    <x v="286"/>
    <x v="9"/>
    <n v="31"/>
  </r>
  <r>
    <x v="8"/>
    <x v="13"/>
    <x v="287"/>
    <x v="9"/>
    <n v="24"/>
  </r>
  <r>
    <x v="8"/>
    <x v="13"/>
    <x v="288"/>
    <x v="9"/>
    <n v="28"/>
  </r>
  <r>
    <x v="8"/>
    <x v="13"/>
    <x v="289"/>
    <x v="9"/>
    <n v="52"/>
  </r>
  <r>
    <x v="8"/>
    <x v="13"/>
    <x v="290"/>
    <x v="9"/>
    <n v="24"/>
  </r>
  <r>
    <x v="8"/>
    <x v="13"/>
    <x v="291"/>
    <x v="9"/>
    <n v="34"/>
  </r>
  <r>
    <x v="8"/>
    <x v="13"/>
    <x v="292"/>
    <x v="9"/>
    <n v="33"/>
  </r>
  <r>
    <x v="8"/>
    <x v="13"/>
    <x v="293"/>
    <x v="9"/>
    <n v="29"/>
  </r>
  <r>
    <x v="8"/>
    <x v="13"/>
    <x v="259"/>
    <x v="10"/>
    <n v="3"/>
  </r>
  <r>
    <x v="8"/>
    <x v="13"/>
    <x v="260"/>
    <x v="10"/>
    <n v="1"/>
  </r>
  <r>
    <x v="8"/>
    <x v="13"/>
    <x v="261"/>
    <x v="10"/>
    <n v="1"/>
  </r>
  <r>
    <x v="8"/>
    <x v="13"/>
    <x v="266"/>
    <x v="10"/>
    <n v="1"/>
  </r>
  <r>
    <x v="8"/>
    <x v="13"/>
    <x v="269"/>
    <x v="10"/>
    <n v="33"/>
  </r>
  <r>
    <x v="8"/>
    <x v="13"/>
    <x v="270"/>
    <x v="10"/>
    <n v="1"/>
  </r>
  <r>
    <x v="8"/>
    <x v="13"/>
    <x v="271"/>
    <x v="10"/>
    <n v="2"/>
  </r>
  <r>
    <x v="8"/>
    <x v="13"/>
    <x v="272"/>
    <x v="10"/>
    <n v="2"/>
  </r>
  <r>
    <x v="8"/>
    <x v="13"/>
    <x v="276"/>
    <x v="10"/>
    <n v="1"/>
  </r>
  <r>
    <x v="8"/>
    <x v="13"/>
    <x v="278"/>
    <x v="10"/>
    <n v="2"/>
  </r>
  <r>
    <x v="8"/>
    <x v="13"/>
    <x v="279"/>
    <x v="10"/>
    <n v="1"/>
  </r>
  <r>
    <x v="8"/>
    <x v="13"/>
    <x v="281"/>
    <x v="10"/>
    <n v="1"/>
  </r>
  <r>
    <x v="8"/>
    <x v="13"/>
    <x v="283"/>
    <x v="10"/>
    <n v="3"/>
  </r>
  <r>
    <x v="8"/>
    <x v="13"/>
    <x v="284"/>
    <x v="10"/>
    <n v="2"/>
  </r>
  <r>
    <x v="8"/>
    <x v="13"/>
    <x v="287"/>
    <x v="10"/>
    <n v="1"/>
  </r>
  <r>
    <x v="8"/>
    <x v="13"/>
    <x v="289"/>
    <x v="10"/>
    <n v="2"/>
  </r>
  <r>
    <x v="8"/>
    <x v="13"/>
    <x v="291"/>
    <x v="10"/>
    <n v="1"/>
  </r>
  <r>
    <x v="8"/>
    <x v="13"/>
    <x v="293"/>
    <x v="10"/>
    <n v="1"/>
  </r>
  <r>
    <x v="8"/>
    <x v="13"/>
    <x v="261"/>
    <x v="11"/>
    <n v="1"/>
  </r>
  <r>
    <x v="8"/>
    <x v="13"/>
    <x v="267"/>
    <x v="11"/>
    <n v="1"/>
  </r>
  <r>
    <x v="8"/>
    <x v="13"/>
    <x v="269"/>
    <x v="11"/>
    <n v="10"/>
  </r>
  <r>
    <x v="8"/>
    <x v="13"/>
    <x v="270"/>
    <x v="11"/>
    <n v="1"/>
  </r>
  <r>
    <x v="8"/>
    <x v="13"/>
    <x v="283"/>
    <x v="11"/>
    <n v="1"/>
  </r>
  <r>
    <x v="8"/>
    <x v="13"/>
    <x v="291"/>
    <x v="11"/>
    <n v="1"/>
  </r>
  <r>
    <x v="8"/>
    <x v="13"/>
    <x v="259"/>
    <x v="12"/>
    <n v="62"/>
  </r>
  <r>
    <x v="8"/>
    <x v="13"/>
    <x v="294"/>
    <x v="12"/>
    <n v="12"/>
  </r>
  <r>
    <x v="8"/>
    <x v="13"/>
    <x v="260"/>
    <x v="12"/>
    <n v="18"/>
  </r>
  <r>
    <x v="8"/>
    <x v="13"/>
    <x v="261"/>
    <x v="12"/>
    <n v="136"/>
  </r>
  <r>
    <x v="8"/>
    <x v="13"/>
    <x v="262"/>
    <x v="12"/>
    <n v="40"/>
  </r>
  <r>
    <x v="8"/>
    <x v="13"/>
    <x v="263"/>
    <x v="12"/>
    <n v="60"/>
  </r>
  <r>
    <x v="8"/>
    <x v="13"/>
    <x v="264"/>
    <x v="12"/>
    <n v="28"/>
  </r>
  <r>
    <x v="8"/>
    <x v="13"/>
    <x v="265"/>
    <x v="12"/>
    <n v="31"/>
  </r>
  <r>
    <x v="8"/>
    <x v="13"/>
    <x v="266"/>
    <x v="12"/>
    <n v="108"/>
  </r>
  <r>
    <x v="8"/>
    <x v="13"/>
    <x v="267"/>
    <x v="12"/>
    <n v="204"/>
  </r>
  <r>
    <x v="8"/>
    <x v="13"/>
    <x v="268"/>
    <x v="12"/>
    <n v="35"/>
  </r>
  <r>
    <x v="8"/>
    <x v="13"/>
    <x v="269"/>
    <x v="12"/>
    <n v="86"/>
  </r>
  <r>
    <x v="8"/>
    <x v="13"/>
    <x v="270"/>
    <x v="12"/>
    <n v="108"/>
  </r>
  <r>
    <x v="8"/>
    <x v="13"/>
    <x v="271"/>
    <x v="12"/>
    <n v="24"/>
  </r>
  <r>
    <x v="8"/>
    <x v="13"/>
    <x v="272"/>
    <x v="12"/>
    <n v="83"/>
  </r>
  <r>
    <x v="8"/>
    <x v="13"/>
    <x v="273"/>
    <x v="12"/>
    <n v="20"/>
  </r>
  <r>
    <x v="8"/>
    <x v="13"/>
    <x v="274"/>
    <x v="12"/>
    <n v="7"/>
  </r>
  <r>
    <x v="8"/>
    <x v="13"/>
    <x v="275"/>
    <x v="12"/>
    <n v="42"/>
  </r>
  <r>
    <x v="8"/>
    <x v="13"/>
    <x v="276"/>
    <x v="12"/>
    <n v="82"/>
  </r>
  <r>
    <x v="8"/>
    <x v="13"/>
    <x v="277"/>
    <x v="12"/>
    <n v="104"/>
  </r>
  <r>
    <x v="8"/>
    <x v="13"/>
    <x v="278"/>
    <x v="12"/>
    <n v="192"/>
  </r>
  <r>
    <x v="8"/>
    <x v="13"/>
    <x v="279"/>
    <x v="12"/>
    <n v="115"/>
  </r>
  <r>
    <x v="8"/>
    <x v="13"/>
    <x v="280"/>
    <x v="12"/>
    <n v="26"/>
  </r>
  <r>
    <x v="8"/>
    <x v="13"/>
    <x v="281"/>
    <x v="12"/>
    <n v="16"/>
  </r>
  <r>
    <x v="8"/>
    <x v="13"/>
    <x v="282"/>
    <x v="12"/>
    <n v="27"/>
  </r>
  <r>
    <x v="8"/>
    <x v="13"/>
    <x v="283"/>
    <x v="12"/>
    <n v="214"/>
  </r>
  <r>
    <x v="8"/>
    <x v="13"/>
    <x v="284"/>
    <x v="12"/>
    <n v="69"/>
  </r>
  <r>
    <x v="8"/>
    <x v="13"/>
    <x v="285"/>
    <x v="12"/>
    <n v="98"/>
  </r>
  <r>
    <x v="8"/>
    <x v="13"/>
    <x v="286"/>
    <x v="12"/>
    <n v="131"/>
  </r>
  <r>
    <x v="8"/>
    <x v="13"/>
    <x v="287"/>
    <x v="12"/>
    <n v="98"/>
  </r>
  <r>
    <x v="8"/>
    <x v="13"/>
    <x v="288"/>
    <x v="12"/>
    <n v="109"/>
  </r>
  <r>
    <x v="8"/>
    <x v="13"/>
    <x v="289"/>
    <x v="12"/>
    <n v="148"/>
  </r>
  <r>
    <x v="8"/>
    <x v="13"/>
    <x v="290"/>
    <x v="12"/>
    <n v="117"/>
  </r>
  <r>
    <x v="8"/>
    <x v="13"/>
    <x v="291"/>
    <x v="12"/>
    <n v="91"/>
  </r>
  <r>
    <x v="8"/>
    <x v="13"/>
    <x v="292"/>
    <x v="12"/>
    <n v="71"/>
  </r>
  <r>
    <x v="8"/>
    <x v="13"/>
    <x v="293"/>
    <x v="12"/>
    <n v="122"/>
  </r>
  <r>
    <x v="8"/>
    <x v="13"/>
    <x v="259"/>
    <x v="13"/>
    <n v="1"/>
  </r>
  <r>
    <x v="8"/>
    <x v="13"/>
    <x v="264"/>
    <x v="13"/>
    <n v="1"/>
  </r>
  <r>
    <x v="8"/>
    <x v="13"/>
    <x v="269"/>
    <x v="13"/>
    <n v="2"/>
  </r>
  <r>
    <x v="8"/>
    <x v="13"/>
    <x v="270"/>
    <x v="13"/>
    <n v="1"/>
  </r>
  <r>
    <x v="8"/>
    <x v="13"/>
    <x v="271"/>
    <x v="13"/>
    <n v="2"/>
  </r>
  <r>
    <x v="8"/>
    <x v="13"/>
    <x v="277"/>
    <x v="13"/>
    <n v="1"/>
  </r>
  <r>
    <x v="8"/>
    <x v="13"/>
    <x v="278"/>
    <x v="13"/>
    <n v="1"/>
  </r>
  <r>
    <x v="8"/>
    <x v="13"/>
    <x v="282"/>
    <x v="13"/>
    <n v="1"/>
  </r>
  <r>
    <x v="8"/>
    <x v="13"/>
    <x v="283"/>
    <x v="13"/>
    <n v="2"/>
  </r>
  <r>
    <x v="8"/>
    <x v="13"/>
    <x v="284"/>
    <x v="13"/>
    <n v="1"/>
  </r>
  <r>
    <x v="8"/>
    <x v="13"/>
    <x v="285"/>
    <x v="13"/>
    <n v="2"/>
  </r>
  <r>
    <x v="8"/>
    <x v="13"/>
    <x v="286"/>
    <x v="13"/>
    <n v="2"/>
  </r>
  <r>
    <x v="8"/>
    <x v="13"/>
    <x v="289"/>
    <x v="13"/>
    <n v="1"/>
  </r>
  <r>
    <x v="8"/>
    <x v="13"/>
    <x v="292"/>
    <x v="13"/>
    <n v="14"/>
  </r>
  <r>
    <x v="8"/>
    <x v="13"/>
    <x v="293"/>
    <x v="13"/>
    <n v="1"/>
  </r>
  <r>
    <x v="8"/>
    <x v="13"/>
    <x v="259"/>
    <x v="14"/>
    <n v="4"/>
  </r>
  <r>
    <x v="8"/>
    <x v="13"/>
    <x v="268"/>
    <x v="14"/>
    <n v="1"/>
  </r>
  <r>
    <x v="8"/>
    <x v="13"/>
    <x v="271"/>
    <x v="14"/>
    <n v="2"/>
  </r>
  <r>
    <x v="8"/>
    <x v="13"/>
    <x v="275"/>
    <x v="14"/>
    <n v="3"/>
  </r>
  <r>
    <x v="8"/>
    <x v="13"/>
    <x v="277"/>
    <x v="14"/>
    <n v="7"/>
  </r>
  <r>
    <x v="8"/>
    <x v="13"/>
    <x v="278"/>
    <x v="14"/>
    <n v="13"/>
  </r>
  <r>
    <x v="8"/>
    <x v="13"/>
    <x v="279"/>
    <x v="14"/>
    <n v="5"/>
  </r>
  <r>
    <x v="8"/>
    <x v="13"/>
    <x v="280"/>
    <x v="14"/>
    <n v="1"/>
  </r>
  <r>
    <x v="8"/>
    <x v="13"/>
    <x v="282"/>
    <x v="14"/>
    <n v="2"/>
  </r>
  <r>
    <x v="8"/>
    <x v="13"/>
    <x v="283"/>
    <x v="14"/>
    <n v="40"/>
  </r>
  <r>
    <x v="8"/>
    <x v="13"/>
    <x v="284"/>
    <x v="14"/>
    <n v="8"/>
  </r>
  <r>
    <x v="8"/>
    <x v="13"/>
    <x v="285"/>
    <x v="14"/>
    <n v="1"/>
  </r>
  <r>
    <x v="8"/>
    <x v="13"/>
    <x v="286"/>
    <x v="14"/>
    <n v="3"/>
  </r>
  <r>
    <x v="8"/>
    <x v="13"/>
    <x v="287"/>
    <x v="14"/>
    <n v="1"/>
  </r>
  <r>
    <x v="8"/>
    <x v="13"/>
    <x v="288"/>
    <x v="14"/>
    <n v="21"/>
  </r>
  <r>
    <x v="8"/>
    <x v="13"/>
    <x v="289"/>
    <x v="14"/>
    <n v="51"/>
  </r>
  <r>
    <x v="8"/>
    <x v="13"/>
    <x v="290"/>
    <x v="14"/>
    <n v="2"/>
  </r>
  <r>
    <x v="8"/>
    <x v="13"/>
    <x v="291"/>
    <x v="14"/>
    <n v="1"/>
  </r>
  <r>
    <x v="8"/>
    <x v="13"/>
    <x v="292"/>
    <x v="14"/>
    <n v="1"/>
  </r>
  <r>
    <x v="8"/>
    <x v="13"/>
    <x v="293"/>
    <x v="14"/>
    <n v="1"/>
  </r>
  <r>
    <x v="8"/>
    <x v="13"/>
    <x v="259"/>
    <x v="15"/>
    <n v="2"/>
  </r>
  <r>
    <x v="8"/>
    <x v="13"/>
    <x v="260"/>
    <x v="15"/>
    <n v="1"/>
  </r>
  <r>
    <x v="8"/>
    <x v="13"/>
    <x v="261"/>
    <x v="15"/>
    <n v="2"/>
  </r>
  <r>
    <x v="8"/>
    <x v="13"/>
    <x v="264"/>
    <x v="15"/>
    <n v="2"/>
  </r>
  <r>
    <x v="8"/>
    <x v="13"/>
    <x v="266"/>
    <x v="15"/>
    <n v="2"/>
  </r>
  <r>
    <x v="8"/>
    <x v="13"/>
    <x v="267"/>
    <x v="15"/>
    <n v="5"/>
  </r>
  <r>
    <x v="8"/>
    <x v="13"/>
    <x v="268"/>
    <x v="15"/>
    <n v="3"/>
  </r>
  <r>
    <x v="8"/>
    <x v="13"/>
    <x v="269"/>
    <x v="15"/>
    <n v="10"/>
  </r>
  <r>
    <x v="8"/>
    <x v="13"/>
    <x v="270"/>
    <x v="15"/>
    <n v="4"/>
  </r>
  <r>
    <x v="8"/>
    <x v="13"/>
    <x v="271"/>
    <x v="15"/>
    <n v="1"/>
  </r>
  <r>
    <x v="8"/>
    <x v="13"/>
    <x v="272"/>
    <x v="15"/>
    <n v="4"/>
  </r>
  <r>
    <x v="8"/>
    <x v="13"/>
    <x v="276"/>
    <x v="15"/>
    <n v="2"/>
  </r>
  <r>
    <x v="8"/>
    <x v="13"/>
    <x v="277"/>
    <x v="15"/>
    <n v="5"/>
  </r>
  <r>
    <x v="8"/>
    <x v="13"/>
    <x v="278"/>
    <x v="15"/>
    <n v="11"/>
  </r>
  <r>
    <x v="8"/>
    <x v="13"/>
    <x v="279"/>
    <x v="15"/>
    <n v="3"/>
  </r>
  <r>
    <x v="8"/>
    <x v="13"/>
    <x v="281"/>
    <x v="15"/>
    <n v="2"/>
  </r>
  <r>
    <x v="8"/>
    <x v="13"/>
    <x v="282"/>
    <x v="15"/>
    <n v="1"/>
  </r>
  <r>
    <x v="8"/>
    <x v="13"/>
    <x v="283"/>
    <x v="15"/>
    <n v="5"/>
  </r>
  <r>
    <x v="8"/>
    <x v="13"/>
    <x v="285"/>
    <x v="15"/>
    <n v="3"/>
  </r>
  <r>
    <x v="8"/>
    <x v="13"/>
    <x v="286"/>
    <x v="15"/>
    <n v="4"/>
  </r>
  <r>
    <x v="8"/>
    <x v="13"/>
    <x v="288"/>
    <x v="15"/>
    <n v="12"/>
  </r>
  <r>
    <x v="8"/>
    <x v="13"/>
    <x v="289"/>
    <x v="15"/>
    <n v="8"/>
  </r>
  <r>
    <x v="8"/>
    <x v="13"/>
    <x v="290"/>
    <x v="15"/>
    <n v="1"/>
  </r>
  <r>
    <x v="8"/>
    <x v="13"/>
    <x v="291"/>
    <x v="15"/>
    <n v="1"/>
  </r>
  <r>
    <x v="8"/>
    <x v="13"/>
    <x v="292"/>
    <x v="15"/>
    <n v="2"/>
  </r>
  <r>
    <x v="8"/>
    <x v="13"/>
    <x v="293"/>
    <x v="15"/>
    <n v="5"/>
  </r>
  <r>
    <x v="8"/>
    <x v="13"/>
    <x v="259"/>
    <x v="16"/>
    <n v="6"/>
  </r>
  <r>
    <x v="8"/>
    <x v="13"/>
    <x v="260"/>
    <x v="16"/>
    <n v="2"/>
  </r>
  <r>
    <x v="8"/>
    <x v="13"/>
    <x v="261"/>
    <x v="16"/>
    <n v="9"/>
  </r>
  <r>
    <x v="8"/>
    <x v="13"/>
    <x v="262"/>
    <x v="16"/>
    <n v="3"/>
  </r>
  <r>
    <x v="8"/>
    <x v="13"/>
    <x v="263"/>
    <x v="16"/>
    <n v="5"/>
  </r>
  <r>
    <x v="8"/>
    <x v="13"/>
    <x v="264"/>
    <x v="16"/>
    <n v="1"/>
  </r>
  <r>
    <x v="8"/>
    <x v="13"/>
    <x v="265"/>
    <x v="16"/>
    <n v="3"/>
  </r>
  <r>
    <x v="8"/>
    <x v="13"/>
    <x v="266"/>
    <x v="16"/>
    <n v="1"/>
  </r>
  <r>
    <x v="8"/>
    <x v="13"/>
    <x v="267"/>
    <x v="16"/>
    <n v="9"/>
  </r>
  <r>
    <x v="8"/>
    <x v="13"/>
    <x v="268"/>
    <x v="16"/>
    <n v="3"/>
  </r>
  <r>
    <x v="8"/>
    <x v="13"/>
    <x v="269"/>
    <x v="16"/>
    <n v="3"/>
  </r>
  <r>
    <x v="8"/>
    <x v="13"/>
    <x v="270"/>
    <x v="16"/>
    <n v="5"/>
  </r>
  <r>
    <x v="8"/>
    <x v="13"/>
    <x v="271"/>
    <x v="16"/>
    <n v="1"/>
  </r>
  <r>
    <x v="8"/>
    <x v="13"/>
    <x v="272"/>
    <x v="16"/>
    <n v="1"/>
  </r>
  <r>
    <x v="8"/>
    <x v="13"/>
    <x v="273"/>
    <x v="16"/>
    <n v="2"/>
  </r>
  <r>
    <x v="8"/>
    <x v="13"/>
    <x v="275"/>
    <x v="16"/>
    <n v="1"/>
  </r>
  <r>
    <x v="8"/>
    <x v="13"/>
    <x v="276"/>
    <x v="16"/>
    <n v="4"/>
  </r>
  <r>
    <x v="8"/>
    <x v="13"/>
    <x v="277"/>
    <x v="16"/>
    <n v="2"/>
  </r>
  <r>
    <x v="8"/>
    <x v="13"/>
    <x v="278"/>
    <x v="16"/>
    <n v="11"/>
  </r>
  <r>
    <x v="8"/>
    <x v="13"/>
    <x v="279"/>
    <x v="16"/>
    <n v="1"/>
  </r>
  <r>
    <x v="8"/>
    <x v="13"/>
    <x v="281"/>
    <x v="16"/>
    <n v="4"/>
  </r>
  <r>
    <x v="8"/>
    <x v="13"/>
    <x v="282"/>
    <x v="16"/>
    <n v="1"/>
  </r>
  <r>
    <x v="8"/>
    <x v="13"/>
    <x v="283"/>
    <x v="16"/>
    <n v="7"/>
  </r>
  <r>
    <x v="8"/>
    <x v="13"/>
    <x v="284"/>
    <x v="16"/>
    <n v="5"/>
  </r>
  <r>
    <x v="8"/>
    <x v="13"/>
    <x v="285"/>
    <x v="16"/>
    <n v="2"/>
  </r>
  <r>
    <x v="8"/>
    <x v="13"/>
    <x v="286"/>
    <x v="16"/>
    <n v="1"/>
  </r>
  <r>
    <x v="8"/>
    <x v="13"/>
    <x v="287"/>
    <x v="16"/>
    <n v="3"/>
  </r>
  <r>
    <x v="8"/>
    <x v="13"/>
    <x v="288"/>
    <x v="16"/>
    <n v="2"/>
  </r>
  <r>
    <x v="8"/>
    <x v="13"/>
    <x v="289"/>
    <x v="16"/>
    <n v="4"/>
  </r>
  <r>
    <x v="8"/>
    <x v="13"/>
    <x v="290"/>
    <x v="16"/>
    <n v="2"/>
  </r>
  <r>
    <x v="8"/>
    <x v="13"/>
    <x v="291"/>
    <x v="16"/>
    <n v="3"/>
  </r>
  <r>
    <x v="8"/>
    <x v="13"/>
    <x v="292"/>
    <x v="16"/>
    <n v="6"/>
  </r>
  <r>
    <x v="8"/>
    <x v="13"/>
    <x v="293"/>
    <x v="16"/>
    <n v="4"/>
  </r>
  <r>
    <x v="8"/>
    <x v="13"/>
    <x v="259"/>
    <x v="33"/>
    <n v="4"/>
  </r>
  <r>
    <x v="8"/>
    <x v="13"/>
    <x v="260"/>
    <x v="33"/>
    <n v="1"/>
  </r>
  <r>
    <x v="8"/>
    <x v="13"/>
    <x v="262"/>
    <x v="33"/>
    <n v="1"/>
  </r>
  <r>
    <x v="8"/>
    <x v="13"/>
    <x v="266"/>
    <x v="33"/>
    <n v="1"/>
  </r>
  <r>
    <x v="8"/>
    <x v="13"/>
    <x v="267"/>
    <x v="33"/>
    <n v="11"/>
  </r>
  <r>
    <x v="8"/>
    <x v="13"/>
    <x v="268"/>
    <x v="33"/>
    <n v="1"/>
  </r>
  <r>
    <x v="8"/>
    <x v="13"/>
    <x v="269"/>
    <x v="33"/>
    <n v="4"/>
  </r>
  <r>
    <x v="8"/>
    <x v="13"/>
    <x v="270"/>
    <x v="33"/>
    <n v="2"/>
  </r>
  <r>
    <x v="8"/>
    <x v="13"/>
    <x v="272"/>
    <x v="33"/>
    <n v="13"/>
  </r>
  <r>
    <x v="8"/>
    <x v="13"/>
    <x v="276"/>
    <x v="33"/>
    <n v="3"/>
  </r>
  <r>
    <x v="8"/>
    <x v="13"/>
    <x v="277"/>
    <x v="33"/>
    <n v="4"/>
  </r>
  <r>
    <x v="8"/>
    <x v="13"/>
    <x v="278"/>
    <x v="33"/>
    <n v="12"/>
  </r>
  <r>
    <x v="8"/>
    <x v="13"/>
    <x v="279"/>
    <x v="33"/>
    <n v="5"/>
  </r>
  <r>
    <x v="8"/>
    <x v="13"/>
    <x v="280"/>
    <x v="33"/>
    <n v="4"/>
  </r>
  <r>
    <x v="8"/>
    <x v="13"/>
    <x v="281"/>
    <x v="33"/>
    <n v="2"/>
  </r>
  <r>
    <x v="8"/>
    <x v="13"/>
    <x v="282"/>
    <x v="33"/>
    <n v="1"/>
  </r>
  <r>
    <x v="8"/>
    <x v="13"/>
    <x v="283"/>
    <x v="33"/>
    <n v="5"/>
  </r>
  <r>
    <x v="8"/>
    <x v="13"/>
    <x v="284"/>
    <x v="33"/>
    <n v="6"/>
  </r>
  <r>
    <x v="8"/>
    <x v="13"/>
    <x v="285"/>
    <x v="33"/>
    <n v="4"/>
  </r>
  <r>
    <x v="8"/>
    <x v="13"/>
    <x v="286"/>
    <x v="33"/>
    <n v="4"/>
  </r>
  <r>
    <x v="8"/>
    <x v="13"/>
    <x v="287"/>
    <x v="33"/>
    <n v="9"/>
  </r>
  <r>
    <x v="8"/>
    <x v="13"/>
    <x v="288"/>
    <x v="33"/>
    <n v="3"/>
  </r>
  <r>
    <x v="8"/>
    <x v="13"/>
    <x v="289"/>
    <x v="33"/>
    <n v="6"/>
  </r>
  <r>
    <x v="8"/>
    <x v="13"/>
    <x v="290"/>
    <x v="33"/>
    <n v="10"/>
  </r>
  <r>
    <x v="8"/>
    <x v="13"/>
    <x v="291"/>
    <x v="33"/>
    <n v="3"/>
  </r>
  <r>
    <x v="8"/>
    <x v="13"/>
    <x v="293"/>
    <x v="33"/>
    <n v="10"/>
  </r>
  <r>
    <x v="8"/>
    <x v="13"/>
    <x v="259"/>
    <x v="34"/>
    <n v="2"/>
  </r>
  <r>
    <x v="8"/>
    <x v="13"/>
    <x v="260"/>
    <x v="34"/>
    <n v="1"/>
  </r>
  <r>
    <x v="8"/>
    <x v="13"/>
    <x v="261"/>
    <x v="34"/>
    <n v="1"/>
  </r>
  <r>
    <x v="8"/>
    <x v="13"/>
    <x v="262"/>
    <x v="34"/>
    <n v="1"/>
  </r>
  <r>
    <x v="8"/>
    <x v="13"/>
    <x v="263"/>
    <x v="34"/>
    <n v="5"/>
  </r>
  <r>
    <x v="8"/>
    <x v="13"/>
    <x v="266"/>
    <x v="34"/>
    <n v="1"/>
  </r>
  <r>
    <x v="8"/>
    <x v="13"/>
    <x v="267"/>
    <x v="34"/>
    <n v="6"/>
  </r>
  <r>
    <x v="8"/>
    <x v="13"/>
    <x v="268"/>
    <x v="34"/>
    <n v="1"/>
  </r>
  <r>
    <x v="8"/>
    <x v="13"/>
    <x v="269"/>
    <x v="34"/>
    <n v="2"/>
  </r>
  <r>
    <x v="8"/>
    <x v="13"/>
    <x v="270"/>
    <x v="34"/>
    <n v="1"/>
  </r>
  <r>
    <x v="8"/>
    <x v="13"/>
    <x v="276"/>
    <x v="34"/>
    <n v="2"/>
  </r>
  <r>
    <x v="8"/>
    <x v="13"/>
    <x v="277"/>
    <x v="34"/>
    <n v="2"/>
  </r>
  <r>
    <x v="8"/>
    <x v="13"/>
    <x v="278"/>
    <x v="34"/>
    <n v="3"/>
  </r>
  <r>
    <x v="8"/>
    <x v="13"/>
    <x v="280"/>
    <x v="34"/>
    <n v="4"/>
  </r>
  <r>
    <x v="8"/>
    <x v="13"/>
    <x v="282"/>
    <x v="34"/>
    <n v="1"/>
  </r>
  <r>
    <x v="8"/>
    <x v="13"/>
    <x v="283"/>
    <x v="34"/>
    <n v="3"/>
  </r>
  <r>
    <x v="8"/>
    <x v="13"/>
    <x v="284"/>
    <x v="34"/>
    <n v="2"/>
  </r>
  <r>
    <x v="8"/>
    <x v="13"/>
    <x v="285"/>
    <x v="34"/>
    <n v="1"/>
  </r>
  <r>
    <x v="8"/>
    <x v="13"/>
    <x v="286"/>
    <x v="34"/>
    <n v="5"/>
  </r>
  <r>
    <x v="8"/>
    <x v="13"/>
    <x v="287"/>
    <x v="34"/>
    <n v="2"/>
  </r>
  <r>
    <x v="8"/>
    <x v="13"/>
    <x v="288"/>
    <x v="34"/>
    <n v="1"/>
  </r>
  <r>
    <x v="8"/>
    <x v="13"/>
    <x v="289"/>
    <x v="34"/>
    <n v="2"/>
  </r>
  <r>
    <x v="8"/>
    <x v="13"/>
    <x v="290"/>
    <x v="34"/>
    <n v="5"/>
  </r>
  <r>
    <x v="8"/>
    <x v="13"/>
    <x v="291"/>
    <x v="34"/>
    <n v="3"/>
  </r>
  <r>
    <x v="8"/>
    <x v="13"/>
    <x v="293"/>
    <x v="34"/>
    <n v="5"/>
  </r>
  <r>
    <x v="8"/>
    <x v="13"/>
    <x v="259"/>
    <x v="35"/>
    <n v="1"/>
  </r>
  <r>
    <x v="8"/>
    <x v="13"/>
    <x v="267"/>
    <x v="35"/>
    <n v="1"/>
  </r>
  <r>
    <x v="8"/>
    <x v="13"/>
    <x v="272"/>
    <x v="35"/>
    <n v="1"/>
  </r>
  <r>
    <x v="8"/>
    <x v="13"/>
    <x v="276"/>
    <x v="35"/>
    <n v="1"/>
  </r>
  <r>
    <x v="8"/>
    <x v="13"/>
    <x v="277"/>
    <x v="35"/>
    <n v="1"/>
  </r>
  <r>
    <x v="8"/>
    <x v="13"/>
    <x v="278"/>
    <x v="35"/>
    <n v="3"/>
  </r>
  <r>
    <x v="8"/>
    <x v="13"/>
    <x v="279"/>
    <x v="35"/>
    <n v="2"/>
  </r>
  <r>
    <x v="8"/>
    <x v="13"/>
    <x v="283"/>
    <x v="35"/>
    <n v="3"/>
  </r>
  <r>
    <x v="8"/>
    <x v="13"/>
    <x v="284"/>
    <x v="35"/>
    <n v="1"/>
  </r>
  <r>
    <x v="8"/>
    <x v="13"/>
    <x v="286"/>
    <x v="35"/>
    <n v="2"/>
  </r>
  <r>
    <x v="8"/>
    <x v="13"/>
    <x v="289"/>
    <x v="35"/>
    <n v="1"/>
  </r>
  <r>
    <x v="8"/>
    <x v="13"/>
    <x v="290"/>
    <x v="35"/>
    <n v="2"/>
  </r>
  <r>
    <x v="8"/>
    <x v="13"/>
    <x v="267"/>
    <x v="36"/>
    <n v="2"/>
  </r>
  <r>
    <x v="8"/>
    <x v="13"/>
    <x v="272"/>
    <x v="36"/>
    <n v="7"/>
  </r>
  <r>
    <x v="8"/>
    <x v="13"/>
    <x v="276"/>
    <x v="36"/>
    <n v="1"/>
  </r>
  <r>
    <x v="8"/>
    <x v="13"/>
    <x v="284"/>
    <x v="36"/>
    <n v="2"/>
  </r>
  <r>
    <x v="8"/>
    <x v="13"/>
    <x v="286"/>
    <x v="36"/>
    <n v="1"/>
  </r>
  <r>
    <x v="8"/>
    <x v="13"/>
    <x v="287"/>
    <x v="36"/>
    <n v="2"/>
  </r>
  <r>
    <x v="8"/>
    <x v="13"/>
    <x v="289"/>
    <x v="36"/>
    <n v="2"/>
  </r>
  <r>
    <x v="8"/>
    <x v="13"/>
    <x v="290"/>
    <x v="36"/>
    <n v="2"/>
  </r>
  <r>
    <x v="8"/>
    <x v="13"/>
    <x v="261"/>
    <x v="32"/>
    <n v="285"/>
  </r>
  <r>
    <x v="8"/>
    <x v="13"/>
    <x v="266"/>
    <x v="32"/>
    <n v="805"/>
  </r>
  <r>
    <x v="8"/>
    <x v="13"/>
    <x v="267"/>
    <x v="32"/>
    <n v="1117"/>
  </r>
  <r>
    <x v="8"/>
    <x v="13"/>
    <x v="269"/>
    <x v="32"/>
    <n v="968"/>
  </r>
  <r>
    <x v="8"/>
    <x v="13"/>
    <x v="270"/>
    <x v="32"/>
    <n v="1813"/>
  </r>
  <r>
    <x v="8"/>
    <x v="13"/>
    <x v="277"/>
    <x v="32"/>
    <n v="38"/>
  </r>
  <r>
    <x v="8"/>
    <x v="13"/>
    <x v="282"/>
    <x v="32"/>
    <n v="8"/>
  </r>
  <r>
    <x v="8"/>
    <x v="13"/>
    <x v="286"/>
    <x v="32"/>
    <n v="24"/>
  </r>
  <r>
    <x v="8"/>
    <x v="13"/>
    <x v="259"/>
    <x v="17"/>
    <n v="562"/>
  </r>
  <r>
    <x v="8"/>
    <x v="13"/>
    <x v="294"/>
    <x v="17"/>
    <n v="71"/>
  </r>
  <r>
    <x v="8"/>
    <x v="13"/>
    <x v="260"/>
    <x v="17"/>
    <n v="54"/>
  </r>
  <r>
    <x v="8"/>
    <x v="13"/>
    <x v="261"/>
    <x v="17"/>
    <n v="730"/>
  </r>
  <r>
    <x v="8"/>
    <x v="13"/>
    <x v="262"/>
    <x v="17"/>
    <n v="209"/>
  </r>
  <r>
    <x v="8"/>
    <x v="13"/>
    <x v="263"/>
    <x v="17"/>
    <n v="50"/>
  </r>
  <r>
    <x v="8"/>
    <x v="13"/>
    <x v="264"/>
    <x v="17"/>
    <n v="173"/>
  </r>
  <r>
    <x v="8"/>
    <x v="13"/>
    <x v="265"/>
    <x v="17"/>
    <n v="71"/>
  </r>
  <r>
    <x v="8"/>
    <x v="13"/>
    <x v="266"/>
    <x v="17"/>
    <n v="700"/>
  </r>
  <r>
    <x v="8"/>
    <x v="13"/>
    <x v="267"/>
    <x v="17"/>
    <n v="1560"/>
  </r>
  <r>
    <x v="8"/>
    <x v="13"/>
    <x v="268"/>
    <x v="17"/>
    <n v="215"/>
  </r>
  <r>
    <x v="8"/>
    <x v="13"/>
    <x v="269"/>
    <x v="17"/>
    <n v="436"/>
  </r>
  <r>
    <x v="8"/>
    <x v="13"/>
    <x v="270"/>
    <x v="17"/>
    <n v="733"/>
  </r>
  <r>
    <x v="8"/>
    <x v="13"/>
    <x v="271"/>
    <x v="17"/>
    <n v="162"/>
  </r>
  <r>
    <x v="8"/>
    <x v="13"/>
    <x v="272"/>
    <x v="17"/>
    <n v="370"/>
  </r>
  <r>
    <x v="8"/>
    <x v="13"/>
    <x v="273"/>
    <x v="17"/>
    <n v="183"/>
  </r>
  <r>
    <x v="8"/>
    <x v="13"/>
    <x v="274"/>
    <x v="17"/>
    <n v="26"/>
  </r>
  <r>
    <x v="8"/>
    <x v="13"/>
    <x v="275"/>
    <x v="17"/>
    <n v="399"/>
  </r>
  <r>
    <x v="8"/>
    <x v="13"/>
    <x v="276"/>
    <x v="17"/>
    <n v="720"/>
  </r>
  <r>
    <x v="8"/>
    <x v="13"/>
    <x v="277"/>
    <x v="17"/>
    <n v="774"/>
  </r>
  <r>
    <x v="8"/>
    <x v="13"/>
    <x v="278"/>
    <x v="17"/>
    <n v="1239"/>
  </r>
  <r>
    <x v="8"/>
    <x v="13"/>
    <x v="279"/>
    <x v="17"/>
    <n v="916"/>
  </r>
  <r>
    <x v="8"/>
    <x v="13"/>
    <x v="280"/>
    <x v="17"/>
    <n v="165"/>
  </r>
  <r>
    <x v="8"/>
    <x v="13"/>
    <x v="281"/>
    <x v="17"/>
    <n v="225"/>
  </r>
  <r>
    <x v="8"/>
    <x v="13"/>
    <x v="282"/>
    <x v="17"/>
    <n v="261"/>
  </r>
  <r>
    <x v="8"/>
    <x v="13"/>
    <x v="283"/>
    <x v="17"/>
    <n v="2976"/>
  </r>
  <r>
    <x v="8"/>
    <x v="13"/>
    <x v="284"/>
    <x v="17"/>
    <n v="858"/>
  </r>
  <r>
    <x v="8"/>
    <x v="13"/>
    <x v="285"/>
    <x v="17"/>
    <n v="944"/>
  </r>
  <r>
    <x v="8"/>
    <x v="13"/>
    <x v="286"/>
    <x v="17"/>
    <n v="1275"/>
  </r>
  <r>
    <x v="8"/>
    <x v="13"/>
    <x v="287"/>
    <x v="17"/>
    <n v="942"/>
  </r>
  <r>
    <x v="8"/>
    <x v="13"/>
    <x v="288"/>
    <x v="17"/>
    <n v="742"/>
  </r>
  <r>
    <x v="8"/>
    <x v="13"/>
    <x v="289"/>
    <x v="17"/>
    <n v="1551"/>
  </r>
  <r>
    <x v="8"/>
    <x v="13"/>
    <x v="290"/>
    <x v="17"/>
    <n v="1549"/>
  </r>
  <r>
    <x v="8"/>
    <x v="13"/>
    <x v="291"/>
    <x v="17"/>
    <n v="617"/>
  </r>
  <r>
    <x v="8"/>
    <x v="13"/>
    <x v="292"/>
    <x v="17"/>
    <n v="380"/>
  </r>
  <r>
    <x v="8"/>
    <x v="13"/>
    <x v="293"/>
    <x v="17"/>
    <n v="892"/>
  </r>
  <r>
    <x v="8"/>
    <x v="13"/>
    <x v="259"/>
    <x v="18"/>
    <n v="1213"/>
  </r>
  <r>
    <x v="8"/>
    <x v="13"/>
    <x v="294"/>
    <x v="18"/>
    <n v="9"/>
  </r>
  <r>
    <x v="8"/>
    <x v="13"/>
    <x v="261"/>
    <x v="18"/>
    <n v="2324"/>
  </r>
  <r>
    <x v="8"/>
    <x v="13"/>
    <x v="262"/>
    <x v="18"/>
    <n v="518"/>
  </r>
  <r>
    <x v="8"/>
    <x v="13"/>
    <x v="264"/>
    <x v="18"/>
    <n v="251"/>
  </r>
  <r>
    <x v="8"/>
    <x v="13"/>
    <x v="266"/>
    <x v="18"/>
    <n v="963"/>
  </r>
  <r>
    <x v="8"/>
    <x v="13"/>
    <x v="267"/>
    <x v="18"/>
    <n v="3485"/>
  </r>
  <r>
    <x v="8"/>
    <x v="13"/>
    <x v="269"/>
    <x v="18"/>
    <n v="2984"/>
  </r>
  <r>
    <x v="8"/>
    <x v="13"/>
    <x v="270"/>
    <x v="18"/>
    <n v="1612"/>
  </r>
  <r>
    <x v="8"/>
    <x v="13"/>
    <x v="275"/>
    <x v="18"/>
    <n v="2177"/>
  </r>
  <r>
    <x v="8"/>
    <x v="13"/>
    <x v="276"/>
    <x v="18"/>
    <n v="320"/>
  </r>
  <r>
    <x v="8"/>
    <x v="13"/>
    <x v="277"/>
    <x v="18"/>
    <n v="3261"/>
  </r>
  <r>
    <x v="8"/>
    <x v="13"/>
    <x v="278"/>
    <x v="18"/>
    <n v="515"/>
  </r>
  <r>
    <x v="8"/>
    <x v="13"/>
    <x v="283"/>
    <x v="18"/>
    <n v="1636"/>
  </r>
  <r>
    <x v="8"/>
    <x v="13"/>
    <x v="285"/>
    <x v="18"/>
    <n v="721"/>
  </r>
  <r>
    <x v="8"/>
    <x v="13"/>
    <x v="286"/>
    <x v="18"/>
    <n v="1162"/>
  </r>
  <r>
    <x v="8"/>
    <x v="13"/>
    <x v="287"/>
    <x v="18"/>
    <n v="2200"/>
  </r>
  <r>
    <x v="8"/>
    <x v="13"/>
    <x v="288"/>
    <x v="18"/>
    <n v="684"/>
  </r>
  <r>
    <x v="8"/>
    <x v="13"/>
    <x v="289"/>
    <x v="18"/>
    <n v="4920"/>
  </r>
  <r>
    <x v="8"/>
    <x v="13"/>
    <x v="290"/>
    <x v="18"/>
    <n v="1851"/>
  </r>
  <r>
    <x v="8"/>
    <x v="13"/>
    <x v="291"/>
    <x v="18"/>
    <n v="30"/>
  </r>
  <r>
    <x v="8"/>
    <x v="13"/>
    <x v="292"/>
    <x v="18"/>
    <n v="23"/>
  </r>
  <r>
    <x v="8"/>
    <x v="13"/>
    <x v="279"/>
    <x v="19"/>
    <n v="96791"/>
  </r>
  <r>
    <x v="8"/>
    <x v="13"/>
    <x v="287"/>
    <x v="19"/>
    <n v="20"/>
  </r>
  <r>
    <x v="8"/>
    <x v="13"/>
    <x v="289"/>
    <x v="19"/>
    <n v="120000"/>
  </r>
  <r>
    <x v="8"/>
    <x v="13"/>
    <x v="259"/>
    <x v="42"/>
    <n v="579"/>
  </r>
  <r>
    <x v="8"/>
    <x v="13"/>
    <x v="294"/>
    <x v="42"/>
    <n v="155"/>
  </r>
  <r>
    <x v="8"/>
    <x v="13"/>
    <x v="260"/>
    <x v="42"/>
    <n v="223"/>
  </r>
  <r>
    <x v="8"/>
    <x v="13"/>
    <x v="261"/>
    <x v="42"/>
    <n v="2605"/>
  </r>
  <r>
    <x v="8"/>
    <x v="13"/>
    <x v="262"/>
    <x v="42"/>
    <n v="688"/>
  </r>
  <r>
    <x v="8"/>
    <x v="13"/>
    <x v="263"/>
    <x v="42"/>
    <n v="1177"/>
  </r>
  <r>
    <x v="8"/>
    <x v="13"/>
    <x v="264"/>
    <x v="42"/>
    <n v="253"/>
  </r>
  <r>
    <x v="8"/>
    <x v="13"/>
    <x v="265"/>
    <x v="42"/>
    <n v="273"/>
  </r>
  <r>
    <x v="8"/>
    <x v="13"/>
    <x v="266"/>
    <x v="42"/>
    <n v="2216"/>
  </r>
  <r>
    <x v="8"/>
    <x v="13"/>
    <x v="267"/>
    <x v="42"/>
    <n v="2638"/>
  </r>
  <r>
    <x v="8"/>
    <x v="13"/>
    <x v="268"/>
    <x v="42"/>
    <n v="686"/>
  </r>
  <r>
    <x v="8"/>
    <x v="13"/>
    <x v="269"/>
    <x v="42"/>
    <n v="2458"/>
  </r>
  <r>
    <x v="8"/>
    <x v="13"/>
    <x v="270"/>
    <x v="42"/>
    <n v="3318"/>
  </r>
  <r>
    <x v="8"/>
    <x v="13"/>
    <x v="271"/>
    <x v="42"/>
    <n v="748"/>
  </r>
  <r>
    <x v="8"/>
    <x v="13"/>
    <x v="272"/>
    <x v="42"/>
    <n v="1944"/>
  </r>
  <r>
    <x v="8"/>
    <x v="13"/>
    <x v="273"/>
    <x v="42"/>
    <n v="127"/>
  </r>
  <r>
    <x v="8"/>
    <x v="13"/>
    <x v="274"/>
    <x v="42"/>
    <n v="55"/>
  </r>
  <r>
    <x v="8"/>
    <x v="13"/>
    <x v="275"/>
    <x v="42"/>
    <n v="391"/>
  </r>
  <r>
    <x v="8"/>
    <x v="13"/>
    <x v="276"/>
    <x v="42"/>
    <n v="826"/>
  </r>
  <r>
    <x v="8"/>
    <x v="13"/>
    <x v="277"/>
    <x v="42"/>
    <n v="1793"/>
  </r>
  <r>
    <x v="8"/>
    <x v="13"/>
    <x v="278"/>
    <x v="42"/>
    <n v="5435"/>
  </r>
  <r>
    <x v="8"/>
    <x v="13"/>
    <x v="279"/>
    <x v="42"/>
    <n v="2487"/>
  </r>
  <r>
    <x v="8"/>
    <x v="13"/>
    <x v="280"/>
    <x v="42"/>
    <n v="224"/>
  </r>
  <r>
    <x v="8"/>
    <x v="13"/>
    <x v="281"/>
    <x v="42"/>
    <n v="77"/>
  </r>
  <r>
    <x v="8"/>
    <x v="13"/>
    <x v="282"/>
    <x v="42"/>
    <n v="333"/>
  </r>
  <r>
    <x v="8"/>
    <x v="13"/>
    <x v="283"/>
    <x v="42"/>
    <n v="3327"/>
  </r>
  <r>
    <x v="8"/>
    <x v="13"/>
    <x v="284"/>
    <x v="42"/>
    <n v="526"/>
  </r>
  <r>
    <x v="8"/>
    <x v="13"/>
    <x v="285"/>
    <x v="42"/>
    <n v="925"/>
  </r>
  <r>
    <x v="8"/>
    <x v="13"/>
    <x v="286"/>
    <x v="42"/>
    <n v="1228"/>
  </r>
  <r>
    <x v="8"/>
    <x v="13"/>
    <x v="287"/>
    <x v="42"/>
    <n v="1089"/>
  </r>
  <r>
    <x v="8"/>
    <x v="13"/>
    <x v="288"/>
    <x v="42"/>
    <n v="1891"/>
  </r>
  <r>
    <x v="8"/>
    <x v="13"/>
    <x v="289"/>
    <x v="42"/>
    <n v="3417"/>
  </r>
  <r>
    <x v="8"/>
    <x v="13"/>
    <x v="290"/>
    <x v="42"/>
    <n v="2040"/>
  </r>
  <r>
    <x v="8"/>
    <x v="13"/>
    <x v="291"/>
    <x v="42"/>
    <n v="1438"/>
  </r>
  <r>
    <x v="8"/>
    <x v="13"/>
    <x v="292"/>
    <x v="42"/>
    <n v="1126"/>
  </r>
  <r>
    <x v="8"/>
    <x v="13"/>
    <x v="293"/>
    <x v="42"/>
    <n v="1044"/>
  </r>
  <r>
    <x v="8"/>
    <x v="13"/>
    <x v="259"/>
    <x v="21"/>
    <n v="680"/>
  </r>
  <r>
    <x v="8"/>
    <x v="13"/>
    <x v="294"/>
    <x v="21"/>
    <n v="112"/>
  </r>
  <r>
    <x v="8"/>
    <x v="13"/>
    <x v="260"/>
    <x v="21"/>
    <n v="389"/>
  </r>
  <r>
    <x v="8"/>
    <x v="13"/>
    <x v="261"/>
    <x v="21"/>
    <n v="2416"/>
  </r>
  <r>
    <x v="8"/>
    <x v="13"/>
    <x v="262"/>
    <x v="21"/>
    <n v="714"/>
  </r>
  <r>
    <x v="8"/>
    <x v="13"/>
    <x v="263"/>
    <x v="21"/>
    <n v="1073"/>
  </r>
  <r>
    <x v="8"/>
    <x v="13"/>
    <x v="264"/>
    <x v="21"/>
    <n v="304"/>
  </r>
  <r>
    <x v="8"/>
    <x v="13"/>
    <x v="265"/>
    <x v="21"/>
    <n v="291"/>
  </r>
  <r>
    <x v="8"/>
    <x v="13"/>
    <x v="266"/>
    <x v="21"/>
    <n v="1957"/>
  </r>
  <r>
    <x v="8"/>
    <x v="13"/>
    <x v="267"/>
    <x v="21"/>
    <n v="2123"/>
  </r>
  <r>
    <x v="8"/>
    <x v="13"/>
    <x v="268"/>
    <x v="21"/>
    <n v="601"/>
  </r>
  <r>
    <x v="8"/>
    <x v="13"/>
    <x v="269"/>
    <x v="21"/>
    <n v="2076"/>
  </r>
  <r>
    <x v="8"/>
    <x v="13"/>
    <x v="270"/>
    <x v="21"/>
    <n v="2666"/>
  </r>
  <r>
    <x v="8"/>
    <x v="13"/>
    <x v="271"/>
    <x v="21"/>
    <n v="598"/>
  </r>
  <r>
    <x v="8"/>
    <x v="13"/>
    <x v="272"/>
    <x v="21"/>
    <n v="2121"/>
  </r>
  <r>
    <x v="8"/>
    <x v="13"/>
    <x v="273"/>
    <x v="21"/>
    <n v="152"/>
  </r>
  <r>
    <x v="8"/>
    <x v="13"/>
    <x v="274"/>
    <x v="21"/>
    <n v="212"/>
  </r>
  <r>
    <x v="8"/>
    <x v="13"/>
    <x v="275"/>
    <x v="21"/>
    <n v="266"/>
  </r>
  <r>
    <x v="8"/>
    <x v="13"/>
    <x v="276"/>
    <x v="21"/>
    <n v="1023"/>
  </r>
  <r>
    <x v="8"/>
    <x v="13"/>
    <x v="277"/>
    <x v="21"/>
    <n v="2065"/>
  </r>
  <r>
    <x v="8"/>
    <x v="13"/>
    <x v="278"/>
    <x v="21"/>
    <n v="5485"/>
  </r>
  <r>
    <x v="8"/>
    <x v="13"/>
    <x v="279"/>
    <x v="21"/>
    <n v="2503"/>
  </r>
  <r>
    <x v="8"/>
    <x v="13"/>
    <x v="280"/>
    <x v="21"/>
    <n v="691"/>
  </r>
  <r>
    <x v="8"/>
    <x v="13"/>
    <x v="281"/>
    <x v="21"/>
    <n v="28"/>
  </r>
  <r>
    <x v="8"/>
    <x v="13"/>
    <x v="282"/>
    <x v="21"/>
    <n v="280"/>
  </r>
  <r>
    <x v="8"/>
    <x v="13"/>
    <x v="283"/>
    <x v="21"/>
    <n v="2955"/>
  </r>
  <r>
    <x v="8"/>
    <x v="13"/>
    <x v="284"/>
    <x v="21"/>
    <n v="574"/>
  </r>
  <r>
    <x v="8"/>
    <x v="13"/>
    <x v="285"/>
    <x v="21"/>
    <n v="1092"/>
  </r>
  <r>
    <x v="8"/>
    <x v="13"/>
    <x v="286"/>
    <x v="21"/>
    <n v="1296"/>
  </r>
  <r>
    <x v="8"/>
    <x v="13"/>
    <x v="287"/>
    <x v="21"/>
    <n v="1232"/>
  </r>
  <r>
    <x v="8"/>
    <x v="13"/>
    <x v="288"/>
    <x v="21"/>
    <n v="1582"/>
  </r>
  <r>
    <x v="8"/>
    <x v="13"/>
    <x v="289"/>
    <x v="21"/>
    <n v="2830"/>
  </r>
  <r>
    <x v="8"/>
    <x v="13"/>
    <x v="290"/>
    <x v="21"/>
    <n v="1656"/>
  </r>
  <r>
    <x v="8"/>
    <x v="13"/>
    <x v="291"/>
    <x v="21"/>
    <n v="1599"/>
  </r>
  <r>
    <x v="8"/>
    <x v="13"/>
    <x v="292"/>
    <x v="21"/>
    <n v="1909"/>
  </r>
  <r>
    <x v="8"/>
    <x v="13"/>
    <x v="293"/>
    <x v="21"/>
    <n v="1591"/>
  </r>
  <r>
    <x v="8"/>
    <x v="13"/>
    <x v="259"/>
    <x v="22"/>
    <n v="467"/>
  </r>
  <r>
    <x v="8"/>
    <x v="13"/>
    <x v="260"/>
    <x v="22"/>
    <n v="38"/>
  </r>
  <r>
    <x v="8"/>
    <x v="13"/>
    <x v="261"/>
    <x v="22"/>
    <n v="37491"/>
  </r>
  <r>
    <x v="8"/>
    <x v="13"/>
    <x v="262"/>
    <x v="22"/>
    <n v="36"/>
  </r>
  <r>
    <x v="8"/>
    <x v="13"/>
    <x v="263"/>
    <x v="22"/>
    <n v="5442"/>
  </r>
  <r>
    <x v="8"/>
    <x v="13"/>
    <x v="264"/>
    <x v="22"/>
    <n v="11"/>
  </r>
  <r>
    <x v="8"/>
    <x v="13"/>
    <x v="265"/>
    <x v="22"/>
    <n v="17276"/>
  </r>
  <r>
    <x v="8"/>
    <x v="13"/>
    <x v="266"/>
    <x v="22"/>
    <n v="5000"/>
  </r>
  <r>
    <x v="8"/>
    <x v="13"/>
    <x v="267"/>
    <x v="22"/>
    <n v="5152"/>
  </r>
  <r>
    <x v="8"/>
    <x v="13"/>
    <x v="268"/>
    <x v="22"/>
    <n v="364"/>
  </r>
  <r>
    <x v="8"/>
    <x v="13"/>
    <x v="269"/>
    <x v="22"/>
    <n v="37"/>
  </r>
  <r>
    <x v="8"/>
    <x v="13"/>
    <x v="270"/>
    <x v="22"/>
    <n v="2043"/>
  </r>
  <r>
    <x v="8"/>
    <x v="13"/>
    <x v="271"/>
    <x v="22"/>
    <n v="71"/>
  </r>
  <r>
    <x v="8"/>
    <x v="13"/>
    <x v="272"/>
    <x v="22"/>
    <n v="18"/>
  </r>
  <r>
    <x v="8"/>
    <x v="13"/>
    <x v="273"/>
    <x v="22"/>
    <n v="19"/>
  </r>
  <r>
    <x v="8"/>
    <x v="13"/>
    <x v="275"/>
    <x v="22"/>
    <n v="1650"/>
  </r>
  <r>
    <x v="8"/>
    <x v="13"/>
    <x v="276"/>
    <x v="22"/>
    <n v="14992"/>
  </r>
  <r>
    <x v="8"/>
    <x v="13"/>
    <x v="277"/>
    <x v="22"/>
    <n v="30"/>
  </r>
  <r>
    <x v="8"/>
    <x v="13"/>
    <x v="278"/>
    <x v="22"/>
    <n v="3300"/>
  </r>
  <r>
    <x v="8"/>
    <x v="13"/>
    <x v="279"/>
    <x v="22"/>
    <n v="1850"/>
  </r>
  <r>
    <x v="8"/>
    <x v="13"/>
    <x v="281"/>
    <x v="22"/>
    <n v="50"/>
  </r>
  <r>
    <x v="8"/>
    <x v="13"/>
    <x v="282"/>
    <x v="22"/>
    <n v="8"/>
  </r>
  <r>
    <x v="8"/>
    <x v="13"/>
    <x v="283"/>
    <x v="22"/>
    <n v="107"/>
  </r>
  <r>
    <x v="8"/>
    <x v="13"/>
    <x v="284"/>
    <x v="22"/>
    <n v="1855"/>
  </r>
  <r>
    <x v="8"/>
    <x v="13"/>
    <x v="285"/>
    <x v="22"/>
    <n v="5015"/>
  </r>
  <r>
    <x v="8"/>
    <x v="13"/>
    <x v="286"/>
    <x v="22"/>
    <n v="25"/>
  </r>
  <r>
    <x v="8"/>
    <x v="13"/>
    <x v="287"/>
    <x v="22"/>
    <n v="28"/>
  </r>
  <r>
    <x v="8"/>
    <x v="13"/>
    <x v="288"/>
    <x v="22"/>
    <n v="60"/>
  </r>
  <r>
    <x v="8"/>
    <x v="13"/>
    <x v="289"/>
    <x v="22"/>
    <n v="15030"/>
  </r>
  <r>
    <x v="8"/>
    <x v="13"/>
    <x v="290"/>
    <x v="22"/>
    <n v="28"/>
  </r>
  <r>
    <x v="8"/>
    <x v="13"/>
    <x v="291"/>
    <x v="22"/>
    <n v="62"/>
  </r>
  <r>
    <x v="8"/>
    <x v="13"/>
    <x v="292"/>
    <x v="22"/>
    <n v="48"/>
  </r>
  <r>
    <x v="8"/>
    <x v="13"/>
    <x v="293"/>
    <x v="22"/>
    <n v="44"/>
  </r>
  <r>
    <x v="8"/>
    <x v="13"/>
    <x v="259"/>
    <x v="23"/>
    <n v="350"/>
  </r>
  <r>
    <x v="8"/>
    <x v="13"/>
    <x v="260"/>
    <x v="23"/>
    <n v="15"/>
  </r>
  <r>
    <x v="8"/>
    <x v="13"/>
    <x v="261"/>
    <x v="23"/>
    <n v="1"/>
  </r>
  <r>
    <x v="8"/>
    <x v="13"/>
    <x v="266"/>
    <x v="23"/>
    <n v="2"/>
  </r>
  <r>
    <x v="8"/>
    <x v="13"/>
    <x v="269"/>
    <x v="23"/>
    <n v="781"/>
  </r>
  <r>
    <x v="8"/>
    <x v="13"/>
    <x v="270"/>
    <x v="23"/>
    <n v="20"/>
  </r>
  <r>
    <x v="8"/>
    <x v="13"/>
    <x v="271"/>
    <x v="23"/>
    <n v="33"/>
  </r>
  <r>
    <x v="8"/>
    <x v="13"/>
    <x v="272"/>
    <x v="23"/>
    <n v="12"/>
  </r>
  <r>
    <x v="8"/>
    <x v="13"/>
    <x v="276"/>
    <x v="23"/>
    <n v="29"/>
  </r>
  <r>
    <x v="8"/>
    <x v="13"/>
    <x v="278"/>
    <x v="23"/>
    <n v="24"/>
  </r>
  <r>
    <x v="8"/>
    <x v="13"/>
    <x v="279"/>
    <x v="23"/>
    <n v="2"/>
  </r>
  <r>
    <x v="8"/>
    <x v="13"/>
    <x v="281"/>
    <x v="23"/>
    <n v="1"/>
  </r>
  <r>
    <x v="8"/>
    <x v="13"/>
    <x v="283"/>
    <x v="23"/>
    <n v="34"/>
  </r>
  <r>
    <x v="8"/>
    <x v="13"/>
    <x v="284"/>
    <x v="23"/>
    <n v="7"/>
  </r>
  <r>
    <x v="8"/>
    <x v="13"/>
    <x v="287"/>
    <x v="23"/>
    <n v="1"/>
  </r>
  <r>
    <x v="8"/>
    <x v="13"/>
    <x v="289"/>
    <x v="23"/>
    <n v="18"/>
  </r>
  <r>
    <x v="8"/>
    <x v="13"/>
    <x v="291"/>
    <x v="23"/>
    <n v="5"/>
  </r>
  <r>
    <x v="8"/>
    <x v="13"/>
    <x v="293"/>
    <x v="23"/>
    <n v="6"/>
  </r>
  <r>
    <x v="8"/>
    <x v="13"/>
    <x v="261"/>
    <x v="24"/>
    <n v="4"/>
  </r>
  <r>
    <x v="8"/>
    <x v="13"/>
    <x v="267"/>
    <x v="24"/>
    <n v="15"/>
  </r>
  <r>
    <x v="8"/>
    <x v="13"/>
    <x v="269"/>
    <x v="24"/>
    <n v="236"/>
  </r>
  <r>
    <x v="8"/>
    <x v="13"/>
    <x v="270"/>
    <x v="24"/>
    <n v="4"/>
  </r>
  <r>
    <x v="8"/>
    <x v="13"/>
    <x v="283"/>
    <x v="24"/>
    <n v="2"/>
  </r>
  <r>
    <x v="8"/>
    <x v="13"/>
    <x v="291"/>
    <x v="24"/>
    <n v="1"/>
  </r>
  <r>
    <x v="8"/>
    <x v="13"/>
    <x v="259"/>
    <x v="25"/>
    <n v="13061"/>
  </r>
  <r>
    <x v="8"/>
    <x v="13"/>
    <x v="294"/>
    <x v="25"/>
    <n v="1742"/>
  </r>
  <r>
    <x v="8"/>
    <x v="13"/>
    <x v="260"/>
    <x v="25"/>
    <n v="3035"/>
  </r>
  <r>
    <x v="8"/>
    <x v="13"/>
    <x v="261"/>
    <x v="25"/>
    <n v="22968"/>
  </r>
  <r>
    <x v="8"/>
    <x v="13"/>
    <x v="262"/>
    <x v="25"/>
    <n v="7246"/>
  </r>
  <r>
    <x v="8"/>
    <x v="13"/>
    <x v="263"/>
    <x v="25"/>
    <n v="6086"/>
  </r>
  <r>
    <x v="8"/>
    <x v="13"/>
    <x v="264"/>
    <x v="25"/>
    <n v="4600"/>
  </r>
  <r>
    <x v="8"/>
    <x v="13"/>
    <x v="265"/>
    <x v="25"/>
    <n v="4277"/>
  </r>
  <r>
    <x v="8"/>
    <x v="13"/>
    <x v="266"/>
    <x v="25"/>
    <n v="18235"/>
  </r>
  <r>
    <x v="8"/>
    <x v="13"/>
    <x v="267"/>
    <x v="25"/>
    <n v="37592"/>
  </r>
  <r>
    <x v="8"/>
    <x v="13"/>
    <x v="268"/>
    <x v="25"/>
    <n v="5275"/>
  </r>
  <r>
    <x v="8"/>
    <x v="13"/>
    <x v="269"/>
    <x v="25"/>
    <n v="11263"/>
  </r>
  <r>
    <x v="8"/>
    <x v="13"/>
    <x v="270"/>
    <x v="25"/>
    <n v="16028"/>
  </r>
  <r>
    <x v="8"/>
    <x v="13"/>
    <x v="271"/>
    <x v="25"/>
    <n v="3703"/>
  </r>
  <r>
    <x v="8"/>
    <x v="13"/>
    <x v="272"/>
    <x v="25"/>
    <n v="12889"/>
  </r>
  <r>
    <x v="8"/>
    <x v="13"/>
    <x v="273"/>
    <x v="25"/>
    <n v="4776"/>
  </r>
  <r>
    <x v="8"/>
    <x v="13"/>
    <x v="274"/>
    <x v="25"/>
    <n v="873"/>
  </r>
  <r>
    <x v="8"/>
    <x v="13"/>
    <x v="275"/>
    <x v="25"/>
    <n v="10143"/>
  </r>
  <r>
    <x v="8"/>
    <x v="13"/>
    <x v="276"/>
    <x v="25"/>
    <n v="18739"/>
  </r>
  <r>
    <x v="8"/>
    <x v="13"/>
    <x v="277"/>
    <x v="25"/>
    <n v="20149"/>
  </r>
  <r>
    <x v="8"/>
    <x v="13"/>
    <x v="278"/>
    <x v="25"/>
    <n v="33532"/>
  </r>
  <r>
    <x v="8"/>
    <x v="13"/>
    <x v="279"/>
    <x v="25"/>
    <n v="22941"/>
  </r>
  <r>
    <x v="8"/>
    <x v="13"/>
    <x v="280"/>
    <x v="25"/>
    <n v="4533"/>
  </r>
  <r>
    <x v="8"/>
    <x v="13"/>
    <x v="281"/>
    <x v="25"/>
    <n v="4143"/>
  </r>
  <r>
    <x v="8"/>
    <x v="13"/>
    <x v="282"/>
    <x v="25"/>
    <n v="8881"/>
  </r>
  <r>
    <x v="8"/>
    <x v="13"/>
    <x v="283"/>
    <x v="25"/>
    <n v="53511"/>
  </r>
  <r>
    <x v="8"/>
    <x v="13"/>
    <x v="284"/>
    <x v="25"/>
    <n v="17015"/>
  </r>
  <r>
    <x v="8"/>
    <x v="13"/>
    <x v="285"/>
    <x v="25"/>
    <n v="19487"/>
  </r>
  <r>
    <x v="8"/>
    <x v="13"/>
    <x v="286"/>
    <x v="25"/>
    <n v="25316"/>
  </r>
  <r>
    <x v="8"/>
    <x v="13"/>
    <x v="287"/>
    <x v="25"/>
    <n v="19631"/>
  </r>
  <r>
    <x v="8"/>
    <x v="13"/>
    <x v="288"/>
    <x v="25"/>
    <n v="18533"/>
  </r>
  <r>
    <x v="8"/>
    <x v="13"/>
    <x v="289"/>
    <x v="25"/>
    <n v="29458"/>
  </r>
  <r>
    <x v="8"/>
    <x v="13"/>
    <x v="290"/>
    <x v="25"/>
    <n v="25453"/>
  </r>
  <r>
    <x v="8"/>
    <x v="13"/>
    <x v="291"/>
    <x v="25"/>
    <n v="16076"/>
  </r>
  <r>
    <x v="8"/>
    <x v="13"/>
    <x v="292"/>
    <x v="25"/>
    <n v="14198"/>
  </r>
  <r>
    <x v="8"/>
    <x v="13"/>
    <x v="293"/>
    <x v="25"/>
    <n v="24254"/>
  </r>
  <r>
    <x v="8"/>
    <x v="13"/>
    <x v="259"/>
    <x v="26"/>
    <n v="1"/>
  </r>
  <r>
    <x v="8"/>
    <x v="13"/>
    <x v="264"/>
    <x v="26"/>
    <n v="2"/>
  </r>
  <r>
    <x v="8"/>
    <x v="13"/>
    <x v="269"/>
    <x v="26"/>
    <n v="4"/>
  </r>
  <r>
    <x v="8"/>
    <x v="13"/>
    <x v="270"/>
    <x v="26"/>
    <n v="4"/>
  </r>
  <r>
    <x v="8"/>
    <x v="13"/>
    <x v="271"/>
    <x v="26"/>
    <n v="9"/>
  </r>
  <r>
    <x v="8"/>
    <x v="13"/>
    <x v="277"/>
    <x v="26"/>
    <n v="4"/>
  </r>
  <r>
    <x v="8"/>
    <x v="13"/>
    <x v="278"/>
    <x v="26"/>
    <n v="2"/>
  </r>
  <r>
    <x v="8"/>
    <x v="13"/>
    <x v="282"/>
    <x v="26"/>
    <n v="2"/>
  </r>
  <r>
    <x v="8"/>
    <x v="13"/>
    <x v="283"/>
    <x v="26"/>
    <n v="2"/>
  </r>
  <r>
    <x v="8"/>
    <x v="13"/>
    <x v="284"/>
    <x v="26"/>
    <n v="1"/>
  </r>
  <r>
    <x v="8"/>
    <x v="13"/>
    <x v="285"/>
    <x v="26"/>
    <n v="2"/>
  </r>
  <r>
    <x v="8"/>
    <x v="13"/>
    <x v="286"/>
    <x v="26"/>
    <n v="2"/>
  </r>
  <r>
    <x v="8"/>
    <x v="13"/>
    <x v="289"/>
    <x v="26"/>
    <n v="2"/>
  </r>
  <r>
    <x v="8"/>
    <x v="13"/>
    <x v="292"/>
    <x v="26"/>
    <n v="331"/>
  </r>
  <r>
    <x v="8"/>
    <x v="13"/>
    <x v="293"/>
    <x v="26"/>
    <n v="1"/>
  </r>
  <r>
    <x v="8"/>
    <x v="13"/>
    <x v="259"/>
    <x v="27"/>
    <n v="557"/>
  </r>
  <r>
    <x v="8"/>
    <x v="13"/>
    <x v="268"/>
    <x v="27"/>
    <n v="171"/>
  </r>
  <r>
    <x v="8"/>
    <x v="13"/>
    <x v="271"/>
    <x v="27"/>
    <n v="133"/>
  </r>
  <r>
    <x v="8"/>
    <x v="13"/>
    <x v="275"/>
    <x v="27"/>
    <n v="145"/>
  </r>
  <r>
    <x v="8"/>
    <x v="13"/>
    <x v="277"/>
    <x v="27"/>
    <n v="454"/>
  </r>
  <r>
    <x v="8"/>
    <x v="13"/>
    <x v="278"/>
    <x v="27"/>
    <n v="1717"/>
  </r>
  <r>
    <x v="8"/>
    <x v="13"/>
    <x v="279"/>
    <x v="27"/>
    <n v="307"/>
  </r>
  <r>
    <x v="8"/>
    <x v="13"/>
    <x v="280"/>
    <x v="27"/>
    <n v="113"/>
  </r>
  <r>
    <x v="8"/>
    <x v="13"/>
    <x v="282"/>
    <x v="27"/>
    <n v="159"/>
  </r>
  <r>
    <x v="8"/>
    <x v="13"/>
    <x v="283"/>
    <x v="27"/>
    <n v="4759"/>
  </r>
  <r>
    <x v="8"/>
    <x v="13"/>
    <x v="284"/>
    <x v="27"/>
    <n v="1412"/>
  </r>
  <r>
    <x v="8"/>
    <x v="13"/>
    <x v="285"/>
    <x v="27"/>
    <n v="60"/>
  </r>
  <r>
    <x v="8"/>
    <x v="13"/>
    <x v="286"/>
    <x v="27"/>
    <n v="90"/>
  </r>
  <r>
    <x v="8"/>
    <x v="13"/>
    <x v="287"/>
    <x v="27"/>
    <n v="15"/>
  </r>
  <r>
    <x v="8"/>
    <x v="13"/>
    <x v="288"/>
    <x v="27"/>
    <n v="1777"/>
  </r>
  <r>
    <x v="8"/>
    <x v="13"/>
    <x v="289"/>
    <x v="27"/>
    <n v="6510"/>
  </r>
  <r>
    <x v="8"/>
    <x v="13"/>
    <x v="290"/>
    <x v="27"/>
    <n v="109"/>
  </r>
  <r>
    <x v="8"/>
    <x v="13"/>
    <x v="291"/>
    <x v="27"/>
    <n v="62"/>
  </r>
  <r>
    <x v="8"/>
    <x v="13"/>
    <x v="292"/>
    <x v="27"/>
    <n v="42"/>
  </r>
  <r>
    <x v="8"/>
    <x v="13"/>
    <x v="293"/>
    <x v="27"/>
    <n v="30"/>
  </r>
  <r>
    <x v="8"/>
    <x v="13"/>
    <x v="259"/>
    <x v="28"/>
    <n v="3"/>
  </r>
  <r>
    <x v="8"/>
    <x v="13"/>
    <x v="260"/>
    <x v="28"/>
    <n v="18"/>
  </r>
  <r>
    <x v="8"/>
    <x v="13"/>
    <x v="261"/>
    <x v="28"/>
    <n v="2"/>
  </r>
  <r>
    <x v="8"/>
    <x v="13"/>
    <x v="264"/>
    <x v="28"/>
    <n v="2"/>
  </r>
  <r>
    <x v="8"/>
    <x v="13"/>
    <x v="266"/>
    <x v="28"/>
    <n v="2"/>
  </r>
  <r>
    <x v="8"/>
    <x v="13"/>
    <x v="267"/>
    <x v="28"/>
    <n v="5"/>
  </r>
  <r>
    <x v="8"/>
    <x v="13"/>
    <x v="268"/>
    <x v="28"/>
    <n v="3"/>
  </r>
  <r>
    <x v="8"/>
    <x v="13"/>
    <x v="269"/>
    <x v="28"/>
    <n v="51"/>
  </r>
  <r>
    <x v="8"/>
    <x v="13"/>
    <x v="270"/>
    <x v="28"/>
    <n v="4"/>
  </r>
  <r>
    <x v="8"/>
    <x v="13"/>
    <x v="271"/>
    <x v="28"/>
    <n v="1"/>
  </r>
  <r>
    <x v="8"/>
    <x v="13"/>
    <x v="272"/>
    <x v="28"/>
    <n v="5"/>
  </r>
  <r>
    <x v="8"/>
    <x v="13"/>
    <x v="276"/>
    <x v="28"/>
    <n v="2"/>
  </r>
  <r>
    <x v="8"/>
    <x v="13"/>
    <x v="277"/>
    <x v="28"/>
    <n v="25"/>
  </r>
  <r>
    <x v="8"/>
    <x v="13"/>
    <x v="278"/>
    <x v="28"/>
    <n v="103"/>
  </r>
  <r>
    <x v="8"/>
    <x v="13"/>
    <x v="279"/>
    <x v="28"/>
    <n v="17"/>
  </r>
  <r>
    <x v="8"/>
    <x v="13"/>
    <x v="281"/>
    <x v="28"/>
    <n v="16"/>
  </r>
  <r>
    <x v="8"/>
    <x v="13"/>
    <x v="282"/>
    <x v="28"/>
    <n v="6"/>
  </r>
  <r>
    <x v="8"/>
    <x v="13"/>
    <x v="283"/>
    <x v="28"/>
    <n v="6"/>
  </r>
  <r>
    <x v="8"/>
    <x v="13"/>
    <x v="285"/>
    <x v="28"/>
    <n v="4"/>
  </r>
  <r>
    <x v="8"/>
    <x v="13"/>
    <x v="286"/>
    <x v="28"/>
    <n v="4"/>
  </r>
  <r>
    <x v="8"/>
    <x v="13"/>
    <x v="288"/>
    <x v="28"/>
    <n v="1463"/>
  </r>
  <r>
    <x v="8"/>
    <x v="13"/>
    <x v="289"/>
    <x v="28"/>
    <n v="188"/>
  </r>
  <r>
    <x v="8"/>
    <x v="13"/>
    <x v="290"/>
    <x v="28"/>
    <n v="1"/>
  </r>
  <r>
    <x v="8"/>
    <x v="13"/>
    <x v="291"/>
    <x v="28"/>
    <n v="1"/>
  </r>
  <r>
    <x v="8"/>
    <x v="13"/>
    <x v="292"/>
    <x v="28"/>
    <n v="2"/>
  </r>
  <r>
    <x v="8"/>
    <x v="13"/>
    <x v="293"/>
    <x v="28"/>
    <n v="6"/>
  </r>
  <r>
    <x v="8"/>
    <x v="13"/>
    <x v="259"/>
    <x v="29"/>
    <n v="14053"/>
  </r>
  <r>
    <x v="8"/>
    <x v="13"/>
    <x v="294"/>
    <x v="29"/>
    <n v="1742"/>
  </r>
  <r>
    <x v="8"/>
    <x v="13"/>
    <x v="260"/>
    <x v="29"/>
    <n v="3068"/>
  </r>
  <r>
    <x v="8"/>
    <x v="13"/>
    <x v="261"/>
    <x v="29"/>
    <n v="22981"/>
  </r>
  <r>
    <x v="8"/>
    <x v="13"/>
    <x v="262"/>
    <x v="29"/>
    <n v="7246"/>
  </r>
  <r>
    <x v="8"/>
    <x v="13"/>
    <x v="263"/>
    <x v="29"/>
    <n v="6094"/>
  </r>
  <r>
    <x v="8"/>
    <x v="13"/>
    <x v="264"/>
    <x v="29"/>
    <n v="4604"/>
  </r>
  <r>
    <x v="8"/>
    <x v="13"/>
    <x v="265"/>
    <x v="29"/>
    <n v="4300"/>
  </r>
  <r>
    <x v="8"/>
    <x v="13"/>
    <x v="266"/>
    <x v="29"/>
    <n v="18243"/>
  </r>
  <r>
    <x v="8"/>
    <x v="13"/>
    <x v="267"/>
    <x v="29"/>
    <n v="37636"/>
  </r>
  <r>
    <x v="8"/>
    <x v="13"/>
    <x v="268"/>
    <x v="29"/>
    <n v="5455"/>
  </r>
  <r>
    <x v="8"/>
    <x v="13"/>
    <x v="269"/>
    <x v="29"/>
    <n v="12484"/>
  </r>
  <r>
    <x v="8"/>
    <x v="13"/>
    <x v="270"/>
    <x v="29"/>
    <n v="16063"/>
  </r>
  <r>
    <x v="8"/>
    <x v="13"/>
    <x v="271"/>
    <x v="29"/>
    <n v="3880"/>
  </r>
  <r>
    <x v="8"/>
    <x v="13"/>
    <x v="272"/>
    <x v="29"/>
    <n v="12911"/>
  </r>
  <r>
    <x v="8"/>
    <x v="13"/>
    <x v="273"/>
    <x v="29"/>
    <n v="4776"/>
  </r>
  <r>
    <x v="8"/>
    <x v="13"/>
    <x v="274"/>
    <x v="29"/>
    <n v="873"/>
  </r>
  <r>
    <x v="8"/>
    <x v="13"/>
    <x v="275"/>
    <x v="29"/>
    <n v="10288"/>
  </r>
  <r>
    <x v="8"/>
    <x v="13"/>
    <x v="276"/>
    <x v="29"/>
    <n v="18782"/>
  </r>
  <r>
    <x v="8"/>
    <x v="13"/>
    <x v="277"/>
    <x v="29"/>
    <n v="20634"/>
  </r>
  <r>
    <x v="8"/>
    <x v="13"/>
    <x v="278"/>
    <x v="29"/>
    <n v="35463"/>
  </r>
  <r>
    <x v="8"/>
    <x v="13"/>
    <x v="279"/>
    <x v="29"/>
    <n v="23267"/>
  </r>
  <r>
    <x v="8"/>
    <x v="13"/>
    <x v="280"/>
    <x v="29"/>
    <n v="4647"/>
  </r>
  <r>
    <x v="8"/>
    <x v="13"/>
    <x v="281"/>
    <x v="29"/>
    <n v="4160"/>
  </r>
  <r>
    <x v="8"/>
    <x v="13"/>
    <x v="282"/>
    <x v="29"/>
    <n v="9048"/>
  </r>
  <r>
    <x v="8"/>
    <x v="13"/>
    <x v="283"/>
    <x v="29"/>
    <n v="58334"/>
  </r>
  <r>
    <x v="8"/>
    <x v="13"/>
    <x v="284"/>
    <x v="29"/>
    <n v="18530"/>
  </r>
  <r>
    <x v="8"/>
    <x v="13"/>
    <x v="285"/>
    <x v="29"/>
    <n v="19560"/>
  </r>
  <r>
    <x v="8"/>
    <x v="13"/>
    <x v="286"/>
    <x v="29"/>
    <n v="25412"/>
  </r>
  <r>
    <x v="8"/>
    <x v="13"/>
    <x v="287"/>
    <x v="29"/>
    <n v="19647"/>
  </r>
  <r>
    <x v="8"/>
    <x v="13"/>
    <x v="288"/>
    <x v="29"/>
    <n v="21773"/>
  </r>
  <r>
    <x v="8"/>
    <x v="13"/>
    <x v="289"/>
    <x v="29"/>
    <n v="36245"/>
  </r>
  <r>
    <x v="8"/>
    <x v="13"/>
    <x v="290"/>
    <x v="29"/>
    <n v="25612"/>
  </r>
  <r>
    <x v="8"/>
    <x v="13"/>
    <x v="291"/>
    <x v="29"/>
    <n v="16145"/>
  </r>
  <r>
    <x v="8"/>
    <x v="13"/>
    <x v="292"/>
    <x v="29"/>
    <n v="14628"/>
  </r>
  <r>
    <x v="8"/>
    <x v="13"/>
    <x v="293"/>
    <x v="29"/>
    <n v="24351"/>
  </r>
  <r>
    <x v="8"/>
    <x v="13"/>
    <x v="259"/>
    <x v="37"/>
    <n v="830"/>
  </r>
  <r>
    <x v="8"/>
    <x v="13"/>
    <x v="260"/>
    <x v="37"/>
    <n v="56"/>
  </r>
  <r>
    <x v="8"/>
    <x v="13"/>
    <x v="262"/>
    <x v="37"/>
    <n v="36"/>
  </r>
  <r>
    <x v="8"/>
    <x v="13"/>
    <x v="266"/>
    <x v="37"/>
    <n v="97"/>
  </r>
  <r>
    <x v="8"/>
    <x v="13"/>
    <x v="267"/>
    <x v="37"/>
    <n v="2268"/>
  </r>
  <r>
    <x v="8"/>
    <x v="13"/>
    <x v="268"/>
    <x v="37"/>
    <n v="30"/>
  </r>
  <r>
    <x v="8"/>
    <x v="13"/>
    <x v="269"/>
    <x v="37"/>
    <n v="230"/>
  </r>
  <r>
    <x v="8"/>
    <x v="13"/>
    <x v="270"/>
    <x v="37"/>
    <n v="115"/>
  </r>
  <r>
    <x v="8"/>
    <x v="13"/>
    <x v="272"/>
    <x v="37"/>
    <n v="2168"/>
  </r>
  <r>
    <x v="8"/>
    <x v="13"/>
    <x v="276"/>
    <x v="37"/>
    <n v="332"/>
  </r>
  <r>
    <x v="8"/>
    <x v="13"/>
    <x v="277"/>
    <x v="37"/>
    <n v="456"/>
  </r>
  <r>
    <x v="8"/>
    <x v="13"/>
    <x v="278"/>
    <x v="37"/>
    <n v="1504"/>
  </r>
  <r>
    <x v="8"/>
    <x v="13"/>
    <x v="279"/>
    <x v="37"/>
    <n v="802"/>
  </r>
  <r>
    <x v="8"/>
    <x v="13"/>
    <x v="280"/>
    <x v="37"/>
    <n v="329"/>
  </r>
  <r>
    <x v="8"/>
    <x v="13"/>
    <x v="281"/>
    <x v="37"/>
    <n v="274"/>
  </r>
  <r>
    <x v="8"/>
    <x v="13"/>
    <x v="282"/>
    <x v="37"/>
    <n v="221"/>
  </r>
  <r>
    <x v="8"/>
    <x v="13"/>
    <x v="283"/>
    <x v="37"/>
    <n v="1042"/>
  </r>
  <r>
    <x v="8"/>
    <x v="13"/>
    <x v="284"/>
    <x v="37"/>
    <n v="1335"/>
  </r>
  <r>
    <x v="8"/>
    <x v="13"/>
    <x v="285"/>
    <x v="37"/>
    <n v="925"/>
  </r>
  <r>
    <x v="8"/>
    <x v="13"/>
    <x v="286"/>
    <x v="37"/>
    <n v="451"/>
  </r>
  <r>
    <x v="8"/>
    <x v="13"/>
    <x v="287"/>
    <x v="37"/>
    <n v="1178"/>
  </r>
  <r>
    <x v="8"/>
    <x v="13"/>
    <x v="288"/>
    <x v="37"/>
    <n v="361"/>
  </r>
  <r>
    <x v="8"/>
    <x v="13"/>
    <x v="289"/>
    <x v="37"/>
    <n v="778"/>
  </r>
  <r>
    <x v="8"/>
    <x v="13"/>
    <x v="290"/>
    <x v="37"/>
    <n v="1360"/>
  </r>
  <r>
    <x v="8"/>
    <x v="13"/>
    <x v="291"/>
    <x v="37"/>
    <n v="434"/>
  </r>
  <r>
    <x v="8"/>
    <x v="13"/>
    <x v="293"/>
    <x v="37"/>
    <n v="1249"/>
  </r>
  <r>
    <x v="8"/>
    <x v="13"/>
    <x v="259"/>
    <x v="38"/>
    <n v="72"/>
  </r>
  <r>
    <x v="8"/>
    <x v="13"/>
    <x v="260"/>
    <x v="38"/>
    <n v="38"/>
  </r>
  <r>
    <x v="8"/>
    <x v="13"/>
    <x v="261"/>
    <x v="38"/>
    <n v="7"/>
  </r>
  <r>
    <x v="8"/>
    <x v="13"/>
    <x v="262"/>
    <x v="38"/>
    <n v="39"/>
  </r>
  <r>
    <x v="8"/>
    <x v="13"/>
    <x v="263"/>
    <x v="38"/>
    <n v="130"/>
  </r>
  <r>
    <x v="8"/>
    <x v="13"/>
    <x v="266"/>
    <x v="38"/>
    <n v="33"/>
  </r>
  <r>
    <x v="8"/>
    <x v="13"/>
    <x v="267"/>
    <x v="38"/>
    <n v="443"/>
  </r>
  <r>
    <x v="8"/>
    <x v="13"/>
    <x v="268"/>
    <x v="38"/>
    <n v="111"/>
  </r>
  <r>
    <x v="8"/>
    <x v="13"/>
    <x v="269"/>
    <x v="38"/>
    <n v="87"/>
  </r>
  <r>
    <x v="8"/>
    <x v="13"/>
    <x v="270"/>
    <x v="38"/>
    <n v="4"/>
  </r>
  <r>
    <x v="8"/>
    <x v="13"/>
    <x v="276"/>
    <x v="38"/>
    <n v="311"/>
  </r>
  <r>
    <x v="8"/>
    <x v="13"/>
    <x v="277"/>
    <x v="38"/>
    <n v="188"/>
  </r>
  <r>
    <x v="8"/>
    <x v="13"/>
    <x v="278"/>
    <x v="38"/>
    <n v="149"/>
  </r>
  <r>
    <x v="8"/>
    <x v="13"/>
    <x v="280"/>
    <x v="38"/>
    <n v="495"/>
  </r>
  <r>
    <x v="8"/>
    <x v="13"/>
    <x v="282"/>
    <x v="38"/>
    <n v="15"/>
  </r>
  <r>
    <x v="8"/>
    <x v="13"/>
    <x v="283"/>
    <x v="38"/>
    <n v="435"/>
  </r>
  <r>
    <x v="8"/>
    <x v="13"/>
    <x v="284"/>
    <x v="38"/>
    <n v="4"/>
  </r>
  <r>
    <x v="8"/>
    <x v="13"/>
    <x v="285"/>
    <x v="38"/>
    <n v="102"/>
  </r>
  <r>
    <x v="8"/>
    <x v="13"/>
    <x v="286"/>
    <x v="38"/>
    <n v="880"/>
  </r>
  <r>
    <x v="8"/>
    <x v="13"/>
    <x v="287"/>
    <x v="38"/>
    <n v="106"/>
  </r>
  <r>
    <x v="8"/>
    <x v="13"/>
    <x v="288"/>
    <x v="38"/>
    <n v="260"/>
  </r>
  <r>
    <x v="8"/>
    <x v="13"/>
    <x v="289"/>
    <x v="38"/>
    <n v="411"/>
  </r>
  <r>
    <x v="8"/>
    <x v="13"/>
    <x v="290"/>
    <x v="38"/>
    <n v="473"/>
  </r>
  <r>
    <x v="8"/>
    <x v="13"/>
    <x v="291"/>
    <x v="38"/>
    <n v="243"/>
  </r>
  <r>
    <x v="8"/>
    <x v="13"/>
    <x v="293"/>
    <x v="38"/>
    <n v="473"/>
  </r>
  <r>
    <x v="8"/>
    <x v="13"/>
    <x v="259"/>
    <x v="39"/>
    <n v="6"/>
  </r>
  <r>
    <x v="8"/>
    <x v="13"/>
    <x v="267"/>
    <x v="39"/>
    <n v="2"/>
  </r>
  <r>
    <x v="8"/>
    <x v="13"/>
    <x v="272"/>
    <x v="39"/>
    <n v="2"/>
  </r>
  <r>
    <x v="8"/>
    <x v="13"/>
    <x v="276"/>
    <x v="39"/>
    <n v="11"/>
  </r>
  <r>
    <x v="8"/>
    <x v="13"/>
    <x v="277"/>
    <x v="39"/>
    <n v="15"/>
  </r>
  <r>
    <x v="8"/>
    <x v="13"/>
    <x v="278"/>
    <x v="39"/>
    <n v="22"/>
  </r>
  <r>
    <x v="8"/>
    <x v="13"/>
    <x v="279"/>
    <x v="39"/>
    <n v="25"/>
  </r>
  <r>
    <x v="8"/>
    <x v="13"/>
    <x v="283"/>
    <x v="39"/>
    <n v="64"/>
  </r>
  <r>
    <x v="8"/>
    <x v="13"/>
    <x v="284"/>
    <x v="39"/>
    <n v="9"/>
  </r>
  <r>
    <x v="8"/>
    <x v="13"/>
    <x v="286"/>
    <x v="39"/>
    <n v="17"/>
  </r>
  <r>
    <x v="8"/>
    <x v="13"/>
    <x v="289"/>
    <x v="39"/>
    <n v="7"/>
  </r>
  <r>
    <x v="8"/>
    <x v="13"/>
    <x v="290"/>
    <x v="39"/>
    <n v="11"/>
  </r>
  <r>
    <x v="8"/>
    <x v="13"/>
    <x v="267"/>
    <x v="40"/>
    <n v="108"/>
  </r>
  <r>
    <x v="8"/>
    <x v="13"/>
    <x v="272"/>
    <x v="40"/>
    <n v="78"/>
  </r>
  <r>
    <x v="8"/>
    <x v="13"/>
    <x v="276"/>
    <x v="40"/>
    <n v="16"/>
  </r>
  <r>
    <x v="8"/>
    <x v="13"/>
    <x v="284"/>
    <x v="40"/>
    <n v="32"/>
  </r>
  <r>
    <x v="8"/>
    <x v="13"/>
    <x v="286"/>
    <x v="40"/>
    <n v="40"/>
  </r>
  <r>
    <x v="8"/>
    <x v="13"/>
    <x v="287"/>
    <x v="40"/>
    <n v="37"/>
  </r>
  <r>
    <x v="8"/>
    <x v="13"/>
    <x v="289"/>
    <x v="40"/>
    <n v="39"/>
  </r>
  <r>
    <x v="8"/>
    <x v="13"/>
    <x v="290"/>
    <x v="40"/>
    <n v="26"/>
  </r>
  <r>
    <x v="8"/>
    <x v="13"/>
    <x v="259"/>
    <x v="30"/>
    <n v="20"/>
  </r>
  <r>
    <x v="8"/>
    <x v="13"/>
    <x v="294"/>
    <x v="30"/>
    <n v="9"/>
  </r>
  <r>
    <x v="8"/>
    <x v="13"/>
    <x v="261"/>
    <x v="30"/>
    <n v="4"/>
  </r>
  <r>
    <x v="8"/>
    <x v="13"/>
    <x v="262"/>
    <x v="30"/>
    <n v="1"/>
  </r>
  <r>
    <x v="8"/>
    <x v="13"/>
    <x v="264"/>
    <x v="30"/>
    <n v="19"/>
  </r>
  <r>
    <x v="8"/>
    <x v="13"/>
    <x v="266"/>
    <x v="30"/>
    <n v="23"/>
  </r>
  <r>
    <x v="8"/>
    <x v="13"/>
    <x v="267"/>
    <x v="30"/>
    <n v="109"/>
  </r>
  <r>
    <x v="8"/>
    <x v="13"/>
    <x v="269"/>
    <x v="30"/>
    <n v="107"/>
  </r>
  <r>
    <x v="8"/>
    <x v="13"/>
    <x v="270"/>
    <x v="30"/>
    <n v="92"/>
  </r>
  <r>
    <x v="8"/>
    <x v="13"/>
    <x v="275"/>
    <x v="30"/>
    <n v="8"/>
  </r>
  <r>
    <x v="8"/>
    <x v="13"/>
    <x v="277"/>
    <x v="30"/>
    <n v="1080"/>
  </r>
  <r>
    <x v="8"/>
    <x v="13"/>
    <x v="278"/>
    <x v="30"/>
    <n v="45"/>
  </r>
  <r>
    <x v="8"/>
    <x v="13"/>
    <x v="280"/>
    <x v="30"/>
    <n v="22"/>
  </r>
  <r>
    <x v="8"/>
    <x v="13"/>
    <x v="283"/>
    <x v="30"/>
    <n v="186"/>
  </r>
  <r>
    <x v="8"/>
    <x v="13"/>
    <x v="284"/>
    <x v="30"/>
    <n v="5"/>
  </r>
  <r>
    <x v="8"/>
    <x v="13"/>
    <x v="285"/>
    <x v="30"/>
    <n v="35"/>
  </r>
  <r>
    <x v="8"/>
    <x v="13"/>
    <x v="286"/>
    <x v="30"/>
    <n v="53"/>
  </r>
  <r>
    <x v="8"/>
    <x v="13"/>
    <x v="287"/>
    <x v="30"/>
    <n v="70"/>
  </r>
  <r>
    <x v="8"/>
    <x v="13"/>
    <x v="288"/>
    <x v="30"/>
    <n v="32"/>
  </r>
  <r>
    <x v="8"/>
    <x v="13"/>
    <x v="289"/>
    <x v="30"/>
    <n v="173"/>
  </r>
  <r>
    <x v="8"/>
    <x v="13"/>
    <x v="290"/>
    <x v="30"/>
    <n v="95"/>
  </r>
  <r>
    <x v="8"/>
    <x v="13"/>
    <x v="291"/>
    <x v="30"/>
    <n v="1"/>
  </r>
  <r>
    <x v="8"/>
    <x v="14"/>
    <x v="297"/>
    <x v="0"/>
    <n v="185"/>
  </r>
  <r>
    <x v="8"/>
    <x v="14"/>
    <x v="298"/>
    <x v="0"/>
    <n v="34"/>
  </r>
  <r>
    <x v="8"/>
    <x v="14"/>
    <x v="299"/>
    <x v="0"/>
    <n v="83"/>
  </r>
  <r>
    <x v="8"/>
    <x v="14"/>
    <x v="300"/>
    <x v="0"/>
    <n v="76"/>
  </r>
  <r>
    <x v="8"/>
    <x v="14"/>
    <x v="301"/>
    <x v="0"/>
    <n v="47"/>
  </r>
  <r>
    <x v="8"/>
    <x v="14"/>
    <x v="302"/>
    <x v="0"/>
    <n v="176"/>
  </r>
  <r>
    <x v="8"/>
    <x v="14"/>
    <x v="303"/>
    <x v="0"/>
    <n v="39"/>
  </r>
  <r>
    <x v="8"/>
    <x v="14"/>
    <x v="304"/>
    <x v="0"/>
    <n v="543"/>
  </r>
  <r>
    <x v="8"/>
    <x v="14"/>
    <x v="305"/>
    <x v="0"/>
    <n v="335"/>
  </r>
  <r>
    <x v="8"/>
    <x v="14"/>
    <x v="306"/>
    <x v="0"/>
    <n v="25"/>
  </r>
  <r>
    <x v="8"/>
    <x v="14"/>
    <x v="307"/>
    <x v="0"/>
    <n v="60"/>
  </r>
  <r>
    <x v="8"/>
    <x v="14"/>
    <x v="308"/>
    <x v="0"/>
    <n v="22"/>
  </r>
  <r>
    <x v="8"/>
    <x v="14"/>
    <x v="309"/>
    <x v="0"/>
    <n v="246"/>
  </r>
  <r>
    <x v="8"/>
    <x v="14"/>
    <x v="310"/>
    <x v="0"/>
    <n v="110"/>
  </r>
  <r>
    <x v="8"/>
    <x v="14"/>
    <x v="311"/>
    <x v="0"/>
    <n v="55"/>
  </r>
  <r>
    <x v="8"/>
    <x v="14"/>
    <x v="312"/>
    <x v="0"/>
    <n v="287"/>
  </r>
  <r>
    <x v="8"/>
    <x v="14"/>
    <x v="313"/>
    <x v="0"/>
    <n v="64"/>
  </r>
  <r>
    <x v="8"/>
    <x v="14"/>
    <x v="314"/>
    <x v="0"/>
    <n v="69"/>
  </r>
  <r>
    <x v="8"/>
    <x v="14"/>
    <x v="315"/>
    <x v="0"/>
    <n v="593"/>
  </r>
  <r>
    <x v="8"/>
    <x v="14"/>
    <x v="316"/>
    <x v="0"/>
    <n v="583"/>
  </r>
  <r>
    <x v="8"/>
    <x v="14"/>
    <x v="317"/>
    <x v="0"/>
    <n v="161"/>
  </r>
  <r>
    <x v="8"/>
    <x v="14"/>
    <x v="318"/>
    <x v="0"/>
    <n v="33"/>
  </r>
  <r>
    <x v="8"/>
    <x v="14"/>
    <x v="319"/>
    <x v="0"/>
    <n v="48"/>
  </r>
  <r>
    <x v="8"/>
    <x v="14"/>
    <x v="320"/>
    <x v="0"/>
    <n v="119"/>
  </r>
  <r>
    <x v="8"/>
    <x v="14"/>
    <x v="321"/>
    <x v="0"/>
    <n v="17"/>
  </r>
  <r>
    <x v="8"/>
    <x v="14"/>
    <x v="297"/>
    <x v="1"/>
    <n v="15"/>
  </r>
  <r>
    <x v="8"/>
    <x v="14"/>
    <x v="298"/>
    <x v="1"/>
    <n v="5"/>
  </r>
  <r>
    <x v="8"/>
    <x v="14"/>
    <x v="299"/>
    <x v="1"/>
    <n v="7"/>
  </r>
  <r>
    <x v="8"/>
    <x v="14"/>
    <x v="300"/>
    <x v="1"/>
    <n v="10"/>
  </r>
  <r>
    <x v="8"/>
    <x v="14"/>
    <x v="301"/>
    <x v="1"/>
    <n v="5"/>
  </r>
  <r>
    <x v="8"/>
    <x v="14"/>
    <x v="302"/>
    <x v="1"/>
    <n v="17"/>
  </r>
  <r>
    <x v="8"/>
    <x v="14"/>
    <x v="303"/>
    <x v="1"/>
    <n v="7"/>
  </r>
  <r>
    <x v="8"/>
    <x v="14"/>
    <x v="304"/>
    <x v="1"/>
    <n v="49"/>
  </r>
  <r>
    <x v="8"/>
    <x v="14"/>
    <x v="305"/>
    <x v="1"/>
    <n v="27"/>
  </r>
  <r>
    <x v="8"/>
    <x v="14"/>
    <x v="306"/>
    <x v="1"/>
    <n v="5"/>
  </r>
  <r>
    <x v="8"/>
    <x v="14"/>
    <x v="307"/>
    <x v="1"/>
    <n v="5"/>
  </r>
  <r>
    <x v="8"/>
    <x v="14"/>
    <x v="308"/>
    <x v="1"/>
    <n v="2"/>
  </r>
  <r>
    <x v="8"/>
    <x v="14"/>
    <x v="309"/>
    <x v="1"/>
    <n v="23"/>
  </r>
  <r>
    <x v="8"/>
    <x v="14"/>
    <x v="310"/>
    <x v="1"/>
    <n v="12"/>
  </r>
  <r>
    <x v="8"/>
    <x v="14"/>
    <x v="311"/>
    <x v="1"/>
    <n v="5"/>
  </r>
  <r>
    <x v="8"/>
    <x v="14"/>
    <x v="312"/>
    <x v="1"/>
    <n v="26"/>
  </r>
  <r>
    <x v="8"/>
    <x v="14"/>
    <x v="313"/>
    <x v="1"/>
    <n v="8"/>
  </r>
  <r>
    <x v="8"/>
    <x v="14"/>
    <x v="314"/>
    <x v="1"/>
    <n v="8"/>
  </r>
  <r>
    <x v="8"/>
    <x v="14"/>
    <x v="315"/>
    <x v="1"/>
    <n v="54"/>
  </r>
  <r>
    <x v="8"/>
    <x v="14"/>
    <x v="316"/>
    <x v="1"/>
    <n v="43"/>
  </r>
  <r>
    <x v="8"/>
    <x v="14"/>
    <x v="317"/>
    <x v="1"/>
    <n v="15"/>
  </r>
  <r>
    <x v="8"/>
    <x v="14"/>
    <x v="318"/>
    <x v="1"/>
    <n v="5"/>
  </r>
  <r>
    <x v="8"/>
    <x v="14"/>
    <x v="319"/>
    <x v="1"/>
    <n v="6"/>
  </r>
  <r>
    <x v="8"/>
    <x v="14"/>
    <x v="320"/>
    <x v="1"/>
    <n v="12"/>
  </r>
  <r>
    <x v="8"/>
    <x v="14"/>
    <x v="321"/>
    <x v="1"/>
    <n v="3"/>
  </r>
  <r>
    <x v="8"/>
    <x v="14"/>
    <x v="297"/>
    <x v="2"/>
    <n v="245"/>
  </r>
  <r>
    <x v="8"/>
    <x v="14"/>
    <x v="298"/>
    <x v="2"/>
    <n v="97"/>
  </r>
  <r>
    <x v="8"/>
    <x v="14"/>
    <x v="299"/>
    <x v="2"/>
    <n v="59"/>
  </r>
  <r>
    <x v="8"/>
    <x v="14"/>
    <x v="300"/>
    <x v="2"/>
    <n v="62"/>
  </r>
  <r>
    <x v="8"/>
    <x v="14"/>
    <x v="301"/>
    <x v="2"/>
    <n v="43"/>
  </r>
  <r>
    <x v="8"/>
    <x v="14"/>
    <x v="302"/>
    <x v="2"/>
    <n v="142"/>
  </r>
  <r>
    <x v="8"/>
    <x v="14"/>
    <x v="303"/>
    <x v="2"/>
    <n v="83"/>
  </r>
  <r>
    <x v="8"/>
    <x v="14"/>
    <x v="304"/>
    <x v="2"/>
    <n v="235"/>
  </r>
  <r>
    <x v="8"/>
    <x v="14"/>
    <x v="305"/>
    <x v="2"/>
    <n v="128"/>
  </r>
  <r>
    <x v="8"/>
    <x v="14"/>
    <x v="306"/>
    <x v="2"/>
    <n v="130"/>
  </r>
  <r>
    <x v="8"/>
    <x v="14"/>
    <x v="307"/>
    <x v="2"/>
    <n v="48"/>
  </r>
  <r>
    <x v="8"/>
    <x v="14"/>
    <x v="308"/>
    <x v="2"/>
    <n v="34"/>
  </r>
  <r>
    <x v="8"/>
    <x v="14"/>
    <x v="309"/>
    <x v="2"/>
    <n v="252"/>
  </r>
  <r>
    <x v="8"/>
    <x v="14"/>
    <x v="310"/>
    <x v="2"/>
    <n v="162"/>
  </r>
  <r>
    <x v="8"/>
    <x v="14"/>
    <x v="311"/>
    <x v="2"/>
    <n v="108"/>
  </r>
  <r>
    <x v="8"/>
    <x v="14"/>
    <x v="312"/>
    <x v="2"/>
    <n v="172"/>
  </r>
  <r>
    <x v="8"/>
    <x v="14"/>
    <x v="313"/>
    <x v="2"/>
    <n v="83"/>
  </r>
  <r>
    <x v="8"/>
    <x v="14"/>
    <x v="314"/>
    <x v="2"/>
    <n v="87"/>
  </r>
  <r>
    <x v="8"/>
    <x v="14"/>
    <x v="315"/>
    <x v="2"/>
    <n v="304"/>
  </r>
  <r>
    <x v="8"/>
    <x v="14"/>
    <x v="316"/>
    <x v="2"/>
    <n v="293"/>
  </r>
  <r>
    <x v="8"/>
    <x v="14"/>
    <x v="317"/>
    <x v="2"/>
    <n v="156"/>
  </r>
  <r>
    <x v="8"/>
    <x v="14"/>
    <x v="318"/>
    <x v="2"/>
    <n v="40"/>
  </r>
  <r>
    <x v="8"/>
    <x v="14"/>
    <x v="319"/>
    <x v="2"/>
    <n v="66"/>
  </r>
  <r>
    <x v="8"/>
    <x v="14"/>
    <x v="320"/>
    <x v="2"/>
    <n v="156"/>
  </r>
  <r>
    <x v="8"/>
    <x v="14"/>
    <x v="321"/>
    <x v="2"/>
    <n v="42"/>
  </r>
  <r>
    <x v="8"/>
    <x v="14"/>
    <x v="297"/>
    <x v="3"/>
    <n v="1"/>
  </r>
  <r>
    <x v="8"/>
    <x v="14"/>
    <x v="302"/>
    <x v="3"/>
    <n v="1"/>
  </r>
  <r>
    <x v="8"/>
    <x v="14"/>
    <x v="304"/>
    <x v="3"/>
    <n v="7"/>
  </r>
  <r>
    <x v="8"/>
    <x v="14"/>
    <x v="306"/>
    <x v="3"/>
    <n v="1"/>
  </r>
  <r>
    <x v="8"/>
    <x v="14"/>
    <x v="310"/>
    <x v="3"/>
    <n v="2"/>
  </r>
  <r>
    <x v="8"/>
    <x v="14"/>
    <x v="315"/>
    <x v="3"/>
    <n v="3"/>
  </r>
  <r>
    <x v="8"/>
    <x v="14"/>
    <x v="316"/>
    <x v="3"/>
    <n v="1"/>
  </r>
  <r>
    <x v="8"/>
    <x v="14"/>
    <x v="318"/>
    <x v="3"/>
    <n v="1"/>
  </r>
  <r>
    <x v="8"/>
    <x v="14"/>
    <x v="315"/>
    <x v="31"/>
    <n v="1"/>
  </r>
  <r>
    <x v="8"/>
    <x v="14"/>
    <x v="297"/>
    <x v="4"/>
    <n v="34"/>
  </r>
  <r>
    <x v="8"/>
    <x v="14"/>
    <x v="298"/>
    <x v="4"/>
    <n v="49"/>
  </r>
  <r>
    <x v="8"/>
    <x v="14"/>
    <x v="299"/>
    <x v="4"/>
    <n v="35"/>
  </r>
  <r>
    <x v="8"/>
    <x v="14"/>
    <x v="300"/>
    <x v="4"/>
    <n v="28"/>
  </r>
  <r>
    <x v="8"/>
    <x v="14"/>
    <x v="301"/>
    <x v="4"/>
    <n v="5"/>
  </r>
  <r>
    <x v="8"/>
    <x v="14"/>
    <x v="302"/>
    <x v="4"/>
    <n v="50"/>
  </r>
  <r>
    <x v="8"/>
    <x v="14"/>
    <x v="303"/>
    <x v="4"/>
    <n v="45"/>
  </r>
  <r>
    <x v="8"/>
    <x v="14"/>
    <x v="304"/>
    <x v="4"/>
    <n v="93"/>
  </r>
  <r>
    <x v="8"/>
    <x v="14"/>
    <x v="305"/>
    <x v="4"/>
    <n v="50"/>
  </r>
  <r>
    <x v="8"/>
    <x v="14"/>
    <x v="306"/>
    <x v="4"/>
    <n v="75"/>
  </r>
  <r>
    <x v="8"/>
    <x v="14"/>
    <x v="307"/>
    <x v="4"/>
    <n v="21"/>
  </r>
  <r>
    <x v="8"/>
    <x v="14"/>
    <x v="308"/>
    <x v="4"/>
    <n v="22"/>
  </r>
  <r>
    <x v="8"/>
    <x v="14"/>
    <x v="309"/>
    <x v="4"/>
    <n v="91"/>
  </r>
  <r>
    <x v="8"/>
    <x v="14"/>
    <x v="310"/>
    <x v="4"/>
    <n v="69"/>
  </r>
  <r>
    <x v="8"/>
    <x v="14"/>
    <x v="311"/>
    <x v="4"/>
    <n v="71"/>
  </r>
  <r>
    <x v="8"/>
    <x v="14"/>
    <x v="312"/>
    <x v="4"/>
    <n v="63"/>
  </r>
  <r>
    <x v="8"/>
    <x v="14"/>
    <x v="313"/>
    <x v="4"/>
    <n v="49"/>
  </r>
  <r>
    <x v="8"/>
    <x v="14"/>
    <x v="314"/>
    <x v="4"/>
    <n v="28"/>
  </r>
  <r>
    <x v="8"/>
    <x v="14"/>
    <x v="315"/>
    <x v="4"/>
    <n v="131"/>
  </r>
  <r>
    <x v="8"/>
    <x v="14"/>
    <x v="316"/>
    <x v="4"/>
    <n v="63"/>
  </r>
  <r>
    <x v="8"/>
    <x v="14"/>
    <x v="317"/>
    <x v="4"/>
    <n v="36"/>
  </r>
  <r>
    <x v="8"/>
    <x v="14"/>
    <x v="318"/>
    <x v="4"/>
    <n v="8"/>
  </r>
  <r>
    <x v="8"/>
    <x v="14"/>
    <x v="319"/>
    <x v="4"/>
    <n v="16"/>
  </r>
  <r>
    <x v="8"/>
    <x v="14"/>
    <x v="320"/>
    <x v="4"/>
    <n v="56"/>
  </r>
  <r>
    <x v="8"/>
    <x v="14"/>
    <x v="321"/>
    <x v="4"/>
    <n v="19"/>
  </r>
  <r>
    <x v="8"/>
    <x v="14"/>
    <x v="297"/>
    <x v="5"/>
    <n v="245"/>
  </r>
  <r>
    <x v="8"/>
    <x v="14"/>
    <x v="298"/>
    <x v="5"/>
    <n v="99"/>
  </r>
  <r>
    <x v="8"/>
    <x v="14"/>
    <x v="299"/>
    <x v="5"/>
    <n v="62"/>
  </r>
  <r>
    <x v="8"/>
    <x v="14"/>
    <x v="300"/>
    <x v="5"/>
    <n v="64"/>
  </r>
  <r>
    <x v="8"/>
    <x v="14"/>
    <x v="301"/>
    <x v="5"/>
    <n v="43"/>
  </r>
  <r>
    <x v="8"/>
    <x v="14"/>
    <x v="302"/>
    <x v="5"/>
    <n v="148"/>
  </r>
  <r>
    <x v="8"/>
    <x v="14"/>
    <x v="303"/>
    <x v="5"/>
    <n v="83"/>
  </r>
  <r>
    <x v="8"/>
    <x v="14"/>
    <x v="304"/>
    <x v="5"/>
    <n v="243"/>
  </r>
  <r>
    <x v="8"/>
    <x v="14"/>
    <x v="305"/>
    <x v="5"/>
    <n v="131"/>
  </r>
  <r>
    <x v="8"/>
    <x v="14"/>
    <x v="306"/>
    <x v="5"/>
    <n v="140"/>
  </r>
  <r>
    <x v="8"/>
    <x v="14"/>
    <x v="307"/>
    <x v="5"/>
    <n v="51"/>
  </r>
  <r>
    <x v="8"/>
    <x v="14"/>
    <x v="308"/>
    <x v="5"/>
    <n v="35"/>
  </r>
  <r>
    <x v="8"/>
    <x v="14"/>
    <x v="309"/>
    <x v="5"/>
    <n v="259"/>
  </r>
  <r>
    <x v="8"/>
    <x v="14"/>
    <x v="310"/>
    <x v="5"/>
    <n v="168"/>
  </r>
  <r>
    <x v="8"/>
    <x v="14"/>
    <x v="311"/>
    <x v="5"/>
    <n v="113"/>
  </r>
  <r>
    <x v="8"/>
    <x v="14"/>
    <x v="312"/>
    <x v="5"/>
    <n v="176"/>
  </r>
  <r>
    <x v="8"/>
    <x v="14"/>
    <x v="313"/>
    <x v="5"/>
    <n v="87"/>
  </r>
  <r>
    <x v="8"/>
    <x v="14"/>
    <x v="314"/>
    <x v="5"/>
    <n v="87"/>
  </r>
  <r>
    <x v="8"/>
    <x v="14"/>
    <x v="315"/>
    <x v="5"/>
    <n v="313"/>
  </r>
  <r>
    <x v="8"/>
    <x v="14"/>
    <x v="316"/>
    <x v="5"/>
    <n v="293"/>
  </r>
  <r>
    <x v="8"/>
    <x v="14"/>
    <x v="317"/>
    <x v="5"/>
    <n v="156"/>
  </r>
  <r>
    <x v="8"/>
    <x v="14"/>
    <x v="318"/>
    <x v="5"/>
    <n v="40"/>
  </r>
  <r>
    <x v="8"/>
    <x v="14"/>
    <x v="319"/>
    <x v="5"/>
    <n v="66"/>
  </r>
  <r>
    <x v="8"/>
    <x v="14"/>
    <x v="320"/>
    <x v="5"/>
    <n v="162"/>
  </r>
  <r>
    <x v="8"/>
    <x v="14"/>
    <x v="321"/>
    <x v="5"/>
    <n v="45"/>
  </r>
  <r>
    <x v="8"/>
    <x v="14"/>
    <x v="297"/>
    <x v="6"/>
    <n v="7"/>
  </r>
  <r>
    <x v="8"/>
    <x v="14"/>
    <x v="298"/>
    <x v="6"/>
    <n v="3"/>
  </r>
  <r>
    <x v="8"/>
    <x v="14"/>
    <x v="299"/>
    <x v="6"/>
    <n v="2"/>
  </r>
  <r>
    <x v="8"/>
    <x v="14"/>
    <x v="302"/>
    <x v="6"/>
    <n v="1"/>
  </r>
  <r>
    <x v="8"/>
    <x v="14"/>
    <x v="303"/>
    <x v="6"/>
    <n v="1"/>
  </r>
  <r>
    <x v="8"/>
    <x v="14"/>
    <x v="304"/>
    <x v="6"/>
    <n v="9"/>
  </r>
  <r>
    <x v="8"/>
    <x v="14"/>
    <x v="305"/>
    <x v="6"/>
    <n v="7"/>
  </r>
  <r>
    <x v="8"/>
    <x v="14"/>
    <x v="306"/>
    <x v="6"/>
    <n v="5"/>
  </r>
  <r>
    <x v="8"/>
    <x v="14"/>
    <x v="308"/>
    <x v="6"/>
    <n v="1"/>
  </r>
  <r>
    <x v="8"/>
    <x v="14"/>
    <x v="311"/>
    <x v="6"/>
    <n v="2"/>
  </r>
  <r>
    <x v="8"/>
    <x v="14"/>
    <x v="312"/>
    <x v="6"/>
    <n v="4"/>
  </r>
  <r>
    <x v="8"/>
    <x v="14"/>
    <x v="315"/>
    <x v="6"/>
    <n v="4"/>
  </r>
  <r>
    <x v="8"/>
    <x v="14"/>
    <x v="316"/>
    <x v="6"/>
    <n v="3"/>
  </r>
  <r>
    <x v="8"/>
    <x v="14"/>
    <x v="317"/>
    <x v="6"/>
    <n v="2"/>
  </r>
  <r>
    <x v="8"/>
    <x v="14"/>
    <x v="319"/>
    <x v="6"/>
    <n v="3"/>
  </r>
  <r>
    <x v="8"/>
    <x v="14"/>
    <x v="320"/>
    <x v="6"/>
    <n v="3"/>
  </r>
  <r>
    <x v="8"/>
    <x v="14"/>
    <x v="297"/>
    <x v="7"/>
    <n v="14"/>
  </r>
  <r>
    <x v="8"/>
    <x v="14"/>
    <x v="298"/>
    <x v="7"/>
    <n v="3"/>
  </r>
  <r>
    <x v="8"/>
    <x v="14"/>
    <x v="299"/>
    <x v="7"/>
    <n v="2"/>
  </r>
  <r>
    <x v="8"/>
    <x v="14"/>
    <x v="300"/>
    <x v="7"/>
    <n v="1"/>
  </r>
  <r>
    <x v="8"/>
    <x v="14"/>
    <x v="302"/>
    <x v="7"/>
    <n v="3"/>
  </r>
  <r>
    <x v="8"/>
    <x v="14"/>
    <x v="303"/>
    <x v="7"/>
    <n v="4"/>
  </r>
  <r>
    <x v="8"/>
    <x v="14"/>
    <x v="304"/>
    <x v="7"/>
    <n v="11"/>
  </r>
  <r>
    <x v="8"/>
    <x v="14"/>
    <x v="305"/>
    <x v="7"/>
    <n v="10"/>
  </r>
  <r>
    <x v="8"/>
    <x v="14"/>
    <x v="306"/>
    <x v="7"/>
    <n v="3"/>
  </r>
  <r>
    <x v="8"/>
    <x v="14"/>
    <x v="308"/>
    <x v="7"/>
    <n v="1"/>
  </r>
  <r>
    <x v="8"/>
    <x v="14"/>
    <x v="311"/>
    <x v="7"/>
    <n v="2"/>
  </r>
  <r>
    <x v="8"/>
    <x v="14"/>
    <x v="312"/>
    <x v="7"/>
    <n v="10"/>
  </r>
  <r>
    <x v="8"/>
    <x v="14"/>
    <x v="315"/>
    <x v="7"/>
    <n v="7"/>
  </r>
  <r>
    <x v="8"/>
    <x v="14"/>
    <x v="316"/>
    <x v="7"/>
    <n v="4"/>
  </r>
  <r>
    <x v="8"/>
    <x v="14"/>
    <x v="317"/>
    <x v="7"/>
    <n v="2"/>
  </r>
  <r>
    <x v="8"/>
    <x v="14"/>
    <x v="319"/>
    <x v="7"/>
    <n v="6"/>
  </r>
  <r>
    <x v="8"/>
    <x v="14"/>
    <x v="320"/>
    <x v="7"/>
    <n v="4"/>
  </r>
  <r>
    <x v="8"/>
    <x v="14"/>
    <x v="321"/>
    <x v="7"/>
    <n v="1"/>
  </r>
  <r>
    <x v="8"/>
    <x v="14"/>
    <x v="297"/>
    <x v="8"/>
    <n v="3"/>
  </r>
  <r>
    <x v="8"/>
    <x v="14"/>
    <x v="302"/>
    <x v="8"/>
    <n v="2"/>
  </r>
  <r>
    <x v="8"/>
    <x v="14"/>
    <x v="304"/>
    <x v="8"/>
    <n v="5"/>
  </r>
  <r>
    <x v="8"/>
    <x v="14"/>
    <x v="305"/>
    <x v="8"/>
    <n v="2"/>
  </r>
  <r>
    <x v="8"/>
    <x v="14"/>
    <x v="306"/>
    <x v="8"/>
    <n v="1"/>
  </r>
  <r>
    <x v="8"/>
    <x v="14"/>
    <x v="309"/>
    <x v="8"/>
    <n v="1"/>
  </r>
  <r>
    <x v="8"/>
    <x v="14"/>
    <x v="310"/>
    <x v="8"/>
    <n v="1"/>
  </r>
  <r>
    <x v="8"/>
    <x v="14"/>
    <x v="311"/>
    <x v="8"/>
    <n v="6"/>
  </r>
  <r>
    <x v="8"/>
    <x v="14"/>
    <x v="314"/>
    <x v="8"/>
    <n v="4"/>
  </r>
  <r>
    <x v="8"/>
    <x v="14"/>
    <x v="315"/>
    <x v="8"/>
    <n v="28"/>
  </r>
  <r>
    <x v="8"/>
    <x v="14"/>
    <x v="316"/>
    <x v="8"/>
    <n v="16"/>
  </r>
  <r>
    <x v="8"/>
    <x v="14"/>
    <x v="317"/>
    <x v="8"/>
    <n v="2"/>
  </r>
  <r>
    <x v="8"/>
    <x v="14"/>
    <x v="319"/>
    <x v="8"/>
    <n v="1"/>
  </r>
  <r>
    <x v="8"/>
    <x v="14"/>
    <x v="320"/>
    <x v="8"/>
    <n v="3"/>
  </r>
  <r>
    <x v="8"/>
    <x v="14"/>
    <x v="297"/>
    <x v="41"/>
    <n v="15"/>
  </r>
  <r>
    <x v="8"/>
    <x v="14"/>
    <x v="298"/>
    <x v="41"/>
    <n v="20"/>
  </r>
  <r>
    <x v="8"/>
    <x v="14"/>
    <x v="299"/>
    <x v="41"/>
    <n v="7"/>
  </r>
  <r>
    <x v="8"/>
    <x v="14"/>
    <x v="300"/>
    <x v="41"/>
    <n v="14"/>
  </r>
  <r>
    <x v="8"/>
    <x v="14"/>
    <x v="301"/>
    <x v="41"/>
    <n v="16"/>
  </r>
  <r>
    <x v="8"/>
    <x v="14"/>
    <x v="302"/>
    <x v="41"/>
    <n v="4"/>
  </r>
  <r>
    <x v="8"/>
    <x v="14"/>
    <x v="303"/>
    <x v="41"/>
    <n v="12"/>
  </r>
  <r>
    <x v="8"/>
    <x v="14"/>
    <x v="304"/>
    <x v="41"/>
    <n v="35"/>
  </r>
  <r>
    <x v="8"/>
    <x v="14"/>
    <x v="305"/>
    <x v="41"/>
    <n v="20"/>
  </r>
  <r>
    <x v="8"/>
    <x v="14"/>
    <x v="306"/>
    <x v="41"/>
    <n v="22"/>
  </r>
  <r>
    <x v="8"/>
    <x v="14"/>
    <x v="307"/>
    <x v="41"/>
    <n v="14"/>
  </r>
  <r>
    <x v="8"/>
    <x v="14"/>
    <x v="308"/>
    <x v="41"/>
    <n v="11"/>
  </r>
  <r>
    <x v="8"/>
    <x v="14"/>
    <x v="309"/>
    <x v="41"/>
    <n v="129"/>
  </r>
  <r>
    <x v="8"/>
    <x v="14"/>
    <x v="310"/>
    <x v="41"/>
    <n v="63"/>
  </r>
  <r>
    <x v="8"/>
    <x v="14"/>
    <x v="311"/>
    <x v="41"/>
    <n v="9"/>
  </r>
  <r>
    <x v="8"/>
    <x v="14"/>
    <x v="312"/>
    <x v="41"/>
    <n v="18"/>
  </r>
  <r>
    <x v="8"/>
    <x v="14"/>
    <x v="313"/>
    <x v="41"/>
    <n v="12"/>
  </r>
  <r>
    <x v="8"/>
    <x v="14"/>
    <x v="314"/>
    <x v="41"/>
    <n v="45"/>
  </r>
  <r>
    <x v="8"/>
    <x v="14"/>
    <x v="315"/>
    <x v="41"/>
    <n v="102"/>
  </r>
  <r>
    <x v="8"/>
    <x v="14"/>
    <x v="316"/>
    <x v="41"/>
    <n v="31"/>
  </r>
  <r>
    <x v="8"/>
    <x v="14"/>
    <x v="317"/>
    <x v="41"/>
    <n v="10"/>
  </r>
  <r>
    <x v="8"/>
    <x v="14"/>
    <x v="318"/>
    <x v="41"/>
    <n v="8"/>
  </r>
  <r>
    <x v="8"/>
    <x v="14"/>
    <x v="319"/>
    <x v="41"/>
    <n v="16"/>
  </r>
  <r>
    <x v="8"/>
    <x v="14"/>
    <x v="320"/>
    <x v="41"/>
    <n v="35"/>
  </r>
  <r>
    <x v="8"/>
    <x v="14"/>
    <x v="321"/>
    <x v="41"/>
    <n v="8"/>
  </r>
  <r>
    <x v="8"/>
    <x v="14"/>
    <x v="297"/>
    <x v="9"/>
    <n v="15"/>
  </r>
  <r>
    <x v="8"/>
    <x v="14"/>
    <x v="298"/>
    <x v="9"/>
    <n v="21"/>
  </r>
  <r>
    <x v="8"/>
    <x v="14"/>
    <x v="299"/>
    <x v="9"/>
    <n v="9"/>
  </r>
  <r>
    <x v="8"/>
    <x v="14"/>
    <x v="300"/>
    <x v="9"/>
    <n v="19"/>
  </r>
  <r>
    <x v="8"/>
    <x v="14"/>
    <x v="301"/>
    <x v="9"/>
    <n v="34"/>
  </r>
  <r>
    <x v="8"/>
    <x v="14"/>
    <x v="302"/>
    <x v="9"/>
    <n v="8"/>
  </r>
  <r>
    <x v="8"/>
    <x v="14"/>
    <x v="303"/>
    <x v="9"/>
    <n v="15"/>
  </r>
  <r>
    <x v="8"/>
    <x v="14"/>
    <x v="304"/>
    <x v="9"/>
    <n v="41"/>
  </r>
  <r>
    <x v="8"/>
    <x v="14"/>
    <x v="305"/>
    <x v="9"/>
    <n v="22"/>
  </r>
  <r>
    <x v="8"/>
    <x v="14"/>
    <x v="306"/>
    <x v="9"/>
    <n v="25"/>
  </r>
  <r>
    <x v="8"/>
    <x v="14"/>
    <x v="307"/>
    <x v="9"/>
    <n v="13"/>
  </r>
  <r>
    <x v="8"/>
    <x v="14"/>
    <x v="308"/>
    <x v="9"/>
    <n v="10"/>
  </r>
  <r>
    <x v="8"/>
    <x v="14"/>
    <x v="309"/>
    <x v="9"/>
    <n v="127"/>
  </r>
  <r>
    <x v="8"/>
    <x v="14"/>
    <x v="310"/>
    <x v="9"/>
    <n v="62"/>
  </r>
  <r>
    <x v="8"/>
    <x v="14"/>
    <x v="311"/>
    <x v="9"/>
    <n v="9"/>
  </r>
  <r>
    <x v="8"/>
    <x v="14"/>
    <x v="312"/>
    <x v="9"/>
    <n v="19"/>
  </r>
  <r>
    <x v="8"/>
    <x v="14"/>
    <x v="313"/>
    <x v="9"/>
    <n v="13"/>
  </r>
  <r>
    <x v="8"/>
    <x v="14"/>
    <x v="314"/>
    <x v="9"/>
    <n v="46"/>
  </r>
  <r>
    <x v="8"/>
    <x v="14"/>
    <x v="315"/>
    <x v="9"/>
    <n v="105"/>
  </r>
  <r>
    <x v="8"/>
    <x v="14"/>
    <x v="316"/>
    <x v="9"/>
    <n v="34"/>
  </r>
  <r>
    <x v="8"/>
    <x v="14"/>
    <x v="317"/>
    <x v="9"/>
    <n v="11"/>
  </r>
  <r>
    <x v="8"/>
    <x v="14"/>
    <x v="318"/>
    <x v="9"/>
    <n v="8"/>
  </r>
  <r>
    <x v="8"/>
    <x v="14"/>
    <x v="319"/>
    <x v="9"/>
    <n v="17"/>
  </r>
  <r>
    <x v="8"/>
    <x v="14"/>
    <x v="320"/>
    <x v="9"/>
    <n v="36"/>
  </r>
  <r>
    <x v="8"/>
    <x v="14"/>
    <x v="321"/>
    <x v="9"/>
    <n v="10"/>
  </r>
  <r>
    <x v="8"/>
    <x v="14"/>
    <x v="297"/>
    <x v="10"/>
    <n v="3"/>
  </r>
  <r>
    <x v="8"/>
    <x v="14"/>
    <x v="298"/>
    <x v="10"/>
    <n v="1"/>
  </r>
  <r>
    <x v="8"/>
    <x v="14"/>
    <x v="299"/>
    <x v="10"/>
    <n v="3"/>
  </r>
  <r>
    <x v="8"/>
    <x v="14"/>
    <x v="303"/>
    <x v="10"/>
    <n v="8"/>
  </r>
  <r>
    <x v="8"/>
    <x v="14"/>
    <x v="304"/>
    <x v="10"/>
    <n v="3"/>
  </r>
  <r>
    <x v="8"/>
    <x v="14"/>
    <x v="305"/>
    <x v="10"/>
    <n v="1"/>
  </r>
  <r>
    <x v="8"/>
    <x v="14"/>
    <x v="306"/>
    <x v="10"/>
    <n v="1"/>
  </r>
  <r>
    <x v="8"/>
    <x v="14"/>
    <x v="310"/>
    <x v="10"/>
    <n v="1"/>
  </r>
  <r>
    <x v="8"/>
    <x v="14"/>
    <x v="312"/>
    <x v="10"/>
    <n v="4"/>
  </r>
  <r>
    <x v="8"/>
    <x v="14"/>
    <x v="316"/>
    <x v="10"/>
    <n v="2"/>
  </r>
  <r>
    <x v="8"/>
    <x v="14"/>
    <x v="317"/>
    <x v="10"/>
    <n v="2"/>
  </r>
  <r>
    <x v="8"/>
    <x v="14"/>
    <x v="319"/>
    <x v="10"/>
    <n v="3"/>
  </r>
  <r>
    <x v="8"/>
    <x v="14"/>
    <x v="320"/>
    <x v="10"/>
    <n v="1"/>
  </r>
  <r>
    <x v="8"/>
    <x v="14"/>
    <x v="297"/>
    <x v="11"/>
    <n v="1"/>
  </r>
  <r>
    <x v="8"/>
    <x v="14"/>
    <x v="299"/>
    <x v="11"/>
    <n v="1"/>
  </r>
  <r>
    <x v="8"/>
    <x v="14"/>
    <x v="305"/>
    <x v="11"/>
    <n v="1"/>
  </r>
  <r>
    <x v="8"/>
    <x v="14"/>
    <x v="316"/>
    <x v="11"/>
    <n v="2"/>
  </r>
  <r>
    <x v="8"/>
    <x v="14"/>
    <x v="317"/>
    <x v="11"/>
    <n v="1"/>
  </r>
  <r>
    <x v="8"/>
    <x v="14"/>
    <x v="297"/>
    <x v="12"/>
    <n v="120"/>
  </r>
  <r>
    <x v="8"/>
    <x v="14"/>
    <x v="298"/>
    <x v="12"/>
    <n v="97"/>
  </r>
  <r>
    <x v="8"/>
    <x v="14"/>
    <x v="299"/>
    <x v="12"/>
    <n v="58"/>
  </r>
  <r>
    <x v="8"/>
    <x v="14"/>
    <x v="300"/>
    <x v="12"/>
    <n v="62"/>
  </r>
  <r>
    <x v="8"/>
    <x v="14"/>
    <x v="301"/>
    <x v="12"/>
    <n v="43"/>
  </r>
  <r>
    <x v="8"/>
    <x v="14"/>
    <x v="302"/>
    <x v="12"/>
    <n v="94"/>
  </r>
  <r>
    <x v="8"/>
    <x v="14"/>
    <x v="303"/>
    <x v="12"/>
    <n v="77"/>
  </r>
  <r>
    <x v="8"/>
    <x v="14"/>
    <x v="304"/>
    <x v="12"/>
    <n v="201"/>
  </r>
  <r>
    <x v="8"/>
    <x v="14"/>
    <x v="305"/>
    <x v="12"/>
    <n v="111"/>
  </r>
  <r>
    <x v="8"/>
    <x v="14"/>
    <x v="306"/>
    <x v="12"/>
    <n v="126"/>
  </r>
  <r>
    <x v="8"/>
    <x v="14"/>
    <x v="307"/>
    <x v="12"/>
    <n v="43"/>
  </r>
  <r>
    <x v="8"/>
    <x v="14"/>
    <x v="308"/>
    <x v="12"/>
    <n v="32"/>
  </r>
  <r>
    <x v="8"/>
    <x v="14"/>
    <x v="309"/>
    <x v="12"/>
    <n v="250"/>
  </r>
  <r>
    <x v="8"/>
    <x v="14"/>
    <x v="310"/>
    <x v="12"/>
    <n v="159"/>
  </r>
  <r>
    <x v="8"/>
    <x v="14"/>
    <x v="311"/>
    <x v="12"/>
    <n v="90"/>
  </r>
  <r>
    <x v="8"/>
    <x v="14"/>
    <x v="312"/>
    <x v="12"/>
    <n v="140"/>
  </r>
  <r>
    <x v="8"/>
    <x v="14"/>
    <x v="313"/>
    <x v="12"/>
    <n v="83"/>
  </r>
  <r>
    <x v="8"/>
    <x v="14"/>
    <x v="314"/>
    <x v="12"/>
    <n v="87"/>
  </r>
  <r>
    <x v="8"/>
    <x v="14"/>
    <x v="315"/>
    <x v="12"/>
    <n v="302"/>
  </r>
  <r>
    <x v="8"/>
    <x v="14"/>
    <x v="316"/>
    <x v="12"/>
    <n v="177"/>
  </r>
  <r>
    <x v="8"/>
    <x v="14"/>
    <x v="317"/>
    <x v="12"/>
    <n v="96"/>
  </r>
  <r>
    <x v="8"/>
    <x v="14"/>
    <x v="318"/>
    <x v="12"/>
    <n v="30"/>
  </r>
  <r>
    <x v="8"/>
    <x v="14"/>
    <x v="319"/>
    <x v="12"/>
    <n v="52"/>
  </r>
  <r>
    <x v="8"/>
    <x v="14"/>
    <x v="320"/>
    <x v="12"/>
    <n v="134"/>
  </r>
  <r>
    <x v="8"/>
    <x v="14"/>
    <x v="321"/>
    <x v="12"/>
    <n v="42"/>
  </r>
  <r>
    <x v="8"/>
    <x v="14"/>
    <x v="302"/>
    <x v="13"/>
    <n v="9"/>
  </r>
  <r>
    <x v="8"/>
    <x v="14"/>
    <x v="303"/>
    <x v="13"/>
    <n v="1"/>
  </r>
  <r>
    <x v="8"/>
    <x v="14"/>
    <x v="304"/>
    <x v="13"/>
    <n v="5"/>
  </r>
  <r>
    <x v="8"/>
    <x v="14"/>
    <x v="305"/>
    <x v="13"/>
    <n v="2"/>
  </r>
  <r>
    <x v="8"/>
    <x v="14"/>
    <x v="306"/>
    <x v="13"/>
    <n v="1"/>
  </r>
  <r>
    <x v="8"/>
    <x v="14"/>
    <x v="309"/>
    <x v="13"/>
    <n v="1"/>
  </r>
  <r>
    <x v="8"/>
    <x v="14"/>
    <x v="310"/>
    <x v="13"/>
    <n v="1"/>
  </r>
  <r>
    <x v="8"/>
    <x v="14"/>
    <x v="316"/>
    <x v="13"/>
    <n v="8"/>
  </r>
  <r>
    <x v="8"/>
    <x v="14"/>
    <x v="317"/>
    <x v="13"/>
    <n v="1"/>
  </r>
  <r>
    <x v="8"/>
    <x v="14"/>
    <x v="297"/>
    <x v="14"/>
    <n v="193"/>
  </r>
  <r>
    <x v="8"/>
    <x v="14"/>
    <x v="298"/>
    <x v="14"/>
    <n v="3"/>
  </r>
  <r>
    <x v="8"/>
    <x v="14"/>
    <x v="299"/>
    <x v="14"/>
    <n v="2"/>
  </r>
  <r>
    <x v="8"/>
    <x v="14"/>
    <x v="300"/>
    <x v="14"/>
    <n v="1"/>
  </r>
  <r>
    <x v="8"/>
    <x v="14"/>
    <x v="302"/>
    <x v="14"/>
    <n v="109"/>
  </r>
  <r>
    <x v="8"/>
    <x v="14"/>
    <x v="303"/>
    <x v="14"/>
    <n v="15"/>
  </r>
  <r>
    <x v="8"/>
    <x v="14"/>
    <x v="304"/>
    <x v="14"/>
    <n v="89"/>
  </r>
  <r>
    <x v="8"/>
    <x v="14"/>
    <x v="305"/>
    <x v="14"/>
    <n v="41"/>
  </r>
  <r>
    <x v="8"/>
    <x v="14"/>
    <x v="306"/>
    <x v="14"/>
    <n v="19"/>
  </r>
  <r>
    <x v="8"/>
    <x v="14"/>
    <x v="307"/>
    <x v="14"/>
    <n v="5"/>
  </r>
  <r>
    <x v="8"/>
    <x v="14"/>
    <x v="308"/>
    <x v="14"/>
    <n v="5"/>
  </r>
  <r>
    <x v="8"/>
    <x v="14"/>
    <x v="309"/>
    <x v="14"/>
    <n v="8"/>
  </r>
  <r>
    <x v="8"/>
    <x v="14"/>
    <x v="310"/>
    <x v="14"/>
    <n v="32"/>
  </r>
  <r>
    <x v="8"/>
    <x v="14"/>
    <x v="311"/>
    <x v="14"/>
    <n v="46"/>
  </r>
  <r>
    <x v="8"/>
    <x v="14"/>
    <x v="312"/>
    <x v="14"/>
    <n v="63"/>
  </r>
  <r>
    <x v="8"/>
    <x v="14"/>
    <x v="314"/>
    <x v="14"/>
    <n v="1"/>
  </r>
  <r>
    <x v="8"/>
    <x v="14"/>
    <x v="315"/>
    <x v="14"/>
    <n v="14"/>
  </r>
  <r>
    <x v="8"/>
    <x v="14"/>
    <x v="316"/>
    <x v="14"/>
    <n v="186"/>
  </r>
  <r>
    <x v="8"/>
    <x v="14"/>
    <x v="317"/>
    <x v="14"/>
    <n v="103"/>
  </r>
  <r>
    <x v="8"/>
    <x v="14"/>
    <x v="318"/>
    <x v="14"/>
    <n v="30"/>
  </r>
  <r>
    <x v="8"/>
    <x v="14"/>
    <x v="319"/>
    <x v="14"/>
    <n v="31"/>
  </r>
  <r>
    <x v="8"/>
    <x v="14"/>
    <x v="320"/>
    <x v="14"/>
    <n v="64"/>
  </r>
  <r>
    <x v="8"/>
    <x v="14"/>
    <x v="297"/>
    <x v="15"/>
    <n v="9"/>
  </r>
  <r>
    <x v="8"/>
    <x v="14"/>
    <x v="298"/>
    <x v="15"/>
    <n v="5"/>
  </r>
  <r>
    <x v="8"/>
    <x v="14"/>
    <x v="299"/>
    <x v="15"/>
    <n v="2"/>
  </r>
  <r>
    <x v="8"/>
    <x v="14"/>
    <x v="300"/>
    <x v="15"/>
    <n v="4"/>
  </r>
  <r>
    <x v="8"/>
    <x v="14"/>
    <x v="302"/>
    <x v="15"/>
    <n v="14"/>
  </r>
  <r>
    <x v="8"/>
    <x v="14"/>
    <x v="303"/>
    <x v="15"/>
    <n v="6"/>
  </r>
  <r>
    <x v="8"/>
    <x v="14"/>
    <x v="304"/>
    <x v="15"/>
    <n v="24"/>
  </r>
  <r>
    <x v="8"/>
    <x v="14"/>
    <x v="305"/>
    <x v="15"/>
    <n v="11"/>
  </r>
  <r>
    <x v="8"/>
    <x v="14"/>
    <x v="306"/>
    <x v="15"/>
    <n v="9"/>
  </r>
  <r>
    <x v="8"/>
    <x v="14"/>
    <x v="307"/>
    <x v="15"/>
    <n v="2"/>
  </r>
  <r>
    <x v="8"/>
    <x v="14"/>
    <x v="308"/>
    <x v="15"/>
    <n v="2"/>
  </r>
  <r>
    <x v="8"/>
    <x v="14"/>
    <x v="309"/>
    <x v="15"/>
    <n v="18"/>
  </r>
  <r>
    <x v="8"/>
    <x v="14"/>
    <x v="310"/>
    <x v="15"/>
    <n v="3"/>
  </r>
  <r>
    <x v="8"/>
    <x v="14"/>
    <x v="312"/>
    <x v="15"/>
    <n v="6"/>
  </r>
  <r>
    <x v="8"/>
    <x v="14"/>
    <x v="313"/>
    <x v="15"/>
    <n v="1"/>
  </r>
  <r>
    <x v="8"/>
    <x v="14"/>
    <x v="314"/>
    <x v="15"/>
    <n v="1"/>
  </r>
  <r>
    <x v="8"/>
    <x v="14"/>
    <x v="315"/>
    <x v="15"/>
    <n v="3"/>
  </r>
  <r>
    <x v="8"/>
    <x v="14"/>
    <x v="316"/>
    <x v="15"/>
    <n v="28"/>
  </r>
  <r>
    <x v="8"/>
    <x v="14"/>
    <x v="317"/>
    <x v="15"/>
    <n v="6"/>
  </r>
  <r>
    <x v="8"/>
    <x v="14"/>
    <x v="318"/>
    <x v="15"/>
    <n v="1"/>
  </r>
  <r>
    <x v="8"/>
    <x v="14"/>
    <x v="319"/>
    <x v="15"/>
    <n v="2"/>
  </r>
  <r>
    <x v="8"/>
    <x v="14"/>
    <x v="320"/>
    <x v="15"/>
    <n v="3"/>
  </r>
  <r>
    <x v="8"/>
    <x v="14"/>
    <x v="321"/>
    <x v="15"/>
    <n v="3"/>
  </r>
  <r>
    <x v="8"/>
    <x v="14"/>
    <x v="297"/>
    <x v="16"/>
    <n v="11"/>
  </r>
  <r>
    <x v="8"/>
    <x v="14"/>
    <x v="298"/>
    <x v="16"/>
    <n v="1"/>
  </r>
  <r>
    <x v="8"/>
    <x v="14"/>
    <x v="299"/>
    <x v="16"/>
    <n v="1"/>
  </r>
  <r>
    <x v="8"/>
    <x v="14"/>
    <x v="300"/>
    <x v="16"/>
    <n v="1"/>
  </r>
  <r>
    <x v="8"/>
    <x v="14"/>
    <x v="301"/>
    <x v="16"/>
    <n v="4"/>
  </r>
  <r>
    <x v="8"/>
    <x v="14"/>
    <x v="302"/>
    <x v="16"/>
    <n v="5"/>
  </r>
  <r>
    <x v="8"/>
    <x v="14"/>
    <x v="303"/>
    <x v="16"/>
    <n v="2"/>
  </r>
  <r>
    <x v="8"/>
    <x v="14"/>
    <x v="304"/>
    <x v="16"/>
    <n v="9"/>
  </r>
  <r>
    <x v="8"/>
    <x v="14"/>
    <x v="305"/>
    <x v="16"/>
    <n v="1"/>
  </r>
  <r>
    <x v="8"/>
    <x v="14"/>
    <x v="306"/>
    <x v="16"/>
    <n v="8"/>
  </r>
  <r>
    <x v="8"/>
    <x v="14"/>
    <x v="307"/>
    <x v="16"/>
    <n v="2"/>
  </r>
  <r>
    <x v="8"/>
    <x v="14"/>
    <x v="308"/>
    <x v="16"/>
    <n v="1"/>
  </r>
  <r>
    <x v="8"/>
    <x v="14"/>
    <x v="309"/>
    <x v="16"/>
    <n v="2"/>
  </r>
  <r>
    <x v="8"/>
    <x v="14"/>
    <x v="310"/>
    <x v="16"/>
    <n v="2"/>
  </r>
  <r>
    <x v="8"/>
    <x v="14"/>
    <x v="311"/>
    <x v="16"/>
    <n v="3"/>
  </r>
  <r>
    <x v="8"/>
    <x v="14"/>
    <x v="312"/>
    <x v="16"/>
    <n v="4"/>
  </r>
  <r>
    <x v="8"/>
    <x v="14"/>
    <x v="313"/>
    <x v="16"/>
    <n v="2"/>
  </r>
  <r>
    <x v="8"/>
    <x v="14"/>
    <x v="314"/>
    <x v="16"/>
    <n v="1"/>
  </r>
  <r>
    <x v="8"/>
    <x v="14"/>
    <x v="315"/>
    <x v="16"/>
    <n v="13"/>
  </r>
  <r>
    <x v="8"/>
    <x v="14"/>
    <x v="316"/>
    <x v="16"/>
    <n v="8"/>
  </r>
  <r>
    <x v="8"/>
    <x v="14"/>
    <x v="317"/>
    <x v="16"/>
    <n v="5"/>
  </r>
  <r>
    <x v="8"/>
    <x v="14"/>
    <x v="318"/>
    <x v="16"/>
    <n v="1"/>
  </r>
  <r>
    <x v="8"/>
    <x v="14"/>
    <x v="320"/>
    <x v="16"/>
    <n v="2"/>
  </r>
  <r>
    <x v="8"/>
    <x v="14"/>
    <x v="321"/>
    <x v="16"/>
    <n v="1"/>
  </r>
  <r>
    <x v="8"/>
    <x v="14"/>
    <x v="297"/>
    <x v="33"/>
    <n v="16"/>
  </r>
  <r>
    <x v="8"/>
    <x v="14"/>
    <x v="298"/>
    <x v="33"/>
    <n v="2"/>
  </r>
  <r>
    <x v="8"/>
    <x v="14"/>
    <x v="299"/>
    <x v="33"/>
    <n v="1"/>
  </r>
  <r>
    <x v="8"/>
    <x v="14"/>
    <x v="301"/>
    <x v="33"/>
    <n v="7"/>
  </r>
  <r>
    <x v="8"/>
    <x v="14"/>
    <x v="302"/>
    <x v="33"/>
    <n v="5"/>
  </r>
  <r>
    <x v="8"/>
    <x v="14"/>
    <x v="303"/>
    <x v="33"/>
    <n v="13"/>
  </r>
  <r>
    <x v="8"/>
    <x v="14"/>
    <x v="304"/>
    <x v="33"/>
    <n v="34"/>
  </r>
  <r>
    <x v="8"/>
    <x v="14"/>
    <x v="305"/>
    <x v="33"/>
    <n v="12"/>
  </r>
  <r>
    <x v="8"/>
    <x v="14"/>
    <x v="306"/>
    <x v="33"/>
    <n v="6"/>
  </r>
  <r>
    <x v="8"/>
    <x v="14"/>
    <x v="307"/>
    <x v="33"/>
    <n v="1"/>
  </r>
  <r>
    <x v="8"/>
    <x v="14"/>
    <x v="308"/>
    <x v="33"/>
    <n v="1"/>
  </r>
  <r>
    <x v="8"/>
    <x v="14"/>
    <x v="309"/>
    <x v="33"/>
    <n v="6"/>
  </r>
  <r>
    <x v="8"/>
    <x v="14"/>
    <x v="310"/>
    <x v="33"/>
    <n v="6"/>
  </r>
  <r>
    <x v="8"/>
    <x v="14"/>
    <x v="311"/>
    <x v="33"/>
    <n v="3"/>
  </r>
  <r>
    <x v="8"/>
    <x v="14"/>
    <x v="312"/>
    <x v="33"/>
    <n v="12"/>
  </r>
  <r>
    <x v="8"/>
    <x v="14"/>
    <x v="313"/>
    <x v="33"/>
    <n v="7"/>
  </r>
  <r>
    <x v="8"/>
    <x v="14"/>
    <x v="314"/>
    <x v="33"/>
    <n v="21"/>
  </r>
  <r>
    <x v="8"/>
    <x v="14"/>
    <x v="315"/>
    <x v="33"/>
    <n v="32"/>
  </r>
  <r>
    <x v="8"/>
    <x v="14"/>
    <x v="316"/>
    <x v="33"/>
    <n v="44"/>
  </r>
  <r>
    <x v="8"/>
    <x v="14"/>
    <x v="317"/>
    <x v="33"/>
    <n v="19"/>
  </r>
  <r>
    <x v="8"/>
    <x v="14"/>
    <x v="318"/>
    <x v="33"/>
    <n v="1"/>
  </r>
  <r>
    <x v="8"/>
    <x v="14"/>
    <x v="319"/>
    <x v="33"/>
    <n v="6"/>
  </r>
  <r>
    <x v="8"/>
    <x v="14"/>
    <x v="320"/>
    <x v="33"/>
    <n v="12"/>
  </r>
  <r>
    <x v="8"/>
    <x v="14"/>
    <x v="321"/>
    <x v="33"/>
    <n v="6"/>
  </r>
  <r>
    <x v="8"/>
    <x v="14"/>
    <x v="297"/>
    <x v="34"/>
    <n v="4"/>
  </r>
  <r>
    <x v="8"/>
    <x v="14"/>
    <x v="300"/>
    <x v="34"/>
    <n v="1"/>
  </r>
  <r>
    <x v="8"/>
    <x v="14"/>
    <x v="301"/>
    <x v="34"/>
    <n v="3"/>
  </r>
  <r>
    <x v="8"/>
    <x v="14"/>
    <x v="302"/>
    <x v="34"/>
    <n v="4"/>
  </r>
  <r>
    <x v="8"/>
    <x v="14"/>
    <x v="303"/>
    <x v="34"/>
    <n v="6"/>
  </r>
  <r>
    <x v="8"/>
    <x v="14"/>
    <x v="304"/>
    <x v="34"/>
    <n v="16"/>
  </r>
  <r>
    <x v="8"/>
    <x v="14"/>
    <x v="305"/>
    <x v="34"/>
    <n v="2"/>
  </r>
  <r>
    <x v="8"/>
    <x v="14"/>
    <x v="306"/>
    <x v="34"/>
    <n v="14"/>
  </r>
  <r>
    <x v="8"/>
    <x v="14"/>
    <x v="309"/>
    <x v="34"/>
    <n v="3"/>
  </r>
  <r>
    <x v="8"/>
    <x v="14"/>
    <x v="310"/>
    <x v="34"/>
    <n v="3"/>
  </r>
  <r>
    <x v="8"/>
    <x v="14"/>
    <x v="311"/>
    <x v="34"/>
    <n v="1"/>
  </r>
  <r>
    <x v="8"/>
    <x v="14"/>
    <x v="312"/>
    <x v="34"/>
    <n v="7"/>
  </r>
  <r>
    <x v="8"/>
    <x v="14"/>
    <x v="313"/>
    <x v="34"/>
    <n v="4"/>
  </r>
  <r>
    <x v="8"/>
    <x v="14"/>
    <x v="314"/>
    <x v="34"/>
    <n v="6"/>
  </r>
  <r>
    <x v="8"/>
    <x v="14"/>
    <x v="315"/>
    <x v="34"/>
    <n v="10"/>
  </r>
  <r>
    <x v="8"/>
    <x v="14"/>
    <x v="316"/>
    <x v="34"/>
    <n v="17"/>
  </r>
  <r>
    <x v="8"/>
    <x v="14"/>
    <x v="317"/>
    <x v="34"/>
    <n v="5"/>
  </r>
  <r>
    <x v="8"/>
    <x v="14"/>
    <x v="319"/>
    <x v="34"/>
    <n v="1"/>
  </r>
  <r>
    <x v="8"/>
    <x v="14"/>
    <x v="320"/>
    <x v="34"/>
    <n v="6"/>
  </r>
  <r>
    <x v="8"/>
    <x v="14"/>
    <x v="321"/>
    <x v="34"/>
    <n v="3"/>
  </r>
  <r>
    <x v="8"/>
    <x v="14"/>
    <x v="297"/>
    <x v="35"/>
    <n v="2"/>
  </r>
  <r>
    <x v="8"/>
    <x v="14"/>
    <x v="303"/>
    <x v="35"/>
    <n v="1"/>
  </r>
  <r>
    <x v="8"/>
    <x v="14"/>
    <x v="304"/>
    <x v="35"/>
    <n v="2"/>
  </r>
  <r>
    <x v="8"/>
    <x v="14"/>
    <x v="305"/>
    <x v="35"/>
    <n v="5"/>
  </r>
  <r>
    <x v="8"/>
    <x v="14"/>
    <x v="309"/>
    <x v="35"/>
    <n v="2"/>
  </r>
  <r>
    <x v="8"/>
    <x v="14"/>
    <x v="311"/>
    <x v="35"/>
    <n v="1"/>
  </r>
  <r>
    <x v="8"/>
    <x v="14"/>
    <x v="314"/>
    <x v="35"/>
    <n v="4"/>
  </r>
  <r>
    <x v="8"/>
    <x v="14"/>
    <x v="315"/>
    <x v="35"/>
    <n v="7"/>
  </r>
  <r>
    <x v="8"/>
    <x v="14"/>
    <x v="316"/>
    <x v="35"/>
    <n v="7"/>
  </r>
  <r>
    <x v="8"/>
    <x v="14"/>
    <x v="317"/>
    <x v="35"/>
    <n v="2"/>
  </r>
  <r>
    <x v="8"/>
    <x v="14"/>
    <x v="319"/>
    <x v="35"/>
    <n v="1"/>
  </r>
  <r>
    <x v="8"/>
    <x v="14"/>
    <x v="320"/>
    <x v="35"/>
    <n v="2"/>
  </r>
  <r>
    <x v="8"/>
    <x v="14"/>
    <x v="321"/>
    <x v="35"/>
    <n v="1"/>
  </r>
  <r>
    <x v="8"/>
    <x v="14"/>
    <x v="297"/>
    <x v="36"/>
    <n v="2"/>
  </r>
  <r>
    <x v="8"/>
    <x v="14"/>
    <x v="302"/>
    <x v="36"/>
    <n v="1"/>
  </r>
  <r>
    <x v="8"/>
    <x v="14"/>
    <x v="303"/>
    <x v="36"/>
    <n v="5"/>
  </r>
  <r>
    <x v="8"/>
    <x v="14"/>
    <x v="304"/>
    <x v="36"/>
    <n v="7"/>
  </r>
  <r>
    <x v="8"/>
    <x v="14"/>
    <x v="305"/>
    <x v="36"/>
    <n v="1"/>
  </r>
  <r>
    <x v="8"/>
    <x v="14"/>
    <x v="312"/>
    <x v="36"/>
    <n v="1"/>
  </r>
  <r>
    <x v="8"/>
    <x v="14"/>
    <x v="313"/>
    <x v="36"/>
    <n v="6"/>
  </r>
  <r>
    <x v="8"/>
    <x v="14"/>
    <x v="314"/>
    <x v="36"/>
    <n v="4"/>
  </r>
  <r>
    <x v="8"/>
    <x v="14"/>
    <x v="315"/>
    <x v="36"/>
    <n v="8"/>
  </r>
  <r>
    <x v="8"/>
    <x v="14"/>
    <x v="316"/>
    <x v="36"/>
    <n v="9"/>
  </r>
  <r>
    <x v="8"/>
    <x v="14"/>
    <x v="317"/>
    <x v="36"/>
    <n v="8"/>
  </r>
  <r>
    <x v="8"/>
    <x v="14"/>
    <x v="319"/>
    <x v="36"/>
    <n v="1"/>
  </r>
  <r>
    <x v="8"/>
    <x v="14"/>
    <x v="315"/>
    <x v="32"/>
    <n v="50"/>
  </r>
  <r>
    <x v="8"/>
    <x v="14"/>
    <x v="297"/>
    <x v="17"/>
    <n v="722"/>
  </r>
  <r>
    <x v="8"/>
    <x v="14"/>
    <x v="298"/>
    <x v="17"/>
    <n v="856"/>
  </r>
  <r>
    <x v="8"/>
    <x v="14"/>
    <x v="299"/>
    <x v="17"/>
    <n v="625"/>
  </r>
  <r>
    <x v="8"/>
    <x v="14"/>
    <x v="300"/>
    <x v="17"/>
    <n v="499"/>
  </r>
  <r>
    <x v="8"/>
    <x v="14"/>
    <x v="301"/>
    <x v="17"/>
    <n v="88"/>
  </r>
  <r>
    <x v="8"/>
    <x v="14"/>
    <x v="302"/>
    <x v="17"/>
    <n v="1472"/>
  </r>
  <r>
    <x v="8"/>
    <x v="14"/>
    <x v="303"/>
    <x v="17"/>
    <n v="865"/>
  </r>
  <r>
    <x v="8"/>
    <x v="14"/>
    <x v="304"/>
    <x v="17"/>
    <n v="2135"/>
  </r>
  <r>
    <x v="8"/>
    <x v="14"/>
    <x v="305"/>
    <x v="17"/>
    <n v="1313"/>
  </r>
  <r>
    <x v="8"/>
    <x v="14"/>
    <x v="306"/>
    <x v="17"/>
    <n v="1631"/>
  </r>
  <r>
    <x v="8"/>
    <x v="14"/>
    <x v="307"/>
    <x v="17"/>
    <n v="478"/>
  </r>
  <r>
    <x v="8"/>
    <x v="14"/>
    <x v="308"/>
    <x v="17"/>
    <n v="422"/>
  </r>
  <r>
    <x v="8"/>
    <x v="14"/>
    <x v="309"/>
    <x v="17"/>
    <n v="1772"/>
  </r>
  <r>
    <x v="8"/>
    <x v="14"/>
    <x v="310"/>
    <x v="17"/>
    <n v="1238"/>
  </r>
  <r>
    <x v="8"/>
    <x v="14"/>
    <x v="311"/>
    <x v="17"/>
    <n v="1596"/>
  </r>
  <r>
    <x v="8"/>
    <x v="14"/>
    <x v="312"/>
    <x v="17"/>
    <n v="1258"/>
  </r>
  <r>
    <x v="8"/>
    <x v="14"/>
    <x v="313"/>
    <x v="17"/>
    <n v="891"/>
  </r>
  <r>
    <x v="8"/>
    <x v="14"/>
    <x v="314"/>
    <x v="17"/>
    <n v="423"/>
  </r>
  <r>
    <x v="8"/>
    <x v="14"/>
    <x v="315"/>
    <x v="17"/>
    <n v="2121"/>
  </r>
  <r>
    <x v="8"/>
    <x v="14"/>
    <x v="316"/>
    <x v="17"/>
    <n v="1244"/>
  </r>
  <r>
    <x v="8"/>
    <x v="14"/>
    <x v="317"/>
    <x v="17"/>
    <n v="651"/>
  </r>
  <r>
    <x v="8"/>
    <x v="14"/>
    <x v="318"/>
    <x v="17"/>
    <n v="179"/>
  </r>
  <r>
    <x v="8"/>
    <x v="14"/>
    <x v="319"/>
    <x v="17"/>
    <n v="297"/>
  </r>
  <r>
    <x v="8"/>
    <x v="14"/>
    <x v="320"/>
    <x v="17"/>
    <n v="1134"/>
  </r>
  <r>
    <x v="8"/>
    <x v="14"/>
    <x v="321"/>
    <x v="17"/>
    <n v="355"/>
  </r>
  <r>
    <x v="8"/>
    <x v="14"/>
    <x v="297"/>
    <x v="18"/>
    <n v="5766"/>
  </r>
  <r>
    <x v="8"/>
    <x v="14"/>
    <x v="298"/>
    <x v="18"/>
    <n v="1294"/>
  </r>
  <r>
    <x v="8"/>
    <x v="14"/>
    <x v="299"/>
    <x v="18"/>
    <n v="264"/>
  </r>
  <r>
    <x v="8"/>
    <x v="14"/>
    <x v="300"/>
    <x v="18"/>
    <n v="2"/>
  </r>
  <r>
    <x v="8"/>
    <x v="14"/>
    <x v="302"/>
    <x v="18"/>
    <n v="1642"/>
  </r>
  <r>
    <x v="8"/>
    <x v="14"/>
    <x v="303"/>
    <x v="18"/>
    <n v="1572"/>
  </r>
  <r>
    <x v="8"/>
    <x v="14"/>
    <x v="304"/>
    <x v="18"/>
    <n v="2582"/>
  </r>
  <r>
    <x v="8"/>
    <x v="14"/>
    <x v="305"/>
    <x v="18"/>
    <n v="6070"/>
  </r>
  <r>
    <x v="8"/>
    <x v="14"/>
    <x v="306"/>
    <x v="18"/>
    <n v="1814"/>
  </r>
  <r>
    <x v="8"/>
    <x v="14"/>
    <x v="308"/>
    <x v="18"/>
    <n v="55"/>
  </r>
  <r>
    <x v="8"/>
    <x v="14"/>
    <x v="311"/>
    <x v="18"/>
    <n v="318"/>
  </r>
  <r>
    <x v="8"/>
    <x v="14"/>
    <x v="312"/>
    <x v="18"/>
    <n v="3817"/>
  </r>
  <r>
    <x v="8"/>
    <x v="14"/>
    <x v="315"/>
    <x v="18"/>
    <n v="1702"/>
  </r>
  <r>
    <x v="8"/>
    <x v="14"/>
    <x v="316"/>
    <x v="18"/>
    <n v="120"/>
  </r>
  <r>
    <x v="8"/>
    <x v="14"/>
    <x v="317"/>
    <x v="18"/>
    <n v="1153"/>
  </r>
  <r>
    <x v="8"/>
    <x v="14"/>
    <x v="319"/>
    <x v="18"/>
    <n v="2197"/>
  </r>
  <r>
    <x v="8"/>
    <x v="14"/>
    <x v="320"/>
    <x v="18"/>
    <n v="1745"/>
  </r>
  <r>
    <x v="8"/>
    <x v="14"/>
    <x v="321"/>
    <x v="18"/>
    <n v="4"/>
  </r>
  <r>
    <x v="8"/>
    <x v="14"/>
    <x v="297"/>
    <x v="19"/>
    <n v="216780"/>
  </r>
  <r>
    <x v="8"/>
    <x v="14"/>
    <x v="302"/>
    <x v="19"/>
    <n v="88765"/>
  </r>
  <r>
    <x v="8"/>
    <x v="14"/>
    <x v="304"/>
    <x v="19"/>
    <n v="421427"/>
  </r>
  <r>
    <x v="8"/>
    <x v="14"/>
    <x v="305"/>
    <x v="19"/>
    <n v="88062"/>
  </r>
  <r>
    <x v="8"/>
    <x v="14"/>
    <x v="306"/>
    <x v="19"/>
    <n v="112066"/>
  </r>
  <r>
    <x v="8"/>
    <x v="14"/>
    <x v="309"/>
    <x v="19"/>
    <n v="47816"/>
  </r>
  <r>
    <x v="8"/>
    <x v="14"/>
    <x v="310"/>
    <x v="19"/>
    <n v="51899"/>
  </r>
  <r>
    <x v="8"/>
    <x v="14"/>
    <x v="311"/>
    <x v="19"/>
    <n v="356488"/>
  </r>
  <r>
    <x v="8"/>
    <x v="14"/>
    <x v="314"/>
    <x v="19"/>
    <n v="479782"/>
  </r>
  <r>
    <x v="8"/>
    <x v="14"/>
    <x v="315"/>
    <x v="19"/>
    <n v="2926134"/>
  </r>
  <r>
    <x v="8"/>
    <x v="14"/>
    <x v="316"/>
    <x v="19"/>
    <n v="2420685"/>
  </r>
  <r>
    <x v="8"/>
    <x v="14"/>
    <x v="317"/>
    <x v="19"/>
    <n v="163169"/>
  </r>
  <r>
    <x v="8"/>
    <x v="14"/>
    <x v="319"/>
    <x v="19"/>
    <n v="103814"/>
  </r>
  <r>
    <x v="8"/>
    <x v="14"/>
    <x v="320"/>
    <x v="19"/>
    <n v="265972"/>
  </r>
  <r>
    <x v="8"/>
    <x v="14"/>
    <x v="297"/>
    <x v="20"/>
    <n v="22357"/>
  </r>
  <r>
    <x v="8"/>
    <x v="14"/>
    <x v="302"/>
    <x v="20"/>
    <n v="23830"/>
  </r>
  <r>
    <x v="8"/>
    <x v="14"/>
    <x v="304"/>
    <x v="20"/>
    <n v="100312"/>
  </r>
  <r>
    <x v="8"/>
    <x v="14"/>
    <x v="306"/>
    <x v="20"/>
    <n v="30000"/>
  </r>
  <r>
    <x v="8"/>
    <x v="14"/>
    <x v="310"/>
    <x v="20"/>
    <n v="57697"/>
  </r>
  <r>
    <x v="8"/>
    <x v="14"/>
    <x v="315"/>
    <x v="20"/>
    <n v="93528"/>
  </r>
  <r>
    <x v="8"/>
    <x v="14"/>
    <x v="316"/>
    <x v="20"/>
    <n v="10104"/>
  </r>
  <r>
    <x v="8"/>
    <x v="14"/>
    <x v="318"/>
    <x v="20"/>
    <n v="7200"/>
  </r>
  <r>
    <x v="8"/>
    <x v="14"/>
    <x v="297"/>
    <x v="42"/>
    <n v="602"/>
  </r>
  <r>
    <x v="8"/>
    <x v="14"/>
    <x v="298"/>
    <x v="42"/>
    <n v="1034"/>
  </r>
  <r>
    <x v="8"/>
    <x v="14"/>
    <x v="299"/>
    <x v="42"/>
    <n v="441"/>
  </r>
  <r>
    <x v="8"/>
    <x v="14"/>
    <x v="300"/>
    <x v="42"/>
    <n v="994"/>
  </r>
  <r>
    <x v="8"/>
    <x v="14"/>
    <x v="301"/>
    <x v="42"/>
    <n v="2189"/>
  </r>
  <r>
    <x v="8"/>
    <x v="14"/>
    <x v="302"/>
    <x v="42"/>
    <n v="153"/>
  </r>
  <r>
    <x v="8"/>
    <x v="14"/>
    <x v="303"/>
    <x v="42"/>
    <n v="923"/>
  </r>
  <r>
    <x v="8"/>
    <x v="14"/>
    <x v="304"/>
    <x v="42"/>
    <n v="1442"/>
  </r>
  <r>
    <x v="8"/>
    <x v="14"/>
    <x v="305"/>
    <x v="42"/>
    <n v="1263"/>
  </r>
  <r>
    <x v="8"/>
    <x v="14"/>
    <x v="306"/>
    <x v="42"/>
    <n v="1698"/>
  </r>
  <r>
    <x v="8"/>
    <x v="14"/>
    <x v="307"/>
    <x v="42"/>
    <n v="1089"/>
  </r>
  <r>
    <x v="8"/>
    <x v="14"/>
    <x v="308"/>
    <x v="42"/>
    <n v="1075"/>
  </r>
  <r>
    <x v="8"/>
    <x v="14"/>
    <x v="309"/>
    <x v="42"/>
    <n v="20896"/>
  </r>
  <r>
    <x v="8"/>
    <x v="14"/>
    <x v="310"/>
    <x v="42"/>
    <n v="7966"/>
  </r>
  <r>
    <x v="8"/>
    <x v="14"/>
    <x v="311"/>
    <x v="42"/>
    <n v="1026"/>
  </r>
  <r>
    <x v="8"/>
    <x v="14"/>
    <x v="312"/>
    <x v="42"/>
    <n v="1070"/>
  </r>
  <r>
    <x v="8"/>
    <x v="14"/>
    <x v="313"/>
    <x v="42"/>
    <n v="872"/>
  </r>
  <r>
    <x v="8"/>
    <x v="14"/>
    <x v="314"/>
    <x v="42"/>
    <n v="2550"/>
  </r>
  <r>
    <x v="8"/>
    <x v="14"/>
    <x v="315"/>
    <x v="42"/>
    <n v="8059"/>
  </r>
  <r>
    <x v="8"/>
    <x v="14"/>
    <x v="316"/>
    <x v="42"/>
    <n v="2037"/>
  </r>
  <r>
    <x v="8"/>
    <x v="14"/>
    <x v="317"/>
    <x v="42"/>
    <n v="469"/>
  </r>
  <r>
    <x v="8"/>
    <x v="14"/>
    <x v="318"/>
    <x v="42"/>
    <n v="578"/>
  </r>
  <r>
    <x v="8"/>
    <x v="14"/>
    <x v="319"/>
    <x v="42"/>
    <n v="903"/>
  </r>
  <r>
    <x v="8"/>
    <x v="14"/>
    <x v="320"/>
    <x v="42"/>
    <n v="2084"/>
  </r>
  <r>
    <x v="8"/>
    <x v="14"/>
    <x v="321"/>
    <x v="42"/>
    <n v="573"/>
  </r>
  <r>
    <x v="8"/>
    <x v="14"/>
    <x v="297"/>
    <x v="21"/>
    <n v="544"/>
  </r>
  <r>
    <x v="8"/>
    <x v="14"/>
    <x v="298"/>
    <x v="21"/>
    <n v="1040"/>
  </r>
  <r>
    <x v="8"/>
    <x v="14"/>
    <x v="299"/>
    <x v="21"/>
    <n v="385"/>
  </r>
  <r>
    <x v="8"/>
    <x v="14"/>
    <x v="300"/>
    <x v="21"/>
    <n v="816"/>
  </r>
  <r>
    <x v="8"/>
    <x v="14"/>
    <x v="301"/>
    <x v="21"/>
    <n v="2441"/>
  </r>
  <r>
    <x v="8"/>
    <x v="14"/>
    <x v="302"/>
    <x v="21"/>
    <n v="220"/>
  </r>
  <r>
    <x v="8"/>
    <x v="14"/>
    <x v="303"/>
    <x v="21"/>
    <n v="941"/>
  </r>
  <r>
    <x v="8"/>
    <x v="14"/>
    <x v="304"/>
    <x v="21"/>
    <n v="1530"/>
  </r>
  <r>
    <x v="8"/>
    <x v="14"/>
    <x v="305"/>
    <x v="21"/>
    <n v="1099"/>
  </r>
  <r>
    <x v="8"/>
    <x v="14"/>
    <x v="306"/>
    <x v="21"/>
    <n v="1629"/>
  </r>
  <r>
    <x v="8"/>
    <x v="14"/>
    <x v="307"/>
    <x v="21"/>
    <n v="920"/>
  </r>
  <r>
    <x v="8"/>
    <x v="14"/>
    <x v="308"/>
    <x v="21"/>
    <n v="833"/>
  </r>
  <r>
    <x v="8"/>
    <x v="14"/>
    <x v="309"/>
    <x v="21"/>
    <n v="15738"/>
  </r>
  <r>
    <x v="8"/>
    <x v="14"/>
    <x v="310"/>
    <x v="21"/>
    <n v="6204"/>
  </r>
  <r>
    <x v="8"/>
    <x v="14"/>
    <x v="311"/>
    <x v="21"/>
    <n v="825"/>
  </r>
  <r>
    <x v="8"/>
    <x v="14"/>
    <x v="312"/>
    <x v="21"/>
    <n v="1079"/>
  </r>
  <r>
    <x v="8"/>
    <x v="14"/>
    <x v="313"/>
    <x v="21"/>
    <n v="909"/>
  </r>
  <r>
    <x v="8"/>
    <x v="14"/>
    <x v="314"/>
    <x v="21"/>
    <n v="2444"/>
  </r>
  <r>
    <x v="8"/>
    <x v="14"/>
    <x v="315"/>
    <x v="21"/>
    <n v="6494"/>
  </r>
  <r>
    <x v="8"/>
    <x v="14"/>
    <x v="316"/>
    <x v="21"/>
    <n v="1990"/>
  </r>
  <r>
    <x v="8"/>
    <x v="14"/>
    <x v="317"/>
    <x v="21"/>
    <n v="398"/>
  </r>
  <r>
    <x v="8"/>
    <x v="14"/>
    <x v="318"/>
    <x v="21"/>
    <n v="449"/>
  </r>
  <r>
    <x v="8"/>
    <x v="14"/>
    <x v="319"/>
    <x v="21"/>
    <n v="692"/>
  </r>
  <r>
    <x v="8"/>
    <x v="14"/>
    <x v="320"/>
    <x v="21"/>
    <n v="2039"/>
  </r>
  <r>
    <x v="8"/>
    <x v="14"/>
    <x v="321"/>
    <x v="21"/>
    <n v="516"/>
  </r>
  <r>
    <x v="8"/>
    <x v="14"/>
    <x v="297"/>
    <x v="22"/>
    <n v="15174"/>
  </r>
  <r>
    <x v="8"/>
    <x v="14"/>
    <x v="298"/>
    <x v="22"/>
    <n v="100"/>
  </r>
  <r>
    <x v="8"/>
    <x v="14"/>
    <x v="299"/>
    <x v="22"/>
    <n v="20"/>
  </r>
  <r>
    <x v="8"/>
    <x v="14"/>
    <x v="300"/>
    <x v="22"/>
    <n v="9"/>
  </r>
  <r>
    <x v="8"/>
    <x v="14"/>
    <x v="301"/>
    <x v="22"/>
    <n v="22"/>
  </r>
  <r>
    <x v="8"/>
    <x v="14"/>
    <x v="302"/>
    <x v="22"/>
    <n v="7096"/>
  </r>
  <r>
    <x v="8"/>
    <x v="14"/>
    <x v="303"/>
    <x v="22"/>
    <n v="33"/>
  </r>
  <r>
    <x v="8"/>
    <x v="14"/>
    <x v="304"/>
    <x v="22"/>
    <n v="192"/>
  </r>
  <r>
    <x v="8"/>
    <x v="14"/>
    <x v="305"/>
    <x v="22"/>
    <n v="5"/>
  </r>
  <r>
    <x v="8"/>
    <x v="14"/>
    <x v="306"/>
    <x v="22"/>
    <n v="5317"/>
  </r>
  <r>
    <x v="8"/>
    <x v="14"/>
    <x v="307"/>
    <x v="22"/>
    <n v="7520"/>
  </r>
  <r>
    <x v="8"/>
    <x v="14"/>
    <x v="308"/>
    <x v="22"/>
    <n v="2000"/>
  </r>
  <r>
    <x v="8"/>
    <x v="14"/>
    <x v="309"/>
    <x v="22"/>
    <n v="5020"/>
  </r>
  <r>
    <x v="8"/>
    <x v="14"/>
    <x v="310"/>
    <x v="22"/>
    <n v="7"/>
  </r>
  <r>
    <x v="8"/>
    <x v="14"/>
    <x v="311"/>
    <x v="22"/>
    <n v="23024"/>
  </r>
  <r>
    <x v="8"/>
    <x v="14"/>
    <x v="312"/>
    <x v="22"/>
    <n v="15074"/>
  </r>
  <r>
    <x v="8"/>
    <x v="14"/>
    <x v="313"/>
    <x v="22"/>
    <n v="9200"/>
  </r>
  <r>
    <x v="8"/>
    <x v="14"/>
    <x v="314"/>
    <x v="22"/>
    <n v="12"/>
  </r>
  <r>
    <x v="8"/>
    <x v="14"/>
    <x v="315"/>
    <x v="22"/>
    <n v="50588"/>
  </r>
  <r>
    <x v="8"/>
    <x v="14"/>
    <x v="316"/>
    <x v="22"/>
    <n v="18418"/>
  </r>
  <r>
    <x v="8"/>
    <x v="14"/>
    <x v="317"/>
    <x v="22"/>
    <n v="2932"/>
  </r>
  <r>
    <x v="8"/>
    <x v="14"/>
    <x v="318"/>
    <x v="22"/>
    <n v="23"/>
  </r>
  <r>
    <x v="8"/>
    <x v="14"/>
    <x v="320"/>
    <x v="22"/>
    <n v="29"/>
  </r>
  <r>
    <x v="8"/>
    <x v="14"/>
    <x v="321"/>
    <x v="22"/>
    <n v="10"/>
  </r>
  <r>
    <x v="8"/>
    <x v="14"/>
    <x v="297"/>
    <x v="23"/>
    <n v="54"/>
  </r>
  <r>
    <x v="8"/>
    <x v="14"/>
    <x v="298"/>
    <x v="23"/>
    <n v="1"/>
  </r>
  <r>
    <x v="8"/>
    <x v="14"/>
    <x v="299"/>
    <x v="23"/>
    <n v="23"/>
  </r>
  <r>
    <x v="8"/>
    <x v="14"/>
    <x v="303"/>
    <x v="23"/>
    <n v="239"/>
  </r>
  <r>
    <x v="8"/>
    <x v="14"/>
    <x v="304"/>
    <x v="23"/>
    <n v="42"/>
  </r>
  <r>
    <x v="8"/>
    <x v="14"/>
    <x v="305"/>
    <x v="23"/>
    <n v="2"/>
  </r>
  <r>
    <x v="8"/>
    <x v="14"/>
    <x v="306"/>
    <x v="23"/>
    <n v="40"/>
  </r>
  <r>
    <x v="8"/>
    <x v="14"/>
    <x v="310"/>
    <x v="23"/>
    <n v="1"/>
  </r>
  <r>
    <x v="8"/>
    <x v="14"/>
    <x v="312"/>
    <x v="23"/>
    <n v="5"/>
  </r>
  <r>
    <x v="8"/>
    <x v="14"/>
    <x v="316"/>
    <x v="23"/>
    <n v="2"/>
  </r>
  <r>
    <x v="8"/>
    <x v="14"/>
    <x v="317"/>
    <x v="23"/>
    <n v="11"/>
  </r>
  <r>
    <x v="8"/>
    <x v="14"/>
    <x v="319"/>
    <x v="23"/>
    <n v="8"/>
  </r>
  <r>
    <x v="8"/>
    <x v="14"/>
    <x v="320"/>
    <x v="23"/>
    <n v="18"/>
  </r>
  <r>
    <x v="8"/>
    <x v="14"/>
    <x v="297"/>
    <x v="24"/>
    <n v="3"/>
  </r>
  <r>
    <x v="8"/>
    <x v="14"/>
    <x v="299"/>
    <x v="24"/>
    <n v="1"/>
  </r>
  <r>
    <x v="8"/>
    <x v="14"/>
    <x v="305"/>
    <x v="24"/>
    <n v="1"/>
  </r>
  <r>
    <x v="8"/>
    <x v="14"/>
    <x v="316"/>
    <x v="24"/>
    <n v="3"/>
  </r>
  <r>
    <x v="8"/>
    <x v="14"/>
    <x v="317"/>
    <x v="24"/>
    <n v="20"/>
  </r>
  <r>
    <x v="8"/>
    <x v="14"/>
    <x v="297"/>
    <x v="25"/>
    <n v="17817"/>
  </r>
  <r>
    <x v="8"/>
    <x v="14"/>
    <x v="298"/>
    <x v="25"/>
    <n v="20221"/>
  </r>
  <r>
    <x v="8"/>
    <x v="14"/>
    <x v="299"/>
    <x v="25"/>
    <n v="12724"/>
  </r>
  <r>
    <x v="8"/>
    <x v="14"/>
    <x v="300"/>
    <x v="25"/>
    <n v="14802"/>
  </r>
  <r>
    <x v="8"/>
    <x v="14"/>
    <x v="301"/>
    <x v="25"/>
    <n v="7919"/>
  </r>
  <r>
    <x v="8"/>
    <x v="14"/>
    <x v="302"/>
    <x v="25"/>
    <n v="22127"/>
  </r>
  <r>
    <x v="8"/>
    <x v="14"/>
    <x v="303"/>
    <x v="25"/>
    <n v="15557"/>
  </r>
  <r>
    <x v="8"/>
    <x v="14"/>
    <x v="304"/>
    <x v="25"/>
    <n v="44721"/>
  </r>
  <r>
    <x v="8"/>
    <x v="14"/>
    <x v="305"/>
    <x v="25"/>
    <n v="29919"/>
  </r>
  <r>
    <x v="8"/>
    <x v="14"/>
    <x v="306"/>
    <x v="25"/>
    <n v="27327"/>
  </r>
  <r>
    <x v="8"/>
    <x v="14"/>
    <x v="307"/>
    <x v="25"/>
    <n v="9237"/>
  </r>
  <r>
    <x v="8"/>
    <x v="14"/>
    <x v="308"/>
    <x v="25"/>
    <n v="7326"/>
  </r>
  <r>
    <x v="8"/>
    <x v="14"/>
    <x v="309"/>
    <x v="25"/>
    <n v="73404"/>
  </r>
  <r>
    <x v="8"/>
    <x v="14"/>
    <x v="310"/>
    <x v="25"/>
    <n v="37946"/>
  </r>
  <r>
    <x v="8"/>
    <x v="14"/>
    <x v="311"/>
    <x v="25"/>
    <n v="25779"/>
  </r>
  <r>
    <x v="8"/>
    <x v="14"/>
    <x v="312"/>
    <x v="25"/>
    <n v="31400"/>
  </r>
  <r>
    <x v="8"/>
    <x v="14"/>
    <x v="313"/>
    <x v="25"/>
    <n v="22954"/>
  </r>
  <r>
    <x v="8"/>
    <x v="14"/>
    <x v="314"/>
    <x v="25"/>
    <n v="15298"/>
  </r>
  <r>
    <x v="8"/>
    <x v="14"/>
    <x v="315"/>
    <x v="25"/>
    <n v="50914"/>
  </r>
  <r>
    <x v="8"/>
    <x v="14"/>
    <x v="316"/>
    <x v="25"/>
    <n v="33804"/>
  </r>
  <r>
    <x v="8"/>
    <x v="14"/>
    <x v="317"/>
    <x v="25"/>
    <n v="16976"/>
  </r>
  <r>
    <x v="8"/>
    <x v="14"/>
    <x v="318"/>
    <x v="25"/>
    <n v="5546"/>
  </r>
  <r>
    <x v="8"/>
    <x v="14"/>
    <x v="319"/>
    <x v="25"/>
    <n v="8401"/>
  </r>
  <r>
    <x v="8"/>
    <x v="14"/>
    <x v="320"/>
    <x v="25"/>
    <n v="27253"/>
  </r>
  <r>
    <x v="8"/>
    <x v="14"/>
    <x v="321"/>
    <x v="25"/>
    <n v="8286"/>
  </r>
  <r>
    <x v="8"/>
    <x v="14"/>
    <x v="302"/>
    <x v="26"/>
    <n v="191"/>
  </r>
  <r>
    <x v="8"/>
    <x v="14"/>
    <x v="303"/>
    <x v="26"/>
    <n v="3"/>
  </r>
  <r>
    <x v="8"/>
    <x v="14"/>
    <x v="304"/>
    <x v="26"/>
    <n v="6"/>
  </r>
  <r>
    <x v="8"/>
    <x v="14"/>
    <x v="305"/>
    <x v="26"/>
    <n v="7"/>
  </r>
  <r>
    <x v="8"/>
    <x v="14"/>
    <x v="306"/>
    <x v="26"/>
    <n v="4"/>
  </r>
  <r>
    <x v="8"/>
    <x v="14"/>
    <x v="309"/>
    <x v="26"/>
    <n v="1"/>
  </r>
  <r>
    <x v="8"/>
    <x v="14"/>
    <x v="310"/>
    <x v="26"/>
    <n v="1"/>
  </r>
  <r>
    <x v="8"/>
    <x v="14"/>
    <x v="316"/>
    <x v="26"/>
    <n v="66"/>
  </r>
  <r>
    <x v="8"/>
    <x v="14"/>
    <x v="317"/>
    <x v="26"/>
    <n v="3"/>
  </r>
  <r>
    <x v="8"/>
    <x v="14"/>
    <x v="297"/>
    <x v="27"/>
    <n v="40004"/>
  </r>
  <r>
    <x v="8"/>
    <x v="14"/>
    <x v="298"/>
    <x v="27"/>
    <n v="315"/>
  </r>
  <r>
    <x v="8"/>
    <x v="14"/>
    <x v="299"/>
    <x v="27"/>
    <n v="15"/>
  </r>
  <r>
    <x v="8"/>
    <x v="14"/>
    <x v="300"/>
    <x v="27"/>
    <n v="11"/>
  </r>
  <r>
    <x v="8"/>
    <x v="14"/>
    <x v="302"/>
    <x v="27"/>
    <n v="19923"/>
  </r>
  <r>
    <x v="8"/>
    <x v="14"/>
    <x v="303"/>
    <x v="27"/>
    <n v="1616"/>
  </r>
  <r>
    <x v="8"/>
    <x v="14"/>
    <x v="304"/>
    <x v="27"/>
    <n v="12213"/>
  </r>
  <r>
    <x v="8"/>
    <x v="14"/>
    <x v="305"/>
    <x v="27"/>
    <n v="4968"/>
  </r>
  <r>
    <x v="8"/>
    <x v="14"/>
    <x v="306"/>
    <x v="27"/>
    <n v="1977"/>
  </r>
  <r>
    <x v="8"/>
    <x v="14"/>
    <x v="307"/>
    <x v="27"/>
    <n v="683"/>
  </r>
  <r>
    <x v="8"/>
    <x v="14"/>
    <x v="308"/>
    <x v="27"/>
    <n v="567"/>
  </r>
  <r>
    <x v="8"/>
    <x v="14"/>
    <x v="309"/>
    <x v="27"/>
    <n v="607"/>
  </r>
  <r>
    <x v="8"/>
    <x v="14"/>
    <x v="310"/>
    <x v="27"/>
    <n v="1583"/>
  </r>
  <r>
    <x v="8"/>
    <x v="14"/>
    <x v="311"/>
    <x v="27"/>
    <n v="5375"/>
  </r>
  <r>
    <x v="8"/>
    <x v="14"/>
    <x v="312"/>
    <x v="27"/>
    <n v="9300"/>
  </r>
  <r>
    <x v="8"/>
    <x v="14"/>
    <x v="314"/>
    <x v="27"/>
    <n v="33"/>
  </r>
  <r>
    <x v="8"/>
    <x v="14"/>
    <x v="315"/>
    <x v="27"/>
    <n v="1337"/>
  </r>
  <r>
    <x v="8"/>
    <x v="14"/>
    <x v="316"/>
    <x v="27"/>
    <n v="35008"/>
  </r>
  <r>
    <x v="8"/>
    <x v="14"/>
    <x v="317"/>
    <x v="27"/>
    <n v="14430"/>
  </r>
  <r>
    <x v="8"/>
    <x v="14"/>
    <x v="318"/>
    <x v="27"/>
    <n v="4056"/>
  </r>
  <r>
    <x v="8"/>
    <x v="14"/>
    <x v="319"/>
    <x v="27"/>
    <n v="6593"/>
  </r>
  <r>
    <x v="8"/>
    <x v="14"/>
    <x v="320"/>
    <x v="27"/>
    <n v="6748"/>
  </r>
  <r>
    <x v="8"/>
    <x v="14"/>
    <x v="297"/>
    <x v="28"/>
    <n v="18"/>
  </r>
  <r>
    <x v="8"/>
    <x v="14"/>
    <x v="298"/>
    <x v="28"/>
    <n v="8"/>
  </r>
  <r>
    <x v="8"/>
    <x v="14"/>
    <x v="299"/>
    <x v="28"/>
    <n v="8"/>
  </r>
  <r>
    <x v="8"/>
    <x v="14"/>
    <x v="300"/>
    <x v="28"/>
    <n v="4"/>
  </r>
  <r>
    <x v="8"/>
    <x v="14"/>
    <x v="302"/>
    <x v="28"/>
    <n v="112"/>
  </r>
  <r>
    <x v="8"/>
    <x v="14"/>
    <x v="303"/>
    <x v="28"/>
    <n v="8"/>
  </r>
  <r>
    <x v="8"/>
    <x v="14"/>
    <x v="304"/>
    <x v="28"/>
    <n v="88"/>
  </r>
  <r>
    <x v="8"/>
    <x v="14"/>
    <x v="305"/>
    <x v="28"/>
    <n v="56"/>
  </r>
  <r>
    <x v="8"/>
    <x v="14"/>
    <x v="306"/>
    <x v="28"/>
    <n v="39"/>
  </r>
  <r>
    <x v="8"/>
    <x v="14"/>
    <x v="307"/>
    <x v="28"/>
    <n v="2"/>
  </r>
  <r>
    <x v="8"/>
    <x v="14"/>
    <x v="308"/>
    <x v="28"/>
    <n v="3"/>
  </r>
  <r>
    <x v="8"/>
    <x v="14"/>
    <x v="309"/>
    <x v="28"/>
    <n v="574"/>
  </r>
  <r>
    <x v="8"/>
    <x v="14"/>
    <x v="310"/>
    <x v="28"/>
    <n v="3"/>
  </r>
  <r>
    <x v="8"/>
    <x v="14"/>
    <x v="312"/>
    <x v="28"/>
    <n v="60"/>
  </r>
  <r>
    <x v="8"/>
    <x v="14"/>
    <x v="313"/>
    <x v="28"/>
    <n v="1"/>
  </r>
  <r>
    <x v="8"/>
    <x v="14"/>
    <x v="314"/>
    <x v="28"/>
    <n v="2"/>
  </r>
  <r>
    <x v="8"/>
    <x v="14"/>
    <x v="315"/>
    <x v="28"/>
    <n v="4"/>
  </r>
  <r>
    <x v="8"/>
    <x v="14"/>
    <x v="316"/>
    <x v="28"/>
    <n v="1092"/>
  </r>
  <r>
    <x v="8"/>
    <x v="14"/>
    <x v="317"/>
    <x v="28"/>
    <n v="55"/>
  </r>
  <r>
    <x v="8"/>
    <x v="14"/>
    <x v="318"/>
    <x v="28"/>
    <n v="1"/>
  </r>
  <r>
    <x v="8"/>
    <x v="14"/>
    <x v="319"/>
    <x v="28"/>
    <n v="5"/>
  </r>
  <r>
    <x v="8"/>
    <x v="14"/>
    <x v="320"/>
    <x v="28"/>
    <n v="30"/>
  </r>
  <r>
    <x v="8"/>
    <x v="14"/>
    <x v="321"/>
    <x v="28"/>
    <n v="4"/>
  </r>
  <r>
    <x v="8"/>
    <x v="14"/>
    <x v="297"/>
    <x v="29"/>
    <n v="57923"/>
  </r>
  <r>
    <x v="8"/>
    <x v="14"/>
    <x v="298"/>
    <x v="29"/>
    <n v="20545"/>
  </r>
  <r>
    <x v="8"/>
    <x v="14"/>
    <x v="299"/>
    <x v="29"/>
    <n v="12780"/>
  </r>
  <r>
    <x v="8"/>
    <x v="14"/>
    <x v="300"/>
    <x v="29"/>
    <n v="14820"/>
  </r>
  <r>
    <x v="8"/>
    <x v="14"/>
    <x v="301"/>
    <x v="29"/>
    <n v="7919"/>
  </r>
  <r>
    <x v="8"/>
    <x v="14"/>
    <x v="302"/>
    <x v="29"/>
    <n v="42361"/>
  </r>
  <r>
    <x v="8"/>
    <x v="14"/>
    <x v="303"/>
    <x v="29"/>
    <n v="17542"/>
  </r>
  <r>
    <x v="8"/>
    <x v="14"/>
    <x v="304"/>
    <x v="29"/>
    <n v="57181"/>
  </r>
  <r>
    <x v="8"/>
    <x v="14"/>
    <x v="305"/>
    <x v="29"/>
    <n v="34953"/>
  </r>
  <r>
    <x v="8"/>
    <x v="14"/>
    <x v="306"/>
    <x v="29"/>
    <n v="29406"/>
  </r>
  <r>
    <x v="8"/>
    <x v="14"/>
    <x v="307"/>
    <x v="29"/>
    <n v="9927"/>
  </r>
  <r>
    <x v="8"/>
    <x v="14"/>
    <x v="308"/>
    <x v="29"/>
    <n v="7903"/>
  </r>
  <r>
    <x v="8"/>
    <x v="14"/>
    <x v="309"/>
    <x v="29"/>
    <n v="74609"/>
  </r>
  <r>
    <x v="8"/>
    <x v="14"/>
    <x v="310"/>
    <x v="29"/>
    <n v="39648"/>
  </r>
  <r>
    <x v="8"/>
    <x v="14"/>
    <x v="311"/>
    <x v="29"/>
    <n v="31154"/>
  </r>
  <r>
    <x v="8"/>
    <x v="14"/>
    <x v="312"/>
    <x v="29"/>
    <n v="40888"/>
  </r>
  <r>
    <x v="8"/>
    <x v="14"/>
    <x v="313"/>
    <x v="29"/>
    <n v="22955"/>
  </r>
  <r>
    <x v="8"/>
    <x v="14"/>
    <x v="314"/>
    <x v="29"/>
    <n v="15333"/>
  </r>
  <r>
    <x v="8"/>
    <x v="14"/>
    <x v="315"/>
    <x v="29"/>
    <n v="52260"/>
  </r>
  <r>
    <x v="8"/>
    <x v="14"/>
    <x v="316"/>
    <x v="29"/>
    <n v="70025"/>
  </r>
  <r>
    <x v="8"/>
    <x v="14"/>
    <x v="317"/>
    <x v="29"/>
    <n v="31554"/>
  </r>
  <r>
    <x v="8"/>
    <x v="14"/>
    <x v="318"/>
    <x v="29"/>
    <n v="9603"/>
  </r>
  <r>
    <x v="8"/>
    <x v="14"/>
    <x v="319"/>
    <x v="29"/>
    <n v="15021"/>
  </r>
  <r>
    <x v="8"/>
    <x v="14"/>
    <x v="320"/>
    <x v="29"/>
    <n v="34099"/>
  </r>
  <r>
    <x v="8"/>
    <x v="14"/>
    <x v="321"/>
    <x v="29"/>
    <n v="8295"/>
  </r>
  <r>
    <x v="8"/>
    <x v="14"/>
    <x v="297"/>
    <x v="37"/>
    <n v="2316"/>
  </r>
  <r>
    <x v="8"/>
    <x v="14"/>
    <x v="298"/>
    <x v="37"/>
    <n v="282"/>
  </r>
  <r>
    <x v="8"/>
    <x v="14"/>
    <x v="299"/>
    <x v="37"/>
    <n v="32"/>
  </r>
  <r>
    <x v="8"/>
    <x v="14"/>
    <x v="301"/>
    <x v="37"/>
    <n v="1469"/>
  </r>
  <r>
    <x v="8"/>
    <x v="14"/>
    <x v="302"/>
    <x v="37"/>
    <n v="414"/>
  </r>
  <r>
    <x v="8"/>
    <x v="14"/>
    <x v="303"/>
    <x v="37"/>
    <n v="3058"/>
  </r>
  <r>
    <x v="8"/>
    <x v="14"/>
    <x v="304"/>
    <x v="37"/>
    <n v="6780"/>
  </r>
  <r>
    <x v="8"/>
    <x v="14"/>
    <x v="305"/>
    <x v="37"/>
    <n v="2529"/>
  </r>
  <r>
    <x v="8"/>
    <x v="14"/>
    <x v="306"/>
    <x v="37"/>
    <n v="1053"/>
  </r>
  <r>
    <x v="8"/>
    <x v="14"/>
    <x v="307"/>
    <x v="37"/>
    <n v="102"/>
  </r>
  <r>
    <x v="8"/>
    <x v="14"/>
    <x v="308"/>
    <x v="37"/>
    <n v="141"/>
  </r>
  <r>
    <x v="8"/>
    <x v="14"/>
    <x v="309"/>
    <x v="37"/>
    <n v="1395"/>
  </r>
  <r>
    <x v="8"/>
    <x v="14"/>
    <x v="310"/>
    <x v="37"/>
    <n v="664"/>
  </r>
  <r>
    <x v="8"/>
    <x v="14"/>
    <x v="311"/>
    <x v="37"/>
    <n v="682"/>
  </r>
  <r>
    <x v="8"/>
    <x v="14"/>
    <x v="312"/>
    <x v="37"/>
    <n v="2185"/>
  </r>
  <r>
    <x v="8"/>
    <x v="14"/>
    <x v="313"/>
    <x v="37"/>
    <n v="1979"/>
  </r>
  <r>
    <x v="8"/>
    <x v="14"/>
    <x v="314"/>
    <x v="37"/>
    <n v="4678"/>
  </r>
  <r>
    <x v="8"/>
    <x v="14"/>
    <x v="315"/>
    <x v="37"/>
    <n v="4894"/>
  </r>
  <r>
    <x v="8"/>
    <x v="14"/>
    <x v="316"/>
    <x v="37"/>
    <n v="10132"/>
  </r>
  <r>
    <x v="8"/>
    <x v="14"/>
    <x v="317"/>
    <x v="37"/>
    <n v="4452"/>
  </r>
  <r>
    <x v="8"/>
    <x v="14"/>
    <x v="318"/>
    <x v="37"/>
    <n v="150"/>
  </r>
  <r>
    <x v="8"/>
    <x v="14"/>
    <x v="319"/>
    <x v="37"/>
    <n v="805"/>
  </r>
  <r>
    <x v="8"/>
    <x v="14"/>
    <x v="320"/>
    <x v="37"/>
    <n v="1192"/>
  </r>
  <r>
    <x v="8"/>
    <x v="14"/>
    <x v="321"/>
    <x v="37"/>
    <n v="868"/>
  </r>
  <r>
    <x v="8"/>
    <x v="14"/>
    <x v="297"/>
    <x v="38"/>
    <n v="1327"/>
  </r>
  <r>
    <x v="8"/>
    <x v="14"/>
    <x v="300"/>
    <x v="38"/>
    <n v="432"/>
  </r>
  <r>
    <x v="8"/>
    <x v="14"/>
    <x v="301"/>
    <x v="38"/>
    <n v="61"/>
  </r>
  <r>
    <x v="8"/>
    <x v="14"/>
    <x v="302"/>
    <x v="38"/>
    <n v="564"/>
  </r>
  <r>
    <x v="8"/>
    <x v="14"/>
    <x v="303"/>
    <x v="38"/>
    <n v="667"/>
  </r>
  <r>
    <x v="8"/>
    <x v="14"/>
    <x v="304"/>
    <x v="38"/>
    <n v="1798"/>
  </r>
  <r>
    <x v="8"/>
    <x v="14"/>
    <x v="305"/>
    <x v="38"/>
    <n v="125"/>
  </r>
  <r>
    <x v="8"/>
    <x v="14"/>
    <x v="306"/>
    <x v="38"/>
    <n v="1950"/>
  </r>
  <r>
    <x v="8"/>
    <x v="14"/>
    <x v="309"/>
    <x v="38"/>
    <n v="324"/>
  </r>
  <r>
    <x v="8"/>
    <x v="14"/>
    <x v="310"/>
    <x v="38"/>
    <n v="347"/>
  </r>
  <r>
    <x v="8"/>
    <x v="14"/>
    <x v="311"/>
    <x v="38"/>
    <n v="23"/>
  </r>
  <r>
    <x v="8"/>
    <x v="14"/>
    <x v="312"/>
    <x v="38"/>
    <n v="357"/>
  </r>
  <r>
    <x v="8"/>
    <x v="14"/>
    <x v="313"/>
    <x v="38"/>
    <n v="76"/>
  </r>
  <r>
    <x v="8"/>
    <x v="14"/>
    <x v="314"/>
    <x v="38"/>
    <n v="428"/>
  </r>
  <r>
    <x v="8"/>
    <x v="14"/>
    <x v="315"/>
    <x v="38"/>
    <n v="618"/>
  </r>
  <r>
    <x v="8"/>
    <x v="14"/>
    <x v="316"/>
    <x v="38"/>
    <n v="1448"/>
  </r>
  <r>
    <x v="8"/>
    <x v="14"/>
    <x v="317"/>
    <x v="38"/>
    <n v="711"/>
  </r>
  <r>
    <x v="8"/>
    <x v="14"/>
    <x v="319"/>
    <x v="38"/>
    <n v="51"/>
  </r>
  <r>
    <x v="8"/>
    <x v="14"/>
    <x v="320"/>
    <x v="38"/>
    <n v="745"/>
  </r>
  <r>
    <x v="8"/>
    <x v="14"/>
    <x v="321"/>
    <x v="38"/>
    <n v="316"/>
  </r>
  <r>
    <x v="8"/>
    <x v="14"/>
    <x v="297"/>
    <x v="39"/>
    <n v="7"/>
  </r>
  <r>
    <x v="8"/>
    <x v="14"/>
    <x v="303"/>
    <x v="39"/>
    <n v="10"/>
  </r>
  <r>
    <x v="8"/>
    <x v="14"/>
    <x v="304"/>
    <x v="39"/>
    <n v="14"/>
  </r>
  <r>
    <x v="8"/>
    <x v="14"/>
    <x v="305"/>
    <x v="39"/>
    <n v="63"/>
  </r>
  <r>
    <x v="8"/>
    <x v="14"/>
    <x v="309"/>
    <x v="39"/>
    <n v="22"/>
  </r>
  <r>
    <x v="8"/>
    <x v="14"/>
    <x v="311"/>
    <x v="39"/>
    <n v="11"/>
  </r>
  <r>
    <x v="8"/>
    <x v="14"/>
    <x v="314"/>
    <x v="39"/>
    <n v="46"/>
  </r>
  <r>
    <x v="8"/>
    <x v="14"/>
    <x v="315"/>
    <x v="39"/>
    <n v="63"/>
  </r>
  <r>
    <x v="8"/>
    <x v="14"/>
    <x v="316"/>
    <x v="39"/>
    <n v="104"/>
  </r>
  <r>
    <x v="8"/>
    <x v="14"/>
    <x v="317"/>
    <x v="39"/>
    <n v="20"/>
  </r>
  <r>
    <x v="8"/>
    <x v="14"/>
    <x v="319"/>
    <x v="39"/>
    <n v="7"/>
  </r>
  <r>
    <x v="8"/>
    <x v="14"/>
    <x v="320"/>
    <x v="39"/>
    <n v="18"/>
  </r>
  <r>
    <x v="8"/>
    <x v="14"/>
    <x v="321"/>
    <x v="39"/>
    <n v="10"/>
  </r>
  <r>
    <x v="8"/>
    <x v="14"/>
    <x v="297"/>
    <x v="40"/>
    <n v="42"/>
  </r>
  <r>
    <x v="8"/>
    <x v="14"/>
    <x v="302"/>
    <x v="40"/>
    <n v="26"/>
  </r>
  <r>
    <x v="8"/>
    <x v="14"/>
    <x v="303"/>
    <x v="40"/>
    <n v="131"/>
  </r>
  <r>
    <x v="8"/>
    <x v="14"/>
    <x v="304"/>
    <x v="40"/>
    <n v="206"/>
  </r>
  <r>
    <x v="8"/>
    <x v="14"/>
    <x v="305"/>
    <x v="40"/>
    <n v="30"/>
  </r>
  <r>
    <x v="8"/>
    <x v="14"/>
    <x v="312"/>
    <x v="40"/>
    <n v="20"/>
  </r>
  <r>
    <x v="8"/>
    <x v="14"/>
    <x v="313"/>
    <x v="40"/>
    <n v="80"/>
  </r>
  <r>
    <x v="8"/>
    <x v="14"/>
    <x v="314"/>
    <x v="40"/>
    <n v="81"/>
  </r>
  <r>
    <x v="8"/>
    <x v="14"/>
    <x v="315"/>
    <x v="40"/>
    <n v="174"/>
  </r>
  <r>
    <x v="8"/>
    <x v="14"/>
    <x v="316"/>
    <x v="40"/>
    <n v="202"/>
  </r>
  <r>
    <x v="8"/>
    <x v="14"/>
    <x v="317"/>
    <x v="40"/>
    <n v="140"/>
  </r>
  <r>
    <x v="8"/>
    <x v="14"/>
    <x v="319"/>
    <x v="40"/>
    <n v="6"/>
  </r>
  <r>
    <x v="8"/>
    <x v="14"/>
    <x v="297"/>
    <x v="30"/>
    <n v="376"/>
  </r>
  <r>
    <x v="8"/>
    <x v="14"/>
    <x v="298"/>
    <x v="30"/>
    <n v="209"/>
  </r>
  <r>
    <x v="8"/>
    <x v="14"/>
    <x v="299"/>
    <x v="30"/>
    <n v="8"/>
  </r>
  <r>
    <x v="8"/>
    <x v="14"/>
    <x v="300"/>
    <x v="30"/>
    <n v="2"/>
  </r>
  <r>
    <x v="8"/>
    <x v="14"/>
    <x v="302"/>
    <x v="30"/>
    <n v="33"/>
  </r>
  <r>
    <x v="8"/>
    <x v="14"/>
    <x v="303"/>
    <x v="30"/>
    <n v="55"/>
  </r>
  <r>
    <x v="8"/>
    <x v="14"/>
    <x v="304"/>
    <x v="30"/>
    <n v="185"/>
  </r>
  <r>
    <x v="8"/>
    <x v="14"/>
    <x v="305"/>
    <x v="30"/>
    <n v="365"/>
  </r>
  <r>
    <x v="8"/>
    <x v="14"/>
    <x v="306"/>
    <x v="30"/>
    <n v="180"/>
  </r>
  <r>
    <x v="8"/>
    <x v="14"/>
    <x v="308"/>
    <x v="30"/>
    <n v="4"/>
  </r>
  <r>
    <x v="8"/>
    <x v="14"/>
    <x v="311"/>
    <x v="30"/>
    <n v="40"/>
  </r>
  <r>
    <x v="8"/>
    <x v="14"/>
    <x v="312"/>
    <x v="30"/>
    <n v="165"/>
  </r>
  <r>
    <x v="8"/>
    <x v="14"/>
    <x v="315"/>
    <x v="30"/>
    <n v="108"/>
  </r>
  <r>
    <x v="8"/>
    <x v="14"/>
    <x v="316"/>
    <x v="30"/>
    <n v="87"/>
  </r>
  <r>
    <x v="8"/>
    <x v="14"/>
    <x v="317"/>
    <x v="30"/>
    <n v="86"/>
  </r>
  <r>
    <x v="8"/>
    <x v="14"/>
    <x v="319"/>
    <x v="30"/>
    <n v="174"/>
  </r>
  <r>
    <x v="8"/>
    <x v="14"/>
    <x v="320"/>
    <x v="30"/>
    <n v="139"/>
  </r>
  <r>
    <x v="8"/>
    <x v="15"/>
    <x v="322"/>
    <x v="0"/>
    <n v="1001"/>
  </r>
  <r>
    <x v="8"/>
    <x v="15"/>
    <x v="323"/>
    <x v="0"/>
    <n v="101"/>
  </r>
  <r>
    <x v="8"/>
    <x v="15"/>
    <x v="324"/>
    <x v="0"/>
    <n v="124"/>
  </r>
  <r>
    <x v="8"/>
    <x v="15"/>
    <x v="325"/>
    <x v="0"/>
    <n v="1219"/>
  </r>
  <r>
    <x v="8"/>
    <x v="15"/>
    <x v="326"/>
    <x v="0"/>
    <n v="133"/>
  </r>
  <r>
    <x v="8"/>
    <x v="15"/>
    <x v="327"/>
    <x v="0"/>
    <n v="295"/>
  </r>
  <r>
    <x v="8"/>
    <x v="15"/>
    <x v="328"/>
    <x v="0"/>
    <n v="1144"/>
  </r>
  <r>
    <x v="8"/>
    <x v="15"/>
    <x v="329"/>
    <x v="0"/>
    <n v="689"/>
  </r>
  <r>
    <x v="8"/>
    <x v="15"/>
    <x v="330"/>
    <x v="0"/>
    <n v="48"/>
  </r>
  <r>
    <x v="8"/>
    <x v="15"/>
    <x v="331"/>
    <x v="0"/>
    <n v="173"/>
  </r>
  <r>
    <x v="8"/>
    <x v="15"/>
    <x v="332"/>
    <x v="0"/>
    <n v="249"/>
  </r>
  <r>
    <x v="8"/>
    <x v="15"/>
    <x v="333"/>
    <x v="0"/>
    <n v="20"/>
  </r>
  <r>
    <x v="8"/>
    <x v="15"/>
    <x v="334"/>
    <x v="0"/>
    <n v="8"/>
  </r>
  <r>
    <x v="8"/>
    <x v="15"/>
    <x v="335"/>
    <x v="0"/>
    <n v="34"/>
  </r>
  <r>
    <x v="8"/>
    <x v="15"/>
    <x v="336"/>
    <x v="0"/>
    <n v="60"/>
  </r>
  <r>
    <x v="8"/>
    <x v="15"/>
    <x v="337"/>
    <x v="0"/>
    <n v="8"/>
  </r>
  <r>
    <x v="8"/>
    <x v="15"/>
    <x v="338"/>
    <x v="0"/>
    <n v="94"/>
  </r>
  <r>
    <x v="8"/>
    <x v="15"/>
    <x v="339"/>
    <x v="0"/>
    <n v="31"/>
  </r>
  <r>
    <x v="8"/>
    <x v="15"/>
    <x v="340"/>
    <x v="0"/>
    <n v="53"/>
  </r>
  <r>
    <x v="8"/>
    <x v="15"/>
    <x v="341"/>
    <x v="0"/>
    <n v="21"/>
  </r>
  <r>
    <x v="8"/>
    <x v="15"/>
    <x v="342"/>
    <x v="0"/>
    <n v="192"/>
  </r>
  <r>
    <x v="8"/>
    <x v="15"/>
    <x v="343"/>
    <x v="0"/>
    <n v="24"/>
  </r>
  <r>
    <x v="8"/>
    <x v="15"/>
    <x v="344"/>
    <x v="0"/>
    <n v="346"/>
  </r>
  <r>
    <x v="8"/>
    <x v="15"/>
    <x v="322"/>
    <x v="1"/>
    <n v="65"/>
  </r>
  <r>
    <x v="8"/>
    <x v="15"/>
    <x v="323"/>
    <x v="1"/>
    <n v="8"/>
  </r>
  <r>
    <x v="8"/>
    <x v="15"/>
    <x v="324"/>
    <x v="1"/>
    <n v="10"/>
  </r>
  <r>
    <x v="8"/>
    <x v="15"/>
    <x v="325"/>
    <x v="1"/>
    <n v="76"/>
  </r>
  <r>
    <x v="8"/>
    <x v="15"/>
    <x v="326"/>
    <x v="1"/>
    <n v="9"/>
  </r>
  <r>
    <x v="8"/>
    <x v="15"/>
    <x v="327"/>
    <x v="1"/>
    <n v="26"/>
  </r>
  <r>
    <x v="8"/>
    <x v="15"/>
    <x v="328"/>
    <x v="1"/>
    <n v="72"/>
  </r>
  <r>
    <x v="8"/>
    <x v="15"/>
    <x v="329"/>
    <x v="1"/>
    <n v="50"/>
  </r>
  <r>
    <x v="8"/>
    <x v="15"/>
    <x v="330"/>
    <x v="1"/>
    <n v="7"/>
  </r>
  <r>
    <x v="8"/>
    <x v="15"/>
    <x v="331"/>
    <x v="1"/>
    <n v="11"/>
  </r>
  <r>
    <x v="8"/>
    <x v="15"/>
    <x v="332"/>
    <x v="1"/>
    <n v="19"/>
  </r>
  <r>
    <x v="8"/>
    <x v="15"/>
    <x v="333"/>
    <x v="1"/>
    <n v="3"/>
  </r>
  <r>
    <x v="8"/>
    <x v="15"/>
    <x v="334"/>
    <x v="1"/>
    <n v="1"/>
  </r>
  <r>
    <x v="8"/>
    <x v="15"/>
    <x v="335"/>
    <x v="1"/>
    <n v="6"/>
  </r>
  <r>
    <x v="8"/>
    <x v="15"/>
    <x v="336"/>
    <x v="1"/>
    <n v="7"/>
  </r>
  <r>
    <x v="8"/>
    <x v="15"/>
    <x v="337"/>
    <x v="1"/>
    <n v="2"/>
  </r>
  <r>
    <x v="8"/>
    <x v="15"/>
    <x v="338"/>
    <x v="1"/>
    <n v="7"/>
  </r>
  <r>
    <x v="8"/>
    <x v="15"/>
    <x v="339"/>
    <x v="1"/>
    <n v="4"/>
  </r>
  <r>
    <x v="8"/>
    <x v="15"/>
    <x v="340"/>
    <x v="1"/>
    <n v="5"/>
  </r>
  <r>
    <x v="8"/>
    <x v="15"/>
    <x v="341"/>
    <x v="1"/>
    <n v="3"/>
  </r>
  <r>
    <x v="8"/>
    <x v="15"/>
    <x v="342"/>
    <x v="1"/>
    <n v="18"/>
  </r>
  <r>
    <x v="8"/>
    <x v="15"/>
    <x v="343"/>
    <x v="1"/>
    <n v="3"/>
  </r>
  <r>
    <x v="8"/>
    <x v="15"/>
    <x v="344"/>
    <x v="1"/>
    <n v="32"/>
  </r>
  <r>
    <x v="8"/>
    <x v="15"/>
    <x v="322"/>
    <x v="2"/>
    <n v="536"/>
  </r>
  <r>
    <x v="8"/>
    <x v="15"/>
    <x v="323"/>
    <x v="2"/>
    <n v="81"/>
  </r>
  <r>
    <x v="8"/>
    <x v="15"/>
    <x v="324"/>
    <x v="2"/>
    <n v="47"/>
  </r>
  <r>
    <x v="8"/>
    <x v="15"/>
    <x v="325"/>
    <x v="2"/>
    <n v="383"/>
  </r>
  <r>
    <x v="8"/>
    <x v="15"/>
    <x v="326"/>
    <x v="2"/>
    <n v="121"/>
  </r>
  <r>
    <x v="8"/>
    <x v="15"/>
    <x v="327"/>
    <x v="2"/>
    <n v="120"/>
  </r>
  <r>
    <x v="8"/>
    <x v="15"/>
    <x v="328"/>
    <x v="2"/>
    <n v="485"/>
  </r>
  <r>
    <x v="8"/>
    <x v="15"/>
    <x v="329"/>
    <x v="2"/>
    <n v="335"/>
  </r>
  <r>
    <x v="8"/>
    <x v="15"/>
    <x v="330"/>
    <x v="2"/>
    <n v="56"/>
  </r>
  <r>
    <x v="8"/>
    <x v="15"/>
    <x v="331"/>
    <x v="2"/>
    <n v="118"/>
  </r>
  <r>
    <x v="8"/>
    <x v="15"/>
    <x v="332"/>
    <x v="2"/>
    <n v="146"/>
  </r>
  <r>
    <x v="8"/>
    <x v="15"/>
    <x v="333"/>
    <x v="2"/>
    <n v="75"/>
  </r>
  <r>
    <x v="8"/>
    <x v="15"/>
    <x v="334"/>
    <x v="2"/>
    <n v="18"/>
  </r>
  <r>
    <x v="8"/>
    <x v="15"/>
    <x v="335"/>
    <x v="2"/>
    <n v="28"/>
  </r>
  <r>
    <x v="8"/>
    <x v="15"/>
    <x v="336"/>
    <x v="2"/>
    <n v="79"/>
  </r>
  <r>
    <x v="8"/>
    <x v="15"/>
    <x v="337"/>
    <x v="2"/>
    <n v="85"/>
  </r>
  <r>
    <x v="8"/>
    <x v="15"/>
    <x v="338"/>
    <x v="2"/>
    <n v="152"/>
  </r>
  <r>
    <x v="8"/>
    <x v="15"/>
    <x v="339"/>
    <x v="2"/>
    <n v="38"/>
  </r>
  <r>
    <x v="8"/>
    <x v="15"/>
    <x v="340"/>
    <x v="2"/>
    <n v="47"/>
  </r>
  <r>
    <x v="8"/>
    <x v="15"/>
    <x v="341"/>
    <x v="2"/>
    <n v="69"/>
  </r>
  <r>
    <x v="8"/>
    <x v="15"/>
    <x v="342"/>
    <x v="2"/>
    <n v="162"/>
  </r>
  <r>
    <x v="8"/>
    <x v="15"/>
    <x v="343"/>
    <x v="2"/>
    <n v="48"/>
  </r>
  <r>
    <x v="8"/>
    <x v="15"/>
    <x v="344"/>
    <x v="2"/>
    <n v="245"/>
  </r>
  <r>
    <x v="8"/>
    <x v="15"/>
    <x v="322"/>
    <x v="3"/>
    <n v="1"/>
  </r>
  <r>
    <x v="8"/>
    <x v="15"/>
    <x v="344"/>
    <x v="3"/>
    <n v="1"/>
  </r>
  <r>
    <x v="8"/>
    <x v="15"/>
    <x v="327"/>
    <x v="31"/>
    <n v="2"/>
  </r>
  <r>
    <x v="8"/>
    <x v="15"/>
    <x v="334"/>
    <x v="31"/>
    <n v="4"/>
  </r>
  <r>
    <x v="8"/>
    <x v="15"/>
    <x v="335"/>
    <x v="31"/>
    <n v="3"/>
  </r>
  <r>
    <x v="8"/>
    <x v="15"/>
    <x v="338"/>
    <x v="31"/>
    <n v="1"/>
  </r>
  <r>
    <x v="8"/>
    <x v="15"/>
    <x v="322"/>
    <x v="4"/>
    <n v="195"/>
  </r>
  <r>
    <x v="8"/>
    <x v="15"/>
    <x v="323"/>
    <x v="4"/>
    <n v="28"/>
  </r>
  <r>
    <x v="8"/>
    <x v="15"/>
    <x v="324"/>
    <x v="4"/>
    <n v="4"/>
  </r>
  <r>
    <x v="8"/>
    <x v="15"/>
    <x v="325"/>
    <x v="4"/>
    <n v="74"/>
  </r>
  <r>
    <x v="8"/>
    <x v="15"/>
    <x v="326"/>
    <x v="4"/>
    <n v="11"/>
  </r>
  <r>
    <x v="8"/>
    <x v="15"/>
    <x v="327"/>
    <x v="4"/>
    <n v="62"/>
  </r>
  <r>
    <x v="8"/>
    <x v="15"/>
    <x v="328"/>
    <x v="4"/>
    <n v="133"/>
  </r>
  <r>
    <x v="8"/>
    <x v="15"/>
    <x v="329"/>
    <x v="4"/>
    <n v="94"/>
  </r>
  <r>
    <x v="8"/>
    <x v="15"/>
    <x v="330"/>
    <x v="4"/>
    <n v="22"/>
  </r>
  <r>
    <x v="8"/>
    <x v="15"/>
    <x v="331"/>
    <x v="4"/>
    <n v="69"/>
  </r>
  <r>
    <x v="8"/>
    <x v="15"/>
    <x v="332"/>
    <x v="4"/>
    <n v="71"/>
  </r>
  <r>
    <x v="8"/>
    <x v="15"/>
    <x v="333"/>
    <x v="4"/>
    <n v="29"/>
  </r>
  <r>
    <x v="8"/>
    <x v="15"/>
    <x v="334"/>
    <x v="4"/>
    <n v="6"/>
  </r>
  <r>
    <x v="8"/>
    <x v="15"/>
    <x v="335"/>
    <x v="4"/>
    <n v="10"/>
  </r>
  <r>
    <x v="8"/>
    <x v="15"/>
    <x v="336"/>
    <x v="4"/>
    <n v="31"/>
  </r>
  <r>
    <x v="8"/>
    <x v="15"/>
    <x v="337"/>
    <x v="4"/>
    <n v="43"/>
  </r>
  <r>
    <x v="8"/>
    <x v="15"/>
    <x v="338"/>
    <x v="4"/>
    <n v="61"/>
  </r>
  <r>
    <x v="8"/>
    <x v="15"/>
    <x v="339"/>
    <x v="4"/>
    <n v="24"/>
  </r>
  <r>
    <x v="8"/>
    <x v="15"/>
    <x v="340"/>
    <x v="4"/>
    <n v="16"/>
  </r>
  <r>
    <x v="8"/>
    <x v="15"/>
    <x v="341"/>
    <x v="4"/>
    <n v="39"/>
  </r>
  <r>
    <x v="8"/>
    <x v="15"/>
    <x v="342"/>
    <x v="4"/>
    <n v="89"/>
  </r>
  <r>
    <x v="8"/>
    <x v="15"/>
    <x v="343"/>
    <x v="4"/>
    <n v="32"/>
  </r>
  <r>
    <x v="8"/>
    <x v="15"/>
    <x v="344"/>
    <x v="4"/>
    <n v="88"/>
  </r>
  <r>
    <x v="8"/>
    <x v="15"/>
    <x v="322"/>
    <x v="5"/>
    <n v="565"/>
  </r>
  <r>
    <x v="8"/>
    <x v="15"/>
    <x v="323"/>
    <x v="5"/>
    <n v="84"/>
  </r>
  <r>
    <x v="8"/>
    <x v="15"/>
    <x v="324"/>
    <x v="5"/>
    <n v="49"/>
  </r>
  <r>
    <x v="8"/>
    <x v="15"/>
    <x v="325"/>
    <x v="5"/>
    <n v="389"/>
  </r>
  <r>
    <x v="8"/>
    <x v="15"/>
    <x v="326"/>
    <x v="5"/>
    <n v="126"/>
  </r>
  <r>
    <x v="8"/>
    <x v="15"/>
    <x v="327"/>
    <x v="5"/>
    <n v="124"/>
  </r>
  <r>
    <x v="8"/>
    <x v="15"/>
    <x v="328"/>
    <x v="5"/>
    <n v="515"/>
  </r>
  <r>
    <x v="8"/>
    <x v="15"/>
    <x v="329"/>
    <x v="5"/>
    <n v="352"/>
  </r>
  <r>
    <x v="8"/>
    <x v="15"/>
    <x v="330"/>
    <x v="5"/>
    <n v="58"/>
  </r>
  <r>
    <x v="8"/>
    <x v="15"/>
    <x v="331"/>
    <x v="5"/>
    <n v="122"/>
  </r>
  <r>
    <x v="8"/>
    <x v="15"/>
    <x v="332"/>
    <x v="5"/>
    <n v="146"/>
  </r>
  <r>
    <x v="8"/>
    <x v="15"/>
    <x v="333"/>
    <x v="5"/>
    <n v="82"/>
  </r>
  <r>
    <x v="8"/>
    <x v="15"/>
    <x v="334"/>
    <x v="5"/>
    <n v="20"/>
  </r>
  <r>
    <x v="8"/>
    <x v="15"/>
    <x v="335"/>
    <x v="5"/>
    <n v="31"/>
  </r>
  <r>
    <x v="8"/>
    <x v="15"/>
    <x v="336"/>
    <x v="5"/>
    <n v="83"/>
  </r>
  <r>
    <x v="8"/>
    <x v="15"/>
    <x v="337"/>
    <x v="5"/>
    <n v="96"/>
  </r>
  <r>
    <x v="8"/>
    <x v="15"/>
    <x v="338"/>
    <x v="5"/>
    <n v="160"/>
  </r>
  <r>
    <x v="8"/>
    <x v="15"/>
    <x v="339"/>
    <x v="5"/>
    <n v="39"/>
  </r>
  <r>
    <x v="8"/>
    <x v="15"/>
    <x v="340"/>
    <x v="5"/>
    <n v="48"/>
  </r>
  <r>
    <x v="8"/>
    <x v="15"/>
    <x v="341"/>
    <x v="5"/>
    <n v="76"/>
  </r>
  <r>
    <x v="8"/>
    <x v="15"/>
    <x v="342"/>
    <x v="5"/>
    <n v="167"/>
  </r>
  <r>
    <x v="8"/>
    <x v="15"/>
    <x v="343"/>
    <x v="5"/>
    <n v="52"/>
  </r>
  <r>
    <x v="8"/>
    <x v="15"/>
    <x v="344"/>
    <x v="5"/>
    <n v="258"/>
  </r>
  <r>
    <x v="8"/>
    <x v="15"/>
    <x v="322"/>
    <x v="6"/>
    <n v="28"/>
  </r>
  <r>
    <x v="8"/>
    <x v="15"/>
    <x v="323"/>
    <x v="6"/>
    <n v="1"/>
  </r>
  <r>
    <x v="8"/>
    <x v="15"/>
    <x v="325"/>
    <x v="6"/>
    <n v="11"/>
  </r>
  <r>
    <x v="8"/>
    <x v="15"/>
    <x v="326"/>
    <x v="6"/>
    <n v="29"/>
  </r>
  <r>
    <x v="8"/>
    <x v="15"/>
    <x v="328"/>
    <x v="6"/>
    <n v="55"/>
  </r>
  <r>
    <x v="8"/>
    <x v="15"/>
    <x v="329"/>
    <x v="6"/>
    <n v="54"/>
  </r>
  <r>
    <x v="8"/>
    <x v="15"/>
    <x v="330"/>
    <x v="6"/>
    <n v="2"/>
  </r>
  <r>
    <x v="8"/>
    <x v="15"/>
    <x v="332"/>
    <x v="6"/>
    <n v="12"/>
  </r>
  <r>
    <x v="8"/>
    <x v="15"/>
    <x v="336"/>
    <x v="6"/>
    <n v="4"/>
  </r>
  <r>
    <x v="8"/>
    <x v="15"/>
    <x v="337"/>
    <x v="6"/>
    <n v="4"/>
  </r>
  <r>
    <x v="8"/>
    <x v="15"/>
    <x v="338"/>
    <x v="6"/>
    <n v="9"/>
  </r>
  <r>
    <x v="8"/>
    <x v="15"/>
    <x v="339"/>
    <x v="6"/>
    <n v="1"/>
  </r>
  <r>
    <x v="8"/>
    <x v="15"/>
    <x v="340"/>
    <x v="6"/>
    <n v="1"/>
  </r>
  <r>
    <x v="8"/>
    <x v="15"/>
    <x v="342"/>
    <x v="6"/>
    <n v="7"/>
  </r>
  <r>
    <x v="8"/>
    <x v="15"/>
    <x v="344"/>
    <x v="6"/>
    <n v="33"/>
  </r>
  <r>
    <x v="8"/>
    <x v="15"/>
    <x v="322"/>
    <x v="7"/>
    <n v="43"/>
  </r>
  <r>
    <x v="8"/>
    <x v="15"/>
    <x v="323"/>
    <x v="7"/>
    <n v="1"/>
  </r>
  <r>
    <x v="8"/>
    <x v="15"/>
    <x v="325"/>
    <x v="7"/>
    <n v="17"/>
  </r>
  <r>
    <x v="8"/>
    <x v="15"/>
    <x v="326"/>
    <x v="7"/>
    <n v="42"/>
  </r>
  <r>
    <x v="8"/>
    <x v="15"/>
    <x v="327"/>
    <x v="7"/>
    <n v="1"/>
  </r>
  <r>
    <x v="8"/>
    <x v="15"/>
    <x v="328"/>
    <x v="7"/>
    <n v="94"/>
  </r>
  <r>
    <x v="8"/>
    <x v="15"/>
    <x v="329"/>
    <x v="7"/>
    <n v="78"/>
  </r>
  <r>
    <x v="8"/>
    <x v="15"/>
    <x v="330"/>
    <x v="7"/>
    <n v="5"/>
  </r>
  <r>
    <x v="8"/>
    <x v="15"/>
    <x v="331"/>
    <x v="7"/>
    <n v="1"/>
  </r>
  <r>
    <x v="8"/>
    <x v="15"/>
    <x v="332"/>
    <x v="7"/>
    <n v="20"/>
  </r>
  <r>
    <x v="8"/>
    <x v="15"/>
    <x v="336"/>
    <x v="7"/>
    <n v="4"/>
  </r>
  <r>
    <x v="8"/>
    <x v="15"/>
    <x v="337"/>
    <x v="7"/>
    <n v="3"/>
  </r>
  <r>
    <x v="8"/>
    <x v="15"/>
    <x v="338"/>
    <x v="7"/>
    <n v="12"/>
  </r>
  <r>
    <x v="8"/>
    <x v="15"/>
    <x v="339"/>
    <x v="7"/>
    <n v="1"/>
  </r>
  <r>
    <x v="8"/>
    <x v="15"/>
    <x v="342"/>
    <x v="7"/>
    <n v="9"/>
  </r>
  <r>
    <x v="8"/>
    <x v="15"/>
    <x v="344"/>
    <x v="7"/>
    <n v="57"/>
  </r>
  <r>
    <x v="8"/>
    <x v="15"/>
    <x v="322"/>
    <x v="8"/>
    <n v="32"/>
  </r>
  <r>
    <x v="8"/>
    <x v="15"/>
    <x v="323"/>
    <x v="8"/>
    <n v="1"/>
  </r>
  <r>
    <x v="8"/>
    <x v="15"/>
    <x v="324"/>
    <x v="8"/>
    <n v="1"/>
  </r>
  <r>
    <x v="8"/>
    <x v="15"/>
    <x v="325"/>
    <x v="8"/>
    <n v="8"/>
  </r>
  <r>
    <x v="8"/>
    <x v="15"/>
    <x v="326"/>
    <x v="8"/>
    <n v="8"/>
  </r>
  <r>
    <x v="8"/>
    <x v="15"/>
    <x v="328"/>
    <x v="8"/>
    <n v="30"/>
  </r>
  <r>
    <x v="8"/>
    <x v="15"/>
    <x v="329"/>
    <x v="8"/>
    <n v="12"/>
  </r>
  <r>
    <x v="8"/>
    <x v="15"/>
    <x v="331"/>
    <x v="8"/>
    <n v="7"/>
  </r>
  <r>
    <x v="8"/>
    <x v="15"/>
    <x v="332"/>
    <x v="8"/>
    <n v="1"/>
  </r>
  <r>
    <x v="8"/>
    <x v="15"/>
    <x v="336"/>
    <x v="8"/>
    <n v="3"/>
  </r>
  <r>
    <x v="8"/>
    <x v="15"/>
    <x v="337"/>
    <x v="8"/>
    <n v="4"/>
  </r>
  <r>
    <x v="8"/>
    <x v="15"/>
    <x v="338"/>
    <x v="8"/>
    <n v="8"/>
  </r>
  <r>
    <x v="8"/>
    <x v="15"/>
    <x v="344"/>
    <x v="8"/>
    <n v="2"/>
  </r>
  <r>
    <x v="8"/>
    <x v="15"/>
    <x v="322"/>
    <x v="41"/>
    <n v="52"/>
  </r>
  <r>
    <x v="8"/>
    <x v="15"/>
    <x v="323"/>
    <x v="41"/>
    <n v="11"/>
  </r>
  <r>
    <x v="8"/>
    <x v="15"/>
    <x v="324"/>
    <x v="41"/>
    <n v="22"/>
  </r>
  <r>
    <x v="8"/>
    <x v="15"/>
    <x v="325"/>
    <x v="41"/>
    <n v="43"/>
  </r>
  <r>
    <x v="8"/>
    <x v="15"/>
    <x v="326"/>
    <x v="41"/>
    <n v="6"/>
  </r>
  <r>
    <x v="8"/>
    <x v="15"/>
    <x v="327"/>
    <x v="41"/>
    <n v="20"/>
  </r>
  <r>
    <x v="8"/>
    <x v="15"/>
    <x v="328"/>
    <x v="41"/>
    <n v="45"/>
  </r>
  <r>
    <x v="8"/>
    <x v="15"/>
    <x v="329"/>
    <x v="41"/>
    <n v="53"/>
  </r>
  <r>
    <x v="8"/>
    <x v="15"/>
    <x v="330"/>
    <x v="41"/>
    <n v="27"/>
  </r>
  <r>
    <x v="8"/>
    <x v="15"/>
    <x v="331"/>
    <x v="41"/>
    <n v="14"/>
  </r>
  <r>
    <x v="8"/>
    <x v="15"/>
    <x v="332"/>
    <x v="41"/>
    <n v="31"/>
  </r>
  <r>
    <x v="8"/>
    <x v="15"/>
    <x v="333"/>
    <x v="41"/>
    <n v="15"/>
  </r>
  <r>
    <x v="8"/>
    <x v="15"/>
    <x v="334"/>
    <x v="41"/>
    <n v="2"/>
  </r>
  <r>
    <x v="8"/>
    <x v="15"/>
    <x v="335"/>
    <x v="41"/>
    <n v="7"/>
  </r>
  <r>
    <x v="8"/>
    <x v="15"/>
    <x v="336"/>
    <x v="41"/>
    <n v="12"/>
  </r>
  <r>
    <x v="8"/>
    <x v="15"/>
    <x v="337"/>
    <x v="41"/>
    <n v="13"/>
  </r>
  <r>
    <x v="8"/>
    <x v="15"/>
    <x v="338"/>
    <x v="41"/>
    <n v="9"/>
  </r>
  <r>
    <x v="8"/>
    <x v="15"/>
    <x v="339"/>
    <x v="41"/>
    <n v="6"/>
  </r>
  <r>
    <x v="8"/>
    <x v="15"/>
    <x v="340"/>
    <x v="41"/>
    <n v="15"/>
  </r>
  <r>
    <x v="8"/>
    <x v="15"/>
    <x v="341"/>
    <x v="41"/>
    <n v="15"/>
  </r>
  <r>
    <x v="8"/>
    <x v="15"/>
    <x v="342"/>
    <x v="41"/>
    <n v="22"/>
  </r>
  <r>
    <x v="8"/>
    <x v="15"/>
    <x v="343"/>
    <x v="41"/>
    <n v="6"/>
  </r>
  <r>
    <x v="8"/>
    <x v="15"/>
    <x v="344"/>
    <x v="41"/>
    <n v="35"/>
  </r>
  <r>
    <x v="8"/>
    <x v="15"/>
    <x v="322"/>
    <x v="9"/>
    <n v="60"/>
  </r>
  <r>
    <x v="8"/>
    <x v="15"/>
    <x v="323"/>
    <x v="9"/>
    <n v="13"/>
  </r>
  <r>
    <x v="8"/>
    <x v="15"/>
    <x v="324"/>
    <x v="9"/>
    <n v="22"/>
  </r>
  <r>
    <x v="8"/>
    <x v="15"/>
    <x v="325"/>
    <x v="9"/>
    <n v="49"/>
  </r>
  <r>
    <x v="8"/>
    <x v="15"/>
    <x v="326"/>
    <x v="9"/>
    <n v="8"/>
  </r>
  <r>
    <x v="8"/>
    <x v="15"/>
    <x v="327"/>
    <x v="9"/>
    <n v="20"/>
  </r>
  <r>
    <x v="8"/>
    <x v="15"/>
    <x v="328"/>
    <x v="9"/>
    <n v="53"/>
  </r>
  <r>
    <x v="8"/>
    <x v="15"/>
    <x v="329"/>
    <x v="9"/>
    <n v="56"/>
  </r>
  <r>
    <x v="8"/>
    <x v="15"/>
    <x v="330"/>
    <x v="9"/>
    <n v="26"/>
  </r>
  <r>
    <x v="8"/>
    <x v="15"/>
    <x v="331"/>
    <x v="9"/>
    <n v="15"/>
  </r>
  <r>
    <x v="8"/>
    <x v="15"/>
    <x v="332"/>
    <x v="9"/>
    <n v="35"/>
  </r>
  <r>
    <x v="8"/>
    <x v="15"/>
    <x v="333"/>
    <x v="9"/>
    <n v="14"/>
  </r>
  <r>
    <x v="8"/>
    <x v="15"/>
    <x v="334"/>
    <x v="9"/>
    <n v="2"/>
  </r>
  <r>
    <x v="8"/>
    <x v="15"/>
    <x v="335"/>
    <x v="9"/>
    <n v="7"/>
  </r>
  <r>
    <x v="8"/>
    <x v="15"/>
    <x v="336"/>
    <x v="9"/>
    <n v="15"/>
  </r>
  <r>
    <x v="8"/>
    <x v="15"/>
    <x v="337"/>
    <x v="9"/>
    <n v="14"/>
  </r>
  <r>
    <x v="8"/>
    <x v="15"/>
    <x v="338"/>
    <x v="9"/>
    <n v="10"/>
  </r>
  <r>
    <x v="8"/>
    <x v="15"/>
    <x v="339"/>
    <x v="9"/>
    <n v="7"/>
  </r>
  <r>
    <x v="8"/>
    <x v="15"/>
    <x v="340"/>
    <x v="9"/>
    <n v="12"/>
  </r>
  <r>
    <x v="8"/>
    <x v="15"/>
    <x v="341"/>
    <x v="9"/>
    <n v="11"/>
  </r>
  <r>
    <x v="8"/>
    <x v="15"/>
    <x v="342"/>
    <x v="9"/>
    <n v="26"/>
  </r>
  <r>
    <x v="8"/>
    <x v="15"/>
    <x v="343"/>
    <x v="9"/>
    <n v="5"/>
  </r>
  <r>
    <x v="8"/>
    <x v="15"/>
    <x v="344"/>
    <x v="9"/>
    <n v="41"/>
  </r>
  <r>
    <x v="8"/>
    <x v="15"/>
    <x v="322"/>
    <x v="10"/>
    <n v="11"/>
  </r>
  <r>
    <x v="8"/>
    <x v="15"/>
    <x v="323"/>
    <x v="10"/>
    <n v="1"/>
  </r>
  <r>
    <x v="8"/>
    <x v="15"/>
    <x v="325"/>
    <x v="10"/>
    <n v="7"/>
  </r>
  <r>
    <x v="8"/>
    <x v="15"/>
    <x v="326"/>
    <x v="10"/>
    <n v="5"/>
  </r>
  <r>
    <x v="8"/>
    <x v="15"/>
    <x v="328"/>
    <x v="10"/>
    <n v="6"/>
  </r>
  <r>
    <x v="8"/>
    <x v="15"/>
    <x v="329"/>
    <x v="10"/>
    <n v="3"/>
  </r>
  <r>
    <x v="8"/>
    <x v="15"/>
    <x v="331"/>
    <x v="10"/>
    <n v="1"/>
  </r>
  <r>
    <x v="8"/>
    <x v="15"/>
    <x v="337"/>
    <x v="10"/>
    <n v="1"/>
  </r>
  <r>
    <x v="8"/>
    <x v="15"/>
    <x v="338"/>
    <x v="10"/>
    <n v="5"/>
  </r>
  <r>
    <x v="8"/>
    <x v="15"/>
    <x v="340"/>
    <x v="10"/>
    <n v="1"/>
  </r>
  <r>
    <x v="8"/>
    <x v="15"/>
    <x v="341"/>
    <x v="10"/>
    <n v="1"/>
  </r>
  <r>
    <x v="8"/>
    <x v="15"/>
    <x v="343"/>
    <x v="10"/>
    <n v="1"/>
  </r>
  <r>
    <x v="8"/>
    <x v="15"/>
    <x v="344"/>
    <x v="10"/>
    <n v="7"/>
  </r>
  <r>
    <x v="8"/>
    <x v="15"/>
    <x v="322"/>
    <x v="11"/>
    <n v="1"/>
  </r>
  <r>
    <x v="8"/>
    <x v="15"/>
    <x v="325"/>
    <x v="11"/>
    <n v="1"/>
  </r>
  <r>
    <x v="8"/>
    <x v="15"/>
    <x v="326"/>
    <x v="11"/>
    <n v="1"/>
  </r>
  <r>
    <x v="8"/>
    <x v="15"/>
    <x v="328"/>
    <x v="11"/>
    <n v="2"/>
  </r>
  <r>
    <x v="8"/>
    <x v="15"/>
    <x v="322"/>
    <x v="12"/>
    <n v="376"/>
  </r>
  <r>
    <x v="8"/>
    <x v="15"/>
    <x v="323"/>
    <x v="12"/>
    <n v="77"/>
  </r>
  <r>
    <x v="8"/>
    <x v="15"/>
    <x v="324"/>
    <x v="12"/>
    <n v="42"/>
  </r>
  <r>
    <x v="8"/>
    <x v="15"/>
    <x v="325"/>
    <x v="12"/>
    <n v="245"/>
  </r>
  <r>
    <x v="8"/>
    <x v="15"/>
    <x v="326"/>
    <x v="12"/>
    <n v="44"/>
  </r>
  <r>
    <x v="8"/>
    <x v="15"/>
    <x v="327"/>
    <x v="12"/>
    <n v="118"/>
  </r>
  <r>
    <x v="8"/>
    <x v="15"/>
    <x v="328"/>
    <x v="12"/>
    <n v="349"/>
  </r>
  <r>
    <x v="8"/>
    <x v="15"/>
    <x v="329"/>
    <x v="12"/>
    <n v="241"/>
  </r>
  <r>
    <x v="8"/>
    <x v="15"/>
    <x v="330"/>
    <x v="12"/>
    <n v="55"/>
  </r>
  <r>
    <x v="8"/>
    <x v="15"/>
    <x v="331"/>
    <x v="12"/>
    <n v="112"/>
  </r>
  <r>
    <x v="8"/>
    <x v="15"/>
    <x v="332"/>
    <x v="12"/>
    <n v="126"/>
  </r>
  <r>
    <x v="8"/>
    <x v="15"/>
    <x v="333"/>
    <x v="12"/>
    <n v="75"/>
  </r>
  <r>
    <x v="8"/>
    <x v="15"/>
    <x v="334"/>
    <x v="12"/>
    <n v="18"/>
  </r>
  <r>
    <x v="8"/>
    <x v="15"/>
    <x v="335"/>
    <x v="12"/>
    <n v="28"/>
  </r>
  <r>
    <x v="8"/>
    <x v="15"/>
    <x v="336"/>
    <x v="12"/>
    <n v="68"/>
  </r>
  <r>
    <x v="8"/>
    <x v="15"/>
    <x v="337"/>
    <x v="12"/>
    <n v="79"/>
  </r>
  <r>
    <x v="8"/>
    <x v="15"/>
    <x v="338"/>
    <x v="12"/>
    <n v="113"/>
  </r>
  <r>
    <x v="8"/>
    <x v="15"/>
    <x v="339"/>
    <x v="12"/>
    <n v="37"/>
  </r>
  <r>
    <x v="8"/>
    <x v="15"/>
    <x v="340"/>
    <x v="12"/>
    <n v="44"/>
  </r>
  <r>
    <x v="8"/>
    <x v="15"/>
    <x v="341"/>
    <x v="12"/>
    <n v="68"/>
  </r>
  <r>
    <x v="8"/>
    <x v="15"/>
    <x v="342"/>
    <x v="12"/>
    <n v="159"/>
  </r>
  <r>
    <x v="8"/>
    <x v="15"/>
    <x v="343"/>
    <x v="12"/>
    <n v="46"/>
  </r>
  <r>
    <x v="8"/>
    <x v="15"/>
    <x v="344"/>
    <x v="12"/>
    <n v="168"/>
  </r>
  <r>
    <x v="8"/>
    <x v="15"/>
    <x v="322"/>
    <x v="13"/>
    <n v="12"/>
  </r>
  <r>
    <x v="8"/>
    <x v="15"/>
    <x v="325"/>
    <x v="13"/>
    <n v="5"/>
  </r>
  <r>
    <x v="8"/>
    <x v="15"/>
    <x v="326"/>
    <x v="13"/>
    <n v="47"/>
  </r>
  <r>
    <x v="8"/>
    <x v="15"/>
    <x v="328"/>
    <x v="13"/>
    <n v="22"/>
  </r>
  <r>
    <x v="8"/>
    <x v="15"/>
    <x v="329"/>
    <x v="13"/>
    <n v="4"/>
  </r>
  <r>
    <x v="8"/>
    <x v="15"/>
    <x v="330"/>
    <x v="13"/>
    <n v="1"/>
  </r>
  <r>
    <x v="8"/>
    <x v="15"/>
    <x v="336"/>
    <x v="13"/>
    <n v="1"/>
  </r>
  <r>
    <x v="8"/>
    <x v="15"/>
    <x v="337"/>
    <x v="13"/>
    <n v="1"/>
  </r>
  <r>
    <x v="8"/>
    <x v="15"/>
    <x v="338"/>
    <x v="13"/>
    <n v="4"/>
  </r>
  <r>
    <x v="8"/>
    <x v="15"/>
    <x v="339"/>
    <x v="13"/>
    <n v="1"/>
  </r>
  <r>
    <x v="8"/>
    <x v="15"/>
    <x v="341"/>
    <x v="13"/>
    <n v="1"/>
  </r>
  <r>
    <x v="8"/>
    <x v="15"/>
    <x v="342"/>
    <x v="13"/>
    <n v="2"/>
  </r>
  <r>
    <x v="8"/>
    <x v="15"/>
    <x v="343"/>
    <x v="13"/>
    <n v="1"/>
  </r>
  <r>
    <x v="8"/>
    <x v="15"/>
    <x v="344"/>
    <x v="13"/>
    <n v="10"/>
  </r>
  <r>
    <x v="8"/>
    <x v="15"/>
    <x v="322"/>
    <x v="14"/>
    <n v="361"/>
  </r>
  <r>
    <x v="8"/>
    <x v="15"/>
    <x v="323"/>
    <x v="14"/>
    <n v="13"/>
  </r>
  <r>
    <x v="8"/>
    <x v="15"/>
    <x v="324"/>
    <x v="14"/>
    <n v="10"/>
  </r>
  <r>
    <x v="8"/>
    <x v="15"/>
    <x v="325"/>
    <x v="14"/>
    <n v="261"/>
  </r>
  <r>
    <x v="8"/>
    <x v="15"/>
    <x v="326"/>
    <x v="14"/>
    <n v="90"/>
  </r>
  <r>
    <x v="8"/>
    <x v="15"/>
    <x v="327"/>
    <x v="14"/>
    <n v="7"/>
  </r>
  <r>
    <x v="8"/>
    <x v="15"/>
    <x v="328"/>
    <x v="14"/>
    <n v="329"/>
  </r>
  <r>
    <x v="8"/>
    <x v="15"/>
    <x v="329"/>
    <x v="14"/>
    <n v="200"/>
  </r>
  <r>
    <x v="8"/>
    <x v="15"/>
    <x v="330"/>
    <x v="14"/>
    <n v="6"/>
  </r>
  <r>
    <x v="8"/>
    <x v="15"/>
    <x v="331"/>
    <x v="14"/>
    <n v="39"/>
  </r>
  <r>
    <x v="8"/>
    <x v="15"/>
    <x v="332"/>
    <x v="14"/>
    <n v="50"/>
  </r>
  <r>
    <x v="8"/>
    <x v="15"/>
    <x v="336"/>
    <x v="14"/>
    <n v="31"/>
  </r>
  <r>
    <x v="8"/>
    <x v="15"/>
    <x v="337"/>
    <x v="14"/>
    <n v="15"/>
  </r>
  <r>
    <x v="8"/>
    <x v="15"/>
    <x v="338"/>
    <x v="14"/>
    <n v="75"/>
  </r>
  <r>
    <x v="8"/>
    <x v="15"/>
    <x v="339"/>
    <x v="14"/>
    <n v="5"/>
  </r>
  <r>
    <x v="8"/>
    <x v="15"/>
    <x v="340"/>
    <x v="14"/>
    <n v="9"/>
  </r>
  <r>
    <x v="8"/>
    <x v="15"/>
    <x v="341"/>
    <x v="14"/>
    <n v="3"/>
  </r>
  <r>
    <x v="8"/>
    <x v="15"/>
    <x v="342"/>
    <x v="14"/>
    <n v="21"/>
  </r>
  <r>
    <x v="8"/>
    <x v="15"/>
    <x v="343"/>
    <x v="14"/>
    <n v="4"/>
  </r>
  <r>
    <x v="8"/>
    <x v="15"/>
    <x v="344"/>
    <x v="14"/>
    <n v="138"/>
  </r>
  <r>
    <x v="8"/>
    <x v="15"/>
    <x v="322"/>
    <x v="15"/>
    <n v="15"/>
  </r>
  <r>
    <x v="8"/>
    <x v="15"/>
    <x v="324"/>
    <x v="15"/>
    <n v="4"/>
  </r>
  <r>
    <x v="8"/>
    <x v="15"/>
    <x v="325"/>
    <x v="15"/>
    <n v="45"/>
  </r>
  <r>
    <x v="8"/>
    <x v="15"/>
    <x v="326"/>
    <x v="15"/>
    <n v="57"/>
  </r>
  <r>
    <x v="8"/>
    <x v="15"/>
    <x v="327"/>
    <x v="15"/>
    <n v="11"/>
  </r>
  <r>
    <x v="8"/>
    <x v="15"/>
    <x v="328"/>
    <x v="15"/>
    <n v="44"/>
  </r>
  <r>
    <x v="8"/>
    <x v="15"/>
    <x v="329"/>
    <x v="15"/>
    <n v="11"/>
  </r>
  <r>
    <x v="8"/>
    <x v="15"/>
    <x v="330"/>
    <x v="15"/>
    <n v="3"/>
  </r>
  <r>
    <x v="8"/>
    <x v="15"/>
    <x v="331"/>
    <x v="15"/>
    <n v="3"/>
  </r>
  <r>
    <x v="8"/>
    <x v="15"/>
    <x v="332"/>
    <x v="15"/>
    <n v="7"/>
  </r>
  <r>
    <x v="8"/>
    <x v="15"/>
    <x v="333"/>
    <x v="15"/>
    <n v="3"/>
  </r>
  <r>
    <x v="8"/>
    <x v="15"/>
    <x v="334"/>
    <x v="15"/>
    <n v="2"/>
  </r>
  <r>
    <x v="8"/>
    <x v="15"/>
    <x v="336"/>
    <x v="15"/>
    <n v="5"/>
  </r>
  <r>
    <x v="8"/>
    <x v="15"/>
    <x v="338"/>
    <x v="15"/>
    <n v="24"/>
  </r>
  <r>
    <x v="8"/>
    <x v="15"/>
    <x v="339"/>
    <x v="15"/>
    <n v="2"/>
  </r>
  <r>
    <x v="8"/>
    <x v="15"/>
    <x v="340"/>
    <x v="15"/>
    <n v="2"/>
  </r>
  <r>
    <x v="8"/>
    <x v="15"/>
    <x v="341"/>
    <x v="15"/>
    <n v="11"/>
  </r>
  <r>
    <x v="8"/>
    <x v="15"/>
    <x v="342"/>
    <x v="15"/>
    <n v="13"/>
  </r>
  <r>
    <x v="8"/>
    <x v="15"/>
    <x v="343"/>
    <x v="15"/>
    <n v="5"/>
  </r>
  <r>
    <x v="8"/>
    <x v="15"/>
    <x v="344"/>
    <x v="15"/>
    <n v="15"/>
  </r>
  <r>
    <x v="8"/>
    <x v="15"/>
    <x v="322"/>
    <x v="16"/>
    <n v="21"/>
  </r>
  <r>
    <x v="8"/>
    <x v="15"/>
    <x v="323"/>
    <x v="16"/>
    <n v="2"/>
  </r>
  <r>
    <x v="8"/>
    <x v="15"/>
    <x v="325"/>
    <x v="16"/>
    <n v="9"/>
  </r>
  <r>
    <x v="8"/>
    <x v="15"/>
    <x v="326"/>
    <x v="16"/>
    <n v="3"/>
  </r>
  <r>
    <x v="8"/>
    <x v="15"/>
    <x v="327"/>
    <x v="16"/>
    <n v="5"/>
  </r>
  <r>
    <x v="8"/>
    <x v="15"/>
    <x v="328"/>
    <x v="16"/>
    <n v="22"/>
  </r>
  <r>
    <x v="8"/>
    <x v="15"/>
    <x v="329"/>
    <x v="16"/>
    <n v="8"/>
  </r>
  <r>
    <x v="8"/>
    <x v="15"/>
    <x v="330"/>
    <x v="16"/>
    <n v="4"/>
  </r>
  <r>
    <x v="8"/>
    <x v="15"/>
    <x v="331"/>
    <x v="16"/>
    <n v="3"/>
  </r>
  <r>
    <x v="8"/>
    <x v="15"/>
    <x v="332"/>
    <x v="16"/>
    <n v="7"/>
  </r>
  <r>
    <x v="8"/>
    <x v="15"/>
    <x v="334"/>
    <x v="16"/>
    <n v="1"/>
  </r>
  <r>
    <x v="8"/>
    <x v="15"/>
    <x v="335"/>
    <x v="16"/>
    <n v="2"/>
  </r>
  <r>
    <x v="8"/>
    <x v="15"/>
    <x v="337"/>
    <x v="16"/>
    <n v="1"/>
  </r>
  <r>
    <x v="8"/>
    <x v="15"/>
    <x v="340"/>
    <x v="16"/>
    <n v="5"/>
  </r>
  <r>
    <x v="8"/>
    <x v="15"/>
    <x v="341"/>
    <x v="16"/>
    <n v="6"/>
  </r>
  <r>
    <x v="8"/>
    <x v="15"/>
    <x v="342"/>
    <x v="16"/>
    <n v="1"/>
  </r>
  <r>
    <x v="8"/>
    <x v="15"/>
    <x v="344"/>
    <x v="16"/>
    <n v="7"/>
  </r>
  <r>
    <x v="8"/>
    <x v="15"/>
    <x v="322"/>
    <x v="33"/>
    <n v="31"/>
  </r>
  <r>
    <x v="8"/>
    <x v="15"/>
    <x v="323"/>
    <x v="33"/>
    <n v="4"/>
  </r>
  <r>
    <x v="8"/>
    <x v="15"/>
    <x v="324"/>
    <x v="33"/>
    <n v="1"/>
  </r>
  <r>
    <x v="8"/>
    <x v="15"/>
    <x v="325"/>
    <x v="33"/>
    <n v="33"/>
  </r>
  <r>
    <x v="8"/>
    <x v="15"/>
    <x v="326"/>
    <x v="33"/>
    <n v="1"/>
  </r>
  <r>
    <x v="8"/>
    <x v="15"/>
    <x v="327"/>
    <x v="33"/>
    <n v="8"/>
  </r>
  <r>
    <x v="8"/>
    <x v="15"/>
    <x v="328"/>
    <x v="33"/>
    <n v="41"/>
  </r>
  <r>
    <x v="8"/>
    <x v="15"/>
    <x v="329"/>
    <x v="33"/>
    <n v="17"/>
  </r>
  <r>
    <x v="8"/>
    <x v="15"/>
    <x v="330"/>
    <x v="33"/>
    <n v="3"/>
  </r>
  <r>
    <x v="8"/>
    <x v="15"/>
    <x v="331"/>
    <x v="33"/>
    <n v="11"/>
  </r>
  <r>
    <x v="8"/>
    <x v="15"/>
    <x v="332"/>
    <x v="33"/>
    <n v="10"/>
  </r>
  <r>
    <x v="8"/>
    <x v="15"/>
    <x v="333"/>
    <x v="33"/>
    <n v="5"/>
  </r>
  <r>
    <x v="8"/>
    <x v="15"/>
    <x v="334"/>
    <x v="33"/>
    <n v="2"/>
  </r>
  <r>
    <x v="8"/>
    <x v="15"/>
    <x v="335"/>
    <x v="33"/>
    <n v="1"/>
  </r>
  <r>
    <x v="8"/>
    <x v="15"/>
    <x v="336"/>
    <x v="33"/>
    <n v="1"/>
  </r>
  <r>
    <x v="8"/>
    <x v="15"/>
    <x v="337"/>
    <x v="33"/>
    <n v="12"/>
  </r>
  <r>
    <x v="8"/>
    <x v="15"/>
    <x v="338"/>
    <x v="33"/>
    <n v="7"/>
  </r>
  <r>
    <x v="8"/>
    <x v="15"/>
    <x v="339"/>
    <x v="33"/>
    <n v="8"/>
  </r>
  <r>
    <x v="8"/>
    <x v="15"/>
    <x v="340"/>
    <x v="33"/>
    <n v="2"/>
  </r>
  <r>
    <x v="8"/>
    <x v="15"/>
    <x v="341"/>
    <x v="33"/>
    <n v="3"/>
  </r>
  <r>
    <x v="8"/>
    <x v="15"/>
    <x v="342"/>
    <x v="33"/>
    <n v="14"/>
  </r>
  <r>
    <x v="8"/>
    <x v="15"/>
    <x v="343"/>
    <x v="33"/>
    <n v="3"/>
  </r>
  <r>
    <x v="8"/>
    <x v="15"/>
    <x v="344"/>
    <x v="33"/>
    <n v="22"/>
  </r>
  <r>
    <x v="8"/>
    <x v="15"/>
    <x v="322"/>
    <x v="34"/>
    <n v="16"/>
  </r>
  <r>
    <x v="8"/>
    <x v="15"/>
    <x v="323"/>
    <x v="34"/>
    <n v="1"/>
  </r>
  <r>
    <x v="8"/>
    <x v="15"/>
    <x v="324"/>
    <x v="34"/>
    <n v="1"/>
  </r>
  <r>
    <x v="8"/>
    <x v="15"/>
    <x v="325"/>
    <x v="34"/>
    <n v="7"/>
  </r>
  <r>
    <x v="8"/>
    <x v="15"/>
    <x v="326"/>
    <x v="34"/>
    <n v="3"/>
  </r>
  <r>
    <x v="8"/>
    <x v="15"/>
    <x v="327"/>
    <x v="34"/>
    <n v="7"/>
  </r>
  <r>
    <x v="8"/>
    <x v="15"/>
    <x v="328"/>
    <x v="34"/>
    <n v="19"/>
  </r>
  <r>
    <x v="8"/>
    <x v="15"/>
    <x v="329"/>
    <x v="34"/>
    <n v="9"/>
  </r>
  <r>
    <x v="8"/>
    <x v="15"/>
    <x v="330"/>
    <x v="34"/>
    <n v="1"/>
  </r>
  <r>
    <x v="8"/>
    <x v="15"/>
    <x v="331"/>
    <x v="34"/>
    <n v="7"/>
  </r>
  <r>
    <x v="8"/>
    <x v="15"/>
    <x v="332"/>
    <x v="34"/>
    <n v="6"/>
  </r>
  <r>
    <x v="8"/>
    <x v="15"/>
    <x v="333"/>
    <x v="34"/>
    <n v="3"/>
  </r>
  <r>
    <x v="8"/>
    <x v="15"/>
    <x v="334"/>
    <x v="34"/>
    <n v="3"/>
  </r>
  <r>
    <x v="8"/>
    <x v="15"/>
    <x v="336"/>
    <x v="34"/>
    <n v="3"/>
  </r>
  <r>
    <x v="8"/>
    <x v="15"/>
    <x v="337"/>
    <x v="34"/>
    <n v="6"/>
  </r>
  <r>
    <x v="8"/>
    <x v="15"/>
    <x v="338"/>
    <x v="34"/>
    <n v="6"/>
  </r>
  <r>
    <x v="8"/>
    <x v="15"/>
    <x v="339"/>
    <x v="34"/>
    <n v="2"/>
  </r>
  <r>
    <x v="8"/>
    <x v="15"/>
    <x v="340"/>
    <x v="34"/>
    <n v="1"/>
  </r>
  <r>
    <x v="8"/>
    <x v="15"/>
    <x v="341"/>
    <x v="34"/>
    <n v="1"/>
  </r>
  <r>
    <x v="8"/>
    <x v="15"/>
    <x v="342"/>
    <x v="34"/>
    <n v="5"/>
  </r>
  <r>
    <x v="8"/>
    <x v="15"/>
    <x v="344"/>
    <x v="34"/>
    <n v="6"/>
  </r>
  <r>
    <x v="8"/>
    <x v="15"/>
    <x v="322"/>
    <x v="35"/>
    <n v="3"/>
  </r>
  <r>
    <x v="8"/>
    <x v="15"/>
    <x v="325"/>
    <x v="35"/>
    <n v="4"/>
  </r>
  <r>
    <x v="8"/>
    <x v="15"/>
    <x v="327"/>
    <x v="35"/>
    <n v="4"/>
  </r>
  <r>
    <x v="8"/>
    <x v="15"/>
    <x v="328"/>
    <x v="35"/>
    <n v="6"/>
  </r>
  <r>
    <x v="8"/>
    <x v="15"/>
    <x v="329"/>
    <x v="35"/>
    <n v="3"/>
  </r>
  <r>
    <x v="8"/>
    <x v="15"/>
    <x v="331"/>
    <x v="35"/>
    <n v="2"/>
  </r>
  <r>
    <x v="8"/>
    <x v="15"/>
    <x v="332"/>
    <x v="35"/>
    <n v="1"/>
  </r>
  <r>
    <x v="8"/>
    <x v="15"/>
    <x v="335"/>
    <x v="35"/>
    <n v="1"/>
  </r>
  <r>
    <x v="8"/>
    <x v="15"/>
    <x v="339"/>
    <x v="35"/>
    <n v="1"/>
  </r>
  <r>
    <x v="8"/>
    <x v="15"/>
    <x v="342"/>
    <x v="35"/>
    <n v="1"/>
  </r>
  <r>
    <x v="8"/>
    <x v="15"/>
    <x v="344"/>
    <x v="35"/>
    <n v="2"/>
  </r>
  <r>
    <x v="8"/>
    <x v="15"/>
    <x v="322"/>
    <x v="36"/>
    <n v="4"/>
  </r>
  <r>
    <x v="8"/>
    <x v="15"/>
    <x v="325"/>
    <x v="36"/>
    <n v="1"/>
  </r>
  <r>
    <x v="8"/>
    <x v="15"/>
    <x v="326"/>
    <x v="36"/>
    <n v="1"/>
  </r>
  <r>
    <x v="8"/>
    <x v="15"/>
    <x v="327"/>
    <x v="36"/>
    <n v="2"/>
  </r>
  <r>
    <x v="8"/>
    <x v="15"/>
    <x v="328"/>
    <x v="36"/>
    <n v="7"/>
  </r>
  <r>
    <x v="8"/>
    <x v="15"/>
    <x v="330"/>
    <x v="36"/>
    <n v="1"/>
  </r>
  <r>
    <x v="8"/>
    <x v="15"/>
    <x v="331"/>
    <x v="36"/>
    <n v="8"/>
  </r>
  <r>
    <x v="8"/>
    <x v="15"/>
    <x v="332"/>
    <x v="36"/>
    <n v="1"/>
  </r>
  <r>
    <x v="8"/>
    <x v="15"/>
    <x v="336"/>
    <x v="36"/>
    <n v="1"/>
  </r>
  <r>
    <x v="8"/>
    <x v="15"/>
    <x v="337"/>
    <x v="36"/>
    <n v="3"/>
  </r>
  <r>
    <x v="8"/>
    <x v="15"/>
    <x v="338"/>
    <x v="36"/>
    <n v="1"/>
  </r>
  <r>
    <x v="8"/>
    <x v="15"/>
    <x v="342"/>
    <x v="36"/>
    <n v="5"/>
  </r>
  <r>
    <x v="8"/>
    <x v="15"/>
    <x v="343"/>
    <x v="36"/>
    <n v="1"/>
  </r>
  <r>
    <x v="8"/>
    <x v="15"/>
    <x v="344"/>
    <x v="36"/>
    <n v="3"/>
  </r>
  <r>
    <x v="8"/>
    <x v="15"/>
    <x v="327"/>
    <x v="32"/>
    <n v="102"/>
  </r>
  <r>
    <x v="8"/>
    <x v="15"/>
    <x v="334"/>
    <x v="32"/>
    <n v="316"/>
  </r>
  <r>
    <x v="8"/>
    <x v="15"/>
    <x v="335"/>
    <x v="32"/>
    <n v="244"/>
  </r>
  <r>
    <x v="8"/>
    <x v="15"/>
    <x v="338"/>
    <x v="32"/>
    <n v="49"/>
  </r>
  <r>
    <x v="8"/>
    <x v="15"/>
    <x v="322"/>
    <x v="17"/>
    <n v="5070"/>
  </r>
  <r>
    <x v="8"/>
    <x v="15"/>
    <x v="323"/>
    <x v="17"/>
    <n v="646"/>
  </r>
  <r>
    <x v="8"/>
    <x v="15"/>
    <x v="324"/>
    <x v="17"/>
    <n v="110"/>
  </r>
  <r>
    <x v="8"/>
    <x v="15"/>
    <x v="325"/>
    <x v="17"/>
    <n v="1366"/>
  </r>
  <r>
    <x v="8"/>
    <x v="15"/>
    <x v="326"/>
    <x v="17"/>
    <n v="264"/>
  </r>
  <r>
    <x v="8"/>
    <x v="15"/>
    <x v="327"/>
    <x v="17"/>
    <n v="982"/>
  </r>
  <r>
    <x v="8"/>
    <x v="15"/>
    <x v="328"/>
    <x v="17"/>
    <n v="3669"/>
  </r>
  <r>
    <x v="8"/>
    <x v="15"/>
    <x v="329"/>
    <x v="17"/>
    <n v="2217"/>
  </r>
  <r>
    <x v="8"/>
    <x v="15"/>
    <x v="330"/>
    <x v="17"/>
    <n v="422"/>
  </r>
  <r>
    <x v="8"/>
    <x v="15"/>
    <x v="331"/>
    <x v="17"/>
    <n v="1558"/>
  </r>
  <r>
    <x v="8"/>
    <x v="15"/>
    <x v="332"/>
    <x v="17"/>
    <n v="1406"/>
  </r>
  <r>
    <x v="8"/>
    <x v="15"/>
    <x v="333"/>
    <x v="17"/>
    <n v="643"/>
  </r>
  <r>
    <x v="8"/>
    <x v="15"/>
    <x v="334"/>
    <x v="17"/>
    <n v="91"/>
  </r>
  <r>
    <x v="8"/>
    <x v="15"/>
    <x v="335"/>
    <x v="17"/>
    <n v="232"/>
  </r>
  <r>
    <x v="8"/>
    <x v="15"/>
    <x v="336"/>
    <x v="17"/>
    <n v="745"/>
  </r>
  <r>
    <x v="8"/>
    <x v="15"/>
    <x v="337"/>
    <x v="17"/>
    <n v="946"/>
  </r>
  <r>
    <x v="8"/>
    <x v="15"/>
    <x v="338"/>
    <x v="17"/>
    <n v="1568"/>
  </r>
  <r>
    <x v="8"/>
    <x v="15"/>
    <x v="339"/>
    <x v="17"/>
    <n v="604"/>
  </r>
  <r>
    <x v="8"/>
    <x v="15"/>
    <x v="340"/>
    <x v="17"/>
    <n v="335"/>
  </r>
  <r>
    <x v="8"/>
    <x v="15"/>
    <x v="341"/>
    <x v="17"/>
    <n v="844"/>
  </r>
  <r>
    <x v="8"/>
    <x v="15"/>
    <x v="342"/>
    <x v="17"/>
    <n v="2083"/>
  </r>
  <r>
    <x v="8"/>
    <x v="15"/>
    <x v="343"/>
    <x v="17"/>
    <n v="590"/>
  </r>
  <r>
    <x v="8"/>
    <x v="15"/>
    <x v="344"/>
    <x v="17"/>
    <n v="1841"/>
  </r>
  <r>
    <x v="8"/>
    <x v="15"/>
    <x v="322"/>
    <x v="18"/>
    <n v="23419"/>
  </r>
  <r>
    <x v="8"/>
    <x v="15"/>
    <x v="323"/>
    <x v="18"/>
    <n v="43"/>
  </r>
  <r>
    <x v="8"/>
    <x v="15"/>
    <x v="325"/>
    <x v="18"/>
    <n v="10810"/>
  </r>
  <r>
    <x v="8"/>
    <x v="15"/>
    <x v="326"/>
    <x v="18"/>
    <n v="26635"/>
  </r>
  <r>
    <x v="8"/>
    <x v="15"/>
    <x v="327"/>
    <x v="18"/>
    <n v="324"/>
  </r>
  <r>
    <x v="8"/>
    <x v="15"/>
    <x v="328"/>
    <x v="18"/>
    <n v="61149"/>
  </r>
  <r>
    <x v="8"/>
    <x v="15"/>
    <x v="329"/>
    <x v="18"/>
    <n v="54804"/>
  </r>
  <r>
    <x v="8"/>
    <x v="15"/>
    <x v="330"/>
    <x v="18"/>
    <n v="192"/>
  </r>
  <r>
    <x v="8"/>
    <x v="15"/>
    <x v="331"/>
    <x v="18"/>
    <n v="3"/>
  </r>
  <r>
    <x v="8"/>
    <x v="15"/>
    <x v="332"/>
    <x v="18"/>
    <n v="11229"/>
  </r>
  <r>
    <x v="8"/>
    <x v="15"/>
    <x v="336"/>
    <x v="18"/>
    <n v="3388"/>
  </r>
  <r>
    <x v="8"/>
    <x v="15"/>
    <x v="337"/>
    <x v="18"/>
    <n v="1526"/>
  </r>
  <r>
    <x v="8"/>
    <x v="15"/>
    <x v="338"/>
    <x v="18"/>
    <n v="8353"/>
  </r>
  <r>
    <x v="8"/>
    <x v="15"/>
    <x v="339"/>
    <x v="18"/>
    <n v="1153"/>
  </r>
  <r>
    <x v="8"/>
    <x v="15"/>
    <x v="342"/>
    <x v="18"/>
    <n v="3551"/>
  </r>
  <r>
    <x v="8"/>
    <x v="15"/>
    <x v="344"/>
    <x v="18"/>
    <n v="28851"/>
  </r>
  <r>
    <x v="8"/>
    <x v="15"/>
    <x v="322"/>
    <x v="19"/>
    <n v="3345252"/>
  </r>
  <r>
    <x v="8"/>
    <x v="15"/>
    <x v="323"/>
    <x v="19"/>
    <n v="20384"/>
  </r>
  <r>
    <x v="8"/>
    <x v="15"/>
    <x v="324"/>
    <x v="19"/>
    <n v="111743"/>
  </r>
  <r>
    <x v="8"/>
    <x v="15"/>
    <x v="325"/>
    <x v="19"/>
    <n v="743064"/>
  </r>
  <r>
    <x v="8"/>
    <x v="15"/>
    <x v="326"/>
    <x v="19"/>
    <n v="597810"/>
  </r>
  <r>
    <x v="8"/>
    <x v="15"/>
    <x v="328"/>
    <x v="19"/>
    <n v="3503151"/>
  </r>
  <r>
    <x v="8"/>
    <x v="15"/>
    <x v="329"/>
    <x v="19"/>
    <n v="1113160"/>
  </r>
  <r>
    <x v="8"/>
    <x v="15"/>
    <x v="331"/>
    <x v="19"/>
    <n v="758256"/>
  </r>
  <r>
    <x v="8"/>
    <x v="15"/>
    <x v="332"/>
    <x v="19"/>
    <n v="81839"/>
  </r>
  <r>
    <x v="8"/>
    <x v="15"/>
    <x v="336"/>
    <x v="19"/>
    <n v="115850"/>
  </r>
  <r>
    <x v="8"/>
    <x v="15"/>
    <x v="337"/>
    <x v="19"/>
    <n v="291684"/>
  </r>
  <r>
    <x v="8"/>
    <x v="15"/>
    <x v="338"/>
    <x v="19"/>
    <n v="162750"/>
  </r>
  <r>
    <x v="8"/>
    <x v="15"/>
    <x v="344"/>
    <x v="19"/>
    <n v="238733"/>
  </r>
  <r>
    <x v="8"/>
    <x v="15"/>
    <x v="322"/>
    <x v="20"/>
    <n v="20"/>
  </r>
  <r>
    <x v="8"/>
    <x v="15"/>
    <x v="344"/>
    <x v="20"/>
    <n v="25199"/>
  </r>
  <r>
    <x v="8"/>
    <x v="15"/>
    <x v="322"/>
    <x v="42"/>
    <n v="3641"/>
  </r>
  <r>
    <x v="8"/>
    <x v="15"/>
    <x v="323"/>
    <x v="42"/>
    <n v="798"/>
  </r>
  <r>
    <x v="8"/>
    <x v="15"/>
    <x v="324"/>
    <x v="42"/>
    <n v="2073"/>
  </r>
  <r>
    <x v="8"/>
    <x v="15"/>
    <x v="325"/>
    <x v="42"/>
    <n v="1802"/>
  </r>
  <r>
    <x v="8"/>
    <x v="15"/>
    <x v="326"/>
    <x v="42"/>
    <n v="173"/>
  </r>
  <r>
    <x v="8"/>
    <x v="15"/>
    <x v="327"/>
    <x v="42"/>
    <n v="1159"/>
  </r>
  <r>
    <x v="8"/>
    <x v="15"/>
    <x v="328"/>
    <x v="42"/>
    <n v="3244"/>
  </r>
  <r>
    <x v="8"/>
    <x v="15"/>
    <x v="329"/>
    <x v="42"/>
    <n v="4343"/>
  </r>
  <r>
    <x v="8"/>
    <x v="15"/>
    <x v="330"/>
    <x v="42"/>
    <n v="2146"/>
  </r>
  <r>
    <x v="8"/>
    <x v="15"/>
    <x v="331"/>
    <x v="42"/>
    <n v="988"/>
  </r>
  <r>
    <x v="8"/>
    <x v="15"/>
    <x v="332"/>
    <x v="42"/>
    <n v="2743"/>
  </r>
  <r>
    <x v="8"/>
    <x v="15"/>
    <x v="333"/>
    <x v="42"/>
    <n v="808"/>
  </r>
  <r>
    <x v="8"/>
    <x v="15"/>
    <x v="334"/>
    <x v="42"/>
    <n v="118"/>
  </r>
  <r>
    <x v="8"/>
    <x v="15"/>
    <x v="335"/>
    <x v="42"/>
    <n v="731"/>
  </r>
  <r>
    <x v="8"/>
    <x v="15"/>
    <x v="336"/>
    <x v="42"/>
    <n v="1506"/>
  </r>
  <r>
    <x v="8"/>
    <x v="15"/>
    <x v="337"/>
    <x v="42"/>
    <n v="1575"/>
  </r>
  <r>
    <x v="8"/>
    <x v="15"/>
    <x v="338"/>
    <x v="42"/>
    <n v="1633"/>
  </r>
  <r>
    <x v="8"/>
    <x v="15"/>
    <x v="339"/>
    <x v="42"/>
    <n v="281"/>
  </r>
  <r>
    <x v="8"/>
    <x v="15"/>
    <x v="340"/>
    <x v="42"/>
    <n v="773"/>
  </r>
  <r>
    <x v="8"/>
    <x v="15"/>
    <x v="341"/>
    <x v="42"/>
    <n v="979"/>
  </r>
  <r>
    <x v="8"/>
    <x v="15"/>
    <x v="342"/>
    <x v="42"/>
    <n v="1103"/>
  </r>
  <r>
    <x v="8"/>
    <x v="15"/>
    <x v="343"/>
    <x v="42"/>
    <n v="201"/>
  </r>
  <r>
    <x v="8"/>
    <x v="15"/>
    <x v="344"/>
    <x v="42"/>
    <n v="2357"/>
  </r>
  <r>
    <x v="8"/>
    <x v="15"/>
    <x v="322"/>
    <x v="21"/>
    <n v="3482"/>
  </r>
  <r>
    <x v="8"/>
    <x v="15"/>
    <x v="323"/>
    <x v="21"/>
    <n v="635"/>
  </r>
  <r>
    <x v="8"/>
    <x v="15"/>
    <x v="324"/>
    <x v="21"/>
    <n v="1706"/>
  </r>
  <r>
    <x v="8"/>
    <x v="15"/>
    <x v="325"/>
    <x v="21"/>
    <n v="1606"/>
  </r>
  <r>
    <x v="8"/>
    <x v="15"/>
    <x v="326"/>
    <x v="21"/>
    <n v="163"/>
  </r>
  <r>
    <x v="8"/>
    <x v="15"/>
    <x v="327"/>
    <x v="21"/>
    <n v="995"/>
  </r>
  <r>
    <x v="8"/>
    <x v="15"/>
    <x v="328"/>
    <x v="21"/>
    <n v="2612"/>
  </r>
  <r>
    <x v="8"/>
    <x v="15"/>
    <x v="329"/>
    <x v="21"/>
    <n v="3934"/>
  </r>
  <r>
    <x v="8"/>
    <x v="15"/>
    <x v="330"/>
    <x v="21"/>
    <n v="1869"/>
  </r>
  <r>
    <x v="8"/>
    <x v="15"/>
    <x v="331"/>
    <x v="21"/>
    <n v="977"/>
  </r>
  <r>
    <x v="8"/>
    <x v="15"/>
    <x v="332"/>
    <x v="21"/>
    <n v="2094"/>
  </r>
  <r>
    <x v="8"/>
    <x v="15"/>
    <x v="333"/>
    <x v="21"/>
    <n v="972"/>
  </r>
  <r>
    <x v="8"/>
    <x v="15"/>
    <x v="334"/>
    <x v="21"/>
    <n v="154"/>
  </r>
  <r>
    <x v="8"/>
    <x v="15"/>
    <x v="335"/>
    <x v="21"/>
    <n v="613"/>
  </r>
  <r>
    <x v="8"/>
    <x v="15"/>
    <x v="336"/>
    <x v="21"/>
    <n v="1231"/>
  </r>
  <r>
    <x v="8"/>
    <x v="15"/>
    <x v="337"/>
    <x v="21"/>
    <n v="1400"/>
  </r>
  <r>
    <x v="8"/>
    <x v="15"/>
    <x v="338"/>
    <x v="21"/>
    <n v="1345"/>
  </r>
  <r>
    <x v="8"/>
    <x v="15"/>
    <x v="339"/>
    <x v="21"/>
    <n v="227"/>
  </r>
  <r>
    <x v="8"/>
    <x v="15"/>
    <x v="340"/>
    <x v="21"/>
    <n v="1135"/>
  </r>
  <r>
    <x v="8"/>
    <x v="15"/>
    <x v="341"/>
    <x v="21"/>
    <n v="543"/>
  </r>
  <r>
    <x v="8"/>
    <x v="15"/>
    <x v="342"/>
    <x v="21"/>
    <n v="1302"/>
  </r>
  <r>
    <x v="8"/>
    <x v="15"/>
    <x v="343"/>
    <x v="21"/>
    <n v="142"/>
  </r>
  <r>
    <x v="8"/>
    <x v="15"/>
    <x v="344"/>
    <x v="21"/>
    <n v="2014"/>
  </r>
  <r>
    <x v="8"/>
    <x v="15"/>
    <x v="322"/>
    <x v="22"/>
    <n v="60085"/>
  </r>
  <r>
    <x v="8"/>
    <x v="15"/>
    <x v="323"/>
    <x v="22"/>
    <n v="11750"/>
  </r>
  <r>
    <x v="8"/>
    <x v="15"/>
    <x v="325"/>
    <x v="22"/>
    <n v="2101"/>
  </r>
  <r>
    <x v="8"/>
    <x v="15"/>
    <x v="326"/>
    <x v="22"/>
    <n v="182"/>
  </r>
  <r>
    <x v="8"/>
    <x v="15"/>
    <x v="327"/>
    <x v="22"/>
    <n v="2048"/>
  </r>
  <r>
    <x v="8"/>
    <x v="15"/>
    <x v="328"/>
    <x v="22"/>
    <n v="138080"/>
  </r>
  <r>
    <x v="8"/>
    <x v="15"/>
    <x v="329"/>
    <x v="22"/>
    <n v="23663"/>
  </r>
  <r>
    <x v="8"/>
    <x v="15"/>
    <x v="330"/>
    <x v="22"/>
    <n v="36"/>
  </r>
  <r>
    <x v="8"/>
    <x v="15"/>
    <x v="331"/>
    <x v="22"/>
    <n v="17819"/>
  </r>
  <r>
    <x v="8"/>
    <x v="15"/>
    <x v="332"/>
    <x v="22"/>
    <n v="68"/>
  </r>
  <r>
    <x v="8"/>
    <x v="15"/>
    <x v="334"/>
    <x v="22"/>
    <n v="2000"/>
  </r>
  <r>
    <x v="8"/>
    <x v="15"/>
    <x v="335"/>
    <x v="22"/>
    <n v="1724"/>
  </r>
  <r>
    <x v="8"/>
    <x v="15"/>
    <x v="337"/>
    <x v="22"/>
    <n v="20"/>
  </r>
  <r>
    <x v="8"/>
    <x v="15"/>
    <x v="340"/>
    <x v="22"/>
    <n v="74"/>
  </r>
  <r>
    <x v="8"/>
    <x v="15"/>
    <x v="341"/>
    <x v="22"/>
    <n v="12033"/>
  </r>
  <r>
    <x v="8"/>
    <x v="15"/>
    <x v="342"/>
    <x v="22"/>
    <n v="25"/>
  </r>
  <r>
    <x v="8"/>
    <x v="15"/>
    <x v="344"/>
    <x v="22"/>
    <n v="38863"/>
  </r>
  <r>
    <x v="8"/>
    <x v="15"/>
    <x v="322"/>
    <x v="23"/>
    <n v="732"/>
  </r>
  <r>
    <x v="8"/>
    <x v="15"/>
    <x v="323"/>
    <x v="23"/>
    <n v="1"/>
  </r>
  <r>
    <x v="8"/>
    <x v="15"/>
    <x v="325"/>
    <x v="23"/>
    <n v="43"/>
  </r>
  <r>
    <x v="8"/>
    <x v="15"/>
    <x v="326"/>
    <x v="23"/>
    <n v="67"/>
  </r>
  <r>
    <x v="8"/>
    <x v="15"/>
    <x v="328"/>
    <x v="23"/>
    <n v="56"/>
  </r>
  <r>
    <x v="8"/>
    <x v="15"/>
    <x v="329"/>
    <x v="23"/>
    <n v="29"/>
  </r>
  <r>
    <x v="8"/>
    <x v="15"/>
    <x v="331"/>
    <x v="23"/>
    <n v="13"/>
  </r>
  <r>
    <x v="8"/>
    <x v="15"/>
    <x v="337"/>
    <x v="23"/>
    <n v="31"/>
  </r>
  <r>
    <x v="8"/>
    <x v="15"/>
    <x v="338"/>
    <x v="23"/>
    <n v="27"/>
  </r>
  <r>
    <x v="8"/>
    <x v="15"/>
    <x v="340"/>
    <x v="23"/>
    <n v="1"/>
  </r>
  <r>
    <x v="8"/>
    <x v="15"/>
    <x v="341"/>
    <x v="23"/>
    <n v="1"/>
  </r>
  <r>
    <x v="8"/>
    <x v="15"/>
    <x v="343"/>
    <x v="23"/>
    <n v="1"/>
  </r>
  <r>
    <x v="8"/>
    <x v="15"/>
    <x v="344"/>
    <x v="23"/>
    <n v="79"/>
  </r>
  <r>
    <x v="8"/>
    <x v="15"/>
    <x v="322"/>
    <x v="24"/>
    <n v="24"/>
  </r>
  <r>
    <x v="8"/>
    <x v="15"/>
    <x v="325"/>
    <x v="24"/>
    <n v="2"/>
  </r>
  <r>
    <x v="8"/>
    <x v="15"/>
    <x v="326"/>
    <x v="24"/>
    <n v="2"/>
  </r>
  <r>
    <x v="8"/>
    <x v="15"/>
    <x v="328"/>
    <x v="24"/>
    <n v="25"/>
  </r>
  <r>
    <x v="8"/>
    <x v="15"/>
    <x v="322"/>
    <x v="25"/>
    <n v="82503"/>
  </r>
  <r>
    <x v="8"/>
    <x v="15"/>
    <x v="323"/>
    <x v="25"/>
    <n v="16523"/>
  </r>
  <r>
    <x v="8"/>
    <x v="15"/>
    <x v="324"/>
    <x v="25"/>
    <n v="9029"/>
  </r>
  <r>
    <x v="8"/>
    <x v="15"/>
    <x v="325"/>
    <x v="25"/>
    <n v="38294"/>
  </r>
  <r>
    <x v="8"/>
    <x v="15"/>
    <x v="326"/>
    <x v="25"/>
    <n v="5322"/>
  </r>
  <r>
    <x v="8"/>
    <x v="15"/>
    <x v="327"/>
    <x v="25"/>
    <n v="23006"/>
  </r>
  <r>
    <x v="8"/>
    <x v="15"/>
    <x v="328"/>
    <x v="25"/>
    <n v="68146"/>
  </r>
  <r>
    <x v="8"/>
    <x v="15"/>
    <x v="329"/>
    <x v="25"/>
    <n v="44475"/>
  </r>
  <r>
    <x v="8"/>
    <x v="15"/>
    <x v="330"/>
    <x v="25"/>
    <n v="10370"/>
  </r>
  <r>
    <x v="8"/>
    <x v="15"/>
    <x v="331"/>
    <x v="25"/>
    <n v="25735"/>
  </r>
  <r>
    <x v="8"/>
    <x v="15"/>
    <x v="332"/>
    <x v="25"/>
    <n v="27170"/>
  </r>
  <r>
    <x v="8"/>
    <x v="15"/>
    <x v="333"/>
    <x v="25"/>
    <n v="15239"/>
  </r>
  <r>
    <x v="8"/>
    <x v="15"/>
    <x v="334"/>
    <x v="25"/>
    <n v="4539"/>
  </r>
  <r>
    <x v="8"/>
    <x v="15"/>
    <x v="335"/>
    <x v="25"/>
    <n v="7314"/>
  </r>
  <r>
    <x v="8"/>
    <x v="15"/>
    <x v="336"/>
    <x v="25"/>
    <n v="15469"/>
  </r>
  <r>
    <x v="8"/>
    <x v="15"/>
    <x v="337"/>
    <x v="25"/>
    <n v="15581"/>
  </r>
  <r>
    <x v="8"/>
    <x v="15"/>
    <x v="338"/>
    <x v="25"/>
    <n v="26650"/>
  </r>
  <r>
    <x v="8"/>
    <x v="15"/>
    <x v="339"/>
    <x v="25"/>
    <n v="8989"/>
  </r>
  <r>
    <x v="8"/>
    <x v="15"/>
    <x v="340"/>
    <x v="25"/>
    <n v="8693"/>
  </r>
  <r>
    <x v="8"/>
    <x v="15"/>
    <x v="341"/>
    <x v="25"/>
    <n v="16702"/>
  </r>
  <r>
    <x v="8"/>
    <x v="15"/>
    <x v="342"/>
    <x v="25"/>
    <n v="39064"/>
  </r>
  <r>
    <x v="8"/>
    <x v="15"/>
    <x v="343"/>
    <x v="25"/>
    <n v="10222"/>
  </r>
  <r>
    <x v="8"/>
    <x v="15"/>
    <x v="344"/>
    <x v="25"/>
    <n v="31628"/>
  </r>
  <r>
    <x v="8"/>
    <x v="15"/>
    <x v="322"/>
    <x v="26"/>
    <n v="445"/>
  </r>
  <r>
    <x v="8"/>
    <x v="15"/>
    <x v="325"/>
    <x v="26"/>
    <n v="11"/>
  </r>
  <r>
    <x v="8"/>
    <x v="15"/>
    <x v="326"/>
    <x v="26"/>
    <n v="2658"/>
  </r>
  <r>
    <x v="8"/>
    <x v="15"/>
    <x v="328"/>
    <x v="26"/>
    <n v="1024"/>
  </r>
  <r>
    <x v="8"/>
    <x v="15"/>
    <x v="329"/>
    <x v="26"/>
    <n v="157"/>
  </r>
  <r>
    <x v="8"/>
    <x v="15"/>
    <x v="330"/>
    <x v="26"/>
    <n v="8"/>
  </r>
  <r>
    <x v="8"/>
    <x v="15"/>
    <x v="336"/>
    <x v="26"/>
    <n v="20"/>
  </r>
  <r>
    <x v="8"/>
    <x v="15"/>
    <x v="337"/>
    <x v="26"/>
    <n v="10"/>
  </r>
  <r>
    <x v="8"/>
    <x v="15"/>
    <x v="338"/>
    <x v="26"/>
    <n v="305"/>
  </r>
  <r>
    <x v="8"/>
    <x v="15"/>
    <x v="339"/>
    <x v="26"/>
    <n v="1"/>
  </r>
  <r>
    <x v="8"/>
    <x v="15"/>
    <x v="341"/>
    <x v="26"/>
    <n v="3"/>
  </r>
  <r>
    <x v="8"/>
    <x v="15"/>
    <x v="342"/>
    <x v="26"/>
    <n v="2"/>
  </r>
  <r>
    <x v="8"/>
    <x v="15"/>
    <x v="343"/>
    <x v="26"/>
    <n v="1"/>
  </r>
  <r>
    <x v="8"/>
    <x v="15"/>
    <x v="344"/>
    <x v="26"/>
    <n v="218"/>
  </r>
  <r>
    <x v="8"/>
    <x v="15"/>
    <x v="322"/>
    <x v="27"/>
    <n v="73413"/>
  </r>
  <r>
    <x v="8"/>
    <x v="15"/>
    <x v="323"/>
    <x v="27"/>
    <n v="2308"/>
  </r>
  <r>
    <x v="8"/>
    <x v="15"/>
    <x v="324"/>
    <x v="27"/>
    <n v="1164"/>
  </r>
  <r>
    <x v="8"/>
    <x v="15"/>
    <x v="325"/>
    <x v="27"/>
    <n v="46643"/>
  </r>
  <r>
    <x v="8"/>
    <x v="15"/>
    <x v="326"/>
    <x v="27"/>
    <n v="10922"/>
  </r>
  <r>
    <x v="8"/>
    <x v="15"/>
    <x v="327"/>
    <x v="27"/>
    <n v="888"/>
  </r>
  <r>
    <x v="8"/>
    <x v="15"/>
    <x v="328"/>
    <x v="27"/>
    <n v="66336"/>
  </r>
  <r>
    <x v="8"/>
    <x v="15"/>
    <x v="329"/>
    <x v="27"/>
    <n v="37806"/>
  </r>
  <r>
    <x v="8"/>
    <x v="15"/>
    <x v="330"/>
    <x v="27"/>
    <n v="336"/>
  </r>
  <r>
    <x v="8"/>
    <x v="15"/>
    <x v="331"/>
    <x v="27"/>
    <n v="6011"/>
  </r>
  <r>
    <x v="8"/>
    <x v="15"/>
    <x v="332"/>
    <x v="27"/>
    <n v="8762"/>
  </r>
  <r>
    <x v="8"/>
    <x v="15"/>
    <x v="336"/>
    <x v="27"/>
    <n v="5171"/>
  </r>
  <r>
    <x v="8"/>
    <x v="15"/>
    <x v="337"/>
    <x v="27"/>
    <n v="2099"/>
  </r>
  <r>
    <x v="8"/>
    <x v="15"/>
    <x v="338"/>
    <x v="27"/>
    <n v="16624"/>
  </r>
  <r>
    <x v="8"/>
    <x v="15"/>
    <x v="339"/>
    <x v="27"/>
    <n v="676"/>
  </r>
  <r>
    <x v="8"/>
    <x v="15"/>
    <x v="340"/>
    <x v="27"/>
    <n v="809"/>
  </r>
  <r>
    <x v="8"/>
    <x v="15"/>
    <x v="341"/>
    <x v="27"/>
    <n v="289"/>
  </r>
  <r>
    <x v="8"/>
    <x v="15"/>
    <x v="342"/>
    <x v="27"/>
    <n v="2373"/>
  </r>
  <r>
    <x v="8"/>
    <x v="15"/>
    <x v="343"/>
    <x v="27"/>
    <n v="138"/>
  </r>
  <r>
    <x v="8"/>
    <x v="15"/>
    <x v="344"/>
    <x v="27"/>
    <n v="27562"/>
  </r>
  <r>
    <x v="8"/>
    <x v="15"/>
    <x v="322"/>
    <x v="28"/>
    <n v="49"/>
  </r>
  <r>
    <x v="8"/>
    <x v="15"/>
    <x v="324"/>
    <x v="28"/>
    <n v="153"/>
  </r>
  <r>
    <x v="8"/>
    <x v="15"/>
    <x v="325"/>
    <x v="28"/>
    <n v="2183"/>
  </r>
  <r>
    <x v="8"/>
    <x v="15"/>
    <x v="326"/>
    <x v="28"/>
    <n v="4395"/>
  </r>
  <r>
    <x v="8"/>
    <x v="15"/>
    <x v="327"/>
    <x v="28"/>
    <n v="19"/>
  </r>
  <r>
    <x v="8"/>
    <x v="15"/>
    <x v="328"/>
    <x v="28"/>
    <n v="3607"/>
  </r>
  <r>
    <x v="8"/>
    <x v="15"/>
    <x v="329"/>
    <x v="28"/>
    <n v="1183"/>
  </r>
  <r>
    <x v="8"/>
    <x v="15"/>
    <x v="330"/>
    <x v="28"/>
    <n v="8"/>
  </r>
  <r>
    <x v="8"/>
    <x v="15"/>
    <x v="331"/>
    <x v="28"/>
    <n v="3"/>
  </r>
  <r>
    <x v="8"/>
    <x v="15"/>
    <x v="332"/>
    <x v="28"/>
    <n v="236"/>
  </r>
  <r>
    <x v="8"/>
    <x v="15"/>
    <x v="333"/>
    <x v="28"/>
    <n v="17"/>
  </r>
  <r>
    <x v="8"/>
    <x v="15"/>
    <x v="334"/>
    <x v="28"/>
    <n v="2"/>
  </r>
  <r>
    <x v="8"/>
    <x v="15"/>
    <x v="336"/>
    <x v="28"/>
    <n v="125"/>
  </r>
  <r>
    <x v="8"/>
    <x v="15"/>
    <x v="338"/>
    <x v="28"/>
    <n v="1362"/>
  </r>
  <r>
    <x v="8"/>
    <x v="15"/>
    <x v="339"/>
    <x v="28"/>
    <n v="22"/>
  </r>
  <r>
    <x v="8"/>
    <x v="15"/>
    <x v="340"/>
    <x v="28"/>
    <n v="4"/>
  </r>
  <r>
    <x v="8"/>
    <x v="15"/>
    <x v="341"/>
    <x v="28"/>
    <n v="48"/>
  </r>
  <r>
    <x v="8"/>
    <x v="15"/>
    <x v="342"/>
    <x v="28"/>
    <n v="44"/>
  </r>
  <r>
    <x v="8"/>
    <x v="15"/>
    <x v="343"/>
    <x v="28"/>
    <n v="16"/>
  </r>
  <r>
    <x v="8"/>
    <x v="15"/>
    <x v="344"/>
    <x v="28"/>
    <n v="995"/>
  </r>
  <r>
    <x v="8"/>
    <x v="15"/>
    <x v="322"/>
    <x v="29"/>
    <n v="157245"/>
  </r>
  <r>
    <x v="8"/>
    <x v="15"/>
    <x v="323"/>
    <x v="29"/>
    <n v="18961"/>
  </r>
  <r>
    <x v="8"/>
    <x v="15"/>
    <x v="324"/>
    <x v="29"/>
    <n v="10346"/>
  </r>
  <r>
    <x v="8"/>
    <x v="15"/>
    <x v="325"/>
    <x v="29"/>
    <n v="87329"/>
  </r>
  <r>
    <x v="8"/>
    <x v="15"/>
    <x v="326"/>
    <x v="29"/>
    <n v="23431"/>
  </r>
  <r>
    <x v="8"/>
    <x v="15"/>
    <x v="327"/>
    <x v="29"/>
    <n v="23916"/>
  </r>
  <r>
    <x v="8"/>
    <x v="15"/>
    <x v="328"/>
    <x v="29"/>
    <n v="139308"/>
  </r>
  <r>
    <x v="8"/>
    <x v="15"/>
    <x v="329"/>
    <x v="29"/>
    <n v="83682"/>
  </r>
  <r>
    <x v="8"/>
    <x v="15"/>
    <x v="330"/>
    <x v="29"/>
    <n v="10722"/>
  </r>
  <r>
    <x v="8"/>
    <x v="15"/>
    <x v="331"/>
    <x v="29"/>
    <n v="31772"/>
  </r>
  <r>
    <x v="8"/>
    <x v="15"/>
    <x v="332"/>
    <x v="29"/>
    <n v="36168"/>
  </r>
  <r>
    <x v="8"/>
    <x v="15"/>
    <x v="333"/>
    <x v="29"/>
    <n v="15266"/>
  </r>
  <r>
    <x v="8"/>
    <x v="15"/>
    <x v="334"/>
    <x v="29"/>
    <n v="4541"/>
  </r>
  <r>
    <x v="8"/>
    <x v="15"/>
    <x v="335"/>
    <x v="29"/>
    <n v="7314"/>
  </r>
  <r>
    <x v="8"/>
    <x v="15"/>
    <x v="336"/>
    <x v="29"/>
    <n v="20785"/>
  </r>
  <r>
    <x v="8"/>
    <x v="15"/>
    <x v="337"/>
    <x v="29"/>
    <n v="17828"/>
  </r>
  <r>
    <x v="8"/>
    <x v="15"/>
    <x v="338"/>
    <x v="29"/>
    <n v="45046"/>
  </r>
  <r>
    <x v="8"/>
    <x v="15"/>
    <x v="339"/>
    <x v="29"/>
    <n v="9688"/>
  </r>
  <r>
    <x v="8"/>
    <x v="15"/>
    <x v="340"/>
    <x v="29"/>
    <n v="9513"/>
  </r>
  <r>
    <x v="8"/>
    <x v="15"/>
    <x v="341"/>
    <x v="29"/>
    <n v="17054"/>
  </r>
  <r>
    <x v="8"/>
    <x v="15"/>
    <x v="342"/>
    <x v="29"/>
    <n v="41648"/>
  </r>
  <r>
    <x v="8"/>
    <x v="15"/>
    <x v="343"/>
    <x v="29"/>
    <n v="10378"/>
  </r>
  <r>
    <x v="8"/>
    <x v="15"/>
    <x v="344"/>
    <x v="29"/>
    <n v="60491"/>
  </r>
  <r>
    <x v="8"/>
    <x v="15"/>
    <x v="322"/>
    <x v="37"/>
    <n v="6853"/>
  </r>
  <r>
    <x v="8"/>
    <x v="15"/>
    <x v="323"/>
    <x v="37"/>
    <n v="643"/>
  </r>
  <r>
    <x v="8"/>
    <x v="15"/>
    <x v="324"/>
    <x v="37"/>
    <n v="17"/>
  </r>
  <r>
    <x v="8"/>
    <x v="15"/>
    <x v="325"/>
    <x v="37"/>
    <n v="5023"/>
  </r>
  <r>
    <x v="8"/>
    <x v="15"/>
    <x v="326"/>
    <x v="37"/>
    <n v="167"/>
  </r>
  <r>
    <x v="8"/>
    <x v="15"/>
    <x v="327"/>
    <x v="37"/>
    <n v="1942"/>
  </r>
  <r>
    <x v="8"/>
    <x v="15"/>
    <x v="328"/>
    <x v="37"/>
    <n v="7589"/>
  </r>
  <r>
    <x v="8"/>
    <x v="15"/>
    <x v="329"/>
    <x v="37"/>
    <n v="3821"/>
  </r>
  <r>
    <x v="8"/>
    <x v="15"/>
    <x v="330"/>
    <x v="37"/>
    <n v="594"/>
  </r>
  <r>
    <x v="8"/>
    <x v="15"/>
    <x v="331"/>
    <x v="37"/>
    <n v="2808"/>
  </r>
  <r>
    <x v="8"/>
    <x v="15"/>
    <x v="332"/>
    <x v="37"/>
    <n v="1381"/>
  </r>
  <r>
    <x v="8"/>
    <x v="15"/>
    <x v="333"/>
    <x v="37"/>
    <n v="719"/>
  </r>
  <r>
    <x v="8"/>
    <x v="15"/>
    <x v="334"/>
    <x v="37"/>
    <n v="462"/>
  </r>
  <r>
    <x v="8"/>
    <x v="15"/>
    <x v="335"/>
    <x v="37"/>
    <n v="59"/>
  </r>
  <r>
    <x v="8"/>
    <x v="15"/>
    <x v="336"/>
    <x v="37"/>
    <n v="234"/>
  </r>
  <r>
    <x v="8"/>
    <x v="15"/>
    <x v="337"/>
    <x v="37"/>
    <n v="2111"/>
  </r>
  <r>
    <x v="8"/>
    <x v="15"/>
    <x v="338"/>
    <x v="37"/>
    <n v="1096"/>
  </r>
  <r>
    <x v="8"/>
    <x v="15"/>
    <x v="339"/>
    <x v="37"/>
    <n v="856"/>
  </r>
  <r>
    <x v="8"/>
    <x v="15"/>
    <x v="340"/>
    <x v="37"/>
    <n v="264"/>
  </r>
  <r>
    <x v="8"/>
    <x v="15"/>
    <x v="341"/>
    <x v="37"/>
    <n v="245"/>
  </r>
  <r>
    <x v="8"/>
    <x v="15"/>
    <x v="342"/>
    <x v="37"/>
    <n v="2381"/>
  </r>
  <r>
    <x v="8"/>
    <x v="15"/>
    <x v="343"/>
    <x v="37"/>
    <n v="502"/>
  </r>
  <r>
    <x v="8"/>
    <x v="15"/>
    <x v="344"/>
    <x v="37"/>
    <n v="3415"/>
  </r>
  <r>
    <x v="8"/>
    <x v="15"/>
    <x v="322"/>
    <x v="38"/>
    <n v="3604"/>
  </r>
  <r>
    <x v="8"/>
    <x v="15"/>
    <x v="323"/>
    <x v="38"/>
    <n v="170"/>
  </r>
  <r>
    <x v="8"/>
    <x v="15"/>
    <x v="324"/>
    <x v="38"/>
    <n v="219"/>
  </r>
  <r>
    <x v="8"/>
    <x v="15"/>
    <x v="325"/>
    <x v="38"/>
    <n v="501"/>
  </r>
  <r>
    <x v="8"/>
    <x v="15"/>
    <x v="326"/>
    <x v="38"/>
    <n v="71"/>
  </r>
  <r>
    <x v="8"/>
    <x v="15"/>
    <x v="327"/>
    <x v="38"/>
    <n v="782"/>
  </r>
  <r>
    <x v="8"/>
    <x v="15"/>
    <x v="328"/>
    <x v="38"/>
    <n v="3901"/>
  </r>
  <r>
    <x v="8"/>
    <x v="15"/>
    <x v="329"/>
    <x v="38"/>
    <n v="675"/>
  </r>
  <r>
    <x v="8"/>
    <x v="15"/>
    <x v="330"/>
    <x v="38"/>
    <n v="158"/>
  </r>
  <r>
    <x v="8"/>
    <x v="15"/>
    <x v="331"/>
    <x v="38"/>
    <n v="2713"/>
  </r>
  <r>
    <x v="8"/>
    <x v="15"/>
    <x v="332"/>
    <x v="38"/>
    <n v="1670"/>
  </r>
  <r>
    <x v="8"/>
    <x v="15"/>
    <x v="333"/>
    <x v="38"/>
    <n v="212"/>
  </r>
  <r>
    <x v="8"/>
    <x v="15"/>
    <x v="334"/>
    <x v="38"/>
    <n v="136"/>
  </r>
  <r>
    <x v="8"/>
    <x v="15"/>
    <x v="336"/>
    <x v="38"/>
    <n v="933"/>
  </r>
  <r>
    <x v="8"/>
    <x v="15"/>
    <x v="337"/>
    <x v="38"/>
    <n v="1545"/>
  </r>
  <r>
    <x v="8"/>
    <x v="15"/>
    <x v="338"/>
    <x v="38"/>
    <n v="1204"/>
  </r>
  <r>
    <x v="8"/>
    <x v="15"/>
    <x v="339"/>
    <x v="38"/>
    <n v="192"/>
  </r>
  <r>
    <x v="8"/>
    <x v="15"/>
    <x v="340"/>
    <x v="38"/>
    <n v="315"/>
  </r>
  <r>
    <x v="8"/>
    <x v="15"/>
    <x v="341"/>
    <x v="38"/>
    <n v="71"/>
  </r>
  <r>
    <x v="8"/>
    <x v="15"/>
    <x v="342"/>
    <x v="38"/>
    <n v="1007"/>
  </r>
  <r>
    <x v="8"/>
    <x v="15"/>
    <x v="344"/>
    <x v="38"/>
    <n v="746"/>
  </r>
  <r>
    <x v="8"/>
    <x v="15"/>
    <x v="322"/>
    <x v="39"/>
    <n v="26"/>
  </r>
  <r>
    <x v="8"/>
    <x v="15"/>
    <x v="325"/>
    <x v="39"/>
    <n v="31"/>
  </r>
  <r>
    <x v="8"/>
    <x v="15"/>
    <x v="327"/>
    <x v="39"/>
    <n v="100"/>
  </r>
  <r>
    <x v="8"/>
    <x v="15"/>
    <x v="328"/>
    <x v="39"/>
    <n v="75"/>
  </r>
  <r>
    <x v="8"/>
    <x v="15"/>
    <x v="329"/>
    <x v="39"/>
    <n v="46"/>
  </r>
  <r>
    <x v="8"/>
    <x v="15"/>
    <x v="331"/>
    <x v="39"/>
    <n v="59"/>
  </r>
  <r>
    <x v="8"/>
    <x v="15"/>
    <x v="332"/>
    <x v="39"/>
    <n v="1"/>
  </r>
  <r>
    <x v="8"/>
    <x v="15"/>
    <x v="335"/>
    <x v="39"/>
    <n v="3"/>
  </r>
  <r>
    <x v="8"/>
    <x v="15"/>
    <x v="339"/>
    <x v="39"/>
    <n v="2"/>
  </r>
  <r>
    <x v="8"/>
    <x v="15"/>
    <x v="342"/>
    <x v="39"/>
    <n v="7"/>
  </r>
  <r>
    <x v="8"/>
    <x v="15"/>
    <x v="344"/>
    <x v="39"/>
    <n v="18"/>
  </r>
  <r>
    <x v="8"/>
    <x v="15"/>
    <x v="322"/>
    <x v="40"/>
    <n v="100"/>
  </r>
  <r>
    <x v="8"/>
    <x v="15"/>
    <x v="325"/>
    <x v="40"/>
    <n v="11"/>
  </r>
  <r>
    <x v="8"/>
    <x v="15"/>
    <x v="326"/>
    <x v="40"/>
    <n v="18"/>
  </r>
  <r>
    <x v="8"/>
    <x v="15"/>
    <x v="327"/>
    <x v="40"/>
    <n v="50"/>
  </r>
  <r>
    <x v="8"/>
    <x v="15"/>
    <x v="328"/>
    <x v="40"/>
    <n v="277"/>
  </r>
  <r>
    <x v="8"/>
    <x v="15"/>
    <x v="330"/>
    <x v="40"/>
    <n v="21"/>
  </r>
  <r>
    <x v="8"/>
    <x v="15"/>
    <x v="331"/>
    <x v="40"/>
    <n v="184"/>
  </r>
  <r>
    <x v="8"/>
    <x v="15"/>
    <x v="332"/>
    <x v="40"/>
    <n v="14"/>
  </r>
  <r>
    <x v="8"/>
    <x v="15"/>
    <x v="336"/>
    <x v="40"/>
    <n v="26"/>
  </r>
  <r>
    <x v="8"/>
    <x v="15"/>
    <x v="337"/>
    <x v="40"/>
    <n v="56"/>
  </r>
  <r>
    <x v="8"/>
    <x v="15"/>
    <x v="338"/>
    <x v="40"/>
    <n v="37"/>
  </r>
  <r>
    <x v="8"/>
    <x v="15"/>
    <x v="342"/>
    <x v="40"/>
    <n v="95"/>
  </r>
  <r>
    <x v="8"/>
    <x v="15"/>
    <x v="343"/>
    <x v="40"/>
    <n v="11"/>
  </r>
  <r>
    <x v="8"/>
    <x v="15"/>
    <x v="344"/>
    <x v="40"/>
    <n v="72"/>
  </r>
  <r>
    <x v="8"/>
    <x v="15"/>
    <x v="322"/>
    <x v="30"/>
    <n v="1428"/>
  </r>
  <r>
    <x v="8"/>
    <x v="15"/>
    <x v="323"/>
    <x v="30"/>
    <n v="106"/>
  </r>
  <r>
    <x v="8"/>
    <x v="15"/>
    <x v="325"/>
    <x v="30"/>
    <n v="380"/>
  </r>
  <r>
    <x v="8"/>
    <x v="15"/>
    <x v="326"/>
    <x v="30"/>
    <n v="1631"/>
  </r>
  <r>
    <x v="8"/>
    <x v="15"/>
    <x v="328"/>
    <x v="30"/>
    <n v="4561"/>
  </r>
  <r>
    <x v="8"/>
    <x v="15"/>
    <x v="329"/>
    <x v="30"/>
    <n v="3889"/>
  </r>
  <r>
    <x v="8"/>
    <x v="15"/>
    <x v="330"/>
    <x v="30"/>
    <n v="48"/>
  </r>
  <r>
    <x v="8"/>
    <x v="15"/>
    <x v="346"/>
    <x v="30"/>
    <n v="2019"/>
  </r>
  <r>
    <x v="8"/>
    <x v="15"/>
    <x v="332"/>
    <x v="30"/>
    <n v="733"/>
  </r>
  <r>
    <x v="8"/>
    <x v="15"/>
    <x v="336"/>
    <x v="30"/>
    <n v="224"/>
  </r>
  <r>
    <x v="8"/>
    <x v="15"/>
    <x v="337"/>
    <x v="30"/>
    <n v="239"/>
  </r>
  <r>
    <x v="8"/>
    <x v="15"/>
    <x v="338"/>
    <x v="30"/>
    <n v="373"/>
  </r>
  <r>
    <x v="8"/>
    <x v="15"/>
    <x v="339"/>
    <x v="30"/>
    <n v="59"/>
  </r>
  <r>
    <x v="8"/>
    <x v="15"/>
    <x v="340"/>
    <x v="30"/>
    <n v="2"/>
  </r>
  <r>
    <x v="8"/>
    <x v="15"/>
    <x v="342"/>
    <x v="30"/>
    <n v="310"/>
  </r>
  <r>
    <x v="8"/>
    <x v="16"/>
    <x v="347"/>
    <x v="0"/>
    <n v="347"/>
  </r>
  <r>
    <x v="8"/>
    <x v="16"/>
    <x v="348"/>
    <x v="0"/>
    <n v="22"/>
  </r>
  <r>
    <x v="8"/>
    <x v="16"/>
    <x v="349"/>
    <x v="0"/>
    <n v="40"/>
  </r>
  <r>
    <x v="8"/>
    <x v="16"/>
    <x v="350"/>
    <x v="0"/>
    <n v="163"/>
  </r>
  <r>
    <x v="8"/>
    <x v="16"/>
    <x v="351"/>
    <x v="0"/>
    <n v="581"/>
  </r>
  <r>
    <x v="8"/>
    <x v="16"/>
    <x v="352"/>
    <x v="0"/>
    <n v="58"/>
  </r>
  <r>
    <x v="8"/>
    <x v="16"/>
    <x v="353"/>
    <x v="0"/>
    <n v="38"/>
  </r>
  <r>
    <x v="8"/>
    <x v="16"/>
    <x v="354"/>
    <x v="0"/>
    <n v="20"/>
  </r>
  <r>
    <x v="8"/>
    <x v="16"/>
    <x v="355"/>
    <x v="0"/>
    <n v="396"/>
  </r>
  <r>
    <x v="8"/>
    <x v="16"/>
    <x v="356"/>
    <x v="0"/>
    <n v="105"/>
  </r>
  <r>
    <x v="8"/>
    <x v="16"/>
    <x v="357"/>
    <x v="0"/>
    <n v="260"/>
  </r>
  <r>
    <x v="8"/>
    <x v="16"/>
    <x v="358"/>
    <x v="0"/>
    <n v="29"/>
  </r>
  <r>
    <x v="8"/>
    <x v="16"/>
    <x v="359"/>
    <x v="0"/>
    <n v="39"/>
  </r>
  <r>
    <x v="8"/>
    <x v="16"/>
    <x v="360"/>
    <x v="0"/>
    <n v="157"/>
  </r>
  <r>
    <x v="8"/>
    <x v="16"/>
    <x v="361"/>
    <x v="0"/>
    <n v="139"/>
  </r>
  <r>
    <x v="8"/>
    <x v="16"/>
    <x v="362"/>
    <x v="0"/>
    <n v="67"/>
  </r>
  <r>
    <x v="8"/>
    <x v="16"/>
    <x v="363"/>
    <x v="0"/>
    <n v="193"/>
  </r>
  <r>
    <x v="8"/>
    <x v="16"/>
    <x v="364"/>
    <x v="0"/>
    <n v="30"/>
  </r>
  <r>
    <x v="8"/>
    <x v="16"/>
    <x v="365"/>
    <x v="0"/>
    <n v="89"/>
  </r>
  <r>
    <x v="8"/>
    <x v="16"/>
    <x v="366"/>
    <x v="0"/>
    <n v="220"/>
  </r>
  <r>
    <x v="8"/>
    <x v="16"/>
    <x v="367"/>
    <x v="0"/>
    <n v="204"/>
  </r>
  <r>
    <x v="8"/>
    <x v="16"/>
    <x v="368"/>
    <x v="0"/>
    <n v="41"/>
  </r>
  <r>
    <x v="8"/>
    <x v="16"/>
    <x v="369"/>
    <x v="0"/>
    <n v="48"/>
  </r>
  <r>
    <x v="8"/>
    <x v="16"/>
    <x v="370"/>
    <x v="0"/>
    <n v="88"/>
  </r>
  <r>
    <x v="8"/>
    <x v="16"/>
    <x v="371"/>
    <x v="0"/>
    <n v="24"/>
  </r>
  <r>
    <x v="8"/>
    <x v="16"/>
    <x v="372"/>
    <x v="0"/>
    <n v="75"/>
  </r>
  <r>
    <x v="8"/>
    <x v="16"/>
    <x v="373"/>
    <x v="0"/>
    <n v="44"/>
  </r>
  <r>
    <x v="8"/>
    <x v="16"/>
    <x v="387"/>
    <x v="0"/>
    <n v="19"/>
  </r>
  <r>
    <x v="8"/>
    <x v="16"/>
    <x v="374"/>
    <x v="0"/>
    <n v="51"/>
  </r>
  <r>
    <x v="8"/>
    <x v="16"/>
    <x v="375"/>
    <x v="0"/>
    <n v="44"/>
  </r>
  <r>
    <x v="8"/>
    <x v="16"/>
    <x v="376"/>
    <x v="0"/>
    <n v="72"/>
  </r>
  <r>
    <x v="8"/>
    <x v="16"/>
    <x v="377"/>
    <x v="0"/>
    <n v="63"/>
  </r>
  <r>
    <x v="8"/>
    <x v="16"/>
    <x v="378"/>
    <x v="0"/>
    <n v="4"/>
  </r>
  <r>
    <x v="8"/>
    <x v="16"/>
    <x v="379"/>
    <x v="0"/>
    <n v="108"/>
  </r>
  <r>
    <x v="8"/>
    <x v="16"/>
    <x v="380"/>
    <x v="0"/>
    <n v="12"/>
  </r>
  <r>
    <x v="8"/>
    <x v="16"/>
    <x v="381"/>
    <x v="0"/>
    <n v="182"/>
  </r>
  <r>
    <x v="8"/>
    <x v="16"/>
    <x v="382"/>
    <x v="0"/>
    <n v="65"/>
  </r>
  <r>
    <x v="8"/>
    <x v="16"/>
    <x v="383"/>
    <x v="0"/>
    <n v="26"/>
  </r>
  <r>
    <x v="8"/>
    <x v="16"/>
    <x v="384"/>
    <x v="0"/>
    <n v="142"/>
  </r>
  <r>
    <x v="8"/>
    <x v="16"/>
    <x v="385"/>
    <x v="0"/>
    <n v="112"/>
  </r>
  <r>
    <x v="8"/>
    <x v="16"/>
    <x v="347"/>
    <x v="1"/>
    <n v="20"/>
  </r>
  <r>
    <x v="8"/>
    <x v="16"/>
    <x v="348"/>
    <x v="1"/>
    <n v="4"/>
  </r>
  <r>
    <x v="8"/>
    <x v="16"/>
    <x v="349"/>
    <x v="1"/>
    <n v="4"/>
  </r>
  <r>
    <x v="8"/>
    <x v="16"/>
    <x v="350"/>
    <x v="1"/>
    <n v="14"/>
  </r>
  <r>
    <x v="8"/>
    <x v="16"/>
    <x v="351"/>
    <x v="1"/>
    <n v="30"/>
  </r>
  <r>
    <x v="8"/>
    <x v="16"/>
    <x v="352"/>
    <x v="1"/>
    <n v="7"/>
  </r>
  <r>
    <x v="8"/>
    <x v="16"/>
    <x v="353"/>
    <x v="1"/>
    <n v="5"/>
  </r>
  <r>
    <x v="8"/>
    <x v="16"/>
    <x v="354"/>
    <x v="1"/>
    <n v="3"/>
  </r>
  <r>
    <x v="8"/>
    <x v="16"/>
    <x v="355"/>
    <x v="1"/>
    <n v="30"/>
  </r>
  <r>
    <x v="8"/>
    <x v="16"/>
    <x v="356"/>
    <x v="1"/>
    <n v="12"/>
  </r>
  <r>
    <x v="8"/>
    <x v="16"/>
    <x v="357"/>
    <x v="1"/>
    <n v="20"/>
  </r>
  <r>
    <x v="8"/>
    <x v="16"/>
    <x v="358"/>
    <x v="1"/>
    <n v="4"/>
  </r>
  <r>
    <x v="8"/>
    <x v="16"/>
    <x v="359"/>
    <x v="1"/>
    <n v="8"/>
  </r>
  <r>
    <x v="8"/>
    <x v="16"/>
    <x v="360"/>
    <x v="1"/>
    <n v="14"/>
  </r>
  <r>
    <x v="8"/>
    <x v="16"/>
    <x v="361"/>
    <x v="1"/>
    <n v="12"/>
  </r>
  <r>
    <x v="8"/>
    <x v="16"/>
    <x v="362"/>
    <x v="1"/>
    <n v="8"/>
  </r>
  <r>
    <x v="8"/>
    <x v="16"/>
    <x v="363"/>
    <x v="1"/>
    <n v="19"/>
  </r>
  <r>
    <x v="8"/>
    <x v="16"/>
    <x v="364"/>
    <x v="1"/>
    <n v="6"/>
  </r>
  <r>
    <x v="8"/>
    <x v="16"/>
    <x v="365"/>
    <x v="1"/>
    <n v="14"/>
  </r>
  <r>
    <x v="8"/>
    <x v="16"/>
    <x v="366"/>
    <x v="1"/>
    <n v="17"/>
  </r>
  <r>
    <x v="8"/>
    <x v="16"/>
    <x v="367"/>
    <x v="1"/>
    <n v="15"/>
  </r>
  <r>
    <x v="8"/>
    <x v="16"/>
    <x v="368"/>
    <x v="1"/>
    <n v="7"/>
  </r>
  <r>
    <x v="8"/>
    <x v="16"/>
    <x v="369"/>
    <x v="1"/>
    <n v="5"/>
  </r>
  <r>
    <x v="8"/>
    <x v="16"/>
    <x v="370"/>
    <x v="1"/>
    <n v="6"/>
  </r>
  <r>
    <x v="8"/>
    <x v="16"/>
    <x v="371"/>
    <x v="1"/>
    <n v="5"/>
  </r>
  <r>
    <x v="8"/>
    <x v="16"/>
    <x v="372"/>
    <x v="1"/>
    <n v="14"/>
  </r>
  <r>
    <x v="8"/>
    <x v="16"/>
    <x v="373"/>
    <x v="1"/>
    <n v="2"/>
  </r>
  <r>
    <x v="8"/>
    <x v="16"/>
    <x v="387"/>
    <x v="1"/>
    <n v="1"/>
  </r>
  <r>
    <x v="8"/>
    <x v="16"/>
    <x v="374"/>
    <x v="1"/>
    <n v="3"/>
  </r>
  <r>
    <x v="8"/>
    <x v="16"/>
    <x v="375"/>
    <x v="1"/>
    <n v="2"/>
  </r>
  <r>
    <x v="8"/>
    <x v="16"/>
    <x v="376"/>
    <x v="1"/>
    <n v="8"/>
  </r>
  <r>
    <x v="8"/>
    <x v="16"/>
    <x v="377"/>
    <x v="1"/>
    <n v="8"/>
  </r>
  <r>
    <x v="8"/>
    <x v="16"/>
    <x v="378"/>
    <x v="1"/>
    <n v="1"/>
  </r>
  <r>
    <x v="8"/>
    <x v="16"/>
    <x v="379"/>
    <x v="1"/>
    <n v="9"/>
  </r>
  <r>
    <x v="8"/>
    <x v="16"/>
    <x v="380"/>
    <x v="1"/>
    <n v="3"/>
  </r>
  <r>
    <x v="8"/>
    <x v="16"/>
    <x v="381"/>
    <x v="1"/>
    <n v="9"/>
  </r>
  <r>
    <x v="8"/>
    <x v="16"/>
    <x v="382"/>
    <x v="1"/>
    <n v="8"/>
  </r>
  <r>
    <x v="8"/>
    <x v="16"/>
    <x v="383"/>
    <x v="1"/>
    <n v="3"/>
  </r>
  <r>
    <x v="8"/>
    <x v="16"/>
    <x v="384"/>
    <x v="1"/>
    <n v="11"/>
  </r>
  <r>
    <x v="8"/>
    <x v="16"/>
    <x v="385"/>
    <x v="1"/>
    <n v="7"/>
  </r>
  <r>
    <x v="8"/>
    <x v="16"/>
    <x v="347"/>
    <x v="2"/>
    <n v="118"/>
  </r>
  <r>
    <x v="8"/>
    <x v="16"/>
    <x v="348"/>
    <x v="2"/>
    <n v="25"/>
  </r>
  <r>
    <x v="8"/>
    <x v="16"/>
    <x v="349"/>
    <x v="2"/>
    <n v="61"/>
  </r>
  <r>
    <x v="8"/>
    <x v="16"/>
    <x v="350"/>
    <x v="2"/>
    <n v="104"/>
  </r>
  <r>
    <x v="8"/>
    <x v="16"/>
    <x v="351"/>
    <x v="2"/>
    <n v="124"/>
  </r>
  <r>
    <x v="8"/>
    <x v="16"/>
    <x v="352"/>
    <x v="2"/>
    <n v="69"/>
  </r>
  <r>
    <x v="8"/>
    <x v="16"/>
    <x v="353"/>
    <x v="2"/>
    <n v="37"/>
  </r>
  <r>
    <x v="8"/>
    <x v="16"/>
    <x v="354"/>
    <x v="2"/>
    <n v="29"/>
  </r>
  <r>
    <x v="8"/>
    <x v="16"/>
    <x v="355"/>
    <x v="2"/>
    <n v="92"/>
  </r>
  <r>
    <x v="8"/>
    <x v="16"/>
    <x v="356"/>
    <x v="2"/>
    <n v="86"/>
  </r>
  <r>
    <x v="8"/>
    <x v="16"/>
    <x v="357"/>
    <x v="2"/>
    <n v="118"/>
  </r>
  <r>
    <x v="8"/>
    <x v="16"/>
    <x v="358"/>
    <x v="2"/>
    <n v="41"/>
  </r>
  <r>
    <x v="8"/>
    <x v="16"/>
    <x v="359"/>
    <x v="2"/>
    <n v="90"/>
  </r>
  <r>
    <x v="8"/>
    <x v="16"/>
    <x v="360"/>
    <x v="2"/>
    <n v="68"/>
  </r>
  <r>
    <x v="8"/>
    <x v="16"/>
    <x v="361"/>
    <x v="2"/>
    <n v="56"/>
  </r>
  <r>
    <x v="8"/>
    <x v="16"/>
    <x v="362"/>
    <x v="2"/>
    <n v="112"/>
  </r>
  <r>
    <x v="8"/>
    <x v="16"/>
    <x v="363"/>
    <x v="2"/>
    <n v="133"/>
  </r>
  <r>
    <x v="8"/>
    <x v="16"/>
    <x v="364"/>
    <x v="2"/>
    <n v="47"/>
  </r>
  <r>
    <x v="8"/>
    <x v="16"/>
    <x v="386"/>
    <x v="2"/>
    <n v="2"/>
  </r>
  <r>
    <x v="8"/>
    <x v="16"/>
    <x v="365"/>
    <x v="2"/>
    <n v="44"/>
  </r>
  <r>
    <x v="8"/>
    <x v="16"/>
    <x v="366"/>
    <x v="2"/>
    <n v="65"/>
  </r>
  <r>
    <x v="8"/>
    <x v="16"/>
    <x v="367"/>
    <x v="2"/>
    <n v="35"/>
  </r>
  <r>
    <x v="8"/>
    <x v="16"/>
    <x v="368"/>
    <x v="2"/>
    <n v="57"/>
  </r>
  <r>
    <x v="8"/>
    <x v="16"/>
    <x v="369"/>
    <x v="2"/>
    <n v="48"/>
  </r>
  <r>
    <x v="8"/>
    <x v="16"/>
    <x v="370"/>
    <x v="2"/>
    <n v="66"/>
  </r>
  <r>
    <x v="8"/>
    <x v="16"/>
    <x v="371"/>
    <x v="2"/>
    <n v="15"/>
  </r>
  <r>
    <x v="8"/>
    <x v="16"/>
    <x v="372"/>
    <x v="2"/>
    <n v="104"/>
  </r>
  <r>
    <x v="8"/>
    <x v="16"/>
    <x v="373"/>
    <x v="2"/>
    <n v="25"/>
  </r>
  <r>
    <x v="8"/>
    <x v="16"/>
    <x v="387"/>
    <x v="2"/>
    <n v="10"/>
  </r>
  <r>
    <x v="8"/>
    <x v="16"/>
    <x v="374"/>
    <x v="2"/>
    <n v="20"/>
  </r>
  <r>
    <x v="8"/>
    <x v="16"/>
    <x v="375"/>
    <x v="2"/>
    <n v="20"/>
  </r>
  <r>
    <x v="8"/>
    <x v="16"/>
    <x v="376"/>
    <x v="2"/>
    <n v="30"/>
  </r>
  <r>
    <x v="8"/>
    <x v="16"/>
    <x v="377"/>
    <x v="2"/>
    <n v="31"/>
  </r>
  <r>
    <x v="8"/>
    <x v="16"/>
    <x v="388"/>
    <x v="2"/>
    <n v="6"/>
  </r>
  <r>
    <x v="8"/>
    <x v="16"/>
    <x v="378"/>
    <x v="2"/>
    <n v="22"/>
  </r>
  <r>
    <x v="8"/>
    <x v="16"/>
    <x v="379"/>
    <x v="2"/>
    <n v="155"/>
  </r>
  <r>
    <x v="8"/>
    <x v="16"/>
    <x v="380"/>
    <x v="2"/>
    <n v="50"/>
  </r>
  <r>
    <x v="8"/>
    <x v="16"/>
    <x v="381"/>
    <x v="2"/>
    <n v="86"/>
  </r>
  <r>
    <x v="8"/>
    <x v="16"/>
    <x v="382"/>
    <x v="2"/>
    <n v="47"/>
  </r>
  <r>
    <x v="8"/>
    <x v="16"/>
    <x v="383"/>
    <x v="2"/>
    <n v="25"/>
  </r>
  <r>
    <x v="8"/>
    <x v="16"/>
    <x v="384"/>
    <x v="2"/>
    <n v="81"/>
  </r>
  <r>
    <x v="8"/>
    <x v="16"/>
    <x v="385"/>
    <x v="2"/>
    <n v="58"/>
  </r>
  <r>
    <x v="8"/>
    <x v="16"/>
    <x v="347"/>
    <x v="3"/>
    <n v="1"/>
  </r>
  <r>
    <x v="8"/>
    <x v="16"/>
    <x v="381"/>
    <x v="3"/>
    <n v="1"/>
  </r>
  <r>
    <x v="8"/>
    <x v="16"/>
    <x v="347"/>
    <x v="31"/>
    <n v="7"/>
  </r>
  <r>
    <x v="8"/>
    <x v="16"/>
    <x v="351"/>
    <x v="31"/>
    <n v="1"/>
  </r>
  <r>
    <x v="8"/>
    <x v="16"/>
    <x v="359"/>
    <x v="31"/>
    <n v="1"/>
  </r>
  <r>
    <x v="8"/>
    <x v="16"/>
    <x v="368"/>
    <x v="31"/>
    <n v="8"/>
  </r>
  <r>
    <x v="8"/>
    <x v="16"/>
    <x v="374"/>
    <x v="31"/>
    <n v="3"/>
  </r>
  <r>
    <x v="8"/>
    <x v="16"/>
    <x v="379"/>
    <x v="31"/>
    <n v="10"/>
  </r>
  <r>
    <x v="8"/>
    <x v="16"/>
    <x v="382"/>
    <x v="31"/>
    <n v="1"/>
  </r>
  <r>
    <x v="8"/>
    <x v="16"/>
    <x v="384"/>
    <x v="31"/>
    <n v="1"/>
  </r>
  <r>
    <x v="8"/>
    <x v="16"/>
    <x v="385"/>
    <x v="31"/>
    <n v="1"/>
  </r>
  <r>
    <x v="8"/>
    <x v="16"/>
    <x v="347"/>
    <x v="4"/>
    <n v="32"/>
  </r>
  <r>
    <x v="8"/>
    <x v="16"/>
    <x v="348"/>
    <x v="4"/>
    <n v="7"/>
  </r>
  <r>
    <x v="8"/>
    <x v="16"/>
    <x v="349"/>
    <x v="4"/>
    <n v="28"/>
  </r>
  <r>
    <x v="8"/>
    <x v="16"/>
    <x v="350"/>
    <x v="4"/>
    <n v="67"/>
  </r>
  <r>
    <x v="8"/>
    <x v="16"/>
    <x v="351"/>
    <x v="4"/>
    <n v="52"/>
  </r>
  <r>
    <x v="8"/>
    <x v="16"/>
    <x v="352"/>
    <x v="4"/>
    <n v="44"/>
  </r>
  <r>
    <x v="8"/>
    <x v="16"/>
    <x v="353"/>
    <x v="4"/>
    <n v="17"/>
  </r>
  <r>
    <x v="8"/>
    <x v="16"/>
    <x v="354"/>
    <x v="4"/>
    <n v="10"/>
  </r>
  <r>
    <x v="8"/>
    <x v="16"/>
    <x v="355"/>
    <x v="4"/>
    <n v="41"/>
  </r>
  <r>
    <x v="8"/>
    <x v="16"/>
    <x v="356"/>
    <x v="4"/>
    <n v="42"/>
  </r>
  <r>
    <x v="8"/>
    <x v="16"/>
    <x v="357"/>
    <x v="4"/>
    <n v="51"/>
  </r>
  <r>
    <x v="8"/>
    <x v="16"/>
    <x v="358"/>
    <x v="4"/>
    <n v="20"/>
  </r>
  <r>
    <x v="8"/>
    <x v="16"/>
    <x v="359"/>
    <x v="4"/>
    <n v="40"/>
  </r>
  <r>
    <x v="8"/>
    <x v="16"/>
    <x v="360"/>
    <x v="4"/>
    <n v="31"/>
  </r>
  <r>
    <x v="8"/>
    <x v="16"/>
    <x v="361"/>
    <x v="4"/>
    <n v="23"/>
  </r>
  <r>
    <x v="8"/>
    <x v="16"/>
    <x v="362"/>
    <x v="4"/>
    <n v="44"/>
  </r>
  <r>
    <x v="8"/>
    <x v="16"/>
    <x v="363"/>
    <x v="4"/>
    <n v="44"/>
  </r>
  <r>
    <x v="8"/>
    <x v="16"/>
    <x v="364"/>
    <x v="4"/>
    <n v="13"/>
  </r>
  <r>
    <x v="8"/>
    <x v="16"/>
    <x v="365"/>
    <x v="4"/>
    <n v="19"/>
  </r>
  <r>
    <x v="8"/>
    <x v="16"/>
    <x v="366"/>
    <x v="4"/>
    <n v="20"/>
  </r>
  <r>
    <x v="8"/>
    <x v="16"/>
    <x v="367"/>
    <x v="4"/>
    <n v="5"/>
  </r>
  <r>
    <x v="8"/>
    <x v="16"/>
    <x v="368"/>
    <x v="4"/>
    <n v="17"/>
  </r>
  <r>
    <x v="8"/>
    <x v="16"/>
    <x v="369"/>
    <x v="4"/>
    <n v="10"/>
  </r>
  <r>
    <x v="8"/>
    <x v="16"/>
    <x v="370"/>
    <x v="4"/>
    <n v="21"/>
  </r>
  <r>
    <x v="8"/>
    <x v="16"/>
    <x v="371"/>
    <x v="4"/>
    <n v="3"/>
  </r>
  <r>
    <x v="8"/>
    <x v="16"/>
    <x v="372"/>
    <x v="4"/>
    <n v="55"/>
  </r>
  <r>
    <x v="8"/>
    <x v="16"/>
    <x v="373"/>
    <x v="4"/>
    <n v="11"/>
  </r>
  <r>
    <x v="8"/>
    <x v="16"/>
    <x v="374"/>
    <x v="4"/>
    <n v="7"/>
  </r>
  <r>
    <x v="8"/>
    <x v="16"/>
    <x v="375"/>
    <x v="4"/>
    <n v="7"/>
  </r>
  <r>
    <x v="8"/>
    <x v="16"/>
    <x v="376"/>
    <x v="4"/>
    <n v="7"/>
  </r>
  <r>
    <x v="8"/>
    <x v="16"/>
    <x v="377"/>
    <x v="4"/>
    <n v="16"/>
  </r>
  <r>
    <x v="8"/>
    <x v="16"/>
    <x v="378"/>
    <x v="4"/>
    <n v="2"/>
  </r>
  <r>
    <x v="8"/>
    <x v="16"/>
    <x v="379"/>
    <x v="4"/>
    <n v="45"/>
  </r>
  <r>
    <x v="8"/>
    <x v="16"/>
    <x v="380"/>
    <x v="4"/>
    <n v="8"/>
  </r>
  <r>
    <x v="8"/>
    <x v="16"/>
    <x v="381"/>
    <x v="4"/>
    <n v="18"/>
  </r>
  <r>
    <x v="8"/>
    <x v="16"/>
    <x v="382"/>
    <x v="4"/>
    <n v="17"/>
  </r>
  <r>
    <x v="8"/>
    <x v="16"/>
    <x v="383"/>
    <x v="4"/>
    <n v="5"/>
  </r>
  <r>
    <x v="8"/>
    <x v="16"/>
    <x v="384"/>
    <x v="4"/>
    <n v="27"/>
  </r>
  <r>
    <x v="8"/>
    <x v="16"/>
    <x v="385"/>
    <x v="4"/>
    <n v="19"/>
  </r>
  <r>
    <x v="8"/>
    <x v="16"/>
    <x v="347"/>
    <x v="5"/>
    <n v="121"/>
  </r>
  <r>
    <x v="8"/>
    <x v="16"/>
    <x v="348"/>
    <x v="5"/>
    <n v="25"/>
  </r>
  <r>
    <x v="8"/>
    <x v="16"/>
    <x v="349"/>
    <x v="5"/>
    <n v="64"/>
  </r>
  <r>
    <x v="8"/>
    <x v="16"/>
    <x v="350"/>
    <x v="5"/>
    <n v="107"/>
  </r>
  <r>
    <x v="8"/>
    <x v="16"/>
    <x v="351"/>
    <x v="5"/>
    <n v="128"/>
  </r>
  <r>
    <x v="8"/>
    <x v="16"/>
    <x v="352"/>
    <x v="5"/>
    <n v="76"/>
  </r>
  <r>
    <x v="8"/>
    <x v="16"/>
    <x v="353"/>
    <x v="5"/>
    <n v="39"/>
  </r>
  <r>
    <x v="8"/>
    <x v="16"/>
    <x v="354"/>
    <x v="5"/>
    <n v="29"/>
  </r>
  <r>
    <x v="8"/>
    <x v="16"/>
    <x v="355"/>
    <x v="5"/>
    <n v="95"/>
  </r>
  <r>
    <x v="8"/>
    <x v="16"/>
    <x v="356"/>
    <x v="5"/>
    <n v="89"/>
  </r>
  <r>
    <x v="8"/>
    <x v="16"/>
    <x v="357"/>
    <x v="5"/>
    <n v="122"/>
  </r>
  <r>
    <x v="8"/>
    <x v="16"/>
    <x v="358"/>
    <x v="5"/>
    <n v="43"/>
  </r>
  <r>
    <x v="8"/>
    <x v="16"/>
    <x v="359"/>
    <x v="5"/>
    <n v="93"/>
  </r>
  <r>
    <x v="8"/>
    <x v="16"/>
    <x v="360"/>
    <x v="5"/>
    <n v="72"/>
  </r>
  <r>
    <x v="8"/>
    <x v="16"/>
    <x v="361"/>
    <x v="5"/>
    <n v="60"/>
  </r>
  <r>
    <x v="8"/>
    <x v="16"/>
    <x v="362"/>
    <x v="5"/>
    <n v="116"/>
  </r>
  <r>
    <x v="8"/>
    <x v="16"/>
    <x v="363"/>
    <x v="5"/>
    <n v="138"/>
  </r>
  <r>
    <x v="8"/>
    <x v="16"/>
    <x v="364"/>
    <x v="5"/>
    <n v="47"/>
  </r>
  <r>
    <x v="8"/>
    <x v="16"/>
    <x v="386"/>
    <x v="5"/>
    <n v="2"/>
  </r>
  <r>
    <x v="8"/>
    <x v="16"/>
    <x v="365"/>
    <x v="5"/>
    <n v="46"/>
  </r>
  <r>
    <x v="8"/>
    <x v="16"/>
    <x v="366"/>
    <x v="5"/>
    <n v="70"/>
  </r>
  <r>
    <x v="8"/>
    <x v="16"/>
    <x v="367"/>
    <x v="5"/>
    <n v="37"/>
  </r>
  <r>
    <x v="8"/>
    <x v="16"/>
    <x v="368"/>
    <x v="5"/>
    <n v="59"/>
  </r>
  <r>
    <x v="8"/>
    <x v="16"/>
    <x v="369"/>
    <x v="5"/>
    <n v="49"/>
  </r>
  <r>
    <x v="8"/>
    <x v="16"/>
    <x v="370"/>
    <x v="5"/>
    <n v="66"/>
  </r>
  <r>
    <x v="8"/>
    <x v="16"/>
    <x v="371"/>
    <x v="5"/>
    <n v="15"/>
  </r>
  <r>
    <x v="8"/>
    <x v="16"/>
    <x v="372"/>
    <x v="5"/>
    <n v="105"/>
  </r>
  <r>
    <x v="8"/>
    <x v="16"/>
    <x v="373"/>
    <x v="5"/>
    <n v="27"/>
  </r>
  <r>
    <x v="8"/>
    <x v="16"/>
    <x v="387"/>
    <x v="5"/>
    <n v="10"/>
  </r>
  <r>
    <x v="8"/>
    <x v="16"/>
    <x v="374"/>
    <x v="5"/>
    <n v="21"/>
  </r>
  <r>
    <x v="8"/>
    <x v="16"/>
    <x v="375"/>
    <x v="5"/>
    <n v="20"/>
  </r>
  <r>
    <x v="8"/>
    <x v="16"/>
    <x v="376"/>
    <x v="5"/>
    <n v="32"/>
  </r>
  <r>
    <x v="8"/>
    <x v="16"/>
    <x v="377"/>
    <x v="5"/>
    <n v="31"/>
  </r>
  <r>
    <x v="8"/>
    <x v="16"/>
    <x v="388"/>
    <x v="5"/>
    <n v="6"/>
  </r>
  <r>
    <x v="8"/>
    <x v="16"/>
    <x v="378"/>
    <x v="5"/>
    <n v="23"/>
  </r>
  <r>
    <x v="8"/>
    <x v="16"/>
    <x v="379"/>
    <x v="5"/>
    <n v="165"/>
  </r>
  <r>
    <x v="8"/>
    <x v="16"/>
    <x v="380"/>
    <x v="5"/>
    <n v="52"/>
  </r>
  <r>
    <x v="8"/>
    <x v="16"/>
    <x v="381"/>
    <x v="5"/>
    <n v="87"/>
  </r>
  <r>
    <x v="8"/>
    <x v="16"/>
    <x v="382"/>
    <x v="5"/>
    <n v="48"/>
  </r>
  <r>
    <x v="8"/>
    <x v="16"/>
    <x v="383"/>
    <x v="5"/>
    <n v="25"/>
  </r>
  <r>
    <x v="8"/>
    <x v="16"/>
    <x v="384"/>
    <x v="5"/>
    <n v="83"/>
  </r>
  <r>
    <x v="8"/>
    <x v="16"/>
    <x v="385"/>
    <x v="5"/>
    <n v="59"/>
  </r>
  <r>
    <x v="8"/>
    <x v="16"/>
    <x v="347"/>
    <x v="6"/>
    <n v="2"/>
  </r>
  <r>
    <x v="8"/>
    <x v="16"/>
    <x v="349"/>
    <x v="6"/>
    <n v="3"/>
  </r>
  <r>
    <x v="8"/>
    <x v="16"/>
    <x v="350"/>
    <x v="6"/>
    <n v="3"/>
  </r>
  <r>
    <x v="8"/>
    <x v="16"/>
    <x v="351"/>
    <x v="6"/>
    <n v="7"/>
  </r>
  <r>
    <x v="8"/>
    <x v="16"/>
    <x v="352"/>
    <x v="6"/>
    <n v="6"/>
  </r>
  <r>
    <x v="8"/>
    <x v="16"/>
    <x v="355"/>
    <x v="6"/>
    <n v="4"/>
  </r>
  <r>
    <x v="8"/>
    <x v="16"/>
    <x v="356"/>
    <x v="6"/>
    <n v="4"/>
  </r>
  <r>
    <x v="8"/>
    <x v="16"/>
    <x v="357"/>
    <x v="6"/>
    <n v="4"/>
  </r>
  <r>
    <x v="8"/>
    <x v="16"/>
    <x v="358"/>
    <x v="6"/>
    <n v="1"/>
  </r>
  <r>
    <x v="8"/>
    <x v="16"/>
    <x v="359"/>
    <x v="6"/>
    <n v="2"/>
  </r>
  <r>
    <x v="8"/>
    <x v="16"/>
    <x v="360"/>
    <x v="6"/>
    <n v="1"/>
  </r>
  <r>
    <x v="8"/>
    <x v="16"/>
    <x v="361"/>
    <x v="6"/>
    <n v="2"/>
  </r>
  <r>
    <x v="8"/>
    <x v="16"/>
    <x v="362"/>
    <x v="6"/>
    <n v="1"/>
  </r>
  <r>
    <x v="8"/>
    <x v="16"/>
    <x v="363"/>
    <x v="6"/>
    <n v="6"/>
  </r>
  <r>
    <x v="8"/>
    <x v="16"/>
    <x v="364"/>
    <x v="6"/>
    <n v="1"/>
  </r>
  <r>
    <x v="8"/>
    <x v="16"/>
    <x v="366"/>
    <x v="6"/>
    <n v="4"/>
  </r>
  <r>
    <x v="8"/>
    <x v="16"/>
    <x v="367"/>
    <x v="6"/>
    <n v="2"/>
  </r>
  <r>
    <x v="8"/>
    <x v="16"/>
    <x v="368"/>
    <x v="6"/>
    <n v="1"/>
  </r>
  <r>
    <x v="8"/>
    <x v="16"/>
    <x v="369"/>
    <x v="6"/>
    <n v="3"/>
  </r>
  <r>
    <x v="8"/>
    <x v="16"/>
    <x v="372"/>
    <x v="6"/>
    <n v="4"/>
  </r>
  <r>
    <x v="8"/>
    <x v="16"/>
    <x v="374"/>
    <x v="6"/>
    <n v="1"/>
  </r>
  <r>
    <x v="8"/>
    <x v="16"/>
    <x v="379"/>
    <x v="6"/>
    <n v="5"/>
  </r>
  <r>
    <x v="8"/>
    <x v="16"/>
    <x v="380"/>
    <x v="6"/>
    <n v="1"/>
  </r>
  <r>
    <x v="8"/>
    <x v="16"/>
    <x v="381"/>
    <x v="6"/>
    <n v="2"/>
  </r>
  <r>
    <x v="8"/>
    <x v="16"/>
    <x v="384"/>
    <x v="6"/>
    <n v="4"/>
  </r>
  <r>
    <x v="8"/>
    <x v="16"/>
    <x v="385"/>
    <x v="6"/>
    <n v="4"/>
  </r>
  <r>
    <x v="8"/>
    <x v="16"/>
    <x v="347"/>
    <x v="7"/>
    <n v="2"/>
  </r>
  <r>
    <x v="8"/>
    <x v="16"/>
    <x v="349"/>
    <x v="7"/>
    <n v="4"/>
  </r>
  <r>
    <x v="8"/>
    <x v="16"/>
    <x v="350"/>
    <x v="7"/>
    <n v="5"/>
  </r>
  <r>
    <x v="8"/>
    <x v="16"/>
    <x v="351"/>
    <x v="7"/>
    <n v="10"/>
  </r>
  <r>
    <x v="8"/>
    <x v="16"/>
    <x v="352"/>
    <x v="7"/>
    <n v="9"/>
  </r>
  <r>
    <x v="8"/>
    <x v="16"/>
    <x v="353"/>
    <x v="7"/>
    <n v="2"/>
  </r>
  <r>
    <x v="8"/>
    <x v="16"/>
    <x v="355"/>
    <x v="7"/>
    <n v="8"/>
  </r>
  <r>
    <x v="8"/>
    <x v="16"/>
    <x v="356"/>
    <x v="7"/>
    <n v="7"/>
  </r>
  <r>
    <x v="8"/>
    <x v="16"/>
    <x v="357"/>
    <x v="7"/>
    <n v="8"/>
  </r>
  <r>
    <x v="8"/>
    <x v="16"/>
    <x v="358"/>
    <x v="7"/>
    <n v="2"/>
  </r>
  <r>
    <x v="8"/>
    <x v="16"/>
    <x v="359"/>
    <x v="7"/>
    <n v="3"/>
  </r>
  <r>
    <x v="8"/>
    <x v="16"/>
    <x v="360"/>
    <x v="7"/>
    <n v="2"/>
  </r>
  <r>
    <x v="8"/>
    <x v="16"/>
    <x v="361"/>
    <x v="7"/>
    <n v="7"/>
  </r>
  <r>
    <x v="8"/>
    <x v="16"/>
    <x v="362"/>
    <x v="7"/>
    <n v="3"/>
  </r>
  <r>
    <x v="8"/>
    <x v="16"/>
    <x v="363"/>
    <x v="7"/>
    <n v="9"/>
  </r>
  <r>
    <x v="8"/>
    <x v="16"/>
    <x v="364"/>
    <x v="7"/>
    <n v="1"/>
  </r>
  <r>
    <x v="8"/>
    <x v="16"/>
    <x v="365"/>
    <x v="7"/>
    <n v="1"/>
  </r>
  <r>
    <x v="8"/>
    <x v="16"/>
    <x v="366"/>
    <x v="7"/>
    <n v="6"/>
  </r>
  <r>
    <x v="8"/>
    <x v="16"/>
    <x v="367"/>
    <x v="7"/>
    <n v="2"/>
  </r>
  <r>
    <x v="8"/>
    <x v="16"/>
    <x v="368"/>
    <x v="7"/>
    <n v="2"/>
  </r>
  <r>
    <x v="8"/>
    <x v="16"/>
    <x v="369"/>
    <x v="7"/>
    <n v="4"/>
  </r>
  <r>
    <x v="8"/>
    <x v="16"/>
    <x v="370"/>
    <x v="7"/>
    <n v="1"/>
  </r>
  <r>
    <x v="8"/>
    <x v="16"/>
    <x v="372"/>
    <x v="7"/>
    <n v="5"/>
  </r>
  <r>
    <x v="8"/>
    <x v="16"/>
    <x v="374"/>
    <x v="7"/>
    <n v="1"/>
  </r>
  <r>
    <x v="8"/>
    <x v="16"/>
    <x v="375"/>
    <x v="7"/>
    <n v="1"/>
  </r>
  <r>
    <x v="8"/>
    <x v="16"/>
    <x v="378"/>
    <x v="7"/>
    <n v="1"/>
  </r>
  <r>
    <x v="8"/>
    <x v="16"/>
    <x v="379"/>
    <x v="7"/>
    <n v="8"/>
  </r>
  <r>
    <x v="8"/>
    <x v="16"/>
    <x v="380"/>
    <x v="7"/>
    <n v="1"/>
  </r>
  <r>
    <x v="8"/>
    <x v="16"/>
    <x v="381"/>
    <x v="7"/>
    <n v="4"/>
  </r>
  <r>
    <x v="8"/>
    <x v="16"/>
    <x v="384"/>
    <x v="7"/>
    <n v="3"/>
  </r>
  <r>
    <x v="8"/>
    <x v="16"/>
    <x v="385"/>
    <x v="7"/>
    <n v="5"/>
  </r>
  <r>
    <x v="8"/>
    <x v="16"/>
    <x v="347"/>
    <x v="8"/>
    <n v="1"/>
  </r>
  <r>
    <x v="8"/>
    <x v="16"/>
    <x v="347"/>
    <x v="41"/>
    <n v="37"/>
  </r>
  <r>
    <x v="8"/>
    <x v="16"/>
    <x v="348"/>
    <x v="41"/>
    <n v="10"/>
  </r>
  <r>
    <x v="8"/>
    <x v="16"/>
    <x v="349"/>
    <x v="41"/>
    <n v="16"/>
  </r>
  <r>
    <x v="8"/>
    <x v="16"/>
    <x v="350"/>
    <x v="41"/>
    <n v="18"/>
  </r>
  <r>
    <x v="8"/>
    <x v="16"/>
    <x v="351"/>
    <x v="41"/>
    <n v="42"/>
  </r>
  <r>
    <x v="8"/>
    <x v="16"/>
    <x v="352"/>
    <x v="41"/>
    <n v="17"/>
  </r>
  <r>
    <x v="8"/>
    <x v="16"/>
    <x v="353"/>
    <x v="41"/>
    <n v="13"/>
  </r>
  <r>
    <x v="8"/>
    <x v="16"/>
    <x v="354"/>
    <x v="41"/>
    <n v="23"/>
  </r>
  <r>
    <x v="8"/>
    <x v="16"/>
    <x v="355"/>
    <x v="41"/>
    <n v="28"/>
  </r>
  <r>
    <x v="8"/>
    <x v="16"/>
    <x v="356"/>
    <x v="41"/>
    <n v="28"/>
  </r>
  <r>
    <x v="8"/>
    <x v="16"/>
    <x v="357"/>
    <x v="41"/>
    <n v="24"/>
  </r>
  <r>
    <x v="8"/>
    <x v="16"/>
    <x v="358"/>
    <x v="41"/>
    <n v="13"/>
  </r>
  <r>
    <x v="8"/>
    <x v="16"/>
    <x v="359"/>
    <x v="41"/>
    <n v="39"/>
  </r>
  <r>
    <x v="8"/>
    <x v="16"/>
    <x v="360"/>
    <x v="41"/>
    <n v="15"/>
  </r>
  <r>
    <x v="8"/>
    <x v="16"/>
    <x v="361"/>
    <x v="41"/>
    <n v="19"/>
  </r>
  <r>
    <x v="8"/>
    <x v="16"/>
    <x v="362"/>
    <x v="41"/>
    <n v="56"/>
  </r>
  <r>
    <x v="8"/>
    <x v="16"/>
    <x v="363"/>
    <x v="41"/>
    <n v="62"/>
  </r>
  <r>
    <x v="8"/>
    <x v="16"/>
    <x v="364"/>
    <x v="41"/>
    <n v="29"/>
  </r>
  <r>
    <x v="8"/>
    <x v="16"/>
    <x v="386"/>
    <x v="41"/>
    <n v="2"/>
  </r>
  <r>
    <x v="8"/>
    <x v="16"/>
    <x v="365"/>
    <x v="41"/>
    <n v="28"/>
  </r>
  <r>
    <x v="8"/>
    <x v="16"/>
    <x v="366"/>
    <x v="41"/>
    <n v="27"/>
  </r>
  <r>
    <x v="8"/>
    <x v="16"/>
    <x v="367"/>
    <x v="41"/>
    <n v="11"/>
  </r>
  <r>
    <x v="8"/>
    <x v="16"/>
    <x v="368"/>
    <x v="41"/>
    <n v="19"/>
  </r>
  <r>
    <x v="8"/>
    <x v="16"/>
    <x v="369"/>
    <x v="41"/>
    <n v="25"/>
  </r>
  <r>
    <x v="8"/>
    <x v="16"/>
    <x v="370"/>
    <x v="41"/>
    <n v="22"/>
  </r>
  <r>
    <x v="8"/>
    <x v="16"/>
    <x v="371"/>
    <x v="41"/>
    <n v="11"/>
  </r>
  <r>
    <x v="8"/>
    <x v="16"/>
    <x v="372"/>
    <x v="41"/>
    <n v="32"/>
  </r>
  <r>
    <x v="8"/>
    <x v="16"/>
    <x v="373"/>
    <x v="41"/>
    <n v="7"/>
  </r>
  <r>
    <x v="8"/>
    <x v="16"/>
    <x v="387"/>
    <x v="41"/>
    <n v="10"/>
  </r>
  <r>
    <x v="8"/>
    <x v="16"/>
    <x v="374"/>
    <x v="41"/>
    <n v="8"/>
  </r>
  <r>
    <x v="8"/>
    <x v="16"/>
    <x v="375"/>
    <x v="41"/>
    <n v="7"/>
  </r>
  <r>
    <x v="8"/>
    <x v="16"/>
    <x v="376"/>
    <x v="41"/>
    <n v="13"/>
  </r>
  <r>
    <x v="8"/>
    <x v="16"/>
    <x v="377"/>
    <x v="41"/>
    <n v="10"/>
  </r>
  <r>
    <x v="8"/>
    <x v="16"/>
    <x v="388"/>
    <x v="41"/>
    <n v="5"/>
  </r>
  <r>
    <x v="8"/>
    <x v="16"/>
    <x v="378"/>
    <x v="41"/>
    <n v="20"/>
  </r>
  <r>
    <x v="8"/>
    <x v="16"/>
    <x v="379"/>
    <x v="41"/>
    <n v="88"/>
  </r>
  <r>
    <x v="8"/>
    <x v="16"/>
    <x v="380"/>
    <x v="41"/>
    <n v="34"/>
  </r>
  <r>
    <x v="8"/>
    <x v="16"/>
    <x v="381"/>
    <x v="41"/>
    <n v="50"/>
  </r>
  <r>
    <x v="8"/>
    <x v="16"/>
    <x v="382"/>
    <x v="41"/>
    <n v="20"/>
  </r>
  <r>
    <x v="8"/>
    <x v="16"/>
    <x v="383"/>
    <x v="41"/>
    <n v="16"/>
  </r>
  <r>
    <x v="8"/>
    <x v="16"/>
    <x v="384"/>
    <x v="41"/>
    <n v="45"/>
  </r>
  <r>
    <x v="8"/>
    <x v="16"/>
    <x v="385"/>
    <x v="41"/>
    <n v="29"/>
  </r>
  <r>
    <x v="8"/>
    <x v="16"/>
    <x v="347"/>
    <x v="9"/>
    <n v="38"/>
  </r>
  <r>
    <x v="8"/>
    <x v="16"/>
    <x v="348"/>
    <x v="9"/>
    <n v="10"/>
  </r>
  <r>
    <x v="8"/>
    <x v="16"/>
    <x v="349"/>
    <x v="9"/>
    <n v="18"/>
  </r>
  <r>
    <x v="8"/>
    <x v="16"/>
    <x v="350"/>
    <x v="9"/>
    <n v="22"/>
  </r>
  <r>
    <x v="8"/>
    <x v="16"/>
    <x v="351"/>
    <x v="9"/>
    <n v="44"/>
  </r>
  <r>
    <x v="8"/>
    <x v="16"/>
    <x v="352"/>
    <x v="9"/>
    <n v="18"/>
  </r>
  <r>
    <x v="8"/>
    <x v="16"/>
    <x v="353"/>
    <x v="9"/>
    <n v="14"/>
  </r>
  <r>
    <x v="8"/>
    <x v="16"/>
    <x v="354"/>
    <x v="9"/>
    <n v="20"/>
  </r>
  <r>
    <x v="8"/>
    <x v="16"/>
    <x v="355"/>
    <x v="9"/>
    <n v="31"/>
  </r>
  <r>
    <x v="8"/>
    <x v="16"/>
    <x v="356"/>
    <x v="9"/>
    <n v="27"/>
  </r>
  <r>
    <x v="8"/>
    <x v="16"/>
    <x v="357"/>
    <x v="9"/>
    <n v="29"/>
  </r>
  <r>
    <x v="8"/>
    <x v="16"/>
    <x v="358"/>
    <x v="9"/>
    <n v="13"/>
  </r>
  <r>
    <x v="8"/>
    <x v="16"/>
    <x v="359"/>
    <x v="9"/>
    <n v="40"/>
  </r>
  <r>
    <x v="8"/>
    <x v="16"/>
    <x v="360"/>
    <x v="9"/>
    <n v="16"/>
  </r>
  <r>
    <x v="8"/>
    <x v="16"/>
    <x v="361"/>
    <x v="9"/>
    <n v="20"/>
  </r>
  <r>
    <x v="8"/>
    <x v="16"/>
    <x v="362"/>
    <x v="9"/>
    <n v="57"/>
  </r>
  <r>
    <x v="8"/>
    <x v="16"/>
    <x v="363"/>
    <x v="9"/>
    <n v="65"/>
  </r>
  <r>
    <x v="8"/>
    <x v="16"/>
    <x v="364"/>
    <x v="9"/>
    <n v="31"/>
  </r>
  <r>
    <x v="8"/>
    <x v="16"/>
    <x v="386"/>
    <x v="9"/>
    <n v="2"/>
  </r>
  <r>
    <x v="8"/>
    <x v="16"/>
    <x v="365"/>
    <x v="9"/>
    <n v="27"/>
  </r>
  <r>
    <x v="8"/>
    <x v="16"/>
    <x v="366"/>
    <x v="9"/>
    <n v="28"/>
  </r>
  <r>
    <x v="8"/>
    <x v="16"/>
    <x v="367"/>
    <x v="9"/>
    <n v="12"/>
  </r>
  <r>
    <x v="8"/>
    <x v="16"/>
    <x v="368"/>
    <x v="9"/>
    <n v="20"/>
  </r>
  <r>
    <x v="8"/>
    <x v="16"/>
    <x v="369"/>
    <x v="9"/>
    <n v="25"/>
  </r>
  <r>
    <x v="8"/>
    <x v="16"/>
    <x v="370"/>
    <x v="9"/>
    <n v="21"/>
  </r>
  <r>
    <x v="8"/>
    <x v="16"/>
    <x v="371"/>
    <x v="9"/>
    <n v="11"/>
  </r>
  <r>
    <x v="8"/>
    <x v="16"/>
    <x v="372"/>
    <x v="9"/>
    <n v="38"/>
  </r>
  <r>
    <x v="8"/>
    <x v="16"/>
    <x v="373"/>
    <x v="9"/>
    <n v="7"/>
  </r>
  <r>
    <x v="8"/>
    <x v="16"/>
    <x v="387"/>
    <x v="9"/>
    <n v="10"/>
  </r>
  <r>
    <x v="8"/>
    <x v="16"/>
    <x v="374"/>
    <x v="9"/>
    <n v="8"/>
  </r>
  <r>
    <x v="8"/>
    <x v="16"/>
    <x v="375"/>
    <x v="9"/>
    <n v="7"/>
  </r>
  <r>
    <x v="8"/>
    <x v="16"/>
    <x v="376"/>
    <x v="9"/>
    <n v="14"/>
  </r>
  <r>
    <x v="8"/>
    <x v="16"/>
    <x v="377"/>
    <x v="9"/>
    <n v="11"/>
  </r>
  <r>
    <x v="8"/>
    <x v="16"/>
    <x v="388"/>
    <x v="9"/>
    <n v="6"/>
  </r>
  <r>
    <x v="8"/>
    <x v="16"/>
    <x v="378"/>
    <x v="9"/>
    <n v="20"/>
  </r>
  <r>
    <x v="8"/>
    <x v="16"/>
    <x v="379"/>
    <x v="9"/>
    <n v="87"/>
  </r>
  <r>
    <x v="8"/>
    <x v="16"/>
    <x v="380"/>
    <x v="9"/>
    <n v="37"/>
  </r>
  <r>
    <x v="8"/>
    <x v="16"/>
    <x v="381"/>
    <x v="9"/>
    <n v="50"/>
  </r>
  <r>
    <x v="8"/>
    <x v="16"/>
    <x v="382"/>
    <x v="9"/>
    <n v="20"/>
  </r>
  <r>
    <x v="8"/>
    <x v="16"/>
    <x v="383"/>
    <x v="9"/>
    <n v="16"/>
  </r>
  <r>
    <x v="8"/>
    <x v="16"/>
    <x v="384"/>
    <x v="9"/>
    <n v="45"/>
  </r>
  <r>
    <x v="8"/>
    <x v="16"/>
    <x v="385"/>
    <x v="9"/>
    <n v="29"/>
  </r>
  <r>
    <x v="8"/>
    <x v="16"/>
    <x v="347"/>
    <x v="10"/>
    <n v="3"/>
  </r>
  <r>
    <x v="8"/>
    <x v="16"/>
    <x v="349"/>
    <x v="10"/>
    <n v="1"/>
  </r>
  <r>
    <x v="8"/>
    <x v="16"/>
    <x v="351"/>
    <x v="10"/>
    <n v="6"/>
  </r>
  <r>
    <x v="8"/>
    <x v="16"/>
    <x v="354"/>
    <x v="10"/>
    <n v="2"/>
  </r>
  <r>
    <x v="8"/>
    <x v="16"/>
    <x v="355"/>
    <x v="10"/>
    <n v="1"/>
  </r>
  <r>
    <x v="8"/>
    <x v="16"/>
    <x v="357"/>
    <x v="10"/>
    <n v="2"/>
  </r>
  <r>
    <x v="8"/>
    <x v="16"/>
    <x v="358"/>
    <x v="10"/>
    <n v="1"/>
  </r>
  <r>
    <x v="8"/>
    <x v="16"/>
    <x v="360"/>
    <x v="10"/>
    <n v="1"/>
  </r>
  <r>
    <x v="8"/>
    <x v="16"/>
    <x v="361"/>
    <x v="10"/>
    <n v="2"/>
  </r>
  <r>
    <x v="8"/>
    <x v="16"/>
    <x v="363"/>
    <x v="10"/>
    <n v="2"/>
  </r>
  <r>
    <x v="8"/>
    <x v="16"/>
    <x v="369"/>
    <x v="10"/>
    <n v="2"/>
  </r>
  <r>
    <x v="8"/>
    <x v="16"/>
    <x v="370"/>
    <x v="10"/>
    <n v="6"/>
  </r>
  <r>
    <x v="8"/>
    <x v="16"/>
    <x v="372"/>
    <x v="10"/>
    <n v="3"/>
  </r>
  <r>
    <x v="8"/>
    <x v="16"/>
    <x v="373"/>
    <x v="10"/>
    <n v="1"/>
  </r>
  <r>
    <x v="8"/>
    <x v="16"/>
    <x v="375"/>
    <x v="10"/>
    <n v="2"/>
  </r>
  <r>
    <x v="8"/>
    <x v="16"/>
    <x v="377"/>
    <x v="10"/>
    <n v="1"/>
  </r>
  <r>
    <x v="8"/>
    <x v="16"/>
    <x v="379"/>
    <x v="10"/>
    <n v="4"/>
  </r>
  <r>
    <x v="8"/>
    <x v="16"/>
    <x v="380"/>
    <x v="10"/>
    <n v="1"/>
  </r>
  <r>
    <x v="8"/>
    <x v="16"/>
    <x v="381"/>
    <x v="10"/>
    <n v="2"/>
  </r>
  <r>
    <x v="8"/>
    <x v="16"/>
    <x v="382"/>
    <x v="10"/>
    <n v="5"/>
  </r>
  <r>
    <x v="8"/>
    <x v="16"/>
    <x v="383"/>
    <x v="10"/>
    <n v="1"/>
  </r>
  <r>
    <x v="8"/>
    <x v="16"/>
    <x v="384"/>
    <x v="10"/>
    <n v="1"/>
  </r>
  <r>
    <x v="8"/>
    <x v="16"/>
    <x v="385"/>
    <x v="10"/>
    <n v="1"/>
  </r>
  <r>
    <x v="8"/>
    <x v="16"/>
    <x v="370"/>
    <x v="11"/>
    <n v="1"/>
  </r>
  <r>
    <x v="8"/>
    <x v="16"/>
    <x v="347"/>
    <x v="12"/>
    <n v="115"/>
  </r>
  <r>
    <x v="8"/>
    <x v="16"/>
    <x v="348"/>
    <x v="12"/>
    <n v="22"/>
  </r>
  <r>
    <x v="8"/>
    <x v="16"/>
    <x v="349"/>
    <x v="12"/>
    <n v="61"/>
  </r>
  <r>
    <x v="8"/>
    <x v="16"/>
    <x v="350"/>
    <x v="12"/>
    <n v="101"/>
  </r>
  <r>
    <x v="8"/>
    <x v="16"/>
    <x v="351"/>
    <x v="12"/>
    <n v="124"/>
  </r>
  <r>
    <x v="8"/>
    <x v="16"/>
    <x v="352"/>
    <x v="12"/>
    <n v="69"/>
  </r>
  <r>
    <x v="8"/>
    <x v="16"/>
    <x v="353"/>
    <x v="12"/>
    <n v="37"/>
  </r>
  <r>
    <x v="8"/>
    <x v="16"/>
    <x v="354"/>
    <x v="12"/>
    <n v="29"/>
  </r>
  <r>
    <x v="8"/>
    <x v="16"/>
    <x v="355"/>
    <x v="12"/>
    <n v="92"/>
  </r>
  <r>
    <x v="8"/>
    <x v="16"/>
    <x v="356"/>
    <x v="12"/>
    <n v="86"/>
  </r>
  <r>
    <x v="8"/>
    <x v="16"/>
    <x v="357"/>
    <x v="12"/>
    <n v="116"/>
  </r>
  <r>
    <x v="8"/>
    <x v="16"/>
    <x v="358"/>
    <x v="12"/>
    <n v="39"/>
  </r>
  <r>
    <x v="8"/>
    <x v="16"/>
    <x v="359"/>
    <x v="12"/>
    <n v="90"/>
  </r>
  <r>
    <x v="8"/>
    <x v="16"/>
    <x v="360"/>
    <x v="12"/>
    <n v="68"/>
  </r>
  <r>
    <x v="8"/>
    <x v="16"/>
    <x v="361"/>
    <x v="12"/>
    <n v="55"/>
  </r>
  <r>
    <x v="8"/>
    <x v="16"/>
    <x v="362"/>
    <x v="12"/>
    <n v="112"/>
  </r>
  <r>
    <x v="8"/>
    <x v="16"/>
    <x v="363"/>
    <x v="12"/>
    <n v="130"/>
  </r>
  <r>
    <x v="8"/>
    <x v="16"/>
    <x v="364"/>
    <x v="12"/>
    <n v="47"/>
  </r>
  <r>
    <x v="8"/>
    <x v="16"/>
    <x v="386"/>
    <x v="12"/>
    <n v="2"/>
  </r>
  <r>
    <x v="8"/>
    <x v="16"/>
    <x v="365"/>
    <x v="12"/>
    <n v="44"/>
  </r>
  <r>
    <x v="8"/>
    <x v="16"/>
    <x v="366"/>
    <x v="12"/>
    <n v="65"/>
  </r>
  <r>
    <x v="8"/>
    <x v="16"/>
    <x v="367"/>
    <x v="12"/>
    <n v="35"/>
  </r>
  <r>
    <x v="8"/>
    <x v="16"/>
    <x v="368"/>
    <x v="12"/>
    <n v="56"/>
  </r>
  <r>
    <x v="8"/>
    <x v="16"/>
    <x v="369"/>
    <x v="12"/>
    <n v="47"/>
  </r>
  <r>
    <x v="8"/>
    <x v="16"/>
    <x v="370"/>
    <x v="12"/>
    <n v="62"/>
  </r>
  <r>
    <x v="8"/>
    <x v="16"/>
    <x v="371"/>
    <x v="12"/>
    <n v="15"/>
  </r>
  <r>
    <x v="8"/>
    <x v="16"/>
    <x v="372"/>
    <x v="12"/>
    <n v="102"/>
  </r>
  <r>
    <x v="8"/>
    <x v="16"/>
    <x v="373"/>
    <x v="12"/>
    <n v="25"/>
  </r>
  <r>
    <x v="8"/>
    <x v="16"/>
    <x v="387"/>
    <x v="12"/>
    <n v="10"/>
  </r>
  <r>
    <x v="8"/>
    <x v="16"/>
    <x v="374"/>
    <x v="12"/>
    <n v="19"/>
  </r>
  <r>
    <x v="8"/>
    <x v="16"/>
    <x v="375"/>
    <x v="12"/>
    <n v="19"/>
  </r>
  <r>
    <x v="8"/>
    <x v="16"/>
    <x v="376"/>
    <x v="12"/>
    <n v="30"/>
  </r>
  <r>
    <x v="8"/>
    <x v="16"/>
    <x v="377"/>
    <x v="12"/>
    <n v="31"/>
  </r>
  <r>
    <x v="8"/>
    <x v="16"/>
    <x v="388"/>
    <x v="12"/>
    <n v="6"/>
  </r>
  <r>
    <x v="8"/>
    <x v="16"/>
    <x v="378"/>
    <x v="12"/>
    <n v="22"/>
  </r>
  <r>
    <x v="8"/>
    <x v="16"/>
    <x v="379"/>
    <x v="12"/>
    <n v="154"/>
  </r>
  <r>
    <x v="8"/>
    <x v="16"/>
    <x v="380"/>
    <x v="12"/>
    <n v="49"/>
  </r>
  <r>
    <x v="8"/>
    <x v="16"/>
    <x v="381"/>
    <x v="12"/>
    <n v="85"/>
  </r>
  <r>
    <x v="8"/>
    <x v="16"/>
    <x v="382"/>
    <x v="12"/>
    <n v="46"/>
  </r>
  <r>
    <x v="8"/>
    <x v="16"/>
    <x v="383"/>
    <x v="12"/>
    <n v="25"/>
  </r>
  <r>
    <x v="8"/>
    <x v="16"/>
    <x v="384"/>
    <x v="12"/>
    <n v="80"/>
  </r>
  <r>
    <x v="8"/>
    <x v="16"/>
    <x v="385"/>
    <x v="12"/>
    <n v="58"/>
  </r>
  <r>
    <x v="8"/>
    <x v="16"/>
    <x v="347"/>
    <x v="13"/>
    <n v="8"/>
  </r>
  <r>
    <x v="8"/>
    <x v="16"/>
    <x v="348"/>
    <x v="13"/>
    <n v="2"/>
  </r>
  <r>
    <x v="8"/>
    <x v="16"/>
    <x v="350"/>
    <x v="13"/>
    <n v="2"/>
  </r>
  <r>
    <x v="8"/>
    <x v="16"/>
    <x v="356"/>
    <x v="13"/>
    <n v="1"/>
  </r>
  <r>
    <x v="8"/>
    <x v="16"/>
    <x v="357"/>
    <x v="13"/>
    <n v="2"/>
  </r>
  <r>
    <x v="8"/>
    <x v="16"/>
    <x v="358"/>
    <x v="13"/>
    <n v="1"/>
  </r>
  <r>
    <x v="8"/>
    <x v="16"/>
    <x v="360"/>
    <x v="13"/>
    <n v="3"/>
  </r>
  <r>
    <x v="8"/>
    <x v="16"/>
    <x v="361"/>
    <x v="13"/>
    <n v="1"/>
  </r>
  <r>
    <x v="8"/>
    <x v="16"/>
    <x v="364"/>
    <x v="13"/>
    <n v="1"/>
  </r>
  <r>
    <x v="8"/>
    <x v="16"/>
    <x v="365"/>
    <x v="13"/>
    <n v="1"/>
  </r>
  <r>
    <x v="8"/>
    <x v="16"/>
    <x v="366"/>
    <x v="13"/>
    <n v="1"/>
  </r>
  <r>
    <x v="8"/>
    <x v="16"/>
    <x v="368"/>
    <x v="13"/>
    <n v="2"/>
  </r>
  <r>
    <x v="8"/>
    <x v="16"/>
    <x v="370"/>
    <x v="13"/>
    <n v="3"/>
  </r>
  <r>
    <x v="8"/>
    <x v="16"/>
    <x v="372"/>
    <x v="13"/>
    <n v="2"/>
  </r>
  <r>
    <x v="8"/>
    <x v="16"/>
    <x v="373"/>
    <x v="13"/>
    <n v="1"/>
  </r>
  <r>
    <x v="8"/>
    <x v="16"/>
    <x v="375"/>
    <x v="13"/>
    <n v="1"/>
  </r>
  <r>
    <x v="8"/>
    <x v="16"/>
    <x v="379"/>
    <x v="13"/>
    <n v="2"/>
  </r>
  <r>
    <x v="8"/>
    <x v="16"/>
    <x v="380"/>
    <x v="13"/>
    <n v="1"/>
  </r>
  <r>
    <x v="8"/>
    <x v="16"/>
    <x v="381"/>
    <x v="13"/>
    <n v="1"/>
  </r>
  <r>
    <x v="8"/>
    <x v="16"/>
    <x v="382"/>
    <x v="13"/>
    <n v="2"/>
  </r>
  <r>
    <x v="8"/>
    <x v="16"/>
    <x v="384"/>
    <x v="13"/>
    <n v="2"/>
  </r>
  <r>
    <x v="8"/>
    <x v="16"/>
    <x v="347"/>
    <x v="14"/>
    <n v="4"/>
  </r>
  <r>
    <x v="8"/>
    <x v="16"/>
    <x v="349"/>
    <x v="14"/>
    <n v="1"/>
  </r>
  <r>
    <x v="8"/>
    <x v="16"/>
    <x v="350"/>
    <x v="14"/>
    <n v="19"/>
  </r>
  <r>
    <x v="8"/>
    <x v="16"/>
    <x v="351"/>
    <x v="14"/>
    <n v="4"/>
  </r>
  <r>
    <x v="8"/>
    <x v="16"/>
    <x v="352"/>
    <x v="14"/>
    <n v="1"/>
  </r>
  <r>
    <x v="8"/>
    <x v="16"/>
    <x v="355"/>
    <x v="14"/>
    <n v="4"/>
  </r>
  <r>
    <x v="8"/>
    <x v="16"/>
    <x v="357"/>
    <x v="14"/>
    <n v="4"/>
  </r>
  <r>
    <x v="8"/>
    <x v="16"/>
    <x v="363"/>
    <x v="14"/>
    <n v="4"/>
  </r>
  <r>
    <x v="8"/>
    <x v="16"/>
    <x v="364"/>
    <x v="14"/>
    <n v="1"/>
  </r>
  <r>
    <x v="8"/>
    <x v="16"/>
    <x v="368"/>
    <x v="14"/>
    <n v="3"/>
  </r>
  <r>
    <x v="8"/>
    <x v="16"/>
    <x v="369"/>
    <x v="14"/>
    <n v="2"/>
  </r>
  <r>
    <x v="8"/>
    <x v="16"/>
    <x v="370"/>
    <x v="14"/>
    <n v="1"/>
  </r>
  <r>
    <x v="8"/>
    <x v="16"/>
    <x v="371"/>
    <x v="14"/>
    <n v="1"/>
  </r>
  <r>
    <x v="8"/>
    <x v="16"/>
    <x v="372"/>
    <x v="14"/>
    <n v="5"/>
  </r>
  <r>
    <x v="8"/>
    <x v="16"/>
    <x v="379"/>
    <x v="14"/>
    <n v="2"/>
  </r>
  <r>
    <x v="8"/>
    <x v="16"/>
    <x v="380"/>
    <x v="14"/>
    <n v="1"/>
  </r>
  <r>
    <x v="8"/>
    <x v="16"/>
    <x v="347"/>
    <x v="15"/>
    <n v="33"/>
  </r>
  <r>
    <x v="8"/>
    <x v="16"/>
    <x v="348"/>
    <x v="15"/>
    <n v="12"/>
  </r>
  <r>
    <x v="8"/>
    <x v="16"/>
    <x v="349"/>
    <x v="15"/>
    <n v="5"/>
  </r>
  <r>
    <x v="8"/>
    <x v="16"/>
    <x v="350"/>
    <x v="15"/>
    <n v="14"/>
  </r>
  <r>
    <x v="8"/>
    <x v="16"/>
    <x v="351"/>
    <x v="15"/>
    <n v="14"/>
  </r>
  <r>
    <x v="8"/>
    <x v="16"/>
    <x v="352"/>
    <x v="15"/>
    <n v="21"/>
  </r>
  <r>
    <x v="8"/>
    <x v="16"/>
    <x v="353"/>
    <x v="15"/>
    <n v="3"/>
  </r>
  <r>
    <x v="8"/>
    <x v="16"/>
    <x v="354"/>
    <x v="15"/>
    <n v="2"/>
  </r>
  <r>
    <x v="8"/>
    <x v="16"/>
    <x v="355"/>
    <x v="15"/>
    <n v="14"/>
  </r>
  <r>
    <x v="8"/>
    <x v="16"/>
    <x v="356"/>
    <x v="15"/>
    <n v="5"/>
  </r>
  <r>
    <x v="8"/>
    <x v="16"/>
    <x v="357"/>
    <x v="15"/>
    <n v="9"/>
  </r>
  <r>
    <x v="8"/>
    <x v="16"/>
    <x v="358"/>
    <x v="15"/>
    <n v="14"/>
  </r>
  <r>
    <x v="8"/>
    <x v="16"/>
    <x v="359"/>
    <x v="15"/>
    <n v="12"/>
  </r>
  <r>
    <x v="8"/>
    <x v="16"/>
    <x v="360"/>
    <x v="15"/>
    <n v="11"/>
  </r>
  <r>
    <x v="8"/>
    <x v="16"/>
    <x v="361"/>
    <x v="15"/>
    <n v="13"/>
  </r>
  <r>
    <x v="8"/>
    <x v="16"/>
    <x v="362"/>
    <x v="15"/>
    <n v="11"/>
  </r>
  <r>
    <x v="8"/>
    <x v="16"/>
    <x v="363"/>
    <x v="15"/>
    <n v="18"/>
  </r>
  <r>
    <x v="8"/>
    <x v="16"/>
    <x v="364"/>
    <x v="15"/>
    <n v="7"/>
  </r>
  <r>
    <x v="8"/>
    <x v="16"/>
    <x v="386"/>
    <x v="15"/>
    <n v="1"/>
  </r>
  <r>
    <x v="8"/>
    <x v="16"/>
    <x v="365"/>
    <x v="15"/>
    <n v="11"/>
  </r>
  <r>
    <x v="8"/>
    <x v="16"/>
    <x v="366"/>
    <x v="15"/>
    <n v="3"/>
  </r>
  <r>
    <x v="8"/>
    <x v="16"/>
    <x v="367"/>
    <x v="15"/>
    <n v="5"/>
  </r>
  <r>
    <x v="8"/>
    <x v="16"/>
    <x v="368"/>
    <x v="15"/>
    <n v="21"/>
  </r>
  <r>
    <x v="8"/>
    <x v="16"/>
    <x v="369"/>
    <x v="15"/>
    <n v="13"/>
  </r>
  <r>
    <x v="8"/>
    <x v="16"/>
    <x v="370"/>
    <x v="15"/>
    <n v="11"/>
  </r>
  <r>
    <x v="8"/>
    <x v="16"/>
    <x v="371"/>
    <x v="15"/>
    <n v="2"/>
  </r>
  <r>
    <x v="8"/>
    <x v="16"/>
    <x v="372"/>
    <x v="15"/>
    <n v="31"/>
  </r>
  <r>
    <x v="8"/>
    <x v="16"/>
    <x v="373"/>
    <x v="15"/>
    <n v="4"/>
  </r>
  <r>
    <x v="8"/>
    <x v="16"/>
    <x v="387"/>
    <x v="15"/>
    <n v="2"/>
  </r>
  <r>
    <x v="8"/>
    <x v="16"/>
    <x v="374"/>
    <x v="15"/>
    <n v="7"/>
  </r>
  <r>
    <x v="8"/>
    <x v="16"/>
    <x v="375"/>
    <x v="15"/>
    <n v="1"/>
  </r>
  <r>
    <x v="8"/>
    <x v="16"/>
    <x v="376"/>
    <x v="15"/>
    <n v="4"/>
  </r>
  <r>
    <x v="8"/>
    <x v="16"/>
    <x v="377"/>
    <x v="15"/>
    <n v="10"/>
  </r>
  <r>
    <x v="8"/>
    <x v="16"/>
    <x v="378"/>
    <x v="15"/>
    <n v="5"/>
  </r>
  <r>
    <x v="8"/>
    <x v="16"/>
    <x v="379"/>
    <x v="15"/>
    <n v="26"/>
  </r>
  <r>
    <x v="8"/>
    <x v="16"/>
    <x v="380"/>
    <x v="15"/>
    <n v="5"/>
  </r>
  <r>
    <x v="8"/>
    <x v="16"/>
    <x v="381"/>
    <x v="15"/>
    <n v="21"/>
  </r>
  <r>
    <x v="8"/>
    <x v="16"/>
    <x v="382"/>
    <x v="15"/>
    <n v="8"/>
  </r>
  <r>
    <x v="8"/>
    <x v="16"/>
    <x v="383"/>
    <x v="15"/>
    <n v="3"/>
  </r>
  <r>
    <x v="8"/>
    <x v="16"/>
    <x v="384"/>
    <x v="15"/>
    <n v="27"/>
  </r>
  <r>
    <x v="8"/>
    <x v="16"/>
    <x v="385"/>
    <x v="15"/>
    <n v="9"/>
  </r>
  <r>
    <x v="8"/>
    <x v="16"/>
    <x v="347"/>
    <x v="16"/>
    <n v="10"/>
  </r>
  <r>
    <x v="8"/>
    <x v="16"/>
    <x v="348"/>
    <x v="16"/>
    <n v="3"/>
  </r>
  <r>
    <x v="8"/>
    <x v="16"/>
    <x v="349"/>
    <x v="16"/>
    <n v="3"/>
  </r>
  <r>
    <x v="8"/>
    <x v="16"/>
    <x v="350"/>
    <x v="16"/>
    <n v="4"/>
  </r>
  <r>
    <x v="8"/>
    <x v="16"/>
    <x v="351"/>
    <x v="16"/>
    <n v="2"/>
  </r>
  <r>
    <x v="8"/>
    <x v="16"/>
    <x v="352"/>
    <x v="16"/>
    <n v="2"/>
  </r>
  <r>
    <x v="8"/>
    <x v="16"/>
    <x v="353"/>
    <x v="16"/>
    <n v="3"/>
  </r>
  <r>
    <x v="8"/>
    <x v="16"/>
    <x v="355"/>
    <x v="16"/>
    <n v="12"/>
  </r>
  <r>
    <x v="8"/>
    <x v="16"/>
    <x v="356"/>
    <x v="16"/>
    <n v="5"/>
  </r>
  <r>
    <x v="8"/>
    <x v="16"/>
    <x v="357"/>
    <x v="16"/>
    <n v="6"/>
  </r>
  <r>
    <x v="8"/>
    <x v="16"/>
    <x v="358"/>
    <x v="16"/>
    <n v="2"/>
  </r>
  <r>
    <x v="8"/>
    <x v="16"/>
    <x v="359"/>
    <x v="16"/>
    <n v="11"/>
  </r>
  <r>
    <x v="8"/>
    <x v="16"/>
    <x v="360"/>
    <x v="16"/>
    <n v="1"/>
  </r>
  <r>
    <x v="8"/>
    <x v="16"/>
    <x v="361"/>
    <x v="16"/>
    <n v="3"/>
  </r>
  <r>
    <x v="8"/>
    <x v="16"/>
    <x v="362"/>
    <x v="16"/>
    <n v="6"/>
  </r>
  <r>
    <x v="8"/>
    <x v="16"/>
    <x v="363"/>
    <x v="16"/>
    <n v="8"/>
  </r>
  <r>
    <x v="8"/>
    <x v="16"/>
    <x v="364"/>
    <x v="16"/>
    <n v="3"/>
  </r>
  <r>
    <x v="8"/>
    <x v="16"/>
    <x v="365"/>
    <x v="16"/>
    <n v="4"/>
  </r>
  <r>
    <x v="8"/>
    <x v="16"/>
    <x v="366"/>
    <x v="16"/>
    <n v="2"/>
  </r>
  <r>
    <x v="8"/>
    <x v="16"/>
    <x v="367"/>
    <x v="16"/>
    <n v="1"/>
  </r>
  <r>
    <x v="8"/>
    <x v="16"/>
    <x v="368"/>
    <x v="16"/>
    <n v="3"/>
  </r>
  <r>
    <x v="8"/>
    <x v="16"/>
    <x v="369"/>
    <x v="16"/>
    <n v="3"/>
  </r>
  <r>
    <x v="8"/>
    <x v="16"/>
    <x v="370"/>
    <x v="16"/>
    <n v="1"/>
  </r>
  <r>
    <x v="8"/>
    <x v="16"/>
    <x v="372"/>
    <x v="16"/>
    <n v="13"/>
  </r>
  <r>
    <x v="8"/>
    <x v="16"/>
    <x v="373"/>
    <x v="16"/>
    <n v="1"/>
  </r>
  <r>
    <x v="8"/>
    <x v="16"/>
    <x v="387"/>
    <x v="16"/>
    <n v="1"/>
  </r>
  <r>
    <x v="8"/>
    <x v="16"/>
    <x v="374"/>
    <x v="16"/>
    <n v="3"/>
  </r>
  <r>
    <x v="8"/>
    <x v="16"/>
    <x v="376"/>
    <x v="16"/>
    <n v="1"/>
  </r>
  <r>
    <x v="8"/>
    <x v="16"/>
    <x v="378"/>
    <x v="16"/>
    <n v="1"/>
  </r>
  <r>
    <x v="8"/>
    <x v="16"/>
    <x v="379"/>
    <x v="16"/>
    <n v="8"/>
  </r>
  <r>
    <x v="8"/>
    <x v="16"/>
    <x v="380"/>
    <x v="16"/>
    <n v="1"/>
  </r>
  <r>
    <x v="8"/>
    <x v="16"/>
    <x v="381"/>
    <x v="16"/>
    <n v="5"/>
  </r>
  <r>
    <x v="8"/>
    <x v="16"/>
    <x v="382"/>
    <x v="16"/>
    <n v="1"/>
  </r>
  <r>
    <x v="8"/>
    <x v="16"/>
    <x v="383"/>
    <x v="16"/>
    <n v="1"/>
  </r>
  <r>
    <x v="8"/>
    <x v="16"/>
    <x v="384"/>
    <x v="16"/>
    <n v="5"/>
  </r>
  <r>
    <x v="8"/>
    <x v="16"/>
    <x v="385"/>
    <x v="16"/>
    <n v="6"/>
  </r>
  <r>
    <x v="8"/>
    <x v="16"/>
    <x v="347"/>
    <x v="33"/>
    <n v="4"/>
  </r>
  <r>
    <x v="8"/>
    <x v="16"/>
    <x v="349"/>
    <x v="33"/>
    <n v="4"/>
  </r>
  <r>
    <x v="8"/>
    <x v="16"/>
    <x v="350"/>
    <x v="33"/>
    <n v="4"/>
  </r>
  <r>
    <x v="8"/>
    <x v="16"/>
    <x v="351"/>
    <x v="33"/>
    <n v="8"/>
  </r>
  <r>
    <x v="8"/>
    <x v="16"/>
    <x v="352"/>
    <x v="33"/>
    <n v="1"/>
  </r>
  <r>
    <x v="8"/>
    <x v="16"/>
    <x v="353"/>
    <x v="33"/>
    <n v="6"/>
  </r>
  <r>
    <x v="8"/>
    <x v="16"/>
    <x v="355"/>
    <x v="33"/>
    <n v="7"/>
  </r>
  <r>
    <x v="8"/>
    <x v="16"/>
    <x v="356"/>
    <x v="33"/>
    <n v="6"/>
  </r>
  <r>
    <x v="8"/>
    <x v="16"/>
    <x v="357"/>
    <x v="33"/>
    <n v="7"/>
  </r>
  <r>
    <x v="8"/>
    <x v="16"/>
    <x v="358"/>
    <x v="33"/>
    <n v="1"/>
  </r>
  <r>
    <x v="8"/>
    <x v="16"/>
    <x v="359"/>
    <x v="33"/>
    <n v="5"/>
  </r>
  <r>
    <x v="8"/>
    <x v="16"/>
    <x v="360"/>
    <x v="33"/>
    <n v="4"/>
  </r>
  <r>
    <x v="8"/>
    <x v="16"/>
    <x v="361"/>
    <x v="33"/>
    <n v="9"/>
  </r>
  <r>
    <x v="8"/>
    <x v="16"/>
    <x v="362"/>
    <x v="33"/>
    <n v="4"/>
  </r>
  <r>
    <x v="8"/>
    <x v="16"/>
    <x v="363"/>
    <x v="33"/>
    <n v="6"/>
  </r>
  <r>
    <x v="8"/>
    <x v="16"/>
    <x v="364"/>
    <x v="33"/>
    <n v="1"/>
  </r>
  <r>
    <x v="8"/>
    <x v="16"/>
    <x v="367"/>
    <x v="33"/>
    <n v="4"/>
  </r>
  <r>
    <x v="8"/>
    <x v="16"/>
    <x v="369"/>
    <x v="33"/>
    <n v="2"/>
  </r>
  <r>
    <x v="8"/>
    <x v="16"/>
    <x v="370"/>
    <x v="33"/>
    <n v="3"/>
  </r>
  <r>
    <x v="8"/>
    <x v="16"/>
    <x v="372"/>
    <x v="33"/>
    <n v="7"/>
  </r>
  <r>
    <x v="8"/>
    <x v="16"/>
    <x v="373"/>
    <x v="33"/>
    <n v="2"/>
  </r>
  <r>
    <x v="8"/>
    <x v="16"/>
    <x v="375"/>
    <x v="33"/>
    <n v="1"/>
  </r>
  <r>
    <x v="8"/>
    <x v="16"/>
    <x v="376"/>
    <x v="33"/>
    <n v="3"/>
  </r>
  <r>
    <x v="8"/>
    <x v="16"/>
    <x v="379"/>
    <x v="33"/>
    <n v="10"/>
  </r>
  <r>
    <x v="8"/>
    <x v="16"/>
    <x v="380"/>
    <x v="33"/>
    <n v="2"/>
  </r>
  <r>
    <x v="8"/>
    <x v="16"/>
    <x v="381"/>
    <x v="33"/>
    <n v="1"/>
  </r>
  <r>
    <x v="8"/>
    <x v="16"/>
    <x v="383"/>
    <x v="33"/>
    <n v="4"/>
  </r>
  <r>
    <x v="8"/>
    <x v="16"/>
    <x v="384"/>
    <x v="33"/>
    <n v="5"/>
  </r>
  <r>
    <x v="8"/>
    <x v="16"/>
    <x v="385"/>
    <x v="33"/>
    <n v="3"/>
  </r>
  <r>
    <x v="8"/>
    <x v="16"/>
    <x v="347"/>
    <x v="34"/>
    <n v="4"/>
  </r>
  <r>
    <x v="8"/>
    <x v="16"/>
    <x v="349"/>
    <x v="34"/>
    <n v="5"/>
  </r>
  <r>
    <x v="8"/>
    <x v="16"/>
    <x v="350"/>
    <x v="34"/>
    <n v="2"/>
  </r>
  <r>
    <x v="8"/>
    <x v="16"/>
    <x v="351"/>
    <x v="34"/>
    <n v="4"/>
  </r>
  <r>
    <x v="8"/>
    <x v="16"/>
    <x v="355"/>
    <x v="34"/>
    <n v="2"/>
  </r>
  <r>
    <x v="8"/>
    <x v="16"/>
    <x v="357"/>
    <x v="34"/>
    <n v="4"/>
  </r>
  <r>
    <x v="8"/>
    <x v="16"/>
    <x v="359"/>
    <x v="34"/>
    <n v="4"/>
  </r>
  <r>
    <x v="8"/>
    <x v="16"/>
    <x v="360"/>
    <x v="34"/>
    <n v="1"/>
  </r>
  <r>
    <x v="8"/>
    <x v="16"/>
    <x v="361"/>
    <x v="34"/>
    <n v="3"/>
  </r>
  <r>
    <x v="8"/>
    <x v="16"/>
    <x v="362"/>
    <x v="34"/>
    <n v="3"/>
  </r>
  <r>
    <x v="8"/>
    <x v="16"/>
    <x v="363"/>
    <x v="34"/>
    <n v="3"/>
  </r>
  <r>
    <x v="8"/>
    <x v="16"/>
    <x v="364"/>
    <x v="34"/>
    <n v="1"/>
  </r>
  <r>
    <x v="8"/>
    <x v="16"/>
    <x v="367"/>
    <x v="34"/>
    <n v="2"/>
  </r>
  <r>
    <x v="8"/>
    <x v="16"/>
    <x v="369"/>
    <x v="34"/>
    <n v="2"/>
  </r>
  <r>
    <x v="8"/>
    <x v="16"/>
    <x v="370"/>
    <x v="34"/>
    <n v="3"/>
  </r>
  <r>
    <x v="8"/>
    <x v="16"/>
    <x v="372"/>
    <x v="34"/>
    <n v="1"/>
  </r>
  <r>
    <x v="8"/>
    <x v="16"/>
    <x v="373"/>
    <x v="34"/>
    <n v="2"/>
  </r>
  <r>
    <x v="8"/>
    <x v="16"/>
    <x v="375"/>
    <x v="34"/>
    <n v="2"/>
  </r>
  <r>
    <x v="8"/>
    <x v="16"/>
    <x v="379"/>
    <x v="34"/>
    <n v="3"/>
  </r>
  <r>
    <x v="8"/>
    <x v="16"/>
    <x v="380"/>
    <x v="34"/>
    <n v="1"/>
  </r>
  <r>
    <x v="8"/>
    <x v="16"/>
    <x v="381"/>
    <x v="34"/>
    <n v="1"/>
  </r>
  <r>
    <x v="8"/>
    <x v="16"/>
    <x v="382"/>
    <x v="34"/>
    <n v="1"/>
  </r>
  <r>
    <x v="8"/>
    <x v="16"/>
    <x v="383"/>
    <x v="34"/>
    <n v="2"/>
  </r>
  <r>
    <x v="8"/>
    <x v="16"/>
    <x v="384"/>
    <x v="34"/>
    <n v="1"/>
  </r>
  <r>
    <x v="8"/>
    <x v="16"/>
    <x v="385"/>
    <x v="34"/>
    <n v="1"/>
  </r>
  <r>
    <x v="8"/>
    <x v="16"/>
    <x v="347"/>
    <x v="35"/>
    <n v="1"/>
  </r>
  <r>
    <x v="8"/>
    <x v="16"/>
    <x v="351"/>
    <x v="35"/>
    <n v="1"/>
  </r>
  <r>
    <x v="8"/>
    <x v="16"/>
    <x v="355"/>
    <x v="35"/>
    <n v="1"/>
  </r>
  <r>
    <x v="8"/>
    <x v="16"/>
    <x v="356"/>
    <x v="35"/>
    <n v="1"/>
  </r>
  <r>
    <x v="8"/>
    <x v="16"/>
    <x v="357"/>
    <x v="35"/>
    <n v="1"/>
  </r>
  <r>
    <x v="8"/>
    <x v="16"/>
    <x v="360"/>
    <x v="35"/>
    <n v="1"/>
  </r>
  <r>
    <x v="8"/>
    <x v="16"/>
    <x v="361"/>
    <x v="35"/>
    <n v="1"/>
  </r>
  <r>
    <x v="8"/>
    <x v="16"/>
    <x v="363"/>
    <x v="35"/>
    <n v="2"/>
  </r>
  <r>
    <x v="8"/>
    <x v="16"/>
    <x v="372"/>
    <x v="35"/>
    <n v="1"/>
  </r>
  <r>
    <x v="8"/>
    <x v="16"/>
    <x v="373"/>
    <x v="35"/>
    <n v="1"/>
  </r>
  <r>
    <x v="8"/>
    <x v="16"/>
    <x v="376"/>
    <x v="35"/>
    <n v="2"/>
  </r>
  <r>
    <x v="8"/>
    <x v="16"/>
    <x v="379"/>
    <x v="35"/>
    <n v="1"/>
  </r>
  <r>
    <x v="8"/>
    <x v="16"/>
    <x v="380"/>
    <x v="35"/>
    <n v="1"/>
  </r>
  <r>
    <x v="8"/>
    <x v="16"/>
    <x v="381"/>
    <x v="35"/>
    <n v="1"/>
  </r>
  <r>
    <x v="8"/>
    <x v="16"/>
    <x v="382"/>
    <x v="35"/>
    <n v="1"/>
  </r>
  <r>
    <x v="8"/>
    <x v="16"/>
    <x v="347"/>
    <x v="36"/>
    <n v="1"/>
  </r>
  <r>
    <x v="8"/>
    <x v="16"/>
    <x v="350"/>
    <x v="36"/>
    <n v="1"/>
  </r>
  <r>
    <x v="8"/>
    <x v="16"/>
    <x v="357"/>
    <x v="36"/>
    <n v="1"/>
  </r>
  <r>
    <x v="8"/>
    <x v="16"/>
    <x v="359"/>
    <x v="36"/>
    <n v="2"/>
  </r>
  <r>
    <x v="8"/>
    <x v="16"/>
    <x v="360"/>
    <x v="36"/>
    <n v="2"/>
  </r>
  <r>
    <x v="8"/>
    <x v="16"/>
    <x v="361"/>
    <x v="36"/>
    <n v="2"/>
  </r>
  <r>
    <x v="8"/>
    <x v="16"/>
    <x v="375"/>
    <x v="36"/>
    <n v="1"/>
  </r>
  <r>
    <x v="8"/>
    <x v="16"/>
    <x v="347"/>
    <x v="32"/>
    <n v="522"/>
  </r>
  <r>
    <x v="8"/>
    <x v="16"/>
    <x v="351"/>
    <x v="32"/>
    <n v="36"/>
  </r>
  <r>
    <x v="8"/>
    <x v="16"/>
    <x v="359"/>
    <x v="32"/>
    <n v="70"/>
  </r>
  <r>
    <x v="8"/>
    <x v="16"/>
    <x v="368"/>
    <x v="32"/>
    <n v="645"/>
  </r>
  <r>
    <x v="8"/>
    <x v="16"/>
    <x v="374"/>
    <x v="32"/>
    <n v="440"/>
  </r>
  <r>
    <x v="8"/>
    <x v="16"/>
    <x v="379"/>
    <x v="32"/>
    <n v="1115"/>
  </r>
  <r>
    <x v="8"/>
    <x v="16"/>
    <x v="382"/>
    <x v="32"/>
    <n v="145"/>
  </r>
  <r>
    <x v="8"/>
    <x v="16"/>
    <x v="384"/>
    <x v="32"/>
    <n v="83"/>
  </r>
  <r>
    <x v="8"/>
    <x v="16"/>
    <x v="385"/>
    <x v="32"/>
    <n v="132"/>
  </r>
  <r>
    <x v="8"/>
    <x v="16"/>
    <x v="347"/>
    <x v="17"/>
    <n v="620"/>
  </r>
  <r>
    <x v="8"/>
    <x v="16"/>
    <x v="348"/>
    <x v="17"/>
    <n v="109"/>
  </r>
  <r>
    <x v="8"/>
    <x v="16"/>
    <x v="349"/>
    <x v="17"/>
    <n v="528"/>
  </r>
  <r>
    <x v="8"/>
    <x v="16"/>
    <x v="350"/>
    <x v="17"/>
    <n v="1653"/>
  </r>
  <r>
    <x v="8"/>
    <x v="16"/>
    <x v="351"/>
    <x v="17"/>
    <n v="978"/>
  </r>
  <r>
    <x v="8"/>
    <x v="16"/>
    <x v="352"/>
    <x v="17"/>
    <n v="968"/>
  </r>
  <r>
    <x v="8"/>
    <x v="16"/>
    <x v="353"/>
    <x v="17"/>
    <n v="354"/>
  </r>
  <r>
    <x v="8"/>
    <x v="16"/>
    <x v="354"/>
    <x v="17"/>
    <n v="187"/>
  </r>
  <r>
    <x v="8"/>
    <x v="16"/>
    <x v="355"/>
    <x v="17"/>
    <n v="872"/>
  </r>
  <r>
    <x v="8"/>
    <x v="16"/>
    <x v="356"/>
    <x v="17"/>
    <n v="752"/>
  </r>
  <r>
    <x v="8"/>
    <x v="16"/>
    <x v="357"/>
    <x v="17"/>
    <n v="887"/>
  </r>
  <r>
    <x v="8"/>
    <x v="16"/>
    <x v="358"/>
    <x v="17"/>
    <n v="310"/>
  </r>
  <r>
    <x v="8"/>
    <x v="16"/>
    <x v="359"/>
    <x v="17"/>
    <n v="585"/>
  </r>
  <r>
    <x v="8"/>
    <x v="16"/>
    <x v="360"/>
    <x v="17"/>
    <n v="648"/>
  </r>
  <r>
    <x v="8"/>
    <x v="16"/>
    <x v="361"/>
    <x v="17"/>
    <n v="348"/>
  </r>
  <r>
    <x v="8"/>
    <x v="16"/>
    <x v="362"/>
    <x v="17"/>
    <n v="762"/>
  </r>
  <r>
    <x v="8"/>
    <x v="16"/>
    <x v="363"/>
    <x v="17"/>
    <n v="619"/>
  </r>
  <r>
    <x v="8"/>
    <x v="16"/>
    <x v="364"/>
    <x v="17"/>
    <n v="193"/>
  </r>
  <r>
    <x v="8"/>
    <x v="16"/>
    <x v="365"/>
    <x v="17"/>
    <n v="250"/>
  </r>
  <r>
    <x v="8"/>
    <x v="16"/>
    <x v="366"/>
    <x v="17"/>
    <n v="405"/>
  </r>
  <r>
    <x v="8"/>
    <x v="16"/>
    <x v="367"/>
    <x v="17"/>
    <n v="86"/>
  </r>
  <r>
    <x v="8"/>
    <x v="16"/>
    <x v="368"/>
    <x v="17"/>
    <n v="240"/>
  </r>
  <r>
    <x v="8"/>
    <x v="16"/>
    <x v="369"/>
    <x v="17"/>
    <n v="171"/>
  </r>
  <r>
    <x v="8"/>
    <x v="16"/>
    <x v="370"/>
    <x v="17"/>
    <n v="371"/>
  </r>
  <r>
    <x v="8"/>
    <x v="16"/>
    <x v="371"/>
    <x v="17"/>
    <n v="44"/>
  </r>
  <r>
    <x v="8"/>
    <x v="16"/>
    <x v="372"/>
    <x v="17"/>
    <n v="987"/>
  </r>
  <r>
    <x v="8"/>
    <x v="16"/>
    <x v="373"/>
    <x v="17"/>
    <n v="174"/>
  </r>
  <r>
    <x v="8"/>
    <x v="16"/>
    <x v="374"/>
    <x v="17"/>
    <n v="148"/>
  </r>
  <r>
    <x v="8"/>
    <x v="16"/>
    <x v="375"/>
    <x v="17"/>
    <n v="103"/>
  </r>
  <r>
    <x v="8"/>
    <x v="16"/>
    <x v="376"/>
    <x v="17"/>
    <n v="122"/>
  </r>
  <r>
    <x v="8"/>
    <x v="16"/>
    <x v="377"/>
    <x v="17"/>
    <n v="310"/>
  </r>
  <r>
    <x v="8"/>
    <x v="16"/>
    <x v="378"/>
    <x v="17"/>
    <n v="39"/>
  </r>
  <r>
    <x v="8"/>
    <x v="16"/>
    <x v="379"/>
    <x v="17"/>
    <n v="959"/>
  </r>
  <r>
    <x v="8"/>
    <x v="16"/>
    <x v="380"/>
    <x v="17"/>
    <n v="166"/>
  </r>
  <r>
    <x v="8"/>
    <x v="16"/>
    <x v="381"/>
    <x v="17"/>
    <n v="317"/>
  </r>
  <r>
    <x v="8"/>
    <x v="16"/>
    <x v="382"/>
    <x v="17"/>
    <n v="254"/>
  </r>
  <r>
    <x v="8"/>
    <x v="16"/>
    <x v="383"/>
    <x v="17"/>
    <n v="93"/>
  </r>
  <r>
    <x v="8"/>
    <x v="16"/>
    <x v="384"/>
    <x v="17"/>
    <n v="534"/>
  </r>
  <r>
    <x v="8"/>
    <x v="16"/>
    <x v="385"/>
    <x v="17"/>
    <n v="366"/>
  </r>
  <r>
    <x v="8"/>
    <x v="16"/>
    <x v="347"/>
    <x v="18"/>
    <n v="1002"/>
  </r>
  <r>
    <x v="8"/>
    <x v="16"/>
    <x v="349"/>
    <x v="18"/>
    <n v="2643"/>
  </r>
  <r>
    <x v="8"/>
    <x v="16"/>
    <x v="350"/>
    <x v="18"/>
    <n v="5110"/>
  </r>
  <r>
    <x v="8"/>
    <x v="16"/>
    <x v="351"/>
    <x v="18"/>
    <n v="4071"/>
  </r>
  <r>
    <x v="8"/>
    <x v="16"/>
    <x v="352"/>
    <x v="18"/>
    <n v="3738"/>
  </r>
  <r>
    <x v="8"/>
    <x v="16"/>
    <x v="353"/>
    <x v="18"/>
    <n v="3135"/>
  </r>
  <r>
    <x v="8"/>
    <x v="16"/>
    <x v="355"/>
    <x v="18"/>
    <n v="3530"/>
  </r>
  <r>
    <x v="8"/>
    <x v="16"/>
    <x v="356"/>
    <x v="18"/>
    <n v="2551"/>
  </r>
  <r>
    <x v="8"/>
    <x v="16"/>
    <x v="357"/>
    <x v="18"/>
    <n v="4101"/>
  </r>
  <r>
    <x v="8"/>
    <x v="16"/>
    <x v="358"/>
    <x v="18"/>
    <n v="1958"/>
  </r>
  <r>
    <x v="8"/>
    <x v="16"/>
    <x v="359"/>
    <x v="18"/>
    <n v="260"/>
  </r>
  <r>
    <x v="8"/>
    <x v="16"/>
    <x v="360"/>
    <x v="18"/>
    <n v="254"/>
  </r>
  <r>
    <x v="8"/>
    <x v="16"/>
    <x v="361"/>
    <x v="18"/>
    <n v="4802"/>
  </r>
  <r>
    <x v="8"/>
    <x v="16"/>
    <x v="362"/>
    <x v="18"/>
    <n v="1759"/>
  </r>
  <r>
    <x v="8"/>
    <x v="16"/>
    <x v="363"/>
    <x v="18"/>
    <n v="3854"/>
  </r>
  <r>
    <x v="8"/>
    <x v="16"/>
    <x v="364"/>
    <x v="18"/>
    <n v="99"/>
  </r>
  <r>
    <x v="8"/>
    <x v="16"/>
    <x v="365"/>
    <x v="18"/>
    <n v="2"/>
  </r>
  <r>
    <x v="8"/>
    <x v="16"/>
    <x v="366"/>
    <x v="18"/>
    <n v="3121"/>
  </r>
  <r>
    <x v="8"/>
    <x v="16"/>
    <x v="367"/>
    <x v="18"/>
    <n v="1601"/>
  </r>
  <r>
    <x v="8"/>
    <x v="16"/>
    <x v="368"/>
    <x v="18"/>
    <n v="1304"/>
  </r>
  <r>
    <x v="8"/>
    <x v="16"/>
    <x v="369"/>
    <x v="18"/>
    <n v="1817"/>
  </r>
  <r>
    <x v="8"/>
    <x v="16"/>
    <x v="370"/>
    <x v="18"/>
    <n v="5"/>
  </r>
  <r>
    <x v="8"/>
    <x v="16"/>
    <x v="372"/>
    <x v="18"/>
    <n v="3298"/>
  </r>
  <r>
    <x v="8"/>
    <x v="16"/>
    <x v="374"/>
    <x v="18"/>
    <n v="115"/>
  </r>
  <r>
    <x v="8"/>
    <x v="16"/>
    <x v="375"/>
    <x v="18"/>
    <n v="139"/>
  </r>
  <r>
    <x v="8"/>
    <x v="16"/>
    <x v="378"/>
    <x v="18"/>
    <n v="2"/>
  </r>
  <r>
    <x v="8"/>
    <x v="16"/>
    <x v="379"/>
    <x v="18"/>
    <n v="2861"/>
  </r>
  <r>
    <x v="8"/>
    <x v="16"/>
    <x v="380"/>
    <x v="18"/>
    <n v="407"/>
  </r>
  <r>
    <x v="8"/>
    <x v="16"/>
    <x v="381"/>
    <x v="18"/>
    <n v="1625"/>
  </r>
  <r>
    <x v="8"/>
    <x v="16"/>
    <x v="384"/>
    <x v="18"/>
    <n v="1501"/>
  </r>
  <r>
    <x v="8"/>
    <x v="16"/>
    <x v="385"/>
    <x v="18"/>
    <n v="3315"/>
  </r>
  <r>
    <x v="8"/>
    <x v="16"/>
    <x v="347"/>
    <x v="19"/>
    <n v="5"/>
  </r>
  <r>
    <x v="8"/>
    <x v="16"/>
    <x v="347"/>
    <x v="20"/>
    <n v="5"/>
  </r>
  <r>
    <x v="8"/>
    <x v="16"/>
    <x v="381"/>
    <x v="20"/>
    <n v="15"/>
  </r>
  <r>
    <x v="8"/>
    <x v="16"/>
    <x v="347"/>
    <x v="42"/>
    <n v="2450"/>
  </r>
  <r>
    <x v="8"/>
    <x v="16"/>
    <x v="348"/>
    <x v="42"/>
    <n v="270"/>
  </r>
  <r>
    <x v="8"/>
    <x v="16"/>
    <x v="349"/>
    <x v="42"/>
    <n v="1100"/>
  </r>
  <r>
    <x v="8"/>
    <x v="16"/>
    <x v="350"/>
    <x v="42"/>
    <n v="878"/>
  </r>
  <r>
    <x v="8"/>
    <x v="16"/>
    <x v="351"/>
    <x v="42"/>
    <n v="2708"/>
  </r>
  <r>
    <x v="8"/>
    <x v="16"/>
    <x v="352"/>
    <x v="42"/>
    <n v="630"/>
  </r>
  <r>
    <x v="8"/>
    <x v="16"/>
    <x v="353"/>
    <x v="42"/>
    <n v="836"/>
  </r>
  <r>
    <x v="8"/>
    <x v="16"/>
    <x v="354"/>
    <x v="42"/>
    <n v="1415"/>
  </r>
  <r>
    <x v="8"/>
    <x v="16"/>
    <x v="355"/>
    <x v="42"/>
    <n v="2278"/>
  </r>
  <r>
    <x v="8"/>
    <x v="16"/>
    <x v="356"/>
    <x v="42"/>
    <n v="1808"/>
  </r>
  <r>
    <x v="8"/>
    <x v="16"/>
    <x v="357"/>
    <x v="42"/>
    <n v="1763"/>
  </r>
  <r>
    <x v="8"/>
    <x v="16"/>
    <x v="358"/>
    <x v="42"/>
    <n v="1451"/>
  </r>
  <r>
    <x v="8"/>
    <x v="16"/>
    <x v="359"/>
    <x v="42"/>
    <n v="6181"/>
  </r>
  <r>
    <x v="8"/>
    <x v="16"/>
    <x v="360"/>
    <x v="42"/>
    <n v="680"/>
  </r>
  <r>
    <x v="8"/>
    <x v="16"/>
    <x v="361"/>
    <x v="42"/>
    <n v="1870"/>
  </r>
  <r>
    <x v="8"/>
    <x v="16"/>
    <x v="362"/>
    <x v="42"/>
    <n v="6419"/>
  </r>
  <r>
    <x v="8"/>
    <x v="16"/>
    <x v="363"/>
    <x v="42"/>
    <n v="4814"/>
  </r>
  <r>
    <x v="8"/>
    <x v="16"/>
    <x v="364"/>
    <x v="42"/>
    <n v="1792"/>
  </r>
  <r>
    <x v="8"/>
    <x v="16"/>
    <x v="386"/>
    <x v="42"/>
    <n v="195"/>
  </r>
  <r>
    <x v="8"/>
    <x v="16"/>
    <x v="365"/>
    <x v="42"/>
    <n v="2039"/>
  </r>
  <r>
    <x v="8"/>
    <x v="16"/>
    <x v="366"/>
    <x v="42"/>
    <n v="2816"/>
  </r>
  <r>
    <x v="8"/>
    <x v="16"/>
    <x v="367"/>
    <x v="42"/>
    <n v="624"/>
  </r>
  <r>
    <x v="8"/>
    <x v="16"/>
    <x v="368"/>
    <x v="42"/>
    <n v="1399"/>
  </r>
  <r>
    <x v="8"/>
    <x v="16"/>
    <x v="369"/>
    <x v="42"/>
    <n v="1946"/>
  </r>
  <r>
    <x v="8"/>
    <x v="16"/>
    <x v="370"/>
    <x v="42"/>
    <n v="2083"/>
  </r>
  <r>
    <x v="8"/>
    <x v="16"/>
    <x v="371"/>
    <x v="42"/>
    <n v="975"/>
  </r>
  <r>
    <x v="8"/>
    <x v="16"/>
    <x v="372"/>
    <x v="42"/>
    <n v="1863"/>
  </r>
  <r>
    <x v="8"/>
    <x v="16"/>
    <x v="373"/>
    <x v="42"/>
    <n v="959"/>
  </r>
  <r>
    <x v="8"/>
    <x v="16"/>
    <x v="387"/>
    <x v="42"/>
    <n v="832"/>
  </r>
  <r>
    <x v="8"/>
    <x v="16"/>
    <x v="374"/>
    <x v="42"/>
    <n v="318"/>
  </r>
  <r>
    <x v="8"/>
    <x v="16"/>
    <x v="375"/>
    <x v="42"/>
    <n v="573"/>
  </r>
  <r>
    <x v="8"/>
    <x v="16"/>
    <x v="376"/>
    <x v="42"/>
    <n v="859"/>
  </r>
  <r>
    <x v="8"/>
    <x v="16"/>
    <x v="377"/>
    <x v="42"/>
    <n v="350"/>
  </r>
  <r>
    <x v="8"/>
    <x v="16"/>
    <x v="388"/>
    <x v="42"/>
    <n v="484"/>
  </r>
  <r>
    <x v="8"/>
    <x v="16"/>
    <x v="378"/>
    <x v="42"/>
    <n v="1919"/>
  </r>
  <r>
    <x v="8"/>
    <x v="16"/>
    <x v="379"/>
    <x v="42"/>
    <n v="7447"/>
  </r>
  <r>
    <x v="8"/>
    <x v="16"/>
    <x v="380"/>
    <x v="42"/>
    <n v="2781"/>
  </r>
  <r>
    <x v="8"/>
    <x v="16"/>
    <x v="381"/>
    <x v="42"/>
    <n v="6641"/>
  </r>
  <r>
    <x v="8"/>
    <x v="16"/>
    <x v="382"/>
    <x v="42"/>
    <n v="1432"/>
  </r>
  <r>
    <x v="8"/>
    <x v="16"/>
    <x v="383"/>
    <x v="42"/>
    <n v="1517"/>
  </r>
  <r>
    <x v="8"/>
    <x v="16"/>
    <x v="384"/>
    <x v="42"/>
    <n v="5231"/>
  </r>
  <r>
    <x v="8"/>
    <x v="16"/>
    <x v="385"/>
    <x v="42"/>
    <n v="4220"/>
  </r>
  <r>
    <x v="8"/>
    <x v="16"/>
    <x v="347"/>
    <x v="21"/>
    <n v="2115"/>
  </r>
  <r>
    <x v="8"/>
    <x v="16"/>
    <x v="348"/>
    <x v="21"/>
    <n v="242"/>
  </r>
  <r>
    <x v="8"/>
    <x v="16"/>
    <x v="349"/>
    <x v="21"/>
    <n v="1075"/>
  </r>
  <r>
    <x v="8"/>
    <x v="16"/>
    <x v="350"/>
    <x v="21"/>
    <n v="887"/>
  </r>
  <r>
    <x v="8"/>
    <x v="16"/>
    <x v="351"/>
    <x v="21"/>
    <n v="3436"/>
  </r>
  <r>
    <x v="8"/>
    <x v="16"/>
    <x v="352"/>
    <x v="21"/>
    <n v="705"/>
  </r>
  <r>
    <x v="8"/>
    <x v="16"/>
    <x v="353"/>
    <x v="21"/>
    <n v="986"/>
  </r>
  <r>
    <x v="8"/>
    <x v="16"/>
    <x v="354"/>
    <x v="21"/>
    <n v="883"/>
  </r>
  <r>
    <x v="8"/>
    <x v="16"/>
    <x v="355"/>
    <x v="21"/>
    <n v="1944"/>
  </r>
  <r>
    <x v="8"/>
    <x v="16"/>
    <x v="356"/>
    <x v="21"/>
    <n v="1788"/>
  </r>
  <r>
    <x v="8"/>
    <x v="16"/>
    <x v="357"/>
    <x v="21"/>
    <n v="2004"/>
  </r>
  <r>
    <x v="8"/>
    <x v="16"/>
    <x v="358"/>
    <x v="21"/>
    <n v="1326"/>
  </r>
  <r>
    <x v="8"/>
    <x v="16"/>
    <x v="359"/>
    <x v="21"/>
    <n v="4690"/>
  </r>
  <r>
    <x v="8"/>
    <x v="16"/>
    <x v="360"/>
    <x v="21"/>
    <n v="850"/>
  </r>
  <r>
    <x v="8"/>
    <x v="16"/>
    <x v="361"/>
    <x v="21"/>
    <n v="1783"/>
  </r>
  <r>
    <x v="8"/>
    <x v="16"/>
    <x v="362"/>
    <x v="21"/>
    <n v="4827"/>
  </r>
  <r>
    <x v="8"/>
    <x v="16"/>
    <x v="363"/>
    <x v="21"/>
    <n v="4146"/>
  </r>
  <r>
    <x v="8"/>
    <x v="16"/>
    <x v="364"/>
    <x v="21"/>
    <n v="2111"/>
  </r>
  <r>
    <x v="8"/>
    <x v="16"/>
    <x v="386"/>
    <x v="21"/>
    <n v="227"/>
  </r>
  <r>
    <x v="8"/>
    <x v="16"/>
    <x v="365"/>
    <x v="21"/>
    <n v="2318"/>
  </r>
  <r>
    <x v="8"/>
    <x v="16"/>
    <x v="366"/>
    <x v="21"/>
    <n v="2557"/>
  </r>
  <r>
    <x v="8"/>
    <x v="16"/>
    <x v="367"/>
    <x v="21"/>
    <n v="582"/>
  </r>
  <r>
    <x v="8"/>
    <x v="16"/>
    <x v="368"/>
    <x v="21"/>
    <n v="1417"/>
  </r>
  <r>
    <x v="8"/>
    <x v="16"/>
    <x v="369"/>
    <x v="21"/>
    <n v="1922"/>
  </r>
  <r>
    <x v="8"/>
    <x v="16"/>
    <x v="370"/>
    <x v="21"/>
    <n v="1827"/>
  </r>
  <r>
    <x v="8"/>
    <x v="16"/>
    <x v="371"/>
    <x v="21"/>
    <n v="728"/>
  </r>
  <r>
    <x v="8"/>
    <x v="16"/>
    <x v="372"/>
    <x v="21"/>
    <n v="1960"/>
  </r>
  <r>
    <x v="8"/>
    <x v="16"/>
    <x v="373"/>
    <x v="21"/>
    <n v="859"/>
  </r>
  <r>
    <x v="8"/>
    <x v="16"/>
    <x v="387"/>
    <x v="21"/>
    <n v="643"/>
  </r>
  <r>
    <x v="8"/>
    <x v="16"/>
    <x v="374"/>
    <x v="21"/>
    <n v="245"/>
  </r>
  <r>
    <x v="8"/>
    <x v="16"/>
    <x v="375"/>
    <x v="21"/>
    <n v="655"/>
  </r>
  <r>
    <x v="8"/>
    <x v="16"/>
    <x v="376"/>
    <x v="21"/>
    <n v="869"/>
  </r>
  <r>
    <x v="8"/>
    <x v="16"/>
    <x v="377"/>
    <x v="21"/>
    <n v="461"/>
  </r>
  <r>
    <x v="8"/>
    <x v="16"/>
    <x v="388"/>
    <x v="21"/>
    <n v="381"/>
  </r>
  <r>
    <x v="8"/>
    <x v="16"/>
    <x v="378"/>
    <x v="21"/>
    <n v="1634"/>
  </r>
  <r>
    <x v="8"/>
    <x v="16"/>
    <x v="379"/>
    <x v="21"/>
    <n v="6671"/>
  </r>
  <r>
    <x v="8"/>
    <x v="16"/>
    <x v="380"/>
    <x v="21"/>
    <n v="2621"/>
  </r>
  <r>
    <x v="8"/>
    <x v="16"/>
    <x v="381"/>
    <x v="21"/>
    <n v="5408"/>
  </r>
  <r>
    <x v="8"/>
    <x v="16"/>
    <x v="382"/>
    <x v="21"/>
    <n v="1397"/>
  </r>
  <r>
    <x v="8"/>
    <x v="16"/>
    <x v="383"/>
    <x v="21"/>
    <n v="1457"/>
  </r>
  <r>
    <x v="8"/>
    <x v="16"/>
    <x v="384"/>
    <x v="21"/>
    <n v="4042"/>
  </r>
  <r>
    <x v="8"/>
    <x v="16"/>
    <x v="385"/>
    <x v="21"/>
    <n v="2874"/>
  </r>
  <r>
    <x v="8"/>
    <x v="16"/>
    <x v="347"/>
    <x v="22"/>
    <n v="1726"/>
  </r>
  <r>
    <x v="8"/>
    <x v="16"/>
    <x v="348"/>
    <x v="22"/>
    <n v="41"/>
  </r>
  <r>
    <x v="8"/>
    <x v="16"/>
    <x v="349"/>
    <x v="22"/>
    <n v="127"/>
  </r>
  <r>
    <x v="8"/>
    <x v="16"/>
    <x v="350"/>
    <x v="22"/>
    <n v="15039"/>
  </r>
  <r>
    <x v="8"/>
    <x v="16"/>
    <x v="351"/>
    <x v="22"/>
    <n v="65"/>
  </r>
  <r>
    <x v="8"/>
    <x v="16"/>
    <x v="352"/>
    <x v="22"/>
    <n v="31"/>
  </r>
  <r>
    <x v="8"/>
    <x v="16"/>
    <x v="353"/>
    <x v="22"/>
    <n v="11"/>
  </r>
  <r>
    <x v="8"/>
    <x v="16"/>
    <x v="355"/>
    <x v="22"/>
    <n v="3088"/>
  </r>
  <r>
    <x v="8"/>
    <x v="16"/>
    <x v="356"/>
    <x v="22"/>
    <n v="215"/>
  </r>
  <r>
    <x v="8"/>
    <x v="16"/>
    <x v="357"/>
    <x v="22"/>
    <n v="252"/>
  </r>
  <r>
    <x v="8"/>
    <x v="16"/>
    <x v="358"/>
    <x v="22"/>
    <n v="6490"/>
  </r>
  <r>
    <x v="8"/>
    <x v="16"/>
    <x v="359"/>
    <x v="22"/>
    <n v="118"/>
  </r>
  <r>
    <x v="8"/>
    <x v="16"/>
    <x v="360"/>
    <x v="22"/>
    <n v="25"/>
  </r>
  <r>
    <x v="8"/>
    <x v="16"/>
    <x v="361"/>
    <x v="22"/>
    <n v="2015"/>
  </r>
  <r>
    <x v="8"/>
    <x v="16"/>
    <x v="362"/>
    <x v="22"/>
    <n v="2539"/>
  </r>
  <r>
    <x v="8"/>
    <x v="16"/>
    <x v="363"/>
    <x v="22"/>
    <n v="99"/>
  </r>
  <r>
    <x v="8"/>
    <x v="16"/>
    <x v="364"/>
    <x v="22"/>
    <n v="22"/>
  </r>
  <r>
    <x v="8"/>
    <x v="16"/>
    <x v="365"/>
    <x v="22"/>
    <n v="41"/>
  </r>
  <r>
    <x v="8"/>
    <x v="16"/>
    <x v="366"/>
    <x v="22"/>
    <n v="21"/>
  </r>
  <r>
    <x v="8"/>
    <x v="16"/>
    <x v="367"/>
    <x v="22"/>
    <n v="500"/>
  </r>
  <r>
    <x v="8"/>
    <x v="16"/>
    <x v="368"/>
    <x v="22"/>
    <n v="28"/>
  </r>
  <r>
    <x v="8"/>
    <x v="16"/>
    <x v="369"/>
    <x v="22"/>
    <n v="42"/>
  </r>
  <r>
    <x v="8"/>
    <x v="16"/>
    <x v="370"/>
    <x v="22"/>
    <n v="5400"/>
  </r>
  <r>
    <x v="8"/>
    <x v="16"/>
    <x v="372"/>
    <x v="22"/>
    <n v="152"/>
  </r>
  <r>
    <x v="8"/>
    <x v="16"/>
    <x v="373"/>
    <x v="22"/>
    <n v="9"/>
  </r>
  <r>
    <x v="8"/>
    <x v="16"/>
    <x v="387"/>
    <x v="22"/>
    <n v="2300"/>
  </r>
  <r>
    <x v="8"/>
    <x v="16"/>
    <x v="374"/>
    <x v="22"/>
    <n v="45"/>
  </r>
  <r>
    <x v="8"/>
    <x v="16"/>
    <x v="376"/>
    <x v="22"/>
    <n v="17"/>
  </r>
  <r>
    <x v="8"/>
    <x v="16"/>
    <x v="378"/>
    <x v="22"/>
    <n v="40"/>
  </r>
  <r>
    <x v="8"/>
    <x v="16"/>
    <x v="379"/>
    <x v="22"/>
    <n v="2453"/>
  </r>
  <r>
    <x v="8"/>
    <x v="16"/>
    <x v="380"/>
    <x v="22"/>
    <n v="50"/>
  </r>
  <r>
    <x v="8"/>
    <x v="16"/>
    <x v="381"/>
    <x v="22"/>
    <n v="6003"/>
  </r>
  <r>
    <x v="8"/>
    <x v="16"/>
    <x v="382"/>
    <x v="22"/>
    <n v="5000"/>
  </r>
  <r>
    <x v="8"/>
    <x v="16"/>
    <x v="383"/>
    <x v="22"/>
    <n v="30"/>
  </r>
  <r>
    <x v="8"/>
    <x v="16"/>
    <x v="384"/>
    <x v="22"/>
    <n v="1588"/>
  </r>
  <r>
    <x v="8"/>
    <x v="16"/>
    <x v="385"/>
    <x v="22"/>
    <n v="10667"/>
  </r>
  <r>
    <x v="8"/>
    <x v="16"/>
    <x v="347"/>
    <x v="23"/>
    <n v="5"/>
  </r>
  <r>
    <x v="8"/>
    <x v="16"/>
    <x v="349"/>
    <x v="23"/>
    <n v="1"/>
  </r>
  <r>
    <x v="8"/>
    <x v="16"/>
    <x v="351"/>
    <x v="23"/>
    <n v="8"/>
  </r>
  <r>
    <x v="8"/>
    <x v="16"/>
    <x v="354"/>
    <x v="23"/>
    <n v="6"/>
  </r>
  <r>
    <x v="8"/>
    <x v="16"/>
    <x v="355"/>
    <x v="23"/>
    <n v="8"/>
  </r>
  <r>
    <x v="8"/>
    <x v="16"/>
    <x v="357"/>
    <x v="23"/>
    <n v="2"/>
  </r>
  <r>
    <x v="8"/>
    <x v="16"/>
    <x v="358"/>
    <x v="23"/>
    <n v="2"/>
  </r>
  <r>
    <x v="8"/>
    <x v="16"/>
    <x v="360"/>
    <x v="23"/>
    <n v="1"/>
  </r>
  <r>
    <x v="8"/>
    <x v="16"/>
    <x v="361"/>
    <x v="23"/>
    <n v="3"/>
  </r>
  <r>
    <x v="8"/>
    <x v="16"/>
    <x v="363"/>
    <x v="23"/>
    <n v="33"/>
  </r>
  <r>
    <x v="8"/>
    <x v="16"/>
    <x v="369"/>
    <x v="23"/>
    <n v="3"/>
  </r>
  <r>
    <x v="8"/>
    <x v="16"/>
    <x v="370"/>
    <x v="23"/>
    <n v="29"/>
  </r>
  <r>
    <x v="8"/>
    <x v="16"/>
    <x v="372"/>
    <x v="23"/>
    <n v="6"/>
  </r>
  <r>
    <x v="8"/>
    <x v="16"/>
    <x v="373"/>
    <x v="23"/>
    <n v="1"/>
  </r>
  <r>
    <x v="8"/>
    <x v="16"/>
    <x v="375"/>
    <x v="23"/>
    <n v="6"/>
  </r>
  <r>
    <x v="8"/>
    <x v="16"/>
    <x v="377"/>
    <x v="23"/>
    <n v="1"/>
  </r>
  <r>
    <x v="8"/>
    <x v="16"/>
    <x v="379"/>
    <x v="23"/>
    <n v="8"/>
  </r>
  <r>
    <x v="8"/>
    <x v="16"/>
    <x v="380"/>
    <x v="23"/>
    <n v="1"/>
  </r>
  <r>
    <x v="8"/>
    <x v="16"/>
    <x v="381"/>
    <x v="23"/>
    <n v="4"/>
  </r>
  <r>
    <x v="8"/>
    <x v="16"/>
    <x v="382"/>
    <x v="23"/>
    <n v="32"/>
  </r>
  <r>
    <x v="8"/>
    <x v="16"/>
    <x v="383"/>
    <x v="23"/>
    <n v="17"/>
  </r>
  <r>
    <x v="8"/>
    <x v="16"/>
    <x v="384"/>
    <x v="23"/>
    <n v="11"/>
  </r>
  <r>
    <x v="8"/>
    <x v="16"/>
    <x v="385"/>
    <x v="23"/>
    <n v="1"/>
  </r>
  <r>
    <x v="8"/>
    <x v="16"/>
    <x v="370"/>
    <x v="24"/>
    <n v="1"/>
  </r>
  <r>
    <x v="8"/>
    <x v="16"/>
    <x v="347"/>
    <x v="25"/>
    <n v="27947"/>
  </r>
  <r>
    <x v="8"/>
    <x v="16"/>
    <x v="348"/>
    <x v="25"/>
    <n v="3761"/>
  </r>
  <r>
    <x v="8"/>
    <x v="16"/>
    <x v="349"/>
    <x v="25"/>
    <n v="12818"/>
  </r>
  <r>
    <x v="8"/>
    <x v="16"/>
    <x v="350"/>
    <x v="25"/>
    <n v="27621"/>
  </r>
  <r>
    <x v="8"/>
    <x v="16"/>
    <x v="351"/>
    <x v="25"/>
    <n v="30460"/>
  </r>
  <r>
    <x v="8"/>
    <x v="16"/>
    <x v="352"/>
    <x v="25"/>
    <n v="15494"/>
  </r>
  <r>
    <x v="8"/>
    <x v="16"/>
    <x v="353"/>
    <x v="25"/>
    <n v="10903"/>
  </r>
  <r>
    <x v="8"/>
    <x v="16"/>
    <x v="354"/>
    <x v="25"/>
    <n v="5302"/>
  </r>
  <r>
    <x v="8"/>
    <x v="16"/>
    <x v="355"/>
    <x v="25"/>
    <n v="24481"/>
  </r>
  <r>
    <x v="8"/>
    <x v="16"/>
    <x v="356"/>
    <x v="25"/>
    <n v="22941"/>
  </r>
  <r>
    <x v="8"/>
    <x v="16"/>
    <x v="357"/>
    <x v="25"/>
    <n v="28279"/>
  </r>
  <r>
    <x v="8"/>
    <x v="16"/>
    <x v="358"/>
    <x v="25"/>
    <n v="8363"/>
  </r>
  <r>
    <x v="8"/>
    <x v="16"/>
    <x v="359"/>
    <x v="25"/>
    <n v="17748"/>
  </r>
  <r>
    <x v="8"/>
    <x v="16"/>
    <x v="360"/>
    <x v="25"/>
    <n v="13958"/>
  </r>
  <r>
    <x v="8"/>
    <x v="16"/>
    <x v="361"/>
    <x v="25"/>
    <n v="13986"/>
  </r>
  <r>
    <x v="8"/>
    <x v="16"/>
    <x v="362"/>
    <x v="25"/>
    <n v="21051"/>
  </r>
  <r>
    <x v="8"/>
    <x v="16"/>
    <x v="363"/>
    <x v="25"/>
    <n v="22963"/>
  </r>
  <r>
    <x v="8"/>
    <x v="16"/>
    <x v="364"/>
    <x v="25"/>
    <n v="9126"/>
  </r>
  <r>
    <x v="8"/>
    <x v="16"/>
    <x v="386"/>
    <x v="25"/>
    <n v="161"/>
  </r>
  <r>
    <x v="8"/>
    <x v="16"/>
    <x v="365"/>
    <x v="25"/>
    <n v="8345"/>
  </r>
  <r>
    <x v="8"/>
    <x v="16"/>
    <x v="366"/>
    <x v="25"/>
    <n v="17970"/>
  </r>
  <r>
    <x v="8"/>
    <x v="16"/>
    <x v="367"/>
    <x v="25"/>
    <n v="10839"/>
  </r>
  <r>
    <x v="8"/>
    <x v="16"/>
    <x v="368"/>
    <x v="25"/>
    <n v="12085"/>
  </r>
  <r>
    <x v="8"/>
    <x v="16"/>
    <x v="369"/>
    <x v="25"/>
    <n v="9602"/>
  </r>
  <r>
    <x v="8"/>
    <x v="16"/>
    <x v="370"/>
    <x v="25"/>
    <n v="15355"/>
  </r>
  <r>
    <x v="8"/>
    <x v="16"/>
    <x v="371"/>
    <x v="25"/>
    <n v="2988"/>
  </r>
  <r>
    <x v="8"/>
    <x v="16"/>
    <x v="372"/>
    <x v="25"/>
    <n v="28620"/>
  </r>
  <r>
    <x v="8"/>
    <x v="16"/>
    <x v="373"/>
    <x v="25"/>
    <n v="6403"/>
  </r>
  <r>
    <x v="8"/>
    <x v="16"/>
    <x v="387"/>
    <x v="25"/>
    <n v="2250"/>
  </r>
  <r>
    <x v="8"/>
    <x v="16"/>
    <x v="374"/>
    <x v="25"/>
    <n v="4104"/>
  </r>
  <r>
    <x v="8"/>
    <x v="16"/>
    <x v="375"/>
    <x v="25"/>
    <n v="4166"/>
  </r>
  <r>
    <x v="8"/>
    <x v="16"/>
    <x v="376"/>
    <x v="25"/>
    <n v="6495"/>
  </r>
  <r>
    <x v="8"/>
    <x v="16"/>
    <x v="377"/>
    <x v="25"/>
    <n v="8607"/>
  </r>
  <r>
    <x v="8"/>
    <x v="16"/>
    <x v="388"/>
    <x v="25"/>
    <n v="1667"/>
  </r>
  <r>
    <x v="8"/>
    <x v="16"/>
    <x v="378"/>
    <x v="25"/>
    <n v="4124"/>
  </r>
  <r>
    <x v="8"/>
    <x v="16"/>
    <x v="379"/>
    <x v="25"/>
    <n v="34195"/>
  </r>
  <r>
    <x v="8"/>
    <x v="16"/>
    <x v="380"/>
    <x v="25"/>
    <n v="8458"/>
  </r>
  <r>
    <x v="8"/>
    <x v="16"/>
    <x v="381"/>
    <x v="25"/>
    <n v="18641"/>
  </r>
  <r>
    <x v="8"/>
    <x v="16"/>
    <x v="382"/>
    <x v="25"/>
    <n v="12852"/>
  </r>
  <r>
    <x v="8"/>
    <x v="16"/>
    <x v="383"/>
    <x v="25"/>
    <n v="6872"/>
  </r>
  <r>
    <x v="8"/>
    <x v="16"/>
    <x v="384"/>
    <x v="25"/>
    <n v="22140"/>
  </r>
  <r>
    <x v="8"/>
    <x v="16"/>
    <x v="385"/>
    <x v="25"/>
    <n v="17377"/>
  </r>
  <r>
    <x v="8"/>
    <x v="16"/>
    <x v="347"/>
    <x v="26"/>
    <n v="31"/>
  </r>
  <r>
    <x v="8"/>
    <x v="16"/>
    <x v="348"/>
    <x v="26"/>
    <n v="8"/>
  </r>
  <r>
    <x v="8"/>
    <x v="16"/>
    <x v="350"/>
    <x v="26"/>
    <n v="11"/>
  </r>
  <r>
    <x v="8"/>
    <x v="16"/>
    <x v="356"/>
    <x v="26"/>
    <n v="1"/>
  </r>
  <r>
    <x v="8"/>
    <x v="16"/>
    <x v="357"/>
    <x v="26"/>
    <n v="5"/>
  </r>
  <r>
    <x v="8"/>
    <x v="16"/>
    <x v="358"/>
    <x v="26"/>
    <n v="4"/>
  </r>
  <r>
    <x v="8"/>
    <x v="16"/>
    <x v="360"/>
    <x v="26"/>
    <n v="49"/>
  </r>
  <r>
    <x v="8"/>
    <x v="16"/>
    <x v="361"/>
    <x v="26"/>
    <n v="4"/>
  </r>
  <r>
    <x v="8"/>
    <x v="16"/>
    <x v="364"/>
    <x v="26"/>
    <n v="2"/>
  </r>
  <r>
    <x v="8"/>
    <x v="16"/>
    <x v="365"/>
    <x v="26"/>
    <n v="1"/>
  </r>
  <r>
    <x v="8"/>
    <x v="16"/>
    <x v="366"/>
    <x v="26"/>
    <n v="1"/>
  </r>
  <r>
    <x v="8"/>
    <x v="16"/>
    <x v="368"/>
    <x v="26"/>
    <n v="3"/>
  </r>
  <r>
    <x v="8"/>
    <x v="16"/>
    <x v="370"/>
    <x v="26"/>
    <n v="73"/>
  </r>
  <r>
    <x v="8"/>
    <x v="16"/>
    <x v="372"/>
    <x v="26"/>
    <n v="4"/>
  </r>
  <r>
    <x v="8"/>
    <x v="16"/>
    <x v="373"/>
    <x v="26"/>
    <n v="1"/>
  </r>
  <r>
    <x v="8"/>
    <x v="16"/>
    <x v="375"/>
    <x v="26"/>
    <n v="5"/>
  </r>
  <r>
    <x v="8"/>
    <x v="16"/>
    <x v="379"/>
    <x v="26"/>
    <n v="2"/>
  </r>
  <r>
    <x v="8"/>
    <x v="16"/>
    <x v="380"/>
    <x v="26"/>
    <n v="4"/>
  </r>
  <r>
    <x v="8"/>
    <x v="16"/>
    <x v="381"/>
    <x v="26"/>
    <n v="14"/>
  </r>
  <r>
    <x v="8"/>
    <x v="16"/>
    <x v="382"/>
    <x v="26"/>
    <n v="7"/>
  </r>
  <r>
    <x v="8"/>
    <x v="16"/>
    <x v="384"/>
    <x v="26"/>
    <n v="2"/>
  </r>
  <r>
    <x v="8"/>
    <x v="16"/>
    <x v="347"/>
    <x v="27"/>
    <n v="19"/>
  </r>
  <r>
    <x v="8"/>
    <x v="16"/>
    <x v="349"/>
    <x v="27"/>
    <n v="37"/>
  </r>
  <r>
    <x v="8"/>
    <x v="16"/>
    <x v="350"/>
    <x v="27"/>
    <n v="1769"/>
  </r>
  <r>
    <x v="8"/>
    <x v="16"/>
    <x v="351"/>
    <x v="27"/>
    <n v="127"/>
  </r>
  <r>
    <x v="8"/>
    <x v="16"/>
    <x v="352"/>
    <x v="27"/>
    <n v="40"/>
  </r>
  <r>
    <x v="8"/>
    <x v="16"/>
    <x v="355"/>
    <x v="27"/>
    <n v="330"/>
  </r>
  <r>
    <x v="8"/>
    <x v="16"/>
    <x v="357"/>
    <x v="27"/>
    <n v="675"/>
  </r>
  <r>
    <x v="8"/>
    <x v="16"/>
    <x v="363"/>
    <x v="27"/>
    <n v="365"/>
  </r>
  <r>
    <x v="8"/>
    <x v="16"/>
    <x v="364"/>
    <x v="27"/>
    <n v="4"/>
  </r>
  <r>
    <x v="8"/>
    <x v="16"/>
    <x v="368"/>
    <x v="27"/>
    <n v="210"/>
  </r>
  <r>
    <x v="8"/>
    <x v="16"/>
    <x v="369"/>
    <x v="27"/>
    <n v="120"/>
  </r>
  <r>
    <x v="8"/>
    <x v="16"/>
    <x v="370"/>
    <x v="27"/>
    <n v="65"/>
  </r>
  <r>
    <x v="8"/>
    <x v="16"/>
    <x v="371"/>
    <x v="27"/>
    <n v="3"/>
  </r>
  <r>
    <x v="8"/>
    <x v="16"/>
    <x v="372"/>
    <x v="27"/>
    <n v="214"/>
  </r>
  <r>
    <x v="8"/>
    <x v="16"/>
    <x v="379"/>
    <x v="27"/>
    <n v="66"/>
  </r>
  <r>
    <x v="8"/>
    <x v="16"/>
    <x v="380"/>
    <x v="27"/>
    <n v="4"/>
  </r>
  <r>
    <x v="8"/>
    <x v="16"/>
    <x v="347"/>
    <x v="28"/>
    <n v="160"/>
  </r>
  <r>
    <x v="8"/>
    <x v="16"/>
    <x v="348"/>
    <x v="28"/>
    <n v="248"/>
  </r>
  <r>
    <x v="8"/>
    <x v="16"/>
    <x v="349"/>
    <x v="28"/>
    <n v="10"/>
  </r>
  <r>
    <x v="8"/>
    <x v="16"/>
    <x v="350"/>
    <x v="28"/>
    <n v="128"/>
  </r>
  <r>
    <x v="8"/>
    <x v="16"/>
    <x v="351"/>
    <x v="28"/>
    <n v="88"/>
  </r>
  <r>
    <x v="8"/>
    <x v="16"/>
    <x v="352"/>
    <x v="28"/>
    <n v="86"/>
  </r>
  <r>
    <x v="8"/>
    <x v="16"/>
    <x v="353"/>
    <x v="28"/>
    <n v="4"/>
  </r>
  <r>
    <x v="8"/>
    <x v="16"/>
    <x v="354"/>
    <x v="28"/>
    <n v="36"/>
  </r>
  <r>
    <x v="8"/>
    <x v="16"/>
    <x v="355"/>
    <x v="28"/>
    <n v="122"/>
  </r>
  <r>
    <x v="8"/>
    <x v="16"/>
    <x v="356"/>
    <x v="28"/>
    <n v="7"/>
  </r>
  <r>
    <x v="8"/>
    <x v="16"/>
    <x v="357"/>
    <x v="28"/>
    <n v="91"/>
  </r>
  <r>
    <x v="8"/>
    <x v="16"/>
    <x v="358"/>
    <x v="28"/>
    <n v="441"/>
  </r>
  <r>
    <x v="8"/>
    <x v="16"/>
    <x v="359"/>
    <x v="28"/>
    <n v="23"/>
  </r>
  <r>
    <x v="8"/>
    <x v="16"/>
    <x v="360"/>
    <x v="28"/>
    <n v="77"/>
  </r>
  <r>
    <x v="8"/>
    <x v="16"/>
    <x v="361"/>
    <x v="28"/>
    <n v="43"/>
  </r>
  <r>
    <x v="8"/>
    <x v="16"/>
    <x v="362"/>
    <x v="28"/>
    <n v="111"/>
  </r>
  <r>
    <x v="8"/>
    <x v="16"/>
    <x v="363"/>
    <x v="28"/>
    <n v="82"/>
  </r>
  <r>
    <x v="8"/>
    <x v="16"/>
    <x v="364"/>
    <x v="28"/>
    <n v="18"/>
  </r>
  <r>
    <x v="8"/>
    <x v="16"/>
    <x v="386"/>
    <x v="28"/>
    <n v="2"/>
  </r>
  <r>
    <x v="8"/>
    <x v="16"/>
    <x v="365"/>
    <x v="28"/>
    <n v="21"/>
  </r>
  <r>
    <x v="8"/>
    <x v="16"/>
    <x v="366"/>
    <x v="28"/>
    <n v="10"/>
  </r>
  <r>
    <x v="8"/>
    <x v="16"/>
    <x v="367"/>
    <x v="28"/>
    <n v="13"/>
  </r>
  <r>
    <x v="8"/>
    <x v="16"/>
    <x v="368"/>
    <x v="28"/>
    <n v="50"/>
  </r>
  <r>
    <x v="8"/>
    <x v="16"/>
    <x v="369"/>
    <x v="28"/>
    <n v="86"/>
  </r>
  <r>
    <x v="8"/>
    <x v="16"/>
    <x v="370"/>
    <x v="28"/>
    <n v="73"/>
  </r>
  <r>
    <x v="8"/>
    <x v="16"/>
    <x v="371"/>
    <x v="28"/>
    <n v="2"/>
  </r>
  <r>
    <x v="8"/>
    <x v="16"/>
    <x v="372"/>
    <x v="28"/>
    <n v="453"/>
  </r>
  <r>
    <x v="8"/>
    <x v="16"/>
    <x v="373"/>
    <x v="28"/>
    <n v="6"/>
  </r>
  <r>
    <x v="8"/>
    <x v="16"/>
    <x v="387"/>
    <x v="28"/>
    <n v="2"/>
  </r>
  <r>
    <x v="8"/>
    <x v="16"/>
    <x v="374"/>
    <x v="28"/>
    <n v="17"/>
  </r>
  <r>
    <x v="8"/>
    <x v="16"/>
    <x v="375"/>
    <x v="28"/>
    <n v="8"/>
  </r>
  <r>
    <x v="8"/>
    <x v="16"/>
    <x v="376"/>
    <x v="28"/>
    <n v="5"/>
  </r>
  <r>
    <x v="8"/>
    <x v="16"/>
    <x v="377"/>
    <x v="28"/>
    <n v="12"/>
  </r>
  <r>
    <x v="8"/>
    <x v="16"/>
    <x v="378"/>
    <x v="28"/>
    <n v="33"/>
  </r>
  <r>
    <x v="8"/>
    <x v="16"/>
    <x v="379"/>
    <x v="28"/>
    <n v="277"/>
  </r>
  <r>
    <x v="8"/>
    <x v="16"/>
    <x v="380"/>
    <x v="28"/>
    <n v="11"/>
  </r>
  <r>
    <x v="8"/>
    <x v="16"/>
    <x v="381"/>
    <x v="28"/>
    <n v="115"/>
  </r>
  <r>
    <x v="8"/>
    <x v="16"/>
    <x v="382"/>
    <x v="28"/>
    <n v="16"/>
  </r>
  <r>
    <x v="8"/>
    <x v="16"/>
    <x v="383"/>
    <x v="28"/>
    <n v="4"/>
  </r>
  <r>
    <x v="8"/>
    <x v="16"/>
    <x v="384"/>
    <x v="28"/>
    <n v="48"/>
  </r>
  <r>
    <x v="8"/>
    <x v="16"/>
    <x v="385"/>
    <x v="28"/>
    <n v="13"/>
  </r>
  <r>
    <x v="8"/>
    <x v="16"/>
    <x v="347"/>
    <x v="29"/>
    <n v="28163"/>
  </r>
  <r>
    <x v="8"/>
    <x v="16"/>
    <x v="348"/>
    <x v="29"/>
    <n v="4034"/>
  </r>
  <r>
    <x v="8"/>
    <x v="16"/>
    <x v="349"/>
    <x v="29"/>
    <n v="12946"/>
  </r>
  <r>
    <x v="8"/>
    <x v="16"/>
    <x v="350"/>
    <x v="29"/>
    <n v="29529"/>
  </r>
  <r>
    <x v="8"/>
    <x v="16"/>
    <x v="351"/>
    <x v="29"/>
    <n v="30683"/>
  </r>
  <r>
    <x v="8"/>
    <x v="16"/>
    <x v="352"/>
    <x v="29"/>
    <n v="15620"/>
  </r>
  <r>
    <x v="8"/>
    <x v="16"/>
    <x v="353"/>
    <x v="29"/>
    <n v="10909"/>
  </r>
  <r>
    <x v="8"/>
    <x v="16"/>
    <x v="354"/>
    <x v="29"/>
    <n v="5344"/>
  </r>
  <r>
    <x v="8"/>
    <x v="16"/>
    <x v="355"/>
    <x v="29"/>
    <n v="24941"/>
  </r>
  <r>
    <x v="8"/>
    <x v="16"/>
    <x v="356"/>
    <x v="29"/>
    <n v="22949"/>
  </r>
  <r>
    <x v="8"/>
    <x v="16"/>
    <x v="357"/>
    <x v="29"/>
    <n v="29062"/>
  </r>
  <r>
    <x v="8"/>
    <x v="16"/>
    <x v="358"/>
    <x v="29"/>
    <n v="8818"/>
  </r>
  <r>
    <x v="8"/>
    <x v="16"/>
    <x v="359"/>
    <x v="29"/>
    <n v="17771"/>
  </r>
  <r>
    <x v="8"/>
    <x v="16"/>
    <x v="360"/>
    <x v="29"/>
    <n v="14085"/>
  </r>
  <r>
    <x v="8"/>
    <x v="16"/>
    <x v="361"/>
    <x v="29"/>
    <n v="14066"/>
  </r>
  <r>
    <x v="8"/>
    <x v="16"/>
    <x v="362"/>
    <x v="29"/>
    <n v="21162"/>
  </r>
  <r>
    <x v="8"/>
    <x v="16"/>
    <x v="363"/>
    <x v="29"/>
    <n v="23460"/>
  </r>
  <r>
    <x v="8"/>
    <x v="16"/>
    <x v="364"/>
    <x v="29"/>
    <n v="9150"/>
  </r>
  <r>
    <x v="8"/>
    <x v="16"/>
    <x v="386"/>
    <x v="29"/>
    <n v="171"/>
  </r>
  <r>
    <x v="8"/>
    <x v="16"/>
    <x v="365"/>
    <x v="29"/>
    <n v="8367"/>
  </r>
  <r>
    <x v="8"/>
    <x v="16"/>
    <x v="366"/>
    <x v="29"/>
    <n v="17981"/>
  </r>
  <r>
    <x v="8"/>
    <x v="16"/>
    <x v="367"/>
    <x v="29"/>
    <n v="10852"/>
  </r>
  <r>
    <x v="8"/>
    <x v="16"/>
    <x v="368"/>
    <x v="29"/>
    <n v="12348"/>
  </r>
  <r>
    <x v="8"/>
    <x v="16"/>
    <x v="369"/>
    <x v="29"/>
    <n v="9811"/>
  </r>
  <r>
    <x v="8"/>
    <x v="16"/>
    <x v="370"/>
    <x v="29"/>
    <n v="15701"/>
  </r>
  <r>
    <x v="8"/>
    <x v="16"/>
    <x v="371"/>
    <x v="29"/>
    <n v="2995"/>
  </r>
  <r>
    <x v="8"/>
    <x v="16"/>
    <x v="372"/>
    <x v="29"/>
    <n v="29307"/>
  </r>
  <r>
    <x v="8"/>
    <x v="16"/>
    <x v="373"/>
    <x v="29"/>
    <n v="6412"/>
  </r>
  <r>
    <x v="8"/>
    <x v="16"/>
    <x v="387"/>
    <x v="29"/>
    <n v="2252"/>
  </r>
  <r>
    <x v="8"/>
    <x v="16"/>
    <x v="374"/>
    <x v="29"/>
    <n v="4121"/>
  </r>
  <r>
    <x v="8"/>
    <x v="16"/>
    <x v="375"/>
    <x v="29"/>
    <n v="4207"/>
  </r>
  <r>
    <x v="8"/>
    <x v="16"/>
    <x v="376"/>
    <x v="29"/>
    <n v="6500"/>
  </r>
  <r>
    <x v="8"/>
    <x v="16"/>
    <x v="377"/>
    <x v="29"/>
    <n v="8620"/>
  </r>
  <r>
    <x v="8"/>
    <x v="16"/>
    <x v="388"/>
    <x v="29"/>
    <n v="1667"/>
  </r>
  <r>
    <x v="8"/>
    <x v="16"/>
    <x v="378"/>
    <x v="29"/>
    <n v="4157"/>
  </r>
  <r>
    <x v="8"/>
    <x v="16"/>
    <x v="379"/>
    <x v="29"/>
    <n v="34559"/>
  </r>
  <r>
    <x v="8"/>
    <x v="16"/>
    <x v="380"/>
    <x v="29"/>
    <n v="8493"/>
  </r>
  <r>
    <x v="8"/>
    <x v="16"/>
    <x v="381"/>
    <x v="29"/>
    <n v="18778"/>
  </r>
  <r>
    <x v="8"/>
    <x v="16"/>
    <x v="382"/>
    <x v="29"/>
    <n v="12907"/>
  </r>
  <r>
    <x v="8"/>
    <x v="16"/>
    <x v="383"/>
    <x v="29"/>
    <n v="6893"/>
  </r>
  <r>
    <x v="8"/>
    <x v="16"/>
    <x v="384"/>
    <x v="29"/>
    <n v="22206"/>
  </r>
  <r>
    <x v="8"/>
    <x v="16"/>
    <x v="385"/>
    <x v="29"/>
    <n v="17391"/>
  </r>
  <r>
    <x v="8"/>
    <x v="16"/>
    <x v="347"/>
    <x v="37"/>
    <n v="1378"/>
  </r>
  <r>
    <x v="8"/>
    <x v="16"/>
    <x v="349"/>
    <x v="37"/>
    <n v="739"/>
  </r>
  <r>
    <x v="8"/>
    <x v="16"/>
    <x v="350"/>
    <x v="37"/>
    <n v="785"/>
  </r>
  <r>
    <x v="8"/>
    <x v="16"/>
    <x v="351"/>
    <x v="37"/>
    <n v="1265"/>
  </r>
  <r>
    <x v="8"/>
    <x v="16"/>
    <x v="352"/>
    <x v="37"/>
    <n v="80"/>
  </r>
  <r>
    <x v="8"/>
    <x v="16"/>
    <x v="353"/>
    <x v="37"/>
    <n v="2044"/>
  </r>
  <r>
    <x v="8"/>
    <x v="16"/>
    <x v="355"/>
    <x v="37"/>
    <n v="1355"/>
  </r>
  <r>
    <x v="8"/>
    <x v="16"/>
    <x v="356"/>
    <x v="37"/>
    <n v="806"/>
  </r>
  <r>
    <x v="8"/>
    <x v="16"/>
    <x v="357"/>
    <x v="37"/>
    <n v="2955"/>
  </r>
  <r>
    <x v="8"/>
    <x v="16"/>
    <x v="358"/>
    <x v="37"/>
    <n v="115"/>
  </r>
  <r>
    <x v="8"/>
    <x v="16"/>
    <x v="359"/>
    <x v="37"/>
    <n v="615"/>
  </r>
  <r>
    <x v="8"/>
    <x v="16"/>
    <x v="360"/>
    <x v="37"/>
    <n v="546"/>
  </r>
  <r>
    <x v="8"/>
    <x v="16"/>
    <x v="361"/>
    <x v="37"/>
    <n v="2605"/>
  </r>
  <r>
    <x v="8"/>
    <x v="16"/>
    <x v="362"/>
    <x v="37"/>
    <n v="528"/>
  </r>
  <r>
    <x v="8"/>
    <x v="16"/>
    <x v="363"/>
    <x v="37"/>
    <n v="1313"/>
  </r>
  <r>
    <x v="8"/>
    <x v="16"/>
    <x v="364"/>
    <x v="37"/>
    <n v="73"/>
  </r>
  <r>
    <x v="8"/>
    <x v="16"/>
    <x v="367"/>
    <x v="37"/>
    <n v="1741"/>
  </r>
  <r>
    <x v="8"/>
    <x v="16"/>
    <x v="369"/>
    <x v="37"/>
    <n v="732"/>
  </r>
  <r>
    <x v="8"/>
    <x v="16"/>
    <x v="370"/>
    <x v="37"/>
    <n v="301"/>
  </r>
  <r>
    <x v="8"/>
    <x v="16"/>
    <x v="372"/>
    <x v="37"/>
    <n v="1698"/>
  </r>
  <r>
    <x v="8"/>
    <x v="16"/>
    <x v="373"/>
    <x v="37"/>
    <n v="522"/>
  </r>
  <r>
    <x v="8"/>
    <x v="16"/>
    <x v="375"/>
    <x v="37"/>
    <n v="399"/>
  </r>
  <r>
    <x v="8"/>
    <x v="16"/>
    <x v="376"/>
    <x v="37"/>
    <n v="579"/>
  </r>
  <r>
    <x v="8"/>
    <x v="16"/>
    <x v="379"/>
    <x v="37"/>
    <n v="979"/>
  </r>
  <r>
    <x v="8"/>
    <x v="16"/>
    <x v="380"/>
    <x v="37"/>
    <n v="214"/>
  </r>
  <r>
    <x v="8"/>
    <x v="16"/>
    <x v="381"/>
    <x v="37"/>
    <n v="354"/>
  </r>
  <r>
    <x v="8"/>
    <x v="16"/>
    <x v="383"/>
    <x v="37"/>
    <n v="515"/>
  </r>
  <r>
    <x v="8"/>
    <x v="16"/>
    <x v="384"/>
    <x v="37"/>
    <n v="1013"/>
  </r>
  <r>
    <x v="8"/>
    <x v="16"/>
    <x v="385"/>
    <x v="37"/>
    <n v="394"/>
  </r>
  <r>
    <x v="8"/>
    <x v="16"/>
    <x v="347"/>
    <x v="38"/>
    <n v="803"/>
  </r>
  <r>
    <x v="8"/>
    <x v="16"/>
    <x v="349"/>
    <x v="38"/>
    <n v="550"/>
  </r>
  <r>
    <x v="8"/>
    <x v="16"/>
    <x v="350"/>
    <x v="38"/>
    <n v="126"/>
  </r>
  <r>
    <x v="8"/>
    <x v="16"/>
    <x v="351"/>
    <x v="38"/>
    <n v="313"/>
  </r>
  <r>
    <x v="8"/>
    <x v="16"/>
    <x v="355"/>
    <x v="38"/>
    <n v="364"/>
  </r>
  <r>
    <x v="8"/>
    <x v="16"/>
    <x v="357"/>
    <x v="38"/>
    <n v="490"/>
  </r>
  <r>
    <x v="8"/>
    <x v="16"/>
    <x v="359"/>
    <x v="38"/>
    <n v="149"/>
  </r>
  <r>
    <x v="8"/>
    <x v="16"/>
    <x v="360"/>
    <x v="38"/>
    <n v="178"/>
  </r>
  <r>
    <x v="8"/>
    <x v="16"/>
    <x v="361"/>
    <x v="38"/>
    <n v="488"/>
  </r>
  <r>
    <x v="8"/>
    <x v="16"/>
    <x v="362"/>
    <x v="38"/>
    <n v="304"/>
  </r>
  <r>
    <x v="8"/>
    <x v="16"/>
    <x v="363"/>
    <x v="38"/>
    <n v="126"/>
  </r>
  <r>
    <x v="8"/>
    <x v="16"/>
    <x v="364"/>
    <x v="38"/>
    <n v="152"/>
  </r>
  <r>
    <x v="8"/>
    <x v="16"/>
    <x v="367"/>
    <x v="38"/>
    <n v="336"/>
  </r>
  <r>
    <x v="8"/>
    <x v="16"/>
    <x v="369"/>
    <x v="38"/>
    <n v="44"/>
  </r>
  <r>
    <x v="8"/>
    <x v="16"/>
    <x v="370"/>
    <x v="38"/>
    <n v="1071"/>
  </r>
  <r>
    <x v="8"/>
    <x v="16"/>
    <x v="372"/>
    <x v="38"/>
    <n v="109"/>
  </r>
  <r>
    <x v="8"/>
    <x v="16"/>
    <x v="373"/>
    <x v="38"/>
    <n v="50"/>
  </r>
  <r>
    <x v="8"/>
    <x v="16"/>
    <x v="375"/>
    <x v="38"/>
    <n v="91"/>
  </r>
  <r>
    <x v="8"/>
    <x v="16"/>
    <x v="379"/>
    <x v="38"/>
    <n v="274"/>
  </r>
  <r>
    <x v="8"/>
    <x v="16"/>
    <x v="380"/>
    <x v="38"/>
    <n v="35"/>
  </r>
  <r>
    <x v="8"/>
    <x v="16"/>
    <x v="381"/>
    <x v="38"/>
    <n v="36"/>
  </r>
  <r>
    <x v="8"/>
    <x v="16"/>
    <x v="382"/>
    <x v="38"/>
    <n v="280"/>
  </r>
  <r>
    <x v="8"/>
    <x v="16"/>
    <x v="383"/>
    <x v="38"/>
    <n v="283"/>
  </r>
  <r>
    <x v="8"/>
    <x v="16"/>
    <x v="384"/>
    <x v="38"/>
    <n v="10"/>
  </r>
  <r>
    <x v="8"/>
    <x v="16"/>
    <x v="385"/>
    <x v="38"/>
    <n v="72"/>
  </r>
  <r>
    <x v="8"/>
    <x v="16"/>
    <x v="347"/>
    <x v="39"/>
    <n v="3"/>
  </r>
  <r>
    <x v="8"/>
    <x v="16"/>
    <x v="351"/>
    <x v="39"/>
    <n v="18"/>
  </r>
  <r>
    <x v="8"/>
    <x v="16"/>
    <x v="355"/>
    <x v="39"/>
    <n v="14"/>
  </r>
  <r>
    <x v="8"/>
    <x v="16"/>
    <x v="356"/>
    <x v="39"/>
    <n v="24"/>
  </r>
  <r>
    <x v="8"/>
    <x v="16"/>
    <x v="357"/>
    <x v="39"/>
    <n v="34"/>
  </r>
  <r>
    <x v="8"/>
    <x v="16"/>
    <x v="360"/>
    <x v="39"/>
    <n v="7"/>
  </r>
  <r>
    <x v="8"/>
    <x v="16"/>
    <x v="361"/>
    <x v="39"/>
    <n v="22"/>
  </r>
  <r>
    <x v="8"/>
    <x v="16"/>
    <x v="363"/>
    <x v="39"/>
    <n v="34"/>
  </r>
  <r>
    <x v="8"/>
    <x v="16"/>
    <x v="372"/>
    <x v="39"/>
    <n v="4"/>
  </r>
  <r>
    <x v="8"/>
    <x v="16"/>
    <x v="373"/>
    <x v="39"/>
    <n v="19"/>
  </r>
  <r>
    <x v="8"/>
    <x v="16"/>
    <x v="376"/>
    <x v="39"/>
    <n v="13"/>
  </r>
  <r>
    <x v="8"/>
    <x v="16"/>
    <x v="379"/>
    <x v="39"/>
    <n v="1"/>
  </r>
  <r>
    <x v="8"/>
    <x v="16"/>
    <x v="380"/>
    <x v="39"/>
    <n v="5"/>
  </r>
  <r>
    <x v="8"/>
    <x v="16"/>
    <x v="381"/>
    <x v="39"/>
    <n v="12"/>
  </r>
  <r>
    <x v="8"/>
    <x v="16"/>
    <x v="382"/>
    <x v="39"/>
    <n v="9"/>
  </r>
  <r>
    <x v="8"/>
    <x v="16"/>
    <x v="347"/>
    <x v="40"/>
    <n v="11"/>
  </r>
  <r>
    <x v="8"/>
    <x v="16"/>
    <x v="350"/>
    <x v="40"/>
    <n v="25"/>
  </r>
  <r>
    <x v="8"/>
    <x v="16"/>
    <x v="357"/>
    <x v="40"/>
    <n v="15"/>
  </r>
  <r>
    <x v="8"/>
    <x v="16"/>
    <x v="359"/>
    <x v="40"/>
    <n v="23"/>
  </r>
  <r>
    <x v="8"/>
    <x v="16"/>
    <x v="360"/>
    <x v="40"/>
    <n v="37"/>
  </r>
  <r>
    <x v="8"/>
    <x v="16"/>
    <x v="361"/>
    <x v="40"/>
    <n v="36"/>
  </r>
  <r>
    <x v="8"/>
    <x v="16"/>
    <x v="375"/>
    <x v="40"/>
    <n v="26"/>
  </r>
  <r>
    <x v="8"/>
    <x v="16"/>
    <x v="347"/>
    <x v="30"/>
    <n v="174"/>
  </r>
  <r>
    <x v="8"/>
    <x v="16"/>
    <x v="349"/>
    <x v="30"/>
    <n v="93"/>
  </r>
  <r>
    <x v="8"/>
    <x v="16"/>
    <x v="350"/>
    <x v="30"/>
    <n v="227"/>
  </r>
  <r>
    <x v="8"/>
    <x v="16"/>
    <x v="351"/>
    <x v="30"/>
    <n v="374"/>
  </r>
  <r>
    <x v="8"/>
    <x v="16"/>
    <x v="352"/>
    <x v="30"/>
    <n v="253"/>
  </r>
  <r>
    <x v="8"/>
    <x v="16"/>
    <x v="355"/>
    <x v="30"/>
    <n v="200"/>
  </r>
  <r>
    <x v="8"/>
    <x v="16"/>
    <x v="356"/>
    <x v="30"/>
    <n v="321"/>
  </r>
  <r>
    <x v="8"/>
    <x v="16"/>
    <x v="357"/>
    <x v="30"/>
    <n v="531"/>
  </r>
  <r>
    <x v="8"/>
    <x v="16"/>
    <x v="358"/>
    <x v="30"/>
    <n v="60"/>
  </r>
  <r>
    <x v="8"/>
    <x v="16"/>
    <x v="359"/>
    <x v="30"/>
    <n v="45"/>
  </r>
  <r>
    <x v="8"/>
    <x v="16"/>
    <x v="360"/>
    <x v="30"/>
    <n v="20"/>
  </r>
  <r>
    <x v="8"/>
    <x v="16"/>
    <x v="361"/>
    <x v="30"/>
    <n v="250"/>
  </r>
  <r>
    <x v="8"/>
    <x v="16"/>
    <x v="362"/>
    <x v="30"/>
    <n v="54"/>
  </r>
  <r>
    <x v="8"/>
    <x v="16"/>
    <x v="363"/>
    <x v="30"/>
    <n v="146"/>
  </r>
  <r>
    <x v="8"/>
    <x v="16"/>
    <x v="364"/>
    <x v="30"/>
    <n v="8"/>
  </r>
  <r>
    <x v="8"/>
    <x v="16"/>
    <x v="366"/>
    <x v="30"/>
    <n v="189"/>
  </r>
  <r>
    <x v="8"/>
    <x v="16"/>
    <x v="367"/>
    <x v="30"/>
    <n v="71"/>
  </r>
  <r>
    <x v="8"/>
    <x v="16"/>
    <x v="368"/>
    <x v="30"/>
    <n v="50"/>
  </r>
  <r>
    <x v="8"/>
    <x v="16"/>
    <x v="369"/>
    <x v="30"/>
    <n v="103"/>
  </r>
  <r>
    <x v="8"/>
    <x v="16"/>
    <x v="372"/>
    <x v="30"/>
    <n v="233"/>
  </r>
  <r>
    <x v="8"/>
    <x v="16"/>
    <x v="374"/>
    <x v="30"/>
    <n v="10"/>
  </r>
  <r>
    <x v="8"/>
    <x v="16"/>
    <x v="379"/>
    <x v="30"/>
    <n v="336"/>
  </r>
  <r>
    <x v="8"/>
    <x v="16"/>
    <x v="380"/>
    <x v="30"/>
    <n v="24"/>
  </r>
  <r>
    <x v="8"/>
    <x v="16"/>
    <x v="381"/>
    <x v="30"/>
    <n v="167"/>
  </r>
  <r>
    <x v="8"/>
    <x v="16"/>
    <x v="384"/>
    <x v="30"/>
    <n v="113"/>
  </r>
  <r>
    <x v="8"/>
    <x v="16"/>
    <x v="385"/>
    <x v="30"/>
    <n v="207"/>
  </r>
  <r>
    <x v="8"/>
    <x v="17"/>
    <x v="392"/>
    <x v="0"/>
    <n v="64"/>
  </r>
  <r>
    <x v="8"/>
    <x v="17"/>
    <x v="393"/>
    <x v="0"/>
    <n v="37"/>
  </r>
  <r>
    <x v="8"/>
    <x v="17"/>
    <x v="394"/>
    <x v="0"/>
    <n v="21"/>
  </r>
  <r>
    <x v="8"/>
    <x v="17"/>
    <x v="395"/>
    <x v="0"/>
    <n v="114"/>
  </r>
  <r>
    <x v="8"/>
    <x v="17"/>
    <x v="396"/>
    <x v="0"/>
    <n v="24"/>
  </r>
  <r>
    <x v="8"/>
    <x v="17"/>
    <x v="397"/>
    <x v="0"/>
    <n v="21"/>
  </r>
  <r>
    <x v="8"/>
    <x v="17"/>
    <x v="410"/>
    <x v="0"/>
    <n v="4"/>
  </r>
  <r>
    <x v="8"/>
    <x v="17"/>
    <x v="398"/>
    <x v="0"/>
    <n v="60"/>
  </r>
  <r>
    <x v="8"/>
    <x v="17"/>
    <x v="399"/>
    <x v="0"/>
    <n v="56"/>
  </r>
  <r>
    <x v="8"/>
    <x v="17"/>
    <x v="400"/>
    <x v="0"/>
    <n v="34"/>
  </r>
  <r>
    <x v="8"/>
    <x v="17"/>
    <x v="401"/>
    <x v="0"/>
    <n v="105"/>
  </r>
  <r>
    <x v="8"/>
    <x v="17"/>
    <x v="402"/>
    <x v="0"/>
    <n v="13"/>
  </r>
  <r>
    <x v="8"/>
    <x v="17"/>
    <x v="403"/>
    <x v="0"/>
    <n v="3"/>
  </r>
  <r>
    <x v="8"/>
    <x v="17"/>
    <x v="404"/>
    <x v="0"/>
    <n v="32"/>
  </r>
  <r>
    <x v="8"/>
    <x v="17"/>
    <x v="405"/>
    <x v="0"/>
    <n v="166"/>
  </r>
  <r>
    <x v="8"/>
    <x v="17"/>
    <x v="406"/>
    <x v="0"/>
    <n v="82"/>
  </r>
  <r>
    <x v="8"/>
    <x v="17"/>
    <x v="413"/>
    <x v="0"/>
    <n v="7"/>
  </r>
  <r>
    <x v="8"/>
    <x v="17"/>
    <x v="414"/>
    <x v="0"/>
    <n v="20"/>
  </r>
  <r>
    <x v="8"/>
    <x v="17"/>
    <x v="407"/>
    <x v="0"/>
    <n v="31"/>
  </r>
  <r>
    <x v="8"/>
    <x v="17"/>
    <x v="415"/>
    <x v="0"/>
    <n v="3"/>
  </r>
  <r>
    <x v="8"/>
    <x v="17"/>
    <x v="416"/>
    <x v="0"/>
    <n v="4"/>
  </r>
  <r>
    <x v="8"/>
    <x v="17"/>
    <x v="408"/>
    <x v="0"/>
    <n v="6"/>
  </r>
  <r>
    <x v="8"/>
    <x v="17"/>
    <x v="409"/>
    <x v="0"/>
    <n v="6"/>
  </r>
  <r>
    <x v="8"/>
    <x v="17"/>
    <x v="392"/>
    <x v="1"/>
    <n v="7"/>
  </r>
  <r>
    <x v="8"/>
    <x v="17"/>
    <x v="393"/>
    <x v="1"/>
    <n v="5"/>
  </r>
  <r>
    <x v="8"/>
    <x v="17"/>
    <x v="394"/>
    <x v="1"/>
    <n v="3"/>
  </r>
  <r>
    <x v="8"/>
    <x v="17"/>
    <x v="395"/>
    <x v="1"/>
    <n v="7"/>
  </r>
  <r>
    <x v="8"/>
    <x v="17"/>
    <x v="396"/>
    <x v="1"/>
    <n v="2"/>
  </r>
  <r>
    <x v="8"/>
    <x v="17"/>
    <x v="397"/>
    <x v="1"/>
    <n v="3"/>
  </r>
  <r>
    <x v="8"/>
    <x v="17"/>
    <x v="410"/>
    <x v="1"/>
    <n v="1"/>
  </r>
  <r>
    <x v="8"/>
    <x v="17"/>
    <x v="398"/>
    <x v="1"/>
    <n v="2"/>
  </r>
  <r>
    <x v="8"/>
    <x v="17"/>
    <x v="399"/>
    <x v="1"/>
    <n v="4"/>
  </r>
  <r>
    <x v="8"/>
    <x v="17"/>
    <x v="400"/>
    <x v="1"/>
    <n v="2"/>
  </r>
  <r>
    <x v="8"/>
    <x v="17"/>
    <x v="401"/>
    <x v="1"/>
    <n v="9"/>
  </r>
  <r>
    <x v="8"/>
    <x v="17"/>
    <x v="402"/>
    <x v="1"/>
    <n v="3"/>
  </r>
  <r>
    <x v="8"/>
    <x v="17"/>
    <x v="403"/>
    <x v="1"/>
    <n v="1"/>
  </r>
  <r>
    <x v="8"/>
    <x v="17"/>
    <x v="404"/>
    <x v="1"/>
    <n v="4"/>
  </r>
  <r>
    <x v="8"/>
    <x v="17"/>
    <x v="405"/>
    <x v="1"/>
    <n v="13"/>
  </r>
  <r>
    <x v="8"/>
    <x v="17"/>
    <x v="406"/>
    <x v="1"/>
    <n v="10"/>
  </r>
  <r>
    <x v="8"/>
    <x v="17"/>
    <x v="413"/>
    <x v="1"/>
    <n v="1"/>
  </r>
  <r>
    <x v="8"/>
    <x v="17"/>
    <x v="414"/>
    <x v="1"/>
    <n v="3"/>
  </r>
  <r>
    <x v="8"/>
    <x v="17"/>
    <x v="407"/>
    <x v="1"/>
    <n v="4"/>
  </r>
  <r>
    <x v="8"/>
    <x v="17"/>
    <x v="415"/>
    <x v="1"/>
    <n v="1"/>
  </r>
  <r>
    <x v="8"/>
    <x v="17"/>
    <x v="416"/>
    <x v="1"/>
    <n v="1"/>
  </r>
  <r>
    <x v="8"/>
    <x v="17"/>
    <x v="408"/>
    <x v="1"/>
    <n v="1"/>
  </r>
  <r>
    <x v="8"/>
    <x v="17"/>
    <x v="409"/>
    <x v="1"/>
    <n v="1"/>
  </r>
  <r>
    <x v="8"/>
    <x v="17"/>
    <x v="392"/>
    <x v="2"/>
    <n v="96"/>
  </r>
  <r>
    <x v="8"/>
    <x v="17"/>
    <x v="393"/>
    <x v="2"/>
    <n v="101"/>
  </r>
  <r>
    <x v="8"/>
    <x v="17"/>
    <x v="394"/>
    <x v="2"/>
    <n v="72"/>
  </r>
  <r>
    <x v="8"/>
    <x v="17"/>
    <x v="395"/>
    <x v="2"/>
    <n v="38"/>
  </r>
  <r>
    <x v="8"/>
    <x v="17"/>
    <x v="396"/>
    <x v="2"/>
    <n v="17"/>
  </r>
  <r>
    <x v="8"/>
    <x v="17"/>
    <x v="397"/>
    <x v="2"/>
    <n v="26"/>
  </r>
  <r>
    <x v="8"/>
    <x v="17"/>
    <x v="410"/>
    <x v="2"/>
    <n v="19"/>
  </r>
  <r>
    <x v="8"/>
    <x v="17"/>
    <x v="398"/>
    <x v="2"/>
    <n v="17"/>
  </r>
  <r>
    <x v="8"/>
    <x v="17"/>
    <x v="399"/>
    <x v="2"/>
    <n v="56"/>
  </r>
  <r>
    <x v="8"/>
    <x v="17"/>
    <x v="400"/>
    <x v="2"/>
    <n v="32"/>
  </r>
  <r>
    <x v="8"/>
    <x v="17"/>
    <x v="401"/>
    <x v="2"/>
    <n v="94"/>
  </r>
  <r>
    <x v="8"/>
    <x v="17"/>
    <x v="402"/>
    <x v="2"/>
    <n v="27"/>
  </r>
  <r>
    <x v="8"/>
    <x v="17"/>
    <x v="403"/>
    <x v="2"/>
    <n v="22"/>
  </r>
  <r>
    <x v="8"/>
    <x v="17"/>
    <x v="404"/>
    <x v="2"/>
    <n v="19"/>
  </r>
  <r>
    <x v="8"/>
    <x v="17"/>
    <x v="411"/>
    <x v="2"/>
    <n v="3"/>
  </r>
  <r>
    <x v="8"/>
    <x v="17"/>
    <x v="405"/>
    <x v="2"/>
    <n v="66"/>
  </r>
  <r>
    <x v="8"/>
    <x v="17"/>
    <x v="406"/>
    <x v="2"/>
    <n v="195"/>
  </r>
  <r>
    <x v="8"/>
    <x v="17"/>
    <x v="413"/>
    <x v="2"/>
    <n v="26"/>
  </r>
  <r>
    <x v="8"/>
    <x v="17"/>
    <x v="414"/>
    <x v="2"/>
    <n v="69"/>
  </r>
  <r>
    <x v="8"/>
    <x v="17"/>
    <x v="407"/>
    <x v="2"/>
    <n v="35"/>
  </r>
  <r>
    <x v="8"/>
    <x v="17"/>
    <x v="415"/>
    <x v="2"/>
    <n v="60"/>
  </r>
  <r>
    <x v="8"/>
    <x v="17"/>
    <x v="416"/>
    <x v="2"/>
    <n v="4"/>
  </r>
  <r>
    <x v="8"/>
    <x v="17"/>
    <x v="408"/>
    <x v="2"/>
    <n v="78"/>
  </r>
  <r>
    <x v="8"/>
    <x v="17"/>
    <x v="409"/>
    <x v="2"/>
    <n v="15"/>
  </r>
  <r>
    <x v="8"/>
    <x v="17"/>
    <x v="413"/>
    <x v="3"/>
    <n v="1"/>
  </r>
  <r>
    <x v="8"/>
    <x v="17"/>
    <x v="392"/>
    <x v="31"/>
    <n v="1"/>
  </r>
  <r>
    <x v="8"/>
    <x v="17"/>
    <x v="393"/>
    <x v="31"/>
    <n v="12"/>
  </r>
  <r>
    <x v="8"/>
    <x v="17"/>
    <x v="394"/>
    <x v="31"/>
    <n v="2"/>
  </r>
  <r>
    <x v="8"/>
    <x v="17"/>
    <x v="397"/>
    <x v="31"/>
    <n v="5"/>
  </r>
  <r>
    <x v="8"/>
    <x v="17"/>
    <x v="410"/>
    <x v="31"/>
    <n v="1"/>
  </r>
  <r>
    <x v="8"/>
    <x v="17"/>
    <x v="399"/>
    <x v="31"/>
    <n v="1"/>
  </r>
  <r>
    <x v="8"/>
    <x v="17"/>
    <x v="400"/>
    <x v="31"/>
    <n v="3"/>
  </r>
  <r>
    <x v="8"/>
    <x v="17"/>
    <x v="401"/>
    <x v="31"/>
    <n v="3"/>
  </r>
  <r>
    <x v="8"/>
    <x v="17"/>
    <x v="402"/>
    <x v="31"/>
    <n v="1"/>
  </r>
  <r>
    <x v="8"/>
    <x v="17"/>
    <x v="403"/>
    <x v="31"/>
    <n v="1"/>
  </r>
  <r>
    <x v="8"/>
    <x v="17"/>
    <x v="404"/>
    <x v="31"/>
    <n v="2"/>
  </r>
  <r>
    <x v="8"/>
    <x v="17"/>
    <x v="405"/>
    <x v="31"/>
    <n v="3"/>
  </r>
  <r>
    <x v="8"/>
    <x v="17"/>
    <x v="406"/>
    <x v="31"/>
    <n v="24"/>
  </r>
  <r>
    <x v="8"/>
    <x v="17"/>
    <x v="413"/>
    <x v="31"/>
    <n v="12"/>
  </r>
  <r>
    <x v="8"/>
    <x v="17"/>
    <x v="414"/>
    <x v="31"/>
    <n v="10"/>
  </r>
  <r>
    <x v="8"/>
    <x v="17"/>
    <x v="407"/>
    <x v="31"/>
    <n v="11"/>
  </r>
  <r>
    <x v="8"/>
    <x v="17"/>
    <x v="415"/>
    <x v="31"/>
    <n v="15"/>
  </r>
  <r>
    <x v="8"/>
    <x v="17"/>
    <x v="408"/>
    <x v="31"/>
    <n v="11"/>
  </r>
  <r>
    <x v="8"/>
    <x v="17"/>
    <x v="392"/>
    <x v="4"/>
    <n v="20"/>
  </r>
  <r>
    <x v="8"/>
    <x v="17"/>
    <x v="393"/>
    <x v="4"/>
    <n v="17"/>
  </r>
  <r>
    <x v="8"/>
    <x v="17"/>
    <x v="394"/>
    <x v="4"/>
    <n v="20"/>
  </r>
  <r>
    <x v="8"/>
    <x v="17"/>
    <x v="395"/>
    <x v="4"/>
    <n v="9"/>
  </r>
  <r>
    <x v="8"/>
    <x v="17"/>
    <x v="396"/>
    <x v="4"/>
    <n v="5"/>
  </r>
  <r>
    <x v="8"/>
    <x v="17"/>
    <x v="397"/>
    <x v="4"/>
    <n v="6"/>
  </r>
  <r>
    <x v="8"/>
    <x v="17"/>
    <x v="410"/>
    <x v="4"/>
    <n v="1"/>
  </r>
  <r>
    <x v="8"/>
    <x v="17"/>
    <x v="399"/>
    <x v="4"/>
    <n v="23"/>
  </r>
  <r>
    <x v="8"/>
    <x v="17"/>
    <x v="400"/>
    <x v="4"/>
    <n v="12"/>
  </r>
  <r>
    <x v="8"/>
    <x v="17"/>
    <x v="401"/>
    <x v="4"/>
    <n v="34"/>
  </r>
  <r>
    <x v="8"/>
    <x v="17"/>
    <x v="402"/>
    <x v="4"/>
    <n v="3"/>
  </r>
  <r>
    <x v="8"/>
    <x v="17"/>
    <x v="403"/>
    <x v="4"/>
    <n v="6"/>
  </r>
  <r>
    <x v="8"/>
    <x v="17"/>
    <x v="404"/>
    <x v="4"/>
    <n v="5"/>
  </r>
  <r>
    <x v="8"/>
    <x v="17"/>
    <x v="405"/>
    <x v="4"/>
    <n v="8"/>
  </r>
  <r>
    <x v="8"/>
    <x v="17"/>
    <x v="406"/>
    <x v="4"/>
    <n v="85"/>
  </r>
  <r>
    <x v="8"/>
    <x v="17"/>
    <x v="414"/>
    <x v="4"/>
    <n v="15"/>
  </r>
  <r>
    <x v="8"/>
    <x v="17"/>
    <x v="407"/>
    <x v="4"/>
    <n v="2"/>
  </r>
  <r>
    <x v="8"/>
    <x v="17"/>
    <x v="415"/>
    <x v="4"/>
    <n v="18"/>
  </r>
  <r>
    <x v="8"/>
    <x v="17"/>
    <x v="408"/>
    <x v="4"/>
    <n v="21"/>
  </r>
  <r>
    <x v="8"/>
    <x v="17"/>
    <x v="409"/>
    <x v="4"/>
    <n v="3"/>
  </r>
  <r>
    <x v="8"/>
    <x v="17"/>
    <x v="392"/>
    <x v="5"/>
    <n v="97"/>
  </r>
  <r>
    <x v="8"/>
    <x v="17"/>
    <x v="393"/>
    <x v="5"/>
    <n v="101"/>
  </r>
  <r>
    <x v="8"/>
    <x v="17"/>
    <x v="394"/>
    <x v="5"/>
    <n v="72"/>
  </r>
  <r>
    <x v="8"/>
    <x v="17"/>
    <x v="395"/>
    <x v="5"/>
    <n v="38"/>
  </r>
  <r>
    <x v="8"/>
    <x v="17"/>
    <x v="396"/>
    <x v="5"/>
    <n v="18"/>
  </r>
  <r>
    <x v="8"/>
    <x v="17"/>
    <x v="397"/>
    <x v="5"/>
    <n v="26"/>
  </r>
  <r>
    <x v="8"/>
    <x v="17"/>
    <x v="410"/>
    <x v="5"/>
    <n v="19"/>
  </r>
  <r>
    <x v="8"/>
    <x v="17"/>
    <x v="398"/>
    <x v="5"/>
    <n v="17"/>
  </r>
  <r>
    <x v="8"/>
    <x v="17"/>
    <x v="399"/>
    <x v="5"/>
    <n v="57"/>
  </r>
  <r>
    <x v="8"/>
    <x v="17"/>
    <x v="400"/>
    <x v="5"/>
    <n v="32"/>
  </r>
  <r>
    <x v="8"/>
    <x v="17"/>
    <x v="401"/>
    <x v="5"/>
    <n v="96"/>
  </r>
  <r>
    <x v="8"/>
    <x v="17"/>
    <x v="402"/>
    <x v="5"/>
    <n v="27"/>
  </r>
  <r>
    <x v="8"/>
    <x v="17"/>
    <x v="403"/>
    <x v="5"/>
    <n v="23"/>
  </r>
  <r>
    <x v="8"/>
    <x v="17"/>
    <x v="404"/>
    <x v="5"/>
    <n v="19"/>
  </r>
  <r>
    <x v="8"/>
    <x v="17"/>
    <x v="411"/>
    <x v="5"/>
    <n v="3"/>
  </r>
  <r>
    <x v="8"/>
    <x v="17"/>
    <x v="405"/>
    <x v="5"/>
    <n v="66"/>
  </r>
  <r>
    <x v="8"/>
    <x v="17"/>
    <x v="406"/>
    <x v="5"/>
    <n v="198"/>
  </r>
  <r>
    <x v="8"/>
    <x v="17"/>
    <x v="413"/>
    <x v="5"/>
    <n v="28"/>
  </r>
  <r>
    <x v="8"/>
    <x v="17"/>
    <x v="414"/>
    <x v="5"/>
    <n v="69"/>
  </r>
  <r>
    <x v="8"/>
    <x v="17"/>
    <x v="407"/>
    <x v="5"/>
    <n v="35"/>
  </r>
  <r>
    <x v="8"/>
    <x v="17"/>
    <x v="415"/>
    <x v="5"/>
    <n v="60"/>
  </r>
  <r>
    <x v="8"/>
    <x v="17"/>
    <x v="416"/>
    <x v="5"/>
    <n v="4"/>
  </r>
  <r>
    <x v="8"/>
    <x v="17"/>
    <x v="408"/>
    <x v="5"/>
    <n v="78"/>
  </r>
  <r>
    <x v="8"/>
    <x v="17"/>
    <x v="409"/>
    <x v="5"/>
    <n v="15"/>
  </r>
  <r>
    <x v="8"/>
    <x v="17"/>
    <x v="392"/>
    <x v="6"/>
    <n v="4"/>
  </r>
  <r>
    <x v="8"/>
    <x v="17"/>
    <x v="393"/>
    <x v="6"/>
    <n v="4"/>
  </r>
  <r>
    <x v="8"/>
    <x v="17"/>
    <x v="394"/>
    <x v="6"/>
    <n v="4"/>
  </r>
  <r>
    <x v="8"/>
    <x v="17"/>
    <x v="398"/>
    <x v="6"/>
    <n v="1"/>
  </r>
  <r>
    <x v="8"/>
    <x v="17"/>
    <x v="401"/>
    <x v="6"/>
    <n v="1"/>
  </r>
  <r>
    <x v="8"/>
    <x v="17"/>
    <x v="405"/>
    <x v="6"/>
    <n v="2"/>
  </r>
  <r>
    <x v="8"/>
    <x v="17"/>
    <x v="406"/>
    <x v="6"/>
    <n v="3"/>
  </r>
  <r>
    <x v="8"/>
    <x v="17"/>
    <x v="413"/>
    <x v="6"/>
    <n v="1"/>
  </r>
  <r>
    <x v="8"/>
    <x v="17"/>
    <x v="414"/>
    <x v="6"/>
    <n v="4"/>
  </r>
  <r>
    <x v="8"/>
    <x v="17"/>
    <x v="407"/>
    <x v="6"/>
    <n v="1"/>
  </r>
  <r>
    <x v="8"/>
    <x v="17"/>
    <x v="415"/>
    <x v="6"/>
    <n v="1"/>
  </r>
  <r>
    <x v="8"/>
    <x v="17"/>
    <x v="408"/>
    <x v="6"/>
    <n v="1"/>
  </r>
  <r>
    <x v="8"/>
    <x v="17"/>
    <x v="409"/>
    <x v="6"/>
    <n v="1"/>
  </r>
  <r>
    <x v="8"/>
    <x v="17"/>
    <x v="392"/>
    <x v="7"/>
    <n v="4"/>
  </r>
  <r>
    <x v="8"/>
    <x v="17"/>
    <x v="393"/>
    <x v="7"/>
    <n v="5"/>
  </r>
  <r>
    <x v="8"/>
    <x v="17"/>
    <x v="394"/>
    <x v="7"/>
    <n v="5"/>
  </r>
  <r>
    <x v="8"/>
    <x v="17"/>
    <x v="410"/>
    <x v="7"/>
    <n v="1"/>
  </r>
  <r>
    <x v="8"/>
    <x v="17"/>
    <x v="398"/>
    <x v="7"/>
    <n v="1"/>
  </r>
  <r>
    <x v="8"/>
    <x v="17"/>
    <x v="399"/>
    <x v="7"/>
    <n v="1"/>
  </r>
  <r>
    <x v="8"/>
    <x v="17"/>
    <x v="401"/>
    <x v="7"/>
    <n v="2"/>
  </r>
  <r>
    <x v="8"/>
    <x v="17"/>
    <x v="405"/>
    <x v="7"/>
    <n v="2"/>
  </r>
  <r>
    <x v="8"/>
    <x v="17"/>
    <x v="406"/>
    <x v="7"/>
    <n v="4"/>
  </r>
  <r>
    <x v="8"/>
    <x v="17"/>
    <x v="413"/>
    <x v="7"/>
    <n v="1"/>
  </r>
  <r>
    <x v="8"/>
    <x v="17"/>
    <x v="414"/>
    <x v="7"/>
    <n v="4"/>
  </r>
  <r>
    <x v="8"/>
    <x v="17"/>
    <x v="407"/>
    <x v="7"/>
    <n v="1"/>
  </r>
  <r>
    <x v="8"/>
    <x v="17"/>
    <x v="415"/>
    <x v="7"/>
    <n v="1"/>
  </r>
  <r>
    <x v="8"/>
    <x v="17"/>
    <x v="409"/>
    <x v="7"/>
    <n v="1"/>
  </r>
  <r>
    <x v="8"/>
    <x v="17"/>
    <x v="392"/>
    <x v="41"/>
    <n v="59"/>
  </r>
  <r>
    <x v="8"/>
    <x v="17"/>
    <x v="393"/>
    <x v="41"/>
    <n v="50"/>
  </r>
  <r>
    <x v="8"/>
    <x v="17"/>
    <x v="394"/>
    <x v="41"/>
    <n v="42"/>
  </r>
  <r>
    <x v="8"/>
    <x v="17"/>
    <x v="395"/>
    <x v="41"/>
    <n v="19"/>
  </r>
  <r>
    <x v="8"/>
    <x v="17"/>
    <x v="396"/>
    <x v="41"/>
    <n v="8"/>
  </r>
  <r>
    <x v="8"/>
    <x v="17"/>
    <x v="397"/>
    <x v="41"/>
    <n v="16"/>
  </r>
  <r>
    <x v="8"/>
    <x v="17"/>
    <x v="410"/>
    <x v="41"/>
    <n v="14"/>
  </r>
  <r>
    <x v="8"/>
    <x v="17"/>
    <x v="398"/>
    <x v="41"/>
    <n v="14"/>
  </r>
  <r>
    <x v="8"/>
    <x v="17"/>
    <x v="399"/>
    <x v="41"/>
    <n v="11"/>
  </r>
  <r>
    <x v="8"/>
    <x v="17"/>
    <x v="400"/>
    <x v="41"/>
    <n v="18"/>
  </r>
  <r>
    <x v="8"/>
    <x v="17"/>
    <x v="401"/>
    <x v="41"/>
    <n v="24"/>
  </r>
  <r>
    <x v="8"/>
    <x v="17"/>
    <x v="402"/>
    <x v="41"/>
    <n v="18"/>
  </r>
  <r>
    <x v="8"/>
    <x v="17"/>
    <x v="403"/>
    <x v="41"/>
    <n v="11"/>
  </r>
  <r>
    <x v="8"/>
    <x v="17"/>
    <x v="404"/>
    <x v="41"/>
    <n v="11"/>
  </r>
  <r>
    <x v="8"/>
    <x v="17"/>
    <x v="411"/>
    <x v="41"/>
    <n v="3"/>
  </r>
  <r>
    <x v="8"/>
    <x v="17"/>
    <x v="405"/>
    <x v="41"/>
    <n v="36"/>
  </r>
  <r>
    <x v="8"/>
    <x v="17"/>
    <x v="406"/>
    <x v="41"/>
    <n v="71"/>
  </r>
  <r>
    <x v="8"/>
    <x v="17"/>
    <x v="413"/>
    <x v="41"/>
    <n v="14"/>
  </r>
  <r>
    <x v="8"/>
    <x v="17"/>
    <x v="414"/>
    <x v="41"/>
    <n v="43"/>
  </r>
  <r>
    <x v="8"/>
    <x v="17"/>
    <x v="407"/>
    <x v="41"/>
    <n v="13"/>
  </r>
  <r>
    <x v="8"/>
    <x v="17"/>
    <x v="415"/>
    <x v="41"/>
    <n v="30"/>
  </r>
  <r>
    <x v="8"/>
    <x v="17"/>
    <x v="416"/>
    <x v="41"/>
    <n v="4"/>
  </r>
  <r>
    <x v="8"/>
    <x v="17"/>
    <x v="408"/>
    <x v="41"/>
    <n v="41"/>
  </r>
  <r>
    <x v="8"/>
    <x v="17"/>
    <x v="409"/>
    <x v="41"/>
    <n v="8"/>
  </r>
  <r>
    <x v="8"/>
    <x v="17"/>
    <x v="392"/>
    <x v="9"/>
    <n v="56"/>
  </r>
  <r>
    <x v="8"/>
    <x v="17"/>
    <x v="393"/>
    <x v="9"/>
    <n v="52"/>
  </r>
  <r>
    <x v="8"/>
    <x v="17"/>
    <x v="394"/>
    <x v="9"/>
    <n v="42"/>
  </r>
  <r>
    <x v="8"/>
    <x v="17"/>
    <x v="395"/>
    <x v="9"/>
    <n v="21"/>
  </r>
  <r>
    <x v="8"/>
    <x v="17"/>
    <x v="396"/>
    <x v="9"/>
    <n v="7"/>
  </r>
  <r>
    <x v="8"/>
    <x v="17"/>
    <x v="397"/>
    <x v="9"/>
    <n v="17"/>
  </r>
  <r>
    <x v="8"/>
    <x v="17"/>
    <x v="410"/>
    <x v="9"/>
    <n v="15"/>
  </r>
  <r>
    <x v="8"/>
    <x v="17"/>
    <x v="398"/>
    <x v="9"/>
    <n v="14"/>
  </r>
  <r>
    <x v="8"/>
    <x v="17"/>
    <x v="399"/>
    <x v="9"/>
    <n v="12"/>
  </r>
  <r>
    <x v="8"/>
    <x v="17"/>
    <x v="400"/>
    <x v="9"/>
    <n v="19"/>
  </r>
  <r>
    <x v="8"/>
    <x v="17"/>
    <x v="401"/>
    <x v="9"/>
    <n v="26"/>
  </r>
  <r>
    <x v="8"/>
    <x v="17"/>
    <x v="402"/>
    <x v="9"/>
    <n v="19"/>
  </r>
  <r>
    <x v="8"/>
    <x v="17"/>
    <x v="403"/>
    <x v="9"/>
    <n v="11"/>
  </r>
  <r>
    <x v="8"/>
    <x v="17"/>
    <x v="404"/>
    <x v="9"/>
    <n v="9"/>
  </r>
  <r>
    <x v="8"/>
    <x v="17"/>
    <x v="411"/>
    <x v="9"/>
    <n v="3"/>
  </r>
  <r>
    <x v="8"/>
    <x v="17"/>
    <x v="405"/>
    <x v="9"/>
    <n v="38"/>
  </r>
  <r>
    <x v="8"/>
    <x v="17"/>
    <x v="406"/>
    <x v="9"/>
    <n v="73"/>
  </r>
  <r>
    <x v="8"/>
    <x v="17"/>
    <x v="413"/>
    <x v="9"/>
    <n v="16"/>
  </r>
  <r>
    <x v="8"/>
    <x v="17"/>
    <x v="414"/>
    <x v="9"/>
    <n v="43"/>
  </r>
  <r>
    <x v="8"/>
    <x v="17"/>
    <x v="407"/>
    <x v="9"/>
    <n v="16"/>
  </r>
  <r>
    <x v="8"/>
    <x v="17"/>
    <x v="415"/>
    <x v="9"/>
    <n v="37"/>
  </r>
  <r>
    <x v="8"/>
    <x v="17"/>
    <x v="416"/>
    <x v="9"/>
    <n v="4"/>
  </r>
  <r>
    <x v="8"/>
    <x v="17"/>
    <x v="408"/>
    <x v="9"/>
    <n v="41"/>
  </r>
  <r>
    <x v="8"/>
    <x v="17"/>
    <x v="409"/>
    <x v="9"/>
    <n v="9"/>
  </r>
  <r>
    <x v="8"/>
    <x v="17"/>
    <x v="392"/>
    <x v="10"/>
    <n v="1"/>
  </r>
  <r>
    <x v="8"/>
    <x v="17"/>
    <x v="393"/>
    <x v="10"/>
    <n v="9"/>
  </r>
  <r>
    <x v="8"/>
    <x v="17"/>
    <x v="394"/>
    <x v="10"/>
    <n v="3"/>
  </r>
  <r>
    <x v="8"/>
    <x v="17"/>
    <x v="395"/>
    <x v="10"/>
    <n v="1"/>
  </r>
  <r>
    <x v="8"/>
    <x v="17"/>
    <x v="410"/>
    <x v="10"/>
    <n v="2"/>
  </r>
  <r>
    <x v="8"/>
    <x v="17"/>
    <x v="398"/>
    <x v="10"/>
    <n v="1"/>
  </r>
  <r>
    <x v="8"/>
    <x v="17"/>
    <x v="399"/>
    <x v="10"/>
    <n v="5"/>
  </r>
  <r>
    <x v="8"/>
    <x v="17"/>
    <x v="400"/>
    <x v="10"/>
    <n v="1"/>
  </r>
  <r>
    <x v="8"/>
    <x v="17"/>
    <x v="401"/>
    <x v="10"/>
    <n v="3"/>
  </r>
  <r>
    <x v="8"/>
    <x v="17"/>
    <x v="403"/>
    <x v="10"/>
    <n v="1"/>
  </r>
  <r>
    <x v="8"/>
    <x v="17"/>
    <x v="404"/>
    <x v="10"/>
    <n v="1"/>
  </r>
  <r>
    <x v="8"/>
    <x v="17"/>
    <x v="411"/>
    <x v="10"/>
    <n v="1"/>
  </r>
  <r>
    <x v="8"/>
    <x v="17"/>
    <x v="405"/>
    <x v="10"/>
    <n v="2"/>
  </r>
  <r>
    <x v="8"/>
    <x v="17"/>
    <x v="406"/>
    <x v="10"/>
    <n v="8"/>
  </r>
  <r>
    <x v="8"/>
    <x v="17"/>
    <x v="414"/>
    <x v="10"/>
    <n v="5"/>
  </r>
  <r>
    <x v="8"/>
    <x v="17"/>
    <x v="407"/>
    <x v="10"/>
    <n v="3"/>
  </r>
  <r>
    <x v="8"/>
    <x v="17"/>
    <x v="415"/>
    <x v="10"/>
    <n v="1"/>
  </r>
  <r>
    <x v="8"/>
    <x v="17"/>
    <x v="392"/>
    <x v="12"/>
    <n v="93"/>
  </r>
  <r>
    <x v="8"/>
    <x v="17"/>
    <x v="393"/>
    <x v="12"/>
    <n v="96"/>
  </r>
  <r>
    <x v="8"/>
    <x v="17"/>
    <x v="394"/>
    <x v="12"/>
    <n v="69"/>
  </r>
  <r>
    <x v="8"/>
    <x v="17"/>
    <x v="395"/>
    <x v="12"/>
    <n v="38"/>
  </r>
  <r>
    <x v="8"/>
    <x v="17"/>
    <x v="396"/>
    <x v="12"/>
    <n v="16"/>
  </r>
  <r>
    <x v="8"/>
    <x v="17"/>
    <x v="397"/>
    <x v="12"/>
    <n v="26"/>
  </r>
  <r>
    <x v="8"/>
    <x v="17"/>
    <x v="410"/>
    <x v="12"/>
    <n v="19"/>
  </r>
  <r>
    <x v="8"/>
    <x v="17"/>
    <x v="398"/>
    <x v="12"/>
    <n v="17"/>
  </r>
  <r>
    <x v="8"/>
    <x v="17"/>
    <x v="399"/>
    <x v="12"/>
    <n v="52"/>
  </r>
  <r>
    <x v="8"/>
    <x v="17"/>
    <x v="400"/>
    <x v="12"/>
    <n v="32"/>
  </r>
  <r>
    <x v="8"/>
    <x v="17"/>
    <x v="401"/>
    <x v="12"/>
    <n v="90"/>
  </r>
  <r>
    <x v="8"/>
    <x v="17"/>
    <x v="402"/>
    <x v="12"/>
    <n v="25"/>
  </r>
  <r>
    <x v="8"/>
    <x v="17"/>
    <x v="403"/>
    <x v="12"/>
    <n v="21"/>
  </r>
  <r>
    <x v="8"/>
    <x v="17"/>
    <x v="404"/>
    <x v="12"/>
    <n v="19"/>
  </r>
  <r>
    <x v="8"/>
    <x v="17"/>
    <x v="411"/>
    <x v="12"/>
    <n v="3"/>
  </r>
  <r>
    <x v="8"/>
    <x v="17"/>
    <x v="405"/>
    <x v="12"/>
    <n v="62"/>
  </r>
  <r>
    <x v="8"/>
    <x v="17"/>
    <x v="406"/>
    <x v="12"/>
    <n v="194"/>
  </r>
  <r>
    <x v="8"/>
    <x v="17"/>
    <x v="413"/>
    <x v="12"/>
    <n v="26"/>
  </r>
  <r>
    <x v="8"/>
    <x v="17"/>
    <x v="414"/>
    <x v="12"/>
    <n v="69"/>
  </r>
  <r>
    <x v="8"/>
    <x v="17"/>
    <x v="407"/>
    <x v="12"/>
    <n v="34"/>
  </r>
  <r>
    <x v="8"/>
    <x v="17"/>
    <x v="415"/>
    <x v="12"/>
    <n v="60"/>
  </r>
  <r>
    <x v="8"/>
    <x v="17"/>
    <x v="416"/>
    <x v="12"/>
    <n v="4"/>
  </r>
  <r>
    <x v="8"/>
    <x v="17"/>
    <x v="408"/>
    <x v="12"/>
    <n v="78"/>
  </r>
  <r>
    <x v="8"/>
    <x v="17"/>
    <x v="409"/>
    <x v="12"/>
    <n v="14"/>
  </r>
  <r>
    <x v="8"/>
    <x v="17"/>
    <x v="392"/>
    <x v="13"/>
    <n v="1"/>
  </r>
  <r>
    <x v="8"/>
    <x v="17"/>
    <x v="393"/>
    <x v="13"/>
    <n v="9"/>
  </r>
  <r>
    <x v="8"/>
    <x v="17"/>
    <x v="394"/>
    <x v="13"/>
    <n v="1"/>
  </r>
  <r>
    <x v="8"/>
    <x v="17"/>
    <x v="395"/>
    <x v="13"/>
    <n v="2"/>
  </r>
  <r>
    <x v="8"/>
    <x v="17"/>
    <x v="396"/>
    <x v="13"/>
    <n v="1"/>
  </r>
  <r>
    <x v="8"/>
    <x v="17"/>
    <x v="400"/>
    <x v="13"/>
    <n v="1"/>
  </r>
  <r>
    <x v="8"/>
    <x v="17"/>
    <x v="401"/>
    <x v="13"/>
    <n v="6"/>
  </r>
  <r>
    <x v="8"/>
    <x v="17"/>
    <x v="404"/>
    <x v="13"/>
    <n v="2"/>
  </r>
  <r>
    <x v="8"/>
    <x v="17"/>
    <x v="405"/>
    <x v="13"/>
    <n v="1"/>
  </r>
  <r>
    <x v="8"/>
    <x v="17"/>
    <x v="406"/>
    <x v="13"/>
    <n v="3"/>
  </r>
  <r>
    <x v="8"/>
    <x v="17"/>
    <x v="413"/>
    <x v="13"/>
    <n v="1"/>
  </r>
  <r>
    <x v="8"/>
    <x v="17"/>
    <x v="414"/>
    <x v="13"/>
    <n v="1"/>
  </r>
  <r>
    <x v="8"/>
    <x v="17"/>
    <x v="407"/>
    <x v="13"/>
    <n v="3"/>
  </r>
  <r>
    <x v="8"/>
    <x v="17"/>
    <x v="415"/>
    <x v="13"/>
    <n v="1"/>
  </r>
  <r>
    <x v="8"/>
    <x v="17"/>
    <x v="408"/>
    <x v="13"/>
    <n v="1"/>
  </r>
  <r>
    <x v="8"/>
    <x v="17"/>
    <x v="401"/>
    <x v="14"/>
    <n v="4"/>
  </r>
  <r>
    <x v="8"/>
    <x v="17"/>
    <x v="404"/>
    <x v="14"/>
    <n v="1"/>
  </r>
  <r>
    <x v="8"/>
    <x v="17"/>
    <x v="414"/>
    <x v="14"/>
    <n v="1"/>
  </r>
  <r>
    <x v="8"/>
    <x v="17"/>
    <x v="407"/>
    <x v="14"/>
    <n v="5"/>
  </r>
  <r>
    <x v="8"/>
    <x v="17"/>
    <x v="415"/>
    <x v="14"/>
    <n v="1"/>
  </r>
  <r>
    <x v="8"/>
    <x v="17"/>
    <x v="408"/>
    <x v="14"/>
    <n v="7"/>
  </r>
  <r>
    <x v="8"/>
    <x v="17"/>
    <x v="392"/>
    <x v="15"/>
    <n v="17"/>
  </r>
  <r>
    <x v="8"/>
    <x v="17"/>
    <x v="393"/>
    <x v="15"/>
    <n v="31"/>
  </r>
  <r>
    <x v="8"/>
    <x v="17"/>
    <x v="394"/>
    <x v="15"/>
    <n v="28"/>
  </r>
  <r>
    <x v="8"/>
    <x v="17"/>
    <x v="395"/>
    <x v="15"/>
    <n v="8"/>
  </r>
  <r>
    <x v="8"/>
    <x v="17"/>
    <x v="396"/>
    <x v="15"/>
    <n v="4"/>
  </r>
  <r>
    <x v="8"/>
    <x v="17"/>
    <x v="397"/>
    <x v="15"/>
    <n v="4"/>
  </r>
  <r>
    <x v="8"/>
    <x v="17"/>
    <x v="410"/>
    <x v="15"/>
    <n v="8"/>
  </r>
  <r>
    <x v="8"/>
    <x v="17"/>
    <x v="398"/>
    <x v="15"/>
    <n v="5"/>
  </r>
  <r>
    <x v="8"/>
    <x v="17"/>
    <x v="399"/>
    <x v="15"/>
    <n v="13"/>
  </r>
  <r>
    <x v="8"/>
    <x v="17"/>
    <x v="400"/>
    <x v="15"/>
    <n v="11"/>
  </r>
  <r>
    <x v="8"/>
    <x v="17"/>
    <x v="401"/>
    <x v="15"/>
    <n v="29"/>
  </r>
  <r>
    <x v="8"/>
    <x v="17"/>
    <x v="402"/>
    <x v="15"/>
    <n v="5"/>
  </r>
  <r>
    <x v="8"/>
    <x v="17"/>
    <x v="403"/>
    <x v="15"/>
    <n v="3"/>
  </r>
  <r>
    <x v="8"/>
    <x v="17"/>
    <x v="404"/>
    <x v="15"/>
    <n v="6"/>
  </r>
  <r>
    <x v="8"/>
    <x v="17"/>
    <x v="405"/>
    <x v="15"/>
    <n v="15"/>
  </r>
  <r>
    <x v="8"/>
    <x v="17"/>
    <x v="406"/>
    <x v="15"/>
    <n v="33"/>
  </r>
  <r>
    <x v="8"/>
    <x v="17"/>
    <x v="413"/>
    <x v="15"/>
    <n v="4"/>
  </r>
  <r>
    <x v="8"/>
    <x v="17"/>
    <x v="414"/>
    <x v="15"/>
    <n v="15"/>
  </r>
  <r>
    <x v="8"/>
    <x v="17"/>
    <x v="407"/>
    <x v="15"/>
    <n v="14"/>
  </r>
  <r>
    <x v="8"/>
    <x v="17"/>
    <x v="415"/>
    <x v="15"/>
    <n v="26"/>
  </r>
  <r>
    <x v="8"/>
    <x v="17"/>
    <x v="408"/>
    <x v="15"/>
    <n v="17"/>
  </r>
  <r>
    <x v="8"/>
    <x v="17"/>
    <x v="409"/>
    <x v="15"/>
    <n v="6"/>
  </r>
  <r>
    <x v="8"/>
    <x v="17"/>
    <x v="392"/>
    <x v="16"/>
    <n v="1"/>
  </r>
  <r>
    <x v="8"/>
    <x v="17"/>
    <x v="393"/>
    <x v="16"/>
    <n v="6"/>
  </r>
  <r>
    <x v="8"/>
    <x v="17"/>
    <x v="394"/>
    <x v="16"/>
    <n v="6"/>
  </r>
  <r>
    <x v="8"/>
    <x v="17"/>
    <x v="395"/>
    <x v="16"/>
    <n v="2"/>
  </r>
  <r>
    <x v="8"/>
    <x v="17"/>
    <x v="400"/>
    <x v="16"/>
    <n v="1"/>
  </r>
  <r>
    <x v="8"/>
    <x v="17"/>
    <x v="401"/>
    <x v="16"/>
    <n v="4"/>
  </r>
  <r>
    <x v="8"/>
    <x v="17"/>
    <x v="402"/>
    <x v="16"/>
    <n v="1"/>
  </r>
  <r>
    <x v="8"/>
    <x v="17"/>
    <x v="403"/>
    <x v="16"/>
    <n v="2"/>
  </r>
  <r>
    <x v="8"/>
    <x v="17"/>
    <x v="405"/>
    <x v="16"/>
    <n v="4"/>
  </r>
  <r>
    <x v="8"/>
    <x v="17"/>
    <x v="406"/>
    <x v="16"/>
    <n v="9"/>
  </r>
  <r>
    <x v="8"/>
    <x v="17"/>
    <x v="413"/>
    <x v="16"/>
    <n v="2"/>
  </r>
  <r>
    <x v="8"/>
    <x v="17"/>
    <x v="414"/>
    <x v="16"/>
    <n v="2"/>
  </r>
  <r>
    <x v="8"/>
    <x v="17"/>
    <x v="415"/>
    <x v="16"/>
    <n v="2"/>
  </r>
  <r>
    <x v="8"/>
    <x v="17"/>
    <x v="408"/>
    <x v="16"/>
    <n v="3"/>
  </r>
  <r>
    <x v="8"/>
    <x v="17"/>
    <x v="392"/>
    <x v="33"/>
    <n v="6"/>
  </r>
  <r>
    <x v="8"/>
    <x v="17"/>
    <x v="393"/>
    <x v="33"/>
    <n v="4"/>
  </r>
  <r>
    <x v="8"/>
    <x v="17"/>
    <x v="394"/>
    <x v="33"/>
    <n v="1"/>
  </r>
  <r>
    <x v="8"/>
    <x v="17"/>
    <x v="395"/>
    <x v="33"/>
    <n v="1"/>
  </r>
  <r>
    <x v="8"/>
    <x v="17"/>
    <x v="399"/>
    <x v="33"/>
    <n v="2"/>
  </r>
  <r>
    <x v="8"/>
    <x v="17"/>
    <x v="401"/>
    <x v="33"/>
    <n v="3"/>
  </r>
  <r>
    <x v="8"/>
    <x v="17"/>
    <x v="402"/>
    <x v="33"/>
    <n v="1"/>
  </r>
  <r>
    <x v="8"/>
    <x v="17"/>
    <x v="404"/>
    <x v="33"/>
    <n v="1"/>
  </r>
  <r>
    <x v="8"/>
    <x v="17"/>
    <x v="405"/>
    <x v="33"/>
    <n v="4"/>
  </r>
  <r>
    <x v="8"/>
    <x v="17"/>
    <x v="406"/>
    <x v="33"/>
    <n v="2"/>
  </r>
  <r>
    <x v="8"/>
    <x v="17"/>
    <x v="413"/>
    <x v="33"/>
    <n v="1"/>
  </r>
  <r>
    <x v="8"/>
    <x v="17"/>
    <x v="414"/>
    <x v="33"/>
    <n v="2"/>
  </r>
  <r>
    <x v="8"/>
    <x v="17"/>
    <x v="415"/>
    <x v="33"/>
    <n v="4"/>
  </r>
  <r>
    <x v="8"/>
    <x v="17"/>
    <x v="408"/>
    <x v="33"/>
    <n v="2"/>
  </r>
  <r>
    <x v="8"/>
    <x v="17"/>
    <x v="392"/>
    <x v="34"/>
    <n v="1"/>
  </r>
  <r>
    <x v="8"/>
    <x v="17"/>
    <x v="393"/>
    <x v="34"/>
    <n v="2"/>
  </r>
  <r>
    <x v="8"/>
    <x v="17"/>
    <x v="394"/>
    <x v="34"/>
    <n v="1"/>
  </r>
  <r>
    <x v="8"/>
    <x v="17"/>
    <x v="410"/>
    <x v="34"/>
    <n v="1"/>
  </r>
  <r>
    <x v="8"/>
    <x v="17"/>
    <x v="399"/>
    <x v="34"/>
    <n v="1"/>
  </r>
  <r>
    <x v="8"/>
    <x v="17"/>
    <x v="401"/>
    <x v="34"/>
    <n v="4"/>
  </r>
  <r>
    <x v="8"/>
    <x v="17"/>
    <x v="404"/>
    <x v="34"/>
    <n v="1"/>
  </r>
  <r>
    <x v="8"/>
    <x v="17"/>
    <x v="405"/>
    <x v="34"/>
    <n v="1"/>
  </r>
  <r>
    <x v="8"/>
    <x v="17"/>
    <x v="406"/>
    <x v="34"/>
    <n v="3"/>
  </r>
  <r>
    <x v="8"/>
    <x v="17"/>
    <x v="414"/>
    <x v="34"/>
    <n v="2"/>
  </r>
  <r>
    <x v="8"/>
    <x v="17"/>
    <x v="407"/>
    <x v="34"/>
    <n v="1"/>
  </r>
  <r>
    <x v="8"/>
    <x v="17"/>
    <x v="415"/>
    <x v="34"/>
    <n v="1"/>
  </r>
  <r>
    <x v="8"/>
    <x v="17"/>
    <x v="404"/>
    <x v="35"/>
    <n v="1"/>
  </r>
  <r>
    <x v="8"/>
    <x v="17"/>
    <x v="415"/>
    <x v="35"/>
    <n v="1"/>
  </r>
  <r>
    <x v="8"/>
    <x v="17"/>
    <x v="392"/>
    <x v="36"/>
    <n v="1"/>
  </r>
  <r>
    <x v="8"/>
    <x v="17"/>
    <x v="394"/>
    <x v="36"/>
    <n v="1"/>
  </r>
  <r>
    <x v="8"/>
    <x v="17"/>
    <x v="401"/>
    <x v="36"/>
    <n v="1"/>
  </r>
  <r>
    <x v="8"/>
    <x v="17"/>
    <x v="392"/>
    <x v="32"/>
    <n v="52"/>
  </r>
  <r>
    <x v="8"/>
    <x v="17"/>
    <x v="393"/>
    <x v="32"/>
    <n v="986"/>
  </r>
  <r>
    <x v="8"/>
    <x v="17"/>
    <x v="394"/>
    <x v="32"/>
    <n v="227"/>
  </r>
  <r>
    <x v="8"/>
    <x v="17"/>
    <x v="397"/>
    <x v="32"/>
    <n v="383"/>
  </r>
  <r>
    <x v="8"/>
    <x v="17"/>
    <x v="410"/>
    <x v="32"/>
    <n v="94"/>
  </r>
  <r>
    <x v="8"/>
    <x v="17"/>
    <x v="399"/>
    <x v="32"/>
    <n v="89"/>
  </r>
  <r>
    <x v="8"/>
    <x v="17"/>
    <x v="400"/>
    <x v="32"/>
    <n v="278"/>
  </r>
  <r>
    <x v="8"/>
    <x v="17"/>
    <x v="401"/>
    <x v="32"/>
    <n v="229"/>
  </r>
  <r>
    <x v="8"/>
    <x v="17"/>
    <x v="402"/>
    <x v="32"/>
    <n v="44"/>
  </r>
  <r>
    <x v="8"/>
    <x v="17"/>
    <x v="403"/>
    <x v="32"/>
    <n v="91"/>
  </r>
  <r>
    <x v="8"/>
    <x v="17"/>
    <x v="404"/>
    <x v="32"/>
    <n v="141"/>
  </r>
  <r>
    <x v="8"/>
    <x v="17"/>
    <x v="405"/>
    <x v="32"/>
    <n v="218"/>
  </r>
  <r>
    <x v="8"/>
    <x v="17"/>
    <x v="406"/>
    <x v="32"/>
    <n v="2031"/>
  </r>
  <r>
    <x v="8"/>
    <x v="17"/>
    <x v="413"/>
    <x v="32"/>
    <n v="929"/>
  </r>
  <r>
    <x v="8"/>
    <x v="17"/>
    <x v="414"/>
    <x v="32"/>
    <n v="998"/>
  </r>
  <r>
    <x v="8"/>
    <x v="17"/>
    <x v="407"/>
    <x v="32"/>
    <n v="907"/>
  </r>
  <r>
    <x v="8"/>
    <x v="17"/>
    <x v="415"/>
    <x v="32"/>
    <n v="1210"/>
  </r>
  <r>
    <x v="8"/>
    <x v="17"/>
    <x v="408"/>
    <x v="32"/>
    <n v="932"/>
  </r>
  <r>
    <x v="8"/>
    <x v="17"/>
    <x v="392"/>
    <x v="17"/>
    <n v="380"/>
  </r>
  <r>
    <x v="8"/>
    <x v="17"/>
    <x v="393"/>
    <x v="17"/>
    <n v="262"/>
  </r>
  <r>
    <x v="8"/>
    <x v="17"/>
    <x v="394"/>
    <x v="17"/>
    <n v="348"/>
  </r>
  <r>
    <x v="8"/>
    <x v="17"/>
    <x v="395"/>
    <x v="17"/>
    <n v="143"/>
  </r>
  <r>
    <x v="8"/>
    <x v="17"/>
    <x v="396"/>
    <x v="17"/>
    <n v="108"/>
  </r>
  <r>
    <x v="8"/>
    <x v="17"/>
    <x v="397"/>
    <x v="17"/>
    <n v="106"/>
  </r>
  <r>
    <x v="8"/>
    <x v="17"/>
    <x v="410"/>
    <x v="17"/>
    <n v="37"/>
  </r>
  <r>
    <x v="8"/>
    <x v="17"/>
    <x v="399"/>
    <x v="17"/>
    <n v="440"/>
  </r>
  <r>
    <x v="8"/>
    <x v="17"/>
    <x v="400"/>
    <x v="17"/>
    <n v="160"/>
  </r>
  <r>
    <x v="8"/>
    <x v="17"/>
    <x v="401"/>
    <x v="17"/>
    <n v="656"/>
  </r>
  <r>
    <x v="8"/>
    <x v="17"/>
    <x v="402"/>
    <x v="17"/>
    <n v="48"/>
  </r>
  <r>
    <x v="8"/>
    <x v="17"/>
    <x v="403"/>
    <x v="17"/>
    <n v="106"/>
  </r>
  <r>
    <x v="8"/>
    <x v="17"/>
    <x v="404"/>
    <x v="17"/>
    <n v="74"/>
  </r>
  <r>
    <x v="8"/>
    <x v="17"/>
    <x v="405"/>
    <x v="17"/>
    <n v="130"/>
  </r>
  <r>
    <x v="8"/>
    <x v="17"/>
    <x v="406"/>
    <x v="17"/>
    <n v="1321"/>
  </r>
  <r>
    <x v="8"/>
    <x v="17"/>
    <x v="414"/>
    <x v="17"/>
    <n v="297"/>
  </r>
  <r>
    <x v="8"/>
    <x v="17"/>
    <x v="407"/>
    <x v="17"/>
    <n v="29"/>
  </r>
  <r>
    <x v="8"/>
    <x v="17"/>
    <x v="415"/>
    <x v="17"/>
    <n v="248"/>
  </r>
  <r>
    <x v="8"/>
    <x v="17"/>
    <x v="408"/>
    <x v="17"/>
    <n v="380"/>
  </r>
  <r>
    <x v="8"/>
    <x v="17"/>
    <x v="409"/>
    <x v="17"/>
    <n v="79"/>
  </r>
  <r>
    <x v="8"/>
    <x v="17"/>
    <x v="392"/>
    <x v="18"/>
    <n v="775"/>
  </r>
  <r>
    <x v="8"/>
    <x v="17"/>
    <x v="393"/>
    <x v="18"/>
    <n v="913"/>
  </r>
  <r>
    <x v="8"/>
    <x v="17"/>
    <x v="394"/>
    <x v="18"/>
    <n v="2605"/>
  </r>
  <r>
    <x v="8"/>
    <x v="17"/>
    <x v="410"/>
    <x v="18"/>
    <n v="868"/>
  </r>
  <r>
    <x v="8"/>
    <x v="17"/>
    <x v="398"/>
    <x v="18"/>
    <n v="26"/>
  </r>
  <r>
    <x v="8"/>
    <x v="17"/>
    <x v="399"/>
    <x v="18"/>
    <n v="3"/>
  </r>
  <r>
    <x v="8"/>
    <x v="17"/>
    <x v="401"/>
    <x v="18"/>
    <n v="907"/>
  </r>
  <r>
    <x v="8"/>
    <x v="17"/>
    <x v="405"/>
    <x v="18"/>
    <n v="839"/>
  </r>
  <r>
    <x v="8"/>
    <x v="17"/>
    <x v="406"/>
    <x v="18"/>
    <n v="692"/>
  </r>
  <r>
    <x v="8"/>
    <x v="17"/>
    <x v="413"/>
    <x v="18"/>
    <n v="830"/>
  </r>
  <r>
    <x v="8"/>
    <x v="17"/>
    <x v="414"/>
    <x v="18"/>
    <n v="1883"/>
  </r>
  <r>
    <x v="8"/>
    <x v="17"/>
    <x v="407"/>
    <x v="18"/>
    <n v="105"/>
  </r>
  <r>
    <x v="8"/>
    <x v="17"/>
    <x v="415"/>
    <x v="18"/>
    <n v="248"/>
  </r>
  <r>
    <x v="8"/>
    <x v="17"/>
    <x v="409"/>
    <x v="18"/>
    <n v="628"/>
  </r>
  <r>
    <x v="8"/>
    <x v="17"/>
    <x v="413"/>
    <x v="20"/>
    <n v="10"/>
  </r>
  <r>
    <x v="8"/>
    <x v="17"/>
    <x v="392"/>
    <x v="42"/>
    <n v="5712"/>
  </r>
  <r>
    <x v="8"/>
    <x v="17"/>
    <x v="393"/>
    <x v="42"/>
    <n v="4785"/>
  </r>
  <r>
    <x v="8"/>
    <x v="17"/>
    <x v="394"/>
    <x v="42"/>
    <n v="4706"/>
  </r>
  <r>
    <x v="8"/>
    <x v="17"/>
    <x v="395"/>
    <x v="42"/>
    <n v="1316"/>
  </r>
  <r>
    <x v="8"/>
    <x v="17"/>
    <x v="396"/>
    <x v="42"/>
    <n v="722"/>
  </r>
  <r>
    <x v="8"/>
    <x v="17"/>
    <x v="397"/>
    <x v="42"/>
    <n v="1384"/>
  </r>
  <r>
    <x v="8"/>
    <x v="17"/>
    <x v="410"/>
    <x v="42"/>
    <n v="1525"/>
  </r>
  <r>
    <x v="8"/>
    <x v="17"/>
    <x v="398"/>
    <x v="42"/>
    <n v="1623"/>
  </r>
  <r>
    <x v="8"/>
    <x v="17"/>
    <x v="399"/>
    <x v="42"/>
    <n v="1314"/>
  </r>
  <r>
    <x v="8"/>
    <x v="17"/>
    <x v="400"/>
    <x v="42"/>
    <n v="1777"/>
  </r>
  <r>
    <x v="8"/>
    <x v="17"/>
    <x v="401"/>
    <x v="42"/>
    <n v="2307"/>
  </r>
  <r>
    <x v="8"/>
    <x v="17"/>
    <x v="402"/>
    <x v="42"/>
    <n v="1519"/>
  </r>
  <r>
    <x v="8"/>
    <x v="17"/>
    <x v="403"/>
    <x v="42"/>
    <n v="1488"/>
  </r>
  <r>
    <x v="8"/>
    <x v="17"/>
    <x v="404"/>
    <x v="42"/>
    <n v="684"/>
  </r>
  <r>
    <x v="8"/>
    <x v="17"/>
    <x v="411"/>
    <x v="42"/>
    <n v="363"/>
  </r>
  <r>
    <x v="8"/>
    <x v="17"/>
    <x v="405"/>
    <x v="42"/>
    <n v="3056"/>
  </r>
  <r>
    <x v="8"/>
    <x v="17"/>
    <x v="406"/>
    <x v="42"/>
    <n v="7297"/>
  </r>
  <r>
    <x v="8"/>
    <x v="17"/>
    <x v="413"/>
    <x v="42"/>
    <n v="1688"/>
  </r>
  <r>
    <x v="8"/>
    <x v="17"/>
    <x v="414"/>
    <x v="42"/>
    <n v="4937"/>
  </r>
  <r>
    <x v="8"/>
    <x v="17"/>
    <x v="407"/>
    <x v="42"/>
    <n v="753"/>
  </r>
  <r>
    <x v="8"/>
    <x v="17"/>
    <x v="415"/>
    <x v="42"/>
    <n v="2227"/>
  </r>
  <r>
    <x v="8"/>
    <x v="17"/>
    <x v="416"/>
    <x v="42"/>
    <n v="608"/>
  </r>
  <r>
    <x v="8"/>
    <x v="17"/>
    <x v="408"/>
    <x v="42"/>
    <n v="3639"/>
  </r>
  <r>
    <x v="8"/>
    <x v="17"/>
    <x v="409"/>
    <x v="42"/>
    <n v="402"/>
  </r>
  <r>
    <x v="8"/>
    <x v="17"/>
    <x v="392"/>
    <x v="21"/>
    <n v="4033"/>
  </r>
  <r>
    <x v="8"/>
    <x v="17"/>
    <x v="393"/>
    <x v="21"/>
    <n v="3790"/>
  </r>
  <r>
    <x v="8"/>
    <x v="17"/>
    <x v="394"/>
    <x v="21"/>
    <n v="3322"/>
  </r>
  <r>
    <x v="8"/>
    <x v="17"/>
    <x v="395"/>
    <x v="21"/>
    <n v="1351"/>
  </r>
  <r>
    <x v="8"/>
    <x v="17"/>
    <x v="396"/>
    <x v="21"/>
    <n v="650"/>
  </r>
  <r>
    <x v="8"/>
    <x v="17"/>
    <x v="397"/>
    <x v="21"/>
    <n v="1036"/>
  </r>
  <r>
    <x v="8"/>
    <x v="17"/>
    <x v="410"/>
    <x v="21"/>
    <n v="1294"/>
  </r>
  <r>
    <x v="8"/>
    <x v="17"/>
    <x v="398"/>
    <x v="21"/>
    <n v="1394"/>
  </r>
  <r>
    <x v="8"/>
    <x v="17"/>
    <x v="399"/>
    <x v="21"/>
    <n v="1186"/>
  </r>
  <r>
    <x v="8"/>
    <x v="17"/>
    <x v="400"/>
    <x v="21"/>
    <n v="1417"/>
  </r>
  <r>
    <x v="8"/>
    <x v="17"/>
    <x v="401"/>
    <x v="21"/>
    <n v="1939"/>
  </r>
  <r>
    <x v="8"/>
    <x v="17"/>
    <x v="402"/>
    <x v="21"/>
    <n v="1167"/>
  </r>
  <r>
    <x v="8"/>
    <x v="17"/>
    <x v="403"/>
    <x v="21"/>
    <n v="1126"/>
  </r>
  <r>
    <x v="8"/>
    <x v="17"/>
    <x v="404"/>
    <x v="21"/>
    <n v="530"/>
  </r>
  <r>
    <x v="8"/>
    <x v="17"/>
    <x v="411"/>
    <x v="21"/>
    <n v="330"/>
  </r>
  <r>
    <x v="8"/>
    <x v="17"/>
    <x v="405"/>
    <x v="21"/>
    <n v="2532"/>
  </r>
  <r>
    <x v="8"/>
    <x v="17"/>
    <x v="406"/>
    <x v="21"/>
    <n v="6032"/>
  </r>
  <r>
    <x v="8"/>
    <x v="17"/>
    <x v="413"/>
    <x v="21"/>
    <n v="1150"/>
  </r>
  <r>
    <x v="8"/>
    <x v="17"/>
    <x v="414"/>
    <x v="21"/>
    <n v="4239"/>
  </r>
  <r>
    <x v="8"/>
    <x v="17"/>
    <x v="407"/>
    <x v="21"/>
    <n v="885"/>
  </r>
  <r>
    <x v="8"/>
    <x v="17"/>
    <x v="415"/>
    <x v="21"/>
    <n v="2226"/>
  </r>
  <r>
    <x v="8"/>
    <x v="17"/>
    <x v="416"/>
    <x v="21"/>
    <n v="390"/>
  </r>
  <r>
    <x v="8"/>
    <x v="17"/>
    <x v="408"/>
    <x v="21"/>
    <n v="3428"/>
  </r>
  <r>
    <x v="8"/>
    <x v="17"/>
    <x v="409"/>
    <x v="21"/>
    <n v="323"/>
  </r>
  <r>
    <x v="8"/>
    <x v="17"/>
    <x v="392"/>
    <x v="22"/>
    <n v="21"/>
  </r>
  <r>
    <x v="8"/>
    <x v="17"/>
    <x v="393"/>
    <x v="22"/>
    <n v="2478"/>
  </r>
  <r>
    <x v="8"/>
    <x v="17"/>
    <x v="394"/>
    <x v="22"/>
    <n v="20207"/>
  </r>
  <r>
    <x v="8"/>
    <x v="17"/>
    <x v="395"/>
    <x v="22"/>
    <n v="66"/>
  </r>
  <r>
    <x v="8"/>
    <x v="17"/>
    <x v="400"/>
    <x v="22"/>
    <n v="5"/>
  </r>
  <r>
    <x v="8"/>
    <x v="17"/>
    <x v="401"/>
    <x v="22"/>
    <n v="46"/>
  </r>
  <r>
    <x v="8"/>
    <x v="17"/>
    <x v="402"/>
    <x v="22"/>
    <n v="10"/>
  </r>
  <r>
    <x v="8"/>
    <x v="17"/>
    <x v="403"/>
    <x v="22"/>
    <n v="206"/>
  </r>
  <r>
    <x v="8"/>
    <x v="17"/>
    <x v="405"/>
    <x v="22"/>
    <n v="3843"/>
  </r>
  <r>
    <x v="8"/>
    <x v="17"/>
    <x v="406"/>
    <x v="22"/>
    <n v="106"/>
  </r>
  <r>
    <x v="8"/>
    <x v="17"/>
    <x v="413"/>
    <x v="22"/>
    <n v="90"/>
  </r>
  <r>
    <x v="8"/>
    <x v="17"/>
    <x v="414"/>
    <x v="22"/>
    <n v="143"/>
  </r>
  <r>
    <x v="8"/>
    <x v="17"/>
    <x v="415"/>
    <x v="22"/>
    <n v="7"/>
  </r>
  <r>
    <x v="8"/>
    <x v="17"/>
    <x v="408"/>
    <x v="22"/>
    <n v="83"/>
  </r>
  <r>
    <x v="8"/>
    <x v="17"/>
    <x v="392"/>
    <x v="23"/>
    <n v="18"/>
  </r>
  <r>
    <x v="8"/>
    <x v="17"/>
    <x v="393"/>
    <x v="23"/>
    <n v="45"/>
  </r>
  <r>
    <x v="8"/>
    <x v="17"/>
    <x v="394"/>
    <x v="23"/>
    <n v="26"/>
  </r>
  <r>
    <x v="8"/>
    <x v="17"/>
    <x v="395"/>
    <x v="23"/>
    <n v="1"/>
  </r>
  <r>
    <x v="8"/>
    <x v="17"/>
    <x v="410"/>
    <x v="23"/>
    <n v="2"/>
  </r>
  <r>
    <x v="8"/>
    <x v="17"/>
    <x v="398"/>
    <x v="23"/>
    <n v="1"/>
  </r>
  <r>
    <x v="8"/>
    <x v="17"/>
    <x v="399"/>
    <x v="23"/>
    <n v="10"/>
  </r>
  <r>
    <x v="8"/>
    <x v="17"/>
    <x v="400"/>
    <x v="23"/>
    <n v="4"/>
  </r>
  <r>
    <x v="8"/>
    <x v="17"/>
    <x v="401"/>
    <x v="23"/>
    <n v="3"/>
  </r>
  <r>
    <x v="8"/>
    <x v="17"/>
    <x v="403"/>
    <x v="23"/>
    <n v="1"/>
  </r>
  <r>
    <x v="8"/>
    <x v="17"/>
    <x v="404"/>
    <x v="23"/>
    <n v="1"/>
  </r>
  <r>
    <x v="8"/>
    <x v="17"/>
    <x v="411"/>
    <x v="23"/>
    <n v="1"/>
  </r>
  <r>
    <x v="8"/>
    <x v="17"/>
    <x v="405"/>
    <x v="23"/>
    <n v="11"/>
  </r>
  <r>
    <x v="8"/>
    <x v="17"/>
    <x v="406"/>
    <x v="23"/>
    <n v="12"/>
  </r>
  <r>
    <x v="8"/>
    <x v="17"/>
    <x v="414"/>
    <x v="23"/>
    <n v="26"/>
  </r>
  <r>
    <x v="8"/>
    <x v="17"/>
    <x v="407"/>
    <x v="23"/>
    <n v="5"/>
  </r>
  <r>
    <x v="8"/>
    <x v="17"/>
    <x v="415"/>
    <x v="23"/>
    <n v="1"/>
  </r>
  <r>
    <x v="8"/>
    <x v="17"/>
    <x v="392"/>
    <x v="25"/>
    <n v="16788"/>
  </r>
  <r>
    <x v="8"/>
    <x v="17"/>
    <x v="393"/>
    <x v="25"/>
    <n v="17662"/>
  </r>
  <r>
    <x v="8"/>
    <x v="17"/>
    <x v="394"/>
    <x v="25"/>
    <n v="11284"/>
  </r>
  <r>
    <x v="8"/>
    <x v="17"/>
    <x v="395"/>
    <x v="25"/>
    <n v="9379"/>
  </r>
  <r>
    <x v="8"/>
    <x v="17"/>
    <x v="396"/>
    <x v="25"/>
    <n v="3186"/>
  </r>
  <r>
    <x v="8"/>
    <x v="17"/>
    <x v="397"/>
    <x v="25"/>
    <n v="5712"/>
  </r>
  <r>
    <x v="8"/>
    <x v="17"/>
    <x v="410"/>
    <x v="25"/>
    <n v="3413"/>
  </r>
  <r>
    <x v="8"/>
    <x v="17"/>
    <x v="398"/>
    <x v="25"/>
    <n v="3108"/>
  </r>
  <r>
    <x v="8"/>
    <x v="17"/>
    <x v="399"/>
    <x v="25"/>
    <n v="12943"/>
  </r>
  <r>
    <x v="8"/>
    <x v="17"/>
    <x v="400"/>
    <x v="25"/>
    <n v="8096"/>
  </r>
  <r>
    <x v="8"/>
    <x v="17"/>
    <x v="401"/>
    <x v="25"/>
    <n v="27749"/>
  </r>
  <r>
    <x v="8"/>
    <x v="17"/>
    <x v="402"/>
    <x v="25"/>
    <n v="4439"/>
  </r>
  <r>
    <x v="8"/>
    <x v="17"/>
    <x v="403"/>
    <x v="25"/>
    <n v="5860"/>
  </r>
  <r>
    <x v="8"/>
    <x v="17"/>
    <x v="404"/>
    <x v="25"/>
    <n v="4762"/>
  </r>
  <r>
    <x v="8"/>
    <x v="17"/>
    <x v="411"/>
    <x v="25"/>
    <n v="501"/>
  </r>
  <r>
    <x v="8"/>
    <x v="17"/>
    <x v="405"/>
    <x v="25"/>
    <n v="15480"/>
  </r>
  <r>
    <x v="8"/>
    <x v="17"/>
    <x v="406"/>
    <x v="25"/>
    <n v="44987"/>
  </r>
  <r>
    <x v="8"/>
    <x v="17"/>
    <x v="413"/>
    <x v="25"/>
    <n v="3687"/>
  </r>
  <r>
    <x v="8"/>
    <x v="17"/>
    <x v="414"/>
    <x v="25"/>
    <n v="15127"/>
  </r>
  <r>
    <x v="8"/>
    <x v="17"/>
    <x v="407"/>
    <x v="25"/>
    <n v="6498"/>
  </r>
  <r>
    <x v="8"/>
    <x v="17"/>
    <x v="415"/>
    <x v="25"/>
    <n v="11395"/>
  </r>
  <r>
    <x v="8"/>
    <x v="17"/>
    <x v="416"/>
    <x v="25"/>
    <n v="725"/>
  </r>
  <r>
    <x v="8"/>
    <x v="17"/>
    <x v="408"/>
    <x v="25"/>
    <n v="18014"/>
  </r>
  <r>
    <x v="8"/>
    <x v="17"/>
    <x v="409"/>
    <x v="25"/>
    <n v="3136"/>
  </r>
  <r>
    <x v="8"/>
    <x v="17"/>
    <x v="392"/>
    <x v="26"/>
    <n v="2"/>
  </r>
  <r>
    <x v="8"/>
    <x v="17"/>
    <x v="393"/>
    <x v="26"/>
    <n v="22"/>
  </r>
  <r>
    <x v="8"/>
    <x v="17"/>
    <x v="394"/>
    <x v="26"/>
    <n v="2"/>
  </r>
  <r>
    <x v="8"/>
    <x v="17"/>
    <x v="395"/>
    <x v="26"/>
    <n v="2"/>
  </r>
  <r>
    <x v="8"/>
    <x v="17"/>
    <x v="396"/>
    <x v="26"/>
    <n v="1"/>
  </r>
  <r>
    <x v="8"/>
    <x v="17"/>
    <x v="400"/>
    <x v="26"/>
    <n v="5"/>
  </r>
  <r>
    <x v="8"/>
    <x v="17"/>
    <x v="401"/>
    <x v="26"/>
    <n v="155"/>
  </r>
  <r>
    <x v="8"/>
    <x v="17"/>
    <x v="404"/>
    <x v="26"/>
    <n v="2"/>
  </r>
  <r>
    <x v="8"/>
    <x v="17"/>
    <x v="405"/>
    <x v="26"/>
    <n v="2"/>
  </r>
  <r>
    <x v="8"/>
    <x v="17"/>
    <x v="406"/>
    <x v="26"/>
    <n v="7"/>
  </r>
  <r>
    <x v="8"/>
    <x v="17"/>
    <x v="413"/>
    <x v="26"/>
    <n v="1"/>
  </r>
  <r>
    <x v="8"/>
    <x v="17"/>
    <x v="414"/>
    <x v="26"/>
    <n v="1"/>
  </r>
  <r>
    <x v="8"/>
    <x v="17"/>
    <x v="407"/>
    <x v="26"/>
    <n v="15"/>
  </r>
  <r>
    <x v="8"/>
    <x v="17"/>
    <x v="415"/>
    <x v="26"/>
    <n v="3"/>
  </r>
  <r>
    <x v="8"/>
    <x v="17"/>
    <x v="408"/>
    <x v="26"/>
    <n v="1"/>
  </r>
  <r>
    <x v="8"/>
    <x v="17"/>
    <x v="401"/>
    <x v="27"/>
    <n v="103"/>
  </r>
  <r>
    <x v="8"/>
    <x v="17"/>
    <x v="404"/>
    <x v="27"/>
    <n v="15"/>
  </r>
  <r>
    <x v="8"/>
    <x v="17"/>
    <x v="414"/>
    <x v="27"/>
    <n v="7"/>
  </r>
  <r>
    <x v="8"/>
    <x v="17"/>
    <x v="407"/>
    <x v="27"/>
    <n v="104"/>
  </r>
  <r>
    <x v="8"/>
    <x v="17"/>
    <x v="415"/>
    <x v="27"/>
    <n v="10"/>
  </r>
  <r>
    <x v="8"/>
    <x v="17"/>
    <x v="408"/>
    <x v="27"/>
    <n v="134"/>
  </r>
  <r>
    <x v="8"/>
    <x v="17"/>
    <x v="392"/>
    <x v="28"/>
    <n v="118"/>
  </r>
  <r>
    <x v="8"/>
    <x v="17"/>
    <x v="393"/>
    <x v="28"/>
    <n v="84"/>
  </r>
  <r>
    <x v="8"/>
    <x v="17"/>
    <x v="394"/>
    <x v="28"/>
    <n v="382"/>
  </r>
  <r>
    <x v="8"/>
    <x v="17"/>
    <x v="395"/>
    <x v="28"/>
    <n v="14"/>
  </r>
  <r>
    <x v="8"/>
    <x v="17"/>
    <x v="396"/>
    <x v="28"/>
    <n v="54"/>
  </r>
  <r>
    <x v="8"/>
    <x v="17"/>
    <x v="397"/>
    <x v="28"/>
    <n v="7"/>
  </r>
  <r>
    <x v="8"/>
    <x v="17"/>
    <x v="410"/>
    <x v="28"/>
    <n v="27"/>
  </r>
  <r>
    <x v="8"/>
    <x v="17"/>
    <x v="398"/>
    <x v="28"/>
    <n v="5"/>
  </r>
  <r>
    <x v="8"/>
    <x v="17"/>
    <x v="399"/>
    <x v="28"/>
    <n v="356"/>
  </r>
  <r>
    <x v="8"/>
    <x v="17"/>
    <x v="400"/>
    <x v="28"/>
    <n v="73"/>
  </r>
  <r>
    <x v="8"/>
    <x v="17"/>
    <x v="401"/>
    <x v="28"/>
    <n v="1716"/>
  </r>
  <r>
    <x v="8"/>
    <x v="17"/>
    <x v="402"/>
    <x v="28"/>
    <n v="135"/>
  </r>
  <r>
    <x v="8"/>
    <x v="17"/>
    <x v="403"/>
    <x v="28"/>
    <n v="82"/>
  </r>
  <r>
    <x v="8"/>
    <x v="17"/>
    <x v="404"/>
    <x v="28"/>
    <n v="16"/>
  </r>
  <r>
    <x v="8"/>
    <x v="17"/>
    <x v="405"/>
    <x v="28"/>
    <n v="413"/>
  </r>
  <r>
    <x v="8"/>
    <x v="17"/>
    <x v="406"/>
    <x v="28"/>
    <n v="103"/>
  </r>
  <r>
    <x v="8"/>
    <x v="17"/>
    <x v="413"/>
    <x v="28"/>
    <n v="5"/>
  </r>
  <r>
    <x v="8"/>
    <x v="17"/>
    <x v="414"/>
    <x v="28"/>
    <n v="27"/>
  </r>
  <r>
    <x v="8"/>
    <x v="17"/>
    <x v="407"/>
    <x v="28"/>
    <n v="31"/>
  </r>
  <r>
    <x v="8"/>
    <x v="17"/>
    <x v="415"/>
    <x v="28"/>
    <n v="35"/>
  </r>
  <r>
    <x v="8"/>
    <x v="17"/>
    <x v="408"/>
    <x v="28"/>
    <n v="30"/>
  </r>
  <r>
    <x v="8"/>
    <x v="17"/>
    <x v="409"/>
    <x v="28"/>
    <n v="82"/>
  </r>
  <r>
    <x v="8"/>
    <x v="17"/>
    <x v="392"/>
    <x v="29"/>
    <n v="16953"/>
  </r>
  <r>
    <x v="8"/>
    <x v="17"/>
    <x v="393"/>
    <x v="29"/>
    <n v="17831"/>
  </r>
  <r>
    <x v="8"/>
    <x v="17"/>
    <x v="394"/>
    <x v="29"/>
    <n v="11704"/>
  </r>
  <r>
    <x v="8"/>
    <x v="17"/>
    <x v="395"/>
    <x v="29"/>
    <n v="9401"/>
  </r>
  <r>
    <x v="8"/>
    <x v="17"/>
    <x v="396"/>
    <x v="29"/>
    <n v="3241"/>
  </r>
  <r>
    <x v="8"/>
    <x v="17"/>
    <x v="397"/>
    <x v="29"/>
    <n v="5719"/>
  </r>
  <r>
    <x v="8"/>
    <x v="17"/>
    <x v="410"/>
    <x v="29"/>
    <n v="3447"/>
  </r>
  <r>
    <x v="8"/>
    <x v="17"/>
    <x v="398"/>
    <x v="29"/>
    <n v="3114"/>
  </r>
  <r>
    <x v="8"/>
    <x v="17"/>
    <x v="399"/>
    <x v="29"/>
    <n v="13313"/>
  </r>
  <r>
    <x v="8"/>
    <x v="17"/>
    <x v="400"/>
    <x v="29"/>
    <n v="8203"/>
  </r>
  <r>
    <x v="8"/>
    <x v="17"/>
    <x v="401"/>
    <x v="29"/>
    <n v="29742"/>
  </r>
  <r>
    <x v="8"/>
    <x v="17"/>
    <x v="402"/>
    <x v="29"/>
    <n v="4589"/>
  </r>
  <r>
    <x v="8"/>
    <x v="17"/>
    <x v="403"/>
    <x v="29"/>
    <n v="5943"/>
  </r>
  <r>
    <x v="8"/>
    <x v="17"/>
    <x v="404"/>
    <x v="29"/>
    <n v="4796"/>
  </r>
  <r>
    <x v="8"/>
    <x v="17"/>
    <x v="411"/>
    <x v="29"/>
    <n v="502"/>
  </r>
  <r>
    <x v="8"/>
    <x v="17"/>
    <x v="405"/>
    <x v="29"/>
    <n v="15987"/>
  </r>
  <r>
    <x v="8"/>
    <x v="17"/>
    <x v="406"/>
    <x v="29"/>
    <n v="45113"/>
  </r>
  <r>
    <x v="8"/>
    <x v="17"/>
    <x v="413"/>
    <x v="29"/>
    <n v="3693"/>
  </r>
  <r>
    <x v="8"/>
    <x v="17"/>
    <x v="414"/>
    <x v="29"/>
    <n v="15192"/>
  </r>
  <r>
    <x v="8"/>
    <x v="17"/>
    <x v="407"/>
    <x v="29"/>
    <n v="6671"/>
  </r>
  <r>
    <x v="8"/>
    <x v="17"/>
    <x v="415"/>
    <x v="29"/>
    <n v="11444"/>
  </r>
  <r>
    <x v="8"/>
    <x v="17"/>
    <x v="416"/>
    <x v="29"/>
    <n v="725"/>
  </r>
  <r>
    <x v="8"/>
    <x v="17"/>
    <x v="408"/>
    <x v="29"/>
    <n v="18179"/>
  </r>
  <r>
    <x v="8"/>
    <x v="17"/>
    <x v="409"/>
    <x v="29"/>
    <n v="3218"/>
  </r>
  <r>
    <x v="8"/>
    <x v="17"/>
    <x v="392"/>
    <x v="37"/>
    <n v="1169"/>
  </r>
  <r>
    <x v="8"/>
    <x v="17"/>
    <x v="393"/>
    <x v="37"/>
    <n v="67"/>
  </r>
  <r>
    <x v="8"/>
    <x v="17"/>
    <x v="394"/>
    <x v="37"/>
    <n v="234"/>
  </r>
  <r>
    <x v="8"/>
    <x v="17"/>
    <x v="395"/>
    <x v="37"/>
    <n v="49"/>
  </r>
  <r>
    <x v="8"/>
    <x v="17"/>
    <x v="399"/>
    <x v="37"/>
    <n v="224"/>
  </r>
  <r>
    <x v="8"/>
    <x v="17"/>
    <x v="401"/>
    <x v="37"/>
    <n v="557"/>
  </r>
  <r>
    <x v="8"/>
    <x v="17"/>
    <x v="402"/>
    <x v="37"/>
    <n v="141"/>
  </r>
  <r>
    <x v="8"/>
    <x v="17"/>
    <x v="404"/>
    <x v="37"/>
    <n v="294"/>
  </r>
  <r>
    <x v="8"/>
    <x v="17"/>
    <x v="405"/>
    <x v="37"/>
    <n v="1346"/>
  </r>
  <r>
    <x v="8"/>
    <x v="17"/>
    <x v="406"/>
    <x v="37"/>
    <n v="155"/>
  </r>
  <r>
    <x v="8"/>
    <x v="17"/>
    <x v="413"/>
    <x v="37"/>
    <n v="403"/>
  </r>
  <r>
    <x v="8"/>
    <x v="17"/>
    <x v="414"/>
    <x v="37"/>
    <n v="104"/>
  </r>
  <r>
    <x v="8"/>
    <x v="17"/>
    <x v="415"/>
    <x v="37"/>
    <n v="550"/>
  </r>
  <r>
    <x v="8"/>
    <x v="17"/>
    <x v="408"/>
    <x v="37"/>
    <n v="285"/>
  </r>
  <r>
    <x v="8"/>
    <x v="17"/>
    <x v="392"/>
    <x v="38"/>
    <n v="188"/>
  </r>
  <r>
    <x v="8"/>
    <x v="17"/>
    <x v="393"/>
    <x v="38"/>
    <n v="33"/>
  </r>
  <r>
    <x v="8"/>
    <x v="17"/>
    <x v="394"/>
    <x v="38"/>
    <n v="7"/>
  </r>
  <r>
    <x v="8"/>
    <x v="17"/>
    <x v="410"/>
    <x v="38"/>
    <n v="115"/>
  </r>
  <r>
    <x v="8"/>
    <x v="17"/>
    <x v="399"/>
    <x v="38"/>
    <n v="96"/>
  </r>
  <r>
    <x v="8"/>
    <x v="17"/>
    <x v="401"/>
    <x v="38"/>
    <n v="339"/>
  </r>
  <r>
    <x v="8"/>
    <x v="17"/>
    <x v="404"/>
    <x v="38"/>
    <n v="641"/>
  </r>
  <r>
    <x v="8"/>
    <x v="17"/>
    <x v="405"/>
    <x v="38"/>
    <n v="5"/>
  </r>
  <r>
    <x v="8"/>
    <x v="17"/>
    <x v="406"/>
    <x v="38"/>
    <n v="153"/>
  </r>
  <r>
    <x v="8"/>
    <x v="17"/>
    <x v="414"/>
    <x v="38"/>
    <n v="323"/>
  </r>
  <r>
    <x v="8"/>
    <x v="17"/>
    <x v="407"/>
    <x v="38"/>
    <n v="143"/>
  </r>
  <r>
    <x v="8"/>
    <x v="17"/>
    <x v="415"/>
    <x v="38"/>
    <n v="85"/>
  </r>
  <r>
    <x v="8"/>
    <x v="17"/>
    <x v="404"/>
    <x v="39"/>
    <n v="7"/>
  </r>
  <r>
    <x v="8"/>
    <x v="17"/>
    <x v="415"/>
    <x v="39"/>
    <n v="3"/>
  </r>
  <r>
    <x v="8"/>
    <x v="17"/>
    <x v="392"/>
    <x v="40"/>
    <n v="21"/>
  </r>
  <r>
    <x v="8"/>
    <x v="17"/>
    <x v="394"/>
    <x v="40"/>
    <n v="16"/>
  </r>
  <r>
    <x v="8"/>
    <x v="17"/>
    <x v="401"/>
    <x v="40"/>
    <n v="11"/>
  </r>
  <r>
    <x v="8"/>
    <x v="17"/>
    <x v="417"/>
    <x v="30"/>
    <n v="156"/>
  </r>
  <r>
    <x v="8"/>
    <x v="17"/>
    <x v="393"/>
    <x v="30"/>
    <n v="53"/>
  </r>
  <r>
    <x v="8"/>
    <x v="17"/>
    <x v="394"/>
    <x v="30"/>
    <n v="131"/>
  </r>
  <r>
    <x v="8"/>
    <x v="17"/>
    <x v="398"/>
    <x v="30"/>
    <n v="34"/>
  </r>
  <r>
    <x v="8"/>
    <x v="17"/>
    <x v="401"/>
    <x v="30"/>
    <n v="42"/>
  </r>
  <r>
    <x v="8"/>
    <x v="17"/>
    <x v="405"/>
    <x v="30"/>
    <n v="166"/>
  </r>
  <r>
    <x v="8"/>
    <x v="17"/>
    <x v="406"/>
    <x v="30"/>
    <n v="198"/>
  </r>
  <r>
    <x v="8"/>
    <x v="17"/>
    <x v="413"/>
    <x v="30"/>
    <n v="32"/>
  </r>
  <r>
    <x v="8"/>
    <x v="17"/>
    <x v="414"/>
    <x v="30"/>
    <n v="145"/>
  </r>
  <r>
    <x v="8"/>
    <x v="17"/>
    <x v="407"/>
    <x v="30"/>
    <n v="16"/>
  </r>
  <r>
    <x v="8"/>
    <x v="17"/>
    <x v="415"/>
    <x v="30"/>
    <n v="15"/>
  </r>
  <r>
    <x v="8"/>
    <x v="17"/>
    <x v="408"/>
    <x v="30"/>
    <n v="2"/>
  </r>
  <r>
    <x v="8"/>
    <x v="17"/>
    <x v="409"/>
    <x v="30"/>
    <n v="57"/>
  </r>
  <r>
    <x v="8"/>
    <x v="18"/>
    <x v="418"/>
    <x v="0"/>
    <n v="17"/>
  </r>
  <r>
    <x v="8"/>
    <x v="18"/>
    <x v="419"/>
    <x v="0"/>
    <n v="6"/>
  </r>
  <r>
    <x v="8"/>
    <x v="18"/>
    <x v="421"/>
    <x v="0"/>
    <n v="37"/>
  </r>
  <r>
    <x v="8"/>
    <x v="18"/>
    <x v="424"/>
    <x v="0"/>
    <n v="40"/>
  </r>
  <r>
    <x v="8"/>
    <x v="18"/>
    <x v="433"/>
    <x v="0"/>
    <n v="7"/>
  </r>
  <r>
    <x v="8"/>
    <x v="18"/>
    <x v="418"/>
    <x v="1"/>
    <n v="2"/>
  </r>
  <r>
    <x v="8"/>
    <x v="18"/>
    <x v="419"/>
    <x v="1"/>
    <n v="1"/>
  </r>
  <r>
    <x v="8"/>
    <x v="18"/>
    <x v="421"/>
    <x v="1"/>
    <n v="6"/>
  </r>
  <r>
    <x v="8"/>
    <x v="18"/>
    <x v="424"/>
    <x v="1"/>
    <n v="6"/>
  </r>
  <r>
    <x v="8"/>
    <x v="18"/>
    <x v="433"/>
    <x v="1"/>
    <n v="1"/>
  </r>
  <r>
    <x v="8"/>
    <x v="18"/>
    <x v="426"/>
    <x v="2"/>
    <n v="5"/>
  </r>
  <r>
    <x v="8"/>
    <x v="18"/>
    <x v="418"/>
    <x v="2"/>
    <n v="23"/>
  </r>
  <r>
    <x v="8"/>
    <x v="18"/>
    <x v="419"/>
    <x v="2"/>
    <n v="5"/>
  </r>
  <r>
    <x v="8"/>
    <x v="18"/>
    <x v="420"/>
    <x v="2"/>
    <n v="14"/>
  </r>
  <r>
    <x v="8"/>
    <x v="18"/>
    <x v="421"/>
    <x v="2"/>
    <n v="107"/>
  </r>
  <r>
    <x v="8"/>
    <x v="18"/>
    <x v="427"/>
    <x v="2"/>
    <n v="1"/>
  </r>
  <r>
    <x v="8"/>
    <x v="18"/>
    <x v="428"/>
    <x v="2"/>
    <n v="1"/>
  </r>
  <r>
    <x v="8"/>
    <x v="18"/>
    <x v="422"/>
    <x v="2"/>
    <n v="10"/>
  </r>
  <r>
    <x v="8"/>
    <x v="18"/>
    <x v="423"/>
    <x v="2"/>
    <n v="36"/>
  </r>
  <r>
    <x v="8"/>
    <x v="18"/>
    <x v="429"/>
    <x v="2"/>
    <n v="28"/>
  </r>
  <r>
    <x v="8"/>
    <x v="18"/>
    <x v="430"/>
    <x v="2"/>
    <n v="8"/>
  </r>
  <r>
    <x v="8"/>
    <x v="18"/>
    <x v="431"/>
    <x v="2"/>
    <n v="3"/>
  </r>
  <r>
    <x v="8"/>
    <x v="18"/>
    <x v="432"/>
    <x v="2"/>
    <n v="1"/>
  </r>
  <r>
    <x v="8"/>
    <x v="18"/>
    <x v="424"/>
    <x v="2"/>
    <n v="78"/>
  </r>
  <r>
    <x v="8"/>
    <x v="18"/>
    <x v="433"/>
    <x v="2"/>
    <n v="12"/>
  </r>
  <r>
    <x v="8"/>
    <x v="18"/>
    <x v="425"/>
    <x v="2"/>
    <n v="36"/>
  </r>
  <r>
    <x v="8"/>
    <x v="18"/>
    <x v="418"/>
    <x v="3"/>
    <n v="1"/>
  </r>
  <r>
    <x v="8"/>
    <x v="18"/>
    <x v="418"/>
    <x v="4"/>
    <n v="2"/>
  </r>
  <r>
    <x v="8"/>
    <x v="18"/>
    <x v="420"/>
    <x v="4"/>
    <n v="10"/>
  </r>
  <r>
    <x v="8"/>
    <x v="18"/>
    <x v="421"/>
    <x v="4"/>
    <n v="56"/>
  </r>
  <r>
    <x v="8"/>
    <x v="18"/>
    <x v="422"/>
    <x v="4"/>
    <n v="2"/>
  </r>
  <r>
    <x v="8"/>
    <x v="18"/>
    <x v="423"/>
    <x v="4"/>
    <n v="10"/>
  </r>
  <r>
    <x v="8"/>
    <x v="18"/>
    <x v="429"/>
    <x v="4"/>
    <n v="12"/>
  </r>
  <r>
    <x v="8"/>
    <x v="18"/>
    <x v="430"/>
    <x v="4"/>
    <n v="6"/>
  </r>
  <r>
    <x v="8"/>
    <x v="18"/>
    <x v="424"/>
    <x v="4"/>
    <n v="31"/>
  </r>
  <r>
    <x v="8"/>
    <x v="18"/>
    <x v="433"/>
    <x v="4"/>
    <n v="1"/>
  </r>
  <r>
    <x v="8"/>
    <x v="18"/>
    <x v="425"/>
    <x v="4"/>
    <n v="19"/>
  </r>
  <r>
    <x v="8"/>
    <x v="18"/>
    <x v="426"/>
    <x v="5"/>
    <n v="5"/>
  </r>
  <r>
    <x v="8"/>
    <x v="18"/>
    <x v="418"/>
    <x v="5"/>
    <n v="24"/>
  </r>
  <r>
    <x v="8"/>
    <x v="18"/>
    <x v="419"/>
    <x v="5"/>
    <n v="5"/>
  </r>
  <r>
    <x v="8"/>
    <x v="18"/>
    <x v="420"/>
    <x v="5"/>
    <n v="14"/>
  </r>
  <r>
    <x v="8"/>
    <x v="18"/>
    <x v="421"/>
    <x v="5"/>
    <n v="109"/>
  </r>
  <r>
    <x v="8"/>
    <x v="18"/>
    <x v="427"/>
    <x v="5"/>
    <n v="1"/>
  </r>
  <r>
    <x v="8"/>
    <x v="18"/>
    <x v="428"/>
    <x v="5"/>
    <n v="1"/>
  </r>
  <r>
    <x v="8"/>
    <x v="18"/>
    <x v="422"/>
    <x v="5"/>
    <n v="10"/>
  </r>
  <r>
    <x v="8"/>
    <x v="18"/>
    <x v="423"/>
    <x v="5"/>
    <n v="36"/>
  </r>
  <r>
    <x v="8"/>
    <x v="18"/>
    <x v="429"/>
    <x v="5"/>
    <n v="28"/>
  </r>
  <r>
    <x v="8"/>
    <x v="18"/>
    <x v="430"/>
    <x v="5"/>
    <n v="8"/>
  </r>
  <r>
    <x v="8"/>
    <x v="18"/>
    <x v="431"/>
    <x v="5"/>
    <n v="3"/>
  </r>
  <r>
    <x v="8"/>
    <x v="18"/>
    <x v="432"/>
    <x v="5"/>
    <n v="1"/>
  </r>
  <r>
    <x v="8"/>
    <x v="18"/>
    <x v="424"/>
    <x v="5"/>
    <n v="81"/>
  </r>
  <r>
    <x v="8"/>
    <x v="18"/>
    <x v="433"/>
    <x v="5"/>
    <n v="12"/>
  </r>
  <r>
    <x v="8"/>
    <x v="18"/>
    <x v="425"/>
    <x v="5"/>
    <n v="39"/>
  </r>
  <r>
    <x v="8"/>
    <x v="18"/>
    <x v="426"/>
    <x v="6"/>
    <n v="1"/>
  </r>
  <r>
    <x v="8"/>
    <x v="18"/>
    <x v="418"/>
    <x v="6"/>
    <n v="1"/>
  </r>
  <r>
    <x v="8"/>
    <x v="18"/>
    <x v="420"/>
    <x v="6"/>
    <n v="1"/>
  </r>
  <r>
    <x v="8"/>
    <x v="18"/>
    <x v="421"/>
    <x v="6"/>
    <n v="2"/>
  </r>
  <r>
    <x v="8"/>
    <x v="18"/>
    <x v="424"/>
    <x v="6"/>
    <n v="2"/>
  </r>
  <r>
    <x v="8"/>
    <x v="18"/>
    <x v="425"/>
    <x v="6"/>
    <n v="1"/>
  </r>
  <r>
    <x v="8"/>
    <x v="18"/>
    <x v="426"/>
    <x v="7"/>
    <n v="1"/>
  </r>
  <r>
    <x v="8"/>
    <x v="18"/>
    <x v="418"/>
    <x v="7"/>
    <n v="1"/>
  </r>
  <r>
    <x v="8"/>
    <x v="18"/>
    <x v="420"/>
    <x v="7"/>
    <n v="1"/>
  </r>
  <r>
    <x v="8"/>
    <x v="18"/>
    <x v="424"/>
    <x v="7"/>
    <n v="2"/>
  </r>
  <r>
    <x v="8"/>
    <x v="18"/>
    <x v="425"/>
    <x v="7"/>
    <n v="1"/>
  </r>
  <r>
    <x v="8"/>
    <x v="18"/>
    <x v="418"/>
    <x v="8"/>
    <n v="1"/>
  </r>
  <r>
    <x v="8"/>
    <x v="18"/>
    <x v="426"/>
    <x v="41"/>
    <n v="4"/>
  </r>
  <r>
    <x v="8"/>
    <x v="18"/>
    <x v="418"/>
    <x v="41"/>
    <n v="14"/>
  </r>
  <r>
    <x v="8"/>
    <x v="18"/>
    <x v="419"/>
    <x v="41"/>
    <n v="5"/>
  </r>
  <r>
    <x v="8"/>
    <x v="18"/>
    <x v="420"/>
    <x v="41"/>
    <n v="2"/>
  </r>
  <r>
    <x v="8"/>
    <x v="18"/>
    <x v="421"/>
    <x v="41"/>
    <n v="23"/>
  </r>
  <r>
    <x v="8"/>
    <x v="18"/>
    <x v="428"/>
    <x v="41"/>
    <n v="1"/>
  </r>
  <r>
    <x v="8"/>
    <x v="18"/>
    <x v="422"/>
    <x v="41"/>
    <n v="6"/>
  </r>
  <r>
    <x v="8"/>
    <x v="18"/>
    <x v="423"/>
    <x v="41"/>
    <n v="19"/>
  </r>
  <r>
    <x v="8"/>
    <x v="18"/>
    <x v="429"/>
    <x v="41"/>
    <n v="1"/>
  </r>
  <r>
    <x v="8"/>
    <x v="18"/>
    <x v="430"/>
    <x v="41"/>
    <n v="4"/>
  </r>
  <r>
    <x v="8"/>
    <x v="18"/>
    <x v="431"/>
    <x v="41"/>
    <n v="3"/>
  </r>
  <r>
    <x v="8"/>
    <x v="18"/>
    <x v="432"/>
    <x v="41"/>
    <n v="1"/>
  </r>
  <r>
    <x v="8"/>
    <x v="18"/>
    <x v="424"/>
    <x v="41"/>
    <n v="26"/>
  </r>
  <r>
    <x v="8"/>
    <x v="18"/>
    <x v="433"/>
    <x v="41"/>
    <n v="8"/>
  </r>
  <r>
    <x v="8"/>
    <x v="18"/>
    <x v="425"/>
    <x v="41"/>
    <n v="7"/>
  </r>
  <r>
    <x v="8"/>
    <x v="18"/>
    <x v="426"/>
    <x v="9"/>
    <n v="4"/>
  </r>
  <r>
    <x v="8"/>
    <x v="18"/>
    <x v="418"/>
    <x v="9"/>
    <n v="16"/>
  </r>
  <r>
    <x v="8"/>
    <x v="18"/>
    <x v="419"/>
    <x v="9"/>
    <n v="4"/>
  </r>
  <r>
    <x v="8"/>
    <x v="18"/>
    <x v="420"/>
    <x v="9"/>
    <n v="2"/>
  </r>
  <r>
    <x v="8"/>
    <x v="18"/>
    <x v="421"/>
    <x v="9"/>
    <n v="24"/>
  </r>
  <r>
    <x v="8"/>
    <x v="18"/>
    <x v="427"/>
    <x v="9"/>
    <n v="1"/>
  </r>
  <r>
    <x v="8"/>
    <x v="18"/>
    <x v="428"/>
    <x v="9"/>
    <n v="1"/>
  </r>
  <r>
    <x v="8"/>
    <x v="18"/>
    <x v="422"/>
    <x v="9"/>
    <n v="6"/>
  </r>
  <r>
    <x v="8"/>
    <x v="18"/>
    <x v="423"/>
    <x v="9"/>
    <n v="24"/>
  </r>
  <r>
    <x v="8"/>
    <x v="18"/>
    <x v="429"/>
    <x v="9"/>
    <n v="1"/>
  </r>
  <r>
    <x v="8"/>
    <x v="18"/>
    <x v="430"/>
    <x v="9"/>
    <n v="5"/>
  </r>
  <r>
    <x v="8"/>
    <x v="18"/>
    <x v="431"/>
    <x v="9"/>
    <n v="3"/>
  </r>
  <r>
    <x v="8"/>
    <x v="18"/>
    <x v="432"/>
    <x v="9"/>
    <n v="1"/>
  </r>
  <r>
    <x v="8"/>
    <x v="18"/>
    <x v="424"/>
    <x v="9"/>
    <n v="26"/>
  </r>
  <r>
    <x v="8"/>
    <x v="18"/>
    <x v="433"/>
    <x v="9"/>
    <n v="12"/>
  </r>
  <r>
    <x v="8"/>
    <x v="18"/>
    <x v="425"/>
    <x v="9"/>
    <n v="8"/>
  </r>
  <r>
    <x v="8"/>
    <x v="18"/>
    <x v="421"/>
    <x v="10"/>
    <n v="3"/>
  </r>
  <r>
    <x v="8"/>
    <x v="18"/>
    <x v="423"/>
    <x v="10"/>
    <n v="1"/>
  </r>
  <r>
    <x v="8"/>
    <x v="18"/>
    <x v="430"/>
    <x v="10"/>
    <n v="1"/>
  </r>
  <r>
    <x v="8"/>
    <x v="18"/>
    <x v="424"/>
    <x v="10"/>
    <n v="2"/>
  </r>
  <r>
    <x v="8"/>
    <x v="18"/>
    <x v="433"/>
    <x v="10"/>
    <n v="1"/>
  </r>
  <r>
    <x v="8"/>
    <x v="18"/>
    <x v="426"/>
    <x v="12"/>
    <n v="5"/>
  </r>
  <r>
    <x v="8"/>
    <x v="18"/>
    <x v="418"/>
    <x v="12"/>
    <n v="23"/>
  </r>
  <r>
    <x v="8"/>
    <x v="18"/>
    <x v="419"/>
    <x v="12"/>
    <n v="5"/>
  </r>
  <r>
    <x v="8"/>
    <x v="18"/>
    <x v="420"/>
    <x v="12"/>
    <n v="14"/>
  </r>
  <r>
    <x v="8"/>
    <x v="18"/>
    <x v="421"/>
    <x v="12"/>
    <n v="107"/>
  </r>
  <r>
    <x v="8"/>
    <x v="18"/>
    <x v="427"/>
    <x v="12"/>
    <n v="1"/>
  </r>
  <r>
    <x v="8"/>
    <x v="18"/>
    <x v="428"/>
    <x v="12"/>
    <n v="1"/>
  </r>
  <r>
    <x v="8"/>
    <x v="18"/>
    <x v="422"/>
    <x v="12"/>
    <n v="10"/>
  </r>
  <r>
    <x v="8"/>
    <x v="18"/>
    <x v="423"/>
    <x v="12"/>
    <n v="35"/>
  </r>
  <r>
    <x v="8"/>
    <x v="18"/>
    <x v="429"/>
    <x v="12"/>
    <n v="28"/>
  </r>
  <r>
    <x v="8"/>
    <x v="18"/>
    <x v="430"/>
    <x v="12"/>
    <n v="8"/>
  </r>
  <r>
    <x v="8"/>
    <x v="18"/>
    <x v="431"/>
    <x v="12"/>
    <n v="3"/>
  </r>
  <r>
    <x v="8"/>
    <x v="18"/>
    <x v="432"/>
    <x v="12"/>
    <n v="1"/>
  </r>
  <r>
    <x v="8"/>
    <x v="18"/>
    <x v="424"/>
    <x v="12"/>
    <n v="78"/>
  </r>
  <r>
    <x v="8"/>
    <x v="18"/>
    <x v="433"/>
    <x v="12"/>
    <n v="12"/>
  </r>
  <r>
    <x v="8"/>
    <x v="18"/>
    <x v="425"/>
    <x v="12"/>
    <n v="35"/>
  </r>
  <r>
    <x v="8"/>
    <x v="18"/>
    <x v="421"/>
    <x v="13"/>
    <n v="2"/>
  </r>
  <r>
    <x v="8"/>
    <x v="18"/>
    <x v="425"/>
    <x v="13"/>
    <n v="1"/>
  </r>
  <r>
    <x v="8"/>
    <x v="18"/>
    <x v="421"/>
    <x v="14"/>
    <n v="1"/>
  </r>
  <r>
    <x v="8"/>
    <x v="18"/>
    <x v="423"/>
    <x v="14"/>
    <n v="3"/>
  </r>
  <r>
    <x v="8"/>
    <x v="18"/>
    <x v="424"/>
    <x v="14"/>
    <n v="1"/>
  </r>
  <r>
    <x v="8"/>
    <x v="18"/>
    <x v="433"/>
    <x v="14"/>
    <n v="1"/>
  </r>
  <r>
    <x v="8"/>
    <x v="18"/>
    <x v="425"/>
    <x v="14"/>
    <n v="2"/>
  </r>
  <r>
    <x v="8"/>
    <x v="18"/>
    <x v="418"/>
    <x v="15"/>
    <n v="1"/>
  </r>
  <r>
    <x v="8"/>
    <x v="18"/>
    <x v="421"/>
    <x v="15"/>
    <n v="24"/>
  </r>
  <r>
    <x v="8"/>
    <x v="18"/>
    <x v="422"/>
    <x v="15"/>
    <n v="2"/>
  </r>
  <r>
    <x v="8"/>
    <x v="18"/>
    <x v="423"/>
    <x v="15"/>
    <n v="8"/>
  </r>
  <r>
    <x v="8"/>
    <x v="18"/>
    <x v="430"/>
    <x v="15"/>
    <n v="2"/>
  </r>
  <r>
    <x v="8"/>
    <x v="18"/>
    <x v="424"/>
    <x v="15"/>
    <n v="6"/>
  </r>
  <r>
    <x v="8"/>
    <x v="18"/>
    <x v="425"/>
    <x v="15"/>
    <n v="1"/>
  </r>
  <r>
    <x v="8"/>
    <x v="18"/>
    <x v="418"/>
    <x v="16"/>
    <n v="2"/>
  </r>
  <r>
    <x v="8"/>
    <x v="18"/>
    <x v="419"/>
    <x v="16"/>
    <n v="1"/>
  </r>
  <r>
    <x v="8"/>
    <x v="18"/>
    <x v="420"/>
    <x v="16"/>
    <n v="2"/>
  </r>
  <r>
    <x v="8"/>
    <x v="18"/>
    <x v="421"/>
    <x v="16"/>
    <n v="2"/>
  </r>
  <r>
    <x v="8"/>
    <x v="18"/>
    <x v="422"/>
    <x v="16"/>
    <n v="1"/>
  </r>
  <r>
    <x v="8"/>
    <x v="18"/>
    <x v="423"/>
    <x v="16"/>
    <n v="4"/>
  </r>
  <r>
    <x v="8"/>
    <x v="18"/>
    <x v="430"/>
    <x v="16"/>
    <n v="1"/>
  </r>
  <r>
    <x v="8"/>
    <x v="18"/>
    <x v="421"/>
    <x v="33"/>
    <n v="2"/>
  </r>
  <r>
    <x v="8"/>
    <x v="18"/>
    <x v="423"/>
    <x v="33"/>
    <n v="1"/>
  </r>
  <r>
    <x v="8"/>
    <x v="18"/>
    <x v="425"/>
    <x v="33"/>
    <n v="1"/>
  </r>
  <r>
    <x v="8"/>
    <x v="18"/>
    <x v="421"/>
    <x v="34"/>
    <n v="1"/>
  </r>
  <r>
    <x v="8"/>
    <x v="18"/>
    <x v="423"/>
    <x v="34"/>
    <n v="1"/>
  </r>
  <r>
    <x v="8"/>
    <x v="18"/>
    <x v="424"/>
    <x v="34"/>
    <n v="2"/>
  </r>
  <r>
    <x v="8"/>
    <x v="18"/>
    <x v="433"/>
    <x v="34"/>
    <n v="1"/>
  </r>
  <r>
    <x v="8"/>
    <x v="18"/>
    <x v="424"/>
    <x v="35"/>
    <n v="1"/>
  </r>
  <r>
    <x v="8"/>
    <x v="18"/>
    <x v="418"/>
    <x v="17"/>
    <n v="63"/>
  </r>
  <r>
    <x v="8"/>
    <x v="18"/>
    <x v="420"/>
    <x v="17"/>
    <n v="133"/>
  </r>
  <r>
    <x v="8"/>
    <x v="18"/>
    <x v="421"/>
    <x v="17"/>
    <n v="1148"/>
  </r>
  <r>
    <x v="8"/>
    <x v="18"/>
    <x v="422"/>
    <x v="17"/>
    <n v="32"/>
  </r>
  <r>
    <x v="8"/>
    <x v="18"/>
    <x v="423"/>
    <x v="17"/>
    <n v="188"/>
  </r>
  <r>
    <x v="8"/>
    <x v="18"/>
    <x v="429"/>
    <x v="17"/>
    <n v="217"/>
  </r>
  <r>
    <x v="8"/>
    <x v="18"/>
    <x v="430"/>
    <x v="17"/>
    <n v="90"/>
  </r>
  <r>
    <x v="8"/>
    <x v="18"/>
    <x v="424"/>
    <x v="17"/>
    <n v="735"/>
  </r>
  <r>
    <x v="8"/>
    <x v="18"/>
    <x v="433"/>
    <x v="17"/>
    <n v="21"/>
  </r>
  <r>
    <x v="8"/>
    <x v="18"/>
    <x v="425"/>
    <x v="17"/>
    <n v="413"/>
  </r>
  <r>
    <x v="8"/>
    <x v="18"/>
    <x v="426"/>
    <x v="18"/>
    <n v="284"/>
  </r>
  <r>
    <x v="8"/>
    <x v="18"/>
    <x v="418"/>
    <x v="18"/>
    <n v="1"/>
  </r>
  <r>
    <x v="8"/>
    <x v="18"/>
    <x v="420"/>
    <x v="18"/>
    <n v="13"/>
  </r>
  <r>
    <x v="8"/>
    <x v="18"/>
    <x v="424"/>
    <x v="18"/>
    <n v="1018"/>
  </r>
  <r>
    <x v="8"/>
    <x v="18"/>
    <x v="425"/>
    <x v="18"/>
    <n v="226"/>
  </r>
  <r>
    <x v="8"/>
    <x v="18"/>
    <x v="418"/>
    <x v="19"/>
    <n v="20"/>
  </r>
  <r>
    <x v="8"/>
    <x v="18"/>
    <x v="418"/>
    <x v="20"/>
    <n v="2"/>
  </r>
  <r>
    <x v="8"/>
    <x v="18"/>
    <x v="426"/>
    <x v="42"/>
    <n v="862"/>
  </r>
  <r>
    <x v="8"/>
    <x v="18"/>
    <x v="418"/>
    <x v="42"/>
    <n v="1538"/>
  </r>
  <r>
    <x v="8"/>
    <x v="18"/>
    <x v="419"/>
    <x v="42"/>
    <n v="247"/>
  </r>
  <r>
    <x v="8"/>
    <x v="18"/>
    <x v="420"/>
    <x v="42"/>
    <n v="14"/>
  </r>
  <r>
    <x v="8"/>
    <x v="18"/>
    <x v="421"/>
    <x v="42"/>
    <n v="1884"/>
  </r>
  <r>
    <x v="8"/>
    <x v="18"/>
    <x v="428"/>
    <x v="42"/>
    <n v="30"/>
  </r>
  <r>
    <x v="8"/>
    <x v="18"/>
    <x v="422"/>
    <x v="42"/>
    <n v="218"/>
  </r>
  <r>
    <x v="8"/>
    <x v="18"/>
    <x v="423"/>
    <x v="42"/>
    <n v="1578"/>
  </r>
  <r>
    <x v="8"/>
    <x v="18"/>
    <x v="429"/>
    <x v="42"/>
    <n v="25"/>
  </r>
  <r>
    <x v="8"/>
    <x v="18"/>
    <x v="430"/>
    <x v="42"/>
    <n v="203"/>
  </r>
  <r>
    <x v="8"/>
    <x v="18"/>
    <x v="431"/>
    <x v="42"/>
    <n v="141"/>
  </r>
  <r>
    <x v="8"/>
    <x v="18"/>
    <x v="432"/>
    <x v="42"/>
    <n v="119"/>
  </r>
  <r>
    <x v="8"/>
    <x v="18"/>
    <x v="424"/>
    <x v="42"/>
    <n v="1736"/>
  </r>
  <r>
    <x v="8"/>
    <x v="18"/>
    <x v="433"/>
    <x v="42"/>
    <n v="1543"/>
  </r>
  <r>
    <x v="8"/>
    <x v="18"/>
    <x v="425"/>
    <x v="42"/>
    <n v="404"/>
  </r>
  <r>
    <x v="8"/>
    <x v="18"/>
    <x v="426"/>
    <x v="21"/>
    <n v="679"/>
  </r>
  <r>
    <x v="8"/>
    <x v="18"/>
    <x v="418"/>
    <x v="21"/>
    <n v="1490"/>
  </r>
  <r>
    <x v="8"/>
    <x v="18"/>
    <x v="419"/>
    <x v="21"/>
    <n v="233"/>
  </r>
  <r>
    <x v="8"/>
    <x v="18"/>
    <x v="420"/>
    <x v="21"/>
    <n v="47"/>
  </r>
  <r>
    <x v="8"/>
    <x v="18"/>
    <x v="421"/>
    <x v="21"/>
    <n v="1754"/>
  </r>
  <r>
    <x v="8"/>
    <x v="18"/>
    <x v="427"/>
    <x v="21"/>
    <n v="54"/>
  </r>
  <r>
    <x v="8"/>
    <x v="18"/>
    <x v="428"/>
    <x v="21"/>
    <n v="20"/>
  </r>
  <r>
    <x v="8"/>
    <x v="18"/>
    <x v="422"/>
    <x v="21"/>
    <n v="162"/>
  </r>
  <r>
    <x v="8"/>
    <x v="18"/>
    <x v="423"/>
    <x v="21"/>
    <n v="1462"/>
  </r>
  <r>
    <x v="8"/>
    <x v="18"/>
    <x v="429"/>
    <x v="21"/>
    <n v="71"/>
  </r>
  <r>
    <x v="8"/>
    <x v="18"/>
    <x v="430"/>
    <x v="21"/>
    <n v="157"/>
  </r>
  <r>
    <x v="8"/>
    <x v="18"/>
    <x v="431"/>
    <x v="21"/>
    <n v="180"/>
  </r>
  <r>
    <x v="8"/>
    <x v="18"/>
    <x v="432"/>
    <x v="21"/>
    <n v="76"/>
  </r>
  <r>
    <x v="8"/>
    <x v="18"/>
    <x v="424"/>
    <x v="21"/>
    <n v="1711"/>
  </r>
  <r>
    <x v="8"/>
    <x v="18"/>
    <x v="433"/>
    <x v="21"/>
    <n v="1311"/>
  </r>
  <r>
    <x v="8"/>
    <x v="18"/>
    <x v="425"/>
    <x v="21"/>
    <n v="423"/>
  </r>
  <r>
    <x v="8"/>
    <x v="18"/>
    <x v="418"/>
    <x v="22"/>
    <n v="7"/>
  </r>
  <r>
    <x v="8"/>
    <x v="18"/>
    <x v="419"/>
    <x v="22"/>
    <n v="3"/>
  </r>
  <r>
    <x v="8"/>
    <x v="18"/>
    <x v="420"/>
    <x v="22"/>
    <n v="11"/>
  </r>
  <r>
    <x v="8"/>
    <x v="18"/>
    <x v="421"/>
    <x v="22"/>
    <n v="10"/>
  </r>
  <r>
    <x v="8"/>
    <x v="18"/>
    <x v="422"/>
    <x v="22"/>
    <n v="5"/>
  </r>
  <r>
    <x v="8"/>
    <x v="18"/>
    <x v="423"/>
    <x v="22"/>
    <n v="33"/>
  </r>
  <r>
    <x v="8"/>
    <x v="18"/>
    <x v="430"/>
    <x v="22"/>
    <n v="11500"/>
  </r>
  <r>
    <x v="8"/>
    <x v="18"/>
    <x v="421"/>
    <x v="23"/>
    <n v="3"/>
  </r>
  <r>
    <x v="8"/>
    <x v="18"/>
    <x v="423"/>
    <x v="23"/>
    <n v="1"/>
  </r>
  <r>
    <x v="8"/>
    <x v="18"/>
    <x v="430"/>
    <x v="23"/>
    <n v="1"/>
  </r>
  <r>
    <x v="8"/>
    <x v="18"/>
    <x v="424"/>
    <x v="23"/>
    <n v="5"/>
  </r>
  <r>
    <x v="8"/>
    <x v="18"/>
    <x v="433"/>
    <x v="23"/>
    <n v="1"/>
  </r>
  <r>
    <x v="8"/>
    <x v="18"/>
    <x v="426"/>
    <x v="25"/>
    <n v="1022"/>
  </r>
  <r>
    <x v="8"/>
    <x v="18"/>
    <x v="418"/>
    <x v="25"/>
    <n v="6570"/>
  </r>
  <r>
    <x v="8"/>
    <x v="18"/>
    <x v="419"/>
    <x v="25"/>
    <n v="986"/>
  </r>
  <r>
    <x v="8"/>
    <x v="18"/>
    <x v="420"/>
    <x v="25"/>
    <n v="2756"/>
  </r>
  <r>
    <x v="8"/>
    <x v="18"/>
    <x v="421"/>
    <x v="25"/>
    <n v="28754"/>
  </r>
  <r>
    <x v="8"/>
    <x v="18"/>
    <x v="427"/>
    <x v="25"/>
    <n v="158"/>
  </r>
  <r>
    <x v="8"/>
    <x v="18"/>
    <x v="428"/>
    <x v="25"/>
    <n v="200"/>
  </r>
  <r>
    <x v="8"/>
    <x v="18"/>
    <x v="422"/>
    <x v="25"/>
    <n v="1461"/>
  </r>
  <r>
    <x v="8"/>
    <x v="18"/>
    <x v="423"/>
    <x v="25"/>
    <n v="8746"/>
  </r>
  <r>
    <x v="8"/>
    <x v="18"/>
    <x v="429"/>
    <x v="25"/>
    <n v="6196"/>
  </r>
  <r>
    <x v="8"/>
    <x v="18"/>
    <x v="430"/>
    <x v="25"/>
    <n v="2019"/>
  </r>
  <r>
    <x v="8"/>
    <x v="18"/>
    <x v="431"/>
    <x v="25"/>
    <n v="289"/>
  </r>
  <r>
    <x v="8"/>
    <x v="18"/>
    <x v="432"/>
    <x v="25"/>
    <n v="164"/>
  </r>
  <r>
    <x v="8"/>
    <x v="18"/>
    <x v="424"/>
    <x v="25"/>
    <n v="24231"/>
  </r>
  <r>
    <x v="8"/>
    <x v="18"/>
    <x v="433"/>
    <x v="25"/>
    <n v="3416"/>
  </r>
  <r>
    <x v="8"/>
    <x v="18"/>
    <x v="425"/>
    <x v="25"/>
    <n v="9164"/>
  </r>
  <r>
    <x v="8"/>
    <x v="18"/>
    <x v="421"/>
    <x v="26"/>
    <n v="2"/>
  </r>
  <r>
    <x v="8"/>
    <x v="18"/>
    <x v="425"/>
    <x v="26"/>
    <n v="4"/>
  </r>
  <r>
    <x v="8"/>
    <x v="18"/>
    <x v="421"/>
    <x v="27"/>
    <n v="36"/>
  </r>
  <r>
    <x v="8"/>
    <x v="18"/>
    <x v="423"/>
    <x v="27"/>
    <n v="77"/>
  </r>
  <r>
    <x v="8"/>
    <x v="18"/>
    <x v="424"/>
    <x v="27"/>
    <n v="147"/>
  </r>
  <r>
    <x v="8"/>
    <x v="18"/>
    <x v="433"/>
    <x v="27"/>
    <n v="37"/>
  </r>
  <r>
    <x v="8"/>
    <x v="18"/>
    <x v="425"/>
    <x v="27"/>
    <n v="80"/>
  </r>
  <r>
    <x v="8"/>
    <x v="18"/>
    <x v="418"/>
    <x v="28"/>
    <n v="1"/>
  </r>
  <r>
    <x v="8"/>
    <x v="18"/>
    <x v="421"/>
    <x v="28"/>
    <n v="163"/>
  </r>
  <r>
    <x v="8"/>
    <x v="18"/>
    <x v="422"/>
    <x v="28"/>
    <n v="2"/>
  </r>
  <r>
    <x v="8"/>
    <x v="18"/>
    <x v="423"/>
    <x v="28"/>
    <n v="25"/>
  </r>
  <r>
    <x v="8"/>
    <x v="18"/>
    <x v="430"/>
    <x v="28"/>
    <n v="3"/>
  </r>
  <r>
    <x v="8"/>
    <x v="18"/>
    <x v="424"/>
    <x v="28"/>
    <n v="8"/>
  </r>
  <r>
    <x v="8"/>
    <x v="18"/>
    <x v="425"/>
    <x v="28"/>
    <n v="1"/>
  </r>
  <r>
    <x v="8"/>
    <x v="18"/>
    <x v="426"/>
    <x v="29"/>
    <n v="1022"/>
  </r>
  <r>
    <x v="8"/>
    <x v="18"/>
    <x v="418"/>
    <x v="29"/>
    <n v="6571"/>
  </r>
  <r>
    <x v="8"/>
    <x v="18"/>
    <x v="419"/>
    <x v="29"/>
    <n v="986"/>
  </r>
  <r>
    <x v="8"/>
    <x v="18"/>
    <x v="420"/>
    <x v="29"/>
    <n v="2864"/>
  </r>
  <r>
    <x v="8"/>
    <x v="18"/>
    <x v="421"/>
    <x v="29"/>
    <n v="28964"/>
  </r>
  <r>
    <x v="8"/>
    <x v="18"/>
    <x v="427"/>
    <x v="29"/>
    <n v="158"/>
  </r>
  <r>
    <x v="8"/>
    <x v="18"/>
    <x v="428"/>
    <x v="29"/>
    <n v="200"/>
  </r>
  <r>
    <x v="8"/>
    <x v="18"/>
    <x v="422"/>
    <x v="29"/>
    <n v="1463"/>
  </r>
  <r>
    <x v="8"/>
    <x v="18"/>
    <x v="423"/>
    <x v="29"/>
    <n v="8849"/>
  </r>
  <r>
    <x v="8"/>
    <x v="18"/>
    <x v="429"/>
    <x v="29"/>
    <n v="6196"/>
  </r>
  <r>
    <x v="8"/>
    <x v="18"/>
    <x v="430"/>
    <x v="29"/>
    <n v="2023"/>
  </r>
  <r>
    <x v="8"/>
    <x v="18"/>
    <x v="431"/>
    <x v="29"/>
    <n v="289"/>
  </r>
  <r>
    <x v="8"/>
    <x v="18"/>
    <x v="432"/>
    <x v="29"/>
    <n v="164"/>
  </r>
  <r>
    <x v="8"/>
    <x v="18"/>
    <x v="424"/>
    <x v="29"/>
    <n v="24418"/>
  </r>
  <r>
    <x v="8"/>
    <x v="18"/>
    <x v="433"/>
    <x v="29"/>
    <n v="3454"/>
  </r>
  <r>
    <x v="8"/>
    <x v="18"/>
    <x v="425"/>
    <x v="29"/>
    <n v="9252"/>
  </r>
  <r>
    <x v="8"/>
    <x v="18"/>
    <x v="421"/>
    <x v="37"/>
    <n v="269"/>
  </r>
  <r>
    <x v="8"/>
    <x v="18"/>
    <x v="423"/>
    <x v="37"/>
    <n v="140"/>
  </r>
  <r>
    <x v="8"/>
    <x v="18"/>
    <x v="425"/>
    <x v="37"/>
    <n v="197"/>
  </r>
  <r>
    <x v="8"/>
    <x v="18"/>
    <x v="421"/>
    <x v="38"/>
    <n v="103"/>
  </r>
  <r>
    <x v="8"/>
    <x v="18"/>
    <x v="423"/>
    <x v="38"/>
    <n v="59"/>
  </r>
  <r>
    <x v="8"/>
    <x v="18"/>
    <x v="424"/>
    <x v="38"/>
    <n v="479"/>
  </r>
  <r>
    <x v="8"/>
    <x v="18"/>
    <x v="433"/>
    <x v="38"/>
    <n v="572"/>
  </r>
  <r>
    <x v="8"/>
    <x v="18"/>
    <x v="424"/>
    <x v="39"/>
    <n v="5"/>
  </r>
  <r>
    <x v="8"/>
    <x v="18"/>
    <x v="426"/>
    <x v="30"/>
    <n v="21"/>
  </r>
  <r>
    <x v="8"/>
    <x v="18"/>
    <x v="418"/>
    <x v="30"/>
    <n v="35"/>
  </r>
  <r>
    <x v="8"/>
    <x v="18"/>
    <x v="420"/>
    <x v="30"/>
    <n v="9"/>
  </r>
  <r>
    <x v="8"/>
    <x v="18"/>
    <x v="421"/>
    <x v="30"/>
    <n v="42"/>
  </r>
  <r>
    <x v="8"/>
    <x v="18"/>
    <x v="424"/>
    <x v="30"/>
    <n v="86"/>
  </r>
  <r>
    <x v="8"/>
    <x v="18"/>
    <x v="425"/>
    <x v="30"/>
    <n v="15"/>
  </r>
  <r>
    <x v="9"/>
    <x v="0"/>
    <x v="0"/>
    <x v="0"/>
    <n v="215"/>
  </r>
  <r>
    <x v="9"/>
    <x v="0"/>
    <x v="1"/>
    <x v="0"/>
    <n v="15"/>
  </r>
  <r>
    <x v="9"/>
    <x v="0"/>
    <x v="2"/>
    <x v="0"/>
    <n v="442"/>
  </r>
  <r>
    <x v="9"/>
    <x v="0"/>
    <x v="3"/>
    <x v="0"/>
    <n v="249"/>
  </r>
  <r>
    <x v="9"/>
    <x v="0"/>
    <x v="4"/>
    <x v="0"/>
    <n v="66"/>
  </r>
  <r>
    <x v="9"/>
    <x v="0"/>
    <x v="5"/>
    <x v="0"/>
    <n v="70"/>
  </r>
  <r>
    <x v="9"/>
    <x v="0"/>
    <x v="6"/>
    <x v="0"/>
    <n v="183"/>
  </r>
  <r>
    <x v="9"/>
    <x v="0"/>
    <x v="7"/>
    <x v="0"/>
    <n v="195"/>
  </r>
  <r>
    <x v="9"/>
    <x v="0"/>
    <x v="8"/>
    <x v="0"/>
    <n v="91"/>
  </r>
  <r>
    <x v="9"/>
    <x v="0"/>
    <x v="10"/>
    <x v="0"/>
    <n v="119"/>
  </r>
  <r>
    <x v="9"/>
    <x v="0"/>
    <x v="11"/>
    <x v="0"/>
    <n v="150"/>
  </r>
  <r>
    <x v="9"/>
    <x v="0"/>
    <x v="12"/>
    <x v="0"/>
    <n v="386"/>
  </r>
  <r>
    <x v="9"/>
    <x v="0"/>
    <x v="13"/>
    <x v="0"/>
    <n v="33"/>
  </r>
  <r>
    <x v="9"/>
    <x v="0"/>
    <x v="14"/>
    <x v="0"/>
    <n v="104"/>
  </r>
  <r>
    <x v="9"/>
    <x v="0"/>
    <x v="15"/>
    <x v="0"/>
    <n v="7"/>
  </r>
  <r>
    <x v="9"/>
    <x v="0"/>
    <x v="16"/>
    <x v="0"/>
    <n v="51"/>
  </r>
  <r>
    <x v="9"/>
    <x v="0"/>
    <x v="0"/>
    <x v="1"/>
    <n v="12"/>
  </r>
  <r>
    <x v="9"/>
    <x v="0"/>
    <x v="1"/>
    <x v="1"/>
    <n v="2"/>
  </r>
  <r>
    <x v="9"/>
    <x v="0"/>
    <x v="2"/>
    <x v="1"/>
    <n v="25"/>
  </r>
  <r>
    <x v="9"/>
    <x v="0"/>
    <x v="3"/>
    <x v="1"/>
    <n v="13"/>
  </r>
  <r>
    <x v="9"/>
    <x v="0"/>
    <x v="4"/>
    <x v="1"/>
    <n v="9"/>
  </r>
  <r>
    <x v="9"/>
    <x v="0"/>
    <x v="5"/>
    <x v="1"/>
    <n v="5"/>
  </r>
  <r>
    <x v="9"/>
    <x v="0"/>
    <x v="6"/>
    <x v="1"/>
    <n v="12"/>
  </r>
  <r>
    <x v="9"/>
    <x v="0"/>
    <x v="7"/>
    <x v="1"/>
    <n v="15"/>
  </r>
  <r>
    <x v="9"/>
    <x v="0"/>
    <x v="8"/>
    <x v="1"/>
    <n v="6"/>
  </r>
  <r>
    <x v="9"/>
    <x v="0"/>
    <x v="10"/>
    <x v="1"/>
    <n v="9"/>
  </r>
  <r>
    <x v="9"/>
    <x v="0"/>
    <x v="11"/>
    <x v="1"/>
    <n v="14"/>
  </r>
  <r>
    <x v="9"/>
    <x v="0"/>
    <x v="12"/>
    <x v="1"/>
    <n v="24"/>
  </r>
  <r>
    <x v="9"/>
    <x v="0"/>
    <x v="13"/>
    <x v="1"/>
    <n v="2"/>
  </r>
  <r>
    <x v="9"/>
    <x v="0"/>
    <x v="14"/>
    <x v="1"/>
    <n v="2"/>
  </r>
  <r>
    <x v="9"/>
    <x v="0"/>
    <x v="15"/>
    <x v="1"/>
    <n v="1"/>
  </r>
  <r>
    <x v="9"/>
    <x v="0"/>
    <x v="16"/>
    <x v="1"/>
    <n v="5"/>
  </r>
  <r>
    <x v="9"/>
    <x v="0"/>
    <x v="0"/>
    <x v="2"/>
    <n v="210"/>
  </r>
  <r>
    <x v="9"/>
    <x v="0"/>
    <x v="1"/>
    <x v="2"/>
    <n v="14"/>
  </r>
  <r>
    <x v="9"/>
    <x v="0"/>
    <x v="2"/>
    <x v="2"/>
    <n v="290"/>
  </r>
  <r>
    <x v="9"/>
    <x v="0"/>
    <x v="3"/>
    <x v="2"/>
    <n v="243"/>
  </r>
  <r>
    <x v="9"/>
    <x v="0"/>
    <x v="4"/>
    <x v="2"/>
    <n v="20"/>
  </r>
  <r>
    <x v="9"/>
    <x v="0"/>
    <x v="5"/>
    <x v="2"/>
    <n v="74"/>
  </r>
  <r>
    <x v="9"/>
    <x v="0"/>
    <x v="6"/>
    <x v="2"/>
    <n v="131"/>
  </r>
  <r>
    <x v="9"/>
    <x v="0"/>
    <x v="17"/>
    <x v="2"/>
    <n v="17"/>
  </r>
  <r>
    <x v="9"/>
    <x v="0"/>
    <x v="7"/>
    <x v="2"/>
    <n v="167"/>
  </r>
  <r>
    <x v="9"/>
    <x v="0"/>
    <x v="8"/>
    <x v="2"/>
    <n v="107"/>
  </r>
  <r>
    <x v="9"/>
    <x v="0"/>
    <x v="9"/>
    <x v="2"/>
    <n v="82"/>
  </r>
  <r>
    <x v="9"/>
    <x v="0"/>
    <x v="10"/>
    <x v="2"/>
    <n v="229"/>
  </r>
  <r>
    <x v="9"/>
    <x v="0"/>
    <x v="11"/>
    <x v="2"/>
    <n v="137"/>
  </r>
  <r>
    <x v="9"/>
    <x v="0"/>
    <x v="12"/>
    <x v="2"/>
    <n v="298"/>
  </r>
  <r>
    <x v="9"/>
    <x v="0"/>
    <x v="13"/>
    <x v="2"/>
    <n v="114"/>
  </r>
  <r>
    <x v="9"/>
    <x v="0"/>
    <x v="14"/>
    <x v="2"/>
    <n v="86"/>
  </r>
  <r>
    <x v="9"/>
    <x v="0"/>
    <x v="15"/>
    <x v="2"/>
    <n v="110"/>
  </r>
  <r>
    <x v="9"/>
    <x v="0"/>
    <x v="16"/>
    <x v="2"/>
    <n v="73"/>
  </r>
  <r>
    <x v="9"/>
    <x v="0"/>
    <x v="0"/>
    <x v="3"/>
    <n v="2"/>
  </r>
  <r>
    <x v="9"/>
    <x v="0"/>
    <x v="2"/>
    <x v="3"/>
    <n v="6"/>
  </r>
  <r>
    <x v="9"/>
    <x v="0"/>
    <x v="3"/>
    <x v="3"/>
    <n v="1"/>
  </r>
  <r>
    <x v="9"/>
    <x v="0"/>
    <x v="6"/>
    <x v="3"/>
    <n v="2"/>
  </r>
  <r>
    <x v="9"/>
    <x v="0"/>
    <x v="7"/>
    <x v="3"/>
    <n v="2"/>
  </r>
  <r>
    <x v="9"/>
    <x v="0"/>
    <x v="8"/>
    <x v="3"/>
    <n v="1"/>
  </r>
  <r>
    <x v="9"/>
    <x v="0"/>
    <x v="10"/>
    <x v="3"/>
    <n v="6"/>
  </r>
  <r>
    <x v="9"/>
    <x v="0"/>
    <x v="12"/>
    <x v="3"/>
    <n v="9"/>
  </r>
  <r>
    <x v="9"/>
    <x v="0"/>
    <x v="13"/>
    <x v="3"/>
    <n v="1"/>
  </r>
  <r>
    <x v="9"/>
    <x v="0"/>
    <x v="15"/>
    <x v="3"/>
    <n v="1"/>
  </r>
  <r>
    <x v="9"/>
    <x v="0"/>
    <x v="0"/>
    <x v="4"/>
    <n v="17"/>
  </r>
  <r>
    <x v="9"/>
    <x v="0"/>
    <x v="2"/>
    <x v="4"/>
    <n v="35"/>
  </r>
  <r>
    <x v="9"/>
    <x v="0"/>
    <x v="3"/>
    <x v="4"/>
    <n v="12"/>
  </r>
  <r>
    <x v="9"/>
    <x v="0"/>
    <x v="4"/>
    <x v="4"/>
    <n v="3"/>
  </r>
  <r>
    <x v="9"/>
    <x v="0"/>
    <x v="5"/>
    <x v="4"/>
    <n v="2"/>
  </r>
  <r>
    <x v="9"/>
    <x v="0"/>
    <x v="6"/>
    <x v="4"/>
    <n v="8"/>
  </r>
  <r>
    <x v="9"/>
    <x v="0"/>
    <x v="7"/>
    <x v="4"/>
    <n v="19"/>
  </r>
  <r>
    <x v="9"/>
    <x v="0"/>
    <x v="8"/>
    <x v="4"/>
    <n v="7"/>
  </r>
  <r>
    <x v="9"/>
    <x v="0"/>
    <x v="9"/>
    <x v="4"/>
    <n v="1"/>
  </r>
  <r>
    <x v="9"/>
    <x v="0"/>
    <x v="10"/>
    <x v="4"/>
    <n v="14"/>
  </r>
  <r>
    <x v="9"/>
    <x v="0"/>
    <x v="11"/>
    <x v="4"/>
    <n v="12"/>
  </r>
  <r>
    <x v="9"/>
    <x v="0"/>
    <x v="12"/>
    <x v="4"/>
    <n v="31"/>
  </r>
  <r>
    <x v="9"/>
    <x v="0"/>
    <x v="13"/>
    <x v="4"/>
    <n v="4"/>
  </r>
  <r>
    <x v="9"/>
    <x v="0"/>
    <x v="14"/>
    <x v="4"/>
    <n v="1"/>
  </r>
  <r>
    <x v="9"/>
    <x v="0"/>
    <x v="15"/>
    <x v="4"/>
    <n v="9"/>
  </r>
  <r>
    <x v="9"/>
    <x v="0"/>
    <x v="16"/>
    <x v="4"/>
    <n v="3"/>
  </r>
  <r>
    <x v="9"/>
    <x v="0"/>
    <x v="0"/>
    <x v="5"/>
    <n v="212"/>
  </r>
  <r>
    <x v="9"/>
    <x v="0"/>
    <x v="1"/>
    <x v="5"/>
    <n v="14"/>
  </r>
  <r>
    <x v="9"/>
    <x v="0"/>
    <x v="2"/>
    <x v="5"/>
    <n v="301"/>
  </r>
  <r>
    <x v="9"/>
    <x v="0"/>
    <x v="3"/>
    <x v="5"/>
    <n v="248"/>
  </r>
  <r>
    <x v="9"/>
    <x v="0"/>
    <x v="4"/>
    <x v="5"/>
    <n v="20"/>
  </r>
  <r>
    <x v="9"/>
    <x v="0"/>
    <x v="5"/>
    <x v="5"/>
    <n v="74"/>
  </r>
  <r>
    <x v="9"/>
    <x v="0"/>
    <x v="6"/>
    <x v="5"/>
    <n v="137"/>
  </r>
  <r>
    <x v="9"/>
    <x v="0"/>
    <x v="17"/>
    <x v="5"/>
    <n v="17"/>
  </r>
  <r>
    <x v="9"/>
    <x v="0"/>
    <x v="7"/>
    <x v="5"/>
    <n v="178"/>
  </r>
  <r>
    <x v="9"/>
    <x v="0"/>
    <x v="8"/>
    <x v="5"/>
    <n v="108"/>
  </r>
  <r>
    <x v="9"/>
    <x v="0"/>
    <x v="9"/>
    <x v="5"/>
    <n v="87"/>
  </r>
  <r>
    <x v="9"/>
    <x v="0"/>
    <x v="10"/>
    <x v="5"/>
    <n v="238"/>
  </r>
  <r>
    <x v="9"/>
    <x v="0"/>
    <x v="11"/>
    <x v="5"/>
    <n v="142"/>
  </r>
  <r>
    <x v="9"/>
    <x v="0"/>
    <x v="12"/>
    <x v="5"/>
    <n v="305"/>
  </r>
  <r>
    <x v="9"/>
    <x v="0"/>
    <x v="13"/>
    <x v="5"/>
    <n v="115"/>
  </r>
  <r>
    <x v="9"/>
    <x v="0"/>
    <x v="14"/>
    <x v="5"/>
    <n v="89"/>
  </r>
  <r>
    <x v="9"/>
    <x v="0"/>
    <x v="15"/>
    <x v="5"/>
    <n v="111"/>
  </r>
  <r>
    <x v="9"/>
    <x v="0"/>
    <x v="16"/>
    <x v="5"/>
    <n v="73"/>
  </r>
  <r>
    <x v="9"/>
    <x v="0"/>
    <x v="0"/>
    <x v="6"/>
    <n v="15"/>
  </r>
  <r>
    <x v="9"/>
    <x v="0"/>
    <x v="2"/>
    <x v="6"/>
    <n v="16"/>
  </r>
  <r>
    <x v="9"/>
    <x v="0"/>
    <x v="3"/>
    <x v="6"/>
    <n v="8"/>
  </r>
  <r>
    <x v="9"/>
    <x v="0"/>
    <x v="6"/>
    <x v="6"/>
    <n v="15"/>
  </r>
  <r>
    <x v="9"/>
    <x v="0"/>
    <x v="7"/>
    <x v="6"/>
    <n v="15"/>
  </r>
  <r>
    <x v="9"/>
    <x v="0"/>
    <x v="8"/>
    <x v="6"/>
    <n v="1"/>
  </r>
  <r>
    <x v="9"/>
    <x v="0"/>
    <x v="9"/>
    <x v="6"/>
    <n v="5"/>
  </r>
  <r>
    <x v="9"/>
    <x v="0"/>
    <x v="10"/>
    <x v="6"/>
    <n v="9"/>
  </r>
  <r>
    <x v="9"/>
    <x v="0"/>
    <x v="11"/>
    <x v="6"/>
    <n v="7"/>
  </r>
  <r>
    <x v="9"/>
    <x v="0"/>
    <x v="12"/>
    <x v="6"/>
    <n v="19"/>
  </r>
  <r>
    <x v="9"/>
    <x v="0"/>
    <x v="13"/>
    <x v="6"/>
    <n v="1"/>
  </r>
  <r>
    <x v="9"/>
    <x v="0"/>
    <x v="16"/>
    <x v="6"/>
    <n v="1"/>
  </r>
  <r>
    <x v="9"/>
    <x v="0"/>
    <x v="0"/>
    <x v="7"/>
    <n v="21"/>
  </r>
  <r>
    <x v="9"/>
    <x v="0"/>
    <x v="2"/>
    <x v="7"/>
    <n v="25"/>
  </r>
  <r>
    <x v="9"/>
    <x v="0"/>
    <x v="3"/>
    <x v="7"/>
    <n v="10"/>
  </r>
  <r>
    <x v="9"/>
    <x v="0"/>
    <x v="5"/>
    <x v="7"/>
    <n v="1"/>
  </r>
  <r>
    <x v="9"/>
    <x v="0"/>
    <x v="6"/>
    <x v="7"/>
    <n v="18"/>
  </r>
  <r>
    <x v="9"/>
    <x v="0"/>
    <x v="7"/>
    <x v="7"/>
    <n v="17"/>
  </r>
  <r>
    <x v="9"/>
    <x v="0"/>
    <x v="8"/>
    <x v="7"/>
    <n v="4"/>
  </r>
  <r>
    <x v="9"/>
    <x v="0"/>
    <x v="9"/>
    <x v="7"/>
    <n v="4"/>
  </r>
  <r>
    <x v="9"/>
    <x v="0"/>
    <x v="10"/>
    <x v="7"/>
    <n v="10"/>
  </r>
  <r>
    <x v="9"/>
    <x v="0"/>
    <x v="11"/>
    <x v="7"/>
    <n v="11"/>
  </r>
  <r>
    <x v="9"/>
    <x v="0"/>
    <x v="12"/>
    <x v="7"/>
    <n v="39"/>
  </r>
  <r>
    <x v="9"/>
    <x v="0"/>
    <x v="13"/>
    <x v="7"/>
    <n v="3"/>
  </r>
  <r>
    <x v="9"/>
    <x v="0"/>
    <x v="14"/>
    <x v="7"/>
    <n v="1"/>
  </r>
  <r>
    <x v="9"/>
    <x v="0"/>
    <x v="15"/>
    <x v="7"/>
    <n v="7"/>
  </r>
  <r>
    <x v="9"/>
    <x v="0"/>
    <x v="16"/>
    <x v="7"/>
    <n v="2"/>
  </r>
  <r>
    <x v="9"/>
    <x v="0"/>
    <x v="0"/>
    <x v="8"/>
    <n v="10"/>
  </r>
  <r>
    <x v="9"/>
    <x v="0"/>
    <x v="2"/>
    <x v="8"/>
    <n v="6"/>
  </r>
  <r>
    <x v="9"/>
    <x v="0"/>
    <x v="6"/>
    <x v="8"/>
    <n v="18"/>
  </r>
  <r>
    <x v="9"/>
    <x v="0"/>
    <x v="7"/>
    <x v="8"/>
    <n v="6"/>
  </r>
  <r>
    <x v="9"/>
    <x v="0"/>
    <x v="8"/>
    <x v="8"/>
    <n v="3"/>
  </r>
  <r>
    <x v="9"/>
    <x v="0"/>
    <x v="9"/>
    <x v="8"/>
    <n v="1"/>
  </r>
  <r>
    <x v="9"/>
    <x v="0"/>
    <x v="10"/>
    <x v="8"/>
    <n v="7"/>
  </r>
  <r>
    <x v="9"/>
    <x v="0"/>
    <x v="11"/>
    <x v="8"/>
    <n v="1"/>
  </r>
  <r>
    <x v="9"/>
    <x v="0"/>
    <x v="12"/>
    <x v="8"/>
    <n v="24"/>
  </r>
  <r>
    <x v="9"/>
    <x v="0"/>
    <x v="13"/>
    <x v="8"/>
    <n v="8"/>
  </r>
  <r>
    <x v="9"/>
    <x v="0"/>
    <x v="14"/>
    <x v="8"/>
    <n v="3"/>
  </r>
  <r>
    <x v="9"/>
    <x v="0"/>
    <x v="15"/>
    <x v="8"/>
    <n v="5"/>
  </r>
  <r>
    <x v="9"/>
    <x v="0"/>
    <x v="0"/>
    <x v="41"/>
    <n v="5"/>
  </r>
  <r>
    <x v="9"/>
    <x v="0"/>
    <x v="1"/>
    <x v="41"/>
    <n v="1"/>
  </r>
  <r>
    <x v="9"/>
    <x v="0"/>
    <x v="2"/>
    <x v="41"/>
    <n v="18"/>
  </r>
  <r>
    <x v="9"/>
    <x v="0"/>
    <x v="3"/>
    <x v="41"/>
    <n v="5"/>
  </r>
  <r>
    <x v="9"/>
    <x v="0"/>
    <x v="4"/>
    <x v="41"/>
    <n v="4"/>
  </r>
  <r>
    <x v="9"/>
    <x v="0"/>
    <x v="5"/>
    <x v="41"/>
    <n v="2"/>
  </r>
  <r>
    <x v="9"/>
    <x v="0"/>
    <x v="6"/>
    <x v="41"/>
    <n v="6"/>
  </r>
  <r>
    <x v="9"/>
    <x v="0"/>
    <x v="17"/>
    <x v="41"/>
    <n v="2"/>
  </r>
  <r>
    <x v="9"/>
    <x v="0"/>
    <x v="7"/>
    <x v="41"/>
    <n v="11"/>
  </r>
  <r>
    <x v="9"/>
    <x v="0"/>
    <x v="8"/>
    <x v="41"/>
    <n v="4"/>
  </r>
  <r>
    <x v="9"/>
    <x v="0"/>
    <x v="9"/>
    <x v="41"/>
    <n v="2"/>
  </r>
  <r>
    <x v="9"/>
    <x v="0"/>
    <x v="10"/>
    <x v="41"/>
    <n v="11"/>
  </r>
  <r>
    <x v="9"/>
    <x v="0"/>
    <x v="11"/>
    <x v="41"/>
    <n v="1"/>
  </r>
  <r>
    <x v="9"/>
    <x v="0"/>
    <x v="12"/>
    <x v="41"/>
    <n v="12"/>
  </r>
  <r>
    <x v="9"/>
    <x v="0"/>
    <x v="13"/>
    <x v="41"/>
    <n v="5"/>
  </r>
  <r>
    <x v="9"/>
    <x v="0"/>
    <x v="14"/>
    <x v="41"/>
    <n v="2"/>
  </r>
  <r>
    <x v="9"/>
    <x v="0"/>
    <x v="15"/>
    <x v="41"/>
    <n v="10"/>
  </r>
  <r>
    <x v="9"/>
    <x v="0"/>
    <x v="16"/>
    <x v="41"/>
    <n v="3"/>
  </r>
  <r>
    <x v="9"/>
    <x v="0"/>
    <x v="0"/>
    <x v="9"/>
    <n v="8"/>
  </r>
  <r>
    <x v="9"/>
    <x v="0"/>
    <x v="1"/>
    <x v="9"/>
    <n v="1"/>
  </r>
  <r>
    <x v="9"/>
    <x v="0"/>
    <x v="2"/>
    <x v="9"/>
    <n v="24"/>
  </r>
  <r>
    <x v="9"/>
    <x v="0"/>
    <x v="3"/>
    <x v="9"/>
    <n v="10"/>
  </r>
  <r>
    <x v="9"/>
    <x v="0"/>
    <x v="4"/>
    <x v="9"/>
    <n v="4"/>
  </r>
  <r>
    <x v="9"/>
    <x v="0"/>
    <x v="5"/>
    <x v="9"/>
    <n v="2"/>
  </r>
  <r>
    <x v="9"/>
    <x v="0"/>
    <x v="6"/>
    <x v="9"/>
    <n v="10"/>
  </r>
  <r>
    <x v="9"/>
    <x v="0"/>
    <x v="17"/>
    <x v="9"/>
    <n v="2"/>
  </r>
  <r>
    <x v="9"/>
    <x v="0"/>
    <x v="7"/>
    <x v="9"/>
    <n v="13"/>
  </r>
  <r>
    <x v="9"/>
    <x v="0"/>
    <x v="8"/>
    <x v="9"/>
    <n v="6"/>
  </r>
  <r>
    <x v="9"/>
    <x v="0"/>
    <x v="9"/>
    <x v="9"/>
    <n v="4"/>
  </r>
  <r>
    <x v="9"/>
    <x v="0"/>
    <x v="10"/>
    <x v="9"/>
    <n v="16"/>
  </r>
  <r>
    <x v="9"/>
    <x v="0"/>
    <x v="11"/>
    <x v="9"/>
    <n v="3"/>
  </r>
  <r>
    <x v="9"/>
    <x v="0"/>
    <x v="12"/>
    <x v="9"/>
    <n v="14"/>
  </r>
  <r>
    <x v="9"/>
    <x v="0"/>
    <x v="13"/>
    <x v="9"/>
    <n v="7"/>
  </r>
  <r>
    <x v="9"/>
    <x v="0"/>
    <x v="14"/>
    <x v="9"/>
    <n v="2"/>
  </r>
  <r>
    <x v="9"/>
    <x v="0"/>
    <x v="15"/>
    <x v="9"/>
    <n v="11"/>
  </r>
  <r>
    <x v="9"/>
    <x v="0"/>
    <x v="16"/>
    <x v="9"/>
    <n v="5"/>
  </r>
  <r>
    <x v="9"/>
    <x v="0"/>
    <x v="0"/>
    <x v="10"/>
    <n v="2"/>
  </r>
  <r>
    <x v="9"/>
    <x v="0"/>
    <x v="1"/>
    <x v="10"/>
    <n v="3"/>
  </r>
  <r>
    <x v="9"/>
    <x v="0"/>
    <x v="2"/>
    <x v="10"/>
    <n v="4"/>
  </r>
  <r>
    <x v="9"/>
    <x v="0"/>
    <x v="3"/>
    <x v="10"/>
    <n v="11"/>
  </r>
  <r>
    <x v="9"/>
    <x v="0"/>
    <x v="6"/>
    <x v="10"/>
    <n v="4"/>
  </r>
  <r>
    <x v="9"/>
    <x v="0"/>
    <x v="17"/>
    <x v="10"/>
    <n v="1"/>
  </r>
  <r>
    <x v="9"/>
    <x v="0"/>
    <x v="7"/>
    <x v="10"/>
    <n v="1"/>
  </r>
  <r>
    <x v="9"/>
    <x v="0"/>
    <x v="8"/>
    <x v="10"/>
    <n v="1"/>
  </r>
  <r>
    <x v="9"/>
    <x v="0"/>
    <x v="9"/>
    <x v="10"/>
    <n v="1"/>
  </r>
  <r>
    <x v="9"/>
    <x v="0"/>
    <x v="10"/>
    <x v="10"/>
    <n v="4"/>
  </r>
  <r>
    <x v="9"/>
    <x v="0"/>
    <x v="12"/>
    <x v="10"/>
    <n v="1"/>
  </r>
  <r>
    <x v="9"/>
    <x v="0"/>
    <x v="13"/>
    <x v="10"/>
    <n v="7"/>
  </r>
  <r>
    <x v="9"/>
    <x v="0"/>
    <x v="14"/>
    <x v="10"/>
    <n v="7"/>
  </r>
  <r>
    <x v="9"/>
    <x v="0"/>
    <x v="0"/>
    <x v="11"/>
    <n v="1"/>
  </r>
  <r>
    <x v="9"/>
    <x v="0"/>
    <x v="3"/>
    <x v="11"/>
    <n v="1"/>
  </r>
  <r>
    <x v="9"/>
    <x v="0"/>
    <x v="10"/>
    <x v="11"/>
    <n v="2"/>
  </r>
  <r>
    <x v="9"/>
    <x v="0"/>
    <x v="13"/>
    <x v="11"/>
    <n v="2"/>
  </r>
  <r>
    <x v="9"/>
    <x v="0"/>
    <x v="14"/>
    <x v="11"/>
    <n v="2"/>
  </r>
  <r>
    <x v="9"/>
    <x v="0"/>
    <x v="15"/>
    <x v="11"/>
    <n v="1"/>
  </r>
  <r>
    <x v="9"/>
    <x v="0"/>
    <x v="0"/>
    <x v="12"/>
    <n v="87"/>
  </r>
  <r>
    <x v="9"/>
    <x v="0"/>
    <x v="1"/>
    <x v="12"/>
    <n v="6"/>
  </r>
  <r>
    <x v="9"/>
    <x v="0"/>
    <x v="2"/>
    <x v="12"/>
    <n v="136"/>
  </r>
  <r>
    <x v="9"/>
    <x v="0"/>
    <x v="3"/>
    <x v="12"/>
    <n v="95"/>
  </r>
  <r>
    <x v="9"/>
    <x v="0"/>
    <x v="4"/>
    <x v="12"/>
    <n v="18"/>
  </r>
  <r>
    <x v="9"/>
    <x v="0"/>
    <x v="5"/>
    <x v="12"/>
    <n v="22"/>
  </r>
  <r>
    <x v="9"/>
    <x v="0"/>
    <x v="6"/>
    <x v="12"/>
    <n v="69"/>
  </r>
  <r>
    <x v="9"/>
    <x v="0"/>
    <x v="17"/>
    <x v="12"/>
    <n v="6"/>
  </r>
  <r>
    <x v="9"/>
    <x v="0"/>
    <x v="7"/>
    <x v="12"/>
    <n v="82"/>
  </r>
  <r>
    <x v="9"/>
    <x v="0"/>
    <x v="8"/>
    <x v="12"/>
    <n v="31"/>
  </r>
  <r>
    <x v="9"/>
    <x v="0"/>
    <x v="9"/>
    <x v="12"/>
    <n v="26"/>
  </r>
  <r>
    <x v="9"/>
    <x v="0"/>
    <x v="10"/>
    <x v="12"/>
    <n v="87"/>
  </r>
  <r>
    <x v="9"/>
    <x v="0"/>
    <x v="11"/>
    <x v="12"/>
    <n v="46"/>
  </r>
  <r>
    <x v="9"/>
    <x v="0"/>
    <x v="12"/>
    <x v="12"/>
    <n v="115"/>
  </r>
  <r>
    <x v="9"/>
    <x v="0"/>
    <x v="13"/>
    <x v="12"/>
    <n v="28"/>
  </r>
  <r>
    <x v="9"/>
    <x v="0"/>
    <x v="14"/>
    <x v="12"/>
    <n v="20"/>
  </r>
  <r>
    <x v="9"/>
    <x v="0"/>
    <x v="15"/>
    <x v="12"/>
    <n v="72"/>
  </r>
  <r>
    <x v="9"/>
    <x v="0"/>
    <x v="16"/>
    <x v="12"/>
    <n v="37"/>
  </r>
  <r>
    <x v="9"/>
    <x v="0"/>
    <x v="1"/>
    <x v="13"/>
    <n v="6"/>
  </r>
  <r>
    <x v="9"/>
    <x v="0"/>
    <x v="2"/>
    <x v="13"/>
    <n v="7"/>
  </r>
  <r>
    <x v="9"/>
    <x v="0"/>
    <x v="3"/>
    <x v="13"/>
    <n v="10"/>
  </r>
  <r>
    <x v="9"/>
    <x v="0"/>
    <x v="4"/>
    <x v="13"/>
    <n v="2"/>
  </r>
  <r>
    <x v="9"/>
    <x v="0"/>
    <x v="17"/>
    <x v="13"/>
    <n v="1"/>
  </r>
  <r>
    <x v="9"/>
    <x v="0"/>
    <x v="8"/>
    <x v="13"/>
    <n v="1"/>
  </r>
  <r>
    <x v="9"/>
    <x v="0"/>
    <x v="9"/>
    <x v="13"/>
    <n v="1"/>
  </r>
  <r>
    <x v="9"/>
    <x v="0"/>
    <x v="10"/>
    <x v="13"/>
    <n v="6"/>
  </r>
  <r>
    <x v="9"/>
    <x v="0"/>
    <x v="13"/>
    <x v="13"/>
    <n v="22"/>
  </r>
  <r>
    <x v="9"/>
    <x v="0"/>
    <x v="14"/>
    <x v="13"/>
    <n v="34"/>
  </r>
  <r>
    <x v="9"/>
    <x v="0"/>
    <x v="15"/>
    <x v="13"/>
    <n v="1"/>
  </r>
  <r>
    <x v="9"/>
    <x v="0"/>
    <x v="0"/>
    <x v="14"/>
    <n v="196"/>
  </r>
  <r>
    <x v="9"/>
    <x v="0"/>
    <x v="1"/>
    <x v="14"/>
    <n v="12"/>
  </r>
  <r>
    <x v="9"/>
    <x v="0"/>
    <x v="2"/>
    <x v="14"/>
    <n v="251"/>
  </r>
  <r>
    <x v="9"/>
    <x v="0"/>
    <x v="3"/>
    <x v="14"/>
    <n v="221"/>
  </r>
  <r>
    <x v="9"/>
    <x v="0"/>
    <x v="4"/>
    <x v="14"/>
    <n v="7"/>
  </r>
  <r>
    <x v="9"/>
    <x v="0"/>
    <x v="5"/>
    <x v="14"/>
    <n v="71"/>
  </r>
  <r>
    <x v="9"/>
    <x v="0"/>
    <x v="6"/>
    <x v="14"/>
    <n v="109"/>
  </r>
  <r>
    <x v="9"/>
    <x v="0"/>
    <x v="17"/>
    <x v="14"/>
    <n v="14"/>
  </r>
  <r>
    <x v="9"/>
    <x v="0"/>
    <x v="7"/>
    <x v="14"/>
    <n v="144"/>
  </r>
  <r>
    <x v="9"/>
    <x v="0"/>
    <x v="8"/>
    <x v="14"/>
    <n v="99"/>
  </r>
  <r>
    <x v="9"/>
    <x v="0"/>
    <x v="9"/>
    <x v="14"/>
    <n v="73"/>
  </r>
  <r>
    <x v="9"/>
    <x v="0"/>
    <x v="10"/>
    <x v="14"/>
    <n v="205"/>
  </r>
  <r>
    <x v="9"/>
    <x v="0"/>
    <x v="11"/>
    <x v="14"/>
    <n v="125"/>
  </r>
  <r>
    <x v="9"/>
    <x v="0"/>
    <x v="12"/>
    <x v="14"/>
    <n v="278"/>
  </r>
  <r>
    <x v="9"/>
    <x v="0"/>
    <x v="13"/>
    <x v="14"/>
    <n v="105"/>
  </r>
  <r>
    <x v="9"/>
    <x v="0"/>
    <x v="14"/>
    <x v="14"/>
    <n v="74"/>
  </r>
  <r>
    <x v="9"/>
    <x v="0"/>
    <x v="15"/>
    <x v="14"/>
    <n v="103"/>
  </r>
  <r>
    <x v="9"/>
    <x v="0"/>
    <x v="16"/>
    <x v="14"/>
    <n v="67"/>
  </r>
  <r>
    <x v="9"/>
    <x v="0"/>
    <x v="0"/>
    <x v="15"/>
    <n v="8"/>
  </r>
  <r>
    <x v="9"/>
    <x v="0"/>
    <x v="1"/>
    <x v="15"/>
    <n v="4"/>
  </r>
  <r>
    <x v="9"/>
    <x v="0"/>
    <x v="2"/>
    <x v="15"/>
    <n v="14"/>
  </r>
  <r>
    <x v="9"/>
    <x v="0"/>
    <x v="3"/>
    <x v="15"/>
    <n v="11"/>
  </r>
  <r>
    <x v="9"/>
    <x v="0"/>
    <x v="4"/>
    <x v="15"/>
    <n v="2"/>
  </r>
  <r>
    <x v="9"/>
    <x v="0"/>
    <x v="5"/>
    <x v="15"/>
    <n v="2"/>
  </r>
  <r>
    <x v="9"/>
    <x v="0"/>
    <x v="6"/>
    <x v="15"/>
    <n v="4"/>
  </r>
  <r>
    <x v="9"/>
    <x v="0"/>
    <x v="17"/>
    <x v="15"/>
    <n v="1"/>
  </r>
  <r>
    <x v="9"/>
    <x v="0"/>
    <x v="7"/>
    <x v="15"/>
    <n v="2"/>
  </r>
  <r>
    <x v="9"/>
    <x v="0"/>
    <x v="10"/>
    <x v="15"/>
    <n v="7"/>
  </r>
  <r>
    <x v="9"/>
    <x v="0"/>
    <x v="12"/>
    <x v="15"/>
    <n v="3"/>
  </r>
  <r>
    <x v="9"/>
    <x v="0"/>
    <x v="13"/>
    <x v="15"/>
    <n v="22"/>
  </r>
  <r>
    <x v="9"/>
    <x v="0"/>
    <x v="14"/>
    <x v="15"/>
    <n v="34"/>
  </r>
  <r>
    <x v="9"/>
    <x v="0"/>
    <x v="15"/>
    <x v="15"/>
    <n v="2"/>
  </r>
  <r>
    <x v="9"/>
    <x v="0"/>
    <x v="0"/>
    <x v="16"/>
    <n v="13"/>
  </r>
  <r>
    <x v="9"/>
    <x v="0"/>
    <x v="2"/>
    <x v="16"/>
    <n v="15"/>
  </r>
  <r>
    <x v="9"/>
    <x v="0"/>
    <x v="3"/>
    <x v="16"/>
    <n v="15"/>
  </r>
  <r>
    <x v="9"/>
    <x v="0"/>
    <x v="4"/>
    <x v="16"/>
    <n v="5"/>
  </r>
  <r>
    <x v="9"/>
    <x v="0"/>
    <x v="5"/>
    <x v="16"/>
    <n v="4"/>
  </r>
  <r>
    <x v="9"/>
    <x v="0"/>
    <x v="6"/>
    <x v="16"/>
    <n v="7"/>
  </r>
  <r>
    <x v="9"/>
    <x v="0"/>
    <x v="17"/>
    <x v="16"/>
    <n v="2"/>
  </r>
  <r>
    <x v="9"/>
    <x v="0"/>
    <x v="7"/>
    <x v="16"/>
    <n v="6"/>
  </r>
  <r>
    <x v="9"/>
    <x v="0"/>
    <x v="8"/>
    <x v="16"/>
    <n v="3"/>
  </r>
  <r>
    <x v="9"/>
    <x v="0"/>
    <x v="9"/>
    <x v="16"/>
    <n v="7"/>
  </r>
  <r>
    <x v="9"/>
    <x v="0"/>
    <x v="10"/>
    <x v="16"/>
    <n v="8"/>
  </r>
  <r>
    <x v="9"/>
    <x v="0"/>
    <x v="11"/>
    <x v="16"/>
    <n v="6"/>
  </r>
  <r>
    <x v="9"/>
    <x v="0"/>
    <x v="12"/>
    <x v="16"/>
    <n v="6"/>
  </r>
  <r>
    <x v="9"/>
    <x v="0"/>
    <x v="13"/>
    <x v="16"/>
    <n v="6"/>
  </r>
  <r>
    <x v="9"/>
    <x v="0"/>
    <x v="15"/>
    <x v="16"/>
    <n v="3"/>
  </r>
  <r>
    <x v="9"/>
    <x v="0"/>
    <x v="16"/>
    <x v="16"/>
    <n v="6"/>
  </r>
  <r>
    <x v="9"/>
    <x v="0"/>
    <x v="0"/>
    <x v="33"/>
    <n v="4"/>
  </r>
  <r>
    <x v="9"/>
    <x v="0"/>
    <x v="1"/>
    <x v="33"/>
    <n v="1"/>
  </r>
  <r>
    <x v="9"/>
    <x v="0"/>
    <x v="2"/>
    <x v="33"/>
    <n v="25"/>
  </r>
  <r>
    <x v="9"/>
    <x v="0"/>
    <x v="3"/>
    <x v="33"/>
    <n v="14"/>
  </r>
  <r>
    <x v="9"/>
    <x v="0"/>
    <x v="4"/>
    <x v="33"/>
    <n v="5"/>
  </r>
  <r>
    <x v="9"/>
    <x v="0"/>
    <x v="5"/>
    <x v="33"/>
    <n v="5"/>
  </r>
  <r>
    <x v="9"/>
    <x v="0"/>
    <x v="6"/>
    <x v="33"/>
    <n v="17"/>
  </r>
  <r>
    <x v="9"/>
    <x v="0"/>
    <x v="17"/>
    <x v="33"/>
    <n v="2"/>
  </r>
  <r>
    <x v="9"/>
    <x v="0"/>
    <x v="7"/>
    <x v="33"/>
    <n v="15"/>
  </r>
  <r>
    <x v="9"/>
    <x v="0"/>
    <x v="8"/>
    <x v="33"/>
    <n v="7"/>
  </r>
  <r>
    <x v="9"/>
    <x v="0"/>
    <x v="9"/>
    <x v="33"/>
    <n v="4"/>
  </r>
  <r>
    <x v="9"/>
    <x v="0"/>
    <x v="10"/>
    <x v="33"/>
    <n v="18"/>
  </r>
  <r>
    <x v="9"/>
    <x v="0"/>
    <x v="11"/>
    <x v="33"/>
    <n v="7"/>
  </r>
  <r>
    <x v="9"/>
    <x v="0"/>
    <x v="12"/>
    <x v="33"/>
    <n v="15"/>
  </r>
  <r>
    <x v="9"/>
    <x v="0"/>
    <x v="13"/>
    <x v="33"/>
    <n v="4"/>
  </r>
  <r>
    <x v="9"/>
    <x v="0"/>
    <x v="14"/>
    <x v="33"/>
    <n v="5"/>
  </r>
  <r>
    <x v="9"/>
    <x v="0"/>
    <x v="15"/>
    <x v="33"/>
    <n v="6"/>
  </r>
  <r>
    <x v="9"/>
    <x v="0"/>
    <x v="16"/>
    <x v="33"/>
    <n v="3"/>
  </r>
  <r>
    <x v="9"/>
    <x v="0"/>
    <x v="0"/>
    <x v="34"/>
    <n v="4"/>
  </r>
  <r>
    <x v="9"/>
    <x v="0"/>
    <x v="1"/>
    <x v="34"/>
    <n v="1"/>
  </r>
  <r>
    <x v="9"/>
    <x v="0"/>
    <x v="2"/>
    <x v="34"/>
    <n v="15"/>
  </r>
  <r>
    <x v="9"/>
    <x v="0"/>
    <x v="3"/>
    <x v="34"/>
    <n v="3"/>
  </r>
  <r>
    <x v="9"/>
    <x v="0"/>
    <x v="4"/>
    <x v="34"/>
    <n v="2"/>
  </r>
  <r>
    <x v="9"/>
    <x v="0"/>
    <x v="5"/>
    <x v="34"/>
    <n v="6"/>
  </r>
  <r>
    <x v="9"/>
    <x v="0"/>
    <x v="6"/>
    <x v="34"/>
    <n v="3"/>
  </r>
  <r>
    <x v="9"/>
    <x v="0"/>
    <x v="7"/>
    <x v="34"/>
    <n v="9"/>
  </r>
  <r>
    <x v="9"/>
    <x v="0"/>
    <x v="8"/>
    <x v="34"/>
    <n v="4"/>
  </r>
  <r>
    <x v="9"/>
    <x v="0"/>
    <x v="10"/>
    <x v="34"/>
    <n v="4"/>
  </r>
  <r>
    <x v="9"/>
    <x v="0"/>
    <x v="11"/>
    <x v="34"/>
    <n v="8"/>
  </r>
  <r>
    <x v="9"/>
    <x v="0"/>
    <x v="12"/>
    <x v="34"/>
    <n v="6"/>
  </r>
  <r>
    <x v="9"/>
    <x v="0"/>
    <x v="13"/>
    <x v="34"/>
    <n v="1"/>
  </r>
  <r>
    <x v="9"/>
    <x v="0"/>
    <x v="14"/>
    <x v="34"/>
    <n v="3"/>
  </r>
  <r>
    <x v="9"/>
    <x v="0"/>
    <x v="15"/>
    <x v="34"/>
    <n v="3"/>
  </r>
  <r>
    <x v="9"/>
    <x v="0"/>
    <x v="16"/>
    <x v="34"/>
    <n v="2"/>
  </r>
  <r>
    <x v="9"/>
    <x v="0"/>
    <x v="2"/>
    <x v="35"/>
    <n v="6"/>
  </r>
  <r>
    <x v="9"/>
    <x v="0"/>
    <x v="3"/>
    <x v="35"/>
    <n v="1"/>
  </r>
  <r>
    <x v="9"/>
    <x v="0"/>
    <x v="4"/>
    <x v="35"/>
    <n v="1"/>
  </r>
  <r>
    <x v="9"/>
    <x v="0"/>
    <x v="5"/>
    <x v="35"/>
    <n v="1"/>
  </r>
  <r>
    <x v="9"/>
    <x v="0"/>
    <x v="6"/>
    <x v="35"/>
    <n v="2"/>
  </r>
  <r>
    <x v="9"/>
    <x v="0"/>
    <x v="7"/>
    <x v="35"/>
    <n v="2"/>
  </r>
  <r>
    <x v="9"/>
    <x v="0"/>
    <x v="8"/>
    <x v="35"/>
    <n v="1"/>
  </r>
  <r>
    <x v="9"/>
    <x v="0"/>
    <x v="10"/>
    <x v="35"/>
    <n v="2"/>
  </r>
  <r>
    <x v="9"/>
    <x v="0"/>
    <x v="12"/>
    <x v="35"/>
    <n v="2"/>
  </r>
  <r>
    <x v="9"/>
    <x v="0"/>
    <x v="16"/>
    <x v="35"/>
    <n v="1"/>
  </r>
  <r>
    <x v="9"/>
    <x v="0"/>
    <x v="0"/>
    <x v="36"/>
    <n v="1"/>
  </r>
  <r>
    <x v="9"/>
    <x v="0"/>
    <x v="2"/>
    <x v="36"/>
    <n v="3"/>
  </r>
  <r>
    <x v="9"/>
    <x v="0"/>
    <x v="3"/>
    <x v="36"/>
    <n v="1"/>
  </r>
  <r>
    <x v="9"/>
    <x v="0"/>
    <x v="4"/>
    <x v="36"/>
    <n v="1"/>
  </r>
  <r>
    <x v="9"/>
    <x v="0"/>
    <x v="5"/>
    <x v="36"/>
    <n v="1"/>
  </r>
  <r>
    <x v="9"/>
    <x v="0"/>
    <x v="7"/>
    <x v="36"/>
    <n v="2"/>
  </r>
  <r>
    <x v="9"/>
    <x v="0"/>
    <x v="8"/>
    <x v="36"/>
    <n v="3"/>
  </r>
  <r>
    <x v="9"/>
    <x v="0"/>
    <x v="10"/>
    <x v="36"/>
    <n v="1"/>
  </r>
  <r>
    <x v="9"/>
    <x v="0"/>
    <x v="11"/>
    <x v="36"/>
    <n v="2"/>
  </r>
  <r>
    <x v="9"/>
    <x v="0"/>
    <x v="12"/>
    <x v="36"/>
    <n v="1"/>
  </r>
  <r>
    <x v="9"/>
    <x v="0"/>
    <x v="14"/>
    <x v="36"/>
    <n v="1"/>
  </r>
  <r>
    <x v="9"/>
    <x v="0"/>
    <x v="0"/>
    <x v="17"/>
    <n v="559"/>
  </r>
  <r>
    <x v="9"/>
    <x v="0"/>
    <x v="2"/>
    <x v="17"/>
    <n v="909"/>
  </r>
  <r>
    <x v="9"/>
    <x v="0"/>
    <x v="3"/>
    <x v="17"/>
    <n v="338"/>
  </r>
  <r>
    <x v="9"/>
    <x v="0"/>
    <x v="4"/>
    <x v="17"/>
    <n v="47"/>
  </r>
  <r>
    <x v="9"/>
    <x v="0"/>
    <x v="5"/>
    <x v="17"/>
    <n v="72"/>
  </r>
  <r>
    <x v="9"/>
    <x v="0"/>
    <x v="6"/>
    <x v="17"/>
    <n v="274"/>
  </r>
  <r>
    <x v="9"/>
    <x v="0"/>
    <x v="7"/>
    <x v="17"/>
    <n v="636"/>
  </r>
  <r>
    <x v="9"/>
    <x v="0"/>
    <x v="8"/>
    <x v="17"/>
    <n v="211"/>
  </r>
  <r>
    <x v="9"/>
    <x v="0"/>
    <x v="9"/>
    <x v="17"/>
    <n v="19"/>
  </r>
  <r>
    <x v="9"/>
    <x v="0"/>
    <x v="10"/>
    <x v="17"/>
    <n v="403"/>
  </r>
  <r>
    <x v="9"/>
    <x v="0"/>
    <x v="11"/>
    <x v="17"/>
    <n v="293"/>
  </r>
  <r>
    <x v="9"/>
    <x v="0"/>
    <x v="12"/>
    <x v="17"/>
    <n v="871"/>
  </r>
  <r>
    <x v="9"/>
    <x v="0"/>
    <x v="13"/>
    <x v="17"/>
    <n v="95"/>
  </r>
  <r>
    <x v="9"/>
    <x v="0"/>
    <x v="14"/>
    <x v="17"/>
    <n v="50"/>
  </r>
  <r>
    <x v="9"/>
    <x v="0"/>
    <x v="15"/>
    <x v="17"/>
    <n v="223"/>
  </r>
  <r>
    <x v="9"/>
    <x v="0"/>
    <x v="16"/>
    <x v="17"/>
    <n v="87"/>
  </r>
  <r>
    <x v="9"/>
    <x v="0"/>
    <x v="0"/>
    <x v="18"/>
    <n v="13986"/>
  </r>
  <r>
    <x v="9"/>
    <x v="0"/>
    <x v="2"/>
    <x v="18"/>
    <n v="13024"/>
  </r>
  <r>
    <x v="9"/>
    <x v="0"/>
    <x v="3"/>
    <x v="18"/>
    <n v="3729"/>
  </r>
  <r>
    <x v="9"/>
    <x v="0"/>
    <x v="5"/>
    <x v="18"/>
    <n v="1027"/>
  </r>
  <r>
    <x v="9"/>
    <x v="0"/>
    <x v="6"/>
    <x v="18"/>
    <n v="14012"/>
  </r>
  <r>
    <x v="9"/>
    <x v="0"/>
    <x v="7"/>
    <x v="18"/>
    <n v="6742"/>
  </r>
  <r>
    <x v="9"/>
    <x v="0"/>
    <x v="8"/>
    <x v="18"/>
    <n v="4308"/>
  </r>
  <r>
    <x v="9"/>
    <x v="0"/>
    <x v="9"/>
    <x v="18"/>
    <n v="1601"/>
  </r>
  <r>
    <x v="9"/>
    <x v="0"/>
    <x v="10"/>
    <x v="18"/>
    <n v="7675"/>
  </r>
  <r>
    <x v="9"/>
    <x v="0"/>
    <x v="11"/>
    <x v="18"/>
    <n v="10885"/>
  </r>
  <r>
    <x v="9"/>
    <x v="0"/>
    <x v="12"/>
    <x v="18"/>
    <n v="35031"/>
  </r>
  <r>
    <x v="9"/>
    <x v="0"/>
    <x v="13"/>
    <x v="18"/>
    <n v="965"/>
  </r>
  <r>
    <x v="9"/>
    <x v="0"/>
    <x v="14"/>
    <x v="18"/>
    <n v="1936"/>
  </r>
  <r>
    <x v="9"/>
    <x v="0"/>
    <x v="15"/>
    <x v="18"/>
    <n v="8494"/>
  </r>
  <r>
    <x v="9"/>
    <x v="0"/>
    <x v="16"/>
    <x v="18"/>
    <n v="263"/>
  </r>
  <r>
    <x v="9"/>
    <x v="0"/>
    <x v="0"/>
    <x v="19"/>
    <n v="881813"/>
  </r>
  <r>
    <x v="9"/>
    <x v="0"/>
    <x v="2"/>
    <x v="19"/>
    <n v="618456"/>
  </r>
  <r>
    <x v="9"/>
    <x v="0"/>
    <x v="6"/>
    <x v="19"/>
    <n v="1719809"/>
  </r>
  <r>
    <x v="9"/>
    <x v="0"/>
    <x v="7"/>
    <x v="19"/>
    <n v="815583"/>
  </r>
  <r>
    <x v="9"/>
    <x v="0"/>
    <x v="8"/>
    <x v="19"/>
    <n v="278006"/>
  </r>
  <r>
    <x v="9"/>
    <x v="0"/>
    <x v="9"/>
    <x v="19"/>
    <n v="5622"/>
  </r>
  <r>
    <x v="9"/>
    <x v="0"/>
    <x v="10"/>
    <x v="19"/>
    <n v="824586"/>
  </r>
  <r>
    <x v="9"/>
    <x v="0"/>
    <x v="11"/>
    <x v="19"/>
    <n v="245436"/>
  </r>
  <r>
    <x v="9"/>
    <x v="0"/>
    <x v="12"/>
    <x v="19"/>
    <n v="2359258"/>
  </r>
  <r>
    <x v="9"/>
    <x v="0"/>
    <x v="13"/>
    <x v="19"/>
    <n v="820978"/>
  </r>
  <r>
    <x v="9"/>
    <x v="0"/>
    <x v="14"/>
    <x v="19"/>
    <n v="352050"/>
  </r>
  <r>
    <x v="9"/>
    <x v="0"/>
    <x v="15"/>
    <x v="19"/>
    <n v="617871"/>
  </r>
  <r>
    <x v="9"/>
    <x v="0"/>
    <x v="0"/>
    <x v="20"/>
    <n v="22133"/>
  </r>
  <r>
    <x v="9"/>
    <x v="0"/>
    <x v="2"/>
    <x v="20"/>
    <n v="85734"/>
  </r>
  <r>
    <x v="9"/>
    <x v="0"/>
    <x v="3"/>
    <x v="20"/>
    <n v="4146"/>
  </r>
  <r>
    <x v="9"/>
    <x v="0"/>
    <x v="6"/>
    <x v="20"/>
    <n v="42255"/>
  </r>
  <r>
    <x v="9"/>
    <x v="0"/>
    <x v="7"/>
    <x v="20"/>
    <n v="32192"/>
  </r>
  <r>
    <x v="9"/>
    <x v="0"/>
    <x v="8"/>
    <x v="20"/>
    <n v="13614"/>
  </r>
  <r>
    <x v="9"/>
    <x v="0"/>
    <x v="10"/>
    <x v="20"/>
    <n v="108793"/>
  </r>
  <r>
    <x v="9"/>
    <x v="0"/>
    <x v="12"/>
    <x v="20"/>
    <n v="167094"/>
  </r>
  <r>
    <x v="9"/>
    <x v="0"/>
    <x v="13"/>
    <x v="20"/>
    <n v="17364"/>
  </r>
  <r>
    <x v="9"/>
    <x v="0"/>
    <x v="15"/>
    <x v="20"/>
    <n v="5134"/>
  </r>
  <r>
    <x v="9"/>
    <x v="0"/>
    <x v="0"/>
    <x v="42"/>
    <n v="265"/>
  </r>
  <r>
    <x v="9"/>
    <x v="0"/>
    <x v="1"/>
    <x v="42"/>
    <n v="14"/>
  </r>
  <r>
    <x v="9"/>
    <x v="0"/>
    <x v="2"/>
    <x v="42"/>
    <n v="594"/>
  </r>
  <r>
    <x v="9"/>
    <x v="0"/>
    <x v="3"/>
    <x v="42"/>
    <n v="215"/>
  </r>
  <r>
    <x v="9"/>
    <x v="0"/>
    <x v="4"/>
    <x v="42"/>
    <n v="275"/>
  </r>
  <r>
    <x v="9"/>
    <x v="0"/>
    <x v="5"/>
    <x v="42"/>
    <n v="169"/>
  </r>
  <r>
    <x v="9"/>
    <x v="0"/>
    <x v="6"/>
    <x v="42"/>
    <n v="145"/>
  </r>
  <r>
    <x v="9"/>
    <x v="0"/>
    <x v="17"/>
    <x v="42"/>
    <n v="144"/>
  </r>
  <r>
    <x v="9"/>
    <x v="0"/>
    <x v="7"/>
    <x v="42"/>
    <n v="518"/>
  </r>
  <r>
    <x v="9"/>
    <x v="0"/>
    <x v="8"/>
    <x v="42"/>
    <n v="130"/>
  </r>
  <r>
    <x v="9"/>
    <x v="0"/>
    <x v="9"/>
    <x v="42"/>
    <n v="106"/>
  </r>
  <r>
    <x v="9"/>
    <x v="0"/>
    <x v="10"/>
    <x v="42"/>
    <n v="505"/>
  </r>
  <r>
    <x v="9"/>
    <x v="0"/>
    <x v="11"/>
    <x v="42"/>
    <n v="16"/>
  </r>
  <r>
    <x v="9"/>
    <x v="0"/>
    <x v="12"/>
    <x v="42"/>
    <n v="517"/>
  </r>
  <r>
    <x v="9"/>
    <x v="0"/>
    <x v="13"/>
    <x v="42"/>
    <n v="149"/>
  </r>
  <r>
    <x v="9"/>
    <x v="0"/>
    <x v="14"/>
    <x v="42"/>
    <n v="274"/>
  </r>
  <r>
    <x v="9"/>
    <x v="0"/>
    <x v="15"/>
    <x v="42"/>
    <n v="206"/>
  </r>
  <r>
    <x v="9"/>
    <x v="0"/>
    <x v="16"/>
    <x v="42"/>
    <n v="85"/>
  </r>
  <r>
    <x v="9"/>
    <x v="0"/>
    <x v="0"/>
    <x v="21"/>
    <n v="234"/>
  </r>
  <r>
    <x v="9"/>
    <x v="0"/>
    <x v="1"/>
    <x v="21"/>
    <n v="24"/>
  </r>
  <r>
    <x v="9"/>
    <x v="0"/>
    <x v="2"/>
    <x v="21"/>
    <n v="503"/>
  </r>
  <r>
    <x v="9"/>
    <x v="0"/>
    <x v="3"/>
    <x v="21"/>
    <n v="255"/>
  </r>
  <r>
    <x v="9"/>
    <x v="0"/>
    <x v="4"/>
    <x v="21"/>
    <n v="258"/>
  </r>
  <r>
    <x v="9"/>
    <x v="0"/>
    <x v="5"/>
    <x v="21"/>
    <n v="109"/>
  </r>
  <r>
    <x v="9"/>
    <x v="0"/>
    <x v="6"/>
    <x v="21"/>
    <n v="179"/>
  </r>
  <r>
    <x v="9"/>
    <x v="0"/>
    <x v="17"/>
    <x v="21"/>
    <n v="81"/>
  </r>
  <r>
    <x v="9"/>
    <x v="0"/>
    <x v="7"/>
    <x v="21"/>
    <n v="399"/>
  </r>
  <r>
    <x v="9"/>
    <x v="0"/>
    <x v="8"/>
    <x v="21"/>
    <n v="122"/>
  </r>
  <r>
    <x v="9"/>
    <x v="0"/>
    <x v="9"/>
    <x v="21"/>
    <n v="92"/>
  </r>
  <r>
    <x v="9"/>
    <x v="0"/>
    <x v="10"/>
    <x v="21"/>
    <n v="500"/>
  </r>
  <r>
    <x v="9"/>
    <x v="0"/>
    <x v="11"/>
    <x v="21"/>
    <n v="30"/>
  </r>
  <r>
    <x v="9"/>
    <x v="0"/>
    <x v="12"/>
    <x v="21"/>
    <n v="566"/>
  </r>
  <r>
    <x v="9"/>
    <x v="0"/>
    <x v="13"/>
    <x v="21"/>
    <n v="153"/>
  </r>
  <r>
    <x v="9"/>
    <x v="0"/>
    <x v="14"/>
    <x v="21"/>
    <n v="242"/>
  </r>
  <r>
    <x v="9"/>
    <x v="0"/>
    <x v="15"/>
    <x v="21"/>
    <n v="219"/>
  </r>
  <r>
    <x v="9"/>
    <x v="0"/>
    <x v="16"/>
    <x v="21"/>
    <n v="88"/>
  </r>
  <r>
    <x v="9"/>
    <x v="0"/>
    <x v="0"/>
    <x v="22"/>
    <n v="37435"/>
  </r>
  <r>
    <x v="9"/>
    <x v="0"/>
    <x v="2"/>
    <x v="22"/>
    <n v="63867"/>
  </r>
  <r>
    <x v="9"/>
    <x v="0"/>
    <x v="3"/>
    <x v="22"/>
    <n v="42878"/>
  </r>
  <r>
    <x v="9"/>
    <x v="0"/>
    <x v="4"/>
    <x v="22"/>
    <n v="187"/>
  </r>
  <r>
    <x v="9"/>
    <x v="0"/>
    <x v="5"/>
    <x v="22"/>
    <n v="8454"/>
  </r>
  <r>
    <x v="9"/>
    <x v="0"/>
    <x v="6"/>
    <x v="22"/>
    <n v="21850"/>
  </r>
  <r>
    <x v="9"/>
    <x v="0"/>
    <x v="17"/>
    <x v="22"/>
    <n v="14"/>
  </r>
  <r>
    <x v="9"/>
    <x v="0"/>
    <x v="7"/>
    <x v="22"/>
    <n v="65676"/>
  </r>
  <r>
    <x v="9"/>
    <x v="0"/>
    <x v="8"/>
    <x v="22"/>
    <n v="49"/>
  </r>
  <r>
    <x v="9"/>
    <x v="0"/>
    <x v="9"/>
    <x v="22"/>
    <n v="15087"/>
  </r>
  <r>
    <x v="9"/>
    <x v="0"/>
    <x v="10"/>
    <x v="22"/>
    <n v="47757"/>
  </r>
  <r>
    <x v="9"/>
    <x v="0"/>
    <x v="11"/>
    <x v="22"/>
    <n v="22530"/>
  </r>
  <r>
    <x v="9"/>
    <x v="0"/>
    <x v="12"/>
    <x v="22"/>
    <n v="25277"/>
  </r>
  <r>
    <x v="9"/>
    <x v="0"/>
    <x v="13"/>
    <x v="22"/>
    <n v="28163"/>
  </r>
  <r>
    <x v="9"/>
    <x v="0"/>
    <x v="15"/>
    <x v="22"/>
    <n v="5350"/>
  </r>
  <r>
    <x v="9"/>
    <x v="0"/>
    <x v="16"/>
    <x v="22"/>
    <n v="46150"/>
  </r>
  <r>
    <x v="9"/>
    <x v="0"/>
    <x v="0"/>
    <x v="23"/>
    <n v="35"/>
  </r>
  <r>
    <x v="9"/>
    <x v="0"/>
    <x v="1"/>
    <x v="23"/>
    <n v="68"/>
  </r>
  <r>
    <x v="9"/>
    <x v="0"/>
    <x v="2"/>
    <x v="23"/>
    <n v="23"/>
  </r>
  <r>
    <x v="9"/>
    <x v="0"/>
    <x v="3"/>
    <x v="23"/>
    <n v="282"/>
  </r>
  <r>
    <x v="9"/>
    <x v="0"/>
    <x v="6"/>
    <x v="23"/>
    <n v="73"/>
  </r>
  <r>
    <x v="9"/>
    <x v="0"/>
    <x v="17"/>
    <x v="23"/>
    <n v="1"/>
  </r>
  <r>
    <x v="9"/>
    <x v="0"/>
    <x v="7"/>
    <x v="23"/>
    <n v="3"/>
  </r>
  <r>
    <x v="9"/>
    <x v="0"/>
    <x v="8"/>
    <x v="23"/>
    <n v="55"/>
  </r>
  <r>
    <x v="9"/>
    <x v="0"/>
    <x v="9"/>
    <x v="23"/>
    <n v="4"/>
  </r>
  <r>
    <x v="9"/>
    <x v="0"/>
    <x v="10"/>
    <x v="23"/>
    <n v="800"/>
  </r>
  <r>
    <x v="9"/>
    <x v="0"/>
    <x v="12"/>
    <x v="23"/>
    <n v="25"/>
  </r>
  <r>
    <x v="9"/>
    <x v="0"/>
    <x v="13"/>
    <x v="23"/>
    <n v="162"/>
  </r>
  <r>
    <x v="9"/>
    <x v="0"/>
    <x v="14"/>
    <x v="23"/>
    <n v="273"/>
  </r>
  <r>
    <x v="9"/>
    <x v="0"/>
    <x v="0"/>
    <x v="24"/>
    <n v="59"/>
  </r>
  <r>
    <x v="9"/>
    <x v="0"/>
    <x v="3"/>
    <x v="24"/>
    <n v="23"/>
  </r>
  <r>
    <x v="9"/>
    <x v="0"/>
    <x v="10"/>
    <x v="24"/>
    <n v="19"/>
  </r>
  <r>
    <x v="9"/>
    <x v="0"/>
    <x v="13"/>
    <x v="24"/>
    <n v="9"/>
  </r>
  <r>
    <x v="9"/>
    <x v="0"/>
    <x v="14"/>
    <x v="24"/>
    <n v="6"/>
  </r>
  <r>
    <x v="9"/>
    <x v="0"/>
    <x v="15"/>
    <x v="24"/>
    <n v="23"/>
  </r>
  <r>
    <x v="9"/>
    <x v="0"/>
    <x v="0"/>
    <x v="25"/>
    <n v="10337"/>
  </r>
  <r>
    <x v="9"/>
    <x v="0"/>
    <x v="1"/>
    <x v="25"/>
    <n v="652"/>
  </r>
  <r>
    <x v="9"/>
    <x v="0"/>
    <x v="2"/>
    <x v="25"/>
    <n v="18383"/>
  </r>
  <r>
    <x v="9"/>
    <x v="0"/>
    <x v="3"/>
    <x v="25"/>
    <n v="9109"/>
  </r>
  <r>
    <x v="9"/>
    <x v="0"/>
    <x v="4"/>
    <x v="25"/>
    <n v="2621"/>
  </r>
  <r>
    <x v="9"/>
    <x v="0"/>
    <x v="5"/>
    <x v="25"/>
    <n v="2618"/>
  </r>
  <r>
    <x v="9"/>
    <x v="0"/>
    <x v="6"/>
    <x v="25"/>
    <n v="7890"/>
  </r>
  <r>
    <x v="9"/>
    <x v="0"/>
    <x v="17"/>
    <x v="25"/>
    <n v="699"/>
  </r>
  <r>
    <x v="9"/>
    <x v="0"/>
    <x v="7"/>
    <x v="25"/>
    <n v="13375"/>
  </r>
  <r>
    <x v="9"/>
    <x v="0"/>
    <x v="8"/>
    <x v="25"/>
    <n v="5086"/>
  </r>
  <r>
    <x v="9"/>
    <x v="0"/>
    <x v="9"/>
    <x v="25"/>
    <n v="1500"/>
  </r>
  <r>
    <x v="9"/>
    <x v="0"/>
    <x v="10"/>
    <x v="25"/>
    <n v="9671"/>
  </r>
  <r>
    <x v="9"/>
    <x v="0"/>
    <x v="11"/>
    <x v="25"/>
    <n v="5753"/>
  </r>
  <r>
    <x v="9"/>
    <x v="0"/>
    <x v="12"/>
    <x v="25"/>
    <n v="15834"/>
  </r>
  <r>
    <x v="9"/>
    <x v="0"/>
    <x v="13"/>
    <x v="25"/>
    <n v="1999"/>
  </r>
  <r>
    <x v="9"/>
    <x v="0"/>
    <x v="14"/>
    <x v="25"/>
    <n v="2774"/>
  </r>
  <r>
    <x v="9"/>
    <x v="0"/>
    <x v="15"/>
    <x v="25"/>
    <n v="4450"/>
  </r>
  <r>
    <x v="9"/>
    <x v="0"/>
    <x v="16"/>
    <x v="25"/>
    <n v="3093"/>
  </r>
  <r>
    <x v="9"/>
    <x v="0"/>
    <x v="1"/>
    <x v="26"/>
    <n v="1021"/>
  </r>
  <r>
    <x v="9"/>
    <x v="0"/>
    <x v="2"/>
    <x v="26"/>
    <n v="31"/>
  </r>
  <r>
    <x v="9"/>
    <x v="0"/>
    <x v="3"/>
    <x v="26"/>
    <n v="291"/>
  </r>
  <r>
    <x v="9"/>
    <x v="0"/>
    <x v="4"/>
    <x v="26"/>
    <n v="12"/>
  </r>
  <r>
    <x v="9"/>
    <x v="0"/>
    <x v="17"/>
    <x v="26"/>
    <n v="1"/>
  </r>
  <r>
    <x v="9"/>
    <x v="0"/>
    <x v="8"/>
    <x v="26"/>
    <n v="245"/>
  </r>
  <r>
    <x v="9"/>
    <x v="0"/>
    <x v="9"/>
    <x v="26"/>
    <n v="1"/>
  </r>
  <r>
    <x v="9"/>
    <x v="0"/>
    <x v="10"/>
    <x v="26"/>
    <n v="167"/>
  </r>
  <r>
    <x v="9"/>
    <x v="0"/>
    <x v="13"/>
    <x v="26"/>
    <n v="748"/>
  </r>
  <r>
    <x v="9"/>
    <x v="0"/>
    <x v="14"/>
    <x v="26"/>
    <n v="2233"/>
  </r>
  <r>
    <x v="9"/>
    <x v="0"/>
    <x v="15"/>
    <x v="26"/>
    <n v="1"/>
  </r>
  <r>
    <x v="9"/>
    <x v="0"/>
    <x v="0"/>
    <x v="27"/>
    <n v="51248"/>
  </r>
  <r>
    <x v="9"/>
    <x v="0"/>
    <x v="1"/>
    <x v="27"/>
    <n v="3003"/>
  </r>
  <r>
    <x v="9"/>
    <x v="0"/>
    <x v="2"/>
    <x v="27"/>
    <n v="57694"/>
  </r>
  <r>
    <x v="9"/>
    <x v="0"/>
    <x v="3"/>
    <x v="27"/>
    <n v="55605"/>
  </r>
  <r>
    <x v="9"/>
    <x v="0"/>
    <x v="4"/>
    <x v="27"/>
    <n v="740"/>
  </r>
  <r>
    <x v="9"/>
    <x v="0"/>
    <x v="5"/>
    <x v="27"/>
    <n v="16710"/>
  </r>
  <r>
    <x v="9"/>
    <x v="0"/>
    <x v="6"/>
    <x v="27"/>
    <n v="31545"/>
  </r>
  <r>
    <x v="9"/>
    <x v="0"/>
    <x v="17"/>
    <x v="27"/>
    <n v="2241"/>
  </r>
  <r>
    <x v="9"/>
    <x v="0"/>
    <x v="7"/>
    <x v="27"/>
    <n v="50422"/>
  </r>
  <r>
    <x v="9"/>
    <x v="0"/>
    <x v="8"/>
    <x v="27"/>
    <n v="30816"/>
  </r>
  <r>
    <x v="9"/>
    <x v="0"/>
    <x v="9"/>
    <x v="27"/>
    <n v="21678"/>
  </r>
  <r>
    <x v="9"/>
    <x v="0"/>
    <x v="10"/>
    <x v="27"/>
    <n v="61776"/>
  </r>
  <r>
    <x v="9"/>
    <x v="0"/>
    <x v="11"/>
    <x v="27"/>
    <n v="28360"/>
  </r>
  <r>
    <x v="9"/>
    <x v="0"/>
    <x v="12"/>
    <x v="27"/>
    <n v="95289"/>
  </r>
  <r>
    <x v="9"/>
    <x v="0"/>
    <x v="13"/>
    <x v="27"/>
    <n v="28102"/>
  </r>
  <r>
    <x v="9"/>
    <x v="0"/>
    <x v="14"/>
    <x v="27"/>
    <n v="16957"/>
  </r>
  <r>
    <x v="9"/>
    <x v="0"/>
    <x v="15"/>
    <x v="27"/>
    <n v="28758"/>
  </r>
  <r>
    <x v="9"/>
    <x v="0"/>
    <x v="16"/>
    <x v="27"/>
    <n v="27350"/>
  </r>
  <r>
    <x v="9"/>
    <x v="0"/>
    <x v="0"/>
    <x v="28"/>
    <n v="113"/>
  </r>
  <r>
    <x v="9"/>
    <x v="0"/>
    <x v="1"/>
    <x v="28"/>
    <n v="314"/>
  </r>
  <r>
    <x v="9"/>
    <x v="0"/>
    <x v="2"/>
    <x v="28"/>
    <n v="247"/>
  </r>
  <r>
    <x v="9"/>
    <x v="0"/>
    <x v="3"/>
    <x v="28"/>
    <n v="83"/>
  </r>
  <r>
    <x v="9"/>
    <x v="0"/>
    <x v="4"/>
    <x v="28"/>
    <n v="9"/>
  </r>
  <r>
    <x v="9"/>
    <x v="0"/>
    <x v="5"/>
    <x v="28"/>
    <n v="3"/>
  </r>
  <r>
    <x v="9"/>
    <x v="0"/>
    <x v="6"/>
    <x v="28"/>
    <n v="50"/>
  </r>
  <r>
    <x v="9"/>
    <x v="0"/>
    <x v="17"/>
    <x v="28"/>
    <n v="1"/>
  </r>
  <r>
    <x v="9"/>
    <x v="0"/>
    <x v="7"/>
    <x v="28"/>
    <n v="2"/>
  </r>
  <r>
    <x v="9"/>
    <x v="0"/>
    <x v="10"/>
    <x v="28"/>
    <n v="519"/>
  </r>
  <r>
    <x v="9"/>
    <x v="0"/>
    <x v="12"/>
    <x v="28"/>
    <n v="141"/>
  </r>
  <r>
    <x v="9"/>
    <x v="0"/>
    <x v="13"/>
    <x v="28"/>
    <n v="1187"/>
  </r>
  <r>
    <x v="9"/>
    <x v="0"/>
    <x v="14"/>
    <x v="28"/>
    <n v="2917"/>
  </r>
  <r>
    <x v="9"/>
    <x v="0"/>
    <x v="15"/>
    <x v="28"/>
    <n v="2"/>
  </r>
  <r>
    <x v="9"/>
    <x v="0"/>
    <x v="0"/>
    <x v="29"/>
    <n v="61849"/>
  </r>
  <r>
    <x v="9"/>
    <x v="0"/>
    <x v="1"/>
    <x v="29"/>
    <n v="5129"/>
  </r>
  <r>
    <x v="9"/>
    <x v="0"/>
    <x v="2"/>
    <x v="29"/>
    <n v="76687"/>
  </r>
  <r>
    <x v="9"/>
    <x v="0"/>
    <x v="3"/>
    <x v="29"/>
    <n v="65464"/>
  </r>
  <r>
    <x v="9"/>
    <x v="0"/>
    <x v="4"/>
    <x v="29"/>
    <n v="3382"/>
  </r>
  <r>
    <x v="9"/>
    <x v="0"/>
    <x v="5"/>
    <x v="29"/>
    <n v="19373"/>
  </r>
  <r>
    <x v="9"/>
    <x v="0"/>
    <x v="6"/>
    <x v="29"/>
    <n v="39808"/>
  </r>
  <r>
    <x v="9"/>
    <x v="0"/>
    <x v="17"/>
    <x v="29"/>
    <n v="3034"/>
  </r>
  <r>
    <x v="9"/>
    <x v="0"/>
    <x v="7"/>
    <x v="29"/>
    <n v="64032"/>
  </r>
  <r>
    <x v="9"/>
    <x v="0"/>
    <x v="8"/>
    <x v="29"/>
    <n v="36404"/>
  </r>
  <r>
    <x v="9"/>
    <x v="0"/>
    <x v="9"/>
    <x v="29"/>
    <n v="23256"/>
  </r>
  <r>
    <x v="9"/>
    <x v="0"/>
    <x v="10"/>
    <x v="29"/>
    <n v="73142"/>
  </r>
  <r>
    <x v="9"/>
    <x v="0"/>
    <x v="11"/>
    <x v="29"/>
    <n v="34133"/>
  </r>
  <r>
    <x v="9"/>
    <x v="0"/>
    <x v="12"/>
    <x v="29"/>
    <n v="111320"/>
  </r>
  <r>
    <x v="9"/>
    <x v="0"/>
    <x v="13"/>
    <x v="29"/>
    <n v="32276"/>
  </r>
  <r>
    <x v="9"/>
    <x v="0"/>
    <x v="14"/>
    <x v="29"/>
    <n v="25309"/>
  </r>
  <r>
    <x v="9"/>
    <x v="0"/>
    <x v="15"/>
    <x v="29"/>
    <n v="33391"/>
  </r>
  <r>
    <x v="9"/>
    <x v="0"/>
    <x v="16"/>
    <x v="29"/>
    <n v="30507"/>
  </r>
  <r>
    <x v="9"/>
    <x v="0"/>
    <x v="0"/>
    <x v="37"/>
    <n v="558"/>
  </r>
  <r>
    <x v="9"/>
    <x v="0"/>
    <x v="1"/>
    <x v="37"/>
    <n v="701"/>
  </r>
  <r>
    <x v="9"/>
    <x v="0"/>
    <x v="2"/>
    <x v="37"/>
    <n v="6608"/>
  </r>
  <r>
    <x v="9"/>
    <x v="0"/>
    <x v="3"/>
    <x v="37"/>
    <n v="828"/>
  </r>
  <r>
    <x v="9"/>
    <x v="0"/>
    <x v="4"/>
    <x v="37"/>
    <n v="932"/>
  </r>
  <r>
    <x v="9"/>
    <x v="0"/>
    <x v="5"/>
    <x v="37"/>
    <n v="1022"/>
  </r>
  <r>
    <x v="9"/>
    <x v="0"/>
    <x v="6"/>
    <x v="37"/>
    <n v="2964"/>
  </r>
  <r>
    <x v="9"/>
    <x v="0"/>
    <x v="17"/>
    <x v="37"/>
    <n v="411"/>
  </r>
  <r>
    <x v="9"/>
    <x v="0"/>
    <x v="7"/>
    <x v="37"/>
    <n v="3933"/>
  </r>
  <r>
    <x v="9"/>
    <x v="0"/>
    <x v="8"/>
    <x v="37"/>
    <n v="2732"/>
  </r>
  <r>
    <x v="9"/>
    <x v="0"/>
    <x v="9"/>
    <x v="37"/>
    <n v="625"/>
  </r>
  <r>
    <x v="9"/>
    <x v="0"/>
    <x v="10"/>
    <x v="37"/>
    <n v="2669"/>
  </r>
  <r>
    <x v="9"/>
    <x v="0"/>
    <x v="11"/>
    <x v="37"/>
    <n v="1126"/>
  </r>
  <r>
    <x v="9"/>
    <x v="0"/>
    <x v="12"/>
    <x v="37"/>
    <n v="3592"/>
  </r>
  <r>
    <x v="9"/>
    <x v="0"/>
    <x v="13"/>
    <x v="37"/>
    <n v="405"/>
  </r>
  <r>
    <x v="9"/>
    <x v="0"/>
    <x v="14"/>
    <x v="37"/>
    <n v="1026"/>
  </r>
  <r>
    <x v="9"/>
    <x v="0"/>
    <x v="15"/>
    <x v="37"/>
    <n v="884"/>
  </r>
  <r>
    <x v="9"/>
    <x v="0"/>
    <x v="16"/>
    <x v="37"/>
    <n v="382"/>
  </r>
  <r>
    <x v="9"/>
    <x v="0"/>
    <x v="0"/>
    <x v="38"/>
    <n v="1050"/>
  </r>
  <r>
    <x v="9"/>
    <x v="0"/>
    <x v="1"/>
    <x v="38"/>
    <n v="60"/>
  </r>
  <r>
    <x v="9"/>
    <x v="0"/>
    <x v="2"/>
    <x v="38"/>
    <n v="3299"/>
  </r>
  <r>
    <x v="9"/>
    <x v="0"/>
    <x v="3"/>
    <x v="38"/>
    <n v="204"/>
  </r>
  <r>
    <x v="9"/>
    <x v="0"/>
    <x v="4"/>
    <x v="38"/>
    <n v="261"/>
  </r>
  <r>
    <x v="9"/>
    <x v="0"/>
    <x v="5"/>
    <x v="38"/>
    <n v="1438"/>
  </r>
  <r>
    <x v="9"/>
    <x v="0"/>
    <x v="6"/>
    <x v="38"/>
    <n v="611"/>
  </r>
  <r>
    <x v="9"/>
    <x v="0"/>
    <x v="7"/>
    <x v="38"/>
    <n v="1897"/>
  </r>
  <r>
    <x v="9"/>
    <x v="0"/>
    <x v="8"/>
    <x v="38"/>
    <n v="495"/>
  </r>
  <r>
    <x v="9"/>
    <x v="0"/>
    <x v="10"/>
    <x v="38"/>
    <n v="597"/>
  </r>
  <r>
    <x v="9"/>
    <x v="0"/>
    <x v="11"/>
    <x v="38"/>
    <n v="1199"/>
  </r>
  <r>
    <x v="9"/>
    <x v="0"/>
    <x v="12"/>
    <x v="38"/>
    <n v="2088"/>
  </r>
  <r>
    <x v="9"/>
    <x v="0"/>
    <x v="13"/>
    <x v="38"/>
    <n v="34"/>
  </r>
  <r>
    <x v="9"/>
    <x v="0"/>
    <x v="14"/>
    <x v="38"/>
    <n v="125"/>
  </r>
  <r>
    <x v="9"/>
    <x v="0"/>
    <x v="15"/>
    <x v="38"/>
    <n v="349"/>
  </r>
  <r>
    <x v="9"/>
    <x v="0"/>
    <x v="16"/>
    <x v="38"/>
    <n v="85"/>
  </r>
  <r>
    <x v="9"/>
    <x v="0"/>
    <x v="2"/>
    <x v="39"/>
    <n v="129"/>
  </r>
  <r>
    <x v="9"/>
    <x v="0"/>
    <x v="3"/>
    <x v="39"/>
    <n v="7"/>
  </r>
  <r>
    <x v="9"/>
    <x v="0"/>
    <x v="4"/>
    <x v="39"/>
    <n v="6"/>
  </r>
  <r>
    <x v="9"/>
    <x v="0"/>
    <x v="5"/>
    <x v="39"/>
    <n v="2"/>
  </r>
  <r>
    <x v="9"/>
    <x v="0"/>
    <x v="6"/>
    <x v="39"/>
    <n v="32"/>
  </r>
  <r>
    <x v="9"/>
    <x v="0"/>
    <x v="7"/>
    <x v="39"/>
    <n v="13"/>
  </r>
  <r>
    <x v="9"/>
    <x v="0"/>
    <x v="8"/>
    <x v="39"/>
    <n v="3"/>
  </r>
  <r>
    <x v="9"/>
    <x v="0"/>
    <x v="10"/>
    <x v="39"/>
    <n v="13"/>
  </r>
  <r>
    <x v="9"/>
    <x v="0"/>
    <x v="12"/>
    <x v="39"/>
    <n v="24"/>
  </r>
  <r>
    <x v="9"/>
    <x v="0"/>
    <x v="16"/>
    <x v="39"/>
    <n v="6"/>
  </r>
  <r>
    <x v="9"/>
    <x v="0"/>
    <x v="0"/>
    <x v="40"/>
    <n v="34"/>
  </r>
  <r>
    <x v="9"/>
    <x v="0"/>
    <x v="2"/>
    <x v="40"/>
    <n v="154"/>
  </r>
  <r>
    <x v="9"/>
    <x v="0"/>
    <x v="3"/>
    <x v="40"/>
    <n v="2"/>
  </r>
  <r>
    <x v="9"/>
    <x v="0"/>
    <x v="4"/>
    <x v="40"/>
    <n v="14"/>
  </r>
  <r>
    <x v="9"/>
    <x v="0"/>
    <x v="5"/>
    <x v="40"/>
    <n v="24"/>
  </r>
  <r>
    <x v="9"/>
    <x v="0"/>
    <x v="7"/>
    <x v="40"/>
    <n v="82"/>
  </r>
  <r>
    <x v="9"/>
    <x v="0"/>
    <x v="8"/>
    <x v="40"/>
    <n v="128"/>
  </r>
  <r>
    <x v="9"/>
    <x v="0"/>
    <x v="10"/>
    <x v="40"/>
    <n v="19"/>
  </r>
  <r>
    <x v="9"/>
    <x v="0"/>
    <x v="11"/>
    <x v="40"/>
    <n v="42"/>
  </r>
  <r>
    <x v="9"/>
    <x v="0"/>
    <x v="12"/>
    <x v="40"/>
    <n v="50"/>
  </r>
  <r>
    <x v="9"/>
    <x v="0"/>
    <x v="14"/>
    <x v="40"/>
    <n v="50"/>
  </r>
  <r>
    <x v="9"/>
    <x v="0"/>
    <x v="0"/>
    <x v="30"/>
    <n v="1347"/>
  </r>
  <r>
    <x v="9"/>
    <x v="0"/>
    <x v="2"/>
    <x v="30"/>
    <n v="595"/>
  </r>
  <r>
    <x v="9"/>
    <x v="0"/>
    <x v="3"/>
    <x v="30"/>
    <n v="469"/>
  </r>
  <r>
    <x v="9"/>
    <x v="0"/>
    <x v="6"/>
    <x v="30"/>
    <n v="1357"/>
  </r>
  <r>
    <x v="9"/>
    <x v="0"/>
    <x v="7"/>
    <x v="30"/>
    <n v="834"/>
  </r>
  <r>
    <x v="9"/>
    <x v="0"/>
    <x v="8"/>
    <x v="30"/>
    <n v="26"/>
  </r>
  <r>
    <x v="9"/>
    <x v="0"/>
    <x v="9"/>
    <x v="30"/>
    <n v="339"/>
  </r>
  <r>
    <x v="9"/>
    <x v="0"/>
    <x v="10"/>
    <x v="30"/>
    <n v="459"/>
  </r>
  <r>
    <x v="9"/>
    <x v="0"/>
    <x v="11"/>
    <x v="30"/>
    <n v="792"/>
  </r>
  <r>
    <x v="9"/>
    <x v="0"/>
    <x v="12"/>
    <x v="30"/>
    <n v="741"/>
  </r>
  <r>
    <x v="9"/>
    <x v="0"/>
    <x v="13"/>
    <x v="30"/>
    <n v="24"/>
  </r>
  <r>
    <x v="9"/>
    <x v="0"/>
    <x v="16"/>
    <x v="30"/>
    <n v="14"/>
  </r>
  <r>
    <x v="9"/>
    <x v="1"/>
    <x v="18"/>
    <x v="0"/>
    <n v="25"/>
  </r>
  <r>
    <x v="9"/>
    <x v="1"/>
    <x v="19"/>
    <x v="0"/>
    <n v="29"/>
  </r>
  <r>
    <x v="9"/>
    <x v="1"/>
    <x v="20"/>
    <x v="0"/>
    <n v="80"/>
  </r>
  <r>
    <x v="9"/>
    <x v="1"/>
    <x v="38"/>
    <x v="0"/>
    <n v="2"/>
  </r>
  <r>
    <x v="9"/>
    <x v="1"/>
    <x v="39"/>
    <x v="0"/>
    <n v="1"/>
  </r>
  <r>
    <x v="9"/>
    <x v="1"/>
    <x v="22"/>
    <x v="0"/>
    <n v="135"/>
  </r>
  <r>
    <x v="9"/>
    <x v="1"/>
    <x v="23"/>
    <x v="0"/>
    <n v="107"/>
  </r>
  <r>
    <x v="9"/>
    <x v="1"/>
    <x v="24"/>
    <x v="0"/>
    <n v="240"/>
  </r>
  <r>
    <x v="9"/>
    <x v="1"/>
    <x v="25"/>
    <x v="0"/>
    <n v="122"/>
  </r>
  <r>
    <x v="9"/>
    <x v="1"/>
    <x v="26"/>
    <x v="0"/>
    <n v="224"/>
  </r>
  <r>
    <x v="9"/>
    <x v="1"/>
    <x v="27"/>
    <x v="0"/>
    <n v="23"/>
  </r>
  <r>
    <x v="9"/>
    <x v="1"/>
    <x v="28"/>
    <x v="0"/>
    <n v="142"/>
  </r>
  <r>
    <x v="9"/>
    <x v="1"/>
    <x v="29"/>
    <x v="0"/>
    <n v="50"/>
  </r>
  <r>
    <x v="9"/>
    <x v="1"/>
    <x v="30"/>
    <x v="0"/>
    <n v="50"/>
  </r>
  <r>
    <x v="9"/>
    <x v="1"/>
    <x v="31"/>
    <x v="0"/>
    <n v="104"/>
  </r>
  <r>
    <x v="9"/>
    <x v="1"/>
    <x v="32"/>
    <x v="0"/>
    <n v="174"/>
  </r>
  <r>
    <x v="9"/>
    <x v="1"/>
    <x v="33"/>
    <x v="0"/>
    <n v="111"/>
  </r>
  <r>
    <x v="9"/>
    <x v="1"/>
    <x v="34"/>
    <x v="0"/>
    <n v="534"/>
  </r>
  <r>
    <x v="9"/>
    <x v="1"/>
    <x v="35"/>
    <x v="0"/>
    <n v="484"/>
  </r>
  <r>
    <x v="9"/>
    <x v="1"/>
    <x v="36"/>
    <x v="0"/>
    <n v="307"/>
  </r>
  <r>
    <x v="9"/>
    <x v="1"/>
    <x v="37"/>
    <x v="0"/>
    <n v="86"/>
  </r>
  <r>
    <x v="9"/>
    <x v="1"/>
    <x v="18"/>
    <x v="1"/>
    <n v="2"/>
  </r>
  <r>
    <x v="9"/>
    <x v="1"/>
    <x v="19"/>
    <x v="1"/>
    <n v="4"/>
  </r>
  <r>
    <x v="9"/>
    <x v="1"/>
    <x v="20"/>
    <x v="1"/>
    <n v="5"/>
  </r>
  <r>
    <x v="9"/>
    <x v="1"/>
    <x v="38"/>
    <x v="1"/>
    <n v="1"/>
  </r>
  <r>
    <x v="9"/>
    <x v="1"/>
    <x v="39"/>
    <x v="1"/>
    <n v="1"/>
  </r>
  <r>
    <x v="9"/>
    <x v="1"/>
    <x v="22"/>
    <x v="1"/>
    <n v="8"/>
  </r>
  <r>
    <x v="9"/>
    <x v="1"/>
    <x v="23"/>
    <x v="1"/>
    <n v="3"/>
  </r>
  <r>
    <x v="9"/>
    <x v="1"/>
    <x v="24"/>
    <x v="1"/>
    <n v="17"/>
  </r>
  <r>
    <x v="9"/>
    <x v="1"/>
    <x v="25"/>
    <x v="1"/>
    <n v="11"/>
  </r>
  <r>
    <x v="9"/>
    <x v="1"/>
    <x v="26"/>
    <x v="1"/>
    <n v="9"/>
  </r>
  <r>
    <x v="9"/>
    <x v="1"/>
    <x v="27"/>
    <x v="1"/>
    <n v="2"/>
  </r>
  <r>
    <x v="9"/>
    <x v="1"/>
    <x v="28"/>
    <x v="1"/>
    <n v="10"/>
  </r>
  <r>
    <x v="9"/>
    <x v="1"/>
    <x v="29"/>
    <x v="1"/>
    <n v="2"/>
  </r>
  <r>
    <x v="9"/>
    <x v="1"/>
    <x v="30"/>
    <x v="1"/>
    <n v="2"/>
  </r>
  <r>
    <x v="9"/>
    <x v="1"/>
    <x v="31"/>
    <x v="1"/>
    <n v="5"/>
  </r>
  <r>
    <x v="9"/>
    <x v="1"/>
    <x v="32"/>
    <x v="1"/>
    <n v="7"/>
  </r>
  <r>
    <x v="9"/>
    <x v="1"/>
    <x v="33"/>
    <x v="1"/>
    <n v="11"/>
  </r>
  <r>
    <x v="9"/>
    <x v="1"/>
    <x v="34"/>
    <x v="1"/>
    <n v="23"/>
  </r>
  <r>
    <x v="9"/>
    <x v="1"/>
    <x v="35"/>
    <x v="1"/>
    <n v="27"/>
  </r>
  <r>
    <x v="9"/>
    <x v="1"/>
    <x v="36"/>
    <x v="1"/>
    <n v="13"/>
  </r>
  <r>
    <x v="9"/>
    <x v="1"/>
    <x v="37"/>
    <x v="1"/>
    <n v="6"/>
  </r>
  <r>
    <x v="9"/>
    <x v="1"/>
    <x v="18"/>
    <x v="2"/>
    <n v="103"/>
  </r>
  <r>
    <x v="9"/>
    <x v="1"/>
    <x v="19"/>
    <x v="2"/>
    <n v="90"/>
  </r>
  <r>
    <x v="9"/>
    <x v="1"/>
    <x v="20"/>
    <x v="2"/>
    <n v="89"/>
  </r>
  <r>
    <x v="9"/>
    <x v="1"/>
    <x v="38"/>
    <x v="2"/>
    <n v="43"/>
  </r>
  <r>
    <x v="9"/>
    <x v="1"/>
    <x v="21"/>
    <x v="2"/>
    <n v="18"/>
  </r>
  <r>
    <x v="9"/>
    <x v="1"/>
    <x v="39"/>
    <x v="2"/>
    <n v="3"/>
  </r>
  <r>
    <x v="9"/>
    <x v="1"/>
    <x v="22"/>
    <x v="2"/>
    <n v="37"/>
  </r>
  <r>
    <x v="9"/>
    <x v="1"/>
    <x v="23"/>
    <x v="2"/>
    <n v="36"/>
  </r>
  <r>
    <x v="9"/>
    <x v="1"/>
    <x v="24"/>
    <x v="2"/>
    <n v="339"/>
  </r>
  <r>
    <x v="9"/>
    <x v="1"/>
    <x v="25"/>
    <x v="2"/>
    <n v="216"/>
  </r>
  <r>
    <x v="9"/>
    <x v="1"/>
    <x v="26"/>
    <x v="2"/>
    <n v="79"/>
  </r>
  <r>
    <x v="9"/>
    <x v="1"/>
    <x v="27"/>
    <x v="2"/>
    <n v="24"/>
  </r>
  <r>
    <x v="9"/>
    <x v="1"/>
    <x v="28"/>
    <x v="2"/>
    <n v="96"/>
  </r>
  <r>
    <x v="9"/>
    <x v="1"/>
    <x v="29"/>
    <x v="2"/>
    <n v="22"/>
  </r>
  <r>
    <x v="9"/>
    <x v="1"/>
    <x v="30"/>
    <x v="2"/>
    <n v="48"/>
  </r>
  <r>
    <x v="9"/>
    <x v="1"/>
    <x v="31"/>
    <x v="2"/>
    <n v="52"/>
  </r>
  <r>
    <x v="9"/>
    <x v="1"/>
    <x v="32"/>
    <x v="2"/>
    <n v="68"/>
  </r>
  <r>
    <x v="9"/>
    <x v="1"/>
    <x v="33"/>
    <x v="2"/>
    <n v="226"/>
  </r>
  <r>
    <x v="9"/>
    <x v="1"/>
    <x v="34"/>
    <x v="2"/>
    <n v="370"/>
  </r>
  <r>
    <x v="9"/>
    <x v="1"/>
    <x v="35"/>
    <x v="2"/>
    <n v="180"/>
  </r>
  <r>
    <x v="9"/>
    <x v="1"/>
    <x v="36"/>
    <x v="2"/>
    <n v="151"/>
  </r>
  <r>
    <x v="9"/>
    <x v="1"/>
    <x v="37"/>
    <x v="2"/>
    <n v="53"/>
  </r>
  <r>
    <x v="9"/>
    <x v="1"/>
    <x v="26"/>
    <x v="3"/>
    <n v="2"/>
  </r>
  <r>
    <x v="9"/>
    <x v="1"/>
    <x v="29"/>
    <x v="3"/>
    <n v="2"/>
  </r>
  <r>
    <x v="9"/>
    <x v="1"/>
    <x v="30"/>
    <x v="3"/>
    <n v="1"/>
  </r>
  <r>
    <x v="9"/>
    <x v="1"/>
    <x v="31"/>
    <x v="3"/>
    <n v="1"/>
  </r>
  <r>
    <x v="9"/>
    <x v="1"/>
    <x v="33"/>
    <x v="3"/>
    <n v="1"/>
  </r>
  <r>
    <x v="9"/>
    <x v="1"/>
    <x v="37"/>
    <x v="3"/>
    <n v="1"/>
  </r>
  <r>
    <x v="9"/>
    <x v="1"/>
    <x v="20"/>
    <x v="31"/>
    <n v="1"/>
  </r>
  <r>
    <x v="9"/>
    <x v="1"/>
    <x v="18"/>
    <x v="4"/>
    <n v="4"/>
  </r>
  <r>
    <x v="9"/>
    <x v="1"/>
    <x v="19"/>
    <x v="4"/>
    <n v="3"/>
  </r>
  <r>
    <x v="9"/>
    <x v="1"/>
    <x v="20"/>
    <x v="4"/>
    <n v="2"/>
  </r>
  <r>
    <x v="9"/>
    <x v="1"/>
    <x v="21"/>
    <x v="4"/>
    <n v="1"/>
  </r>
  <r>
    <x v="9"/>
    <x v="1"/>
    <x v="23"/>
    <x v="4"/>
    <n v="6"/>
  </r>
  <r>
    <x v="9"/>
    <x v="1"/>
    <x v="24"/>
    <x v="4"/>
    <n v="15"/>
  </r>
  <r>
    <x v="9"/>
    <x v="1"/>
    <x v="25"/>
    <x v="4"/>
    <n v="23"/>
  </r>
  <r>
    <x v="9"/>
    <x v="1"/>
    <x v="26"/>
    <x v="4"/>
    <n v="5"/>
  </r>
  <r>
    <x v="9"/>
    <x v="1"/>
    <x v="27"/>
    <x v="4"/>
    <n v="4"/>
  </r>
  <r>
    <x v="9"/>
    <x v="1"/>
    <x v="28"/>
    <x v="4"/>
    <n v="7"/>
  </r>
  <r>
    <x v="9"/>
    <x v="1"/>
    <x v="29"/>
    <x v="4"/>
    <n v="1"/>
  </r>
  <r>
    <x v="9"/>
    <x v="1"/>
    <x v="30"/>
    <x v="4"/>
    <n v="6"/>
  </r>
  <r>
    <x v="9"/>
    <x v="1"/>
    <x v="31"/>
    <x v="4"/>
    <n v="1"/>
  </r>
  <r>
    <x v="9"/>
    <x v="1"/>
    <x v="32"/>
    <x v="4"/>
    <n v="7"/>
  </r>
  <r>
    <x v="9"/>
    <x v="1"/>
    <x v="33"/>
    <x v="4"/>
    <n v="17"/>
  </r>
  <r>
    <x v="9"/>
    <x v="1"/>
    <x v="34"/>
    <x v="4"/>
    <n v="13"/>
  </r>
  <r>
    <x v="9"/>
    <x v="1"/>
    <x v="35"/>
    <x v="4"/>
    <n v="18"/>
  </r>
  <r>
    <x v="9"/>
    <x v="1"/>
    <x v="36"/>
    <x v="4"/>
    <n v="25"/>
  </r>
  <r>
    <x v="9"/>
    <x v="1"/>
    <x v="37"/>
    <x v="4"/>
    <n v="4"/>
  </r>
  <r>
    <x v="9"/>
    <x v="1"/>
    <x v="18"/>
    <x v="5"/>
    <n v="104"/>
  </r>
  <r>
    <x v="9"/>
    <x v="1"/>
    <x v="19"/>
    <x v="5"/>
    <n v="91"/>
  </r>
  <r>
    <x v="9"/>
    <x v="1"/>
    <x v="20"/>
    <x v="5"/>
    <n v="90"/>
  </r>
  <r>
    <x v="9"/>
    <x v="1"/>
    <x v="38"/>
    <x v="5"/>
    <n v="43"/>
  </r>
  <r>
    <x v="9"/>
    <x v="1"/>
    <x v="21"/>
    <x v="5"/>
    <n v="18"/>
  </r>
  <r>
    <x v="9"/>
    <x v="1"/>
    <x v="39"/>
    <x v="5"/>
    <n v="3"/>
  </r>
  <r>
    <x v="9"/>
    <x v="1"/>
    <x v="22"/>
    <x v="5"/>
    <n v="39"/>
  </r>
  <r>
    <x v="9"/>
    <x v="1"/>
    <x v="23"/>
    <x v="5"/>
    <n v="39"/>
  </r>
  <r>
    <x v="9"/>
    <x v="1"/>
    <x v="24"/>
    <x v="5"/>
    <n v="339"/>
  </r>
  <r>
    <x v="9"/>
    <x v="1"/>
    <x v="25"/>
    <x v="5"/>
    <n v="219"/>
  </r>
  <r>
    <x v="9"/>
    <x v="1"/>
    <x v="26"/>
    <x v="5"/>
    <n v="80"/>
  </r>
  <r>
    <x v="9"/>
    <x v="1"/>
    <x v="27"/>
    <x v="5"/>
    <n v="24"/>
  </r>
  <r>
    <x v="9"/>
    <x v="1"/>
    <x v="28"/>
    <x v="5"/>
    <n v="96"/>
  </r>
  <r>
    <x v="9"/>
    <x v="1"/>
    <x v="29"/>
    <x v="5"/>
    <n v="23"/>
  </r>
  <r>
    <x v="9"/>
    <x v="1"/>
    <x v="30"/>
    <x v="5"/>
    <n v="49"/>
  </r>
  <r>
    <x v="9"/>
    <x v="1"/>
    <x v="31"/>
    <x v="5"/>
    <n v="52"/>
  </r>
  <r>
    <x v="9"/>
    <x v="1"/>
    <x v="32"/>
    <x v="5"/>
    <n v="72"/>
  </r>
  <r>
    <x v="9"/>
    <x v="1"/>
    <x v="33"/>
    <x v="5"/>
    <n v="231"/>
  </r>
  <r>
    <x v="9"/>
    <x v="1"/>
    <x v="34"/>
    <x v="5"/>
    <n v="377"/>
  </r>
  <r>
    <x v="9"/>
    <x v="1"/>
    <x v="35"/>
    <x v="5"/>
    <n v="184"/>
  </r>
  <r>
    <x v="9"/>
    <x v="1"/>
    <x v="36"/>
    <x v="5"/>
    <n v="153"/>
  </r>
  <r>
    <x v="9"/>
    <x v="1"/>
    <x v="37"/>
    <x v="5"/>
    <n v="53"/>
  </r>
  <r>
    <x v="9"/>
    <x v="1"/>
    <x v="18"/>
    <x v="6"/>
    <n v="6"/>
  </r>
  <r>
    <x v="9"/>
    <x v="1"/>
    <x v="19"/>
    <x v="6"/>
    <n v="1"/>
  </r>
  <r>
    <x v="9"/>
    <x v="1"/>
    <x v="20"/>
    <x v="6"/>
    <n v="4"/>
  </r>
  <r>
    <x v="9"/>
    <x v="1"/>
    <x v="22"/>
    <x v="6"/>
    <n v="1"/>
  </r>
  <r>
    <x v="9"/>
    <x v="1"/>
    <x v="23"/>
    <x v="6"/>
    <n v="2"/>
  </r>
  <r>
    <x v="9"/>
    <x v="1"/>
    <x v="24"/>
    <x v="6"/>
    <n v="9"/>
  </r>
  <r>
    <x v="9"/>
    <x v="1"/>
    <x v="25"/>
    <x v="6"/>
    <n v="6"/>
  </r>
  <r>
    <x v="9"/>
    <x v="1"/>
    <x v="26"/>
    <x v="6"/>
    <n v="2"/>
  </r>
  <r>
    <x v="9"/>
    <x v="1"/>
    <x v="28"/>
    <x v="6"/>
    <n v="3"/>
  </r>
  <r>
    <x v="9"/>
    <x v="1"/>
    <x v="30"/>
    <x v="6"/>
    <n v="1"/>
  </r>
  <r>
    <x v="9"/>
    <x v="1"/>
    <x v="31"/>
    <x v="6"/>
    <n v="2"/>
  </r>
  <r>
    <x v="9"/>
    <x v="1"/>
    <x v="33"/>
    <x v="6"/>
    <n v="4"/>
  </r>
  <r>
    <x v="9"/>
    <x v="1"/>
    <x v="34"/>
    <x v="6"/>
    <n v="18"/>
  </r>
  <r>
    <x v="9"/>
    <x v="1"/>
    <x v="35"/>
    <x v="6"/>
    <n v="4"/>
  </r>
  <r>
    <x v="9"/>
    <x v="1"/>
    <x v="36"/>
    <x v="6"/>
    <n v="3"/>
  </r>
  <r>
    <x v="9"/>
    <x v="1"/>
    <x v="37"/>
    <x v="6"/>
    <n v="3"/>
  </r>
  <r>
    <x v="9"/>
    <x v="1"/>
    <x v="18"/>
    <x v="7"/>
    <n v="5"/>
  </r>
  <r>
    <x v="9"/>
    <x v="1"/>
    <x v="19"/>
    <x v="7"/>
    <n v="2"/>
  </r>
  <r>
    <x v="9"/>
    <x v="1"/>
    <x v="20"/>
    <x v="7"/>
    <n v="5"/>
  </r>
  <r>
    <x v="9"/>
    <x v="1"/>
    <x v="21"/>
    <x v="7"/>
    <n v="1"/>
  </r>
  <r>
    <x v="9"/>
    <x v="1"/>
    <x v="22"/>
    <x v="7"/>
    <n v="1"/>
  </r>
  <r>
    <x v="9"/>
    <x v="1"/>
    <x v="23"/>
    <x v="7"/>
    <n v="3"/>
  </r>
  <r>
    <x v="9"/>
    <x v="1"/>
    <x v="24"/>
    <x v="7"/>
    <n v="14"/>
  </r>
  <r>
    <x v="9"/>
    <x v="1"/>
    <x v="25"/>
    <x v="7"/>
    <n v="8"/>
  </r>
  <r>
    <x v="9"/>
    <x v="1"/>
    <x v="26"/>
    <x v="7"/>
    <n v="1"/>
  </r>
  <r>
    <x v="9"/>
    <x v="1"/>
    <x v="28"/>
    <x v="7"/>
    <n v="4"/>
  </r>
  <r>
    <x v="9"/>
    <x v="1"/>
    <x v="29"/>
    <x v="7"/>
    <n v="2"/>
  </r>
  <r>
    <x v="9"/>
    <x v="1"/>
    <x v="30"/>
    <x v="7"/>
    <n v="3"/>
  </r>
  <r>
    <x v="9"/>
    <x v="1"/>
    <x v="31"/>
    <x v="7"/>
    <n v="4"/>
  </r>
  <r>
    <x v="9"/>
    <x v="1"/>
    <x v="32"/>
    <x v="7"/>
    <n v="5"/>
  </r>
  <r>
    <x v="9"/>
    <x v="1"/>
    <x v="33"/>
    <x v="7"/>
    <n v="10"/>
  </r>
  <r>
    <x v="9"/>
    <x v="1"/>
    <x v="34"/>
    <x v="7"/>
    <n v="23"/>
  </r>
  <r>
    <x v="9"/>
    <x v="1"/>
    <x v="35"/>
    <x v="7"/>
    <n v="10"/>
  </r>
  <r>
    <x v="9"/>
    <x v="1"/>
    <x v="36"/>
    <x v="7"/>
    <n v="3"/>
  </r>
  <r>
    <x v="9"/>
    <x v="1"/>
    <x v="37"/>
    <x v="7"/>
    <n v="4"/>
  </r>
  <r>
    <x v="9"/>
    <x v="1"/>
    <x v="20"/>
    <x v="8"/>
    <n v="1"/>
  </r>
  <r>
    <x v="9"/>
    <x v="1"/>
    <x v="23"/>
    <x v="8"/>
    <n v="1"/>
  </r>
  <r>
    <x v="9"/>
    <x v="1"/>
    <x v="24"/>
    <x v="8"/>
    <n v="1"/>
  </r>
  <r>
    <x v="9"/>
    <x v="1"/>
    <x v="25"/>
    <x v="8"/>
    <n v="2"/>
  </r>
  <r>
    <x v="9"/>
    <x v="1"/>
    <x v="31"/>
    <x v="8"/>
    <n v="1"/>
  </r>
  <r>
    <x v="9"/>
    <x v="1"/>
    <x v="32"/>
    <x v="8"/>
    <n v="1"/>
  </r>
  <r>
    <x v="9"/>
    <x v="1"/>
    <x v="34"/>
    <x v="8"/>
    <n v="6"/>
  </r>
  <r>
    <x v="9"/>
    <x v="1"/>
    <x v="36"/>
    <x v="8"/>
    <n v="1"/>
  </r>
  <r>
    <x v="9"/>
    <x v="1"/>
    <x v="18"/>
    <x v="41"/>
    <n v="2"/>
  </r>
  <r>
    <x v="9"/>
    <x v="1"/>
    <x v="20"/>
    <x v="41"/>
    <n v="3"/>
  </r>
  <r>
    <x v="9"/>
    <x v="1"/>
    <x v="38"/>
    <x v="41"/>
    <n v="2"/>
  </r>
  <r>
    <x v="9"/>
    <x v="1"/>
    <x v="21"/>
    <x v="41"/>
    <n v="2"/>
  </r>
  <r>
    <x v="9"/>
    <x v="1"/>
    <x v="39"/>
    <x v="41"/>
    <n v="1"/>
  </r>
  <r>
    <x v="9"/>
    <x v="1"/>
    <x v="22"/>
    <x v="41"/>
    <n v="9"/>
  </r>
  <r>
    <x v="9"/>
    <x v="1"/>
    <x v="23"/>
    <x v="41"/>
    <n v="5"/>
  </r>
  <r>
    <x v="9"/>
    <x v="1"/>
    <x v="24"/>
    <x v="41"/>
    <n v="14"/>
  </r>
  <r>
    <x v="9"/>
    <x v="1"/>
    <x v="25"/>
    <x v="41"/>
    <n v="5"/>
  </r>
  <r>
    <x v="9"/>
    <x v="1"/>
    <x v="26"/>
    <x v="41"/>
    <n v="3"/>
  </r>
  <r>
    <x v="9"/>
    <x v="1"/>
    <x v="27"/>
    <x v="41"/>
    <n v="5"/>
  </r>
  <r>
    <x v="9"/>
    <x v="1"/>
    <x v="28"/>
    <x v="41"/>
    <n v="9"/>
  </r>
  <r>
    <x v="9"/>
    <x v="1"/>
    <x v="29"/>
    <x v="41"/>
    <n v="1"/>
  </r>
  <r>
    <x v="9"/>
    <x v="1"/>
    <x v="30"/>
    <x v="41"/>
    <n v="2"/>
  </r>
  <r>
    <x v="9"/>
    <x v="1"/>
    <x v="31"/>
    <x v="41"/>
    <n v="3"/>
  </r>
  <r>
    <x v="9"/>
    <x v="1"/>
    <x v="32"/>
    <x v="41"/>
    <n v="5"/>
  </r>
  <r>
    <x v="9"/>
    <x v="1"/>
    <x v="33"/>
    <x v="41"/>
    <n v="9"/>
  </r>
  <r>
    <x v="9"/>
    <x v="1"/>
    <x v="34"/>
    <x v="41"/>
    <n v="12"/>
  </r>
  <r>
    <x v="9"/>
    <x v="1"/>
    <x v="35"/>
    <x v="41"/>
    <n v="59"/>
  </r>
  <r>
    <x v="9"/>
    <x v="1"/>
    <x v="36"/>
    <x v="41"/>
    <n v="17"/>
  </r>
  <r>
    <x v="9"/>
    <x v="1"/>
    <x v="37"/>
    <x v="41"/>
    <n v="19"/>
  </r>
  <r>
    <x v="9"/>
    <x v="1"/>
    <x v="18"/>
    <x v="9"/>
    <n v="3"/>
  </r>
  <r>
    <x v="9"/>
    <x v="1"/>
    <x v="19"/>
    <x v="9"/>
    <n v="4"/>
  </r>
  <r>
    <x v="9"/>
    <x v="1"/>
    <x v="20"/>
    <x v="9"/>
    <n v="5"/>
  </r>
  <r>
    <x v="9"/>
    <x v="1"/>
    <x v="38"/>
    <x v="9"/>
    <n v="3"/>
  </r>
  <r>
    <x v="9"/>
    <x v="1"/>
    <x v="21"/>
    <x v="9"/>
    <n v="2"/>
  </r>
  <r>
    <x v="9"/>
    <x v="1"/>
    <x v="39"/>
    <x v="9"/>
    <n v="1"/>
  </r>
  <r>
    <x v="9"/>
    <x v="1"/>
    <x v="22"/>
    <x v="9"/>
    <n v="12"/>
  </r>
  <r>
    <x v="9"/>
    <x v="1"/>
    <x v="23"/>
    <x v="9"/>
    <n v="7"/>
  </r>
  <r>
    <x v="9"/>
    <x v="1"/>
    <x v="24"/>
    <x v="9"/>
    <n v="22"/>
  </r>
  <r>
    <x v="9"/>
    <x v="1"/>
    <x v="25"/>
    <x v="9"/>
    <n v="8"/>
  </r>
  <r>
    <x v="9"/>
    <x v="1"/>
    <x v="26"/>
    <x v="9"/>
    <n v="6"/>
  </r>
  <r>
    <x v="9"/>
    <x v="1"/>
    <x v="27"/>
    <x v="9"/>
    <n v="5"/>
  </r>
  <r>
    <x v="9"/>
    <x v="1"/>
    <x v="28"/>
    <x v="9"/>
    <n v="13"/>
  </r>
  <r>
    <x v="9"/>
    <x v="1"/>
    <x v="29"/>
    <x v="9"/>
    <n v="2"/>
  </r>
  <r>
    <x v="9"/>
    <x v="1"/>
    <x v="30"/>
    <x v="9"/>
    <n v="2"/>
  </r>
  <r>
    <x v="9"/>
    <x v="1"/>
    <x v="31"/>
    <x v="9"/>
    <n v="3"/>
  </r>
  <r>
    <x v="9"/>
    <x v="1"/>
    <x v="32"/>
    <x v="9"/>
    <n v="5"/>
  </r>
  <r>
    <x v="9"/>
    <x v="1"/>
    <x v="33"/>
    <x v="9"/>
    <n v="10"/>
  </r>
  <r>
    <x v="9"/>
    <x v="1"/>
    <x v="34"/>
    <x v="9"/>
    <n v="15"/>
  </r>
  <r>
    <x v="9"/>
    <x v="1"/>
    <x v="35"/>
    <x v="9"/>
    <n v="63"/>
  </r>
  <r>
    <x v="9"/>
    <x v="1"/>
    <x v="36"/>
    <x v="9"/>
    <n v="18"/>
  </r>
  <r>
    <x v="9"/>
    <x v="1"/>
    <x v="37"/>
    <x v="9"/>
    <n v="23"/>
  </r>
  <r>
    <x v="9"/>
    <x v="1"/>
    <x v="18"/>
    <x v="10"/>
    <n v="1"/>
  </r>
  <r>
    <x v="9"/>
    <x v="1"/>
    <x v="19"/>
    <x v="10"/>
    <n v="2"/>
  </r>
  <r>
    <x v="9"/>
    <x v="1"/>
    <x v="20"/>
    <x v="10"/>
    <n v="1"/>
  </r>
  <r>
    <x v="9"/>
    <x v="1"/>
    <x v="38"/>
    <x v="10"/>
    <n v="6"/>
  </r>
  <r>
    <x v="9"/>
    <x v="1"/>
    <x v="21"/>
    <x v="10"/>
    <n v="3"/>
  </r>
  <r>
    <x v="9"/>
    <x v="1"/>
    <x v="22"/>
    <x v="10"/>
    <n v="3"/>
  </r>
  <r>
    <x v="9"/>
    <x v="1"/>
    <x v="24"/>
    <x v="10"/>
    <n v="2"/>
  </r>
  <r>
    <x v="9"/>
    <x v="1"/>
    <x v="25"/>
    <x v="10"/>
    <n v="4"/>
  </r>
  <r>
    <x v="9"/>
    <x v="1"/>
    <x v="28"/>
    <x v="10"/>
    <n v="1"/>
  </r>
  <r>
    <x v="9"/>
    <x v="1"/>
    <x v="30"/>
    <x v="10"/>
    <n v="1"/>
  </r>
  <r>
    <x v="9"/>
    <x v="1"/>
    <x v="33"/>
    <x v="10"/>
    <n v="3"/>
  </r>
  <r>
    <x v="9"/>
    <x v="1"/>
    <x v="34"/>
    <x v="10"/>
    <n v="5"/>
  </r>
  <r>
    <x v="9"/>
    <x v="1"/>
    <x v="35"/>
    <x v="10"/>
    <n v="3"/>
  </r>
  <r>
    <x v="9"/>
    <x v="1"/>
    <x v="36"/>
    <x v="10"/>
    <n v="2"/>
  </r>
  <r>
    <x v="9"/>
    <x v="1"/>
    <x v="37"/>
    <x v="10"/>
    <n v="1"/>
  </r>
  <r>
    <x v="9"/>
    <x v="1"/>
    <x v="18"/>
    <x v="11"/>
    <n v="1"/>
  </r>
  <r>
    <x v="9"/>
    <x v="1"/>
    <x v="20"/>
    <x v="11"/>
    <n v="1"/>
  </r>
  <r>
    <x v="9"/>
    <x v="1"/>
    <x v="38"/>
    <x v="11"/>
    <n v="1"/>
  </r>
  <r>
    <x v="9"/>
    <x v="1"/>
    <x v="22"/>
    <x v="11"/>
    <n v="6"/>
  </r>
  <r>
    <x v="9"/>
    <x v="1"/>
    <x v="24"/>
    <x v="11"/>
    <n v="1"/>
  </r>
  <r>
    <x v="9"/>
    <x v="1"/>
    <x v="25"/>
    <x v="11"/>
    <n v="1"/>
  </r>
  <r>
    <x v="9"/>
    <x v="1"/>
    <x v="30"/>
    <x v="11"/>
    <n v="1"/>
  </r>
  <r>
    <x v="9"/>
    <x v="1"/>
    <x v="31"/>
    <x v="11"/>
    <n v="1"/>
  </r>
  <r>
    <x v="9"/>
    <x v="1"/>
    <x v="35"/>
    <x v="11"/>
    <n v="1"/>
  </r>
  <r>
    <x v="9"/>
    <x v="1"/>
    <x v="18"/>
    <x v="12"/>
    <n v="21"/>
  </r>
  <r>
    <x v="9"/>
    <x v="1"/>
    <x v="19"/>
    <x v="12"/>
    <n v="24"/>
  </r>
  <r>
    <x v="9"/>
    <x v="1"/>
    <x v="20"/>
    <x v="12"/>
    <n v="20"/>
  </r>
  <r>
    <x v="9"/>
    <x v="1"/>
    <x v="38"/>
    <x v="12"/>
    <n v="10"/>
  </r>
  <r>
    <x v="9"/>
    <x v="1"/>
    <x v="21"/>
    <x v="12"/>
    <n v="11"/>
  </r>
  <r>
    <x v="9"/>
    <x v="1"/>
    <x v="39"/>
    <x v="12"/>
    <n v="2"/>
  </r>
  <r>
    <x v="9"/>
    <x v="1"/>
    <x v="22"/>
    <x v="12"/>
    <n v="28"/>
  </r>
  <r>
    <x v="9"/>
    <x v="1"/>
    <x v="23"/>
    <x v="12"/>
    <n v="25"/>
  </r>
  <r>
    <x v="9"/>
    <x v="1"/>
    <x v="24"/>
    <x v="12"/>
    <n v="128"/>
  </r>
  <r>
    <x v="9"/>
    <x v="1"/>
    <x v="25"/>
    <x v="12"/>
    <n v="87"/>
  </r>
  <r>
    <x v="9"/>
    <x v="1"/>
    <x v="26"/>
    <x v="12"/>
    <n v="38"/>
  </r>
  <r>
    <x v="9"/>
    <x v="1"/>
    <x v="27"/>
    <x v="12"/>
    <n v="15"/>
  </r>
  <r>
    <x v="9"/>
    <x v="1"/>
    <x v="28"/>
    <x v="12"/>
    <n v="48"/>
  </r>
  <r>
    <x v="9"/>
    <x v="1"/>
    <x v="29"/>
    <x v="12"/>
    <n v="13"/>
  </r>
  <r>
    <x v="9"/>
    <x v="1"/>
    <x v="30"/>
    <x v="12"/>
    <n v="22"/>
  </r>
  <r>
    <x v="9"/>
    <x v="1"/>
    <x v="31"/>
    <x v="12"/>
    <n v="30"/>
  </r>
  <r>
    <x v="9"/>
    <x v="1"/>
    <x v="32"/>
    <x v="12"/>
    <n v="30"/>
  </r>
  <r>
    <x v="9"/>
    <x v="1"/>
    <x v="33"/>
    <x v="12"/>
    <n v="68"/>
  </r>
  <r>
    <x v="9"/>
    <x v="1"/>
    <x v="34"/>
    <x v="12"/>
    <n v="107"/>
  </r>
  <r>
    <x v="9"/>
    <x v="1"/>
    <x v="35"/>
    <x v="12"/>
    <n v="123"/>
  </r>
  <r>
    <x v="9"/>
    <x v="1"/>
    <x v="36"/>
    <x v="12"/>
    <n v="80"/>
  </r>
  <r>
    <x v="9"/>
    <x v="1"/>
    <x v="37"/>
    <x v="12"/>
    <n v="47"/>
  </r>
  <r>
    <x v="9"/>
    <x v="1"/>
    <x v="18"/>
    <x v="13"/>
    <n v="1"/>
  </r>
  <r>
    <x v="9"/>
    <x v="1"/>
    <x v="19"/>
    <x v="13"/>
    <n v="3"/>
  </r>
  <r>
    <x v="9"/>
    <x v="1"/>
    <x v="20"/>
    <x v="13"/>
    <n v="4"/>
  </r>
  <r>
    <x v="9"/>
    <x v="1"/>
    <x v="38"/>
    <x v="13"/>
    <n v="8"/>
  </r>
  <r>
    <x v="9"/>
    <x v="1"/>
    <x v="22"/>
    <x v="13"/>
    <n v="1"/>
  </r>
  <r>
    <x v="9"/>
    <x v="1"/>
    <x v="23"/>
    <x v="13"/>
    <n v="2"/>
  </r>
  <r>
    <x v="9"/>
    <x v="1"/>
    <x v="24"/>
    <x v="13"/>
    <n v="3"/>
  </r>
  <r>
    <x v="9"/>
    <x v="1"/>
    <x v="25"/>
    <x v="13"/>
    <n v="2"/>
  </r>
  <r>
    <x v="9"/>
    <x v="1"/>
    <x v="26"/>
    <x v="13"/>
    <n v="1"/>
  </r>
  <r>
    <x v="9"/>
    <x v="1"/>
    <x v="28"/>
    <x v="13"/>
    <n v="1"/>
  </r>
  <r>
    <x v="9"/>
    <x v="1"/>
    <x v="30"/>
    <x v="13"/>
    <n v="2"/>
  </r>
  <r>
    <x v="9"/>
    <x v="1"/>
    <x v="34"/>
    <x v="13"/>
    <n v="4"/>
  </r>
  <r>
    <x v="9"/>
    <x v="1"/>
    <x v="35"/>
    <x v="13"/>
    <n v="1"/>
  </r>
  <r>
    <x v="9"/>
    <x v="1"/>
    <x v="36"/>
    <x v="13"/>
    <n v="1"/>
  </r>
  <r>
    <x v="9"/>
    <x v="1"/>
    <x v="37"/>
    <x v="13"/>
    <n v="1"/>
  </r>
  <r>
    <x v="9"/>
    <x v="1"/>
    <x v="18"/>
    <x v="14"/>
    <n v="91"/>
  </r>
  <r>
    <x v="9"/>
    <x v="1"/>
    <x v="19"/>
    <x v="14"/>
    <n v="86"/>
  </r>
  <r>
    <x v="9"/>
    <x v="1"/>
    <x v="20"/>
    <x v="14"/>
    <n v="85"/>
  </r>
  <r>
    <x v="9"/>
    <x v="1"/>
    <x v="38"/>
    <x v="14"/>
    <n v="36"/>
  </r>
  <r>
    <x v="9"/>
    <x v="1"/>
    <x v="21"/>
    <x v="14"/>
    <n v="12"/>
  </r>
  <r>
    <x v="9"/>
    <x v="1"/>
    <x v="39"/>
    <x v="14"/>
    <n v="1"/>
  </r>
  <r>
    <x v="9"/>
    <x v="1"/>
    <x v="22"/>
    <x v="14"/>
    <n v="16"/>
  </r>
  <r>
    <x v="9"/>
    <x v="1"/>
    <x v="23"/>
    <x v="14"/>
    <n v="12"/>
  </r>
  <r>
    <x v="9"/>
    <x v="1"/>
    <x v="24"/>
    <x v="14"/>
    <n v="301"/>
  </r>
  <r>
    <x v="9"/>
    <x v="1"/>
    <x v="25"/>
    <x v="14"/>
    <n v="197"/>
  </r>
  <r>
    <x v="9"/>
    <x v="1"/>
    <x v="26"/>
    <x v="14"/>
    <n v="71"/>
  </r>
  <r>
    <x v="9"/>
    <x v="1"/>
    <x v="27"/>
    <x v="14"/>
    <n v="16"/>
  </r>
  <r>
    <x v="9"/>
    <x v="1"/>
    <x v="28"/>
    <x v="14"/>
    <n v="88"/>
  </r>
  <r>
    <x v="9"/>
    <x v="1"/>
    <x v="29"/>
    <x v="14"/>
    <n v="16"/>
  </r>
  <r>
    <x v="9"/>
    <x v="1"/>
    <x v="30"/>
    <x v="14"/>
    <n v="41"/>
  </r>
  <r>
    <x v="9"/>
    <x v="1"/>
    <x v="31"/>
    <x v="14"/>
    <n v="35"/>
  </r>
  <r>
    <x v="9"/>
    <x v="1"/>
    <x v="32"/>
    <x v="14"/>
    <n v="63"/>
  </r>
  <r>
    <x v="9"/>
    <x v="1"/>
    <x v="33"/>
    <x v="14"/>
    <n v="215"/>
  </r>
  <r>
    <x v="9"/>
    <x v="1"/>
    <x v="34"/>
    <x v="14"/>
    <n v="345"/>
  </r>
  <r>
    <x v="9"/>
    <x v="1"/>
    <x v="35"/>
    <x v="14"/>
    <n v="104"/>
  </r>
  <r>
    <x v="9"/>
    <x v="1"/>
    <x v="36"/>
    <x v="14"/>
    <n v="131"/>
  </r>
  <r>
    <x v="9"/>
    <x v="1"/>
    <x v="37"/>
    <x v="14"/>
    <n v="14"/>
  </r>
  <r>
    <x v="9"/>
    <x v="1"/>
    <x v="18"/>
    <x v="15"/>
    <n v="2"/>
  </r>
  <r>
    <x v="9"/>
    <x v="1"/>
    <x v="20"/>
    <x v="15"/>
    <n v="6"/>
  </r>
  <r>
    <x v="9"/>
    <x v="1"/>
    <x v="38"/>
    <x v="15"/>
    <n v="2"/>
  </r>
  <r>
    <x v="9"/>
    <x v="1"/>
    <x v="22"/>
    <x v="15"/>
    <n v="1"/>
  </r>
  <r>
    <x v="9"/>
    <x v="1"/>
    <x v="23"/>
    <x v="15"/>
    <n v="3"/>
  </r>
  <r>
    <x v="9"/>
    <x v="1"/>
    <x v="24"/>
    <x v="15"/>
    <n v="4"/>
  </r>
  <r>
    <x v="9"/>
    <x v="1"/>
    <x v="25"/>
    <x v="15"/>
    <n v="8"/>
  </r>
  <r>
    <x v="9"/>
    <x v="1"/>
    <x v="31"/>
    <x v="15"/>
    <n v="3"/>
  </r>
  <r>
    <x v="9"/>
    <x v="1"/>
    <x v="33"/>
    <x v="15"/>
    <n v="11"/>
  </r>
  <r>
    <x v="9"/>
    <x v="1"/>
    <x v="34"/>
    <x v="15"/>
    <n v="23"/>
  </r>
  <r>
    <x v="9"/>
    <x v="1"/>
    <x v="35"/>
    <x v="15"/>
    <n v="19"/>
  </r>
  <r>
    <x v="9"/>
    <x v="1"/>
    <x v="36"/>
    <x v="15"/>
    <n v="5"/>
  </r>
  <r>
    <x v="9"/>
    <x v="1"/>
    <x v="37"/>
    <x v="15"/>
    <n v="3"/>
  </r>
  <r>
    <x v="9"/>
    <x v="1"/>
    <x v="18"/>
    <x v="16"/>
    <n v="7"/>
  </r>
  <r>
    <x v="9"/>
    <x v="1"/>
    <x v="19"/>
    <x v="16"/>
    <n v="5"/>
  </r>
  <r>
    <x v="9"/>
    <x v="1"/>
    <x v="20"/>
    <x v="16"/>
    <n v="4"/>
  </r>
  <r>
    <x v="9"/>
    <x v="1"/>
    <x v="21"/>
    <x v="16"/>
    <n v="1"/>
  </r>
  <r>
    <x v="9"/>
    <x v="1"/>
    <x v="39"/>
    <x v="16"/>
    <n v="1"/>
  </r>
  <r>
    <x v="9"/>
    <x v="1"/>
    <x v="22"/>
    <x v="16"/>
    <n v="5"/>
  </r>
  <r>
    <x v="9"/>
    <x v="1"/>
    <x v="23"/>
    <x v="16"/>
    <n v="3"/>
  </r>
  <r>
    <x v="9"/>
    <x v="1"/>
    <x v="24"/>
    <x v="16"/>
    <n v="6"/>
  </r>
  <r>
    <x v="9"/>
    <x v="1"/>
    <x v="25"/>
    <x v="16"/>
    <n v="3"/>
  </r>
  <r>
    <x v="9"/>
    <x v="1"/>
    <x v="26"/>
    <x v="16"/>
    <n v="2"/>
  </r>
  <r>
    <x v="9"/>
    <x v="1"/>
    <x v="27"/>
    <x v="16"/>
    <n v="2"/>
  </r>
  <r>
    <x v="9"/>
    <x v="1"/>
    <x v="28"/>
    <x v="16"/>
    <n v="3"/>
  </r>
  <r>
    <x v="9"/>
    <x v="1"/>
    <x v="29"/>
    <x v="16"/>
    <n v="1"/>
  </r>
  <r>
    <x v="9"/>
    <x v="1"/>
    <x v="30"/>
    <x v="16"/>
    <n v="4"/>
  </r>
  <r>
    <x v="9"/>
    <x v="1"/>
    <x v="31"/>
    <x v="16"/>
    <n v="3"/>
  </r>
  <r>
    <x v="9"/>
    <x v="1"/>
    <x v="32"/>
    <x v="16"/>
    <n v="1"/>
  </r>
  <r>
    <x v="9"/>
    <x v="1"/>
    <x v="33"/>
    <x v="16"/>
    <n v="4"/>
  </r>
  <r>
    <x v="9"/>
    <x v="1"/>
    <x v="34"/>
    <x v="16"/>
    <n v="5"/>
  </r>
  <r>
    <x v="9"/>
    <x v="1"/>
    <x v="35"/>
    <x v="16"/>
    <n v="10"/>
  </r>
  <r>
    <x v="9"/>
    <x v="1"/>
    <x v="36"/>
    <x v="16"/>
    <n v="3"/>
  </r>
  <r>
    <x v="9"/>
    <x v="1"/>
    <x v="37"/>
    <x v="16"/>
    <n v="5"/>
  </r>
  <r>
    <x v="9"/>
    <x v="1"/>
    <x v="18"/>
    <x v="33"/>
    <n v="3"/>
  </r>
  <r>
    <x v="9"/>
    <x v="1"/>
    <x v="19"/>
    <x v="33"/>
    <n v="4"/>
  </r>
  <r>
    <x v="9"/>
    <x v="1"/>
    <x v="20"/>
    <x v="33"/>
    <n v="4"/>
  </r>
  <r>
    <x v="9"/>
    <x v="1"/>
    <x v="38"/>
    <x v="33"/>
    <n v="2"/>
  </r>
  <r>
    <x v="9"/>
    <x v="1"/>
    <x v="21"/>
    <x v="33"/>
    <n v="1"/>
  </r>
  <r>
    <x v="9"/>
    <x v="1"/>
    <x v="22"/>
    <x v="33"/>
    <n v="3"/>
  </r>
  <r>
    <x v="9"/>
    <x v="1"/>
    <x v="23"/>
    <x v="33"/>
    <n v="4"/>
  </r>
  <r>
    <x v="9"/>
    <x v="1"/>
    <x v="24"/>
    <x v="33"/>
    <n v="29"/>
  </r>
  <r>
    <x v="9"/>
    <x v="1"/>
    <x v="25"/>
    <x v="33"/>
    <n v="12"/>
  </r>
  <r>
    <x v="9"/>
    <x v="1"/>
    <x v="26"/>
    <x v="33"/>
    <n v="2"/>
  </r>
  <r>
    <x v="9"/>
    <x v="1"/>
    <x v="27"/>
    <x v="33"/>
    <n v="3"/>
  </r>
  <r>
    <x v="9"/>
    <x v="1"/>
    <x v="28"/>
    <x v="33"/>
    <n v="4"/>
  </r>
  <r>
    <x v="9"/>
    <x v="1"/>
    <x v="30"/>
    <x v="33"/>
    <n v="1"/>
  </r>
  <r>
    <x v="9"/>
    <x v="1"/>
    <x v="31"/>
    <x v="33"/>
    <n v="1"/>
  </r>
  <r>
    <x v="9"/>
    <x v="1"/>
    <x v="32"/>
    <x v="33"/>
    <n v="1"/>
  </r>
  <r>
    <x v="9"/>
    <x v="1"/>
    <x v="33"/>
    <x v="33"/>
    <n v="9"/>
  </r>
  <r>
    <x v="9"/>
    <x v="1"/>
    <x v="34"/>
    <x v="33"/>
    <n v="13"/>
  </r>
  <r>
    <x v="9"/>
    <x v="1"/>
    <x v="35"/>
    <x v="33"/>
    <n v="20"/>
  </r>
  <r>
    <x v="9"/>
    <x v="1"/>
    <x v="36"/>
    <x v="33"/>
    <n v="5"/>
  </r>
  <r>
    <x v="9"/>
    <x v="1"/>
    <x v="37"/>
    <x v="33"/>
    <n v="4"/>
  </r>
  <r>
    <x v="9"/>
    <x v="1"/>
    <x v="18"/>
    <x v="34"/>
    <n v="1"/>
  </r>
  <r>
    <x v="9"/>
    <x v="1"/>
    <x v="19"/>
    <x v="34"/>
    <n v="3"/>
  </r>
  <r>
    <x v="9"/>
    <x v="1"/>
    <x v="38"/>
    <x v="34"/>
    <n v="1"/>
  </r>
  <r>
    <x v="9"/>
    <x v="1"/>
    <x v="22"/>
    <x v="34"/>
    <n v="2"/>
  </r>
  <r>
    <x v="9"/>
    <x v="1"/>
    <x v="23"/>
    <x v="34"/>
    <n v="1"/>
  </r>
  <r>
    <x v="9"/>
    <x v="1"/>
    <x v="24"/>
    <x v="34"/>
    <n v="11"/>
  </r>
  <r>
    <x v="9"/>
    <x v="1"/>
    <x v="25"/>
    <x v="34"/>
    <n v="3"/>
  </r>
  <r>
    <x v="9"/>
    <x v="1"/>
    <x v="27"/>
    <x v="34"/>
    <n v="3"/>
  </r>
  <r>
    <x v="9"/>
    <x v="1"/>
    <x v="28"/>
    <x v="34"/>
    <n v="3"/>
  </r>
  <r>
    <x v="9"/>
    <x v="1"/>
    <x v="30"/>
    <x v="34"/>
    <n v="1"/>
  </r>
  <r>
    <x v="9"/>
    <x v="1"/>
    <x v="31"/>
    <x v="34"/>
    <n v="1"/>
  </r>
  <r>
    <x v="9"/>
    <x v="1"/>
    <x v="33"/>
    <x v="34"/>
    <n v="2"/>
  </r>
  <r>
    <x v="9"/>
    <x v="1"/>
    <x v="34"/>
    <x v="34"/>
    <n v="10"/>
  </r>
  <r>
    <x v="9"/>
    <x v="1"/>
    <x v="35"/>
    <x v="34"/>
    <n v="2"/>
  </r>
  <r>
    <x v="9"/>
    <x v="1"/>
    <x v="36"/>
    <x v="34"/>
    <n v="3"/>
  </r>
  <r>
    <x v="9"/>
    <x v="1"/>
    <x v="37"/>
    <x v="34"/>
    <n v="2"/>
  </r>
  <r>
    <x v="9"/>
    <x v="1"/>
    <x v="20"/>
    <x v="35"/>
    <n v="1"/>
  </r>
  <r>
    <x v="9"/>
    <x v="1"/>
    <x v="22"/>
    <x v="35"/>
    <n v="1"/>
  </r>
  <r>
    <x v="9"/>
    <x v="1"/>
    <x v="23"/>
    <x v="35"/>
    <n v="1"/>
  </r>
  <r>
    <x v="9"/>
    <x v="1"/>
    <x v="24"/>
    <x v="35"/>
    <n v="2"/>
  </r>
  <r>
    <x v="9"/>
    <x v="1"/>
    <x v="25"/>
    <x v="35"/>
    <n v="1"/>
  </r>
  <r>
    <x v="9"/>
    <x v="1"/>
    <x v="26"/>
    <x v="35"/>
    <n v="1"/>
  </r>
  <r>
    <x v="9"/>
    <x v="1"/>
    <x v="27"/>
    <x v="35"/>
    <n v="1"/>
  </r>
  <r>
    <x v="9"/>
    <x v="1"/>
    <x v="33"/>
    <x v="35"/>
    <n v="1"/>
  </r>
  <r>
    <x v="9"/>
    <x v="1"/>
    <x v="34"/>
    <x v="35"/>
    <n v="3"/>
  </r>
  <r>
    <x v="9"/>
    <x v="1"/>
    <x v="36"/>
    <x v="35"/>
    <n v="1"/>
  </r>
  <r>
    <x v="9"/>
    <x v="1"/>
    <x v="37"/>
    <x v="35"/>
    <n v="1"/>
  </r>
  <r>
    <x v="9"/>
    <x v="1"/>
    <x v="18"/>
    <x v="36"/>
    <n v="1"/>
  </r>
  <r>
    <x v="9"/>
    <x v="1"/>
    <x v="19"/>
    <x v="36"/>
    <n v="1"/>
  </r>
  <r>
    <x v="9"/>
    <x v="1"/>
    <x v="20"/>
    <x v="36"/>
    <n v="1"/>
  </r>
  <r>
    <x v="9"/>
    <x v="1"/>
    <x v="23"/>
    <x v="36"/>
    <n v="2"/>
  </r>
  <r>
    <x v="9"/>
    <x v="1"/>
    <x v="24"/>
    <x v="36"/>
    <n v="4"/>
  </r>
  <r>
    <x v="9"/>
    <x v="1"/>
    <x v="25"/>
    <x v="36"/>
    <n v="3"/>
  </r>
  <r>
    <x v="9"/>
    <x v="1"/>
    <x v="27"/>
    <x v="36"/>
    <n v="1"/>
  </r>
  <r>
    <x v="9"/>
    <x v="1"/>
    <x v="32"/>
    <x v="36"/>
    <n v="1"/>
  </r>
  <r>
    <x v="9"/>
    <x v="1"/>
    <x v="33"/>
    <x v="36"/>
    <n v="2"/>
  </r>
  <r>
    <x v="9"/>
    <x v="1"/>
    <x v="34"/>
    <x v="36"/>
    <n v="1"/>
  </r>
  <r>
    <x v="9"/>
    <x v="1"/>
    <x v="35"/>
    <x v="36"/>
    <n v="3"/>
  </r>
  <r>
    <x v="9"/>
    <x v="1"/>
    <x v="36"/>
    <x v="36"/>
    <n v="2"/>
  </r>
  <r>
    <x v="9"/>
    <x v="1"/>
    <x v="20"/>
    <x v="32"/>
    <n v="64"/>
  </r>
  <r>
    <x v="9"/>
    <x v="1"/>
    <x v="18"/>
    <x v="17"/>
    <n v="82"/>
  </r>
  <r>
    <x v="9"/>
    <x v="1"/>
    <x v="19"/>
    <x v="17"/>
    <n v="59"/>
  </r>
  <r>
    <x v="9"/>
    <x v="1"/>
    <x v="20"/>
    <x v="17"/>
    <n v="124"/>
  </r>
  <r>
    <x v="9"/>
    <x v="1"/>
    <x v="21"/>
    <x v="17"/>
    <n v="32"/>
  </r>
  <r>
    <x v="9"/>
    <x v="1"/>
    <x v="23"/>
    <x v="17"/>
    <n v="134"/>
  </r>
  <r>
    <x v="9"/>
    <x v="1"/>
    <x v="24"/>
    <x v="17"/>
    <n v="322"/>
  </r>
  <r>
    <x v="9"/>
    <x v="1"/>
    <x v="25"/>
    <x v="17"/>
    <n v="654"/>
  </r>
  <r>
    <x v="9"/>
    <x v="1"/>
    <x v="26"/>
    <x v="17"/>
    <n v="119"/>
  </r>
  <r>
    <x v="9"/>
    <x v="1"/>
    <x v="27"/>
    <x v="17"/>
    <n v="98"/>
  </r>
  <r>
    <x v="9"/>
    <x v="1"/>
    <x v="28"/>
    <x v="17"/>
    <n v="149"/>
  </r>
  <r>
    <x v="9"/>
    <x v="1"/>
    <x v="29"/>
    <x v="17"/>
    <n v="40"/>
  </r>
  <r>
    <x v="9"/>
    <x v="1"/>
    <x v="30"/>
    <x v="17"/>
    <n v="202"/>
  </r>
  <r>
    <x v="9"/>
    <x v="1"/>
    <x v="31"/>
    <x v="17"/>
    <n v="30"/>
  </r>
  <r>
    <x v="9"/>
    <x v="1"/>
    <x v="32"/>
    <x v="17"/>
    <n v="247"/>
  </r>
  <r>
    <x v="9"/>
    <x v="1"/>
    <x v="33"/>
    <x v="17"/>
    <n v="483"/>
  </r>
  <r>
    <x v="9"/>
    <x v="1"/>
    <x v="34"/>
    <x v="17"/>
    <n v="320"/>
  </r>
  <r>
    <x v="9"/>
    <x v="1"/>
    <x v="35"/>
    <x v="17"/>
    <n v="546"/>
  </r>
  <r>
    <x v="9"/>
    <x v="1"/>
    <x v="36"/>
    <x v="17"/>
    <n v="601"/>
  </r>
  <r>
    <x v="9"/>
    <x v="1"/>
    <x v="37"/>
    <x v="17"/>
    <n v="53"/>
  </r>
  <r>
    <x v="9"/>
    <x v="1"/>
    <x v="18"/>
    <x v="18"/>
    <n v="511"/>
  </r>
  <r>
    <x v="9"/>
    <x v="1"/>
    <x v="19"/>
    <x v="18"/>
    <n v="497"/>
  </r>
  <r>
    <x v="9"/>
    <x v="1"/>
    <x v="20"/>
    <x v="18"/>
    <n v="2671"/>
  </r>
  <r>
    <x v="9"/>
    <x v="1"/>
    <x v="21"/>
    <x v="18"/>
    <n v="588"/>
  </r>
  <r>
    <x v="9"/>
    <x v="1"/>
    <x v="22"/>
    <x v="18"/>
    <n v="623"/>
  </r>
  <r>
    <x v="9"/>
    <x v="1"/>
    <x v="23"/>
    <x v="18"/>
    <n v="13"/>
  </r>
  <r>
    <x v="9"/>
    <x v="1"/>
    <x v="24"/>
    <x v="18"/>
    <n v="3673"/>
  </r>
  <r>
    <x v="9"/>
    <x v="1"/>
    <x v="25"/>
    <x v="18"/>
    <n v="4229"/>
  </r>
  <r>
    <x v="9"/>
    <x v="1"/>
    <x v="26"/>
    <x v="18"/>
    <n v="330"/>
  </r>
  <r>
    <x v="9"/>
    <x v="1"/>
    <x v="28"/>
    <x v="18"/>
    <n v="1026"/>
  </r>
  <r>
    <x v="9"/>
    <x v="1"/>
    <x v="29"/>
    <x v="18"/>
    <n v="2350"/>
  </r>
  <r>
    <x v="9"/>
    <x v="1"/>
    <x v="30"/>
    <x v="18"/>
    <n v="4123"/>
  </r>
  <r>
    <x v="9"/>
    <x v="1"/>
    <x v="31"/>
    <x v="18"/>
    <n v="3398"/>
  </r>
  <r>
    <x v="9"/>
    <x v="1"/>
    <x v="32"/>
    <x v="18"/>
    <n v="9144"/>
  </r>
  <r>
    <x v="9"/>
    <x v="1"/>
    <x v="33"/>
    <x v="18"/>
    <n v="5238"/>
  </r>
  <r>
    <x v="9"/>
    <x v="1"/>
    <x v="34"/>
    <x v="18"/>
    <n v="19951"/>
  </r>
  <r>
    <x v="9"/>
    <x v="1"/>
    <x v="35"/>
    <x v="18"/>
    <n v="7405"/>
  </r>
  <r>
    <x v="9"/>
    <x v="1"/>
    <x v="36"/>
    <x v="18"/>
    <n v="1178"/>
  </r>
  <r>
    <x v="9"/>
    <x v="1"/>
    <x v="37"/>
    <x v="18"/>
    <n v="1103"/>
  </r>
  <r>
    <x v="9"/>
    <x v="1"/>
    <x v="20"/>
    <x v="19"/>
    <n v="1300"/>
  </r>
  <r>
    <x v="9"/>
    <x v="1"/>
    <x v="23"/>
    <x v="19"/>
    <n v="10"/>
  </r>
  <r>
    <x v="9"/>
    <x v="1"/>
    <x v="24"/>
    <x v="19"/>
    <n v="103108"/>
  </r>
  <r>
    <x v="9"/>
    <x v="1"/>
    <x v="25"/>
    <x v="19"/>
    <n v="206791"/>
  </r>
  <r>
    <x v="9"/>
    <x v="1"/>
    <x v="31"/>
    <x v="19"/>
    <n v="74280"/>
  </r>
  <r>
    <x v="9"/>
    <x v="1"/>
    <x v="32"/>
    <x v="19"/>
    <n v="117712"/>
  </r>
  <r>
    <x v="9"/>
    <x v="1"/>
    <x v="34"/>
    <x v="19"/>
    <n v="890587"/>
  </r>
  <r>
    <x v="9"/>
    <x v="1"/>
    <x v="36"/>
    <x v="19"/>
    <n v="32300"/>
  </r>
  <r>
    <x v="9"/>
    <x v="1"/>
    <x v="26"/>
    <x v="20"/>
    <n v="14348"/>
  </r>
  <r>
    <x v="9"/>
    <x v="1"/>
    <x v="29"/>
    <x v="20"/>
    <n v="28285"/>
  </r>
  <r>
    <x v="9"/>
    <x v="1"/>
    <x v="30"/>
    <x v="20"/>
    <n v="50"/>
  </r>
  <r>
    <x v="9"/>
    <x v="1"/>
    <x v="31"/>
    <x v="20"/>
    <n v="16"/>
  </r>
  <r>
    <x v="9"/>
    <x v="1"/>
    <x v="33"/>
    <x v="20"/>
    <n v="32235"/>
  </r>
  <r>
    <x v="9"/>
    <x v="1"/>
    <x v="37"/>
    <x v="20"/>
    <n v="4"/>
  </r>
  <r>
    <x v="9"/>
    <x v="1"/>
    <x v="18"/>
    <x v="42"/>
    <n v="51"/>
  </r>
  <r>
    <x v="9"/>
    <x v="1"/>
    <x v="20"/>
    <x v="42"/>
    <n v="229"/>
  </r>
  <r>
    <x v="9"/>
    <x v="1"/>
    <x v="38"/>
    <x v="42"/>
    <n v="18"/>
  </r>
  <r>
    <x v="9"/>
    <x v="1"/>
    <x v="21"/>
    <x v="42"/>
    <n v="49"/>
  </r>
  <r>
    <x v="9"/>
    <x v="1"/>
    <x v="39"/>
    <x v="42"/>
    <n v="31"/>
  </r>
  <r>
    <x v="9"/>
    <x v="1"/>
    <x v="22"/>
    <x v="42"/>
    <n v="501"/>
  </r>
  <r>
    <x v="9"/>
    <x v="1"/>
    <x v="23"/>
    <x v="42"/>
    <n v="88"/>
  </r>
  <r>
    <x v="9"/>
    <x v="1"/>
    <x v="24"/>
    <x v="42"/>
    <n v="303"/>
  </r>
  <r>
    <x v="9"/>
    <x v="1"/>
    <x v="25"/>
    <x v="42"/>
    <n v="274"/>
  </r>
  <r>
    <x v="9"/>
    <x v="1"/>
    <x v="26"/>
    <x v="42"/>
    <n v="77"/>
  </r>
  <r>
    <x v="9"/>
    <x v="1"/>
    <x v="27"/>
    <x v="42"/>
    <n v="330"/>
  </r>
  <r>
    <x v="9"/>
    <x v="1"/>
    <x v="28"/>
    <x v="42"/>
    <n v="160"/>
  </r>
  <r>
    <x v="9"/>
    <x v="1"/>
    <x v="29"/>
    <x v="42"/>
    <n v="4"/>
  </r>
  <r>
    <x v="9"/>
    <x v="1"/>
    <x v="30"/>
    <x v="42"/>
    <n v="87"/>
  </r>
  <r>
    <x v="9"/>
    <x v="1"/>
    <x v="31"/>
    <x v="42"/>
    <n v="38"/>
  </r>
  <r>
    <x v="9"/>
    <x v="1"/>
    <x v="32"/>
    <x v="42"/>
    <n v="280"/>
  </r>
  <r>
    <x v="9"/>
    <x v="1"/>
    <x v="33"/>
    <x v="42"/>
    <n v="258"/>
  </r>
  <r>
    <x v="9"/>
    <x v="1"/>
    <x v="34"/>
    <x v="42"/>
    <n v="316"/>
  </r>
  <r>
    <x v="9"/>
    <x v="1"/>
    <x v="35"/>
    <x v="42"/>
    <n v="3328"/>
  </r>
  <r>
    <x v="9"/>
    <x v="1"/>
    <x v="36"/>
    <x v="42"/>
    <n v="1663"/>
  </r>
  <r>
    <x v="9"/>
    <x v="1"/>
    <x v="37"/>
    <x v="42"/>
    <n v="1191"/>
  </r>
  <r>
    <x v="9"/>
    <x v="1"/>
    <x v="18"/>
    <x v="21"/>
    <n v="56"/>
  </r>
  <r>
    <x v="9"/>
    <x v="1"/>
    <x v="19"/>
    <x v="21"/>
    <n v="9"/>
  </r>
  <r>
    <x v="9"/>
    <x v="1"/>
    <x v="20"/>
    <x v="21"/>
    <n v="237"/>
  </r>
  <r>
    <x v="9"/>
    <x v="1"/>
    <x v="38"/>
    <x v="21"/>
    <n v="39"/>
  </r>
  <r>
    <x v="9"/>
    <x v="1"/>
    <x v="21"/>
    <x v="21"/>
    <n v="50"/>
  </r>
  <r>
    <x v="9"/>
    <x v="1"/>
    <x v="39"/>
    <x v="21"/>
    <n v="32"/>
  </r>
  <r>
    <x v="9"/>
    <x v="1"/>
    <x v="22"/>
    <x v="21"/>
    <n v="560"/>
  </r>
  <r>
    <x v="9"/>
    <x v="1"/>
    <x v="23"/>
    <x v="21"/>
    <n v="92"/>
  </r>
  <r>
    <x v="9"/>
    <x v="1"/>
    <x v="24"/>
    <x v="21"/>
    <n v="299"/>
  </r>
  <r>
    <x v="9"/>
    <x v="1"/>
    <x v="25"/>
    <x v="21"/>
    <n v="350"/>
  </r>
  <r>
    <x v="9"/>
    <x v="1"/>
    <x v="26"/>
    <x v="21"/>
    <n v="119"/>
  </r>
  <r>
    <x v="9"/>
    <x v="1"/>
    <x v="27"/>
    <x v="21"/>
    <n v="259"/>
  </r>
  <r>
    <x v="9"/>
    <x v="1"/>
    <x v="28"/>
    <x v="21"/>
    <n v="281"/>
  </r>
  <r>
    <x v="9"/>
    <x v="1"/>
    <x v="29"/>
    <x v="21"/>
    <n v="4"/>
  </r>
  <r>
    <x v="9"/>
    <x v="1"/>
    <x v="30"/>
    <x v="21"/>
    <n v="66"/>
  </r>
  <r>
    <x v="9"/>
    <x v="1"/>
    <x v="31"/>
    <x v="21"/>
    <n v="96"/>
  </r>
  <r>
    <x v="9"/>
    <x v="1"/>
    <x v="32"/>
    <x v="21"/>
    <n v="333"/>
  </r>
  <r>
    <x v="9"/>
    <x v="1"/>
    <x v="33"/>
    <x v="21"/>
    <n v="218"/>
  </r>
  <r>
    <x v="9"/>
    <x v="1"/>
    <x v="34"/>
    <x v="21"/>
    <n v="337"/>
  </r>
  <r>
    <x v="9"/>
    <x v="1"/>
    <x v="35"/>
    <x v="21"/>
    <n v="2873"/>
  </r>
  <r>
    <x v="9"/>
    <x v="1"/>
    <x v="36"/>
    <x v="21"/>
    <n v="1151"/>
  </r>
  <r>
    <x v="9"/>
    <x v="1"/>
    <x v="37"/>
    <x v="21"/>
    <n v="983"/>
  </r>
  <r>
    <x v="9"/>
    <x v="1"/>
    <x v="18"/>
    <x v="22"/>
    <n v="51879"/>
  </r>
  <r>
    <x v="9"/>
    <x v="1"/>
    <x v="19"/>
    <x v="22"/>
    <n v="14085"/>
  </r>
  <r>
    <x v="9"/>
    <x v="1"/>
    <x v="20"/>
    <x v="22"/>
    <n v="19154"/>
  </r>
  <r>
    <x v="9"/>
    <x v="1"/>
    <x v="21"/>
    <x v="22"/>
    <n v="40"/>
  </r>
  <r>
    <x v="9"/>
    <x v="1"/>
    <x v="39"/>
    <x v="22"/>
    <n v="10"/>
  </r>
  <r>
    <x v="9"/>
    <x v="1"/>
    <x v="22"/>
    <x v="22"/>
    <n v="18661"/>
  </r>
  <r>
    <x v="9"/>
    <x v="1"/>
    <x v="23"/>
    <x v="22"/>
    <n v="125"/>
  </r>
  <r>
    <x v="9"/>
    <x v="1"/>
    <x v="24"/>
    <x v="22"/>
    <n v="15030"/>
  </r>
  <r>
    <x v="9"/>
    <x v="1"/>
    <x v="25"/>
    <x v="22"/>
    <n v="7527"/>
  </r>
  <r>
    <x v="9"/>
    <x v="1"/>
    <x v="26"/>
    <x v="22"/>
    <n v="9008"/>
  </r>
  <r>
    <x v="9"/>
    <x v="1"/>
    <x v="27"/>
    <x v="22"/>
    <n v="13"/>
  </r>
  <r>
    <x v="9"/>
    <x v="1"/>
    <x v="28"/>
    <x v="22"/>
    <n v="7421"/>
  </r>
  <r>
    <x v="9"/>
    <x v="1"/>
    <x v="29"/>
    <x v="22"/>
    <n v="20"/>
  </r>
  <r>
    <x v="9"/>
    <x v="1"/>
    <x v="30"/>
    <x v="22"/>
    <n v="6700"/>
  </r>
  <r>
    <x v="9"/>
    <x v="1"/>
    <x v="31"/>
    <x v="22"/>
    <n v="5690"/>
  </r>
  <r>
    <x v="9"/>
    <x v="1"/>
    <x v="32"/>
    <x v="22"/>
    <n v="12"/>
  </r>
  <r>
    <x v="9"/>
    <x v="1"/>
    <x v="33"/>
    <x v="22"/>
    <n v="17646"/>
  </r>
  <r>
    <x v="9"/>
    <x v="1"/>
    <x v="34"/>
    <x v="22"/>
    <n v="4829"/>
  </r>
  <r>
    <x v="9"/>
    <x v="1"/>
    <x v="35"/>
    <x v="22"/>
    <n v="14978"/>
  </r>
  <r>
    <x v="9"/>
    <x v="1"/>
    <x v="36"/>
    <x v="22"/>
    <n v="22"/>
  </r>
  <r>
    <x v="9"/>
    <x v="1"/>
    <x v="37"/>
    <x v="22"/>
    <n v="70"/>
  </r>
  <r>
    <x v="9"/>
    <x v="1"/>
    <x v="18"/>
    <x v="23"/>
    <n v="2"/>
  </r>
  <r>
    <x v="9"/>
    <x v="1"/>
    <x v="19"/>
    <x v="23"/>
    <n v="28"/>
  </r>
  <r>
    <x v="9"/>
    <x v="1"/>
    <x v="20"/>
    <x v="23"/>
    <n v="8"/>
  </r>
  <r>
    <x v="9"/>
    <x v="1"/>
    <x v="38"/>
    <x v="23"/>
    <n v="162"/>
  </r>
  <r>
    <x v="9"/>
    <x v="1"/>
    <x v="21"/>
    <x v="23"/>
    <n v="42"/>
  </r>
  <r>
    <x v="9"/>
    <x v="1"/>
    <x v="22"/>
    <x v="23"/>
    <n v="33"/>
  </r>
  <r>
    <x v="9"/>
    <x v="1"/>
    <x v="24"/>
    <x v="23"/>
    <n v="41"/>
  </r>
  <r>
    <x v="9"/>
    <x v="1"/>
    <x v="25"/>
    <x v="23"/>
    <n v="67"/>
  </r>
  <r>
    <x v="9"/>
    <x v="1"/>
    <x v="28"/>
    <x v="23"/>
    <n v="1"/>
  </r>
  <r>
    <x v="9"/>
    <x v="1"/>
    <x v="30"/>
    <x v="23"/>
    <n v="6"/>
  </r>
  <r>
    <x v="9"/>
    <x v="1"/>
    <x v="33"/>
    <x v="23"/>
    <n v="823"/>
  </r>
  <r>
    <x v="9"/>
    <x v="1"/>
    <x v="34"/>
    <x v="23"/>
    <n v="28"/>
  </r>
  <r>
    <x v="9"/>
    <x v="1"/>
    <x v="35"/>
    <x v="23"/>
    <n v="47"/>
  </r>
  <r>
    <x v="9"/>
    <x v="1"/>
    <x v="36"/>
    <x v="23"/>
    <n v="89"/>
  </r>
  <r>
    <x v="9"/>
    <x v="1"/>
    <x v="37"/>
    <x v="23"/>
    <n v="1"/>
  </r>
  <r>
    <x v="9"/>
    <x v="1"/>
    <x v="18"/>
    <x v="24"/>
    <n v="2"/>
  </r>
  <r>
    <x v="9"/>
    <x v="1"/>
    <x v="20"/>
    <x v="24"/>
    <n v="29"/>
  </r>
  <r>
    <x v="9"/>
    <x v="1"/>
    <x v="38"/>
    <x v="24"/>
    <n v="2"/>
  </r>
  <r>
    <x v="9"/>
    <x v="1"/>
    <x v="22"/>
    <x v="24"/>
    <n v="44"/>
  </r>
  <r>
    <x v="9"/>
    <x v="1"/>
    <x v="24"/>
    <x v="24"/>
    <n v="1"/>
  </r>
  <r>
    <x v="9"/>
    <x v="1"/>
    <x v="25"/>
    <x v="24"/>
    <n v="70"/>
  </r>
  <r>
    <x v="9"/>
    <x v="1"/>
    <x v="30"/>
    <x v="24"/>
    <n v="4"/>
  </r>
  <r>
    <x v="9"/>
    <x v="1"/>
    <x v="31"/>
    <x v="24"/>
    <n v="2"/>
  </r>
  <r>
    <x v="9"/>
    <x v="1"/>
    <x v="35"/>
    <x v="24"/>
    <n v="4"/>
  </r>
  <r>
    <x v="9"/>
    <x v="1"/>
    <x v="18"/>
    <x v="25"/>
    <n v="2441"/>
  </r>
  <r>
    <x v="9"/>
    <x v="1"/>
    <x v="19"/>
    <x v="25"/>
    <n v="1434"/>
  </r>
  <r>
    <x v="9"/>
    <x v="1"/>
    <x v="20"/>
    <x v="25"/>
    <n v="4478"/>
  </r>
  <r>
    <x v="9"/>
    <x v="1"/>
    <x v="38"/>
    <x v="25"/>
    <n v="600"/>
  </r>
  <r>
    <x v="9"/>
    <x v="1"/>
    <x v="21"/>
    <x v="25"/>
    <n v="1647"/>
  </r>
  <r>
    <x v="9"/>
    <x v="1"/>
    <x v="39"/>
    <x v="25"/>
    <n v="198"/>
  </r>
  <r>
    <x v="9"/>
    <x v="1"/>
    <x v="22"/>
    <x v="25"/>
    <n v="5139"/>
  </r>
  <r>
    <x v="9"/>
    <x v="1"/>
    <x v="23"/>
    <x v="25"/>
    <n v="5155"/>
  </r>
  <r>
    <x v="9"/>
    <x v="1"/>
    <x v="24"/>
    <x v="25"/>
    <n v="13825"/>
  </r>
  <r>
    <x v="9"/>
    <x v="1"/>
    <x v="25"/>
    <x v="25"/>
    <n v="13187"/>
  </r>
  <r>
    <x v="9"/>
    <x v="1"/>
    <x v="26"/>
    <x v="25"/>
    <n v="5292"/>
  </r>
  <r>
    <x v="9"/>
    <x v="1"/>
    <x v="27"/>
    <x v="25"/>
    <n v="3550"/>
  </r>
  <r>
    <x v="9"/>
    <x v="1"/>
    <x v="28"/>
    <x v="25"/>
    <n v="6660"/>
  </r>
  <r>
    <x v="9"/>
    <x v="1"/>
    <x v="29"/>
    <x v="25"/>
    <n v="2096"/>
  </r>
  <r>
    <x v="9"/>
    <x v="1"/>
    <x v="30"/>
    <x v="25"/>
    <n v="3664"/>
  </r>
  <r>
    <x v="9"/>
    <x v="1"/>
    <x v="31"/>
    <x v="25"/>
    <n v="4123"/>
  </r>
  <r>
    <x v="9"/>
    <x v="1"/>
    <x v="32"/>
    <x v="25"/>
    <n v="6151"/>
  </r>
  <r>
    <x v="9"/>
    <x v="1"/>
    <x v="33"/>
    <x v="25"/>
    <n v="8774"/>
  </r>
  <r>
    <x v="9"/>
    <x v="1"/>
    <x v="34"/>
    <x v="25"/>
    <n v="14096"/>
  </r>
  <r>
    <x v="9"/>
    <x v="1"/>
    <x v="35"/>
    <x v="25"/>
    <n v="21404"/>
  </r>
  <r>
    <x v="9"/>
    <x v="1"/>
    <x v="36"/>
    <x v="25"/>
    <n v="12833"/>
  </r>
  <r>
    <x v="9"/>
    <x v="1"/>
    <x v="37"/>
    <x v="25"/>
    <n v="5484"/>
  </r>
  <r>
    <x v="9"/>
    <x v="1"/>
    <x v="18"/>
    <x v="26"/>
    <n v="6"/>
  </r>
  <r>
    <x v="9"/>
    <x v="1"/>
    <x v="19"/>
    <x v="26"/>
    <n v="354"/>
  </r>
  <r>
    <x v="9"/>
    <x v="1"/>
    <x v="20"/>
    <x v="26"/>
    <n v="147"/>
  </r>
  <r>
    <x v="9"/>
    <x v="1"/>
    <x v="38"/>
    <x v="26"/>
    <n v="528"/>
  </r>
  <r>
    <x v="9"/>
    <x v="1"/>
    <x v="22"/>
    <x v="26"/>
    <n v="38"/>
  </r>
  <r>
    <x v="9"/>
    <x v="1"/>
    <x v="23"/>
    <x v="26"/>
    <n v="77"/>
  </r>
  <r>
    <x v="9"/>
    <x v="1"/>
    <x v="24"/>
    <x v="26"/>
    <n v="68"/>
  </r>
  <r>
    <x v="9"/>
    <x v="1"/>
    <x v="25"/>
    <x v="26"/>
    <n v="5"/>
  </r>
  <r>
    <x v="9"/>
    <x v="1"/>
    <x v="26"/>
    <x v="26"/>
    <n v="1"/>
  </r>
  <r>
    <x v="9"/>
    <x v="1"/>
    <x v="28"/>
    <x v="26"/>
    <n v="1"/>
  </r>
  <r>
    <x v="9"/>
    <x v="1"/>
    <x v="30"/>
    <x v="26"/>
    <n v="32"/>
  </r>
  <r>
    <x v="9"/>
    <x v="1"/>
    <x v="34"/>
    <x v="26"/>
    <n v="19"/>
  </r>
  <r>
    <x v="9"/>
    <x v="1"/>
    <x v="35"/>
    <x v="26"/>
    <n v="34"/>
  </r>
  <r>
    <x v="9"/>
    <x v="1"/>
    <x v="36"/>
    <x v="26"/>
    <n v="65"/>
  </r>
  <r>
    <x v="9"/>
    <x v="1"/>
    <x v="37"/>
    <x v="26"/>
    <n v="1"/>
  </r>
  <r>
    <x v="9"/>
    <x v="1"/>
    <x v="18"/>
    <x v="27"/>
    <n v="34490"/>
  </r>
  <r>
    <x v="9"/>
    <x v="1"/>
    <x v="19"/>
    <x v="27"/>
    <n v="31426"/>
  </r>
  <r>
    <x v="9"/>
    <x v="1"/>
    <x v="20"/>
    <x v="27"/>
    <n v="34739"/>
  </r>
  <r>
    <x v="9"/>
    <x v="1"/>
    <x v="38"/>
    <x v="27"/>
    <n v="9590"/>
  </r>
  <r>
    <x v="9"/>
    <x v="1"/>
    <x v="21"/>
    <x v="27"/>
    <n v="3553"/>
  </r>
  <r>
    <x v="9"/>
    <x v="1"/>
    <x v="39"/>
    <x v="27"/>
    <n v="484"/>
  </r>
  <r>
    <x v="9"/>
    <x v="1"/>
    <x v="22"/>
    <x v="27"/>
    <n v="8820"/>
  </r>
  <r>
    <x v="9"/>
    <x v="1"/>
    <x v="23"/>
    <x v="27"/>
    <n v="2566"/>
  </r>
  <r>
    <x v="9"/>
    <x v="1"/>
    <x v="24"/>
    <x v="27"/>
    <n v="85018"/>
  </r>
  <r>
    <x v="9"/>
    <x v="1"/>
    <x v="25"/>
    <x v="27"/>
    <n v="59319"/>
  </r>
  <r>
    <x v="9"/>
    <x v="1"/>
    <x v="26"/>
    <x v="27"/>
    <n v="19786"/>
  </r>
  <r>
    <x v="9"/>
    <x v="1"/>
    <x v="27"/>
    <x v="27"/>
    <n v="2229"/>
  </r>
  <r>
    <x v="9"/>
    <x v="1"/>
    <x v="28"/>
    <x v="27"/>
    <n v="21104"/>
  </r>
  <r>
    <x v="9"/>
    <x v="1"/>
    <x v="29"/>
    <x v="27"/>
    <n v="3375"/>
  </r>
  <r>
    <x v="9"/>
    <x v="1"/>
    <x v="30"/>
    <x v="27"/>
    <n v="16225"/>
  </r>
  <r>
    <x v="9"/>
    <x v="1"/>
    <x v="31"/>
    <x v="27"/>
    <n v="10030"/>
  </r>
  <r>
    <x v="9"/>
    <x v="1"/>
    <x v="32"/>
    <x v="27"/>
    <n v="18877"/>
  </r>
  <r>
    <x v="9"/>
    <x v="1"/>
    <x v="33"/>
    <x v="27"/>
    <n v="74836"/>
  </r>
  <r>
    <x v="9"/>
    <x v="1"/>
    <x v="34"/>
    <x v="27"/>
    <n v="115682"/>
  </r>
  <r>
    <x v="9"/>
    <x v="1"/>
    <x v="35"/>
    <x v="27"/>
    <n v="26999"/>
  </r>
  <r>
    <x v="9"/>
    <x v="1"/>
    <x v="36"/>
    <x v="27"/>
    <n v="35135"/>
  </r>
  <r>
    <x v="9"/>
    <x v="1"/>
    <x v="37"/>
    <x v="27"/>
    <n v="1358"/>
  </r>
  <r>
    <x v="9"/>
    <x v="1"/>
    <x v="18"/>
    <x v="28"/>
    <n v="31"/>
  </r>
  <r>
    <x v="9"/>
    <x v="1"/>
    <x v="20"/>
    <x v="28"/>
    <n v="389"/>
  </r>
  <r>
    <x v="9"/>
    <x v="1"/>
    <x v="38"/>
    <x v="28"/>
    <n v="122"/>
  </r>
  <r>
    <x v="9"/>
    <x v="1"/>
    <x v="22"/>
    <x v="28"/>
    <n v="1"/>
  </r>
  <r>
    <x v="9"/>
    <x v="1"/>
    <x v="23"/>
    <x v="28"/>
    <n v="19"/>
  </r>
  <r>
    <x v="9"/>
    <x v="1"/>
    <x v="24"/>
    <x v="28"/>
    <n v="39"/>
  </r>
  <r>
    <x v="9"/>
    <x v="1"/>
    <x v="25"/>
    <x v="28"/>
    <n v="939"/>
  </r>
  <r>
    <x v="9"/>
    <x v="1"/>
    <x v="31"/>
    <x v="28"/>
    <n v="4"/>
  </r>
  <r>
    <x v="9"/>
    <x v="1"/>
    <x v="33"/>
    <x v="28"/>
    <n v="311"/>
  </r>
  <r>
    <x v="9"/>
    <x v="1"/>
    <x v="34"/>
    <x v="28"/>
    <n v="2711"/>
  </r>
  <r>
    <x v="9"/>
    <x v="1"/>
    <x v="35"/>
    <x v="28"/>
    <n v="1843"/>
  </r>
  <r>
    <x v="9"/>
    <x v="1"/>
    <x v="36"/>
    <x v="28"/>
    <n v="286"/>
  </r>
  <r>
    <x v="9"/>
    <x v="1"/>
    <x v="37"/>
    <x v="28"/>
    <n v="3"/>
  </r>
  <r>
    <x v="9"/>
    <x v="1"/>
    <x v="18"/>
    <x v="29"/>
    <n v="37242"/>
  </r>
  <r>
    <x v="9"/>
    <x v="1"/>
    <x v="19"/>
    <x v="29"/>
    <n v="33416"/>
  </r>
  <r>
    <x v="9"/>
    <x v="1"/>
    <x v="20"/>
    <x v="29"/>
    <n v="40066"/>
  </r>
  <r>
    <x v="9"/>
    <x v="1"/>
    <x v="38"/>
    <x v="29"/>
    <n v="11091"/>
  </r>
  <r>
    <x v="9"/>
    <x v="1"/>
    <x v="21"/>
    <x v="29"/>
    <n v="5280"/>
  </r>
  <r>
    <x v="9"/>
    <x v="1"/>
    <x v="39"/>
    <x v="29"/>
    <n v="688"/>
  </r>
  <r>
    <x v="9"/>
    <x v="1"/>
    <x v="22"/>
    <x v="29"/>
    <n v="14144"/>
  </r>
  <r>
    <x v="9"/>
    <x v="1"/>
    <x v="23"/>
    <x v="29"/>
    <n v="7951"/>
  </r>
  <r>
    <x v="9"/>
    <x v="1"/>
    <x v="24"/>
    <x v="29"/>
    <n v="99710"/>
  </r>
  <r>
    <x v="9"/>
    <x v="1"/>
    <x v="25"/>
    <x v="29"/>
    <n v="73608"/>
  </r>
  <r>
    <x v="9"/>
    <x v="1"/>
    <x v="26"/>
    <x v="29"/>
    <n v="25089"/>
  </r>
  <r>
    <x v="9"/>
    <x v="1"/>
    <x v="27"/>
    <x v="29"/>
    <n v="5817"/>
  </r>
  <r>
    <x v="9"/>
    <x v="1"/>
    <x v="28"/>
    <x v="29"/>
    <n v="28090"/>
  </r>
  <r>
    <x v="9"/>
    <x v="1"/>
    <x v="29"/>
    <x v="29"/>
    <n v="5497"/>
  </r>
  <r>
    <x v="9"/>
    <x v="1"/>
    <x v="30"/>
    <x v="29"/>
    <n v="19972"/>
  </r>
  <r>
    <x v="9"/>
    <x v="1"/>
    <x v="31"/>
    <x v="29"/>
    <n v="14168"/>
  </r>
  <r>
    <x v="9"/>
    <x v="1"/>
    <x v="32"/>
    <x v="29"/>
    <n v="25033"/>
  </r>
  <r>
    <x v="9"/>
    <x v="1"/>
    <x v="33"/>
    <x v="29"/>
    <n v="84864"/>
  </r>
  <r>
    <x v="9"/>
    <x v="1"/>
    <x v="34"/>
    <x v="29"/>
    <n v="133119"/>
  </r>
  <r>
    <x v="9"/>
    <x v="1"/>
    <x v="35"/>
    <x v="29"/>
    <n v="50728"/>
  </r>
  <r>
    <x v="9"/>
    <x v="1"/>
    <x v="36"/>
    <x v="29"/>
    <n v="48604"/>
  </r>
  <r>
    <x v="9"/>
    <x v="1"/>
    <x v="37"/>
    <x v="29"/>
    <n v="6916"/>
  </r>
  <r>
    <x v="9"/>
    <x v="1"/>
    <x v="18"/>
    <x v="37"/>
    <n v="779"/>
  </r>
  <r>
    <x v="9"/>
    <x v="1"/>
    <x v="19"/>
    <x v="37"/>
    <n v="427"/>
  </r>
  <r>
    <x v="9"/>
    <x v="1"/>
    <x v="20"/>
    <x v="37"/>
    <n v="1145"/>
  </r>
  <r>
    <x v="9"/>
    <x v="1"/>
    <x v="38"/>
    <x v="37"/>
    <n v="71"/>
  </r>
  <r>
    <x v="9"/>
    <x v="1"/>
    <x v="21"/>
    <x v="37"/>
    <n v="28"/>
  </r>
  <r>
    <x v="9"/>
    <x v="1"/>
    <x v="22"/>
    <x v="37"/>
    <n v="1688"/>
  </r>
  <r>
    <x v="9"/>
    <x v="1"/>
    <x v="23"/>
    <x v="37"/>
    <n v="1025"/>
  </r>
  <r>
    <x v="9"/>
    <x v="1"/>
    <x v="24"/>
    <x v="37"/>
    <n v="5384"/>
  </r>
  <r>
    <x v="9"/>
    <x v="1"/>
    <x v="25"/>
    <x v="37"/>
    <n v="4312"/>
  </r>
  <r>
    <x v="9"/>
    <x v="1"/>
    <x v="26"/>
    <x v="37"/>
    <n v="414"/>
  </r>
  <r>
    <x v="9"/>
    <x v="1"/>
    <x v="27"/>
    <x v="37"/>
    <n v="1891"/>
  </r>
  <r>
    <x v="9"/>
    <x v="1"/>
    <x v="28"/>
    <x v="37"/>
    <n v="561"/>
  </r>
  <r>
    <x v="9"/>
    <x v="1"/>
    <x v="30"/>
    <x v="37"/>
    <n v="89"/>
  </r>
  <r>
    <x v="9"/>
    <x v="1"/>
    <x v="31"/>
    <x v="37"/>
    <n v="67"/>
  </r>
  <r>
    <x v="9"/>
    <x v="1"/>
    <x v="32"/>
    <x v="37"/>
    <n v="568"/>
  </r>
  <r>
    <x v="9"/>
    <x v="1"/>
    <x v="33"/>
    <x v="37"/>
    <n v="1801"/>
  </r>
  <r>
    <x v="9"/>
    <x v="1"/>
    <x v="34"/>
    <x v="37"/>
    <n v="3939"/>
  </r>
  <r>
    <x v="9"/>
    <x v="1"/>
    <x v="35"/>
    <x v="37"/>
    <n v="6466"/>
  </r>
  <r>
    <x v="9"/>
    <x v="1"/>
    <x v="36"/>
    <x v="37"/>
    <n v="1771"/>
  </r>
  <r>
    <x v="9"/>
    <x v="1"/>
    <x v="37"/>
    <x v="37"/>
    <n v="537"/>
  </r>
  <r>
    <x v="9"/>
    <x v="1"/>
    <x v="18"/>
    <x v="38"/>
    <n v="209"/>
  </r>
  <r>
    <x v="9"/>
    <x v="1"/>
    <x v="19"/>
    <x v="38"/>
    <n v="192"/>
  </r>
  <r>
    <x v="9"/>
    <x v="1"/>
    <x v="38"/>
    <x v="38"/>
    <n v="84"/>
  </r>
  <r>
    <x v="9"/>
    <x v="1"/>
    <x v="22"/>
    <x v="38"/>
    <n v="121"/>
  </r>
  <r>
    <x v="9"/>
    <x v="1"/>
    <x v="23"/>
    <x v="38"/>
    <n v="47"/>
  </r>
  <r>
    <x v="9"/>
    <x v="1"/>
    <x v="24"/>
    <x v="38"/>
    <n v="1526"/>
  </r>
  <r>
    <x v="9"/>
    <x v="1"/>
    <x v="25"/>
    <x v="38"/>
    <n v="539"/>
  </r>
  <r>
    <x v="9"/>
    <x v="1"/>
    <x v="27"/>
    <x v="38"/>
    <n v="86"/>
  </r>
  <r>
    <x v="9"/>
    <x v="1"/>
    <x v="28"/>
    <x v="38"/>
    <n v="388"/>
  </r>
  <r>
    <x v="9"/>
    <x v="1"/>
    <x v="30"/>
    <x v="38"/>
    <n v="112"/>
  </r>
  <r>
    <x v="9"/>
    <x v="1"/>
    <x v="31"/>
    <x v="38"/>
    <n v="33"/>
  </r>
  <r>
    <x v="9"/>
    <x v="1"/>
    <x v="33"/>
    <x v="38"/>
    <n v="137"/>
  </r>
  <r>
    <x v="9"/>
    <x v="1"/>
    <x v="34"/>
    <x v="38"/>
    <n v="1457"/>
  </r>
  <r>
    <x v="9"/>
    <x v="1"/>
    <x v="35"/>
    <x v="38"/>
    <n v="211"/>
  </r>
  <r>
    <x v="9"/>
    <x v="1"/>
    <x v="36"/>
    <x v="38"/>
    <n v="419"/>
  </r>
  <r>
    <x v="9"/>
    <x v="1"/>
    <x v="37"/>
    <x v="38"/>
    <n v="151"/>
  </r>
  <r>
    <x v="9"/>
    <x v="1"/>
    <x v="20"/>
    <x v="39"/>
    <n v="4"/>
  </r>
  <r>
    <x v="9"/>
    <x v="1"/>
    <x v="22"/>
    <x v="39"/>
    <n v="40"/>
  </r>
  <r>
    <x v="9"/>
    <x v="1"/>
    <x v="23"/>
    <x v="39"/>
    <n v="3"/>
  </r>
  <r>
    <x v="9"/>
    <x v="1"/>
    <x v="24"/>
    <x v="39"/>
    <n v="24"/>
  </r>
  <r>
    <x v="9"/>
    <x v="1"/>
    <x v="25"/>
    <x v="39"/>
    <n v="3"/>
  </r>
  <r>
    <x v="9"/>
    <x v="1"/>
    <x v="26"/>
    <x v="39"/>
    <n v="21"/>
  </r>
  <r>
    <x v="9"/>
    <x v="1"/>
    <x v="27"/>
    <x v="39"/>
    <n v="22"/>
  </r>
  <r>
    <x v="9"/>
    <x v="1"/>
    <x v="33"/>
    <x v="39"/>
    <n v="10"/>
  </r>
  <r>
    <x v="9"/>
    <x v="1"/>
    <x v="34"/>
    <x v="39"/>
    <n v="65"/>
  </r>
  <r>
    <x v="9"/>
    <x v="1"/>
    <x v="36"/>
    <x v="39"/>
    <n v="53"/>
  </r>
  <r>
    <x v="9"/>
    <x v="1"/>
    <x v="37"/>
    <x v="39"/>
    <n v="27"/>
  </r>
  <r>
    <x v="9"/>
    <x v="1"/>
    <x v="18"/>
    <x v="40"/>
    <n v="9"/>
  </r>
  <r>
    <x v="9"/>
    <x v="1"/>
    <x v="19"/>
    <x v="40"/>
    <n v="14"/>
  </r>
  <r>
    <x v="9"/>
    <x v="1"/>
    <x v="20"/>
    <x v="40"/>
    <n v="16"/>
  </r>
  <r>
    <x v="9"/>
    <x v="1"/>
    <x v="23"/>
    <x v="40"/>
    <n v="49"/>
  </r>
  <r>
    <x v="9"/>
    <x v="1"/>
    <x v="24"/>
    <x v="40"/>
    <n v="42"/>
  </r>
  <r>
    <x v="9"/>
    <x v="1"/>
    <x v="25"/>
    <x v="40"/>
    <n v="196"/>
  </r>
  <r>
    <x v="9"/>
    <x v="1"/>
    <x v="27"/>
    <x v="40"/>
    <n v="12"/>
  </r>
  <r>
    <x v="9"/>
    <x v="1"/>
    <x v="32"/>
    <x v="40"/>
    <n v="20"/>
  </r>
  <r>
    <x v="9"/>
    <x v="1"/>
    <x v="33"/>
    <x v="40"/>
    <n v="107"/>
  </r>
  <r>
    <x v="9"/>
    <x v="1"/>
    <x v="34"/>
    <x v="40"/>
    <n v="19"/>
  </r>
  <r>
    <x v="9"/>
    <x v="1"/>
    <x v="35"/>
    <x v="40"/>
    <n v="165"/>
  </r>
  <r>
    <x v="9"/>
    <x v="1"/>
    <x v="36"/>
    <x v="40"/>
    <n v="25"/>
  </r>
  <r>
    <x v="9"/>
    <x v="1"/>
    <x v="18"/>
    <x v="30"/>
    <n v="201"/>
  </r>
  <r>
    <x v="9"/>
    <x v="1"/>
    <x v="19"/>
    <x v="30"/>
    <n v="6"/>
  </r>
  <r>
    <x v="9"/>
    <x v="1"/>
    <x v="20"/>
    <x v="30"/>
    <n v="167"/>
  </r>
  <r>
    <x v="9"/>
    <x v="1"/>
    <x v="22"/>
    <x v="30"/>
    <n v="117"/>
  </r>
  <r>
    <x v="9"/>
    <x v="1"/>
    <x v="23"/>
    <x v="30"/>
    <n v="8"/>
  </r>
  <r>
    <x v="9"/>
    <x v="1"/>
    <x v="24"/>
    <x v="30"/>
    <n v="347"/>
  </r>
  <r>
    <x v="9"/>
    <x v="1"/>
    <x v="25"/>
    <x v="30"/>
    <n v="774"/>
  </r>
  <r>
    <x v="9"/>
    <x v="1"/>
    <x v="26"/>
    <x v="30"/>
    <n v="95"/>
  </r>
  <r>
    <x v="9"/>
    <x v="1"/>
    <x v="28"/>
    <x v="30"/>
    <n v="76"/>
  </r>
  <r>
    <x v="9"/>
    <x v="1"/>
    <x v="30"/>
    <x v="30"/>
    <n v="153"/>
  </r>
  <r>
    <x v="9"/>
    <x v="1"/>
    <x v="31"/>
    <x v="30"/>
    <n v="57"/>
  </r>
  <r>
    <x v="9"/>
    <x v="1"/>
    <x v="33"/>
    <x v="30"/>
    <n v="104"/>
  </r>
  <r>
    <x v="9"/>
    <x v="1"/>
    <x v="34"/>
    <x v="30"/>
    <n v="1151"/>
  </r>
  <r>
    <x v="9"/>
    <x v="1"/>
    <x v="35"/>
    <x v="30"/>
    <n v="525"/>
  </r>
  <r>
    <x v="9"/>
    <x v="1"/>
    <x v="36"/>
    <x v="30"/>
    <n v="54"/>
  </r>
  <r>
    <x v="9"/>
    <x v="1"/>
    <x v="37"/>
    <x v="30"/>
    <n v="92"/>
  </r>
  <r>
    <x v="9"/>
    <x v="2"/>
    <x v="40"/>
    <x v="0"/>
    <n v="8"/>
  </r>
  <r>
    <x v="9"/>
    <x v="2"/>
    <x v="40"/>
    <x v="1"/>
    <n v="2"/>
  </r>
  <r>
    <x v="9"/>
    <x v="2"/>
    <x v="40"/>
    <x v="2"/>
    <n v="22"/>
  </r>
  <r>
    <x v="9"/>
    <x v="2"/>
    <x v="40"/>
    <x v="4"/>
    <n v="2"/>
  </r>
  <r>
    <x v="9"/>
    <x v="2"/>
    <x v="40"/>
    <x v="5"/>
    <n v="22"/>
  </r>
  <r>
    <x v="9"/>
    <x v="2"/>
    <x v="40"/>
    <x v="6"/>
    <n v="2"/>
  </r>
  <r>
    <x v="9"/>
    <x v="2"/>
    <x v="40"/>
    <x v="7"/>
    <n v="3"/>
  </r>
  <r>
    <x v="9"/>
    <x v="2"/>
    <x v="40"/>
    <x v="41"/>
    <n v="5"/>
  </r>
  <r>
    <x v="9"/>
    <x v="2"/>
    <x v="40"/>
    <x v="9"/>
    <n v="7"/>
  </r>
  <r>
    <x v="9"/>
    <x v="2"/>
    <x v="40"/>
    <x v="10"/>
    <n v="2"/>
  </r>
  <r>
    <x v="9"/>
    <x v="2"/>
    <x v="40"/>
    <x v="12"/>
    <n v="21"/>
  </r>
  <r>
    <x v="9"/>
    <x v="2"/>
    <x v="40"/>
    <x v="13"/>
    <n v="1"/>
  </r>
  <r>
    <x v="9"/>
    <x v="2"/>
    <x v="40"/>
    <x v="14"/>
    <n v="13"/>
  </r>
  <r>
    <x v="9"/>
    <x v="2"/>
    <x v="40"/>
    <x v="15"/>
    <n v="1"/>
  </r>
  <r>
    <x v="9"/>
    <x v="2"/>
    <x v="40"/>
    <x v="16"/>
    <n v="2"/>
  </r>
  <r>
    <x v="9"/>
    <x v="2"/>
    <x v="40"/>
    <x v="33"/>
    <n v="3"/>
  </r>
  <r>
    <x v="9"/>
    <x v="2"/>
    <x v="40"/>
    <x v="34"/>
    <n v="3"/>
  </r>
  <r>
    <x v="9"/>
    <x v="2"/>
    <x v="40"/>
    <x v="35"/>
    <n v="1"/>
  </r>
  <r>
    <x v="9"/>
    <x v="2"/>
    <x v="40"/>
    <x v="17"/>
    <n v="68"/>
  </r>
  <r>
    <x v="9"/>
    <x v="2"/>
    <x v="40"/>
    <x v="18"/>
    <n v="41"/>
  </r>
  <r>
    <x v="9"/>
    <x v="2"/>
    <x v="40"/>
    <x v="42"/>
    <n v="33"/>
  </r>
  <r>
    <x v="9"/>
    <x v="2"/>
    <x v="40"/>
    <x v="21"/>
    <n v="67"/>
  </r>
  <r>
    <x v="9"/>
    <x v="2"/>
    <x v="40"/>
    <x v="22"/>
    <n v="23"/>
  </r>
  <r>
    <x v="9"/>
    <x v="2"/>
    <x v="40"/>
    <x v="23"/>
    <n v="8"/>
  </r>
  <r>
    <x v="9"/>
    <x v="2"/>
    <x v="40"/>
    <x v="25"/>
    <n v="3425"/>
  </r>
  <r>
    <x v="9"/>
    <x v="2"/>
    <x v="40"/>
    <x v="26"/>
    <n v="1"/>
  </r>
  <r>
    <x v="9"/>
    <x v="2"/>
    <x v="40"/>
    <x v="27"/>
    <n v="4421"/>
  </r>
  <r>
    <x v="9"/>
    <x v="2"/>
    <x v="40"/>
    <x v="28"/>
    <n v="5"/>
  </r>
  <r>
    <x v="9"/>
    <x v="2"/>
    <x v="40"/>
    <x v="29"/>
    <n v="7993"/>
  </r>
  <r>
    <x v="9"/>
    <x v="2"/>
    <x v="40"/>
    <x v="37"/>
    <n v="967"/>
  </r>
  <r>
    <x v="9"/>
    <x v="2"/>
    <x v="40"/>
    <x v="38"/>
    <n v="687"/>
  </r>
  <r>
    <x v="9"/>
    <x v="2"/>
    <x v="40"/>
    <x v="39"/>
    <n v="2"/>
  </r>
  <r>
    <x v="9"/>
    <x v="2"/>
    <x v="40"/>
    <x v="30"/>
    <n v="3"/>
  </r>
  <r>
    <x v="9"/>
    <x v="3"/>
    <x v="41"/>
    <x v="0"/>
    <n v="362"/>
  </r>
  <r>
    <x v="9"/>
    <x v="3"/>
    <x v="42"/>
    <x v="0"/>
    <n v="162"/>
  </r>
  <r>
    <x v="9"/>
    <x v="3"/>
    <x v="43"/>
    <x v="0"/>
    <n v="2011"/>
  </r>
  <r>
    <x v="9"/>
    <x v="3"/>
    <x v="44"/>
    <x v="0"/>
    <n v="228"/>
  </r>
  <r>
    <x v="9"/>
    <x v="3"/>
    <x v="45"/>
    <x v="0"/>
    <n v="634"/>
  </r>
  <r>
    <x v="9"/>
    <x v="3"/>
    <x v="46"/>
    <x v="0"/>
    <n v="256"/>
  </r>
  <r>
    <x v="9"/>
    <x v="3"/>
    <x v="47"/>
    <x v="0"/>
    <n v="104"/>
  </r>
  <r>
    <x v="9"/>
    <x v="3"/>
    <x v="48"/>
    <x v="0"/>
    <n v="168"/>
  </r>
  <r>
    <x v="9"/>
    <x v="3"/>
    <x v="49"/>
    <x v="0"/>
    <n v="332"/>
  </r>
  <r>
    <x v="9"/>
    <x v="3"/>
    <x v="50"/>
    <x v="0"/>
    <n v="503"/>
  </r>
  <r>
    <x v="9"/>
    <x v="3"/>
    <x v="51"/>
    <x v="0"/>
    <n v="247"/>
  </r>
  <r>
    <x v="9"/>
    <x v="3"/>
    <x v="52"/>
    <x v="0"/>
    <n v="371"/>
  </r>
  <r>
    <x v="9"/>
    <x v="3"/>
    <x v="53"/>
    <x v="0"/>
    <n v="150"/>
  </r>
  <r>
    <x v="9"/>
    <x v="3"/>
    <x v="54"/>
    <x v="0"/>
    <n v="416"/>
  </r>
  <r>
    <x v="9"/>
    <x v="3"/>
    <x v="55"/>
    <x v="0"/>
    <n v="416"/>
  </r>
  <r>
    <x v="9"/>
    <x v="3"/>
    <x v="56"/>
    <x v="0"/>
    <n v="348"/>
  </r>
  <r>
    <x v="9"/>
    <x v="3"/>
    <x v="57"/>
    <x v="0"/>
    <n v="26"/>
  </r>
  <r>
    <x v="9"/>
    <x v="3"/>
    <x v="58"/>
    <x v="0"/>
    <n v="74"/>
  </r>
  <r>
    <x v="9"/>
    <x v="3"/>
    <x v="59"/>
    <x v="0"/>
    <n v="734"/>
  </r>
  <r>
    <x v="9"/>
    <x v="3"/>
    <x v="60"/>
    <x v="0"/>
    <n v="253"/>
  </r>
  <r>
    <x v="9"/>
    <x v="3"/>
    <x v="61"/>
    <x v="0"/>
    <n v="150"/>
  </r>
  <r>
    <x v="9"/>
    <x v="3"/>
    <x v="62"/>
    <x v="0"/>
    <n v="106"/>
  </r>
  <r>
    <x v="9"/>
    <x v="3"/>
    <x v="41"/>
    <x v="1"/>
    <n v="18"/>
  </r>
  <r>
    <x v="9"/>
    <x v="3"/>
    <x v="42"/>
    <x v="1"/>
    <n v="6"/>
  </r>
  <r>
    <x v="9"/>
    <x v="3"/>
    <x v="43"/>
    <x v="1"/>
    <n v="81"/>
  </r>
  <r>
    <x v="9"/>
    <x v="3"/>
    <x v="44"/>
    <x v="1"/>
    <n v="12"/>
  </r>
  <r>
    <x v="9"/>
    <x v="3"/>
    <x v="45"/>
    <x v="1"/>
    <n v="33"/>
  </r>
  <r>
    <x v="9"/>
    <x v="3"/>
    <x v="46"/>
    <x v="1"/>
    <n v="17"/>
  </r>
  <r>
    <x v="9"/>
    <x v="3"/>
    <x v="47"/>
    <x v="1"/>
    <n v="9"/>
  </r>
  <r>
    <x v="9"/>
    <x v="3"/>
    <x v="48"/>
    <x v="1"/>
    <n v="9"/>
  </r>
  <r>
    <x v="9"/>
    <x v="3"/>
    <x v="49"/>
    <x v="1"/>
    <n v="11"/>
  </r>
  <r>
    <x v="9"/>
    <x v="3"/>
    <x v="50"/>
    <x v="1"/>
    <n v="21"/>
  </r>
  <r>
    <x v="9"/>
    <x v="3"/>
    <x v="51"/>
    <x v="1"/>
    <n v="14"/>
  </r>
  <r>
    <x v="9"/>
    <x v="3"/>
    <x v="52"/>
    <x v="1"/>
    <n v="16"/>
  </r>
  <r>
    <x v="9"/>
    <x v="3"/>
    <x v="53"/>
    <x v="1"/>
    <n v="10"/>
  </r>
  <r>
    <x v="9"/>
    <x v="3"/>
    <x v="54"/>
    <x v="1"/>
    <n v="15"/>
  </r>
  <r>
    <x v="9"/>
    <x v="3"/>
    <x v="55"/>
    <x v="1"/>
    <n v="15"/>
  </r>
  <r>
    <x v="9"/>
    <x v="3"/>
    <x v="56"/>
    <x v="1"/>
    <n v="20"/>
  </r>
  <r>
    <x v="9"/>
    <x v="3"/>
    <x v="57"/>
    <x v="1"/>
    <n v="4"/>
  </r>
  <r>
    <x v="9"/>
    <x v="3"/>
    <x v="58"/>
    <x v="1"/>
    <n v="6"/>
  </r>
  <r>
    <x v="9"/>
    <x v="3"/>
    <x v="59"/>
    <x v="1"/>
    <n v="45"/>
  </r>
  <r>
    <x v="9"/>
    <x v="3"/>
    <x v="60"/>
    <x v="1"/>
    <n v="17"/>
  </r>
  <r>
    <x v="9"/>
    <x v="3"/>
    <x v="61"/>
    <x v="1"/>
    <n v="10"/>
  </r>
  <r>
    <x v="9"/>
    <x v="3"/>
    <x v="62"/>
    <x v="1"/>
    <n v="12"/>
  </r>
  <r>
    <x v="9"/>
    <x v="3"/>
    <x v="41"/>
    <x v="2"/>
    <n v="164"/>
  </r>
  <r>
    <x v="9"/>
    <x v="3"/>
    <x v="42"/>
    <x v="2"/>
    <n v="113"/>
  </r>
  <r>
    <x v="9"/>
    <x v="3"/>
    <x v="43"/>
    <x v="2"/>
    <n v="569"/>
  </r>
  <r>
    <x v="9"/>
    <x v="3"/>
    <x v="44"/>
    <x v="2"/>
    <n v="123"/>
  </r>
  <r>
    <x v="9"/>
    <x v="3"/>
    <x v="45"/>
    <x v="2"/>
    <n v="272"/>
  </r>
  <r>
    <x v="9"/>
    <x v="3"/>
    <x v="46"/>
    <x v="2"/>
    <n v="121"/>
  </r>
  <r>
    <x v="9"/>
    <x v="3"/>
    <x v="47"/>
    <x v="2"/>
    <n v="185"/>
  </r>
  <r>
    <x v="9"/>
    <x v="3"/>
    <x v="48"/>
    <x v="2"/>
    <n v="160"/>
  </r>
  <r>
    <x v="9"/>
    <x v="3"/>
    <x v="49"/>
    <x v="2"/>
    <n v="180"/>
  </r>
  <r>
    <x v="9"/>
    <x v="3"/>
    <x v="50"/>
    <x v="2"/>
    <n v="304"/>
  </r>
  <r>
    <x v="9"/>
    <x v="3"/>
    <x v="51"/>
    <x v="2"/>
    <n v="152"/>
  </r>
  <r>
    <x v="9"/>
    <x v="3"/>
    <x v="52"/>
    <x v="2"/>
    <n v="141"/>
  </r>
  <r>
    <x v="9"/>
    <x v="3"/>
    <x v="53"/>
    <x v="2"/>
    <n v="76"/>
  </r>
  <r>
    <x v="9"/>
    <x v="3"/>
    <x v="54"/>
    <x v="2"/>
    <n v="70"/>
  </r>
  <r>
    <x v="9"/>
    <x v="3"/>
    <x v="55"/>
    <x v="2"/>
    <n v="79"/>
  </r>
  <r>
    <x v="9"/>
    <x v="3"/>
    <x v="56"/>
    <x v="2"/>
    <n v="85"/>
  </r>
  <r>
    <x v="9"/>
    <x v="3"/>
    <x v="57"/>
    <x v="2"/>
    <n v="45"/>
  </r>
  <r>
    <x v="9"/>
    <x v="3"/>
    <x v="58"/>
    <x v="2"/>
    <n v="124"/>
  </r>
  <r>
    <x v="9"/>
    <x v="3"/>
    <x v="59"/>
    <x v="2"/>
    <n v="243"/>
  </r>
  <r>
    <x v="9"/>
    <x v="3"/>
    <x v="60"/>
    <x v="2"/>
    <n v="160"/>
  </r>
  <r>
    <x v="9"/>
    <x v="3"/>
    <x v="61"/>
    <x v="2"/>
    <n v="118"/>
  </r>
  <r>
    <x v="9"/>
    <x v="3"/>
    <x v="62"/>
    <x v="2"/>
    <n v="140"/>
  </r>
  <r>
    <x v="9"/>
    <x v="3"/>
    <x v="43"/>
    <x v="3"/>
    <n v="6"/>
  </r>
  <r>
    <x v="9"/>
    <x v="3"/>
    <x v="44"/>
    <x v="3"/>
    <n v="1"/>
  </r>
  <r>
    <x v="9"/>
    <x v="3"/>
    <x v="48"/>
    <x v="3"/>
    <n v="1"/>
  </r>
  <r>
    <x v="9"/>
    <x v="3"/>
    <x v="54"/>
    <x v="3"/>
    <n v="1"/>
  </r>
  <r>
    <x v="9"/>
    <x v="3"/>
    <x v="55"/>
    <x v="3"/>
    <n v="1"/>
  </r>
  <r>
    <x v="9"/>
    <x v="3"/>
    <x v="43"/>
    <x v="31"/>
    <n v="1"/>
  </r>
  <r>
    <x v="9"/>
    <x v="3"/>
    <x v="44"/>
    <x v="31"/>
    <n v="1"/>
  </r>
  <r>
    <x v="9"/>
    <x v="3"/>
    <x v="53"/>
    <x v="31"/>
    <n v="1"/>
  </r>
  <r>
    <x v="9"/>
    <x v="3"/>
    <x v="55"/>
    <x v="31"/>
    <n v="5"/>
  </r>
  <r>
    <x v="9"/>
    <x v="3"/>
    <x v="58"/>
    <x v="31"/>
    <n v="1"/>
  </r>
  <r>
    <x v="9"/>
    <x v="3"/>
    <x v="59"/>
    <x v="31"/>
    <n v="1"/>
  </r>
  <r>
    <x v="9"/>
    <x v="3"/>
    <x v="60"/>
    <x v="31"/>
    <n v="4"/>
  </r>
  <r>
    <x v="9"/>
    <x v="3"/>
    <x v="61"/>
    <x v="31"/>
    <n v="7"/>
  </r>
  <r>
    <x v="9"/>
    <x v="3"/>
    <x v="62"/>
    <x v="31"/>
    <n v="3"/>
  </r>
  <r>
    <x v="9"/>
    <x v="3"/>
    <x v="41"/>
    <x v="4"/>
    <n v="9"/>
  </r>
  <r>
    <x v="9"/>
    <x v="3"/>
    <x v="42"/>
    <x v="4"/>
    <n v="3"/>
  </r>
  <r>
    <x v="9"/>
    <x v="3"/>
    <x v="43"/>
    <x v="4"/>
    <n v="118"/>
  </r>
  <r>
    <x v="9"/>
    <x v="3"/>
    <x v="44"/>
    <x v="4"/>
    <n v="19"/>
  </r>
  <r>
    <x v="9"/>
    <x v="3"/>
    <x v="45"/>
    <x v="4"/>
    <n v="22"/>
  </r>
  <r>
    <x v="9"/>
    <x v="3"/>
    <x v="46"/>
    <x v="4"/>
    <n v="4"/>
  </r>
  <r>
    <x v="9"/>
    <x v="3"/>
    <x v="47"/>
    <x v="4"/>
    <n v="5"/>
  </r>
  <r>
    <x v="9"/>
    <x v="3"/>
    <x v="48"/>
    <x v="4"/>
    <n v="3"/>
  </r>
  <r>
    <x v="9"/>
    <x v="3"/>
    <x v="49"/>
    <x v="4"/>
    <n v="2"/>
  </r>
  <r>
    <x v="9"/>
    <x v="3"/>
    <x v="50"/>
    <x v="4"/>
    <n v="6"/>
  </r>
  <r>
    <x v="9"/>
    <x v="3"/>
    <x v="51"/>
    <x v="4"/>
    <n v="4"/>
  </r>
  <r>
    <x v="9"/>
    <x v="3"/>
    <x v="52"/>
    <x v="4"/>
    <n v="15"/>
  </r>
  <r>
    <x v="9"/>
    <x v="3"/>
    <x v="53"/>
    <x v="4"/>
    <n v="28"/>
  </r>
  <r>
    <x v="9"/>
    <x v="3"/>
    <x v="54"/>
    <x v="4"/>
    <n v="10"/>
  </r>
  <r>
    <x v="9"/>
    <x v="3"/>
    <x v="55"/>
    <x v="4"/>
    <n v="13"/>
  </r>
  <r>
    <x v="9"/>
    <x v="3"/>
    <x v="56"/>
    <x v="4"/>
    <n v="22"/>
  </r>
  <r>
    <x v="9"/>
    <x v="3"/>
    <x v="57"/>
    <x v="4"/>
    <n v="27"/>
  </r>
  <r>
    <x v="9"/>
    <x v="3"/>
    <x v="58"/>
    <x v="4"/>
    <n v="78"/>
  </r>
  <r>
    <x v="9"/>
    <x v="3"/>
    <x v="59"/>
    <x v="4"/>
    <n v="98"/>
  </r>
  <r>
    <x v="9"/>
    <x v="3"/>
    <x v="60"/>
    <x v="4"/>
    <n v="59"/>
  </r>
  <r>
    <x v="9"/>
    <x v="3"/>
    <x v="61"/>
    <x v="4"/>
    <n v="44"/>
  </r>
  <r>
    <x v="9"/>
    <x v="3"/>
    <x v="62"/>
    <x v="4"/>
    <n v="81"/>
  </r>
  <r>
    <x v="9"/>
    <x v="3"/>
    <x v="41"/>
    <x v="5"/>
    <n v="167"/>
  </r>
  <r>
    <x v="9"/>
    <x v="3"/>
    <x v="42"/>
    <x v="5"/>
    <n v="123"/>
  </r>
  <r>
    <x v="9"/>
    <x v="3"/>
    <x v="43"/>
    <x v="5"/>
    <n v="608"/>
  </r>
  <r>
    <x v="9"/>
    <x v="3"/>
    <x v="44"/>
    <x v="5"/>
    <n v="130"/>
  </r>
  <r>
    <x v="9"/>
    <x v="3"/>
    <x v="45"/>
    <x v="5"/>
    <n v="281"/>
  </r>
  <r>
    <x v="9"/>
    <x v="3"/>
    <x v="46"/>
    <x v="5"/>
    <n v="126"/>
  </r>
  <r>
    <x v="9"/>
    <x v="3"/>
    <x v="47"/>
    <x v="5"/>
    <n v="187"/>
  </r>
  <r>
    <x v="9"/>
    <x v="3"/>
    <x v="48"/>
    <x v="5"/>
    <n v="160"/>
  </r>
  <r>
    <x v="9"/>
    <x v="3"/>
    <x v="49"/>
    <x v="5"/>
    <n v="183"/>
  </r>
  <r>
    <x v="9"/>
    <x v="3"/>
    <x v="50"/>
    <x v="5"/>
    <n v="313"/>
  </r>
  <r>
    <x v="9"/>
    <x v="3"/>
    <x v="51"/>
    <x v="5"/>
    <n v="153"/>
  </r>
  <r>
    <x v="9"/>
    <x v="3"/>
    <x v="52"/>
    <x v="5"/>
    <n v="147"/>
  </r>
  <r>
    <x v="9"/>
    <x v="3"/>
    <x v="53"/>
    <x v="5"/>
    <n v="77"/>
  </r>
  <r>
    <x v="9"/>
    <x v="3"/>
    <x v="54"/>
    <x v="5"/>
    <n v="72"/>
  </r>
  <r>
    <x v="9"/>
    <x v="3"/>
    <x v="55"/>
    <x v="5"/>
    <n v="80"/>
  </r>
  <r>
    <x v="9"/>
    <x v="3"/>
    <x v="56"/>
    <x v="5"/>
    <n v="89"/>
  </r>
  <r>
    <x v="9"/>
    <x v="3"/>
    <x v="57"/>
    <x v="5"/>
    <n v="48"/>
  </r>
  <r>
    <x v="9"/>
    <x v="3"/>
    <x v="58"/>
    <x v="5"/>
    <n v="132"/>
  </r>
  <r>
    <x v="9"/>
    <x v="3"/>
    <x v="59"/>
    <x v="5"/>
    <n v="247"/>
  </r>
  <r>
    <x v="9"/>
    <x v="3"/>
    <x v="60"/>
    <x v="5"/>
    <n v="164"/>
  </r>
  <r>
    <x v="9"/>
    <x v="3"/>
    <x v="61"/>
    <x v="5"/>
    <n v="123"/>
  </r>
  <r>
    <x v="9"/>
    <x v="3"/>
    <x v="62"/>
    <x v="5"/>
    <n v="142"/>
  </r>
  <r>
    <x v="9"/>
    <x v="3"/>
    <x v="41"/>
    <x v="6"/>
    <n v="4"/>
  </r>
  <r>
    <x v="9"/>
    <x v="3"/>
    <x v="42"/>
    <x v="6"/>
    <n v="9"/>
  </r>
  <r>
    <x v="9"/>
    <x v="3"/>
    <x v="43"/>
    <x v="6"/>
    <n v="60"/>
  </r>
  <r>
    <x v="9"/>
    <x v="3"/>
    <x v="44"/>
    <x v="6"/>
    <n v="16"/>
  </r>
  <r>
    <x v="9"/>
    <x v="3"/>
    <x v="45"/>
    <x v="6"/>
    <n v="17"/>
  </r>
  <r>
    <x v="9"/>
    <x v="3"/>
    <x v="46"/>
    <x v="6"/>
    <n v="3"/>
  </r>
  <r>
    <x v="9"/>
    <x v="3"/>
    <x v="47"/>
    <x v="6"/>
    <n v="8"/>
  </r>
  <r>
    <x v="9"/>
    <x v="3"/>
    <x v="48"/>
    <x v="6"/>
    <n v="4"/>
  </r>
  <r>
    <x v="9"/>
    <x v="3"/>
    <x v="49"/>
    <x v="6"/>
    <n v="9"/>
  </r>
  <r>
    <x v="9"/>
    <x v="3"/>
    <x v="50"/>
    <x v="6"/>
    <n v="6"/>
  </r>
  <r>
    <x v="9"/>
    <x v="3"/>
    <x v="51"/>
    <x v="6"/>
    <n v="1"/>
  </r>
  <r>
    <x v="9"/>
    <x v="3"/>
    <x v="52"/>
    <x v="6"/>
    <n v="5"/>
  </r>
  <r>
    <x v="9"/>
    <x v="3"/>
    <x v="53"/>
    <x v="6"/>
    <n v="1"/>
  </r>
  <r>
    <x v="9"/>
    <x v="3"/>
    <x v="54"/>
    <x v="6"/>
    <n v="2"/>
  </r>
  <r>
    <x v="9"/>
    <x v="3"/>
    <x v="55"/>
    <x v="6"/>
    <n v="2"/>
  </r>
  <r>
    <x v="9"/>
    <x v="3"/>
    <x v="56"/>
    <x v="6"/>
    <n v="1"/>
  </r>
  <r>
    <x v="9"/>
    <x v="3"/>
    <x v="59"/>
    <x v="6"/>
    <n v="1"/>
  </r>
  <r>
    <x v="9"/>
    <x v="3"/>
    <x v="41"/>
    <x v="7"/>
    <n v="6"/>
  </r>
  <r>
    <x v="9"/>
    <x v="3"/>
    <x v="42"/>
    <x v="7"/>
    <n v="25"/>
  </r>
  <r>
    <x v="9"/>
    <x v="3"/>
    <x v="43"/>
    <x v="7"/>
    <n v="87"/>
  </r>
  <r>
    <x v="9"/>
    <x v="3"/>
    <x v="44"/>
    <x v="7"/>
    <n v="24"/>
  </r>
  <r>
    <x v="9"/>
    <x v="3"/>
    <x v="45"/>
    <x v="7"/>
    <n v="33"/>
  </r>
  <r>
    <x v="9"/>
    <x v="3"/>
    <x v="46"/>
    <x v="7"/>
    <n v="5"/>
  </r>
  <r>
    <x v="9"/>
    <x v="3"/>
    <x v="47"/>
    <x v="7"/>
    <n v="13"/>
  </r>
  <r>
    <x v="9"/>
    <x v="3"/>
    <x v="48"/>
    <x v="7"/>
    <n v="8"/>
  </r>
  <r>
    <x v="9"/>
    <x v="3"/>
    <x v="49"/>
    <x v="7"/>
    <n v="13"/>
  </r>
  <r>
    <x v="9"/>
    <x v="3"/>
    <x v="50"/>
    <x v="7"/>
    <n v="7"/>
  </r>
  <r>
    <x v="9"/>
    <x v="3"/>
    <x v="51"/>
    <x v="7"/>
    <n v="9"/>
  </r>
  <r>
    <x v="9"/>
    <x v="3"/>
    <x v="52"/>
    <x v="7"/>
    <n v="10"/>
  </r>
  <r>
    <x v="9"/>
    <x v="3"/>
    <x v="53"/>
    <x v="7"/>
    <n v="2"/>
  </r>
  <r>
    <x v="9"/>
    <x v="3"/>
    <x v="54"/>
    <x v="7"/>
    <n v="3"/>
  </r>
  <r>
    <x v="9"/>
    <x v="3"/>
    <x v="55"/>
    <x v="7"/>
    <n v="2"/>
  </r>
  <r>
    <x v="9"/>
    <x v="3"/>
    <x v="56"/>
    <x v="7"/>
    <n v="2"/>
  </r>
  <r>
    <x v="9"/>
    <x v="3"/>
    <x v="57"/>
    <x v="7"/>
    <n v="1"/>
  </r>
  <r>
    <x v="9"/>
    <x v="3"/>
    <x v="58"/>
    <x v="7"/>
    <n v="1"/>
  </r>
  <r>
    <x v="9"/>
    <x v="3"/>
    <x v="59"/>
    <x v="7"/>
    <n v="1"/>
  </r>
  <r>
    <x v="9"/>
    <x v="3"/>
    <x v="60"/>
    <x v="7"/>
    <n v="3"/>
  </r>
  <r>
    <x v="9"/>
    <x v="3"/>
    <x v="42"/>
    <x v="8"/>
    <n v="5"/>
  </r>
  <r>
    <x v="9"/>
    <x v="3"/>
    <x v="43"/>
    <x v="8"/>
    <n v="48"/>
  </r>
  <r>
    <x v="9"/>
    <x v="3"/>
    <x v="44"/>
    <x v="8"/>
    <n v="7"/>
  </r>
  <r>
    <x v="9"/>
    <x v="3"/>
    <x v="45"/>
    <x v="8"/>
    <n v="15"/>
  </r>
  <r>
    <x v="9"/>
    <x v="3"/>
    <x v="47"/>
    <x v="8"/>
    <n v="1"/>
  </r>
  <r>
    <x v="9"/>
    <x v="3"/>
    <x v="49"/>
    <x v="8"/>
    <n v="1"/>
  </r>
  <r>
    <x v="9"/>
    <x v="3"/>
    <x v="50"/>
    <x v="8"/>
    <n v="11"/>
  </r>
  <r>
    <x v="9"/>
    <x v="3"/>
    <x v="51"/>
    <x v="8"/>
    <n v="5"/>
  </r>
  <r>
    <x v="9"/>
    <x v="3"/>
    <x v="52"/>
    <x v="8"/>
    <n v="4"/>
  </r>
  <r>
    <x v="9"/>
    <x v="3"/>
    <x v="53"/>
    <x v="8"/>
    <n v="2"/>
  </r>
  <r>
    <x v="9"/>
    <x v="3"/>
    <x v="54"/>
    <x v="8"/>
    <n v="1"/>
  </r>
  <r>
    <x v="9"/>
    <x v="3"/>
    <x v="56"/>
    <x v="8"/>
    <n v="1"/>
  </r>
  <r>
    <x v="9"/>
    <x v="3"/>
    <x v="58"/>
    <x v="8"/>
    <n v="9"/>
  </r>
  <r>
    <x v="9"/>
    <x v="3"/>
    <x v="59"/>
    <x v="8"/>
    <n v="1"/>
  </r>
  <r>
    <x v="9"/>
    <x v="3"/>
    <x v="60"/>
    <x v="8"/>
    <n v="5"/>
  </r>
  <r>
    <x v="9"/>
    <x v="3"/>
    <x v="61"/>
    <x v="8"/>
    <n v="3"/>
  </r>
  <r>
    <x v="9"/>
    <x v="3"/>
    <x v="41"/>
    <x v="41"/>
    <n v="12"/>
  </r>
  <r>
    <x v="9"/>
    <x v="3"/>
    <x v="42"/>
    <x v="41"/>
    <n v="8"/>
  </r>
  <r>
    <x v="9"/>
    <x v="3"/>
    <x v="43"/>
    <x v="41"/>
    <n v="114"/>
  </r>
  <r>
    <x v="9"/>
    <x v="3"/>
    <x v="44"/>
    <x v="41"/>
    <n v="31"/>
  </r>
  <r>
    <x v="9"/>
    <x v="3"/>
    <x v="45"/>
    <x v="41"/>
    <n v="33"/>
  </r>
  <r>
    <x v="9"/>
    <x v="3"/>
    <x v="46"/>
    <x v="41"/>
    <n v="19"/>
  </r>
  <r>
    <x v="9"/>
    <x v="3"/>
    <x v="47"/>
    <x v="41"/>
    <n v="2"/>
  </r>
  <r>
    <x v="9"/>
    <x v="3"/>
    <x v="48"/>
    <x v="41"/>
    <n v="12"/>
  </r>
  <r>
    <x v="9"/>
    <x v="3"/>
    <x v="49"/>
    <x v="41"/>
    <n v="11"/>
  </r>
  <r>
    <x v="9"/>
    <x v="3"/>
    <x v="50"/>
    <x v="41"/>
    <n v="14"/>
  </r>
  <r>
    <x v="9"/>
    <x v="3"/>
    <x v="51"/>
    <x v="41"/>
    <n v="5"/>
  </r>
  <r>
    <x v="9"/>
    <x v="3"/>
    <x v="52"/>
    <x v="41"/>
    <n v="13"/>
  </r>
  <r>
    <x v="9"/>
    <x v="3"/>
    <x v="53"/>
    <x v="41"/>
    <n v="14"/>
  </r>
  <r>
    <x v="9"/>
    <x v="3"/>
    <x v="54"/>
    <x v="41"/>
    <n v="21"/>
  </r>
  <r>
    <x v="9"/>
    <x v="3"/>
    <x v="55"/>
    <x v="41"/>
    <n v="20"/>
  </r>
  <r>
    <x v="9"/>
    <x v="3"/>
    <x v="56"/>
    <x v="41"/>
    <n v="20"/>
  </r>
  <r>
    <x v="9"/>
    <x v="3"/>
    <x v="57"/>
    <x v="41"/>
    <n v="14"/>
  </r>
  <r>
    <x v="9"/>
    <x v="3"/>
    <x v="58"/>
    <x v="41"/>
    <n v="28"/>
  </r>
  <r>
    <x v="9"/>
    <x v="3"/>
    <x v="59"/>
    <x v="41"/>
    <n v="77"/>
  </r>
  <r>
    <x v="9"/>
    <x v="3"/>
    <x v="60"/>
    <x v="41"/>
    <n v="83"/>
  </r>
  <r>
    <x v="9"/>
    <x v="3"/>
    <x v="61"/>
    <x v="41"/>
    <n v="62"/>
  </r>
  <r>
    <x v="9"/>
    <x v="3"/>
    <x v="62"/>
    <x v="41"/>
    <n v="64"/>
  </r>
  <r>
    <x v="9"/>
    <x v="3"/>
    <x v="41"/>
    <x v="9"/>
    <n v="15"/>
  </r>
  <r>
    <x v="9"/>
    <x v="3"/>
    <x v="42"/>
    <x v="9"/>
    <n v="8"/>
  </r>
  <r>
    <x v="9"/>
    <x v="3"/>
    <x v="43"/>
    <x v="9"/>
    <n v="119"/>
  </r>
  <r>
    <x v="9"/>
    <x v="3"/>
    <x v="44"/>
    <x v="9"/>
    <n v="32"/>
  </r>
  <r>
    <x v="9"/>
    <x v="3"/>
    <x v="45"/>
    <x v="9"/>
    <n v="36"/>
  </r>
  <r>
    <x v="9"/>
    <x v="3"/>
    <x v="46"/>
    <x v="9"/>
    <n v="19"/>
  </r>
  <r>
    <x v="9"/>
    <x v="3"/>
    <x v="47"/>
    <x v="9"/>
    <n v="4"/>
  </r>
  <r>
    <x v="9"/>
    <x v="3"/>
    <x v="48"/>
    <x v="9"/>
    <n v="14"/>
  </r>
  <r>
    <x v="9"/>
    <x v="3"/>
    <x v="49"/>
    <x v="9"/>
    <n v="13"/>
  </r>
  <r>
    <x v="9"/>
    <x v="3"/>
    <x v="50"/>
    <x v="9"/>
    <n v="16"/>
  </r>
  <r>
    <x v="9"/>
    <x v="3"/>
    <x v="51"/>
    <x v="9"/>
    <n v="7"/>
  </r>
  <r>
    <x v="9"/>
    <x v="3"/>
    <x v="52"/>
    <x v="9"/>
    <n v="16"/>
  </r>
  <r>
    <x v="9"/>
    <x v="3"/>
    <x v="53"/>
    <x v="9"/>
    <n v="15"/>
  </r>
  <r>
    <x v="9"/>
    <x v="3"/>
    <x v="54"/>
    <x v="9"/>
    <n v="22"/>
  </r>
  <r>
    <x v="9"/>
    <x v="3"/>
    <x v="55"/>
    <x v="9"/>
    <n v="21"/>
  </r>
  <r>
    <x v="9"/>
    <x v="3"/>
    <x v="56"/>
    <x v="9"/>
    <n v="21"/>
  </r>
  <r>
    <x v="9"/>
    <x v="3"/>
    <x v="57"/>
    <x v="9"/>
    <n v="16"/>
  </r>
  <r>
    <x v="9"/>
    <x v="3"/>
    <x v="58"/>
    <x v="9"/>
    <n v="29"/>
  </r>
  <r>
    <x v="9"/>
    <x v="3"/>
    <x v="59"/>
    <x v="9"/>
    <n v="78"/>
  </r>
  <r>
    <x v="9"/>
    <x v="3"/>
    <x v="60"/>
    <x v="9"/>
    <n v="83"/>
  </r>
  <r>
    <x v="9"/>
    <x v="3"/>
    <x v="61"/>
    <x v="9"/>
    <n v="65"/>
  </r>
  <r>
    <x v="9"/>
    <x v="3"/>
    <x v="62"/>
    <x v="9"/>
    <n v="65"/>
  </r>
  <r>
    <x v="9"/>
    <x v="3"/>
    <x v="41"/>
    <x v="10"/>
    <n v="1"/>
  </r>
  <r>
    <x v="9"/>
    <x v="3"/>
    <x v="42"/>
    <x v="10"/>
    <n v="2"/>
  </r>
  <r>
    <x v="9"/>
    <x v="3"/>
    <x v="43"/>
    <x v="10"/>
    <n v="22"/>
  </r>
  <r>
    <x v="9"/>
    <x v="3"/>
    <x v="45"/>
    <x v="10"/>
    <n v="9"/>
  </r>
  <r>
    <x v="9"/>
    <x v="3"/>
    <x v="47"/>
    <x v="10"/>
    <n v="1"/>
  </r>
  <r>
    <x v="9"/>
    <x v="3"/>
    <x v="49"/>
    <x v="10"/>
    <n v="2"/>
  </r>
  <r>
    <x v="9"/>
    <x v="3"/>
    <x v="50"/>
    <x v="10"/>
    <n v="5"/>
  </r>
  <r>
    <x v="9"/>
    <x v="3"/>
    <x v="51"/>
    <x v="10"/>
    <n v="4"/>
  </r>
  <r>
    <x v="9"/>
    <x v="3"/>
    <x v="52"/>
    <x v="10"/>
    <n v="2"/>
  </r>
  <r>
    <x v="9"/>
    <x v="3"/>
    <x v="53"/>
    <x v="10"/>
    <n v="1"/>
  </r>
  <r>
    <x v="9"/>
    <x v="3"/>
    <x v="54"/>
    <x v="10"/>
    <n v="3"/>
  </r>
  <r>
    <x v="9"/>
    <x v="3"/>
    <x v="41"/>
    <x v="11"/>
    <n v="1"/>
  </r>
  <r>
    <x v="9"/>
    <x v="3"/>
    <x v="42"/>
    <x v="11"/>
    <n v="1"/>
  </r>
  <r>
    <x v="9"/>
    <x v="3"/>
    <x v="43"/>
    <x v="11"/>
    <n v="9"/>
  </r>
  <r>
    <x v="9"/>
    <x v="3"/>
    <x v="48"/>
    <x v="11"/>
    <n v="1"/>
  </r>
  <r>
    <x v="9"/>
    <x v="3"/>
    <x v="49"/>
    <x v="11"/>
    <n v="1"/>
  </r>
  <r>
    <x v="9"/>
    <x v="3"/>
    <x v="51"/>
    <x v="11"/>
    <n v="1"/>
  </r>
  <r>
    <x v="9"/>
    <x v="3"/>
    <x v="52"/>
    <x v="11"/>
    <n v="1"/>
  </r>
  <r>
    <x v="9"/>
    <x v="3"/>
    <x v="41"/>
    <x v="12"/>
    <n v="78"/>
  </r>
  <r>
    <x v="9"/>
    <x v="3"/>
    <x v="42"/>
    <x v="12"/>
    <n v="45"/>
  </r>
  <r>
    <x v="9"/>
    <x v="3"/>
    <x v="43"/>
    <x v="12"/>
    <n v="411"/>
  </r>
  <r>
    <x v="9"/>
    <x v="3"/>
    <x v="44"/>
    <x v="12"/>
    <n v="74"/>
  </r>
  <r>
    <x v="9"/>
    <x v="3"/>
    <x v="45"/>
    <x v="12"/>
    <n v="130"/>
  </r>
  <r>
    <x v="9"/>
    <x v="3"/>
    <x v="46"/>
    <x v="12"/>
    <n v="60"/>
  </r>
  <r>
    <x v="9"/>
    <x v="3"/>
    <x v="47"/>
    <x v="12"/>
    <n v="39"/>
  </r>
  <r>
    <x v="9"/>
    <x v="3"/>
    <x v="48"/>
    <x v="12"/>
    <n v="81"/>
  </r>
  <r>
    <x v="9"/>
    <x v="3"/>
    <x v="49"/>
    <x v="12"/>
    <n v="49"/>
  </r>
  <r>
    <x v="9"/>
    <x v="3"/>
    <x v="50"/>
    <x v="12"/>
    <n v="85"/>
  </r>
  <r>
    <x v="9"/>
    <x v="3"/>
    <x v="51"/>
    <x v="12"/>
    <n v="49"/>
  </r>
  <r>
    <x v="9"/>
    <x v="3"/>
    <x v="52"/>
    <x v="12"/>
    <n v="77"/>
  </r>
  <r>
    <x v="9"/>
    <x v="3"/>
    <x v="53"/>
    <x v="12"/>
    <n v="76"/>
  </r>
  <r>
    <x v="9"/>
    <x v="3"/>
    <x v="54"/>
    <x v="12"/>
    <n v="53"/>
  </r>
  <r>
    <x v="9"/>
    <x v="3"/>
    <x v="55"/>
    <x v="12"/>
    <n v="61"/>
  </r>
  <r>
    <x v="9"/>
    <x v="3"/>
    <x v="56"/>
    <x v="12"/>
    <n v="75"/>
  </r>
  <r>
    <x v="9"/>
    <x v="3"/>
    <x v="57"/>
    <x v="12"/>
    <n v="45"/>
  </r>
  <r>
    <x v="9"/>
    <x v="3"/>
    <x v="58"/>
    <x v="12"/>
    <n v="124"/>
  </r>
  <r>
    <x v="9"/>
    <x v="3"/>
    <x v="59"/>
    <x v="12"/>
    <n v="239"/>
  </r>
  <r>
    <x v="9"/>
    <x v="3"/>
    <x v="60"/>
    <x v="12"/>
    <n v="157"/>
  </r>
  <r>
    <x v="9"/>
    <x v="3"/>
    <x v="61"/>
    <x v="12"/>
    <n v="118"/>
  </r>
  <r>
    <x v="9"/>
    <x v="3"/>
    <x v="62"/>
    <x v="12"/>
    <n v="140"/>
  </r>
  <r>
    <x v="9"/>
    <x v="3"/>
    <x v="41"/>
    <x v="13"/>
    <n v="2"/>
  </r>
  <r>
    <x v="9"/>
    <x v="3"/>
    <x v="42"/>
    <x v="13"/>
    <n v="4"/>
  </r>
  <r>
    <x v="9"/>
    <x v="3"/>
    <x v="43"/>
    <x v="13"/>
    <n v="10"/>
  </r>
  <r>
    <x v="9"/>
    <x v="3"/>
    <x v="44"/>
    <x v="13"/>
    <n v="2"/>
  </r>
  <r>
    <x v="9"/>
    <x v="3"/>
    <x v="45"/>
    <x v="13"/>
    <n v="27"/>
  </r>
  <r>
    <x v="9"/>
    <x v="3"/>
    <x v="46"/>
    <x v="13"/>
    <n v="1"/>
  </r>
  <r>
    <x v="9"/>
    <x v="3"/>
    <x v="47"/>
    <x v="13"/>
    <n v="1"/>
  </r>
  <r>
    <x v="9"/>
    <x v="3"/>
    <x v="48"/>
    <x v="13"/>
    <n v="3"/>
  </r>
  <r>
    <x v="9"/>
    <x v="3"/>
    <x v="49"/>
    <x v="13"/>
    <n v="1"/>
  </r>
  <r>
    <x v="9"/>
    <x v="3"/>
    <x v="50"/>
    <x v="13"/>
    <n v="2"/>
  </r>
  <r>
    <x v="9"/>
    <x v="3"/>
    <x v="51"/>
    <x v="13"/>
    <n v="18"/>
  </r>
  <r>
    <x v="9"/>
    <x v="3"/>
    <x v="52"/>
    <x v="13"/>
    <n v="1"/>
  </r>
  <r>
    <x v="9"/>
    <x v="3"/>
    <x v="58"/>
    <x v="13"/>
    <n v="3"/>
  </r>
  <r>
    <x v="9"/>
    <x v="3"/>
    <x v="41"/>
    <x v="14"/>
    <n v="130"/>
  </r>
  <r>
    <x v="9"/>
    <x v="3"/>
    <x v="42"/>
    <x v="14"/>
    <n v="98"/>
  </r>
  <r>
    <x v="9"/>
    <x v="3"/>
    <x v="43"/>
    <x v="14"/>
    <n v="342"/>
  </r>
  <r>
    <x v="9"/>
    <x v="3"/>
    <x v="44"/>
    <x v="14"/>
    <n v="81"/>
  </r>
  <r>
    <x v="9"/>
    <x v="3"/>
    <x v="45"/>
    <x v="14"/>
    <n v="215"/>
  </r>
  <r>
    <x v="9"/>
    <x v="3"/>
    <x v="46"/>
    <x v="14"/>
    <n v="93"/>
  </r>
  <r>
    <x v="9"/>
    <x v="3"/>
    <x v="47"/>
    <x v="14"/>
    <n v="173"/>
  </r>
  <r>
    <x v="9"/>
    <x v="3"/>
    <x v="48"/>
    <x v="14"/>
    <n v="124"/>
  </r>
  <r>
    <x v="9"/>
    <x v="3"/>
    <x v="49"/>
    <x v="14"/>
    <n v="157"/>
  </r>
  <r>
    <x v="9"/>
    <x v="3"/>
    <x v="50"/>
    <x v="14"/>
    <n v="268"/>
  </r>
  <r>
    <x v="9"/>
    <x v="3"/>
    <x v="51"/>
    <x v="14"/>
    <n v="123"/>
  </r>
  <r>
    <x v="9"/>
    <x v="3"/>
    <x v="52"/>
    <x v="14"/>
    <n v="91"/>
  </r>
  <r>
    <x v="9"/>
    <x v="3"/>
    <x v="53"/>
    <x v="14"/>
    <n v="1"/>
  </r>
  <r>
    <x v="9"/>
    <x v="3"/>
    <x v="54"/>
    <x v="14"/>
    <n v="30"/>
  </r>
  <r>
    <x v="9"/>
    <x v="3"/>
    <x v="55"/>
    <x v="14"/>
    <n v="34"/>
  </r>
  <r>
    <x v="9"/>
    <x v="3"/>
    <x v="56"/>
    <x v="14"/>
    <n v="25"/>
  </r>
  <r>
    <x v="9"/>
    <x v="3"/>
    <x v="58"/>
    <x v="14"/>
    <n v="13"/>
  </r>
  <r>
    <x v="9"/>
    <x v="3"/>
    <x v="59"/>
    <x v="14"/>
    <n v="17"/>
  </r>
  <r>
    <x v="9"/>
    <x v="3"/>
    <x v="60"/>
    <x v="14"/>
    <n v="29"/>
  </r>
  <r>
    <x v="9"/>
    <x v="3"/>
    <x v="61"/>
    <x v="14"/>
    <n v="1"/>
  </r>
  <r>
    <x v="9"/>
    <x v="3"/>
    <x v="41"/>
    <x v="15"/>
    <n v="22"/>
  </r>
  <r>
    <x v="9"/>
    <x v="3"/>
    <x v="42"/>
    <x v="15"/>
    <n v="20"/>
  </r>
  <r>
    <x v="9"/>
    <x v="3"/>
    <x v="43"/>
    <x v="15"/>
    <n v="58"/>
  </r>
  <r>
    <x v="9"/>
    <x v="3"/>
    <x v="44"/>
    <x v="15"/>
    <n v="6"/>
  </r>
  <r>
    <x v="9"/>
    <x v="3"/>
    <x v="45"/>
    <x v="15"/>
    <n v="38"/>
  </r>
  <r>
    <x v="9"/>
    <x v="3"/>
    <x v="46"/>
    <x v="15"/>
    <n v="5"/>
  </r>
  <r>
    <x v="9"/>
    <x v="3"/>
    <x v="47"/>
    <x v="15"/>
    <n v="42"/>
  </r>
  <r>
    <x v="9"/>
    <x v="3"/>
    <x v="48"/>
    <x v="15"/>
    <n v="8"/>
  </r>
  <r>
    <x v="9"/>
    <x v="3"/>
    <x v="49"/>
    <x v="15"/>
    <n v="64"/>
  </r>
  <r>
    <x v="9"/>
    <x v="3"/>
    <x v="50"/>
    <x v="15"/>
    <n v="95"/>
  </r>
  <r>
    <x v="9"/>
    <x v="3"/>
    <x v="51"/>
    <x v="15"/>
    <n v="26"/>
  </r>
  <r>
    <x v="9"/>
    <x v="3"/>
    <x v="52"/>
    <x v="15"/>
    <n v="13"/>
  </r>
  <r>
    <x v="9"/>
    <x v="3"/>
    <x v="53"/>
    <x v="15"/>
    <n v="2"/>
  </r>
  <r>
    <x v="9"/>
    <x v="3"/>
    <x v="54"/>
    <x v="15"/>
    <n v="3"/>
  </r>
  <r>
    <x v="9"/>
    <x v="3"/>
    <x v="55"/>
    <x v="15"/>
    <n v="4"/>
  </r>
  <r>
    <x v="9"/>
    <x v="3"/>
    <x v="56"/>
    <x v="15"/>
    <n v="5"/>
  </r>
  <r>
    <x v="9"/>
    <x v="3"/>
    <x v="58"/>
    <x v="15"/>
    <n v="2"/>
  </r>
  <r>
    <x v="9"/>
    <x v="3"/>
    <x v="59"/>
    <x v="15"/>
    <n v="27"/>
  </r>
  <r>
    <x v="9"/>
    <x v="3"/>
    <x v="60"/>
    <x v="15"/>
    <n v="23"/>
  </r>
  <r>
    <x v="9"/>
    <x v="3"/>
    <x v="62"/>
    <x v="15"/>
    <n v="2"/>
  </r>
  <r>
    <x v="9"/>
    <x v="3"/>
    <x v="41"/>
    <x v="16"/>
    <n v="8"/>
  </r>
  <r>
    <x v="9"/>
    <x v="3"/>
    <x v="42"/>
    <x v="16"/>
    <n v="10"/>
  </r>
  <r>
    <x v="9"/>
    <x v="3"/>
    <x v="43"/>
    <x v="16"/>
    <n v="32"/>
  </r>
  <r>
    <x v="9"/>
    <x v="3"/>
    <x v="44"/>
    <x v="16"/>
    <n v="15"/>
  </r>
  <r>
    <x v="9"/>
    <x v="3"/>
    <x v="45"/>
    <x v="16"/>
    <n v="13"/>
  </r>
  <r>
    <x v="9"/>
    <x v="3"/>
    <x v="46"/>
    <x v="16"/>
    <n v="3"/>
  </r>
  <r>
    <x v="9"/>
    <x v="3"/>
    <x v="47"/>
    <x v="16"/>
    <n v="3"/>
  </r>
  <r>
    <x v="9"/>
    <x v="3"/>
    <x v="48"/>
    <x v="16"/>
    <n v="1"/>
  </r>
  <r>
    <x v="9"/>
    <x v="3"/>
    <x v="49"/>
    <x v="16"/>
    <n v="4"/>
  </r>
  <r>
    <x v="9"/>
    <x v="3"/>
    <x v="50"/>
    <x v="16"/>
    <n v="10"/>
  </r>
  <r>
    <x v="9"/>
    <x v="3"/>
    <x v="51"/>
    <x v="16"/>
    <n v="8"/>
  </r>
  <r>
    <x v="9"/>
    <x v="3"/>
    <x v="52"/>
    <x v="16"/>
    <n v="11"/>
  </r>
  <r>
    <x v="9"/>
    <x v="3"/>
    <x v="53"/>
    <x v="16"/>
    <n v="5"/>
  </r>
  <r>
    <x v="9"/>
    <x v="3"/>
    <x v="54"/>
    <x v="16"/>
    <n v="4"/>
  </r>
  <r>
    <x v="9"/>
    <x v="3"/>
    <x v="55"/>
    <x v="16"/>
    <n v="2"/>
  </r>
  <r>
    <x v="9"/>
    <x v="3"/>
    <x v="56"/>
    <x v="16"/>
    <n v="4"/>
  </r>
  <r>
    <x v="9"/>
    <x v="3"/>
    <x v="58"/>
    <x v="16"/>
    <n v="5"/>
  </r>
  <r>
    <x v="9"/>
    <x v="3"/>
    <x v="59"/>
    <x v="16"/>
    <n v="4"/>
  </r>
  <r>
    <x v="9"/>
    <x v="3"/>
    <x v="60"/>
    <x v="16"/>
    <n v="5"/>
  </r>
  <r>
    <x v="9"/>
    <x v="3"/>
    <x v="62"/>
    <x v="16"/>
    <n v="3"/>
  </r>
  <r>
    <x v="9"/>
    <x v="3"/>
    <x v="41"/>
    <x v="33"/>
    <n v="4"/>
  </r>
  <r>
    <x v="9"/>
    <x v="3"/>
    <x v="42"/>
    <x v="33"/>
    <n v="7"/>
  </r>
  <r>
    <x v="9"/>
    <x v="3"/>
    <x v="43"/>
    <x v="33"/>
    <n v="41"/>
  </r>
  <r>
    <x v="9"/>
    <x v="3"/>
    <x v="44"/>
    <x v="33"/>
    <n v="10"/>
  </r>
  <r>
    <x v="9"/>
    <x v="3"/>
    <x v="45"/>
    <x v="33"/>
    <n v="20"/>
  </r>
  <r>
    <x v="9"/>
    <x v="3"/>
    <x v="47"/>
    <x v="33"/>
    <n v="4"/>
  </r>
  <r>
    <x v="9"/>
    <x v="3"/>
    <x v="48"/>
    <x v="33"/>
    <n v="8"/>
  </r>
  <r>
    <x v="9"/>
    <x v="3"/>
    <x v="49"/>
    <x v="33"/>
    <n v="4"/>
  </r>
  <r>
    <x v="9"/>
    <x v="3"/>
    <x v="50"/>
    <x v="33"/>
    <n v="7"/>
  </r>
  <r>
    <x v="9"/>
    <x v="3"/>
    <x v="51"/>
    <x v="33"/>
    <n v="13"/>
  </r>
  <r>
    <x v="9"/>
    <x v="3"/>
    <x v="52"/>
    <x v="33"/>
    <n v="9"/>
  </r>
  <r>
    <x v="9"/>
    <x v="3"/>
    <x v="53"/>
    <x v="33"/>
    <n v="4"/>
  </r>
  <r>
    <x v="9"/>
    <x v="3"/>
    <x v="54"/>
    <x v="33"/>
    <n v="3"/>
  </r>
  <r>
    <x v="9"/>
    <x v="3"/>
    <x v="55"/>
    <x v="33"/>
    <n v="6"/>
  </r>
  <r>
    <x v="9"/>
    <x v="3"/>
    <x v="56"/>
    <x v="33"/>
    <n v="2"/>
  </r>
  <r>
    <x v="9"/>
    <x v="3"/>
    <x v="58"/>
    <x v="33"/>
    <n v="23"/>
  </r>
  <r>
    <x v="9"/>
    <x v="3"/>
    <x v="59"/>
    <x v="33"/>
    <n v="29"/>
  </r>
  <r>
    <x v="9"/>
    <x v="3"/>
    <x v="60"/>
    <x v="33"/>
    <n v="10"/>
  </r>
  <r>
    <x v="9"/>
    <x v="3"/>
    <x v="61"/>
    <x v="33"/>
    <n v="3"/>
  </r>
  <r>
    <x v="9"/>
    <x v="3"/>
    <x v="62"/>
    <x v="33"/>
    <n v="7"/>
  </r>
  <r>
    <x v="9"/>
    <x v="3"/>
    <x v="41"/>
    <x v="34"/>
    <n v="3"/>
  </r>
  <r>
    <x v="9"/>
    <x v="3"/>
    <x v="42"/>
    <x v="34"/>
    <n v="1"/>
  </r>
  <r>
    <x v="9"/>
    <x v="3"/>
    <x v="43"/>
    <x v="34"/>
    <n v="12"/>
  </r>
  <r>
    <x v="9"/>
    <x v="3"/>
    <x v="44"/>
    <x v="34"/>
    <n v="5"/>
  </r>
  <r>
    <x v="9"/>
    <x v="3"/>
    <x v="45"/>
    <x v="34"/>
    <n v="8"/>
  </r>
  <r>
    <x v="9"/>
    <x v="3"/>
    <x v="47"/>
    <x v="34"/>
    <n v="1"/>
  </r>
  <r>
    <x v="9"/>
    <x v="3"/>
    <x v="49"/>
    <x v="34"/>
    <n v="3"/>
  </r>
  <r>
    <x v="9"/>
    <x v="3"/>
    <x v="50"/>
    <x v="34"/>
    <n v="3"/>
  </r>
  <r>
    <x v="9"/>
    <x v="3"/>
    <x v="51"/>
    <x v="34"/>
    <n v="2"/>
  </r>
  <r>
    <x v="9"/>
    <x v="3"/>
    <x v="52"/>
    <x v="34"/>
    <n v="1"/>
  </r>
  <r>
    <x v="9"/>
    <x v="3"/>
    <x v="54"/>
    <x v="34"/>
    <n v="1"/>
  </r>
  <r>
    <x v="9"/>
    <x v="3"/>
    <x v="55"/>
    <x v="34"/>
    <n v="5"/>
  </r>
  <r>
    <x v="9"/>
    <x v="3"/>
    <x v="56"/>
    <x v="34"/>
    <n v="1"/>
  </r>
  <r>
    <x v="9"/>
    <x v="3"/>
    <x v="57"/>
    <x v="34"/>
    <n v="1"/>
  </r>
  <r>
    <x v="9"/>
    <x v="3"/>
    <x v="58"/>
    <x v="34"/>
    <n v="14"/>
  </r>
  <r>
    <x v="9"/>
    <x v="3"/>
    <x v="59"/>
    <x v="34"/>
    <n v="13"/>
  </r>
  <r>
    <x v="9"/>
    <x v="3"/>
    <x v="60"/>
    <x v="34"/>
    <n v="1"/>
  </r>
  <r>
    <x v="9"/>
    <x v="3"/>
    <x v="61"/>
    <x v="34"/>
    <n v="2"/>
  </r>
  <r>
    <x v="9"/>
    <x v="3"/>
    <x v="62"/>
    <x v="34"/>
    <n v="2"/>
  </r>
  <r>
    <x v="9"/>
    <x v="3"/>
    <x v="41"/>
    <x v="35"/>
    <n v="2"/>
  </r>
  <r>
    <x v="9"/>
    <x v="3"/>
    <x v="43"/>
    <x v="35"/>
    <n v="2"/>
  </r>
  <r>
    <x v="9"/>
    <x v="3"/>
    <x v="44"/>
    <x v="35"/>
    <n v="1"/>
  </r>
  <r>
    <x v="9"/>
    <x v="3"/>
    <x v="45"/>
    <x v="35"/>
    <n v="4"/>
  </r>
  <r>
    <x v="9"/>
    <x v="3"/>
    <x v="47"/>
    <x v="35"/>
    <n v="1"/>
  </r>
  <r>
    <x v="9"/>
    <x v="3"/>
    <x v="48"/>
    <x v="35"/>
    <n v="2"/>
  </r>
  <r>
    <x v="9"/>
    <x v="3"/>
    <x v="50"/>
    <x v="35"/>
    <n v="1"/>
  </r>
  <r>
    <x v="9"/>
    <x v="3"/>
    <x v="51"/>
    <x v="35"/>
    <n v="4"/>
  </r>
  <r>
    <x v="9"/>
    <x v="3"/>
    <x v="55"/>
    <x v="35"/>
    <n v="1"/>
  </r>
  <r>
    <x v="9"/>
    <x v="3"/>
    <x v="59"/>
    <x v="35"/>
    <n v="1"/>
  </r>
  <r>
    <x v="9"/>
    <x v="3"/>
    <x v="60"/>
    <x v="35"/>
    <n v="1"/>
  </r>
  <r>
    <x v="9"/>
    <x v="3"/>
    <x v="41"/>
    <x v="36"/>
    <n v="1"/>
  </r>
  <r>
    <x v="9"/>
    <x v="3"/>
    <x v="42"/>
    <x v="36"/>
    <n v="1"/>
  </r>
  <r>
    <x v="9"/>
    <x v="3"/>
    <x v="43"/>
    <x v="36"/>
    <n v="15"/>
  </r>
  <r>
    <x v="9"/>
    <x v="3"/>
    <x v="44"/>
    <x v="36"/>
    <n v="3"/>
  </r>
  <r>
    <x v="9"/>
    <x v="3"/>
    <x v="45"/>
    <x v="36"/>
    <n v="5"/>
  </r>
  <r>
    <x v="9"/>
    <x v="3"/>
    <x v="47"/>
    <x v="36"/>
    <n v="2"/>
  </r>
  <r>
    <x v="9"/>
    <x v="3"/>
    <x v="51"/>
    <x v="36"/>
    <n v="1"/>
  </r>
  <r>
    <x v="9"/>
    <x v="3"/>
    <x v="52"/>
    <x v="36"/>
    <n v="2"/>
  </r>
  <r>
    <x v="9"/>
    <x v="3"/>
    <x v="53"/>
    <x v="36"/>
    <n v="1"/>
  </r>
  <r>
    <x v="9"/>
    <x v="3"/>
    <x v="54"/>
    <x v="36"/>
    <n v="1"/>
  </r>
  <r>
    <x v="9"/>
    <x v="3"/>
    <x v="55"/>
    <x v="36"/>
    <n v="2"/>
  </r>
  <r>
    <x v="9"/>
    <x v="3"/>
    <x v="56"/>
    <x v="36"/>
    <n v="1"/>
  </r>
  <r>
    <x v="9"/>
    <x v="3"/>
    <x v="58"/>
    <x v="36"/>
    <n v="7"/>
  </r>
  <r>
    <x v="9"/>
    <x v="3"/>
    <x v="59"/>
    <x v="36"/>
    <n v="9"/>
  </r>
  <r>
    <x v="9"/>
    <x v="3"/>
    <x v="60"/>
    <x v="36"/>
    <n v="2"/>
  </r>
  <r>
    <x v="9"/>
    <x v="3"/>
    <x v="61"/>
    <x v="36"/>
    <n v="1"/>
  </r>
  <r>
    <x v="9"/>
    <x v="3"/>
    <x v="62"/>
    <x v="36"/>
    <n v="3"/>
  </r>
  <r>
    <x v="9"/>
    <x v="3"/>
    <x v="43"/>
    <x v="32"/>
    <n v="33"/>
  </r>
  <r>
    <x v="9"/>
    <x v="3"/>
    <x v="44"/>
    <x v="32"/>
    <n v="36"/>
  </r>
  <r>
    <x v="9"/>
    <x v="3"/>
    <x v="53"/>
    <x v="32"/>
    <n v="89"/>
  </r>
  <r>
    <x v="9"/>
    <x v="3"/>
    <x v="55"/>
    <x v="32"/>
    <n v="251"/>
  </r>
  <r>
    <x v="9"/>
    <x v="3"/>
    <x v="58"/>
    <x v="32"/>
    <n v="32"/>
  </r>
  <r>
    <x v="9"/>
    <x v="3"/>
    <x v="59"/>
    <x v="32"/>
    <n v="144"/>
  </r>
  <r>
    <x v="9"/>
    <x v="3"/>
    <x v="60"/>
    <x v="32"/>
    <n v="99"/>
  </r>
  <r>
    <x v="9"/>
    <x v="3"/>
    <x v="61"/>
    <x v="32"/>
    <n v="408"/>
  </r>
  <r>
    <x v="9"/>
    <x v="3"/>
    <x v="62"/>
    <x v="32"/>
    <n v="242"/>
  </r>
  <r>
    <x v="9"/>
    <x v="3"/>
    <x v="41"/>
    <x v="17"/>
    <n v="95"/>
  </r>
  <r>
    <x v="9"/>
    <x v="3"/>
    <x v="42"/>
    <x v="17"/>
    <n v="100"/>
  </r>
  <r>
    <x v="9"/>
    <x v="3"/>
    <x v="43"/>
    <x v="17"/>
    <n v="3618"/>
  </r>
  <r>
    <x v="9"/>
    <x v="3"/>
    <x v="44"/>
    <x v="17"/>
    <n v="571"/>
  </r>
  <r>
    <x v="9"/>
    <x v="3"/>
    <x v="45"/>
    <x v="17"/>
    <n v="586"/>
  </r>
  <r>
    <x v="9"/>
    <x v="3"/>
    <x v="46"/>
    <x v="17"/>
    <n v="60"/>
  </r>
  <r>
    <x v="9"/>
    <x v="3"/>
    <x v="47"/>
    <x v="17"/>
    <n v="88"/>
  </r>
  <r>
    <x v="9"/>
    <x v="3"/>
    <x v="48"/>
    <x v="17"/>
    <n v="48"/>
  </r>
  <r>
    <x v="9"/>
    <x v="3"/>
    <x v="49"/>
    <x v="17"/>
    <n v="26"/>
  </r>
  <r>
    <x v="9"/>
    <x v="3"/>
    <x v="50"/>
    <x v="17"/>
    <n v="193"/>
  </r>
  <r>
    <x v="9"/>
    <x v="3"/>
    <x v="51"/>
    <x v="17"/>
    <n v="77"/>
  </r>
  <r>
    <x v="9"/>
    <x v="3"/>
    <x v="52"/>
    <x v="17"/>
    <n v="344"/>
  </r>
  <r>
    <x v="9"/>
    <x v="3"/>
    <x v="53"/>
    <x v="17"/>
    <n v="524"/>
  </r>
  <r>
    <x v="9"/>
    <x v="3"/>
    <x v="54"/>
    <x v="17"/>
    <n v="147"/>
  </r>
  <r>
    <x v="9"/>
    <x v="3"/>
    <x v="55"/>
    <x v="17"/>
    <n v="206"/>
  </r>
  <r>
    <x v="9"/>
    <x v="3"/>
    <x v="56"/>
    <x v="17"/>
    <n v="395"/>
  </r>
  <r>
    <x v="9"/>
    <x v="3"/>
    <x v="57"/>
    <x v="17"/>
    <n v="513"/>
  </r>
  <r>
    <x v="9"/>
    <x v="3"/>
    <x v="58"/>
    <x v="17"/>
    <n v="1441"/>
  </r>
  <r>
    <x v="9"/>
    <x v="3"/>
    <x v="59"/>
    <x v="17"/>
    <n v="2114"/>
  </r>
  <r>
    <x v="9"/>
    <x v="3"/>
    <x v="60"/>
    <x v="17"/>
    <n v="902"/>
  </r>
  <r>
    <x v="9"/>
    <x v="3"/>
    <x v="61"/>
    <x v="17"/>
    <n v="747"/>
  </r>
  <r>
    <x v="9"/>
    <x v="3"/>
    <x v="62"/>
    <x v="17"/>
    <n v="1507"/>
  </r>
  <r>
    <x v="9"/>
    <x v="3"/>
    <x v="41"/>
    <x v="18"/>
    <n v="2247"/>
  </r>
  <r>
    <x v="9"/>
    <x v="3"/>
    <x v="42"/>
    <x v="18"/>
    <n v="30645"/>
  </r>
  <r>
    <x v="9"/>
    <x v="3"/>
    <x v="43"/>
    <x v="18"/>
    <n v="75868"/>
  </r>
  <r>
    <x v="9"/>
    <x v="3"/>
    <x v="44"/>
    <x v="18"/>
    <n v="15677"/>
  </r>
  <r>
    <x v="9"/>
    <x v="3"/>
    <x v="45"/>
    <x v="18"/>
    <n v="27199"/>
  </r>
  <r>
    <x v="9"/>
    <x v="3"/>
    <x v="46"/>
    <x v="18"/>
    <n v="686"/>
  </r>
  <r>
    <x v="9"/>
    <x v="3"/>
    <x v="47"/>
    <x v="18"/>
    <n v="6593"/>
  </r>
  <r>
    <x v="9"/>
    <x v="3"/>
    <x v="48"/>
    <x v="18"/>
    <n v="3919"/>
  </r>
  <r>
    <x v="9"/>
    <x v="3"/>
    <x v="49"/>
    <x v="18"/>
    <n v="6398"/>
  </r>
  <r>
    <x v="9"/>
    <x v="3"/>
    <x v="50"/>
    <x v="18"/>
    <n v="2105"/>
  </r>
  <r>
    <x v="9"/>
    <x v="3"/>
    <x v="51"/>
    <x v="18"/>
    <n v="5266"/>
  </r>
  <r>
    <x v="9"/>
    <x v="3"/>
    <x v="52"/>
    <x v="18"/>
    <n v="3930"/>
  </r>
  <r>
    <x v="9"/>
    <x v="3"/>
    <x v="53"/>
    <x v="18"/>
    <n v="1201"/>
  </r>
  <r>
    <x v="9"/>
    <x v="3"/>
    <x v="54"/>
    <x v="18"/>
    <n v="337"/>
  </r>
  <r>
    <x v="9"/>
    <x v="3"/>
    <x v="55"/>
    <x v="18"/>
    <n v="339"/>
  </r>
  <r>
    <x v="9"/>
    <x v="3"/>
    <x v="56"/>
    <x v="18"/>
    <n v="310"/>
  </r>
  <r>
    <x v="9"/>
    <x v="3"/>
    <x v="57"/>
    <x v="18"/>
    <n v="2"/>
  </r>
  <r>
    <x v="9"/>
    <x v="3"/>
    <x v="58"/>
    <x v="18"/>
    <n v="4"/>
  </r>
  <r>
    <x v="9"/>
    <x v="3"/>
    <x v="59"/>
    <x v="18"/>
    <n v="23"/>
  </r>
  <r>
    <x v="9"/>
    <x v="3"/>
    <x v="60"/>
    <x v="18"/>
    <n v="2114"/>
  </r>
  <r>
    <x v="9"/>
    <x v="3"/>
    <x v="42"/>
    <x v="19"/>
    <n v="343146"/>
  </r>
  <r>
    <x v="9"/>
    <x v="3"/>
    <x v="43"/>
    <x v="19"/>
    <n v="4564331"/>
  </r>
  <r>
    <x v="9"/>
    <x v="3"/>
    <x v="44"/>
    <x v="19"/>
    <n v="538572"/>
  </r>
  <r>
    <x v="9"/>
    <x v="3"/>
    <x v="45"/>
    <x v="19"/>
    <n v="1084860"/>
  </r>
  <r>
    <x v="9"/>
    <x v="3"/>
    <x v="47"/>
    <x v="19"/>
    <n v="46329"/>
  </r>
  <r>
    <x v="9"/>
    <x v="3"/>
    <x v="49"/>
    <x v="19"/>
    <n v="20"/>
  </r>
  <r>
    <x v="9"/>
    <x v="3"/>
    <x v="50"/>
    <x v="19"/>
    <n v="738915"/>
  </r>
  <r>
    <x v="9"/>
    <x v="3"/>
    <x v="51"/>
    <x v="19"/>
    <n v="407020"/>
  </r>
  <r>
    <x v="9"/>
    <x v="3"/>
    <x v="52"/>
    <x v="19"/>
    <n v="373937"/>
  </r>
  <r>
    <x v="9"/>
    <x v="3"/>
    <x v="53"/>
    <x v="19"/>
    <n v="100853"/>
  </r>
  <r>
    <x v="9"/>
    <x v="3"/>
    <x v="54"/>
    <x v="19"/>
    <n v="113189"/>
  </r>
  <r>
    <x v="9"/>
    <x v="3"/>
    <x v="56"/>
    <x v="19"/>
    <n v="100833"/>
  </r>
  <r>
    <x v="9"/>
    <x v="3"/>
    <x v="58"/>
    <x v="19"/>
    <n v="989038"/>
  </r>
  <r>
    <x v="9"/>
    <x v="3"/>
    <x v="59"/>
    <x v="19"/>
    <n v="52587"/>
  </r>
  <r>
    <x v="9"/>
    <x v="3"/>
    <x v="60"/>
    <x v="19"/>
    <n v="483471"/>
  </r>
  <r>
    <x v="9"/>
    <x v="3"/>
    <x v="61"/>
    <x v="19"/>
    <n v="329793"/>
  </r>
  <r>
    <x v="9"/>
    <x v="3"/>
    <x v="43"/>
    <x v="20"/>
    <n v="152033"/>
  </r>
  <r>
    <x v="9"/>
    <x v="3"/>
    <x v="44"/>
    <x v="20"/>
    <n v="26083"/>
  </r>
  <r>
    <x v="9"/>
    <x v="3"/>
    <x v="48"/>
    <x v="20"/>
    <n v="48"/>
  </r>
  <r>
    <x v="9"/>
    <x v="3"/>
    <x v="54"/>
    <x v="20"/>
    <n v="5"/>
  </r>
  <r>
    <x v="9"/>
    <x v="3"/>
    <x v="55"/>
    <x v="20"/>
    <n v="18"/>
  </r>
  <r>
    <x v="9"/>
    <x v="3"/>
    <x v="41"/>
    <x v="42"/>
    <n v="147"/>
  </r>
  <r>
    <x v="9"/>
    <x v="3"/>
    <x v="42"/>
    <x v="42"/>
    <n v="908"/>
  </r>
  <r>
    <x v="9"/>
    <x v="3"/>
    <x v="43"/>
    <x v="42"/>
    <n v="8505"/>
  </r>
  <r>
    <x v="9"/>
    <x v="3"/>
    <x v="44"/>
    <x v="42"/>
    <n v="2156"/>
  </r>
  <r>
    <x v="9"/>
    <x v="3"/>
    <x v="45"/>
    <x v="42"/>
    <n v="2491"/>
  </r>
  <r>
    <x v="9"/>
    <x v="3"/>
    <x v="46"/>
    <x v="42"/>
    <n v="665"/>
  </r>
  <r>
    <x v="9"/>
    <x v="3"/>
    <x v="47"/>
    <x v="42"/>
    <n v="48"/>
  </r>
  <r>
    <x v="9"/>
    <x v="3"/>
    <x v="48"/>
    <x v="42"/>
    <n v="345"/>
  </r>
  <r>
    <x v="9"/>
    <x v="3"/>
    <x v="49"/>
    <x v="42"/>
    <n v="442"/>
  </r>
  <r>
    <x v="9"/>
    <x v="3"/>
    <x v="50"/>
    <x v="42"/>
    <n v="636"/>
  </r>
  <r>
    <x v="9"/>
    <x v="3"/>
    <x v="51"/>
    <x v="42"/>
    <n v="76"/>
  </r>
  <r>
    <x v="9"/>
    <x v="3"/>
    <x v="52"/>
    <x v="42"/>
    <n v="826"/>
  </r>
  <r>
    <x v="9"/>
    <x v="3"/>
    <x v="53"/>
    <x v="42"/>
    <n v="613"/>
  </r>
  <r>
    <x v="9"/>
    <x v="3"/>
    <x v="54"/>
    <x v="42"/>
    <n v="1495"/>
  </r>
  <r>
    <x v="9"/>
    <x v="3"/>
    <x v="55"/>
    <x v="42"/>
    <n v="2842"/>
  </r>
  <r>
    <x v="9"/>
    <x v="3"/>
    <x v="56"/>
    <x v="42"/>
    <n v="2476"/>
  </r>
  <r>
    <x v="9"/>
    <x v="3"/>
    <x v="57"/>
    <x v="42"/>
    <n v="732"/>
  </r>
  <r>
    <x v="9"/>
    <x v="3"/>
    <x v="58"/>
    <x v="42"/>
    <n v="2661"/>
  </r>
  <r>
    <x v="9"/>
    <x v="3"/>
    <x v="59"/>
    <x v="42"/>
    <n v="7269"/>
  </r>
  <r>
    <x v="9"/>
    <x v="3"/>
    <x v="60"/>
    <x v="42"/>
    <n v="7786"/>
  </r>
  <r>
    <x v="9"/>
    <x v="3"/>
    <x v="61"/>
    <x v="42"/>
    <n v="8045"/>
  </r>
  <r>
    <x v="9"/>
    <x v="3"/>
    <x v="62"/>
    <x v="42"/>
    <n v="4338"/>
  </r>
  <r>
    <x v="9"/>
    <x v="3"/>
    <x v="41"/>
    <x v="21"/>
    <n v="326"/>
  </r>
  <r>
    <x v="9"/>
    <x v="3"/>
    <x v="42"/>
    <x v="21"/>
    <n v="640"/>
  </r>
  <r>
    <x v="9"/>
    <x v="3"/>
    <x v="43"/>
    <x v="21"/>
    <n v="7356"/>
  </r>
  <r>
    <x v="9"/>
    <x v="3"/>
    <x v="44"/>
    <x v="21"/>
    <n v="1874"/>
  </r>
  <r>
    <x v="9"/>
    <x v="3"/>
    <x v="45"/>
    <x v="21"/>
    <n v="1963"/>
  </r>
  <r>
    <x v="9"/>
    <x v="3"/>
    <x v="46"/>
    <x v="21"/>
    <n v="658"/>
  </r>
  <r>
    <x v="9"/>
    <x v="3"/>
    <x v="47"/>
    <x v="21"/>
    <n v="75"/>
  </r>
  <r>
    <x v="9"/>
    <x v="3"/>
    <x v="48"/>
    <x v="21"/>
    <n v="485"/>
  </r>
  <r>
    <x v="9"/>
    <x v="3"/>
    <x v="49"/>
    <x v="21"/>
    <n v="522"/>
  </r>
  <r>
    <x v="9"/>
    <x v="3"/>
    <x v="50"/>
    <x v="21"/>
    <n v="750"/>
  </r>
  <r>
    <x v="9"/>
    <x v="3"/>
    <x v="51"/>
    <x v="21"/>
    <n v="171"/>
  </r>
  <r>
    <x v="9"/>
    <x v="3"/>
    <x v="52"/>
    <x v="21"/>
    <n v="630"/>
  </r>
  <r>
    <x v="9"/>
    <x v="3"/>
    <x v="53"/>
    <x v="21"/>
    <n v="587"/>
  </r>
  <r>
    <x v="9"/>
    <x v="3"/>
    <x v="54"/>
    <x v="21"/>
    <n v="1536"/>
  </r>
  <r>
    <x v="9"/>
    <x v="3"/>
    <x v="55"/>
    <x v="21"/>
    <n v="2548"/>
  </r>
  <r>
    <x v="9"/>
    <x v="3"/>
    <x v="56"/>
    <x v="21"/>
    <n v="2248"/>
  </r>
  <r>
    <x v="9"/>
    <x v="3"/>
    <x v="57"/>
    <x v="21"/>
    <n v="616"/>
  </r>
  <r>
    <x v="9"/>
    <x v="3"/>
    <x v="58"/>
    <x v="21"/>
    <n v="1886"/>
  </r>
  <r>
    <x v="9"/>
    <x v="3"/>
    <x v="59"/>
    <x v="21"/>
    <n v="6285"/>
  </r>
  <r>
    <x v="9"/>
    <x v="3"/>
    <x v="60"/>
    <x v="21"/>
    <n v="6064"/>
  </r>
  <r>
    <x v="9"/>
    <x v="3"/>
    <x v="61"/>
    <x v="21"/>
    <n v="5793"/>
  </r>
  <r>
    <x v="9"/>
    <x v="3"/>
    <x v="62"/>
    <x v="21"/>
    <n v="3241"/>
  </r>
  <r>
    <x v="9"/>
    <x v="3"/>
    <x v="41"/>
    <x v="22"/>
    <n v="921"/>
  </r>
  <r>
    <x v="9"/>
    <x v="3"/>
    <x v="42"/>
    <x v="22"/>
    <n v="56474"/>
  </r>
  <r>
    <x v="9"/>
    <x v="3"/>
    <x v="43"/>
    <x v="22"/>
    <n v="118525"/>
  </r>
  <r>
    <x v="9"/>
    <x v="3"/>
    <x v="44"/>
    <x v="22"/>
    <n v="80079"/>
  </r>
  <r>
    <x v="9"/>
    <x v="3"/>
    <x v="45"/>
    <x v="22"/>
    <n v="50791"/>
  </r>
  <r>
    <x v="9"/>
    <x v="3"/>
    <x v="46"/>
    <x v="22"/>
    <n v="4947"/>
  </r>
  <r>
    <x v="9"/>
    <x v="3"/>
    <x v="47"/>
    <x v="22"/>
    <n v="7539"/>
  </r>
  <r>
    <x v="9"/>
    <x v="3"/>
    <x v="48"/>
    <x v="22"/>
    <n v="23"/>
  </r>
  <r>
    <x v="9"/>
    <x v="3"/>
    <x v="49"/>
    <x v="22"/>
    <n v="14981"/>
  </r>
  <r>
    <x v="9"/>
    <x v="3"/>
    <x v="50"/>
    <x v="22"/>
    <n v="38441"/>
  </r>
  <r>
    <x v="9"/>
    <x v="3"/>
    <x v="51"/>
    <x v="22"/>
    <n v="15539"/>
  </r>
  <r>
    <x v="9"/>
    <x v="3"/>
    <x v="52"/>
    <x v="22"/>
    <n v="50095"/>
  </r>
  <r>
    <x v="9"/>
    <x v="3"/>
    <x v="53"/>
    <x v="22"/>
    <n v="1947"/>
  </r>
  <r>
    <x v="9"/>
    <x v="3"/>
    <x v="54"/>
    <x v="22"/>
    <n v="59"/>
  </r>
  <r>
    <x v="9"/>
    <x v="3"/>
    <x v="55"/>
    <x v="22"/>
    <n v="23"/>
  </r>
  <r>
    <x v="9"/>
    <x v="3"/>
    <x v="56"/>
    <x v="22"/>
    <n v="5024"/>
  </r>
  <r>
    <x v="9"/>
    <x v="3"/>
    <x v="58"/>
    <x v="22"/>
    <n v="29179"/>
  </r>
  <r>
    <x v="9"/>
    <x v="3"/>
    <x v="59"/>
    <x v="22"/>
    <n v="44"/>
  </r>
  <r>
    <x v="9"/>
    <x v="3"/>
    <x v="60"/>
    <x v="22"/>
    <n v="7563"/>
  </r>
  <r>
    <x v="9"/>
    <x v="3"/>
    <x v="62"/>
    <x v="22"/>
    <n v="13"/>
  </r>
  <r>
    <x v="9"/>
    <x v="3"/>
    <x v="41"/>
    <x v="23"/>
    <n v="18"/>
  </r>
  <r>
    <x v="9"/>
    <x v="3"/>
    <x v="42"/>
    <x v="23"/>
    <n v="27"/>
  </r>
  <r>
    <x v="9"/>
    <x v="3"/>
    <x v="43"/>
    <x v="23"/>
    <n v="1030"/>
  </r>
  <r>
    <x v="9"/>
    <x v="3"/>
    <x v="45"/>
    <x v="23"/>
    <n v="592"/>
  </r>
  <r>
    <x v="9"/>
    <x v="3"/>
    <x v="47"/>
    <x v="23"/>
    <n v="1"/>
  </r>
  <r>
    <x v="9"/>
    <x v="3"/>
    <x v="49"/>
    <x v="23"/>
    <n v="11"/>
  </r>
  <r>
    <x v="9"/>
    <x v="3"/>
    <x v="50"/>
    <x v="23"/>
    <n v="40"/>
  </r>
  <r>
    <x v="9"/>
    <x v="3"/>
    <x v="51"/>
    <x v="23"/>
    <n v="43"/>
  </r>
  <r>
    <x v="9"/>
    <x v="3"/>
    <x v="52"/>
    <x v="23"/>
    <n v="211"/>
  </r>
  <r>
    <x v="9"/>
    <x v="3"/>
    <x v="53"/>
    <x v="23"/>
    <n v="10"/>
  </r>
  <r>
    <x v="9"/>
    <x v="3"/>
    <x v="54"/>
    <x v="23"/>
    <n v="111"/>
  </r>
  <r>
    <x v="9"/>
    <x v="3"/>
    <x v="41"/>
    <x v="24"/>
    <n v="3"/>
  </r>
  <r>
    <x v="9"/>
    <x v="3"/>
    <x v="42"/>
    <x v="24"/>
    <n v="65"/>
  </r>
  <r>
    <x v="9"/>
    <x v="3"/>
    <x v="43"/>
    <x v="24"/>
    <n v="131"/>
  </r>
  <r>
    <x v="9"/>
    <x v="3"/>
    <x v="48"/>
    <x v="24"/>
    <n v="1"/>
  </r>
  <r>
    <x v="9"/>
    <x v="3"/>
    <x v="49"/>
    <x v="24"/>
    <n v="1"/>
  </r>
  <r>
    <x v="9"/>
    <x v="3"/>
    <x v="51"/>
    <x v="24"/>
    <n v="1"/>
  </r>
  <r>
    <x v="9"/>
    <x v="3"/>
    <x v="52"/>
    <x v="24"/>
    <n v="10"/>
  </r>
  <r>
    <x v="9"/>
    <x v="3"/>
    <x v="41"/>
    <x v="25"/>
    <n v="10016"/>
  </r>
  <r>
    <x v="9"/>
    <x v="3"/>
    <x v="42"/>
    <x v="25"/>
    <n v="5615"/>
  </r>
  <r>
    <x v="9"/>
    <x v="3"/>
    <x v="43"/>
    <x v="25"/>
    <n v="78655"/>
  </r>
  <r>
    <x v="9"/>
    <x v="3"/>
    <x v="44"/>
    <x v="25"/>
    <n v="14824"/>
  </r>
  <r>
    <x v="9"/>
    <x v="3"/>
    <x v="45"/>
    <x v="25"/>
    <n v="21560"/>
  </r>
  <r>
    <x v="9"/>
    <x v="3"/>
    <x v="46"/>
    <x v="25"/>
    <n v="5452"/>
  </r>
  <r>
    <x v="9"/>
    <x v="3"/>
    <x v="47"/>
    <x v="25"/>
    <n v="4564"/>
  </r>
  <r>
    <x v="9"/>
    <x v="3"/>
    <x v="48"/>
    <x v="25"/>
    <n v="9349"/>
  </r>
  <r>
    <x v="9"/>
    <x v="3"/>
    <x v="49"/>
    <x v="25"/>
    <n v="5530"/>
  </r>
  <r>
    <x v="9"/>
    <x v="3"/>
    <x v="50"/>
    <x v="25"/>
    <n v="11669"/>
  </r>
  <r>
    <x v="9"/>
    <x v="3"/>
    <x v="51"/>
    <x v="25"/>
    <n v="5115"/>
  </r>
  <r>
    <x v="9"/>
    <x v="3"/>
    <x v="52"/>
    <x v="25"/>
    <n v="15562"/>
  </r>
  <r>
    <x v="9"/>
    <x v="3"/>
    <x v="53"/>
    <x v="25"/>
    <n v="15924"/>
  </r>
  <r>
    <x v="9"/>
    <x v="3"/>
    <x v="54"/>
    <x v="25"/>
    <n v="12142"/>
  </r>
  <r>
    <x v="9"/>
    <x v="3"/>
    <x v="55"/>
    <x v="25"/>
    <n v="14077"/>
  </r>
  <r>
    <x v="9"/>
    <x v="3"/>
    <x v="56"/>
    <x v="25"/>
    <n v="16154"/>
  </r>
  <r>
    <x v="9"/>
    <x v="3"/>
    <x v="57"/>
    <x v="25"/>
    <n v="11951"/>
  </r>
  <r>
    <x v="9"/>
    <x v="3"/>
    <x v="58"/>
    <x v="25"/>
    <n v="33564"/>
  </r>
  <r>
    <x v="9"/>
    <x v="3"/>
    <x v="59"/>
    <x v="25"/>
    <n v="58701"/>
  </r>
  <r>
    <x v="9"/>
    <x v="3"/>
    <x v="60"/>
    <x v="25"/>
    <n v="28076"/>
  </r>
  <r>
    <x v="9"/>
    <x v="3"/>
    <x v="61"/>
    <x v="25"/>
    <n v="25754"/>
  </r>
  <r>
    <x v="9"/>
    <x v="3"/>
    <x v="62"/>
    <x v="25"/>
    <n v="33705"/>
  </r>
  <r>
    <x v="9"/>
    <x v="3"/>
    <x v="41"/>
    <x v="26"/>
    <n v="151"/>
  </r>
  <r>
    <x v="9"/>
    <x v="3"/>
    <x v="42"/>
    <x v="26"/>
    <n v="765"/>
  </r>
  <r>
    <x v="9"/>
    <x v="3"/>
    <x v="43"/>
    <x v="26"/>
    <n v="451"/>
  </r>
  <r>
    <x v="9"/>
    <x v="3"/>
    <x v="44"/>
    <x v="26"/>
    <n v="5"/>
  </r>
  <r>
    <x v="9"/>
    <x v="3"/>
    <x v="45"/>
    <x v="26"/>
    <n v="2443"/>
  </r>
  <r>
    <x v="9"/>
    <x v="3"/>
    <x v="46"/>
    <x v="26"/>
    <n v="6"/>
  </r>
  <r>
    <x v="9"/>
    <x v="3"/>
    <x v="47"/>
    <x v="26"/>
    <n v="4"/>
  </r>
  <r>
    <x v="9"/>
    <x v="3"/>
    <x v="48"/>
    <x v="26"/>
    <n v="8"/>
  </r>
  <r>
    <x v="9"/>
    <x v="3"/>
    <x v="49"/>
    <x v="26"/>
    <n v="1"/>
  </r>
  <r>
    <x v="9"/>
    <x v="3"/>
    <x v="50"/>
    <x v="26"/>
    <n v="246"/>
  </r>
  <r>
    <x v="9"/>
    <x v="3"/>
    <x v="51"/>
    <x v="26"/>
    <n v="631"/>
  </r>
  <r>
    <x v="9"/>
    <x v="3"/>
    <x v="52"/>
    <x v="26"/>
    <n v="1"/>
  </r>
  <r>
    <x v="9"/>
    <x v="3"/>
    <x v="58"/>
    <x v="26"/>
    <n v="7"/>
  </r>
  <r>
    <x v="9"/>
    <x v="3"/>
    <x v="41"/>
    <x v="27"/>
    <n v="33235"/>
  </r>
  <r>
    <x v="9"/>
    <x v="3"/>
    <x v="42"/>
    <x v="27"/>
    <n v="34794"/>
  </r>
  <r>
    <x v="9"/>
    <x v="3"/>
    <x v="43"/>
    <x v="27"/>
    <n v="92255"/>
  </r>
  <r>
    <x v="9"/>
    <x v="3"/>
    <x v="44"/>
    <x v="27"/>
    <n v="29556"/>
  </r>
  <r>
    <x v="9"/>
    <x v="3"/>
    <x v="45"/>
    <x v="27"/>
    <n v="66098"/>
  </r>
  <r>
    <x v="9"/>
    <x v="3"/>
    <x v="46"/>
    <x v="27"/>
    <n v="18594"/>
  </r>
  <r>
    <x v="9"/>
    <x v="3"/>
    <x v="47"/>
    <x v="27"/>
    <n v="51723"/>
  </r>
  <r>
    <x v="9"/>
    <x v="3"/>
    <x v="48"/>
    <x v="27"/>
    <n v="26994"/>
  </r>
  <r>
    <x v="9"/>
    <x v="3"/>
    <x v="49"/>
    <x v="27"/>
    <n v="50035"/>
  </r>
  <r>
    <x v="9"/>
    <x v="3"/>
    <x v="50"/>
    <x v="27"/>
    <n v="75328"/>
  </r>
  <r>
    <x v="9"/>
    <x v="3"/>
    <x v="51"/>
    <x v="27"/>
    <n v="36269"/>
  </r>
  <r>
    <x v="9"/>
    <x v="3"/>
    <x v="52"/>
    <x v="27"/>
    <n v="25582"/>
  </r>
  <r>
    <x v="9"/>
    <x v="3"/>
    <x v="53"/>
    <x v="27"/>
    <n v="84"/>
  </r>
  <r>
    <x v="9"/>
    <x v="3"/>
    <x v="54"/>
    <x v="27"/>
    <n v="6480"/>
  </r>
  <r>
    <x v="9"/>
    <x v="3"/>
    <x v="55"/>
    <x v="27"/>
    <n v="5737"/>
  </r>
  <r>
    <x v="9"/>
    <x v="3"/>
    <x v="56"/>
    <x v="27"/>
    <n v="3774"/>
  </r>
  <r>
    <x v="9"/>
    <x v="3"/>
    <x v="58"/>
    <x v="27"/>
    <n v="369"/>
  </r>
  <r>
    <x v="9"/>
    <x v="3"/>
    <x v="59"/>
    <x v="27"/>
    <n v="1210"/>
  </r>
  <r>
    <x v="9"/>
    <x v="3"/>
    <x v="60"/>
    <x v="27"/>
    <n v="1887"/>
  </r>
  <r>
    <x v="9"/>
    <x v="3"/>
    <x v="61"/>
    <x v="27"/>
    <n v="160"/>
  </r>
  <r>
    <x v="9"/>
    <x v="3"/>
    <x v="41"/>
    <x v="28"/>
    <n v="2129"/>
  </r>
  <r>
    <x v="9"/>
    <x v="3"/>
    <x v="42"/>
    <x v="28"/>
    <n v="2561"/>
  </r>
  <r>
    <x v="9"/>
    <x v="3"/>
    <x v="43"/>
    <x v="28"/>
    <n v="4274"/>
  </r>
  <r>
    <x v="9"/>
    <x v="3"/>
    <x v="44"/>
    <x v="28"/>
    <n v="479"/>
  </r>
  <r>
    <x v="9"/>
    <x v="3"/>
    <x v="45"/>
    <x v="28"/>
    <n v="4117"/>
  </r>
  <r>
    <x v="9"/>
    <x v="3"/>
    <x v="46"/>
    <x v="28"/>
    <n v="236"/>
  </r>
  <r>
    <x v="9"/>
    <x v="3"/>
    <x v="47"/>
    <x v="28"/>
    <n v="6493"/>
  </r>
  <r>
    <x v="9"/>
    <x v="3"/>
    <x v="48"/>
    <x v="28"/>
    <n v="178"/>
  </r>
  <r>
    <x v="9"/>
    <x v="3"/>
    <x v="49"/>
    <x v="28"/>
    <n v="9719"/>
  </r>
  <r>
    <x v="9"/>
    <x v="3"/>
    <x v="50"/>
    <x v="28"/>
    <n v="10640"/>
  </r>
  <r>
    <x v="9"/>
    <x v="3"/>
    <x v="51"/>
    <x v="28"/>
    <n v="4226"/>
  </r>
  <r>
    <x v="9"/>
    <x v="3"/>
    <x v="52"/>
    <x v="28"/>
    <n v="1993"/>
  </r>
  <r>
    <x v="9"/>
    <x v="3"/>
    <x v="53"/>
    <x v="28"/>
    <n v="2"/>
  </r>
  <r>
    <x v="9"/>
    <x v="3"/>
    <x v="54"/>
    <x v="28"/>
    <n v="490"/>
  </r>
  <r>
    <x v="9"/>
    <x v="3"/>
    <x v="55"/>
    <x v="28"/>
    <n v="615"/>
  </r>
  <r>
    <x v="9"/>
    <x v="3"/>
    <x v="56"/>
    <x v="28"/>
    <n v="796"/>
  </r>
  <r>
    <x v="9"/>
    <x v="3"/>
    <x v="58"/>
    <x v="28"/>
    <n v="3"/>
  </r>
  <r>
    <x v="9"/>
    <x v="3"/>
    <x v="59"/>
    <x v="28"/>
    <n v="1335"/>
  </r>
  <r>
    <x v="9"/>
    <x v="3"/>
    <x v="60"/>
    <x v="28"/>
    <n v="587"/>
  </r>
  <r>
    <x v="9"/>
    <x v="3"/>
    <x v="62"/>
    <x v="28"/>
    <n v="2"/>
  </r>
  <r>
    <x v="9"/>
    <x v="3"/>
    <x v="41"/>
    <x v="29"/>
    <n v="45819"/>
  </r>
  <r>
    <x v="9"/>
    <x v="3"/>
    <x v="42"/>
    <x v="29"/>
    <n v="43968"/>
  </r>
  <r>
    <x v="9"/>
    <x v="3"/>
    <x v="43"/>
    <x v="29"/>
    <n v="177212"/>
  </r>
  <r>
    <x v="9"/>
    <x v="3"/>
    <x v="44"/>
    <x v="29"/>
    <n v="44929"/>
  </r>
  <r>
    <x v="9"/>
    <x v="3"/>
    <x v="45"/>
    <x v="29"/>
    <n v="95139"/>
  </r>
  <r>
    <x v="9"/>
    <x v="3"/>
    <x v="46"/>
    <x v="29"/>
    <n v="24340"/>
  </r>
  <r>
    <x v="9"/>
    <x v="3"/>
    <x v="47"/>
    <x v="29"/>
    <n v="62924"/>
  </r>
  <r>
    <x v="9"/>
    <x v="3"/>
    <x v="48"/>
    <x v="29"/>
    <n v="36686"/>
  </r>
  <r>
    <x v="9"/>
    <x v="3"/>
    <x v="49"/>
    <x v="29"/>
    <n v="65388"/>
  </r>
  <r>
    <x v="9"/>
    <x v="3"/>
    <x v="50"/>
    <x v="29"/>
    <n v="98170"/>
  </r>
  <r>
    <x v="9"/>
    <x v="3"/>
    <x v="51"/>
    <x v="29"/>
    <n v="46369"/>
  </r>
  <r>
    <x v="9"/>
    <x v="3"/>
    <x v="52"/>
    <x v="29"/>
    <n v="43398"/>
  </r>
  <r>
    <x v="9"/>
    <x v="3"/>
    <x v="53"/>
    <x v="29"/>
    <n v="16069"/>
  </r>
  <r>
    <x v="9"/>
    <x v="3"/>
    <x v="54"/>
    <x v="29"/>
    <n v="19253"/>
  </r>
  <r>
    <x v="9"/>
    <x v="3"/>
    <x v="55"/>
    <x v="29"/>
    <n v="20429"/>
  </r>
  <r>
    <x v="9"/>
    <x v="3"/>
    <x v="56"/>
    <x v="29"/>
    <n v="20729"/>
  </r>
  <r>
    <x v="9"/>
    <x v="3"/>
    <x v="57"/>
    <x v="29"/>
    <n v="11990"/>
  </r>
  <r>
    <x v="9"/>
    <x v="3"/>
    <x v="58"/>
    <x v="29"/>
    <n v="33943"/>
  </r>
  <r>
    <x v="9"/>
    <x v="3"/>
    <x v="59"/>
    <x v="29"/>
    <n v="61287"/>
  </r>
  <r>
    <x v="9"/>
    <x v="3"/>
    <x v="60"/>
    <x v="29"/>
    <n v="30591"/>
  </r>
  <r>
    <x v="9"/>
    <x v="3"/>
    <x v="61"/>
    <x v="29"/>
    <n v="25931"/>
  </r>
  <r>
    <x v="9"/>
    <x v="3"/>
    <x v="62"/>
    <x v="29"/>
    <n v="33707"/>
  </r>
  <r>
    <x v="9"/>
    <x v="3"/>
    <x v="41"/>
    <x v="37"/>
    <n v="627"/>
  </r>
  <r>
    <x v="9"/>
    <x v="3"/>
    <x v="42"/>
    <x v="37"/>
    <n v="1058"/>
  </r>
  <r>
    <x v="9"/>
    <x v="3"/>
    <x v="43"/>
    <x v="37"/>
    <n v="11292"/>
  </r>
  <r>
    <x v="9"/>
    <x v="3"/>
    <x v="44"/>
    <x v="37"/>
    <n v="2687"/>
  </r>
  <r>
    <x v="9"/>
    <x v="3"/>
    <x v="45"/>
    <x v="37"/>
    <n v="7283"/>
  </r>
  <r>
    <x v="9"/>
    <x v="3"/>
    <x v="47"/>
    <x v="37"/>
    <n v="946"/>
  </r>
  <r>
    <x v="9"/>
    <x v="3"/>
    <x v="48"/>
    <x v="37"/>
    <n v="1792"/>
  </r>
  <r>
    <x v="9"/>
    <x v="3"/>
    <x v="49"/>
    <x v="37"/>
    <n v="324"/>
  </r>
  <r>
    <x v="9"/>
    <x v="3"/>
    <x v="50"/>
    <x v="37"/>
    <n v="1386"/>
  </r>
  <r>
    <x v="9"/>
    <x v="3"/>
    <x v="51"/>
    <x v="37"/>
    <n v="2003"/>
  </r>
  <r>
    <x v="9"/>
    <x v="3"/>
    <x v="52"/>
    <x v="37"/>
    <n v="1473"/>
  </r>
  <r>
    <x v="9"/>
    <x v="3"/>
    <x v="53"/>
    <x v="37"/>
    <n v="622"/>
  </r>
  <r>
    <x v="9"/>
    <x v="3"/>
    <x v="54"/>
    <x v="37"/>
    <n v="819"/>
  </r>
  <r>
    <x v="9"/>
    <x v="3"/>
    <x v="55"/>
    <x v="37"/>
    <n v="1294"/>
  </r>
  <r>
    <x v="9"/>
    <x v="3"/>
    <x v="56"/>
    <x v="37"/>
    <n v="489"/>
  </r>
  <r>
    <x v="9"/>
    <x v="3"/>
    <x v="58"/>
    <x v="37"/>
    <n v="5686"/>
  </r>
  <r>
    <x v="9"/>
    <x v="3"/>
    <x v="59"/>
    <x v="37"/>
    <n v="6244"/>
  </r>
  <r>
    <x v="9"/>
    <x v="3"/>
    <x v="60"/>
    <x v="37"/>
    <n v="1334"/>
  </r>
  <r>
    <x v="9"/>
    <x v="3"/>
    <x v="61"/>
    <x v="37"/>
    <n v="431"/>
  </r>
  <r>
    <x v="9"/>
    <x v="3"/>
    <x v="62"/>
    <x v="37"/>
    <n v="1033"/>
  </r>
  <r>
    <x v="9"/>
    <x v="3"/>
    <x v="41"/>
    <x v="38"/>
    <n v="169"/>
  </r>
  <r>
    <x v="9"/>
    <x v="3"/>
    <x v="42"/>
    <x v="38"/>
    <n v="123"/>
  </r>
  <r>
    <x v="9"/>
    <x v="3"/>
    <x v="43"/>
    <x v="38"/>
    <n v="992"/>
  </r>
  <r>
    <x v="9"/>
    <x v="3"/>
    <x v="44"/>
    <x v="38"/>
    <n v="213"/>
  </r>
  <r>
    <x v="9"/>
    <x v="3"/>
    <x v="45"/>
    <x v="38"/>
    <n v="715"/>
  </r>
  <r>
    <x v="9"/>
    <x v="3"/>
    <x v="47"/>
    <x v="38"/>
    <n v="7"/>
  </r>
  <r>
    <x v="9"/>
    <x v="3"/>
    <x v="49"/>
    <x v="38"/>
    <n v="376"/>
  </r>
  <r>
    <x v="9"/>
    <x v="3"/>
    <x v="50"/>
    <x v="38"/>
    <n v="330"/>
  </r>
  <r>
    <x v="9"/>
    <x v="3"/>
    <x v="51"/>
    <x v="38"/>
    <n v="144"/>
  </r>
  <r>
    <x v="9"/>
    <x v="3"/>
    <x v="52"/>
    <x v="38"/>
    <n v="10"/>
  </r>
  <r>
    <x v="9"/>
    <x v="3"/>
    <x v="54"/>
    <x v="38"/>
    <n v="65"/>
  </r>
  <r>
    <x v="9"/>
    <x v="3"/>
    <x v="55"/>
    <x v="38"/>
    <n v="639"/>
  </r>
  <r>
    <x v="9"/>
    <x v="3"/>
    <x v="56"/>
    <x v="38"/>
    <n v="55"/>
  </r>
  <r>
    <x v="9"/>
    <x v="3"/>
    <x v="57"/>
    <x v="38"/>
    <n v="358"/>
  </r>
  <r>
    <x v="9"/>
    <x v="3"/>
    <x v="58"/>
    <x v="38"/>
    <n v="2388"/>
  </r>
  <r>
    <x v="9"/>
    <x v="3"/>
    <x v="59"/>
    <x v="38"/>
    <n v="1551"/>
  </r>
  <r>
    <x v="9"/>
    <x v="3"/>
    <x v="60"/>
    <x v="38"/>
    <n v="82"/>
  </r>
  <r>
    <x v="9"/>
    <x v="3"/>
    <x v="61"/>
    <x v="38"/>
    <n v="67"/>
  </r>
  <r>
    <x v="9"/>
    <x v="3"/>
    <x v="62"/>
    <x v="38"/>
    <n v="295"/>
  </r>
  <r>
    <x v="9"/>
    <x v="3"/>
    <x v="41"/>
    <x v="39"/>
    <n v="13"/>
  </r>
  <r>
    <x v="9"/>
    <x v="3"/>
    <x v="43"/>
    <x v="39"/>
    <n v="64"/>
  </r>
  <r>
    <x v="9"/>
    <x v="3"/>
    <x v="44"/>
    <x v="39"/>
    <n v="24"/>
  </r>
  <r>
    <x v="9"/>
    <x v="3"/>
    <x v="45"/>
    <x v="39"/>
    <n v="48"/>
  </r>
  <r>
    <x v="9"/>
    <x v="3"/>
    <x v="47"/>
    <x v="39"/>
    <n v="8"/>
  </r>
  <r>
    <x v="9"/>
    <x v="3"/>
    <x v="48"/>
    <x v="39"/>
    <n v="22"/>
  </r>
  <r>
    <x v="9"/>
    <x v="3"/>
    <x v="50"/>
    <x v="39"/>
    <n v="14"/>
  </r>
  <r>
    <x v="9"/>
    <x v="3"/>
    <x v="51"/>
    <x v="39"/>
    <n v="42"/>
  </r>
  <r>
    <x v="9"/>
    <x v="3"/>
    <x v="55"/>
    <x v="39"/>
    <n v="18"/>
  </r>
  <r>
    <x v="9"/>
    <x v="3"/>
    <x v="59"/>
    <x v="39"/>
    <n v="1"/>
  </r>
  <r>
    <x v="9"/>
    <x v="3"/>
    <x v="60"/>
    <x v="39"/>
    <n v="14"/>
  </r>
  <r>
    <x v="9"/>
    <x v="3"/>
    <x v="41"/>
    <x v="40"/>
    <n v="14"/>
  </r>
  <r>
    <x v="9"/>
    <x v="3"/>
    <x v="42"/>
    <x v="40"/>
    <n v="20"/>
  </r>
  <r>
    <x v="9"/>
    <x v="3"/>
    <x v="43"/>
    <x v="40"/>
    <n v="496"/>
  </r>
  <r>
    <x v="9"/>
    <x v="3"/>
    <x v="44"/>
    <x v="40"/>
    <n v="85"/>
  </r>
  <r>
    <x v="9"/>
    <x v="3"/>
    <x v="45"/>
    <x v="40"/>
    <n v="153"/>
  </r>
  <r>
    <x v="9"/>
    <x v="3"/>
    <x v="47"/>
    <x v="40"/>
    <n v="24"/>
  </r>
  <r>
    <x v="9"/>
    <x v="3"/>
    <x v="51"/>
    <x v="40"/>
    <n v="4"/>
  </r>
  <r>
    <x v="9"/>
    <x v="3"/>
    <x v="52"/>
    <x v="40"/>
    <n v="59"/>
  </r>
  <r>
    <x v="9"/>
    <x v="3"/>
    <x v="53"/>
    <x v="40"/>
    <n v="24"/>
  </r>
  <r>
    <x v="9"/>
    <x v="3"/>
    <x v="54"/>
    <x v="40"/>
    <n v="28"/>
  </r>
  <r>
    <x v="9"/>
    <x v="3"/>
    <x v="55"/>
    <x v="40"/>
    <n v="24"/>
  </r>
  <r>
    <x v="9"/>
    <x v="3"/>
    <x v="56"/>
    <x v="40"/>
    <n v="24"/>
  </r>
  <r>
    <x v="9"/>
    <x v="3"/>
    <x v="58"/>
    <x v="40"/>
    <n v="167"/>
  </r>
  <r>
    <x v="9"/>
    <x v="3"/>
    <x v="59"/>
    <x v="40"/>
    <n v="195"/>
  </r>
  <r>
    <x v="9"/>
    <x v="3"/>
    <x v="60"/>
    <x v="40"/>
    <n v="35"/>
  </r>
  <r>
    <x v="9"/>
    <x v="3"/>
    <x v="61"/>
    <x v="40"/>
    <n v="18"/>
  </r>
  <r>
    <x v="9"/>
    <x v="3"/>
    <x v="62"/>
    <x v="40"/>
    <n v="39"/>
  </r>
  <r>
    <x v="9"/>
    <x v="3"/>
    <x v="41"/>
    <x v="30"/>
    <n v="152"/>
  </r>
  <r>
    <x v="9"/>
    <x v="3"/>
    <x v="42"/>
    <x v="30"/>
    <n v="799"/>
  </r>
  <r>
    <x v="9"/>
    <x v="3"/>
    <x v="43"/>
    <x v="30"/>
    <n v="4781"/>
  </r>
  <r>
    <x v="9"/>
    <x v="3"/>
    <x v="44"/>
    <x v="30"/>
    <n v="1241"/>
  </r>
  <r>
    <x v="9"/>
    <x v="3"/>
    <x v="45"/>
    <x v="30"/>
    <n v="1452"/>
  </r>
  <r>
    <x v="9"/>
    <x v="3"/>
    <x v="46"/>
    <x v="30"/>
    <n v="135"/>
  </r>
  <r>
    <x v="9"/>
    <x v="3"/>
    <x v="47"/>
    <x v="30"/>
    <n v="374"/>
  </r>
  <r>
    <x v="9"/>
    <x v="3"/>
    <x v="48"/>
    <x v="30"/>
    <n v="190"/>
  </r>
  <r>
    <x v="9"/>
    <x v="3"/>
    <x v="49"/>
    <x v="30"/>
    <n v="1125"/>
  </r>
  <r>
    <x v="9"/>
    <x v="3"/>
    <x v="50"/>
    <x v="30"/>
    <n v="373"/>
  </r>
  <r>
    <x v="9"/>
    <x v="3"/>
    <x v="51"/>
    <x v="30"/>
    <n v="7"/>
  </r>
  <r>
    <x v="9"/>
    <x v="3"/>
    <x v="52"/>
    <x v="30"/>
    <n v="347"/>
  </r>
  <r>
    <x v="9"/>
    <x v="3"/>
    <x v="53"/>
    <x v="30"/>
    <n v="26"/>
  </r>
  <r>
    <x v="9"/>
    <x v="3"/>
    <x v="54"/>
    <x v="30"/>
    <n v="28"/>
  </r>
  <r>
    <x v="9"/>
    <x v="3"/>
    <x v="55"/>
    <x v="30"/>
    <n v="86"/>
  </r>
  <r>
    <x v="9"/>
    <x v="3"/>
    <x v="56"/>
    <x v="30"/>
    <n v="17"/>
  </r>
  <r>
    <x v="9"/>
    <x v="3"/>
    <x v="59"/>
    <x v="30"/>
    <n v="26"/>
  </r>
  <r>
    <x v="9"/>
    <x v="4"/>
    <x v="63"/>
    <x v="0"/>
    <n v="268"/>
  </r>
  <r>
    <x v="9"/>
    <x v="4"/>
    <x v="64"/>
    <x v="0"/>
    <n v="863"/>
  </r>
  <r>
    <x v="9"/>
    <x v="4"/>
    <x v="65"/>
    <x v="0"/>
    <n v="209"/>
  </r>
  <r>
    <x v="9"/>
    <x v="4"/>
    <x v="66"/>
    <x v="0"/>
    <n v="420"/>
  </r>
  <r>
    <x v="9"/>
    <x v="4"/>
    <x v="67"/>
    <x v="0"/>
    <n v="189"/>
  </r>
  <r>
    <x v="9"/>
    <x v="4"/>
    <x v="68"/>
    <x v="0"/>
    <n v="40"/>
  </r>
  <r>
    <x v="9"/>
    <x v="4"/>
    <x v="69"/>
    <x v="0"/>
    <n v="222"/>
  </r>
  <r>
    <x v="9"/>
    <x v="4"/>
    <x v="70"/>
    <x v="0"/>
    <n v="460"/>
  </r>
  <r>
    <x v="9"/>
    <x v="4"/>
    <x v="71"/>
    <x v="0"/>
    <n v="257"/>
  </r>
  <r>
    <x v="9"/>
    <x v="4"/>
    <x v="72"/>
    <x v="0"/>
    <n v="454"/>
  </r>
  <r>
    <x v="9"/>
    <x v="4"/>
    <x v="73"/>
    <x v="0"/>
    <n v="409"/>
  </r>
  <r>
    <x v="9"/>
    <x v="4"/>
    <x v="74"/>
    <x v="0"/>
    <n v="487"/>
  </r>
  <r>
    <x v="9"/>
    <x v="4"/>
    <x v="75"/>
    <x v="0"/>
    <n v="1305"/>
  </r>
  <r>
    <x v="9"/>
    <x v="4"/>
    <x v="76"/>
    <x v="0"/>
    <n v="623"/>
  </r>
  <r>
    <x v="9"/>
    <x v="4"/>
    <x v="77"/>
    <x v="0"/>
    <n v="231"/>
  </r>
  <r>
    <x v="9"/>
    <x v="4"/>
    <x v="78"/>
    <x v="0"/>
    <n v="305"/>
  </r>
  <r>
    <x v="9"/>
    <x v="4"/>
    <x v="79"/>
    <x v="0"/>
    <n v="170"/>
  </r>
  <r>
    <x v="9"/>
    <x v="4"/>
    <x v="80"/>
    <x v="0"/>
    <n v="949"/>
  </r>
  <r>
    <x v="9"/>
    <x v="4"/>
    <x v="81"/>
    <x v="0"/>
    <n v="293"/>
  </r>
  <r>
    <x v="9"/>
    <x v="4"/>
    <x v="82"/>
    <x v="0"/>
    <n v="322"/>
  </r>
  <r>
    <x v="9"/>
    <x v="4"/>
    <x v="83"/>
    <x v="0"/>
    <n v="152"/>
  </r>
  <r>
    <x v="9"/>
    <x v="4"/>
    <x v="84"/>
    <x v="0"/>
    <n v="23"/>
  </r>
  <r>
    <x v="9"/>
    <x v="4"/>
    <x v="85"/>
    <x v="0"/>
    <n v="290"/>
  </r>
  <r>
    <x v="9"/>
    <x v="4"/>
    <x v="86"/>
    <x v="0"/>
    <n v="138"/>
  </r>
  <r>
    <x v="9"/>
    <x v="4"/>
    <x v="87"/>
    <x v="0"/>
    <n v="131"/>
  </r>
  <r>
    <x v="9"/>
    <x v="4"/>
    <x v="88"/>
    <x v="0"/>
    <n v="21"/>
  </r>
  <r>
    <x v="9"/>
    <x v="4"/>
    <x v="63"/>
    <x v="1"/>
    <n v="17"/>
  </r>
  <r>
    <x v="9"/>
    <x v="4"/>
    <x v="64"/>
    <x v="1"/>
    <n v="53"/>
  </r>
  <r>
    <x v="9"/>
    <x v="4"/>
    <x v="65"/>
    <x v="1"/>
    <n v="18"/>
  </r>
  <r>
    <x v="9"/>
    <x v="4"/>
    <x v="66"/>
    <x v="1"/>
    <n v="28"/>
  </r>
  <r>
    <x v="9"/>
    <x v="4"/>
    <x v="67"/>
    <x v="1"/>
    <n v="17"/>
  </r>
  <r>
    <x v="9"/>
    <x v="4"/>
    <x v="68"/>
    <x v="1"/>
    <n v="9"/>
  </r>
  <r>
    <x v="9"/>
    <x v="4"/>
    <x v="69"/>
    <x v="1"/>
    <n v="22"/>
  </r>
  <r>
    <x v="9"/>
    <x v="4"/>
    <x v="70"/>
    <x v="1"/>
    <n v="32"/>
  </r>
  <r>
    <x v="9"/>
    <x v="4"/>
    <x v="71"/>
    <x v="1"/>
    <n v="27"/>
  </r>
  <r>
    <x v="9"/>
    <x v="4"/>
    <x v="72"/>
    <x v="1"/>
    <n v="24"/>
  </r>
  <r>
    <x v="9"/>
    <x v="4"/>
    <x v="73"/>
    <x v="1"/>
    <n v="25"/>
  </r>
  <r>
    <x v="9"/>
    <x v="4"/>
    <x v="74"/>
    <x v="1"/>
    <n v="33"/>
  </r>
  <r>
    <x v="9"/>
    <x v="4"/>
    <x v="75"/>
    <x v="1"/>
    <n v="69"/>
  </r>
  <r>
    <x v="9"/>
    <x v="4"/>
    <x v="76"/>
    <x v="1"/>
    <n v="30"/>
  </r>
  <r>
    <x v="9"/>
    <x v="4"/>
    <x v="77"/>
    <x v="1"/>
    <n v="14"/>
  </r>
  <r>
    <x v="9"/>
    <x v="4"/>
    <x v="78"/>
    <x v="1"/>
    <n v="12"/>
  </r>
  <r>
    <x v="9"/>
    <x v="4"/>
    <x v="79"/>
    <x v="1"/>
    <n v="12"/>
  </r>
  <r>
    <x v="9"/>
    <x v="4"/>
    <x v="80"/>
    <x v="1"/>
    <n v="41"/>
  </r>
  <r>
    <x v="9"/>
    <x v="4"/>
    <x v="81"/>
    <x v="1"/>
    <n v="20"/>
  </r>
  <r>
    <x v="9"/>
    <x v="4"/>
    <x v="82"/>
    <x v="1"/>
    <n v="21"/>
  </r>
  <r>
    <x v="9"/>
    <x v="4"/>
    <x v="83"/>
    <x v="1"/>
    <n v="15"/>
  </r>
  <r>
    <x v="9"/>
    <x v="4"/>
    <x v="84"/>
    <x v="1"/>
    <n v="2"/>
  </r>
  <r>
    <x v="9"/>
    <x v="4"/>
    <x v="85"/>
    <x v="1"/>
    <n v="27"/>
  </r>
  <r>
    <x v="9"/>
    <x v="4"/>
    <x v="86"/>
    <x v="1"/>
    <n v="19"/>
  </r>
  <r>
    <x v="9"/>
    <x v="4"/>
    <x v="87"/>
    <x v="1"/>
    <n v="15"/>
  </r>
  <r>
    <x v="9"/>
    <x v="4"/>
    <x v="88"/>
    <x v="1"/>
    <n v="5"/>
  </r>
  <r>
    <x v="9"/>
    <x v="4"/>
    <x v="63"/>
    <x v="2"/>
    <n v="164"/>
  </r>
  <r>
    <x v="9"/>
    <x v="4"/>
    <x v="64"/>
    <x v="2"/>
    <n v="301"/>
  </r>
  <r>
    <x v="9"/>
    <x v="4"/>
    <x v="65"/>
    <x v="2"/>
    <n v="152"/>
  </r>
  <r>
    <x v="9"/>
    <x v="4"/>
    <x v="66"/>
    <x v="2"/>
    <n v="202"/>
  </r>
  <r>
    <x v="9"/>
    <x v="4"/>
    <x v="67"/>
    <x v="2"/>
    <n v="144"/>
  </r>
  <r>
    <x v="9"/>
    <x v="4"/>
    <x v="68"/>
    <x v="2"/>
    <n v="152"/>
  </r>
  <r>
    <x v="9"/>
    <x v="4"/>
    <x v="69"/>
    <x v="2"/>
    <n v="193"/>
  </r>
  <r>
    <x v="9"/>
    <x v="4"/>
    <x v="70"/>
    <x v="2"/>
    <n v="233"/>
  </r>
  <r>
    <x v="9"/>
    <x v="4"/>
    <x v="71"/>
    <x v="2"/>
    <n v="188"/>
  </r>
  <r>
    <x v="9"/>
    <x v="4"/>
    <x v="72"/>
    <x v="2"/>
    <n v="167"/>
  </r>
  <r>
    <x v="9"/>
    <x v="4"/>
    <x v="73"/>
    <x v="2"/>
    <n v="236"/>
  </r>
  <r>
    <x v="9"/>
    <x v="4"/>
    <x v="74"/>
    <x v="2"/>
    <n v="165"/>
  </r>
  <r>
    <x v="9"/>
    <x v="4"/>
    <x v="75"/>
    <x v="2"/>
    <n v="321"/>
  </r>
  <r>
    <x v="9"/>
    <x v="4"/>
    <x v="76"/>
    <x v="2"/>
    <n v="385"/>
  </r>
  <r>
    <x v="9"/>
    <x v="4"/>
    <x v="77"/>
    <x v="2"/>
    <n v="233"/>
  </r>
  <r>
    <x v="9"/>
    <x v="4"/>
    <x v="78"/>
    <x v="2"/>
    <n v="66"/>
  </r>
  <r>
    <x v="9"/>
    <x v="4"/>
    <x v="79"/>
    <x v="2"/>
    <n v="122"/>
  </r>
  <r>
    <x v="9"/>
    <x v="4"/>
    <x v="80"/>
    <x v="2"/>
    <n v="311"/>
  </r>
  <r>
    <x v="9"/>
    <x v="4"/>
    <x v="81"/>
    <x v="2"/>
    <n v="120"/>
  </r>
  <r>
    <x v="9"/>
    <x v="4"/>
    <x v="82"/>
    <x v="2"/>
    <n v="214"/>
  </r>
  <r>
    <x v="9"/>
    <x v="4"/>
    <x v="83"/>
    <x v="2"/>
    <n v="133"/>
  </r>
  <r>
    <x v="9"/>
    <x v="4"/>
    <x v="84"/>
    <x v="2"/>
    <n v="75"/>
  </r>
  <r>
    <x v="9"/>
    <x v="4"/>
    <x v="85"/>
    <x v="2"/>
    <n v="204"/>
  </r>
  <r>
    <x v="9"/>
    <x v="4"/>
    <x v="86"/>
    <x v="2"/>
    <n v="176"/>
  </r>
  <r>
    <x v="9"/>
    <x v="4"/>
    <x v="87"/>
    <x v="2"/>
    <n v="163"/>
  </r>
  <r>
    <x v="9"/>
    <x v="4"/>
    <x v="88"/>
    <x v="2"/>
    <n v="121"/>
  </r>
  <r>
    <x v="9"/>
    <x v="4"/>
    <x v="64"/>
    <x v="3"/>
    <n v="1"/>
  </r>
  <r>
    <x v="9"/>
    <x v="4"/>
    <x v="76"/>
    <x v="3"/>
    <n v="2"/>
  </r>
  <r>
    <x v="9"/>
    <x v="4"/>
    <x v="80"/>
    <x v="3"/>
    <n v="1"/>
  </r>
  <r>
    <x v="9"/>
    <x v="4"/>
    <x v="81"/>
    <x v="3"/>
    <n v="1"/>
  </r>
  <r>
    <x v="9"/>
    <x v="4"/>
    <x v="65"/>
    <x v="31"/>
    <n v="1"/>
  </r>
  <r>
    <x v="9"/>
    <x v="4"/>
    <x v="66"/>
    <x v="31"/>
    <n v="2"/>
  </r>
  <r>
    <x v="9"/>
    <x v="4"/>
    <x v="67"/>
    <x v="31"/>
    <n v="3"/>
  </r>
  <r>
    <x v="9"/>
    <x v="4"/>
    <x v="68"/>
    <x v="31"/>
    <n v="4"/>
  </r>
  <r>
    <x v="9"/>
    <x v="4"/>
    <x v="69"/>
    <x v="31"/>
    <n v="3"/>
  </r>
  <r>
    <x v="9"/>
    <x v="4"/>
    <x v="70"/>
    <x v="31"/>
    <n v="3"/>
  </r>
  <r>
    <x v="9"/>
    <x v="4"/>
    <x v="71"/>
    <x v="31"/>
    <n v="3"/>
  </r>
  <r>
    <x v="9"/>
    <x v="4"/>
    <x v="73"/>
    <x v="31"/>
    <n v="5"/>
  </r>
  <r>
    <x v="9"/>
    <x v="4"/>
    <x v="74"/>
    <x v="31"/>
    <n v="1"/>
  </r>
  <r>
    <x v="9"/>
    <x v="4"/>
    <x v="82"/>
    <x v="31"/>
    <n v="2"/>
  </r>
  <r>
    <x v="9"/>
    <x v="4"/>
    <x v="84"/>
    <x v="31"/>
    <n v="1"/>
  </r>
  <r>
    <x v="9"/>
    <x v="4"/>
    <x v="85"/>
    <x v="31"/>
    <n v="1"/>
  </r>
  <r>
    <x v="9"/>
    <x v="4"/>
    <x v="86"/>
    <x v="31"/>
    <n v="3"/>
  </r>
  <r>
    <x v="9"/>
    <x v="4"/>
    <x v="87"/>
    <x v="31"/>
    <n v="10"/>
  </r>
  <r>
    <x v="9"/>
    <x v="4"/>
    <x v="88"/>
    <x v="31"/>
    <n v="5"/>
  </r>
  <r>
    <x v="9"/>
    <x v="4"/>
    <x v="63"/>
    <x v="4"/>
    <n v="37"/>
  </r>
  <r>
    <x v="9"/>
    <x v="4"/>
    <x v="64"/>
    <x v="4"/>
    <n v="77"/>
  </r>
  <r>
    <x v="9"/>
    <x v="4"/>
    <x v="65"/>
    <x v="4"/>
    <n v="65"/>
  </r>
  <r>
    <x v="9"/>
    <x v="4"/>
    <x v="66"/>
    <x v="4"/>
    <n v="91"/>
  </r>
  <r>
    <x v="9"/>
    <x v="4"/>
    <x v="67"/>
    <x v="4"/>
    <n v="58"/>
  </r>
  <r>
    <x v="9"/>
    <x v="4"/>
    <x v="68"/>
    <x v="4"/>
    <n v="91"/>
  </r>
  <r>
    <x v="9"/>
    <x v="4"/>
    <x v="69"/>
    <x v="4"/>
    <n v="87"/>
  </r>
  <r>
    <x v="9"/>
    <x v="4"/>
    <x v="70"/>
    <x v="4"/>
    <n v="70"/>
  </r>
  <r>
    <x v="9"/>
    <x v="4"/>
    <x v="71"/>
    <x v="4"/>
    <n v="47"/>
  </r>
  <r>
    <x v="9"/>
    <x v="4"/>
    <x v="72"/>
    <x v="4"/>
    <n v="52"/>
  </r>
  <r>
    <x v="9"/>
    <x v="4"/>
    <x v="73"/>
    <x v="4"/>
    <n v="83"/>
  </r>
  <r>
    <x v="9"/>
    <x v="4"/>
    <x v="74"/>
    <x v="4"/>
    <n v="49"/>
  </r>
  <r>
    <x v="9"/>
    <x v="4"/>
    <x v="75"/>
    <x v="4"/>
    <n v="119"/>
  </r>
  <r>
    <x v="9"/>
    <x v="4"/>
    <x v="76"/>
    <x v="4"/>
    <n v="39"/>
  </r>
  <r>
    <x v="9"/>
    <x v="4"/>
    <x v="77"/>
    <x v="4"/>
    <n v="45"/>
  </r>
  <r>
    <x v="9"/>
    <x v="4"/>
    <x v="78"/>
    <x v="4"/>
    <n v="11"/>
  </r>
  <r>
    <x v="9"/>
    <x v="4"/>
    <x v="79"/>
    <x v="4"/>
    <n v="17"/>
  </r>
  <r>
    <x v="9"/>
    <x v="4"/>
    <x v="80"/>
    <x v="4"/>
    <n v="31"/>
  </r>
  <r>
    <x v="9"/>
    <x v="4"/>
    <x v="81"/>
    <x v="4"/>
    <n v="8"/>
  </r>
  <r>
    <x v="9"/>
    <x v="4"/>
    <x v="82"/>
    <x v="4"/>
    <n v="63"/>
  </r>
  <r>
    <x v="9"/>
    <x v="4"/>
    <x v="83"/>
    <x v="4"/>
    <n v="36"/>
  </r>
  <r>
    <x v="9"/>
    <x v="4"/>
    <x v="84"/>
    <x v="4"/>
    <n v="28"/>
  </r>
  <r>
    <x v="9"/>
    <x v="4"/>
    <x v="85"/>
    <x v="4"/>
    <n v="70"/>
  </r>
  <r>
    <x v="9"/>
    <x v="4"/>
    <x v="86"/>
    <x v="4"/>
    <n v="71"/>
  </r>
  <r>
    <x v="9"/>
    <x v="4"/>
    <x v="87"/>
    <x v="4"/>
    <n v="70"/>
  </r>
  <r>
    <x v="9"/>
    <x v="4"/>
    <x v="88"/>
    <x v="4"/>
    <n v="51"/>
  </r>
  <r>
    <x v="9"/>
    <x v="4"/>
    <x v="63"/>
    <x v="5"/>
    <n v="176"/>
  </r>
  <r>
    <x v="9"/>
    <x v="4"/>
    <x v="64"/>
    <x v="5"/>
    <n v="310"/>
  </r>
  <r>
    <x v="9"/>
    <x v="4"/>
    <x v="65"/>
    <x v="5"/>
    <n v="164"/>
  </r>
  <r>
    <x v="9"/>
    <x v="4"/>
    <x v="66"/>
    <x v="5"/>
    <n v="219"/>
  </r>
  <r>
    <x v="9"/>
    <x v="4"/>
    <x v="67"/>
    <x v="5"/>
    <n v="158"/>
  </r>
  <r>
    <x v="9"/>
    <x v="4"/>
    <x v="68"/>
    <x v="5"/>
    <n v="159"/>
  </r>
  <r>
    <x v="9"/>
    <x v="4"/>
    <x v="69"/>
    <x v="5"/>
    <n v="209"/>
  </r>
  <r>
    <x v="9"/>
    <x v="4"/>
    <x v="70"/>
    <x v="5"/>
    <n v="253"/>
  </r>
  <r>
    <x v="9"/>
    <x v="4"/>
    <x v="71"/>
    <x v="5"/>
    <n v="196"/>
  </r>
  <r>
    <x v="9"/>
    <x v="4"/>
    <x v="72"/>
    <x v="5"/>
    <n v="183"/>
  </r>
  <r>
    <x v="9"/>
    <x v="4"/>
    <x v="73"/>
    <x v="5"/>
    <n v="255"/>
  </r>
  <r>
    <x v="9"/>
    <x v="4"/>
    <x v="74"/>
    <x v="5"/>
    <n v="181"/>
  </r>
  <r>
    <x v="9"/>
    <x v="4"/>
    <x v="75"/>
    <x v="5"/>
    <n v="361"/>
  </r>
  <r>
    <x v="9"/>
    <x v="4"/>
    <x v="76"/>
    <x v="5"/>
    <n v="403"/>
  </r>
  <r>
    <x v="9"/>
    <x v="4"/>
    <x v="77"/>
    <x v="5"/>
    <n v="242"/>
  </r>
  <r>
    <x v="9"/>
    <x v="4"/>
    <x v="78"/>
    <x v="5"/>
    <n v="67"/>
  </r>
  <r>
    <x v="9"/>
    <x v="4"/>
    <x v="79"/>
    <x v="5"/>
    <n v="124"/>
  </r>
  <r>
    <x v="9"/>
    <x v="4"/>
    <x v="80"/>
    <x v="5"/>
    <n v="316"/>
  </r>
  <r>
    <x v="9"/>
    <x v="4"/>
    <x v="81"/>
    <x v="5"/>
    <n v="123"/>
  </r>
  <r>
    <x v="9"/>
    <x v="4"/>
    <x v="82"/>
    <x v="5"/>
    <n v="224"/>
  </r>
  <r>
    <x v="9"/>
    <x v="4"/>
    <x v="83"/>
    <x v="5"/>
    <n v="138"/>
  </r>
  <r>
    <x v="9"/>
    <x v="4"/>
    <x v="84"/>
    <x v="5"/>
    <n v="82"/>
  </r>
  <r>
    <x v="9"/>
    <x v="4"/>
    <x v="85"/>
    <x v="5"/>
    <n v="215"/>
  </r>
  <r>
    <x v="9"/>
    <x v="4"/>
    <x v="86"/>
    <x v="5"/>
    <n v="184"/>
  </r>
  <r>
    <x v="9"/>
    <x v="4"/>
    <x v="87"/>
    <x v="5"/>
    <n v="169"/>
  </r>
  <r>
    <x v="9"/>
    <x v="4"/>
    <x v="88"/>
    <x v="5"/>
    <n v="122"/>
  </r>
  <r>
    <x v="9"/>
    <x v="4"/>
    <x v="63"/>
    <x v="6"/>
    <n v="3"/>
  </r>
  <r>
    <x v="9"/>
    <x v="4"/>
    <x v="64"/>
    <x v="6"/>
    <n v="5"/>
  </r>
  <r>
    <x v="9"/>
    <x v="4"/>
    <x v="66"/>
    <x v="6"/>
    <n v="3"/>
  </r>
  <r>
    <x v="9"/>
    <x v="4"/>
    <x v="67"/>
    <x v="6"/>
    <n v="19"/>
  </r>
  <r>
    <x v="9"/>
    <x v="4"/>
    <x v="68"/>
    <x v="6"/>
    <n v="7"/>
  </r>
  <r>
    <x v="9"/>
    <x v="4"/>
    <x v="69"/>
    <x v="6"/>
    <n v="3"/>
  </r>
  <r>
    <x v="9"/>
    <x v="4"/>
    <x v="71"/>
    <x v="6"/>
    <n v="1"/>
  </r>
  <r>
    <x v="9"/>
    <x v="4"/>
    <x v="72"/>
    <x v="6"/>
    <n v="4"/>
  </r>
  <r>
    <x v="9"/>
    <x v="4"/>
    <x v="73"/>
    <x v="6"/>
    <n v="12"/>
  </r>
  <r>
    <x v="9"/>
    <x v="4"/>
    <x v="74"/>
    <x v="6"/>
    <n v="6"/>
  </r>
  <r>
    <x v="9"/>
    <x v="4"/>
    <x v="75"/>
    <x v="6"/>
    <n v="6"/>
  </r>
  <r>
    <x v="9"/>
    <x v="4"/>
    <x v="76"/>
    <x v="6"/>
    <n v="10"/>
  </r>
  <r>
    <x v="9"/>
    <x v="4"/>
    <x v="77"/>
    <x v="6"/>
    <n v="10"/>
  </r>
  <r>
    <x v="9"/>
    <x v="4"/>
    <x v="78"/>
    <x v="6"/>
    <n v="6"/>
  </r>
  <r>
    <x v="9"/>
    <x v="4"/>
    <x v="79"/>
    <x v="6"/>
    <n v="2"/>
  </r>
  <r>
    <x v="9"/>
    <x v="4"/>
    <x v="80"/>
    <x v="6"/>
    <n v="23"/>
  </r>
  <r>
    <x v="9"/>
    <x v="4"/>
    <x v="81"/>
    <x v="6"/>
    <n v="4"/>
  </r>
  <r>
    <x v="9"/>
    <x v="4"/>
    <x v="82"/>
    <x v="6"/>
    <n v="2"/>
  </r>
  <r>
    <x v="9"/>
    <x v="4"/>
    <x v="83"/>
    <x v="6"/>
    <n v="1"/>
  </r>
  <r>
    <x v="9"/>
    <x v="4"/>
    <x v="84"/>
    <x v="6"/>
    <n v="1"/>
  </r>
  <r>
    <x v="9"/>
    <x v="4"/>
    <x v="85"/>
    <x v="6"/>
    <n v="1"/>
  </r>
  <r>
    <x v="9"/>
    <x v="4"/>
    <x v="86"/>
    <x v="6"/>
    <n v="2"/>
  </r>
  <r>
    <x v="9"/>
    <x v="4"/>
    <x v="87"/>
    <x v="6"/>
    <n v="2"/>
  </r>
  <r>
    <x v="9"/>
    <x v="4"/>
    <x v="63"/>
    <x v="7"/>
    <n v="10"/>
  </r>
  <r>
    <x v="9"/>
    <x v="4"/>
    <x v="64"/>
    <x v="7"/>
    <n v="6"/>
  </r>
  <r>
    <x v="9"/>
    <x v="4"/>
    <x v="65"/>
    <x v="7"/>
    <n v="1"/>
  </r>
  <r>
    <x v="9"/>
    <x v="4"/>
    <x v="66"/>
    <x v="7"/>
    <n v="8"/>
  </r>
  <r>
    <x v="9"/>
    <x v="4"/>
    <x v="67"/>
    <x v="7"/>
    <n v="28"/>
  </r>
  <r>
    <x v="9"/>
    <x v="4"/>
    <x v="68"/>
    <x v="7"/>
    <n v="11"/>
  </r>
  <r>
    <x v="9"/>
    <x v="4"/>
    <x v="69"/>
    <x v="7"/>
    <n v="3"/>
  </r>
  <r>
    <x v="9"/>
    <x v="4"/>
    <x v="70"/>
    <x v="7"/>
    <n v="4"/>
  </r>
  <r>
    <x v="9"/>
    <x v="4"/>
    <x v="71"/>
    <x v="7"/>
    <n v="5"/>
  </r>
  <r>
    <x v="9"/>
    <x v="4"/>
    <x v="72"/>
    <x v="7"/>
    <n v="6"/>
  </r>
  <r>
    <x v="9"/>
    <x v="4"/>
    <x v="73"/>
    <x v="7"/>
    <n v="26"/>
  </r>
  <r>
    <x v="9"/>
    <x v="4"/>
    <x v="74"/>
    <x v="7"/>
    <n v="21"/>
  </r>
  <r>
    <x v="9"/>
    <x v="4"/>
    <x v="75"/>
    <x v="7"/>
    <n v="14"/>
  </r>
  <r>
    <x v="9"/>
    <x v="4"/>
    <x v="76"/>
    <x v="7"/>
    <n v="18"/>
  </r>
  <r>
    <x v="9"/>
    <x v="4"/>
    <x v="77"/>
    <x v="7"/>
    <n v="11"/>
  </r>
  <r>
    <x v="9"/>
    <x v="4"/>
    <x v="78"/>
    <x v="7"/>
    <n v="4"/>
  </r>
  <r>
    <x v="9"/>
    <x v="4"/>
    <x v="79"/>
    <x v="7"/>
    <n v="2"/>
  </r>
  <r>
    <x v="9"/>
    <x v="4"/>
    <x v="80"/>
    <x v="7"/>
    <n v="34"/>
  </r>
  <r>
    <x v="9"/>
    <x v="4"/>
    <x v="81"/>
    <x v="7"/>
    <n v="4"/>
  </r>
  <r>
    <x v="9"/>
    <x v="4"/>
    <x v="82"/>
    <x v="7"/>
    <n v="4"/>
  </r>
  <r>
    <x v="9"/>
    <x v="4"/>
    <x v="83"/>
    <x v="7"/>
    <n v="3"/>
  </r>
  <r>
    <x v="9"/>
    <x v="4"/>
    <x v="85"/>
    <x v="7"/>
    <n v="5"/>
  </r>
  <r>
    <x v="9"/>
    <x v="4"/>
    <x v="86"/>
    <x v="7"/>
    <n v="1"/>
  </r>
  <r>
    <x v="9"/>
    <x v="4"/>
    <x v="87"/>
    <x v="7"/>
    <n v="3"/>
  </r>
  <r>
    <x v="9"/>
    <x v="4"/>
    <x v="75"/>
    <x v="8"/>
    <n v="1"/>
  </r>
  <r>
    <x v="9"/>
    <x v="4"/>
    <x v="76"/>
    <x v="8"/>
    <n v="2"/>
  </r>
  <r>
    <x v="9"/>
    <x v="4"/>
    <x v="77"/>
    <x v="8"/>
    <n v="1"/>
  </r>
  <r>
    <x v="9"/>
    <x v="4"/>
    <x v="79"/>
    <x v="8"/>
    <n v="2"/>
  </r>
  <r>
    <x v="9"/>
    <x v="4"/>
    <x v="63"/>
    <x v="41"/>
    <n v="56"/>
  </r>
  <r>
    <x v="9"/>
    <x v="4"/>
    <x v="64"/>
    <x v="41"/>
    <n v="63"/>
  </r>
  <r>
    <x v="9"/>
    <x v="4"/>
    <x v="65"/>
    <x v="41"/>
    <n v="51"/>
  </r>
  <r>
    <x v="9"/>
    <x v="4"/>
    <x v="66"/>
    <x v="41"/>
    <n v="73"/>
  </r>
  <r>
    <x v="9"/>
    <x v="4"/>
    <x v="67"/>
    <x v="41"/>
    <n v="30"/>
  </r>
  <r>
    <x v="9"/>
    <x v="4"/>
    <x v="68"/>
    <x v="41"/>
    <n v="48"/>
  </r>
  <r>
    <x v="9"/>
    <x v="4"/>
    <x v="69"/>
    <x v="41"/>
    <n v="74"/>
  </r>
  <r>
    <x v="9"/>
    <x v="4"/>
    <x v="70"/>
    <x v="41"/>
    <n v="78"/>
  </r>
  <r>
    <x v="9"/>
    <x v="4"/>
    <x v="71"/>
    <x v="41"/>
    <n v="51"/>
  </r>
  <r>
    <x v="9"/>
    <x v="4"/>
    <x v="72"/>
    <x v="41"/>
    <n v="76"/>
  </r>
  <r>
    <x v="9"/>
    <x v="4"/>
    <x v="73"/>
    <x v="41"/>
    <n v="110"/>
  </r>
  <r>
    <x v="9"/>
    <x v="4"/>
    <x v="74"/>
    <x v="41"/>
    <n v="41"/>
  </r>
  <r>
    <x v="9"/>
    <x v="4"/>
    <x v="75"/>
    <x v="41"/>
    <n v="73"/>
  </r>
  <r>
    <x v="9"/>
    <x v="4"/>
    <x v="76"/>
    <x v="41"/>
    <n v="73"/>
  </r>
  <r>
    <x v="9"/>
    <x v="4"/>
    <x v="77"/>
    <x v="41"/>
    <n v="39"/>
  </r>
  <r>
    <x v="9"/>
    <x v="4"/>
    <x v="78"/>
    <x v="41"/>
    <n v="13"/>
  </r>
  <r>
    <x v="9"/>
    <x v="4"/>
    <x v="79"/>
    <x v="41"/>
    <n v="23"/>
  </r>
  <r>
    <x v="9"/>
    <x v="4"/>
    <x v="80"/>
    <x v="41"/>
    <n v="50"/>
  </r>
  <r>
    <x v="9"/>
    <x v="4"/>
    <x v="81"/>
    <x v="41"/>
    <n v="26"/>
  </r>
  <r>
    <x v="9"/>
    <x v="4"/>
    <x v="82"/>
    <x v="41"/>
    <n v="56"/>
  </r>
  <r>
    <x v="9"/>
    <x v="4"/>
    <x v="83"/>
    <x v="41"/>
    <n v="34"/>
  </r>
  <r>
    <x v="9"/>
    <x v="4"/>
    <x v="84"/>
    <x v="41"/>
    <n v="14"/>
  </r>
  <r>
    <x v="9"/>
    <x v="4"/>
    <x v="85"/>
    <x v="41"/>
    <n v="70"/>
  </r>
  <r>
    <x v="9"/>
    <x v="4"/>
    <x v="86"/>
    <x v="41"/>
    <n v="22"/>
  </r>
  <r>
    <x v="9"/>
    <x v="4"/>
    <x v="87"/>
    <x v="41"/>
    <n v="40"/>
  </r>
  <r>
    <x v="9"/>
    <x v="4"/>
    <x v="88"/>
    <x v="41"/>
    <n v="49"/>
  </r>
  <r>
    <x v="9"/>
    <x v="4"/>
    <x v="63"/>
    <x v="9"/>
    <n v="55"/>
  </r>
  <r>
    <x v="9"/>
    <x v="4"/>
    <x v="64"/>
    <x v="9"/>
    <n v="64"/>
  </r>
  <r>
    <x v="9"/>
    <x v="4"/>
    <x v="65"/>
    <x v="9"/>
    <n v="50"/>
  </r>
  <r>
    <x v="9"/>
    <x v="4"/>
    <x v="66"/>
    <x v="9"/>
    <n v="74"/>
  </r>
  <r>
    <x v="9"/>
    <x v="4"/>
    <x v="67"/>
    <x v="9"/>
    <n v="32"/>
  </r>
  <r>
    <x v="9"/>
    <x v="4"/>
    <x v="68"/>
    <x v="9"/>
    <n v="50"/>
  </r>
  <r>
    <x v="9"/>
    <x v="4"/>
    <x v="69"/>
    <x v="9"/>
    <n v="73"/>
  </r>
  <r>
    <x v="9"/>
    <x v="4"/>
    <x v="70"/>
    <x v="9"/>
    <n v="79"/>
  </r>
  <r>
    <x v="9"/>
    <x v="4"/>
    <x v="71"/>
    <x v="9"/>
    <n v="55"/>
  </r>
  <r>
    <x v="9"/>
    <x v="4"/>
    <x v="72"/>
    <x v="9"/>
    <n v="74"/>
  </r>
  <r>
    <x v="9"/>
    <x v="4"/>
    <x v="73"/>
    <x v="9"/>
    <n v="111"/>
  </r>
  <r>
    <x v="9"/>
    <x v="4"/>
    <x v="74"/>
    <x v="9"/>
    <n v="41"/>
  </r>
  <r>
    <x v="9"/>
    <x v="4"/>
    <x v="75"/>
    <x v="9"/>
    <n v="75"/>
  </r>
  <r>
    <x v="9"/>
    <x v="4"/>
    <x v="76"/>
    <x v="9"/>
    <n v="75"/>
  </r>
  <r>
    <x v="9"/>
    <x v="4"/>
    <x v="77"/>
    <x v="9"/>
    <n v="40"/>
  </r>
  <r>
    <x v="9"/>
    <x v="4"/>
    <x v="78"/>
    <x v="9"/>
    <n v="14"/>
  </r>
  <r>
    <x v="9"/>
    <x v="4"/>
    <x v="79"/>
    <x v="9"/>
    <n v="27"/>
  </r>
  <r>
    <x v="9"/>
    <x v="4"/>
    <x v="80"/>
    <x v="9"/>
    <n v="51"/>
  </r>
  <r>
    <x v="9"/>
    <x v="4"/>
    <x v="81"/>
    <x v="9"/>
    <n v="28"/>
  </r>
  <r>
    <x v="9"/>
    <x v="4"/>
    <x v="82"/>
    <x v="9"/>
    <n v="57"/>
  </r>
  <r>
    <x v="9"/>
    <x v="4"/>
    <x v="83"/>
    <x v="9"/>
    <n v="35"/>
  </r>
  <r>
    <x v="9"/>
    <x v="4"/>
    <x v="84"/>
    <x v="9"/>
    <n v="16"/>
  </r>
  <r>
    <x v="9"/>
    <x v="4"/>
    <x v="85"/>
    <x v="9"/>
    <n v="72"/>
  </r>
  <r>
    <x v="9"/>
    <x v="4"/>
    <x v="86"/>
    <x v="9"/>
    <n v="23"/>
  </r>
  <r>
    <x v="9"/>
    <x v="4"/>
    <x v="87"/>
    <x v="9"/>
    <n v="39"/>
  </r>
  <r>
    <x v="9"/>
    <x v="4"/>
    <x v="88"/>
    <x v="9"/>
    <n v="49"/>
  </r>
  <r>
    <x v="9"/>
    <x v="4"/>
    <x v="64"/>
    <x v="10"/>
    <n v="1"/>
  </r>
  <r>
    <x v="9"/>
    <x v="4"/>
    <x v="65"/>
    <x v="10"/>
    <n v="1"/>
  </r>
  <r>
    <x v="9"/>
    <x v="4"/>
    <x v="73"/>
    <x v="10"/>
    <n v="1"/>
  </r>
  <r>
    <x v="9"/>
    <x v="4"/>
    <x v="76"/>
    <x v="10"/>
    <n v="8"/>
  </r>
  <r>
    <x v="9"/>
    <x v="4"/>
    <x v="77"/>
    <x v="10"/>
    <n v="6"/>
  </r>
  <r>
    <x v="9"/>
    <x v="4"/>
    <x v="78"/>
    <x v="10"/>
    <n v="1"/>
  </r>
  <r>
    <x v="9"/>
    <x v="4"/>
    <x v="79"/>
    <x v="10"/>
    <n v="4"/>
  </r>
  <r>
    <x v="9"/>
    <x v="4"/>
    <x v="80"/>
    <x v="10"/>
    <n v="3"/>
  </r>
  <r>
    <x v="9"/>
    <x v="4"/>
    <x v="81"/>
    <x v="10"/>
    <n v="1"/>
  </r>
  <r>
    <x v="9"/>
    <x v="4"/>
    <x v="82"/>
    <x v="10"/>
    <n v="2"/>
  </r>
  <r>
    <x v="9"/>
    <x v="4"/>
    <x v="83"/>
    <x v="10"/>
    <n v="1"/>
  </r>
  <r>
    <x v="9"/>
    <x v="4"/>
    <x v="86"/>
    <x v="10"/>
    <n v="1"/>
  </r>
  <r>
    <x v="9"/>
    <x v="4"/>
    <x v="64"/>
    <x v="11"/>
    <n v="1"/>
  </r>
  <r>
    <x v="9"/>
    <x v="4"/>
    <x v="69"/>
    <x v="11"/>
    <n v="1"/>
  </r>
  <r>
    <x v="9"/>
    <x v="4"/>
    <x v="72"/>
    <x v="11"/>
    <n v="2"/>
  </r>
  <r>
    <x v="9"/>
    <x v="4"/>
    <x v="76"/>
    <x v="11"/>
    <n v="1"/>
  </r>
  <r>
    <x v="9"/>
    <x v="4"/>
    <x v="80"/>
    <x v="11"/>
    <n v="3"/>
  </r>
  <r>
    <x v="9"/>
    <x v="4"/>
    <x v="81"/>
    <x v="11"/>
    <n v="2"/>
  </r>
  <r>
    <x v="9"/>
    <x v="4"/>
    <x v="84"/>
    <x v="11"/>
    <n v="1"/>
  </r>
  <r>
    <x v="9"/>
    <x v="4"/>
    <x v="63"/>
    <x v="12"/>
    <n v="147"/>
  </r>
  <r>
    <x v="9"/>
    <x v="4"/>
    <x v="64"/>
    <x v="12"/>
    <n v="260"/>
  </r>
  <r>
    <x v="9"/>
    <x v="4"/>
    <x v="65"/>
    <x v="12"/>
    <n v="152"/>
  </r>
  <r>
    <x v="9"/>
    <x v="4"/>
    <x v="66"/>
    <x v="12"/>
    <n v="202"/>
  </r>
  <r>
    <x v="9"/>
    <x v="4"/>
    <x v="67"/>
    <x v="12"/>
    <n v="144"/>
  </r>
  <r>
    <x v="9"/>
    <x v="4"/>
    <x v="68"/>
    <x v="12"/>
    <n v="151"/>
  </r>
  <r>
    <x v="9"/>
    <x v="4"/>
    <x v="69"/>
    <x v="12"/>
    <n v="192"/>
  </r>
  <r>
    <x v="9"/>
    <x v="4"/>
    <x v="70"/>
    <x v="12"/>
    <n v="230"/>
  </r>
  <r>
    <x v="9"/>
    <x v="4"/>
    <x v="71"/>
    <x v="12"/>
    <n v="178"/>
  </r>
  <r>
    <x v="9"/>
    <x v="4"/>
    <x v="72"/>
    <x v="12"/>
    <n v="167"/>
  </r>
  <r>
    <x v="9"/>
    <x v="4"/>
    <x v="73"/>
    <x v="12"/>
    <n v="235"/>
  </r>
  <r>
    <x v="9"/>
    <x v="4"/>
    <x v="74"/>
    <x v="12"/>
    <n v="164"/>
  </r>
  <r>
    <x v="9"/>
    <x v="4"/>
    <x v="75"/>
    <x v="12"/>
    <n v="319"/>
  </r>
  <r>
    <x v="9"/>
    <x v="4"/>
    <x v="76"/>
    <x v="12"/>
    <n v="205"/>
  </r>
  <r>
    <x v="9"/>
    <x v="4"/>
    <x v="77"/>
    <x v="12"/>
    <n v="153"/>
  </r>
  <r>
    <x v="9"/>
    <x v="4"/>
    <x v="78"/>
    <x v="12"/>
    <n v="47"/>
  </r>
  <r>
    <x v="9"/>
    <x v="4"/>
    <x v="79"/>
    <x v="12"/>
    <n v="81"/>
  </r>
  <r>
    <x v="9"/>
    <x v="4"/>
    <x v="80"/>
    <x v="12"/>
    <n v="195"/>
  </r>
  <r>
    <x v="9"/>
    <x v="4"/>
    <x v="81"/>
    <x v="12"/>
    <n v="85"/>
  </r>
  <r>
    <x v="9"/>
    <x v="4"/>
    <x v="82"/>
    <x v="12"/>
    <n v="202"/>
  </r>
  <r>
    <x v="9"/>
    <x v="4"/>
    <x v="83"/>
    <x v="12"/>
    <n v="130"/>
  </r>
  <r>
    <x v="9"/>
    <x v="4"/>
    <x v="84"/>
    <x v="12"/>
    <n v="75"/>
  </r>
  <r>
    <x v="9"/>
    <x v="4"/>
    <x v="85"/>
    <x v="12"/>
    <n v="204"/>
  </r>
  <r>
    <x v="9"/>
    <x v="4"/>
    <x v="86"/>
    <x v="12"/>
    <n v="176"/>
  </r>
  <r>
    <x v="9"/>
    <x v="4"/>
    <x v="87"/>
    <x v="12"/>
    <n v="160"/>
  </r>
  <r>
    <x v="9"/>
    <x v="4"/>
    <x v="88"/>
    <x v="12"/>
    <n v="121"/>
  </r>
  <r>
    <x v="9"/>
    <x v="4"/>
    <x v="63"/>
    <x v="13"/>
    <n v="1"/>
  </r>
  <r>
    <x v="9"/>
    <x v="4"/>
    <x v="64"/>
    <x v="13"/>
    <n v="1"/>
  </r>
  <r>
    <x v="9"/>
    <x v="4"/>
    <x v="67"/>
    <x v="13"/>
    <n v="2"/>
  </r>
  <r>
    <x v="9"/>
    <x v="4"/>
    <x v="68"/>
    <x v="13"/>
    <n v="1"/>
  </r>
  <r>
    <x v="9"/>
    <x v="4"/>
    <x v="69"/>
    <x v="13"/>
    <n v="1"/>
  </r>
  <r>
    <x v="9"/>
    <x v="4"/>
    <x v="72"/>
    <x v="13"/>
    <n v="1"/>
  </r>
  <r>
    <x v="9"/>
    <x v="4"/>
    <x v="73"/>
    <x v="13"/>
    <n v="1"/>
  </r>
  <r>
    <x v="9"/>
    <x v="4"/>
    <x v="74"/>
    <x v="13"/>
    <n v="1"/>
  </r>
  <r>
    <x v="9"/>
    <x v="4"/>
    <x v="75"/>
    <x v="13"/>
    <n v="1"/>
  </r>
  <r>
    <x v="9"/>
    <x v="4"/>
    <x v="76"/>
    <x v="13"/>
    <n v="54"/>
  </r>
  <r>
    <x v="9"/>
    <x v="4"/>
    <x v="77"/>
    <x v="13"/>
    <n v="3"/>
  </r>
  <r>
    <x v="9"/>
    <x v="4"/>
    <x v="78"/>
    <x v="13"/>
    <n v="2"/>
  </r>
  <r>
    <x v="9"/>
    <x v="4"/>
    <x v="79"/>
    <x v="13"/>
    <n v="2"/>
  </r>
  <r>
    <x v="9"/>
    <x v="4"/>
    <x v="80"/>
    <x v="13"/>
    <n v="7"/>
  </r>
  <r>
    <x v="9"/>
    <x v="4"/>
    <x v="83"/>
    <x v="13"/>
    <n v="1"/>
  </r>
  <r>
    <x v="9"/>
    <x v="4"/>
    <x v="87"/>
    <x v="13"/>
    <n v="1"/>
  </r>
  <r>
    <x v="9"/>
    <x v="4"/>
    <x v="88"/>
    <x v="13"/>
    <n v="1"/>
  </r>
  <r>
    <x v="9"/>
    <x v="4"/>
    <x v="63"/>
    <x v="14"/>
    <n v="32"/>
  </r>
  <r>
    <x v="9"/>
    <x v="4"/>
    <x v="64"/>
    <x v="14"/>
    <n v="86"/>
  </r>
  <r>
    <x v="9"/>
    <x v="4"/>
    <x v="65"/>
    <x v="14"/>
    <n v="4"/>
  </r>
  <r>
    <x v="9"/>
    <x v="4"/>
    <x v="67"/>
    <x v="14"/>
    <n v="24"/>
  </r>
  <r>
    <x v="9"/>
    <x v="4"/>
    <x v="68"/>
    <x v="14"/>
    <n v="5"/>
  </r>
  <r>
    <x v="9"/>
    <x v="4"/>
    <x v="69"/>
    <x v="14"/>
    <n v="11"/>
  </r>
  <r>
    <x v="9"/>
    <x v="4"/>
    <x v="70"/>
    <x v="14"/>
    <n v="28"/>
  </r>
  <r>
    <x v="9"/>
    <x v="4"/>
    <x v="71"/>
    <x v="14"/>
    <n v="42"/>
  </r>
  <r>
    <x v="9"/>
    <x v="4"/>
    <x v="72"/>
    <x v="14"/>
    <n v="41"/>
  </r>
  <r>
    <x v="9"/>
    <x v="4"/>
    <x v="73"/>
    <x v="14"/>
    <n v="17"/>
  </r>
  <r>
    <x v="9"/>
    <x v="4"/>
    <x v="74"/>
    <x v="14"/>
    <n v="17"/>
  </r>
  <r>
    <x v="9"/>
    <x v="4"/>
    <x v="75"/>
    <x v="14"/>
    <n v="17"/>
  </r>
  <r>
    <x v="9"/>
    <x v="4"/>
    <x v="76"/>
    <x v="14"/>
    <n v="287"/>
  </r>
  <r>
    <x v="9"/>
    <x v="4"/>
    <x v="77"/>
    <x v="14"/>
    <n v="159"/>
  </r>
  <r>
    <x v="9"/>
    <x v="4"/>
    <x v="78"/>
    <x v="14"/>
    <n v="47"/>
  </r>
  <r>
    <x v="9"/>
    <x v="4"/>
    <x v="79"/>
    <x v="14"/>
    <n v="85"/>
  </r>
  <r>
    <x v="9"/>
    <x v="4"/>
    <x v="80"/>
    <x v="14"/>
    <n v="238"/>
  </r>
  <r>
    <x v="9"/>
    <x v="4"/>
    <x v="81"/>
    <x v="14"/>
    <n v="65"/>
  </r>
  <r>
    <x v="9"/>
    <x v="4"/>
    <x v="82"/>
    <x v="14"/>
    <n v="24"/>
  </r>
  <r>
    <x v="9"/>
    <x v="4"/>
    <x v="83"/>
    <x v="14"/>
    <n v="10"/>
  </r>
  <r>
    <x v="9"/>
    <x v="4"/>
    <x v="84"/>
    <x v="14"/>
    <n v="2"/>
  </r>
  <r>
    <x v="9"/>
    <x v="4"/>
    <x v="85"/>
    <x v="14"/>
    <n v="5"/>
  </r>
  <r>
    <x v="9"/>
    <x v="4"/>
    <x v="86"/>
    <x v="14"/>
    <n v="6"/>
  </r>
  <r>
    <x v="9"/>
    <x v="4"/>
    <x v="87"/>
    <x v="14"/>
    <n v="16"/>
  </r>
  <r>
    <x v="9"/>
    <x v="4"/>
    <x v="88"/>
    <x v="14"/>
    <n v="1"/>
  </r>
  <r>
    <x v="9"/>
    <x v="4"/>
    <x v="63"/>
    <x v="15"/>
    <n v="2"/>
  </r>
  <r>
    <x v="9"/>
    <x v="4"/>
    <x v="64"/>
    <x v="15"/>
    <n v="7"/>
  </r>
  <r>
    <x v="9"/>
    <x v="4"/>
    <x v="65"/>
    <x v="15"/>
    <n v="2"/>
  </r>
  <r>
    <x v="9"/>
    <x v="4"/>
    <x v="66"/>
    <x v="15"/>
    <n v="9"/>
  </r>
  <r>
    <x v="9"/>
    <x v="4"/>
    <x v="67"/>
    <x v="15"/>
    <n v="12"/>
  </r>
  <r>
    <x v="9"/>
    <x v="4"/>
    <x v="68"/>
    <x v="15"/>
    <n v="8"/>
  </r>
  <r>
    <x v="9"/>
    <x v="4"/>
    <x v="69"/>
    <x v="15"/>
    <n v="3"/>
  </r>
  <r>
    <x v="9"/>
    <x v="4"/>
    <x v="70"/>
    <x v="15"/>
    <n v="2"/>
  </r>
  <r>
    <x v="9"/>
    <x v="4"/>
    <x v="71"/>
    <x v="15"/>
    <n v="10"/>
  </r>
  <r>
    <x v="9"/>
    <x v="4"/>
    <x v="72"/>
    <x v="15"/>
    <n v="9"/>
  </r>
  <r>
    <x v="9"/>
    <x v="4"/>
    <x v="73"/>
    <x v="15"/>
    <n v="5"/>
  </r>
  <r>
    <x v="9"/>
    <x v="4"/>
    <x v="74"/>
    <x v="15"/>
    <n v="9"/>
  </r>
  <r>
    <x v="9"/>
    <x v="4"/>
    <x v="75"/>
    <x v="15"/>
    <n v="3"/>
  </r>
  <r>
    <x v="9"/>
    <x v="4"/>
    <x v="76"/>
    <x v="15"/>
    <n v="71"/>
  </r>
  <r>
    <x v="9"/>
    <x v="4"/>
    <x v="77"/>
    <x v="15"/>
    <n v="7"/>
  </r>
  <r>
    <x v="9"/>
    <x v="4"/>
    <x v="78"/>
    <x v="15"/>
    <n v="2"/>
  </r>
  <r>
    <x v="9"/>
    <x v="4"/>
    <x v="79"/>
    <x v="15"/>
    <n v="10"/>
  </r>
  <r>
    <x v="9"/>
    <x v="4"/>
    <x v="80"/>
    <x v="15"/>
    <n v="59"/>
  </r>
  <r>
    <x v="9"/>
    <x v="4"/>
    <x v="81"/>
    <x v="15"/>
    <n v="6"/>
  </r>
  <r>
    <x v="9"/>
    <x v="4"/>
    <x v="82"/>
    <x v="15"/>
    <n v="4"/>
  </r>
  <r>
    <x v="9"/>
    <x v="4"/>
    <x v="83"/>
    <x v="15"/>
    <n v="4"/>
  </r>
  <r>
    <x v="9"/>
    <x v="4"/>
    <x v="85"/>
    <x v="15"/>
    <n v="12"/>
  </r>
  <r>
    <x v="9"/>
    <x v="4"/>
    <x v="86"/>
    <x v="15"/>
    <n v="14"/>
  </r>
  <r>
    <x v="9"/>
    <x v="4"/>
    <x v="87"/>
    <x v="15"/>
    <n v="11"/>
  </r>
  <r>
    <x v="9"/>
    <x v="4"/>
    <x v="63"/>
    <x v="16"/>
    <n v="4"/>
  </r>
  <r>
    <x v="9"/>
    <x v="4"/>
    <x v="64"/>
    <x v="16"/>
    <n v="9"/>
  </r>
  <r>
    <x v="9"/>
    <x v="4"/>
    <x v="65"/>
    <x v="16"/>
    <n v="1"/>
  </r>
  <r>
    <x v="9"/>
    <x v="4"/>
    <x v="66"/>
    <x v="16"/>
    <n v="5"/>
  </r>
  <r>
    <x v="9"/>
    <x v="4"/>
    <x v="67"/>
    <x v="16"/>
    <n v="1"/>
  </r>
  <r>
    <x v="9"/>
    <x v="4"/>
    <x v="68"/>
    <x v="16"/>
    <n v="3"/>
  </r>
  <r>
    <x v="9"/>
    <x v="4"/>
    <x v="69"/>
    <x v="16"/>
    <n v="5"/>
  </r>
  <r>
    <x v="9"/>
    <x v="4"/>
    <x v="70"/>
    <x v="16"/>
    <n v="2"/>
  </r>
  <r>
    <x v="9"/>
    <x v="4"/>
    <x v="71"/>
    <x v="16"/>
    <n v="6"/>
  </r>
  <r>
    <x v="9"/>
    <x v="4"/>
    <x v="72"/>
    <x v="16"/>
    <n v="3"/>
  </r>
  <r>
    <x v="9"/>
    <x v="4"/>
    <x v="73"/>
    <x v="16"/>
    <n v="7"/>
  </r>
  <r>
    <x v="9"/>
    <x v="4"/>
    <x v="74"/>
    <x v="16"/>
    <n v="1"/>
  </r>
  <r>
    <x v="9"/>
    <x v="4"/>
    <x v="75"/>
    <x v="16"/>
    <n v="6"/>
  </r>
  <r>
    <x v="9"/>
    <x v="4"/>
    <x v="76"/>
    <x v="16"/>
    <n v="14"/>
  </r>
  <r>
    <x v="9"/>
    <x v="4"/>
    <x v="77"/>
    <x v="16"/>
    <n v="8"/>
  </r>
  <r>
    <x v="9"/>
    <x v="4"/>
    <x v="78"/>
    <x v="16"/>
    <n v="5"/>
  </r>
  <r>
    <x v="9"/>
    <x v="4"/>
    <x v="79"/>
    <x v="16"/>
    <n v="3"/>
  </r>
  <r>
    <x v="9"/>
    <x v="4"/>
    <x v="80"/>
    <x v="16"/>
    <n v="10"/>
  </r>
  <r>
    <x v="9"/>
    <x v="4"/>
    <x v="81"/>
    <x v="16"/>
    <n v="7"/>
  </r>
  <r>
    <x v="9"/>
    <x v="4"/>
    <x v="82"/>
    <x v="16"/>
    <n v="3"/>
  </r>
  <r>
    <x v="9"/>
    <x v="4"/>
    <x v="83"/>
    <x v="16"/>
    <n v="6"/>
  </r>
  <r>
    <x v="9"/>
    <x v="4"/>
    <x v="84"/>
    <x v="16"/>
    <n v="2"/>
  </r>
  <r>
    <x v="9"/>
    <x v="4"/>
    <x v="85"/>
    <x v="16"/>
    <n v="4"/>
  </r>
  <r>
    <x v="9"/>
    <x v="4"/>
    <x v="86"/>
    <x v="16"/>
    <n v="2"/>
  </r>
  <r>
    <x v="9"/>
    <x v="4"/>
    <x v="88"/>
    <x v="16"/>
    <n v="1"/>
  </r>
  <r>
    <x v="9"/>
    <x v="4"/>
    <x v="63"/>
    <x v="33"/>
    <n v="9"/>
  </r>
  <r>
    <x v="9"/>
    <x v="4"/>
    <x v="64"/>
    <x v="33"/>
    <n v="17"/>
  </r>
  <r>
    <x v="9"/>
    <x v="4"/>
    <x v="65"/>
    <x v="33"/>
    <n v="2"/>
  </r>
  <r>
    <x v="9"/>
    <x v="4"/>
    <x v="67"/>
    <x v="33"/>
    <n v="4"/>
  </r>
  <r>
    <x v="9"/>
    <x v="4"/>
    <x v="68"/>
    <x v="33"/>
    <n v="3"/>
  </r>
  <r>
    <x v="9"/>
    <x v="4"/>
    <x v="69"/>
    <x v="33"/>
    <n v="4"/>
  </r>
  <r>
    <x v="9"/>
    <x v="4"/>
    <x v="70"/>
    <x v="33"/>
    <n v="1"/>
  </r>
  <r>
    <x v="9"/>
    <x v="4"/>
    <x v="71"/>
    <x v="33"/>
    <n v="3"/>
  </r>
  <r>
    <x v="9"/>
    <x v="4"/>
    <x v="72"/>
    <x v="33"/>
    <n v="2"/>
  </r>
  <r>
    <x v="9"/>
    <x v="4"/>
    <x v="73"/>
    <x v="33"/>
    <n v="2"/>
  </r>
  <r>
    <x v="9"/>
    <x v="4"/>
    <x v="74"/>
    <x v="33"/>
    <n v="2"/>
  </r>
  <r>
    <x v="9"/>
    <x v="4"/>
    <x v="75"/>
    <x v="33"/>
    <n v="5"/>
  </r>
  <r>
    <x v="9"/>
    <x v="4"/>
    <x v="76"/>
    <x v="33"/>
    <n v="10"/>
  </r>
  <r>
    <x v="9"/>
    <x v="4"/>
    <x v="77"/>
    <x v="33"/>
    <n v="6"/>
  </r>
  <r>
    <x v="9"/>
    <x v="4"/>
    <x v="78"/>
    <x v="33"/>
    <n v="6"/>
  </r>
  <r>
    <x v="9"/>
    <x v="4"/>
    <x v="79"/>
    <x v="33"/>
    <n v="4"/>
  </r>
  <r>
    <x v="9"/>
    <x v="4"/>
    <x v="80"/>
    <x v="33"/>
    <n v="14"/>
  </r>
  <r>
    <x v="9"/>
    <x v="4"/>
    <x v="81"/>
    <x v="33"/>
    <n v="10"/>
  </r>
  <r>
    <x v="9"/>
    <x v="4"/>
    <x v="82"/>
    <x v="33"/>
    <n v="23"/>
  </r>
  <r>
    <x v="9"/>
    <x v="4"/>
    <x v="83"/>
    <x v="33"/>
    <n v="4"/>
  </r>
  <r>
    <x v="9"/>
    <x v="4"/>
    <x v="84"/>
    <x v="33"/>
    <n v="6"/>
  </r>
  <r>
    <x v="9"/>
    <x v="4"/>
    <x v="85"/>
    <x v="33"/>
    <n v="13"/>
  </r>
  <r>
    <x v="9"/>
    <x v="4"/>
    <x v="86"/>
    <x v="33"/>
    <n v="13"/>
  </r>
  <r>
    <x v="9"/>
    <x v="4"/>
    <x v="87"/>
    <x v="33"/>
    <n v="18"/>
  </r>
  <r>
    <x v="9"/>
    <x v="4"/>
    <x v="88"/>
    <x v="33"/>
    <n v="5"/>
  </r>
  <r>
    <x v="9"/>
    <x v="4"/>
    <x v="63"/>
    <x v="34"/>
    <n v="4"/>
  </r>
  <r>
    <x v="9"/>
    <x v="4"/>
    <x v="64"/>
    <x v="34"/>
    <n v="2"/>
  </r>
  <r>
    <x v="9"/>
    <x v="4"/>
    <x v="65"/>
    <x v="34"/>
    <n v="1"/>
  </r>
  <r>
    <x v="9"/>
    <x v="4"/>
    <x v="67"/>
    <x v="34"/>
    <n v="4"/>
  </r>
  <r>
    <x v="9"/>
    <x v="4"/>
    <x v="71"/>
    <x v="34"/>
    <n v="1"/>
  </r>
  <r>
    <x v="9"/>
    <x v="4"/>
    <x v="74"/>
    <x v="34"/>
    <n v="1"/>
  </r>
  <r>
    <x v="9"/>
    <x v="4"/>
    <x v="75"/>
    <x v="34"/>
    <n v="2"/>
  </r>
  <r>
    <x v="9"/>
    <x v="4"/>
    <x v="76"/>
    <x v="34"/>
    <n v="7"/>
  </r>
  <r>
    <x v="9"/>
    <x v="4"/>
    <x v="77"/>
    <x v="34"/>
    <n v="2"/>
  </r>
  <r>
    <x v="9"/>
    <x v="4"/>
    <x v="78"/>
    <x v="34"/>
    <n v="1"/>
  </r>
  <r>
    <x v="9"/>
    <x v="4"/>
    <x v="80"/>
    <x v="34"/>
    <n v="2"/>
  </r>
  <r>
    <x v="9"/>
    <x v="4"/>
    <x v="81"/>
    <x v="34"/>
    <n v="3"/>
  </r>
  <r>
    <x v="9"/>
    <x v="4"/>
    <x v="82"/>
    <x v="34"/>
    <n v="5"/>
  </r>
  <r>
    <x v="9"/>
    <x v="4"/>
    <x v="83"/>
    <x v="34"/>
    <n v="1"/>
  </r>
  <r>
    <x v="9"/>
    <x v="4"/>
    <x v="84"/>
    <x v="34"/>
    <n v="2"/>
  </r>
  <r>
    <x v="9"/>
    <x v="4"/>
    <x v="85"/>
    <x v="34"/>
    <n v="2"/>
  </r>
  <r>
    <x v="9"/>
    <x v="4"/>
    <x v="86"/>
    <x v="34"/>
    <n v="8"/>
  </r>
  <r>
    <x v="9"/>
    <x v="4"/>
    <x v="87"/>
    <x v="34"/>
    <n v="4"/>
  </r>
  <r>
    <x v="9"/>
    <x v="4"/>
    <x v="88"/>
    <x v="34"/>
    <n v="1"/>
  </r>
  <r>
    <x v="9"/>
    <x v="4"/>
    <x v="64"/>
    <x v="35"/>
    <n v="4"/>
  </r>
  <r>
    <x v="9"/>
    <x v="4"/>
    <x v="65"/>
    <x v="35"/>
    <n v="1"/>
  </r>
  <r>
    <x v="9"/>
    <x v="4"/>
    <x v="72"/>
    <x v="35"/>
    <n v="1"/>
  </r>
  <r>
    <x v="9"/>
    <x v="4"/>
    <x v="77"/>
    <x v="35"/>
    <n v="1"/>
  </r>
  <r>
    <x v="9"/>
    <x v="4"/>
    <x v="78"/>
    <x v="35"/>
    <n v="1"/>
  </r>
  <r>
    <x v="9"/>
    <x v="4"/>
    <x v="79"/>
    <x v="35"/>
    <n v="1"/>
  </r>
  <r>
    <x v="9"/>
    <x v="4"/>
    <x v="80"/>
    <x v="35"/>
    <n v="1"/>
  </r>
  <r>
    <x v="9"/>
    <x v="4"/>
    <x v="82"/>
    <x v="35"/>
    <n v="3"/>
  </r>
  <r>
    <x v="9"/>
    <x v="4"/>
    <x v="84"/>
    <x v="35"/>
    <n v="1"/>
  </r>
  <r>
    <x v="9"/>
    <x v="4"/>
    <x v="85"/>
    <x v="35"/>
    <n v="2"/>
  </r>
  <r>
    <x v="9"/>
    <x v="4"/>
    <x v="86"/>
    <x v="35"/>
    <n v="6"/>
  </r>
  <r>
    <x v="9"/>
    <x v="4"/>
    <x v="64"/>
    <x v="36"/>
    <n v="2"/>
  </r>
  <r>
    <x v="9"/>
    <x v="4"/>
    <x v="67"/>
    <x v="36"/>
    <n v="1"/>
  </r>
  <r>
    <x v="9"/>
    <x v="4"/>
    <x v="68"/>
    <x v="36"/>
    <n v="2"/>
  </r>
  <r>
    <x v="9"/>
    <x v="4"/>
    <x v="69"/>
    <x v="36"/>
    <n v="1"/>
  </r>
  <r>
    <x v="9"/>
    <x v="4"/>
    <x v="75"/>
    <x v="36"/>
    <n v="2"/>
  </r>
  <r>
    <x v="9"/>
    <x v="4"/>
    <x v="76"/>
    <x v="36"/>
    <n v="1"/>
  </r>
  <r>
    <x v="9"/>
    <x v="4"/>
    <x v="77"/>
    <x v="36"/>
    <n v="1"/>
  </r>
  <r>
    <x v="9"/>
    <x v="4"/>
    <x v="78"/>
    <x v="36"/>
    <n v="1"/>
  </r>
  <r>
    <x v="9"/>
    <x v="4"/>
    <x v="81"/>
    <x v="36"/>
    <n v="1"/>
  </r>
  <r>
    <x v="9"/>
    <x v="4"/>
    <x v="82"/>
    <x v="36"/>
    <n v="1"/>
  </r>
  <r>
    <x v="9"/>
    <x v="4"/>
    <x v="83"/>
    <x v="36"/>
    <n v="1"/>
  </r>
  <r>
    <x v="9"/>
    <x v="4"/>
    <x v="84"/>
    <x v="36"/>
    <n v="1"/>
  </r>
  <r>
    <x v="9"/>
    <x v="4"/>
    <x v="85"/>
    <x v="36"/>
    <n v="2"/>
  </r>
  <r>
    <x v="9"/>
    <x v="4"/>
    <x v="86"/>
    <x v="36"/>
    <n v="5"/>
  </r>
  <r>
    <x v="9"/>
    <x v="4"/>
    <x v="65"/>
    <x v="32"/>
    <n v="98"/>
  </r>
  <r>
    <x v="9"/>
    <x v="4"/>
    <x v="66"/>
    <x v="32"/>
    <n v="190"/>
  </r>
  <r>
    <x v="9"/>
    <x v="4"/>
    <x v="67"/>
    <x v="32"/>
    <n v="216"/>
  </r>
  <r>
    <x v="9"/>
    <x v="4"/>
    <x v="68"/>
    <x v="32"/>
    <n v="319"/>
  </r>
  <r>
    <x v="9"/>
    <x v="4"/>
    <x v="69"/>
    <x v="32"/>
    <n v="286"/>
  </r>
  <r>
    <x v="9"/>
    <x v="4"/>
    <x v="70"/>
    <x v="32"/>
    <n v="455"/>
  </r>
  <r>
    <x v="9"/>
    <x v="4"/>
    <x v="71"/>
    <x v="32"/>
    <n v="233"/>
  </r>
  <r>
    <x v="9"/>
    <x v="4"/>
    <x v="73"/>
    <x v="32"/>
    <n v="392"/>
  </r>
  <r>
    <x v="9"/>
    <x v="4"/>
    <x v="74"/>
    <x v="32"/>
    <n v="73"/>
  </r>
  <r>
    <x v="9"/>
    <x v="4"/>
    <x v="82"/>
    <x v="32"/>
    <n v="29"/>
  </r>
  <r>
    <x v="9"/>
    <x v="4"/>
    <x v="84"/>
    <x v="32"/>
    <n v="105"/>
  </r>
  <r>
    <x v="9"/>
    <x v="4"/>
    <x v="85"/>
    <x v="32"/>
    <n v="72"/>
  </r>
  <r>
    <x v="9"/>
    <x v="4"/>
    <x v="86"/>
    <x v="32"/>
    <n v="203"/>
  </r>
  <r>
    <x v="9"/>
    <x v="4"/>
    <x v="87"/>
    <x v="32"/>
    <n v="733"/>
  </r>
  <r>
    <x v="9"/>
    <x v="4"/>
    <x v="88"/>
    <x v="32"/>
    <n v="536"/>
  </r>
  <r>
    <x v="9"/>
    <x v="4"/>
    <x v="63"/>
    <x v="17"/>
    <n v="914"/>
  </r>
  <r>
    <x v="9"/>
    <x v="4"/>
    <x v="64"/>
    <x v="17"/>
    <n v="1802"/>
  </r>
  <r>
    <x v="9"/>
    <x v="4"/>
    <x v="65"/>
    <x v="17"/>
    <n v="1327"/>
  </r>
  <r>
    <x v="9"/>
    <x v="4"/>
    <x v="66"/>
    <x v="17"/>
    <n v="1967"/>
  </r>
  <r>
    <x v="9"/>
    <x v="4"/>
    <x v="67"/>
    <x v="17"/>
    <n v="1087"/>
  </r>
  <r>
    <x v="9"/>
    <x v="4"/>
    <x v="68"/>
    <x v="17"/>
    <n v="1439"/>
  </r>
  <r>
    <x v="9"/>
    <x v="4"/>
    <x v="69"/>
    <x v="17"/>
    <n v="1720"/>
  </r>
  <r>
    <x v="9"/>
    <x v="4"/>
    <x v="70"/>
    <x v="17"/>
    <n v="1400"/>
  </r>
  <r>
    <x v="9"/>
    <x v="4"/>
    <x v="71"/>
    <x v="17"/>
    <n v="992"/>
  </r>
  <r>
    <x v="9"/>
    <x v="4"/>
    <x v="72"/>
    <x v="17"/>
    <n v="1144"/>
  </r>
  <r>
    <x v="9"/>
    <x v="4"/>
    <x v="73"/>
    <x v="17"/>
    <n v="1532"/>
  </r>
  <r>
    <x v="9"/>
    <x v="4"/>
    <x v="74"/>
    <x v="17"/>
    <n v="1078"/>
  </r>
  <r>
    <x v="9"/>
    <x v="4"/>
    <x v="75"/>
    <x v="17"/>
    <n v="2638"/>
  </r>
  <r>
    <x v="9"/>
    <x v="4"/>
    <x v="76"/>
    <x v="17"/>
    <n v="1165"/>
  </r>
  <r>
    <x v="9"/>
    <x v="4"/>
    <x v="77"/>
    <x v="17"/>
    <n v="1162"/>
  </r>
  <r>
    <x v="9"/>
    <x v="4"/>
    <x v="78"/>
    <x v="17"/>
    <n v="242"/>
  </r>
  <r>
    <x v="9"/>
    <x v="4"/>
    <x v="79"/>
    <x v="17"/>
    <n v="353"/>
  </r>
  <r>
    <x v="9"/>
    <x v="4"/>
    <x v="80"/>
    <x v="17"/>
    <n v="729"/>
  </r>
  <r>
    <x v="9"/>
    <x v="4"/>
    <x v="81"/>
    <x v="17"/>
    <n v="196"/>
  </r>
  <r>
    <x v="9"/>
    <x v="4"/>
    <x v="82"/>
    <x v="17"/>
    <n v="1152"/>
  </r>
  <r>
    <x v="9"/>
    <x v="4"/>
    <x v="83"/>
    <x v="17"/>
    <n v="508"/>
  </r>
  <r>
    <x v="9"/>
    <x v="4"/>
    <x v="84"/>
    <x v="17"/>
    <n v="466"/>
  </r>
  <r>
    <x v="9"/>
    <x v="4"/>
    <x v="85"/>
    <x v="17"/>
    <n v="1074"/>
  </r>
  <r>
    <x v="9"/>
    <x v="4"/>
    <x v="86"/>
    <x v="17"/>
    <n v="1113"/>
  </r>
  <r>
    <x v="9"/>
    <x v="4"/>
    <x v="87"/>
    <x v="17"/>
    <n v="998"/>
  </r>
  <r>
    <x v="9"/>
    <x v="4"/>
    <x v="88"/>
    <x v="17"/>
    <n v="667"/>
  </r>
  <r>
    <x v="9"/>
    <x v="4"/>
    <x v="63"/>
    <x v="18"/>
    <n v="5137"/>
  </r>
  <r>
    <x v="9"/>
    <x v="4"/>
    <x v="64"/>
    <x v="18"/>
    <n v="3815"/>
  </r>
  <r>
    <x v="9"/>
    <x v="4"/>
    <x v="65"/>
    <x v="18"/>
    <n v="330"/>
  </r>
  <r>
    <x v="9"/>
    <x v="4"/>
    <x v="66"/>
    <x v="18"/>
    <n v="1921"/>
  </r>
  <r>
    <x v="9"/>
    <x v="4"/>
    <x v="67"/>
    <x v="18"/>
    <n v="12815"/>
  </r>
  <r>
    <x v="9"/>
    <x v="4"/>
    <x v="68"/>
    <x v="18"/>
    <n v="1915"/>
  </r>
  <r>
    <x v="9"/>
    <x v="4"/>
    <x v="69"/>
    <x v="18"/>
    <n v="248"/>
  </r>
  <r>
    <x v="9"/>
    <x v="4"/>
    <x v="70"/>
    <x v="18"/>
    <n v="1711"/>
  </r>
  <r>
    <x v="9"/>
    <x v="4"/>
    <x v="71"/>
    <x v="18"/>
    <n v="1052"/>
  </r>
  <r>
    <x v="9"/>
    <x v="4"/>
    <x v="72"/>
    <x v="18"/>
    <n v="4806"/>
  </r>
  <r>
    <x v="9"/>
    <x v="4"/>
    <x v="73"/>
    <x v="18"/>
    <n v="12571"/>
  </r>
  <r>
    <x v="9"/>
    <x v="4"/>
    <x v="74"/>
    <x v="18"/>
    <n v="9899"/>
  </r>
  <r>
    <x v="9"/>
    <x v="4"/>
    <x v="75"/>
    <x v="18"/>
    <n v="12691"/>
  </r>
  <r>
    <x v="9"/>
    <x v="4"/>
    <x v="76"/>
    <x v="18"/>
    <n v="14413"/>
  </r>
  <r>
    <x v="9"/>
    <x v="4"/>
    <x v="77"/>
    <x v="18"/>
    <n v="5878"/>
  </r>
  <r>
    <x v="9"/>
    <x v="4"/>
    <x v="78"/>
    <x v="18"/>
    <n v="886"/>
  </r>
  <r>
    <x v="9"/>
    <x v="4"/>
    <x v="79"/>
    <x v="18"/>
    <n v="1103"/>
  </r>
  <r>
    <x v="9"/>
    <x v="4"/>
    <x v="80"/>
    <x v="18"/>
    <n v="17461"/>
  </r>
  <r>
    <x v="9"/>
    <x v="4"/>
    <x v="81"/>
    <x v="18"/>
    <n v="348"/>
  </r>
  <r>
    <x v="9"/>
    <x v="4"/>
    <x v="82"/>
    <x v="18"/>
    <n v="190"/>
  </r>
  <r>
    <x v="9"/>
    <x v="4"/>
    <x v="83"/>
    <x v="18"/>
    <n v="487"/>
  </r>
  <r>
    <x v="9"/>
    <x v="4"/>
    <x v="85"/>
    <x v="18"/>
    <n v="192"/>
  </r>
  <r>
    <x v="9"/>
    <x v="4"/>
    <x v="86"/>
    <x v="18"/>
    <n v="536"/>
  </r>
  <r>
    <x v="9"/>
    <x v="4"/>
    <x v="87"/>
    <x v="18"/>
    <n v="15"/>
  </r>
  <r>
    <x v="9"/>
    <x v="4"/>
    <x v="75"/>
    <x v="19"/>
    <n v="1"/>
  </r>
  <r>
    <x v="9"/>
    <x v="4"/>
    <x v="76"/>
    <x v="19"/>
    <n v="216766"/>
  </r>
  <r>
    <x v="9"/>
    <x v="4"/>
    <x v="77"/>
    <x v="19"/>
    <n v="108000"/>
  </r>
  <r>
    <x v="9"/>
    <x v="4"/>
    <x v="79"/>
    <x v="19"/>
    <n v="128352"/>
  </r>
  <r>
    <x v="9"/>
    <x v="4"/>
    <x v="64"/>
    <x v="20"/>
    <n v="23482"/>
  </r>
  <r>
    <x v="9"/>
    <x v="4"/>
    <x v="76"/>
    <x v="20"/>
    <n v="10116"/>
  </r>
  <r>
    <x v="9"/>
    <x v="4"/>
    <x v="80"/>
    <x v="20"/>
    <n v="10"/>
  </r>
  <r>
    <x v="9"/>
    <x v="4"/>
    <x v="81"/>
    <x v="20"/>
    <n v="12"/>
  </r>
  <r>
    <x v="9"/>
    <x v="4"/>
    <x v="63"/>
    <x v="42"/>
    <n v="5181"/>
  </r>
  <r>
    <x v="9"/>
    <x v="4"/>
    <x v="64"/>
    <x v="42"/>
    <n v="7006"/>
  </r>
  <r>
    <x v="9"/>
    <x v="4"/>
    <x v="65"/>
    <x v="42"/>
    <n v="5016"/>
  </r>
  <r>
    <x v="9"/>
    <x v="4"/>
    <x v="66"/>
    <x v="42"/>
    <n v="7139"/>
  </r>
  <r>
    <x v="9"/>
    <x v="4"/>
    <x v="67"/>
    <x v="42"/>
    <n v="2000"/>
  </r>
  <r>
    <x v="9"/>
    <x v="4"/>
    <x v="68"/>
    <x v="42"/>
    <n v="3453"/>
  </r>
  <r>
    <x v="9"/>
    <x v="4"/>
    <x v="69"/>
    <x v="42"/>
    <n v="6553"/>
  </r>
  <r>
    <x v="9"/>
    <x v="4"/>
    <x v="70"/>
    <x v="42"/>
    <n v="8136"/>
  </r>
  <r>
    <x v="9"/>
    <x v="4"/>
    <x v="71"/>
    <x v="42"/>
    <n v="4129"/>
  </r>
  <r>
    <x v="9"/>
    <x v="4"/>
    <x v="72"/>
    <x v="42"/>
    <n v="9306"/>
  </r>
  <r>
    <x v="9"/>
    <x v="4"/>
    <x v="73"/>
    <x v="42"/>
    <n v="10616"/>
  </r>
  <r>
    <x v="9"/>
    <x v="4"/>
    <x v="74"/>
    <x v="42"/>
    <n v="4077"/>
  </r>
  <r>
    <x v="9"/>
    <x v="4"/>
    <x v="75"/>
    <x v="42"/>
    <n v="7672"/>
  </r>
  <r>
    <x v="9"/>
    <x v="4"/>
    <x v="76"/>
    <x v="42"/>
    <n v="5731"/>
  </r>
  <r>
    <x v="9"/>
    <x v="4"/>
    <x v="77"/>
    <x v="42"/>
    <n v="2553"/>
  </r>
  <r>
    <x v="9"/>
    <x v="4"/>
    <x v="78"/>
    <x v="42"/>
    <n v="880"/>
  </r>
  <r>
    <x v="9"/>
    <x v="4"/>
    <x v="79"/>
    <x v="42"/>
    <n v="1856"/>
  </r>
  <r>
    <x v="9"/>
    <x v="4"/>
    <x v="80"/>
    <x v="42"/>
    <n v="3306"/>
  </r>
  <r>
    <x v="9"/>
    <x v="4"/>
    <x v="81"/>
    <x v="42"/>
    <n v="1611"/>
  </r>
  <r>
    <x v="9"/>
    <x v="4"/>
    <x v="82"/>
    <x v="42"/>
    <n v="4136"/>
  </r>
  <r>
    <x v="9"/>
    <x v="4"/>
    <x v="83"/>
    <x v="42"/>
    <n v="2312"/>
  </r>
  <r>
    <x v="9"/>
    <x v="4"/>
    <x v="84"/>
    <x v="42"/>
    <n v="932"/>
  </r>
  <r>
    <x v="9"/>
    <x v="4"/>
    <x v="85"/>
    <x v="42"/>
    <n v="5216"/>
  </r>
  <r>
    <x v="9"/>
    <x v="4"/>
    <x v="86"/>
    <x v="42"/>
    <n v="1407"/>
  </r>
  <r>
    <x v="9"/>
    <x v="4"/>
    <x v="87"/>
    <x v="42"/>
    <n v="3878"/>
  </r>
  <r>
    <x v="9"/>
    <x v="4"/>
    <x v="88"/>
    <x v="42"/>
    <n v="3485"/>
  </r>
  <r>
    <x v="9"/>
    <x v="4"/>
    <x v="63"/>
    <x v="21"/>
    <n v="3579"/>
  </r>
  <r>
    <x v="9"/>
    <x v="4"/>
    <x v="64"/>
    <x v="21"/>
    <n v="5442"/>
  </r>
  <r>
    <x v="9"/>
    <x v="4"/>
    <x v="65"/>
    <x v="21"/>
    <n v="3916"/>
  </r>
  <r>
    <x v="9"/>
    <x v="4"/>
    <x v="66"/>
    <x v="21"/>
    <n v="5836"/>
  </r>
  <r>
    <x v="9"/>
    <x v="4"/>
    <x v="67"/>
    <x v="21"/>
    <n v="1633"/>
  </r>
  <r>
    <x v="9"/>
    <x v="4"/>
    <x v="68"/>
    <x v="21"/>
    <n v="2471"/>
  </r>
  <r>
    <x v="9"/>
    <x v="4"/>
    <x v="69"/>
    <x v="21"/>
    <n v="4204"/>
  </r>
  <r>
    <x v="9"/>
    <x v="4"/>
    <x v="70"/>
    <x v="21"/>
    <n v="5540"/>
  </r>
  <r>
    <x v="9"/>
    <x v="4"/>
    <x v="71"/>
    <x v="21"/>
    <n v="3246"/>
  </r>
  <r>
    <x v="9"/>
    <x v="4"/>
    <x v="72"/>
    <x v="21"/>
    <n v="6510"/>
  </r>
  <r>
    <x v="9"/>
    <x v="4"/>
    <x v="73"/>
    <x v="21"/>
    <n v="7832"/>
  </r>
  <r>
    <x v="9"/>
    <x v="4"/>
    <x v="74"/>
    <x v="21"/>
    <n v="2640"/>
  </r>
  <r>
    <x v="9"/>
    <x v="4"/>
    <x v="75"/>
    <x v="21"/>
    <n v="6224"/>
  </r>
  <r>
    <x v="9"/>
    <x v="4"/>
    <x v="76"/>
    <x v="21"/>
    <n v="4553"/>
  </r>
  <r>
    <x v="9"/>
    <x v="4"/>
    <x v="77"/>
    <x v="21"/>
    <n v="2194"/>
  </r>
  <r>
    <x v="9"/>
    <x v="4"/>
    <x v="78"/>
    <x v="21"/>
    <n v="785"/>
  </r>
  <r>
    <x v="9"/>
    <x v="4"/>
    <x v="79"/>
    <x v="21"/>
    <n v="1492"/>
  </r>
  <r>
    <x v="9"/>
    <x v="4"/>
    <x v="80"/>
    <x v="21"/>
    <n v="2809"/>
  </r>
  <r>
    <x v="9"/>
    <x v="4"/>
    <x v="81"/>
    <x v="21"/>
    <n v="1334"/>
  </r>
  <r>
    <x v="9"/>
    <x v="4"/>
    <x v="82"/>
    <x v="21"/>
    <n v="3316"/>
  </r>
  <r>
    <x v="9"/>
    <x v="4"/>
    <x v="83"/>
    <x v="21"/>
    <n v="1877"/>
  </r>
  <r>
    <x v="9"/>
    <x v="4"/>
    <x v="84"/>
    <x v="21"/>
    <n v="814"/>
  </r>
  <r>
    <x v="9"/>
    <x v="4"/>
    <x v="85"/>
    <x v="21"/>
    <n v="4419"/>
  </r>
  <r>
    <x v="9"/>
    <x v="4"/>
    <x v="86"/>
    <x v="21"/>
    <n v="941"/>
  </r>
  <r>
    <x v="9"/>
    <x v="4"/>
    <x v="87"/>
    <x v="21"/>
    <n v="2637"/>
  </r>
  <r>
    <x v="9"/>
    <x v="4"/>
    <x v="88"/>
    <x v="21"/>
    <n v="2500"/>
  </r>
  <r>
    <x v="9"/>
    <x v="4"/>
    <x v="63"/>
    <x v="22"/>
    <n v="8388"/>
  </r>
  <r>
    <x v="9"/>
    <x v="4"/>
    <x v="64"/>
    <x v="22"/>
    <n v="2100"/>
  </r>
  <r>
    <x v="9"/>
    <x v="4"/>
    <x v="65"/>
    <x v="22"/>
    <n v="24"/>
  </r>
  <r>
    <x v="9"/>
    <x v="4"/>
    <x v="66"/>
    <x v="22"/>
    <n v="42"/>
  </r>
  <r>
    <x v="9"/>
    <x v="4"/>
    <x v="67"/>
    <x v="22"/>
    <n v="170"/>
  </r>
  <r>
    <x v="9"/>
    <x v="4"/>
    <x v="68"/>
    <x v="22"/>
    <n v="71"/>
  </r>
  <r>
    <x v="9"/>
    <x v="4"/>
    <x v="69"/>
    <x v="22"/>
    <n v="40"/>
  </r>
  <r>
    <x v="9"/>
    <x v="4"/>
    <x v="70"/>
    <x v="22"/>
    <n v="12"/>
  </r>
  <r>
    <x v="9"/>
    <x v="4"/>
    <x v="71"/>
    <x v="22"/>
    <n v="7560"/>
  </r>
  <r>
    <x v="9"/>
    <x v="4"/>
    <x v="72"/>
    <x v="22"/>
    <n v="7965"/>
  </r>
  <r>
    <x v="9"/>
    <x v="4"/>
    <x v="73"/>
    <x v="22"/>
    <n v="16679"/>
  </r>
  <r>
    <x v="9"/>
    <x v="4"/>
    <x v="74"/>
    <x v="22"/>
    <n v="8"/>
  </r>
  <r>
    <x v="9"/>
    <x v="4"/>
    <x v="75"/>
    <x v="22"/>
    <n v="72"/>
  </r>
  <r>
    <x v="9"/>
    <x v="4"/>
    <x v="76"/>
    <x v="22"/>
    <n v="54755"/>
  </r>
  <r>
    <x v="9"/>
    <x v="4"/>
    <x v="77"/>
    <x v="22"/>
    <n v="18574"/>
  </r>
  <r>
    <x v="9"/>
    <x v="4"/>
    <x v="78"/>
    <x v="22"/>
    <n v="7577"/>
  </r>
  <r>
    <x v="9"/>
    <x v="4"/>
    <x v="79"/>
    <x v="22"/>
    <n v="6242"/>
  </r>
  <r>
    <x v="9"/>
    <x v="4"/>
    <x v="80"/>
    <x v="22"/>
    <n v="17798"/>
  </r>
  <r>
    <x v="9"/>
    <x v="4"/>
    <x v="81"/>
    <x v="22"/>
    <n v="94"/>
  </r>
  <r>
    <x v="9"/>
    <x v="4"/>
    <x v="82"/>
    <x v="22"/>
    <n v="2029"/>
  </r>
  <r>
    <x v="9"/>
    <x v="4"/>
    <x v="83"/>
    <x v="22"/>
    <n v="4091"/>
  </r>
  <r>
    <x v="9"/>
    <x v="4"/>
    <x v="84"/>
    <x v="22"/>
    <n v="27"/>
  </r>
  <r>
    <x v="9"/>
    <x v="4"/>
    <x v="85"/>
    <x v="22"/>
    <n v="57"/>
  </r>
  <r>
    <x v="9"/>
    <x v="4"/>
    <x v="86"/>
    <x v="22"/>
    <n v="5615"/>
  </r>
  <r>
    <x v="9"/>
    <x v="4"/>
    <x v="88"/>
    <x v="22"/>
    <n v="14"/>
  </r>
  <r>
    <x v="9"/>
    <x v="4"/>
    <x v="64"/>
    <x v="23"/>
    <n v="89"/>
  </r>
  <r>
    <x v="9"/>
    <x v="4"/>
    <x v="65"/>
    <x v="23"/>
    <n v="4"/>
  </r>
  <r>
    <x v="9"/>
    <x v="4"/>
    <x v="73"/>
    <x v="23"/>
    <n v="1"/>
  </r>
  <r>
    <x v="9"/>
    <x v="4"/>
    <x v="76"/>
    <x v="23"/>
    <n v="132"/>
  </r>
  <r>
    <x v="9"/>
    <x v="4"/>
    <x v="77"/>
    <x v="23"/>
    <n v="566"/>
  </r>
  <r>
    <x v="9"/>
    <x v="4"/>
    <x v="78"/>
    <x v="23"/>
    <n v="2"/>
  </r>
  <r>
    <x v="9"/>
    <x v="4"/>
    <x v="79"/>
    <x v="23"/>
    <n v="351"/>
  </r>
  <r>
    <x v="9"/>
    <x v="4"/>
    <x v="80"/>
    <x v="23"/>
    <n v="101"/>
  </r>
  <r>
    <x v="9"/>
    <x v="4"/>
    <x v="81"/>
    <x v="23"/>
    <n v="16"/>
  </r>
  <r>
    <x v="9"/>
    <x v="4"/>
    <x v="82"/>
    <x v="23"/>
    <n v="7"/>
  </r>
  <r>
    <x v="9"/>
    <x v="4"/>
    <x v="83"/>
    <x v="23"/>
    <n v="1"/>
  </r>
  <r>
    <x v="9"/>
    <x v="4"/>
    <x v="86"/>
    <x v="23"/>
    <n v="1"/>
  </r>
  <r>
    <x v="9"/>
    <x v="4"/>
    <x v="64"/>
    <x v="24"/>
    <n v="1"/>
  </r>
  <r>
    <x v="9"/>
    <x v="4"/>
    <x v="69"/>
    <x v="24"/>
    <n v="20"/>
  </r>
  <r>
    <x v="9"/>
    <x v="4"/>
    <x v="72"/>
    <x v="24"/>
    <n v="3"/>
  </r>
  <r>
    <x v="9"/>
    <x v="4"/>
    <x v="76"/>
    <x v="24"/>
    <n v="5"/>
  </r>
  <r>
    <x v="9"/>
    <x v="4"/>
    <x v="80"/>
    <x v="24"/>
    <n v="46"/>
  </r>
  <r>
    <x v="9"/>
    <x v="4"/>
    <x v="81"/>
    <x v="24"/>
    <n v="7"/>
  </r>
  <r>
    <x v="9"/>
    <x v="4"/>
    <x v="84"/>
    <x v="24"/>
    <n v="10"/>
  </r>
  <r>
    <x v="9"/>
    <x v="4"/>
    <x v="63"/>
    <x v="25"/>
    <n v="29582"/>
  </r>
  <r>
    <x v="9"/>
    <x v="4"/>
    <x v="64"/>
    <x v="25"/>
    <n v="53367"/>
  </r>
  <r>
    <x v="9"/>
    <x v="4"/>
    <x v="65"/>
    <x v="25"/>
    <n v="31341"/>
  </r>
  <r>
    <x v="9"/>
    <x v="4"/>
    <x v="66"/>
    <x v="25"/>
    <n v="41830"/>
  </r>
  <r>
    <x v="9"/>
    <x v="4"/>
    <x v="67"/>
    <x v="25"/>
    <n v="21381"/>
  </r>
  <r>
    <x v="9"/>
    <x v="4"/>
    <x v="68"/>
    <x v="25"/>
    <n v="22023"/>
  </r>
  <r>
    <x v="9"/>
    <x v="4"/>
    <x v="69"/>
    <x v="25"/>
    <n v="36928"/>
  </r>
  <r>
    <x v="9"/>
    <x v="4"/>
    <x v="70"/>
    <x v="25"/>
    <n v="40295"/>
  </r>
  <r>
    <x v="9"/>
    <x v="4"/>
    <x v="71"/>
    <x v="25"/>
    <n v="28882"/>
  </r>
  <r>
    <x v="9"/>
    <x v="4"/>
    <x v="72"/>
    <x v="25"/>
    <n v="35117"/>
  </r>
  <r>
    <x v="9"/>
    <x v="4"/>
    <x v="73"/>
    <x v="25"/>
    <n v="46969"/>
  </r>
  <r>
    <x v="9"/>
    <x v="4"/>
    <x v="74"/>
    <x v="25"/>
    <n v="31961"/>
  </r>
  <r>
    <x v="9"/>
    <x v="4"/>
    <x v="75"/>
    <x v="25"/>
    <n v="70113"/>
  </r>
  <r>
    <x v="9"/>
    <x v="4"/>
    <x v="76"/>
    <x v="25"/>
    <n v="28588"/>
  </r>
  <r>
    <x v="9"/>
    <x v="4"/>
    <x v="77"/>
    <x v="25"/>
    <n v="25602"/>
  </r>
  <r>
    <x v="9"/>
    <x v="4"/>
    <x v="78"/>
    <x v="25"/>
    <n v="9130"/>
  </r>
  <r>
    <x v="9"/>
    <x v="4"/>
    <x v="79"/>
    <x v="25"/>
    <n v="10799"/>
  </r>
  <r>
    <x v="9"/>
    <x v="4"/>
    <x v="80"/>
    <x v="25"/>
    <n v="31177"/>
  </r>
  <r>
    <x v="9"/>
    <x v="4"/>
    <x v="81"/>
    <x v="25"/>
    <n v="13124"/>
  </r>
  <r>
    <x v="9"/>
    <x v="4"/>
    <x v="82"/>
    <x v="25"/>
    <n v="41637"/>
  </r>
  <r>
    <x v="9"/>
    <x v="4"/>
    <x v="83"/>
    <x v="25"/>
    <n v="22057"/>
  </r>
  <r>
    <x v="9"/>
    <x v="4"/>
    <x v="84"/>
    <x v="25"/>
    <n v="15245"/>
  </r>
  <r>
    <x v="9"/>
    <x v="4"/>
    <x v="85"/>
    <x v="25"/>
    <n v="36990"/>
  </r>
  <r>
    <x v="9"/>
    <x v="4"/>
    <x v="86"/>
    <x v="25"/>
    <n v="29695"/>
  </r>
  <r>
    <x v="9"/>
    <x v="4"/>
    <x v="87"/>
    <x v="25"/>
    <n v="27975"/>
  </r>
  <r>
    <x v="9"/>
    <x v="4"/>
    <x v="88"/>
    <x v="25"/>
    <n v="20572"/>
  </r>
  <r>
    <x v="9"/>
    <x v="4"/>
    <x v="63"/>
    <x v="26"/>
    <n v="1"/>
  </r>
  <r>
    <x v="9"/>
    <x v="4"/>
    <x v="64"/>
    <x v="26"/>
    <n v="20"/>
  </r>
  <r>
    <x v="9"/>
    <x v="4"/>
    <x v="67"/>
    <x v="26"/>
    <n v="13"/>
  </r>
  <r>
    <x v="9"/>
    <x v="4"/>
    <x v="68"/>
    <x v="26"/>
    <n v="10"/>
  </r>
  <r>
    <x v="9"/>
    <x v="4"/>
    <x v="69"/>
    <x v="26"/>
    <n v="2"/>
  </r>
  <r>
    <x v="9"/>
    <x v="4"/>
    <x v="72"/>
    <x v="26"/>
    <n v="1"/>
  </r>
  <r>
    <x v="9"/>
    <x v="4"/>
    <x v="73"/>
    <x v="26"/>
    <n v="2"/>
  </r>
  <r>
    <x v="9"/>
    <x v="4"/>
    <x v="74"/>
    <x v="26"/>
    <n v="4"/>
  </r>
  <r>
    <x v="9"/>
    <x v="4"/>
    <x v="75"/>
    <x v="26"/>
    <n v="1"/>
  </r>
  <r>
    <x v="9"/>
    <x v="4"/>
    <x v="76"/>
    <x v="26"/>
    <n v="6985"/>
  </r>
  <r>
    <x v="9"/>
    <x v="4"/>
    <x v="77"/>
    <x v="26"/>
    <n v="80"/>
  </r>
  <r>
    <x v="9"/>
    <x v="4"/>
    <x v="78"/>
    <x v="26"/>
    <n v="9"/>
  </r>
  <r>
    <x v="9"/>
    <x v="4"/>
    <x v="79"/>
    <x v="26"/>
    <n v="22"/>
  </r>
  <r>
    <x v="9"/>
    <x v="4"/>
    <x v="80"/>
    <x v="26"/>
    <n v="97"/>
  </r>
  <r>
    <x v="9"/>
    <x v="4"/>
    <x v="83"/>
    <x v="26"/>
    <n v="3"/>
  </r>
  <r>
    <x v="9"/>
    <x v="4"/>
    <x v="87"/>
    <x v="26"/>
    <n v="8"/>
  </r>
  <r>
    <x v="9"/>
    <x v="4"/>
    <x v="88"/>
    <x v="26"/>
    <n v="1"/>
  </r>
  <r>
    <x v="9"/>
    <x v="4"/>
    <x v="63"/>
    <x v="27"/>
    <n v="4648"/>
  </r>
  <r>
    <x v="9"/>
    <x v="4"/>
    <x v="64"/>
    <x v="27"/>
    <n v="13827"/>
  </r>
  <r>
    <x v="9"/>
    <x v="4"/>
    <x v="65"/>
    <x v="27"/>
    <n v="460"/>
  </r>
  <r>
    <x v="9"/>
    <x v="4"/>
    <x v="67"/>
    <x v="27"/>
    <n v="1195"/>
  </r>
  <r>
    <x v="9"/>
    <x v="4"/>
    <x v="68"/>
    <x v="27"/>
    <n v="286"/>
  </r>
  <r>
    <x v="9"/>
    <x v="4"/>
    <x v="69"/>
    <x v="27"/>
    <n v="532"/>
  </r>
  <r>
    <x v="9"/>
    <x v="4"/>
    <x v="70"/>
    <x v="27"/>
    <n v="2888"/>
  </r>
  <r>
    <x v="9"/>
    <x v="4"/>
    <x v="71"/>
    <x v="27"/>
    <n v="5473"/>
  </r>
  <r>
    <x v="9"/>
    <x v="4"/>
    <x v="72"/>
    <x v="27"/>
    <n v="4008"/>
  </r>
  <r>
    <x v="9"/>
    <x v="4"/>
    <x v="73"/>
    <x v="27"/>
    <n v="1831"/>
  </r>
  <r>
    <x v="9"/>
    <x v="4"/>
    <x v="74"/>
    <x v="27"/>
    <n v="1395"/>
  </r>
  <r>
    <x v="9"/>
    <x v="4"/>
    <x v="75"/>
    <x v="27"/>
    <n v="2141"/>
  </r>
  <r>
    <x v="9"/>
    <x v="4"/>
    <x v="76"/>
    <x v="27"/>
    <n v="64730"/>
  </r>
  <r>
    <x v="9"/>
    <x v="4"/>
    <x v="77"/>
    <x v="27"/>
    <n v="30986"/>
  </r>
  <r>
    <x v="9"/>
    <x v="4"/>
    <x v="78"/>
    <x v="27"/>
    <n v="5874"/>
  </r>
  <r>
    <x v="9"/>
    <x v="4"/>
    <x v="79"/>
    <x v="27"/>
    <n v="13781"/>
  </r>
  <r>
    <x v="9"/>
    <x v="4"/>
    <x v="80"/>
    <x v="27"/>
    <n v="38410"/>
  </r>
  <r>
    <x v="9"/>
    <x v="4"/>
    <x v="81"/>
    <x v="27"/>
    <n v="10729"/>
  </r>
  <r>
    <x v="9"/>
    <x v="4"/>
    <x v="82"/>
    <x v="27"/>
    <n v="4510"/>
  </r>
  <r>
    <x v="9"/>
    <x v="4"/>
    <x v="83"/>
    <x v="27"/>
    <n v="1206"/>
  </r>
  <r>
    <x v="9"/>
    <x v="4"/>
    <x v="84"/>
    <x v="27"/>
    <n v="118"/>
  </r>
  <r>
    <x v="9"/>
    <x v="4"/>
    <x v="85"/>
    <x v="27"/>
    <n v="347"/>
  </r>
  <r>
    <x v="9"/>
    <x v="4"/>
    <x v="86"/>
    <x v="27"/>
    <n v="622"/>
  </r>
  <r>
    <x v="9"/>
    <x v="4"/>
    <x v="87"/>
    <x v="27"/>
    <n v="579"/>
  </r>
  <r>
    <x v="9"/>
    <x v="4"/>
    <x v="88"/>
    <x v="27"/>
    <n v="15"/>
  </r>
  <r>
    <x v="9"/>
    <x v="4"/>
    <x v="63"/>
    <x v="28"/>
    <n v="46"/>
  </r>
  <r>
    <x v="9"/>
    <x v="4"/>
    <x v="64"/>
    <x v="28"/>
    <n v="103"/>
  </r>
  <r>
    <x v="9"/>
    <x v="4"/>
    <x v="65"/>
    <x v="28"/>
    <n v="6"/>
  </r>
  <r>
    <x v="9"/>
    <x v="4"/>
    <x v="66"/>
    <x v="28"/>
    <n v="35"/>
  </r>
  <r>
    <x v="9"/>
    <x v="4"/>
    <x v="67"/>
    <x v="28"/>
    <n v="188"/>
  </r>
  <r>
    <x v="9"/>
    <x v="4"/>
    <x v="68"/>
    <x v="28"/>
    <n v="25"/>
  </r>
  <r>
    <x v="9"/>
    <x v="4"/>
    <x v="69"/>
    <x v="28"/>
    <n v="712"/>
  </r>
  <r>
    <x v="9"/>
    <x v="4"/>
    <x v="70"/>
    <x v="28"/>
    <n v="3"/>
  </r>
  <r>
    <x v="9"/>
    <x v="4"/>
    <x v="71"/>
    <x v="28"/>
    <n v="337"/>
  </r>
  <r>
    <x v="9"/>
    <x v="4"/>
    <x v="72"/>
    <x v="28"/>
    <n v="12"/>
  </r>
  <r>
    <x v="9"/>
    <x v="4"/>
    <x v="73"/>
    <x v="28"/>
    <n v="44"/>
  </r>
  <r>
    <x v="9"/>
    <x v="4"/>
    <x v="74"/>
    <x v="28"/>
    <n v="31"/>
  </r>
  <r>
    <x v="9"/>
    <x v="4"/>
    <x v="75"/>
    <x v="28"/>
    <n v="3"/>
  </r>
  <r>
    <x v="9"/>
    <x v="4"/>
    <x v="76"/>
    <x v="28"/>
    <n v="7139"/>
  </r>
  <r>
    <x v="9"/>
    <x v="4"/>
    <x v="77"/>
    <x v="28"/>
    <n v="319"/>
  </r>
  <r>
    <x v="9"/>
    <x v="4"/>
    <x v="78"/>
    <x v="28"/>
    <n v="144"/>
  </r>
  <r>
    <x v="9"/>
    <x v="4"/>
    <x v="79"/>
    <x v="28"/>
    <n v="383"/>
  </r>
  <r>
    <x v="9"/>
    <x v="4"/>
    <x v="80"/>
    <x v="28"/>
    <n v="2899"/>
  </r>
  <r>
    <x v="9"/>
    <x v="4"/>
    <x v="81"/>
    <x v="28"/>
    <n v="84"/>
  </r>
  <r>
    <x v="9"/>
    <x v="4"/>
    <x v="82"/>
    <x v="28"/>
    <n v="18"/>
  </r>
  <r>
    <x v="9"/>
    <x v="4"/>
    <x v="83"/>
    <x v="28"/>
    <n v="11"/>
  </r>
  <r>
    <x v="9"/>
    <x v="4"/>
    <x v="85"/>
    <x v="28"/>
    <n v="15"/>
  </r>
  <r>
    <x v="9"/>
    <x v="4"/>
    <x v="86"/>
    <x v="28"/>
    <n v="28"/>
  </r>
  <r>
    <x v="9"/>
    <x v="4"/>
    <x v="87"/>
    <x v="28"/>
    <n v="31"/>
  </r>
  <r>
    <x v="9"/>
    <x v="4"/>
    <x v="63"/>
    <x v="29"/>
    <n v="34379"/>
  </r>
  <r>
    <x v="9"/>
    <x v="4"/>
    <x v="64"/>
    <x v="29"/>
    <n v="67575"/>
  </r>
  <r>
    <x v="9"/>
    <x v="4"/>
    <x v="65"/>
    <x v="29"/>
    <n v="31841"/>
  </r>
  <r>
    <x v="9"/>
    <x v="4"/>
    <x v="66"/>
    <x v="29"/>
    <n v="41865"/>
  </r>
  <r>
    <x v="9"/>
    <x v="4"/>
    <x v="67"/>
    <x v="29"/>
    <n v="22777"/>
  </r>
  <r>
    <x v="9"/>
    <x v="4"/>
    <x v="68"/>
    <x v="29"/>
    <n v="22344"/>
  </r>
  <r>
    <x v="9"/>
    <x v="4"/>
    <x v="69"/>
    <x v="29"/>
    <n v="38263"/>
  </r>
  <r>
    <x v="9"/>
    <x v="4"/>
    <x v="70"/>
    <x v="29"/>
    <n v="43196"/>
  </r>
  <r>
    <x v="9"/>
    <x v="4"/>
    <x v="71"/>
    <x v="29"/>
    <n v="34710"/>
  </r>
  <r>
    <x v="9"/>
    <x v="4"/>
    <x v="72"/>
    <x v="29"/>
    <n v="39141"/>
  </r>
  <r>
    <x v="9"/>
    <x v="4"/>
    <x v="73"/>
    <x v="29"/>
    <n v="48910"/>
  </r>
  <r>
    <x v="9"/>
    <x v="4"/>
    <x v="74"/>
    <x v="29"/>
    <n v="33408"/>
  </r>
  <r>
    <x v="9"/>
    <x v="4"/>
    <x v="75"/>
    <x v="29"/>
    <n v="72258"/>
  </r>
  <r>
    <x v="9"/>
    <x v="4"/>
    <x v="76"/>
    <x v="29"/>
    <n v="107885"/>
  </r>
  <r>
    <x v="9"/>
    <x v="4"/>
    <x v="77"/>
    <x v="29"/>
    <n v="57573"/>
  </r>
  <r>
    <x v="9"/>
    <x v="4"/>
    <x v="78"/>
    <x v="29"/>
    <n v="15176"/>
  </r>
  <r>
    <x v="9"/>
    <x v="4"/>
    <x v="79"/>
    <x v="29"/>
    <n v="25402"/>
  </r>
  <r>
    <x v="9"/>
    <x v="4"/>
    <x v="80"/>
    <x v="29"/>
    <n v="73076"/>
  </r>
  <r>
    <x v="9"/>
    <x v="4"/>
    <x v="81"/>
    <x v="29"/>
    <n v="24198"/>
  </r>
  <r>
    <x v="9"/>
    <x v="4"/>
    <x v="82"/>
    <x v="29"/>
    <n v="46249"/>
  </r>
  <r>
    <x v="9"/>
    <x v="4"/>
    <x v="83"/>
    <x v="29"/>
    <n v="23302"/>
  </r>
  <r>
    <x v="9"/>
    <x v="4"/>
    <x v="84"/>
    <x v="29"/>
    <n v="15373"/>
  </r>
  <r>
    <x v="9"/>
    <x v="4"/>
    <x v="85"/>
    <x v="29"/>
    <n v="37357"/>
  </r>
  <r>
    <x v="9"/>
    <x v="4"/>
    <x v="86"/>
    <x v="29"/>
    <n v="30346"/>
  </r>
  <r>
    <x v="9"/>
    <x v="4"/>
    <x v="87"/>
    <x v="29"/>
    <n v="28669"/>
  </r>
  <r>
    <x v="9"/>
    <x v="4"/>
    <x v="88"/>
    <x v="29"/>
    <n v="20588"/>
  </r>
  <r>
    <x v="9"/>
    <x v="4"/>
    <x v="63"/>
    <x v="37"/>
    <n v="1505"/>
  </r>
  <r>
    <x v="9"/>
    <x v="4"/>
    <x v="64"/>
    <x v="37"/>
    <n v="2456"/>
  </r>
  <r>
    <x v="9"/>
    <x v="4"/>
    <x v="65"/>
    <x v="37"/>
    <n v="109"/>
  </r>
  <r>
    <x v="9"/>
    <x v="4"/>
    <x v="67"/>
    <x v="37"/>
    <n v="478"/>
  </r>
  <r>
    <x v="9"/>
    <x v="4"/>
    <x v="68"/>
    <x v="37"/>
    <n v="495"/>
  </r>
  <r>
    <x v="9"/>
    <x v="4"/>
    <x v="69"/>
    <x v="37"/>
    <n v="1076"/>
  </r>
  <r>
    <x v="9"/>
    <x v="4"/>
    <x v="70"/>
    <x v="37"/>
    <n v="511"/>
  </r>
  <r>
    <x v="9"/>
    <x v="4"/>
    <x v="71"/>
    <x v="37"/>
    <n v="486"/>
  </r>
  <r>
    <x v="9"/>
    <x v="4"/>
    <x v="72"/>
    <x v="37"/>
    <n v="1063"/>
  </r>
  <r>
    <x v="9"/>
    <x v="4"/>
    <x v="73"/>
    <x v="37"/>
    <n v="247"/>
  </r>
  <r>
    <x v="9"/>
    <x v="4"/>
    <x v="74"/>
    <x v="37"/>
    <n v="255"/>
  </r>
  <r>
    <x v="9"/>
    <x v="4"/>
    <x v="75"/>
    <x v="37"/>
    <n v="632"/>
  </r>
  <r>
    <x v="9"/>
    <x v="4"/>
    <x v="76"/>
    <x v="37"/>
    <n v="1308"/>
  </r>
  <r>
    <x v="9"/>
    <x v="4"/>
    <x v="77"/>
    <x v="37"/>
    <n v="844"/>
  </r>
  <r>
    <x v="9"/>
    <x v="4"/>
    <x v="78"/>
    <x v="37"/>
    <n v="1954"/>
  </r>
  <r>
    <x v="9"/>
    <x v="4"/>
    <x v="79"/>
    <x v="37"/>
    <n v="496"/>
  </r>
  <r>
    <x v="9"/>
    <x v="4"/>
    <x v="80"/>
    <x v="37"/>
    <n v="1725"/>
  </r>
  <r>
    <x v="9"/>
    <x v="4"/>
    <x v="81"/>
    <x v="37"/>
    <n v="1274"/>
  </r>
  <r>
    <x v="9"/>
    <x v="4"/>
    <x v="82"/>
    <x v="37"/>
    <n v="4258"/>
  </r>
  <r>
    <x v="9"/>
    <x v="4"/>
    <x v="83"/>
    <x v="37"/>
    <n v="737"/>
  </r>
  <r>
    <x v="9"/>
    <x v="4"/>
    <x v="84"/>
    <x v="37"/>
    <n v="1662"/>
  </r>
  <r>
    <x v="9"/>
    <x v="4"/>
    <x v="85"/>
    <x v="37"/>
    <n v="1929"/>
  </r>
  <r>
    <x v="9"/>
    <x v="4"/>
    <x v="86"/>
    <x v="37"/>
    <n v="2108"/>
  </r>
  <r>
    <x v="9"/>
    <x v="4"/>
    <x v="87"/>
    <x v="37"/>
    <n v="1449"/>
  </r>
  <r>
    <x v="9"/>
    <x v="4"/>
    <x v="88"/>
    <x v="37"/>
    <n v="1166"/>
  </r>
  <r>
    <x v="9"/>
    <x v="4"/>
    <x v="63"/>
    <x v="38"/>
    <n v="364"/>
  </r>
  <r>
    <x v="9"/>
    <x v="4"/>
    <x v="64"/>
    <x v="38"/>
    <n v="189"/>
  </r>
  <r>
    <x v="9"/>
    <x v="4"/>
    <x v="65"/>
    <x v="38"/>
    <n v="43"/>
  </r>
  <r>
    <x v="9"/>
    <x v="4"/>
    <x v="67"/>
    <x v="38"/>
    <n v="131"/>
  </r>
  <r>
    <x v="9"/>
    <x v="4"/>
    <x v="71"/>
    <x v="38"/>
    <n v="57"/>
  </r>
  <r>
    <x v="9"/>
    <x v="4"/>
    <x v="74"/>
    <x v="38"/>
    <n v="97"/>
  </r>
  <r>
    <x v="9"/>
    <x v="4"/>
    <x v="75"/>
    <x v="38"/>
    <n v="137"/>
  </r>
  <r>
    <x v="9"/>
    <x v="4"/>
    <x v="76"/>
    <x v="38"/>
    <n v="706"/>
  </r>
  <r>
    <x v="9"/>
    <x v="4"/>
    <x v="77"/>
    <x v="38"/>
    <n v="818"/>
  </r>
  <r>
    <x v="9"/>
    <x v="4"/>
    <x v="78"/>
    <x v="38"/>
    <n v="113"/>
  </r>
  <r>
    <x v="9"/>
    <x v="4"/>
    <x v="80"/>
    <x v="38"/>
    <n v="171"/>
  </r>
  <r>
    <x v="9"/>
    <x v="4"/>
    <x v="81"/>
    <x v="38"/>
    <n v="469"/>
  </r>
  <r>
    <x v="9"/>
    <x v="4"/>
    <x v="82"/>
    <x v="38"/>
    <n v="824"/>
  </r>
  <r>
    <x v="9"/>
    <x v="4"/>
    <x v="83"/>
    <x v="38"/>
    <n v="57"/>
  </r>
  <r>
    <x v="9"/>
    <x v="4"/>
    <x v="84"/>
    <x v="38"/>
    <n v="43"/>
  </r>
  <r>
    <x v="9"/>
    <x v="4"/>
    <x v="85"/>
    <x v="38"/>
    <n v="326"/>
  </r>
  <r>
    <x v="9"/>
    <x v="4"/>
    <x v="86"/>
    <x v="38"/>
    <n v="980"/>
  </r>
  <r>
    <x v="9"/>
    <x v="4"/>
    <x v="87"/>
    <x v="38"/>
    <n v="181"/>
  </r>
  <r>
    <x v="9"/>
    <x v="4"/>
    <x v="88"/>
    <x v="38"/>
    <n v="84"/>
  </r>
  <r>
    <x v="9"/>
    <x v="4"/>
    <x v="64"/>
    <x v="39"/>
    <n v="70"/>
  </r>
  <r>
    <x v="9"/>
    <x v="4"/>
    <x v="65"/>
    <x v="39"/>
    <n v="5"/>
  </r>
  <r>
    <x v="9"/>
    <x v="4"/>
    <x v="72"/>
    <x v="39"/>
    <n v="55"/>
  </r>
  <r>
    <x v="9"/>
    <x v="4"/>
    <x v="77"/>
    <x v="39"/>
    <n v="3"/>
  </r>
  <r>
    <x v="9"/>
    <x v="4"/>
    <x v="78"/>
    <x v="39"/>
    <n v="20"/>
  </r>
  <r>
    <x v="9"/>
    <x v="4"/>
    <x v="79"/>
    <x v="39"/>
    <n v="9"/>
  </r>
  <r>
    <x v="9"/>
    <x v="4"/>
    <x v="80"/>
    <x v="39"/>
    <n v="9"/>
  </r>
  <r>
    <x v="9"/>
    <x v="4"/>
    <x v="82"/>
    <x v="39"/>
    <n v="63"/>
  </r>
  <r>
    <x v="9"/>
    <x v="4"/>
    <x v="84"/>
    <x v="39"/>
    <n v="22"/>
  </r>
  <r>
    <x v="9"/>
    <x v="4"/>
    <x v="85"/>
    <x v="39"/>
    <n v="13"/>
  </r>
  <r>
    <x v="9"/>
    <x v="4"/>
    <x v="86"/>
    <x v="39"/>
    <n v="44"/>
  </r>
  <r>
    <x v="9"/>
    <x v="4"/>
    <x v="64"/>
    <x v="40"/>
    <n v="68"/>
  </r>
  <r>
    <x v="9"/>
    <x v="4"/>
    <x v="67"/>
    <x v="40"/>
    <n v="12"/>
  </r>
  <r>
    <x v="9"/>
    <x v="4"/>
    <x v="68"/>
    <x v="40"/>
    <n v="25"/>
  </r>
  <r>
    <x v="9"/>
    <x v="4"/>
    <x v="69"/>
    <x v="40"/>
    <n v="17"/>
  </r>
  <r>
    <x v="9"/>
    <x v="4"/>
    <x v="75"/>
    <x v="40"/>
    <n v="22"/>
  </r>
  <r>
    <x v="9"/>
    <x v="4"/>
    <x v="76"/>
    <x v="40"/>
    <n v="17"/>
  </r>
  <r>
    <x v="9"/>
    <x v="4"/>
    <x v="77"/>
    <x v="40"/>
    <n v="16"/>
  </r>
  <r>
    <x v="9"/>
    <x v="4"/>
    <x v="78"/>
    <x v="40"/>
    <n v="18"/>
  </r>
  <r>
    <x v="9"/>
    <x v="4"/>
    <x v="81"/>
    <x v="40"/>
    <n v="13"/>
  </r>
  <r>
    <x v="9"/>
    <x v="4"/>
    <x v="82"/>
    <x v="40"/>
    <n v="13"/>
  </r>
  <r>
    <x v="9"/>
    <x v="4"/>
    <x v="83"/>
    <x v="40"/>
    <n v="9"/>
  </r>
  <r>
    <x v="9"/>
    <x v="4"/>
    <x v="84"/>
    <x v="40"/>
    <n v="23"/>
  </r>
  <r>
    <x v="9"/>
    <x v="4"/>
    <x v="85"/>
    <x v="40"/>
    <n v="17"/>
  </r>
  <r>
    <x v="9"/>
    <x v="4"/>
    <x v="86"/>
    <x v="40"/>
    <n v="56"/>
  </r>
  <r>
    <x v="9"/>
    <x v="4"/>
    <x v="63"/>
    <x v="30"/>
    <n v="120"/>
  </r>
  <r>
    <x v="9"/>
    <x v="4"/>
    <x v="64"/>
    <x v="30"/>
    <n v="1021"/>
  </r>
  <r>
    <x v="9"/>
    <x v="4"/>
    <x v="66"/>
    <x v="30"/>
    <n v="133"/>
  </r>
  <r>
    <x v="9"/>
    <x v="4"/>
    <x v="67"/>
    <x v="30"/>
    <n v="1430"/>
  </r>
  <r>
    <x v="9"/>
    <x v="4"/>
    <x v="68"/>
    <x v="30"/>
    <n v="129"/>
  </r>
  <r>
    <x v="9"/>
    <x v="4"/>
    <x v="69"/>
    <x v="30"/>
    <n v="38"/>
  </r>
  <r>
    <x v="9"/>
    <x v="4"/>
    <x v="71"/>
    <x v="30"/>
    <n v="2"/>
  </r>
  <r>
    <x v="9"/>
    <x v="4"/>
    <x v="72"/>
    <x v="30"/>
    <n v="554"/>
  </r>
  <r>
    <x v="9"/>
    <x v="4"/>
    <x v="73"/>
    <x v="30"/>
    <n v="317"/>
  </r>
  <r>
    <x v="9"/>
    <x v="4"/>
    <x v="74"/>
    <x v="30"/>
    <n v="1268"/>
  </r>
  <r>
    <x v="9"/>
    <x v="4"/>
    <x v="75"/>
    <x v="30"/>
    <n v="234"/>
  </r>
  <r>
    <x v="9"/>
    <x v="4"/>
    <x v="76"/>
    <x v="30"/>
    <n v="655"/>
  </r>
  <r>
    <x v="9"/>
    <x v="4"/>
    <x v="77"/>
    <x v="30"/>
    <n v="678"/>
  </r>
  <r>
    <x v="9"/>
    <x v="4"/>
    <x v="78"/>
    <x v="30"/>
    <n v="107"/>
  </r>
  <r>
    <x v="9"/>
    <x v="4"/>
    <x v="79"/>
    <x v="30"/>
    <n v="105"/>
  </r>
  <r>
    <x v="9"/>
    <x v="4"/>
    <x v="80"/>
    <x v="30"/>
    <n v="704"/>
  </r>
  <r>
    <x v="9"/>
    <x v="4"/>
    <x v="81"/>
    <x v="30"/>
    <n v="118"/>
  </r>
  <r>
    <x v="9"/>
    <x v="4"/>
    <x v="82"/>
    <x v="30"/>
    <n v="35"/>
  </r>
  <r>
    <x v="9"/>
    <x v="4"/>
    <x v="83"/>
    <x v="30"/>
    <n v="30"/>
  </r>
  <r>
    <x v="9"/>
    <x v="4"/>
    <x v="84"/>
    <x v="30"/>
    <n v="1"/>
  </r>
  <r>
    <x v="9"/>
    <x v="4"/>
    <x v="85"/>
    <x v="30"/>
    <n v="9"/>
  </r>
  <r>
    <x v="9"/>
    <x v="4"/>
    <x v="86"/>
    <x v="30"/>
    <n v="22"/>
  </r>
  <r>
    <x v="9"/>
    <x v="4"/>
    <x v="87"/>
    <x v="30"/>
    <n v="4"/>
  </r>
  <r>
    <x v="9"/>
    <x v="5"/>
    <x v="89"/>
    <x v="0"/>
    <n v="113"/>
  </r>
  <r>
    <x v="9"/>
    <x v="5"/>
    <x v="90"/>
    <x v="0"/>
    <n v="397"/>
  </r>
  <r>
    <x v="9"/>
    <x v="5"/>
    <x v="91"/>
    <x v="0"/>
    <n v="831"/>
  </r>
  <r>
    <x v="9"/>
    <x v="5"/>
    <x v="92"/>
    <x v="0"/>
    <n v="109"/>
  </r>
  <r>
    <x v="9"/>
    <x v="5"/>
    <x v="93"/>
    <x v="0"/>
    <n v="55"/>
  </r>
  <r>
    <x v="9"/>
    <x v="5"/>
    <x v="94"/>
    <x v="0"/>
    <n v="41"/>
  </r>
  <r>
    <x v="9"/>
    <x v="5"/>
    <x v="95"/>
    <x v="0"/>
    <n v="66"/>
  </r>
  <r>
    <x v="9"/>
    <x v="5"/>
    <x v="96"/>
    <x v="0"/>
    <n v="70"/>
  </r>
  <r>
    <x v="9"/>
    <x v="5"/>
    <x v="97"/>
    <x v="0"/>
    <n v="164"/>
  </r>
  <r>
    <x v="9"/>
    <x v="5"/>
    <x v="98"/>
    <x v="0"/>
    <n v="30"/>
  </r>
  <r>
    <x v="9"/>
    <x v="5"/>
    <x v="99"/>
    <x v="0"/>
    <n v="381"/>
  </r>
  <r>
    <x v="9"/>
    <x v="5"/>
    <x v="100"/>
    <x v="0"/>
    <n v="72"/>
  </r>
  <r>
    <x v="9"/>
    <x v="5"/>
    <x v="101"/>
    <x v="0"/>
    <n v="652"/>
  </r>
  <r>
    <x v="9"/>
    <x v="5"/>
    <x v="102"/>
    <x v="0"/>
    <n v="244"/>
  </r>
  <r>
    <x v="9"/>
    <x v="5"/>
    <x v="104"/>
    <x v="0"/>
    <n v="425"/>
  </r>
  <r>
    <x v="9"/>
    <x v="5"/>
    <x v="105"/>
    <x v="0"/>
    <n v="128"/>
  </r>
  <r>
    <x v="9"/>
    <x v="5"/>
    <x v="106"/>
    <x v="0"/>
    <n v="79"/>
  </r>
  <r>
    <x v="9"/>
    <x v="5"/>
    <x v="107"/>
    <x v="0"/>
    <n v="88"/>
  </r>
  <r>
    <x v="9"/>
    <x v="5"/>
    <x v="108"/>
    <x v="0"/>
    <n v="169"/>
  </r>
  <r>
    <x v="9"/>
    <x v="5"/>
    <x v="109"/>
    <x v="0"/>
    <n v="157"/>
  </r>
  <r>
    <x v="9"/>
    <x v="5"/>
    <x v="89"/>
    <x v="1"/>
    <n v="5"/>
  </r>
  <r>
    <x v="9"/>
    <x v="5"/>
    <x v="90"/>
    <x v="1"/>
    <n v="22"/>
  </r>
  <r>
    <x v="9"/>
    <x v="5"/>
    <x v="91"/>
    <x v="1"/>
    <n v="40"/>
  </r>
  <r>
    <x v="9"/>
    <x v="5"/>
    <x v="92"/>
    <x v="1"/>
    <n v="5"/>
  </r>
  <r>
    <x v="9"/>
    <x v="5"/>
    <x v="93"/>
    <x v="1"/>
    <n v="6"/>
  </r>
  <r>
    <x v="9"/>
    <x v="5"/>
    <x v="94"/>
    <x v="1"/>
    <n v="5"/>
  </r>
  <r>
    <x v="9"/>
    <x v="5"/>
    <x v="95"/>
    <x v="1"/>
    <n v="7"/>
  </r>
  <r>
    <x v="9"/>
    <x v="5"/>
    <x v="96"/>
    <x v="1"/>
    <n v="7"/>
  </r>
  <r>
    <x v="9"/>
    <x v="5"/>
    <x v="97"/>
    <x v="1"/>
    <n v="22"/>
  </r>
  <r>
    <x v="9"/>
    <x v="5"/>
    <x v="98"/>
    <x v="1"/>
    <n v="7"/>
  </r>
  <r>
    <x v="9"/>
    <x v="5"/>
    <x v="99"/>
    <x v="1"/>
    <n v="20"/>
  </r>
  <r>
    <x v="9"/>
    <x v="5"/>
    <x v="100"/>
    <x v="1"/>
    <n v="4"/>
  </r>
  <r>
    <x v="9"/>
    <x v="5"/>
    <x v="101"/>
    <x v="1"/>
    <n v="32"/>
  </r>
  <r>
    <x v="9"/>
    <x v="5"/>
    <x v="102"/>
    <x v="1"/>
    <n v="18"/>
  </r>
  <r>
    <x v="9"/>
    <x v="5"/>
    <x v="104"/>
    <x v="1"/>
    <n v="23"/>
  </r>
  <r>
    <x v="9"/>
    <x v="5"/>
    <x v="105"/>
    <x v="1"/>
    <n v="4"/>
  </r>
  <r>
    <x v="9"/>
    <x v="5"/>
    <x v="106"/>
    <x v="1"/>
    <n v="3"/>
  </r>
  <r>
    <x v="9"/>
    <x v="5"/>
    <x v="107"/>
    <x v="1"/>
    <n v="7"/>
  </r>
  <r>
    <x v="9"/>
    <x v="5"/>
    <x v="108"/>
    <x v="1"/>
    <n v="12"/>
  </r>
  <r>
    <x v="9"/>
    <x v="5"/>
    <x v="109"/>
    <x v="1"/>
    <n v="26"/>
  </r>
  <r>
    <x v="9"/>
    <x v="5"/>
    <x v="89"/>
    <x v="2"/>
    <n v="36"/>
  </r>
  <r>
    <x v="9"/>
    <x v="5"/>
    <x v="90"/>
    <x v="2"/>
    <n v="160"/>
  </r>
  <r>
    <x v="9"/>
    <x v="5"/>
    <x v="91"/>
    <x v="2"/>
    <n v="271"/>
  </r>
  <r>
    <x v="9"/>
    <x v="5"/>
    <x v="92"/>
    <x v="2"/>
    <n v="78"/>
  </r>
  <r>
    <x v="9"/>
    <x v="5"/>
    <x v="93"/>
    <x v="2"/>
    <n v="37"/>
  </r>
  <r>
    <x v="9"/>
    <x v="5"/>
    <x v="94"/>
    <x v="2"/>
    <n v="99"/>
  </r>
  <r>
    <x v="9"/>
    <x v="5"/>
    <x v="95"/>
    <x v="2"/>
    <n v="115"/>
  </r>
  <r>
    <x v="9"/>
    <x v="5"/>
    <x v="96"/>
    <x v="2"/>
    <n v="75"/>
  </r>
  <r>
    <x v="9"/>
    <x v="5"/>
    <x v="97"/>
    <x v="2"/>
    <n v="177"/>
  </r>
  <r>
    <x v="9"/>
    <x v="5"/>
    <x v="98"/>
    <x v="2"/>
    <n v="95"/>
  </r>
  <r>
    <x v="9"/>
    <x v="5"/>
    <x v="99"/>
    <x v="2"/>
    <n v="184"/>
  </r>
  <r>
    <x v="9"/>
    <x v="5"/>
    <x v="100"/>
    <x v="2"/>
    <n v="52"/>
  </r>
  <r>
    <x v="9"/>
    <x v="5"/>
    <x v="101"/>
    <x v="2"/>
    <n v="224"/>
  </r>
  <r>
    <x v="9"/>
    <x v="5"/>
    <x v="102"/>
    <x v="2"/>
    <n v="209"/>
  </r>
  <r>
    <x v="9"/>
    <x v="5"/>
    <x v="103"/>
    <x v="2"/>
    <n v="31"/>
  </r>
  <r>
    <x v="9"/>
    <x v="5"/>
    <x v="104"/>
    <x v="2"/>
    <n v="152"/>
  </r>
  <r>
    <x v="9"/>
    <x v="5"/>
    <x v="105"/>
    <x v="2"/>
    <n v="54"/>
  </r>
  <r>
    <x v="9"/>
    <x v="5"/>
    <x v="106"/>
    <x v="2"/>
    <n v="53"/>
  </r>
  <r>
    <x v="9"/>
    <x v="5"/>
    <x v="107"/>
    <x v="2"/>
    <n v="52"/>
  </r>
  <r>
    <x v="9"/>
    <x v="5"/>
    <x v="108"/>
    <x v="2"/>
    <n v="55"/>
  </r>
  <r>
    <x v="9"/>
    <x v="5"/>
    <x v="109"/>
    <x v="2"/>
    <n v="130"/>
  </r>
  <r>
    <x v="9"/>
    <x v="5"/>
    <x v="90"/>
    <x v="3"/>
    <n v="1"/>
  </r>
  <r>
    <x v="9"/>
    <x v="5"/>
    <x v="94"/>
    <x v="3"/>
    <n v="3"/>
  </r>
  <r>
    <x v="9"/>
    <x v="5"/>
    <x v="106"/>
    <x v="3"/>
    <n v="1"/>
  </r>
  <r>
    <x v="9"/>
    <x v="5"/>
    <x v="96"/>
    <x v="31"/>
    <n v="2"/>
  </r>
  <r>
    <x v="9"/>
    <x v="5"/>
    <x v="97"/>
    <x v="31"/>
    <n v="11"/>
  </r>
  <r>
    <x v="9"/>
    <x v="5"/>
    <x v="98"/>
    <x v="31"/>
    <n v="4"/>
  </r>
  <r>
    <x v="9"/>
    <x v="5"/>
    <x v="89"/>
    <x v="4"/>
    <n v="2"/>
  </r>
  <r>
    <x v="9"/>
    <x v="5"/>
    <x v="90"/>
    <x v="4"/>
    <n v="11"/>
  </r>
  <r>
    <x v="9"/>
    <x v="5"/>
    <x v="91"/>
    <x v="4"/>
    <n v="8"/>
  </r>
  <r>
    <x v="9"/>
    <x v="5"/>
    <x v="92"/>
    <x v="4"/>
    <n v="2"/>
  </r>
  <r>
    <x v="9"/>
    <x v="5"/>
    <x v="93"/>
    <x v="4"/>
    <n v="1"/>
  </r>
  <r>
    <x v="9"/>
    <x v="5"/>
    <x v="94"/>
    <x v="4"/>
    <n v="10"/>
  </r>
  <r>
    <x v="9"/>
    <x v="5"/>
    <x v="95"/>
    <x v="4"/>
    <n v="37"/>
  </r>
  <r>
    <x v="9"/>
    <x v="5"/>
    <x v="96"/>
    <x v="4"/>
    <n v="35"/>
  </r>
  <r>
    <x v="9"/>
    <x v="5"/>
    <x v="97"/>
    <x v="4"/>
    <n v="47"/>
  </r>
  <r>
    <x v="9"/>
    <x v="5"/>
    <x v="98"/>
    <x v="4"/>
    <n v="17"/>
  </r>
  <r>
    <x v="9"/>
    <x v="5"/>
    <x v="99"/>
    <x v="4"/>
    <n v="15"/>
  </r>
  <r>
    <x v="9"/>
    <x v="5"/>
    <x v="100"/>
    <x v="4"/>
    <n v="2"/>
  </r>
  <r>
    <x v="9"/>
    <x v="5"/>
    <x v="101"/>
    <x v="4"/>
    <n v="17"/>
  </r>
  <r>
    <x v="9"/>
    <x v="5"/>
    <x v="102"/>
    <x v="4"/>
    <n v="15"/>
  </r>
  <r>
    <x v="9"/>
    <x v="5"/>
    <x v="103"/>
    <x v="4"/>
    <n v="1"/>
  </r>
  <r>
    <x v="9"/>
    <x v="5"/>
    <x v="104"/>
    <x v="4"/>
    <n v="17"/>
  </r>
  <r>
    <x v="9"/>
    <x v="5"/>
    <x v="108"/>
    <x v="4"/>
    <n v="5"/>
  </r>
  <r>
    <x v="9"/>
    <x v="5"/>
    <x v="109"/>
    <x v="4"/>
    <n v="25"/>
  </r>
  <r>
    <x v="9"/>
    <x v="5"/>
    <x v="89"/>
    <x v="5"/>
    <n v="37"/>
  </r>
  <r>
    <x v="9"/>
    <x v="5"/>
    <x v="90"/>
    <x v="5"/>
    <n v="166"/>
  </r>
  <r>
    <x v="9"/>
    <x v="5"/>
    <x v="91"/>
    <x v="5"/>
    <n v="273"/>
  </r>
  <r>
    <x v="9"/>
    <x v="5"/>
    <x v="92"/>
    <x v="5"/>
    <n v="78"/>
  </r>
  <r>
    <x v="9"/>
    <x v="5"/>
    <x v="93"/>
    <x v="5"/>
    <n v="37"/>
  </r>
  <r>
    <x v="9"/>
    <x v="5"/>
    <x v="94"/>
    <x v="5"/>
    <n v="101"/>
  </r>
  <r>
    <x v="9"/>
    <x v="5"/>
    <x v="95"/>
    <x v="5"/>
    <n v="117"/>
  </r>
  <r>
    <x v="9"/>
    <x v="5"/>
    <x v="96"/>
    <x v="5"/>
    <n v="80"/>
  </r>
  <r>
    <x v="9"/>
    <x v="5"/>
    <x v="97"/>
    <x v="5"/>
    <n v="177"/>
  </r>
  <r>
    <x v="9"/>
    <x v="5"/>
    <x v="98"/>
    <x v="5"/>
    <n v="95"/>
  </r>
  <r>
    <x v="9"/>
    <x v="5"/>
    <x v="99"/>
    <x v="5"/>
    <n v="186"/>
  </r>
  <r>
    <x v="9"/>
    <x v="5"/>
    <x v="100"/>
    <x v="5"/>
    <n v="52"/>
  </r>
  <r>
    <x v="9"/>
    <x v="5"/>
    <x v="101"/>
    <x v="5"/>
    <n v="229"/>
  </r>
  <r>
    <x v="9"/>
    <x v="5"/>
    <x v="102"/>
    <x v="5"/>
    <n v="212"/>
  </r>
  <r>
    <x v="9"/>
    <x v="5"/>
    <x v="103"/>
    <x v="5"/>
    <n v="32"/>
  </r>
  <r>
    <x v="9"/>
    <x v="5"/>
    <x v="104"/>
    <x v="5"/>
    <n v="155"/>
  </r>
  <r>
    <x v="9"/>
    <x v="5"/>
    <x v="105"/>
    <x v="5"/>
    <n v="55"/>
  </r>
  <r>
    <x v="9"/>
    <x v="5"/>
    <x v="106"/>
    <x v="5"/>
    <n v="53"/>
  </r>
  <r>
    <x v="9"/>
    <x v="5"/>
    <x v="107"/>
    <x v="5"/>
    <n v="52"/>
  </r>
  <r>
    <x v="9"/>
    <x v="5"/>
    <x v="108"/>
    <x v="5"/>
    <n v="57"/>
  </r>
  <r>
    <x v="9"/>
    <x v="5"/>
    <x v="109"/>
    <x v="5"/>
    <n v="130"/>
  </r>
  <r>
    <x v="9"/>
    <x v="5"/>
    <x v="89"/>
    <x v="6"/>
    <n v="1"/>
  </r>
  <r>
    <x v="9"/>
    <x v="5"/>
    <x v="90"/>
    <x v="6"/>
    <n v="1"/>
  </r>
  <r>
    <x v="9"/>
    <x v="5"/>
    <x v="91"/>
    <x v="6"/>
    <n v="5"/>
  </r>
  <r>
    <x v="9"/>
    <x v="5"/>
    <x v="92"/>
    <x v="6"/>
    <n v="1"/>
  </r>
  <r>
    <x v="9"/>
    <x v="5"/>
    <x v="94"/>
    <x v="6"/>
    <n v="1"/>
  </r>
  <r>
    <x v="9"/>
    <x v="5"/>
    <x v="97"/>
    <x v="6"/>
    <n v="1"/>
  </r>
  <r>
    <x v="9"/>
    <x v="5"/>
    <x v="99"/>
    <x v="6"/>
    <n v="4"/>
  </r>
  <r>
    <x v="9"/>
    <x v="5"/>
    <x v="101"/>
    <x v="6"/>
    <n v="3"/>
  </r>
  <r>
    <x v="9"/>
    <x v="5"/>
    <x v="102"/>
    <x v="6"/>
    <n v="2"/>
  </r>
  <r>
    <x v="9"/>
    <x v="5"/>
    <x v="103"/>
    <x v="6"/>
    <n v="2"/>
  </r>
  <r>
    <x v="9"/>
    <x v="5"/>
    <x v="104"/>
    <x v="6"/>
    <n v="1"/>
  </r>
  <r>
    <x v="9"/>
    <x v="5"/>
    <x v="105"/>
    <x v="6"/>
    <n v="2"/>
  </r>
  <r>
    <x v="9"/>
    <x v="5"/>
    <x v="106"/>
    <x v="6"/>
    <n v="4"/>
  </r>
  <r>
    <x v="9"/>
    <x v="5"/>
    <x v="108"/>
    <x v="6"/>
    <n v="1"/>
  </r>
  <r>
    <x v="9"/>
    <x v="5"/>
    <x v="109"/>
    <x v="6"/>
    <n v="1"/>
  </r>
  <r>
    <x v="9"/>
    <x v="5"/>
    <x v="89"/>
    <x v="7"/>
    <n v="1"/>
  </r>
  <r>
    <x v="9"/>
    <x v="5"/>
    <x v="90"/>
    <x v="7"/>
    <n v="2"/>
  </r>
  <r>
    <x v="9"/>
    <x v="5"/>
    <x v="91"/>
    <x v="7"/>
    <n v="7"/>
  </r>
  <r>
    <x v="9"/>
    <x v="5"/>
    <x v="92"/>
    <x v="7"/>
    <n v="2"/>
  </r>
  <r>
    <x v="9"/>
    <x v="5"/>
    <x v="94"/>
    <x v="7"/>
    <n v="2"/>
  </r>
  <r>
    <x v="9"/>
    <x v="5"/>
    <x v="95"/>
    <x v="7"/>
    <n v="1"/>
  </r>
  <r>
    <x v="9"/>
    <x v="5"/>
    <x v="96"/>
    <x v="7"/>
    <n v="2"/>
  </r>
  <r>
    <x v="9"/>
    <x v="5"/>
    <x v="97"/>
    <x v="7"/>
    <n v="3"/>
  </r>
  <r>
    <x v="9"/>
    <x v="5"/>
    <x v="98"/>
    <x v="7"/>
    <n v="1"/>
  </r>
  <r>
    <x v="9"/>
    <x v="5"/>
    <x v="99"/>
    <x v="7"/>
    <n v="4"/>
  </r>
  <r>
    <x v="9"/>
    <x v="5"/>
    <x v="100"/>
    <x v="7"/>
    <n v="1"/>
  </r>
  <r>
    <x v="9"/>
    <x v="5"/>
    <x v="101"/>
    <x v="7"/>
    <n v="6"/>
  </r>
  <r>
    <x v="9"/>
    <x v="5"/>
    <x v="102"/>
    <x v="7"/>
    <n v="3"/>
  </r>
  <r>
    <x v="9"/>
    <x v="5"/>
    <x v="103"/>
    <x v="7"/>
    <n v="2"/>
  </r>
  <r>
    <x v="9"/>
    <x v="5"/>
    <x v="104"/>
    <x v="7"/>
    <n v="1"/>
  </r>
  <r>
    <x v="9"/>
    <x v="5"/>
    <x v="105"/>
    <x v="7"/>
    <n v="2"/>
  </r>
  <r>
    <x v="9"/>
    <x v="5"/>
    <x v="106"/>
    <x v="7"/>
    <n v="4"/>
  </r>
  <r>
    <x v="9"/>
    <x v="5"/>
    <x v="108"/>
    <x v="7"/>
    <n v="1"/>
  </r>
  <r>
    <x v="9"/>
    <x v="5"/>
    <x v="109"/>
    <x v="7"/>
    <n v="1"/>
  </r>
  <r>
    <x v="9"/>
    <x v="5"/>
    <x v="89"/>
    <x v="8"/>
    <n v="1"/>
  </r>
  <r>
    <x v="9"/>
    <x v="5"/>
    <x v="90"/>
    <x v="8"/>
    <n v="2"/>
  </r>
  <r>
    <x v="9"/>
    <x v="5"/>
    <x v="91"/>
    <x v="8"/>
    <n v="3"/>
  </r>
  <r>
    <x v="9"/>
    <x v="5"/>
    <x v="99"/>
    <x v="8"/>
    <n v="2"/>
  </r>
  <r>
    <x v="9"/>
    <x v="5"/>
    <x v="102"/>
    <x v="8"/>
    <n v="1"/>
  </r>
  <r>
    <x v="9"/>
    <x v="5"/>
    <x v="104"/>
    <x v="8"/>
    <n v="1"/>
  </r>
  <r>
    <x v="9"/>
    <x v="5"/>
    <x v="109"/>
    <x v="8"/>
    <n v="1"/>
  </r>
  <r>
    <x v="9"/>
    <x v="5"/>
    <x v="89"/>
    <x v="41"/>
    <n v="2"/>
  </r>
  <r>
    <x v="9"/>
    <x v="5"/>
    <x v="90"/>
    <x v="41"/>
    <n v="19"/>
  </r>
  <r>
    <x v="9"/>
    <x v="5"/>
    <x v="91"/>
    <x v="41"/>
    <n v="32"/>
  </r>
  <r>
    <x v="9"/>
    <x v="5"/>
    <x v="92"/>
    <x v="41"/>
    <n v="5"/>
  </r>
  <r>
    <x v="9"/>
    <x v="5"/>
    <x v="93"/>
    <x v="41"/>
    <n v="12"/>
  </r>
  <r>
    <x v="9"/>
    <x v="5"/>
    <x v="94"/>
    <x v="41"/>
    <n v="55"/>
  </r>
  <r>
    <x v="9"/>
    <x v="5"/>
    <x v="95"/>
    <x v="41"/>
    <n v="31"/>
  </r>
  <r>
    <x v="9"/>
    <x v="5"/>
    <x v="96"/>
    <x v="41"/>
    <n v="22"/>
  </r>
  <r>
    <x v="9"/>
    <x v="5"/>
    <x v="97"/>
    <x v="41"/>
    <n v="100"/>
  </r>
  <r>
    <x v="9"/>
    <x v="5"/>
    <x v="98"/>
    <x v="41"/>
    <n v="54"/>
  </r>
  <r>
    <x v="9"/>
    <x v="5"/>
    <x v="99"/>
    <x v="41"/>
    <n v="27"/>
  </r>
  <r>
    <x v="9"/>
    <x v="5"/>
    <x v="100"/>
    <x v="41"/>
    <n v="8"/>
  </r>
  <r>
    <x v="9"/>
    <x v="5"/>
    <x v="101"/>
    <x v="41"/>
    <n v="31"/>
  </r>
  <r>
    <x v="9"/>
    <x v="5"/>
    <x v="102"/>
    <x v="41"/>
    <n v="20"/>
  </r>
  <r>
    <x v="9"/>
    <x v="5"/>
    <x v="103"/>
    <x v="41"/>
    <n v="1"/>
  </r>
  <r>
    <x v="9"/>
    <x v="5"/>
    <x v="104"/>
    <x v="41"/>
    <n v="23"/>
  </r>
  <r>
    <x v="9"/>
    <x v="5"/>
    <x v="105"/>
    <x v="41"/>
    <n v="3"/>
  </r>
  <r>
    <x v="9"/>
    <x v="5"/>
    <x v="106"/>
    <x v="41"/>
    <n v="11"/>
  </r>
  <r>
    <x v="9"/>
    <x v="5"/>
    <x v="107"/>
    <x v="41"/>
    <n v="6"/>
  </r>
  <r>
    <x v="9"/>
    <x v="5"/>
    <x v="108"/>
    <x v="41"/>
    <n v="12"/>
  </r>
  <r>
    <x v="9"/>
    <x v="5"/>
    <x v="109"/>
    <x v="41"/>
    <n v="69"/>
  </r>
  <r>
    <x v="9"/>
    <x v="5"/>
    <x v="89"/>
    <x v="9"/>
    <n v="3"/>
  </r>
  <r>
    <x v="9"/>
    <x v="5"/>
    <x v="90"/>
    <x v="9"/>
    <n v="23"/>
  </r>
  <r>
    <x v="9"/>
    <x v="5"/>
    <x v="91"/>
    <x v="9"/>
    <n v="36"/>
  </r>
  <r>
    <x v="9"/>
    <x v="5"/>
    <x v="92"/>
    <x v="9"/>
    <n v="5"/>
  </r>
  <r>
    <x v="9"/>
    <x v="5"/>
    <x v="93"/>
    <x v="9"/>
    <n v="12"/>
  </r>
  <r>
    <x v="9"/>
    <x v="5"/>
    <x v="94"/>
    <x v="9"/>
    <n v="53"/>
  </r>
  <r>
    <x v="9"/>
    <x v="5"/>
    <x v="95"/>
    <x v="9"/>
    <n v="33"/>
  </r>
  <r>
    <x v="9"/>
    <x v="5"/>
    <x v="96"/>
    <x v="9"/>
    <n v="22"/>
  </r>
  <r>
    <x v="9"/>
    <x v="5"/>
    <x v="97"/>
    <x v="9"/>
    <n v="97"/>
  </r>
  <r>
    <x v="9"/>
    <x v="5"/>
    <x v="98"/>
    <x v="9"/>
    <n v="54"/>
  </r>
  <r>
    <x v="9"/>
    <x v="5"/>
    <x v="99"/>
    <x v="9"/>
    <n v="28"/>
  </r>
  <r>
    <x v="9"/>
    <x v="5"/>
    <x v="100"/>
    <x v="9"/>
    <n v="10"/>
  </r>
  <r>
    <x v="9"/>
    <x v="5"/>
    <x v="101"/>
    <x v="9"/>
    <n v="37"/>
  </r>
  <r>
    <x v="9"/>
    <x v="5"/>
    <x v="102"/>
    <x v="9"/>
    <n v="21"/>
  </r>
  <r>
    <x v="9"/>
    <x v="5"/>
    <x v="103"/>
    <x v="9"/>
    <n v="2"/>
  </r>
  <r>
    <x v="9"/>
    <x v="5"/>
    <x v="104"/>
    <x v="9"/>
    <n v="25"/>
  </r>
  <r>
    <x v="9"/>
    <x v="5"/>
    <x v="105"/>
    <x v="9"/>
    <n v="5"/>
  </r>
  <r>
    <x v="9"/>
    <x v="5"/>
    <x v="106"/>
    <x v="9"/>
    <n v="11"/>
  </r>
  <r>
    <x v="9"/>
    <x v="5"/>
    <x v="107"/>
    <x v="9"/>
    <n v="6"/>
  </r>
  <r>
    <x v="9"/>
    <x v="5"/>
    <x v="108"/>
    <x v="9"/>
    <n v="12"/>
  </r>
  <r>
    <x v="9"/>
    <x v="5"/>
    <x v="109"/>
    <x v="9"/>
    <n v="70"/>
  </r>
  <r>
    <x v="9"/>
    <x v="5"/>
    <x v="89"/>
    <x v="10"/>
    <n v="1"/>
  </r>
  <r>
    <x v="9"/>
    <x v="5"/>
    <x v="90"/>
    <x v="10"/>
    <n v="4"/>
  </r>
  <r>
    <x v="9"/>
    <x v="5"/>
    <x v="91"/>
    <x v="10"/>
    <n v="4"/>
  </r>
  <r>
    <x v="9"/>
    <x v="5"/>
    <x v="92"/>
    <x v="10"/>
    <n v="8"/>
  </r>
  <r>
    <x v="9"/>
    <x v="5"/>
    <x v="99"/>
    <x v="10"/>
    <n v="1"/>
  </r>
  <r>
    <x v="9"/>
    <x v="5"/>
    <x v="100"/>
    <x v="10"/>
    <n v="6"/>
  </r>
  <r>
    <x v="9"/>
    <x v="5"/>
    <x v="101"/>
    <x v="10"/>
    <n v="2"/>
  </r>
  <r>
    <x v="9"/>
    <x v="5"/>
    <x v="102"/>
    <x v="10"/>
    <n v="13"/>
  </r>
  <r>
    <x v="9"/>
    <x v="5"/>
    <x v="103"/>
    <x v="10"/>
    <n v="1"/>
  </r>
  <r>
    <x v="9"/>
    <x v="5"/>
    <x v="104"/>
    <x v="10"/>
    <n v="13"/>
  </r>
  <r>
    <x v="9"/>
    <x v="5"/>
    <x v="105"/>
    <x v="10"/>
    <n v="3"/>
  </r>
  <r>
    <x v="9"/>
    <x v="5"/>
    <x v="106"/>
    <x v="10"/>
    <n v="2"/>
  </r>
  <r>
    <x v="9"/>
    <x v="5"/>
    <x v="107"/>
    <x v="10"/>
    <n v="1"/>
  </r>
  <r>
    <x v="9"/>
    <x v="5"/>
    <x v="89"/>
    <x v="11"/>
    <n v="1"/>
  </r>
  <r>
    <x v="9"/>
    <x v="5"/>
    <x v="90"/>
    <x v="11"/>
    <n v="6"/>
  </r>
  <r>
    <x v="9"/>
    <x v="5"/>
    <x v="91"/>
    <x v="11"/>
    <n v="5"/>
  </r>
  <r>
    <x v="9"/>
    <x v="5"/>
    <x v="92"/>
    <x v="11"/>
    <n v="7"/>
  </r>
  <r>
    <x v="9"/>
    <x v="5"/>
    <x v="93"/>
    <x v="11"/>
    <n v="1"/>
  </r>
  <r>
    <x v="9"/>
    <x v="5"/>
    <x v="100"/>
    <x v="11"/>
    <n v="1"/>
  </r>
  <r>
    <x v="9"/>
    <x v="5"/>
    <x v="101"/>
    <x v="11"/>
    <n v="2"/>
  </r>
  <r>
    <x v="9"/>
    <x v="5"/>
    <x v="102"/>
    <x v="11"/>
    <n v="27"/>
  </r>
  <r>
    <x v="9"/>
    <x v="5"/>
    <x v="103"/>
    <x v="11"/>
    <n v="1"/>
  </r>
  <r>
    <x v="9"/>
    <x v="5"/>
    <x v="104"/>
    <x v="11"/>
    <n v="27"/>
  </r>
  <r>
    <x v="9"/>
    <x v="5"/>
    <x v="105"/>
    <x v="11"/>
    <n v="3"/>
  </r>
  <r>
    <x v="9"/>
    <x v="5"/>
    <x v="106"/>
    <x v="11"/>
    <n v="5"/>
  </r>
  <r>
    <x v="9"/>
    <x v="5"/>
    <x v="89"/>
    <x v="12"/>
    <n v="23"/>
  </r>
  <r>
    <x v="9"/>
    <x v="5"/>
    <x v="90"/>
    <x v="12"/>
    <n v="92"/>
  </r>
  <r>
    <x v="9"/>
    <x v="5"/>
    <x v="91"/>
    <x v="12"/>
    <n v="120"/>
  </r>
  <r>
    <x v="9"/>
    <x v="5"/>
    <x v="92"/>
    <x v="12"/>
    <n v="25"/>
  </r>
  <r>
    <x v="9"/>
    <x v="5"/>
    <x v="93"/>
    <x v="12"/>
    <n v="25"/>
  </r>
  <r>
    <x v="9"/>
    <x v="5"/>
    <x v="94"/>
    <x v="12"/>
    <n v="95"/>
  </r>
  <r>
    <x v="9"/>
    <x v="5"/>
    <x v="95"/>
    <x v="12"/>
    <n v="114"/>
  </r>
  <r>
    <x v="9"/>
    <x v="5"/>
    <x v="96"/>
    <x v="12"/>
    <n v="75"/>
  </r>
  <r>
    <x v="9"/>
    <x v="5"/>
    <x v="97"/>
    <x v="12"/>
    <n v="177"/>
  </r>
  <r>
    <x v="9"/>
    <x v="5"/>
    <x v="98"/>
    <x v="12"/>
    <n v="95"/>
  </r>
  <r>
    <x v="9"/>
    <x v="5"/>
    <x v="99"/>
    <x v="12"/>
    <n v="111"/>
  </r>
  <r>
    <x v="9"/>
    <x v="5"/>
    <x v="100"/>
    <x v="12"/>
    <n v="32"/>
  </r>
  <r>
    <x v="9"/>
    <x v="5"/>
    <x v="101"/>
    <x v="12"/>
    <n v="114"/>
  </r>
  <r>
    <x v="9"/>
    <x v="5"/>
    <x v="102"/>
    <x v="12"/>
    <n v="81"/>
  </r>
  <r>
    <x v="9"/>
    <x v="5"/>
    <x v="103"/>
    <x v="12"/>
    <n v="13"/>
  </r>
  <r>
    <x v="9"/>
    <x v="5"/>
    <x v="104"/>
    <x v="12"/>
    <n v="76"/>
  </r>
  <r>
    <x v="9"/>
    <x v="5"/>
    <x v="105"/>
    <x v="12"/>
    <n v="19"/>
  </r>
  <r>
    <x v="9"/>
    <x v="5"/>
    <x v="106"/>
    <x v="12"/>
    <n v="27"/>
  </r>
  <r>
    <x v="9"/>
    <x v="5"/>
    <x v="107"/>
    <x v="12"/>
    <n v="37"/>
  </r>
  <r>
    <x v="9"/>
    <x v="5"/>
    <x v="108"/>
    <x v="12"/>
    <n v="45"/>
  </r>
  <r>
    <x v="9"/>
    <x v="5"/>
    <x v="109"/>
    <x v="12"/>
    <n v="130"/>
  </r>
  <r>
    <x v="9"/>
    <x v="5"/>
    <x v="89"/>
    <x v="13"/>
    <n v="1"/>
  </r>
  <r>
    <x v="9"/>
    <x v="5"/>
    <x v="90"/>
    <x v="13"/>
    <n v="10"/>
  </r>
  <r>
    <x v="9"/>
    <x v="5"/>
    <x v="91"/>
    <x v="13"/>
    <n v="4"/>
  </r>
  <r>
    <x v="9"/>
    <x v="5"/>
    <x v="92"/>
    <x v="13"/>
    <n v="5"/>
  </r>
  <r>
    <x v="9"/>
    <x v="5"/>
    <x v="98"/>
    <x v="13"/>
    <n v="1"/>
  </r>
  <r>
    <x v="9"/>
    <x v="5"/>
    <x v="100"/>
    <x v="13"/>
    <n v="1"/>
  </r>
  <r>
    <x v="9"/>
    <x v="5"/>
    <x v="101"/>
    <x v="13"/>
    <n v="2"/>
  </r>
  <r>
    <x v="9"/>
    <x v="5"/>
    <x v="102"/>
    <x v="13"/>
    <n v="9"/>
  </r>
  <r>
    <x v="9"/>
    <x v="5"/>
    <x v="103"/>
    <x v="13"/>
    <n v="4"/>
  </r>
  <r>
    <x v="9"/>
    <x v="5"/>
    <x v="104"/>
    <x v="13"/>
    <n v="39"/>
  </r>
  <r>
    <x v="9"/>
    <x v="5"/>
    <x v="105"/>
    <x v="13"/>
    <n v="2"/>
  </r>
  <r>
    <x v="9"/>
    <x v="5"/>
    <x v="106"/>
    <x v="13"/>
    <n v="4"/>
  </r>
  <r>
    <x v="9"/>
    <x v="5"/>
    <x v="107"/>
    <x v="13"/>
    <n v="1"/>
  </r>
  <r>
    <x v="9"/>
    <x v="5"/>
    <x v="89"/>
    <x v="14"/>
    <n v="23"/>
  </r>
  <r>
    <x v="9"/>
    <x v="5"/>
    <x v="90"/>
    <x v="14"/>
    <n v="108"/>
  </r>
  <r>
    <x v="9"/>
    <x v="5"/>
    <x v="91"/>
    <x v="14"/>
    <n v="214"/>
  </r>
  <r>
    <x v="9"/>
    <x v="5"/>
    <x v="92"/>
    <x v="14"/>
    <n v="73"/>
  </r>
  <r>
    <x v="9"/>
    <x v="5"/>
    <x v="93"/>
    <x v="14"/>
    <n v="20"/>
  </r>
  <r>
    <x v="9"/>
    <x v="5"/>
    <x v="94"/>
    <x v="14"/>
    <n v="9"/>
  </r>
  <r>
    <x v="9"/>
    <x v="5"/>
    <x v="95"/>
    <x v="14"/>
    <n v="1"/>
  </r>
  <r>
    <x v="9"/>
    <x v="5"/>
    <x v="99"/>
    <x v="14"/>
    <n v="124"/>
  </r>
  <r>
    <x v="9"/>
    <x v="5"/>
    <x v="100"/>
    <x v="14"/>
    <n v="23"/>
  </r>
  <r>
    <x v="9"/>
    <x v="5"/>
    <x v="101"/>
    <x v="14"/>
    <n v="172"/>
  </r>
  <r>
    <x v="9"/>
    <x v="5"/>
    <x v="102"/>
    <x v="14"/>
    <n v="159"/>
  </r>
  <r>
    <x v="9"/>
    <x v="5"/>
    <x v="103"/>
    <x v="14"/>
    <n v="26"/>
  </r>
  <r>
    <x v="9"/>
    <x v="5"/>
    <x v="104"/>
    <x v="14"/>
    <n v="75"/>
  </r>
  <r>
    <x v="9"/>
    <x v="5"/>
    <x v="105"/>
    <x v="14"/>
    <n v="41"/>
  </r>
  <r>
    <x v="9"/>
    <x v="5"/>
    <x v="106"/>
    <x v="14"/>
    <n v="41"/>
  </r>
  <r>
    <x v="9"/>
    <x v="5"/>
    <x v="107"/>
    <x v="14"/>
    <n v="22"/>
  </r>
  <r>
    <x v="9"/>
    <x v="5"/>
    <x v="108"/>
    <x v="14"/>
    <n v="17"/>
  </r>
  <r>
    <x v="9"/>
    <x v="5"/>
    <x v="109"/>
    <x v="14"/>
    <n v="1"/>
  </r>
  <r>
    <x v="9"/>
    <x v="5"/>
    <x v="90"/>
    <x v="15"/>
    <n v="8"/>
  </r>
  <r>
    <x v="9"/>
    <x v="5"/>
    <x v="91"/>
    <x v="15"/>
    <n v="22"/>
  </r>
  <r>
    <x v="9"/>
    <x v="5"/>
    <x v="92"/>
    <x v="15"/>
    <n v="8"/>
  </r>
  <r>
    <x v="9"/>
    <x v="5"/>
    <x v="94"/>
    <x v="15"/>
    <n v="6"/>
  </r>
  <r>
    <x v="9"/>
    <x v="5"/>
    <x v="95"/>
    <x v="15"/>
    <n v="6"/>
  </r>
  <r>
    <x v="9"/>
    <x v="5"/>
    <x v="96"/>
    <x v="15"/>
    <n v="1"/>
  </r>
  <r>
    <x v="9"/>
    <x v="5"/>
    <x v="97"/>
    <x v="15"/>
    <n v="6"/>
  </r>
  <r>
    <x v="9"/>
    <x v="5"/>
    <x v="98"/>
    <x v="15"/>
    <n v="1"/>
  </r>
  <r>
    <x v="9"/>
    <x v="5"/>
    <x v="99"/>
    <x v="15"/>
    <n v="5"/>
  </r>
  <r>
    <x v="9"/>
    <x v="5"/>
    <x v="100"/>
    <x v="15"/>
    <n v="3"/>
  </r>
  <r>
    <x v="9"/>
    <x v="5"/>
    <x v="101"/>
    <x v="15"/>
    <n v="8"/>
  </r>
  <r>
    <x v="9"/>
    <x v="5"/>
    <x v="102"/>
    <x v="15"/>
    <n v="6"/>
  </r>
  <r>
    <x v="9"/>
    <x v="5"/>
    <x v="103"/>
    <x v="15"/>
    <n v="3"/>
  </r>
  <r>
    <x v="9"/>
    <x v="5"/>
    <x v="104"/>
    <x v="15"/>
    <n v="7"/>
  </r>
  <r>
    <x v="9"/>
    <x v="5"/>
    <x v="105"/>
    <x v="15"/>
    <n v="2"/>
  </r>
  <r>
    <x v="9"/>
    <x v="5"/>
    <x v="106"/>
    <x v="15"/>
    <n v="4"/>
  </r>
  <r>
    <x v="9"/>
    <x v="5"/>
    <x v="107"/>
    <x v="15"/>
    <n v="3"/>
  </r>
  <r>
    <x v="9"/>
    <x v="5"/>
    <x v="108"/>
    <x v="15"/>
    <n v="5"/>
  </r>
  <r>
    <x v="9"/>
    <x v="5"/>
    <x v="109"/>
    <x v="15"/>
    <n v="1"/>
  </r>
  <r>
    <x v="9"/>
    <x v="5"/>
    <x v="89"/>
    <x v="16"/>
    <n v="1"/>
  </r>
  <r>
    <x v="9"/>
    <x v="5"/>
    <x v="90"/>
    <x v="16"/>
    <n v="4"/>
  </r>
  <r>
    <x v="9"/>
    <x v="5"/>
    <x v="91"/>
    <x v="16"/>
    <n v="20"/>
  </r>
  <r>
    <x v="9"/>
    <x v="5"/>
    <x v="92"/>
    <x v="16"/>
    <n v="3"/>
  </r>
  <r>
    <x v="9"/>
    <x v="5"/>
    <x v="93"/>
    <x v="16"/>
    <n v="1"/>
  </r>
  <r>
    <x v="9"/>
    <x v="5"/>
    <x v="94"/>
    <x v="16"/>
    <n v="1"/>
  </r>
  <r>
    <x v="9"/>
    <x v="5"/>
    <x v="95"/>
    <x v="16"/>
    <n v="3"/>
  </r>
  <r>
    <x v="9"/>
    <x v="5"/>
    <x v="96"/>
    <x v="16"/>
    <n v="1"/>
  </r>
  <r>
    <x v="9"/>
    <x v="5"/>
    <x v="97"/>
    <x v="16"/>
    <n v="6"/>
  </r>
  <r>
    <x v="9"/>
    <x v="5"/>
    <x v="98"/>
    <x v="16"/>
    <n v="6"/>
  </r>
  <r>
    <x v="9"/>
    <x v="5"/>
    <x v="99"/>
    <x v="16"/>
    <n v="3"/>
  </r>
  <r>
    <x v="9"/>
    <x v="5"/>
    <x v="100"/>
    <x v="16"/>
    <n v="3"/>
  </r>
  <r>
    <x v="9"/>
    <x v="5"/>
    <x v="101"/>
    <x v="16"/>
    <n v="11"/>
  </r>
  <r>
    <x v="9"/>
    <x v="5"/>
    <x v="102"/>
    <x v="16"/>
    <n v="5"/>
  </r>
  <r>
    <x v="9"/>
    <x v="5"/>
    <x v="104"/>
    <x v="16"/>
    <n v="2"/>
  </r>
  <r>
    <x v="9"/>
    <x v="5"/>
    <x v="105"/>
    <x v="16"/>
    <n v="1"/>
  </r>
  <r>
    <x v="9"/>
    <x v="5"/>
    <x v="106"/>
    <x v="16"/>
    <n v="6"/>
  </r>
  <r>
    <x v="9"/>
    <x v="5"/>
    <x v="108"/>
    <x v="16"/>
    <n v="1"/>
  </r>
  <r>
    <x v="9"/>
    <x v="5"/>
    <x v="109"/>
    <x v="16"/>
    <n v="8"/>
  </r>
  <r>
    <x v="9"/>
    <x v="5"/>
    <x v="89"/>
    <x v="33"/>
    <n v="2"/>
  </r>
  <r>
    <x v="9"/>
    <x v="5"/>
    <x v="90"/>
    <x v="33"/>
    <n v="16"/>
  </r>
  <r>
    <x v="9"/>
    <x v="5"/>
    <x v="91"/>
    <x v="33"/>
    <n v="18"/>
  </r>
  <r>
    <x v="9"/>
    <x v="5"/>
    <x v="92"/>
    <x v="33"/>
    <n v="1"/>
  </r>
  <r>
    <x v="9"/>
    <x v="5"/>
    <x v="93"/>
    <x v="33"/>
    <n v="1"/>
  </r>
  <r>
    <x v="9"/>
    <x v="5"/>
    <x v="94"/>
    <x v="33"/>
    <n v="2"/>
  </r>
  <r>
    <x v="9"/>
    <x v="5"/>
    <x v="95"/>
    <x v="33"/>
    <n v="13"/>
  </r>
  <r>
    <x v="9"/>
    <x v="5"/>
    <x v="96"/>
    <x v="33"/>
    <n v="8"/>
  </r>
  <r>
    <x v="9"/>
    <x v="5"/>
    <x v="97"/>
    <x v="33"/>
    <n v="10"/>
  </r>
  <r>
    <x v="9"/>
    <x v="5"/>
    <x v="98"/>
    <x v="33"/>
    <n v="11"/>
  </r>
  <r>
    <x v="9"/>
    <x v="5"/>
    <x v="99"/>
    <x v="33"/>
    <n v="19"/>
  </r>
  <r>
    <x v="9"/>
    <x v="5"/>
    <x v="100"/>
    <x v="33"/>
    <n v="6"/>
  </r>
  <r>
    <x v="9"/>
    <x v="5"/>
    <x v="101"/>
    <x v="33"/>
    <n v="23"/>
  </r>
  <r>
    <x v="9"/>
    <x v="5"/>
    <x v="102"/>
    <x v="33"/>
    <n v="9"/>
  </r>
  <r>
    <x v="9"/>
    <x v="5"/>
    <x v="103"/>
    <x v="33"/>
    <n v="1"/>
  </r>
  <r>
    <x v="9"/>
    <x v="5"/>
    <x v="104"/>
    <x v="33"/>
    <n v="22"/>
  </r>
  <r>
    <x v="9"/>
    <x v="5"/>
    <x v="105"/>
    <x v="33"/>
    <n v="1"/>
  </r>
  <r>
    <x v="9"/>
    <x v="5"/>
    <x v="106"/>
    <x v="33"/>
    <n v="5"/>
  </r>
  <r>
    <x v="9"/>
    <x v="5"/>
    <x v="107"/>
    <x v="33"/>
    <n v="12"/>
  </r>
  <r>
    <x v="9"/>
    <x v="5"/>
    <x v="108"/>
    <x v="33"/>
    <n v="5"/>
  </r>
  <r>
    <x v="9"/>
    <x v="5"/>
    <x v="109"/>
    <x v="33"/>
    <n v="13"/>
  </r>
  <r>
    <x v="9"/>
    <x v="5"/>
    <x v="90"/>
    <x v="34"/>
    <n v="9"/>
  </r>
  <r>
    <x v="9"/>
    <x v="5"/>
    <x v="91"/>
    <x v="34"/>
    <n v="9"/>
  </r>
  <r>
    <x v="9"/>
    <x v="5"/>
    <x v="92"/>
    <x v="34"/>
    <n v="1"/>
  </r>
  <r>
    <x v="9"/>
    <x v="5"/>
    <x v="93"/>
    <x v="34"/>
    <n v="2"/>
  </r>
  <r>
    <x v="9"/>
    <x v="5"/>
    <x v="95"/>
    <x v="34"/>
    <n v="3"/>
  </r>
  <r>
    <x v="9"/>
    <x v="5"/>
    <x v="96"/>
    <x v="34"/>
    <n v="5"/>
  </r>
  <r>
    <x v="9"/>
    <x v="5"/>
    <x v="97"/>
    <x v="34"/>
    <n v="4"/>
  </r>
  <r>
    <x v="9"/>
    <x v="5"/>
    <x v="98"/>
    <x v="34"/>
    <n v="3"/>
  </r>
  <r>
    <x v="9"/>
    <x v="5"/>
    <x v="99"/>
    <x v="34"/>
    <n v="3"/>
  </r>
  <r>
    <x v="9"/>
    <x v="5"/>
    <x v="101"/>
    <x v="34"/>
    <n v="8"/>
  </r>
  <r>
    <x v="9"/>
    <x v="5"/>
    <x v="102"/>
    <x v="34"/>
    <n v="7"/>
  </r>
  <r>
    <x v="9"/>
    <x v="5"/>
    <x v="104"/>
    <x v="34"/>
    <n v="8"/>
  </r>
  <r>
    <x v="9"/>
    <x v="5"/>
    <x v="105"/>
    <x v="34"/>
    <n v="1"/>
  </r>
  <r>
    <x v="9"/>
    <x v="5"/>
    <x v="106"/>
    <x v="34"/>
    <n v="4"/>
  </r>
  <r>
    <x v="9"/>
    <x v="5"/>
    <x v="107"/>
    <x v="34"/>
    <n v="3"/>
  </r>
  <r>
    <x v="9"/>
    <x v="5"/>
    <x v="108"/>
    <x v="34"/>
    <n v="1"/>
  </r>
  <r>
    <x v="9"/>
    <x v="5"/>
    <x v="109"/>
    <x v="34"/>
    <n v="1"/>
  </r>
  <r>
    <x v="9"/>
    <x v="5"/>
    <x v="90"/>
    <x v="35"/>
    <n v="2"/>
  </r>
  <r>
    <x v="9"/>
    <x v="5"/>
    <x v="91"/>
    <x v="35"/>
    <n v="1"/>
  </r>
  <r>
    <x v="9"/>
    <x v="5"/>
    <x v="95"/>
    <x v="35"/>
    <n v="2"/>
  </r>
  <r>
    <x v="9"/>
    <x v="5"/>
    <x v="96"/>
    <x v="35"/>
    <n v="1"/>
  </r>
  <r>
    <x v="9"/>
    <x v="5"/>
    <x v="97"/>
    <x v="35"/>
    <n v="1"/>
  </r>
  <r>
    <x v="9"/>
    <x v="5"/>
    <x v="98"/>
    <x v="35"/>
    <n v="1"/>
  </r>
  <r>
    <x v="9"/>
    <x v="5"/>
    <x v="99"/>
    <x v="35"/>
    <n v="2"/>
  </r>
  <r>
    <x v="9"/>
    <x v="5"/>
    <x v="100"/>
    <x v="35"/>
    <n v="2"/>
  </r>
  <r>
    <x v="9"/>
    <x v="5"/>
    <x v="101"/>
    <x v="35"/>
    <n v="4"/>
  </r>
  <r>
    <x v="9"/>
    <x v="5"/>
    <x v="102"/>
    <x v="35"/>
    <n v="1"/>
  </r>
  <r>
    <x v="9"/>
    <x v="5"/>
    <x v="104"/>
    <x v="35"/>
    <n v="6"/>
  </r>
  <r>
    <x v="9"/>
    <x v="5"/>
    <x v="106"/>
    <x v="35"/>
    <n v="1"/>
  </r>
  <r>
    <x v="9"/>
    <x v="5"/>
    <x v="107"/>
    <x v="35"/>
    <n v="1"/>
  </r>
  <r>
    <x v="9"/>
    <x v="5"/>
    <x v="108"/>
    <x v="35"/>
    <n v="1"/>
  </r>
  <r>
    <x v="9"/>
    <x v="5"/>
    <x v="109"/>
    <x v="35"/>
    <n v="1"/>
  </r>
  <r>
    <x v="9"/>
    <x v="5"/>
    <x v="91"/>
    <x v="36"/>
    <n v="2"/>
  </r>
  <r>
    <x v="9"/>
    <x v="5"/>
    <x v="95"/>
    <x v="36"/>
    <n v="2"/>
  </r>
  <r>
    <x v="9"/>
    <x v="5"/>
    <x v="96"/>
    <x v="36"/>
    <n v="2"/>
  </r>
  <r>
    <x v="9"/>
    <x v="5"/>
    <x v="98"/>
    <x v="36"/>
    <n v="2"/>
  </r>
  <r>
    <x v="9"/>
    <x v="5"/>
    <x v="99"/>
    <x v="36"/>
    <n v="1"/>
  </r>
  <r>
    <x v="9"/>
    <x v="5"/>
    <x v="100"/>
    <x v="36"/>
    <n v="1"/>
  </r>
  <r>
    <x v="9"/>
    <x v="5"/>
    <x v="102"/>
    <x v="36"/>
    <n v="1"/>
  </r>
  <r>
    <x v="9"/>
    <x v="5"/>
    <x v="104"/>
    <x v="36"/>
    <n v="2"/>
  </r>
  <r>
    <x v="9"/>
    <x v="5"/>
    <x v="108"/>
    <x v="36"/>
    <n v="1"/>
  </r>
  <r>
    <x v="9"/>
    <x v="5"/>
    <x v="109"/>
    <x v="36"/>
    <n v="1"/>
  </r>
  <r>
    <x v="9"/>
    <x v="5"/>
    <x v="96"/>
    <x v="32"/>
    <n v="199"/>
  </r>
  <r>
    <x v="9"/>
    <x v="5"/>
    <x v="97"/>
    <x v="32"/>
    <n v="1005"/>
  </r>
  <r>
    <x v="9"/>
    <x v="5"/>
    <x v="98"/>
    <x v="32"/>
    <n v="340"/>
  </r>
  <r>
    <x v="9"/>
    <x v="5"/>
    <x v="89"/>
    <x v="17"/>
    <n v="116"/>
  </r>
  <r>
    <x v="9"/>
    <x v="5"/>
    <x v="90"/>
    <x v="17"/>
    <n v="329"/>
  </r>
  <r>
    <x v="9"/>
    <x v="5"/>
    <x v="91"/>
    <x v="17"/>
    <n v="143"/>
  </r>
  <r>
    <x v="9"/>
    <x v="5"/>
    <x v="92"/>
    <x v="17"/>
    <n v="26"/>
  </r>
  <r>
    <x v="9"/>
    <x v="5"/>
    <x v="93"/>
    <x v="17"/>
    <n v="5"/>
  </r>
  <r>
    <x v="9"/>
    <x v="5"/>
    <x v="94"/>
    <x v="17"/>
    <n v="196"/>
  </r>
  <r>
    <x v="9"/>
    <x v="5"/>
    <x v="95"/>
    <x v="17"/>
    <n v="719"/>
  </r>
  <r>
    <x v="9"/>
    <x v="5"/>
    <x v="96"/>
    <x v="17"/>
    <n v="859"/>
  </r>
  <r>
    <x v="9"/>
    <x v="5"/>
    <x v="97"/>
    <x v="17"/>
    <n v="671"/>
  </r>
  <r>
    <x v="9"/>
    <x v="5"/>
    <x v="98"/>
    <x v="17"/>
    <n v="228"/>
  </r>
  <r>
    <x v="9"/>
    <x v="5"/>
    <x v="99"/>
    <x v="17"/>
    <n v="240"/>
  </r>
  <r>
    <x v="9"/>
    <x v="5"/>
    <x v="100"/>
    <x v="17"/>
    <n v="27"/>
  </r>
  <r>
    <x v="9"/>
    <x v="5"/>
    <x v="101"/>
    <x v="17"/>
    <n v="439"/>
  </r>
  <r>
    <x v="9"/>
    <x v="5"/>
    <x v="102"/>
    <x v="17"/>
    <n v="374"/>
  </r>
  <r>
    <x v="9"/>
    <x v="5"/>
    <x v="103"/>
    <x v="17"/>
    <n v="25"/>
  </r>
  <r>
    <x v="9"/>
    <x v="5"/>
    <x v="104"/>
    <x v="17"/>
    <n v="343"/>
  </r>
  <r>
    <x v="9"/>
    <x v="5"/>
    <x v="108"/>
    <x v="17"/>
    <n v="96"/>
  </r>
  <r>
    <x v="9"/>
    <x v="5"/>
    <x v="109"/>
    <x v="17"/>
    <n v="267"/>
  </r>
  <r>
    <x v="9"/>
    <x v="5"/>
    <x v="89"/>
    <x v="18"/>
    <n v="43"/>
  </r>
  <r>
    <x v="9"/>
    <x v="5"/>
    <x v="90"/>
    <x v="18"/>
    <n v="1729"/>
  </r>
  <r>
    <x v="9"/>
    <x v="5"/>
    <x v="91"/>
    <x v="18"/>
    <n v="1853"/>
  </r>
  <r>
    <x v="9"/>
    <x v="5"/>
    <x v="92"/>
    <x v="18"/>
    <n v="481"/>
  </r>
  <r>
    <x v="9"/>
    <x v="5"/>
    <x v="94"/>
    <x v="18"/>
    <n v="370"/>
  </r>
  <r>
    <x v="9"/>
    <x v="5"/>
    <x v="95"/>
    <x v="18"/>
    <n v="2"/>
  </r>
  <r>
    <x v="9"/>
    <x v="5"/>
    <x v="96"/>
    <x v="18"/>
    <n v="332"/>
  </r>
  <r>
    <x v="9"/>
    <x v="5"/>
    <x v="97"/>
    <x v="18"/>
    <n v="198"/>
  </r>
  <r>
    <x v="9"/>
    <x v="5"/>
    <x v="98"/>
    <x v="18"/>
    <n v="40"/>
  </r>
  <r>
    <x v="9"/>
    <x v="5"/>
    <x v="99"/>
    <x v="18"/>
    <n v="1454"/>
  </r>
  <r>
    <x v="9"/>
    <x v="5"/>
    <x v="100"/>
    <x v="18"/>
    <n v="41"/>
  </r>
  <r>
    <x v="9"/>
    <x v="5"/>
    <x v="101"/>
    <x v="18"/>
    <n v="892"/>
  </r>
  <r>
    <x v="9"/>
    <x v="5"/>
    <x v="102"/>
    <x v="18"/>
    <n v="496"/>
  </r>
  <r>
    <x v="9"/>
    <x v="5"/>
    <x v="103"/>
    <x v="18"/>
    <n v="194"/>
  </r>
  <r>
    <x v="9"/>
    <x v="5"/>
    <x v="104"/>
    <x v="18"/>
    <n v="42"/>
  </r>
  <r>
    <x v="9"/>
    <x v="5"/>
    <x v="105"/>
    <x v="18"/>
    <n v="1092"/>
  </r>
  <r>
    <x v="9"/>
    <x v="5"/>
    <x v="106"/>
    <x v="18"/>
    <n v="76"/>
  </r>
  <r>
    <x v="9"/>
    <x v="5"/>
    <x v="108"/>
    <x v="18"/>
    <n v="770"/>
  </r>
  <r>
    <x v="9"/>
    <x v="5"/>
    <x v="109"/>
    <x v="18"/>
    <n v="25"/>
  </r>
  <r>
    <x v="9"/>
    <x v="5"/>
    <x v="89"/>
    <x v="19"/>
    <n v="21900"/>
  </r>
  <r>
    <x v="9"/>
    <x v="5"/>
    <x v="90"/>
    <x v="19"/>
    <n v="93750"/>
  </r>
  <r>
    <x v="9"/>
    <x v="5"/>
    <x v="91"/>
    <x v="19"/>
    <n v="145205"/>
  </r>
  <r>
    <x v="9"/>
    <x v="5"/>
    <x v="99"/>
    <x v="19"/>
    <n v="139585"/>
  </r>
  <r>
    <x v="9"/>
    <x v="5"/>
    <x v="102"/>
    <x v="19"/>
    <n v="115488"/>
  </r>
  <r>
    <x v="9"/>
    <x v="5"/>
    <x v="104"/>
    <x v="19"/>
    <n v="62783"/>
  </r>
  <r>
    <x v="9"/>
    <x v="5"/>
    <x v="109"/>
    <x v="19"/>
    <n v="13"/>
  </r>
  <r>
    <x v="9"/>
    <x v="5"/>
    <x v="90"/>
    <x v="20"/>
    <n v="48811"/>
  </r>
  <r>
    <x v="9"/>
    <x v="5"/>
    <x v="94"/>
    <x v="20"/>
    <n v="17311"/>
  </r>
  <r>
    <x v="9"/>
    <x v="5"/>
    <x v="106"/>
    <x v="20"/>
    <n v="1"/>
  </r>
  <r>
    <x v="9"/>
    <x v="5"/>
    <x v="89"/>
    <x v="42"/>
    <n v="116"/>
  </r>
  <r>
    <x v="9"/>
    <x v="5"/>
    <x v="90"/>
    <x v="42"/>
    <n v="904"/>
  </r>
  <r>
    <x v="9"/>
    <x v="5"/>
    <x v="91"/>
    <x v="42"/>
    <n v="2210"/>
  </r>
  <r>
    <x v="9"/>
    <x v="5"/>
    <x v="92"/>
    <x v="42"/>
    <n v="261"/>
  </r>
  <r>
    <x v="9"/>
    <x v="5"/>
    <x v="93"/>
    <x v="42"/>
    <n v="951"/>
  </r>
  <r>
    <x v="9"/>
    <x v="5"/>
    <x v="94"/>
    <x v="42"/>
    <n v="5513"/>
  </r>
  <r>
    <x v="9"/>
    <x v="5"/>
    <x v="95"/>
    <x v="42"/>
    <n v="2852"/>
  </r>
  <r>
    <x v="9"/>
    <x v="5"/>
    <x v="96"/>
    <x v="42"/>
    <n v="2009"/>
  </r>
  <r>
    <x v="9"/>
    <x v="5"/>
    <x v="97"/>
    <x v="42"/>
    <n v="8680"/>
  </r>
  <r>
    <x v="9"/>
    <x v="5"/>
    <x v="98"/>
    <x v="42"/>
    <n v="6527"/>
  </r>
  <r>
    <x v="9"/>
    <x v="5"/>
    <x v="99"/>
    <x v="42"/>
    <n v="1750"/>
  </r>
  <r>
    <x v="9"/>
    <x v="5"/>
    <x v="100"/>
    <x v="42"/>
    <n v="654"/>
  </r>
  <r>
    <x v="9"/>
    <x v="5"/>
    <x v="101"/>
    <x v="42"/>
    <n v="2161"/>
  </r>
  <r>
    <x v="9"/>
    <x v="5"/>
    <x v="102"/>
    <x v="42"/>
    <n v="1942"/>
  </r>
  <r>
    <x v="9"/>
    <x v="5"/>
    <x v="103"/>
    <x v="42"/>
    <n v="38"/>
  </r>
  <r>
    <x v="9"/>
    <x v="5"/>
    <x v="104"/>
    <x v="42"/>
    <n v="3415"/>
  </r>
  <r>
    <x v="9"/>
    <x v="5"/>
    <x v="105"/>
    <x v="42"/>
    <n v="278"/>
  </r>
  <r>
    <x v="9"/>
    <x v="5"/>
    <x v="106"/>
    <x v="42"/>
    <n v="770"/>
  </r>
  <r>
    <x v="9"/>
    <x v="5"/>
    <x v="107"/>
    <x v="42"/>
    <n v="208"/>
  </r>
  <r>
    <x v="9"/>
    <x v="5"/>
    <x v="108"/>
    <x v="42"/>
    <n v="1163"/>
  </r>
  <r>
    <x v="9"/>
    <x v="5"/>
    <x v="109"/>
    <x v="42"/>
    <n v="5291"/>
  </r>
  <r>
    <x v="9"/>
    <x v="5"/>
    <x v="89"/>
    <x v="21"/>
    <n v="80"/>
  </r>
  <r>
    <x v="9"/>
    <x v="5"/>
    <x v="90"/>
    <x v="21"/>
    <n v="1071"/>
  </r>
  <r>
    <x v="9"/>
    <x v="5"/>
    <x v="91"/>
    <x v="21"/>
    <n v="1899"/>
  </r>
  <r>
    <x v="9"/>
    <x v="5"/>
    <x v="92"/>
    <x v="21"/>
    <n v="149"/>
  </r>
  <r>
    <x v="9"/>
    <x v="5"/>
    <x v="93"/>
    <x v="21"/>
    <n v="802"/>
  </r>
  <r>
    <x v="9"/>
    <x v="5"/>
    <x v="94"/>
    <x v="21"/>
    <n v="3582"/>
  </r>
  <r>
    <x v="9"/>
    <x v="5"/>
    <x v="95"/>
    <x v="21"/>
    <n v="1903"/>
  </r>
  <r>
    <x v="9"/>
    <x v="5"/>
    <x v="96"/>
    <x v="21"/>
    <n v="1364"/>
  </r>
  <r>
    <x v="9"/>
    <x v="5"/>
    <x v="97"/>
    <x v="21"/>
    <n v="6052"/>
  </r>
  <r>
    <x v="9"/>
    <x v="5"/>
    <x v="98"/>
    <x v="21"/>
    <n v="4304"/>
  </r>
  <r>
    <x v="9"/>
    <x v="5"/>
    <x v="99"/>
    <x v="21"/>
    <n v="1335"/>
  </r>
  <r>
    <x v="9"/>
    <x v="5"/>
    <x v="100"/>
    <x v="21"/>
    <n v="532"/>
  </r>
  <r>
    <x v="9"/>
    <x v="5"/>
    <x v="101"/>
    <x v="21"/>
    <n v="1789"/>
  </r>
  <r>
    <x v="9"/>
    <x v="5"/>
    <x v="102"/>
    <x v="21"/>
    <n v="1555"/>
  </r>
  <r>
    <x v="9"/>
    <x v="5"/>
    <x v="103"/>
    <x v="21"/>
    <n v="28"/>
  </r>
  <r>
    <x v="9"/>
    <x v="5"/>
    <x v="104"/>
    <x v="21"/>
    <n v="2757"/>
  </r>
  <r>
    <x v="9"/>
    <x v="5"/>
    <x v="105"/>
    <x v="21"/>
    <n v="190"/>
  </r>
  <r>
    <x v="9"/>
    <x v="5"/>
    <x v="106"/>
    <x v="21"/>
    <n v="533"/>
  </r>
  <r>
    <x v="9"/>
    <x v="5"/>
    <x v="107"/>
    <x v="21"/>
    <n v="292"/>
  </r>
  <r>
    <x v="9"/>
    <x v="5"/>
    <x v="108"/>
    <x v="21"/>
    <n v="934"/>
  </r>
  <r>
    <x v="9"/>
    <x v="5"/>
    <x v="109"/>
    <x v="21"/>
    <n v="3997"/>
  </r>
  <r>
    <x v="9"/>
    <x v="5"/>
    <x v="89"/>
    <x v="22"/>
    <n v="8"/>
  </r>
  <r>
    <x v="9"/>
    <x v="5"/>
    <x v="90"/>
    <x v="22"/>
    <n v="6818"/>
  </r>
  <r>
    <x v="9"/>
    <x v="5"/>
    <x v="91"/>
    <x v="22"/>
    <n v="60280"/>
  </r>
  <r>
    <x v="9"/>
    <x v="5"/>
    <x v="92"/>
    <x v="22"/>
    <n v="12213"/>
  </r>
  <r>
    <x v="9"/>
    <x v="5"/>
    <x v="93"/>
    <x v="22"/>
    <n v="22"/>
  </r>
  <r>
    <x v="9"/>
    <x v="5"/>
    <x v="94"/>
    <x v="22"/>
    <n v="15"/>
  </r>
  <r>
    <x v="9"/>
    <x v="5"/>
    <x v="95"/>
    <x v="22"/>
    <n v="10720"/>
  </r>
  <r>
    <x v="9"/>
    <x v="5"/>
    <x v="96"/>
    <x v="22"/>
    <n v="20"/>
  </r>
  <r>
    <x v="9"/>
    <x v="5"/>
    <x v="97"/>
    <x v="22"/>
    <n v="129"/>
  </r>
  <r>
    <x v="9"/>
    <x v="5"/>
    <x v="98"/>
    <x v="22"/>
    <n v="105"/>
  </r>
  <r>
    <x v="9"/>
    <x v="5"/>
    <x v="99"/>
    <x v="22"/>
    <n v="4504"/>
  </r>
  <r>
    <x v="9"/>
    <x v="5"/>
    <x v="100"/>
    <x v="22"/>
    <n v="2970"/>
  </r>
  <r>
    <x v="9"/>
    <x v="5"/>
    <x v="101"/>
    <x v="22"/>
    <n v="3699"/>
  </r>
  <r>
    <x v="9"/>
    <x v="5"/>
    <x v="102"/>
    <x v="22"/>
    <n v="7820"/>
  </r>
  <r>
    <x v="9"/>
    <x v="5"/>
    <x v="104"/>
    <x v="22"/>
    <n v="5252"/>
  </r>
  <r>
    <x v="9"/>
    <x v="5"/>
    <x v="105"/>
    <x v="22"/>
    <n v="25"/>
  </r>
  <r>
    <x v="9"/>
    <x v="5"/>
    <x v="106"/>
    <x v="22"/>
    <n v="4894"/>
  </r>
  <r>
    <x v="9"/>
    <x v="5"/>
    <x v="108"/>
    <x v="22"/>
    <n v="10"/>
  </r>
  <r>
    <x v="9"/>
    <x v="5"/>
    <x v="109"/>
    <x v="22"/>
    <n v="262"/>
  </r>
  <r>
    <x v="9"/>
    <x v="5"/>
    <x v="89"/>
    <x v="23"/>
    <n v="82"/>
  </r>
  <r>
    <x v="9"/>
    <x v="5"/>
    <x v="90"/>
    <x v="23"/>
    <n v="90"/>
  </r>
  <r>
    <x v="9"/>
    <x v="5"/>
    <x v="91"/>
    <x v="23"/>
    <n v="29"/>
  </r>
  <r>
    <x v="9"/>
    <x v="5"/>
    <x v="92"/>
    <x v="23"/>
    <n v="485"/>
  </r>
  <r>
    <x v="9"/>
    <x v="5"/>
    <x v="99"/>
    <x v="23"/>
    <n v="14"/>
  </r>
  <r>
    <x v="9"/>
    <x v="5"/>
    <x v="100"/>
    <x v="23"/>
    <n v="413"/>
  </r>
  <r>
    <x v="9"/>
    <x v="5"/>
    <x v="101"/>
    <x v="23"/>
    <n v="154"/>
  </r>
  <r>
    <x v="9"/>
    <x v="5"/>
    <x v="102"/>
    <x v="23"/>
    <n v="227"/>
  </r>
  <r>
    <x v="9"/>
    <x v="5"/>
    <x v="103"/>
    <x v="23"/>
    <n v="80"/>
  </r>
  <r>
    <x v="9"/>
    <x v="5"/>
    <x v="104"/>
    <x v="23"/>
    <n v="860"/>
  </r>
  <r>
    <x v="9"/>
    <x v="5"/>
    <x v="105"/>
    <x v="23"/>
    <n v="103"/>
  </r>
  <r>
    <x v="9"/>
    <x v="5"/>
    <x v="106"/>
    <x v="23"/>
    <n v="118"/>
  </r>
  <r>
    <x v="9"/>
    <x v="5"/>
    <x v="107"/>
    <x v="23"/>
    <n v="2"/>
  </r>
  <r>
    <x v="9"/>
    <x v="5"/>
    <x v="89"/>
    <x v="24"/>
    <n v="24"/>
  </r>
  <r>
    <x v="9"/>
    <x v="5"/>
    <x v="90"/>
    <x v="24"/>
    <n v="173"/>
  </r>
  <r>
    <x v="9"/>
    <x v="5"/>
    <x v="91"/>
    <x v="24"/>
    <n v="292"/>
  </r>
  <r>
    <x v="9"/>
    <x v="5"/>
    <x v="92"/>
    <x v="24"/>
    <n v="62"/>
  </r>
  <r>
    <x v="9"/>
    <x v="5"/>
    <x v="93"/>
    <x v="24"/>
    <n v="2"/>
  </r>
  <r>
    <x v="9"/>
    <x v="5"/>
    <x v="100"/>
    <x v="24"/>
    <n v="1"/>
  </r>
  <r>
    <x v="9"/>
    <x v="5"/>
    <x v="101"/>
    <x v="24"/>
    <n v="34"/>
  </r>
  <r>
    <x v="9"/>
    <x v="5"/>
    <x v="102"/>
    <x v="24"/>
    <n v="1036"/>
  </r>
  <r>
    <x v="9"/>
    <x v="5"/>
    <x v="103"/>
    <x v="24"/>
    <n v="3"/>
  </r>
  <r>
    <x v="9"/>
    <x v="5"/>
    <x v="104"/>
    <x v="24"/>
    <n v="1131"/>
  </r>
  <r>
    <x v="9"/>
    <x v="5"/>
    <x v="105"/>
    <x v="24"/>
    <n v="141"/>
  </r>
  <r>
    <x v="9"/>
    <x v="5"/>
    <x v="106"/>
    <x v="24"/>
    <n v="103"/>
  </r>
  <r>
    <x v="9"/>
    <x v="5"/>
    <x v="89"/>
    <x v="25"/>
    <n v="3798"/>
  </r>
  <r>
    <x v="9"/>
    <x v="5"/>
    <x v="90"/>
    <x v="25"/>
    <n v="15884"/>
  </r>
  <r>
    <x v="9"/>
    <x v="5"/>
    <x v="91"/>
    <x v="25"/>
    <n v="19464"/>
  </r>
  <r>
    <x v="9"/>
    <x v="5"/>
    <x v="92"/>
    <x v="25"/>
    <n v="1815"/>
  </r>
  <r>
    <x v="9"/>
    <x v="5"/>
    <x v="93"/>
    <x v="25"/>
    <n v="2825"/>
  </r>
  <r>
    <x v="9"/>
    <x v="5"/>
    <x v="94"/>
    <x v="25"/>
    <n v="15177"/>
  </r>
  <r>
    <x v="9"/>
    <x v="5"/>
    <x v="95"/>
    <x v="25"/>
    <n v="22872"/>
  </r>
  <r>
    <x v="9"/>
    <x v="5"/>
    <x v="96"/>
    <x v="25"/>
    <n v="21219"/>
  </r>
  <r>
    <x v="9"/>
    <x v="5"/>
    <x v="97"/>
    <x v="25"/>
    <n v="39131"/>
  </r>
  <r>
    <x v="9"/>
    <x v="5"/>
    <x v="98"/>
    <x v="25"/>
    <n v="18109"/>
  </r>
  <r>
    <x v="9"/>
    <x v="5"/>
    <x v="99"/>
    <x v="25"/>
    <n v="13548"/>
  </r>
  <r>
    <x v="9"/>
    <x v="5"/>
    <x v="100"/>
    <x v="25"/>
    <n v="4499"/>
  </r>
  <r>
    <x v="9"/>
    <x v="5"/>
    <x v="101"/>
    <x v="25"/>
    <n v="20703"/>
  </r>
  <r>
    <x v="9"/>
    <x v="5"/>
    <x v="102"/>
    <x v="25"/>
    <n v="13803"/>
  </r>
  <r>
    <x v="9"/>
    <x v="5"/>
    <x v="103"/>
    <x v="25"/>
    <n v="804"/>
  </r>
  <r>
    <x v="9"/>
    <x v="5"/>
    <x v="104"/>
    <x v="25"/>
    <n v="15832"/>
  </r>
  <r>
    <x v="9"/>
    <x v="5"/>
    <x v="105"/>
    <x v="25"/>
    <n v="3292"/>
  </r>
  <r>
    <x v="9"/>
    <x v="5"/>
    <x v="106"/>
    <x v="25"/>
    <n v="3091"/>
  </r>
  <r>
    <x v="9"/>
    <x v="5"/>
    <x v="107"/>
    <x v="25"/>
    <n v="5587"/>
  </r>
  <r>
    <x v="9"/>
    <x v="5"/>
    <x v="108"/>
    <x v="25"/>
    <n v="6477"/>
  </r>
  <r>
    <x v="9"/>
    <x v="5"/>
    <x v="109"/>
    <x v="25"/>
    <n v="18129"/>
  </r>
  <r>
    <x v="9"/>
    <x v="5"/>
    <x v="89"/>
    <x v="26"/>
    <n v="35"/>
  </r>
  <r>
    <x v="9"/>
    <x v="5"/>
    <x v="90"/>
    <x v="26"/>
    <n v="248"/>
  </r>
  <r>
    <x v="9"/>
    <x v="5"/>
    <x v="91"/>
    <x v="26"/>
    <n v="178"/>
  </r>
  <r>
    <x v="9"/>
    <x v="5"/>
    <x v="92"/>
    <x v="26"/>
    <n v="1414"/>
  </r>
  <r>
    <x v="9"/>
    <x v="5"/>
    <x v="98"/>
    <x v="26"/>
    <n v="2"/>
  </r>
  <r>
    <x v="9"/>
    <x v="5"/>
    <x v="100"/>
    <x v="26"/>
    <n v="1"/>
  </r>
  <r>
    <x v="9"/>
    <x v="5"/>
    <x v="101"/>
    <x v="26"/>
    <n v="71"/>
  </r>
  <r>
    <x v="9"/>
    <x v="5"/>
    <x v="102"/>
    <x v="26"/>
    <n v="415"/>
  </r>
  <r>
    <x v="9"/>
    <x v="5"/>
    <x v="103"/>
    <x v="26"/>
    <n v="250"/>
  </r>
  <r>
    <x v="9"/>
    <x v="5"/>
    <x v="104"/>
    <x v="26"/>
    <n v="6432"/>
  </r>
  <r>
    <x v="9"/>
    <x v="5"/>
    <x v="105"/>
    <x v="26"/>
    <n v="413"/>
  </r>
  <r>
    <x v="9"/>
    <x v="5"/>
    <x v="106"/>
    <x v="26"/>
    <n v="64"/>
  </r>
  <r>
    <x v="9"/>
    <x v="5"/>
    <x v="107"/>
    <x v="26"/>
    <n v="2"/>
  </r>
  <r>
    <x v="9"/>
    <x v="5"/>
    <x v="89"/>
    <x v="27"/>
    <n v="5852"/>
  </r>
  <r>
    <x v="9"/>
    <x v="5"/>
    <x v="90"/>
    <x v="27"/>
    <n v="19520"/>
  </r>
  <r>
    <x v="9"/>
    <x v="5"/>
    <x v="91"/>
    <x v="27"/>
    <n v="53379"/>
  </r>
  <r>
    <x v="9"/>
    <x v="5"/>
    <x v="92"/>
    <x v="27"/>
    <n v="17079"/>
  </r>
  <r>
    <x v="9"/>
    <x v="5"/>
    <x v="93"/>
    <x v="27"/>
    <n v="2302"/>
  </r>
  <r>
    <x v="9"/>
    <x v="5"/>
    <x v="94"/>
    <x v="27"/>
    <n v="644"/>
  </r>
  <r>
    <x v="9"/>
    <x v="5"/>
    <x v="95"/>
    <x v="27"/>
    <n v="45"/>
  </r>
  <r>
    <x v="9"/>
    <x v="5"/>
    <x v="99"/>
    <x v="27"/>
    <n v="19064"/>
  </r>
  <r>
    <x v="9"/>
    <x v="5"/>
    <x v="100"/>
    <x v="27"/>
    <n v="4166"/>
  </r>
  <r>
    <x v="9"/>
    <x v="5"/>
    <x v="101"/>
    <x v="27"/>
    <n v="29915"/>
  </r>
  <r>
    <x v="9"/>
    <x v="5"/>
    <x v="102"/>
    <x v="27"/>
    <n v="33995"/>
  </r>
  <r>
    <x v="9"/>
    <x v="5"/>
    <x v="103"/>
    <x v="27"/>
    <n v="6627"/>
  </r>
  <r>
    <x v="9"/>
    <x v="5"/>
    <x v="104"/>
    <x v="27"/>
    <n v="12768"/>
  </r>
  <r>
    <x v="9"/>
    <x v="5"/>
    <x v="105"/>
    <x v="27"/>
    <n v="10251"/>
  </r>
  <r>
    <x v="9"/>
    <x v="5"/>
    <x v="106"/>
    <x v="27"/>
    <n v="9655"/>
  </r>
  <r>
    <x v="9"/>
    <x v="5"/>
    <x v="107"/>
    <x v="27"/>
    <n v="4708"/>
  </r>
  <r>
    <x v="9"/>
    <x v="5"/>
    <x v="108"/>
    <x v="27"/>
    <n v="2234"/>
  </r>
  <r>
    <x v="9"/>
    <x v="5"/>
    <x v="109"/>
    <x v="27"/>
    <n v="1"/>
  </r>
  <r>
    <x v="9"/>
    <x v="5"/>
    <x v="90"/>
    <x v="28"/>
    <n v="278"/>
  </r>
  <r>
    <x v="9"/>
    <x v="5"/>
    <x v="91"/>
    <x v="28"/>
    <n v="2070"/>
  </r>
  <r>
    <x v="9"/>
    <x v="5"/>
    <x v="92"/>
    <x v="28"/>
    <n v="261"/>
  </r>
  <r>
    <x v="9"/>
    <x v="5"/>
    <x v="94"/>
    <x v="28"/>
    <n v="22"/>
  </r>
  <r>
    <x v="9"/>
    <x v="5"/>
    <x v="95"/>
    <x v="28"/>
    <n v="11"/>
  </r>
  <r>
    <x v="9"/>
    <x v="5"/>
    <x v="96"/>
    <x v="28"/>
    <n v="1"/>
  </r>
  <r>
    <x v="9"/>
    <x v="5"/>
    <x v="97"/>
    <x v="28"/>
    <n v="6"/>
  </r>
  <r>
    <x v="9"/>
    <x v="5"/>
    <x v="98"/>
    <x v="28"/>
    <n v="1"/>
  </r>
  <r>
    <x v="9"/>
    <x v="5"/>
    <x v="99"/>
    <x v="28"/>
    <n v="80"/>
  </r>
  <r>
    <x v="9"/>
    <x v="5"/>
    <x v="100"/>
    <x v="28"/>
    <n v="302"/>
  </r>
  <r>
    <x v="9"/>
    <x v="5"/>
    <x v="101"/>
    <x v="28"/>
    <n v="16"/>
  </r>
  <r>
    <x v="9"/>
    <x v="5"/>
    <x v="102"/>
    <x v="28"/>
    <n v="104"/>
  </r>
  <r>
    <x v="9"/>
    <x v="5"/>
    <x v="103"/>
    <x v="28"/>
    <n v="222"/>
  </r>
  <r>
    <x v="9"/>
    <x v="5"/>
    <x v="104"/>
    <x v="28"/>
    <n v="109"/>
  </r>
  <r>
    <x v="9"/>
    <x v="5"/>
    <x v="105"/>
    <x v="28"/>
    <n v="2"/>
  </r>
  <r>
    <x v="9"/>
    <x v="5"/>
    <x v="106"/>
    <x v="28"/>
    <n v="18"/>
  </r>
  <r>
    <x v="9"/>
    <x v="5"/>
    <x v="107"/>
    <x v="28"/>
    <n v="24"/>
  </r>
  <r>
    <x v="9"/>
    <x v="5"/>
    <x v="108"/>
    <x v="28"/>
    <n v="76"/>
  </r>
  <r>
    <x v="9"/>
    <x v="5"/>
    <x v="109"/>
    <x v="28"/>
    <n v="1"/>
  </r>
  <r>
    <x v="9"/>
    <x v="5"/>
    <x v="89"/>
    <x v="29"/>
    <n v="9861"/>
  </r>
  <r>
    <x v="9"/>
    <x v="5"/>
    <x v="90"/>
    <x v="29"/>
    <n v="36586"/>
  </r>
  <r>
    <x v="9"/>
    <x v="5"/>
    <x v="91"/>
    <x v="29"/>
    <n v="76133"/>
  </r>
  <r>
    <x v="9"/>
    <x v="5"/>
    <x v="92"/>
    <x v="29"/>
    <n v="21384"/>
  </r>
  <r>
    <x v="9"/>
    <x v="5"/>
    <x v="93"/>
    <x v="29"/>
    <n v="5129"/>
  </r>
  <r>
    <x v="9"/>
    <x v="5"/>
    <x v="94"/>
    <x v="29"/>
    <n v="15843"/>
  </r>
  <r>
    <x v="9"/>
    <x v="5"/>
    <x v="95"/>
    <x v="29"/>
    <n v="22965"/>
  </r>
  <r>
    <x v="9"/>
    <x v="5"/>
    <x v="96"/>
    <x v="29"/>
    <n v="21220"/>
  </r>
  <r>
    <x v="9"/>
    <x v="5"/>
    <x v="97"/>
    <x v="29"/>
    <n v="39143"/>
  </r>
  <r>
    <x v="9"/>
    <x v="5"/>
    <x v="98"/>
    <x v="29"/>
    <n v="18122"/>
  </r>
  <r>
    <x v="9"/>
    <x v="5"/>
    <x v="99"/>
    <x v="29"/>
    <n v="32843"/>
  </r>
  <r>
    <x v="9"/>
    <x v="5"/>
    <x v="100"/>
    <x v="29"/>
    <n v="9504"/>
  </r>
  <r>
    <x v="9"/>
    <x v="5"/>
    <x v="101"/>
    <x v="29"/>
    <n v="51527"/>
  </r>
  <r>
    <x v="9"/>
    <x v="5"/>
    <x v="102"/>
    <x v="29"/>
    <n v="49819"/>
  </r>
  <r>
    <x v="9"/>
    <x v="5"/>
    <x v="103"/>
    <x v="29"/>
    <n v="7989"/>
  </r>
  <r>
    <x v="9"/>
    <x v="5"/>
    <x v="104"/>
    <x v="29"/>
    <n v="37553"/>
  </r>
  <r>
    <x v="9"/>
    <x v="5"/>
    <x v="105"/>
    <x v="29"/>
    <n v="14291"/>
  </r>
  <r>
    <x v="9"/>
    <x v="5"/>
    <x v="106"/>
    <x v="29"/>
    <n v="13163"/>
  </r>
  <r>
    <x v="9"/>
    <x v="5"/>
    <x v="107"/>
    <x v="29"/>
    <n v="10402"/>
  </r>
  <r>
    <x v="9"/>
    <x v="5"/>
    <x v="108"/>
    <x v="29"/>
    <n v="8805"/>
  </r>
  <r>
    <x v="9"/>
    <x v="5"/>
    <x v="109"/>
    <x v="29"/>
    <n v="18131"/>
  </r>
  <r>
    <x v="9"/>
    <x v="5"/>
    <x v="89"/>
    <x v="37"/>
    <n v="508"/>
  </r>
  <r>
    <x v="9"/>
    <x v="5"/>
    <x v="90"/>
    <x v="37"/>
    <n v="4151"/>
  </r>
  <r>
    <x v="9"/>
    <x v="5"/>
    <x v="91"/>
    <x v="37"/>
    <n v="2472"/>
  </r>
  <r>
    <x v="9"/>
    <x v="5"/>
    <x v="92"/>
    <x v="37"/>
    <n v="73"/>
  </r>
  <r>
    <x v="9"/>
    <x v="5"/>
    <x v="93"/>
    <x v="37"/>
    <n v="363"/>
  </r>
  <r>
    <x v="9"/>
    <x v="5"/>
    <x v="94"/>
    <x v="37"/>
    <n v="453"/>
  </r>
  <r>
    <x v="9"/>
    <x v="5"/>
    <x v="95"/>
    <x v="37"/>
    <n v="3143"/>
  </r>
  <r>
    <x v="9"/>
    <x v="5"/>
    <x v="96"/>
    <x v="37"/>
    <n v="2350"/>
  </r>
  <r>
    <x v="9"/>
    <x v="5"/>
    <x v="97"/>
    <x v="37"/>
    <n v="1520"/>
  </r>
  <r>
    <x v="9"/>
    <x v="5"/>
    <x v="98"/>
    <x v="37"/>
    <n v="1409"/>
  </r>
  <r>
    <x v="9"/>
    <x v="5"/>
    <x v="99"/>
    <x v="37"/>
    <n v="3814"/>
  </r>
  <r>
    <x v="9"/>
    <x v="5"/>
    <x v="100"/>
    <x v="37"/>
    <n v="959"/>
  </r>
  <r>
    <x v="9"/>
    <x v="5"/>
    <x v="101"/>
    <x v="37"/>
    <n v="4930"/>
  </r>
  <r>
    <x v="9"/>
    <x v="5"/>
    <x v="102"/>
    <x v="37"/>
    <n v="1885"/>
  </r>
  <r>
    <x v="9"/>
    <x v="5"/>
    <x v="103"/>
    <x v="37"/>
    <n v="107"/>
  </r>
  <r>
    <x v="9"/>
    <x v="5"/>
    <x v="104"/>
    <x v="37"/>
    <n v="4894"/>
  </r>
  <r>
    <x v="9"/>
    <x v="5"/>
    <x v="105"/>
    <x v="37"/>
    <n v="10"/>
  </r>
  <r>
    <x v="9"/>
    <x v="5"/>
    <x v="106"/>
    <x v="37"/>
    <n v="300"/>
  </r>
  <r>
    <x v="9"/>
    <x v="5"/>
    <x v="107"/>
    <x v="37"/>
    <n v="1940"/>
  </r>
  <r>
    <x v="9"/>
    <x v="5"/>
    <x v="108"/>
    <x v="37"/>
    <n v="644"/>
  </r>
  <r>
    <x v="9"/>
    <x v="5"/>
    <x v="109"/>
    <x v="37"/>
    <n v="1358"/>
  </r>
  <r>
    <x v="9"/>
    <x v="5"/>
    <x v="90"/>
    <x v="38"/>
    <n v="1346"/>
  </r>
  <r>
    <x v="9"/>
    <x v="5"/>
    <x v="91"/>
    <x v="38"/>
    <n v="1707"/>
  </r>
  <r>
    <x v="9"/>
    <x v="5"/>
    <x v="92"/>
    <x v="38"/>
    <n v="66"/>
  </r>
  <r>
    <x v="9"/>
    <x v="5"/>
    <x v="93"/>
    <x v="38"/>
    <n v="201"/>
  </r>
  <r>
    <x v="9"/>
    <x v="5"/>
    <x v="95"/>
    <x v="38"/>
    <n v="245"/>
  </r>
  <r>
    <x v="9"/>
    <x v="5"/>
    <x v="96"/>
    <x v="38"/>
    <n v="310"/>
  </r>
  <r>
    <x v="9"/>
    <x v="5"/>
    <x v="97"/>
    <x v="38"/>
    <n v="284"/>
  </r>
  <r>
    <x v="9"/>
    <x v="5"/>
    <x v="98"/>
    <x v="38"/>
    <n v="251"/>
  </r>
  <r>
    <x v="9"/>
    <x v="5"/>
    <x v="99"/>
    <x v="38"/>
    <n v="299"/>
  </r>
  <r>
    <x v="9"/>
    <x v="5"/>
    <x v="101"/>
    <x v="38"/>
    <n v="1765"/>
  </r>
  <r>
    <x v="9"/>
    <x v="5"/>
    <x v="102"/>
    <x v="38"/>
    <n v="692"/>
  </r>
  <r>
    <x v="9"/>
    <x v="5"/>
    <x v="104"/>
    <x v="38"/>
    <n v="602"/>
  </r>
  <r>
    <x v="9"/>
    <x v="5"/>
    <x v="105"/>
    <x v="38"/>
    <n v="49"/>
  </r>
  <r>
    <x v="9"/>
    <x v="5"/>
    <x v="106"/>
    <x v="38"/>
    <n v="1303"/>
  </r>
  <r>
    <x v="9"/>
    <x v="5"/>
    <x v="107"/>
    <x v="38"/>
    <n v="171"/>
  </r>
  <r>
    <x v="9"/>
    <x v="5"/>
    <x v="108"/>
    <x v="38"/>
    <n v="65"/>
  </r>
  <r>
    <x v="9"/>
    <x v="5"/>
    <x v="109"/>
    <x v="38"/>
    <n v="29"/>
  </r>
  <r>
    <x v="9"/>
    <x v="5"/>
    <x v="90"/>
    <x v="39"/>
    <n v="39"/>
  </r>
  <r>
    <x v="9"/>
    <x v="5"/>
    <x v="91"/>
    <x v="39"/>
    <n v="2"/>
  </r>
  <r>
    <x v="9"/>
    <x v="5"/>
    <x v="95"/>
    <x v="39"/>
    <n v="25"/>
  </r>
  <r>
    <x v="9"/>
    <x v="5"/>
    <x v="96"/>
    <x v="39"/>
    <n v="5"/>
  </r>
  <r>
    <x v="9"/>
    <x v="5"/>
    <x v="97"/>
    <x v="39"/>
    <n v="5"/>
  </r>
  <r>
    <x v="9"/>
    <x v="5"/>
    <x v="98"/>
    <x v="39"/>
    <n v="4"/>
  </r>
  <r>
    <x v="9"/>
    <x v="5"/>
    <x v="99"/>
    <x v="39"/>
    <n v="17"/>
  </r>
  <r>
    <x v="9"/>
    <x v="5"/>
    <x v="100"/>
    <x v="39"/>
    <n v="24"/>
  </r>
  <r>
    <x v="9"/>
    <x v="5"/>
    <x v="101"/>
    <x v="39"/>
    <n v="76"/>
  </r>
  <r>
    <x v="9"/>
    <x v="5"/>
    <x v="102"/>
    <x v="39"/>
    <n v="32"/>
  </r>
  <r>
    <x v="9"/>
    <x v="5"/>
    <x v="104"/>
    <x v="39"/>
    <n v="134"/>
  </r>
  <r>
    <x v="9"/>
    <x v="5"/>
    <x v="106"/>
    <x v="39"/>
    <n v="2"/>
  </r>
  <r>
    <x v="9"/>
    <x v="5"/>
    <x v="107"/>
    <x v="39"/>
    <n v="15"/>
  </r>
  <r>
    <x v="9"/>
    <x v="5"/>
    <x v="108"/>
    <x v="39"/>
    <n v="13"/>
  </r>
  <r>
    <x v="9"/>
    <x v="5"/>
    <x v="109"/>
    <x v="39"/>
    <n v="10"/>
  </r>
  <r>
    <x v="9"/>
    <x v="5"/>
    <x v="91"/>
    <x v="40"/>
    <n v="15"/>
  </r>
  <r>
    <x v="9"/>
    <x v="5"/>
    <x v="95"/>
    <x v="40"/>
    <n v="46"/>
  </r>
  <r>
    <x v="9"/>
    <x v="5"/>
    <x v="96"/>
    <x v="40"/>
    <n v="83"/>
  </r>
  <r>
    <x v="9"/>
    <x v="5"/>
    <x v="98"/>
    <x v="40"/>
    <n v="26"/>
  </r>
  <r>
    <x v="9"/>
    <x v="5"/>
    <x v="99"/>
    <x v="40"/>
    <n v="14"/>
  </r>
  <r>
    <x v="9"/>
    <x v="5"/>
    <x v="100"/>
    <x v="40"/>
    <n v="11"/>
  </r>
  <r>
    <x v="9"/>
    <x v="5"/>
    <x v="102"/>
    <x v="40"/>
    <n v="29"/>
  </r>
  <r>
    <x v="9"/>
    <x v="5"/>
    <x v="104"/>
    <x v="40"/>
    <n v="44"/>
  </r>
  <r>
    <x v="9"/>
    <x v="5"/>
    <x v="108"/>
    <x v="40"/>
    <n v="22"/>
  </r>
  <r>
    <x v="9"/>
    <x v="5"/>
    <x v="109"/>
    <x v="40"/>
    <n v="19"/>
  </r>
  <r>
    <x v="9"/>
    <x v="5"/>
    <x v="89"/>
    <x v="30"/>
    <n v="31"/>
  </r>
  <r>
    <x v="9"/>
    <x v="5"/>
    <x v="90"/>
    <x v="30"/>
    <n v="122"/>
  </r>
  <r>
    <x v="9"/>
    <x v="5"/>
    <x v="91"/>
    <x v="30"/>
    <n v="332"/>
  </r>
  <r>
    <x v="9"/>
    <x v="5"/>
    <x v="92"/>
    <x v="30"/>
    <n v="68"/>
  </r>
  <r>
    <x v="9"/>
    <x v="5"/>
    <x v="94"/>
    <x v="30"/>
    <n v="15"/>
  </r>
  <r>
    <x v="9"/>
    <x v="5"/>
    <x v="97"/>
    <x v="30"/>
    <n v="6"/>
  </r>
  <r>
    <x v="9"/>
    <x v="5"/>
    <x v="99"/>
    <x v="30"/>
    <n v="175"/>
  </r>
  <r>
    <x v="9"/>
    <x v="5"/>
    <x v="101"/>
    <x v="30"/>
    <n v="98"/>
  </r>
  <r>
    <x v="9"/>
    <x v="5"/>
    <x v="102"/>
    <x v="30"/>
    <n v="114"/>
  </r>
  <r>
    <x v="9"/>
    <x v="5"/>
    <x v="103"/>
    <x v="30"/>
    <n v="220"/>
  </r>
  <r>
    <x v="9"/>
    <x v="5"/>
    <x v="104"/>
    <x v="30"/>
    <n v="104"/>
  </r>
  <r>
    <x v="9"/>
    <x v="5"/>
    <x v="105"/>
    <x v="30"/>
    <n v="160"/>
  </r>
  <r>
    <x v="9"/>
    <x v="5"/>
    <x v="106"/>
    <x v="30"/>
    <n v="79"/>
  </r>
  <r>
    <x v="9"/>
    <x v="5"/>
    <x v="108"/>
    <x v="30"/>
    <n v="74"/>
  </r>
  <r>
    <x v="9"/>
    <x v="5"/>
    <x v="109"/>
    <x v="30"/>
    <n v="3"/>
  </r>
  <r>
    <x v="9"/>
    <x v="6"/>
    <x v="110"/>
    <x v="0"/>
    <n v="86"/>
  </r>
  <r>
    <x v="9"/>
    <x v="6"/>
    <x v="111"/>
    <x v="0"/>
    <n v="84"/>
  </r>
  <r>
    <x v="9"/>
    <x v="6"/>
    <x v="112"/>
    <x v="0"/>
    <n v="151"/>
  </r>
  <r>
    <x v="9"/>
    <x v="6"/>
    <x v="113"/>
    <x v="0"/>
    <n v="168"/>
  </r>
  <r>
    <x v="9"/>
    <x v="6"/>
    <x v="114"/>
    <x v="0"/>
    <n v="246"/>
  </r>
  <r>
    <x v="9"/>
    <x v="6"/>
    <x v="115"/>
    <x v="0"/>
    <n v="41"/>
  </r>
  <r>
    <x v="9"/>
    <x v="6"/>
    <x v="116"/>
    <x v="0"/>
    <n v="527"/>
  </r>
  <r>
    <x v="9"/>
    <x v="6"/>
    <x v="117"/>
    <x v="0"/>
    <n v="129"/>
  </r>
  <r>
    <x v="9"/>
    <x v="6"/>
    <x v="118"/>
    <x v="0"/>
    <n v="629"/>
  </r>
  <r>
    <x v="9"/>
    <x v="6"/>
    <x v="119"/>
    <x v="0"/>
    <n v="172"/>
  </r>
  <r>
    <x v="9"/>
    <x v="6"/>
    <x v="120"/>
    <x v="0"/>
    <n v="118"/>
  </r>
  <r>
    <x v="9"/>
    <x v="6"/>
    <x v="121"/>
    <x v="0"/>
    <n v="64"/>
  </r>
  <r>
    <x v="9"/>
    <x v="6"/>
    <x v="122"/>
    <x v="0"/>
    <n v="26"/>
  </r>
  <r>
    <x v="9"/>
    <x v="6"/>
    <x v="123"/>
    <x v="0"/>
    <n v="143"/>
  </r>
  <r>
    <x v="9"/>
    <x v="6"/>
    <x v="110"/>
    <x v="1"/>
    <n v="5"/>
  </r>
  <r>
    <x v="9"/>
    <x v="6"/>
    <x v="111"/>
    <x v="1"/>
    <n v="7"/>
  </r>
  <r>
    <x v="9"/>
    <x v="6"/>
    <x v="112"/>
    <x v="1"/>
    <n v="7"/>
  </r>
  <r>
    <x v="9"/>
    <x v="6"/>
    <x v="113"/>
    <x v="1"/>
    <n v="7"/>
  </r>
  <r>
    <x v="9"/>
    <x v="6"/>
    <x v="114"/>
    <x v="1"/>
    <n v="17"/>
  </r>
  <r>
    <x v="9"/>
    <x v="6"/>
    <x v="115"/>
    <x v="1"/>
    <n v="2"/>
  </r>
  <r>
    <x v="9"/>
    <x v="6"/>
    <x v="116"/>
    <x v="1"/>
    <n v="16"/>
  </r>
  <r>
    <x v="9"/>
    <x v="6"/>
    <x v="117"/>
    <x v="1"/>
    <n v="4"/>
  </r>
  <r>
    <x v="9"/>
    <x v="6"/>
    <x v="118"/>
    <x v="1"/>
    <n v="27"/>
  </r>
  <r>
    <x v="9"/>
    <x v="6"/>
    <x v="119"/>
    <x v="1"/>
    <n v="11"/>
  </r>
  <r>
    <x v="9"/>
    <x v="6"/>
    <x v="120"/>
    <x v="1"/>
    <n v="10"/>
  </r>
  <r>
    <x v="9"/>
    <x v="6"/>
    <x v="121"/>
    <x v="1"/>
    <n v="4"/>
  </r>
  <r>
    <x v="9"/>
    <x v="6"/>
    <x v="122"/>
    <x v="1"/>
    <n v="3"/>
  </r>
  <r>
    <x v="9"/>
    <x v="6"/>
    <x v="123"/>
    <x v="1"/>
    <n v="8"/>
  </r>
  <r>
    <x v="9"/>
    <x v="6"/>
    <x v="110"/>
    <x v="2"/>
    <n v="67"/>
  </r>
  <r>
    <x v="9"/>
    <x v="6"/>
    <x v="111"/>
    <x v="2"/>
    <n v="65"/>
  </r>
  <r>
    <x v="9"/>
    <x v="6"/>
    <x v="112"/>
    <x v="2"/>
    <n v="120"/>
  </r>
  <r>
    <x v="9"/>
    <x v="6"/>
    <x v="113"/>
    <x v="2"/>
    <n v="130"/>
  </r>
  <r>
    <x v="9"/>
    <x v="6"/>
    <x v="114"/>
    <x v="2"/>
    <n v="322"/>
  </r>
  <r>
    <x v="9"/>
    <x v="6"/>
    <x v="115"/>
    <x v="2"/>
    <n v="27"/>
  </r>
  <r>
    <x v="9"/>
    <x v="6"/>
    <x v="116"/>
    <x v="2"/>
    <n v="118"/>
  </r>
  <r>
    <x v="9"/>
    <x v="6"/>
    <x v="117"/>
    <x v="2"/>
    <n v="55"/>
  </r>
  <r>
    <x v="9"/>
    <x v="6"/>
    <x v="118"/>
    <x v="2"/>
    <n v="261"/>
  </r>
  <r>
    <x v="9"/>
    <x v="6"/>
    <x v="119"/>
    <x v="2"/>
    <n v="109"/>
  </r>
  <r>
    <x v="9"/>
    <x v="6"/>
    <x v="120"/>
    <x v="2"/>
    <n v="151"/>
  </r>
  <r>
    <x v="9"/>
    <x v="6"/>
    <x v="121"/>
    <x v="2"/>
    <n v="36"/>
  </r>
  <r>
    <x v="9"/>
    <x v="6"/>
    <x v="122"/>
    <x v="2"/>
    <n v="13"/>
  </r>
  <r>
    <x v="9"/>
    <x v="6"/>
    <x v="123"/>
    <x v="2"/>
    <n v="71"/>
  </r>
  <r>
    <x v="9"/>
    <x v="6"/>
    <x v="110"/>
    <x v="3"/>
    <n v="1"/>
  </r>
  <r>
    <x v="9"/>
    <x v="6"/>
    <x v="111"/>
    <x v="3"/>
    <n v="1"/>
  </r>
  <r>
    <x v="9"/>
    <x v="6"/>
    <x v="112"/>
    <x v="3"/>
    <n v="1"/>
  </r>
  <r>
    <x v="9"/>
    <x v="6"/>
    <x v="114"/>
    <x v="3"/>
    <n v="3"/>
  </r>
  <r>
    <x v="9"/>
    <x v="6"/>
    <x v="118"/>
    <x v="3"/>
    <n v="4"/>
  </r>
  <r>
    <x v="9"/>
    <x v="6"/>
    <x v="119"/>
    <x v="3"/>
    <n v="4"/>
  </r>
  <r>
    <x v="9"/>
    <x v="6"/>
    <x v="120"/>
    <x v="3"/>
    <n v="1"/>
  </r>
  <r>
    <x v="9"/>
    <x v="6"/>
    <x v="122"/>
    <x v="3"/>
    <n v="1"/>
  </r>
  <r>
    <x v="9"/>
    <x v="6"/>
    <x v="110"/>
    <x v="4"/>
    <n v="5"/>
  </r>
  <r>
    <x v="9"/>
    <x v="6"/>
    <x v="111"/>
    <x v="4"/>
    <n v="7"/>
  </r>
  <r>
    <x v="9"/>
    <x v="6"/>
    <x v="112"/>
    <x v="4"/>
    <n v="4"/>
  </r>
  <r>
    <x v="9"/>
    <x v="6"/>
    <x v="113"/>
    <x v="4"/>
    <n v="8"/>
  </r>
  <r>
    <x v="9"/>
    <x v="6"/>
    <x v="114"/>
    <x v="4"/>
    <n v="11"/>
  </r>
  <r>
    <x v="9"/>
    <x v="6"/>
    <x v="116"/>
    <x v="4"/>
    <n v="5"/>
  </r>
  <r>
    <x v="9"/>
    <x v="6"/>
    <x v="117"/>
    <x v="4"/>
    <n v="1"/>
  </r>
  <r>
    <x v="9"/>
    <x v="6"/>
    <x v="118"/>
    <x v="4"/>
    <n v="22"/>
  </r>
  <r>
    <x v="9"/>
    <x v="6"/>
    <x v="119"/>
    <x v="4"/>
    <n v="5"/>
  </r>
  <r>
    <x v="9"/>
    <x v="6"/>
    <x v="120"/>
    <x v="4"/>
    <n v="11"/>
  </r>
  <r>
    <x v="9"/>
    <x v="6"/>
    <x v="122"/>
    <x v="4"/>
    <n v="1"/>
  </r>
  <r>
    <x v="9"/>
    <x v="6"/>
    <x v="123"/>
    <x v="4"/>
    <n v="6"/>
  </r>
  <r>
    <x v="9"/>
    <x v="6"/>
    <x v="110"/>
    <x v="5"/>
    <n v="68"/>
  </r>
  <r>
    <x v="9"/>
    <x v="6"/>
    <x v="111"/>
    <x v="5"/>
    <n v="69"/>
  </r>
  <r>
    <x v="9"/>
    <x v="6"/>
    <x v="112"/>
    <x v="5"/>
    <n v="123"/>
  </r>
  <r>
    <x v="9"/>
    <x v="6"/>
    <x v="113"/>
    <x v="5"/>
    <n v="134"/>
  </r>
  <r>
    <x v="9"/>
    <x v="6"/>
    <x v="114"/>
    <x v="5"/>
    <n v="328"/>
  </r>
  <r>
    <x v="9"/>
    <x v="6"/>
    <x v="115"/>
    <x v="5"/>
    <n v="29"/>
  </r>
  <r>
    <x v="9"/>
    <x v="6"/>
    <x v="116"/>
    <x v="5"/>
    <n v="119"/>
  </r>
  <r>
    <x v="9"/>
    <x v="6"/>
    <x v="117"/>
    <x v="5"/>
    <n v="55"/>
  </r>
  <r>
    <x v="9"/>
    <x v="6"/>
    <x v="118"/>
    <x v="5"/>
    <n v="277"/>
  </r>
  <r>
    <x v="9"/>
    <x v="6"/>
    <x v="119"/>
    <x v="5"/>
    <n v="116"/>
  </r>
  <r>
    <x v="9"/>
    <x v="6"/>
    <x v="120"/>
    <x v="5"/>
    <n v="156"/>
  </r>
  <r>
    <x v="9"/>
    <x v="6"/>
    <x v="121"/>
    <x v="5"/>
    <n v="37"/>
  </r>
  <r>
    <x v="9"/>
    <x v="6"/>
    <x v="122"/>
    <x v="5"/>
    <n v="13"/>
  </r>
  <r>
    <x v="9"/>
    <x v="6"/>
    <x v="123"/>
    <x v="5"/>
    <n v="75"/>
  </r>
  <r>
    <x v="9"/>
    <x v="6"/>
    <x v="110"/>
    <x v="6"/>
    <n v="3"/>
  </r>
  <r>
    <x v="9"/>
    <x v="6"/>
    <x v="111"/>
    <x v="6"/>
    <n v="4"/>
  </r>
  <r>
    <x v="9"/>
    <x v="6"/>
    <x v="112"/>
    <x v="6"/>
    <n v="8"/>
  </r>
  <r>
    <x v="9"/>
    <x v="6"/>
    <x v="113"/>
    <x v="6"/>
    <n v="3"/>
  </r>
  <r>
    <x v="9"/>
    <x v="6"/>
    <x v="114"/>
    <x v="6"/>
    <n v="6"/>
  </r>
  <r>
    <x v="9"/>
    <x v="6"/>
    <x v="115"/>
    <x v="6"/>
    <n v="1"/>
  </r>
  <r>
    <x v="9"/>
    <x v="6"/>
    <x v="116"/>
    <x v="6"/>
    <n v="1"/>
  </r>
  <r>
    <x v="9"/>
    <x v="6"/>
    <x v="118"/>
    <x v="6"/>
    <n v="27"/>
  </r>
  <r>
    <x v="9"/>
    <x v="6"/>
    <x v="119"/>
    <x v="6"/>
    <n v="4"/>
  </r>
  <r>
    <x v="9"/>
    <x v="6"/>
    <x v="120"/>
    <x v="6"/>
    <n v="23"/>
  </r>
  <r>
    <x v="9"/>
    <x v="6"/>
    <x v="121"/>
    <x v="6"/>
    <n v="1"/>
  </r>
  <r>
    <x v="9"/>
    <x v="6"/>
    <x v="123"/>
    <x v="6"/>
    <n v="2"/>
  </r>
  <r>
    <x v="9"/>
    <x v="6"/>
    <x v="110"/>
    <x v="7"/>
    <n v="5"/>
  </r>
  <r>
    <x v="9"/>
    <x v="6"/>
    <x v="111"/>
    <x v="7"/>
    <n v="5"/>
  </r>
  <r>
    <x v="9"/>
    <x v="6"/>
    <x v="112"/>
    <x v="7"/>
    <n v="12"/>
  </r>
  <r>
    <x v="9"/>
    <x v="6"/>
    <x v="113"/>
    <x v="7"/>
    <n v="9"/>
  </r>
  <r>
    <x v="9"/>
    <x v="6"/>
    <x v="114"/>
    <x v="7"/>
    <n v="10"/>
  </r>
  <r>
    <x v="9"/>
    <x v="6"/>
    <x v="115"/>
    <x v="7"/>
    <n v="1"/>
  </r>
  <r>
    <x v="9"/>
    <x v="6"/>
    <x v="116"/>
    <x v="7"/>
    <n v="3"/>
  </r>
  <r>
    <x v="9"/>
    <x v="6"/>
    <x v="118"/>
    <x v="7"/>
    <n v="51"/>
  </r>
  <r>
    <x v="9"/>
    <x v="6"/>
    <x v="119"/>
    <x v="7"/>
    <n v="12"/>
  </r>
  <r>
    <x v="9"/>
    <x v="6"/>
    <x v="120"/>
    <x v="7"/>
    <n v="37"/>
  </r>
  <r>
    <x v="9"/>
    <x v="6"/>
    <x v="121"/>
    <x v="7"/>
    <n v="1"/>
  </r>
  <r>
    <x v="9"/>
    <x v="6"/>
    <x v="123"/>
    <x v="7"/>
    <n v="7"/>
  </r>
  <r>
    <x v="9"/>
    <x v="6"/>
    <x v="110"/>
    <x v="8"/>
    <n v="1"/>
  </r>
  <r>
    <x v="9"/>
    <x v="6"/>
    <x v="111"/>
    <x v="8"/>
    <n v="3"/>
  </r>
  <r>
    <x v="9"/>
    <x v="6"/>
    <x v="112"/>
    <x v="8"/>
    <n v="3"/>
  </r>
  <r>
    <x v="9"/>
    <x v="6"/>
    <x v="113"/>
    <x v="8"/>
    <n v="1"/>
  </r>
  <r>
    <x v="9"/>
    <x v="6"/>
    <x v="114"/>
    <x v="8"/>
    <n v="7"/>
  </r>
  <r>
    <x v="9"/>
    <x v="6"/>
    <x v="116"/>
    <x v="8"/>
    <n v="2"/>
  </r>
  <r>
    <x v="9"/>
    <x v="6"/>
    <x v="117"/>
    <x v="8"/>
    <n v="1"/>
  </r>
  <r>
    <x v="9"/>
    <x v="6"/>
    <x v="118"/>
    <x v="8"/>
    <n v="5"/>
  </r>
  <r>
    <x v="9"/>
    <x v="6"/>
    <x v="119"/>
    <x v="8"/>
    <n v="3"/>
  </r>
  <r>
    <x v="9"/>
    <x v="6"/>
    <x v="120"/>
    <x v="8"/>
    <n v="6"/>
  </r>
  <r>
    <x v="9"/>
    <x v="6"/>
    <x v="110"/>
    <x v="41"/>
    <n v="5"/>
  </r>
  <r>
    <x v="9"/>
    <x v="6"/>
    <x v="111"/>
    <x v="41"/>
    <n v="3"/>
  </r>
  <r>
    <x v="9"/>
    <x v="6"/>
    <x v="112"/>
    <x v="41"/>
    <n v="5"/>
  </r>
  <r>
    <x v="9"/>
    <x v="6"/>
    <x v="113"/>
    <x v="41"/>
    <n v="5"/>
  </r>
  <r>
    <x v="9"/>
    <x v="6"/>
    <x v="114"/>
    <x v="41"/>
    <n v="19"/>
  </r>
  <r>
    <x v="9"/>
    <x v="6"/>
    <x v="116"/>
    <x v="41"/>
    <n v="3"/>
  </r>
  <r>
    <x v="9"/>
    <x v="6"/>
    <x v="117"/>
    <x v="41"/>
    <n v="5"/>
  </r>
  <r>
    <x v="9"/>
    <x v="6"/>
    <x v="118"/>
    <x v="41"/>
    <n v="17"/>
  </r>
  <r>
    <x v="9"/>
    <x v="6"/>
    <x v="119"/>
    <x v="41"/>
    <n v="6"/>
  </r>
  <r>
    <x v="9"/>
    <x v="6"/>
    <x v="120"/>
    <x v="41"/>
    <n v="7"/>
  </r>
  <r>
    <x v="9"/>
    <x v="6"/>
    <x v="121"/>
    <x v="41"/>
    <n v="4"/>
  </r>
  <r>
    <x v="9"/>
    <x v="6"/>
    <x v="122"/>
    <x v="41"/>
    <n v="4"/>
  </r>
  <r>
    <x v="9"/>
    <x v="6"/>
    <x v="123"/>
    <x v="41"/>
    <n v="8"/>
  </r>
  <r>
    <x v="9"/>
    <x v="6"/>
    <x v="110"/>
    <x v="9"/>
    <n v="9"/>
  </r>
  <r>
    <x v="9"/>
    <x v="6"/>
    <x v="111"/>
    <x v="9"/>
    <n v="6"/>
  </r>
  <r>
    <x v="9"/>
    <x v="6"/>
    <x v="112"/>
    <x v="9"/>
    <n v="5"/>
  </r>
  <r>
    <x v="9"/>
    <x v="6"/>
    <x v="113"/>
    <x v="9"/>
    <n v="6"/>
  </r>
  <r>
    <x v="9"/>
    <x v="6"/>
    <x v="114"/>
    <x v="9"/>
    <n v="25"/>
  </r>
  <r>
    <x v="9"/>
    <x v="6"/>
    <x v="116"/>
    <x v="9"/>
    <n v="6"/>
  </r>
  <r>
    <x v="9"/>
    <x v="6"/>
    <x v="117"/>
    <x v="9"/>
    <n v="5"/>
  </r>
  <r>
    <x v="9"/>
    <x v="6"/>
    <x v="118"/>
    <x v="9"/>
    <n v="17"/>
  </r>
  <r>
    <x v="9"/>
    <x v="6"/>
    <x v="119"/>
    <x v="9"/>
    <n v="7"/>
  </r>
  <r>
    <x v="9"/>
    <x v="6"/>
    <x v="120"/>
    <x v="9"/>
    <n v="10"/>
  </r>
  <r>
    <x v="9"/>
    <x v="6"/>
    <x v="121"/>
    <x v="9"/>
    <n v="5"/>
  </r>
  <r>
    <x v="9"/>
    <x v="6"/>
    <x v="122"/>
    <x v="9"/>
    <n v="5"/>
  </r>
  <r>
    <x v="9"/>
    <x v="6"/>
    <x v="123"/>
    <x v="9"/>
    <n v="8"/>
  </r>
  <r>
    <x v="9"/>
    <x v="6"/>
    <x v="110"/>
    <x v="10"/>
    <n v="6"/>
  </r>
  <r>
    <x v="9"/>
    <x v="6"/>
    <x v="111"/>
    <x v="10"/>
    <n v="1"/>
  </r>
  <r>
    <x v="9"/>
    <x v="6"/>
    <x v="112"/>
    <x v="10"/>
    <n v="5"/>
  </r>
  <r>
    <x v="9"/>
    <x v="6"/>
    <x v="113"/>
    <x v="10"/>
    <n v="4"/>
  </r>
  <r>
    <x v="9"/>
    <x v="6"/>
    <x v="114"/>
    <x v="10"/>
    <n v="21"/>
  </r>
  <r>
    <x v="9"/>
    <x v="6"/>
    <x v="115"/>
    <x v="10"/>
    <n v="7"/>
  </r>
  <r>
    <x v="9"/>
    <x v="6"/>
    <x v="116"/>
    <x v="10"/>
    <n v="12"/>
  </r>
  <r>
    <x v="9"/>
    <x v="6"/>
    <x v="117"/>
    <x v="10"/>
    <n v="2"/>
  </r>
  <r>
    <x v="9"/>
    <x v="6"/>
    <x v="118"/>
    <x v="10"/>
    <n v="3"/>
  </r>
  <r>
    <x v="9"/>
    <x v="6"/>
    <x v="119"/>
    <x v="10"/>
    <n v="1"/>
  </r>
  <r>
    <x v="9"/>
    <x v="6"/>
    <x v="120"/>
    <x v="10"/>
    <n v="4"/>
  </r>
  <r>
    <x v="9"/>
    <x v="6"/>
    <x v="121"/>
    <x v="10"/>
    <n v="4"/>
  </r>
  <r>
    <x v="9"/>
    <x v="6"/>
    <x v="122"/>
    <x v="10"/>
    <n v="1"/>
  </r>
  <r>
    <x v="9"/>
    <x v="6"/>
    <x v="123"/>
    <x v="10"/>
    <n v="1"/>
  </r>
  <r>
    <x v="9"/>
    <x v="6"/>
    <x v="110"/>
    <x v="11"/>
    <n v="1"/>
  </r>
  <r>
    <x v="9"/>
    <x v="6"/>
    <x v="111"/>
    <x v="11"/>
    <n v="1"/>
  </r>
  <r>
    <x v="9"/>
    <x v="6"/>
    <x v="112"/>
    <x v="11"/>
    <n v="4"/>
  </r>
  <r>
    <x v="9"/>
    <x v="6"/>
    <x v="113"/>
    <x v="11"/>
    <n v="5"/>
  </r>
  <r>
    <x v="9"/>
    <x v="6"/>
    <x v="114"/>
    <x v="11"/>
    <n v="2"/>
  </r>
  <r>
    <x v="9"/>
    <x v="6"/>
    <x v="115"/>
    <x v="11"/>
    <n v="20"/>
  </r>
  <r>
    <x v="9"/>
    <x v="6"/>
    <x v="116"/>
    <x v="11"/>
    <n v="9"/>
  </r>
  <r>
    <x v="9"/>
    <x v="6"/>
    <x v="117"/>
    <x v="11"/>
    <n v="1"/>
  </r>
  <r>
    <x v="9"/>
    <x v="6"/>
    <x v="118"/>
    <x v="11"/>
    <n v="2"/>
  </r>
  <r>
    <x v="9"/>
    <x v="6"/>
    <x v="119"/>
    <x v="11"/>
    <n v="1"/>
  </r>
  <r>
    <x v="9"/>
    <x v="6"/>
    <x v="120"/>
    <x v="11"/>
    <n v="1"/>
  </r>
  <r>
    <x v="9"/>
    <x v="6"/>
    <x v="121"/>
    <x v="11"/>
    <n v="1"/>
  </r>
  <r>
    <x v="9"/>
    <x v="6"/>
    <x v="110"/>
    <x v="12"/>
    <n v="38"/>
  </r>
  <r>
    <x v="9"/>
    <x v="6"/>
    <x v="111"/>
    <x v="12"/>
    <n v="35"/>
  </r>
  <r>
    <x v="9"/>
    <x v="6"/>
    <x v="112"/>
    <x v="12"/>
    <n v="50"/>
  </r>
  <r>
    <x v="9"/>
    <x v="6"/>
    <x v="113"/>
    <x v="12"/>
    <n v="42"/>
  </r>
  <r>
    <x v="9"/>
    <x v="6"/>
    <x v="114"/>
    <x v="12"/>
    <n v="105"/>
  </r>
  <r>
    <x v="9"/>
    <x v="6"/>
    <x v="115"/>
    <x v="12"/>
    <n v="11"/>
  </r>
  <r>
    <x v="9"/>
    <x v="6"/>
    <x v="116"/>
    <x v="12"/>
    <n v="46"/>
  </r>
  <r>
    <x v="9"/>
    <x v="6"/>
    <x v="117"/>
    <x v="12"/>
    <n v="21"/>
  </r>
  <r>
    <x v="9"/>
    <x v="6"/>
    <x v="118"/>
    <x v="12"/>
    <n v="129"/>
  </r>
  <r>
    <x v="9"/>
    <x v="6"/>
    <x v="119"/>
    <x v="12"/>
    <n v="59"/>
  </r>
  <r>
    <x v="9"/>
    <x v="6"/>
    <x v="120"/>
    <x v="12"/>
    <n v="65"/>
  </r>
  <r>
    <x v="9"/>
    <x v="6"/>
    <x v="121"/>
    <x v="12"/>
    <n v="15"/>
  </r>
  <r>
    <x v="9"/>
    <x v="6"/>
    <x v="122"/>
    <x v="12"/>
    <n v="12"/>
  </r>
  <r>
    <x v="9"/>
    <x v="6"/>
    <x v="123"/>
    <x v="12"/>
    <n v="34"/>
  </r>
  <r>
    <x v="9"/>
    <x v="6"/>
    <x v="110"/>
    <x v="13"/>
    <n v="4"/>
  </r>
  <r>
    <x v="9"/>
    <x v="6"/>
    <x v="111"/>
    <x v="13"/>
    <n v="3"/>
  </r>
  <r>
    <x v="9"/>
    <x v="6"/>
    <x v="112"/>
    <x v="13"/>
    <n v="12"/>
  </r>
  <r>
    <x v="9"/>
    <x v="6"/>
    <x v="113"/>
    <x v="13"/>
    <n v="11"/>
  </r>
  <r>
    <x v="9"/>
    <x v="6"/>
    <x v="114"/>
    <x v="13"/>
    <n v="53"/>
  </r>
  <r>
    <x v="9"/>
    <x v="6"/>
    <x v="116"/>
    <x v="13"/>
    <n v="6"/>
  </r>
  <r>
    <x v="9"/>
    <x v="6"/>
    <x v="117"/>
    <x v="13"/>
    <n v="2"/>
  </r>
  <r>
    <x v="9"/>
    <x v="6"/>
    <x v="118"/>
    <x v="13"/>
    <n v="12"/>
  </r>
  <r>
    <x v="9"/>
    <x v="6"/>
    <x v="119"/>
    <x v="13"/>
    <n v="1"/>
  </r>
  <r>
    <x v="9"/>
    <x v="6"/>
    <x v="120"/>
    <x v="13"/>
    <n v="8"/>
  </r>
  <r>
    <x v="9"/>
    <x v="6"/>
    <x v="121"/>
    <x v="13"/>
    <n v="8"/>
  </r>
  <r>
    <x v="9"/>
    <x v="6"/>
    <x v="122"/>
    <x v="13"/>
    <n v="2"/>
  </r>
  <r>
    <x v="9"/>
    <x v="6"/>
    <x v="123"/>
    <x v="13"/>
    <n v="2"/>
  </r>
  <r>
    <x v="9"/>
    <x v="6"/>
    <x v="110"/>
    <x v="14"/>
    <n v="57"/>
  </r>
  <r>
    <x v="9"/>
    <x v="6"/>
    <x v="111"/>
    <x v="14"/>
    <n v="54"/>
  </r>
  <r>
    <x v="9"/>
    <x v="6"/>
    <x v="112"/>
    <x v="14"/>
    <n v="108"/>
  </r>
  <r>
    <x v="9"/>
    <x v="6"/>
    <x v="113"/>
    <x v="14"/>
    <n v="115"/>
  </r>
  <r>
    <x v="9"/>
    <x v="6"/>
    <x v="114"/>
    <x v="14"/>
    <n v="263"/>
  </r>
  <r>
    <x v="9"/>
    <x v="6"/>
    <x v="115"/>
    <x v="14"/>
    <n v="7"/>
  </r>
  <r>
    <x v="9"/>
    <x v="6"/>
    <x v="116"/>
    <x v="14"/>
    <n v="95"/>
  </r>
  <r>
    <x v="9"/>
    <x v="6"/>
    <x v="117"/>
    <x v="14"/>
    <n v="48"/>
  </r>
  <r>
    <x v="9"/>
    <x v="6"/>
    <x v="118"/>
    <x v="14"/>
    <n v="229"/>
  </r>
  <r>
    <x v="9"/>
    <x v="6"/>
    <x v="119"/>
    <x v="14"/>
    <n v="86"/>
  </r>
  <r>
    <x v="9"/>
    <x v="6"/>
    <x v="120"/>
    <x v="14"/>
    <n v="139"/>
  </r>
  <r>
    <x v="9"/>
    <x v="6"/>
    <x v="121"/>
    <x v="14"/>
    <n v="23"/>
  </r>
  <r>
    <x v="9"/>
    <x v="6"/>
    <x v="122"/>
    <x v="14"/>
    <n v="3"/>
  </r>
  <r>
    <x v="9"/>
    <x v="6"/>
    <x v="123"/>
    <x v="14"/>
    <n v="62"/>
  </r>
  <r>
    <x v="9"/>
    <x v="6"/>
    <x v="110"/>
    <x v="15"/>
    <n v="3"/>
  </r>
  <r>
    <x v="9"/>
    <x v="6"/>
    <x v="112"/>
    <x v="15"/>
    <n v="17"/>
  </r>
  <r>
    <x v="9"/>
    <x v="6"/>
    <x v="113"/>
    <x v="15"/>
    <n v="7"/>
  </r>
  <r>
    <x v="9"/>
    <x v="6"/>
    <x v="114"/>
    <x v="15"/>
    <n v="98"/>
  </r>
  <r>
    <x v="9"/>
    <x v="6"/>
    <x v="115"/>
    <x v="15"/>
    <n v="1"/>
  </r>
  <r>
    <x v="9"/>
    <x v="6"/>
    <x v="116"/>
    <x v="15"/>
    <n v="14"/>
  </r>
  <r>
    <x v="9"/>
    <x v="6"/>
    <x v="117"/>
    <x v="15"/>
    <n v="4"/>
  </r>
  <r>
    <x v="9"/>
    <x v="6"/>
    <x v="118"/>
    <x v="15"/>
    <n v="12"/>
  </r>
  <r>
    <x v="9"/>
    <x v="6"/>
    <x v="119"/>
    <x v="15"/>
    <n v="2"/>
  </r>
  <r>
    <x v="9"/>
    <x v="6"/>
    <x v="120"/>
    <x v="15"/>
    <n v="3"/>
  </r>
  <r>
    <x v="9"/>
    <x v="6"/>
    <x v="122"/>
    <x v="15"/>
    <n v="2"/>
  </r>
  <r>
    <x v="9"/>
    <x v="6"/>
    <x v="123"/>
    <x v="15"/>
    <n v="5"/>
  </r>
  <r>
    <x v="9"/>
    <x v="6"/>
    <x v="110"/>
    <x v="16"/>
    <n v="4"/>
  </r>
  <r>
    <x v="9"/>
    <x v="6"/>
    <x v="111"/>
    <x v="16"/>
    <n v="3"/>
  </r>
  <r>
    <x v="9"/>
    <x v="6"/>
    <x v="112"/>
    <x v="16"/>
    <n v="7"/>
  </r>
  <r>
    <x v="9"/>
    <x v="6"/>
    <x v="113"/>
    <x v="16"/>
    <n v="3"/>
  </r>
  <r>
    <x v="9"/>
    <x v="6"/>
    <x v="114"/>
    <x v="16"/>
    <n v="11"/>
  </r>
  <r>
    <x v="9"/>
    <x v="6"/>
    <x v="115"/>
    <x v="16"/>
    <n v="1"/>
  </r>
  <r>
    <x v="9"/>
    <x v="6"/>
    <x v="116"/>
    <x v="16"/>
    <n v="3"/>
  </r>
  <r>
    <x v="9"/>
    <x v="6"/>
    <x v="118"/>
    <x v="16"/>
    <n v="9"/>
  </r>
  <r>
    <x v="9"/>
    <x v="6"/>
    <x v="120"/>
    <x v="16"/>
    <n v="3"/>
  </r>
  <r>
    <x v="9"/>
    <x v="6"/>
    <x v="121"/>
    <x v="16"/>
    <n v="1"/>
  </r>
  <r>
    <x v="9"/>
    <x v="6"/>
    <x v="122"/>
    <x v="16"/>
    <n v="5"/>
  </r>
  <r>
    <x v="9"/>
    <x v="6"/>
    <x v="123"/>
    <x v="16"/>
    <n v="2"/>
  </r>
  <r>
    <x v="9"/>
    <x v="6"/>
    <x v="110"/>
    <x v="33"/>
    <n v="7"/>
  </r>
  <r>
    <x v="9"/>
    <x v="6"/>
    <x v="111"/>
    <x v="33"/>
    <n v="3"/>
  </r>
  <r>
    <x v="9"/>
    <x v="6"/>
    <x v="112"/>
    <x v="33"/>
    <n v="4"/>
  </r>
  <r>
    <x v="9"/>
    <x v="6"/>
    <x v="113"/>
    <x v="33"/>
    <n v="3"/>
  </r>
  <r>
    <x v="9"/>
    <x v="6"/>
    <x v="114"/>
    <x v="33"/>
    <n v="10"/>
  </r>
  <r>
    <x v="9"/>
    <x v="6"/>
    <x v="115"/>
    <x v="33"/>
    <n v="1"/>
  </r>
  <r>
    <x v="9"/>
    <x v="6"/>
    <x v="116"/>
    <x v="33"/>
    <n v="11"/>
  </r>
  <r>
    <x v="9"/>
    <x v="6"/>
    <x v="118"/>
    <x v="33"/>
    <n v="16"/>
  </r>
  <r>
    <x v="9"/>
    <x v="6"/>
    <x v="119"/>
    <x v="33"/>
    <n v="6"/>
  </r>
  <r>
    <x v="9"/>
    <x v="6"/>
    <x v="120"/>
    <x v="33"/>
    <n v="10"/>
  </r>
  <r>
    <x v="9"/>
    <x v="6"/>
    <x v="121"/>
    <x v="33"/>
    <n v="3"/>
  </r>
  <r>
    <x v="9"/>
    <x v="6"/>
    <x v="122"/>
    <x v="33"/>
    <n v="3"/>
  </r>
  <r>
    <x v="9"/>
    <x v="6"/>
    <x v="123"/>
    <x v="33"/>
    <n v="2"/>
  </r>
  <r>
    <x v="9"/>
    <x v="6"/>
    <x v="110"/>
    <x v="34"/>
    <n v="1"/>
  </r>
  <r>
    <x v="9"/>
    <x v="6"/>
    <x v="111"/>
    <x v="34"/>
    <n v="1"/>
  </r>
  <r>
    <x v="9"/>
    <x v="6"/>
    <x v="112"/>
    <x v="34"/>
    <n v="4"/>
  </r>
  <r>
    <x v="9"/>
    <x v="6"/>
    <x v="113"/>
    <x v="34"/>
    <n v="5"/>
  </r>
  <r>
    <x v="9"/>
    <x v="6"/>
    <x v="114"/>
    <x v="34"/>
    <n v="7"/>
  </r>
  <r>
    <x v="9"/>
    <x v="6"/>
    <x v="116"/>
    <x v="34"/>
    <n v="8"/>
  </r>
  <r>
    <x v="9"/>
    <x v="6"/>
    <x v="118"/>
    <x v="34"/>
    <n v="12"/>
  </r>
  <r>
    <x v="9"/>
    <x v="6"/>
    <x v="119"/>
    <x v="34"/>
    <n v="1"/>
  </r>
  <r>
    <x v="9"/>
    <x v="6"/>
    <x v="120"/>
    <x v="34"/>
    <n v="6"/>
  </r>
  <r>
    <x v="9"/>
    <x v="6"/>
    <x v="121"/>
    <x v="34"/>
    <n v="1"/>
  </r>
  <r>
    <x v="9"/>
    <x v="6"/>
    <x v="122"/>
    <x v="34"/>
    <n v="1"/>
  </r>
  <r>
    <x v="9"/>
    <x v="6"/>
    <x v="123"/>
    <x v="34"/>
    <n v="1"/>
  </r>
  <r>
    <x v="9"/>
    <x v="6"/>
    <x v="110"/>
    <x v="35"/>
    <n v="2"/>
  </r>
  <r>
    <x v="9"/>
    <x v="6"/>
    <x v="112"/>
    <x v="35"/>
    <n v="1"/>
  </r>
  <r>
    <x v="9"/>
    <x v="6"/>
    <x v="113"/>
    <x v="35"/>
    <n v="1"/>
  </r>
  <r>
    <x v="9"/>
    <x v="6"/>
    <x v="114"/>
    <x v="35"/>
    <n v="1"/>
  </r>
  <r>
    <x v="9"/>
    <x v="6"/>
    <x v="116"/>
    <x v="35"/>
    <n v="3"/>
  </r>
  <r>
    <x v="9"/>
    <x v="6"/>
    <x v="118"/>
    <x v="35"/>
    <n v="3"/>
  </r>
  <r>
    <x v="9"/>
    <x v="6"/>
    <x v="119"/>
    <x v="35"/>
    <n v="1"/>
  </r>
  <r>
    <x v="9"/>
    <x v="6"/>
    <x v="120"/>
    <x v="35"/>
    <n v="2"/>
  </r>
  <r>
    <x v="9"/>
    <x v="6"/>
    <x v="122"/>
    <x v="35"/>
    <n v="1"/>
  </r>
  <r>
    <x v="9"/>
    <x v="6"/>
    <x v="110"/>
    <x v="36"/>
    <n v="1"/>
  </r>
  <r>
    <x v="9"/>
    <x v="6"/>
    <x v="113"/>
    <x v="36"/>
    <n v="3"/>
  </r>
  <r>
    <x v="9"/>
    <x v="6"/>
    <x v="116"/>
    <x v="36"/>
    <n v="2"/>
  </r>
  <r>
    <x v="9"/>
    <x v="6"/>
    <x v="118"/>
    <x v="36"/>
    <n v="3"/>
  </r>
  <r>
    <x v="9"/>
    <x v="6"/>
    <x v="119"/>
    <x v="36"/>
    <n v="2"/>
  </r>
  <r>
    <x v="9"/>
    <x v="6"/>
    <x v="120"/>
    <x v="36"/>
    <n v="2"/>
  </r>
  <r>
    <x v="9"/>
    <x v="6"/>
    <x v="110"/>
    <x v="17"/>
    <n v="128"/>
  </r>
  <r>
    <x v="9"/>
    <x v="6"/>
    <x v="111"/>
    <x v="17"/>
    <n v="224"/>
  </r>
  <r>
    <x v="9"/>
    <x v="6"/>
    <x v="112"/>
    <x v="17"/>
    <n v="117"/>
  </r>
  <r>
    <x v="9"/>
    <x v="6"/>
    <x v="113"/>
    <x v="17"/>
    <n v="229"/>
  </r>
  <r>
    <x v="9"/>
    <x v="6"/>
    <x v="114"/>
    <x v="17"/>
    <n v="229"/>
  </r>
  <r>
    <x v="9"/>
    <x v="6"/>
    <x v="116"/>
    <x v="17"/>
    <n v="248"/>
  </r>
  <r>
    <x v="9"/>
    <x v="6"/>
    <x v="117"/>
    <x v="17"/>
    <n v="14"/>
  </r>
  <r>
    <x v="9"/>
    <x v="6"/>
    <x v="118"/>
    <x v="17"/>
    <n v="634"/>
  </r>
  <r>
    <x v="9"/>
    <x v="6"/>
    <x v="119"/>
    <x v="17"/>
    <n v="96"/>
  </r>
  <r>
    <x v="9"/>
    <x v="6"/>
    <x v="120"/>
    <x v="17"/>
    <n v="418"/>
  </r>
  <r>
    <x v="9"/>
    <x v="6"/>
    <x v="122"/>
    <x v="17"/>
    <n v="24"/>
  </r>
  <r>
    <x v="9"/>
    <x v="6"/>
    <x v="123"/>
    <x v="17"/>
    <n v="165"/>
  </r>
  <r>
    <x v="9"/>
    <x v="6"/>
    <x v="110"/>
    <x v="18"/>
    <n v="3604"/>
  </r>
  <r>
    <x v="9"/>
    <x v="6"/>
    <x v="111"/>
    <x v="18"/>
    <n v="6694"/>
  </r>
  <r>
    <x v="9"/>
    <x v="6"/>
    <x v="112"/>
    <x v="18"/>
    <n v="8101"/>
  </r>
  <r>
    <x v="9"/>
    <x v="6"/>
    <x v="113"/>
    <x v="18"/>
    <n v="5743"/>
  </r>
  <r>
    <x v="9"/>
    <x v="6"/>
    <x v="114"/>
    <x v="18"/>
    <n v="4223"/>
  </r>
  <r>
    <x v="9"/>
    <x v="6"/>
    <x v="115"/>
    <x v="18"/>
    <n v="395"/>
  </r>
  <r>
    <x v="9"/>
    <x v="6"/>
    <x v="116"/>
    <x v="18"/>
    <n v="1695"/>
  </r>
  <r>
    <x v="9"/>
    <x v="6"/>
    <x v="118"/>
    <x v="18"/>
    <n v="46933"/>
  </r>
  <r>
    <x v="9"/>
    <x v="6"/>
    <x v="119"/>
    <x v="18"/>
    <n v="6287"/>
  </r>
  <r>
    <x v="9"/>
    <x v="6"/>
    <x v="120"/>
    <x v="18"/>
    <n v="31597"/>
  </r>
  <r>
    <x v="9"/>
    <x v="6"/>
    <x v="121"/>
    <x v="18"/>
    <n v="286"/>
  </r>
  <r>
    <x v="9"/>
    <x v="6"/>
    <x v="123"/>
    <x v="18"/>
    <n v="6795"/>
  </r>
  <r>
    <x v="9"/>
    <x v="6"/>
    <x v="110"/>
    <x v="19"/>
    <n v="62761"/>
  </r>
  <r>
    <x v="9"/>
    <x v="6"/>
    <x v="111"/>
    <x v="19"/>
    <n v="209449"/>
  </r>
  <r>
    <x v="9"/>
    <x v="6"/>
    <x v="112"/>
    <x v="19"/>
    <n v="258592"/>
  </r>
  <r>
    <x v="9"/>
    <x v="6"/>
    <x v="113"/>
    <x v="19"/>
    <n v="49700"/>
  </r>
  <r>
    <x v="9"/>
    <x v="6"/>
    <x v="114"/>
    <x v="19"/>
    <n v="446859"/>
  </r>
  <r>
    <x v="9"/>
    <x v="6"/>
    <x v="116"/>
    <x v="19"/>
    <n v="125576"/>
  </r>
  <r>
    <x v="9"/>
    <x v="6"/>
    <x v="117"/>
    <x v="19"/>
    <n v="57571"/>
  </r>
  <r>
    <x v="9"/>
    <x v="6"/>
    <x v="118"/>
    <x v="19"/>
    <n v="125490"/>
  </r>
  <r>
    <x v="9"/>
    <x v="6"/>
    <x v="119"/>
    <x v="19"/>
    <n v="291172"/>
  </r>
  <r>
    <x v="9"/>
    <x v="6"/>
    <x v="120"/>
    <x v="19"/>
    <n v="251875"/>
  </r>
  <r>
    <x v="9"/>
    <x v="6"/>
    <x v="110"/>
    <x v="20"/>
    <n v="9853"/>
  </r>
  <r>
    <x v="9"/>
    <x v="6"/>
    <x v="111"/>
    <x v="20"/>
    <n v="20"/>
  </r>
  <r>
    <x v="9"/>
    <x v="6"/>
    <x v="112"/>
    <x v="20"/>
    <n v="26052"/>
  </r>
  <r>
    <x v="9"/>
    <x v="6"/>
    <x v="114"/>
    <x v="20"/>
    <n v="16155"/>
  </r>
  <r>
    <x v="9"/>
    <x v="6"/>
    <x v="118"/>
    <x v="20"/>
    <n v="35322"/>
  </r>
  <r>
    <x v="9"/>
    <x v="6"/>
    <x v="119"/>
    <x v="20"/>
    <n v="112910"/>
  </r>
  <r>
    <x v="9"/>
    <x v="6"/>
    <x v="120"/>
    <x v="20"/>
    <n v="4"/>
  </r>
  <r>
    <x v="9"/>
    <x v="6"/>
    <x v="122"/>
    <x v="20"/>
    <n v="5"/>
  </r>
  <r>
    <x v="9"/>
    <x v="6"/>
    <x v="110"/>
    <x v="42"/>
    <n v="150"/>
  </r>
  <r>
    <x v="9"/>
    <x v="6"/>
    <x v="111"/>
    <x v="42"/>
    <n v="76"/>
  </r>
  <r>
    <x v="9"/>
    <x v="6"/>
    <x v="112"/>
    <x v="42"/>
    <n v="106"/>
  </r>
  <r>
    <x v="9"/>
    <x v="6"/>
    <x v="113"/>
    <x v="42"/>
    <n v="122"/>
  </r>
  <r>
    <x v="9"/>
    <x v="6"/>
    <x v="114"/>
    <x v="42"/>
    <n v="690"/>
  </r>
  <r>
    <x v="9"/>
    <x v="6"/>
    <x v="116"/>
    <x v="42"/>
    <n v="193"/>
  </r>
  <r>
    <x v="9"/>
    <x v="6"/>
    <x v="117"/>
    <x v="42"/>
    <n v="130"/>
  </r>
  <r>
    <x v="9"/>
    <x v="6"/>
    <x v="118"/>
    <x v="42"/>
    <n v="1125"/>
  </r>
  <r>
    <x v="9"/>
    <x v="6"/>
    <x v="119"/>
    <x v="42"/>
    <n v="387"/>
  </r>
  <r>
    <x v="9"/>
    <x v="6"/>
    <x v="120"/>
    <x v="42"/>
    <n v="226"/>
  </r>
  <r>
    <x v="9"/>
    <x v="6"/>
    <x v="121"/>
    <x v="42"/>
    <n v="346"/>
  </r>
  <r>
    <x v="9"/>
    <x v="6"/>
    <x v="122"/>
    <x v="42"/>
    <n v="259"/>
  </r>
  <r>
    <x v="9"/>
    <x v="6"/>
    <x v="123"/>
    <x v="42"/>
    <n v="281"/>
  </r>
  <r>
    <x v="9"/>
    <x v="6"/>
    <x v="110"/>
    <x v="21"/>
    <n v="207"/>
  </r>
  <r>
    <x v="9"/>
    <x v="6"/>
    <x v="111"/>
    <x v="21"/>
    <n v="72"/>
  </r>
  <r>
    <x v="9"/>
    <x v="6"/>
    <x v="112"/>
    <x v="21"/>
    <n v="74"/>
  </r>
  <r>
    <x v="9"/>
    <x v="6"/>
    <x v="113"/>
    <x v="21"/>
    <n v="189"/>
  </r>
  <r>
    <x v="9"/>
    <x v="6"/>
    <x v="114"/>
    <x v="21"/>
    <n v="751"/>
  </r>
  <r>
    <x v="9"/>
    <x v="6"/>
    <x v="116"/>
    <x v="21"/>
    <n v="200"/>
  </r>
  <r>
    <x v="9"/>
    <x v="6"/>
    <x v="117"/>
    <x v="21"/>
    <n v="122"/>
  </r>
  <r>
    <x v="9"/>
    <x v="6"/>
    <x v="118"/>
    <x v="21"/>
    <n v="871"/>
  </r>
  <r>
    <x v="9"/>
    <x v="6"/>
    <x v="119"/>
    <x v="21"/>
    <n v="289"/>
  </r>
  <r>
    <x v="9"/>
    <x v="6"/>
    <x v="120"/>
    <x v="21"/>
    <n v="208"/>
  </r>
  <r>
    <x v="9"/>
    <x v="6"/>
    <x v="121"/>
    <x v="21"/>
    <n v="171"/>
  </r>
  <r>
    <x v="9"/>
    <x v="6"/>
    <x v="122"/>
    <x v="21"/>
    <n v="270"/>
  </r>
  <r>
    <x v="9"/>
    <x v="6"/>
    <x v="123"/>
    <x v="21"/>
    <n v="224"/>
  </r>
  <r>
    <x v="9"/>
    <x v="6"/>
    <x v="110"/>
    <x v="22"/>
    <n v="13084"/>
  </r>
  <r>
    <x v="9"/>
    <x v="6"/>
    <x v="111"/>
    <x v="22"/>
    <n v="2210"/>
  </r>
  <r>
    <x v="9"/>
    <x v="6"/>
    <x v="112"/>
    <x v="22"/>
    <n v="27206"/>
  </r>
  <r>
    <x v="9"/>
    <x v="6"/>
    <x v="113"/>
    <x v="22"/>
    <n v="23751"/>
  </r>
  <r>
    <x v="9"/>
    <x v="6"/>
    <x v="114"/>
    <x v="22"/>
    <n v="19589"/>
  </r>
  <r>
    <x v="9"/>
    <x v="6"/>
    <x v="115"/>
    <x v="22"/>
    <n v="5"/>
  </r>
  <r>
    <x v="9"/>
    <x v="6"/>
    <x v="116"/>
    <x v="22"/>
    <n v="15032"/>
  </r>
  <r>
    <x v="9"/>
    <x v="6"/>
    <x v="118"/>
    <x v="22"/>
    <n v="23895"/>
  </r>
  <r>
    <x v="9"/>
    <x v="6"/>
    <x v="120"/>
    <x v="22"/>
    <n v="5565"/>
  </r>
  <r>
    <x v="9"/>
    <x v="6"/>
    <x v="121"/>
    <x v="22"/>
    <n v="3600"/>
  </r>
  <r>
    <x v="9"/>
    <x v="6"/>
    <x v="122"/>
    <x v="22"/>
    <n v="3857"/>
  </r>
  <r>
    <x v="9"/>
    <x v="6"/>
    <x v="123"/>
    <x v="22"/>
    <n v="15000"/>
  </r>
  <r>
    <x v="9"/>
    <x v="6"/>
    <x v="110"/>
    <x v="23"/>
    <n v="171"/>
  </r>
  <r>
    <x v="9"/>
    <x v="6"/>
    <x v="111"/>
    <x v="23"/>
    <n v="49"/>
  </r>
  <r>
    <x v="9"/>
    <x v="6"/>
    <x v="112"/>
    <x v="23"/>
    <n v="135"/>
  </r>
  <r>
    <x v="9"/>
    <x v="6"/>
    <x v="113"/>
    <x v="23"/>
    <n v="35"/>
  </r>
  <r>
    <x v="9"/>
    <x v="6"/>
    <x v="114"/>
    <x v="23"/>
    <n v="694"/>
  </r>
  <r>
    <x v="9"/>
    <x v="6"/>
    <x v="115"/>
    <x v="23"/>
    <n v="116"/>
  </r>
  <r>
    <x v="9"/>
    <x v="6"/>
    <x v="116"/>
    <x v="23"/>
    <n v="415"/>
  </r>
  <r>
    <x v="9"/>
    <x v="6"/>
    <x v="117"/>
    <x v="23"/>
    <n v="5"/>
  </r>
  <r>
    <x v="9"/>
    <x v="6"/>
    <x v="118"/>
    <x v="23"/>
    <n v="34"/>
  </r>
  <r>
    <x v="9"/>
    <x v="6"/>
    <x v="119"/>
    <x v="23"/>
    <n v="12"/>
  </r>
  <r>
    <x v="9"/>
    <x v="6"/>
    <x v="120"/>
    <x v="23"/>
    <n v="32"/>
  </r>
  <r>
    <x v="9"/>
    <x v="6"/>
    <x v="121"/>
    <x v="23"/>
    <n v="298"/>
  </r>
  <r>
    <x v="9"/>
    <x v="6"/>
    <x v="122"/>
    <x v="23"/>
    <n v="1"/>
  </r>
  <r>
    <x v="9"/>
    <x v="6"/>
    <x v="123"/>
    <x v="23"/>
    <n v="10"/>
  </r>
  <r>
    <x v="9"/>
    <x v="6"/>
    <x v="110"/>
    <x v="24"/>
    <n v="2"/>
  </r>
  <r>
    <x v="9"/>
    <x v="6"/>
    <x v="111"/>
    <x v="24"/>
    <n v="1"/>
  </r>
  <r>
    <x v="9"/>
    <x v="6"/>
    <x v="112"/>
    <x v="24"/>
    <n v="62"/>
  </r>
  <r>
    <x v="9"/>
    <x v="6"/>
    <x v="113"/>
    <x v="24"/>
    <n v="126"/>
  </r>
  <r>
    <x v="9"/>
    <x v="6"/>
    <x v="114"/>
    <x v="24"/>
    <n v="6"/>
  </r>
  <r>
    <x v="9"/>
    <x v="6"/>
    <x v="115"/>
    <x v="24"/>
    <n v="970"/>
  </r>
  <r>
    <x v="9"/>
    <x v="6"/>
    <x v="116"/>
    <x v="24"/>
    <n v="316"/>
  </r>
  <r>
    <x v="9"/>
    <x v="6"/>
    <x v="117"/>
    <x v="24"/>
    <n v="21"/>
  </r>
  <r>
    <x v="9"/>
    <x v="6"/>
    <x v="118"/>
    <x v="24"/>
    <n v="3"/>
  </r>
  <r>
    <x v="9"/>
    <x v="6"/>
    <x v="119"/>
    <x v="24"/>
    <n v="1"/>
  </r>
  <r>
    <x v="9"/>
    <x v="6"/>
    <x v="120"/>
    <x v="24"/>
    <n v="5"/>
  </r>
  <r>
    <x v="9"/>
    <x v="6"/>
    <x v="121"/>
    <x v="24"/>
    <n v="2"/>
  </r>
  <r>
    <x v="9"/>
    <x v="6"/>
    <x v="110"/>
    <x v="25"/>
    <n v="4263"/>
  </r>
  <r>
    <x v="9"/>
    <x v="6"/>
    <x v="111"/>
    <x v="25"/>
    <n v="3907"/>
  </r>
  <r>
    <x v="9"/>
    <x v="6"/>
    <x v="112"/>
    <x v="25"/>
    <n v="4604"/>
  </r>
  <r>
    <x v="9"/>
    <x v="6"/>
    <x v="113"/>
    <x v="25"/>
    <n v="5837"/>
  </r>
  <r>
    <x v="9"/>
    <x v="6"/>
    <x v="114"/>
    <x v="25"/>
    <n v="10985"/>
  </r>
  <r>
    <x v="9"/>
    <x v="6"/>
    <x v="115"/>
    <x v="25"/>
    <n v="765"/>
  </r>
  <r>
    <x v="9"/>
    <x v="6"/>
    <x v="116"/>
    <x v="25"/>
    <n v="10037"/>
  </r>
  <r>
    <x v="9"/>
    <x v="6"/>
    <x v="117"/>
    <x v="25"/>
    <n v="2078"/>
  </r>
  <r>
    <x v="9"/>
    <x v="6"/>
    <x v="118"/>
    <x v="25"/>
    <n v="15189"/>
  </r>
  <r>
    <x v="9"/>
    <x v="6"/>
    <x v="119"/>
    <x v="25"/>
    <n v="5676"/>
  </r>
  <r>
    <x v="9"/>
    <x v="6"/>
    <x v="120"/>
    <x v="25"/>
    <n v="7090"/>
  </r>
  <r>
    <x v="9"/>
    <x v="6"/>
    <x v="121"/>
    <x v="25"/>
    <n v="2208"/>
  </r>
  <r>
    <x v="9"/>
    <x v="6"/>
    <x v="122"/>
    <x v="25"/>
    <n v="1837"/>
  </r>
  <r>
    <x v="9"/>
    <x v="6"/>
    <x v="123"/>
    <x v="25"/>
    <n v="4860"/>
  </r>
  <r>
    <x v="9"/>
    <x v="6"/>
    <x v="110"/>
    <x v="26"/>
    <n v="496"/>
  </r>
  <r>
    <x v="9"/>
    <x v="6"/>
    <x v="111"/>
    <x v="26"/>
    <n v="70"/>
  </r>
  <r>
    <x v="9"/>
    <x v="6"/>
    <x v="112"/>
    <x v="26"/>
    <n v="965"/>
  </r>
  <r>
    <x v="9"/>
    <x v="6"/>
    <x v="113"/>
    <x v="26"/>
    <n v="358"/>
  </r>
  <r>
    <x v="9"/>
    <x v="6"/>
    <x v="114"/>
    <x v="26"/>
    <n v="4627"/>
  </r>
  <r>
    <x v="9"/>
    <x v="6"/>
    <x v="116"/>
    <x v="26"/>
    <n v="1124"/>
  </r>
  <r>
    <x v="9"/>
    <x v="6"/>
    <x v="117"/>
    <x v="26"/>
    <n v="24"/>
  </r>
  <r>
    <x v="9"/>
    <x v="6"/>
    <x v="118"/>
    <x v="26"/>
    <n v="594"/>
  </r>
  <r>
    <x v="9"/>
    <x v="6"/>
    <x v="119"/>
    <x v="26"/>
    <n v="14"/>
  </r>
  <r>
    <x v="9"/>
    <x v="6"/>
    <x v="120"/>
    <x v="26"/>
    <n v="352"/>
  </r>
  <r>
    <x v="9"/>
    <x v="6"/>
    <x v="121"/>
    <x v="26"/>
    <n v="3620"/>
  </r>
  <r>
    <x v="9"/>
    <x v="6"/>
    <x v="122"/>
    <x v="26"/>
    <n v="173"/>
  </r>
  <r>
    <x v="9"/>
    <x v="6"/>
    <x v="123"/>
    <x v="26"/>
    <n v="113"/>
  </r>
  <r>
    <x v="9"/>
    <x v="6"/>
    <x v="110"/>
    <x v="27"/>
    <n v="13060"/>
  </r>
  <r>
    <x v="9"/>
    <x v="6"/>
    <x v="111"/>
    <x v="27"/>
    <n v="13588"/>
  </r>
  <r>
    <x v="9"/>
    <x v="6"/>
    <x v="112"/>
    <x v="27"/>
    <n v="28564"/>
  </r>
  <r>
    <x v="9"/>
    <x v="6"/>
    <x v="113"/>
    <x v="27"/>
    <n v="26762"/>
  </r>
  <r>
    <x v="9"/>
    <x v="6"/>
    <x v="114"/>
    <x v="27"/>
    <n v="47345"/>
  </r>
  <r>
    <x v="9"/>
    <x v="6"/>
    <x v="115"/>
    <x v="27"/>
    <n v="571"/>
  </r>
  <r>
    <x v="9"/>
    <x v="6"/>
    <x v="116"/>
    <x v="27"/>
    <n v="21859"/>
  </r>
  <r>
    <x v="9"/>
    <x v="6"/>
    <x v="117"/>
    <x v="27"/>
    <n v="10259"/>
  </r>
  <r>
    <x v="9"/>
    <x v="6"/>
    <x v="118"/>
    <x v="27"/>
    <n v="61629"/>
  </r>
  <r>
    <x v="9"/>
    <x v="6"/>
    <x v="119"/>
    <x v="27"/>
    <n v="16743"/>
  </r>
  <r>
    <x v="9"/>
    <x v="6"/>
    <x v="120"/>
    <x v="27"/>
    <n v="32810"/>
  </r>
  <r>
    <x v="9"/>
    <x v="6"/>
    <x v="121"/>
    <x v="27"/>
    <n v="9013"/>
  </r>
  <r>
    <x v="9"/>
    <x v="6"/>
    <x v="122"/>
    <x v="27"/>
    <n v="155"/>
  </r>
  <r>
    <x v="9"/>
    <x v="6"/>
    <x v="123"/>
    <x v="27"/>
    <n v="14821"/>
  </r>
  <r>
    <x v="9"/>
    <x v="6"/>
    <x v="110"/>
    <x v="28"/>
    <n v="306"/>
  </r>
  <r>
    <x v="9"/>
    <x v="6"/>
    <x v="112"/>
    <x v="28"/>
    <n v="1728"/>
  </r>
  <r>
    <x v="9"/>
    <x v="6"/>
    <x v="113"/>
    <x v="28"/>
    <n v="331"/>
  </r>
  <r>
    <x v="9"/>
    <x v="6"/>
    <x v="114"/>
    <x v="28"/>
    <n v="9458"/>
  </r>
  <r>
    <x v="9"/>
    <x v="6"/>
    <x v="115"/>
    <x v="28"/>
    <n v="1"/>
  </r>
  <r>
    <x v="9"/>
    <x v="6"/>
    <x v="116"/>
    <x v="28"/>
    <n v="1487"/>
  </r>
  <r>
    <x v="9"/>
    <x v="6"/>
    <x v="117"/>
    <x v="28"/>
    <n v="123"/>
  </r>
  <r>
    <x v="9"/>
    <x v="6"/>
    <x v="118"/>
    <x v="28"/>
    <n v="2586"/>
  </r>
  <r>
    <x v="9"/>
    <x v="6"/>
    <x v="119"/>
    <x v="28"/>
    <n v="17"/>
  </r>
  <r>
    <x v="9"/>
    <x v="6"/>
    <x v="120"/>
    <x v="28"/>
    <n v="577"/>
  </r>
  <r>
    <x v="9"/>
    <x v="6"/>
    <x v="122"/>
    <x v="28"/>
    <n v="69"/>
  </r>
  <r>
    <x v="9"/>
    <x v="6"/>
    <x v="123"/>
    <x v="28"/>
    <n v="183"/>
  </r>
  <r>
    <x v="9"/>
    <x v="6"/>
    <x v="110"/>
    <x v="29"/>
    <n v="18445"/>
  </r>
  <r>
    <x v="9"/>
    <x v="6"/>
    <x v="111"/>
    <x v="29"/>
    <n v="17650"/>
  </r>
  <r>
    <x v="9"/>
    <x v="6"/>
    <x v="112"/>
    <x v="29"/>
    <n v="36195"/>
  </r>
  <r>
    <x v="9"/>
    <x v="6"/>
    <x v="113"/>
    <x v="29"/>
    <n v="33610"/>
  </r>
  <r>
    <x v="9"/>
    <x v="6"/>
    <x v="114"/>
    <x v="29"/>
    <n v="73329"/>
  </r>
  <r>
    <x v="9"/>
    <x v="6"/>
    <x v="115"/>
    <x v="29"/>
    <n v="2428"/>
  </r>
  <r>
    <x v="9"/>
    <x v="6"/>
    <x v="116"/>
    <x v="29"/>
    <n v="35446"/>
  </r>
  <r>
    <x v="9"/>
    <x v="6"/>
    <x v="117"/>
    <x v="29"/>
    <n v="12525"/>
  </r>
  <r>
    <x v="9"/>
    <x v="6"/>
    <x v="118"/>
    <x v="29"/>
    <n v="80310"/>
  </r>
  <r>
    <x v="9"/>
    <x v="6"/>
    <x v="119"/>
    <x v="29"/>
    <n v="22642"/>
  </r>
  <r>
    <x v="9"/>
    <x v="6"/>
    <x v="120"/>
    <x v="29"/>
    <n v="41044"/>
  </r>
  <r>
    <x v="9"/>
    <x v="6"/>
    <x v="121"/>
    <x v="29"/>
    <n v="15191"/>
  </r>
  <r>
    <x v="9"/>
    <x v="6"/>
    <x v="122"/>
    <x v="29"/>
    <n v="2256"/>
  </r>
  <r>
    <x v="9"/>
    <x v="6"/>
    <x v="123"/>
    <x v="29"/>
    <n v="20012"/>
  </r>
  <r>
    <x v="9"/>
    <x v="6"/>
    <x v="110"/>
    <x v="37"/>
    <n v="2100"/>
  </r>
  <r>
    <x v="9"/>
    <x v="6"/>
    <x v="111"/>
    <x v="37"/>
    <n v="235"/>
  </r>
  <r>
    <x v="9"/>
    <x v="6"/>
    <x v="112"/>
    <x v="37"/>
    <n v="648"/>
  </r>
  <r>
    <x v="9"/>
    <x v="6"/>
    <x v="113"/>
    <x v="37"/>
    <n v="1047"/>
  </r>
  <r>
    <x v="9"/>
    <x v="6"/>
    <x v="114"/>
    <x v="37"/>
    <n v="1024"/>
  </r>
  <r>
    <x v="9"/>
    <x v="6"/>
    <x v="115"/>
    <x v="37"/>
    <n v="104"/>
  </r>
  <r>
    <x v="9"/>
    <x v="6"/>
    <x v="116"/>
    <x v="37"/>
    <n v="4688"/>
  </r>
  <r>
    <x v="9"/>
    <x v="6"/>
    <x v="118"/>
    <x v="37"/>
    <n v="2235"/>
  </r>
  <r>
    <x v="9"/>
    <x v="6"/>
    <x v="119"/>
    <x v="37"/>
    <n v="1084"/>
  </r>
  <r>
    <x v="9"/>
    <x v="6"/>
    <x v="120"/>
    <x v="37"/>
    <n v="1213"/>
  </r>
  <r>
    <x v="9"/>
    <x v="6"/>
    <x v="121"/>
    <x v="37"/>
    <n v="543"/>
  </r>
  <r>
    <x v="9"/>
    <x v="6"/>
    <x v="122"/>
    <x v="37"/>
    <n v="561"/>
  </r>
  <r>
    <x v="9"/>
    <x v="6"/>
    <x v="123"/>
    <x v="37"/>
    <n v="533"/>
  </r>
  <r>
    <x v="9"/>
    <x v="6"/>
    <x v="110"/>
    <x v="38"/>
    <n v="27"/>
  </r>
  <r>
    <x v="9"/>
    <x v="6"/>
    <x v="111"/>
    <x v="38"/>
    <n v="35"/>
  </r>
  <r>
    <x v="9"/>
    <x v="6"/>
    <x v="112"/>
    <x v="38"/>
    <n v="223"/>
  </r>
  <r>
    <x v="9"/>
    <x v="6"/>
    <x v="113"/>
    <x v="38"/>
    <n v="1664"/>
  </r>
  <r>
    <x v="9"/>
    <x v="6"/>
    <x v="114"/>
    <x v="38"/>
    <n v="519"/>
  </r>
  <r>
    <x v="9"/>
    <x v="6"/>
    <x v="116"/>
    <x v="38"/>
    <n v="2304"/>
  </r>
  <r>
    <x v="9"/>
    <x v="6"/>
    <x v="118"/>
    <x v="38"/>
    <n v="3243"/>
  </r>
  <r>
    <x v="9"/>
    <x v="6"/>
    <x v="119"/>
    <x v="38"/>
    <n v="20"/>
  </r>
  <r>
    <x v="9"/>
    <x v="6"/>
    <x v="120"/>
    <x v="38"/>
    <n v="1268"/>
  </r>
  <r>
    <x v="9"/>
    <x v="6"/>
    <x v="121"/>
    <x v="38"/>
    <n v="49"/>
  </r>
  <r>
    <x v="9"/>
    <x v="6"/>
    <x v="122"/>
    <x v="38"/>
    <n v="10"/>
  </r>
  <r>
    <x v="9"/>
    <x v="6"/>
    <x v="123"/>
    <x v="38"/>
    <n v="969"/>
  </r>
  <r>
    <x v="9"/>
    <x v="6"/>
    <x v="110"/>
    <x v="39"/>
    <n v="39"/>
  </r>
  <r>
    <x v="9"/>
    <x v="6"/>
    <x v="112"/>
    <x v="39"/>
    <n v="22"/>
  </r>
  <r>
    <x v="9"/>
    <x v="6"/>
    <x v="113"/>
    <x v="39"/>
    <n v="41"/>
  </r>
  <r>
    <x v="9"/>
    <x v="6"/>
    <x v="114"/>
    <x v="39"/>
    <n v="17"/>
  </r>
  <r>
    <x v="9"/>
    <x v="6"/>
    <x v="116"/>
    <x v="39"/>
    <n v="125"/>
  </r>
  <r>
    <x v="9"/>
    <x v="6"/>
    <x v="118"/>
    <x v="39"/>
    <n v="54"/>
  </r>
  <r>
    <x v="9"/>
    <x v="6"/>
    <x v="119"/>
    <x v="39"/>
    <n v="5"/>
  </r>
  <r>
    <x v="9"/>
    <x v="6"/>
    <x v="120"/>
    <x v="39"/>
    <n v="9"/>
  </r>
  <r>
    <x v="9"/>
    <x v="6"/>
    <x v="122"/>
    <x v="39"/>
    <n v="15"/>
  </r>
  <r>
    <x v="9"/>
    <x v="6"/>
    <x v="110"/>
    <x v="40"/>
    <n v="45"/>
  </r>
  <r>
    <x v="9"/>
    <x v="6"/>
    <x v="113"/>
    <x v="40"/>
    <n v="57"/>
  </r>
  <r>
    <x v="9"/>
    <x v="6"/>
    <x v="116"/>
    <x v="40"/>
    <n v="88"/>
  </r>
  <r>
    <x v="9"/>
    <x v="6"/>
    <x v="118"/>
    <x v="40"/>
    <n v="45"/>
  </r>
  <r>
    <x v="9"/>
    <x v="6"/>
    <x v="119"/>
    <x v="40"/>
    <n v="40"/>
  </r>
  <r>
    <x v="9"/>
    <x v="6"/>
    <x v="120"/>
    <x v="40"/>
    <n v="56"/>
  </r>
  <r>
    <x v="9"/>
    <x v="6"/>
    <x v="110"/>
    <x v="30"/>
    <n v="137"/>
  </r>
  <r>
    <x v="9"/>
    <x v="6"/>
    <x v="111"/>
    <x v="30"/>
    <n v="188"/>
  </r>
  <r>
    <x v="9"/>
    <x v="6"/>
    <x v="112"/>
    <x v="30"/>
    <n v="662"/>
  </r>
  <r>
    <x v="9"/>
    <x v="6"/>
    <x v="113"/>
    <x v="30"/>
    <n v="355"/>
  </r>
  <r>
    <x v="9"/>
    <x v="6"/>
    <x v="114"/>
    <x v="30"/>
    <n v="346"/>
  </r>
  <r>
    <x v="9"/>
    <x v="6"/>
    <x v="115"/>
    <x v="30"/>
    <n v="14"/>
  </r>
  <r>
    <x v="9"/>
    <x v="6"/>
    <x v="116"/>
    <x v="30"/>
    <n v="4"/>
  </r>
  <r>
    <x v="9"/>
    <x v="6"/>
    <x v="118"/>
    <x v="30"/>
    <n v="2052"/>
  </r>
  <r>
    <x v="9"/>
    <x v="6"/>
    <x v="119"/>
    <x v="30"/>
    <n v="472"/>
  </r>
  <r>
    <x v="9"/>
    <x v="6"/>
    <x v="120"/>
    <x v="30"/>
    <n v="1743"/>
  </r>
  <r>
    <x v="9"/>
    <x v="6"/>
    <x v="121"/>
    <x v="30"/>
    <n v="23"/>
  </r>
  <r>
    <x v="9"/>
    <x v="6"/>
    <x v="123"/>
    <x v="30"/>
    <n v="187"/>
  </r>
  <r>
    <x v="9"/>
    <x v="7"/>
    <x v="124"/>
    <x v="0"/>
    <n v="83"/>
  </r>
  <r>
    <x v="9"/>
    <x v="7"/>
    <x v="125"/>
    <x v="0"/>
    <n v="507"/>
  </r>
  <r>
    <x v="9"/>
    <x v="7"/>
    <x v="126"/>
    <x v="0"/>
    <n v="125"/>
  </r>
  <r>
    <x v="9"/>
    <x v="7"/>
    <x v="127"/>
    <x v="0"/>
    <n v="151"/>
  </r>
  <r>
    <x v="9"/>
    <x v="7"/>
    <x v="128"/>
    <x v="0"/>
    <n v="69"/>
  </r>
  <r>
    <x v="9"/>
    <x v="7"/>
    <x v="129"/>
    <x v="0"/>
    <n v="20"/>
  </r>
  <r>
    <x v="9"/>
    <x v="7"/>
    <x v="130"/>
    <x v="0"/>
    <n v="148"/>
  </r>
  <r>
    <x v="9"/>
    <x v="7"/>
    <x v="131"/>
    <x v="0"/>
    <n v="230"/>
  </r>
  <r>
    <x v="9"/>
    <x v="7"/>
    <x v="132"/>
    <x v="0"/>
    <n v="44"/>
  </r>
  <r>
    <x v="9"/>
    <x v="7"/>
    <x v="133"/>
    <x v="0"/>
    <n v="26"/>
  </r>
  <r>
    <x v="9"/>
    <x v="7"/>
    <x v="134"/>
    <x v="0"/>
    <n v="115"/>
  </r>
  <r>
    <x v="9"/>
    <x v="7"/>
    <x v="135"/>
    <x v="0"/>
    <n v="81"/>
  </r>
  <r>
    <x v="9"/>
    <x v="7"/>
    <x v="136"/>
    <x v="0"/>
    <n v="118"/>
  </r>
  <r>
    <x v="9"/>
    <x v="7"/>
    <x v="137"/>
    <x v="0"/>
    <n v="206"/>
  </r>
  <r>
    <x v="9"/>
    <x v="7"/>
    <x v="138"/>
    <x v="0"/>
    <n v="41"/>
  </r>
  <r>
    <x v="9"/>
    <x v="7"/>
    <x v="139"/>
    <x v="0"/>
    <n v="35"/>
  </r>
  <r>
    <x v="9"/>
    <x v="7"/>
    <x v="140"/>
    <x v="0"/>
    <n v="97"/>
  </r>
  <r>
    <x v="9"/>
    <x v="7"/>
    <x v="141"/>
    <x v="0"/>
    <n v="164"/>
  </r>
  <r>
    <x v="9"/>
    <x v="7"/>
    <x v="124"/>
    <x v="1"/>
    <n v="6"/>
  </r>
  <r>
    <x v="9"/>
    <x v="7"/>
    <x v="125"/>
    <x v="1"/>
    <n v="31"/>
  </r>
  <r>
    <x v="9"/>
    <x v="7"/>
    <x v="126"/>
    <x v="1"/>
    <n v="13"/>
  </r>
  <r>
    <x v="9"/>
    <x v="7"/>
    <x v="127"/>
    <x v="1"/>
    <n v="10"/>
  </r>
  <r>
    <x v="9"/>
    <x v="7"/>
    <x v="128"/>
    <x v="1"/>
    <n v="12"/>
  </r>
  <r>
    <x v="9"/>
    <x v="7"/>
    <x v="129"/>
    <x v="1"/>
    <n v="3"/>
  </r>
  <r>
    <x v="9"/>
    <x v="7"/>
    <x v="130"/>
    <x v="1"/>
    <n v="12"/>
  </r>
  <r>
    <x v="9"/>
    <x v="7"/>
    <x v="131"/>
    <x v="1"/>
    <n v="10"/>
  </r>
  <r>
    <x v="9"/>
    <x v="7"/>
    <x v="132"/>
    <x v="1"/>
    <n v="4"/>
  </r>
  <r>
    <x v="9"/>
    <x v="7"/>
    <x v="133"/>
    <x v="1"/>
    <n v="5"/>
  </r>
  <r>
    <x v="9"/>
    <x v="7"/>
    <x v="134"/>
    <x v="1"/>
    <n v="12"/>
  </r>
  <r>
    <x v="9"/>
    <x v="7"/>
    <x v="135"/>
    <x v="1"/>
    <n v="10"/>
  </r>
  <r>
    <x v="9"/>
    <x v="7"/>
    <x v="136"/>
    <x v="1"/>
    <n v="12"/>
  </r>
  <r>
    <x v="9"/>
    <x v="7"/>
    <x v="137"/>
    <x v="1"/>
    <n v="12"/>
  </r>
  <r>
    <x v="9"/>
    <x v="7"/>
    <x v="138"/>
    <x v="1"/>
    <n v="6"/>
  </r>
  <r>
    <x v="9"/>
    <x v="7"/>
    <x v="139"/>
    <x v="1"/>
    <n v="3"/>
  </r>
  <r>
    <x v="9"/>
    <x v="7"/>
    <x v="140"/>
    <x v="1"/>
    <n v="10"/>
  </r>
  <r>
    <x v="9"/>
    <x v="7"/>
    <x v="141"/>
    <x v="1"/>
    <n v="11"/>
  </r>
  <r>
    <x v="9"/>
    <x v="7"/>
    <x v="124"/>
    <x v="2"/>
    <n v="35"/>
  </r>
  <r>
    <x v="9"/>
    <x v="7"/>
    <x v="125"/>
    <x v="2"/>
    <n v="209"/>
  </r>
  <r>
    <x v="9"/>
    <x v="7"/>
    <x v="126"/>
    <x v="2"/>
    <n v="141"/>
  </r>
  <r>
    <x v="9"/>
    <x v="7"/>
    <x v="127"/>
    <x v="2"/>
    <n v="35"/>
  </r>
  <r>
    <x v="9"/>
    <x v="7"/>
    <x v="128"/>
    <x v="2"/>
    <n v="47"/>
  </r>
  <r>
    <x v="9"/>
    <x v="7"/>
    <x v="129"/>
    <x v="2"/>
    <n v="18"/>
  </r>
  <r>
    <x v="9"/>
    <x v="7"/>
    <x v="130"/>
    <x v="2"/>
    <n v="72"/>
  </r>
  <r>
    <x v="9"/>
    <x v="7"/>
    <x v="131"/>
    <x v="2"/>
    <n v="131"/>
  </r>
  <r>
    <x v="9"/>
    <x v="7"/>
    <x v="132"/>
    <x v="2"/>
    <n v="117"/>
  </r>
  <r>
    <x v="9"/>
    <x v="7"/>
    <x v="133"/>
    <x v="2"/>
    <n v="174"/>
  </r>
  <r>
    <x v="9"/>
    <x v="7"/>
    <x v="134"/>
    <x v="2"/>
    <n v="89"/>
  </r>
  <r>
    <x v="9"/>
    <x v="7"/>
    <x v="135"/>
    <x v="2"/>
    <n v="92"/>
  </r>
  <r>
    <x v="9"/>
    <x v="7"/>
    <x v="136"/>
    <x v="2"/>
    <n v="74"/>
  </r>
  <r>
    <x v="9"/>
    <x v="7"/>
    <x v="137"/>
    <x v="2"/>
    <n v="72"/>
  </r>
  <r>
    <x v="9"/>
    <x v="7"/>
    <x v="138"/>
    <x v="2"/>
    <n v="23"/>
  </r>
  <r>
    <x v="9"/>
    <x v="7"/>
    <x v="139"/>
    <x v="2"/>
    <n v="42"/>
  </r>
  <r>
    <x v="9"/>
    <x v="7"/>
    <x v="140"/>
    <x v="2"/>
    <n v="81"/>
  </r>
  <r>
    <x v="9"/>
    <x v="7"/>
    <x v="141"/>
    <x v="2"/>
    <n v="110"/>
  </r>
  <r>
    <x v="9"/>
    <x v="7"/>
    <x v="130"/>
    <x v="3"/>
    <n v="1"/>
  </r>
  <r>
    <x v="9"/>
    <x v="7"/>
    <x v="139"/>
    <x v="3"/>
    <n v="1"/>
  </r>
  <r>
    <x v="9"/>
    <x v="7"/>
    <x v="141"/>
    <x v="3"/>
    <n v="1"/>
  </r>
  <r>
    <x v="9"/>
    <x v="7"/>
    <x v="134"/>
    <x v="31"/>
    <n v="1"/>
  </r>
  <r>
    <x v="9"/>
    <x v="7"/>
    <x v="136"/>
    <x v="31"/>
    <n v="2"/>
  </r>
  <r>
    <x v="9"/>
    <x v="7"/>
    <x v="140"/>
    <x v="31"/>
    <n v="2"/>
  </r>
  <r>
    <x v="9"/>
    <x v="7"/>
    <x v="141"/>
    <x v="31"/>
    <n v="17"/>
  </r>
  <r>
    <x v="9"/>
    <x v="7"/>
    <x v="124"/>
    <x v="4"/>
    <n v="4"/>
  </r>
  <r>
    <x v="9"/>
    <x v="7"/>
    <x v="125"/>
    <x v="4"/>
    <n v="15"/>
  </r>
  <r>
    <x v="9"/>
    <x v="7"/>
    <x v="126"/>
    <x v="4"/>
    <n v="7"/>
  </r>
  <r>
    <x v="9"/>
    <x v="7"/>
    <x v="127"/>
    <x v="4"/>
    <n v="1"/>
  </r>
  <r>
    <x v="9"/>
    <x v="7"/>
    <x v="128"/>
    <x v="4"/>
    <n v="6"/>
  </r>
  <r>
    <x v="9"/>
    <x v="7"/>
    <x v="129"/>
    <x v="4"/>
    <n v="3"/>
  </r>
  <r>
    <x v="9"/>
    <x v="7"/>
    <x v="130"/>
    <x v="4"/>
    <n v="8"/>
  </r>
  <r>
    <x v="9"/>
    <x v="7"/>
    <x v="131"/>
    <x v="4"/>
    <n v="13"/>
  </r>
  <r>
    <x v="9"/>
    <x v="7"/>
    <x v="132"/>
    <x v="4"/>
    <n v="4"/>
  </r>
  <r>
    <x v="9"/>
    <x v="7"/>
    <x v="134"/>
    <x v="4"/>
    <n v="15"/>
  </r>
  <r>
    <x v="9"/>
    <x v="7"/>
    <x v="135"/>
    <x v="4"/>
    <n v="18"/>
  </r>
  <r>
    <x v="9"/>
    <x v="7"/>
    <x v="136"/>
    <x v="4"/>
    <n v="12"/>
  </r>
  <r>
    <x v="9"/>
    <x v="7"/>
    <x v="137"/>
    <x v="4"/>
    <n v="8"/>
  </r>
  <r>
    <x v="9"/>
    <x v="7"/>
    <x v="139"/>
    <x v="4"/>
    <n v="6"/>
  </r>
  <r>
    <x v="9"/>
    <x v="7"/>
    <x v="140"/>
    <x v="4"/>
    <n v="6"/>
  </r>
  <r>
    <x v="9"/>
    <x v="7"/>
    <x v="141"/>
    <x v="4"/>
    <n v="10"/>
  </r>
  <r>
    <x v="9"/>
    <x v="7"/>
    <x v="124"/>
    <x v="5"/>
    <n v="39"/>
  </r>
  <r>
    <x v="9"/>
    <x v="7"/>
    <x v="125"/>
    <x v="5"/>
    <n v="211"/>
  </r>
  <r>
    <x v="9"/>
    <x v="7"/>
    <x v="126"/>
    <x v="5"/>
    <n v="146"/>
  </r>
  <r>
    <x v="9"/>
    <x v="7"/>
    <x v="127"/>
    <x v="5"/>
    <n v="38"/>
  </r>
  <r>
    <x v="9"/>
    <x v="7"/>
    <x v="128"/>
    <x v="5"/>
    <n v="53"/>
  </r>
  <r>
    <x v="9"/>
    <x v="7"/>
    <x v="129"/>
    <x v="5"/>
    <n v="19"/>
  </r>
  <r>
    <x v="9"/>
    <x v="7"/>
    <x v="130"/>
    <x v="5"/>
    <n v="75"/>
  </r>
  <r>
    <x v="9"/>
    <x v="7"/>
    <x v="131"/>
    <x v="5"/>
    <n v="134"/>
  </r>
  <r>
    <x v="9"/>
    <x v="7"/>
    <x v="132"/>
    <x v="5"/>
    <n v="124"/>
  </r>
  <r>
    <x v="9"/>
    <x v="7"/>
    <x v="133"/>
    <x v="5"/>
    <n v="177"/>
  </r>
  <r>
    <x v="9"/>
    <x v="7"/>
    <x v="134"/>
    <x v="5"/>
    <n v="89"/>
  </r>
  <r>
    <x v="9"/>
    <x v="7"/>
    <x v="135"/>
    <x v="5"/>
    <n v="93"/>
  </r>
  <r>
    <x v="9"/>
    <x v="7"/>
    <x v="136"/>
    <x v="5"/>
    <n v="75"/>
  </r>
  <r>
    <x v="9"/>
    <x v="7"/>
    <x v="137"/>
    <x v="5"/>
    <n v="72"/>
  </r>
  <r>
    <x v="9"/>
    <x v="7"/>
    <x v="138"/>
    <x v="5"/>
    <n v="28"/>
  </r>
  <r>
    <x v="9"/>
    <x v="7"/>
    <x v="139"/>
    <x v="5"/>
    <n v="43"/>
  </r>
  <r>
    <x v="9"/>
    <x v="7"/>
    <x v="140"/>
    <x v="5"/>
    <n v="82"/>
  </r>
  <r>
    <x v="9"/>
    <x v="7"/>
    <x v="141"/>
    <x v="5"/>
    <n v="110"/>
  </r>
  <r>
    <x v="9"/>
    <x v="7"/>
    <x v="124"/>
    <x v="6"/>
    <n v="1"/>
  </r>
  <r>
    <x v="9"/>
    <x v="7"/>
    <x v="125"/>
    <x v="6"/>
    <n v="4"/>
  </r>
  <r>
    <x v="9"/>
    <x v="7"/>
    <x v="126"/>
    <x v="6"/>
    <n v="2"/>
  </r>
  <r>
    <x v="9"/>
    <x v="7"/>
    <x v="127"/>
    <x v="6"/>
    <n v="3"/>
  </r>
  <r>
    <x v="9"/>
    <x v="7"/>
    <x v="128"/>
    <x v="6"/>
    <n v="2"/>
  </r>
  <r>
    <x v="9"/>
    <x v="7"/>
    <x v="130"/>
    <x v="6"/>
    <n v="1"/>
  </r>
  <r>
    <x v="9"/>
    <x v="7"/>
    <x v="131"/>
    <x v="6"/>
    <n v="2"/>
  </r>
  <r>
    <x v="9"/>
    <x v="7"/>
    <x v="132"/>
    <x v="6"/>
    <n v="9"/>
  </r>
  <r>
    <x v="9"/>
    <x v="7"/>
    <x v="133"/>
    <x v="6"/>
    <n v="2"/>
  </r>
  <r>
    <x v="9"/>
    <x v="7"/>
    <x v="134"/>
    <x v="6"/>
    <n v="1"/>
  </r>
  <r>
    <x v="9"/>
    <x v="7"/>
    <x v="137"/>
    <x v="6"/>
    <n v="1"/>
  </r>
  <r>
    <x v="9"/>
    <x v="7"/>
    <x v="139"/>
    <x v="6"/>
    <n v="1"/>
  </r>
  <r>
    <x v="9"/>
    <x v="7"/>
    <x v="124"/>
    <x v="7"/>
    <n v="3"/>
  </r>
  <r>
    <x v="9"/>
    <x v="7"/>
    <x v="125"/>
    <x v="7"/>
    <n v="5"/>
  </r>
  <r>
    <x v="9"/>
    <x v="7"/>
    <x v="126"/>
    <x v="7"/>
    <n v="2"/>
  </r>
  <r>
    <x v="9"/>
    <x v="7"/>
    <x v="127"/>
    <x v="7"/>
    <n v="5"/>
  </r>
  <r>
    <x v="9"/>
    <x v="7"/>
    <x v="128"/>
    <x v="7"/>
    <n v="2"/>
  </r>
  <r>
    <x v="9"/>
    <x v="7"/>
    <x v="129"/>
    <x v="7"/>
    <n v="3"/>
  </r>
  <r>
    <x v="9"/>
    <x v="7"/>
    <x v="130"/>
    <x v="7"/>
    <n v="2"/>
  </r>
  <r>
    <x v="9"/>
    <x v="7"/>
    <x v="131"/>
    <x v="7"/>
    <n v="5"/>
  </r>
  <r>
    <x v="9"/>
    <x v="7"/>
    <x v="132"/>
    <x v="7"/>
    <n v="11"/>
  </r>
  <r>
    <x v="9"/>
    <x v="7"/>
    <x v="133"/>
    <x v="7"/>
    <n v="3"/>
  </r>
  <r>
    <x v="9"/>
    <x v="7"/>
    <x v="134"/>
    <x v="7"/>
    <n v="3"/>
  </r>
  <r>
    <x v="9"/>
    <x v="7"/>
    <x v="135"/>
    <x v="7"/>
    <n v="3"/>
  </r>
  <r>
    <x v="9"/>
    <x v="7"/>
    <x v="136"/>
    <x v="7"/>
    <n v="2"/>
  </r>
  <r>
    <x v="9"/>
    <x v="7"/>
    <x v="137"/>
    <x v="7"/>
    <n v="4"/>
  </r>
  <r>
    <x v="9"/>
    <x v="7"/>
    <x v="139"/>
    <x v="7"/>
    <n v="3"/>
  </r>
  <r>
    <x v="9"/>
    <x v="7"/>
    <x v="140"/>
    <x v="7"/>
    <n v="1"/>
  </r>
  <r>
    <x v="9"/>
    <x v="7"/>
    <x v="125"/>
    <x v="8"/>
    <n v="2"/>
  </r>
  <r>
    <x v="9"/>
    <x v="7"/>
    <x v="130"/>
    <x v="8"/>
    <n v="2"/>
  </r>
  <r>
    <x v="9"/>
    <x v="7"/>
    <x v="132"/>
    <x v="8"/>
    <n v="1"/>
  </r>
  <r>
    <x v="9"/>
    <x v="7"/>
    <x v="124"/>
    <x v="41"/>
    <n v="7"/>
  </r>
  <r>
    <x v="9"/>
    <x v="7"/>
    <x v="125"/>
    <x v="41"/>
    <n v="9"/>
  </r>
  <r>
    <x v="9"/>
    <x v="7"/>
    <x v="126"/>
    <x v="41"/>
    <n v="28"/>
  </r>
  <r>
    <x v="9"/>
    <x v="7"/>
    <x v="127"/>
    <x v="41"/>
    <n v="5"/>
  </r>
  <r>
    <x v="9"/>
    <x v="7"/>
    <x v="128"/>
    <x v="41"/>
    <n v="4"/>
  </r>
  <r>
    <x v="9"/>
    <x v="7"/>
    <x v="129"/>
    <x v="41"/>
    <n v="3"/>
  </r>
  <r>
    <x v="9"/>
    <x v="7"/>
    <x v="130"/>
    <x v="41"/>
    <n v="18"/>
  </r>
  <r>
    <x v="9"/>
    <x v="7"/>
    <x v="131"/>
    <x v="41"/>
    <n v="15"/>
  </r>
  <r>
    <x v="9"/>
    <x v="7"/>
    <x v="132"/>
    <x v="41"/>
    <n v="14"/>
  </r>
  <r>
    <x v="9"/>
    <x v="7"/>
    <x v="133"/>
    <x v="41"/>
    <n v="9"/>
  </r>
  <r>
    <x v="9"/>
    <x v="7"/>
    <x v="134"/>
    <x v="41"/>
    <n v="37"/>
  </r>
  <r>
    <x v="9"/>
    <x v="7"/>
    <x v="135"/>
    <x v="41"/>
    <n v="46"/>
  </r>
  <r>
    <x v="9"/>
    <x v="7"/>
    <x v="136"/>
    <x v="41"/>
    <n v="35"/>
  </r>
  <r>
    <x v="9"/>
    <x v="7"/>
    <x v="137"/>
    <x v="41"/>
    <n v="21"/>
  </r>
  <r>
    <x v="9"/>
    <x v="7"/>
    <x v="138"/>
    <x v="41"/>
    <n v="10"/>
  </r>
  <r>
    <x v="9"/>
    <x v="7"/>
    <x v="139"/>
    <x v="41"/>
    <n v="17"/>
  </r>
  <r>
    <x v="9"/>
    <x v="7"/>
    <x v="140"/>
    <x v="41"/>
    <n v="42"/>
  </r>
  <r>
    <x v="9"/>
    <x v="7"/>
    <x v="141"/>
    <x v="41"/>
    <n v="55"/>
  </r>
  <r>
    <x v="9"/>
    <x v="7"/>
    <x v="124"/>
    <x v="9"/>
    <n v="8"/>
  </r>
  <r>
    <x v="9"/>
    <x v="7"/>
    <x v="125"/>
    <x v="9"/>
    <n v="12"/>
  </r>
  <r>
    <x v="9"/>
    <x v="7"/>
    <x v="126"/>
    <x v="9"/>
    <n v="29"/>
  </r>
  <r>
    <x v="9"/>
    <x v="7"/>
    <x v="127"/>
    <x v="9"/>
    <n v="6"/>
  </r>
  <r>
    <x v="9"/>
    <x v="7"/>
    <x v="128"/>
    <x v="9"/>
    <n v="5"/>
  </r>
  <r>
    <x v="9"/>
    <x v="7"/>
    <x v="129"/>
    <x v="9"/>
    <n v="6"/>
  </r>
  <r>
    <x v="9"/>
    <x v="7"/>
    <x v="130"/>
    <x v="9"/>
    <n v="18"/>
  </r>
  <r>
    <x v="9"/>
    <x v="7"/>
    <x v="131"/>
    <x v="9"/>
    <n v="17"/>
  </r>
  <r>
    <x v="9"/>
    <x v="7"/>
    <x v="132"/>
    <x v="9"/>
    <n v="15"/>
  </r>
  <r>
    <x v="9"/>
    <x v="7"/>
    <x v="133"/>
    <x v="9"/>
    <n v="11"/>
  </r>
  <r>
    <x v="9"/>
    <x v="7"/>
    <x v="134"/>
    <x v="9"/>
    <n v="37"/>
  </r>
  <r>
    <x v="9"/>
    <x v="7"/>
    <x v="135"/>
    <x v="9"/>
    <n v="50"/>
  </r>
  <r>
    <x v="9"/>
    <x v="7"/>
    <x v="136"/>
    <x v="9"/>
    <n v="35"/>
  </r>
  <r>
    <x v="9"/>
    <x v="7"/>
    <x v="137"/>
    <x v="9"/>
    <n v="21"/>
  </r>
  <r>
    <x v="9"/>
    <x v="7"/>
    <x v="138"/>
    <x v="9"/>
    <n v="10"/>
  </r>
  <r>
    <x v="9"/>
    <x v="7"/>
    <x v="139"/>
    <x v="9"/>
    <n v="19"/>
  </r>
  <r>
    <x v="9"/>
    <x v="7"/>
    <x v="140"/>
    <x v="9"/>
    <n v="43"/>
  </r>
  <r>
    <x v="9"/>
    <x v="7"/>
    <x v="141"/>
    <x v="9"/>
    <n v="56"/>
  </r>
  <r>
    <x v="9"/>
    <x v="7"/>
    <x v="125"/>
    <x v="10"/>
    <n v="10"/>
  </r>
  <r>
    <x v="9"/>
    <x v="7"/>
    <x v="126"/>
    <x v="10"/>
    <n v="11"/>
  </r>
  <r>
    <x v="9"/>
    <x v="7"/>
    <x v="127"/>
    <x v="10"/>
    <n v="2"/>
  </r>
  <r>
    <x v="9"/>
    <x v="7"/>
    <x v="128"/>
    <x v="10"/>
    <n v="1"/>
  </r>
  <r>
    <x v="9"/>
    <x v="7"/>
    <x v="129"/>
    <x v="10"/>
    <n v="2"/>
  </r>
  <r>
    <x v="9"/>
    <x v="7"/>
    <x v="131"/>
    <x v="10"/>
    <n v="9"/>
  </r>
  <r>
    <x v="9"/>
    <x v="7"/>
    <x v="132"/>
    <x v="10"/>
    <n v="6"/>
  </r>
  <r>
    <x v="9"/>
    <x v="7"/>
    <x v="133"/>
    <x v="10"/>
    <n v="11"/>
  </r>
  <r>
    <x v="9"/>
    <x v="7"/>
    <x v="134"/>
    <x v="10"/>
    <n v="1"/>
  </r>
  <r>
    <x v="9"/>
    <x v="7"/>
    <x v="135"/>
    <x v="10"/>
    <n v="1"/>
  </r>
  <r>
    <x v="9"/>
    <x v="7"/>
    <x v="136"/>
    <x v="10"/>
    <n v="1"/>
  </r>
  <r>
    <x v="9"/>
    <x v="7"/>
    <x v="139"/>
    <x v="10"/>
    <n v="1"/>
  </r>
  <r>
    <x v="9"/>
    <x v="7"/>
    <x v="140"/>
    <x v="10"/>
    <n v="1"/>
  </r>
  <r>
    <x v="9"/>
    <x v="7"/>
    <x v="125"/>
    <x v="11"/>
    <n v="5"/>
  </r>
  <r>
    <x v="9"/>
    <x v="7"/>
    <x v="126"/>
    <x v="11"/>
    <n v="5"/>
  </r>
  <r>
    <x v="9"/>
    <x v="7"/>
    <x v="127"/>
    <x v="11"/>
    <n v="1"/>
  </r>
  <r>
    <x v="9"/>
    <x v="7"/>
    <x v="129"/>
    <x v="11"/>
    <n v="2"/>
  </r>
  <r>
    <x v="9"/>
    <x v="7"/>
    <x v="131"/>
    <x v="11"/>
    <n v="12"/>
  </r>
  <r>
    <x v="9"/>
    <x v="7"/>
    <x v="132"/>
    <x v="11"/>
    <n v="14"/>
  </r>
  <r>
    <x v="9"/>
    <x v="7"/>
    <x v="133"/>
    <x v="11"/>
    <n v="75"/>
  </r>
  <r>
    <x v="9"/>
    <x v="7"/>
    <x v="134"/>
    <x v="11"/>
    <n v="1"/>
  </r>
  <r>
    <x v="9"/>
    <x v="7"/>
    <x v="135"/>
    <x v="11"/>
    <n v="1"/>
  </r>
  <r>
    <x v="9"/>
    <x v="7"/>
    <x v="137"/>
    <x v="11"/>
    <n v="2"/>
  </r>
  <r>
    <x v="9"/>
    <x v="7"/>
    <x v="139"/>
    <x v="11"/>
    <n v="1"/>
  </r>
  <r>
    <x v="9"/>
    <x v="7"/>
    <x v="124"/>
    <x v="12"/>
    <n v="28"/>
  </r>
  <r>
    <x v="9"/>
    <x v="7"/>
    <x v="125"/>
    <x v="12"/>
    <n v="120"/>
  </r>
  <r>
    <x v="9"/>
    <x v="7"/>
    <x v="126"/>
    <x v="12"/>
    <n v="91"/>
  </r>
  <r>
    <x v="9"/>
    <x v="7"/>
    <x v="127"/>
    <x v="12"/>
    <n v="24"/>
  </r>
  <r>
    <x v="9"/>
    <x v="7"/>
    <x v="128"/>
    <x v="12"/>
    <n v="39"/>
  </r>
  <r>
    <x v="9"/>
    <x v="7"/>
    <x v="129"/>
    <x v="12"/>
    <n v="15"/>
  </r>
  <r>
    <x v="9"/>
    <x v="7"/>
    <x v="130"/>
    <x v="12"/>
    <n v="69"/>
  </r>
  <r>
    <x v="9"/>
    <x v="7"/>
    <x v="131"/>
    <x v="12"/>
    <n v="81"/>
  </r>
  <r>
    <x v="9"/>
    <x v="7"/>
    <x v="132"/>
    <x v="12"/>
    <n v="55"/>
  </r>
  <r>
    <x v="9"/>
    <x v="7"/>
    <x v="133"/>
    <x v="12"/>
    <n v="43"/>
  </r>
  <r>
    <x v="9"/>
    <x v="7"/>
    <x v="134"/>
    <x v="12"/>
    <n v="88"/>
  </r>
  <r>
    <x v="9"/>
    <x v="7"/>
    <x v="135"/>
    <x v="12"/>
    <n v="90"/>
  </r>
  <r>
    <x v="9"/>
    <x v="7"/>
    <x v="136"/>
    <x v="12"/>
    <n v="70"/>
  </r>
  <r>
    <x v="9"/>
    <x v="7"/>
    <x v="137"/>
    <x v="12"/>
    <n v="61"/>
  </r>
  <r>
    <x v="9"/>
    <x v="7"/>
    <x v="138"/>
    <x v="12"/>
    <n v="23"/>
  </r>
  <r>
    <x v="9"/>
    <x v="7"/>
    <x v="139"/>
    <x v="12"/>
    <n v="42"/>
  </r>
  <r>
    <x v="9"/>
    <x v="7"/>
    <x v="140"/>
    <x v="12"/>
    <n v="81"/>
  </r>
  <r>
    <x v="9"/>
    <x v="7"/>
    <x v="141"/>
    <x v="12"/>
    <n v="110"/>
  </r>
  <r>
    <x v="9"/>
    <x v="7"/>
    <x v="125"/>
    <x v="13"/>
    <n v="23"/>
  </r>
  <r>
    <x v="9"/>
    <x v="7"/>
    <x v="126"/>
    <x v="13"/>
    <n v="1"/>
  </r>
  <r>
    <x v="9"/>
    <x v="7"/>
    <x v="128"/>
    <x v="13"/>
    <n v="4"/>
  </r>
  <r>
    <x v="9"/>
    <x v="7"/>
    <x v="131"/>
    <x v="13"/>
    <n v="3"/>
  </r>
  <r>
    <x v="9"/>
    <x v="7"/>
    <x v="133"/>
    <x v="13"/>
    <n v="3"/>
  </r>
  <r>
    <x v="9"/>
    <x v="7"/>
    <x v="134"/>
    <x v="13"/>
    <n v="1"/>
  </r>
  <r>
    <x v="9"/>
    <x v="7"/>
    <x v="136"/>
    <x v="13"/>
    <n v="1"/>
  </r>
  <r>
    <x v="9"/>
    <x v="7"/>
    <x v="139"/>
    <x v="13"/>
    <n v="1"/>
  </r>
  <r>
    <x v="9"/>
    <x v="7"/>
    <x v="124"/>
    <x v="14"/>
    <n v="8"/>
  </r>
  <r>
    <x v="9"/>
    <x v="7"/>
    <x v="125"/>
    <x v="14"/>
    <n v="121"/>
  </r>
  <r>
    <x v="9"/>
    <x v="7"/>
    <x v="126"/>
    <x v="14"/>
    <n v="66"/>
  </r>
  <r>
    <x v="9"/>
    <x v="7"/>
    <x v="127"/>
    <x v="14"/>
    <n v="25"/>
  </r>
  <r>
    <x v="9"/>
    <x v="7"/>
    <x v="128"/>
    <x v="14"/>
    <n v="13"/>
  </r>
  <r>
    <x v="9"/>
    <x v="7"/>
    <x v="129"/>
    <x v="14"/>
    <n v="2"/>
  </r>
  <r>
    <x v="9"/>
    <x v="7"/>
    <x v="130"/>
    <x v="14"/>
    <n v="11"/>
  </r>
  <r>
    <x v="9"/>
    <x v="7"/>
    <x v="131"/>
    <x v="14"/>
    <n v="80"/>
  </r>
  <r>
    <x v="9"/>
    <x v="7"/>
    <x v="132"/>
    <x v="14"/>
    <n v="78"/>
  </r>
  <r>
    <x v="9"/>
    <x v="7"/>
    <x v="133"/>
    <x v="14"/>
    <n v="118"/>
  </r>
  <r>
    <x v="9"/>
    <x v="7"/>
    <x v="135"/>
    <x v="14"/>
    <n v="7"/>
  </r>
  <r>
    <x v="9"/>
    <x v="7"/>
    <x v="136"/>
    <x v="14"/>
    <n v="8"/>
  </r>
  <r>
    <x v="9"/>
    <x v="7"/>
    <x v="137"/>
    <x v="14"/>
    <n v="14"/>
  </r>
  <r>
    <x v="9"/>
    <x v="7"/>
    <x v="140"/>
    <x v="14"/>
    <n v="1"/>
  </r>
  <r>
    <x v="9"/>
    <x v="7"/>
    <x v="141"/>
    <x v="14"/>
    <n v="1"/>
  </r>
  <r>
    <x v="9"/>
    <x v="7"/>
    <x v="124"/>
    <x v="15"/>
    <n v="1"/>
  </r>
  <r>
    <x v="9"/>
    <x v="7"/>
    <x v="125"/>
    <x v="15"/>
    <n v="28"/>
  </r>
  <r>
    <x v="9"/>
    <x v="7"/>
    <x v="126"/>
    <x v="15"/>
    <n v="4"/>
  </r>
  <r>
    <x v="9"/>
    <x v="7"/>
    <x v="128"/>
    <x v="15"/>
    <n v="4"/>
  </r>
  <r>
    <x v="9"/>
    <x v="7"/>
    <x v="129"/>
    <x v="15"/>
    <n v="2"/>
  </r>
  <r>
    <x v="9"/>
    <x v="7"/>
    <x v="130"/>
    <x v="15"/>
    <n v="2"/>
  </r>
  <r>
    <x v="9"/>
    <x v="7"/>
    <x v="131"/>
    <x v="15"/>
    <n v="9"/>
  </r>
  <r>
    <x v="9"/>
    <x v="7"/>
    <x v="132"/>
    <x v="15"/>
    <n v="3"/>
  </r>
  <r>
    <x v="9"/>
    <x v="7"/>
    <x v="133"/>
    <x v="15"/>
    <n v="2"/>
  </r>
  <r>
    <x v="9"/>
    <x v="7"/>
    <x v="134"/>
    <x v="15"/>
    <n v="4"/>
  </r>
  <r>
    <x v="9"/>
    <x v="7"/>
    <x v="135"/>
    <x v="15"/>
    <n v="5"/>
  </r>
  <r>
    <x v="9"/>
    <x v="7"/>
    <x v="136"/>
    <x v="15"/>
    <n v="1"/>
  </r>
  <r>
    <x v="9"/>
    <x v="7"/>
    <x v="137"/>
    <x v="15"/>
    <n v="2"/>
  </r>
  <r>
    <x v="9"/>
    <x v="7"/>
    <x v="139"/>
    <x v="15"/>
    <n v="1"/>
  </r>
  <r>
    <x v="9"/>
    <x v="7"/>
    <x v="140"/>
    <x v="15"/>
    <n v="1"/>
  </r>
  <r>
    <x v="9"/>
    <x v="7"/>
    <x v="124"/>
    <x v="16"/>
    <n v="1"/>
  </r>
  <r>
    <x v="9"/>
    <x v="7"/>
    <x v="125"/>
    <x v="16"/>
    <n v="5"/>
  </r>
  <r>
    <x v="9"/>
    <x v="7"/>
    <x v="126"/>
    <x v="16"/>
    <n v="7"/>
  </r>
  <r>
    <x v="9"/>
    <x v="7"/>
    <x v="127"/>
    <x v="16"/>
    <n v="1"/>
  </r>
  <r>
    <x v="9"/>
    <x v="7"/>
    <x v="128"/>
    <x v="16"/>
    <n v="4"/>
  </r>
  <r>
    <x v="9"/>
    <x v="7"/>
    <x v="129"/>
    <x v="16"/>
    <n v="10"/>
  </r>
  <r>
    <x v="9"/>
    <x v="7"/>
    <x v="130"/>
    <x v="16"/>
    <n v="2"/>
  </r>
  <r>
    <x v="9"/>
    <x v="7"/>
    <x v="131"/>
    <x v="16"/>
    <n v="5"/>
  </r>
  <r>
    <x v="9"/>
    <x v="7"/>
    <x v="132"/>
    <x v="16"/>
    <n v="9"/>
  </r>
  <r>
    <x v="9"/>
    <x v="7"/>
    <x v="133"/>
    <x v="16"/>
    <n v="2"/>
  </r>
  <r>
    <x v="9"/>
    <x v="7"/>
    <x v="134"/>
    <x v="16"/>
    <n v="2"/>
  </r>
  <r>
    <x v="9"/>
    <x v="7"/>
    <x v="135"/>
    <x v="16"/>
    <n v="2"/>
  </r>
  <r>
    <x v="9"/>
    <x v="7"/>
    <x v="136"/>
    <x v="16"/>
    <n v="4"/>
  </r>
  <r>
    <x v="9"/>
    <x v="7"/>
    <x v="137"/>
    <x v="16"/>
    <n v="1"/>
  </r>
  <r>
    <x v="9"/>
    <x v="7"/>
    <x v="139"/>
    <x v="16"/>
    <n v="3"/>
  </r>
  <r>
    <x v="9"/>
    <x v="7"/>
    <x v="140"/>
    <x v="16"/>
    <n v="4"/>
  </r>
  <r>
    <x v="9"/>
    <x v="7"/>
    <x v="141"/>
    <x v="16"/>
    <n v="4"/>
  </r>
  <r>
    <x v="9"/>
    <x v="7"/>
    <x v="124"/>
    <x v="33"/>
    <n v="3"/>
  </r>
  <r>
    <x v="9"/>
    <x v="7"/>
    <x v="125"/>
    <x v="33"/>
    <n v="26"/>
  </r>
  <r>
    <x v="9"/>
    <x v="7"/>
    <x v="126"/>
    <x v="33"/>
    <n v="7"/>
  </r>
  <r>
    <x v="9"/>
    <x v="7"/>
    <x v="128"/>
    <x v="33"/>
    <n v="2"/>
  </r>
  <r>
    <x v="9"/>
    <x v="7"/>
    <x v="129"/>
    <x v="33"/>
    <n v="2"/>
  </r>
  <r>
    <x v="9"/>
    <x v="7"/>
    <x v="130"/>
    <x v="33"/>
    <n v="2"/>
  </r>
  <r>
    <x v="9"/>
    <x v="7"/>
    <x v="131"/>
    <x v="33"/>
    <n v="8"/>
  </r>
  <r>
    <x v="9"/>
    <x v="7"/>
    <x v="132"/>
    <x v="33"/>
    <n v="6"/>
  </r>
  <r>
    <x v="9"/>
    <x v="7"/>
    <x v="133"/>
    <x v="33"/>
    <n v="10"/>
  </r>
  <r>
    <x v="9"/>
    <x v="7"/>
    <x v="134"/>
    <x v="33"/>
    <n v="3"/>
  </r>
  <r>
    <x v="9"/>
    <x v="7"/>
    <x v="135"/>
    <x v="33"/>
    <n v="5"/>
  </r>
  <r>
    <x v="9"/>
    <x v="7"/>
    <x v="136"/>
    <x v="33"/>
    <n v="8"/>
  </r>
  <r>
    <x v="9"/>
    <x v="7"/>
    <x v="137"/>
    <x v="33"/>
    <n v="3"/>
  </r>
  <r>
    <x v="9"/>
    <x v="7"/>
    <x v="138"/>
    <x v="33"/>
    <n v="1"/>
  </r>
  <r>
    <x v="9"/>
    <x v="7"/>
    <x v="139"/>
    <x v="33"/>
    <n v="5"/>
  </r>
  <r>
    <x v="9"/>
    <x v="7"/>
    <x v="140"/>
    <x v="33"/>
    <n v="2"/>
  </r>
  <r>
    <x v="9"/>
    <x v="7"/>
    <x v="141"/>
    <x v="33"/>
    <n v="4"/>
  </r>
  <r>
    <x v="9"/>
    <x v="7"/>
    <x v="125"/>
    <x v="34"/>
    <n v="7"/>
  </r>
  <r>
    <x v="9"/>
    <x v="7"/>
    <x v="126"/>
    <x v="34"/>
    <n v="4"/>
  </r>
  <r>
    <x v="9"/>
    <x v="7"/>
    <x v="127"/>
    <x v="34"/>
    <n v="1"/>
  </r>
  <r>
    <x v="9"/>
    <x v="7"/>
    <x v="129"/>
    <x v="34"/>
    <n v="1"/>
  </r>
  <r>
    <x v="9"/>
    <x v="7"/>
    <x v="130"/>
    <x v="34"/>
    <n v="3"/>
  </r>
  <r>
    <x v="9"/>
    <x v="7"/>
    <x v="131"/>
    <x v="34"/>
    <n v="6"/>
  </r>
  <r>
    <x v="9"/>
    <x v="7"/>
    <x v="132"/>
    <x v="34"/>
    <n v="6"/>
  </r>
  <r>
    <x v="9"/>
    <x v="7"/>
    <x v="133"/>
    <x v="34"/>
    <n v="5"/>
  </r>
  <r>
    <x v="9"/>
    <x v="7"/>
    <x v="134"/>
    <x v="34"/>
    <n v="1"/>
  </r>
  <r>
    <x v="9"/>
    <x v="7"/>
    <x v="135"/>
    <x v="34"/>
    <n v="1"/>
  </r>
  <r>
    <x v="9"/>
    <x v="7"/>
    <x v="136"/>
    <x v="34"/>
    <n v="4"/>
  </r>
  <r>
    <x v="9"/>
    <x v="7"/>
    <x v="139"/>
    <x v="34"/>
    <n v="6"/>
  </r>
  <r>
    <x v="9"/>
    <x v="7"/>
    <x v="141"/>
    <x v="34"/>
    <n v="3"/>
  </r>
  <r>
    <x v="9"/>
    <x v="7"/>
    <x v="125"/>
    <x v="35"/>
    <n v="8"/>
  </r>
  <r>
    <x v="9"/>
    <x v="7"/>
    <x v="126"/>
    <x v="35"/>
    <n v="2"/>
  </r>
  <r>
    <x v="9"/>
    <x v="7"/>
    <x v="134"/>
    <x v="35"/>
    <n v="2"/>
  </r>
  <r>
    <x v="9"/>
    <x v="7"/>
    <x v="135"/>
    <x v="35"/>
    <n v="2"/>
  </r>
  <r>
    <x v="9"/>
    <x v="7"/>
    <x v="136"/>
    <x v="35"/>
    <n v="2"/>
  </r>
  <r>
    <x v="9"/>
    <x v="7"/>
    <x v="138"/>
    <x v="35"/>
    <n v="1"/>
  </r>
  <r>
    <x v="9"/>
    <x v="7"/>
    <x v="139"/>
    <x v="35"/>
    <n v="1"/>
  </r>
  <r>
    <x v="9"/>
    <x v="7"/>
    <x v="140"/>
    <x v="35"/>
    <n v="1"/>
  </r>
  <r>
    <x v="9"/>
    <x v="7"/>
    <x v="141"/>
    <x v="35"/>
    <n v="1"/>
  </r>
  <r>
    <x v="9"/>
    <x v="7"/>
    <x v="125"/>
    <x v="36"/>
    <n v="5"/>
  </r>
  <r>
    <x v="9"/>
    <x v="7"/>
    <x v="139"/>
    <x v="36"/>
    <n v="1"/>
  </r>
  <r>
    <x v="9"/>
    <x v="7"/>
    <x v="134"/>
    <x v="32"/>
    <n v="80"/>
  </r>
  <r>
    <x v="9"/>
    <x v="7"/>
    <x v="136"/>
    <x v="32"/>
    <n v="103"/>
  </r>
  <r>
    <x v="9"/>
    <x v="7"/>
    <x v="140"/>
    <x v="32"/>
    <n v="176"/>
  </r>
  <r>
    <x v="9"/>
    <x v="7"/>
    <x v="141"/>
    <x v="32"/>
    <n v="1180"/>
  </r>
  <r>
    <x v="9"/>
    <x v="7"/>
    <x v="124"/>
    <x v="17"/>
    <n v="103"/>
  </r>
  <r>
    <x v="9"/>
    <x v="7"/>
    <x v="125"/>
    <x v="17"/>
    <n v="346"/>
  </r>
  <r>
    <x v="9"/>
    <x v="7"/>
    <x v="126"/>
    <x v="17"/>
    <n v="167"/>
  </r>
  <r>
    <x v="9"/>
    <x v="7"/>
    <x v="127"/>
    <x v="17"/>
    <n v="27"/>
  </r>
  <r>
    <x v="9"/>
    <x v="7"/>
    <x v="128"/>
    <x v="17"/>
    <n v="126"/>
  </r>
  <r>
    <x v="9"/>
    <x v="7"/>
    <x v="129"/>
    <x v="17"/>
    <n v="41"/>
  </r>
  <r>
    <x v="9"/>
    <x v="7"/>
    <x v="130"/>
    <x v="17"/>
    <n v="140"/>
  </r>
  <r>
    <x v="9"/>
    <x v="7"/>
    <x v="131"/>
    <x v="17"/>
    <n v="208"/>
  </r>
  <r>
    <x v="9"/>
    <x v="7"/>
    <x v="132"/>
    <x v="17"/>
    <n v="65"/>
  </r>
  <r>
    <x v="9"/>
    <x v="7"/>
    <x v="134"/>
    <x v="17"/>
    <n v="158"/>
  </r>
  <r>
    <x v="9"/>
    <x v="7"/>
    <x v="135"/>
    <x v="17"/>
    <n v="212"/>
  </r>
  <r>
    <x v="9"/>
    <x v="7"/>
    <x v="136"/>
    <x v="17"/>
    <n v="202"/>
  </r>
  <r>
    <x v="9"/>
    <x v="7"/>
    <x v="137"/>
    <x v="17"/>
    <n v="129"/>
  </r>
  <r>
    <x v="9"/>
    <x v="7"/>
    <x v="139"/>
    <x v="17"/>
    <n v="132"/>
  </r>
  <r>
    <x v="9"/>
    <x v="7"/>
    <x v="140"/>
    <x v="17"/>
    <n v="68"/>
  </r>
  <r>
    <x v="9"/>
    <x v="7"/>
    <x v="141"/>
    <x v="17"/>
    <n v="104"/>
  </r>
  <r>
    <x v="9"/>
    <x v="7"/>
    <x v="124"/>
    <x v="18"/>
    <n v="598"/>
  </r>
  <r>
    <x v="9"/>
    <x v="7"/>
    <x v="125"/>
    <x v="18"/>
    <n v="2525"/>
  </r>
  <r>
    <x v="9"/>
    <x v="7"/>
    <x v="126"/>
    <x v="18"/>
    <n v="672"/>
  </r>
  <r>
    <x v="9"/>
    <x v="7"/>
    <x v="127"/>
    <x v="18"/>
    <n v="3163"/>
  </r>
  <r>
    <x v="9"/>
    <x v="7"/>
    <x v="128"/>
    <x v="18"/>
    <n v="764"/>
  </r>
  <r>
    <x v="9"/>
    <x v="7"/>
    <x v="129"/>
    <x v="18"/>
    <n v="25"/>
  </r>
  <r>
    <x v="9"/>
    <x v="7"/>
    <x v="130"/>
    <x v="18"/>
    <n v="30"/>
  </r>
  <r>
    <x v="9"/>
    <x v="7"/>
    <x v="131"/>
    <x v="18"/>
    <n v="3104"/>
  </r>
  <r>
    <x v="9"/>
    <x v="7"/>
    <x v="132"/>
    <x v="18"/>
    <n v="8430"/>
  </r>
  <r>
    <x v="9"/>
    <x v="7"/>
    <x v="133"/>
    <x v="18"/>
    <n v="2463"/>
  </r>
  <r>
    <x v="9"/>
    <x v="7"/>
    <x v="134"/>
    <x v="18"/>
    <n v="42"/>
  </r>
  <r>
    <x v="9"/>
    <x v="7"/>
    <x v="135"/>
    <x v="18"/>
    <n v="23"/>
  </r>
  <r>
    <x v="9"/>
    <x v="7"/>
    <x v="136"/>
    <x v="18"/>
    <n v="118"/>
  </r>
  <r>
    <x v="9"/>
    <x v="7"/>
    <x v="137"/>
    <x v="18"/>
    <n v="201"/>
  </r>
  <r>
    <x v="9"/>
    <x v="7"/>
    <x v="139"/>
    <x v="18"/>
    <n v="31"/>
  </r>
  <r>
    <x v="9"/>
    <x v="7"/>
    <x v="140"/>
    <x v="18"/>
    <n v="381"/>
  </r>
  <r>
    <x v="9"/>
    <x v="7"/>
    <x v="125"/>
    <x v="19"/>
    <n v="47633"/>
  </r>
  <r>
    <x v="9"/>
    <x v="7"/>
    <x v="130"/>
    <x v="19"/>
    <n v="35280"/>
  </r>
  <r>
    <x v="9"/>
    <x v="7"/>
    <x v="132"/>
    <x v="19"/>
    <n v="65051"/>
  </r>
  <r>
    <x v="9"/>
    <x v="7"/>
    <x v="130"/>
    <x v="20"/>
    <n v="17403"/>
  </r>
  <r>
    <x v="9"/>
    <x v="7"/>
    <x v="139"/>
    <x v="20"/>
    <n v="6"/>
  </r>
  <r>
    <x v="9"/>
    <x v="7"/>
    <x v="141"/>
    <x v="20"/>
    <n v="3"/>
  </r>
  <r>
    <x v="9"/>
    <x v="7"/>
    <x v="124"/>
    <x v="42"/>
    <n v="132"/>
  </r>
  <r>
    <x v="9"/>
    <x v="7"/>
    <x v="125"/>
    <x v="42"/>
    <n v="269"/>
  </r>
  <r>
    <x v="9"/>
    <x v="7"/>
    <x v="126"/>
    <x v="42"/>
    <n v="1377"/>
  </r>
  <r>
    <x v="9"/>
    <x v="7"/>
    <x v="127"/>
    <x v="42"/>
    <n v="454"/>
  </r>
  <r>
    <x v="9"/>
    <x v="7"/>
    <x v="128"/>
    <x v="42"/>
    <n v="242"/>
  </r>
  <r>
    <x v="9"/>
    <x v="7"/>
    <x v="129"/>
    <x v="42"/>
    <n v="417"/>
  </r>
  <r>
    <x v="9"/>
    <x v="7"/>
    <x v="130"/>
    <x v="42"/>
    <n v="1161"/>
  </r>
  <r>
    <x v="9"/>
    <x v="7"/>
    <x v="131"/>
    <x v="42"/>
    <n v="1113"/>
  </r>
  <r>
    <x v="9"/>
    <x v="7"/>
    <x v="132"/>
    <x v="42"/>
    <n v="1078"/>
  </r>
  <r>
    <x v="9"/>
    <x v="7"/>
    <x v="133"/>
    <x v="42"/>
    <n v="419"/>
  </r>
  <r>
    <x v="9"/>
    <x v="7"/>
    <x v="134"/>
    <x v="42"/>
    <n v="2151"/>
  </r>
  <r>
    <x v="9"/>
    <x v="7"/>
    <x v="135"/>
    <x v="42"/>
    <n v="2103"/>
  </r>
  <r>
    <x v="9"/>
    <x v="7"/>
    <x v="136"/>
    <x v="42"/>
    <n v="2200"/>
  </r>
  <r>
    <x v="9"/>
    <x v="7"/>
    <x v="137"/>
    <x v="42"/>
    <n v="2326"/>
  </r>
  <r>
    <x v="9"/>
    <x v="7"/>
    <x v="138"/>
    <x v="42"/>
    <n v="723"/>
  </r>
  <r>
    <x v="9"/>
    <x v="7"/>
    <x v="139"/>
    <x v="42"/>
    <n v="1415"/>
  </r>
  <r>
    <x v="9"/>
    <x v="7"/>
    <x v="140"/>
    <x v="42"/>
    <n v="4137"/>
  </r>
  <r>
    <x v="9"/>
    <x v="7"/>
    <x v="141"/>
    <x v="42"/>
    <n v="4683"/>
  </r>
  <r>
    <x v="9"/>
    <x v="7"/>
    <x v="124"/>
    <x v="21"/>
    <n v="146"/>
  </r>
  <r>
    <x v="9"/>
    <x v="7"/>
    <x v="125"/>
    <x v="21"/>
    <n v="236"/>
  </r>
  <r>
    <x v="9"/>
    <x v="7"/>
    <x v="126"/>
    <x v="21"/>
    <n v="1261"/>
  </r>
  <r>
    <x v="9"/>
    <x v="7"/>
    <x v="127"/>
    <x v="21"/>
    <n v="379"/>
  </r>
  <r>
    <x v="9"/>
    <x v="7"/>
    <x v="128"/>
    <x v="21"/>
    <n v="262"/>
  </r>
  <r>
    <x v="9"/>
    <x v="7"/>
    <x v="129"/>
    <x v="21"/>
    <n v="498"/>
  </r>
  <r>
    <x v="9"/>
    <x v="7"/>
    <x v="130"/>
    <x v="21"/>
    <n v="904"/>
  </r>
  <r>
    <x v="9"/>
    <x v="7"/>
    <x v="131"/>
    <x v="21"/>
    <n v="980"/>
  </r>
  <r>
    <x v="9"/>
    <x v="7"/>
    <x v="132"/>
    <x v="21"/>
    <n v="930"/>
  </r>
  <r>
    <x v="9"/>
    <x v="7"/>
    <x v="133"/>
    <x v="21"/>
    <n v="409"/>
  </r>
  <r>
    <x v="9"/>
    <x v="7"/>
    <x v="134"/>
    <x v="21"/>
    <n v="1938"/>
  </r>
  <r>
    <x v="9"/>
    <x v="7"/>
    <x v="135"/>
    <x v="21"/>
    <n v="1768"/>
  </r>
  <r>
    <x v="9"/>
    <x v="7"/>
    <x v="136"/>
    <x v="21"/>
    <n v="1776"/>
  </r>
  <r>
    <x v="9"/>
    <x v="7"/>
    <x v="137"/>
    <x v="21"/>
    <n v="1778"/>
  </r>
  <r>
    <x v="9"/>
    <x v="7"/>
    <x v="138"/>
    <x v="21"/>
    <n v="715"/>
  </r>
  <r>
    <x v="9"/>
    <x v="7"/>
    <x v="139"/>
    <x v="21"/>
    <n v="1039"/>
  </r>
  <r>
    <x v="9"/>
    <x v="7"/>
    <x v="140"/>
    <x v="21"/>
    <n v="3074"/>
  </r>
  <r>
    <x v="9"/>
    <x v="7"/>
    <x v="141"/>
    <x v="21"/>
    <n v="3488"/>
  </r>
  <r>
    <x v="9"/>
    <x v="7"/>
    <x v="124"/>
    <x v="22"/>
    <n v="20"/>
  </r>
  <r>
    <x v="9"/>
    <x v="7"/>
    <x v="125"/>
    <x v="22"/>
    <n v="14578"/>
  </r>
  <r>
    <x v="9"/>
    <x v="7"/>
    <x v="126"/>
    <x v="22"/>
    <n v="12997"/>
  </r>
  <r>
    <x v="9"/>
    <x v="7"/>
    <x v="127"/>
    <x v="22"/>
    <n v="40"/>
  </r>
  <r>
    <x v="9"/>
    <x v="7"/>
    <x v="128"/>
    <x v="22"/>
    <n v="8697"/>
  </r>
  <r>
    <x v="9"/>
    <x v="7"/>
    <x v="129"/>
    <x v="22"/>
    <n v="699"/>
  </r>
  <r>
    <x v="9"/>
    <x v="7"/>
    <x v="130"/>
    <x v="22"/>
    <n v="3019"/>
  </r>
  <r>
    <x v="9"/>
    <x v="7"/>
    <x v="131"/>
    <x v="22"/>
    <n v="15810"/>
  </r>
  <r>
    <x v="9"/>
    <x v="7"/>
    <x v="132"/>
    <x v="22"/>
    <n v="21563"/>
  </r>
  <r>
    <x v="9"/>
    <x v="7"/>
    <x v="133"/>
    <x v="22"/>
    <n v="13"/>
  </r>
  <r>
    <x v="9"/>
    <x v="7"/>
    <x v="134"/>
    <x v="22"/>
    <n v="2380"/>
  </r>
  <r>
    <x v="9"/>
    <x v="7"/>
    <x v="135"/>
    <x v="22"/>
    <n v="9"/>
  </r>
  <r>
    <x v="9"/>
    <x v="7"/>
    <x v="136"/>
    <x v="22"/>
    <n v="4645"/>
  </r>
  <r>
    <x v="9"/>
    <x v="7"/>
    <x v="137"/>
    <x v="22"/>
    <n v="3636"/>
  </r>
  <r>
    <x v="9"/>
    <x v="7"/>
    <x v="139"/>
    <x v="22"/>
    <n v="120"/>
  </r>
  <r>
    <x v="9"/>
    <x v="7"/>
    <x v="140"/>
    <x v="22"/>
    <n v="75"/>
  </r>
  <r>
    <x v="9"/>
    <x v="7"/>
    <x v="141"/>
    <x v="22"/>
    <n v="33"/>
  </r>
  <r>
    <x v="9"/>
    <x v="7"/>
    <x v="125"/>
    <x v="23"/>
    <n v="280"/>
  </r>
  <r>
    <x v="9"/>
    <x v="7"/>
    <x v="126"/>
    <x v="23"/>
    <n v="379"/>
  </r>
  <r>
    <x v="9"/>
    <x v="7"/>
    <x v="127"/>
    <x v="23"/>
    <n v="3"/>
  </r>
  <r>
    <x v="9"/>
    <x v="7"/>
    <x v="128"/>
    <x v="23"/>
    <n v="55"/>
  </r>
  <r>
    <x v="9"/>
    <x v="7"/>
    <x v="129"/>
    <x v="23"/>
    <n v="70"/>
  </r>
  <r>
    <x v="9"/>
    <x v="7"/>
    <x v="131"/>
    <x v="23"/>
    <n v="220"/>
  </r>
  <r>
    <x v="9"/>
    <x v="7"/>
    <x v="132"/>
    <x v="23"/>
    <n v="145"/>
  </r>
  <r>
    <x v="9"/>
    <x v="7"/>
    <x v="133"/>
    <x v="23"/>
    <n v="254"/>
  </r>
  <r>
    <x v="9"/>
    <x v="7"/>
    <x v="134"/>
    <x v="23"/>
    <n v="8"/>
  </r>
  <r>
    <x v="9"/>
    <x v="7"/>
    <x v="135"/>
    <x v="23"/>
    <n v="44"/>
  </r>
  <r>
    <x v="9"/>
    <x v="7"/>
    <x v="136"/>
    <x v="23"/>
    <n v="10"/>
  </r>
  <r>
    <x v="9"/>
    <x v="7"/>
    <x v="139"/>
    <x v="23"/>
    <n v="1"/>
  </r>
  <r>
    <x v="9"/>
    <x v="7"/>
    <x v="140"/>
    <x v="23"/>
    <n v="3"/>
  </r>
  <r>
    <x v="9"/>
    <x v="7"/>
    <x v="125"/>
    <x v="24"/>
    <n v="19"/>
  </r>
  <r>
    <x v="9"/>
    <x v="7"/>
    <x v="126"/>
    <x v="24"/>
    <n v="20"/>
  </r>
  <r>
    <x v="9"/>
    <x v="7"/>
    <x v="127"/>
    <x v="24"/>
    <n v="2"/>
  </r>
  <r>
    <x v="9"/>
    <x v="7"/>
    <x v="129"/>
    <x v="24"/>
    <n v="34"/>
  </r>
  <r>
    <x v="9"/>
    <x v="7"/>
    <x v="131"/>
    <x v="24"/>
    <n v="275"/>
  </r>
  <r>
    <x v="9"/>
    <x v="7"/>
    <x v="132"/>
    <x v="24"/>
    <n v="325"/>
  </r>
  <r>
    <x v="9"/>
    <x v="7"/>
    <x v="133"/>
    <x v="24"/>
    <n v="2593"/>
  </r>
  <r>
    <x v="9"/>
    <x v="7"/>
    <x v="134"/>
    <x v="24"/>
    <n v="1"/>
  </r>
  <r>
    <x v="9"/>
    <x v="7"/>
    <x v="135"/>
    <x v="24"/>
    <n v="5"/>
  </r>
  <r>
    <x v="9"/>
    <x v="7"/>
    <x v="137"/>
    <x v="24"/>
    <n v="38"/>
  </r>
  <r>
    <x v="9"/>
    <x v="7"/>
    <x v="139"/>
    <x v="24"/>
    <n v="1"/>
  </r>
  <r>
    <x v="9"/>
    <x v="7"/>
    <x v="124"/>
    <x v="25"/>
    <n v="4741"/>
  </r>
  <r>
    <x v="9"/>
    <x v="7"/>
    <x v="125"/>
    <x v="25"/>
    <n v="19891"/>
  </r>
  <r>
    <x v="9"/>
    <x v="7"/>
    <x v="126"/>
    <x v="25"/>
    <n v="10581"/>
  </r>
  <r>
    <x v="9"/>
    <x v="7"/>
    <x v="127"/>
    <x v="25"/>
    <n v="3900"/>
  </r>
  <r>
    <x v="9"/>
    <x v="7"/>
    <x v="128"/>
    <x v="25"/>
    <n v="5199"/>
  </r>
  <r>
    <x v="9"/>
    <x v="7"/>
    <x v="129"/>
    <x v="25"/>
    <n v="2936"/>
  </r>
  <r>
    <x v="9"/>
    <x v="7"/>
    <x v="130"/>
    <x v="25"/>
    <n v="9542"/>
  </r>
  <r>
    <x v="9"/>
    <x v="7"/>
    <x v="131"/>
    <x v="25"/>
    <n v="14272"/>
  </r>
  <r>
    <x v="9"/>
    <x v="7"/>
    <x v="132"/>
    <x v="25"/>
    <n v="6545"/>
  </r>
  <r>
    <x v="9"/>
    <x v="7"/>
    <x v="133"/>
    <x v="25"/>
    <n v="3029"/>
  </r>
  <r>
    <x v="9"/>
    <x v="7"/>
    <x v="134"/>
    <x v="25"/>
    <n v="11760"/>
  </r>
  <r>
    <x v="9"/>
    <x v="7"/>
    <x v="135"/>
    <x v="25"/>
    <n v="10335"/>
  </r>
  <r>
    <x v="9"/>
    <x v="7"/>
    <x v="136"/>
    <x v="25"/>
    <n v="11496"/>
  </r>
  <r>
    <x v="9"/>
    <x v="7"/>
    <x v="137"/>
    <x v="25"/>
    <n v="10348"/>
  </r>
  <r>
    <x v="9"/>
    <x v="7"/>
    <x v="138"/>
    <x v="25"/>
    <n v="3827"/>
  </r>
  <r>
    <x v="9"/>
    <x v="7"/>
    <x v="139"/>
    <x v="25"/>
    <n v="6943"/>
  </r>
  <r>
    <x v="9"/>
    <x v="7"/>
    <x v="140"/>
    <x v="25"/>
    <n v="12127"/>
  </r>
  <r>
    <x v="9"/>
    <x v="7"/>
    <x v="141"/>
    <x v="25"/>
    <n v="18001"/>
  </r>
  <r>
    <x v="9"/>
    <x v="7"/>
    <x v="125"/>
    <x v="26"/>
    <n v="1292"/>
  </r>
  <r>
    <x v="9"/>
    <x v="7"/>
    <x v="126"/>
    <x v="26"/>
    <n v="18"/>
  </r>
  <r>
    <x v="9"/>
    <x v="7"/>
    <x v="128"/>
    <x v="26"/>
    <n v="21"/>
  </r>
  <r>
    <x v="9"/>
    <x v="7"/>
    <x v="131"/>
    <x v="26"/>
    <n v="5"/>
  </r>
  <r>
    <x v="9"/>
    <x v="7"/>
    <x v="133"/>
    <x v="26"/>
    <n v="11"/>
  </r>
  <r>
    <x v="9"/>
    <x v="7"/>
    <x v="134"/>
    <x v="26"/>
    <n v="1"/>
  </r>
  <r>
    <x v="9"/>
    <x v="7"/>
    <x v="136"/>
    <x v="26"/>
    <n v="20"/>
  </r>
  <r>
    <x v="9"/>
    <x v="7"/>
    <x v="139"/>
    <x v="26"/>
    <n v="8"/>
  </r>
  <r>
    <x v="9"/>
    <x v="7"/>
    <x v="124"/>
    <x v="27"/>
    <n v="745"/>
  </r>
  <r>
    <x v="9"/>
    <x v="7"/>
    <x v="125"/>
    <x v="27"/>
    <n v="15944"/>
  </r>
  <r>
    <x v="9"/>
    <x v="7"/>
    <x v="126"/>
    <x v="27"/>
    <n v="7957"/>
  </r>
  <r>
    <x v="9"/>
    <x v="7"/>
    <x v="127"/>
    <x v="27"/>
    <n v="2552"/>
  </r>
  <r>
    <x v="9"/>
    <x v="7"/>
    <x v="128"/>
    <x v="27"/>
    <n v="1899"/>
  </r>
  <r>
    <x v="9"/>
    <x v="7"/>
    <x v="129"/>
    <x v="27"/>
    <n v="32"/>
  </r>
  <r>
    <x v="9"/>
    <x v="7"/>
    <x v="130"/>
    <x v="27"/>
    <n v="691"/>
  </r>
  <r>
    <x v="9"/>
    <x v="7"/>
    <x v="131"/>
    <x v="27"/>
    <n v="13420"/>
  </r>
  <r>
    <x v="9"/>
    <x v="7"/>
    <x v="132"/>
    <x v="27"/>
    <n v="15751"/>
  </r>
  <r>
    <x v="9"/>
    <x v="7"/>
    <x v="133"/>
    <x v="27"/>
    <n v="16520"/>
  </r>
  <r>
    <x v="9"/>
    <x v="7"/>
    <x v="135"/>
    <x v="27"/>
    <n v="525"/>
  </r>
  <r>
    <x v="9"/>
    <x v="7"/>
    <x v="136"/>
    <x v="27"/>
    <n v="762"/>
  </r>
  <r>
    <x v="9"/>
    <x v="7"/>
    <x v="137"/>
    <x v="27"/>
    <n v="1368"/>
  </r>
  <r>
    <x v="9"/>
    <x v="7"/>
    <x v="140"/>
    <x v="27"/>
    <n v="50"/>
  </r>
  <r>
    <x v="9"/>
    <x v="7"/>
    <x v="141"/>
    <x v="27"/>
    <n v="35"/>
  </r>
  <r>
    <x v="9"/>
    <x v="7"/>
    <x v="124"/>
    <x v="28"/>
    <n v="10"/>
  </r>
  <r>
    <x v="9"/>
    <x v="7"/>
    <x v="125"/>
    <x v="28"/>
    <n v="1419"/>
  </r>
  <r>
    <x v="9"/>
    <x v="7"/>
    <x v="126"/>
    <x v="28"/>
    <n v="102"/>
  </r>
  <r>
    <x v="9"/>
    <x v="7"/>
    <x v="128"/>
    <x v="28"/>
    <n v="421"/>
  </r>
  <r>
    <x v="9"/>
    <x v="7"/>
    <x v="129"/>
    <x v="28"/>
    <n v="19"/>
  </r>
  <r>
    <x v="9"/>
    <x v="7"/>
    <x v="130"/>
    <x v="28"/>
    <n v="3"/>
  </r>
  <r>
    <x v="9"/>
    <x v="7"/>
    <x v="131"/>
    <x v="28"/>
    <n v="127"/>
  </r>
  <r>
    <x v="9"/>
    <x v="7"/>
    <x v="132"/>
    <x v="28"/>
    <n v="115"/>
  </r>
  <r>
    <x v="9"/>
    <x v="7"/>
    <x v="133"/>
    <x v="28"/>
    <n v="2"/>
  </r>
  <r>
    <x v="9"/>
    <x v="7"/>
    <x v="134"/>
    <x v="28"/>
    <n v="19"/>
  </r>
  <r>
    <x v="9"/>
    <x v="7"/>
    <x v="135"/>
    <x v="28"/>
    <n v="5"/>
  </r>
  <r>
    <x v="9"/>
    <x v="7"/>
    <x v="136"/>
    <x v="28"/>
    <n v="20"/>
  </r>
  <r>
    <x v="9"/>
    <x v="7"/>
    <x v="137"/>
    <x v="28"/>
    <n v="2"/>
  </r>
  <r>
    <x v="9"/>
    <x v="7"/>
    <x v="139"/>
    <x v="28"/>
    <n v="2"/>
  </r>
  <r>
    <x v="9"/>
    <x v="7"/>
    <x v="140"/>
    <x v="28"/>
    <n v="1"/>
  </r>
  <r>
    <x v="9"/>
    <x v="7"/>
    <x v="124"/>
    <x v="29"/>
    <n v="5539"/>
  </r>
  <r>
    <x v="9"/>
    <x v="7"/>
    <x v="125"/>
    <x v="29"/>
    <n v="39032"/>
  </r>
  <r>
    <x v="9"/>
    <x v="7"/>
    <x v="126"/>
    <x v="29"/>
    <n v="19057"/>
  </r>
  <r>
    <x v="9"/>
    <x v="7"/>
    <x v="127"/>
    <x v="29"/>
    <n v="6471"/>
  </r>
  <r>
    <x v="9"/>
    <x v="7"/>
    <x v="128"/>
    <x v="29"/>
    <n v="7648"/>
  </r>
  <r>
    <x v="9"/>
    <x v="7"/>
    <x v="129"/>
    <x v="29"/>
    <n v="3105"/>
  </r>
  <r>
    <x v="9"/>
    <x v="7"/>
    <x v="130"/>
    <x v="29"/>
    <n v="10313"/>
  </r>
  <r>
    <x v="9"/>
    <x v="7"/>
    <x v="131"/>
    <x v="29"/>
    <n v="28456"/>
  </r>
  <r>
    <x v="9"/>
    <x v="7"/>
    <x v="132"/>
    <x v="29"/>
    <n v="23167"/>
  </r>
  <r>
    <x v="9"/>
    <x v="7"/>
    <x v="133"/>
    <x v="29"/>
    <n v="22644"/>
  </r>
  <r>
    <x v="9"/>
    <x v="7"/>
    <x v="134"/>
    <x v="29"/>
    <n v="11820"/>
  </r>
  <r>
    <x v="9"/>
    <x v="7"/>
    <x v="135"/>
    <x v="29"/>
    <n v="10917"/>
  </r>
  <r>
    <x v="9"/>
    <x v="7"/>
    <x v="136"/>
    <x v="29"/>
    <n v="12308"/>
  </r>
  <r>
    <x v="9"/>
    <x v="7"/>
    <x v="137"/>
    <x v="29"/>
    <n v="11833"/>
  </r>
  <r>
    <x v="9"/>
    <x v="7"/>
    <x v="138"/>
    <x v="29"/>
    <n v="3827"/>
  </r>
  <r>
    <x v="9"/>
    <x v="7"/>
    <x v="139"/>
    <x v="29"/>
    <n v="6955"/>
  </r>
  <r>
    <x v="9"/>
    <x v="7"/>
    <x v="140"/>
    <x v="29"/>
    <n v="12196"/>
  </r>
  <r>
    <x v="9"/>
    <x v="7"/>
    <x v="141"/>
    <x v="29"/>
    <n v="18036"/>
  </r>
  <r>
    <x v="9"/>
    <x v="7"/>
    <x v="124"/>
    <x v="37"/>
    <n v="303"/>
  </r>
  <r>
    <x v="9"/>
    <x v="7"/>
    <x v="125"/>
    <x v="37"/>
    <n v="5612"/>
  </r>
  <r>
    <x v="9"/>
    <x v="7"/>
    <x v="126"/>
    <x v="37"/>
    <n v="1046"/>
  </r>
  <r>
    <x v="9"/>
    <x v="7"/>
    <x v="128"/>
    <x v="37"/>
    <n v="316"/>
  </r>
  <r>
    <x v="9"/>
    <x v="7"/>
    <x v="129"/>
    <x v="37"/>
    <n v="425"/>
  </r>
  <r>
    <x v="9"/>
    <x v="7"/>
    <x v="130"/>
    <x v="37"/>
    <n v="199"/>
  </r>
  <r>
    <x v="9"/>
    <x v="7"/>
    <x v="131"/>
    <x v="37"/>
    <n v="1006"/>
  </r>
  <r>
    <x v="9"/>
    <x v="7"/>
    <x v="132"/>
    <x v="37"/>
    <n v="844"/>
  </r>
  <r>
    <x v="9"/>
    <x v="7"/>
    <x v="133"/>
    <x v="37"/>
    <n v="626"/>
  </r>
  <r>
    <x v="9"/>
    <x v="7"/>
    <x v="134"/>
    <x v="37"/>
    <n v="202"/>
  </r>
  <r>
    <x v="9"/>
    <x v="7"/>
    <x v="135"/>
    <x v="37"/>
    <n v="664"/>
  </r>
  <r>
    <x v="9"/>
    <x v="7"/>
    <x v="136"/>
    <x v="37"/>
    <n v="1385"/>
  </r>
  <r>
    <x v="9"/>
    <x v="7"/>
    <x v="137"/>
    <x v="37"/>
    <n v="598"/>
  </r>
  <r>
    <x v="9"/>
    <x v="7"/>
    <x v="138"/>
    <x v="37"/>
    <n v="263"/>
  </r>
  <r>
    <x v="9"/>
    <x v="7"/>
    <x v="139"/>
    <x v="37"/>
    <n v="923"/>
  </r>
  <r>
    <x v="9"/>
    <x v="7"/>
    <x v="140"/>
    <x v="37"/>
    <n v="472"/>
  </r>
  <r>
    <x v="9"/>
    <x v="7"/>
    <x v="141"/>
    <x v="37"/>
    <n v="1100"/>
  </r>
  <r>
    <x v="9"/>
    <x v="7"/>
    <x v="125"/>
    <x v="38"/>
    <n v="372"/>
  </r>
  <r>
    <x v="9"/>
    <x v="7"/>
    <x v="126"/>
    <x v="38"/>
    <n v="384"/>
  </r>
  <r>
    <x v="9"/>
    <x v="7"/>
    <x v="127"/>
    <x v="38"/>
    <n v="122"/>
  </r>
  <r>
    <x v="9"/>
    <x v="7"/>
    <x v="129"/>
    <x v="38"/>
    <n v="62"/>
  </r>
  <r>
    <x v="9"/>
    <x v="7"/>
    <x v="130"/>
    <x v="38"/>
    <n v="587"/>
  </r>
  <r>
    <x v="9"/>
    <x v="7"/>
    <x v="131"/>
    <x v="38"/>
    <n v="259"/>
  </r>
  <r>
    <x v="9"/>
    <x v="7"/>
    <x v="132"/>
    <x v="38"/>
    <n v="900"/>
  </r>
  <r>
    <x v="9"/>
    <x v="7"/>
    <x v="133"/>
    <x v="38"/>
    <n v="200"/>
  </r>
  <r>
    <x v="9"/>
    <x v="7"/>
    <x v="134"/>
    <x v="38"/>
    <n v="27"/>
  </r>
  <r>
    <x v="9"/>
    <x v="7"/>
    <x v="135"/>
    <x v="38"/>
    <n v="28"/>
  </r>
  <r>
    <x v="9"/>
    <x v="7"/>
    <x v="136"/>
    <x v="38"/>
    <n v="344"/>
  </r>
  <r>
    <x v="9"/>
    <x v="7"/>
    <x v="139"/>
    <x v="38"/>
    <n v="407"/>
  </r>
  <r>
    <x v="9"/>
    <x v="7"/>
    <x v="141"/>
    <x v="38"/>
    <n v="349"/>
  </r>
  <r>
    <x v="9"/>
    <x v="7"/>
    <x v="125"/>
    <x v="39"/>
    <n v="111"/>
  </r>
  <r>
    <x v="9"/>
    <x v="7"/>
    <x v="126"/>
    <x v="39"/>
    <n v="27"/>
  </r>
  <r>
    <x v="9"/>
    <x v="7"/>
    <x v="134"/>
    <x v="39"/>
    <n v="11"/>
  </r>
  <r>
    <x v="9"/>
    <x v="7"/>
    <x v="135"/>
    <x v="39"/>
    <n v="11"/>
  </r>
  <r>
    <x v="9"/>
    <x v="7"/>
    <x v="136"/>
    <x v="39"/>
    <n v="19"/>
  </r>
  <r>
    <x v="9"/>
    <x v="7"/>
    <x v="138"/>
    <x v="39"/>
    <n v="10"/>
  </r>
  <r>
    <x v="9"/>
    <x v="7"/>
    <x v="139"/>
    <x v="39"/>
    <n v="24"/>
  </r>
  <r>
    <x v="9"/>
    <x v="7"/>
    <x v="140"/>
    <x v="39"/>
    <n v="7"/>
  </r>
  <r>
    <x v="9"/>
    <x v="7"/>
    <x v="141"/>
    <x v="39"/>
    <n v="20"/>
  </r>
  <r>
    <x v="9"/>
    <x v="7"/>
    <x v="125"/>
    <x v="40"/>
    <n v="174"/>
  </r>
  <r>
    <x v="9"/>
    <x v="7"/>
    <x v="139"/>
    <x v="40"/>
    <n v="24"/>
  </r>
  <r>
    <x v="9"/>
    <x v="7"/>
    <x v="124"/>
    <x v="30"/>
    <n v="87"/>
  </r>
  <r>
    <x v="9"/>
    <x v="7"/>
    <x v="125"/>
    <x v="30"/>
    <n v="130"/>
  </r>
  <r>
    <x v="9"/>
    <x v="7"/>
    <x v="126"/>
    <x v="30"/>
    <n v="54"/>
  </r>
  <r>
    <x v="9"/>
    <x v="7"/>
    <x v="127"/>
    <x v="30"/>
    <n v="435"/>
  </r>
  <r>
    <x v="9"/>
    <x v="7"/>
    <x v="128"/>
    <x v="30"/>
    <n v="55"/>
  </r>
  <r>
    <x v="9"/>
    <x v="7"/>
    <x v="130"/>
    <x v="30"/>
    <n v="2"/>
  </r>
  <r>
    <x v="9"/>
    <x v="7"/>
    <x v="131"/>
    <x v="30"/>
    <n v="54"/>
  </r>
  <r>
    <x v="9"/>
    <x v="7"/>
    <x v="132"/>
    <x v="30"/>
    <n v="1430"/>
  </r>
  <r>
    <x v="9"/>
    <x v="7"/>
    <x v="133"/>
    <x v="30"/>
    <n v="226"/>
  </r>
  <r>
    <x v="9"/>
    <x v="7"/>
    <x v="134"/>
    <x v="30"/>
    <n v="44"/>
  </r>
  <r>
    <x v="9"/>
    <x v="7"/>
    <x v="137"/>
    <x v="30"/>
    <n v="8"/>
  </r>
  <r>
    <x v="9"/>
    <x v="7"/>
    <x v="139"/>
    <x v="30"/>
    <n v="1"/>
  </r>
  <r>
    <x v="9"/>
    <x v="8"/>
    <x v="142"/>
    <x v="0"/>
    <n v="21"/>
  </r>
  <r>
    <x v="9"/>
    <x v="8"/>
    <x v="143"/>
    <x v="0"/>
    <n v="166"/>
  </r>
  <r>
    <x v="9"/>
    <x v="8"/>
    <x v="144"/>
    <x v="0"/>
    <n v="200"/>
  </r>
  <r>
    <x v="9"/>
    <x v="8"/>
    <x v="145"/>
    <x v="0"/>
    <n v="48"/>
  </r>
  <r>
    <x v="9"/>
    <x v="8"/>
    <x v="146"/>
    <x v="0"/>
    <n v="24"/>
  </r>
  <r>
    <x v="9"/>
    <x v="8"/>
    <x v="147"/>
    <x v="0"/>
    <n v="31"/>
  </r>
  <r>
    <x v="9"/>
    <x v="8"/>
    <x v="148"/>
    <x v="0"/>
    <n v="106"/>
  </r>
  <r>
    <x v="9"/>
    <x v="8"/>
    <x v="149"/>
    <x v="0"/>
    <n v="52"/>
  </r>
  <r>
    <x v="9"/>
    <x v="8"/>
    <x v="150"/>
    <x v="0"/>
    <n v="85"/>
  </r>
  <r>
    <x v="9"/>
    <x v="8"/>
    <x v="151"/>
    <x v="0"/>
    <n v="150"/>
  </r>
  <r>
    <x v="9"/>
    <x v="8"/>
    <x v="152"/>
    <x v="0"/>
    <n v="24"/>
  </r>
  <r>
    <x v="9"/>
    <x v="8"/>
    <x v="153"/>
    <x v="0"/>
    <n v="171"/>
  </r>
  <r>
    <x v="9"/>
    <x v="8"/>
    <x v="154"/>
    <x v="0"/>
    <n v="9"/>
  </r>
  <r>
    <x v="9"/>
    <x v="8"/>
    <x v="155"/>
    <x v="0"/>
    <n v="20"/>
  </r>
  <r>
    <x v="9"/>
    <x v="8"/>
    <x v="142"/>
    <x v="1"/>
    <n v="3"/>
  </r>
  <r>
    <x v="9"/>
    <x v="8"/>
    <x v="143"/>
    <x v="1"/>
    <n v="12"/>
  </r>
  <r>
    <x v="9"/>
    <x v="8"/>
    <x v="144"/>
    <x v="1"/>
    <n v="21"/>
  </r>
  <r>
    <x v="9"/>
    <x v="8"/>
    <x v="145"/>
    <x v="1"/>
    <n v="5"/>
  </r>
  <r>
    <x v="9"/>
    <x v="8"/>
    <x v="146"/>
    <x v="1"/>
    <n v="3"/>
  </r>
  <r>
    <x v="9"/>
    <x v="8"/>
    <x v="147"/>
    <x v="1"/>
    <n v="4"/>
  </r>
  <r>
    <x v="9"/>
    <x v="8"/>
    <x v="148"/>
    <x v="1"/>
    <n v="7"/>
  </r>
  <r>
    <x v="9"/>
    <x v="8"/>
    <x v="149"/>
    <x v="1"/>
    <n v="7"/>
  </r>
  <r>
    <x v="9"/>
    <x v="8"/>
    <x v="150"/>
    <x v="1"/>
    <n v="12"/>
  </r>
  <r>
    <x v="9"/>
    <x v="8"/>
    <x v="151"/>
    <x v="1"/>
    <n v="8"/>
  </r>
  <r>
    <x v="9"/>
    <x v="8"/>
    <x v="152"/>
    <x v="1"/>
    <n v="4"/>
  </r>
  <r>
    <x v="9"/>
    <x v="8"/>
    <x v="153"/>
    <x v="1"/>
    <n v="16"/>
  </r>
  <r>
    <x v="9"/>
    <x v="8"/>
    <x v="154"/>
    <x v="1"/>
    <n v="1"/>
  </r>
  <r>
    <x v="9"/>
    <x v="8"/>
    <x v="155"/>
    <x v="1"/>
    <n v="3"/>
  </r>
  <r>
    <x v="9"/>
    <x v="8"/>
    <x v="142"/>
    <x v="2"/>
    <n v="16"/>
  </r>
  <r>
    <x v="9"/>
    <x v="8"/>
    <x v="143"/>
    <x v="2"/>
    <n v="104"/>
  </r>
  <r>
    <x v="9"/>
    <x v="8"/>
    <x v="144"/>
    <x v="2"/>
    <n v="97"/>
  </r>
  <r>
    <x v="9"/>
    <x v="8"/>
    <x v="145"/>
    <x v="2"/>
    <n v="20"/>
  </r>
  <r>
    <x v="9"/>
    <x v="8"/>
    <x v="146"/>
    <x v="2"/>
    <n v="21"/>
  </r>
  <r>
    <x v="9"/>
    <x v="8"/>
    <x v="147"/>
    <x v="2"/>
    <n v="30"/>
  </r>
  <r>
    <x v="9"/>
    <x v="8"/>
    <x v="148"/>
    <x v="2"/>
    <n v="50"/>
  </r>
  <r>
    <x v="9"/>
    <x v="8"/>
    <x v="149"/>
    <x v="2"/>
    <n v="33"/>
  </r>
  <r>
    <x v="9"/>
    <x v="8"/>
    <x v="150"/>
    <x v="2"/>
    <n v="67"/>
  </r>
  <r>
    <x v="9"/>
    <x v="8"/>
    <x v="151"/>
    <x v="2"/>
    <n v="43"/>
  </r>
  <r>
    <x v="9"/>
    <x v="8"/>
    <x v="152"/>
    <x v="2"/>
    <n v="19"/>
  </r>
  <r>
    <x v="9"/>
    <x v="8"/>
    <x v="153"/>
    <x v="2"/>
    <n v="62"/>
  </r>
  <r>
    <x v="9"/>
    <x v="8"/>
    <x v="154"/>
    <x v="2"/>
    <n v="37"/>
  </r>
  <r>
    <x v="9"/>
    <x v="8"/>
    <x v="155"/>
    <x v="2"/>
    <n v="47"/>
  </r>
  <r>
    <x v="9"/>
    <x v="8"/>
    <x v="156"/>
    <x v="2"/>
    <n v="11"/>
  </r>
  <r>
    <x v="9"/>
    <x v="8"/>
    <x v="143"/>
    <x v="3"/>
    <n v="1"/>
  </r>
  <r>
    <x v="9"/>
    <x v="8"/>
    <x v="142"/>
    <x v="4"/>
    <n v="4"/>
  </r>
  <r>
    <x v="9"/>
    <x v="8"/>
    <x v="143"/>
    <x v="4"/>
    <n v="17"/>
  </r>
  <r>
    <x v="9"/>
    <x v="8"/>
    <x v="144"/>
    <x v="4"/>
    <n v="26"/>
  </r>
  <r>
    <x v="9"/>
    <x v="8"/>
    <x v="145"/>
    <x v="4"/>
    <n v="7"/>
  </r>
  <r>
    <x v="9"/>
    <x v="8"/>
    <x v="147"/>
    <x v="4"/>
    <n v="5"/>
  </r>
  <r>
    <x v="9"/>
    <x v="8"/>
    <x v="148"/>
    <x v="4"/>
    <n v="2"/>
  </r>
  <r>
    <x v="9"/>
    <x v="8"/>
    <x v="149"/>
    <x v="4"/>
    <n v="6"/>
  </r>
  <r>
    <x v="9"/>
    <x v="8"/>
    <x v="150"/>
    <x v="4"/>
    <n v="14"/>
  </r>
  <r>
    <x v="9"/>
    <x v="8"/>
    <x v="151"/>
    <x v="4"/>
    <n v="6"/>
  </r>
  <r>
    <x v="9"/>
    <x v="8"/>
    <x v="152"/>
    <x v="4"/>
    <n v="7"/>
  </r>
  <r>
    <x v="9"/>
    <x v="8"/>
    <x v="153"/>
    <x v="4"/>
    <n v="8"/>
  </r>
  <r>
    <x v="9"/>
    <x v="8"/>
    <x v="154"/>
    <x v="4"/>
    <n v="8"/>
  </r>
  <r>
    <x v="9"/>
    <x v="8"/>
    <x v="155"/>
    <x v="4"/>
    <n v="7"/>
  </r>
  <r>
    <x v="9"/>
    <x v="8"/>
    <x v="156"/>
    <x v="4"/>
    <n v="1"/>
  </r>
  <r>
    <x v="9"/>
    <x v="8"/>
    <x v="142"/>
    <x v="5"/>
    <n v="17"/>
  </r>
  <r>
    <x v="9"/>
    <x v="8"/>
    <x v="143"/>
    <x v="5"/>
    <n v="109"/>
  </r>
  <r>
    <x v="9"/>
    <x v="8"/>
    <x v="144"/>
    <x v="5"/>
    <n v="107"/>
  </r>
  <r>
    <x v="9"/>
    <x v="8"/>
    <x v="145"/>
    <x v="5"/>
    <n v="22"/>
  </r>
  <r>
    <x v="9"/>
    <x v="8"/>
    <x v="146"/>
    <x v="5"/>
    <n v="23"/>
  </r>
  <r>
    <x v="9"/>
    <x v="8"/>
    <x v="147"/>
    <x v="5"/>
    <n v="32"/>
  </r>
  <r>
    <x v="9"/>
    <x v="8"/>
    <x v="148"/>
    <x v="5"/>
    <n v="56"/>
  </r>
  <r>
    <x v="9"/>
    <x v="8"/>
    <x v="149"/>
    <x v="5"/>
    <n v="36"/>
  </r>
  <r>
    <x v="9"/>
    <x v="8"/>
    <x v="150"/>
    <x v="5"/>
    <n v="68"/>
  </r>
  <r>
    <x v="9"/>
    <x v="8"/>
    <x v="151"/>
    <x v="5"/>
    <n v="49"/>
  </r>
  <r>
    <x v="9"/>
    <x v="8"/>
    <x v="152"/>
    <x v="5"/>
    <n v="19"/>
  </r>
  <r>
    <x v="9"/>
    <x v="8"/>
    <x v="153"/>
    <x v="5"/>
    <n v="68"/>
  </r>
  <r>
    <x v="9"/>
    <x v="8"/>
    <x v="154"/>
    <x v="5"/>
    <n v="37"/>
  </r>
  <r>
    <x v="9"/>
    <x v="8"/>
    <x v="155"/>
    <x v="5"/>
    <n v="47"/>
  </r>
  <r>
    <x v="9"/>
    <x v="8"/>
    <x v="156"/>
    <x v="5"/>
    <n v="11"/>
  </r>
  <r>
    <x v="9"/>
    <x v="8"/>
    <x v="143"/>
    <x v="6"/>
    <n v="2"/>
  </r>
  <r>
    <x v="9"/>
    <x v="8"/>
    <x v="147"/>
    <x v="6"/>
    <n v="6"/>
  </r>
  <r>
    <x v="9"/>
    <x v="8"/>
    <x v="148"/>
    <x v="6"/>
    <n v="1"/>
  </r>
  <r>
    <x v="9"/>
    <x v="8"/>
    <x v="149"/>
    <x v="6"/>
    <n v="1"/>
  </r>
  <r>
    <x v="9"/>
    <x v="8"/>
    <x v="153"/>
    <x v="6"/>
    <n v="2"/>
  </r>
  <r>
    <x v="9"/>
    <x v="8"/>
    <x v="154"/>
    <x v="6"/>
    <n v="1"/>
  </r>
  <r>
    <x v="9"/>
    <x v="8"/>
    <x v="142"/>
    <x v="7"/>
    <n v="1"/>
  </r>
  <r>
    <x v="9"/>
    <x v="8"/>
    <x v="143"/>
    <x v="7"/>
    <n v="4"/>
  </r>
  <r>
    <x v="9"/>
    <x v="8"/>
    <x v="144"/>
    <x v="7"/>
    <n v="1"/>
  </r>
  <r>
    <x v="9"/>
    <x v="8"/>
    <x v="147"/>
    <x v="7"/>
    <n v="6"/>
  </r>
  <r>
    <x v="9"/>
    <x v="8"/>
    <x v="148"/>
    <x v="7"/>
    <n v="3"/>
  </r>
  <r>
    <x v="9"/>
    <x v="8"/>
    <x v="149"/>
    <x v="7"/>
    <n v="2"/>
  </r>
  <r>
    <x v="9"/>
    <x v="8"/>
    <x v="150"/>
    <x v="7"/>
    <n v="1"/>
  </r>
  <r>
    <x v="9"/>
    <x v="8"/>
    <x v="152"/>
    <x v="7"/>
    <n v="1"/>
  </r>
  <r>
    <x v="9"/>
    <x v="8"/>
    <x v="153"/>
    <x v="7"/>
    <n v="1"/>
  </r>
  <r>
    <x v="9"/>
    <x v="8"/>
    <x v="154"/>
    <x v="7"/>
    <n v="1"/>
  </r>
  <r>
    <x v="9"/>
    <x v="8"/>
    <x v="143"/>
    <x v="8"/>
    <n v="1"/>
  </r>
  <r>
    <x v="9"/>
    <x v="8"/>
    <x v="144"/>
    <x v="8"/>
    <n v="2"/>
  </r>
  <r>
    <x v="9"/>
    <x v="8"/>
    <x v="148"/>
    <x v="8"/>
    <n v="1"/>
  </r>
  <r>
    <x v="9"/>
    <x v="8"/>
    <x v="142"/>
    <x v="41"/>
    <n v="3"/>
  </r>
  <r>
    <x v="9"/>
    <x v="8"/>
    <x v="143"/>
    <x v="41"/>
    <n v="21"/>
  </r>
  <r>
    <x v="9"/>
    <x v="8"/>
    <x v="144"/>
    <x v="41"/>
    <n v="25"/>
  </r>
  <r>
    <x v="9"/>
    <x v="8"/>
    <x v="145"/>
    <x v="41"/>
    <n v="5"/>
  </r>
  <r>
    <x v="9"/>
    <x v="8"/>
    <x v="146"/>
    <x v="41"/>
    <n v="12"/>
  </r>
  <r>
    <x v="9"/>
    <x v="8"/>
    <x v="147"/>
    <x v="41"/>
    <n v="8"/>
  </r>
  <r>
    <x v="9"/>
    <x v="8"/>
    <x v="148"/>
    <x v="41"/>
    <n v="19"/>
  </r>
  <r>
    <x v="9"/>
    <x v="8"/>
    <x v="149"/>
    <x v="41"/>
    <n v="4"/>
  </r>
  <r>
    <x v="9"/>
    <x v="8"/>
    <x v="150"/>
    <x v="41"/>
    <n v="13"/>
  </r>
  <r>
    <x v="9"/>
    <x v="8"/>
    <x v="151"/>
    <x v="41"/>
    <n v="17"/>
  </r>
  <r>
    <x v="9"/>
    <x v="8"/>
    <x v="152"/>
    <x v="41"/>
    <n v="3"/>
  </r>
  <r>
    <x v="9"/>
    <x v="8"/>
    <x v="153"/>
    <x v="41"/>
    <n v="23"/>
  </r>
  <r>
    <x v="9"/>
    <x v="8"/>
    <x v="154"/>
    <x v="41"/>
    <n v="17"/>
  </r>
  <r>
    <x v="9"/>
    <x v="8"/>
    <x v="155"/>
    <x v="41"/>
    <n v="40"/>
  </r>
  <r>
    <x v="9"/>
    <x v="8"/>
    <x v="156"/>
    <x v="41"/>
    <n v="10"/>
  </r>
  <r>
    <x v="9"/>
    <x v="8"/>
    <x v="142"/>
    <x v="9"/>
    <n v="3"/>
  </r>
  <r>
    <x v="9"/>
    <x v="8"/>
    <x v="143"/>
    <x v="9"/>
    <n v="21"/>
  </r>
  <r>
    <x v="9"/>
    <x v="8"/>
    <x v="144"/>
    <x v="9"/>
    <n v="25"/>
  </r>
  <r>
    <x v="9"/>
    <x v="8"/>
    <x v="145"/>
    <x v="9"/>
    <n v="5"/>
  </r>
  <r>
    <x v="9"/>
    <x v="8"/>
    <x v="146"/>
    <x v="9"/>
    <n v="13"/>
  </r>
  <r>
    <x v="9"/>
    <x v="8"/>
    <x v="147"/>
    <x v="9"/>
    <n v="11"/>
  </r>
  <r>
    <x v="9"/>
    <x v="8"/>
    <x v="148"/>
    <x v="9"/>
    <n v="19"/>
  </r>
  <r>
    <x v="9"/>
    <x v="8"/>
    <x v="149"/>
    <x v="9"/>
    <n v="5"/>
  </r>
  <r>
    <x v="9"/>
    <x v="8"/>
    <x v="150"/>
    <x v="9"/>
    <n v="13"/>
  </r>
  <r>
    <x v="9"/>
    <x v="8"/>
    <x v="151"/>
    <x v="9"/>
    <n v="18"/>
  </r>
  <r>
    <x v="9"/>
    <x v="8"/>
    <x v="152"/>
    <x v="9"/>
    <n v="3"/>
  </r>
  <r>
    <x v="9"/>
    <x v="8"/>
    <x v="153"/>
    <x v="9"/>
    <n v="24"/>
  </r>
  <r>
    <x v="9"/>
    <x v="8"/>
    <x v="154"/>
    <x v="9"/>
    <n v="19"/>
  </r>
  <r>
    <x v="9"/>
    <x v="8"/>
    <x v="155"/>
    <x v="9"/>
    <n v="38"/>
  </r>
  <r>
    <x v="9"/>
    <x v="8"/>
    <x v="156"/>
    <x v="9"/>
    <n v="9"/>
  </r>
  <r>
    <x v="9"/>
    <x v="8"/>
    <x v="142"/>
    <x v="10"/>
    <n v="1"/>
  </r>
  <r>
    <x v="9"/>
    <x v="8"/>
    <x v="143"/>
    <x v="10"/>
    <n v="13"/>
  </r>
  <r>
    <x v="9"/>
    <x v="8"/>
    <x v="144"/>
    <x v="10"/>
    <n v="3"/>
  </r>
  <r>
    <x v="9"/>
    <x v="8"/>
    <x v="145"/>
    <x v="10"/>
    <n v="1"/>
  </r>
  <r>
    <x v="9"/>
    <x v="8"/>
    <x v="147"/>
    <x v="10"/>
    <n v="2"/>
  </r>
  <r>
    <x v="9"/>
    <x v="8"/>
    <x v="149"/>
    <x v="10"/>
    <n v="1"/>
  </r>
  <r>
    <x v="9"/>
    <x v="8"/>
    <x v="150"/>
    <x v="10"/>
    <n v="2"/>
  </r>
  <r>
    <x v="9"/>
    <x v="8"/>
    <x v="153"/>
    <x v="10"/>
    <n v="6"/>
  </r>
  <r>
    <x v="9"/>
    <x v="8"/>
    <x v="154"/>
    <x v="10"/>
    <n v="1"/>
  </r>
  <r>
    <x v="9"/>
    <x v="8"/>
    <x v="142"/>
    <x v="11"/>
    <n v="1"/>
  </r>
  <r>
    <x v="9"/>
    <x v="8"/>
    <x v="143"/>
    <x v="11"/>
    <n v="1"/>
  </r>
  <r>
    <x v="9"/>
    <x v="8"/>
    <x v="144"/>
    <x v="11"/>
    <n v="2"/>
  </r>
  <r>
    <x v="9"/>
    <x v="8"/>
    <x v="147"/>
    <x v="11"/>
    <n v="1"/>
  </r>
  <r>
    <x v="9"/>
    <x v="8"/>
    <x v="149"/>
    <x v="11"/>
    <n v="1"/>
  </r>
  <r>
    <x v="9"/>
    <x v="8"/>
    <x v="150"/>
    <x v="11"/>
    <n v="1"/>
  </r>
  <r>
    <x v="9"/>
    <x v="8"/>
    <x v="153"/>
    <x v="11"/>
    <n v="4"/>
  </r>
  <r>
    <x v="9"/>
    <x v="8"/>
    <x v="154"/>
    <x v="11"/>
    <n v="1"/>
  </r>
  <r>
    <x v="9"/>
    <x v="8"/>
    <x v="142"/>
    <x v="12"/>
    <n v="16"/>
  </r>
  <r>
    <x v="9"/>
    <x v="8"/>
    <x v="143"/>
    <x v="12"/>
    <n v="74"/>
  </r>
  <r>
    <x v="9"/>
    <x v="8"/>
    <x v="144"/>
    <x v="12"/>
    <n v="92"/>
  </r>
  <r>
    <x v="9"/>
    <x v="8"/>
    <x v="145"/>
    <x v="12"/>
    <n v="20"/>
  </r>
  <r>
    <x v="9"/>
    <x v="8"/>
    <x v="146"/>
    <x v="12"/>
    <n v="20"/>
  </r>
  <r>
    <x v="9"/>
    <x v="8"/>
    <x v="147"/>
    <x v="12"/>
    <n v="30"/>
  </r>
  <r>
    <x v="9"/>
    <x v="8"/>
    <x v="148"/>
    <x v="12"/>
    <n v="46"/>
  </r>
  <r>
    <x v="9"/>
    <x v="8"/>
    <x v="149"/>
    <x v="12"/>
    <n v="31"/>
  </r>
  <r>
    <x v="9"/>
    <x v="8"/>
    <x v="150"/>
    <x v="12"/>
    <n v="64"/>
  </r>
  <r>
    <x v="9"/>
    <x v="8"/>
    <x v="151"/>
    <x v="12"/>
    <n v="39"/>
  </r>
  <r>
    <x v="9"/>
    <x v="8"/>
    <x v="152"/>
    <x v="12"/>
    <n v="17"/>
  </r>
  <r>
    <x v="9"/>
    <x v="8"/>
    <x v="153"/>
    <x v="12"/>
    <n v="57"/>
  </r>
  <r>
    <x v="9"/>
    <x v="8"/>
    <x v="154"/>
    <x v="12"/>
    <n v="36"/>
  </r>
  <r>
    <x v="9"/>
    <x v="8"/>
    <x v="155"/>
    <x v="12"/>
    <n v="47"/>
  </r>
  <r>
    <x v="9"/>
    <x v="8"/>
    <x v="156"/>
    <x v="12"/>
    <n v="11"/>
  </r>
  <r>
    <x v="9"/>
    <x v="8"/>
    <x v="142"/>
    <x v="13"/>
    <n v="1"/>
  </r>
  <r>
    <x v="9"/>
    <x v="8"/>
    <x v="143"/>
    <x v="13"/>
    <n v="24"/>
  </r>
  <r>
    <x v="9"/>
    <x v="8"/>
    <x v="144"/>
    <x v="13"/>
    <n v="3"/>
  </r>
  <r>
    <x v="9"/>
    <x v="8"/>
    <x v="145"/>
    <x v="13"/>
    <n v="1"/>
  </r>
  <r>
    <x v="9"/>
    <x v="8"/>
    <x v="147"/>
    <x v="13"/>
    <n v="1"/>
  </r>
  <r>
    <x v="9"/>
    <x v="8"/>
    <x v="149"/>
    <x v="13"/>
    <n v="2"/>
  </r>
  <r>
    <x v="9"/>
    <x v="8"/>
    <x v="150"/>
    <x v="13"/>
    <n v="4"/>
  </r>
  <r>
    <x v="9"/>
    <x v="8"/>
    <x v="151"/>
    <x v="13"/>
    <n v="1"/>
  </r>
  <r>
    <x v="9"/>
    <x v="8"/>
    <x v="143"/>
    <x v="14"/>
    <n v="35"/>
  </r>
  <r>
    <x v="9"/>
    <x v="8"/>
    <x v="144"/>
    <x v="14"/>
    <n v="16"/>
  </r>
  <r>
    <x v="9"/>
    <x v="8"/>
    <x v="145"/>
    <x v="14"/>
    <n v="1"/>
  </r>
  <r>
    <x v="9"/>
    <x v="8"/>
    <x v="146"/>
    <x v="14"/>
    <n v="1"/>
  </r>
  <r>
    <x v="9"/>
    <x v="8"/>
    <x v="147"/>
    <x v="14"/>
    <n v="5"/>
  </r>
  <r>
    <x v="9"/>
    <x v="8"/>
    <x v="148"/>
    <x v="14"/>
    <n v="5"/>
  </r>
  <r>
    <x v="9"/>
    <x v="8"/>
    <x v="149"/>
    <x v="14"/>
    <n v="6"/>
  </r>
  <r>
    <x v="9"/>
    <x v="8"/>
    <x v="150"/>
    <x v="14"/>
    <n v="8"/>
  </r>
  <r>
    <x v="9"/>
    <x v="8"/>
    <x v="151"/>
    <x v="14"/>
    <n v="7"/>
  </r>
  <r>
    <x v="9"/>
    <x v="8"/>
    <x v="152"/>
    <x v="14"/>
    <n v="2"/>
  </r>
  <r>
    <x v="9"/>
    <x v="8"/>
    <x v="153"/>
    <x v="14"/>
    <n v="5"/>
  </r>
  <r>
    <x v="9"/>
    <x v="8"/>
    <x v="154"/>
    <x v="14"/>
    <n v="2"/>
  </r>
  <r>
    <x v="9"/>
    <x v="8"/>
    <x v="142"/>
    <x v="15"/>
    <n v="1"/>
  </r>
  <r>
    <x v="9"/>
    <x v="8"/>
    <x v="143"/>
    <x v="15"/>
    <n v="28"/>
  </r>
  <r>
    <x v="9"/>
    <x v="8"/>
    <x v="144"/>
    <x v="15"/>
    <n v="7"/>
  </r>
  <r>
    <x v="9"/>
    <x v="8"/>
    <x v="145"/>
    <x v="15"/>
    <n v="2"/>
  </r>
  <r>
    <x v="9"/>
    <x v="8"/>
    <x v="147"/>
    <x v="15"/>
    <n v="1"/>
  </r>
  <r>
    <x v="9"/>
    <x v="8"/>
    <x v="149"/>
    <x v="15"/>
    <n v="3"/>
  </r>
  <r>
    <x v="9"/>
    <x v="8"/>
    <x v="150"/>
    <x v="15"/>
    <n v="4"/>
  </r>
  <r>
    <x v="9"/>
    <x v="8"/>
    <x v="151"/>
    <x v="15"/>
    <n v="2"/>
  </r>
  <r>
    <x v="9"/>
    <x v="8"/>
    <x v="152"/>
    <x v="15"/>
    <n v="3"/>
  </r>
  <r>
    <x v="9"/>
    <x v="8"/>
    <x v="153"/>
    <x v="15"/>
    <n v="1"/>
  </r>
  <r>
    <x v="9"/>
    <x v="8"/>
    <x v="154"/>
    <x v="15"/>
    <n v="1"/>
  </r>
  <r>
    <x v="9"/>
    <x v="8"/>
    <x v="155"/>
    <x v="15"/>
    <n v="5"/>
  </r>
  <r>
    <x v="9"/>
    <x v="8"/>
    <x v="142"/>
    <x v="16"/>
    <n v="1"/>
  </r>
  <r>
    <x v="9"/>
    <x v="8"/>
    <x v="143"/>
    <x v="16"/>
    <n v="12"/>
  </r>
  <r>
    <x v="9"/>
    <x v="8"/>
    <x v="144"/>
    <x v="16"/>
    <n v="8"/>
  </r>
  <r>
    <x v="9"/>
    <x v="8"/>
    <x v="146"/>
    <x v="16"/>
    <n v="1"/>
  </r>
  <r>
    <x v="9"/>
    <x v="8"/>
    <x v="147"/>
    <x v="16"/>
    <n v="1"/>
  </r>
  <r>
    <x v="9"/>
    <x v="8"/>
    <x v="148"/>
    <x v="16"/>
    <n v="4"/>
  </r>
  <r>
    <x v="9"/>
    <x v="8"/>
    <x v="149"/>
    <x v="16"/>
    <n v="1"/>
  </r>
  <r>
    <x v="9"/>
    <x v="8"/>
    <x v="150"/>
    <x v="16"/>
    <n v="3"/>
  </r>
  <r>
    <x v="9"/>
    <x v="8"/>
    <x v="151"/>
    <x v="16"/>
    <n v="2"/>
  </r>
  <r>
    <x v="9"/>
    <x v="8"/>
    <x v="153"/>
    <x v="16"/>
    <n v="3"/>
  </r>
  <r>
    <x v="9"/>
    <x v="8"/>
    <x v="154"/>
    <x v="16"/>
    <n v="2"/>
  </r>
  <r>
    <x v="9"/>
    <x v="8"/>
    <x v="143"/>
    <x v="33"/>
    <n v="4"/>
  </r>
  <r>
    <x v="9"/>
    <x v="8"/>
    <x v="144"/>
    <x v="33"/>
    <n v="2"/>
  </r>
  <r>
    <x v="9"/>
    <x v="8"/>
    <x v="147"/>
    <x v="33"/>
    <n v="1"/>
  </r>
  <r>
    <x v="9"/>
    <x v="8"/>
    <x v="149"/>
    <x v="33"/>
    <n v="2"/>
  </r>
  <r>
    <x v="9"/>
    <x v="8"/>
    <x v="150"/>
    <x v="33"/>
    <n v="3"/>
  </r>
  <r>
    <x v="9"/>
    <x v="8"/>
    <x v="151"/>
    <x v="33"/>
    <n v="1"/>
  </r>
  <r>
    <x v="9"/>
    <x v="8"/>
    <x v="152"/>
    <x v="33"/>
    <n v="1"/>
  </r>
  <r>
    <x v="9"/>
    <x v="8"/>
    <x v="153"/>
    <x v="33"/>
    <n v="2"/>
  </r>
  <r>
    <x v="9"/>
    <x v="8"/>
    <x v="154"/>
    <x v="33"/>
    <n v="1"/>
  </r>
  <r>
    <x v="9"/>
    <x v="8"/>
    <x v="155"/>
    <x v="33"/>
    <n v="5"/>
  </r>
  <r>
    <x v="9"/>
    <x v="8"/>
    <x v="143"/>
    <x v="34"/>
    <n v="2"/>
  </r>
  <r>
    <x v="9"/>
    <x v="8"/>
    <x v="144"/>
    <x v="34"/>
    <n v="1"/>
  </r>
  <r>
    <x v="9"/>
    <x v="8"/>
    <x v="150"/>
    <x v="34"/>
    <n v="1"/>
  </r>
  <r>
    <x v="9"/>
    <x v="8"/>
    <x v="152"/>
    <x v="34"/>
    <n v="1"/>
  </r>
  <r>
    <x v="9"/>
    <x v="8"/>
    <x v="153"/>
    <x v="34"/>
    <n v="1"/>
  </r>
  <r>
    <x v="9"/>
    <x v="8"/>
    <x v="154"/>
    <x v="34"/>
    <n v="3"/>
  </r>
  <r>
    <x v="9"/>
    <x v="8"/>
    <x v="155"/>
    <x v="34"/>
    <n v="6"/>
  </r>
  <r>
    <x v="9"/>
    <x v="8"/>
    <x v="144"/>
    <x v="36"/>
    <n v="1"/>
  </r>
  <r>
    <x v="9"/>
    <x v="8"/>
    <x v="149"/>
    <x v="36"/>
    <n v="1"/>
  </r>
  <r>
    <x v="9"/>
    <x v="8"/>
    <x v="150"/>
    <x v="36"/>
    <n v="1"/>
  </r>
  <r>
    <x v="9"/>
    <x v="8"/>
    <x v="152"/>
    <x v="36"/>
    <n v="1"/>
  </r>
  <r>
    <x v="9"/>
    <x v="8"/>
    <x v="153"/>
    <x v="36"/>
    <n v="1"/>
  </r>
  <r>
    <x v="9"/>
    <x v="8"/>
    <x v="155"/>
    <x v="36"/>
    <n v="2"/>
  </r>
  <r>
    <x v="9"/>
    <x v="8"/>
    <x v="142"/>
    <x v="17"/>
    <n v="78"/>
  </r>
  <r>
    <x v="9"/>
    <x v="8"/>
    <x v="143"/>
    <x v="17"/>
    <n v="387"/>
  </r>
  <r>
    <x v="9"/>
    <x v="8"/>
    <x v="144"/>
    <x v="17"/>
    <n v="455"/>
  </r>
  <r>
    <x v="9"/>
    <x v="8"/>
    <x v="145"/>
    <x v="17"/>
    <n v="116"/>
  </r>
  <r>
    <x v="9"/>
    <x v="8"/>
    <x v="147"/>
    <x v="17"/>
    <n v="118"/>
  </r>
  <r>
    <x v="9"/>
    <x v="8"/>
    <x v="148"/>
    <x v="17"/>
    <n v="29"/>
  </r>
  <r>
    <x v="9"/>
    <x v="8"/>
    <x v="149"/>
    <x v="17"/>
    <n v="127"/>
  </r>
  <r>
    <x v="9"/>
    <x v="8"/>
    <x v="150"/>
    <x v="17"/>
    <n v="174"/>
  </r>
  <r>
    <x v="9"/>
    <x v="8"/>
    <x v="151"/>
    <x v="17"/>
    <n v="128"/>
  </r>
  <r>
    <x v="9"/>
    <x v="8"/>
    <x v="152"/>
    <x v="17"/>
    <n v="139"/>
  </r>
  <r>
    <x v="9"/>
    <x v="8"/>
    <x v="153"/>
    <x v="17"/>
    <n v="127"/>
  </r>
  <r>
    <x v="9"/>
    <x v="8"/>
    <x v="154"/>
    <x v="17"/>
    <n v="112"/>
  </r>
  <r>
    <x v="9"/>
    <x v="8"/>
    <x v="155"/>
    <x v="17"/>
    <n v="94"/>
  </r>
  <r>
    <x v="9"/>
    <x v="8"/>
    <x v="156"/>
    <x v="17"/>
    <n v="27"/>
  </r>
  <r>
    <x v="9"/>
    <x v="8"/>
    <x v="142"/>
    <x v="18"/>
    <n v="55"/>
  </r>
  <r>
    <x v="9"/>
    <x v="8"/>
    <x v="143"/>
    <x v="18"/>
    <n v="5438"/>
  </r>
  <r>
    <x v="9"/>
    <x v="8"/>
    <x v="144"/>
    <x v="18"/>
    <n v="153"/>
  </r>
  <r>
    <x v="9"/>
    <x v="8"/>
    <x v="147"/>
    <x v="18"/>
    <n v="3135"/>
  </r>
  <r>
    <x v="9"/>
    <x v="8"/>
    <x v="148"/>
    <x v="18"/>
    <n v="89"/>
  </r>
  <r>
    <x v="9"/>
    <x v="8"/>
    <x v="149"/>
    <x v="18"/>
    <n v="288"/>
  </r>
  <r>
    <x v="9"/>
    <x v="8"/>
    <x v="150"/>
    <x v="18"/>
    <n v="2"/>
  </r>
  <r>
    <x v="9"/>
    <x v="8"/>
    <x v="152"/>
    <x v="18"/>
    <n v="12"/>
  </r>
  <r>
    <x v="9"/>
    <x v="8"/>
    <x v="153"/>
    <x v="18"/>
    <n v="133"/>
  </r>
  <r>
    <x v="9"/>
    <x v="8"/>
    <x v="154"/>
    <x v="18"/>
    <n v="2"/>
  </r>
  <r>
    <x v="9"/>
    <x v="8"/>
    <x v="143"/>
    <x v="19"/>
    <n v="110859"/>
  </r>
  <r>
    <x v="9"/>
    <x v="8"/>
    <x v="144"/>
    <x v="19"/>
    <n v="220660"/>
  </r>
  <r>
    <x v="9"/>
    <x v="8"/>
    <x v="148"/>
    <x v="19"/>
    <n v="62719"/>
  </r>
  <r>
    <x v="9"/>
    <x v="8"/>
    <x v="143"/>
    <x v="20"/>
    <n v="14"/>
  </r>
  <r>
    <x v="9"/>
    <x v="8"/>
    <x v="142"/>
    <x v="42"/>
    <n v="103"/>
  </r>
  <r>
    <x v="9"/>
    <x v="8"/>
    <x v="143"/>
    <x v="42"/>
    <n v="944"/>
  </r>
  <r>
    <x v="9"/>
    <x v="8"/>
    <x v="144"/>
    <x v="42"/>
    <n v="918"/>
  </r>
  <r>
    <x v="9"/>
    <x v="8"/>
    <x v="145"/>
    <x v="42"/>
    <n v="197"/>
  </r>
  <r>
    <x v="9"/>
    <x v="8"/>
    <x v="146"/>
    <x v="42"/>
    <n v="393"/>
  </r>
  <r>
    <x v="9"/>
    <x v="8"/>
    <x v="147"/>
    <x v="42"/>
    <n v="675"/>
  </r>
  <r>
    <x v="9"/>
    <x v="8"/>
    <x v="148"/>
    <x v="42"/>
    <n v="786"/>
  </r>
  <r>
    <x v="9"/>
    <x v="8"/>
    <x v="149"/>
    <x v="42"/>
    <n v="84"/>
  </r>
  <r>
    <x v="9"/>
    <x v="8"/>
    <x v="150"/>
    <x v="42"/>
    <n v="398"/>
  </r>
  <r>
    <x v="9"/>
    <x v="8"/>
    <x v="151"/>
    <x v="42"/>
    <n v="1873"/>
  </r>
  <r>
    <x v="9"/>
    <x v="8"/>
    <x v="152"/>
    <x v="42"/>
    <n v="188"/>
  </r>
  <r>
    <x v="9"/>
    <x v="8"/>
    <x v="153"/>
    <x v="42"/>
    <n v="1253"/>
  </r>
  <r>
    <x v="9"/>
    <x v="8"/>
    <x v="154"/>
    <x v="42"/>
    <n v="1701"/>
  </r>
  <r>
    <x v="9"/>
    <x v="8"/>
    <x v="155"/>
    <x v="42"/>
    <n v="3402"/>
  </r>
  <r>
    <x v="9"/>
    <x v="8"/>
    <x v="156"/>
    <x v="42"/>
    <n v="764"/>
  </r>
  <r>
    <x v="9"/>
    <x v="8"/>
    <x v="142"/>
    <x v="21"/>
    <n v="75"/>
  </r>
  <r>
    <x v="9"/>
    <x v="8"/>
    <x v="143"/>
    <x v="21"/>
    <n v="826"/>
  </r>
  <r>
    <x v="9"/>
    <x v="8"/>
    <x v="144"/>
    <x v="21"/>
    <n v="665"/>
  </r>
  <r>
    <x v="9"/>
    <x v="8"/>
    <x v="145"/>
    <x v="21"/>
    <n v="130"/>
  </r>
  <r>
    <x v="9"/>
    <x v="8"/>
    <x v="146"/>
    <x v="21"/>
    <n v="298"/>
  </r>
  <r>
    <x v="9"/>
    <x v="8"/>
    <x v="147"/>
    <x v="21"/>
    <n v="508"/>
  </r>
  <r>
    <x v="9"/>
    <x v="8"/>
    <x v="148"/>
    <x v="21"/>
    <n v="635"/>
  </r>
  <r>
    <x v="9"/>
    <x v="8"/>
    <x v="149"/>
    <x v="21"/>
    <n v="109"/>
  </r>
  <r>
    <x v="9"/>
    <x v="8"/>
    <x v="150"/>
    <x v="21"/>
    <n v="317"/>
  </r>
  <r>
    <x v="9"/>
    <x v="8"/>
    <x v="151"/>
    <x v="21"/>
    <n v="1370"/>
  </r>
  <r>
    <x v="9"/>
    <x v="8"/>
    <x v="152"/>
    <x v="21"/>
    <n v="123"/>
  </r>
  <r>
    <x v="9"/>
    <x v="8"/>
    <x v="153"/>
    <x v="21"/>
    <n v="1205"/>
  </r>
  <r>
    <x v="9"/>
    <x v="8"/>
    <x v="154"/>
    <x v="21"/>
    <n v="1491"/>
  </r>
  <r>
    <x v="9"/>
    <x v="8"/>
    <x v="155"/>
    <x v="21"/>
    <n v="2780"/>
  </r>
  <r>
    <x v="9"/>
    <x v="8"/>
    <x v="156"/>
    <x v="21"/>
    <n v="544"/>
  </r>
  <r>
    <x v="9"/>
    <x v="8"/>
    <x v="142"/>
    <x v="22"/>
    <n v="3"/>
  </r>
  <r>
    <x v="9"/>
    <x v="8"/>
    <x v="143"/>
    <x v="22"/>
    <n v="45597"/>
  </r>
  <r>
    <x v="9"/>
    <x v="8"/>
    <x v="144"/>
    <x v="22"/>
    <n v="15874"/>
  </r>
  <r>
    <x v="9"/>
    <x v="8"/>
    <x v="146"/>
    <x v="22"/>
    <n v="3"/>
  </r>
  <r>
    <x v="9"/>
    <x v="8"/>
    <x v="147"/>
    <x v="22"/>
    <n v="351"/>
  </r>
  <r>
    <x v="9"/>
    <x v="8"/>
    <x v="148"/>
    <x v="22"/>
    <n v="7549"/>
  </r>
  <r>
    <x v="9"/>
    <x v="8"/>
    <x v="149"/>
    <x v="22"/>
    <n v="130"/>
  </r>
  <r>
    <x v="9"/>
    <x v="8"/>
    <x v="150"/>
    <x v="22"/>
    <n v="2509"/>
  </r>
  <r>
    <x v="9"/>
    <x v="8"/>
    <x v="151"/>
    <x v="22"/>
    <n v="1817"/>
  </r>
  <r>
    <x v="9"/>
    <x v="8"/>
    <x v="153"/>
    <x v="22"/>
    <n v="53"/>
  </r>
  <r>
    <x v="9"/>
    <x v="8"/>
    <x v="154"/>
    <x v="22"/>
    <n v="1175"/>
  </r>
  <r>
    <x v="9"/>
    <x v="8"/>
    <x v="142"/>
    <x v="23"/>
    <n v="59"/>
  </r>
  <r>
    <x v="9"/>
    <x v="8"/>
    <x v="143"/>
    <x v="23"/>
    <n v="220"/>
  </r>
  <r>
    <x v="9"/>
    <x v="8"/>
    <x v="144"/>
    <x v="23"/>
    <n v="28"/>
  </r>
  <r>
    <x v="9"/>
    <x v="8"/>
    <x v="145"/>
    <x v="23"/>
    <n v="8"/>
  </r>
  <r>
    <x v="9"/>
    <x v="8"/>
    <x v="147"/>
    <x v="23"/>
    <n v="11"/>
  </r>
  <r>
    <x v="9"/>
    <x v="8"/>
    <x v="149"/>
    <x v="23"/>
    <n v="38"/>
  </r>
  <r>
    <x v="9"/>
    <x v="8"/>
    <x v="150"/>
    <x v="23"/>
    <n v="45"/>
  </r>
  <r>
    <x v="9"/>
    <x v="8"/>
    <x v="153"/>
    <x v="23"/>
    <n v="36"/>
  </r>
  <r>
    <x v="9"/>
    <x v="8"/>
    <x v="154"/>
    <x v="23"/>
    <n v="2"/>
  </r>
  <r>
    <x v="9"/>
    <x v="8"/>
    <x v="142"/>
    <x v="24"/>
    <n v="1"/>
  </r>
  <r>
    <x v="9"/>
    <x v="8"/>
    <x v="143"/>
    <x v="24"/>
    <n v="1"/>
  </r>
  <r>
    <x v="9"/>
    <x v="8"/>
    <x v="144"/>
    <x v="24"/>
    <n v="9"/>
  </r>
  <r>
    <x v="9"/>
    <x v="8"/>
    <x v="147"/>
    <x v="24"/>
    <n v="2"/>
  </r>
  <r>
    <x v="9"/>
    <x v="8"/>
    <x v="149"/>
    <x v="24"/>
    <n v="2"/>
  </r>
  <r>
    <x v="9"/>
    <x v="8"/>
    <x v="150"/>
    <x v="24"/>
    <n v="6"/>
  </r>
  <r>
    <x v="9"/>
    <x v="8"/>
    <x v="153"/>
    <x v="24"/>
    <n v="54"/>
  </r>
  <r>
    <x v="9"/>
    <x v="8"/>
    <x v="154"/>
    <x v="24"/>
    <n v="7"/>
  </r>
  <r>
    <x v="9"/>
    <x v="8"/>
    <x v="142"/>
    <x v="25"/>
    <n v="2569"/>
  </r>
  <r>
    <x v="9"/>
    <x v="8"/>
    <x v="143"/>
    <x v="25"/>
    <n v="11521"/>
  </r>
  <r>
    <x v="9"/>
    <x v="8"/>
    <x v="144"/>
    <x v="25"/>
    <n v="13304"/>
  </r>
  <r>
    <x v="9"/>
    <x v="8"/>
    <x v="145"/>
    <x v="25"/>
    <n v="3900"/>
  </r>
  <r>
    <x v="9"/>
    <x v="8"/>
    <x v="146"/>
    <x v="25"/>
    <n v="2136"/>
  </r>
  <r>
    <x v="9"/>
    <x v="8"/>
    <x v="147"/>
    <x v="25"/>
    <n v="4984"/>
  </r>
  <r>
    <x v="9"/>
    <x v="8"/>
    <x v="148"/>
    <x v="25"/>
    <n v="4928"/>
  </r>
  <r>
    <x v="9"/>
    <x v="8"/>
    <x v="149"/>
    <x v="25"/>
    <n v="4730"/>
  </r>
  <r>
    <x v="9"/>
    <x v="8"/>
    <x v="150"/>
    <x v="25"/>
    <n v="8974"/>
  </r>
  <r>
    <x v="9"/>
    <x v="8"/>
    <x v="151"/>
    <x v="25"/>
    <n v="7990"/>
  </r>
  <r>
    <x v="9"/>
    <x v="8"/>
    <x v="152"/>
    <x v="25"/>
    <n v="3945"/>
  </r>
  <r>
    <x v="9"/>
    <x v="8"/>
    <x v="153"/>
    <x v="25"/>
    <n v="9445"/>
  </r>
  <r>
    <x v="9"/>
    <x v="8"/>
    <x v="154"/>
    <x v="25"/>
    <n v="6603"/>
  </r>
  <r>
    <x v="9"/>
    <x v="8"/>
    <x v="155"/>
    <x v="25"/>
    <n v="8649"/>
  </r>
  <r>
    <x v="9"/>
    <x v="8"/>
    <x v="156"/>
    <x v="25"/>
    <n v="1484"/>
  </r>
  <r>
    <x v="9"/>
    <x v="8"/>
    <x v="142"/>
    <x v="26"/>
    <n v="28"/>
  </r>
  <r>
    <x v="9"/>
    <x v="8"/>
    <x v="143"/>
    <x v="26"/>
    <n v="1219"/>
  </r>
  <r>
    <x v="9"/>
    <x v="8"/>
    <x v="144"/>
    <x v="26"/>
    <n v="186"/>
  </r>
  <r>
    <x v="9"/>
    <x v="8"/>
    <x v="145"/>
    <x v="26"/>
    <n v="1"/>
  </r>
  <r>
    <x v="9"/>
    <x v="8"/>
    <x v="147"/>
    <x v="26"/>
    <n v="2"/>
  </r>
  <r>
    <x v="9"/>
    <x v="8"/>
    <x v="149"/>
    <x v="26"/>
    <n v="74"/>
  </r>
  <r>
    <x v="9"/>
    <x v="8"/>
    <x v="150"/>
    <x v="26"/>
    <n v="87"/>
  </r>
  <r>
    <x v="9"/>
    <x v="8"/>
    <x v="151"/>
    <x v="26"/>
    <n v="45"/>
  </r>
  <r>
    <x v="9"/>
    <x v="8"/>
    <x v="143"/>
    <x v="27"/>
    <n v="2589"/>
  </r>
  <r>
    <x v="9"/>
    <x v="8"/>
    <x v="144"/>
    <x v="27"/>
    <n v="3327"/>
  </r>
  <r>
    <x v="9"/>
    <x v="8"/>
    <x v="145"/>
    <x v="27"/>
    <n v="317"/>
  </r>
  <r>
    <x v="9"/>
    <x v="8"/>
    <x v="146"/>
    <x v="27"/>
    <n v="40"/>
  </r>
  <r>
    <x v="9"/>
    <x v="8"/>
    <x v="147"/>
    <x v="27"/>
    <n v="415"/>
  </r>
  <r>
    <x v="9"/>
    <x v="8"/>
    <x v="148"/>
    <x v="27"/>
    <n v="785"/>
  </r>
  <r>
    <x v="9"/>
    <x v="8"/>
    <x v="149"/>
    <x v="27"/>
    <n v="713"/>
  </r>
  <r>
    <x v="9"/>
    <x v="8"/>
    <x v="150"/>
    <x v="27"/>
    <n v="476"/>
  </r>
  <r>
    <x v="9"/>
    <x v="8"/>
    <x v="151"/>
    <x v="27"/>
    <n v="1501"/>
  </r>
  <r>
    <x v="9"/>
    <x v="8"/>
    <x v="152"/>
    <x v="27"/>
    <n v="97"/>
  </r>
  <r>
    <x v="9"/>
    <x v="8"/>
    <x v="153"/>
    <x v="27"/>
    <n v="685"/>
  </r>
  <r>
    <x v="9"/>
    <x v="8"/>
    <x v="154"/>
    <x v="27"/>
    <n v="117"/>
  </r>
  <r>
    <x v="9"/>
    <x v="8"/>
    <x v="142"/>
    <x v="28"/>
    <n v="1"/>
  </r>
  <r>
    <x v="9"/>
    <x v="8"/>
    <x v="143"/>
    <x v="28"/>
    <n v="1933"/>
  </r>
  <r>
    <x v="9"/>
    <x v="8"/>
    <x v="144"/>
    <x v="28"/>
    <n v="39"/>
  </r>
  <r>
    <x v="9"/>
    <x v="8"/>
    <x v="145"/>
    <x v="28"/>
    <n v="3"/>
  </r>
  <r>
    <x v="9"/>
    <x v="8"/>
    <x v="147"/>
    <x v="28"/>
    <n v="5"/>
  </r>
  <r>
    <x v="9"/>
    <x v="8"/>
    <x v="149"/>
    <x v="28"/>
    <n v="186"/>
  </r>
  <r>
    <x v="9"/>
    <x v="8"/>
    <x v="150"/>
    <x v="28"/>
    <n v="70"/>
  </r>
  <r>
    <x v="9"/>
    <x v="8"/>
    <x v="151"/>
    <x v="28"/>
    <n v="133"/>
  </r>
  <r>
    <x v="9"/>
    <x v="8"/>
    <x v="152"/>
    <x v="28"/>
    <n v="23"/>
  </r>
  <r>
    <x v="9"/>
    <x v="8"/>
    <x v="153"/>
    <x v="28"/>
    <n v="1"/>
  </r>
  <r>
    <x v="9"/>
    <x v="8"/>
    <x v="154"/>
    <x v="28"/>
    <n v="67"/>
  </r>
  <r>
    <x v="9"/>
    <x v="8"/>
    <x v="155"/>
    <x v="28"/>
    <n v="29"/>
  </r>
  <r>
    <x v="9"/>
    <x v="8"/>
    <x v="142"/>
    <x v="29"/>
    <n v="2658"/>
  </r>
  <r>
    <x v="9"/>
    <x v="8"/>
    <x v="143"/>
    <x v="29"/>
    <n v="18099"/>
  </r>
  <r>
    <x v="9"/>
    <x v="8"/>
    <x v="144"/>
    <x v="29"/>
    <n v="16901"/>
  </r>
  <r>
    <x v="9"/>
    <x v="8"/>
    <x v="145"/>
    <x v="29"/>
    <n v="4254"/>
  </r>
  <r>
    <x v="9"/>
    <x v="8"/>
    <x v="146"/>
    <x v="29"/>
    <n v="2176"/>
  </r>
  <r>
    <x v="9"/>
    <x v="8"/>
    <x v="147"/>
    <x v="29"/>
    <n v="5419"/>
  </r>
  <r>
    <x v="9"/>
    <x v="8"/>
    <x v="148"/>
    <x v="29"/>
    <n v="5713"/>
  </r>
  <r>
    <x v="9"/>
    <x v="8"/>
    <x v="149"/>
    <x v="29"/>
    <n v="5770"/>
  </r>
  <r>
    <x v="9"/>
    <x v="8"/>
    <x v="150"/>
    <x v="29"/>
    <n v="9667"/>
  </r>
  <r>
    <x v="9"/>
    <x v="8"/>
    <x v="151"/>
    <x v="29"/>
    <n v="9681"/>
  </r>
  <r>
    <x v="9"/>
    <x v="8"/>
    <x v="152"/>
    <x v="29"/>
    <n v="4088"/>
  </r>
  <r>
    <x v="9"/>
    <x v="8"/>
    <x v="153"/>
    <x v="29"/>
    <n v="10263"/>
  </r>
  <r>
    <x v="9"/>
    <x v="8"/>
    <x v="154"/>
    <x v="29"/>
    <n v="6796"/>
  </r>
  <r>
    <x v="9"/>
    <x v="8"/>
    <x v="155"/>
    <x v="29"/>
    <n v="8678"/>
  </r>
  <r>
    <x v="9"/>
    <x v="8"/>
    <x v="156"/>
    <x v="29"/>
    <n v="1484"/>
  </r>
  <r>
    <x v="9"/>
    <x v="8"/>
    <x v="143"/>
    <x v="37"/>
    <n v="387"/>
  </r>
  <r>
    <x v="9"/>
    <x v="8"/>
    <x v="144"/>
    <x v="37"/>
    <n v="215"/>
  </r>
  <r>
    <x v="9"/>
    <x v="8"/>
    <x v="147"/>
    <x v="37"/>
    <n v="19"/>
  </r>
  <r>
    <x v="9"/>
    <x v="8"/>
    <x v="149"/>
    <x v="37"/>
    <n v="315"/>
  </r>
  <r>
    <x v="9"/>
    <x v="8"/>
    <x v="150"/>
    <x v="37"/>
    <n v="200"/>
  </r>
  <r>
    <x v="9"/>
    <x v="8"/>
    <x v="151"/>
    <x v="37"/>
    <n v="189"/>
  </r>
  <r>
    <x v="9"/>
    <x v="8"/>
    <x v="152"/>
    <x v="37"/>
    <n v="88"/>
  </r>
  <r>
    <x v="9"/>
    <x v="8"/>
    <x v="153"/>
    <x v="37"/>
    <n v="409"/>
  </r>
  <r>
    <x v="9"/>
    <x v="8"/>
    <x v="154"/>
    <x v="37"/>
    <n v="75"/>
  </r>
  <r>
    <x v="9"/>
    <x v="8"/>
    <x v="155"/>
    <x v="37"/>
    <n v="1292"/>
  </r>
  <r>
    <x v="9"/>
    <x v="8"/>
    <x v="143"/>
    <x v="38"/>
    <n v="50"/>
  </r>
  <r>
    <x v="9"/>
    <x v="8"/>
    <x v="144"/>
    <x v="38"/>
    <n v="28"/>
  </r>
  <r>
    <x v="9"/>
    <x v="8"/>
    <x v="150"/>
    <x v="38"/>
    <n v="10"/>
  </r>
  <r>
    <x v="9"/>
    <x v="8"/>
    <x v="152"/>
    <x v="38"/>
    <n v="337"/>
  </r>
  <r>
    <x v="9"/>
    <x v="8"/>
    <x v="153"/>
    <x v="38"/>
    <n v="125"/>
  </r>
  <r>
    <x v="9"/>
    <x v="8"/>
    <x v="154"/>
    <x v="38"/>
    <n v="933"/>
  </r>
  <r>
    <x v="9"/>
    <x v="8"/>
    <x v="155"/>
    <x v="38"/>
    <n v="629"/>
  </r>
  <r>
    <x v="9"/>
    <x v="8"/>
    <x v="144"/>
    <x v="40"/>
    <n v="12"/>
  </r>
  <r>
    <x v="9"/>
    <x v="8"/>
    <x v="149"/>
    <x v="40"/>
    <n v="12"/>
  </r>
  <r>
    <x v="9"/>
    <x v="8"/>
    <x v="150"/>
    <x v="40"/>
    <n v="8"/>
  </r>
  <r>
    <x v="9"/>
    <x v="8"/>
    <x v="152"/>
    <x v="40"/>
    <n v="21"/>
  </r>
  <r>
    <x v="9"/>
    <x v="8"/>
    <x v="153"/>
    <x v="40"/>
    <n v="23"/>
  </r>
  <r>
    <x v="9"/>
    <x v="8"/>
    <x v="155"/>
    <x v="40"/>
    <n v="36"/>
  </r>
  <r>
    <x v="9"/>
    <x v="8"/>
    <x v="143"/>
    <x v="30"/>
    <n v="112"/>
  </r>
  <r>
    <x v="9"/>
    <x v="8"/>
    <x v="147"/>
    <x v="30"/>
    <n v="153"/>
  </r>
  <r>
    <x v="9"/>
    <x v="8"/>
    <x v="148"/>
    <x v="30"/>
    <n v="7"/>
  </r>
  <r>
    <x v="9"/>
    <x v="8"/>
    <x v="149"/>
    <x v="30"/>
    <n v="46"/>
  </r>
  <r>
    <x v="9"/>
    <x v="8"/>
    <x v="153"/>
    <x v="30"/>
    <n v="19"/>
  </r>
  <r>
    <x v="9"/>
    <x v="8"/>
    <x v="154"/>
    <x v="30"/>
    <n v="14"/>
  </r>
  <r>
    <x v="9"/>
    <x v="9"/>
    <x v="157"/>
    <x v="0"/>
    <n v="17"/>
  </r>
  <r>
    <x v="9"/>
    <x v="9"/>
    <x v="158"/>
    <x v="0"/>
    <n v="48"/>
  </r>
  <r>
    <x v="9"/>
    <x v="9"/>
    <x v="159"/>
    <x v="0"/>
    <n v="605"/>
  </r>
  <r>
    <x v="9"/>
    <x v="9"/>
    <x v="160"/>
    <x v="0"/>
    <n v="188"/>
  </r>
  <r>
    <x v="9"/>
    <x v="9"/>
    <x v="161"/>
    <x v="0"/>
    <n v="131"/>
  </r>
  <r>
    <x v="9"/>
    <x v="9"/>
    <x v="162"/>
    <x v="0"/>
    <n v="65"/>
  </r>
  <r>
    <x v="9"/>
    <x v="9"/>
    <x v="163"/>
    <x v="0"/>
    <n v="36"/>
  </r>
  <r>
    <x v="9"/>
    <x v="9"/>
    <x v="164"/>
    <x v="0"/>
    <n v="71"/>
  </r>
  <r>
    <x v="9"/>
    <x v="9"/>
    <x v="165"/>
    <x v="0"/>
    <n v="33"/>
  </r>
  <r>
    <x v="9"/>
    <x v="9"/>
    <x v="166"/>
    <x v="0"/>
    <n v="24"/>
  </r>
  <r>
    <x v="9"/>
    <x v="9"/>
    <x v="167"/>
    <x v="0"/>
    <n v="157"/>
  </r>
  <r>
    <x v="9"/>
    <x v="9"/>
    <x v="168"/>
    <x v="0"/>
    <n v="305"/>
  </r>
  <r>
    <x v="9"/>
    <x v="9"/>
    <x v="169"/>
    <x v="0"/>
    <n v="180"/>
  </r>
  <r>
    <x v="9"/>
    <x v="9"/>
    <x v="170"/>
    <x v="0"/>
    <n v="277"/>
  </r>
  <r>
    <x v="9"/>
    <x v="9"/>
    <x v="171"/>
    <x v="0"/>
    <n v="129"/>
  </r>
  <r>
    <x v="9"/>
    <x v="9"/>
    <x v="157"/>
    <x v="1"/>
    <n v="4"/>
  </r>
  <r>
    <x v="9"/>
    <x v="9"/>
    <x v="158"/>
    <x v="1"/>
    <n v="7"/>
  </r>
  <r>
    <x v="9"/>
    <x v="9"/>
    <x v="159"/>
    <x v="1"/>
    <n v="39"/>
  </r>
  <r>
    <x v="9"/>
    <x v="9"/>
    <x v="160"/>
    <x v="1"/>
    <n v="18"/>
  </r>
  <r>
    <x v="9"/>
    <x v="9"/>
    <x v="161"/>
    <x v="1"/>
    <n v="9"/>
  </r>
  <r>
    <x v="9"/>
    <x v="9"/>
    <x v="162"/>
    <x v="1"/>
    <n v="7"/>
  </r>
  <r>
    <x v="9"/>
    <x v="9"/>
    <x v="163"/>
    <x v="1"/>
    <n v="6"/>
  </r>
  <r>
    <x v="9"/>
    <x v="9"/>
    <x v="164"/>
    <x v="1"/>
    <n v="10"/>
  </r>
  <r>
    <x v="9"/>
    <x v="9"/>
    <x v="165"/>
    <x v="1"/>
    <n v="3"/>
  </r>
  <r>
    <x v="9"/>
    <x v="9"/>
    <x v="166"/>
    <x v="1"/>
    <n v="4"/>
  </r>
  <r>
    <x v="9"/>
    <x v="9"/>
    <x v="167"/>
    <x v="1"/>
    <n v="13"/>
  </r>
  <r>
    <x v="9"/>
    <x v="9"/>
    <x v="168"/>
    <x v="1"/>
    <n v="30"/>
  </r>
  <r>
    <x v="9"/>
    <x v="9"/>
    <x v="169"/>
    <x v="1"/>
    <n v="10"/>
  </r>
  <r>
    <x v="9"/>
    <x v="9"/>
    <x v="170"/>
    <x v="1"/>
    <n v="26"/>
  </r>
  <r>
    <x v="9"/>
    <x v="9"/>
    <x v="171"/>
    <x v="1"/>
    <n v="14"/>
  </r>
  <r>
    <x v="9"/>
    <x v="9"/>
    <x v="157"/>
    <x v="2"/>
    <n v="42"/>
  </r>
  <r>
    <x v="9"/>
    <x v="9"/>
    <x v="158"/>
    <x v="2"/>
    <n v="74"/>
  </r>
  <r>
    <x v="9"/>
    <x v="9"/>
    <x v="159"/>
    <x v="2"/>
    <n v="141"/>
  </r>
  <r>
    <x v="9"/>
    <x v="9"/>
    <x v="160"/>
    <x v="2"/>
    <n v="85"/>
  </r>
  <r>
    <x v="9"/>
    <x v="9"/>
    <x v="161"/>
    <x v="2"/>
    <n v="64"/>
  </r>
  <r>
    <x v="9"/>
    <x v="9"/>
    <x v="162"/>
    <x v="2"/>
    <n v="50"/>
  </r>
  <r>
    <x v="9"/>
    <x v="9"/>
    <x v="163"/>
    <x v="2"/>
    <n v="36"/>
  </r>
  <r>
    <x v="9"/>
    <x v="9"/>
    <x v="164"/>
    <x v="2"/>
    <n v="77"/>
  </r>
  <r>
    <x v="9"/>
    <x v="9"/>
    <x v="165"/>
    <x v="2"/>
    <n v="48"/>
  </r>
  <r>
    <x v="9"/>
    <x v="9"/>
    <x v="166"/>
    <x v="2"/>
    <n v="57"/>
  </r>
  <r>
    <x v="9"/>
    <x v="9"/>
    <x v="167"/>
    <x v="2"/>
    <n v="74"/>
  </r>
  <r>
    <x v="9"/>
    <x v="9"/>
    <x v="168"/>
    <x v="2"/>
    <n v="85"/>
  </r>
  <r>
    <x v="9"/>
    <x v="9"/>
    <x v="169"/>
    <x v="2"/>
    <n v="88"/>
  </r>
  <r>
    <x v="9"/>
    <x v="9"/>
    <x v="170"/>
    <x v="2"/>
    <n v="111"/>
  </r>
  <r>
    <x v="9"/>
    <x v="9"/>
    <x v="171"/>
    <x v="2"/>
    <n v="80"/>
  </r>
  <r>
    <x v="9"/>
    <x v="9"/>
    <x v="159"/>
    <x v="3"/>
    <n v="1"/>
  </r>
  <r>
    <x v="9"/>
    <x v="9"/>
    <x v="170"/>
    <x v="3"/>
    <n v="1"/>
  </r>
  <r>
    <x v="9"/>
    <x v="9"/>
    <x v="157"/>
    <x v="4"/>
    <n v="3"/>
  </r>
  <r>
    <x v="9"/>
    <x v="9"/>
    <x v="158"/>
    <x v="4"/>
    <n v="19"/>
  </r>
  <r>
    <x v="9"/>
    <x v="9"/>
    <x v="159"/>
    <x v="4"/>
    <n v="37"/>
  </r>
  <r>
    <x v="9"/>
    <x v="9"/>
    <x v="160"/>
    <x v="4"/>
    <n v="19"/>
  </r>
  <r>
    <x v="9"/>
    <x v="9"/>
    <x v="161"/>
    <x v="4"/>
    <n v="22"/>
  </r>
  <r>
    <x v="9"/>
    <x v="9"/>
    <x v="162"/>
    <x v="4"/>
    <n v="19"/>
  </r>
  <r>
    <x v="9"/>
    <x v="9"/>
    <x v="163"/>
    <x v="4"/>
    <n v="4"/>
  </r>
  <r>
    <x v="9"/>
    <x v="9"/>
    <x v="164"/>
    <x v="4"/>
    <n v="28"/>
  </r>
  <r>
    <x v="9"/>
    <x v="9"/>
    <x v="165"/>
    <x v="4"/>
    <n v="13"/>
  </r>
  <r>
    <x v="9"/>
    <x v="9"/>
    <x v="166"/>
    <x v="4"/>
    <n v="26"/>
  </r>
  <r>
    <x v="9"/>
    <x v="9"/>
    <x v="167"/>
    <x v="4"/>
    <n v="27"/>
  </r>
  <r>
    <x v="9"/>
    <x v="9"/>
    <x v="168"/>
    <x v="4"/>
    <n v="25"/>
  </r>
  <r>
    <x v="9"/>
    <x v="9"/>
    <x v="169"/>
    <x v="4"/>
    <n v="22"/>
  </r>
  <r>
    <x v="9"/>
    <x v="9"/>
    <x v="170"/>
    <x v="4"/>
    <n v="29"/>
  </r>
  <r>
    <x v="9"/>
    <x v="9"/>
    <x v="171"/>
    <x v="4"/>
    <n v="18"/>
  </r>
  <r>
    <x v="9"/>
    <x v="9"/>
    <x v="157"/>
    <x v="5"/>
    <n v="46"/>
  </r>
  <r>
    <x v="9"/>
    <x v="9"/>
    <x v="158"/>
    <x v="5"/>
    <n v="80"/>
  </r>
  <r>
    <x v="9"/>
    <x v="9"/>
    <x v="159"/>
    <x v="5"/>
    <n v="146"/>
  </r>
  <r>
    <x v="9"/>
    <x v="9"/>
    <x v="160"/>
    <x v="5"/>
    <n v="90"/>
  </r>
  <r>
    <x v="9"/>
    <x v="9"/>
    <x v="161"/>
    <x v="5"/>
    <n v="71"/>
  </r>
  <r>
    <x v="9"/>
    <x v="9"/>
    <x v="162"/>
    <x v="5"/>
    <n v="54"/>
  </r>
  <r>
    <x v="9"/>
    <x v="9"/>
    <x v="163"/>
    <x v="5"/>
    <n v="39"/>
  </r>
  <r>
    <x v="9"/>
    <x v="9"/>
    <x v="164"/>
    <x v="5"/>
    <n v="78"/>
  </r>
  <r>
    <x v="9"/>
    <x v="9"/>
    <x v="165"/>
    <x v="5"/>
    <n v="49"/>
  </r>
  <r>
    <x v="9"/>
    <x v="9"/>
    <x v="166"/>
    <x v="5"/>
    <n v="58"/>
  </r>
  <r>
    <x v="9"/>
    <x v="9"/>
    <x v="167"/>
    <x v="5"/>
    <n v="81"/>
  </r>
  <r>
    <x v="9"/>
    <x v="9"/>
    <x v="168"/>
    <x v="5"/>
    <n v="89"/>
  </r>
  <r>
    <x v="9"/>
    <x v="9"/>
    <x v="169"/>
    <x v="5"/>
    <n v="91"/>
  </r>
  <r>
    <x v="9"/>
    <x v="9"/>
    <x v="170"/>
    <x v="5"/>
    <n v="114"/>
  </r>
  <r>
    <x v="9"/>
    <x v="9"/>
    <x v="171"/>
    <x v="5"/>
    <n v="83"/>
  </r>
  <r>
    <x v="9"/>
    <x v="9"/>
    <x v="157"/>
    <x v="6"/>
    <n v="1"/>
  </r>
  <r>
    <x v="9"/>
    <x v="9"/>
    <x v="158"/>
    <x v="6"/>
    <n v="2"/>
  </r>
  <r>
    <x v="9"/>
    <x v="9"/>
    <x v="159"/>
    <x v="6"/>
    <n v="2"/>
  </r>
  <r>
    <x v="9"/>
    <x v="9"/>
    <x v="160"/>
    <x v="6"/>
    <n v="1"/>
  </r>
  <r>
    <x v="9"/>
    <x v="9"/>
    <x v="161"/>
    <x v="6"/>
    <n v="3"/>
  </r>
  <r>
    <x v="9"/>
    <x v="9"/>
    <x v="162"/>
    <x v="6"/>
    <n v="1"/>
  </r>
  <r>
    <x v="9"/>
    <x v="9"/>
    <x v="163"/>
    <x v="6"/>
    <n v="1"/>
  </r>
  <r>
    <x v="9"/>
    <x v="9"/>
    <x v="164"/>
    <x v="6"/>
    <n v="1"/>
  </r>
  <r>
    <x v="9"/>
    <x v="9"/>
    <x v="165"/>
    <x v="6"/>
    <n v="1"/>
  </r>
  <r>
    <x v="9"/>
    <x v="9"/>
    <x v="168"/>
    <x v="6"/>
    <n v="3"/>
  </r>
  <r>
    <x v="9"/>
    <x v="9"/>
    <x v="170"/>
    <x v="6"/>
    <n v="3"/>
  </r>
  <r>
    <x v="9"/>
    <x v="9"/>
    <x v="157"/>
    <x v="7"/>
    <n v="3"/>
  </r>
  <r>
    <x v="9"/>
    <x v="9"/>
    <x v="158"/>
    <x v="7"/>
    <n v="3"/>
  </r>
  <r>
    <x v="9"/>
    <x v="9"/>
    <x v="159"/>
    <x v="7"/>
    <n v="5"/>
  </r>
  <r>
    <x v="9"/>
    <x v="9"/>
    <x v="160"/>
    <x v="7"/>
    <n v="2"/>
  </r>
  <r>
    <x v="9"/>
    <x v="9"/>
    <x v="161"/>
    <x v="7"/>
    <n v="3"/>
  </r>
  <r>
    <x v="9"/>
    <x v="9"/>
    <x v="163"/>
    <x v="7"/>
    <n v="1"/>
  </r>
  <r>
    <x v="9"/>
    <x v="9"/>
    <x v="164"/>
    <x v="7"/>
    <n v="2"/>
  </r>
  <r>
    <x v="9"/>
    <x v="9"/>
    <x v="165"/>
    <x v="7"/>
    <n v="1"/>
  </r>
  <r>
    <x v="9"/>
    <x v="9"/>
    <x v="167"/>
    <x v="7"/>
    <n v="2"/>
  </r>
  <r>
    <x v="9"/>
    <x v="9"/>
    <x v="168"/>
    <x v="7"/>
    <n v="7"/>
  </r>
  <r>
    <x v="9"/>
    <x v="9"/>
    <x v="170"/>
    <x v="7"/>
    <n v="5"/>
  </r>
  <r>
    <x v="9"/>
    <x v="9"/>
    <x v="171"/>
    <x v="7"/>
    <n v="2"/>
  </r>
  <r>
    <x v="9"/>
    <x v="9"/>
    <x v="159"/>
    <x v="8"/>
    <n v="1"/>
  </r>
  <r>
    <x v="9"/>
    <x v="9"/>
    <x v="157"/>
    <x v="41"/>
    <n v="4"/>
  </r>
  <r>
    <x v="9"/>
    <x v="9"/>
    <x v="158"/>
    <x v="41"/>
    <n v="16"/>
  </r>
  <r>
    <x v="9"/>
    <x v="9"/>
    <x v="159"/>
    <x v="41"/>
    <n v="57"/>
  </r>
  <r>
    <x v="9"/>
    <x v="9"/>
    <x v="160"/>
    <x v="41"/>
    <n v="47"/>
  </r>
  <r>
    <x v="9"/>
    <x v="9"/>
    <x v="161"/>
    <x v="41"/>
    <n v="15"/>
  </r>
  <r>
    <x v="9"/>
    <x v="9"/>
    <x v="162"/>
    <x v="41"/>
    <n v="4"/>
  </r>
  <r>
    <x v="9"/>
    <x v="9"/>
    <x v="163"/>
    <x v="41"/>
    <n v="8"/>
  </r>
  <r>
    <x v="9"/>
    <x v="9"/>
    <x v="164"/>
    <x v="41"/>
    <n v="12"/>
  </r>
  <r>
    <x v="9"/>
    <x v="9"/>
    <x v="165"/>
    <x v="41"/>
    <n v="33"/>
  </r>
  <r>
    <x v="9"/>
    <x v="9"/>
    <x v="166"/>
    <x v="41"/>
    <n v="12"/>
  </r>
  <r>
    <x v="9"/>
    <x v="9"/>
    <x v="167"/>
    <x v="41"/>
    <n v="21"/>
  </r>
  <r>
    <x v="9"/>
    <x v="9"/>
    <x v="168"/>
    <x v="41"/>
    <n v="20"/>
  </r>
  <r>
    <x v="9"/>
    <x v="9"/>
    <x v="169"/>
    <x v="41"/>
    <n v="50"/>
  </r>
  <r>
    <x v="9"/>
    <x v="9"/>
    <x v="170"/>
    <x v="41"/>
    <n v="59"/>
  </r>
  <r>
    <x v="9"/>
    <x v="9"/>
    <x v="171"/>
    <x v="41"/>
    <n v="60"/>
  </r>
  <r>
    <x v="9"/>
    <x v="9"/>
    <x v="157"/>
    <x v="9"/>
    <n v="4"/>
  </r>
  <r>
    <x v="9"/>
    <x v="9"/>
    <x v="158"/>
    <x v="9"/>
    <n v="16"/>
  </r>
  <r>
    <x v="9"/>
    <x v="9"/>
    <x v="159"/>
    <x v="9"/>
    <n v="63"/>
  </r>
  <r>
    <x v="9"/>
    <x v="9"/>
    <x v="160"/>
    <x v="9"/>
    <n v="48"/>
  </r>
  <r>
    <x v="9"/>
    <x v="9"/>
    <x v="161"/>
    <x v="9"/>
    <n v="16"/>
  </r>
  <r>
    <x v="9"/>
    <x v="9"/>
    <x v="162"/>
    <x v="9"/>
    <n v="6"/>
  </r>
  <r>
    <x v="9"/>
    <x v="9"/>
    <x v="163"/>
    <x v="9"/>
    <n v="13"/>
  </r>
  <r>
    <x v="9"/>
    <x v="9"/>
    <x v="164"/>
    <x v="9"/>
    <n v="12"/>
  </r>
  <r>
    <x v="9"/>
    <x v="9"/>
    <x v="165"/>
    <x v="9"/>
    <n v="33"/>
  </r>
  <r>
    <x v="9"/>
    <x v="9"/>
    <x v="166"/>
    <x v="9"/>
    <n v="13"/>
  </r>
  <r>
    <x v="9"/>
    <x v="9"/>
    <x v="167"/>
    <x v="9"/>
    <n v="22"/>
  </r>
  <r>
    <x v="9"/>
    <x v="9"/>
    <x v="168"/>
    <x v="9"/>
    <n v="24"/>
  </r>
  <r>
    <x v="9"/>
    <x v="9"/>
    <x v="169"/>
    <x v="9"/>
    <n v="52"/>
  </r>
  <r>
    <x v="9"/>
    <x v="9"/>
    <x v="170"/>
    <x v="9"/>
    <n v="61"/>
  </r>
  <r>
    <x v="9"/>
    <x v="9"/>
    <x v="171"/>
    <x v="9"/>
    <n v="61"/>
  </r>
  <r>
    <x v="9"/>
    <x v="9"/>
    <x v="157"/>
    <x v="10"/>
    <n v="7"/>
  </r>
  <r>
    <x v="9"/>
    <x v="9"/>
    <x v="158"/>
    <x v="10"/>
    <n v="3"/>
  </r>
  <r>
    <x v="9"/>
    <x v="9"/>
    <x v="159"/>
    <x v="10"/>
    <n v="2"/>
  </r>
  <r>
    <x v="9"/>
    <x v="9"/>
    <x v="161"/>
    <x v="10"/>
    <n v="1"/>
  </r>
  <r>
    <x v="9"/>
    <x v="9"/>
    <x v="162"/>
    <x v="10"/>
    <n v="2"/>
  </r>
  <r>
    <x v="9"/>
    <x v="9"/>
    <x v="163"/>
    <x v="10"/>
    <n v="8"/>
  </r>
  <r>
    <x v="9"/>
    <x v="9"/>
    <x v="164"/>
    <x v="10"/>
    <n v="3"/>
  </r>
  <r>
    <x v="9"/>
    <x v="9"/>
    <x v="167"/>
    <x v="10"/>
    <n v="4"/>
  </r>
  <r>
    <x v="9"/>
    <x v="9"/>
    <x v="168"/>
    <x v="10"/>
    <n v="2"/>
  </r>
  <r>
    <x v="9"/>
    <x v="9"/>
    <x v="170"/>
    <x v="10"/>
    <n v="1"/>
  </r>
  <r>
    <x v="9"/>
    <x v="9"/>
    <x v="171"/>
    <x v="10"/>
    <n v="4"/>
  </r>
  <r>
    <x v="9"/>
    <x v="9"/>
    <x v="157"/>
    <x v="11"/>
    <n v="3"/>
  </r>
  <r>
    <x v="9"/>
    <x v="9"/>
    <x v="158"/>
    <x v="11"/>
    <n v="2"/>
  </r>
  <r>
    <x v="9"/>
    <x v="9"/>
    <x v="163"/>
    <x v="11"/>
    <n v="2"/>
  </r>
  <r>
    <x v="9"/>
    <x v="9"/>
    <x v="168"/>
    <x v="11"/>
    <n v="1"/>
  </r>
  <r>
    <x v="9"/>
    <x v="9"/>
    <x v="170"/>
    <x v="11"/>
    <n v="1"/>
  </r>
  <r>
    <x v="9"/>
    <x v="9"/>
    <x v="157"/>
    <x v="12"/>
    <n v="27"/>
  </r>
  <r>
    <x v="9"/>
    <x v="9"/>
    <x v="158"/>
    <x v="12"/>
    <n v="71"/>
  </r>
  <r>
    <x v="9"/>
    <x v="9"/>
    <x v="159"/>
    <x v="12"/>
    <n v="133"/>
  </r>
  <r>
    <x v="9"/>
    <x v="9"/>
    <x v="160"/>
    <x v="12"/>
    <n v="85"/>
  </r>
  <r>
    <x v="9"/>
    <x v="9"/>
    <x v="161"/>
    <x v="12"/>
    <n v="64"/>
  </r>
  <r>
    <x v="9"/>
    <x v="9"/>
    <x v="162"/>
    <x v="12"/>
    <n v="47"/>
  </r>
  <r>
    <x v="9"/>
    <x v="9"/>
    <x v="163"/>
    <x v="12"/>
    <n v="32"/>
  </r>
  <r>
    <x v="9"/>
    <x v="9"/>
    <x v="164"/>
    <x v="12"/>
    <n v="77"/>
  </r>
  <r>
    <x v="9"/>
    <x v="9"/>
    <x v="165"/>
    <x v="12"/>
    <n v="48"/>
  </r>
  <r>
    <x v="9"/>
    <x v="9"/>
    <x v="166"/>
    <x v="12"/>
    <n v="56"/>
  </r>
  <r>
    <x v="9"/>
    <x v="9"/>
    <x v="167"/>
    <x v="12"/>
    <n v="70"/>
  </r>
  <r>
    <x v="9"/>
    <x v="9"/>
    <x v="168"/>
    <x v="12"/>
    <n v="84"/>
  </r>
  <r>
    <x v="9"/>
    <x v="9"/>
    <x v="169"/>
    <x v="12"/>
    <n v="88"/>
  </r>
  <r>
    <x v="9"/>
    <x v="9"/>
    <x v="170"/>
    <x v="12"/>
    <n v="111"/>
  </r>
  <r>
    <x v="9"/>
    <x v="9"/>
    <x v="171"/>
    <x v="12"/>
    <n v="79"/>
  </r>
  <r>
    <x v="9"/>
    <x v="9"/>
    <x v="157"/>
    <x v="13"/>
    <n v="3"/>
  </r>
  <r>
    <x v="9"/>
    <x v="9"/>
    <x v="158"/>
    <x v="13"/>
    <n v="1"/>
  </r>
  <r>
    <x v="9"/>
    <x v="9"/>
    <x v="159"/>
    <x v="13"/>
    <n v="3"/>
  </r>
  <r>
    <x v="9"/>
    <x v="9"/>
    <x v="161"/>
    <x v="13"/>
    <n v="1"/>
  </r>
  <r>
    <x v="9"/>
    <x v="9"/>
    <x v="162"/>
    <x v="13"/>
    <n v="1"/>
  </r>
  <r>
    <x v="9"/>
    <x v="9"/>
    <x v="163"/>
    <x v="13"/>
    <n v="4"/>
  </r>
  <r>
    <x v="9"/>
    <x v="9"/>
    <x v="164"/>
    <x v="13"/>
    <n v="2"/>
  </r>
  <r>
    <x v="9"/>
    <x v="9"/>
    <x v="166"/>
    <x v="13"/>
    <n v="1"/>
  </r>
  <r>
    <x v="9"/>
    <x v="9"/>
    <x v="167"/>
    <x v="13"/>
    <n v="2"/>
  </r>
  <r>
    <x v="9"/>
    <x v="9"/>
    <x v="168"/>
    <x v="13"/>
    <n v="1"/>
  </r>
  <r>
    <x v="9"/>
    <x v="9"/>
    <x v="157"/>
    <x v="14"/>
    <n v="17"/>
  </r>
  <r>
    <x v="9"/>
    <x v="9"/>
    <x v="158"/>
    <x v="14"/>
    <n v="4"/>
  </r>
  <r>
    <x v="9"/>
    <x v="9"/>
    <x v="159"/>
    <x v="14"/>
    <n v="37"/>
  </r>
  <r>
    <x v="9"/>
    <x v="9"/>
    <x v="161"/>
    <x v="14"/>
    <n v="2"/>
  </r>
  <r>
    <x v="9"/>
    <x v="9"/>
    <x v="162"/>
    <x v="14"/>
    <n v="5"/>
  </r>
  <r>
    <x v="9"/>
    <x v="9"/>
    <x v="163"/>
    <x v="14"/>
    <n v="13"/>
  </r>
  <r>
    <x v="9"/>
    <x v="9"/>
    <x v="167"/>
    <x v="14"/>
    <n v="6"/>
  </r>
  <r>
    <x v="9"/>
    <x v="9"/>
    <x v="168"/>
    <x v="14"/>
    <n v="4"/>
  </r>
  <r>
    <x v="9"/>
    <x v="9"/>
    <x v="170"/>
    <x v="14"/>
    <n v="3"/>
  </r>
  <r>
    <x v="9"/>
    <x v="9"/>
    <x v="157"/>
    <x v="15"/>
    <n v="6"/>
  </r>
  <r>
    <x v="9"/>
    <x v="9"/>
    <x v="158"/>
    <x v="15"/>
    <n v="4"/>
  </r>
  <r>
    <x v="9"/>
    <x v="9"/>
    <x v="159"/>
    <x v="15"/>
    <n v="8"/>
  </r>
  <r>
    <x v="9"/>
    <x v="9"/>
    <x v="160"/>
    <x v="15"/>
    <n v="1"/>
  </r>
  <r>
    <x v="9"/>
    <x v="9"/>
    <x v="161"/>
    <x v="15"/>
    <n v="3"/>
  </r>
  <r>
    <x v="9"/>
    <x v="9"/>
    <x v="162"/>
    <x v="15"/>
    <n v="2"/>
  </r>
  <r>
    <x v="9"/>
    <x v="9"/>
    <x v="163"/>
    <x v="15"/>
    <n v="6"/>
  </r>
  <r>
    <x v="9"/>
    <x v="9"/>
    <x v="164"/>
    <x v="15"/>
    <n v="6"/>
  </r>
  <r>
    <x v="9"/>
    <x v="9"/>
    <x v="166"/>
    <x v="15"/>
    <n v="1"/>
  </r>
  <r>
    <x v="9"/>
    <x v="9"/>
    <x v="167"/>
    <x v="15"/>
    <n v="6"/>
  </r>
  <r>
    <x v="9"/>
    <x v="9"/>
    <x v="168"/>
    <x v="15"/>
    <n v="3"/>
  </r>
  <r>
    <x v="9"/>
    <x v="9"/>
    <x v="170"/>
    <x v="15"/>
    <n v="4"/>
  </r>
  <r>
    <x v="9"/>
    <x v="9"/>
    <x v="171"/>
    <x v="15"/>
    <n v="4"/>
  </r>
  <r>
    <x v="9"/>
    <x v="9"/>
    <x v="157"/>
    <x v="16"/>
    <n v="2"/>
  </r>
  <r>
    <x v="9"/>
    <x v="9"/>
    <x v="158"/>
    <x v="16"/>
    <n v="4"/>
  </r>
  <r>
    <x v="9"/>
    <x v="9"/>
    <x v="159"/>
    <x v="16"/>
    <n v="9"/>
  </r>
  <r>
    <x v="9"/>
    <x v="9"/>
    <x v="160"/>
    <x v="16"/>
    <n v="8"/>
  </r>
  <r>
    <x v="9"/>
    <x v="9"/>
    <x v="161"/>
    <x v="16"/>
    <n v="1"/>
  </r>
  <r>
    <x v="9"/>
    <x v="9"/>
    <x v="162"/>
    <x v="16"/>
    <n v="1"/>
  </r>
  <r>
    <x v="9"/>
    <x v="9"/>
    <x v="163"/>
    <x v="16"/>
    <n v="4"/>
  </r>
  <r>
    <x v="9"/>
    <x v="9"/>
    <x v="164"/>
    <x v="16"/>
    <n v="4"/>
  </r>
  <r>
    <x v="9"/>
    <x v="9"/>
    <x v="165"/>
    <x v="16"/>
    <n v="1"/>
  </r>
  <r>
    <x v="9"/>
    <x v="9"/>
    <x v="166"/>
    <x v="16"/>
    <n v="2"/>
  </r>
  <r>
    <x v="9"/>
    <x v="9"/>
    <x v="167"/>
    <x v="16"/>
    <n v="4"/>
  </r>
  <r>
    <x v="9"/>
    <x v="9"/>
    <x v="168"/>
    <x v="16"/>
    <n v="7"/>
  </r>
  <r>
    <x v="9"/>
    <x v="9"/>
    <x v="169"/>
    <x v="16"/>
    <n v="1"/>
  </r>
  <r>
    <x v="9"/>
    <x v="9"/>
    <x v="170"/>
    <x v="16"/>
    <n v="5"/>
  </r>
  <r>
    <x v="9"/>
    <x v="9"/>
    <x v="171"/>
    <x v="16"/>
    <n v="4"/>
  </r>
  <r>
    <x v="9"/>
    <x v="9"/>
    <x v="157"/>
    <x v="33"/>
    <n v="3"/>
  </r>
  <r>
    <x v="9"/>
    <x v="9"/>
    <x v="159"/>
    <x v="33"/>
    <n v="5"/>
  </r>
  <r>
    <x v="9"/>
    <x v="9"/>
    <x v="160"/>
    <x v="33"/>
    <n v="1"/>
  </r>
  <r>
    <x v="9"/>
    <x v="9"/>
    <x v="161"/>
    <x v="33"/>
    <n v="2"/>
  </r>
  <r>
    <x v="9"/>
    <x v="9"/>
    <x v="164"/>
    <x v="33"/>
    <n v="3"/>
  </r>
  <r>
    <x v="9"/>
    <x v="9"/>
    <x v="165"/>
    <x v="33"/>
    <n v="4"/>
  </r>
  <r>
    <x v="9"/>
    <x v="9"/>
    <x v="166"/>
    <x v="33"/>
    <n v="7"/>
  </r>
  <r>
    <x v="9"/>
    <x v="9"/>
    <x v="167"/>
    <x v="33"/>
    <n v="3"/>
  </r>
  <r>
    <x v="9"/>
    <x v="9"/>
    <x v="168"/>
    <x v="33"/>
    <n v="5"/>
  </r>
  <r>
    <x v="9"/>
    <x v="9"/>
    <x v="169"/>
    <x v="33"/>
    <n v="1"/>
  </r>
  <r>
    <x v="9"/>
    <x v="9"/>
    <x v="170"/>
    <x v="33"/>
    <n v="2"/>
  </r>
  <r>
    <x v="9"/>
    <x v="9"/>
    <x v="171"/>
    <x v="33"/>
    <n v="1"/>
  </r>
  <r>
    <x v="9"/>
    <x v="9"/>
    <x v="157"/>
    <x v="34"/>
    <n v="2"/>
  </r>
  <r>
    <x v="9"/>
    <x v="9"/>
    <x v="159"/>
    <x v="34"/>
    <n v="2"/>
  </r>
  <r>
    <x v="9"/>
    <x v="9"/>
    <x v="160"/>
    <x v="34"/>
    <n v="2"/>
  </r>
  <r>
    <x v="9"/>
    <x v="9"/>
    <x v="163"/>
    <x v="34"/>
    <n v="2"/>
  </r>
  <r>
    <x v="9"/>
    <x v="9"/>
    <x v="164"/>
    <x v="34"/>
    <n v="3"/>
  </r>
  <r>
    <x v="9"/>
    <x v="9"/>
    <x v="165"/>
    <x v="34"/>
    <n v="1"/>
  </r>
  <r>
    <x v="9"/>
    <x v="9"/>
    <x v="166"/>
    <x v="34"/>
    <n v="2"/>
  </r>
  <r>
    <x v="9"/>
    <x v="9"/>
    <x v="168"/>
    <x v="34"/>
    <n v="5"/>
  </r>
  <r>
    <x v="9"/>
    <x v="9"/>
    <x v="170"/>
    <x v="34"/>
    <n v="1"/>
  </r>
  <r>
    <x v="9"/>
    <x v="9"/>
    <x v="159"/>
    <x v="35"/>
    <n v="1"/>
  </r>
  <r>
    <x v="9"/>
    <x v="9"/>
    <x v="164"/>
    <x v="35"/>
    <n v="1"/>
  </r>
  <r>
    <x v="9"/>
    <x v="9"/>
    <x v="165"/>
    <x v="35"/>
    <n v="1"/>
  </r>
  <r>
    <x v="9"/>
    <x v="9"/>
    <x v="167"/>
    <x v="35"/>
    <n v="1"/>
  </r>
  <r>
    <x v="9"/>
    <x v="9"/>
    <x v="168"/>
    <x v="35"/>
    <n v="1"/>
  </r>
  <r>
    <x v="9"/>
    <x v="9"/>
    <x v="169"/>
    <x v="35"/>
    <n v="1"/>
  </r>
  <r>
    <x v="9"/>
    <x v="9"/>
    <x v="171"/>
    <x v="35"/>
    <n v="1"/>
  </r>
  <r>
    <x v="9"/>
    <x v="9"/>
    <x v="159"/>
    <x v="36"/>
    <n v="1"/>
  </r>
  <r>
    <x v="9"/>
    <x v="9"/>
    <x v="161"/>
    <x v="36"/>
    <n v="2"/>
  </r>
  <r>
    <x v="9"/>
    <x v="9"/>
    <x v="164"/>
    <x v="36"/>
    <n v="2"/>
  </r>
  <r>
    <x v="9"/>
    <x v="9"/>
    <x v="165"/>
    <x v="36"/>
    <n v="2"/>
  </r>
  <r>
    <x v="9"/>
    <x v="9"/>
    <x v="166"/>
    <x v="36"/>
    <n v="3"/>
  </r>
  <r>
    <x v="9"/>
    <x v="9"/>
    <x v="168"/>
    <x v="36"/>
    <n v="4"/>
  </r>
  <r>
    <x v="9"/>
    <x v="9"/>
    <x v="157"/>
    <x v="17"/>
    <n v="21"/>
  </r>
  <r>
    <x v="9"/>
    <x v="9"/>
    <x v="158"/>
    <x v="17"/>
    <n v="322"/>
  </r>
  <r>
    <x v="9"/>
    <x v="9"/>
    <x v="159"/>
    <x v="17"/>
    <n v="867"/>
  </r>
  <r>
    <x v="9"/>
    <x v="9"/>
    <x v="160"/>
    <x v="17"/>
    <n v="332"/>
  </r>
  <r>
    <x v="9"/>
    <x v="9"/>
    <x v="161"/>
    <x v="17"/>
    <n v="384"/>
  </r>
  <r>
    <x v="9"/>
    <x v="9"/>
    <x v="162"/>
    <x v="17"/>
    <n v="387"/>
  </r>
  <r>
    <x v="9"/>
    <x v="9"/>
    <x v="163"/>
    <x v="17"/>
    <n v="34"/>
  </r>
  <r>
    <x v="9"/>
    <x v="9"/>
    <x v="164"/>
    <x v="17"/>
    <n v="453"/>
  </r>
  <r>
    <x v="9"/>
    <x v="9"/>
    <x v="165"/>
    <x v="17"/>
    <n v="193"/>
  </r>
  <r>
    <x v="9"/>
    <x v="9"/>
    <x v="166"/>
    <x v="17"/>
    <n v="437"/>
  </r>
  <r>
    <x v="9"/>
    <x v="9"/>
    <x v="167"/>
    <x v="17"/>
    <n v="465"/>
  </r>
  <r>
    <x v="9"/>
    <x v="9"/>
    <x v="168"/>
    <x v="17"/>
    <n v="418"/>
  </r>
  <r>
    <x v="9"/>
    <x v="9"/>
    <x v="169"/>
    <x v="17"/>
    <n v="328"/>
  </r>
  <r>
    <x v="9"/>
    <x v="9"/>
    <x v="170"/>
    <x v="17"/>
    <n v="447"/>
  </r>
  <r>
    <x v="9"/>
    <x v="9"/>
    <x v="171"/>
    <x v="17"/>
    <n v="195"/>
  </r>
  <r>
    <x v="9"/>
    <x v="9"/>
    <x v="157"/>
    <x v="18"/>
    <n v="1074"/>
  </r>
  <r>
    <x v="9"/>
    <x v="9"/>
    <x v="158"/>
    <x v="18"/>
    <n v="1101"/>
  </r>
  <r>
    <x v="9"/>
    <x v="9"/>
    <x v="159"/>
    <x v="18"/>
    <n v="834"/>
  </r>
  <r>
    <x v="9"/>
    <x v="9"/>
    <x v="160"/>
    <x v="18"/>
    <n v="1286"/>
  </r>
  <r>
    <x v="9"/>
    <x v="9"/>
    <x v="161"/>
    <x v="18"/>
    <n v="1128"/>
  </r>
  <r>
    <x v="9"/>
    <x v="9"/>
    <x v="163"/>
    <x v="18"/>
    <n v="278"/>
  </r>
  <r>
    <x v="9"/>
    <x v="9"/>
    <x v="164"/>
    <x v="18"/>
    <n v="4"/>
  </r>
  <r>
    <x v="9"/>
    <x v="9"/>
    <x v="165"/>
    <x v="18"/>
    <n v="53"/>
  </r>
  <r>
    <x v="9"/>
    <x v="9"/>
    <x v="167"/>
    <x v="18"/>
    <n v="28"/>
  </r>
  <r>
    <x v="9"/>
    <x v="9"/>
    <x v="168"/>
    <x v="18"/>
    <n v="1049"/>
  </r>
  <r>
    <x v="9"/>
    <x v="9"/>
    <x v="170"/>
    <x v="18"/>
    <n v="882"/>
  </r>
  <r>
    <x v="9"/>
    <x v="9"/>
    <x v="171"/>
    <x v="18"/>
    <n v="326"/>
  </r>
  <r>
    <x v="9"/>
    <x v="9"/>
    <x v="159"/>
    <x v="19"/>
    <n v="124050"/>
  </r>
  <r>
    <x v="9"/>
    <x v="9"/>
    <x v="159"/>
    <x v="20"/>
    <n v="17"/>
  </r>
  <r>
    <x v="9"/>
    <x v="9"/>
    <x v="170"/>
    <x v="20"/>
    <n v="4"/>
  </r>
  <r>
    <x v="9"/>
    <x v="9"/>
    <x v="157"/>
    <x v="42"/>
    <n v="161"/>
  </r>
  <r>
    <x v="9"/>
    <x v="9"/>
    <x v="158"/>
    <x v="42"/>
    <n v="374"/>
  </r>
  <r>
    <x v="9"/>
    <x v="9"/>
    <x v="159"/>
    <x v="42"/>
    <n v="2154"/>
  </r>
  <r>
    <x v="9"/>
    <x v="9"/>
    <x v="160"/>
    <x v="42"/>
    <n v="1757"/>
  </r>
  <r>
    <x v="9"/>
    <x v="9"/>
    <x v="161"/>
    <x v="42"/>
    <n v="565"/>
  </r>
  <r>
    <x v="9"/>
    <x v="9"/>
    <x v="162"/>
    <x v="42"/>
    <n v="145"/>
  </r>
  <r>
    <x v="9"/>
    <x v="9"/>
    <x v="163"/>
    <x v="42"/>
    <n v="305"/>
  </r>
  <r>
    <x v="9"/>
    <x v="9"/>
    <x v="164"/>
    <x v="42"/>
    <n v="408"/>
  </r>
  <r>
    <x v="9"/>
    <x v="9"/>
    <x v="165"/>
    <x v="42"/>
    <n v="3058"/>
  </r>
  <r>
    <x v="9"/>
    <x v="9"/>
    <x v="166"/>
    <x v="42"/>
    <n v="863"/>
  </r>
  <r>
    <x v="9"/>
    <x v="9"/>
    <x v="167"/>
    <x v="42"/>
    <n v="381"/>
  </r>
  <r>
    <x v="9"/>
    <x v="9"/>
    <x v="168"/>
    <x v="42"/>
    <n v="448"/>
  </r>
  <r>
    <x v="9"/>
    <x v="9"/>
    <x v="169"/>
    <x v="42"/>
    <n v="3059"/>
  </r>
  <r>
    <x v="9"/>
    <x v="9"/>
    <x v="170"/>
    <x v="42"/>
    <n v="4156"/>
  </r>
  <r>
    <x v="9"/>
    <x v="9"/>
    <x v="171"/>
    <x v="42"/>
    <n v="3692"/>
  </r>
  <r>
    <x v="9"/>
    <x v="9"/>
    <x v="157"/>
    <x v="21"/>
    <n v="229"/>
  </r>
  <r>
    <x v="9"/>
    <x v="9"/>
    <x v="158"/>
    <x v="21"/>
    <n v="328"/>
  </r>
  <r>
    <x v="9"/>
    <x v="9"/>
    <x v="159"/>
    <x v="21"/>
    <n v="1861"/>
  </r>
  <r>
    <x v="9"/>
    <x v="9"/>
    <x v="160"/>
    <x v="21"/>
    <n v="1500"/>
  </r>
  <r>
    <x v="9"/>
    <x v="9"/>
    <x v="161"/>
    <x v="21"/>
    <n v="467"/>
  </r>
  <r>
    <x v="9"/>
    <x v="9"/>
    <x v="162"/>
    <x v="21"/>
    <n v="162"/>
  </r>
  <r>
    <x v="9"/>
    <x v="9"/>
    <x v="163"/>
    <x v="21"/>
    <n v="246"/>
  </r>
  <r>
    <x v="9"/>
    <x v="9"/>
    <x v="164"/>
    <x v="21"/>
    <n v="373"/>
  </r>
  <r>
    <x v="9"/>
    <x v="9"/>
    <x v="165"/>
    <x v="21"/>
    <n v="2644"/>
  </r>
  <r>
    <x v="9"/>
    <x v="9"/>
    <x v="166"/>
    <x v="21"/>
    <n v="620"/>
  </r>
  <r>
    <x v="9"/>
    <x v="9"/>
    <x v="167"/>
    <x v="21"/>
    <n v="416"/>
  </r>
  <r>
    <x v="9"/>
    <x v="9"/>
    <x v="168"/>
    <x v="21"/>
    <n v="453"/>
  </r>
  <r>
    <x v="9"/>
    <x v="9"/>
    <x v="169"/>
    <x v="21"/>
    <n v="2441"/>
  </r>
  <r>
    <x v="9"/>
    <x v="9"/>
    <x v="170"/>
    <x v="21"/>
    <n v="3261"/>
  </r>
  <r>
    <x v="9"/>
    <x v="9"/>
    <x v="171"/>
    <x v="21"/>
    <n v="3134"/>
  </r>
  <r>
    <x v="9"/>
    <x v="9"/>
    <x v="157"/>
    <x v="22"/>
    <n v="13"/>
  </r>
  <r>
    <x v="9"/>
    <x v="9"/>
    <x v="158"/>
    <x v="22"/>
    <n v="63"/>
  </r>
  <r>
    <x v="9"/>
    <x v="9"/>
    <x v="159"/>
    <x v="22"/>
    <n v="11305"/>
  </r>
  <r>
    <x v="9"/>
    <x v="9"/>
    <x v="160"/>
    <x v="22"/>
    <n v="15052"/>
  </r>
  <r>
    <x v="9"/>
    <x v="9"/>
    <x v="161"/>
    <x v="22"/>
    <n v="5000"/>
  </r>
  <r>
    <x v="9"/>
    <x v="9"/>
    <x v="162"/>
    <x v="22"/>
    <n v="26"/>
  </r>
  <r>
    <x v="9"/>
    <x v="9"/>
    <x v="163"/>
    <x v="22"/>
    <n v="3588"/>
  </r>
  <r>
    <x v="9"/>
    <x v="9"/>
    <x v="164"/>
    <x v="22"/>
    <n v="12615"/>
  </r>
  <r>
    <x v="9"/>
    <x v="9"/>
    <x v="165"/>
    <x v="22"/>
    <n v="8"/>
  </r>
  <r>
    <x v="9"/>
    <x v="9"/>
    <x v="166"/>
    <x v="22"/>
    <n v="21"/>
  </r>
  <r>
    <x v="9"/>
    <x v="9"/>
    <x v="167"/>
    <x v="22"/>
    <n v="26"/>
  </r>
  <r>
    <x v="9"/>
    <x v="9"/>
    <x v="168"/>
    <x v="22"/>
    <n v="3557"/>
  </r>
  <r>
    <x v="9"/>
    <x v="9"/>
    <x v="169"/>
    <x v="22"/>
    <n v="2000"/>
  </r>
  <r>
    <x v="9"/>
    <x v="9"/>
    <x v="170"/>
    <x v="22"/>
    <n v="2190"/>
  </r>
  <r>
    <x v="9"/>
    <x v="9"/>
    <x v="171"/>
    <x v="22"/>
    <n v="9831"/>
  </r>
  <r>
    <x v="9"/>
    <x v="9"/>
    <x v="157"/>
    <x v="23"/>
    <n v="189"/>
  </r>
  <r>
    <x v="9"/>
    <x v="9"/>
    <x v="158"/>
    <x v="23"/>
    <n v="10"/>
  </r>
  <r>
    <x v="9"/>
    <x v="9"/>
    <x v="159"/>
    <x v="23"/>
    <n v="7"/>
  </r>
  <r>
    <x v="9"/>
    <x v="9"/>
    <x v="161"/>
    <x v="23"/>
    <n v="48"/>
  </r>
  <r>
    <x v="9"/>
    <x v="9"/>
    <x v="162"/>
    <x v="23"/>
    <n v="14"/>
  </r>
  <r>
    <x v="9"/>
    <x v="9"/>
    <x v="163"/>
    <x v="23"/>
    <n v="169"/>
  </r>
  <r>
    <x v="9"/>
    <x v="9"/>
    <x v="164"/>
    <x v="23"/>
    <n v="14"/>
  </r>
  <r>
    <x v="9"/>
    <x v="9"/>
    <x v="167"/>
    <x v="23"/>
    <n v="115"/>
  </r>
  <r>
    <x v="9"/>
    <x v="9"/>
    <x v="168"/>
    <x v="23"/>
    <n v="17"/>
  </r>
  <r>
    <x v="9"/>
    <x v="9"/>
    <x v="170"/>
    <x v="23"/>
    <n v="2"/>
  </r>
  <r>
    <x v="9"/>
    <x v="9"/>
    <x v="171"/>
    <x v="23"/>
    <n v="104"/>
  </r>
  <r>
    <x v="9"/>
    <x v="9"/>
    <x v="157"/>
    <x v="24"/>
    <n v="8"/>
  </r>
  <r>
    <x v="9"/>
    <x v="9"/>
    <x v="158"/>
    <x v="24"/>
    <n v="16"/>
  </r>
  <r>
    <x v="9"/>
    <x v="9"/>
    <x v="163"/>
    <x v="24"/>
    <n v="24"/>
  </r>
  <r>
    <x v="9"/>
    <x v="9"/>
    <x v="168"/>
    <x v="24"/>
    <n v="13"/>
  </r>
  <r>
    <x v="9"/>
    <x v="9"/>
    <x v="170"/>
    <x v="24"/>
    <n v="4"/>
  </r>
  <r>
    <x v="9"/>
    <x v="9"/>
    <x v="157"/>
    <x v="25"/>
    <n v="3097"/>
  </r>
  <r>
    <x v="9"/>
    <x v="9"/>
    <x v="158"/>
    <x v="25"/>
    <n v="9805"/>
  </r>
  <r>
    <x v="9"/>
    <x v="9"/>
    <x v="159"/>
    <x v="25"/>
    <n v="27643"/>
  </r>
  <r>
    <x v="9"/>
    <x v="9"/>
    <x v="160"/>
    <x v="25"/>
    <n v="13767"/>
  </r>
  <r>
    <x v="9"/>
    <x v="9"/>
    <x v="161"/>
    <x v="25"/>
    <n v="11947"/>
  </r>
  <r>
    <x v="9"/>
    <x v="9"/>
    <x v="162"/>
    <x v="25"/>
    <n v="8399"/>
  </r>
  <r>
    <x v="9"/>
    <x v="9"/>
    <x v="163"/>
    <x v="25"/>
    <n v="2716"/>
  </r>
  <r>
    <x v="9"/>
    <x v="9"/>
    <x v="164"/>
    <x v="25"/>
    <n v="12675"/>
  </r>
  <r>
    <x v="9"/>
    <x v="9"/>
    <x v="165"/>
    <x v="25"/>
    <n v="9930"/>
  </r>
  <r>
    <x v="9"/>
    <x v="9"/>
    <x v="166"/>
    <x v="25"/>
    <n v="10552"/>
  </r>
  <r>
    <x v="9"/>
    <x v="9"/>
    <x v="167"/>
    <x v="25"/>
    <n v="11944"/>
  </r>
  <r>
    <x v="9"/>
    <x v="9"/>
    <x v="168"/>
    <x v="25"/>
    <n v="12499"/>
  </r>
  <r>
    <x v="9"/>
    <x v="9"/>
    <x v="169"/>
    <x v="25"/>
    <n v="13747"/>
  </r>
  <r>
    <x v="9"/>
    <x v="9"/>
    <x v="170"/>
    <x v="25"/>
    <n v="21350"/>
  </r>
  <r>
    <x v="9"/>
    <x v="9"/>
    <x v="171"/>
    <x v="25"/>
    <n v="11694"/>
  </r>
  <r>
    <x v="9"/>
    <x v="9"/>
    <x v="157"/>
    <x v="26"/>
    <n v="24"/>
  </r>
  <r>
    <x v="9"/>
    <x v="9"/>
    <x v="158"/>
    <x v="26"/>
    <n v="4"/>
  </r>
  <r>
    <x v="9"/>
    <x v="9"/>
    <x v="159"/>
    <x v="26"/>
    <n v="21"/>
  </r>
  <r>
    <x v="9"/>
    <x v="9"/>
    <x v="161"/>
    <x v="26"/>
    <n v="1"/>
  </r>
  <r>
    <x v="9"/>
    <x v="9"/>
    <x v="162"/>
    <x v="26"/>
    <n v="8"/>
  </r>
  <r>
    <x v="9"/>
    <x v="9"/>
    <x v="163"/>
    <x v="26"/>
    <n v="100"/>
  </r>
  <r>
    <x v="9"/>
    <x v="9"/>
    <x v="164"/>
    <x v="26"/>
    <n v="21"/>
  </r>
  <r>
    <x v="9"/>
    <x v="9"/>
    <x v="166"/>
    <x v="26"/>
    <n v="1"/>
  </r>
  <r>
    <x v="9"/>
    <x v="9"/>
    <x v="167"/>
    <x v="26"/>
    <n v="33"/>
  </r>
  <r>
    <x v="9"/>
    <x v="9"/>
    <x v="168"/>
    <x v="26"/>
    <n v="1"/>
  </r>
  <r>
    <x v="9"/>
    <x v="9"/>
    <x v="157"/>
    <x v="27"/>
    <n v="857"/>
  </r>
  <r>
    <x v="9"/>
    <x v="9"/>
    <x v="158"/>
    <x v="27"/>
    <n v="278"/>
  </r>
  <r>
    <x v="9"/>
    <x v="9"/>
    <x v="159"/>
    <x v="27"/>
    <n v="4033"/>
  </r>
  <r>
    <x v="9"/>
    <x v="9"/>
    <x v="161"/>
    <x v="27"/>
    <n v="153"/>
  </r>
  <r>
    <x v="9"/>
    <x v="9"/>
    <x v="162"/>
    <x v="27"/>
    <n v="675"/>
  </r>
  <r>
    <x v="9"/>
    <x v="9"/>
    <x v="163"/>
    <x v="27"/>
    <n v="1209"/>
  </r>
  <r>
    <x v="9"/>
    <x v="9"/>
    <x v="167"/>
    <x v="27"/>
    <n v="392"/>
  </r>
  <r>
    <x v="9"/>
    <x v="9"/>
    <x v="168"/>
    <x v="27"/>
    <n v="192"/>
  </r>
  <r>
    <x v="9"/>
    <x v="9"/>
    <x v="170"/>
    <x v="27"/>
    <n v="289"/>
  </r>
  <r>
    <x v="9"/>
    <x v="9"/>
    <x v="157"/>
    <x v="28"/>
    <n v="15"/>
  </r>
  <r>
    <x v="9"/>
    <x v="9"/>
    <x v="158"/>
    <x v="28"/>
    <n v="7"/>
  </r>
  <r>
    <x v="9"/>
    <x v="9"/>
    <x v="159"/>
    <x v="28"/>
    <n v="76"/>
  </r>
  <r>
    <x v="9"/>
    <x v="9"/>
    <x v="160"/>
    <x v="28"/>
    <n v="1"/>
  </r>
  <r>
    <x v="9"/>
    <x v="9"/>
    <x v="161"/>
    <x v="28"/>
    <n v="17"/>
  </r>
  <r>
    <x v="9"/>
    <x v="9"/>
    <x v="162"/>
    <x v="28"/>
    <n v="427"/>
  </r>
  <r>
    <x v="9"/>
    <x v="9"/>
    <x v="163"/>
    <x v="28"/>
    <n v="212"/>
  </r>
  <r>
    <x v="9"/>
    <x v="9"/>
    <x v="164"/>
    <x v="28"/>
    <n v="90"/>
  </r>
  <r>
    <x v="9"/>
    <x v="9"/>
    <x v="166"/>
    <x v="28"/>
    <n v="29"/>
  </r>
  <r>
    <x v="9"/>
    <x v="9"/>
    <x v="167"/>
    <x v="28"/>
    <n v="41"/>
  </r>
  <r>
    <x v="9"/>
    <x v="9"/>
    <x v="168"/>
    <x v="28"/>
    <n v="14"/>
  </r>
  <r>
    <x v="9"/>
    <x v="9"/>
    <x v="170"/>
    <x v="28"/>
    <n v="23"/>
  </r>
  <r>
    <x v="9"/>
    <x v="9"/>
    <x v="171"/>
    <x v="28"/>
    <n v="29"/>
  </r>
  <r>
    <x v="9"/>
    <x v="9"/>
    <x v="157"/>
    <x v="29"/>
    <n v="4245"/>
  </r>
  <r>
    <x v="9"/>
    <x v="9"/>
    <x v="158"/>
    <x v="29"/>
    <n v="10120"/>
  </r>
  <r>
    <x v="9"/>
    <x v="9"/>
    <x v="159"/>
    <x v="29"/>
    <n v="31780"/>
  </r>
  <r>
    <x v="9"/>
    <x v="9"/>
    <x v="160"/>
    <x v="29"/>
    <n v="13768"/>
  </r>
  <r>
    <x v="9"/>
    <x v="9"/>
    <x v="161"/>
    <x v="29"/>
    <n v="12166"/>
  </r>
  <r>
    <x v="9"/>
    <x v="9"/>
    <x v="162"/>
    <x v="29"/>
    <n v="9525"/>
  </r>
  <r>
    <x v="9"/>
    <x v="9"/>
    <x v="163"/>
    <x v="29"/>
    <n v="4462"/>
  </r>
  <r>
    <x v="9"/>
    <x v="9"/>
    <x v="164"/>
    <x v="29"/>
    <n v="12807"/>
  </r>
  <r>
    <x v="9"/>
    <x v="9"/>
    <x v="165"/>
    <x v="29"/>
    <n v="9930"/>
  </r>
  <r>
    <x v="9"/>
    <x v="9"/>
    <x v="166"/>
    <x v="29"/>
    <n v="10606"/>
  </r>
  <r>
    <x v="9"/>
    <x v="9"/>
    <x v="167"/>
    <x v="29"/>
    <n v="12568"/>
  </r>
  <r>
    <x v="9"/>
    <x v="9"/>
    <x v="168"/>
    <x v="29"/>
    <n v="12736"/>
  </r>
  <r>
    <x v="9"/>
    <x v="9"/>
    <x v="169"/>
    <x v="29"/>
    <n v="13791"/>
  </r>
  <r>
    <x v="9"/>
    <x v="9"/>
    <x v="170"/>
    <x v="29"/>
    <n v="21668"/>
  </r>
  <r>
    <x v="9"/>
    <x v="9"/>
    <x v="171"/>
    <x v="29"/>
    <n v="11832"/>
  </r>
  <r>
    <x v="9"/>
    <x v="9"/>
    <x v="157"/>
    <x v="37"/>
    <n v="239"/>
  </r>
  <r>
    <x v="9"/>
    <x v="9"/>
    <x v="159"/>
    <x v="37"/>
    <n v="2843"/>
  </r>
  <r>
    <x v="9"/>
    <x v="9"/>
    <x v="160"/>
    <x v="37"/>
    <n v="165"/>
  </r>
  <r>
    <x v="9"/>
    <x v="9"/>
    <x v="161"/>
    <x v="37"/>
    <n v="377"/>
  </r>
  <r>
    <x v="9"/>
    <x v="9"/>
    <x v="164"/>
    <x v="37"/>
    <n v="604"/>
  </r>
  <r>
    <x v="9"/>
    <x v="9"/>
    <x v="165"/>
    <x v="37"/>
    <n v="1042"/>
  </r>
  <r>
    <x v="9"/>
    <x v="9"/>
    <x v="166"/>
    <x v="37"/>
    <n v="963"/>
  </r>
  <r>
    <x v="9"/>
    <x v="9"/>
    <x v="167"/>
    <x v="37"/>
    <n v="257"/>
  </r>
  <r>
    <x v="9"/>
    <x v="9"/>
    <x v="168"/>
    <x v="37"/>
    <n v="866"/>
  </r>
  <r>
    <x v="9"/>
    <x v="9"/>
    <x v="169"/>
    <x v="37"/>
    <n v="356"/>
  </r>
  <r>
    <x v="9"/>
    <x v="9"/>
    <x v="170"/>
    <x v="37"/>
    <n v="208"/>
  </r>
  <r>
    <x v="9"/>
    <x v="9"/>
    <x v="171"/>
    <x v="37"/>
    <n v="472"/>
  </r>
  <r>
    <x v="9"/>
    <x v="9"/>
    <x v="157"/>
    <x v="38"/>
    <n v="116"/>
  </r>
  <r>
    <x v="9"/>
    <x v="9"/>
    <x v="159"/>
    <x v="38"/>
    <n v="125"/>
  </r>
  <r>
    <x v="9"/>
    <x v="9"/>
    <x v="160"/>
    <x v="38"/>
    <n v="492"/>
  </r>
  <r>
    <x v="9"/>
    <x v="9"/>
    <x v="163"/>
    <x v="38"/>
    <n v="44"/>
  </r>
  <r>
    <x v="9"/>
    <x v="9"/>
    <x v="164"/>
    <x v="38"/>
    <n v="227"/>
  </r>
  <r>
    <x v="9"/>
    <x v="9"/>
    <x v="165"/>
    <x v="38"/>
    <n v="36"/>
  </r>
  <r>
    <x v="9"/>
    <x v="9"/>
    <x v="166"/>
    <x v="38"/>
    <n v="256"/>
  </r>
  <r>
    <x v="9"/>
    <x v="9"/>
    <x v="168"/>
    <x v="38"/>
    <n v="222"/>
  </r>
  <r>
    <x v="9"/>
    <x v="9"/>
    <x v="170"/>
    <x v="38"/>
    <n v="65"/>
  </r>
  <r>
    <x v="9"/>
    <x v="9"/>
    <x v="159"/>
    <x v="39"/>
    <n v="31"/>
  </r>
  <r>
    <x v="9"/>
    <x v="9"/>
    <x v="164"/>
    <x v="39"/>
    <n v="7"/>
  </r>
  <r>
    <x v="9"/>
    <x v="9"/>
    <x v="165"/>
    <x v="39"/>
    <n v="1"/>
  </r>
  <r>
    <x v="9"/>
    <x v="9"/>
    <x v="167"/>
    <x v="39"/>
    <n v="13"/>
  </r>
  <r>
    <x v="9"/>
    <x v="9"/>
    <x v="168"/>
    <x v="39"/>
    <n v="1"/>
  </r>
  <r>
    <x v="9"/>
    <x v="9"/>
    <x v="169"/>
    <x v="39"/>
    <n v="20"/>
  </r>
  <r>
    <x v="9"/>
    <x v="9"/>
    <x v="171"/>
    <x v="39"/>
    <n v="25"/>
  </r>
  <r>
    <x v="9"/>
    <x v="9"/>
    <x v="159"/>
    <x v="40"/>
    <n v="29"/>
  </r>
  <r>
    <x v="9"/>
    <x v="9"/>
    <x v="161"/>
    <x v="40"/>
    <n v="18"/>
  </r>
  <r>
    <x v="9"/>
    <x v="9"/>
    <x v="164"/>
    <x v="40"/>
    <n v="34"/>
  </r>
  <r>
    <x v="9"/>
    <x v="9"/>
    <x v="165"/>
    <x v="40"/>
    <n v="24"/>
  </r>
  <r>
    <x v="9"/>
    <x v="9"/>
    <x v="166"/>
    <x v="40"/>
    <n v="39"/>
  </r>
  <r>
    <x v="9"/>
    <x v="9"/>
    <x v="168"/>
    <x v="40"/>
    <n v="79"/>
  </r>
  <r>
    <x v="9"/>
    <x v="9"/>
    <x v="157"/>
    <x v="30"/>
    <n v="74"/>
  </r>
  <r>
    <x v="9"/>
    <x v="9"/>
    <x v="158"/>
    <x v="30"/>
    <n v="20"/>
  </r>
  <r>
    <x v="9"/>
    <x v="9"/>
    <x v="159"/>
    <x v="30"/>
    <n v="318"/>
  </r>
  <r>
    <x v="9"/>
    <x v="9"/>
    <x v="160"/>
    <x v="30"/>
    <n v="60"/>
  </r>
  <r>
    <x v="9"/>
    <x v="9"/>
    <x v="161"/>
    <x v="30"/>
    <n v="126"/>
  </r>
  <r>
    <x v="9"/>
    <x v="9"/>
    <x v="162"/>
    <x v="30"/>
    <n v="16"/>
  </r>
  <r>
    <x v="9"/>
    <x v="9"/>
    <x v="163"/>
    <x v="30"/>
    <n v="367"/>
  </r>
  <r>
    <x v="9"/>
    <x v="9"/>
    <x v="164"/>
    <x v="30"/>
    <n v="30"/>
  </r>
  <r>
    <x v="9"/>
    <x v="9"/>
    <x v="165"/>
    <x v="30"/>
    <n v="4"/>
  </r>
  <r>
    <x v="9"/>
    <x v="9"/>
    <x v="168"/>
    <x v="30"/>
    <n v="71"/>
  </r>
  <r>
    <x v="9"/>
    <x v="9"/>
    <x v="170"/>
    <x v="30"/>
    <n v="56"/>
  </r>
  <r>
    <x v="9"/>
    <x v="10"/>
    <x v="172"/>
    <x v="0"/>
    <n v="497"/>
  </r>
  <r>
    <x v="9"/>
    <x v="10"/>
    <x v="173"/>
    <x v="0"/>
    <n v="358"/>
  </r>
  <r>
    <x v="9"/>
    <x v="10"/>
    <x v="174"/>
    <x v="0"/>
    <n v="157"/>
  </r>
  <r>
    <x v="9"/>
    <x v="10"/>
    <x v="175"/>
    <x v="0"/>
    <n v="86"/>
  </r>
  <r>
    <x v="9"/>
    <x v="10"/>
    <x v="176"/>
    <x v="0"/>
    <n v="106"/>
  </r>
  <r>
    <x v="9"/>
    <x v="10"/>
    <x v="177"/>
    <x v="0"/>
    <n v="235"/>
  </r>
  <r>
    <x v="9"/>
    <x v="10"/>
    <x v="178"/>
    <x v="0"/>
    <n v="219"/>
  </r>
  <r>
    <x v="9"/>
    <x v="10"/>
    <x v="179"/>
    <x v="0"/>
    <n v="614"/>
  </r>
  <r>
    <x v="9"/>
    <x v="10"/>
    <x v="180"/>
    <x v="0"/>
    <n v="243"/>
  </r>
  <r>
    <x v="9"/>
    <x v="10"/>
    <x v="181"/>
    <x v="0"/>
    <n v="415"/>
  </r>
  <r>
    <x v="9"/>
    <x v="10"/>
    <x v="182"/>
    <x v="0"/>
    <n v="315"/>
  </r>
  <r>
    <x v="9"/>
    <x v="10"/>
    <x v="183"/>
    <x v="0"/>
    <n v="165"/>
  </r>
  <r>
    <x v="9"/>
    <x v="10"/>
    <x v="184"/>
    <x v="0"/>
    <n v="83"/>
  </r>
  <r>
    <x v="9"/>
    <x v="10"/>
    <x v="185"/>
    <x v="0"/>
    <n v="66"/>
  </r>
  <r>
    <x v="9"/>
    <x v="10"/>
    <x v="186"/>
    <x v="0"/>
    <n v="260"/>
  </r>
  <r>
    <x v="9"/>
    <x v="10"/>
    <x v="187"/>
    <x v="0"/>
    <n v="186"/>
  </r>
  <r>
    <x v="9"/>
    <x v="10"/>
    <x v="188"/>
    <x v="0"/>
    <n v="184"/>
  </r>
  <r>
    <x v="9"/>
    <x v="10"/>
    <x v="189"/>
    <x v="0"/>
    <n v="72"/>
  </r>
  <r>
    <x v="9"/>
    <x v="10"/>
    <x v="190"/>
    <x v="0"/>
    <n v="181"/>
  </r>
  <r>
    <x v="9"/>
    <x v="10"/>
    <x v="191"/>
    <x v="0"/>
    <n v="298"/>
  </r>
  <r>
    <x v="9"/>
    <x v="10"/>
    <x v="197"/>
    <x v="0"/>
    <n v="23"/>
  </r>
  <r>
    <x v="9"/>
    <x v="10"/>
    <x v="192"/>
    <x v="0"/>
    <n v="152"/>
  </r>
  <r>
    <x v="9"/>
    <x v="10"/>
    <x v="193"/>
    <x v="0"/>
    <n v="707"/>
  </r>
  <r>
    <x v="9"/>
    <x v="10"/>
    <x v="194"/>
    <x v="0"/>
    <n v="589"/>
  </r>
  <r>
    <x v="9"/>
    <x v="10"/>
    <x v="195"/>
    <x v="0"/>
    <n v="9"/>
  </r>
  <r>
    <x v="9"/>
    <x v="10"/>
    <x v="196"/>
    <x v="0"/>
    <n v="612"/>
  </r>
  <r>
    <x v="9"/>
    <x v="10"/>
    <x v="172"/>
    <x v="1"/>
    <n v="43"/>
  </r>
  <r>
    <x v="9"/>
    <x v="10"/>
    <x v="173"/>
    <x v="1"/>
    <n v="34"/>
  </r>
  <r>
    <x v="9"/>
    <x v="10"/>
    <x v="174"/>
    <x v="1"/>
    <n v="11"/>
  </r>
  <r>
    <x v="9"/>
    <x v="10"/>
    <x v="175"/>
    <x v="1"/>
    <n v="7"/>
  </r>
  <r>
    <x v="9"/>
    <x v="10"/>
    <x v="176"/>
    <x v="1"/>
    <n v="19"/>
  </r>
  <r>
    <x v="9"/>
    <x v="10"/>
    <x v="177"/>
    <x v="1"/>
    <n v="24"/>
  </r>
  <r>
    <x v="9"/>
    <x v="10"/>
    <x v="178"/>
    <x v="1"/>
    <n v="21"/>
  </r>
  <r>
    <x v="9"/>
    <x v="10"/>
    <x v="179"/>
    <x v="1"/>
    <n v="40"/>
  </r>
  <r>
    <x v="9"/>
    <x v="10"/>
    <x v="180"/>
    <x v="1"/>
    <n v="30"/>
  </r>
  <r>
    <x v="9"/>
    <x v="10"/>
    <x v="181"/>
    <x v="1"/>
    <n v="37"/>
  </r>
  <r>
    <x v="9"/>
    <x v="10"/>
    <x v="182"/>
    <x v="1"/>
    <n v="26"/>
  </r>
  <r>
    <x v="9"/>
    <x v="10"/>
    <x v="183"/>
    <x v="1"/>
    <n v="13"/>
  </r>
  <r>
    <x v="9"/>
    <x v="10"/>
    <x v="184"/>
    <x v="1"/>
    <n v="9"/>
  </r>
  <r>
    <x v="9"/>
    <x v="10"/>
    <x v="185"/>
    <x v="1"/>
    <n v="8"/>
  </r>
  <r>
    <x v="9"/>
    <x v="10"/>
    <x v="186"/>
    <x v="1"/>
    <n v="26"/>
  </r>
  <r>
    <x v="9"/>
    <x v="10"/>
    <x v="187"/>
    <x v="1"/>
    <n v="16"/>
  </r>
  <r>
    <x v="9"/>
    <x v="10"/>
    <x v="188"/>
    <x v="1"/>
    <n v="24"/>
  </r>
  <r>
    <x v="9"/>
    <x v="10"/>
    <x v="189"/>
    <x v="1"/>
    <n v="12"/>
  </r>
  <r>
    <x v="9"/>
    <x v="10"/>
    <x v="190"/>
    <x v="1"/>
    <n v="17"/>
  </r>
  <r>
    <x v="9"/>
    <x v="10"/>
    <x v="191"/>
    <x v="1"/>
    <n v="26"/>
  </r>
  <r>
    <x v="9"/>
    <x v="10"/>
    <x v="197"/>
    <x v="1"/>
    <n v="2"/>
  </r>
  <r>
    <x v="9"/>
    <x v="10"/>
    <x v="192"/>
    <x v="1"/>
    <n v="14"/>
  </r>
  <r>
    <x v="9"/>
    <x v="10"/>
    <x v="193"/>
    <x v="1"/>
    <n v="61"/>
  </r>
  <r>
    <x v="9"/>
    <x v="10"/>
    <x v="194"/>
    <x v="1"/>
    <n v="54"/>
  </r>
  <r>
    <x v="9"/>
    <x v="10"/>
    <x v="195"/>
    <x v="1"/>
    <n v="1"/>
  </r>
  <r>
    <x v="9"/>
    <x v="10"/>
    <x v="196"/>
    <x v="1"/>
    <n v="70"/>
  </r>
  <r>
    <x v="9"/>
    <x v="10"/>
    <x v="172"/>
    <x v="2"/>
    <n v="202"/>
  </r>
  <r>
    <x v="9"/>
    <x v="10"/>
    <x v="173"/>
    <x v="2"/>
    <n v="316"/>
  </r>
  <r>
    <x v="9"/>
    <x v="10"/>
    <x v="174"/>
    <x v="2"/>
    <n v="65"/>
  </r>
  <r>
    <x v="9"/>
    <x v="10"/>
    <x v="175"/>
    <x v="2"/>
    <n v="30"/>
  </r>
  <r>
    <x v="9"/>
    <x v="10"/>
    <x v="176"/>
    <x v="2"/>
    <n v="76"/>
  </r>
  <r>
    <x v="9"/>
    <x v="10"/>
    <x v="177"/>
    <x v="2"/>
    <n v="104"/>
  </r>
  <r>
    <x v="9"/>
    <x v="10"/>
    <x v="178"/>
    <x v="2"/>
    <n v="200"/>
  </r>
  <r>
    <x v="9"/>
    <x v="10"/>
    <x v="179"/>
    <x v="2"/>
    <n v="407"/>
  </r>
  <r>
    <x v="9"/>
    <x v="10"/>
    <x v="180"/>
    <x v="2"/>
    <n v="300"/>
  </r>
  <r>
    <x v="9"/>
    <x v="10"/>
    <x v="181"/>
    <x v="2"/>
    <n v="251"/>
  </r>
  <r>
    <x v="9"/>
    <x v="10"/>
    <x v="182"/>
    <x v="2"/>
    <n v="155"/>
  </r>
  <r>
    <x v="9"/>
    <x v="10"/>
    <x v="183"/>
    <x v="2"/>
    <n v="152"/>
  </r>
  <r>
    <x v="9"/>
    <x v="10"/>
    <x v="184"/>
    <x v="2"/>
    <n v="77"/>
  </r>
  <r>
    <x v="9"/>
    <x v="10"/>
    <x v="185"/>
    <x v="2"/>
    <n v="62"/>
  </r>
  <r>
    <x v="9"/>
    <x v="10"/>
    <x v="186"/>
    <x v="2"/>
    <n v="139"/>
  </r>
  <r>
    <x v="9"/>
    <x v="10"/>
    <x v="187"/>
    <x v="2"/>
    <n v="197"/>
  </r>
  <r>
    <x v="9"/>
    <x v="10"/>
    <x v="188"/>
    <x v="2"/>
    <n v="219"/>
  </r>
  <r>
    <x v="9"/>
    <x v="10"/>
    <x v="189"/>
    <x v="2"/>
    <n v="69"/>
  </r>
  <r>
    <x v="9"/>
    <x v="10"/>
    <x v="190"/>
    <x v="2"/>
    <n v="189"/>
  </r>
  <r>
    <x v="9"/>
    <x v="10"/>
    <x v="191"/>
    <x v="2"/>
    <n v="133"/>
  </r>
  <r>
    <x v="9"/>
    <x v="10"/>
    <x v="197"/>
    <x v="2"/>
    <n v="13"/>
  </r>
  <r>
    <x v="9"/>
    <x v="10"/>
    <x v="192"/>
    <x v="2"/>
    <n v="48"/>
  </r>
  <r>
    <x v="9"/>
    <x v="10"/>
    <x v="193"/>
    <x v="2"/>
    <n v="263"/>
  </r>
  <r>
    <x v="9"/>
    <x v="10"/>
    <x v="194"/>
    <x v="2"/>
    <n v="229"/>
  </r>
  <r>
    <x v="9"/>
    <x v="10"/>
    <x v="195"/>
    <x v="2"/>
    <n v="5"/>
  </r>
  <r>
    <x v="9"/>
    <x v="10"/>
    <x v="196"/>
    <x v="2"/>
    <n v="418"/>
  </r>
  <r>
    <x v="9"/>
    <x v="10"/>
    <x v="187"/>
    <x v="3"/>
    <n v="1"/>
  </r>
  <r>
    <x v="9"/>
    <x v="10"/>
    <x v="178"/>
    <x v="31"/>
    <n v="4"/>
  </r>
  <r>
    <x v="9"/>
    <x v="10"/>
    <x v="181"/>
    <x v="31"/>
    <n v="1"/>
  </r>
  <r>
    <x v="9"/>
    <x v="10"/>
    <x v="182"/>
    <x v="31"/>
    <n v="4"/>
  </r>
  <r>
    <x v="9"/>
    <x v="10"/>
    <x v="188"/>
    <x v="31"/>
    <n v="2"/>
  </r>
  <r>
    <x v="9"/>
    <x v="10"/>
    <x v="196"/>
    <x v="31"/>
    <n v="2"/>
  </r>
  <r>
    <x v="9"/>
    <x v="10"/>
    <x v="172"/>
    <x v="4"/>
    <n v="50"/>
  </r>
  <r>
    <x v="9"/>
    <x v="10"/>
    <x v="173"/>
    <x v="4"/>
    <n v="151"/>
  </r>
  <r>
    <x v="9"/>
    <x v="10"/>
    <x v="174"/>
    <x v="4"/>
    <n v="20"/>
  </r>
  <r>
    <x v="9"/>
    <x v="10"/>
    <x v="175"/>
    <x v="4"/>
    <n v="3"/>
  </r>
  <r>
    <x v="9"/>
    <x v="10"/>
    <x v="176"/>
    <x v="4"/>
    <n v="12"/>
  </r>
  <r>
    <x v="9"/>
    <x v="10"/>
    <x v="177"/>
    <x v="4"/>
    <n v="37"/>
  </r>
  <r>
    <x v="9"/>
    <x v="10"/>
    <x v="178"/>
    <x v="4"/>
    <n v="126"/>
  </r>
  <r>
    <x v="9"/>
    <x v="10"/>
    <x v="179"/>
    <x v="4"/>
    <n v="277"/>
  </r>
  <r>
    <x v="9"/>
    <x v="10"/>
    <x v="180"/>
    <x v="4"/>
    <n v="166"/>
  </r>
  <r>
    <x v="9"/>
    <x v="10"/>
    <x v="181"/>
    <x v="4"/>
    <n v="149"/>
  </r>
  <r>
    <x v="9"/>
    <x v="10"/>
    <x v="182"/>
    <x v="4"/>
    <n v="68"/>
  </r>
  <r>
    <x v="9"/>
    <x v="10"/>
    <x v="183"/>
    <x v="4"/>
    <n v="51"/>
  </r>
  <r>
    <x v="9"/>
    <x v="10"/>
    <x v="184"/>
    <x v="4"/>
    <n v="27"/>
  </r>
  <r>
    <x v="9"/>
    <x v="10"/>
    <x v="185"/>
    <x v="4"/>
    <n v="20"/>
  </r>
  <r>
    <x v="9"/>
    <x v="10"/>
    <x v="186"/>
    <x v="4"/>
    <n v="32"/>
  </r>
  <r>
    <x v="9"/>
    <x v="10"/>
    <x v="187"/>
    <x v="4"/>
    <n v="52"/>
  </r>
  <r>
    <x v="9"/>
    <x v="10"/>
    <x v="188"/>
    <x v="4"/>
    <n v="66"/>
  </r>
  <r>
    <x v="9"/>
    <x v="10"/>
    <x v="189"/>
    <x v="4"/>
    <n v="5"/>
  </r>
  <r>
    <x v="9"/>
    <x v="10"/>
    <x v="190"/>
    <x v="4"/>
    <n v="83"/>
  </r>
  <r>
    <x v="9"/>
    <x v="10"/>
    <x v="191"/>
    <x v="4"/>
    <n v="31"/>
  </r>
  <r>
    <x v="9"/>
    <x v="10"/>
    <x v="197"/>
    <x v="4"/>
    <n v="4"/>
  </r>
  <r>
    <x v="9"/>
    <x v="10"/>
    <x v="192"/>
    <x v="4"/>
    <n v="8"/>
  </r>
  <r>
    <x v="9"/>
    <x v="10"/>
    <x v="193"/>
    <x v="4"/>
    <n v="85"/>
  </r>
  <r>
    <x v="9"/>
    <x v="10"/>
    <x v="194"/>
    <x v="4"/>
    <n v="37"/>
  </r>
  <r>
    <x v="9"/>
    <x v="10"/>
    <x v="196"/>
    <x v="4"/>
    <n v="179"/>
  </r>
  <r>
    <x v="9"/>
    <x v="10"/>
    <x v="172"/>
    <x v="5"/>
    <n v="211"/>
  </r>
  <r>
    <x v="9"/>
    <x v="10"/>
    <x v="173"/>
    <x v="5"/>
    <n v="355"/>
  </r>
  <r>
    <x v="9"/>
    <x v="10"/>
    <x v="174"/>
    <x v="5"/>
    <n v="70"/>
  </r>
  <r>
    <x v="9"/>
    <x v="10"/>
    <x v="175"/>
    <x v="5"/>
    <n v="30"/>
  </r>
  <r>
    <x v="9"/>
    <x v="10"/>
    <x v="176"/>
    <x v="5"/>
    <n v="80"/>
  </r>
  <r>
    <x v="9"/>
    <x v="10"/>
    <x v="177"/>
    <x v="5"/>
    <n v="109"/>
  </r>
  <r>
    <x v="9"/>
    <x v="10"/>
    <x v="178"/>
    <x v="5"/>
    <n v="211"/>
  </r>
  <r>
    <x v="9"/>
    <x v="10"/>
    <x v="179"/>
    <x v="5"/>
    <n v="478"/>
  </r>
  <r>
    <x v="9"/>
    <x v="10"/>
    <x v="180"/>
    <x v="5"/>
    <n v="349"/>
  </r>
  <r>
    <x v="9"/>
    <x v="10"/>
    <x v="181"/>
    <x v="5"/>
    <n v="286"/>
  </r>
  <r>
    <x v="9"/>
    <x v="10"/>
    <x v="182"/>
    <x v="5"/>
    <n v="170"/>
  </r>
  <r>
    <x v="9"/>
    <x v="10"/>
    <x v="183"/>
    <x v="5"/>
    <n v="169"/>
  </r>
  <r>
    <x v="9"/>
    <x v="10"/>
    <x v="184"/>
    <x v="5"/>
    <n v="81"/>
  </r>
  <r>
    <x v="9"/>
    <x v="10"/>
    <x v="185"/>
    <x v="5"/>
    <n v="63"/>
  </r>
  <r>
    <x v="9"/>
    <x v="10"/>
    <x v="186"/>
    <x v="5"/>
    <n v="144"/>
  </r>
  <r>
    <x v="9"/>
    <x v="10"/>
    <x v="187"/>
    <x v="5"/>
    <n v="206"/>
  </r>
  <r>
    <x v="9"/>
    <x v="10"/>
    <x v="188"/>
    <x v="5"/>
    <n v="226"/>
  </r>
  <r>
    <x v="9"/>
    <x v="10"/>
    <x v="189"/>
    <x v="5"/>
    <n v="71"/>
  </r>
  <r>
    <x v="9"/>
    <x v="10"/>
    <x v="190"/>
    <x v="5"/>
    <n v="228"/>
  </r>
  <r>
    <x v="9"/>
    <x v="10"/>
    <x v="191"/>
    <x v="5"/>
    <n v="149"/>
  </r>
  <r>
    <x v="9"/>
    <x v="10"/>
    <x v="197"/>
    <x v="5"/>
    <n v="13"/>
  </r>
  <r>
    <x v="9"/>
    <x v="10"/>
    <x v="192"/>
    <x v="5"/>
    <n v="49"/>
  </r>
  <r>
    <x v="9"/>
    <x v="10"/>
    <x v="193"/>
    <x v="5"/>
    <n v="273"/>
  </r>
  <r>
    <x v="9"/>
    <x v="10"/>
    <x v="194"/>
    <x v="5"/>
    <n v="234"/>
  </r>
  <r>
    <x v="9"/>
    <x v="10"/>
    <x v="195"/>
    <x v="5"/>
    <n v="5"/>
  </r>
  <r>
    <x v="9"/>
    <x v="10"/>
    <x v="196"/>
    <x v="5"/>
    <n v="440"/>
  </r>
  <r>
    <x v="9"/>
    <x v="10"/>
    <x v="172"/>
    <x v="6"/>
    <n v="4"/>
  </r>
  <r>
    <x v="9"/>
    <x v="10"/>
    <x v="173"/>
    <x v="6"/>
    <n v="19"/>
  </r>
  <r>
    <x v="9"/>
    <x v="10"/>
    <x v="174"/>
    <x v="6"/>
    <n v="6"/>
  </r>
  <r>
    <x v="9"/>
    <x v="10"/>
    <x v="175"/>
    <x v="6"/>
    <n v="1"/>
  </r>
  <r>
    <x v="9"/>
    <x v="10"/>
    <x v="176"/>
    <x v="6"/>
    <n v="1"/>
  </r>
  <r>
    <x v="9"/>
    <x v="10"/>
    <x v="177"/>
    <x v="6"/>
    <n v="3"/>
  </r>
  <r>
    <x v="9"/>
    <x v="10"/>
    <x v="178"/>
    <x v="6"/>
    <n v="8"/>
  </r>
  <r>
    <x v="9"/>
    <x v="10"/>
    <x v="179"/>
    <x v="6"/>
    <n v="84"/>
  </r>
  <r>
    <x v="9"/>
    <x v="10"/>
    <x v="180"/>
    <x v="6"/>
    <n v="46"/>
  </r>
  <r>
    <x v="9"/>
    <x v="10"/>
    <x v="181"/>
    <x v="6"/>
    <n v="37"/>
  </r>
  <r>
    <x v="9"/>
    <x v="10"/>
    <x v="182"/>
    <x v="6"/>
    <n v="6"/>
  </r>
  <r>
    <x v="9"/>
    <x v="10"/>
    <x v="183"/>
    <x v="6"/>
    <n v="18"/>
  </r>
  <r>
    <x v="9"/>
    <x v="10"/>
    <x v="184"/>
    <x v="6"/>
    <n v="6"/>
  </r>
  <r>
    <x v="9"/>
    <x v="10"/>
    <x v="186"/>
    <x v="6"/>
    <n v="5"/>
  </r>
  <r>
    <x v="9"/>
    <x v="10"/>
    <x v="187"/>
    <x v="6"/>
    <n v="13"/>
  </r>
  <r>
    <x v="9"/>
    <x v="10"/>
    <x v="188"/>
    <x v="6"/>
    <n v="6"/>
  </r>
  <r>
    <x v="9"/>
    <x v="10"/>
    <x v="189"/>
    <x v="6"/>
    <n v="4"/>
  </r>
  <r>
    <x v="9"/>
    <x v="10"/>
    <x v="190"/>
    <x v="6"/>
    <n v="10"/>
  </r>
  <r>
    <x v="9"/>
    <x v="10"/>
    <x v="191"/>
    <x v="6"/>
    <n v="8"/>
  </r>
  <r>
    <x v="9"/>
    <x v="10"/>
    <x v="197"/>
    <x v="6"/>
    <n v="1"/>
  </r>
  <r>
    <x v="9"/>
    <x v="10"/>
    <x v="192"/>
    <x v="6"/>
    <n v="2"/>
  </r>
  <r>
    <x v="9"/>
    <x v="10"/>
    <x v="193"/>
    <x v="6"/>
    <n v="10"/>
  </r>
  <r>
    <x v="9"/>
    <x v="10"/>
    <x v="194"/>
    <x v="6"/>
    <n v="4"/>
  </r>
  <r>
    <x v="9"/>
    <x v="10"/>
    <x v="196"/>
    <x v="6"/>
    <n v="29"/>
  </r>
  <r>
    <x v="9"/>
    <x v="10"/>
    <x v="172"/>
    <x v="7"/>
    <n v="17"/>
  </r>
  <r>
    <x v="9"/>
    <x v="10"/>
    <x v="173"/>
    <x v="7"/>
    <n v="43"/>
  </r>
  <r>
    <x v="9"/>
    <x v="10"/>
    <x v="174"/>
    <x v="7"/>
    <n v="8"/>
  </r>
  <r>
    <x v="9"/>
    <x v="10"/>
    <x v="175"/>
    <x v="7"/>
    <n v="1"/>
  </r>
  <r>
    <x v="9"/>
    <x v="10"/>
    <x v="176"/>
    <x v="7"/>
    <n v="1"/>
  </r>
  <r>
    <x v="9"/>
    <x v="10"/>
    <x v="177"/>
    <x v="7"/>
    <n v="5"/>
  </r>
  <r>
    <x v="9"/>
    <x v="10"/>
    <x v="178"/>
    <x v="7"/>
    <n v="32"/>
  </r>
  <r>
    <x v="9"/>
    <x v="10"/>
    <x v="179"/>
    <x v="7"/>
    <n v="149"/>
  </r>
  <r>
    <x v="9"/>
    <x v="10"/>
    <x v="180"/>
    <x v="7"/>
    <n v="93"/>
  </r>
  <r>
    <x v="9"/>
    <x v="10"/>
    <x v="181"/>
    <x v="7"/>
    <n v="81"/>
  </r>
  <r>
    <x v="9"/>
    <x v="10"/>
    <x v="182"/>
    <x v="7"/>
    <n v="20"/>
  </r>
  <r>
    <x v="9"/>
    <x v="10"/>
    <x v="183"/>
    <x v="7"/>
    <n v="36"/>
  </r>
  <r>
    <x v="9"/>
    <x v="10"/>
    <x v="184"/>
    <x v="7"/>
    <n v="11"/>
  </r>
  <r>
    <x v="9"/>
    <x v="10"/>
    <x v="185"/>
    <x v="7"/>
    <n v="1"/>
  </r>
  <r>
    <x v="9"/>
    <x v="10"/>
    <x v="186"/>
    <x v="7"/>
    <n v="7"/>
  </r>
  <r>
    <x v="9"/>
    <x v="10"/>
    <x v="187"/>
    <x v="7"/>
    <n v="31"/>
  </r>
  <r>
    <x v="9"/>
    <x v="10"/>
    <x v="188"/>
    <x v="7"/>
    <n v="16"/>
  </r>
  <r>
    <x v="9"/>
    <x v="10"/>
    <x v="189"/>
    <x v="7"/>
    <n v="10"/>
  </r>
  <r>
    <x v="9"/>
    <x v="10"/>
    <x v="190"/>
    <x v="7"/>
    <n v="13"/>
  </r>
  <r>
    <x v="9"/>
    <x v="10"/>
    <x v="191"/>
    <x v="7"/>
    <n v="27"/>
  </r>
  <r>
    <x v="9"/>
    <x v="10"/>
    <x v="197"/>
    <x v="7"/>
    <n v="1"/>
  </r>
  <r>
    <x v="9"/>
    <x v="10"/>
    <x v="192"/>
    <x v="7"/>
    <n v="4"/>
  </r>
  <r>
    <x v="9"/>
    <x v="10"/>
    <x v="193"/>
    <x v="7"/>
    <n v="21"/>
  </r>
  <r>
    <x v="9"/>
    <x v="10"/>
    <x v="194"/>
    <x v="7"/>
    <n v="8"/>
  </r>
  <r>
    <x v="9"/>
    <x v="10"/>
    <x v="196"/>
    <x v="7"/>
    <n v="81"/>
  </r>
  <r>
    <x v="9"/>
    <x v="10"/>
    <x v="172"/>
    <x v="8"/>
    <n v="3"/>
  </r>
  <r>
    <x v="9"/>
    <x v="10"/>
    <x v="173"/>
    <x v="8"/>
    <n v="13"/>
  </r>
  <r>
    <x v="9"/>
    <x v="10"/>
    <x v="174"/>
    <x v="8"/>
    <n v="2"/>
  </r>
  <r>
    <x v="9"/>
    <x v="10"/>
    <x v="176"/>
    <x v="8"/>
    <n v="1"/>
  </r>
  <r>
    <x v="9"/>
    <x v="10"/>
    <x v="177"/>
    <x v="8"/>
    <n v="1"/>
  </r>
  <r>
    <x v="9"/>
    <x v="10"/>
    <x v="178"/>
    <x v="8"/>
    <n v="2"/>
  </r>
  <r>
    <x v="9"/>
    <x v="10"/>
    <x v="179"/>
    <x v="8"/>
    <n v="21"/>
  </r>
  <r>
    <x v="9"/>
    <x v="10"/>
    <x v="180"/>
    <x v="8"/>
    <n v="21"/>
  </r>
  <r>
    <x v="9"/>
    <x v="10"/>
    <x v="181"/>
    <x v="8"/>
    <n v="5"/>
  </r>
  <r>
    <x v="9"/>
    <x v="10"/>
    <x v="182"/>
    <x v="8"/>
    <n v="7"/>
  </r>
  <r>
    <x v="9"/>
    <x v="10"/>
    <x v="183"/>
    <x v="8"/>
    <n v="12"/>
  </r>
  <r>
    <x v="9"/>
    <x v="10"/>
    <x v="184"/>
    <x v="8"/>
    <n v="3"/>
  </r>
  <r>
    <x v="9"/>
    <x v="10"/>
    <x v="186"/>
    <x v="8"/>
    <n v="1"/>
  </r>
  <r>
    <x v="9"/>
    <x v="10"/>
    <x v="187"/>
    <x v="8"/>
    <n v="1"/>
  </r>
  <r>
    <x v="9"/>
    <x v="10"/>
    <x v="188"/>
    <x v="8"/>
    <n v="1"/>
  </r>
  <r>
    <x v="9"/>
    <x v="10"/>
    <x v="190"/>
    <x v="8"/>
    <n v="12"/>
  </r>
  <r>
    <x v="9"/>
    <x v="10"/>
    <x v="191"/>
    <x v="8"/>
    <n v="6"/>
  </r>
  <r>
    <x v="9"/>
    <x v="10"/>
    <x v="196"/>
    <x v="8"/>
    <n v="1"/>
  </r>
  <r>
    <x v="9"/>
    <x v="10"/>
    <x v="172"/>
    <x v="41"/>
    <n v="176"/>
  </r>
  <r>
    <x v="9"/>
    <x v="10"/>
    <x v="173"/>
    <x v="41"/>
    <n v="175"/>
  </r>
  <r>
    <x v="9"/>
    <x v="10"/>
    <x v="174"/>
    <x v="41"/>
    <n v="17"/>
  </r>
  <r>
    <x v="9"/>
    <x v="10"/>
    <x v="175"/>
    <x v="41"/>
    <n v="20"/>
  </r>
  <r>
    <x v="9"/>
    <x v="10"/>
    <x v="176"/>
    <x v="41"/>
    <n v="64"/>
  </r>
  <r>
    <x v="9"/>
    <x v="10"/>
    <x v="177"/>
    <x v="41"/>
    <n v="56"/>
  </r>
  <r>
    <x v="9"/>
    <x v="10"/>
    <x v="178"/>
    <x v="41"/>
    <n v="168"/>
  </r>
  <r>
    <x v="9"/>
    <x v="10"/>
    <x v="179"/>
    <x v="41"/>
    <n v="177"/>
  </r>
  <r>
    <x v="9"/>
    <x v="10"/>
    <x v="180"/>
    <x v="41"/>
    <n v="42"/>
  </r>
  <r>
    <x v="9"/>
    <x v="10"/>
    <x v="181"/>
    <x v="41"/>
    <n v="164"/>
  </r>
  <r>
    <x v="9"/>
    <x v="10"/>
    <x v="182"/>
    <x v="41"/>
    <n v="123"/>
  </r>
  <r>
    <x v="9"/>
    <x v="10"/>
    <x v="183"/>
    <x v="41"/>
    <n v="40"/>
  </r>
  <r>
    <x v="9"/>
    <x v="10"/>
    <x v="184"/>
    <x v="41"/>
    <n v="16"/>
  </r>
  <r>
    <x v="9"/>
    <x v="10"/>
    <x v="185"/>
    <x v="41"/>
    <n v="48"/>
  </r>
  <r>
    <x v="9"/>
    <x v="10"/>
    <x v="186"/>
    <x v="41"/>
    <n v="95"/>
  </r>
  <r>
    <x v="9"/>
    <x v="10"/>
    <x v="187"/>
    <x v="41"/>
    <n v="148"/>
  </r>
  <r>
    <x v="9"/>
    <x v="10"/>
    <x v="188"/>
    <x v="41"/>
    <n v="173"/>
  </r>
  <r>
    <x v="9"/>
    <x v="10"/>
    <x v="189"/>
    <x v="41"/>
    <n v="48"/>
  </r>
  <r>
    <x v="9"/>
    <x v="10"/>
    <x v="190"/>
    <x v="41"/>
    <n v="130"/>
  </r>
  <r>
    <x v="9"/>
    <x v="10"/>
    <x v="191"/>
    <x v="41"/>
    <n v="108"/>
  </r>
  <r>
    <x v="9"/>
    <x v="10"/>
    <x v="197"/>
    <x v="41"/>
    <n v="11"/>
  </r>
  <r>
    <x v="9"/>
    <x v="10"/>
    <x v="192"/>
    <x v="41"/>
    <n v="36"/>
  </r>
  <r>
    <x v="9"/>
    <x v="10"/>
    <x v="193"/>
    <x v="41"/>
    <n v="169"/>
  </r>
  <r>
    <x v="9"/>
    <x v="10"/>
    <x v="194"/>
    <x v="41"/>
    <n v="154"/>
  </r>
  <r>
    <x v="9"/>
    <x v="10"/>
    <x v="195"/>
    <x v="41"/>
    <n v="2"/>
  </r>
  <r>
    <x v="9"/>
    <x v="10"/>
    <x v="196"/>
    <x v="41"/>
    <n v="238"/>
  </r>
  <r>
    <x v="9"/>
    <x v="10"/>
    <x v="172"/>
    <x v="9"/>
    <n v="177"/>
  </r>
  <r>
    <x v="9"/>
    <x v="10"/>
    <x v="173"/>
    <x v="9"/>
    <n v="181"/>
  </r>
  <r>
    <x v="9"/>
    <x v="10"/>
    <x v="174"/>
    <x v="9"/>
    <n v="17"/>
  </r>
  <r>
    <x v="9"/>
    <x v="10"/>
    <x v="175"/>
    <x v="9"/>
    <n v="22"/>
  </r>
  <r>
    <x v="9"/>
    <x v="10"/>
    <x v="176"/>
    <x v="9"/>
    <n v="61"/>
  </r>
  <r>
    <x v="9"/>
    <x v="10"/>
    <x v="177"/>
    <x v="9"/>
    <n v="60"/>
  </r>
  <r>
    <x v="9"/>
    <x v="10"/>
    <x v="178"/>
    <x v="9"/>
    <n v="168"/>
  </r>
  <r>
    <x v="9"/>
    <x v="10"/>
    <x v="179"/>
    <x v="9"/>
    <n v="171"/>
  </r>
  <r>
    <x v="9"/>
    <x v="10"/>
    <x v="180"/>
    <x v="9"/>
    <n v="46"/>
  </r>
  <r>
    <x v="9"/>
    <x v="10"/>
    <x v="181"/>
    <x v="9"/>
    <n v="163"/>
  </r>
  <r>
    <x v="9"/>
    <x v="10"/>
    <x v="182"/>
    <x v="9"/>
    <n v="123"/>
  </r>
  <r>
    <x v="9"/>
    <x v="10"/>
    <x v="183"/>
    <x v="9"/>
    <n v="38"/>
  </r>
  <r>
    <x v="9"/>
    <x v="10"/>
    <x v="184"/>
    <x v="9"/>
    <n v="18"/>
  </r>
  <r>
    <x v="9"/>
    <x v="10"/>
    <x v="185"/>
    <x v="9"/>
    <n v="48"/>
  </r>
  <r>
    <x v="9"/>
    <x v="10"/>
    <x v="186"/>
    <x v="9"/>
    <n v="101"/>
  </r>
  <r>
    <x v="9"/>
    <x v="10"/>
    <x v="187"/>
    <x v="9"/>
    <n v="147"/>
  </r>
  <r>
    <x v="9"/>
    <x v="10"/>
    <x v="188"/>
    <x v="9"/>
    <n v="176"/>
  </r>
  <r>
    <x v="9"/>
    <x v="10"/>
    <x v="189"/>
    <x v="9"/>
    <n v="50"/>
  </r>
  <r>
    <x v="9"/>
    <x v="10"/>
    <x v="190"/>
    <x v="9"/>
    <n v="128"/>
  </r>
  <r>
    <x v="9"/>
    <x v="10"/>
    <x v="191"/>
    <x v="9"/>
    <n v="111"/>
  </r>
  <r>
    <x v="9"/>
    <x v="10"/>
    <x v="197"/>
    <x v="9"/>
    <n v="11"/>
  </r>
  <r>
    <x v="9"/>
    <x v="10"/>
    <x v="192"/>
    <x v="9"/>
    <n v="32"/>
  </r>
  <r>
    <x v="9"/>
    <x v="10"/>
    <x v="193"/>
    <x v="9"/>
    <n v="170"/>
  </r>
  <r>
    <x v="9"/>
    <x v="10"/>
    <x v="194"/>
    <x v="9"/>
    <n v="149"/>
  </r>
  <r>
    <x v="9"/>
    <x v="10"/>
    <x v="195"/>
    <x v="9"/>
    <n v="2"/>
  </r>
  <r>
    <x v="9"/>
    <x v="10"/>
    <x v="196"/>
    <x v="9"/>
    <n v="240"/>
  </r>
  <r>
    <x v="9"/>
    <x v="10"/>
    <x v="172"/>
    <x v="10"/>
    <n v="1"/>
  </r>
  <r>
    <x v="9"/>
    <x v="10"/>
    <x v="173"/>
    <x v="10"/>
    <n v="4"/>
  </r>
  <r>
    <x v="9"/>
    <x v="10"/>
    <x v="174"/>
    <x v="10"/>
    <n v="1"/>
  </r>
  <r>
    <x v="9"/>
    <x v="10"/>
    <x v="179"/>
    <x v="10"/>
    <n v="2"/>
  </r>
  <r>
    <x v="9"/>
    <x v="10"/>
    <x v="180"/>
    <x v="10"/>
    <n v="2"/>
  </r>
  <r>
    <x v="9"/>
    <x v="10"/>
    <x v="182"/>
    <x v="10"/>
    <n v="1"/>
  </r>
  <r>
    <x v="9"/>
    <x v="10"/>
    <x v="183"/>
    <x v="10"/>
    <n v="4"/>
  </r>
  <r>
    <x v="9"/>
    <x v="10"/>
    <x v="184"/>
    <x v="10"/>
    <n v="2"/>
  </r>
  <r>
    <x v="9"/>
    <x v="10"/>
    <x v="185"/>
    <x v="10"/>
    <n v="1"/>
  </r>
  <r>
    <x v="9"/>
    <x v="10"/>
    <x v="186"/>
    <x v="10"/>
    <n v="2"/>
  </r>
  <r>
    <x v="9"/>
    <x v="10"/>
    <x v="187"/>
    <x v="10"/>
    <n v="13"/>
  </r>
  <r>
    <x v="9"/>
    <x v="10"/>
    <x v="188"/>
    <x v="10"/>
    <n v="2"/>
  </r>
  <r>
    <x v="9"/>
    <x v="10"/>
    <x v="190"/>
    <x v="10"/>
    <n v="4"/>
  </r>
  <r>
    <x v="9"/>
    <x v="10"/>
    <x v="191"/>
    <x v="10"/>
    <n v="2"/>
  </r>
  <r>
    <x v="9"/>
    <x v="10"/>
    <x v="193"/>
    <x v="10"/>
    <n v="5"/>
  </r>
  <r>
    <x v="9"/>
    <x v="10"/>
    <x v="194"/>
    <x v="10"/>
    <n v="1"/>
  </r>
  <r>
    <x v="9"/>
    <x v="10"/>
    <x v="196"/>
    <x v="10"/>
    <n v="4"/>
  </r>
  <r>
    <x v="9"/>
    <x v="10"/>
    <x v="172"/>
    <x v="11"/>
    <n v="1"/>
  </r>
  <r>
    <x v="9"/>
    <x v="10"/>
    <x v="173"/>
    <x v="11"/>
    <n v="2"/>
  </r>
  <r>
    <x v="9"/>
    <x v="10"/>
    <x v="177"/>
    <x v="11"/>
    <n v="1"/>
  </r>
  <r>
    <x v="9"/>
    <x v="10"/>
    <x v="178"/>
    <x v="11"/>
    <n v="1"/>
  </r>
  <r>
    <x v="9"/>
    <x v="10"/>
    <x v="180"/>
    <x v="11"/>
    <n v="1"/>
  </r>
  <r>
    <x v="9"/>
    <x v="10"/>
    <x v="182"/>
    <x v="11"/>
    <n v="1"/>
  </r>
  <r>
    <x v="9"/>
    <x v="10"/>
    <x v="183"/>
    <x v="11"/>
    <n v="1"/>
  </r>
  <r>
    <x v="9"/>
    <x v="10"/>
    <x v="185"/>
    <x v="11"/>
    <n v="2"/>
  </r>
  <r>
    <x v="9"/>
    <x v="10"/>
    <x v="186"/>
    <x v="11"/>
    <n v="3"/>
  </r>
  <r>
    <x v="9"/>
    <x v="10"/>
    <x v="187"/>
    <x v="11"/>
    <n v="21"/>
  </r>
  <r>
    <x v="9"/>
    <x v="10"/>
    <x v="188"/>
    <x v="11"/>
    <n v="5"/>
  </r>
  <r>
    <x v="9"/>
    <x v="10"/>
    <x v="190"/>
    <x v="11"/>
    <n v="13"/>
  </r>
  <r>
    <x v="9"/>
    <x v="10"/>
    <x v="191"/>
    <x v="11"/>
    <n v="1"/>
  </r>
  <r>
    <x v="9"/>
    <x v="10"/>
    <x v="193"/>
    <x v="11"/>
    <n v="7"/>
  </r>
  <r>
    <x v="9"/>
    <x v="10"/>
    <x v="196"/>
    <x v="11"/>
    <n v="2"/>
  </r>
  <r>
    <x v="9"/>
    <x v="10"/>
    <x v="172"/>
    <x v="12"/>
    <n v="202"/>
  </r>
  <r>
    <x v="9"/>
    <x v="10"/>
    <x v="173"/>
    <x v="12"/>
    <n v="302"/>
  </r>
  <r>
    <x v="9"/>
    <x v="10"/>
    <x v="174"/>
    <x v="12"/>
    <n v="56"/>
  </r>
  <r>
    <x v="9"/>
    <x v="10"/>
    <x v="175"/>
    <x v="12"/>
    <n v="30"/>
  </r>
  <r>
    <x v="9"/>
    <x v="10"/>
    <x v="176"/>
    <x v="12"/>
    <n v="76"/>
  </r>
  <r>
    <x v="9"/>
    <x v="10"/>
    <x v="177"/>
    <x v="12"/>
    <n v="104"/>
  </r>
  <r>
    <x v="9"/>
    <x v="10"/>
    <x v="178"/>
    <x v="12"/>
    <n v="199"/>
  </r>
  <r>
    <x v="9"/>
    <x v="10"/>
    <x v="179"/>
    <x v="12"/>
    <n v="387"/>
  </r>
  <r>
    <x v="9"/>
    <x v="10"/>
    <x v="180"/>
    <x v="12"/>
    <n v="259"/>
  </r>
  <r>
    <x v="9"/>
    <x v="10"/>
    <x v="181"/>
    <x v="12"/>
    <n v="245"/>
  </r>
  <r>
    <x v="9"/>
    <x v="10"/>
    <x v="182"/>
    <x v="12"/>
    <n v="155"/>
  </r>
  <r>
    <x v="9"/>
    <x v="10"/>
    <x v="183"/>
    <x v="12"/>
    <n v="121"/>
  </r>
  <r>
    <x v="9"/>
    <x v="10"/>
    <x v="184"/>
    <x v="12"/>
    <n v="56"/>
  </r>
  <r>
    <x v="9"/>
    <x v="10"/>
    <x v="185"/>
    <x v="12"/>
    <n v="62"/>
  </r>
  <r>
    <x v="9"/>
    <x v="10"/>
    <x v="186"/>
    <x v="12"/>
    <n v="135"/>
  </r>
  <r>
    <x v="9"/>
    <x v="10"/>
    <x v="187"/>
    <x v="12"/>
    <n v="185"/>
  </r>
  <r>
    <x v="9"/>
    <x v="10"/>
    <x v="188"/>
    <x v="12"/>
    <n v="218"/>
  </r>
  <r>
    <x v="9"/>
    <x v="10"/>
    <x v="189"/>
    <x v="12"/>
    <n v="69"/>
  </r>
  <r>
    <x v="9"/>
    <x v="10"/>
    <x v="190"/>
    <x v="12"/>
    <n v="183"/>
  </r>
  <r>
    <x v="9"/>
    <x v="10"/>
    <x v="191"/>
    <x v="12"/>
    <n v="132"/>
  </r>
  <r>
    <x v="9"/>
    <x v="10"/>
    <x v="197"/>
    <x v="12"/>
    <n v="13"/>
  </r>
  <r>
    <x v="9"/>
    <x v="10"/>
    <x v="192"/>
    <x v="12"/>
    <n v="48"/>
  </r>
  <r>
    <x v="9"/>
    <x v="10"/>
    <x v="193"/>
    <x v="12"/>
    <n v="261"/>
  </r>
  <r>
    <x v="9"/>
    <x v="10"/>
    <x v="194"/>
    <x v="12"/>
    <n v="227"/>
  </r>
  <r>
    <x v="9"/>
    <x v="10"/>
    <x v="195"/>
    <x v="12"/>
    <n v="5"/>
  </r>
  <r>
    <x v="9"/>
    <x v="10"/>
    <x v="196"/>
    <x v="12"/>
    <n v="417"/>
  </r>
  <r>
    <x v="9"/>
    <x v="10"/>
    <x v="173"/>
    <x v="13"/>
    <n v="5"/>
  </r>
  <r>
    <x v="9"/>
    <x v="10"/>
    <x v="174"/>
    <x v="13"/>
    <n v="3"/>
  </r>
  <r>
    <x v="9"/>
    <x v="10"/>
    <x v="178"/>
    <x v="13"/>
    <n v="1"/>
  </r>
  <r>
    <x v="9"/>
    <x v="10"/>
    <x v="179"/>
    <x v="13"/>
    <n v="20"/>
  </r>
  <r>
    <x v="9"/>
    <x v="10"/>
    <x v="180"/>
    <x v="13"/>
    <n v="48"/>
  </r>
  <r>
    <x v="9"/>
    <x v="10"/>
    <x v="181"/>
    <x v="13"/>
    <n v="1"/>
  </r>
  <r>
    <x v="9"/>
    <x v="10"/>
    <x v="183"/>
    <x v="13"/>
    <n v="9"/>
  </r>
  <r>
    <x v="9"/>
    <x v="10"/>
    <x v="184"/>
    <x v="13"/>
    <n v="12"/>
  </r>
  <r>
    <x v="9"/>
    <x v="10"/>
    <x v="187"/>
    <x v="13"/>
    <n v="2"/>
  </r>
  <r>
    <x v="9"/>
    <x v="10"/>
    <x v="190"/>
    <x v="13"/>
    <n v="1"/>
  </r>
  <r>
    <x v="9"/>
    <x v="10"/>
    <x v="191"/>
    <x v="13"/>
    <n v="1"/>
  </r>
  <r>
    <x v="9"/>
    <x v="10"/>
    <x v="193"/>
    <x v="13"/>
    <n v="1"/>
  </r>
  <r>
    <x v="9"/>
    <x v="10"/>
    <x v="194"/>
    <x v="13"/>
    <n v="5"/>
  </r>
  <r>
    <x v="9"/>
    <x v="10"/>
    <x v="196"/>
    <x v="13"/>
    <n v="1"/>
  </r>
  <r>
    <x v="9"/>
    <x v="10"/>
    <x v="172"/>
    <x v="14"/>
    <n v="1"/>
  </r>
  <r>
    <x v="9"/>
    <x v="10"/>
    <x v="173"/>
    <x v="14"/>
    <n v="28"/>
  </r>
  <r>
    <x v="9"/>
    <x v="10"/>
    <x v="174"/>
    <x v="14"/>
    <n v="21"/>
  </r>
  <r>
    <x v="9"/>
    <x v="10"/>
    <x v="178"/>
    <x v="14"/>
    <n v="1"/>
  </r>
  <r>
    <x v="9"/>
    <x v="10"/>
    <x v="179"/>
    <x v="14"/>
    <n v="46"/>
  </r>
  <r>
    <x v="9"/>
    <x v="10"/>
    <x v="180"/>
    <x v="14"/>
    <n v="105"/>
  </r>
  <r>
    <x v="9"/>
    <x v="10"/>
    <x v="181"/>
    <x v="14"/>
    <n v="43"/>
  </r>
  <r>
    <x v="9"/>
    <x v="10"/>
    <x v="183"/>
    <x v="14"/>
    <n v="75"/>
  </r>
  <r>
    <x v="9"/>
    <x v="10"/>
    <x v="184"/>
    <x v="14"/>
    <n v="27"/>
  </r>
  <r>
    <x v="9"/>
    <x v="10"/>
    <x v="187"/>
    <x v="14"/>
    <n v="2"/>
  </r>
  <r>
    <x v="9"/>
    <x v="10"/>
    <x v="190"/>
    <x v="14"/>
    <n v="1"/>
  </r>
  <r>
    <x v="9"/>
    <x v="10"/>
    <x v="191"/>
    <x v="14"/>
    <n v="8"/>
  </r>
  <r>
    <x v="9"/>
    <x v="10"/>
    <x v="194"/>
    <x v="14"/>
    <n v="2"/>
  </r>
  <r>
    <x v="9"/>
    <x v="10"/>
    <x v="196"/>
    <x v="14"/>
    <n v="1"/>
  </r>
  <r>
    <x v="9"/>
    <x v="10"/>
    <x v="172"/>
    <x v="15"/>
    <n v="3"/>
  </r>
  <r>
    <x v="9"/>
    <x v="10"/>
    <x v="173"/>
    <x v="15"/>
    <n v="20"/>
  </r>
  <r>
    <x v="9"/>
    <x v="10"/>
    <x v="174"/>
    <x v="15"/>
    <n v="16"/>
  </r>
  <r>
    <x v="9"/>
    <x v="10"/>
    <x v="177"/>
    <x v="15"/>
    <n v="2"/>
  </r>
  <r>
    <x v="9"/>
    <x v="10"/>
    <x v="178"/>
    <x v="15"/>
    <n v="2"/>
  </r>
  <r>
    <x v="9"/>
    <x v="10"/>
    <x v="179"/>
    <x v="15"/>
    <n v="27"/>
  </r>
  <r>
    <x v="9"/>
    <x v="10"/>
    <x v="180"/>
    <x v="15"/>
    <n v="61"/>
  </r>
  <r>
    <x v="9"/>
    <x v="10"/>
    <x v="181"/>
    <x v="15"/>
    <n v="9"/>
  </r>
  <r>
    <x v="9"/>
    <x v="10"/>
    <x v="183"/>
    <x v="15"/>
    <n v="33"/>
  </r>
  <r>
    <x v="9"/>
    <x v="10"/>
    <x v="184"/>
    <x v="15"/>
    <n v="24"/>
  </r>
  <r>
    <x v="9"/>
    <x v="10"/>
    <x v="185"/>
    <x v="15"/>
    <n v="3"/>
  </r>
  <r>
    <x v="9"/>
    <x v="10"/>
    <x v="186"/>
    <x v="15"/>
    <n v="7"/>
  </r>
  <r>
    <x v="9"/>
    <x v="10"/>
    <x v="187"/>
    <x v="15"/>
    <n v="8"/>
  </r>
  <r>
    <x v="9"/>
    <x v="10"/>
    <x v="188"/>
    <x v="15"/>
    <n v="5"/>
  </r>
  <r>
    <x v="9"/>
    <x v="10"/>
    <x v="189"/>
    <x v="15"/>
    <n v="1"/>
  </r>
  <r>
    <x v="9"/>
    <x v="10"/>
    <x v="190"/>
    <x v="15"/>
    <n v="2"/>
  </r>
  <r>
    <x v="9"/>
    <x v="10"/>
    <x v="191"/>
    <x v="15"/>
    <n v="3"/>
  </r>
  <r>
    <x v="9"/>
    <x v="10"/>
    <x v="192"/>
    <x v="15"/>
    <n v="1"/>
  </r>
  <r>
    <x v="9"/>
    <x v="10"/>
    <x v="193"/>
    <x v="15"/>
    <n v="10"/>
  </r>
  <r>
    <x v="9"/>
    <x v="10"/>
    <x v="194"/>
    <x v="15"/>
    <n v="11"/>
  </r>
  <r>
    <x v="9"/>
    <x v="10"/>
    <x v="196"/>
    <x v="15"/>
    <n v="5"/>
  </r>
  <r>
    <x v="9"/>
    <x v="10"/>
    <x v="172"/>
    <x v="16"/>
    <n v="11"/>
  </r>
  <r>
    <x v="9"/>
    <x v="10"/>
    <x v="173"/>
    <x v="16"/>
    <n v="16"/>
  </r>
  <r>
    <x v="9"/>
    <x v="10"/>
    <x v="174"/>
    <x v="16"/>
    <n v="6"/>
  </r>
  <r>
    <x v="9"/>
    <x v="10"/>
    <x v="175"/>
    <x v="16"/>
    <n v="3"/>
  </r>
  <r>
    <x v="9"/>
    <x v="10"/>
    <x v="176"/>
    <x v="16"/>
    <n v="8"/>
  </r>
  <r>
    <x v="9"/>
    <x v="10"/>
    <x v="177"/>
    <x v="16"/>
    <n v="4"/>
  </r>
  <r>
    <x v="9"/>
    <x v="10"/>
    <x v="178"/>
    <x v="16"/>
    <n v="8"/>
  </r>
  <r>
    <x v="9"/>
    <x v="10"/>
    <x v="179"/>
    <x v="16"/>
    <n v="31"/>
  </r>
  <r>
    <x v="9"/>
    <x v="10"/>
    <x v="180"/>
    <x v="16"/>
    <n v="50"/>
  </r>
  <r>
    <x v="9"/>
    <x v="10"/>
    <x v="181"/>
    <x v="16"/>
    <n v="22"/>
  </r>
  <r>
    <x v="9"/>
    <x v="10"/>
    <x v="182"/>
    <x v="16"/>
    <n v="4"/>
  </r>
  <r>
    <x v="9"/>
    <x v="10"/>
    <x v="183"/>
    <x v="16"/>
    <n v="18"/>
  </r>
  <r>
    <x v="9"/>
    <x v="10"/>
    <x v="184"/>
    <x v="16"/>
    <n v="8"/>
  </r>
  <r>
    <x v="9"/>
    <x v="10"/>
    <x v="185"/>
    <x v="16"/>
    <n v="6"/>
  </r>
  <r>
    <x v="9"/>
    <x v="10"/>
    <x v="186"/>
    <x v="16"/>
    <n v="9"/>
  </r>
  <r>
    <x v="9"/>
    <x v="10"/>
    <x v="187"/>
    <x v="16"/>
    <n v="17"/>
  </r>
  <r>
    <x v="9"/>
    <x v="10"/>
    <x v="188"/>
    <x v="16"/>
    <n v="10"/>
  </r>
  <r>
    <x v="9"/>
    <x v="10"/>
    <x v="189"/>
    <x v="16"/>
    <n v="2"/>
  </r>
  <r>
    <x v="9"/>
    <x v="10"/>
    <x v="190"/>
    <x v="16"/>
    <n v="40"/>
  </r>
  <r>
    <x v="9"/>
    <x v="10"/>
    <x v="191"/>
    <x v="16"/>
    <n v="12"/>
  </r>
  <r>
    <x v="9"/>
    <x v="10"/>
    <x v="192"/>
    <x v="16"/>
    <n v="2"/>
  </r>
  <r>
    <x v="9"/>
    <x v="10"/>
    <x v="193"/>
    <x v="16"/>
    <n v="15"/>
  </r>
  <r>
    <x v="9"/>
    <x v="10"/>
    <x v="194"/>
    <x v="16"/>
    <n v="9"/>
  </r>
  <r>
    <x v="9"/>
    <x v="10"/>
    <x v="196"/>
    <x v="16"/>
    <n v="17"/>
  </r>
  <r>
    <x v="9"/>
    <x v="10"/>
    <x v="173"/>
    <x v="33"/>
    <n v="3"/>
  </r>
  <r>
    <x v="9"/>
    <x v="10"/>
    <x v="174"/>
    <x v="33"/>
    <n v="1"/>
  </r>
  <r>
    <x v="9"/>
    <x v="10"/>
    <x v="175"/>
    <x v="33"/>
    <n v="2"/>
  </r>
  <r>
    <x v="9"/>
    <x v="10"/>
    <x v="179"/>
    <x v="33"/>
    <n v="2"/>
  </r>
  <r>
    <x v="9"/>
    <x v="10"/>
    <x v="180"/>
    <x v="33"/>
    <n v="7"/>
  </r>
  <r>
    <x v="9"/>
    <x v="10"/>
    <x v="181"/>
    <x v="33"/>
    <n v="2"/>
  </r>
  <r>
    <x v="9"/>
    <x v="10"/>
    <x v="184"/>
    <x v="33"/>
    <n v="2"/>
  </r>
  <r>
    <x v="9"/>
    <x v="10"/>
    <x v="187"/>
    <x v="33"/>
    <n v="3"/>
  </r>
  <r>
    <x v="9"/>
    <x v="10"/>
    <x v="189"/>
    <x v="33"/>
    <n v="2"/>
  </r>
  <r>
    <x v="9"/>
    <x v="10"/>
    <x v="190"/>
    <x v="33"/>
    <n v="1"/>
  </r>
  <r>
    <x v="9"/>
    <x v="10"/>
    <x v="191"/>
    <x v="33"/>
    <n v="1"/>
  </r>
  <r>
    <x v="9"/>
    <x v="10"/>
    <x v="192"/>
    <x v="33"/>
    <n v="1"/>
  </r>
  <r>
    <x v="9"/>
    <x v="10"/>
    <x v="193"/>
    <x v="33"/>
    <n v="3"/>
  </r>
  <r>
    <x v="9"/>
    <x v="10"/>
    <x v="194"/>
    <x v="33"/>
    <n v="4"/>
  </r>
  <r>
    <x v="9"/>
    <x v="10"/>
    <x v="196"/>
    <x v="33"/>
    <n v="8"/>
  </r>
  <r>
    <x v="9"/>
    <x v="10"/>
    <x v="173"/>
    <x v="34"/>
    <n v="2"/>
  </r>
  <r>
    <x v="9"/>
    <x v="10"/>
    <x v="175"/>
    <x v="34"/>
    <n v="1"/>
  </r>
  <r>
    <x v="9"/>
    <x v="10"/>
    <x v="179"/>
    <x v="34"/>
    <n v="1"/>
  </r>
  <r>
    <x v="9"/>
    <x v="10"/>
    <x v="180"/>
    <x v="34"/>
    <n v="3"/>
  </r>
  <r>
    <x v="9"/>
    <x v="10"/>
    <x v="181"/>
    <x v="34"/>
    <n v="2"/>
  </r>
  <r>
    <x v="9"/>
    <x v="10"/>
    <x v="187"/>
    <x v="34"/>
    <n v="2"/>
  </r>
  <r>
    <x v="9"/>
    <x v="10"/>
    <x v="189"/>
    <x v="34"/>
    <n v="1"/>
  </r>
  <r>
    <x v="9"/>
    <x v="10"/>
    <x v="190"/>
    <x v="34"/>
    <n v="1"/>
  </r>
  <r>
    <x v="9"/>
    <x v="10"/>
    <x v="191"/>
    <x v="34"/>
    <n v="1"/>
  </r>
  <r>
    <x v="9"/>
    <x v="10"/>
    <x v="193"/>
    <x v="34"/>
    <n v="1"/>
  </r>
  <r>
    <x v="9"/>
    <x v="10"/>
    <x v="196"/>
    <x v="34"/>
    <n v="3"/>
  </r>
  <r>
    <x v="9"/>
    <x v="10"/>
    <x v="179"/>
    <x v="35"/>
    <n v="1"/>
  </r>
  <r>
    <x v="9"/>
    <x v="10"/>
    <x v="180"/>
    <x v="35"/>
    <n v="2"/>
  </r>
  <r>
    <x v="9"/>
    <x v="10"/>
    <x v="189"/>
    <x v="35"/>
    <n v="1"/>
  </r>
  <r>
    <x v="9"/>
    <x v="10"/>
    <x v="193"/>
    <x v="35"/>
    <n v="1"/>
  </r>
  <r>
    <x v="9"/>
    <x v="10"/>
    <x v="196"/>
    <x v="35"/>
    <n v="1"/>
  </r>
  <r>
    <x v="9"/>
    <x v="10"/>
    <x v="173"/>
    <x v="36"/>
    <n v="2"/>
  </r>
  <r>
    <x v="9"/>
    <x v="10"/>
    <x v="179"/>
    <x v="36"/>
    <n v="1"/>
  </r>
  <r>
    <x v="9"/>
    <x v="10"/>
    <x v="180"/>
    <x v="36"/>
    <n v="3"/>
  </r>
  <r>
    <x v="9"/>
    <x v="10"/>
    <x v="184"/>
    <x v="36"/>
    <n v="1"/>
  </r>
  <r>
    <x v="9"/>
    <x v="10"/>
    <x v="187"/>
    <x v="36"/>
    <n v="2"/>
  </r>
  <r>
    <x v="9"/>
    <x v="10"/>
    <x v="189"/>
    <x v="36"/>
    <n v="1"/>
  </r>
  <r>
    <x v="9"/>
    <x v="10"/>
    <x v="193"/>
    <x v="36"/>
    <n v="1"/>
  </r>
  <r>
    <x v="9"/>
    <x v="10"/>
    <x v="194"/>
    <x v="36"/>
    <n v="1"/>
  </r>
  <r>
    <x v="9"/>
    <x v="10"/>
    <x v="196"/>
    <x v="36"/>
    <n v="2"/>
  </r>
  <r>
    <x v="9"/>
    <x v="10"/>
    <x v="178"/>
    <x v="32"/>
    <n v="345"/>
  </r>
  <r>
    <x v="9"/>
    <x v="10"/>
    <x v="181"/>
    <x v="32"/>
    <n v="103"/>
  </r>
  <r>
    <x v="9"/>
    <x v="10"/>
    <x v="182"/>
    <x v="32"/>
    <n v="315"/>
  </r>
  <r>
    <x v="9"/>
    <x v="10"/>
    <x v="188"/>
    <x v="32"/>
    <n v="118"/>
  </r>
  <r>
    <x v="9"/>
    <x v="10"/>
    <x v="196"/>
    <x v="32"/>
    <n v="276"/>
  </r>
  <r>
    <x v="9"/>
    <x v="10"/>
    <x v="172"/>
    <x v="17"/>
    <n v="1080"/>
  </r>
  <r>
    <x v="9"/>
    <x v="10"/>
    <x v="173"/>
    <x v="17"/>
    <n v="4053"/>
  </r>
  <r>
    <x v="9"/>
    <x v="10"/>
    <x v="174"/>
    <x v="17"/>
    <n v="458"/>
  </r>
  <r>
    <x v="9"/>
    <x v="10"/>
    <x v="175"/>
    <x v="17"/>
    <n v="50"/>
  </r>
  <r>
    <x v="9"/>
    <x v="10"/>
    <x v="176"/>
    <x v="17"/>
    <n v="169"/>
  </r>
  <r>
    <x v="9"/>
    <x v="10"/>
    <x v="177"/>
    <x v="17"/>
    <n v="718"/>
  </r>
  <r>
    <x v="9"/>
    <x v="10"/>
    <x v="178"/>
    <x v="17"/>
    <n v="2466"/>
  </r>
  <r>
    <x v="9"/>
    <x v="10"/>
    <x v="179"/>
    <x v="17"/>
    <n v="8761"/>
  </r>
  <r>
    <x v="9"/>
    <x v="10"/>
    <x v="180"/>
    <x v="17"/>
    <n v="5486"/>
  </r>
  <r>
    <x v="9"/>
    <x v="10"/>
    <x v="181"/>
    <x v="17"/>
    <n v="4329"/>
  </r>
  <r>
    <x v="9"/>
    <x v="10"/>
    <x v="182"/>
    <x v="17"/>
    <n v="1634"/>
  </r>
  <r>
    <x v="9"/>
    <x v="10"/>
    <x v="183"/>
    <x v="17"/>
    <n v="1535"/>
  </r>
  <r>
    <x v="9"/>
    <x v="10"/>
    <x v="184"/>
    <x v="17"/>
    <n v="668"/>
  </r>
  <r>
    <x v="9"/>
    <x v="10"/>
    <x v="185"/>
    <x v="17"/>
    <n v="416"/>
  </r>
  <r>
    <x v="9"/>
    <x v="10"/>
    <x v="186"/>
    <x v="17"/>
    <n v="628"/>
  </r>
  <r>
    <x v="9"/>
    <x v="10"/>
    <x v="187"/>
    <x v="17"/>
    <n v="946"/>
  </r>
  <r>
    <x v="9"/>
    <x v="10"/>
    <x v="188"/>
    <x v="17"/>
    <n v="951"/>
  </r>
  <r>
    <x v="9"/>
    <x v="10"/>
    <x v="189"/>
    <x v="17"/>
    <n v="78"/>
  </r>
  <r>
    <x v="9"/>
    <x v="10"/>
    <x v="190"/>
    <x v="17"/>
    <n v="1777"/>
  </r>
  <r>
    <x v="9"/>
    <x v="10"/>
    <x v="191"/>
    <x v="17"/>
    <n v="959"/>
  </r>
  <r>
    <x v="9"/>
    <x v="10"/>
    <x v="197"/>
    <x v="17"/>
    <n v="69"/>
  </r>
  <r>
    <x v="9"/>
    <x v="10"/>
    <x v="192"/>
    <x v="17"/>
    <n v="127"/>
  </r>
  <r>
    <x v="9"/>
    <x v="10"/>
    <x v="193"/>
    <x v="17"/>
    <n v="1441"/>
  </r>
  <r>
    <x v="9"/>
    <x v="10"/>
    <x v="194"/>
    <x v="17"/>
    <n v="800"/>
  </r>
  <r>
    <x v="9"/>
    <x v="10"/>
    <x v="196"/>
    <x v="17"/>
    <n v="3119"/>
  </r>
  <r>
    <x v="9"/>
    <x v="10"/>
    <x v="172"/>
    <x v="18"/>
    <n v="12092"/>
  </r>
  <r>
    <x v="9"/>
    <x v="10"/>
    <x v="173"/>
    <x v="18"/>
    <n v="24501"/>
  </r>
  <r>
    <x v="9"/>
    <x v="10"/>
    <x v="174"/>
    <x v="18"/>
    <n v="4365"/>
  </r>
  <r>
    <x v="9"/>
    <x v="10"/>
    <x v="175"/>
    <x v="18"/>
    <n v="390"/>
  </r>
  <r>
    <x v="9"/>
    <x v="10"/>
    <x v="176"/>
    <x v="18"/>
    <n v="207"/>
  </r>
  <r>
    <x v="9"/>
    <x v="10"/>
    <x v="177"/>
    <x v="18"/>
    <n v="3455"/>
  </r>
  <r>
    <x v="9"/>
    <x v="10"/>
    <x v="178"/>
    <x v="18"/>
    <n v="22709"/>
  </r>
  <r>
    <x v="9"/>
    <x v="10"/>
    <x v="179"/>
    <x v="18"/>
    <n v="81446"/>
  </r>
  <r>
    <x v="9"/>
    <x v="10"/>
    <x v="180"/>
    <x v="18"/>
    <n v="65016"/>
  </r>
  <r>
    <x v="9"/>
    <x v="10"/>
    <x v="181"/>
    <x v="18"/>
    <n v="52911"/>
  </r>
  <r>
    <x v="9"/>
    <x v="10"/>
    <x v="182"/>
    <x v="18"/>
    <n v="16102"/>
  </r>
  <r>
    <x v="9"/>
    <x v="10"/>
    <x v="183"/>
    <x v="18"/>
    <n v="20710"/>
  </r>
  <r>
    <x v="9"/>
    <x v="10"/>
    <x v="184"/>
    <x v="18"/>
    <n v="7794"/>
  </r>
  <r>
    <x v="9"/>
    <x v="10"/>
    <x v="185"/>
    <x v="18"/>
    <n v="356"/>
  </r>
  <r>
    <x v="9"/>
    <x v="10"/>
    <x v="186"/>
    <x v="18"/>
    <n v="2883"/>
  </r>
  <r>
    <x v="9"/>
    <x v="10"/>
    <x v="187"/>
    <x v="18"/>
    <n v="16483"/>
  </r>
  <r>
    <x v="9"/>
    <x v="10"/>
    <x v="188"/>
    <x v="18"/>
    <n v="3877"/>
  </r>
  <r>
    <x v="9"/>
    <x v="10"/>
    <x v="189"/>
    <x v="18"/>
    <n v="2372"/>
  </r>
  <r>
    <x v="9"/>
    <x v="10"/>
    <x v="190"/>
    <x v="18"/>
    <n v="3242"/>
  </r>
  <r>
    <x v="9"/>
    <x v="10"/>
    <x v="191"/>
    <x v="18"/>
    <n v="15821"/>
  </r>
  <r>
    <x v="9"/>
    <x v="10"/>
    <x v="197"/>
    <x v="18"/>
    <n v="3"/>
  </r>
  <r>
    <x v="9"/>
    <x v="10"/>
    <x v="192"/>
    <x v="18"/>
    <n v="2758"/>
  </r>
  <r>
    <x v="9"/>
    <x v="10"/>
    <x v="193"/>
    <x v="18"/>
    <n v="6682"/>
  </r>
  <r>
    <x v="9"/>
    <x v="10"/>
    <x v="194"/>
    <x v="18"/>
    <n v="3888"/>
  </r>
  <r>
    <x v="9"/>
    <x v="10"/>
    <x v="196"/>
    <x v="18"/>
    <n v="42124"/>
  </r>
  <r>
    <x v="9"/>
    <x v="10"/>
    <x v="172"/>
    <x v="19"/>
    <n v="254768"/>
  </r>
  <r>
    <x v="9"/>
    <x v="10"/>
    <x v="173"/>
    <x v="19"/>
    <n v="1420391"/>
  </r>
  <r>
    <x v="9"/>
    <x v="10"/>
    <x v="174"/>
    <x v="19"/>
    <n v="171290"/>
  </r>
  <r>
    <x v="9"/>
    <x v="10"/>
    <x v="176"/>
    <x v="19"/>
    <n v="14"/>
  </r>
  <r>
    <x v="9"/>
    <x v="10"/>
    <x v="177"/>
    <x v="19"/>
    <n v="124972"/>
  </r>
  <r>
    <x v="9"/>
    <x v="10"/>
    <x v="178"/>
    <x v="19"/>
    <n v="222443"/>
  </r>
  <r>
    <x v="9"/>
    <x v="10"/>
    <x v="179"/>
    <x v="19"/>
    <n v="2535655"/>
  </r>
  <r>
    <x v="9"/>
    <x v="10"/>
    <x v="180"/>
    <x v="19"/>
    <n v="2061442"/>
  </r>
  <r>
    <x v="9"/>
    <x v="10"/>
    <x v="181"/>
    <x v="19"/>
    <n v="434312"/>
  </r>
  <r>
    <x v="9"/>
    <x v="10"/>
    <x v="182"/>
    <x v="19"/>
    <n v="695858"/>
  </r>
  <r>
    <x v="9"/>
    <x v="10"/>
    <x v="183"/>
    <x v="19"/>
    <n v="1105921"/>
  </r>
  <r>
    <x v="9"/>
    <x v="10"/>
    <x v="184"/>
    <x v="19"/>
    <n v="192049"/>
  </r>
  <r>
    <x v="9"/>
    <x v="10"/>
    <x v="186"/>
    <x v="19"/>
    <n v="47200"/>
  </r>
  <r>
    <x v="9"/>
    <x v="10"/>
    <x v="187"/>
    <x v="19"/>
    <n v="115000"/>
  </r>
  <r>
    <x v="9"/>
    <x v="10"/>
    <x v="188"/>
    <x v="19"/>
    <n v="8"/>
  </r>
  <r>
    <x v="9"/>
    <x v="10"/>
    <x v="190"/>
    <x v="19"/>
    <n v="1233357"/>
  </r>
  <r>
    <x v="9"/>
    <x v="10"/>
    <x v="191"/>
    <x v="19"/>
    <n v="578872"/>
  </r>
  <r>
    <x v="9"/>
    <x v="10"/>
    <x v="196"/>
    <x v="19"/>
    <n v="52122"/>
  </r>
  <r>
    <x v="9"/>
    <x v="10"/>
    <x v="187"/>
    <x v="20"/>
    <n v="16"/>
  </r>
  <r>
    <x v="9"/>
    <x v="10"/>
    <x v="172"/>
    <x v="42"/>
    <n v="17111"/>
  </r>
  <r>
    <x v="9"/>
    <x v="10"/>
    <x v="173"/>
    <x v="42"/>
    <n v="12903"/>
  </r>
  <r>
    <x v="9"/>
    <x v="10"/>
    <x v="174"/>
    <x v="42"/>
    <n v="937"/>
  </r>
  <r>
    <x v="9"/>
    <x v="10"/>
    <x v="175"/>
    <x v="42"/>
    <n v="1164"/>
  </r>
  <r>
    <x v="9"/>
    <x v="10"/>
    <x v="176"/>
    <x v="42"/>
    <n v="3699"/>
  </r>
  <r>
    <x v="9"/>
    <x v="10"/>
    <x v="177"/>
    <x v="42"/>
    <n v="3674"/>
  </r>
  <r>
    <x v="9"/>
    <x v="10"/>
    <x v="178"/>
    <x v="42"/>
    <n v="21932"/>
  </r>
  <r>
    <x v="9"/>
    <x v="10"/>
    <x v="179"/>
    <x v="42"/>
    <n v="13140"/>
  </r>
  <r>
    <x v="9"/>
    <x v="10"/>
    <x v="180"/>
    <x v="42"/>
    <n v="1629"/>
  </r>
  <r>
    <x v="9"/>
    <x v="10"/>
    <x v="181"/>
    <x v="42"/>
    <n v="13367"/>
  </r>
  <r>
    <x v="9"/>
    <x v="10"/>
    <x v="182"/>
    <x v="42"/>
    <n v="14844"/>
  </r>
  <r>
    <x v="9"/>
    <x v="10"/>
    <x v="183"/>
    <x v="42"/>
    <n v="2043"/>
  </r>
  <r>
    <x v="9"/>
    <x v="10"/>
    <x v="184"/>
    <x v="42"/>
    <n v="809"/>
  </r>
  <r>
    <x v="9"/>
    <x v="10"/>
    <x v="185"/>
    <x v="42"/>
    <n v="4582"/>
  </r>
  <r>
    <x v="9"/>
    <x v="10"/>
    <x v="186"/>
    <x v="42"/>
    <n v="6016"/>
  </r>
  <r>
    <x v="9"/>
    <x v="10"/>
    <x v="187"/>
    <x v="42"/>
    <n v="10510"/>
  </r>
  <r>
    <x v="9"/>
    <x v="10"/>
    <x v="188"/>
    <x v="42"/>
    <n v="11140"/>
  </r>
  <r>
    <x v="9"/>
    <x v="10"/>
    <x v="189"/>
    <x v="42"/>
    <n v="2917"/>
  </r>
  <r>
    <x v="9"/>
    <x v="10"/>
    <x v="190"/>
    <x v="42"/>
    <n v="8353"/>
  </r>
  <r>
    <x v="9"/>
    <x v="10"/>
    <x v="191"/>
    <x v="42"/>
    <n v="13643"/>
  </r>
  <r>
    <x v="9"/>
    <x v="10"/>
    <x v="197"/>
    <x v="42"/>
    <n v="1203"/>
  </r>
  <r>
    <x v="9"/>
    <x v="10"/>
    <x v="192"/>
    <x v="42"/>
    <n v="2891"/>
  </r>
  <r>
    <x v="9"/>
    <x v="10"/>
    <x v="193"/>
    <x v="42"/>
    <n v="10904"/>
  </r>
  <r>
    <x v="9"/>
    <x v="10"/>
    <x v="194"/>
    <x v="42"/>
    <n v="12020"/>
  </r>
  <r>
    <x v="9"/>
    <x v="10"/>
    <x v="195"/>
    <x v="42"/>
    <n v="155"/>
  </r>
  <r>
    <x v="9"/>
    <x v="10"/>
    <x v="196"/>
    <x v="42"/>
    <n v="14432"/>
  </r>
  <r>
    <x v="9"/>
    <x v="10"/>
    <x v="172"/>
    <x v="21"/>
    <n v="13805"/>
  </r>
  <r>
    <x v="9"/>
    <x v="10"/>
    <x v="173"/>
    <x v="21"/>
    <n v="10973"/>
  </r>
  <r>
    <x v="9"/>
    <x v="10"/>
    <x v="174"/>
    <x v="21"/>
    <n v="817"/>
  </r>
  <r>
    <x v="9"/>
    <x v="10"/>
    <x v="175"/>
    <x v="21"/>
    <n v="988"/>
  </r>
  <r>
    <x v="9"/>
    <x v="10"/>
    <x v="176"/>
    <x v="21"/>
    <n v="3426"/>
  </r>
  <r>
    <x v="9"/>
    <x v="10"/>
    <x v="177"/>
    <x v="21"/>
    <n v="3340"/>
  </r>
  <r>
    <x v="9"/>
    <x v="10"/>
    <x v="178"/>
    <x v="21"/>
    <n v="16531"/>
  </r>
  <r>
    <x v="9"/>
    <x v="10"/>
    <x v="179"/>
    <x v="21"/>
    <n v="10626"/>
  </r>
  <r>
    <x v="9"/>
    <x v="10"/>
    <x v="180"/>
    <x v="21"/>
    <n v="1415"/>
  </r>
  <r>
    <x v="9"/>
    <x v="10"/>
    <x v="181"/>
    <x v="21"/>
    <n v="11036"/>
  </r>
  <r>
    <x v="9"/>
    <x v="10"/>
    <x v="182"/>
    <x v="21"/>
    <n v="10733"/>
  </r>
  <r>
    <x v="9"/>
    <x v="10"/>
    <x v="183"/>
    <x v="21"/>
    <n v="1975"/>
  </r>
  <r>
    <x v="9"/>
    <x v="10"/>
    <x v="184"/>
    <x v="21"/>
    <n v="827"/>
  </r>
  <r>
    <x v="9"/>
    <x v="10"/>
    <x v="185"/>
    <x v="21"/>
    <n v="3729"/>
  </r>
  <r>
    <x v="9"/>
    <x v="10"/>
    <x v="186"/>
    <x v="21"/>
    <n v="5413"/>
  </r>
  <r>
    <x v="9"/>
    <x v="10"/>
    <x v="187"/>
    <x v="21"/>
    <n v="9285"/>
  </r>
  <r>
    <x v="9"/>
    <x v="10"/>
    <x v="188"/>
    <x v="21"/>
    <n v="9647"/>
  </r>
  <r>
    <x v="9"/>
    <x v="10"/>
    <x v="189"/>
    <x v="21"/>
    <n v="2467"/>
  </r>
  <r>
    <x v="9"/>
    <x v="10"/>
    <x v="190"/>
    <x v="21"/>
    <n v="7220"/>
  </r>
  <r>
    <x v="9"/>
    <x v="10"/>
    <x v="191"/>
    <x v="21"/>
    <n v="10891"/>
  </r>
  <r>
    <x v="9"/>
    <x v="10"/>
    <x v="197"/>
    <x v="21"/>
    <n v="1004"/>
  </r>
  <r>
    <x v="9"/>
    <x v="10"/>
    <x v="192"/>
    <x v="21"/>
    <n v="2557"/>
  </r>
  <r>
    <x v="9"/>
    <x v="10"/>
    <x v="193"/>
    <x v="21"/>
    <n v="9679"/>
  </r>
  <r>
    <x v="9"/>
    <x v="10"/>
    <x v="194"/>
    <x v="21"/>
    <n v="10306"/>
  </r>
  <r>
    <x v="9"/>
    <x v="10"/>
    <x v="195"/>
    <x v="21"/>
    <n v="123"/>
  </r>
  <r>
    <x v="9"/>
    <x v="10"/>
    <x v="196"/>
    <x v="21"/>
    <n v="12733"/>
  </r>
  <r>
    <x v="9"/>
    <x v="10"/>
    <x v="172"/>
    <x v="22"/>
    <n v="9707"/>
  </r>
  <r>
    <x v="9"/>
    <x v="10"/>
    <x v="173"/>
    <x v="22"/>
    <n v="56742"/>
  </r>
  <r>
    <x v="9"/>
    <x v="10"/>
    <x v="174"/>
    <x v="22"/>
    <n v="32890"/>
  </r>
  <r>
    <x v="9"/>
    <x v="10"/>
    <x v="175"/>
    <x v="22"/>
    <n v="28"/>
  </r>
  <r>
    <x v="9"/>
    <x v="10"/>
    <x v="176"/>
    <x v="22"/>
    <n v="7566"/>
  </r>
  <r>
    <x v="9"/>
    <x v="10"/>
    <x v="177"/>
    <x v="22"/>
    <n v="8081"/>
  </r>
  <r>
    <x v="9"/>
    <x v="10"/>
    <x v="178"/>
    <x v="22"/>
    <n v="14919"/>
  </r>
  <r>
    <x v="9"/>
    <x v="10"/>
    <x v="179"/>
    <x v="22"/>
    <n v="106571"/>
  </r>
  <r>
    <x v="9"/>
    <x v="10"/>
    <x v="180"/>
    <x v="22"/>
    <n v="241744"/>
  </r>
  <r>
    <x v="9"/>
    <x v="10"/>
    <x v="181"/>
    <x v="22"/>
    <n v="123254"/>
  </r>
  <r>
    <x v="9"/>
    <x v="10"/>
    <x v="182"/>
    <x v="22"/>
    <n v="285"/>
  </r>
  <r>
    <x v="9"/>
    <x v="10"/>
    <x v="183"/>
    <x v="22"/>
    <n v="79161"/>
  </r>
  <r>
    <x v="9"/>
    <x v="10"/>
    <x v="184"/>
    <x v="22"/>
    <n v="23553"/>
  </r>
  <r>
    <x v="9"/>
    <x v="10"/>
    <x v="185"/>
    <x v="22"/>
    <n v="7521"/>
  </r>
  <r>
    <x v="9"/>
    <x v="10"/>
    <x v="186"/>
    <x v="22"/>
    <n v="31048"/>
  </r>
  <r>
    <x v="9"/>
    <x v="10"/>
    <x v="187"/>
    <x v="22"/>
    <n v="60172"/>
  </r>
  <r>
    <x v="9"/>
    <x v="10"/>
    <x v="188"/>
    <x v="22"/>
    <n v="35121"/>
  </r>
  <r>
    <x v="9"/>
    <x v="10"/>
    <x v="189"/>
    <x v="22"/>
    <n v="7509"/>
  </r>
  <r>
    <x v="9"/>
    <x v="10"/>
    <x v="190"/>
    <x v="22"/>
    <n v="202047"/>
  </r>
  <r>
    <x v="9"/>
    <x v="10"/>
    <x v="191"/>
    <x v="22"/>
    <n v="25041"/>
  </r>
  <r>
    <x v="9"/>
    <x v="10"/>
    <x v="192"/>
    <x v="22"/>
    <n v="1095"/>
  </r>
  <r>
    <x v="9"/>
    <x v="10"/>
    <x v="193"/>
    <x v="22"/>
    <n v="17026"/>
  </r>
  <r>
    <x v="9"/>
    <x v="10"/>
    <x v="194"/>
    <x v="22"/>
    <n v="53183"/>
  </r>
  <r>
    <x v="9"/>
    <x v="10"/>
    <x v="196"/>
    <x v="22"/>
    <n v="8292"/>
  </r>
  <r>
    <x v="9"/>
    <x v="10"/>
    <x v="172"/>
    <x v="23"/>
    <n v="10"/>
  </r>
  <r>
    <x v="9"/>
    <x v="10"/>
    <x v="173"/>
    <x v="23"/>
    <n v="105"/>
  </r>
  <r>
    <x v="9"/>
    <x v="10"/>
    <x v="174"/>
    <x v="23"/>
    <n v="15"/>
  </r>
  <r>
    <x v="9"/>
    <x v="10"/>
    <x v="179"/>
    <x v="23"/>
    <n v="6"/>
  </r>
  <r>
    <x v="9"/>
    <x v="10"/>
    <x v="180"/>
    <x v="23"/>
    <n v="11"/>
  </r>
  <r>
    <x v="9"/>
    <x v="10"/>
    <x v="182"/>
    <x v="23"/>
    <n v="13"/>
  </r>
  <r>
    <x v="9"/>
    <x v="10"/>
    <x v="183"/>
    <x v="23"/>
    <n v="255"/>
  </r>
  <r>
    <x v="9"/>
    <x v="10"/>
    <x v="184"/>
    <x v="23"/>
    <n v="13"/>
  </r>
  <r>
    <x v="9"/>
    <x v="10"/>
    <x v="185"/>
    <x v="23"/>
    <n v="1"/>
  </r>
  <r>
    <x v="9"/>
    <x v="10"/>
    <x v="186"/>
    <x v="23"/>
    <n v="35"/>
  </r>
  <r>
    <x v="9"/>
    <x v="10"/>
    <x v="187"/>
    <x v="23"/>
    <n v="163"/>
  </r>
  <r>
    <x v="9"/>
    <x v="10"/>
    <x v="188"/>
    <x v="23"/>
    <n v="51"/>
  </r>
  <r>
    <x v="9"/>
    <x v="10"/>
    <x v="190"/>
    <x v="23"/>
    <n v="10"/>
  </r>
  <r>
    <x v="9"/>
    <x v="10"/>
    <x v="191"/>
    <x v="23"/>
    <n v="6"/>
  </r>
  <r>
    <x v="9"/>
    <x v="10"/>
    <x v="193"/>
    <x v="23"/>
    <n v="27"/>
  </r>
  <r>
    <x v="9"/>
    <x v="10"/>
    <x v="194"/>
    <x v="23"/>
    <n v="12"/>
  </r>
  <r>
    <x v="9"/>
    <x v="10"/>
    <x v="196"/>
    <x v="23"/>
    <n v="26"/>
  </r>
  <r>
    <x v="9"/>
    <x v="10"/>
    <x v="172"/>
    <x v="24"/>
    <n v="3"/>
  </r>
  <r>
    <x v="9"/>
    <x v="10"/>
    <x v="173"/>
    <x v="24"/>
    <n v="10"/>
  </r>
  <r>
    <x v="9"/>
    <x v="10"/>
    <x v="177"/>
    <x v="24"/>
    <n v="1"/>
  </r>
  <r>
    <x v="9"/>
    <x v="10"/>
    <x v="178"/>
    <x v="24"/>
    <n v="6"/>
  </r>
  <r>
    <x v="9"/>
    <x v="10"/>
    <x v="180"/>
    <x v="24"/>
    <n v="2"/>
  </r>
  <r>
    <x v="9"/>
    <x v="10"/>
    <x v="182"/>
    <x v="24"/>
    <n v="7"/>
  </r>
  <r>
    <x v="9"/>
    <x v="10"/>
    <x v="183"/>
    <x v="24"/>
    <n v="6"/>
  </r>
  <r>
    <x v="9"/>
    <x v="10"/>
    <x v="185"/>
    <x v="24"/>
    <n v="3"/>
  </r>
  <r>
    <x v="9"/>
    <x v="10"/>
    <x v="186"/>
    <x v="24"/>
    <n v="28"/>
  </r>
  <r>
    <x v="9"/>
    <x v="10"/>
    <x v="187"/>
    <x v="24"/>
    <n v="489"/>
  </r>
  <r>
    <x v="9"/>
    <x v="10"/>
    <x v="188"/>
    <x v="24"/>
    <n v="43"/>
  </r>
  <r>
    <x v="9"/>
    <x v="10"/>
    <x v="190"/>
    <x v="24"/>
    <n v="108"/>
  </r>
  <r>
    <x v="9"/>
    <x v="10"/>
    <x v="191"/>
    <x v="24"/>
    <n v="2"/>
  </r>
  <r>
    <x v="9"/>
    <x v="10"/>
    <x v="193"/>
    <x v="24"/>
    <n v="29"/>
  </r>
  <r>
    <x v="9"/>
    <x v="10"/>
    <x v="196"/>
    <x v="24"/>
    <n v="3"/>
  </r>
  <r>
    <x v="9"/>
    <x v="10"/>
    <x v="172"/>
    <x v="25"/>
    <n v="49834"/>
  </r>
  <r>
    <x v="9"/>
    <x v="10"/>
    <x v="173"/>
    <x v="25"/>
    <n v="72494"/>
  </r>
  <r>
    <x v="9"/>
    <x v="10"/>
    <x v="174"/>
    <x v="25"/>
    <n v="9209"/>
  </r>
  <r>
    <x v="9"/>
    <x v="10"/>
    <x v="175"/>
    <x v="25"/>
    <n v="5988"/>
  </r>
  <r>
    <x v="9"/>
    <x v="10"/>
    <x v="176"/>
    <x v="25"/>
    <n v="13385"/>
  </r>
  <r>
    <x v="9"/>
    <x v="10"/>
    <x v="177"/>
    <x v="25"/>
    <n v="21246"/>
  </r>
  <r>
    <x v="9"/>
    <x v="10"/>
    <x v="178"/>
    <x v="25"/>
    <n v="56054"/>
  </r>
  <r>
    <x v="9"/>
    <x v="10"/>
    <x v="179"/>
    <x v="25"/>
    <n v="112531"/>
  </r>
  <r>
    <x v="9"/>
    <x v="10"/>
    <x v="180"/>
    <x v="25"/>
    <n v="56666"/>
  </r>
  <r>
    <x v="9"/>
    <x v="10"/>
    <x v="181"/>
    <x v="25"/>
    <n v="75284"/>
  </r>
  <r>
    <x v="9"/>
    <x v="10"/>
    <x v="182"/>
    <x v="25"/>
    <n v="53200"/>
  </r>
  <r>
    <x v="9"/>
    <x v="10"/>
    <x v="183"/>
    <x v="25"/>
    <n v="24276"/>
  </r>
  <r>
    <x v="9"/>
    <x v="10"/>
    <x v="184"/>
    <x v="25"/>
    <n v="9436"/>
  </r>
  <r>
    <x v="9"/>
    <x v="10"/>
    <x v="185"/>
    <x v="25"/>
    <n v="13852"/>
  </r>
  <r>
    <x v="9"/>
    <x v="10"/>
    <x v="186"/>
    <x v="25"/>
    <n v="23431"/>
  </r>
  <r>
    <x v="9"/>
    <x v="10"/>
    <x v="187"/>
    <x v="25"/>
    <n v="36768"/>
  </r>
  <r>
    <x v="9"/>
    <x v="10"/>
    <x v="188"/>
    <x v="25"/>
    <n v="33284"/>
  </r>
  <r>
    <x v="9"/>
    <x v="10"/>
    <x v="189"/>
    <x v="25"/>
    <n v="7536"/>
  </r>
  <r>
    <x v="9"/>
    <x v="10"/>
    <x v="190"/>
    <x v="25"/>
    <n v="38192"/>
  </r>
  <r>
    <x v="9"/>
    <x v="10"/>
    <x v="191"/>
    <x v="25"/>
    <n v="36588"/>
  </r>
  <r>
    <x v="9"/>
    <x v="10"/>
    <x v="197"/>
    <x v="25"/>
    <n v="2448"/>
  </r>
  <r>
    <x v="9"/>
    <x v="10"/>
    <x v="192"/>
    <x v="25"/>
    <n v="9523"/>
  </r>
  <r>
    <x v="9"/>
    <x v="10"/>
    <x v="193"/>
    <x v="25"/>
    <n v="53407"/>
  </r>
  <r>
    <x v="9"/>
    <x v="10"/>
    <x v="194"/>
    <x v="25"/>
    <n v="49186"/>
  </r>
  <r>
    <x v="9"/>
    <x v="10"/>
    <x v="195"/>
    <x v="25"/>
    <n v="889"/>
  </r>
  <r>
    <x v="9"/>
    <x v="10"/>
    <x v="196"/>
    <x v="25"/>
    <n v="77844"/>
  </r>
  <r>
    <x v="9"/>
    <x v="10"/>
    <x v="173"/>
    <x v="26"/>
    <n v="154"/>
  </r>
  <r>
    <x v="9"/>
    <x v="10"/>
    <x v="174"/>
    <x v="26"/>
    <n v="75"/>
  </r>
  <r>
    <x v="9"/>
    <x v="10"/>
    <x v="178"/>
    <x v="26"/>
    <n v="3"/>
  </r>
  <r>
    <x v="9"/>
    <x v="10"/>
    <x v="179"/>
    <x v="26"/>
    <n v="1467"/>
  </r>
  <r>
    <x v="9"/>
    <x v="10"/>
    <x v="180"/>
    <x v="26"/>
    <n v="3113"/>
  </r>
  <r>
    <x v="9"/>
    <x v="10"/>
    <x v="181"/>
    <x v="26"/>
    <n v="77"/>
  </r>
  <r>
    <x v="9"/>
    <x v="10"/>
    <x v="183"/>
    <x v="26"/>
    <n v="346"/>
  </r>
  <r>
    <x v="9"/>
    <x v="10"/>
    <x v="184"/>
    <x v="26"/>
    <n v="2075"/>
  </r>
  <r>
    <x v="9"/>
    <x v="10"/>
    <x v="187"/>
    <x v="26"/>
    <n v="4"/>
  </r>
  <r>
    <x v="9"/>
    <x v="10"/>
    <x v="190"/>
    <x v="26"/>
    <n v="10"/>
  </r>
  <r>
    <x v="9"/>
    <x v="10"/>
    <x v="191"/>
    <x v="26"/>
    <n v="20"/>
  </r>
  <r>
    <x v="9"/>
    <x v="10"/>
    <x v="193"/>
    <x v="26"/>
    <n v="13"/>
  </r>
  <r>
    <x v="9"/>
    <x v="10"/>
    <x v="194"/>
    <x v="26"/>
    <n v="59"/>
  </r>
  <r>
    <x v="9"/>
    <x v="10"/>
    <x v="196"/>
    <x v="26"/>
    <n v="2"/>
  </r>
  <r>
    <x v="9"/>
    <x v="10"/>
    <x v="172"/>
    <x v="27"/>
    <n v="90"/>
  </r>
  <r>
    <x v="9"/>
    <x v="10"/>
    <x v="173"/>
    <x v="27"/>
    <n v="3019"/>
  </r>
  <r>
    <x v="9"/>
    <x v="10"/>
    <x v="174"/>
    <x v="27"/>
    <n v="1932"/>
  </r>
  <r>
    <x v="9"/>
    <x v="10"/>
    <x v="178"/>
    <x v="27"/>
    <n v="211"/>
  </r>
  <r>
    <x v="9"/>
    <x v="10"/>
    <x v="179"/>
    <x v="27"/>
    <n v="3397"/>
  </r>
  <r>
    <x v="9"/>
    <x v="10"/>
    <x v="180"/>
    <x v="27"/>
    <n v="12571"/>
  </r>
  <r>
    <x v="9"/>
    <x v="10"/>
    <x v="181"/>
    <x v="27"/>
    <n v="3075"/>
  </r>
  <r>
    <x v="9"/>
    <x v="10"/>
    <x v="183"/>
    <x v="27"/>
    <n v="7239"/>
  </r>
  <r>
    <x v="9"/>
    <x v="10"/>
    <x v="184"/>
    <x v="27"/>
    <n v="1619"/>
  </r>
  <r>
    <x v="9"/>
    <x v="10"/>
    <x v="187"/>
    <x v="27"/>
    <n v="571"/>
  </r>
  <r>
    <x v="9"/>
    <x v="10"/>
    <x v="190"/>
    <x v="27"/>
    <n v="120"/>
  </r>
  <r>
    <x v="9"/>
    <x v="10"/>
    <x v="191"/>
    <x v="27"/>
    <n v="592"/>
  </r>
  <r>
    <x v="9"/>
    <x v="10"/>
    <x v="194"/>
    <x v="27"/>
    <n v="42"/>
  </r>
  <r>
    <x v="9"/>
    <x v="10"/>
    <x v="196"/>
    <x v="27"/>
    <n v="20"/>
  </r>
  <r>
    <x v="9"/>
    <x v="10"/>
    <x v="172"/>
    <x v="28"/>
    <n v="25"/>
  </r>
  <r>
    <x v="9"/>
    <x v="10"/>
    <x v="173"/>
    <x v="28"/>
    <n v="515"/>
  </r>
  <r>
    <x v="9"/>
    <x v="10"/>
    <x v="174"/>
    <x v="28"/>
    <n v="711"/>
  </r>
  <r>
    <x v="9"/>
    <x v="10"/>
    <x v="177"/>
    <x v="28"/>
    <n v="2"/>
  </r>
  <r>
    <x v="9"/>
    <x v="10"/>
    <x v="178"/>
    <x v="28"/>
    <n v="11"/>
  </r>
  <r>
    <x v="9"/>
    <x v="10"/>
    <x v="179"/>
    <x v="28"/>
    <n v="2498"/>
  </r>
  <r>
    <x v="9"/>
    <x v="10"/>
    <x v="180"/>
    <x v="28"/>
    <n v="2881"/>
  </r>
  <r>
    <x v="9"/>
    <x v="10"/>
    <x v="181"/>
    <x v="28"/>
    <n v="148"/>
  </r>
  <r>
    <x v="9"/>
    <x v="10"/>
    <x v="183"/>
    <x v="28"/>
    <n v="1041"/>
  </r>
  <r>
    <x v="9"/>
    <x v="10"/>
    <x v="184"/>
    <x v="28"/>
    <n v="1118"/>
  </r>
  <r>
    <x v="9"/>
    <x v="10"/>
    <x v="185"/>
    <x v="28"/>
    <n v="3"/>
  </r>
  <r>
    <x v="9"/>
    <x v="10"/>
    <x v="186"/>
    <x v="28"/>
    <n v="91"/>
  </r>
  <r>
    <x v="9"/>
    <x v="10"/>
    <x v="187"/>
    <x v="28"/>
    <n v="45"/>
  </r>
  <r>
    <x v="9"/>
    <x v="10"/>
    <x v="188"/>
    <x v="28"/>
    <n v="6"/>
  </r>
  <r>
    <x v="9"/>
    <x v="10"/>
    <x v="189"/>
    <x v="28"/>
    <n v="4"/>
  </r>
  <r>
    <x v="9"/>
    <x v="10"/>
    <x v="190"/>
    <x v="28"/>
    <n v="11"/>
  </r>
  <r>
    <x v="9"/>
    <x v="10"/>
    <x v="191"/>
    <x v="28"/>
    <n v="18"/>
  </r>
  <r>
    <x v="9"/>
    <x v="10"/>
    <x v="192"/>
    <x v="28"/>
    <n v="1"/>
  </r>
  <r>
    <x v="9"/>
    <x v="10"/>
    <x v="193"/>
    <x v="28"/>
    <n v="19"/>
  </r>
  <r>
    <x v="9"/>
    <x v="10"/>
    <x v="194"/>
    <x v="28"/>
    <n v="179"/>
  </r>
  <r>
    <x v="9"/>
    <x v="10"/>
    <x v="196"/>
    <x v="28"/>
    <n v="12"/>
  </r>
  <r>
    <x v="9"/>
    <x v="10"/>
    <x v="172"/>
    <x v="29"/>
    <n v="49962"/>
  </r>
  <r>
    <x v="9"/>
    <x v="10"/>
    <x v="173"/>
    <x v="29"/>
    <n v="76462"/>
  </r>
  <r>
    <x v="9"/>
    <x v="10"/>
    <x v="174"/>
    <x v="29"/>
    <n v="12038"/>
  </r>
  <r>
    <x v="9"/>
    <x v="10"/>
    <x v="175"/>
    <x v="29"/>
    <n v="5988"/>
  </r>
  <r>
    <x v="9"/>
    <x v="10"/>
    <x v="176"/>
    <x v="29"/>
    <n v="13385"/>
  </r>
  <r>
    <x v="9"/>
    <x v="10"/>
    <x v="177"/>
    <x v="29"/>
    <n v="21249"/>
  </r>
  <r>
    <x v="9"/>
    <x v="10"/>
    <x v="178"/>
    <x v="29"/>
    <n v="56285"/>
  </r>
  <r>
    <x v="9"/>
    <x v="10"/>
    <x v="179"/>
    <x v="29"/>
    <n v="119921"/>
  </r>
  <r>
    <x v="9"/>
    <x v="10"/>
    <x v="180"/>
    <x v="29"/>
    <n v="75330"/>
  </r>
  <r>
    <x v="9"/>
    <x v="10"/>
    <x v="181"/>
    <x v="29"/>
    <n v="78605"/>
  </r>
  <r>
    <x v="9"/>
    <x v="10"/>
    <x v="182"/>
    <x v="29"/>
    <n v="53220"/>
  </r>
  <r>
    <x v="9"/>
    <x v="10"/>
    <x v="183"/>
    <x v="29"/>
    <n v="33200"/>
  </r>
  <r>
    <x v="9"/>
    <x v="10"/>
    <x v="184"/>
    <x v="29"/>
    <n v="14284"/>
  </r>
  <r>
    <x v="9"/>
    <x v="10"/>
    <x v="185"/>
    <x v="29"/>
    <n v="13860"/>
  </r>
  <r>
    <x v="9"/>
    <x v="10"/>
    <x v="186"/>
    <x v="29"/>
    <n v="23602"/>
  </r>
  <r>
    <x v="9"/>
    <x v="10"/>
    <x v="187"/>
    <x v="29"/>
    <n v="38041"/>
  </r>
  <r>
    <x v="9"/>
    <x v="10"/>
    <x v="188"/>
    <x v="29"/>
    <n v="33384"/>
  </r>
  <r>
    <x v="9"/>
    <x v="10"/>
    <x v="189"/>
    <x v="29"/>
    <n v="7540"/>
  </r>
  <r>
    <x v="9"/>
    <x v="10"/>
    <x v="190"/>
    <x v="29"/>
    <n v="38455"/>
  </r>
  <r>
    <x v="9"/>
    <x v="10"/>
    <x v="191"/>
    <x v="29"/>
    <n v="37227"/>
  </r>
  <r>
    <x v="9"/>
    <x v="10"/>
    <x v="197"/>
    <x v="29"/>
    <n v="2448"/>
  </r>
  <r>
    <x v="9"/>
    <x v="10"/>
    <x v="192"/>
    <x v="29"/>
    <n v="9524"/>
  </r>
  <r>
    <x v="9"/>
    <x v="10"/>
    <x v="193"/>
    <x v="29"/>
    <n v="53516"/>
  </r>
  <r>
    <x v="9"/>
    <x v="10"/>
    <x v="194"/>
    <x v="29"/>
    <n v="49488"/>
  </r>
  <r>
    <x v="9"/>
    <x v="10"/>
    <x v="195"/>
    <x v="29"/>
    <n v="889"/>
  </r>
  <r>
    <x v="9"/>
    <x v="10"/>
    <x v="196"/>
    <x v="29"/>
    <n v="78011"/>
  </r>
  <r>
    <x v="9"/>
    <x v="10"/>
    <x v="173"/>
    <x v="37"/>
    <n v="1064"/>
  </r>
  <r>
    <x v="9"/>
    <x v="10"/>
    <x v="174"/>
    <x v="37"/>
    <n v="32"/>
  </r>
  <r>
    <x v="9"/>
    <x v="10"/>
    <x v="175"/>
    <x v="37"/>
    <n v="219"/>
  </r>
  <r>
    <x v="9"/>
    <x v="10"/>
    <x v="179"/>
    <x v="37"/>
    <n v="166"/>
  </r>
  <r>
    <x v="9"/>
    <x v="10"/>
    <x v="180"/>
    <x v="37"/>
    <n v="984"/>
  </r>
  <r>
    <x v="9"/>
    <x v="10"/>
    <x v="181"/>
    <x v="37"/>
    <n v="286"/>
  </r>
  <r>
    <x v="9"/>
    <x v="10"/>
    <x v="184"/>
    <x v="37"/>
    <n v="339"/>
  </r>
  <r>
    <x v="9"/>
    <x v="10"/>
    <x v="187"/>
    <x v="37"/>
    <n v="465"/>
  </r>
  <r>
    <x v="9"/>
    <x v="10"/>
    <x v="189"/>
    <x v="37"/>
    <n v="211"/>
  </r>
  <r>
    <x v="9"/>
    <x v="10"/>
    <x v="190"/>
    <x v="37"/>
    <n v="4"/>
  </r>
  <r>
    <x v="9"/>
    <x v="10"/>
    <x v="191"/>
    <x v="37"/>
    <n v="12"/>
  </r>
  <r>
    <x v="9"/>
    <x v="10"/>
    <x v="192"/>
    <x v="37"/>
    <n v="100"/>
  </r>
  <r>
    <x v="9"/>
    <x v="10"/>
    <x v="193"/>
    <x v="37"/>
    <n v="870"/>
  </r>
  <r>
    <x v="9"/>
    <x v="10"/>
    <x v="194"/>
    <x v="37"/>
    <n v="1082"/>
  </r>
  <r>
    <x v="9"/>
    <x v="10"/>
    <x v="196"/>
    <x v="37"/>
    <n v="789"/>
  </r>
  <r>
    <x v="9"/>
    <x v="10"/>
    <x v="173"/>
    <x v="38"/>
    <n v="98"/>
  </r>
  <r>
    <x v="9"/>
    <x v="10"/>
    <x v="175"/>
    <x v="38"/>
    <n v="30"/>
  </r>
  <r>
    <x v="9"/>
    <x v="10"/>
    <x v="179"/>
    <x v="38"/>
    <n v="16"/>
  </r>
  <r>
    <x v="9"/>
    <x v="10"/>
    <x v="180"/>
    <x v="38"/>
    <n v="51"/>
  </r>
  <r>
    <x v="9"/>
    <x v="10"/>
    <x v="181"/>
    <x v="38"/>
    <n v="164"/>
  </r>
  <r>
    <x v="9"/>
    <x v="10"/>
    <x v="187"/>
    <x v="38"/>
    <n v="31"/>
  </r>
  <r>
    <x v="9"/>
    <x v="10"/>
    <x v="189"/>
    <x v="38"/>
    <n v="40"/>
  </r>
  <r>
    <x v="9"/>
    <x v="10"/>
    <x v="190"/>
    <x v="38"/>
    <n v="4"/>
  </r>
  <r>
    <x v="9"/>
    <x v="10"/>
    <x v="191"/>
    <x v="38"/>
    <n v="135"/>
  </r>
  <r>
    <x v="9"/>
    <x v="10"/>
    <x v="193"/>
    <x v="38"/>
    <n v="89"/>
  </r>
  <r>
    <x v="9"/>
    <x v="10"/>
    <x v="196"/>
    <x v="38"/>
    <n v="174"/>
  </r>
  <r>
    <x v="9"/>
    <x v="10"/>
    <x v="179"/>
    <x v="39"/>
    <n v="13"/>
  </r>
  <r>
    <x v="9"/>
    <x v="10"/>
    <x v="180"/>
    <x v="39"/>
    <n v="14"/>
  </r>
  <r>
    <x v="9"/>
    <x v="10"/>
    <x v="189"/>
    <x v="39"/>
    <n v="6"/>
  </r>
  <r>
    <x v="9"/>
    <x v="10"/>
    <x v="193"/>
    <x v="39"/>
    <n v="13"/>
  </r>
  <r>
    <x v="9"/>
    <x v="10"/>
    <x v="196"/>
    <x v="39"/>
    <n v="4"/>
  </r>
  <r>
    <x v="9"/>
    <x v="10"/>
    <x v="173"/>
    <x v="40"/>
    <n v="81"/>
  </r>
  <r>
    <x v="9"/>
    <x v="10"/>
    <x v="179"/>
    <x v="40"/>
    <n v="6"/>
  </r>
  <r>
    <x v="9"/>
    <x v="10"/>
    <x v="180"/>
    <x v="40"/>
    <n v="89"/>
  </r>
  <r>
    <x v="9"/>
    <x v="10"/>
    <x v="184"/>
    <x v="40"/>
    <n v="29"/>
  </r>
  <r>
    <x v="9"/>
    <x v="10"/>
    <x v="187"/>
    <x v="40"/>
    <n v="20"/>
  </r>
  <r>
    <x v="9"/>
    <x v="10"/>
    <x v="189"/>
    <x v="40"/>
    <n v="12"/>
  </r>
  <r>
    <x v="9"/>
    <x v="10"/>
    <x v="193"/>
    <x v="40"/>
    <n v="24"/>
  </r>
  <r>
    <x v="9"/>
    <x v="10"/>
    <x v="194"/>
    <x v="40"/>
    <n v="19"/>
  </r>
  <r>
    <x v="9"/>
    <x v="10"/>
    <x v="196"/>
    <x v="40"/>
    <n v="22"/>
  </r>
  <r>
    <x v="9"/>
    <x v="10"/>
    <x v="172"/>
    <x v="30"/>
    <n v="79"/>
  </r>
  <r>
    <x v="9"/>
    <x v="10"/>
    <x v="173"/>
    <x v="30"/>
    <n v="979"/>
  </r>
  <r>
    <x v="9"/>
    <x v="10"/>
    <x v="174"/>
    <x v="30"/>
    <n v="184"/>
  </r>
  <r>
    <x v="9"/>
    <x v="10"/>
    <x v="175"/>
    <x v="30"/>
    <n v="4"/>
  </r>
  <r>
    <x v="9"/>
    <x v="10"/>
    <x v="176"/>
    <x v="30"/>
    <n v="13"/>
  </r>
  <r>
    <x v="9"/>
    <x v="10"/>
    <x v="177"/>
    <x v="30"/>
    <n v="171"/>
  </r>
  <r>
    <x v="9"/>
    <x v="10"/>
    <x v="178"/>
    <x v="30"/>
    <n v="558"/>
  </r>
  <r>
    <x v="9"/>
    <x v="10"/>
    <x v="179"/>
    <x v="30"/>
    <n v="7618"/>
  </r>
  <r>
    <x v="9"/>
    <x v="10"/>
    <x v="180"/>
    <x v="30"/>
    <n v="4625"/>
  </r>
  <r>
    <x v="9"/>
    <x v="10"/>
    <x v="181"/>
    <x v="30"/>
    <n v="3358"/>
  </r>
  <r>
    <x v="9"/>
    <x v="10"/>
    <x v="182"/>
    <x v="30"/>
    <n v="513"/>
  </r>
  <r>
    <x v="9"/>
    <x v="10"/>
    <x v="183"/>
    <x v="30"/>
    <n v="1431"/>
  </r>
  <r>
    <x v="9"/>
    <x v="10"/>
    <x v="184"/>
    <x v="30"/>
    <n v="340"/>
  </r>
  <r>
    <x v="9"/>
    <x v="10"/>
    <x v="186"/>
    <x v="30"/>
    <n v="393"/>
  </r>
  <r>
    <x v="9"/>
    <x v="10"/>
    <x v="187"/>
    <x v="30"/>
    <n v="1229"/>
  </r>
  <r>
    <x v="9"/>
    <x v="10"/>
    <x v="188"/>
    <x v="30"/>
    <n v="380"/>
  </r>
  <r>
    <x v="9"/>
    <x v="10"/>
    <x v="189"/>
    <x v="30"/>
    <n v="291"/>
  </r>
  <r>
    <x v="9"/>
    <x v="10"/>
    <x v="190"/>
    <x v="30"/>
    <n v="845"/>
  </r>
  <r>
    <x v="9"/>
    <x v="10"/>
    <x v="191"/>
    <x v="30"/>
    <n v="535"/>
  </r>
  <r>
    <x v="9"/>
    <x v="10"/>
    <x v="197"/>
    <x v="30"/>
    <n v="54"/>
  </r>
  <r>
    <x v="9"/>
    <x v="10"/>
    <x v="192"/>
    <x v="30"/>
    <n v="117"/>
  </r>
  <r>
    <x v="9"/>
    <x v="10"/>
    <x v="193"/>
    <x v="30"/>
    <n v="764"/>
  </r>
  <r>
    <x v="9"/>
    <x v="10"/>
    <x v="194"/>
    <x v="30"/>
    <n v="756"/>
  </r>
  <r>
    <x v="9"/>
    <x v="10"/>
    <x v="196"/>
    <x v="30"/>
    <n v="1458"/>
  </r>
  <r>
    <x v="9"/>
    <x v="11"/>
    <x v="200"/>
    <x v="0"/>
    <n v="130"/>
  </r>
  <r>
    <x v="9"/>
    <x v="11"/>
    <x v="201"/>
    <x v="0"/>
    <n v="308"/>
  </r>
  <r>
    <x v="9"/>
    <x v="11"/>
    <x v="202"/>
    <x v="0"/>
    <n v="189"/>
  </r>
  <r>
    <x v="9"/>
    <x v="11"/>
    <x v="203"/>
    <x v="0"/>
    <n v="64"/>
  </r>
  <r>
    <x v="9"/>
    <x v="11"/>
    <x v="204"/>
    <x v="0"/>
    <n v="94"/>
  </r>
  <r>
    <x v="9"/>
    <x v="11"/>
    <x v="205"/>
    <x v="0"/>
    <n v="90"/>
  </r>
  <r>
    <x v="9"/>
    <x v="11"/>
    <x v="206"/>
    <x v="0"/>
    <n v="78"/>
  </r>
  <r>
    <x v="9"/>
    <x v="11"/>
    <x v="207"/>
    <x v="0"/>
    <n v="361"/>
  </r>
  <r>
    <x v="9"/>
    <x v="11"/>
    <x v="209"/>
    <x v="0"/>
    <n v="1"/>
  </r>
  <r>
    <x v="9"/>
    <x v="11"/>
    <x v="210"/>
    <x v="0"/>
    <n v="31"/>
  </r>
  <r>
    <x v="9"/>
    <x v="11"/>
    <x v="212"/>
    <x v="0"/>
    <n v="4"/>
  </r>
  <r>
    <x v="9"/>
    <x v="11"/>
    <x v="214"/>
    <x v="0"/>
    <n v="253"/>
  </r>
  <r>
    <x v="9"/>
    <x v="11"/>
    <x v="215"/>
    <x v="0"/>
    <n v="73"/>
  </r>
  <r>
    <x v="9"/>
    <x v="11"/>
    <x v="216"/>
    <x v="0"/>
    <n v="132"/>
  </r>
  <r>
    <x v="9"/>
    <x v="11"/>
    <x v="217"/>
    <x v="0"/>
    <n v="12"/>
  </r>
  <r>
    <x v="9"/>
    <x v="11"/>
    <x v="218"/>
    <x v="0"/>
    <n v="55"/>
  </r>
  <r>
    <x v="9"/>
    <x v="11"/>
    <x v="219"/>
    <x v="0"/>
    <n v="3"/>
  </r>
  <r>
    <x v="9"/>
    <x v="11"/>
    <x v="220"/>
    <x v="0"/>
    <n v="6"/>
  </r>
  <r>
    <x v="9"/>
    <x v="11"/>
    <x v="221"/>
    <x v="0"/>
    <n v="8"/>
  </r>
  <r>
    <x v="9"/>
    <x v="11"/>
    <x v="222"/>
    <x v="0"/>
    <n v="55"/>
  </r>
  <r>
    <x v="9"/>
    <x v="11"/>
    <x v="223"/>
    <x v="0"/>
    <n v="7"/>
  </r>
  <r>
    <x v="9"/>
    <x v="11"/>
    <x v="231"/>
    <x v="0"/>
    <n v="2"/>
  </r>
  <r>
    <x v="9"/>
    <x v="11"/>
    <x v="224"/>
    <x v="0"/>
    <n v="151"/>
  </r>
  <r>
    <x v="9"/>
    <x v="11"/>
    <x v="225"/>
    <x v="0"/>
    <n v="21"/>
  </r>
  <r>
    <x v="9"/>
    <x v="11"/>
    <x v="226"/>
    <x v="0"/>
    <n v="9"/>
  </r>
  <r>
    <x v="9"/>
    <x v="11"/>
    <x v="227"/>
    <x v="0"/>
    <n v="154"/>
  </r>
  <r>
    <x v="9"/>
    <x v="11"/>
    <x v="228"/>
    <x v="0"/>
    <n v="297"/>
  </r>
  <r>
    <x v="9"/>
    <x v="11"/>
    <x v="229"/>
    <x v="0"/>
    <n v="66"/>
  </r>
  <r>
    <x v="9"/>
    <x v="11"/>
    <x v="230"/>
    <x v="0"/>
    <n v="16"/>
  </r>
  <r>
    <x v="9"/>
    <x v="11"/>
    <x v="200"/>
    <x v="1"/>
    <n v="16"/>
  </r>
  <r>
    <x v="9"/>
    <x v="11"/>
    <x v="201"/>
    <x v="1"/>
    <n v="31"/>
  </r>
  <r>
    <x v="9"/>
    <x v="11"/>
    <x v="202"/>
    <x v="1"/>
    <n v="23"/>
  </r>
  <r>
    <x v="9"/>
    <x v="11"/>
    <x v="203"/>
    <x v="1"/>
    <n v="6"/>
  </r>
  <r>
    <x v="9"/>
    <x v="11"/>
    <x v="204"/>
    <x v="1"/>
    <n v="16"/>
  </r>
  <r>
    <x v="9"/>
    <x v="11"/>
    <x v="205"/>
    <x v="1"/>
    <n v="10"/>
  </r>
  <r>
    <x v="9"/>
    <x v="11"/>
    <x v="206"/>
    <x v="1"/>
    <n v="13"/>
  </r>
  <r>
    <x v="9"/>
    <x v="11"/>
    <x v="207"/>
    <x v="1"/>
    <n v="46"/>
  </r>
  <r>
    <x v="9"/>
    <x v="11"/>
    <x v="209"/>
    <x v="1"/>
    <n v="1"/>
  </r>
  <r>
    <x v="9"/>
    <x v="11"/>
    <x v="210"/>
    <x v="1"/>
    <n v="7"/>
  </r>
  <r>
    <x v="9"/>
    <x v="11"/>
    <x v="212"/>
    <x v="1"/>
    <n v="2"/>
  </r>
  <r>
    <x v="9"/>
    <x v="11"/>
    <x v="214"/>
    <x v="1"/>
    <n v="35"/>
  </r>
  <r>
    <x v="9"/>
    <x v="11"/>
    <x v="215"/>
    <x v="1"/>
    <n v="10"/>
  </r>
  <r>
    <x v="9"/>
    <x v="11"/>
    <x v="216"/>
    <x v="1"/>
    <n v="16"/>
  </r>
  <r>
    <x v="9"/>
    <x v="11"/>
    <x v="217"/>
    <x v="1"/>
    <n v="3"/>
  </r>
  <r>
    <x v="9"/>
    <x v="11"/>
    <x v="218"/>
    <x v="1"/>
    <n v="7"/>
  </r>
  <r>
    <x v="9"/>
    <x v="11"/>
    <x v="219"/>
    <x v="1"/>
    <n v="1"/>
  </r>
  <r>
    <x v="9"/>
    <x v="11"/>
    <x v="220"/>
    <x v="1"/>
    <n v="1"/>
  </r>
  <r>
    <x v="9"/>
    <x v="11"/>
    <x v="221"/>
    <x v="1"/>
    <n v="3"/>
  </r>
  <r>
    <x v="9"/>
    <x v="11"/>
    <x v="222"/>
    <x v="1"/>
    <n v="1"/>
  </r>
  <r>
    <x v="9"/>
    <x v="11"/>
    <x v="223"/>
    <x v="1"/>
    <n v="3"/>
  </r>
  <r>
    <x v="9"/>
    <x v="11"/>
    <x v="231"/>
    <x v="1"/>
    <n v="1"/>
  </r>
  <r>
    <x v="9"/>
    <x v="11"/>
    <x v="224"/>
    <x v="1"/>
    <n v="25"/>
  </r>
  <r>
    <x v="9"/>
    <x v="11"/>
    <x v="225"/>
    <x v="1"/>
    <n v="4"/>
  </r>
  <r>
    <x v="9"/>
    <x v="11"/>
    <x v="226"/>
    <x v="1"/>
    <n v="2"/>
  </r>
  <r>
    <x v="9"/>
    <x v="11"/>
    <x v="227"/>
    <x v="1"/>
    <n v="18"/>
  </r>
  <r>
    <x v="9"/>
    <x v="11"/>
    <x v="228"/>
    <x v="1"/>
    <n v="43"/>
  </r>
  <r>
    <x v="9"/>
    <x v="11"/>
    <x v="229"/>
    <x v="1"/>
    <n v="6"/>
  </r>
  <r>
    <x v="9"/>
    <x v="11"/>
    <x v="230"/>
    <x v="1"/>
    <n v="6"/>
  </r>
  <r>
    <x v="9"/>
    <x v="11"/>
    <x v="200"/>
    <x v="2"/>
    <n v="118"/>
  </r>
  <r>
    <x v="9"/>
    <x v="11"/>
    <x v="201"/>
    <x v="2"/>
    <n v="178"/>
  </r>
  <r>
    <x v="9"/>
    <x v="11"/>
    <x v="202"/>
    <x v="2"/>
    <n v="137"/>
  </r>
  <r>
    <x v="9"/>
    <x v="11"/>
    <x v="203"/>
    <x v="2"/>
    <n v="94"/>
  </r>
  <r>
    <x v="9"/>
    <x v="11"/>
    <x v="204"/>
    <x v="2"/>
    <n v="71"/>
  </r>
  <r>
    <x v="9"/>
    <x v="11"/>
    <x v="205"/>
    <x v="2"/>
    <n v="64"/>
  </r>
  <r>
    <x v="9"/>
    <x v="11"/>
    <x v="206"/>
    <x v="2"/>
    <n v="88"/>
  </r>
  <r>
    <x v="9"/>
    <x v="11"/>
    <x v="207"/>
    <x v="2"/>
    <n v="277"/>
  </r>
  <r>
    <x v="9"/>
    <x v="11"/>
    <x v="208"/>
    <x v="2"/>
    <n v="46"/>
  </r>
  <r>
    <x v="9"/>
    <x v="11"/>
    <x v="209"/>
    <x v="2"/>
    <n v="66"/>
  </r>
  <r>
    <x v="9"/>
    <x v="11"/>
    <x v="210"/>
    <x v="2"/>
    <n v="260"/>
  </r>
  <r>
    <x v="9"/>
    <x v="11"/>
    <x v="211"/>
    <x v="2"/>
    <n v="22"/>
  </r>
  <r>
    <x v="9"/>
    <x v="11"/>
    <x v="212"/>
    <x v="2"/>
    <n v="64"/>
  </r>
  <r>
    <x v="9"/>
    <x v="11"/>
    <x v="213"/>
    <x v="2"/>
    <n v="42"/>
  </r>
  <r>
    <x v="9"/>
    <x v="11"/>
    <x v="214"/>
    <x v="2"/>
    <n v="414"/>
  </r>
  <r>
    <x v="9"/>
    <x v="11"/>
    <x v="215"/>
    <x v="2"/>
    <n v="195"/>
  </r>
  <r>
    <x v="9"/>
    <x v="11"/>
    <x v="216"/>
    <x v="2"/>
    <n v="114"/>
  </r>
  <r>
    <x v="9"/>
    <x v="11"/>
    <x v="217"/>
    <x v="2"/>
    <n v="22"/>
  </r>
  <r>
    <x v="9"/>
    <x v="11"/>
    <x v="218"/>
    <x v="2"/>
    <n v="38"/>
  </r>
  <r>
    <x v="9"/>
    <x v="11"/>
    <x v="219"/>
    <x v="2"/>
    <n v="49"/>
  </r>
  <r>
    <x v="9"/>
    <x v="11"/>
    <x v="220"/>
    <x v="2"/>
    <n v="19"/>
  </r>
  <r>
    <x v="9"/>
    <x v="11"/>
    <x v="221"/>
    <x v="2"/>
    <n v="43"/>
  </r>
  <r>
    <x v="9"/>
    <x v="11"/>
    <x v="222"/>
    <x v="2"/>
    <n v="32"/>
  </r>
  <r>
    <x v="9"/>
    <x v="11"/>
    <x v="223"/>
    <x v="2"/>
    <n v="56"/>
  </r>
  <r>
    <x v="9"/>
    <x v="11"/>
    <x v="231"/>
    <x v="2"/>
    <n v="10"/>
  </r>
  <r>
    <x v="9"/>
    <x v="11"/>
    <x v="224"/>
    <x v="2"/>
    <n v="130"/>
  </r>
  <r>
    <x v="9"/>
    <x v="11"/>
    <x v="225"/>
    <x v="2"/>
    <n v="56"/>
  </r>
  <r>
    <x v="9"/>
    <x v="11"/>
    <x v="226"/>
    <x v="2"/>
    <n v="21"/>
  </r>
  <r>
    <x v="9"/>
    <x v="11"/>
    <x v="227"/>
    <x v="2"/>
    <n v="150"/>
  </r>
  <r>
    <x v="9"/>
    <x v="11"/>
    <x v="228"/>
    <x v="2"/>
    <n v="233"/>
  </r>
  <r>
    <x v="9"/>
    <x v="11"/>
    <x v="229"/>
    <x v="2"/>
    <n v="26"/>
  </r>
  <r>
    <x v="9"/>
    <x v="11"/>
    <x v="232"/>
    <x v="2"/>
    <n v="2"/>
  </r>
  <r>
    <x v="9"/>
    <x v="11"/>
    <x v="230"/>
    <x v="2"/>
    <n v="76"/>
  </r>
  <r>
    <x v="9"/>
    <x v="11"/>
    <x v="202"/>
    <x v="3"/>
    <n v="1"/>
  </r>
  <r>
    <x v="9"/>
    <x v="11"/>
    <x v="203"/>
    <x v="3"/>
    <n v="1"/>
  </r>
  <r>
    <x v="9"/>
    <x v="11"/>
    <x v="210"/>
    <x v="3"/>
    <n v="1"/>
  </r>
  <r>
    <x v="9"/>
    <x v="11"/>
    <x v="214"/>
    <x v="3"/>
    <n v="1"/>
  </r>
  <r>
    <x v="9"/>
    <x v="11"/>
    <x v="215"/>
    <x v="3"/>
    <n v="1"/>
  </r>
  <r>
    <x v="9"/>
    <x v="11"/>
    <x v="218"/>
    <x v="3"/>
    <n v="1"/>
  </r>
  <r>
    <x v="9"/>
    <x v="11"/>
    <x v="226"/>
    <x v="3"/>
    <n v="1"/>
  </r>
  <r>
    <x v="9"/>
    <x v="11"/>
    <x v="201"/>
    <x v="31"/>
    <n v="10"/>
  </r>
  <r>
    <x v="9"/>
    <x v="11"/>
    <x v="206"/>
    <x v="31"/>
    <n v="1"/>
  </r>
  <r>
    <x v="9"/>
    <x v="11"/>
    <x v="207"/>
    <x v="31"/>
    <n v="8"/>
  </r>
  <r>
    <x v="9"/>
    <x v="11"/>
    <x v="209"/>
    <x v="31"/>
    <n v="4"/>
  </r>
  <r>
    <x v="9"/>
    <x v="11"/>
    <x v="214"/>
    <x v="31"/>
    <n v="4"/>
  </r>
  <r>
    <x v="9"/>
    <x v="11"/>
    <x v="215"/>
    <x v="31"/>
    <n v="1"/>
  </r>
  <r>
    <x v="9"/>
    <x v="11"/>
    <x v="216"/>
    <x v="31"/>
    <n v="2"/>
  </r>
  <r>
    <x v="9"/>
    <x v="11"/>
    <x v="223"/>
    <x v="31"/>
    <n v="1"/>
  </r>
  <r>
    <x v="9"/>
    <x v="11"/>
    <x v="231"/>
    <x v="31"/>
    <n v="1"/>
  </r>
  <r>
    <x v="9"/>
    <x v="11"/>
    <x v="224"/>
    <x v="31"/>
    <n v="4"/>
  </r>
  <r>
    <x v="9"/>
    <x v="11"/>
    <x v="200"/>
    <x v="4"/>
    <n v="21"/>
  </r>
  <r>
    <x v="9"/>
    <x v="11"/>
    <x v="201"/>
    <x v="4"/>
    <n v="55"/>
  </r>
  <r>
    <x v="9"/>
    <x v="11"/>
    <x v="202"/>
    <x v="4"/>
    <n v="22"/>
  </r>
  <r>
    <x v="9"/>
    <x v="11"/>
    <x v="203"/>
    <x v="4"/>
    <n v="10"/>
  </r>
  <r>
    <x v="9"/>
    <x v="11"/>
    <x v="204"/>
    <x v="4"/>
    <n v="12"/>
  </r>
  <r>
    <x v="9"/>
    <x v="11"/>
    <x v="205"/>
    <x v="4"/>
    <n v="19"/>
  </r>
  <r>
    <x v="9"/>
    <x v="11"/>
    <x v="206"/>
    <x v="4"/>
    <n v="18"/>
  </r>
  <r>
    <x v="9"/>
    <x v="11"/>
    <x v="207"/>
    <x v="4"/>
    <n v="97"/>
  </r>
  <r>
    <x v="9"/>
    <x v="11"/>
    <x v="208"/>
    <x v="4"/>
    <n v="23"/>
  </r>
  <r>
    <x v="9"/>
    <x v="11"/>
    <x v="209"/>
    <x v="4"/>
    <n v="5"/>
  </r>
  <r>
    <x v="9"/>
    <x v="11"/>
    <x v="210"/>
    <x v="4"/>
    <n v="10"/>
  </r>
  <r>
    <x v="9"/>
    <x v="11"/>
    <x v="211"/>
    <x v="4"/>
    <n v="1"/>
  </r>
  <r>
    <x v="9"/>
    <x v="11"/>
    <x v="212"/>
    <x v="4"/>
    <n v="11"/>
  </r>
  <r>
    <x v="9"/>
    <x v="11"/>
    <x v="213"/>
    <x v="4"/>
    <n v="6"/>
  </r>
  <r>
    <x v="9"/>
    <x v="11"/>
    <x v="214"/>
    <x v="4"/>
    <n v="162"/>
  </r>
  <r>
    <x v="9"/>
    <x v="11"/>
    <x v="215"/>
    <x v="4"/>
    <n v="61"/>
  </r>
  <r>
    <x v="9"/>
    <x v="11"/>
    <x v="216"/>
    <x v="4"/>
    <n v="26"/>
  </r>
  <r>
    <x v="9"/>
    <x v="11"/>
    <x v="217"/>
    <x v="4"/>
    <n v="4"/>
  </r>
  <r>
    <x v="9"/>
    <x v="11"/>
    <x v="218"/>
    <x v="4"/>
    <n v="11"/>
  </r>
  <r>
    <x v="9"/>
    <x v="11"/>
    <x v="219"/>
    <x v="4"/>
    <n v="3"/>
  </r>
  <r>
    <x v="9"/>
    <x v="11"/>
    <x v="221"/>
    <x v="4"/>
    <n v="1"/>
  </r>
  <r>
    <x v="9"/>
    <x v="11"/>
    <x v="223"/>
    <x v="4"/>
    <n v="21"/>
  </r>
  <r>
    <x v="9"/>
    <x v="11"/>
    <x v="231"/>
    <x v="4"/>
    <n v="4"/>
  </r>
  <r>
    <x v="9"/>
    <x v="11"/>
    <x v="224"/>
    <x v="4"/>
    <n v="35"/>
  </r>
  <r>
    <x v="9"/>
    <x v="11"/>
    <x v="225"/>
    <x v="4"/>
    <n v="15"/>
  </r>
  <r>
    <x v="9"/>
    <x v="11"/>
    <x v="226"/>
    <x v="4"/>
    <n v="2"/>
  </r>
  <r>
    <x v="9"/>
    <x v="11"/>
    <x v="227"/>
    <x v="4"/>
    <n v="30"/>
  </r>
  <r>
    <x v="9"/>
    <x v="11"/>
    <x v="228"/>
    <x v="4"/>
    <n v="37"/>
  </r>
  <r>
    <x v="9"/>
    <x v="11"/>
    <x v="229"/>
    <x v="4"/>
    <n v="5"/>
  </r>
  <r>
    <x v="9"/>
    <x v="11"/>
    <x v="230"/>
    <x v="4"/>
    <n v="15"/>
  </r>
  <r>
    <x v="9"/>
    <x v="11"/>
    <x v="200"/>
    <x v="5"/>
    <n v="120"/>
  </r>
  <r>
    <x v="9"/>
    <x v="11"/>
    <x v="201"/>
    <x v="5"/>
    <n v="183"/>
  </r>
  <r>
    <x v="9"/>
    <x v="11"/>
    <x v="202"/>
    <x v="5"/>
    <n v="143"/>
  </r>
  <r>
    <x v="9"/>
    <x v="11"/>
    <x v="203"/>
    <x v="5"/>
    <n v="100"/>
  </r>
  <r>
    <x v="9"/>
    <x v="11"/>
    <x v="204"/>
    <x v="5"/>
    <n v="71"/>
  </r>
  <r>
    <x v="9"/>
    <x v="11"/>
    <x v="205"/>
    <x v="5"/>
    <n v="69"/>
  </r>
  <r>
    <x v="9"/>
    <x v="11"/>
    <x v="206"/>
    <x v="5"/>
    <n v="89"/>
  </r>
  <r>
    <x v="9"/>
    <x v="11"/>
    <x v="207"/>
    <x v="5"/>
    <n v="279"/>
  </r>
  <r>
    <x v="9"/>
    <x v="11"/>
    <x v="208"/>
    <x v="5"/>
    <n v="46"/>
  </r>
  <r>
    <x v="9"/>
    <x v="11"/>
    <x v="209"/>
    <x v="5"/>
    <n v="66"/>
  </r>
  <r>
    <x v="9"/>
    <x v="11"/>
    <x v="210"/>
    <x v="5"/>
    <n v="262"/>
  </r>
  <r>
    <x v="9"/>
    <x v="11"/>
    <x v="211"/>
    <x v="5"/>
    <n v="23"/>
  </r>
  <r>
    <x v="9"/>
    <x v="11"/>
    <x v="212"/>
    <x v="5"/>
    <n v="64"/>
  </r>
  <r>
    <x v="9"/>
    <x v="11"/>
    <x v="213"/>
    <x v="5"/>
    <n v="43"/>
  </r>
  <r>
    <x v="9"/>
    <x v="11"/>
    <x v="214"/>
    <x v="5"/>
    <n v="434"/>
  </r>
  <r>
    <x v="9"/>
    <x v="11"/>
    <x v="215"/>
    <x v="5"/>
    <n v="197"/>
  </r>
  <r>
    <x v="9"/>
    <x v="11"/>
    <x v="216"/>
    <x v="5"/>
    <n v="116"/>
  </r>
  <r>
    <x v="9"/>
    <x v="11"/>
    <x v="217"/>
    <x v="5"/>
    <n v="22"/>
  </r>
  <r>
    <x v="9"/>
    <x v="11"/>
    <x v="218"/>
    <x v="5"/>
    <n v="38"/>
  </r>
  <r>
    <x v="9"/>
    <x v="11"/>
    <x v="219"/>
    <x v="5"/>
    <n v="50"/>
  </r>
  <r>
    <x v="9"/>
    <x v="11"/>
    <x v="220"/>
    <x v="5"/>
    <n v="19"/>
  </r>
  <r>
    <x v="9"/>
    <x v="11"/>
    <x v="221"/>
    <x v="5"/>
    <n v="43"/>
  </r>
  <r>
    <x v="9"/>
    <x v="11"/>
    <x v="222"/>
    <x v="5"/>
    <n v="32"/>
  </r>
  <r>
    <x v="9"/>
    <x v="11"/>
    <x v="223"/>
    <x v="5"/>
    <n v="56"/>
  </r>
  <r>
    <x v="9"/>
    <x v="11"/>
    <x v="231"/>
    <x v="5"/>
    <n v="10"/>
  </r>
  <r>
    <x v="9"/>
    <x v="11"/>
    <x v="224"/>
    <x v="5"/>
    <n v="134"/>
  </r>
  <r>
    <x v="9"/>
    <x v="11"/>
    <x v="225"/>
    <x v="5"/>
    <n v="56"/>
  </r>
  <r>
    <x v="9"/>
    <x v="11"/>
    <x v="226"/>
    <x v="5"/>
    <n v="22"/>
  </r>
  <r>
    <x v="9"/>
    <x v="11"/>
    <x v="227"/>
    <x v="5"/>
    <n v="155"/>
  </r>
  <r>
    <x v="9"/>
    <x v="11"/>
    <x v="228"/>
    <x v="5"/>
    <n v="234"/>
  </r>
  <r>
    <x v="9"/>
    <x v="11"/>
    <x v="229"/>
    <x v="5"/>
    <n v="26"/>
  </r>
  <r>
    <x v="9"/>
    <x v="11"/>
    <x v="232"/>
    <x v="5"/>
    <n v="2"/>
  </r>
  <r>
    <x v="9"/>
    <x v="11"/>
    <x v="230"/>
    <x v="5"/>
    <n v="76"/>
  </r>
  <r>
    <x v="9"/>
    <x v="11"/>
    <x v="200"/>
    <x v="6"/>
    <n v="5"/>
  </r>
  <r>
    <x v="9"/>
    <x v="11"/>
    <x v="201"/>
    <x v="6"/>
    <n v="11"/>
  </r>
  <r>
    <x v="9"/>
    <x v="11"/>
    <x v="202"/>
    <x v="6"/>
    <n v="5"/>
  </r>
  <r>
    <x v="9"/>
    <x v="11"/>
    <x v="203"/>
    <x v="6"/>
    <n v="1"/>
  </r>
  <r>
    <x v="9"/>
    <x v="11"/>
    <x v="204"/>
    <x v="6"/>
    <n v="2"/>
  </r>
  <r>
    <x v="9"/>
    <x v="11"/>
    <x v="205"/>
    <x v="6"/>
    <n v="2"/>
  </r>
  <r>
    <x v="9"/>
    <x v="11"/>
    <x v="207"/>
    <x v="6"/>
    <n v="2"/>
  </r>
  <r>
    <x v="9"/>
    <x v="11"/>
    <x v="214"/>
    <x v="6"/>
    <n v="7"/>
  </r>
  <r>
    <x v="9"/>
    <x v="11"/>
    <x v="215"/>
    <x v="6"/>
    <n v="1"/>
  </r>
  <r>
    <x v="9"/>
    <x v="11"/>
    <x v="216"/>
    <x v="6"/>
    <n v="2"/>
  </r>
  <r>
    <x v="9"/>
    <x v="11"/>
    <x v="221"/>
    <x v="6"/>
    <n v="1"/>
  </r>
  <r>
    <x v="9"/>
    <x v="11"/>
    <x v="223"/>
    <x v="6"/>
    <n v="1"/>
  </r>
  <r>
    <x v="9"/>
    <x v="11"/>
    <x v="224"/>
    <x v="6"/>
    <n v="1"/>
  </r>
  <r>
    <x v="9"/>
    <x v="11"/>
    <x v="226"/>
    <x v="6"/>
    <n v="2"/>
  </r>
  <r>
    <x v="9"/>
    <x v="11"/>
    <x v="227"/>
    <x v="6"/>
    <n v="1"/>
  </r>
  <r>
    <x v="9"/>
    <x v="11"/>
    <x v="228"/>
    <x v="6"/>
    <n v="2"/>
  </r>
  <r>
    <x v="9"/>
    <x v="11"/>
    <x v="200"/>
    <x v="7"/>
    <n v="8"/>
  </r>
  <r>
    <x v="9"/>
    <x v="11"/>
    <x v="201"/>
    <x v="7"/>
    <n v="23"/>
  </r>
  <r>
    <x v="9"/>
    <x v="11"/>
    <x v="202"/>
    <x v="7"/>
    <n v="11"/>
  </r>
  <r>
    <x v="9"/>
    <x v="11"/>
    <x v="203"/>
    <x v="7"/>
    <n v="3"/>
  </r>
  <r>
    <x v="9"/>
    <x v="11"/>
    <x v="204"/>
    <x v="7"/>
    <n v="3"/>
  </r>
  <r>
    <x v="9"/>
    <x v="11"/>
    <x v="205"/>
    <x v="7"/>
    <n v="5"/>
  </r>
  <r>
    <x v="9"/>
    <x v="11"/>
    <x v="207"/>
    <x v="7"/>
    <n v="5"/>
  </r>
  <r>
    <x v="9"/>
    <x v="11"/>
    <x v="213"/>
    <x v="7"/>
    <n v="1"/>
  </r>
  <r>
    <x v="9"/>
    <x v="11"/>
    <x v="214"/>
    <x v="7"/>
    <n v="17"/>
  </r>
  <r>
    <x v="9"/>
    <x v="11"/>
    <x v="215"/>
    <x v="7"/>
    <n v="3"/>
  </r>
  <r>
    <x v="9"/>
    <x v="11"/>
    <x v="216"/>
    <x v="7"/>
    <n v="3"/>
  </r>
  <r>
    <x v="9"/>
    <x v="11"/>
    <x v="218"/>
    <x v="7"/>
    <n v="2"/>
  </r>
  <r>
    <x v="9"/>
    <x v="11"/>
    <x v="221"/>
    <x v="7"/>
    <n v="2"/>
  </r>
  <r>
    <x v="9"/>
    <x v="11"/>
    <x v="222"/>
    <x v="7"/>
    <n v="1"/>
  </r>
  <r>
    <x v="9"/>
    <x v="11"/>
    <x v="223"/>
    <x v="7"/>
    <n v="2"/>
  </r>
  <r>
    <x v="9"/>
    <x v="11"/>
    <x v="224"/>
    <x v="7"/>
    <n v="3"/>
  </r>
  <r>
    <x v="9"/>
    <x v="11"/>
    <x v="226"/>
    <x v="7"/>
    <n v="3"/>
  </r>
  <r>
    <x v="9"/>
    <x v="11"/>
    <x v="227"/>
    <x v="7"/>
    <n v="4"/>
  </r>
  <r>
    <x v="9"/>
    <x v="11"/>
    <x v="228"/>
    <x v="7"/>
    <n v="3"/>
  </r>
  <r>
    <x v="9"/>
    <x v="11"/>
    <x v="202"/>
    <x v="8"/>
    <n v="1"/>
  </r>
  <r>
    <x v="9"/>
    <x v="11"/>
    <x v="210"/>
    <x v="8"/>
    <n v="5"/>
  </r>
  <r>
    <x v="9"/>
    <x v="11"/>
    <x v="212"/>
    <x v="8"/>
    <n v="1"/>
  </r>
  <r>
    <x v="9"/>
    <x v="11"/>
    <x v="227"/>
    <x v="8"/>
    <n v="1"/>
  </r>
  <r>
    <x v="9"/>
    <x v="11"/>
    <x v="230"/>
    <x v="8"/>
    <n v="2"/>
  </r>
  <r>
    <x v="9"/>
    <x v="11"/>
    <x v="200"/>
    <x v="41"/>
    <n v="71"/>
  </r>
  <r>
    <x v="9"/>
    <x v="11"/>
    <x v="201"/>
    <x v="41"/>
    <n v="92"/>
  </r>
  <r>
    <x v="9"/>
    <x v="11"/>
    <x v="202"/>
    <x v="41"/>
    <n v="90"/>
  </r>
  <r>
    <x v="9"/>
    <x v="11"/>
    <x v="203"/>
    <x v="41"/>
    <n v="71"/>
  </r>
  <r>
    <x v="9"/>
    <x v="11"/>
    <x v="204"/>
    <x v="41"/>
    <n v="48"/>
  </r>
  <r>
    <x v="9"/>
    <x v="11"/>
    <x v="205"/>
    <x v="41"/>
    <n v="34"/>
  </r>
  <r>
    <x v="9"/>
    <x v="11"/>
    <x v="206"/>
    <x v="41"/>
    <n v="57"/>
  </r>
  <r>
    <x v="9"/>
    <x v="11"/>
    <x v="207"/>
    <x v="41"/>
    <n v="155"/>
  </r>
  <r>
    <x v="9"/>
    <x v="11"/>
    <x v="208"/>
    <x v="41"/>
    <n v="22"/>
  </r>
  <r>
    <x v="9"/>
    <x v="11"/>
    <x v="209"/>
    <x v="41"/>
    <n v="51"/>
  </r>
  <r>
    <x v="9"/>
    <x v="11"/>
    <x v="210"/>
    <x v="41"/>
    <n v="67"/>
  </r>
  <r>
    <x v="9"/>
    <x v="11"/>
    <x v="211"/>
    <x v="41"/>
    <n v="15"/>
  </r>
  <r>
    <x v="9"/>
    <x v="11"/>
    <x v="212"/>
    <x v="41"/>
    <n v="39"/>
  </r>
  <r>
    <x v="9"/>
    <x v="11"/>
    <x v="213"/>
    <x v="41"/>
    <n v="31"/>
  </r>
  <r>
    <x v="9"/>
    <x v="11"/>
    <x v="214"/>
    <x v="41"/>
    <n v="232"/>
  </r>
  <r>
    <x v="9"/>
    <x v="11"/>
    <x v="215"/>
    <x v="41"/>
    <n v="94"/>
  </r>
  <r>
    <x v="9"/>
    <x v="11"/>
    <x v="216"/>
    <x v="41"/>
    <n v="64"/>
  </r>
  <r>
    <x v="9"/>
    <x v="11"/>
    <x v="217"/>
    <x v="41"/>
    <n v="17"/>
  </r>
  <r>
    <x v="9"/>
    <x v="11"/>
    <x v="218"/>
    <x v="41"/>
    <n v="16"/>
  </r>
  <r>
    <x v="9"/>
    <x v="11"/>
    <x v="219"/>
    <x v="41"/>
    <n v="44"/>
  </r>
  <r>
    <x v="9"/>
    <x v="11"/>
    <x v="220"/>
    <x v="41"/>
    <n v="15"/>
  </r>
  <r>
    <x v="9"/>
    <x v="11"/>
    <x v="221"/>
    <x v="41"/>
    <n v="33"/>
  </r>
  <r>
    <x v="9"/>
    <x v="11"/>
    <x v="222"/>
    <x v="41"/>
    <n v="27"/>
  </r>
  <r>
    <x v="9"/>
    <x v="11"/>
    <x v="223"/>
    <x v="41"/>
    <n v="35"/>
  </r>
  <r>
    <x v="9"/>
    <x v="11"/>
    <x v="231"/>
    <x v="41"/>
    <n v="4"/>
  </r>
  <r>
    <x v="9"/>
    <x v="11"/>
    <x v="224"/>
    <x v="41"/>
    <n v="74"/>
  </r>
  <r>
    <x v="9"/>
    <x v="11"/>
    <x v="225"/>
    <x v="41"/>
    <n v="37"/>
  </r>
  <r>
    <x v="9"/>
    <x v="11"/>
    <x v="226"/>
    <x v="41"/>
    <n v="20"/>
  </r>
  <r>
    <x v="9"/>
    <x v="11"/>
    <x v="227"/>
    <x v="41"/>
    <n v="91"/>
  </r>
  <r>
    <x v="9"/>
    <x v="11"/>
    <x v="228"/>
    <x v="41"/>
    <n v="163"/>
  </r>
  <r>
    <x v="9"/>
    <x v="11"/>
    <x v="229"/>
    <x v="41"/>
    <n v="14"/>
  </r>
  <r>
    <x v="9"/>
    <x v="11"/>
    <x v="232"/>
    <x v="41"/>
    <n v="2"/>
  </r>
  <r>
    <x v="9"/>
    <x v="11"/>
    <x v="230"/>
    <x v="41"/>
    <n v="59"/>
  </r>
  <r>
    <x v="9"/>
    <x v="11"/>
    <x v="200"/>
    <x v="9"/>
    <n v="76"/>
  </r>
  <r>
    <x v="9"/>
    <x v="11"/>
    <x v="201"/>
    <x v="9"/>
    <n v="92"/>
  </r>
  <r>
    <x v="9"/>
    <x v="11"/>
    <x v="202"/>
    <x v="9"/>
    <n v="91"/>
  </r>
  <r>
    <x v="9"/>
    <x v="11"/>
    <x v="203"/>
    <x v="9"/>
    <n v="72"/>
  </r>
  <r>
    <x v="9"/>
    <x v="11"/>
    <x v="204"/>
    <x v="9"/>
    <n v="49"/>
  </r>
  <r>
    <x v="9"/>
    <x v="11"/>
    <x v="205"/>
    <x v="9"/>
    <n v="31"/>
  </r>
  <r>
    <x v="9"/>
    <x v="11"/>
    <x v="206"/>
    <x v="9"/>
    <n v="54"/>
  </r>
  <r>
    <x v="9"/>
    <x v="11"/>
    <x v="207"/>
    <x v="9"/>
    <n v="155"/>
  </r>
  <r>
    <x v="9"/>
    <x v="11"/>
    <x v="208"/>
    <x v="9"/>
    <n v="25"/>
  </r>
  <r>
    <x v="9"/>
    <x v="11"/>
    <x v="209"/>
    <x v="9"/>
    <n v="52"/>
  </r>
  <r>
    <x v="9"/>
    <x v="11"/>
    <x v="210"/>
    <x v="9"/>
    <n v="71"/>
  </r>
  <r>
    <x v="9"/>
    <x v="11"/>
    <x v="211"/>
    <x v="9"/>
    <n v="16"/>
  </r>
  <r>
    <x v="9"/>
    <x v="11"/>
    <x v="212"/>
    <x v="9"/>
    <n v="41"/>
  </r>
  <r>
    <x v="9"/>
    <x v="11"/>
    <x v="213"/>
    <x v="9"/>
    <n v="31"/>
  </r>
  <r>
    <x v="9"/>
    <x v="11"/>
    <x v="214"/>
    <x v="9"/>
    <n v="245"/>
  </r>
  <r>
    <x v="9"/>
    <x v="11"/>
    <x v="215"/>
    <x v="9"/>
    <n v="95"/>
  </r>
  <r>
    <x v="9"/>
    <x v="11"/>
    <x v="216"/>
    <x v="9"/>
    <n v="61"/>
  </r>
  <r>
    <x v="9"/>
    <x v="11"/>
    <x v="217"/>
    <x v="9"/>
    <n v="15"/>
  </r>
  <r>
    <x v="9"/>
    <x v="11"/>
    <x v="218"/>
    <x v="9"/>
    <n v="17"/>
  </r>
  <r>
    <x v="9"/>
    <x v="11"/>
    <x v="219"/>
    <x v="9"/>
    <n v="39"/>
  </r>
  <r>
    <x v="9"/>
    <x v="11"/>
    <x v="220"/>
    <x v="9"/>
    <n v="17"/>
  </r>
  <r>
    <x v="9"/>
    <x v="11"/>
    <x v="221"/>
    <x v="9"/>
    <n v="34"/>
  </r>
  <r>
    <x v="9"/>
    <x v="11"/>
    <x v="222"/>
    <x v="9"/>
    <n v="28"/>
  </r>
  <r>
    <x v="9"/>
    <x v="11"/>
    <x v="223"/>
    <x v="9"/>
    <n v="40"/>
  </r>
  <r>
    <x v="9"/>
    <x v="11"/>
    <x v="231"/>
    <x v="9"/>
    <n v="6"/>
  </r>
  <r>
    <x v="9"/>
    <x v="11"/>
    <x v="224"/>
    <x v="9"/>
    <n v="87"/>
  </r>
  <r>
    <x v="9"/>
    <x v="11"/>
    <x v="225"/>
    <x v="9"/>
    <n v="32"/>
  </r>
  <r>
    <x v="9"/>
    <x v="11"/>
    <x v="226"/>
    <x v="9"/>
    <n v="19"/>
  </r>
  <r>
    <x v="9"/>
    <x v="11"/>
    <x v="227"/>
    <x v="9"/>
    <n v="81"/>
  </r>
  <r>
    <x v="9"/>
    <x v="11"/>
    <x v="228"/>
    <x v="9"/>
    <n v="151"/>
  </r>
  <r>
    <x v="9"/>
    <x v="11"/>
    <x v="229"/>
    <x v="9"/>
    <n v="12"/>
  </r>
  <r>
    <x v="9"/>
    <x v="11"/>
    <x v="232"/>
    <x v="9"/>
    <n v="2"/>
  </r>
  <r>
    <x v="9"/>
    <x v="11"/>
    <x v="230"/>
    <x v="9"/>
    <n v="61"/>
  </r>
  <r>
    <x v="9"/>
    <x v="11"/>
    <x v="200"/>
    <x v="10"/>
    <n v="1"/>
  </r>
  <r>
    <x v="9"/>
    <x v="11"/>
    <x v="201"/>
    <x v="10"/>
    <n v="5"/>
  </r>
  <r>
    <x v="9"/>
    <x v="11"/>
    <x v="202"/>
    <x v="10"/>
    <n v="3"/>
  </r>
  <r>
    <x v="9"/>
    <x v="11"/>
    <x v="204"/>
    <x v="10"/>
    <n v="1"/>
  </r>
  <r>
    <x v="9"/>
    <x v="11"/>
    <x v="206"/>
    <x v="10"/>
    <n v="1"/>
  </r>
  <r>
    <x v="9"/>
    <x v="11"/>
    <x v="207"/>
    <x v="10"/>
    <n v="2"/>
  </r>
  <r>
    <x v="9"/>
    <x v="11"/>
    <x v="209"/>
    <x v="10"/>
    <n v="1"/>
  </r>
  <r>
    <x v="9"/>
    <x v="11"/>
    <x v="210"/>
    <x v="10"/>
    <n v="16"/>
  </r>
  <r>
    <x v="9"/>
    <x v="11"/>
    <x v="212"/>
    <x v="10"/>
    <n v="4"/>
  </r>
  <r>
    <x v="9"/>
    <x v="11"/>
    <x v="213"/>
    <x v="10"/>
    <n v="1"/>
  </r>
  <r>
    <x v="9"/>
    <x v="11"/>
    <x v="214"/>
    <x v="10"/>
    <n v="3"/>
  </r>
  <r>
    <x v="9"/>
    <x v="11"/>
    <x v="215"/>
    <x v="10"/>
    <n v="12"/>
  </r>
  <r>
    <x v="9"/>
    <x v="11"/>
    <x v="218"/>
    <x v="10"/>
    <n v="1"/>
  </r>
  <r>
    <x v="9"/>
    <x v="11"/>
    <x v="222"/>
    <x v="10"/>
    <n v="1"/>
  </r>
  <r>
    <x v="9"/>
    <x v="11"/>
    <x v="223"/>
    <x v="10"/>
    <n v="1"/>
  </r>
  <r>
    <x v="9"/>
    <x v="11"/>
    <x v="228"/>
    <x v="10"/>
    <n v="1"/>
  </r>
  <r>
    <x v="9"/>
    <x v="11"/>
    <x v="200"/>
    <x v="11"/>
    <n v="1"/>
  </r>
  <r>
    <x v="9"/>
    <x v="11"/>
    <x v="201"/>
    <x v="11"/>
    <n v="1"/>
  </r>
  <r>
    <x v="9"/>
    <x v="11"/>
    <x v="202"/>
    <x v="11"/>
    <n v="3"/>
  </r>
  <r>
    <x v="9"/>
    <x v="11"/>
    <x v="204"/>
    <x v="11"/>
    <n v="1"/>
  </r>
  <r>
    <x v="9"/>
    <x v="11"/>
    <x v="207"/>
    <x v="11"/>
    <n v="4"/>
  </r>
  <r>
    <x v="9"/>
    <x v="11"/>
    <x v="208"/>
    <x v="11"/>
    <n v="9"/>
  </r>
  <r>
    <x v="9"/>
    <x v="11"/>
    <x v="209"/>
    <x v="11"/>
    <n v="8"/>
  </r>
  <r>
    <x v="9"/>
    <x v="11"/>
    <x v="210"/>
    <x v="11"/>
    <n v="223"/>
  </r>
  <r>
    <x v="9"/>
    <x v="11"/>
    <x v="211"/>
    <x v="11"/>
    <n v="2"/>
  </r>
  <r>
    <x v="9"/>
    <x v="11"/>
    <x v="212"/>
    <x v="11"/>
    <n v="36"/>
  </r>
  <r>
    <x v="9"/>
    <x v="11"/>
    <x v="213"/>
    <x v="11"/>
    <n v="4"/>
  </r>
  <r>
    <x v="9"/>
    <x v="11"/>
    <x v="214"/>
    <x v="11"/>
    <n v="1"/>
  </r>
  <r>
    <x v="9"/>
    <x v="11"/>
    <x v="215"/>
    <x v="11"/>
    <n v="38"/>
  </r>
  <r>
    <x v="9"/>
    <x v="11"/>
    <x v="217"/>
    <x v="11"/>
    <n v="1"/>
  </r>
  <r>
    <x v="9"/>
    <x v="11"/>
    <x v="228"/>
    <x v="11"/>
    <n v="2"/>
  </r>
  <r>
    <x v="9"/>
    <x v="11"/>
    <x v="200"/>
    <x v="12"/>
    <n v="118"/>
  </r>
  <r>
    <x v="9"/>
    <x v="11"/>
    <x v="201"/>
    <x v="12"/>
    <n v="178"/>
  </r>
  <r>
    <x v="9"/>
    <x v="11"/>
    <x v="202"/>
    <x v="12"/>
    <n v="134"/>
  </r>
  <r>
    <x v="9"/>
    <x v="11"/>
    <x v="203"/>
    <x v="12"/>
    <n v="94"/>
  </r>
  <r>
    <x v="9"/>
    <x v="11"/>
    <x v="204"/>
    <x v="12"/>
    <n v="71"/>
  </r>
  <r>
    <x v="9"/>
    <x v="11"/>
    <x v="205"/>
    <x v="12"/>
    <n v="64"/>
  </r>
  <r>
    <x v="9"/>
    <x v="11"/>
    <x v="206"/>
    <x v="12"/>
    <n v="88"/>
  </r>
  <r>
    <x v="9"/>
    <x v="11"/>
    <x v="207"/>
    <x v="12"/>
    <n v="277"/>
  </r>
  <r>
    <x v="9"/>
    <x v="11"/>
    <x v="208"/>
    <x v="12"/>
    <n v="44"/>
  </r>
  <r>
    <x v="9"/>
    <x v="11"/>
    <x v="209"/>
    <x v="12"/>
    <n v="59"/>
  </r>
  <r>
    <x v="9"/>
    <x v="11"/>
    <x v="210"/>
    <x v="12"/>
    <n v="89"/>
  </r>
  <r>
    <x v="9"/>
    <x v="11"/>
    <x v="211"/>
    <x v="12"/>
    <n v="20"/>
  </r>
  <r>
    <x v="9"/>
    <x v="11"/>
    <x v="212"/>
    <x v="12"/>
    <n v="52"/>
  </r>
  <r>
    <x v="9"/>
    <x v="11"/>
    <x v="213"/>
    <x v="12"/>
    <n v="41"/>
  </r>
  <r>
    <x v="9"/>
    <x v="11"/>
    <x v="214"/>
    <x v="12"/>
    <n v="412"/>
  </r>
  <r>
    <x v="9"/>
    <x v="11"/>
    <x v="215"/>
    <x v="12"/>
    <n v="178"/>
  </r>
  <r>
    <x v="9"/>
    <x v="11"/>
    <x v="216"/>
    <x v="12"/>
    <n v="114"/>
  </r>
  <r>
    <x v="9"/>
    <x v="11"/>
    <x v="217"/>
    <x v="12"/>
    <n v="22"/>
  </r>
  <r>
    <x v="9"/>
    <x v="11"/>
    <x v="218"/>
    <x v="12"/>
    <n v="38"/>
  </r>
  <r>
    <x v="9"/>
    <x v="11"/>
    <x v="219"/>
    <x v="12"/>
    <n v="49"/>
  </r>
  <r>
    <x v="9"/>
    <x v="11"/>
    <x v="220"/>
    <x v="12"/>
    <n v="19"/>
  </r>
  <r>
    <x v="9"/>
    <x v="11"/>
    <x v="221"/>
    <x v="12"/>
    <n v="43"/>
  </r>
  <r>
    <x v="9"/>
    <x v="11"/>
    <x v="222"/>
    <x v="12"/>
    <n v="32"/>
  </r>
  <r>
    <x v="9"/>
    <x v="11"/>
    <x v="223"/>
    <x v="12"/>
    <n v="56"/>
  </r>
  <r>
    <x v="9"/>
    <x v="11"/>
    <x v="231"/>
    <x v="12"/>
    <n v="10"/>
  </r>
  <r>
    <x v="9"/>
    <x v="11"/>
    <x v="224"/>
    <x v="12"/>
    <n v="130"/>
  </r>
  <r>
    <x v="9"/>
    <x v="11"/>
    <x v="225"/>
    <x v="12"/>
    <n v="56"/>
  </r>
  <r>
    <x v="9"/>
    <x v="11"/>
    <x v="226"/>
    <x v="12"/>
    <n v="21"/>
  </r>
  <r>
    <x v="9"/>
    <x v="11"/>
    <x v="227"/>
    <x v="12"/>
    <n v="150"/>
  </r>
  <r>
    <x v="9"/>
    <x v="11"/>
    <x v="228"/>
    <x v="12"/>
    <n v="233"/>
  </r>
  <r>
    <x v="9"/>
    <x v="11"/>
    <x v="229"/>
    <x v="12"/>
    <n v="26"/>
  </r>
  <r>
    <x v="9"/>
    <x v="11"/>
    <x v="232"/>
    <x v="12"/>
    <n v="2"/>
  </r>
  <r>
    <x v="9"/>
    <x v="11"/>
    <x v="230"/>
    <x v="12"/>
    <n v="76"/>
  </r>
  <r>
    <x v="9"/>
    <x v="11"/>
    <x v="200"/>
    <x v="13"/>
    <n v="2"/>
  </r>
  <r>
    <x v="9"/>
    <x v="11"/>
    <x v="202"/>
    <x v="13"/>
    <n v="1"/>
  </r>
  <r>
    <x v="9"/>
    <x v="11"/>
    <x v="203"/>
    <x v="13"/>
    <n v="1"/>
  </r>
  <r>
    <x v="9"/>
    <x v="11"/>
    <x v="204"/>
    <x v="13"/>
    <n v="1"/>
  </r>
  <r>
    <x v="9"/>
    <x v="11"/>
    <x v="207"/>
    <x v="13"/>
    <n v="1"/>
  </r>
  <r>
    <x v="9"/>
    <x v="11"/>
    <x v="212"/>
    <x v="13"/>
    <n v="4"/>
  </r>
  <r>
    <x v="9"/>
    <x v="11"/>
    <x v="213"/>
    <x v="13"/>
    <n v="1"/>
  </r>
  <r>
    <x v="9"/>
    <x v="11"/>
    <x v="214"/>
    <x v="13"/>
    <n v="5"/>
  </r>
  <r>
    <x v="9"/>
    <x v="11"/>
    <x v="216"/>
    <x v="13"/>
    <n v="2"/>
  </r>
  <r>
    <x v="9"/>
    <x v="11"/>
    <x v="227"/>
    <x v="13"/>
    <n v="1"/>
  </r>
  <r>
    <x v="9"/>
    <x v="11"/>
    <x v="228"/>
    <x v="13"/>
    <n v="2"/>
  </r>
  <r>
    <x v="9"/>
    <x v="11"/>
    <x v="201"/>
    <x v="14"/>
    <n v="1"/>
  </r>
  <r>
    <x v="9"/>
    <x v="11"/>
    <x v="214"/>
    <x v="14"/>
    <n v="1"/>
  </r>
  <r>
    <x v="9"/>
    <x v="11"/>
    <x v="218"/>
    <x v="14"/>
    <n v="1"/>
  </r>
  <r>
    <x v="9"/>
    <x v="11"/>
    <x v="224"/>
    <x v="14"/>
    <n v="1"/>
  </r>
  <r>
    <x v="9"/>
    <x v="11"/>
    <x v="200"/>
    <x v="15"/>
    <n v="1"/>
  </r>
  <r>
    <x v="9"/>
    <x v="11"/>
    <x v="201"/>
    <x v="15"/>
    <n v="4"/>
  </r>
  <r>
    <x v="9"/>
    <x v="11"/>
    <x v="204"/>
    <x v="15"/>
    <n v="3"/>
  </r>
  <r>
    <x v="9"/>
    <x v="11"/>
    <x v="205"/>
    <x v="15"/>
    <n v="1"/>
  </r>
  <r>
    <x v="9"/>
    <x v="11"/>
    <x v="206"/>
    <x v="15"/>
    <n v="1"/>
  </r>
  <r>
    <x v="9"/>
    <x v="11"/>
    <x v="207"/>
    <x v="15"/>
    <n v="8"/>
  </r>
  <r>
    <x v="9"/>
    <x v="11"/>
    <x v="210"/>
    <x v="15"/>
    <n v="9"/>
  </r>
  <r>
    <x v="9"/>
    <x v="11"/>
    <x v="211"/>
    <x v="15"/>
    <n v="1"/>
  </r>
  <r>
    <x v="9"/>
    <x v="11"/>
    <x v="212"/>
    <x v="15"/>
    <n v="9"/>
  </r>
  <r>
    <x v="9"/>
    <x v="11"/>
    <x v="213"/>
    <x v="15"/>
    <n v="3"/>
  </r>
  <r>
    <x v="9"/>
    <x v="11"/>
    <x v="214"/>
    <x v="15"/>
    <n v="16"/>
  </r>
  <r>
    <x v="9"/>
    <x v="11"/>
    <x v="215"/>
    <x v="15"/>
    <n v="4"/>
  </r>
  <r>
    <x v="9"/>
    <x v="11"/>
    <x v="216"/>
    <x v="15"/>
    <n v="1"/>
  </r>
  <r>
    <x v="9"/>
    <x v="11"/>
    <x v="223"/>
    <x v="15"/>
    <n v="1"/>
  </r>
  <r>
    <x v="9"/>
    <x v="11"/>
    <x v="231"/>
    <x v="15"/>
    <n v="1"/>
  </r>
  <r>
    <x v="9"/>
    <x v="11"/>
    <x v="224"/>
    <x v="15"/>
    <n v="4"/>
  </r>
  <r>
    <x v="9"/>
    <x v="11"/>
    <x v="227"/>
    <x v="15"/>
    <n v="1"/>
  </r>
  <r>
    <x v="9"/>
    <x v="11"/>
    <x v="228"/>
    <x v="15"/>
    <n v="1"/>
  </r>
  <r>
    <x v="9"/>
    <x v="11"/>
    <x v="230"/>
    <x v="15"/>
    <n v="1"/>
  </r>
  <r>
    <x v="9"/>
    <x v="11"/>
    <x v="200"/>
    <x v="16"/>
    <n v="12"/>
  </r>
  <r>
    <x v="9"/>
    <x v="11"/>
    <x v="201"/>
    <x v="16"/>
    <n v="3"/>
  </r>
  <r>
    <x v="9"/>
    <x v="11"/>
    <x v="202"/>
    <x v="16"/>
    <n v="14"/>
  </r>
  <r>
    <x v="9"/>
    <x v="11"/>
    <x v="203"/>
    <x v="16"/>
    <n v="4"/>
  </r>
  <r>
    <x v="9"/>
    <x v="11"/>
    <x v="204"/>
    <x v="16"/>
    <n v="3"/>
  </r>
  <r>
    <x v="9"/>
    <x v="11"/>
    <x v="205"/>
    <x v="16"/>
    <n v="9"/>
  </r>
  <r>
    <x v="9"/>
    <x v="11"/>
    <x v="206"/>
    <x v="16"/>
    <n v="2"/>
  </r>
  <r>
    <x v="9"/>
    <x v="11"/>
    <x v="207"/>
    <x v="16"/>
    <n v="15"/>
  </r>
  <r>
    <x v="9"/>
    <x v="11"/>
    <x v="209"/>
    <x v="16"/>
    <n v="1"/>
  </r>
  <r>
    <x v="9"/>
    <x v="11"/>
    <x v="210"/>
    <x v="16"/>
    <n v="11"/>
  </r>
  <r>
    <x v="9"/>
    <x v="11"/>
    <x v="212"/>
    <x v="16"/>
    <n v="1"/>
  </r>
  <r>
    <x v="9"/>
    <x v="11"/>
    <x v="214"/>
    <x v="16"/>
    <n v="7"/>
  </r>
  <r>
    <x v="9"/>
    <x v="11"/>
    <x v="215"/>
    <x v="16"/>
    <n v="6"/>
  </r>
  <r>
    <x v="9"/>
    <x v="11"/>
    <x v="216"/>
    <x v="16"/>
    <n v="5"/>
  </r>
  <r>
    <x v="9"/>
    <x v="11"/>
    <x v="217"/>
    <x v="16"/>
    <n v="2"/>
  </r>
  <r>
    <x v="9"/>
    <x v="11"/>
    <x v="218"/>
    <x v="16"/>
    <n v="2"/>
  </r>
  <r>
    <x v="9"/>
    <x v="11"/>
    <x v="219"/>
    <x v="16"/>
    <n v="1"/>
  </r>
  <r>
    <x v="9"/>
    <x v="11"/>
    <x v="221"/>
    <x v="16"/>
    <n v="1"/>
  </r>
  <r>
    <x v="9"/>
    <x v="11"/>
    <x v="223"/>
    <x v="16"/>
    <n v="1"/>
  </r>
  <r>
    <x v="9"/>
    <x v="11"/>
    <x v="231"/>
    <x v="16"/>
    <n v="1"/>
  </r>
  <r>
    <x v="9"/>
    <x v="11"/>
    <x v="224"/>
    <x v="16"/>
    <n v="5"/>
  </r>
  <r>
    <x v="9"/>
    <x v="11"/>
    <x v="225"/>
    <x v="16"/>
    <n v="2"/>
  </r>
  <r>
    <x v="9"/>
    <x v="11"/>
    <x v="226"/>
    <x v="16"/>
    <n v="4"/>
  </r>
  <r>
    <x v="9"/>
    <x v="11"/>
    <x v="227"/>
    <x v="16"/>
    <n v="5"/>
  </r>
  <r>
    <x v="9"/>
    <x v="11"/>
    <x v="228"/>
    <x v="16"/>
    <n v="5"/>
  </r>
  <r>
    <x v="9"/>
    <x v="11"/>
    <x v="200"/>
    <x v="33"/>
    <n v="5"/>
  </r>
  <r>
    <x v="9"/>
    <x v="11"/>
    <x v="201"/>
    <x v="33"/>
    <n v="2"/>
  </r>
  <r>
    <x v="9"/>
    <x v="11"/>
    <x v="202"/>
    <x v="33"/>
    <n v="4"/>
  </r>
  <r>
    <x v="9"/>
    <x v="11"/>
    <x v="203"/>
    <x v="33"/>
    <n v="2"/>
  </r>
  <r>
    <x v="9"/>
    <x v="11"/>
    <x v="204"/>
    <x v="33"/>
    <n v="3"/>
  </r>
  <r>
    <x v="9"/>
    <x v="11"/>
    <x v="205"/>
    <x v="33"/>
    <n v="1"/>
  </r>
  <r>
    <x v="9"/>
    <x v="11"/>
    <x v="206"/>
    <x v="33"/>
    <n v="1"/>
  </r>
  <r>
    <x v="9"/>
    <x v="11"/>
    <x v="207"/>
    <x v="33"/>
    <n v="9"/>
  </r>
  <r>
    <x v="9"/>
    <x v="11"/>
    <x v="208"/>
    <x v="33"/>
    <n v="1"/>
  </r>
  <r>
    <x v="9"/>
    <x v="11"/>
    <x v="210"/>
    <x v="33"/>
    <n v="7"/>
  </r>
  <r>
    <x v="9"/>
    <x v="11"/>
    <x v="212"/>
    <x v="33"/>
    <n v="4"/>
  </r>
  <r>
    <x v="9"/>
    <x v="11"/>
    <x v="213"/>
    <x v="33"/>
    <n v="1"/>
  </r>
  <r>
    <x v="9"/>
    <x v="11"/>
    <x v="214"/>
    <x v="33"/>
    <n v="19"/>
  </r>
  <r>
    <x v="9"/>
    <x v="11"/>
    <x v="215"/>
    <x v="33"/>
    <n v="9"/>
  </r>
  <r>
    <x v="9"/>
    <x v="11"/>
    <x v="216"/>
    <x v="33"/>
    <n v="4"/>
  </r>
  <r>
    <x v="9"/>
    <x v="11"/>
    <x v="217"/>
    <x v="33"/>
    <n v="1"/>
  </r>
  <r>
    <x v="9"/>
    <x v="11"/>
    <x v="219"/>
    <x v="33"/>
    <n v="3"/>
  </r>
  <r>
    <x v="9"/>
    <x v="11"/>
    <x v="220"/>
    <x v="33"/>
    <n v="2"/>
  </r>
  <r>
    <x v="9"/>
    <x v="11"/>
    <x v="223"/>
    <x v="33"/>
    <n v="1"/>
  </r>
  <r>
    <x v="9"/>
    <x v="11"/>
    <x v="224"/>
    <x v="33"/>
    <n v="3"/>
  </r>
  <r>
    <x v="9"/>
    <x v="11"/>
    <x v="225"/>
    <x v="33"/>
    <n v="1"/>
  </r>
  <r>
    <x v="9"/>
    <x v="11"/>
    <x v="226"/>
    <x v="33"/>
    <n v="1"/>
  </r>
  <r>
    <x v="9"/>
    <x v="11"/>
    <x v="227"/>
    <x v="33"/>
    <n v="3"/>
  </r>
  <r>
    <x v="9"/>
    <x v="11"/>
    <x v="228"/>
    <x v="33"/>
    <n v="5"/>
  </r>
  <r>
    <x v="9"/>
    <x v="11"/>
    <x v="229"/>
    <x v="33"/>
    <n v="2"/>
  </r>
  <r>
    <x v="9"/>
    <x v="11"/>
    <x v="207"/>
    <x v="34"/>
    <n v="2"/>
  </r>
  <r>
    <x v="9"/>
    <x v="11"/>
    <x v="210"/>
    <x v="34"/>
    <n v="7"/>
  </r>
  <r>
    <x v="9"/>
    <x v="11"/>
    <x v="212"/>
    <x v="34"/>
    <n v="2"/>
  </r>
  <r>
    <x v="9"/>
    <x v="11"/>
    <x v="213"/>
    <x v="34"/>
    <n v="1"/>
  </r>
  <r>
    <x v="9"/>
    <x v="11"/>
    <x v="214"/>
    <x v="34"/>
    <n v="7"/>
  </r>
  <r>
    <x v="9"/>
    <x v="11"/>
    <x v="215"/>
    <x v="34"/>
    <n v="6"/>
  </r>
  <r>
    <x v="9"/>
    <x v="11"/>
    <x v="216"/>
    <x v="34"/>
    <n v="2"/>
  </r>
  <r>
    <x v="9"/>
    <x v="11"/>
    <x v="219"/>
    <x v="34"/>
    <n v="2"/>
  </r>
  <r>
    <x v="9"/>
    <x v="11"/>
    <x v="224"/>
    <x v="34"/>
    <n v="1"/>
  </r>
  <r>
    <x v="9"/>
    <x v="11"/>
    <x v="227"/>
    <x v="34"/>
    <n v="1"/>
  </r>
  <r>
    <x v="9"/>
    <x v="11"/>
    <x v="229"/>
    <x v="34"/>
    <n v="1"/>
  </r>
  <r>
    <x v="9"/>
    <x v="11"/>
    <x v="200"/>
    <x v="35"/>
    <n v="1"/>
  </r>
  <r>
    <x v="9"/>
    <x v="11"/>
    <x v="201"/>
    <x v="35"/>
    <n v="1"/>
  </r>
  <r>
    <x v="9"/>
    <x v="11"/>
    <x v="202"/>
    <x v="35"/>
    <n v="1"/>
  </r>
  <r>
    <x v="9"/>
    <x v="11"/>
    <x v="203"/>
    <x v="35"/>
    <n v="1"/>
  </r>
  <r>
    <x v="9"/>
    <x v="11"/>
    <x v="204"/>
    <x v="35"/>
    <n v="1"/>
  </r>
  <r>
    <x v="9"/>
    <x v="11"/>
    <x v="214"/>
    <x v="35"/>
    <n v="4"/>
  </r>
  <r>
    <x v="9"/>
    <x v="11"/>
    <x v="215"/>
    <x v="35"/>
    <n v="1"/>
  </r>
  <r>
    <x v="9"/>
    <x v="11"/>
    <x v="216"/>
    <x v="35"/>
    <n v="1"/>
  </r>
  <r>
    <x v="9"/>
    <x v="11"/>
    <x v="224"/>
    <x v="35"/>
    <n v="1"/>
  </r>
  <r>
    <x v="9"/>
    <x v="11"/>
    <x v="227"/>
    <x v="35"/>
    <n v="1"/>
  </r>
  <r>
    <x v="9"/>
    <x v="11"/>
    <x v="228"/>
    <x v="35"/>
    <n v="2"/>
  </r>
  <r>
    <x v="9"/>
    <x v="11"/>
    <x v="201"/>
    <x v="36"/>
    <n v="1"/>
  </r>
  <r>
    <x v="9"/>
    <x v="11"/>
    <x v="207"/>
    <x v="36"/>
    <n v="4"/>
  </r>
  <r>
    <x v="9"/>
    <x v="11"/>
    <x v="212"/>
    <x v="36"/>
    <n v="1"/>
  </r>
  <r>
    <x v="9"/>
    <x v="11"/>
    <x v="213"/>
    <x v="36"/>
    <n v="1"/>
  </r>
  <r>
    <x v="9"/>
    <x v="11"/>
    <x v="214"/>
    <x v="36"/>
    <n v="1"/>
  </r>
  <r>
    <x v="9"/>
    <x v="11"/>
    <x v="215"/>
    <x v="36"/>
    <n v="1"/>
  </r>
  <r>
    <x v="9"/>
    <x v="11"/>
    <x v="223"/>
    <x v="36"/>
    <n v="1"/>
  </r>
  <r>
    <x v="9"/>
    <x v="11"/>
    <x v="229"/>
    <x v="36"/>
    <n v="1"/>
  </r>
  <r>
    <x v="9"/>
    <x v="11"/>
    <x v="201"/>
    <x v="32"/>
    <n v="690"/>
  </r>
  <r>
    <x v="9"/>
    <x v="11"/>
    <x v="206"/>
    <x v="32"/>
    <n v="46"/>
  </r>
  <r>
    <x v="9"/>
    <x v="11"/>
    <x v="207"/>
    <x v="32"/>
    <n v="628"/>
  </r>
  <r>
    <x v="9"/>
    <x v="11"/>
    <x v="209"/>
    <x v="32"/>
    <n v="257"/>
  </r>
  <r>
    <x v="9"/>
    <x v="11"/>
    <x v="214"/>
    <x v="32"/>
    <n v="451"/>
  </r>
  <r>
    <x v="9"/>
    <x v="11"/>
    <x v="215"/>
    <x v="32"/>
    <n v="57"/>
  </r>
  <r>
    <x v="9"/>
    <x v="11"/>
    <x v="216"/>
    <x v="32"/>
    <n v="178"/>
  </r>
  <r>
    <x v="9"/>
    <x v="11"/>
    <x v="223"/>
    <x v="32"/>
    <n v="139"/>
  </r>
  <r>
    <x v="9"/>
    <x v="11"/>
    <x v="231"/>
    <x v="32"/>
    <n v="107"/>
  </r>
  <r>
    <x v="9"/>
    <x v="11"/>
    <x v="224"/>
    <x v="32"/>
    <n v="504"/>
  </r>
  <r>
    <x v="9"/>
    <x v="11"/>
    <x v="200"/>
    <x v="17"/>
    <n v="235"/>
  </r>
  <r>
    <x v="9"/>
    <x v="11"/>
    <x v="201"/>
    <x v="17"/>
    <n v="1001"/>
  </r>
  <r>
    <x v="9"/>
    <x v="11"/>
    <x v="202"/>
    <x v="17"/>
    <n v="461"/>
  </r>
  <r>
    <x v="9"/>
    <x v="11"/>
    <x v="203"/>
    <x v="17"/>
    <n v="187"/>
  </r>
  <r>
    <x v="9"/>
    <x v="11"/>
    <x v="204"/>
    <x v="17"/>
    <n v="174"/>
  </r>
  <r>
    <x v="9"/>
    <x v="11"/>
    <x v="205"/>
    <x v="17"/>
    <n v="337"/>
  </r>
  <r>
    <x v="9"/>
    <x v="11"/>
    <x v="206"/>
    <x v="17"/>
    <n v="228"/>
  </r>
  <r>
    <x v="9"/>
    <x v="11"/>
    <x v="207"/>
    <x v="17"/>
    <n v="1576"/>
  </r>
  <r>
    <x v="9"/>
    <x v="11"/>
    <x v="208"/>
    <x v="17"/>
    <n v="314"/>
  </r>
  <r>
    <x v="9"/>
    <x v="11"/>
    <x v="209"/>
    <x v="17"/>
    <n v="64"/>
  </r>
  <r>
    <x v="9"/>
    <x v="11"/>
    <x v="210"/>
    <x v="17"/>
    <n v="85"/>
  </r>
  <r>
    <x v="9"/>
    <x v="11"/>
    <x v="211"/>
    <x v="17"/>
    <n v="44"/>
  </r>
  <r>
    <x v="9"/>
    <x v="11"/>
    <x v="212"/>
    <x v="17"/>
    <n v="111"/>
  </r>
  <r>
    <x v="9"/>
    <x v="11"/>
    <x v="213"/>
    <x v="17"/>
    <n v="142"/>
  </r>
  <r>
    <x v="9"/>
    <x v="11"/>
    <x v="214"/>
    <x v="17"/>
    <n v="2654"/>
  </r>
  <r>
    <x v="9"/>
    <x v="11"/>
    <x v="215"/>
    <x v="17"/>
    <n v="1001"/>
  </r>
  <r>
    <x v="9"/>
    <x v="11"/>
    <x v="216"/>
    <x v="17"/>
    <n v="346"/>
  </r>
  <r>
    <x v="9"/>
    <x v="11"/>
    <x v="217"/>
    <x v="17"/>
    <n v="34"/>
  </r>
  <r>
    <x v="9"/>
    <x v="11"/>
    <x v="218"/>
    <x v="17"/>
    <n v="275"/>
  </r>
  <r>
    <x v="9"/>
    <x v="11"/>
    <x v="219"/>
    <x v="17"/>
    <n v="67"/>
  </r>
  <r>
    <x v="9"/>
    <x v="11"/>
    <x v="221"/>
    <x v="17"/>
    <n v="8"/>
  </r>
  <r>
    <x v="9"/>
    <x v="11"/>
    <x v="223"/>
    <x v="17"/>
    <n v="279"/>
  </r>
  <r>
    <x v="9"/>
    <x v="11"/>
    <x v="231"/>
    <x v="17"/>
    <n v="33"/>
  </r>
  <r>
    <x v="9"/>
    <x v="11"/>
    <x v="224"/>
    <x v="17"/>
    <n v="509"/>
  </r>
  <r>
    <x v="9"/>
    <x v="11"/>
    <x v="225"/>
    <x v="17"/>
    <n v="173"/>
  </r>
  <r>
    <x v="9"/>
    <x v="11"/>
    <x v="226"/>
    <x v="17"/>
    <n v="30"/>
  </r>
  <r>
    <x v="9"/>
    <x v="11"/>
    <x v="227"/>
    <x v="17"/>
    <n v="539"/>
  </r>
  <r>
    <x v="9"/>
    <x v="11"/>
    <x v="228"/>
    <x v="17"/>
    <n v="527"/>
  </r>
  <r>
    <x v="9"/>
    <x v="11"/>
    <x v="229"/>
    <x v="17"/>
    <n v="80"/>
  </r>
  <r>
    <x v="9"/>
    <x v="11"/>
    <x v="230"/>
    <x v="17"/>
    <n v="141"/>
  </r>
  <r>
    <x v="9"/>
    <x v="11"/>
    <x v="200"/>
    <x v="18"/>
    <n v="577"/>
  </r>
  <r>
    <x v="9"/>
    <x v="11"/>
    <x v="201"/>
    <x v="18"/>
    <n v="9472"/>
  </r>
  <r>
    <x v="9"/>
    <x v="11"/>
    <x v="202"/>
    <x v="18"/>
    <n v="5000"/>
  </r>
  <r>
    <x v="9"/>
    <x v="11"/>
    <x v="203"/>
    <x v="18"/>
    <n v="147"/>
  </r>
  <r>
    <x v="9"/>
    <x v="11"/>
    <x v="204"/>
    <x v="18"/>
    <n v="311"/>
  </r>
  <r>
    <x v="9"/>
    <x v="11"/>
    <x v="205"/>
    <x v="18"/>
    <n v="1427"/>
  </r>
  <r>
    <x v="9"/>
    <x v="11"/>
    <x v="207"/>
    <x v="18"/>
    <n v="100"/>
  </r>
  <r>
    <x v="9"/>
    <x v="11"/>
    <x v="213"/>
    <x v="18"/>
    <n v="217"/>
  </r>
  <r>
    <x v="9"/>
    <x v="11"/>
    <x v="214"/>
    <x v="18"/>
    <n v="3884"/>
  </r>
  <r>
    <x v="9"/>
    <x v="11"/>
    <x v="215"/>
    <x v="18"/>
    <n v="298"/>
  </r>
  <r>
    <x v="9"/>
    <x v="11"/>
    <x v="216"/>
    <x v="18"/>
    <n v="465"/>
  </r>
  <r>
    <x v="9"/>
    <x v="11"/>
    <x v="218"/>
    <x v="18"/>
    <n v="31"/>
  </r>
  <r>
    <x v="9"/>
    <x v="11"/>
    <x v="221"/>
    <x v="18"/>
    <n v="11"/>
  </r>
  <r>
    <x v="9"/>
    <x v="11"/>
    <x v="222"/>
    <x v="18"/>
    <n v="2"/>
  </r>
  <r>
    <x v="9"/>
    <x v="11"/>
    <x v="223"/>
    <x v="18"/>
    <n v="102"/>
  </r>
  <r>
    <x v="9"/>
    <x v="11"/>
    <x v="224"/>
    <x v="18"/>
    <n v="765"/>
  </r>
  <r>
    <x v="9"/>
    <x v="11"/>
    <x v="226"/>
    <x v="18"/>
    <n v="104"/>
  </r>
  <r>
    <x v="9"/>
    <x v="11"/>
    <x v="227"/>
    <x v="18"/>
    <n v="965"/>
  </r>
  <r>
    <x v="9"/>
    <x v="11"/>
    <x v="228"/>
    <x v="18"/>
    <n v="588"/>
  </r>
  <r>
    <x v="9"/>
    <x v="11"/>
    <x v="202"/>
    <x v="19"/>
    <n v="30461"/>
  </r>
  <r>
    <x v="9"/>
    <x v="11"/>
    <x v="210"/>
    <x v="19"/>
    <n v="144757"/>
  </r>
  <r>
    <x v="9"/>
    <x v="11"/>
    <x v="212"/>
    <x v="19"/>
    <n v="111900"/>
  </r>
  <r>
    <x v="9"/>
    <x v="11"/>
    <x v="227"/>
    <x v="19"/>
    <n v="53898"/>
  </r>
  <r>
    <x v="9"/>
    <x v="11"/>
    <x v="230"/>
    <x v="19"/>
    <n v="192722"/>
  </r>
  <r>
    <x v="9"/>
    <x v="11"/>
    <x v="202"/>
    <x v="20"/>
    <n v="2"/>
  </r>
  <r>
    <x v="9"/>
    <x v="11"/>
    <x v="203"/>
    <x v="20"/>
    <n v="25"/>
  </r>
  <r>
    <x v="9"/>
    <x v="11"/>
    <x v="210"/>
    <x v="20"/>
    <n v="15"/>
  </r>
  <r>
    <x v="9"/>
    <x v="11"/>
    <x v="214"/>
    <x v="20"/>
    <n v="9"/>
  </r>
  <r>
    <x v="9"/>
    <x v="11"/>
    <x v="215"/>
    <x v="20"/>
    <n v="9814"/>
  </r>
  <r>
    <x v="9"/>
    <x v="11"/>
    <x v="218"/>
    <x v="20"/>
    <n v="14"/>
  </r>
  <r>
    <x v="9"/>
    <x v="11"/>
    <x v="226"/>
    <x v="20"/>
    <n v="5"/>
  </r>
  <r>
    <x v="9"/>
    <x v="11"/>
    <x v="200"/>
    <x v="42"/>
    <n v="2441"/>
  </r>
  <r>
    <x v="9"/>
    <x v="11"/>
    <x v="201"/>
    <x v="42"/>
    <n v="6598"/>
  </r>
  <r>
    <x v="9"/>
    <x v="11"/>
    <x v="202"/>
    <x v="42"/>
    <n v="6459"/>
  </r>
  <r>
    <x v="9"/>
    <x v="11"/>
    <x v="203"/>
    <x v="42"/>
    <n v="3820"/>
  </r>
  <r>
    <x v="9"/>
    <x v="11"/>
    <x v="204"/>
    <x v="42"/>
    <n v="1356"/>
  </r>
  <r>
    <x v="9"/>
    <x v="11"/>
    <x v="205"/>
    <x v="42"/>
    <n v="998"/>
  </r>
  <r>
    <x v="9"/>
    <x v="11"/>
    <x v="206"/>
    <x v="42"/>
    <n v="1508"/>
  </r>
  <r>
    <x v="9"/>
    <x v="11"/>
    <x v="207"/>
    <x v="42"/>
    <n v="6564"/>
  </r>
  <r>
    <x v="9"/>
    <x v="11"/>
    <x v="208"/>
    <x v="42"/>
    <n v="964"/>
  </r>
  <r>
    <x v="9"/>
    <x v="11"/>
    <x v="209"/>
    <x v="42"/>
    <n v="2466"/>
  </r>
  <r>
    <x v="9"/>
    <x v="11"/>
    <x v="210"/>
    <x v="42"/>
    <n v="3609"/>
  </r>
  <r>
    <x v="9"/>
    <x v="11"/>
    <x v="211"/>
    <x v="42"/>
    <n v="1080"/>
  </r>
  <r>
    <x v="9"/>
    <x v="11"/>
    <x v="212"/>
    <x v="42"/>
    <n v="2467"/>
  </r>
  <r>
    <x v="9"/>
    <x v="11"/>
    <x v="213"/>
    <x v="42"/>
    <n v="1444"/>
  </r>
  <r>
    <x v="9"/>
    <x v="11"/>
    <x v="214"/>
    <x v="42"/>
    <n v="12026"/>
  </r>
  <r>
    <x v="9"/>
    <x v="11"/>
    <x v="215"/>
    <x v="42"/>
    <n v="5359"/>
  </r>
  <r>
    <x v="9"/>
    <x v="11"/>
    <x v="216"/>
    <x v="42"/>
    <n v="2079"/>
  </r>
  <r>
    <x v="9"/>
    <x v="11"/>
    <x v="217"/>
    <x v="42"/>
    <n v="542"/>
  </r>
  <r>
    <x v="9"/>
    <x v="11"/>
    <x v="218"/>
    <x v="42"/>
    <n v="306"/>
  </r>
  <r>
    <x v="9"/>
    <x v="11"/>
    <x v="219"/>
    <x v="42"/>
    <n v="1984"/>
  </r>
  <r>
    <x v="9"/>
    <x v="11"/>
    <x v="220"/>
    <x v="42"/>
    <n v="596"/>
  </r>
  <r>
    <x v="9"/>
    <x v="11"/>
    <x v="221"/>
    <x v="42"/>
    <n v="1694"/>
  </r>
  <r>
    <x v="9"/>
    <x v="11"/>
    <x v="222"/>
    <x v="42"/>
    <n v="1140"/>
  </r>
  <r>
    <x v="9"/>
    <x v="11"/>
    <x v="223"/>
    <x v="42"/>
    <n v="2131"/>
  </r>
  <r>
    <x v="9"/>
    <x v="11"/>
    <x v="231"/>
    <x v="42"/>
    <n v="227"/>
  </r>
  <r>
    <x v="9"/>
    <x v="11"/>
    <x v="224"/>
    <x v="42"/>
    <n v="2406"/>
  </r>
  <r>
    <x v="9"/>
    <x v="11"/>
    <x v="225"/>
    <x v="42"/>
    <n v="1537"/>
  </r>
  <r>
    <x v="9"/>
    <x v="11"/>
    <x v="226"/>
    <x v="42"/>
    <n v="1064"/>
  </r>
  <r>
    <x v="9"/>
    <x v="11"/>
    <x v="227"/>
    <x v="42"/>
    <n v="4129"/>
  </r>
  <r>
    <x v="9"/>
    <x v="11"/>
    <x v="228"/>
    <x v="42"/>
    <n v="7242"/>
  </r>
  <r>
    <x v="9"/>
    <x v="11"/>
    <x v="229"/>
    <x v="42"/>
    <n v="803"/>
  </r>
  <r>
    <x v="9"/>
    <x v="11"/>
    <x v="232"/>
    <x v="42"/>
    <n v="200"/>
  </r>
  <r>
    <x v="9"/>
    <x v="11"/>
    <x v="230"/>
    <x v="42"/>
    <n v="2368"/>
  </r>
  <r>
    <x v="9"/>
    <x v="11"/>
    <x v="200"/>
    <x v="21"/>
    <n v="2085"/>
  </r>
  <r>
    <x v="9"/>
    <x v="11"/>
    <x v="201"/>
    <x v="21"/>
    <n v="5161"/>
  </r>
  <r>
    <x v="9"/>
    <x v="11"/>
    <x v="202"/>
    <x v="21"/>
    <n v="5851"/>
  </r>
  <r>
    <x v="9"/>
    <x v="11"/>
    <x v="203"/>
    <x v="21"/>
    <n v="3585"/>
  </r>
  <r>
    <x v="9"/>
    <x v="11"/>
    <x v="204"/>
    <x v="21"/>
    <n v="1248"/>
  </r>
  <r>
    <x v="9"/>
    <x v="11"/>
    <x v="205"/>
    <x v="21"/>
    <n v="916"/>
  </r>
  <r>
    <x v="9"/>
    <x v="11"/>
    <x v="206"/>
    <x v="21"/>
    <n v="1559"/>
  </r>
  <r>
    <x v="9"/>
    <x v="11"/>
    <x v="207"/>
    <x v="21"/>
    <n v="6155"/>
  </r>
  <r>
    <x v="9"/>
    <x v="11"/>
    <x v="208"/>
    <x v="21"/>
    <n v="1008"/>
  </r>
  <r>
    <x v="9"/>
    <x v="11"/>
    <x v="209"/>
    <x v="21"/>
    <n v="1874"/>
  </r>
  <r>
    <x v="9"/>
    <x v="11"/>
    <x v="210"/>
    <x v="21"/>
    <n v="2591"/>
  </r>
  <r>
    <x v="9"/>
    <x v="11"/>
    <x v="211"/>
    <x v="21"/>
    <n v="945"/>
  </r>
  <r>
    <x v="9"/>
    <x v="11"/>
    <x v="212"/>
    <x v="21"/>
    <n v="2082"/>
  </r>
  <r>
    <x v="9"/>
    <x v="11"/>
    <x v="213"/>
    <x v="21"/>
    <n v="1096"/>
  </r>
  <r>
    <x v="9"/>
    <x v="11"/>
    <x v="214"/>
    <x v="21"/>
    <n v="9433"/>
  </r>
  <r>
    <x v="9"/>
    <x v="11"/>
    <x v="215"/>
    <x v="21"/>
    <n v="4455"/>
  </r>
  <r>
    <x v="9"/>
    <x v="11"/>
    <x v="216"/>
    <x v="21"/>
    <n v="1930"/>
  </r>
  <r>
    <x v="9"/>
    <x v="11"/>
    <x v="217"/>
    <x v="21"/>
    <n v="479"/>
  </r>
  <r>
    <x v="9"/>
    <x v="11"/>
    <x v="218"/>
    <x v="21"/>
    <n v="305"/>
  </r>
  <r>
    <x v="9"/>
    <x v="11"/>
    <x v="219"/>
    <x v="21"/>
    <n v="2370"/>
  </r>
  <r>
    <x v="9"/>
    <x v="11"/>
    <x v="220"/>
    <x v="21"/>
    <n v="645"/>
  </r>
  <r>
    <x v="9"/>
    <x v="11"/>
    <x v="221"/>
    <x v="21"/>
    <n v="1437"/>
  </r>
  <r>
    <x v="9"/>
    <x v="11"/>
    <x v="222"/>
    <x v="21"/>
    <n v="930"/>
  </r>
  <r>
    <x v="9"/>
    <x v="11"/>
    <x v="223"/>
    <x v="21"/>
    <n v="1659"/>
  </r>
  <r>
    <x v="9"/>
    <x v="11"/>
    <x v="231"/>
    <x v="21"/>
    <n v="247"/>
  </r>
  <r>
    <x v="9"/>
    <x v="11"/>
    <x v="224"/>
    <x v="21"/>
    <n v="2560"/>
  </r>
  <r>
    <x v="9"/>
    <x v="11"/>
    <x v="225"/>
    <x v="21"/>
    <n v="1174"/>
  </r>
  <r>
    <x v="9"/>
    <x v="11"/>
    <x v="226"/>
    <x v="21"/>
    <n v="1047"/>
  </r>
  <r>
    <x v="9"/>
    <x v="11"/>
    <x v="227"/>
    <x v="21"/>
    <n v="3595"/>
  </r>
  <r>
    <x v="9"/>
    <x v="11"/>
    <x v="228"/>
    <x v="21"/>
    <n v="5989"/>
  </r>
  <r>
    <x v="9"/>
    <x v="11"/>
    <x v="229"/>
    <x v="21"/>
    <n v="584"/>
  </r>
  <r>
    <x v="9"/>
    <x v="11"/>
    <x v="232"/>
    <x v="21"/>
    <n v="140"/>
  </r>
  <r>
    <x v="9"/>
    <x v="11"/>
    <x v="230"/>
    <x v="21"/>
    <n v="2525"/>
  </r>
  <r>
    <x v="9"/>
    <x v="11"/>
    <x v="200"/>
    <x v="22"/>
    <n v="12550"/>
  </r>
  <r>
    <x v="9"/>
    <x v="11"/>
    <x v="201"/>
    <x v="22"/>
    <n v="9709"/>
  </r>
  <r>
    <x v="9"/>
    <x v="11"/>
    <x v="202"/>
    <x v="22"/>
    <n v="8277"/>
  </r>
  <r>
    <x v="9"/>
    <x v="11"/>
    <x v="203"/>
    <x v="22"/>
    <n v="4403"/>
  </r>
  <r>
    <x v="9"/>
    <x v="11"/>
    <x v="204"/>
    <x v="22"/>
    <n v="67"/>
  </r>
  <r>
    <x v="9"/>
    <x v="11"/>
    <x v="205"/>
    <x v="22"/>
    <n v="8059"/>
  </r>
  <r>
    <x v="9"/>
    <x v="11"/>
    <x v="206"/>
    <x v="22"/>
    <n v="14"/>
  </r>
  <r>
    <x v="9"/>
    <x v="11"/>
    <x v="207"/>
    <x v="22"/>
    <n v="7715"/>
  </r>
  <r>
    <x v="9"/>
    <x v="11"/>
    <x v="209"/>
    <x v="22"/>
    <n v="200"/>
  </r>
  <r>
    <x v="9"/>
    <x v="11"/>
    <x v="210"/>
    <x v="22"/>
    <n v="35846"/>
  </r>
  <r>
    <x v="9"/>
    <x v="11"/>
    <x v="212"/>
    <x v="22"/>
    <n v="928"/>
  </r>
  <r>
    <x v="9"/>
    <x v="11"/>
    <x v="214"/>
    <x v="22"/>
    <n v="8497"/>
  </r>
  <r>
    <x v="9"/>
    <x v="11"/>
    <x v="215"/>
    <x v="22"/>
    <n v="19344"/>
  </r>
  <r>
    <x v="9"/>
    <x v="11"/>
    <x v="216"/>
    <x v="22"/>
    <n v="1217"/>
  </r>
  <r>
    <x v="9"/>
    <x v="11"/>
    <x v="217"/>
    <x v="22"/>
    <n v="6"/>
  </r>
  <r>
    <x v="9"/>
    <x v="11"/>
    <x v="218"/>
    <x v="22"/>
    <n v="49"/>
  </r>
  <r>
    <x v="9"/>
    <x v="11"/>
    <x v="219"/>
    <x v="22"/>
    <n v="16"/>
  </r>
  <r>
    <x v="9"/>
    <x v="11"/>
    <x v="221"/>
    <x v="22"/>
    <n v="200"/>
  </r>
  <r>
    <x v="9"/>
    <x v="11"/>
    <x v="223"/>
    <x v="22"/>
    <n v="5"/>
  </r>
  <r>
    <x v="9"/>
    <x v="11"/>
    <x v="231"/>
    <x v="22"/>
    <n v="5234"/>
  </r>
  <r>
    <x v="9"/>
    <x v="11"/>
    <x v="224"/>
    <x v="22"/>
    <n v="102"/>
  </r>
  <r>
    <x v="9"/>
    <x v="11"/>
    <x v="225"/>
    <x v="22"/>
    <n v="1836"/>
  </r>
  <r>
    <x v="9"/>
    <x v="11"/>
    <x v="226"/>
    <x v="22"/>
    <n v="5054"/>
  </r>
  <r>
    <x v="9"/>
    <x v="11"/>
    <x v="227"/>
    <x v="22"/>
    <n v="2571"/>
  </r>
  <r>
    <x v="9"/>
    <x v="11"/>
    <x v="228"/>
    <x v="22"/>
    <n v="2781"/>
  </r>
  <r>
    <x v="9"/>
    <x v="11"/>
    <x v="200"/>
    <x v="23"/>
    <n v="2"/>
  </r>
  <r>
    <x v="9"/>
    <x v="11"/>
    <x v="201"/>
    <x v="23"/>
    <n v="37"/>
  </r>
  <r>
    <x v="9"/>
    <x v="11"/>
    <x v="202"/>
    <x v="23"/>
    <n v="10"/>
  </r>
  <r>
    <x v="9"/>
    <x v="11"/>
    <x v="204"/>
    <x v="23"/>
    <n v="1"/>
  </r>
  <r>
    <x v="9"/>
    <x v="11"/>
    <x v="206"/>
    <x v="23"/>
    <n v="1"/>
  </r>
  <r>
    <x v="9"/>
    <x v="11"/>
    <x v="207"/>
    <x v="23"/>
    <n v="2"/>
  </r>
  <r>
    <x v="9"/>
    <x v="11"/>
    <x v="209"/>
    <x v="23"/>
    <n v="1"/>
  </r>
  <r>
    <x v="9"/>
    <x v="11"/>
    <x v="210"/>
    <x v="23"/>
    <n v="32"/>
  </r>
  <r>
    <x v="9"/>
    <x v="11"/>
    <x v="212"/>
    <x v="23"/>
    <n v="10"/>
  </r>
  <r>
    <x v="9"/>
    <x v="11"/>
    <x v="213"/>
    <x v="23"/>
    <n v="20"/>
  </r>
  <r>
    <x v="9"/>
    <x v="11"/>
    <x v="214"/>
    <x v="23"/>
    <n v="8"/>
  </r>
  <r>
    <x v="9"/>
    <x v="11"/>
    <x v="215"/>
    <x v="23"/>
    <n v="42"/>
  </r>
  <r>
    <x v="9"/>
    <x v="11"/>
    <x v="218"/>
    <x v="23"/>
    <n v="3"/>
  </r>
  <r>
    <x v="9"/>
    <x v="11"/>
    <x v="222"/>
    <x v="23"/>
    <n v="1"/>
  </r>
  <r>
    <x v="9"/>
    <x v="11"/>
    <x v="223"/>
    <x v="23"/>
    <n v="2"/>
  </r>
  <r>
    <x v="9"/>
    <x v="11"/>
    <x v="228"/>
    <x v="23"/>
    <n v="2"/>
  </r>
  <r>
    <x v="9"/>
    <x v="11"/>
    <x v="200"/>
    <x v="24"/>
    <n v="1"/>
  </r>
  <r>
    <x v="9"/>
    <x v="11"/>
    <x v="201"/>
    <x v="24"/>
    <n v="5"/>
  </r>
  <r>
    <x v="9"/>
    <x v="11"/>
    <x v="202"/>
    <x v="24"/>
    <n v="7"/>
  </r>
  <r>
    <x v="9"/>
    <x v="11"/>
    <x v="204"/>
    <x v="24"/>
    <n v="1"/>
  </r>
  <r>
    <x v="9"/>
    <x v="11"/>
    <x v="207"/>
    <x v="24"/>
    <n v="13"/>
  </r>
  <r>
    <x v="9"/>
    <x v="11"/>
    <x v="208"/>
    <x v="24"/>
    <n v="98"/>
  </r>
  <r>
    <x v="9"/>
    <x v="11"/>
    <x v="209"/>
    <x v="24"/>
    <n v="117"/>
  </r>
  <r>
    <x v="9"/>
    <x v="11"/>
    <x v="210"/>
    <x v="24"/>
    <n v="6705"/>
  </r>
  <r>
    <x v="9"/>
    <x v="11"/>
    <x v="211"/>
    <x v="24"/>
    <n v="21"/>
  </r>
  <r>
    <x v="9"/>
    <x v="11"/>
    <x v="212"/>
    <x v="24"/>
    <n v="665"/>
  </r>
  <r>
    <x v="9"/>
    <x v="11"/>
    <x v="213"/>
    <x v="24"/>
    <n v="34"/>
  </r>
  <r>
    <x v="9"/>
    <x v="11"/>
    <x v="214"/>
    <x v="24"/>
    <n v="3"/>
  </r>
  <r>
    <x v="9"/>
    <x v="11"/>
    <x v="215"/>
    <x v="24"/>
    <n v="579"/>
  </r>
  <r>
    <x v="9"/>
    <x v="11"/>
    <x v="217"/>
    <x v="24"/>
    <n v="1"/>
  </r>
  <r>
    <x v="9"/>
    <x v="11"/>
    <x v="228"/>
    <x v="24"/>
    <n v="27"/>
  </r>
  <r>
    <x v="9"/>
    <x v="11"/>
    <x v="200"/>
    <x v="25"/>
    <n v="15629"/>
  </r>
  <r>
    <x v="9"/>
    <x v="11"/>
    <x v="201"/>
    <x v="25"/>
    <n v="27149"/>
  </r>
  <r>
    <x v="9"/>
    <x v="11"/>
    <x v="202"/>
    <x v="25"/>
    <n v="27275"/>
  </r>
  <r>
    <x v="9"/>
    <x v="11"/>
    <x v="203"/>
    <x v="25"/>
    <n v="12588"/>
  </r>
  <r>
    <x v="9"/>
    <x v="11"/>
    <x v="204"/>
    <x v="25"/>
    <n v="7582"/>
  </r>
  <r>
    <x v="9"/>
    <x v="11"/>
    <x v="205"/>
    <x v="25"/>
    <n v="7673"/>
  </r>
  <r>
    <x v="9"/>
    <x v="11"/>
    <x v="206"/>
    <x v="25"/>
    <n v="12946"/>
  </r>
  <r>
    <x v="9"/>
    <x v="11"/>
    <x v="207"/>
    <x v="25"/>
    <n v="40811"/>
  </r>
  <r>
    <x v="9"/>
    <x v="11"/>
    <x v="208"/>
    <x v="25"/>
    <n v="4334"/>
  </r>
  <r>
    <x v="9"/>
    <x v="11"/>
    <x v="209"/>
    <x v="25"/>
    <n v="4126"/>
  </r>
  <r>
    <x v="9"/>
    <x v="11"/>
    <x v="210"/>
    <x v="25"/>
    <n v="5832"/>
  </r>
  <r>
    <x v="9"/>
    <x v="11"/>
    <x v="211"/>
    <x v="25"/>
    <n v="2732"/>
  </r>
  <r>
    <x v="9"/>
    <x v="11"/>
    <x v="212"/>
    <x v="25"/>
    <n v="5374"/>
  </r>
  <r>
    <x v="9"/>
    <x v="11"/>
    <x v="213"/>
    <x v="25"/>
    <n v="4653"/>
  </r>
  <r>
    <x v="9"/>
    <x v="11"/>
    <x v="214"/>
    <x v="25"/>
    <n v="56645"/>
  </r>
  <r>
    <x v="9"/>
    <x v="11"/>
    <x v="215"/>
    <x v="25"/>
    <n v="21630"/>
  </r>
  <r>
    <x v="9"/>
    <x v="11"/>
    <x v="216"/>
    <x v="25"/>
    <n v="14235"/>
  </r>
  <r>
    <x v="9"/>
    <x v="11"/>
    <x v="217"/>
    <x v="25"/>
    <n v="2375"/>
  </r>
  <r>
    <x v="9"/>
    <x v="11"/>
    <x v="218"/>
    <x v="25"/>
    <n v="7896"/>
  </r>
  <r>
    <x v="9"/>
    <x v="11"/>
    <x v="219"/>
    <x v="25"/>
    <n v="3855"/>
  </r>
  <r>
    <x v="9"/>
    <x v="11"/>
    <x v="220"/>
    <x v="25"/>
    <n v="1791"/>
  </r>
  <r>
    <x v="9"/>
    <x v="11"/>
    <x v="221"/>
    <x v="25"/>
    <n v="3966"/>
  </r>
  <r>
    <x v="9"/>
    <x v="11"/>
    <x v="222"/>
    <x v="25"/>
    <n v="3085"/>
  </r>
  <r>
    <x v="9"/>
    <x v="11"/>
    <x v="223"/>
    <x v="25"/>
    <n v="6764"/>
  </r>
  <r>
    <x v="9"/>
    <x v="11"/>
    <x v="231"/>
    <x v="25"/>
    <n v="1630"/>
  </r>
  <r>
    <x v="9"/>
    <x v="11"/>
    <x v="224"/>
    <x v="25"/>
    <n v="21606"/>
  </r>
  <r>
    <x v="9"/>
    <x v="11"/>
    <x v="225"/>
    <x v="25"/>
    <n v="9100"/>
  </r>
  <r>
    <x v="9"/>
    <x v="11"/>
    <x v="226"/>
    <x v="25"/>
    <n v="2337"/>
  </r>
  <r>
    <x v="9"/>
    <x v="11"/>
    <x v="227"/>
    <x v="25"/>
    <n v="25823"/>
  </r>
  <r>
    <x v="9"/>
    <x v="11"/>
    <x v="228"/>
    <x v="25"/>
    <n v="33106"/>
  </r>
  <r>
    <x v="9"/>
    <x v="11"/>
    <x v="229"/>
    <x v="25"/>
    <n v="4518"/>
  </r>
  <r>
    <x v="9"/>
    <x v="11"/>
    <x v="232"/>
    <x v="25"/>
    <n v="302"/>
  </r>
  <r>
    <x v="9"/>
    <x v="11"/>
    <x v="230"/>
    <x v="25"/>
    <n v="6937"/>
  </r>
  <r>
    <x v="9"/>
    <x v="11"/>
    <x v="200"/>
    <x v="26"/>
    <n v="7"/>
  </r>
  <r>
    <x v="9"/>
    <x v="11"/>
    <x v="202"/>
    <x v="26"/>
    <n v="1"/>
  </r>
  <r>
    <x v="9"/>
    <x v="11"/>
    <x v="203"/>
    <x v="26"/>
    <n v="2"/>
  </r>
  <r>
    <x v="9"/>
    <x v="11"/>
    <x v="204"/>
    <x v="26"/>
    <n v="1"/>
  </r>
  <r>
    <x v="9"/>
    <x v="11"/>
    <x v="207"/>
    <x v="26"/>
    <n v="2"/>
  </r>
  <r>
    <x v="9"/>
    <x v="11"/>
    <x v="212"/>
    <x v="26"/>
    <n v="15"/>
  </r>
  <r>
    <x v="9"/>
    <x v="11"/>
    <x v="213"/>
    <x v="26"/>
    <n v="1"/>
  </r>
  <r>
    <x v="9"/>
    <x v="11"/>
    <x v="214"/>
    <x v="26"/>
    <n v="26"/>
  </r>
  <r>
    <x v="9"/>
    <x v="11"/>
    <x v="216"/>
    <x v="26"/>
    <n v="5"/>
  </r>
  <r>
    <x v="9"/>
    <x v="11"/>
    <x v="227"/>
    <x v="26"/>
    <n v="1"/>
  </r>
  <r>
    <x v="9"/>
    <x v="11"/>
    <x v="228"/>
    <x v="26"/>
    <n v="4"/>
  </r>
  <r>
    <x v="9"/>
    <x v="11"/>
    <x v="201"/>
    <x v="27"/>
    <n v="90"/>
  </r>
  <r>
    <x v="9"/>
    <x v="11"/>
    <x v="214"/>
    <x v="27"/>
    <n v="25"/>
  </r>
  <r>
    <x v="9"/>
    <x v="11"/>
    <x v="218"/>
    <x v="27"/>
    <n v="25"/>
  </r>
  <r>
    <x v="9"/>
    <x v="11"/>
    <x v="224"/>
    <x v="27"/>
    <n v="1"/>
  </r>
  <r>
    <x v="9"/>
    <x v="11"/>
    <x v="200"/>
    <x v="28"/>
    <n v="5"/>
  </r>
  <r>
    <x v="9"/>
    <x v="11"/>
    <x v="201"/>
    <x v="28"/>
    <n v="62"/>
  </r>
  <r>
    <x v="9"/>
    <x v="11"/>
    <x v="204"/>
    <x v="28"/>
    <n v="3"/>
  </r>
  <r>
    <x v="9"/>
    <x v="11"/>
    <x v="205"/>
    <x v="28"/>
    <n v="2"/>
  </r>
  <r>
    <x v="9"/>
    <x v="11"/>
    <x v="206"/>
    <x v="28"/>
    <n v="1"/>
  </r>
  <r>
    <x v="9"/>
    <x v="11"/>
    <x v="207"/>
    <x v="28"/>
    <n v="9"/>
  </r>
  <r>
    <x v="9"/>
    <x v="11"/>
    <x v="210"/>
    <x v="28"/>
    <n v="13"/>
  </r>
  <r>
    <x v="9"/>
    <x v="11"/>
    <x v="211"/>
    <x v="28"/>
    <n v="1"/>
  </r>
  <r>
    <x v="9"/>
    <x v="11"/>
    <x v="212"/>
    <x v="28"/>
    <n v="14"/>
  </r>
  <r>
    <x v="9"/>
    <x v="11"/>
    <x v="213"/>
    <x v="28"/>
    <n v="4"/>
  </r>
  <r>
    <x v="9"/>
    <x v="11"/>
    <x v="214"/>
    <x v="28"/>
    <n v="29"/>
  </r>
  <r>
    <x v="9"/>
    <x v="11"/>
    <x v="215"/>
    <x v="28"/>
    <n v="4"/>
  </r>
  <r>
    <x v="9"/>
    <x v="11"/>
    <x v="216"/>
    <x v="28"/>
    <n v="1"/>
  </r>
  <r>
    <x v="9"/>
    <x v="11"/>
    <x v="223"/>
    <x v="28"/>
    <n v="1"/>
  </r>
  <r>
    <x v="9"/>
    <x v="11"/>
    <x v="231"/>
    <x v="28"/>
    <n v="1"/>
  </r>
  <r>
    <x v="9"/>
    <x v="11"/>
    <x v="224"/>
    <x v="28"/>
    <n v="4"/>
  </r>
  <r>
    <x v="9"/>
    <x v="11"/>
    <x v="227"/>
    <x v="28"/>
    <n v="1"/>
  </r>
  <r>
    <x v="9"/>
    <x v="11"/>
    <x v="228"/>
    <x v="28"/>
    <n v="2"/>
  </r>
  <r>
    <x v="9"/>
    <x v="11"/>
    <x v="230"/>
    <x v="28"/>
    <n v="1"/>
  </r>
  <r>
    <x v="9"/>
    <x v="11"/>
    <x v="200"/>
    <x v="29"/>
    <n v="15655"/>
  </r>
  <r>
    <x v="9"/>
    <x v="11"/>
    <x v="201"/>
    <x v="29"/>
    <n v="27343"/>
  </r>
  <r>
    <x v="9"/>
    <x v="11"/>
    <x v="202"/>
    <x v="29"/>
    <n v="27344"/>
  </r>
  <r>
    <x v="9"/>
    <x v="11"/>
    <x v="203"/>
    <x v="29"/>
    <n v="12590"/>
  </r>
  <r>
    <x v="9"/>
    <x v="11"/>
    <x v="204"/>
    <x v="29"/>
    <n v="7588"/>
  </r>
  <r>
    <x v="9"/>
    <x v="11"/>
    <x v="205"/>
    <x v="29"/>
    <n v="7675"/>
  </r>
  <r>
    <x v="9"/>
    <x v="11"/>
    <x v="206"/>
    <x v="29"/>
    <n v="12948"/>
  </r>
  <r>
    <x v="9"/>
    <x v="11"/>
    <x v="207"/>
    <x v="29"/>
    <n v="40838"/>
  </r>
  <r>
    <x v="9"/>
    <x v="11"/>
    <x v="208"/>
    <x v="29"/>
    <n v="4432"/>
  </r>
  <r>
    <x v="9"/>
    <x v="11"/>
    <x v="209"/>
    <x v="29"/>
    <n v="4244"/>
  </r>
  <r>
    <x v="9"/>
    <x v="11"/>
    <x v="210"/>
    <x v="29"/>
    <n v="12810"/>
  </r>
  <r>
    <x v="9"/>
    <x v="11"/>
    <x v="211"/>
    <x v="29"/>
    <n v="2754"/>
  </r>
  <r>
    <x v="9"/>
    <x v="11"/>
    <x v="212"/>
    <x v="29"/>
    <n v="6101"/>
  </r>
  <r>
    <x v="9"/>
    <x v="11"/>
    <x v="213"/>
    <x v="29"/>
    <n v="4733"/>
  </r>
  <r>
    <x v="9"/>
    <x v="11"/>
    <x v="214"/>
    <x v="29"/>
    <n v="56742"/>
  </r>
  <r>
    <x v="9"/>
    <x v="11"/>
    <x v="215"/>
    <x v="29"/>
    <n v="22342"/>
  </r>
  <r>
    <x v="9"/>
    <x v="11"/>
    <x v="216"/>
    <x v="29"/>
    <n v="14241"/>
  </r>
  <r>
    <x v="9"/>
    <x v="11"/>
    <x v="217"/>
    <x v="29"/>
    <n v="2376"/>
  </r>
  <r>
    <x v="9"/>
    <x v="11"/>
    <x v="218"/>
    <x v="29"/>
    <n v="7934"/>
  </r>
  <r>
    <x v="9"/>
    <x v="11"/>
    <x v="219"/>
    <x v="29"/>
    <n v="3855"/>
  </r>
  <r>
    <x v="9"/>
    <x v="11"/>
    <x v="220"/>
    <x v="29"/>
    <n v="1791"/>
  </r>
  <r>
    <x v="9"/>
    <x v="11"/>
    <x v="221"/>
    <x v="29"/>
    <n v="3966"/>
  </r>
  <r>
    <x v="9"/>
    <x v="11"/>
    <x v="222"/>
    <x v="29"/>
    <n v="3086"/>
  </r>
  <r>
    <x v="9"/>
    <x v="11"/>
    <x v="223"/>
    <x v="29"/>
    <n v="6767"/>
  </r>
  <r>
    <x v="9"/>
    <x v="11"/>
    <x v="231"/>
    <x v="29"/>
    <n v="1631"/>
  </r>
  <r>
    <x v="9"/>
    <x v="11"/>
    <x v="224"/>
    <x v="29"/>
    <n v="21611"/>
  </r>
  <r>
    <x v="9"/>
    <x v="11"/>
    <x v="225"/>
    <x v="29"/>
    <n v="9100"/>
  </r>
  <r>
    <x v="9"/>
    <x v="11"/>
    <x v="226"/>
    <x v="29"/>
    <n v="2337"/>
  </r>
  <r>
    <x v="9"/>
    <x v="11"/>
    <x v="227"/>
    <x v="29"/>
    <n v="25825"/>
  </r>
  <r>
    <x v="9"/>
    <x v="11"/>
    <x v="228"/>
    <x v="29"/>
    <n v="33141"/>
  </r>
  <r>
    <x v="9"/>
    <x v="11"/>
    <x v="229"/>
    <x v="29"/>
    <n v="4518"/>
  </r>
  <r>
    <x v="9"/>
    <x v="11"/>
    <x v="232"/>
    <x v="29"/>
    <n v="302"/>
  </r>
  <r>
    <x v="9"/>
    <x v="11"/>
    <x v="230"/>
    <x v="29"/>
    <n v="6938"/>
  </r>
  <r>
    <x v="9"/>
    <x v="11"/>
    <x v="200"/>
    <x v="37"/>
    <n v="412"/>
  </r>
  <r>
    <x v="9"/>
    <x v="11"/>
    <x v="201"/>
    <x v="37"/>
    <n v="614"/>
  </r>
  <r>
    <x v="9"/>
    <x v="11"/>
    <x v="202"/>
    <x v="37"/>
    <n v="824"/>
  </r>
  <r>
    <x v="9"/>
    <x v="11"/>
    <x v="203"/>
    <x v="37"/>
    <n v="127"/>
  </r>
  <r>
    <x v="9"/>
    <x v="11"/>
    <x v="204"/>
    <x v="37"/>
    <n v="137"/>
  </r>
  <r>
    <x v="9"/>
    <x v="11"/>
    <x v="205"/>
    <x v="37"/>
    <n v="30"/>
  </r>
  <r>
    <x v="9"/>
    <x v="11"/>
    <x v="206"/>
    <x v="37"/>
    <n v="214"/>
  </r>
  <r>
    <x v="9"/>
    <x v="11"/>
    <x v="207"/>
    <x v="37"/>
    <n v="1166"/>
  </r>
  <r>
    <x v="9"/>
    <x v="11"/>
    <x v="208"/>
    <x v="37"/>
    <n v="112"/>
  </r>
  <r>
    <x v="9"/>
    <x v="11"/>
    <x v="210"/>
    <x v="37"/>
    <n v="117"/>
  </r>
  <r>
    <x v="9"/>
    <x v="11"/>
    <x v="212"/>
    <x v="37"/>
    <n v="291"/>
  </r>
  <r>
    <x v="9"/>
    <x v="11"/>
    <x v="213"/>
    <x v="37"/>
    <n v="32"/>
  </r>
  <r>
    <x v="9"/>
    <x v="11"/>
    <x v="214"/>
    <x v="37"/>
    <n v="2089"/>
  </r>
  <r>
    <x v="9"/>
    <x v="11"/>
    <x v="215"/>
    <x v="37"/>
    <n v="645"/>
  </r>
  <r>
    <x v="9"/>
    <x v="11"/>
    <x v="216"/>
    <x v="37"/>
    <n v="410"/>
  </r>
  <r>
    <x v="9"/>
    <x v="11"/>
    <x v="217"/>
    <x v="37"/>
    <n v="108"/>
  </r>
  <r>
    <x v="9"/>
    <x v="11"/>
    <x v="219"/>
    <x v="37"/>
    <n v="468"/>
  </r>
  <r>
    <x v="9"/>
    <x v="11"/>
    <x v="220"/>
    <x v="37"/>
    <n v="127"/>
  </r>
  <r>
    <x v="9"/>
    <x v="11"/>
    <x v="223"/>
    <x v="37"/>
    <n v="90"/>
  </r>
  <r>
    <x v="9"/>
    <x v="11"/>
    <x v="224"/>
    <x v="37"/>
    <n v="257"/>
  </r>
  <r>
    <x v="9"/>
    <x v="11"/>
    <x v="225"/>
    <x v="37"/>
    <n v="42"/>
  </r>
  <r>
    <x v="9"/>
    <x v="11"/>
    <x v="226"/>
    <x v="37"/>
    <n v="69"/>
  </r>
  <r>
    <x v="9"/>
    <x v="11"/>
    <x v="227"/>
    <x v="37"/>
    <n v="592"/>
  </r>
  <r>
    <x v="9"/>
    <x v="11"/>
    <x v="228"/>
    <x v="37"/>
    <n v="475"/>
  </r>
  <r>
    <x v="9"/>
    <x v="11"/>
    <x v="229"/>
    <x v="37"/>
    <n v="301"/>
  </r>
  <r>
    <x v="9"/>
    <x v="11"/>
    <x v="207"/>
    <x v="38"/>
    <n v="44"/>
  </r>
  <r>
    <x v="9"/>
    <x v="11"/>
    <x v="210"/>
    <x v="38"/>
    <n v="71"/>
  </r>
  <r>
    <x v="9"/>
    <x v="11"/>
    <x v="212"/>
    <x v="38"/>
    <n v="33"/>
  </r>
  <r>
    <x v="9"/>
    <x v="11"/>
    <x v="213"/>
    <x v="38"/>
    <n v="176"/>
  </r>
  <r>
    <x v="9"/>
    <x v="11"/>
    <x v="214"/>
    <x v="38"/>
    <n v="646"/>
  </r>
  <r>
    <x v="9"/>
    <x v="11"/>
    <x v="215"/>
    <x v="38"/>
    <n v="225"/>
  </r>
  <r>
    <x v="9"/>
    <x v="11"/>
    <x v="216"/>
    <x v="38"/>
    <n v="72"/>
  </r>
  <r>
    <x v="9"/>
    <x v="11"/>
    <x v="219"/>
    <x v="38"/>
    <n v="9"/>
  </r>
  <r>
    <x v="9"/>
    <x v="11"/>
    <x v="224"/>
    <x v="38"/>
    <n v="109"/>
  </r>
  <r>
    <x v="9"/>
    <x v="11"/>
    <x v="227"/>
    <x v="38"/>
    <n v="8"/>
  </r>
  <r>
    <x v="9"/>
    <x v="11"/>
    <x v="229"/>
    <x v="38"/>
    <n v="10"/>
  </r>
  <r>
    <x v="9"/>
    <x v="11"/>
    <x v="200"/>
    <x v="39"/>
    <n v="7"/>
  </r>
  <r>
    <x v="9"/>
    <x v="11"/>
    <x v="201"/>
    <x v="39"/>
    <n v="6"/>
  </r>
  <r>
    <x v="9"/>
    <x v="11"/>
    <x v="202"/>
    <x v="39"/>
    <n v="7"/>
  </r>
  <r>
    <x v="9"/>
    <x v="11"/>
    <x v="203"/>
    <x v="39"/>
    <n v="3"/>
  </r>
  <r>
    <x v="9"/>
    <x v="11"/>
    <x v="204"/>
    <x v="39"/>
    <n v="4"/>
  </r>
  <r>
    <x v="9"/>
    <x v="11"/>
    <x v="214"/>
    <x v="39"/>
    <n v="35"/>
  </r>
  <r>
    <x v="9"/>
    <x v="11"/>
    <x v="215"/>
    <x v="39"/>
    <n v="8"/>
  </r>
  <r>
    <x v="9"/>
    <x v="11"/>
    <x v="216"/>
    <x v="39"/>
    <n v="15"/>
  </r>
  <r>
    <x v="9"/>
    <x v="11"/>
    <x v="224"/>
    <x v="39"/>
    <n v="5"/>
  </r>
  <r>
    <x v="9"/>
    <x v="11"/>
    <x v="227"/>
    <x v="39"/>
    <n v="3"/>
  </r>
  <r>
    <x v="9"/>
    <x v="11"/>
    <x v="228"/>
    <x v="39"/>
    <n v="17"/>
  </r>
  <r>
    <x v="9"/>
    <x v="11"/>
    <x v="201"/>
    <x v="40"/>
    <n v="30"/>
  </r>
  <r>
    <x v="9"/>
    <x v="11"/>
    <x v="207"/>
    <x v="40"/>
    <n v="32"/>
  </r>
  <r>
    <x v="9"/>
    <x v="11"/>
    <x v="212"/>
    <x v="40"/>
    <n v="7"/>
  </r>
  <r>
    <x v="9"/>
    <x v="11"/>
    <x v="213"/>
    <x v="40"/>
    <n v="13"/>
  </r>
  <r>
    <x v="9"/>
    <x v="11"/>
    <x v="214"/>
    <x v="40"/>
    <n v="26"/>
  </r>
  <r>
    <x v="9"/>
    <x v="11"/>
    <x v="215"/>
    <x v="40"/>
    <n v="14"/>
  </r>
  <r>
    <x v="9"/>
    <x v="11"/>
    <x v="223"/>
    <x v="40"/>
    <n v="7"/>
  </r>
  <r>
    <x v="9"/>
    <x v="11"/>
    <x v="229"/>
    <x v="40"/>
    <n v="9"/>
  </r>
  <r>
    <x v="9"/>
    <x v="11"/>
    <x v="200"/>
    <x v="30"/>
    <n v="36"/>
  </r>
  <r>
    <x v="9"/>
    <x v="11"/>
    <x v="201"/>
    <x v="30"/>
    <n v="862"/>
  </r>
  <r>
    <x v="9"/>
    <x v="11"/>
    <x v="202"/>
    <x v="30"/>
    <n v="173"/>
  </r>
  <r>
    <x v="9"/>
    <x v="11"/>
    <x v="203"/>
    <x v="30"/>
    <n v="73"/>
  </r>
  <r>
    <x v="9"/>
    <x v="11"/>
    <x v="204"/>
    <x v="30"/>
    <n v="20"/>
  </r>
  <r>
    <x v="9"/>
    <x v="11"/>
    <x v="205"/>
    <x v="30"/>
    <n v="77"/>
  </r>
  <r>
    <x v="9"/>
    <x v="11"/>
    <x v="207"/>
    <x v="30"/>
    <n v="73"/>
  </r>
  <r>
    <x v="9"/>
    <x v="11"/>
    <x v="214"/>
    <x v="30"/>
    <n v="263"/>
  </r>
  <r>
    <x v="9"/>
    <x v="11"/>
    <x v="215"/>
    <x v="30"/>
    <n v="13"/>
  </r>
  <r>
    <x v="9"/>
    <x v="11"/>
    <x v="216"/>
    <x v="30"/>
    <n v="26"/>
  </r>
  <r>
    <x v="9"/>
    <x v="11"/>
    <x v="221"/>
    <x v="30"/>
    <n v="2"/>
  </r>
  <r>
    <x v="9"/>
    <x v="11"/>
    <x v="223"/>
    <x v="30"/>
    <n v="10"/>
  </r>
  <r>
    <x v="9"/>
    <x v="11"/>
    <x v="224"/>
    <x v="30"/>
    <n v="46"/>
  </r>
  <r>
    <x v="9"/>
    <x v="11"/>
    <x v="226"/>
    <x v="30"/>
    <n v="20"/>
  </r>
  <r>
    <x v="9"/>
    <x v="11"/>
    <x v="227"/>
    <x v="30"/>
    <n v="23"/>
  </r>
  <r>
    <x v="9"/>
    <x v="11"/>
    <x v="228"/>
    <x v="30"/>
    <n v="24"/>
  </r>
  <r>
    <x v="9"/>
    <x v="12"/>
    <x v="233"/>
    <x v="0"/>
    <n v="142"/>
  </r>
  <r>
    <x v="9"/>
    <x v="12"/>
    <x v="234"/>
    <x v="0"/>
    <n v="140"/>
  </r>
  <r>
    <x v="9"/>
    <x v="12"/>
    <x v="235"/>
    <x v="0"/>
    <n v="10"/>
  </r>
  <r>
    <x v="9"/>
    <x v="12"/>
    <x v="236"/>
    <x v="0"/>
    <n v="82"/>
  </r>
  <r>
    <x v="9"/>
    <x v="12"/>
    <x v="237"/>
    <x v="0"/>
    <n v="56"/>
  </r>
  <r>
    <x v="9"/>
    <x v="12"/>
    <x v="238"/>
    <x v="0"/>
    <n v="59"/>
  </r>
  <r>
    <x v="9"/>
    <x v="12"/>
    <x v="239"/>
    <x v="0"/>
    <n v="53"/>
  </r>
  <r>
    <x v="9"/>
    <x v="12"/>
    <x v="240"/>
    <x v="0"/>
    <n v="1"/>
  </r>
  <r>
    <x v="9"/>
    <x v="12"/>
    <x v="241"/>
    <x v="0"/>
    <n v="141"/>
  </r>
  <r>
    <x v="9"/>
    <x v="12"/>
    <x v="242"/>
    <x v="0"/>
    <n v="29"/>
  </r>
  <r>
    <x v="9"/>
    <x v="12"/>
    <x v="243"/>
    <x v="0"/>
    <n v="2"/>
  </r>
  <r>
    <x v="9"/>
    <x v="12"/>
    <x v="244"/>
    <x v="0"/>
    <n v="165"/>
  </r>
  <r>
    <x v="9"/>
    <x v="12"/>
    <x v="245"/>
    <x v="0"/>
    <n v="74"/>
  </r>
  <r>
    <x v="9"/>
    <x v="12"/>
    <x v="246"/>
    <x v="0"/>
    <n v="132"/>
  </r>
  <r>
    <x v="9"/>
    <x v="12"/>
    <x v="247"/>
    <x v="0"/>
    <n v="175"/>
  </r>
  <r>
    <x v="9"/>
    <x v="12"/>
    <x v="248"/>
    <x v="0"/>
    <n v="36"/>
  </r>
  <r>
    <x v="9"/>
    <x v="12"/>
    <x v="249"/>
    <x v="0"/>
    <n v="68"/>
  </r>
  <r>
    <x v="9"/>
    <x v="12"/>
    <x v="250"/>
    <x v="0"/>
    <n v="112"/>
  </r>
  <r>
    <x v="9"/>
    <x v="12"/>
    <x v="251"/>
    <x v="0"/>
    <n v="89"/>
  </r>
  <r>
    <x v="9"/>
    <x v="12"/>
    <x v="252"/>
    <x v="0"/>
    <n v="35"/>
  </r>
  <r>
    <x v="9"/>
    <x v="12"/>
    <x v="253"/>
    <x v="0"/>
    <n v="34"/>
  </r>
  <r>
    <x v="9"/>
    <x v="12"/>
    <x v="254"/>
    <x v="0"/>
    <n v="38"/>
  </r>
  <r>
    <x v="9"/>
    <x v="12"/>
    <x v="255"/>
    <x v="0"/>
    <n v="7"/>
  </r>
  <r>
    <x v="9"/>
    <x v="12"/>
    <x v="256"/>
    <x v="0"/>
    <n v="68"/>
  </r>
  <r>
    <x v="9"/>
    <x v="12"/>
    <x v="257"/>
    <x v="0"/>
    <n v="140"/>
  </r>
  <r>
    <x v="9"/>
    <x v="12"/>
    <x v="233"/>
    <x v="1"/>
    <n v="23"/>
  </r>
  <r>
    <x v="9"/>
    <x v="12"/>
    <x v="234"/>
    <x v="1"/>
    <n v="13"/>
  </r>
  <r>
    <x v="9"/>
    <x v="12"/>
    <x v="235"/>
    <x v="1"/>
    <n v="2"/>
  </r>
  <r>
    <x v="9"/>
    <x v="12"/>
    <x v="236"/>
    <x v="1"/>
    <n v="15"/>
  </r>
  <r>
    <x v="9"/>
    <x v="12"/>
    <x v="237"/>
    <x v="1"/>
    <n v="10"/>
  </r>
  <r>
    <x v="9"/>
    <x v="12"/>
    <x v="238"/>
    <x v="1"/>
    <n v="8"/>
  </r>
  <r>
    <x v="9"/>
    <x v="12"/>
    <x v="239"/>
    <x v="1"/>
    <n v="8"/>
  </r>
  <r>
    <x v="9"/>
    <x v="12"/>
    <x v="240"/>
    <x v="1"/>
    <n v="1"/>
  </r>
  <r>
    <x v="9"/>
    <x v="12"/>
    <x v="241"/>
    <x v="1"/>
    <n v="20"/>
  </r>
  <r>
    <x v="9"/>
    <x v="12"/>
    <x v="242"/>
    <x v="1"/>
    <n v="3"/>
  </r>
  <r>
    <x v="9"/>
    <x v="12"/>
    <x v="243"/>
    <x v="1"/>
    <n v="1"/>
  </r>
  <r>
    <x v="9"/>
    <x v="12"/>
    <x v="244"/>
    <x v="1"/>
    <n v="23"/>
  </r>
  <r>
    <x v="9"/>
    <x v="12"/>
    <x v="245"/>
    <x v="1"/>
    <n v="13"/>
  </r>
  <r>
    <x v="9"/>
    <x v="12"/>
    <x v="246"/>
    <x v="1"/>
    <n v="22"/>
  </r>
  <r>
    <x v="9"/>
    <x v="12"/>
    <x v="247"/>
    <x v="1"/>
    <n v="28"/>
  </r>
  <r>
    <x v="9"/>
    <x v="12"/>
    <x v="248"/>
    <x v="1"/>
    <n v="5"/>
  </r>
  <r>
    <x v="9"/>
    <x v="12"/>
    <x v="249"/>
    <x v="1"/>
    <n v="14"/>
  </r>
  <r>
    <x v="9"/>
    <x v="12"/>
    <x v="250"/>
    <x v="1"/>
    <n v="14"/>
  </r>
  <r>
    <x v="9"/>
    <x v="12"/>
    <x v="251"/>
    <x v="1"/>
    <n v="14"/>
  </r>
  <r>
    <x v="9"/>
    <x v="12"/>
    <x v="252"/>
    <x v="1"/>
    <n v="6"/>
  </r>
  <r>
    <x v="9"/>
    <x v="12"/>
    <x v="253"/>
    <x v="1"/>
    <n v="5"/>
  </r>
  <r>
    <x v="9"/>
    <x v="12"/>
    <x v="254"/>
    <x v="1"/>
    <n v="5"/>
  </r>
  <r>
    <x v="9"/>
    <x v="12"/>
    <x v="255"/>
    <x v="1"/>
    <n v="3"/>
  </r>
  <r>
    <x v="9"/>
    <x v="12"/>
    <x v="256"/>
    <x v="1"/>
    <n v="13"/>
  </r>
  <r>
    <x v="9"/>
    <x v="12"/>
    <x v="257"/>
    <x v="1"/>
    <n v="16"/>
  </r>
  <r>
    <x v="9"/>
    <x v="12"/>
    <x v="233"/>
    <x v="2"/>
    <n v="163"/>
  </r>
  <r>
    <x v="9"/>
    <x v="12"/>
    <x v="234"/>
    <x v="2"/>
    <n v="107"/>
  </r>
  <r>
    <x v="9"/>
    <x v="12"/>
    <x v="235"/>
    <x v="2"/>
    <n v="24"/>
  </r>
  <r>
    <x v="9"/>
    <x v="12"/>
    <x v="236"/>
    <x v="2"/>
    <n v="58"/>
  </r>
  <r>
    <x v="9"/>
    <x v="12"/>
    <x v="237"/>
    <x v="2"/>
    <n v="88"/>
  </r>
  <r>
    <x v="9"/>
    <x v="12"/>
    <x v="238"/>
    <x v="2"/>
    <n v="176"/>
  </r>
  <r>
    <x v="9"/>
    <x v="12"/>
    <x v="239"/>
    <x v="2"/>
    <n v="45"/>
  </r>
  <r>
    <x v="9"/>
    <x v="12"/>
    <x v="240"/>
    <x v="2"/>
    <n v="48"/>
  </r>
  <r>
    <x v="9"/>
    <x v="12"/>
    <x v="241"/>
    <x v="2"/>
    <n v="188"/>
  </r>
  <r>
    <x v="9"/>
    <x v="12"/>
    <x v="242"/>
    <x v="2"/>
    <n v="66"/>
  </r>
  <r>
    <x v="9"/>
    <x v="12"/>
    <x v="243"/>
    <x v="2"/>
    <n v="105"/>
  </r>
  <r>
    <x v="9"/>
    <x v="12"/>
    <x v="258"/>
    <x v="2"/>
    <n v="12"/>
  </r>
  <r>
    <x v="9"/>
    <x v="12"/>
    <x v="244"/>
    <x v="2"/>
    <n v="246"/>
  </r>
  <r>
    <x v="9"/>
    <x v="12"/>
    <x v="245"/>
    <x v="2"/>
    <n v="123"/>
  </r>
  <r>
    <x v="9"/>
    <x v="12"/>
    <x v="246"/>
    <x v="2"/>
    <n v="135"/>
  </r>
  <r>
    <x v="9"/>
    <x v="12"/>
    <x v="247"/>
    <x v="2"/>
    <n v="188"/>
  </r>
  <r>
    <x v="9"/>
    <x v="12"/>
    <x v="248"/>
    <x v="2"/>
    <n v="169"/>
  </r>
  <r>
    <x v="9"/>
    <x v="12"/>
    <x v="249"/>
    <x v="2"/>
    <n v="145"/>
  </r>
  <r>
    <x v="9"/>
    <x v="12"/>
    <x v="250"/>
    <x v="2"/>
    <n v="135"/>
  </r>
  <r>
    <x v="9"/>
    <x v="12"/>
    <x v="251"/>
    <x v="2"/>
    <n v="95"/>
  </r>
  <r>
    <x v="9"/>
    <x v="12"/>
    <x v="252"/>
    <x v="2"/>
    <n v="34"/>
  </r>
  <r>
    <x v="9"/>
    <x v="12"/>
    <x v="253"/>
    <x v="2"/>
    <n v="67"/>
  </r>
  <r>
    <x v="9"/>
    <x v="12"/>
    <x v="254"/>
    <x v="2"/>
    <n v="179"/>
  </r>
  <r>
    <x v="9"/>
    <x v="12"/>
    <x v="255"/>
    <x v="2"/>
    <n v="75"/>
  </r>
  <r>
    <x v="9"/>
    <x v="12"/>
    <x v="256"/>
    <x v="2"/>
    <n v="282"/>
  </r>
  <r>
    <x v="9"/>
    <x v="12"/>
    <x v="257"/>
    <x v="2"/>
    <n v="283"/>
  </r>
  <r>
    <x v="9"/>
    <x v="12"/>
    <x v="234"/>
    <x v="31"/>
    <n v="1"/>
  </r>
  <r>
    <x v="9"/>
    <x v="12"/>
    <x v="237"/>
    <x v="31"/>
    <n v="6"/>
  </r>
  <r>
    <x v="9"/>
    <x v="12"/>
    <x v="238"/>
    <x v="31"/>
    <n v="2"/>
  </r>
  <r>
    <x v="9"/>
    <x v="12"/>
    <x v="241"/>
    <x v="31"/>
    <n v="5"/>
  </r>
  <r>
    <x v="9"/>
    <x v="12"/>
    <x v="242"/>
    <x v="31"/>
    <n v="12"/>
  </r>
  <r>
    <x v="9"/>
    <x v="12"/>
    <x v="243"/>
    <x v="31"/>
    <n v="2"/>
  </r>
  <r>
    <x v="9"/>
    <x v="12"/>
    <x v="244"/>
    <x v="31"/>
    <n v="6"/>
  </r>
  <r>
    <x v="9"/>
    <x v="12"/>
    <x v="245"/>
    <x v="31"/>
    <n v="2"/>
  </r>
  <r>
    <x v="9"/>
    <x v="12"/>
    <x v="246"/>
    <x v="31"/>
    <n v="4"/>
  </r>
  <r>
    <x v="9"/>
    <x v="12"/>
    <x v="247"/>
    <x v="31"/>
    <n v="1"/>
  </r>
  <r>
    <x v="9"/>
    <x v="12"/>
    <x v="248"/>
    <x v="31"/>
    <n v="8"/>
  </r>
  <r>
    <x v="9"/>
    <x v="12"/>
    <x v="256"/>
    <x v="31"/>
    <n v="15"/>
  </r>
  <r>
    <x v="9"/>
    <x v="12"/>
    <x v="257"/>
    <x v="31"/>
    <n v="7"/>
  </r>
  <r>
    <x v="9"/>
    <x v="12"/>
    <x v="233"/>
    <x v="4"/>
    <n v="43"/>
  </r>
  <r>
    <x v="9"/>
    <x v="12"/>
    <x v="234"/>
    <x v="4"/>
    <n v="51"/>
  </r>
  <r>
    <x v="9"/>
    <x v="12"/>
    <x v="235"/>
    <x v="4"/>
    <n v="3"/>
  </r>
  <r>
    <x v="9"/>
    <x v="12"/>
    <x v="236"/>
    <x v="4"/>
    <n v="21"/>
  </r>
  <r>
    <x v="9"/>
    <x v="12"/>
    <x v="237"/>
    <x v="4"/>
    <n v="33"/>
  </r>
  <r>
    <x v="9"/>
    <x v="12"/>
    <x v="238"/>
    <x v="4"/>
    <n v="49"/>
  </r>
  <r>
    <x v="9"/>
    <x v="12"/>
    <x v="239"/>
    <x v="4"/>
    <n v="6"/>
  </r>
  <r>
    <x v="9"/>
    <x v="12"/>
    <x v="240"/>
    <x v="4"/>
    <n v="2"/>
  </r>
  <r>
    <x v="9"/>
    <x v="12"/>
    <x v="241"/>
    <x v="4"/>
    <n v="49"/>
  </r>
  <r>
    <x v="9"/>
    <x v="12"/>
    <x v="242"/>
    <x v="4"/>
    <n v="5"/>
  </r>
  <r>
    <x v="9"/>
    <x v="12"/>
    <x v="243"/>
    <x v="4"/>
    <n v="13"/>
  </r>
  <r>
    <x v="9"/>
    <x v="12"/>
    <x v="244"/>
    <x v="4"/>
    <n v="74"/>
  </r>
  <r>
    <x v="9"/>
    <x v="12"/>
    <x v="245"/>
    <x v="4"/>
    <n v="55"/>
  </r>
  <r>
    <x v="9"/>
    <x v="12"/>
    <x v="246"/>
    <x v="4"/>
    <n v="47"/>
  </r>
  <r>
    <x v="9"/>
    <x v="12"/>
    <x v="247"/>
    <x v="4"/>
    <n v="75"/>
  </r>
  <r>
    <x v="9"/>
    <x v="12"/>
    <x v="248"/>
    <x v="4"/>
    <n v="82"/>
  </r>
  <r>
    <x v="9"/>
    <x v="12"/>
    <x v="249"/>
    <x v="4"/>
    <n v="69"/>
  </r>
  <r>
    <x v="9"/>
    <x v="12"/>
    <x v="250"/>
    <x v="4"/>
    <n v="62"/>
  </r>
  <r>
    <x v="9"/>
    <x v="12"/>
    <x v="251"/>
    <x v="4"/>
    <n v="21"/>
  </r>
  <r>
    <x v="9"/>
    <x v="12"/>
    <x v="252"/>
    <x v="4"/>
    <n v="8"/>
  </r>
  <r>
    <x v="9"/>
    <x v="12"/>
    <x v="253"/>
    <x v="4"/>
    <n v="15"/>
  </r>
  <r>
    <x v="9"/>
    <x v="12"/>
    <x v="254"/>
    <x v="4"/>
    <n v="66"/>
  </r>
  <r>
    <x v="9"/>
    <x v="12"/>
    <x v="255"/>
    <x v="4"/>
    <n v="43"/>
  </r>
  <r>
    <x v="9"/>
    <x v="12"/>
    <x v="256"/>
    <x v="4"/>
    <n v="124"/>
  </r>
  <r>
    <x v="9"/>
    <x v="12"/>
    <x v="257"/>
    <x v="4"/>
    <n v="123"/>
  </r>
  <r>
    <x v="9"/>
    <x v="12"/>
    <x v="233"/>
    <x v="5"/>
    <n v="163"/>
  </r>
  <r>
    <x v="9"/>
    <x v="12"/>
    <x v="234"/>
    <x v="5"/>
    <n v="113"/>
  </r>
  <r>
    <x v="9"/>
    <x v="12"/>
    <x v="235"/>
    <x v="5"/>
    <n v="24"/>
  </r>
  <r>
    <x v="9"/>
    <x v="12"/>
    <x v="236"/>
    <x v="5"/>
    <n v="62"/>
  </r>
  <r>
    <x v="9"/>
    <x v="12"/>
    <x v="237"/>
    <x v="5"/>
    <n v="90"/>
  </r>
  <r>
    <x v="9"/>
    <x v="12"/>
    <x v="238"/>
    <x v="5"/>
    <n v="176"/>
  </r>
  <r>
    <x v="9"/>
    <x v="12"/>
    <x v="239"/>
    <x v="5"/>
    <n v="45"/>
  </r>
  <r>
    <x v="9"/>
    <x v="12"/>
    <x v="240"/>
    <x v="5"/>
    <n v="48"/>
  </r>
  <r>
    <x v="9"/>
    <x v="12"/>
    <x v="241"/>
    <x v="5"/>
    <n v="191"/>
  </r>
  <r>
    <x v="9"/>
    <x v="12"/>
    <x v="242"/>
    <x v="5"/>
    <n v="68"/>
  </r>
  <r>
    <x v="9"/>
    <x v="12"/>
    <x v="243"/>
    <x v="5"/>
    <n v="106"/>
  </r>
  <r>
    <x v="9"/>
    <x v="12"/>
    <x v="258"/>
    <x v="5"/>
    <n v="12"/>
  </r>
  <r>
    <x v="9"/>
    <x v="12"/>
    <x v="244"/>
    <x v="5"/>
    <n v="247"/>
  </r>
  <r>
    <x v="9"/>
    <x v="12"/>
    <x v="245"/>
    <x v="5"/>
    <n v="128"/>
  </r>
  <r>
    <x v="9"/>
    <x v="12"/>
    <x v="246"/>
    <x v="5"/>
    <n v="138"/>
  </r>
  <r>
    <x v="9"/>
    <x v="12"/>
    <x v="247"/>
    <x v="5"/>
    <n v="193"/>
  </r>
  <r>
    <x v="9"/>
    <x v="12"/>
    <x v="248"/>
    <x v="5"/>
    <n v="189"/>
  </r>
  <r>
    <x v="9"/>
    <x v="12"/>
    <x v="249"/>
    <x v="5"/>
    <n v="147"/>
  </r>
  <r>
    <x v="9"/>
    <x v="12"/>
    <x v="250"/>
    <x v="5"/>
    <n v="139"/>
  </r>
  <r>
    <x v="9"/>
    <x v="12"/>
    <x v="251"/>
    <x v="5"/>
    <n v="95"/>
  </r>
  <r>
    <x v="9"/>
    <x v="12"/>
    <x v="252"/>
    <x v="5"/>
    <n v="34"/>
  </r>
  <r>
    <x v="9"/>
    <x v="12"/>
    <x v="253"/>
    <x v="5"/>
    <n v="69"/>
  </r>
  <r>
    <x v="9"/>
    <x v="12"/>
    <x v="254"/>
    <x v="5"/>
    <n v="185"/>
  </r>
  <r>
    <x v="9"/>
    <x v="12"/>
    <x v="255"/>
    <x v="5"/>
    <n v="77"/>
  </r>
  <r>
    <x v="9"/>
    <x v="12"/>
    <x v="256"/>
    <x v="5"/>
    <n v="299"/>
  </r>
  <r>
    <x v="9"/>
    <x v="12"/>
    <x v="257"/>
    <x v="5"/>
    <n v="289"/>
  </r>
  <r>
    <x v="9"/>
    <x v="12"/>
    <x v="233"/>
    <x v="6"/>
    <n v="1"/>
  </r>
  <r>
    <x v="9"/>
    <x v="12"/>
    <x v="234"/>
    <x v="6"/>
    <n v="2"/>
  </r>
  <r>
    <x v="9"/>
    <x v="12"/>
    <x v="235"/>
    <x v="6"/>
    <n v="1"/>
  </r>
  <r>
    <x v="9"/>
    <x v="12"/>
    <x v="237"/>
    <x v="6"/>
    <n v="1"/>
  </r>
  <r>
    <x v="9"/>
    <x v="12"/>
    <x v="238"/>
    <x v="6"/>
    <n v="1"/>
  </r>
  <r>
    <x v="9"/>
    <x v="12"/>
    <x v="239"/>
    <x v="6"/>
    <n v="1"/>
  </r>
  <r>
    <x v="9"/>
    <x v="12"/>
    <x v="240"/>
    <x v="6"/>
    <n v="1"/>
  </r>
  <r>
    <x v="9"/>
    <x v="12"/>
    <x v="241"/>
    <x v="6"/>
    <n v="1"/>
  </r>
  <r>
    <x v="9"/>
    <x v="12"/>
    <x v="243"/>
    <x v="6"/>
    <n v="2"/>
  </r>
  <r>
    <x v="9"/>
    <x v="12"/>
    <x v="244"/>
    <x v="6"/>
    <n v="3"/>
  </r>
  <r>
    <x v="9"/>
    <x v="12"/>
    <x v="245"/>
    <x v="6"/>
    <n v="3"/>
  </r>
  <r>
    <x v="9"/>
    <x v="12"/>
    <x v="246"/>
    <x v="6"/>
    <n v="3"/>
  </r>
  <r>
    <x v="9"/>
    <x v="12"/>
    <x v="247"/>
    <x v="6"/>
    <n v="1"/>
  </r>
  <r>
    <x v="9"/>
    <x v="12"/>
    <x v="248"/>
    <x v="6"/>
    <n v="1"/>
  </r>
  <r>
    <x v="9"/>
    <x v="12"/>
    <x v="249"/>
    <x v="6"/>
    <n v="6"/>
  </r>
  <r>
    <x v="9"/>
    <x v="12"/>
    <x v="255"/>
    <x v="6"/>
    <n v="1"/>
  </r>
  <r>
    <x v="9"/>
    <x v="12"/>
    <x v="256"/>
    <x v="6"/>
    <n v="13"/>
  </r>
  <r>
    <x v="9"/>
    <x v="12"/>
    <x v="257"/>
    <x v="6"/>
    <n v="8"/>
  </r>
  <r>
    <x v="9"/>
    <x v="12"/>
    <x v="233"/>
    <x v="7"/>
    <n v="4"/>
  </r>
  <r>
    <x v="9"/>
    <x v="12"/>
    <x v="234"/>
    <x v="7"/>
    <n v="4"/>
  </r>
  <r>
    <x v="9"/>
    <x v="12"/>
    <x v="235"/>
    <x v="7"/>
    <n v="2"/>
  </r>
  <r>
    <x v="9"/>
    <x v="12"/>
    <x v="237"/>
    <x v="7"/>
    <n v="2"/>
  </r>
  <r>
    <x v="9"/>
    <x v="12"/>
    <x v="238"/>
    <x v="7"/>
    <n v="2"/>
  </r>
  <r>
    <x v="9"/>
    <x v="12"/>
    <x v="239"/>
    <x v="7"/>
    <n v="2"/>
  </r>
  <r>
    <x v="9"/>
    <x v="12"/>
    <x v="240"/>
    <x v="7"/>
    <n v="1"/>
  </r>
  <r>
    <x v="9"/>
    <x v="12"/>
    <x v="241"/>
    <x v="7"/>
    <n v="2"/>
  </r>
  <r>
    <x v="9"/>
    <x v="12"/>
    <x v="242"/>
    <x v="7"/>
    <n v="1"/>
  </r>
  <r>
    <x v="9"/>
    <x v="12"/>
    <x v="243"/>
    <x v="7"/>
    <n v="3"/>
  </r>
  <r>
    <x v="9"/>
    <x v="12"/>
    <x v="244"/>
    <x v="7"/>
    <n v="6"/>
  </r>
  <r>
    <x v="9"/>
    <x v="12"/>
    <x v="245"/>
    <x v="7"/>
    <n v="2"/>
  </r>
  <r>
    <x v="9"/>
    <x v="12"/>
    <x v="246"/>
    <x v="7"/>
    <n v="3"/>
  </r>
  <r>
    <x v="9"/>
    <x v="12"/>
    <x v="247"/>
    <x v="7"/>
    <n v="6"/>
  </r>
  <r>
    <x v="9"/>
    <x v="12"/>
    <x v="248"/>
    <x v="7"/>
    <n v="4"/>
  </r>
  <r>
    <x v="9"/>
    <x v="12"/>
    <x v="249"/>
    <x v="7"/>
    <n v="9"/>
  </r>
  <r>
    <x v="9"/>
    <x v="12"/>
    <x v="250"/>
    <x v="7"/>
    <n v="4"/>
  </r>
  <r>
    <x v="9"/>
    <x v="12"/>
    <x v="253"/>
    <x v="7"/>
    <n v="1"/>
  </r>
  <r>
    <x v="9"/>
    <x v="12"/>
    <x v="254"/>
    <x v="7"/>
    <n v="1"/>
  </r>
  <r>
    <x v="9"/>
    <x v="12"/>
    <x v="255"/>
    <x v="7"/>
    <n v="3"/>
  </r>
  <r>
    <x v="9"/>
    <x v="12"/>
    <x v="256"/>
    <x v="7"/>
    <n v="20"/>
  </r>
  <r>
    <x v="9"/>
    <x v="12"/>
    <x v="257"/>
    <x v="7"/>
    <n v="12"/>
  </r>
  <r>
    <x v="9"/>
    <x v="12"/>
    <x v="238"/>
    <x v="8"/>
    <n v="1"/>
  </r>
  <r>
    <x v="9"/>
    <x v="12"/>
    <x v="239"/>
    <x v="8"/>
    <n v="1"/>
  </r>
  <r>
    <x v="9"/>
    <x v="12"/>
    <x v="242"/>
    <x v="8"/>
    <n v="1"/>
  </r>
  <r>
    <x v="9"/>
    <x v="12"/>
    <x v="233"/>
    <x v="41"/>
    <n v="93"/>
  </r>
  <r>
    <x v="9"/>
    <x v="12"/>
    <x v="234"/>
    <x v="41"/>
    <n v="49"/>
  </r>
  <r>
    <x v="9"/>
    <x v="12"/>
    <x v="235"/>
    <x v="41"/>
    <n v="19"/>
  </r>
  <r>
    <x v="9"/>
    <x v="12"/>
    <x v="236"/>
    <x v="41"/>
    <n v="19"/>
  </r>
  <r>
    <x v="9"/>
    <x v="12"/>
    <x v="237"/>
    <x v="41"/>
    <n v="41"/>
  </r>
  <r>
    <x v="9"/>
    <x v="12"/>
    <x v="238"/>
    <x v="41"/>
    <n v="102"/>
  </r>
  <r>
    <x v="9"/>
    <x v="12"/>
    <x v="239"/>
    <x v="41"/>
    <n v="27"/>
  </r>
  <r>
    <x v="9"/>
    <x v="12"/>
    <x v="240"/>
    <x v="41"/>
    <n v="26"/>
  </r>
  <r>
    <x v="9"/>
    <x v="12"/>
    <x v="241"/>
    <x v="41"/>
    <n v="95"/>
  </r>
  <r>
    <x v="9"/>
    <x v="12"/>
    <x v="242"/>
    <x v="41"/>
    <n v="43"/>
  </r>
  <r>
    <x v="9"/>
    <x v="12"/>
    <x v="243"/>
    <x v="41"/>
    <n v="55"/>
  </r>
  <r>
    <x v="9"/>
    <x v="12"/>
    <x v="258"/>
    <x v="41"/>
    <n v="7"/>
  </r>
  <r>
    <x v="9"/>
    <x v="12"/>
    <x v="244"/>
    <x v="41"/>
    <n v="110"/>
  </r>
  <r>
    <x v="9"/>
    <x v="12"/>
    <x v="245"/>
    <x v="41"/>
    <n v="72"/>
  </r>
  <r>
    <x v="9"/>
    <x v="12"/>
    <x v="246"/>
    <x v="41"/>
    <n v="64"/>
  </r>
  <r>
    <x v="9"/>
    <x v="12"/>
    <x v="247"/>
    <x v="41"/>
    <n v="92"/>
  </r>
  <r>
    <x v="9"/>
    <x v="12"/>
    <x v="248"/>
    <x v="41"/>
    <n v="72"/>
  </r>
  <r>
    <x v="9"/>
    <x v="12"/>
    <x v="249"/>
    <x v="41"/>
    <n v="81"/>
  </r>
  <r>
    <x v="9"/>
    <x v="12"/>
    <x v="250"/>
    <x v="41"/>
    <n v="56"/>
  </r>
  <r>
    <x v="9"/>
    <x v="12"/>
    <x v="251"/>
    <x v="41"/>
    <n v="64"/>
  </r>
  <r>
    <x v="9"/>
    <x v="12"/>
    <x v="252"/>
    <x v="41"/>
    <n v="18"/>
  </r>
  <r>
    <x v="9"/>
    <x v="12"/>
    <x v="253"/>
    <x v="41"/>
    <n v="41"/>
  </r>
  <r>
    <x v="9"/>
    <x v="12"/>
    <x v="254"/>
    <x v="41"/>
    <n v="106"/>
  </r>
  <r>
    <x v="9"/>
    <x v="12"/>
    <x v="255"/>
    <x v="41"/>
    <n v="35"/>
  </r>
  <r>
    <x v="9"/>
    <x v="12"/>
    <x v="256"/>
    <x v="41"/>
    <n v="110"/>
  </r>
  <r>
    <x v="9"/>
    <x v="12"/>
    <x v="257"/>
    <x v="41"/>
    <n v="127"/>
  </r>
  <r>
    <x v="9"/>
    <x v="12"/>
    <x v="233"/>
    <x v="9"/>
    <n v="101"/>
  </r>
  <r>
    <x v="9"/>
    <x v="12"/>
    <x v="234"/>
    <x v="9"/>
    <n v="47"/>
  </r>
  <r>
    <x v="9"/>
    <x v="12"/>
    <x v="235"/>
    <x v="9"/>
    <n v="22"/>
  </r>
  <r>
    <x v="9"/>
    <x v="12"/>
    <x v="236"/>
    <x v="9"/>
    <n v="22"/>
  </r>
  <r>
    <x v="9"/>
    <x v="12"/>
    <x v="237"/>
    <x v="9"/>
    <n v="42"/>
  </r>
  <r>
    <x v="9"/>
    <x v="12"/>
    <x v="238"/>
    <x v="9"/>
    <n v="111"/>
  </r>
  <r>
    <x v="9"/>
    <x v="12"/>
    <x v="239"/>
    <x v="9"/>
    <n v="29"/>
  </r>
  <r>
    <x v="9"/>
    <x v="12"/>
    <x v="240"/>
    <x v="9"/>
    <n v="26"/>
  </r>
  <r>
    <x v="9"/>
    <x v="12"/>
    <x v="241"/>
    <x v="9"/>
    <n v="95"/>
  </r>
  <r>
    <x v="9"/>
    <x v="12"/>
    <x v="242"/>
    <x v="9"/>
    <n v="45"/>
  </r>
  <r>
    <x v="9"/>
    <x v="12"/>
    <x v="243"/>
    <x v="9"/>
    <n v="57"/>
  </r>
  <r>
    <x v="9"/>
    <x v="12"/>
    <x v="258"/>
    <x v="9"/>
    <n v="7"/>
  </r>
  <r>
    <x v="9"/>
    <x v="12"/>
    <x v="244"/>
    <x v="9"/>
    <n v="110"/>
  </r>
  <r>
    <x v="9"/>
    <x v="12"/>
    <x v="245"/>
    <x v="9"/>
    <n v="71"/>
  </r>
  <r>
    <x v="9"/>
    <x v="12"/>
    <x v="246"/>
    <x v="9"/>
    <n v="70"/>
  </r>
  <r>
    <x v="9"/>
    <x v="12"/>
    <x v="247"/>
    <x v="9"/>
    <n v="100"/>
  </r>
  <r>
    <x v="9"/>
    <x v="12"/>
    <x v="248"/>
    <x v="9"/>
    <n v="73"/>
  </r>
  <r>
    <x v="9"/>
    <x v="12"/>
    <x v="249"/>
    <x v="9"/>
    <n v="84"/>
  </r>
  <r>
    <x v="9"/>
    <x v="12"/>
    <x v="250"/>
    <x v="9"/>
    <n v="61"/>
  </r>
  <r>
    <x v="9"/>
    <x v="12"/>
    <x v="251"/>
    <x v="9"/>
    <n v="67"/>
  </r>
  <r>
    <x v="9"/>
    <x v="12"/>
    <x v="252"/>
    <x v="9"/>
    <n v="20"/>
  </r>
  <r>
    <x v="9"/>
    <x v="12"/>
    <x v="253"/>
    <x v="9"/>
    <n v="46"/>
  </r>
  <r>
    <x v="9"/>
    <x v="12"/>
    <x v="254"/>
    <x v="9"/>
    <n v="109"/>
  </r>
  <r>
    <x v="9"/>
    <x v="12"/>
    <x v="255"/>
    <x v="9"/>
    <n v="39"/>
  </r>
  <r>
    <x v="9"/>
    <x v="12"/>
    <x v="256"/>
    <x v="9"/>
    <n v="115"/>
  </r>
  <r>
    <x v="9"/>
    <x v="12"/>
    <x v="257"/>
    <x v="9"/>
    <n v="132"/>
  </r>
  <r>
    <x v="9"/>
    <x v="12"/>
    <x v="233"/>
    <x v="10"/>
    <n v="1"/>
  </r>
  <r>
    <x v="9"/>
    <x v="12"/>
    <x v="234"/>
    <x v="10"/>
    <n v="1"/>
  </r>
  <r>
    <x v="9"/>
    <x v="12"/>
    <x v="237"/>
    <x v="10"/>
    <n v="4"/>
  </r>
  <r>
    <x v="9"/>
    <x v="12"/>
    <x v="238"/>
    <x v="10"/>
    <n v="52"/>
  </r>
  <r>
    <x v="9"/>
    <x v="12"/>
    <x v="239"/>
    <x v="10"/>
    <n v="10"/>
  </r>
  <r>
    <x v="9"/>
    <x v="12"/>
    <x v="240"/>
    <x v="10"/>
    <n v="6"/>
  </r>
  <r>
    <x v="9"/>
    <x v="12"/>
    <x v="241"/>
    <x v="10"/>
    <n v="5"/>
  </r>
  <r>
    <x v="9"/>
    <x v="12"/>
    <x v="242"/>
    <x v="10"/>
    <n v="2"/>
  </r>
  <r>
    <x v="9"/>
    <x v="12"/>
    <x v="243"/>
    <x v="10"/>
    <n v="22"/>
  </r>
  <r>
    <x v="9"/>
    <x v="12"/>
    <x v="258"/>
    <x v="10"/>
    <n v="3"/>
  </r>
  <r>
    <x v="9"/>
    <x v="12"/>
    <x v="244"/>
    <x v="10"/>
    <n v="34"/>
  </r>
  <r>
    <x v="9"/>
    <x v="12"/>
    <x v="247"/>
    <x v="10"/>
    <n v="1"/>
  </r>
  <r>
    <x v="9"/>
    <x v="12"/>
    <x v="248"/>
    <x v="10"/>
    <n v="1"/>
  </r>
  <r>
    <x v="9"/>
    <x v="12"/>
    <x v="253"/>
    <x v="10"/>
    <n v="1"/>
  </r>
  <r>
    <x v="9"/>
    <x v="12"/>
    <x v="254"/>
    <x v="10"/>
    <n v="4"/>
  </r>
  <r>
    <x v="9"/>
    <x v="12"/>
    <x v="256"/>
    <x v="10"/>
    <n v="27"/>
  </r>
  <r>
    <x v="9"/>
    <x v="12"/>
    <x v="257"/>
    <x v="10"/>
    <n v="20"/>
  </r>
  <r>
    <x v="9"/>
    <x v="12"/>
    <x v="237"/>
    <x v="11"/>
    <n v="1"/>
  </r>
  <r>
    <x v="9"/>
    <x v="12"/>
    <x v="238"/>
    <x v="11"/>
    <n v="28"/>
  </r>
  <r>
    <x v="9"/>
    <x v="12"/>
    <x v="239"/>
    <x v="11"/>
    <n v="19"/>
  </r>
  <r>
    <x v="9"/>
    <x v="12"/>
    <x v="240"/>
    <x v="11"/>
    <n v="39"/>
  </r>
  <r>
    <x v="9"/>
    <x v="12"/>
    <x v="241"/>
    <x v="11"/>
    <n v="50"/>
  </r>
  <r>
    <x v="9"/>
    <x v="12"/>
    <x v="242"/>
    <x v="11"/>
    <n v="4"/>
  </r>
  <r>
    <x v="9"/>
    <x v="12"/>
    <x v="243"/>
    <x v="11"/>
    <n v="30"/>
  </r>
  <r>
    <x v="9"/>
    <x v="12"/>
    <x v="258"/>
    <x v="11"/>
    <n v="1"/>
  </r>
  <r>
    <x v="9"/>
    <x v="12"/>
    <x v="244"/>
    <x v="11"/>
    <n v="22"/>
  </r>
  <r>
    <x v="9"/>
    <x v="12"/>
    <x v="254"/>
    <x v="11"/>
    <n v="12"/>
  </r>
  <r>
    <x v="9"/>
    <x v="12"/>
    <x v="256"/>
    <x v="11"/>
    <n v="21"/>
  </r>
  <r>
    <x v="9"/>
    <x v="12"/>
    <x v="257"/>
    <x v="11"/>
    <n v="33"/>
  </r>
  <r>
    <x v="9"/>
    <x v="12"/>
    <x v="233"/>
    <x v="12"/>
    <n v="163"/>
  </r>
  <r>
    <x v="9"/>
    <x v="12"/>
    <x v="234"/>
    <x v="12"/>
    <n v="106"/>
  </r>
  <r>
    <x v="9"/>
    <x v="12"/>
    <x v="235"/>
    <x v="12"/>
    <n v="24"/>
  </r>
  <r>
    <x v="9"/>
    <x v="12"/>
    <x v="236"/>
    <x v="12"/>
    <n v="58"/>
  </r>
  <r>
    <x v="9"/>
    <x v="12"/>
    <x v="237"/>
    <x v="12"/>
    <n v="88"/>
  </r>
  <r>
    <x v="9"/>
    <x v="12"/>
    <x v="238"/>
    <x v="12"/>
    <n v="165"/>
  </r>
  <r>
    <x v="9"/>
    <x v="12"/>
    <x v="239"/>
    <x v="12"/>
    <n v="37"/>
  </r>
  <r>
    <x v="9"/>
    <x v="12"/>
    <x v="240"/>
    <x v="12"/>
    <n v="33"/>
  </r>
  <r>
    <x v="9"/>
    <x v="12"/>
    <x v="241"/>
    <x v="12"/>
    <n v="161"/>
  </r>
  <r>
    <x v="9"/>
    <x v="12"/>
    <x v="242"/>
    <x v="12"/>
    <n v="66"/>
  </r>
  <r>
    <x v="9"/>
    <x v="12"/>
    <x v="243"/>
    <x v="12"/>
    <n v="91"/>
  </r>
  <r>
    <x v="9"/>
    <x v="12"/>
    <x v="258"/>
    <x v="12"/>
    <n v="10"/>
  </r>
  <r>
    <x v="9"/>
    <x v="12"/>
    <x v="244"/>
    <x v="12"/>
    <n v="237"/>
  </r>
  <r>
    <x v="9"/>
    <x v="12"/>
    <x v="245"/>
    <x v="12"/>
    <n v="123"/>
  </r>
  <r>
    <x v="9"/>
    <x v="12"/>
    <x v="246"/>
    <x v="12"/>
    <n v="135"/>
  </r>
  <r>
    <x v="9"/>
    <x v="12"/>
    <x v="247"/>
    <x v="12"/>
    <n v="187"/>
  </r>
  <r>
    <x v="9"/>
    <x v="12"/>
    <x v="248"/>
    <x v="12"/>
    <n v="169"/>
  </r>
  <r>
    <x v="9"/>
    <x v="12"/>
    <x v="249"/>
    <x v="12"/>
    <n v="145"/>
  </r>
  <r>
    <x v="9"/>
    <x v="12"/>
    <x v="250"/>
    <x v="12"/>
    <n v="135"/>
  </r>
  <r>
    <x v="9"/>
    <x v="12"/>
    <x v="251"/>
    <x v="12"/>
    <n v="95"/>
  </r>
  <r>
    <x v="9"/>
    <x v="12"/>
    <x v="252"/>
    <x v="12"/>
    <n v="34"/>
  </r>
  <r>
    <x v="9"/>
    <x v="12"/>
    <x v="253"/>
    <x v="12"/>
    <n v="67"/>
  </r>
  <r>
    <x v="9"/>
    <x v="12"/>
    <x v="254"/>
    <x v="12"/>
    <n v="175"/>
  </r>
  <r>
    <x v="9"/>
    <x v="12"/>
    <x v="255"/>
    <x v="12"/>
    <n v="75"/>
  </r>
  <r>
    <x v="9"/>
    <x v="12"/>
    <x v="256"/>
    <x v="12"/>
    <n v="269"/>
  </r>
  <r>
    <x v="9"/>
    <x v="12"/>
    <x v="257"/>
    <x v="12"/>
    <n v="268"/>
  </r>
  <r>
    <x v="9"/>
    <x v="12"/>
    <x v="238"/>
    <x v="13"/>
    <n v="2"/>
  </r>
  <r>
    <x v="9"/>
    <x v="12"/>
    <x v="239"/>
    <x v="13"/>
    <n v="2"/>
  </r>
  <r>
    <x v="9"/>
    <x v="12"/>
    <x v="242"/>
    <x v="13"/>
    <n v="1"/>
  </r>
  <r>
    <x v="9"/>
    <x v="12"/>
    <x v="243"/>
    <x v="13"/>
    <n v="15"/>
  </r>
  <r>
    <x v="9"/>
    <x v="12"/>
    <x v="244"/>
    <x v="13"/>
    <n v="2"/>
  </r>
  <r>
    <x v="9"/>
    <x v="12"/>
    <x v="245"/>
    <x v="13"/>
    <n v="1"/>
  </r>
  <r>
    <x v="9"/>
    <x v="12"/>
    <x v="249"/>
    <x v="13"/>
    <n v="1"/>
  </r>
  <r>
    <x v="9"/>
    <x v="12"/>
    <x v="254"/>
    <x v="13"/>
    <n v="4"/>
  </r>
  <r>
    <x v="9"/>
    <x v="12"/>
    <x v="255"/>
    <x v="13"/>
    <n v="2"/>
  </r>
  <r>
    <x v="9"/>
    <x v="12"/>
    <x v="256"/>
    <x v="13"/>
    <n v="7"/>
  </r>
  <r>
    <x v="9"/>
    <x v="12"/>
    <x v="257"/>
    <x v="13"/>
    <n v="6"/>
  </r>
  <r>
    <x v="9"/>
    <x v="12"/>
    <x v="242"/>
    <x v="14"/>
    <n v="1"/>
  </r>
  <r>
    <x v="9"/>
    <x v="12"/>
    <x v="243"/>
    <x v="14"/>
    <n v="8"/>
  </r>
  <r>
    <x v="9"/>
    <x v="12"/>
    <x v="244"/>
    <x v="14"/>
    <n v="1"/>
  </r>
  <r>
    <x v="9"/>
    <x v="12"/>
    <x v="234"/>
    <x v="15"/>
    <n v="1"/>
  </r>
  <r>
    <x v="9"/>
    <x v="12"/>
    <x v="236"/>
    <x v="15"/>
    <n v="1"/>
  </r>
  <r>
    <x v="9"/>
    <x v="12"/>
    <x v="237"/>
    <x v="15"/>
    <n v="6"/>
  </r>
  <r>
    <x v="9"/>
    <x v="12"/>
    <x v="238"/>
    <x v="15"/>
    <n v="15"/>
  </r>
  <r>
    <x v="9"/>
    <x v="12"/>
    <x v="239"/>
    <x v="15"/>
    <n v="11"/>
  </r>
  <r>
    <x v="9"/>
    <x v="12"/>
    <x v="241"/>
    <x v="15"/>
    <n v="3"/>
  </r>
  <r>
    <x v="9"/>
    <x v="12"/>
    <x v="242"/>
    <x v="15"/>
    <n v="4"/>
  </r>
  <r>
    <x v="9"/>
    <x v="12"/>
    <x v="243"/>
    <x v="15"/>
    <n v="33"/>
  </r>
  <r>
    <x v="9"/>
    <x v="12"/>
    <x v="258"/>
    <x v="15"/>
    <n v="1"/>
  </r>
  <r>
    <x v="9"/>
    <x v="12"/>
    <x v="244"/>
    <x v="15"/>
    <n v="16"/>
  </r>
  <r>
    <x v="9"/>
    <x v="12"/>
    <x v="245"/>
    <x v="15"/>
    <n v="2"/>
  </r>
  <r>
    <x v="9"/>
    <x v="12"/>
    <x v="246"/>
    <x v="15"/>
    <n v="1"/>
  </r>
  <r>
    <x v="9"/>
    <x v="12"/>
    <x v="247"/>
    <x v="15"/>
    <n v="5"/>
  </r>
  <r>
    <x v="9"/>
    <x v="12"/>
    <x v="248"/>
    <x v="15"/>
    <n v="1"/>
  </r>
  <r>
    <x v="9"/>
    <x v="12"/>
    <x v="249"/>
    <x v="15"/>
    <n v="6"/>
  </r>
  <r>
    <x v="9"/>
    <x v="12"/>
    <x v="250"/>
    <x v="15"/>
    <n v="1"/>
  </r>
  <r>
    <x v="9"/>
    <x v="12"/>
    <x v="251"/>
    <x v="15"/>
    <n v="1"/>
  </r>
  <r>
    <x v="9"/>
    <x v="12"/>
    <x v="254"/>
    <x v="15"/>
    <n v="12"/>
  </r>
  <r>
    <x v="9"/>
    <x v="12"/>
    <x v="255"/>
    <x v="15"/>
    <n v="5"/>
  </r>
  <r>
    <x v="9"/>
    <x v="12"/>
    <x v="256"/>
    <x v="15"/>
    <n v="24"/>
  </r>
  <r>
    <x v="9"/>
    <x v="12"/>
    <x v="257"/>
    <x v="15"/>
    <n v="22"/>
  </r>
  <r>
    <x v="9"/>
    <x v="12"/>
    <x v="233"/>
    <x v="16"/>
    <n v="14"/>
  </r>
  <r>
    <x v="9"/>
    <x v="12"/>
    <x v="234"/>
    <x v="16"/>
    <n v="6"/>
  </r>
  <r>
    <x v="9"/>
    <x v="12"/>
    <x v="235"/>
    <x v="16"/>
    <n v="2"/>
  </r>
  <r>
    <x v="9"/>
    <x v="12"/>
    <x v="236"/>
    <x v="16"/>
    <n v="3"/>
  </r>
  <r>
    <x v="9"/>
    <x v="12"/>
    <x v="237"/>
    <x v="16"/>
    <n v="3"/>
  </r>
  <r>
    <x v="9"/>
    <x v="12"/>
    <x v="238"/>
    <x v="16"/>
    <n v="4"/>
  </r>
  <r>
    <x v="9"/>
    <x v="12"/>
    <x v="239"/>
    <x v="16"/>
    <n v="1"/>
  </r>
  <r>
    <x v="9"/>
    <x v="12"/>
    <x v="240"/>
    <x v="16"/>
    <n v="1"/>
  </r>
  <r>
    <x v="9"/>
    <x v="12"/>
    <x v="241"/>
    <x v="16"/>
    <n v="2"/>
  </r>
  <r>
    <x v="9"/>
    <x v="12"/>
    <x v="242"/>
    <x v="16"/>
    <n v="4"/>
  </r>
  <r>
    <x v="9"/>
    <x v="12"/>
    <x v="243"/>
    <x v="16"/>
    <n v="3"/>
  </r>
  <r>
    <x v="9"/>
    <x v="12"/>
    <x v="244"/>
    <x v="16"/>
    <n v="11"/>
  </r>
  <r>
    <x v="9"/>
    <x v="12"/>
    <x v="245"/>
    <x v="16"/>
    <n v="2"/>
  </r>
  <r>
    <x v="9"/>
    <x v="12"/>
    <x v="246"/>
    <x v="16"/>
    <n v="3"/>
  </r>
  <r>
    <x v="9"/>
    <x v="12"/>
    <x v="247"/>
    <x v="16"/>
    <n v="6"/>
  </r>
  <r>
    <x v="9"/>
    <x v="12"/>
    <x v="248"/>
    <x v="16"/>
    <n v="5"/>
  </r>
  <r>
    <x v="9"/>
    <x v="12"/>
    <x v="249"/>
    <x v="16"/>
    <n v="7"/>
  </r>
  <r>
    <x v="9"/>
    <x v="12"/>
    <x v="250"/>
    <x v="16"/>
    <n v="2"/>
  </r>
  <r>
    <x v="9"/>
    <x v="12"/>
    <x v="251"/>
    <x v="16"/>
    <n v="2"/>
  </r>
  <r>
    <x v="9"/>
    <x v="12"/>
    <x v="252"/>
    <x v="16"/>
    <n v="1"/>
  </r>
  <r>
    <x v="9"/>
    <x v="12"/>
    <x v="253"/>
    <x v="16"/>
    <n v="2"/>
  </r>
  <r>
    <x v="9"/>
    <x v="12"/>
    <x v="254"/>
    <x v="16"/>
    <n v="6"/>
  </r>
  <r>
    <x v="9"/>
    <x v="12"/>
    <x v="255"/>
    <x v="16"/>
    <n v="3"/>
  </r>
  <r>
    <x v="9"/>
    <x v="12"/>
    <x v="256"/>
    <x v="16"/>
    <n v="11"/>
  </r>
  <r>
    <x v="9"/>
    <x v="12"/>
    <x v="257"/>
    <x v="16"/>
    <n v="7"/>
  </r>
  <r>
    <x v="9"/>
    <x v="12"/>
    <x v="233"/>
    <x v="33"/>
    <n v="11"/>
  </r>
  <r>
    <x v="9"/>
    <x v="12"/>
    <x v="234"/>
    <x v="33"/>
    <n v="4"/>
  </r>
  <r>
    <x v="9"/>
    <x v="12"/>
    <x v="235"/>
    <x v="33"/>
    <n v="2"/>
  </r>
  <r>
    <x v="9"/>
    <x v="12"/>
    <x v="236"/>
    <x v="33"/>
    <n v="2"/>
  </r>
  <r>
    <x v="9"/>
    <x v="12"/>
    <x v="237"/>
    <x v="33"/>
    <n v="1"/>
  </r>
  <r>
    <x v="9"/>
    <x v="12"/>
    <x v="238"/>
    <x v="33"/>
    <n v="13"/>
  </r>
  <r>
    <x v="9"/>
    <x v="12"/>
    <x v="239"/>
    <x v="33"/>
    <n v="11"/>
  </r>
  <r>
    <x v="9"/>
    <x v="12"/>
    <x v="240"/>
    <x v="33"/>
    <n v="2"/>
  </r>
  <r>
    <x v="9"/>
    <x v="12"/>
    <x v="241"/>
    <x v="33"/>
    <n v="11"/>
  </r>
  <r>
    <x v="9"/>
    <x v="12"/>
    <x v="242"/>
    <x v="33"/>
    <n v="8"/>
  </r>
  <r>
    <x v="9"/>
    <x v="12"/>
    <x v="243"/>
    <x v="33"/>
    <n v="5"/>
  </r>
  <r>
    <x v="9"/>
    <x v="12"/>
    <x v="258"/>
    <x v="33"/>
    <n v="1"/>
  </r>
  <r>
    <x v="9"/>
    <x v="12"/>
    <x v="244"/>
    <x v="33"/>
    <n v="18"/>
  </r>
  <r>
    <x v="9"/>
    <x v="12"/>
    <x v="245"/>
    <x v="33"/>
    <n v="1"/>
  </r>
  <r>
    <x v="9"/>
    <x v="12"/>
    <x v="246"/>
    <x v="33"/>
    <n v="3"/>
  </r>
  <r>
    <x v="9"/>
    <x v="12"/>
    <x v="247"/>
    <x v="33"/>
    <n v="3"/>
  </r>
  <r>
    <x v="9"/>
    <x v="12"/>
    <x v="248"/>
    <x v="33"/>
    <n v="2"/>
  </r>
  <r>
    <x v="9"/>
    <x v="12"/>
    <x v="249"/>
    <x v="33"/>
    <n v="4"/>
  </r>
  <r>
    <x v="9"/>
    <x v="12"/>
    <x v="250"/>
    <x v="33"/>
    <n v="2"/>
  </r>
  <r>
    <x v="9"/>
    <x v="12"/>
    <x v="251"/>
    <x v="33"/>
    <n v="4"/>
  </r>
  <r>
    <x v="9"/>
    <x v="12"/>
    <x v="253"/>
    <x v="33"/>
    <n v="6"/>
  </r>
  <r>
    <x v="9"/>
    <x v="12"/>
    <x v="254"/>
    <x v="33"/>
    <n v="9"/>
  </r>
  <r>
    <x v="9"/>
    <x v="12"/>
    <x v="255"/>
    <x v="33"/>
    <n v="3"/>
  </r>
  <r>
    <x v="9"/>
    <x v="12"/>
    <x v="256"/>
    <x v="33"/>
    <n v="7"/>
  </r>
  <r>
    <x v="9"/>
    <x v="12"/>
    <x v="257"/>
    <x v="33"/>
    <n v="7"/>
  </r>
  <r>
    <x v="9"/>
    <x v="12"/>
    <x v="233"/>
    <x v="34"/>
    <n v="6"/>
  </r>
  <r>
    <x v="9"/>
    <x v="12"/>
    <x v="235"/>
    <x v="34"/>
    <n v="2"/>
  </r>
  <r>
    <x v="9"/>
    <x v="12"/>
    <x v="236"/>
    <x v="34"/>
    <n v="1"/>
  </r>
  <r>
    <x v="9"/>
    <x v="12"/>
    <x v="238"/>
    <x v="34"/>
    <n v="3"/>
  </r>
  <r>
    <x v="9"/>
    <x v="12"/>
    <x v="239"/>
    <x v="34"/>
    <n v="5"/>
  </r>
  <r>
    <x v="9"/>
    <x v="12"/>
    <x v="240"/>
    <x v="34"/>
    <n v="1"/>
  </r>
  <r>
    <x v="9"/>
    <x v="12"/>
    <x v="241"/>
    <x v="34"/>
    <n v="8"/>
  </r>
  <r>
    <x v="9"/>
    <x v="12"/>
    <x v="242"/>
    <x v="34"/>
    <n v="5"/>
  </r>
  <r>
    <x v="9"/>
    <x v="12"/>
    <x v="243"/>
    <x v="34"/>
    <n v="2"/>
  </r>
  <r>
    <x v="9"/>
    <x v="12"/>
    <x v="258"/>
    <x v="34"/>
    <n v="1"/>
  </r>
  <r>
    <x v="9"/>
    <x v="12"/>
    <x v="244"/>
    <x v="34"/>
    <n v="4"/>
  </r>
  <r>
    <x v="9"/>
    <x v="12"/>
    <x v="246"/>
    <x v="34"/>
    <n v="1"/>
  </r>
  <r>
    <x v="9"/>
    <x v="12"/>
    <x v="248"/>
    <x v="34"/>
    <n v="1"/>
  </r>
  <r>
    <x v="9"/>
    <x v="12"/>
    <x v="249"/>
    <x v="34"/>
    <n v="3"/>
  </r>
  <r>
    <x v="9"/>
    <x v="12"/>
    <x v="250"/>
    <x v="34"/>
    <n v="1"/>
  </r>
  <r>
    <x v="9"/>
    <x v="12"/>
    <x v="251"/>
    <x v="34"/>
    <n v="3"/>
  </r>
  <r>
    <x v="9"/>
    <x v="12"/>
    <x v="252"/>
    <x v="34"/>
    <n v="1"/>
  </r>
  <r>
    <x v="9"/>
    <x v="12"/>
    <x v="253"/>
    <x v="34"/>
    <n v="2"/>
  </r>
  <r>
    <x v="9"/>
    <x v="12"/>
    <x v="254"/>
    <x v="34"/>
    <n v="5"/>
  </r>
  <r>
    <x v="9"/>
    <x v="12"/>
    <x v="255"/>
    <x v="34"/>
    <n v="1"/>
  </r>
  <r>
    <x v="9"/>
    <x v="12"/>
    <x v="256"/>
    <x v="34"/>
    <n v="1"/>
  </r>
  <r>
    <x v="9"/>
    <x v="12"/>
    <x v="233"/>
    <x v="35"/>
    <n v="3"/>
  </r>
  <r>
    <x v="9"/>
    <x v="12"/>
    <x v="236"/>
    <x v="35"/>
    <n v="1"/>
  </r>
  <r>
    <x v="9"/>
    <x v="12"/>
    <x v="238"/>
    <x v="35"/>
    <n v="2"/>
  </r>
  <r>
    <x v="9"/>
    <x v="12"/>
    <x v="241"/>
    <x v="35"/>
    <n v="2"/>
  </r>
  <r>
    <x v="9"/>
    <x v="12"/>
    <x v="242"/>
    <x v="35"/>
    <n v="1"/>
  </r>
  <r>
    <x v="9"/>
    <x v="12"/>
    <x v="244"/>
    <x v="35"/>
    <n v="2"/>
  </r>
  <r>
    <x v="9"/>
    <x v="12"/>
    <x v="247"/>
    <x v="35"/>
    <n v="1"/>
  </r>
  <r>
    <x v="9"/>
    <x v="12"/>
    <x v="251"/>
    <x v="35"/>
    <n v="1"/>
  </r>
  <r>
    <x v="9"/>
    <x v="12"/>
    <x v="254"/>
    <x v="35"/>
    <n v="2"/>
  </r>
  <r>
    <x v="9"/>
    <x v="12"/>
    <x v="255"/>
    <x v="35"/>
    <n v="1"/>
  </r>
  <r>
    <x v="9"/>
    <x v="12"/>
    <x v="256"/>
    <x v="35"/>
    <n v="1"/>
  </r>
  <r>
    <x v="9"/>
    <x v="12"/>
    <x v="238"/>
    <x v="36"/>
    <n v="2"/>
  </r>
  <r>
    <x v="9"/>
    <x v="12"/>
    <x v="241"/>
    <x v="36"/>
    <n v="1"/>
  </r>
  <r>
    <x v="9"/>
    <x v="12"/>
    <x v="242"/>
    <x v="36"/>
    <n v="1"/>
  </r>
  <r>
    <x v="9"/>
    <x v="12"/>
    <x v="234"/>
    <x v="32"/>
    <n v="143"/>
  </r>
  <r>
    <x v="9"/>
    <x v="12"/>
    <x v="237"/>
    <x v="32"/>
    <n v="509"/>
  </r>
  <r>
    <x v="9"/>
    <x v="12"/>
    <x v="238"/>
    <x v="32"/>
    <n v="120"/>
  </r>
  <r>
    <x v="9"/>
    <x v="12"/>
    <x v="241"/>
    <x v="32"/>
    <n v="497"/>
  </r>
  <r>
    <x v="9"/>
    <x v="12"/>
    <x v="242"/>
    <x v="32"/>
    <n v="1158"/>
  </r>
  <r>
    <x v="9"/>
    <x v="12"/>
    <x v="243"/>
    <x v="32"/>
    <n v="262"/>
  </r>
  <r>
    <x v="9"/>
    <x v="12"/>
    <x v="244"/>
    <x v="32"/>
    <n v="496"/>
  </r>
  <r>
    <x v="9"/>
    <x v="12"/>
    <x v="245"/>
    <x v="32"/>
    <n v="228"/>
  </r>
  <r>
    <x v="9"/>
    <x v="12"/>
    <x v="246"/>
    <x v="32"/>
    <n v="337"/>
  </r>
  <r>
    <x v="9"/>
    <x v="12"/>
    <x v="247"/>
    <x v="32"/>
    <n v="78"/>
  </r>
  <r>
    <x v="9"/>
    <x v="12"/>
    <x v="248"/>
    <x v="32"/>
    <n v="926"/>
  </r>
  <r>
    <x v="9"/>
    <x v="12"/>
    <x v="256"/>
    <x v="32"/>
    <n v="1471"/>
  </r>
  <r>
    <x v="9"/>
    <x v="12"/>
    <x v="257"/>
    <x v="32"/>
    <n v="625"/>
  </r>
  <r>
    <x v="9"/>
    <x v="12"/>
    <x v="233"/>
    <x v="17"/>
    <n v="428"/>
  </r>
  <r>
    <x v="9"/>
    <x v="12"/>
    <x v="234"/>
    <x v="17"/>
    <n v="669"/>
  </r>
  <r>
    <x v="9"/>
    <x v="12"/>
    <x v="235"/>
    <x v="17"/>
    <n v="33"/>
  </r>
  <r>
    <x v="9"/>
    <x v="12"/>
    <x v="236"/>
    <x v="17"/>
    <n v="255"/>
  </r>
  <r>
    <x v="9"/>
    <x v="12"/>
    <x v="237"/>
    <x v="17"/>
    <n v="449"/>
  </r>
  <r>
    <x v="9"/>
    <x v="12"/>
    <x v="238"/>
    <x v="17"/>
    <n v="754"/>
  </r>
  <r>
    <x v="9"/>
    <x v="12"/>
    <x v="239"/>
    <x v="17"/>
    <n v="91"/>
  </r>
  <r>
    <x v="9"/>
    <x v="12"/>
    <x v="240"/>
    <x v="17"/>
    <n v="14"/>
  </r>
  <r>
    <x v="9"/>
    <x v="12"/>
    <x v="241"/>
    <x v="17"/>
    <n v="749"/>
  </r>
  <r>
    <x v="9"/>
    <x v="12"/>
    <x v="242"/>
    <x v="17"/>
    <n v="61"/>
  </r>
  <r>
    <x v="9"/>
    <x v="12"/>
    <x v="243"/>
    <x v="17"/>
    <n v="184"/>
  </r>
  <r>
    <x v="9"/>
    <x v="12"/>
    <x v="244"/>
    <x v="17"/>
    <n v="1004"/>
  </r>
  <r>
    <x v="9"/>
    <x v="12"/>
    <x v="245"/>
    <x v="17"/>
    <n v="798"/>
  </r>
  <r>
    <x v="9"/>
    <x v="12"/>
    <x v="246"/>
    <x v="17"/>
    <n v="689"/>
  </r>
  <r>
    <x v="9"/>
    <x v="12"/>
    <x v="247"/>
    <x v="17"/>
    <n v="1131"/>
  </r>
  <r>
    <x v="9"/>
    <x v="12"/>
    <x v="248"/>
    <x v="17"/>
    <n v="1431"/>
  </r>
  <r>
    <x v="9"/>
    <x v="12"/>
    <x v="249"/>
    <x v="17"/>
    <n v="907"/>
  </r>
  <r>
    <x v="9"/>
    <x v="12"/>
    <x v="250"/>
    <x v="17"/>
    <n v="802"/>
  </r>
  <r>
    <x v="9"/>
    <x v="12"/>
    <x v="251"/>
    <x v="17"/>
    <n v="171"/>
  </r>
  <r>
    <x v="9"/>
    <x v="12"/>
    <x v="252"/>
    <x v="17"/>
    <n v="70"/>
  </r>
  <r>
    <x v="9"/>
    <x v="12"/>
    <x v="253"/>
    <x v="17"/>
    <n v="187"/>
  </r>
  <r>
    <x v="9"/>
    <x v="12"/>
    <x v="254"/>
    <x v="17"/>
    <n v="1075"/>
  </r>
  <r>
    <x v="9"/>
    <x v="12"/>
    <x v="255"/>
    <x v="17"/>
    <n v="609"/>
  </r>
  <r>
    <x v="9"/>
    <x v="12"/>
    <x v="256"/>
    <x v="17"/>
    <n v="2143"/>
  </r>
  <r>
    <x v="9"/>
    <x v="12"/>
    <x v="257"/>
    <x v="17"/>
    <n v="1738"/>
  </r>
  <r>
    <x v="9"/>
    <x v="12"/>
    <x v="233"/>
    <x v="18"/>
    <n v="1072"/>
  </r>
  <r>
    <x v="9"/>
    <x v="12"/>
    <x v="234"/>
    <x v="18"/>
    <n v="790"/>
  </r>
  <r>
    <x v="9"/>
    <x v="12"/>
    <x v="235"/>
    <x v="18"/>
    <n v="162"/>
  </r>
  <r>
    <x v="9"/>
    <x v="12"/>
    <x v="237"/>
    <x v="18"/>
    <n v="300"/>
  </r>
  <r>
    <x v="9"/>
    <x v="12"/>
    <x v="238"/>
    <x v="18"/>
    <n v="18"/>
  </r>
  <r>
    <x v="9"/>
    <x v="12"/>
    <x v="239"/>
    <x v="18"/>
    <n v="14"/>
  </r>
  <r>
    <x v="9"/>
    <x v="12"/>
    <x v="240"/>
    <x v="18"/>
    <n v="113"/>
  </r>
  <r>
    <x v="9"/>
    <x v="12"/>
    <x v="241"/>
    <x v="18"/>
    <n v="1281"/>
  </r>
  <r>
    <x v="9"/>
    <x v="12"/>
    <x v="242"/>
    <x v="18"/>
    <n v="34"/>
  </r>
  <r>
    <x v="9"/>
    <x v="12"/>
    <x v="243"/>
    <x v="18"/>
    <n v="259"/>
  </r>
  <r>
    <x v="9"/>
    <x v="12"/>
    <x v="244"/>
    <x v="18"/>
    <n v="332"/>
  </r>
  <r>
    <x v="9"/>
    <x v="12"/>
    <x v="245"/>
    <x v="18"/>
    <n v="2043"/>
  </r>
  <r>
    <x v="9"/>
    <x v="12"/>
    <x v="246"/>
    <x v="18"/>
    <n v="1027"/>
  </r>
  <r>
    <x v="9"/>
    <x v="12"/>
    <x v="247"/>
    <x v="18"/>
    <n v="773"/>
  </r>
  <r>
    <x v="9"/>
    <x v="12"/>
    <x v="248"/>
    <x v="18"/>
    <n v="653"/>
  </r>
  <r>
    <x v="9"/>
    <x v="12"/>
    <x v="249"/>
    <x v="18"/>
    <n v="2805"/>
  </r>
  <r>
    <x v="9"/>
    <x v="12"/>
    <x v="250"/>
    <x v="18"/>
    <n v="406"/>
  </r>
  <r>
    <x v="9"/>
    <x v="12"/>
    <x v="253"/>
    <x v="18"/>
    <n v="2"/>
  </r>
  <r>
    <x v="9"/>
    <x v="12"/>
    <x v="254"/>
    <x v="18"/>
    <n v="80"/>
  </r>
  <r>
    <x v="9"/>
    <x v="12"/>
    <x v="255"/>
    <x v="18"/>
    <n v="2742"/>
  </r>
  <r>
    <x v="9"/>
    <x v="12"/>
    <x v="256"/>
    <x v="18"/>
    <n v="5113"/>
  </r>
  <r>
    <x v="9"/>
    <x v="12"/>
    <x v="257"/>
    <x v="18"/>
    <n v="1908"/>
  </r>
  <r>
    <x v="9"/>
    <x v="12"/>
    <x v="238"/>
    <x v="19"/>
    <n v="40"/>
  </r>
  <r>
    <x v="9"/>
    <x v="12"/>
    <x v="239"/>
    <x v="19"/>
    <n v="50"/>
  </r>
  <r>
    <x v="9"/>
    <x v="12"/>
    <x v="242"/>
    <x v="19"/>
    <n v="1"/>
  </r>
  <r>
    <x v="9"/>
    <x v="12"/>
    <x v="233"/>
    <x v="42"/>
    <n v="3123"/>
  </r>
  <r>
    <x v="9"/>
    <x v="12"/>
    <x v="234"/>
    <x v="42"/>
    <n v="2450"/>
  </r>
  <r>
    <x v="9"/>
    <x v="12"/>
    <x v="235"/>
    <x v="42"/>
    <n v="964"/>
  </r>
  <r>
    <x v="9"/>
    <x v="12"/>
    <x v="236"/>
    <x v="42"/>
    <n v="536"/>
  </r>
  <r>
    <x v="9"/>
    <x v="12"/>
    <x v="237"/>
    <x v="42"/>
    <n v="1416"/>
  </r>
  <r>
    <x v="9"/>
    <x v="12"/>
    <x v="238"/>
    <x v="42"/>
    <n v="6001"/>
  </r>
  <r>
    <x v="9"/>
    <x v="12"/>
    <x v="239"/>
    <x v="42"/>
    <n v="919"/>
  </r>
  <r>
    <x v="9"/>
    <x v="12"/>
    <x v="240"/>
    <x v="42"/>
    <n v="1589"/>
  </r>
  <r>
    <x v="9"/>
    <x v="12"/>
    <x v="241"/>
    <x v="42"/>
    <n v="6826"/>
  </r>
  <r>
    <x v="9"/>
    <x v="12"/>
    <x v="242"/>
    <x v="42"/>
    <n v="2915"/>
  </r>
  <r>
    <x v="9"/>
    <x v="12"/>
    <x v="243"/>
    <x v="42"/>
    <n v="4902"/>
  </r>
  <r>
    <x v="9"/>
    <x v="12"/>
    <x v="258"/>
    <x v="42"/>
    <n v="882"/>
  </r>
  <r>
    <x v="9"/>
    <x v="12"/>
    <x v="244"/>
    <x v="42"/>
    <n v="9151"/>
  </r>
  <r>
    <x v="9"/>
    <x v="12"/>
    <x v="245"/>
    <x v="42"/>
    <n v="2746"/>
  </r>
  <r>
    <x v="9"/>
    <x v="12"/>
    <x v="246"/>
    <x v="42"/>
    <n v="2062"/>
  </r>
  <r>
    <x v="9"/>
    <x v="12"/>
    <x v="247"/>
    <x v="42"/>
    <n v="3410"/>
  </r>
  <r>
    <x v="9"/>
    <x v="12"/>
    <x v="248"/>
    <x v="42"/>
    <n v="4290"/>
  </r>
  <r>
    <x v="9"/>
    <x v="12"/>
    <x v="249"/>
    <x v="42"/>
    <n v="4231"/>
  </r>
  <r>
    <x v="9"/>
    <x v="12"/>
    <x v="250"/>
    <x v="42"/>
    <n v="2656"/>
  </r>
  <r>
    <x v="9"/>
    <x v="12"/>
    <x v="251"/>
    <x v="42"/>
    <n v="2145"/>
  </r>
  <r>
    <x v="9"/>
    <x v="12"/>
    <x v="252"/>
    <x v="42"/>
    <n v="578"/>
  </r>
  <r>
    <x v="9"/>
    <x v="12"/>
    <x v="253"/>
    <x v="42"/>
    <n v="1414"/>
  </r>
  <r>
    <x v="9"/>
    <x v="12"/>
    <x v="254"/>
    <x v="42"/>
    <n v="3644"/>
  </r>
  <r>
    <x v="9"/>
    <x v="12"/>
    <x v="255"/>
    <x v="42"/>
    <n v="1322"/>
  </r>
  <r>
    <x v="9"/>
    <x v="12"/>
    <x v="256"/>
    <x v="42"/>
    <n v="5919"/>
  </r>
  <r>
    <x v="9"/>
    <x v="12"/>
    <x v="257"/>
    <x v="42"/>
    <n v="6293"/>
  </r>
  <r>
    <x v="9"/>
    <x v="12"/>
    <x v="233"/>
    <x v="21"/>
    <n v="3982"/>
  </r>
  <r>
    <x v="9"/>
    <x v="12"/>
    <x v="234"/>
    <x v="21"/>
    <n v="2358"/>
  </r>
  <r>
    <x v="9"/>
    <x v="12"/>
    <x v="235"/>
    <x v="21"/>
    <n v="1097"/>
  </r>
  <r>
    <x v="9"/>
    <x v="12"/>
    <x v="236"/>
    <x v="21"/>
    <n v="684"/>
  </r>
  <r>
    <x v="9"/>
    <x v="12"/>
    <x v="237"/>
    <x v="21"/>
    <n v="1467"/>
  </r>
  <r>
    <x v="9"/>
    <x v="12"/>
    <x v="238"/>
    <x v="21"/>
    <n v="5056"/>
  </r>
  <r>
    <x v="9"/>
    <x v="12"/>
    <x v="239"/>
    <x v="21"/>
    <n v="971"/>
  </r>
  <r>
    <x v="9"/>
    <x v="12"/>
    <x v="240"/>
    <x v="21"/>
    <n v="1528"/>
  </r>
  <r>
    <x v="9"/>
    <x v="12"/>
    <x v="241"/>
    <x v="21"/>
    <n v="5832"/>
  </r>
  <r>
    <x v="9"/>
    <x v="12"/>
    <x v="242"/>
    <x v="21"/>
    <n v="2238"/>
  </r>
  <r>
    <x v="9"/>
    <x v="12"/>
    <x v="243"/>
    <x v="21"/>
    <n v="3394"/>
  </r>
  <r>
    <x v="9"/>
    <x v="12"/>
    <x v="258"/>
    <x v="21"/>
    <n v="628"/>
  </r>
  <r>
    <x v="9"/>
    <x v="12"/>
    <x v="244"/>
    <x v="21"/>
    <n v="7985"/>
  </r>
  <r>
    <x v="9"/>
    <x v="12"/>
    <x v="245"/>
    <x v="21"/>
    <n v="2927"/>
  </r>
  <r>
    <x v="9"/>
    <x v="12"/>
    <x v="246"/>
    <x v="21"/>
    <n v="2435"/>
  </r>
  <r>
    <x v="9"/>
    <x v="12"/>
    <x v="247"/>
    <x v="21"/>
    <n v="3818"/>
  </r>
  <r>
    <x v="9"/>
    <x v="12"/>
    <x v="248"/>
    <x v="21"/>
    <n v="3160"/>
  </r>
  <r>
    <x v="9"/>
    <x v="12"/>
    <x v="249"/>
    <x v="21"/>
    <n v="3673"/>
  </r>
  <r>
    <x v="9"/>
    <x v="12"/>
    <x v="250"/>
    <x v="21"/>
    <n v="2454"/>
  </r>
  <r>
    <x v="9"/>
    <x v="12"/>
    <x v="251"/>
    <x v="21"/>
    <n v="2375"/>
  </r>
  <r>
    <x v="9"/>
    <x v="12"/>
    <x v="252"/>
    <x v="21"/>
    <n v="960"/>
  </r>
  <r>
    <x v="9"/>
    <x v="12"/>
    <x v="253"/>
    <x v="21"/>
    <n v="2068"/>
  </r>
  <r>
    <x v="9"/>
    <x v="12"/>
    <x v="254"/>
    <x v="21"/>
    <n v="3917"/>
  </r>
  <r>
    <x v="9"/>
    <x v="12"/>
    <x v="255"/>
    <x v="21"/>
    <n v="1446"/>
  </r>
  <r>
    <x v="9"/>
    <x v="12"/>
    <x v="256"/>
    <x v="21"/>
    <n v="5082"/>
  </r>
  <r>
    <x v="9"/>
    <x v="12"/>
    <x v="257"/>
    <x v="21"/>
    <n v="5729"/>
  </r>
  <r>
    <x v="9"/>
    <x v="12"/>
    <x v="233"/>
    <x v="22"/>
    <n v="5228"/>
  </r>
  <r>
    <x v="9"/>
    <x v="12"/>
    <x v="234"/>
    <x v="22"/>
    <n v="15535"/>
  </r>
  <r>
    <x v="9"/>
    <x v="12"/>
    <x v="235"/>
    <x v="22"/>
    <n v="7508"/>
  </r>
  <r>
    <x v="9"/>
    <x v="12"/>
    <x v="236"/>
    <x v="22"/>
    <n v="5036"/>
  </r>
  <r>
    <x v="9"/>
    <x v="12"/>
    <x v="237"/>
    <x v="22"/>
    <n v="31"/>
  </r>
  <r>
    <x v="9"/>
    <x v="12"/>
    <x v="238"/>
    <x v="22"/>
    <n v="33"/>
  </r>
  <r>
    <x v="9"/>
    <x v="12"/>
    <x v="239"/>
    <x v="22"/>
    <n v="110"/>
  </r>
  <r>
    <x v="9"/>
    <x v="12"/>
    <x v="240"/>
    <x v="22"/>
    <n v="15"/>
  </r>
  <r>
    <x v="9"/>
    <x v="12"/>
    <x v="241"/>
    <x v="22"/>
    <n v="25"/>
  </r>
  <r>
    <x v="9"/>
    <x v="12"/>
    <x v="242"/>
    <x v="22"/>
    <n v="40"/>
  </r>
  <r>
    <x v="9"/>
    <x v="12"/>
    <x v="243"/>
    <x v="22"/>
    <n v="9"/>
  </r>
  <r>
    <x v="9"/>
    <x v="12"/>
    <x v="244"/>
    <x v="22"/>
    <n v="117"/>
  </r>
  <r>
    <x v="9"/>
    <x v="12"/>
    <x v="245"/>
    <x v="22"/>
    <n v="7680"/>
  </r>
  <r>
    <x v="9"/>
    <x v="12"/>
    <x v="246"/>
    <x v="22"/>
    <n v="23"/>
  </r>
  <r>
    <x v="9"/>
    <x v="12"/>
    <x v="247"/>
    <x v="22"/>
    <n v="5058"/>
  </r>
  <r>
    <x v="9"/>
    <x v="12"/>
    <x v="248"/>
    <x v="22"/>
    <n v="65"/>
  </r>
  <r>
    <x v="9"/>
    <x v="12"/>
    <x v="249"/>
    <x v="22"/>
    <n v="1698"/>
  </r>
  <r>
    <x v="9"/>
    <x v="12"/>
    <x v="250"/>
    <x v="22"/>
    <n v="86"/>
  </r>
  <r>
    <x v="9"/>
    <x v="12"/>
    <x v="251"/>
    <x v="22"/>
    <n v="3305"/>
  </r>
  <r>
    <x v="9"/>
    <x v="12"/>
    <x v="252"/>
    <x v="22"/>
    <n v="10"/>
  </r>
  <r>
    <x v="9"/>
    <x v="12"/>
    <x v="253"/>
    <x v="22"/>
    <n v="2030"/>
  </r>
  <r>
    <x v="9"/>
    <x v="12"/>
    <x v="254"/>
    <x v="22"/>
    <n v="7266"/>
  </r>
  <r>
    <x v="9"/>
    <x v="12"/>
    <x v="255"/>
    <x v="22"/>
    <n v="318"/>
  </r>
  <r>
    <x v="9"/>
    <x v="12"/>
    <x v="256"/>
    <x v="22"/>
    <n v="25914"/>
  </r>
  <r>
    <x v="9"/>
    <x v="12"/>
    <x v="257"/>
    <x v="22"/>
    <n v="78"/>
  </r>
  <r>
    <x v="9"/>
    <x v="12"/>
    <x v="233"/>
    <x v="23"/>
    <n v="1"/>
  </r>
  <r>
    <x v="9"/>
    <x v="12"/>
    <x v="234"/>
    <x v="23"/>
    <n v="1"/>
  </r>
  <r>
    <x v="9"/>
    <x v="12"/>
    <x v="237"/>
    <x v="23"/>
    <n v="9"/>
  </r>
  <r>
    <x v="9"/>
    <x v="12"/>
    <x v="238"/>
    <x v="23"/>
    <n v="600"/>
  </r>
  <r>
    <x v="9"/>
    <x v="12"/>
    <x v="239"/>
    <x v="23"/>
    <n v="65"/>
  </r>
  <r>
    <x v="9"/>
    <x v="12"/>
    <x v="240"/>
    <x v="23"/>
    <n v="41"/>
  </r>
  <r>
    <x v="9"/>
    <x v="12"/>
    <x v="241"/>
    <x v="23"/>
    <n v="60"/>
  </r>
  <r>
    <x v="9"/>
    <x v="12"/>
    <x v="242"/>
    <x v="23"/>
    <n v="4"/>
  </r>
  <r>
    <x v="9"/>
    <x v="12"/>
    <x v="243"/>
    <x v="23"/>
    <n v="185"/>
  </r>
  <r>
    <x v="9"/>
    <x v="12"/>
    <x v="258"/>
    <x v="23"/>
    <n v="28"/>
  </r>
  <r>
    <x v="9"/>
    <x v="12"/>
    <x v="244"/>
    <x v="23"/>
    <n v="500"/>
  </r>
  <r>
    <x v="9"/>
    <x v="12"/>
    <x v="247"/>
    <x v="23"/>
    <n v="3"/>
  </r>
  <r>
    <x v="9"/>
    <x v="12"/>
    <x v="248"/>
    <x v="23"/>
    <n v="3"/>
  </r>
  <r>
    <x v="9"/>
    <x v="12"/>
    <x v="253"/>
    <x v="23"/>
    <n v="1"/>
  </r>
  <r>
    <x v="9"/>
    <x v="12"/>
    <x v="254"/>
    <x v="23"/>
    <n v="24"/>
  </r>
  <r>
    <x v="9"/>
    <x v="12"/>
    <x v="256"/>
    <x v="23"/>
    <n v="249"/>
  </r>
  <r>
    <x v="9"/>
    <x v="12"/>
    <x v="257"/>
    <x v="23"/>
    <n v="281"/>
  </r>
  <r>
    <x v="9"/>
    <x v="12"/>
    <x v="237"/>
    <x v="24"/>
    <n v="2"/>
  </r>
  <r>
    <x v="9"/>
    <x v="12"/>
    <x v="238"/>
    <x v="24"/>
    <n v="172"/>
  </r>
  <r>
    <x v="9"/>
    <x v="12"/>
    <x v="239"/>
    <x v="24"/>
    <n v="315"/>
  </r>
  <r>
    <x v="9"/>
    <x v="12"/>
    <x v="240"/>
    <x v="24"/>
    <n v="647"/>
  </r>
  <r>
    <x v="9"/>
    <x v="12"/>
    <x v="241"/>
    <x v="24"/>
    <n v="969"/>
  </r>
  <r>
    <x v="9"/>
    <x v="12"/>
    <x v="242"/>
    <x v="24"/>
    <n v="45"/>
  </r>
  <r>
    <x v="9"/>
    <x v="12"/>
    <x v="243"/>
    <x v="24"/>
    <n v="407"/>
  </r>
  <r>
    <x v="9"/>
    <x v="12"/>
    <x v="258"/>
    <x v="24"/>
    <n v="3"/>
  </r>
  <r>
    <x v="9"/>
    <x v="12"/>
    <x v="244"/>
    <x v="24"/>
    <n v="204"/>
  </r>
  <r>
    <x v="9"/>
    <x v="12"/>
    <x v="254"/>
    <x v="24"/>
    <n v="86"/>
  </r>
  <r>
    <x v="9"/>
    <x v="12"/>
    <x v="256"/>
    <x v="24"/>
    <n v="245"/>
  </r>
  <r>
    <x v="9"/>
    <x v="12"/>
    <x v="257"/>
    <x v="24"/>
    <n v="449"/>
  </r>
  <r>
    <x v="9"/>
    <x v="12"/>
    <x v="233"/>
    <x v="25"/>
    <n v="18608"/>
  </r>
  <r>
    <x v="9"/>
    <x v="12"/>
    <x v="234"/>
    <x v="25"/>
    <n v="19413"/>
  </r>
  <r>
    <x v="9"/>
    <x v="12"/>
    <x v="235"/>
    <x v="25"/>
    <n v="3665"/>
  </r>
  <r>
    <x v="9"/>
    <x v="12"/>
    <x v="236"/>
    <x v="25"/>
    <n v="8790"/>
  </r>
  <r>
    <x v="9"/>
    <x v="12"/>
    <x v="237"/>
    <x v="25"/>
    <n v="10984"/>
  </r>
  <r>
    <x v="9"/>
    <x v="12"/>
    <x v="238"/>
    <x v="25"/>
    <n v="22198"/>
  </r>
  <r>
    <x v="9"/>
    <x v="12"/>
    <x v="239"/>
    <x v="25"/>
    <n v="4208"/>
  </r>
  <r>
    <x v="9"/>
    <x v="12"/>
    <x v="240"/>
    <x v="25"/>
    <n v="2418"/>
  </r>
  <r>
    <x v="9"/>
    <x v="12"/>
    <x v="241"/>
    <x v="25"/>
    <n v="24259"/>
  </r>
  <r>
    <x v="9"/>
    <x v="12"/>
    <x v="242"/>
    <x v="25"/>
    <n v="7347"/>
  </r>
  <r>
    <x v="9"/>
    <x v="12"/>
    <x v="243"/>
    <x v="25"/>
    <n v="10368"/>
  </r>
  <r>
    <x v="9"/>
    <x v="12"/>
    <x v="258"/>
    <x v="25"/>
    <n v="1121"/>
  </r>
  <r>
    <x v="9"/>
    <x v="12"/>
    <x v="244"/>
    <x v="25"/>
    <n v="36503"/>
  </r>
  <r>
    <x v="9"/>
    <x v="12"/>
    <x v="245"/>
    <x v="25"/>
    <n v="19088"/>
  </r>
  <r>
    <x v="9"/>
    <x v="12"/>
    <x v="246"/>
    <x v="25"/>
    <n v="20031"/>
  </r>
  <r>
    <x v="9"/>
    <x v="12"/>
    <x v="247"/>
    <x v="25"/>
    <n v="29036"/>
  </r>
  <r>
    <x v="9"/>
    <x v="12"/>
    <x v="248"/>
    <x v="25"/>
    <n v="26283"/>
  </r>
  <r>
    <x v="9"/>
    <x v="12"/>
    <x v="249"/>
    <x v="25"/>
    <n v="20583"/>
  </r>
  <r>
    <x v="9"/>
    <x v="12"/>
    <x v="250"/>
    <x v="25"/>
    <n v="17087"/>
  </r>
  <r>
    <x v="9"/>
    <x v="12"/>
    <x v="251"/>
    <x v="25"/>
    <n v="11154"/>
  </r>
  <r>
    <x v="9"/>
    <x v="12"/>
    <x v="252"/>
    <x v="25"/>
    <n v="5331"/>
  </r>
  <r>
    <x v="9"/>
    <x v="12"/>
    <x v="253"/>
    <x v="25"/>
    <n v="12182"/>
  </r>
  <r>
    <x v="9"/>
    <x v="12"/>
    <x v="254"/>
    <x v="25"/>
    <n v="24808"/>
  </r>
  <r>
    <x v="9"/>
    <x v="12"/>
    <x v="255"/>
    <x v="25"/>
    <n v="11274"/>
  </r>
  <r>
    <x v="9"/>
    <x v="12"/>
    <x v="256"/>
    <x v="25"/>
    <n v="37088"/>
  </r>
  <r>
    <x v="9"/>
    <x v="12"/>
    <x v="257"/>
    <x v="25"/>
    <n v="37888"/>
  </r>
  <r>
    <x v="9"/>
    <x v="12"/>
    <x v="238"/>
    <x v="26"/>
    <n v="19"/>
  </r>
  <r>
    <x v="9"/>
    <x v="12"/>
    <x v="239"/>
    <x v="26"/>
    <n v="2"/>
  </r>
  <r>
    <x v="9"/>
    <x v="12"/>
    <x v="242"/>
    <x v="26"/>
    <n v="9"/>
  </r>
  <r>
    <x v="9"/>
    <x v="12"/>
    <x v="243"/>
    <x v="26"/>
    <n v="347"/>
  </r>
  <r>
    <x v="9"/>
    <x v="12"/>
    <x v="244"/>
    <x v="26"/>
    <n v="2"/>
  </r>
  <r>
    <x v="9"/>
    <x v="12"/>
    <x v="245"/>
    <x v="26"/>
    <n v="1"/>
  </r>
  <r>
    <x v="9"/>
    <x v="12"/>
    <x v="249"/>
    <x v="26"/>
    <n v="10"/>
  </r>
  <r>
    <x v="9"/>
    <x v="12"/>
    <x v="254"/>
    <x v="26"/>
    <n v="5"/>
  </r>
  <r>
    <x v="9"/>
    <x v="12"/>
    <x v="255"/>
    <x v="26"/>
    <n v="2"/>
  </r>
  <r>
    <x v="9"/>
    <x v="12"/>
    <x v="256"/>
    <x v="26"/>
    <n v="30"/>
  </r>
  <r>
    <x v="9"/>
    <x v="12"/>
    <x v="257"/>
    <x v="26"/>
    <n v="27"/>
  </r>
  <r>
    <x v="9"/>
    <x v="12"/>
    <x v="242"/>
    <x v="27"/>
    <n v="19"/>
  </r>
  <r>
    <x v="9"/>
    <x v="12"/>
    <x v="243"/>
    <x v="27"/>
    <n v="354"/>
  </r>
  <r>
    <x v="9"/>
    <x v="12"/>
    <x v="244"/>
    <x v="27"/>
    <n v="25"/>
  </r>
  <r>
    <x v="9"/>
    <x v="12"/>
    <x v="234"/>
    <x v="28"/>
    <n v="1"/>
  </r>
  <r>
    <x v="9"/>
    <x v="12"/>
    <x v="236"/>
    <x v="28"/>
    <n v="1"/>
  </r>
  <r>
    <x v="9"/>
    <x v="12"/>
    <x v="237"/>
    <x v="28"/>
    <n v="6"/>
  </r>
  <r>
    <x v="9"/>
    <x v="12"/>
    <x v="238"/>
    <x v="28"/>
    <n v="19"/>
  </r>
  <r>
    <x v="9"/>
    <x v="12"/>
    <x v="239"/>
    <x v="28"/>
    <n v="12"/>
  </r>
  <r>
    <x v="9"/>
    <x v="12"/>
    <x v="241"/>
    <x v="28"/>
    <n v="4"/>
  </r>
  <r>
    <x v="9"/>
    <x v="12"/>
    <x v="242"/>
    <x v="28"/>
    <n v="31"/>
  </r>
  <r>
    <x v="9"/>
    <x v="12"/>
    <x v="243"/>
    <x v="28"/>
    <n v="950"/>
  </r>
  <r>
    <x v="9"/>
    <x v="12"/>
    <x v="258"/>
    <x v="28"/>
    <n v="2"/>
  </r>
  <r>
    <x v="9"/>
    <x v="12"/>
    <x v="244"/>
    <x v="28"/>
    <n v="27"/>
  </r>
  <r>
    <x v="9"/>
    <x v="12"/>
    <x v="245"/>
    <x v="28"/>
    <n v="3"/>
  </r>
  <r>
    <x v="9"/>
    <x v="12"/>
    <x v="246"/>
    <x v="28"/>
    <n v="3"/>
  </r>
  <r>
    <x v="9"/>
    <x v="12"/>
    <x v="247"/>
    <x v="28"/>
    <n v="44"/>
  </r>
  <r>
    <x v="9"/>
    <x v="12"/>
    <x v="248"/>
    <x v="28"/>
    <n v="1"/>
  </r>
  <r>
    <x v="9"/>
    <x v="12"/>
    <x v="249"/>
    <x v="28"/>
    <n v="37"/>
  </r>
  <r>
    <x v="9"/>
    <x v="12"/>
    <x v="250"/>
    <x v="28"/>
    <n v="1"/>
  </r>
  <r>
    <x v="9"/>
    <x v="12"/>
    <x v="251"/>
    <x v="28"/>
    <n v="1"/>
  </r>
  <r>
    <x v="9"/>
    <x v="12"/>
    <x v="254"/>
    <x v="28"/>
    <n v="15"/>
  </r>
  <r>
    <x v="9"/>
    <x v="12"/>
    <x v="255"/>
    <x v="28"/>
    <n v="5"/>
  </r>
  <r>
    <x v="9"/>
    <x v="12"/>
    <x v="256"/>
    <x v="28"/>
    <n v="54"/>
  </r>
  <r>
    <x v="9"/>
    <x v="12"/>
    <x v="257"/>
    <x v="28"/>
    <n v="34"/>
  </r>
  <r>
    <x v="9"/>
    <x v="12"/>
    <x v="233"/>
    <x v="29"/>
    <n v="18609"/>
  </r>
  <r>
    <x v="9"/>
    <x v="12"/>
    <x v="234"/>
    <x v="29"/>
    <n v="19421"/>
  </r>
  <r>
    <x v="9"/>
    <x v="12"/>
    <x v="235"/>
    <x v="29"/>
    <n v="3665"/>
  </r>
  <r>
    <x v="9"/>
    <x v="12"/>
    <x v="236"/>
    <x v="29"/>
    <n v="8791"/>
  </r>
  <r>
    <x v="9"/>
    <x v="12"/>
    <x v="237"/>
    <x v="29"/>
    <n v="11001"/>
  </r>
  <r>
    <x v="9"/>
    <x v="12"/>
    <x v="238"/>
    <x v="29"/>
    <n v="23008"/>
  </r>
  <r>
    <x v="9"/>
    <x v="12"/>
    <x v="239"/>
    <x v="29"/>
    <n v="4628"/>
  </r>
  <r>
    <x v="9"/>
    <x v="12"/>
    <x v="240"/>
    <x v="29"/>
    <n v="3133"/>
  </r>
  <r>
    <x v="9"/>
    <x v="12"/>
    <x v="241"/>
    <x v="29"/>
    <n v="25362"/>
  </r>
  <r>
    <x v="9"/>
    <x v="12"/>
    <x v="242"/>
    <x v="29"/>
    <n v="7465"/>
  </r>
  <r>
    <x v="9"/>
    <x v="12"/>
    <x v="243"/>
    <x v="29"/>
    <n v="12619"/>
  </r>
  <r>
    <x v="9"/>
    <x v="12"/>
    <x v="258"/>
    <x v="29"/>
    <n v="1154"/>
  </r>
  <r>
    <x v="9"/>
    <x v="12"/>
    <x v="244"/>
    <x v="29"/>
    <n v="37314"/>
  </r>
  <r>
    <x v="9"/>
    <x v="12"/>
    <x v="245"/>
    <x v="29"/>
    <n v="19102"/>
  </r>
  <r>
    <x v="9"/>
    <x v="12"/>
    <x v="246"/>
    <x v="29"/>
    <n v="20053"/>
  </r>
  <r>
    <x v="9"/>
    <x v="12"/>
    <x v="247"/>
    <x v="29"/>
    <n v="29083"/>
  </r>
  <r>
    <x v="9"/>
    <x v="12"/>
    <x v="248"/>
    <x v="29"/>
    <n v="26290"/>
  </r>
  <r>
    <x v="9"/>
    <x v="12"/>
    <x v="249"/>
    <x v="29"/>
    <n v="20630"/>
  </r>
  <r>
    <x v="9"/>
    <x v="12"/>
    <x v="250"/>
    <x v="29"/>
    <n v="17088"/>
  </r>
  <r>
    <x v="9"/>
    <x v="12"/>
    <x v="251"/>
    <x v="29"/>
    <n v="11165"/>
  </r>
  <r>
    <x v="9"/>
    <x v="12"/>
    <x v="252"/>
    <x v="29"/>
    <n v="5331"/>
  </r>
  <r>
    <x v="9"/>
    <x v="12"/>
    <x v="253"/>
    <x v="29"/>
    <n v="12183"/>
  </r>
  <r>
    <x v="9"/>
    <x v="12"/>
    <x v="254"/>
    <x v="29"/>
    <n v="24946"/>
  </r>
  <r>
    <x v="9"/>
    <x v="12"/>
    <x v="255"/>
    <x v="29"/>
    <n v="11281"/>
  </r>
  <r>
    <x v="9"/>
    <x v="12"/>
    <x v="256"/>
    <x v="29"/>
    <n v="37684"/>
  </r>
  <r>
    <x v="9"/>
    <x v="12"/>
    <x v="257"/>
    <x v="29"/>
    <n v="38717"/>
  </r>
  <r>
    <x v="9"/>
    <x v="12"/>
    <x v="233"/>
    <x v="37"/>
    <n v="1682"/>
  </r>
  <r>
    <x v="9"/>
    <x v="12"/>
    <x v="234"/>
    <x v="37"/>
    <n v="560"/>
  </r>
  <r>
    <x v="9"/>
    <x v="12"/>
    <x v="235"/>
    <x v="37"/>
    <n v="56"/>
  </r>
  <r>
    <x v="9"/>
    <x v="12"/>
    <x v="236"/>
    <x v="37"/>
    <n v="296"/>
  </r>
  <r>
    <x v="9"/>
    <x v="12"/>
    <x v="237"/>
    <x v="37"/>
    <n v="58"/>
  </r>
  <r>
    <x v="9"/>
    <x v="12"/>
    <x v="238"/>
    <x v="37"/>
    <n v="1409"/>
  </r>
  <r>
    <x v="9"/>
    <x v="12"/>
    <x v="239"/>
    <x v="37"/>
    <n v="412"/>
  </r>
  <r>
    <x v="9"/>
    <x v="12"/>
    <x v="240"/>
    <x v="37"/>
    <n v="127"/>
  </r>
  <r>
    <x v="9"/>
    <x v="12"/>
    <x v="241"/>
    <x v="37"/>
    <n v="1654"/>
  </r>
  <r>
    <x v="9"/>
    <x v="12"/>
    <x v="242"/>
    <x v="37"/>
    <n v="1136"/>
  </r>
  <r>
    <x v="9"/>
    <x v="12"/>
    <x v="243"/>
    <x v="37"/>
    <n v="524"/>
  </r>
  <r>
    <x v="9"/>
    <x v="12"/>
    <x v="258"/>
    <x v="37"/>
    <n v="2"/>
  </r>
  <r>
    <x v="9"/>
    <x v="12"/>
    <x v="244"/>
    <x v="37"/>
    <n v="1972"/>
  </r>
  <r>
    <x v="9"/>
    <x v="12"/>
    <x v="245"/>
    <x v="37"/>
    <n v="146"/>
  </r>
  <r>
    <x v="9"/>
    <x v="12"/>
    <x v="246"/>
    <x v="37"/>
    <n v="201"/>
  </r>
  <r>
    <x v="9"/>
    <x v="12"/>
    <x v="247"/>
    <x v="37"/>
    <n v="344"/>
  </r>
  <r>
    <x v="9"/>
    <x v="12"/>
    <x v="248"/>
    <x v="37"/>
    <n v="117"/>
  </r>
  <r>
    <x v="9"/>
    <x v="12"/>
    <x v="249"/>
    <x v="37"/>
    <n v="353"/>
  </r>
  <r>
    <x v="9"/>
    <x v="12"/>
    <x v="250"/>
    <x v="37"/>
    <n v="180"/>
  </r>
  <r>
    <x v="9"/>
    <x v="12"/>
    <x v="251"/>
    <x v="37"/>
    <n v="889"/>
  </r>
  <r>
    <x v="9"/>
    <x v="12"/>
    <x v="253"/>
    <x v="37"/>
    <n v="725"/>
  </r>
  <r>
    <x v="9"/>
    <x v="12"/>
    <x v="254"/>
    <x v="37"/>
    <n v="1133"/>
  </r>
  <r>
    <x v="9"/>
    <x v="12"/>
    <x v="255"/>
    <x v="37"/>
    <n v="284"/>
  </r>
  <r>
    <x v="9"/>
    <x v="12"/>
    <x v="256"/>
    <x v="37"/>
    <n v="555"/>
  </r>
  <r>
    <x v="9"/>
    <x v="12"/>
    <x v="257"/>
    <x v="37"/>
    <n v="707"/>
  </r>
  <r>
    <x v="9"/>
    <x v="12"/>
    <x v="233"/>
    <x v="38"/>
    <n v="428"/>
  </r>
  <r>
    <x v="9"/>
    <x v="12"/>
    <x v="235"/>
    <x v="38"/>
    <n v="110"/>
  </r>
  <r>
    <x v="9"/>
    <x v="12"/>
    <x v="236"/>
    <x v="38"/>
    <n v="16"/>
  </r>
  <r>
    <x v="9"/>
    <x v="12"/>
    <x v="238"/>
    <x v="38"/>
    <n v="85"/>
  </r>
  <r>
    <x v="9"/>
    <x v="12"/>
    <x v="239"/>
    <x v="38"/>
    <n v="82"/>
  </r>
  <r>
    <x v="9"/>
    <x v="12"/>
    <x v="240"/>
    <x v="38"/>
    <n v="11"/>
  </r>
  <r>
    <x v="9"/>
    <x v="12"/>
    <x v="241"/>
    <x v="38"/>
    <n v="242"/>
  </r>
  <r>
    <x v="9"/>
    <x v="12"/>
    <x v="242"/>
    <x v="38"/>
    <n v="271"/>
  </r>
  <r>
    <x v="9"/>
    <x v="12"/>
    <x v="243"/>
    <x v="38"/>
    <n v="43"/>
  </r>
  <r>
    <x v="9"/>
    <x v="12"/>
    <x v="258"/>
    <x v="38"/>
    <n v="8"/>
  </r>
  <r>
    <x v="9"/>
    <x v="12"/>
    <x v="244"/>
    <x v="38"/>
    <n v="261"/>
  </r>
  <r>
    <x v="9"/>
    <x v="12"/>
    <x v="246"/>
    <x v="38"/>
    <n v="56"/>
  </r>
  <r>
    <x v="9"/>
    <x v="12"/>
    <x v="248"/>
    <x v="38"/>
    <n v="18"/>
  </r>
  <r>
    <x v="9"/>
    <x v="12"/>
    <x v="249"/>
    <x v="38"/>
    <n v="285"/>
  </r>
  <r>
    <x v="9"/>
    <x v="12"/>
    <x v="250"/>
    <x v="38"/>
    <n v="159"/>
  </r>
  <r>
    <x v="9"/>
    <x v="12"/>
    <x v="251"/>
    <x v="38"/>
    <n v="274"/>
  </r>
  <r>
    <x v="9"/>
    <x v="12"/>
    <x v="252"/>
    <x v="38"/>
    <n v="82"/>
  </r>
  <r>
    <x v="9"/>
    <x v="12"/>
    <x v="253"/>
    <x v="38"/>
    <n v="144"/>
  </r>
  <r>
    <x v="9"/>
    <x v="12"/>
    <x v="254"/>
    <x v="38"/>
    <n v="198"/>
  </r>
  <r>
    <x v="9"/>
    <x v="12"/>
    <x v="255"/>
    <x v="38"/>
    <n v="54"/>
  </r>
  <r>
    <x v="9"/>
    <x v="12"/>
    <x v="256"/>
    <x v="38"/>
    <n v="6"/>
  </r>
  <r>
    <x v="9"/>
    <x v="12"/>
    <x v="233"/>
    <x v="39"/>
    <n v="14"/>
  </r>
  <r>
    <x v="9"/>
    <x v="12"/>
    <x v="236"/>
    <x v="39"/>
    <n v="4"/>
  </r>
  <r>
    <x v="9"/>
    <x v="12"/>
    <x v="238"/>
    <x v="39"/>
    <n v="9"/>
  </r>
  <r>
    <x v="9"/>
    <x v="12"/>
    <x v="241"/>
    <x v="39"/>
    <n v="13"/>
  </r>
  <r>
    <x v="9"/>
    <x v="12"/>
    <x v="242"/>
    <x v="39"/>
    <n v="20"/>
  </r>
  <r>
    <x v="9"/>
    <x v="12"/>
    <x v="244"/>
    <x v="39"/>
    <n v="14"/>
  </r>
  <r>
    <x v="9"/>
    <x v="12"/>
    <x v="247"/>
    <x v="39"/>
    <n v="5"/>
  </r>
  <r>
    <x v="9"/>
    <x v="12"/>
    <x v="251"/>
    <x v="39"/>
    <n v="9"/>
  </r>
  <r>
    <x v="9"/>
    <x v="12"/>
    <x v="254"/>
    <x v="39"/>
    <n v="22"/>
  </r>
  <r>
    <x v="9"/>
    <x v="12"/>
    <x v="255"/>
    <x v="39"/>
    <n v="2"/>
  </r>
  <r>
    <x v="9"/>
    <x v="12"/>
    <x v="256"/>
    <x v="39"/>
    <n v="6"/>
  </r>
  <r>
    <x v="9"/>
    <x v="12"/>
    <x v="238"/>
    <x v="40"/>
    <n v="34"/>
  </r>
  <r>
    <x v="9"/>
    <x v="12"/>
    <x v="241"/>
    <x v="40"/>
    <n v="30"/>
  </r>
  <r>
    <x v="9"/>
    <x v="12"/>
    <x v="242"/>
    <x v="40"/>
    <n v="14"/>
  </r>
  <r>
    <x v="9"/>
    <x v="12"/>
    <x v="233"/>
    <x v="30"/>
    <n v="63"/>
  </r>
  <r>
    <x v="9"/>
    <x v="12"/>
    <x v="234"/>
    <x v="30"/>
    <n v="83"/>
  </r>
  <r>
    <x v="9"/>
    <x v="12"/>
    <x v="235"/>
    <x v="30"/>
    <n v="19"/>
  </r>
  <r>
    <x v="9"/>
    <x v="12"/>
    <x v="237"/>
    <x v="30"/>
    <n v="24"/>
  </r>
  <r>
    <x v="9"/>
    <x v="12"/>
    <x v="238"/>
    <x v="30"/>
    <n v="1"/>
  </r>
  <r>
    <x v="9"/>
    <x v="12"/>
    <x v="239"/>
    <x v="30"/>
    <n v="3"/>
  </r>
  <r>
    <x v="9"/>
    <x v="12"/>
    <x v="240"/>
    <x v="30"/>
    <n v="17"/>
  </r>
  <r>
    <x v="9"/>
    <x v="12"/>
    <x v="241"/>
    <x v="30"/>
    <n v="1"/>
  </r>
  <r>
    <x v="9"/>
    <x v="12"/>
    <x v="243"/>
    <x v="30"/>
    <n v="25"/>
  </r>
  <r>
    <x v="9"/>
    <x v="12"/>
    <x v="244"/>
    <x v="30"/>
    <n v="55"/>
  </r>
  <r>
    <x v="9"/>
    <x v="12"/>
    <x v="245"/>
    <x v="30"/>
    <n v="89"/>
  </r>
  <r>
    <x v="9"/>
    <x v="12"/>
    <x v="246"/>
    <x v="30"/>
    <n v="62"/>
  </r>
  <r>
    <x v="9"/>
    <x v="12"/>
    <x v="247"/>
    <x v="30"/>
    <n v="23"/>
  </r>
  <r>
    <x v="9"/>
    <x v="12"/>
    <x v="248"/>
    <x v="30"/>
    <n v="7"/>
  </r>
  <r>
    <x v="9"/>
    <x v="12"/>
    <x v="249"/>
    <x v="30"/>
    <n v="165"/>
  </r>
  <r>
    <x v="9"/>
    <x v="12"/>
    <x v="250"/>
    <x v="30"/>
    <n v="3"/>
  </r>
  <r>
    <x v="9"/>
    <x v="12"/>
    <x v="255"/>
    <x v="30"/>
    <n v="83"/>
  </r>
  <r>
    <x v="9"/>
    <x v="12"/>
    <x v="256"/>
    <x v="30"/>
    <n v="447"/>
  </r>
  <r>
    <x v="9"/>
    <x v="12"/>
    <x v="257"/>
    <x v="30"/>
    <n v="426"/>
  </r>
  <r>
    <x v="9"/>
    <x v="13"/>
    <x v="259"/>
    <x v="0"/>
    <n v="106"/>
  </r>
  <r>
    <x v="9"/>
    <x v="13"/>
    <x v="260"/>
    <x v="0"/>
    <n v="54"/>
  </r>
  <r>
    <x v="9"/>
    <x v="13"/>
    <x v="261"/>
    <x v="0"/>
    <n v="81"/>
  </r>
  <r>
    <x v="9"/>
    <x v="13"/>
    <x v="262"/>
    <x v="0"/>
    <n v="55"/>
  </r>
  <r>
    <x v="9"/>
    <x v="13"/>
    <x v="263"/>
    <x v="0"/>
    <n v="47"/>
  </r>
  <r>
    <x v="9"/>
    <x v="13"/>
    <x v="264"/>
    <x v="0"/>
    <n v="24"/>
  </r>
  <r>
    <x v="9"/>
    <x v="13"/>
    <x v="265"/>
    <x v="0"/>
    <n v="6"/>
  </r>
  <r>
    <x v="9"/>
    <x v="13"/>
    <x v="266"/>
    <x v="0"/>
    <n v="12"/>
  </r>
  <r>
    <x v="9"/>
    <x v="13"/>
    <x v="267"/>
    <x v="0"/>
    <n v="58"/>
  </r>
  <r>
    <x v="9"/>
    <x v="13"/>
    <x v="269"/>
    <x v="0"/>
    <n v="28"/>
  </r>
  <r>
    <x v="9"/>
    <x v="13"/>
    <x v="270"/>
    <x v="0"/>
    <n v="24"/>
  </r>
  <r>
    <x v="9"/>
    <x v="13"/>
    <x v="271"/>
    <x v="0"/>
    <n v="26"/>
  </r>
  <r>
    <x v="9"/>
    <x v="13"/>
    <x v="272"/>
    <x v="0"/>
    <n v="64"/>
  </r>
  <r>
    <x v="9"/>
    <x v="13"/>
    <x v="275"/>
    <x v="0"/>
    <n v="73"/>
  </r>
  <r>
    <x v="9"/>
    <x v="13"/>
    <x v="276"/>
    <x v="0"/>
    <n v="70"/>
  </r>
  <r>
    <x v="9"/>
    <x v="13"/>
    <x v="277"/>
    <x v="0"/>
    <n v="95"/>
  </r>
  <r>
    <x v="9"/>
    <x v="13"/>
    <x v="278"/>
    <x v="0"/>
    <n v="145"/>
  </r>
  <r>
    <x v="9"/>
    <x v="13"/>
    <x v="279"/>
    <x v="0"/>
    <n v="295"/>
  </r>
  <r>
    <x v="9"/>
    <x v="13"/>
    <x v="280"/>
    <x v="0"/>
    <n v="31"/>
  </r>
  <r>
    <x v="9"/>
    <x v="13"/>
    <x v="281"/>
    <x v="0"/>
    <n v="42"/>
  </r>
  <r>
    <x v="9"/>
    <x v="13"/>
    <x v="282"/>
    <x v="0"/>
    <n v="313"/>
  </r>
  <r>
    <x v="9"/>
    <x v="13"/>
    <x v="283"/>
    <x v="0"/>
    <n v="309"/>
  </r>
  <r>
    <x v="9"/>
    <x v="13"/>
    <x v="284"/>
    <x v="0"/>
    <n v="133"/>
  </r>
  <r>
    <x v="9"/>
    <x v="13"/>
    <x v="285"/>
    <x v="0"/>
    <n v="156"/>
  </r>
  <r>
    <x v="9"/>
    <x v="13"/>
    <x v="286"/>
    <x v="0"/>
    <n v="281"/>
  </r>
  <r>
    <x v="9"/>
    <x v="13"/>
    <x v="287"/>
    <x v="0"/>
    <n v="214"/>
  </r>
  <r>
    <x v="9"/>
    <x v="13"/>
    <x v="288"/>
    <x v="0"/>
    <n v="163"/>
  </r>
  <r>
    <x v="9"/>
    <x v="13"/>
    <x v="289"/>
    <x v="0"/>
    <n v="219"/>
  </r>
  <r>
    <x v="9"/>
    <x v="13"/>
    <x v="290"/>
    <x v="0"/>
    <n v="53"/>
  </r>
  <r>
    <x v="9"/>
    <x v="13"/>
    <x v="291"/>
    <x v="0"/>
    <n v="190"/>
  </r>
  <r>
    <x v="9"/>
    <x v="13"/>
    <x v="292"/>
    <x v="0"/>
    <n v="140"/>
  </r>
  <r>
    <x v="9"/>
    <x v="13"/>
    <x v="293"/>
    <x v="0"/>
    <n v="131"/>
  </r>
  <r>
    <x v="9"/>
    <x v="13"/>
    <x v="259"/>
    <x v="1"/>
    <n v="9"/>
  </r>
  <r>
    <x v="9"/>
    <x v="13"/>
    <x v="260"/>
    <x v="1"/>
    <n v="4"/>
  </r>
  <r>
    <x v="9"/>
    <x v="13"/>
    <x v="261"/>
    <x v="1"/>
    <n v="12"/>
  </r>
  <r>
    <x v="9"/>
    <x v="13"/>
    <x v="262"/>
    <x v="1"/>
    <n v="6"/>
  </r>
  <r>
    <x v="9"/>
    <x v="13"/>
    <x v="263"/>
    <x v="1"/>
    <n v="9"/>
  </r>
  <r>
    <x v="9"/>
    <x v="13"/>
    <x v="264"/>
    <x v="1"/>
    <n v="2"/>
  </r>
  <r>
    <x v="9"/>
    <x v="13"/>
    <x v="265"/>
    <x v="1"/>
    <n v="2"/>
  </r>
  <r>
    <x v="9"/>
    <x v="13"/>
    <x v="266"/>
    <x v="1"/>
    <n v="3"/>
  </r>
  <r>
    <x v="9"/>
    <x v="13"/>
    <x v="267"/>
    <x v="1"/>
    <n v="9"/>
  </r>
  <r>
    <x v="9"/>
    <x v="13"/>
    <x v="269"/>
    <x v="1"/>
    <n v="6"/>
  </r>
  <r>
    <x v="9"/>
    <x v="13"/>
    <x v="270"/>
    <x v="1"/>
    <n v="4"/>
  </r>
  <r>
    <x v="9"/>
    <x v="13"/>
    <x v="271"/>
    <x v="1"/>
    <n v="3"/>
  </r>
  <r>
    <x v="9"/>
    <x v="13"/>
    <x v="272"/>
    <x v="1"/>
    <n v="9"/>
  </r>
  <r>
    <x v="9"/>
    <x v="13"/>
    <x v="275"/>
    <x v="1"/>
    <n v="6"/>
  </r>
  <r>
    <x v="9"/>
    <x v="13"/>
    <x v="276"/>
    <x v="1"/>
    <n v="8"/>
  </r>
  <r>
    <x v="9"/>
    <x v="13"/>
    <x v="277"/>
    <x v="1"/>
    <n v="8"/>
  </r>
  <r>
    <x v="9"/>
    <x v="13"/>
    <x v="278"/>
    <x v="1"/>
    <n v="18"/>
  </r>
  <r>
    <x v="9"/>
    <x v="13"/>
    <x v="279"/>
    <x v="1"/>
    <n v="24"/>
  </r>
  <r>
    <x v="9"/>
    <x v="13"/>
    <x v="280"/>
    <x v="1"/>
    <n v="3"/>
  </r>
  <r>
    <x v="9"/>
    <x v="13"/>
    <x v="281"/>
    <x v="1"/>
    <n v="2"/>
  </r>
  <r>
    <x v="9"/>
    <x v="13"/>
    <x v="282"/>
    <x v="1"/>
    <n v="14"/>
  </r>
  <r>
    <x v="9"/>
    <x v="13"/>
    <x v="283"/>
    <x v="1"/>
    <n v="28"/>
  </r>
  <r>
    <x v="9"/>
    <x v="13"/>
    <x v="284"/>
    <x v="1"/>
    <n v="15"/>
  </r>
  <r>
    <x v="9"/>
    <x v="13"/>
    <x v="285"/>
    <x v="1"/>
    <n v="12"/>
  </r>
  <r>
    <x v="9"/>
    <x v="13"/>
    <x v="286"/>
    <x v="1"/>
    <n v="26"/>
  </r>
  <r>
    <x v="9"/>
    <x v="13"/>
    <x v="287"/>
    <x v="1"/>
    <n v="23"/>
  </r>
  <r>
    <x v="9"/>
    <x v="13"/>
    <x v="288"/>
    <x v="1"/>
    <n v="11"/>
  </r>
  <r>
    <x v="9"/>
    <x v="13"/>
    <x v="289"/>
    <x v="1"/>
    <n v="16"/>
  </r>
  <r>
    <x v="9"/>
    <x v="13"/>
    <x v="290"/>
    <x v="1"/>
    <n v="5"/>
  </r>
  <r>
    <x v="9"/>
    <x v="13"/>
    <x v="291"/>
    <x v="1"/>
    <n v="20"/>
  </r>
  <r>
    <x v="9"/>
    <x v="13"/>
    <x v="292"/>
    <x v="1"/>
    <n v="12"/>
  </r>
  <r>
    <x v="9"/>
    <x v="13"/>
    <x v="293"/>
    <x v="1"/>
    <n v="19"/>
  </r>
  <r>
    <x v="9"/>
    <x v="13"/>
    <x v="259"/>
    <x v="2"/>
    <n v="66"/>
  </r>
  <r>
    <x v="9"/>
    <x v="13"/>
    <x v="294"/>
    <x v="2"/>
    <n v="13"/>
  </r>
  <r>
    <x v="9"/>
    <x v="13"/>
    <x v="260"/>
    <x v="2"/>
    <n v="19"/>
  </r>
  <r>
    <x v="9"/>
    <x v="13"/>
    <x v="261"/>
    <x v="2"/>
    <n v="132"/>
  </r>
  <r>
    <x v="9"/>
    <x v="13"/>
    <x v="262"/>
    <x v="2"/>
    <n v="38"/>
  </r>
  <r>
    <x v="9"/>
    <x v="13"/>
    <x v="263"/>
    <x v="2"/>
    <n v="60"/>
  </r>
  <r>
    <x v="9"/>
    <x v="13"/>
    <x v="264"/>
    <x v="2"/>
    <n v="28"/>
  </r>
  <r>
    <x v="9"/>
    <x v="13"/>
    <x v="265"/>
    <x v="2"/>
    <n v="28"/>
  </r>
  <r>
    <x v="9"/>
    <x v="13"/>
    <x v="266"/>
    <x v="2"/>
    <n v="104"/>
  </r>
  <r>
    <x v="9"/>
    <x v="13"/>
    <x v="267"/>
    <x v="2"/>
    <n v="194"/>
  </r>
  <r>
    <x v="9"/>
    <x v="13"/>
    <x v="268"/>
    <x v="2"/>
    <n v="35"/>
  </r>
  <r>
    <x v="9"/>
    <x v="13"/>
    <x v="269"/>
    <x v="2"/>
    <n v="106"/>
  </r>
  <r>
    <x v="9"/>
    <x v="13"/>
    <x v="270"/>
    <x v="2"/>
    <n v="106"/>
  </r>
  <r>
    <x v="9"/>
    <x v="13"/>
    <x v="271"/>
    <x v="2"/>
    <n v="24"/>
  </r>
  <r>
    <x v="9"/>
    <x v="13"/>
    <x v="272"/>
    <x v="2"/>
    <n v="78"/>
  </r>
  <r>
    <x v="9"/>
    <x v="13"/>
    <x v="273"/>
    <x v="2"/>
    <n v="19"/>
  </r>
  <r>
    <x v="9"/>
    <x v="13"/>
    <x v="274"/>
    <x v="2"/>
    <n v="7"/>
  </r>
  <r>
    <x v="9"/>
    <x v="13"/>
    <x v="275"/>
    <x v="2"/>
    <n v="38"/>
  </r>
  <r>
    <x v="9"/>
    <x v="13"/>
    <x v="276"/>
    <x v="2"/>
    <n v="82"/>
  </r>
  <r>
    <x v="9"/>
    <x v="13"/>
    <x v="277"/>
    <x v="2"/>
    <n v="104"/>
  </r>
  <r>
    <x v="9"/>
    <x v="13"/>
    <x v="278"/>
    <x v="2"/>
    <n v="188"/>
  </r>
  <r>
    <x v="9"/>
    <x v="13"/>
    <x v="279"/>
    <x v="2"/>
    <n v="110"/>
  </r>
  <r>
    <x v="9"/>
    <x v="13"/>
    <x v="280"/>
    <x v="2"/>
    <n v="23"/>
  </r>
  <r>
    <x v="9"/>
    <x v="13"/>
    <x v="281"/>
    <x v="2"/>
    <n v="14"/>
  </r>
  <r>
    <x v="9"/>
    <x v="13"/>
    <x v="282"/>
    <x v="2"/>
    <n v="28"/>
  </r>
  <r>
    <x v="9"/>
    <x v="13"/>
    <x v="283"/>
    <x v="2"/>
    <n v="216"/>
  </r>
  <r>
    <x v="9"/>
    <x v="13"/>
    <x v="284"/>
    <x v="2"/>
    <n v="70"/>
  </r>
  <r>
    <x v="9"/>
    <x v="13"/>
    <x v="285"/>
    <x v="2"/>
    <n v="97"/>
  </r>
  <r>
    <x v="9"/>
    <x v="13"/>
    <x v="286"/>
    <x v="2"/>
    <n v="129"/>
  </r>
  <r>
    <x v="9"/>
    <x v="13"/>
    <x v="287"/>
    <x v="2"/>
    <n v="96"/>
  </r>
  <r>
    <x v="9"/>
    <x v="13"/>
    <x v="288"/>
    <x v="2"/>
    <n v="122"/>
  </r>
  <r>
    <x v="9"/>
    <x v="13"/>
    <x v="289"/>
    <x v="2"/>
    <n v="174"/>
  </r>
  <r>
    <x v="9"/>
    <x v="13"/>
    <x v="290"/>
    <x v="2"/>
    <n v="113"/>
  </r>
  <r>
    <x v="9"/>
    <x v="13"/>
    <x v="291"/>
    <x v="2"/>
    <n v="93"/>
  </r>
  <r>
    <x v="9"/>
    <x v="13"/>
    <x v="292"/>
    <x v="2"/>
    <n v="67"/>
  </r>
  <r>
    <x v="9"/>
    <x v="13"/>
    <x v="293"/>
    <x v="2"/>
    <n v="119"/>
  </r>
  <r>
    <x v="9"/>
    <x v="13"/>
    <x v="261"/>
    <x v="31"/>
    <n v="3"/>
  </r>
  <r>
    <x v="9"/>
    <x v="13"/>
    <x v="266"/>
    <x v="31"/>
    <n v="7"/>
  </r>
  <r>
    <x v="9"/>
    <x v="13"/>
    <x v="267"/>
    <x v="31"/>
    <n v="8"/>
  </r>
  <r>
    <x v="9"/>
    <x v="13"/>
    <x v="269"/>
    <x v="31"/>
    <n v="9"/>
  </r>
  <r>
    <x v="9"/>
    <x v="13"/>
    <x v="270"/>
    <x v="31"/>
    <n v="13"/>
  </r>
  <r>
    <x v="9"/>
    <x v="13"/>
    <x v="277"/>
    <x v="31"/>
    <n v="1"/>
  </r>
  <r>
    <x v="9"/>
    <x v="13"/>
    <x v="282"/>
    <x v="31"/>
    <n v="1"/>
  </r>
  <r>
    <x v="9"/>
    <x v="13"/>
    <x v="286"/>
    <x v="31"/>
    <n v="1"/>
  </r>
  <r>
    <x v="9"/>
    <x v="13"/>
    <x v="259"/>
    <x v="4"/>
    <n v="27"/>
  </r>
  <r>
    <x v="9"/>
    <x v="13"/>
    <x v="294"/>
    <x v="4"/>
    <n v="6"/>
  </r>
  <r>
    <x v="9"/>
    <x v="13"/>
    <x v="260"/>
    <x v="4"/>
    <n v="2"/>
  </r>
  <r>
    <x v="9"/>
    <x v="13"/>
    <x v="261"/>
    <x v="4"/>
    <n v="45"/>
  </r>
  <r>
    <x v="9"/>
    <x v="13"/>
    <x v="262"/>
    <x v="4"/>
    <n v="13"/>
  </r>
  <r>
    <x v="9"/>
    <x v="13"/>
    <x v="263"/>
    <x v="4"/>
    <n v="4"/>
  </r>
  <r>
    <x v="9"/>
    <x v="13"/>
    <x v="264"/>
    <x v="4"/>
    <n v="13"/>
  </r>
  <r>
    <x v="9"/>
    <x v="13"/>
    <x v="265"/>
    <x v="4"/>
    <n v="4"/>
  </r>
  <r>
    <x v="9"/>
    <x v="13"/>
    <x v="266"/>
    <x v="4"/>
    <n v="39"/>
  </r>
  <r>
    <x v="9"/>
    <x v="13"/>
    <x v="267"/>
    <x v="4"/>
    <n v="88"/>
  </r>
  <r>
    <x v="9"/>
    <x v="13"/>
    <x v="268"/>
    <x v="4"/>
    <n v="12"/>
  </r>
  <r>
    <x v="9"/>
    <x v="13"/>
    <x v="269"/>
    <x v="4"/>
    <n v="26"/>
  </r>
  <r>
    <x v="9"/>
    <x v="13"/>
    <x v="270"/>
    <x v="4"/>
    <n v="48"/>
  </r>
  <r>
    <x v="9"/>
    <x v="13"/>
    <x v="271"/>
    <x v="4"/>
    <n v="11"/>
  </r>
  <r>
    <x v="9"/>
    <x v="13"/>
    <x v="272"/>
    <x v="4"/>
    <n v="23"/>
  </r>
  <r>
    <x v="9"/>
    <x v="13"/>
    <x v="273"/>
    <x v="4"/>
    <n v="9"/>
  </r>
  <r>
    <x v="9"/>
    <x v="13"/>
    <x v="274"/>
    <x v="4"/>
    <n v="2"/>
  </r>
  <r>
    <x v="9"/>
    <x v="13"/>
    <x v="275"/>
    <x v="4"/>
    <n v="19"/>
  </r>
  <r>
    <x v="9"/>
    <x v="13"/>
    <x v="276"/>
    <x v="4"/>
    <n v="24"/>
  </r>
  <r>
    <x v="9"/>
    <x v="13"/>
    <x v="277"/>
    <x v="4"/>
    <n v="23"/>
  </r>
  <r>
    <x v="9"/>
    <x v="13"/>
    <x v="278"/>
    <x v="4"/>
    <n v="65"/>
  </r>
  <r>
    <x v="9"/>
    <x v="13"/>
    <x v="279"/>
    <x v="4"/>
    <n v="44"/>
  </r>
  <r>
    <x v="9"/>
    <x v="13"/>
    <x v="280"/>
    <x v="4"/>
    <n v="6"/>
  </r>
  <r>
    <x v="9"/>
    <x v="13"/>
    <x v="281"/>
    <x v="4"/>
    <n v="8"/>
  </r>
  <r>
    <x v="9"/>
    <x v="13"/>
    <x v="282"/>
    <x v="4"/>
    <n v="8"/>
  </r>
  <r>
    <x v="9"/>
    <x v="13"/>
    <x v="283"/>
    <x v="4"/>
    <n v="103"/>
  </r>
  <r>
    <x v="9"/>
    <x v="13"/>
    <x v="284"/>
    <x v="4"/>
    <n v="30"/>
  </r>
  <r>
    <x v="9"/>
    <x v="13"/>
    <x v="285"/>
    <x v="4"/>
    <n v="43"/>
  </r>
  <r>
    <x v="9"/>
    <x v="13"/>
    <x v="286"/>
    <x v="4"/>
    <n v="65"/>
  </r>
  <r>
    <x v="9"/>
    <x v="13"/>
    <x v="287"/>
    <x v="4"/>
    <n v="39"/>
  </r>
  <r>
    <x v="9"/>
    <x v="13"/>
    <x v="288"/>
    <x v="4"/>
    <n v="37"/>
  </r>
  <r>
    <x v="9"/>
    <x v="13"/>
    <x v="289"/>
    <x v="4"/>
    <n v="74"/>
  </r>
  <r>
    <x v="9"/>
    <x v="13"/>
    <x v="290"/>
    <x v="4"/>
    <n v="72"/>
  </r>
  <r>
    <x v="9"/>
    <x v="13"/>
    <x v="291"/>
    <x v="4"/>
    <n v="26"/>
  </r>
  <r>
    <x v="9"/>
    <x v="13"/>
    <x v="292"/>
    <x v="4"/>
    <n v="12"/>
  </r>
  <r>
    <x v="9"/>
    <x v="13"/>
    <x v="293"/>
    <x v="4"/>
    <n v="60"/>
  </r>
  <r>
    <x v="9"/>
    <x v="13"/>
    <x v="259"/>
    <x v="5"/>
    <n v="66"/>
  </r>
  <r>
    <x v="9"/>
    <x v="13"/>
    <x v="294"/>
    <x v="5"/>
    <n v="14"/>
  </r>
  <r>
    <x v="9"/>
    <x v="13"/>
    <x v="260"/>
    <x v="5"/>
    <n v="19"/>
  </r>
  <r>
    <x v="9"/>
    <x v="13"/>
    <x v="261"/>
    <x v="5"/>
    <n v="137"/>
  </r>
  <r>
    <x v="9"/>
    <x v="13"/>
    <x v="262"/>
    <x v="5"/>
    <n v="39"/>
  </r>
  <r>
    <x v="9"/>
    <x v="13"/>
    <x v="263"/>
    <x v="5"/>
    <n v="60"/>
  </r>
  <r>
    <x v="9"/>
    <x v="13"/>
    <x v="264"/>
    <x v="5"/>
    <n v="29"/>
  </r>
  <r>
    <x v="9"/>
    <x v="13"/>
    <x v="265"/>
    <x v="5"/>
    <n v="30"/>
  </r>
  <r>
    <x v="9"/>
    <x v="13"/>
    <x v="266"/>
    <x v="5"/>
    <n v="112"/>
  </r>
  <r>
    <x v="9"/>
    <x v="13"/>
    <x v="267"/>
    <x v="5"/>
    <n v="201"/>
  </r>
  <r>
    <x v="9"/>
    <x v="13"/>
    <x v="268"/>
    <x v="5"/>
    <n v="36"/>
  </r>
  <r>
    <x v="9"/>
    <x v="13"/>
    <x v="269"/>
    <x v="5"/>
    <n v="109"/>
  </r>
  <r>
    <x v="9"/>
    <x v="13"/>
    <x v="270"/>
    <x v="5"/>
    <n v="108"/>
  </r>
  <r>
    <x v="9"/>
    <x v="13"/>
    <x v="271"/>
    <x v="5"/>
    <n v="25"/>
  </r>
  <r>
    <x v="9"/>
    <x v="13"/>
    <x v="272"/>
    <x v="5"/>
    <n v="80"/>
  </r>
  <r>
    <x v="9"/>
    <x v="13"/>
    <x v="273"/>
    <x v="5"/>
    <n v="21"/>
  </r>
  <r>
    <x v="9"/>
    <x v="13"/>
    <x v="274"/>
    <x v="5"/>
    <n v="7"/>
  </r>
  <r>
    <x v="9"/>
    <x v="13"/>
    <x v="275"/>
    <x v="5"/>
    <n v="40"/>
  </r>
  <r>
    <x v="9"/>
    <x v="13"/>
    <x v="276"/>
    <x v="5"/>
    <n v="93"/>
  </r>
  <r>
    <x v="9"/>
    <x v="13"/>
    <x v="277"/>
    <x v="5"/>
    <n v="113"/>
  </r>
  <r>
    <x v="9"/>
    <x v="13"/>
    <x v="278"/>
    <x v="5"/>
    <n v="190"/>
  </r>
  <r>
    <x v="9"/>
    <x v="13"/>
    <x v="279"/>
    <x v="5"/>
    <n v="117"/>
  </r>
  <r>
    <x v="9"/>
    <x v="13"/>
    <x v="280"/>
    <x v="5"/>
    <n v="25"/>
  </r>
  <r>
    <x v="9"/>
    <x v="13"/>
    <x v="281"/>
    <x v="5"/>
    <n v="15"/>
  </r>
  <r>
    <x v="9"/>
    <x v="13"/>
    <x v="282"/>
    <x v="5"/>
    <n v="29"/>
  </r>
  <r>
    <x v="9"/>
    <x v="13"/>
    <x v="283"/>
    <x v="5"/>
    <n v="230"/>
  </r>
  <r>
    <x v="9"/>
    <x v="13"/>
    <x v="284"/>
    <x v="5"/>
    <n v="74"/>
  </r>
  <r>
    <x v="9"/>
    <x v="13"/>
    <x v="285"/>
    <x v="5"/>
    <n v="101"/>
  </r>
  <r>
    <x v="9"/>
    <x v="13"/>
    <x v="286"/>
    <x v="5"/>
    <n v="131"/>
  </r>
  <r>
    <x v="9"/>
    <x v="13"/>
    <x v="287"/>
    <x v="5"/>
    <n v="101"/>
  </r>
  <r>
    <x v="9"/>
    <x v="13"/>
    <x v="288"/>
    <x v="5"/>
    <n v="124"/>
  </r>
  <r>
    <x v="9"/>
    <x v="13"/>
    <x v="289"/>
    <x v="5"/>
    <n v="178"/>
  </r>
  <r>
    <x v="9"/>
    <x v="13"/>
    <x v="290"/>
    <x v="5"/>
    <n v="116"/>
  </r>
  <r>
    <x v="9"/>
    <x v="13"/>
    <x v="291"/>
    <x v="5"/>
    <n v="100"/>
  </r>
  <r>
    <x v="9"/>
    <x v="13"/>
    <x v="292"/>
    <x v="5"/>
    <n v="73"/>
  </r>
  <r>
    <x v="9"/>
    <x v="13"/>
    <x v="293"/>
    <x v="5"/>
    <n v="122"/>
  </r>
  <r>
    <x v="9"/>
    <x v="13"/>
    <x v="259"/>
    <x v="6"/>
    <n v="1"/>
  </r>
  <r>
    <x v="9"/>
    <x v="13"/>
    <x v="294"/>
    <x v="6"/>
    <n v="1"/>
  </r>
  <r>
    <x v="9"/>
    <x v="13"/>
    <x v="261"/>
    <x v="6"/>
    <n v="1"/>
  </r>
  <r>
    <x v="9"/>
    <x v="13"/>
    <x v="264"/>
    <x v="6"/>
    <n v="1"/>
  </r>
  <r>
    <x v="9"/>
    <x v="13"/>
    <x v="266"/>
    <x v="6"/>
    <n v="1"/>
  </r>
  <r>
    <x v="9"/>
    <x v="13"/>
    <x v="267"/>
    <x v="6"/>
    <n v="8"/>
  </r>
  <r>
    <x v="9"/>
    <x v="13"/>
    <x v="269"/>
    <x v="6"/>
    <n v="6"/>
  </r>
  <r>
    <x v="9"/>
    <x v="13"/>
    <x v="270"/>
    <x v="6"/>
    <n v="2"/>
  </r>
  <r>
    <x v="9"/>
    <x v="13"/>
    <x v="277"/>
    <x v="6"/>
    <n v="4"/>
  </r>
  <r>
    <x v="9"/>
    <x v="13"/>
    <x v="278"/>
    <x v="6"/>
    <n v="4"/>
  </r>
  <r>
    <x v="9"/>
    <x v="13"/>
    <x v="280"/>
    <x v="6"/>
    <n v="1"/>
  </r>
  <r>
    <x v="9"/>
    <x v="13"/>
    <x v="283"/>
    <x v="6"/>
    <n v="4"/>
  </r>
  <r>
    <x v="9"/>
    <x v="13"/>
    <x v="284"/>
    <x v="6"/>
    <n v="2"/>
  </r>
  <r>
    <x v="9"/>
    <x v="13"/>
    <x v="285"/>
    <x v="6"/>
    <n v="2"/>
  </r>
  <r>
    <x v="9"/>
    <x v="13"/>
    <x v="286"/>
    <x v="6"/>
    <n v="2"/>
  </r>
  <r>
    <x v="9"/>
    <x v="13"/>
    <x v="287"/>
    <x v="6"/>
    <n v="2"/>
  </r>
  <r>
    <x v="9"/>
    <x v="13"/>
    <x v="288"/>
    <x v="6"/>
    <n v="1"/>
  </r>
  <r>
    <x v="9"/>
    <x v="13"/>
    <x v="289"/>
    <x v="6"/>
    <n v="5"/>
  </r>
  <r>
    <x v="9"/>
    <x v="13"/>
    <x v="290"/>
    <x v="6"/>
    <n v="2"/>
  </r>
  <r>
    <x v="9"/>
    <x v="13"/>
    <x v="292"/>
    <x v="6"/>
    <n v="1"/>
  </r>
  <r>
    <x v="9"/>
    <x v="13"/>
    <x v="259"/>
    <x v="7"/>
    <n v="2"/>
  </r>
  <r>
    <x v="9"/>
    <x v="13"/>
    <x v="261"/>
    <x v="7"/>
    <n v="2"/>
  </r>
  <r>
    <x v="9"/>
    <x v="13"/>
    <x v="262"/>
    <x v="7"/>
    <n v="1"/>
  </r>
  <r>
    <x v="9"/>
    <x v="13"/>
    <x v="264"/>
    <x v="7"/>
    <n v="1"/>
  </r>
  <r>
    <x v="9"/>
    <x v="13"/>
    <x v="266"/>
    <x v="7"/>
    <n v="2"/>
  </r>
  <r>
    <x v="9"/>
    <x v="13"/>
    <x v="267"/>
    <x v="7"/>
    <n v="12"/>
  </r>
  <r>
    <x v="9"/>
    <x v="13"/>
    <x v="269"/>
    <x v="7"/>
    <n v="6"/>
  </r>
  <r>
    <x v="9"/>
    <x v="13"/>
    <x v="270"/>
    <x v="7"/>
    <n v="3"/>
  </r>
  <r>
    <x v="9"/>
    <x v="13"/>
    <x v="272"/>
    <x v="7"/>
    <n v="1"/>
  </r>
  <r>
    <x v="9"/>
    <x v="13"/>
    <x v="275"/>
    <x v="7"/>
    <n v="3"/>
  </r>
  <r>
    <x v="9"/>
    <x v="13"/>
    <x v="277"/>
    <x v="7"/>
    <n v="5"/>
  </r>
  <r>
    <x v="9"/>
    <x v="13"/>
    <x v="278"/>
    <x v="7"/>
    <n v="9"/>
  </r>
  <r>
    <x v="9"/>
    <x v="13"/>
    <x v="283"/>
    <x v="7"/>
    <n v="4"/>
  </r>
  <r>
    <x v="9"/>
    <x v="13"/>
    <x v="285"/>
    <x v="7"/>
    <n v="1"/>
  </r>
  <r>
    <x v="9"/>
    <x v="13"/>
    <x v="286"/>
    <x v="7"/>
    <n v="2"/>
  </r>
  <r>
    <x v="9"/>
    <x v="13"/>
    <x v="287"/>
    <x v="7"/>
    <n v="3"/>
  </r>
  <r>
    <x v="9"/>
    <x v="13"/>
    <x v="288"/>
    <x v="7"/>
    <n v="1"/>
  </r>
  <r>
    <x v="9"/>
    <x v="13"/>
    <x v="289"/>
    <x v="7"/>
    <n v="10"/>
  </r>
  <r>
    <x v="9"/>
    <x v="13"/>
    <x v="290"/>
    <x v="7"/>
    <n v="6"/>
  </r>
  <r>
    <x v="9"/>
    <x v="13"/>
    <x v="291"/>
    <x v="7"/>
    <n v="1"/>
  </r>
  <r>
    <x v="9"/>
    <x v="13"/>
    <x v="267"/>
    <x v="8"/>
    <n v="1"/>
  </r>
  <r>
    <x v="9"/>
    <x v="13"/>
    <x v="279"/>
    <x v="8"/>
    <n v="1"/>
  </r>
  <r>
    <x v="9"/>
    <x v="13"/>
    <x v="289"/>
    <x v="8"/>
    <n v="1"/>
  </r>
  <r>
    <x v="9"/>
    <x v="13"/>
    <x v="259"/>
    <x v="41"/>
    <n v="13"/>
  </r>
  <r>
    <x v="9"/>
    <x v="13"/>
    <x v="294"/>
    <x v="41"/>
    <n v="3"/>
  </r>
  <r>
    <x v="9"/>
    <x v="13"/>
    <x v="260"/>
    <x v="41"/>
    <n v="6"/>
  </r>
  <r>
    <x v="9"/>
    <x v="13"/>
    <x v="261"/>
    <x v="41"/>
    <n v="59"/>
  </r>
  <r>
    <x v="9"/>
    <x v="13"/>
    <x v="262"/>
    <x v="41"/>
    <n v="17"/>
  </r>
  <r>
    <x v="9"/>
    <x v="13"/>
    <x v="263"/>
    <x v="41"/>
    <n v="33"/>
  </r>
  <r>
    <x v="9"/>
    <x v="13"/>
    <x v="264"/>
    <x v="41"/>
    <n v="14"/>
  </r>
  <r>
    <x v="9"/>
    <x v="13"/>
    <x v="265"/>
    <x v="41"/>
    <n v="8"/>
  </r>
  <r>
    <x v="9"/>
    <x v="13"/>
    <x v="266"/>
    <x v="41"/>
    <n v="47"/>
  </r>
  <r>
    <x v="9"/>
    <x v="13"/>
    <x v="267"/>
    <x v="41"/>
    <n v="65"/>
  </r>
  <r>
    <x v="9"/>
    <x v="13"/>
    <x v="268"/>
    <x v="41"/>
    <n v="14"/>
  </r>
  <r>
    <x v="9"/>
    <x v="13"/>
    <x v="269"/>
    <x v="41"/>
    <n v="36"/>
  </r>
  <r>
    <x v="9"/>
    <x v="13"/>
    <x v="270"/>
    <x v="41"/>
    <n v="58"/>
  </r>
  <r>
    <x v="9"/>
    <x v="13"/>
    <x v="271"/>
    <x v="41"/>
    <n v="10"/>
  </r>
  <r>
    <x v="9"/>
    <x v="13"/>
    <x v="272"/>
    <x v="41"/>
    <n v="37"/>
  </r>
  <r>
    <x v="9"/>
    <x v="13"/>
    <x v="273"/>
    <x v="41"/>
    <n v="4"/>
  </r>
  <r>
    <x v="9"/>
    <x v="13"/>
    <x v="274"/>
    <x v="41"/>
    <n v="2"/>
  </r>
  <r>
    <x v="9"/>
    <x v="13"/>
    <x v="275"/>
    <x v="41"/>
    <n v="9"/>
  </r>
  <r>
    <x v="9"/>
    <x v="13"/>
    <x v="276"/>
    <x v="41"/>
    <n v="21"/>
  </r>
  <r>
    <x v="9"/>
    <x v="13"/>
    <x v="277"/>
    <x v="41"/>
    <n v="35"/>
  </r>
  <r>
    <x v="9"/>
    <x v="13"/>
    <x v="278"/>
    <x v="41"/>
    <n v="87"/>
  </r>
  <r>
    <x v="9"/>
    <x v="13"/>
    <x v="279"/>
    <x v="41"/>
    <n v="46"/>
  </r>
  <r>
    <x v="9"/>
    <x v="13"/>
    <x v="280"/>
    <x v="41"/>
    <n v="10"/>
  </r>
  <r>
    <x v="9"/>
    <x v="13"/>
    <x v="281"/>
    <x v="41"/>
    <n v="4"/>
  </r>
  <r>
    <x v="9"/>
    <x v="13"/>
    <x v="282"/>
    <x v="41"/>
    <n v="6"/>
  </r>
  <r>
    <x v="9"/>
    <x v="13"/>
    <x v="283"/>
    <x v="41"/>
    <n v="52"/>
  </r>
  <r>
    <x v="9"/>
    <x v="13"/>
    <x v="284"/>
    <x v="41"/>
    <n v="16"/>
  </r>
  <r>
    <x v="9"/>
    <x v="13"/>
    <x v="285"/>
    <x v="41"/>
    <n v="22"/>
  </r>
  <r>
    <x v="9"/>
    <x v="13"/>
    <x v="286"/>
    <x v="41"/>
    <n v="27"/>
  </r>
  <r>
    <x v="9"/>
    <x v="13"/>
    <x v="287"/>
    <x v="41"/>
    <n v="24"/>
  </r>
  <r>
    <x v="9"/>
    <x v="13"/>
    <x v="288"/>
    <x v="41"/>
    <n v="26"/>
  </r>
  <r>
    <x v="9"/>
    <x v="13"/>
    <x v="289"/>
    <x v="41"/>
    <n v="48"/>
  </r>
  <r>
    <x v="9"/>
    <x v="13"/>
    <x v="290"/>
    <x v="41"/>
    <n v="23"/>
  </r>
  <r>
    <x v="9"/>
    <x v="13"/>
    <x v="291"/>
    <x v="41"/>
    <n v="30"/>
  </r>
  <r>
    <x v="9"/>
    <x v="13"/>
    <x v="292"/>
    <x v="41"/>
    <n v="27"/>
  </r>
  <r>
    <x v="9"/>
    <x v="13"/>
    <x v="293"/>
    <x v="41"/>
    <n v="23"/>
  </r>
  <r>
    <x v="9"/>
    <x v="13"/>
    <x v="259"/>
    <x v="9"/>
    <n v="13"/>
  </r>
  <r>
    <x v="9"/>
    <x v="13"/>
    <x v="294"/>
    <x v="9"/>
    <n v="3"/>
  </r>
  <r>
    <x v="9"/>
    <x v="13"/>
    <x v="260"/>
    <x v="9"/>
    <n v="7"/>
  </r>
  <r>
    <x v="9"/>
    <x v="13"/>
    <x v="261"/>
    <x v="9"/>
    <n v="59"/>
  </r>
  <r>
    <x v="9"/>
    <x v="13"/>
    <x v="262"/>
    <x v="9"/>
    <n v="19"/>
  </r>
  <r>
    <x v="9"/>
    <x v="13"/>
    <x v="263"/>
    <x v="9"/>
    <n v="33"/>
  </r>
  <r>
    <x v="9"/>
    <x v="13"/>
    <x v="264"/>
    <x v="9"/>
    <n v="14"/>
  </r>
  <r>
    <x v="9"/>
    <x v="13"/>
    <x v="265"/>
    <x v="9"/>
    <n v="9"/>
  </r>
  <r>
    <x v="9"/>
    <x v="13"/>
    <x v="266"/>
    <x v="9"/>
    <n v="50"/>
  </r>
  <r>
    <x v="9"/>
    <x v="13"/>
    <x v="267"/>
    <x v="9"/>
    <n v="68"/>
  </r>
  <r>
    <x v="9"/>
    <x v="13"/>
    <x v="268"/>
    <x v="9"/>
    <n v="16"/>
  </r>
  <r>
    <x v="9"/>
    <x v="13"/>
    <x v="269"/>
    <x v="9"/>
    <n v="38"/>
  </r>
  <r>
    <x v="9"/>
    <x v="13"/>
    <x v="270"/>
    <x v="9"/>
    <n v="59"/>
  </r>
  <r>
    <x v="9"/>
    <x v="13"/>
    <x v="271"/>
    <x v="9"/>
    <n v="11"/>
  </r>
  <r>
    <x v="9"/>
    <x v="13"/>
    <x v="272"/>
    <x v="9"/>
    <n v="39"/>
  </r>
  <r>
    <x v="9"/>
    <x v="13"/>
    <x v="273"/>
    <x v="9"/>
    <n v="4"/>
  </r>
  <r>
    <x v="9"/>
    <x v="13"/>
    <x v="274"/>
    <x v="9"/>
    <n v="2"/>
  </r>
  <r>
    <x v="9"/>
    <x v="13"/>
    <x v="275"/>
    <x v="9"/>
    <n v="12"/>
  </r>
  <r>
    <x v="9"/>
    <x v="13"/>
    <x v="276"/>
    <x v="9"/>
    <n v="27"/>
  </r>
  <r>
    <x v="9"/>
    <x v="13"/>
    <x v="277"/>
    <x v="9"/>
    <n v="38"/>
  </r>
  <r>
    <x v="9"/>
    <x v="13"/>
    <x v="278"/>
    <x v="9"/>
    <n v="89"/>
  </r>
  <r>
    <x v="9"/>
    <x v="13"/>
    <x v="279"/>
    <x v="9"/>
    <n v="53"/>
  </r>
  <r>
    <x v="9"/>
    <x v="13"/>
    <x v="280"/>
    <x v="9"/>
    <n v="11"/>
  </r>
  <r>
    <x v="9"/>
    <x v="13"/>
    <x v="281"/>
    <x v="9"/>
    <n v="3"/>
  </r>
  <r>
    <x v="9"/>
    <x v="13"/>
    <x v="282"/>
    <x v="9"/>
    <n v="5"/>
  </r>
  <r>
    <x v="9"/>
    <x v="13"/>
    <x v="283"/>
    <x v="9"/>
    <n v="52"/>
  </r>
  <r>
    <x v="9"/>
    <x v="13"/>
    <x v="284"/>
    <x v="9"/>
    <n v="20"/>
  </r>
  <r>
    <x v="9"/>
    <x v="13"/>
    <x v="285"/>
    <x v="9"/>
    <n v="25"/>
  </r>
  <r>
    <x v="9"/>
    <x v="13"/>
    <x v="286"/>
    <x v="9"/>
    <n v="30"/>
  </r>
  <r>
    <x v="9"/>
    <x v="13"/>
    <x v="287"/>
    <x v="9"/>
    <n v="28"/>
  </r>
  <r>
    <x v="9"/>
    <x v="13"/>
    <x v="288"/>
    <x v="9"/>
    <n v="28"/>
  </r>
  <r>
    <x v="9"/>
    <x v="13"/>
    <x v="289"/>
    <x v="9"/>
    <n v="50"/>
  </r>
  <r>
    <x v="9"/>
    <x v="13"/>
    <x v="290"/>
    <x v="9"/>
    <n v="24"/>
  </r>
  <r>
    <x v="9"/>
    <x v="13"/>
    <x v="291"/>
    <x v="9"/>
    <n v="35"/>
  </r>
  <r>
    <x v="9"/>
    <x v="13"/>
    <x v="292"/>
    <x v="9"/>
    <n v="37"/>
  </r>
  <r>
    <x v="9"/>
    <x v="13"/>
    <x v="293"/>
    <x v="9"/>
    <n v="28"/>
  </r>
  <r>
    <x v="9"/>
    <x v="13"/>
    <x v="259"/>
    <x v="10"/>
    <n v="3"/>
  </r>
  <r>
    <x v="9"/>
    <x v="13"/>
    <x v="260"/>
    <x v="10"/>
    <n v="2"/>
  </r>
  <r>
    <x v="9"/>
    <x v="13"/>
    <x v="261"/>
    <x v="10"/>
    <n v="1"/>
  </r>
  <r>
    <x v="9"/>
    <x v="13"/>
    <x v="269"/>
    <x v="10"/>
    <n v="31"/>
  </r>
  <r>
    <x v="9"/>
    <x v="13"/>
    <x v="270"/>
    <x v="10"/>
    <n v="1"/>
  </r>
  <r>
    <x v="9"/>
    <x v="13"/>
    <x v="271"/>
    <x v="10"/>
    <n v="2"/>
  </r>
  <r>
    <x v="9"/>
    <x v="13"/>
    <x v="272"/>
    <x v="10"/>
    <n v="2"/>
  </r>
  <r>
    <x v="9"/>
    <x v="13"/>
    <x v="276"/>
    <x v="10"/>
    <n v="1"/>
  </r>
  <r>
    <x v="9"/>
    <x v="13"/>
    <x v="278"/>
    <x v="10"/>
    <n v="1"/>
  </r>
  <r>
    <x v="9"/>
    <x v="13"/>
    <x v="279"/>
    <x v="10"/>
    <n v="1"/>
  </r>
  <r>
    <x v="9"/>
    <x v="13"/>
    <x v="283"/>
    <x v="10"/>
    <n v="3"/>
  </r>
  <r>
    <x v="9"/>
    <x v="13"/>
    <x v="284"/>
    <x v="10"/>
    <n v="2"/>
  </r>
  <r>
    <x v="9"/>
    <x v="13"/>
    <x v="285"/>
    <x v="10"/>
    <n v="1"/>
  </r>
  <r>
    <x v="9"/>
    <x v="13"/>
    <x v="287"/>
    <x v="10"/>
    <n v="2"/>
  </r>
  <r>
    <x v="9"/>
    <x v="13"/>
    <x v="289"/>
    <x v="10"/>
    <n v="1"/>
  </r>
  <r>
    <x v="9"/>
    <x v="13"/>
    <x v="291"/>
    <x v="10"/>
    <n v="1"/>
  </r>
  <r>
    <x v="9"/>
    <x v="13"/>
    <x v="293"/>
    <x v="10"/>
    <n v="1"/>
  </r>
  <r>
    <x v="9"/>
    <x v="13"/>
    <x v="261"/>
    <x v="11"/>
    <n v="1"/>
  </r>
  <r>
    <x v="9"/>
    <x v="13"/>
    <x v="267"/>
    <x v="11"/>
    <n v="1"/>
  </r>
  <r>
    <x v="9"/>
    <x v="13"/>
    <x v="269"/>
    <x v="11"/>
    <n v="9"/>
  </r>
  <r>
    <x v="9"/>
    <x v="13"/>
    <x v="270"/>
    <x v="11"/>
    <n v="1"/>
  </r>
  <r>
    <x v="9"/>
    <x v="13"/>
    <x v="283"/>
    <x v="11"/>
    <n v="1"/>
  </r>
  <r>
    <x v="9"/>
    <x v="13"/>
    <x v="259"/>
    <x v="12"/>
    <n v="63"/>
  </r>
  <r>
    <x v="9"/>
    <x v="13"/>
    <x v="294"/>
    <x v="12"/>
    <n v="13"/>
  </r>
  <r>
    <x v="9"/>
    <x v="13"/>
    <x v="260"/>
    <x v="12"/>
    <n v="18"/>
  </r>
  <r>
    <x v="9"/>
    <x v="13"/>
    <x v="261"/>
    <x v="12"/>
    <n v="132"/>
  </r>
  <r>
    <x v="9"/>
    <x v="13"/>
    <x v="262"/>
    <x v="12"/>
    <n v="38"/>
  </r>
  <r>
    <x v="9"/>
    <x v="13"/>
    <x v="263"/>
    <x v="12"/>
    <n v="60"/>
  </r>
  <r>
    <x v="9"/>
    <x v="13"/>
    <x v="264"/>
    <x v="12"/>
    <n v="28"/>
  </r>
  <r>
    <x v="9"/>
    <x v="13"/>
    <x v="265"/>
    <x v="12"/>
    <n v="28"/>
  </r>
  <r>
    <x v="9"/>
    <x v="13"/>
    <x v="266"/>
    <x v="12"/>
    <n v="103"/>
  </r>
  <r>
    <x v="9"/>
    <x v="13"/>
    <x v="267"/>
    <x v="12"/>
    <n v="194"/>
  </r>
  <r>
    <x v="9"/>
    <x v="13"/>
    <x v="268"/>
    <x v="12"/>
    <n v="35"/>
  </r>
  <r>
    <x v="9"/>
    <x v="13"/>
    <x v="269"/>
    <x v="12"/>
    <n v="83"/>
  </r>
  <r>
    <x v="9"/>
    <x v="13"/>
    <x v="270"/>
    <x v="12"/>
    <n v="105"/>
  </r>
  <r>
    <x v="9"/>
    <x v="13"/>
    <x v="271"/>
    <x v="12"/>
    <n v="24"/>
  </r>
  <r>
    <x v="9"/>
    <x v="13"/>
    <x v="272"/>
    <x v="12"/>
    <n v="78"/>
  </r>
  <r>
    <x v="9"/>
    <x v="13"/>
    <x v="273"/>
    <x v="12"/>
    <n v="19"/>
  </r>
  <r>
    <x v="9"/>
    <x v="13"/>
    <x v="274"/>
    <x v="12"/>
    <n v="7"/>
  </r>
  <r>
    <x v="9"/>
    <x v="13"/>
    <x v="275"/>
    <x v="12"/>
    <n v="37"/>
  </r>
  <r>
    <x v="9"/>
    <x v="13"/>
    <x v="276"/>
    <x v="12"/>
    <n v="81"/>
  </r>
  <r>
    <x v="9"/>
    <x v="13"/>
    <x v="277"/>
    <x v="12"/>
    <n v="104"/>
  </r>
  <r>
    <x v="9"/>
    <x v="13"/>
    <x v="278"/>
    <x v="12"/>
    <n v="184"/>
  </r>
  <r>
    <x v="9"/>
    <x v="13"/>
    <x v="279"/>
    <x v="12"/>
    <n v="108"/>
  </r>
  <r>
    <x v="9"/>
    <x v="13"/>
    <x v="280"/>
    <x v="12"/>
    <n v="23"/>
  </r>
  <r>
    <x v="9"/>
    <x v="13"/>
    <x v="281"/>
    <x v="12"/>
    <n v="14"/>
  </r>
  <r>
    <x v="9"/>
    <x v="13"/>
    <x v="282"/>
    <x v="12"/>
    <n v="27"/>
  </r>
  <r>
    <x v="9"/>
    <x v="13"/>
    <x v="283"/>
    <x v="12"/>
    <n v="208"/>
  </r>
  <r>
    <x v="9"/>
    <x v="13"/>
    <x v="284"/>
    <x v="12"/>
    <n v="67"/>
  </r>
  <r>
    <x v="9"/>
    <x v="13"/>
    <x v="285"/>
    <x v="12"/>
    <n v="97"/>
  </r>
  <r>
    <x v="9"/>
    <x v="13"/>
    <x v="286"/>
    <x v="12"/>
    <n v="129"/>
  </r>
  <r>
    <x v="9"/>
    <x v="13"/>
    <x v="287"/>
    <x v="12"/>
    <n v="96"/>
  </r>
  <r>
    <x v="9"/>
    <x v="13"/>
    <x v="288"/>
    <x v="12"/>
    <n v="110"/>
  </r>
  <r>
    <x v="9"/>
    <x v="13"/>
    <x v="289"/>
    <x v="12"/>
    <n v="147"/>
  </r>
  <r>
    <x v="9"/>
    <x v="13"/>
    <x v="290"/>
    <x v="12"/>
    <n v="112"/>
  </r>
  <r>
    <x v="9"/>
    <x v="13"/>
    <x v="291"/>
    <x v="12"/>
    <n v="93"/>
  </r>
  <r>
    <x v="9"/>
    <x v="13"/>
    <x v="292"/>
    <x v="12"/>
    <n v="65"/>
  </r>
  <r>
    <x v="9"/>
    <x v="13"/>
    <x v="293"/>
    <x v="12"/>
    <n v="118"/>
  </r>
  <r>
    <x v="9"/>
    <x v="13"/>
    <x v="259"/>
    <x v="13"/>
    <n v="2"/>
  </r>
  <r>
    <x v="9"/>
    <x v="13"/>
    <x v="264"/>
    <x v="13"/>
    <n v="1"/>
  </r>
  <r>
    <x v="9"/>
    <x v="13"/>
    <x v="269"/>
    <x v="13"/>
    <n v="2"/>
  </r>
  <r>
    <x v="9"/>
    <x v="13"/>
    <x v="270"/>
    <x v="13"/>
    <n v="1"/>
  </r>
  <r>
    <x v="9"/>
    <x v="13"/>
    <x v="271"/>
    <x v="13"/>
    <n v="2"/>
  </r>
  <r>
    <x v="9"/>
    <x v="13"/>
    <x v="272"/>
    <x v="13"/>
    <n v="1"/>
  </r>
  <r>
    <x v="9"/>
    <x v="13"/>
    <x v="277"/>
    <x v="13"/>
    <n v="1"/>
  </r>
  <r>
    <x v="9"/>
    <x v="13"/>
    <x v="282"/>
    <x v="13"/>
    <n v="1"/>
  </r>
  <r>
    <x v="9"/>
    <x v="13"/>
    <x v="283"/>
    <x v="13"/>
    <n v="1"/>
  </r>
  <r>
    <x v="9"/>
    <x v="13"/>
    <x v="285"/>
    <x v="13"/>
    <n v="1"/>
  </r>
  <r>
    <x v="9"/>
    <x v="13"/>
    <x v="289"/>
    <x v="13"/>
    <n v="1"/>
  </r>
  <r>
    <x v="9"/>
    <x v="13"/>
    <x v="292"/>
    <x v="13"/>
    <n v="13"/>
  </r>
  <r>
    <x v="9"/>
    <x v="13"/>
    <x v="293"/>
    <x v="13"/>
    <n v="1"/>
  </r>
  <r>
    <x v="9"/>
    <x v="13"/>
    <x v="259"/>
    <x v="14"/>
    <n v="3"/>
  </r>
  <r>
    <x v="9"/>
    <x v="13"/>
    <x v="268"/>
    <x v="14"/>
    <n v="1"/>
  </r>
  <r>
    <x v="9"/>
    <x v="13"/>
    <x v="271"/>
    <x v="14"/>
    <n v="2"/>
  </r>
  <r>
    <x v="9"/>
    <x v="13"/>
    <x v="275"/>
    <x v="14"/>
    <n v="2"/>
  </r>
  <r>
    <x v="9"/>
    <x v="13"/>
    <x v="276"/>
    <x v="14"/>
    <n v="1"/>
  </r>
  <r>
    <x v="9"/>
    <x v="13"/>
    <x v="277"/>
    <x v="14"/>
    <n v="7"/>
  </r>
  <r>
    <x v="9"/>
    <x v="13"/>
    <x v="278"/>
    <x v="14"/>
    <n v="13"/>
  </r>
  <r>
    <x v="9"/>
    <x v="13"/>
    <x v="279"/>
    <x v="14"/>
    <n v="4"/>
  </r>
  <r>
    <x v="9"/>
    <x v="13"/>
    <x v="280"/>
    <x v="14"/>
    <n v="1"/>
  </r>
  <r>
    <x v="9"/>
    <x v="13"/>
    <x v="282"/>
    <x v="14"/>
    <n v="3"/>
  </r>
  <r>
    <x v="9"/>
    <x v="13"/>
    <x v="283"/>
    <x v="14"/>
    <n v="47"/>
  </r>
  <r>
    <x v="9"/>
    <x v="13"/>
    <x v="284"/>
    <x v="14"/>
    <n v="7"/>
  </r>
  <r>
    <x v="9"/>
    <x v="13"/>
    <x v="286"/>
    <x v="14"/>
    <n v="1"/>
  </r>
  <r>
    <x v="9"/>
    <x v="13"/>
    <x v="287"/>
    <x v="14"/>
    <n v="1"/>
  </r>
  <r>
    <x v="9"/>
    <x v="13"/>
    <x v="288"/>
    <x v="14"/>
    <n v="24"/>
  </r>
  <r>
    <x v="9"/>
    <x v="13"/>
    <x v="289"/>
    <x v="14"/>
    <n v="50"/>
  </r>
  <r>
    <x v="9"/>
    <x v="13"/>
    <x v="290"/>
    <x v="14"/>
    <n v="2"/>
  </r>
  <r>
    <x v="9"/>
    <x v="13"/>
    <x v="291"/>
    <x v="14"/>
    <n v="2"/>
  </r>
  <r>
    <x v="9"/>
    <x v="13"/>
    <x v="292"/>
    <x v="14"/>
    <n v="1"/>
  </r>
  <r>
    <x v="9"/>
    <x v="13"/>
    <x v="293"/>
    <x v="14"/>
    <n v="2"/>
  </r>
  <r>
    <x v="9"/>
    <x v="13"/>
    <x v="259"/>
    <x v="15"/>
    <n v="2"/>
  </r>
  <r>
    <x v="9"/>
    <x v="13"/>
    <x v="260"/>
    <x v="15"/>
    <n v="1"/>
  </r>
  <r>
    <x v="9"/>
    <x v="13"/>
    <x v="261"/>
    <x v="15"/>
    <n v="2"/>
  </r>
  <r>
    <x v="9"/>
    <x v="13"/>
    <x v="264"/>
    <x v="15"/>
    <n v="3"/>
  </r>
  <r>
    <x v="9"/>
    <x v="13"/>
    <x v="266"/>
    <x v="15"/>
    <n v="1"/>
  </r>
  <r>
    <x v="9"/>
    <x v="13"/>
    <x v="267"/>
    <x v="15"/>
    <n v="5"/>
  </r>
  <r>
    <x v="9"/>
    <x v="13"/>
    <x v="268"/>
    <x v="15"/>
    <n v="3"/>
  </r>
  <r>
    <x v="9"/>
    <x v="13"/>
    <x v="269"/>
    <x v="15"/>
    <n v="11"/>
  </r>
  <r>
    <x v="9"/>
    <x v="13"/>
    <x v="270"/>
    <x v="15"/>
    <n v="3"/>
  </r>
  <r>
    <x v="9"/>
    <x v="13"/>
    <x v="272"/>
    <x v="15"/>
    <n v="2"/>
  </r>
  <r>
    <x v="9"/>
    <x v="13"/>
    <x v="276"/>
    <x v="15"/>
    <n v="2"/>
  </r>
  <r>
    <x v="9"/>
    <x v="13"/>
    <x v="277"/>
    <x v="15"/>
    <n v="4"/>
  </r>
  <r>
    <x v="9"/>
    <x v="13"/>
    <x v="278"/>
    <x v="15"/>
    <n v="10"/>
  </r>
  <r>
    <x v="9"/>
    <x v="13"/>
    <x v="279"/>
    <x v="15"/>
    <n v="1"/>
  </r>
  <r>
    <x v="9"/>
    <x v="13"/>
    <x v="281"/>
    <x v="15"/>
    <n v="1"/>
  </r>
  <r>
    <x v="9"/>
    <x v="13"/>
    <x v="282"/>
    <x v="15"/>
    <n v="1"/>
  </r>
  <r>
    <x v="9"/>
    <x v="13"/>
    <x v="283"/>
    <x v="15"/>
    <n v="4"/>
  </r>
  <r>
    <x v="9"/>
    <x v="13"/>
    <x v="285"/>
    <x v="15"/>
    <n v="1"/>
  </r>
  <r>
    <x v="9"/>
    <x v="13"/>
    <x v="286"/>
    <x v="15"/>
    <n v="3"/>
  </r>
  <r>
    <x v="9"/>
    <x v="13"/>
    <x v="288"/>
    <x v="15"/>
    <n v="12"/>
  </r>
  <r>
    <x v="9"/>
    <x v="13"/>
    <x v="289"/>
    <x v="15"/>
    <n v="6"/>
  </r>
  <r>
    <x v="9"/>
    <x v="13"/>
    <x v="292"/>
    <x v="15"/>
    <n v="2"/>
  </r>
  <r>
    <x v="9"/>
    <x v="13"/>
    <x v="293"/>
    <x v="15"/>
    <n v="6"/>
  </r>
  <r>
    <x v="9"/>
    <x v="13"/>
    <x v="259"/>
    <x v="16"/>
    <n v="6"/>
  </r>
  <r>
    <x v="9"/>
    <x v="13"/>
    <x v="294"/>
    <x v="16"/>
    <n v="2"/>
  </r>
  <r>
    <x v="9"/>
    <x v="13"/>
    <x v="260"/>
    <x v="16"/>
    <n v="2"/>
  </r>
  <r>
    <x v="9"/>
    <x v="13"/>
    <x v="261"/>
    <x v="16"/>
    <n v="10"/>
  </r>
  <r>
    <x v="9"/>
    <x v="13"/>
    <x v="262"/>
    <x v="16"/>
    <n v="4"/>
  </r>
  <r>
    <x v="9"/>
    <x v="13"/>
    <x v="263"/>
    <x v="16"/>
    <n v="6"/>
  </r>
  <r>
    <x v="9"/>
    <x v="13"/>
    <x v="265"/>
    <x v="16"/>
    <n v="2"/>
  </r>
  <r>
    <x v="9"/>
    <x v="13"/>
    <x v="266"/>
    <x v="16"/>
    <n v="2"/>
  </r>
  <r>
    <x v="9"/>
    <x v="13"/>
    <x v="267"/>
    <x v="16"/>
    <n v="13"/>
  </r>
  <r>
    <x v="9"/>
    <x v="13"/>
    <x v="268"/>
    <x v="16"/>
    <n v="2"/>
  </r>
  <r>
    <x v="9"/>
    <x v="13"/>
    <x v="269"/>
    <x v="16"/>
    <n v="3"/>
  </r>
  <r>
    <x v="9"/>
    <x v="13"/>
    <x v="270"/>
    <x v="16"/>
    <n v="5"/>
  </r>
  <r>
    <x v="9"/>
    <x v="13"/>
    <x v="271"/>
    <x v="16"/>
    <n v="1"/>
  </r>
  <r>
    <x v="9"/>
    <x v="13"/>
    <x v="272"/>
    <x v="16"/>
    <n v="2"/>
  </r>
  <r>
    <x v="9"/>
    <x v="13"/>
    <x v="276"/>
    <x v="16"/>
    <n v="4"/>
  </r>
  <r>
    <x v="9"/>
    <x v="13"/>
    <x v="277"/>
    <x v="16"/>
    <n v="2"/>
  </r>
  <r>
    <x v="9"/>
    <x v="13"/>
    <x v="278"/>
    <x v="16"/>
    <n v="12"/>
  </r>
  <r>
    <x v="9"/>
    <x v="13"/>
    <x v="279"/>
    <x v="16"/>
    <n v="1"/>
  </r>
  <r>
    <x v="9"/>
    <x v="13"/>
    <x v="280"/>
    <x v="16"/>
    <n v="2"/>
  </r>
  <r>
    <x v="9"/>
    <x v="13"/>
    <x v="281"/>
    <x v="16"/>
    <n v="4"/>
  </r>
  <r>
    <x v="9"/>
    <x v="13"/>
    <x v="282"/>
    <x v="16"/>
    <n v="2"/>
  </r>
  <r>
    <x v="9"/>
    <x v="13"/>
    <x v="283"/>
    <x v="16"/>
    <n v="8"/>
  </r>
  <r>
    <x v="9"/>
    <x v="13"/>
    <x v="284"/>
    <x v="16"/>
    <n v="7"/>
  </r>
  <r>
    <x v="9"/>
    <x v="13"/>
    <x v="285"/>
    <x v="16"/>
    <n v="2"/>
  </r>
  <r>
    <x v="9"/>
    <x v="13"/>
    <x v="286"/>
    <x v="16"/>
    <n v="5"/>
  </r>
  <r>
    <x v="9"/>
    <x v="13"/>
    <x v="287"/>
    <x v="16"/>
    <n v="7"/>
  </r>
  <r>
    <x v="9"/>
    <x v="13"/>
    <x v="288"/>
    <x v="16"/>
    <n v="2"/>
  </r>
  <r>
    <x v="9"/>
    <x v="13"/>
    <x v="289"/>
    <x v="16"/>
    <n v="5"/>
  </r>
  <r>
    <x v="9"/>
    <x v="13"/>
    <x v="290"/>
    <x v="16"/>
    <n v="1"/>
  </r>
  <r>
    <x v="9"/>
    <x v="13"/>
    <x v="291"/>
    <x v="16"/>
    <n v="5"/>
  </r>
  <r>
    <x v="9"/>
    <x v="13"/>
    <x v="292"/>
    <x v="16"/>
    <n v="4"/>
  </r>
  <r>
    <x v="9"/>
    <x v="13"/>
    <x v="293"/>
    <x v="16"/>
    <n v="2"/>
  </r>
  <r>
    <x v="9"/>
    <x v="13"/>
    <x v="259"/>
    <x v="33"/>
    <n v="4"/>
  </r>
  <r>
    <x v="9"/>
    <x v="13"/>
    <x v="260"/>
    <x v="33"/>
    <n v="1"/>
  </r>
  <r>
    <x v="9"/>
    <x v="13"/>
    <x v="262"/>
    <x v="33"/>
    <n v="1"/>
  </r>
  <r>
    <x v="9"/>
    <x v="13"/>
    <x v="266"/>
    <x v="33"/>
    <n v="1"/>
  </r>
  <r>
    <x v="9"/>
    <x v="13"/>
    <x v="267"/>
    <x v="33"/>
    <n v="12"/>
  </r>
  <r>
    <x v="9"/>
    <x v="13"/>
    <x v="268"/>
    <x v="33"/>
    <n v="2"/>
  </r>
  <r>
    <x v="9"/>
    <x v="13"/>
    <x v="269"/>
    <x v="33"/>
    <n v="5"/>
  </r>
  <r>
    <x v="9"/>
    <x v="13"/>
    <x v="270"/>
    <x v="33"/>
    <n v="3"/>
  </r>
  <r>
    <x v="9"/>
    <x v="13"/>
    <x v="272"/>
    <x v="33"/>
    <n v="11"/>
  </r>
  <r>
    <x v="9"/>
    <x v="13"/>
    <x v="276"/>
    <x v="33"/>
    <n v="4"/>
  </r>
  <r>
    <x v="9"/>
    <x v="13"/>
    <x v="277"/>
    <x v="33"/>
    <n v="5"/>
  </r>
  <r>
    <x v="9"/>
    <x v="13"/>
    <x v="278"/>
    <x v="33"/>
    <n v="11"/>
  </r>
  <r>
    <x v="9"/>
    <x v="13"/>
    <x v="279"/>
    <x v="33"/>
    <n v="5"/>
  </r>
  <r>
    <x v="9"/>
    <x v="13"/>
    <x v="280"/>
    <x v="33"/>
    <n v="4"/>
  </r>
  <r>
    <x v="9"/>
    <x v="13"/>
    <x v="281"/>
    <x v="33"/>
    <n v="1"/>
  </r>
  <r>
    <x v="9"/>
    <x v="13"/>
    <x v="282"/>
    <x v="33"/>
    <n v="1"/>
  </r>
  <r>
    <x v="9"/>
    <x v="13"/>
    <x v="283"/>
    <x v="33"/>
    <n v="5"/>
  </r>
  <r>
    <x v="9"/>
    <x v="13"/>
    <x v="284"/>
    <x v="33"/>
    <n v="6"/>
  </r>
  <r>
    <x v="9"/>
    <x v="13"/>
    <x v="285"/>
    <x v="33"/>
    <n v="3"/>
  </r>
  <r>
    <x v="9"/>
    <x v="13"/>
    <x v="286"/>
    <x v="33"/>
    <n v="6"/>
  </r>
  <r>
    <x v="9"/>
    <x v="13"/>
    <x v="287"/>
    <x v="33"/>
    <n v="9"/>
  </r>
  <r>
    <x v="9"/>
    <x v="13"/>
    <x v="288"/>
    <x v="33"/>
    <n v="5"/>
  </r>
  <r>
    <x v="9"/>
    <x v="13"/>
    <x v="289"/>
    <x v="33"/>
    <n v="6"/>
  </r>
  <r>
    <x v="9"/>
    <x v="13"/>
    <x v="290"/>
    <x v="33"/>
    <n v="12"/>
  </r>
  <r>
    <x v="9"/>
    <x v="13"/>
    <x v="291"/>
    <x v="33"/>
    <n v="4"/>
  </r>
  <r>
    <x v="9"/>
    <x v="13"/>
    <x v="293"/>
    <x v="33"/>
    <n v="9"/>
  </r>
  <r>
    <x v="9"/>
    <x v="13"/>
    <x v="259"/>
    <x v="34"/>
    <n v="3"/>
  </r>
  <r>
    <x v="9"/>
    <x v="13"/>
    <x v="260"/>
    <x v="34"/>
    <n v="1"/>
  </r>
  <r>
    <x v="9"/>
    <x v="13"/>
    <x v="261"/>
    <x v="34"/>
    <n v="1"/>
  </r>
  <r>
    <x v="9"/>
    <x v="13"/>
    <x v="262"/>
    <x v="34"/>
    <n v="1"/>
  </r>
  <r>
    <x v="9"/>
    <x v="13"/>
    <x v="263"/>
    <x v="34"/>
    <n v="5"/>
  </r>
  <r>
    <x v="9"/>
    <x v="13"/>
    <x v="267"/>
    <x v="34"/>
    <n v="4"/>
  </r>
  <r>
    <x v="9"/>
    <x v="13"/>
    <x v="269"/>
    <x v="34"/>
    <n v="1"/>
  </r>
  <r>
    <x v="9"/>
    <x v="13"/>
    <x v="270"/>
    <x v="34"/>
    <n v="2"/>
  </r>
  <r>
    <x v="9"/>
    <x v="13"/>
    <x v="272"/>
    <x v="34"/>
    <n v="1"/>
  </r>
  <r>
    <x v="9"/>
    <x v="13"/>
    <x v="276"/>
    <x v="34"/>
    <n v="1"/>
  </r>
  <r>
    <x v="9"/>
    <x v="13"/>
    <x v="277"/>
    <x v="34"/>
    <n v="4"/>
  </r>
  <r>
    <x v="9"/>
    <x v="13"/>
    <x v="278"/>
    <x v="34"/>
    <n v="4"/>
  </r>
  <r>
    <x v="9"/>
    <x v="13"/>
    <x v="280"/>
    <x v="34"/>
    <n v="3"/>
  </r>
  <r>
    <x v="9"/>
    <x v="13"/>
    <x v="282"/>
    <x v="34"/>
    <n v="1"/>
  </r>
  <r>
    <x v="9"/>
    <x v="13"/>
    <x v="283"/>
    <x v="34"/>
    <n v="6"/>
  </r>
  <r>
    <x v="9"/>
    <x v="13"/>
    <x v="284"/>
    <x v="34"/>
    <n v="1"/>
  </r>
  <r>
    <x v="9"/>
    <x v="13"/>
    <x v="285"/>
    <x v="34"/>
    <n v="1"/>
  </r>
  <r>
    <x v="9"/>
    <x v="13"/>
    <x v="286"/>
    <x v="34"/>
    <n v="5"/>
  </r>
  <r>
    <x v="9"/>
    <x v="13"/>
    <x v="287"/>
    <x v="34"/>
    <n v="3"/>
  </r>
  <r>
    <x v="9"/>
    <x v="13"/>
    <x v="289"/>
    <x v="34"/>
    <n v="2"/>
  </r>
  <r>
    <x v="9"/>
    <x v="13"/>
    <x v="290"/>
    <x v="34"/>
    <n v="6"/>
  </r>
  <r>
    <x v="9"/>
    <x v="13"/>
    <x v="291"/>
    <x v="34"/>
    <n v="5"/>
  </r>
  <r>
    <x v="9"/>
    <x v="13"/>
    <x v="293"/>
    <x v="34"/>
    <n v="5"/>
  </r>
  <r>
    <x v="9"/>
    <x v="13"/>
    <x v="259"/>
    <x v="35"/>
    <n v="1"/>
  </r>
  <r>
    <x v="9"/>
    <x v="13"/>
    <x v="267"/>
    <x v="35"/>
    <n v="1"/>
  </r>
  <r>
    <x v="9"/>
    <x v="13"/>
    <x v="276"/>
    <x v="35"/>
    <n v="1"/>
  </r>
  <r>
    <x v="9"/>
    <x v="13"/>
    <x v="277"/>
    <x v="35"/>
    <n v="2"/>
  </r>
  <r>
    <x v="9"/>
    <x v="13"/>
    <x v="278"/>
    <x v="35"/>
    <n v="2"/>
  </r>
  <r>
    <x v="9"/>
    <x v="13"/>
    <x v="279"/>
    <x v="35"/>
    <n v="2"/>
  </r>
  <r>
    <x v="9"/>
    <x v="13"/>
    <x v="283"/>
    <x v="35"/>
    <n v="2"/>
  </r>
  <r>
    <x v="9"/>
    <x v="13"/>
    <x v="284"/>
    <x v="35"/>
    <n v="1"/>
  </r>
  <r>
    <x v="9"/>
    <x v="13"/>
    <x v="286"/>
    <x v="35"/>
    <n v="2"/>
  </r>
  <r>
    <x v="9"/>
    <x v="13"/>
    <x v="290"/>
    <x v="35"/>
    <n v="1"/>
  </r>
  <r>
    <x v="9"/>
    <x v="13"/>
    <x v="293"/>
    <x v="35"/>
    <n v="1"/>
  </r>
  <r>
    <x v="9"/>
    <x v="13"/>
    <x v="267"/>
    <x v="36"/>
    <n v="2"/>
  </r>
  <r>
    <x v="9"/>
    <x v="13"/>
    <x v="272"/>
    <x v="36"/>
    <n v="6"/>
  </r>
  <r>
    <x v="9"/>
    <x v="13"/>
    <x v="276"/>
    <x v="36"/>
    <n v="1"/>
  </r>
  <r>
    <x v="9"/>
    <x v="13"/>
    <x v="284"/>
    <x v="36"/>
    <n v="2"/>
  </r>
  <r>
    <x v="9"/>
    <x v="13"/>
    <x v="286"/>
    <x v="36"/>
    <n v="1"/>
  </r>
  <r>
    <x v="9"/>
    <x v="13"/>
    <x v="287"/>
    <x v="36"/>
    <n v="2"/>
  </r>
  <r>
    <x v="9"/>
    <x v="13"/>
    <x v="289"/>
    <x v="36"/>
    <n v="2"/>
  </r>
  <r>
    <x v="9"/>
    <x v="13"/>
    <x v="290"/>
    <x v="36"/>
    <n v="2"/>
  </r>
  <r>
    <x v="9"/>
    <x v="13"/>
    <x v="261"/>
    <x v="32"/>
    <n v="278"/>
  </r>
  <r>
    <x v="9"/>
    <x v="13"/>
    <x v="266"/>
    <x v="32"/>
    <n v="772"/>
  </r>
  <r>
    <x v="9"/>
    <x v="13"/>
    <x v="267"/>
    <x v="32"/>
    <n v="914"/>
  </r>
  <r>
    <x v="9"/>
    <x v="13"/>
    <x v="269"/>
    <x v="32"/>
    <n v="953"/>
  </r>
  <r>
    <x v="9"/>
    <x v="13"/>
    <x v="270"/>
    <x v="32"/>
    <n v="1763"/>
  </r>
  <r>
    <x v="9"/>
    <x v="13"/>
    <x v="277"/>
    <x v="32"/>
    <n v="38"/>
  </r>
  <r>
    <x v="9"/>
    <x v="13"/>
    <x v="282"/>
    <x v="32"/>
    <n v="8"/>
  </r>
  <r>
    <x v="9"/>
    <x v="13"/>
    <x v="286"/>
    <x v="32"/>
    <n v="25"/>
  </r>
  <r>
    <x v="9"/>
    <x v="13"/>
    <x v="259"/>
    <x v="17"/>
    <n v="593"/>
  </r>
  <r>
    <x v="9"/>
    <x v="13"/>
    <x v="294"/>
    <x v="17"/>
    <n v="60"/>
  </r>
  <r>
    <x v="9"/>
    <x v="13"/>
    <x v="260"/>
    <x v="17"/>
    <n v="40"/>
  </r>
  <r>
    <x v="9"/>
    <x v="13"/>
    <x v="261"/>
    <x v="17"/>
    <n v="713"/>
  </r>
  <r>
    <x v="9"/>
    <x v="13"/>
    <x v="262"/>
    <x v="17"/>
    <n v="185"/>
  </r>
  <r>
    <x v="9"/>
    <x v="13"/>
    <x v="263"/>
    <x v="17"/>
    <n v="39"/>
  </r>
  <r>
    <x v="9"/>
    <x v="13"/>
    <x v="264"/>
    <x v="17"/>
    <n v="184"/>
  </r>
  <r>
    <x v="9"/>
    <x v="13"/>
    <x v="265"/>
    <x v="17"/>
    <n v="87"/>
  </r>
  <r>
    <x v="9"/>
    <x v="13"/>
    <x v="266"/>
    <x v="17"/>
    <n v="636"/>
  </r>
  <r>
    <x v="9"/>
    <x v="13"/>
    <x v="267"/>
    <x v="17"/>
    <n v="1429"/>
  </r>
  <r>
    <x v="9"/>
    <x v="13"/>
    <x v="268"/>
    <x v="17"/>
    <n v="211"/>
  </r>
  <r>
    <x v="9"/>
    <x v="13"/>
    <x v="269"/>
    <x v="17"/>
    <n v="449"/>
  </r>
  <r>
    <x v="9"/>
    <x v="13"/>
    <x v="270"/>
    <x v="17"/>
    <n v="727"/>
  </r>
  <r>
    <x v="9"/>
    <x v="13"/>
    <x v="271"/>
    <x v="17"/>
    <n v="156"/>
  </r>
  <r>
    <x v="9"/>
    <x v="13"/>
    <x v="272"/>
    <x v="17"/>
    <n v="332"/>
  </r>
  <r>
    <x v="9"/>
    <x v="13"/>
    <x v="273"/>
    <x v="17"/>
    <n v="189"/>
  </r>
  <r>
    <x v="9"/>
    <x v="13"/>
    <x v="274"/>
    <x v="17"/>
    <n v="25"/>
  </r>
  <r>
    <x v="9"/>
    <x v="13"/>
    <x v="275"/>
    <x v="17"/>
    <n v="402"/>
  </r>
  <r>
    <x v="9"/>
    <x v="13"/>
    <x v="276"/>
    <x v="17"/>
    <n v="677"/>
  </r>
  <r>
    <x v="9"/>
    <x v="13"/>
    <x v="277"/>
    <x v="17"/>
    <n v="741"/>
  </r>
  <r>
    <x v="9"/>
    <x v="13"/>
    <x v="278"/>
    <x v="17"/>
    <n v="1235"/>
  </r>
  <r>
    <x v="9"/>
    <x v="13"/>
    <x v="279"/>
    <x v="17"/>
    <n v="931"/>
  </r>
  <r>
    <x v="9"/>
    <x v="13"/>
    <x v="280"/>
    <x v="17"/>
    <n v="169"/>
  </r>
  <r>
    <x v="9"/>
    <x v="13"/>
    <x v="281"/>
    <x v="17"/>
    <n v="235"/>
  </r>
  <r>
    <x v="9"/>
    <x v="13"/>
    <x v="282"/>
    <x v="17"/>
    <n v="198"/>
  </r>
  <r>
    <x v="9"/>
    <x v="13"/>
    <x v="283"/>
    <x v="17"/>
    <n v="2887"/>
  </r>
  <r>
    <x v="9"/>
    <x v="13"/>
    <x v="284"/>
    <x v="17"/>
    <n v="809"/>
  </r>
  <r>
    <x v="9"/>
    <x v="13"/>
    <x v="285"/>
    <x v="17"/>
    <n v="906"/>
  </r>
  <r>
    <x v="9"/>
    <x v="13"/>
    <x v="286"/>
    <x v="17"/>
    <n v="1232"/>
  </r>
  <r>
    <x v="9"/>
    <x v="13"/>
    <x v="287"/>
    <x v="17"/>
    <n v="872"/>
  </r>
  <r>
    <x v="9"/>
    <x v="13"/>
    <x v="288"/>
    <x v="17"/>
    <n v="753"/>
  </r>
  <r>
    <x v="9"/>
    <x v="13"/>
    <x v="289"/>
    <x v="17"/>
    <n v="1523"/>
  </r>
  <r>
    <x v="9"/>
    <x v="13"/>
    <x v="290"/>
    <x v="17"/>
    <n v="1491"/>
  </r>
  <r>
    <x v="9"/>
    <x v="13"/>
    <x v="291"/>
    <x v="17"/>
    <n v="631"/>
  </r>
  <r>
    <x v="9"/>
    <x v="13"/>
    <x v="292"/>
    <x v="17"/>
    <n v="306"/>
  </r>
  <r>
    <x v="9"/>
    <x v="13"/>
    <x v="293"/>
    <x v="17"/>
    <n v="856"/>
  </r>
  <r>
    <x v="9"/>
    <x v="13"/>
    <x v="259"/>
    <x v="18"/>
    <n v="1331"/>
  </r>
  <r>
    <x v="9"/>
    <x v="13"/>
    <x v="261"/>
    <x v="18"/>
    <n v="2278"/>
  </r>
  <r>
    <x v="9"/>
    <x v="13"/>
    <x v="262"/>
    <x v="18"/>
    <n v="475"/>
  </r>
  <r>
    <x v="9"/>
    <x v="13"/>
    <x v="264"/>
    <x v="18"/>
    <n v="302"/>
  </r>
  <r>
    <x v="9"/>
    <x v="13"/>
    <x v="266"/>
    <x v="18"/>
    <n v="991"/>
  </r>
  <r>
    <x v="9"/>
    <x v="13"/>
    <x v="267"/>
    <x v="18"/>
    <n v="3377"/>
  </r>
  <r>
    <x v="9"/>
    <x v="13"/>
    <x v="269"/>
    <x v="18"/>
    <n v="2944"/>
  </r>
  <r>
    <x v="9"/>
    <x v="13"/>
    <x v="270"/>
    <x v="18"/>
    <n v="1310"/>
  </r>
  <r>
    <x v="9"/>
    <x v="13"/>
    <x v="272"/>
    <x v="18"/>
    <n v="2"/>
  </r>
  <r>
    <x v="9"/>
    <x v="13"/>
    <x v="275"/>
    <x v="18"/>
    <n v="2057"/>
  </r>
  <r>
    <x v="9"/>
    <x v="13"/>
    <x v="277"/>
    <x v="18"/>
    <n v="2838"/>
  </r>
  <r>
    <x v="9"/>
    <x v="13"/>
    <x v="278"/>
    <x v="18"/>
    <n v="1165"/>
  </r>
  <r>
    <x v="9"/>
    <x v="13"/>
    <x v="283"/>
    <x v="18"/>
    <n v="1767"/>
  </r>
  <r>
    <x v="9"/>
    <x v="13"/>
    <x v="285"/>
    <x v="18"/>
    <n v="503"/>
  </r>
  <r>
    <x v="9"/>
    <x v="13"/>
    <x v="286"/>
    <x v="18"/>
    <n v="1029"/>
  </r>
  <r>
    <x v="9"/>
    <x v="13"/>
    <x v="287"/>
    <x v="18"/>
    <n v="2170"/>
  </r>
  <r>
    <x v="9"/>
    <x v="13"/>
    <x v="288"/>
    <x v="18"/>
    <n v="570"/>
  </r>
  <r>
    <x v="9"/>
    <x v="13"/>
    <x v="289"/>
    <x v="18"/>
    <n v="4526"/>
  </r>
  <r>
    <x v="9"/>
    <x v="13"/>
    <x v="290"/>
    <x v="18"/>
    <n v="1769"/>
  </r>
  <r>
    <x v="9"/>
    <x v="13"/>
    <x v="291"/>
    <x v="18"/>
    <n v="55"/>
  </r>
  <r>
    <x v="9"/>
    <x v="13"/>
    <x v="267"/>
    <x v="19"/>
    <n v="8"/>
  </r>
  <r>
    <x v="9"/>
    <x v="13"/>
    <x v="279"/>
    <x v="19"/>
    <n v="113000"/>
  </r>
  <r>
    <x v="9"/>
    <x v="13"/>
    <x v="289"/>
    <x v="19"/>
    <n v="43172"/>
  </r>
  <r>
    <x v="9"/>
    <x v="13"/>
    <x v="259"/>
    <x v="42"/>
    <n v="647"/>
  </r>
  <r>
    <x v="9"/>
    <x v="13"/>
    <x v="294"/>
    <x v="42"/>
    <n v="77"/>
  </r>
  <r>
    <x v="9"/>
    <x v="13"/>
    <x v="260"/>
    <x v="42"/>
    <n v="239"/>
  </r>
  <r>
    <x v="9"/>
    <x v="13"/>
    <x v="261"/>
    <x v="42"/>
    <n v="2145"/>
  </r>
  <r>
    <x v="9"/>
    <x v="13"/>
    <x v="262"/>
    <x v="42"/>
    <n v="570"/>
  </r>
  <r>
    <x v="9"/>
    <x v="13"/>
    <x v="263"/>
    <x v="42"/>
    <n v="1316"/>
  </r>
  <r>
    <x v="9"/>
    <x v="13"/>
    <x v="264"/>
    <x v="42"/>
    <n v="357"/>
  </r>
  <r>
    <x v="9"/>
    <x v="13"/>
    <x v="265"/>
    <x v="42"/>
    <n v="285"/>
  </r>
  <r>
    <x v="9"/>
    <x v="13"/>
    <x v="266"/>
    <x v="42"/>
    <n v="2037"/>
  </r>
  <r>
    <x v="9"/>
    <x v="13"/>
    <x v="267"/>
    <x v="42"/>
    <n v="2652"/>
  </r>
  <r>
    <x v="9"/>
    <x v="13"/>
    <x v="268"/>
    <x v="42"/>
    <n v="746"/>
  </r>
  <r>
    <x v="9"/>
    <x v="13"/>
    <x v="269"/>
    <x v="42"/>
    <n v="2399"/>
  </r>
  <r>
    <x v="9"/>
    <x v="13"/>
    <x v="270"/>
    <x v="42"/>
    <n v="3443"/>
  </r>
  <r>
    <x v="9"/>
    <x v="13"/>
    <x v="271"/>
    <x v="42"/>
    <n v="745"/>
  </r>
  <r>
    <x v="9"/>
    <x v="13"/>
    <x v="272"/>
    <x v="42"/>
    <n v="2237"/>
  </r>
  <r>
    <x v="9"/>
    <x v="13"/>
    <x v="273"/>
    <x v="42"/>
    <n v="157"/>
  </r>
  <r>
    <x v="9"/>
    <x v="13"/>
    <x v="274"/>
    <x v="42"/>
    <n v="49"/>
  </r>
  <r>
    <x v="9"/>
    <x v="13"/>
    <x v="275"/>
    <x v="42"/>
    <n v="278"/>
  </r>
  <r>
    <x v="9"/>
    <x v="13"/>
    <x v="276"/>
    <x v="42"/>
    <n v="865"/>
  </r>
  <r>
    <x v="9"/>
    <x v="13"/>
    <x v="277"/>
    <x v="42"/>
    <n v="1840"/>
  </r>
  <r>
    <x v="9"/>
    <x v="13"/>
    <x v="278"/>
    <x v="42"/>
    <n v="5288"/>
  </r>
  <r>
    <x v="9"/>
    <x v="13"/>
    <x v="279"/>
    <x v="42"/>
    <n v="2361"/>
  </r>
  <r>
    <x v="9"/>
    <x v="13"/>
    <x v="280"/>
    <x v="42"/>
    <n v="403"/>
  </r>
  <r>
    <x v="9"/>
    <x v="13"/>
    <x v="281"/>
    <x v="42"/>
    <n v="137"/>
  </r>
  <r>
    <x v="9"/>
    <x v="13"/>
    <x v="282"/>
    <x v="42"/>
    <n v="334"/>
  </r>
  <r>
    <x v="9"/>
    <x v="13"/>
    <x v="283"/>
    <x v="42"/>
    <n v="3482"/>
  </r>
  <r>
    <x v="9"/>
    <x v="13"/>
    <x v="284"/>
    <x v="42"/>
    <n v="606"/>
  </r>
  <r>
    <x v="9"/>
    <x v="13"/>
    <x v="285"/>
    <x v="42"/>
    <n v="1169"/>
  </r>
  <r>
    <x v="9"/>
    <x v="13"/>
    <x v="286"/>
    <x v="42"/>
    <n v="1206"/>
  </r>
  <r>
    <x v="9"/>
    <x v="13"/>
    <x v="287"/>
    <x v="42"/>
    <n v="1138"/>
  </r>
  <r>
    <x v="9"/>
    <x v="13"/>
    <x v="288"/>
    <x v="42"/>
    <n v="1995"/>
  </r>
  <r>
    <x v="9"/>
    <x v="13"/>
    <x v="289"/>
    <x v="42"/>
    <n v="3180"/>
  </r>
  <r>
    <x v="9"/>
    <x v="13"/>
    <x v="290"/>
    <x v="42"/>
    <n v="1957"/>
  </r>
  <r>
    <x v="9"/>
    <x v="13"/>
    <x v="291"/>
    <x v="42"/>
    <n v="1313"/>
  </r>
  <r>
    <x v="9"/>
    <x v="13"/>
    <x v="292"/>
    <x v="42"/>
    <n v="1238"/>
  </r>
  <r>
    <x v="9"/>
    <x v="13"/>
    <x v="293"/>
    <x v="42"/>
    <n v="1002"/>
  </r>
  <r>
    <x v="9"/>
    <x v="13"/>
    <x v="259"/>
    <x v="21"/>
    <n v="795"/>
  </r>
  <r>
    <x v="9"/>
    <x v="13"/>
    <x v="294"/>
    <x v="21"/>
    <n v="110"/>
  </r>
  <r>
    <x v="9"/>
    <x v="13"/>
    <x v="260"/>
    <x v="21"/>
    <n v="437"/>
  </r>
  <r>
    <x v="9"/>
    <x v="13"/>
    <x v="261"/>
    <x v="21"/>
    <n v="2126"/>
  </r>
  <r>
    <x v="9"/>
    <x v="13"/>
    <x v="262"/>
    <x v="21"/>
    <n v="736"/>
  </r>
  <r>
    <x v="9"/>
    <x v="13"/>
    <x v="263"/>
    <x v="21"/>
    <n v="1323"/>
  </r>
  <r>
    <x v="9"/>
    <x v="13"/>
    <x v="264"/>
    <x v="21"/>
    <n v="358"/>
  </r>
  <r>
    <x v="9"/>
    <x v="13"/>
    <x v="265"/>
    <x v="21"/>
    <n v="270"/>
  </r>
  <r>
    <x v="9"/>
    <x v="13"/>
    <x v="266"/>
    <x v="21"/>
    <n v="1916"/>
  </r>
  <r>
    <x v="9"/>
    <x v="13"/>
    <x v="267"/>
    <x v="21"/>
    <n v="2188"/>
  </r>
  <r>
    <x v="9"/>
    <x v="13"/>
    <x v="268"/>
    <x v="21"/>
    <n v="567"/>
  </r>
  <r>
    <x v="9"/>
    <x v="13"/>
    <x v="269"/>
    <x v="21"/>
    <n v="2031"/>
  </r>
  <r>
    <x v="9"/>
    <x v="13"/>
    <x v="270"/>
    <x v="21"/>
    <n v="2691"/>
  </r>
  <r>
    <x v="9"/>
    <x v="13"/>
    <x v="271"/>
    <x v="21"/>
    <n v="596"/>
  </r>
  <r>
    <x v="9"/>
    <x v="13"/>
    <x v="272"/>
    <x v="21"/>
    <n v="2130"/>
  </r>
  <r>
    <x v="9"/>
    <x v="13"/>
    <x v="273"/>
    <x v="21"/>
    <n v="151"/>
  </r>
  <r>
    <x v="9"/>
    <x v="13"/>
    <x v="274"/>
    <x v="21"/>
    <n v="300"/>
  </r>
  <r>
    <x v="9"/>
    <x v="13"/>
    <x v="275"/>
    <x v="21"/>
    <n v="284"/>
  </r>
  <r>
    <x v="9"/>
    <x v="13"/>
    <x v="276"/>
    <x v="21"/>
    <n v="1013"/>
  </r>
  <r>
    <x v="9"/>
    <x v="13"/>
    <x v="277"/>
    <x v="21"/>
    <n v="1909"/>
  </r>
  <r>
    <x v="9"/>
    <x v="13"/>
    <x v="278"/>
    <x v="21"/>
    <n v="5476"/>
  </r>
  <r>
    <x v="9"/>
    <x v="13"/>
    <x v="279"/>
    <x v="21"/>
    <n v="2660"/>
  </r>
  <r>
    <x v="9"/>
    <x v="13"/>
    <x v="280"/>
    <x v="21"/>
    <n v="833"/>
  </r>
  <r>
    <x v="9"/>
    <x v="13"/>
    <x v="281"/>
    <x v="21"/>
    <n v="47"/>
  </r>
  <r>
    <x v="9"/>
    <x v="13"/>
    <x v="282"/>
    <x v="21"/>
    <n v="271"/>
  </r>
  <r>
    <x v="9"/>
    <x v="13"/>
    <x v="283"/>
    <x v="21"/>
    <n v="3210"/>
  </r>
  <r>
    <x v="9"/>
    <x v="13"/>
    <x v="284"/>
    <x v="21"/>
    <n v="603"/>
  </r>
  <r>
    <x v="9"/>
    <x v="13"/>
    <x v="285"/>
    <x v="21"/>
    <n v="1201"/>
  </r>
  <r>
    <x v="9"/>
    <x v="13"/>
    <x v="286"/>
    <x v="21"/>
    <n v="1257"/>
  </r>
  <r>
    <x v="9"/>
    <x v="13"/>
    <x v="287"/>
    <x v="21"/>
    <n v="1338"/>
  </r>
  <r>
    <x v="9"/>
    <x v="13"/>
    <x v="288"/>
    <x v="21"/>
    <n v="1651"/>
  </r>
  <r>
    <x v="9"/>
    <x v="13"/>
    <x v="289"/>
    <x v="21"/>
    <n v="2838"/>
  </r>
  <r>
    <x v="9"/>
    <x v="13"/>
    <x v="290"/>
    <x v="21"/>
    <n v="1712"/>
  </r>
  <r>
    <x v="9"/>
    <x v="13"/>
    <x v="291"/>
    <x v="21"/>
    <n v="1536"/>
  </r>
  <r>
    <x v="9"/>
    <x v="13"/>
    <x v="292"/>
    <x v="21"/>
    <n v="2233"/>
  </r>
  <r>
    <x v="9"/>
    <x v="13"/>
    <x v="293"/>
    <x v="21"/>
    <n v="1544"/>
  </r>
  <r>
    <x v="9"/>
    <x v="13"/>
    <x v="259"/>
    <x v="22"/>
    <n v="459"/>
  </r>
  <r>
    <x v="9"/>
    <x v="13"/>
    <x v="294"/>
    <x v="22"/>
    <n v="22"/>
  </r>
  <r>
    <x v="9"/>
    <x v="13"/>
    <x v="260"/>
    <x v="22"/>
    <n v="50"/>
  </r>
  <r>
    <x v="9"/>
    <x v="13"/>
    <x v="261"/>
    <x v="22"/>
    <n v="37531"/>
  </r>
  <r>
    <x v="9"/>
    <x v="13"/>
    <x v="262"/>
    <x v="22"/>
    <n v="42"/>
  </r>
  <r>
    <x v="9"/>
    <x v="13"/>
    <x v="263"/>
    <x v="22"/>
    <n v="5467"/>
  </r>
  <r>
    <x v="9"/>
    <x v="13"/>
    <x v="265"/>
    <x v="22"/>
    <n v="15210"/>
  </r>
  <r>
    <x v="9"/>
    <x v="13"/>
    <x v="266"/>
    <x v="22"/>
    <n v="5012"/>
  </r>
  <r>
    <x v="9"/>
    <x v="13"/>
    <x v="267"/>
    <x v="22"/>
    <n v="5221"/>
  </r>
  <r>
    <x v="9"/>
    <x v="13"/>
    <x v="268"/>
    <x v="22"/>
    <n v="263"/>
  </r>
  <r>
    <x v="9"/>
    <x v="13"/>
    <x v="269"/>
    <x v="22"/>
    <n v="31"/>
  </r>
  <r>
    <x v="9"/>
    <x v="13"/>
    <x v="270"/>
    <x v="22"/>
    <n v="2074"/>
  </r>
  <r>
    <x v="9"/>
    <x v="13"/>
    <x v="271"/>
    <x v="22"/>
    <n v="73"/>
  </r>
  <r>
    <x v="9"/>
    <x v="13"/>
    <x v="272"/>
    <x v="22"/>
    <n v="13"/>
  </r>
  <r>
    <x v="9"/>
    <x v="13"/>
    <x v="276"/>
    <x v="22"/>
    <n v="14761"/>
  </r>
  <r>
    <x v="9"/>
    <x v="13"/>
    <x v="277"/>
    <x v="22"/>
    <n v="24"/>
  </r>
  <r>
    <x v="9"/>
    <x v="13"/>
    <x v="278"/>
    <x v="22"/>
    <n v="3311"/>
  </r>
  <r>
    <x v="9"/>
    <x v="13"/>
    <x v="279"/>
    <x v="22"/>
    <n v="1850"/>
  </r>
  <r>
    <x v="9"/>
    <x v="13"/>
    <x v="280"/>
    <x v="22"/>
    <n v="2000"/>
  </r>
  <r>
    <x v="9"/>
    <x v="13"/>
    <x v="281"/>
    <x v="22"/>
    <n v="54"/>
  </r>
  <r>
    <x v="9"/>
    <x v="13"/>
    <x v="282"/>
    <x v="22"/>
    <n v="14"/>
  </r>
  <r>
    <x v="9"/>
    <x v="13"/>
    <x v="283"/>
    <x v="22"/>
    <n v="97"/>
  </r>
  <r>
    <x v="9"/>
    <x v="13"/>
    <x v="284"/>
    <x v="22"/>
    <n v="1802"/>
  </r>
  <r>
    <x v="9"/>
    <x v="13"/>
    <x v="285"/>
    <x v="22"/>
    <n v="5015"/>
  </r>
  <r>
    <x v="9"/>
    <x v="13"/>
    <x v="286"/>
    <x v="22"/>
    <n v="45"/>
  </r>
  <r>
    <x v="9"/>
    <x v="13"/>
    <x v="287"/>
    <x v="22"/>
    <n v="130"/>
  </r>
  <r>
    <x v="9"/>
    <x v="13"/>
    <x v="288"/>
    <x v="22"/>
    <n v="51"/>
  </r>
  <r>
    <x v="9"/>
    <x v="13"/>
    <x v="289"/>
    <x v="22"/>
    <n v="15034"/>
  </r>
  <r>
    <x v="9"/>
    <x v="13"/>
    <x v="290"/>
    <x v="22"/>
    <n v="30"/>
  </r>
  <r>
    <x v="9"/>
    <x v="13"/>
    <x v="291"/>
    <x v="22"/>
    <n v="61"/>
  </r>
  <r>
    <x v="9"/>
    <x v="13"/>
    <x v="292"/>
    <x v="22"/>
    <n v="36"/>
  </r>
  <r>
    <x v="9"/>
    <x v="13"/>
    <x v="293"/>
    <x v="22"/>
    <n v="33"/>
  </r>
  <r>
    <x v="9"/>
    <x v="13"/>
    <x v="259"/>
    <x v="23"/>
    <n v="401"/>
  </r>
  <r>
    <x v="9"/>
    <x v="13"/>
    <x v="260"/>
    <x v="23"/>
    <n v="37"/>
  </r>
  <r>
    <x v="9"/>
    <x v="13"/>
    <x v="261"/>
    <x v="23"/>
    <n v="1"/>
  </r>
  <r>
    <x v="9"/>
    <x v="13"/>
    <x v="269"/>
    <x v="23"/>
    <n v="773"/>
  </r>
  <r>
    <x v="9"/>
    <x v="13"/>
    <x v="270"/>
    <x v="23"/>
    <n v="20"/>
  </r>
  <r>
    <x v="9"/>
    <x v="13"/>
    <x v="271"/>
    <x v="23"/>
    <n v="42"/>
  </r>
  <r>
    <x v="9"/>
    <x v="13"/>
    <x v="272"/>
    <x v="23"/>
    <n v="14"/>
  </r>
  <r>
    <x v="9"/>
    <x v="13"/>
    <x v="276"/>
    <x v="23"/>
    <n v="26"/>
  </r>
  <r>
    <x v="9"/>
    <x v="13"/>
    <x v="278"/>
    <x v="23"/>
    <n v="21"/>
  </r>
  <r>
    <x v="9"/>
    <x v="13"/>
    <x v="279"/>
    <x v="23"/>
    <n v="1"/>
  </r>
  <r>
    <x v="9"/>
    <x v="13"/>
    <x v="283"/>
    <x v="23"/>
    <n v="34"/>
  </r>
  <r>
    <x v="9"/>
    <x v="13"/>
    <x v="284"/>
    <x v="23"/>
    <n v="7"/>
  </r>
  <r>
    <x v="9"/>
    <x v="13"/>
    <x v="285"/>
    <x v="23"/>
    <n v="1"/>
  </r>
  <r>
    <x v="9"/>
    <x v="13"/>
    <x v="287"/>
    <x v="23"/>
    <n v="2"/>
  </r>
  <r>
    <x v="9"/>
    <x v="13"/>
    <x v="289"/>
    <x v="23"/>
    <n v="14"/>
  </r>
  <r>
    <x v="9"/>
    <x v="13"/>
    <x v="291"/>
    <x v="23"/>
    <n v="5"/>
  </r>
  <r>
    <x v="9"/>
    <x v="13"/>
    <x v="293"/>
    <x v="23"/>
    <n v="6"/>
  </r>
  <r>
    <x v="9"/>
    <x v="13"/>
    <x v="261"/>
    <x v="24"/>
    <n v="4"/>
  </r>
  <r>
    <x v="9"/>
    <x v="13"/>
    <x v="267"/>
    <x v="24"/>
    <n v="15"/>
  </r>
  <r>
    <x v="9"/>
    <x v="13"/>
    <x v="269"/>
    <x v="24"/>
    <n v="245"/>
  </r>
  <r>
    <x v="9"/>
    <x v="13"/>
    <x v="270"/>
    <x v="24"/>
    <n v="4"/>
  </r>
  <r>
    <x v="9"/>
    <x v="13"/>
    <x v="283"/>
    <x v="24"/>
    <n v="2"/>
  </r>
  <r>
    <x v="9"/>
    <x v="13"/>
    <x v="259"/>
    <x v="25"/>
    <n v="13033"/>
  </r>
  <r>
    <x v="9"/>
    <x v="13"/>
    <x v="294"/>
    <x v="25"/>
    <n v="1728"/>
  </r>
  <r>
    <x v="9"/>
    <x v="13"/>
    <x v="260"/>
    <x v="25"/>
    <n v="3108"/>
  </r>
  <r>
    <x v="9"/>
    <x v="13"/>
    <x v="261"/>
    <x v="25"/>
    <n v="22959"/>
  </r>
  <r>
    <x v="9"/>
    <x v="13"/>
    <x v="262"/>
    <x v="25"/>
    <n v="7125"/>
  </r>
  <r>
    <x v="9"/>
    <x v="13"/>
    <x v="263"/>
    <x v="25"/>
    <n v="6172"/>
  </r>
  <r>
    <x v="9"/>
    <x v="13"/>
    <x v="264"/>
    <x v="25"/>
    <n v="4550"/>
  </r>
  <r>
    <x v="9"/>
    <x v="13"/>
    <x v="265"/>
    <x v="25"/>
    <n v="4145"/>
  </r>
  <r>
    <x v="9"/>
    <x v="13"/>
    <x v="266"/>
    <x v="25"/>
    <n v="16323"/>
  </r>
  <r>
    <x v="9"/>
    <x v="13"/>
    <x v="267"/>
    <x v="25"/>
    <n v="34819"/>
  </r>
  <r>
    <x v="9"/>
    <x v="13"/>
    <x v="268"/>
    <x v="25"/>
    <n v="5088"/>
  </r>
  <r>
    <x v="9"/>
    <x v="13"/>
    <x v="269"/>
    <x v="25"/>
    <n v="11281"/>
  </r>
  <r>
    <x v="9"/>
    <x v="13"/>
    <x v="270"/>
    <x v="25"/>
    <n v="16060"/>
  </r>
  <r>
    <x v="9"/>
    <x v="13"/>
    <x v="271"/>
    <x v="25"/>
    <n v="3727"/>
  </r>
  <r>
    <x v="9"/>
    <x v="13"/>
    <x v="272"/>
    <x v="25"/>
    <n v="12472"/>
  </r>
  <r>
    <x v="9"/>
    <x v="13"/>
    <x v="273"/>
    <x v="25"/>
    <n v="4669"/>
  </r>
  <r>
    <x v="9"/>
    <x v="13"/>
    <x v="274"/>
    <x v="25"/>
    <n v="712"/>
  </r>
  <r>
    <x v="9"/>
    <x v="13"/>
    <x v="275"/>
    <x v="25"/>
    <n v="9746"/>
  </r>
  <r>
    <x v="9"/>
    <x v="13"/>
    <x v="276"/>
    <x v="25"/>
    <n v="18147"/>
  </r>
  <r>
    <x v="9"/>
    <x v="13"/>
    <x v="277"/>
    <x v="25"/>
    <n v="19770"/>
  </r>
  <r>
    <x v="9"/>
    <x v="13"/>
    <x v="278"/>
    <x v="25"/>
    <n v="33897"/>
  </r>
  <r>
    <x v="9"/>
    <x v="13"/>
    <x v="279"/>
    <x v="25"/>
    <n v="22851"/>
  </r>
  <r>
    <x v="9"/>
    <x v="13"/>
    <x v="280"/>
    <x v="25"/>
    <n v="4446"/>
  </r>
  <r>
    <x v="9"/>
    <x v="13"/>
    <x v="281"/>
    <x v="25"/>
    <n v="3785"/>
  </r>
  <r>
    <x v="9"/>
    <x v="13"/>
    <x v="282"/>
    <x v="25"/>
    <n v="8919"/>
  </r>
  <r>
    <x v="9"/>
    <x v="13"/>
    <x v="283"/>
    <x v="25"/>
    <n v="52669"/>
  </r>
  <r>
    <x v="9"/>
    <x v="13"/>
    <x v="284"/>
    <x v="25"/>
    <n v="16223"/>
  </r>
  <r>
    <x v="9"/>
    <x v="13"/>
    <x v="285"/>
    <x v="25"/>
    <n v="19087"/>
  </r>
  <r>
    <x v="9"/>
    <x v="13"/>
    <x v="286"/>
    <x v="25"/>
    <n v="25432"/>
  </r>
  <r>
    <x v="9"/>
    <x v="13"/>
    <x v="287"/>
    <x v="25"/>
    <n v="18714"/>
  </r>
  <r>
    <x v="9"/>
    <x v="13"/>
    <x v="288"/>
    <x v="25"/>
    <n v="18535"/>
  </r>
  <r>
    <x v="9"/>
    <x v="13"/>
    <x v="289"/>
    <x v="25"/>
    <n v="28820"/>
  </r>
  <r>
    <x v="9"/>
    <x v="13"/>
    <x v="290"/>
    <x v="25"/>
    <n v="25081"/>
  </r>
  <r>
    <x v="9"/>
    <x v="13"/>
    <x v="291"/>
    <x v="25"/>
    <n v="14324"/>
  </r>
  <r>
    <x v="9"/>
    <x v="13"/>
    <x v="292"/>
    <x v="25"/>
    <n v="14215"/>
  </r>
  <r>
    <x v="9"/>
    <x v="13"/>
    <x v="293"/>
    <x v="25"/>
    <n v="23521"/>
  </r>
  <r>
    <x v="9"/>
    <x v="13"/>
    <x v="259"/>
    <x v="26"/>
    <n v="27"/>
  </r>
  <r>
    <x v="9"/>
    <x v="13"/>
    <x v="264"/>
    <x v="26"/>
    <n v="1"/>
  </r>
  <r>
    <x v="9"/>
    <x v="13"/>
    <x v="269"/>
    <x v="26"/>
    <n v="3"/>
  </r>
  <r>
    <x v="9"/>
    <x v="13"/>
    <x v="270"/>
    <x v="26"/>
    <n v="6"/>
  </r>
  <r>
    <x v="9"/>
    <x v="13"/>
    <x v="271"/>
    <x v="26"/>
    <n v="10"/>
  </r>
  <r>
    <x v="9"/>
    <x v="13"/>
    <x v="272"/>
    <x v="26"/>
    <n v="1"/>
  </r>
  <r>
    <x v="9"/>
    <x v="13"/>
    <x v="277"/>
    <x v="26"/>
    <n v="3"/>
  </r>
  <r>
    <x v="9"/>
    <x v="13"/>
    <x v="282"/>
    <x v="26"/>
    <n v="2"/>
  </r>
  <r>
    <x v="9"/>
    <x v="13"/>
    <x v="283"/>
    <x v="26"/>
    <n v="1"/>
  </r>
  <r>
    <x v="9"/>
    <x v="13"/>
    <x v="285"/>
    <x v="26"/>
    <n v="1"/>
  </r>
  <r>
    <x v="9"/>
    <x v="13"/>
    <x v="289"/>
    <x v="26"/>
    <n v="2"/>
  </r>
  <r>
    <x v="9"/>
    <x v="13"/>
    <x v="292"/>
    <x v="26"/>
    <n v="288"/>
  </r>
  <r>
    <x v="9"/>
    <x v="13"/>
    <x v="293"/>
    <x v="26"/>
    <n v="1"/>
  </r>
  <r>
    <x v="9"/>
    <x v="13"/>
    <x v="259"/>
    <x v="27"/>
    <n v="230"/>
  </r>
  <r>
    <x v="9"/>
    <x v="13"/>
    <x v="268"/>
    <x v="27"/>
    <n v="202"/>
  </r>
  <r>
    <x v="9"/>
    <x v="13"/>
    <x v="271"/>
    <x v="27"/>
    <n v="126"/>
  </r>
  <r>
    <x v="9"/>
    <x v="13"/>
    <x v="275"/>
    <x v="27"/>
    <n v="195"/>
  </r>
  <r>
    <x v="9"/>
    <x v="13"/>
    <x v="276"/>
    <x v="27"/>
    <n v="72"/>
  </r>
  <r>
    <x v="9"/>
    <x v="13"/>
    <x v="277"/>
    <x v="27"/>
    <n v="587"/>
  </r>
  <r>
    <x v="9"/>
    <x v="13"/>
    <x v="278"/>
    <x v="27"/>
    <n v="1620"/>
  </r>
  <r>
    <x v="9"/>
    <x v="13"/>
    <x v="279"/>
    <x v="27"/>
    <n v="244"/>
  </r>
  <r>
    <x v="9"/>
    <x v="13"/>
    <x v="280"/>
    <x v="27"/>
    <n v="190"/>
  </r>
  <r>
    <x v="9"/>
    <x v="13"/>
    <x v="282"/>
    <x v="27"/>
    <n v="205"/>
  </r>
  <r>
    <x v="9"/>
    <x v="13"/>
    <x v="283"/>
    <x v="27"/>
    <n v="5689"/>
  </r>
  <r>
    <x v="9"/>
    <x v="13"/>
    <x v="284"/>
    <x v="27"/>
    <n v="1326"/>
  </r>
  <r>
    <x v="9"/>
    <x v="13"/>
    <x v="286"/>
    <x v="27"/>
    <n v="120"/>
  </r>
  <r>
    <x v="9"/>
    <x v="13"/>
    <x v="287"/>
    <x v="27"/>
    <n v="118"/>
  </r>
  <r>
    <x v="9"/>
    <x v="13"/>
    <x v="288"/>
    <x v="27"/>
    <n v="1987"/>
  </r>
  <r>
    <x v="9"/>
    <x v="13"/>
    <x v="289"/>
    <x v="27"/>
    <n v="6370"/>
  </r>
  <r>
    <x v="9"/>
    <x v="13"/>
    <x v="290"/>
    <x v="27"/>
    <n v="109"/>
  </r>
  <r>
    <x v="9"/>
    <x v="13"/>
    <x v="291"/>
    <x v="27"/>
    <n v="57"/>
  </r>
  <r>
    <x v="9"/>
    <x v="13"/>
    <x v="292"/>
    <x v="27"/>
    <n v="45"/>
  </r>
  <r>
    <x v="9"/>
    <x v="13"/>
    <x v="293"/>
    <x v="27"/>
    <n v="90"/>
  </r>
  <r>
    <x v="9"/>
    <x v="13"/>
    <x v="259"/>
    <x v="28"/>
    <n v="3"/>
  </r>
  <r>
    <x v="9"/>
    <x v="13"/>
    <x v="260"/>
    <x v="28"/>
    <n v="18"/>
  </r>
  <r>
    <x v="9"/>
    <x v="13"/>
    <x v="261"/>
    <x v="28"/>
    <n v="2"/>
  </r>
  <r>
    <x v="9"/>
    <x v="13"/>
    <x v="264"/>
    <x v="28"/>
    <n v="3"/>
  </r>
  <r>
    <x v="9"/>
    <x v="13"/>
    <x v="266"/>
    <x v="28"/>
    <n v="1"/>
  </r>
  <r>
    <x v="9"/>
    <x v="13"/>
    <x v="267"/>
    <x v="28"/>
    <n v="5"/>
  </r>
  <r>
    <x v="9"/>
    <x v="13"/>
    <x v="268"/>
    <x v="28"/>
    <n v="4"/>
  </r>
  <r>
    <x v="9"/>
    <x v="13"/>
    <x v="269"/>
    <x v="28"/>
    <n v="65"/>
  </r>
  <r>
    <x v="9"/>
    <x v="13"/>
    <x v="270"/>
    <x v="28"/>
    <n v="3"/>
  </r>
  <r>
    <x v="9"/>
    <x v="13"/>
    <x v="272"/>
    <x v="28"/>
    <n v="2"/>
  </r>
  <r>
    <x v="9"/>
    <x v="13"/>
    <x v="276"/>
    <x v="28"/>
    <n v="2"/>
  </r>
  <r>
    <x v="9"/>
    <x v="13"/>
    <x v="277"/>
    <x v="28"/>
    <n v="30"/>
  </r>
  <r>
    <x v="9"/>
    <x v="13"/>
    <x v="278"/>
    <x v="28"/>
    <n v="96"/>
  </r>
  <r>
    <x v="9"/>
    <x v="13"/>
    <x v="279"/>
    <x v="28"/>
    <n v="9"/>
  </r>
  <r>
    <x v="9"/>
    <x v="13"/>
    <x v="281"/>
    <x v="28"/>
    <n v="15"/>
  </r>
  <r>
    <x v="9"/>
    <x v="13"/>
    <x v="282"/>
    <x v="28"/>
    <n v="5"/>
  </r>
  <r>
    <x v="9"/>
    <x v="13"/>
    <x v="283"/>
    <x v="28"/>
    <n v="5"/>
  </r>
  <r>
    <x v="9"/>
    <x v="13"/>
    <x v="285"/>
    <x v="28"/>
    <n v="2"/>
  </r>
  <r>
    <x v="9"/>
    <x v="13"/>
    <x v="286"/>
    <x v="28"/>
    <n v="3"/>
  </r>
  <r>
    <x v="9"/>
    <x v="13"/>
    <x v="288"/>
    <x v="28"/>
    <n v="1281"/>
  </r>
  <r>
    <x v="9"/>
    <x v="13"/>
    <x v="289"/>
    <x v="28"/>
    <n v="192"/>
  </r>
  <r>
    <x v="9"/>
    <x v="13"/>
    <x v="292"/>
    <x v="28"/>
    <n v="2"/>
  </r>
  <r>
    <x v="9"/>
    <x v="13"/>
    <x v="293"/>
    <x v="28"/>
    <n v="7"/>
  </r>
  <r>
    <x v="9"/>
    <x v="13"/>
    <x v="259"/>
    <x v="29"/>
    <n v="13741"/>
  </r>
  <r>
    <x v="9"/>
    <x v="13"/>
    <x v="294"/>
    <x v="29"/>
    <n v="1728"/>
  </r>
  <r>
    <x v="9"/>
    <x v="13"/>
    <x v="260"/>
    <x v="29"/>
    <n v="3183"/>
  </r>
  <r>
    <x v="9"/>
    <x v="13"/>
    <x v="261"/>
    <x v="29"/>
    <n v="22972"/>
  </r>
  <r>
    <x v="9"/>
    <x v="13"/>
    <x v="262"/>
    <x v="29"/>
    <n v="7125"/>
  </r>
  <r>
    <x v="9"/>
    <x v="13"/>
    <x v="263"/>
    <x v="29"/>
    <n v="6172"/>
  </r>
  <r>
    <x v="9"/>
    <x v="13"/>
    <x v="264"/>
    <x v="29"/>
    <n v="4554"/>
  </r>
  <r>
    <x v="9"/>
    <x v="13"/>
    <x v="265"/>
    <x v="29"/>
    <n v="4168"/>
  </r>
  <r>
    <x v="9"/>
    <x v="13"/>
    <x v="266"/>
    <x v="29"/>
    <n v="16328"/>
  </r>
  <r>
    <x v="9"/>
    <x v="13"/>
    <x v="267"/>
    <x v="29"/>
    <n v="34849"/>
  </r>
  <r>
    <x v="9"/>
    <x v="13"/>
    <x v="268"/>
    <x v="29"/>
    <n v="5305"/>
  </r>
  <r>
    <x v="9"/>
    <x v="13"/>
    <x v="269"/>
    <x v="29"/>
    <n v="12489"/>
  </r>
  <r>
    <x v="9"/>
    <x v="13"/>
    <x v="270"/>
    <x v="29"/>
    <n v="16103"/>
  </r>
  <r>
    <x v="9"/>
    <x v="13"/>
    <x v="271"/>
    <x v="29"/>
    <n v="3905"/>
  </r>
  <r>
    <x v="9"/>
    <x v="13"/>
    <x v="272"/>
    <x v="29"/>
    <n v="12490"/>
  </r>
  <r>
    <x v="9"/>
    <x v="13"/>
    <x v="273"/>
    <x v="29"/>
    <n v="4669"/>
  </r>
  <r>
    <x v="9"/>
    <x v="13"/>
    <x v="274"/>
    <x v="29"/>
    <n v="712"/>
  </r>
  <r>
    <x v="9"/>
    <x v="13"/>
    <x v="275"/>
    <x v="29"/>
    <n v="9941"/>
  </r>
  <r>
    <x v="9"/>
    <x v="13"/>
    <x v="276"/>
    <x v="29"/>
    <n v="18247"/>
  </r>
  <r>
    <x v="9"/>
    <x v="13"/>
    <x v="277"/>
    <x v="29"/>
    <n v="20407"/>
  </r>
  <r>
    <x v="9"/>
    <x v="13"/>
    <x v="278"/>
    <x v="29"/>
    <n v="35652"/>
  </r>
  <r>
    <x v="9"/>
    <x v="13"/>
    <x v="279"/>
    <x v="29"/>
    <n v="23105"/>
  </r>
  <r>
    <x v="9"/>
    <x v="13"/>
    <x v="280"/>
    <x v="29"/>
    <n v="4636"/>
  </r>
  <r>
    <x v="9"/>
    <x v="13"/>
    <x v="281"/>
    <x v="29"/>
    <n v="3800"/>
  </r>
  <r>
    <x v="9"/>
    <x v="13"/>
    <x v="282"/>
    <x v="29"/>
    <n v="9131"/>
  </r>
  <r>
    <x v="9"/>
    <x v="13"/>
    <x v="283"/>
    <x v="29"/>
    <n v="58515"/>
  </r>
  <r>
    <x v="9"/>
    <x v="13"/>
    <x v="284"/>
    <x v="29"/>
    <n v="17651"/>
  </r>
  <r>
    <x v="9"/>
    <x v="13"/>
    <x v="285"/>
    <x v="29"/>
    <n v="19103"/>
  </r>
  <r>
    <x v="9"/>
    <x v="13"/>
    <x v="286"/>
    <x v="29"/>
    <n v="25567"/>
  </r>
  <r>
    <x v="9"/>
    <x v="13"/>
    <x v="287"/>
    <x v="29"/>
    <n v="18844"/>
  </r>
  <r>
    <x v="9"/>
    <x v="13"/>
    <x v="288"/>
    <x v="29"/>
    <n v="21803"/>
  </r>
  <r>
    <x v="9"/>
    <x v="13"/>
    <x v="289"/>
    <x v="29"/>
    <n v="35404"/>
  </r>
  <r>
    <x v="9"/>
    <x v="13"/>
    <x v="290"/>
    <x v="29"/>
    <n v="25194"/>
  </r>
  <r>
    <x v="9"/>
    <x v="13"/>
    <x v="291"/>
    <x v="29"/>
    <n v="14386"/>
  </r>
  <r>
    <x v="9"/>
    <x v="13"/>
    <x v="292"/>
    <x v="29"/>
    <n v="14570"/>
  </r>
  <r>
    <x v="9"/>
    <x v="13"/>
    <x v="293"/>
    <x v="29"/>
    <n v="23731"/>
  </r>
  <r>
    <x v="9"/>
    <x v="13"/>
    <x v="259"/>
    <x v="37"/>
    <n v="826"/>
  </r>
  <r>
    <x v="9"/>
    <x v="13"/>
    <x v="260"/>
    <x v="37"/>
    <n v="83"/>
  </r>
  <r>
    <x v="9"/>
    <x v="13"/>
    <x v="262"/>
    <x v="37"/>
    <n v="36"/>
  </r>
  <r>
    <x v="9"/>
    <x v="13"/>
    <x v="266"/>
    <x v="37"/>
    <n v="124"/>
  </r>
  <r>
    <x v="9"/>
    <x v="13"/>
    <x v="267"/>
    <x v="37"/>
    <n v="2452"/>
  </r>
  <r>
    <x v="9"/>
    <x v="13"/>
    <x v="268"/>
    <x v="37"/>
    <n v="186"/>
  </r>
  <r>
    <x v="9"/>
    <x v="13"/>
    <x v="269"/>
    <x v="37"/>
    <n v="277"/>
  </r>
  <r>
    <x v="9"/>
    <x v="13"/>
    <x v="270"/>
    <x v="37"/>
    <n v="147"/>
  </r>
  <r>
    <x v="9"/>
    <x v="13"/>
    <x v="272"/>
    <x v="37"/>
    <n v="2016"/>
  </r>
  <r>
    <x v="9"/>
    <x v="13"/>
    <x v="276"/>
    <x v="37"/>
    <n v="387"/>
  </r>
  <r>
    <x v="9"/>
    <x v="13"/>
    <x v="277"/>
    <x v="37"/>
    <n v="554"/>
  </r>
  <r>
    <x v="9"/>
    <x v="13"/>
    <x v="278"/>
    <x v="37"/>
    <n v="1197"/>
  </r>
  <r>
    <x v="9"/>
    <x v="13"/>
    <x v="279"/>
    <x v="37"/>
    <n v="785"/>
  </r>
  <r>
    <x v="9"/>
    <x v="13"/>
    <x v="280"/>
    <x v="37"/>
    <n v="700"/>
  </r>
  <r>
    <x v="9"/>
    <x v="13"/>
    <x v="281"/>
    <x v="37"/>
    <n v="200"/>
  </r>
  <r>
    <x v="9"/>
    <x v="13"/>
    <x v="282"/>
    <x v="37"/>
    <n v="221"/>
  </r>
  <r>
    <x v="9"/>
    <x v="13"/>
    <x v="283"/>
    <x v="37"/>
    <n v="1268"/>
  </r>
  <r>
    <x v="9"/>
    <x v="13"/>
    <x v="284"/>
    <x v="37"/>
    <n v="1242"/>
  </r>
  <r>
    <x v="9"/>
    <x v="13"/>
    <x v="285"/>
    <x v="37"/>
    <n v="899"/>
  </r>
  <r>
    <x v="9"/>
    <x v="13"/>
    <x v="286"/>
    <x v="37"/>
    <n v="889"/>
  </r>
  <r>
    <x v="9"/>
    <x v="13"/>
    <x v="287"/>
    <x v="37"/>
    <n v="1176"/>
  </r>
  <r>
    <x v="9"/>
    <x v="13"/>
    <x v="288"/>
    <x v="37"/>
    <n v="671"/>
  </r>
  <r>
    <x v="9"/>
    <x v="13"/>
    <x v="289"/>
    <x v="37"/>
    <n v="613"/>
  </r>
  <r>
    <x v="9"/>
    <x v="13"/>
    <x v="290"/>
    <x v="37"/>
    <n v="1499"/>
  </r>
  <r>
    <x v="9"/>
    <x v="13"/>
    <x v="291"/>
    <x v="37"/>
    <n v="396"/>
  </r>
  <r>
    <x v="9"/>
    <x v="13"/>
    <x v="293"/>
    <x v="37"/>
    <n v="1127"/>
  </r>
  <r>
    <x v="9"/>
    <x v="13"/>
    <x v="259"/>
    <x v="38"/>
    <n v="175"/>
  </r>
  <r>
    <x v="9"/>
    <x v="13"/>
    <x v="260"/>
    <x v="38"/>
    <n v="9"/>
  </r>
  <r>
    <x v="9"/>
    <x v="13"/>
    <x v="261"/>
    <x v="38"/>
    <n v="7"/>
  </r>
  <r>
    <x v="9"/>
    <x v="13"/>
    <x v="262"/>
    <x v="38"/>
    <n v="50"/>
  </r>
  <r>
    <x v="9"/>
    <x v="13"/>
    <x v="263"/>
    <x v="38"/>
    <n v="129"/>
  </r>
  <r>
    <x v="9"/>
    <x v="13"/>
    <x v="267"/>
    <x v="38"/>
    <n v="198"/>
  </r>
  <r>
    <x v="9"/>
    <x v="13"/>
    <x v="269"/>
    <x v="38"/>
    <n v="50"/>
  </r>
  <r>
    <x v="9"/>
    <x v="13"/>
    <x v="270"/>
    <x v="38"/>
    <n v="56"/>
  </r>
  <r>
    <x v="9"/>
    <x v="13"/>
    <x v="272"/>
    <x v="38"/>
    <n v="4"/>
  </r>
  <r>
    <x v="9"/>
    <x v="13"/>
    <x v="276"/>
    <x v="38"/>
    <n v="256"/>
  </r>
  <r>
    <x v="9"/>
    <x v="13"/>
    <x v="277"/>
    <x v="38"/>
    <n v="143"/>
  </r>
  <r>
    <x v="9"/>
    <x v="13"/>
    <x v="278"/>
    <x v="38"/>
    <n v="106"/>
  </r>
  <r>
    <x v="9"/>
    <x v="13"/>
    <x v="280"/>
    <x v="38"/>
    <n v="338"/>
  </r>
  <r>
    <x v="9"/>
    <x v="13"/>
    <x v="282"/>
    <x v="38"/>
    <n v="15"/>
  </r>
  <r>
    <x v="9"/>
    <x v="13"/>
    <x v="283"/>
    <x v="38"/>
    <n v="328"/>
  </r>
  <r>
    <x v="9"/>
    <x v="13"/>
    <x v="284"/>
    <x v="38"/>
    <n v="35"/>
  </r>
  <r>
    <x v="9"/>
    <x v="13"/>
    <x v="285"/>
    <x v="38"/>
    <n v="102"/>
  </r>
  <r>
    <x v="9"/>
    <x v="13"/>
    <x v="286"/>
    <x v="38"/>
    <n v="801"/>
  </r>
  <r>
    <x v="9"/>
    <x v="13"/>
    <x v="287"/>
    <x v="38"/>
    <n v="525"/>
  </r>
  <r>
    <x v="9"/>
    <x v="13"/>
    <x v="289"/>
    <x v="38"/>
    <n v="426"/>
  </r>
  <r>
    <x v="9"/>
    <x v="13"/>
    <x v="290"/>
    <x v="38"/>
    <n v="436"/>
  </r>
  <r>
    <x v="9"/>
    <x v="13"/>
    <x v="291"/>
    <x v="38"/>
    <n v="258"/>
  </r>
  <r>
    <x v="9"/>
    <x v="13"/>
    <x v="293"/>
    <x v="38"/>
    <n v="302"/>
  </r>
  <r>
    <x v="9"/>
    <x v="13"/>
    <x v="259"/>
    <x v="39"/>
    <n v="6"/>
  </r>
  <r>
    <x v="9"/>
    <x v="13"/>
    <x v="267"/>
    <x v="39"/>
    <n v="1"/>
  </r>
  <r>
    <x v="9"/>
    <x v="13"/>
    <x v="276"/>
    <x v="39"/>
    <n v="11"/>
  </r>
  <r>
    <x v="9"/>
    <x v="13"/>
    <x v="277"/>
    <x v="39"/>
    <n v="13"/>
  </r>
  <r>
    <x v="9"/>
    <x v="13"/>
    <x v="278"/>
    <x v="39"/>
    <n v="15"/>
  </r>
  <r>
    <x v="9"/>
    <x v="13"/>
    <x v="279"/>
    <x v="39"/>
    <n v="24"/>
  </r>
  <r>
    <x v="9"/>
    <x v="13"/>
    <x v="283"/>
    <x v="39"/>
    <n v="53"/>
  </r>
  <r>
    <x v="9"/>
    <x v="13"/>
    <x v="284"/>
    <x v="39"/>
    <n v="8"/>
  </r>
  <r>
    <x v="9"/>
    <x v="13"/>
    <x v="286"/>
    <x v="39"/>
    <n v="20"/>
  </r>
  <r>
    <x v="9"/>
    <x v="13"/>
    <x v="290"/>
    <x v="39"/>
    <n v="10"/>
  </r>
  <r>
    <x v="9"/>
    <x v="13"/>
    <x v="293"/>
    <x v="39"/>
    <n v="1"/>
  </r>
  <r>
    <x v="9"/>
    <x v="13"/>
    <x v="267"/>
    <x v="40"/>
    <n v="99"/>
  </r>
  <r>
    <x v="9"/>
    <x v="13"/>
    <x v="272"/>
    <x v="40"/>
    <n v="60"/>
  </r>
  <r>
    <x v="9"/>
    <x v="13"/>
    <x v="276"/>
    <x v="40"/>
    <n v="15"/>
  </r>
  <r>
    <x v="9"/>
    <x v="13"/>
    <x v="284"/>
    <x v="40"/>
    <n v="33"/>
  </r>
  <r>
    <x v="9"/>
    <x v="13"/>
    <x v="286"/>
    <x v="40"/>
    <n v="57"/>
  </r>
  <r>
    <x v="9"/>
    <x v="13"/>
    <x v="287"/>
    <x v="40"/>
    <n v="37"/>
  </r>
  <r>
    <x v="9"/>
    <x v="13"/>
    <x v="289"/>
    <x v="40"/>
    <n v="36"/>
  </r>
  <r>
    <x v="9"/>
    <x v="13"/>
    <x v="290"/>
    <x v="40"/>
    <n v="24"/>
  </r>
  <r>
    <x v="9"/>
    <x v="13"/>
    <x v="259"/>
    <x v="30"/>
    <n v="22"/>
  </r>
  <r>
    <x v="9"/>
    <x v="13"/>
    <x v="294"/>
    <x v="30"/>
    <n v="8"/>
  </r>
  <r>
    <x v="9"/>
    <x v="13"/>
    <x v="261"/>
    <x v="30"/>
    <n v="1"/>
  </r>
  <r>
    <x v="9"/>
    <x v="13"/>
    <x v="264"/>
    <x v="30"/>
    <n v="19"/>
  </r>
  <r>
    <x v="9"/>
    <x v="13"/>
    <x v="266"/>
    <x v="30"/>
    <n v="25"/>
  </r>
  <r>
    <x v="9"/>
    <x v="13"/>
    <x v="267"/>
    <x v="30"/>
    <n v="95"/>
  </r>
  <r>
    <x v="9"/>
    <x v="13"/>
    <x v="269"/>
    <x v="30"/>
    <n v="99"/>
  </r>
  <r>
    <x v="9"/>
    <x v="13"/>
    <x v="270"/>
    <x v="30"/>
    <n v="94"/>
  </r>
  <r>
    <x v="9"/>
    <x v="13"/>
    <x v="277"/>
    <x v="30"/>
    <n v="871"/>
  </r>
  <r>
    <x v="9"/>
    <x v="13"/>
    <x v="278"/>
    <x v="30"/>
    <n v="99"/>
  </r>
  <r>
    <x v="9"/>
    <x v="13"/>
    <x v="280"/>
    <x v="30"/>
    <n v="20"/>
  </r>
  <r>
    <x v="9"/>
    <x v="13"/>
    <x v="283"/>
    <x v="30"/>
    <n v="173"/>
  </r>
  <r>
    <x v="9"/>
    <x v="13"/>
    <x v="284"/>
    <x v="30"/>
    <n v="7"/>
  </r>
  <r>
    <x v="9"/>
    <x v="13"/>
    <x v="285"/>
    <x v="30"/>
    <n v="34"/>
  </r>
  <r>
    <x v="9"/>
    <x v="13"/>
    <x v="286"/>
    <x v="30"/>
    <n v="61"/>
  </r>
  <r>
    <x v="9"/>
    <x v="13"/>
    <x v="287"/>
    <x v="30"/>
    <n v="55"/>
  </r>
  <r>
    <x v="9"/>
    <x v="13"/>
    <x v="288"/>
    <x v="30"/>
    <n v="32"/>
  </r>
  <r>
    <x v="9"/>
    <x v="13"/>
    <x v="289"/>
    <x v="30"/>
    <n v="126"/>
  </r>
  <r>
    <x v="9"/>
    <x v="13"/>
    <x v="290"/>
    <x v="30"/>
    <n v="74"/>
  </r>
  <r>
    <x v="9"/>
    <x v="13"/>
    <x v="292"/>
    <x v="30"/>
    <n v="3"/>
  </r>
  <r>
    <x v="9"/>
    <x v="14"/>
    <x v="297"/>
    <x v="0"/>
    <n v="192"/>
  </r>
  <r>
    <x v="9"/>
    <x v="14"/>
    <x v="298"/>
    <x v="0"/>
    <n v="36"/>
  </r>
  <r>
    <x v="9"/>
    <x v="14"/>
    <x v="299"/>
    <x v="0"/>
    <n v="71"/>
  </r>
  <r>
    <x v="9"/>
    <x v="14"/>
    <x v="300"/>
    <x v="0"/>
    <n v="76"/>
  </r>
  <r>
    <x v="9"/>
    <x v="14"/>
    <x v="301"/>
    <x v="0"/>
    <n v="32"/>
  </r>
  <r>
    <x v="9"/>
    <x v="14"/>
    <x v="302"/>
    <x v="0"/>
    <n v="178"/>
  </r>
  <r>
    <x v="9"/>
    <x v="14"/>
    <x v="303"/>
    <x v="0"/>
    <n v="65"/>
  </r>
  <r>
    <x v="9"/>
    <x v="14"/>
    <x v="304"/>
    <x v="0"/>
    <n v="554"/>
  </r>
  <r>
    <x v="9"/>
    <x v="14"/>
    <x v="305"/>
    <x v="0"/>
    <n v="305"/>
  </r>
  <r>
    <x v="9"/>
    <x v="14"/>
    <x v="306"/>
    <x v="0"/>
    <n v="16"/>
  </r>
  <r>
    <x v="9"/>
    <x v="14"/>
    <x v="307"/>
    <x v="0"/>
    <n v="73"/>
  </r>
  <r>
    <x v="9"/>
    <x v="14"/>
    <x v="308"/>
    <x v="0"/>
    <n v="21"/>
  </r>
  <r>
    <x v="9"/>
    <x v="14"/>
    <x v="309"/>
    <x v="0"/>
    <n v="290"/>
  </r>
  <r>
    <x v="9"/>
    <x v="14"/>
    <x v="310"/>
    <x v="0"/>
    <n v="144"/>
  </r>
  <r>
    <x v="9"/>
    <x v="14"/>
    <x v="311"/>
    <x v="0"/>
    <n v="41"/>
  </r>
  <r>
    <x v="9"/>
    <x v="14"/>
    <x v="312"/>
    <x v="0"/>
    <n v="209"/>
  </r>
  <r>
    <x v="9"/>
    <x v="14"/>
    <x v="313"/>
    <x v="0"/>
    <n v="73"/>
  </r>
  <r>
    <x v="9"/>
    <x v="14"/>
    <x v="314"/>
    <x v="0"/>
    <n v="62"/>
  </r>
  <r>
    <x v="9"/>
    <x v="14"/>
    <x v="315"/>
    <x v="0"/>
    <n v="569"/>
  </r>
  <r>
    <x v="9"/>
    <x v="14"/>
    <x v="316"/>
    <x v="0"/>
    <n v="634"/>
  </r>
  <r>
    <x v="9"/>
    <x v="14"/>
    <x v="317"/>
    <x v="0"/>
    <n v="168"/>
  </r>
  <r>
    <x v="9"/>
    <x v="14"/>
    <x v="318"/>
    <x v="0"/>
    <n v="15"/>
  </r>
  <r>
    <x v="9"/>
    <x v="14"/>
    <x v="319"/>
    <x v="0"/>
    <n v="44"/>
  </r>
  <r>
    <x v="9"/>
    <x v="14"/>
    <x v="320"/>
    <x v="0"/>
    <n v="135"/>
  </r>
  <r>
    <x v="9"/>
    <x v="14"/>
    <x v="321"/>
    <x v="0"/>
    <n v="20"/>
  </r>
  <r>
    <x v="9"/>
    <x v="14"/>
    <x v="297"/>
    <x v="1"/>
    <n v="12"/>
  </r>
  <r>
    <x v="9"/>
    <x v="14"/>
    <x v="298"/>
    <x v="1"/>
    <n v="4"/>
  </r>
  <r>
    <x v="9"/>
    <x v="14"/>
    <x v="299"/>
    <x v="1"/>
    <n v="5"/>
  </r>
  <r>
    <x v="9"/>
    <x v="14"/>
    <x v="300"/>
    <x v="1"/>
    <n v="9"/>
  </r>
  <r>
    <x v="9"/>
    <x v="14"/>
    <x v="301"/>
    <x v="1"/>
    <n v="3"/>
  </r>
  <r>
    <x v="9"/>
    <x v="14"/>
    <x v="302"/>
    <x v="1"/>
    <n v="14"/>
  </r>
  <r>
    <x v="9"/>
    <x v="14"/>
    <x v="303"/>
    <x v="1"/>
    <n v="8"/>
  </r>
  <r>
    <x v="9"/>
    <x v="14"/>
    <x v="304"/>
    <x v="1"/>
    <n v="42"/>
  </r>
  <r>
    <x v="9"/>
    <x v="14"/>
    <x v="305"/>
    <x v="1"/>
    <n v="23"/>
  </r>
  <r>
    <x v="9"/>
    <x v="14"/>
    <x v="306"/>
    <x v="1"/>
    <n v="4"/>
  </r>
  <r>
    <x v="9"/>
    <x v="14"/>
    <x v="307"/>
    <x v="1"/>
    <n v="5"/>
  </r>
  <r>
    <x v="9"/>
    <x v="14"/>
    <x v="308"/>
    <x v="1"/>
    <n v="2"/>
  </r>
  <r>
    <x v="9"/>
    <x v="14"/>
    <x v="309"/>
    <x v="1"/>
    <n v="25"/>
  </r>
  <r>
    <x v="9"/>
    <x v="14"/>
    <x v="310"/>
    <x v="1"/>
    <n v="13"/>
  </r>
  <r>
    <x v="9"/>
    <x v="14"/>
    <x v="311"/>
    <x v="1"/>
    <n v="7"/>
  </r>
  <r>
    <x v="9"/>
    <x v="14"/>
    <x v="312"/>
    <x v="1"/>
    <n v="20"/>
  </r>
  <r>
    <x v="9"/>
    <x v="14"/>
    <x v="313"/>
    <x v="1"/>
    <n v="7"/>
  </r>
  <r>
    <x v="9"/>
    <x v="14"/>
    <x v="314"/>
    <x v="1"/>
    <n v="7"/>
  </r>
  <r>
    <x v="9"/>
    <x v="14"/>
    <x v="315"/>
    <x v="1"/>
    <n v="56"/>
  </r>
  <r>
    <x v="9"/>
    <x v="14"/>
    <x v="316"/>
    <x v="1"/>
    <n v="42"/>
  </r>
  <r>
    <x v="9"/>
    <x v="14"/>
    <x v="317"/>
    <x v="1"/>
    <n v="14"/>
  </r>
  <r>
    <x v="9"/>
    <x v="14"/>
    <x v="318"/>
    <x v="1"/>
    <n v="3"/>
  </r>
  <r>
    <x v="9"/>
    <x v="14"/>
    <x v="319"/>
    <x v="1"/>
    <n v="5"/>
  </r>
  <r>
    <x v="9"/>
    <x v="14"/>
    <x v="320"/>
    <x v="1"/>
    <n v="13"/>
  </r>
  <r>
    <x v="9"/>
    <x v="14"/>
    <x v="321"/>
    <x v="1"/>
    <n v="3"/>
  </r>
  <r>
    <x v="9"/>
    <x v="14"/>
    <x v="297"/>
    <x v="2"/>
    <n v="241"/>
  </r>
  <r>
    <x v="9"/>
    <x v="14"/>
    <x v="298"/>
    <x v="2"/>
    <n v="98"/>
  </r>
  <r>
    <x v="9"/>
    <x v="14"/>
    <x v="299"/>
    <x v="2"/>
    <n v="58"/>
  </r>
  <r>
    <x v="9"/>
    <x v="14"/>
    <x v="300"/>
    <x v="2"/>
    <n v="58"/>
  </r>
  <r>
    <x v="9"/>
    <x v="14"/>
    <x v="301"/>
    <x v="2"/>
    <n v="45"/>
  </r>
  <r>
    <x v="9"/>
    <x v="14"/>
    <x v="302"/>
    <x v="2"/>
    <n v="135"/>
  </r>
  <r>
    <x v="9"/>
    <x v="14"/>
    <x v="303"/>
    <x v="2"/>
    <n v="80"/>
  </r>
  <r>
    <x v="9"/>
    <x v="14"/>
    <x v="304"/>
    <x v="2"/>
    <n v="225"/>
  </r>
  <r>
    <x v="9"/>
    <x v="14"/>
    <x v="305"/>
    <x v="2"/>
    <n v="124"/>
  </r>
  <r>
    <x v="9"/>
    <x v="14"/>
    <x v="306"/>
    <x v="2"/>
    <n v="123"/>
  </r>
  <r>
    <x v="9"/>
    <x v="14"/>
    <x v="307"/>
    <x v="2"/>
    <n v="43"/>
  </r>
  <r>
    <x v="9"/>
    <x v="14"/>
    <x v="308"/>
    <x v="2"/>
    <n v="33"/>
  </r>
  <r>
    <x v="9"/>
    <x v="14"/>
    <x v="309"/>
    <x v="2"/>
    <n v="240"/>
  </r>
  <r>
    <x v="9"/>
    <x v="14"/>
    <x v="310"/>
    <x v="2"/>
    <n v="157"/>
  </r>
  <r>
    <x v="9"/>
    <x v="14"/>
    <x v="311"/>
    <x v="2"/>
    <n v="107"/>
  </r>
  <r>
    <x v="9"/>
    <x v="14"/>
    <x v="312"/>
    <x v="2"/>
    <n v="168"/>
  </r>
  <r>
    <x v="9"/>
    <x v="14"/>
    <x v="313"/>
    <x v="2"/>
    <n v="81"/>
  </r>
  <r>
    <x v="9"/>
    <x v="14"/>
    <x v="314"/>
    <x v="2"/>
    <n v="88"/>
  </r>
  <r>
    <x v="9"/>
    <x v="14"/>
    <x v="315"/>
    <x v="2"/>
    <n v="300"/>
  </r>
  <r>
    <x v="9"/>
    <x v="14"/>
    <x v="316"/>
    <x v="2"/>
    <n v="293"/>
  </r>
  <r>
    <x v="9"/>
    <x v="14"/>
    <x v="317"/>
    <x v="2"/>
    <n v="155"/>
  </r>
  <r>
    <x v="9"/>
    <x v="14"/>
    <x v="318"/>
    <x v="2"/>
    <n v="40"/>
  </r>
  <r>
    <x v="9"/>
    <x v="14"/>
    <x v="319"/>
    <x v="2"/>
    <n v="67"/>
  </r>
  <r>
    <x v="9"/>
    <x v="14"/>
    <x v="320"/>
    <x v="2"/>
    <n v="155"/>
  </r>
  <r>
    <x v="9"/>
    <x v="14"/>
    <x v="321"/>
    <x v="2"/>
    <n v="40"/>
  </r>
  <r>
    <x v="9"/>
    <x v="14"/>
    <x v="297"/>
    <x v="3"/>
    <n v="1"/>
  </r>
  <r>
    <x v="9"/>
    <x v="14"/>
    <x v="301"/>
    <x v="3"/>
    <n v="1"/>
  </r>
  <r>
    <x v="9"/>
    <x v="14"/>
    <x v="302"/>
    <x v="3"/>
    <n v="2"/>
  </r>
  <r>
    <x v="9"/>
    <x v="14"/>
    <x v="304"/>
    <x v="3"/>
    <n v="4"/>
  </r>
  <r>
    <x v="9"/>
    <x v="14"/>
    <x v="305"/>
    <x v="3"/>
    <n v="1"/>
  </r>
  <r>
    <x v="9"/>
    <x v="14"/>
    <x v="306"/>
    <x v="3"/>
    <n v="1"/>
  </r>
  <r>
    <x v="9"/>
    <x v="14"/>
    <x v="310"/>
    <x v="3"/>
    <n v="2"/>
  </r>
  <r>
    <x v="9"/>
    <x v="14"/>
    <x v="312"/>
    <x v="3"/>
    <n v="1"/>
  </r>
  <r>
    <x v="9"/>
    <x v="14"/>
    <x v="315"/>
    <x v="3"/>
    <n v="3"/>
  </r>
  <r>
    <x v="9"/>
    <x v="14"/>
    <x v="316"/>
    <x v="3"/>
    <n v="2"/>
  </r>
  <r>
    <x v="9"/>
    <x v="14"/>
    <x v="318"/>
    <x v="3"/>
    <n v="1"/>
  </r>
  <r>
    <x v="9"/>
    <x v="14"/>
    <x v="315"/>
    <x v="31"/>
    <n v="1"/>
  </r>
  <r>
    <x v="9"/>
    <x v="14"/>
    <x v="297"/>
    <x v="4"/>
    <n v="34"/>
  </r>
  <r>
    <x v="9"/>
    <x v="14"/>
    <x v="298"/>
    <x v="4"/>
    <n v="46"/>
  </r>
  <r>
    <x v="9"/>
    <x v="14"/>
    <x v="299"/>
    <x v="4"/>
    <n v="34"/>
  </r>
  <r>
    <x v="9"/>
    <x v="14"/>
    <x v="300"/>
    <x v="4"/>
    <n v="25"/>
  </r>
  <r>
    <x v="9"/>
    <x v="14"/>
    <x v="301"/>
    <x v="4"/>
    <n v="4"/>
  </r>
  <r>
    <x v="9"/>
    <x v="14"/>
    <x v="302"/>
    <x v="4"/>
    <n v="46"/>
  </r>
  <r>
    <x v="9"/>
    <x v="14"/>
    <x v="303"/>
    <x v="4"/>
    <n v="41"/>
  </r>
  <r>
    <x v="9"/>
    <x v="14"/>
    <x v="304"/>
    <x v="4"/>
    <n v="85"/>
  </r>
  <r>
    <x v="9"/>
    <x v="14"/>
    <x v="305"/>
    <x v="4"/>
    <n v="47"/>
  </r>
  <r>
    <x v="9"/>
    <x v="14"/>
    <x v="306"/>
    <x v="4"/>
    <n v="65"/>
  </r>
  <r>
    <x v="9"/>
    <x v="14"/>
    <x v="307"/>
    <x v="4"/>
    <n v="20"/>
  </r>
  <r>
    <x v="9"/>
    <x v="14"/>
    <x v="308"/>
    <x v="4"/>
    <n v="22"/>
  </r>
  <r>
    <x v="9"/>
    <x v="14"/>
    <x v="309"/>
    <x v="4"/>
    <n v="82"/>
  </r>
  <r>
    <x v="9"/>
    <x v="14"/>
    <x v="310"/>
    <x v="4"/>
    <n v="65"/>
  </r>
  <r>
    <x v="9"/>
    <x v="14"/>
    <x v="311"/>
    <x v="4"/>
    <n v="64"/>
  </r>
  <r>
    <x v="9"/>
    <x v="14"/>
    <x v="312"/>
    <x v="4"/>
    <n v="59"/>
  </r>
  <r>
    <x v="9"/>
    <x v="14"/>
    <x v="313"/>
    <x v="4"/>
    <n v="49"/>
  </r>
  <r>
    <x v="9"/>
    <x v="14"/>
    <x v="314"/>
    <x v="4"/>
    <n v="26"/>
  </r>
  <r>
    <x v="9"/>
    <x v="14"/>
    <x v="315"/>
    <x v="4"/>
    <n v="123"/>
  </r>
  <r>
    <x v="9"/>
    <x v="14"/>
    <x v="316"/>
    <x v="4"/>
    <n v="59"/>
  </r>
  <r>
    <x v="9"/>
    <x v="14"/>
    <x v="317"/>
    <x v="4"/>
    <n v="32"/>
  </r>
  <r>
    <x v="9"/>
    <x v="14"/>
    <x v="318"/>
    <x v="4"/>
    <n v="8"/>
  </r>
  <r>
    <x v="9"/>
    <x v="14"/>
    <x v="319"/>
    <x v="4"/>
    <n v="13"/>
  </r>
  <r>
    <x v="9"/>
    <x v="14"/>
    <x v="320"/>
    <x v="4"/>
    <n v="54"/>
  </r>
  <r>
    <x v="9"/>
    <x v="14"/>
    <x v="321"/>
    <x v="4"/>
    <n v="18"/>
  </r>
  <r>
    <x v="9"/>
    <x v="14"/>
    <x v="297"/>
    <x v="5"/>
    <n v="242"/>
  </r>
  <r>
    <x v="9"/>
    <x v="14"/>
    <x v="298"/>
    <x v="5"/>
    <n v="100"/>
  </r>
  <r>
    <x v="9"/>
    <x v="14"/>
    <x v="299"/>
    <x v="5"/>
    <n v="61"/>
  </r>
  <r>
    <x v="9"/>
    <x v="14"/>
    <x v="300"/>
    <x v="5"/>
    <n v="59"/>
  </r>
  <r>
    <x v="9"/>
    <x v="14"/>
    <x v="301"/>
    <x v="5"/>
    <n v="45"/>
  </r>
  <r>
    <x v="9"/>
    <x v="14"/>
    <x v="302"/>
    <x v="5"/>
    <n v="140"/>
  </r>
  <r>
    <x v="9"/>
    <x v="14"/>
    <x v="303"/>
    <x v="5"/>
    <n v="80"/>
  </r>
  <r>
    <x v="9"/>
    <x v="14"/>
    <x v="304"/>
    <x v="5"/>
    <n v="232"/>
  </r>
  <r>
    <x v="9"/>
    <x v="14"/>
    <x v="305"/>
    <x v="5"/>
    <n v="128"/>
  </r>
  <r>
    <x v="9"/>
    <x v="14"/>
    <x v="306"/>
    <x v="5"/>
    <n v="134"/>
  </r>
  <r>
    <x v="9"/>
    <x v="14"/>
    <x v="307"/>
    <x v="5"/>
    <n v="46"/>
  </r>
  <r>
    <x v="9"/>
    <x v="14"/>
    <x v="308"/>
    <x v="5"/>
    <n v="34"/>
  </r>
  <r>
    <x v="9"/>
    <x v="14"/>
    <x v="309"/>
    <x v="5"/>
    <n v="245"/>
  </r>
  <r>
    <x v="9"/>
    <x v="14"/>
    <x v="310"/>
    <x v="5"/>
    <n v="164"/>
  </r>
  <r>
    <x v="9"/>
    <x v="14"/>
    <x v="311"/>
    <x v="5"/>
    <n v="111"/>
  </r>
  <r>
    <x v="9"/>
    <x v="14"/>
    <x v="312"/>
    <x v="5"/>
    <n v="172"/>
  </r>
  <r>
    <x v="9"/>
    <x v="14"/>
    <x v="313"/>
    <x v="5"/>
    <n v="85"/>
  </r>
  <r>
    <x v="9"/>
    <x v="14"/>
    <x v="314"/>
    <x v="5"/>
    <n v="88"/>
  </r>
  <r>
    <x v="9"/>
    <x v="14"/>
    <x v="315"/>
    <x v="5"/>
    <n v="309"/>
  </r>
  <r>
    <x v="9"/>
    <x v="14"/>
    <x v="316"/>
    <x v="5"/>
    <n v="298"/>
  </r>
  <r>
    <x v="9"/>
    <x v="14"/>
    <x v="317"/>
    <x v="5"/>
    <n v="156"/>
  </r>
  <r>
    <x v="9"/>
    <x v="14"/>
    <x v="318"/>
    <x v="5"/>
    <n v="40"/>
  </r>
  <r>
    <x v="9"/>
    <x v="14"/>
    <x v="319"/>
    <x v="5"/>
    <n v="67"/>
  </r>
  <r>
    <x v="9"/>
    <x v="14"/>
    <x v="320"/>
    <x v="5"/>
    <n v="159"/>
  </r>
  <r>
    <x v="9"/>
    <x v="14"/>
    <x v="321"/>
    <x v="5"/>
    <n v="42"/>
  </r>
  <r>
    <x v="9"/>
    <x v="14"/>
    <x v="297"/>
    <x v="6"/>
    <n v="7"/>
  </r>
  <r>
    <x v="9"/>
    <x v="14"/>
    <x v="298"/>
    <x v="6"/>
    <n v="3"/>
  </r>
  <r>
    <x v="9"/>
    <x v="14"/>
    <x v="299"/>
    <x v="6"/>
    <n v="2"/>
  </r>
  <r>
    <x v="9"/>
    <x v="14"/>
    <x v="302"/>
    <x v="6"/>
    <n v="1"/>
  </r>
  <r>
    <x v="9"/>
    <x v="14"/>
    <x v="303"/>
    <x v="6"/>
    <n v="1"/>
  </r>
  <r>
    <x v="9"/>
    <x v="14"/>
    <x v="304"/>
    <x v="6"/>
    <n v="9"/>
  </r>
  <r>
    <x v="9"/>
    <x v="14"/>
    <x v="305"/>
    <x v="6"/>
    <n v="8"/>
  </r>
  <r>
    <x v="9"/>
    <x v="14"/>
    <x v="306"/>
    <x v="6"/>
    <n v="3"/>
  </r>
  <r>
    <x v="9"/>
    <x v="14"/>
    <x v="311"/>
    <x v="6"/>
    <n v="1"/>
  </r>
  <r>
    <x v="9"/>
    <x v="14"/>
    <x v="312"/>
    <x v="6"/>
    <n v="3"/>
  </r>
  <r>
    <x v="9"/>
    <x v="14"/>
    <x v="315"/>
    <x v="6"/>
    <n v="5"/>
  </r>
  <r>
    <x v="9"/>
    <x v="14"/>
    <x v="316"/>
    <x v="6"/>
    <n v="3"/>
  </r>
  <r>
    <x v="9"/>
    <x v="14"/>
    <x v="317"/>
    <x v="6"/>
    <n v="2"/>
  </r>
  <r>
    <x v="9"/>
    <x v="14"/>
    <x v="319"/>
    <x v="6"/>
    <n v="4"/>
  </r>
  <r>
    <x v="9"/>
    <x v="14"/>
    <x v="320"/>
    <x v="6"/>
    <n v="3"/>
  </r>
  <r>
    <x v="9"/>
    <x v="14"/>
    <x v="297"/>
    <x v="7"/>
    <n v="13"/>
  </r>
  <r>
    <x v="9"/>
    <x v="14"/>
    <x v="298"/>
    <x v="7"/>
    <n v="3"/>
  </r>
  <r>
    <x v="9"/>
    <x v="14"/>
    <x v="299"/>
    <x v="7"/>
    <n v="3"/>
  </r>
  <r>
    <x v="9"/>
    <x v="14"/>
    <x v="302"/>
    <x v="7"/>
    <n v="2"/>
  </r>
  <r>
    <x v="9"/>
    <x v="14"/>
    <x v="303"/>
    <x v="7"/>
    <n v="4"/>
  </r>
  <r>
    <x v="9"/>
    <x v="14"/>
    <x v="304"/>
    <x v="7"/>
    <n v="7"/>
  </r>
  <r>
    <x v="9"/>
    <x v="14"/>
    <x v="305"/>
    <x v="7"/>
    <n v="9"/>
  </r>
  <r>
    <x v="9"/>
    <x v="14"/>
    <x v="306"/>
    <x v="7"/>
    <n v="3"/>
  </r>
  <r>
    <x v="9"/>
    <x v="14"/>
    <x v="308"/>
    <x v="7"/>
    <n v="1"/>
  </r>
  <r>
    <x v="9"/>
    <x v="14"/>
    <x v="310"/>
    <x v="7"/>
    <n v="1"/>
  </r>
  <r>
    <x v="9"/>
    <x v="14"/>
    <x v="311"/>
    <x v="7"/>
    <n v="1"/>
  </r>
  <r>
    <x v="9"/>
    <x v="14"/>
    <x v="312"/>
    <x v="7"/>
    <n v="9"/>
  </r>
  <r>
    <x v="9"/>
    <x v="14"/>
    <x v="315"/>
    <x v="7"/>
    <n v="6"/>
  </r>
  <r>
    <x v="9"/>
    <x v="14"/>
    <x v="316"/>
    <x v="7"/>
    <n v="5"/>
  </r>
  <r>
    <x v="9"/>
    <x v="14"/>
    <x v="317"/>
    <x v="7"/>
    <n v="2"/>
  </r>
  <r>
    <x v="9"/>
    <x v="14"/>
    <x v="319"/>
    <x v="7"/>
    <n v="6"/>
  </r>
  <r>
    <x v="9"/>
    <x v="14"/>
    <x v="320"/>
    <x v="7"/>
    <n v="4"/>
  </r>
  <r>
    <x v="9"/>
    <x v="14"/>
    <x v="321"/>
    <x v="7"/>
    <n v="2"/>
  </r>
  <r>
    <x v="9"/>
    <x v="14"/>
    <x v="297"/>
    <x v="8"/>
    <n v="5"/>
  </r>
  <r>
    <x v="9"/>
    <x v="14"/>
    <x v="301"/>
    <x v="8"/>
    <n v="1"/>
  </r>
  <r>
    <x v="9"/>
    <x v="14"/>
    <x v="302"/>
    <x v="8"/>
    <n v="2"/>
  </r>
  <r>
    <x v="9"/>
    <x v="14"/>
    <x v="304"/>
    <x v="8"/>
    <n v="6"/>
  </r>
  <r>
    <x v="9"/>
    <x v="14"/>
    <x v="305"/>
    <x v="8"/>
    <n v="2"/>
  </r>
  <r>
    <x v="9"/>
    <x v="14"/>
    <x v="306"/>
    <x v="8"/>
    <n v="1"/>
  </r>
  <r>
    <x v="9"/>
    <x v="14"/>
    <x v="310"/>
    <x v="8"/>
    <n v="1"/>
  </r>
  <r>
    <x v="9"/>
    <x v="14"/>
    <x v="311"/>
    <x v="8"/>
    <n v="6"/>
  </r>
  <r>
    <x v="9"/>
    <x v="14"/>
    <x v="312"/>
    <x v="8"/>
    <n v="2"/>
  </r>
  <r>
    <x v="9"/>
    <x v="14"/>
    <x v="314"/>
    <x v="8"/>
    <n v="4"/>
  </r>
  <r>
    <x v="9"/>
    <x v="14"/>
    <x v="315"/>
    <x v="8"/>
    <n v="33"/>
  </r>
  <r>
    <x v="9"/>
    <x v="14"/>
    <x v="316"/>
    <x v="8"/>
    <n v="16"/>
  </r>
  <r>
    <x v="9"/>
    <x v="14"/>
    <x v="317"/>
    <x v="8"/>
    <n v="3"/>
  </r>
  <r>
    <x v="9"/>
    <x v="14"/>
    <x v="319"/>
    <x v="8"/>
    <n v="1"/>
  </r>
  <r>
    <x v="9"/>
    <x v="14"/>
    <x v="320"/>
    <x v="8"/>
    <n v="2"/>
  </r>
  <r>
    <x v="9"/>
    <x v="14"/>
    <x v="297"/>
    <x v="41"/>
    <n v="14"/>
  </r>
  <r>
    <x v="9"/>
    <x v="14"/>
    <x v="298"/>
    <x v="41"/>
    <n v="19"/>
  </r>
  <r>
    <x v="9"/>
    <x v="14"/>
    <x v="299"/>
    <x v="41"/>
    <n v="8"/>
  </r>
  <r>
    <x v="9"/>
    <x v="14"/>
    <x v="300"/>
    <x v="41"/>
    <n v="15"/>
  </r>
  <r>
    <x v="9"/>
    <x v="14"/>
    <x v="301"/>
    <x v="41"/>
    <n v="19"/>
  </r>
  <r>
    <x v="9"/>
    <x v="14"/>
    <x v="302"/>
    <x v="41"/>
    <n v="6"/>
  </r>
  <r>
    <x v="9"/>
    <x v="14"/>
    <x v="303"/>
    <x v="41"/>
    <n v="13"/>
  </r>
  <r>
    <x v="9"/>
    <x v="14"/>
    <x v="304"/>
    <x v="41"/>
    <n v="30"/>
  </r>
  <r>
    <x v="9"/>
    <x v="14"/>
    <x v="305"/>
    <x v="41"/>
    <n v="20"/>
  </r>
  <r>
    <x v="9"/>
    <x v="14"/>
    <x v="306"/>
    <x v="41"/>
    <n v="25"/>
  </r>
  <r>
    <x v="9"/>
    <x v="14"/>
    <x v="307"/>
    <x v="41"/>
    <n v="11"/>
  </r>
  <r>
    <x v="9"/>
    <x v="14"/>
    <x v="308"/>
    <x v="41"/>
    <n v="10"/>
  </r>
  <r>
    <x v="9"/>
    <x v="14"/>
    <x v="309"/>
    <x v="41"/>
    <n v="121"/>
  </r>
  <r>
    <x v="9"/>
    <x v="14"/>
    <x v="310"/>
    <x v="41"/>
    <n v="61"/>
  </r>
  <r>
    <x v="9"/>
    <x v="14"/>
    <x v="311"/>
    <x v="41"/>
    <n v="10"/>
  </r>
  <r>
    <x v="9"/>
    <x v="14"/>
    <x v="312"/>
    <x v="41"/>
    <n v="17"/>
  </r>
  <r>
    <x v="9"/>
    <x v="14"/>
    <x v="313"/>
    <x v="41"/>
    <n v="13"/>
  </r>
  <r>
    <x v="9"/>
    <x v="14"/>
    <x v="314"/>
    <x v="41"/>
    <n v="48"/>
  </r>
  <r>
    <x v="9"/>
    <x v="14"/>
    <x v="315"/>
    <x v="41"/>
    <n v="101"/>
  </r>
  <r>
    <x v="9"/>
    <x v="14"/>
    <x v="316"/>
    <x v="41"/>
    <n v="30"/>
  </r>
  <r>
    <x v="9"/>
    <x v="14"/>
    <x v="317"/>
    <x v="41"/>
    <n v="9"/>
  </r>
  <r>
    <x v="9"/>
    <x v="14"/>
    <x v="318"/>
    <x v="41"/>
    <n v="8"/>
  </r>
  <r>
    <x v="9"/>
    <x v="14"/>
    <x v="319"/>
    <x v="41"/>
    <n v="19"/>
  </r>
  <r>
    <x v="9"/>
    <x v="14"/>
    <x v="320"/>
    <x v="41"/>
    <n v="33"/>
  </r>
  <r>
    <x v="9"/>
    <x v="14"/>
    <x v="321"/>
    <x v="41"/>
    <n v="6"/>
  </r>
  <r>
    <x v="9"/>
    <x v="14"/>
    <x v="297"/>
    <x v="9"/>
    <n v="16"/>
  </r>
  <r>
    <x v="9"/>
    <x v="14"/>
    <x v="298"/>
    <x v="9"/>
    <n v="20"/>
  </r>
  <r>
    <x v="9"/>
    <x v="14"/>
    <x v="299"/>
    <x v="9"/>
    <n v="9"/>
  </r>
  <r>
    <x v="9"/>
    <x v="14"/>
    <x v="300"/>
    <x v="9"/>
    <n v="21"/>
  </r>
  <r>
    <x v="9"/>
    <x v="14"/>
    <x v="301"/>
    <x v="9"/>
    <n v="37"/>
  </r>
  <r>
    <x v="9"/>
    <x v="14"/>
    <x v="302"/>
    <x v="9"/>
    <n v="8"/>
  </r>
  <r>
    <x v="9"/>
    <x v="14"/>
    <x v="303"/>
    <x v="9"/>
    <n v="15"/>
  </r>
  <r>
    <x v="9"/>
    <x v="14"/>
    <x v="304"/>
    <x v="9"/>
    <n v="39"/>
  </r>
  <r>
    <x v="9"/>
    <x v="14"/>
    <x v="305"/>
    <x v="9"/>
    <n v="22"/>
  </r>
  <r>
    <x v="9"/>
    <x v="14"/>
    <x v="306"/>
    <x v="9"/>
    <n v="27"/>
  </r>
  <r>
    <x v="9"/>
    <x v="14"/>
    <x v="307"/>
    <x v="9"/>
    <n v="12"/>
  </r>
  <r>
    <x v="9"/>
    <x v="14"/>
    <x v="308"/>
    <x v="9"/>
    <n v="9"/>
  </r>
  <r>
    <x v="9"/>
    <x v="14"/>
    <x v="309"/>
    <x v="9"/>
    <n v="120"/>
  </r>
  <r>
    <x v="9"/>
    <x v="14"/>
    <x v="310"/>
    <x v="9"/>
    <n v="62"/>
  </r>
  <r>
    <x v="9"/>
    <x v="14"/>
    <x v="311"/>
    <x v="9"/>
    <n v="10"/>
  </r>
  <r>
    <x v="9"/>
    <x v="14"/>
    <x v="312"/>
    <x v="9"/>
    <n v="18"/>
  </r>
  <r>
    <x v="9"/>
    <x v="14"/>
    <x v="313"/>
    <x v="9"/>
    <n v="14"/>
  </r>
  <r>
    <x v="9"/>
    <x v="14"/>
    <x v="314"/>
    <x v="9"/>
    <n v="47"/>
  </r>
  <r>
    <x v="9"/>
    <x v="14"/>
    <x v="315"/>
    <x v="9"/>
    <n v="105"/>
  </r>
  <r>
    <x v="9"/>
    <x v="14"/>
    <x v="316"/>
    <x v="9"/>
    <n v="35"/>
  </r>
  <r>
    <x v="9"/>
    <x v="14"/>
    <x v="317"/>
    <x v="9"/>
    <n v="11"/>
  </r>
  <r>
    <x v="9"/>
    <x v="14"/>
    <x v="318"/>
    <x v="9"/>
    <n v="8"/>
  </r>
  <r>
    <x v="9"/>
    <x v="14"/>
    <x v="319"/>
    <x v="9"/>
    <n v="19"/>
  </r>
  <r>
    <x v="9"/>
    <x v="14"/>
    <x v="320"/>
    <x v="9"/>
    <n v="35"/>
  </r>
  <r>
    <x v="9"/>
    <x v="14"/>
    <x v="321"/>
    <x v="9"/>
    <n v="6"/>
  </r>
  <r>
    <x v="9"/>
    <x v="14"/>
    <x v="297"/>
    <x v="10"/>
    <n v="4"/>
  </r>
  <r>
    <x v="9"/>
    <x v="14"/>
    <x v="298"/>
    <x v="10"/>
    <n v="1"/>
  </r>
  <r>
    <x v="9"/>
    <x v="14"/>
    <x v="299"/>
    <x v="10"/>
    <n v="3"/>
  </r>
  <r>
    <x v="9"/>
    <x v="14"/>
    <x v="303"/>
    <x v="10"/>
    <n v="7"/>
  </r>
  <r>
    <x v="9"/>
    <x v="14"/>
    <x v="304"/>
    <x v="10"/>
    <n v="3"/>
  </r>
  <r>
    <x v="9"/>
    <x v="14"/>
    <x v="305"/>
    <x v="10"/>
    <n v="1"/>
  </r>
  <r>
    <x v="9"/>
    <x v="14"/>
    <x v="306"/>
    <x v="10"/>
    <n v="1"/>
  </r>
  <r>
    <x v="9"/>
    <x v="14"/>
    <x v="310"/>
    <x v="10"/>
    <n v="1"/>
  </r>
  <r>
    <x v="9"/>
    <x v="14"/>
    <x v="312"/>
    <x v="10"/>
    <n v="3"/>
  </r>
  <r>
    <x v="9"/>
    <x v="14"/>
    <x v="316"/>
    <x v="10"/>
    <n v="3"/>
  </r>
  <r>
    <x v="9"/>
    <x v="14"/>
    <x v="317"/>
    <x v="10"/>
    <n v="2"/>
  </r>
  <r>
    <x v="9"/>
    <x v="14"/>
    <x v="319"/>
    <x v="10"/>
    <n v="3"/>
  </r>
  <r>
    <x v="9"/>
    <x v="14"/>
    <x v="297"/>
    <x v="11"/>
    <n v="1"/>
  </r>
  <r>
    <x v="9"/>
    <x v="14"/>
    <x v="299"/>
    <x v="11"/>
    <n v="1"/>
  </r>
  <r>
    <x v="9"/>
    <x v="14"/>
    <x v="305"/>
    <x v="11"/>
    <n v="2"/>
  </r>
  <r>
    <x v="9"/>
    <x v="14"/>
    <x v="316"/>
    <x v="11"/>
    <n v="1"/>
  </r>
  <r>
    <x v="9"/>
    <x v="14"/>
    <x v="317"/>
    <x v="11"/>
    <n v="1"/>
  </r>
  <r>
    <x v="9"/>
    <x v="14"/>
    <x v="297"/>
    <x v="12"/>
    <n v="122"/>
  </r>
  <r>
    <x v="9"/>
    <x v="14"/>
    <x v="298"/>
    <x v="12"/>
    <n v="98"/>
  </r>
  <r>
    <x v="9"/>
    <x v="14"/>
    <x v="299"/>
    <x v="12"/>
    <n v="57"/>
  </r>
  <r>
    <x v="9"/>
    <x v="14"/>
    <x v="300"/>
    <x v="12"/>
    <n v="58"/>
  </r>
  <r>
    <x v="9"/>
    <x v="14"/>
    <x v="301"/>
    <x v="12"/>
    <n v="45"/>
  </r>
  <r>
    <x v="9"/>
    <x v="14"/>
    <x v="302"/>
    <x v="12"/>
    <n v="86"/>
  </r>
  <r>
    <x v="9"/>
    <x v="14"/>
    <x v="303"/>
    <x v="12"/>
    <n v="73"/>
  </r>
  <r>
    <x v="9"/>
    <x v="14"/>
    <x v="304"/>
    <x v="12"/>
    <n v="194"/>
  </r>
  <r>
    <x v="9"/>
    <x v="14"/>
    <x v="305"/>
    <x v="12"/>
    <n v="107"/>
  </r>
  <r>
    <x v="9"/>
    <x v="14"/>
    <x v="306"/>
    <x v="12"/>
    <n v="118"/>
  </r>
  <r>
    <x v="9"/>
    <x v="14"/>
    <x v="307"/>
    <x v="12"/>
    <n v="38"/>
  </r>
  <r>
    <x v="9"/>
    <x v="14"/>
    <x v="308"/>
    <x v="12"/>
    <n v="32"/>
  </r>
  <r>
    <x v="9"/>
    <x v="14"/>
    <x v="309"/>
    <x v="12"/>
    <n v="238"/>
  </r>
  <r>
    <x v="9"/>
    <x v="14"/>
    <x v="310"/>
    <x v="12"/>
    <n v="154"/>
  </r>
  <r>
    <x v="9"/>
    <x v="14"/>
    <x v="311"/>
    <x v="12"/>
    <n v="89"/>
  </r>
  <r>
    <x v="9"/>
    <x v="14"/>
    <x v="312"/>
    <x v="12"/>
    <n v="137"/>
  </r>
  <r>
    <x v="9"/>
    <x v="14"/>
    <x v="313"/>
    <x v="12"/>
    <n v="81"/>
  </r>
  <r>
    <x v="9"/>
    <x v="14"/>
    <x v="314"/>
    <x v="12"/>
    <n v="88"/>
  </r>
  <r>
    <x v="9"/>
    <x v="14"/>
    <x v="315"/>
    <x v="12"/>
    <n v="298"/>
  </r>
  <r>
    <x v="9"/>
    <x v="14"/>
    <x v="316"/>
    <x v="12"/>
    <n v="179"/>
  </r>
  <r>
    <x v="9"/>
    <x v="14"/>
    <x v="317"/>
    <x v="12"/>
    <n v="93"/>
  </r>
  <r>
    <x v="9"/>
    <x v="14"/>
    <x v="318"/>
    <x v="12"/>
    <n v="30"/>
  </r>
  <r>
    <x v="9"/>
    <x v="14"/>
    <x v="319"/>
    <x v="12"/>
    <n v="56"/>
  </r>
  <r>
    <x v="9"/>
    <x v="14"/>
    <x v="320"/>
    <x v="12"/>
    <n v="131"/>
  </r>
  <r>
    <x v="9"/>
    <x v="14"/>
    <x v="321"/>
    <x v="12"/>
    <n v="40"/>
  </r>
  <r>
    <x v="9"/>
    <x v="14"/>
    <x v="297"/>
    <x v="13"/>
    <n v="1"/>
  </r>
  <r>
    <x v="9"/>
    <x v="14"/>
    <x v="302"/>
    <x v="13"/>
    <n v="9"/>
  </r>
  <r>
    <x v="9"/>
    <x v="14"/>
    <x v="303"/>
    <x v="13"/>
    <n v="1"/>
  </r>
  <r>
    <x v="9"/>
    <x v="14"/>
    <x v="304"/>
    <x v="13"/>
    <n v="5"/>
  </r>
  <r>
    <x v="9"/>
    <x v="14"/>
    <x v="305"/>
    <x v="13"/>
    <n v="2"/>
  </r>
  <r>
    <x v="9"/>
    <x v="14"/>
    <x v="306"/>
    <x v="13"/>
    <n v="1"/>
  </r>
  <r>
    <x v="9"/>
    <x v="14"/>
    <x v="309"/>
    <x v="13"/>
    <n v="1"/>
  </r>
  <r>
    <x v="9"/>
    <x v="14"/>
    <x v="310"/>
    <x v="13"/>
    <n v="1"/>
  </r>
  <r>
    <x v="9"/>
    <x v="14"/>
    <x v="315"/>
    <x v="13"/>
    <n v="1"/>
  </r>
  <r>
    <x v="9"/>
    <x v="14"/>
    <x v="316"/>
    <x v="13"/>
    <n v="7"/>
  </r>
  <r>
    <x v="9"/>
    <x v="14"/>
    <x v="297"/>
    <x v="14"/>
    <n v="187"/>
  </r>
  <r>
    <x v="9"/>
    <x v="14"/>
    <x v="298"/>
    <x v="14"/>
    <n v="2"/>
  </r>
  <r>
    <x v="9"/>
    <x v="14"/>
    <x v="299"/>
    <x v="14"/>
    <n v="1"/>
  </r>
  <r>
    <x v="9"/>
    <x v="14"/>
    <x v="300"/>
    <x v="14"/>
    <n v="1"/>
  </r>
  <r>
    <x v="9"/>
    <x v="14"/>
    <x v="302"/>
    <x v="14"/>
    <n v="104"/>
  </r>
  <r>
    <x v="9"/>
    <x v="14"/>
    <x v="303"/>
    <x v="14"/>
    <n v="15"/>
  </r>
  <r>
    <x v="9"/>
    <x v="14"/>
    <x v="304"/>
    <x v="14"/>
    <n v="93"/>
  </r>
  <r>
    <x v="9"/>
    <x v="14"/>
    <x v="305"/>
    <x v="14"/>
    <n v="43"/>
  </r>
  <r>
    <x v="9"/>
    <x v="14"/>
    <x v="306"/>
    <x v="14"/>
    <n v="23"/>
  </r>
  <r>
    <x v="9"/>
    <x v="14"/>
    <x v="307"/>
    <x v="14"/>
    <n v="6"/>
  </r>
  <r>
    <x v="9"/>
    <x v="14"/>
    <x v="308"/>
    <x v="14"/>
    <n v="4"/>
  </r>
  <r>
    <x v="9"/>
    <x v="14"/>
    <x v="309"/>
    <x v="14"/>
    <n v="8"/>
  </r>
  <r>
    <x v="9"/>
    <x v="14"/>
    <x v="310"/>
    <x v="14"/>
    <n v="34"/>
  </r>
  <r>
    <x v="9"/>
    <x v="14"/>
    <x v="311"/>
    <x v="14"/>
    <n v="46"/>
  </r>
  <r>
    <x v="9"/>
    <x v="14"/>
    <x v="312"/>
    <x v="14"/>
    <n v="62"/>
  </r>
  <r>
    <x v="9"/>
    <x v="14"/>
    <x v="315"/>
    <x v="14"/>
    <n v="15"/>
  </r>
  <r>
    <x v="9"/>
    <x v="14"/>
    <x v="316"/>
    <x v="14"/>
    <n v="186"/>
  </r>
  <r>
    <x v="9"/>
    <x v="14"/>
    <x v="317"/>
    <x v="14"/>
    <n v="105"/>
  </r>
  <r>
    <x v="9"/>
    <x v="14"/>
    <x v="318"/>
    <x v="14"/>
    <n v="30"/>
  </r>
  <r>
    <x v="9"/>
    <x v="14"/>
    <x v="319"/>
    <x v="14"/>
    <n v="33"/>
  </r>
  <r>
    <x v="9"/>
    <x v="14"/>
    <x v="320"/>
    <x v="14"/>
    <n v="63"/>
  </r>
  <r>
    <x v="9"/>
    <x v="14"/>
    <x v="297"/>
    <x v="15"/>
    <n v="6"/>
  </r>
  <r>
    <x v="9"/>
    <x v="14"/>
    <x v="298"/>
    <x v="15"/>
    <n v="4"/>
  </r>
  <r>
    <x v="9"/>
    <x v="14"/>
    <x v="299"/>
    <x v="15"/>
    <n v="1"/>
  </r>
  <r>
    <x v="9"/>
    <x v="14"/>
    <x v="300"/>
    <x v="15"/>
    <n v="4"/>
  </r>
  <r>
    <x v="9"/>
    <x v="14"/>
    <x v="302"/>
    <x v="15"/>
    <n v="11"/>
  </r>
  <r>
    <x v="9"/>
    <x v="14"/>
    <x v="303"/>
    <x v="15"/>
    <n v="7"/>
  </r>
  <r>
    <x v="9"/>
    <x v="14"/>
    <x v="304"/>
    <x v="15"/>
    <n v="23"/>
  </r>
  <r>
    <x v="9"/>
    <x v="14"/>
    <x v="305"/>
    <x v="15"/>
    <n v="11"/>
  </r>
  <r>
    <x v="9"/>
    <x v="14"/>
    <x v="306"/>
    <x v="15"/>
    <n v="9"/>
  </r>
  <r>
    <x v="9"/>
    <x v="14"/>
    <x v="307"/>
    <x v="15"/>
    <n v="1"/>
  </r>
  <r>
    <x v="9"/>
    <x v="14"/>
    <x v="309"/>
    <x v="15"/>
    <n v="18"/>
  </r>
  <r>
    <x v="9"/>
    <x v="14"/>
    <x v="310"/>
    <x v="15"/>
    <n v="1"/>
  </r>
  <r>
    <x v="9"/>
    <x v="14"/>
    <x v="311"/>
    <x v="15"/>
    <n v="1"/>
  </r>
  <r>
    <x v="9"/>
    <x v="14"/>
    <x v="312"/>
    <x v="15"/>
    <n v="6"/>
  </r>
  <r>
    <x v="9"/>
    <x v="14"/>
    <x v="314"/>
    <x v="15"/>
    <n v="1"/>
  </r>
  <r>
    <x v="9"/>
    <x v="14"/>
    <x v="315"/>
    <x v="15"/>
    <n v="3"/>
  </r>
  <r>
    <x v="9"/>
    <x v="14"/>
    <x v="316"/>
    <x v="15"/>
    <n v="27"/>
  </r>
  <r>
    <x v="9"/>
    <x v="14"/>
    <x v="317"/>
    <x v="15"/>
    <n v="6"/>
  </r>
  <r>
    <x v="9"/>
    <x v="14"/>
    <x v="318"/>
    <x v="15"/>
    <n v="1"/>
  </r>
  <r>
    <x v="9"/>
    <x v="14"/>
    <x v="319"/>
    <x v="15"/>
    <n v="1"/>
  </r>
  <r>
    <x v="9"/>
    <x v="14"/>
    <x v="320"/>
    <x v="15"/>
    <n v="3"/>
  </r>
  <r>
    <x v="9"/>
    <x v="14"/>
    <x v="321"/>
    <x v="15"/>
    <n v="3"/>
  </r>
  <r>
    <x v="9"/>
    <x v="14"/>
    <x v="297"/>
    <x v="16"/>
    <n v="9"/>
  </r>
  <r>
    <x v="9"/>
    <x v="14"/>
    <x v="298"/>
    <x v="16"/>
    <n v="3"/>
  </r>
  <r>
    <x v="9"/>
    <x v="14"/>
    <x v="299"/>
    <x v="16"/>
    <n v="1"/>
  </r>
  <r>
    <x v="9"/>
    <x v="14"/>
    <x v="300"/>
    <x v="16"/>
    <n v="3"/>
  </r>
  <r>
    <x v="9"/>
    <x v="14"/>
    <x v="301"/>
    <x v="16"/>
    <n v="3"/>
  </r>
  <r>
    <x v="9"/>
    <x v="14"/>
    <x v="302"/>
    <x v="16"/>
    <n v="4"/>
  </r>
  <r>
    <x v="9"/>
    <x v="14"/>
    <x v="303"/>
    <x v="16"/>
    <n v="2"/>
  </r>
  <r>
    <x v="9"/>
    <x v="14"/>
    <x v="304"/>
    <x v="16"/>
    <n v="7"/>
  </r>
  <r>
    <x v="9"/>
    <x v="14"/>
    <x v="305"/>
    <x v="16"/>
    <n v="4"/>
  </r>
  <r>
    <x v="9"/>
    <x v="14"/>
    <x v="306"/>
    <x v="16"/>
    <n v="6"/>
  </r>
  <r>
    <x v="9"/>
    <x v="14"/>
    <x v="307"/>
    <x v="16"/>
    <n v="4"/>
  </r>
  <r>
    <x v="9"/>
    <x v="14"/>
    <x v="308"/>
    <x v="16"/>
    <n v="1"/>
  </r>
  <r>
    <x v="9"/>
    <x v="14"/>
    <x v="309"/>
    <x v="16"/>
    <n v="3"/>
  </r>
  <r>
    <x v="9"/>
    <x v="14"/>
    <x v="310"/>
    <x v="16"/>
    <n v="3"/>
  </r>
  <r>
    <x v="9"/>
    <x v="14"/>
    <x v="311"/>
    <x v="16"/>
    <n v="3"/>
  </r>
  <r>
    <x v="9"/>
    <x v="14"/>
    <x v="312"/>
    <x v="16"/>
    <n v="9"/>
  </r>
  <r>
    <x v="9"/>
    <x v="14"/>
    <x v="313"/>
    <x v="16"/>
    <n v="2"/>
  </r>
  <r>
    <x v="9"/>
    <x v="14"/>
    <x v="314"/>
    <x v="16"/>
    <n v="1"/>
  </r>
  <r>
    <x v="9"/>
    <x v="14"/>
    <x v="315"/>
    <x v="16"/>
    <n v="13"/>
  </r>
  <r>
    <x v="9"/>
    <x v="14"/>
    <x v="316"/>
    <x v="16"/>
    <n v="12"/>
  </r>
  <r>
    <x v="9"/>
    <x v="14"/>
    <x v="317"/>
    <x v="16"/>
    <n v="7"/>
  </r>
  <r>
    <x v="9"/>
    <x v="14"/>
    <x v="320"/>
    <x v="16"/>
    <n v="1"/>
  </r>
  <r>
    <x v="9"/>
    <x v="14"/>
    <x v="321"/>
    <x v="16"/>
    <n v="1"/>
  </r>
  <r>
    <x v="9"/>
    <x v="14"/>
    <x v="297"/>
    <x v="33"/>
    <n v="15"/>
  </r>
  <r>
    <x v="9"/>
    <x v="14"/>
    <x v="298"/>
    <x v="33"/>
    <n v="2"/>
  </r>
  <r>
    <x v="9"/>
    <x v="14"/>
    <x v="299"/>
    <x v="33"/>
    <n v="1"/>
  </r>
  <r>
    <x v="9"/>
    <x v="14"/>
    <x v="301"/>
    <x v="33"/>
    <n v="8"/>
  </r>
  <r>
    <x v="9"/>
    <x v="14"/>
    <x v="302"/>
    <x v="33"/>
    <n v="4"/>
  </r>
  <r>
    <x v="9"/>
    <x v="14"/>
    <x v="303"/>
    <x v="33"/>
    <n v="14"/>
  </r>
  <r>
    <x v="9"/>
    <x v="14"/>
    <x v="304"/>
    <x v="33"/>
    <n v="37"/>
  </r>
  <r>
    <x v="9"/>
    <x v="14"/>
    <x v="305"/>
    <x v="33"/>
    <n v="12"/>
  </r>
  <r>
    <x v="9"/>
    <x v="14"/>
    <x v="306"/>
    <x v="33"/>
    <n v="10"/>
  </r>
  <r>
    <x v="9"/>
    <x v="14"/>
    <x v="307"/>
    <x v="33"/>
    <n v="1"/>
  </r>
  <r>
    <x v="9"/>
    <x v="14"/>
    <x v="308"/>
    <x v="33"/>
    <n v="1"/>
  </r>
  <r>
    <x v="9"/>
    <x v="14"/>
    <x v="309"/>
    <x v="33"/>
    <n v="6"/>
  </r>
  <r>
    <x v="9"/>
    <x v="14"/>
    <x v="310"/>
    <x v="33"/>
    <n v="6"/>
  </r>
  <r>
    <x v="9"/>
    <x v="14"/>
    <x v="311"/>
    <x v="33"/>
    <n v="4"/>
  </r>
  <r>
    <x v="9"/>
    <x v="14"/>
    <x v="312"/>
    <x v="33"/>
    <n v="15"/>
  </r>
  <r>
    <x v="9"/>
    <x v="14"/>
    <x v="313"/>
    <x v="33"/>
    <n v="9"/>
  </r>
  <r>
    <x v="9"/>
    <x v="14"/>
    <x v="314"/>
    <x v="33"/>
    <n v="20"/>
  </r>
  <r>
    <x v="9"/>
    <x v="14"/>
    <x v="315"/>
    <x v="33"/>
    <n v="32"/>
  </r>
  <r>
    <x v="9"/>
    <x v="14"/>
    <x v="316"/>
    <x v="33"/>
    <n v="47"/>
  </r>
  <r>
    <x v="9"/>
    <x v="14"/>
    <x v="317"/>
    <x v="33"/>
    <n v="21"/>
  </r>
  <r>
    <x v="9"/>
    <x v="14"/>
    <x v="319"/>
    <x v="33"/>
    <n v="5"/>
  </r>
  <r>
    <x v="9"/>
    <x v="14"/>
    <x v="320"/>
    <x v="33"/>
    <n v="14"/>
  </r>
  <r>
    <x v="9"/>
    <x v="14"/>
    <x v="321"/>
    <x v="33"/>
    <n v="9"/>
  </r>
  <r>
    <x v="9"/>
    <x v="14"/>
    <x v="297"/>
    <x v="34"/>
    <n v="3"/>
  </r>
  <r>
    <x v="9"/>
    <x v="14"/>
    <x v="300"/>
    <x v="34"/>
    <n v="2"/>
  </r>
  <r>
    <x v="9"/>
    <x v="14"/>
    <x v="301"/>
    <x v="34"/>
    <n v="3"/>
  </r>
  <r>
    <x v="9"/>
    <x v="14"/>
    <x v="302"/>
    <x v="34"/>
    <n v="3"/>
  </r>
  <r>
    <x v="9"/>
    <x v="14"/>
    <x v="303"/>
    <x v="34"/>
    <n v="6"/>
  </r>
  <r>
    <x v="9"/>
    <x v="14"/>
    <x v="304"/>
    <x v="34"/>
    <n v="15"/>
  </r>
  <r>
    <x v="9"/>
    <x v="14"/>
    <x v="305"/>
    <x v="34"/>
    <n v="2"/>
  </r>
  <r>
    <x v="9"/>
    <x v="14"/>
    <x v="306"/>
    <x v="34"/>
    <n v="10"/>
  </r>
  <r>
    <x v="9"/>
    <x v="14"/>
    <x v="309"/>
    <x v="34"/>
    <n v="5"/>
  </r>
  <r>
    <x v="9"/>
    <x v="14"/>
    <x v="310"/>
    <x v="34"/>
    <n v="2"/>
  </r>
  <r>
    <x v="9"/>
    <x v="14"/>
    <x v="311"/>
    <x v="34"/>
    <n v="2"/>
  </r>
  <r>
    <x v="9"/>
    <x v="14"/>
    <x v="312"/>
    <x v="34"/>
    <n v="3"/>
  </r>
  <r>
    <x v="9"/>
    <x v="14"/>
    <x v="313"/>
    <x v="34"/>
    <n v="5"/>
  </r>
  <r>
    <x v="9"/>
    <x v="14"/>
    <x v="314"/>
    <x v="34"/>
    <n v="5"/>
  </r>
  <r>
    <x v="9"/>
    <x v="14"/>
    <x v="315"/>
    <x v="34"/>
    <n v="11"/>
  </r>
  <r>
    <x v="9"/>
    <x v="14"/>
    <x v="316"/>
    <x v="34"/>
    <n v="17"/>
  </r>
  <r>
    <x v="9"/>
    <x v="14"/>
    <x v="317"/>
    <x v="34"/>
    <n v="4"/>
  </r>
  <r>
    <x v="9"/>
    <x v="14"/>
    <x v="319"/>
    <x v="34"/>
    <n v="1"/>
  </r>
  <r>
    <x v="9"/>
    <x v="14"/>
    <x v="320"/>
    <x v="34"/>
    <n v="10"/>
  </r>
  <r>
    <x v="9"/>
    <x v="14"/>
    <x v="321"/>
    <x v="34"/>
    <n v="5"/>
  </r>
  <r>
    <x v="9"/>
    <x v="14"/>
    <x v="297"/>
    <x v="35"/>
    <n v="1"/>
  </r>
  <r>
    <x v="9"/>
    <x v="14"/>
    <x v="303"/>
    <x v="35"/>
    <n v="1"/>
  </r>
  <r>
    <x v="9"/>
    <x v="14"/>
    <x v="304"/>
    <x v="35"/>
    <n v="2"/>
  </r>
  <r>
    <x v="9"/>
    <x v="14"/>
    <x v="305"/>
    <x v="35"/>
    <n v="4"/>
  </r>
  <r>
    <x v="9"/>
    <x v="14"/>
    <x v="309"/>
    <x v="35"/>
    <n v="2"/>
  </r>
  <r>
    <x v="9"/>
    <x v="14"/>
    <x v="311"/>
    <x v="35"/>
    <n v="1"/>
  </r>
  <r>
    <x v="9"/>
    <x v="14"/>
    <x v="313"/>
    <x v="35"/>
    <n v="2"/>
  </r>
  <r>
    <x v="9"/>
    <x v="14"/>
    <x v="314"/>
    <x v="35"/>
    <n v="4"/>
  </r>
  <r>
    <x v="9"/>
    <x v="14"/>
    <x v="315"/>
    <x v="35"/>
    <n v="6"/>
  </r>
  <r>
    <x v="9"/>
    <x v="14"/>
    <x v="316"/>
    <x v="35"/>
    <n v="9"/>
  </r>
  <r>
    <x v="9"/>
    <x v="14"/>
    <x v="317"/>
    <x v="35"/>
    <n v="2"/>
  </r>
  <r>
    <x v="9"/>
    <x v="14"/>
    <x v="319"/>
    <x v="35"/>
    <n v="1"/>
  </r>
  <r>
    <x v="9"/>
    <x v="14"/>
    <x v="320"/>
    <x v="35"/>
    <n v="3"/>
  </r>
  <r>
    <x v="9"/>
    <x v="14"/>
    <x v="321"/>
    <x v="35"/>
    <n v="1"/>
  </r>
  <r>
    <x v="9"/>
    <x v="14"/>
    <x v="297"/>
    <x v="36"/>
    <n v="3"/>
  </r>
  <r>
    <x v="9"/>
    <x v="14"/>
    <x v="302"/>
    <x v="36"/>
    <n v="1"/>
  </r>
  <r>
    <x v="9"/>
    <x v="14"/>
    <x v="303"/>
    <x v="36"/>
    <n v="6"/>
  </r>
  <r>
    <x v="9"/>
    <x v="14"/>
    <x v="304"/>
    <x v="36"/>
    <n v="7"/>
  </r>
  <r>
    <x v="9"/>
    <x v="14"/>
    <x v="305"/>
    <x v="36"/>
    <n v="1"/>
  </r>
  <r>
    <x v="9"/>
    <x v="14"/>
    <x v="306"/>
    <x v="36"/>
    <n v="1"/>
  </r>
  <r>
    <x v="9"/>
    <x v="14"/>
    <x v="310"/>
    <x v="36"/>
    <n v="1"/>
  </r>
  <r>
    <x v="9"/>
    <x v="14"/>
    <x v="312"/>
    <x v="36"/>
    <n v="1"/>
  </r>
  <r>
    <x v="9"/>
    <x v="14"/>
    <x v="313"/>
    <x v="36"/>
    <n v="6"/>
  </r>
  <r>
    <x v="9"/>
    <x v="14"/>
    <x v="314"/>
    <x v="36"/>
    <n v="3"/>
  </r>
  <r>
    <x v="9"/>
    <x v="14"/>
    <x v="315"/>
    <x v="36"/>
    <n v="9"/>
  </r>
  <r>
    <x v="9"/>
    <x v="14"/>
    <x v="316"/>
    <x v="36"/>
    <n v="8"/>
  </r>
  <r>
    <x v="9"/>
    <x v="14"/>
    <x v="317"/>
    <x v="36"/>
    <n v="8"/>
  </r>
  <r>
    <x v="9"/>
    <x v="14"/>
    <x v="319"/>
    <x v="36"/>
    <n v="1"/>
  </r>
  <r>
    <x v="9"/>
    <x v="14"/>
    <x v="315"/>
    <x v="32"/>
    <n v="50"/>
  </r>
  <r>
    <x v="9"/>
    <x v="14"/>
    <x v="297"/>
    <x v="17"/>
    <n v="724"/>
  </r>
  <r>
    <x v="9"/>
    <x v="14"/>
    <x v="298"/>
    <x v="17"/>
    <n v="880"/>
  </r>
  <r>
    <x v="9"/>
    <x v="14"/>
    <x v="299"/>
    <x v="17"/>
    <n v="647"/>
  </r>
  <r>
    <x v="9"/>
    <x v="14"/>
    <x v="300"/>
    <x v="17"/>
    <n v="447"/>
  </r>
  <r>
    <x v="9"/>
    <x v="14"/>
    <x v="301"/>
    <x v="17"/>
    <n v="84"/>
  </r>
  <r>
    <x v="9"/>
    <x v="14"/>
    <x v="302"/>
    <x v="17"/>
    <n v="1404"/>
  </r>
  <r>
    <x v="9"/>
    <x v="14"/>
    <x v="303"/>
    <x v="17"/>
    <n v="895"/>
  </r>
  <r>
    <x v="9"/>
    <x v="14"/>
    <x v="304"/>
    <x v="17"/>
    <n v="2063"/>
  </r>
  <r>
    <x v="9"/>
    <x v="14"/>
    <x v="305"/>
    <x v="17"/>
    <n v="1329"/>
  </r>
  <r>
    <x v="9"/>
    <x v="14"/>
    <x v="306"/>
    <x v="17"/>
    <n v="1659"/>
  </r>
  <r>
    <x v="9"/>
    <x v="14"/>
    <x v="307"/>
    <x v="17"/>
    <n v="495"/>
  </r>
  <r>
    <x v="9"/>
    <x v="14"/>
    <x v="308"/>
    <x v="17"/>
    <n v="430"/>
  </r>
  <r>
    <x v="9"/>
    <x v="14"/>
    <x v="309"/>
    <x v="17"/>
    <n v="1652"/>
  </r>
  <r>
    <x v="9"/>
    <x v="14"/>
    <x v="310"/>
    <x v="17"/>
    <n v="1163"/>
  </r>
  <r>
    <x v="9"/>
    <x v="14"/>
    <x v="311"/>
    <x v="17"/>
    <n v="1588"/>
  </r>
  <r>
    <x v="9"/>
    <x v="14"/>
    <x v="312"/>
    <x v="17"/>
    <n v="1265"/>
  </r>
  <r>
    <x v="9"/>
    <x v="14"/>
    <x v="313"/>
    <x v="17"/>
    <n v="876"/>
  </r>
  <r>
    <x v="9"/>
    <x v="14"/>
    <x v="314"/>
    <x v="17"/>
    <n v="387"/>
  </r>
  <r>
    <x v="9"/>
    <x v="14"/>
    <x v="315"/>
    <x v="17"/>
    <n v="2042"/>
  </r>
  <r>
    <x v="9"/>
    <x v="14"/>
    <x v="316"/>
    <x v="17"/>
    <n v="1250"/>
  </r>
  <r>
    <x v="9"/>
    <x v="14"/>
    <x v="317"/>
    <x v="17"/>
    <n v="594"/>
  </r>
  <r>
    <x v="9"/>
    <x v="14"/>
    <x v="318"/>
    <x v="17"/>
    <n v="178"/>
  </r>
  <r>
    <x v="9"/>
    <x v="14"/>
    <x v="319"/>
    <x v="17"/>
    <n v="276"/>
  </r>
  <r>
    <x v="9"/>
    <x v="14"/>
    <x v="320"/>
    <x v="17"/>
    <n v="1136"/>
  </r>
  <r>
    <x v="9"/>
    <x v="14"/>
    <x v="321"/>
    <x v="17"/>
    <n v="344"/>
  </r>
  <r>
    <x v="9"/>
    <x v="14"/>
    <x v="297"/>
    <x v="18"/>
    <n v="6951"/>
  </r>
  <r>
    <x v="9"/>
    <x v="14"/>
    <x v="298"/>
    <x v="18"/>
    <n v="1219"/>
  </r>
  <r>
    <x v="9"/>
    <x v="14"/>
    <x v="299"/>
    <x v="18"/>
    <n v="344"/>
  </r>
  <r>
    <x v="9"/>
    <x v="14"/>
    <x v="302"/>
    <x v="18"/>
    <n v="2045"/>
  </r>
  <r>
    <x v="9"/>
    <x v="14"/>
    <x v="303"/>
    <x v="18"/>
    <n v="746"/>
  </r>
  <r>
    <x v="9"/>
    <x v="14"/>
    <x v="304"/>
    <x v="18"/>
    <n v="2961"/>
  </r>
  <r>
    <x v="9"/>
    <x v="14"/>
    <x v="305"/>
    <x v="18"/>
    <n v="5881"/>
  </r>
  <r>
    <x v="9"/>
    <x v="14"/>
    <x v="306"/>
    <x v="18"/>
    <n v="1699"/>
  </r>
  <r>
    <x v="9"/>
    <x v="14"/>
    <x v="308"/>
    <x v="18"/>
    <n v="66"/>
  </r>
  <r>
    <x v="9"/>
    <x v="14"/>
    <x v="310"/>
    <x v="18"/>
    <n v="4"/>
  </r>
  <r>
    <x v="9"/>
    <x v="14"/>
    <x v="311"/>
    <x v="18"/>
    <n v="204"/>
  </r>
  <r>
    <x v="9"/>
    <x v="14"/>
    <x v="312"/>
    <x v="18"/>
    <n v="3746"/>
  </r>
  <r>
    <x v="9"/>
    <x v="14"/>
    <x v="315"/>
    <x v="18"/>
    <n v="1396"/>
  </r>
  <r>
    <x v="9"/>
    <x v="14"/>
    <x v="316"/>
    <x v="18"/>
    <n v="192"/>
  </r>
  <r>
    <x v="9"/>
    <x v="14"/>
    <x v="317"/>
    <x v="18"/>
    <n v="1019"/>
  </r>
  <r>
    <x v="9"/>
    <x v="14"/>
    <x v="319"/>
    <x v="18"/>
    <n v="2073"/>
  </r>
  <r>
    <x v="9"/>
    <x v="14"/>
    <x v="320"/>
    <x v="18"/>
    <n v="1721"/>
  </r>
  <r>
    <x v="9"/>
    <x v="14"/>
    <x v="321"/>
    <x v="18"/>
    <n v="9"/>
  </r>
  <r>
    <x v="9"/>
    <x v="14"/>
    <x v="297"/>
    <x v="19"/>
    <n v="303426"/>
  </r>
  <r>
    <x v="9"/>
    <x v="14"/>
    <x v="301"/>
    <x v="19"/>
    <n v="3"/>
  </r>
  <r>
    <x v="9"/>
    <x v="14"/>
    <x v="302"/>
    <x v="19"/>
    <n v="95525"/>
  </r>
  <r>
    <x v="9"/>
    <x v="14"/>
    <x v="304"/>
    <x v="19"/>
    <n v="575821"/>
  </r>
  <r>
    <x v="9"/>
    <x v="14"/>
    <x v="305"/>
    <x v="19"/>
    <n v="95632"/>
  </r>
  <r>
    <x v="9"/>
    <x v="14"/>
    <x v="306"/>
    <x v="19"/>
    <n v="97229"/>
  </r>
  <r>
    <x v="9"/>
    <x v="14"/>
    <x v="310"/>
    <x v="19"/>
    <n v="5998"/>
  </r>
  <r>
    <x v="9"/>
    <x v="14"/>
    <x v="311"/>
    <x v="19"/>
    <n v="654692"/>
  </r>
  <r>
    <x v="9"/>
    <x v="14"/>
    <x v="312"/>
    <x v="19"/>
    <n v="235494"/>
  </r>
  <r>
    <x v="9"/>
    <x v="14"/>
    <x v="314"/>
    <x v="19"/>
    <n v="471085"/>
  </r>
  <r>
    <x v="9"/>
    <x v="14"/>
    <x v="315"/>
    <x v="19"/>
    <n v="3034099"/>
  </r>
  <r>
    <x v="9"/>
    <x v="14"/>
    <x v="316"/>
    <x v="19"/>
    <n v="1836823"/>
  </r>
  <r>
    <x v="9"/>
    <x v="14"/>
    <x v="317"/>
    <x v="19"/>
    <n v="137369"/>
  </r>
  <r>
    <x v="9"/>
    <x v="14"/>
    <x v="319"/>
    <x v="19"/>
    <n v="92000"/>
  </r>
  <r>
    <x v="9"/>
    <x v="14"/>
    <x v="320"/>
    <x v="19"/>
    <n v="36893"/>
  </r>
  <r>
    <x v="9"/>
    <x v="14"/>
    <x v="297"/>
    <x v="20"/>
    <n v="20123"/>
  </r>
  <r>
    <x v="9"/>
    <x v="14"/>
    <x v="301"/>
    <x v="20"/>
    <n v="3"/>
  </r>
  <r>
    <x v="9"/>
    <x v="14"/>
    <x v="302"/>
    <x v="20"/>
    <n v="25111"/>
  </r>
  <r>
    <x v="9"/>
    <x v="14"/>
    <x v="304"/>
    <x v="20"/>
    <n v="90571"/>
  </r>
  <r>
    <x v="9"/>
    <x v="14"/>
    <x v="305"/>
    <x v="20"/>
    <n v="3"/>
  </r>
  <r>
    <x v="9"/>
    <x v="14"/>
    <x v="306"/>
    <x v="20"/>
    <n v="27991"/>
  </r>
  <r>
    <x v="9"/>
    <x v="14"/>
    <x v="310"/>
    <x v="20"/>
    <n v="61491"/>
  </r>
  <r>
    <x v="9"/>
    <x v="14"/>
    <x v="312"/>
    <x v="20"/>
    <n v="10"/>
  </r>
  <r>
    <x v="9"/>
    <x v="14"/>
    <x v="315"/>
    <x v="20"/>
    <n v="79472"/>
  </r>
  <r>
    <x v="9"/>
    <x v="14"/>
    <x v="316"/>
    <x v="20"/>
    <n v="63180"/>
  </r>
  <r>
    <x v="9"/>
    <x v="14"/>
    <x v="318"/>
    <x v="20"/>
    <n v="7241"/>
  </r>
  <r>
    <x v="9"/>
    <x v="14"/>
    <x v="297"/>
    <x v="42"/>
    <n v="561"/>
  </r>
  <r>
    <x v="9"/>
    <x v="14"/>
    <x v="298"/>
    <x v="42"/>
    <n v="1054"/>
  </r>
  <r>
    <x v="9"/>
    <x v="14"/>
    <x v="299"/>
    <x v="42"/>
    <n v="511"/>
  </r>
  <r>
    <x v="9"/>
    <x v="14"/>
    <x v="300"/>
    <x v="42"/>
    <n v="915"/>
  </r>
  <r>
    <x v="9"/>
    <x v="14"/>
    <x v="301"/>
    <x v="42"/>
    <n v="1773"/>
  </r>
  <r>
    <x v="9"/>
    <x v="14"/>
    <x v="302"/>
    <x v="42"/>
    <n v="224"/>
  </r>
  <r>
    <x v="9"/>
    <x v="14"/>
    <x v="303"/>
    <x v="42"/>
    <n v="908"/>
  </r>
  <r>
    <x v="9"/>
    <x v="14"/>
    <x v="304"/>
    <x v="42"/>
    <n v="1422"/>
  </r>
  <r>
    <x v="9"/>
    <x v="14"/>
    <x v="305"/>
    <x v="42"/>
    <n v="1413"/>
  </r>
  <r>
    <x v="9"/>
    <x v="14"/>
    <x v="306"/>
    <x v="42"/>
    <n v="1466"/>
  </r>
  <r>
    <x v="9"/>
    <x v="14"/>
    <x v="307"/>
    <x v="42"/>
    <n v="936"/>
  </r>
  <r>
    <x v="9"/>
    <x v="14"/>
    <x v="308"/>
    <x v="42"/>
    <n v="1312"/>
  </r>
  <r>
    <x v="9"/>
    <x v="14"/>
    <x v="309"/>
    <x v="42"/>
    <n v="21644"/>
  </r>
  <r>
    <x v="9"/>
    <x v="14"/>
    <x v="310"/>
    <x v="42"/>
    <n v="7902"/>
  </r>
  <r>
    <x v="9"/>
    <x v="14"/>
    <x v="311"/>
    <x v="42"/>
    <n v="1087"/>
  </r>
  <r>
    <x v="9"/>
    <x v="14"/>
    <x v="312"/>
    <x v="42"/>
    <n v="966"/>
  </r>
  <r>
    <x v="9"/>
    <x v="14"/>
    <x v="313"/>
    <x v="42"/>
    <n v="1230"/>
  </r>
  <r>
    <x v="9"/>
    <x v="14"/>
    <x v="314"/>
    <x v="42"/>
    <n v="2745"/>
  </r>
  <r>
    <x v="9"/>
    <x v="14"/>
    <x v="315"/>
    <x v="42"/>
    <n v="7806"/>
  </r>
  <r>
    <x v="9"/>
    <x v="14"/>
    <x v="316"/>
    <x v="42"/>
    <n v="1735"/>
  </r>
  <r>
    <x v="9"/>
    <x v="14"/>
    <x v="317"/>
    <x v="42"/>
    <n v="431"/>
  </r>
  <r>
    <x v="9"/>
    <x v="14"/>
    <x v="318"/>
    <x v="42"/>
    <n v="511"/>
  </r>
  <r>
    <x v="9"/>
    <x v="14"/>
    <x v="319"/>
    <x v="42"/>
    <n v="994"/>
  </r>
  <r>
    <x v="9"/>
    <x v="14"/>
    <x v="320"/>
    <x v="42"/>
    <n v="2076"/>
  </r>
  <r>
    <x v="9"/>
    <x v="14"/>
    <x v="321"/>
    <x v="42"/>
    <n v="318"/>
  </r>
  <r>
    <x v="9"/>
    <x v="14"/>
    <x v="297"/>
    <x v="21"/>
    <n v="464"/>
  </r>
  <r>
    <x v="9"/>
    <x v="14"/>
    <x v="298"/>
    <x v="21"/>
    <n v="1040"/>
  </r>
  <r>
    <x v="9"/>
    <x v="14"/>
    <x v="299"/>
    <x v="21"/>
    <n v="411"/>
  </r>
  <r>
    <x v="9"/>
    <x v="14"/>
    <x v="300"/>
    <x v="21"/>
    <n v="874"/>
  </r>
  <r>
    <x v="9"/>
    <x v="14"/>
    <x v="301"/>
    <x v="21"/>
    <n v="2460"/>
  </r>
  <r>
    <x v="9"/>
    <x v="14"/>
    <x v="302"/>
    <x v="21"/>
    <n v="269"/>
  </r>
  <r>
    <x v="9"/>
    <x v="14"/>
    <x v="303"/>
    <x v="21"/>
    <n v="999"/>
  </r>
  <r>
    <x v="9"/>
    <x v="14"/>
    <x v="304"/>
    <x v="21"/>
    <n v="1747"/>
  </r>
  <r>
    <x v="9"/>
    <x v="14"/>
    <x v="305"/>
    <x v="21"/>
    <n v="1048"/>
  </r>
  <r>
    <x v="9"/>
    <x v="14"/>
    <x v="306"/>
    <x v="21"/>
    <n v="1601"/>
  </r>
  <r>
    <x v="9"/>
    <x v="14"/>
    <x v="307"/>
    <x v="21"/>
    <n v="881"/>
  </r>
  <r>
    <x v="9"/>
    <x v="14"/>
    <x v="308"/>
    <x v="21"/>
    <n v="963"/>
  </r>
  <r>
    <x v="9"/>
    <x v="14"/>
    <x v="309"/>
    <x v="21"/>
    <n v="15886"/>
  </r>
  <r>
    <x v="9"/>
    <x v="14"/>
    <x v="310"/>
    <x v="21"/>
    <n v="6241"/>
  </r>
  <r>
    <x v="9"/>
    <x v="14"/>
    <x v="311"/>
    <x v="21"/>
    <n v="844"/>
  </r>
  <r>
    <x v="9"/>
    <x v="14"/>
    <x v="312"/>
    <x v="21"/>
    <n v="942"/>
  </r>
  <r>
    <x v="9"/>
    <x v="14"/>
    <x v="313"/>
    <x v="21"/>
    <n v="1165"/>
  </r>
  <r>
    <x v="9"/>
    <x v="14"/>
    <x v="314"/>
    <x v="21"/>
    <n v="2587"/>
  </r>
  <r>
    <x v="9"/>
    <x v="14"/>
    <x v="315"/>
    <x v="21"/>
    <n v="6531"/>
  </r>
  <r>
    <x v="9"/>
    <x v="14"/>
    <x v="316"/>
    <x v="21"/>
    <n v="1869"/>
  </r>
  <r>
    <x v="9"/>
    <x v="14"/>
    <x v="317"/>
    <x v="21"/>
    <n v="377"/>
  </r>
  <r>
    <x v="9"/>
    <x v="14"/>
    <x v="318"/>
    <x v="21"/>
    <n v="440"/>
  </r>
  <r>
    <x v="9"/>
    <x v="14"/>
    <x v="319"/>
    <x v="21"/>
    <n v="777"/>
  </r>
  <r>
    <x v="9"/>
    <x v="14"/>
    <x v="320"/>
    <x v="21"/>
    <n v="2090"/>
  </r>
  <r>
    <x v="9"/>
    <x v="14"/>
    <x v="321"/>
    <x v="21"/>
    <n v="292"/>
  </r>
  <r>
    <x v="9"/>
    <x v="14"/>
    <x v="297"/>
    <x v="22"/>
    <n v="15382"/>
  </r>
  <r>
    <x v="9"/>
    <x v="14"/>
    <x v="298"/>
    <x v="22"/>
    <n v="34"/>
  </r>
  <r>
    <x v="9"/>
    <x v="14"/>
    <x v="299"/>
    <x v="22"/>
    <n v="25"/>
  </r>
  <r>
    <x v="9"/>
    <x v="14"/>
    <x v="300"/>
    <x v="22"/>
    <n v="22"/>
  </r>
  <r>
    <x v="9"/>
    <x v="14"/>
    <x v="301"/>
    <x v="22"/>
    <n v="22"/>
  </r>
  <r>
    <x v="9"/>
    <x v="14"/>
    <x v="302"/>
    <x v="22"/>
    <n v="2104"/>
  </r>
  <r>
    <x v="9"/>
    <x v="14"/>
    <x v="303"/>
    <x v="22"/>
    <n v="26"/>
  </r>
  <r>
    <x v="9"/>
    <x v="14"/>
    <x v="304"/>
    <x v="22"/>
    <n v="115"/>
  </r>
  <r>
    <x v="9"/>
    <x v="14"/>
    <x v="305"/>
    <x v="22"/>
    <n v="72"/>
  </r>
  <r>
    <x v="9"/>
    <x v="14"/>
    <x v="306"/>
    <x v="22"/>
    <n v="12787"/>
  </r>
  <r>
    <x v="9"/>
    <x v="14"/>
    <x v="307"/>
    <x v="22"/>
    <n v="18510"/>
  </r>
  <r>
    <x v="9"/>
    <x v="14"/>
    <x v="308"/>
    <x v="22"/>
    <n v="2000"/>
  </r>
  <r>
    <x v="9"/>
    <x v="14"/>
    <x v="309"/>
    <x v="22"/>
    <n v="7567"/>
  </r>
  <r>
    <x v="9"/>
    <x v="14"/>
    <x v="310"/>
    <x v="22"/>
    <n v="32"/>
  </r>
  <r>
    <x v="9"/>
    <x v="14"/>
    <x v="311"/>
    <x v="22"/>
    <n v="22984"/>
  </r>
  <r>
    <x v="9"/>
    <x v="14"/>
    <x v="312"/>
    <x v="22"/>
    <n v="14858"/>
  </r>
  <r>
    <x v="9"/>
    <x v="14"/>
    <x v="313"/>
    <x v="22"/>
    <n v="9100"/>
  </r>
  <r>
    <x v="9"/>
    <x v="14"/>
    <x v="314"/>
    <x v="22"/>
    <n v="10"/>
  </r>
  <r>
    <x v="9"/>
    <x v="14"/>
    <x v="315"/>
    <x v="22"/>
    <n v="43026"/>
  </r>
  <r>
    <x v="9"/>
    <x v="14"/>
    <x v="316"/>
    <x v="22"/>
    <n v="24976"/>
  </r>
  <r>
    <x v="9"/>
    <x v="14"/>
    <x v="317"/>
    <x v="22"/>
    <n v="2941"/>
  </r>
  <r>
    <x v="9"/>
    <x v="14"/>
    <x v="320"/>
    <x v="22"/>
    <n v="9"/>
  </r>
  <r>
    <x v="9"/>
    <x v="14"/>
    <x v="321"/>
    <x v="22"/>
    <n v="10"/>
  </r>
  <r>
    <x v="9"/>
    <x v="14"/>
    <x v="297"/>
    <x v="23"/>
    <n v="63"/>
  </r>
  <r>
    <x v="9"/>
    <x v="14"/>
    <x v="298"/>
    <x v="23"/>
    <n v="1"/>
  </r>
  <r>
    <x v="9"/>
    <x v="14"/>
    <x v="299"/>
    <x v="23"/>
    <n v="23"/>
  </r>
  <r>
    <x v="9"/>
    <x v="14"/>
    <x v="303"/>
    <x v="23"/>
    <n v="257"/>
  </r>
  <r>
    <x v="9"/>
    <x v="14"/>
    <x v="304"/>
    <x v="23"/>
    <n v="53"/>
  </r>
  <r>
    <x v="9"/>
    <x v="14"/>
    <x v="305"/>
    <x v="23"/>
    <n v="2"/>
  </r>
  <r>
    <x v="9"/>
    <x v="14"/>
    <x v="306"/>
    <x v="23"/>
    <n v="43"/>
  </r>
  <r>
    <x v="9"/>
    <x v="14"/>
    <x v="310"/>
    <x v="23"/>
    <n v="1"/>
  </r>
  <r>
    <x v="9"/>
    <x v="14"/>
    <x v="312"/>
    <x v="23"/>
    <n v="4"/>
  </r>
  <r>
    <x v="9"/>
    <x v="14"/>
    <x v="316"/>
    <x v="23"/>
    <n v="3"/>
  </r>
  <r>
    <x v="9"/>
    <x v="14"/>
    <x v="317"/>
    <x v="23"/>
    <n v="11"/>
  </r>
  <r>
    <x v="9"/>
    <x v="14"/>
    <x v="319"/>
    <x v="23"/>
    <n v="13"/>
  </r>
  <r>
    <x v="9"/>
    <x v="14"/>
    <x v="297"/>
    <x v="24"/>
    <n v="3"/>
  </r>
  <r>
    <x v="9"/>
    <x v="14"/>
    <x v="299"/>
    <x v="24"/>
    <n v="2"/>
  </r>
  <r>
    <x v="9"/>
    <x v="14"/>
    <x v="305"/>
    <x v="24"/>
    <n v="6"/>
  </r>
  <r>
    <x v="9"/>
    <x v="14"/>
    <x v="316"/>
    <x v="24"/>
    <n v="2"/>
  </r>
  <r>
    <x v="9"/>
    <x v="14"/>
    <x v="317"/>
    <x v="24"/>
    <n v="20"/>
  </r>
  <r>
    <x v="9"/>
    <x v="14"/>
    <x v="297"/>
    <x v="25"/>
    <n v="18119"/>
  </r>
  <r>
    <x v="9"/>
    <x v="14"/>
    <x v="298"/>
    <x v="25"/>
    <n v="20105"/>
  </r>
  <r>
    <x v="9"/>
    <x v="14"/>
    <x v="299"/>
    <x v="25"/>
    <n v="12661"/>
  </r>
  <r>
    <x v="9"/>
    <x v="14"/>
    <x v="300"/>
    <x v="25"/>
    <n v="13708"/>
  </r>
  <r>
    <x v="9"/>
    <x v="14"/>
    <x v="301"/>
    <x v="25"/>
    <n v="7761"/>
  </r>
  <r>
    <x v="9"/>
    <x v="14"/>
    <x v="302"/>
    <x v="25"/>
    <n v="18983"/>
  </r>
  <r>
    <x v="9"/>
    <x v="14"/>
    <x v="303"/>
    <x v="25"/>
    <n v="15140"/>
  </r>
  <r>
    <x v="9"/>
    <x v="14"/>
    <x v="304"/>
    <x v="25"/>
    <n v="43094"/>
  </r>
  <r>
    <x v="9"/>
    <x v="14"/>
    <x v="305"/>
    <x v="25"/>
    <n v="28825"/>
  </r>
  <r>
    <x v="9"/>
    <x v="14"/>
    <x v="306"/>
    <x v="25"/>
    <n v="27026"/>
  </r>
  <r>
    <x v="9"/>
    <x v="14"/>
    <x v="307"/>
    <x v="25"/>
    <n v="9152"/>
  </r>
  <r>
    <x v="9"/>
    <x v="14"/>
    <x v="308"/>
    <x v="25"/>
    <n v="6954"/>
  </r>
  <r>
    <x v="9"/>
    <x v="14"/>
    <x v="309"/>
    <x v="25"/>
    <n v="66559"/>
  </r>
  <r>
    <x v="9"/>
    <x v="14"/>
    <x v="310"/>
    <x v="25"/>
    <n v="37376"/>
  </r>
  <r>
    <x v="9"/>
    <x v="14"/>
    <x v="311"/>
    <x v="25"/>
    <n v="25452"/>
  </r>
  <r>
    <x v="9"/>
    <x v="14"/>
    <x v="312"/>
    <x v="25"/>
    <n v="31183"/>
  </r>
  <r>
    <x v="9"/>
    <x v="14"/>
    <x v="313"/>
    <x v="25"/>
    <n v="22971"/>
  </r>
  <r>
    <x v="9"/>
    <x v="14"/>
    <x v="314"/>
    <x v="25"/>
    <n v="15532"/>
  </r>
  <r>
    <x v="9"/>
    <x v="14"/>
    <x v="315"/>
    <x v="25"/>
    <n v="50819"/>
  </r>
  <r>
    <x v="9"/>
    <x v="14"/>
    <x v="316"/>
    <x v="25"/>
    <n v="33731"/>
  </r>
  <r>
    <x v="9"/>
    <x v="14"/>
    <x v="317"/>
    <x v="25"/>
    <n v="16645"/>
  </r>
  <r>
    <x v="9"/>
    <x v="14"/>
    <x v="318"/>
    <x v="25"/>
    <n v="5535"/>
  </r>
  <r>
    <x v="9"/>
    <x v="14"/>
    <x v="319"/>
    <x v="25"/>
    <n v="8345"/>
  </r>
  <r>
    <x v="9"/>
    <x v="14"/>
    <x v="320"/>
    <x v="25"/>
    <n v="27154"/>
  </r>
  <r>
    <x v="9"/>
    <x v="14"/>
    <x v="321"/>
    <x v="25"/>
    <n v="8195"/>
  </r>
  <r>
    <x v="9"/>
    <x v="14"/>
    <x v="297"/>
    <x v="26"/>
    <n v="1"/>
  </r>
  <r>
    <x v="9"/>
    <x v="14"/>
    <x v="302"/>
    <x v="26"/>
    <n v="197"/>
  </r>
  <r>
    <x v="9"/>
    <x v="14"/>
    <x v="303"/>
    <x v="26"/>
    <n v="3"/>
  </r>
  <r>
    <x v="9"/>
    <x v="14"/>
    <x v="304"/>
    <x v="26"/>
    <n v="7"/>
  </r>
  <r>
    <x v="9"/>
    <x v="14"/>
    <x v="305"/>
    <x v="26"/>
    <n v="7"/>
  </r>
  <r>
    <x v="9"/>
    <x v="14"/>
    <x v="306"/>
    <x v="26"/>
    <n v="4"/>
  </r>
  <r>
    <x v="9"/>
    <x v="14"/>
    <x v="309"/>
    <x v="26"/>
    <n v="1"/>
  </r>
  <r>
    <x v="9"/>
    <x v="14"/>
    <x v="310"/>
    <x v="26"/>
    <n v="1"/>
  </r>
  <r>
    <x v="9"/>
    <x v="14"/>
    <x v="315"/>
    <x v="26"/>
    <n v="1"/>
  </r>
  <r>
    <x v="9"/>
    <x v="14"/>
    <x v="316"/>
    <x v="26"/>
    <n v="89"/>
  </r>
  <r>
    <x v="9"/>
    <x v="14"/>
    <x v="297"/>
    <x v="27"/>
    <n v="40109"/>
  </r>
  <r>
    <x v="9"/>
    <x v="14"/>
    <x v="298"/>
    <x v="27"/>
    <n v="284"/>
  </r>
  <r>
    <x v="9"/>
    <x v="14"/>
    <x v="299"/>
    <x v="27"/>
    <n v="20"/>
  </r>
  <r>
    <x v="9"/>
    <x v="14"/>
    <x v="300"/>
    <x v="27"/>
    <n v="15"/>
  </r>
  <r>
    <x v="9"/>
    <x v="14"/>
    <x v="302"/>
    <x v="27"/>
    <n v="20882"/>
  </r>
  <r>
    <x v="9"/>
    <x v="14"/>
    <x v="303"/>
    <x v="27"/>
    <n v="1652"/>
  </r>
  <r>
    <x v="9"/>
    <x v="14"/>
    <x v="304"/>
    <x v="27"/>
    <n v="13530"/>
  </r>
  <r>
    <x v="9"/>
    <x v="14"/>
    <x v="305"/>
    <x v="27"/>
    <n v="5572"/>
  </r>
  <r>
    <x v="9"/>
    <x v="14"/>
    <x v="306"/>
    <x v="27"/>
    <n v="2561"/>
  </r>
  <r>
    <x v="9"/>
    <x v="14"/>
    <x v="307"/>
    <x v="27"/>
    <n v="688"/>
  </r>
  <r>
    <x v="9"/>
    <x v="14"/>
    <x v="308"/>
    <x v="27"/>
    <n v="330"/>
  </r>
  <r>
    <x v="9"/>
    <x v="14"/>
    <x v="309"/>
    <x v="27"/>
    <n v="603"/>
  </r>
  <r>
    <x v="9"/>
    <x v="14"/>
    <x v="310"/>
    <x v="27"/>
    <n v="1797"/>
  </r>
  <r>
    <x v="9"/>
    <x v="14"/>
    <x v="311"/>
    <x v="27"/>
    <n v="5684"/>
  </r>
  <r>
    <x v="9"/>
    <x v="14"/>
    <x v="312"/>
    <x v="27"/>
    <n v="9108"/>
  </r>
  <r>
    <x v="9"/>
    <x v="14"/>
    <x v="315"/>
    <x v="27"/>
    <n v="1266"/>
  </r>
  <r>
    <x v="9"/>
    <x v="14"/>
    <x v="316"/>
    <x v="27"/>
    <n v="35152"/>
  </r>
  <r>
    <x v="9"/>
    <x v="14"/>
    <x v="317"/>
    <x v="27"/>
    <n v="14746"/>
  </r>
  <r>
    <x v="9"/>
    <x v="14"/>
    <x v="318"/>
    <x v="27"/>
    <n v="3938"/>
  </r>
  <r>
    <x v="9"/>
    <x v="14"/>
    <x v="319"/>
    <x v="27"/>
    <n v="6355"/>
  </r>
  <r>
    <x v="9"/>
    <x v="14"/>
    <x v="320"/>
    <x v="27"/>
    <n v="6986"/>
  </r>
  <r>
    <x v="9"/>
    <x v="14"/>
    <x v="297"/>
    <x v="28"/>
    <n v="13"/>
  </r>
  <r>
    <x v="9"/>
    <x v="14"/>
    <x v="298"/>
    <x v="28"/>
    <n v="8"/>
  </r>
  <r>
    <x v="9"/>
    <x v="14"/>
    <x v="299"/>
    <x v="28"/>
    <n v="4"/>
  </r>
  <r>
    <x v="9"/>
    <x v="14"/>
    <x v="300"/>
    <x v="28"/>
    <n v="4"/>
  </r>
  <r>
    <x v="9"/>
    <x v="14"/>
    <x v="302"/>
    <x v="28"/>
    <n v="99"/>
  </r>
  <r>
    <x v="9"/>
    <x v="14"/>
    <x v="303"/>
    <x v="28"/>
    <n v="9"/>
  </r>
  <r>
    <x v="9"/>
    <x v="14"/>
    <x v="304"/>
    <x v="28"/>
    <n v="141"/>
  </r>
  <r>
    <x v="9"/>
    <x v="14"/>
    <x v="305"/>
    <x v="28"/>
    <n v="33"/>
  </r>
  <r>
    <x v="9"/>
    <x v="14"/>
    <x v="306"/>
    <x v="28"/>
    <n v="38"/>
  </r>
  <r>
    <x v="9"/>
    <x v="14"/>
    <x v="307"/>
    <x v="28"/>
    <n v="1"/>
  </r>
  <r>
    <x v="9"/>
    <x v="14"/>
    <x v="309"/>
    <x v="28"/>
    <n v="668"/>
  </r>
  <r>
    <x v="9"/>
    <x v="14"/>
    <x v="310"/>
    <x v="28"/>
    <n v="1"/>
  </r>
  <r>
    <x v="9"/>
    <x v="14"/>
    <x v="311"/>
    <x v="28"/>
    <n v="1"/>
  </r>
  <r>
    <x v="9"/>
    <x v="14"/>
    <x v="312"/>
    <x v="28"/>
    <n v="62"/>
  </r>
  <r>
    <x v="9"/>
    <x v="14"/>
    <x v="314"/>
    <x v="28"/>
    <n v="2"/>
  </r>
  <r>
    <x v="9"/>
    <x v="14"/>
    <x v="315"/>
    <x v="28"/>
    <n v="3"/>
  </r>
  <r>
    <x v="9"/>
    <x v="14"/>
    <x v="316"/>
    <x v="28"/>
    <n v="986"/>
  </r>
  <r>
    <x v="9"/>
    <x v="14"/>
    <x v="317"/>
    <x v="28"/>
    <n v="56"/>
  </r>
  <r>
    <x v="9"/>
    <x v="14"/>
    <x v="318"/>
    <x v="28"/>
    <n v="1"/>
  </r>
  <r>
    <x v="9"/>
    <x v="14"/>
    <x v="319"/>
    <x v="28"/>
    <n v="2"/>
  </r>
  <r>
    <x v="9"/>
    <x v="14"/>
    <x v="320"/>
    <x v="28"/>
    <n v="12"/>
  </r>
  <r>
    <x v="9"/>
    <x v="14"/>
    <x v="321"/>
    <x v="28"/>
    <n v="4"/>
  </r>
  <r>
    <x v="9"/>
    <x v="14"/>
    <x v="297"/>
    <x v="29"/>
    <n v="58345"/>
  </r>
  <r>
    <x v="9"/>
    <x v="14"/>
    <x v="298"/>
    <x v="29"/>
    <n v="20398"/>
  </r>
  <r>
    <x v="9"/>
    <x v="14"/>
    <x v="299"/>
    <x v="29"/>
    <n v="12721"/>
  </r>
  <r>
    <x v="9"/>
    <x v="14"/>
    <x v="300"/>
    <x v="29"/>
    <n v="13732"/>
  </r>
  <r>
    <x v="9"/>
    <x v="14"/>
    <x v="301"/>
    <x v="29"/>
    <n v="7761"/>
  </r>
  <r>
    <x v="9"/>
    <x v="14"/>
    <x v="302"/>
    <x v="29"/>
    <n v="40163"/>
  </r>
  <r>
    <x v="9"/>
    <x v="14"/>
    <x v="303"/>
    <x v="29"/>
    <n v="17259"/>
  </r>
  <r>
    <x v="9"/>
    <x v="14"/>
    <x v="304"/>
    <x v="29"/>
    <n v="56883"/>
  </r>
  <r>
    <x v="9"/>
    <x v="14"/>
    <x v="305"/>
    <x v="29"/>
    <n v="34474"/>
  </r>
  <r>
    <x v="9"/>
    <x v="14"/>
    <x v="306"/>
    <x v="29"/>
    <n v="29720"/>
  </r>
  <r>
    <x v="9"/>
    <x v="14"/>
    <x v="307"/>
    <x v="29"/>
    <n v="9889"/>
  </r>
  <r>
    <x v="9"/>
    <x v="14"/>
    <x v="308"/>
    <x v="29"/>
    <n v="7413"/>
  </r>
  <r>
    <x v="9"/>
    <x v="14"/>
    <x v="309"/>
    <x v="29"/>
    <n v="67861"/>
  </r>
  <r>
    <x v="9"/>
    <x v="14"/>
    <x v="310"/>
    <x v="29"/>
    <n v="39186"/>
  </r>
  <r>
    <x v="9"/>
    <x v="14"/>
    <x v="311"/>
    <x v="29"/>
    <n v="31137"/>
  </r>
  <r>
    <x v="9"/>
    <x v="14"/>
    <x v="312"/>
    <x v="29"/>
    <n v="40470"/>
  </r>
  <r>
    <x v="9"/>
    <x v="14"/>
    <x v="313"/>
    <x v="29"/>
    <n v="22971"/>
  </r>
  <r>
    <x v="9"/>
    <x v="14"/>
    <x v="314"/>
    <x v="29"/>
    <n v="15534"/>
  </r>
  <r>
    <x v="9"/>
    <x v="14"/>
    <x v="315"/>
    <x v="29"/>
    <n v="52112"/>
  </r>
  <r>
    <x v="9"/>
    <x v="14"/>
    <x v="316"/>
    <x v="29"/>
    <n v="69997"/>
  </r>
  <r>
    <x v="9"/>
    <x v="14"/>
    <x v="317"/>
    <x v="29"/>
    <n v="31602"/>
  </r>
  <r>
    <x v="9"/>
    <x v="14"/>
    <x v="318"/>
    <x v="29"/>
    <n v="9474"/>
  </r>
  <r>
    <x v="9"/>
    <x v="14"/>
    <x v="319"/>
    <x v="29"/>
    <n v="14722"/>
  </r>
  <r>
    <x v="9"/>
    <x v="14"/>
    <x v="320"/>
    <x v="29"/>
    <n v="34175"/>
  </r>
  <r>
    <x v="9"/>
    <x v="14"/>
    <x v="321"/>
    <x v="29"/>
    <n v="8199"/>
  </r>
  <r>
    <x v="9"/>
    <x v="14"/>
    <x v="297"/>
    <x v="37"/>
    <n v="3081"/>
  </r>
  <r>
    <x v="9"/>
    <x v="14"/>
    <x v="298"/>
    <x v="37"/>
    <n v="316"/>
  </r>
  <r>
    <x v="9"/>
    <x v="14"/>
    <x v="299"/>
    <x v="37"/>
    <n v="32"/>
  </r>
  <r>
    <x v="9"/>
    <x v="14"/>
    <x v="301"/>
    <x v="37"/>
    <n v="1539"/>
  </r>
  <r>
    <x v="9"/>
    <x v="14"/>
    <x v="302"/>
    <x v="37"/>
    <n v="717"/>
  </r>
  <r>
    <x v="9"/>
    <x v="14"/>
    <x v="303"/>
    <x v="37"/>
    <n v="3497"/>
  </r>
  <r>
    <x v="9"/>
    <x v="14"/>
    <x v="304"/>
    <x v="37"/>
    <n v="7676"/>
  </r>
  <r>
    <x v="9"/>
    <x v="14"/>
    <x v="305"/>
    <x v="37"/>
    <n v="2511"/>
  </r>
  <r>
    <x v="9"/>
    <x v="14"/>
    <x v="306"/>
    <x v="37"/>
    <n v="2344"/>
  </r>
  <r>
    <x v="9"/>
    <x v="14"/>
    <x v="307"/>
    <x v="37"/>
    <n v="100"/>
  </r>
  <r>
    <x v="9"/>
    <x v="14"/>
    <x v="308"/>
    <x v="37"/>
    <n v="133"/>
  </r>
  <r>
    <x v="9"/>
    <x v="14"/>
    <x v="309"/>
    <x v="37"/>
    <n v="1245"/>
  </r>
  <r>
    <x v="9"/>
    <x v="14"/>
    <x v="310"/>
    <x v="37"/>
    <n v="795"/>
  </r>
  <r>
    <x v="9"/>
    <x v="14"/>
    <x v="311"/>
    <x v="37"/>
    <n v="865"/>
  </r>
  <r>
    <x v="9"/>
    <x v="14"/>
    <x v="312"/>
    <x v="37"/>
    <n v="2599"/>
  </r>
  <r>
    <x v="9"/>
    <x v="14"/>
    <x v="313"/>
    <x v="37"/>
    <n v="1891"/>
  </r>
  <r>
    <x v="9"/>
    <x v="14"/>
    <x v="314"/>
    <x v="37"/>
    <n v="4635"/>
  </r>
  <r>
    <x v="9"/>
    <x v="14"/>
    <x v="315"/>
    <x v="37"/>
    <n v="4979"/>
  </r>
  <r>
    <x v="9"/>
    <x v="14"/>
    <x v="316"/>
    <x v="37"/>
    <n v="10414"/>
  </r>
  <r>
    <x v="9"/>
    <x v="14"/>
    <x v="317"/>
    <x v="37"/>
    <n v="4956"/>
  </r>
  <r>
    <x v="9"/>
    <x v="14"/>
    <x v="319"/>
    <x v="37"/>
    <n v="802"/>
  </r>
  <r>
    <x v="9"/>
    <x v="14"/>
    <x v="320"/>
    <x v="37"/>
    <n v="1258"/>
  </r>
  <r>
    <x v="9"/>
    <x v="14"/>
    <x v="321"/>
    <x v="37"/>
    <n v="1418"/>
  </r>
  <r>
    <x v="9"/>
    <x v="14"/>
    <x v="297"/>
    <x v="38"/>
    <n v="688"/>
  </r>
  <r>
    <x v="9"/>
    <x v="14"/>
    <x v="300"/>
    <x v="38"/>
    <n v="516"/>
  </r>
  <r>
    <x v="9"/>
    <x v="14"/>
    <x v="301"/>
    <x v="38"/>
    <n v="163"/>
  </r>
  <r>
    <x v="9"/>
    <x v="14"/>
    <x v="302"/>
    <x v="38"/>
    <n v="1466"/>
  </r>
  <r>
    <x v="9"/>
    <x v="14"/>
    <x v="303"/>
    <x v="38"/>
    <n v="370"/>
  </r>
  <r>
    <x v="9"/>
    <x v="14"/>
    <x v="304"/>
    <x v="38"/>
    <n v="1771"/>
  </r>
  <r>
    <x v="9"/>
    <x v="14"/>
    <x v="305"/>
    <x v="38"/>
    <n v="60"/>
  </r>
  <r>
    <x v="9"/>
    <x v="14"/>
    <x v="306"/>
    <x v="38"/>
    <n v="1338"/>
  </r>
  <r>
    <x v="9"/>
    <x v="14"/>
    <x v="309"/>
    <x v="38"/>
    <n v="614"/>
  </r>
  <r>
    <x v="9"/>
    <x v="14"/>
    <x v="310"/>
    <x v="38"/>
    <n v="123"/>
  </r>
  <r>
    <x v="9"/>
    <x v="14"/>
    <x v="311"/>
    <x v="38"/>
    <n v="209"/>
  </r>
  <r>
    <x v="9"/>
    <x v="14"/>
    <x v="312"/>
    <x v="38"/>
    <n v="77"/>
  </r>
  <r>
    <x v="9"/>
    <x v="14"/>
    <x v="313"/>
    <x v="38"/>
    <n v="344"/>
  </r>
  <r>
    <x v="9"/>
    <x v="14"/>
    <x v="314"/>
    <x v="38"/>
    <n v="521"/>
  </r>
  <r>
    <x v="9"/>
    <x v="14"/>
    <x v="315"/>
    <x v="38"/>
    <n v="1072"/>
  </r>
  <r>
    <x v="9"/>
    <x v="14"/>
    <x v="316"/>
    <x v="38"/>
    <n v="1187"/>
  </r>
  <r>
    <x v="9"/>
    <x v="14"/>
    <x v="317"/>
    <x v="38"/>
    <n v="344"/>
  </r>
  <r>
    <x v="9"/>
    <x v="14"/>
    <x v="319"/>
    <x v="38"/>
    <n v="146"/>
  </r>
  <r>
    <x v="9"/>
    <x v="14"/>
    <x v="320"/>
    <x v="38"/>
    <n v="1094"/>
  </r>
  <r>
    <x v="9"/>
    <x v="14"/>
    <x v="321"/>
    <x v="38"/>
    <n v="513"/>
  </r>
  <r>
    <x v="9"/>
    <x v="14"/>
    <x v="297"/>
    <x v="39"/>
    <n v="7"/>
  </r>
  <r>
    <x v="9"/>
    <x v="14"/>
    <x v="303"/>
    <x v="39"/>
    <n v="14"/>
  </r>
  <r>
    <x v="9"/>
    <x v="14"/>
    <x v="304"/>
    <x v="39"/>
    <n v="22"/>
  </r>
  <r>
    <x v="9"/>
    <x v="14"/>
    <x v="305"/>
    <x v="39"/>
    <n v="57"/>
  </r>
  <r>
    <x v="9"/>
    <x v="14"/>
    <x v="309"/>
    <x v="39"/>
    <n v="19"/>
  </r>
  <r>
    <x v="9"/>
    <x v="14"/>
    <x v="311"/>
    <x v="39"/>
    <n v="11"/>
  </r>
  <r>
    <x v="9"/>
    <x v="14"/>
    <x v="313"/>
    <x v="39"/>
    <n v="12"/>
  </r>
  <r>
    <x v="9"/>
    <x v="14"/>
    <x v="314"/>
    <x v="39"/>
    <n v="42"/>
  </r>
  <r>
    <x v="9"/>
    <x v="14"/>
    <x v="315"/>
    <x v="39"/>
    <n v="48"/>
  </r>
  <r>
    <x v="9"/>
    <x v="14"/>
    <x v="316"/>
    <x v="39"/>
    <n v="137"/>
  </r>
  <r>
    <x v="9"/>
    <x v="14"/>
    <x v="317"/>
    <x v="39"/>
    <n v="26"/>
  </r>
  <r>
    <x v="9"/>
    <x v="14"/>
    <x v="319"/>
    <x v="39"/>
    <n v="7"/>
  </r>
  <r>
    <x v="9"/>
    <x v="14"/>
    <x v="320"/>
    <x v="39"/>
    <n v="26"/>
  </r>
  <r>
    <x v="9"/>
    <x v="14"/>
    <x v="321"/>
    <x v="39"/>
    <n v="12"/>
  </r>
  <r>
    <x v="9"/>
    <x v="14"/>
    <x v="297"/>
    <x v="40"/>
    <n v="74"/>
  </r>
  <r>
    <x v="9"/>
    <x v="14"/>
    <x v="302"/>
    <x v="40"/>
    <n v="30"/>
  </r>
  <r>
    <x v="9"/>
    <x v="14"/>
    <x v="303"/>
    <x v="40"/>
    <n v="181"/>
  </r>
  <r>
    <x v="9"/>
    <x v="14"/>
    <x v="304"/>
    <x v="40"/>
    <n v="223"/>
  </r>
  <r>
    <x v="9"/>
    <x v="14"/>
    <x v="305"/>
    <x v="40"/>
    <n v="31"/>
  </r>
  <r>
    <x v="9"/>
    <x v="14"/>
    <x v="306"/>
    <x v="40"/>
    <n v="102"/>
  </r>
  <r>
    <x v="9"/>
    <x v="14"/>
    <x v="310"/>
    <x v="40"/>
    <n v="16"/>
  </r>
  <r>
    <x v="9"/>
    <x v="14"/>
    <x v="312"/>
    <x v="40"/>
    <n v="21"/>
  </r>
  <r>
    <x v="9"/>
    <x v="14"/>
    <x v="313"/>
    <x v="40"/>
    <n v="83"/>
  </r>
  <r>
    <x v="9"/>
    <x v="14"/>
    <x v="314"/>
    <x v="40"/>
    <n v="59"/>
  </r>
  <r>
    <x v="9"/>
    <x v="14"/>
    <x v="315"/>
    <x v="40"/>
    <n v="173"/>
  </r>
  <r>
    <x v="9"/>
    <x v="14"/>
    <x v="316"/>
    <x v="40"/>
    <n v="184"/>
  </r>
  <r>
    <x v="9"/>
    <x v="14"/>
    <x v="317"/>
    <x v="40"/>
    <n v="123"/>
  </r>
  <r>
    <x v="9"/>
    <x v="14"/>
    <x v="319"/>
    <x v="40"/>
    <n v="6"/>
  </r>
  <r>
    <x v="9"/>
    <x v="14"/>
    <x v="297"/>
    <x v="30"/>
    <n v="338"/>
  </r>
  <r>
    <x v="9"/>
    <x v="14"/>
    <x v="298"/>
    <x v="30"/>
    <n v="419"/>
  </r>
  <r>
    <x v="9"/>
    <x v="14"/>
    <x v="299"/>
    <x v="30"/>
    <n v="8"/>
  </r>
  <r>
    <x v="9"/>
    <x v="14"/>
    <x v="300"/>
    <x v="30"/>
    <n v="3"/>
  </r>
  <r>
    <x v="9"/>
    <x v="14"/>
    <x v="301"/>
    <x v="30"/>
    <n v="1"/>
  </r>
  <r>
    <x v="9"/>
    <x v="14"/>
    <x v="302"/>
    <x v="30"/>
    <n v="30"/>
  </r>
  <r>
    <x v="9"/>
    <x v="14"/>
    <x v="303"/>
    <x v="30"/>
    <n v="55"/>
  </r>
  <r>
    <x v="9"/>
    <x v="14"/>
    <x v="304"/>
    <x v="30"/>
    <n v="231"/>
  </r>
  <r>
    <x v="9"/>
    <x v="14"/>
    <x v="305"/>
    <x v="30"/>
    <n v="421"/>
  </r>
  <r>
    <x v="9"/>
    <x v="14"/>
    <x v="306"/>
    <x v="30"/>
    <n v="182"/>
  </r>
  <r>
    <x v="9"/>
    <x v="14"/>
    <x v="311"/>
    <x v="30"/>
    <n v="27"/>
  </r>
  <r>
    <x v="9"/>
    <x v="14"/>
    <x v="312"/>
    <x v="30"/>
    <n v="103"/>
  </r>
  <r>
    <x v="9"/>
    <x v="14"/>
    <x v="315"/>
    <x v="30"/>
    <n v="254"/>
  </r>
  <r>
    <x v="9"/>
    <x v="14"/>
    <x v="316"/>
    <x v="30"/>
    <n v="75"/>
  </r>
  <r>
    <x v="9"/>
    <x v="14"/>
    <x v="317"/>
    <x v="30"/>
    <n v="97"/>
  </r>
  <r>
    <x v="9"/>
    <x v="14"/>
    <x v="319"/>
    <x v="30"/>
    <n v="216"/>
  </r>
  <r>
    <x v="9"/>
    <x v="14"/>
    <x v="320"/>
    <x v="30"/>
    <n v="104"/>
  </r>
  <r>
    <x v="9"/>
    <x v="15"/>
    <x v="322"/>
    <x v="0"/>
    <n v="1083"/>
  </r>
  <r>
    <x v="9"/>
    <x v="15"/>
    <x v="323"/>
    <x v="0"/>
    <n v="96"/>
  </r>
  <r>
    <x v="9"/>
    <x v="15"/>
    <x v="324"/>
    <x v="0"/>
    <n v="153"/>
  </r>
  <r>
    <x v="9"/>
    <x v="15"/>
    <x v="325"/>
    <x v="0"/>
    <n v="1217"/>
  </r>
  <r>
    <x v="9"/>
    <x v="15"/>
    <x v="326"/>
    <x v="0"/>
    <n v="149"/>
  </r>
  <r>
    <x v="9"/>
    <x v="15"/>
    <x v="327"/>
    <x v="0"/>
    <n v="328"/>
  </r>
  <r>
    <x v="9"/>
    <x v="15"/>
    <x v="328"/>
    <x v="0"/>
    <n v="1247"/>
  </r>
  <r>
    <x v="9"/>
    <x v="15"/>
    <x v="329"/>
    <x v="0"/>
    <n v="602"/>
  </r>
  <r>
    <x v="9"/>
    <x v="15"/>
    <x v="330"/>
    <x v="0"/>
    <n v="39"/>
  </r>
  <r>
    <x v="9"/>
    <x v="15"/>
    <x v="331"/>
    <x v="0"/>
    <n v="176"/>
  </r>
  <r>
    <x v="9"/>
    <x v="15"/>
    <x v="332"/>
    <x v="0"/>
    <n v="266"/>
  </r>
  <r>
    <x v="9"/>
    <x v="15"/>
    <x v="333"/>
    <x v="0"/>
    <n v="26"/>
  </r>
  <r>
    <x v="9"/>
    <x v="15"/>
    <x v="334"/>
    <x v="0"/>
    <n v="10"/>
  </r>
  <r>
    <x v="9"/>
    <x v="15"/>
    <x v="335"/>
    <x v="0"/>
    <n v="36"/>
  </r>
  <r>
    <x v="9"/>
    <x v="15"/>
    <x v="336"/>
    <x v="0"/>
    <n v="77"/>
  </r>
  <r>
    <x v="9"/>
    <x v="15"/>
    <x v="337"/>
    <x v="0"/>
    <n v="28"/>
  </r>
  <r>
    <x v="9"/>
    <x v="15"/>
    <x v="338"/>
    <x v="0"/>
    <n v="126"/>
  </r>
  <r>
    <x v="9"/>
    <x v="15"/>
    <x v="339"/>
    <x v="0"/>
    <n v="14"/>
  </r>
  <r>
    <x v="9"/>
    <x v="15"/>
    <x v="340"/>
    <x v="0"/>
    <n v="63"/>
  </r>
  <r>
    <x v="9"/>
    <x v="15"/>
    <x v="341"/>
    <x v="0"/>
    <n v="30"/>
  </r>
  <r>
    <x v="9"/>
    <x v="15"/>
    <x v="342"/>
    <x v="0"/>
    <n v="208"/>
  </r>
  <r>
    <x v="9"/>
    <x v="15"/>
    <x v="343"/>
    <x v="0"/>
    <n v="29"/>
  </r>
  <r>
    <x v="9"/>
    <x v="15"/>
    <x v="344"/>
    <x v="0"/>
    <n v="381"/>
  </r>
  <r>
    <x v="9"/>
    <x v="15"/>
    <x v="322"/>
    <x v="1"/>
    <n v="66"/>
  </r>
  <r>
    <x v="9"/>
    <x v="15"/>
    <x v="323"/>
    <x v="1"/>
    <n v="5"/>
  </r>
  <r>
    <x v="9"/>
    <x v="15"/>
    <x v="324"/>
    <x v="1"/>
    <n v="9"/>
  </r>
  <r>
    <x v="9"/>
    <x v="15"/>
    <x v="325"/>
    <x v="1"/>
    <n v="66"/>
  </r>
  <r>
    <x v="9"/>
    <x v="15"/>
    <x v="326"/>
    <x v="1"/>
    <n v="9"/>
  </r>
  <r>
    <x v="9"/>
    <x v="15"/>
    <x v="327"/>
    <x v="1"/>
    <n v="25"/>
  </r>
  <r>
    <x v="9"/>
    <x v="15"/>
    <x v="328"/>
    <x v="1"/>
    <n v="73"/>
  </r>
  <r>
    <x v="9"/>
    <x v="15"/>
    <x v="329"/>
    <x v="1"/>
    <n v="41"/>
  </r>
  <r>
    <x v="9"/>
    <x v="15"/>
    <x v="330"/>
    <x v="1"/>
    <n v="7"/>
  </r>
  <r>
    <x v="9"/>
    <x v="15"/>
    <x v="331"/>
    <x v="1"/>
    <n v="9"/>
  </r>
  <r>
    <x v="9"/>
    <x v="15"/>
    <x v="332"/>
    <x v="1"/>
    <n v="18"/>
  </r>
  <r>
    <x v="9"/>
    <x v="15"/>
    <x v="333"/>
    <x v="1"/>
    <n v="4"/>
  </r>
  <r>
    <x v="9"/>
    <x v="15"/>
    <x v="334"/>
    <x v="1"/>
    <n v="1"/>
  </r>
  <r>
    <x v="9"/>
    <x v="15"/>
    <x v="335"/>
    <x v="1"/>
    <n v="5"/>
  </r>
  <r>
    <x v="9"/>
    <x v="15"/>
    <x v="336"/>
    <x v="1"/>
    <n v="6"/>
  </r>
  <r>
    <x v="9"/>
    <x v="15"/>
    <x v="337"/>
    <x v="1"/>
    <n v="3"/>
  </r>
  <r>
    <x v="9"/>
    <x v="15"/>
    <x v="338"/>
    <x v="1"/>
    <n v="8"/>
  </r>
  <r>
    <x v="9"/>
    <x v="15"/>
    <x v="339"/>
    <x v="1"/>
    <n v="3"/>
  </r>
  <r>
    <x v="9"/>
    <x v="15"/>
    <x v="340"/>
    <x v="1"/>
    <n v="3"/>
  </r>
  <r>
    <x v="9"/>
    <x v="15"/>
    <x v="341"/>
    <x v="1"/>
    <n v="4"/>
  </r>
  <r>
    <x v="9"/>
    <x v="15"/>
    <x v="342"/>
    <x v="1"/>
    <n v="18"/>
  </r>
  <r>
    <x v="9"/>
    <x v="15"/>
    <x v="343"/>
    <x v="1"/>
    <n v="3"/>
  </r>
  <r>
    <x v="9"/>
    <x v="15"/>
    <x v="344"/>
    <x v="1"/>
    <n v="32"/>
  </r>
  <r>
    <x v="9"/>
    <x v="15"/>
    <x v="322"/>
    <x v="2"/>
    <n v="522"/>
  </r>
  <r>
    <x v="9"/>
    <x v="15"/>
    <x v="323"/>
    <x v="2"/>
    <n v="78"/>
  </r>
  <r>
    <x v="9"/>
    <x v="15"/>
    <x v="324"/>
    <x v="2"/>
    <n v="45"/>
  </r>
  <r>
    <x v="9"/>
    <x v="15"/>
    <x v="325"/>
    <x v="2"/>
    <n v="379"/>
  </r>
  <r>
    <x v="9"/>
    <x v="15"/>
    <x v="326"/>
    <x v="2"/>
    <n v="121"/>
  </r>
  <r>
    <x v="9"/>
    <x v="15"/>
    <x v="327"/>
    <x v="2"/>
    <n v="116"/>
  </r>
  <r>
    <x v="9"/>
    <x v="15"/>
    <x v="328"/>
    <x v="2"/>
    <n v="469"/>
  </r>
  <r>
    <x v="9"/>
    <x v="15"/>
    <x v="329"/>
    <x v="2"/>
    <n v="329"/>
  </r>
  <r>
    <x v="9"/>
    <x v="15"/>
    <x v="330"/>
    <x v="2"/>
    <n v="55"/>
  </r>
  <r>
    <x v="9"/>
    <x v="15"/>
    <x v="331"/>
    <x v="2"/>
    <n v="109"/>
  </r>
  <r>
    <x v="9"/>
    <x v="15"/>
    <x v="332"/>
    <x v="2"/>
    <n v="144"/>
  </r>
  <r>
    <x v="9"/>
    <x v="15"/>
    <x v="333"/>
    <x v="2"/>
    <n v="72"/>
  </r>
  <r>
    <x v="9"/>
    <x v="15"/>
    <x v="334"/>
    <x v="2"/>
    <n v="21"/>
  </r>
  <r>
    <x v="9"/>
    <x v="15"/>
    <x v="335"/>
    <x v="2"/>
    <n v="29"/>
  </r>
  <r>
    <x v="9"/>
    <x v="15"/>
    <x v="336"/>
    <x v="2"/>
    <n v="81"/>
  </r>
  <r>
    <x v="9"/>
    <x v="15"/>
    <x v="337"/>
    <x v="2"/>
    <n v="80"/>
  </r>
  <r>
    <x v="9"/>
    <x v="15"/>
    <x v="338"/>
    <x v="2"/>
    <n v="149"/>
  </r>
  <r>
    <x v="9"/>
    <x v="15"/>
    <x v="339"/>
    <x v="2"/>
    <n v="36"/>
  </r>
  <r>
    <x v="9"/>
    <x v="15"/>
    <x v="340"/>
    <x v="2"/>
    <n v="48"/>
  </r>
  <r>
    <x v="9"/>
    <x v="15"/>
    <x v="341"/>
    <x v="2"/>
    <n v="67"/>
  </r>
  <r>
    <x v="9"/>
    <x v="15"/>
    <x v="342"/>
    <x v="2"/>
    <n v="160"/>
  </r>
  <r>
    <x v="9"/>
    <x v="15"/>
    <x v="343"/>
    <x v="2"/>
    <n v="47"/>
  </r>
  <r>
    <x v="9"/>
    <x v="15"/>
    <x v="344"/>
    <x v="2"/>
    <n v="235"/>
  </r>
  <r>
    <x v="9"/>
    <x v="15"/>
    <x v="322"/>
    <x v="3"/>
    <n v="1"/>
  </r>
  <r>
    <x v="9"/>
    <x v="15"/>
    <x v="331"/>
    <x v="3"/>
    <n v="1"/>
  </r>
  <r>
    <x v="9"/>
    <x v="15"/>
    <x v="344"/>
    <x v="3"/>
    <n v="1"/>
  </r>
  <r>
    <x v="9"/>
    <x v="15"/>
    <x v="327"/>
    <x v="31"/>
    <n v="2"/>
  </r>
  <r>
    <x v="9"/>
    <x v="15"/>
    <x v="334"/>
    <x v="31"/>
    <n v="4"/>
  </r>
  <r>
    <x v="9"/>
    <x v="15"/>
    <x v="335"/>
    <x v="31"/>
    <n v="3"/>
  </r>
  <r>
    <x v="9"/>
    <x v="15"/>
    <x v="322"/>
    <x v="4"/>
    <n v="186"/>
  </r>
  <r>
    <x v="9"/>
    <x v="15"/>
    <x v="323"/>
    <x v="4"/>
    <n v="27"/>
  </r>
  <r>
    <x v="9"/>
    <x v="15"/>
    <x v="324"/>
    <x v="4"/>
    <n v="3"/>
  </r>
  <r>
    <x v="9"/>
    <x v="15"/>
    <x v="325"/>
    <x v="4"/>
    <n v="73"/>
  </r>
  <r>
    <x v="9"/>
    <x v="15"/>
    <x v="326"/>
    <x v="4"/>
    <n v="9"/>
  </r>
  <r>
    <x v="9"/>
    <x v="15"/>
    <x v="327"/>
    <x v="4"/>
    <n v="58"/>
  </r>
  <r>
    <x v="9"/>
    <x v="15"/>
    <x v="328"/>
    <x v="4"/>
    <n v="120"/>
  </r>
  <r>
    <x v="9"/>
    <x v="15"/>
    <x v="329"/>
    <x v="4"/>
    <n v="84"/>
  </r>
  <r>
    <x v="9"/>
    <x v="15"/>
    <x v="330"/>
    <x v="4"/>
    <n v="21"/>
  </r>
  <r>
    <x v="9"/>
    <x v="15"/>
    <x v="331"/>
    <x v="4"/>
    <n v="65"/>
  </r>
  <r>
    <x v="9"/>
    <x v="15"/>
    <x v="332"/>
    <x v="4"/>
    <n v="65"/>
  </r>
  <r>
    <x v="9"/>
    <x v="15"/>
    <x v="333"/>
    <x v="4"/>
    <n v="25"/>
  </r>
  <r>
    <x v="9"/>
    <x v="15"/>
    <x v="334"/>
    <x v="4"/>
    <n v="6"/>
  </r>
  <r>
    <x v="9"/>
    <x v="15"/>
    <x v="335"/>
    <x v="4"/>
    <n v="10"/>
  </r>
  <r>
    <x v="9"/>
    <x v="15"/>
    <x v="336"/>
    <x v="4"/>
    <n v="29"/>
  </r>
  <r>
    <x v="9"/>
    <x v="15"/>
    <x v="337"/>
    <x v="4"/>
    <n v="41"/>
  </r>
  <r>
    <x v="9"/>
    <x v="15"/>
    <x v="338"/>
    <x v="4"/>
    <n v="61"/>
  </r>
  <r>
    <x v="9"/>
    <x v="15"/>
    <x v="339"/>
    <x v="4"/>
    <n v="22"/>
  </r>
  <r>
    <x v="9"/>
    <x v="15"/>
    <x v="340"/>
    <x v="4"/>
    <n v="13"/>
  </r>
  <r>
    <x v="9"/>
    <x v="15"/>
    <x v="341"/>
    <x v="4"/>
    <n v="34"/>
  </r>
  <r>
    <x v="9"/>
    <x v="15"/>
    <x v="342"/>
    <x v="4"/>
    <n v="83"/>
  </r>
  <r>
    <x v="9"/>
    <x v="15"/>
    <x v="343"/>
    <x v="4"/>
    <n v="30"/>
  </r>
  <r>
    <x v="9"/>
    <x v="15"/>
    <x v="344"/>
    <x v="4"/>
    <n v="79"/>
  </r>
  <r>
    <x v="9"/>
    <x v="15"/>
    <x v="322"/>
    <x v="5"/>
    <n v="552"/>
  </r>
  <r>
    <x v="9"/>
    <x v="15"/>
    <x v="323"/>
    <x v="5"/>
    <n v="81"/>
  </r>
  <r>
    <x v="9"/>
    <x v="15"/>
    <x v="324"/>
    <x v="5"/>
    <n v="48"/>
  </r>
  <r>
    <x v="9"/>
    <x v="15"/>
    <x v="325"/>
    <x v="5"/>
    <n v="386"/>
  </r>
  <r>
    <x v="9"/>
    <x v="15"/>
    <x v="326"/>
    <x v="5"/>
    <n v="124"/>
  </r>
  <r>
    <x v="9"/>
    <x v="15"/>
    <x v="327"/>
    <x v="5"/>
    <n v="120"/>
  </r>
  <r>
    <x v="9"/>
    <x v="15"/>
    <x v="328"/>
    <x v="5"/>
    <n v="501"/>
  </r>
  <r>
    <x v="9"/>
    <x v="15"/>
    <x v="329"/>
    <x v="5"/>
    <n v="345"/>
  </r>
  <r>
    <x v="9"/>
    <x v="15"/>
    <x v="330"/>
    <x v="5"/>
    <n v="58"/>
  </r>
  <r>
    <x v="9"/>
    <x v="15"/>
    <x v="331"/>
    <x v="5"/>
    <n v="115"/>
  </r>
  <r>
    <x v="9"/>
    <x v="15"/>
    <x v="332"/>
    <x v="5"/>
    <n v="147"/>
  </r>
  <r>
    <x v="9"/>
    <x v="15"/>
    <x v="333"/>
    <x v="5"/>
    <n v="79"/>
  </r>
  <r>
    <x v="9"/>
    <x v="15"/>
    <x v="334"/>
    <x v="5"/>
    <n v="22"/>
  </r>
  <r>
    <x v="9"/>
    <x v="15"/>
    <x v="335"/>
    <x v="5"/>
    <n v="32"/>
  </r>
  <r>
    <x v="9"/>
    <x v="15"/>
    <x v="336"/>
    <x v="5"/>
    <n v="86"/>
  </r>
  <r>
    <x v="9"/>
    <x v="15"/>
    <x v="337"/>
    <x v="5"/>
    <n v="89"/>
  </r>
  <r>
    <x v="9"/>
    <x v="15"/>
    <x v="338"/>
    <x v="5"/>
    <n v="157"/>
  </r>
  <r>
    <x v="9"/>
    <x v="15"/>
    <x v="339"/>
    <x v="5"/>
    <n v="37"/>
  </r>
  <r>
    <x v="9"/>
    <x v="15"/>
    <x v="340"/>
    <x v="5"/>
    <n v="49"/>
  </r>
  <r>
    <x v="9"/>
    <x v="15"/>
    <x v="341"/>
    <x v="5"/>
    <n v="75"/>
  </r>
  <r>
    <x v="9"/>
    <x v="15"/>
    <x v="342"/>
    <x v="5"/>
    <n v="169"/>
  </r>
  <r>
    <x v="9"/>
    <x v="15"/>
    <x v="343"/>
    <x v="5"/>
    <n v="51"/>
  </r>
  <r>
    <x v="9"/>
    <x v="15"/>
    <x v="344"/>
    <x v="5"/>
    <n v="253"/>
  </r>
  <r>
    <x v="9"/>
    <x v="15"/>
    <x v="322"/>
    <x v="6"/>
    <n v="26"/>
  </r>
  <r>
    <x v="9"/>
    <x v="15"/>
    <x v="323"/>
    <x v="6"/>
    <n v="1"/>
  </r>
  <r>
    <x v="9"/>
    <x v="15"/>
    <x v="325"/>
    <x v="6"/>
    <n v="11"/>
  </r>
  <r>
    <x v="9"/>
    <x v="15"/>
    <x v="326"/>
    <x v="6"/>
    <n v="27"/>
  </r>
  <r>
    <x v="9"/>
    <x v="15"/>
    <x v="328"/>
    <x v="6"/>
    <n v="50"/>
  </r>
  <r>
    <x v="9"/>
    <x v="15"/>
    <x v="329"/>
    <x v="6"/>
    <n v="54"/>
  </r>
  <r>
    <x v="9"/>
    <x v="15"/>
    <x v="330"/>
    <x v="6"/>
    <n v="2"/>
  </r>
  <r>
    <x v="9"/>
    <x v="15"/>
    <x v="332"/>
    <x v="6"/>
    <n v="12"/>
  </r>
  <r>
    <x v="9"/>
    <x v="15"/>
    <x v="336"/>
    <x v="6"/>
    <n v="4"/>
  </r>
  <r>
    <x v="9"/>
    <x v="15"/>
    <x v="337"/>
    <x v="6"/>
    <n v="4"/>
  </r>
  <r>
    <x v="9"/>
    <x v="15"/>
    <x v="338"/>
    <x v="6"/>
    <n v="9"/>
  </r>
  <r>
    <x v="9"/>
    <x v="15"/>
    <x v="339"/>
    <x v="6"/>
    <n v="1"/>
  </r>
  <r>
    <x v="9"/>
    <x v="15"/>
    <x v="342"/>
    <x v="6"/>
    <n v="6"/>
  </r>
  <r>
    <x v="9"/>
    <x v="15"/>
    <x v="344"/>
    <x v="6"/>
    <n v="30"/>
  </r>
  <r>
    <x v="9"/>
    <x v="15"/>
    <x v="322"/>
    <x v="7"/>
    <n v="42"/>
  </r>
  <r>
    <x v="9"/>
    <x v="15"/>
    <x v="323"/>
    <x v="7"/>
    <n v="1"/>
  </r>
  <r>
    <x v="9"/>
    <x v="15"/>
    <x v="325"/>
    <x v="7"/>
    <n v="15"/>
  </r>
  <r>
    <x v="9"/>
    <x v="15"/>
    <x v="326"/>
    <x v="7"/>
    <n v="37"/>
  </r>
  <r>
    <x v="9"/>
    <x v="15"/>
    <x v="328"/>
    <x v="7"/>
    <n v="89"/>
  </r>
  <r>
    <x v="9"/>
    <x v="15"/>
    <x v="329"/>
    <x v="7"/>
    <n v="76"/>
  </r>
  <r>
    <x v="9"/>
    <x v="15"/>
    <x v="330"/>
    <x v="7"/>
    <n v="5"/>
  </r>
  <r>
    <x v="9"/>
    <x v="15"/>
    <x v="331"/>
    <x v="7"/>
    <n v="2"/>
  </r>
  <r>
    <x v="9"/>
    <x v="15"/>
    <x v="332"/>
    <x v="7"/>
    <n v="18"/>
  </r>
  <r>
    <x v="9"/>
    <x v="15"/>
    <x v="336"/>
    <x v="7"/>
    <n v="5"/>
  </r>
  <r>
    <x v="9"/>
    <x v="15"/>
    <x v="337"/>
    <x v="7"/>
    <n v="3"/>
  </r>
  <r>
    <x v="9"/>
    <x v="15"/>
    <x v="338"/>
    <x v="7"/>
    <n v="11"/>
  </r>
  <r>
    <x v="9"/>
    <x v="15"/>
    <x v="339"/>
    <x v="7"/>
    <n v="1"/>
  </r>
  <r>
    <x v="9"/>
    <x v="15"/>
    <x v="342"/>
    <x v="7"/>
    <n v="8"/>
  </r>
  <r>
    <x v="9"/>
    <x v="15"/>
    <x v="344"/>
    <x v="7"/>
    <n v="51"/>
  </r>
  <r>
    <x v="9"/>
    <x v="15"/>
    <x v="322"/>
    <x v="8"/>
    <n v="35"/>
  </r>
  <r>
    <x v="9"/>
    <x v="15"/>
    <x v="323"/>
    <x v="8"/>
    <n v="1"/>
  </r>
  <r>
    <x v="9"/>
    <x v="15"/>
    <x v="324"/>
    <x v="8"/>
    <n v="1"/>
  </r>
  <r>
    <x v="9"/>
    <x v="15"/>
    <x v="325"/>
    <x v="8"/>
    <n v="7"/>
  </r>
  <r>
    <x v="9"/>
    <x v="15"/>
    <x v="326"/>
    <x v="8"/>
    <n v="6"/>
  </r>
  <r>
    <x v="9"/>
    <x v="15"/>
    <x v="328"/>
    <x v="8"/>
    <n v="29"/>
  </r>
  <r>
    <x v="9"/>
    <x v="15"/>
    <x v="329"/>
    <x v="8"/>
    <n v="12"/>
  </r>
  <r>
    <x v="9"/>
    <x v="15"/>
    <x v="331"/>
    <x v="8"/>
    <n v="6"/>
  </r>
  <r>
    <x v="9"/>
    <x v="15"/>
    <x v="332"/>
    <x v="8"/>
    <n v="1"/>
  </r>
  <r>
    <x v="9"/>
    <x v="15"/>
    <x v="336"/>
    <x v="8"/>
    <n v="3"/>
  </r>
  <r>
    <x v="9"/>
    <x v="15"/>
    <x v="337"/>
    <x v="8"/>
    <n v="4"/>
  </r>
  <r>
    <x v="9"/>
    <x v="15"/>
    <x v="338"/>
    <x v="8"/>
    <n v="8"/>
  </r>
  <r>
    <x v="9"/>
    <x v="15"/>
    <x v="344"/>
    <x v="8"/>
    <n v="2"/>
  </r>
  <r>
    <x v="9"/>
    <x v="15"/>
    <x v="322"/>
    <x v="41"/>
    <n v="50"/>
  </r>
  <r>
    <x v="9"/>
    <x v="15"/>
    <x v="323"/>
    <x v="41"/>
    <n v="13"/>
  </r>
  <r>
    <x v="9"/>
    <x v="15"/>
    <x v="324"/>
    <x v="41"/>
    <n v="19"/>
  </r>
  <r>
    <x v="9"/>
    <x v="15"/>
    <x v="325"/>
    <x v="41"/>
    <n v="43"/>
  </r>
  <r>
    <x v="9"/>
    <x v="15"/>
    <x v="326"/>
    <x v="41"/>
    <n v="7"/>
  </r>
  <r>
    <x v="9"/>
    <x v="15"/>
    <x v="327"/>
    <x v="41"/>
    <n v="18"/>
  </r>
  <r>
    <x v="9"/>
    <x v="15"/>
    <x v="328"/>
    <x v="41"/>
    <n v="49"/>
  </r>
  <r>
    <x v="9"/>
    <x v="15"/>
    <x v="329"/>
    <x v="41"/>
    <n v="51"/>
  </r>
  <r>
    <x v="9"/>
    <x v="15"/>
    <x v="330"/>
    <x v="41"/>
    <n v="27"/>
  </r>
  <r>
    <x v="9"/>
    <x v="15"/>
    <x v="331"/>
    <x v="41"/>
    <n v="14"/>
  </r>
  <r>
    <x v="9"/>
    <x v="15"/>
    <x v="332"/>
    <x v="41"/>
    <n v="31"/>
  </r>
  <r>
    <x v="9"/>
    <x v="15"/>
    <x v="333"/>
    <x v="41"/>
    <n v="14"/>
  </r>
  <r>
    <x v="9"/>
    <x v="15"/>
    <x v="334"/>
    <x v="41"/>
    <n v="2"/>
  </r>
  <r>
    <x v="9"/>
    <x v="15"/>
    <x v="335"/>
    <x v="41"/>
    <n v="7"/>
  </r>
  <r>
    <x v="9"/>
    <x v="15"/>
    <x v="336"/>
    <x v="41"/>
    <n v="12"/>
  </r>
  <r>
    <x v="9"/>
    <x v="15"/>
    <x v="337"/>
    <x v="41"/>
    <n v="12"/>
  </r>
  <r>
    <x v="9"/>
    <x v="15"/>
    <x v="338"/>
    <x v="41"/>
    <n v="9"/>
  </r>
  <r>
    <x v="9"/>
    <x v="15"/>
    <x v="339"/>
    <x v="41"/>
    <n v="5"/>
  </r>
  <r>
    <x v="9"/>
    <x v="15"/>
    <x v="340"/>
    <x v="41"/>
    <n v="18"/>
  </r>
  <r>
    <x v="9"/>
    <x v="15"/>
    <x v="341"/>
    <x v="41"/>
    <n v="17"/>
  </r>
  <r>
    <x v="9"/>
    <x v="15"/>
    <x v="342"/>
    <x v="41"/>
    <n v="22"/>
  </r>
  <r>
    <x v="9"/>
    <x v="15"/>
    <x v="343"/>
    <x v="41"/>
    <n v="6"/>
  </r>
  <r>
    <x v="9"/>
    <x v="15"/>
    <x v="344"/>
    <x v="41"/>
    <n v="34"/>
  </r>
  <r>
    <x v="9"/>
    <x v="15"/>
    <x v="322"/>
    <x v="9"/>
    <n v="56"/>
  </r>
  <r>
    <x v="9"/>
    <x v="15"/>
    <x v="323"/>
    <x v="9"/>
    <n v="13"/>
  </r>
  <r>
    <x v="9"/>
    <x v="15"/>
    <x v="324"/>
    <x v="9"/>
    <n v="20"/>
  </r>
  <r>
    <x v="9"/>
    <x v="15"/>
    <x v="325"/>
    <x v="9"/>
    <n v="49"/>
  </r>
  <r>
    <x v="9"/>
    <x v="15"/>
    <x v="326"/>
    <x v="9"/>
    <n v="7"/>
  </r>
  <r>
    <x v="9"/>
    <x v="15"/>
    <x v="327"/>
    <x v="9"/>
    <n v="20"/>
  </r>
  <r>
    <x v="9"/>
    <x v="15"/>
    <x v="328"/>
    <x v="9"/>
    <n v="58"/>
  </r>
  <r>
    <x v="9"/>
    <x v="15"/>
    <x v="329"/>
    <x v="9"/>
    <n v="56"/>
  </r>
  <r>
    <x v="9"/>
    <x v="15"/>
    <x v="330"/>
    <x v="9"/>
    <n v="26"/>
  </r>
  <r>
    <x v="9"/>
    <x v="15"/>
    <x v="331"/>
    <x v="9"/>
    <n v="17"/>
  </r>
  <r>
    <x v="9"/>
    <x v="15"/>
    <x v="332"/>
    <x v="9"/>
    <n v="33"/>
  </r>
  <r>
    <x v="9"/>
    <x v="15"/>
    <x v="333"/>
    <x v="9"/>
    <n v="14"/>
  </r>
  <r>
    <x v="9"/>
    <x v="15"/>
    <x v="334"/>
    <x v="9"/>
    <n v="2"/>
  </r>
  <r>
    <x v="9"/>
    <x v="15"/>
    <x v="335"/>
    <x v="9"/>
    <n v="8"/>
  </r>
  <r>
    <x v="9"/>
    <x v="15"/>
    <x v="336"/>
    <x v="9"/>
    <n v="16"/>
  </r>
  <r>
    <x v="9"/>
    <x v="15"/>
    <x v="337"/>
    <x v="9"/>
    <n v="14"/>
  </r>
  <r>
    <x v="9"/>
    <x v="15"/>
    <x v="338"/>
    <x v="9"/>
    <n v="9"/>
  </r>
  <r>
    <x v="9"/>
    <x v="15"/>
    <x v="339"/>
    <x v="9"/>
    <n v="6"/>
  </r>
  <r>
    <x v="9"/>
    <x v="15"/>
    <x v="340"/>
    <x v="9"/>
    <n v="18"/>
  </r>
  <r>
    <x v="9"/>
    <x v="15"/>
    <x v="341"/>
    <x v="9"/>
    <n v="11"/>
  </r>
  <r>
    <x v="9"/>
    <x v="15"/>
    <x v="342"/>
    <x v="9"/>
    <n v="24"/>
  </r>
  <r>
    <x v="9"/>
    <x v="15"/>
    <x v="343"/>
    <x v="9"/>
    <n v="5"/>
  </r>
  <r>
    <x v="9"/>
    <x v="15"/>
    <x v="344"/>
    <x v="9"/>
    <n v="41"/>
  </r>
  <r>
    <x v="9"/>
    <x v="15"/>
    <x v="322"/>
    <x v="10"/>
    <n v="11"/>
  </r>
  <r>
    <x v="9"/>
    <x v="15"/>
    <x v="323"/>
    <x v="10"/>
    <n v="1"/>
  </r>
  <r>
    <x v="9"/>
    <x v="15"/>
    <x v="325"/>
    <x v="10"/>
    <n v="6"/>
  </r>
  <r>
    <x v="9"/>
    <x v="15"/>
    <x v="326"/>
    <x v="10"/>
    <n v="6"/>
  </r>
  <r>
    <x v="9"/>
    <x v="15"/>
    <x v="328"/>
    <x v="10"/>
    <n v="4"/>
  </r>
  <r>
    <x v="9"/>
    <x v="15"/>
    <x v="329"/>
    <x v="10"/>
    <n v="3"/>
  </r>
  <r>
    <x v="9"/>
    <x v="15"/>
    <x v="331"/>
    <x v="10"/>
    <n v="1"/>
  </r>
  <r>
    <x v="9"/>
    <x v="15"/>
    <x v="336"/>
    <x v="10"/>
    <n v="1"/>
  </r>
  <r>
    <x v="9"/>
    <x v="15"/>
    <x v="337"/>
    <x v="10"/>
    <n v="1"/>
  </r>
  <r>
    <x v="9"/>
    <x v="15"/>
    <x v="338"/>
    <x v="10"/>
    <n v="4"/>
  </r>
  <r>
    <x v="9"/>
    <x v="15"/>
    <x v="340"/>
    <x v="10"/>
    <n v="1"/>
  </r>
  <r>
    <x v="9"/>
    <x v="15"/>
    <x v="341"/>
    <x v="10"/>
    <n v="2"/>
  </r>
  <r>
    <x v="9"/>
    <x v="15"/>
    <x v="342"/>
    <x v="10"/>
    <n v="1"/>
  </r>
  <r>
    <x v="9"/>
    <x v="15"/>
    <x v="343"/>
    <x v="10"/>
    <n v="1"/>
  </r>
  <r>
    <x v="9"/>
    <x v="15"/>
    <x v="344"/>
    <x v="10"/>
    <n v="5"/>
  </r>
  <r>
    <x v="9"/>
    <x v="15"/>
    <x v="322"/>
    <x v="11"/>
    <n v="1"/>
  </r>
  <r>
    <x v="9"/>
    <x v="15"/>
    <x v="325"/>
    <x v="11"/>
    <n v="1"/>
  </r>
  <r>
    <x v="9"/>
    <x v="15"/>
    <x v="326"/>
    <x v="11"/>
    <n v="3"/>
  </r>
  <r>
    <x v="9"/>
    <x v="15"/>
    <x v="328"/>
    <x v="11"/>
    <n v="2"/>
  </r>
  <r>
    <x v="9"/>
    <x v="15"/>
    <x v="322"/>
    <x v="12"/>
    <n v="364"/>
  </r>
  <r>
    <x v="9"/>
    <x v="15"/>
    <x v="323"/>
    <x v="12"/>
    <n v="74"/>
  </r>
  <r>
    <x v="9"/>
    <x v="15"/>
    <x v="324"/>
    <x v="12"/>
    <n v="40"/>
  </r>
  <r>
    <x v="9"/>
    <x v="15"/>
    <x v="325"/>
    <x v="12"/>
    <n v="238"/>
  </r>
  <r>
    <x v="9"/>
    <x v="15"/>
    <x v="326"/>
    <x v="12"/>
    <n v="44"/>
  </r>
  <r>
    <x v="9"/>
    <x v="15"/>
    <x v="327"/>
    <x v="12"/>
    <n v="114"/>
  </r>
  <r>
    <x v="9"/>
    <x v="15"/>
    <x v="328"/>
    <x v="12"/>
    <n v="341"/>
  </r>
  <r>
    <x v="9"/>
    <x v="15"/>
    <x v="329"/>
    <x v="12"/>
    <n v="226"/>
  </r>
  <r>
    <x v="9"/>
    <x v="15"/>
    <x v="330"/>
    <x v="12"/>
    <n v="54"/>
  </r>
  <r>
    <x v="9"/>
    <x v="15"/>
    <x v="331"/>
    <x v="12"/>
    <n v="104"/>
  </r>
  <r>
    <x v="9"/>
    <x v="15"/>
    <x v="332"/>
    <x v="12"/>
    <n v="124"/>
  </r>
  <r>
    <x v="9"/>
    <x v="15"/>
    <x v="333"/>
    <x v="12"/>
    <n v="72"/>
  </r>
  <r>
    <x v="9"/>
    <x v="15"/>
    <x v="334"/>
    <x v="12"/>
    <n v="21"/>
  </r>
  <r>
    <x v="9"/>
    <x v="15"/>
    <x v="335"/>
    <x v="12"/>
    <n v="29"/>
  </r>
  <r>
    <x v="9"/>
    <x v="15"/>
    <x v="336"/>
    <x v="12"/>
    <n v="69"/>
  </r>
  <r>
    <x v="9"/>
    <x v="15"/>
    <x v="337"/>
    <x v="12"/>
    <n v="69"/>
  </r>
  <r>
    <x v="9"/>
    <x v="15"/>
    <x v="338"/>
    <x v="12"/>
    <n v="113"/>
  </r>
  <r>
    <x v="9"/>
    <x v="15"/>
    <x v="339"/>
    <x v="12"/>
    <n v="35"/>
  </r>
  <r>
    <x v="9"/>
    <x v="15"/>
    <x v="340"/>
    <x v="12"/>
    <n v="44"/>
  </r>
  <r>
    <x v="9"/>
    <x v="15"/>
    <x v="341"/>
    <x v="12"/>
    <n v="67"/>
  </r>
  <r>
    <x v="9"/>
    <x v="15"/>
    <x v="342"/>
    <x v="12"/>
    <n v="156"/>
  </r>
  <r>
    <x v="9"/>
    <x v="15"/>
    <x v="343"/>
    <x v="12"/>
    <n v="47"/>
  </r>
  <r>
    <x v="9"/>
    <x v="15"/>
    <x v="344"/>
    <x v="12"/>
    <n v="158"/>
  </r>
  <r>
    <x v="9"/>
    <x v="15"/>
    <x v="322"/>
    <x v="13"/>
    <n v="12"/>
  </r>
  <r>
    <x v="9"/>
    <x v="15"/>
    <x v="325"/>
    <x v="13"/>
    <n v="3"/>
  </r>
  <r>
    <x v="9"/>
    <x v="15"/>
    <x v="326"/>
    <x v="13"/>
    <n v="44"/>
  </r>
  <r>
    <x v="9"/>
    <x v="15"/>
    <x v="328"/>
    <x v="13"/>
    <n v="19"/>
  </r>
  <r>
    <x v="9"/>
    <x v="15"/>
    <x v="329"/>
    <x v="13"/>
    <n v="3"/>
  </r>
  <r>
    <x v="9"/>
    <x v="15"/>
    <x v="330"/>
    <x v="13"/>
    <n v="1"/>
  </r>
  <r>
    <x v="9"/>
    <x v="15"/>
    <x v="336"/>
    <x v="13"/>
    <n v="2"/>
  </r>
  <r>
    <x v="9"/>
    <x v="15"/>
    <x v="338"/>
    <x v="13"/>
    <n v="4"/>
  </r>
  <r>
    <x v="9"/>
    <x v="15"/>
    <x v="341"/>
    <x v="13"/>
    <n v="1"/>
  </r>
  <r>
    <x v="9"/>
    <x v="15"/>
    <x v="342"/>
    <x v="13"/>
    <n v="1"/>
  </r>
  <r>
    <x v="9"/>
    <x v="15"/>
    <x v="343"/>
    <x v="13"/>
    <n v="1"/>
  </r>
  <r>
    <x v="9"/>
    <x v="15"/>
    <x v="344"/>
    <x v="13"/>
    <n v="7"/>
  </r>
  <r>
    <x v="9"/>
    <x v="15"/>
    <x v="322"/>
    <x v="14"/>
    <n v="362"/>
  </r>
  <r>
    <x v="9"/>
    <x v="15"/>
    <x v="323"/>
    <x v="14"/>
    <n v="13"/>
  </r>
  <r>
    <x v="9"/>
    <x v="15"/>
    <x v="324"/>
    <x v="14"/>
    <n v="10"/>
  </r>
  <r>
    <x v="9"/>
    <x v="15"/>
    <x v="325"/>
    <x v="14"/>
    <n v="259"/>
  </r>
  <r>
    <x v="9"/>
    <x v="15"/>
    <x v="326"/>
    <x v="14"/>
    <n v="92"/>
  </r>
  <r>
    <x v="9"/>
    <x v="15"/>
    <x v="327"/>
    <x v="14"/>
    <n v="7"/>
  </r>
  <r>
    <x v="9"/>
    <x v="15"/>
    <x v="328"/>
    <x v="14"/>
    <n v="317"/>
  </r>
  <r>
    <x v="9"/>
    <x v="15"/>
    <x v="329"/>
    <x v="14"/>
    <n v="205"/>
  </r>
  <r>
    <x v="9"/>
    <x v="15"/>
    <x v="330"/>
    <x v="14"/>
    <n v="6"/>
  </r>
  <r>
    <x v="9"/>
    <x v="15"/>
    <x v="331"/>
    <x v="14"/>
    <n v="35"/>
  </r>
  <r>
    <x v="9"/>
    <x v="15"/>
    <x v="332"/>
    <x v="14"/>
    <n v="57"/>
  </r>
  <r>
    <x v="9"/>
    <x v="15"/>
    <x v="336"/>
    <x v="14"/>
    <n v="32"/>
  </r>
  <r>
    <x v="9"/>
    <x v="15"/>
    <x v="337"/>
    <x v="14"/>
    <n v="16"/>
  </r>
  <r>
    <x v="9"/>
    <x v="15"/>
    <x v="338"/>
    <x v="14"/>
    <n v="71"/>
  </r>
  <r>
    <x v="9"/>
    <x v="15"/>
    <x v="339"/>
    <x v="14"/>
    <n v="4"/>
  </r>
  <r>
    <x v="9"/>
    <x v="15"/>
    <x v="340"/>
    <x v="14"/>
    <n v="8"/>
  </r>
  <r>
    <x v="9"/>
    <x v="15"/>
    <x v="341"/>
    <x v="14"/>
    <n v="1"/>
  </r>
  <r>
    <x v="9"/>
    <x v="15"/>
    <x v="342"/>
    <x v="14"/>
    <n v="22"/>
  </r>
  <r>
    <x v="9"/>
    <x v="15"/>
    <x v="343"/>
    <x v="14"/>
    <n v="3"/>
  </r>
  <r>
    <x v="9"/>
    <x v="15"/>
    <x v="344"/>
    <x v="14"/>
    <n v="132"/>
  </r>
  <r>
    <x v="9"/>
    <x v="15"/>
    <x v="322"/>
    <x v="15"/>
    <n v="11"/>
  </r>
  <r>
    <x v="9"/>
    <x v="15"/>
    <x v="324"/>
    <x v="15"/>
    <n v="4"/>
  </r>
  <r>
    <x v="9"/>
    <x v="15"/>
    <x v="325"/>
    <x v="15"/>
    <n v="39"/>
  </r>
  <r>
    <x v="9"/>
    <x v="15"/>
    <x v="326"/>
    <x v="15"/>
    <n v="52"/>
  </r>
  <r>
    <x v="9"/>
    <x v="15"/>
    <x v="327"/>
    <x v="15"/>
    <n v="9"/>
  </r>
  <r>
    <x v="9"/>
    <x v="15"/>
    <x v="328"/>
    <x v="15"/>
    <n v="38"/>
  </r>
  <r>
    <x v="9"/>
    <x v="15"/>
    <x v="329"/>
    <x v="15"/>
    <n v="9"/>
  </r>
  <r>
    <x v="9"/>
    <x v="15"/>
    <x v="330"/>
    <x v="15"/>
    <n v="3"/>
  </r>
  <r>
    <x v="9"/>
    <x v="15"/>
    <x v="331"/>
    <x v="15"/>
    <n v="2"/>
  </r>
  <r>
    <x v="9"/>
    <x v="15"/>
    <x v="332"/>
    <x v="15"/>
    <n v="6"/>
  </r>
  <r>
    <x v="9"/>
    <x v="15"/>
    <x v="333"/>
    <x v="15"/>
    <n v="4"/>
  </r>
  <r>
    <x v="9"/>
    <x v="15"/>
    <x v="334"/>
    <x v="15"/>
    <n v="2"/>
  </r>
  <r>
    <x v="9"/>
    <x v="15"/>
    <x v="336"/>
    <x v="15"/>
    <n v="6"/>
  </r>
  <r>
    <x v="9"/>
    <x v="15"/>
    <x v="337"/>
    <x v="15"/>
    <n v="1"/>
  </r>
  <r>
    <x v="9"/>
    <x v="15"/>
    <x v="338"/>
    <x v="15"/>
    <n v="22"/>
  </r>
  <r>
    <x v="9"/>
    <x v="15"/>
    <x v="339"/>
    <x v="15"/>
    <n v="1"/>
  </r>
  <r>
    <x v="9"/>
    <x v="15"/>
    <x v="340"/>
    <x v="15"/>
    <n v="1"/>
  </r>
  <r>
    <x v="9"/>
    <x v="15"/>
    <x v="341"/>
    <x v="15"/>
    <n v="7"/>
  </r>
  <r>
    <x v="9"/>
    <x v="15"/>
    <x v="342"/>
    <x v="15"/>
    <n v="8"/>
  </r>
  <r>
    <x v="9"/>
    <x v="15"/>
    <x v="343"/>
    <x v="15"/>
    <n v="6"/>
  </r>
  <r>
    <x v="9"/>
    <x v="15"/>
    <x v="344"/>
    <x v="15"/>
    <n v="9"/>
  </r>
  <r>
    <x v="9"/>
    <x v="15"/>
    <x v="322"/>
    <x v="16"/>
    <n v="24"/>
  </r>
  <r>
    <x v="9"/>
    <x v="15"/>
    <x v="323"/>
    <x v="16"/>
    <n v="2"/>
  </r>
  <r>
    <x v="9"/>
    <x v="15"/>
    <x v="324"/>
    <x v="16"/>
    <n v="2"/>
  </r>
  <r>
    <x v="9"/>
    <x v="15"/>
    <x v="325"/>
    <x v="16"/>
    <n v="14"/>
  </r>
  <r>
    <x v="9"/>
    <x v="15"/>
    <x v="326"/>
    <x v="16"/>
    <n v="3"/>
  </r>
  <r>
    <x v="9"/>
    <x v="15"/>
    <x v="327"/>
    <x v="16"/>
    <n v="2"/>
  </r>
  <r>
    <x v="9"/>
    <x v="15"/>
    <x v="328"/>
    <x v="16"/>
    <n v="23"/>
  </r>
  <r>
    <x v="9"/>
    <x v="15"/>
    <x v="329"/>
    <x v="16"/>
    <n v="5"/>
  </r>
  <r>
    <x v="9"/>
    <x v="15"/>
    <x v="330"/>
    <x v="16"/>
    <n v="2"/>
  </r>
  <r>
    <x v="9"/>
    <x v="15"/>
    <x v="331"/>
    <x v="16"/>
    <n v="4"/>
  </r>
  <r>
    <x v="9"/>
    <x v="15"/>
    <x v="332"/>
    <x v="16"/>
    <n v="4"/>
  </r>
  <r>
    <x v="9"/>
    <x v="15"/>
    <x v="334"/>
    <x v="16"/>
    <n v="1"/>
  </r>
  <r>
    <x v="9"/>
    <x v="15"/>
    <x v="335"/>
    <x v="16"/>
    <n v="2"/>
  </r>
  <r>
    <x v="9"/>
    <x v="15"/>
    <x v="337"/>
    <x v="16"/>
    <n v="1"/>
  </r>
  <r>
    <x v="9"/>
    <x v="15"/>
    <x v="338"/>
    <x v="16"/>
    <n v="1"/>
  </r>
  <r>
    <x v="9"/>
    <x v="15"/>
    <x v="339"/>
    <x v="16"/>
    <n v="2"/>
  </r>
  <r>
    <x v="9"/>
    <x v="15"/>
    <x v="340"/>
    <x v="16"/>
    <n v="1"/>
  </r>
  <r>
    <x v="9"/>
    <x v="15"/>
    <x v="341"/>
    <x v="16"/>
    <n v="6"/>
  </r>
  <r>
    <x v="9"/>
    <x v="15"/>
    <x v="342"/>
    <x v="16"/>
    <n v="1"/>
  </r>
  <r>
    <x v="9"/>
    <x v="15"/>
    <x v="343"/>
    <x v="16"/>
    <n v="1"/>
  </r>
  <r>
    <x v="9"/>
    <x v="15"/>
    <x v="344"/>
    <x v="16"/>
    <n v="4"/>
  </r>
  <r>
    <x v="9"/>
    <x v="15"/>
    <x v="322"/>
    <x v="33"/>
    <n v="33"/>
  </r>
  <r>
    <x v="9"/>
    <x v="15"/>
    <x v="323"/>
    <x v="33"/>
    <n v="5"/>
  </r>
  <r>
    <x v="9"/>
    <x v="15"/>
    <x v="324"/>
    <x v="33"/>
    <n v="1"/>
  </r>
  <r>
    <x v="9"/>
    <x v="15"/>
    <x v="325"/>
    <x v="33"/>
    <n v="33"/>
  </r>
  <r>
    <x v="9"/>
    <x v="15"/>
    <x v="326"/>
    <x v="33"/>
    <n v="2"/>
  </r>
  <r>
    <x v="9"/>
    <x v="15"/>
    <x v="327"/>
    <x v="33"/>
    <n v="11"/>
  </r>
  <r>
    <x v="9"/>
    <x v="15"/>
    <x v="328"/>
    <x v="33"/>
    <n v="43"/>
  </r>
  <r>
    <x v="9"/>
    <x v="15"/>
    <x v="329"/>
    <x v="33"/>
    <n v="16"/>
  </r>
  <r>
    <x v="9"/>
    <x v="15"/>
    <x v="330"/>
    <x v="33"/>
    <n v="4"/>
  </r>
  <r>
    <x v="9"/>
    <x v="15"/>
    <x v="331"/>
    <x v="33"/>
    <n v="13"/>
  </r>
  <r>
    <x v="9"/>
    <x v="15"/>
    <x v="332"/>
    <x v="33"/>
    <n v="13"/>
  </r>
  <r>
    <x v="9"/>
    <x v="15"/>
    <x v="333"/>
    <x v="33"/>
    <n v="5"/>
  </r>
  <r>
    <x v="9"/>
    <x v="15"/>
    <x v="334"/>
    <x v="33"/>
    <n v="3"/>
  </r>
  <r>
    <x v="9"/>
    <x v="15"/>
    <x v="335"/>
    <x v="33"/>
    <n v="1"/>
  </r>
  <r>
    <x v="9"/>
    <x v="15"/>
    <x v="336"/>
    <x v="33"/>
    <n v="1"/>
  </r>
  <r>
    <x v="9"/>
    <x v="15"/>
    <x v="337"/>
    <x v="33"/>
    <n v="16"/>
  </r>
  <r>
    <x v="9"/>
    <x v="15"/>
    <x v="338"/>
    <x v="33"/>
    <n v="7"/>
  </r>
  <r>
    <x v="9"/>
    <x v="15"/>
    <x v="339"/>
    <x v="33"/>
    <n v="8"/>
  </r>
  <r>
    <x v="9"/>
    <x v="15"/>
    <x v="340"/>
    <x v="33"/>
    <n v="1"/>
  </r>
  <r>
    <x v="9"/>
    <x v="15"/>
    <x v="341"/>
    <x v="33"/>
    <n v="4"/>
  </r>
  <r>
    <x v="9"/>
    <x v="15"/>
    <x v="342"/>
    <x v="33"/>
    <n v="14"/>
  </r>
  <r>
    <x v="9"/>
    <x v="15"/>
    <x v="343"/>
    <x v="33"/>
    <n v="3"/>
  </r>
  <r>
    <x v="9"/>
    <x v="15"/>
    <x v="344"/>
    <x v="33"/>
    <n v="20"/>
  </r>
  <r>
    <x v="9"/>
    <x v="15"/>
    <x v="322"/>
    <x v="34"/>
    <n v="17"/>
  </r>
  <r>
    <x v="9"/>
    <x v="15"/>
    <x v="323"/>
    <x v="34"/>
    <n v="1"/>
  </r>
  <r>
    <x v="9"/>
    <x v="15"/>
    <x v="325"/>
    <x v="34"/>
    <n v="9"/>
  </r>
  <r>
    <x v="9"/>
    <x v="15"/>
    <x v="326"/>
    <x v="34"/>
    <n v="1"/>
  </r>
  <r>
    <x v="9"/>
    <x v="15"/>
    <x v="327"/>
    <x v="34"/>
    <n v="7"/>
  </r>
  <r>
    <x v="9"/>
    <x v="15"/>
    <x v="328"/>
    <x v="34"/>
    <n v="20"/>
  </r>
  <r>
    <x v="9"/>
    <x v="15"/>
    <x v="329"/>
    <x v="34"/>
    <n v="10"/>
  </r>
  <r>
    <x v="9"/>
    <x v="15"/>
    <x v="330"/>
    <x v="34"/>
    <n v="2"/>
  </r>
  <r>
    <x v="9"/>
    <x v="15"/>
    <x v="331"/>
    <x v="34"/>
    <n v="5"/>
  </r>
  <r>
    <x v="9"/>
    <x v="15"/>
    <x v="332"/>
    <x v="34"/>
    <n v="8"/>
  </r>
  <r>
    <x v="9"/>
    <x v="15"/>
    <x v="333"/>
    <x v="34"/>
    <n v="2"/>
  </r>
  <r>
    <x v="9"/>
    <x v="15"/>
    <x v="334"/>
    <x v="34"/>
    <n v="2"/>
  </r>
  <r>
    <x v="9"/>
    <x v="15"/>
    <x v="335"/>
    <x v="34"/>
    <n v="3"/>
  </r>
  <r>
    <x v="9"/>
    <x v="15"/>
    <x v="336"/>
    <x v="34"/>
    <n v="6"/>
  </r>
  <r>
    <x v="9"/>
    <x v="15"/>
    <x v="337"/>
    <x v="34"/>
    <n v="10"/>
  </r>
  <r>
    <x v="9"/>
    <x v="15"/>
    <x v="338"/>
    <x v="34"/>
    <n v="5"/>
  </r>
  <r>
    <x v="9"/>
    <x v="15"/>
    <x v="339"/>
    <x v="34"/>
    <n v="2"/>
  </r>
  <r>
    <x v="9"/>
    <x v="15"/>
    <x v="340"/>
    <x v="34"/>
    <n v="2"/>
  </r>
  <r>
    <x v="9"/>
    <x v="15"/>
    <x v="341"/>
    <x v="34"/>
    <n v="3"/>
  </r>
  <r>
    <x v="9"/>
    <x v="15"/>
    <x v="342"/>
    <x v="34"/>
    <n v="5"/>
  </r>
  <r>
    <x v="9"/>
    <x v="15"/>
    <x v="343"/>
    <x v="34"/>
    <n v="5"/>
  </r>
  <r>
    <x v="9"/>
    <x v="15"/>
    <x v="344"/>
    <x v="34"/>
    <n v="12"/>
  </r>
  <r>
    <x v="9"/>
    <x v="15"/>
    <x v="322"/>
    <x v="35"/>
    <n v="4"/>
  </r>
  <r>
    <x v="9"/>
    <x v="15"/>
    <x v="325"/>
    <x v="35"/>
    <n v="4"/>
  </r>
  <r>
    <x v="9"/>
    <x v="15"/>
    <x v="327"/>
    <x v="35"/>
    <n v="5"/>
  </r>
  <r>
    <x v="9"/>
    <x v="15"/>
    <x v="328"/>
    <x v="35"/>
    <n v="5"/>
  </r>
  <r>
    <x v="9"/>
    <x v="15"/>
    <x v="329"/>
    <x v="35"/>
    <n v="3"/>
  </r>
  <r>
    <x v="9"/>
    <x v="15"/>
    <x v="331"/>
    <x v="35"/>
    <n v="2"/>
  </r>
  <r>
    <x v="9"/>
    <x v="15"/>
    <x v="332"/>
    <x v="35"/>
    <n v="2"/>
  </r>
  <r>
    <x v="9"/>
    <x v="15"/>
    <x v="339"/>
    <x v="35"/>
    <n v="1"/>
  </r>
  <r>
    <x v="9"/>
    <x v="15"/>
    <x v="342"/>
    <x v="35"/>
    <n v="1"/>
  </r>
  <r>
    <x v="9"/>
    <x v="15"/>
    <x v="343"/>
    <x v="35"/>
    <n v="1"/>
  </r>
  <r>
    <x v="9"/>
    <x v="15"/>
    <x v="344"/>
    <x v="35"/>
    <n v="2"/>
  </r>
  <r>
    <x v="9"/>
    <x v="15"/>
    <x v="322"/>
    <x v="36"/>
    <n v="6"/>
  </r>
  <r>
    <x v="9"/>
    <x v="15"/>
    <x v="325"/>
    <x v="36"/>
    <n v="1"/>
  </r>
  <r>
    <x v="9"/>
    <x v="15"/>
    <x v="326"/>
    <x v="36"/>
    <n v="1"/>
  </r>
  <r>
    <x v="9"/>
    <x v="15"/>
    <x v="327"/>
    <x v="36"/>
    <n v="2"/>
  </r>
  <r>
    <x v="9"/>
    <x v="15"/>
    <x v="328"/>
    <x v="36"/>
    <n v="9"/>
  </r>
  <r>
    <x v="9"/>
    <x v="15"/>
    <x v="330"/>
    <x v="36"/>
    <n v="1"/>
  </r>
  <r>
    <x v="9"/>
    <x v="15"/>
    <x v="331"/>
    <x v="36"/>
    <n v="10"/>
  </r>
  <r>
    <x v="9"/>
    <x v="15"/>
    <x v="332"/>
    <x v="36"/>
    <n v="4"/>
  </r>
  <r>
    <x v="9"/>
    <x v="15"/>
    <x v="336"/>
    <x v="36"/>
    <n v="2"/>
  </r>
  <r>
    <x v="9"/>
    <x v="15"/>
    <x v="337"/>
    <x v="36"/>
    <n v="3"/>
  </r>
  <r>
    <x v="9"/>
    <x v="15"/>
    <x v="338"/>
    <x v="36"/>
    <n v="2"/>
  </r>
  <r>
    <x v="9"/>
    <x v="15"/>
    <x v="339"/>
    <x v="36"/>
    <n v="1"/>
  </r>
  <r>
    <x v="9"/>
    <x v="15"/>
    <x v="340"/>
    <x v="36"/>
    <n v="1"/>
  </r>
  <r>
    <x v="9"/>
    <x v="15"/>
    <x v="341"/>
    <x v="36"/>
    <n v="1"/>
  </r>
  <r>
    <x v="9"/>
    <x v="15"/>
    <x v="342"/>
    <x v="36"/>
    <n v="4"/>
  </r>
  <r>
    <x v="9"/>
    <x v="15"/>
    <x v="343"/>
    <x v="36"/>
    <n v="1"/>
  </r>
  <r>
    <x v="9"/>
    <x v="15"/>
    <x v="344"/>
    <x v="36"/>
    <n v="3"/>
  </r>
  <r>
    <x v="9"/>
    <x v="15"/>
    <x v="327"/>
    <x v="32"/>
    <n v="88"/>
  </r>
  <r>
    <x v="9"/>
    <x v="15"/>
    <x v="334"/>
    <x v="32"/>
    <n v="334"/>
  </r>
  <r>
    <x v="9"/>
    <x v="15"/>
    <x v="335"/>
    <x v="32"/>
    <n v="242"/>
  </r>
  <r>
    <x v="9"/>
    <x v="15"/>
    <x v="322"/>
    <x v="17"/>
    <n v="5080"/>
  </r>
  <r>
    <x v="9"/>
    <x v="15"/>
    <x v="323"/>
    <x v="17"/>
    <n v="679"/>
  </r>
  <r>
    <x v="9"/>
    <x v="15"/>
    <x v="324"/>
    <x v="17"/>
    <n v="96"/>
  </r>
  <r>
    <x v="9"/>
    <x v="15"/>
    <x v="325"/>
    <x v="17"/>
    <n v="1396"/>
  </r>
  <r>
    <x v="9"/>
    <x v="15"/>
    <x v="326"/>
    <x v="17"/>
    <n v="237"/>
  </r>
  <r>
    <x v="9"/>
    <x v="15"/>
    <x v="327"/>
    <x v="17"/>
    <n v="933"/>
  </r>
  <r>
    <x v="9"/>
    <x v="15"/>
    <x v="328"/>
    <x v="17"/>
    <n v="3556"/>
  </r>
  <r>
    <x v="9"/>
    <x v="15"/>
    <x v="329"/>
    <x v="17"/>
    <n v="2021"/>
  </r>
  <r>
    <x v="9"/>
    <x v="15"/>
    <x v="330"/>
    <x v="17"/>
    <n v="397"/>
  </r>
  <r>
    <x v="9"/>
    <x v="15"/>
    <x v="331"/>
    <x v="17"/>
    <n v="1558"/>
  </r>
  <r>
    <x v="9"/>
    <x v="15"/>
    <x v="332"/>
    <x v="17"/>
    <n v="1327"/>
  </r>
  <r>
    <x v="9"/>
    <x v="15"/>
    <x v="333"/>
    <x v="17"/>
    <n v="597"/>
  </r>
  <r>
    <x v="9"/>
    <x v="15"/>
    <x v="334"/>
    <x v="17"/>
    <n v="78"/>
  </r>
  <r>
    <x v="9"/>
    <x v="15"/>
    <x v="335"/>
    <x v="17"/>
    <n v="237"/>
  </r>
  <r>
    <x v="9"/>
    <x v="15"/>
    <x v="336"/>
    <x v="17"/>
    <n v="686"/>
  </r>
  <r>
    <x v="9"/>
    <x v="15"/>
    <x v="337"/>
    <x v="17"/>
    <n v="910"/>
  </r>
  <r>
    <x v="9"/>
    <x v="15"/>
    <x v="338"/>
    <x v="17"/>
    <n v="1576"/>
  </r>
  <r>
    <x v="9"/>
    <x v="15"/>
    <x v="339"/>
    <x v="17"/>
    <n v="624"/>
  </r>
  <r>
    <x v="9"/>
    <x v="15"/>
    <x v="340"/>
    <x v="17"/>
    <n v="325"/>
  </r>
  <r>
    <x v="9"/>
    <x v="15"/>
    <x v="341"/>
    <x v="17"/>
    <n v="794"/>
  </r>
  <r>
    <x v="9"/>
    <x v="15"/>
    <x v="342"/>
    <x v="17"/>
    <n v="2067"/>
  </r>
  <r>
    <x v="9"/>
    <x v="15"/>
    <x v="343"/>
    <x v="17"/>
    <n v="578"/>
  </r>
  <r>
    <x v="9"/>
    <x v="15"/>
    <x v="344"/>
    <x v="17"/>
    <n v="1765"/>
  </r>
  <r>
    <x v="9"/>
    <x v="15"/>
    <x v="322"/>
    <x v="18"/>
    <n v="27119"/>
  </r>
  <r>
    <x v="9"/>
    <x v="15"/>
    <x v="323"/>
    <x v="18"/>
    <n v="59"/>
  </r>
  <r>
    <x v="9"/>
    <x v="15"/>
    <x v="325"/>
    <x v="18"/>
    <n v="9773"/>
  </r>
  <r>
    <x v="9"/>
    <x v="15"/>
    <x v="326"/>
    <x v="18"/>
    <n v="27674"/>
  </r>
  <r>
    <x v="9"/>
    <x v="15"/>
    <x v="328"/>
    <x v="18"/>
    <n v="60963"/>
  </r>
  <r>
    <x v="9"/>
    <x v="15"/>
    <x v="329"/>
    <x v="18"/>
    <n v="55219"/>
  </r>
  <r>
    <x v="9"/>
    <x v="15"/>
    <x v="330"/>
    <x v="18"/>
    <n v="95"/>
  </r>
  <r>
    <x v="9"/>
    <x v="15"/>
    <x v="331"/>
    <x v="18"/>
    <n v="4"/>
  </r>
  <r>
    <x v="9"/>
    <x v="15"/>
    <x v="332"/>
    <x v="18"/>
    <n v="10909"/>
  </r>
  <r>
    <x v="9"/>
    <x v="15"/>
    <x v="336"/>
    <x v="18"/>
    <n v="3199"/>
  </r>
  <r>
    <x v="9"/>
    <x v="15"/>
    <x v="337"/>
    <x v="18"/>
    <n v="1595"/>
  </r>
  <r>
    <x v="9"/>
    <x v="15"/>
    <x v="338"/>
    <x v="18"/>
    <n v="7705"/>
  </r>
  <r>
    <x v="9"/>
    <x v="15"/>
    <x v="339"/>
    <x v="18"/>
    <n v="1133"/>
  </r>
  <r>
    <x v="9"/>
    <x v="15"/>
    <x v="342"/>
    <x v="18"/>
    <n v="3193"/>
  </r>
  <r>
    <x v="9"/>
    <x v="15"/>
    <x v="344"/>
    <x v="18"/>
    <n v="29358"/>
  </r>
  <r>
    <x v="9"/>
    <x v="15"/>
    <x v="322"/>
    <x v="19"/>
    <n v="3923679"/>
  </r>
  <r>
    <x v="9"/>
    <x v="15"/>
    <x v="323"/>
    <x v="19"/>
    <n v="116000"/>
  </r>
  <r>
    <x v="9"/>
    <x v="15"/>
    <x v="324"/>
    <x v="19"/>
    <n v="99876"/>
  </r>
  <r>
    <x v="9"/>
    <x v="15"/>
    <x v="325"/>
    <x v="19"/>
    <n v="372600"/>
  </r>
  <r>
    <x v="9"/>
    <x v="15"/>
    <x v="326"/>
    <x v="19"/>
    <n v="370091"/>
  </r>
  <r>
    <x v="9"/>
    <x v="15"/>
    <x v="328"/>
    <x v="19"/>
    <n v="3123151"/>
  </r>
  <r>
    <x v="9"/>
    <x v="15"/>
    <x v="329"/>
    <x v="19"/>
    <n v="1020360"/>
  </r>
  <r>
    <x v="9"/>
    <x v="15"/>
    <x v="331"/>
    <x v="19"/>
    <n v="691624"/>
  </r>
  <r>
    <x v="9"/>
    <x v="15"/>
    <x v="332"/>
    <x v="19"/>
    <n v="107965"/>
  </r>
  <r>
    <x v="9"/>
    <x v="15"/>
    <x v="336"/>
    <x v="19"/>
    <n v="221435"/>
  </r>
  <r>
    <x v="9"/>
    <x v="15"/>
    <x v="337"/>
    <x v="19"/>
    <n v="439903"/>
  </r>
  <r>
    <x v="9"/>
    <x v="15"/>
    <x v="338"/>
    <x v="19"/>
    <n v="868945"/>
  </r>
  <r>
    <x v="9"/>
    <x v="15"/>
    <x v="344"/>
    <x v="19"/>
    <n v="259217"/>
  </r>
  <r>
    <x v="9"/>
    <x v="15"/>
    <x v="322"/>
    <x v="20"/>
    <n v="10"/>
  </r>
  <r>
    <x v="9"/>
    <x v="15"/>
    <x v="331"/>
    <x v="20"/>
    <n v="6"/>
  </r>
  <r>
    <x v="9"/>
    <x v="15"/>
    <x v="344"/>
    <x v="20"/>
    <n v="29167"/>
  </r>
  <r>
    <x v="9"/>
    <x v="15"/>
    <x v="322"/>
    <x v="42"/>
    <n v="3357"/>
  </r>
  <r>
    <x v="9"/>
    <x v="15"/>
    <x v="323"/>
    <x v="42"/>
    <n v="719"/>
  </r>
  <r>
    <x v="9"/>
    <x v="15"/>
    <x v="324"/>
    <x v="42"/>
    <n v="1851"/>
  </r>
  <r>
    <x v="9"/>
    <x v="15"/>
    <x v="325"/>
    <x v="42"/>
    <n v="2052"/>
  </r>
  <r>
    <x v="9"/>
    <x v="15"/>
    <x v="326"/>
    <x v="42"/>
    <n v="216"/>
  </r>
  <r>
    <x v="9"/>
    <x v="15"/>
    <x v="327"/>
    <x v="42"/>
    <n v="1012"/>
  </r>
  <r>
    <x v="9"/>
    <x v="15"/>
    <x v="328"/>
    <x v="42"/>
    <n v="3253"/>
  </r>
  <r>
    <x v="9"/>
    <x v="15"/>
    <x v="329"/>
    <x v="42"/>
    <n v="4589"/>
  </r>
  <r>
    <x v="9"/>
    <x v="15"/>
    <x v="330"/>
    <x v="42"/>
    <n v="2190"/>
  </r>
  <r>
    <x v="9"/>
    <x v="15"/>
    <x v="331"/>
    <x v="42"/>
    <n v="1153"/>
  </r>
  <r>
    <x v="9"/>
    <x v="15"/>
    <x v="332"/>
    <x v="42"/>
    <n v="2565"/>
  </r>
  <r>
    <x v="9"/>
    <x v="15"/>
    <x v="333"/>
    <x v="42"/>
    <n v="819"/>
  </r>
  <r>
    <x v="9"/>
    <x v="15"/>
    <x v="334"/>
    <x v="42"/>
    <n v="90"/>
  </r>
  <r>
    <x v="9"/>
    <x v="15"/>
    <x v="335"/>
    <x v="42"/>
    <n v="680"/>
  </r>
  <r>
    <x v="9"/>
    <x v="15"/>
    <x v="336"/>
    <x v="42"/>
    <n v="1740"/>
  </r>
  <r>
    <x v="9"/>
    <x v="15"/>
    <x v="337"/>
    <x v="42"/>
    <n v="1360"/>
  </r>
  <r>
    <x v="9"/>
    <x v="15"/>
    <x v="338"/>
    <x v="42"/>
    <n v="1769"/>
  </r>
  <r>
    <x v="9"/>
    <x v="15"/>
    <x v="339"/>
    <x v="42"/>
    <n v="266"/>
  </r>
  <r>
    <x v="9"/>
    <x v="15"/>
    <x v="340"/>
    <x v="42"/>
    <n v="1153"/>
  </r>
  <r>
    <x v="9"/>
    <x v="15"/>
    <x v="341"/>
    <x v="42"/>
    <n v="1013"/>
  </r>
  <r>
    <x v="9"/>
    <x v="15"/>
    <x v="342"/>
    <x v="42"/>
    <n v="1080"/>
  </r>
  <r>
    <x v="9"/>
    <x v="15"/>
    <x v="343"/>
    <x v="42"/>
    <n v="254"/>
  </r>
  <r>
    <x v="9"/>
    <x v="15"/>
    <x v="344"/>
    <x v="42"/>
    <n v="2243"/>
  </r>
  <r>
    <x v="9"/>
    <x v="15"/>
    <x v="322"/>
    <x v="21"/>
    <n v="3587"/>
  </r>
  <r>
    <x v="9"/>
    <x v="15"/>
    <x v="323"/>
    <x v="21"/>
    <n v="709"/>
  </r>
  <r>
    <x v="9"/>
    <x v="15"/>
    <x v="324"/>
    <x v="21"/>
    <n v="1628"/>
  </r>
  <r>
    <x v="9"/>
    <x v="15"/>
    <x v="325"/>
    <x v="21"/>
    <n v="1635"/>
  </r>
  <r>
    <x v="9"/>
    <x v="15"/>
    <x v="326"/>
    <x v="21"/>
    <n v="186"/>
  </r>
  <r>
    <x v="9"/>
    <x v="15"/>
    <x v="327"/>
    <x v="21"/>
    <n v="1041"/>
  </r>
  <r>
    <x v="9"/>
    <x v="15"/>
    <x v="328"/>
    <x v="21"/>
    <n v="2745"/>
  </r>
  <r>
    <x v="9"/>
    <x v="15"/>
    <x v="329"/>
    <x v="21"/>
    <n v="4255"/>
  </r>
  <r>
    <x v="9"/>
    <x v="15"/>
    <x v="330"/>
    <x v="21"/>
    <n v="1911"/>
  </r>
  <r>
    <x v="9"/>
    <x v="15"/>
    <x v="331"/>
    <x v="21"/>
    <n v="1112"/>
  </r>
  <r>
    <x v="9"/>
    <x v="15"/>
    <x v="332"/>
    <x v="21"/>
    <n v="2124"/>
  </r>
  <r>
    <x v="9"/>
    <x v="15"/>
    <x v="333"/>
    <x v="21"/>
    <n v="1011"/>
  </r>
  <r>
    <x v="9"/>
    <x v="15"/>
    <x v="334"/>
    <x v="21"/>
    <n v="159"/>
  </r>
  <r>
    <x v="9"/>
    <x v="15"/>
    <x v="335"/>
    <x v="21"/>
    <n v="674"/>
  </r>
  <r>
    <x v="9"/>
    <x v="15"/>
    <x v="336"/>
    <x v="21"/>
    <n v="1318"/>
  </r>
  <r>
    <x v="9"/>
    <x v="15"/>
    <x v="337"/>
    <x v="21"/>
    <n v="1265"/>
  </r>
  <r>
    <x v="9"/>
    <x v="15"/>
    <x v="338"/>
    <x v="21"/>
    <n v="1369"/>
  </r>
  <r>
    <x v="9"/>
    <x v="15"/>
    <x v="339"/>
    <x v="21"/>
    <n v="215"/>
  </r>
  <r>
    <x v="9"/>
    <x v="15"/>
    <x v="340"/>
    <x v="21"/>
    <n v="1401"/>
  </r>
  <r>
    <x v="9"/>
    <x v="15"/>
    <x v="341"/>
    <x v="21"/>
    <n v="598"/>
  </r>
  <r>
    <x v="9"/>
    <x v="15"/>
    <x v="342"/>
    <x v="21"/>
    <n v="1258"/>
  </r>
  <r>
    <x v="9"/>
    <x v="15"/>
    <x v="343"/>
    <x v="21"/>
    <n v="206"/>
  </r>
  <r>
    <x v="9"/>
    <x v="15"/>
    <x v="344"/>
    <x v="21"/>
    <n v="1812"/>
  </r>
  <r>
    <x v="9"/>
    <x v="15"/>
    <x v="322"/>
    <x v="22"/>
    <n v="105012"/>
  </r>
  <r>
    <x v="9"/>
    <x v="15"/>
    <x v="323"/>
    <x v="22"/>
    <n v="11792"/>
  </r>
  <r>
    <x v="9"/>
    <x v="15"/>
    <x v="324"/>
    <x v="22"/>
    <n v="38"/>
  </r>
  <r>
    <x v="9"/>
    <x v="15"/>
    <x v="325"/>
    <x v="22"/>
    <n v="2213"/>
  </r>
  <r>
    <x v="9"/>
    <x v="15"/>
    <x v="326"/>
    <x v="22"/>
    <n v="165"/>
  </r>
  <r>
    <x v="9"/>
    <x v="15"/>
    <x v="327"/>
    <x v="22"/>
    <n v="2005"/>
  </r>
  <r>
    <x v="9"/>
    <x v="15"/>
    <x v="328"/>
    <x v="22"/>
    <n v="128904"/>
  </r>
  <r>
    <x v="9"/>
    <x v="15"/>
    <x v="329"/>
    <x v="22"/>
    <n v="16538"/>
  </r>
  <r>
    <x v="9"/>
    <x v="15"/>
    <x v="330"/>
    <x v="22"/>
    <n v="15"/>
  </r>
  <r>
    <x v="9"/>
    <x v="15"/>
    <x v="331"/>
    <x v="22"/>
    <n v="17752"/>
  </r>
  <r>
    <x v="9"/>
    <x v="15"/>
    <x v="332"/>
    <x v="22"/>
    <n v="25"/>
  </r>
  <r>
    <x v="9"/>
    <x v="15"/>
    <x v="334"/>
    <x v="22"/>
    <n v="2000"/>
  </r>
  <r>
    <x v="9"/>
    <x v="15"/>
    <x v="335"/>
    <x v="22"/>
    <n v="1764"/>
  </r>
  <r>
    <x v="9"/>
    <x v="15"/>
    <x v="337"/>
    <x v="22"/>
    <n v="8"/>
  </r>
  <r>
    <x v="9"/>
    <x v="15"/>
    <x v="338"/>
    <x v="22"/>
    <n v="6"/>
  </r>
  <r>
    <x v="9"/>
    <x v="15"/>
    <x v="339"/>
    <x v="22"/>
    <n v="7"/>
  </r>
  <r>
    <x v="9"/>
    <x v="15"/>
    <x v="340"/>
    <x v="22"/>
    <n v="30"/>
  </r>
  <r>
    <x v="9"/>
    <x v="15"/>
    <x v="341"/>
    <x v="22"/>
    <n v="12052"/>
  </r>
  <r>
    <x v="9"/>
    <x v="15"/>
    <x v="342"/>
    <x v="22"/>
    <n v="20"/>
  </r>
  <r>
    <x v="9"/>
    <x v="15"/>
    <x v="343"/>
    <x v="22"/>
    <n v="5050"/>
  </r>
  <r>
    <x v="9"/>
    <x v="15"/>
    <x v="344"/>
    <x v="22"/>
    <n v="38838"/>
  </r>
  <r>
    <x v="9"/>
    <x v="15"/>
    <x v="322"/>
    <x v="23"/>
    <n v="718"/>
  </r>
  <r>
    <x v="9"/>
    <x v="15"/>
    <x v="323"/>
    <x v="23"/>
    <n v="2"/>
  </r>
  <r>
    <x v="9"/>
    <x v="15"/>
    <x v="325"/>
    <x v="23"/>
    <n v="35"/>
  </r>
  <r>
    <x v="9"/>
    <x v="15"/>
    <x v="326"/>
    <x v="23"/>
    <n v="84"/>
  </r>
  <r>
    <x v="9"/>
    <x v="15"/>
    <x v="328"/>
    <x v="23"/>
    <n v="63"/>
  </r>
  <r>
    <x v="9"/>
    <x v="15"/>
    <x v="329"/>
    <x v="23"/>
    <n v="29"/>
  </r>
  <r>
    <x v="9"/>
    <x v="15"/>
    <x v="331"/>
    <x v="23"/>
    <n v="9"/>
  </r>
  <r>
    <x v="9"/>
    <x v="15"/>
    <x v="336"/>
    <x v="23"/>
    <n v="5"/>
  </r>
  <r>
    <x v="9"/>
    <x v="15"/>
    <x v="337"/>
    <x v="23"/>
    <n v="35"/>
  </r>
  <r>
    <x v="9"/>
    <x v="15"/>
    <x v="338"/>
    <x v="23"/>
    <n v="26"/>
  </r>
  <r>
    <x v="9"/>
    <x v="15"/>
    <x v="340"/>
    <x v="23"/>
    <n v="1"/>
  </r>
  <r>
    <x v="9"/>
    <x v="15"/>
    <x v="341"/>
    <x v="23"/>
    <n v="2"/>
  </r>
  <r>
    <x v="9"/>
    <x v="15"/>
    <x v="342"/>
    <x v="23"/>
    <n v="10"/>
  </r>
  <r>
    <x v="9"/>
    <x v="15"/>
    <x v="343"/>
    <x v="23"/>
    <n v="1"/>
  </r>
  <r>
    <x v="9"/>
    <x v="15"/>
    <x v="344"/>
    <x v="23"/>
    <n v="80"/>
  </r>
  <r>
    <x v="9"/>
    <x v="15"/>
    <x v="322"/>
    <x v="24"/>
    <n v="24"/>
  </r>
  <r>
    <x v="9"/>
    <x v="15"/>
    <x v="325"/>
    <x v="24"/>
    <n v="2"/>
  </r>
  <r>
    <x v="9"/>
    <x v="15"/>
    <x v="326"/>
    <x v="24"/>
    <n v="7"/>
  </r>
  <r>
    <x v="9"/>
    <x v="15"/>
    <x v="328"/>
    <x v="24"/>
    <n v="25"/>
  </r>
  <r>
    <x v="9"/>
    <x v="15"/>
    <x v="322"/>
    <x v="25"/>
    <n v="82490"/>
  </r>
  <r>
    <x v="9"/>
    <x v="15"/>
    <x v="323"/>
    <x v="25"/>
    <n v="16316"/>
  </r>
  <r>
    <x v="9"/>
    <x v="15"/>
    <x v="324"/>
    <x v="25"/>
    <n v="8826"/>
  </r>
  <r>
    <x v="9"/>
    <x v="15"/>
    <x v="325"/>
    <x v="25"/>
    <n v="39042"/>
  </r>
  <r>
    <x v="9"/>
    <x v="15"/>
    <x v="326"/>
    <x v="25"/>
    <n v="5089"/>
  </r>
  <r>
    <x v="9"/>
    <x v="15"/>
    <x v="327"/>
    <x v="25"/>
    <n v="23412"/>
  </r>
  <r>
    <x v="9"/>
    <x v="15"/>
    <x v="328"/>
    <x v="25"/>
    <n v="67405"/>
  </r>
  <r>
    <x v="9"/>
    <x v="15"/>
    <x v="329"/>
    <x v="25"/>
    <n v="41742"/>
  </r>
  <r>
    <x v="9"/>
    <x v="15"/>
    <x v="330"/>
    <x v="25"/>
    <n v="10122"/>
  </r>
  <r>
    <x v="9"/>
    <x v="15"/>
    <x v="331"/>
    <x v="25"/>
    <n v="25854"/>
  </r>
  <r>
    <x v="9"/>
    <x v="15"/>
    <x v="332"/>
    <x v="25"/>
    <n v="26791"/>
  </r>
  <r>
    <x v="9"/>
    <x v="15"/>
    <x v="333"/>
    <x v="25"/>
    <n v="14746"/>
  </r>
  <r>
    <x v="9"/>
    <x v="15"/>
    <x v="334"/>
    <x v="25"/>
    <n v="4373"/>
  </r>
  <r>
    <x v="9"/>
    <x v="15"/>
    <x v="335"/>
    <x v="25"/>
    <n v="7377"/>
  </r>
  <r>
    <x v="9"/>
    <x v="15"/>
    <x v="336"/>
    <x v="25"/>
    <n v="15105"/>
  </r>
  <r>
    <x v="9"/>
    <x v="15"/>
    <x v="337"/>
    <x v="25"/>
    <n v="15509"/>
  </r>
  <r>
    <x v="9"/>
    <x v="15"/>
    <x v="338"/>
    <x v="25"/>
    <n v="26933"/>
  </r>
  <r>
    <x v="9"/>
    <x v="15"/>
    <x v="339"/>
    <x v="25"/>
    <n v="8826"/>
  </r>
  <r>
    <x v="9"/>
    <x v="15"/>
    <x v="340"/>
    <x v="25"/>
    <n v="8672"/>
  </r>
  <r>
    <x v="9"/>
    <x v="15"/>
    <x v="341"/>
    <x v="25"/>
    <n v="17051"/>
  </r>
  <r>
    <x v="9"/>
    <x v="15"/>
    <x v="342"/>
    <x v="25"/>
    <n v="38237"/>
  </r>
  <r>
    <x v="9"/>
    <x v="15"/>
    <x v="343"/>
    <x v="25"/>
    <n v="9568"/>
  </r>
  <r>
    <x v="9"/>
    <x v="15"/>
    <x v="344"/>
    <x v="25"/>
    <n v="31505"/>
  </r>
  <r>
    <x v="9"/>
    <x v="15"/>
    <x v="322"/>
    <x v="26"/>
    <n v="513"/>
  </r>
  <r>
    <x v="9"/>
    <x v="15"/>
    <x v="325"/>
    <x v="26"/>
    <n v="9"/>
  </r>
  <r>
    <x v="9"/>
    <x v="15"/>
    <x v="326"/>
    <x v="26"/>
    <n v="2924"/>
  </r>
  <r>
    <x v="9"/>
    <x v="15"/>
    <x v="328"/>
    <x v="26"/>
    <n v="1042"/>
  </r>
  <r>
    <x v="9"/>
    <x v="15"/>
    <x v="329"/>
    <x v="26"/>
    <n v="113"/>
  </r>
  <r>
    <x v="9"/>
    <x v="15"/>
    <x v="330"/>
    <x v="26"/>
    <n v="26"/>
  </r>
  <r>
    <x v="9"/>
    <x v="15"/>
    <x v="336"/>
    <x v="26"/>
    <n v="31"/>
  </r>
  <r>
    <x v="9"/>
    <x v="15"/>
    <x v="338"/>
    <x v="26"/>
    <n v="298"/>
  </r>
  <r>
    <x v="9"/>
    <x v="15"/>
    <x v="341"/>
    <x v="26"/>
    <n v="2"/>
  </r>
  <r>
    <x v="9"/>
    <x v="15"/>
    <x v="342"/>
    <x v="26"/>
    <n v="1"/>
  </r>
  <r>
    <x v="9"/>
    <x v="15"/>
    <x v="343"/>
    <x v="26"/>
    <n v="1"/>
  </r>
  <r>
    <x v="9"/>
    <x v="15"/>
    <x v="344"/>
    <x v="26"/>
    <n v="130"/>
  </r>
  <r>
    <x v="9"/>
    <x v="15"/>
    <x v="322"/>
    <x v="27"/>
    <n v="75507"/>
  </r>
  <r>
    <x v="9"/>
    <x v="15"/>
    <x v="323"/>
    <x v="27"/>
    <n v="2250"/>
  </r>
  <r>
    <x v="9"/>
    <x v="15"/>
    <x v="324"/>
    <x v="27"/>
    <n v="1197"/>
  </r>
  <r>
    <x v="9"/>
    <x v="15"/>
    <x v="325"/>
    <x v="27"/>
    <n v="46016"/>
  </r>
  <r>
    <x v="9"/>
    <x v="15"/>
    <x v="326"/>
    <x v="27"/>
    <n v="10951"/>
  </r>
  <r>
    <x v="9"/>
    <x v="15"/>
    <x v="327"/>
    <x v="27"/>
    <n v="871"/>
  </r>
  <r>
    <x v="9"/>
    <x v="15"/>
    <x v="328"/>
    <x v="27"/>
    <n v="64844"/>
  </r>
  <r>
    <x v="9"/>
    <x v="15"/>
    <x v="329"/>
    <x v="27"/>
    <n v="39315"/>
  </r>
  <r>
    <x v="9"/>
    <x v="15"/>
    <x v="330"/>
    <x v="27"/>
    <n v="397"/>
  </r>
  <r>
    <x v="9"/>
    <x v="15"/>
    <x v="331"/>
    <x v="27"/>
    <n v="5454"/>
  </r>
  <r>
    <x v="9"/>
    <x v="15"/>
    <x v="332"/>
    <x v="27"/>
    <n v="9385"/>
  </r>
  <r>
    <x v="9"/>
    <x v="15"/>
    <x v="336"/>
    <x v="27"/>
    <n v="5486"/>
  </r>
  <r>
    <x v="9"/>
    <x v="15"/>
    <x v="337"/>
    <x v="27"/>
    <n v="2180"/>
  </r>
  <r>
    <x v="9"/>
    <x v="15"/>
    <x v="338"/>
    <x v="27"/>
    <n v="16033"/>
  </r>
  <r>
    <x v="9"/>
    <x v="15"/>
    <x v="339"/>
    <x v="27"/>
    <n v="654"/>
  </r>
  <r>
    <x v="9"/>
    <x v="15"/>
    <x v="340"/>
    <x v="27"/>
    <n v="808"/>
  </r>
  <r>
    <x v="9"/>
    <x v="15"/>
    <x v="341"/>
    <x v="27"/>
    <n v="150"/>
  </r>
  <r>
    <x v="9"/>
    <x v="15"/>
    <x v="342"/>
    <x v="27"/>
    <n v="2370"/>
  </r>
  <r>
    <x v="9"/>
    <x v="15"/>
    <x v="343"/>
    <x v="27"/>
    <n v="71"/>
  </r>
  <r>
    <x v="9"/>
    <x v="15"/>
    <x v="344"/>
    <x v="27"/>
    <n v="27545"/>
  </r>
  <r>
    <x v="9"/>
    <x v="15"/>
    <x v="322"/>
    <x v="28"/>
    <n v="31"/>
  </r>
  <r>
    <x v="9"/>
    <x v="15"/>
    <x v="324"/>
    <x v="28"/>
    <n v="153"/>
  </r>
  <r>
    <x v="9"/>
    <x v="15"/>
    <x v="325"/>
    <x v="28"/>
    <n v="2185"/>
  </r>
  <r>
    <x v="9"/>
    <x v="15"/>
    <x v="326"/>
    <x v="28"/>
    <n v="3988"/>
  </r>
  <r>
    <x v="9"/>
    <x v="15"/>
    <x v="327"/>
    <x v="28"/>
    <n v="17"/>
  </r>
  <r>
    <x v="9"/>
    <x v="15"/>
    <x v="328"/>
    <x v="28"/>
    <n v="3674"/>
  </r>
  <r>
    <x v="9"/>
    <x v="15"/>
    <x v="329"/>
    <x v="28"/>
    <n v="1228"/>
  </r>
  <r>
    <x v="9"/>
    <x v="15"/>
    <x v="330"/>
    <x v="28"/>
    <n v="7"/>
  </r>
  <r>
    <x v="9"/>
    <x v="15"/>
    <x v="331"/>
    <x v="28"/>
    <n v="2"/>
  </r>
  <r>
    <x v="9"/>
    <x v="15"/>
    <x v="332"/>
    <x v="28"/>
    <n v="201"/>
  </r>
  <r>
    <x v="9"/>
    <x v="15"/>
    <x v="333"/>
    <x v="28"/>
    <n v="18"/>
  </r>
  <r>
    <x v="9"/>
    <x v="15"/>
    <x v="334"/>
    <x v="28"/>
    <n v="2"/>
  </r>
  <r>
    <x v="9"/>
    <x v="15"/>
    <x v="336"/>
    <x v="28"/>
    <n v="114"/>
  </r>
  <r>
    <x v="9"/>
    <x v="15"/>
    <x v="337"/>
    <x v="28"/>
    <n v="1"/>
  </r>
  <r>
    <x v="9"/>
    <x v="15"/>
    <x v="338"/>
    <x v="28"/>
    <n v="1419"/>
  </r>
  <r>
    <x v="9"/>
    <x v="15"/>
    <x v="339"/>
    <x v="28"/>
    <n v="17"/>
  </r>
  <r>
    <x v="9"/>
    <x v="15"/>
    <x v="340"/>
    <x v="28"/>
    <n v="1"/>
  </r>
  <r>
    <x v="9"/>
    <x v="15"/>
    <x v="341"/>
    <x v="28"/>
    <n v="38"/>
  </r>
  <r>
    <x v="9"/>
    <x v="15"/>
    <x v="342"/>
    <x v="28"/>
    <n v="29"/>
  </r>
  <r>
    <x v="9"/>
    <x v="15"/>
    <x v="343"/>
    <x v="28"/>
    <n v="17"/>
  </r>
  <r>
    <x v="9"/>
    <x v="15"/>
    <x v="344"/>
    <x v="28"/>
    <n v="747"/>
  </r>
  <r>
    <x v="9"/>
    <x v="15"/>
    <x v="322"/>
    <x v="29"/>
    <n v="159446"/>
  </r>
  <r>
    <x v="9"/>
    <x v="15"/>
    <x v="323"/>
    <x v="29"/>
    <n v="18686"/>
  </r>
  <r>
    <x v="9"/>
    <x v="15"/>
    <x v="324"/>
    <x v="29"/>
    <n v="10183"/>
  </r>
  <r>
    <x v="9"/>
    <x v="15"/>
    <x v="325"/>
    <x v="29"/>
    <n v="87516"/>
  </r>
  <r>
    <x v="9"/>
    <x v="15"/>
    <x v="326"/>
    <x v="29"/>
    <n v="23092"/>
  </r>
  <r>
    <x v="9"/>
    <x v="15"/>
    <x v="327"/>
    <x v="29"/>
    <n v="24330"/>
  </r>
  <r>
    <x v="9"/>
    <x v="15"/>
    <x v="328"/>
    <x v="29"/>
    <n v="137310"/>
  </r>
  <r>
    <x v="9"/>
    <x v="15"/>
    <x v="329"/>
    <x v="29"/>
    <n v="82430"/>
  </r>
  <r>
    <x v="9"/>
    <x v="15"/>
    <x v="330"/>
    <x v="29"/>
    <n v="10552"/>
  </r>
  <r>
    <x v="9"/>
    <x v="15"/>
    <x v="331"/>
    <x v="29"/>
    <n v="31319"/>
  </r>
  <r>
    <x v="9"/>
    <x v="15"/>
    <x v="332"/>
    <x v="29"/>
    <n v="36445"/>
  </r>
  <r>
    <x v="9"/>
    <x v="15"/>
    <x v="333"/>
    <x v="29"/>
    <n v="14764"/>
  </r>
  <r>
    <x v="9"/>
    <x v="15"/>
    <x v="334"/>
    <x v="29"/>
    <n v="4375"/>
  </r>
  <r>
    <x v="9"/>
    <x v="15"/>
    <x v="335"/>
    <x v="29"/>
    <n v="7377"/>
  </r>
  <r>
    <x v="9"/>
    <x v="15"/>
    <x v="336"/>
    <x v="29"/>
    <n v="20826"/>
  </r>
  <r>
    <x v="9"/>
    <x v="15"/>
    <x v="337"/>
    <x v="29"/>
    <n v="17853"/>
  </r>
  <r>
    <x v="9"/>
    <x v="15"/>
    <x v="338"/>
    <x v="29"/>
    <n v="44804"/>
  </r>
  <r>
    <x v="9"/>
    <x v="15"/>
    <x v="339"/>
    <x v="29"/>
    <n v="9504"/>
  </r>
  <r>
    <x v="9"/>
    <x v="15"/>
    <x v="340"/>
    <x v="29"/>
    <n v="9517"/>
  </r>
  <r>
    <x v="9"/>
    <x v="15"/>
    <x v="341"/>
    <x v="29"/>
    <n v="17248"/>
  </r>
  <r>
    <x v="9"/>
    <x v="15"/>
    <x v="342"/>
    <x v="29"/>
    <n v="40773"/>
  </r>
  <r>
    <x v="9"/>
    <x v="15"/>
    <x v="343"/>
    <x v="29"/>
    <n v="9658"/>
  </r>
  <r>
    <x v="9"/>
    <x v="15"/>
    <x v="344"/>
    <x v="29"/>
    <n v="60090"/>
  </r>
  <r>
    <x v="9"/>
    <x v="15"/>
    <x v="322"/>
    <x v="37"/>
    <n v="8146"/>
  </r>
  <r>
    <x v="9"/>
    <x v="15"/>
    <x v="323"/>
    <x v="37"/>
    <n v="1068"/>
  </r>
  <r>
    <x v="9"/>
    <x v="15"/>
    <x v="324"/>
    <x v="37"/>
    <n v="242"/>
  </r>
  <r>
    <x v="9"/>
    <x v="15"/>
    <x v="325"/>
    <x v="37"/>
    <n v="4681"/>
  </r>
  <r>
    <x v="9"/>
    <x v="15"/>
    <x v="326"/>
    <x v="37"/>
    <n v="210"/>
  </r>
  <r>
    <x v="9"/>
    <x v="15"/>
    <x v="327"/>
    <x v="37"/>
    <n v="2400"/>
  </r>
  <r>
    <x v="9"/>
    <x v="15"/>
    <x v="328"/>
    <x v="37"/>
    <n v="7769"/>
  </r>
  <r>
    <x v="9"/>
    <x v="15"/>
    <x v="329"/>
    <x v="37"/>
    <n v="3785"/>
  </r>
  <r>
    <x v="9"/>
    <x v="15"/>
    <x v="330"/>
    <x v="37"/>
    <n v="513"/>
  </r>
  <r>
    <x v="9"/>
    <x v="15"/>
    <x v="331"/>
    <x v="37"/>
    <n v="4372"/>
  </r>
  <r>
    <x v="9"/>
    <x v="15"/>
    <x v="332"/>
    <x v="37"/>
    <n v="2029"/>
  </r>
  <r>
    <x v="9"/>
    <x v="15"/>
    <x v="333"/>
    <x v="37"/>
    <n v="702"/>
  </r>
  <r>
    <x v="9"/>
    <x v="15"/>
    <x v="334"/>
    <x v="37"/>
    <n v="431"/>
  </r>
  <r>
    <x v="9"/>
    <x v="15"/>
    <x v="335"/>
    <x v="37"/>
    <n v="53"/>
  </r>
  <r>
    <x v="9"/>
    <x v="15"/>
    <x v="336"/>
    <x v="37"/>
    <n v="264"/>
  </r>
  <r>
    <x v="9"/>
    <x v="15"/>
    <x v="337"/>
    <x v="37"/>
    <n v="2736"/>
  </r>
  <r>
    <x v="9"/>
    <x v="15"/>
    <x v="338"/>
    <x v="37"/>
    <n v="2003"/>
  </r>
  <r>
    <x v="9"/>
    <x v="15"/>
    <x v="339"/>
    <x v="37"/>
    <n v="869"/>
  </r>
  <r>
    <x v="9"/>
    <x v="15"/>
    <x v="340"/>
    <x v="37"/>
    <n v="129"/>
  </r>
  <r>
    <x v="9"/>
    <x v="15"/>
    <x v="341"/>
    <x v="37"/>
    <n v="346"/>
  </r>
  <r>
    <x v="9"/>
    <x v="15"/>
    <x v="342"/>
    <x v="37"/>
    <n v="2680"/>
  </r>
  <r>
    <x v="9"/>
    <x v="15"/>
    <x v="343"/>
    <x v="37"/>
    <n v="416"/>
  </r>
  <r>
    <x v="9"/>
    <x v="15"/>
    <x v="344"/>
    <x v="37"/>
    <n v="3333"/>
  </r>
  <r>
    <x v="9"/>
    <x v="15"/>
    <x v="322"/>
    <x v="38"/>
    <n v="3774"/>
  </r>
  <r>
    <x v="9"/>
    <x v="15"/>
    <x v="323"/>
    <x v="38"/>
    <n v="359"/>
  </r>
  <r>
    <x v="9"/>
    <x v="15"/>
    <x v="325"/>
    <x v="38"/>
    <n v="621"/>
  </r>
  <r>
    <x v="9"/>
    <x v="15"/>
    <x v="326"/>
    <x v="38"/>
    <n v="22"/>
  </r>
  <r>
    <x v="9"/>
    <x v="15"/>
    <x v="327"/>
    <x v="38"/>
    <n v="991"/>
  </r>
  <r>
    <x v="9"/>
    <x v="15"/>
    <x v="328"/>
    <x v="38"/>
    <n v="4364"/>
  </r>
  <r>
    <x v="9"/>
    <x v="15"/>
    <x v="329"/>
    <x v="38"/>
    <n v="1328"/>
  </r>
  <r>
    <x v="9"/>
    <x v="15"/>
    <x v="330"/>
    <x v="38"/>
    <n v="264"/>
  </r>
  <r>
    <x v="9"/>
    <x v="15"/>
    <x v="331"/>
    <x v="38"/>
    <n v="1707"/>
  </r>
  <r>
    <x v="9"/>
    <x v="15"/>
    <x v="332"/>
    <x v="38"/>
    <n v="3067"/>
  </r>
  <r>
    <x v="9"/>
    <x v="15"/>
    <x v="333"/>
    <x v="38"/>
    <n v="137"/>
  </r>
  <r>
    <x v="9"/>
    <x v="15"/>
    <x v="334"/>
    <x v="38"/>
    <n v="120"/>
  </r>
  <r>
    <x v="9"/>
    <x v="15"/>
    <x v="335"/>
    <x v="38"/>
    <n v="614"/>
  </r>
  <r>
    <x v="9"/>
    <x v="15"/>
    <x v="336"/>
    <x v="38"/>
    <n v="1921"/>
  </r>
  <r>
    <x v="9"/>
    <x v="15"/>
    <x v="337"/>
    <x v="38"/>
    <n v="2077"/>
  </r>
  <r>
    <x v="9"/>
    <x v="15"/>
    <x v="338"/>
    <x v="38"/>
    <n v="311"/>
  </r>
  <r>
    <x v="9"/>
    <x v="15"/>
    <x v="339"/>
    <x v="38"/>
    <n v="191"/>
  </r>
  <r>
    <x v="9"/>
    <x v="15"/>
    <x v="340"/>
    <x v="38"/>
    <n v="593"/>
  </r>
  <r>
    <x v="9"/>
    <x v="15"/>
    <x v="341"/>
    <x v="38"/>
    <n v="804"/>
  </r>
  <r>
    <x v="9"/>
    <x v="15"/>
    <x v="342"/>
    <x v="38"/>
    <n v="1019"/>
  </r>
  <r>
    <x v="9"/>
    <x v="15"/>
    <x v="343"/>
    <x v="38"/>
    <n v="496"/>
  </r>
  <r>
    <x v="9"/>
    <x v="15"/>
    <x v="344"/>
    <x v="38"/>
    <n v="1468"/>
  </r>
  <r>
    <x v="9"/>
    <x v="15"/>
    <x v="322"/>
    <x v="39"/>
    <n v="36"/>
  </r>
  <r>
    <x v="9"/>
    <x v="15"/>
    <x v="325"/>
    <x v="39"/>
    <n v="31"/>
  </r>
  <r>
    <x v="9"/>
    <x v="15"/>
    <x v="327"/>
    <x v="39"/>
    <n v="112"/>
  </r>
  <r>
    <x v="9"/>
    <x v="15"/>
    <x v="328"/>
    <x v="39"/>
    <n v="82"/>
  </r>
  <r>
    <x v="9"/>
    <x v="15"/>
    <x v="329"/>
    <x v="39"/>
    <n v="54"/>
  </r>
  <r>
    <x v="9"/>
    <x v="15"/>
    <x v="331"/>
    <x v="39"/>
    <n v="61"/>
  </r>
  <r>
    <x v="9"/>
    <x v="15"/>
    <x v="332"/>
    <x v="39"/>
    <n v="5"/>
  </r>
  <r>
    <x v="9"/>
    <x v="15"/>
    <x v="339"/>
    <x v="39"/>
    <n v="2"/>
  </r>
  <r>
    <x v="9"/>
    <x v="15"/>
    <x v="342"/>
    <x v="39"/>
    <n v="13"/>
  </r>
  <r>
    <x v="9"/>
    <x v="15"/>
    <x v="343"/>
    <x v="39"/>
    <n v="12"/>
  </r>
  <r>
    <x v="9"/>
    <x v="15"/>
    <x v="344"/>
    <x v="39"/>
    <n v="19"/>
  </r>
  <r>
    <x v="9"/>
    <x v="15"/>
    <x v="322"/>
    <x v="40"/>
    <n v="165"/>
  </r>
  <r>
    <x v="9"/>
    <x v="15"/>
    <x v="325"/>
    <x v="40"/>
    <n v="10"/>
  </r>
  <r>
    <x v="9"/>
    <x v="15"/>
    <x v="326"/>
    <x v="40"/>
    <n v="23"/>
  </r>
  <r>
    <x v="9"/>
    <x v="15"/>
    <x v="327"/>
    <x v="40"/>
    <n v="44"/>
  </r>
  <r>
    <x v="9"/>
    <x v="15"/>
    <x v="328"/>
    <x v="40"/>
    <n v="388"/>
  </r>
  <r>
    <x v="9"/>
    <x v="15"/>
    <x v="330"/>
    <x v="40"/>
    <n v="25"/>
  </r>
  <r>
    <x v="9"/>
    <x v="15"/>
    <x v="331"/>
    <x v="40"/>
    <n v="259"/>
  </r>
  <r>
    <x v="9"/>
    <x v="15"/>
    <x v="332"/>
    <x v="40"/>
    <n v="109"/>
  </r>
  <r>
    <x v="9"/>
    <x v="15"/>
    <x v="336"/>
    <x v="40"/>
    <n v="44"/>
  </r>
  <r>
    <x v="9"/>
    <x v="15"/>
    <x v="337"/>
    <x v="40"/>
    <n v="99"/>
  </r>
  <r>
    <x v="9"/>
    <x v="15"/>
    <x v="338"/>
    <x v="40"/>
    <n v="72"/>
  </r>
  <r>
    <x v="9"/>
    <x v="15"/>
    <x v="339"/>
    <x v="40"/>
    <n v="20"/>
  </r>
  <r>
    <x v="9"/>
    <x v="15"/>
    <x v="340"/>
    <x v="40"/>
    <n v="24"/>
  </r>
  <r>
    <x v="9"/>
    <x v="15"/>
    <x v="341"/>
    <x v="40"/>
    <n v="15"/>
  </r>
  <r>
    <x v="9"/>
    <x v="15"/>
    <x v="342"/>
    <x v="40"/>
    <n v="87"/>
  </r>
  <r>
    <x v="9"/>
    <x v="15"/>
    <x v="343"/>
    <x v="40"/>
    <n v="11"/>
  </r>
  <r>
    <x v="9"/>
    <x v="15"/>
    <x v="344"/>
    <x v="40"/>
    <n v="77"/>
  </r>
  <r>
    <x v="9"/>
    <x v="15"/>
    <x v="322"/>
    <x v="30"/>
    <n v="1403"/>
  </r>
  <r>
    <x v="9"/>
    <x v="15"/>
    <x v="323"/>
    <x v="30"/>
    <n v="107"/>
  </r>
  <r>
    <x v="9"/>
    <x v="15"/>
    <x v="325"/>
    <x v="30"/>
    <n v="411"/>
  </r>
  <r>
    <x v="9"/>
    <x v="15"/>
    <x v="326"/>
    <x v="30"/>
    <n v="1643"/>
  </r>
  <r>
    <x v="9"/>
    <x v="15"/>
    <x v="328"/>
    <x v="30"/>
    <n v="4531"/>
  </r>
  <r>
    <x v="9"/>
    <x v="15"/>
    <x v="329"/>
    <x v="30"/>
    <n v="3796"/>
  </r>
  <r>
    <x v="9"/>
    <x v="15"/>
    <x v="330"/>
    <x v="30"/>
    <n v="53"/>
  </r>
  <r>
    <x v="9"/>
    <x v="15"/>
    <x v="346"/>
    <x v="30"/>
    <n v="1765"/>
  </r>
  <r>
    <x v="9"/>
    <x v="15"/>
    <x v="332"/>
    <x v="30"/>
    <n v="721"/>
  </r>
  <r>
    <x v="9"/>
    <x v="15"/>
    <x v="336"/>
    <x v="30"/>
    <n v="205"/>
  </r>
  <r>
    <x v="9"/>
    <x v="15"/>
    <x v="337"/>
    <x v="30"/>
    <n v="290"/>
  </r>
  <r>
    <x v="9"/>
    <x v="15"/>
    <x v="338"/>
    <x v="30"/>
    <n v="366"/>
  </r>
  <r>
    <x v="9"/>
    <x v="15"/>
    <x v="339"/>
    <x v="30"/>
    <n v="51"/>
  </r>
  <r>
    <x v="9"/>
    <x v="15"/>
    <x v="342"/>
    <x v="30"/>
    <n v="293"/>
  </r>
  <r>
    <x v="9"/>
    <x v="16"/>
    <x v="347"/>
    <x v="0"/>
    <n v="336"/>
  </r>
  <r>
    <x v="9"/>
    <x v="16"/>
    <x v="348"/>
    <x v="0"/>
    <n v="23"/>
  </r>
  <r>
    <x v="9"/>
    <x v="16"/>
    <x v="349"/>
    <x v="0"/>
    <n v="37"/>
  </r>
  <r>
    <x v="9"/>
    <x v="16"/>
    <x v="350"/>
    <x v="0"/>
    <n v="197"/>
  </r>
  <r>
    <x v="9"/>
    <x v="16"/>
    <x v="351"/>
    <x v="0"/>
    <n v="685"/>
  </r>
  <r>
    <x v="9"/>
    <x v="16"/>
    <x v="352"/>
    <x v="0"/>
    <n v="44"/>
  </r>
  <r>
    <x v="9"/>
    <x v="16"/>
    <x v="353"/>
    <x v="0"/>
    <n v="44"/>
  </r>
  <r>
    <x v="9"/>
    <x v="16"/>
    <x v="354"/>
    <x v="0"/>
    <n v="18"/>
  </r>
  <r>
    <x v="9"/>
    <x v="16"/>
    <x v="355"/>
    <x v="0"/>
    <n v="415"/>
  </r>
  <r>
    <x v="9"/>
    <x v="16"/>
    <x v="356"/>
    <x v="0"/>
    <n v="168"/>
  </r>
  <r>
    <x v="9"/>
    <x v="16"/>
    <x v="357"/>
    <x v="0"/>
    <n v="214"/>
  </r>
  <r>
    <x v="9"/>
    <x v="16"/>
    <x v="358"/>
    <x v="0"/>
    <n v="34"/>
  </r>
  <r>
    <x v="9"/>
    <x v="16"/>
    <x v="359"/>
    <x v="0"/>
    <n v="57"/>
  </r>
  <r>
    <x v="9"/>
    <x v="16"/>
    <x v="360"/>
    <x v="0"/>
    <n v="185"/>
  </r>
  <r>
    <x v="9"/>
    <x v="16"/>
    <x v="361"/>
    <x v="0"/>
    <n v="130"/>
  </r>
  <r>
    <x v="9"/>
    <x v="16"/>
    <x v="362"/>
    <x v="0"/>
    <n v="75"/>
  </r>
  <r>
    <x v="9"/>
    <x v="16"/>
    <x v="363"/>
    <x v="0"/>
    <n v="239"/>
  </r>
  <r>
    <x v="9"/>
    <x v="16"/>
    <x v="364"/>
    <x v="0"/>
    <n v="26"/>
  </r>
  <r>
    <x v="9"/>
    <x v="16"/>
    <x v="365"/>
    <x v="0"/>
    <n v="108"/>
  </r>
  <r>
    <x v="9"/>
    <x v="16"/>
    <x v="366"/>
    <x v="0"/>
    <n v="192"/>
  </r>
  <r>
    <x v="9"/>
    <x v="16"/>
    <x v="367"/>
    <x v="0"/>
    <n v="235"/>
  </r>
  <r>
    <x v="9"/>
    <x v="16"/>
    <x v="368"/>
    <x v="0"/>
    <n v="38"/>
  </r>
  <r>
    <x v="9"/>
    <x v="16"/>
    <x v="369"/>
    <x v="0"/>
    <n v="43"/>
  </r>
  <r>
    <x v="9"/>
    <x v="16"/>
    <x v="370"/>
    <x v="0"/>
    <n v="98"/>
  </r>
  <r>
    <x v="9"/>
    <x v="16"/>
    <x v="371"/>
    <x v="0"/>
    <n v="23"/>
  </r>
  <r>
    <x v="9"/>
    <x v="16"/>
    <x v="372"/>
    <x v="0"/>
    <n v="77"/>
  </r>
  <r>
    <x v="9"/>
    <x v="16"/>
    <x v="373"/>
    <x v="0"/>
    <n v="46"/>
  </r>
  <r>
    <x v="9"/>
    <x v="16"/>
    <x v="387"/>
    <x v="0"/>
    <n v="21"/>
  </r>
  <r>
    <x v="9"/>
    <x v="16"/>
    <x v="374"/>
    <x v="0"/>
    <n v="54"/>
  </r>
  <r>
    <x v="9"/>
    <x v="16"/>
    <x v="375"/>
    <x v="0"/>
    <n v="47"/>
  </r>
  <r>
    <x v="9"/>
    <x v="16"/>
    <x v="376"/>
    <x v="0"/>
    <n v="84"/>
  </r>
  <r>
    <x v="9"/>
    <x v="16"/>
    <x v="377"/>
    <x v="0"/>
    <n v="66"/>
  </r>
  <r>
    <x v="9"/>
    <x v="16"/>
    <x v="378"/>
    <x v="0"/>
    <n v="3"/>
  </r>
  <r>
    <x v="9"/>
    <x v="16"/>
    <x v="379"/>
    <x v="0"/>
    <n v="116"/>
  </r>
  <r>
    <x v="9"/>
    <x v="16"/>
    <x v="380"/>
    <x v="0"/>
    <n v="14"/>
  </r>
  <r>
    <x v="9"/>
    <x v="16"/>
    <x v="381"/>
    <x v="0"/>
    <n v="226"/>
  </r>
  <r>
    <x v="9"/>
    <x v="16"/>
    <x v="382"/>
    <x v="0"/>
    <n v="69"/>
  </r>
  <r>
    <x v="9"/>
    <x v="16"/>
    <x v="383"/>
    <x v="0"/>
    <n v="44"/>
  </r>
  <r>
    <x v="9"/>
    <x v="16"/>
    <x v="384"/>
    <x v="0"/>
    <n v="164"/>
  </r>
  <r>
    <x v="9"/>
    <x v="16"/>
    <x v="385"/>
    <x v="0"/>
    <n v="91"/>
  </r>
  <r>
    <x v="9"/>
    <x v="16"/>
    <x v="347"/>
    <x v="1"/>
    <n v="21"/>
  </r>
  <r>
    <x v="9"/>
    <x v="16"/>
    <x v="348"/>
    <x v="1"/>
    <n v="3"/>
  </r>
  <r>
    <x v="9"/>
    <x v="16"/>
    <x v="349"/>
    <x v="1"/>
    <n v="6"/>
  </r>
  <r>
    <x v="9"/>
    <x v="16"/>
    <x v="350"/>
    <x v="1"/>
    <n v="16"/>
  </r>
  <r>
    <x v="9"/>
    <x v="16"/>
    <x v="351"/>
    <x v="1"/>
    <n v="39"/>
  </r>
  <r>
    <x v="9"/>
    <x v="16"/>
    <x v="352"/>
    <x v="1"/>
    <n v="5"/>
  </r>
  <r>
    <x v="9"/>
    <x v="16"/>
    <x v="353"/>
    <x v="1"/>
    <n v="5"/>
  </r>
  <r>
    <x v="9"/>
    <x v="16"/>
    <x v="354"/>
    <x v="1"/>
    <n v="3"/>
  </r>
  <r>
    <x v="9"/>
    <x v="16"/>
    <x v="355"/>
    <x v="1"/>
    <n v="30"/>
  </r>
  <r>
    <x v="9"/>
    <x v="16"/>
    <x v="356"/>
    <x v="1"/>
    <n v="15"/>
  </r>
  <r>
    <x v="9"/>
    <x v="16"/>
    <x v="357"/>
    <x v="1"/>
    <n v="16"/>
  </r>
  <r>
    <x v="9"/>
    <x v="16"/>
    <x v="358"/>
    <x v="1"/>
    <n v="6"/>
  </r>
  <r>
    <x v="9"/>
    <x v="16"/>
    <x v="359"/>
    <x v="1"/>
    <n v="9"/>
  </r>
  <r>
    <x v="9"/>
    <x v="16"/>
    <x v="360"/>
    <x v="1"/>
    <n v="18"/>
  </r>
  <r>
    <x v="9"/>
    <x v="16"/>
    <x v="361"/>
    <x v="1"/>
    <n v="10"/>
  </r>
  <r>
    <x v="9"/>
    <x v="16"/>
    <x v="362"/>
    <x v="1"/>
    <n v="9"/>
  </r>
  <r>
    <x v="9"/>
    <x v="16"/>
    <x v="363"/>
    <x v="1"/>
    <n v="18"/>
  </r>
  <r>
    <x v="9"/>
    <x v="16"/>
    <x v="364"/>
    <x v="1"/>
    <n v="5"/>
  </r>
  <r>
    <x v="9"/>
    <x v="16"/>
    <x v="365"/>
    <x v="1"/>
    <n v="13"/>
  </r>
  <r>
    <x v="9"/>
    <x v="16"/>
    <x v="366"/>
    <x v="1"/>
    <n v="14"/>
  </r>
  <r>
    <x v="9"/>
    <x v="16"/>
    <x v="367"/>
    <x v="1"/>
    <n v="14"/>
  </r>
  <r>
    <x v="9"/>
    <x v="16"/>
    <x v="368"/>
    <x v="1"/>
    <n v="7"/>
  </r>
  <r>
    <x v="9"/>
    <x v="16"/>
    <x v="369"/>
    <x v="1"/>
    <n v="4"/>
  </r>
  <r>
    <x v="9"/>
    <x v="16"/>
    <x v="370"/>
    <x v="1"/>
    <n v="6"/>
  </r>
  <r>
    <x v="9"/>
    <x v="16"/>
    <x v="371"/>
    <x v="1"/>
    <n v="4"/>
  </r>
  <r>
    <x v="9"/>
    <x v="16"/>
    <x v="372"/>
    <x v="1"/>
    <n v="15"/>
  </r>
  <r>
    <x v="9"/>
    <x v="16"/>
    <x v="373"/>
    <x v="1"/>
    <n v="2"/>
  </r>
  <r>
    <x v="9"/>
    <x v="16"/>
    <x v="387"/>
    <x v="1"/>
    <n v="1"/>
  </r>
  <r>
    <x v="9"/>
    <x v="16"/>
    <x v="374"/>
    <x v="1"/>
    <n v="4"/>
  </r>
  <r>
    <x v="9"/>
    <x v="16"/>
    <x v="375"/>
    <x v="1"/>
    <n v="2"/>
  </r>
  <r>
    <x v="9"/>
    <x v="16"/>
    <x v="376"/>
    <x v="1"/>
    <n v="9"/>
  </r>
  <r>
    <x v="9"/>
    <x v="16"/>
    <x v="377"/>
    <x v="1"/>
    <n v="9"/>
  </r>
  <r>
    <x v="9"/>
    <x v="16"/>
    <x v="378"/>
    <x v="1"/>
    <n v="1"/>
  </r>
  <r>
    <x v="9"/>
    <x v="16"/>
    <x v="379"/>
    <x v="1"/>
    <n v="8"/>
  </r>
  <r>
    <x v="9"/>
    <x v="16"/>
    <x v="380"/>
    <x v="1"/>
    <n v="5"/>
  </r>
  <r>
    <x v="9"/>
    <x v="16"/>
    <x v="381"/>
    <x v="1"/>
    <n v="8"/>
  </r>
  <r>
    <x v="9"/>
    <x v="16"/>
    <x v="382"/>
    <x v="1"/>
    <n v="8"/>
  </r>
  <r>
    <x v="9"/>
    <x v="16"/>
    <x v="383"/>
    <x v="1"/>
    <n v="4"/>
  </r>
  <r>
    <x v="9"/>
    <x v="16"/>
    <x v="384"/>
    <x v="1"/>
    <n v="10"/>
  </r>
  <r>
    <x v="9"/>
    <x v="16"/>
    <x v="385"/>
    <x v="1"/>
    <n v="7"/>
  </r>
  <r>
    <x v="9"/>
    <x v="16"/>
    <x v="347"/>
    <x v="2"/>
    <n v="117"/>
  </r>
  <r>
    <x v="9"/>
    <x v="16"/>
    <x v="348"/>
    <x v="2"/>
    <n v="28"/>
  </r>
  <r>
    <x v="9"/>
    <x v="16"/>
    <x v="349"/>
    <x v="2"/>
    <n v="57"/>
  </r>
  <r>
    <x v="9"/>
    <x v="16"/>
    <x v="350"/>
    <x v="2"/>
    <n v="105"/>
  </r>
  <r>
    <x v="9"/>
    <x v="16"/>
    <x v="351"/>
    <x v="2"/>
    <n v="124"/>
  </r>
  <r>
    <x v="9"/>
    <x v="16"/>
    <x v="352"/>
    <x v="2"/>
    <n v="68"/>
  </r>
  <r>
    <x v="9"/>
    <x v="16"/>
    <x v="353"/>
    <x v="2"/>
    <n v="35"/>
  </r>
  <r>
    <x v="9"/>
    <x v="16"/>
    <x v="354"/>
    <x v="2"/>
    <n v="30"/>
  </r>
  <r>
    <x v="9"/>
    <x v="16"/>
    <x v="355"/>
    <x v="2"/>
    <n v="91"/>
  </r>
  <r>
    <x v="9"/>
    <x v="16"/>
    <x v="356"/>
    <x v="2"/>
    <n v="83"/>
  </r>
  <r>
    <x v="9"/>
    <x v="16"/>
    <x v="357"/>
    <x v="2"/>
    <n v="114"/>
  </r>
  <r>
    <x v="9"/>
    <x v="16"/>
    <x v="358"/>
    <x v="2"/>
    <n v="41"/>
  </r>
  <r>
    <x v="9"/>
    <x v="16"/>
    <x v="359"/>
    <x v="2"/>
    <n v="88"/>
  </r>
  <r>
    <x v="9"/>
    <x v="16"/>
    <x v="360"/>
    <x v="2"/>
    <n v="69"/>
  </r>
  <r>
    <x v="9"/>
    <x v="16"/>
    <x v="361"/>
    <x v="2"/>
    <n v="52"/>
  </r>
  <r>
    <x v="9"/>
    <x v="16"/>
    <x v="362"/>
    <x v="2"/>
    <n v="110"/>
  </r>
  <r>
    <x v="9"/>
    <x v="16"/>
    <x v="363"/>
    <x v="2"/>
    <n v="136"/>
  </r>
  <r>
    <x v="9"/>
    <x v="16"/>
    <x v="364"/>
    <x v="2"/>
    <n v="43"/>
  </r>
  <r>
    <x v="9"/>
    <x v="16"/>
    <x v="386"/>
    <x v="2"/>
    <n v="2"/>
  </r>
  <r>
    <x v="9"/>
    <x v="16"/>
    <x v="365"/>
    <x v="2"/>
    <n v="49"/>
  </r>
  <r>
    <x v="9"/>
    <x v="16"/>
    <x v="366"/>
    <x v="2"/>
    <n v="66"/>
  </r>
  <r>
    <x v="9"/>
    <x v="16"/>
    <x v="367"/>
    <x v="2"/>
    <n v="33"/>
  </r>
  <r>
    <x v="9"/>
    <x v="16"/>
    <x v="368"/>
    <x v="2"/>
    <n v="55"/>
  </r>
  <r>
    <x v="9"/>
    <x v="16"/>
    <x v="369"/>
    <x v="2"/>
    <n v="49"/>
  </r>
  <r>
    <x v="9"/>
    <x v="16"/>
    <x v="370"/>
    <x v="2"/>
    <n v="65"/>
  </r>
  <r>
    <x v="9"/>
    <x v="16"/>
    <x v="371"/>
    <x v="2"/>
    <n v="15"/>
  </r>
  <r>
    <x v="9"/>
    <x v="16"/>
    <x v="372"/>
    <x v="2"/>
    <n v="103"/>
  </r>
  <r>
    <x v="9"/>
    <x v="16"/>
    <x v="373"/>
    <x v="2"/>
    <n v="23"/>
  </r>
  <r>
    <x v="9"/>
    <x v="16"/>
    <x v="387"/>
    <x v="2"/>
    <n v="10"/>
  </r>
  <r>
    <x v="9"/>
    <x v="16"/>
    <x v="374"/>
    <x v="2"/>
    <n v="19"/>
  </r>
  <r>
    <x v="9"/>
    <x v="16"/>
    <x v="375"/>
    <x v="2"/>
    <n v="19"/>
  </r>
  <r>
    <x v="9"/>
    <x v="16"/>
    <x v="376"/>
    <x v="2"/>
    <n v="29"/>
  </r>
  <r>
    <x v="9"/>
    <x v="16"/>
    <x v="377"/>
    <x v="2"/>
    <n v="32"/>
  </r>
  <r>
    <x v="9"/>
    <x v="16"/>
    <x v="388"/>
    <x v="2"/>
    <n v="7"/>
  </r>
  <r>
    <x v="9"/>
    <x v="16"/>
    <x v="378"/>
    <x v="2"/>
    <n v="21"/>
  </r>
  <r>
    <x v="9"/>
    <x v="16"/>
    <x v="379"/>
    <x v="2"/>
    <n v="150"/>
  </r>
  <r>
    <x v="9"/>
    <x v="16"/>
    <x v="380"/>
    <x v="2"/>
    <n v="48"/>
  </r>
  <r>
    <x v="9"/>
    <x v="16"/>
    <x v="381"/>
    <x v="2"/>
    <n v="82"/>
  </r>
  <r>
    <x v="9"/>
    <x v="16"/>
    <x v="382"/>
    <x v="2"/>
    <n v="46"/>
  </r>
  <r>
    <x v="9"/>
    <x v="16"/>
    <x v="383"/>
    <x v="2"/>
    <n v="22"/>
  </r>
  <r>
    <x v="9"/>
    <x v="16"/>
    <x v="384"/>
    <x v="2"/>
    <n v="81"/>
  </r>
  <r>
    <x v="9"/>
    <x v="16"/>
    <x v="385"/>
    <x v="2"/>
    <n v="56"/>
  </r>
  <r>
    <x v="9"/>
    <x v="16"/>
    <x v="347"/>
    <x v="3"/>
    <n v="1"/>
  </r>
  <r>
    <x v="9"/>
    <x v="16"/>
    <x v="351"/>
    <x v="3"/>
    <n v="1"/>
  </r>
  <r>
    <x v="9"/>
    <x v="16"/>
    <x v="361"/>
    <x v="3"/>
    <n v="1"/>
  </r>
  <r>
    <x v="9"/>
    <x v="16"/>
    <x v="381"/>
    <x v="3"/>
    <n v="1"/>
  </r>
  <r>
    <x v="9"/>
    <x v="16"/>
    <x v="347"/>
    <x v="31"/>
    <n v="7"/>
  </r>
  <r>
    <x v="9"/>
    <x v="16"/>
    <x v="351"/>
    <x v="31"/>
    <n v="1"/>
  </r>
  <r>
    <x v="9"/>
    <x v="16"/>
    <x v="359"/>
    <x v="31"/>
    <n v="1"/>
  </r>
  <r>
    <x v="9"/>
    <x v="16"/>
    <x v="368"/>
    <x v="31"/>
    <n v="8"/>
  </r>
  <r>
    <x v="9"/>
    <x v="16"/>
    <x v="374"/>
    <x v="31"/>
    <n v="3"/>
  </r>
  <r>
    <x v="9"/>
    <x v="16"/>
    <x v="379"/>
    <x v="31"/>
    <n v="10"/>
  </r>
  <r>
    <x v="9"/>
    <x v="16"/>
    <x v="382"/>
    <x v="31"/>
    <n v="2"/>
  </r>
  <r>
    <x v="9"/>
    <x v="16"/>
    <x v="385"/>
    <x v="31"/>
    <n v="1"/>
  </r>
  <r>
    <x v="9"/>
    <x v="16"/>
    <x v="347"/>
    <x v="4"/>
    <n v="32"/>
  </r>
  <r>
    <x v="9"/>
    <x v="16"/>
    <x v="348"/>
    <x v="4"/>
    <n v="7"/>
  </r>
  <r>
    <x v="9"/>
    <x v="16"/>
    <x v="349"/>
    <x v="4"/>
    <n v="23"/>
  </r>
  <r>
    <x v="9"/>
    <x v="16"/>
    <x v="350"/>
    <x v="4"/>
    <n v="66"/>
  </r>
  <r>
    <x v="9"/>
    <x v="16"/>
    <x v="351"/>
    <x v="4"/>
    <n v="48"/>
  </r>
  <r>
    <x v="9"/>
    <x v="16"/>
    <x v="352"/>
    <x v="4"/>
    <n v="39"/>
  </r>
  <r>
    <x v="9"/>
    <x v="16"/>
    <x v="353"/>
    <x v="4"/>
    <n v="17"/>
  </r>
  <r>
    <x v="9"/>
    <x v="16"/>
    <x v="354"/>
    <x v="4"/>
    <n v="6"/>
  </r>
  <r>
    <x v="9"/>
    <x v="16"/>
    <x v="355"/>
    <x v="4"/>
    <n v="37"/>
  </r>
  <r>
    <x v="9"/>
    <x v="16"/>
    <x v="356"/>
    <x v="4"/>
    <n v="39"/>
  </r>
  <r>
    <x v="9"/>
    <x v="16"/>
    <x v="357"/>
    <x v="4"/>
    <n v="47"/>
  </r>
  <r>
    <x v="9"/>
    <x v="16"/>
    <x v="358"/>
    <x v="4"/>
    <n v="15"/>
  </r>
  <r>
    <x v="9"/>
    <x v="16"/>
    <x v="359"/>
    <x v="4"/>
    <n v="35"/>
  </r>
  <r>
    <x v="9"/>
    <x v="16"/>
    <x v="360"/>
    <x v="4"/>
    <n v="29"/>
  </r>
  <r>
    <x v="9"/>
    <x v="16"/>
    <x v="361"/>
    <x v="4"/>
    <n v="18"/>
  </r>
  <r>
    <x v="9"/>
    <x v="16"/>
    <x v="362"/>
    <x v="4"/>
    <n v="38"/>
  </r>
  <r>
    <x v="9"/>
    <x v="16"/>
    <x v="363"/>
    <x v="4"/>
    <n v="41"/>
  </r>
  <r>
    <x v="9"/>
    <x v="16"/>
    <x v="364"/>
    <x v="4"/>
    <n v="12"/>
  </r>
  <r>
    <x v="9"/>
    <x v="16"/>
    <x v="365"/>
    <x v="4"/>
    <n v="19"/>
  </r>
  <r>
    <x v="9"/>
    <x v="16"/>
    <x v="366"/>
    <x v="4"/>
    <n v="18"/>
  </r>
  <r>
    <x v="9"/>
    <x v="16"/>
    <x v="367"/>
    <x v="4"/>
    <n v="5"/>
  </r>
  <r>
    <x v="9"/>
    <x v="16"/>
    <x v="368"/>
    <x v="4"/>
    <n v="16"/>
  </r>
  <r>
    <x v="9"/>
    <x v="16"/>
    <x v="369"/>
    <x v="4"/>
    <n v="10"/>
  </r>
  <r>
    <x v="9"/>
    <x v="16"/>
    <x v="370"/>
    <x v="4"/>
    <n v="21"/>
  </r>
  <r>
    <x v="9"/>
    <x v="16"/>
    <x v="371"/>
    <x v="4"/>
    <n v="3"/>
  </r>
  <r>
    <x v="9"/>
    <x v="16"/>
    <x v="372"/>
    <x v="4"/>
    <n v="54"/>
  </r>
  <r>
    <x v="9"/>
    <x v="16"/>
    <x v="373"/>
    <x v="4"/>
    <n v="10"/>
  </r>
  <r>
    <x v="9"/>
    <x v="16"/>
    <x v="374"/>
    <x v="4"/>
    <n v="7"/>
  </r>
  <r>
    <x v="9"/>
    <x v="16"/>
    <x v="375"/>
    <x v="4"/>
    <n v="6"/>
  </r>
  <r>
    <x v="9"/>
    <x v="16"/>
    <x v="376"/>
    <x v="4"/>
    <n v="6"/>
  </r>
  <r>
    <x v="9"/>
    <x v="16"/>
    <x v="377"/>
    <x v="4"/>
    <n v="13"/>
  </r>
  <r>
    <x v="9"/>
    <x v="16"/>
    <x v="378"/>
    <x v="4"/>
    <n v="2"/>
  </r>
  <r>
    <x v="9"/>
    <x v="16"/>
    <x v="379"/>
    <x v="4"/>
    <n v="44"/>
  </r>
  <r>
    <x v="9"/>
    <x v="16"/>
    <x v="380"/>
    <x v="4"/>
    <n v="7"/>
  </r>
  <r>
    <x v="9"/>
    <x v="16"/>
    <x v="381"/>
    <x v="4"/>
    <n v="18"/>
  </r>
  <r>
    <x v="9"/>
    <x v="16"/>
    <x v="382"/>
    <x v="4"/>
    <n v="16"/>
  </r>
  <r>
    <x v="9"/>
    <x v="16"/>
    <x v="383"/>
    <x v="4"/>
    <n v="3"/>
  </r>
  <r>
    <x v="9"/>
    <x v="16"/>
    <x v="384"/>
    <x v="4"/>
    <n v="27"/>
  </r>
  <r>
    <x v="9"/>
    <x v="16"/>
    <x v="385"/>
    <x v="4"/>
    <n v="19"/>
  </r>
  <r>
    <x v="9"/>
    <x v="16"/>
    <x v="347"/>
    <x v="5"/>
    <n v="119"/>
  </r>
  <r>
    <x v="9"/>
    <x v="16"/>
    <x v="348"/>
    <x v="5"/>
    <n v="28"/>
  </r>
  <r>
    <x v="9"/>
    <x v="16"/>
    <x v="349"/>
    <x v="5"/>
    <n v="59"/>
  </r>
  <r>
    <x v="9"/>
    <x v="16"/>
    <x v="350"/>
    <x v="5"/>
    <n v="107"/>
  </r>
  <r>
    <x v="9"/>
    <x v="16"/>
    <x v="351"/>
    <x v="5"/>
    <n v="127"/>
  </r>
  <r>
    <x v="9"/>
    <x v="16"/>
    <x v="352"/>
    <x v="5"/>
    <n v="75"/>
  </r>
  <r>
    <x v="9"/>
    <x v="16"/>
    <x v="353"/>
    <x v="5"/>
    <n v="37"/>
  </r>
  <r>
    <x v="9"/>
    <x v="16"/>
    <x v="354"/>
    <x v="5"/>
    <n v="31"/>
  </r>
  <r>
    <x v="9"/>
    <x v="16"/>
    <x v="355"/>
    <x v="5"/>
    <n v="95"/>
  </r>
  <r>
    <x v="9"/>
    <x v="16"/>
    <x v="356"/>
    <x v="5"/>
    <n v="86"/>
  </r>
  <r>
    <x v="9"/>
    <x v="16"/>
    <x v="357"/>
    <x v="5"/>
    <n v="117"/>
  </r>
  <r>
    <x v="9"/>
    <x v="16"/>
    <x v="358"/>
    <x v="5"/>
    <n v="43"/>
  </r>
  <r>
    <x v="9"/>
    <x v="16"/>
    <x v="359"/>
    <x v="5"/>
    <n v="90"/>
  </r>
  <r>
    <x v="9"/>
    <x v="16"/>
    <x v="360"/>
    <x v="5"/>
    <n v="74"/>
  </r>
  <r>
    <x v="9"/>
    <x v="16"/>
    <x v="361"/>
    <x v="5"/>
    <n v="55"/>
  </r>
  <r>
    <x v="9"/>
    <x v="16"/>
    <x v="362"/>
    <x v="5"/>
    <n v="115"/>
  </r>
  <r>
    <x v="9"/>
    <x v="16"/>
    <x v="363"/>
    <x v="5"/>
    <n v="141"/>
  </r>
  <r>
    <x v="9"/>
    <x v="16"/>
    <x v="364"/>
    <x v="5"/>
    <n v="45"/>
  </r>
  <r>
    <x v="9"/>
    <x v="16"/>
    <x v="386"/>
    <x v="5"/>
    <n v="2"/>
  </r>
  <r>
    <x v="9"/>
    <x v="16"/>
    <x v="365"/>
    <x v="5"/>
    <n v="49"/>
  </r>
  <r>
    <x v="9"/>
    <x v="16"/>
    <x v="366"/>
    <x v="5"/>
    <n v="70"/>
  </r>
  <r>
    <x v="9"/>
    <x v="16"/>
    <x v="367"/>
    <x v="5"/>
    <n v="35"/>
  </r>
  <r>
    <x v="9"/>
    <x v="16"/>
    <x v="368"/>
    <x v="5"/>
    <n v="57"/>
  </r>
  <r>
    <x v="9"/>
    <x v="16"/>
    <x v="369"/>
    <x v="5"/>
    <n v="51"/>
  </r>
  <r>
    <x v="9"/>
    <x v="16"/>
    <x v="370"/>
    <x v="5"/>
    <n v="65"/>
  </r>
  <r>
    <x v="9"/>
    <x v="16"/>
    <x v="371"/>
    <x v="5"/>
    <n v="16"/>
  </r>
  <r>
    <x v="9"/>
    <x v="16"/>
    <x v="372"/>
    <x v="5"/>
    <n v="106"/>
  </r>
  <r>
    <x v="9"/>
    <x v="16"/>
    <x v="373"/>
    <x v="5"/>
    <n v="23"/>
  </r>
  <r>
    <x v="9"/>
    <x v="16"/>
    <x v="387"/>
    <x v="5"/>
    <n v="10"/>
  </r>
  <r>
    <x v="9"/>
    <x v="16"/>
    <x v="374"/>
    <x v="5"/>
    <n v="20"/>
  </r>
  <r>
    <x v="9"/>
    <x v="16"/>
    <x v="375"/>
    <x v="5"/>
    <n v="19"/>
  </r>
  <r>
    <x v="9"/>
    <x v="16"/>
    <x v="376"/>
    <x v="5"/>
    <n v="32"/>
  </r>
  <r>
    <x v="9"/>
    <x v="16"/>
    <x v="377"/>
    <x v="5"/>
    <n v="32"/>
  </r>
  <r>
    <x v="9"/>
    <x v="16"/>
    <x v="388"/>
    <x v="5"/>
    <n v="7"/>
  </r>
  <r>
    <x v="9"/>
    <x v="16"/>
    <x v="378"/>
    <x v="5"/>
    <n v="22"/>
  </r>
  <r>
    <x v="9"/>
    <x v="16"/>
    <x v="379"/>
    <x v="5"/>
    <n v="159"/>
  </r>
  <r>
    <x v="9"/>
    <x v="16"/>
    <x v="380"/>
    <x v="5"/>
    <n v="49"/>
  </r>
  <r>
    <x v="9"/>
    <x v="16"/>
    <x v="381"/>
    <x v="5"/>
    <n v="83"/>
  </r>
  <r>
    <x v="9"/>
    <x v="16"/>
    <x v="382"/>
    <x v="5"/>
    <n v="47"/>
  </r>
  <r>
    <x v="9"/>
    <x v="16"/>
    <x v="383"/>
    <x v="5"/>
    <n v="23"/>
  </r>
  <r>
    <x v="9"/>
    <x v="16"/>
    <x v="384"/>
    <x v="5"/>
    <n v="81"/>
  </r>
  <r>
    <x v="9"/>
    <x v="16"/>
    <x v="385"/>
    <x v="5"/>
    <n v="56"/>
  </r>
  <r>
    <x v="9"/>
    <x v="16"/>
    <x v="347"/>
    <x v="6"/>
    <n v="2"/>
  </r>
  <r>
    <x v="9"/>
    <x v="16"/>
    <x v="348"/>
    <x v="6"/>
    <n v="1"/>
  </r>
  <r>
    <x v="9"/>
    <x v="16"/>
    <x v="349"/>
    <x v="6"/>
    <n v="2"/>
  </r>
  <r>
    <x v="9"/>
    <x v="16"/>
    <x v="350"/>
    <x v="6"/>
    <n v="2"/>
  </r>
  <r>
    <x v="9"/>
    <x v="16"/>
    <x v="351"/>
    <x v="6"/>
    <n v="7"/>
  </r>
  <r>
    <x v="9"/>
    <x v="16"/>
    <x v="352"/>
    <x v="6"/>
    <n v="6"/>
  </r>
  <r>
    <x v="9"/>
    <x v="16"/>
    <x v="355"/>
    <x v="6"/>
    <n v="3"/>
  </r>
  <r>
    <x v="9"/>
    <x v="16"/>
    <x v="356"/>
    <x v="6"/>
    <n v="3"/>
  </r>
  <r>
    <x v="9"/>
    <x v="16"/>
    <x v="357"/>
    <x v="6"/>
    <n v="6"/>
  </r>
  <r>
    <x v="9"/>
    <x v="16"/>
    <x v="358"/>
    <x v="6"/>
    <n v="1"/>
  </r>
  <r>
    <x v="9"/>
    <x v="16"/>
    <x v="359"/>
    <x v="6"/>
    <n v="2"/>
  </r>
  <r>
    <x v="9"/>
    <x v="16"/>
    <x v="360"/>
    <x v="6"/>
    <n v="1"/>
  </r>
  <r>
    <x v="9"/>
    <x v="16"/>
    <x v="361"/>
    <x v="6"/>
    <n v="3"/>
  </r>
  <r>
    <x v="9"/>
    <x v="16"/>
    <x v="362"/>
    <x v="6"/>
    <n v="2"/>
  </r>
  <r>
    <x v="9"/>
    <x v="16"/>
    <x v="363"/>
    <x v="6"/>
    <n v="5"/>
  </r>
  <r>
    <x v="9"/>
    <x v="16"/>
    <x v="364"/>
    <x v="6"/>
    <n v="1"/>
  </r>
  <r>
    <x v="9"/>
    <x v="16"/>
    <x v="366"/>
    <x v="6"/>
    <n v="5"/>
  </r>
  <r>
    <x v="9"/>
    <x v="16"/>
    <x v="367"/>
    <x v="6"/>
    <n v="1"/>
  </r>
  <r>
    <x v="9"/>
    <x v="16"/>
    <x v="368"/>
    <x v="6"/>
    <n v="1"/>
  </r>
  <r>
    <x v="9"/>
    <x v="16"/>
    <x v="369"/>
    <x v="6"/>
    <n v="2"/>
  </r>
  <r>
    <x v="9"/>
    <x v="16"/>
    <x v="370"/>
    <x v="6"/>
    <n v="1"/>
  </r>
  <r>
    <x v="9"/>
    <x v="16"/>
    <x v="372"/>
    <x v="6"/>
    <n v="4"/>
  </r>
  <r>
    <x v="9"/>
    <x v="16"/>
    <x v="379"/>
    <x v="6"/>
    <n v="6"/>
  </r>
  <r>
    <x v="9"/>
    <x v="16"/>
    <x v="381"/>
    <x v="6"/>
    <n v="2"/>
  </r>
  <r>
    <x v="9"/>
    <x v="16"/>
    <x v="384"/>
    <x v="6"/>
    <n v="4"/>
  </r>
  <r>
    <x v="9"/>
    <x v="16"/>
    <x v="385"/>
    <x v="6"/>
    <n v="4"/>
  </r>
  <r>
    <x v="9"/>
    <x v="16"/>
    <x v="347"/>
    <x v="7"/>
    <n v="2"/>
  </r>
  <r>
    <x v="9"/>
    <x v="16"/>
    <x v="349"/>
    <x v="7"/>
    <n v="4"/>
  </r>
  <r>
    <x v="9"/>
    <x v="16"/>
    <x v="350"/>
    <x v="7"/>
    <n v="4"/>
  </r>
  <r>
    <x v="9"/>
    <x v="16"/>
    <x v="351"/>
    <x v="7"/>
    <n v="9"/>
  </r>
  <r>
    <x v="9"/>
    <x v="16"/>
    <x v="352"/>
    <x v="7"/>
    <n v="12"/>
  </r>
  <r>
    <x v="9"/>
    <x v="16"/>
    <x v="353"/>
    <x v="7"/>
    <n v="2"/>
  </r>
  <r>
    <x v="9"/>
    <x v="16"/>
    <x v="354"/>
    <x v="7"/>
    <n v="1"/>
  </r>
  <r>
    <x v="9"/>
    <x v="16"/>
    <x v="355"/>
    <x v="7"/>
    <n v="8"/>
  </r>
  <r>
    <x v="9"/>
    <x v="16"/>
    <x v="356"/>
    <x v="7"/>
    <n v="8"/>
  </r>
  <r>
    <x v="9"/>
    <x v="16"/>
    <x v="357"/>
    <x v="7"/>
    <n v="9"/>
  </r>
  <r>
    <x v="9"/>
    <x v="16"/>
    <x v="358"/>
    <x v="7"/>
    <n v="3"/>
  </r>
  <r>
    <x v="9"/>
    <x v="16"/>
    <x v="359"/>
    <x v="7"/>
    <n v="3"/>
  </r>
  <r>
    <x v="9"/>
    <x v="16"/>
    <x v="360"/>
    <x v="7"/>
    <n v="3"/>
  </r>
  <r>
    <x v="9"/>
    <x v="16"/>
    <x v="361"/>
    <x v="7"/>
    <n v="6"/>
  </r>
  <r>
    <x v="9"/>
    <x v="16"/>
    <x v="362"/>
    <x v="7"/>
    <n v="3"/>
  </r>
  <r>
    <x v="9"/>
    <x v="16"/>
    <x v="363"/>
    <x v="7"/>
    <n v="7"/>
  </r>
  <r>
    <x v="9"/>
    <x v="16"/>
    <x v="364"/>
    <x v="7"/>
    <n v="1"/>
  </r>
  <r>
    <x v="9"/>
    <x v="16"/>
    <x v="366"/>
    <x v="7"/>
    <n v="6"/>
  </r>
  <r>
    <x v="9"/>
    <x v="16"/>
    <x v="367"/>
    <x v="7"/>
    <n v="2"/>
  </r>
  <r>
    <x v="9"/>
    <x v="16"/>
    <x v="368"/>
    <x v="7"/>
    <n v="3"/>
  </r>
  <r>
    <x v="9"/>
    <x v="16"/>
    <x v="369"/>
    <x v="7"/>
    <n v="3"/>
  </r>
  <r>
    <x v="9"/>
    <x v="16"/>
    <x v="372"/>
    <x v="7"/>
    <n v="4"/>
  </r>
  <r>
    <x v="9"/>
    <x v="16"/>
    <x v="374"/>
    <x v="7"/>
    <n v="1"/>
  </r>
  <r>
    <x v="9"/>
    <x v="16"/>
    <x v="378"/>
    <x v="7"/>
    <n v="1"/>
  </r>
  <r>
    <x v="9"/>
    <x v="16"/>
    <x v="379"/>
    <x v="7"/>
    <n v="9"/>
  </r>
  <r>
    <x v="9"/>
    <x v="16"/>
    <x v="380"/>
    <x v="7"/>
    <n v="1"/>
  </r>
  <r>
    <x v="9"/>
    <x v="16"/>
    <x v="381"/>
    <x v="7"/>
    <n v="4"/>
  </r>
  <r>
    <x v="9"/>
    <x v="16"/>
    <x v="384"/>
    <x v="7"/>
    <n v="3"/>
  </r>
  <r>
    <x v="9"/>
    <x v="16"/>
    <x v="385"/>
    <x v="7"/>
    <n v="6"/>
  </r>
  <r>
    <x v="9"/>
    <x v="16"/>
    <x v="347"/>
    <x v="8"/>
    <n v="1"/>
  </r>
  <r>
    <x v="9"/>
    <x v="16"/>
    <x v="361"/>
    <x v="8"/>
    <n v="1"/>
  </r>
  <r>
    <x v="9"/>
    <x v="16"/>
    <x v="347"/>
    <x v="41"/>
    <n v="40"/>
  </r>
  <r>
    <x v="9"/>
    <x v="16"/>
    <x v="348"/>
    <x v="41"/>
    <n v="10"/>
  </r>
  <r>
    <x v="9"/>
    <x v="16"/>
    <x v="349"/>
    <x v="41"/>
    <n v="15"/>
  </r>
  <r>
    <x v="9"/>
    <x v="16"/>
    <x v="350"/>
    <x v="41"/>
    <n v="16"/>
  </r>
  <r>
    <x v="9"/>
    <x v="16"/>
    <x v="351"/>
    <x v="41"/>
    <n v="41"/>
  </r>
  <r>
    <x v="9"/>
    <x v="16"/>
    <x v="352"/>
    <x v="41"/>
    <n v="18"/>
  </r>
  <r>
    <x v="9"/>
    <x v="16"/>
    <x v="353"/>
    <x v="41"/>
    <n v="13"/>
  </r>
  <r>
    <x v="9"/>
    <x v="16"/>
    <x v="354"/>
    <x v="41"/>
    <n v="23"/>
  </r>
  <r>
    <x v="9"/>
    <x v="16"/>
    <x v="355"/>
    <x v="41"/>
    <n v="30"/>
  </r>
  <r>
    <x v="9"/>
    <x v="16"/>
    <x v="356"/>
    <x v="41"/>
    <n v="26"/>
  </r>
  <r>
    <x v="9"/>
    <x v="16"/>
    <x v="357"/>
    <x v="41"/>
    <n v="26"/>
  </r>
  <r>
    <x v="9"/>
    <x v="16"/>
    <x v="358"/>
    <x v="41"/>
    <n v="15"/>
  </r>
  <r>
    <x v="9"/>
    <x v="16"/>
    <x v="359"/>
    <x v="41"/>
    <n v="35"/>
  </r>
  <r>
    <x v="9"/>
    <x v="16"/>
    <x v="360"/>
    <x v="41"/>
    <n v="15"/>
  </r>
  <r>
    <x v="9"/>
    <x v="16"/>
    <x v="361"/>
    <x v="41"/>
    <n v="18"/>
  </r>
  <r>
    <x v="9"/>
    <x v="16"/>
    <x v="362"/>
    <x v="41"/>
    <n v="55"/>
  </r>
  <r>
    <x v="9"/>
    <x v="16"/>
    <x v="363"/>
    <x v="41"/>
    <n v="61"/>
  </r>
  <r>
    <x v="9"/>
    <x v="16"/>
    <x v="364"/>
    <x v="41"/>
    <n v="26"/>
  </r>
  <r>
    <x v="9"/>
    <x v="16"/>
    <x v="386"/>
    <x v="41"/>
    <n v="2"/>
  </r>
  <r>
    <x v="9"/>
    <x v="16"/>
    <x v="365"/>
    <x v="41"/>
    <n v="25"/>
  </r>
  <r>
    <x v="9"/>
    <x v="16"/>
    <x v="366"/>
    <x v="41"/>
    <n v="26"/>
  </r>
  <r>
    <x v="9"/>
    <x v="16"/>
    <x v="367"/>
    <x v="41"/>
    <n v="12"/>
  </r>
  <r>
    <x v="9"/>
    <x v="16"/>
    <x v="368"/>
    <x v="41"/>
    <n v="19"/>
  </r>
  <r>
    <x v="9"/>
    <x v="16"/>
    <x v="369"/>
    <x v="41"/>
    <n v="23"/>
  </r>
  <r>
    <x v="9"/>
    <x v="16"/>
    <x v="370"/>
    <x v="41"/>
    <n v="23"/>
  </r>
  <r>
    <x v="9"/>
    <x v="16"/>
    <x v="371"/>
    <x v="41"/>
    <n v="10"/>
  </r>
  <r>
    <x v="9"/>
    <x v="16"/>
    <x v="372"/>
    <x v="41"/>
    <n v="36"/>
  </r>
  <r>
    <x v="9"/>
    <x v="16"/>
    <x v="373"/>
    <x v="41"/>
    <n v="9"/>
  </r>
  <r>
    <x v="9"/>
    <x v="16"/>
    <x v="387"/>
    <x v="41"/>
    <n v="9"/>
  </r>
  <r>
    <x v="9"/>
    <x v="16"/>
    <x v="374"/>
    <x v="41"/>
    <n v="7"/>
  </r>
  <r>
    <x v="9"/>
    <x v="16"/>
    <x v="375"/>
    <x v="41"/>
    <n v="7"/>
  </r>
  <r>
    <x v="9"/>
    <x v="16"/>
    <x v="376"/>
    <x v="41"/>
    <n v="13"/>
  </r>
  <r>
    <x v="9"/>
    <x v="16"/>
    <x v="377"/>
    <x v="41"/>
    <n v="13"/>
  </r>
  <r>
    <x v="9"/>
    <x v="16"/>
    <x v="388"/>
    <x v="41"/>
    <n v="4"/>
  </r>
  <r>
    <x v="9"/>
    <x v="16"/>
    <x v="378"/>
    <x v="41"/>
    <n v="18"/>
  </r>
  <r>
    <x v="9"/>
    <x v="16"/>
    <x v="379"/>
    <x v="41"/>
    <n v="86"/>
  </r>
  <r>
    <x v="9"/>
    <x v="16"/>
    <x v="380"/>
    <x v="41"/>
    <n v="35"/>
  </r>
  <r>
    <x v="9"/>
    <x v="16"/>
    <x v="381"/>
    <x v="41"/>
    <n v="52"/>
  </r>
  <r>
    <x v="9"/>
    <x v="16"/>
    <x v="382"/>
    <x v="41"/>
    <n v="20"/>
  </r>
  <r>
    <x v="9"/>
    <x v="16"/>
    <x v="383"/>
    <x v="41"/>
    <n v="15"/>
  </r>
  <r>
    <x v="9"/>
    <x v="16"/>
    <x v="384"/>
    <x v="41"/>
    <n v="47"/>
  </r>
  <r>
    <x v="9"/>
    <x v="16"/>
    <x v="385"/>
    <x v="41"/>
    <n v="25"/>
  </r>
  <r>
    <x v="9"/>
    <x v="16"/>
    <x v="347"/>
    <x v="9"/>
    <n v="37"/>
  </r>
  <r>
    <x v="9"/>
    <x v="16"/>
    <x v="348"/>
    <x v="9"/>
    <n v="11"/>
  </r>
  <r>
    <x v="9"/>
    <x v="16"/>
    <x v="349"/>
    <x v="9"/>
    <n v="16"/>
  </r>
  <r>
    <x v="9"/>
    <x v="16"/>
    <x v="350"/>
    <x v="9"/>
    <n v="20"/>
  </r>
  <r>
    <x v="9"/>
    <x v="16"/>
    <x v="351"/>
    <x v="9"/>
    <n v="47"/>
  </r>
  <r>
    <x v="9"/>
    <x v="16"/>
    <x v="352"/>
    <x v="9"/>
    <n v="16"/>
  </r>
  <r>
    <x v="9"/>
    <x v="16"/>
    <x v="353"/>
    <x v="9"/>
    <n v="13"/>
  </r>
  <r>
    <x v="9"/>
    <x v="16"/>
    <x v="354"/>
    <x v="9"/>
    <n v="19"/>
  </r>
  <r>
    <x v="9"/>
    <x v="16"/>
    <x v="355"/>
    <x v="9"/>
    <n v="28"/>
  </r>
  <r>
    <x v="9"/>
    <x v="16"/>
    <x v="356"/>
    <x v="9"/>
    <n v="27"/>
  </r>
  <r>
    <x v="9"/>
    <x v="16"/>
    <x v="357"/>
    <x v="9"/>
    <n v="28"/>
  </r>
  <r>
    <x v="9"/>
    <x v="16"/>
    <x v="358"/>
    <x v="9"/>
    <n v="16"/>
  </r>
  <r>
    <x v="9"/>
    <x v="16"/>
    <x v="359"/>
    <x v="9"/>
    <n v="38"/>
  </r>
  <r>
    <x v="9"/>
    <x v="16"/>
    <x v="360"/>
    <x v="9"/>
    <n v="17"/>
  </r>
  <r>
    <x v="9"/>
    <x v="16"/>
    <x v="361"/>
    <x v="9"/>
    <n v="20"/>
  </r>
  <r>
    <x v="9"/>
    <x v="16"/>
    <x v="362"/>
    <x v="9"/>
    <n v="57"/>
  </r>
  <r>
    <x v="9"/>
    <x v="16"/>
    <x v="363"/>
    <x v="9"/>
    <n v="66"/>
  </r>
  <r>
    <x v="9"/>
    <x v="16"/>
    <x v="364"/>
    <x v="9"/>
    <n v="31"/>
  </r>
  <r>
    <x v="9"/>
    <x v="16"/>
    <x v="386"/>
    <x v="9"/>
    <n v="2"/>
  </r>
  <r>
    <x v="9"/>
    <x v="16"/>
    <x v="365"/>
    <x v="9"/>
    <n v="27"/>
  </r>
  <r>
    <x v="9"/>
    <x v="16"/>
    <x v="366"/>
    <x v="9"/>
    <n v="28"/>
  </r>
  <r>
    <x v="9"/>
    <x v="16"/>
    <x v="367"/>
    <x v="9"/>
    <n v="14"/>
  </r>
  <r>
    <x v="9"/>
    <x v="16"/>
    <x v="368"/>
    <x v="9"/>
    <n v="21"/>
  </r>
  <r>
    <x v="9"/>
    <x v="16"/>
    <x v="369"/>
    <x v="9"/>
    <n v="26"/>
  </r>
  <r>
    <x v="9"/>
    <x v="16"/>
    <x v="370"/>
    <x v="9"/>
    <n v="21"/>
  </r>
  <r>
    <x v="9"/>
    <x v="16"/>
    <x v="371"/>
    <x v="9"/>
    <n v="11"/>
  </r>
  <r>
    <x v="9"/>
    <x v="16"/>
    <x v="372"/>
    <x v="9"/>
    <n v="38"/>
  </r>
  <r>
    <x v="9"/>
    <x v="16"/>
    <x v="373"/>
    <x v="9"/>
    <n v="8"/>
  </r>
  <r>
    <x v="9"/>
    <x v="16"/>
    <x v="387"/>
    <x v="9"/>
    <n v="10"/>
  </r>
  <r>
    <x v="9"/>
    <x v="16"/>
    <x v="374"/>
    <x v="9"/>
    <n v="7"/>
  </r>
  <r>
    <x v="9"/>
    <x v="16"/>
    <x v="375"/>
    <x v="9"/>
    <n v="7"/>
  </r>
  <r>
    <x v="9"/>
    <x v="16"/>
    <x v="376"/>
    <x v="9"/>
    <n v="13"/>
  </r>
  <r>
    <x v="9"/>
    <x v="16"/>
    <x v="377"/>
    <x v="9"/>
    <n v="12"/>
  </r>
  <r>
    <x v="9"/>
    <x v="16"/>
    <x v="388"/>
    <x v="9"/>
    <n v="7"/>
  </r>
  <r>
    <x v="9"/>
    <x v="16"/>
    <x v="378"/>
    <x v="9"/>
    <n v="18"/>
  </r>
  <r>
    <x v="9"/>
    <x v="16"/>
    <x v="379"/>
    <x v="9"/>
    <n v="84"/>
  </r>
  <r>
    <x v="9"/>
    <x v="16"/>
    <x v="380"/>
    <x v="9"/>
    <n v="37"/>
  </r>
  <r>
    <x v="9"/>
    <x v="16"/>
    <x v="381"/>
    <x v="9"/>
    <n v="52"/>
  </r>
  <r>
    <x v="9"/>
    <x v="16"/>
    <x v="382"/>
    <x v="9"/>
    <n v="21"/>
  </r>
  <r>
    <x v="9"/>
    <x v="16"/>
    <x v="383"/>
    <x v="9"/>
    <n v="15"/>
  </r>
  <r>
    <x v="9"/>
    <x v="16"/>
    <x v="384"/>
    <x v="9"/>
    <n v="47"/>
  </r>
  <r>
    <x v="9"/>
    <x v="16"/>
    <x v="385"/>
    <x v="9"/>
    <n v="25"/>
  </r>
  <r>
    <x v="9"/>
    <x v="16"/>
    <x v="347"/>
    <x v="10"/>
    <n v="3"/>
  </r>
  <r>
    <x v="9"/>
    <x v="16"/>
    <x v="349"/>
    <x v="10"/>
    <n v="1"/>
  </r>
  <r>
    <x v="9"/>
    <x v="16"/>
    <x v="351"/>
    <x v="10"/>
    <n v="6"/>
  </r>
  <r>
    <x v="9"/>
    <x v="16"/>
    <x v="354"/>
    <x v="10"/>
    <n v="2"/>
  </r>
  <r>
    <x v="9"/>
    <x v="16"/>
    <x v="355"/>
    <x v="10"/>
    <n v="1"/>
  </r>
  <r>
    <x v="9"/>
    <x v="16"/>
    <x v="357"/>
    <x v="10"/>
    <n v="2"/>
  </r>
  <r>
    <x v="9"/>
    <x v="16"/>
    <x v="358"/>
    <x v="10"/>
    <n v="1"/>
  </r>
  <r>
    <x v="9"/>
    <x v="16"/>
    <x v="361"/>
    <x v="10"/>
    <n v="1"/>
  </r>
  <r>
    <x v="9"/>
    <x v="16"/>
    <x v="363"/>
    <x v="10"/>
    <n v="1"/>
  </r>
  <r>
    <x v="9"/>
    <x v="16"/>
    <x v="369"/>
    <x v="10"/>
    <n v="2"/>
  </r>
  <r>
    <x v="9"/>
    <x v="16"/>
    <x v="370"/>
    <x v="10"/>
    <n v="5"/>
  </r>
  <r>
    <x v="9"/>
    <x v="16"/>
    <x v="372"/>
    <x v="10"/>
    <n v="2"/>
  </r>
  <r>
    <x v="9"/>
    <x v="16"/>
    <x v="373"/>
    <x v="10"/>
    <n v="1"/>
  </r>
  <r>
    <x v="9"/>
    <x v="16"/>
    <x v="375"/>
    <x v="10"/>
    <n v="2"/>
  </r>
  <r>
    <x v="9"/>
    <x v="16"/>
    <x v="377"/>
    <x v="10"/>
    <n v="1"/>
  </r>
  <r>
    <x v="9"/>
    <x v="16"/>
    <x v="379"/>
    <x v="10"/>
    <n v="3"/>
  </r>
  <r>
    <x v="9"/>
    <x v="16"/>
    <x v="381"/>
    <x v="10"/>
    <n v="1"/>
  </r>
  <r>
    <x v="9"/>
    <x v="16"/>
    <x v="382"/>
    <x v="10"/>
    <n v="5"/>
  </r>
  <r>
    <x v="9"/>
    <x v="16"/>
    <x v="383"/>
    <x v="10"/>
    <n v="1"/>
  </r>
  <r>
    <x v="9"/>
    <x v="16"/>
    <x v="384"/>
    <x v="10"/>
    <n v="1"/>
  </r>
  <r>
    <x v="9"/>
    <x v="16"/>
    <x v="351"/>
    <x v="11"/>
    <n v="1"/>
  </r>
  <r>
    <x v="9"/>
    <x v="16"/>
    <x v="357"/>
    <x v="11"/>
    <n v="1"/>
  </r>
  <r>
    <x v="9"/>
    <x v="16"/>
    <x v="370"/>
    <x v="11"/>
    <n v="1"/>
  </r>
  <r>
    <x v="9"/>
    <x v="16"/>
    <x v="347"/>
    <x v="12"/>
    <n v="114"/>
  </r>
  <r>
    <x v="9"/>
    <x v="16"/>
    <x v="348"/>
    <x v="12"/>
    <n v="27"/>
  </r>
  <r>
    <x v="9"/>
    <x v="16"/>
    <x v="349"/>
    <x v="12"/>
    <n v="57"/>
  </r>
  <r>
    <x v="9"/>
    <x v="16"/>
    <x v="350"/>
    <x v="12"/>
    <n v="102"/>
  </r>
  <r>
    <x v="9"/>
    <x v="16"/>
    <x v="351"/>
    <x v="12"/>
    <n v="124"/>
  </r>
  <r>
    <x v="9"/>
    <x v="16"/>
    <x v="352"/>
    <x v="12"/>
    <n v="67"/>
  </r>
  <r>
    <x v="9"/>
    <x v="16"/>
    <x v="353"/>
    <x v="12"/>
    <n v="35"/>
  </r>
  <r>
    <x v="9"/>
    <x v="16"/>
    <x v="354"/>
    <x v="12"/>
    <n v="30"/>
  </r>
  <r>
    <x v="9"/>
    <x v="16"/>
    <x v="355"/>
    <x v="12"/>
    <n v="91"/>
  </r>
  <r>
    <x v="9"/>
    <x v="16"/>
    <x v="356"/>
    <x v="12"/>
    <n v="83"/>
  </r>
  <r>
    <x v="9"/>
    <x v="16"/>
    <x v="357"/>
    <x v="12"/>
    <n v="112"/>
  </r>
  <r>
    <x v="9"/>
    <x v="16"/>
    <x v="358"/>
    <x v="12"/>
    <n v="41"/>
  </r>
  <r>
    <x v="9"/>
    <x v="16"/>
    <x v="359"/>
    <x v="12"/>
    <n v="88"/>
  </r>
  <r>
    <x v="9"/>
    <x v="16"/>
    <x v="360"/>
    <x v="12"/>
    <n v="68"/>
  </r>
  <r>
    <x v="9"/>
    <x v="16"/>
    <x v="361"/>
    <x v="12"/>
    <n v="52"/>
  </r>
  <r>
    <x v="9"/>
    <x v="16"/>
    <x v="362"/>
    <x v="12"/>
    <n v="110"/>
  </r>
  <r>
    <x v="9"/>
    <x v="16"/>
    <x v="363"/>
    <x v="12"/>
    <n v="133"/>
  </r>
  <r>
    <x v="9"/>
    <x v="16"/>
    <x v="364"/>
    <x v="12"/>
    <n v="43"/>
  </r>
  <r>
    <x v="9"/>
    <x v="16"/>
    <x v="386"/>
    <x v="12"/>
    <n v="2"/>
  </r>
  <r>
    <x v="9"/>
    <x v="16"/>
    <x v="365"/>
    <x v="12"/>
    <n v="49"/>
  </r>
  <r>
    <x v="9"/>
    <x v="16"/>
    <x v="366"/>
    <x v="12"/>
    <n v="66"/>
  </r>
  <r>
    <x v="9"/>
    <x v="16"/>
    <x v="367"/>
    <x v="12"/>
    <n v="33"/>
  </r>
  <r>
    <x v="9"/>
    <x v="16"/>
    <x v="368"/>
    <x v="12"/>
    <n v="54"/>
  </r>
  <r>
    <x v="9"/>
    <x v="16"/>
    <x v="369"/>
    <x v="12"/>
    <n v="48"/>
  </r>
  <r>
    <x v="9"/>
    <x v="16"/>
    <x v="370"/>
    <x v="12"/>
    <n v="62"/>
  </r>
  <r>
    <x v="9"/>
    <x v="16"/>
    <x v="371"/>
    <x v="12"/>
    <n v="15"/>
  </r>
  <r>
    <x v="9"/>
    <x v="16"/>
    <x v="372"/>
    <x v="12"/>
    <n v="102"/>
  </r>
  <r>
    <x v="9"/>
    <x v="16"/>
    <x v="373"/>
    <x v="12"/>
    <n v="23"/>
  </r>
  <r>
    <x v="9"/>
    <x v="16"/>
    <x v="387"/>
    <x v="12"/>
    <n v="10"/>
  </r>
  <r>
    <x v="9"/>
    <x v="16"/>
    <x v="374"/>
    <x v="12"/>
    <n v="18"/>
  </r>
  <r>
    <x v="9"/>
    <x v="16"/>
    <x v="375"/>
    <x v="12"/>
    <n v="18"/>
  </r>
  <r>
    <x v="9"/>
    <x v="16"/>
    <x v="376"/>
    <x v="12"/>
    <n v="29"/>
  </r>
  <r>
    <x v="9"/>
    <x v="16"/>
    <x v="377"/>
    <x v="12"/>
    <n v="32"/>
  </r>
  <r>
    <x v="9"/>
    <x v="16"/>
    <x v="388"/>
    <x v="12"/>
    <n v="7"/>
  </r>
  <r>
    <x v="9"/>
    <x v="16"/>
    <x v="378"/>
    <x v="12"/>
    <n v="21"/>
  </r>
  <r>
    <x v="9"/>
    <x v="16"/>
    <x v="379"/>
    <x v="12"/>
    <n v="149"/>
  </r>
  <r>
    <x v="9"/>
    <x v="16"/>
    <x v="380"/>
    <x v="12"/>
    <n v="47"/>
  </r>
  <r>
    <x v="9"/>
    <x v="16"/>
    <x v="381"/>
    <x v="12"/>
    <n v="81"/>
  </r>
  <r>
    <x v="9"/>
    <x v="16"/>
    <x v="382"/>
    <x v="12"/>
    <n v="45"/>
  </r>
  <r>
    <x v="9"/>
    <x v="16"/>
    <x v="383"/>
    <x v="12"/>
    <n v="22"/>
  </r>
  <r>
    <x v="9"/>
    <x v="16"/>
    <x v="384"/>
    <x v="12"/>
    <n v="80"/>
  </r>
  <r>
    <x v="9"/>
    <x v="16"/>
    <x v="385"/>
    <x v="12"/>
    <n v="56"/>
  </r>
  <r>
    <x v="9"/>
    <x v="16"/>
    <x v="347"/>
    <x v="13"/>
    <n v="6"/>
  </r>
  <r>
    <x v="9"/>
    <x v="16"/>
    <x v="348"/>
    <x v="13"/>
    <n v="2"/>
  </r>
  <r>
    <x v="9"/>
    <x v="16"/>
    <x v="350"/>
    <x v="13"/>
    <n v="1"/>
  </r>
  <r>
    <x v="9"/>
    <x v="16"/>
    <x v="351"/>
    <x v="13"/>
    <n v="2"/>
  </r>
  <r>
    <x v="9"/>
    <x v="16"/>
    <x v="356"/>
    <x v="13"/>
    <n v="1"/>
  </r>
  <r>
    <x v="9"/>
    <x v="16"/>
    <x v="357"/>
    <x v="13"/>
    <n v="2"/>
  </r>
  <r>
    <x v="9"/>
    <x v="16"/>
    <x v="360"/>
    <x v="13"/>
    <n v="2"/>
  </r>
  <r>
    <x v="9"/>
    <x v="16"/>
    <x v="361"/>
    <x v="13"/>
    <n v="1"/>
  </r>
  <r>
    <x v="9"/>
    <x v="16"/>
    <x v="364"/>
    <x v="13"/>
    <n v="1"/>
  </r>
  <r>
    <x v="9"/>
    <x v="16"/>
    <x v="365"/>
    <x v="13"/>
    <n v="1"/>
  </r>
  <r>
    <x v="9"/>
    <x v="16"/>
    <x v="368"/>
    <x v="13"/>
    <n v="1"/>
  </r>
  <r>
    <x v="9"/>
    <x v="16"/>
    <x v="370"/>
    <x v="13"/>
    <n v="3"/>
  </r>
  <r>
    <x v="9"/>
    <x v="16"/>
    <x v="372"/>
    <x v="13"/>
    <n v="1"/>
  </r>
  <r>
    <x v="9"/>
    <x v="16"/>
    <x v="373"/>
    <x v="13"/>
    <n v="1"/>
  </r>
  <r>
    <x v="9"/>
    <x v="16"/>
    <x v="375"/>
    <x v="13"/>
    <n v="1"/>
  </r>
  <r>
    <x v="9"/>
    <x v="16"/>
    <x v="379"/>
    <x v="13"/>
    <n v="3"/>
  </r>
  <r>
    <x v="9"/>
    <x v="16"/>
    <x v="380"/>
    <x v="13"/>
    <n v="1"/>
  </r>
  <r>
    <x v="9"/>
    <x v="16"/>
    <x v="381"/>
    <x v="13"/>
    <n v="1"/>
  </r>
  <r>
    <x v="9"/>
    <x v="16"/>
    <x v="382"/>
    <x v="13"/>
    <n v="1"/>
  </r>
  <r>
    <x v="9"/>
    <x v="16"/>
    <x v="384"/>
    <x v="13"/>
    <n v="1"/>
  </r>
  <r>
    <x v="9"/>
    <x v="16"/>
    <x v="347"/>
    <x v="14"/>
    <n v="4"/>
  </r>
  <r>
    <x v="9"/>
    <x v="16"/>
    <x v="349"/>
    <x v="14"/>
    <n v="2"/>
  </r>
  <r>
    <x v="9"/>
    <x v="16"/>
    <x v="350"/>
    <x v="14"/>
    <n v="23"/>
  </r>
  <r>
    <x v="9"/>
    <x v="16"/>
    <x v="351"/>
    <x v="14"/>
    <n v="3"/>
  </r>
  <r>
    <x v="9"/>
    <x v="16"/>
    <x v="352"/>
    <x v="14"/>
    <n v="3"/>
  </r>
  <r>
    <x v="9"/>
    <x v="16"/>
    <x v="355"/>
    <x v="14"/>
    <n v="5"/>
  </r>
  <r>
    <x v="9"/>
    <x v="16"/>
    <x v="357"/>
    <x v="14"/>
    <n v="4"/>
  </r>
  <r>
    <x v="9"/>
    <x v="16"/>
    <x v="363"/>
    <x v="14"/>
    <n v="3"/>
  </r>
  <r>
    <x v="9"/>
    <x v="16"/>
    <x v="364"/>
    <x v="14"/>
    <n v="1"/>
  </r>
  <r>
    <x v="9"/>
    <x v="16"/>
    <x v="368"/>
    <x v="14"/>
    <n v="3"/>
  </r>
  <r>
    <x v="9"/>
    <x v="16"/>
    <x v="370"/>
    <x v="14"/>
    <n v="1"/>
  </r>
  <r>
    <x v="9"/>
    <x v="16"/>
    <x v="371"/>
    <x v="14"/>
    <n v="1"/>
  </r>
  <r>
    <x v="9"/>
    <x v="16"/>
    <x v="372"/>
    <x v="14"/>
    <n v="3"/>
  </r>
  <r>
    <x v="9"/>
    <x v="16"/>
    <x v="379"/>
    <x v="14"/>
    <n v="2"/>
  </r>
  <r>
    <x v="9"/>
    <x v="16"/>
    <x v="347"/>
    <x v="15"/>
    <n v="28"/>
  </r>
  <r>
    <x v="9"/>
    <x v="16"/>
    <x v="348"/>
    <x v="15"/>
    <n v="9"/>
  </r>
  <r>
    <x v="9"/>
    <x v="16"/>
    <x v="349"/>
    <x v="15"/>
    <n v="6"/>
  </r>
  <r>
    <x v="9"/>
    <x v="16"/>
    <x v="350"/>
    <x v="15"/>
    <n v="14"/>
  </r>
  <r>
    <x v="9"/>
    <x v="16"/>
    <x v="351"/>
    <x v="15"/>
    <n v="19"/>
  </r>
  <r>
    <x v="9"/>
    <x v="16"/>
    <x v="352"/>
    <x v="15"/>
    <n v="17"/>
  </r>
  <r>
    <x v="9"/>
    <x v="16"/>
    <x v="353"/>
    <x v="15"/>
    <n v="5"/>
  </r>
  <r>
    <x v="9"/>
    <x v="16"/>
    <x v="354"/>
    <x v="15"/>
    <n v="2"/>
  </r>
  <r>
    <x v="9"/>
    <x v="16"/>
    <x v="355"/>
    <x v="15"/>
    <n v="15"/>
  </r>
  <r>
    <x v="9"/>
    <x v="16"/>
    <x v="356"/>
    <x v="15"/>
    <n v="5"/>
  </r>
  <r>
    <x v="9"/>
    <x v="16"/>
    <x v="357"/>
    <x v="15"/>
    <n v="11"/>
  </r>
  <r>
    <x v="9"/>
    <x v="16"/>
    <x v="358"/>
    <x v="15"/>
    <n v="12"/>
  </r>
  <r>
    <x v="9"/>
    <x v="16"/>
    <x v="359"/>
    <x v="15"/>
    <n v="7"/>
  </r>
  <r>
    <x v="9"/>
    <x v="16"/>
    <x v="360"/>
    <x v="15"/>
    <n v="12"/>
  </r>
  <r>
    <x v="9"/>
    <x v="16"/>
    <x v="361"/>
    <x v="15"/>
    <n v="12"/>
  </r>
  <r>
    <x v="9"/>
    <x v="16"/>
    <x v="362"/>
    <x v="15"/>
    <n v="10"/>
  </r>
  <r>
    <x v="9"/>
    <x v="16"/>
    <x v="363"/>
    <x v="15"/>
    <n v="19"/>
  </r>
  <r>
    <x v="9"/>
    <x v="16"/>
    <x v="364"/>
    <x v="15"/>
    <n v="5"/>
  </r>
  <r>
    <x v="9"/>
    <x v="16"/>
    <x v="386"/>
    <x v="15"/>
    <n v="1"/>
  </r>
  <r>
    <x v="9"/>
    <x v="16"/>
    <x v="365"/>
    <x v="15"/>
    <n v="11"/>
  </r>
  <r>
    <x v="9"/>
    <x v="16"/>
    <x v="366"/>
    <x v="15"/>
    <n v="3"/>
  </r>
  <r>
    <x v="9"/>
    <x v="16"/>
    <x v="367"/>
    <x v="15"/>
    <n v="4"/>
  </r>
  <r>
    <x v="9"/>
    <x v="16"/>
    <x v="368"/>
    <x v="15"/>
    <n v="18"/>
  </r>
  <r>
    <x v="9"/>
    <x v="16"/>
    <x v="369"/>
    <x v="15"/>
    <n v="13"/>
  </r>
  <r>
    <x v="9"/>
    <x v="16"/>
    <x v="370"/>
    <x v="15"/>
    <n v="10"/>
  </r>
  <r>
    <x v="9"/>
    <x v="16"/>
    <x v="371"/>
    <x v="15"/>
    <n v="4"/>
  </r>
  <r>
    <x v="9"/>
    <x v="16"/>
    <x v="372"/>
    <x v="15"/>
    <n v="28"/>
  </r>
  <r>
    <x v="9"/>
    <x v="16"/>
    <x v="373"/>
    <x v="15"/>
    <n v="3"/>
  </r>
  <r>
    <x v="9"/>
    <x v="16"/>
    <x v="387"/>
    <x v="15"/>
    <n v="3"/>
  </r>
  <r>
    <x v="9"/>
    <x v="16"/>
    <x v="374"/>
    <x v="15"/>
    <n v="7"/>
  </r>
  <r>
    <x v="9"/>
    <x v="16"/>
    <x v="375"/>
    <x v="15"/>
    <n v="1"/>
  </r>
  <r>
    <x v="9"/>
    <x v="16"/>
    <x v="376"/>
    <x v="15"/>
    <n v="4"/>
  </r>
  <r>
    <x v="9"/>
    <x v="16"/>
    <x v="377"/>
    <x v="15"/>
    <n v="8"/>
  </r>
  <r>
    <x v="9"/>
    <x v="16"/>
    <x v="378"/>
    <x v="15"/>
    <n v="5"/>
  </r>
  <r>
    <x v="9"/>
    <x v="16"/>
    <x v="379"/>
    <x v="15"/>
    <n v="23"/>
  </r>
  <r>
    <x v="9"/>
    <x v="16"/>
    <x v="380"/>
    <x v="15"/>
    <n v="8"/>
  </r>
  <r>
    <x v="9"/>
    <x v="16"/>
    <x v="381"/>
    <x v="15"/>
    <n v="19"/>
  </r>
  <r>
    <x v="9"/>
    <x v="16"/>
    <x v="382"/>
    <x v="15"/>
    <n v="8"/>
  </r>
  <r>
    <x v="9"/>
    <x v="16"/>
    <x v="383"/>
    <x v="15"/>
    <n v="3"/>
  </r>
  <r>
    <x v="9"/>
    <x v="16"/>
    <x v="384"/>
    <x v="15"/>
    <n v="23"/>
  </r>
  <r>
    <x v="9"/>
    <x v="16"/>
    <x v="385"/>
    <x v="15"/>
    <n v="5"/>
  </r>
  <r>
    <x v="9"/>
    <x v="16"/>
    <x v="347"/>
    <x v="16"/>
    <n v="7"/>
  </r>
  <r>
    <x v="9"/>
    <x v="16"/>
    <x v="348"/>
    <x v="16"/>
    <n v="2"/>
  </r>
  <r>
    <x v="9"/>
    <x v="16"/>
    <x v="349"/>
    <x v="16"/>
    <n v="1"/>
  </r>
  <r>
    <x v="9"/>
    <x v="16"/>
    <x v="350"/>
    <x v="16"/>
    <n v="4"/>
  </r>
  <r>
    <x v="9"/>
    <x v="16"/>
    <x v="351"/>
    <x v="16"/>
    <n v="4"/>
  </r>
  <r>
    <x v="9"/>
    <x v="16"/>
    <x v="353"/>
    <x v="16"/>
    <n v="3"/>
  </r>
  <r>
    <x v="9"/>
    <x v="16"/>
    <x v="355"/>
    <x v="16"/>
    <n v="11"/>
  </r>
  <r>
    <x v="9"/>
    <x v="16"/>
    <x v="356"/>
    <x v="16"/>
    <n v="4"/>
  </r>
  <r>
    <x v="9"/>
    <x v="16"/>
    <x v="357"/>
    <x v="16"/>
    <n v="6"/>
  </r>
  <r>
    <x v="9"/>
    <x v="16"/>
    <x v="358"/>
    <x v="16"/>
    <n v="1"/>
  </r>
  <r>
    <x v="9"/>
    <x v="16"/>
    <x v="359"/>
    <x v="16"/>
    <n v="9"/>
  </r>
  <r>
    <x v="9"/>
    <x v="16"/>
    <x v="360"/>
    <x v="16"/>
    <n v="1"/>
  </r>
  <r>
    <x v="9"/>
    <x v="16"/>
    <x v="361"/>
    <x v="16"/>
    <n v="4"/>
  </r>
  <r>
    <x v="9"/>
    <x v="16"/>
    <x v="362"/>
    <x v="16"/>
    <n v="3"/>
  </r>
  <r>
    <x v="9"/>
    <x v="16"/>
    <x v="363"/>
    <x v="16"/>
    <n v="9"/>
  </r>
  <r>
    <x v="9"/>
    <x v="16"/>
    <x v="364"/>
    <x v="16"/>
    <n v="3"/>
  </r>
  <r>
    <x v="9"/>
    <x v="16"/>
    <x v="365"/>
    <x v="16"/>
    <n v="3"/>
  </r>
  <r>
    <x v="9"/>
    <x v="16"/>
    <x v="366"/>
    <x v="16"/>
    <n v="3"/>
  </r>
  <r>
    <x v="9"/>
    <x v="16"/>
    <x v="367"/>
    <x v="16"/>
    <n v="1"/>
  </r>
  <r>
    <x v="9"/>
    <x v="16"/>
    <x v="368"/>
    <x v="16"/>
    <n v="1"/>
  </r>
  <r>
    <x v="9"/>
    <x v="16"/>
    <x v="369"/>
    <x v="16"/>
    <n v="4"/>
  </r>
  <r>
    <x v="9"/>
    <x v="16"/>
    <x v="370"/>
    <x v="16"/>
    <n v="2"/>
  </r>
  <r>
    <x v="9"/>
    <x v="16"/>
    <x v="372"/>
    <x v="16"/>
    <n v="7"/>
  </r>
  <r>
    <x v="9"/>
    <x v="16"/>
    <x v="373"/>
    <x v="16"/>
    <n v="2"/>
  </r>
  <r>
    <x v="9"/>
    <x v="16"/>
    <x v="387"/>
    <x v="16"/>
    <n v="1"/>
  </r>
  <r>
    <x v="9"/>
    <x v="16"/>
    <x v="374"/>
    <x v="16"/>
    <n v="3"/>
  </r>
  <r>
    <x v="9"/>
    <x v="16"/>
    <x v="376"/>
    <x v="16"/>
    <n v="1"/>
  </r>
  <r>
    <x v="9"/>
    <x v="16"/>
    <x v="378"/>
    <x v="16"/>
    <n v="2"/>
  </r>
  <r>
    <x v="9"/>
    <x v="16"/>
    <x v="379"/>
    <x v="16"/>
    <n v="10"/>
  </r>
  <r>
    <x v="9"/>
    <x v="16"/>
    <x v="380"/>
    <x v="16"/>
    <n v="1"/>
  </r>
  <r>
    <x v="9"/>
    <x v="16"/>
    <x v="381"/>
    <x v="16"/>
    <n v="5"/>
  </r>
  <r>
    <x v="9"/>
    <x v="16"/>
    <x v="382"/>
    <x v="16"/>
    <n v="1"/>
  </r>
  <r>
    <x v="9"/>
    <x v="16"/>
    <x v="383"/>
    <x v="16"/>
    <n v="2"/>
  </r>
  <r>
    <x v="9"/>
    <x v="16"/>
    <x v="384"/>
    <x v="16"/>
    <n v="3"/>
  </r>
  <r>
    <x v="9"/>
    <x v="16"/>
    <x v="385"/>
    <x v="16"/>
    <n v="5"/>
  </r>
  <r>
    <x v="9"/>
    <x v="16"/>
    <x v="347"/>
    <x v="33"/>
    <n v="8"/>
  </r>
  <r>
    <x v="9"/>
    <x v="16"/>
    <x v="349"/>
    <x v="33"/>
    <n v="5"/>
  </r>
  <r>
    <x v="9"/>
    <x v="16"/>
    <x v="350"/>
    <x v="33"/>
    <n v="3"/>
  </r>
  <r>
    <x v="9"/>
    <x v="16"/>
    <x v="351"/>
    <x v="33"/>
    <n v="10"/>
  </r>
  <r>
    <x v="9"/>
    <x v="16"/>
    <x v="352"/>
    <x v="33"/>
    <n v="1"/>
  </r>
  <r>
    <x v="9"/>
    <x v="16"/>
    <x v="353"/>
    <x v="33"/>
    <n v="5"/>
  </r>
  <r>
    <x v="9"/>
    <x v="16"/>
    <x v="355"/>
    <x v="33"/>
    <n v="8"/>
  </r>
  <r>
    <x v="9"/>
    <x v="16"/>
    <x v="356"/>
    <x v="33"/>
    <n v="5"/>
  </r>
  <r>
    <x v="9"/>
    <x v="16"/>
    <x v="357"/>
    <x v="33"/>
    <n v="9"/>
  </r>
  <r>
    <x v="9"/>
    <x v="16"/>
    <x v="358"/>
    <x v="33"/>
    <n v="1"/>
  </r>
  <r>
    <x v="9"/>
    <x v="16"/>
    <x v="359"/>
    <x v="33"/>
    <n v="5"/>
  </r>
  <r>
    <x v="9"/>
    <x v="16"/>
    <x v="360"/>
    <x v="33"/>
    <n v="4"/>
  </r>
  <r>
    <x v="9"/>
    <x v="16"/>
    <x v="361"/>
    <x v="33"/>
    <n v="8"/>
  </r>
  <r>
    <x v="9"/>
    <x v="16"/>
    <x v="362"/>
    <x v="33"/>
    <n v="4"/>
  </r>
  <r>
    <x v="9"/>
    <x v="16"/>
    <x v="363"/>
    <x v="33"/>
    <n v="6"/>
  </r>
  <r>
    <x v="9"/>
    <x v="16"/>
    <x v="364"/>
    <x v="33"/>
    <n v="1"/>
  </r>
  <r>
    <x v="9"/>
    <x v="16"/>
    <x v="367"/>
    <x v="33"/>
    <n v="5"/>
  </r>
  <r>
    <x v="9"/>
    <x v="16"/>
    <x v="369"/>
    <x v="33"/>
    <n v="2"/>
  </r>
  <r>
    <x v="9"/>
    <x v="16"/>
    <x v="370"/>
    <x v="33"/>
    <n v="3"/>
  </r>
  <r>
    <x v="9"/>
    <x v="16"/>
    <x v="372"/>
    <x v="33"/>
    <n v="6"/>
  </r>
  <r>
    <x v="9"/>
    <x v="16"/>
    <x v="373"/>
    <x v="33"/>
    <n v="2"/>
  </r>
  <r>
    <x v="9"/>
    <x v="16"/>
    <x v="375"/>
    <x v="33"/>
    <n v="2"/>
  </r>
  <r>
    <x v="9"/>
    <x v="16"/>
    <x v="376"/>
    <x v="33"/>
    <n v="3"/>
  </r>
  <r>
    <x v="9"/>
    <x v="16"/>
    <x v="379"/>
    <x v="33"/>
    <n v="13"/>
  </r>
  <r>
    <x v="9"/>
    <x v="16"/>
    <x v="380"/>
    <x v="33"/>
    <n v="1"/>
  </r>
  <r>
    <x v="9"/>
    <x v="16"/>
    <x v="381"/>
    <x v="33"/>
    <n v="1"/>
  </r>
  <r>
    <x v="9"/>
    <x v="16"/>
    <x v="382"/>
    <x v="33"/>
    <n v="1"/>
  </r>
  <r>
    <x v="9"/>
    <x v="16"/>
    <x v="383"/>
    <x v="33"/>
    <n v="4"/>
  </r>
  <r>
    <x v="9"/>
    <x v="16"/>
    <x v="384"/>
    <x v="33"/>
    <n v="5"/>
  </r>
  <r>
    <x v="9"/>
    <x v="16"/>
    <x v="385"/>
    <x v="33"/>
    <n v="3"/>
  </r>
  <r>
    <x v="9"/>
    <x v="16"/>
    <x v="347"/>
    <x v="34"/>
    <n v="6"/>
  </r>
  <r>
    <x v="9"/>
    <x v="16"/>
    <x v="349"/>
    <x v="34"/>
    <n v="3"/>
  </r>
  <r>
    <x v="9"/>
    <x v="16"/>
    <x v="351"/>
    <x v="34"/>
    <n v="4"/>
  </r>
  <r>
    <x v="9"/>
    <x v="16"/>
    <x v="355"/>
    <x v="34"/>
    <n v="1"/>
  </r>
  <r>
    <x v="9"/>
    <x v="16"/>
    <x v="356"/>
    <x v="34"/>
    <n v="2"/>
  </r>
  <r>
    <x v="9"/>
    <x v="16"/>
    <x v="357"/>
    <x v="34"/>
    <n v="5"/>
  </r>
  <r>
    <x v="9"/>
    <x v="16"/>
    <x v="359"/>
    <x v="34"/>
    <n v="2"/>
  </r>
  <r>
    <x v="9"/>
    <x v="16"/>
    <x v="360"/>
    <x v="34"/>
    <n v="2"/>
  </r>
  <r>
    <x v="9"/>
    <x v="16"/>
    <x v="361"/>
    <x v="34"/>
    <n v="3"/>
  </r>
  <r>
    <x v="9"/>
    <x v="16"/>
    <x v="362"/>
    <x v="34"/>
    <n v="2"/>
  </r>
  <r>
    <x v="9"/>
    <x v="16"/>
    <x v="363"/>
    <x v="34"/>
    <n v="4"/>
  </r>
  <r>
    <x v="9"/>
    <x v="16"/>
    <x v="364"/>
    <x v="34"/>
    <n v="1"/>
  </r>
  <r>
    <x v="9"/>
    <x v="16"/>
    <x v="367"/>
    <x v="34"/>
    <n v="2"/>
  </r>
  <r>
    <x v="9"/>
    <x v="16"/>
    <x v="369"/>
    <x v="34"/>
    <n v="1"/>
  </r>
  <r>
    <x v="9"/>
    <x v="16"/>
    <x v="370"/>
    <x v="34"/>
    <n v="2"/>
  </r>
  <r>
    <x v="9"/>
    <x v="16"/>
    <x v="372"/>
    <x v="34"/>
    <n v="3"/>
  </r>
  <r>
    <x v="9"/>
    <x v="16"/>
    <x v="373"/>
    <x v="34"/>
    <n v="1"/>
  </r>
  <r>
    <x v="9"/>
    <x v="16"/>
    <x v="375"/>
    <x v="34"/>
    <n v="2"/>
  </r>
  <r>
    <x v="9"/>
    <x v="16"/>
    <x v="379"/>
    <x v="34"/>
    <n v="7"/>
  </r>
  <r>
    <x v="9"/>
    <x v="16"/>
    <x v="380"/>
    <x v="34"/>
    <n v="2"/>
  </r>
  <r>
    <x v="9"/>
    <x v="16"/>
    <x v="381"/>
    <x v="34"/>
    <n v="1"/>
  </r>
  <r>
    <x v="9"/>
    <x v="16"/>
    <x v="383"/>
    <x v="34"/>
    <n v="3"/>
  </r>
  <r>
    <x v="9"/>
    <x v="16"/>
    <x v="384"/>
    <x v="34"/>
    <n v="2"/>
  </r>
  <r>
    <x v="9"/>
    <x v="16"/>
    <x v="385"/>
    <x v="34"/>
    <n v="2"/>
  </r>
  <r>
    <x v="9"/>
    <x v="16"/>
    <x v="347"/>
    <x v="35"/>
    <n v="2"/>
  </r>
  <r>
    <x v="9"/>
    <x v="16"/>
    <x v="351"/>
    <x v="35"/>
    <n v="2"/>
  </r>
  <r>
    <x v="9"/>
    <x v="16"/>
    <x v="355"/>
    <x v="35"/>
    <n v="1"/>
  </r>
  <r>
    <x v="9"/>
    <x v="16"/>
    <x v="356"/>
    <x v="35"/>
    <n v="1"/>
  </r>
  <r>
    <x v="9"/>
    <x v="16"/>
    <x v="359"/>
    <x v="35"/>
    <n v="1"/>
  </r>
  <r>
    <x v="9"/>
    <x v="16"/>
    <x v="360"/>
    <x v="35"/>
    <n v="1"/>
  </r>
  <r>
    <x v="9"/>
    <x v="16"/>
    <x v="361"/>
    <x v="35"/>
    <n v="1"/>
  </r>
  <r>
    <x v="9"/>
    <x v="16"/>
    <x v="363"/>
    <x v="35"/>
    <n v="2"/>
  </r>
  <r>
    <x v="9"/>
    <x v="16"/>
    <x v="373"/>
    <x v="35"/>
    <n v="1"/>
  </r>
  <r>
    <x v="9"/>
    <x v="16"/>
    <x v="376"/>
    <x v="35"/>
    <n v="2"/>
  </r>
  <r>
    <x v="9"/>
    <x v="16"/>
    <x v="379"/>
    <x v="35"/>
    <n v="1"/>
  </r>
  <r>
    <x v="9"/>
    <x v="16"/>
    <x v="380"/>
    <x v="35"/>
    <n v="1"/>
  </r>
  <r>
    <x v="9"/>
    <x v="16"/>
    <x v="382"/>
    <x v="35"/>
    <n v="1"/>
  </r>
  <r>
    <x v="9"/>
    <x v="16"/>
    <x v="347"/>
    <x v="36"/>
    <n v="1"/>
  </r>
  <r>
    <x v="9"/>
    <x v="16"/>
    <x v="350"/>
    <x v="36"/>
    <n v="1"/>
  </r>
  <r>
    <x v="9"/>
    <x v="16"/>
    <x v="359"/>
    <x v="36"/>
    <n v="2"/>
  </r>
  <r>
    <x v="9"/>
    <x v="16"/>
    <x v="360"/>
    <x v="36"/>
    <n v="2"/>
  </r>
  <r>
    <x v="9"/>
    <x v="16"/>
    <x v="361"/>
    <x v="36"/>
    <n v="2"/>
  </r>
  <r>
    <x v="9"/>
    <x v="16"/>
    <x v="370"/>
    <x v="36"/>
    <n v="1"/>
  </r>
  <r>
    <x v="9"/>
    <x v="16"/>
    <x v="375"/>
    <x v="36"/>
    <n v="1"/>
  </r>
  <r>
    <x v="9"/>
    <x v="16"/>
    <x v="347"/>
    <x v="32"/>
    <n v="567"/>
  </r>
  <r>
    <x v="9"/>
    <x v="16"/>
    <x v="351"/>
    <x v="32"/>
    <n v="30"/>
  </r>
  <r>
    <x v="9"/>
    <x v="16"/>
    <x v="359"/>
    <x v="32"/>
    <n v="96"/>
  </r>
  <r>
    <x v="9"/>
    <x v="16"/>
    <x v="368"/>
    <x v="32"/>
    <n v="702"/>
  </r>
  <r>
    <x v="9"/>
    <x v="16"/>
    <x v="374"/>
    <x v="32"/>
    <n v="451"/>
  </r>
  <r>
    <x v="9"/>
    <x v="16"/>
    <x v="379"/>
    <x v="32"/>
    <n v="1153"/>
  </r>
  <r>
    <x v="9"/>
    <x v="16"/>
    <x v="382"/>
    <x v="32"/>
    <n v="131"/>
  </r>
  <r>
    <x v="9"/>
    <x v="16"/>
    <x v="385"/>
    <x v="32"/>
    <n v="166"/>
  </r>
  <r>
    <x v="9"/>
    <x v="16"/>
    <x v="347"/>
    <x v="17"/>
    <n v="623"/>
  </r>
  <r>
    <x v="9"/>
    <x v="16"/>
    <x v="348"/>
    <x v="17"/>
    <n v="104"/>
  </r>
  <r>
    <x v="9"/>
    <x v="16"/>
    <x v="349"/>
    <x v="17"/>
    <n v="440"/>
  </r>
  <r>
    <x v="9"/>
    <x v="16"/>
    <x v="350"/>
    <x v="17"/>
    <n v="1670"/>
  </r>
  <r>
    <x v="9"/>
    <x v="16"/>
    <x v="351"/>
    <x v="17"/>
    <n v="980"/>
  </r>
  <r>
    <x v="9"/>
    <x v="16"/>
    <x v="352"/>
    <x v="17"/>
    <n v="904"/>
  </r>
  <r>
    <x v="9"/>
    <x v="16"/>
    <x v="353"/>
    <x v="17"/>
    <n v="355"/>
  </r>
  <r>
    <x v="9"/>
    <x v="16"/>
    <x v="354"/>
    <x v="17"/>
    <n v="208"/>
  </r>
  <r>
    <x v="9"/>
    <x v="16"/>
    <x v="355"/>
    <x v="17"/>
    <n v="804"/>
  </r>
  <r>
    <x v="9"/>
    <x v="16"/>
    <x v="356"/>
    <x v="17"/>
    <n v="758"/>
  </r>
  <r>
    <x v="9"/>
    <x v="16"/>
    <x v="357"/>
    <x v="17"/>
    <n v="824"/>
  </r>
  <r>
    <x v="9"/>
    <x v="16"/>
    <x v="358"/>
    <x v="17"/>
    <n v="283"/>
  </r>
  <r>
    <x v="9"/>
    <x v="16"/>
    <x v="359"/>
    <x v="17"/>
    <n v="522"/>
  </r>
  <r>
    <x v="9"/>
    <x v="16"/>
    <x v="360"/>
    <x v="17"/>
    <n v="630"/>
  </r>
  <r>
    <x v="9"/>
    <x v="16"/>
    <x v="361"/>
    <x v="17"/>
    <n v="332"/>
  </r>
  <r>
    <x v="9"/>
    <x v="16"/>
    <x v="362"/>
    <x v="17"/>
    <n v="707"/>
  </r>
  <r>
    <x v="9"/>
    <x v="16"/>
    <x v="363"/>
    <x v="17"/>
    <n v="598"/>
  </r>
  <r>
    <x v="9"/>
    <x v="16"/>
    <x v="364"/>
    <x v="17"/>
    <n v="199"/>
  </r>
  <r>
    <x v="9"/>
    <x v="16"/>
    <x v="365"/>
    <x v="17"/>
    <n v="258"/>
  </r>
  <r>
    <x v="9"/>
    <x v="16"/>
    <x v="366"/>
    <x v="17"/>
    <n v="404"/>
  </r>
  <r>
    <x v="9"/>
    <x v="16"/>
    <x v="367"/>
    <x v="17"/>
    <n v="89"/>
  </r>
  <r>
    <x v="9"/>
    <x v="16"/>
    <x v="368"/>
    <x v="17"/>
    <n v="242"/>
  </r>
  <r>
    <x v="9"/>
    <x v="16"/>
    <x v="369"/>
    <x v="17"/>
    <n v="175"/>
  </r>
  <r>
    <x v="9"/>
    <x v="16"/>
    <x v="370"/>
    <x v="17"/>
    <n v="366"/>
  </r>
  <r>
    <x v="9"/>
    <x v="16"/>
    <x v="371"/>
    <x v="17"/>
    <n v="24"/>
  </r>
  <r>
    <x v="9"/>
    <x v="16"/>
    <x v="372"/>
    <x v="17"/>
    <n v="936"/>
  </r>
  <r>
    <x v="9"/>
    <x v="16"/>
    <x v="373"/>
    <x v="17"/>
    <n v="167"/>
  </r>
  <r>
    <x v="9"/>
    <x v="16"/>
    <x v="374"/>
    <x v="17"/>
    <n v="137"/>
  </r>
  <r>
    <x v="9"/>
    <x v="16"/>
    <x v="375"/>
    <x v="17"/>
    <n v="100"/>
  </r>
  <r>
    <x v="9"/>
    <x v="16"/>
    <x v="376"/>
    <x v="17"/>
    <n v="120"/>
  </r>
  <r>
    <x v="9"/>
    <x v="16"/>
    <x v="377"/>
    <x v="17"/>
    <n v="253"/>
  </r>
  <r>
    <x v="9"/>
    <x v="16"/>
    <x v="378"/>
    <x v="17"/>
    <n v="40"/>
  </r>
  <r>
    <x v="9"/>
    <x v="16"/>
    <x v="379"/>
    <x v="17"/>
    <n v="899"/>
  </r>
  <r>
    <x v="9"/>
    <x v="16"/>
    <x v="380"/>
    <x v="17"/>
    <n v="147"/>
  </r>
  <r>
    <x v="9"/>
    <x v="16"/>
    <x v="381"/>
    <x v="17"/>
    <n v="323"/>
  </r>
  <r>
    <x v="9"/>
    <x v="16"/>
    <x v="382"/>
    <x v="17"/>
    <n v="250"/>
  </r>
  <r>
    <x v="9"/>
    <x v="16"/>
    <x v="383"/>
    <x v="17"/>
    <n v="69"/>
  </r>
  <r>
    <x v="9"/>
    <x v="16"/>
    <x v="384"/>
    <x v="17"/>
    <n v="509"/>
  </r>
  <r>
    <x v="9"/>
    <x v="16"/>
    <x v="385"/>
    <x v="17"/>
    <n v="358"/>
  </r>
  <r>
    <x v="9"/>
    <x v="16"/>
    <x v="347"/>
    <x v="18"/>
    <n v="528"/>
  </r>
  <r>
    <x v="9"/>
    <x v="16"/>
    <x v="349"/>
    <x v="18"/>
    <n v="3268"/>
  </r>
  <r>
    <x v="9"/>
    <x v="16"/>
    <x v="350"/>
    <x v="18"/>
    <n v="5107"/>
  </r>
  <r>
    <x v="9"/>
    <x v="16"/>
    <x v="351"/>
    <x v="18"/>
    <n v="4242"/>
  </r>
  <r>
    <x v="9"/>
    <x v="16"/>
    <x v="352"/>
    <x v="18"/>
    <n v="6027"/>
  </r>
  <r>
    <x v="9"/>
    <x v="16"/>
    <x v="353"/>
    <x v="18"/>
    <n v="3014"/>
  </r>
  <r>
    <x v="9"/>
    <x v="16"/>
    <x v="354"/>
    <x v="18"/>
    <n v="2"/>
  </r>
  <r>
    <x v="9"/>
    <x v="16"/>
    <x v="355"/>
    <x v="18"/>
    <n v="2919"/>
  </r>
  <r>
    <x v="9"/>
    <x v="16"/>
    <x v="356"/>
    <x v="18"/>
    <n v="4361"/>
  </r>
  <r>
    <x v="9"/>
    <x v="16"/>
    <x v="357"/>
    <x v="18"/>
    <n v="4724"/>
  </r>
  <r>
    <x v="9"/>
    <x v="16"/>
    <x v="358"/>
    <x v="18"/>
    <n v="3613"/>
  </r>
  <r>
    <x v="9"/>
    <x v="16"/>
    <x v="359"/>
    <x v="18"/>
    <n v="243"/>
  </r>
  <r>
    <x v="9"/>
    <x v="16"/>
    <x v="360"/>
    <x v="18"/>
    <n v="232"/>
  </r>
  <r>
    <x v="9"/>
    <x v="16"/>
    <x v="361"/>
    <x v="18"/>
    <n v="4618"/>
  </r>
  <r>
    <x v="9"/>
    <x v="16"/>
    <x v="362"/>
    <x v="18"/>
    <n v="1423"/>
  </r>
  <r>
    <x v="9"/>
    <x v="16"/>
    <x v="363"/>
    <x v="18"/>
    <n v="3826"/>
  </r>
  <r>
    <x v="9"/>
    <x v="16"/>
    <x v="364"/>
    <x v="18"/>
    <n v="111"/>
  </r>
  <r>
    <x v="9"/>
    <x v="16"/>
    <x v="366"/>
    <x v="18"/>
    <n v="3018"/>
  </r>
  <r>
    <x v="9"/>
    <x v="16"/>
    <x v="367"/>
    <x v="18"/>
    <n v="1534"/>
  </r>
  <r>
    <x v="9"/>
    <x v="16"/>
    <x v="368"/>
    <x v="18"/>
    <n v="1460"/>
  </r>
  <r>
    <x v="9"/>
    <x v="16"/>
    <x v="369"/>
    <x v="18"/>
    <n v="1933"/>
  </r>
  <r>
    <x v="9"/>
    <x v="16"/>
    <x v="372"/>
    <x v="18"/>
    <n v="3717"/>
  </r>
  <r>
    <x v="9"/>
    <x v="16"/>
    <x v="374"/>
    <x v="18"/>
    <n v="127"/>
  </r>
  <r>
    <x v="9"/>
    <x v="16"/>
    <x v="378"/>
    <x v="18"/>
    <n v="19"/>
  </r>
  <r>
    <x v="9"/>
    <x v="16"/>
    <x v="379"/>
    <x v="18"/>
    <n v="3321"/>
  </r>
  <r>
    <x v="9"/>
    <x v="16"/>
    <x v="380"/>
    <x v="18"/>
    <n v="325"/>
  </r>
  <r>
    <x v="9"/>
    <x v="16"/>
    <x v="381"/>
    <x v="18"/>
    <n v="2073"/>
  </r>
  <r>
    <x v="9"/>
    <x v="16"/>
    <x v="384"/>
    <x v="18"/>
    <n v="1566"/>
  </r>
  <r>
    <x v="9"/>
    <x v="16"/>
    <x v="385"/>
    <x v="18"/>
    <n v="3879"/>
  </r>
  <r>
    <x v="9"/>
    <x v="16"/>
    <x v="347"/>
    <x v="19"/>
    <n v="6"/>
  </r>
  <r>
    <x v="9"/>
    <x v="16"/>
    <x v="361"/>
    <x v="19"/>
    <n v="5"/>
  </r>
  <r>
    <x v="9"/>
    <x v="16"/>
    <x v="347"/>
    <x v="20"/>
    <n v="5"/>
  </r>
  <r>
    <x v="9"/>
    <x v="16"/>
    <x v="351"/>
    <x v="20"/>
    <n v="10"/>
  </r>
  <r>
    <x v="9"/>
    <x v="16"/>
    <x v="361"/>
    <x v="20"/>
    <n v="1"/>
  </r>
  <r>
    <x v="9"/>
    <x v="16"/>
    <x v="381"/>
    <x v="20"/>
    <n v="9"/>
  </r>
  <r>
    <x v="9"/>
    <x v="16"/>
    <x v="347"/>
    <x v="42"/>
    <n v="2360"/>
  </r>
  <r>
    <x v="9"/>
    <x v="16"/>
    <x v="348"/>
    <x v="42"/>
    <n v="305"/>
  </r>
  <r>
    <x v="9"/>
    <x v="16"/>
    <x v="349"/>
    <x v="42"/>
    <n v="1045"/>
  </r>
  <r>
    <x v="9"/>
    <x v="16"/>
    <x v="350"/>
    <x v="42"/>
    <n v="941"/>
  </r>
  <r>
    <x v="9"/>
    <x v="16"/>
    <x v="351"/>
    <x v="42"/>
    <n v="3235"/>
  </r>
  <r>
    <x v="9"/>
    <x v="16"/>
    <x v="352"/>
    <x v="42"/>
    <n v="644"/>
  </r>
  <r>
    <x v="9"/>
    <x v="16"/>
    <x v="353"/>
    <x v="42"/>
    <n v="1123"/>
  </r>
  <r>
    <x v="9"/>
    <x v="16"/>
    <x v="354"/>
    <x v="42"/>
    <n v="1545"/>
  </r>
  <r>
    <x v="9"/>
    <x v="16"/>
    <x v="355"/>
    <x v="42"/>
    <n v="2341"/>
  </r>
  <r>
    <x v="9"/>
    <x v="16"/>
    <x v="356"/>
    <x v="42"/>
    <n v="1916"/>
  </r>
  <r>
    <x v="9"/>
    <x v="16"/>
    <x v="357"/>
    <x v="42"/>
    <n v="1909"/>
  </r>
  <r>
    <x v="9"/>
    <x v="16"/>
    <x v="358"/>
    <x v="42"/>
    <n v="1636"/>
  </r>
  <r>
    <x v="9"/>
    <x v="16"/>
    <x v="359"/>
    <x v="42"/>
    <n v="5799"/>
  </r>
  <r>
    <x v="9"/>
    <x v="16"/>
    <x v="360"/>
    <x v="42"/>
    <n v="643"/>
  </r>
  <r>
    <x v="9"/>
    <x v="16"/>
    <x v="361"/>
    <x v="42"/>
    <n v="2201"/>
  </r>
  <r>
    <x v="9"/>
    <x v="16"/>
    <x v="362"/>
    <x v="42"/>
    <n v="6331"/>
  </r>
  <r>
    <x v="9"/>
    <x v="16"/>
    <x v="363"/>
    <x v="42"/>
    <n v="4745"/>
  </r>
  <r>
    <x v="9"/>
    <x v="16"/>
    <x v="364"/>
    <x v="42"/>
    <n v="1916"/>
  </r>
  <r>
    <x v="9"/>
    <x v="16"/>
    <x v="386"/>
    <x v="42"/>
    <n v="153"/>
  </r>
  <r>
    <x v="9"/>
    <x v="16"/>
    <x v="365"/>
    <x v="42"/>
    <n v="1954"/>
  </r>
  <r>
    <x v="9"/>
    <x v="16"/>
    <x v="366"/>
    <x v="42"/>
    <n v="3137"/>
  </r>
  <r>
    <x v="9"/>
    <x v="16"/>
    <x v="367"/>
    <x v="42"/>
    <n v="721"/>
  </r>
  <r>
    <x v="9"/>
    <x v="16"/>
    <x v="368"/>
    <x v="42"/>
    <n v="1350"/>
  </r>
  <r>
    <x v="9"/>
    <x v="16"/>
    <x v="369"/>
    <x v="42"/>
    <n v="1903"/>
  </r>
  <r>
    <x v="9"/>
    <x v="16"/>
    <x v="370"/>
    <x v="42"/>
    <n v="2384"/>
  </r>
  <r>
    <x v="9"/>
    <x v="16"/>
    <x v="371"/>
    <x v="42"/>
    <n v="978"/>
  </r>
  <r>
    <x v="9"/>
    <x v="16"/>
    <x v="372"/>
    <x v="42"/>
    <n v="1849"/>
  </r>
  <r>
    <x v="9"/>
    <x v="16"/>
    <x v="373"/>
    <x v="42"/>
    <n v="1237"/>
  </r>
  <r>
    <x v="9"/>
    <x v="16"/>
    <x v="387"/>
    <x v="42"/>
    <n v="800"/>
  </r>
  <r>
    <x v="9"/>
    <x v="16"/>
    <x v="374"/>
    <x v="42"/>
    <n v="341"/>
  </r>
  <r>
    <x v="9"/>
    <x v="16"/>
    <x v="375"/>
    <x v="42"/>
    <n v="676"/>
  </r>
  <r>
    <x v="9"/>
    <x v="16"/>
    <x v="376"/>
    <x v="42"/>
    <n v="926"/>
  </r>
  <r>
    <x v="9"/>
    <x v="16"/>
    <x v="377"/>
    <x v="42"/>
    <n v="492"/>
  </r>
  <r>
    <x v="9"/>
    <x v="16"/>
    <x v="388"/>
    <x v="42"/>
    <n v="377"/>
  </r>
  <r>
    <x v="9"/>
    <x v="16"/>
    <x v="378"/>
    <x v="42"/>
    <n v="1929"/>
  </r>
  <r>
    <x v="9"/>
    <x v="16"/>
    <x v="379"/>
    <x v="42"/>
    <n v="7892"/>
  </r>
  <r>
    <x v="9"/>
    <x v="16"/>
    <x v="380"/>
    <x v="42"/>
    <n v="2947"/>
  </r>
  <r>
    <x v="9"/>
    <x v="16"/>
    <x v="381"/>
    <x v="42"/>
    <n v="7121"/>
  </r>
  <r>
    <x v="9"/>
    <x v="16"/>
    <x v="382"/>
    <x v="42"/>
    <n v="1503"/>
  </r>
  <r>
    <x v="9"/>
    <x v="16"/>
    <x v="383"/>
    <x v="42"/>
    <n v="1521"/>
  </r>
  <r>
    <x v="9"/>
    <x v="16"/>
    <x v="384"/>
    <x v="42"/>
    <n v="5045"/>
  </r>
  <r>
    <x v="9"/>
    <x v="16"/>
    <x v="385"/>
    <x v="42"/>
    <n v="3475"/>
  </r>
  <r>
    <x v="9"/>
    <x v="16"/>
    <x v="347"/>
    <x v="21"/>
    <n v="2068"/>
  </r>
  <r>
    <x v="9"/>
    <x v="16"/>
    <x v="348"/>
    <x v="21"/>
    <n v="246"/>
  </r>
  <r>
    <x v="9"/>
    <x v="16"/>
    <x v="349"/>
    <x v="21"/>
    <n v="1075"/>
  </r>
  <r>
    <x v="9"/>
    <x v="16"/>
    <x v="350"/>
    <x v="21"/>
    <n v="884"/>
  </r>
  <r>
    <x v="9"/>
    <x v="16"/>
    <x v="351"/>
    <x v="21"/>
    <n v="3736"/>
  </r>
  <r>
    <x v="9"/>
    <x v="16"/>
    <x v="352"/>
    <x v="21"/>
    <n v="662"/>
  </r>
  <r>
    <x v="9"/>
    <x v="16"/>
    <x v="353"/>
    <x v="21"/>
    <n v="1117"/>
  </r>
  <r>
    <x v="9"/>
    <x v="16"/>
    <x v="354"/>
    <x v="21"/>
    <n v="895"/>
  </r>
  <r>
    <x v="9"/>
    <x v="16"/>
    <x v="355"/>
    <x v="21"/>
    <n v="1949"/>
  </r>
  <r>
    <x v="9"/>
    <x v="16"/>
    <x v="356"/>
    <x v="21"/>
    <n v="1825"/>
  </r>
  <r>
    <x v="9"/>
    <x v="16"/>
    <x v="357"/>
    <x v="21"/>
    <n v="2113"/>
  </r>
  <r>
    <x v="9"/>
    <x v="16"/>
    <x v="358"/>
    <x v="21"/>
    <n v="1396"/>
  </r>
  <r>
    <x v="9"/>
    <x v="16"/>
    <x v="359"/>
    <x v="21"/>
    <n v="5006"/>
  </r>
  <r>
    <x v="9"/>
    <x v="16"/>
    <x v="360"/>
    <x v="21"/>
    <n v="894"/>
  </r>
  <r>
    <x v="9"/>
    <x v="16"/>
    <x v="361"/>
    <x v="21"/>
    <n v="1955"/>
  </r>
  <r>
    <x v="9"/>
    <x v="16"/>
    <x v="362"/>
    <x v="21"/>
    <n v="4680"/>
  </r>
  <r>
    <x v="9"/>
    <x v="16"/>
    <x v="363"/>
    <x v="21"/>
    <n v="4159"/>
  </r>
  <r>
    <x v="9"/>
    <x v="16"/>
    <x v="364"/>
    <x v="21"/>
    <n v="2221"/>
  </r>
  <r>
    <x v="9"/>
    <x v="16"/>
    <x v="386"/>
    <x v="21"/>
    <n v="181"/>
  </r>
  <r>
    <x v="9"/>
    <x v="16"/>
    <x v="365"/>
    <x v="21"/>
    <n v="2232"/>
  </r>
  <r>
    <x v="9"/>
    <x v="16"/>
    <x v="366"/>
    <x v="21"/>
    <n v="2639"/>
  </r>
  <r>
    <x v="9"/>
    <x v="16"/>
    <x v="367"/>
    <x v="21"/>
    <n v="659"/>
  </r>
  <r>
    <x v="9"/>
    <x v="16"/>
    <x v="368"/>
    <x v="21"/>
    <n v="1533"/>
  </r>
  <r>
    <x v="9"/>
    <x v="16"/>
    <x v="369"/>
    <x v="21"/>
    <n v="2080"/>
  </r>
  <r>
    <x v="9"/>
    <x v="16"/>
    <x v="370"/>
    <x v="21"/>
    <n v="1911"/>
  </r>
  <r>
    <x v="9"/>
    <x v="16"/>
    <x v="371"/>
    <x v="21"/>
    <n v="705"/>
  </r>
  <r>
    <x v="9"/>
    <x v="16"/>
    <x v="372"/>
    <x v="21"/>
    <n v="1974"/>
  </r>
  <r>
    <x v="9"/>
    <x v="16"/>
    <x v="373"/>
    <x v="21"/>
    <n v="921"/>
  </r>
  <r>
    <x v="9"/>
    <x v="16"/>
    <x v="387"/>
    <x v="21"/>
    <n v="577"/>
  </r>
  <r>
    <x v="9"/>
    <x v="16"/>
    <x v="374"/>
    <x v="21"/>
    <n v="250"/>
  </r>
  <r>
    <x v="9"/>
    <x v="16"/>
    <x v="375"/>
    <x v="21"/>
    <n v="624"/>
  </r>
  <r>
    <x v="9"/>
    <x v="16"/>
    <x v="376"/>
    <x v="21"/>
    <n v="794"/>
  </r>
  <r>
    <x v="9"/>
    <x v="16"/>
    <x v="377"/>
    <x v="21"/>
    <n v="565"/>
  </r>
  <r>
    <x v="9"/>
    <x v="16"/>
    <x v="388"/>
    <x v="21"/>
    <n v="380"/>
  </r>
  <r>
    <x v="9"/>
    <x v="16"/>
    <x v="378"/>
    <x v="21"/>
    <n v="1585"/>
  </r>
  <r>
    <x v="9"/>
    <x v="16"/>
    <x v="379"/>
    <x v="21"/>
    <n v="6548"/>
  </r>
  <r>
    <x v="9"/>
    <x v="16"/>
    <x v="380"/>
    <x v="21"/>
    <n v="2393"/>
  </r>
  <r>
    <x v="9"/>
    <x v="16"/>
    <x v="381"/>
    <x v="21"/>
    <n v="5373"/>
  </r>
  <r>
    <x v="9"/>
    <x v="16"/>
    <x v="382"/>
    <x v="21"/>
    <n v="1436"/>
  </r>
  <r>
    <x v="9"/>
    <x v="16"/>
    <x v="383"/>
    <x v="21"/>
    <n v="1374"/>
  </r>
  <r>
    <x v="9"/>
    <x v="16"/>
    <x v="384"/>
    <x v="21"/>
    <n v="3895"/>
  </r>
  <r>
    <x v="9"/>
    <x v="16"/>
    <x v="385"/>
    <x v="21"/>
    <n v="2581"/>
  </r>
  <r>
    <x v="9"/>
    <x v="16"/>
    <x v="347"/>
    <x v="22"/>
    <n v="1711"/>
  </r>
  <r>
    <x v="9"/>
    <x v="16"/>
    <x v="348"/>
    <x v="22"/>
    <n v="36"/>
  </r>
  <r>
    <x v="9"/>
    <x v="16"/>
    <x v="349"/>
    <x v="22"/>
    <n v="100"/>
  </r>
  <r>
    <x v="9"/>
    <x v="16"/>
    <x v="350"/>
    <x v="22"/>
    <n v="14857"/>
  </r>
  <r>
    <x v="9"/>
    <x v="16"/>
    <x v="351"/>
    <x v="22"/>
    <n v="7507"/>
  </r>
  <r>
    <x v="9"/>
    <x v="16"/>
    <x v="353"/>
    <x v="22"/>
    <n v="10"/>
  </r>
  <r>
    <x v="9"/>
    <x v="16"/>
    <x v="355"/>
    <x v="22"/>
    <n v="3056"/>
  </r>
  <r>
    <x v="9"/>
    <x v="16"/>
    <x v="356"/>
    <x v="22"/>
    <n v="107"/>
  </r>
  <r>
    <x v="9"/>
    <x v="16"/>
    <x v="357"/>
    <x v="22"/>
    <n v="334"/>
  </r>
  <r>
    <x v="9"/>
    <x v="16"/>
    <x v="358"/>
    <x v="22"/>
    <n v="6480"/>
  </r>
  <r>
    <x v="9"/>
    <x v="16"/>
    <x v="359"/>
    <x v="22"/>
    <n v="97"/>
  </r>
  <r>
    <x v="9"/>
    <x v="16"/>
    <x v="360"/>
    <x v="22"/>
    <n v="6"/>
  </r>
  <r>
    <x v="9"/>
    <x v="16"/>
    <x v="361"/>
    <x v="22"/>
    <n v="2043"/>
  </r>
  <r>
    <x v="9"/>
    <x v="16"/>
    <x v="362"/>
    <x v="22"/>
    <n v="38"/>
  </r>
  <r>
    <x v="9"/>
    <x v="16"/>
    <x v="363"/>
    <x v="22"/>
    <n v="258"/>
  </r>
  <r>
    <x v="9"/>
    <x v="16"/>
    <x v="364"/>
    <x v="22"/>
    <n v="30"/>
  </r>
  <r>
    <x v="9"/>
    <x v="16"/>
    <x v="365"/>
    <x v="22"/>
    <n v="26"/>
  </r>
  <r>
    <x v="9"/>
    <x v="16"/>
    <x v="366"/>
    <x v="22"/>
    <n v="34"/>
  </r>
  <r>
    <x v="9"/>
    <x v="16"/>
    <x v="367"/>
    <x v="22"/>
    <n v="20"/>
  </r>
  <r>
    <x v="9"/>
    <x v="16"/>
    <x v="368"/>
    <x v="22"/>
    <n v="16"/>
  </r>
  <r>
    <x v="9"/>
    <x v="16"/>
    <x v="369"/>
    <x v="22"/>
    <n v="2546"/>
  </r>
  <r>
    <x v="9"/>
    <x v="16"/>
    <x v="370"/>
    <x v="22"/>
    <n v="5412"/>
  </r>
  <r>
    <x v="9"/>
    <x v="16"/>
    <x v="372"/>
    <x v="22"/>
    <n v="153"/>
  </r>
  <r>
    <x v="9"/>
    <x v="16"/>
    <x v="373"/>
    <x v="22"/>
    <n v="22"/>
  </r>
  <r>
    <x v="9"/>
    <x v="16"/>
    <x v="387"/>
    <x v="22"/>
    <n v="2300"/>
  </r>
  <r>
    <x v="9"/>
    <x v="16"/>
    <x v="374"/>
    <x v="22"/>
    <n v="215"/>
  </r>
  <r>
    <x v="9"/>
    <x v="16"/>
    <x v="376"/>
    <x v="22"/>
    <n v="8"/>
  </r>
  <r>
    <x v="9"/>
    <x v="16"/>
    <x v="378"/>
    <x v="22"/>
    <n v="22"/>
  </r>
  <r>
    <x v="9"/>
    <x v="16"/>
    <x v="379"/>
    <x v="22"/>
    <n v="2563"/>
  </r>
  <r>
    <x v="9"/>
    <x v="16"/>
    <x v="380"/>
    <x v="22"/>
    <n v="60"/>
  </r>
  <r>
    <x v="9"/>
    <x v="16"/>
    <x v="381"/>
    <x v="22"/>
    <n v="6155"/>
  </r>
  <r>
    <x v="9"/>
    <x v="16"/>
    <x v="382"/>
    <x v="22"/>
    <n v="5000"/>
  </r>
  <r>
    <x v="9"/>
    <x v="16"/>
    <x v="383"/>
    <x v="22"/>
    <n v="48"/>
  </r>
  <r>
    <x v="9"/>
    <x v="16"/>
    <x v="384"/>
    <x v="22"/>
    <n v="1588"/>
  </r>
  <r>
    <x v="9"/>
    <x v="16"/>
    <x v="385"/>
    <x v="22"/>
    <n v="10630"/>
  </r>
  <r>
    <x v="9"/>
    <x v="16"/>
    <x v="347"/>
    <x v="23"/>
    <n v="5"/>
  </r>
  <r>
    <x v="9"/>
    <x v="16"/>
    <x v="349"/>
    <x v="23"/>
    <n v="1"/>
  </r>
  <r>
    <x v="9"/>
    <x v="16"/>
    <x v="351"/>
    <x v="23"/>
    <n v="7"/>
  </r>
  <r>
    <x v="9"/>
    <x v="16"/>
    <x v="354"/>
    <x v="23"/>
    <n v="5"/>
  </r>
  <r>
    <x v="9"/>
    <x v="16"/>
    <x v="355"/>
    <x v="23"/>
    <n v="5"/>
  </r>
  <r>
    <x v="9"/>
    <x v="16"/>
    <x v="357"/>
    <x v="23"/>
    <n v="2"/>
  </r>
  <r>
    <x v="9"/>
    <x v="16"/>
    <x v="358"/>
    <x v="23"/>
    <n v="3"/>
  </r>
  <r>
    <x v="9"/>
    <x v="16"/>
    <x v="361"/>
    <x v="23"/>
    <n v="2"/>
  </r>
  <r>
    <x v="9"/>
    <x v="16"/>
    <x v="363"/>
    <x v="23"/>
    <n v="29"/>
  </r>
  <r>
    <x v="9"/>
    <x v="16"/>
    <x v="369"/>
    <x v="23"/>
    <n v="3"/>
  </r>
  <r>
    <x v="9"/>
    <x v="16"/>
    <x v="370"/>
    <x v="23"/>
    <n v="22"/>
  </r>
  <r>
    <x v="9"/>
    <x v="16"/>
    <x v="372"/>
    <x v="23"/>
    <n v="3"/>
  </r>
  <r>
    <x v="9"/>
    <x v="16"/>
    <x v="373"/>
    <x v="23"/>
    <n v="1"/>
  </r>
  <r>
    <x v="9"/>
    <x v="16"/>
    <x v="375"/>
    <x v="23"/>
    <n v="7"/>
  </r>
  <r>
    <x v="9"/>
    <x v="16"/>
    <x v="377"/>
    <x v="23"/>
    <n v="2"/>
  </r>
  <r>
    <x v="9"/>
    <x v="16"/>
    <x v="379"/>
    <x v="23"/>
    <n v="7"/>
  </r>
  <r>
    <x v="9"/>
    <x v="16"/>
    <x v="381"/>
    <x v="23"/>
    <n v="3"/>
  </r>
  <r>
    <x v="9"/>
    <x v="16"/>
    <x v="382"/>
    <x v="23"/>
    <n v="37"/>
  </r>
  <r>
    <x v="9"/>
    <x v="16"/>
    <x v="383"/>
    <x v="23"/>
    <n v="17"/>
  </r>
  <r>
    <x v="9"/>
    <x v="16"/>
    <x v="384"/>
    <x v="23"/>
    <n v="11"/>
  </r>
  <r>
    <x v="9"/>
    <x v="16"/>
    <x v="351"/>
    <x v="24"/>
    <n v="1"/>
  </r>
  <r>
    <x v="9"/>
    <x v="16"/>
    <x v="357"/>
    <x v="24"/>
    <n v="1"/>
  </r>
  <r>
    <x v="9"/>
    <x v="16"/>
    <x v="370"/>
    <x v="24"/>
    <n v="1"/>
  </r>
  <r>
    <x v="9"/>
    <x v="16"/>
    <x v="347"/>
    <x v="25"/>
    <n v="27041"/>
  </r>
  <r>
    <x v="9"/>
    <x v="16"/>
    <x v="348"/>
    <x v="25"/>
    <n v="3958"/>
  </r>
  <r>
    <x v="9"/>
    <x v="16"/>
    <x v="349"/>
    <x v="25"/>
    <n v="12602"/>
  </r>
  <r>
    <x v="9"/>
    <x v="16"/>
    <x v="350"/>
    <x v="25"/>
    <n v="28064"/>
  </r>
  <r>
    <x v="9"/>
    <x v="16"/>
    <x v="351"/>
    <x v="25"/>
    <n v="31072"/>
  </r>
  <r>
    <x v="9"/>
    <x v="16"/>
    <x v="352"/>
    <x v="25"/>
    <n v="15190"/>
  </r>
  <r>
    <x v="9"/>
    <x v="16"/>
    <x v="353"/>
    <x v="25"/>
    <n v="10974"/>
  </r>
  <r>
    <x v="9"/>
    <x v="16"/>
    <x v="354"/>
    <x v="25"/>
    <n v="5526"/>
  </r>
  <r>
    <x v="9"/>
    <x v="16"/>
    <x v="355"/>
    <x v="25"/>
    <n v="25087"/>
  </r>
  <r>
    <x v="9"/>
    <x v="16"/>
    <x v="356"/>
    <x v="25"/>
    <n v="22950"/>
  </r>
  <r>
    <x v="9"/>
    <x v="16"/>
    <x v="357"/>
    <x v="25"/>
    <n v="27577"/>
  </r>
  <r>
    <x v="9"/>
    <x v="16"/>
    <x v="358"/>
    <x v="25"/>
    <n v="8147"/>
  </r>
  <r>
    <x v="9"/>
    <x v="16"/>
    <x v="359"/>
    <x v="25"/>
    <n v="17613"/>
  </r>
  <r>
    <x v="9"/>
    <x v="16"/>
    <x v="360"/>
    <x v="25"/>
    <n v="14384"/>
  </r>
  <r>
    <x v="9"/>
    <x v="16"/>
    <x v="361"/>
    <x v="25"/>
    <n v="13025"/>
  </r>
  <r>
    <x v="9"/>
    <x v="16"/>
    <x v="362"/>
    <x v="25"/>
    <n v="20785"/>
  </r>
  <r>
    <x v="9"/>
    <x v="16"/>
    <x v="363"/>
    <x v="25"/>
    <n v="23256"/>
  </r>
  <r>
    <x v="9"/>
    <x v="16"/>
    <x v="364"/>
    <x v="25"/>
    <n v="8645"/>
  </r>
  <r>
    <x v="9"/>
    <x v="16"/>
    <x v="386"/>
    <x v="25"/>
    <n v="168"/>
  </r>
  <r>
    <x v="9"/>
    <x v="16"/>
    <x v="365"/>
    <x v="25"/>
    <n v="8926"/>
  </r>
  <r>
    <x v="9"/>
    <x v="16"/>
    <x v="366"/>
    <x v="25"/>
    <n v="15881"/>
  </r>
  <r>
    <x v="9"/>
    <x v="16"/>
    <x v="367"/>
    <x v="25"/>
    <n v="10618"/>
  </r>
  <r>
    <x v="9"/>
    <x v="16"/>
    <x v="368"/>
    <x v="25"/>
    <n v="12093"/>
  </r>
  <r>
    <x v="9"/>
    <x v="16"/>
    <x v="369"/>
    <x v="25"/>
    <n v="9875"/>
  </r>
  <r>
    <x v="9"/>
    <x v="16"/>
    <x v="370"/>
    <x v="25"/>
    <n v="14713"/>
  </r>
  <r>
    <x v="9"/>
    <x v="16"/>
    <x v="371"/>
    <x v="25"/>
    <n v="2775"/>
  </r>
  <r>
    <x v="9"/>
    <x v="16"/>
    <x v="372"/>
    <x v="25"/>
    <n v="28369"/>
  </r>
  <r>
    <x v="9"/>
    <x v="16"/>
    <x v="373"/>
    <x v="25"/>
    <n v="6420"/>
  </r>
  <r>
    <x v="9"/>
    <x v="16"/>
    <x v="387"/>
    <x v="25"/>
    <n v="2272"/>
  </r>
  <r>
    <x v="9"/>
    <x v="16"/>
    <x v="374"/>
    <x v="25"/>
    <n v="4056"/>
  </r>
  <r>
    <x v="9"/>
    <x v="16"/>
    <x v="375"/>
    <x v="25"/>
    <n v="4187"/>
  </r>
  <r>
    <x v="9"/>
    <x v="16"/>
    <x v="376"/>
    <x v="25"/>
    <n v="6424"/>
  </r>
  <r>
    <x v="9"/>
    <x v="16"/>
    <x v="377"/>
    <x v="25"/>
    <n v="9080"/>
  </r>
  <r>
    <x v="9"/>
    <x v="16"/>
    <x v="388"/>
    <x v="25"/>
    <n v="1582"/>
  </r>
  <r>
    <x v="9"/>
    <x v="16"/>
    <x v="378"/>
    <x v="25"/>
    <n v="3858"/>
  </r>
  <r>
    <x v="9"/>
    <x v="16"/>
    <x v="379"/>
    <x v="25"/>
    <n v="32698"/>
  </r>
  <r>
    <x v="9"/>
    <x v="16"/>
    <x v="380"/>
    <x v="25"/>
    <n v="8587"/>
  </r>
  <r>
    <x v="9"/>
    <x v="16"/>
    <x v="381"/>
    <x v="25"/>
    <n v="18823"/>
  </r>
  <r>
    <x v="9"/>
    <x v="16"/>
    <x v="382"/>
    <x v="25"/>
    <n v="12960"/>
  </r>
  <r>
    <x v="9"/>
    <x v="16"/>
    <x v="383"/>
    <x v="25"/>
    <n v="6266"/>
  </r>
  <r>
    <x v="9"/>
    <x v="16"/>
    <x v="384"/>
    <x v="25"/>
    <n v="22292"/>
  </r>
  <r>
    <x v="9"/>
    <x v="16"/>
    <x v="385"/>
    <x v="25"/>
    <n v="16906"/>
  </r>
  <r>
    <x v="9"/>
    <x v="16"/>
    <x v="347"/>
    <x v="26"/>
    <n v="24"/>
  </r>
  <r>
    <x v="9"/>
    <x v="16"/>
    <x v="348"/>
    <x v="26"/>
    <n v="5"/>
  </r>
  <r>
    <x v="9"/>
    <x v="16"/>
    <x v="350"/>
    <x v="26"/>
    <n v="9"/>
  </r>
  <r>
    <x v="9"/>
    <x v="16"/>
    <x v="351"/>
    <x v="26"/>
    <n v="5"/>
  </r>
  <r>
    <x v="9"/>
    <x v="16"/>
    <x v="356"/>
    <x v="26"/>
    <n v="1"/>
  </r>
  <r>
    <x v="9"/>
    <x v="16"/>
    <x v="357"/>
    <x v="26"/>
    <n v="4"/>
  </r>
  <r>
    <x v="9"/>
    <x v="16"/>
    <x v="360"/>
    <x v="26"/>
    <n v="51"/>
  </r>
  <r>
    <x v="9"/>
    <x v="16"/>
    <x v="361"/>
    <x v="26"/>
    <n v="2"/>
  </r>
  <r>
    <x v="9"/>
    <x v="16"/>
    <x v="364"/>
    <x v="26"/>
    <n v="3"/>
  </r>
  <r>
    <x v="9"/>
    <x v="16"/>
    <x v="365"/>
    <x v="26"/>
    <n v="1"/>
  </r>
  <r>
    <x v="9"/>
    <x v="16"/>
    <x v="368"/>
    <x v="26"/>
    <n v="2"/>
  </r>
  <r>
    <x v="9"/>
    <x v="16"/>
    <x v="370"/>
    <x v="26"/>
    <n v="81"/>
  </r>
  <r>
    <x v="9"/>
    <x v="16"/>
    <x v="372"/>
    <x v="26"/>
    <n v="2"/>
  </r>
  <r>
    <x v="9"/>
    <x v="16"/>
    <x v="373"/>
    <x v="26"/>
    <n v="1"/>
  </r>
  <r>
    <x v="9"/>
    <x v="16"/>
    <x v="375"/>
    <x v="26"/>
    <n v="7"/>
  </r>
  <r>
    <x v="9"/>
    <x v="16"/>
    <x v="379"/>
    <x v="26"/>
    <n v="3"/>
  </r>
  <r>
    <x v="9"/>
    <x v="16"/>
    <x v="380"/>
    <x v="26"/>
    <n v="4"/>
  </r>
  <r>
    <x v="9"/>
    <x v="16"/>
    <x v="381"/>
    <x v="26"/>
    <n v="16"/>
  </r>
  <r>
    <x v="9"/>
    <x v="16"/>
    <x v="382"/>
    <x v="26"/>
    <n v="1"/>
  </r>
  <r>
    <x v="9"/>
    <x v="16"/>
    <x v="384"/>
    <x v="26"/>
    <n v="1"/>
  </r>
  <r>
    <x v="9"/>
    <x v="16"/>
    <x v="347"/>
    <x v="27"/>
    <n v="21"/>
  </r>
  <r>
    <x v="9"/>
    <x v="16"/>
    <x v="349"/>
    <x v="27"/>
    <n v="46"/>
  </r>
  <r>
    <x v="9"/>
    <x v="16"/>
    <x v="350"/>
    <x v="27"/>
    <n v="1922"/>
  </r>
  <r>
    <x v="9"/>
    <x v="16"/>
    <x v="351"/>
    <x v="27"/>
    <n v="77"/>
  </r>
  <r>
    <x v="9"/>
    <x v="16"/>
    <x v="352"/>
    <x v="27"/>
    <n v="342"/>
  </r>
  <r>
    <x v="9"/>
    <x v="16"/>
    <x v="355"/>
    <x v="27"/>
    <n v="338"/>
  </r>
  <r>
    <x v="9"/>
    <x v="16"/>
    <x v="357"/>
    <x v="27"/>
    <n v="675"/>
  </r>
  <r>
    <x v="9"/>
    <x v="16"/>
    <x v="363"/>
    <x v="27"/>
    <n v="379"/>
  </r>
  <r>
    <x v="9"/>
    <x v="16"/>
    <x v="364"/>
    <x v="27"/>
    <n v="5"/>
  </r>
  <r>
    <x v="9"/>
    <x v="16"/>
    <x v="368"/>
    <x v="27"/>
    <n v="168"/>
  </r>
  <r>
    <x v="9"/>
    <x v="16"/>
    <x v="370"/>
    <x v="27"/>
    <n v="30"/>
  </r>
  <r>
    <x v="9"/>
    <x v="16"/>
    <x v="371"/>
    <x v="27"/>
    <n v="3"/>
  </r>
  <r>
    <x v="9"/>
    <x v="16"/>
    <x v="372"/>
    <x v="27"/>
    <n v="166"/>
  </r>
  <r>
    <x v="9"/>
    <x v="16"/>
    <x v="379"/>
    <x v="27"/>
    <n v="48"/>
  </r>
  <r>
    <x v="9"/>
    <x v="16"/>
    <x v="347"/>
    <x v="28"/>
    <n v="126"/>
  </r>
  <r>
    <x v="9"/>
    <x v="16"/>
    <x v="348"/>
    <x v="28"/>
    <n v="129"/>
  </r>
  <r>
    <x v="9"/>
    <x v="16"/>
    <x v="349"/>
    <x v="28"/>
    <n v="7"/>
  </r>
  <r>
    <x v="9"/>
    <x v="16"/>
    <x v="350"/>
    <x v="28"/>
    <n v="128"/>
  </r>
  <r>
    <x v="9"/>
    <x v="16"/>
    <x v="351"/>
    <x v="28"/>
    <n v="95"/>
  </r>
  <r>
    <x v="9"/>
    <x v="16"/>
    <x v="352"/>
    <x v="28"/>
    <n v="50"/>
  </r>
  <r>
    <x v="9"/>
    <x v="16"/>
    <x v="353"/>
    <x v="28"/>
    <n v="6"/>
  </r>
  <r>
    <x v="9"/>
    <x v="16"/>
    <x v="354"/>
    <x v="28"/>
    <n v="31"/>
  </r>
  <r>
    <x v="9"/>
    <x v="16"/>
    <x v="355"/>
    <x v="28"/>
    <n v="102"/>
  </r>
  <r>
    <x v="9"/>
    <x v="16"/>
    <x v="356"/>
    <x v="28"/>
    <n v="6"/>
  </r>
  <r>
    <x v="9"/>
    <x v="16"/>
    <x v="357"/>
    <x v="28"/>
    <n v="78"/>
  </r>
  <r>
    <x v="9"/>
    <x v="16"/>
    <x v="358"/>
    <x v="28"/>
    <n v="422"/>
  </r>
  <r>
    <x v="9"/>
    <x v="16"/>
    <x v="359"/>
    <x v="28"/>
    <n v="14"/>
  </r>
  <r>
    <x v="9"/>
    <x v="16"/>
    <x v="360"/>
    <x v="28"/>
    <n v="82"/>
  </r>
  <r>
    <x v="9"/>
    <x v="16"/>
    <x v="361"/>
    <x v="28"/>
    <n v="32"/>
  </r>
  <r>
    <x v="9"/>
    <x v="16"/>
    <x v="362"/>
    <x v="28"/>
    <n v="144"/>
  </r>
  <r>
    <x v="9"/>
    <x v="16"/>
    <x v="363"/>
    <x v="28"/>
    <n v="132"/>
  </r>
  <r>
    <x v="9"/>
    <x v="16"/>
    <x v="364"/>
    <x v="28"/>
    <n v="14"/>
  </r>
  <r>
    <x v="9"/>
    <x v="16"/>
    <x v="386"/>
    <x v="28"/>
    <n v="3"/>
  </r>
  <r>
    <x v="9"/>
    <x v="16"/>
    <x v="365"/>
    <x v="28"/>
    <n v="18"/>
  </r>
  <r>
    <x v="9"/>
    <x v="16"/>
    <x v="366"/>
    <x v="28"/>
    <n v="9"/>
  </r>
  <r>
    <x v="9"/>
    <x v="16"/>
    <x v="367"/>
    <x v="28"/>
    <n v="12"/>
  </r>
  <r>
    <x v="9"/>
    <x v="16"/>
    <x v="368"/>
    <x v="28"/>
    <n v="43"/>
  </r>
  <r>
    <x v="9"/>
    <x v="16"/>
    <x v="369"/>
    <x v="28"/>
    <n v="106"/>
  </r>
  <r>
    <x v="9"/>
    <x v="16"/>
    <x v="370"/>
    <x v="28"/>
    <n v="76"/>
  </r>
  <r>
    <x v="9"/>
    <x v="16"/>
    <x v="371"/>
    <x v="28"/>
    <n v="4"/>
  </r>
  <r>
    <x v="9"/>
    <x v="16"/>
    <x v="372"/>
    <x v="28"/>
    <n v="435"/>
  </r>
  <r>
    <x v="9"/>
    <x v="16"/>
    <x v="373"/>
    <x v="28"/>
    <n v="3"/>
  </r>
  <r>
    <x v="9"/>
    <x v="16"/>
    <x v="387"/>
    <x v="28"/>
    <n v="3"/>
  </r>
  <r>
    <x v="9"/>
    <x v="16"/>
    <x v="374"/>
    <x v="28"/>
    <n v="18"/>
  </r>
  <r>
    <x v="9"/>
    <x v="16"/>
    <x v="375"/>
    <x v="28"/>
    <n v="9"/>
  </r>
  <r>
    <x v="9"/>
    <x v="16"/>
    <x v="376"/>
    <x v="28"/>
    <n v="5"/>
  </r>
  <r>
    <x v="9"/>
    <x v="16"/>
    <x v="377"/>
    <x v="28"/>
    <n v="11"/>
  </r>
  <r>
    <x v="9"/>
    <x v="16"/>
    <x v="378"/>
    <x v="28"/>
    <n v="17"/>
  </r>
  <r>
    <x v="9"/>
    <x v="16"/>
    <x v="379"/>
    <x v="28"/>
    <n v="242"/>
  </r>
  <r>
    <x v="9"/>
    <x v="16"/>
    <x v="380"/>
    <x v="28"/>
    <n v="15"/>
  </r>
  <r>
    <x v="9"/>
    <x v="16"/>
    <x v="381"/>
    <x v="28"/>
    <n v="93"/>
  </r>
  <r>
    <x v="9"/>
    <x v="16"/>
    <x v="382"/>
    <x v="28"/>
    <n v="20"/>
  </r>
  <r>
    <x v="9"/>
    <x v="16"/>
    <x v="383"/>
    <x v="28"/>
    <n v="4"/>
  </r>
  <r>
    <x v="9"/>
    <x v="16"/>
    <x v="384"/>
    <x v="28"/>
    <n v="39"/>
  </r>
  <r>
    <x v="9"/>
    <x v="16"/>
    <x v="385"/>
    <x v="28"/>
    <n v="11"/>
  </r>
  <r>
    <x v="9"/>
    <x v="16"/>
    <x v="347"/>
    <x v="29"/>
    <n v="27218"/>
  </r>
  <r>
    <x v="9"/>
    <x v="16"/>
    <x v="348"/>
    <x v="29"/>
    <n v="4097"/>
  </r>
  <r>
    <x v="9"/>
    <x v="16"/>
    <x v="349"/>
    <x v="29"/>
    <n v="12687"/>
  </r>
  <r>
    <x v="9"/>
    <x v="16"/>
    <x v="350"/>
    <x v="29"/>
    <n v="30138"/>
  </r>
  <r>
    <x v="9"/>
    <x v="16"/>
    <x v="351"/>
    <x v="29"/>
    <n v="31259"/>
  </r>
  <r>
    <x v="9"/>
    <x v="16"/>
    <x v="352"/>
    <x v="29"/>
    <n v="15582"/>
  </r>
  <r>
    <x v="9"/>
    <x v="16"/>
    <x v="353"/>
    <x v="29"/>
    <n v="10980"/>
  </r>
  <r>
    <x v="9"/>
    <x v="16"/>
    <x v="354"/>
    <x v="29"/>
    <n v="5562"/>
  </r>
  <r>
    <x v="9"/>
    <x v="16"/>
    <x v="355"/>
    <x v="29"/>
    <n v="25542"/>
  </r>
  <r>
    <x v="9"/>
    <x v="16"/>
    <x v="356"/>
    <x v="29"/>
    <n v="22957"/>
  </r>
  <r>
    <x v="9"/>
    <x v="16"/>
    <x v="357"/>
    <x v="29"/>
    <n v="28342"/>
  </r>
  <r>
    <x v="9"/>
    <x v="16"/>
    <x v="358"/>
    <x v="29"/>
    <n v="8673"/>
  </r>
  <r>
    <x v="9"/>
    <x v="16"/>
    <x v="359"/>
    <x v="29"/>
    <n v="17627"/>
  </r>
  <r>
    <x v="9"/>
    <x v="16"/>
    <x v="360"/>
    <x v="29"/>
    <n v="14517"/>
  </r>
  <r>
    <x v="9"/>
    <x v="16"/>
    <x v="361"/>
    <x v="29"/>
    <n v="13086"/>
  </r>
  <r>
    <x v="9"/>
    <x v="16"/>
    <x v="362"/>
    <x v="29"/>
    <n v="20929"/>
  </r>
  <r>
    <x v="9"/>
    <x v="16"/>
    <x v="363"/>
    <x v="29"/>
    <n v="23803"/>
  </r>
  <r>
    <x v="9"/>
    <x v="16"/>
    <x v="364"/>
    <x v="29"/>
    <n v="8667"/>
  </r>
  <r>
    <x v="9"/>
    <x v="16"/>
    <x v="386"/>
    <x v="29"/>
    <n v="171"/>
  </r>
  <r>
    <x v="9"/>
    <x v="16"/>
    <x v="365"/>
    <x v="29"/>
    <n v="8945"/>
  </r>
  <r>
    <x v="9"/>
    <x v="16"/>
    <x v="366"/>
    <x v="29"/>
    <n v="15890"/>
  </r>
  <r>
    <x v="9"/>
    <x v="16"/>
    <x v="367"/>
    <x v="29"/>
    <n v="10630"/>
  </r>
  <r>
    <x v="9"/>
    <x v="16"/>
    <x v="368"/>
    <x v="29"/>
    <n v="12306"/>
  </r>
  <r>
    <x v="9"/>
    <x v="16"/>
    <x v="369"/>
    <x v="29"/>
    <n v="9984"/>
  </r>
  <r>
    <x v="9"/>
    <x v="16"/>
    <x v="370"/>
    <x v="29"/>
    <n v="14962"/>
  </r>
  <r>
    <x v="9"/>
    <x v="16"/>
    <x v="371"/>
    <x v="29"/>
    <n v="2784"/>
  </r>
  <r>
    <x v="9"/>
    <x v="16"/>
    <x v="372"/>
    <x v="29"/>
    <n v="28977"/>
  </r>
  <r>
    <x v="9"/>
    <x v="16"/>
    <x v="373"/>
    <x v="29"/>
    <n v="6425"/>
  </r>
  <r>
    <x v="9"/>
    <x v="16"/>
    <x v="387"/>
    <x v="29"/>
    <n v="2275"/>
  </r>
  <r>
    <x v="9"/>
    <x v="16"/>
    <x v="374"/>
    <x v="29"/>
    <n v="4074"/>
  </r>
  <r>
    <x v="9"/>
    <x v="16"/>
    <x v="375"/>
    <x v="29"/>
    <n v="4224"/>
  </r>
  <r>
    <x v="9"/>
    <x v="16"/>
    <x v="376"/>
    <x v="29"/>
    <n v="6429"/>
  </r>
  <r>
    <x v="9"/>
    <x v="16"/>
    <x v="377"/>
    <x v="29"/>
    <n v="9103"/>
  </r>
  <r>
    <x v="9"/>
    <x v="16"/>
    <x v="388"/>
    <x v="29"/>
    <n v="1582"/>
  </r>
  <r>
    <x v="9"/>
    <x v="16"/>
    <x v="378"/>
    <x v="29"/>
    <n v="3875"/>
  </r>
  <r>
    <x v="9"/>
    <x v="16"/>
    <x v="379"/>
    <x v="29"/>
    <n v="33009"/>
  </r>
  <r>
    <x v="9"/>
    <x v="16"/>
    <x v="380"/>
    <x v="29"/>
    <n v="8606"/>
  </r>
  <r>
    <x v="9"/>
    <x v="16"/>
    <x v="381"/>
    <x v="29"/>
    <n v="18939"/>
  </r>
  <r>
    <x v="9"/>
    <x v="16"/>
    <x v="382"/>
    <x v="29"/>
    <n v="13018"/>
  </r>
  <r>
    <x v="9"/>
    <x v="16"/>
    <x v="383"/>
    <x v="29"/>
    <n v="6287"/>
  </r>
  <r>
    <x v="9"/>
    <x v="16"/>
    <x v="384"/>
    <x v="29"/>
    <n v="22440"/>
  </r>
  <r>
    <x v="9"/>
    <x v="16"/>
    <x v="385"/>
    <x v="29"/>
    <n v="16917"/>
  </r>
  <r>
    <x v="9"/>
    <x v="16"/>
    <x v="347"/>
    <x v="37"/>
    <n v="1787"/>
  </r>
  <r>
    <x v="9"/>
    <x v="16"/>
    <x v="349"/>
    <x v="37"/>
    <n v="574"/>
  </r>
  <r>
    <x v="9"/>
    <x v="16"/>
    <x v="350"/>
    <x v="37"/>
    <n v="668"/>
  </r>
  <r>
    <x v="9"/>
    <x v="16"/>
    <x v="351"/>
    <x v="37"/>
    <n v="1594"/>
  </r>
  <r>
    <x v="9"/>
    <x v="16"/>
    <x v="352"/>
    <x v="37"/>
    <n v="2"/>
  </r>
  <r>
    <x v="9"/>
    <x v="16"/>
    <x v="353"/>
    <x v="37"/>
    <n v="1801"/>
  </r>
  <r>
    <x v="9"/>
    <x v="16"/>
    <x v="355"/>
    <x v="37"/>
    <n v="1763"/>
  </r>
  <r>
    <x v="9"/>
    <x v="16"/>
    <x v="356"/>
    <x v="37"/>
    <n v="685"/>
  </r>
  <r>
    <x v="9"/>
    <x v="16"/>
    <x v="357"/>
    <x v="37"/>
    <n v="2537"/>
  </r>
  <r>
    <x v="9"/>
    <x v="16"/>
    <x v="358"/>
    <x v="37"/>
    <n v="115"/>
  </r>
  <r>
    <x v="9"/>
    <x v="16"/>
    <x v="359"/>
    <x v="37"/>
    <n v="583"/>
  </r>
  <r>
    <x v="9"/>
    <x v="16"/>
    <x v="360"/>
    <x v="37"/>
    <n v="738"/>
  </r>
  <r>
    <x v="9"/>
    <x v="16"/>
    <x v="361"/>
    <x v="37"/>
    <n v="2385"/>
  </r>
  <r>
    <x v="9"/>
    <x v="16"/>
    <x v="362"/>
    <x v="37"/>
    <n v="613"/>
  </r>
  <r>
    <x v="9"/>
    <x v="16"/>
    <x v="363"/>
    <x v="37"/>
    <n v="1398"/>
  </r>
  <r>
    <x v="9"/>
    <x v="16"/>
    <x v="364"/>
    <x v="37"/>
    <n v="73"/>
  </r>
  <r>
    <x v="9"/>
    <x v="16"/>
    <x v="367"/>
    <x v="37"/>
    <n v="1811"/>
  </r>
  <r>
    <x v="9"/>
    <x v="16"/>
    <x v="369"/>
    <x v="37"/>
    <n v="601"/>
  </r>
  <r>
    <x v="9"/>
    <x v="16"/>
    <x v="370"/>
    <x v="37"/>
    <n v="272"/>
  </r>
  <r>
    <x v="9"/>
    <x v="16"/>
    <x v="372"/>
    <x v="37"/>
    <n v="1343"/>
  </r>
  <r>
    <x v="9"/>
    <x v="16"/>
    <x v="373"/>
    <x v="37"/>
    <n v="559"/>
  </r>
  <r>
    <x v="9"/>
    <x v="16"/>
    <x v="375"/>
    <x v="37"/>
    <n v="481"/>
  </r>
  <r>
    <x v="9"/>
    <x v="16"/>
    <x v="376"/>
    <x v="37"/>
    <n v="577"/>
  </r>
  <r>
    <x v="9"/>
    <x v="16"/>
    <x v="379"/>
    <x v="37"/>
    <n v="1201"/>
  </r>
  <r>
    <x v="9"/>
    <x v="16"/>
    <x v="380"/>
    <x v="37"/>
    <n v="217"/>
  </r>
  <r>
    <x v="9"/>
    <x v="16"/>
    <x v="381"/>
    <x v="37"/>
    <n v="303"/>
  </r>
  <r>
    <x v="9"/>
    <x v="16"/>
    <x v="382"/>
    <x v="37"/>
    <n v="251"/>
  </r>
  <r>
    <x v="9"/>
    <x v="16"/>
    <x v="383"/>
    <x v="37"/>
    <n v="433"/>
  </r>
  <r>
    <x v="9"/>
    <x v="16"/>
    <x v="384"/>
    <x v="37"/>
    <n v="1013"/>
  </r>
  <r>
    <x v="9"/>
    <x v="16"/>
    <x v="385"/>
    <x v="37"/>
    <n v="434"/>
  </r>
  <r>
    <x v="9"/>
    <x v="16"/>
    <x v="347"/>
    <x v="38"/>
    <n v="1113"/>
  </r>
  <r>
    <x v="9"/>
    <x v="16"/>
    <x v="349"/>
    <x v="38"/>
    <n v="205"/>
  </r>
  <r>
    <x v="9"/>
    <x v="16"/>
    <x v="351"/>
    <x v="38"/>
    <n v="316"/>
  </r>
  <r>
    <x v="9"/>
    <x v="16"/>
    <x v="355"/>
    <x v="38"/>
    <n v="64"/>
  </r>
  <r>
    <x v="9"/>
    <x v="16"/>
    <x v="356"/>
    <x v="38"/>
    <n v="323"/>
  </r>
  <r>
    <x v="9"/>
    <x v="16"/>
    <x v="357"/>
    <x v="38"/>
    <n v="507"/>
  </r>
  <r>
    <x v="9"/>
    <x v="16"/>
    <x v="359"/>
    <x v="38"/>
    <n v="116"/>
  </r>
  <r>
    <x v="9"/>
    <x v="16"/>
    <x v="360"/>
    <x v="38"/>
    <n v="184"/>
  </r>
  <r>
    <x v="9"/>
    <x v="16"/>
    <x v="361"/>
    <x v="38"/>
    <n v="688"/>
  </r>
  <r>
    <x v="9"/>
    <x v="16"/>
    <x v="362"/>
    <x v="38"/>
    <n v="277"/>
  </r>
  <r>
    <x v="9"/>
    <x v="16"/>
    <x v="363"/>
    <x v="38"/>
    <n v="204"/>
  </r>
  <r>
    <x v="9"/>
    <x v="16"/>
    <x v="364"/>
    <x v="38"/>
    <n v="152"/>
  </r>
  <r>
    <x v="9"/>
    <x v="16"/>
    <x v="367"/>
    <x v="38"/>
    <n v="343"/>
  </r>
  <r>
    <x v="9"/>
    <x v="16"/>
    <x v="369"/>
    <x v="38"/>
    <n v="21"/>
  </r>
  <r>
    <x v="9"/>
    <x v="16"/>
    <x v="370"/>
    <x v="38"/>
    <n v="1006"/>
  </r>
  <r>
    <x v="9"/>
    <x v="16"/>
    <x v="372"/>
    <x v="38"/>
    <n v="275"/>
  </r>
  <r>
    <x v="9"/>
    <x v="16"/>
    <x v="373"/>
    <x v="38"/>
    <n v="6"/>
  </r>
  <r>
    <x v="9"/>
    <x v="16"/>
    <x v="375"/>
    <x v="38"/>
    <n v="104"/>
  </r>
  <r>
    <x v="9"/>
    <x v="16"/>
    <x v="379"/>
    <x v="38"/>
    <n v="403"/>
  </r>
  <r>
    <x v="9"/>
    <x v="16"/>
    <x v="380"/>
    <x v="38"/>
    <n v="143"/>
  </r>
  <r>
    <x v="9"/>
    <x v="16"/>
    <x v="381"/>
    <x v="38"/>
    <n v="286"/>
  </r>
  <r>
    <x v="9"/>
    <x v="16"/>
    <x v="383"/>
    <x v="38"/>
    <n v="278"/>
  </r>
  <r>
    <x v="9"/>
    <x v="16"/>
    <x v="384"/>
    <x v="38"/>
    <n v="95"/>
  </r>
  <r>
    <x v="9"/>
    <x v="16"/>
    <x v="385"/>
    <x v="38"/>
    <n v="128"/>
  </r>
  <r>
    <x v="9"/>
    <x v="16"/>
    <x v="347"/>
    <x v="39"/>
    <n v="8"/>
  </r>
  <r>
    <x v="9"/>
    <x v="16"/>
    <x v="351"/>
    <x v="39"/>
    <n v="26"/>
  </r>
  <r>
    <x v="9"/>
    <x v="16"/>
    <x v="355"/>
    <x v="39"/>
    <n v="11"/>
  </r>
  <r>
    <x v="9"/>
    <x v="16"/>
    <x v="356"/>
    <x v="39"/>
    <n v="28"/>
  </r>
  <r>
    <x v="9"/>
    <x v="16"/>
    <x v="359"/>
    <x v="39"/>
    <n v="7"/>
  </r>
  <r>
    <x v="9"/>
    <x v="16"/>
    <x v="360"/>
    <x v="39"/>
    <n v="10"/>
  </r>
  <r>
    <x v="9"/>
    <x v="16"/>
    <x v="361"/>
    <x v="39"/>
    <n v="22"/>
  </r>
  <r>
    <x v="9"/>
    <x v="16"/>
    <x v="363"/>
    <x v="39"/>
    <n v="37"/>
  </r>
  <r>
    <x v="9"/>
    <x v="16"/>
    <x v="373"/>
    <x v="39"/>
    <n v="21"/>
  </r>
  <r>
    <x v="9"/>
    <x v="16"/>
    <x v="376"/>
    <x v="39"/>
    <n v="13"/>
  </r>
  <r>
    <x v="9"/>
    <x v="16"/>
    <x v="379"/>
    <x v="39"/>
    <n v="1"/>
  </r>
  <r>
    <x v="9"/>
    <x v="16"/>
    <x v="380"/>
    <x v="39"/>
    <n v="4"/>
  </r>
  <r>
    <x v="9"/>
    <x v="16"/>
    <x v="382"/>
    <x v="39"/>
    <n v="12"/>
  </r>
  <r>
    <x v="9"/>
    <x v="16"/>
    <x v="347"/>
    <x v="40"/>
    <n v="13"/>
  </r>
  <r>
    <x v="9"/>
    <x v="16"/>
    <x v="350"/>
    <x v="40"/>
    <n v="30"/>
  </r>
  <r>
    <x v="9"/>
    <x v="16"/>
    <x v="359"/>
    <x v="40"/>
    <n v="17"/>
  </r>
  <r>
    <x v="9"/>
    <x v="16"/>
    <x v="360"/>
    <x v="40"/>
    <n v="36"/>
  </r>
  <r>
    <x v="9"/>
    <x v="16"/>
    <x v="361"/>
    <x v="40"/>
    <n v="37"/>
  </r>
  <r>
    <x v="9"/>
    <x v="16"/>
    <x v="370"/>
    <x v="40"/>
    <n v="22"/>
  </r>
  <r>
    <x v="9"/>
    <x v="16"/>
    <x v="375"/>
    <x v="40"/>
    <n v="22"/>
  </r>
  <r>
    <x v="9"/>
    <x v="16"/>
    <x v="347"/>
    <x v="30"/>
    <n v="167"/>
  </r>
  <r>
    <x v="9"/>
    <x v="16"/>
    <x v="348"/>
    <x v="30"/>
    <n v="6"/>
  </r>
  <r>
    <x v="9"/>
    <x v="16"/>
    <x v="349"/>
    <x v="30"/>
    <n v="36"/>
  </r>
  <r>
    <x v="9"/>
    <x v="16"/>
    <x v="350"/>
    <x v="30"/>
    <n v="240"/>
  </r>
  <r>
    <x v="9"/>
    <x v="16"/>
    <x v="351"/>
    <x v="30"/>
    <n v="390"/>
  </r>
  <r>
    <x v="9"/>
    <x v="16"/>
    <x v="352"/>
    <x v="30"/>
    <n v="483"/>
  </r>
  <r>
    <x v="9"/>
    <x v="16"/>
    <x v="354"/>
    <x v="30"/>
    <n v="2"/>
  </r>
  <r>
    <x v="9"/>
    <x v="16"/>
    <x v="355"/>
    <x v="30"/>
    <n v="155"/>
  </r>
  <r>
    <x v="9"/>
    <x v="16"/>
    <x v="356"/>
    <x v="30"/>
    <n v="311"/>
  </r>
  <r>
    <x v="9"/>
    <x v="16"/>
    <x v="357"/>
    <x v="30"/>
    <n v="841"/>
  </r>
  <r>
    <x v="9"/>
    <x v="16"/>
    <x v="358"/>
    <x v="30"/>
    <n v="63"/>
  </r>
  <r>
    <x v="9"/>
    <x v="16"/>
    <x v="359"/>
    <x v="30"/>
    <n v="30"/>
  </r>
  <r>
    <x v="9"/>
    <x v="16"/>
    <x v="360"/>
    <x v="30"/>
    <n v="18"/>
  </r>
  <r>
    <x v="9"/>
    <x v="16"/>
    <x v="361"/>
    <x v="30"/>
    <n v="227"/>
  </r>
  <r>
    <x v="9"/>
    <x v="16"/>
    <x v="362"/>
    <x v="30"/>
    <n v="85"/>
  </r>
  <r>
    <x v="9"/>
    <x v="16"/>
    <x v="363"/>
    <x v="30"/>
    <n v="231"/>
  </r>
  <r>
    <x v="9"/>
    <x v="16"/>
    <x v="364"/>
    <x v="30"/>
    <n v="7"/>
  </r>
  <r>
    <x v="9"/>
    <x v="16"/>
    <x v="366"/>
    <x v="30"/>
    <n v="199"/>
  </r>
  <r>
    <x v="9"/>
    <x v="16"/>
    <x v="367"/>
    <x v="30"/>
    <n v="31"/>
  </r>
  <r>
    <x v="9"/>
    <x v="16"/>
    <x v="368"/>
    <x v="30"/>
    <n v="45"/>
  </r>
  <r>
    <x v="9"/>
    <x v="16"/>
    <x v="369"/>
    <x v="30"/>
    <n v="80"/>
  </r>
  <r>
    <x v="9"/>
    <x v="16"/>
    <x v="370"/>
    <x v="30"/>
    <n v="43"/>
  </r>
  <r>
    <x v="9"/>
    <x v="16"/>
    <x v="372"/>
    <x v="30"/>
    <n v="202"/>
  </r>
  <r>
    <x v="9"/>
    <x v="16"/>
    <x v="379"/>
    <x v="30"/>
    <n v="372"/>
  </r>
  <r>
    <x v="9"/>
    <x v="16"/>
    <x v="380"/>
    <x v="30"/>
    <n v="4"/>
  </r>
  <r>
    <x v="9"/>
    <x v="16"/>
    <x v="381"/>
    <x v="30"/>
    <n v="148"/>
  </r>
  <r>
    <x v="9"/>
    <x v="16"/>
    <x v="384"/>
    <x v="30"/>
    <n v="117"/>
  </r>
  <r>
    <x v="9"/>
    <x v="16"/>
    <x v="385"/>
    <x v="30"/>
    <n v="227"/>
  </r>
  <r>
    <x v="9"/>
    <x v="17"/>
    <x v="392"/>
    <x v="0"/>
    <n v="68"/>
  </r>
  <r>
    <x v="9"/>
    <x v="17"/>
    <x v="393"/>
    <x v="0"/>
    <n v="37"/>
  </r>
  <r>
    <x v="9"/>
    <x v="17"/>
    <x v="394"/>
    <x v="0"/>
    <n v="18"/>
  </r>
  <r>
    <x v="9"/>
    <x v="17"/>
    <x v="395"/>
    <x v="0"/>
    <n v="124"/>
  </r>
  <r>
    <x v="9"/>
    <x v="17"/>
    <x v="396"/>
    <x v="0"/>
    <n v="29"/>
  </r>
  <r>
    <x v="9"/>
    <x v="17"/>
    <x v="397"/>
    <x v="0"/>
    <n v="19"/>
  </r>
  <r>
    <x v="9"/>
    <x v="17"/>
    <x v="410"/>
    <x v="0"/>
    <n v="6"/>
  </r>
  <r>
    <x v="9"/>
    <x v="17"/>
    <x v="398"/>
    <x v="0"/>
    <n v="70"/>
  </r>
  <r>
    <x v="9"/>
    <x v="17"/>
    <x v="399"/>
    <x v="0"/>
    <n v="59"/>
  </r>
  <r>
    <x v="9"/>
    <x v="17"/>
    <x v="400"/>
    <x v="0"/>
    <n v="36"/>
  </r>
  <r>
    <x v="9"/>
    <x v="17"/>
    <x v="401"/>
    <x v="0"/>
    <n v="112"/>
  </r>
  <r>
    <x v="9"/>
    <x v="17"/>
    <x v="402"/>
    <x v="0"/>
    <n v="7"/>
  </r>
  <r>
    <x v="9"/>
    <x v="17"/>
    <x v="404"/>
    <x v="0"/>
    <n v="32"/>
  </r>
  <r>
    <x v="9"/>
    <x v="17"/>
    <x v="405"/>
    <x v="0"/>
    <n v="147"/>
  </r>
  <r>
    <x v="9"/>
    <x v="17"/>
    <x v="406"/>
    <x v="0"/>
    <n v="92"/>
  </r>
  <r>
    <x v="9"/>
    <x v="17"/>
    <x v="413"/>
    <x v="0"/>
    <n v="20"/>
  </r>
  <r>
    <x v="9"/>
    <x v="17"/>
    <x v="414"/>
    <x v="0"/>
    <n v="12"/>
  </r>
  <r>
    <x v="9"/>
    <x v="17"/>
    <x v="407"/>
    <x v="0"/>
    <n v="21"/>
  </r>
  <r>
    <x v="9"/>
    <x v="17"/>
    <x v="416"/>
    <x v="0"/>
    <n v="6"/>
  </r>
  <r>
    <x v="9"/>
    <x v="17"/>
    <x v="408"/>
    <x v="0"/>
    <n v="9"/>
  </r>
  <r>
    <x v="9"/>
    <x v="17"/>
    <x v="392"/>
    <x v="1"/>
    <n v="7"/>
  </r>
  <r>
    <x v="9"/>
    <x v="17"/>
    <x v="393"/>
    <x v="1"/>
    <n v="4"/>
  </r>
  <r>
    <x v="9"/>
    <x v="17"/>
    <x v="394"/>
    <x v="1"/>
    <n v="3"/>
  </r>
  <r>
    <x v="9"/>
    <x v="17"/>
    <x v="395"/>
    <x v="1"/>
    <n v="8"/>
  </r>
  <r>
    <x v="9"/>
    <x v="17"/>
    <x v="396"/>
    <x v="1"/>
    <n v="3"/>
  </r>
  <r>
    <x v="9"/>
    <x v="17"/>
    <x v="397"/>
    <x v="1"/>
    <n v="1"/>
  </r>
  <r>
    <x v="9"/>
    <x v="17"/>
    <x v="410"/>
    <x v="1"/>
    <n v="1"/>
  </r>
  <r>
    <x v="9"/>
    <x v="17"/>
    <x v="398"/>
    <x v="1"/>
    <n v="2"/>
  </r>
  <r>
    <x v="9"/>
    <x v="17"/>
    <x v="399"/>
    <x v="1"/>
    <n v="5"/>
  </r>
  <r>
    <x v="9"/>
    <x v="17"/>
    <x v="400"/>
    <x v="1"/>
    <n v="2"/>
  </r>
  <r>
    <x v="9"/>
    <x v="17"/>
    <x v="401"/>
    <x v="1"/>
    <n v="9"/>
  </r>
  <r>
    <x v="9"/>
    <x v="17"/>
    <x v="402"/>
    <x v="1"/>
    <n v="3"/>
  </r>
  <r>
    <x v="9"/>
    <x v="17"/>
    <x v="404"/>
    <x v="1"/>
    <n v="4"/>
  </r>
  <r>
    <x v="9"/>
    <x v="17"/>
    <x v="405"/>
    <x v="1"/>
    <n v="13"/>
  </r>
  <r>
    <x v="9"/>
    <x v="17"/>
    <x v="406"/>
    <x v="1"/>
    <n v="11"/>
  </r>
  <r>
    <x v="9"/>
    <x v="17"/>
    <x v="413"/>
    <x v="1"/>
    <n v="2"/>
  </r>
  <r>
    <x v="9"/>
    <x v="17"/>
    <x v="414"/>
    <x v="1"/>
    <n v="2"/>
  </r>
  <r>
    <x v="9"/>
    <x v="17"/>
    <x v="407"/>
    <x v="1"/>
    <n v="2"/>
  </r>
  <r>
    <x v="9"/>
    <x v="17"/>
    <x v="416"/>
    <x v="1"/>
    <n v="1"/>
  </r>
  <r>
    <x v="9"/>
    <x v="17"/>
    <x v="408"/>
    <x v="1"/>
    <n v="2"/>
  </r>
  <r>
    <x v="9"/>
    <x v="17"/>
    <x v="392"/>
    <x v="2"/>
    <n v="97"/>
  </r>
  <r>
    <x v="9"/>
    <x v="17"/>
    <x v="393"/>
    <x v="2"/>
    <n v="97"/>
  </r>
  <r>
    <x v="9"/>
    <x v="17"/>
    <x v="394"/>
    <x v="2"/>
    <n v="69"/>
  </r>
  <r>
    <x v="9"/>
    <x v="17"/>
    <x v="395"/>
    <x v="2"/>
    <n v="35"/>
  </r>
  <r>
    <x v="9"/>
    <x v="17"/>
    <x v="396"/>
    <x v="2"/>
    <n v="16"/>
  </r>
  <r>
    <x v="9"/>
    <x v="17"/>
    <x v="397"/>
    <x v="2"/>
    <n v="26"/>
  </r>
  <r>
    <x v="9"/>
    <x v="17"/>
    <x v="410"/>
    <x v="2"/>
    <n v="18"/>
  </r>
  <r>
    <x v="9"/>
    <x v="17"/>
    <x v="398"/>
    <x v="2"/>
    <n v="18"/>
  </r>
  <r>
    <x v="9"/>
    <x v="17"/>
    <x v="399"/>
    <x v="2"/>
    <n v="56"/>
  </r>
  <r>
    <x v="9"/>
    <x v="17"/>
    <x v="400"/>
    <x v="2"/>
    <n v="31"/>
  </r>
  <r>
    <x v="9"/>
    <x v="17"/>
    <x v="401"/>
    <x v="2"/>
    <n v="92"/>
  </r>
  <r>
    <x v="9"/>
    <x v="17"/>
    <x v="402"/>
    <x v="2"/>
    <n v="26"/>
  </r>
  <r>
    <x v="9"/>
    <x v="17"/>
    <x v="403"/>
    <x v="2"/>
    <n v="22"/>
  </r>
  <r>
    <x v="9"/>
    <x v="17"/>
    <x v="404"/>
    <x v="2"/>
    <n v="17"/>
  </r>
  <r>
    <x v="9"/>
    <x v="17"/>
    <x v="411"/>
    <x v="2"/>
    <n v="3"/>
  </r>
  <r>
    <x v="9"/>
    <x v="17"/>
    <x v="405"/>
    <x v="2"/>
    <n v="66"/>
  </r>
  <r>
    <x v="9"/>
    <x v="17"/>
    <x v="406"/>
    <x v="2"/>
    <n v="192"/>
  </r>
  <r>
    <x v="9"/>
    <x v="17"/>
    <x v="413"/>
    <x v="2"/>
    <n v="24"/>
  </r>
  <r>
    <x v="9"/>
    <x v="17"/>
    <x v="414"/>
    <x v="2"/>
    <n v="66"/>
  </r>
  <r>
    <x v="9"/>
    <x v="17"/>
    <x v="407"/>
    <x v="2"/>
    <n v="31"/>
  </r>
  <r>
    <x v="9"/>
    <x v="17"/>
    <x v="415"/>
    <x v="2"/>
    <n v="60"/>
  </r>
  <r>
    <x v="9"/>
    <x v="17"/>
    <x v="416"/>
    <x v="2"/>
    <n v="3"/>
  </r>
  <r>
    <x v="9"/>
    <x v="17"/>
    <x v="408"/>
    <x v="2"/>
    <n v="73"/>
  </r>
  <r>
    <x v="9"/>
    <x v="17"/>
    <x v="409"/>
    <x v="2"/>
    <n v="15"/>
  </r>
  <r>
    <x v="9"/>
    <x v="17"/>
    <x v="413"/>
    <x v="3"/>
    <n v="1"/>
  </r>
  <r>
    <x v="9"/>
    <x v="17"/>
    <x v="392"/>
    <x v="31"/>
    <n v="1"/>
  </r>
  <r>
    <x v="9"/>
    <x v="17"/>
    <x v="393"/>
    <x v="31"/>
    <n v="12"/>
  </r>
  <r>
    <x v="9"/>
    <x v="17"/>
    <x v="394"/>
    <x v="31"/>
    <n v="2"/>
  </r>
  <r>
    <x v="9"/>
    <x v="17"/>
    <x v="397"/>
    <x v="31"/>
    <n v="5"/>
  </r>
  <r>
    <x v="9"/>
    <x v="17"/>
    <x v="410"/>
    <x v="31"/>
    <n v="1"/>
  </r>
  <r>
    <x v="9"/>
    <x v="17"/>
    <x v="399"/>
    <x v="31"/>
    <n v="1"/>
  </r>
  <r>
    <x v="9"/>
    <x v="17"/>
    <x v="400"/>
    <x v="31"/>
    <n v="3"/>
  </r>
  <r>
    <x v="9"/>
    <x v="17"/>
    <x v="401"/>
    <x v="31"/>
    <n v="2"/>
  </r>
  <r>
    <x v="9"/>
    <x v="17"/>
    <x v="402"/>
    <x v="31"/>
    <n v="1"/>
  </r>
  <r>
    <x v="9"/>
    <x v="17"/>
    <x v="403"/>
    <x v="31"/>
    <n v="1"/>
  </r>
  <r>
    <x v="9"/>
    <x v="17"/>
    <x v="404"/>
    <x v="31"/>
    <n v="2"/>
  </r>
  <r>
    <x v="9"/>
    <x v="17"/>
    <x v="405"/>
    <x v="31"/>
    <n v="2"/>
  </r>
  <r>
    <x v="9"/>
    <x v="17"/>
    <x v="406"/>
    <x v="31"/>
    <n v="23"/>
  </r>
  <r>
    <x v="9"/>
    <x v="17"/>
    <x v="413"/>
    <x v="31"/>
    <n v="11"/>
  </r>
  <r>
    <x v="9"/>
    <x v="17"/>
    <x v="414"/>
    <x v="31"/>
    <n v="9"/>
  </r>
  <r>
    <x v="9"/>
    <x v="17"/>
    <x v="407"/>
    <x v="31"/>
    <n v="10"/>
  </r>
  <r>
    <x v="9"/>
    <x v="17"/>
    <x v="415"/>
    <x v="31"/>
    <n v="14"/>
  </r>
  <r>
    <x v="9"/>
    <x v="17"/>
    <x v="408"/>
    <x v="31"/>
    <n v="11"/>
  </r>
  <r>
    <x v="9"/>
    <x v="17"/>
    <x v="392"/>
    <x v="4"/>
    <n v="19"/>
  </r>
  <r>
    <x v="9"/>
    <x v="17"/>
    <x v="393"/>
    <x v="4"/>
    <n v="15"/>
  </r>
  <r>
    <x v="9"/>
    <x v="17"/>
    <x v="394"/>
    <x v="4"/>
    <n v="19"/>
  </r>
  <r>
    <x v="9"/>
    <x v="17"/>
    <x v="395"/>
    <x v="4"/>
    <n v="8"/>
  </r>
  <r>
    <x v="9"/>
    <x v="17"/>
    <x v="396"/>
    <x v="4"/>
    <n v="5"/>
  </r>
  <r>
    <x v="9"/>
    <x v="17"/>
    <x v="397"/>
    <x v="4"/>
    <n v="6"/>
  </r>
  <r>
    <x v="9"/>
    <x v="17"/>
    <x v="410"/>
    <x v="4"/>
    <n v="1"/>
  </r>
  <r>
    <x v="9"/>
    <x v="17"/>
    <x v="399"/>
    <x v="4"/>
    <n v="22"/>
  </r>
  <r>
    <x v="9"/>
    <x v="17"/>
    <x v="400"/>
    <x v="4"/>
    <n v="11"/>
  </r>
  <r>
    <x v="9"/>
    <x v="17"/>
    <x v="401"/>
    <x v="4"/>
    <n v="33"/>
  </r>
  <r>
    <x v="9"/>
    <x v="17"/>
    <x v="402"/>
    <x v="4"/>
    <n v="3"/>
  </r>
  <r>
    <x v="9"/>
    <x v="17"/>
    <x v="403"/>
    <x v="4"/>
    <n v="6"/>
  </r>
  <r>
    <x v="9"/>
    <x v="17"/>
    <x v="404"/>
    <x v="4"/>
    <n v="5"/>
  </r>
  <r>
    <x v="9"/>
    <x v="17"/>
    <x v="405"/>
    <x v="4"/>
    <n v="8"/>
  </r>
  <r>
    <x v="9"/>
    <x v="17"/>
    <x v="406"/>
    <x v="4"/>
    <n v="80"/>
  </r>
  <r>
    <x v="9"/>
    <x v="17"/>
    <x v="414"/>
    <x v="4"/>
    <n v="14"/>
  </r>
  <r>
    <x v="9"/>
    <x v="17"/>
    <x v="407"/>
    <x v="4"/>
    <n v="2"/>
  </r>
  <r>
    <x v="9"/>
    <x v="17"/>
    <x v="415"/>
    <x v="4"/>
    <n v="17"/>
  </r>
  <r>
    <x v="9"/>
    <x v="17"/>
    <x v="408"/>
    <x v="4"/>
    <n v="18"/>
  </r>
  <r>
    <x v="9"/>
    <x v="17"/>
    <x v="409"/>
    <x v="4"/>
    <n v="3"/>
  </r>
  <r>
    <x v="9"/>
    <x v="17"/>
    <x v="392"/>
    <x v="5"/>
    <n v="98"/>
  </r>
  <r>
    <x v="9"/>
    <x v="17"/>
    <x v="393"/>
    <x v="5"/>
    <n v="97"/>
  </r>
  <r>
    <x v="9"/>
    <x v="17"/>
    <x v="394"/>
    <x v="5"/>
    <n v="69"/>
  </r>
  <r>
    <x v="9"/>
    <x v="17"/>
    <x v="395"/>
    <x v="5"/>
    <n v="35"/>
  </r>
  <r>
    <x v="9"/>
    <x v="17"/>
    <x v="396"/>
    <x v="5"/>
    <n v="16"/>
  </r>
  <r>
    <x v="9"/>
    <x v="17"/>
    <x v="397"/>
    <x v="5"/>
    <n v="26"/>
  </r>
  <r>
    <x v="9"/>
    <x v="17"/>
    <x v="410"/>
    <x v="5"/>
    <n v="18"/>
  </r>
  <r>
    <x v="9"/>
    <x v="17"/>
    <x v="398"/>
    <x v="5"/>
    <n v="18"/>
  </r>
  <r>
    <x v="9"/>
    <x v="17"/>
    <x v="399"/>
    <x v="5"/>
    <n v="58"/>
  </r>
  <r>
    <x v="9"/>
    <x v="17"/>
    <x v="400"/>
    <x v="5"/>
    <n v="31"/>
  </r>
  <r>
    <x v="9"/>
    <x v="17"/>
    <x v="401"/>
    <x v="5"/>
    <n v="93"/>
  </r>
  <r>
    <x v="9"/>
    <x v="17"/>
    <x v="402"/>
    <x v="5"/>
    <n v="26"/>
  </r>
  <r>
    <x v="9"/>
    <x v="17"/>
    <x v="403"/>
    <x v="5"/>
    <n v="22"/>
  </r>
  <r>
    <x v="9"/>
    <x v="17"/>
    <x v="404"/>
    <x v="5"/>
    <n v="17"/>
  </r>
  <r>
    <x v="9"/>
    <x v="17"/>
    <x v="411"/>
    <x v="5"/>
    <n v="3"/>
  </r>
  <r>
    <x v="9"/>
    <x v="17"/>
    <x v="405"/>
    <x v="5"/>
    <n v="66"/>
  </r>
  <r>
    <x v="9"/>
    <x v="17"/>
    <x v="406"/>
    <x v="5"/>
    <n v="196"/>
  </r>
  <r>
    <x v="9"/>
    <x v="17"/>
    <x v="413"/>
    <x v="5"/>
    <n v="25"/>
  </r>
  <r>
    <x v="9"/>
    <x v="17"/>
    <x v="414"/>
    <x v="5"/>
    <n v="66"/>
  </r>
  <r>
    <x v="9"/>
    <x v="17"/>
    <x v="407"/>
    <x v="5"/>
    <n v="31"/>
  </r>
  <r>
    <x v="9"/>
    <x v="17"/>
    <x v="415"/>
    <x v="5"/>
    <n v="60"/>
  </r>
  <r>
    <x v="9"/>
    <x v="17"/>
    <x v="416"/>
    <x v="5"/>
    <n v="3"/>
  </r>
  <r>
    <x v="9"/>
    <x v="17"/>
    <x v="408"/>
    <x v="5"/>
    <n v="73"/>
  </r>
  <r>
    <x v="9"/>
    <x v="17"/>
    <x v="409"/>
    <x v="5"/>
    <n v="15"/>
  </r>
  <r>
    <x v="9"/>
    <x v="17"/>
    <x v="392"/>
    <x v="6"/>
    <n v="4"/>
  </r>
  <r>
    <x v="9"/>
    <x v="17"/>
    <x v="393"/>
    <x v="6"/>
    <n v="3"/>
  </r>
  <r>
    <x v="9"/>
    <x v="17"/>
    <x v="394"/>
    <x v="6"/>
    <n v="4"/>
  </r>
  <r>
    <x v="9"/>
    <x v="17"/>
    <x v="398"/>
    <x v="6"/>
    <n v="1"/>
  </r>
  <r>
    <x v="9"/>
    <x v="17"/>
    <x v="401"/>
    <x v="6"/>
    <n v="1"/>
  </r>
  <r>
    <x v="9"/>
    <x v="17"/>
    <x v="405"/>
    <x v="6"/>
    <n v="3"/>
  </r>
  <r>
    <x v="9"/>
    <x v="17"/>
    <x v="406"/>
    <x v="6"/>
    <n v="3"/>
  </r>
  <r>
    <x v="9"/>
    <x v="17"/>
    <x v="413"/>
    <x v="6"/>
    <n v="1"/>
  </r>
  <r>
    <x v="9"/>
    <x v="17"/>
    <x v="414"/>
    <x v="6"/>
    <n v="3"/>
  </r>
  <r>
    <x v="9"/>
    <x v="17"/>
    <x v="415"/>
    <x v="6"/>
    <n v="1"/>
  </r>
  <r>
    <x v="9"/>
    <x v="17"/>
    <x v="408"/>
    <x v="6"/>
    <n v="1"/>
  </r>
  <r>
    <x v="9"/>
    <x v="17"/>
    <x v="409"/>
    <x v="6"/>
    <n v="1"/>
  </r>
  <r>
    <x v="9"/>
    <x v="17"/>
    <x v="392"/>
    <x v="7"/>
    <n v="4"/>
  </r>
  <r>
    <x v="9"/>
    <x v="17"/>
    <x v="393"/>
    <x v="7"/>
    <n v="3"/>
  </r>
  <r>
    <x v="9"/>
    <x v="17"/>
    <x v="394"/>
    <x v="7"/>
    <n v="5"/>
  </r>
  <r>
    <x v="9"/>
    <x v="17"/>
    <x v="410"/>
    <x v="7"/>
    <n v="1"/>
  </r>
  <r>
    <x v="9"/>
    <x v="17"/>
    <x v="398"/>
    <x v="7"/>
    <n v="1"/>
  </r>
  <r>
    <x v="9"/>
    <x v="17"/>
    <x v="401"/>
    <x v="7"/>
    <n v="1"/>
  </r>
  <r>
    <x v="9"/>
    <x v="17"/>
    <x v="403"/>
    <x v="7"/>
    <n v="1"/>
  </r>
  <r>
    <x v="9"/>
    <x v="17"/>
    <x v="405"/>
    <x v="7"/>
    <n v="3"/>
  </r>
  <r>
    <x v="9"/>
    <x v="17"/>
    <x v="406"/>
    <x v="7"/>
    <n v="6"/>
  </r>
  <r>
    <x v="9"/>
    <x v="17"/>
    <x v="413"/>
    <x v="7"/>
    <n v="1"/>
  </r>
  <r>
    <x v="9"/>
    <x v="17"/>
    <x v="414"/>
    <x v="7"/>
    <n v="3"/>
  </r>
  <r>
    <x v="9"/>
    <x v="17"/>
    <x v="407"/>
    <x v="7"/>
    <n v="1"/>
  </r>
  <r>
    <x v="9"/>
    <x v="17"/>
    <x v="415"/>
    <x v="7"/>
    <n v="1"/>
  </r>
  <r>
    <x v="9"/>
    <x v="17"/>
    <x v="409"/>
    <x v="7"/>
    <n v="1"/>
  </r>
  <r>
    <x v="9"/>
    <x v="17"/>
    <x v="392"/>
    <x v="41"/>
    <n v="56"/>
  </r>
  <r>
    <x v="9"/>
    <x v="17"/>
    <x v="393"/>
    <x v="41"/>
    <n v="49"/>
  </r>
  <r>
    <x v="9"/>
    <x v="17"/>
    <x v="394"/>
    <x v="41"/>
    <n v="39"/>
  </r>
  <r>
    <x v="9"/>
    <x v="17"/>
    <x v="395"/>
    <x v="41"/>
    <n v="20"/>
  </r>
  <r>
    <x v="9"/>
    <x v="17"/>
    <x v="396"/>
    <x v="41"/>
    <n v="8"/>
  </r>
  <r>
    <x v="9"/>
    <x v="17"/>
    <x v="397"/>
    <x v="41"/>
    <n v="16"/>
  </r>
  <r>
    <x v="9"/>
    <x v="17"/>
    <x v="410"/>
    <x v="41"/>
    <n v="15"/>
  </r>
  <r>
    <x v="9"/>
    <x v="17"/>
    <x v="398"/>
    <x v="41"/>
    <n v="12"/>
  </r>
  <r>
    <x v="9"/>
    <x v="17"/>
    <x v="399"/>
    <x v="41"/>
    <n v="12"/>
  </r>
  <r>
    <x v="9"/>
    <x v="17"/>
    <x v="400"/>
    <x v="41"/>
    <n v="18"/>
  </r>
  <r>
    <x v="9"/>
    <x v="17"/>
    <x v="401"/>
    <x v="41"/>
    <n v="22"/>
  </r>
  <r>
    <x v="9"/>
    <x v="17"/>
    <x v="402"/>
    <x v="41"/>
    <n v="18"/>
  </r>
  <r>
    <x v="9"/>
    <x v="17"/>
    <x v="403"/>
    <x v="41"/>
    <n v="12"/>
  </r>
  <r>
    <x v="9"/>
    <x v="17"/>
    <x v="404"/>
    <x v="41"/>
    <n v="10"/>
  </r>
  <r>
    <x v="9"/>
    <x v="17"/>
    <x v="411"/>
    <x v="41"/>
    <n v="3"/>
  </r>
  <r>
    <x v="9"/>
    <x v="17"/>
    <x v="405"/>
    <x v="41"/>
    <n v="36"/>
  </r>
  <r>
    <x v="9"/>
    <x v="17"/>
    <x v="406"/>
    <x v="41"/>
    <n v="70"/>
  </r>
  <r>
    <x v="9"/>
    <x v="17"/>
    <x v="413"/>
    <x v="41"/>
    <n v="12"/>
  </r>
  <r>
    <x v="9"/>
    <x v="17"/>
    <x v="414"/>
    <x v="41"/>
    <n v="43"/>
  </r>
  <r>
    <x v="9"/>
    <x v="17"/>
    <x v="407"/>
    <x v="41"/>
    <n v="11"/>
  </r>
  <r>
    <x v="9"/>
    <x v="17"/>
    <x v="415"/>
    <x v="41"/>
    <n v="33"/>
  </r>
  <r>
    <x v="9"/>
    <x v="17"/>
    <x v="416"/>
    <x v="41"/>
    <n v="3"/>
  </r>
  <r>
    <x v="9"/>
    <x v="17"/>
    <x v="408"/>
    <x v="41"/>
    <n v="37"/>
  </r>
  <r>
    <x v="9"/>
    <x v="17"/>
    <x v="409"/>
    <x v="41"/>
    <n v="7"/>
  </r>
  <r>
    <x v="9"/>
    <x v="17"/>
    <x v="392"/>
    <x v="9"/>
    <n v="55"/>
  </r>
  <r>
    <x v="9"/>
    <x v="17"/>
    <x v="393"/>
    <x v="9"/>
    <n v="50"/>
  </r>
  <r>
    <x v="9"/>
    <x v="17"/>
    <x v="394"/>
    <x v="9"/>
    <n v="42"/>
  </r>
  <r>
    <x v="9"/>
    <x v="17"/>
    <x v="395"/>
    <x v="9"/>
    <n v="22"/>
  </r>
  <r>
    <x v="9"/>
    <x v="17"/>
    <x v="396"/>
    <x v="9"/>
    <n v="7"/>
  </r>
  <r>
    <x v="9"/>
    <x v="17"/>
    <x v="397"/>
    <x v="9"/>
    <n v="16"/>
  </r>
  <r>
    <x v="9"/>
    <x v="17"/>
    <x v="410"/>
    <x v="9"/>
    <n v="15"/>
  </r>
  <r>
    <x v="9"/>
    <x v="17"/>
    <x v="398"/>
    <x v="9"/>
    <n v="14"/>
  </r>
  <r>
    <x v="9"/>
    <x v="17"/>
    <x v="399"/>
    <x v="9"/>
    <n v="12"/>
  </r>
  <r>
    <x v="9"/>
    <x v="17"/>
    <x v="400"/>
    <x v="9"/>
    <n v="18"/>
  </r>
  <r>
    <x v="9"/>
    <x v="17"/>
    <x v="401"/>
    <x v="9"/>
    <n v="23"/>
  </r>
  <r>
    <x v="9"/>
    <x v="17"/>
    <x v="402"/>
    <x v="9"/>
    <n v="19"/>
  </r>
  <r>
    <x v="9"/>
    <x v="17"/>
    <x v="403"/>
    <x v="9"/>
    <n v="11"/>
  </r>
  <r>
    <x v="9"/>
    <x v="17"/>
    <x v="404"/>
    <x v="9"/>
    <n v="9"/>
  </r>
  <r>
    <x v="9"/>
    <x v="17"/>
    <x v="411"/>
    <x v="9"/>
    <n v="3"/>
  </r>
  <r>
    <x v="9"/>
    <x v="17"/>
    <x v="405"/>
    <x v="9"/>
    <n v="38"/>
  </r>
  <r>
    <x v="9"/>
    <x v="17"/>
    <x v="406"/>
    <x v="9"/>
    <n v="73"/>
  </r>
  <r>
    <x v="9"/>
    <x v="17"/>
    <x v="413"/>
    <x v="9"/>
    <n v="12"/>
  </r>
  <r>
    <x v="9"/>
    <x v="17"/>
    <x v="414"/>
    <x v="9"/>
    <n v="42"/>
  </r>
  <r>
    <x v="9"/>
    <x v="17"/>
    <x v="407"/>
    <x v="9"/>
    <n v="14"/>
  </r>
  <r>
    <x v="9"/>
    <x v="17"/>
    <x v="415"/>
    <x v="9"/>
    <n v="38"/>
  </r>
  <r>
    <x v="9"/>
    <x v="17"/>
    <x v="416"/>
    <x v="9"/>
    <n v="3"/>
  </r>
  <r>
    <x v="9"/>
    <x v="17"/>
    <x v="408"/>
    <x v="9"/>
    <n v="39"/>
  </r>
  <r>
    <x v="9"/>
    <x v="17"/>
    <x v="409"/>
    <x v="9"/>
    <n v="9"/>
  </r>
  <r>
    <x v="9"/>
    <x v="17"/>
    <x v="392"/>
    <x v="10"/>
    <n v="1"/>
  </r>
  <r>
    <x v="9"/>
    <x v="17"/>
    <x v="393"/>
    <x v="10"/>
    <n v="9"/>
  </r>
  <r>
    <x v="9"/>
    <x v="17"/>
    <x v="394"/>
    <x v="10"/>
    <n v="5"/>
  </r>
  <r>
    <x v="9"/>
    <x v="17"/>
    <x v="395"/>
    <x v="10"/>
    <n v="2"/>
  </r>
  <r>
    <x v="9"/>
    <x v="17"/>
    <x v="398"/>
    <x v="10"/>
    <n v="1"/>
  </r>
  <r>
    <x v="9"/>
    <x v="17"/>
    <x v="399"/>
    <x v="10"/>
    <n v="2"/>
  </r>
  <r>
    <x v="9"/>
    <x v="17"/>
    <x v="400"/>
    <x v="10"/>
    <n v="1"/>
  </r>
  <r>
    <x v="9"/>
    <x v="17"/>
    <x v="401"/>
    <x v="10"/>
    <n v="3"/>
  </r>
  <r>
    <x v="9"/>
    <x v="17"/>
    <x v="403"/>
    <x v="10"/>
    <n v="2"/>
  </r>
  <r>
    <x v="9"/>
    <x v="17"/>
    <x v="404"/>
    <x v="10"/>
    <n v="1"/>
  </r>
  <r>
    <x v="9"/>
    <x v="17"/>
    <x v="405"/>
    <x v="10"/>
    <n v="2"/>
  </r>
  <r>
    <x v="9"/>
    <x v="17"/>
    <x v="406"/>
    <x v="10"/>
    <n v="9"/>
  </r>
  <r>
    <x v="9"/>
    <x v="17"/>
    <x v="414"/>
    <x v="10"/>
    <n v="5"/>
  </r>
  <r>
    <x v="9"/>
    <x v="17"/>
    <x v="407"/>
    <x v="10"/>
    <n v="3"/>
  </r>
  <r>
    <x v="9"/>
    <x v="17"/>
    <x v="415"/>
    <x v="10"/>
    <n v="3"/>
  </r>
  <r>
    <x v="9"/>
    <x v="17"/>
    <x v="392"/>
    <x v="12"/>
    <n v="94"/>
  </r>
  <r>
    <x v="9"/>
    <x v="17"/>
    <x v="393"/>
    <x v="12"/>
    <n v="92"/>
  </r>
  <r>
    <x v="9"/>
    <x v="17"/>
    <x v="394"/>
    <x v="12"/>
    <n v="65"/>
  </r>
  <r>
    <x v="9"/>
    <x v="17"/>
    <x v="395"/>
    <x v="12"/>
    <n v="35"/>
  </r>
  <r>
    <x v="9"/>
    <x v="17"/>
    <x v="396"/>
    <x v="12"/>
    <n v="15"/>
  </r>
  <r>
    <x v="9"/>
    <x v="17"/>
    <x v="397"/>
    <x v="12"/>
    <n v="26"/>
  </r>
  <r>
    <x v="9"/>
    <x v="17"/>
    <x v="410"/>
    <x v="12"/>
    <n v="18"/>
  </r>
  <r>
    <x v="9"/>
    <x v="17"/>
    <x v="398"/>
    <x v="12"/>
    <n v="18"/>
  </r>
  <r>
    <x v="9"/>
    <x v="17"/>
    <x v="399"/>
    <x v="12"/>
    <n v="52"/>
  </r>
  <r>
    <x v="9"/>
    <x v="17"/>
    <x v="400"/>
    <x v="12"/>
    <n v="31"/>
  </r>
  <r>
    <x v="9"/>
    <x v="17"/>
    <x v="401"/>
    <x v="12"/>
    <n v="88"/>
  </r>
  <r>
    <x v="9"/>
    <x v="17"/>
    <x v="402"/>
    <x v="12"/>
    <n v="25"/>
  </r>
  <r>
    <x v="9"/>
    <x v="17"/>
    <x v="403"/>
    <x v="12"/>
    <n v="21"/>
  </r>
  <r>
    <x v="9"/>
    <x v="17"/>
    <x v="404"/>
    <x v="12"/>
    <n v="17"/>
  </r>
  <r>
    <x v="9"/>
    <x v="17"/>
    <x v="411"/>
    <x v="12"/>
    <n v="3"/>
  </r>
  <r>
    <x v="9"/>
    <x v="17"/>
    <x v="405"/>
    <x v="12"/>
    <n v="63"/>
  </r>
  <r>
    <x v="9"/>
    <x v="17"/>
    <x v="406"/>
    <x v="12"/>
    <n v="191"/>
  </r>
  <r>
    <x v="9"/>
    <x v="17"/>
    <x v="413"/>
    <x v="12"/>
    <n v="24"/>
  </r>
  <r>
    <x v="9"/>
    <x v="17"/>
    <x v="414"/>
    <x v="12"/>
    <n v="66"/>
  </r>
  <r>
    <x v="9"/>
    <x v="17"/>
    <x v="407"/>
    <x v="12"/>
    <n v="30"/>
  </r>
  <r>
    <x v="9"/>
    <x v="17"/>
    <x v="415"/>
    <x v="12"/>
    <n v="60"/>
  </r>
  <r>
    <x v="9"/>
    <x v="17"/>
    <x v="416"/>
    <x v="12"/>
    <n v="3"/>
  </r>
  <r>
    <x v="9"/>
    <x v="17"/>
    <x v="408"/>
    <x v="12"/>
    <n v="73"/>
  </r>
  <r>
    <x v="9"/>
    <x v="17"/>
    <x v="409"/>
    <x v="12"/>
    <n v="14"/>
  </r>
  <r>
    <x v="9"/>
    <x v="17"/>
    <x v="392"/>
    <x v="13"/>
    <n v="1"/>
  </r>
  <r>
    <x v="9"/>
    <x v="17"/>
    <x v="393"/>
    <x v="13"/>
    <n v="9"/>
  </r>
  <r>
    <x v="9"/>
    <x v="17"/>
    <x v="394"/>
    <x v="13"/>
    <n v="1"/>
  </r>
  <r>
    <x v="9"/>
    <x v="17"/>
    <x v="395"/>
    <x v="13"/>
    <n v="1"/>
  </r>
  <r>
    <x v="9"/>
    <x v="17"/>
    <x v="396"/>
    <x v="13"/>
    <n v="1"/>
  </r>
  <r>
    <x v="9"/>
    <x v="17"/>
    <x v="400"/>
    <x v="13"/>
    <n v="1"/>
  </r>
  <r>
    <x v="9"/>
    <x v="17"/>
    <x v="401"/>
    <x v="13"/>
    <n v="6"/>
  </r>
  <r>
    <x v="9"/>
    <x v="17"/>
    <x v="404"/>
    <x v="13"/>
    <n v="2"/>
  </r>
  <r>
    <x v="9"/>
    <x v="17"/>
    <x v="405"/>
    <x v="13"/>
    <n v="1"/>
  </r>
  <r>
    <x v="9"/>
    <x v="17"/>
    <x v="406"/>
    <x v="13"/>
    <n v="2"/>
  </r>
  <r>
    <x v="9"/>
    <x v="17"/>
    <x v="413"/>
    <x v="13"/>
    <n v="1"/>
  </r>
  <r>
    <x v="9"/>
    <x v="17"/>
    <x v="407"/>
    <x v="13"/>
    <n v="2"/>
  </r>
  <r>
    <x v="9"/>
    <x v="17"/>
    <x v="415"/>
    <x v="13"/>
    <n v="1"/>
  </r>
  <r>
    <x v="9"/>
    <x v="17"/>
    <x v="401"/>
    <x v="14"/>
    <n v="3"/>
  </r>
  <r>
    <x v="9"/>
    <x v="17"/>
    <x v="407"/>
    <x v="14"/>
    <n v="2"/>
  </r>
  <r>
    <x v="9"/>
    <x v="17"/>
    <x v="408"/>
    <x v="14"/>
    <n v="6"/>
  </r>
  <r>
    <x v="9"/>
    <x v="17"/>
    <x v="392"/>
    <x v="15"/>
    <n v="16"/>
  </r>
  <r>
    <x v="9"/>
    <x v="17"/>
    <x v="393"/>
    <x v="15"/>
    <n v="29"/>
  </r>
  <r>
    <x v="9"/>
    <x v="17"/>
    <x v="394"/>
    <x v="15"/>
    <n v="25"/>
  </r>
  <r>
    <x v="9"/>
    <x v="17"/>
    <x v="395"/>
    <x v="15"/>
    <n v="6"/>
  </r>
  <r>
    <x v="9"/>
    <x v="17"/>
    <x v="396"/>
    <x v="15"/>
    <n v="3"/>
  </r>
  <r>
    <x v="9"/>
    <x v="17"/>
    <x v="397"/>
    <x v="15"/>
    <n v="5"/>
  </r>
  <r>
    <x v="9"/>
    <x v="17"/>
    <x v="410"/>
    <x v="15"/>
    <n v="6"/>
  </r>
  <r>
    <x v="9"/>
    <x v="17"/>
    <x v="398"/>
    <x v="15"/>
    <n v="5"/>
  </r>
  <r>
    <x v="9"/>
    <x v="17"/>
    <x v="399"/>
    <x v="15"/>
    <n v="11"/>
  </r>
  <r>
    <x v="9"/>
    <x v="17"/>
    <x v="400"/>
    <x v="15"/>
    <n v="9"/>
  </r>
  <r>
    <x v="9"/>
    <x v="17"/>
    <x v="401"/>
    <x v="15"/>
    <n v="29"/>
  </r>
  <r>
    <x v="9"/>
    <x v="17"/>
    <x v="402"/>
    <x v="15"/>
    <n v="4"/>
  </r>
  <r>
    <x v="9"/>
    <x v="17"/>
    <x v="403"/>
    <x v="15"/>
    <n v="4"/>
  </r>
  <r>
    <x v="9"/>
    <x v="17"/>
    <x v="404"/>
    <x v="15"/>
    <n v="5"/>
  </r>
  <r>
    <x v="9"/>
    <x v="17"/>
    <x v="405"/>
    <x v="15"/>
    <n v="16"/>
  </r>
  <r>
    <x v="9"/>
    <x v="17"/>
    <x v="406"/>
    <x v="15"/>
    <n v="23"/>
  </r>
  <r>
    <x v="9"/>
    <x v="17"/>
    <x v="413"/>
    <x v="15"/>
    <n v="3"/>
  </r>
  <r>
    <x v="9"/>
    <x v="17"/>
    <x v="414"/>
    <x v="15"/>
    <n v="17"/>
  </r>
  <r>
    <x v="9"/>
    <x v="17"/>
    <x v="407"/>
    <x v="15"/>
    <n v="10"/>
  </r>
  <r>
    <x v="9"/>
    <x v="17"/>
    <x v="415"/>
    <x v="15"/>
    <n v="22"/>
  </r>
  <r>
    <x v="9"/>
    <x v="17"/>
    <x v="408"/>
    <x v="15"/>
    <n v="17"/>
  </r>
  <r>
    <x v="9"/>
    <x v="17"/>
    <x v="409"/>
    <x v="15"/>
    <n v="5"/>
  </r>
  <r>
    <x v="9"/>
    <x v="17"/>
    <x v="392"/>
    <x v="16"/>
    <n v="6"/>
  </r>
  <r>
    <x v="9"/>
    <x v="17"/>
    <x v="393"/>
    <x v="16"/>
    <n v="4"/>
  </r>
  <r>
    <x v="9"/>
    <x v="17"/>
    <x v="394"/>
    <x v="16"/>
    <n v="6"/>
  </r>
  <r>
    <x v="9"/>
    <x v="17"/>
    <x v="395"/>
    <x v="16"/>
    <n v="1"/>
  </r>
  <r>
    <x v="9"/>
    <x v="17"/>
    <x v="410"/>
    <x v="16"/>
    <n v="1"/>
  </r>
  <r>
    <x v="9"/>
    <x v="17"/>
    <x v="400"/>
    <x v="16"/>
    <n v="1"/>
  </r>
  <r>
    <x v="9"/>
    <x v="17"/>
    <x v="401"/>
    <x v="16"/>
    <n v="4"/>
  </r>
  <r>
    <x v="9"/>
    <x v="17"/>
    <x v="403"/>
    <x v="16"/>
    <n v="1"/>
  </r>
  <r>
    <x v="9"/>
    <x v="17"/>
    <x v="404"/>
    <x v="16"/>
    <n v="1"/>
  </r>
  <r>
    <x v="9"/>
    <x v="17"/>
    <x v="405"/>
    <x v="16"/>
    <n v="3"/>
  </r>
  <r>
    <x v="9"/>
    <x v="17"/>
    <x v="406"/>
    <x v="16"/>
    <n v="9"/>
  </r>
  <r>
    <x v="9"/>
    <x v="17"/>
    <x v="413"/>
    <x v="16"/>
    <n v="1"/>
  </r>
  <r>
    <x v="9"/>
    <x v="17"/>
    <x v="414"/>
    <x v="16"/>
    <n v="2"/>
  </r>
  <r>
    <x v="9"/>
    <x v="17"/>
    <x v="408"/>
    <x v="16"/>
    <n v="4"/>
  </r>
  <r>
    <x v="9"/>
    <x v="17"/>
    <x v="392"/>
    <x v="33"/>
    <n v="7"/>
  </r>
  <r>
    <x v="9"/>
    <x v="17"/>
    <x v="393"/>
    <x v="33"/>
    <n v="4"/>
  </r>
  <r>
    <x v="9"/>
    <x v="17"/>
    <x v="394"/>
    <x v="33"/>
    <n v="1"/>
  </r>
  <r>
    <x v="9"/>
    <x v="17"/>
    <x v="410"/>
    <x v="33"/>
    <n v="1"/>
  </r>
  <r>
    <x v="9"/>
    <x v="17"/>
    <x v="399"/>
    <x v="33"/>
    <n v="1"/>
  </r>
  <r>
    <x v="9"/>
    <x v="17"/>
    <x v="401"/>
    <x v="33"/>
    <n v="5"/>
  </r>
  <r>
    <x v="9"/>
    <x v="17"/>
    <x v="402"/>
    <x v="33"/>
    <n v="1"/>
  </r>
  <r>
    <x v="9"/>
    <x v="17"/>
    <x v="404"/>
    <x v="33"/>
    <n v="1"/>
  </r>
  <r>
    <x v="9"/>
    <x v="17"/>
    <x v="405"/>
    <x v="33"/>
    <n v="2"/>
  </r>
  <r>
    <x v="9"/>
    <x v="17"/>
    <x v="406"/>
    <x v="33"/>
    <n v="4"/>
  </r>
  <r>
    <x v="9"/>
    <x v="17"/>
    <x v="413"/>
    <x v="33"/>
    <n v="1"/>
  </r>
  <r>
    <x v="9"/>
    <x v="17"/>
    <x v="414"/>
    <x v="33"/>
    <n v="2"/>
  </r>
  <r>
    <x v="9"/>
    <x v="17"/>
    <x v="407"/>
    <x v="33"/>
    <n v="2"/>
  </r>
  <r>
    <x v="9"/>
    <x v="17"/>
    <x v="415"/>
    <x v="33"/>
    <n v="4"/>
  </r>
  <r>
    <x v="9"/>
    <x v="17"/>
    <x v="408"/>
    <x v="33"/>
    <n v="2"/>
  </r>
  <r>
    <x v="9"/>
    <x v="17"/>
    <x v="392"/>
    <x v="34"/>
    <n v="2"/>
  </r>
  <r>
    <x v="9"/>
    <x v="17"/>
    <x v="393"/>
    <x v="34"/>
    <n v="3"/>
  </r>
  <r>
    <x v="9"/>
    <x v="17"/>
    <x v="399"/>
    <x v="34"/>
    <n v="1"/>
  </r>
  <r>
    <x v="9"/>
    <x v="17"/>
    <x v="401"/>
    <x v="34"/>
    <n v="3"/>
  </r>
  <r>
    <x v="9"/>
    <x v="17"/>
    <x v="404"/>
    <x v="34"/>
    <n v="2"/>
  </r>
  <r>
    <x v="9"/>
    <x v="17"/>
    <x v="405"/>
    <x v="34"/>
    <n v="2"/>
  </r>
  <r>
    <x v="9"/>
    <x v="17"/>
    <x v="406"/>
    <x v="34"/>
    <n v="3"/>
  </r>
  <r>
    <x v="9"/>
    <x v="17"/>
    <x v="413"/>
    <x v="34"/>
    <n v="1"/>
  </r>
  <r>
    <x v="9"/>
    <x v="17"/>
    <x v="414"/>
    <x v="34"/>
    <n v="2"/>
  </r>
  <r>
    <x v="9"/>
    <x v="17"/>
    <x v="407"/>
    <x v="34"/>
    <n v="1"/>
  </r>
  <r>
    <x v="9"/>
    <x v="17"/>
    <x v="415"/>
    <x v="34"/>
    <n v="1"/>
  </r>
  <r>
    <x v="9"/>
    <x v="17"/>
    <x v="408"/>
    <x v="34"/>
    <n v="1"/>
  </r>
  <r>
    <x v="9"/>
    <x v="17"/>
    <x v="404"/>
    <x v="35"/>
    <n v="1"/>
  </r>
  <r>
    <x v="9"/>
    <x v="17"/>
    <x v="405"/>
    <x v="35"/>
    <n v="1"/>
  </r>
  <r>
    <x v="9"/>
    <x v="17"/>
    <x v="392"/>
    <x v="36"/>
    <n v="1"/>
  </r>
  <r>
    <x v="9"/>
    <x v="17"/>
    <x v="394"/>
    <x v="36"/>
    <n v="1"/>
  </r>
  <r>
    <x v="9"/>
    <x v="17"/>
    <x v="401"/>
    <x v="36"/>
    <n v="1"/>
  </r>
  <r>
    <x v="9"/>
    <x v="17"/>
    <x v="392"/>
    <x v="32"/>
    <n v="50"/>
  </r>
  <r>
    <x v="9"/>
    <x v="17"/>
    <x v="393"/>
    <x v="32"/>
    <n v="936"/>
  </r>
  <r>
    <x v="9"/>
    <x v="17"/>
    <x v="394"/>
    <x v="32"/>
    <n v="190"/>
  </r>
  <r>
    <x v="9"/>
    <x v="17"/>
    <x v="397"/>
    <x v="32"/>
    <n v="374"/>
  </r>
  <r>
    <x v="9"/>
    <x v="17"/>
    <x v="410"/>
    <x v="32"/>
    <n v="90"/>
  </r>
  <r>
    <x v="9"/>
    <x v="17"/>
    <x v="399"/>
    <x v="32"/>
    <n v="110"/>
  </r>
  <r>
    <x v="9"/>
    <x v="17"/>
    <x v="400"/>
    <x v="32"/>
    <n v="280"/>
  </r>
  <r>
    <x v="9"/>
    <x v="17"/>
    <x v="401"/>
    <x v="32"/>
    <n v="156"/>
  </r>
  <r>
    <x v="9"/>
    <x v="17"/>
    <x v="402"/>
    <x v="32"/>
    <n v="40"/>
  </r>
  <r>
    <x v="9"/>
    <x v="17"/>
    <x v="403"/>
    <x v="32"/>
    <n v="94"/>
  </r>
  <r>
    <x v="9"/>
    <x v="17"/>
    <x v="404"/>
    <x v="32"/>
    <n v="142"/>
  </r>
  <r>
    <x v="9"/>
    <x v="17"/>
    <x v="405"/>
    <x v="32"/>
    <n v="125"/>
  </r>
  <r>
    <x v="9"/>
    <x v="17"/>
    <x v="406"/>
    <x v="32"/>
    <n v="2071"/>
  </r>
  <r>
    <x v="9"/>
    <x v="17"/>
    <x v="413"/>
    <x v="32"/>
    <n v="968"/>
  </r>
  <r>
    <x v="9"/>
    <x v="17"/>
    <x v="414"/>
    <x v="32"/>
    <n v="997"/>
  </r>
  <r>
    <x v="9"/>
    <x v="17"/>
    <x v="407"/>
    <x v="32"/>
    <n v="918"/>
  </r>
  <r>
    <x v="9"/>
    <x v="17"/>
    <x v="415"/>
    <x v="32"/>
    <n v="1160"/>
  </r>
  <r>
    <x v="9"/>
    <x v="17"/>
    <x v="408"/>
    <x v="32"/>
    <n v="1012"/>
  </r>
  <r>
    <x v="9"/>
    <x v="17"/>
    <x v="392"/>
    <x v="17"/>
    <n v="362"/>
  </r>
  <r>
    <x v="9"/>
    <x v="17"/>
    <x v="393"/>
    <x v="17"/>
    <n v="249"/>
  </r>
  <r>
    <x v="9"/>
    <x v="17"/>
    <x v="394"/>
    <x v="17"/>
    <n v="363"/>
  </r>
  <r>
    <x v="9"/>
    <x v="17"/>
    <x v="395"/>
    <x v="17"/>
    <n v="123"/>
  </r>
  <r>
    <x v="9"/>
    <x v="17"/>
    <x v="396"/>
    <x v="17"/>
    <n v="104"/>
  </r>
  <r>
    <x v="9"/>
    <x v="17"/>
    <x v="397"/>
    <x v="17"/>
    <n v="99"/>
  </r>
  <r>
    <x v="9"/>
    <x v="17"/>
    <x v="410"/>
    <x v="17"/>
    <n v="45"/>
  </r>
  <r>
    <x v="9"/>
    <x v="17"/>
    <x v="399"/>
    <x v="17"/>
    <n v="434"/>
  </r>
  <r>
    <x v="9"/>
    <x v="17"/>
    <x v="400"/>
    <x v="17"/>
    <n v="131"/>
  </r>
  <r>
    <x v="9"/>
    <x v="17"/>
    <x v="401"/>
    <x v="17"/>
    <n v="647"/>
  </r>
  <r>
    <x v="9"/>
    <x v="17"/>
    <x v="402"/>
    <x v="17"/>
    <n v="50"/>
  </r>
  <r>
    <x v="9"/>
    <x v="17"/>
    <x v="403"/>
    <x v="17"/>
    <n v="86"/>
  </r>
  <r>
    <x v="9"/>
    <x v="17"/>
    <x v="404"/>
    <x v="17"/>
    <n v="90"/>
  </r>
  <r>
    <x v="9"/>
    <x v="17"/>
    <x v="405"/>
    <x v="17"/>
    <n v="124"/>
  </r>
  <r>
    <x v="9"/>
    <x v="17"/>
    <x v="406"/>
    <x v="17"/>
    <n v="1229"/>
  </r>
  <r>
    <x v="9"/>
    <x v="17"/>
    <x v="414"/>
    <x v="17"/>
    <n v="283"/>
  </r>
  <r>
    <x v="9"/>
    <x v="17"/>
    <x v="407"/>
    <x v="17"/>
    <n v="32"/>
  </r>
  <r>
    <x v="9"/>
    <x v="17"/>
    <x v="415"/>
    <x v="17"/>
    <n v="254"/>
  </r>
  <r>
    <x v="9"/>
    <x v="17"/>
    <x v="408"/>
    <x v="17"/>
    <n v="360"/>
  </r>
  <r>
    <x v="9"/>
    <x v="17"/>
    <x v="409"/>
    <x v="17"/>
    <n v="86"/>
  </r>
  <r>
    <x v="9"/>
    <x v="17"/>
    <x v="392"/>
    <x v="18"/>
    <n v="1313"/>
  </r>
  <r>
    <x v="9"/>
    <x v="17"/>
    <x v="393"/>
    <x v="18"/>
    <n v="951"/>
  </r>
  <r>
    <x v="9"/>
    <x v="17"/>
    <x v="394"/>
    <x v="18"/>
    <n v="3332"/>
  </r>
  <r>
    <x v="9"/>
    <x v="17"/>
    <x v="410"/>
    <x v="18"/>
    <n v="499"/>
  </r>
  <r>
    <x v="9"/>
    <x v="17"/>
    <x v="398"/>
    <x v="18"/>
    <n v="100"/>
  </r>
  <r>
    <x v="9"/>
    <x v="17"/>
    <x v="401"/>
    <x v="18"/>
    <n v="891"/>
  </r>
  <r>
    <x v="9"/>
    <x v="17"/>
    <x v="403"/>
    <x v="18"/>
    <n v="2"/>
  </r>
  <r>
    <x v="9"/>
    <x v="17"/>
    <x v="405"/>
    <x v="18"/>
    <n v="591"/>
  </r>
  <r>
    <x v="9"/>
    <x v="17"/>
    <x v="406"/>
    <x v="18"/>
    <n v="1001"/>
  </r>
  <r>
    <x v="9"/>
    <x v="17"/>
    <x v="413"/>
    <x v="18"/>
    <n v="787"/>
  </r>
  <r>
    <x v="9"/>
    <x v="17"/>
    <x v="414"/>
    <x v="18"/>
    <n v="1481"/>
  </r>
  <r>
    <x v="9"/>
    <x v="17"/>
    <x v="407"/>
    <x v="18"/>
    <n v="157"/>
  </r>
  <r>
    <x v="9"/>
    <x v="17"/>
    <x v="415"/>
    <x v="18"/>
    <n v="272"/>
  </r>
  <r>
    <x v="9"/>
    <x v="17"/>
    <x v="409"/>
    <x v="18"/>
    <n v="646"/>
  </r>
  <r>
    <x v="9"/>
    <x v="17"/>
    <x v="413"/>
    <x v="20"/>
    <n v="4"/>
  </r>
  <r>
    <x v="9"/>
    <x v="17"/>
    <x v="392"/>
    <x v="42"/>
    <n v="5667"/>
  </r>
  <r>
    <x v="9"/>
    <x v="17"/>
    <x v="393"/>
    <x v="42"/>
    <n v="4743"/>
  </r>
  <r>
    <x v="9"/>
    <x v="17"/>
    <x v="394"/>
    <x v="42"/>
    <n v="4149"/>
  </r>
  <r>
    <x v="9"/>
    <x v="17"/>
    <x v="395"/>
    <x v="42"/>
    <n v="1705"/>
  </r>
  <r>
    <x v="9"/>
    <x v="17"/>
    <x v="396"/>
    <x v="42"/>
    <n v="759"/>
  </r>
  <r>
    <x v="9"/>
    <x v="17"/>
    <x v="397"/>
    <x v="42"/>
    <n v="1288"/>
  </r>
  <r>
    <x v="9"/>
    <x v="17"/>
    <x v="410"/>
    <x v="42"/>
    <n v="1354"/>
  </r>
  <r>
    <x v="9"/>
    <x v="17"/>
    <x v="398"/>
    <x v="42"/>
    <n v="1679"/>
  </r>
  <r>
    <x v="9"/>
    <x v="17"/>
    <x v="399"/>
    <x v="42"/>
    <n v="1299"/>
  </r>
  <r>
    <x v="9"/>
    <x v="17"/>
    <x v="400"/>
    <x v="42"/>
    <n v="1766"/>
  </r>
  <r>
    <x v="9"/>
    <x v="17"/>
    <x v="401"/>
    <x v="42"/>
    <n v="2400"/>
  </r>
  <r>
    <x v="9"/>
    <x v="17"/>
    <x v="402"/>
    <x v="42"/>
    <n v="1542"/>
  </r>
  <r>
    <x v="9"/>
    <x v="17"/>
    <x v="403"/>
    <x v="42"/>
    <n v="1498"/>
  </r>
  <r>
    <x v="9"/>
    <x v="17"/>
    <x v="404"/>
    <x v="42"/>
    <n v="733"/>
  </r>
  <r>
    <x v="9"/>
    <x v="17"/>
    <x v="411"/>
    <x v="42"/>
    <n v="452"/>
  </r>
  <r>
    <x v="9"/>
    <x v="17"/>
    <x v="405"/>
    <x v="42"/>
    <n v="2944"/>
  </r>
  <r>
    <x v="9"/>
    <x v="17"/>
    <x v="406"/>
    <x v="42"/>
    <n v="7455"/>
  </r>
  <r>
    <x v="9"/>
    <x v="17"/>
    <x v="413"/>
    <x v="42"/>
    <n v="1538"/>
  </r>
  <r>
    <x v="9"/>
    <x v="17"/>
    <x v="414"/>
    <x v="42"/>
    <n v="5071"/>
  </r>
  <r>
    <x v="9"/>
    <x v="17"/>
    <x v="407"/>
    <x v="42"/>
    <n v="599"/>
  </r>
  <r>
    <x v="9"/>
    <x v="17"/>
    <x v="415"/>
    <x v="42"/>
    <n v="2482"/>
  </r>
  <r>
    <x v="9"/>
    <x v="17"/>
    <x v="416"/>
    <x v="42"/>
    <n v="582"/>
  </r>
  <r>
    <x v="9"/>
    <x v="17"/>
    <x v="408"/>
    <x v="42"/>
    <n v="3626"/>
  </r>
  <r>
    <x v="9"/>
    <x v="17"/>
    <x v="409"/>
    <x v="42"/>
    <n v="313"/>
  </r>
  <r>
    <x v="9"/>
    <x v="17"/>
    <x v="392"/>
    <x v="21"/>
    <n v="3925"/>
  </r>
  <r>
    <x v="9"/>
    <x v="17"/>
    <x v="393"/>
    <x v="21"/>
    <n v="3777"/>
  </r>
  <r>
    <x v="9"/>
    <x v="17"/>
    <x v="394"/>
    <x v="21"/>
    <n v="3232"/>
  </r>
  <r>
    <x v="9"/>
    <x v="17"/>
    <x v="395"/>
    <x v="21"/>
    <n v="1416"/>
  </r>
  <r>
    <x v="9"/>
    <x v="17"/>
    <x v="396"/>
    <x v="21"/>
    <n v="652"/>
  </r>
  <r>
    <x v="9"/>
    <x v="17"/>
    <x v="397"/>
    <x v="21"/>
    <n v="995"/>
  </r>
  <r>
    <x v="9"/>
    <x v="17"/>
    <x v="410"/>
    <x v="21"/>
    <n v="1218"/>
  </r>
  <r>
    <x v="9"/>
    <x v="17"/>
    <x v="398"/>
    <x v="21"/>
    <n v="1302"/>
  </r>
  <r>
    <x v="9"/>
    <x v="17"/>
    <x v="399"/>
    <x v="21"/>
    <n v="1032"/>
  </r>
  <r>
    <x v="9"/>
    <x v="17"/>
    <x v="400"/>
    <x v="21"/>
    <n v="1464"/>
  </r>
  <r>
    <x v="9"/>
    <x v="17"/>
    <x v="401"/>
    <x v="21"/>
    <n v="1962"/>
  </r>
  <r>
    <x v="9"/>
    <x v="17"/>
    <x v="402"/>
    <x v="21"/>
    <n v="1189"/>
  </r>
  <r>
    <x v="9"/>
    <x v="17"/>
    <x v="403"/>
    <x v="21"/>
    <n v="1122"/>
  </r>
  <r>
    <x v="9"/>
    <x v="17"/>
    <x v="404"/>
    <x v="21"/>
    <n v="571"/>
  </r>
  <r>
    <x v="9"/>
    <x v="17"/>
    <x v="411"/>
    <x v="21"/>
    <n v="337"/>
  </r>
  <r>
    <x v="9"/>
    <x v="17"/>
    <x v="405"/>
    <x v="21"/>
    <n v="2464"/>
  </r>
  <r>
    <x v="9"/>
    <x v="17"/>
    <x v="406"/>
    <x v="21"/>
    <n v="5840"/>
  </r>
  <r>
    <x v="9"/>
    <x v="17"/>
    <x v="413"/>
    <x v="21"/>
    <n v="1012"/>
  </r>
  <r>
    <x v="9"/>
    <x v="17"/>
    <x v="414"/>
    <x v="21"/>
    <n v="4227"/>
  </r>
  <r>
    <x v="9"/>
    <x v="17"/>
    <x v="407"/>
    <x v="21"/>
    <n v="750"/>
  </r>
  <r>
    <x v="9"/>
    <x v="17"/>
    <x v="415"/>
    <x v="21"/>
    <n v="2179"/>
  </r>
  <r>
    <x v="9"/>
    <x v="17"/>
    <x v="416"/>
    <x v="21"/>
    <n v="378"/>
  </r>
  <r>
    <x v="9"/>
    <x v="17"/>
    <x v="408"/>
    <x v="21"/>
    <n v="3371"/>
  </r>
  <r>
    <x v="9"/>
    <x v="17"/>
    <x v="409"/>
    <x v="21"/>
    <n v="353"/>
  </r>
  <r>
    <x v="9"/>
    <x v="17"/>
    <x v="392"/>
    <x v="22"/>
    <n v="7510"/>
  </r>
  <r>
    <x v="9"/>
    <x v="17"/>
    <x v="393"/>
    <x v="22"/>
    <n v="1038"/>
  </r>
  <r>
    <x v="9"/>
    <x v="17"/>
    <x v="394"/>
    <x v="22"/>
    <n v="20194"/>
  </r>
  <r>
    <x v="9"/>
    <x v="17"/>
    <x v="395"/>
    <x v="22"/>
    <n v="15"/>
  </r>
  <r>
    <x v="9"/>
    <x v="17"/>
    <x v="410"/>
    <x v="22"/>
    <n v="5"/>
  </r>
  <r>
    <x v="9"/>
    <x v="17"/>
    <x v="400"/>
    <x v="22"/>
    <n v="5"/>
  </r>
  <r>
    <x v="9"/>
    <x v="17"/>
    <x v="401"/>
    <x v="22"/>
    <n v="36"/>
  </r>
  <r>
    <x v="9"/>
    <x v="17"/>
    <x v="403"/>
    <x v="22"/>
    <n v="8"/>
  </r>
  <r>
    <x v="9"/>
    <x v="17"/>
    <x v="404"/>
    <x v="22"/>
    <n v="20"/>
  </r>
  <r>
    <x v="9"/>
    <x v="17"/>
    <x v="405"/>
    <x v="22"/>
    <n v="1838"/>
  </r>
  <r>
    <x v="9"/>
    <x v="17"/>
    <x v="406"/>
    <x v="22"/>
    <n v="76"/>
  </r>
  <r>
    <x v="9"/>
    <x v="17"/>
    <x v="413"/>
    <x v="22"/>
    <n v="70"/>
  </r>
  <r>
    <x v="9"/>
    <x v="17"/>
    <x v="414"/>
    <x v="22"/>
    <n v="244"/>
  </r>
  <r>
    <x v="9"/>
    <x v="17"/>
    <x v="408"/>
    <x v="22"/>
    <n v="90"/>
  </r>
  <r>
    <x v="9"/>
    <x v="17"/>
    <x v="392"/>
    <x v="23"/>
    <n v="22"/>
  </r>
  <r>
    <x v="9"/>
    <x v="17"/>
    <x v="393"/>
    <x v="23"/>
    <n v="48"/>
  </r>
  <r>
    <x v="9"/>
    <x v="17"/>
    <x v="394"/>
    <x v="23"/>
    <n v="33"/>
  </r>
  <r>
    <x v="9"/>
    <x v="17"/>
    <x v="395"/>
    <x v="23"/>
    <n v="2"/>
  </r>
  <r>
    <x v="9"/>
    <x v="17"/>
    <x v="398"/>
    <x v="23"/>
    <n v="1"/>
  </r>
  <r>
    <x v="9"/>
    <x v="17"/>
    <x v="399"/>
    <x v="23"/>
    <n v="6"/>
  </r>
  <r>
    <x v="9"/>
    <x v="17"/>
    <x v="400"/>
    <x v="23"/>
    <n v="4"/>
  </r>
  <r>
    <x v="9"/>
    <x v="17"/>
    <x v="401"/>
    <x v="23"/>
    <n v="3"/>
  </r>
  <r>
    <x v="9"/>
    <x v="17"/>
    <x v="403"/>
    <x v="23"/>
    <n v="2"/>
  </r>
  <r>
    <x v="9"/>
    <x v="17"/>
    <x v="404"/>
    <x v="23"/>
    <n v="1"/>
  </r>
  <r>
    <x v="9"/>
    <x v="17"/>
    <x v="405"/>
    <x v="23"/>
    <n v="11"/>
  </r>
  <r>
    <x v="9"/>
    <x v="17"/>
    <x v="406"/>
    <x v="23"/>
    <n v="13"/>
  </r>
  <r>
    <x v="9"/>
    <x v="17"/>
    <x v="414"/>
    <x v="23"/>
    <n v="26"/>
  </r>
  <r>
    <x v="9"/>
    <x v="17"/>
    <x v="407"/>
    <x v="23"/>
    <n v="6"/>
  </r>
  <r>
    <x v="9"/>
    <x v="17"/>
    <x v="415"/>
    <x v="23"/>
    <n v="3"/>
  </r>
  <r>
    <x v="9"/>
    <x v="17"/>
    <x v="392"/>
    <x v="25"/>
    <n v="16981"/>
  </r>
  <r>
    <x v="9"/>
    <x v="17"/>
    <x v="393"/>
    <x v="25"/>
    <n v="17803"/>
  </r>
  <r>
    <x v="9"/>
    <x v="17"/>
    <x v="394"/>
    <x v="25"/>
    <n v="11334"/>
  </r>
  <r>
    <x v="9"/>
    <x v="17"/>
    <x v="395"/>
    <x v="25"/>
    <n v="9018"/>
  </r>
  <r>
    <x v="9"/>
    <x v="17"/>
    <x v="396"/>
    <x v="25"/>
    <n v="3176"/>
  </r>
  <r>
    <x v="9"/>
    <x v="17"/>
    <x v="397"/>
    <x v="25"/>
    <n v="5763"/>
  </r>
  <r>
    <x v="9"/>
    <x v="17"/>
    <x v="410"/>
    <x v="25"/>
    <n v="3284"/>
  </r>
  <r>
    <x v="9"/>
    <x v="17"/>
    <x v="398"/>
    <x v="25"/>
    <n v="3223"/>
  </r>
  <r>
    <x v="9"/>
    <x v="17"/>
    <x v="399"/>
    <x v="25"/>
    <n v="12711"/>
  </r>
  <r>
    <x v="9"/>
    <x v="17"/>
    <x v="400"/>
    <x v="25"/>
    <n v="8047"/>
  </r>
  <r>
    <x v="9"/>
    <x v="17"/>
    <x v="401"/>
    <x v="25"/>
    <n v="27738"/>
  </r>
  <r>
    <x v="9"/>
    <x v="17"/>
    <x v="402"/>
    <x v="25"/>
    <n v="4224"/>
  </r>
  <r>
    <x v="9"/>
    <x v="17"/>
    <x v="403"/>
    <x v="25"/>
    <n v="5844"/>
  </r>
  <r>
    <x v="9"/>
    <x v="17"/>
    <x v="404"/>
    <x v="25"/>
    <n v="4916"/>
  </r>
  <r>
    <x v="9"/>
    <x v="17"/>
    <x v="411"/>
    <x v="25"/>
    <n v="482"/>
  </r>
  <r>
    <x v="9"/>
    <x v="17"/>
    <x v="405"/>
    <x v="25"/>
    <n v="15526"/>
  </r>
  <r>
    <x v="9"/>
    <x v="17"/>
    <x v="406"/>
    <x v="25"/>
    <n v="40784"/>
  </r>
  <r>
    <x v="9"/>
    <x v="17"/>
    <x v="413"/>
    <x v="25"/>
    <n v="3717"/>
  </r>
  <r>
    <x v="9"/>
    <x v="17"/>
    <x v="414"/>
    <x v="25"/>
    <n v="15611"/>
  </r>
  <r>
    <x v="9"/>
    <x v="17"/>
    <x v="407"/>
    <x v="25"/>
    <n v="5902"/>
  </r>
  <r>
    <x v="9"/>
    <x v="17"/>
    <x v="415"/>
    <x v="25"/>
    <n v="11258"/>
  </r>
  <r>
    <x v="9"/>
    <x v="17"/>
    <x v="416"/>
    <x v="25"/>
    <n v="754"/>
  </r>
  <r>
    <x v="9"/>
    <x v="17"/>
    <x v="408"/>
    <x v="25"/>
    <n v="18036"/>
  </r>
  <r>
    <x v="9"/>
    <x v="17"/>
    <x v="409"/>
    <x v="25"/>
    <n v="3265"/>
  </r>
  <r>
    <x v="9"/>
    <x v="17"/>
    <x v="392"/>
    <x v="26"/>
    <n v="3"/>
  </r>
  <r>
    <x v="9"/>
    <x v="17"/>
    <x v="393"/>
    <x v="26"/>
    <n v="35"/>
  </r>
  <r>
    <x v="9"/>
    <x v="17"/>
    <x v="394"/>
    <x v="26"/>
    <n v="3"/>
  </r>
  <r>
    <x v="9"/>
    <x v="17"/>
    <x v="395"/>
    <x v="26"/>
    <n v="2"/>
  </r>
  <r>
    <x v="9"/>
    <x v="17"/>
    <x v="396"/>
    <x v="26"/>
    <n v="1"/>
  </r>
  <r>
    <x v="9"/>
    <x v="17"/>
    <x v="400"/>
    <x v="26"/>
    <n v="3"/>
  </r>
  <r>
    <x v="9"/>
    <x v="17"/>
    <x v="401"/>
    <x v="26"/>
    <n v="125"/>
  </r>
  <r>
    <x v="9"/>
    <x v="17"/>
    <x v="404"/>
    <x v="26"/>
    <n v="2"/>
  </r>
  <r>
    <x v="9"/>
    <x v="17"/>
    <x v="405"/>
    <x v="26"/>
    <n v="3"/>
  </r>
  <r>
    <x v="9"/>
    <x v="17"/>
    <x v="406"/>
    <x v="26"/>
    <n v="6"/>
  </r>
  <r>
    <x v="9"/>
    <x v="17"/>
    <x v="413"/>
    <x v="26"/>
    <n v="1"/>
  </r>
  <r>
    <x v="9"/>
    <x v="17"/>
    <x v="407"/>
    <x v="26"/>
    <n v="15"/>
  </r>
  <r>
    <x v="9"/>
    <x v="17"/>
    <x v="415"/>
    <x v="26"/>
    <n v="3"/>
  </r>
  <r>
    <x v="9"/>
    <x v="17"/>
    <x v="401"/>
    <x v="27"/>
    <n v="70"/>
  </r>
  <r>
    <x v="9"/>
    <x v="17"/>
    <x v="407"/>
    <x v="27"/>
    <n v="52"/>
  </r>
  <r>
    <x v="9"/>
    <x v="17"/>
    <x v="408"/>
    <x v="27"/>
    <n v="104"/>
  </r>
  <r>
    <x v="9"/>
    <x v="17"/>
    <x v="392"/>
    <x v="28"/>
    <n v="96"/>
  </r>
  <r>
    <x v="9"/>
    <x v="17"/>
    <x v="393"/>
    <x v="28"/>
    <n v="74"/>
  </r>
  <r>
    <x v="9"/>
    <x v="17"/>
    <x v="394"/>
    <x v="28"/>
    <n v="376"/>
  </r>
  <r>
    <x v="9"/>
    <x v="17"/>
    <x v="395"/>
    <x v="28"/>
    <n v="12"/>
  </r>
  <r>
    <x v="9"/>
    <x v="17"/>
    <x v="396"/>
    <x v="28"/>
    <n v="49"/>
  </r>
  <r>
    <x v="9"/>
    <x v="17"/>
    <x v="397"/>
    <x v="28"/>
    <n v="8"/>
  </r>
  <r>
    <x v="9"/>
    <x v="17"/>
    <x v="410"/>
    <x v="28"/>
    <n v="7"/>
  </r>
  <r>
    <x v="9"/>
    <x v="17"/>
    <x v="398"/>
    <x v="28"/>
    <n v="6"/>
  </r>
  <r>
    <x v="9"/>
    <x v="17"/>
    <x v="399"/>
    <x v="28"/>
    <n v="427"/>
  </r>
  <r>
    <x v="9"/>
    <x v="17"/>
    <x v="400"/>
    <x v="28"/>
    <n v="60"/>
  </r>
  <r>
    <x v="9"/>
    <x v="17"/>
    <x v="401"/>
    <x v="28"/>
    <n v="1824"/>
  </r>
  <r>
    <x v="9"/>
    <x v="17"/>
    <x v="402"/>
    <x v="28"/>
    <n v="132"/>
  </r>
  <r>
    <x v="9"/>
    <x v="17"/>
    <x v="403"/>
    <x v="28"/>
    <n v="75"/>
  </r>
  <r>
    <x v="9"/>
    <x v="17"/>
    <x v="404"/>
    <x v="28"/>
    <n v="13"/>
  </r>
  <r>
    <x v="9"/>
    <x v="17"/>
    <x v="405"/>
    <x v="28"/>
    <n v="493"/>
  </r>
  <r>
    <x v="9"/>
    <x v="17"/>
    <x v="406"/>
    <x v="28"/>
    <n v="73"/>
  </r>
  <r>
    <x v="9"/>
    <x v="17"/>
    <x v="413"/>
    <x v="28"/>
    <n v="3"/>
  </r>
  <r>
    <x v="9"/>
    <x v="17"/>
    <x v="414"/>
    <x v="28"/>
    <n v="26"/>
  </r>
  <r>
    <x v="9"/>
    <x v="17"/>
    <x v="407"/>
    <x v="28"/>
    <n v="21"/>
  </r>
  <r>
    <x v="9"/>
    <x v="17"/>
    <x v="415"/>
    <x v="28"/>
    <n v="27"/>
  </r>
  <r>
    <x v="9"/>
    <x v="17"/>
    <x v="408"/>
    <x v="28"/>
    <n v="31"/>
  </r>
  <r>
    <x v="9"/>
    <x v="17"/>
    <x v="409"/>
    <x v="28"/>
    <n v="32"/>
  </r>
  <r>
    <x v="9"/>
    <x v="17"/>
    <x v="392"/>
    <x v="29"/>
    <n v="17149"/>
  </r>
  <r>
    <x v="9"/>
    <x v="17"/>
    <x v="393"/>
    <x v="29"/>
    <n v="17967"/>
  </r>
  <r>
    <x v="9"/>
    <x v="17"/>
    <x v="394"/>
    <x v="29"/>
    <n v="11754"/>
  </r>
  <r>
    <x v="9"/>
    <x v="17"/>
    <x v="395"/>
    <x v="29"/>
    <n v="9034"/>
  </r>
  <r>
    <x v="9"/>
    <x v="17"/>
    <x v="396"/>
    <x v="29"/>
    <n v="3226"/>
  </r>
  <r>
    <x v="9"/>
    <x v="17"/>
    <x v="397"/>
    <x v="29"/>
    <n v="5771"/>
  </r>
  <r>
    <x v="9"/>
    <x v="17"/>
    <x v="410"/>
    <x v="29"/>
    <n v="3291"/>
  </r>
  <r>
    <x v="9"/>
    <x v="17"/>
    <x v="398"/>
    <x v="29"/>
    <n v="3230"/>
  </r>
  <r>
    <x v="9"/>
    <x v="17"/>
    <x v="399"/>
    <x v="29"/>
    <n v="13157"/>
  </r>
  <r>
    <x v="9"/>
    <x v="17"/>
    <x v="400"/>
    <x v="29"/>
    <n v="8144"/>
  </r>
  <r>
    <x v="9"/>
    <x v="17"/>
    <x v="401"/>
    <x v="29"/>
    <n v="29800"/>
  </r>
  <r>
    <x v="9"/>
    <x v="17"/>
    <x v="402"/>
    <x v="29"/>
    <n v="4366"/>
  </r>
  <r>
    <x v="9"/>
    <x v="17"/>
    <x v="403"/>
    <x v="29"/>
    <n v="5921"/>
  </r>
  <r>
    <x v="9"/>
    <x v="17"/>
    <x v="404"/>
    <x v="29"/>
    <n v="4937"/>
  </r>
  <r>
    <x v="9"/>
    <x v="17"/>
    <x v="411"/>
    <x v="29"/>
    <n v="482"/>
  </r>
  <r>
    <x v="9"/>
    <x v="17"/>
    <x v="405"/>
    <x v="29"/>
    <n v="16037"/>
  </r>
  <r>
    <x v="9"/>
    <x v="17"/>
    <x v="406"/>
    <x v="29"/>
    <n v="40896"/>
  </r>
  <r>
    <x v="9"/>
    <x v="17"/>
    <x v="413"/>
    <x v="29"/>
    <n v="3721"/>
  </r>
  <r>
    <x v="9"/>
    <x v="17"/>
    <x v="414"/>
    <x v="29"/>
    <n v="15663"/>
  </r>
  <r>
    <x v="9"/>
    <x v="17"/>
    <x v="407"/>
    <x v="29"/>
    <n v="5999"/>
  </r>
  <r>
    <x v="9"/>
    <x v="17"/>
    <x v="415"/>
    <x v="29"/>
    <n v="11291"/>
  </r>
  <r>
    <x v="9"/>
    <x v="17"/>
    <x v="416"/>
    <x v="29"/>
    <n v="754"/>
  </r>
  <r>
    <x v="9"/>
    <x v="17"/>
    <x v="408"/>
    <x v="29"/>
    <n v="18171"/>
  </r>
  <r>
    <x v="9"/>
    <x v="17"/>
    <x v="409"/>
    <x v="29"/>
    <n v="3308"/>
  </r>
  <r>
    <x v="9"/>
    <x v="17"/>
    <x v="392"/>
    <x v="37"/>
    <n v="1202"/>
  </r>
  <r>
    <x v="9"/>
    <x v="17"/>
    <x v="393"/>
    <x v="37"/>
    <n v="63"/>
  </r>
  <r>
    <x v="9"/>
    <x v="17"/>
    <x v="394"/>
    <x v="37"/>
    <n v="247"/>
  </r>
  <r>
    <x v="9"/>
    <x v="17"/>
    <x v="410"/>
    <x v="37"/>
    <n v="127"/>
  </r>
  <r>
    <x v="9"/>
    <x v="17"/>
    <x v="399"/>
    <x v="37"/>
    <n v="104"/>
  </r>
  <r>
    <x v="9"/>
    <x v="17"/>
    <x v="401"/>
    <x v="37"/>
    <n v="783"/>
  </r>
  <r>
    <x v="9"/>
    <x v="17"/>
    <x v="402"/>
    <x v="37"/>
    <n v="141"/>
  </r>
  <r>
    <x v="9"/>
    <x v="17"/>
    <x v="404"/>
    <x v="37"/>
    <n v="271"/>
  </r>
  <r>
    <x v="9"/>
    <x v="17"/>
    <x v="405"/>
    <x v="37"/>
    <n v="657"/>
  </r>
  <r>
    <x v="9"/>
    <x v="17"/>
    <x v="406"/>
    <x v="37"/>
    <n v="255"/>
  </r>
  <r>
    <x v="9"/>
    <x v="17"/>
    <x v="413"/>
    <x v="37"/>
    <n v="403"/>
  </r>
  <r>
    <x v="9"/>
    <x v="17"/>
    <x v="414"/>
    <x v="37"/>
    <n v="378"/>
  </r>
  <r>
    <x v="9"/>
    <x v="17"/>
    <x v="407"/>
    <x v="37"/>
    <n v="221"/>
  </r>
  <r>
    <x v="9"/>
    <x v="17"/>
    <x v="415"/>
    <x v="37"/>
    <n v="514"/>
  </r>
  <r>
    <x v="9"/>
    <x v="17"/>
    <x v="408"/>
    <x v="37"/>
    <n v="285"/>
  </r>
  <r>
    <x v="9"/>
    <x v="17"/>
    <x v="392"/>
    <x v="38"/>
    <n v="276"/>
  </r>
  <r>
    <x v="9"/>
    <x v="17"/>
    <x v="393"/>
    <x v="38"/>
    <n v="61"/>
  </r>
  <r>
    <x v="9"/>
    <x v="17"/>
    <x v="399"/>
    <x v="38"/>
    <n v="303"/>
  </r>
  <r>
    <x v="9"/>
    <x v="17"/>
    <x v="401"/>
    <x v="38"/>
    <n v="155"/>
  </r>
  <r>
    <x v="9"/>
    <x v="17"/>
    <x v="404"/>
    <x v="38"/>
    <n v="890"/>
  </r>
  <r>
    <x v="9"/>
    <x v="17"/>
    <x v="405"/>
    <x v="38"/>
    <n v="223"/>
  </r>
  <r>
    <x v="9"/>
    <x v="17"/>
    <x v="406"/>
    <x v="38"/>
    <n v="164"/>
  </r>
  <r>
    <x v="9"/>
    <x v="17"/>
    <x v="413"/>
    <x v="38"/>
    <n v="25"/>
  </r>
  <r>
    <x v="9"/>
    <x v="17"/>
    <x v="414"/>
    <x v="38"/>
    <n v="323"/>
  </r>
  <r>
    <x v="9"/>
    <x v="17"/>
    <x v="407"/>
    <x v="38"/>
    <n v="92"/>
  </r>
  <r>
    <x v="9"/>
    <x v="17"/>
    <x v="415"/>
    <x v="38"/>
    <n v="85"/>
  </r>
  <r>
    <x v="9"/>
    <x v="17"/>
    <x v="408"/>
    <x v="38"/>
    <n v="601"/>
  </r>
  <r>
    <x v="9"/>
    <x v="17"/>
    <x v="404"/>
    <x v="39"/>
    <n v="12"/>
  </r>
  <r>
    <x v="9"/>
    <x v="17"/>
    <x v="405"/>
    <x v="39"/>
    <n v="19"/>
  </r>
  <r>
    <x v="9"/>
    <x v="17"/>
    <x v="392"/>
    <x v="40"/>
    <n v="19"/>
  </r>
  <r>
    <x v="9"/>
    <x v="17"/>
    <x v="394"/>
    <x v="40"/>
    <n v="16"/>
  </r>
  <r>
    <x v="9"/>
    <x v="17"/>
    <x v="401"/>
    <x v="40"/>
    <n v="9"/>
  </r>
  <r>
    <x v="9"/>
    <x v="17"/>
    <x v="417"/>
    <x v="30"/>
    <n v="211"/>
  </r>
  <r>
    <x v="9"/>
    <x v="17"/>
    <x v="393"/>
    <x v="30"/>
    <n v="50"/>
  </r>
  <r>
    <x v="9"/>
    <x v="17"/>
    <x v="394"/>
    <x v="30"/>
    <n v="139"/>
  </r>
  <r>
    <x v="9"/>
    <x v="17"/>
    <x v="398"/>
    <x v="30"/>
    <n v="33"/>
  </r>
  <r>
    <x v="9"/>
    <x v="17"/>
    <x v="401"/>
    <x v="30"/>
    <n v="36"/>
  </r>
  <r>
    <x v="9"/>
    <x v="17"/>
    <x v="405"/>
    <x v="30"/>
    <n v="135"/>
  </r>
  <r>
    <x v="9"/>
    <x v="17"/>
    <x v="406"/>
    <x v="30"/>
    <n v="142"/>
  </r>
  <r>
    <x v="9"/>
    <x v="17"/>
    <x v="413"/>
    <x v="30"/>
    <n v="37"/>
  </r>
  <r>
    <x v="9"/>
    <x v="17"/>
    <x v="414"/>
    <x v="30"/>
    <n v="136"/>
  </r>
  <r>
    <x v="9"/>
    <x v="17"/>
    <x v="415"/>
    <x v="30"/>
    <n v="14"/>
  </r>
  <r>
    <x v="9"/>
    <x v="17"/>
    <x v="408"/>
    <x v="30"/>
    <n v="2"/>
  </r>
  <r>
    <x v="9"/>
    <x v="17"/>
    <x v="409"/>
    <x v="30"/>
    <n v="48"/>
  </r>
  <r>
    <x v="9"/>
    <x v="18"/>
    <x v="418"/>
    <x v="0"/>
    <n v="18"/>
  </r>
  <r>
    <x v="9"/>
    <x v="18"/>
    <x v="419"/>
    <x v="0"/>
    <n v="1"/>
  </r>
  <r>
    <x v="9"/>
    <x v="18"/>
    <x v="421"/>
    <x v="0"/>
    <n v="33"/>
  </r>
  <r>
    <x v="9"/>
    <x v="18"/>
    <x v="424"/>
    <x v="0"/>
    <n v="37"/>
  </r>
  <r>
    <x v="9"/>
    <x v="18"/>
    <x v="418"/>
    <x v="1"/>
    <n v="2"/>
  </r>
  <r>
    <x v="9"/>
    <x v="18"/>
    <x v="419"/>
    <x v="1"/>
    <n v="1"/>
  </r>
  <r>
    <x v="9"/>
    <x v="18"/>
    <x v="421"/>
    <x v="1"/>
    <n v="6"/>
  </r>
  <r>
    <x v="9"/>
    <x v="18"/>
    <x v="424"/>
    <x v="1"/>
    <n v="6"/>
  </r>
  <r>
    <x v="9"/>
    <x v="18"/>
    <x v="426"/>
    <x v="2"/>
    <n v="5"/>
  </r>
  <r>
    <x v="9"/>
    <x v="18"/>
    <x v="418"/>
    <x v="2"/>
    <n v="20"/>
  </r>
  <r>
    <x v="9"/>
    <x v="18"/>
    <x v="419"/>
    <x v="2"/>
    <n v="5"/>
  </r>
  <r>
    <x v="9"/>
    <x v="18"/>
    <x v="420"/>
    <x v="2"/>
    <n v="14"/>
  </r>
  <r>
    <x v="9"/>
    <x v="18"/>
    <x v="421"/>
    <x v="2"/>
    <n v="103"/>
  </r>
  <r>
    <x v="9"/>
    <x v="18"/>
    <x v="428"/>
    <x v="2"/>
    <n v="1"/>
  </r>
  <r>
    <x v="9"/>
    <x v="18"/>
    <x v="422"/>
    <x v="2"/>
    <n v="11"/>
  </r>
  <r>
    <x v="9"/>
    <x v="18"/>
    <x v="423"/>
    <x v="2"/>
    <n v="33"/>
  </r>
  <r>
    <x v="9"/>
    <x v="18"/>
    <x v="429"/>
    <x v="2"/>
    <n v="29"/>
  </r>
  <r>
    <x v="9"/>
    <x v="18"/>
    <x v="430"/>
    <x v="2"/>
    <n v="8"/>
  </r>
  <r>
    <x v="9"/>
    <x v="18"/>
    <x v="431"/>
    <x v="2"/>
    <n v="3"/>
  </r>
  <r>
    <x v="9"/>
    <x v="18"/>
    <x v="432"/>
    <x v="2"/>
    <n v="1"/>
  </r>
  <r>
    <x v="9"/>
    <x v="18"/>
    <x v="424"/>
    <x v="2"/>
    <n v="74"/>
  </r>
  <r>
    <x v="9"/>
    <x v="18"/>
    <x v="433"/>
    <x v="2"/>
    <n v="12"/>
  </r>
  <r>
    <x v="9"/>
    <x v="18"/>
    <x v="425"/>
    <x v="2"/>
    <n v="36"/>
  </r>
  <r>
    <x v="9"/>
    <x v="18"/>
    <x v="418"/>
    <x v="4"/>
    <n v="2"/>
  </r>
  <r>
    <x v="9"/>
    <x v="18"/>
    <x v="420"/>
    <x v="4"/>
    <n v="10"/>
  </r>
  <r>
    <x v="9"/>
    <x v="18"/>
    <x v="421"/>
    <x v="4"/>
    <n v="49"/>
  </r>
  <r>
    <x v="9"/>
    <x v="18"/>
    <x v="423"/>
    <x v="4"/>
    <n v="10"/>
  </r>
  <r>
    <x v="9"/>
    <x v="18"/>
    <x v="429"/>
    <x v="4"/>
    <n v="11"/>
  </r>
  <r>
    <x v="9"/>
    <x v="18"/>
    <x v="430"/>
    <x v="4"/>
    <n v="6"/>
  </r>
  <r>
    <x v="9"/>
    <x v="18"/>
    <x v="424"/>
    <x v="4"/>
    <n v="28"/>
  </r>
  <r>
    <x v="9"/>
    <x v="18"/>
    <x v="433"/>
    <x v="4"/>
    <n v="1"/>
  </r>
  <r>
    <x v="9"/>
    <x v="18"/>
    <x v="425"/>
    <x v="4"/>
    <n v="19"/>
  </r>
  <r>
    <x v="9"/>
    <x v="18"/>
    <x v="426"/>
    <x v="5"/>
    <n v="5"/>
  </r>
  <r>
    <x v="9"/>
    <x v="18"/>
    <x v="418"/>
    <x v="5"/>
    <n v="22"/>
  </r>
  <r>
    <x v="9"/>
    <x v="18"/>
    <x v="419"/>
    <x v="5"/>
    <n v="5"/>
  </r>
  <r>
    <x v="9"/>
    <x v="18"/>
    <x v="420"/>
    <x v="5"/>
    <n v="14"/>
  </r>
  <r>
    <x v="9"/>
    <x v="18"/>
    <x v="421"/>
    <x v="5"/>
    <n v="105"/>
  </r>
  <r>
    <x v="9"/>
    <x v="18"/>
    <x v="428"/>
    <x v="5"/>
    <n v="1"/>
  </r>
  <r>
    <x v="9"/>
    <x v="18"/>
    <x v="422"/>
    <x v="5"/>
    <n v="11"/>
  </r>
  <r>
    <x v="9"/>
    <x v="18"/>
    <x v="423"/>
    <x v="5"/>
    <n v="33"/>
  </r>
  <r>
    <x v="9"/>
    <x v="18"/>
    <x v="429"/>
    <x v="5"/>
    <n v="29"/>
  </r>
  <r>
    <x v="9"/>
    <x v="18"/>
    <x v="430"/>
    <x v="5"/>
    <n v="8"/>
  </r>
  <r>
    <x v="9"/>
    <x v="18"/>
    <x v="431"/>
    <x v="5"/>
    <n v="3"/>
  </r>
  <r>
    <x v="9"/>
    <x v="18"/>
    <x v="432"/>
    <x v="5"/>
    <n v="1"/>
  </r>
  <r>
    <x v="9"/>
    <x v="18"/>
    <x v="424"/>
    <x v="5"/>
    <n v="76"/>
  </r>
  <r>
    <x v="9"/>
    <x v="18"/>
    <x v="433"/>
    <x v="5"/>
    <n v="12"/>
  </r>
  <r>
    <x v="9"/>
    <x v="18"/>
    <x v="425"/>
    <x v="5"/>
    <n v="38"/>
  </r>
  <r>
    <x v="9"/>
    <x v="18"/>
    <x v="426"/>
    <x v="6"/>
    <n v="1"/>
  </r>
  <r>
    <x v="9"/>
    <x v="18"/>
    <x v="418"/>
    <x v="6"/>
    <n v="1"/>
  </r>
  <r>
    <x v="9"/>
    <x v="18"/>
    <x v="421"/>
    <x v="6"/>
    <n v="1"/>
  </r>
  <r>
    <x v="9"/>
    <x v="18"/>
    <x v="424"/>
    <x v="6"/>
    <n v="2"/>
  </r>
  <r>
    <x v="9"/>
    <x v="18"/>
    <x v="425"/>
    <x v="6"/>
    <n v="1"/>
  </r>
  <r>
    <x v="9"/>
    <x v="18"/>
    <x v="426"/>
    <x v="7"/>
    <n v="1"/>
  </r>
  <r>
    <x v="9"/>
    <x v="18"/>
    <x v="418"/>
    <x v="7"/>
    <n v="1"/>
  </r>
  <r>
    <x v="9"/>
    <x v="18"/>
    <x v="421"/>
    <x v="7"/>
    <n v="1"/>
  </r>
  <r>
    <x v="9"/>
    <x v="18"/>
    <x v="424"/>
    <x v="7"/>
    <n v="2"/>
  </r>
  <r>
    <x v="9"/>
    <x v="18"/>
    <x v="425"/>
    <x v="7"/>
    <n v="1"/>
  </r>
  <r>
    <x v="9"/>
    <x v="18"/>
    <x v="426"/>
    <x v="41"/>
    <n v="4"/>
  </r>
  <r>
    <x v="9"/>
    <x v="18"/>
    <x v="418"/>
    <x v="41"/>
    <n v="12"/>
  </r>
  <r>
    <x v="9"/>
    <x v="18"/>
    <x v="419"/>
    <x v="41"/>
    <n v="6"/>
  </r>
  <r>
    <x v="9"/>
    <x v="18"/>
    <x v="420"/>
    <x v="41"/>
    <n v="1"/>
  </r>
  <r>
    <x v="9"/>
    <x v="18"/>
    <x v="421"/>
    <x v="41"/>
    <n v="21"/>
  </r>
  <r>
    <x v="9"/>
    <x v="18"/>
    <x v="428"/>
    <x v="41"/>
    <n v="1"/>
  </r>
  <r>
    <x v="9"/>
    <x v="18"/>
    <x v="422"/>
    <x v="41"/>
    <n v="4"/>
  </r>
  <r>
    <x v="9"/>
    <x v="18"/>
    <x v="423"/>
    <x v="41"/>
    <n v="17"/>
  </r>
  <r>
    <x v="9"/>
    <x v="18"/>
    <x v="429"/>
    <x v="41"/>
    <n v="1"/>
  </r>
  <r>
    <x v="9"/>
    <x v="18"/>
    <x v="430"/>
    <x v="41"/>
    <n v="4"/>
  </r>
  <r>
    <x v="9"/>
    <x v="18"/>
    <x v="431"/>
    <x v="41"/>
    <n v="3"/>
  </r>
  <r>
    <x v="9"/>
    <x v="18"/>
    <x v="432"/>
    <x v="41"/>
    <n v="1"/>
  </r>
  <r>
    <x v="9"/>
    <x v="18"/>
    <x v="424"/>
    <x v="41"/>
    <n v="24"/>
  </r>
  <r>
    <x v="9"/>
    <x v="18"/>
    <x v="433"/>
    <x v="41"/>
    <n v="7"/>
  </r>
  <r>
    <x v="9"/>
    <x v="18"/>
    <x v="425"/>
    <x v="41"/>
    <n v="6"/>
  </r>
  <r>
    <x v="9"/>
    <x v="18"/>
    <x v="426"/>
    <x v="9"/>
    <n v="4"/>
  </r>
  <r>
    <x v="9"/>
    <x v="18"/>
    <x v="418"/>
    <x v="9"/>
    <n v="14"/>
  </r>
  <r>
    <x v="9"/>
    <x v="18"/>
    <x v="419"/>
    <x v="9"/>
    <n v="5"/>
  </r>
  <r>
    <x v="9"/>
    <x v="18"/>
    <x v="420"/>
    <x v="9"/>
    <n v="2"/>
  </r>
  <r>
    <x v="9"/>
    <x v="18"/>
    <x v="421"/>
    <x v="9"/>
    <n v="21"/>
  </r>
  <r>
    <x v="9"/>
    <x v="18"/>
    <x v="428"/>
    <x v="9"/>
    <n v="1"/>
  </r>
  <r>
    <x v="9"/>
    <x v="18"/>
    <x v="422"/>
    <x v="9"/>
    <n v="4"/>
  </r>
  <r>
    <x v="9"/>
    <x v="18"/>
    <x v="423"/>
    <x v="9"/>
    <n v="21"/>
  </r>
  <r>
    <x v="9"/>
    <x v="18"/>
    <x v="429"/>
    <x v="9"/>
    <n v="2"/>
  </r>
  <r>
    <x v="9"/>
    <x v="18"/>
    <x v="430"/>
    <x v="9"/>
    <n v="5"/>
  </r>
  <r>
    <x v="9"/>
    <x v="18"/>
    <x v="431"/>
    <x v="9"/>
    <n v="3"/>
  </r>
  <r>
    <x v="9"/>
    <x v="18"/>
    <x v="432"/>
    <x v="9"/>
    <n v="1"/>
  </r>
  <r>
    <x v="9"/>
    <x v="18"/>
    <x v="424"/>
    <x v="9"/>
    <n v="24"/>
  </r>
  <r>
    <x v="9"/>
    <x v="18"/>
    <x v="433"/>
    <x v="9"/>
    <n v="12"/>
  </r>
  <r>
    <x v="9"/>
    <x v="18"/>
    <x v="425"/>
    <x v="9"/>
    <n v="7"/>
  </r>
  <r>
    <x v="9"/>
    <x v="18"/>
    <x v="421"/>
    <x v="10"/>
    <n v="2"/>
  </r>
  <r>
    <x v="9"/>
    <x v="18"/>
    <x v="423"/>
    <x v="10"/>
    <n v="1"/>
  </r>
  <r>
    <x v="9"/>
    <x v="18"/>
    <x v="430"/>
    <x v="10"/>
    <n v="1"/>
  </r>
  <r>
    <x v="9"/>
    <x v="18"/>
    <x v="433"/>
    <x v="10"/>
    <n v="1"/>
  </r>
  <r>
    <x v="9"/>
    <x v="18"/>
    <x v="426"/>
    <x v="12"/>
    <n v="5"/>
  </r>
  <r>
    <x v="9"/>
    <x v="18"/>
    <x v="418"/>
    <x v="12"/>
    <n v="20"/>
  </r>
  <r>
    <x v="9"/>
    <x v="18"/>
    <x v="419"/>
    <x v="12"/>
    <n v="5"/>
  </r>
  <r>
    <x v="9"/>
    <x v="18"/>
    <x v="420"/>
    <x v="12"/>
    <n v="14"/>
  </r>
  <r>
    <x v="9"/>
    <x v="18"/>
    <x v="421"/>
    <x v="12"/>
    <n v="102"/>
  </r>
  <r>
    <x v="9"/>
    <x v="18"/>
    <x v="428"/>
    <x v="12"/>
    <n v="1"/>
  </r>
  <r>
    <x v="9"/>
    <x v="18"/>
    <x v="422"/>
    <x v="12"/>
    <n v="11"/>
  </r>
  <r>
    <x v="9"/>
    <x v="18"/>
    <x v="423"/>
    <x v="12"/>
    <n v="32"/>
  </r>
  <r>
    <x v="9"/>
    <x v="18"/>
    <x v="429"/>
    <x v="12"/>
    <n v="29"/>
  </r>
  <r>
    <x v="9"/>
    <x v="18"/>
    <x v="430"/>
    <x v="12"/>
    <n v="8"/>
  </r>
  <r>
    <x v="9"/>
    <x v="18"/>
    <x v="431"/>
    <x v="12"/>
    <n v="3"/>
  </r>
  <r>
    <x v="9"/>
    <x v="18"/>
    <x v="432"/>
    <x v="12"/>
    <n v="1"/>
  </r>
  <r>
    <x v="9"/>
    <x v="18"/>
    <x v="424"/>
    <x v="12"/>
    <n v="74"/>
  </r>
  <r>
    <x v="9"/>
    <x v="18"/>
    <x v="433"/>
    <x v="12"/>
    <n v="12"/>
  </r>
  <r>
    <x v="9"/>
    <x v="18"/>
    <x v="425"/>
    <x v="12"/>
    <n v="35"/>
  </r>
  <r>
    <x v="9"/>
    <x v="18"/>
    <x v="422"/>
    <x v="13"/>
    <n v="1"/>
  </r>
  <r>
    <x v="9"/>
    <x v="18"/>
    <x v="430"/>
    <x v="13"/>
    <n v="1"/>
  </r>
  <r>
    <x v="9"/>
    <x v="18"/>
    <x v="425"/>
    <x v="13"/>
    <n v="1"/>
  </r>
  <r>
    <x v="9"/>
    <x v="18"/>
    <x v="421"/>
    <x v="14"/>
    <n v="1"/>
  </r>
  <r>
    <x v="9"/>
    <x v="18"/>
    <x v="423"/>
    <x v="14"/>
    <n v="2"/>
  </r>
  <r>
    <x v="9"/>
    <x v="18"/>
    <x v="424"/>
    <x v="14"/>
    <n v="1"/>
  </r>
  <r>
    <x v="9"/>
    <x v="18"/>
    <x v="425"/>
    <x v="14"/>
    <n v="1"/>
  </r>
  <r>
    <x v="9"/>
    <x v="18"/>
    <x v="418"/>
    <x v="15"/>
    <n v="1"/>
  </r>
  <r>
    <x v="9"/>
    <x v="18"/>
    <x v="419"/>
    <x v="15"/>
    <n v="1"/>
  </r>
  <r>
    <x v="9"/>
    <x v="18"/>
    <x v="421"/>
    <x v="15"/>
    <n v="26"/>
  </r>
  <r>
    <x v="9"/>
    <x v="18"/>
    <x v="422"/>
    <x v="15"/>
    <n v="1"/>
  </r>
  <r>
    <x v="9"/>
    <x v="18"/>
    <x v="423"/>
    <x v="15"/>
    <n v="7"/>
  </r>
  <r>
    <x v="9"/>
    <x v="18"/>
    <x v="430"/>
    <x v="15"/>
    <n v="1"/>
  </r>
  <r>
    <x v="9"/>
    <x v="18"/>
    <x v="424"/>
    <x v="15"/>
    <n v="3"/>
  </r>
  <r>
    <x v="9"/>
    <x v="18"/>
    <x v="418"/>
    <x v="16"/>
    <n v="1"/>
  </r>
  <r>
    <x v="9"/>
    <x v="18"/>
    <x v="419"/>
    <x v="16"/>
    <n v="1"/>
  </r>
  <r>
    <x v="9"/>
    <x v="18"/>
    <x v="420"/>
    <x v="16"/>
    <n v="1"/>
  </r>
  <r>
    <x v="9"/>
    <x v="18"/>
    <x v="421"/>
    <x v="16"/>
    <n v="4"/>
  </r>
  <r>
    <x v="9"/>
    <x v="18"/>
    <x v="423"/>
    <x v="16"/>
    <n v="4"/>
  </r>
  <r>
    <x v="9"/>
    <x v="18"/>
    <x v="430"/>
    <x v="16"/>
    <n v="2"/>
  </r>
  <r>
    <x v="9"/>
    <x v="18"/>
    <x v="425"/>
    <x v="16"/>
    <n v="1"/>
  </r>
  <r>
    <x v="9"/>
    <x v="18"/>
    <x v="421"/>
    <x v="33"/>
    <n v="2"/>
  </r>
  <r>
    <x v="9"/>
    <x v="18"/>
    <x v="423"/>
    <x v="33"/>
    <n v="1"/>
  </r>
  <r>
    <x v="9"/>
    <x v="18"/>
    <x v="433"/>
    <x v="33"/>
    <n v="1"/>
  </r>
  <r>
    <x v="9"/>
    <x v="18"/>
    <x v="421"/>
    <x v="34"/>
    <n v="1"/>
  </r>
  <r>
    <x v="9"/>
    <x v="18"/>
    <x v="423"/>
    <x v="34"/>
    <n v="1"/>
  </r>
  <r>
    <x v="9"/>
    <x v="18"/>
    <x v="424"/>
    <x v="34"/>
    <n v="1"/>
  </r>
  <r>
    <x v="9"/>
    <x v="18"/>
    <x v="433"/>
    <x v="34"/>
    <n v="1"/>
  </r>
  <r>
    <x v="9"/>
    <x v="18"/>
    <x v="425"/>
    <x v="34"/>
    <n v="1"/>
  </r>
  <r>
    <x v="9"/>
    <x v="18"/>
    <x v="418"/>
    <x v="17"/>
    <n v="64"/>
  </r>
  <r>
    <x v="9"/>
    <x v="18"/>
    <x v="420"/>
    <x v="17"/>
    <n v="134"/>
  </r>
  <r>
    <x v="9"/>
    <x v="18"/>
    <x v="421"/>
    <x v="17"/>
    <n v="1123"/>
  </r>
  <r>
    <x v="9"/>
    <x v="18"/>
    <x v="423"/>
    <x v="17"/>
    <n v="191"/>
  </r>
  <r>
    <x v="9"/>
    <x v="18"/>
    <x v="429"/>
    <x v="17"/>
    <n v="205"/>
  </r>
  <r>
    <x v="9"/>
    <x v="18"/>
    <x v="430"/>
    <x v="17"/>
    <n v="88"/>
  </r>
  <r>
    <x v="9"/>
    <x v="18"/>
    <x v="424"/>
    <x v="17"/>
    <n v="707"/>
  </r>
  <r>
    <x v="9"/>
    <x v="18"/>
    <x v="433"/>
    <x v="17"/>
    <n v="28"/>
  </r>
  <r>
    <x v="9"/>
    <x v="18"/>
    <x v="425"/>
    <x v="17"/>
    <n v="388"/>
  </r>
  <r>
    <x v="9"/>
    <x v="18"/>
    <x v="426"/>
    <x v="18"/>
    <n v="264"/>
  </r>
  <r>
    <x v="9"/>
    <x v="18"/>
    <x v="418"/>
    <x v="18"/>
    <n v="418"/>
  </r>
  <r>
    <x v="9"/>
    <x v="18"/>
    <x v="421"/>
    <x v="18"/>
    <n v="22"/>
  </r>
  <r>
    <x v="9"/>
    <x v="18"/>
    <x v="424"/>
    <x v="18"/>
    <n v="1074"/>
  </r>
  <r>
    <x v="9"/>
    <x v="18"/>
    <x v="425"/>
    <x v="18"/>
    <n v="179"/>
  </r>
  <r>
    <x v="9"/>
    <x v="18"/>
    <x v="426"/>
    <x v="42"/>
    <n v="717"/>
  </r>
  <r>
    <x v="9"/>
    <x v="18"/>
    <x v="418"/>
    <x v="42"/>
    <n v="1570"/>
  </r>
  <r>
    <x v="9"/>
    <x v="18"/>
    <x v="419"/>
    <x v="42"/>
    <n v="402"/>
  </r>
  <r>
    <x v="9"/>
    <x v="18"/>
    <x v="420"/>
    <x v="42"/>
    <n v="15"/>
  </r>
  <r>
    <x v="9"/>
    <x v="18"/>
    <x v="421"/>
    <x v="42"/>
    <n v="1950"/>
  </r>
  <r>
    <x v="9"/>
    <x v="18"/>
    <x v="428"/>
    <x v="42"/>
    <n v="31"/>
  </r>
  <r>
    <x v="9"/>
    <x v="18"/>
    <x v="422"/>
    <x v="42"/>
    <n v="108"/>
  </r>
  <r>
    <x v="9"/>
    <x v="18"/>
    <x v="423"/>
    <x v="42"/>
    <n v="1184"/>
  </r>
  <r>
    <x v="9"/>
    <x v="18"/>
    <x v="429"/>
    <x v="42"/>
    <n v="29"/>
  </r>
  <r>
    <x v="9"/>
    <x v="18"/>
    <x v="430"/>
    <x v="42"/>
    <n v="163"/>
  </r>
  <r>
    <x v="9"/>
    <x v="18"/>
    <x v="431"/>
    <x v="42"/>
    <n v="152"/>
  </r>
  <r>
    <x v="9"/>
    <x v="18"/>
    <x v="432"/>
    <x v="42"/>
    <n v="87"/>
  </r>
  <r>
    <x v="9"/>
    <x v="18"/>
    <x v="424"/>
    <x v="42"/>
    <n v="1692"/>
  </r>
  <r>
    <x v="9"/>
    <x v="18"/>
    <x v="433"/>
    <x v="42"/>
    <n v="1646"/>
  </r>
  <r>
    <x v="9"/>
    <x v="18"/>
    <x v="425"/>
    <x v="42"/>
    <n v="394"/>
  </r>
  <r>
    <x v="9"/>
    <x v="18"/>
    <x v="426"/>
    <x v="21"/>
    <n v="650"/>
  </r>
  <r>
    <x v="9"/>
    <x v="18"/>
    <x v="418"/>
    <x v="21"/>
    <n v="1418"/>
  </r>
  <r>
    <x v="9"/>
    <x v="18"/>
    <x v="419"/>
    <x v="21"/>
    <n v="347"/>
  </r>
  <r>
    <x v="9"/>
    <x v="18"/>
    <x v="420"/>
    <x v="21"/>
    <n v="54"/>
  </r>
  <r>
    <x v="9"/>
    <x v="18"/>
    <x v="421"/>
    <x v="21"/>
    <n v="1745"/>
  </r>
  <r>
    <x v="9"/>
    <x v="18"/>
    <x v="428"/>
    <x v="21"/>
    <n v="23"/>
  </r>
  <r>
    <x v="9"/>
    <x v="18"/>
    <x v="422"/>
    <x v="21"/>
    <n v="136"/>
  </r>
  <r>
    <x v="9"/>
    <x v="18"/>
    <x v="423"/>
    <x v="21"/>
    <n v="1195"/>
  </r>
  <r>
    <x v="9"/>
    <x v="18"/>
    <x v="429"/>
    <x v="21"/>
    <n v="78"/>
  </r>
  <r>
    <x v="9"/>
    <x v="18"/>
    <x v="430"/>
    <x v="21"/>
    <n v="148"/>
  </r>
  <r>
    <x v="9"/>
    <x v="18"/>
    <x v="431"/>
    <x v="21"/>
    <n v="178"/>
  </r>
  <r>
    <x v="9"/>
    <x v="18"/>
    <x v="432"/>
    <x v="21"/>
    <n v="58"/>
  </r>
  <r>
    <x v="9"/>
    <x v="18"/>
    <x v="424"/>
    <x v="21"/>
    <n v="1643"/>
  </r>
  <r>
    <x v="9"/>
    <x v="18"/>
    <x v="433"/>
    <x v="21"/>
    <n v="1418"/>
  </r>
  <r>
    <x v="9"/>
    <x v="18"/>
    <x v="425"/>
    <x v="21"/>
    <n v="401"/>
  </r>
  <r>
    <x v="9"/>
    <x v="18"/>
    <x v="418"/>
    <x v="22"/>
    <n v="10"/>
  </r>
  <r>
    <x v="9"/>
    <x v="18"/>
    <x v="419"/>
    <x v="22"/>
    <n v="8"/>
  </r>
  <r>
    <x v="9"/>
    <x v="18"/>
    <x v="420"/>
    <x v="22"/>
    <n v="1"/>
  </r>
  <r>
    <x v="9"/>
    <x v="18"/>
    <x v="421"/>
    <x v="22"/>
    <n v="49"/>
  </r>
  <r>
    <x v="9"/>
    <x v="18"/>
    <x v="423"/>
    <x v="22"/>
    <n v="18"/>
  </r>
  <r>
    <x v="9"/>
    <x v="18"/>
    <x v="430"/>
    <x v="22"/>
    <n v="11506"/>
  </r>
  <r>
    <x v="9"/>
    <x v="18"/>
    <x v="425"/>
    <x v="22"/>
    <n v="14"/>
  </r>
  <r>
    <x v="9"/>
    <x v="18"/>
    <x v="421"/>
    <x v="23"/>
    <n v="2"/>
  </r>
  <r>
    <x v="9"/>
    <x v="18"/>
    <x v="423"/>
    <x v="23"/>
    <n v="1"/>
  </r>
  <r>
    <x v="9"/>
    <x v="18"/>
    <x v="430"/>
    <x v="23"/>
    <n v="1"/>
  </r>
  <r>
    <x v="9"/>
    <x v="18"/>
    <x v="433"/>
    <x v="23"/>
    <n v="1"/>
  </r>
  <r>
    <x v="9"/>
    <x v="18"/>
    <x v="426"/>
    <x v="25"/>
    <n v="1042"/>
  </r>
  <r>
    <x v="9"/>
    <x v="18"/>
    <x v="418"/>
    <x v="25"/>
    <n v="6149"/>
  </r>
  <r>
    <x v="9"/>
    <x v="18"/>
    <x v="419"/>
    <x v="25"/>
    <n v="980"/>
  </r>
  <r>
    <x v="9"/>
    <x v="18"/>
    <x v="420"/>
    <x v="25"/>
    <n v="2748"/>
  </r>
  <r>
    <x v="9"/>
    <x v="18"/>
    <x v="421"/>
    <x v="25"/>
    <n v="28333"/>
  </r>
  <r>
    <x v="9"/>
    <x v="18"/>
    <x v="428"/>
    <x v="25"/>
    <n v="210"/>
  </r>
  <r>
    <x v="9"/>
    <x v="18"/>
    <x v="422"/>
    <x v="25"/>
    <n v="1629"/>
  </r>
  <r>
    <x v="9"/>
    <x v="18"/>
    <x v="423"/>
    <x v="25"/>
    <n v="8699"/>
  </r>
  <r>
    <x v="9"/>
    <x v="18"/>
    <x v="429"/>
    <x v="25"/>
    <n v="6429"/>
  </r>
  <r>
    <x v="9"/>
    <x v="18"/>
    <x v="430"/>
    <x v="25"/>
    <n v="1871"/>
  </r>
  <r>
    <x v="9"/>
    <x v="18"/>
    <x v="431"/>
    <x v="25"/>
    <n v="289"/>
  </r>
  <r>
    <x v="9"/>
    <x v="18"/>
    <x v="432"/>
    <x v="25"/>
    <n v="164"/>
  </r>
  <r>
    <x v="9"/>
    <x v="18"/>
    <x v="424"/>
    <x v="25"/>
    <n v="24597"/>
  </r>
  <r>
    <x v="9"/>
    <x v="18"/>
    <x v="433"/>
    <x v="25"/>
    <n v="3697"/>
  </r>
  <r>
    <x v="9"/>
    <x v="18"/>
    <x v="425"/>
    <x v="25"/>
    <n v="9128"/>
  </r>
  <r>
    <x v="9"/>
    <x v="18"/>
    <x v="422"/>
    <x v="26"/>
    <n v="1"/>
  </r>
  <r>
    <x v="9"/>
    <x v="18"/>
    <x v="430"/>
    <x v="26"/>
    <n v="1"/>
  </r>
  <r>
    <x v="9"/>
    <x v="18"/>
    <x v="425"/>
    <x v="26"/>
    <n v="5"/>
  </r>
  <r>
    <x v="9"/>
    <x v="18"/>
    <x v="421"/>
    <x v="27"/>
    <n v="20"/>
  </r>
  <r>
    <x v="9"/>
    <x v="18"/>
    <x v="423"/>
    <x v="27"/>
    <n v="51"/>
  </r>
  <r>
    <x v="9"/>
    <x v="18"/>
    <x v="424"/>
    <x v="27"/>
    <n v="175"/>
  </r>
  <r>
    <x v="9"/>
    <x v="18"/>
    <x v="425"/>
    <x v="27"/>
    <n v="18"/>
  </r>
  <r>
    <x v="9"/>
    <x v="18"/>
    <x v="418"/>
    <x v="28"/>
    <n v="1"/>
  </r>
  <r>
    <x v="9"/>
    <x v="18"/>
    <x v="419"/>
    <x v="28"/>
    <n v="1"/>
  </r>
  <r>
    <x v="9"/>
    <x v="18"/>
    <x v="421"/>
    <x v="28"/>
    <n v="162"/>
  </r>
  <r>
    <x v="9"/>
    <x v="18"/>
    <x v="422"/>
    <x v="28"/>
    <n v="1"/>
  </r>
  <r>
    <x v="9"/>
    <x v="18"/>
    <x v="423"/>
    <x v="28"/>
    <n v="25"/>
  </r>
  <r>
    <x v="9"/>
    <x v="18"/>
    <x v="430"/>
    <x v="28"/>
    <n v="2"/>
  </r>
  <r>
    <x v="9"/>
    <x v="18"/>
    <x v="424"/>
    <x v="28"/>
    <n v="4"/>
  </r>
  <r>
    <x v="9"/>
    <x v="18"/>
    <x v="426"/>
    <x v="29"/>
    <n v="1042"/>
  </r>
  <r>
    <x v="9"/>
    <x v="18"/>
    <x v="418"/>
    <x v="29"/>
    <n v="6150"/>
  </r>
  <r>
    <x v="9"/>
    <x v="18"/>
    <x v="419"/>
    <x v="29"/>
    <n v="981"/>
  </r>
  <r>
    <x v="9"/>
    <x v="18"/>
    <x v="420"/>
    <x v="29"/>
    <n v="2843"/>
  </r>
  <r>
    <x v="9"/>
    <x v="18"/>
    <x v="421"/>
    <x v="29"/>
    <n v="28517"/>
  </r>
  <r>
    <x v="9"/>
    <x v="18"/>
    <x v="428"/>
    <x v="29"/>
    <n v="210"/>
  </r>
  <r>
    <x v="9"/>
    <x v="18"/>
    <x v="422"/>
    <x v="29"/>
    <n v="1631"/>
  </r>
  <r>
    <x v="9"/>
    <x v="18"/>
    <x v="423"/>
    <x v="29"/>
    <n v="8776"/>
  </r>
  <r>
    <x v="9"/>
    <x v="18"/>
    <x v="429"/>
    <x v="29"/>
    <n v="6429"/>
  </r>
  <r>
    <x v="9"/>
    <x v="18"/>
    <x v="430"/>
    <x v="29"/>
    <n v="1875"/>
  </r>
  <r>
    <x v="9"/>
    <x v="18"/>
    <x v="431"/>
    <x v="29"/>
    <n v="289"/>
  </r>
  <r>
    <x v="9"/>
    <x v="18"/>
    <x v="432"/>
    <x v="29"/>
    <n v="164"/>
  </r>
  <r>
    <x v="9"/>
    <x v="18"/>
    <x v="424"/>
    <x v="29"/>
    <n v="24803"/>
  </r>
  <r>
    <x v="9"/>
    <x v="18"/>
    <x v="433"/>
    <x v="29"/>
    <n v="3698"/>
  </r>
  <r>
    <x v="9"/>
    <x v="18"/>
    <x v="425"/>
    <x v="29"/>
    <n v="9153"/>
  </r>
  <r>
    <x v="9"/>
    <x v="18"/>
    <x v="421"/>
    <x v="37"/>
    <n v="248"/>
  </r>
  <r>
    <x v="9"/>
    <x v="18"/>
    <x v="423"/>
    <x v="37"/>
    <n v="112"/>
  </r>
  <r>
    <x v="9"/>
    <x v="18"/>
    <x v="433"/>
    <x v="37"/>
    <n v="572"/>
  </r>
  <r>
    <x v="9"/>
    <x v="18"/>
    <x v="421"/>
    <x v="38"/>
    <n v="40"/>
  </r>
  <r>
    <x v="9"/>
    <x v="18"/>
    <x v="423"/>
    <x v="38"/>
    <n v="84"/>
  </r>
  <r>
    <x v="9"/>
    <x v="18"/>
    <x v="424"/>
    <x v="38"/>
    <n v="236"/>
  </r>
  <r>
    <x v="9"/>
    <x v="18"/>
    <x v="433"/>
    <x v="38"/>
    <n v="61"/>
  </r>
  <r>
    <x v="9"/>
    <x v="18"/>
    <x v="425"/>
    <x v="38"/>
    <n v="67"/>
  </r>
  <r>
    <x v="9"/>
    <x v="18"/>
    <x v="426"/>
    <x v="30"/>
    <n v="19"/>
  </r>
  <r>
    <x v="9"/>
    <x v="18"/>
    <x v="418"/>
    <x v="30"/>
    <n v="35"/>
  </r>
  <r>
    <x v="9"/>
    <x v="18"/>
    <x v="421"/>
    <x v="30"/>
    <n v="11"/>
  </r>
  <r>
    <x v="9"/>
    <x v="18"/>
    <x v="424"/>
    <x v="30"/>
    <n v="87"/>
  </r>
  <r>
    <x v="9"/>
    <x v="18"/>
    <x v="425"/>
    <x v="30"/>
    <n v="13"/>
  </r>
  <r>
    <x v="10"/>
    <x v="0"/>
    <x v="0"/>
    <x v="0"/>
    <n v="218"/>
  </r>
  <r>
    <x v="10"/>
    <x v="0"/>
    <x v="1"/>
    <x v="0"/>
    <n v="14"/>
  </r>
  <r>
    <x v="10"/>
    <x v="0"/>
    <x v="2"/>
    <x v="0"/>
    <n v="486"/>
  </r>
  <r>
    <x v="10"/>
    <x v="0"/>
    <x v="3"/>
    <x v="0"/>
    <n v="240"/>
  </r>
  <r>
    <x v="10"/>
    <x v="0"/>
    <x v="4"/>
    <x v="0"/>
    <n v="69"/>
  </r>
  <r>
    <x v="10"/>
    <x v="0"/>
    <x v="5"/>
    <x v="0"/>
    <n v="55"/>
  </r>
  <r>
    <x v="10"/>
    <x v="0"/>
    <x v="6"/>
    <x v="0"/>
    <n v="148"/>
  </r>
  <r>
    <x v="10"/>
    <x v="0"/>
    <x v="7"/>
    <x v="0"/>
    <n v="206"/>
  </r>
  <r>
    <x v="10"/>
    <x v="0"/>
    <x v="8"/>
    <x v="0"/>
    <n v="105"/>
  </r>
  <r>
    <x v="10"/>
    <x v="0"/>
    <x v="10"/>
    <x v="0"/>
    <n v="135"/>
  </r>
  <r>
    <x v="10"/>
    <x v="0"/>
    <x v="11"/>
    <x v="0"/>
    <n v="185"/>
  </r>
  <r>
    <x v="10"/>
    <x v="0"/>
    <x v="12"/>
    <x v="0"/>
    <n v="383"/>
  </r>
  <r>
    <x v="10"/>
    <x v="0"/>
    <x v="13"/>
    <x v="0"/>
    <n v="24"/>
  </r>
  <r>
    <x v="10"/>
    <x v="0"/>
    <x v="14"/>
    <x v="0"/>
    <n v="47"/>
  </r>
  <r>
    <x v="10"/>
    <x v="0"/>
    <x v="15"/>
    <x v="0"/>
    <n v="5"/>
  </r>
  <r>
    <x v="10"/>
    <x v="0"/>
    <x v="16"/>
    <x v="0"/>
    <n v="55"/>
  </r>
  <r>
    <x v="10"/>
    <x v="0"/>
    <x v="0"/>
    <x v="1"/>
    <n v="14"/>
  </r>
  <r>
    <x v="10"/>
    <x v="0"/>
    <x v="1"/>
    <x v="1"/>
    <n v="2"/>
  </r>
  <r>
    <x v="10"/>
    <x v="0"/>
    <x v="2"/>
    <x v="1"/>
    <n v="26"/>
  </r>
  <r>
    <x v="10"/>
    <x v="0"/>
    <x v="3"/>
    <x v="1"/>
    <n v="14"/>
  </r>
  <r>
    <x v="10"/>
    <x v="0"/>
    <x v="4"/>
    <x v="1"/>
    <n v="9"/>
  </r>
  <r>
    <x v="10"/>
    <x v="0"/>
    <x v="5"/>
    <x v="1"/>
    <n v="3"/>
  </r>
  <r>
    <x v="10"/>
    <x v="0"/>
    <x v="6"/>
    <x v="1"/>
    <n v="9"/>
  </r>
  <r>
    <x v="10"/>
    <x v="0"/>
    <x v="7"/>
    <x v="1"/>
    <n v="12"/>
  </r>
  <r>
    <x v="10"/>
    <x v="0"/>
    <x v="8"/>
    <x v="1"/>
    <n v="7"/>
  </r>
  <r>
    <x v="10"/>
    <x v="0"/>
    <x v="10"/>
    <x v="1"/>
    <n v="8"/>
  </r>
  <r>
    <x v="10"/>
    <x v="0"/>
    <x v="11"/>
    <x v="1"/>
    <n v="14"/>
  </r>
  <r>
    <x v="10"/>
    <x v="0"/>
    <x v="12"/>
    <x v="1"/>
    <n v="22"/>
  </r>
  <r>
    <x v="10"/>
    <x v="0"/>
    <x v="13"/>
    <x v="1"/>
    <n v="2"/>
  </r>
  <r>
    <x v="10"/>
    <x v="0"/>
    <x v="14"/>
    <x v="1"/>
    <n v="1"/>
  </r>
  <r>
    <x v="10"/>
    <x v="0"/>
    <x v="15"/>
    <x v="1"/>
    <n v="1"/>
  </r>
  <r>
    <x v="10"/>
    <x v="0"/>
    <x v="16"/>
    <x v="1"/>
    <n v="5"/>
  </r>
  <r>
    <x v="10"/>
    <x v="0"/>
    <x v="0"/>
    <x v="2"/>
    <n v="205"/>
  </r>
  <r>
    <x v="10"/>
    <x v="0"/>
    <x v="1"/>
    <x v="2"/>
    <n v="14"/>
  </r>
  <r>
    <x v="10"/>
    <x v="0"/>
    <x v="2"/>
    <x v="2"/>
    <n v="286"/>
  </r>
  <r>
    <x v="10"/>
    <x v="0"/>
    <x v="3"/>
    <x v="2"/>
    <n v="235"/>
  </r>
  <r>
    <x v="10"/>
    <x v="0"/>
    <x v="4"/>
    <x v="2"/>
    <n v="20"/>
  </r>
  <r>
    <x v="10"/>
    <x v="0"/>
    <x v="5"/>
    <x v="2"/>
    <n v="74"/>
  </r>
  <r>
    <x v="10"/>
    <x v="0"/>
    <x v="6"/>
    <x v="2"/>
    <n v="126"/>
  </r>
  <r>
    <x v="10"/>
    <x v="0"/>
    <x v="17"/>
    <x v="2"/>
    <n v="17"/>
  </r>
  <r>
    <x v="10"/>
    <x v="0"/>
    <x v="7"/>
    <x v="2"/>
    <n v="163"/>
  </r>
  <r>
    <x v="10"/>
    <x v="0"/>
    <x v="8"/>
    <x v="2"/>
    <n v="103"/>
  </r>
  <r>
    <x v="10"/>
    <x v="0"/>
    <x v="9"/>
    <x v="2"/>
    <n v="81"/>
  </r>
  <r>
    <x v="10"/>
    <x v="0"/>
    <x v="10"/>
    <x v="2"/>
    <n v="232"/>
  </r>
  <r>
    <x v="10"/>
    <x v="0"/>
    <x v="11"/>
    <x v="2"/>
    <n v="129"/>
  </r>
  <r>
    <x v="10"/>
    <x v="0"/>
    <x v="12"/>
    <x v="2"/>
    <n v="296"/>
  </r>
  <r>
    <x v="10"/>
    <x v="0"/>
    <x v="13"/>
    <x v="2"/>
    <n v="113"/>
  </r>
  <r>
    <x v="10"/>
    <x v="0"/>
    <x v="14"/>
    <x v="2"/>
    <n v="84"/>
  </r>
  <r>
    <x v="10"/>
    <x v="0"/>
    <x v="15"/>
    <x v="2"/>
    <n v="107"/>
  </r>
  <r>
    <x v="10"/>
    <x v="0"/>
    <x v="16"/>
    <x v="2"/>
    <n v="70"/>
  </r>
  <r>
    <x v="10"/>
    <x v="0"/>
    <x v="0"/>
    <x v="3"/>
    <n v="2"/>
  </r>
  <r>
    <x v="10"/>
    <x v="0"/>
    <x v="2"/>
    <x v="3"/>
    <n v="4"/>
  </r>
  <r>
    <x v="10"/>
    <x v="0"/>
    <x v="3"/>
    <x v="3"/>
    <n v="1"/>
  </r>
  <r>
    <x v="10"/>
    <x v="0"/>
    <x v="6"/>
    <x v="3"/>
    <n v="1"/>
  </r>
  <r>
    <x v="10"/>
    <x v="0"/>
    <x v="7"/>
    <x v="3"/>
    <n v="2"/>
  </r>
  <r>
    <x v="10"/>
    <x v="0"/>
    <x v="8"/>
    <x v="3"/>
    <n v="1"/>
  </r>
  <r>
    <x v="10"/>
    <x v="0"/>
    <x v="10"/>
    <x v="3"/>
    <n v="6"/>
  </r>
  <r>
    <x v="10"/>
    <x v="0"/>
    <x v="11"/>
    <x v="3"/>
    <n v="1"/>
  </r>
  <r>
    <x v="10"/>
    <x v="0"/>
    <x v="12"/>
    <x v="3"/>
    <n v="6"/>
  </r>
  <r>
    <x v="10"/>
    <x v="0"/>
    <x v="13"/>
    <x v="3"/>
    <n v="1"/>
  </r>
  <r>
    <x v="10"/>
    <x v="0"/>
    <x v="0"/>
    <x v="4"/>
    <n v="17"/>
  </r>
  <r>
    <x v="10"/>
    <x v="0"/>
    <x v="2"/>
    <x v="4"/>
    <n v="33"/>
  </r>
  <r>
    <x v="10"/>
    <x v="0"/>
    <x v="3"/>
    <x v="4"/>
    <n v="11"/>
  </r>
  <r>
    <x v="10"/>
    <x v="0"/>
    <x v="4"/>
    <x v="4"/>
    <n v="3"/>
  </r>
  <r>
    <x v="10"/>
    <x v="0"/>
    <x v="5"/>
    <x v="4"/>
    <n v="2"/>
  </r>
  <r>
    <x v="10"/>
    <x v="0"/>
    <x v="6"/>
    <x v="4"/>
    <n v="8"/>
  </r>
  <r>
    <x v="10"/>
    <x v="0"/>
    <x v="7"/>
    <x v="4"/>
    <n v="18"/>
  </r>
  <r>
    <x v="10"/>
    <x v="0"/>
    <x v="8"/>
    <x v="4"/>
    <n v="7"/>
  </r>
  <r>
    <x v="10"/>
    <x v="0"/>
    <x v="9"/>
    <x v="4"/>
    <n v="1"/>
  </r>
  <r>
    <x v="10"/>
    <x v="0"/>
    <x v="10"/>
    <x v="4"/>
    <n v="14"/>
  </r>
  <r>
    <x v="10"/>
    <x v="0"/>
    <x v="11"/>
    <x v="4"/>
    <n v="12"/>
  </r>
  <r>
    <x v="10"/>
    <x v="0"/>
    <x v="12"/>
    <x v="4"/>
    <n v="28"/>
  </r>
  <r>
    <x v="10"/>
    <x v="0"/>
    <x v="13"/>
    <x v="4"/>
    <n v="4"/>
  </r>
  <r>
    <x v="10"/>
    <x v="0"/>
    <x v="14"/>
    <x v="4"/>
    <n v="1"/>
  </r>
  <r>
    <x v="10"/>
    <x v="0"/>
    <x v="15"/>
    <x v="4"/>
    <n v="9"/>
  </r>
  <r>
    <x v="10"/>
    <x v="0"/>
    <x v="16"/>
    <x v="4"/>
    <n v="3"/>
  </r>
  <r>
    <x v="10"/>
    <x v="0"/>
    <x v="0"/>
    <x v="5"/>
    <n v="208"/>
  </r>
  <r>
    <x v="10"/>
    <x v="0"/>
    <x v="1"/>
    <x v="5"/>
    <n v="14"/>
  </r>
  <r>
    <x v="10"/>
    <x v="0"/>
    <x v="2"/>
    <x v="5"/>
    <n v="298"/>
  </r>
  <r>
    <x v="10"/>
    <x v="0"/>
    <x v="3"/>
    <x v="5"/>
    <n v="239"/>
  </r>
  <r>
    <x v="10"/>
    <x v="0"/>
    <x v="4"/>
    <x v="5"/>
    <n v="20"/>
  </r>
  <r>
    <x v="10"/>
    <x v="0"/>
    <x v="5"/>
    <x v="5"/>
    <n v="74"/>
  </r>
  <r>
    <x v="10"/>
    <x v="0"/>
    <x v="6"/>
    <x v="5"/>
    <n v="134"/>
  </r>
  <r>
    <x v="10"/>
    <x v="0"/>
    <x v="17"/>
    <x v="5"/>
    <n v="17"/>
  </r>
  <r>
    <x v="10"/>
    <x v="0"/>
    <x v="7"/>
    <x v="5"/>
    <n v="172"/>
  </r>
  <r>
    <x v="10"/>
    <x v="0"/>
    <x v="8"/>
    <x v="5"/>
    <n v="103"/>
  </r>
  <r>
    <x v="10"/>
    <x v="0"/>
    <x v="9"/>
    <x v="5"/>
    <n v="84"/>
  </r>
  <r>
    <x v="10"/>
    <x v="0"/>
    <x v="10"/>
    <x v="5"/>
    <n v="242"/>
  </r>
  <r>
    <x v="10"/>
    <x v="0"/>
    <x v="11"/>
    <x v="5"/>
    <n v="137"/>
  </r>
  <r>
    <x v="10"/>
    <x v="0"/>
    <x v="12"/>
    <x v="5"/>
    <n v="302"/>
  </r>
  <r>
    <x v="10"/>
    <x v="0"/>
    <x v="13"/>
    <x v="5"/>
    <n v="114"/>
  </r>
  <r>
    <x v="10"/>
    <x v="0"/>
    <x v="14"/>
    <x v="5"/>
    <n v="87"/>
  </r>
  <r>
    <x v="10"/>
    <x v="0"/>
    <x v="15"/>
    <x v="5"/>
    <n v="108"/>
  </r>
  <r>
    <x v="10"/>
    <x v="0"/>
    <x v="16"/>
    <x v="5"/>
    <n v="70"/>
  </r>
  <r>
    <x v="10"/>
    <x v="0"/>
    <x v="0"/>
    <x v="6"/>
    <n v="14"/>
  </r>
  <r>
    <x v="10"/>
    <x v="0"/>
    <x v="2"/>
    <x v="6"/>
    <n v="13"/>
  </r>
  <r>
    <x v="10"/>
    <x v="0"/>
    <x v="3"/>
    <x v="6"/>
    <n v="6"/>
  </r>
  <r>
    <x v="10"/>
    <x v="0"/>
    <x v="6"/>
    <x v="6"/>
    <n v="13"/>
  </r>
  <r>
    <x v="10"/>
    <x v="0"/>
    <x v="7"/>
    <x v="6"/>
    <n v="14"/>
  </r>
  <r>
    <x v="10"/>
    <x v="0"/>
    <x v="8"/>
    <x v="6"/>
    <n v="1"/>
  </r>
  <r>
    <x v="10"/>
    <x v="0"/>
    <x v="9"/>
    <x v="6"/>
    <n v="3"/>
  </r>
  <r>
    <x v="10"/>
    <x v="0"/>
    <x v="10"/>
    <x v="6"/>
    <n v="9"/>
  </r>
  <r>
    <x v="10"/>
    <x v="0"/>
    <x v="11"/>
    <x v="6"/>
    <n v="7"/>
  </r>
  <r>
    <x v="10"/>
    <x v="0"/>
    <x v="12"/>
    <x v="6"/>
    <n v="19"/>
  </r>
  <r>
    <x v="10"/>
    <x v="0"/>
    <x v="13"/>
    <x v="6"/>
    <n v="1"/>
  </r>
  <r>
    <x v="10"/>
    <x v="0"/>
    <x v="15"/>
    <x v="6"/>
    <n v="1"/>
  </r>
  <r>
    <x v="10"/>
    <x v="0"/>
    <x v="16"/>
    <x v="6"/>
    <n v="1"/>
  </r>
  <r>
    <x v="10"/>
    <x v="0"/>
    <x v="0"/>
    <x v="7"/>
    <n v="21"/>
  </r>
  <r>
    <x v="10"/>
    <x v="0"/>
    <x v="1"/>
    <x v="7"/>
    <n v="1"/>
  </r>
  <r>
    <x v="10"/>
    <x v="0"/>
    <x v="2"/>
    <x v="7"/>
    <n v="24"/>
  </r>
  <r>
    <x v="10"/>
    <x v="0"/>
    <x v="3"/>
    <x v="7"/>
    <n v="11"/>
  </r>
  <r>
    <x v="10"/>
    <x v="0"/>
    <x v="5"/>
    <x v="7"/>
    <n v="2"/>
  </r>
  <r>
    <x v="10"/>
    <x v="0"/>
    <x v="6"/>
    <x v="7"/>
    <n v="18"/>
  </r>
  <r>
    <x v="10"/>
    <x v="0"/>
    <x v="7"/>
    <x v="7"/>
    <n v="17"/>
  </r>
  <r>
    <x v="10"/>
    <x v="0"/>
    <x v="8"/>
    <x v="7"/>
    <n v="3"/>
  </r>
  <r>
    <x v="10"/>
    <x v="0"/>
    <x v="9"/>
    <x v="7"/>
    <n v="5"/>
  </r>
  <r>
    <x v="10"/>
    <x v="0"/>
    <x v="10"/>
    <x v="7"/>
    <n v="10"/>
  </r>
  <r>
    <x v="10"/>
    <x v="0"/>
    <x v="11"/>
    <x v="7"/>
    <n v="11"/>
  </r>
  <r>
    <x v="10"/>
    <x v="0"/>
    <x v="12"/>
    <x v="7"/>
    <n v="38"/>
  </r>
  <r>
    <x v="10"/>
    <x v="0"/>
    <x v="13"/>
    <x v="7"/>
    <n v="2"/>
  </r>
  <r>
    <x v="10"/>
    <x v="0"/>
    <x v="14"/>
    <x v="7"/>
    <n v="1"/>
  </r>
  <r>
    <x v="10"/>
    <x v="0"/>
    <x v="15"/>
    <x v="7"/>
    <n v="6"/>
  </r>
  <r>
    <x v="10"/>
    <x v="0"/>
    <x v="16"/>
    <x v="7"/>
    <n v="2"/>
  </r>
  <r>
    <x v="10"/>
    <x v="0"/>
    <x v="0"/>
    <x v="8"/>
    <n v="10"/>
  </r>
  <r>
    <x v="10"/>
    <x v="0"/>
    <x v="2"/>
    <x v="8"/>
    <n v="6"/>
  </r>
  <r>
    <x v="10"/>
    <x v="0"/>
    <x v="6"/>
    <x v="8"/>
    <n v="18"/>
  </r>
  <r>
    <x v="10"/>
    <x v="0"/>
    <x v="7"/>
    <x v="8"/>
    <n v="5"/>
  </r>
  <r>
    <x v="10"/>
    <x v="0"/>
    <x v="8"/>
    <x v="8"/>
    <n v="2"/>
  </r>
  <r>
    <x v="10"/>
    <x v="0"/>
    <x v="10"/>
    <x v="8"/>
    <n v="7"/>
  </r>
  <r>
    <x v="10"/>
    <x v="0"/>
    <x v="11"/>
    <x v="8"/>
    <n v="1"/>
  </r>
  <r>
    <x v="10"/>
    <x v="0"/>
    <x v="12"/>
    <x v="8"/>
    <n v="23"/>
  </r>
  <r>
    <x v="10"/>
    <x v="0"/>
    <x v="13"/>
    <x v="8"/>
    <n v="8"/>
  </r>
  <r>
    <x v="10"/>
    <x v="0"/>
    <x v="14"/>
    <x v="8"/>
    <n v="3"/>
  </r>
  <r>
    <x v="10"/>
    <x v="0"/>
    <x v="15"/>
    <x v="8"/>
    <n v="5"/>
  </r>
  <r>
    <x v="10"/>
    <x v="0"/>
    <x v="0"/>
    <x v="41"/>
    <n v="7"/>
  </r>
  <r>
    <x v="10"/>
    <x v="0"/>
    <x v="1"/>
    <x v="41"/>
    <n v="1"/>
  </r>
  <r>
    <x v="10"/>
    <x v="0"/>
    <x v="2"/>
    <x v="41"/>
    <n v="17"/>
  </r>
  <r>
    <x v="10"/>
    <x v="0"/>
    <x v="3"/>
    <x v="41"/>
    <n v="8"/>
  </r>
  <r>
    <x v="10"/>
    <x v="0"/>
    <x v="4"/>
    <x v="41"/>
    <n v="4"/>
  </r>
  <r>
    <x v="10"/>
    <x v="0"/>
    <x v="5"/>
    <x v="41"/>
    <n v="2"/>
  </r>
  <r>
    <x v="10"/>
    <x v="0"/>
    <x v="6"/>
    <x v="41"/>
    <n v="8"/>
  </r>
  <r>
    <x v="10"/>
    <x v="0"/>
    <x v="17"/>
    <x v="41"/>
    <n v="1"/>
  </r>
  <r>
    <x v="10"/>
    <x v="0"/>
    <x v="7"/>
    <x v="41"/>
    <n v="12"/>
  </r>
  <r>
    <x v="10"/>
    <x v="0"/>
    <x v="8"/>
    <x v="41"/>
    <n v="3"/>
  </r>
  <r>
    <x v="10"/>
    <x v="0"/>
    <x v="9"/>
    <x v="41"/>
    <n v="3"/>
  </r>
  <r>
    <x v="10"/>
    <x v="0"/>
    <x v="10"/>
    <x v="41"/>
    <n v="12"/>
  </r>
  <r>
    <x v="10"/>
    <x v="0"/>
    <x v="11"/>
    <x v="41"/>
    <n v="2"/>
  </r>
  <r>
    <x v="10"/>
    <x v="0"/>
    <x v="12"/>
    <x v="41"/>
    <n v="12"/>
  </r>
  <r>
    <x v="10"/>
    <x v="0"/>
    <x v="13"/>
    <x v="41"/>
    <n v="6"/>
  </r>
  <r>
    <x v="10"/>
    <x v="0"/>
    <x v="14"/>
    <x v="41"/>
    <n v="3"/>
  </r>
  <r>
    <x v="10"/>
    <x v="0"/>
    <x v="15"/>
    <x v="41"/>
    <n v="9"/>
  </r>
  <r>
    <x v="10"/>
    <x v="0"/>
    <x v="16"/>
    <x v="41"/>
    <n v="2"/>
  </r>
  <r>
    <x v="10"/>
    <x v="0"/>
    <x v="0"/>
    <x v="9"/>
    <n v="10"/>
  </r>
  <r>
    <x v="10"/>
    <x v="0"/>
    <x v="1"/>
    <x v="9"/>
    <n v="1"/>
  </r>
  <r>
    <x v="10"/>
    <x v="0"/>
    <x v="2"/>
    <x v="9"/>
    <n v="27"/>
  </r>
  <r>
    <x v="10"/>
    <x v="0"/>
    <x v="3"/>
    <x v="9"/>
    <n v="11"/>
  </r>
  <r>
    <x v="10"/>
    <x v="0"/>
    <x v="4"/>
    <x v="9"/>
    <n v="4"/>
  </r>
  <r>
    <x v="10"/>
    <x v="0"/>
    <x v="5"/>
    <x v="9"/>
    <n v="3"/>
  </r>
  <r>
    <x v="10"/>
    <x v="0"/>
    <x v="6"/>
    <x v="9"/>
    <n v="11"/>
  </r>
  <r>
    <x v="10"/>
    <x v="0"/>
    <x v="17"/>
    <x v="9"/>
    <n v="3"/>
  </r>
  <r>
    <x v="10"/>
    <x v="0"/>
    <x v="7"/>
    <x v="9"/>
    <n v="14"/>
  </r>
  <r>
    <x v="10"/>
    <x v="0"/>
    <x v="8"/>
    <x v="9"/>
    <n v="5"/>
  </r>
  <r>
    <x v="10"/>
    <x v="0"/>
    <x v="9"/>
    <x v="9"/>
    <n v="3"/>
  </r>
  <r>
    <x v="10"/>
    <x v="0"/>
    <x v="10"/>
    <x v="9"/>
    <n v="16"/>
  </r>
  <r>
    <x v="10"/>
    <x v="0"/>
    <x v="11"/>
    <x v="9"/>
    <n v="3"/>
  </r>
  <r>
    <x v="10"/>
    <x v="0"/>
    <x v="12"/>
    <x v="9"/>
    <n v="14"/>
  </r>
  <r>
    <x v="10"/>
    <x v="0"/>
    <x v="13"/>
    <x v="9"/>
    <n v="8"/>
  </r>
  <r>
    <x v="10"/>
    <x v="0"/>
    <x v="14"/>
    <x v="9"/>
    <n v="2"/>
  </r>
  <r>
    <x v="10"/>
    <x v="0"/>
    <x v="15"/>
    <x v="9"/>
    <n v="9"/>
  </r>
  <r>
    <x v="10"/>
    <x v="0"/>
    <x v="16"/>
    <x v="9"/>
    <n v="6"/>
  </r>
  <r>
    <x v="10"/>
    <x v="0"/>
    <x v="0"/>
    <x v="10"/>
    <n v="2"/>
  </r>
  <r>
    <x v="10"/>
    <x v="0"/>
    <x v="1"/>
    <x v="10"/>
    <n v="3"/>
  </r>
  <r>
    <x v="10"/>
    <x v="0"/>
    <x v="2"/>
    <x v="10"/>
    <n v="5"/>
  </r>
  <r>
    <x v="10"/>
    <x v="0"/>
    <x v="3"/>
    <x v="10"/>
    <n v="11"/>
  </r>
  <r>
    <x v="10"/>
    <x v="0"/>
    <x v="6"/>
    <x v="10"/>
    <n v="4"/>
  </r>
  <r>
    <x v="10"/>
    <x v="0"/>
    <x v="17"/>
    <x v="10"/>
    <n v="1"/>
  </r>
  <r>
    <x v="10"/>
    <x v="0"/>
    <x v="7"/>
    <x v="10"/>
    <n v="1"/>
  </r>
  <r>
    <x v="10"/>
    <x v="0"/>
    <x v="8"/>
    <x v="10"/>
    <n v="1"/>
  </r>
  <r>
    <x v="10"/>
    <x v="0"/>
    <x v="9"/>
    <x v="10"/>
    <n v="1"/>
  </r>
  <r>
    <x v="10"/>
    <x v="0"/>
    <x v="10"/>
    <x v="10"/>
    <n v="3"/>
  </r>
  <r>
    <x v="10"/>
    <x v="0"/>
    <x v="12"/>
    <x v="10"/>
    <n v="1"/>
  </r>
  <r>
    <x v="10"/>
    <x v="0"/>
    <x v="13"/>
    <x v="10"/>
    <n v="6"/>
  </r>
  <r>
    <x v="10"/>
    <x v="0"/>
    <x v="14"/>
    <x v="10"/>
    <n v="5"/>
  </r>
  <r>
    <x v="10"/>
    <x v="0"/>
    <x v="0"/>
    <x v="11"/>
    <n v="2"/>
  </r>
  <r>
    <x v="10"/>
    <x v="0"/>
    <x v="2"/>
    <x v="11"/>
    <n v="1"/>
  </r>
  <r>
    <x v="10"/>
    <x v="0"/>
    <x v="3"/>
    <x v="11"/>
    <n v="1"/>
  </r>
  <r>
    <x v="10"/>
    <x v="0"/>
    <x v="10"/>
    <x v="11"/>
    <n v="2"/>
  </r>
  <r>
    <x v="10"/>
    <x v="0"/>
    <x v="13"/>
    <x v="11"/>
    <n v="2"/>
  </r>
  <r>
    <x v="10"/>
    <x v="0"/>
    <x v="14"/>
    <x v="11"/>
    <n v="2"/>
  </r>
  <r>
    <x v="10"/>
    <x v="0"/>
    <x v="15"/>
    <x v="11"/>
    <n v="1"/>
  </r>
  <r>
    <x v="10"/>
    <x v="0"/>
    <x v="16"/>
    <x v="11"/>
    <n v="1"/>
  </r>
  <r>
    <x v="10"/>
    <x v="0"/>
    <x v="0"/>
    <x v="12"/>
    <n v="90"/>
  </r>
  <r>
    <x v="10"/>
    <x v="0"/>
    <x v="1"/>
    <x v="12"/>
    <n v="7"/>
  </r>
  <r>
    <x v="10"/>
    <x v="0"/>
    <x v="2"/>
    <x v="12"/>
    <n v="138"/>
  </r>
  <r>
    <x v="10"/>
    <x v="0"/>
    <x v="3"/>
    <x v="12"/>
    <n v="92"/>
  </r>
  <r>
    <x v="10"/>
    <x v="0"/>
    <x v="4"/>
    <x v="12"/>
    <n v="18"/>
  </r>
  <r>
    <x v="10"/>
    <x v="0"/>
    <x v="5"/>
    <x v="12"/>
    <n v="22"/>
  </r>
  <r>
    <x v="10"/>
    <x v="0"/>
    <x v="6"/>
    <x v="12"/>
    <n v="66"/>
  </r>
  <r>
    <x v="10"/>
    <x v="0"/>
    <x v="17"/>
    <x v="12"/>
    <n v="6"/>
  </r>
  <r>
    <x v="10"/>
    <x v="0"/>
    <x v="7"/>
    <x v="12"/>
    <n v="82"/>
  </r>
  <r>
    <x v="10"/>
    <x v="0"/>
    <x v="8"/>
    <x v="12"/>
    <n v="33"/>
  </r>
  <r>
    <x v="10"/>
    <x v="0"/>
    <x v="9"/>
    <x v="12"/>
    <n v="25"/>
  </r>
  <r>
    <x v="10"/>
    <x v="0"/>
    <x v="10"/>
    <x v="12"/>
    <n v="90"/>
  </r>
  <r>
    <x v="10"/>
    <x v="0"/>
    <x v="11"/>
    <x v="12"/>
    <n v="44"/>
  </r>
  <r>
    <x v="10"/>
    <x v="0"/>
    <x v="12"/>
    <x v="12"/>
    <n v="116"/>
  </r>
  <r>
    <x v="10"/>
    <x v="0"/>
    <x v="13"/>
    <x v="12"/>
    <n v="27"/>
  </r>
  <r>
    <x v="10"/>
    <x v="0"/>
    <x v="14"/>
    <x v="12"/>
    <n v="18"/>
  </r>
  <r>
    <x v="10"/>
    <x v="0"/>
    <x v="15"/>
    <x v="12"/>
    <n v="74"/>
  </r>
  <r>
    <x v="10"/>
    <x v="0"/>
    <x v="16"/>
    <x v="12"/>
    <n v="38"/>
  </r>
  <r>
    <x v="10"/>
    <x v="0"/>
    <x v="1"/>
    <x v="13"/>
    <n v="6"/>
  </r>
  <r>
    <x v="10"/>
    <x v="0"/>
    <x v="2"/>
    <x v="13"/>
    <n v="7"/>
  </r>
  <r>
    <x v="10"/>
    <x v="0"/>
    <x v="3"/>
    <x v="13"/>
    <n v="11"/>
  </r>
  <r>
    <x v="10"/>
    <x v="0"/>
    <x v="4"/>
    <x v="13"/>
    <n v="2"/>
  </r>
  <r>
    <x v="10"/>
    <x v="0"/>
    <x v="17"/>
    <x v="13"/>
    <n v="1"/>
  </r>
  <r>
    <x v="10"/>
    <x v="0"/>
    <x v="8"/>
    <x v="13"/>
    <n v="1"/>
  </r>
  <r>
    <x v="10"/>
    <x v="0"/>
    <x v="9"/>
    <x v="13"/>
    <n v="2"/>
  </r>
  <r>
    <x v="10"/>
    <x v="0"/>
    <x v="10"/>
    <x v="13"/>
    <n v="5"/>
  </r>
  <r>
    <x v="10"/>
    <x v="0"/>
    <x v="13"/>
    <x v="13"/>
    <n v="19"/>
  </r>
  <r>
    <x v="10"/>
    <x v="0"/>
    <x v="14"/>
    <x v="13"/>
    <n v="31"/>
  </r>
  <r>
    <x v="10"/>
    <x v="0"/>
    <x v="0"/>
    <x v="14"/>
    <n v="191"/>
  </r>
  <r>
    <x v="10"/>
    <x v="0"/>
    <x v="1"/>
    <x v="14"/>
    <n v="11"/>
  </r>
  <r>
    <x v="10"/>
    <x v="0"/>
    <x v="2"/>
    <x v="14"/>
    <n v="240"/>
  </r>
  <r>
    <x v="10"/>
    <x v="0"/>
    <x v="3"/>
    <x v="14"/>
    <n v="210"/>
  </r>
  <r>
    <x v="10"/>
    <x v="0"/>
    <x v="4"/>
    <x v="14"/>
    <n v="7"/>
  </r>
  <r>
    <x v="10"/>
    <x v="0"/>
    <x v="5"/>
    <x v="14"/>
    <n v="67"/>
  </r>
  <r>
    <x v="10"/>
    <x v="0"/>
    <x v="6"/>
    <x v="14"/>
    <n v="108"/>
  </r>
  <r>
    <x v="10"/>
    <x v="0"/>
    <x v="17"/>
    <x v="14"/>
    <n v="14"/>
  </r>
  <r>
    <x v="10"/>
    <x v="0"/>
    <x v="7"/>
    <x v="14"/>
    <n v="137"/>
  </r>
  <r>
    <x v="10"/>
    <x v="0"/>
    <x v="8"/>
    <x v="14"/>
    <n v="95"/>
  </r>
  <r>
    <x v="10"/>
    <x v="0"/>
    <x v="9"/>
    <x v="14"/>
    <n v="70"/>
  </r>
  <r>
    <x v="10"/>
    <x v="0"/>
    <x v="10"/>
    <x v="14"/>
    <n v="203"/>
  </r>
  <r>
    <x v="10"/>
    <x v="0"/>
    <x v="11"/>
    <x v="14"/>
    <n v="115"/>
  </r>
  <r>
    <x v="10"/>
    <x v="0"/>
    <x v="12"/>
    <x v="14"/>
    <n v="275"/>
  </r>
  <r>
    <x v="10"/>
    <x v="0"/>
    <x v="13"/>
    <x v="14"/>
    <n v="102"/>
  </r>
  <r>
    <x v="10"/>
    <x v="0"/>
    <x v="14"/>
    <x v="14"/>
    <n v="72"/>
  </r>
  <r>
    <x v="10"/>
    <x v="0"/>
    <x v="15"/>
    <x v="14"/>
    <n v="99"/>
  </r>
  <r>
    <x v="10"/>
    <x v="0"/>
    <x v="16"/>
    <x v="14"/>
    <n v="62"/>
  </r>
  <r>
    <x v="10"/>
    <x v="0"/>
    <x v="0"/>
    <x v="15"/>
    <n v="6"/>
  </r>
  <r>
    <x v="10"/>
    <x v="0"/>
    <x v="1"/>
    <x v="15"/>
    <n v="4"/>
  </r>
  <r>
    <x v="10"/>
    <x v="0"/>
    <x v="2"/>
    <x v="15"/>
    <n v="13"/>
  </r>
  <r>
    <x v="10"/>
    <x v="0"/>
    <x v="3"/>
    <x v="15"/>
    <n v="8"/>
  </r>
  <r>
    <x v="10"/>
    <x v="0"/>
    <x v="4"/>
    <x v="15"/>
    <n v="2"/>
  </r>
  <r>
    <x v="10"/>
    <x v="0"/>
    <x v="5"/>
    <x v="15"/>
    <n v="2"/>
  </r>
  <r>
    <x v="10"/>
    <x v="0"/>
    <x v="6"/>
    <x v="15"/>
    <n v="4"/>
  </r>
  <r>
    <x v="10"/>
    <x v="0"/>
    <x v="17"/>
    <x v="15"/>
    <n v="1"/>
  </r>
  <r>
    <x v="10"/>
    <x v="0"/>
    <x v="7"/>
    <x v="15"/>
    <n v="3"/>
  </r>
  <r>
    <x v="10"/>
    <x v="0"/>
    <x v="10"/>
    <x v="15"/>
    <n v="7"/>
  </r>
  <r>
    <x v="10"/>
    <x v="0"/>
    <x v="12"/>
    <x v="15"/>
    <n v="2"/>
  </r>
  <r>
    <x v="10"/>
    <x v="0"/>
    <x v="13"/>
    <x v="15"/>
    <n v="22"/>
  </r>
  <r>
    <x v="10"/>
    <x v="0"/>
    <x v="14"/>
    <x v="15"/>
    <n v="33"/>
  </r>
  <r>
    <x v="10"/>
    <x v="0"/>
    <x v="15"/>
    <x v="15"/>
    <n v="1"/>
  </r>
  <r>
    <x v="10"/>
    <x v="0"/>
    <x v="0"/>
    <x v="16"/>
    <n v="11"/>
  </r>
  <r>
    <x v="10"/>
    <x v="0"/>
    <x v="1"/>
    <x v="16"/>
    <n v="1"/>
  </r>
  <r>
    <x v="10"/>
    <x v="0"/>
    <x v="2"/>
    <x v="16"/>
    <n v="15"/>
  </r>
  <r>
    <x v="10"/>
    <x v="0"/>
    <x v="3"/>
    <x v="16"/>
    <n v="14"/>
  </r>
  <r>
    <x v="10"/>
    <x v="0"/>
    <x v="4"/>
    <x v="16"/>
    <n v="4"/>
  </r>
  <r>
    <x v="10"/>
    <x v="0"/>
    <x v="5"/>
    <x v="16"/>
    <n v="5"/>
  </r>
  <r>
    <x v="10"/>
    <x v="0"/>
    <x v="6"/>
    <x v="16"/>
    <n v="6"/>
  </r>
  <r>
    <x v="10"/>
    <x v="0"/>
    <x v="7"/>
    <x v="16"/>
    <n v="8"/>
  </r>
  <r>
    <x v="10"/>
    <x v="0"/>
    <x v="8"/>
    <x v="16"/>
    <n v="4"/>
  </r>
  <r>
    <x v="10"/>
    <x v="0"/>
    <x v="9"/>
    <x v="16"/>
    <n v="6"/>
  </r>
  <r>
    <x v="10"/>
    <x v="0"/>
    <x v="10"/>
    <x v="16"/>
    <n v="9"/>
  </r>
  <r>
    <x v="10"/>
    <x v="0"/>
    <x v="11"/>
    <x v="16"/>
    <n v="7"/>
  </r>
  <r>
    <x v="10"/>
    <x v="0"/>
    <x v="12"/>
    <x v="16"/>
    <n v="5"/>
  </r>
  <r>
    <x v="10"/>
    <x v="0"/>
    <x v="13"/>
    <x v="16"/>
    <n v="7"/>
  </r>
  <r>
    <x v="10"/>
    <x v="0"/>
    <x v="14"/>
    <x v="16"/>
    <n v="1"/>
  </r>
  <r>
    <x v="10"/>
    <x v="0"/>
    <x v="15"/>
    <x v="16"/>
    <n v="3"/>
  </r>
  <r>
    <x v="10"/>
    <x v="0"/>
    <x v="16"/>
    <x v="16"/>
    <n v="7"/>
  </r>
  <r>
    <x v="10"/>
    <x v="0"/>
    <x v="0"/>
    <x v="33"/>
    <n v="4"/>
  </r>
  <r>
    <x v="10"/>
    <x v="0"/>
    <x v="1"/>
    <x v="33"/>
    <n v="1"/>
  </r>
  <r>
    <x v="10"/>
    <x v="0"/>
    <x v="2"/>
    <x v="33"/>
    <n v="30"/>
  </r>
  <r>
    <x v="10"/>
    <x v="0"/>
    <x v="3"/>
    <x v="33"/>
    <n v="14"/>
  </r>
  <r>
    <x v="10"/>
    <x v="0"/>
    <x v="4"/>
    <x v="33"/>
    <n v="5"/>
  </r>
  <r>
    <x v="10"/>
    <x v="0"/>
    <x v="5"/>
    <x v="33"/>
    <n v="5"/>
  </r>
  <r>
    <x v="10"/>
    <x v="0"/>
    <x v="6"/>
    <x v="33"/>
    <n v="17"/>
  </r>
  <r>
    <x v="10"/>
    <x v="0"/>
    <x v="17"/>
    <x v="33"/>
    <n v="2"/>
  </r>
  <r>
    <x v="10"/>
    <x v="0"/>
    <x v="7"/>
    <x v="33"/>
    <n v="16"/>
  </r>
  <r>
    <x v="10"/>
    <x v="0"/>
    <x v="8"/>
    <x v="33"/>
    <n v="7"/>
  </r>
  <r>
    <x v="10"/>
    <x v="0"/>
    <x v="9"/>
    <x v="33"/>
    <n v="2"/>
  </r>
  <r>
    <x v="10"/>
    <x v="0"/>
    <x v="10"/>
    <x v="33"/>
    <n v="19"/>
  </r>
  <r>
    <x v="10"/>
    <x v="0"/>
    <x v="11"/>
    <x v="33"/>
    <n v="7"/>
  </r>
  <r>
    <x v="10"/>
    <x v="0"/>
    <x v="12"/>
    <x v="33"/>
    <n v="15"/>
  </r>
  <r>
    <x v="10"/>
    <x v="0"/>
    <x v="13"/>
    <x v="33"/>
    <n v="4"/>
  </r>
  <r>
    <x v="10"/>
    <x v="0"/>
    <x v="14"/>
    <x v="33"/>
    <n v="6"/>
  </r>
  <r>
    <x v="10"/>
    <x v="0"/>
    <x v="15"/>
    <x v="33"/>
    <n v="6"/>
  </r>
  <r>
    <x v="10"/>
    <x v="0"/>
    <x v="16"/>
    <x v="33"/>
    <n v="4"/>
  </r>
  <r>
    <x v="10"/>
    <x v="0"/>
    <x v="0"/>
    <x v="34"/>
    <n v="5"/>
  </r>
  <r>
    <x v="10"/>
    <x v="0"/>
    <x v="1"/>
    <x v="34"/>
    <n v="1"/>
  </r>
  <r>
    <x v="10"/>
    <x v="0"/>
    <x v="2"/>
    <x v="34"/>
    <n v="14"/>
  </r>
  <r>
    <x v="10"/>
    <x v="0"/>
    <x v="3"/>
    <x v="34"/>
    <n v="3"/>
  </r>
  <r>
    <x v="10"/>
    <x v="0"/>
    <x v="4"/>
    <x v="34"/>
    <n v="2"/>
  </r>
  <r>
    <x v="10"/>
    <x v="0"/>
    <x v="5"/>
    <x v="34"/>
    <n v="4"/>
  </r>
  <r>
    <x v="10"/>
    <x v="0"/>
    <x v="6"/>
    <x v="34"/>
    <n v="2"/>
  </r>
  <r>
    <x v="10"/>
    <x v="0"/>
    <x v="7"/>
    <x v="34"/>
    <n v="9"/>
  </r>
  <r>
    <x v="10"/>
    <x v="0"/>
    <x v="8"/>
    <x v="34"/>
    <n v="3"/>
  </r>
  <r>
    <x v="10"/>
    <x v="0"/>
    <x v="9"/>
    <x v="34"/>
    <n v="1"/>
  </r>
  <r>
    <x v="10"/>
    <x v="0"/>
    <x v="10"/>
    <x v="34"/>
    <n v="3"/>
  </r>
  <r>
    <x v="10"/>
    <x v="0"/>
    <x v="11"/>
    <x v="34"/>
    <n v="4"/>
  </r>
  <r>
    <x v="10"/>
    <x v="0"/>
    <x v="12"/>
    <x v="34"/>
    <n v="5"/>
  </r>
  <r>
    <x v="10"/>
    <x v="0"/>
    <x v="13"/>
    <x v="34"/>
    <n v="2"/>
  </r>
  <r>
    <x v="10"/>
    <x v="0"/>
    <x v="14"/>
    <x v="34"/>
    <n v="2"/>
  </r>
  <r>
    <x v="10"/>
    <x v="0"/>
    <x v="15"/>
    <x v="34"/>
    <n v="2"/>
  </r>
  <r>
    <x v="10"/>
    <x v="0"/>
    <x v="16"/>
    <x v="34"/>
    <n v="2"/>
  </r>
  <r>
    <x v="10"/>
    <x v="0"/>
    <x v="2"/>
    <x v="35"/>
    <n v="6"/>
  </r>
  <r>
    <x v="10"/>
    <x v="0"/>
    <x v="3"/>
    <x v="35"/>
    <n v="2"/>
  </r>
  <r>
    <x v="10"/>
    <x v="0"/>
    <x v="4"/>
    <x v="35"/>
    <n v="1"/>
  </r>
  <r>
    <x v="10"/>
    <x v="0"/>
    <x v="5"/>
    <x v="35"/>
    <n v="2"/>
  </r>
  <r>
    <x v="10"/>
    <x v="0"/>
    <x v="6"/>
    <x v="35"/>
    <n v="2"/>
  </r>
  <r>
    <x v="10"/>
    <x v="0"/>
    <x v="7"/>
    <x v="35"/>
    <n v="3"/>
  </r>
  <r>
    <x v="10"/>
    <x v="0"/>
    <x v="8"/>
    <x v="35"/>
    <n v="1"/>
  </r>
  <r>
    <x v="10"/>
    <x v="0"/>
    <x v="10"/>
    <x v="35"/>
    <n v="1"/>
  </r>
  <r>
    <x v="10"/>
    <x v="0"/>
    <x v="11"/>
    <x v="35"/>
    <n v="2"/>
  </r>
  <r>
    <x v="10"/>
    <x v="0"/>
    <x v="12"/>
    <x v="35"/>
    <n v="2"/>
  </r>
  <r>
    <x v="10"/>
    <x v="0"/>
    <x v="16"/>
    <x v="35"/>
    <n v="1"/>
  </r>
  <r>
    <x v="10"/>
    <x v="0"/>
    <x v="0"/>
    <x v="36"/>
    <n v="2"/>
  </r>
  <r>
    <x v="10"/>
    <x v="0"/>
    <x v="2"/>
    <x v="36"/>
    <n v="4"/>
  </r>
  <r>
    <x v="10"/>
    <x v="0"/>
    <x v="4"/>
    <x v="36"/>
    <n v="1"/>
  </r>
  <r>
    <x v="10"/>
    <x v="0"/>
    <x v="5"/>
    <x v="36"/>
    <n v="2"/>
  </r>
  <r>
    <x v="10"/>
    <x v="0"/>
    <x v="6"/>
    <x v="36"/>
    <n v="1"/>
  </r>
  <r>
    <x v="10"/>
    <x v="0"/>
    <x v="7"/>
    <x v="36"/>
    <n v="2"/>
  </r>
  <r>
    <x v="10"/>
    <x v="0"/>
    <x v="8"/>
    <x v="36"/>
    <n v="3"/>
  </r>
  <r>
    <x v="10"/>
    <x v="0"/>
    <x v="10"/>
    <x v="36"/>
    <n v="1"/>
  </r>
  <r>
    <x v="10"/>
    <x v="0"/>
    <x v="11"/>
    <x v="36"/>
    <n v="4"/>
  </r>
  <r>
    <x v="10"/>
    <x v="0"/>
    <x v="12"/>
    <x v="36"/>
    <n v="1"/>
  </r>
  <r>
    <x v="10"/>
    <x v="0"/>
    <x v="14"/>
    <x v="36"/>
    <n v="1"/>
  </r>
  <r>
    <x v="10"/>
    <x v="0"/>
    <x v="0"/>
    <x v="17"/>
    <n v="588"/>
  </r>
  <r>
    <x v="10"/>
    <x v="0"/>
    <x v="2"/>
    <x v="17"/>
    <n v="894"/>
  </r>
  <r>
    <x v="10"/>
    <x v="0"/>
    <x v="3"/>
    <x v="17"/>
    <n v="329"/>
  </r>
  <r>
    <x v="10"/>
    <x v="0"/>
    <x v="4"/>
    <x v="17"/>
    <n v="47"/>
  </r>
  <r>
    <x v="10"/>
    <x v="0"/>
    <x v="5"/>
    <x v="17"/>
    <n v="72"/>
  </r>
  <r>
    <x v="10"/>
    <x v="0"/>
    <x v="6"/>
    <x v="17"/>
    <n v="312"/>
  </r>
  <r>
    <x v="10"/>
    <x v="0"/>
    <x v="7"/>
    <x v="17"/>
    <n v="618"/>
  </r>
  <r>
    <x v="10"/>
    <x v="0"/>
    <x v="8"/>
    <x v="17"/>
    <n v="224"/>
  </r>
  <r>
    <x v="10"/>
    <x v="0"/>
    <x v="9"/>
    <x v="17"/>
    <n v="18"/>
  </r>
  <r>
    <x v="10"/>
    <x v="0"/>
    <x v="10"/>
    <x v="17"/>
    <n v="428"/>
  </r>
  <r>
    <x v="10"/>
    <x v="0"/>
    <x v="11"/>
    <x v="17"/>
    <n v="272"/>
  </r>
  <r>
    <x v="10"/>
    <x v="0"/>
    <x v="12"/>
    <x v="17"/>
    <n v="846"/>
  </r>
  <r>
    <x v="10"/>
    <x v="0"/>
    <x v="13"/>
    <x v="17"/>
    <n v="110"/>
  </r>
  <r>
    <x v="10"/>
    <x v="0"/>
    <x v="14"/>
    <x v="17"/>
    <n v="66"/>
  </r>
  <r>
    <x v="10"/>
    <x v="0"/>
    <x v="15"/>
    <x v="17"/>
    <n v="235"/>
  </r>
  <r>
    <x v="10"/>
    <x v="0"/>
    <x v="16"/>
    <x v="17"/>
    <n v="76"/>
  </r>
  <r>
    <x v="10"/>
    <x v="0"/>
    <x v="0"/>
    <x v="18"/>
    <n v="14257"/>
  </r>
  <r>
    <x v="10"/>
    <x v="0"/>
    <x v="1"/>
    <x v="18"/>
    <n v="17"/>
  </r>
  <r>
    <x v="10"/>
    <x v="0"/>
    <x v="2"/>
    <x v="18"/>
    <n v="11257"/>
  </r>
  <r>
    <x v="10"/>
    <x v="0"/>
    <x v="3"/>
    <x v="18"/>
    <n v="3065"/>
  </r>
  <r>
    <x v="10"/>
    <x v="0"/>
    <x v="5"/>
    <x v="18"/>
    <n v="953"/>
  </r>
  <r>
    <x v="10"/>
    <x v="0"/>
    <x v="6"/>
    <x v="18"/>
    <n v="15185"/>
  </r>
  <r>
    <x v="10"/>
    <x v="0"/>
    <x v="7"/>
    <x v="18"/>
    <n v="6939"/>
  </r>
  <r>
    <x v="10"/>
    <x v="0"/>
    <x v="8"/>
    <x v="18"/>
    <n v="4597"/>
  </r>
  <r>
    <x v="10"/>
    <x v="0"/>
    <x v="9"/>
    <x v="18"/>
    <n v="1773"/>
  </r>
  <r>
    <x v="10"/>
    <x v="0"/>
    <x v="10"/>
    <x v="18"/>
    <n v="8277"/>
  </r>
  <r>
    <x v="10"/>
    <x v="0"/>
    <x v="11"/>
    <x v="18"/>
    <n v="11335"/>
  </r>
  <r>
    <x v="10"/>
    <x v="0"/>
    <x v="12"/>
    <x v="18"/>
    <n v="35232"/>
  </r>
  <r>
    <x v="10"/>
    <x v="0"/>
    <x v="13"/>
    <x v="18"/>
    <n v="876"/>
  </r>
  <r>
    <x v="10"/>
    <x v="0"/>
    <x v="14"/>
    <x v="18"/>
    <n v="1718"/>
  </r>
  <r>
    <x v="10"/>
    <x v="0"/>
    <x v="15"/>
    <x v="18"/>
    <n v="8328"/>
  </r>
  <r>
    <x v="10"/>
    <x v="0"/>
    <x v="16"/>
    <x v="18"/>
    <n v="321"/>
  </r>
  <r>
    <x v="10"/>
    <x v="0"/>
    <x v="0"/>
    <x v="19"/>
    <n v="863344"/>
  </r>
  <r>
    <x v="10"/>
    <x v="0"/>
    <x v="2"/>
    <x v="19"/>
    <n v="646993"/>
  </r>
  <r>
    <x v="10"/>
    <x v="0"/>
    <x v="6"/>
    <x v="19"/>
    <n v="2005562"/>
  </r>
  <r>
    <x v="10"/>
    <x v="0"/>
    <x v="7"/>
    <x v="19"/>
    <n v="759242"/>
  </r>
  <r>
    <x v="10"/>
    <x v="0"/>
    <x v="8"/>
    <x v="19"/>
    <n v="287463"/>
  </r>
  <r>
    <x v="10"/>
    <x v="0"/>
    <x v="10"/>
    <x v="19"/>
    <n v="957255"/>
  </r>
  <r>
    <x v="10"/>
    <x v="0"/>
    <x v="11"/>
    <x v="19"/>
    <n v="245660"/>
  </r>
  <r>
    <x v="10"/>
    <x v="0"/>
    <x v="12"/>
    <x v="19"/>
    <n v="2694151"/>
  </r>
  <r>
    <x v="10"/>
    <x v="0"/>
    <x v="13"/>
    <x v="19"/>
    <n v="943052"/>
  </r>
  <r>
    <x v="10"/>
    <x v="0"/>
    <x v="14"/>
    <x v="19"/>
    <n v="362914"/>
  </r>
  <r>
    <x v="10"/>
    <x v="0"/>
    <x v="15"/>
    <x v="19"/>
    <n v="633681"/>
  </r>
  <r>
    <x v="10"/>
    <x v="0"/>
    <x v="0"/>
    <x v="20"/>
    <n v="17623"/>
  </r>
  <r>
    <x v="10"/>
    <x v="0"/>
    <x v="2"/>
    <x v="20"/>
    <n v="71733"/>
  </r>
  <r>
    <x v="10"/>
    <x v="0"/>
    <x v="3"/>
    <x v="20"/>
    <n v="2144"/>
  </r>
  <r>
    <x v="10"/>
    <x v="0"/>
    <x v="6"/>
    <x v="20"/>
    <n v="29993"/>
  </r>
  <r>
    <x v="10"/>
    <x v="0"/>
    <x v="7"/>
    <x v="20"/>
    <n v="23171"/>
  </r>
  <r>
    <x v="10"/>
    <x v="0"/>
    <x v="8"/>
    <x v="20"/>
    <n v="9227"/>
  </r>
  <r>
    <x v="10"/>
    <x v="0"/>
    <x v="10"/>
    <x v="20"/>
    <n v="96222"/>
  </r>
  <r>
    <x v="10"/>
    <x v="0"/>
    <x v="11"/>
    <x v="20"/>
    <n v="7"/>
  </r>
  <r>
    <x v="10"/>
    <x v="0"/>
    <x v="12"/>
    <x v="20"/>
    <n v="109185"/>
  </r>
  <r>
    <x v="10"/>
    <x v="0"/>
    <x v="13"/>
    <x v="20"/>
    <n v="12890"/>
  </r>
  <r>
    <x v="10"/>
    <x v="0"/>
    <x v="0"/>
    <x v="42"/>
    <n v="250"/>
  </r>
  <r>
    <x v="10"/>
    <x v="0"/>
    <x v="1"/>
    <x v="42"/>
    <n v="59"/>
  </r>
  <r>
    <x v="10"/>
    <x v="0"/>
    <x v="2"/>
    <x v="42"/>
    <n v="589"/>
  </r>
  <r>
    <x v="10"/>
    <x v="0"/>
    <x v="3"/>
    <x v="42"/>
    <n v="256"/>
  </r>
  <r>
    <x v="10"/>
    <x v="0"/>
    <x v="4"/>
    <x v="42"/>
    <n v="303"/>
  </r>
  <r>
    <x v="10"/>
    <x v="0"/>
    <x v="5"/>
    <x v="42"/>
    <n v="117"/>
  </r>
  <r>
    <x v="10"/>
    <x v="0"/>
    <x v="6"/>
    <x v="42"/>
    <n v="128"/>
  </r>
  <r>
    <x v="10"/>
    <x v="0"/>
    <x v="17"/>
    <x v="42"/>
    <n v="94"/>
  </r>
  <r>
    <x v="10"/>
    <x v="0"/>
    <x v="7"/>
    <x v="42"/>
    <n v="497"/>
  </r>
  <r>
    <x v="10"/>
    <x v="0"/>
    <x v="8"/>
    <x v="42"/>
    <n v="152"/>
  </r>
  <r>
    <x v="10"/>
    <x v="0"/>
    <x v="9"/>
    <x v="42"/>
    <n v="108"/>
  </r>
  <r>
    <x v="10"/>
    <x v="0"/>
    <x v="10"/>
    <x v="42"/>
    <n v="598"/>
  </r>
  <r>
    <x v="10"/>
    <x v="0"/>
    <x v="11"/>
    <x v="42"/>
    <n v="29"/>
  </r>
  <r>
    <x v="10"/>
    <x v="0"/>
    <x v="12"/>
    <x v="42"/>
    <n v="579"/>
  </r>
  <r>
    <x v="10"/>
    <x v="0"/>
    <x v="13"/>
    <x v="42"/>
    <n v="190"/>
  </r>
  <r>
    <x v="10"/>
    <x v="0"/>
    <x v="14"/>
    <x v="42"/>
    <n v="48"/>
  </r>
  <r>
    <x v="10"/>
    <x v="0"/>
    <x v="15"/>
    <x v="42"/>
    <n v="256"/>
  </r>
  <r>
    <x v="10"/>
    <x v="0"/>
    <x v="16"/>
    <x v="42"/>
    <n v="70"/>
  </r>
  <r>
    <x v="10"/>
    <x v="0"/>
    <x v="0"/>
    <x v="21"/>
    <n v="253"/>
  </r>
  <r>
    <x v="10"/>
    <x v="0"/>
    <x v="1"/>
    <x v="21"/>
    <n v="70"/>
  </r>
  <r>
    <x v="10"/>
    <x v="0"/>
    <x v="2"/>
    <x v="21"/>
    <n v="554"/>
  </r>
  <r>
    <x v="10"/>
    <x v="0"/>
    <x v="3"/>
    <x v="21"/>
    <n v="293"/>
  </r>
  <r>
    <x v="10"/>
    <x v="0"/>
    <x v="4"/>
    <x v="21"/>
    <n v="284"/>
  </r>
  <r>
    <x v="10"/>
    <x v="0"/>
    <x v="5"/>
    <x v="21"/>
    <n v="135"/>
  </r>
  <r>
    <x v="10"/>
    <x v="0"/>
    <x v="6"/>
    <x v="21"/>
    <n v="218"/>
  </r>
  <r>
    <x v="10"/>
    <x v="0"/>
    <x v="17"/>
    <x v="21"/>
    <n v="82"/>
  </r>
  <r>
    <x v="10"/>
    <x v="0"/>
    <x v="7"/>
    <x v="21"/>
    <n v="390"/>
  </r>
  <r>
    <x v="10"/>
    <x v="0"/>
    <x v="8"/>
    <x v="21"/>
    <n v="149"/>
  </r>
  <r>
    <x v="10"/>
    <x v="0"/>
    <x v="9"/>
    <x v="21"/>
    <n v="85"/>
  </r>
  <r>
    <x v="10"/>
    <x v="0"/>
    <x v="10"/>
    <x v="21"/>
    <n v="579"/>
  </r>
  <r>
    <x v="10"/>
    <x v="0"/>
    <x v="11"/>
    <x v="21"/>
    <n v="33"/>
  </r>
  <r>
    <x v="10"/>
    <x v="0"/>
    <x v="12"/>
    <x v="21"/>
    <n v="484"/>
  </r>
  <r>
    <x v="10"/>
    <x v="0"/>
    <x v="13"/>
    <x v="21"/>
    <n v="178"/>
  </r>
  <r>
    <x v="10"/>
    <x v="0"/>
    <x v="14"/>
    <x v="21"/>
    <n v="80"/>
  </r>
  <r>
    <x v="10"/>
    <x v="0"/>
    <x v="15"/>
    <x v="21"/>
    <n v="272"/>
  </r>
  <r>
    <x v="10"/>
    <x v="0"/>
    <x v="16"/>
    <x v="21"/>
    <n v="91"/>
  </r>
  <r>
    <x v="10"/>
    <x v="0"/>
    <x v="0"/>
    <x v="22"/>
    <n v="35298"/>
  </r>
  <r>
    <x v="10"/>
    <x v="0"/>
    <x v="1"/>
    <x v="22"/>
    <n v="18"/>
  </r>
  <r>
    <x v="10"/>
    <x v="0"/>
    <x v="2"/>
    <x v="22"/>
    <n v="61670"/>
  </r>
  <r>
    <x v="10"/>
    <x v="0"/>
    <x v="3"/>
    <x v="22"/>
    <n v="42525"/>
  </r>
  <r>
    <x v="10"/>
    <x v="0"/>
    <x v="4"/>
    <x v="22"/>
    <n v="184"/>
  </r>
  <r>
    <x v="10"/>
    <x v="0"/>
    <x v="5"/>
    <x v="22"/>
    <n v="8484"/>
  </r>
  <r>
    <x v="10"/>
    <x v="0"/>
    <x v="6"/>
    <x v="22"/>
    <n v="21436"/>
  </r>
  <r>
    <x v="10"/>
    <x v="0"/>
    <x v="7"/>
    <x v="22"/>
    <n v="73227"/>
  </r>
  <r>
    <x v="10"/>
    <x v="0"/>
    <x v="8"/>
    <x v="22"/>
    <n v="45"/>
  </r>
  <r>
    <x v="10"/>
    <x v="0"/>
    <x v="9"/>
    <x v="22"/>
    <n v="17842"/>
  </r>
  <r>
    <x v="10"/>
    <x v="0"/>
    <x v="10"/>
    <x v="22"/>
    <n v="55572"/>
  </r>
  <r>
    <x v="10"/>
    <x v="0"/>
    <x v="11"/>
    <x v="22"/>
    <n v="22539"/>
  </r>
  <r>
    <x v="10"/>
    <x v="0"/>
    <x v="12"/>
    <x v="22"/>
    <n v="25449"/>
  </r>
  <r>
    <x v="10"/>
    <x v="0"/>
    <x v="13"/>
    <x v="22"/>
    <n v="28236"/>
  </r>
  <r>
    <x v="10"/>
    <x v="0"/>
    <x v="14"/>
    <x v="22"/>
    <n v="62"/>
  </r>
  <r>
    <x v="10"/>
    <x v="0"/>
    <x v="15"/>
    <x v="22"/>
    <n v="5034"/>
  </r>
  <r>
    <x v="10"/>
    <x v="0"/>
    <x v="16"/>
    <x v="22"/>
    <n v="46700"/>
  </r>
  <r>
    <x v="10"/>
    <x v="0"/>
    <x v="0"/>
    <x v="23"/>
    <n v="40"/>
  </r>
  <r>
    <x v="10"/>
    <x v="0"/>
    <x v="1"/>
    <x v="23"/>
    <n v="71"/>
  </r>
  <r>
    <x v="10"/>
    <x v="0"/>
    <x v="2"/>
    <x v="23"/>
    <n v="24"/>
  </r>
  <r>
    <x v="10"/>
    <x v="0"/>
    <x v="3"/>
    <x v="23"/>
    <n v="281"/>
  </r>
  <r>
    <x v="10"/>
    <x v="0"/>
    <x v="6"/>
    <x v="23"/>
    <n v="73"/>
  </r>
  <r>
    <x v="10"/>
    <x v="0"/>
    <x v="17"/>
    <x v="23"/>
    <n v="1"/>
  </r>
  <r>
    <x v="10"/>
    <x v="0"/>
    <x v="7"/>
    <x v="23"/>
    <n v="3"/>
  </r>
  <r>
    <x v="10"/>
    <x v="0"/>
    <x v="8"/>
    <x v="23"/>
    <n v="60"/>
  </r>
  <r>
    <x v="10"/>
    <x v="0"/>
    <x v="9"/>
    <x v="23"/>
    <n v="3"/>
  </r>
  <r>
    <x v="10"/>
    <x v="0"/>
    <x v="10"/>
    <x v="23"/>
    <n v="646"/>
  </r>
  <r>
    <x v="10"/>
    <x v="0"/>
    <x v="12"/>
    <x v="23"/>
    <n v="30"/>
  </r>
  <r>
    <x v="10"/>
    <x v="0"/>
    <x v="13"/>
    <x v="23"/>
    <n v="150"/>
  </r>
  <r>
    <x v="10"/>
    <x v="0"/>
    <x v="14"/>
    <x v="23"/>
    <n v="377"/>
  </r>
  <r>
    <x v="10"/>
    <x v="0"/>
    <x v="0"/>
    <x v="24"/>
    <n v="61"/>
  </r>
  <r>
    <x v="10"/>
    <x v="0"/>
    <x v="2"/>
    <x v="24"/>
    <n v="9"/>
  </r>
  <r>
    <x v="10"/>
    <x v="0"/>
    <x v="3"/>
    <x v="24"/>
    <n v="23"/>
  </r>
  <r>
    <x v="10"/>
    <x v="0"/>
    <x v="10"/>
    <x v="24"/>
    <n v="19"/>
  </r>
  <r>
    <x v="10"/>
    <x v="0"/>
    <x v="13"/>
    <x v="24"/>
    <n v="31"/>
  </r>
  <r>
    <x v="10"/>
    <x v="0"/>
    <x v="14"/>
    <x v="24"/>
    <n v="6"/>
  </r>
  <r>
    <x v="10"/>
    <x v="0"/>
    <x v="15"/>
    <x v="24"/>
    <n v="24"/>
  </r>
  <r>
    <x v="10"/>
    <x v="0"/>
    <x v="16"/>
    <x v="24"/>
    <n v="4"/>
  </r>
  <r>
    <x v="10"/>
    <x v="0"/>
    <x v="0"/>
    <x v="25"/>
    <n v="10484"/>
  </r>
  <r>
    <x v="10"/>
    <x v="0"/>
    <x v="1"/>
    <x v="25"/>
    <n v="794"/>
  </r>
  <r>
    <x v="10"/>
    <x v="0"/>
    <x v="2"/>
    <x v="25"/>
    <n v="19774"/>
  </r>
  <r>
    <x v="10"/>
    <x v="0"/>
    <x v="3"/>
    <x v="25"/>
    <n v="9329"/>
  </r>
  <r>
    <x v="10"/>
    <x v="0"/>
    <x v="4"/>
    <x v="25"/>
    <n v="2903"/>
  </r>
  <r>
    <x v="10"/>
    <x v="0"/>
    <x v="5"/>
    <x v="25"/>
    <n v="2962"/>
  </r>
  <r>
    <x v="10"/>
    <x v="0"/>
    <x v="6"/>
    <x v="25"/>
    <n v="8547"/>
  </r>
  <r>
    <x v="10"/>
    <x v="0"/>
    <x v="17"/>
    <x v="25"/>
    <n v="699"/>
  </r>
  <r>
    <x v="10"/>
    <x v="0"/>
    <x v="7"/>
    <x v="25"/>
    <n v="14274"/>
  </r>
  <r>
    <x v="10"/>
    <x v="0"/>
    <x v="8"/>
    <x v="25"/>
    <n v="5301"/>
  </r>
  <r>
    <x v="10"/>
    <x v="0"/>
    <x v="9"/>
    <x v="25"/>
    <n v="1314"/>
  </r>
  <r>
    <x v="10"/>
    <x v="0"/>
    <x v="10"/>
    <x v="25"/>
    <n v="9923"/>
  </r>
  <r>
    <x v="10"/>
    <x v="0"/>
    <x v="11"/>
    <x v="25"/>
    <n v="6552"/>
  </r>
  <r>
    <x v="10"/>
    <x v="0"/>
    <x v="12"/>
    <x v="25"/>
    <n v="16513"/>
  </r>
  <r>
    <x v="10"/>
    <x v="0"/>
    <x v="13"/>
    <x v="25"/>
    <n v="1885"/>
  </r>
  <r>
    <x v="10"/>
    <x v="0"/>
    <x v="14"/>
    <x v="25"/>
    <n v="2350"/>
  </r>
  <r>
    <x v="10"/>
    <x v="0"/>
    <x v="15"/>
    <x v="25"/>
    <n v="4788"/>
  </r>
  <r>
    <x v="10"/>
    <x v="0"/>
    <x v="16"/>
    <x v="25"/>
    <n v="3090"/>
  </r>
  <r>
    <x v="10"/>
    <x v="0"/>
    <x v="1"/>
    <x v="26"/>
    <n v="1140"/>
  </r>
  <r>
    <x v="10"/>
    <x v="0"/>
    <x v="2"/>
    <x v="26"/>
    <n v="31"/>
  </r>
  <r>
    <x v="10"/>
    <x v="0"/>
    <x v="3"/>
    <x v="26"/>
    <n v="319"/>
  </r>
  <r>
    <x v="10"/>
    <x v="0"/>
    <x v="4"/>
    <x v="26"/>
    <n v="14"/>
  </r>
  <r>
    <x v="10"/>
    <x v="0"/>
    <x v="17"/>
    <x v="26"/>
    <n v="1"/>
  </r>
  <r>
    <x v="10"/>
    <x v="0"/>
    <x v="8"/>
    <x v="26"/>
    <n v="219"/>
  </r>
  <r>
    <x v="10"/>
    <x v="0"/>
    <x v="9"/>
    <x v="26"/>
    <n v="2"/>
  </r>
  <r>
    <x v="10"/>
    <x v="0"/>
    <x v="10"/>
    <x v="26"/>
    <n v="123"/>
  </r>
  <r>
    <x v="10"/>
    <x v="0"/>
    <x v="13"/>
    <x v="26"/>
    <n v="785"/>
  </r>
  <r>
    <x v="10"/>
    <x v="0"/>
    <x v="14"/>
    <x v="26"/>
    <n v="2189"/>
  </r>
  <r>
    <x v="10"/>
    <x v="0"/>
    <x v="0"/>
    <x v="27"/>
    <n v="51530"/>
  </r>
  <r>
    <x v="10"/>
    <x v="0"/>
    <x v="1"/>
    <x v="27"/>
    <n v="2730"/>
  </r>
  <r>
    <x v="10"/>
    <x v="0"/>
    <x v="2"/>
    <x v="27"/>
    <n v="56494"/>
  </r>
  <r>
    <x v="10"/>
    <x v="0"/>
    <x v="3"/>
    <x v="27"/>
    <n v="55703"/>
  </r>
  <r>
    <x v="10"/>
    <x v="0"/>
    <x v="4"/>
    <x v="27"/>
    <n v="527"/>
  </r>
  <r>
    <x v="10"/>
    <x v="0"/>
    <x v="5"/>
    <x v="27"/>
    <n v="16490"/>
  </r>
  <r>
    <x v="10"/>
    <x v="0"/>
    <x v="6"/>
    <x v="27"/>
    <n v="30565"/>
  </r>
  <r>
    <x v="10"/>
    <x v="0"/>
    <x v="17"/>
    <x v="27"/>
    <n v="2330"/>
  </r>
  <r>
    <x v="10"/>
    <x v="0"/>
    <x v="7"/>
    <x v="27"/>
    <n v="48711"/>
  </r>
  <r>
    <x v="10"/>
    <x v="0"/>
    <x v="8"/>
    <x v="27"/>
    <n v="30633"/>
  </r>
  <r>
    <x v="10"/>
    <x v="0"/>
    <x v="9"/>
    <x v="27"/>
    <n v="22072"/>
  </r>
  <r>
    <x v="10"/>
    <x v="0"/>
    <x v="10"/>
    <x v="27"/>
    <n v="62623"/>
  </r>
  <r>
    <x v="10"/>
    <x v="0"/>
    <x v="11"/>
    <x v="27"/>
    <n v="25206"/>
  </r>
  <r>
    <x v="10"/>
    <x v="0"/>
    <x v="12"/>
    <x v="27"/>
    <n v="93571"/>
  </r>
  <r>
    <x v="10"/>
    <x v="0"/>
    <x v="13"/>
    <x v="27"/>
    <n v="27920"/>
  </r>
  <r>
    <x v="10"/>
    <x v="0"/>
    <x v="14"/>
    <x v="27"/>
    <n v="17530"/>
  </r>
  <r>
    <x v="10"/>
    <x v="0"/>
    <x v="15"/>
    <x v="27"/>
    <n v="28049"/>
  </r>
  <r>
    <x v="10"/>
    <x v="0"/>
    <x v="16"/>
    <x v="27"/>
    <n v="26880"/>
  </r>
  <r>
    <x v="10"/>
    <x v="0"/>
    <x v="0"/>
    <x v="28"/>
    <n v="111"/>
  </r>
  <r>
    <x v="10"/>
    <x v="0"/>
    <x v="1"/>
    <x v="28"/>
    <n v="355"/>
  </r>
  <r>
    <x v="10"/>
    <x v="0"/>
    <x v="2"/>
    <x v="28"/>
    <n v="215"/>
  </r>
  <r>
    <x v="10"/>
    <x v="0"/>
    <x v="3"/>
    <x v="28"/>
    <n v="72"/>
  </r>
  <r>
    <x v="10"/>
    <x v="0"/>
    <x v="4"/>
    <x v="28"/>
    <n v="9"/>
  </r>
  <r>
    <x v="10"/>
    <x v="0"/>
    <x v="5"/>
    <x v="28"/>
    <n v="3"/>
  </r>
  <r>
    <x v="10"/>
    <x v="0"/>
    <x v="6"/>
    <x v="28"/>
    <n v="52"/>
  </r>
  <r>
    <x v="10"/>
    <x v="0"/>
    <x v="17"/>
    <x v="28"/>
    <n v="1"/>
  </r>
  <r>
    <x v="10"/>
    <x v="0"/>
    <x v="7"/>
    <x v="28"/>
    <n v="3"/>
  </r>
  <r>
    <x v="10"/>
    <x v="0"/>
    <x v="10"/>
    <x v="28"/>
    <n v="499"/>
  </r>
  <r>
    <x v="10"/>
    <x v="0"/>
    <x v="12"/>
    <x v="28"/>
    <n v="151"/>
  </r>
  <r>
    <x v="10"/>
    <x v="0"/>
    <x v="13"/>
    <x v="28"/>
    <n v="1165"/>
  </r>
  <r>
    <x v="10"/>
    <x v="0"/>
    <x v="14"/>
    <x v="28"/>
    <n v="2966"/>
  </r>
  <r>
    <x v="10"/>
    <x v="0"/>
    <x v="15"/>
    <x v="28"/>
    <n v="1"/>
  </r>
  <r>
    <x v="10"/>
    <x v="0"/>
    <x v="0"/>
    <x v="29"/>
    <n v="62460"/>
  </r>
  <r>
    <x v="10"/>
    <x v="0"/>
    <x v="1"/>
    <x v="29"/>
    <n v="5158"/>
  </r>
  <r>
    <x v="10"/>
    <x v="0"/>
    <x v="2"/>
    <x v="29"/>
    <n v="77205"/>
  </r>
  <r>
    <x v="10"/>
    <x v="0"/>
    <x v="3"/>
    <x v="29"/>
    <n v="65808"/>
  </r>
  <r>
    <x v="10"/>
    <x v="0"/>
    <x v="4"/>
    <x v="29"/>
    <n v="3473"/>
  </r>
  <r>
    <x v="10"/>
    <x v="0"/>
    <x v="5"/>
    <x v="29"/>
    <n v="19502"/>
  </r>
  <r>
    <x v="10"/>
    <x v="0"/>
    <x v="6"/>
    <x v="29"/>
    <n v="39248"/>
  </r>
  <r>
    <x v="10"/>
    <x v="0"/>
    <x v="17"/>
    <x v="29"/>
    <n v="3077"/>
  </r>
  <r>
    <x v="10"/>
    <x v="0"/>
    <x v="7"/>
    <x v="29"/>
    <n v="63808"/>
  </r>
  <r>
    <x v="10"/>
    <x v="0"/>
    <x v="8"/>
    <x v="29"/>
    <n v="36335"/>
  </r>
  <r>
    <x v="10"/>
    <x v="0"/>
    <x v="9"/>
    <x v="29"/>
    <n v="23484"/>
  </r>
  <r>
    <x v="10"/>
    <x v="0"/>
    <x v="10"/>
    <x v="29"/>
    <n v="74074"/>
  </r>
  <r>
    <x v="10"/>
    <x v="0"/>
    <x v="11"/>
    <x v="29"/>
    <n v="31794"/>
  </r>
  <r>
    <x v="10"/>
    <x v="0"/>
    <x v="12"/>
    <x v="29"/>
    <n v="110266"/>
  </r>
  <r>
    <x v="10"/>
    <x v="0"/>
    <x v="13"/>
    <x v="29"/>
    <n v="32060"/>
  </r>
  <r>
    <x v="10"/>
    <x v="0"/>
    <x v="14"/>
    <x v="29"/>
    <n v="25613"/>
  </r>
  <r>
    <x v="10"/>
    <x v="0"/>
    <x v="15"/>
    <x v="29"/>
    <n v="33041"/>
  </r>
  <r>
    <x v="10"/>
    <x v="0"/>
    <x v="16"/>
    <x v="29"/>
    <n v="30111"/>
  </r>
  <r>
    <x v="10"/>
    <x v="0"/>
    <x v="0"/>
    <x v="37"/>
    <n v="767"/>
  </r>
  <r>
    <x v="10"/>
    <x v="0"/>
    <x v="1"/>
    <x v="37"/>
    <n v="706"/>
  </r>
  <r>
    <x v="10"/>
    <x v="0"/>
    <x v="2"/>
    <x v="37"/>
    <n v="7730"/>
  </r>
  <r>
    <x v="10"/>
    <x v="0"/>
    <x v="3"/>
    <x v="37"/>
    <n v="893"/>
  </r>
  <r>
    <x v="10"/>
    <x v="0"/>
    <x v="4"/>
    <x v="37"/>
    <n v="964"/>
  </r>
  <r>
    <x v="10"/>
    <x v="0"/>
    <x v="5"/>
    <x v="37"/>
    <n v="1419"/>
  </r>
  <r>
    <x v="10"/>
    <x v="0"/>
    <x v="6"/>
    <x v="37"/>
    <n v="3047"/>
  </r>
  <r>
    <x v="10"/>
    <x v="0"/>
    <x v="17"/>
    <x v="37"/>
    <n v="411"/>
  </r>
  <r>
    <x v="10"/>
    <x v="0"/>
    <x v="7"/>
    <x v="37"/>
    <n v="4681"/>
  </r>
  <r>
    <x v="10"/>
    <x v="0"/>
    <x v="8"/>
    <x v="37"/>
    <n v="2971"/>
  </r>
  <r>
    <x v="10"/>
    <x v="0"/>
    <x v="9"/>
    <x v="37"/>
    <n v="348"/>
  </r>
  <r>
    <x v="10"/>
    <x v="0"/>
    <x v="10"/>
    <x v="37"/>
    <n v="2852"/>
  </r>
  <r>
    <x v="10"/>
    <x v="0"/>
    <x v="11"/>
    <x v="37"/>
    <n v="1100"/>
  </r>
  <r>
    <x v="10"/>
    <x v="0"/>
    <x v="12"/>
    <x v="37"/>
    <n v="3513"/>
  </r>
  <r>
    <x v="10"/>
    <x v="0"/>
    <x v="13"/>
    <x v="37"/>
    <n v="443"/>
  </r>
  <r>
    <x v="10"/>
    <x v="0"/>
    <x v="14"/>
    <x v="37"/>
    <n v="1079"/>
  </r>
  <r>
    <x v="10"/>
    <x v="0"/>
    <x v="15"/>
    <x v="37"/>
    <n v="979"/>
  </r>
  <r>
    <x v="10"/>
    <x v="0"/>
    <x v="16"/>
    <x v="37"/>
    <n v="407"/>
  </r>
  <r>
    <x v="10"/>
    <x v="0"/>
    <x v="0"/>
    <x v="38"/>
    <n v="885"/>
  </r>
  <r>
    <x v="10"/>
    <x v="0"/>
    <x v="1"/>
    <x v="38"/>
    <n v="60"/>
  </r>
  <r>
    <x v="10"/>
    <x v="0"/>
    <x v="2"/>
    <x v="38"/>
    <n v="3059"/>
  </r>
  <r>
    <x v="10"/>
    <x v="0"/>
    <x v="3"/>
    <x v="38"/>
    <n v="157"/>
  </r>
  <r>
    <x v="10"/>
    <x v="0"/>
    <x v="4"/>
    <x v="38"/>
    <n v="213"/>
  </r>
  <r>
    <x v="10"/>
    <x v="0"/>
    <x v="5"/>
    <x v="38"/>
    <n v="1484"/>
  </r>
  <r>
    <x v="10"/>
    <x v="0"/>
    <x v="6"/>
    <x v="38"/>
    <n v="583"/>
  </r>
  <r>
    <x v="10"/>
    <x v="0"/>
    <x v="7"/>
    <x v="38"/>
    <n v="1378"/>
  </r>
  <r>
    <x v="10"/>
    <x v="0"/>
    <x v="8"/>
    <x v="38"/>
    <n v="567"/>
  </r>
  <r>
    <x v="10"/>
    <x v="0"/>
    <x v="9"/>
    <x v="38"/>
    <n v="82"/>
  </r>
  <r>
    <x v="10"/>
    <x v="0"/>
    <x v="10"/>
    <x v="38"/>
    <n v="687"/>
  </r>
  <r>
    <x v="10"/>
    <x v="0"/>
    <x v="11"/>
    <x v="38"/>
    <n v="1607"/>
  </r>
  <r>
    <x v="10"/>
    <x v="0"/>
    <x v="12"/>
    <x v="38"/>
    <n v="2688"/>
  </r>
  <r>
    <x v="10"/>
    <x v="0"/>
    <x v="13"/>
    <x v="38"/>
    <n v="61"/>
  </r>
  <r>
    <x v="10"/>
    <x v="0"/>
    <x v="14"/>
    <x v="38"/>
    <n v="142"/>
  </r>
  <r>
    <x v="10"/>
    <x v="0"/>
    <x v="15"/>
    <x v="38"/>
    <n v="287"/>
  </r>
  <r>
    <x v="10"/>
    <x v="0"/>
    <x v="16"/>
    <x v="38"/>
    <n v="164"/>
  </r>
  <r>
    <x v="10"/>
    <x v="0"/>
    <x v="2"/>
    <x v="39"/>
    <n v="150"/>
  </r>
  <r>
    <x v="10"/>
    <x v="0"/>
    <x v="3"/>
    <x v="39"/>
    <n v="8"/>
  </r>
  <r>
    <x v="10"/>
    <x v="0"/>
    <x v="4"/>
    <x v="39"/>
    <n v="5"/>
  </r>
  <r>
    <x v="10"/>
    <x v="0"/>
    <x v="5"/>
    <x v="39"/>
    <n v="4"/>
  </r>
  <r>
    <x v="10"/>
    <x v="0"/>
    <x v="6"/>
    <x v="39"/>
    <n v="29"/>
  </r>
  <r>
    <x v="10"/>
    <x v="0"/>
    <x v="7"/>
    <x v="39"/>
    <n v="22"/>
  </r>
  <r>
    <x v="10"/>
    <x v="0"/>
    <x v="8"/>
    <x v="39"/>
    <n v="3"/>
  </r>
  <r>
    <x v="10"/>
    <x v="0"/>
    <x v="10"/>
    <x v="39"/>
    <n v="11"/>
  </r>
  <r>
    <x v="10"/>
    <x v="0"/>
    <x v="11"/>
    <x v="39"/>
    <n v="2"/>
  </r>
  <r>
    <x v="10"/>
    <x v="0"/>
    <x v="12"/>
    <x v="39"/>
    <n v="29"/>
  </r>
  <r>
    <x v="10"/>
    <x v="0"/>
    <x v="16"/>
    <x v="39"/>
    <n v="5"/>
  </r>
  <r>
    <x v="10"/>
    <x v="0"/>
    <x v="0"/>
    <x v="40"/>
    <n v="59"/>
  </r>
  <r>
    <x v="10"/>
    <x v="0"/>
    <x v="2"/>
    <x v="40"/>
    <n v="195"/>
  </r>
  <r>
    <x v="10"/>
    <x v="0"/>
    <x v="4"/>
    <x v="40"/>
    <n v="16"/>
  </r>
  <r>
    <x v="10"/>
    <x v="0"/>
    <x v="5"/>
    <x v="40"/>
    <n v="72"/>
  </r>
  <r>
    <x v="10"/>
    <x v="0"/>
    <x v="6"/>
    <x v="40"/>
    <n v="36"/>
  </r>
  <r>
    <x v="10"/>
    <x v="0"/>
    <x v="7"/>
    <x v="40"/>
    <n v="85"/>
  </r>
  <r>
    <x v="10"/>
    <x v="0"/>
    <x v="8"/>
    <x v="40"/>
    <n v="142"/>
  </r>
  <r>
    <x v="10"/>
    <x v="0"/>
    <x v="10"/>
    <x v="40"/>
    <n v="22"/>
  </r>
  <r>
    <x v="10"/>
    <x v="0"/>
    <x v="11"/>
    <x v="40"/>
    <n v="109"/>
  </r>
  <r>
    <x v="10"/>
    <x v="0"/>
    <x v="12"/>
    <x v="40"/>
    <n v="47"/>
  </r>
  <r>
    <x v="10"/>
    <x v="0"/>
    <x v="14"/>
    <x v="40"/>
    <n v="66"/>
  </r>
  <r>
    <x v="10"/>
    <x v="0"/>
    <x v="0"/>
    <x v="30"/>
    <n v="1210"/>
  </r>
  <r>
    <x v="10"/>
    <x v="0"/>
    <x v="2"/>
    <x v="30"/>
    <n v="543"/>
  </r>
  <r>
    <x v="10"/>
    <x v="0"/>
    <x v="3"/>
    <x v="30"/>
    <n v="625"/>
  </r>
  <r>
    <x v="10"/>
    <x v="0"/>
    <x v="6"/>
    <x v="30"/>
    <n v="1221"/>
  </r>
  <r>
    <x v="10"/>
    <x v="0"/>
    <x v="7"/>
    <x v="30"/>
    <n v="821"/>
  </r>
  <r>
    <x v="10"/>
    <x v="0"/>
    <x v="8"/>
    <x v="30"/>
    <n v="27"/>
  </r>
  <r>
    <x v="10"/>
    <x v="0"/>
    <x v="9"/>
    <x v="30"/>
    <n v="140"/>
  </r>
  <r>
    <x v="10"/>
    <x v="0"/>
    <x v="10"/>
    <x v="30"/>
    <n v="387"/>
  </r>
  <r>
    <x v="10"/>
    <x v="0"/>
    <x v="11"/>
    <x v="30"/>
    <n v="730"/>
  </r>
  <r>
    <x v="10"/>
    <x v="0"/>
    <x v="12"/>
    <x v="30"/>
    <n v="767"/>
  </r>
  <r>
    <x v="10"/>
    <x v="0"/>
    <x v="13"/>
    <x v="30"/>
    <n v="29"/>
  </r>
  <r>
    <x v="10"/>
    <x v="0"/>
    <x v="15"/>
    <x v="30"/>
    <n v="1"/>
  </r>
  <r>
    <x v="10"/>
    <x v="0"/>
    <x v="16"/>
    <x v="30"/>
    <n v="15"/>
  </r>
  <r>
    <x v="10"/>
    <x v="1"/>
    <x v="18"/>
    <x v="0"/>
    <n v="24"/>
  </r>
  <r>
    <x v="10"/>
    <x v="1"/>
    <x v="19"/>
    <x v="0"/>
    <n v="28"/>
  </r>
  <r>
    <x v="10"/>
    <x v="1"/>
    <x v="20"/>
    <x v="0"/>
    <n v="89"/>
  </r>
  <r>
    <x v="10"/>
    <x v="1"/>
    <x v="38"/>
    <x v="0"/>
    <n v="3"/>
  </r>
  <r>
    <x v="10"/>
    <x v="1"/>
    <x v="39"/>
    <x v="0"/>
    <n v="2"/>
  </r>
  <r>
    <x v="10"/>
    <x v="1"/>
    <x v="22"/>
    <x v="0"/>
    <n v="127"/>
  </r>
  <r>
    <x v="10"/>
    <x v="1"/>
    <x v="23"/>
    <x v="0"/>
    <n v="109"/>
  </r>
  <r>
    <x v="10"/>
    <x v="1"/>
    <x v="24"/>
    <x v="0"/>
    <n v="217"/>
  </r>
  <r>
    <x v="10"/>
    <x v="1"/>
    <x v="25"/>
    <x v="0"/>
    <n v="134"/>
  </r>
  <r>
    <x v="10"/>
    <x v="1"/>
    <x v="26"/>
    <x v="0"/>
    <n v="228"/>
  </r>
  <r>
    <x v="10"/>
    <x v="1"/>
    <x v="27"/>
    <x v="0"/>
    <n v="33"/>
  </r>
  <r>
    <x v="10"/>
    <x v="1"/>
    <x v="28"/>
    <x v="0"/>
    <n v="150"/>
  </r>
  <r>
    <x v="10"/>
    <x v="1"/>
    <x v="29"/>
    <x v="0"/>
    <n v="48"/>
  </r>
  <r>
    <x v="10"/>
    <x v="1"/>
    <x v="30"/>
    <x v="0"/>
    <n v="48"/>
  </r>
  <r>
    <x v="10"/>
    <x v="1"/>
    <x v="31"/>
    <x v="0"/>
    <n v="99"/>
  </r>
  <r>
    <x v="10"/>
    <x v="1"/>
    <x v="32"/>
    <x v="0"/>
    <n v="122"/>
  </r>
  <r>
    <x v="10"/>
    <x v="1"/>
    <x v="33"/>
    <x v="0"/>
    <n v="125"/>
  </r>
  <r>
    <x v="10"/>
    <x v="1"/>
    <x v="34"/>
    <x v="0"/>
    <n v="540"/>
  </r>
  <r>
    <x v="10"/>
    <x v="1"/>
    <x v="35"/>
    <x v="0"/>
    <n v="453"/>
  </r>
  <r>
    <x v="10"/>
    <x v="1"/>
    <x v="36"/>
    <x v="0"/>
    <n v="325"/>
  </r>
  <r>
    <x v="10"/>
    <x v="1"/>
    <x v="37"/>
    <x v="0"/>
    <n v="88"/>
  </r>
  <r>
    <x v="10"/>
    <x v="1"/>
    <x v="18"/>
    <x v="1"/>
    <n v="1"/>
  </r>
  <r>
    <x v="10"/>
    <x v="1"/>
    <x v="19"/>
    <x v="1"/>
    <n v="4"/>
  </r>
  <r>
    <x v="10"/>
    <x v="1"/>
    <x v="20"/>
    <x v="1"/>
    <n v="5"/>
  </r>
  <r>
    <x v="10"/>
    <x v="1"/>
    <x v="38"/>
    <x v="1"/>
    <n v="1"/>
  </r>
  <r>
    <x v="10"/>
    <x v="1"/>
    <x v="39"/>
    <x v="1"/>
    <n v="1"/>
  </r>
  <r>
    <x v="10"/>
    <x v="1"/>
    <x v="22"/>
    <x v="1"/>
    <n v="7"/>
  </r>
  <r>
    <x v="10"/>
    <x v="1"/>
    <x v="23"/>
    <x v="1"/>
    <n v="5"/>
  </r>
  <r>
    <x v="10"/>
    <x v="1"/>
    <x v="24"/>
    <x v="1"/>
    <n v="13"/>
  </r>
  <r>
    <x v="10"/>
    <x v="1"/>
    <x v="25"/>
    <x v="1"/>
    <n v="11"/>
  </r>
  <r>
    <x v="10"/>
    <x v="1"/>
    <x v="26"/>
    <x v="1"/>
    <n v="9"/>
  </r>
  <r>
    <x v="10"/>
    <x v="1"/>
    <x v="27"/>
    <x v="1"/>
    <n v="2"/>
  </r>
  <r>
    <x v="10"/>
    <x v="1"/>
    <x v="28"/>
    <x v="1"/>
    <n v="10"/>
  </r>
  <r>
    <x v="10"/>
    <x v="1"/>
    <x v="29"/>
    <x v="1"/>
    <n v="2"/>
  </r>
  <r>
    <x v="10"/>
    <x v="1"/>
    <x v="30"/>
    <x v="1"/>
    <n v="2"/>
  </r>
  <r>
    <x v="10"/>
    <x v="1"/>
    <x v="31"/>
    <x v="1"/>
    <n v="4"/>
  </r>
  <r>
    <x v="10"/>
    <x v="1"/>
    <x v="32"/>
    <x v="1"/>
    <n v="5"/>
  </r>
  <r>
    <x v="10"/>
    <x v="1"/>
    <x v="33"/>
    <x v="1"/>
    <n v="13"/>
  </r>
  <r>
    <x v="10"/>
    <x v="1"/>
    <x v="34"/>
    <x v="1"/>
    <n v="25"/>
  </r>
  <r>
    <x v="10"/>
    <x v="1"/>
    <x v="35"/>
    <x v="1"/>
    <n v="26"/>
  </r>
  <r>
    <x v="10"/>
    <x v="1"/>
    <x v="36"/>
    <x v="1"/>
    <n v="12"/>
  </r>
  <r>
    <x v="10"/>
    <x v="1"/>
    <x v="37"/>
    <x v="1"/>
    <n v="8"/>
  </r>
  <r>
    <x v="10"/>
    <x v="1"/>
    <x v="18"/>
    <x v="2"/>
    <n v="97"/>
  </r>
  <r>
    <x v="10"/>
    <x v="1"/>
    <x v="19"/>
    <x v="2"/>
    <n v="89"/>
  </r>
  <r>
    <x v="10"/>
    <x v="1"/>
    <x v="20"/>
    <x v="2"/>
    <n v="91"/>
  </r>
  <r>
    <x v="10"/>
    <x v="1"/>
    <x v="38"/>
    <x v="2"/>
    <n v="42"/>
  </r>
  <r>
    <x v="10"/>
    <x v="1"/>
    <x v="21"/>
    <x v="2"/>
    <n v="17"/>
  </r>
  <r>
    <x v="10"/>
    <x v="1"/>
    <x v="39"/>
    <x v="2"/>
    <n v="3"/>
  </r>
  <r>
    <x v="10"/>
    <x v="1"/>
    <x v="22"/>
    <x v="2"/>
    <n v="37"/>
  </r>
  <r>
    <x v="10"/>
    <x v="1"/>
    <x v="23"/>
    <x v="2"/>
    <n v="38"/>
  </r>
  <r>
    <x v="10"/>
    <x v="1"/>
    <x v="24"/>
    <x v="2"/>
    <n v="321"/>
  </r>
  <r>
    <x v="10"/>
    <x v="1"/>
    <x v="25"/>
    <x v="2"/>
    <n v="219"/>
  </r>
  <r>
    <x v="10"/>
    <x v="1"/>
    <x v="26"/>
    <x v="2"/>
    <n v="75"/>
  </r>
  <r>
    <x v="10"/>
    <x v="1"/>
    <x v="27"/>
    <x v="2"/>
    <n v="23"/>
  </r>
  <r>
    <x v="10"/>
    <x v="1"/>
    <x v="28"/>
    <x v="2"/>
    <n v="94"/>
  </r>
  <r>
    <x v="10"/>
    <x v="1"/>
    <x v="29"/>
    <x v="2"/>
    <n v="21"/>
  </r>
  <r>
    <x v="10"/>
    <x v="1"/>
    <x v="30"/>
    <x v="2"/>
    <n v="48"/>
  </r>
  <r>
    <x v="10"/>
    <x v="1"/>
    <x v="31"/>
    <x v="2"/>
    <n v="49"/>
  </r>
  <r>
    <x v="10"/>
    <x v="1"/>
    <x v="32"/>
    <x v="2"/>
    <n v="70"/>
  </r>
  <r>
    <x v="10"/>
    <x v="1"/>
    <x v="33"/>
    <x v="2"/>
    <n v="226"/>
  </r>
  <r>
    <x v="10"/>
    <x v="1"/>
    <x v="34"/>
    <x v="2"/>
    <n v="361"/>
  </r>
  <r>
    <x v="10"/>
    <x v="1"/>
    <x v="35"/>
    <x v="2"/>
    <n v="180"/>
  </r>
  <r>
    <x v="10"/>
    <x v="1"/>
    <x v="36"/>
    <x v="2"/>
    <n v="149"/>
  </r>
  <r>
    <x v="10"/>
    <x v="1"/>
    <x v="37"/>
    <x v="2"/>
    <n v="52"/>
  </r>
  <r>
    <x v="10"/>
    <x v="1"/>
    <x v="22"/>
    <x v="3"/>
    <n v="1"/>
  </r>
  <r>
    <x v="10"/>
    <x v="1"/>
    <x v="24"/>
    <x v="3"/>
    <n v="1"/>
  </r>
  <r>
    <x v="10"/>
    <x v="1"/>
    <x v="26"/>
    <x v="3"/>
    <n v="1"/>
  </r>
  <r>
    <x v="10"/>
    <x v="1"/>
    <x v="28"/>
    <x v="3"/>
    <n v="1"/>
  </r>
  <r>
    <x v="10"/>
    <x v="1"/>
    <x v="29"/>
    <x v="3"/>
    <n v="1"/>
  </r>
  <r>
    <x v="10"/>
    <x v="1"/>
    <x v="33"/>
    <x v="3"/>
    <n v="1"/>
  </r>
  <r>
    <x v="10"/>
    <x v="1"/>
    <x v="36"/>
    <x v="3"/>
    <n v="1"/>
  </r>
  <r>
    <x v="10"/>
    <x v="1"/>
    <x v="20"/>
    <x v="31"/>
    <n v="1"/>
  </r>
  <r>
    <x v="10"/>
    <x v="1"/>
    <x v="18"/>
    <x v="4"/>
    <n v="4"/>
  </r>
  <r>
    <x v="10"/>
    <x v="1"/>
    <x v="19"/>
    <x v="4"/>
    <n v="3"/>
  </r>
  <r>
    <x v="10"/>
    <x v="1"/>
    <x v="20"/>
    <x v="4"/>
    <n v="2"/>
  </r>
  <r>
    <x v="10"/>
    <x v="1"/>
    <x v="21"/>
    <x v="4"/>
    <n v="1"/>
  </r>
  <r>
    <x v="10"/>
    <x v="1"/>
    <x v="23"/>
    <x v="4"/>
    <n v="5"/>
  </r>
  <r>
    <x v="10"/>
    <x v="1"/>
    <x v="24"/>
    <x v="4"/>
    <n v="15"/>
  </r>
  <r>
    <x v="10"/>
    <x v="1"/>
    <x v="25"/>
    <x v="4"/>
    <n v="24"/>
  </r>
  <r>
    <x v="10"/>
    <x v="1"/>
    <x v="26"/>
    <x v="4"/>
    <n v="5"/>
  </r>
  <r>
    <x v="10"/>
    <x v="1"/>
    <x v="27"/>
    <x v="4"/>
    <n v="4"/>
  </r>
  <r>
    <x v="10"/>
    <x v="1"/>
    <x v="28"/>
    <x v="4"/>
    <n v="6"/>
  </r>
  <r>
    <x v="10"/>
    <x v="1"/>
    <x v="29"/>
    <x v="4"/>
    <n v="1"/>
  </r>
  <r>
    <x v="10"/>
    <x v="1"/>
    <x v="30"/>
    <x v="4"/>
    <n v="6"/>
  </r>
  <r>
    <x v="10"/>
    <x v="1"/>
    <x v="31"/>
    <x v="4"/>
    <n v="1"/>
  </r>
  <r>
    <x v="10"/>
    <x v="1"/>
    <x v="32"/>
    <x v="4"/>
    <n v="7"/>
  </r>
  <r>
    <x v="10"/>
    <x v="1"/>
    <x v="33"/>
    <x v="4"/>
    <n v="16"/>
  </r>
  <r>
    <x v="10"/>
    <x v="1"/>
    <x v="34"/>
    <x v="4"/>
    <n v="12"/>
  </r>
  <r>
    <x v="10"/>
    <x v="1"/>
    <x v="35"/>
    <x v="4"/>
    <n v="18"/>
  </r>
  <r>
    <x v="10"/>
    <x v="1"/>
    <x v="36"/>
    <x v="4"/>
    <n v="24"/>
  </r>
  <r>
    <x v="10"/>
    <x v="1"/>
    <x v="37"/>
    <x v="4"/>
    <n v="4"/>
  </r>
  <r>
    <x v="10"/>
    <x v="1"/>
    <x v="18"/>
    <x v="5"/>
    <n v="98"/>
  </r>
  <r>
    <x v="10"/>
    <x v="1"/>
    <x v="19"/>
    <x v="5"/>
    <n v="91"/>
  </r>
  <r>
    <x v="10"/>
    <x v="1"/>
    <x v="20"/>
    <x v="5"/>
    <n v="93"/>
  </r>
  <r>
    <x v="10"/>
    <x v="1"/>
    <x v="38"/>
    <x v="5"/>
    <n v="42"/>
  </r>
  <r>
    <x v="10"/>
    <x v="1"/>
    <x v="21"/>
    <x v="5"/>
    <n v="17"/>
  </r>
  <r>
    <x v="10"/>
    <x v="1"/>
    <x v="39"/>
    <x v="5"/>
    <n v="3"/>
  </r>
  <r>
    <x v="10"/>
    <x v="1"/>
    <x v="22"/>
    <x v="5"/>
    <n v="39"/>
  </r>
  <r>
    <x v="10"/>
    <x v="1"/>
    <x v="23"/>
    <x v="5"/>
    <n v="41"/>
  </r>
  <r>
    <x v="10"/>
    <x v="1"/>
    <x v="24"/>
    <x v="5"/>
    <n v="322"/>
  </r>
  <r>
    <x v="10"/>
    <x v="1"/>
    <x v="25"/>
    <x v="5"/>
    <n v="222"/>
  </r>
  <r>
    <x v="10"/>
    <x v="1"/>
    <x v="26"/>
    <x v="5"/>
    <n v="76"/>
  </r>
  <r>
    <x v="10"/>
    <x v="1"/>
    <x v="27"/>
    <x v="5"/>
    <n v="23"/>
  </r>
  <r>
    <x v="10"/>
    <x v="1"/>
    <x v="28"/>
    <x v="5"/>
    <n v="94"/>
  </r>
  <r>
    <x v="10"/>
    <x v="1"/>
    <x v="29"/>
    <x v="5"/>
    <n v="22"/>
  </r>
  <r>
    <x v="10"/>
    <x v="1"/>
    <x v="30"/>
    <x v="5"/>
    <n v="50"/>
  </r>
  <r>
    <x v="10"/>
    <x v="1"/>
    <x v="31"/>
    <x v="5"/>
    <n v="49"/>
  </r>
  <r>
    <x v="10"/>
    <x v="1"/>
    <x v="32"/>
    <x v="5"/>
    <n v="73"/>
  </r>
  <r>
    <x v="10"/>
    <x v="1"/>
    <x v="33"/>
    <x v="5"/>
    <n v="230"/>
  </r>
  <r>
    <x v="10"/>
    <x v="1"/>
    <x v="34"/>
    <x v="5"/>
    <n v="367"/>
  </r>
  <r>
    <x v="10"/>
    <x v="1"/>
    <x v="35"/>
    <x v="5"/>
    <n v="184"/>
  </r>
  <r>
    <x v="10"/>
    <x v="1"/>
    <x v="36"/>
    <x v="5"/>
    <n v="151"/>
  </r>
  <r>
    <x v="10"/>
    <x v="1"/>
    <x v="37"/>
    <x v="5"/>
    <n v="52"/>
  </r>
  <r>
    <x v="10"/>
    <x v="1"/>
    <x v="18"/>
    <x v="6"/>
    <n v="6"/>
  </r>
  <r>
    <x v="10"/>
    <x v="1"/>
    <x v="19"/>
    <x v="6"/>
    <n v="1"/>
  </r>
  <r>
    <x v="10"/>
    <x v="1"/>
    <x v="20"/>
    <x v="6"/>
    <n v="4"/>
  </r>
  <r>
    <x v="10"/>
    <x v="1"/>
    <x v="22"/>
    <x v="6"/>
    <n v="2"/>
  </r>
  <r>
    <x v="10"/>
    <x v="1"/>
    <x v="24"/>
    <x v="6"/>
    <n v="6"/>
  </r>
  <r>
    <x v="10"/>
    <x v="1"/>
    <x v="25"/>
    <x v="6"/>
    <n v="6"/>
  </r>
  <r>
    <x v="10"/>
    <x v="1"/>
    <x v="26"/>
    <x v="6"/>
    <n v="1"/>
  </r>
  <r>
    <x v="10"/>
    <x v="1"/>
    <x v="28"/>
    <x v="6"/>
    <n v="2"/>
  </r>
  <r>
    <x v="10"/>
    <x v="1"/>
    <x v="30"/>
    <x v="6"/>
    <n v="1"/>
  </r>
  <r>
    <x v="10"/>
    <x v="1"/>
    <x v="31"/>
    <x v="6"/>
    <n v="2"/>
  </r>
  <r>
    <x v="10"/>
    <x v="1"/>
    <x v="33"/>
    <x v="6"/>
    <n v="5"/>
  </r>
  <r>
    <x v="10"/>
    <x v="1"/>
    <x v="34"/>
    <x v="6"/>
    <n v="15"/>
  </r>
  <r>
    <x v="10"/>
    <x v="1"/>
    <x v="35"/>
    <x v="6"/>
    <n v="4"/>
  </r>
  <r>
    <x v="10"/>
    <x v="1"/>
    <x v="36"/>
    <x v="6"/>
    <n v="3"/>
  </r>
  <r>
    <x v="10"/>
    <x v="1"/>
    <x v="37"/>
    <x v="6"/>
    <n v="2"/>
  </r>
  <r>
    <x v="10"/>
    <x v="1"/>
    <x v="18"/>
    <x v="7"/>
    <n v="4"/>
  </r>
  <r>
    <x v="10"/>
    <x v="1"/>
    <x v="19"/>
    <x v="7"/>
    <n v="2"/>
  </r>
  <r>
    <x v="10"/>
    <x v="1"/>
    <x v="20"/>
    <x v="7"/>
    <n v="5"/>
  </r>
  <r>
    <x v="10"/>
    <x v="1"/>
    <x v="21"/>
    <x v="7"/>
    <n v="1"/>
  </r>
  <r>
    <x v="10"/>
    <x v="1"/>
    <x v="22"/>
    <x v="7"/>
    <n v="1"/>
  </r>
  <r>
    <x v="10"/>
    <x v="1"/>
    <x v="23"/>
    <x v="7"/>
    <n v="1"/>
  </r>
  <r>
    <x v="10"/>
    <x v="1"/>
    <x v="24"/>
    <x v="7"/>
    <n v="12"/>
  </r>
  <r>
    <x v="10"/>
    <x v="1"/>
    <x v="25"/>
    <x v="7"/>
    <n v="8"/>
  </r>
  <r>
    <x v="10"/>
    <x v="1"/>
    <x v="26"/>
    <x v="7"/>
    <n v="2"/>
  </r>
  <r>
    <x v="10"/>
    <x v="1"/>
    <x v="28"/>
    <x v="7"/>
    <n v="3"/>
  </r>
  <r>
    <x v="10"/>
    <x v="1"/>
    <x v="29"/>
    <x v="7"/>
    <n v="1"/>
  </r>
  <r>
    <x v="10"/>
    <x v="1"/>
    <x v="30"/>
    <x v="7"/>
    <n v="3"/>
  </r>
  <r>
    <x v="10"/>
    <x v="1"/>
    <x v="31"/>
    <x v="7"/>
    <n v="2"/>
  </r>
  <r>
    <x v="10"/>
    <x v="1"/>
    <x v="32"/>
    <x v="7"/>
    <n v="3"/>
  </r>
  <r>
    <x v="10"/>
    <x v="1"/>
    <x v="33"/>
    <x v="7"/>
    <n v="10"/>
  </r>
  <r>
    <x v="10"/>
    <x v="1"/>
    <x v="34"/>
    <x v="7"/>
    <n v="22"/>
  </r>
  <r>
    <x v="10"/>
    <x v="1"/>
    <x v="35"/>
    <x v="7"/>
    <n v="8"/>
  </r>
  <r>
    <x v="10"/>
    <x v="1"/>
    <x v="36"/>
    <x v="7"/>
    <n v="3"/>
  </r>
  <r>
    <x v="10"/>
    <x v="1"/>
    <x v="37"/>
    <x v="7"/>
    <n v="3"/>
  </r>
  <r>
    <x v="10"/>
    <x v="1"/>
    <x v="20"/>
    <x v="8"/>
    <n v="1"/>
  </r>
  <r>
    <x v="10"/>
    <x v="1"/>
    <x v="23"/>
    <x v="8"/>
    <n v="1"/>
  </r>
  <r>
    <x v="10"/>
    <x v="1"/>
    <x v="24"/>
    <x v="8"/>
    <n v="1"/>
  </r>
  <r>
    <x v="10"/>
    <x v="1"/>
    <x v="25"/>
    <x v="8"/>
    <n v="2"/>
  </r>
  <r>
    <x v="10"/>
    <x v="1"/>
    <x v="31"/>
    <x v="8"/>
    <n v="1"/>
  </r>
  <r>
    <x v="10"/>
    <x v="1"/>
    <x v="32"/>
    <x v="8"/>
    <n v="1"/>
  </r>
  <r>
    <x v="10"/>
    <x v="1"/>
    <x v="34"/>
    <x v="8"/>
    <n v="6"/>
  </r>
  <r>
    <x v="10"/>
    <x v="1"/>
    <x v="36"/>
    <x v="8"/>
    <n v="1"/>
  </r>
  <r>
    <x v="10"/>
    <x v="1"/>
    <x v="18"/>
    <x v="41"/>
    <n v="1"/>
  </r>
  <r>
    <x v="10"/>
    <x v="1"/>
    <x v="20"/>
    <x v="41"/>
    <n v="4"/>
  </r>
  <r>
    <x v="10"/>
    <x v="1"/>
    <x v="38"/>
    <x v="41"/>
    <n v="1"/>
  </r>
  <r>
    <x v="10"/>
    <x v="1"/>
    <x v="21"/>
    <x v="41"/>
    <n v="1"/>
  </r>
  <r>
    <x v="10"/>
    <x v="1"/>
    <x v="39"/>
    <x v="41"/>
    <n v="1"/>
  </r>
  <r>
    <x v="10"/>
    <x v="1"/>
    <x v="22"/>
    <x v="41"/>
    <n v="9"/>
  </r>
  <r>
    <x v="10"/>
    <x v="1"/>
    <x v="23"/>
    <x v="41"/>
    <n v="6"/>
  </r>
  <r>
    <x v="10"/>
    <x v="1"/>
    <x v="24"/>
    <x v="41"/>
    <n v="15"/>
  </r>
  <r>
    <x v="10"/>
    <x v="1"/>
    <x v="25"/>
    <x v="41"/>
    <n v="6"/>
  </r>
  <r>
    <x v="10"/>
    <x v="1"/>
    <x v="26"/>
    <x v="41"/>
    <n v="4"/>
  </r>
  <r>
    <x v="10"/>
    <x v="1"/>
    <x v="27"/>
    <x v="41"/>
    <n v="5"/>
  </r>
  <r>
    <x v="10"/>
    <x v="1"/>
    <x v="28"/>
    <x v="41"/>
    <n v="10"/>
  </r>
  <r>
    <x v="10"/>
    <x v="1"/>
    <x v="29"/>
    <x v="41"/>
    <n v="1"/>
  </r>
  <r>
    <x v="10"/>
    <x v="1"/>
    <x v="30"/>
    <x v="41"/>
    <n v="1"/>
  </r>
  <r>
    <x v="10"/>
    <x v="1"/>
    <x v="31"/>
    <x v="41"/>
    <n v="3"/>
  </r>
  <r>
    <x v="10"/>
    <x v="1"/>
    <x v="32"/>
    <x v="41"/>
    <n v="5"/>
  </r>
  <r>
    <x v="10"/>
    <x v="1"/>
    <x v="33"/>
    <x v="41"/>
    <n v="10"/>
  </r>
  <r>
    <x v="10"/>
    <x v="1"/>
    <x v="34"/>
    <x v="41"/>
    <n v="10"/>
  </r>
  <r>
    <x v="10"/>
    <x v="1"/>
    <x v="35"/>
    <x v="41"/>
    <n v="55"/>
  </r>
  <r>
    <x v="10"/>
    <x v="1"/>
    <x v="36"/>
    <x v="41"/>
    <n v="19"/>
  </r>
  <r>
    <x v="10"/>
    <x v="1"/>
    <x v="37"/>
    <x v="41"/>
    <n v="21"/>
  </r>
  <r>
    <x v="10"/>
    <x v="1"/>
    <x v="18"/>
    <x v="9"/>
    <n v="3"/>
  </r>
  <r>
    <x v="10"/>
    <x v="1"/>
    <x v="19"/>
    <x v="9"/>
    <n v="6"/>
  </r>
  <r>
    <x v="10"/>
    <x v="1"/>
    <x v="20"/>
    <x v="9"/>
    <n v="5"/>
  </r>
  <r>
    <x v="10"/>
    <x v="1"/>
    <x v="38"/>
    <x v="9"/>
    <n v="4"/>
  </r>
  <r>
    <x v="10"/>
    <x v="1"/>
    <x v="21"/>
    <x v="9"/>
    <n v="2"/>
  </r>
  <r>
    <x v="10"/>
    <x v="1"/>
    <x v="39"/>
    <x v="9"/>
    <n v="1"/>
  </r>
  <r>
    <x v="10"/>
    <x v="1"/>
    <x v="22"/>
    <x v="9"/>
    <n v="11"/>
  </r>
  <r>
    <x v="10"/>
    <x v="1"/>
    <x v="23"/>
    <x v="9"/>
    <n v="6"/>
  </r>
  <r>
    <x v="10"/>
    <x v="1"/>
    <x v="24"/>
    <x v="9"/>
    <n v="22"/>
  </r>
  <r>
    <x v="10"/>
    <x v="1"/>
    <x v="25"/>
    <x v="9"/>
    <n v="7"/>
  </r>
  <r>
    <x v="10"/>
    <x v="1"/>
    <x v="26"/>
    <x v="9"/>
    <n v="4"/>
  </r>
  <r>
    <x v="10"/>
    <x v="1"/>
    <x v="27"/>
    <x v="9"/>
    <n v="5"/>
  </r>
  <r>
    <x v="10"/>
    <x v="1"/>
    <x v="28"/>
    <x v="9"/>
    <n v="13"/>
  </r>
  <r>
    <x v="10"/>
    <x v="1"/>
    <x v="29"/>
    <x v="9"/>
    <n v="2"/>
  </r>
  <r>
    <x v="10"/>
    <x v="1"/>
    <x v="30"/>
    <x v="9"/>
    <n v="2"/>
  </r>
  <r>
    <x v="10"/>
    <x v="1"/>
    <x v="31"/>
    <x v="9"/>
    <n v="2"/>
  </r>
  <r>
    <x v="10"/>
    <x v="1"/>
    <x v="32"/>
    <x v="9"/>
    <n v="5"/>
  </r>
  <r>
    <x v="10"/>
    <x v="1"/>
    <x v="33"/>
    <x v="9"/>
    <n v="11"/>
  </r>
  <r>
    <x v="10"/>
    <x v="1"/>
    <x v="34"/>
    <x v="9"/>
    <n v="12"/>
  </r>
  <r>
    <x v="10"/>
    <x v="1"/>
    <x v="35"/>
    <x v="9"/>
    <n v="62"/>
  </r>
  <r>
    <x v="10"/>
    <x v="1"/>
    <x v="36"/>
    <x v="9"/>
    <n v="19"/>
  </r>
  <r>
    <x v="10"/>
    <x v="1"/>
    <x v="37"/>
    <x v="9"/>
    <n v="22"/>
  </r>
  <r>
    <x v="10"/>
    <x v="1"/>
    <x v="19"/>
    <x v="10"/>
    <n v="2"/>
  </r>
  <r>
    <x v="10"/>
    <x v="1"/>
    <x v="20"/>
    <x v="10"/>
    <n v="1"/>
  </r>
  <r>
    <x v="10"/>
    <x v="1"/>
    <x v="38"/>
    <x v="10"/>
    <n v="6"/>
  </r>
  <r>
    <x v="10"/>
    <x v="1"/>
    <x v="21"/>
    <x v="10"/>
    <n v="2"/>
  </r>
  <r>
    <x v="10"/>
    <x v="1"/>
    <x v="22"/>
    <x v="10"/>
    <n v="3"/>
  </r>
  <r>
    <x v="10"/>
    <x v="1"/>
    <x v="24"/>
    <x v="10"/>
    <n v="2"/>
  </r>
  <r>
    <x v="10"/>
    <x v="1"/>
    <x v="25"/>
    <x v="10"/>
    <n v="4"/>
  </r>
  <r>
    <x v="10"/>
    <x v="1"/>
    <x v="28"/>
    <x v="10"/>
    <n v="1"/>
  </r>
  <r>
    <x v="10"/>
    <x v="1"/>
    <x v="30"/>
    <x v="10"/>
    <n v="1"/>
  </r>
  <r>
    <x v="10"/>
    <x v="1"/>
    <x v="33"/>
    <x v="10"/>
    <n v="3"/>
  </r>
  <r>
    <x v="10"/>
    <x v="1"/>
    <x v="34"/>
    <x v="10"/>
    <n v="5"/>
  </r>
  <r>
    <x v="10"/>
    <x v="1"/>
    <x v="35"/>
    <x v="10"/>
    <n v="2"/>
  </r>
  <r>
    <x v="10"/>
    <x v="1"/>
    <x v="36"/>
    <x v="10"/>
    <n v="3"/>
  </r>
  <r>
    <x v="10"/>
    <x v="1"/>
    <x v="37"/>
    <x v="10"/>
    <n v="1"/>
  </r>
  <r>
    <x v="10"/>
    <x v="1"/>
    <x v="18"/>
    <x v="11"/>
    <n v="1"/>
  </r>
  <r>
    <x v="10"/>
    <x v="1"/>
    <x v="20"/>
    <x v="11"/>
    <n v="1"/>
  </r>
  <r>
    <x v="10"/>
    <x v="1"/>
    <x v="38"/>
    <x v="11"/>
    <n v="1"/>
  </r>
  <r>
    <x v="10"/>
    <x v="1"/>
    <x v="22"/>
    <x v="11"/>
    <n v="6"/>
  </r>
  <r>
    <x v="10"/>
    <x v="1"/>
    <x v="25"/>
    <x v="11"/>
    <n v="1"/>
  </r>
  <r>
    <x v="10"/>
    <x v="1"/>
    <x v="30"/>
    <x v="11"/>
    <n v="1"/>
  </r>
  <r>
    <x v="10"/>
    <x v="1"/>
    <x v="31"/>
    <x v="11"/>
    <n v="1"/>
  </r>
  <r>
    <x v="10"/>
    <x v="1"/>
    <x v="33"/>
    <x v="11"/>
    <n v="1"/>
  </r>
  <r>
    <x v="10"/>
    <x v="1"/>
    <x v="34"/>
    <x v="11"/>
    <n v="1"/>
  </r>
  <r>
    <x v="10"/>
    <x v="1"/>
    <x v="35"/>
    <x v="11"/>
    <n v="1"/>
  </r>
  <r>
    <x v="10"/>
    <x v="1"/>
    <x v="18"/>
    <x v="12"/>
    <n v="24"/>
  </r>
  <r>
    <x v="10"/>
    <x v="1"/>
    <x v="19"/>
    <x v="12"/>
    <n v="27"/>
  </r>
  <r>
    <x v="10"/>
    <x v="1"/>
    <x v="20"/>
    <x v="12"/>
    <n v="24"/>
  </r>
  <r>
    <x v="10"/>
    <x v="1"/>
    <x v="38"/>
    <x v="12"/>
    <n v="10"/>
  </r>
  <r>
    <x v="10"/>
    <x v="1"/>
    <x v="21"/>
    <x v="12"/>
    <n v="10"/>
  </r>
  <r>
    <x v="10"/>
    <x v="1"/>
    <x v="39"/>
    <x v="12"/>
    <n v="2"/>
  </r>
  <r>
    <x v="10"/>
    <x v="1"/>
    <x v="22"/>
    <x v="12"/>
    <n v="27"/>
  </r>
  <r>
    <x v="10"/>
    <x v="1"/>
    <x v="23"/>
    <x v="12"/>
    <n v="26"/>
  </r>
  <r>
    <x v="10"/>
    <x v="1"/>
    <x v="24"/>
    <x v="12"/>
    <n v="125"/>
  </r>
  <r>
    <x v="10"/>
    <x v="1"/>
    <x v="25"/>
    <x v="12"/>
    <n v="88"/>
  </r>
  <r>
    <x v="10"/>
    <x v="1"/>
    <x v="26"/>
    <x v="12"/>
    <n v="40"/>
  </r>
  <r>
    <x v="10"/>
    <x v="1"/>
    <x v="27"/>
    <x v="12"/>
    <n v="14"/>
  </r>
  <r>
    <x v="10"/>
    <x v="1"/>
    <x v="28"/>
    <x v="12"/>
    <n v="48"/>
  </r>
  <r>
    <x v="10"/>
    <x v="1"/>
    <x v="29"/>
    <x v="12"/>
    <n v="13"/>
  </r>
  <r>
    <x v="10"/>
    <x v="1"/>
    <x v="30"/>
    <x v="12"/>
    <n v="22"/>
  </r>
  <r>
    <x v="10"/>
    <x v="1"/>
    <x v="31"/>
    <x v="12"/>
    <n v="30"/>
  </r>
  <r>
    <x v="10"/>
    <x v="1"/>
    <x v="32"/>
    <x v="12"/>
    <n v="31"/>
  </r>
  <r>
    <x v="10"/>
    <x v="1"/>
    <x v="33"/>
    <x v="12"/>
    <n v="65"/>
  </r>
  <r>
    <x v="10"/>
    <x v="1"/>
    <x v="34"/>
    <x v="12"/>
    <n v="105"/>
  </r>
  <r>
    <x v="10"/>
    <x v="1"/>
    <x v="35"/>
    <x v="12"/>
    <n v="124"/>
  </r>
  <r>
    <x v="10"/>
    <x v="1"/>
    <x v="36"/>
    <x v="12"/>
    <n v="77"/>
  </r>
  <r>
    <x v="10"/>
    <x v="1"/>
    <x v="37"/>
    <x v="12"/>
    <n v="47"/>
  </r>
  <r>
    <x v="10"/>
    <x v="1"/>
    <x v="18"/>
    <x v="13"/>
    <n v="1"/>
  </r>
  <r>
    <x v="10"/>
    <x v="1"/>
    <x v="19"/>
    <x v="13"/>
    <n v="3"/>
  </r>
  <r>
    <x v="10"/>
    <x v="1"/>
    <x v="20"/>
    <x v="13"/>
    <n v="4"/>
  </r>
  <r>
    <x v="10"/>
    <x v="1"/>
    <x v="38"/>
    <x v="13"/>
    <n v="8"/>
  </r>
  <r>
    <x v="10"/>
    <x v="1"/>
    <x v="22"/>
    <x v="13"/>
    <n v="1"/>
  </r>
  <r>
    <x v="10"/>
    <x v="1"/>
    <x v="23"/>
    <x v="13"/>
    <n v="2"/>
  </r>
  <r>
    <x v="10"/>
    <x v="1"/>
    <x v="24"/>
    <x v="13"/>
    <n v="4"/>
  </r>
  <r>
    <x v="10"/>
    <x v="1"/>
    <x v="25"/>
    <x v="13"/>
    <n v="2"/>
  </r>
  <r>
    <x v="10"/>
    <x v="1"/>
    <x v="26"/>
    <x v="13"/>
    <n v="1"/>
  </r>
  <r>
    <x v="10"/>
    <x v="1"/>
    <x v="30"/>
    <x v="13"/>
    <n v="2"/>
  </r>
  <r>
    <x v="10"/>
    <x v="1"/>
    <x v="34"/>
    <x v="13"/>
    <n v="5"/>
  </r>
  <r>
    <x v="10"/>
    <x v="1"/>
    <x v="35"/>
    <x v="13"/>
    <n v="3"/>
  </r>
  <r>
    <x v="10"/>
    <x v="1"/>
    <x v="36"/>
    <x v="13"/>
    <n v="2"/>
  </r>
  <r>
    <x v="10"/>
    <x v="1"/>
    <x v="18"/>
    <x v="14"/>
    <n v="85"/>
  </r>
  <r>
    <x v="10"/>
    <x v="1"/>
    <x v="19"/>
    <x v="14"/>
    <n v="85"/>
  </r>
  <r>
    <x v="10"/>
    <x v="1"/>
    <x v="20"/>
    <x v="14"/>
    <n v="86"/>
  </r>
  <r>
    <x v="10"/>
    <x v="1"/>
    <x v="38"/>
    <x v="14"/>
    <n v="34"/>
  </r>
  <r>
    <x v="10"/>
    <x v="1"/>
    <x v="21"/>
    <x v="14"/>
    <n v="12"/>
  </r>
  <r>
    <x v="10"/>
    <x v="1"/>
    <x v="39"/>
    <x v="14"/>
    <n v="1"/>
  </r>
  <r>
    <x v="10"/>
    <x v="1"/>
    <x v="22"/>
    <x v="14"/>
    <n v="17"/>
  </r>
  <r>
    <x v="10"/>
    <x v="1"/>
    <x v="23"/>
    <x v="14"/>
    <n v="13"/>
  </r>
  <r>
    <x v="10"/>
    <x v="1"/>
    <x v="24"/>
    <x v="14"/>
    <n v="277"/>
  </r>
  <r>
    <x v="10"/>
    <x v="1"/>
    <x v="25"/>
    <x v="14"/>
    <n v="196"/>
  </r>
  <r>
    <x v="10"/>
    <x v="1"/>
    <x v="26"/>
    <x v="14"/>
    <n v="67"/>
  </r>
  <r>
    <x v="10"/>
    <x v="1"/>
    <x v="27"/>
    <x v="14"/>
    <n v="15"/>
  </r>
  <r>
    <x v="10"/>
    <x v="1"/>
    <x v="28"/>
    <x v="14"/>
    <n v="83"/>
  </r>
  <r>
    <x v="10"/>
    <x v="1"/>
    <x v="29"/>
    <x v="14"/>
    <n v="14"/>
  </r>
  <r>
    <x v="10"/>
    <x v="1"/>
    <x v="30"/>
    <x v="14"/>
    <n v="40"/>
  </r>
  <r>
    <x v="10"/>
    <x v="1"/>
    <x v="31"/>
    <x v="14"/>
    <n v="33"/>
  </r>
  <r>
    <x v="10"/>
    <x v="1"/>
    <x v="32"/>
    <x v="14"/>
    <n v="62"/>
  </r>
  <r>
    <x v="10"/>
    <x v="1"/>
    <x v="33"/>
    <x v="14"/>
    <n v="217"/>
  </r>
  <r>
    <x v="10"/>
    <x v="1"/>
    <x v="34"/>
    <x v="14"/>
    <n v="335"/>
  </r>
  <r>
    <x v="10"/>
    <x v="1"/>
    <x v="35"/>
    <x v="14"/>
    <n v="101"/>
  </r>
  <r>
    <x v="10"/>
    <x v="1"/>
    <x v="36"/>
    <x v="14"/>
    <n v="129"/>
  </r>
  <r>
    <x v="10"/>
    <x v="1"/>
    <x v="37"/>
    <x v="14"/>
    <n v="12"/>
  </r>
  <r>
    <x v="10"/>
    <x v="1"/>
    <x v="18"/>
    <x v="15"/>
    <n v="2"/>
  </r>
  <r>
    <x v="10"/>
    <x v="1"/>
    <x v="20"/>
    <x v="15"/>
    <n v="6"/>
  </r>
  <r>
    <x v="10"/>
    <x v="1"/>
    <x v="38"/>
    <x v="15"/>
    <n v="2"/>
  </r>
  <r>
    <x v="10"/>
    <x v="1"/>
    <x v="23"/>
    <x v="15"/>
    <n v="2"/>
  </r>
  <r>
    <x v="10"/>
    <x v="1"/>
    <x v="24"/>
    <x v="15"/>
    <n v="3"/>
  </r>
  <r>
    <x v="10"/>
    <x v="1"/>
    <x v="25"/>
    <x v="15"/>
    <n v="7"/>
  </r>
  <r>
    <x v="10"/>
    <x v="1"/>
    <x v="30"/>
    <x v="15"/>
    <n v="1"/>
  </r>
  <r>
    <x v="10"/>
    <x v="1"/>
    <x v="31"/>
    <x v="15"/>
    <n v="1"/>
  </r>
  <r>
    <x v="10"/>
    <x v="1"/>
    <x v="33"/>
    <x v="15"/>
    <n v="10"/>
  </r>
  <r>
    <x v="10"/>
    <x v="1"/>
    <x v="34"/>
    <x v="15"/>
    <n v="16"/>
  </r>
  <r>
    <x v="10"/>
    <x v="1"/>
    <x v="35"/>
    <x v="15"/>
    <n v="17"/>
  </r>
  <r>
    <x v="10"/>
    <x v="1"/>
    <x v="36"/>
    <x v="15"/>
    <n v="5"/>
  </r>
  <r>
    <x v="10"/>
    <x v="1"/>
    <x v="37"/>
    <x v="15"/>
    <n v="2"/>
  </r>
  <r>
    <x v="10"/>
    <x v="1"/>
    <x v="18"/>
    <x v="16"/>
    <n v="6"/>
  </r>
  <r>
    <x v="10"/>
    <x v="1"/>
    <x v="19"/>
    <x v="16"/>
    <n v="5"/>
  </r>
  <r>
    <x v="10"/>
    <x v="1"/>
    <x v="20"/>
    <x v="16"/>
    <n v="2"/>
  </r>
  <r>
    <x v="10"/>
    <x v="1"/>
    <x v="38"/>
    <x v="16"/>
    <n v="2"/>
  </r>
  <r>
    <x v="10"/>
    <x v="1"/>
    <x v="21"/>
    <x v="16"/>
    <n v="1"/>
  </r>
  <r>
    <x v="10"/>
    <x v="1"/>
    <x v="39"/>
    <x v="16"/>
    <n v="1"/>
  </r>
  <r>
    <x v="10"/>
    <x v="1"/>
    <x v="22"/>
    <x v="16"/>
    <n v="6"/>
  </r>
  <r>
    <x v="10"/>
    <x v="1"/>
    <x v="23"/>
    <x v="16"/>
    <n v="4"/>
  </r>
  <r>
    <x v="10"/>
    <x v="1"/>
    <x v="24"/>
    <x v="16"/>
    <n v="4"/>
  </r>
  <r>
    <x v="10"/>
    <x v="1"/>
    <x v="25"/>
    <x v="16"/>
    <n v="2"/>
  </r>
  <r>
    <x v="10"/>
    <x v="1"/>
    <x v="26"/>
    <x v="16"/>
    <n v="2"/>
  </r>
  <r>
    <x v="10"/>
    <x v="1"/>
    <x v="27"/>
    <x v="16"/>
    <n v="2"/>
  </r>
  <r>
    <x v="10"/>
    <x v="1"/>
    <x v="28"/>
    <x v="16"/>
    <n v="4"/>
  </r>
  <r>
    <x v="10"/>
    <x v="1"/>
    <x v="29"/>
    <x v="16"/>
    <n v="2"/>
  </r>
  <r>
    <x v="10"/>
    <x v="1"/>
    <x v="30"/>
    <x v="16"/>
    <n v="5"/>
  </r>
  <r>
    <x v="10"/>
    <x v="1"/>
    <x v="31"/>
    <x v="16"/>
    <n v="6"/>
  </r>
  <r>
    <x v="10"/>
    <x v="1"/>
    <x v="32"/>
    <x v="16"/>
    <n v="1"/>
  </r>
  <r>
    <x v="10"/>
    <x v="1"/>
    <x v="33"/>
    <x v="16"/>
    <n v="5"/>
  </r>
  <r>
    <x v="10"/>
    <x v="1"/>
    <x v="34"/>
    <x v="16"/>
    <n v="7"/>
  </r>
  <r>
    <x v="10"/>
    <x v="1"/>
    <x v="35"/>
    <x v="16"/>
    <n v="8"/>
  </r>
  <r>
    <x v="10"/>
    <x v="1"/>
    <x v="36"/>
    <x v="16"/>
    <n v="1"/>
  </r>
  <r>
    <x v="10"/>
    <x v="1"/>
    <x v="37"/>
    <x v="16"/>
    <n v="3"/>
  </r>
  <r>
    <x v="10"/>
    <x v="1"/>
    <x v="18"/>
    <x v="33"/>
    <n v="3"/>
  </r>
  <r>
    <x v="10"/>
    <x v="1"/>
    <x v="19"/>
    <x v="33"/>
    <n v="6"/>
  </r>
  <r>
    <x v="10"/>
    <x v="1"/>
    <x v="20"/>
    <x v="33"/>
    <n v="4"/>
  </r>
  <r>
    <x v="10"/>
    <x v="1"/>
    <x v="38"/>
    <x v="33"/>
    <n v="2"/>
  </r>
  <r>
    <x v="10"/>
    <x v="1"/>
    <x v="21"/>
    <x v="33"/>
    <n v="1"/>
  </r>
  <r>
    <x v="10"/>
    <x v="1"/>
    <x v="22"/>
    <x v="33"/>
    <n v="4"/>
  </r>
  <r>
    <x v="10"/>
    <x v="1"/>
    <x v="23"/>
    <x v="33"/>
    <n v="5"/>
  </r>
  <r>
    <x v="10"/>
    <x v="1"/>
    <x v="24"/>
    <x v="33"/>
    <n v="30"/>
  </r>
  <r>
    <x v="10"/>
    <x v="1"/>
    <x v="25"/>
    <x v="33"/>
    <n v="12"/>
  </r>
  <r>
    <x v="10"/>
    <x v="1"/>
    <x v="26"/>
    <x v="33"/>
    <n v="2"/>
  </r>
  <r>
    <x v="10"/>
    <x v="1"/>
    <x v="27"/>
    <x v="33"/>
    <n v="3"/>
  </r>
  <r>
    <x v="10"/>
    <x v="1"/>
    <x v="28"/>
    <x v="33"/>
    <n v="3"/>
  </r>
  <r>
    <x v="10"/>
    <x v="1"/>
    <x v="30"/>
    <x v="33"/>
    <n v="1"/>
  </r>
  <r>
    <x v="10"/>
    <x v="1"/>
    <x v="31"/>
    <x v="33"/>
    <n v="1"/>
  </r>
  <r>
    <x v="10"/>
    <x v="1"/>
    <x v="32"/>
    <x v="33"/>
    <n v="1"/>
  </r>
  <r>
    <x v="10"/>
    <x v="1"/>
    <x v="33"/>
    <x v="33"/>
    <n v="6"/>
  </r>
  <r>
    <x v="10"/>
    <x v="1"/>
    <x v="34"/>
    <x v="33"/>
    <n v="13"/>
  </r>
  <r>
    <x v="10"/>
    <x v="1"/>
    <x v="35"/>
    <x v="33"/>
    <n v="18"/>
  </r>
  <r>
    <x v="10"/>
    <x v="1"/>
    <x v="36"/>
    <x v="33"/>
    <n v="5"/>
  </r>
  <r>
    <x v="10"/>
    <x v="1"/>
    <x v="37"/>
    <x v="33"/>
    <n v="4"/>
  </r>
  <r>
    <x v="10"/>
    <x v="1"/>
    <x v="18"/>
    <x v="34"/>
    <n v="1"/>
  </r>
  <r>
    <x v="10"/>
    <x v="1"/>
    <x v="19"/>
    <x v="34"/>
    <n v="3"/>
  </r>
  <r>
    <x v="10"/>
    <x v="1"/>
    <x v="20"/>
    <x v="34"/>
    <n v="1"/>
  </r>
  <r>
    <x v="10"/>
    <x v="1"/>
    <x v="23"/>
    <x v="34"/>
    <n v="1"/>
  </r>
  <r>
    <x v="10"/>
    <x v="1"/>
    <x v="24"/>
    <x v="34"/>
    <n v="8"/>
  </r>
  <r>
    <x v="10"/>
    <x v="1"/>
    <x v="25"/>
    <x v="34"/>
    <n v="2"/>
  </r>
  <r>
    <x v="10"/>
    <x v="1"/>
    <x v="27"/>
    <x v="34"/>
    <n v="3"/>
  </r>
  <r>
    <x v="10"/>
    <x v="1"/>
    <x v="28"/>
    <x v="34"/>
    <n v="2"/>
  </r>
  <r>
    <x v="10"/>
    <x v="1"/>
    <x v="30"/>
    <x v="34"/>
    <n v="1"/>
  </r>
  <r>
    <x v="10"/>
    <x v="1"/>
    <x v="31"/>
    <x v="34"/>
    <n v="1"/>
  </r>
  <r>
    <x v="10"/>
    <x v="1"/>
    <x v="33"/>
    <x v="34"/>
    <n v="2"/>
  </r>
  <r>
    <x v="10"/>
    <x v="1"/>
    <x v="34"/>
    <x v="34"/>
    <n v="9"/>
  </r>
  <r>
    <x v="10"/>
    <x v="1"/>
    <x v="35"/>
    <x v="34"/>
    <n v="4"/>
  </r>
  <r>
    <x v="10"/>
    <x v="1"/>
    <x v="36"/>
    <x v="34"/>
    <n v="2"/>
  </r>
  <r>
    <x v="10"/>
    <x v="1"/>
    <x v="37"/>
    <x v="34"/>
    <n v="2"/>
  </r>
  <r>
    <x v="10"/>
    <x v="1"/>
    <x v="20"/>
    <x v="35"/>
    <n v="1"/>
  </r>
  <r>
    <x v="10"/>
    <x v="1"/>
    <x v="22"/>
    <x v="35"/>
    <n v="1"/>
  </r>
  <r>
    <x v="10"/>
    <x v="1"/>
    <x v="23"/>
    <x v="35"/>
    <n v="1"/>
  </r>
  <r>
    <x v="10"/>
    <x v="1"/>
    <x v="25"/>
    <x v="35"/>
    <n v="1"/>
  </r>
  <r>
    <x v="10"/>
    <x v="1"/>
    <x v="26"/>
    <x v="35"/>
    <n v="2"/>
  </r>
  <r>
    <x v="10"/>
    <x v="1"/>
    <x v="27"/>
    <x v="35"/>
    <n v="1"/>
  </r>
  <r>
    <x v="10"/>
    <x v="1"/>
    <x v="33"/>
    <x v="35"/>
    <n v="1"/>
  </r>
  <r>
    <x v="10"/>
    <x v="1"/>
    <x v="34"/>
    <x v="35"/>
    <n v="2"/>
  </r>
  <r>
    <x v="10"/>
    <x v="1"/>
    <x v="36"/>
    <x v="35"/>
    <n v="1"/>
  </r>
  <r>
    <x v="10"/>
    <x v="1"/>
    <x v="37"/>
    <x v="35"/>
    <n v="1"/>
  </r>
  <r>
    <x v="10"/>
    <x v="1"/>
    <x v="18"/>
    <x v="36"/>
    <n v="1"/>
  </r>
  <r>
    <x v="10"/>
    <x v="1"/>
    <x v="19"/>
    <x v="36"/>
    <n v="1"/>
  </r>
  <r>
    <x v="10"/>
    <x v="1"/>
    <x v="23"/>
    <x v="36"/>
    <n v="2"/>
  </r>
  <r>
    <x v="10"/>
    <x v="1"/>
    <x v="24"/>
    <x v="36"/>
    <n v="4"/>
  </r>
  <r>
    <x v="10"/>
    <x v="1"/>
    <x v="25"/>
    <x v="36"/>
    <n v="3"/>
  </r>
  <r>
    <x v="10"/>
    <x v="1"/>
    <x v="27"/>
    <x v="36"/>
    <n v="1"/>
  </r>
  <r>
    <x v="10"/>
    <x v="1"/>
    <x v="32"/>
    <x v="36"/>
    <n v="1"/>
  </r>
  <r>
    <x v="10"/>
    <x v="1"/>
    <x v="33"/>
    <x v="36"/>
    <n v="2"/>
  </r>
  <r>
    <x v="10"/>
    <x v="1"/>
    <x v="34"/>
    <x v="36"/>
    <n v="1"/>
  </r>
  <r>
    <x v="10"/>
    <x v="1"/>
    <x v="35"/>
    <x v="36"/>
    <n v="3"/>
  </r>
  <r>
    <x v="10"/>
    <x v="1"/>
    <x v="36"/>
    <x v="36"/>
    <n v="2"/>
  </r>
  <r>
    <x v="10"/>
    <x v="1"/>
    <x v="20"/>
    <x v="32"/>
    <n v="80"/>
  </r>
  <r>
    <x v="10"/>
    <x v="1"/>
    <x v="18"/>
    <x v="17"/>
    <n v="79"/>
  </r>
  <r>
    <x v="10"/>
    <x v="1"/>
    <x v="19"/>
    <x v="17"/>
    <n v="60"/>
  </r>
  <r>
    <x v="10"/>
    <x v="1"/>
    <x v="20"/>
    <x v="17"/>
    <n v="123"/>
  </r>
  <r>
    <x v="10"/>
    <x v="1"/>
    <x v="21"/>
    <x v="17"/>
    <n v="26"/>
  </r>
  <r>
    <x v="10"/>
    <x v="1"/>
    <x v="23"/>
    <x v="17"/>
    <n v="99"/>
  </r>
  <r>
    <x v="10"/>
    <x v="1"/>
    <x v="24"/>
    <x v="17"/>
    <n v="318"/>
  </r>
  <r>
    <x v="10"/>
    <x v="1"/>
    <x v="25"/>
    <x v="17"/>
    <n v="679"/>
  </r>
  <r>
    <x v="10"/>
    <x v="1"/>
    <x v="26"/>
    <x v="17"/>
    <n v="110"/>
  </r>
  <r>
    <x v="10"/>
    <x v="1"/>
    <x v="27"/>
    <x v="17"/>
    <n v="110"/>
  </r>
  <r>
    <x v="10"/>
    <x v="1"/>
    <x v="28"/>
    <x v="17"/>
    <n v="142"/>
  </r>
  <r>
    <x v="10"/>
    <x v="1"/>
    <x v="29"/>
    <x v="17"/>
    <n v="38"/>
  </r>
  <r>
    <x v="10"/>
    <x v="1"/>
    <x v="30"/>
    <x v="17"/>
    <n v="200"/>
  </r>
  <r>
    <x v="10"/>
    <x v="1"/>
    <x v="31"/>
    <x v="17"/>
    <n v="33"/>
  </r>
  <r>
    <x v="10"/>
    <x v="1"/>
    <x v="32"/>
    <x v="17"/>
    <n v="256"/>
  </r>
  <r>
    <x v="10"/>
    <x v="1"/>
    <x v="33"/>
    <x v="17"/>
    <n v="503"/>
  </r>
  <r>
    <x v="10"/>
    <x v="1"/>
    <x v="34"/>
    <x v="17"/>
    <n v="308"/>
  </r>
  <r>
    <x v="10"/>
    <x v="1"/>
    <x v="35"/>
    <x v="17"/>
    <n v="591"/>
  </r>
  <r>
    <x v="10"/>
    <x v="1"/>
    <x v="36"/>
    <x v="17"/>
    <n v="600"/>
  </r>
  <r>
    <x v="10"/>
    <x v="1"/>
    <x v="37"/>
    <x v="17"/>
    <n v="51"/>
  </r>
  <r>
    <x v="10"/>
    <x v="1"/>
    <x v="18"/>
    <x v="18"/>
    <n v="233"/>
  </r>
  <r>
    <x v="10"/>
    <x v="1"/>
    <x v="19"/>
    <x v="18"/>
    <n v="550"/>
  </r>
  <r>
    <x v="10"/>
    <x v="1"/>
    <x v="20"/>
    <x v="18"/>
    <n v="2959"/>
  </r>
  <r>
    <x v="10"/>
    <x v="1"/>
    <x v="21"/>
    <x v="18"/>
    <n v="108"/>
  </r>
  <r>
    <x v="10"/>
    <x v="1"/>
    <x v="22"/>
    <x v="18"/>
    <n v="638"/>
  </r>
  <r>
    <x v="10"/>
    <x v="1"/>
    <x v="23"/>
    <x v="18"/>
    <n v="9"/>
  </r>
  <r>
    <x v="10"/>
    <x v="1"/>
    <x v="24"/>
    <x v="18"/>
    <n v="3714"/>
  </r>
  <r>
    <x v="10"/>
    <x v="1"/>
    <x v="25"/>
    <x v="18"/>
    <n v="3834"/>
  </r>
  <r>
    <x v="10"/>
    <x v="1"/>
    <x v="26"/>
    <x v="18"/>
    <n v="316"/>
  </r>
  <r>
    <x v="10"/>
    <x v="1"/>
    <x v="28"/>
    <x v="18"/>
    <n v="945"/>
  </r>
  <r>
    <x v="10"/>
    <x v="1"/>
    <x v="29"/>
    <x v="18"/>
    <n v="2780"/>
  </r>
  <r>
    <x v="10"/>
    <x v="1"/>
    <x v="30"/>
    <x v="18"/>
    <n v="4191"/>
  </r>
  <r>
    <x v="10"/>
    <x v="1"/>
    <x v="31"/>
    <x v="18"/>
    <n v="2036"/>
  </r>
  <r>
    <x v="10"/>
    <x v="1"/>
    <x v="32"/>
    <x v="18"/>
    <n v="8171"/>
  </r>
  <r>
    <x v="10"/>
    <x v="1"/>
    <x v="33"/>
    <x v="18"/>
    <n v="5201"/>
  </r>
  <r>
    <x v="10"/>
    <x v="1"/>
    <x v="34"/>
    <x v="18"/>
    <n v="20433"/>
  </r>
  <r>
    <x v="10"/>
    <x v="1"/>
    <x v="35"/>
    <x v="18"/>
    <n v="7396"/>
  </r>
  <r>
    <x v="10"/>
    <x v="1"/>
    <x v="36"/>
    <x v="18"/>
    <n v="1219"/>
  </r>
  <r>
    <x v="10"/>
    <x v="1"/>
    <x v="37"/>
    <x v="18"/>
    <n v="1087"/>
  </r>
  <r>
    <x v="10"/>
    <x v="1"/>
    <x v="20"/>
    <x v="19"/>
    <n v="964"/>
  </r>
  <r>
    <x v="10"/>
    <x v="1"/>
    <x v="23"/>
    <x v="19"/>
    <n v="9"/>
  </r>
  <r>
    <x v="10"/>
    <x v="1"/>
    <x v="24"/>
    <x v="19"/>
    <n v="106130"/>
  </r>
  <r>
    <x v="10"/>
    <x v="1"/>
    <x v="25"/>
    <x v="19"/>
    <n v="208024"/>
  </r>
  <r>
    <x v="10"/>
    <x v="1"/>
    <x v="31"/>
    <x v="19"/>
    <n v="124383"/>
  </r>
  <r>
    <x v="10"/>
    <x v="1"/>
    <x v="32"/>
    <x v="19"/>
    <n v="205763"/>
  </r>
  <r>
    <x v="10"/>
    <x v="1"/>
    <x v="34"/>
    <x v="19"/>
    <n v="935683"/>
  </r>
  <r>
    <x v="10"/>
    <x v="1"/>
    <x v="36"/>
    <x v="19"/>
    <n v="36553"/>
  </r>
  <r>
    <x v="10"/>
    <x v="1"/>
    <x v="22"/>
    <x v="20"/>
    <n v="3"/>
  </r>
  <r>
    <x v="10"/>
    <x v="1"/>
    <x v="24"/>
    <x v="20"/>
    <n v="1"/>
  </r>
  <r>
    <x v="10"/>
    <x v="1"/>
    <x v="26"/>
    <x v="20"/>
    <n v="10"/>
  </r>
  <r>
    <x v="10"/>
    <x v="1"/>
    <x v="28"/>
    <x v="20"/>
    <n v="2"/>
  </r>
  <r>
    <x v="10"/>
    <x v="1"/>
    <x v="29"/>
    <x v="20"/>
    <n v="24978"/>
  </r>
  <r>
    <x v="10"/>
    <x v="1"/>
    <x v="33"/>
    <x v="20"/>
    <n v="30417"/>
  </r>
  <r>
    <x v="10"/>
    <x v="1"/>
    <x v="36"/>
    <x v="20"/>
    <n v="1"/>
  </r>
  <r>
    <x v="10"/>
    <x v="1"/>
    <x v="18"/>
    <x v="42"/>
    <n v="15"/>
  </r>
  <r>
    <x v="10"/>
    <x v="1"/>
    <x v="20"/>
    <x v="42"/>
    <n v="286"/>
  </r>
  <r>
    <x v="10"/>
    <x v="1"/>
    <x v="38"/>
    <x v="42"/>
    <n v="25"/>
  </r>
  <r>
    <x v="10"/>
    <x v="1"/>
    <x v="21"/>
    <x v="42"/>
    <n v="59"/>
  </r>
  <r>
    <x v="10"/>
    <x v="1"/>
    <x v="39"/>
    <x v="42"/>
    <n v="36"/>
  </r>
  <r>
    <x v="10"/>
    <x v="1"/>
    <x v="22"/>
    <x v="42"/>
    <n v="373"/>
  </r>
  <r>
    <x v="10"/>
    <x v="1"/>
    <x v="23"/>
    <x v="42"/>
    <n v="122"/>
  </r>
  <r>
    <x v="10"/>
    <x v="1"/>
    <x v="24"/>
    <x v="42"/>
    <n v="284"/>
  </r>
  <r>
    <x v="10"/>
    <x v="1"/>
    <x v="25"/>
    <x v="42"/>
    <n v="275"/>
  </r>
  <r>
    <x v="10"/>
    <x v="1"/>
    <x v="26"/>
    <x v="42"/>
    <n v="85"/>
  </r>
  <r>
    <x v="10"/>
    <x v="1"/>
    <x v="27"/>
    <x v="42"/>
    <n v="255"/>
  </r>
  <r>
    <x v="10"/>
    <x v="1"/>
    <x v="28"/>
    <x v="42"/>
    <n v="243"/>
  </r>
  <r>
    <x v="10"/>
    <x v="1"/>
    <x v="29"/>
    <x v="42"/>
    <n v="8"/>
  </r>
  <r>
    <x v="10"/>
    <x v="1"/>
    <x v="30"/>
    <x v="42"/>
    <n v="13"/>
  </r>
  <r>
    <x v="10"/>
    <x v="1"/>
    <x v="31"/>
    <x v="42"/>
    <n v="122"/>
  </r>
  <r>
    <x v="10"/>
    <x v="1"/>
    <x v="32"/>
    <x v="42"/>
    <n v="303"/>
  </r>
  <r>
    <x v="10"/>
    <x v="1"/>
    <x v="33"/>
    <x v="42"/>
    <n v="283"/>
  </r>
  <r>
    <x v="10"/>
    <x v="1"/>
    <x v="34"/>
    <x v="42"/>
    <n v="346"/>
  </r>
  <r>
    <x v="10"/>
    <x v="1"/>
    <x v="35"/>
    <x v="42"/>
    <n v="3113"/>
  </r>
  <r>
    <x v="10"/>
    <x v="1"/>
    <x v="36"/>
    <x v="42"/>
    <n v="1564"/>
  </r>
  <r>
    <x v="10"/>
    <x v="1"/>
    <x v="37"/>
    <x v="42"/>
    <n v="1363"/>
  </r>
  <r>
    <x v="10"/>
    <x v="1"/>
    <x v="18"/>
    <x v="21"/>
    <n v="61"/>
  </r>
  <r>
    <x v="10"/>
    <x v="1"/>
    <x v="19"/>
    <x v="21"/>
    <n v="22"/>
  </r>
  <r>
    <x v="10"/>
    <x v="1"/>
    <x v="20"/>
    <x v="21"/>
    <n v="267"/>
  </r>
  <r>
    <x v="10"/>
    <x v="1"/>
    <x v="38"/>
    <x v="21"/>
    <n v="70"/>
  </r>
  <r>
    <x v="10"/>
    <x v="1"/>
    <x v="21"/>
    <x v="21"/>
    <n v="70"/>
  </r>
  <r>
    <x v="10"/>
    <x v="1"/>
    <x v="39"/>
    <x v="21"/>
    <n v="44"/>
  </r>
  <r>
    <x v="10"/>
    <x v="1"/>
    <x v="22"/>
    <x v="21"/>
    <n v="573"/>
  </r>
  <r>
    <x v="10"/>
    <x v="1"/>
    <x v="23"/>
    <x v="21"/>
    <n v="101"/>
  </r>
  <r>
    <x v="10"/>
    <x v="1"/>
    <x v="24"/>
    <x v="21"/>
    <n v="291"/>
  </r>
  <r>
    <x v="10"/>
    <x v="1"/>
    <x v="25"/>
    <x v="21"/>
    <n v="334"/>
  </r>
  <r>
    <x v="10"/>
    <x v="1"/>
    <x v="26"/>
    <x v="21"/>
    <n v="124"/>
  </r>
  <r>
    <x v="10"/>
    <x v="1"/>
    <x v="27"/>
    <x v="21"/>
    <n v="236"/>
  </r>
  <r>
    <x v="10"/>
    <x v="1"/>
    <x v="28"/>
    <x v="21"/>
    <n v="295"/>
  </r>
  <r>
    <x v="10"/>
    <x v="1"/>
    <x v="29"/>
    <x v="21"/>
    <n v="7"/>
  </r>
  <r>
    <x v="10"/>
    <x v="1"/>
    <x v="30"/>
    <x v="21"/>
    <n v="41"/>
  </r>
  <r>
    <x v="10"/>
    <x v="1"/>
    <x v="31"/>
    <x v="21"/>
    <n v="32"/>
  </r>
  <r>
    <x v="10"/>
    <x v="1"/>
    <x v="32"/>
    <x v="21"/>
    <n v="340"/>
  </r>
  <r>
    <x v="10"/>
    <x v="1"/>
    <x v="33"/>
    <x v="21"/>
    <n v="223"/>
  </r>
  <r>
    <x v="10"/>
    <x v="1"/>
    <x v="34"/>
    <x v="21"/>
    <n v="362"/>
  </r>
  <r>
    <x v="10"/>
    <x v="1"/>
    <x v="35"/>
    <x v="21"/>
    <n v="2711"/>
  </r>
  <r>
    <x v="10"/>
    <x v="1"/>
    <x v="36"/>
    <x v="21"/>
    <n v="1091"/>
  </r>
  <r>
    <x v="10"/>
    <x v="1"/>
    <x v="37"/>
    <x v="21"/>
    <n v="1027"/>
  </r>
  <r>
    <x v="10"/>
    <x v="1"/>
    <x v="18"/>
    <x v="22"/>
    <n v="51916"/>
  </r>
  <r>
    <x v="10"/>
    <x v="1"/>
    <x v="19"/>
    <x v="22"/>
    <n v="14231"/>
  </r>
  <r>
    <x v="10"/>
    <x v="1"/>
    <x v="20"/>
    <x v="22"/>
    <n v="19106"/>
  </r>
  <r>
    <x v="10"/>
    <x v="1"/>
    <x v="38"/>
    <x v="22"/>
    <n v="72"/>
  </r>
  <r>
    <x v="10"/>
    <x v="1"/>
    <x v="21"/>
    <x v="22"/>
    <n v="35"/>
  </r>
  <r>
    <x v="10"/>
    <x v="1"/>
    <x v="39"/>
    <x v="22"/>
    <n v="25"/>
  </r>
  <r>
    <x v="10"/>
    <x v="1"/>
    <x v="22"/>
    <x v="22"/>
    <n v="18678"/>
  </r>
  <r>
    <x v="10"/>
    <x v="1"/>
    <x v="23"/>
    <x v="22"/>
    <n v="361"/>
  </r>
  <r>
    <x v="10"/>
    <x v="1"/>
    <x v="24"/>
    <x v="22"/>
    <n v="14984"/>
  </r>
  <r>
    <x v="10"/>
    <x v="1"/>
    <x v="25"/>
    <x v="22"/>
    <n v="7507"/>
  </r>
  <r>
    <x v="10"/>
    <x v="1"/>
    <x v="26"/>
    <x v="22"/>
    <n v="9008"/>
  </r>
  <r>
    <x v="10"/>
    <x v="1"/>
    <x v="27"/>
    <x v="22"/>
    <n v="12"/>
  </r>
  <r>
    <x v="10"/>
    <x v="1"/>
    <x v="28"/>
    <x v="22"/>
    <n v="7490"/>
  </r>
  <r>
    <x v="10"/>
    <x v="1"/>
    <x v="29"/>
    <x v="22"/>
    <n v="13"/>
  </r>
  <r>
    <x v="10"/>
    <x v="1"/>
    <x v="30"/>
    <x v="22"/>
    <n v="9452"/>
  </r>
  <r>
    <x v="10"/>
    <x v="1"/>
    <x v="31"/>
    <x v="22"/>
    <n v="17349"/>
  </r>
  <r>
    <x v="10"/>
    <x v="1"/>
    <x v="32"/>
    <x v="22"/>
    <n v="14"/>
  </r>
  <r>
    <x v="10"/>
    <x v="1"/>
    <x v="33"/>
    <x v="22"/>
    <n v="17637"/>
  </r>
  <r>
    <x v="10"/>
    <x v="1"/>
    <x v="34"/>
    <x v="22"/>
    <n v="4712"/>
  </r>
  <r>
    <x v="10"/>
    <x v="1"/>
    <x v="35"/>
    <x v="22"/>
    <n v="14894"/>
  </r>
  <r>
    <x v="10"/>
    <x v="1"/>
    <x v="36"/>
    <x v="22"/>
    <n v="20"/>
  </r>
  <r>
    <x v="10"/>
    <x v="1"/>
    <x v="37"/>
    <x v="22"/>
    <n v="36"/>
  </r>
  <r>
    <x v="10"/>
    <x v="1"/>
    <x v="19"/>
    <x v="23"/>
    <n v="26"/>
  </r>
  <r>
    <x v="10"/>
    <x v="1"/>
    <x v="20"/>
    <x v="23"/>
    <n v="38"/>
  </r>
  <r>
    <x v="10"/>
    <x v="1"/>
    <x v="38"/>
    <x v="23"/>
    <n v="160"/>
  </r>
  <r>
    <x v="10"/>
    <x v="1"/>
    <x v="21"/>
    <x v="23"/>
    <n v="27"/>
  </r>
  <r>
    <x v="10"/>
    <x v="1"/>
    <x v="22"/>
    <x v="23"/>
    <n v="33"/>
  </r>
  <r>
    <x v="10"/>
    <x v="1"/>
    <x v="24"/>
    <x v="23"/>
    <n v="58"/>
  </r>
  <r>
    <x v="10"/>
    <x v="1"/>
    <x v="25"/>
    <x v="23"/>
    <n v="67"/>
  </r>
  <r>
    <x v="10"/>
    <x v="1"/>
    <x v="28"/>
    <x v="23"/>
    <n v="1"/>
  </r>
  <r>
    <x v="10"/>
    <x v="1"/>
    <x v="30"/>
    <x v="23"/>
    <n v="3"/>
  </r>
  <r>
    <x v="10"/>
    <x v="1"/>
    <x v="33"/>
    <x v="23"/>
    <n v="749"/>
  </r>
  <r>
    <x v="10"/>
    <x v="1"/>
    <x v="34"/>
    <x v="23"/>
    <n v="24"/>
  </r>
  <r>
    <x v="10"/>
    <x v="1"/>
    <x v="35"/>
    <x v="23"/>
    <n v="48"/>
  </r>
  <r>
    <x v="10"/>
    <x v="1"/>
    <x v="36"/>
    <x v="23"/>
    <n v="104"/>
  </r>
  <r>
    <x v="10"/>
    <x v="1"/>
    <x v="37"/>
    <x v="23"/>
    <n v="1"/>
  </r>
  <r>
    <x v="10"/>
    <x v="1"/>
    <x v="18"/>
    <x v="24"/>
    <n v="2"/>
  </r>
  <r>
    <x v="10"/>
    <x v="1"/>
    <x v="20"/>
    <x v="24"/>
    <n v="39"/>
  </r>
  <r>
    <x v="10"/>
    <x v="1"/>
    <x v="38"/>
    <x v="24"/>
    <n v="2"/>
  </r>
  <r>
    <x v="10"/>
    <x v="1"/>
    <x v="22"/>
    <x v="24"/>
    <n v="49"/>
  </r>
  <r>
    <x v="10"/>
    <x v="1"/>
    <x v="25"/>
    <x v="24"/>
    <n v="70"/>
  </r>
  <r>
    <x v="10"/>
    <x v="1"/>
    <x v="30"/>
    <x v="24"/>
    <n v="4"/>
  </r>
  <r>
    <x v="10"/>
    <x v="1"/>
    <x v="31"/>
    <x v="24"/>
    <n v="2"/>
  </r>
  <r>
    <x v="10"/>
    <x v="1"/>
    <x v="33"/>
    <x v="24"/>
    <n v="1"/>
  </r>
  <r>
    <x v="10"/>
    <x v="1"/>
    <x v="34"/>
    <x v="24"/>
    <n v="1"/>
  </r>
  <r>
    <x v="10"/>
    <x v="1"/>
    <x v="35"/>
    <x v="24"/>
    <n v="4"/>
  </r>
  <r>
    <x v="10"/>
    <x v="1"/>
    <x v="18"/>
    <x v="25"/>
    <n v="2710"/>
  </r>
  <r>
    <x v="10"/>
    <x v="1"/>
    <x v="19"/>
    <x v="25"/>
    <n v="1879"/>
  </r>
  <r>
    <x v="10"/>
    <x v="1"/>
    <x v="20"/>
    <x v="25"/>
    <n v="4529"/>
  </r>
  <r>
    <x v="10"/>
    <x v="1"/>
    <x v="38"/>
    <x v="25"/>
    <n v="837"/>
  </r>
  <r>
    <x v="10"/>
    <x v="1"/>
    <x v="21"/>
    <x v="25"/>
    <n v="1575"/>
  </r>
  <r>
    <x v="10"/>
    <x v="1"/>
    <x v="39"/>
    <x v="25"/>
    <n v="198"/>
  </r>
  <r>
    <x v="10"/>
    <x v="1"/>
    <x v="22"/>
    <x v="25"/>
    <n v="5285"/>
  </r>
  <r>
    <x v="10"/>
    <x v="1"/>
    <x v="23"/>
    <x v="25"/>
    <n v="5162"/>
  </r>
  <r>
    <x v="10"/>
    <x v="1"/>
    <x v="24"/>
    <x v="25"/>
    <n v="14258"/>
  </r>
  <r>
    <x v="10"/>
    <x v="1"/>
    <x v="25"/>
    <x v="25"/>
    <n v="14005"/>
  </r>
  <r>
    <x v="10"/>
    <x v="1"/>
    <x v="26"/>
    <x v="25"/>
    <n v="5442"/>
  </r>
  <r>
    <x v="10"/>
    <x v="1"/>
    <x v="27"/>
    <x v="25"/>
    <n v="3734"/>
  </r>
  <r>
    <x v="10"/>
    <x v="1"/>
    <x v="28"/>
    <x v="25"/>
    <n v="7142"/>
  </r>
  <r>
    <x v="10"/>
    <x v="1"/>
    <x v="29"/>
    <x v="25"/>
    <n v="2170"/>
  </r>
  <r>
    <x v="10"/>
    <x v="1"/>
    <x v="30"/>
    <x v="25"/>
    <n v="3913"/>
  </r>
  <r>
    <x v="10"/>
    <x v="1"/>
    <x v="31"/>
    <x v="25"/>
    <n v="4330"/>
  </r>
  <r>
    <x v="10"/>
    <x v="1"/>
    <x v="32"/>
    <x v="25"/>
    <n v="5463"/>
  </r>
  <r>
    <x v="10"/>
    <x v="1"/>
    <x v="33"/>
    <x v="25"/>
    <n v="8849"/>
  </r>
  <r>
    <x v="10"/>
    <x v="1"/>
    <x v="34"/>
    <x v="25"/>
    <n v="13794"/>
  </r>
  <r>
    <x v="10"/>
    <x v="1"/>
    <x v="35"/>
    <x v="25"/>
    <n v="21999"/>
  </r>
  <r>
    <x v="10"/>
    <x v="1"/>
    <x v="36"/>
    <x v="25"/>
    <n v="12873"/>
  </r>
  <r>
    <x v="10"/>
    <x v="1"/>
    <x v="37"/>
    <x v="25"/>
    <n v="5720"/>
  </r>
  <r>
    <x v="10"/>
    <x v="1"/>
    <x v="18"/>
    <x v="26"/>
    <n v="6"/>
  </r>
  <r>
    <x v="10"/>
    <x v="1"/>
    <x v="19"/>
    <x v="26"/>
    <n v="430"/>
  </r>
  <r>
    <x v="10"/>
    <x v="1"/>
    <x v="20"/>
    <x v="26"/>
    <n v="150"/>
  </r>
  <r>
    <x v="10"/>
    <x v="1"/>
    <x v="38"/>
    <x v="26"/>
    <n v="530"/>
  </r>
  <r>
    <x v="10"/>
    <x v="1"/>
    <x v="22"/>
    <x v="26"/>
    <n v="32"/>
  </r>
  <r>
    <x v="10"/>
    <x v="1"/>
    <x v="23"/>
    <x v="26"/>
    <n v="81"/>
  </r>
  <r>
    <x v="10"/>
    <x v="1"/>
    <x v="24"/>
    <x v="26"/>
    <n v="82"/>
  </r>
  <r>
    <x v="10"/>
    <x v="1"/>
    <x v="25"/>
    <x v="26"/>
    <n v="4"/>
  </r>
  <r>
    <x v="10"/>
    <x v="1"/>
    <x v="26"/>
    <x v="26"/>
    <n v="1"/>
  </r>
  <r>
    <x v="10"/>
    <x v="1"/>
    <x v="30"/>
    <x v="26"/>
    <n v="22"/>
  </r>
  <r>
    <x v="10"/>
    <x v="1"/>
    <x v="34"/>
    <x v="26"/>
    <n v="65"/>
  </r>
  <r>
    <x v="10"/>
    <x v="1"/>
    <x v="35"/>
    <x v="26"/>
    <n v="94"/>
  </r>
  <r>
    <x v="10"/>
    <x v="1"/>
    <x v="36"/>
    <x v="26"/>
    <n v="77"/>
  </r>
  <r>
    <x v="10"/>
    <x v="1"/>
    <x v="18"/>
    <x v="27"/>
    <n v="34114"/>
  </r>
  <r>
    <x v="10"/>
    <x v="1"/>
    <x v="19"/>
    <x v="27"/>
    <n v="33495"/>
  </r>
  <r>
    <x v="10"/>
    <x v="1"/>
    <x v="20"/>
    <x v="27"/>
    <n v="34982"/>
  </r>
  <r>
    <x v="10"/>
    <x v="1"/>
    <x v="38"/>
    <x v="27"/>
    <n v="9530"/>
  </r>
  <r>
    <x v="10"/>
    <x v="1"/>
    <x v="21"/>
    <x v="27"/>
    <n v="3633"/>
  </r>
  <r>
    <x v="10"/>
    <x v="1"/>
    <x v="39"/>
    <x v="27"/>
    <n v="490"/>
  </r>
  <r>
    <x v="10"/>
    <x v="1"/>
    <x v="22"/>
    <x v="27"/>
    <n v="8542"/>
  </r>
  <r>
    <x v="10"/>
    <x v="1"/>
    <x v="23"/>
    <x v="27"/>
    <n v="2449"/>
  </r>
  <r>
    <x v="10"/>
    <x v="1"/>
    <x v="24"/>
    <x v="27"/>
    <n v="81550"/>
  </r>
  <r>
    <x v="10"/>
    <x v="1"/>
    <x v="25"/>
    <x v="27"/>
    <n v="57270"/>
  </r>
  <r>
    <x v="10"/>
    <x v="1"/>
    <x v="26"/>
    <x v="27"/>
    <n v="19764"/>
  </r>
  <r>
    <x v="10"/>
    <x v="1"/>
    <x v="27"/>
    <x v="27"/>
    <n v="2042"/>
  </r>
  <r>
    <x v="10"/>
    <x v="1"/>
    <x v="28"/>
    <x v="27"/>
    <n v="19993"/>
  </r>
  <r>
    <x v="10"/>
    <x v="1"/>
    <x v="29"/>
    <x v="27"/>
    <n v="3169"/>
  </r>
  <r>
    <x v="10"/>
    <x v="1"/>
    <x v="30"/>
    <x v="27"/>
    <n v="15729"/>
  </r>
  <r>
    <x v="10"/>
    <x v="1"/>
    <x v="31"/>
    <x v="27"/>
    <n v="10346"/>
  </r>
  <r>
    <x v="10"/>
    <x v="1"/>
    <x v="32"/>
    <x v="27"/>
    <n v="18868"/>
  </r>
  <r>
    <x v="10"/>
    <x v="1"/>
    <x v="33"/>
    <x v="27"/>
    <n v="75020"/>
  </r>
  <r>
    <x v="10"/>
    <x v="1"/>
    <x v="34"/>
    <x v="27"/>
    <n v="115142"/>
  </r>
  <r>
    <x v="10"/>
    <x v="1"/>
    <x v="35"/>
    <x v="27"/>
    <n v="25988"/>
  </r>
  <r>
    <x v="10"/>
    <x v="1"/>
    <x v="36"/>
    <x v="27"/>
    <n v="34874"/>
  </r>
  <r>
    <x v="10"/>
    <x v="1"/>
    <x v="37"/>
    <x v="27"/>
    <n v="1281"/>
  </r>
  <r>
    <x v="10"/>
    <x v="1"/>
    <x v="18"/>
    <x v="28"/>
    <n v="22"/>
  </r>
  <r>
    <x v="10"/>
    <x v="1"/>
    <x v="20"/>
    <x v="28"/>
    <n v="284"/>
  </r>
  <r>
    <x v="10"/>
    <x v="1"/>
    <x v="38"/>
    <x v="28"/>
    <n v="122"/>
  </r>
  <r>
    <x v="10"/>
    <x v="1"/>
    <x v="23"/>
    <x v="28"/>
    <n v="8"/>
  </r>
  <r>
    <x v="10"/>
    <x v="1"/>
    <x v="24"/>
    <x v="28"/>
    <n v="39"/>
  </r>
  <r>
    <x v="10"/>
    <x v="1"/>
    <x v="25"/>
    <x v="28"/>
    <n v="888"/>
  </r>
  <r>
    <x v="10"/>
    <x v="1"/>
    <x v="30"/>
    <x v="28"/>
    <n v="1"/>
  </r>
  <r>
    <x v="10"/>
    <x v="1"/>
    <x v="31"/>
    <x v="28"/>
    <n v="2"/>
  </r>
  <r>
    <x v="10"/>
    <x v="1"/>
    <x v="33"/>
    <x v="28"/>
    <n v="325"/>
  </r>
  <r>
    <x v="10"/>
    <x v="1"/>
    <x v="34"/>
    <x v="28"/>
    <n v="2434"/>
  </r>
  <r>
    <x v="10"/>
    <x v="1"/>
    <x v="35"/>
    <x v="28"/>
    <n v="1781"/>
  </r>
  <r>
    <x v="10"/>
    <x v="1"/>
    <x v="36"/>
    <x v="28"/>
    <n v="304"/>
  </r>
  <r>
    <x v="10"/>
    <x v="1"/>
    <x v="37"/>
    <x v="28"/>
    <n v="2"/>
  </r>
  <r>
    <x v="10"/>
    <x v="1"/>
    <x v="18"/>
    <x v="29"/>
    <n v="37252"/>
  </r>
  <r>
    <x v="10"/>
    <x v="1"/>
    <x v="19"/>
    <x v="29"/>
    <n v="36002"/>
  </r>
  <r>
    <x v="10"/>
    <x v="1"/>
    <x v="20"/>
    <x v="29"/>
    <n v="40348"/>
  </r>
  <r>
    <x v="10"/>
    <x v="1"/>
    <x v="38"/>
    <x v="29"/>
    <n v="11241"/>
  </r>
  <r>
    <x v="10"/>
    <x v="1"/>
    <x v="21"/>
    <x v="29"/>
    <n v="5243"/>
  </r>
  <r>
    <x v="10"/>
    <x v="1"/>
    <x v="39"/>
    <x v="29"/>
    <n v="688"/>
  </r>
  <r>
    <x v="10"/>
    <x v="1"/>
    <x v="22"/>
    <x v="29"/>
    <n v="14035"/>
  </r>
  <r>
    <x v="10"/>
    <x v="1"/>
    <x v="23"/>
    <x v="29"/>
    <n v="7893"/>
  </r>
  <r>
    <x v="10"/>
    <x v="1"/>
    <x v="24"/>
    <x v="29"/>
    <n v="97495"/>
  </r>
  <r>
    <x v="10"/>
    <x v="1"/>
    <x v="25"/>
    <x v="29"/>
    <n v="72541"/>
  </r>
  <r>
    <x v="10"/>
    <x v="1"/>
    <x v="26"/>
    <x v="29"/>
    <n v="25207"/>
  </r>
  <r>
    <x v="10"/>
    <x v="1"/>
    <x v="27"/>
    <x v="29"/>
    <n v="5776"/>
  </r>
  <r>
    <x v="10"/>
    <x v="1"/>
    <x v="28"/>
    <x v="29"/>
    <n v="27549"/>
  </r>
  <r>
    <x v="10"/>
    <x v="1"/>
    <x v="29"/>
    <x v="29"/>
    <n v="5367"/>
  </r>
  <r>
    <x v="10"/>
    <x v="1"/>
    <x v="30"/>
    <x v="29"/>
    <n v="19725"/>
  </r>
  <r>
    <x v="10"/>
    <x v="1"/>
    <x v="31"/>
    <x v="29"/>
    <n v="14740"/>
  </r>
  <r>
    <x v="10"/>
    <x v="1"/>
    <x v="32"/>
    <x v="29"/>
    <n v="24331"/>
  </r>
  <r>
    <x v="10"/>
    <x v="1"/>
    <x v="33"/>
    <x v="29"/>
    <n v="85065"/>
  </r>
  <r>
    <x v="10"/>
    <x v="1"/>
    <x v="34"/>
    <x v="29"/>
    <n v="131782"/>
  </r>
  <r>
    <x v="10"/>
    <x v="1"/>
    <x v="35"/>
    <x v="29"/>
    <n v="50290"/>
  </r>
  <r>
    <x v="10"/>
    <x v="1"/>
    <x v="36"/>
    <x v="29"/>
    <n v="48391"/>
  </r>
  <r>
    <x v="10"/>
    <x v="1"/>
    <x v="37"/>
    <x v="29"/>
    <n v="7038"/>
  </r>
  <r>
    <x v="10"/>
    <x v="1"/>
    <x v="18"/>
    <x v="37"/>
    <n v="780"/>
  </r>
  <r>
    <x v="10"/>
    <x v="1"/>
    <x v="19"/>
    <x v="37"/>
    <n v="794"/>
  </r>
  <r>
    <x v="10"/>
    <x v="1"/>
    <x v="20"/>
    <x v="37"/>
    <n v="1099"/>
  </r>
  <r>
    <x v="10"/>
    <x v="1"/>
    <x v="38"/>
    <x v="37"/>
    <n v="169"/>
  </r>
  <r>
    <x v="10"/>
    <x v="1"/>
    <x v="21"/>
    <x v="37"/>
    <n v="28"/>
  </r>
  <r>
    <x v="10"/>
    <x v="1"/>
    <x v="22"/>
    <x v="37"/>
    <n v="1843"/>
  </r>
  <r>
    <x v="10"/>
    <x v="1"/>
    <x v="23"/>
    <x v="37"/>
    <n v="1089"/>
  </r>
  <r>
    <x v="10"/>
    <x v="1"/>
    <x v="24"/>
    <x v="37"/>
    <n v="4848"/>
  </r>
  <r>
    <x v="10"/>
    <x v="1"/>
    <x v="25"/>
    <x v="37"/>
    <n v="4020"/>
  </r>
  <r>
    <x v="10"/>
    <x v="1"/>
    <x v="26"/>
    <x v="37"/>
    <n v="407"/>
  </r>
  <r>
    <x v="10"/>
    <x v="1"/>
    <x v="27"/>
    <x v="37"/>
    <n v="1926"/>
  </r>
  <r>
    <x v="10"/>
    <x v="1"/>
    <x v="28"/>
    <x v="37"/>
    <n v="572"/>
  </r>
  <r>
    <x v="10"/>
    <x v="1"/>
    <x v="30"/>
    <x v="37"/>
    <n v="131"/>
  </r>
  <r>
    <x v="10"/>
    <x v="1"/>
    <x v="31"/>
    <x v="37"/>
    <n v="53"/>
  </r>
  <r>
    <x v="10"/>
    <x v="1"/>
    <x v="32"/>
    <x v="37"/>
    <n v="558"/>
  </r>
  <r>
    <x v="10"/>
    <x v="1"/>
    <x v="33"/>
    <x v="37"/>
    <n v="1725"/>
  </r>
  <r>
    <x v="10"/>
    <x v="1"/>
    <x v="34"/>
    <x v="37"/>
    <n v="3805"/>
  </r>
  <r>
    <x v="10"/>
    <x v="1"/>
    <x v="35"/>
    <x v="37"/>
    <n v="6504"/>
  </r>
  <r>
    <x v="10"/>
    <x v="1"/>
    <x v="36"/>
    <x v="37"/>
    <n v="1914"/>
  </r>
  <r>
    <x v="10"/>
    <x v="1"/>
    <x v="37"/>
    <x v="37"/>
    <n v="579"/>
  </r>
  <r>
    <x v="10"/>
    <x v="1"/>
    <x v="18"/>
    <x v="38"/>
    <n v="209"/>
  </r>
  <r>
    <x v="10"/>
    <x v="1"/>
    <x v="19"/>
    <x v="38"/>
    <n v="46"/>
  </r>
  <r>
    <x v="10"/>
    <x v="1"/>
    <x v="20"/>
    <x v="38"/>
    <n v="48"/>
  </r>
  <r>
    <x v="10"/>
    <x v="1"/>
    <x v="23"/>
    <x v="38"/>
    <n v="35"/>
  </r>
  <r>
    <x v="10"/>
    <x v="1"/>
    <x v="24"/>
    <x v="38"/>
    <n v="1338"/>
  </r>
  <r>
    <x v="10"/>
    <x v="1"/>
    <x v="25"/>
    <x v="38"/>
    <n v="1123"/>
  </r>
  <r>
    <x v="10"/>
    <x v="1"/>
    <x v="27"/>
    <x v="38"/>
    <n v="291"/>
  </r>
  <r>
    <x v="10"/>
    <x v="1"/>
    <x v="28"/>
    <x v="38"/>
    <n v="468"/>
  </r>
  <r>
    <x v="10"/>
    <x v="1"/>
    <x v="30"/>
    <x v="38"/>
    <n v="83"/>
  </r>
  <r>
    <x v="10"/>
    <x v="1"/>
    <x v="31"/>
    <x v="38"/>
    <n v="33"/>
  </r>
  <r>
    <x v="10"/>
    <x v="1"/>
    <x v="33"/>
    <x v="38"/>
    <n v="137"/>
  </r>
  <r>
    <x v="10"/>
    <x v="1"/>
    <x v="34"/>
    <x v="38"/>
    <n v="1371"/>
  </r>
  <r>
    <x v="10"/>
    <x v="1"/>
    <x v="35"/>
    <x v="38"/>
    <n v="187"/>
  </r>
  <r>
    <x v="10"/>
    <x v="1"/>
    <x v="36"/>
    <x v="38"/>
    <n v="241"/>
  </r>
  <r>
    <x v="10"/>
    <x v="1"/>
    <x v="37"/>
    <x v="38"/>
    <n v="107"/>
  </r>
  <r>
    <x v="10"/>
    <x v="1"/>
    <x v="20"/>
    <x v="39"/>
    <n v="4"/>
  </r>
  <r>
    <x v="10"/>
    <x v="1"/>
    <x v="22"/>
    <x v="39"/>
    <n v="43"/>
  </r>
  <r>
    <x v="10"/>
    <x v="1"/>
    <x v="23"/>
    <x v="39"/>
    <n v="1"/>
  </r>
  <r>
    <x v="10"/>
    <x v="1"/>
    <x v="25"/>
    <x v="39"/>
    <n v="7"/>
  </r>
  <r>
    <x v="10"/>
    <x v="1"/>
    <x v="26"/>
    <x v="39"/>
    <n v="18"/>
  </r>
  <r>
    <x v="10"/>
    <x v="1"/>
    <x v="27"/>
    <x v="39"/>
    <n v="31"/>
  </r>
  <r>
    <x v="10"/>
    <x v="1"/>
    <x v="33"/>
    <x v="39"/>
    <n v="11"/>
  </r>
  <r>
    <x v="10"/>
    <x v="1"/>
    <x v="34"/>
    <x v="39"/>
    <n v="41"/>
  </r>
  <r>
    <x v="10"/>
    <x v="1"/>
    <x v="36"/>
    <x v="39"/>
    <n v="56"/>
  </r>
  <r>
    <x v="10"/>
    <x v="1"/>
    <x v="37"/>
    <x v="39"/>
    <n v="25"/>
  </r>
  <r>
    <x v="10"/>
    <x v="1"/>
    <x v="18"/>
    <x v="40"/>
    <n v="3"/>
  </r>
  <r>
    <x v="10"/>
    <x v="1"/>
    <x v="19"/>
    <x v="40"/>
    <n v="15"/>
  </r>
  <r>
    <x v="10"/>
    <x v="1"/>
    <x v="23"/>
    <x v="40"/>
    <n v="51"/>
  </r>
  <r>
    <x v="10"/>
    <x v="1"/>
    <x v="24"/>
    <x v="40"/>
    <n v="42"/>
  </r>
  <r>
    <x v="10"/>
    <x v="1"/>
    <x v="25"/>
    <x v="40"/>
    <n v="193"/>
  </r>
  <r>
    <x v="10"/>
    <x v="1"/>
    <x v="27"/>
    <x v="40"/>
    <n v="14"/>
  </r>
  <r>
    <x v="10"/>
    <x v="1"/>
    <x v="32"/>
    <x v="40"/>
    <n v="21"/>
  </r>
  <r>
    <x v="10"/>
    <x v="1"/>
    <x v="33"/>
    <x v="40"/>
    <n v="121"/>
  </r>
  <r>
    <x v="10"/>
    <x v="1"/>
    <x v="34"/>
    <x v="40"/>
    <n v="18"/>
  </r>
  <r>
    <x v="10"/>
    <x v="1"/>
    <x v="35"/>
    <x v="40"/>
    <n v="159"/>
  </r>
  <r>
    <x v="10"/>
    <x v="1"/>
    <x v="36"/>
    <x v="40"/>
    <n v="30"/>
  </r>
  <r>
    <x v="10"/>
    <x v="1"/>
    <x v="18"/>
    <x v="30"/>
    <n v="209"/>
  </r>
  <r>
    <x v="10"/>
    <x v="1"/>
    <x v="19"/>
    <x v="30"/>
    <n v="4"/>
  </r>
  <r>
    <x v="10"/>
    <x v="1"/>
    <x v="20"/>
    <x v="30"/>
    <n v="249"/>
  </r>
  <r>
    <x v="10"/>
    <x v="1"/>
    <x v="22"/>
    <x v="30"/>
    <n v="117"/>
  </r>
  <r>
    <x v="10"/>
    <x v="1"/>
    <x v="24"/>
    <x v="30"/>
    <n v="166"/>
  </r>
  <r>
    <x v="10"/>
    <x v="1"/>
    <x v="25"/>
    <x v="30"/>
    <n v="829"/>
  </r>
  <r>
    <x v="10"/>
    <x v="1"/>
    <x v="26"/>
    <x v="30"/>
    <n v="85"/>
  </r>
  <r>
    <x v="10"/>
    <x v="1"/>
    <x v="28"/>
    <x v="30"/>
    <n v="71"/>
  </r>
  <r>
    <x v="10"/>
    <x v="1"/>
    <x v="30"/>
    <x v="30"/>
    <n v="148"/>
  </r>
  <r>
    <x v="10"/>
    <x v="1"/>
    <x v="31"/>
    <x v="30"/>
    <n v="35"/>
  </r>
  <r>
    <x v="10"/>
    <x v="1"/>
    <x v="33"/>
    <x v="30"/>
    <n v="120"/>
  </r>
  <r>
    <x v="10"/>
    <x v="1"/>
    <x v="34"/>
    <x v="30"/>
    <n v="733"/>
  </r>
  <r>
    <x v="10"/>
    <x v="1"/>
    <x v="35"/>
    <x v="30"/>
    <n v="586"/>
  </r>
  <r>
    <x v="10"/>
    <x v="1"/>
    <x v="36"/>
    <x v="30"/>
    <n v="62"/>
  </r>
  <r>
    <x v="10"/>
    <x v="1"/>
    <x v="37"/>
    <x v="30"/>
    <n v="83"/>
  </r>
  <r>
    <x v="10"/>
    <x v="2"/>
    <x v="40"/>
    <x v="0"/>
    <n v="14"/>
  </r>
  <r>
    <x v="10"/>
    <x v="2"/>
    <x v="40"/>
    <x v="1"/>
    <n v="2"/>
  </r>
  <r>
    <x v="10"/>
    <x v="2"/>
    <x v="40"/>
    <x v="2"/>
    <n v="22"/>
  </r>
  <r>
    <x v="10"/>
    <x v="2"/>
    <x v="40"/>
    <x v="4"/>
    <n v="2"/>
  </r>
  <r>
    <x v="10"/>
    <x v="2"/>
    <x v="40"/>
    <x v="5"/>
    <n v="22"/>
  </r>
  <r>
    <x v="10"/>
    <x v="2"/>
    <x v="40"/>
    <x v="6"/>
    <n v="1"/>
  </r>
  <r>
    <x v="10"/>
    <x v="2"/>
    <x v="40"/>
    <x v="7"/>
    <n v="4"/>
  </r>
  <r>
    <x v="10"/>
    <x v="2"/>
    <x v="40"/>
    <x v="41"/>
    <n v="7"/>
  </r>
  <r>
    <x v="10"/>
    <x v="2"/>
    <x v="40"/>
    <x v="9"/>
    <n v="7"/>
  </r>
  <r>
    <x v="10"/>
    <x v="2"/>
    <x v="40"/>
    <x v="10"/>
    <n v="1"/>
  </r>
  <r>
    <x v="10"/>
    <x v="2"/>
    <x v="40"/>
    <x v="12"/>
    <n v="21"/>
  </r>
  <r>
    <x v="10"/>
    <x v="2"/>
    <x v="40"/>
    <x v="13"/>
    <n v="1"/>
  </r>
  <r>
    <x v="10"/>
    <x v="2"/>
    <x v="40"/>
    <x v="14"/>
    <n v="12"/>
  </r>
  <r>
    <x v="10"/>
    <x v="2"/>
    <x v="40"/>
    <x v="15"/>
    <n v="1"/>
  </r>
  <r>
    <x v="10"/>
    <x v="2"/>
    <x v="40"/>
    <x v="16"/>
    <n v="3"/>
  </r>
  <r>
    <x v="10"/>
    <x v="2"/>
    <x v="40"/>
    <x v="33"/>
    <n v="3"/>
  </r>
  <r>
    <x v="10"/>
    <x v="2"/>
    <x v="40"/>
    <x v="34"/>
    <n v="1"/>
  </r>
  <r>
    <x v="10"/>
    <x v="2"/>
    <x v="40"/>
    <x v="17"/>
    <n v="74"/>
  </r>
  <r>
    <x v="10"/>
    <x v="2"/>
    <x v="40"/>
    <x v="18"/>
    <n v="46"/>
  </r>
  <r>
    <x v="10"/>
    <x v="2"/>
    <x v="40"/>
    <x v="42"/>
    <n v="77"/>
  </r>
  <r>
    <x v="10"/>
    <x v="2"/>
    <x v="40"/>
    <x v="21"/>
    <n v="85"/>
  </r>
  <r>
    <x v="10"/>
    <x v="2"/>
    <x v="40"/>
    <x v="22"/>
    <n v="35"/>
  </r>
  <r>
    <x v="10"/>
    <x v="2"/>
    <x v="40"/>
    <x v="23"/>
    <n v="7"/>
  </r>
  <r>
    <x v="10"/>
    <x v="2"/>
    <x v="40"/>
    <x v="25"/>
    <n v="3644"/>
  </r>
  <r>
    <x v="10"/>
    <x v="2"/>
    <x v="40"/>
    <x v="26"/>
    <n v="1"/>
  </r>
  <r>
    <x v="10"/>
    <x v="2"/>
    <x v="40"/>
    <x v="27"/>
    <n v="4187"/>
  </r>
  <r>
    <x v="10"/>
    <x v="2"/>
    <x v="40"/>
    <x v="28"/>
    <n v="6"/>
  </r>
  <r>
    <x v="10"/>
    <x v="2"/>
    <x v="40"/>
    <x v="29"/>
    <n v="7913"/>
  </r>
  <r>
    <x v="10"/>
    <x v="2"/>
    <x v="40"/>
    <x v="37"/>
    <n v="1418"/>
  </r>
  <r>
    <x v="10"/>
    <x v="2"/>
    <x v="40"/>
    <x v="38"/>
    <n v="312"/>
  </r>
  <r>
    <x v="10"/>
    <x v="2"/>
    <x v="40"/>
    <x v="30"/>
    <n v="2"/>
  </r>
  <r>
    <x v="10"/>
    <x v="3"/>
    <x v="41"/>
    <x v="0"/>
    <n v="376"/>
  </r>
  <r>
    <x v="10"/>
    <x v="3"/>
    <x v="42"/>
    <x v="0"/>
    <n v="172"/>
  </r>
  <r>
    <x v="10"/>
    <x v="3"/>
    <x v="43"/>
    <x v="0"/>
    <n v="2117"/>
  </r>
  <r>
    <x v="10"/>
    <x v="3"/>
    <x v="44"/>
    <x v="0"/>
    <n v="226"/>
  </r>
  <r>
    <x v="10"/>
    <x v="3"/>
    <x v="45"/>
    <x v="0"/>
    <n v="647"/>
  </r>
  <r>
    <x v="10"/>
    <x v="3"/>
    <x v="46"/>
    <x v="0"/>
    <n v="251"/>
  </r>
  <r>
    <x v="10"/>
    <x v="3"/>
    <x v="47"/>
    <x v="0"/>
    <n v="115"/>
  </r>
  <r>
    <x v="10"/>
    <x v="3"/>
    <x v="48"/>
    <x v="0"/>
    <n v="187"/>
  </r>
  <r>
    <x v="10"/>
    <x v="3"/>
    <x v="49"/>
    <x v="0"/>
    <n v="316"/>
  </r>
  <r>
    <x v="10"/>
    <x v="3"/>
    <x v="50"/>
    <x v="0"/>
    <n v="439"/>
  </r>
  <r>
    <x v="10"/>
    <x v="3"/>
    <x v="51"/>
    <x v="0"/>
    <n v="239"/>
  </r>
  <r>
    <x v="10"/>
    <x v="3"/>
    <x v="52"/>
    <x v="0"/>
    <n v="378"/>
  </r>
  <r>
    <x v="10"/>
    <x v="3"/>
    <x v="53"/>
    <x v="0"/>
    <n v="133"/>
  </r>
  <r>
    <x v="10"/>
    <x v="3"/>
    <x v="54"/>
    <x v="0"/>
    <n v="384"/>
  </r>
  <r>
    <x v="10"/>
    <x v="3"/>
    <x v="55"/>
    <x v="0"/>
    <n v="417"/>
  </r>
  <r>
    <x v="10"/>
    <x v="3"/>
    <x v="56"/>
    <x v="0"/>
    <n v="335"/>
  </r>
  <r>
    <x v="10"/>
    <x v="3"/>
    <x v="57"/>
    <x v="0"/>
    <n v="23"/>
  </r>
  <r>
    <x v="10"/>
    <x v="3"/>
    <x v="58"/>
    <x v="0"/>
    <n v="84"/>
  </r>
  <r>
    <x v="10"/>
    <x v="3"/>
    <x v="59"/>
    <x v="0"/>
    <n v="814"/>
  </r>
  <r>
    <x v="10"/>
    <x v="3"/>
    <x v="60"/>
    <x v="0"/>
    <n v="226"/>
  </r>
  <r>
    <x v="10"/>
    <x v="3"/>
    <x v="61"/>
    <x v="0"/>
    <n v="219"/>
  </r>
  <r>
    <x v="10"/>
    <x v="3"/>
    <x v="62"/>
    <x v="0"/>
    <n v="82"/>
  </r>
  <r>
    <x v="10"/>
    <x v="3"/>
    <x v="41"/>
    <x v="1"/>
    <n v="18"/>
  </r>
  <r>
    <x v="10"/>
    <x v="3"/>
    <x v="42"/>
    <x v="1"/>
    <n v="5"/>
  </r>
  <r>
    <x v="10"/>
    <x v="3"/>
    <x v="43"/>
    <x v="1"/>
    <n v="83"/>
  </r>
  <r>
    <x v="10"/>
    <x v="3"/>
    <x v="44"/>
    <x v="1"/>
    <n v="12"/>
  </r>
  <r>
    <x v="10"/>
    <x v="3"/>
    <x v="45"/>
    <x v="1"/>
    <n v="30"/>
  </r>
  <r>
    <x v="10"/>
    <x v="3"/>
    <x v="46"/>
    <x v="1"/>
    <n v="14"/>
  </r>
  <r>
    <x v="10"/>
    <x v="3"/>
    <x v="47"/>
    <x v="1"/>
    <n v="10"/>
  </r>
  <r>
    <x v="10"/>
    <x v="3"/>
    <x v="48"/>
    <x v="1"/>
    <n v="11"/>
  </r>
  <r>
    <x v="10"/>
    <x v="3"/>
    <x v="49"/>
    <x v="1"/>
    <n v="12"/>
  </r>
  <r>
    <x v="10"/>
    <x v="3"/>
    <x v="50"/>
    <x v="1"/>
    <n v="22"/>
  </r>
  <r>
    <x v="10"/>
    <x v="3"/>
    <x v="51"/>
    <x v="1"/>
    <n v="15"/>
  </r>
  <r>
    <x v="10"/>
    <x v="3"/>
    <x v="52"/>
    <x v="1"/>
    <n v="14"/>
  </r>
  <r>
    <x v="10"/>
    <x v="3"/>
    <x v="53"/>
    <x v="1"/>
    <n v="9"/>
  </r>
  <r>
    <x v="10"/>
    <x v="3"/>
    <x v="54"/>
    <x v="1"/>
    <n v="12"/>
  </r>
  <r>
    <x v="10"/>
    <x v="3"/>
    <x v="55"/>
    <x v="1"/>
    <n v="13"/>
  </r>
  <r>
    <x v="10"/>
    <x v="3"/>
    <x v="56"/>
    <x v="1"/>
    <n v="19"/>
  </r>
  <r>
    <x v="10"/>
    <x v="3"/>
    <x v="57"/>
    <x v="1"/>
    <n v="4"/>
  </r>
  <r>
    <x v="10"/>
    <x v="3"/>
    <x v="58"/>
    <x v="1"/>
    <n v="8"/>
  </r>
  <r>
    <x v="10"/>
    <x v="3"/>
    <x v="59"/>
    <x v="1"/>
    <n v="45"/>
  </r>
  <r>
    <x v="10"/>
    <x v="3"/>
    <x v="60"/>
    <x v="1"/>
    <n v="15"/>
  </r>
  <r>
    <x v="10"/>
    <x v="3"/>
    <x v="61"/>
    <x v="1"/>
    <n v="11"/>
  </r>
  <r>
    <x v="10"/>
    <x v="3"/>
    <x v="62"/>
    <x v="1"/>
    <n v="9"/>
  </r>
  <r>
    <x v="10"/>
    <x v="3"/>
    <x v="41"/>
    <x v="2"/>
    <n v="155"/>
  </r>
  <r>
    <x v="10"/>
    <x v="3"/>
    <x v="42"/>
    <x v="2"/>
    <n v="113"/>
  </r>
  <r>
    <x v="10"/>
    <x v="3"/>
    <x v="43"/>
    <x v="2"/>
    <n v="551"/>
  </r>
  <r>
    <x v="10"/>
    <x v="3"/>
    <x v="44"/>
    <x v="2"/>
    <n v="123"/>
  </r>
  <r>
    <x v="10"/>
    <x v="3"/>
    <x v="45"/>
    <x v="2"/>
    <n v="274"/>
  </r>
  <r>
    <x v="10"/>
    <x v="3"/>
    <x v="46"/>
    <x v="2"/>
    <n v="118"/>
  </r>
  <r>
    <x v="10"/>
    <x v="3"/>
    <x v="47"/>
    <x v="2"/>
    <n v="180"/>
  </r>
  <r>
    <x v="10"/>
    <x v="3"/>
    <x v="48"/>
    <x v="2"/>
    <n v="154"/>
  </r>
  <r>
    <x v="10"/>
    <x v="3"/>
    <x v="49"/>
    <x v="2"/>
    <n v="177"/>
  </r>
  <r>
    <x v="10"/>
    <x v="3"/>
    <x v="50"/>
    <x v="2"/>
    <n v="295"/>
  </r>
  <r>
    <x v="10"/>
    <x v="3"/>
    <x v="51"/>
    <x v="2"/>
    <n v="148"/>
  </r>
  <r>
    <x v="10"/>
    <x v="3"/>
    <x v="52"/>
    <x v="2"/>
    <n v="138"/>
  </r>
  <r>
    <x v="10"/>
    <x v="3"/>
    <x v="53"/>
    <x v="2"/>
    <n v="76"/>
  </r>
  <r>
    <x v="10"/>
    <x v="3"/>
    <x v="54"/>
    <x v="2"/>
    <n v="70"/>
  </r>
  <r>
    <x v="10"/>
    <x v="3"/>
    <x v="55"/>
    <x v="2"/>
    <n v="74"/>
  </r>
  <r>
    <x v="10"/>
    <x v="3"/>
    <x v="56"/>
    <x v="2"/>
    <n v="82"/>
  </r>
  <r>
    <x v="10"/>
    <x v="3"/>
    <x v="57"/>
    <x v="2"/>
    <n v="44"/>
  </r>
  <r>
    <x v="10"/>
    <x v="3"/>
    <x v="58"/>
    <x v="2"/>
    <n v="119"/>
  </r>
  <r>
    <x v="10"/>
    <x v="3"/>
    <x v="59"/>
    <x v="2"/>
    <n v="241"/>
  </r>
  <r>
    <x v="10"/>
    <x v="3"/>
    <x v="60"/>
    <x v="2"/>
    <n v="160"/>
  </r>
  <r>
    <x v="10"/>
    <x v="3"/>
    <x v="61"/>
    <x v="2"/>
    <n v="118"/>
  </r>
  <r>
    <x v="10"/>
    <x v="3"/>
    <x v="62"/>
    <x v="2"/>
    <n v="138"/>
  </r>
  <r>
    <x v="10"/>
    <x v="3"/>
    <x v="42"/>
    <x v="3"/>
    <n v="1"/>
  </r>
  <r>
    <x v="10"/>
    <x v="3"/>
    <x v="43"/>
    <x v="3"/>
    <n v="5"/>
  </r>
  <r>
    <x v="10"/>
    <x v="3"/>
    <x v="44"/>
    <x v="3"/>
    <n v="1"/>
  </r>
  <r>
    <x v="10"/>
    <x v="3"/>
    <x v="45"/>
    <x v="3"/>
    <n v="1"/>
  </r>
  <r>
    <x v="10"/>
    <x v="3"/>
    <x v="55"/>
    <x v="3"/>
    <n v="1"/>
  </r>
  <r>
    <x v="10"/>
    <x v="3"/>
    <x v="59"/>
    <x v="3"/>
    <n v="1"/>
  </r>
  <r>
    <x v="10"/>
    <x v="3"/>
    <x v="44"/>
    <x v="31"/>
    <n v="1"/>
  </r>
  <r>
    <x v="10"/>
    <x v="3"/>
    <x v="53"/>
    <x v="31"/>
    <n v="1"/>
  </r>
  <r>
    <x v="10"/>
    <x v="3"/>
    <x v="55"/>
    <x v="31"/>
    <n v="5"/>
  </r>
  <r>
    <x v="10"/>
    <x v="3"/>
    <x v="58"/>
    <x v="31"/>
    <n v="1"/>
  </r>
  <r>
    <x v="10"/>
    <x v="3"/>
    <x v="59"/>
    <x v="31"/>
    <n v="1"/>
  </r>
  <r>
    <x v="10"/>
    <x v="3"/>
    <x v="60"/>
    <x v="31"/>
    <n v="4"/>
  </r>
  <r>
    <x v="10"/>
    <x v="3"/>
    <x v="61"/>
    <x v="31"/>
    <n v="7"/>
  </r>
  <r>
    <x v="10"/>
    <x v="3"/>
    <x v="62"/>
    <x v="31"/>
    <n v="3"/>
  </r>
  <r>
    <x v="10"/>
    <x v="3"/>
    <x v="41"/>
    <x v="4"/>
    <n v="7"/>
  </r>
  <r>
    <x v="10"/>
    <x v="3"/>
    <x v="42"/>
    <x v="4"/>
    <n v="3"/>
  </r>
  <r>
    <x v="10"/>
    <x v="3"/>
    <x v="43"/>
    <x v="4"/>
    <n v="112"/>
  </r>
  <r>
    <x v="10"/>
    <x v="3"/>
    <x v="44"/>
    <x v="4"/>
    <n v="19"/>
  </r>
  <r>
    <x v="10"/>
    <x v="3"/>
    <x v="45"/>
    <x v="4"/>
    <n v="20"/>
  </r>
  <r>
    <x v="10"/>
    <x v="3"/>
    <x v="46"/>
    <x v="4"/>
    <n v="4"/>
  </r>
  <r>
    <x v="10"/>
    <x v="3"/>
    <x v="47"/>
    <x v="4"/>
    <n v="5"/>
  </r>
  <r>
    <x v="10"/>
    <x v="3"/>
    <x v="48"/>
    <x v="4"/>
    <n v="3"/>
  </r>
  <r>
    <x v="10"/>
    <x v="3"/>
    <x v="49"/>
    <x v="4"/>
    <n v="2"/>
  </r>
  <r>
    <x v="10"/>
    <x v="3"/>
    <x v="50"/>
    <x v="4"/>
    <n v="6"/>
  </r>
  <r>
    <x v="10"/>
    <x v="3"/>
    <x v="51"/>
    <x v="4"/>
    <n v="4"/>
  </r>
  <r>
    <x v="10"/>
    <x v="3"/>
    <x v="52"/>
    <x v="4"/>
    <n v="14"/>
  </r>
  <r>
    <x v="10"/>
    <x v="3"/>
    <x v="53"/>
    <x v="4"/>
    <n v="26"/>
  </r>
  <r>
    <x v="10"/>
    <x v="3"/>
    <x v="54"/>
    <x v="4"/>
    <n v="10"/>
  </r>
  <r>
    <x v="10"/>
    <x v="3"/>
    <x v="55"/>
    <x v="4"/>
    <n v="13"/>
  </r>
  <r>
    <x v="10"/>
    <x v="3"/>
    <x v="56"/>
    <x v="4"/>
    <n v="22"/>
  </r>
  <r>
    <x v="10"/>
    <x v="3"/>
    <x v="57"/>
    <x v="4"/>
    <n v="25"/>
  </r>
  <r>
    <x v="10"/>
    <x v="3"/>
    <x v="58"/>
    <x v="4"/>
    <n v="70"/>
  </r>
  <r>
    <x v="10"/>
    <x v="3"/>
    <x v="59"/>
    <x v="4"/>
    <n v="94"/>
  </r>
  <r>
    <x v="10"/>
    <x v="3"/>
    <x v="60"/>
    <x v="4"/>
    <n v="59"/>
  </r>
  <r>
    <x v="10"/>
    <x v="3"/>
    <x v="61"/>
    <x v="4"/>
    <n v="45"/>
  </r>
  <r>
    <x v="10"/>
    <x v="3"/>
    <x v="62"/>
    <x v="4"/>
    <n v="78"/>
  </r>
  <r>
    <x v="10"/>
    <x v="3"/>
    <x v="41"/>
    <x v="5"/>
    <n v="158"/>
  </r>
  <r>
    <x v="10"/>
    <x v="3"/>
    <x v="42"/>
    <x v="5"/>
    <n v="122"/>
  </r>
  <r>
    <x v="10"/>
    <x v="3"/>
    <x v="43"/>
    <x v="5"/>
    <n v="595"/>
  </r>
  <r>
    <x v="10"/>
    <x v="3"/>
    <x v="44"/>
    <x v="5"/>
    <n v="129"/>
  </r>
  <r>
    <x v="10"/>
    <x v="3"/>
    <x v="45"/>
    <x v="5"/>
    <n v="286"/>
  </r>
  <r>
    <x v="10"/>
    <x v="3"/>
    <x v="46"/>
    <x v="5"/>
    <n v="120"/>
  </r>
  <r>
    <x v="10"/>
    <x v="3"/>
    <x v="47"/>
    <x v="5"/>
    <n v="182"/>
  </r>
  <r>
    <x v="10"/>
    <x v="3"/>
    <x v="48"/>
    <x v="5"/>
    <n v="154"/>
  </r>
  <r>
    <x v="10"/>
    <x v="3"/>
    <x v="49"/>
    <x v="5"/>
    <n v="179"/>
  </r>
  <r>
    <x v="10"/>
    <x v="3"/>
    <x v="50"/>
    <x v="5"/>
    <n v="305"/>
  </r>
  <r>
    <x v="10"/>
    <x v="3"/>
    <x v="51"/>
    <x v="5"/>
    <n v="149"/>
  </r>
  <r>
    <x v="10"/>
    <x v="3"/>
    <x v="52"/>
    <x v="5"/>
    <n v="142"/>
  </r>
  <r>
    <x v="10"/>
    <x v="3"/>
    <x v="53"/>
    <x v="5"/>
    <n v="77"/>
  </r>
  <r>
    <x v="10"/>
    <x v="3"/>
    <x v="54"/>
    <x v="5"/>
    <n v="71"/>
  </r>
  <r>
    <x v="10"/>
    <x v="3"/>
    <x v="55"/>
    <x v="5"/>
    <n v="75"/>
  </r>
  <r>
    <x v="10"/>
    <x v="3"/>
    <x v="56"/>
    <x v="5"/>
    <n v="86"/>
  </r>
  <r>
    <x v="10"/>
    <x v="3"/>
    <x v="57"/>
    <x v="5"/>
    <n v="46"/>
  </r>
  <r>
    <x v="10"/>
    <x v="3"/>
    <x v="58"/>
    <x v="5"/>
    <n v="127"/>
  </r>
  <r>
    <x v="10"/>
    <x v="3"/>
    <x v="59"/>
    <x v="5"/>
    <n v="247"/>
  </r>
  <r>
    <x v="10"/>
    <x v="3"/>
    <x v="60"/>
    <x v="5"/>
    <n v="164"/>
  </r>
  <r>
    <x v="10"/>
    <x v="3"/>
    <x v="61"/>
    <x v="5"/>
    <n v="120"/>
  </r>
  <r>
    <x v="10"/>
    <x v="3"/>
    <x v="62"/>
    <x v="5"/>
    <n v="139"/>
  </r>
  <r>
    <x v="10"/>
    <x v="3"/>
    <x v="41"/>
    <x v="6"/>
    <n v="4"/>
  </r>
  <r>
    <x v="10"/>
    <x v="3"/>
    <x v="42"/>
    <x v="6"/>
    <n v="9"/>
  </r>
  <r>
    <x v="10"/>
    <x v="3"/>
    <x v="43"/>
    <x v="6"/>
    <n v="56"/>
  </r>
  <r>
    <x v="10"/>
    <x v="3"/>
    <x v="44"/>
    <x v="6"/>
    <n v="16"/>
  </r>
  <r>
    <x v="10"/>
    <x v="3"/>
    <x v="45"/>
    <x v="6"/>
    <n v="17"/>
  </r>
  <r>
    <x v="10"/>
    <x v="3"/>
    <x v="46"/>
    <x v="6"/>
    <n v="3"/>
  </r>
  <r>
    <x v="10"/>
    <x v="3"/>
    <x v="47"/>
    <x v="6"/>
    <n v="6"/>
  </r>
  <r>
    <x v="10"/>
    <x v="3"/>
    <x v="48"/>
    <x v="6"/>
    <n v="3"/>
  </r>
  <r>
    <x v="10"/>
    <x v="3"/>
    <x v="49"/>
    <x v="6"/>
    <n v="9"/>
  </r>
  <r>
    <x v="10"/>
    <x v="3"/>
    <x v="50"/>
    <x v="6"/>
    <n v="5"/>
  </r>
  <r>
    <x v="10"/>
    <x v="3"/>
    <x v="51"/>
    <x v="6"/>
    <n v="2"/>
  </r>
  <r>
    <x v="10"/>
    <x v="3"/>
    <x v="52"/>
    <x v="6"/>
    <n v="5"/>
  </r>
  <r>
    <x v="10"/>
    <x v="3"/>
    <x v="54"/>
    <x v="6"/>
    <n v="1"/>
  </r>
  <r>
    <x v="10"/>
    <x v="3"/>
    <x v="55"/>
    <x v="6"/>
    <n v="2"/>
  </r>
  <r>
    <x v="10"/>
    <x v="3"/>
    <x v="56"/>
    <x v="6"/>
    <n v="1"/>
  </r>
  <r>
    <x v="10"/>
    <x v="3"/>
    <x v="59"/>
    <x v="6"/>
    <n v="1"/>
  </r>
  <r>
    <x v="10"/>
    <x v="3"/>
    <x v="41"/>
    <x v="7"/>
    <n v="7"/>
  </r>
  <r>
    <x v="10"/>
    <x v="3"/>
    <x v="42"/>
    <x v="7"/>
    <n v="24"/>
  </r>
  <r>
    <x v="10"/>
    <x v="3"/>
    <x v="43"/>
    <x v="7"/>
    <n v="85"/>
  </r>
  <r>
    <x v="10"/>
    <x v="3"/>
    <x v="44"/>
    <x v="7"/>
    <n v="23"/>
  </r>
  <r>
    <x v="10"/>
    <x v="3"/>
    <x v="45"/>
    <x v="7"/>
    <n v="30"/>
  </r>
  <r>
    <x v="10"/>
    <x v="3"/>
    <x v="46"/>
    <x v="7"/>
    <n v="5"/>
  </r>
  <r>
    <x v="10"/>
    <x v="3"/>
    <x v="47"/>
    <x v="7"/>
    <n v="13"/>
  </r>
  <r>
    <x v="10"/>
    <x v="3"/>
    <x v="48"/>
    <x v="7"/>
    <n v="6"/>
  </r>
  <r>
    <x v="10"/>
    <x v="3"/>
    <x v="49"/>
    <x v="7"/>
    <n v="10"/>
  </r>
  <r>
    <x v="10"/>
    <x v="3"/>
    <x v="50"/>
    <x v="7"/>
    <n v="8"/>
  </r>
  <r>
    <x v="10"/>
    <x v="3"/>
    <x v="51"/>
    <x v="7"/>
    <n v="9"/>
  </r>
  <r>
    <x v="10"/>
    <x v="3"/>
    <x v="52"/>
    <x v="7"/>
    <n v="9"/>
  </r>
  <r>
    <x v="10"/>
    <x v="3"/>
    <x v="53"/>
    <x v="7"/>
    <n v="3"/>
  </r>
  <r>
    <x v="10"/>
    <x v="3"/>
    <x v="54"/>
    <x v="7"/>
    <n v="3"/>
  </r>
  <r>
    <x v="10"/>
    <x v="3"/>
    <x v="55"/>
    <x v="7"/>
    <n v="2"/>
  </r>
  <r>
    <x v="10"/>
    <x v="3"/>
    <x v="58"/>
    <x v="7"/>
    <n v="1"/>
  </r>
  <r>
    <x v="10"/>
    <x v="3"/>
    <x v="59"/>
    <x v="7"/>
    <n v="2"/>
  </r>
  <r>
    <x v="10"/>
    <x v="3"/>
    <x v="60"/>
    <x v="7"/>
    <n v="2"/>
  </r>
  <r>
    <x v="10"/>
    <x v="3"/>
    <x v="61"/>
    <x v="7"/>
    <n v="1"/>
  </r>
  <r>
    <x v="10"/>
    <x v="3"/>
    <x v="42"/>
    <x v="8"/>
    <n v="6"/>
  </r>
  <r>
    <x v="10"/>
    <x v="3"/>
    <x v="43"/>
    <x v="8"/>
    <n v="45"/>
  </r>
  <r>
    <x v="10"/>
    <x v="3"/>
    <x v="44"/>
    <x v="8"/>
    <n v="7"/>
  </r>
  <r>
    <x v="10"/>
    <x v="3"/>
    <x v="45"/>
    <x v="8"/>
    <n v="15"/>
  </r>
  <r>
    <x v="10"/>
    <x v="3"/>
    <x v="47"/>
    <x v="8"/>
    <n v="1"/>
  </r>
  <r>
    <x v="10"/>
    <x v="3"/>
    <x v="49"/>
    <x v="8"/>
    <n v="1"/>
  </r>
  <r>
    <x v="10"/>
    <x v="3"/>
    <x v="50"/>
    <x v="8"/>
    <n v="11"/>
  </r>
  <r>
    <x v="10"/>
    <x v="3"/>
    <x v="51"/>
    <x v="8"/>
    <n v="6"/>
  </r>
  <r>
    <x v="10"/>
    <x v="3"/>
    <x v="52"/>
    <x v="8"/>
    <n v="4"/>
  </r>
  <r>
    <x v="10"/>
    <x v="3"/>
    <x v="53"/>
    <x v="8"/>
    <n v="3"/>
  </r>
  <r>
    <x v="10"/>
    <x v="3"/>
    <x v="54"/>
    <x v="8"/>
    <n v="1"/>
  </r>
  <r>
    <x v="10"/>
    <x v="3"/>
    <x v="56"/>
    <x v="8"/>
    <n v="1"/>
  </r>
  <r>
    <x v="10"/>
    <x v="3"/>
    <x v="58"/>
    <x v="8"/>
    <n v="8"/>
  </r>
  <r>
    <x v="10"/>
    <x v="3"/>
    <x v="59"/>
    <x v="8"/>
    <n v="1"/>
  </r>
  <r>
    <x v="10"/>
    <x v="3"/>
    <x v="60"/>
    <x v="8"/>
    <n v="4"/>
  </r>
  <r>
    <x v="10"/>
    <x v="3"/>
    <x v="61"/>
    <x v="8"/>
    <n v="3"/>
  </r>
  <r>
    <x v="10"/>
    <x v="3"/>
    <x v="41"/>
    <x v="41"/>
    <n v="11"/>
  </r>
  <r>
    <x v="10"/>
    <x v="3"/>
    <x v="42"/>
    <x v="41"/>
    <n v="9"/>
  </r>
  <r>
    <x v="10"/>
    <x v="3"/>
    <x v="43"/>
    <x v="41"/>
    <n v="108"/>
  </r>
  <r>
    <x v="10"/>
    <x v="3"/>
    <x v="44"/>
    <x v="41"/>
    <n v="29"/>
  </r>
  <r>
    <x v="10"/>
    <x v="3"/>
    <x v="45"/>
    <x v="41"/>
    <n v="30"/>
  </r>
  <r>
    <x v="10"/>
    <x v="3"/>
    <x v="46"/>
    <x v="41"/>
    <n v="18"/>
  </r>
  <r>
    <x v="10"/>
    <x v="3"/>
    <x v="47"/>
    <x v="41"/>
    <n v="1"/>
  </r>
  <r>
    <x v="10"/>
    <x v="3"/>
    <x v="48"/>
    <x v="41"/>
    <n v="13"/>
  </r>
  <r>
    <x v="10"/>
    <x v="3"/>
    <x v="49"/>
    <x v="41"/>
    <n v="9"/>
  </r>
  <r>
    <x v="10"/>
    <x v="3"/>
    <x v="50"/>
    <x v="41"/>
    <n v="11"/>
  </r>
  <r>
    <x v="10"/>
    <x v="3"/>
    <x v="51"/>
    <x v="41"/>
    <n v="4"/>
  </r>
  <r>
    <x v="10"/>
    <x v="3"/>
    <x v="52"/>
    <x v="41"/>
    <n v="13"/>
  </r>
  <r>
    <x v="10"/>
    <x v="3"/>
    <x v="53"/>
    <x v="41"/>
    <n v="18"/>
  </r>
  <r>
    <x v="10"/>
    <x v="3"/>
    <x v="54"/>
    <x v="41"/>
    <n v="18"/>
  </r>
  <r>
    <x v="10"/>
    <x v="3"/>
    <x v="55"/>
    <x v="41"/>
    <n v="19"/>
  </r>
  <r>
    <x v="10"/>
    <x v="3"/>
    <x v="56"/>
    <x v="41"/>
    <n v="24"/>
  </r>
  <r>
    <x v="10"/>
    <x v="3"/>
    <x v="57"/>
    <x v="41"/>
    <n v="13"/>
  </r>
  <r>
    <x v="10"/>
    <x v="3"/>
    <x v="58"/>
    <x v="41"/>
    <n v="28"/>
  </r>
  <r>
    <x v="10"/>
    <x v="3"/>
    <x v="59"/>
    <x v="41"/>
    <n v="75"/>
  </r>
  <r>
    <x v="10"/>
    <x v="3"/>
    <x v="60"/>
    <x v="41"/>
    <n v="84"/>
  </r>
  <r>
    <x v="10"/>
    <x v="3"/>
    <x v="61"/>
    <x v="41"/>
    <n v="63"/>
  </r>
  <r>
    <x v="10"/>
    <x v="3"/>
    <x v="62"/>
    <x v="41"/>
    <n v="63"/>
  </r>
  <r>
    <x v="10"/>
    <x v="3"/>
    <x v="41"/>
    <x v="9"/>
    <n v="16"/>
  </r>
  <r>
    <x v="10"/>
    <x v="3"/>
    <x v="42"/>
    <x v="9"/>
    <n v="9"/>
  </r>
  <r>
    <x v="10"/>
    <x v="3"/>
    <x v="43"/>
    <x v="9"/>
    <n v="116"/>
  </r>
  <r>
    <x v="10"/>
    <x v="3"/>
    <x v="44"/>
    <x v="9"/>
    <n v="29"/>
  </r>
  <r>
    <x v="10"/>
    <x v="3"/>
    <x v="45"/>
    <x v="9"/>
    <n v="35"/>
  </r>
  <r>
    <x v="10"/>
    <x v="3"/>
    <x v="46"/>
    <x v="9"/>
    <n v="19"/>
  </r>
  <r>
    <x v="10"/>
    <x v="3"/>
    <x v="47"/>
    <x v="9"/>
    <n v="4"/>
  </r>
  <r>
    <x v="10"/>
    <x v="3"/>
    <x v="48"/>
    <x v="9"/>
    <n v="15"/>
  </r>
  <r>
    <x v="10"/>
    <x v="3"/>
    <x v="49"/>
    <x v="9"/>
    <n v="12"/>
  </r>
  <r>
    <x v="10"/>
    <x v="3"/>
    <x v="50"/>
    <x v="9"/>
    <n v="16"/>
  </r>
  <r>
    <x v="10"/>
    <x v="3"/>
    <x v="51"/>
    <x v="9"/>
    <n v="8"/>
  </r>
  <r>
    <x v="10"/>
    <x v="3"/>
    <x v="52"/>
    <x v="9"/>
    <n v="16"/>
  </r>
  <r>
    <x v="10"/>
    <x v="3"/>
    <x v="53"/>
    <x v="9"/>
    <n v="18"/>
  </r>
  <r>
    <x v="10"/>
    <x v="3"/>
    <x v="54"/>
    <x v="9"/>
    <n v="23"/>
  </r>
  <r>
    <x v="10"/>
    <x v="3"/>
    <x v="55"/>
    <x v="9"/>
    <n v="21"/>
  </r>
  <r>
    <x v="10"/>
    <x v="3"/>
    <x v="56"/>
    <x v="9"/>
    <n v="25"/>
  </r>
  <r>
    <x v="10"/>
    <x v="3"/>
    <x v="57"/>
    <x v="9"/>
    <n v="14"/>
  </r>
  <r>
    <x v="10"/>
    <x v="3"/>
    <x v="58"/>
    <x v="9"/>
    <n v="28"/>
  </r>
  <r>
    <x v="10"/>
    <x v="3"/>
    <x v="59"/>
    <x v="9"/>
    <n v="77"/>
  </r>
  <r>
    <x v="10"/>
    <x v="3"/>
    <x v="60"/>
    <x v="9"/>
    <n v="81"/>
  </r>
  <r>
    <x v="10"/>
    <x v="3"/>
    <x v="61"/>
    <x v="9"/>
    <n v="64"/>
  </r>
  <r>
    <x v="10"/>
    <x v="3"/>
    <x v="62"/>
    <x v="9"/>
    <n v="64"/>
  </r>
  <r>
    <x v="10"/>
    <x v="3"/>
    <x v="41"/>
    <x v="10"/>
    <n v="1"/>
  </r>
  <r>
    <x v="10"/>
    <x v="3"/>
    <x v="42"/>
    <x v="10"/>
    <n v="2"/>
  </r>
  <r>
    <x v="10"/>
    <x v="3"/>
    <x v="43"/>
    <x v="10"/>
    <n v="19"/>
  </r>
  <r>
    <x v="10"/>
    <x v="3"/>
    <x v="45"/>
    <x v="10"/>
    <n v="9"/>
  </r>
  <r>
    <x v="10"/>
    <x v="3"/>
    <x v="47"/>
    <x v="10"/>
    <n v="1"/>
  </r>
  <r>
    <x v="10"/>
    <x v="3"/>
    <x v="49"/>
    <x v="10"/>
    <n v="1"/>
  </r>
  <r>
    <x v="10"/>
    <x v="3"/>
    <x v="50"/>
    <x v="10"/>
    <n v="4"/>
  </r>
  <r>
    <x v="10"/>
    <x v="3"/>
    <x v="51"/>
    <x v="10"/>
    <n v="2"/>
  </r>
  <r>
    <x v="10"/>
    <x v="3"/>
    <x v="52"/>
    <x v="10"/>
    <n v="2"/>
  </r>
  <r>
    <x v="10"/>
    <x v="3"/>
    <x v="53"/>
    <x v="10"/>
    <n v="1"/>
  </r>
  <r>
    <x v="10"/>
    <x v="3"/>
    <x v="54"/>
    <x v="10"/>
    <n v="3"/>
  </r>
  <r>
    <x v="10"/>
    <x v="3"/>
    <x v="41"/>
    <x v="11"/>
    <n v="1"/>
  </r>
  <r>
    <x v="10"/>
    <x v="3"/>
    <x v="42"/>
    <x v="11"/>
    <n v="1"/>
  </r>
  <r>
    <x v="10"/>
    <x v="3"/>
    <x v="43"/>
    <x v="11"/>
    <n v="9"/>
  </r>
  <r>
    <x v="10"/>
    <x v="3"/>
    <x v="52"/>
    <x v="11"/>
    <n v="1"/>
  </r>
  <r>
    <x v="10"/>
    <x v="3"/>
    <x v="41"/>
    <x v="12"/>
    <n v="76"/>
  </r>
  <r>
    <x v="10"/>
    <x v="3"/>
    <x v="42"/>
    <x v="12"/>
    <n v="45"/>
  </r>
  <r>
    <x v="10"/>
    <x v="3"/>
    <x v="43"/>
    <x v="12"/>
    <n v="393"/>
  </r>
  <r>
    <x v="10"/>
    <x v="3"/>
    <x v="44"/>
    <x v="12"/>
    <n v="70"/>
  </r>
  <r>
    <x v="10"/>
    <x v="3"/>
    <x v="45"/>
    <x v="12"/>
    <n v="130"/>
  </r>
  <r>
    <x v="10"/>
    <x v="3"/>
    <x v="46"/>
    <x v="12"/>
    <n v="60"/>
  </r>
  <r>
    <x v="10"/>
    <x v="3"/>
    <x v="47"/>
    <x v="12"/>
    <n v="38"/>
  </r>
  <r>
    <x v="10"/>
    <x v="3"/>
    <x v="48"/>
    <x v="12"/>
    <n v="83"/>
  </r>
  <r>
    <x v="10"/>
    <x v="3"/>
    <x v="49"/>
    <x v="12"/>
    <n v="41"/>
  </r>
  <r>
    <x v="10"/>
    <x v="3"/>
    <x v="50"/>
    <x v="12"/>
    <n v="77"/>
  </r>
  <r>
    <x v="10"/>
    <x v="3"/>
    <x v="51"/>
    <x v="12"/>
    <n v="53"/>
  </r>
  <r>
    <x v="10"/>
    <x v="3"/>
    <x v="52"/>
    <x v="12"/>
    <n v="74"/>
  </r>
  <r>
    <x v="10"/>
    <x v="3"/>
    <x v="53"/>
    <x v="12"/>
    <n v="76"/>
  </r>
  <r>
    <x v="10"/>
    <x v="3"/>
    <x v="54"/>
    <x v="12"/>
    <n v="56"/>
  </r>
  <r>
    <x v="10"/>
    <x v="3"/>
    <x v="55"/>
    <x v="12"/>
    <n v="57"/>
  </r>
  <r>
    <x v="10"/>
    <x v="3"/>
    <x v="56"/>
    <x v="12"/>
    <n v="73"/>
  </r>
  <r>
    <x v="10"/>
    <x v="3"/>
    <x v="57"/>
    <x v="12"/>
    <n v="44"/>
  </r>
  <r>
    <x v="10"/>
    <x v="3"/>
    <x v="58"/>
    <x v="12"/>
    <n v="118"/>
  </r>
  <r>
    <x v="10"/>
    <x v="3"/>
    <x v="59"/>
    <x v="12"/>
    <n v="238"/>
  </r>
  <r>
    <x v="10"/>
    <x v="3"/>
    <x v="60"/>
    <x v="12"/>
    <n v="156"/>
  </r>
  <r>
    <x v="10"/>
    <x v="3"/>
    <x v="61"/>
    <x v="12"/>
    <n v="118"/>
  </r>
  <r>
    <x v="10"/>
    <x v="3"/>
    <x v="62"/>
    <x v="12"/>
    <n v="138"/>
  </r>
  <r>
    <x v="10"/>
    <x v="3"/>
    <x v="41"/>
    <x v="13"/>
    <n v="2"/>
  </r>
  <r>
    <x v="10"/>
    <x v="3"/>
    <x v="42"/>
    <x v="13"/>
    <n v="4"/>
  </r>
  <r>
    <x v="10"/>
    <x v="3"/>
    <x v="43"/>
    <x v="13"/>
    <n v="10"/>
  </r>
  <r>
    <x v="10"/>
    <x v="3"/>
    <x v="44"/>
    <x v="13"/>
    <n v="3"/>
  </r>
  <r>
    <x v="10"/>
    <x v="3"/>
    <x v="45"/>
    <x v="13"/>
    <n v="26"/>
  </r>
  <r>
    <x v="10"/>
    <x v="3"/>
    <x v="46"/>
    <x v="13"/>
    <n v="1"/>
  </r>
  <r>
    <x v="10"/>
    <x v="3"/>
    <x v="47"/>
    <x v="13"/>
    <n v="1"/>
  </r>
  <r>
    <x v="10"/>
    <x v="3"/>
    <x v="48"/>
    <x v="13"/>
    <n v="2"/>
  </r>
  <r>
    <x v="10"/>
    <x v="3"/>
    <x v="50"/>
    <x v="13"/>
    <n v="2"/>
  </r>
  <r>
    <x v="10"/>
    <x v="3"/>
    <x v="51"/>
    <x v="13"/>
    <n v="14"/>
  </r>
  <r>
    <x v="10"/>
    <x v="3"/>
    <x v="52"/>
    <x v="13"/>
    <n v="1"/>
  </r>
  <r>
    <x v="10"/>
    <x v="3"/>
    <x v="58"/>
    <x v="13"/>
    <n v="3"/>
  </r>
  <r>
    <x v="10"/>
    <x v="3"/>
    <x v="41"/>
    <x v="14"/>
    <n v="122"/>
  </r>
  <r>
    <x v="10"/>
    <x v="3"/>
    <x v="42"/>
    <x v="14"/>
    <n v="96"/>
  </r>
  <r>
    <x v="10"/>
    <x v="3"/>
    <x v="43"/>
    <x v="14"/>
    <n v="320"/>
  </r>
  <r>
    <x v="10"/>
    <x v="3"/>
    <x v="44"/>
    <x v="14"/>
    <n v="82"/>
  </r>
  <r>
    <x v="10"/>
    <x v="3"/>
    <x v="45"/>
    <x v="14"/>
    <n v="213"/>
  </r>
  <r>
    <x v="10"/>
    <x v="3"/>
    <x v="46"/>
    <x v="14"/>
    <n v="91"/>
  </r>
  <r>
    <x v="10"/>
    <x v="3"/>
    <x v="47"/>
    <x v="14"/>
    <n v="166"/>
  </r>
  <r>
    <x v="10"/>
    <x v="3"/>
    <x v="48"/>
    <x v="14"/>
    <n v="115"/>
  </r>
  <r>
    <x v="10"/>
    <x v="3"/>
    <x v="49"/>
    <x v="14"/>
    <n v="152"/>
  </r>
  <r>
    <x v="10"/>
    <x v="3"/>
    <x v="50"/>
    <x v="14"/>
    <n v="262"/>
  </r>
  <r>
    <x v="10"/>
    <x v="3"/>
    <x v="51"/>
    <x v="14"/>
    <n v="117"/>
  </r>
  <r>
    <x v="10"/>
    <x v="3"/>
    <x v="52"/>
    <x v="14"/>
    <n v="90"/>
  </r>
  <r>
    <x v="10"/>
    <x v="3"/>
    <x v="53"/>
    <x v="14"/>
    <n v="1"/>
  </r>
  <r>
    <x v="10"/>
    <x v="3"/>
    <x v="54"/>
    <x v="14"/>
    <n v="26"/>
  </r>
  <r>
    <x v="10"/>
    <x v="3"/>
    <x v="55"/>
    <x v="14"/>
    <n v="27"/>
  </r>
  <r>
    <x v="10"/>
    <x v="3"/>
    <x v="56"/>
    <x v="14"/>
    <n v="20"/>
  </r>
  <r>
    <x v="10"/>
    <x v="3"/>
    <x v="58"/>
    <x v="14"/>
    <n v="12"/>
  </r>
  <r>
    <x v="10"/>
    <x v="3"/>
    <x v="59"/>
    <x v="14"/>
    <n v="16"/>
  </r>
  <r>
    <x v="10"/>
    <x v="3"/>
    <x v="60"/>
    <x v="14"/>
    <n v="30"/>
  </r>
  <r>
    <x v="10"/>
    <x v="3"/>
    <x v="61"/>
    <x v="14"/>
    <n v="1"/>
  </r>
  <r>
    <x v="10"/>
    <x v="3"/>
    <x v="41"/>
    <x v="15"/>
    <n v="21"/>
  </r>
  <r>
    <x v="10"/>
    <x v="3"/>
    <x v="42"/>
    <x v="15"/>
    <n v="19"/>
  </r>
  <r>
    <x v="10"/>
    <x v="3"/>
    <x v="43"/>
    <x v="15"/>
    <n v="50"/>
  </r>
  <r>
    <x v="10"/>
    <x v="3"/>
    <x v="44"/>
    <x v="15"/>
    <n v="6"/>
  </r>
  <r>
    <x v="10"/>
    <x v="3"/>
    <x v="45"/>
    <x v="15"/>
    <n v="38"/>
  </r>
  <r>
    <x v="10"/>
    <x v="3"/>
    <x v="46"/>
    <x v="15"/>
    <n v="4"/>
  </r>
  <r>
    <x v="10"/>
    <x v="3"/>
    <x v="47"/>
    <x v="15"/>
    <n v="40"/>
  </r>
  <r>
    <x v="10"/>
    <x v="3"/>
    <x v="48"/>
    <x v="15"/>
    <n v="9"/>
  </r>
  <r>
    <x v="10"/>
    <x v="3"/>
    <x v="49"/>
    <x v="15"/>
    <n v="60"/>
  </r>
  <r>
    <x v="10"/>
    <x v="3"/>
    <x v="50"/>
    <x v="15"/>
    <n v="91"/>
  </r>
  <r>
    <x v="10"/>
    <x v="3"/>
    <x v="51"/>
    <x v="15"/>
    <n v="24"/>
  </r>
  <r>
    <x v="10"/>
    <x v="3"/>
    <x v="52"/>
    <x v="15"/>
    <n v="12"/>
  </r>
  <r>
    <x v="10"/>
    <x v="3"/>
    <x v="53"/>
    <x v="15"/>
    <n v="1"/>
  </r>
  <r>
    <x v="10"/>
    <x v="3"/>
    <x v="54"/>
    <x v="15"/>
    <n v="3"/>
  </r>
  <r>
    <x v="10"/>
    <x v="3"/>
    <x v="55"/>
    <x v="15"/>
    <n v="4"/>
  </r>
  <r>
    <x v="10"/>
    <x v="3"/>
    <x v="56"/>
    <x v="15"/>
    <n v="5"/>
  </r>
  <r>
    <x v="10"/>
    <x v="3"/>
    <x v="58"/>
    <x v="15"/>
    <n v="2"/>
  </r>
  <r>
    <x v="10"/>
    <x v="3"/>
    <x v="59"/>
    <x v="15"/>
    <n v="24"/>
  </r>
  <r>
    <x v="10"/>
    <x v="3"/>
    <x v="60"/>
    <x v="15"/>
    <n v="25"/>
  </r>
  <r>
    <x v="10"/>
    <x v="3"/>
    <x v="62"/>
    <x v="15"/>
    <n v="2"/>
  </r>
  <r>
    <x v="10"/>
    <x v="3"/>
    <x v="41"/>
    <x v="16"/>
    <n v="7"/>
  </r>
  <r>
    <x v="10"/>
    <x v="3"/>
    <x v="42"/>
    <x v="16"/>
    <n v="9"/>
  </r>
  <r>
    <x v="10"/>
    <x v="3"/>
    <x v="43"/>
    <x v="16"/>
    <n v="29"/>
  </r>
  <r>
    <x v="10"/>
    <x v="3"/>
    <x v="44"/>
    <x v="16"/>
    <n v="13"/>
  </r>
  <r>
    <x v="10"/>
    <x v="3"/>
    <x v="45"/>
    <x v="16"/>
    <n v="14"/>
  </r>
  <r>
    <x v="10"/>
    <x v="3"/>
    <x v="46"/>
    <x v="16"/>
    <n v="4"/>
  </r>
  <r>
    <x v="10"/>
    <x v="3"/>
    <x v="47"/>
    <x v="16"/>
    <n v="3"/>
  </r>
  <r>
    <x v="10"/>
    <x v="3"/>
    <x v="48"/>
    <x v="16"/>
    <n v="1"/>
  </r>
  <r>
    <x v="10"/>
    <x v="3"/>
    <x v="49"/>
    <x v="16"/>
    <n v="5"/>
  </r>
  <r>
    <x v="10"/>
    <x v="3"/>
    <x v="50"/>
    <x v="16"/>
    <n v="10"/>
  </r>
  <r>
    <x v="10"/>
    <x v="3"/>
    <x v="51"/>
    <x v="16"/>
    <n v="9"/>
  </r>
  <r>
    <x v="10"/>
    <x v="3"/>
    <x v="52"/>
    <x v="16"/>
    <n v="12"/>
  </r>
  <r>
    <x v="10"/>
    <x v="3"/>
    <x v="53"/>
    <x v="16"/>
    <n v="6"/>
  </r>
  <r>
    <x v="10"/>
    <x v="3"/>
    <x v="54"/>
    <x v="16"/>
    <n v="3"/>
  </r>
  <r>
    <x v="10"/>
    <x v="3"/>
    <x v="55"/>
    <x v="16"/>
    <n v="4"/>
  </r>
  <r>
    <x v="10"/>
    <x v="3"/>
    <x v="56"/>
    <x v="16"/>
    <n v="4"/>
  </r>
  <r>
    <x v="10"/>
    <x v="3"/>
    <x v="58"/>
    <x v="16"/>
    <n v="5"/>
  </r>
  <r>
    <x v="10"/>
    <x v="3"/>
    <x v="59"/>
    <x v="16"/>
    <n v="3"/>
  </r>
  <r>
    <x v="10"/>
    <x v="3"/>
    <x v="60"/>
    <x v="16"/>
    <n v="3"/>
  </r>
  <r>
    <x v="10"/>
    <x v="3"/>
    <x v="61"/>
    <x v="16"/>
    <n v="2"/>
  </r>
  <r>
    <x v="10"/>
    <x v="3"/>
    <x v="62"/>
    <x v="16"/>
    <n v="3"/>
  </r>
  <r>
    <x v="10"/>
    <x v="3"/>
    <x v="41"/>
    <x v="33"/>
    <n v="6"/>
  </r>
  <r>
    <x v="10"/>
    <x v="3"/>
    <x v="42"/>
    <x v="33"/>
    <n v="6"/>
  </r>
  <r>
    <x v="10"/>
    <x v="3"/>
    <x v="43"/>
    <x v="33"/>
    <n v="39"/>
  </r>
  <r>
    <x v="10"/>
    <x v="3"/>
    <x v="44"/>
    <x v="33"/>
    <n v="8"/>
  </r>
  <r>
    <x v="10"/>
    <x v="3"/>
    <x v="45"/>
    <x v="33"/>
    <n v="20"/>
  </r>
  <r>
    <x v="10"/>
    <x v="3"/>
    <x v="46"/>
    <x v="33"/>
    <n v="1"/>
  </r>
  <r>
    <x v="10"/>
    <x v="3"/>
    <x v="47"/>
    <x v="33"/>
    <n v="4"/>
  </r>
  <r>
    <x v="10"/>
    <x v="3"/>
    <x v="48"/>
    <x v="33"/>
    <n v="5"/>
  </r>
  <r>
    <x v="10"/>
    <x v="3"/>
    <x v="49"/>
    <x v="33"/>
    <n v="4"/>
  </r>
  <r>
    <x v="10"/>
    <x v="3"/>
    <x v="50"/>
    <x v="33"/>
    <n v="6"/>
  </r>
  <r>
    <x v="10"/>
    <x v="3"/>
    <x v="51"/>
    <x v="33"/>
    <n v="12"/>
  </r>
  <r>
    <x v="10"/>
    <x v="3"/>
    <x v="52"/>
    <x v="33"/>
    <n v="8"/>
  </r>
  <r>
    <x v="10"/>
    <x v="3"/>
    <x v="53"/>
    <x v="33"/>
    <n v="4"/>
  </r>
  <r>
    <x v="10"/>
    <x v="3"/>
    <x v="54"/>
    <x v="33"/>
    <n v="2"/>
  </r>
  <r>
    <x v="10"/>
    <x v="3"/>
    <x v="55"/>
    <x v="33"/>
    <n v="7"/>
  </r>
  <r>
    <x v="10"/>
    <x v="3"/>
    <x v="56"/>
    <x v="33"/>
    <n v="1"/>
  </r>
  <r>
    <x v="10"/>
    <x v="3"/>
    <x v="57"/>
    <x v="33"/>
    <n v="1"/>
  </r>
  <r>
    <x v="10"/>
    <x v="3"/>
    <x v="58"/>
    <x v="33"/>
    <n v="26"/>
  </r>
  <r>
    <x v="10"/>
    <x v="3"/>
    <x v="59"/>
    <x v="33"/>
    <n v="31"/>
  </r>
  <r>
    <x v="10"/>
    <x v="3"/>
    <x v="60"/>
    <x v="33"/>
    <n v="11"/>
  </r>
  <r>
    <x v="10"/>
    <x v="3"/>
    <x v="61"/>
    <x v="33"/>
    <n v="3"/>
  </r>
  <r>
    <x v="10"/>
    <x v="3"/>
    <x v="62"/>
    <x v="33"/>
    <n v="8"/>
  </r>
  <r>
    <x v="10"/>
    <x v="3"/>
    <x v="41"/>
    <x v="34"/>
    <n v="1"/>
  </r>
  <r>
    <x v="10"/>
    <x v="3"/>
    <x v="42"/>
    <x v="34"/>
    <n v="1"/>
  </r>
  <r>
    <x v="10"/>
    <x v="3"/>
    <x v="43"/>
    <x v="34"/>
    <n v="12"/>
  </r>
  <r>
    <x v="10"/>
    <x v="3"/>
    <x v="44"/>
    <x v="34"/>
    <n v="3"/>
  </r>
  <r>
    <x v="10"/>
    <x v="3"/>
    <x v="45"/>
    <x v="34"/>
    <n v="5"/>
  </r>
  <r>
    <x v="10"/>
    <x v="3"/>
    <x v="47"/>
    <x v="34"/>
    <n v="1"/>
  </r>
  <r>
    <x v="10"/>
    <x v="3"/>
    <x v="49"/>
    <x v="34"/>
    <n v="2"/>
  </r>
  <r>
    <x v="10"/>
    <x v="3"/>
    <x v="50"/>
    <x v="34"/>
    <n v="3"/>
  </r>
  <r>
    <x v="10"/>
    <x v="3"/>
    <x v="51"/>
    <x v="34"/>
    <n v="5"/>
  </r>
  <r>
    <x v="10"/>
    <x v="3"/>
    <x v="54"/>
    <x v="34"/>
    <n v="2"/>
  </r>
  <r>
    <x v="10"/>
    <x v="3"/>
    <x v="55"/>
    <x v="34"/>
    <n v="3"/>
  </r>
  <r>
    <x v="10"/>
    <x v="3"/>
    <x v="56"/>
    <x v="34"/>
    <n v="1"/>
  </r>
  <r>
    <x v="10"/>
    <x v="3"/>
    <x v="58"/>
    <x v="34"/>
    <n v="11"/>
  </r>
  <r>
    <x v="10"/>
    <x v="3"/>
    <x v="59"/>
    <x v="34"/>
    <n v="6"/>
  </r>
  <r>
    <x v="10"/>
    <x v="3"/>
    <x v="60"/>
    <x v="34"/>
    <n v="5"/>
  </r>
  <r>
    <x v="10"/>
    <x v="3"/>
    <x v="61"/>
    <x v="34"/>
    <n v="1"/>
  </r>
  <r>
    <x v="10"/>
    <x v="3"/>
    <x v="62"/>
    <x v="34"/>
    <n v="2"/>
  </r>
  <r>
    <x v="10"/>
    <x v="3"/>
    <x v="41"/>
    <x v="35"/>
    <n v="2"/>
  </r>
  <r>
    <x v="10"/>
    <x v="3"/>
    <x v="43"/>
    <x v="35"/>
    <n v="2"/>
  </r>
  <r>
    <x v="10"/>
    <x v="3"/>
    <x v="44"/>
    <x v="35"/>
    <n v="2"/>
  </r>
  <r>
    <x v="10"/>
    <x v="3"/>
    <x v="45"/>
    <x v="35"/>
    <n v="3"/>
  </r>
  <r>
    <x v="10"/>
    <x v="3"/>
    <x v="47"/>
    <x v="35"/>
    <n v="1"/>
  </r>
  <r>
    <x v="10"/>
    <x v="3"/>
    <x v="48"/>
    <x v="35"/>
    <n v="1"/>
  </r>
  <r>
    <x v="10"/>
    <x v="3"/>
    <x v="50"/>
    <x v="35"/>
    <n v="1"/>
  </r>
  <r>
    <x v="10"/>
    <x v="3"/>
    <x v="51"/>
    <x v="35"/>
    <n v="4"/>
  </r>
  <r>
    <x v="10"/>
    <x v="3"/>
    <x v="55"/>
    <x v="35"/>
    <n v="1"/>
  </r>
  <r>
    <x v="10"/>
    <x v="3"/>
    <x v="59"/>
    <x v="35"/>
    <n v="2"/>
  </r>
  <r>
    <x v="10"/>
    <x v="3"/>
    <x v="60"/>
    <x v="35"/>
    <n v="1"/>
  </r>
  <r>
    <x v="10"/>
    <x v="3"/>
    <x v="41"/>
    <x v="36"/>
    <n v="1"/>
  </r>
  <r>
    <x v="10"/>
    <x v="3"/>
    <x v="42"/>
    <x v="36"/>
    <n v="1"/>
  </r>
  <r>
    <x v="10"/>
    <x v="3"/>
    <x v="43"/>
    <x v="36"/>
    <n v="14"/>
  </r>
  <r>
    <x v="10"/>
    <x v="3"/>
    <x v="44"/>
    <x v="36"/>
    <n v="3"/>
  </r>
  <r>
    <x v="10"/>
    <x v="3"/>
    <x v="45"/>
    <x v="36"/>
    <n v="5"/>
  </r>
  <r>
    <x v="10"/>
    <x v="3"/>
    <x v="47"/>
    <x v="36"/>
    <n v="2"/>
  </r>
  <r>
    <x v="10"/>
    <x v="3"/>
    <x v="51"/>
    <x v="36"/>
    <n v="1"/>
  </r>
  <r>
    <x v="10"/>
    <x v="3"/>
    <x v="52"/>
    <x v="36"/>
    <n v="2"/>
  </r>
  <r>
    <x v="10"/>
    <x v="3"/>
    <x v="54"/>
    <x v="36"/>
    <n v="1"/>
  </r>
  <r>
    <x v="10"/>
    <x v="3"/>
    <x v="55"/>
    <x v="36"/>
    <n v="2"/>
  </r>
  <r>
    <x v="10"/>
    <x v="3"/>
    <x v="56"/>
    <x v="36"/>
    <n v="1"/>
  </r>
  <r>
    <x v="10"/>
    <x v="3"/>
    <x v="58"/>
    <x v="36"/>
    <n v="8"/>
  </r>
  <r>
    <x v="10"/>
    <x v="3"/>
    <x v="59"/>
    <x v="36"/>
    <n v="9"/>
  </r>
  <r>
    <x v="10"/>
    <x v="3"/>
    <x v="60"/>
    <x v="36"/>
    <n v="2"/>
  </r>
  <r>
    <x v="10"/>
    <x v="3"/>
    <x v="61"/>
    <x v="36"/>
    <n v="1"/>
  </r>
  <r>
    <x v="10"/>
    <x v="3"/>
    <x v="62"/>
    <x v="36"/>
    <n v="3"/>
  </r>
  <r>
    <x v="10"/>
    <x v="3"/>
    <x v="44"/>
    <x v="32"/>
    <n v="32"/>
  </r>
  <r>
    <x v="10"/>
    <x v="3"/>
    <x v="53"/>
    <x v="32"/>
    <n v="94"/>
  </r>
  <r>
    <x v="10"/>
    <x v="3"/>
    <x v="55"/>
    <x v="32"/>
    <n v="264"/>
  </r>
  <r>
    <x v="10"/>
    <x v="3"/>
    <x v="58"/>
    <x v="32"/>
    <n v="39"/>
  </r>
  <r>
    <x v="10"/>
    <x v="3"/>
    <x v="59"/>
    <x v="32"/>
    <n v="134"/>
  </r>
  <r>
    <x v="10"/>
    <x v="3"/>
    <x v="60"/>
    <x v="32"/>
    <n v="139"/>
  </r>
  <r>
    <x v="10"/>
    <x v="3"/>
    <x v="61"/>
    <x v="32"/>
    <n v="376"/>
  </r>
  <r>
    <x v="10"/>
    <x v="3"/>
    <x v="62"/>
    <x v="32"/>
    <n v="285"/>
  </r>
  <r>
    <x v="10"/>
    <x v="3"/>
    <x v="41"/>
    <x v="17"/>
    <n v="79"/>
  </r>
  <r>
    <x v="10"/>
    <x v="3"/>
    <x v="42"/>
    <x v="17"/>
    <n v="95"/>
  </r>
  <r>
    <x v="10"/>
    <x v="3"/>
    <x v="43"/>
    <x v="17"/>
    <n v="3539"/>
  </r>
  <r>
    <x v="10"/>
    <x v="3"/>
    <x v="44"/>
    <x v="17"/>
    <n v="566"/>
  </r>
  <r>
    <x v="10"/>
    <x v="3"/>
    <x v="45"/>
    <x v="17"/>
    <n v="592"/>
  </r>
  <r>
    <x v="10"/>
    <x v="3"/>
    <x v="46"/>
    <x v="17"/>
    <n v="66"/>
  </r>
  <r>
    <x v="10"/>
    <x v="3"/>
    <x v="47"/>
    <x v="17"/>
    <n v="92"/>
  </r>
  <r>
    <x v="10"/>
    <x v="3"/>
    <x v="48"/>
    <x v="17"/>
    <n v="48"/>
  </r>
  <r>
    <x v="10"/>
    <x v="3"/>
    <x v="49"/>
    <x v="17"/>
    <n v="30"/>
  </r>
  <r>
    <x v="10"/>
    <x v="3"/>
    <x v="50"/>
    <x v="17"/>
    <n v="195"/>
  </r>
  <r>
    <x v="10"/>
    <x v="3"/>
    <x v="51"/>
    <x v="17"/>
    <n v="84"/>
  </r>
  <r>
    <x v="10"/>
    <x v="3"/>
    <x v="52"/>
    <x v="17"/>
    <n v="337"/>
  </r>
  <r>
    <x v="10"/>
    <x v="3"/>
    <x v="53"/>
    <x v="17"/>
    <n v="529"/>
  </r>
  <r>
    <x v="10"/>
    <x v="3"/>
    <x v="54"/>
    <x v="17"/>
    <n v="131"/>
  </r>
  <r>
    <x v="10"/>
    <x v="3"/>
    <x v="55"/>
    <x v="17"/>
    <n v="214"/>
  </r>
  <r>
    <x v="10"/>
    <x v="3"/>
    <x v="56"/>
    <x v="17"/>
    <n v="419"/>
  </r>
  <r>
    <x v="10"/>
    <x v="3"/>
    <x v="57"/>
    <x v="17"/>
    <n v="492"/>
  </r>
  <r>
    <x v="10"/>
    <x v="3"/>
    <x v="58"/>
    <x v="17"/>
    <n v="1443"/>
  </r>
  <r>
    <x v="10"/>
    <x v="3"/>
    <x v="59"/>
    <x v="17"/>
    <n v="2205"/>
  </r>
  <r>
    <x v="10"/>
    <x v="3"/>
    <x v="60"/>
    <x v="17"/>
    <n v="953"/>
  </r>
  <r>
    <x v="10"/>
    <x v="3"/>
    <x v="61"/>
    <x v="17"/>
    <n v="784"/>
  </r>
  <r>
    <x v="10"/>
    <x v="3"/>
    <x v="62"/>
    <x v="17"/>
    <n v="1531"/>
  </r>
  <r>
    <x v="10"/>
    <x v="3"/>
    <x v="41"/>
    <x v="18"/>
    <n v="2565"/>
  </r>
  <r>
    <x v="10"/>
    <x v="3"/>
    <x v="42"/>
    <x v="18"/>
    <n v="28335"/>
  </r>
  <r>
    <x v="10"/>
    <x v="3"/>
    <x v="43"/>
    <x v="18"/>
    <n v="80129"/>
  </r>
  <r>
    <x v="10"/>
    <x v="3"/>
    <x v="44"/>
    <x v="18"/>
    <n v="15727"/>
  </r>
  <r>
    <x v="10"/>
    <x v="3"/>
    <x v="45"/>
    <x v="18"/>
    <n v="25256"/>
  </r>
  <r>
    <x v="10"/>
    <x v="3"/>
    <x v="46"/>
    <x v="18"/>
    <n v="809"/>
  </r>
  <r>
    <x v="10"/>
    <x v="3"/>
    <x v="47"/>
    <x v="18"/>
    <n v="7784"/>
  </r>
  <r>
    <x v="10"/>
    <x v="3"/>
    <x v="48"/>
    <x v="18"/>
    <n v="3180"/>
  </r>
  <r>
    <x v="10"/>
    <x v="3"/>
    <x v="49"/>
    <x v="18"/>
    <n v="6262"/>
  </r>
  <r>
    <x v="10"/>
    <x v="3"/>
    <x v="50"/>
    <x v="18"/>
    <n v="2734"/>
  </r>
  <r>
    <x v="10"/>
    <x v="3"/>
    <x v="51"/>
    <x v="18"/>
    <n v="5434"/>
  </r>
  <r>
    <x v="10"/>
    <x v="3"/>
    <x v="52"/>
    <x v="18"/>
    <n v="4072"/>
  </r>
  <r>
    <x v="10"/>
    <x v="3"/>
    <x v="53"/>
    <x v="18"/>
    <n v="1904"/>
  </r>
  <r>
    <x v="10"/>
    <x v="3"/>
    <x v="54"/>
    <x v="18"/>
    <n v="120"/>
  </r>
  <r>
    <x v="10"/>
    <x v="3"/>
    <x v="55"/>
    <x v="18"/>
    <n v="84"/>
  </r>
  <r>
    <x v="10"/>
    <x v="3"/>
    <x v="58"/>
    <x v="18"/>
    <n v="3"/>
  </r>
  <r>
    <x v="10"/>
    <x v="3"/>
    <x v="59"/>
    <x v="18"/>
    <n v="10"/>
  </r>
  <r>
    <x v="10"/>
    <x v="3"/>
    <x v="60"/>
    <x v="18"/>
    <n v="2088"/>
  </r>
  <r>
    <x v="10"/>
    <x v="3"/>
    <x v="61"/>
    <x v="18"/>
    <n v="2"/>
  </r>
  <r>
    <x v="10"/>
    <x v="3"/>
    <x v="42"/>
    <x v="19"/>
    <n v="452696"/>
  </r>
  <r>
    <x v="10"/>
    <x v="3"/>
    <x v="43"/>
    <x v="19"/>
    <n v="4655876"/>
  </r>
  <r>
    <x v="10"/>
    <x v="3"/>
    <x v="44"/>
    <x v="19"/>
    <n v="1006162"/>
  </r>
  <r>
    <x v="10"/>
    <x v="3"/>
    <x v="45"/>
    <x v="19"/>
    <n v="1101415"/>
  </r>
  <r>
    <x v="10"/>
    <x v="3"/>
    <x v="47"/>
    <x v="19"/>
    <n v="54432"/>
  </r>
  <r>
    <x v="10"/>
    <x v="3"/>
    <x v="49"/>
    <x v="19"/>
    <n v="9895"/>
  </r>
  <r>
    <x v="10"/>
    <x v="3"/>
    <x v="50"/>
    <x v="19"/>
    <n v="778209"/>
  </r>
  <r>
    <x v="10"/>
    <x v="3"/>
    <x v="51"/>
    <x v="19"/>
    <n v="346776"/>
  </r>
  <r>
    <x v="10"/>
    <x v="3"/>
    <x v="52"/>
    <x v="19"/>
    <n v="357265"/>
  </r>
  <r>
    <x v="10"/>
    <x v="3"/>
    <x v="53"/>
    <x v="19"/>
    <n v="115310"/>
  </r>
  <r>
    <x v="10"/>
    <x v="3"/>
    <x v="54"/>
    <x v="19"/>
    <n v="114147"/>
  </r>
  <r>
    <x v="10"/>
    <x v="3"/>
    <x v="56"/>
    <x v="19"/>
    <n v="134000"/>
  </r>
  <r>
    <x v="10"/>
    <x v="3"/>
    <x v="58"/>
    <x v="19"/>
    <n v="932284"/>
  </r>
  <r>
    <x v="10"/>
    <x v="3"/>
    <x v="59"/>
    <x v="19"/>
    <n v="48157"/>
  </r>
  <r>
    <x v="10"/>
    <x v="3"/>
    <x v="60"/>
    <x v="19"/>
    <n v="466725"/>
  </r>
  <r>
    <x v="10"/>
    <x v="3"/>
    <x v="61"/>
    <x v="19"/>
    <n v="312973"/>
  </r>
  <r>
    <x v="10"/>
    <x v="3"/>
    <x v="42"/>
    <x v="20"/>
    <n v="8"/>
  </r>
  <r>
    <x v="10"/>
    <x v="3"/>
    <x v="43"/>
    <x v="20"/>
    <n v="131384"/>
  </r>
  <r>
    <x v="10"/>
    <x v="3"/>
    <x v="44"/>
    <x v="20"/>
    <n v="22753"/>
  </r>
  <r>
    <x v="10"/>
    <x v="3"/>
    <x v="45"/>
    <x v="20"/>
    <n v="13"/>
  </r>
  <r>
    <x v="10"/>
    <x v="3"/>
    <x v="55"/>
    <x v="20"/>
    <n v="11"/>
  </r>
  <r>
    <x v="10"/>
    <x v="3"/>
    <x v="59"/>
    <x v="20"/>
    <n v="10"/>
  </r>
  <r>
    <x v="10"/>
    <x v="3"/>
    <x v="41"/>
    <x v="42"/>
    <n v="281"/>
  </r>
  <r>
    <x v="10"/>
    <x v="3"/>
    <x v="42"/>
    <x v="42"/>
    <n v="852"/>
  </r>
  <r>
    <x v="10"/>
    <x v="3"/>
    <x v="43"/>
    <x v="42"/>
    <n v="8827"/>
  </r>
  <r>
    <x v="10"/>
    <x v="3"/>
    <x v="44"/>
    <x v="42"/>
    <n v="2047"/>
  </r>
  <r>
    <x v="10"/>
    <x v="3"/>
    <x v="45"/>
    <x v="42"/>
    <n v="2591"/>
  </r>
  <r>
    <x v="10"/>
    <x v="3"/>
    <x v="46"/>
    <x v="42"/>
    <n v="674"/>
  </r>
  <r>
    <x v="10"/>
    <x v="3"/>
    <x v="47"/>
    <x v="42"/>
    <n v="39"/>
  </r>
  <r>
    <x v="10"/>
    <x v="3"/>
    <x v="48"/>
    <x v="42"/>
    <n v="420"/>
  </r>
  <r>
    <x v="10"/>
    <x v="3"/>
    <x v="49"/>
    <x v="42"/>
    <n v="313"/>
  </r>
  <r>
    <x v="10"/>
    <x v="3"/>
    <x v="50"/>
    <x v="42"/>
    <n v="616"/>
  </r>
  <r>
    <x v="10"/>
    <x v="3"/>
    <x v="51"/>
    <x v="42"/>
    <n v="76"/>
  </r>
  <r>
    <x v="10"/>
    <x v="3"/>
    <x v="52"/>
    <x v="42"/>
    <n v="619"/>
  </r>
  <r>
    <x v="10"/>
    <x v="3"/>
    <x v="53"/>
    <x v="42"/>
    <n v="831"/>
  </r>
  <r>
    <x v="10"/>
    <x v="3"/>
    <x v="54"/>
    <x v="42"/>
    <n v="1456"/>
  </r>
  <r>
    <x v="10"/>
    <x v="3"/>
    <x v="55"/>
    <x v="42"/>
    <n v="2677"/>
  </r>
  <r>
    <x v="10"/>
    <x v="3"/>
    <x v="56"/>
    <x v="42"/>
    <n v="2507"/>
  </r>
  <r>
    <x v="10"/>
    <x v="3"/>
    <x v="57"/>
    <x v="42"/>
    <n v="592"/>
  </r>
  <r>
    <x v="10"/>
    <x v="3"/>
    <x v="58"/>
    <x v="42"/>
    <n v="2410"/>
  </r>
  <r>
    <x v="10"/>
    <x v="3"/>
    <x v="59"/>
    <x v="42"/>
    <n v="6487"/>
  </r>
  <r>
    <x v="10"/>
    <x v="3"/>
    <x v="60"/>
    <x v="42"/>
    <n v="8435"/>
  </r>
  <r>
    <x v="10"/>
    <x v="3"/>
    <x v="61"/>
    <x v="42"/>
    <n v="8232"/>
  </r>
  <r>
    <x v="10"/>
    <x v="3"/>
    <x v="62"/>
    <x v="42"/>
    <n v="4272"/>
  </r>
  <r>
    <x v="10"/>
    <x v="3"/>
    <x v="41"/>
    <x v="21"/>
    <n v="293"/>
  </r>
  <r>
    <x v="10"/>
    <x v="3"/>
    <x v="42"/>
    <x v="21"/>
    <n v="700"/>
  </r>
  <r>
    <x v="10"/>
    <x v="3"/>
    <x v="43"/>
    <x v="21"/>
    <n v="7360"/>
  </r>
  <r>
    <x v="10"/>
    <x v="3"/>
    <x v="44"/>
    <x v="21"/>
    <n v="1840"/>
  </r>
  <r>
    <x v="10"/>
    <x v="3"/>
    <x v="45"/>
    <x v="21"/>
    <n v="2017"/>
  </r>
  <r>
    <x v="10"/>
    <x v="3"/>
    <x v="46"/>
    <x v="21"/>
    <n v="578"/>
  </r>
  <r>
    <x v="10"/>
    <x v="3"/>
    <x v="47"/>
    <x v="21"/>
    <n v="33"/>
  </r>
  <r>
    <x v="10"/>
    <x v="3"/>
    <x v="48"/>
    <x v="21"/>
    <n v="480"/>
  </r>
  <r>
    <x v="10"/>
    <x v="3"/>
    <x v="49"/>
    <x v="21"/>
    <n v="444"/>
  </r>
  <r>
    <x v="10"/>
    <x v="3"/>
    <x v="50"/>
    <x v="21"/>
    <n v="739"/>
  </r>
  <r>
    <x v="10"/>
    <x v="3"/>
    <x v="51"/>
    <x v="21"/>
    <n v="129"/>
  </r>
  <r>
    <x v="10"/>
    <x v="3"/>
    <x v="52"/>
    <x v="21"/>
    <n v="502"/>
  </r>
  <r>
    <x v="10"/>
    <x v="3"/>
    <x v="53"/>
    <x v="21"/>
    <n v="664"/>
  </r>
  <r>
    <x v="10"/>
    <x v="3"/>
    <x v="54"/>
    <x v="21"/>
    <n v="1421"/>
  </r>
  <r>
    <x v="10"/>
    <x v="3"/>
    <x v="55"/>
    <x v="21"/>
    <n v="2511"/>
  </r>
  <r>
    <x v="10"/>
    <x v="3"/>
    <x v="56"/>
    <x v="21"/>
    <n v="2257"/>
  </r>
  <r>
    <x v="10"/>
    <x v="3"/>
    <x v="57"/>
    <x v="21"/>
    <n v="554"/>
  </r>
  <r>
    <x v="10"/>
    <x v="3"/>
    <x v="58"/>
    <x v="21"/>
    <n v="1934"/>
  </r>
  <r>
    <x v="10"/>
    <x v="3"/>
    <x v="59"/>
    <x v="21"/>
    <n v="6134"/>
  </r>
  <r>
    <x v="10"/>
    <x v="3"/>
    <x v="60"/>
    <x v="21"/>
    <n v="6295"/>
  </r>
  <r>
    <x v="10"/>
    <x v="3"/>
    <x v="61"/>
    <x v="21"/>
    <n v="5974"/>
  </r>
  <r>
    <x v="10"/>
    <x v="3"/>
    <x v="62"/>
    <x v="21"/>
    <n v="3314"/>
  </r>
  <r>
    <x v="10"/>
    <x v="3"/>
    <x v="41"/>
    <x v="22"/>
    <n v="735"/>
  </r>
  <r>
    <x v="10"/>
    <x v="3"/>
    <x v="42"/>
    <x v="22"/>
    <n v="58623"/>
  </r>
  <r>
    <x v="10"/>
    <x v="3"/>
    <x v="43"/>
    <x v="22"/>
    <n v="117632"/>
  </r>
  <r>
    <x v="10"/>
    <x v="3"/>
    <x v="44"/>
    <x v="22"/>
    <n v="58274"/>
  </r>
  <r>
    <x v="10"/>
    <x v="3"/>
    <x v="45"/>
    <x v="22"/>
    <n v="50413"/>
  </r>
  <r>
    <x v="10"/>
    <x v="3"/>
    <x v="46"/>
    <x v="22"/>
    <n v="5495"/>
  </r>
  <r>
    <x v="10"/>
    <x v="3"/>
    <x v="47"/>
    <x v="22"/>
    <n v="7474"/>
  </r>
  <r>
    <x v="10"/>
    <x v="3"/>
    <x v="48"/>
    <x v="22"/>
    <n v="19"/>
  </r>
  <r>
    <x v="10"/>
    <x v="3"/>
    <x v="49"/>
    <x v="22"/>
    <n v="14904"/>
  </r>
  <r>
    <x v="10"/>
    <x v="3"/>
    <x v="50"/>
    <x v="22"/>
    <n v="28691"/>
  </r>
  <r>
    <x v="10"/>
    <x v="3"/>
    <x v="51"/>
    <x v="22"/>
    <n v="15839"/>
  </r>
  <r>
    <x v="10"/>
    <x v="3"/>
    <x v="52"/>
    <x v="22"/>
    <n v="60698"/>
  </r>
  <r>
    <x v="10"/>
    <x v="3"/>
    <x v="53"/>
    <x v="22"/>
    <n v="1947"/>
  </r>
  <r>
    <x v="10"/>
    <x v="3"/>
    <x v="54"/>
    <x v="22"/>
    <n v="49"/>
  </r>
  <r>
    <x v="10"/>
    <x v="3"/>
    <x v="55"/>
    <x v="22"/>
    <n v="39"/>
  </r>
  <r>
    <x v="10"/>
    <x v="3"/>
    <x v="56"/>
    <x v="22"/>
    <n v="5021"/>
  </r>
  <r>
    <x v="10"/>
    <x v="3"/>
    <x v="58"/>
    <x v="22"/>
    <n v="28354"/>
  </r>
  <r>
    <x v="10"/>
    <x v="3"/>
    <x v="59"/>
    <x v="22"/>
    <n v="86"/>
  </r>
  <r>
    <x v="10"/>
    <x v="3"/>
    <x v="60"/>
    <x v="22"/>
    <n v="7227"/>
  </r>
  <r>
    <x v="10"/>
    <x v="3"/>
    <x v="61"/>
    <x v="22"/>
    <n v="20"/>
  </r>
  <r>
    <x v="10"/>
    <x v="3"/>
    <x v="62"/>
    <x v="22"/>
    <n v="28"/>
  </r>
  <r>
    <x v="10"/>
    <x v="3"/>
    <x v="41"/>
    <x v="23"/>
    <n v="18"/>
  </r>
  <r>
    <x v="10"/>
    <x v="3"/>
    <x v="42"/>
    <x v="23"/>
    <n v="37"/>
  </r>
  <r>
    <x v="10"/>
    <x v="3"/>
    <x v="43"/>
    <x v="23"/>
    <n v="1018"/>
  </r>
  <r>
    <x v="10"/>
    <x v="3"/>
    <x v="45"/>
    <x v="23"/>
    <n v="629"/>
  </r>
  <r>
    <x v="10"/>
    <x v="3"/>
    <x v="47"/>
    <x v="23"/>
    <n v="1"/>
  </r>
  <r>
    <x v="10"/>
    <x v="3"/>
    <x v="49"/>
    <x v="23"/>
    <n v="8"/>
  </r>
  <r>
    <x v="10"/>
    <x v="3"/>
    <x v="50"/>
    <x v="23"/>
    <n v="47"/>
  </r>
  <r>
    <x v="10"/>
    <x v="3"/>
    <x v="51"/>
    <x v="23"/>
    <n v="36"/>
  </r>
  <r>
    <x v="10"/>
    <x v="3"/>
    <x v="52"/>
    <x v="23"/>
    <n v="213"/>
  </r>
  <r>
    <x v="10"/>
    <x v="3"/>
    <x v="53"/>
    <x v="23"/>
    <n v="10"/>
  </r>
  <r>
    <x v="10"/>
    <x v="3"/>
    <x v="54"/>
    <x v="23"/>
    <n v="111"/>
  </r>
  <r>
    <x v="10"/>
    <x v="3"/>
    <x v="41"/>
    <x v="24"/>
    <n v="3"/>
  </r>
  <r>
    <x v="10"/>
    <x v="3"/>
    <x v="42"/>
    <x v="24"/>
    <n v="67"/>
  </r>
  <r>
    <x v="10"/>
    <x v="3"/>
    <x v="43"/>
    <x v="24"/>
    <n v="139"/>
  </r>
  <r>
    <x v="10"/>
    <x v="3"/>
    <x v="52"/>
    <x v="24"/>
    <n v="10"/>
  </r>
  <r>
    <x v="10"/>
    <x v="3"/>
    <x v="41"/>
    <x v="25"/>
    <n v="10519"/>
  </r>
  <r>
    <x v="10"/>
    <x v="3"/>
    <x v="42"/>
    <x v="25"/>
    <n v="5593"/>
  </r>
  <r>
    <x v="10"/>
    <x v="3"/>
    <x v="43"/>
    <x v="25"/>
    <n v="77526"/>
  </r>
  <r>
    <x v="10"/>
    <x v="3"/>
    <x v="44"/>
    <x v="25"/>
    <n v="15414"/>
  </r>
  <r>
    <x v="10"/>
    <x v="3"/>
    <x v="45"/>
    <x v="25"/>
    <n v="22000"/>
  </r>
  <r>
    <x v="10"/>
    <x v="3"/>
    <x v="46"/>
    <x v="25"/>
    <n v="5571"/>
  </r>
  <r>
    <x v="10"/>
    <x v="3"/>
    <x v="47"/>
    <x v="25"/>
    <n v="4293"/>
  </r>
  <r>
    <x v="10"/>
    <x v="3"/>
    <x v="48"/>
    <x v="25"/>
    <n v="9993"/>
  </r>
  <r>
    <x v="10"/>
    <x v="3"/>
    <x v="49"/>
    <x v="25"/>
    <n v="5750"/>
  </r>
  <r>
    <x v="10"/>
    <x v="3"/>
    <x v="50"/>
    <x v="25"/>
    <n v="11147"/>
  </r>
  <r>
    <x v="10"/>
    <x v="3"/>
    <x v="51"/>
    <x v="25"/>
    <n v="5578"/>
  </r>
  <r>
    <x v="10"/>
    <x v="3"/>
    <x v="52"/>
    <x v="25"/>
    <n v="15548"/>
  </r>
  <r>
    <x v="10"/>
    <x v="3"/>
    <x v="53"/>
    <x v="25"/>
    <n v="15309"/>
  </r>
  <r>
    <x v="10"/>
    <x v="3"/>
    <x v="54"/>
    <x v="25"/>
    <n v="12128"/>
  </r>
  <r>
    <x v="10"/>
    <x v="3"/>
    <x v="55"/>
    <x v="25"/>
    <n v="14332"/>
  </r>
  <r>
    <x v="10"/>
    <x v="3"/>
    <x v="56"/>
    <x v="25"/>
    <n v="15392"/>
  </r>
  <r>
    <x v="10"/>
    <x v="3"/>
    <x v="57"/>
    <x v="25"/>
    <n v="11096"/>
  </r>
  <r>
    <x v="10"/>
    <x v="3"/>
    <x v="58"/>
    <x v="25"/>
    <n v="33362"/>
  </r>
  <r>
    <x v="10"/>
    <x v="3"/>
    <x v="59"/>
    <x v="25"/>
    <n v="57611"/>
  </r>
  <r>
    <x v="10"/>
    <x v="3"/>
    <x v="60"/>
    <x v="25"/>
    <n v="27599"/>
  </r>
  <r>
    <x v="10"/>
    <x v="3"/>
    <x v="61"/>
    <x v="25"/>
    <n v="26437"/>
  </r>
  <r>
    <x v="10"/>
    <x v="3"/>
    <x v="62"/>
    <x v="25"/>
    <n v="33345"/>
  </r>
  <r>
    <x v="10"/>
    <x v="3"/>
    <x v="41"/>
    <x v="26"/>
    <n v="171"/>
  </r>
  <r>
    <x v="10"/>
    <x v="3"/>
    <x v="42"/>
    <x v="26"/>
    <n v="909"/>
  </r>
  <r>
    <x v="10"/>
    <x v="3"/>
    <x v="43"/>
    <x v="26"/>
    <n v="490"/>
  </r>
  <r>
    <x v="10"/>
    <x v="3"/>
    <x v="44"/>
    <x v="26"/>
    <n v="22"/>
  </r>
  <r>
    <x v="10"/>
    <x v="3"/>
    <x v="45"/>
    <x v="26"/>
    <n v="2761"/>
  </r>
  <r>
    <x v="10"/>
    <x v="3"/>
    <x v="46"/>
    <x v="26"/>
    <n v="6"/>
  </r>
  <r>
    <x v="10"/>
    <x v="3"/>
    <x v="47"/>
    <x v="26"/>
    <n v="4"/>
  </r>
  <r>
    <x v="10"/>
    <x v="3"/>
    <x v="48"/>
    <x v="26"/>
    <n v="4"/>
  </r>
  <r>
    <x v="10"/>
    <x v="3"/>
    <x v="50"/>
    <x v="26"/>
    <n v="378"/>
  </r>
  <r>
    <x v="10"/>
    <x v="3"/>
    <x v="51"/>
    <x v="26"/>
    <n v="621"/>
  </r>
  <r>
    <x v="10"/>
    <x v="3"/>
    <x v="52"/>
    <x v="26"/>
    <n v="1"/>
  </r>
  <r>
    <x v="10"/>
    <x v="3"/>
    <x v="58"/>
    <x v="26"/>
    <n v="8"/>
  </r>
  <r>
    <x v="10"/>
    <x v="3"/>
    <x v="41"/>
    <x v="27"/>
    <n v="32262"/>
  </r>
  <r>
    <x v="10"/>
    <x v="3"/>
    <x v="42"/>
    <x v="27"/>
    <n v="35964"/>
  </r>
  <r>
    <x v="10"/>
    <x v="3"/>
    <x v="43"/>
    <x v="27"/>
    <n v="92965"/>
  </r>
  <r>
    <x v="10"/>
    <x v="3"/>
    <x v="44"/>
    <x v="27"/>
    <n v="28032"/>
  </r>
  <r>
    <x v="10"/>
    <x v="3"/>
    <x v="45"/>
    <x v="27"/>
    <n v="65709"/>
  </r>
  <r>
    <x v="10"/>
    <x v="3"/>
    <x v="46"/>
    <x v="27"/>
    <n v="20169"/>
  </r>
  <r>
    <x v="10"/>
    <x v="3"/>
    <x v="47"/>
    <x v="27"/>
    <n v="50248"/>
  </r>
  <r>
    <x v="10"/>
    <x v="3"/>
    <x v="48"/>
    <x v="27"/>
    <n v="25907"/>
  </r>
  <r>
    <x v="10"/>
    <x v="3"/>
    <x v="49"/>
    <x v="27"/>
    <n v="50280"/>
  </r>
  <r>
    <x v="10"/>
    <x v="3"/>
    <x v="50"/>
    <x v="27"/>
    <n v="75477"/>
  </r>
  <r>
    <x v="10"/>
    <x v="3"/>
    <x v="51"/>
    <x v="27"/>
    <n v="36344"/>
  </r>
  <r>
    <x v="10"/>
    <x v="3"/>
    <x v="52"/>
    <x v="27"/>
    <n v="25340"/>
  </r>
  <r>
    <x v="10"/>
    <x v="3"/>
    <x v="53"/>
    <x v="27"/>
    <n v="189"/>
  </r>
  <r>
    <x v="10"/>
    <x v="3"/>
    <x v="54"/>
    <x v="27"/>
    <n v="6525"/>
  </r>
  <r>
    <x v="10"/>
    <x v="3"/>
    <x v="55"/>
    <x v="27"/>
    <n v="4726"/>
  </r>
  <r>
    <x v="10"/>
    <x v="3"/>
    <x v="56"/>
    <x v="27"/>
    <n v="3764"/>
  </r>
  <r>
    <x v="10"/>
    <x v="3"/>
    <x v="58"/>
    <x v="27"/>
    <n v="450"/>
  </r>
  <r>
    <x v="10"/>
    <x v="3"/>
    <x v="59"/>
    <x v="27"/>
    <n v="1126"/>
  </r>
  <r>
    <x v="10"/>
    <x v="3"/>
    <x v="60"/>
    <x v="27"/>
    <n v="1919"/>
  </r>
  <r>
    <x v="10"/>
    <x v="3"/>
    <x v="61"/>
    <x v="27"/>
    <n v="161"/>
  </r>
  <r>
    <x v="10"/>
    <x v="3"/>
    <x v="41"/>
    <x v="28"/>
    <n v="1910"/>
  </r>
  <r>
    <x v="10"/>
    <x v="3"/>
    <x v="42"/>
    <x v="28"/>
    <n v="2454"/>
  </r>
  <r>
    <x v="10"/>
    <x v="3"/>
    <x v="43"/>
    <x v="28"/>
    <n v="3957"/>
  </r>
  <r>
    <x v="10"/>
    <x v="3"/>
    <x v="44"/>
    <x v="28"/>
    <n v="477"/>
  </r>
  <r>
    <x v="10"/>
    <x v="3"/>
    <x v="45"/>
    <x v="28"/>
    <n v="4021"/>
  </r>
  <r>
    <x v="10"/>
    <x v="3"/>
    <x v="46"/>
    <x v="28"/>
    <n v="230"/>
  </r>
  <r>
    <x v="10"/>
    <x v="3"/>
    <x v="47"/>
    <x v="28"/>
    <n v="6227"/>
  </r>
  <r>
    <x v="10"/>
    <x v="3"/>
    <x v="48"/>
    <x v="28"/>
    <n v="168"/>
  </r>
  <r>
    <x v="10"/>
    <x v="3"/>
    <x v="49"/>
    <x v="28"/>
    <n v="9463"/>
  </r>
  <r>
    <x v="10"/>
    <x v="3"/>
    <x v="50"/>
    <x v="28"/>
    <n v="10421"/>
  </r>
  <r>
    <x v="10"/>
    <x v="3"/>
    <x v="51"/>
    <x v="28"/>
    <n v="4223"/>
  </r>
  <r>
    <x v="10"/>
    <x v="3"/>
    <x v="52"/>
    <x v="28"/>
    <n v="2192"/>
  </r>
  <r>
    <x v="10"/>
    <x v="3"/>
    <x v="53"/>
    <x v="28"/>
    <n v="1"/>
  </r>
  <r>
    <x v="10"/>
    <x v="3"/>
    <x v="54"/>
    <x v="28"/>
    <n v="591"/>
  </r>
  <r>
    <x v="10"/>
    <x v="3"/>
    <x v="55"/>
    <x v="28"/>
    <n v="623"/>
  </r>
  <r>
    <x v="10"/>
    <x v="3"/>
    <x v="56"/>
    <x v="28"/>
    <n v="797"/>
  </r>
  <r>
    <x v="10"/>
    <x v="3"/>
    <x v="58"/>
    <x v="28"/>
    <n v="7"/>
  </r>
  <r>
    <x v="10"/>
    <x v="3"/>
    <x v="59"/>
    <x v="28"/>
    <n v="1434"/>
  </r>
  <r>
    <x v="10"/>
    <x v="3"/>
    <x v="60"/>
    <x v="28"/>
    <n v="596"/>
  </r>
  <r>
    <x v="10"/>
    <x v="3"/>
    <x v="62"/>
    <x v="28"/>
    <n v="2"/>
  </r>
  <r>
    <x v="10"/>
    <x v="3"/>
    <x v="41"/>
    <x v="29"/>
    <n v="45207"/>
  </r>
  <r>
    <x v="10"/>
    <x v="3"/>
    <x v="42"/>
    <x v="29"/>
    <n v="45101"/>
  </r>
  <r>
    <x v="10"/>
    <x v="3"/>
    <x v="43"/>
    <x v="29"/>
    <n v="176473"/>
  </r>
  <r>
    <x v="10"/>
    <x v="3"/>
    <x v="44"/>
    <x v="29"/>
    <n v="43989"/>
  </r>
  <r>
    <x v="10"/>
    <x v="3"/>
    <x v="45"/>
    <x v="29"/>
    <n v="95621"/>
  </r>
  <r>
    <x v="10"/>
    <x v="3"/>
    <x v="46"/>
    <x v="29"/>
    <n v="26008"/>
  </r>
  <r>
    <x v="10"/>
    <x v="3"/>
    <x v="47"/>
    <x v="29"/>
    <n v="61093"/>
  </r>
  <r>
    <x v="10"/>
    <x v="3"/>
    <x v="48"/>
    <x v="29"/>
    <n v="36405"/>
  </r>
  <r>
    <x v="10"/>
    <x v="3"/>
    <x v="49"/>
    <x v="29"/>
    <n v="65765"/>
  </r>
  <r>
    <x v="10"/>
    <x v="3"/>
    <x v="50"/>
    <x v="29"/>
    <n v="97625"/>
  </r>
  <r>
    <x v="10"/>
    <x v="3"/>
    <x v="51"/>
    <x v="29"/>
    <n v="46911"/>
  </r>
  <r>
    <x v="10"/>
    <x v="3"/>
    <x v="52"/>
    <x v="29"/>
    <n v="43392"/>
  </r>
  <r>
    <x v="10"/>
    <x v="3"/>
    <x v="53"/>
    <x v="29"/>
    <n v="15509"/>
  </r>
  <r>
    <x v="10"/>
    <x v="3"/>
    <x v="54"/>
    <x v="29"/>
    <n v="19447"/>
  </r>
  <r>
    <x v="10"/>
    <x v="3"/>
    <x v="55"/>
    <x v="29"/>
    <n v="19862"/>
  </r>
  <r>
    <x v="10"/>
    <x v="3"/>
    <x v="56"/>
    <x v="29"/>
    <n v="19953"/>
  </r>
  <r>
    <x v="10"/>
    <x v="3"/>
    <x v="57"/>
    <x v="29"/>
    <n v="11096"/>
  </r>
  <r>
    <x v="10"/>
    <x v="3"/>
    <x v="58"/>
    <x v="29"/>
    <n v="33840"/>
  </r>
  <r>
    <x v="10"/>
    <x v="3"/>
    <x v="59"/>
    <x v="29"/>
    <n v="60190"/>
  </r>
  <r>
    <x v="10"/>
    <x v="3"/>
    <x v="60"/>
    <x v="29"/>
    <n v="30192"/>
  </r>
  <r>
    <x v="10"/>
    <x v="3"/>
    <x v="61"/>
    <x v="29"/>
    <n v="26615"/>
  </r>
  <r>
    <x v="10"/>
    <x v="3"/>
    <x v="62"/>
    <x v="29"/>
    <n v="33347"/>
  </r>
  <r>
    <x v="10"/>
    <x v="3"/>
    <x v="41"/>
    <x v="37"/>
    <n v="795"/>
  </r>
  <r>
    <x v="10"/>
    <x v="3"/>
    <x v="42"/>
    <x v="37"/>
    <n v="990"/>
  </r>
  <r>
    <x v="10"/>
    <x v="3"/>
    <x v="43"/>
    <x v="37"/>
    <n v="10966"/>
  </r>
  <r>
    <x v="10"/>
    <x v="3"/>
    <x v="44"/>
    <x v="37"/>
    <n v="2203"/>
  </r>
  <r>
    <x v="10"/>
    <x v="3"/>
    <x v="45"/>
    <x v="37"/>
    <n v="6728"/>
  </r>
  <r>
    <x v="10"/>
    <x v="3"/>
    <x v="46"/>
    <x v="37"/>
    <n v="100"/>
  </r>
  <r>
    <x v="10"/>
    <x v="3"/>
    <x v="47"/>
    <x v="37"/>
    <n v="946"/>
  </r>
  <r>
    <x v="10"/>
    <x v="3"/>
    <x v="48"/>
    <x v="37"/>
    <n v="804"/>
  </r>
  <r>
    <x v="10"/>
    <x v="3"/>
    <x v="49"/>
    <x v="37"/>
    <n v="373"/>
  </r>
  <r>
    <x v="10"/>
    <x v="3"/>
    <x v="50"/>
    <x v="37"/>
    <n v="1312"/>
  </r>
  <r>
    <x v="10"/>
    <x v="3"/>
    <x v="51"/>
    <x v="37"/>
    <n v="1872"/>
  </r>
  <r>
    <x v="10"/>
    <x v="3"/>
    <x v="52"/>
    <x v="37"/>
    <n v="1468"/>
  </r>
  <r>
    <x v="10"/>
    <x v="3"/>
    <x v="53"/>
    <x v="37"/>
    <n v="581"/>
  </r>
  <r>
    <x v="10"/>
    <x v="3"/>
    <x v="54"/>
    <x v="37"/>
    <n v="781"/>
  </r>
  <r>
    <x v="10"/>
    <x v="3"/>
    <x v="55"/>
    <x v="37"/>
    <n v="1720"/>
  </r>
  <r>
    <x v="10"/>
    <x v="3"/>
    <x v="56"/>
    <x v="37"/>
    <n v="331"/>
  </r>
  <r>
    <x v="10"/>
    <x v="3"/>
    <x v="57"/>
    <x v="37"/>
    <n v="359"/>
  </r>
  <r>
    <x v="10"/>
    <x v="3"/>
    <x v="58"/>
    <x v="37"/>
    <n v="6704"/>
  </r>
  <r>
    <x v="10"/>
    <x v="3"/>
    <x v="59"/>
    <x v="37"/>
    <n v="6592"/>
  </r>
  <r>
    <x v="10"/>
    <x v="3"/>
    <x v="60"/>
    <x v="37"/>
    <n v="1235"/>
  </r>
  <r>
    <x v="10"/>
    <x v="3"/>
    <x v="61"/>
    <x v="37"/>
    <n v="434"/>
  </r>
  <r>
    <x v="10"/>
    <x v="3"/>
    <x v="62"/>
    <x v="37"/>
    <n v="1019"/>
  </r>
  <r>
    <x v="10"/>
    <x v="3"/>
    <x v="41"/>
    <x v="38"/>
    <n v="45"/>
  </r>
  <r>
    <x v="10"/>
    <x v="3"/>
    <x v="42"/>
    <x v="38"/>
    <n v="123"/>
  </r>
  <r>
    <x v="10"/>
    <x v="3"/>
    <x v="43"/>
    <x v="38"/>
    <n v="1198"/>
  </r>
  <r>
    <x v="10"/>
    <x v="3"/>
    <x v="44"/>
    <x v="38"/>
    <n v="131"/>
  </r>
  <r>
    <x v="10"/>
    <x v="3"/>
    <x v="45"/>
    <x v="38"/>
    <n v="161"/>
  </r>
  <r>
    <x v="10"/>
    <x v="3"/>
    <x v="47"/>
    <x v="38"/>
    <n v="7"/>
  </r>
  <r>
    <x v="10"/>
    <x v="3"/>
    <x v="49"/>
    <x v="38"/>
    <n v="319"/>
  </r>
  <r>
    <x v="10"/>
    <x v="3"/>
    <x v="50"/>
    <x v="38"/>
    <n v="256"/>
  </r>
  <r>
    <x v="10"/>
    <x v="3"/>
    <x v="51"/>
    <x v="38"/>
    <n v="67"/>
  </r>
  <r>
    <x v="10"/>
    <x v="3"/>
    <x v="54"/>
    <x v="38"/>
    <n v="65"/>
  </r>
  <r>
    <x v="10"/>
    <x v="3"/>
    <x v="55"/>
    <x v="38"/>
    <n v="243"/>
  </r>
  <r>
    <x v="10"/>
    <x v="3"/>
    <x v="56"/>
    <x v="38"/>
    <n v="55"/>
  </r>
  <r>
    <x v="10"/>
    <x v="3"/>
    <x v="58"/>
    <x v="38"/>
    <n v="1955"/>
  </r>
  <r>
    <x v="10"/>
    <x v="3"/>
    <x v="59"/>
    <x v="38"/>
    <n v="492"/>
  </r>
  <r>
    <x v="10"/>
    <x v="3"/>
    <x v="60"/>
    <x v="38"/>
    <n v="127"/>
  </r>
  <r>
    <x v="10"/>
    <x v="3"/>
    <x v="61"/>
    <x v="38"/>
    <n v="84"/>
  </r>
  <r>
    <x v="10"/>
    <x v="3"/>
    <x v="62"/>
    <x v="38"/>
    <n v="295"/>
  </r>
  <r>
    <x v="10"/>
    <x v="3"/>
    <x v="41"/>
    <x v="39"/>
    <n v="14"/>
  </r>
  <r>
    <x v="10"/>
    <x v="3"/>
    <x v="43"/>
    <x v="39"/>
    <n v="71"/>
  </r>
  <r>
    <x v="10"/>
    <x v="3"/>
    <x v="44"/>
    <x v="39"/>
    <n v="27"/>
  </r>
  <r>
    <x v="10"/>
    <x v="3"/>
    <x v="45"/>
    <x v="39"/>
    <n v="52"/>
  </r>
  <r>
    <x v="10"/>
    <x v="3"/>
    <x v="47"/>
    <x v="39"/>
    <n v="10"/>
  </r>
  <r>
    <x v="10"/>
    <x v="3"/>
    <x v="48"/>
    <x v="39"/>
    <n v="6"/>
  </r>
  <r>
    <x v="10"/>
    <x v="3"/>
    <x v="50"/>
    <x v="39"/>
    <n v="8"/>
  </r>
  <r>
    <x v="10"/>
    <x v="3"/>
    <x v="51"/>
    <x v="39"/>
    <n v="67"/>
  </r>
  <r>
    <x v="10"/>
    <x v="3"/>
    <x v="55"/>
    <x v="39"/>
    <n v="18"/>
  </r>
  <r>
    <x v="10"/>
    <x v="3"/>
    <x v="59"/>
    <x v="39"/>
    <n v="2"/>
  </r>
  <r>
    <x v="10"/>
    <x v="3"/>
    <x v="60"/>
    <x v="39"/>
    <n v="16"/>
  </r>
  <r>
    <x v="10"/>
    <x v="3"/>
    <x v="41"/>
    <x v="40"/>
    <n v="12"/>
  </r>
  <r>
    <x v="10"/>
    <x v="3"/>
    <x v="42"/>
    <x v="40"/>
    <n v="23"/>
  </r>
  <r>
    <x v="10"/>
    <x v="3"/>
    <x v="43"/>
    <x v="40"/>
    <n v="485"/>
  </r>
  <r>
    <x v="10"/>
    <x v="3"/>
    <x v="44"/>
    <x v="40"/>
    <n v="87"/>
  </r>
  <r>
    <x v="10"/>
    <x v="3"/>
    <x v="45"/>
    <x v="40"/>
    <n v="164"/>
  </r>
  <r>
    <x v="10"/>
    <x v="3"/>
    <x v="47"/>
    <x v="40"/>
    <n v="20"/>
  </r>
  <r>
    <x v="10"/>
    <x v="3"/>
    <x v="51"/>
    <x v="40"/>
    <n v="5"/>
  </r>
  <r>
    <x v="10"/>
    <x v="3"/>
    <x v="52"/>
    <x v="40"/>
    <n v="53"/>
  </r>
  <r>
    <x v="10"/>
    <x v="3"/>
    <x v="54"/>
    <x v="40"/>
    <n v="25"/>
  </r>
  <r>
    <x v="10"/>
    <x v="3"/>
    <x v="55"/>
    <x v="40"/>
    <n v="24"/>
  </r>
  <r>
    <x v="10"/>
    <x v="3"/>
    <x v="56"/>
    <x v="40"/>
    <n v="20"/>
  </r>
  <r>
    <x v="10"/>
    <x v="3"/>
    <x v="58"/>
    <x v="40"/>
    <n v="169"/>
  </r>
  <r>
    <x v="10"/>
    <x v="3"/>
    <x v="59"/>
    <x v="40"/>
    <n v="207"/>
  </r>
  <r>
    <x v="10"/>
    <x v="3"/>
    <x v="60"/>
    <x v="40"/>
    <n v="36"/>
  </r>
  <r>
    <x v="10"/>
    <x v="3"/>
    <x v="61"/>
    <x v="40"/>
    <n v="13"/>
  </r>
  <r>
    <x v="10"/>
    <x v="3"/>
    <x v="62"/>
    <x v="40"/>
    <n v="35"/>
  </r>
  <r>
    <x v="10"/>
    <x v="3"/>
    <x v="41"/>
    <x v="30"/>
    <n v="161"/>
  </r>
  <r>
    <x v="10"/>
    <x v="3"/>
    <x v="42"/>
    <x v="30"/>
    <n v="679"/>
  </r>
  <r>
    <x v="10"/>
    <x v="3"/>
    <x v="43"/>
    <x v="30"/>
    <n v="4643"/>
  </r>
  <r>
    <x v="10"/>
    <x v="3"/>
    <x v="44"/>
    <x v="30"/>
    <n v="1263"/>
  </r>
  <r>
    <x v="10"/>
    <x v="3"/>
    <x v="45"/>
    <x v="30"/>
    <n v="1462"/>
  </r>
  <r>
    <x v="10"/>
    <x v="3"/>
    <x v="46"/>
    <x v="30"/>
    <n v="127"/>
  </r>
  <r>
    <x v="10"/>
    <x v="3"/>
    <x v="47"/>
    <x v="30"/>
    <n v="269"/>
  </r>
  <r>
    <x v="10"/>
    <x v="3"/>
    <x v="48"/>
    <x v="30"/>
    <n v="183"/>
  </r>
  <r>
    <x v="10"/>
    <x v="3"/>
    <x v="49"/>
    <x v="30"/>
    <n v="1112"/>
  </r>
  <r>
    <x v="10"/>
    <x v="3"/>
    <x v="50"/>
    <x v="30"/>
    <n v="452"/>
  </r>
  <r>
    <x v="10"/>
    <x v="3"/>
    <x v="51"/>
    <x v="30"/>
    <n v="4"/>
  </r>
  <r>
    <x v="10"/>
    <x v="3"/>
    <x v="52"/>
    <x v="30"/>
    <n v="367"/>
  </r>
  <r>
    <x v="10"/>
    <x v="3"/>
    <x v="54"/>
    <x v="30"/>
    <n v="21"/>
  </r>
  <r>
    <x v="10"/>
    <x v="3"/>
    <x v="55"/>
    <x v="30"/>
    <n v="86"/>
  </r>
  <r>
    <x v="10"/>
    <x v="3"/>
    <x v="56"/>
    <x v="30"/>
    <n v="19"/>
  </r>
  <r>
    <x v="10"/>
    <x v="3"/>
    <x v="59"/>
    <x v="30"/>
    <n v="18"/>
  </r>
  <r>
    <x v="10"/>
    <x v="4"/>
    <x v="63"/>
    <x v="0"/>
    <n v="299"/>
  </r>
  <r>
    <x v="10"/>
    <x v="4"/>
    <x v="64"/>
    <x v="0"/>
    <n v="924"/>
  </r>
  <r>
    <x v="10"/>
    <x v="4"/>
    <x v="65"/>
    <x v="0"/>
    <n v="236"/>
  </r>
  <r>
    <x v="10"/>
    <x v="4"/>
    <x v="66"/>
    <x v="0"/>
    <n v="464"/>
  </r>
  <r>
    <x v="10"/>
    <x v="4"/>
    <x v="67"/>
    <x v="0"/>
    <n v="200"/>
  </r>
  <r>
    <x v="10"/>
    <x v="4"/>
    <x v="68"/>
    <x v="0"/>
    <n v="68"/>
  </r>
  <r>
    <x v="10"/>
    <x v="4"/>
    <x v="69"/>
    <x v="0"/>
    <n v="265"/>
  </r>
  <r>
    <x v="10"/>
    <x v="4"/>
    <x v="70"/>
    <x v="0"/>
    <n v="496"/>
  </r>
  <r>
    <x v="10"/>
    <x v="4"/>
    <x v="71"/>
    <x v="0"/>
    <n v="240"/>
  </r>
  <r>
    <x v="10"/>
    <x v="4"/>
    <x v="72"/>
    <x v="0"/>
    <n v="451"/>
  </r>
  <r>
    <x v="10"/>
    <x v="4"/>
    <x v="73"/>
    <x v="0"/>
    <n v="501"/>
  </r>
  <r>
    <x v="10"/>
    <x v="4"/>
    <x v="74"/>
    <x v="0"/>
    <n v="506"/>
  </r>
  <r>
    <x v="10"/>
    <x v="4"/>
    <x v="75"/>
    <x v="0"/>
    <n v="1301"/>
  </r>
  <r>
    <x v="10"/>
    <x v="4"/>
    <x v="76"/>
    <x v="0"/>
    <n v="606"/>
  </r>
  <r>
    <x v="10"/>
    <x v="4"/>
    <x v="77"/>
    <x v="0"/>
    <n v="204"/>
  </r>
  <r>
    <x v="10"/>
    <x v="4"/>
    <x v="78"/>
    <x v="0"/>
    <n v="306"/>
  </r>
  <r>
    <x v="10"/>
    <x v="4"/>
    <x v="79"/>
    <x v="0"/>
    <n v="171"/>
  </r>
  <r>
    <x v="10"/>
    <x v="4"/>
    <x v="80"/>
    <x v="0"/>
    <n v="1037"/>
  </r>
  <r>
    <x v="10"/>
    <x v="4"/>
    <x v="81"/>
    <x v="0"/>
    <n v="305"/>
  </r>
  <r>
    <x v="10"/>
    <x v="4"/>
    <x v="82"/>
    <x v="0"/>
    <n v="369"/>
  </r>
  <r>
    <x v="10"/>
    <x v="4"/>
    <x v="83"/>
    <x v="0"/>
    <n v="178"/>
  </r>
  <r>
    <x v="10"/>
    <x v="4"/>
    <x v="84"/>
    <x v="0"/>
    <n v="51"/>
  </r>
  <r>
    <x v="10"/>
    <x v="4"/>
    <x v="85"/>
    <x v="0"/>
    <n v="292"/>
  </r>
  <r>
    <x v="10"/>
    <x v="4"/>
    <x v="86"/>
    <x v="0"/>
    <n v="129"/>
  </r>
  <r>
    <x v="10"/>
    <x v="4"/>
    <x v="87"/>
    <x v="0"/>
    <n v="146"/>
  </r>
  <r>
    <x v="10"/>
    <x v="4"/>
    <x v="88"/>
    <x v="0"/>
    <n v="23"/>
  </r>
  <r>
    <x v="10"/>
    <x v="4"/>
    <x v="63"/>
    <x v="1"/>
    <n v="18"/>
  </r>
  <r>
    <x v="10"/>
    <x v="4"/>
    <x v="64"/>
    <x v="1"/>
    <n v="53"/>
  </r>
  <r>
    <x v="10"/>
    <x v="4"/>
    <x v="65"/>
    <x v="1"/>
    <n v="19"/>
  </r>
  <r>
    <x v="10"/>
    <x v="4"/>
    <x v="66"/>
    <x v="1"/>
    <n v="27"/>
  </r>
  <r>
    <x v="10"/>
    <x v="4"/>
    <x v="67"/>
    <x v="1"/>
    <n v="16"/>
  </r>
  <r>
    <x v="10"/>
    <x v="4"/>
    <x v="68"/>
    <x v="1"/>
    <n v="10"/>
  </r>
  <r>
    <x v="10"/>
    <x v="4"/>
    <x v="69"/>
    <x v="1"/>
    <n v="24"/>
  </r>
  <r>
    <x v="10"/>
    <x v="4"/>
    <x v="70"/>
    <x v="1"/>
    <n v="37"/>
  </r>
  <r>
    <x v="10"/>
    <x v="4"/>
    <x v="71"/>
    <x v="1"/>
    <n v="27"/>
  </r>
  <r>
    <x v="10"/>
    <x v="4"/>
    <x v="72"/>
    <x v="1"/>
    <n v="23"/>
  </r>
  <r>
    <x v="10"/>
    <x v="4"/>
    <x v="73"/>
    <x v="1"/>
    <n v="30"/>
  </r>
  <r>
    <x v="10"/>
    <x v="4"/>
    <x v="74"/>
    <x v="1"/>
    <n v="32"/>
  </r>
  <r>
    <x v="10"/>
    <x v="4"/>
    <x v="75"/>
    <x v="1"/>
    <n v="67"/>
  </r>
  <r>
    <x v="10"/>
    <x v="4"/>
    <x v="76"/>
    <x v="1"/>
    <n v="27"/>
  </r>
  <r>
    <x v="10"/>
    <x v="4"/>
    <x v="77"/>
    <x v="1"/>
    <n v="12"/>
  </r>
  <r>
    <x v="10"/>
    <x v="4"/>
    <x v="78"/>
    <x v="1"/>
    <n v="13"/>
  </r>
  <r>
    <x v="10"/>
    <x v="4"/>
    <x v="79"/>
    <x v="1"/>
    <n v="10"/>
  </r>
  <r>
    <x v="10"/>
    <x v="4"/>
    <x v="80"/>
    <x v="1"/>
    <n v="44"/>
  </r>
  <r>
    <x v="10"/>
    <x v="4"/>
    <x v="81"/>
    <x v="1"/>
    <n v="21"/>
  </r>
  <r>
    <x v="10"/>
    <x v="4"/>
    <x v="82"/>
    <x v="1"/>
    <n v="23"/>
  </r>
  <r>
    <x v="10"/>
    <x v="4"/>
    <x v="83"/>
    <x v="1"/>
    <n v="17"/>
  </r>
  <r>
    <x v="10"/>
    <x v="4"/>
    <x v="84"/>
    <x v="1"/>
    <n v="5"/>
  </r>
  <r>
    <x v="10"/>
    <x v="4"/>
    <x v="85"/>
    <x v="1"/>
    <n v="26"/>
  </r>
  <r>
    <x v="10"/>
    <x v="4"/>
    <x v="86"/>
    <x v="1"/>
    <n v="16"/>
  </r>
  <r>
    <x v="10"/>
    <x v="4"/>
    <x v="87"/>
    <x v="1"/>
    <n v="14"/>
  </r>
  <r>
    <x v="10"/>
    <x v="4"/>
    <x v="88"/>
    <x v="1"/>
    <n v="5"/>
  </r>
  <r>
    <x v="10"/>
    <x v="4"/>
    <x v="63"/>
    <x v="2"/>
    <n v="160"/>
  </r>
  <r>
    <x v="10"/>
    <x v="4"/>
    <x v="64"/>
    <x v="2"/>
    <n v="296"/>
  </r>
  <r>
    <x v="10"/>
    <x v="4"/>
    <x v="65"/>
    <x v="2"/>
    <n v="151"/>
  </r>
  <r>
    <x v="10"/>
    <x v="4"/>
    <x v="66"/>
    <x v="2"/>
    <n v="197"/>
  </r>
  <r>
    <x v="10"/>
    <x v="4"/>
    <x v="67"/>
    <x v="2"/>
    <n v="141"/>
  </r>
  <r>
    <x v="10"/>
    <x v="4"/>
    <x v="68"/>
    <x v="2"/>
    <n v="146"/>
  </r>
  <r>
    <x v="10"/>
    <x v="4"/>
    <x v="69"/>
    <x v="2"/>
    <n v="189"/>
  </r>
  <r>
    <x v="10"/>
    <x v="4"/>
    <x v="70"/>
    <x v="2"/>
    <n v="227"/>
  </r>
  <r>
    <x v="10"/>
    <x v="4"/>
    <x v="71"/>
    <x v="2"/>
    <n v="176"/>
  </r>
  <r>
    <x v="10"/>
    <x v="4"/>
    <x v="72"/>
    <x v="2"/>
    <n v="166"/>
  </r>
  <r>
    <x v="10"/>
    <x v="4"/>
    <x v="73"/>
    <x v="2"/>
    <n v="232"/>
  </r>
  <r>
    <x v="10"/>
    <x v="4"/>
    <x v="74"/>
    <x v="2"/>
    <n v="165"/>
  </r>
  <r>
    <x v="10"/>
    <x v="4"/>
    <x v="75"/>
    <x v="2"/>
    <n v="311"/>
  </r>
  <r>
    <x v="10"/>
    <x v="4"/>
    <x v="76"/>
    <x v="2"/>
    <n v="376"/>
  </r>
  <r>
    <x v="10"/>
    <x v="4"/>
    <x v="77"/>
    <x v="2"/>
    <n v="230"/>
  </r>
  <r>
    <x v="10"/>
    <x v="4"/>
    <x v="78"/>
    <x v="2"/>
    <n v="63"/>
  </r>
  <r>
    <x v="10"/>
    <x v="4"/>
    <x v="79"/>
    <x v="2"/>
    <n v="123"/>
  </r>
  <r>
    <x v="10"/>
    <x v="4"/>
    <x v="80"/>
    <x v="2"/>
    <n v="295"/>
  </r>
  <r>
    <x v="10"/>
    <x v="4"/>
    <x v="81"/>
    <x v="2"/>
    <n v="119"/>
  </r>
  <r>
    <x v="10"/>
    <x v="4"/>
    <x v="82"/>
    <x v="2"/>
    <n v="212"/>
  </r>
  <r>
    <x v="10"/>
    <x v="4"/>
    <x v="83"/>
    <x v="2"/>
    <n v="126"/>
  </r>
  <r>
    <x v="10"/>
    <x v="4"/>
    <x v="84"/>
    <x v="2"/>
    <n v="71"/>
  </r>
  <r>
    <x v="10"/>
    <x v="4"/>
    <x v="85"/>
    <x v="2"/>
    <n v="201"/>
  </r>
  <r>
    <x v="10"/>
    <x v="4"/>
    <x v="86"/>
    <x v="2"/>
    <n v="178"/>
  </r>
  <r>
    <x v="10"/>
    <x v="4"/>
    <x v="87"/>
    <x v="2"/>
    <n v="165"/>
  </r>
  <r>
    <x v="10"/>
    <x v="4"/>
    <x v="88"/>
    <x v="2"/>
    <n v="121"/>
  </r>
  <r>
    <x v="10"/>
    <x v="4"/>
    <x v="64"/>
    <x v="3"/>
    <n v="1"/>
  </r>
  <r>
    <x v="10"/>
    <x v="4"/>
    <x v="75"/>
    <x v="3"/>
    <n v="1"/>
  </r>
  <r>
    <x v="10"/>
    <x v="4"/>
    <x v="76"/>
    <x v="3"/>
    <n v="1"/>
  </r>
  <r>
    <x v="10"/>
    <x v="4"/>
    <x v="80"/>
    <x v="3"/>
    <n v="1"/>
  </r>
  <r>
    <x v="10"/>
    <x v="4"/>
    <x v="81"/>
    <x v="3"/>
    <n v="1"/>
  </r>
  <r>
    <x v="10"/>
    <x v="4"/>
    <x v="65"/>
    <x v="31"/>
    <n v="1"/>
  </r>
  <r>
    <x v="10"/>
    <x v="4"/>
    <x v="66"/>
    <x v="31"/>
    <n v="2"/>
  </r>
  <r>
    <x v="10"/>
    <x v="4"/>
    <x v="67"/>
    <x v="31"/>
    <n v="2"/>
  </r>
  <r>
    <x v="10"/>
    <x v="4"/>
    <x v="68"/>
    <x v="31"/>
    <n v="4"/>
  </r>
  <r>
    <x v="10"/>
    <x v="4"/>
    <x v="69"/>
    <x v="31"/>
    <n v="3"/>
  </r>
  <r>
    <x v="10"/>
    <x v="4"/>
    <x v="70"/>
    <x v="31"/>
    <n v="3"/>
  </r>
  <r>
    <x v="10"/>
    <x v="4"/>
    <x v="71"/>
    <x v="31"/>
    <n v="2"/>
  </r>
  <r>
    <x v="10"/>
    <x v="4"/>
    <x v="73"/>
    <x v="31"/>
    <n v="5"/>
  </r>
  <r>
    <x v="10"/>
    <x v="4"/>
    <x v="74"/>
    <x v="31"/>
    <n v="1"/>
  </r>
  <r>
    <x v="10"/>
    <x v="4"/>
    <x v="82"/>
    <x v="31"/>
    <n v="1"/>
  </r>
  <r>
    <x v="10"/>
    <x v="4"/>
    <x v="84"/>
    <x v="31"/>
    <n v="1"/>
  </r>
  <r>
    <x v="10"/>
    <x v="4"/>
    <x v="85"/>
    <x v="31"/>
    <n v="1"/>
  </r>
  <r>
    <x v="10"/>
    <x v="4"/>
    <x v="86"/>
    <x v="31"/>
    <n v="3"/>
  </r>
  <r>
    <x v="10"/>
    <x v="4"/>
    <x v="87"/>
    <x v="31"/>
    <n v="8"/>
  </r>
  <r>
    <x v="10"/>
    <x v="4"/>
    <x v="88"/>
    <x v="31"/>
    <n v="5"/>
  </r>
  <r>
    <x v="10"/>
    <x v="4"/>
    <x v="63"/>
    <x v="4"/>
    <n v="36"/>
  </r>
  <r>
    <x v="10"/>
    <x v="4"/>
    <x v="64"/>
    <x v="4"/>
    <n v="74"/>
  </r>
  <r>
    <x v="10"/>
    <x v="4"/>
    <x v="65"/>
    <x v="4"/>
    <n v="59"/>
  </r>
  <r>
    <x v="10"/>
    <x v="4"/>
    <x v="66"/>
    <x v="4"/>
    <n v="85"/>
  </r>
  <r>
    <x v="10"/>
    <x v="4"/>
    <x v="67"/>
    <x v="4"/>
    <n v="55"/>
  </r>
  <r>
    <x v="10"/>
    <x v="4"/>
    <x v="68"/>
    <x v="4"/>
    <n v="85"/>
  </r>
  <r>
    <x v="10"/>
    <x v="4"/>
    <x v="69"/>
    <x v="4"/>
    <n v="85"/>
  </r>
  <r>
    <x v="10"/>
    <x v="4"/>
    <x v="70"/>
    <x v="4"/>
    <n v="65"/>
  </r>
  <r>
    <x v="10"/>
    <x v="4"/>
    <x v="71"/>
    <x v="4"/>
    <n v="43"/>
  </r>
  <r>
    <x v="10"/>
    <x v="4"/>
    <x v="72"/>
    <x v="4"/>
    <n v="50"/>
  </r>
  <r>
    <x v="10"/>
    <x v="4"/>
    <x v="73"/>
    <x v="4"/>
    <n v="79"/>
  </r>
  <r>
    <x v="10"/>
    <x v="4"/>
    <x v="74"/>
    <x v="4"/>
    <n v="48"/>
  </r>
  <r>
    <x v="10"/>
    <x v="4"/>
    <x v="75"/>
    <x v="4"/>
    <n v="115"/>
  </r>
  <r>
    <x v="10"/>
    <x v="4"/>
    <x v="76"/>
    <x v="4"/>
    <n v="38"/>
  </r>
  <r>
    <x v="10"/>
    <x v="4"/>
    <x v="77"/>
    <x v="4"/>
    <n v="43"/>
  </r>
  <r>
    <x v="10"/>
    <x v="4"/>
    <x v="78"/>
    <x v="4"/>
    <n v="10"/>
  </r>
  <r>
    <x v="10"/>
    <x v="4"/>
    <x v="79"/>
    <x v="4"/>
    <n v="17"/>
  </r>
  <r>
    <x v="10"/>
    <x v="4"/>
    <x v="80"/>
    <x v="4"/>
    <n v="30"/>
  </r>
  <r>
    <x v="10"/>
    <x v="4"/>
    <x v="81"/>
    <x v="4"/>
    <n v="8"/>
  </r>
  <r>
    <x v="10"/>
    <x v="4"/>
    <x v="82"/>
    <x v="4"/>
    <n v="65"/>
  </r>
  <r>
    <x v="10"/>
    <x v="4"/>
    <x v="83"/>
    <x v="4"/>
    <n v="35"/>
  </r>
  <r>
    <x v="10"/>
    <x v="4"/>
    <x v="84"/>
    <x v="4"/>
    <n v="26"/>
  </r>
  <r>
    <x v="10"/>
    <x v="4"/>
    <x v="85"/>
    <x v="4"/>
    <n v="69"/>
  </r>
  <r>
    <x v="10"/>
    <x v="4"/>
    <x v="86"/>
    <x v="4"/>
    <n v="69"/>
  </r>
  <r>
    <x v="10"/>
    <x v="4"/>
    <x v="87"/>
    <x v="4"/>
    <n v="70"/>
  </r>
  <r>
    <x v="10"/>
    <x v="4"/>
    <x v="88"/>
    <x v="4"/>
    <n v="50"/>
  </r>
  <r>
    <x v="10"/>
    <x v="4"/>
    <x v="63"/>
    <x v="5"/>
    <n v="171"/>
  </r>
  <r>
    <x v="10"/>
    <x v="4"/>
    <x v="64"/>
    <x v="5"/>
    <n v="307"/>
  </r>
  <r>
    <x v="10"/>
    <x v="4"/>
    <x v="65"/>
    <x v="5"/>
    <n v="161"/>
  </r>
  <r>
    <x v="10"/>
    <x v="4"/>
    <x v="66"/>
    <x v="5"/>
    <n v="215"/>
  </r>
  <r>
    <x v="10"/>
    <x v="4"/>
    <x v="67"/>
    <x v="5"/>
    <n v="152"/>
  </r>
  <r>
    <x v="10"/>
    <x v="4"/>
    <x v="68"/>
    <x v="5"/>
    <n v="151"/>
  </r>
  <r>
    <x v="10"/>
    <x v="4"/>
    <x v="69"/>
    <x v="5"/>
    <n v="205"/>
  </r>
  <r>
    <x v="10"/>
    <x v="4"/>
    <x v="70"/>
    <x v="5"/>
    <n v="239"/>
  </r>
  <r>
    <x v="10"/>
    <x v="4"/>
    <x v="71"/>
    <x v="5"/>
    <n v="185"/>
  </r>
  <r>
    <x v="10"/>
    <x v="4"/>
    <x v="72"/>
    <x v="5"/>
    <n v="182"/>
  </r>
  <r>
    <x v="10"/>
    <x v="4"/>
    <x v="73"/>
    <x v="5"/>
    <n v="249"/>
  </r>
  <r>
    <x v="10"/>
    <x v="4"/>
    <x v="74"/>
    <x v="5"/>
    <n v="179"/>
  </r>
  <r>
    <x v="10"/>
    <x v="4"/>
    <x v="75"/>
    <x v="5"/>
    <n v="349"/>
  </r>
  <r>
    <x v="10"/>
    <x v="4"/>
    <x v="76"/>
    <x v="5"/>
    <n v="390"/>
  </r>
  <r>
    <x v="10"/>
    <x v="4"/>
    <x v="77"/>
    <x v="5"/>
    <n v="240"/>
  </r>
  <r>
    <x v="10"/>
    <x v="4"/>
    <x v="78"/>
    <x v="5"/>
    <n v="64"/>
  </r>
  <r>
    <x v="10"/>
    <x v="4"/>
    <x v="79"/>
    <x v="5"/>
    <n v="126"/>
  </r>
  <r>
    <x v="10"/>
    <x v="4"/>
    <x v="80"/>
    <x v="5"/>
    <n v="300"/>
  </r>
  <r>
    <x v="10"/>
    <x v="4"/>
    <x v="81"/>
    <x v="5"/>
    <n v="122"/>
  </r>
  <r>
    <x v="10"/>
    <x v="4"/>
    <x v="82"/>
    <x v="5"/>
    <n v="220"/>
  </r>
  <r>
    <x v="10"/>
    <x v="4"/>
    <x v="83"/>
    <x v="5"/>
    <n v="131"/>
  </r>
  <r>
    <x v="10"/>
    <x v="4"/>
    <x v="84"/>
    <x v="5"/>
    <n v="76"/>
  </r>
  <r>
    <x v="10"/>
    <x v="4"/>
    <x v="85"/>
    <x v="5"/>
    <n v="212"/>
  </r>
  <r>
    <x v="10"/>
    <x v="4"/>
    <x v="86"/>
    <x v="5"/>
    <n v="186"/>
  </r>
  <r>
    <x v="10"/>
    <x v="4"/>
    <x v="87"/>
    <x v="5"/>
    <n v="170"/>
  </r>
  <r>
    <x v="10"/>
    <x v="4"/>
    <x v="88"/>
    <x v="5"/>
    <n v="122"/>
  </r>
  <r>
    <x v="10"/>
    <x v="4"/>
    <x v="63"/>
    <x v="6"/>
    <n v="4"/>
  </r>
  <r>
    <x v="10"/>
    <x v="4"/>
    <x v="64"/>
    <x v="6"/>
    <n v="4"/>
  </r>
  <r>
    <x v="10"/>
    <x v="4"/>
    <x v="66"/>
    <x v="6"/>
    <n v="3"/>
  </r>
  <r>
    <x v="10"/>
    <x v="4"/>
    <x v="67"/>
    <x v="6"/>
    <n v="17"/>
  </r>
  <r>
    <x v="10"/>
    <x v="4"/>
    <x v="68"/>
    <x v="6"/>
    <n v="7"/>
  </r>
  <r>
    <x v="10"/>
    <x v="4"/>
    <x v="69"/>
    <x v="6"/>
    <n v="5"/>
  </r>
  <r>
    <x v="10"/>
    <x v="4"/>
    <x v="71"/>
    <x v="6"/>
    <n v="1"/>
  </r>
  <r>
    <x v="10"/>
    <x v="4"/>
    <x v="72"/>
    <x v="6"/>
    <n v="4"/>
  </r>
  <r>
    <x v="10"/>
    <x v="4"/>
    <x v="73"/>
    <x v="6"/>
    <n v="12"/>
  </r>
  <r>
    <x v="10"/>
    <x v="4"/>
    <x v="74"/>
    <x v="6"/>
    <n v="6"/>
  </r>
  <r>
    <x v="10"/>
    <x v="4"/>
    <x v="75"/>
    <x v="6"/>
    <n v="5"/>
  </r>
  <r>
    <x v="10"/>
    <x v="4"/>
    <x v="76"/>
    <x v="6"/>
    <n v="10"/>
  </r>
  <r>
    <x v="10"/>
    <x v="4"/>
    <x v="77"/>
    <x v="6"/>
    <n v="8"/>
  </r>
  <r>
    <x v="10"/>
    <x v="4"/>
    <x v="78"/>
    <x v="6"/>
    <n v="5"/>
  </r>
  <r>
    <x v="10"/>
    <x v="4"/>
    <x v="79"/>
    <x v="6"/>
    <n v="1"/>
  </r>
  <r>
    <x v="10"/>
    <x v="4"/>
    <x v="80"/>
    <x v="6"/>
    <n v="18"/>
  </r>
  <r>
    <x v="10"/>
    <x v="4"/>
    <x v="81"/>
    <x v="6"/>
    <n v="4"/>
  </r>
  <r>
    <x v="10"/>
    <x v="4"/>
    <x v="82"/>
    <x v="6"/>
    <n v="2"/>
  </r>
  <r>
    <x v="10"/>
    <x v="4"/>
    <x v="83"/>
    <x v="6"/>
    <n v="1"/>
  </r>
  <r>
    <x v="10"/>
    <x v="4"/>
    <x v="84"/>
    <x v="6"/>
    <n v="1"/>
  </r>
  <r>
    <x v="10"/>
    <x v="4"/>
    <x v="86"/>
    <x v="6"/>
    <n v="1"/>
  </r>
  <r>
    <x v="10"/>
    <x v="4"/>
    <x v="87"/>
    <x v="6"/>
    <n v="1"/>
  </r>
  <r>
    <x v="10"/>
    <x v="4"/>
    <x v="63"/>
    <x v="7"/>
    <n v="9"/>
  </r>
  <r>
    <x v="10"/>
    <x v="4"/>
    <x v="64"/>
    <x v="7"/>
    <n v="7"/>
  </r>
  <r>
    <x v="10"/>
    <x v="4"/>
    <x v="65"/>
    <x v="7"/>
    <n v="1"/>
  </r>
  <r>
    <x v="10"/>
    <x v="4"/>
    <x v="66"/>
    <x v="7"/>
    <n v="7"/>
  </r>
  <r>
    <x v="10"/>
    <x v="4"/>
    <x v="67"/>
    <x v="7"/>
    <n v="24"/>
  </r>
  <r>
    <x v="10"/>
    <x v="4"/>
    <x v="68"/>
    <x v="7"/>
    <n v="12"/>
  </r>
  <r>
    <x v="10"/>
    <x v="4"/>
    <x v="69"/>
    <x v="7"/>
    <n v="2"/>
  </r>
  <r>
    <x v="10"/>
    <x v="4"/>
    <x v="70"/>
    <x v="7"/>
    <n v="4"/>
  </r>
  <r>
    <x v="10"/>
    <x v="4"/>
    <x v="71"/>
    <x v="7"/>
    <n v="4"/>
  </r>
  <r>
    <x v="10"/>
    <x v="4"/>
    <x v="72"/>
    <x v="7"/>
    <n v="5"/>
  </r>
  <r>
    <x v="10"/>
    <x v="4"/>
    <x v="73"/>
    <x v="7"/>
    <n v="20"/>
  </r>
  <r>
    <x v="10"/>
    <x v="4"/>
    <x v="74"/>
    <x v="7"/>
    <n v="21"/>
  </r>
  <r>
    <x v="10"/>
    <x v="4"/>
    <x v="75"/>
    <x v="7"/>
    <n v="14"/>
  </r>
  <r>
    <x v="10"/>
    <x v="4"/>
    <x v="76"/>
    <x v="7"/>
    <n v="20"/>
  </r>
  <r>
    <x v="10"/>
    <x v="4"/>
    <x v="77"/>
    <x v="7"/>
    <n v="9"/>
  </r>
  <r>
    <x v="10"/>
    <x v="4"/>
    <x v="78"/>
    <x v="7"/>
    <n v="5"/>
  </r>
  <r>
    <x v="10"/>
    <x v="4"/>
    <x v="79"/>
    <x v="7"/>
    <n v="2"/>
  </r>
  <r>
    <x v="10"/>
    <x v="4"/>
    <x v="80"/>
    <x v="7"/>
    <n v="31"/>
  </r>
  <r>
    <x v="10"/>
    <x v="4"/>
    <x v="81"/>
    <x v="7"/>
    <n v="6"/>
  </r>
  <r>
    <x v="10"/>
    <x v="4"/>
    <x v="82"/>
    <x v="7"/>
    <n v="3"/>
  </r>
  <r>
    <x v="10"/>
    <x v="4"/>
    <x v="83"/>
    <x v="7"/>
    <n v="2"/>
  </r>
  <r>
    <x v="10"/>
    <x v="4"/>
    <x v="84"/>
    <x v="7"/>
    <n v="1"/>
  </r>
  <r>
    <x v="10"/>
    <x v="4"/>
    <x v="85"/>
    <x v="7"/>
    <n v="4"/>
  </r>
  <r>
    <x v="10"/>
    <x v="4"/>
    <x v="86"/>
    <x v="7"/>
    <n v="3"/>
  </r>
  <r>
    <x v="10"/>
    <x v="4"/>
    <x v="87"/>
    <x v="7"/>
    <n v="3"/>
  </r>
  <r>
    <x v="10"/>
    <x v="4"/>
    <x v="75"/>
    <x v="8"/>
    <n v="2"/>
  </r>
  <r>
    <x v="10"/>
    <x v="4"/>
    <x v="76"/>
    <x v="8"/>
    <n v="2"/>
  </r>
  <r>
    <x v="10"/>
    <x v="4"/>
    <x v="77"/>
    <x v="8"/>
    <n v="1"/>
  </r>
  <r>
    <x v="10"/>
    <x v="4"/>
    <x v="79"/>
    <x v="8"/>
    <n v="1"/>
  </r>
  <r>
    <x v="10"/>
    <x v="4"/>
    <x v="86"/>
    <x v="8"/>
    <n v="1"/>
  </r>
  <r>
    <x v="10"/>
    <x v="4"/>
    <x v="63"/>
    <x v="41"/>
    <n v="55"/>
  </r>
  <r>
    <x v="10"/>
    <x v="4"/>
    <x v="64"/>
    <x v="41"/>
    <n v="61"/>
  </r>
  <r>
    <x v="10"/>
    <x v="4"/>
    <x v="65"/>
    <x v="41"/>
    <n v="49"/>
  </r>
  <r>
    <x v="10"/>
    <x v="4"/>
    <x v="66"/>
    <x v="41"/>
    <n v="73"/>
  </r>
  <r>
    <x v="10"/>
    <x v="4"/>
    <x v="67"/>
    <x v="41"/>
    <n v="33"/>
  </r>
  <r>
    <x v="10"/>
    <x v="4"/>
    <x v="68"/>
    <x v="41"/>
    <n v="51"/>
  </r>
  <r>
    <x v="10"/>
    <x v="4"/>
    <x v="69"/>
    <x v="41"/>
    <n v="71"/>
  </r>
  <r>
    <x v="10"/>
    <x v="4"/>
    <x v="70"/>
    <x v="41"/>
    <n v="75"/>
  </r>
  <r>
    <x v="10"/>
    <x v="4"/>
    <x v="71"/>
    <x v="41"/>
    <n v="55"/>
  </r>
  <r>
    <x v="10"/>
    <x v="4"/>
    <x v="72"/>
    <x v="41"/>
    <n v="71"/>
  </r>
  <r>
    <x v="10"/>
    <x v="4"/>
    <x v="73"/>
    <x v="41"/>
    <n v="113"/>
  </r>
  <r>
    <x v="10"/>
    <x v="4"/>
    <x v="74"/>
    <x v="41"/>
    <n v="42"/>
  </r>
  <r>
    <x v="10"/>
    <x v="4"/>
    <x v="75"/>
    <x v="41"/>
    <n v="74"/>
  </r>
  <r>
    <x v="10"/>
    <x v="4"/>
    <x v="76"/>
    <x v="41"/>
    <n v="68"/>
  </r>
  <r>
    <x v="10"/>
    <x v="4"/>
    <x v="77"/>
    <x v="41"/>
    <n v="37"/>
  </r>
  <r>
    <x v="10"/>
    <x v="4"/>
    <x v="78"/>
    <x v="41"/>
    <n v="13"/>
  </r>
  <r>
    <x v="10"/>
    <x v="4"/>
    <x v="79"/>
    <x v="41"/>
    <n v="24"/>
  </r>
  <r>
    <x v="10"/>
    <x v="4"/>
    <x v="80"/>
    <x v="41"/>
    <n v="45"/>
  </r>
  <r>
    <x v="10"/>
    <x v="4"/>
    <x v="81"/>
    <x v="41"/>
    <n v="26"/>
  </r>
  <r>
    <x v="10"/>
    <x v="4"/>
    <x v="82"/>
    <x v="41"/>
    <n v="55"/>
  </r>
  <r>
    <x v="10"/>
    <x v="4"/>
    <x v="83"/>
    <x v="41"/>
    <n v="33"/>
  </r>
  <r>
    <x v="10"/>
    <x v="4"/>
    <x v="84"/>
    <x v="41"/>
    <n v="14"/>
  </r>
  <r>
    <x v="10"/>
    <x v="4"/>
    <x v="85"/>
    <x v="41"/>
    <n v="70"/>
  </r>
  <r>
    <x v="10"/>
    <x v="4"/>
    <x v="86"/>
    <x v="41"/>
    <n v="20"/>
  </r>
  <r>
    <x v="10"/>
    <x v="4"/>
    <x v="87"/>
    <x v="41"/>
    <n v="39"/>
  </r>
  <r>
    <x v="10"/>
    <x v="4"/>
    <x v="88"/>
    <x v="41"/>
    <n v="47"/>
  </r>
  <r>
    <x v="10"/>
    <x v="4"/>
    <x v="63"/>
    <x v="9"/>
    <n v="54"/>
  </r>
  <r>
    <x v="10"/>
    <x v="4"/>
    <x v="64"/>
    <x v="9"/>
    <n v="66"/>
  </r>
  <r>
    <x v="10"/>
    <x v="4"/>
    <x v="65"/>
    <x v="9"/>
    <n v="48"/>
  </r>
  <r>
    <x v="10"/>
    <x v="4"/>
    <x v="66"/>
    <x v="9"/>
    <n v="74"/>
  </r>
  <r>
    <x v="10"/>
    <x v="4"/>
    <x v="67"/>
    <x v="9"/>
    <n v="33"/>
  </r>
  <r>
    <x v="10"/>
    <x v="4"/>
    <x v="68"/>
    <x v="9"/>
    <n v="51"/>
  </r>
  <r>
    <x v="10"/>
    <x v="4"/>
    <x v="69"/>
    <x v="9"/>
    <n v="71"/>
  </r>
  <r>
    <x v="10"/>
    <x v="4"/>
    <x v="70"/>
    <x v="9"/>
    <n v="77"/>
  </r>
  <r>
    <x v="10"/>
    <x v="4"/>
    <x v="71"/>
    <x v="9"/>
    <n v="56"/>
  </r>
  <r>
    <x v="10"/>
    <x v="4"/>
    <x v="72"/>
    <x v="9"/>
    <n v="71"/>
  </r>
  <r>
    <x v="10"/>
    <x v="4"/>
    <x v="73"/>
    <x v="9"/>
    <n v="109"/>
  </r>
  <r>
    <x v="10"/>
    <x v="4"/>
    <x v="74"/>
    <x v="9"/>
    <n v="43"/>
  </r>
  <r>
    <x v="10"/>
    <x v="4"/>
    <x v="75"/>
    <x v="9"/>
    <n v="74"/>
  </r>
  <r>
    <x v="10"/>
    <x v="4"/>
    <x v="76"/>
    <x v="9"/>
    <n v="69"/>
  </r>
  <r>
    <x v="10"/>
    <x v="4"/>
    <x v="77"/>
    <x v="9"/>
    <n v="40"/>
  </r>
  <r>
    <x v="10"/>
    <x v="4"/>
    <x v="78"/>
    <x v="9"/>
    <n v="13"/>
  </r>
  <r>
    <x v="10"/>
    <x v="4"/>
    <x v="79"/>
    <x v="9"/>
    <n v="25"/>
  </r>
  <r>
    <x v="10"/>
    <x v="4"/>
    <x v="80"/>
    <x v="9"/>
    <n v="47"/>
  </r>
  <r>
    <x v="10"/>
    <x v="4"/>
    <x v="81"/>
    <x v="9"/>
    <n v="26"/>
  </r>
  <r>
    <x v="10"/>
    <x v="4"/>
    <x v="82"/>
    <x v="9"/>
    <n v="55"/>
  </r>
  <r>
    <x v="10"/>
    <x v="4"/>
    <x v="83"/>
    <x v="9"/>
    <n v="33"/>
  </r>
  <r>
    <x v="10"/>
    <x v="4"/>
    <x v="84"/>
    <x v="9"/>
    <n v="15"/>
  </r>
  <r>
    <x v="10"/>
    <x v="4"/>
    <x v="85"/>
    <x v="9"/>
    <n v="69"/>
  </r>
  <r>
    <x v="10"/>
    <x v="4"/>
    <x v="86"/>
    <x v="9"/>
    <n v="23"/>
  </r>
  <r>
    <x v="10"/>
    <x v="4"/>
    <x v="87"/>
    <x v="9"/>
    <n v="39"/>
  </r>
  <r>
    <x v="10"/>
    <x v="4"/>
    <x v="88"/>
    <x v="9"/>
    <n v="44"/>
  </r>
  <r>
    <x v="10"/>
    <x v="4"/>
    <x v="64"/>
    <x v="10"/>
    <n v="1"/>
  </r>
  <r>
    <x v="10"/>
    <x v="4"/>
    <x v="65"/>
    <x v="10"/>
    <n v="1"/>
  </r>
  <r>
    <x v="10"/>
    <x v="4"/>
    <x v="73"/>
    <x v="10"/>
    <n v="1"/>
  </r>
  <r>
    <x v="10"/>
    <x v="4"/>
    <x v="76"/>
    <x v="10"/>
    <n v="7"/>
  </r>
  <r>
    <x v="10"/>
    <x v="4"/>
    <x v="77"/>
    <x v="10"/>
    <n v="6"/>
  </r>
  <r>
    <x v="10"/>
    <x v="4"/>
    <x v="79"/>
    <x v="10"/>
    <n v="3"/>
  </r>
  <r>
    <x v="10"/>
    <x v="4"/>
    <x v="80"/>
    <x v="10"/>
    <n v="3"/>
  </r>
  <r>
    <x v="10"/>
    <x v="4"/>
    <x v="81"/>
    <x v="10"/>
    <n v="1"/>
  </r>
  <r>
    <x v="10"/>
    <x v="4"/>
    <x v="82"/>
    <x v="10"/>
    <n v="1"/>
  </r>
  <r>
    <x v="10"/>
    <x v="4"/>
    <x v="83"/>
    <x v="10"/>
    <n v="1"/>
  </r>
  <r>
    <x v="10"/>
    <x v="4"/>
    <x v="86"/>
    <x v="10"/>
    <n v="2"/>
  </r>
  <r>
    <x v="10"/>
    <x v="4"/>
    <x v="69"/>
    <x v="11"/>
    <n v="1"/>
  </r>
  <r>
    <x v="10"/>
    <x v="4"/>
    <x v="72"/>
    <x v="11"/>
    <n v="2"/>
  </r>
  <r>
    <x v="10"/>
    <x v="4"/>
    <x v="76"/>
    <x v="11"/>
    <n v="1"/>
  </r>
  <r>
    <x v="10"/>
    <x v="4"/>
    <x v="80"/>
    <x v="11"/>
    <n v="3"/>
  </r>
  <r>
    <x v="10"/>
    <x v="4"/>
    <x v="81"/>
    <x v="11"/>
    <n v="2"/>
  </r>
  <r>
    <x v="10"/>
    <x v="4"/>
    <x v="63"/>
    <x v="12"/>
    <n v="143"/>
  </r>
  <r>
    <x v="10"/>
    <x v="4"/>
    <x v="64"/>
    <x v="12"/>
    <n v="259"/>
  </r>
  <r>
    <x v="10"/>
    <x v="4"/>
    <x v="65"/>
    <x v="12"/>
    <n v="151"/>
  </r>
  <r>
    <x v="10"/>
    <x v="4"/>
    <x v="66"/>
    <x v="12"/>
    <n v="197"/>
  </r>
  <r>
    <x v="10"/>
    <x v="4"/>
    <x v="67"/>
    <x v="12"/>
    <n v="141"/>
  </r>
  <r>
    <x v="10"/>
    <x v="4"/>
    <x v="68"/>
    <x v="12"/>
    <n v="144"/>
  </r>
  <r>
    <x v="10"/>
    <x v="4"/>
    <x v="69"/>
    <x v="12"/>
    <n v="188"/>
  </r>
  <r>
    <x v="10"/>
    <x v="4"/>
    <x v="70"/>
    <x v="12"/>
    <n v="222"/>
  </r>
  <r>
    <x v="10"/>
    <x v="4"/>
    <x v="71"/>
    <x v="12"/>
    <n v="168"/>
  </r>
  <r>
    <x v="10"/>
    <x v="4"/>
    <x v="72"/>
    <x v="12"/>
    <n v="166"/>
  </r>
  <r>
    <x v="10"/>
    <x v="4"/>
    <x v="73"/>
    <x v="12"/>
    <n v="231"/>
  </r>
  <r>
    <x v="10"/>
    <x v="4"/>
    <x v="74"/>
    <x v="12"/>
    <n v="164"/>
  </r>
  <r>
    <x v="10"/>
    <x v="4"/>
    <x v="75"/>
    <x v="12"/>
    <n v="310"/>
  </r>
  <r>
    <x v="10"/>
    <x v="4"/>
    <x v="76"/>
    <x v="12"/>
    <n v="202"/>
  </r>
  <r>
    <x v="10"/>
    <x v="4"/>
    <x v="77"/>
    <x v="12"/>
    <n v="152"/>
  </r>
  <r>
    <x v="10"/>
    <x v="4"/>
    <x v="78"/>
    <x v="12"/>
    <n v="46"/>
  </r>
  <r>
    <x v="10"/>
    <x v="4"/>
    <x v="79"/>
    <x v="12"/>
    <n v="80"/>
  </r>
  <r>
    <x v="10"/>
    <x v="4"/>
    <x v="80"/>
    <x v="12"/>
    <n v="184"/>
  </r>
  <r>
    <x v="10"/>
    <x v="4"/>
    <x v="81"/>
    <x v="12"/>
    <n v="86"/>
  </r>
  <r>
    <x v="10"/>
    <x v="4"/>
    <x v="82"/>
    <x v="12"/>
    <n v="200"/>
  </r>
  <r>
    <x v="10"/>
    <x v="4"/>
    <x v="83"/>
    <x v="12"/>
    <n v="124"/>
  </r>
  <r>
    <x v="10"/>
    <x v="4"/>
    <x v="84"/>
    <x v="12"/>
    <n v="71"/>
  </r>
  <r>
    <x v="10"/>
    <x v="4"/>
    <x v="85"/>
    <x v="12"/>
    <n v="201"/>
  </r>
  <r>
    <x v="10"/>
    <x v="4"/>
    <x v="86"/>
    <x v="12"/>
    <n v="178"/>
  </r>
  <r>
    <x v="10"/>
    <x v="4"/>
    <x v="87"/>
    <x v="12"/>
    <n v="163"/>
  </r>
  <r>
    <x v="10"/>
    <x v="4"/>
    <x v="88"/>
    <x v="12"/>
    <n v="121"/>
  </r>
  <r>
    <x v="10"/>
    <x v="4"/>
    <x v="63"/>
    <x v="13"/>
    <n v="1"/>
  </r>
  <r>
    <x v="10"/>
    <x v="4"/>
    <x v="67"/>
    <x v="13"/>
    <n v="2"/>
  </r>
  <r>
    <x v="10"/>
    <x v="4"/>
    <x v="68"/>
    <x v="13"/>
    <n v="1"/>
  </r>
  <r>
    <x v="10"/>
    <x v="4"/>
    <x v="69"/>
    <x v="13"/>
    <n v="1"/>
  </r>
  <r>
    <x v="10"/>
    <x v="4"/>
    <x v="72"/>
    <x v="13"/>
    <n v="1"/>
  </r>
  <r>
    <x v="10"/>
    <x v="4"/>
    <x v="74"/>
    <x v="13"/>
    <n v="1"/>
  </r>
  <r>
    <x v="10"/>
    <x v="4"/>
    <x v="75"/>
    <x v="13"/>
    <n v="1"/>
  </r>
  <r>
    <x v="10"/>
    <x v="4"/>
    <x v="76"/>
    <x v="13"/>
    <n v="51"/>
  </r>
  <r>
    <x v="10"/>
    <x v="4"/>
    <x v="77"/>
    <x v="13"/>
    <n v="2"/>
  </r>
  <r>
    <x v="10"/>
    <x v="4"/>
    <x v="79"/>
    <x v="13"/>
    <n v="2"/>
  </r>
  <r>
    <x v="10"/>
    <x v="4"/>
    <x v="80"/>
    <x v="13"/>
    <n v="5"/>
  </r>
  <r>
    <x v="10"/>
    <x v="4"/>
    <x v="83"/>
    <x v="13"/>
    <n v="1"/>
  </r>
  <r>
    <x v="10"/>
    <x v="4"/>
    <x v="85"/>
    <x v="13"/>
    <n v="1"/>
  </r>
  <r>
    <x v="10"/>
    <x v="4"/>
    <x v="86"/>
    <x v="13"/>
    <n v="1"/>
  </r>
  <r>
    <x v="10"/>
    <x v="4"/>
    <x v="87"/>
    <x v="13"/>
    <n v="1"/>
  </r>
  <r>
    <x v="10"/>
    <x v="4"/>
    <x v="88"/>
    <x v="13"/>
    <n v="1"/>
  </r>
  <r>
    <x v="10"/>
    <x v="4"/>
    <x v="63"/>
    <x v="14"/>
    <n v="32"/>
  </r>
  <r>
    <x v="10"/>
    <x v="4"/>
    <x v="64"/>
    <x v="14"/>
    <n v="77"/>
  </r>
  <r>
    <x v="10"/>
    <x v="4"/>
    <x v="65"/>
    <x v="14"/>
    <n v="5"/>
  </r>
  <r>
    <x v="10"/>
    <x v="4"/>
    <x v="67"/>
    <x v="14"/>
    <n v="24"/>
  </r>
  <r>
    <x v="10"/>
    <x v="4"/>
    <x v="68"/>
    <x v="14"/>
    <n v="5"/>
  </r>
  <r>
    <x v="10"/>
    <x v="4"/>
    <x v="69"/>
    <x v="14"/>
    <n v="9"/>
  </r>
  <r>
    <x v="10"/>
    <x v="4"/>
    <x v="70"/>
    <x v="14"/>
    <n v="28"/>
  </r>
  <r>
    <x v="10"/>
    <x v="4"/>
    <x v="71"/>
    <x v="14"/>
    <n v="41"/>
  </r>
  <r>
    <x v="10"/>
    <x v="4"/>
    <x v="72"/>
    <x v="14"/>
    <n v="36"/>
  </r>
  <r>
    <x v="10"/>
    <x v="4"/>
    <x v="73"/>
    <x v="14"/>
    <n v="18"/>
  </r>
  <r>
    <x v="10"/>
    <x v="4"/>
    <x v="74"/>
    <x v="14"/>
    <n v="18"/>
  </r>
  <r>
    <x v="10"/>
    <x v="4"/>
    <x v="75"/>
    <x v="14"/>
    <n v="20"/>
  </r>
  <r>
    <x v="10"/>
    <x v="4"/>
    <x v="76"/>
    <x v="14"/>
    <n v="278"/>
  </r>
  <r>
    <x v="10"/>
    <x v="4"/>
    <x v="77"/>
    <x v="14"/>
    <n v="150"/>
  </r>
  <r>
    <x v="10"/>
    <x v="4"/>
    <x v="78"/>
    <x v="14"/>
    <n v="46"/>
  </r>
  <r>
    <x v="10"/>
    <x v="4"/>
    <x v="79"/>
    <x v="14"/>
    <n v="87"/>
  </r>
  <r>
    <x v="10"/>
    <x v="4"/>
    <x v="80"/>
    <x v="14"/>
    <n v="223"/>
  </r>
  <r>
    <x v="10"/>
    <x v="4"/>
    <x v="81"/>
    <x v="14"/>
    <n v="68"/>
  </r>
  <r>
    <x v="10"/>
    <x v="4"/>
    <x v="82"/>
    <x v="14"/>
    <n v="24"/>
  </r>
  <r>
    <x v="10"/>
    <x v="4"/>
    <x v="83"/>
    <x v="14"/>
    <n v="7"/>
  </r>
  <r>
    <x v="10"/>
    <x v="4"/>
    <x v="84"/>
    <x v="14"/>
    <n v="1"/>
  </r>
  <r>
    <x v="10"/>
    <x v="4"/>
    <x v="85"/>
    <x v="14"/>
    <n v="6"/>
  </r>
  <r>
    <x v="10"/>
    <x v="4"/>
    <x v="86"/>
    <x v="14"/>
    <n v="6"/>
  </r>
  <r>
    <x v="10"/>
    <x v="4"/>
    <x v="87"/>
    <x v="14"/>
    <n v="16"/>
  </r>
  <r>
    <x v="10"/>
    <x v="4"/>
    <x v="88"/>
    <x v="14"/>
    <n v="1"/>
  </r>
  <r>
    <x v="10"/>
    <x v="4"/>
    <x v="63"/>
    <x v="15"/>
    <n v="2"/>
  </r>
  <r>
    <x v="10"/>
    <x v="4"/>
    <x v="64"/>
    <x v="15"/>
    <n v="7"/>
  </r>
  <r>
    <x v="10"/>
    <x v="4"/>
    <x v="65"/>
    <x v="15"/>
    <n v="2"/>
  </r>
  <r>
    <x v="10"/>
    <x v="4"/>
    <x v="66"/>
    <x v="15"/>
    <n v="16"/>
  </r>
  <r>
    <x v="10"/>
    <x v="4"/>
    <x v="67"/>
    <x v="15"/>
    <n v="9"/>
  </r>
  <r>
    <x v="10"/>
    <x v="4"/>
    <x v="68"/>
    <x v="15"/>
    <n v="8"/>
  </r>
  <r>
    <x v="10"/>
    <x v="4"/>
    <x v="69"/>
    <x v="15"/>
    <n v="4"/>
  </r>
  <r>
    <x v="10"/>
    <x v="4"/>
    <x v="70"/>
    <x v="15"/>
    <n v="1"/>
  </r>
  <r>
    <x v="10"/>
    <x v="4"/>
    <x v="71"/>
    <x v="15"/>
    <n v="8"/>
  </r>
  <r>
    <x v="10"/>
    <x v="4"/>
    <x v="72"/>
    <x v="15"/>
    <n v="8"/>
  </r>
  <r>
    <x v="10"/>
    <x v="4"/>
    <x v="73"/>
    <x v="15"/>
    <n v="4"/>
  </r>
  <r>
    <x v="10"/>
    <x v="4"/>
    <x v="74"/>
    <x v="15"/>
    <n v="5"/>
  </r>
  <r>
    <x v="10"/>
    <x v="4"/>
    <x v="75"/>
    <x v="15"/>
    <n v="3"/>
  </r>
  <r>
    <x v="10"/>
    <x v="4"/>
    <x v="76"/>
    <x v="15"/>
    <n v="66"/>
  </r>
  <r>
    <x v="10"/>
    <x v="4"/>
    <x v="77"/>
    <x v="15"/>
    <n v="6"/>
  </r>
  <r>
    <x v="10"/>
    <x v="4"/>
    <x v="78"/>
    <x v="15"/>
    <n v="1"/>
  </r>
  <r>
    <x v="10"/>
    <x v="4"/>
    <x v="79"/>
    <x v="15"/>
    <n v="9"/>
  </r>
  <r>
    <x v="10"/>
    <x v="4"/>
    <x v="80"/>
    <x v="15"/>
    <n v="57"/>
  </r>
  <r>
    <x v="10"/>
    <x v="4"/>
    <x v="81"/>
    <x v="15"/>
    <n v="5"/>
  </r>
  <r>
    <x v="10"/>
    <x v="4"/>
    <x v="82"/>
    <x v="15"/>
    <n v="3"/>
  </r>
  <r>
    <x v="10"/>
    <x v="4"/>
    <x v="83"/>
    <x v="15"/>
    <n v="2"/>
  </r>
  <r>
    <x v="10"/>
    <x v="4"/>
    <x v="85"/>
    <x v="15"/>
    <n v="10"/>
  </r>
  <r>
    <x v="10"/>
    <x v="4"/>
    <x v="86"/>
    <x v="15"/>
    <n v="11"/>
  </r>
  <r>
    <x v="10"/>
    <x v="4"/>
    <x v="87"/>
    <x v="15"/>
    <n v="8"/>
  </r>
  <r>
    <x v="10"/>
    <x v="4"/>
    <x v="88"/>
    <x v="15"/>
    <n v="1"/>
  </r>
  <r>
    <x v="10"/>
    <x v="4"/>
    <x v="63"/>
    <x v="16"/>
    <n v="5"/>
  </r>
  <r>
    <x v="10"/>
    <x v="4"/>
    <x v="64"/>
    <x v="16"/>
    <n v="11"/>
  </r>
  <r>
    <x v="10"/>
    <x v="4"/>
    <x v="65"/>
    <x v="16"/>
    <n v="1"/>
  </r>
  <r>
    <x v="10"/>
    <x v="4"/>
    <x v="66"/>
    <x v="16"/>
    <n v="7"/>
  </r>
  <r>
    <x v="10"/>
    <x v="4"/>
    <x v="67"/>
    <x v="16"/>
    <n v="2"/>
  </r>
  <r>
    <x v="10"/>
    <x v="4"/>
    <x v="68"/>
    <x v="16"/>
    <n v="4"/>
  </r>
  <r>
    <x v="10"/>
    <x v="4"/>
    <x v="69"/>
    <x v="16"/>
    <n v="5"/>
  </r>
  <r>
    <x v="10"/>
    <x v="4"/>
    <x v="70"/>
    <x v="16"/>
    <n v="2"/>
  </r>
  <r>
    <x v="10"/>
    <x v="4"/>
    <x v="71"/>
    <x v="16"/>
    <n v="7"/>
  </r>
  <r>
    <x v="10"/>
    <x v="4"/>
    <x v="72"/>
    <x v="16"/>
    <n v="3"/>
  </r>
  <r>
    <x v="10"/>
    <x v="4"/>
    <x v="73"/>
    <x v="16"/>
    <n v="7"/>
  </r>
  <r>
    <x v="10"/>
    <x v="4"/>
    <x v="74"/>
    <x v="16"/>
    <n v="3"/>
  </r>
  <r>
    <x v="10"/>
    <x v="4"/>
    <x v="75"/>
    <x v="16"/>
    <n v="7"/>
  </r>
  <r>
    <x v="10"/>
    <x v="4"/>
    <x v="76"/>
    <x v="16"/>
    <n v="13"/>
  </r>
  <r>
    <x v="10"/>
    <x v="4"/>
    <x v="77"/>
    <x v="16"/>
    <n v="4"/>
  </r>
  <r>
    <x v="10"/>
    <x v="4"/>
    <x v="78"/>
    <x v="16"/>
    <n v="6"/>
  </r>
  <r>
    <x v="10"/>
    <x v="4"/>
    <x v="79"/>
    <x v="16"/>
    <n v="4"/>
  </r>
  <r>
    <x v="10"/>
    <x v="4"/>
    <x v="80"/>
    <x v="16"/>
    <n v="9"/>
  </r>
  <r>
    <x v="10"/>
    <x v="4"/>
    <x v="81"/>
    <x v="16"/>
    <n v="4"/>
  </r>
  <r>
    <x v="10"/>
    <x v="4"/>
    <x v="82"/>
    <x v="16"/>
    <n v="2"/>
  </r>
  <r>
    <x v="10"/>
    <x v="4"/>
    <x v="83"/>
    <x v="16"/>
    <n v="7"/>
  </r>
  <r>
    <x v="10"/>
    <x v="4"/>
    <x v="84"/>
    <x v="16"/>
    <n v="1"/>
  </r>
  <r>
    <x v="10"/>
    <x v="4"/>
    <x v="85"/>
    <x v="16"/>
    <n v="8"/>
  </r>
  <r>
    <x v="10"/>
    <x v="4"/>
    <x v="86"/>
    <x v="16"/>
    <n v="4"/>
  </r>
  <r>
    <x v="10"/>
    <x v="4"/>
    <x v="87"/>
    <x v="16"/>
    <n v="3"/>
  </r>
  <r>
    <x v="10"/>
    <x v="4"/>
    <x v="88"/>
    <x v="16"/>
    <n v="1"/>
  </r>
  <r>
    <x v="10"/>
    <x v="4"/>
    <x v="63"/>
    <x v="33"/>
    <n v="8"/>
  </r>
  <r>
    <x v="10"/>
    <x v="4"/>
    <x v="64"/>
    <x v="33"/>
    <n v="19"/>
  </r>
  <r>
    <x v="10"/>
    <x v="4"/>
    <x v="65"/>
    <x v="33"/>
    <n v="2"/>
  </r>
  <r>
    <x v="10"/>
    <x v="4"/>
    <x v="67"/>
    <x v="33"/>
    <n v="4"/>
  </r>
  <r>
    <x v="10"/>
    <x v="4"/>
    <x v="68"/>
    <x v="33"/>
    <n v="3"/>
  </r>
  <r>
    <x v="10"/>
    <x v="4"/>
    <x v="69"/>
    <x v="33"/>
    <n v="3"/>
  </r>
  <r>
    <x v="10"/>
    <x v="4"/>
    <x v="70"/>
    <x v="33"/>
    <n v="1"/>
  </r>
  <r>
    <x v="10"/>
    <x v="4"/>
    <x v="71"/>
    <x v="33"/>
    <n v="3"/>
  </r>
  <r>
    <x v="10"/>
    <x v="4"/>
    <x v="72"/>
    <x v="33"/>
    <n v="2"/>
  </r>
  <r>
    <x v="10"/>
    <x v="4"/>
    <x v="73"/>
    <x v="33"/>
    <n v="1"/>
  </r>
  <r>
    <x v="10"/>
    <x v="4"/>
    <x v="74"/>
    <x v="33"/>
    <n v="2"/>
  </r>
  <r>
    <x v="10"/>
    <x v="4"/>
    <x v="75"/>
    <x v="33"/>
    <n v="4"/>
  </r>
  <r>
    <x v="10"/>
    <x v="4"/>
    <x v="76"/>
    <x v="33"/>
    <n v="12"/>
  </r>
  <r>
    <x v="10"/>
    <x v="4"/>
    <x v="77"/>
    <x v="33"/>
    <n v="7"/>
  </r>
  <r>
    <x v="10"/>
    <x v="4"/>
    <x v="78"/>
    <x v="33"/>
    <n v="6"/>
  </r>
  <r>
    <x v="10"/>
    <x v="4"/>
    <x v="79"/>
    <x v="33"/>
    <n v="4"/>
  </r>
  <r>
    <x v="10"/>
    <x v="4"/>
    <x v="80"/>
    <x v="33"/>
    <n v="12"/>
  </r>
  <r>
    <x v="10"/>
    <x v="4"/>
    <x v="81"/>
    <x v="33"/>
    <n v="8"/>
  </r>
  <r>
    <x v="10"/>
    <x v="4"/>
    <x v="82"/>
    <x v="33"/>
    <n v="17"/>
  </r>
  <r>
    <x v="10"/>
    <x v="4"/>
    <x v="83"/>
    <x v="33"/>
    <n v="5"/>
  </r>
  <r>
    <x v="10"/>
    <x v="4"/>
    <x v="84"/>
    <x v="33"/>
    <n v="4"/>
  </r>
  <r>
    <x v="10"/>
    <x v="4"/>
    <x v="85"/>
    <x v="33"/>
    <n v="14"/>
  </r>
  <r>
    <x v="10"/>
    <x v="4"/>
    <x v="86"/>
    <x v="33"/>
    <n v="13"/>
  </r>
  <r>
    <x v="10"/>
    <x v="4"/>
    <x v="87"/>
    <x v="33"/>
    <n v="19"/>
  </r>
  <r>
    <x v="10"/>
    <x v="4"/>
    <x v="88"/>
    <x v="33"/>
    <n v="4"/>
  </r>
  <r>
    <x v="10"/>
    <x v="4"/>
    <x v="63"/>
    <x v="34"/>
    <n v="1"/>
  </r>
  <r>
    <x v="10"/>
    <x v="4"/>
    <x v="65"/>
    <x v="34"/>
    <n v="1"/>
  </r>
  <r>
    <x v="10"/>
    <x v="4"/>
    <x v="67"/>
    <x v="34"/>
    <n v="2"/>
  </r>
  <r>
    <x v="10"/>
    <x v="4"/>
    <x v="71"/>
    <x v="34"/>
    <n v="1"/>
  </r>
  <r>
    <x v="10"/>
    <x v="4"/>
    <x v="74"/>
    <x v="34"/>
    <n v="2"/>
  </r>
  <r>
    <x v="10"/>
    <x v="4"/>
    <x v="75"/>
    <x v="34"/>
    <n v="2"/>
  </r>
  <r>
    <x v="10"/>
    <x v="4"/>
    <x v="76"/>
    <x v="34"/>
    <n v="7"/>
  </r>
  <r>
    <x v="10"/>
    <x v="4"/>
    <x v="77"/>
    <x v="34"/>
    <n v="2"/>
  </r>
  <r>
    <x v="10"/>
    <x v="4"/>
    <x v="78"/>
    <x v="34"/>
    <n v="1"/>
  </r>
  <r>
    <x v="10"/>
    <x v="4"/>
    <x v="80"/>
    <x v="34"/>
    <n v="3"/>
  </r>
  <r>
    <x v="10"/>
    <x v="4"/>
    <x v="81"/>
    <x v="34"/>
    <n v="3"/>
  </r>
  <r>
    <x v="10"/>
    <x v="4"/>
    <x v="82"/>
    <x v="34"/>
    <n v="6"/>
  </r>
  <r>
    <x v="10"/>
    <x v="4"/>
    <x v="84"/>
    <x v="34"/>
    <n v="2"/>
  </r>
  <r>
    <x v="10"/>
    <x v="4"/>
    <x v="85"/>
    <x v="34"/>
    <n v="3"/>
  </r>
  <r>
    <x v="10"/>
    <x v="4"/>
    <x v="86"/>
    <x v="34"/>
    <n v="10"/>
  </r>
  <r>
    <x v="10"/>
    <x v="4"/>
    <x v="87"/>
    <x v="34"/>
    <n v="5"/>
  </r>
  <r>
    <x v="10"/>
    <x v="4"/>
    <x v="88"/>
    <x v="34"/>
    <n v="1"/>
  </r>
  <r>
    <x v="10"/>
    <x v="4"/>
    <x v="64"/>
    <x v="35"/>
    <n v="2"/>
  </r>
  <r>
    <x v="10"/>
    <x v="4"/>
    <x v="65"/>
    <x v="35"/>
    <n v="1"/>
  </r>
  <r>
    <x v="10"/>
    <x v="4"/>
    <x v="68"/>
    <x v="35"/>
    <n v="1"/>
  </r>
  <r>
    <x v="10"/>
    <x v="4"/>
    <x v="72"/>
    <x v="35"/>
    <n v="1"/>
  </r>
  <r>
    <x v="10"/>
    <x v="4"/>
    <x v="76"/>
    <x v="35"/>
    <n v="1"/>
  </r>
  <r>
    <x v="10"/>
    <x v="4"/>
    <x v="77"/>
    <x v="35"/>
    <n v="1"/>
  </r>
  <r>
    <x v="10"/>
    <x v="4"/>
    <x v="78"/>
    <x v="35"/>
    <n v="1"/>
  </r>
  <r>
    <x v="10"/>
    <x v="4"/>
    <x v="79"/>
    <x v="35"/>
    <n v="1"/>
  </r>
  <r>
    <x v="10"/>
    <x v="4"/>
    <x v="80"/>
    <x v="35"/>
    <n v="1"/>
  </r>
  <r>
    <x v="10"/>
    <x v="4"/>
    <x v="82"/>
    <x v="35"/>
    <n v="4"/>
  </r>
  <r>
    <x v="10"/>
    <x v="4"/>
    <x v="84"/>
    <x v="35"/>
    <n v="1"/>
  </r>
  <r>
    <x v="10"/>
    <x v="4"/>
    <x v="85"/>
    <x v="35"/>
    <n v="2"/>
  </r>
  <r>
    <x v="10"/>
    <x v="4"/>
    <x v="86"/>
    <x v="35"/>
    <n v="5"/>
  </r>
  <r>
    <x v="10"/>
    <x v="4"/>
    <x v="64"/>
    <x v="36"/>
    <n v="2"/>
  </r>
  <r>
    <x v="10"/>
    <x v="4"/>
    <x v="67"/>
    <x v="36"/>
    <n v="1"/>
  </r>
  <r>
    <x v="10"/>
    <x v="4"/>
    <x v="68"/>
    <x v="36"/>
    <n v="2"/>
  </r>
  <r>
    <x v="10"/>
    <x v="4"/>
    <x v="69"/>
    <x v="36"/>
    <n v="1"/>
  </r>
  <r>
    <x v="10"/>
    <x v="4"/>
    <x v="75"/>
    <x v="36"/>
    <n v="2"/>
  </r>
  <r>
    <x v="10"/>
    <x v="4"/>
    <x v="76"/>
    <x v="36"/>
    <n v="1"/>
  </r>
  <r>
    <x v="10"/>
    <x v="4"/>
    <x v="77"/>
    <x v="36"/>
    <n v="1"/>
  </r>
  <r>
    <x v="10"/>
    <x v="4"/>
    <x v="78"/>
    <x v="36"/>
    <n v="2"/>
  </r>
  <r>
    <x v="10"/>
    <x v="4"/>
    <x v="81"/>
    <x v="36"/>
    <n v="1"/>
  </r>
  <r>
    <x v="10"/>
    <x v="4"/>
    <x v="83"/>
    <x v="36"/>
    <n v="1"/>
  </r>
  <r>
    <x v="10"/>
    <x v="4"/>
    <x v="84"/>
    <x v="36"/>
    <n v="1"/>
  </r>
  <r>
    <x v="10"/>
    <x v="4"/>
    <x v="85"/>
    <x v="36"/>
    <n v="1"/>
  </r>
  <r>
    <x v="10"/>
    <x v="4"/>
    <x v="86"/>
    <x v="36"/>
    <n v="6"/>
  </r>
  <r>
    <x v="10"/>
    <x v="4"/>
    <x v="65"/>
    <x v="32"/>
    <n v="96"/>
  </r>
  <r>
    <x v="10"/>
    <x v="4"/>
    <x v="66"/>
    <x v="32"/>
    <n v="212"/>
  </r>
  <r>
    <x v="10"/>
    <x v="4"/>
    <x v="67"/>
    <x v="32"/>
    <n v="155"/>
  </r>
  <r>
    <x v="10"/>
    <x v="4"/>
    <x v="68"/>
    <x v="32"/>
    <n v="330"/>
  </r>
  <r>
    <x v="10"/>
    <x v="4"/>
    <x v="69"/>
    <x v="32"/>
    <n v="325"/>
  </r>
  <r>
    <x v="10"/>
    <x v="4"/>
    <x v="70"/>
    <x v="32"/>
    <n v="468"/>
  </r>
  <r>
    <x v="10"/>
    <x v="4"/>
    <x v="71"/>
    <x v="32"/>
    <n v="171"/>
  </r>
  <r>
    <x v="10"/>
    <x v="4"/>
    <x v="73"/>
    <x v="32"/>
    <n v="424"/>
  </r>
  <r>
    <x v="10"/>
    <x v="4"/>
    <x v="74"/>
    <x v="32"/>
    <n v="78"/>
  </r>
  <r>
    <x v="10"/>
    <x v="4"/>
    <x v="82"/>
    <x v="32"/>
    <n v="18"/>
  </r>
  <r>
    <x v="10"/>
    <x v="4"/>
    <x v="84"/>
    <x v="32"/>
    <n v="110"/>
  </r>
  <r>
    <x v="10"/>
    <x v="4"/>
    <x v="85"/>
    <x v="32"/>
    <n v="72"/>
  </r>
  <r>
    <x v="10"/>
    <x v="4"/>
    <x v="86"/>
    <x v="32"/>
    <n v="173"/>
  </r>
  <r>
    <x v="10"/>
    <x v="4"/>
    <x v="87"/>
    <x v="32"/>
    <n v="586"/>
  </r>
  <r>
    <x v="10"/>
    <x v="4"/>
    <x v="88"/>
    <x v="32"/>
    <n v="520"/>
  </r>
  <r>
    <x v="10"/>
    <x v="4"/>
    <x v="63"/>
    <x v="17"/>
    <n v="940"/>
  </r>
  <r>
    <x v="10"/>
    <x v="4"/>
    <x v="64"/>
    <x v="17"/>
    <n v="1782"/>
  </r>
  <r>
    <x v="10"/>
    <x v="4"/>
    <x v="65"/>
    <x v="17"/>
    <n v="1282"/>
  </r>
  <r>
    <x v="10"/>
    <x v="4"/>
    <x v="66"/>
    <x v="17"/>
    <n v="1992"/>
  </r>
  <r>
    <x v="10"/>
    <x v="4"/>
    <x v="67"/>
    <x v="17"/>
    <n v="1094"/>
  </r>
  <r>
    <x v="10"/>
    <x v="4"/>
    <x v="68"/>
    <x v="17"/>
    <n v="1378"/>
  </r>
  <r>
    <x v="10"/>
    <x v="4"/>
    <x v="69"/>
    <x v="17"/>
    <n v="1753"/>
  </r>
  <r>
    <x v="10"/>
    <x v="4"/>
    <x v="70"/>
    <x v="17"/>
    <n v="1376"/>
  </r>
  <r>
    <x v="10"/>
    <x v="4"/>
    <x v="71"/>
    <x v="17"/>
    <n v="967"/>
  </r>
  <r>
    <x v="10"/>
    <x v="4"/>
    <x v="72"/>
    <x v="17"/>
    <n v="1152"/>
  </r>
  <r>
    <x v="10"/>
    <x v="4"/>
    <x v="73"/>
    <x v="17"/>
    <n v="1588"/>
  </r>
  <r>
    <x v="10"/>
    <x v="4"/>
    <x v="74"/>
    <x v="17"/>
    <n v="1053"/>
  </r>
  <r>
    <x v="10"/>
    <x v="4"/>
    <x v="75"/>
    <x v="17"/>
    <n v="2627"/>
  </r>
  <r>
    <x v="10"/>
    <x v="4"/>
    <x v="76"/>
    <x v="17"/>
    <n v="1223"/>
  </r>
  <r>
    <x v="10"/>
    <x v="4"/>
    <x v="77"/>
    <x v="17"/>
    <n v="1116"/>
  </r>
  <r>
    <x v="10"/>
    <x v="4"/>
    <x v="78"/>
    <x v="17"/>
    <n v="204"/>
  </r>
  <r>
    <x v="10"/>
    <x v="4"/>
    <x v="79"/>
    <x v="17"/>
    <n v="385"/>
  </r>
  <r>
    <x v="10"/>
    <x v="4"/>
    <x v="80"/>
    <x v="17"/>
    <n v="753"/>
  </r>
  <r>
    <x v="10"/>
    <x v="4"/>
    <x v="81"/>
    <x v="17"/>
    <n v="205"/>
  </r>
  <r>
    <x v="10"/>
    <x v="4"/>
    <x v="82"/>
    <x v="17"/>
    <n v="1175"/>
  </r>
  <r>
    <x v="10"/>
    <x v="4"/>
    <x v="83"/>
    <x v="17"/>
    <n v="485"/>
  </r>
  <r>
    <x v="10"/>
    <x v="4"/>
    <x v="84"/>
    <x v="17"/>
    <n v="438"/>
  </r>
  <r>
    <x v="10"/>
    <x v="4"/>
    <x v="85"/>
    <x v="17"/>
    <n v="1033"/>
  </r>
  <r>
    <x v="10"/>
    <x v="4"/>
    <x v="86"/>
    <x v="17"/>
    <n v="1151"/>
  </r>
  <r>
    <x v="10"/>
    <x v="4"/>
    <x v="87"/>
    <x v="17"/>
    <n v="989"/>
  </r>
  <r>
    <x v="10"/>
    <x v="4"/>
    <x v="88"/>
    <x v="17"/>
    <n v="641"/>
  </r>
  <r>
    <x v="10"/>
    <x v="4"/>
    <x v="63"/>
    <x v="18"/>
    <n v="4512"/>
  </r>
  <r>
    <x v="10"/>
    <x v="4"/>
    <x v="64"/>
    <x v="18"/>
    <n v="3123"/>
  </r>
  <r>
    <x v="10"/>
    <x v="4"/>
    <x v="65"/>
    <x v="18"/>
    <n v="166"/>
  </r>
  <r>
    <x v="10"/>
    <x v="4"/>
    <x v="66"/>
    <x v="18"/>
    <n v="2091"/>
  </r>
  <r>
    <x v="10"/>
    <x v="4"/>
    <x v="67"/>
    <x v="18"/>
    <n v="13840"/>
  </r>
  <r>
    <x v="10"/>
    <x v="4"/>
    <x v="68"/>
    <x v="18"/>
    <n v="2243"/>
  </r>
  <r>
    <x v="10"/>
    <x v="4"/>
    <x v="69"/>
    <x v="18"/>
    <n v="709"/>
  </r>
  <r>
    <x v="10"/>
    <x v="4"/>
    <x v="70"/>
    <x v="18"/>
    <n v="1376"/>
  </r>
  <r>
    <x v="10"/>
    <x v="4"/>
    <x v="71"/>
    <x v="18"/>
    <n v="861"/>
  </r>
  <r>
    <x v="10"/>
    <x v="4"/>
    <x v="72"/>
    <x v="18"/>
    <n v="4262"/>
  </r>
  <r>
    <x v="10"/>
    <x v="4"/>
    <x v="73"/>
    <x v="18"/>
    <n v="12166"/>
  </r>
  <r>
    <x v="10"/>
    <x v="4"/>
    <x v="74"/>
    <x v="18"/>
    <n v="10251"/>
  </r>
  <r>
    <x v="10"/>
    <x v="4"/>
    <x v="75"/>
    <x v="18"/>
    <n v="13349"/>
  </r>
  <r>
    <x v="10"/>
    <x v="4"/>
    <x v="76"/>
    <x v="18"/>
    <n v="17477"/>
  </r>
  <r>
    <x v="10"/>
    <x v="4"/>
    <x v="77"/>
    <x v="18"/>
    <n v="5734"/>
  </r>
  <r>
    <x v="10"/>
    <x v="4"/>
    <x v="78"/>
    <x v="18"/>
    <n v="958"/>
  </r>
  <r>
    <x v="10"/>
    <x v="4"/>
    <x v="79"/>
    <x v="18"/>
    <n v="1073"/>
  </r>
  <r>
    <x v="10"/>
    <x v="4"/>
    <x v="80"/>
    <x v="18"/>
    <n v="15762"/>
  </r>
  <r>
    <x v="10"/>
    <x v="4"/>
    <x v="81"/>
    <x v="18"/>
    <n v="353"/>
  </r>
  <r>
    <x v="10"/>
    <x v="4"/>
    <x v="82"/>
    <x v="18"/>
    <n v="158"/>
  </r>
  <r>
    <x v="10"/>
    <x v="4"/>
    <x v="83"/>
    <x v="18"/>
    <n v="410"/>
  </r>
  <r>
    <x v="10"/>
    <x v="4"/>
    <x v="84"/>
    <x v="18"/>
    <n v="1"/>
  </r>
  <r>
    <x v="10"/>
    <x v="4"/>
    <x v="85"/>
    <x v="18"/>
    <n v="167"/>
  </r>
  <r>
    <x v="10"/>
    <x v="4"/>
    <x v="86"/>
    <x v="18"/>
    <n v="195"/>
  </r>
  <r>
    <x v="10"/>
    <x v="4"/>
    <x v="87"/>
    <x v="18"/>
    <n v="26"/>
  </r>
  <r>
    <x v="10"/>
    <x v="4"/>
    <x v="75"/>
    <x v="19"/>
    <n v="120273"/>
  </r>
  <r>
    <x v="10"/>
    <x v="4"/>
    <x v="76"/>
    <x v="19"/>
    <n v="180972"/>
  </r>
  <r>
    <x v="10"/>
    <x v="4"/>
    <x v="77"/>
    <x v="19"/>
    <n v="102000"/>
  </r>
  <r>
    <x v="10"/>
    <x v="4"/>
    <x v="79"/>
    <x v="19"/>
    <n v="108516"/>
  </r>
  <r>
    <x v="10"/>
    <x v="4"/>
    <x v="86"/>
    <x v="19"/>
    <n v="2"/>
  </r>
  <r>
    <x v="10"/>
    <x v="4"/>
    <x v="64"/>
    <x v="20"/>
    <n v="16083"/>
  </r>
  <r>
    <x v="10"/>
    <x v="4"/>
    <x v="75"/>
    <x v="20"/>
    <n v="1"/>
  </r>
  <r>
    <x v="10"/>
    <x v="4"/>
    <x v="76"/>
    <x v="20"/>
    <n v="9449"/>
  </r>
  <r>
    <x v="10"/>
    <x v="4"/>
    <x v="80"/>
    <x v="20"/>
    <n v="9"/>
  </r>
  <r>
    <x v="10"/>
    <x v="4"/>
    <x v="81"/>
    <x v="20"/>
    <n v="4"/>
  </r>
  <r>
    <x v="10"/>
    <x v="4"/>
    <x v="63"/>
    <x v="42"/>
    <n v="4829"/>
  </r>
  <r>
    <x v="10"/>
    <x v="4"/>
    <x v="64"/>
    <x v="42"/>
    <n v="7147"/>
  </r>
  <r>
    <x v="10"/>
    <x v="4"/>
    <x v="65"/>
    <x v="42"/>
    <n v="5030"/>
  </r>
  <r>
    <x v="10"/>
    <x v="4"/>
    <x v="66"/>
    <x v="42"/>
    <n v="8096"/>
  </r>
  <r>
    <x v="10"/>
    <x v="4"/>
    <x v="67"/>
    <x v="42"/>
    <n v="2183"/>
  </r>
  <r>
    <x v="10"/>
    <x v="4"/>
    <x v="68"/>
    <x v="42"/>
    <n v="3704"/>
  </r>
  <r>
    <x v="10"/>
    <x v="4"/>
    <x v="69"/>
    <x v="42"/>
    <n v="6370"/>
  </r>
  <r>
    <x v="10"/>
    <x v="4"/>
    <x v="70"/>
    <x v="42"/>
    <n v="7987"/>
  </r>
  <r>
    <x v="10"/>
    <x v="4"/>
    <x v="71"/>
    <x v="42"/>
    <n v="4372"/>
  </r>
  <r>
    <x v="10"/>
    <x v="4"/>
    <x v="72"/>
    <x v="42"/>
    <n v="9264"/>
  </r>
  <r>
    <x v="10"/>
    <x v="4"/>
    <x v="73"/>
    <x v="42"/>
    <n v="10648"/>
  </r>
  <r>
    <x v="10"/>
    <x v="4"/>
    <x v="74"/>
    <x v="42"/>
    <n v="4049"/>
  </r>
  <r>
    <x v="10"/>
    <x v="4"/>
    <x v="75"/>
    <x v="42"/>
    <n v="8714"/>
  </r>
  <r>
    <x v="10"/>
    <x v="4"/>
    <x v="76"/>
    <x v="42"/>
    <n v="5951"/>
  </r>
  <r>
    <x v="10"/>
    <x v="4"/>
    <x v="77"/>
    <x v="42"/>
    <n v="2395"/>
  </r>
  <r>
    <x v="10"/>
    <x v="4"/>
    <x v="78"/>
    <x v="42"/>
    <n v="1034"/>
  </r>
  <r>
    <x v="10"/>
    <x v="4"/>
    <x v="79"/>
    <x v="42"/>
    <n v="1942"/>
  </r>
  <r>
    <x v="10"/>
    <x v="4"/>
    <x v="80"/>
    <x v="42"/>
    <n v="3199"/>
  </r>
  <r>
    <x v="10"/>
    <x v="4"/>
    <x v="81"/>
    <x v="42"/>
    <n v="1808"/>
  </r>
  <r>
    <x v="10"/>
    <x v="4"/>
    <x v="82"/>
    <x v="42"/>
    <n v="4230"/>
  </r>
  <r>
    <x v="10"/>
    <x v="4"/>
    <x v="83"/>
    <x v="42"/>
    <n v="2326"/>
  </r>
  <r>
    <x v="10"/>
    <x v="4"/>
    <x v="84"/>
    <x v="42"/>
    <n v="981"/>
  </r>
  <r>
    <x v="10"/>
    <x v="4"/>
    <x v="85"/>
    <x v="42"/>
    <n v="5657"/>
  </r>
  <r>
    <x v="10"/>
    <x v="4"/>
    <x v="86"/>
    <x v="42"/>
    <n v="1293"/>
  </r>
  <r>
    <x v="10"/>
    <x v="4"/>
    <x v="87"/>
    <x v="42"/>
    <n v="3992"/>
  </r>
  <r>
    <x v="10"/>
    <x v="4"/>
    <x v="88"/>
    <x v="42"/>
    <n v="3134"/>
  </r>
  <r>
    <x v="10"/>
    <x v="4"/>
    <x v="63"/>
    <x v="21"/>
    <n v="3469"/>
  </r>
  <r>
    <x v="10"/>
    <x v="4"/>
    <x v="64"/>
    <x v="21"/>
    <n v="5674"/>
  </r>
  <r>
    <x v="10"/>
    <x v="4"/>
    <x v="65"/>
    <x v="21"/>
    <n v="3976"/>
  </r>
  <r>
    <x v="10"/>
    <x v="4"/>
    <x v="66"/>
    <x v="21"/>
    <n v="6252"/>
  </r>
  <r>
    <x v="10"/>
    <x v="4"/>
    <x v="67"/>
    <x v="21"/>
    <n v="1773"/>
  </r>
  <r>
    <x v="10"/>
    <x v="4"/>
    <x v="68"/>
    <x v="21"/>
    <n v="2655"/>
  </r>
  <r>
    <x v="10"/>
    <x v="4"/>
    <x v="69"/>
    <x v="21"/>
    <n v="4237"/>
  </r>
  <r>
    <x v="10"/>
    <x v="4"/>
    <x v="70"/>
    <x v="21"/>
    <n v="5341"/>
  </r>
  <r>
    <x v="10"/>
    <x v="4"/>
    <x v="71"/>
    <x v="21"/>
    <n v="3266"/>
  </r>
  <r>
    <x v="10"/>
    <x v="4"/>
    <x v="72"/>
    <x v="21"/>
    <n v="6468"/>
  </r>
  <r>
    <x v="10"/>
    <x v="4"/>
    <x v="73"/>
    <x v="21"/>
    <n v="7968"/>
  </r>
  <r>
    <x v="10"/>
    <x v="4"/>
    <x v="74"/>
    <x v="21"/>
    <n v="2776"/>
  </r>
  <r>
    <x v="10"/>
    <x v="4"/>
    <x v="75"/>
    <x v="21"/>
    <n v="6391"/>
  </r>
  <r>
    <x v="10"/>
    <x v="4"/>
    <x v="76"/>
    <x v="21"/>
    <n v="4791"/>
  </r>
  <r>
    <x v="10"/>
    <x v="4"/>
    <x v="77"/>
    <x v="21"/>
    <n v="2140"/>
  </r>
  <r>
    <x v="10"/>
    <x v="4"/>
    <x v="78"/>
    <x v="21"/>
    <n v="871"/>
  </r>
  <r>
    <x v="10"/>
    <x v="4"/>
    <x v="79"/>
    <x v="21"/>
    <n v="1422"/>
  </r>
  <r>
    <x v="10"/>
    <x v="4"/>
    <x v="80"/>
    <x v="21"/>
    <n v="2854"/>
  </r>
  <r>
    <x v="10"/>
    <x v="4"/>
    <x v="81"/>
    <x v="21"/>
    <n v="1332"/>
  </r>
  <r>
    <x v="10"/>
    <x v="4"/>
    <x v="82"/>
    <x v="21"/>
    <n v="3324"/>
  </r>
  <r>
    <x v="10"/>
    <x v="4"/>
    <x v="83"/>
    <x v="21"/>
    <n v="1877"/>
  </r>
  <r>
    <x v="10"/>
    <x v="4"/>
    <x v="84"/>
    <x v="21"/>
    <n v="719"/>
  </r>
  <r>
    <x v="10"/>
    <x v="4"/>
    <x v="85"/>
    <x v="21"/>
    <n v="4530"/>
  </r>
  <r>
    <x v="10"/>
    <x v="4"/>
    <x v="86"/>
    <x v="21"/>
    <n v="910"/>
  </r>
  <r>
    <x v="10"/>
    <x v="4"/>
    <x v="87"/>
    <x v="21"/>
    <n v="2517"/>
  </r>
  <r>
    <x v="10"/>
    <x v="4"/>
    <x v="88"/>
    <x v="21"/>
    <n v="2281"/>
  </r>
  <r>
    <x v="10"/>
    <x v="4"/>
    <x v="63"/>
    <x v="22"/>
    <n v="8386"/>
  </r>
  <r>
    <x v="10"/>
    <x v="4"/>
    <x v="64"/>
    <x v="22"/>
    <n v="2090"/>
  </r>
  <r>
    <x v="10"/>
    <x v="4"/>
    <x v="65"/>
    <x v="22"/>
    <n v="8"/>
  </r>
  <r>
    <x v="10"/>
    <x v="4"/>
    <x v="66"/>
    <x v="22"/>
    <n v="60"/>
  </r>
  <r>
    <x v="10"/>
    <x v="4"/>
    <x v="67"/>
    <x v="22"/>
    <n v="680"/>
  </r>
  <r>
    <x v="10"/>
    <x v="4"/>
    <x v="68"/>
    <x v="22"/>
    <n v="67"/>
  </r>
  <r>
    <x v="10"/>
    <x v="4"/>
    <x v="69"/>
    <x v="22"/>
    <n v="33"/>
  </r>
  <r>
    <x v="10"/>
    <x v="4"/>
    <x v="70"/>
    <x v="22"/>
    <n v="17"/>
  </r>
  <r>
    <x v="10"/>
    <x v="4"/>
    <x v="71"/>
    <x v="22"/>
    <n v="7381"/>
  </r>
  <r>
    <x v="10"/>
    <x v="4"/>
    <x v="72"/>
    <x v="22"/>
    <n v="7542"/>
  </r>
  <r>
    <x v="10"/>
    <x v="4"/>
    <x v="73"/>
    <x v="22"/>
    <n v="16976"/>
  </r>
  <r>
    <x v="10"/>
    <x v="4"/>
    <x v="74"/>
    <x v="22"/>
    <n v="33"/>
  </r>
  <r>
    <x v="10"/>
    <x v="4"/>
    <x v="75"/>
    <x v="22"/>
    <n v="118"/>
  </r>
  <r>
    <x v="10"/>
    <x v="4"/>
    <x v="76"/>
    <x v="22"/>
    <n v="60219"/>
  </r>
  <r>
    <x v="10"/>
    <x v="4"/>
    <x v="77"/>
    <x v="22"/>
    <n v="11042"/>
  </r>
  <r>
    <x v="10"/>
    <x v="4"/>
    <x v="78"/>
    <x v="22"/>
    <n v="7514"/>
  </r>
  <r>
    <x v="10"/>
    <x v="4"/>
    <x v="79"/>
    <x v="22"/>
    <n v="6242"/>
  </r>
  <r>
    <x v="10"/>
    <x v="4"/>
    <x v="80"/>
    <x v="22"/>
    <n v="17434"/>
  </r>
  <r>
    <x v="10"/>
    <x v="4"/>
    <x v="81"/>
    <x v="22"/>
    <n v="65"/>
  </r>
  <r>
    <x v="10"/>
    <x v="4"/>
    <x v="82"/>
    <x v="22"/>
    <n v="2020"/>
  </r>
  <r>
    <x v="10"/>
    <x v="4"/>
    <x v="83"/>
    <x v="22"/>
    <n v="4106"/>
  </r>
  <r>
    <x v="10"/>
    <x v="4"/>
    <x v="84"/>
    <x v="22"/>
    <n v="10"/>
  </r>
  <r>
    <x v="10"/>
    <x v="4"/>
    <x v="85"/>
    <x v="22"/>
    <n v="2067"/>
  </r>
  <r>
    <x v="10"/>
    <x v="4"/>
    <x v="86"/>
    <x v="22"/>
    <n v="314"/>
  </r>
  <r>
    <x v="10"/>
    <x v="4"/>
    <x v="87"/>
    <x v="22"/>
    <n v="33"/>
  </r>
  <r>
    <x v="10"/>
    <x v="4"/>
    <x v="88"/>
    <x v="22"/>
    <n v="12"/>
  </r>
  <r>
    <x v="10"/>
    <x v="4"/>
    <x v="64"/>
    <x v="23"/>
    <n v="95"/>
  </r>
  <r>
    <x v="10"/>
    <x v="4"/>
    <x v="65"/>
    <x v="23"/>
    <n v="4"/>
  </r>
  <r>
    <x v="10"/>
    <x v="4"/>
    <x v="73"/>
    <x v="23"/>
    <n v="64"/>
  </r>
  <r>
    <x v="10"/>
    <x v="4"/>
    <x v="76"/>
    <x v="23"/>
    <n v="128"/>
  </r>
  <r>
    <x v="10"/>
    <x v="4"/>
    <x v="77"/>
    <x v="23"/>
    <n v="574"/>
  </r>
  <r>
    <x v="10"/>
    <x v="4"/>
    <x v="79"/>
    <x v="23"/>
    <n v="355"/>
  </r>
  <r>
    <x v="10"/>
    <x v="4"/>
    <x v="80"/>
    <x v="23"/>
    <n v="96"/>
  </r>
  <r>
    <x v="10"/>
    <x v="4"/>
    <x v="81"/>
    <x v="23"/>
    <n v="12"/>
  </r>
  <r>
    <x v="10"/>
    <x v="4"/>
    <x v="82"/>
    <x v="23"/>
    <n v="6"/>
  </r>
  <r>
    <x v="10"/>
    <x v="4"/>
    <x v="83"/>
    <x v="23"/>
    <n v="1"/>
  </r>
  <r>
    <x v="10"/>
    <x v="4"/>
    <x v="86"/>
    <x v="23"/>
    <n v="3"/>
  </r>
  <r>
    <x v="10"/>
    <x v="4"/>
    <x v="69"/>
    <x v="24"/>
    <n v="20"/>
  </r>
  <r>
    <x v="10"/>
    <x v="4"/>
    <x v="72"/>
    <x v="24"/>
    <n v="3"/>
  </r>
  <r>
    <x v="10"/>
    <x v="4"/>
    <x v="76"/>
    <x v="24"/>
    <n v="6"/>
  </r>
  <r>
    <x v="10"/>
    <x v="4"/>
    <x v="80"/>
    <x v="24"/>
    <n v="47"/>
  </r>
  <r>
    <x v="10"/>
    <x v="4"/>
    <x v="81"/>
    <x v="24"/>
    <n v="6"/>
  </r>
  <r>
    <x v="10"/>
    <x v="4"/>
    <x v="63"/>
    <x v="25"/>
    <n v="28402"/>
  </r>
  <r>
    <x v="10"/>
    <x v="4"/>
    <x v="64"/>
    <x v="25"/>
    <n v="54318"/>
  </r>
  <r>
    <x v="10"/>
    <x v="4"/>
    <x v="65"/>
    <x v="25"/>
    <n v="31133"/>
  </r>
  <r>
    <x v="10"/>
    <x v="4"/>
    <x v="66"/>
    <x v="25"/>
    <n v="42133"/>
  </r>
  <r>
    <x v="10"/>
    <x v="4"/>
    <x v="67"/>
    <x v="25"/>
    <n v="21599"/>
  </r>
  <r>
    <x v="10"/>
    <x v="4"/>
    <x v="68"/>
    <x v="25"/>
    <n v="22267"/>
  </r>
  <r>
    <x v="10"/>
    <x v="4"/>
    <x v="69"/>
    <x v="25"/>
    <n v="38177"/>
  </r>
  <r>
    <x v="10"/>
    <x v="4"/>
    <x v="70"/>
    <x v="25"/>
    <n v="40248"/>
  </r>
  <r>
    <x v="10"/>
    <x v="4"/>
    <x v="71"/>
    <x v="25"/>
    <n v="28874"/>
  </r>
  <r>
    <x v="10"/>
    <x v="4"/>
    <x v="72"/>
    <x v="25"/>
    <n v="35093"/>
  </r>
  <r>
    <x v="10"/>
    <x v="4"/>
    <x v="73"/>
    <x v="25"/>
    <n v="43305"/>
  </r>
  <r>
    <x v="10"/>
    <x v="4"/>
    <x v="74"/>
    <x v="25"/>
    <n v="31262"/>
  </r>
  <r>
    <x v="10"/>
    <x v="4"/>
    <x v="75"/>
    <x v="25"/>
    <n v="65762"/>
  </r>
  <r>
    <x v="10"/>
    <x v="4"/>
    <x v="76"/>
    <x v="25"/>
    <n v="30162"/>
  </r>
  <r>
    <x v="10"/>
    <x v="4"/>
    <x v="77"/>
    <x v="25"/>
    <n v="26468"/>
  </r>
  <r>
    <x v="10"/>
    <x v="4"/>
    <x v="78"/>
    <x v="25"/>
    <n v="8852"/>
  </r>
  <r>
    <x v="10"/>
    <x v="4"/>
    <x v="79"/>
    <x v="25"/>
    <n v="10755"/>
  </r>
  <r>
    <x v="10"/>
    <x v="4"/>
    <x v="80"/>
    <x v="25"/>
    <n v="31609"/>
  </r>
  <r>
    <x v="10"/>
    <x v="4"/>
    <x v="81"/>
    <x v="25"/>
    <n v="13937"/>
  </r>
  <r>
    <x v="10"/>
    <x v="4"/>
    <x v="82"/>
    <x v="25"/>
    <n v="40663"/>
  </r>
  <r>
    <x v="10"/>
    <x v="4"/>
    <x v="83"/>
    <x v="25"/>
    <n v="21839"/>
  </r>
  <r>
    <x v="10"/>
    <x v="4"/>
    <x v="84"/>
    <x v="25"/>
    <n v="15780"/>
  </r>
  <r>
    <x v="10"/>
    <x v="4"/>
    <x v="85"/>
    <x v="25"/>
    <n v="36830"/>
  </r>
  <r>
    <x v="10"/>
    <x v="4"/>
    <x v="86"/>
    <x v="25"/>
    <n v="29602"/>
  </r>
  <r>
    <x v="10"/>
    <x v="4"/>
    <x v="87"/>
    <x v="25"/>
    <n v="26010"/>
  </r>
  <r>
    <x v="10"/>
    <x v="4"/>
    <x v="88"/>
    <x v="25"/>
    <n v="18433"/>
  </r>
  <r>
    <x v="10"/>
    <x v="4"/>
    <x v="63"/>
    <x v="26"/>
    <n v="1"/>
  </r>
  <r>
    <x v="10"/>
    <x v="4"/>
    <x v="67"/>
    <x v="26"/>
    <n v="15"/>
  </r>
  <r>
    <x v="10"/>
    <x v="4"/>
    <x v="68"/>
    <x v="26"/>
    <n v="11"/>
  </r>
  <r>
    <x v="10"/>
    <x v="4"/>
    <x v="69"/>
    <x v="26"/>
    <n v="2"/>
  </r>
  <r>
    <x v="10"/>
    <x v="4"/>
    <x v="72"/>
    <x v="26"/>
    <n v="1"/>
  </r>
  <r>
    <x v="10"/>
    <x v="4"/>
    <x v="74"/>
    <x v="26"/>
    <n v="3"/>
  </r>
  <r>
    <x v="10"/>
    <x v="4"/>
    <x v="75"/>
    <x v="26"/>
    <n v="1"/>
  </r>
  <r>
    <x v="10"/>
    <x v="4"/>
    <x v="76"/>
    <x v="26"/>
    <n v="7602"/>
  </r>
  <r>
    <x v="10"/>
    <x v="4"/>
    <x v="77"/>
    <x v="26"/>
    <n v="56"/>
  </r>
  <r>
    <x v="10"/>
    <x v="4"/>
    <x v="79"/>
    <x v="26"/>
    <n v="30"/>
  </r>
  <r>
    <x v="10"/>
    <x v="4"/>
    <x v="80"/>
    <x v="26"/>
    <n v="76"/>
  </r>
  <r>
    <x v="10"/>
    <x v="4"/>
    <x v="83"/>
    <x v="26"/>
    <n v="3"/>
  </r>
  <r>
    <x v="10"/>
    <x v="4"/>
    <x v="85"/>
    <x v="26"/>
    <n v="13"/>
  </r>
  <r>
    <x v="10"/>
    <x v="4"/>
    <x v="86"/>
    <x v="26"/>
    <n v="1"/>
  </r>
  <r>
    <x v="10"/>
    <x v="4"/>
    <x v="87"/>
    <x v="26"/>
    <n v="3"/>
  </r>
  <r>
    <x v="10"/>
    <x v="4"/>
    <x v="88"/>
    <x v="26"/>
    <n v="1"/>
  </r>
  <r>
    <x v="10"/>
    <x v="4"/>
    <x v="63"/>
    <x v="27"/>
    <n v="4683"/>
  </r>
  <r>
    <x v="10"/>
    <x v="4"/>
    <x v="64"/>
    <x v="27"/>
    <n v="13516"/>
  </r>
  <r>
    <x v="10"/>
    <x v="4"/>
    <x v="65"/>
    <x v="27"/>
    <n v="422"/>
  </r>
  <r>
    <x v="10"/>
    <x v="4"/>
    <x v="67"/>
    <x v="27"/>
    <n v="1246"/>
  </r>
  <r>
    <x v="10"/>
    <x v="4"/>
    <x v="68"/>
    <x v="27"/>
    <n v="297"/>
  </r>
  <r>
    <x v="10"/>
    <x v="4"/>
    <x v="69"/>
    <x v="27"/>
    <n v="459"/>
  </r>
  <r>
    <x v="10"/>
    <x v="4"/>
    <x v="70"/>
    <x v="27"/>
    <n v="2788"/>
  </r>
  <r>
    <x v="10"/>
    <x v="4"/>
    <x v="71"/>
    <x v="27"/>
    <n v="5384"/>
  </r>
  <r>
    <x v="10"/>
    <x v="4"/>
    <x v="72"/>
    <x v="27"/>
    <n v="3978"/>
  </r>
  <r>
    <x v="10"/>
    <x v="4"/>
    <x v="73"/>
    <x v="27"/>
    <n v="1622"/>
  </r>
  <r>
    <x v="10"/>
    <x v="4"/>
    <x v="74"/>
    <x v="27"/>
    <n v="1420"/>
  </r>
  <r>
    <x v="10"/>
    <x v="4"/>
    <x v="75"/>
    <x v="27"/>
    <n v="2111"/>
  </r>
  <r>
    <x v="10"/>
    <x v="4"/>
    <x v="76"/>
    <x v="27"/>
    <n v="63079"/>
  </r>
  <r>
    <x v="10"/>
    <x v="4"/>
    <x v="77"/>
    <x v="27"/>
    <n v="30493"/>
  </r>
  <r>
    <x v="10"/>
    <x v="4"/>
    <x v="78"/>
    <x v="27"/>
    <n v="5355"/>
  </r>
  <r>
    <x v="10"/>
    <x v="4"/>
    <x v="79"/>
    <x v="27"/>
    <n v="14015"/>
  </r>
  <r>
    <x v="10"/>
    <x v="4"/>
    <x v="80"/>
    <x v="27"/>
    <n v="37999"/>
  </r>
  <r>
    <x v="10"/>
    <x v="4"/>
    <x v="81"/>
    <x v="27"/>
    <n v="10517"/>
  </r>
  <r>
    <x v="10"/>
    <x v="4"/>
    <x v="82"/>
    <x v="27"/>
    <n v="4384"/>
  </r>
  <r>
    <x v="10"/>
    <x v="4"/>
    <x v="83"/>
    <x v="27"/>
    <n v="1098"/>
  </r>
  <r>
    <x v="10"/>
    <x v="4"/>
    <x v="84"/>
    <x v="27"/>
    <n v="59"/>
  </r>
  <r>
    <x v="10"/>
    <x v="4"/>
    <x v="85"/>
    <x v="27"/>
    <n v="355"/>
  </r>
  <r>
    <x v="10"/>
    <x v="4"/>
    <x v="86"/>
    <x v="27"/>
    <n v="654"/>
  </r>
  <r>
    <x v="10"/>
    <x v="4"/>
    <x v="87"/>
    <x v="27"/>
    <n v="635"/>
  </r>
  <r>
    <x v="10"/>
    <x v="4"/>
    <x v="88"/>
    <x v="27"/>
    <n v="15"/>
  </r>
  <r>
    <x v="10"/>
    <x v="4"/>
    <x v="63"/>
    <x v="28"/>
    <n v="45"/>
  </r>
  <r>
    <x v="10"/>
    <x v="4"/>
    <x v="64"/>
    <x v="28"/>
    <n v="101"/>
  </r>
  <r>
    <x v="10"/>
    <x v="4"/>
    <x v="65"/>
    <x v="28"/>
    <n v="6"/>
  </r>
  <r>
    <x v="10"/>
    <x v="4"/>
    <x v="66"/>
    <x v="28"/>
    <n v="55"/>
  </r>
  <r>
    <x v="10"/>
    <x v="4"/>
    <x v="67"/>
    <x v="28"/>
    <n v="184"/>
  </r>
  <r>
    <x v="10"/>
    <x v="4"/>
    <x v="68"/>
    <x v="28"/>
    <n v="21"/>
  </r>
  <r>
    <x v="10"/>
    <x v="4"/>
    <x v="69"/>
    <x v="28"/>
    <n v="715"/>
  </r>
  <r>
    <x v="10"/>
    <x v="4"/>
    <x v="70"/>
    <x v="28"/>
    <n v="6"/>
  </r>
  <r>
    <x v="10"/>
    <x v="4"/>
    <x v="71"/>
    <x v="28"/>
    <n v="322"/>
  </r>
  <r>
    <x v="10"/>
    <x v="4"/>
    <x v="72"/>
    <x v="28"/>
    <n v="11"/>
  </r>
  <r>
    <x v="10"/>
    <x v="4"/>
    <x v="73"/>
    <x v="28"/>
    <n v="43"/>
  </r>
  <r>
    <x v="10"/>
    <x v="4"/>
    <x v="74"/>
    <x v="28"/>
    <n v="19"/>
  </r>
  <r>
    <x v="10"/>
    <x v="4"/>
    <x v="75"/>
    <x v="28"/>
    <n v="3"/>
  </r>
  <r>
    <x v="10"/>
    <x v="4"/>
    <x v="76"/>
    <x v="28"/>
    <n v="6496"/>
  </r>
  <r>
    <x v="10"/>
    <x v="4"/>
    <x v="77"/>
    <x v="28"/>
    <n v="293"/>
  </r>
  <r>
    <x v="10"/>
    <x v="4"/>
    <x v="78"/>
    <x v="28"/>
    <n v="3"/>
  </r>
  <r>
    <x v="10"/>
    <x v="4"/>
    <x v="79"/>
    <x v="28"/>
    <n v="399"/>
  </r>
  <r>
    <x v="10"/>
    <x v="4"/>
    <x v="80"/>
    <x v="28"/>
    <n v="2660"/>
  </r>
  <r>
    <x v="10"/>
    <x v="4"/>
    <x v="81"/>
    <x v="28"/>
    <n v="86"/>
  </r>
  <r>
    <x v="10"/>
    <x v="4"/>
    <x v="82"/>
    <x v="28"/>
    <n v="19"/>
  </r>
  <r>
    <x v="10"/>
    <x v="4"/>
    <x v="83"/>
    <x v="28"/>
    <n v="9"/>
  </r>
  <r>
    <x v="10"/>
    <x v="4"/>
    <x v="85"/>
    <x v="28"/>
    <n v="13"/>
  </r>
  <r>
    <x v="10"/>
    <x v="4"/>
    <x v="86"/>
    <x v="28"/>
    <n v="25"/>
  </r>
  <r>
    <x v="10"/>
    <x v="4"/>
    <x v="87"/>
    <x v="28"/>
    <n v="26"/>
  </r>
  <r>
    <x v="10"/>
    <x v="4"/>
    <x v="88"/>
    <x v="28"/>
    <n v="2"/>
  </r>
  <r>
    <x v="10"/>
    <x v="4"/>
    <x v="63"/>
    <x v="29"/>
    <n v="33131"/>
  </r>
  <r>
    <x v="10"/>
    <x v="4"/>
    <x v="64"/>
    <x v="29"/>
    <n v="68140"/>
  </r>
  <r>
    <x v="10"/>
    <x v="4"/>
    <x v="65"/>
    <x v="29"/>
    <n v="31565"/>
  </r>
  <r>
    <x v="10"/>
    <x v="4"/>
    <x v="66"/>
    <x v="29"/>
    <n v="42203"/>
  </r>
  <r>
    <x v="10"/>
    <x v="4"/>
    <x v="67"/>
    <x v="29"/>
    <n v="23044"/>
  </r>
  <r>
    <x v="10"/>
    <x v="4"/>
    <x v="68"/>
    <x v="29"/>
    <n v="22596"/>
  </r>
  <r>
    <x v="10"/>
    <x v="4"/>
    <x v="69"/>
    <x v="29"/>
    <n v="39373"/>
  </r>
  <r>
    <x v="10"/>
    <x v="4"/>
    <x v="70"/>
    <x v="29"/>
    <n v="43045"/>
  </r>
  <r>
    <x v="10"/>
    <x v="4"/>
    <x v="71"/>
    <x v="29"/>
    <n v="34580"/>
  </r>
  <r>
    <x v="10"/>
    <x v="4"/>
    <x v="72"/>
    <x v="29"/>
    <n v="39086"/>
  </r>
  <r>
    <x v="10"/>
    <x v="4"/>
    <x v="73"/>
    <x v="29"/>
    <n v="45068"/>
  </r>
  <r>
    <x v="10"/>
    <x v="4"/>
    <x v="74"/>
    <x v="29"/>
    <n v="32704"/>
  </r>
  <r>
    <x v="10"/>
    <x v="4"/>
    <x v="75"/>
    <x v="29"/>
    <n v="67956"/>
  </r>
  <r>
    <x v="10"/>
    <x v="4"/>
    <x v="76"/>
    <x v="29"/>
    <n v="107773"/>
  </r>
  <r>
    <x v="10"/>
    <x v="4"/>
    <x v="77"/>
    <x v="29"/>
    <n v="57983"/>
  </r>
  <r>
    <x v="10"/>
    <x v="4"/>
    <x v="78"/>
    <x v="29"/>
    <n v="14234"/>
  </r>
  <r>
    <x v="10"/>
    <x v="4"/>
    <x v="79"/>
    <x v="29"/>
    <n v="25643"/>
  </r>
  <r>
    <x v="10"/>
    <x v="4"/>
    <x v="80"/>
    <x v="29"/>
    <n v="72721"/>
  </r>
  <r>
    <x v="10"/>
    <x v="4"/>
    <x v="81"/>
    <x v="29"/>
    <n v="24715"/>
  </r>
  <r>
    <x v="10"/>
    <x v="4"/>
    <x v="82"/>
    <x v="29"/>
    <n v="45077"/>
  </r>
  <r>
    <x v="10"/>
    <x v="4"/>
    <x v="83"/>
    <x v="29"/>
    <n v="22950"/>
  </r>
  <r>
    <x v="10"/>
    <x v="4"/>
    <x v="84"/>
    <x v="29"/>
    <n v="15839"/>
  </r>
  <r>
    <x v="10"/>
    <x v="4"/>
    <x v="85"/>
    <x v="29"/>
    <n v="37216"/>
  </r>
  <r>
    <x v="10"/>
    <x v="4"/>
    <x v="86"/>
    <x v="29"/>
    <n v="30300"/>
  </r>
  <r>
    <x v="10"/>
    <x v="4"/>
    <x v="87"/>
    <x v="29"/>
    <n v="26689"/>
  </r>
  <r>
    <x v="10"/>
    <x v="4"/>
    <x v="88"/>
    <x v="29"/>
    <n v="18464"/>
  </r>
  <r>
    <x v="10"/>
    <x v="4"/>
    <x v="63"/>
    <x v="37"/>
    <n v="1519"/>
  </r>
  <r>
    <x v="10"/>
    <x v="4"/>
    <x v="64"/>
    <x v="37"/>
    <n v="2636"/>
  </r>
  <r>
    <x v="10"/>
    <x v="4"/>
    <x v="65"/>
    <x v="37"/>
    <n v="207"/>
  </r>
  <r>
    <x v="10"/>
    <x v="4"/>
    <x v="67"/>
    <x v="37"/>
    <n v="514"/>
  </r>
  <r>
    <x v="10"/>
    <x v="4"/>
    <x v="68"/>
    <x v="37"/>
    <n v="498"/>
  </r>
  <r>
    <x v="10"/>
    <x v="4"/>
    <x v="69"/>
    <x v="37"/>
    <n v="1025"/>
  </r>
  <r>
    <x v="10"/>
    <x v="4"/>
    <x v="70"/>
    <x v="37"/>
    <n v="511"/>
  </r>
  <r>
    <x v="10"/>
    <x v="4"/>
    <x v="71"/>
    <x v="37"/>
    <n v="330"/>
  </r>
  <r>
    <x v="10"/>
    <x v="4"/>
    <x v="72"/>
    <x v="37"/>
    <n v="1063"/>
  </r>
  <r>
    <x v="10"/>
    <x v="4"/>
    <x v="73"/>
    <x v="37"/>
    <n v="109"/>
  </r>
  <r>
    <x v="10"/>
    <x v="4"/>
    <x v="74"/>
    <x v="37"/>
    <n v="222"/>
  </r>
  <r>
    <x v="10"/>
    <x v="4"/>
    <x v="75"/>
    <x v="37"/>
    <n v="1045"/>
  </r>
  <r>
    <x v="10"/>
    <x v="4"/>
    <x v="76"/>
    <x v="37"/>
    <n v="1294"/>
  </r>
  <r>
    <x v="10"/>
    <x v="4"/>
    <x v="77"/>
    <x v="37"/>
    <n v="866"/>
  </r>
  <r>
    <x v="10"/>
    <x v="4"/>
    <x v="78"/>
    <x v="37"/>
    <n v="1905"/>
  </r>
  <r>
    <x v="10"/>
    <x v="4"/>
    <x v="79"/>
    <x v="37"/>
    <n v="497"/>
  </r>
  <r>
    <x v="10"/>
    <x v="4"/>
    <x v="80"/>
    <x v="37"/>
    <n v="1720"/>
  </r>
  <r>
    <x v="10"/>
    <x v="4"/>
    <x v="81"/>
    <x v="37"/>
    <n v="1151"/>
  </r>
  <r>
    <x v="10"/>
    <x v="4"/>
    <x v="82"/>
    <x v="37"/>
    <n v="3003"/>
  </r>
  <r>
    <x v="10"/>
    <x v="4"/>
    <x v="83"/>
    <x v="37"/>
    <n v="812"/>
  </r>
  <r>
    <x v="10"/>
    <x v="4"/>
    <x v="84"/>
    <x v="37"/>
    <n v="1280"/>
  </r>
  <r>
    <x v="10"/>
    <x v="4"/>
    <x v="85"/>
    <x v="37"/>
    <n v="2424"/>
  </r>
  <r>
    <x v="10"/>
    <x v="4"/>
    <x v="86"/>
    <x v="37"/>
    <n v="2058"/>
  </r>
  <r>
    <x v="10"/>
    <x v="4"/>
    <x v="87"/>
    <x v="37"/>
    <n v="1383"/>
  </r>
  <r>
    <x v="10"/>
    <x v="4"/>
    <x v="88"/>
    <x v="37"/>
    <n v="655"/>
  </r>
  <r>
    <x v="10"/>
    <x v="4"/>
    <x v="63"/>
    <x v="38"/>
    <n v="50"/>
  </r>
  <r>
    <x v="10"/>
    <x v="4"/>
    <x v="65"/>
    <x v="38"/>
    <n v="12"/>
  </r>
  <r>
    <x v="10"/>
    <x v="4"/>
    <x v="67"/>
    <x v="38"/>
    <n v="95"/>
  </r>
  <r>
    <x v="10"/>
    <x v="4"/>
    <x v="71"/>
    <x v="38"/>
    <n v="74"/>
  </r>
  <r>
    <x v="10"/>
    <x v="4"/>
    <x v="74"/>
    <x v="38"/>
    <n v="213"/>
  </r>
  <r>
    <x v="10"/>
    <x v="4"/>
    <x v="75"/>
    <x v="38"/>
    <n v="54"/>
  </r>
  <r>
    <x v="10"/>
    <x v="4"/>
    <x v="76"/>
    <x v="38"/>
    <n v="857"/>
  </r>
  <r>
    <x v="10"/>
    <x v="4"/>
    <x v="77"/>
    <x v="38"/>
    <n v="565"/>
  </r>
  <r>
    <x v="10"/>
    <x v="4"/>
    <x v="78"/>
    <x v="38"/>
    <n v="52"/>
  </r>
  <r>
    <x v="10"/>
    <x v="4"/>
    <x v="80"/>
    <x v="38"/>
    <n v="197"/>
  </r>
  <r>
    <x v="10"/>
    <x v="4"/>
    <x v="81"/>
    <x v="38"/>
    <n v="384"/>
  </r>
  <r>
    <x v="10"/>
    <x v="4"/>
    <x v="82"/>
    <x v="38"/>
    <n v="777"/>
  </r>
  <r>
    <x v="10"/>
    <x v="4"/>
    <x v="84"/>
    <x v="38"/>
    <n v="115"/>
  </r>
  <r>
    <x v="10"/>
    <x v="4"/>
    <x v="85"/>
    <x v="38"/>
    <n v="246"/>
  </r>
  <r>
    <x v="10"/>
    <x v="4"/>
    <x v="86"/>
    <x v="38"/>
    <n v="856"/>
  </r>
  <r>
    <x v="10"/>
    <x v="4"/>
    <x v="87"/>
    <x v="38"/>
    <n v="154"/>
  </r>
  <r>
    <x v="10"/>
    <x v="4"/>
    <x v="88"/>
    <x v="38"/>
    <n v="68"/>
  </r>
  <r>
    <x v="10"/>
    <x v="4"/>
    <x v="64"/>
    <x v="39"/>
    <n v="54"/>
  </r>
  <r>
    <x v="10"/>
    <x v="4"/>
    <x v="65"/>
    <x v="39"/>
    <n v="10"/>
  </r>
  <r>
    <x v="10"/>
    <x v="4"/>
    <x v="68"/>
    <x v="39"/>
    <n v="1"/>
  </r>
  <r>
    <x v="10"/>
    <x v="4"/>
    <x v="72"/>
    <x v="39"/>
    <n v="44"/>
  </r>
  <r>
    <x v="10"/>
    <x v="4"/>
    <x v="76"/>
    <x v="39"/>
    <n v="20"/>
  </r>
  <r>
    <x v="10"/>
    <x v="4"/>
    <x v="77"/>
    <x v="39"/>
    <n v="1"/>
  </r>
  <r>
    <x v="10"/>
    <x v="4"/>
    <x v="78"/>
    <x v="39"/>
    <n v="21"/>
  </r>
  <r>
    <x v="10"/>
    <x v="4"/>
    <x v="79"/>
    <x v="39"/>
    <n v="6"/>
  </r>
  <r>
    <x v="10"/>
    <x v="4"/>
    <x v="80"/>
    <x v="39"/>
    <n v="12"/>
  </r>
  <r>
    <x v="10"/>
    <x v="4"/>
    <x v="82"/>
    <x v="39"/>
    <n v="97"/>
  </r>
  <r>
    <x v="10"/>
    <x v="4"/>
    <x v="84"/>
    <x v="39"/>
    <n v="29"/>
  </r>
  <r>
    <x v="10"/>
    <x v="4"/>
    <x v="85"/>
    <x v="39"/>
    <n v="13"/>
  </r>
  <r>
    <x v="10"/>
    <x v="4"/>
    <x v="86"/>
    <x v="39"/>
    <n v="41"/>
  </r>
  <r>
    <x v="10"/>
    <x v="4"/>
    <x v="64"/>
    <x v="40"/>
    <n v="69"/>
  </r>
  <r>
    <x v="10"/>
    <x v="4"/>
    <x v="67"/>
    <x v="40"/>
    <n v="12"/>
  </r>
  <r>
    <x v="10"/>
    <x v="4"/>
    <x v="68"/>
    <x v="40"/>
    <n v="26"/>
  </r>
  <r>
    <x v="10"/>
    <x v="4"/>
    <x v="69"/>
    <x v="40"/>
    <n v="17"/>
  </r>
  <r>
    <x v="10"/>
    <x v="4"/>
    <x v="75"/>
    <x v="40"/>
    <n v="24"/>
  </r>
  <r>
    <x v="10"/>
    <x v="4"/>
    <x v="76"/>
    <x v="40"/>
    <n v="17"/>
  </r>
  <r>
    <x v="10"/>
    <x v="4"/>
    <x v="77"/>
    <x v="40"/>
    <n v="19"/>
  </r>
  <r>
    <x v="10"/>
    <x v="4"/>
    <x v="78"/>
    <x v="40"/>
    <n v="39"/>
  </r>
  <r>
    <x v="10"/>
    <x v="4"/>
    <x v="81"/>
    <x v="40"/>
    <n v="13"/>
  </r>
  <r>
    <x v="10"/>
    <x v="4"/>
    <x v="83"/>
    <x v="40"/>
    <n v="7"/>
  </r>
  <r>
    <x v="10"/>
    <x v="4"/>
    <x v="84"/>
    <x v="40"/>
    <n v="23"/>
  </r>
  <r>
    <x v="10"/>
    <x v="4"/>
    <x v="85"/>
    <x v="40"/>
    <n v="12"/>
  </r>
  <r>
    <x v="10"/>
    <x v="4"/>
    <x v="86"/>
    <x v="40"/>
    <n v="67"/>
  </r>
  <r>
    <x v="10"/>
    <x v="4"/>
    <x v="63"/>
    <x v="30"/>
    <n v="157"/>
  </r>
  <r>
    <x v="10"/>
    <x v="4"/>
    <x v="64"/>
    <x v="30"/>
    <n v="652"/>
  </r>
  <r>
    <x v="10"/>
    <x v="4"/>
    <x v="66"/>
    <x v="30"/>
    <n v="147"/>
  </r>
  <r>
    <x v="10"/>
    <x v="4"/>
    <x v="67"/>
    <x v="30"/>
    <n v="1408"/>
  </r>
  <r>
    <x v="10"/>
    <x v="4"/>
    <x v="68"/>
    <x v="30"/>
    <n v="140"/>
  </r>
  <r>
    <x v="10"/>
    <x v="4"/>
    <x v="69"/>
    <x v="30"/>
    <n v="90"/>
  </r>
  <r>
    <x v="10"/>
    <x v="4"/>
    <x v="71"/>
    <x v="30"/>
    <n v="5"/>
  </r>
  <r>
    <x v="10"/>
    <x v="4"/>
    <x v="72"/>
    <x v="30"/>
    <n v="454"/>
  </r>
  <r>
    <x v="10"/>
    <x v="4"/>
    <x v="73"/>
    <x v="30"/>
    <n v="246"/>
  </r>
  <r>
    <x v="10"/>
    <x v="4"/>
    <x v="74"/>
    <x v="30"/>
    <n v="1305"/>
  </r>
  <r>
    <x v="10"/>
    <x v="4"/>
    <x v="75"/>
    <x v="30"/>
    <n v="235"/>
  </r>
  <r>
    <x v="10"/>
    <x v="4"/>
    <x v="76"/>
    <x v="30"/>
    <n v="708"/>
  </r>
  <r>
    <x v="10"/>
    <x v="4"/>
    <x v="77"/>
    <x v="30"/>
    <n v="498"/>
  </r>
  <r>
    <x v="10"/>
    <x v="4"/>
    <x v="78"/>
    <x v="30"/>
    <n v="102"/>
  </r>
  <r>
    <x v="10"/>
    <x v="4"/>
    <x v="79"/>
    <x v="30"/>
    <n v="73"/>
  </r>
  <r>
    <x v="10"/>
    <x v="4"/>
    <x v="80"/>
    <x v="30"/>
    <n v="584"/>
  </r>
  <r>
    <x v="10"/>
    <x v="4"/>
    <x v="81"/>
    <x v="30"/>
    <n v="108"/>
  </r>
  <r>
    <x v="10"/>
    <x v="4"/>
    <x v="82"/>
    <x v="30"/>
    <n v="44"/>
  </r>
  <r>
    <x v="10"/>
    <x v="4"/>
    <x v="83"/>
    <x v="30"/>
    <n v="30"/>
  </r>
  <r>
    <x v="10"/>
    <x v="4"/>
    <x v="84"/>
    <x v="30"/>
    <n v="1"/>
  </r>
  <r>
    <x v="10"/>
    <x v="4"/>
    <x v="85"/>
    <x v="30"/>
    <n v="3"/>
  </r>
  <r>
    <x v="10"/>
    <x v="4"/>
    <x v="86"/>
    <x v="30"/>
    <n v="8"/>
  </r>
  <r>
    <x v="10"/>
    <x v="4"/>
    <x v="87"/>
    <x v="30"/>
    <n v="3"/>
  </r>
  <r>
    <x v="10"/>
    <x v="5"/>
    <x v="89"/>
    <x v="0"/>
    <n v="121"/>
  </r>
  <r>
    <x v="10"/>
    <x v="5"/>
    <x v="90"/>
    <x v="0"/>
    <n v="366"/>
  </r>
  <r>
    <x v="10"/>
    <x v="5"/>
    <x v="91"/>
    <x v="0"/>
    <n v="797"/>
  </r>
  <r>
    <x v="10"/>
    <x v="5"/>
    <x v="92"/>
    <x v="0"/>
    <n v="105"/>
  </r>
  <r>
    <x v="10"/>
    <x v="5"/>
    <x v="93"/>
    <x v="0"/>
    <n v="32"/>
  </r>
  <r>
    <x v="10"/>
    <x v="5"/>
    <x v="94"/>
    <x v="0"/>
    <n v="46"/>
  </r>
  <r>
    <x v="10"/>
    <x v="5"/>
    <x v="95"/>
    <x v="0"/>
    <n v="87"/>
  </r>
  <r>
    <x v="10"/>
    <x v="5"/>
    <x v="96"/>
    <x v="0"/>
    <n v="77"/>
  </r>
  <r>
    <x v="10"/>
    <x v="5"/>
    <x v="97"/>
    <x v="0"/>
    <n v="167"/>
  </r>
  <r>
    <x v="10"/>
    <x v="5"/>
    <x v="98"/>
    <x v="0"/>
    <n v="46"/>
  </r>
  <r>
    <x v="10"/>
    <x v="5"/>
    <x v="99"/>
    <x v="0"/>
    <n v="411"/>
  </r>
  <r>
    <x v="10"/>
    <x v="5"/>
    <x v="100"/>
    <x v="0"/>
    <n v="74"/>
  </r>
  <r>
    <x v="10"/>
    <x v="5"/>
    <x v="101"/>
    <x v="0"/>
    <n v="738"/>
  </r>
  <r>
    <x v="10"/>
    <x v="5"/>
    <x v="102"/>
    <x v="0"/>
    <n v="288"/>
  </r>
  <r>
    <x v="10"/>
    <x v="5"/>
    <x v="104"/>
    <x v="0"/>
    <n v="437"/>
  </r>
  <r>
    <x v="10"/>
    <x v="5"/>
    <x v="105"/>
    <x v="0"/>
    <n v="124"/>
  </r>
  <r>
    <x v="10"/>
    <x v="5"/>
    <x v="106"/>
    <x v="0"/>
    <n v="106"/>
  </r>
  <r>
    <x v="10"/>
    <x v="5"/>
    <x v="107"/>
    <x v="0"/>
    <n v="74"/>
  </r>
  <r>
    <x v="10"/>
    <x v="5"/>
    <x v="108"/>
    <x v="0"/>
    <n v="172"/>
  </r>
  <r>
    <x v="10"/>
    <x v="5"/>
    <x v="109"/>
    <x v="0"/>
    <n v="219"/>
  </r>
  <r>
    <x v="10"/>
    <x v="5"/>
    <x v="89"/>
    <x v="1"/>
    <n v="6"/>
  </r>
  <r>
    <x v="10"/>
    <x v="5"/>
    <x v="90"/>
    <x v="1"/>
    <n v="23"/>
  </r>
  <r>
    <x v="10"/>
    <x v="5"/>
    <x v="91"/>
    <x v="1"/>
    <n v="38"/>
  </r>
  <r>
    <x v="10"/>
    <x v="5"/>
    <x v="92"/>
    <x v="1"/>
    <n v="7"/>
  </r>
  <r>
    <x v="10"/>
    <x v="5"/>
    <x v="93"/>
    <x v="1"/>
    <n v="4"/>
  </r>
  <r>
    <x v="10"/>
    <x v="5"/>
    <x v="94"/>
    <x v="1"/>
    <n v="5"/>
  </r>
  <r>
    <x v="10"/>
    <x v="5"/>
    <x v="95"/>
    <x v="1"/>
    <n v="9"/>
  </r>
  <r>
    <x v="10"/>
    <x v="5"/>
    <x v="96"/>
    <x v="1"/>
    <n v="8"/>
  </r>
  <r>
    <x v="10"/>
    <x v="5"/>
    <x v="97"/>
    <x v="1"/>
    <n v="21"/>
  </r>
  <r>
    <x v="10"/>
    <x v="5"/>
    <x v="98"/>
    <x v="1"/>
    <n v="9"/>
  </r>
  <r>
    <x v="10"/>
    <x v="5"/>
    <x v="99"/>
    <x v="1"/>
    <n v="20"/>
  </r>
  <r>
    <x v="10"/>
    <x v="5"/>
    <x v="100"/>
    <x v="1"/>
    <n v="4"/>
  </r>
  <r>
    <x v="10"/>
    <x v="5"/>
    <x v="101"/>
    <x v="1"/>
    <n v="35"/>
  </r>
  <r>
    <x v="10"/>
    <x v="5"/>
    <x v="102"/>
    <x v="1"/>
    <n v="19"/>
  </r>
  <r>
    <x v="10"/>
    <x v="5"/>
    <x v="104"/>
    <x v="1"/>
    <n v="24"/>
  </r>
  <r>
    <x v="10"/>
    <x v="5"/>
    <x v="105"/>
    <x v="1"/>
    <n v="4"/>
  </r>
  <r>
    <x v="10"/>
    <x v="5"/>
    <x v="106"/>
    <x v="1"/>
    <n v="4"/>
  </r>
  <r>
    <x v="10"/>
    <x v="5"/>
    <x v="107"/>
    <x v="1"/>
    <n v="6"/>
  </r>
  <r>
    <x v="10"/>
    <x v="5"/>
    <x v="108"/>
    <x v="1"/>
    <n v="11"/>
  </r>
  <r>
    <x v="10"/>
    <x v="5"/>
    <x v="109"/>
    <x v="1"/>
    <n v="30"/>
  </r>
  <r>
    <x v="10"/>
    <x v="5"/>
    <x v="89"/>
    <x v="2"/>
    <n v="38"/>
  </r>
  <r>
    <x v="10"/>
    <x v="5"/>
    <x v="90"/>
    <x v="2"/>
    <n v="156"/>
  </r>
  <r>
    <x v="10"/>
    <x v="5"/>
    <x v="91"/>
    <x v="2"/>
    <n v="265"/>
  </r>
  <r>
    <x v="10"/>
    <x v="5"/>
    <x v="92"/>
    <x v="2"/>
    <n v="78"/>
  </r>
  <r>
    <x v="10"/>
    <x v="5"/>
    <x v="93"/>
    <x v="2"/>
    <n v="36"/>
  </r>
  <r>
    <x v="10"/>
    <x v="5"/>
    <x v="94"/>
    <x v="2"/>
    <n v="100"/>
  </r>
  <r>
    <x v="10"/>
    <x v="5"/>
    <x v="95"/>
    <x v="2"/>
    <n v="112"/>
  </r>
  <r>
    <x v="10"/>
    <x v="5"/>
    <x v="96"/>
    <x v="2"/>
    <n v="74"/>
  </r>
  <r>
    <x v="10"/>
    <x v="5"/>
    <x v="97"/>
    <x v="2"/>
    <n v="173"/>
  </r>
  <r>
    <x v="10"/>
    <x v="5"/>
    <x v="98"/>
    <x v="2"/>
    <n v="93"/>
  </r>
  <r>
    <x v="10"/>
    <x v="5"/>
    <x v="99"/>
    <x v="2"/>
    <n v="183"/>
  </r>
  <r>
    <x v="10"/>
    <x v="5"/>
    <x v="100"/>
    <x v="2"/>
    <n v="52"/>
  </r>
  <r>
    <x v="10"/>
    <x v="5"/>
    <x v="101"/>
    <x v="2"/>
    <n v="225"/>
  </r>
  <r>
    <x v="10"/>
    <x v="5"/>
    <x v="102"/>
    <x v="2"/>
    <n v="209"/>
  </r>
  <r>
    <x v="10"/>
    <x v="5"/>
    <x v="103"/>
    <x v="2"/>
    <n v="30"/>
  </r>
  <r>
    <x v="10"/>
    <x v="5"/>
    <x v="104"/>
    <x v="2"/>
    <n v="152"/>
  </r>
  <r>
    <x v="10"/>
    <x v="5"/>
    <x v="105"/>
    <x v="2"/>
    <n v="53"/>
  </r>
  <r>
    <x v="10"/>
    <x v="5"/>
    <x v="106"/>
    <x v="2"/>
    <n v="54"/>
  </r>
  <r>
    <x v="10"/>
    <x v="5"/>
    <x v="107"/>
    <x v="2"/>
    <n v="52"/>
  </r>
  <r>
    <x v="10"/>
    <x v="5"/>
    <x v="108"/>
    <x v="2"/>
    <n v="53"/>
  </r>
  <r>
    <x v="10"/>
    <x v="5"/>
    <x v="109"/>
    <x v="2"/>
    <n v="128"/>
  </r>
  <r>
    <x v="10"/>
    <x v="5"/>
    <x v="90"/>
    <x v="3"/>
    <n v="1"/>
  </r>
  <r>
    <x v="10"/>
    <x v="5"/>
    <x v="94"/>
    <x v="3"/>
    <n v="3"/>
  </r>
  <r>
    <x v="10"/>
    <x v="5"/>
    <x v="102"/>
    <x v="3"/>
    <n v="1"/>
  </r>
  <r>
    <x v="10"/>
    <x v="5"/>
    <x v="106"/>
    <x v="3"/>
    <n v="1"/>
  </r>
  <r>
    <x v="10"/>
    <x v="5"/>
    <x v="109"/>
    <x v="3"/>
    <n v="1"/>
  </r>
  <r>
    <x v="10"/>
    <x v="5"/>
    <x v="96"/>
    <x v="31"/>
    <n v="2"/>
  </r>
  <r>
    <x v="10"/>
    <x v="5"/>
    <x v="97"/>
    <x v="31"/>
    <n v="11"/>
  </r>
  <r>
    <x v="10"/>
    <x v="5"/>
    <x v="98"/>
    <x v="31"/>
    <n v="4"/>
  </r>
  <r>
    <x v="10"/>
    <x v="5"/>
    <x v="89"/>
    <x v="4"/>
    <n v="2"/>
  </r>
  <r>
    <x v="10"/>
    <x v="5"/>
    <x v="90"/>
    <x v="4"/>
    <n v="11"/>
  </r>
  <r>
    <x v="10"/>
    <x v="5"/>
    <x v="91"/>
    <x v="4"/>
    <n v="5"/>
  </r>
  <r>
    <x v="10"/>
    <x v="5"/>
    <x v="92"/>
    <x v="4"/>
    <n v="2"/>
  </r>
  <r>
    <x v="10"/>
    <x v="5"/>
    <x v="94"/>
    <x v="4"/>
    <n v="10"/>
  </r>
  <r>
    <x v="10"/>
    <x v="5"/>
    <x v="95"/>
    <x v="4"/>
    <n v="34"/>
  </r>
  <r>
    <x v="10"/>
    <x v="5"/>
    <x v="96"/>
    <x v="4"/>
    <n v="34"/>
  </r>
  <r>
    <x v="10"/>
    <x v="5"/>
    <x v="97"/>
    <x v="4"/>
    <n v="43"/>
  </r>
  <r>
    <x v="10"/>
    <x v="5"/>
    <x v="98"/>
    <x v="4"/>
    <n v="17"/>
  </r>
  <r>
    <x v="10"/>
    <x v="5"/>
    <x v="99"/>
    <x v="4"/>
    <n v="14"/>
  </r>
  <r>
    <x v="10"/>
    <x v="5"/>
    <x v="100"/>
    <x v="4"/>
    <n v="2"/>
  </r>
  <r>
    <x v="10"/>
    <x v="5"/>
    <x v="101"/>
    <x v="4"/>
    <n v="16"/>
  </r>
  <r>
    <x v="10"/>
    <x v="5"/>
    <x v="102"/>
    <x v="4"/>
    <n v="12"/>
  </r>
  <r>
    <x v="10"/>
    <x v="5"/>
    <x v="103"/>
    <x v="4"/>
    <n v="1"/>
  </r>
  <r>
    <x v="10"/>
    <x v="5"/>
    <x v="104"/>
    <x v="4"/>
    <n v="15"/>
  </r>
  <r>
    <x v="10"/>
    <x v="5"/>
    <x v="108"/>
    <x v="4"/>
    <n v="5"/>
  </r>
  <r>
    <x v="10"/>
    <x v="5"/>
    <x v="109"/>
    <x v="4"/>
    <n v="24"/>
  </r>
  <r>
    <x v="10"/>
    <x v="5"/>
    <x v="89"/>
    <x v="5"/>
    <n v="39"/>
  </r>
  <r>
    <x v="10"/>
    <x v="5"/>
    <x v="90"/>
    <x v="5"/>
    <n v="162"/>
  </r>
  <r>
    <x v="10"/>
    <x v="5"/>
    <x v="91"/>
    <x v="5"/>
    <n v="268"/>
  </r>
  <r>
    <x v="10"/>
    <x v="5"/>
    <x v="92"/>
    <x v="5"/>
    <n v="78"/>
  </r>
  <r>
    <x v="10"/>
    <x v="5"/>
    <x v="93"/>
    <x v="5"/>
    <n v="36"/>
  </r>
  <r>
    <x v="10"/>
    <x v="5"/>
    <x v="94"/>
    <x v="5"/>
    <n v="102"/>
  </r>
  <r>
    <x v="10"/>
    <x v="5"/>
    <x v="95"/>
    <x v="5"/>
    <n v="115"/>
  </r>
  <r>
    <x v="10"/>
    <x v="5"/>
    <x v="96"/>
    <x v="5"/>
    <n v="79"/>
  </r>
  <r>
    <x v="10"/>
    <x v="5"/>
    <x v="97"/>
    <x v="5"/>
    <n v="173"/>
  </r>
  <r>
    <x v="10"/>
    <x v="5"/>
    <x v="98"/>
    <x v="5"/>
    <n v="93"/>
  </r>
  <r>
    <x v="10"/>
    <x v="5"/>
    <x v="99"/>
    <x v="5"/>
    <n v="184"/>
  </r>
  <r>
    <x v="10"/>
    <x v="5"/>
    <x v="100"/>
    <x v="5"/>
    <n v="52"/>
  </r>
  <r>
    <x v="10"/>
    <x v="5"/>
    <x v="101"/>
    <x v="5"/>
    <n v="231"/>
  </r>
  <r>
    <x v="10"/>
    <x v="5"/>
    <x v="102"/>
    <x v="5"/>
    <n v="212"/>
  </r>
  <r>
    <x v="10"/>
    <x v="5"/>
    <x v="103"/>
    <x v="5"/>
    <n v="30"/>
  </r>
  <r>
    <x v="10"/>
    <x v="5"/>
    <x v="104"/>
    <x v="5"/>
    <n v="155"/>
  </r>
  <r>
    <x v="10"/>
    <x v="5"/>
    <x v="105"/>
    <x v="5"/>
    <n v="54"/>
  </r>
  <r>
    <x v="10"/>
    <x v="5"/>
    <x v="106"/>
    <x v="5"/>
    <n v="54"/>
  </r>
  <r>
    <x v="10"/>
    <x v="5"/>
    <x v="107"/>
    <x v="5"/>
    <n v="52"/>
  </r>
  <r>
    <x v="10"/>
    <x v="5"/>
    <x v="108"/>
    <x v="5"/>
    <n v="55"/>
  </r>
  <r>
    <x v="10"/>
    <x v="5"/>
    <x v="109"/>
    <x v="5"/>
    <n v="128"/>
  </r>
  <r>
    <x v="10"/>
    <x v="5"/>
    <x v="89"/>
    <x v="6"/>
    <n v="1"/>
  </r>
  <r>
    <x v="10"/>
    <x v="5"/>
    <x v="90"/>
    <x v="6"/>
    <n v="2"/>
  </r>
  <r>
    <x v="10"/>
    <x v="5"/>
    <x v="91"/>
    <x v="6"/>
    <n v="3"/>
  </r>
  <r>
    <x v="10"/>
    <x v="5"/>
    <x v="92"/>
    <x v="6"/>
    <n v="1"/>
  </r>
  <r>
    <x v="10"/>
    <x v="5"/>
    <x v="94"/>
    <x v="6"/>
    <n v="1"/>
  </r>
  <r>
    <x v="10"/>
    <x v="5"/>
    <x v="97"/>
    <x v="6"/>
    <n v="1"/>
  </r>
  <r>
    <x v="10"/>
    <x v="5"/>
    <x v="99"/>
    <x v="6"/>
    <n v="4"/>
  </r>
  <r>
    <x v="10"/>
    <x v="5"/>
    <x v="101"/>
    <x v="6"/>
    <n v="3"/>
  </r>
  <r>
    <x v="10"/>
    <x v="5"/>
    <x v="102"/>
    <x v="6"/>
    <n v="2"/>
  </r>
  <r>
    <x v="10"/>
    <x v="5"/>
    <x v="103"/>
    <x v="6"/>
    <n v="3"/>
  </r>
  <r>
    <x v="10"/>
    <x v="5"/>
    <x v="104"/>
    <x v="6"/>
    <n v="1"/>
  </r>
  <r>
    <x v="10"/>
    <x v="5"/>
    <x v="105"/>
    <x v="6"/>
    <n v="2"/>
  </r>
  <r>
    <x v="10"/>
    <x v="5"/>
    <x v="106"/>
    <x v="6"/>
    <n v="4"/>
  </r>
  <r>
    <x v="10"/>
    <x v="5"/>
    <x v="108"/>
    <x v="6"/>
    <n v="1"/>
  </r>
  <r>
    <x v="10"/>
    <x v="5"/>
    <x v="89"/>
    <x v="7"/>
    <n v="1"/>
  </r>
  <r>
    <x v="10"/>
    <x v="5"/>
    <x v="90"/>
    <x v="7"/>
    <n v="3"/>
  </r>
  <r>
    <x v="10"/>
    <x v="5"/>
    <x v="91"/>
    <x v="7"/>
    <n v="4"/>
  </r>
  <r>
    <x v="10"/>
    <x v="5"/>
    <x v="92"/>
    <x v="7"/>
    <n v="4"/>
  </r>
  <r>
    <x v="10"/>
    <x v="5"/>
    <x v="94"/>
    <x v="7"/>
    <n v="1"/>
  </r>
  <r>
    <x v="10"/>
    <x v="5"/>
    <x v="96"/>
    <x v="7"/>
    <n v="1"/>
  </r>
  <r>
    <x v="10"/>
    <x v="5"/>
    <x v="97"/>
    <x v="7"/>
    <n v="2"/>
  </r>
  <r>
    <x v="10"/>
    <x v="5"/>
    <x v="98"/>
    <x v="7"/>
    <n v="2"/>
  </r>
  <r>
    <x v="10"/>
    <x v="5"/>
    <x v="99"/>
    <x v="7"/>
    <n v="4"/>
  </r>
  <r>
    <x v="10"/>
    <x v="5"/>
    <x v="100"/>
    <x v="7"/>
    <n v="2"/>
  </r>
  <r>
    <x v="10"/>
    <x v="5"/>
    <x v="101"/>
    <x v="7"/>
    <n v="8"/>
  </r>
  <r>
    <x v="10"/>
    <x v="5"/>
    <x v="102"/>
    <x v="7"/>
    <n v="3"/>
  </r>
  <r>
    <x v="10"/>
    <x v="5"/>
    <x v="103"/>
    <x v="7"/>
    <n v="3"/>
  </r>
  <r>
    <x v="10"/>
    <x v="5"/>
    <x v="104"/>
    <x v="7"/>
    <n v="1"/>
  </r>
  <r>
    <x v="10"/>
    <x v="5"/>
    <x v="105"/>
    <x v="7"/>
    <n v="2"/>
  </r>
  <r>
    <x v="10"/>
    <x v="5"/>
    <x v="106"/>
    <x v="7"/>
    <n v="2"/>
  </r>
  <r>
    <x v="10"/>
    <x v="5"/>
    <x v="108"/>
    <x v="7"/>
    <n v="1"/>
  </r>
  <r>
    <x v="10"/>
    <x v="5"/>
    <x v="109"/>
    <x v="7"/>
    <n v="3"/>
  </r>
  <r>
    <x v="10"/>
    <x v="5"/>
    <x v="89"/>
    <x v="8"/>
    <n v="1"/>
  </r>
  <r>
    <x v="10"/>
    <x v="5"/>
    <x v="90"/>
    <x v="8"/>
    <n v="2"/>
  </r>
  <r>
    <x v="10"/>
    <x v="5"/>
    <x v="91"/>
    <x v="8"/>
    <n v="2"/>
  </r>
  <r>
    <x v="10"/>
    <x v="5"/>
    <x v="94"/>
    <x v="8"/>
    <n v="1"/>
  </r>
  <r>
    <x v="10"/>
    <x v="5"/>
    <x v="99"/>
    <x v="8"/>
    <n v="2"/>
  </r>
  <r>
    <x v="10"/>
    <x v="5"/>
    <x v="102"/>
    <x v="8"/>
    <n v="1"/>
  </r>
  <r>
    <x v="10"/>
    <x v="5"/>
    <x v="104"/>
    <x v="8"/>
    <n v="1"/>
  </r>
  <r>
    <x v="10"/>
    <x v="5"/>
    <x v="109"/>
    <x v="8"/>
    <n v="1"/>
  </r>
  <r>
    <x v="10"/>
    <x v="5"/>
    <x v="89"/>
    <x v="41"/>
    <n v="3"/>
  </r>
  <r>
    <x v="10"/>
    <x v="5"/>
    <x v="90"/>
    <x v="41"/>
    <n v="22"/>
  </r>
  <r>
    <x v="10"/>
    <x v="5"/>
    <x v="91"/>
    <x v="41"/>
    <n v="32"/>
  </r>
  <r>
    <x v="10"/>
    <x v="5"/>
    <x v="92"/>
    <x v="41"/>
    <n v="6"/>
  </r>
  <r>
    <x v="10"/>
    <x v="5"/>
    <x v="93"/>
    <x v="41"/>
    <n v="12"/>
  </r>
  <r>
    <x v="10"/>
    <x v="5"/>
    <x v="94"/>
    <x v="41"/>
    <n v="52"/>
  </r>
  <r>
    <x v="10"/>
    <x v="5"/>
    <x v="95"/>
    <x v="41"/>
    <n v="32"/>
  </r>
  <r>
    <x v="10"/>
    <x v="5"/>
    <x v="96"/>
    <x v="41"/>
    <n v="20"/>
  </r>
  <r>
    <x v="10"/>
    <x v="5"/>
    <x v="97"/>
    <x v="41"/>
    <n v="94"/>
  </r>
  <r>
    <x v="10"/>
    <x v="5"/>
    <x v="98"/>
    <x v="41"/>
    <n v="55"/>
  </r>
  <r>
    <x v="10"/>
    <x v="5"/>
    <x v="99"/>
    <x v="41"/>
    <n v="26"/>
  </r>
  <r>
    <x v="10"/>
    <x v="5"/>
    <x v="100"/>
    <x v="41"/>
    <n v="8"/>
  </r>
  <r>
    <x v="10"/>
    <x v="5"/>
    <x v="101"/>
    <x v="41"/>
    <n v="33"/>
  </r>
  <r>
    <x v="10"/>
    <x v="5"/>
    <x v="102"/>
    <x v="41"/>
    <n v="20"/>
  </r>
  <r>
    <x v="10"/>
    <x v="5"/>
    <x v="103"/>
    <x v="41"/>
    <n v="1"/>
  </r>
  <r>
    <x v="10"/>
    <x v="5"/>
    <x v="104"/>
    <x v="41"/>
    <n v="24"/>
  </r>
  <r>
    <x v="10"/>
    <x v="5"/>
    <x v="105"/>
    <x v="41"/>
    <n v="3"/>
  </r>
  <r>
    <x v="10"/>
    <x v="5"/>
    <x v="106"/>
    <x v="41"/>
    <n v="13"/>
  </r>
  <r>
    <x v="10"/>
    <x v="5"/>
    <x v="107"/>
    <x v="41"/>
    <n v="7"/>
  </r>
  <r>
    <x v="10"/>
    <x v="5"/>
    <x v="108"/>
    <x v="41"/>
    <n v="13"/>
  </r>
  <r>
    <x v="10"/>
    <x v="5"/>
    <x v="109"/>
    <x v="41"/>
    <n v="66"/>
  </r>
  <r>
    <x v="10"/>
    <x v="5"/>
    <x v="89"/>
    <x v="9"/>
    <n v="3"/>
  </r>
  <r>
    <x v="10"/>
    <x v="5"/>
    <x v="90"/>
    <x v="9"/>
    <n v="24"/>
  </r>
  <r>
    <x v="10"/>
    <x v="5"/>
    <x v="91"/>
    <x v="9"/>
    <n v="36"/>
  </r>
  <r>
    <x v="10"/>
    <x v="5"/>
    <x v="92"/>
    <x v="9"/>
    <n v="5"/>
  </r>
  <r>
    <x v="10"/>
    <x v="5"/>
    <x v="93"/>
    <x v="9"/>
    <n v="12"/>
  </r>
  <r>
    <x v="10"/>
    <x v="5"/>
    <x v="94"/>
    <x v="9"/>
    <n v="52"/>
  </r>
  <r>
    <x v="10"/>
    <x v="5"/>
    <x v="95"/>
    <x v="9"/>
    <n v="31"/>
  </r>
  <r>
    <x v="10"/>
    <x v="5"/>
    <x v="96"/>
    <x v="9"/>
    <n v="20"/>
  </r>
  <r>
    <x v="10"/>
    <x v="5"/>
    <x v="97"/>
    <x v="9"/>
    <n v="96"/>
  </r>
  <r>
    <x v="10"/>
    <x v="5"/>
    <x v="98"/>
    <x v="9"/>
    <n v="53"/>
  </r>
  <r>
    <x v="10"/>
    <x v="5"/>
    <x v="99"/>
    <x v="9"/>
    <n v="28"/>
  </r>
  <r>
    <x v="10"/>
    <x v="5"/>
    <x v="100"/>
    <x v="9"/>
    <n v="9"/>
  </r>
  <r>
    <x v="10"/>
    <x v="5"/>
    <x v="101"/>
    <x v="9"/>
    <n v="35"/>
  </r>
  <r>
    <x v="10"/>
    <x v="5"/>
    <x v="102"/>
    <x v="9"/>
    <n v="22"/>
  </r>
  <r>
    <x v="10"/>
    <x v="5"/>
    <x v="103"/>
    <x v="9"/>
    <n v="2"/>
  </r>
  <r>
    <x v="10"/>
    <x v="5"/>
    <x v="104"/>
    <x v="9"/>
    <n v="25"/>
  </r>
  <r>
    <x v="10"/>
    <x v="5"/>
    <x v="105"/>
    <x v="9"/>
    <n v="3"/>
  </r>
  <r>
    <x v="10"/>
    <x v="5"/>
    <x v="106"/>
    <x v="9"/>
    <n v="14"/>
  </r>
  <r>
    <x v="10"/>
    <x v="5"/>
    <x v="107"/>
    <x v="9"/>
    <n v="6"/>
  </r>
  <r>
    <x v="10"/>
    <x v="5"/>
    <x v="108"/>
    <x v="9"/>
    <n v="14"/>
  </r>
  <r>
    <x v="10"/>
    <x v="5"/>
    <x v="109"/>
    <x v="9"/>
    <n v="67"/>
  </r>
  <r>
    <x v="10"/>
    <x v="5"/>
    <x v="89"/>
    <x v="10"/>
    <n v="1"/>
  </r>
  <r>
    <x v="10"/>
    <x v="5"/>
    <x v="90"/>
    <x v="10"/>
    <n v="4"/>
  </r>
  <r>
    <x v="10"/>
    <x v="5"/>
    <x v="91"/>
    <x v="10"/>
    <n v="4"/>
  </r>
  <r>
    <x v="10"/>
    <x v="5"/>
    <x v="92"/>
    <x v="10"/>
    <n v="8"/>
  </r>
  <r>
    <x v="10"/>
    <x v="5"/>
    <x v="99"/>
    <x v="10"/>
    <n v="1"/>
  </r>
  <r>
    <x v="10"/>
    <x v="5"/>
    <x v="100"/>
    <x v="10"/>
    <n v="6"/>
  </r>
  <r>
    <x v="10"/>
    <x v="5"/>
    <x v="101"/>
    <x v="10"/>
    <n v="2"/>
  </r>
  <r>
    <x v="10"/>
    <x v="5"/>
    <x v="102"/>
    <x v="10"/>
    <n v="13"/>
  </r>
  <r>
    <x v="10"/>
    <x v="5"/>
    <x v="103"/>
    <x v="10"/>
    <n v="1"/>
  </r>
  <r>
    <x v="10"/>
    <x v="5"/>
    <x v="104"/>
    <x v="10"/>
    <n v="13"/>
  </r>
  <r>
    <x v="10"/>
    <x v="5"/>
    <x v="105"/>
    <x v="10"/>
    <n v="4"/>
  </r>
  <r>
    <x v="10"/>
    <x v="5"/>
    <x v="106"/>
    <x v="10"/>
    <n v="3"/>
  </r>
  <r>
    <x v="10"/>
    <x v="5"/>
    <x v="107"/>
    <x v="10"/>
    <n v="1"/>
  </r>
  <r>
    <x v="10"/>
    <x v="5"/>
    <x v="89"/>
    <x v="11"/>
    <n v="1"/>
  </r>
  <r>
    <x v="10"/>
    <x v="5"/>
    <x v="90"/>
    <x v="11"/>
    <n v="6"/>
  </r>
  <r>
    <x v="10"/>
    <x v="5"/>
    <x v="91"/>
    <x v="11"/>
    <n v="5"/>
  </r>
  <r>
    <x v="10"/>
    <x v="5"/>
    <x v="92"/>
    <x v="11"/>
    <n v="6"/>
  </r>
  <r>
    <x v="10"/>
    <x v="5"/>
    <x v="93"/>
    <x v="11"/>
    <n v="1"/>
  </r>
  <r>
    <x v="10"/>
    <x v="5"/>
    <x v="100"/>
    <x v="11"/>
    <n v="1"/>
  </r>
  <r>
    <x v="10"/>
    <x v="5"/>
    <x v="101"/>
    <x v="11"/>
    <n v="3"/>
  </r>
  <r>
    <x v="10"/>
    <x v="5"/>
    <x v="102"/>
    <x v="11"/>
    <n v="22"/>
  </r>
  <r>
    <x v="10"/>
    <x v="5"/>
    <x v="103"/>
    <x v="11"/>
    <n v="1"/>
  </r>
  <r>
    <x v="10"/>
    <x v="5"/>
    <x v="104"/>
    <x v="11"/>
    <n v="29"/>
  </r>
  <r>
    <x v="10"/>
    <x v="5"/>
    <x v="105"/>
    <x v="11"/>
    <n v="3"/>
  </r>
  <r>
    <x v="10"/>
    <x v="5"/>
    <x v="106"/>
    <x v="11"/>
    <n v="5"/>
  </r>
  <r>
    <x v="10"/>
    <x v="5"/>
    <x v="89"/>
    <x v="12"/>
    <n v="24"/>
  </r>
  <r>
    <x v="10"/>
    <x v="5"/>
    <x v="90"/>
    <x v="12"/>
    <n v="92"/>
  </r>
  <r>
    <x v="10"/>
    <x v="5"/>
    <x v="91"/>
    <x v="12"/>
    <n v="117"/>
  </r>
  <r>
    <x v="10"/>
    <x v="5"/>
    <x v="92"/>
    <x v="12"/>
    <n v="24"/>
  </r>
  <r>
    <x v="10"/>
    <x v="5"/>
    <x v="93"/>
    <x v="12"/>
    <n v="27"/>
  </r>
  <r>
    <x v="10"/>
    <x v="5"/>
    <x v="94"/>
    <x v="12"/>
    <n v="96"/>
  </r>
  <r>
    <x v="10"/>
    <x v="5"/>
    <x v="95"/>
    <x v="12"/>
    <n v="111"/>
  </r>
  <r>
    <x v="10"/>
    <x v="5"/>
    <x v="96"/>
    <x v="12"/>
    <n v="74"/>
  </r>
  <r>
    <x v="10"/>
    <x v="5"/>
    <x v="97"/>
    <x v="12"/>
    <n v="173"/>
  </r>
  <r>
    <x v="10"/>
    <x v="5"/>
    <x v="98"/>
    <x v="12"/>
    <n v="93"/>
  </r>
  <r>
    <x v="10"/>
    <x v="5"/>
    <x v="99"/>
    <x v="12"/>
    <n v="104"/>
  </r>
  <r>
    <x v="10"/>
    <x v="5"/>
    <x v="100"/>
    <x v="12"/>
    <n v="31"/>
  </r>
  <r>
    <x v="10"/>
    <x v="5"/>
    <x v="101"/>
    <x v="12"/>
    <n v="119"/>
  </r>
  <r>
    <x v="10"/>
    <x v="5"/>
    <x v="102"/>
    <x v="12"/>
    <n v="84"/>
  </r>
  <r>
    <x v="10"/>
    <x v="5"/>
    <x v="103"/>
    <x v="12"/>
    <n v="11"/>
  </r>
  <r>
    <x v="10"/>
    <x v="5"/>
    <x v="104"/>
    <x v="12"/>
    <n v="73"/>
  </r>
  <r>
    <x v="10"/>
    <x v="5"/>
    <x v="105"/>
    <x v="12"/>
    <n v="19"/>
  </r>
  <r>
    <x v="10"/>
    <x v="5"/>
    <x v="106"/>
    <x v="12"/>
    <n v="29"/>
  </r>
  <r>
    <x v="10"/>
    <x v="5"/>
    <x v="107"/>
    <x v="12"/>
    <n v="36"/>
  </r>
  <r>
    <x v="10"/>
    <x v="5"/>
    <x v="108"/>
    <x v="12"/>
    <n v="44"/>
  </r>
  <r>
    <x v="10"/>
    <x v="5"/>
    <x v="109"/>
    <x v="12"/>
    <n v="128"/>
  </r>
  <r>
    <x v="10"/>
    <x v="5"/>
    <x v="89"/>
    <x v="13"/>
    <n v="1"/>
  </r>
  <r>
    <x v="10"/>
    <x v="5"/>
    <x v="90"/>
    <x v="13"/>
    <n v="3"/>
  </r>
  <r>
    <x v="10"/>
    <x v="5"/>
    <x v="91"/>
    <x v="13"/>
    <n v="4"/>
  </r>
  <r>
    <x v="10"/>
    <x v="5"/>
    <x v="92"/>
    <x v="13"/>
    <n v="5"/>
  </r>
  <r>
    <x v="10"/>
    <x v="5"/>
    <x v="98"/>
    <x v="13"/>
    <n v="1"/>
  </r>
  <r>
    <x v="10"/>
    <x v="5"/>
    <x v="100"/>
    <x v="13"/>
    <n v="1"/>
  </r>
  <r>
    <x v="10"/>
    <x v="5"/>
    <x v="101"/>
    <x v="13"/>
    <n v="2"/>
  </r>
  <r>
    <x v="10"/>
    <x v="5"/>
    <x v="102"/>
    <x v="13"/>
    <n v="9"/>
  </r>
  <r>
    <x v="10"/>
    <x v="5"/>
    <x v="103"/>
    <x v="13"/>
    <n v="4"/>
  </r>
  <r>
    <x v="10"/>
    <x v="5"/>
    <x v="104"/>
    <x v="13"/>
    <n v="37"/>
  </r>
  <r>
    <x v="10"/>
    <x v="5"/>
    <x v="105"/>
    <x v="13"/>
    <n v="2"/>
  </r>
  <r>
    <x v="10"/>
    <x v="5"/>
    <x v="106"/>
    <x v="13"/>
    <n v="4"/>
  </r>
  <r>
    <x v="10"/>
    <x v="5"/>
    <x v="107"/>
    <x v="13"/>
    <n v="1"/>
  </r>
  <r>
    <x v="10"/>
    <x v="5"/>
    <x v="89"/>
    <x v="14"/>
    <n v="23"/>
  </r>
  <r>
    <x v="10"/>
    <x v="5"/>
    <x v="90"/>
    <x v="14"/>
    <n v="103"/>
  </r>
  <r>
    <x v="10"/>
    <x v="5"/>
    <x v="91"/>
    <x v="14"/>
    <n v="212"/>
  </r>
  <r>
    <x v="10"/>
    <x v="5"/>
    <x v="92"/>
    <x v="14"/>
    <n v="73"/>
  </r>
  <r>
    <x v="10"/>
    <x v="5"/>
    <x v="93"/>
    <x v="14"/>
    <n v="17"/>
  </r>
  <r>
    <x v="10"/>
    <x v="5"/>
    <x v="94"/>
    <x v="14"/>
    <n v="8"/>
  </r>
  <r>
    <x v="10"/>
    <x v="5"/>
    <x v="95"/>
    <x v="14"/>
    <n v="1"/>
  </r>
  <r>
    <x v="10"/>
    <x v="5"/>
    <x v="99"/>
    <x v="14"/>
    <n v="123"/>
  </r>
  <r>
    <x v="10"/>
    <x v="5"/>
    <x v="100"/>
    <x v="14"/>
    <n v="25"/>
  </r>
  <r>
    <x v="10"/>
    <x v="5"/>
    <x v="101"/>
    <x v="14"/>
    <n v="166"/>
  </r>
  <r>
    <x v="10"/>
    <x v="5"/>
    <x v="102"/>
    <x v="14"/>
    <n v="158"/>
  </r>
  <r>
    <x v="10"/>
    <x v="5"/>
    <x v="103"/>
    <x v="14"/>
    <n v="27"/>
  </r>
  <r>
    <x v="10"/>
    <x v="5"/>
    <x v="104"/>
    <x v="14"/>
    <n v="72"/>
  </r>
  <r>
    <x v="10"/>
    <x v="5"/>
    <x v="105"/>
    <x v="14"/>
    <n v="42"/>
  </r>
  <r>
    <x v="10"/>
    <x v="5"/>
    <x v="106"/>
    <x v="14"/>
    <n v="39"/>
  </r>
  <r>
    <x v="10"/>
    <x v="5"/>
    <x v="107"/>
    <x v="14"/>
    <n v="22"/>
  </r>
  <r>
    <x v="10"/>
    <x v="5"/>
    <x v="108"/>
    <x v="14"/>
    <n v="16"/>
  </r>
  <r>
    <x v="10"/>
    <x v="5"/>
    <x v="90"/>
    <x v="15"/>
    <n v="6"/>
  </r>
  <r>
    <x v="10"/>
    <x v="5"/>
    <x v="91"/>
    <x v="15"/>
    <n v="22"/>
  </r>
  <r>
    <x v="10"/>
    <x v="5"/>
    <x v="92"/>
    <x v="15"/>
    <n v="9"/>
  </r>
  <r>
    <x v="10"/>
    <x v="5"/>
    <x v="94"/>
    <x v="15"/>
    <n v="5"/>
  </r>
  <r>
    <x v="10"/>
    <x v="5"/>
    <x v="95"/>
    <x v="15"/>
    <n v="5"/>
  </r>
  <r>
    <x v="10"/>
    <x v="5"/>
    <x v="96"/>
    <x v="15"/>
    <n v="1"/>
  </r>
  <r>
    <x v="10"/>
    <x v="5"/>
    <x v="97"/>
    <x v="15"/>
    <n v="5"/>
  </r>
  <r>
    <x v="10"/>
    <x v="5"/>
    <x v="98"/>
    <x v="15"/>
    <n v="2"/>
  </r>
  <r>
    <x v="10"/>
    <x v="5"/>
    <x v="99"/>
    <x v="15"/>
    <n v="5"/>
  </r>
  <r>
    <x v="10"/>
    <x v="5"/>
    <x v="100"/>
    <x v="15"/>
    <n v="3"/>
  </r>
  <r>
    <x v="10"/>
    <x v="5"/>
    <x v="101"/>
    <x v="15"/>
    <n v="6"/>
  </r>
  <r>
    <x v="10"/>
    <x v="5"/>
    <x v="102"/>
    <x v="15"/>
    <n v="7"/>
  </r>
  <r>
    <x v="10"/>
    <x v="5"/>
    <x v="103"/>
    <x v="15"/>
    <n v="3"/>
  </r>
  <r>
    <x v="10"/>
    <x v="5"/>
    <x v="104"/>
    <x v="15"/>
    <n v="5"/>
  </r>
  <r>
    <x v="10"/>
    <x v="5"/>
    <x v="105"/>
    <x v="15"/>
    <n v="2"/>
  </r>
  <r>
    <x v="10"/>
    <x v="5"/>
    <x v="106"/>
    <x v="15"/>
    <n v="4"/>
  </r>
  <r>
    <x v="10"/>
    <x v="5"/>
    <x v="107"/>
    <x v="15"/>
    <n v="2"/>
  </r>
  <r>
    <x v="10"/>
    <x v="5"/>
    <x v="108"/>
    <x v="15"/>
    <n v="4"/>
  </r>
  <r>
    <x v="10"/>
    <x v="5"/>
    <x v="109"/>
    <x v="15"/>
    <n v="1"/>
  </r>
  <r>
    <x v="10"/>
    <x v="5"/>
    <x v="89"/>
    <x v="16"/>
    <n v="1"/>
  </r>
  <r>
    <x v="10"/>
    <x v="5"/>
    <x v="90"/>
    <x v="16"/>
    <n v="6"/>
  </r>
  <r>
    <x v="10"/>
    <x v="5"/>
    <x v="91"/>
    <x v="16"/>
    <n v="18"/>
  </r>
  <r>
    <x v="10"/>
    <x v="5"/>
    <x v="92"/>
    <x v="16"/>
    <n v="4"/>
  </r>
  <r>
    <x v="10"/>
    <x v="5"/>
    <x v="93"/>
    <x v="16"/>
    <n v="1"/>
  </r>
  <r>
    <x v="10"/>
    <x v="5"/>
    <x v="94"/>
    <x v="16"/>
    <n v="1"/>
  </r>
  <r>
    <x v="10"/>
    <x v="5"/>
    <x v="95"/>
    <x v="16"/>
    <n v="1"/>
  </r>
  <r>
    <x v="10"/>
    <x v="5"/>
    <x v="96"/>
    <x v="16"/>
    <n v="1"/>
  </r>
  <r>
    <x v="10"/>
    <x v="5"/>
    <x v="97"/>
    <x v="16"/>
    <n v="7"/>
  </r>
  <r>
    <x v="10"/>
    <x v="5"/>
    <x v="98"/>
    <x v="16"/>
    <n v="4"/>
  </r>
  <r>
    <x v="10"/>
    <x v="5"/>
    <x v="99"/>
    <x v="16"/>
    <n v="2"/>
  </r>
  <r>
    <x v="10"/>
    <x v="5"/>
    <x v="100"/>
    <x v="16"/>
    <n v="3"/>
  </r>
  <r>
    <x v="10"/>
    <x v="5"/>
    <x v="101"/>
    <x v="16"/>
    <n v="9"/>
  </r>
  <r>
    <x v="10"/>
    <x v="5"/>
    <x v="102"/>
    <x v="16"/>
    <n v="8"/>
  </r>
  <r>
    <x v="10"/>
    <x v="5"/>
    <x v="104"/>
    <x v="16"/>
    <n v="1"/>
  </r>
  <r>
    <x v="10"/>
    <x v="5"/>
    <x v="105"/>
    <x v="16"/>
    <n v="2"/>
  </r>
  <r>
    <x v="10"/>
    <x v="5"/>
    <x v="106"/>
    <x v="16"/>
    <n v="7"/>
  </r>
  <r>
    <x v="10"/>
    <x v="5"/>
    <x v="108"/>
    <x v="16"/>
    <n v="3"/>
  </r>
  <r>
    <x v="10"/>
    <x v="5"/>
    <x v="109"/>
    <x v="16"/>
    <n v="7"/>
  </r>
  <r>
    <x v="10"/>
    <x v="5"/>
    <x v="89"/>
    <x v="33"/>
    <n v="2"/>
  </r>
  <r>
    <x v="10"/>
    <x v="5"/>
    <x v="90"/>
    <x v="33"/>
    <n v="16"/>
  </r>
  <r>
    <x v="10"/>
    <x v="5"/>
    <x v="91"/>
    <x v="33"/>
    <n v="21"/>
  </r>
  <r>
    <x v="10"/>
    <x v="5"/>
    <x v="92"/>
    <x v="33"/>
    <n v="2"/>
  </r>
  <r>
    <x v="10"/>
    <x v="5"/>
    <x v="93"/>
    <x v="33"/>
    <n v="1"/>
  </r>
  <r>
    <x v="10"/>
    <x v="5"/>
    <x v="94"/>
    <x v="33"/>
    <n v="2"/>
  </r>
  <r>
    <x v="10"/>
    <x v="5"/>
    <x v="95"/>
    <x v="33"/>
    <n v="12"/>
  </r>
  <r>
    <x v="10"/>
    <x v="5"/>
    <x v="96"/>
    <x v="33"/>
    <n v="8"/>
  </r>
  <r>
    <x v="10"/>
    <x v="5"/>
    <x v="97"/>
    <x v="33"/>
    <n v="9"/>
  </r>
  <r>
    <x v="10"/>
    <x v="5"/>
    <x v="98"/>
    <x v="33"/>
    <n v="10"/>
  </r>
  <r>
    <x v="10"/>
    <x v="5"/>
    <x v="99"/>
    <x v="33"/>
    <n v="17"/>
  </r>
  <r>
    <x v="10"/>
    <x v="5"/>
    <x v="100"/>
    <x v="33"/>
    <n v="7"/>
  </r>
  <r>
    <x v="10"/>
    <x v="5"/>
    <x v="101"/>
    <x v="33"/>
    <n v="24"/>
  </r>
  <r>
    <x v="10"/>
    <x v="5"/>
    <x v="102"/>
    <x v="33"/>
    <n v="9"/>
  </r>
  <r>
    <x v="10"/>
    <x v="5"/>
    <x v="103"/>
    <x v="33"/>
    <n v="1"/>
  </r>
  <r>
    <x v="10"/>
    <x v="5"/>
    <x v="104"/>
    <x v="33"/>
    <n v="21"/>
  </r>
  <r>
    <x v="10"/>
    <x v="5"/>
    <x v="105"/>
    <x v="33"/>
    <n v="1"/>
  </r>
  <r>
    <x v="10"/>
    <x v="5"/>
    <x v="106"/>
    <x v="33"/>
    <n v="5"/>
  </r>
  <r>
    <x v="10"/>
    <x v="5"/>
    <x v="107"/>
    <x v="33"/>
    <n v="11"/>
  </r>
  <r>
    <x v="10"/>
    <x v="5"/>
    <x v="108"/>
    <x v="33"/>
    <n v="5"/>
  </r>
  <r>
    <x v="10"/>
    <x v="5"/>
    <x v="109"/>
    <x v="33"/>
    <n v="13"/>
  </r>
  <r>
    <x v="10"/>
    <x v="5"/>
    <x v="90"/>
    <x v="34"/>
    <n v="9"/>
  </r>
  <r>
    <x v="10"/>
    <x v="5"/>
    <x v="91"/>
    <x v="34"/>
    <n v="5"/>
  </r>
  <r>
    <x v="10"/>
    <x v="5"/>
    <x v="93"/>
    <x v="34"/>
    <n v="1"/>
  </r>
  <r>
    <x v="10"/>
    <x v="5"/>
    <x v="95"/>
    <x v="34"/>
    <n v="2"/>
  </r>
  <r>
    <x v="10"/>
    <x v="5"/>
    <x v="96"/>
    <x v="34"/>
    <n v="5"/>
  </r>
  <r>
    <x v="10"/>
    <x v="5"/>
    <x v="97"/>
    <x v="34"/>
    <n v="3"/>
  </r>
  <r>
    <x v="10"/>
    <x v="5"/>
    <x v="98"/>
    <x v="34"/>
    <n v="3"/>
  </r>
  <r>
    <x v="10"/>
    <x v="5"/>
    <x v="99"/>
    <x v="34"/>
    <n v="4"/>
  </r>
  <r>
    <x v="10"/>
    <x v="5"/>
    <x v="100"/>
    <x v="34"/>
    <n v="1"/>
  </r>
  <r>
    <x v="10"/>
    <x v="5"/>
    <x v="101"/>
    <x v="34"/>
    <n v="9"/>
  </r>
  <r>
    <x v="10"/>
    <x v="5"/>
    <x v="102"/>
    <x v="34"/>
    <n v="5"/>
  </r>
  <r>
    <x v="10"/>
    <x v="5"/>
    <x v="104"/>
    <x v="34"/>
    <n v="7"/>
  </r>
  <r>
    <x v="10"/>
    <x v="5"/>
    <x v="105"/>
    <x v="34"/>
    <n v="1"/>
  </r>
  <r>
    <x v="10"/>
    <x v="5"/>
    <x v="106"/>
    <x v="34"/>
    <n v="3"/>
  </r>
  <r>
    <x v="10"/>
    <x v="5"/>
    <x v="107"/>
    <x v="34"/>
    <n v="3"/>
  </r>
  <r>
    <x v="10"/>
    <x v="5"/>
    <x v="108"/>
    <x v="34"/>
    <n v="1"/>
  </r>
  <r>
    <x v="10"/>
    <x v="5"/>
    <x v="109"/>
    <x v="34"/>
    <n v="1"/>
  </r>
  <r>
    <x v="10"/>
    <x v="5"/>
    <x v="90"/>
    <x v="35"/>
    <n v="3"/>
  </r>
  <r>
    <x v="10"/>
    <x v="5"/>
    <x v="91"/>
    <x v="35"/>
    <n v="1"/>
  </r>
  <r>
    <x v="10"/>
    <x v="5"/>
    <x v="95"/>
    <x v="35"/>
    <n v="2"/>
  </r>
  <r>
    <x v="10"/>
    <x v="5"/>
    <x v="96"/>
    <x v="35"/>
    <n v="1"/>
  </r>
  <r>
    <x v="10"/>
    <x v="5"/>
    <x v="97"/>
    <x v="35"/>
    <n v="1"/>
  </r>
  <r>
    <x v="10"/>
    <x v="5"/>
    <x v="98"/>
    <x v="35"/>
    <n v="1"/>
  </r>
  <r>
    <x v="10"/>
    <x v="5"/>
    <x v="99"/>
    <x v="35"/>
    <n v="5"/>
  </r>
  <r>
    <x v="10"/>
    <x v="5"/>
    <x v="100"/>
    <x v="35"/>
    <n v="2"/>
  </r>
  <r>
    <x v="10"/>
    <x v="5"/>
    <x v="101"/>
    <x v="35"/>
    <n v="4"/>
  </r>
  <r>
    <x v="10"/>
    <x v="5"/>
    <x v="102"/>
    <x v="35"/>
    <n v="2"/>
  </r>
  <r>
    <x v="10"/>
    <x v="5"/>
    <x v="104"/>
    <x v="35"/>
    <n v="7"/>
  </r>
  <r>
    <x v="10"/>
    <x v="5"/>
    <x v="106"/>
    <x v="35"/>
    <n v="1"/>
  </r>
  <r>
    <x v="10"/>
    <x v="5"/>
    <x v="107"/>
    <x v="35"/>
    <n v="1"/>
  </r>
  <r>
    <x v="10"/>
    <x v="5"/>
    <x v="108"/>
    <x v="35"/>
    <n v="1"/>
  </r>
  <r>
    <x v="10"/>
    <x v="5"/>
    <x v="109"/>
    <x v="35"/>
    <n v="1"/>
  </r>
  <r>
    <x v="10"/>
    <x v="5"/>
    <x v="90"/>
    <x v="36"/>
    <n v="1"/>
  </r>
  <r>
    <x v="10"/>
    <x v="5"/>
    <x v="91"/>
    <x v="36"/>
    <n v="1"/>
  </r>
  <r>
    <x v="10"/>
    <x v="5"/>
    <x v="95"/>
    <x v="36"/>
    <n v="2"/>
  </r>
  <r>
    <x v="10"/>
    <x v="5"/>
    <x v="96"/>
    <x v="36"/>
    <n v="2"/>
  </r>
  <r>
    <x v="10"/>
    <x v="5"/>
    <x v="98"/>
    <x v="36"/>
    <n v="3"/>
  </r>
  <r>
    <x v="10"/>
    <x v="5"/>
    <x v="99"/>
    <x v="36"/>
    <n v="2"/>
  </r>
  <r>
    <x v="10"/>
    <x v="5"/>
    <x v="100"/>
    <x v="36"/>
    <n v="1"/>
  </r>
  <r>
    <x v="10"/>
    <x v="5"/>
    <x v="102"/>
    <x v="36"/>
    <n v="1"/>
  </r>
  <r>
    <x v="10"/>
    <x v="5"/>
    <x v="104"/>
    <x v="36"/>
    <n v="1"/>
  </r>
  <r>
    <x v="10"/>
    <x v="5"/>
    <x v="108"/>
    <x v="36"/>
    <n v="1"/>
  </r>
  <r>
    <x v="10"/>
    <x v="5"/>
    <x v="109"/>
    <x v="36"/>
    <n v="1"/>
  </r>
  <r>
    <x v="10"/>
    <x v="5"/>
    <x v="96"/>
    <x v="32"/>
    <n v="168"/>
  </r>
  <r>
    <x v="10"/>
    <x v="5"/>
    <x v="97"/>
    <x v="32"/>
    <n v="1062"/>
  </r>
  <r>
    <x v="10"/>
    <x v="5"/>
    <x v="98"/>
    <x v="32"/>
    <n v="346"/>
  </r>
  <r>
    <x v="10"/>
    <x v="5"/>
    <x v="89"/>
    <x v="17"/>
    <n v="119"/>
  </r>
  <r>
    <x v="10"/>
    <x v="5"/>
    <x v="90"/>
    <x v="17"/>
    <n v="356"/>
  </r>
  <r>
    <x v="10"/>
    <x v="5"/>
    <x v="91"/>
    <x v="17"/>
    <n v="114"/>
  </r>
  <r>
    <x v="10"/>
    <x v="5"/>
    <x v="92"/>
    <x v="17"/>
    <n v="28"/>
  </r>
  <r>
    <x v="10"/>
    <x v="5"/>
    <x v="94"/>
    <x v="17"/>
    <n v="202"/>
  </r>
  <r>
    <x v="10"/>
    <x v="5"/>
    <x v="95"/>
    <x v="17"/>
    <n v="712"/>
  </r>
  <r>
    <x v="10"/>
    <x v="5"/>
    <x v="96"/>
    <x v="17"/>
    <n v="850"/>
  </r>
  <r>
    <x v="10"/>
    <x v="5"/>
    <x v="97"/>
    <x v="17"/>
    <n v="647"/>
  </r>
  <r>
    <x v="10"/>
    <x v="5"/>
    <x v="98"/>
    <x v="17"/>
    <n v="255"/>
  </r>
  <r>
    <x v="10"/>
    <x v="5"/>
    <x v="99"/>
    <x v="17"/>
    <n v="246"/>
  </r>
  <r>
    <x v="10"/>
    <x v="5"/>
    <x v="100"/>
    <x v="17"/>
    <n v="30"/>
  </r>
  <r>
    <x v="10"/>
    <x v="5"/>
    <x v="101"/>
    <x v="17"/>
    <n v="419"/>
  </r>
  <r>
    <x v="10"/>
    <x v="5"/>
    <x v="102"/>
    <x v="17"/>
    <n v="347"/>
  </r>
  <r>
    <x v="10"/>
    <x v="5"/>
    <x v="103"/>
    <x v="17"/>
    <n v="33"/>
  </r>
  <r>
    <x v="10"/>
    <x v="5"/>
    <x v="104"/>
    <x v="17"/>
    <n v="322"/>
  </r>
  <r>
    <x v="10"/>
    <x v="5"/>
    <x v="108"/>
    <x v="17"/>
    <n v="108"/>
  </r>
  <r>
    <x v="10"/>
    <x v="5"/>
    <x v="109"/>
    <x v="17"/>
    <n v="261"/>
  </r>
  <r>
    <x v="10"/>
    <x v="5"/>
    <x v="89"/>
    <x v="18"/>
    <n v="45"/>
  </r>
  <r>
    <x v="10"/>
    <x v="5"/>
    <x v="90"/>
    <x v="18"/>
    <n v="1734"/>
  </r>
  <r>
    <x v="10"/>
    <x v="5"/>
    <x v="91"/>
    <x v="18"/>
    <n v="1594"/>
  </r>
  <r>
    <x v="10"/>
    <x v="5"/>
    <x v="92"/>
    <x v="18"/>
    <n v="555"/>
  </r>
  <r>
    <x v="10"/>
    <x v="5"/>
    <x v="94"/>
    <x v="18"/>
    <n v="334"/>
  </r>
  <r>
    <x v="10"/>
    <x v="5"/>
    <x v="96"/>
    <x v="18"/>
    <n v="358"/>
  </r>
  <r>
    <x v="10"/>
    <x v="5"/>
    <x v="97"/>
    <x v="18"/>
    <n v="148"/>
  </r>
  <r>
    <x v="10"/>
    <x v="5"/>
    <x v="98"/>
    <x v="18"/>
    <n v="6"/>
  </r>
  <r>
    <x v="10"/>
    <x v="5"/>
    <x v="99"/>
    <x v="18"/>
    <n v="1592"/>
  </r>
  <r>
    <x v="10"/>
    <x v="5"/>
    <x v="100"/>
    <x v="18"/>
    <n v="48"/>
  </r>
  <r>
    <x v="10"/>
    <x v="5"/>
    <x v="101"/>
    <x v="18"/>
    <n v="986"/>
  </r>
  <r>
    <x v="10"/>
    <x v="5"/>
    <x v="102"/>
    <x v="18"/>
    <n v="455"/>
  </r>
  <r>
    <x v="10"/>
    <x v="5"/>
    <x v="103"/>
    <x v="18"/>
    <n v="182"/>
  </r>
  <r>
    <x v="10"/>
    <x v="5"/>
    <x v="104"/>
    <x v="18"/>
    <n v="37"/>
  </r>
  <r>
    <x v="10"/>
    <x v="5"/>
    <x v="105"/>
    <x v="18"/>
    <n v="939"/>
  </r>
  <r>
    <x v="10"/>
    <x v="5"/>
    <x v="106"/>
    <x v="18"/>
    <n v="85"/>
  </r>
  <r>
    <x v="10"/>
    <x v="5"/>
    <x v="108"/>
    <x v="18"/>
    <n v="955"/>
  </r>
  <r>
    <x v="10"/>
    <x v="5"/>
    <x v="109"/>
    <x v="18"/>
    <n v="61"/>
  </r>
  <r>
    <x v="10"/>
    <x v="5"/>
    <x v="89"/>
    <x v="19"/>
    <n v="45000"/>
  </r>
  <r>
    <x v="10"/>
    <x v="5"/>
    <x v="90"/>
    <x v="19"/>
    <n v="85460"/>
  </r>
  <r>
    <x v="10"/>
    <x v="5"/>
    <x v="91"/>
    <x v="19"/>
    <n v="130131"/>
  </r>
  <r>
    <x v="10"/>
    <x v="5"/>
    <x v="94"/>
    <x v="19"/>
    <n v="11908"/>
  </r>
  <r>
    <x v="10"/>
    <x v="5"/>
    <x v="99"/>
    <x v="19"/>
    <n v="198212"/>
  </r>
  <r>
    <x v="10"/>
    <x v="5"/>
    <x v="102"/>
    <x v="19"/>
    <n v="120000"/>
  </r>
  <r>
    <x v="10"/>
    <x v="5"/>
    <x v="104"/>
    <x v="19"/>
    <n v="88253"/>
  </r>
  <r>
    <x v="10"/>
    <x v="5"/>
    <x v="109"/>
    <x v="19"/>
    <n v="4"/>
  </r>
  <r>
    <x v="10"/>
    <x v="5"/>
    <x v="90"/>
    <x v="20"/>
    <n v="51144"/>
  </r>
  <r>
    <x v="10"/>
    <x v="5"/>
    <x v="94"/>
    <x v="20"/>
    <n v="13064"/>
  </r>
  <r>
    <x v="10"/>
    <x v="5"/>
    <x v="102"/>
    <x v="20"/>
    <n v="20"/>
  </r>
  <r>
    <x v="10"/>
    <x v="5"/>
    <x v="106"/>
    <x v="20"/>
    <n v="13"/>
  </r>
  <r>
    <x v="10"/>
    <x v="5"/>
    <x v="109"/>
    <x v="20"/>
    <n v="2"/>
  </r>
  <r>
    <x v="10"/>
    <x v="5"/>
    <x v="89"/>
    <x v="42"/>
    <n v="94"/>
  </r>
  <r>
    <x v="10"/>
    <x v="5"/>
    <x v="90"/>
    <x v="42"/>
    <n v="1005"/>
  </r>
  <r>
    <x v="10"/>
    <x v="5"/>
    <x v="91"/>
    <x v="42"/>
    <n v="2279"/>
  </r>
  <r>
    <x v="10"/>
    <x v="5"/>
    <x v="92"/>
    <x v="42"/>
    <n v="230"/>
  </r>
  <r>
    <x v="10"/>
    <x v="5"/>
    <x v="93"/>
    <x v="42"/>
    <n v="1113"/>
  </r>
  <r>
    <x v="10"/>
    <x v="5"/>
    <x v="94"/>
    <x v="42"/>
    <n v="5212"/>
  </r>
  <r>
    <x v="10"/>
    <x v="5"/>
    <x v="95"/>
    <x v="42"/>
    <n v="2633"/>
  </r>
  <r>
    <x v="10"/>
    <x v="5"/>
    <x v="96"/>
    <x v="42"/>
    <n v="1763"/>
  </r>
  <r>
    <x v="10"/>
    <x v="5"/>
    <x v="97"/>
    <x v="42"/>
    <n v="8814"/>
  </r>
  <r>
    <x v="10"/>
    <x v="5"/>
    <x v="98"/>
    <x v="42"/>
    <n v="6567"/>
  </r>
  <r>
    <x v="10"/>
    <x v="5"/>
    <x v="99"/>
    <x v="42"/>
    <n v="1654"/>
  </r>
  <r>
    <x v="10"/>
    <x v="5"/>
    <x v="100"/>
    <x v="42"/>
    <n v="619"/>
  </r>
  <r>
    <x v="10"/>
    <x v="5"/>
    <x v="101"/>
    <x v="42"/>
    <n v="2203"/>
  </r>
  <r>
    <x v="10"/>
    <x v="5"/>
    <x v="102"/>
    <x v="42"/>
    <n v="1793"/>
  </r>
  <r>
    <x v="10"/>
    <x v="5"/>
    <x v="103"/>
    <x v="42"/>
    <n v="56"/>
  </r>
  <r>
    <x v="10"/>
    <x v="5"/>
    <x v="104"/>
    <x v="42"/>
    <n v="3673"/>
  </r>
  <r>
    <x v="10"/>
    <x v="5"/>
    <x v="105"/>
    <x v="42"/>
    <n v="264"/>
  </r>
  <r>
    <x v="10"/>
    <x v="5"/>
    <x v="106"/>
    <x v="42"/>
    <n v="700"/>
  </r>
  <r>
    <x v="10"/>
    <x v="5"/>
    <x v="107"/>
    <x v="42"/>
    <n v="249"/>
  </r>
  <r>
    <x v="10"/>
    <x v="5"/>
    <x v="108"/>
    <x v="42"/>
    <n v="1174"/>
  </r>
  <r>
    <x v="10"/>
    <x v="5"/>
    <x v="109"/>
    <x v="42"/>
    <n v="5100"/>
  </r>
  <r>
    <x v="10"/>
    <x v="5"/>
    <x v="89"/>
    <x v="21"/>
    <n v="83"/>
  </r>
  <r>
    <x v="10"/>
    <x v="5"/>
    <x v="90"/>
    <x v="21"/>
    <n v="1103"/>
  </r>
  <r>
    <x v="10"/>
    <x v="5"/>
    <x v="91"/>
    <x v="21"/>
    <n v="1930"/>
  </r>
  <r>
    <x v="10"/>
    <x v="5"/>
    <x v="92"/>
    <x v="21"/>
    <n v="150"/>
  </r>
  <r>
    <x v="10"/>
    <x v="5"/>
    <x v="93"/>
    <x v="21"/>
    <n v="853"/>
  </r>
  <r>
    <x v="10"/>
    <x v="5"/>
    <x v="94"/>
    <x v="21"/>
    <n v="3603"/>
  </r>
  <r>
    <x v="10"/>
    <x v="5"/>
    <x v="95"/>
    <x v="21"/>
    <n v="1757"/>
  </r>
  <r>
    <x v="10"/>
    <x v="5"/>
    <x v="96"/>
    <x v="21"/>
    <n v="1257"/>
  </r>
  <r>
    <x v="10"/>
    <x v="5"/>
    <x v="97"/>
    <x v="21"/>
    <n v="6169"/>
  </r>
  <r>
    <x v="10"/>
    <x v="5"/>
    <x v="98"/>
    <x v="21"/>
    <n v="4430"/>
  </r>
  <r>
    <x v="10"/>
    <x v="5"/>
    <x v="99"/>
    <x v="21"/>
    <n v="1285"/>
  </r>
  <r>
    <x v="10"/>
    <x v="5"/>
    <x v="100"/>
    <x v="21"/>
    <n v="534"/>
  </r>
  <r>
    <x v="10"/>
    <x v="5"/>
    <x v="101"/>
    <x v="21"/>
    <n v="1848"/>
  </r>
  <r>
    <x v="10"/>
    <x v="5"/>
    <x v="102"/>
    <x v="21"/>
    <n v="1666"/>
  </r>
  <r>
    <x v="10"/>
    <x v="5"/>
    <x v="103"/>
    <x v="21"/>
    <n v="28"/>
  </r>
  <r>
    <x v="10"/>
    <x v="5"/>
    <x v="104"/>
    <x v="21"/>
    <n v="2866"/>
  </r>
  <r>
    <x v="10"/>
    <x v="5"/>
    <x v="105"/>
    <x v="21"/>
    <n v="192"/>
  </r>
  <r>
    <x v="10"/>
    <x v="5"/>
    <x v="106"/>
    <x v="21"/>
    <n v="607"/>
  </r>
  <r>
    <x v="10"/>
    <x v="5"/>
    <x v="107"/>
    <x v="21"/>
    <n v="351"/>
  </r>
  <r>
    <x v="10"/>
    <x v="5"/>
    <x v="108"/>
    <x v="21"/>
    <n v="949"/>
  </r>
  <r>
    <x v="10"/>
    <x v="5"/>
    <x v="109"/>
    <x v="21"/>
    <n v="3732"/>
  </r>
  <r>
    <x v="10"/>
    <x v="5"/>
    <x v="89"/>
    <x v="22"/>
    <n v="8"/>
  </r>
  <r>
    <x v="10"/>
    <x v="5"/>
    <x v="90"/>
    <x v="22"/>
    <n v="6966"/>
  </r>
  <r>
    <x v="10"/>
    <x v="5"/>
    <x v="91"/>
    <x v="22"/>
    <n v="75239"/>
  </r>
  <r>
    <x v="10"/>
    <x v="5"/>
    <x v="92"/>
    <x v="22"/>
    <n v="12459"/>
  </r>
  <r>
    <x v="10"/>
    <x v="5"/>
    <x v="93"/>
    <x v="22"/>
    <n v="20"/>
  </r>
  <r>
    <x v="10"/>
    <x v="5"/>
    <x v="94"/>
    <x v="22"/>
    <n v="30"/>
  </r>
  <r>
    <x v="10"/>
    <x v="5"/>
    <x v="95"/>
    <x v="22"/>
    <n v="10700"/>
  </r>
  <r>
    <x v="10"/>
    <x v="5"/>
    <x v="96"/>
    <x v="22"/>
    <n v="25"/>
  </r>
  <r>
    <x v="10"/>
    <x v="5"/>
    <x v="97"/>
    <x v="22"/>
    <n v="100"/>
  </r>
  <r>
    <x v="10"/>
    <x v="5"/>
    <x v="98"/>
    <x v="22"/>
    <n v="47"/>
  </r>
  <r>
    <x v="10"/>
    <x v="5"/>
    <x v="99"/>
    <x v="22"/>
    <n v="4876"/>
  </r>
  <r>
    <x v="10"/>
    <x v="5"/>
    <x v="100"/>
    <x v="22"/>
    <n v="3025"/>
  </r>
  <r>
    <x v="10"/>
    <x v="5"/>
    <x v="101"/>
    <x v="22"/>
    <n v="3752"/>
  </r>
  <r>
    <x v="10"/>
    <x v="5"/>
    <x v="102"/>
    <x v="22"/>
    <n v="9020"/>
  </r>
  <r>
    <x v="10"/>
    <x v="5"/>
    <x v="104"/>
    <x v="22"/>
    <n v="2"/>
  </r>
  <r>
    <x v="10"/>
    <x v="5"/>
    <x v="105"/>
    <x v="22"/>
    <n v="35"/>
  </r>
  <r>
    <x v="10"/>
    <x v="5"/>
    <x v="106"/>
    <x v="22"/>
    <n v="2228"/>
  </r>
  <r>
    <x v="10"/>
    <x v="5"/>
    <x v="108"/>
    <x v="22"/>
    <n v="88"/>
  </r>
  <r>
    <x v="10"/>
    <x v="5"/>
    <x v="109"/>
    <x v="22"/>
    <n v="113"/>
  </r>
  <r>
    <x v="10"/>
    <x v="5"/>
    <x v="89"/>
    <x v="23"/>
    <n v="97"/>
  </r>
  <r>
    <x v="10"/>
    <x v="5"/>
    <x v="90"/>
    <x v="23"/>
    <n v="17"/>
  </r>
  <r>
    <x v="10"/>
    <x v="5"/>
    <x v="91"/>
    <x v="23"/>
    <n v="29"/>
  </r>
  <r>
    <x v="10"/>
    <x v="5"/>
    <x v="92"/>
    <x v="23"/>
    <n v="456"/>
  </r>
  <r>
    <x v="10"/>
    <x v="5"/>
    <x v="99"/>
    <x v="23"/>
    <n v="10"/>
  </r>
  <r>
    <x v="10"/>
    <x v="5"/>
    <x v="100"/>
    <x v="23"/>
    <n v="446"/>
  </r>
  <r>
    <x v="10"/>
    <x v="5"/>
    <x v="101"/>
    <x v="23"/>
    <n v="176"/>
  </r>
  <r>
    <x v="10"/>
    <x v="5"/>
    <x v="102"/>
    <x v="23"/>
    <n v="231"/>
  </r>
  <r>
    <x v="10"/>
    <x v="5"/>
    <x v="103"/>
    <x v="23"/>
    <n v="49"/>
  </r>
  <r>
    <x v="10"/>
    <x v="5"/>
    <x v="104"/>
    <x v="23"/>
    <n v="962"/>
  </r>
  <r>
    <x v="10"/>
    <x v="5"/>
    <x v="105"/>
    <x v="23"/>
    <n v="112"/>
  </r>
  <r>
    <x v="10"/>
    <x v="5"/>
    <x v="106"/>
    <x v="23"/>
    <n v="113"/>
  </r>
  <r>
    <x v="10"/>
    <x v="5"/>
    <x v="107"/>
    <x v="23"/>
    <n v="2"/>
  </r>
  <r>
    <x v="10"/>
    <x v="5"/>
    <x v="89"/>
    <x v="24"/>
    <n v="24"/>
  </r>
  <r>
    <x v="10"/>
    <x v="5"/>
    <x v="90"/>
    <x v="24"/>
    <n v="158"/>
  </r>
  <r>
    <x v="10"/>
    <x v="5"/>
    <x v="91"/>
    <x v="24"/>
    <n v="282"/>
  </r>
  <r>
    <x v="10"/>
    <x v="5"/>
    <x v="92"/>
    <x v="24"/>
    <n v="61"/>
  </r>
  <r>
    <x v="10"/>
    <x v="5"/>
    <x v="93"/>
    <x v="24"/>
    <n v="2"/>
  </r>
  <r>
    <x v="10"/>
    <x v="5"/>
    <x v="100"/>
    <x v="24"/>
    <n v="1"/>
  </r>
  <r>
    <x v="10"/>
    <x v="5"/>
    <x v="101"/>
    <x v="24"/>
    <n v="46"/>
  </r>
  <r>
    <x v="10"/>
    <x v="5"/>
    <x v="102"/>
    <x v="24"/>
    <n v="1043"/>
  </r>
  <r>
    <x v="10"/>
    <x v="5"/>
    <x v="103"/>
    <x v="24"/>
    <n v="3"/>
  </r>
  <r>
    <x v="10"/>
    <x v="5"/>
    <x v="104"/>
    <x v="24"/>
    <n v="1184"/>
  </r>
  <r>
    <x v="10"/>
    <x v="5"/>
    <x v="105"/>
    <x v="24"/>
    <n v="141"/>
  </r>
  <r>
    <x v="10"/>
    <x v="5"/>
    <x v="106"/>
    <x v="24"/>
    <n v="98"/>
  </r>
  <r>
    <x v="10"/>
    <x v="5"/>
    <x v="89"/>
    <x v="25"/>
    <n v="3537"/>
  </r>
  <r>
    <x v="10"/>
    <x v="5"/>
    <x v="90"/>
    <x v="25"/>
    <n v="16448"/>
  </r>
  <r>
    <x v="10"/>
    <x v="5"/>
    <x v="91"/>
    <x v="25"/>
    <n v="17438"/>
  </r>
  <r>
    <x v="10"/>
    <x v="5"/>
    <x v="92"/>
    <x v="25"/>
    <n v="1810"/>
  </r>
  <r>
    <x v="10"/>
    <x v="5"/>
    <x v="93"/>
    <x v="25"/>
    <n v="2823"/>
  </r>
  <r>
    <x v="10"/>
    <x v="5"/>
    <x v="94"/>
    <x v="25"/>
    <n v="14881"/>
  </r>
  <r>
    <x v="10"/>
    <x v="5"/>
    <x v="95"/>
    <x v="25"/>
    <n v="22825"/>
  </r>
  <r>
    <x v="10"/>
    <x v="5"/>
    <x v="96"/>
    <x v="25"/>
    <n v="21143"/>
  </r>
  <r>
    <x v="10"/>
    <x v="5"/>
    <x v="97"/>
    <x v="25"/>
    <n v="39124"/>
  </r>
  <r>
    <x v="10"/>
    <x v="5"/>
    <x v="98"/>
    <x v="25"/>
    <n v="18246"/>
  </r>
  <r>
    <x v="10"/>
    <x v="5"/>
    <x v="99"/>
    <x v="25"/>
    <n v="14232"/>
  </r>
  <r>
    <x v="10"/>
    <x v="5"/>
    <x v="100"/>
    <x v="25"/>
    <n v="4236"/>
  </r>
  <r>
    <x v="10"/>
    <x v="5"/>
    <x v="101"/>
    <x v="25"/>
    <n v="21941"/>
  </r>
  <r>
    <x v="10"/>
    <x v="5"/>
    <x v="102"/>
    <x v="25"/>
    <n v="13550"/>
  </r>
  <r>
    <x v="10"/>
    <x v="5"/>
    <x v="103"/>
    <x v="25"/>
    <n v="723"/>
  </r>
  <r>
    <x v="10"/>
    <x v="5"/>
    <x v="104"/>
    <x v="25"/>
    <n v="16033"/>
  </r>
  <r>
    <x v="10"/>
    <x v="5"/>
    <x v="105"/>
    <x v="25"/>
    <n v="3048"/>
  </r>
  <r>
    <x v="10"/>
    <x v="5"/>
    <x v="106"/>
    <x v="25"/>
    <n v="3412"/>
  </r>
  <r>
    <x v="10"/>
    <x v="5"/>
    <x v="107"/>
    <x v="25"/>
    <n v="5460"/>
  </r>
  <r>
    <x v="10"/>
    <x v="5"/>
    <x v="108"/>
    <x v="25"/>
    <n v="6676"/>
  </r>
  <r>
    <x v="10"/>
    <x v="5"/>
    <x v="109"/>
    <x v="25"/>
    <n v="17129"/>
  </r>
  <r>
    <x v="10"/>
    <x v="5"/>
    <x v="89"/>
    <x v="26"/>
    <n v="43"/>
  </r>
  <r>
    <x v="10"/>
    <x v="5"/>
    <x v="90"/>
    <x v="26"/>
    <n v="61"/>
  </r>
  <r>
    <x v="10"/>
    <x v="5"/>
    <x v="91"/>
    <x v="26"/>
    <n v="216"/>
  </r>
  <r>
    <x v="10"/>
    <x v="5"/>
    <x v="92"/>
    <x v="26"/>
    <n v="1551"/>
  </r>
  <r>
    <x v="10"/>
    <x v="5"/>
    <x v="98"/>
    <x v="26"/>
    <n v="1"/>
  </r>
  <r>
    <x v="10"/>
    <x v="5"/>
    <x v="100"/>
    <x v="26"/>
    <n v="1"/>
  </r>
  <r>
    <x v="10"/>
    <x v="5"/>
    <x v="101"/>
    <x v="26"/>
    <n v="70"/>
  </r>
  <r>
    <x v="10"/>
    <x v="5"/>
    <x v="102"/>
    <x v="26"/>
    <n v="417"/>
  </r>
  <r>
    <x v="10"/>
    <x v="5"/>
    <x v="103"/>
    <x v="26"/>
    <n v="277"/>
  </r>
  <r>
    <x v="10"/>
    <x v="5"/>
    <x v="104"/>
    <x v="26"/>
    <n v="6462"/>
  </r>
  <r>
    <x v="10"/>
    <x v="5"/>
    <x v="105"/>
    <x v="26"/>
    <n v="286"/>
  </r>
  <r>
    <x v="10"/>
    <x v="5"/>
    <x v="106"/>
    <x v="26"/>
    <n v="62"/>
  </r>
  <r>
    <x v="10"/>
    <x v="5"/>
    <x v="107"/>
    <x v="26"/>
    <n v="2"/>
  </r>
  <r>
    <x v="10"/>
    <x v="5"/>
    <x v="89"/>
    <x v="27"/>
    <n v="5592"/>
  </r>
  <r>
    <x v="10"/>
    <x v="5"/>
    <x v="90"/>
    <x v="27"/>
    <n v="18850"/>
  </r>
  <r>
    <x v="10"/>
    <x v="5"/>
    <x v="91"/>
    <x v="27"/>
    <n v="52234"/>
  </r>
  <r>
    <x v="10"/>
    <x v="5"/>
    <x v="92"/>
    <x v="27"/>
    <n v="17201"/>
  </r>
  <r>
    <x v="10"/>
    <x v="5"/>
    <x v="93"/>
    <x v="27"/>
    <n v="2133"/>
  </r>
  <r>
    <x v="10"/>
    <x v="5"/>
    <x v="94"/>
    <x v="27"/>
    <n v="618"/>
  </r>
  <r>
    <x v="10"/>
    <x v="5"/>
    <x v="95"/>
    <x v="27"/>
    <n v="45"/>
  </r>
  <r>
    <x v="10"/>
    <x v="5"/>
    <x v="99"/>
    <x v="27"/>
    <n v="18171"/>
  </r>
  <r>
    <x v="10"/>
    <x v="5"/>
    <x v="100"/>
    <x v="27"/>
    <n v="4324"/>
  </r>
  <r>
    <x v="10"/>
    <x v="5"/>
    <x v="101"/>
    <x v="27"/>
    <n v="29384"/>
  </r>
  <r>
    <x v="10"/>
    <x v="5"/>
    <x v="102"/>
    <x v="27"/>
    <n v="32676"/>
  </r>
  <r>
    <x v="10"/>
    <x v="5"/>
    <x v="103"/>
    <x v="27"/>
    <n v="6643"/>
  </r>
  <r>
    <x v="10"/>
    <x v="5"/>
    <x v="104"/>
    <x v="27"/>
    <n v="12671"/>
  </r>
  <r>
    <x v="10"/>
    <x v="5"/>
    <x v="105"/>
    <x v="27"/>
    <n v="10328"/>
  </r>
  <r>
    <x v="10"/>
    <x v="5"/>
    <x v="106"/>
    <x v="27"/>
    <n v="9235"/>
  </r>
  <r>
    <x v="10"/>
    <x v="5"/>
    <x v="107"/>
    <x v="27"/>
    <n v="4752"/>
  </r>
  <r>
    <x v="10"/>
    <x v="5"/>
    <x v="108"/>
    <x v="27"/>
    <n v="2217"/>
  </r>
  <r>
    <x v="10"/>
    <x v="5"/>
    <x v="90"/>
    <x v="28"/>
    <n v="384"/>
  </r>
  <r>
    <x v="10"/>
    <x v="5"/>
    <x v="91"/>
    <x v="28"/>
    <n v="2029"/>
  </r>
  <r>
    <x v="10"/>
    <x v="5"/>
    <x v="92"/>
    <x v="28"/>
    <n v="296"/>
  </r>
  <r>
    <x v="10"/>
    <x v="5"/>
    <x v="94"/>
    <x v="28"/>
    <n v="21"/>
  </r>
  <r>
    <x v="10"/>
    <x v="5"/>
    <x v="95"/>
    <x v="28"/>
    <n v="8"/>
  </r>
  <r>
    <x v="10"/>
    <x v="5"/>
    <x v="96"/>
    <x v="28"/>
    <n v="2"/>
  </r>
  <r>
    <x v="10"/>
    <x v="5"/>
    <x v="97"/>
    <x v="28"/>
    <n v="5"/>
  </r>
  <r>
    <x v="10"/>
    <x v="5"/>
    <x v="98"/>
    <x v="28"/>
    <n v="2"/>
  </r>
  <r>
    <x v="10"/>
    <x v="5"/>
    <x v="99"/>
    <x v="28"/>
    <n v="77"/>
  </r>
  <r>
    <x v="10"/>
    <x v="5"/>
    <x v="100"/>
    <x v="28"/>
    <n v="312"/>
  </r>
  <r>
    <x v="10"/>
    <x v="5"/>
    <x v="101"/>
    <x v="28"/>
    <n v="15"/>
  </r>
  <r>
    <x v="10"/>
    <x v="5"/>
    <x v="102"/>
    <x v="28"/>
    <n v="47"/>
  </r>
  <r>
    <x v="10"/>
    <x v="5"/>
    <x v="103"/>
    <x v="28"/>
    <n v="210"/>
  </r>
  <r>
    <x v="10"/>
    <x v="5"/>
    <x v="104"/>
    <x v="28"/>
    <n v="24"/>
  </r>
  <r>
    <x v="10"/>
    <x v="5"/>
    <x v="105"/>
    <x v="28"/>
    <n v="2"/>
  </r>
  <r>
    <x v="10"/>
    <x v="5"/>
    <x v="106"/>
    <x v="28"/>
    <n v="15"/>
  </r>
  <r>
    <x v="10"/>
    <x v="5"/>
    <x v="107"/>
    <x v="28"/>
    <n v="31"/>
  </r>
  <r>
    <x v="10"/>
    <x v="5"/>
    <x v="108"/>
    <x v="28"/>
    <n v="99"/>
  </r>
  <r>
    <x v="10"/>
    <x v="5"/>
    <x v="109"/>
    <x v="28"/>
    <n v="1"/>
  </r>
  <r>
    <x v="10"/>
    <x v="5"/>
    <x v="89"/>
    <x v="29"/>
    <n v="9353"/>
  </r>
  <r>
    <x v="10"/>
    <x v="5"/>
    <x v="90"/>
    <x v="29"/>
    <n v="36493"/>
  </r>
  <r>
    <x v="10"/>
    <x v="5"/>
    <x v="91"/>
    <x v="29"/>
    <n v="72781"/>
  </r>
  <r>
    <x v="10"/>
    <x v="5"/>
    <x v="92"/>
    <x v="29"/>
    <n v="21650"/>
  </r>
  <r>
    <x v="10"/>
    <x v="5"/>
    <x v="93"/>
    <x v="29"/>
    <n v="4958"/>
  </r>
  <r>
    <x v="10"/>
    <x v="5"/>
    <x v="94"/>
    <x v="29"/>
    <n v="15558"/>
  </r>
  <r>
    <x v="10"/>
    <x v="5"/>
    <x v="95"/>
    <x v="29"/>
    <n v="22928"/>
  </r>
  <r>
    <x v="10"/>
    <x v="5"/>
    <x v="96"/>
    <x v="29"/>
    <n v="21145"/>
  </r>
  <r>
    <x v="10"/>
    <x v="5"/>
    <x v="97"/>
    <x v="29"/>
    <n v="39129"/>
  </r>
  <r>
    <x v="10"/>
    <x v="5"/>
    <x v="98"/>
    <x v="29"/>
    <n v="18270"/>
  </r>
  <r>
    <x v="10"/>
    <x v="5"/>
    <x v="99"/>
    <x v="29"/>
    <n v="32977"/>
  </r>
  <r>
    <x v="10"/>
    <x v="5"/>
    <x v="100"/>
    <x v="29"/>
    <n v="9342"/>
  </r>
  <r>
    <x v="10"/>
    <x v="5"/>
    <x v="101"/>
    <x v="29"/>
    <n v="52031"/>
  </r>
  <r>
    <x v="10"/>
    <x v="5"/>
    <x v="102"/>
    <x v="29"/>
    <n v="48379"/>
  </r>
  <r>
    <x v="10"/>
    <x v="5"/>
    <x v="103"/>
    <x v="29"/>
    <n v="7954"/>
  </r>
  <r>
    <x v="10"/>
    <x v="5"/>
    <x v="104"/>
    <x v="29"/>
    <n v="37751"/>
  </r>
  <r>
    <x v="10"/>
    <x v="5"/>
    <x v="105"/>
    <x v="29"/>
    <n v="14003"/>
  </r>
  <r>
    <x v="10"/>
    <x v="5"/>
    <x v="106"/>
    <x v="29"/>
    <n v="13052"/>
  </r>
  <r>
    <x v="10"/>
    <x v="5"/>
    <x v="107"/>
    <x v="29"/>
    <n v="10324"/>
  </r>
  <r>
    <x v="10"/>
    <x v="5"/>
    <x v="108"/>
    <x v="29"/>
    <n v="8994"/>
  </r>
  <r>
    <x v="10"/>
    <x v="5"/>
    <x v="109"/>
    <x v="29"/>
    <n v="17141"/>
  </r>
  <r>
    <x v="10"/>
    <x v="5"/>
    <x v="89"/>
    <x v="37"/>
    <n v="479"/>
  </r>
  <r>
    <x v="10"/>
    <x v="5"/>
    <x v="90"/>
    <x v="37"/>
    <n v="4335"/>
  </r>
  <r>
    <x v="10"/>
    <x v="5"/>
    <x v="91"/>
    <x v="37"/>
    <n v="3286"/>
  </r>
  <r>
    <x v="10"/>
    <x v="5"/>
    <x v="92"/>
    <x v="37"/>
    <n v="144"/>
  </r>
  <r>
    <x v="10"/>
    <x v="5"/>
    <x v="93"/>
    <x v="37"/>
    <n v="414"/>
  </r>
  <r>
    <x v="10"/>
    <x v="5"/>
    <x v="94"/>
    <x v="37"/>
    <n v="282"/>
  </r>
  <r>
    <x v="10"/>
    <x v="5"/>
    <x v="95"/>
    <x v="37"/>
    <n v="3150"/>
  </r>
  <r>
    <x v="10"/>
    <x v="5"/>
    <x v="96"/>
    <x v="37"/>
    <n v="2360"/>
  </r>
  <r>
    <x v="10"/>
    <x v="5"/>
    <x v="97"/>
    <x v="37"/>
    <n v="1591"/>
  </r>
  <r>
    <x v="10"/>
    <x v="5"/>
    <x v="98"/>
    <x v="37"/>
    <n v="1652"/>
  </r>
  <r>
    <x v="10"/>
    <x v="5"/>
    <x v="99"/>
    <x v="37"/>
    <n v="3337"/>
  </r>
  <r>
    <x v="10"/>
    <x v="5"/>
    <x v="100"/>
    <x v="37"/>
    <n v="1060"/>
  </r>
  <r>
    <x v="10"/>
    <x v="5"/>
    <x v="101"/>
    <x v="37"/>
    <n v="5382"/>
  </r>
  <r>
    <x v="10"/>
    <x v="5"/>
    <x v="102"/>
    <x v="37"/>
    <n v="1778"/>
  </r>
  <r>
    <x v="10"/>
    <x v="5"/>
    <x v="103"/>
    <x v="37"/>
    <n v="107"/>
  </r>
  <r>
    <x v="10"/>
    <x v="5"/>
    <x v="104"/>
    <x v="37"/>
    <n v="4993"/>
  </r>
  <r>
    <x v="10"/>
    <x v="5"/>
    <x v="105"/>
    <x v="37"/>
    <n v="29"/>
  </r>
  <r>
    <x v="10"/>
    <x v="5"/>
    <x v="106"/>
    <x v="37"/>
    <n v="293"/>
  </r>
  <r>
    <x v="10"/>
    <x v="5"/>
    <x v="107"/>
    <x v="37"/>
    <n v="1639"/>
  </r>
  <r>
    <x v="10"/>
    <x v="5"/>
    <x v="108"/>
    <x v="37"/>
    <n v="671"/>
  </r>
  <r>
    <x v="10"/>
    <x v="5"/>
    <x v="109"/>
    <x v="37"/>
    <n v="1393"/>
  </r>
  <r>
    <x v="10"/>
    <x v="5"/>
    <x v="90"/>
    <x v="38"/>
    <n v="1429"/>
  </r>
  <r>
    <x v="10"/>
    <x v="5"/>
    <x v="91"/>
    <x v="38"/>
    <n v="853"/>
  </r>
  <r>
    <x v="10"/>
    <x v="5"/>
    <x v="93"/>
    <x v="38"/>
    <n v="149"/>
  </r>
  <r>
    <x v="10"/>
    <x v="5"/>
    <x v="95"/>
    <x v="38"/>
    <n v="88"/>
  </r>
  <r>
    <x v="10"/>
    <x v="5"/>
    <x v="96"/>
    <x v="38"/>
    <n v="305"/>
  </r>
  <r>
    <x v="10"/>
    <x v="5"/>
    <x v="97"/>
    <x v="38"/>
    <n v="157"/>
  </r>
  <r>
    <x v="10"/>
    <x v="5"/>
    <x v="98"/>
    <x v="38"/>
    <n v="31"/>
  </r>
  <r>
    <x v="10"/>
    <x v="5"/>
    <x v="99"/>
    <x v="38"/>
    <n v="441"/>
  </r>
  <r>
    <x v="10"/>
    <x v="5"/>
    <x v="100"/>
    <x v="38"/>
    <n v="15"/>
  </r>
  <r>
    <x v="10"/>
    <x v="5"/>
    <x v="101"/>
    <x v="38"/>
    <n v="1834"/>
  </r>
  <r>
    <x v="10"/>
    <x v="5"/>
    <x v="102"/>
    <x v="38"/>
    <n v="571"/>
  </r>
  <r>
    <x v="10"/>
    <x v="5"/>
    <x v="104"/>
    <x v="38"/>
    <n v="935"/>
  </r>
  <r>
    <x v="10"/>
    <x v="5"/>
    <x v="105"/>
    <x v="38"/>
    <n v="30"/>
  </r>
  <r>
    <x v="10"/>
    <x v="5"/>
    <x v="106"/>
    <x v="38"/>
    <n v="1533"/>
  </r>
  <r>
    <x v="10"/>
    <x v="5"/>
    <x v="107"/>
    <x v="38"/>
    <n v="189"/>
  </r>
  <r>
    <x v="10"/>
    <x v="5"/>
    <x v="108"/>
    <x v="38"/>
    <n v="65"/>
  </r>
  <r>
    <x v="10"/>
    <x v="5"/>
    <x v="109"/>
    <x v="38"/>
    <n v="15"/>
  </r>
  <r>
    <x v="10"/>
    <x v="5"/>
    <x v="90"/>
    <x v="39"/>
    <n v="50"/>
  </r>
  <r>
    <x v="10"/>
    <x v="5"/>
    <x v="91"/>
    <x v="39"/>
    <n v="10"/>
  </r>
  <r>
    <x v="10"/>
    <x v="5"/>
    <x v="95"/>
    <x v="39"/>
    <n v="25"/>
  </r>
  <r>
    <x v="10"/>
    <x v="5"/>
    <x v="96"/>
    <x v="39"/>
    <n v="4"/>
  </r>
  <r>
    <x v="10"/>
    <x v="5"/>
    <x v="97"/>
    <x v="39"/>
    <n v="4"/>
  </r>
  <r>
    <x v="10"/>
    <x v="5"/>
    <x v="98"/>
    <x v="39"/>
    <n v="4"/>
  </r>
  <r>
    <x v="10"/>
    <x v="5"/>
    <x v="99"/>
    <x v="39"/>
    <n v="58"/>
  </r>
  <r>
    <x v="10"/>
    <x v="5"/>
    <x v="100"/>
    <x v="39"/>
    <n v="29"/>
  </r>
  <r>
    <x v="10"/>
    <x v="5"/>
    <x v="101"/>
    <x v="39"/>
    <n v="74"/>
  </r>
  <r>
    <x v="10"/>
    <x v="5"/>
    <x v="102"/>
    <x v="39"/>
    <n v="70"/>
  </r>
  <r>
    <x v="10"/>
    <x v="5"/>
    <x v="104"/>
    <x v="39"/>
    <n v="156"/>
  </r>
  <r>
    <x v="10"/>
    <x v="5"/>
    <x v="106"/>
    <x v="39"/>
    <n v="2"/>
  </r>
  <r>
    <x v="10"/>
    <x v="5"/>
    <x v="107"/>
    <x v="39"/>
    <n v="13"/>
  </r>
  <r>
    <x v="10"/>
    <x v="5"/>
    <x v="108"/>
    <x v="39"/>
    <n v="13"/>
  </r>
  <r>
    <x v="10"/>
    <x v="5"/>
    <x v="109"/>
    <x v="39"/>
    <n v="11"/>
  </r>
  <r>
    <x v="10"/>
    <x v="5"/>
    <x v="90"/>
    <x v="40"/>
    <n v="22"/>
  </r>
  <r>
    <x v="10"/>
    <x v="5"/>
    <x v="91"/>
    <x v="40"/>
    <n v="8"/>
  </r>
  <r>
    <x v="10"/>
    <x v="5"/>
    <x v="95"/>
    <x v="40"/>
    <n v="44"/>
  </r>
  <r>
    <x v="10"/>
    <x v="5"/>
    <x v="96"/>
    <x v="40"/>
    <n v="81"/>
  </r>
  <r>
    <x v="10"/>
    <x v="5"/>
    <x v="98"/>
    <x v="40"/>
    <n v="35"/>
  </r>
  <r>
    <x v="10"/>
    <x v="5"/>
    <x v="99"/>
    <x v="40"/>
    <n v="38"/>
  </r>
  <r>
    <x v="10"/>
    <x v="5"/>
    <x v="100"/>
    <x v="40"/>
    <n v="12"/>
  </r>
  <r>
    <x v="10"/>
    <x v="5"/>
    <x v="102"/>
    <x v="40"/>
    <n v="24"/>
  </r>
  <r>
    <x v="10"/>
    <x v="5"/>
    <x v="104"/>
    <x v="40"/>
    <n v="30"/>
  </r>
  <r>
    <x v="10"/>
    <x v="5"/>
    <x v="108"/>
    <x v="40"/>
    <n v="24"/>
  </r>
  <r>
    <x v="10"/>
    <x v="5"/>
    <x v="109"/>
    <x v="40"/>
    <n v="21"/>
  </r>
  <r>
    <x v="10"/>
    <x v="5"/>
    <x v="89"/>
    <x v="30"/>
    <n v="30"/>
  </r>
  <r>
    <x v="10"/>
    <x v="5"/>
    <x v="90"/>
    <x v="30"/>
    <n v="142"/>
  </r>
  <r>
    <x v="10"/>
    <x v="5"/>
    <x v="91"/>
    <x v="30"/>
    <n v="252"/>
  </r>
  <r>
    <x v="10"/>
    <x v="5"/>
    <x v="92"/>
    <x v="30"/>
    <n v="66"/>
  </r>
  <r>
    <x v="10"/>
    <x v="5"/>
    <x v="94"/>
    <x v="30"/>
    <n v="20"/>
  </r>
  <r>
    <x v="10"/>
    <x v="5"/>
    <x v="97"/>
    <x v="30"/>
    <n v="1"/>
  </r>
  <r>
    <x v="10"/>
    <x v="5"/>
    <x v="99"/>
    <x v="30"/>
    <n v="174"/>
  </r>
  <r>
    <x v="10"/>
    <x v="5"/>
    <x v="101"/>
    <x v="30"/>
    <n v="99"/>
  </r>
  <r>
    <x v="10"/>
    <x v="5"/>
    <x v="102"/>
    <x v="30"/>
    <n v="110"/>
  </r>
  <r>
    <x v="10"/>
    <x v="5"/>
    <x v="103"/>
    <x v="30"/>
    <n v="263"/>
  </r>
  <r>
    <x v="10"/>
    <x v="5"/>
    <x v="104"/>
    <x v="30"/>
    <n v="107"/>
  </r>
  <r>
    <x v="10"/>
    <x v="5"/>
    <x v="105"/>
    <x v="30"/>
    <n v="155"/>
  </r>
  <r>
    <x v="10"/>
    <x v="5"/>
    <x v="106"/>
    <x v="30"/>
    <n v="89"/>
  </r>
  <r>
    <x v="10"/>
    <x v="5"/>
    <x v="108"/>
    <x v="30"/>
    <n v="61"/>
  </r>
  <r>
    <x v="10"/>
    <x v="6"/>
    <x v="110"/>
    <x v="0"/>
    <n v="79"/>
  </r>
  <r>
    <x v="10"/>
    <x v="6"/>
    <x v="111"/>
    <x v="0"/>
    <n v="109"/>
  </r>
  <r>
    <x v="10"/>
    <x v="6"/>
    <x v="112"/>
    <x v="0"/>
    <n v="175"/>
  </r>
  <r>
    <x v="10"/>
    <x v="6"/>
    <x v="113"/>
    <x v="0"/>
    <n v="178"/>
  </r>
  <r>
    <x v="10"/>
    <x v="6"/>
    <x v="114"/>
    <x v="0"/>
    <n v="253"/>
  </r>
  <r>
    <x v="10"/>
    <x v="6"/>
    <x v="115"/>
    <x v="0"/>
    <n v="41"/>
  </r>
  <r>
    <x v="10"/>
    <x v="6"/>
    <x v="116"/>
    <x v="0"/>
    <n v="565"/>
  </r>
  <r>
    <x v="10"/>
    <x v="6"/>
    <x v="117"/>
    <x v="0"/>
    <n v="118"/>
  </r>
  <r>
    <x v="10"/>
    <x v="6"/>
    <x v="118"/>
    <x v="0"/>
    <n v="663"/>
  </r>
  <r>
    <x v="10"/>
    <x v="6"/>
    <x v="119"/>
    <x v="0"/>
    <n v="171"/>
  </r>
  <r>
    <x v="10"/>
    <x v="6"/>
    <x v="120"/>
    <x v="0"/>
    <n v="122"/>
  </r>
  <r>
    <x v="10"/>
    <x v="6"/>
    <x v="121"/>
    <x v="0"/>
    <n v="66"/>
  </r>
  <r>
    <x v="10"/>
    <x v="6"/>
    <x v="122"/>
    <x v="0"/>
    <n v="26"/>
  </r>
  <r>
    <x v="10"/>
    <x v="6"/>
    <x v="123"/>
    <x v="0"/>
    <n v="132"/>
  </r>
  <r>
    <x v="10"/>
    <x v="6"/>
    <x v="110"/>
    <x v="1"/>
    <n v="5"/>
  </r>
  <r>
    <x v="10"/>
    <x v="6"/>
    <x v="111"/>
    <x v="1"/>
    <n v="8"/>
  </r>
  <r>
    <x v="10"/>
    <x v="6"/>
    <x v="112"/>
    <x v="1"/>
    <n v="8"/>
  </r>
  <r>
    <x v="10"/>
    <x v="6"/>
    <x v="113"/>
    <x v="1"/>
    <n v="7"/>
  </r>
  <r>
    <x v="10"/>
    <x v="6"/>
    <x v="114"/>
    <x v="1"/>
    <n v="15"/>
  </r>
  <r>
    <x v="10"/>
    <x v="6"/>
    <x v="115"/>
    <x v="1"/>
    <n v="2"/>
  </r>
  <r>
    <x v="10"/>
    <x v="6"/>
    <x v="116"/>
    <x v="1"/>
    <n v="17"/>
  </r>
  <r>
    <x v="10"/>
    <x v="6"/>
    <x v="117"/>
    <x v="1"/>
    <n v="4"/>
  </r>
  <r>
    <x v="10"/>
    <x v="6"/>
    <x v="118"/>
    <x v="1"/>
    <n v="29"/>
  </r>
  <r>
    <x v="10"/>
    <x v="6"/>
    <x v="119"/>
    <x v="1"/>
    <n v="12"/>
  </r>
  <r>
    <x v="10"/>
    <x v="6"/>
    <x v="120"/>
    <x v="1"/>
    <n v="10"/>
  </r>
  <r>
    <x v="10"/>
    <x v="6"/>
    <x v="121"/>
    <x v="1"/>
    <n v="3"/>
  </r>
  <r>
    <x v="10"/>
    <x v="6"/>
    <x v="122"/>
    <x v="1"/>
    <n v="3"/>
  </r>
  <r>
    <x v="10"/>
    <x v="6"/>
    <x v="123"/>
    <x v="1"/>
    <n v="7"/>
  </r>
  <r>
    <x v="10"/>
    <x v="6"/>
    <x v="110"/>
    <x v="2"/>
    <n v="63"/>
  </r>
  <r>
    <x v="10"/>
    <x v="6"/>
    <x v="111"/>
    <x v="2"/>
    <n v="65"/>
  </r>
  <r>
    <x v="10"/>
    <x v="6"/>
    <x v="112"/>
    <x v="2"/>
    <n v="118"/>
  </r>
  <r>
    <x v="10"/>
    <x v="6"/>
    <x v="113"/>
    <x v="2"/>
    <n v="126"/>
  </r>
  <r>
    <x v="10"/>
    <x v="6"/>
    <x v="114"/>
    <x v="2"/>
    <n v="321"/>
  </r>
  <r>
    <x v="10"/>
    <x v="6"/>
    <x v="115"/>
    <x v="2"/>
    <n v="25"/>
  </r>
  <r>
    <x v="10"/>
    <x v="6"/>
    <x v="116"/>
    <x v="2"/>
    <n v="113"/>
  </r>
  <r>
    <x v="10"/>
    <x v="6"/>
    <x v="117"/>
    <x v="2"/>
    <n v="55"/>
  </r>
  <r>
    <x v="10"/>
    <x v="6"/>
    <x v="118"/>
    <x v="2"/>
    <n v="259"/>
  </r>
  <r>
    <x v="10"/>
    <x v="6"/>
    <x v="119"/>
    <x v="2"/>
    <n v="109"/>
  </r>
  <r>
    <x v="10"/>
    <x v="6"/>
    <x v="120"/>
    <x v="2"/>
    <n v="144"/>
  </r>
  <r>
    <x v="10"/>
    <x v="6"/>
    <x v="121"/>
    <x v="2"/>
    <n v="35"/>
  </r>
  <r>
    <x v="10"/>
    <x v="6"/>
    <x v="122"/>
    <x v="2"/>
    <n v="11"/>
  </r>
  <r>
    <x v="10"/>
    <x v="6"/>
    <x v="123"/>
    <x v="2"/>
    <n v="69"/>
  </r>
  <r>
    <x v="10"/>
    <x v="6"/>
    <x v="111"/>
    <x v="3"/>
    <n v="1"/>
  </r>
  <r>
    <x v="10"/>
    <x v="6"/>
    <x v="112"/>
    <x v="3"/>
    <n v="1"/>
  </r>
  <r>
    <x v="10"/>
    <x v="6"/>
    <x v="114"/>
    <x v="3"/>
    <n v="2"/>
  </r>
  <r>
    <x v="10"/>
    <x v="6"/>
    <x v="118"/>
    <x v="3"/>
    <n v="3"/>
  </r>
  <r>
    <x v="10"/>
    <x v="6"/>
    <x v="119"/>
    <x v="3"/>
    <n v="3"/>
  </r>
  <r>
    <x v="10"/>
    <x v="6"/>
    <x v="110"/>
    <x v="4"/>
    <n v="4"/>
  </r>
  <r>
    <x v="10"/>
    <x v="6"/>
    <x v="111"/>
    <x v="4"/>
    <n v="7"/>
  </r>
  <r>
    <x v="10"/>
    <x v="6"/>
    <x v="112"/>
    <x v="4"/>
    <n v="3"/>
  </r>
  <r>
    <x v="10"/>
    <x v="6"/>
    <x v="113"/>
    <x v="4"/>
    <n v="8"/>
  </r>
  <r>
    <x v="10"/>
    <x v="6"/>
    <x v="114"/>
    <x v="4"/>
    <n v="10"/>
  </r>
  <r>
    <x v="10"/>
    <x v="6"/>
    <x v="116"/>
    <x v="4"/>
    <n v="5"/>
  </r>
  <r>
    <x v="10"/>
    <x v="6"/>
    <x v="117"/>
    <x v="4"/>
    <n v="1"/>
  </r>
  <r>
    <x v="10"/>
    <x v="6"/>
    <x v="118"/>
    <x v="4"/>
    <n v="22"/>
  </r>
  <r>
    <x v="10"/>
    <x v="6"/>
    <x v="119"/>
    <x v="4"/>
    <n v="4"/>
  </r>
  <r>
    <x v="10"/>
    <x v="6"/>
    <x v="120"/>
    <x v="4"/>
    <n v="11"/>
  </r>
  <r>
    <x v="10"/>
    <x v="6"/>
    <x v="122"/>
    <x v="4"/>
    <n v="1"/>
  </r>
  <r>
    <x v="10"/>
    <x v="6"/>
    <x v="123"/>
    <x v="4"/>
    <n v="6"/>
  </r>
  <r>
    <x v="10"/>
    <x v="6"/>
    <x v="110"/>
    <x v="5"/>
    <n v="64"/>
  </r>
  <r>
    <x v="10"/>
    <x v="6"/>
    <x v="111"/>
    <x v="5"/>
    <n v="68"/>
  </r>
  <r>
    <x v="10"/>
    <x v="6"/>
    <x v="112"/>
    <x v="5"/>
    <n v="121"/>
  </r>
  <r>
    <x v="10"/>
    <x v="6"/>
    <x v="113"/>
    <x v="5"/>
    <n v="130"/>
  </r>
  <r>
    <x v="10"/>
    <x v="6"/>
    <x v="114"/>
    <x v="5"/>
    <n v="327"/>
  </r>
  <r>
    <x v="10"/>
    <x v="6"/>
    <x v="115"/>
    <x v="5"/>
    <n v="26"/>
  </r>
  <r>
    <x v="10"/>
    <x v="6"/>
    <x v="116"/>
    <x v="5"/>
    <n v="114"/>
  </r>
  <r>
    <x v="10"/>
    <x v="6"/>
    <x v="117"/>
    <x v="5"/>
    <n v="55"/>
  </r>
  <r>
    <x v="10"/>
    <x v="6"/>
    <x v="118"/>
    <x v="5"/>
    <n v="273"/>
  </r>
  <r>
    <x v="10"/>
    <x v="6"/>
    <x v="119"/>
    <x v="5"/>
    <n v="114"/>
  </r>
  <r>
    <x v="10"/>
    <x v="6"/>
    <x v="120"/>
    <x v="5"/>
    <n v="148"/>
  </r>
  <r>
    <x v="10"/>
    <x v="6"/>
    <x v="121"/>
    <x v="5"/>
    <n v="36"/>
  </r>
  <r>
    <x v="10"/>
    <x v="6"/>
    <x v="122"/>
    <x v="5"/>
    <n v="11"/>
  </r>
  <r>
    <x v="10"/>
    <x v="6"/>
    <x v="123"/>
    <x v="5"/>
    <n v="72"/>
  </r>
  <r>
    <x v="10"/>
    <x v="6"/>
    <x v="110"/>
    <x v="6"/>
    <n v="3"/>
  </r>
  <r>
    <x v="10"/>
    <x v="6"/>
    <x v="111"/>
    <x v="6"/>
    <n v="4"/>
  </r>
  <r>
    <x v="10"/>
    <x v="6"/>
    <x v="112"/>
    <x v="6"/>
    <n v="6"/>
  </r>
  <r>
    <x v="10"/>
    <x v="6"/>
    <x v="113"/>
    <x v="6"/>
    <n v="3"/>
  </r>
  <r>
    <x v="10"/>
    <x v="6"/>
    <x v="114"/>
    <x v="6"/>
    <n v="5"/>
  </r>
  <r>
    <x v="10"/>
    <x v="6"/>
    <x v="118"/>
    <x v="6"/>
    <n v="26"/>
  </r>
  <r>
    <x v="10"/>
    <x v="6"/>
    <x v="119"/>
    <x v="6"/>
    <n v="4"/>
  </r>
  <r>
    <x v="10"/>
    <x v="6"/>
    <x v="120"/>
    <x v="6"/>
    <n v="21"/>
  </r>
  <r>
    <x v="10"/>
    <x v="6"/>
    <x v="123"/>
    <x v="6"/>
    <n v="2"/>
  </r>
  <r>
    <x v="10"/>
    <x v="6"/>
    <x v="110"/>
    <x v="7"/>
    <n v="4"/>
  </r>
  <r>
    <x v="10"/>
    <x v="6"/>
    <x v="111"/>
    <x v="7"/>
    <n v="7"/>
  </r>
  <r>
    <x v="10"/>
    <x v="6"/>
    <x v="112"/>
    <x v="7"/>
    <n v="10"/>
  </r>
  <r>
    <x v="10"/>
    <x v="6"/>
    <x v="113"/>
    <x v="7"/>
    <n v="5"/>
  </r>
  <r>
    <x v="10"/>
    <x v="6"/>
    <x v="114"/>
    <x v="7"/>
    <n v="10"/>
  </r>
  <r>
    <x v="10"/>
    <x v="6"/>
    <x v="116"/>
    <x v="7"/>
    <n v="3"/>
  </r>
  <r>
    <x v="10"/>
    <x v="6"/>
    <x v="117"/>
    <x v="7"/>
    <n v="2"/>
  </r>
  <r>
    <x v="10"/>
    <x v="6"/>
    <x v="118"/>
    <x v="7"/>
    <n v="51"/>
  </r>
  <r>
    <x v="10"/>
    <x v="6"/>
    <x v="119"/>
    <x v="7"/>
    <n v="11"/>
  </r>
  <r>
    <x v="10"/>
    <x v="6"/>
    <x v="120"/>
    <x v="7"/>
    <n v="35"/>
  </r>
  <r>
    <x v="10"/>
    <x v="6"/>
    <x v="121"/>
    <x v="7"/>
    <n v="1"/>
  </r>
  <r>
    <x v="10"/>
    <x v="6"/>
    <x v="123"/>
    <x v="7"/>
    <n v="6"/>
  </r>
  <r>
    <x v="10"/>
    <x v="6"/>
    <x v="110"/>
    <x v="8"/>
    <n v="1"/>
  </r>
  <r>
    <x v="10"/>
    <x v="6"/>
    <x v="111"/>
    <x v="8"/>
    <n v="3"/>
  </r>
  <r>
    <x v="10"/>
    <x v="6"/>
    <x v="112"/>
    <x v="8"/>
    <n v="4"/>
  </r>
  <r>
    <x v="10"/>
    <x v="6"/>
    <x v="113"/>
    <x v="8"/>
    <n v="1"/>
  </r>
  <r>
    <x v="10"/>
    <x v="6"/>
    <x v="114"/>
    <x v="8"/>
    <n v="8"/>
  </r>
  <r>
    <x v="10"/>
    <x v="6"/>
    <x v="116"/>
    <x v="8"/>
    <n v="2"/>
  </r>
  <r>
    <x v="10"/>
    <x v="6"/>
    <x v="118"/>
    <x v="8"/>
    <n v="4"/>
  </r>
  <r>
    <x v="10"/>
    <x v="6"/>
    <x v="119"/>
    <x v="8"/>
    <n v="6"/>
  </r>
  <r>
    <x v="10"/>
    <x v="6"/>
    <x v="120"/>
    <x v="8"/>
    <n v="4"/>
  </r>
  <r>
    <x v="10"/>
    <x v="6"/>
    <x v="110"/>
    <x v="41"/>
    <n v="7"/>
  </r>
  <r>
    <x v="10"/>
    <x v="6"/>
    <x v="111"/>
    <x v="41"/>
    <n v="5"/>
  </r>
  <r>
    <x v="10"/>
    <x v="6"/>
    <x v="112"/>
    <x v="41"/>
    <n v="7"/>
  </r>
  <r>
    <x v="10"/>
    <x v="6"/>
    <x v="113"/>
    <x v="41"/>
    <n v="5"/>
  </r>
  <r>
    <x v="10"/>
    <x v="6"/>
    <x v="114"/>
    <x v="41"/>
    <n v="21"/>
  </r>
  <r>
    <x v="10"/>
    <x v="6"/>
    <x v="116"/>
    <x v="41"/>
    <n v="3"/>
  </r>
  <r>
    <x v="10"/>
    <x v="6"/>
    <x v="117"/>
    <x v="41"/>
    <n v="6"/>
  </r>
  <r>
    <x v="10"/>
    <x v="6"/>
    <x v="118"/>
    <x v="41"/>
    <n v="15"/>
  </r>
  <r>
    <x v="10"/>
    <x v="6"/>
    <x v="119"/>
    <x v="41"/>
    <n v="6"/>
  </r>
  <r>
    <x v="10"/>
    <x v="6"/>
    <x v="120"/>
    <x v="41"/>
    <n v="6"/>
  </r>
  <r>
    <x v="10"/>
    <x v="6"/>
    <x v="121"/>
    <x v="41"/>
    <n v="3"/>
  </r>
  <r>
    <x v="10"/>
    <x v="6"/>
    <x v="122"/>
    <x v="41"/>
    <n v="3"/>
  </r>
  <r>
    <x v="10"/>
    <x v="6"/>
    <x v="123"/>
    <x v="41"/>
    <n v="8"/>
  </r>
  <r>
    <x v="10"/>
    <x v="6"/>
    <x v="110"/>
    <x v="9"/>
    <n v="8"/>
  </r>
  <r>
    <x v="10"/>
    <x v="6"/>
    <x v="111"/>
    <x v="9"/>
    <n v="6"/>
  </r>
  <r>
    <x v="10"/>
    <x v="6"/>
    <x v="112"/>
    <x v="9"/>
    <n v="7"/>
  </r>
  <r>
    <x v="10"/>
    <x v="6"/>
    <x v="113"/>
    <x v="9"/>
    <n v="5"/>
  </r>
  <r>
    <x v="10"/>
    <x v="6"/>
    <x v="114"/>
    <x v="9"/>
    <n v="26"/>
  </r>
  <r>
    <x v="10"/>
    <x v="6"/>
    <x v="116"/>
    <x v="9"/>
    <n v="4"/>
  </r>
  <r>
    <x v="10"/>
    <x v="6"/>
    <x v="117"/>
    <x v="9"/>
    <n v="9"/>
  </r>
  <r>
    <x v="10"/>
    <x v="6"/>
    <x v="118"/>
    <x v="9"/>
    <n v="17"/>
  </r>
  <r>
    <x v="10"/>
    <x v="6"/>
    <x v="119"/>
    <x v="9"/>
    <n v="7"/>
  </r>
  <r>
    <x v="10"/>
    <x v="6"/>
    <x v="120"/>
    <x v="9"/>
    <n v="12"/>
  </r>
  <r>
    <x v="10"/>
    <x v="6"/>
    <x v="121"/>
    <x v="9"/>
    <n v="6"/>
  </r>
  <r>
    <x v="10"/>
    <x v="6"/>
    <x v="122"/>
    <x v="9"/>
    <n v="3"/>
  </r>
  <r>
    <x v="10"/>
    <x v="6"/>
    <x v="123"/>
    <x v="9"/>
    <n v="7"/>
  </r>
  <r>
    <x v="10"/>
    <x v="6"/>
    <x v="110"/>
    <x v="10"/>
    <n v="4"/>
  </r>
  <r>
    <x v="10"/>
    <x v="6"/>
    <x v="111"/>
    <x v="10"/>
    <n v="1"/>
  </r>
  <r>
    <x v="10"/>
    <x v="6"/>
    <x v="112"/>
    <x v="10"/>
    <n v="3"/>
  </r>
  <r>
    <x v="10"/>
    <x v="6"/>
    <x v="113"/>
    <x v="10"/>
    <n v="4"/>
  </r>
  <r>
    <x v="10"/>
    <x v="6"/>
    <x v="114"/>
    <x v="10"/>
    <n v="19"/>
  </r>
  <r>
    <x v="10"/>
    <x v="6"/>
    <x v="115"/>
    <x v="10"/>
    <n v="7"/>
  </r>
  <r>
    <x v="10"/>
    <x v="6"/>
    <x v="116"/>
    <x v="10"/>
    <n v="10"/>
  </r>
  <r>
    <x v="10"/>
    <x v="6"/>
    <x v="117"/>
    <x v="10"/>
    <n v="2"/>
  </r>
  <r>
    <x v="10"/>
    <x v="6"/>
    <x v="118"/>
    <x v="10"/>
    <n v="2"/>
  </r>
  <r>
    <x v="10"/>
    <x v="6"/>
    <x v="119"/>
    <x v="10"/>
    <n v="2"/>
  </r>
  <r>
    <x v="10"/>
    <x v="6"/>
    <x v="120"/>
    <x v="10"/>
    <n v="3"/>
  </r>
  <r>
    <x v="10"/>
    <x v="6"/>
    <x v="121"/>
    <x v="10"/>
    <n v="5"/>
  </r>
  <r>
    <x v="10"/>
    <x v="6"/>
    <x v="122"/>
    <x v="10"/>
    <n v="1"/>
  </r>
  <r>
    <x v="10"/>
    <x v="6"/>
    <x v="123"/>
    <x v="10"/>
    <n v="1"/>
  </r>
  <r>
    <x v="10"/>
    <x v="6"/>
    <x v="110"/>
    <x v="11"/>
    <n v="1"/>
  </r>
  <r>
    <x v="10"/>
    <x v="6"/>
    <x v="112"/>
    <x v="11"/>
    <n v="4"/>
  </r>
  <r>
    <x v="10"/>
    <x v="6"/>
    <x v="113"/>
    <x v="11"/>
    <n v="5"/>
  </r>
  <r>
    <x v="10"/>
    <x v="6"/>
    <x v="115"/>
    <x v="11"/>
    <n v="19"/>
  </r>
  <r>
    <x v="10"/>
    <x v="6"/>
    <x v="116"/>
    <x v="11"/>
    <n v="9"/>
  </r>
  <r>
    <x v="10"/>
    <x v="6"/>
    <x v="117"/>
    <x v="11"/>
    <n v="1"/>
  </r>
  <r>
    <x v="10"/>
    <x v="6"/>
    <x v="118"/>
    <x v="11"/>
    <n v="2"/>
  </r>
  <r>
    <x v="10"/>
    <x v="6"/>
    <x v="119"/>
    <x v="11"/>
    <n v="1"/>
  </r>
  <r>
    <x v="10"/>
    <x v="6"/>
    <x v="120"/>
    <x v="11"/>
    <n v="2"/>
  </r>
  <r>
    <x v="10"/>
    <x v="6"/>
    <x v="121"/>
    <x v="11"/>
    <n v="1"/>
  </r>
  <r>
    <x v="10"/>
    <x v="6"/>
    <x v="110"/>
    <x v="12"/>
    <n v="29"/>
  </r>
  <r>
    <x v="10"/>
    <x v="6"/>
    <x v="111"/>
    <x v="12"/>
    <n v="33"/>
  </r>
  <r>
    <x v="10"/>
    <x v="6"/>
    <x v="112"/>
    <x v="12"/>
    <n v="50"/>
  </r>
  <r>
    <x v="10"/>
    <x v="6"/>
    <x v="113"/>
    <x v="12"/>
    <n v="41"/>
  </r>
  <r>
    <x v="10"/>
    <x v="6"/>
    <x v="114"/>
    <x v="12"/>
    <n v="109"/>
  </r>
  <r>
    <x v="10"/>
    <x v="6"/>
    <x v="115"/>
    <x v="12"/>
    <n v="8"/>
  </r>
  <r>
    <x v="10"/>
    <x v="6"/>
    <x v="116"/>
    <x v="12"/>
    <n v="43"/>
  </r>
  <r>
    <x v="10"/>
    <x v="6"/>
    <x v="117"/>
    <x v="12"/>
    <n v="22"/>
  </r>
  <r>
    <x v="10"/>
    <x v="6"/>
    <x v="118"/>
    <x v="12"/>
    <n v="131"/>
  </r>
  <r>
    <x v="10"/>
    <x v="6"/>
    <x v="119"/>
    <x v="12"/>
    <n v="58"/>
  </r>
  <r>
    <x v="10"/>
    <x v="6"/>
    <x v="120"/>
    <x v="12"/>
    <n v="69"/>
  </r>
  <r>
    <x v="10"/>
    <x v="6"/>
    <x v="121"/>
    <x v="12"/>
    <n v="16"/>
  </r>
  <r>
    <x v="10"/>
    <x v="6"/>
    <x v="122"/>
    <x v="12"/>
    <n v="10"/>
  </r>
  <r>
    <x v="10"/>
    <x v="6"/>
    <x v="123"/>
    <x v="12"/>
    <n v="33"/>
  </r>
  <r>
    <x v="10"/>
    <x v="6"/>
    <x v="110"/>
    <x v="13"/>
    <n v="4"/>
  </r>
  <r>
    <x v="10"/>
    <x v="6"/>
    <x v="111"/>
    <x v="13"/>
    <n v="2"/>
  </r>
  <r>
    <x v="10"/>
    <x v="6"/>
    <x v="112"/>
    <x v="13"/>
    <n v="9"/>
  </r>
  <r>
    <x v="10"/>
    <x v="6"/>
    <x v="113"/>
    <x v="13"/>
    <n v="8"/>
  </r>
  <r>
    <x v="10"/>
    <x v="6"/>
    <x v="114"/>
    <x v="13"/>
    <n v="53"/>
  </r>
  <r>
    <x v="10"/>
    <x v="6"/>
    <x v="116"/>
    <x v="13"/>
    <n v="6"/>
  </r>
  <r>
    <x v="10"/>
    <x v="6"/>
    <x v="117"/>
    <x v="13"/>
    <n v="2"/>
  </r>
  <r>
    <x v="10"/>
    <x v="6"/>
    <x v="118"/>
    <x v="13"/>
    <n v="10"/>
  </r>
  <r>
    <x v="10"/>
    <x v="6"/>
    <x v="119"/>
    <x v="13"/>
    <n v="1"/>
  </r>
  <r>
    <x v="10"/>
    <x v="6"/>
    <x v="120"/>
    <x v="13"/>
    <n v="7"/>
  </r>
  <r>
    <x v="10"/>
    <x v="6"/>
    <x v="121"/>
    <x v="13"/>
    <n v="7"/>
  </r>
  <r>
    <x v="10"/>
    <x v="6"/>
    <x v="122"/>
    <x v="13"/>
    <n v="2"/>
  </r>
  <r>
    <x v="10"/>
    <x v="6"/>
    <x v="123"/>
    <x v="13"/>
    <n v="2"/>
  </r>
  <r>
    <x v="10"/>
    <x v="6"/>
    <x v="110"/>
    <x v="14"/>
    <n v="53"/>
  </r>
  <r>
    <x v="10"/>
    <x v="6"/>
    <x v="111"/>
    <x v="14"/>
    <n v="53"/>
  </r>
  <r>
    <x v="10"/>
    <x v="6"/>
    <x v="112"/>
    <x v="14"/>
    <n v="100"/>
  </r>
  <r>
    <x v="10"/>
    <x v="6"/>
    <x v="113"/>
    <x v="14"/>
    <n v="109"/>
  </r>
  <r>
    <x v="10"/>
    <x v="6"/>
    <x v="114"/>
    <x v="14"/>
    <n v="258"/>
  </r>
  <r>
    <x v="10"/>
    <x v="6"/>
    <x v="115"/>
    <x v="14"/>
    <n v="4"/>
  </r>
  <r>
    <x v="10"/>
    <x v="6"/>
    <x v="116"/>
    <x v="14"/>
    <n v="89"/>
  </r>
  <r>
    <x v="10"/>
    <x v="6"/>
    <x v="117"/>
    <x v="14"/>
    <n v="47"/>
  </r>
  <r>
    <x v="10"/>
    <x v="6"/>
    <x v="118"/>
    <x v="14"/>
    <n v="230"/>
  </r>
  <r>
    <x v="10"/>
    <x v="6"/>
    <x v="119"/>
    <x v="14"/>
    <n v="86"/>
  </r>
  <r>
    <x v="10"/>
    <x v="6"/>
    <x v="120"/>
    <x v="14"/>
    <n v="126"/>
  </r>
  <r>
    <x v="10"/>
    <x v="6"/>
    <x v="121"/>
    <x v="14"/>
    <n v="22"/>
  </r>
  <r>
    <x v="10"/>
    <x v="6"/>
    <x v="122"/>
    <x v="14"/>
    <n v="3"/>
  </r>
  <r>
    <x v="10"/>
    <x v="6"/>
    <x v="123"/>
    <x v="14"/>
    <n v="57"/>
  </r>
  <r>
    <x v="10"/>
    <x v="6"/>
    <x v="110"/>
    <x v="15"/>
    <n v="3"/>
  </r>
  <r>
    <x v="10"/>
    <x v="6"/>
    <x v="112"/>
    <x v="15"/>
    <n v="17"/>
  </r>
  <r>
    <x v="10"/>
    <x v="6"/>
    <x v="113"/>
    <x v="15"/>
    <n v="7"/>
  </r>
  <r>
    <x v="10"/>
    <x v="6"/>
    <x v="114"/>
    <x v="15"/>
    <n v="87"/>
  </r>
  <r>
    <x v="10"/>
    <x v="6"/>
    <x v="116"/>
    <x v="15"/>
    <n v="13"/>
  </r>
  <r>
    <x v="10"/>
    <x v="6"/>
    <x v="117"/>
    <x v="15"/>
    <n v="4"/>
  </r>
  <r>
    <x v="10"/>
    <x v="6"/>
    <x v="118"/>
    <x v="15"/>
    <n v="12"/>
  </r>
  <r>
    <x v="10"/>
    <x v="6"/>
    <x v="119"/>
    <x v="15"/>
    <n v="2"/>
  </r>
  <r>
    <x v="10"/>
    <x v="6"/>
    <x v="120"/>
    <x v="15"/>
    <n v="5"/>
  </r>
  <r>
    <x v="10"/>
    <x v="6"/>
    <x v="122"/>
    <x v="15"/>
    <n v="2"/>
  </r>
  <r>
    <x v="10"/>
    <x v="6"/>
    <x v="123"/>
    <x v="15"/>
    <n v="5"/>
  </r>
  <r>
    <x v="10"/>
    <x v="6"/>
    <x v="110"/>
    <x v="16"/>
    <n v="4"/>
  </r>
  <r>
    <x v="10"/>
    <x v="6"/>
    <x v="111"/>
    <x v="16"/>
    <n v="3"/>
  </r>
  <r>
    <x v="10"/>
    <x v="6"/>
    <x v="112"/>
    <x v="16"/>
    <n v="4"/>
  </r>
  <r>
    <x v="10"/>
    <x v="6"/>
    <x v="113"/>
    <x v="16"/>
    <n v="3"/>
  </r>
  <r>
    <x v="10"/>
    <x v="6"/>
    <x v="114"/>
    <x v="16"/>
    <n v="8"/>
  </r>
  <r>
    <x v="10"/>
    <x v="6"/>
    <x v="116"/>
    <x v="16"/>
    <n v="2"/>
  </r>
  <r>
    <x v="10"/>
    <x v="6"/>
    <x v="117"/>
    <x v="16"/>
    <n v="2"/>
  </r>
  <r>
    <x v="10"/>
    <x v="6"/>
    <x v="118"/>
    <x v="16"/>
    <n v="9"/>
  </r>
  <r>
    <x v="10"/>
    <x v="6"/>
    <x v="119"/>
    <x v="16"/>
    <n v="2"/>
  </r>
  <r>
    <x v="10"/>
    <x v="6"/>
    <x v="120"/>
    <x v="16"/>
    <n v="3"/>
  </r>
  <r>
    <x v="10"/>
    <x v="6"/>
    <x v="121"/>
    <x v="16"/>
    <n v="2"/>
  </r>
  <r>
    <x v="10"/>
    <x v="6"/>
    <x v="122"/>
    <x v="16"/>
    <n v="4"/>
  </r>
  <r>
    <x v="10"/>
    <x v="6"/>
    <x v="123"/>
    <x v="16"/>
    <n v="2"/>
  </r>
  <r>
    <x v="10"/>
    <x v="6"/>
    <x v="110"/>
    <x v="33"/>
    <n v="5"/>
  </r>
  <r>
    <x v="10"/>
    <x v="6"/>
    <x v="111"/>
    <x v="33"/>
    <n v="2"/>
  </r>
  <r>
    <x v="10"/>
    <x v="6"/>
    <x v="112"/>
    <x v="33"/>
    <n v="4"/>
  </r>
  <r>
    <x v="10"/>
    <x v="6"/>
    <x v="113"/>
    <x v="33"/>
    <n v="5"/>
  </r>
  <r>
    <x v="10"/>
    <x v="6"/>
    <x v="114"/>
    <x v="33"/>
    <n v="10"/>
  </r>
  <r>
    <x v="10"/>
    <x v="6"/>
    <x v="115"/>
    <x v="33"/>
    <n v="1"/>
  </r>
  <r>
    <x v="10"/>
    <x v="6"/>
    <x v="116"/>
    <x v="33"/>
    <n v="12"/>
  </r>
  <r>
    <x v="10"/>
    <x v="6"/>
    <x v="118"/>
    <x v="33"/>
    <n v="22"/>
  </r>
  <r>
    <x v="10"/>
    <x v="6"/>
    <x v="119"/>
    <x v="33"/>
    <n v="6"/>
  </r>
  <r>
    <x v="10"/>
    <x v="6"/>
    <x v="120"/>
    <x v="33"/>
    <n v="11"/>
  </r>
  <r>
    <x v="10"/>
    <x v="6"/>
    <x v="121"/>
    <x v="33"/>
    <n v="3"/>
  </r>
  <r>
    <x v="10"/>
    <x v="6"/>
    <x v="122"/>
    <x v="33"/>
    <n v="2"/>
  </r>
  <r>
    <x v="10"/>
    <x v="6"/>
    <x v="123"/>
    <x v="33"/>
    <n v="3"/>
  </r>
  <r>
    <x v="10"/>
    <x v="6"/>
    <x v="110"/>
    <x v="34"/>
    <n v="1"/>
  </r>
  <r>
    <x v="10"/>
    <x v="6"/>
    <x v="111"/>
    <x v="34"/>
    <n v="1"/>
  </r>
  <r>
    <x v="10"/>
    <x v="6"/>
    <x v="112"/>
    <x v="34"/>
    <n v="5"/>
  </r>
  <r>
    <x v="10"/>
    <x v="6"/>
    <x v="113"/>
    <x v="34"/>
    <n v="2"/>
  </r>
  <r>
    <x v="10"/>
    <x v="6"/>
    <x v="114"/>
    <x v="34"/>
    <n v="4"/>
  </r>
  <r>
    <x v="10"/>
    <x v="6"/>
    <x v="116"/>
    <x v="34"/>
    <n v="7"/>
  </r>
  <r>
    <x v="10"/>
    <x v="6"/>
    <x v="117"/>
    <x v="34"/>
    <n v="2"/>
  </r>
  <r>
    <x v="10"/>
    <x v="6"/>
    <x v="118"/>
    <x v="34"/>
    <n v="6"/>
  </r>
  <r>
    <x v="10"/>
    <x v="6"/>
    <x v="119"/>
    <x v="34"/>
    <n v="2"/>
  </r>
  <r>
    <x v="10"/>
    <x v="6"/>
    <x v="120"/>
    <x v="34"/>
    <n v="4"/>
  </r>
  <r>
    <x v="10"/>
    <x v="6"/>
    <x v="121"/>
    <x v="34"/>
    <n v="1"/>
  </r>
  <r>
    <x v="10"/>
    <x v="6"/>
    <x v="123"/>
    <x v="34"/>
    <n v="2"/>
  </r>
  <r>
    <x v="10"/>
    <x v="6"/>
    <x v="110"/>
    <x v="35"/>
    <n v="2"/>
  </r>
  <r>
    <x v="10"/>
    <x v="6"/>
    <x v="112"/>
    <x v="35"/>
    <n v="1"/>
  </r>
  <r>
    <x v="10"/>
    <x v="6"/>
    <x v="113"/>
    <x v="35"/>
    <n v="1"/>
  </r>
  <r>
    <x v="10"/>
    <x v="6"/>
    <x v="114"/>
    <x v="35"/>
    <n v="1"/>
  </r>
  <r>
    <x v="10"/>
    <x v="6"/>
    <x v="116"/>
    <x v="35"/>
    <n v="3"/>
  </r>
  <r>
    <x v="10"/>
    <x v="6"/>
    <x v="118"/>
    <x v="35"/>
    <n v="3"/>
  </r>
  <r>
    <x v="10"/>
    <x v="6"/>
    <x v="119"/>
    <x v="35"/>
    <n v="1"/>
  </r>
  <r>
    <x v="10"/>
    <x v="6"/>
    <x v="120"/>
    <x v="35"/>
    <n v="3"/>
  </r>
  <r>
    <x v="10"/>
    <x v="6"/>
    <x v="122"/>
    <x v="35"/>
    <n v="1"/>
  </r>
  <r>
    <x v="10"/>
    <x v="6"/>
    <x v="110"/>
    <x v="36"/>
    <n v="1"/>
  </r>
  <r>
    <x v="10"/>
    <x v="6"/>
    <x v="113"/>
    <x v="36"/>
    <n v="3"/>
  </r>
  <r>
    <x v="10"/>
    <x v="6"/>
    <x v="116"/>
    <x v="36"/>
    <n v="2"/>
  </r>
  <r>
    <x v="10"/>
    <x v="6"/>
    <x v="118"/>
    <x v="36"/>
    <n v="5"/>
  </r>
  <r>
    <x v="10"/>
    <x v="6"/>
    <x v="119"/>
    <x v="36"/>
    <n v="2"/>
  </r>
  <r>
    <x v="10"/>
    <x v="6"/>
    <x v="120"/>
    <x v="36"/>
    <n v="2"/>
  </r>
  <r>
    <x v="10"/>
    <x v="6"/>
    <x v="123"/>
    <x v="36"/>
    <n v="1"/>
  </r>
  <r>
    <x v="10"/>
    <x v="6"/>
    <x v="110"/>
    <x v="17"/>
    <n v="107"/>
  </r>
  <r>
    <x v="10"/>
    <x v="6"/>
    <x v="111"/>
    <x v="17"/>
    <n v="221"/>
  </r>
  <r>
    <x v="10"/>
    <x v="6"/>
    <x v="112"/>
    <x v="17"/>
    <n v="87"/>
  </r>
  <r>
    <x v="10"/>
    <x v="6"/>
    <x v="113"/>
    <x v="17"/>
    <n v="235"/>
  </r>
  <r>
    <x v="10"/>
    <x v="6"/>
    <x v="114"/>
    <x v="17"/>
    <n v="212"/>
  </r>
  <r>
    <x v="10"/>
    <x v="6"/>
    <x v="116"/>
    <x v="17"/>
    <n v="245"/>
  </r>
  <r>
    <x v="10"/>
    <x v="6"/>
    <x v="117"/>
    <x v="17"/>
    <n v="17"/>
  </r>
  <r>
    <x v="10"/>
    <x v="6"/>
    <x v="118"/>
    <x v="17"/>
    <n v="673"/>
  </r>
  <r>
    <x v="10"/>
    <x v="6"/>
    <x v="119"/>
    <x v="17"/>
    <n v="94"/>
  </r>
  <r>
    <x v="10"/>
    <x v="6"/>
    <x v="120"/>
    <x v="17"/>
    <n v="407"/>
  </r>
  <r>
    <x v="10"/>
    <x v="6"/>
    <x v="122"/>
    <x v="17"/>
    <n v="31"/>
  </r>
  <r>
    <x v="10"/>
    <x v="6"/>
    <x v="123"/>
    <x v="17"/>
    <n v="187"/>
  </r>
  <r>
    <x v="10"/>
    <x v="6"/>
    <x v="110"/>
    <x v="18"/>
    <n v="2772"/>
  </r>
  <r>
    <x v="10"/>
    <x v="6"/>
    <x v="111"/>
    <x v="18"/>
    <n v="9008"/>
  </r>
  <r>
    <x v="10"/>
    <x v="6"/>
    <x v="112"/>
    <x v="18"/>
    <n v="10187"/>
  </r>
  <r>
    <x v="10"/>
    <x v="6"/>
    <x v="113"/>
    <x v="18"/>
    <n v="5672"/>
  </r>
  <r>
    <x v="10"/>
    <x v="6"/>
    <x v="114"/>
    <x v="18"/>
    <n v="4575"/>
  </r>
  <r>
    <x v="10"/>
    <x v="6"/>
    <x v="116"/>
    <x v="18"/>
    <n v="1395"/>
  </r>
  <r>
    <x v="10"/>
    <x v="6"/>
    <x v="117"/>
    <x v="18"/>
    <n v="996"/>
  </r>
  <r>
    <x v="10"/>
    <x v="6"/>
    <x v="118"/>
    <x v="18"/>
    <n v="47547"/>
  </r>
  <r>
    <x v="10"/>
    <x v="6"/>
    <x v="119"/>
    <x v="18"/>
    <n v="7334"/>
  </r>
  <r>
    <x v="10"/>
    <x v="6"/>
    <x v="120"/>
    <x v="18"/>
    <n v="32290"/>
  </r>
  <r>
    <x v="10"/>
    <x v="6"/>
    <x v="121"/>
    <x v="18"/>
    <n v="98"/>
  </r>
  <r>
    <x v="10"/>
    <x v="6"/>
    <x v="123"/>
    <x v="18"/>
    <n v="7653"/>
  </r>
  <r>
    <x v="10"/>
    <x v="6"/>
    <x v="110"/>
    <x v="19"/>
    <n v="117728"/>
  </r>
  <r>
    <x v="10"/>
    <x v="6"/>
    <x v="111"/>
    <x v="19"/>
    <n v="202408"/>
  </r>
  <r>
    <x v="10"/>
    <x v="6"/>
    <x v="112"/>
    <x v="19"/>
    <n v="413071"/>
  </r>
  <r>
    <x v="10"/>
    <x v="6"/>
    <x v="113"/>
    <x v="19"/>
    <n v="94790"/>
  </r>
  <r>
    <x v="10"/>
    <x v="6"/>
    <x v="114"/>
    <x v="19"/>
    <n v="429570"/>
  </r>
  <r>
    <x v="10"/>
    <x v="6"/>
    <x v="116"/>
    <x v="19"/>
    <n v="192580"/>
  </r>
  <r>
    <x v="10"/>
    <x v="6"/>
    <x v="118"/>
    <x v="19"/>
    <n v="320383"/>
  </r>
  <r>
    <x v="10"/>
    <x v="6"/>
    <x v="119"/>
    <x v="19"/>
    <n v="329864"/>
  </r>
  <r>
    <x v="10"/>
    <x v="6"/>
    <x v="120"/>
    <x v="19"/>
    <n v="331399"/>
  </r>
  <r>
    <x v="10"/>
    <x v="6"/>
    <x v="111"/>
    <x v="20"/>
    <n v="8"/>
  </r>
  <r>
    <x v="10"/>
    <x v="6"/>
    <x v="112"/>
    <x v="20"/>
    <n v="30035"/>
  </r>
  <r>
    <x v="10"/>
    <x v="6"/>
    <x v="114"/>
    <x v="20"/>
    <n v="13884"/>
  </r>
  <r>
    <x v="10"/>
    <x v="6"/>
    <x v="118"/>
    <x v="20"/>
    <n v="33289"/>
  </r>
  <r>
    <x v="10"/>
    <x v="6"/>
    <x v="119"/>
    <x v="20"/>
    <n v="67805"/>
  </r>
  <r>
    <x v="10"/>
    <x v="6"/>
    <x v="110"/>
    <x v="42"/>
    <n v="177"/>
  </r>
  <r>
    <x v="10"/>
    <x v="6"/>
    <x v="111"/>
    <x v="42"/>
    <n v="115"/>
  </r>
  <r>
    <x v="10"/>
    <x v="6"/>
    <x v="112"/>
    <x v="42"/>
    <n v="113"/>
  </r>
  <r>
    <x v="10"/>
    <x v="6"/>
    <x v="113"/>
    <x v="42"/>
    <n v="225"/>
  </r>
  <r>
    <x v="10"/>
    <x v="6"/>
    <x v="114"/>
    <x v="42"/>
    <n v="826"/>
  </r>
  <r>
    <x v="10"/>
    <x v="6"/>
    <x v="116"/>
    <x v="42"/>
    <n v="194"/>
  </r>
  <r>
    <x v="10"/>
    <x v="6"/>
    <x v="117"/>
    <x v="42"/>
    <n v="167"/>
  </r>
  <r>
    <x v="10"/>
    <x v="6"/>
    <x v="118"/>
    <x v="42"/>
    <n v="962"/>
  </r>
  <r>
    <x v="10"/>
    <x v="6"/>
    <x v="119"/>
    <x v="42"/>
    <n v="407"/>
  </r>
  <r>
    <x v="10"/>
    <x v="6"/>
    <x v="120"/>
    <x v="42"/>
    <n v="235"/>
  </r>
  <r>
    <x v="10"/>
    <x v="6"/>
    <x v="121"/>
    <x v="42"/>
    <n v="198"/>
  </r>
  <r>
    <x v="10"/>
    <x v="6"/>
    <x v="122"/>
    <x v="42"/>
    <n v="307"/>
  </r>
  <r>
    <x v="10"/>
    <x v="6"/>
    <x v="123"/>
    <x v="42"/>
    <n v="312"/>
  </r>
  <r>
    <x v="10"/>
    <x v="6"/>
    <x v="110"/>
    <x v="21"/>
    <n v="169"/>
  </r>
  <r>
    <x v="10"/>
    <x v="6"/>
    <x v="111"/>
    <x v="21"/>
    <n v="80"/>
  </r>
  <r>
    <x v="10"/>
    <x v="6"/>
    <x v="112"/>
    <x v="21"/>
    <n v="85"/>
  </r>
  <r>
    <x v="10"/>
    <x v="6"/>
    <x v="113"/>
    <x v="21"/>
    <n v="223"/>
  </r>
  <r>
    <x v="10"/>
    <x v="6"/>
    <x v="114"/>
    <x v="21"/>
    <n v="828"/>
  </r>
  <r>
    <x v="10"/>
    <x v="6"/>
    <x v="116"/>
    <x v="21"/>
    <n v="188"/>
  </r>
  <r>
    <x v="10"/>
    <x v="6"/>
    <x v="117"/>
    <x v="21"/>
    <n v="162"/>
  </r>
  <r>
    <x v="10"/>
    <x v="6"/>
    <x v="118"/>
    <x v="21"/>
    <n v="871"/>
  </r>
  <r>
    <x v="10"/>
    <x v="6"/>
    <x v="119"/>
    <x v="21"/>
    <n v="306"/>
  </r>
  <r>
    <x v="10"/>
    <x v="6"/>
    <x v="120"/>
    <x v="21"/>
    <n v="271"/>
  </r>
  <r>
    <x v="10"/>
    <x v="6"/>
    <x v="121"/>
    <x v="21"/>
    <n v="168"/>
  </r>
  <r>
    <x v="10"/>
    <x v="6"/>
    <x v="122"/>
    <x v="21"/>
    <n v="260"/>
  </r>
  <r>
    <x v="10"/>
    <x v="6"/>
    <x v="123"/>
    <x v="21"/>
    <n v="233"/>
  </r>
  <r>
    <x v="10"/>
    <x v="6"/>
    <x v="110"/>
    <x v="22"/>
    <n v="13094"/>
  </r>
  <r>
    <x v="10"/>
    <x v="6"/>
    <x v="111"/>
    <x v="22"/>
    <n v="2195"/>
  </r>
  <r>
    <x v="10"/>
    <x v="6"/>
    <x v="112"/>
    <x v="22"/>
    <n v="20585"/>
  </r>
  <r>
    <x v="10"/>
    <x v="6"/>
    <x v="113"/>
    <x v="22"/>
    <n v="18708"/>
  </r>
  <r>
    <x v="10"/>
    <x v="6"/>
    <x v="114"/>
    <x v="22"/>
    <n v="15894"/>
  </r>
  <r>
    <x v="10"/>
    <x v="6"/>
    <x v="116"/>
    <x v="22"/>
    <n v="14794"/>
  </r>
  <r>
    <x v="10"/>
    <x v="6"/>
    <x v="117"/>
    <x v="22"/>
    <n v="18"/>
  </r>
  <r>
    <x v="10"/>
    <x v="6"/>
    <x v="118"/>
    <x v="22"/>
    <n v="23885"/>
  </r>
  <r>
    <x v="10"/>
    <x v="6"/>
    <x v="119"/>
    <x v="22"/>
    <n v="5008"/>
  </r>
  <r>
    <x v="10"/>
    <x v="6"/>
    <x v="120"/>
    <x v="22"/>
    <n v="41"/>
  </r>
  <r>
    <x v="10"/>
    <x v="6"/>
    <x v="121"/>
    <x v="22"/>
    <n v="3617"/>
  </r>
  <r>
    <x v="10"/>
    <x v="6"/>
    <x v="122"/>
    <x v="22"/>
    <n v="3838"/>
  </r>
  <r>
    <x v="10"/>
    <x v="6"/>
    <x v="123"/>
    <x v="22"/>
    <n v="15000"/>
  </r>
  <r>
    <x v="10"/>
    <x v="6"/>
    <x v="110"/>
    <x v="23"/>
    <n v="103"/>
  </r>
  <r>
    <x v="10"/>
    <x v="6"/>
    <x v="111"/>
    <x v="23"/>
    <n v="69"/>
  </r>
  <r>
    <x v="10"/>
    <x v="6"/>
    <x v="112"/>
    <x v="23"/>
    <n v="119"/>
  </r>
  <r>
    <x v="10"/>
    <x v="6"/>
    <x v="113"/>
    <x v="23"/>
    <n v="33"/>
  </r>
  <r>
    <x v="10"/>
    <x v="6"/>
    <x v="114"/>
    <x v="23"/>
    <n v="690"/>
  </r>
  <r>
    <x v="10"/>
    <x v="6"/>
    <x v="115"/>
    <x v="23"/>
    <n v="152"/>
  </r>
  <r>
    <x v="10"/>
    <x v="6"/>
    <x v="116"/>
    <x v="23"/>
    <n v="429"/>
  </r>
  <r>
    <x v="10"/>
    <x v="6"/>
    <x v="117"/>
    <x v="23"/>
    <n v="5"/>
  </r>
  <r>
    <x v="10"/>
    <x v="6"/>
    <x v="118"/>
    <x v="23"/>
    <n v="3"/>
  </r>
  <r>
    <x v="10"/>
    <x v="6"/>
    <x v="119"/>
    <x v="23"/>
    <n v="16"/>
  </r>
  <r>
    <x v="10"/>
    <x v="6"/>
    <x v="120"/>
    <x v="23"/>
    <n v="10"/>
  </r>
  <r>
    <x v="10"/>
    <x v="6"/>
    <x v="121"/>
    <x v="23"/>
    <n v="326"/>
  </r>
  <r>
    <x v="10"/>
    <x v="6"/>
    <x v="122"/>
    <x v="23"/>
    <n v="1"/>
  </r>
  <r>
    <x v="10"/>
    <x v="6"/>
    <x v="123"/>
    <x v="23"/>
    <n v="20"/>
  </r>
  <r>
    <x v="10"/>
    <x v="6"/>
    <x v="110"/>
    <x v="24"/>
    <n v="2"/>
  </r>
  <r>
    <x v="10"/>
    <x v="6"/>
    <x v="112"/>
    <x v="24"/>
    <n v="62"/>
  </r>
  <r>
    <x v="10"/>
    <x v="6"/>
    <x v="113"/>
    <x v="24"/>
    <n v="119"/>
  </r>
  <r>
    <x v="10"/>
    <x v="6"/>
    <x v="115"/>
    <x v="24"/>
    <n v="944"/>
  </r>
  <r>
    <x v="10"/>
    <x v="6"/>
    <x v="116"/>
    <x v="24"/>
    <n v="306"/>
  </r>
  <r>
    <x v="10"/>
    <x v="6"/>
    <x v="117"/>
    <x v="24"/>
    <n v="21"/>
  </r>
  <r>
    <x v="10"/>
    <x v="6"/>
    <x v="118"/>
    <x v="24"/>
    <n v="4"/>
  </r>
  <r>
    <x v="10"/>
    <x v="6"/>
    <x v="119"/>
    <x v="24"/>
    <n v="1"/>
  </r>
  <r>
    <x v="10"/>
    <x v="6"/>
    <x v="120"/>
    <x v="24"/>
    <n v="20"/>
  </r>
  <r>
    <x v="10"/>
    <x v="6"/>
    <x v="121"/>
    <x v="24"/>
    <n v="2"/>
  </r>
  <r>
    <x v="10"/>
    <x v="6"/>
    <x v="110"/>
    <x v="25"/>
    <n v="3883"/>
  </r>
  <r>
    <x v="10"/>
    <x v="6"/>
    <x v="111"/>
    <x v="25"/>
    <n v="4129"/>
  </r>
  <r>
    <x v="10"/>
    <x v="6"/>
    <x v="112"/>
    <x v="25"/>
    <n v="4778"/>
  </r>
  <r>
    <x v="10"/>
    <x v="6"/>
    <x v="113"/>
    <x v="25"/>
    <n v="6349"/>
  </r>
  <r>
    <x v="10"/>
    <x v="6"/>
    <x v="114"/>
    <x v="25"/>
    <n v="12226"/>
  </r>
  <r>
    <x v="10"/>
    <x v="6"/>
    <x v="115"/>
    <x v="25"/>
    <n v="719"/>
  </r>
  <r>
    <x v="10"/>
    <x v="6"/>
    <x v="116"/>
    <x v="25"/>
    <n v="10575"/>
  </r>
  <r>
    <x v="10"/>
    <x v="6"/>
    <x v="117"/>
    <x v="25"/>
    <n v="2023"/>
  </r>
  <r>
    <x v="10"/>
    <x v="6"/>
    <x v="118"/>
    <x v="25"/>
    <n v="16074"/>
  </r>
  <r>
    <x v="10"/>
    <x v="6"/>
    <x v="119"/>
    <x v="25"/>
    <n v="5958"/>
  </r>
  <r>
    <x v="10"/>
    <x v="6"/>
    <x v="120"/>
    <x v="25"/>
    <n v="7932"/>
  </r>
  <r>
    <x v="10"/>
    <x v="6"/>
    <x v="121"/>
    <x v="25"/>
    <n v="2162"/>
  </r>
  <r>
    <x v="10"/>
    <x v="6"/>
    <x v="122"/>
    <x v="25"/>
    <n v="1700"/>
  </r>
  <r>
    <x v="10"/>
    <x v="6"/>
    <x v="123"/>
    <x v="25"/>
    <n v="5012"/>
  </r>
  <r>
    <x v="10"/>
    <x v="6"/>
    <x v="110"/>
    <x v="26"/>
    <n v="408"/>
  </r>
  <r>
    <x v="10"/>
    <x v="6"/>
    <x v="111"/>
    <x v="26"/>
    <n v="79"/>
  </r>
  <r>
    <x v="10"/>
    <x v="6"/>
    <x v="112"/>
    <x v="26"/>
    <n v="1211"/>
  </r>
  <r>
    <x v="10"/>
    <x v="6"/>
    <x v="113"/>
    <x v="26"/>
    <n v="167"/>
  </r>
  <r>
    <x v="10"/>
    <x v="6"/>
    <x v="114"/>
    <x v="26"/>
    <n v="4851"/>
  </r>
  <r>
    <x v="10"/>
    <x v="6"/>
    <x v="116"/>
    <x v="26"/>
    <n v="1161"/>
  </r>
  <r>
    <x v="10"/>
    <x v="6"/>
    <x v="117"/>
    <x v="26"/>
    <n v="23"/>
  </r>
  <r>
    <x v="10"/>
    <x v="6"/>
    <x v="118"/>
    <x v="26"/>
    <n v="618"/>
  </r>
  <r>
    <x v="10"/>
    <x v="6"/>
    <x v="119"/>
    <x v="26"/>
    <n v="3"/>
  </r>
  <r>
    <x v="10"/>
    <x v="6"/>
    <x v="120"/>
    <x v="26"/>
    <n v="288"/>
  </r>
  <r>
    <x v="10"/>
    <x v="6"/>
    <x v="121"/>
    <x v="26"/>
    <n v="4123"/>
  </r>
  <r>
    <x v="10"/>
    <x v="6"/>
    <x v="122"/>
    <x v="26"/>
    <n v="126"/>
  </r>
  <r>
    <x v="10"/>
    <x v="6"/>
    <x v="123"/>
    <x v="26"/>
    <n v="110"/>
  </r>
  <r>
    <x v="10"/>
    <x v="6"/>
    <x v="110"/>
    <x v="27"/>
    <n v="12711"/>
  </r>
  <r>
    <x v="10"/>
    <x v="6"/>
    <x v="111"/>
    <x v="27"/>
    <n v="13377"/>
  </r>
  <r>
    <x v="10"/>
    <x v="6"/>
    <x v="112"/>
    <x v="27"/>
    <n v="28043"/>
  </r>
  <r>
    <x v="10"/>
    <x v="6"/>
    <x v="113"/>
    <x v="27"/>
    <n v="26125"/>
  </r>
  <r>
    <x v="10"/>
    <x v="6"/>
    <x v="114"/>
    <x v="27"/>
    <n v="46522"/>
  </r>
  <r>
    <x v="10"/>
    <x v="6"/>
    <x v="115"/>
    <x v="27"/>
    <n v="488"/>
  </r>
  <r>
    <x v="10"/>
    <x v="6"/>
    <x v="116"/>
    <x v="27"/>
    <n v="21575"/>
  </r>
  <r>
    <x v="10"/>
    <x v="6"/>
    <x v="117"/>
    <x v="27"/>
    <n v="9818"/>
  </r>
  <r>
    <x v="10"/>
    <x v="6"/>
    <x v="118"/>
    <x v="27"/>
    <n v="62627"/>
  </r>
  <r>
    <x v="10"/>
    <x v="6"/>
    <x v="119"/>
    <x v="27"/>
    <n v="16487"/>
  </r>
  <r>
    <x v="10"/>
    <x v="6"/>
    <x v="120"/>
    <x v="27"/>
    <n v="31718"/>
  </r>
  <r>
    <x v="10"/>
    <x v="6"/>
    <x v="121"/>
    <x v="27"/>
    <n v="9107"/>
  </r>
  <r>
    <x v="10"/>
    <x v="6"/>
    <x v="122"/>
    <x v="27"/>
    <n v="169"/>
  </r>
  <r>
    <x v="10"/>
    <x v="6"/>
    <x v="123"/>
    <x v="27"/>
    <n v="14405"/>
  </r>
  <r>
    <x v="10"/>
    <x v="6"/>
    <x v="110"/>
    <x v="28"/>
    <n v="266"/>
  </r>
  <r>
    <x v="10"/>
    <x v="6"/>
    <x v="112"/>
    <x v="28"/>
    <n v="1888"/>
  </r>
  <r>
    <x v="10"/>
    <x v="6"/>
    <x v="113"/>
    <x v="28"/>
    <n v="312"/>
  </r>
  <r>
    <x v="10"/>
    <x v="6"/>
    <x v="114"/>
    <x v="28"/>
    <n v="8781"/>
  </r>
  <r>
    <x v="10"/>
    <x v="6"/>
    <x v="116"/>
    <x v="28"/>
    <n v="1165"/>
  </r>
  <r>
    <x v="10"/>
    <x v="6"/>
    <x v="117"/>
    <x v="28"/>
    <n v="111"/>
  </r>
  <r>
    <x v="10"/>
    <x v="6"/>
    <x v="118"/>
    <x v="28"/>
    <n v="2187"/>
  </r>
  <r>
    <x v="10"/>
    <x v="6"/>
    <x v="119"/>
    <x v="28"/>
    <n v="4"/>
  </r>
  <r>
    <x v="10"/>
    <x v="6"/>
    <x v="120"/>
    <x v="28"/>
    <n v="558"/>
  </r>
  <r>
    <x v="10"/>
    <x v="6"/>
    <x v="122"/>
    <x v="28"/>
    <n v="53"/>
  </r>
  <r>
    <x v="10"/>
    <x v="6"/>
    <x v="123"/>
    <x v="28"/>
    <n v="236"/>
  </r>
  <r>
    <x v="10"/>
    <x v="6"/>
    <x v="110"/>
    <x v="29"/>
    <n v="17488"/>
  </r>
  <r>
    <x v="10"/>
    <x v="6"/>
    <x v="111"/>
    <x v="29"/>
    <n v="17655"/>
  </r>
  <r>
    <x v="10"/>
    <x v="6"/>
    <x v="112"/>
    <x v="29"/>
    <n v="36232"/>
  </r>
  <r>
    <x v="10"/>
    <x v="6"/>
    <x v="113"/>
    <x v="29"/>
    <n v="33181"/>
  </r>
  <r>
    <x v="10"/>
    <x v="6"/>
    <x v="114"/>
    <x v="29"/>
    <n v="73246"/>
  </r>
  <r>
    <x v="10"/>
    <x v="6"/>
    <x v="115"/>
    <x v="29"/>
    <n v="2358"/>
  </r>
  <r>
    <x v="10"/>
    <x v="6"/>
    <x v="116"/>
    <x v="29"/>
    <n v="35219"/>
  </r>
  <r>
    <x v="10"/>
    <x v="6"/>
    <x v="117"/>
    <x v="29"/>
    <n v="12018"/>
  </r>
  <r>
    <x v="10"/>
    <x v="6"/>
    <x v="118"/>
    <x v="29"/>
    <n v="81664"/>
  </r>
  <r>
    <x v="10"/>
    <x v="6"/>
    <x v="119"/>
    <x v="29"/>
    <n v="22495"/>
  </r>
  <r>
    <x v="10"/>
    <x v="6"/>
    <x v="120"/>
    <x v="29"/>
    <n v="40785"/>
  </r>
  <r>
    <x v="10"/>
    <x v="6"/>
    <x v="121"/>
    <x v="29"/>
    <n v="15816"/>
  </r>
  <r>
    <x v="10"/>
    <x v="6"/>
    <x v="122"/>
    <x v="29"/>
    <n v="2049"/>
  </r>
  <r>
    <x v="10"/>
    <x v="6"/>
    <x v="123"/>
    <x v="29"/>
    <n v="19804"/>
  </r>
  <r>
    <x v="10"/>
    <x v="6"/>
    <x v="110"/>
    <x v="37"/>
    <n v="1719"/>
  </r>
  <r>
    <x v="10"/>
    <x v="6"/>
    <x v="111"/>
    <x v="37"/>
    <n v="109"/>
  </r>
  <r>
    <x v="10"/>
    <x v="6"/>
    <x v="112"/>
    <x v="37"/>
    <n v="719"/>
  </r>
  <r>
    <x v="10"/>
    <x v="6"/>
    <x v="113"/>
    <x v="37"/>
    <n v="2363"/>
  </r>
  <r>
    <x v="10"/>
    <x v="6"/>
    <x v="114"/>
    <x v="37"/>
    <n v="1195"/>
  </r>
  <r>
    <x v="10"/>
    <x v="6"/>
    <x v="115"/>
    <x v="37"/>
    <n v="104"/>
  </r>
  <r>
    <x v="10"/>
    <x v="6"/>
    <x v="116"/>
    <x v="37"/>
    <n v="4694"/>
  </r>
  <r>
    <x v="10"/>
    <x v="6"/>
    <x v="118"/>
    <x v="37"/>
    <n v="4456"/>
  </r>
  <r>
    <x v="10"/>
    <x v="6"/>
    <x v="119"/>
    <x v="37"/>
    <n v="958"/>
  </r>
  <r>
    <x v="10"/>
    <x v="6"/>
    <x v="120"/>
    <x v="37"/>
    <n v="1975"/>
  </r>
  <r>
    <x v="10"/>
    <x v="6"/>
    <x v="121"/>
    <x v="37"/>
    <n v="535"/>
  </r>
  <r>
    <x v="10"/>
    <x v="6"/>
    <x v="122"/>
    <x v="37"/>
    <n v="320"/>
  </r>
  <r>
    <x v="10"/>
    <x v="6"/>
    <x v="123"/>
    <x v="37"/>
    <n v="1583"/>
  </r>
  <r>
    <x v="10"/>
    <x v="6"/>
    <x v="110"/>
    <x v="38"/>
    <n v="27"/>
  </r>
  <r>
    <x v="10"/>
    <x v="6"/>
    <x v="111"/>
    <x v="38"/>
    <n v="36"/>
  </r>
  <r>
    <x v="10"/>
    <x v="6"/>
    <x v="112"/>
    <x v="38"/>
    <n v="336"/>
  </r>
  <r>
    <x v="10"/>
    <x v="6"/>
    <x v="113"/>
    <x v="38"/>
    <n v="294"/>
  </r>
  <r>
    <x v="10"/>
    <x v="6"/>
    <x v="114"/>
    <x v="38"/>
    <n v="428"/>
  </r>
  <r>
    <x v="10"/>
    <x v="6"/>
    <x v="116"/>
    <x v="38"/>
    <n v="1708"/>
  </r>
  <r>
    <x v="10"/>
    <x v="6"/>
    <x v="117"/>
    <x v="38"/>
    <n v="269"/>
  </r>
  <r>
    <x v="10"/>
    <x v="6"/>
    <x v="118"/>
    <x v="38"/>
    <n v="1987"/>
  </r>
  <r>
    <x v="10"/>
    <x v="6"/>
    <x v="119"/>
    <x v="38"/>
    <n v="287"/>
  </r>
  <r>
    <x v="10"/>
    <x v="6"/>
    <x v="120"/>
    <x v="38"/>
    <n v="324"/>
  </r>
  <r>
    <x v="10"/>
    <x v="6"/>
    <x v="121"/>
    <x v="38"/>
    <n v="49"/>
  </r>
  <r>
    <x v="10"/>
    <x v="6"/>
    <x v="123"/>
    <x v="38"/>
    <n v="183"/>
  </r>
  <r>
    <x v="10"/>
    <x v="6"/>
    <x v="110"/>
    <x v="39"/>
    <n v="28"/>
  </r>
  <r>
    <x v="10"/>
    <x v="6"/>
    <x v="112"/>
    <x v="39"/>
    <n v="24"/>
  </r>
  <r>
    <x v="10"/>
    <x v="6"/>
    <x v="113"/>
    <x v="39"/>
    <n v="55"/>
  </r>
  <r>
    <x v="10"/>
    <x v="6"/>
    <x v="114"/>
    <x v="39"/>
    <n v="21"/>
  </r>
  <r>
    <x v="10"/>
    <x v="6"/>
    <x v="116"/>
    <x v="39"/>
    <n v="102"/>
  </r>
  <r>
    <x v="10"/>
    <x v="6"/>
    <x v="118"/>
    <x v="39"/>
    <n v="45"/>
  </r>
  <r>
    <x v="10"/>
    <x v="6"/>
    <x v="119"/>
    <x v="39"/>
    <n v="6"/>
  </r>
  <r>
    <x v="10"/>
    <x v="6"/>
    <x v="120"/>
    <x v="39"/>
    <n v="23"/>
  </r>
  <r>
    <x v="10"/>
    <x v="6"/>
    <x v="122"/>
    <x v="39"/>
    <n v="14"/>
  </r>
  <r>
    <x v="10"/>
    <x v="6"/>
    <x v="110"/>
    <x v="40"/>
    <n v="49"/>
  </r>
  <r>
    <x v="10"/>
    <x v="6"/>
    <x v="113"/>
    <x v="40"/>
    <n v="56"/>
  </r>
  <r>
    <x v="10"/>
    <x v="6"/>
    <x v="116"/>
    <x v="40"/>
    <n v="99"/>
  </r>
  <r>
    <x v="10"/>
    <x v="6"/>
    <x v="118"/>
    <x v="40"/>
    <n v="132"/>
  </r>
  <r>
    <x v="10"/>
    <x v="6"/>
    <x v="119"/>
    <x v="40"/>
    <n v="38"/>
  </r>
  <r>
    <x v="10"/>
    <x v="6"/>
    <x v="120"/>
    <x v="40"/>
    <n v="58"/>
  </r>
  <r>
    <x v="10"/>
    <x v="6"/>
    <x v="123"/>
    <x v="40"/>
    <n v="70"/>
  </r>
  <r>
    <x v="10"/>
    <x v="6"/>
    <x v="110"/>
    <x v="30"/>
    <n v="149"/>
  </r>
  <r>
    <x v="10"/>
    <x v="6"/>
    <x v="111"/>
    <x v="30"/>
    <n v="204"/>
  </r>
  <r>
    <x v="10"/>
    <x v="6"/>
    <x v="112"/>
    <x v="30"/>
    <n v="609"/>
  </r>
  <r>
    <x v="10"/>
    <x v="6"/>
    <x v="113"/>
    <x v="30"/>
    <n v="313"/>
  </r>
  <r>
    <x v="10"/>
    <x v="6"/>
    <x v="114"/>
    <x v="30"/>
    <n v="336"/>
  </r>
  <r>
    <x v="10"/>
    <x v="6"/>
    <x v="118"/>
    <x v="30"/>
    <n v="2021"/>
  </r>
  <r>
    <x v="10"/>
    <x v="6"/>
    <x v="119"/>
    <x v="30"/>
    <n v="476"/>
  </r>
  <r>
    <x v="10"/>
    <x v="6"/>
    <x v="120"/>
    <x v="30"/>
    <n v="1497"/>
  </r>
  <r>
    <x v="10"/>
    <x v="6"/>
    <x v="123"/>
    <x v="30"/>
    <n v="223"/>
  </r>
  <r>
    <x v="10"/>
    <x v="7"/>
    <x v="124"/>
    <x v="0"/>
    <n v="89"/>
  </r>
  <r>
    <x v="10"/>
    <x v="7"/>
    <x v="125"/>
    <x v="0"/>
    <n v="549"/>
  </r>
  <r>
    <x v="10"/>
    <x v="7"/>
    <x v="126"/>
    <x v="0"/>
    <n v="148"/>
  </r>
  <r>
    <x v="10"/>
    <x v="7"/>
    <x v="127"/>
    <x v="0"/>
    <n v="164"/>
  </r>
  <r>
    <x v="10"/>
    <x v="7"/>
    <x v="128"/>
    <x v="0"/>
    <n v="79"/>
  </r>
  <r>
    <x v="10"/>
    <x v="7"/>
    <x v="129"/>
    <x v="0"/>
    <n v="36"/>
  </r>
  <r>
    <x v="10"/>
    <x v="7"/>
    <x v="130"/>
    <x v="0"/>
    <n v="147"/>
  </r>
  <r>
    <x v="10"/>
    <x v="7"/>
    <x v="131"/>
    <x v="0"/>
    <n v="241"/>
  </r>
  <r>
    <x v="10"/>
    <x v="7"/>
    <x v="132"/>
    <x v="0"/>
    <n v="30"/>
  </r>
  <r>
    <x v="10"/>
    <x v="7"/>
    <x v="133"/>
    <x v="0"/>
    <n v="32"/>
  </r>
  <r>
    <x v="10"/>
    <x v="7"/>
    <x v="134"/>
    <x v="0"/>
    <n v="150"/>
  </r>
  <r>
    <x v="10"/>
    <x v="7"/>
    <x v="135"/>
    <x v="0"/>
    <n v="73"/>
  </r>
  <r>
    <x v="10"/>
    <x v="7"/>
    <x v="136"/>
    <x v="0"/>
    <n v="130"/>
  </r>
  <r>
    <x v="10"/>
    <x v="7"/>
    <x v="137"/>
    <x v="0"/>
    <n v="203"/>
  </r>
  <r>
    <x v="10"/>
    <x v="7"/>
    <x v="138"/>
    <x v="0"/>
    <n v="46"/>
  </r>
  <r>
    <x v="10"/>
    <x v="7"/>
    <x v="139"/>
    <x v="0"/>
    <n v="28"/>
  </r>
  <r>
    <x v="10"/>
    <x v="7"/>
    <x v="140"/>
    <x v="0"/>
    <n v="84"/>
  </r>
  <r>
    <x v="10"/>
    <x v="7"/>
    <x v="141"/>
    <x v="0"/>
    <n v="161"/>
  </r>
  <r>
    <x v="10"/>
    <x v="7"/>
    <x v="124"/>
    <x v="1"/>
    <n v="6"/>
  </r>
  <r>
    <x v="10"/>
    <x v="7"/>
    <x v="125"/>
    <x v="1"/>
    <n v="31"/>
  </r>
  <r>
    <x v="10"/>
    <x v="7"/>
    <x v="126"/>
    <x v="1"/>
    <n v="13"/>
  </r>
  <r>
    <x v="10"/>
    <x v="7"/>
    <x v="127"/>
    <x v="1"/>
    <n v="8"/>
  </r>
  <r>
    <x v="10"/>
    <x v="7"/>
    <x v="128"/>
    <x v="1"/>
    <n v="11"/>
  </r>
  <r>
    <x v="10"/>
    <x v="7"/>
    <x v="129"/>
    <x v="1"/>
    <n v="4"/>
  </r>
  <r>
    <x v="10"/>
    <x v="7"/>
    <x v="130"/>
    <x v="1"/>
    <n v="14"/>
  </r>
  <r>
    <x v="10"/>
    <x v="7"/>
    <x v="131"/>
    <x v="1"/>
    <n v="10"/>
  </r>
  <r>
    <x v="10"/>
    <x v="7"/>
    <x v="132"/>
    <x v="1"/>
    <n v="3"/>
  </r>
  <r>
    <x v="10"/>
    <x v="7"/>
    <x v="133"/>
    <x v="1"/>
    <n v="5"/>
  </r>
  <r>
    <x v="10"/>
    <x v="7"/>
    <x v="134"/>
    <x v="1"/>
    <n v="16"/>
  </r>
  <r>
    <x v="10"/>
    <x v="7"/>
    <x v="135"/>
    <x v="1"/>
    <n v="9"/>
  </r>
  <r>
    <x v="10"/>
    <x v="7"/>
    <x v="136"/>
    <x v="1"/>
    <n v="13"/>
  </r>
  <r>
    <x v="10"/>
    <x v="7"/>
    <x v="137"/>
    <x v="1"/>
    <n v="12"/>
  </r>
  <r>
    <x v="10"/>
    <x v="7"/>
    <x v="138"/>
    <x v="1"/>
    <n v="6"/>
  </r>
  <r>
    <x v="10"/>
    <x v="7"/>
    <x v="139"/>
    <x v="1"/>
    <n v="3"/>
  </r>
  <r>
    <x v="10"/>
    <x v="7"/>
    <x v="140"/>
    <x v="1"/>
    <n v="8"/>
  </r>
  <r>
    <x v="10"/>
    <x v="7"/>
    <x v="141"/>
    <x v="1"/>
    <n v="12"/>
  </r>
  <r>
    <x v="10"/>
    <x v="7"/>
    <x v="124"/>
    <x v="2"/>
    <n v="33"/>
  </r>
  <r>
    <x v="10"/>
    <x v="7"/>
    <x v="125"/>
    <x v="2"/>
    <n v="206"/>
  </r>
  <r>
    <x v="10"/>
    <x v="7"/>
    <x v="126"/>
    <x v="2"/>
    <n v="140"/>
  </r>
  <r>
    <x v="10"/>
    <x v="7"/>
    <x v="127"/>
    <x v="2"/>
    <n v="35"/>
  </r>
  <r>
    <x v="10"/>
    <x v="7"/>
    <x v="128"/>
    <x v="2"/>
    <n v="47"/>
  </r>
  <r>
    <x v="10"/>
    <x v="7"/>
    <x v="129"/>
    <x v="2"/>
    <n v="19"/>
  </r>
  <r>
    <x v="10"/>
    <x v="7"/>
    <x v="130"/>
    <x v="2"/>
    <n v="68"/>
  </r>
  <r>
    <x v="10"/>
    <x v="7"/>
    <x v="131"/>
    <x v="2"/>
    <n v="130"/>
  </r>
  <r>
    <x v="10"/>
    <x v="7"/>
    <x v="132"/>
    <x v="2"/>
    <n v="113"/>
  </r>
  <r>
    <x v="10"/>
    <x v="7"/>
    <x v="133"/>
    <x v="2"/>
    <n v="163"/>
  </r>
  <r>
    <x v="10"/>
    <x v="7"/>
    <x v="134"/>
    <x v="2"/>
    <n v="87"/>
  </r>
  <r>
    <x v="10"/>
    <x v="7"/>
    <x v="135"/>
    <x v="2"/>
    <n v="92"/>
  </r>
  <r>
    <x v="10"/>
    <x v="7"/>
    <x v="136"/>
    <x v="2"/>
    <n v="74"/>
  </r>
  <r>
    <x v="10"/>
    <x v="7"/>
    <x v="137"/>
    <x v="2"/>
    <n v="71"/>
  </r>
  <r>
    <x v="10"/>
    <x v="7"/>
    <x v="138"/>
    <x v="2"/>
    <n v="24"/>
  </r>
  <r>
    <x v="10"/>
    <x v="7"/>
    <x v="139"/>
    <x v="2"/>
    <n v="40"/>
  </r>
  <r>
    <x v="10"/>
    <x v="7"/>
    <x v="140"/>
    <x v="2"/>
    <n v="75"/>
  </r>
  <r>
    <x v="10"/>
    <x v="7"/>
    <x v="141"/>
    <x v="2"/>
    <n v="106"/>
  </r>
  <r>
    <x v="10"/>
    <x v="7"/>
    <x v="130"/>
    <x v="3"/>
    <n v="1"/>
  </r>
  <r>
    <x v="10"/>
    <x v="7"/>
    <x v="136"/>
    <x v="3"/>
    <n v="1"/>
  </r>
  <r>
    <x v="10"/>
    <x v="7"/>
    <x v="134"/>
    <x v="31"/>
    <n v="1"/>
  </r>
  <r>
    <x v="10"/>
    <x v="7"/>
    <x v="136"/>
    <x v="31"/>
    <n v="1"/>
  </r>
  <r>
    <x v="10"/>
    <x v="7"/>
    <x v="140"/>
    <x v="31"/>
    <n v="2"/>
  </r>
  <r>
    <x v="10"/>
    <x v="7"/>
    <x v="141"/>
    <x v="31"/>
    <n v="16"/>
  </r>
  <r>
    <x v="10"/>
    <x v="7"/>
    <x v="124"/>
    <x v="4"/>
    <n v="3"/>
  </r>
  <r>
    <x v="10"/>
    <x v="7"/>
    <x v="125"/>
    <x v="4"/>
    <n v="13"/>
  </r>
  <r>
    <x v="10"/>
    <x v="7"/>
    <x v="126"/>
    <x v="4"/>
    <n v="6"/>
  </r>
  <r>
    <x v="10"/>
    <x v="7"/>
    <x v="127"/>
    <x v="4"/>
    <n v="1"/>
  </r>
  <r>
    <x v="10"/>
    <x v="7"/>
    <x v="128"/>
    <x v="4"/>
    <n v="6"/>
  </r>
  <r>
    <x v="10"/>
    <x v="7"/>
    <x v="129"/>
    <x v="4"/>
    <n v="2"/>
  </r>
  <r>
    <x v="10"/>
    <x v="7"/>
    <x v="130"/>
    <x v="4"/>
    <n v="7"/>
  </r>
  <r>
    <x v="10"/>
    <x v="7"/>
    <x v="131"/>
    <x v="4"/>
    <n v="13"/>
  </r>
  <r>
    <x v="10"/>
    <x v="7"/>
    <x v="132"/>
    <x v="4"/>
    <n v="4"/>
  </r>
  <r>
    <x v="10"/>
    <x v="7"/>
    <x v="134"/>
    <x v="4"/>
    <n v="14"/>
  </r>
  <r>
    <x v="10"/>
    <x v="7"/>
    <x v="135"/>
    <x v="4"/>
    <n v="18"/>
  </r>
  <r>
    <x v="10"/>
    <x v="7"/>
    <x v="136"/>
    <x v="4"/>
    <n v="12"/>
  </r>
  <r>
    <x v="10"/>
    <x v="7"/>
    <x v="137"/>
    <x v="4"/>
    <n v="8"/>
  </r>
  <r>
    <x v="10"/>
    <x v="7"/>
    <x v="139"/>
    <x v="4"/>
    <n v="5"/>
  </r>
  <r>
    <x v="10"/>
    <x v="7"/>
    <x v="140"/>
    <x v="4"/>
    <n v="6"/>
  </r>
  <r>
    <x v="10"/>
    <x v="7"/>
    <x v="141"/>
    <x v="4"/>
    <n v="11"/>
  </r>
  <r>
    <x v="10"/>
    <x v="7"/>
    <x v="124"/>
    <x v="5"/>
    <n v="38"/>
  </r>
  <r>
    <x v="10"/>
    <x v="7"/>
    <x v="125"/>
    <x v="5"/>
    <n v="207"/>
  </r>
  <r>
    <x v="10"/>
    <x v="7"/>
    <x v="126"/>
    <x v="5"/>
    <n v="145"/>
  </r>
  <r>
    <x v="10"/>
    <x v="7"/>
    <x v="127"/>
    <x v="5"/>
    <n v="38"/>
  </r>
  <r>
    <x v="10"/>
    <x v="7"/>
    <x v="128"/>
    <x v="5"/>
    <n v="53"/>
  </r>
  <r>
    <x v="10"/>
    <x v="7"/>
    <x v="129"/>
    <x v="5"/>
    <n v="20"/>
  </r>
  <r>
    <x v="10"/>
    <x v="7"/>
    <x v="130"/>
    <x v="5"/>
    <n v="71"/>
  </r>
  <r>
    <x v="10"/>
    <x v="7"/>
    <x v="131"/>
    <x v="5"/>
    <n v="133"/>
  </r>
  <r>
    <x v="10"/>
    <x v="7"/>
    <x v="132"/>
    <x v="5"/>
    <n v="118"/>
  </r>
  <r>
    <x v="10"/>
    <x v="7"/>
    <x v="133"/>
    <x v="5"/>
    <n v="166"/>
  </r>
  <r>
    <x v="10"/>
    <x v="7"/>
    <x v="134"/>
    <x v="5"/>
    <n v="87"/>
  </r>
  <r>
    <x v="10"/>
    <x v="7"/>
    <x v="135"/>
    <x v="5"/>
    <n v="93"/>
  </r>
  <r>
    <x v="10"/>
    <x v="7"/>
    <x v="136"/>
    <x v="5"/>
    <n v="75"/>
  </r>
  <r>
    <x v="10"/>
    <x v="7"/>
    <x v="137"/>
    <x v="5"/>
    <n v="71"/>
  </r>
  <r>
    <x v="10"/>
    <x v="7"/>
    <x v="138"/>
    <x v="5"/>
    <n v="29"/>
  </r>
  <r>
    <x v="10"/>
    <x v="7"/>
    <x v="139"/>
    <x v="5"/>
    <n v="41"/>
  </r>
  <r>
    <x v="10"/>
    <x v="7"/>
    <x v="140"/>
    <x v="5"/>
    <n v="76"/>
  </r>
  <r>
    <x v="10"/>
    <x v="7"/>
    <x v="141"/>
    <x v="5"/>
    <n v="106"/>
  </r>
  <r>
    <x v="10"/>
    <x v="7"/>
    <x v="124"/>
    <x v="6"/>
    <n v="2"/>
  </r>
  <r>
    <x v="10"/>
    <x v="7"/>
    <x v="125"/>
    <x v="6"/>
    <n v="3"/>
  </r>
  <r>
    <x v="10"/>
    <x v="7"/>
    <x v="126"/>
    <x v="6"/>
    <n v="2"/>
  </r>
  <r>
    <x v="10"/>
    <x v="7"/>
    <x v="127"/>
    <x v="6"/>
    <n v="2"/>
  </r>
  <r>
    <x v="10"/>
    <x v="7"/>
    <x v="128"/>
    <x v="6"/>
    <n v="1"/>
  </r>
  <r>
    <x v="10"/>
    <x v="7"/>
    <x v="130"/>
    <x v="6"/>
    <n v="1"/>
  </r>
  <r>
    <x v="10"/>
    <x v="7"/>
    <x v="131"/>
    <x v="6"/>
    <n v="2"/>
  </r>
  <r>
    <x v="10"/>
    <x v="7"/>
    <x v="132"/>
    <x v="6"/>
    <n v="9"/>
  </r>
  <r>
    <x v="10"/>
    <x v="7"/>
    <x v="133"/>
    <x v="6"/>
    <n v="2"/>
  </r>
  <r>
    <x v="10"/>
    <x v="7"/>
    <x v="134"/>
    <x v="6"/>
    <n v="1"/>
  </r>
  <r>
    <x v="10"/>
    <x v="7"/>
    <x v="137"/>
    <x v="6"/>
    <n v="1"/>
  </r>
  <r>
    <x v="10"/>
    <x v="7"/>
    <x v="139"/>
    <x v="6"/>
    <n v="1"/>
  </r>
  <r>
    <x v="10"/>
    <x v="7"/>
    <x v="124"/>
    <x v="7"/>
    <n v="1"/>
  </r>
  <r>
    <x v="10"/>
    <x v="7"/>
    <x v="125"/>
    <x v="7"/>
    <n v="3"/>
  </r>
  <r>
    <x v="10"/>
    <x v="7"/>
    <x v="126"/>
    <x v="7"/>
    <n v="2"/>
  </r>
  <r>
    <x v="10"/>
    <x v="7"/>
    <x v="127"/>
    <x v="7"/>
    <n v="5"/>
  </r>
  <r>
    <x v="10"/>
    <x v="7"/>
    <x v="128"/>
    <x v="7"/>
    <n v="3"/>
  </r>
  <r>
    <x v="10"/>
    <x v="7"/>
    <x v="129"/>
    <x v="7"/>
    <n v="3"/>
  </r>
  <r>
    <x v="10"/>
    <x v="7"/>
    <x v="130"/>
    <x v="7"/>
    <n v="3"/>
  </r>
  <r>
    <x v="10"/>
    <x v="7"/>
    <x v="131"/>
    <x v="7"/>
    <n v="5"/>
  </r>
  <r>
    <x v="10"/>
    <x v="7"/>
    <x v="132"/>
    <x v="7"/>
    <n v="11"/>
  </r>
  <r>
    <x v="10"/>
    <x v="7"/>
    <x v="133"/>
    <x v="7"/>
    <n v="3"/>
  </r>
  <r>
    <x v="10"/>
    <x v="7"/>
    <x v="134"/>
    <x v="7"/>
    <n v="2"/>
  </r>
  <r>
    <x v="10"/>
    <x v="7"/>
    <x v="135"/>
    <x v="7"/>
    <n v="2"/>
  </r>
  <r>
    <x v="10"/>
    <x v="7"/>
    <x v="136"/>
    <x v="7"/>
    <n v="3"/>
  </r>
  <r>
    <x v="10"/>
    <x v="7"/>
    <x v="137"/>
    <x v="7"/>
    <n v="2"/>
  </r>
  <r>
    <x v="10"/>
    <x v="7"/>
    <x v="139"/>
    <x v="7"/>
    <n v="2"/>
  </r>
  <r>
    <x v="10"/>
    <x v="7"/>
    <x v="140"/>
    <x v="7"/>
    <n v="2"/>
  </r>
  <r>
    <x v="10"/>
    <x v="7"/>
    <x v="141"/>
    <x v="7"/>
    <n v="1"/>
  </r>
  <r>
    <x v="10"/>
    <x v="7"/>
    <x v="125"/>
    <x v="8"/>
    <n v="1"/>
  </r>
  <r>
    <x v="10"/>
    <x v="7"/>
    <x v="130"/>
    <x v="8"/>
    <n v="2"/>
  </r>
  <r>
    <x v="10"/>
    <x v="7"/>
    <x v="132"/>
    <x v="8"/>
    <n v="1"/>
  </r>
  <r>
    <x v="10"/>
    <x v="7"/>
    <x v="124"/>
    <x v="41"/>
    <n v="6"/>
  </r>
  <r>
    <x v="10"/>
    <x v="7"/>
    <x v="125"/>
    <x v="41"/>
    <n v="8"/>
  </r>
  <r>
    <x v="10"/>
    <x v="7"/>
    <x v="126"/>
    <x v="41"/>
    <n v="27"/>
  </r>
  <r>
    <x v="10"/>
    <x v="7"/>
    <x v="127"/>
    <x v="41"/>
    <n v="5"/>
  </r>
  <r>
    <x v="10"/>
    <x v="7"/>
    <x v="128"/>
    <x v="41"/>
    <n v="5"/>
  </r>
  <r>
    <x v="10"/>
    <x v="7"/>
    <x v="129"/>
    <x v="41"/>
    <n v="4"/>
  </r>
  <r>
    <x v="10"/>
    <x v="7"/>
    <x v="130"/>
    <x v="41"/>
    <n v="18"/>
  </r>
  <r>
    <x v="10"/>
    <x v="7"/>
    <x v="131"/>
    <x v="41"/>
    <n v="15"/>
  </r>
  <r>
    <x v="10"/>
    <x v="7"/>
    <x v="132"/>
    <x v="41"/>
    <n v="15"/>
  </r>
  <r>
    <x v="10"/>
    <x v="7"/>
    <x v="133"/>
    <x v="41"/>
    <n v="10"/>
  </r>
  <r>
    <x v="10"/>
    <x v="7"/>
    <x v="134"/>
    <x v="41"/>
    <n v="36"/>
  </r>
  <r>
    <x v="10"/>
    <x v="7"/>
    <x v="135"/>
    <x v="41"/>
    <n v="48"/>
  </r>
  <r>
    <x v="10"/>
    <x v="7"/>
    <x v="136"/>
    <x v="41"/>
    <n v="35"/>
  </r>
  <r>
    <x v="10"/>
    <x v="7"/>
    <x v="137"/>
    <x v="41"/>
    <n v="21"/>
  </r>
  <r>
    <x v="10"/>
    <x v="7"/>
    <x v="138"/>
    <x v="41"/>
    <n v="10"/>
  </r>
  <r>
    <x v="10"/>
    <x v="7"/>
    <x v="139"/>
    <x v="41"/>
    <n v="15"/>
  </r>
  <r>
    <x v="10"/>
    <x v="7"/>
    <x v="140"/>
    <x v="41"/>
    <n v="39"/>
  </r>
  <r>
    <x v="10"/>
    <x v="7"/>
    <x v="141"/>
    <x v="41"/>
    <n v="54"/>
  </r>
  <r>
    <x v="10"/>
    <x v="7"/>
    <x v="124"/>
    <x v="9"/>
    <n v="6"/>
  </r>
  <r>
    <x v="10"/>
    <x v="7"/>
    <x v="125"/>
    <x v="9"/>
    <n v="15"/>
  </r>
  <r>
    <x v="10"/>
    <x v="7"/>
    <x v="126"/>
    <x v="9"/>
    <n v="28"/>
  </r>
  <r>
    <x v="10"/>
    <x v="7"/>
    <x v="127"/>
    <x v="9"/>
    <n v="6"/>
  </r>
  <r>
    <x v="10"/>
    <x v="7"/>
    <x v="128"/>
    <x v="9"/>
    <n v="5"/>
  </r>
  <r>
    <x v="10"/>
    <x v="7"/>
    <x v="129"/>
    <x v="9"/>
    <n v="6"/>
  </r>
  <r>
    <x v="10"/>
    <x v="7"/>
    <x v="130"/>
    <x v="9"/>
    <n v="19"/>
  </r>
  <r>
    <x v="10"/>
    <x v="7"/>
    <x v="131"/>
    <x v="9"/>
    <n v="16"/>
  </r>
  <r>
    <x v="10"/>
    <x v="7"/>
    <x v="132"/>
    <x v="9"/>
    <n v="15"/>
  </r>
  <r>
    <x v="10"/>
    <x v="7"/>
    <x v="133"/>
    <x v="9"/>
    <n v="9"/>
  </r>
  <r>
    <x v="10"/>
    <x v="7"/>
    <x v="134"/>
    <x v="9"/>
    <n v="38"/>
  </r>
  <r>
    <x v="10"/>
    <x v="7"/>
    <x v="135"/>
    <x v="9"/>
    <n v="48"/>
  </r>
  <r>
    <x v="10"/>
    <x v="7"/>
    <x v="136"/>
    <x v="9"/>
    <n v="36"/>
  </r>
  <r>
    <x v="10"/>
    <x v="7"/>
    <x v="137"/>
    <x v="9"/>
    <n v="21"/>
  </r>
  <r>
    <x v="10"/>
    <x v="7"/>
    <x v="138"/>
    <x v="9"/>
    <n v="10"/>
  </r>
  <r>
    <x v="10"/>
    <x v="7"/>
    <x v="139"/>
    <x v="9"/>
    <n v="16"/>
  </r>
  <r>
    <x v="10"/>
    <x v="7"/>
    <x v="140"/>
    <x v="9"/>
    <n v="41"/>
  </r>
  <r>
    <x v="10"/>
    <x v="7"/>
    <x v="141"/>
    <x v="9"/>
    <n v="55"/>
  </r>
  <r>
    <x v="10"/>
    <x v="7"/>
    <x v="125"/>
    <x v="10"/>
    <n v="11"/>
  </r>
  <r>
    <x v="10"/>
    <x v="7"/>
    <x v="126"/>
    <x v="10"/>
    <n v="11"/>
  </r>
  <r>
    <x v="10"/>
    <x v="7"/>
    <x v="127"/>
    <x v="10"/>
    <n v="2"/>
  </r>
  <r>
    <x v="10"/>
    <x v="7"/>
    <x v="128"/>
    <x v="10"/>
    <n v="1"/>
  </r>
  <r>
    <x v="10"/>
    <x v="7"/>
    <x v="129"/>
    <x v="10"/>
    <n v="2"/>
  </r>
  <r>
    <x v="10"/>
    <x v="7"/>
    <x v="130"/>
    <x v="10"/>
    <n v="1"/>
  </r>
  <r>
    <x v="10"/>
    <x v="7"/>
    <x v="131"/>
    <x v="10"/>
    <n v="9"/>
  </r>
  <r>
    <x v="10"/>
    <x v="7"/>
    <x v="132"/>
    <x v="10"/>
    <n v="5"/>
  </r>
  <r>
    <x v="10"/>
    <x v="7"/>
    <x v="133"/>
    <x v="10"/>
    <n v="9"/>
  </r>
  <r>
    <x v="10"/>
    <x v="7"/>
    <x v="134"/>
    <x v="10"/>
    <n v="1"/>
  </r>
  <r>
    <x v="10"/>
    <x v="7"/>
    <x v="135"/>
    <x v="10"/>
    <n v="1"/>
  </r>
  <r>
    <x v="10"/>
    <x v="7"/>
    <x v="136"/>
    <x v="10"/>
    <n v="1"/>
  </r>
  <r>
    <x v="10"/>
    <x v="7"/>
    <x v="139"/>
    <x v="10"/>
    <n v="1"/>
  </r>
  <r>
    <x v="10"/>
    <x v="7"/>
    <x v="125"/>
    <x v="11"/>
    <n v="4"/>
  </r>
  <r>
    <x v="10"/>
    <x v="7"/>
    <x v="126"/>
    <x v="11"/>
    <n v="2"/>
  </r>
  <r>
    <x v="10"/>
    <x v="7"/>
    <x v="127"/>
    <x v="11"/>
    <n v="1"/>
  </r>
  <r>
    <x v="10"/>
    <x v="7"/>
    <x v="129"/>
    <x v="11"/>
    <n v="2"/>
  </r>
  <r>
    <x v="10"/>
    <x v="7"/>
    <x v="130"/>
    <x v="11"/>
    <n v="1"/>
  </r>
  <r>
    <x v="10"/>
    <x v="7"/>
    <x v="131"/>
    <x v="11"/>
    <n v="12"/>
  </r>
  <r>
    <x v="10"/>
    <x v="7"/>
    <x v="132"/>
    <x v="11"/>
    <n v="12"/>
  </r>
  <r>
    <x v="10"/>
    <x v="7"/>
    <x v="133"/>
    <x v="11"/>
    <n v="70"/>
  </r>
  <r>
    <x v="10"/>
    <x v="7"/>
    <x v="134"/>
    <x v="11"/>
    <n v="1"/>
  </r>
  <r>
    <x v="10"/>
    <x v="7"/>
    <x v="135"/>
    <x v="11"/>
    <n v="1"/>
  </r>
  <r>
    <x v="10"/>
    <x v="7"/>
    <x v="137"/>
    <x v="11"/>
    <n v="1"/>
  </r>
  <r>
    <x v="10"/>
    <x v="7"/>
    <x v="139"/>
    <x v="11"/>
    <n v="1"/>
  </r>
  <r>
    <x v="10"/>
    <x v="7"/>
    <x v="124"/>
    <x v="12"/>
    <n v="26"/>
  </r>
  <r>
    <x v="10"/>
    <x v="7"/>
    <x v="125"/>
    <x v="12"/>
    <n v="123"/>
  </r>
  <r>
    <x v="10"/>
    <x v="7"/>
    <x v="126"/>
    <x v="12"/>
    <n v="94"/>
  </r>
  <r>
    <x v="10"/>
    <x v="7"/>
    <x v="127"/>
    <x v="12"/>
    <n v="24"/>
  </r>
  <r>
    <x v="10"/>
    <x v="7"/>
    <x v="128"/>
    <x v="12"/>
    <n v="39"/>
  </r>
  <r>
    <x v="10"/>
    <x v="7"/>
    <x v="129"/>
    <x v="12"/>
    <n v="16"/>
  </r>
  <r>
    <x v="10"/>
    <x v="7"/>
    <x v="130"/>
    <x v="12"/>
    <n v="63"/>
  </r>
  <r>
    <x v="10"/>
    <x v="7"/>
    <x v="131"/>
    <x v="12"/>
    <n v="79"/>
  </r>
  <r>
    <x v="10"/>
    <x v="7"/>
    <x v="132"/>
    <x v="12"/>
    <n v="50"/>
  </r>
  <r>
    <x v="10"/>
    <x v="7"/>
    <x v="133"/>
    <x v="12"/>
    <n v="41"/>
  </r>
  <r>
    <x v="10"/>
    <x v="7"/>
    <x v="134"/>
    <x v="12"/>
    <n v="86"/>
  </r>
  <r>
    <x v="10"/>
    <x v="7"/>
    <x v="135"/>
    <x v="12"/>
    <n v="90"/>
  </r>
  <r>
    <x v="10"/>
    <x v="7"/>
    <x v="136"/>
    <x v="12"/>
    <n v="70"/>
  </r>
  <r>
    <x v="10"/>
    <x v="7"/>
    <x v="137"/>
    <x v="12"/>
    <n v="62"/>
  </r>
  <r>
    <x v="10"/>
    <x v="7"/>
    <x v="138"/>
    <x v="12"/>
    <n v="24"/>
  </r>
  <r>
    <x v="10"/>
    <x v="7"/>
    <x v="139"/>
    <x v="12"/>
    <n v="40"/>
  </r>
  <r>
    <x v="10"/>
    <x v="7"/>
    <x v="140"/>
    <x v="12"/>
    <n v="75"/>
  </r>
  <r>
    <x v="10"/>
    <x v="7"/>
    <x v="141"/>
    <x v="12"/>
    <n v="106"/>
  </r>
  <r>
    <x v="10"/>
    <x v="7"/>
    <x v="125"/>
    <x v="13"/>
    <n v="21"/>
  </r>
  <r>
    <x v="10"/>
    <x v="7"/>
    <x v="126"/>
    <x v="13"/>
    <n v="1"/>
  </r>
  <r>
    <x v="10"/>
    <x v="7"/>
    <x v="128"/>
    <x v="13"/>
    <n v="2"/>
  </r>
  <r>
    <x v="10"/>
    <x v="7"/>
    <x v="130"/>
    <x v="13"/>
    <n v="1"/>
  </r>
  <r>
    <x v="10"/>
    <x v="7"/>
    <x v="131"/>
    <x v="13"/>
    <n v="2"/>
  </r>
  <r>
    <x v="10"/>
    <x v="7"/>
    <x v="133"/>
    <x v="13"/>
    <n v="1"/>
  </r>
  <r>
    <x v="10"/>
    <x v="7"/>
    <x v="134"/>
    <x v="13"/>
    <n v="1"/>
  </r>
  <r>
    <x v="10"/>
    <x v="7"/>
    <x v="136"/>
    <x v="13"/>
    <n v="1"/>
  </r>
  <r>
    <x v="10"/>
    <x v="7"/>
    <x v="139"/>
    <x v="13"/>
    <n v="1"/>
  </r>
  <r>
    <x v="10"/>
    <x v="7"/>
    <x v="141"/>
    <x v="13"/>
    <n v="1"/>
  </r>
  <r>
    <x v="10"/>
    <x v="7"/>
    <x v="124"/>
    <x v="14"/>
    <n v="8"/>
  </r>
  <r>
    <x v="10"/>
    <x v="7"/>
    <x v="125"/>
    <x v="14"/>
    <n v="110"/>
  </r>
  <r>
    <x v="10"/>
    <x v="7"/>
    <x v="126"/>
    <x v="14"/>
    <n v="63"/>
  </r>
  <r>
    <x v="10"/>
    <x v="7"/>
    <x v="127"/>
    <x v="14"/>
    <n v="24"/>
  </r>
  <r>
    <x v="10"/>
    <x v="7"/>
    <x v="128"/>
    <x v="14"/>
    <n v="13"/>
  </r>
  <r>
    <x v="10"/>
    <x v="7"/>
    <x v="129"/>
    <x v="14"/>
    <n v="1"/>
  </r>
  <r>
    <x v="10"/>
    <x v="7"/>
    <x v="130"/>
    <x v="14"/>
    <n v="10"/>
  </r>
  <r>
    <x v="10"/>
    <x v="7"/>
    <x v="131"/>
    <x v="14"/>
    <n v="78"/>
  </r>
  <r>
    <x v="10"/>
    <x v="7"/>
    <x v="132"/>
    <x v="14"/>
    <n v="77"/>
  </r>
  <r>
    <x v="10"/>
    <x v="7"/>
    <x v="133"/>
    <x v="14"/>
    <n v="110"/>
  </r>
  <r>
    <x v="10"/>
    <x v="7"/>
    <x v="135"/>
    <x v="14"/>
    <n v="6"/>
  </r>
  <r>
    <x v="10"/>
    <x v="7"/>
    <x v="136"/>
    <x v="14"/>
    <n v="8"/>
  </r>
  <r>
    <x v="10"/>
    <x v="7"/>
    <x v="137"/>
    <x v="14"/>
    <n v="14"/>
  </r>
  <r>
    <x v="10"/>
    <x v="7"/>
    <x v="140"/>
    <x v="14"/>
    <n v="1"/>
  </r>
  <r>
    <x v="10"/>
    <x v="7"/>
    <x v="125"/>
    <x v="15"/>
    <n v="28"/>
  </r>
  <r>
    <x v="10"/>
    <x v="7"/>
    <x v="126"/>
    <x v="15"/>
    <n v="5"/>
  </r>
  <r>
    <x v="10"/>
    <x v="7"/>
    <x v="128"/>
    <x v="15"/>
    <n v="5"/>
  </r>
  <r>
    <x v="10"/>
    <x v="7"/>
    <x v="129"/>
    <x v="15"/>
    <n v="1"/>
  </r>
  <r>
    <x v="10"/>
    <x v="7"/>
    <x v="130"/>
    <x v="15"/>
    <n v="3"/>
  </r>
  <r>
    <x v="10"/>
    <x v="7"/>
    <x v="131"/>
    <x v="15"/>
    <n v="8"/>
  </r>
  <r>
    <x v="10"/>
    <x v="7"/>
    <x v="132"/>
    <x v="15"/>
    <n v="4"/>
  </r>
  <r>
    <x v="10"/>
    <x v="7"/>
    <x v="133"/>
    <x v="15"/>
    <n v="1"/>
  </r>
  <r>
    <x v="10"/>
    <x v="7"/>
    <x v="134"/>
    <x v="15"/>
    <n v="4"/>
  </r>
  <r>
    <x v="10"/>
    <x v="7"/>
    <x v="135"/>
    <x v="15"/>
    <n v="6"/>
  </r>
  <r>
    <x v="10"/>
    <x v="7"/>
    <x v="136"/>
    <x v="15"/>
    <n v="1"/>
  </r>
  <r>
    <x v="10"/>
    <x v="7"/>
    <x v="137"/>
    <x v="15"/>
    <n v="1"/>
  </r>
  <r>
    <x v="10"/>
    <x v="7"/>
    <x v="139"/>
    <x v="15"/>
    <n v="1"/>
  </r>
  <r>
    <x v="10"/>
    <x v="7"/>
    <x v="140"/>
    <x v="15"/>
    <n v="1"/>
  </r>
  <r>
    <x v="10"/>
    <x v="7"/>
    <x v="141"/>
    <x v="15"/>
    <n v="1"/>
  </r>
  <r>
    <x v="10"/>
    <x v="7"/>
    <x v="124"/>
    <x v="16"/>
    <n v="1"/>
  </r>
  <r>
    <x v="10"/>
    <x v="7"/>
    <x v="125"/>
    <x v="16"/>
    <n v="5"/>
  </r>
  <r>
    <x v="10"/>
    <x v="7"/>
    <x v="126"/>
    <x v="16"/>
    <n v="3"/>
  </r>
  <r>
    <x v="10"/>
    <x v="7"/>
    <x v="127"/>
    <x v="16"/>
    <n v="1"/>
  </r>
  <r>
    <x v="10"/>
    <x v="7"/>
    <x v="128"/>
    <x v="16"/>
    <n v="4"/>
  </r>
  <r>
    <x v="10"/>
    <x v="7"/>
    <x v="129"/>
    <x v="16"/>
    <n v="10"/>
  </r>
  <r>
    <x v="10"/>
    <x v="7"/>
    <x v="130"/>
    <x v="16"/>
    <n v="2"/>
  </r>
  <r>
    <x v="10"/>
    <x v="7"/>
    <x v="131"/>
    <x v="16"/>
    <n v="5"/>
  </r>
  <r>
    <x v="10"/>
    <x v="7"/>
    <x v="132"/>
    <x v="16"/>
    <n v="8"/>
  </r>
  <r>
    <x v="10"/>
    <x v="7"/>
    <x v="133"/>
    <x v="16"/>
    <n v="2"/>
  </r>
  <r>
    <x v="10"/>
    <x v="7"/>
    <x v="134"/>
    <x v="16"/>
    <n v="3"/>
  </r>
  <r>
    <x v="10"/>
    <x v="7"/>
    <x v="135"/>
    <x v="16"/>
    <n v="2"/>
  </r>
  <r>
    <x v="10"/>
    <x v="7"/>
    <x v="136"/>
    <x v="16"/>
    <n v="6"/>
  </r>
  <r>
    <x v="10"/>
    <x v="7"/>
    <x v="137"/>
    <x v="16"/>
    <n v="1"/>
  </r>
  <r>
    <x v="10"/>
    <x v="7"/>
    <x v="139"/>
    <x v="16"/>
    <n v="4"/>
  </r>
  <r>
    <x v="10"/>
    <x v="7"/>
    <x v="140"/>
    <x v="16"/>
    <n v="5"/>
  </r>
  <r>
    <x v="10"/>
    <x v="7"/>
    <x v="141"/>
    <x v="16"/>
    <n v="4"/>
  </r>
  <r>
    <x v="10"/>
    <x v="7"/>
    <x v="124"/>
    <x v="33"/>
    <n v="2"/>
  </r>
  <r>
    <x v="10"/>
    <x v="7"/>
    <x v="125"/>
    <x v="33"/>
    <n v="24"/>
  </r>
  <r>
    <x v="10"/>
    <x v="7"/>
    <x v="126"/>
    <x v="33"/>
    <n v="8"/>
  </r>
  <r>
    <x v="10"/>
    <x v="7"/>
    <x v="127"/>
    <x v="33"/>
    <n v="1"/>
  </r>
  <r>
    <x v="10"/>
    <x v="7"/>
    <x v="128"/>
    <x v="33"/>
    <n v="1"/>
  </r>
  <r>
    <x v="10"/>
    <x v="7"/>
    <x v="129"/>
    <x v="33"/>
    <n v="2"/>
  </r>
  <r>
    <x v="10"/>
    <x v="7"/>
    <x v="130"/>
    <x v="33"/>
    <n v="4"/>
  </r>
  <r>
    <x v="10"/>
    <x v="7"/>
    <x v="131"/>
    <x v="33"/>
    <n v="7"/>
  </r>
  <r>
    <x v="10"/>
    <x v="7"/>
    <x v="132"/>
    <x v="33"/>
    <n v="5"/>
  </r>
  <r>
    <x v="10"/>
    <x v="7"/>
    <x v="133"/>
    <x v="33"/>
    <n v="9"/>
  </r>
  <r>
    <x v="10"/>
    <x v="7"/>
    <x v="134"/>
    <x v="33"/>
    <n v="3"/>
  </r>
  <r>
    <x v="10"/>
    <x v="7"/>
    <x v="135"/>
    <x v="33"/>
    <n v="3"/>
  </r>
  <r>
    <x v="10"/>
    <x v="7"/>
    <x v="136"/>
    <x v="33"/>
    <n v="7"/>
  </r>
  <r>
    <x v="10"/>
    <x v="7"/>
    <x v="137"/>
    <x v="33"/>
    <n v="3"/>
  </r>
  <r>
    <x v="10"/>
    <x v="7"/>
    <x v="138"/>
    <x v="33"/>
    <n v="1"/>
  </r>
  <r>
    <x v="10"/>
    <x v="7"/>
    <x v="139"/>
    <x v="33"/>
    <n v="5"/>
  </r>
  <r>
    <x v="10"/>
    <x v="7"/>
    <x v="140"/>
    <x v="33"/>
    <n v="2"/>
  </r>
  <r>
    <x v="10"/>
    <x v="7"/>
    <x v="141"/>
    <x v="33"/>
    <n v="4"/>
  </r>
  <r>
    <x v="10"/>
    <x v="7"/>
    <x v="125"/>
    <x v="34"/>
    <n v="7"/>
  </r>
  <r>
    <x v="10"/>
    <x v="7"/>
    <x v="126"/>
    <x v="34"/>
    <n v="3"/>
  </r>
  <r>
    <x v="10"/>
    <x v="7"/>
    <x v="129"/>
    <x v="34"/>
    <n v="1"/>
  </r>
  <r>
    <x v="10"/>
    <x v="7"/>
    <x v="130"/>
    <x v="34"/>
    <n v="2"/>
  </r>
  <r>
    <x v="10"/>
    <x v="7"/>
    <x v="131"/>
    <x v="34"/>
    <n v="7"/>
  </r>
  <r>
    <x v="10"/>
    <x v="7"/>
    <x v="132"/>
    <x v="34"/>
    <n v="4"/>
  </r>
  <r>
    <x v="10"/>
    <x v="7"/>
    <x v="133"/>
    <x v="34"/>
    <n v="3"/>
  </r>
  <r>
    <x v="10"/>
    <x v="7"/>
    <x v="134"/>
    <x v="34"/>
    <n v="2"/>
  </r>
  <r>
    <x v="10"/>
    <x v="7"/>
    <x v="135"/>
    <x v="34"/>
    <n v="1"/>
  </r>
  <r>
    <x v="10"/>
    <x v="7"/>
    <x v="136"/>
    <x v="34"/>
    <n v="3"/>
  </r>
  <r>
    <x v="10"/>
    <x v="7"/>
    <x v="138"/>
    <x v="34"/>
    <n v="1"/>
  </r>
  <r>
    <x v="10"/>
    <x v="7"/>
    <x v="139"/>
    <x v="34"/>
    <n v="5"/>
  </r>
  <r>
    <x v="10"/>
    <x v="7"/>
    <x v="141"/>
    <x v="34"/>
    <n v="3"/>
  </r>
  <r>
    <x v="10"/>
    <x v="7"/>
    <x v="125"/>
    <x v="35"/>
    <n v="8"/>
  </r>
  <r>
    <x v="10"/>
    <x v="7"/>
    <x v="126"/>
    <x v="35"/>
    <n v="2"/>
  </r>
  <r>
    <x v="10"/>
    <x v="7"/>
    <x v="134"/>
    <x v="35"/>
    <n v="2"/>
  </r>
  <r>
    <x v="10"/>
    <x v="7"/>
    <x v="135"/>
    <x v="35"/>
    <n v="1"/>
  </r>
  <r>
    <x v="10"/>
    <x v="7"/>
    <x v="136"/>
    <x v="35"/>
    <n v="3"/>
  </r>
  <r>
    <x v="10"/>
    <x v="7"/>
    <x v="138"/>
    <x v="35"/>
    <n v="1"/>
  </r>
  <r>
    <x v="10"/>
    <x v="7"/>
    <x v="139"/>
    <x v="35"/>
    <n v="2"/>
  </r>
  <r>
    <x v="10"/>
    <x v="7"/>
    <x v="140"/>
    <x v="35"/>
    <n v="1"/>
  </r>
  <r>
    <x v="10"/>
    <x v="7"/>
    <x v="141"/>
    <x v="35"/>
    <n v="1"/>
  </r>
  <r>
    <x v="10"/>
    <x v="7"/>
    <x v="125"/>
    <x v="36"/>
    <n v="5"/>
  </r>
  <r>
    <x v="10"/>
    <x v="7"/>
    <x v="135"/>
    <x v="36"/>
    <n v="1"/>
  </r>
  <r>
    <x v="10"/>
    <x v="7"/>
    <x v="139"/>
    <x v="36"/>
    <n v="1"/>
  </r>
  <r>
    <x v="10"/>
    <x v="7"/>
    <x v="134"/>
    <x v="32"/>
    <n v="84"/>
  </r>
  <r>
    <x v="10"/>
    <x v="7"/>
    <x v="136"/>
    <x v="32"/>
    <n v="45"/>
  </r>
  <r>
    <x v="10"/>
    <x v="7"/>
    <x v="140"/>
    <x v="32"/>
    <n v="187"/>
  </r>
  <r>
    <x v="10"/>
    <x v="7"/>
    <x v="141"/>
    <x v="32"/>
    <n v="1151"/>
  </r>
  <r>
    <x v="10"/>
    <x v="7"/>
    <x v="124"/>
    <x v="17"/>
    <n v="86"/>
  </r>
  <r>
    <x v="10"/>
    <x v="7"/>
    <x v="125"/>
    <x v="17"/>
    <n v="340"/>
  </r>
  <r>
    <x v="10"/>
    <x v="7"/>
    <x v="126"/>
    <x v="17"/>
    <n v="172"/>
  </r>
  <r>
    <x v="10"/>
    <x v="7"/>
    <x v="127"/>
    <x v="17"/>
    <n v="26"/>
  </r>
  <r>
    <x v="10"/>
    <x v="7"/>
    <x v="128"/>
    <x v="17"/>
    <n v="126"/>
  </r>
  <r>
    <x v="10"/>
    <x v="7"/>
    <x v="129"/>
    <x v="17"/>
    <n v="12"/>
  </r>
  <r>
    <x v="10"/>
    <x v="7"/>
    <x v="130"/>
    <x v="17"/>
    <n v="130"/>
  </r>
  <r>
    <x v="10"/>
    <x v="7"/>
    <x v="131"/>
    <x v="17"/>
    <n v="253"/>
  </r>
  <r>
    <x v="10"/>
    <x v="7"/>
    <x v="132"/>
    <x v="17"/>
    <n v="75"/>
  </r>
  <r>
    <x v="10"/>
    <x v="7"/>
    <x v="134"/>
    <x v="17"/>
    <n v="145"/>
  </r>
  <r>
    <x v="10"/>
    <x v="7"/>
    <x v="135"/>
    <x v="17"/>
    <n v="220"/>
  </r>
  <r>
    <x v="10"/>
    <x v="7"/>
    <x v="136"/>
    <x v="17"/>
    <n v="188"/>
  </r>
  <r>
    <x v="10"/>
    <x v="7"/>
    <x v="137"/>
    <x v="17"/>
    <n v="137"/>
  </r>
  <r>
    <x v="10"/>
    <x v="7"/>
    <x v="139"/>
    <x v="17"/>
    <n v="117"/>
  </r>
  <r>
    <x v="10"/>
    <x v="7"/>
    <x v="140"/>
    <x v="17"/>
    <n v="68"/>
  </r>
  <r>
    <x v="10"/>
    <x v="7"/>
    <x v="141"/>
    <x v="17"/>
    <n v="111"/>
  </r>
  <r>
    <x v="10"/>
    <x v="7"/>
    <x v="124"/>
    <x v="18"/>
    <n v="723"/>
  </r>
  <r>
    <x v="10"/>
    <x v="7"/>
    <x v="125"/>
    <x v="18"/>
    <n v="1851"/>
  </r>
  <r>
    <x v="10"/>
    <x v="7"/>
    <x v="126"/>
    <x v="18"/>
    <n v="718"/>
  </r>
  <r>
    <x v="10"/>
    <x v="7"/>
    <x v="127"/>
    <x v="18"/>
    <n v="3063"/>
  </r>
  <r>
    <x v="10"/>
    <x v="7"/>
    <x v="128"/>
    <x v="18"/>
    <n v="573"/>
  </r>
  <r>
    <x v="10"/>
    <x v="7"/>
    <x v="129"/>
    <x v="18"/>
    <n v="31"/>
  </r>
  <r>
    <x v="10"/>
    <x v="7"/>
    <x v="130"/>
    <x v="18"/>
    <n v="37"/>
  </r>
  <r>
    <x v="10"/>
    <x v="7"/>
    <x v="131"/>
    <x v="18"/>
    <n v="2645"/>
  </r>
  <r>
    <x v="10"/>
    <x v="7"/>
    <x v="132"/>
    <x v="18"/>
    <n v="8271"/>
  </r>
  <r>
    <x v="10"/>
    <x v="7"/>
    <x v="133"/>
    <x v="18"/>
    <n v="2333"/>
  </r>
  <r>
    <x v="10"/>
    <x v="7"/>
    <x v="134"/>
    <x v="18"/>
    <n v="61"/>
  </r>
  <r>
    <x v="10"/>
    <x v="7"/>
    <x v="135"/>
    <x v="18"/>
    <n v="13"/>
  </r>
  <r>
    <x v="10"/>
    <x v="7"/>
    <x v="136"/>
    <x v="18"/>
    <n v="115"/>
  </r>
  <r>
    <x v="10"/>
    <x v="7"/>
    <x v="137"/>
    <x v="18"/>
    <n v="158"/>
  </r>
  <r>
    <x v="10"/>
    <x v="7"/>
    <x v="139"/>
    <x v="18"/>
    <n v="21"/>
  </r>
  <r>
    <x v="10"/>
    <x v="7"/>
    <x v="140"/>
    <x v="18"/>
    <n v="5"/>
  </r>
  <r>
    <x v="10"/>
    <x v="7"/>
    <x v="141"/>
    <x v="18"/>
    <n v="2"/>
  </r>
  <r>
    <x v="10"/>
    <x v="7"/>
    <x v="125"/>
    <x v="19"/>
    <n v="42548"/>
  </r>
  <r>
    <x v="10"/>
    <x v="7"/>
    <x v="130"/>
    <x v="19"/>
    <n v="37521"/>
  </r>
  <r>
    <x v="10"/>
    <x v="7"/>
    <x v="132"/>
    <x v="19"/>
    <n v="98911"/>
  </r>
  <r>
    <x v="10"/>
    <x v="7"/>
    <x v="130"/>
    <x v="20"/>
    <n v="17955"/>
  </r>
  <r>
    <x v="10"/>
    <x v="7"/>
    <x v="136"/>
    <x v="20"/>
    <n v="7"/>
  </r>
  <r>
    <x v="10"/>
    <x v="7"/>
    <x v="124"/>
    <x v="42"/>
    <n v="75"/>
  </r>
  <r>
    <x v="10"/>
    <x v="7"/>
    <x v="125"/>
    <x v="42"/>
    <n v="242"/>
  </r>
  <r>
    <x v="10"/>
    <x v="7"/>
    <x v="126"/>
    <x v="42"/>
    <n v="1268"/>
  </r>
  <r>
    <x v="10"/>
    <x v="7"/>
    <x v="127"/>
    <x v="42"/>
    <n v="446"/>
  </r>
  <r>
    <x v="10"/>
    <x v="7"/>
    <x v="128"/>
    <x v="42"/>
    <n v="162"/>
  </r>
  <r>
    <x v="10"/>
    <x v="7"/>
    <x v="129"/>
    <x v="42"/>
    <n v="546"/>
  </r>
  <r>
    <x v="10"/>
    <x v="7"/>
    <x v="130"/>
    <x v="42"/>
    <n v="1010"/>
  </r>
  <r>
    <x v="10"/>
    <x v="7"/>
    <x v="131"/>
    <x v="42"/>
    <n v="1135"/>
  </r>
  <r>
    <x v="10"/>
    <x v="7"/>
    <x v="132"/>
    <x v="42"/>
    <n v="1080"/>
  </r>
  <r>
    <x v="10"/>
    <x v="7"/>
    <x v="133"/>
    <x v="42"/>
    <n v="367"/>
  </r>
  <r>
    <x v="10"/>
    <x v="7"/>
    <x v="134"/>
    <x v="42"/>
    <n v="2208"/>
  </r>
  <r>
    <x v="10"/>
    <x v="7"/>
    <x v="135"/>
    <x v="42"/>
    <n v="2077"/>
  </r>
  <r>
    <x v="10"/>
    <x v="7"/>
    <x v="136"/>
    <x v="42"/>
    <n v="2042"/>
  </r>
  <r>
    <x v="10"/>
    <x v="7"/>
    <x v="137"/>
    <x v="42"/>
    <n v="2213"/>
  </r>
  <r>
    <x v="10"/>
    <x v="7"/>
    <x v="138"/>
    <x v="42"/>
    <n v="758"/>
  </r>
  <r>
    <x v="10"/>
    <x v="7"/>
    <x v="139"/>
    <x v="42"/>
    <n v="1369"/>
  </r>
  <r>
    <x v="10"/>
    <x v="7"/>
    <x v="140"/>
    <x v="42"/>
    <n v="4129"/>
  </r>
  <r>
    <x v="10"/>
    <x v="7"/>
    <x v="141"/>
    <x v="42"/>
    <n v="4640"/>
  </r>
  <r>
    <x v="10"/>
    <x v="7"/>
    <x v="124"/>
    <x v="21"/>
    <n v="125"/>
  </r>
  <r>
    <x v="10"/>
    <x v="7"/>
    <x v="125"/>
    <x v="21"/>
    <n v="223"/>
  </r>
  <r>
    <x v="10"/>
    <x v="7"/>
    <x v="126"/>
    <x v="21"/>
    <n v="1260"/>
  </r>
  <r>
    <x v="10"/>
    <x v="7"/>
    <x v="127"/>
    <x v="21"/>
    <n v="388"/>
  </r>
  <r>
    <x v="10"/>
    <x v="7"/>
    <x v="128"/>
    <x v="21"/>
    <n v="204"/>
  </r>
  <r>
    <x v="10"/>
    <x v="7"/>
    <x v="129"/>
    <x v="21"/>
    <n v="575"/>
  </r>
  <r>
    <x v="10"/>
    <x v="7"/>
    <x v="130"/>
    <x v="21"/>
    <n v="848"/>
  </r>
  <r>
    <x v="10"/>
    <x v="7"/>
    <x v="131"/>
    <x v="21"/>
    <n v="932"/>
  </r>
  <r>
    <x v="10"/>
    <x v="7"/>
    <x v="132"/>
    <x v="21"/>
    <n v="881"/>
  </r>
  <r>
    <x v="10"/>
    <x v="7"/>
    <x v="133"/>
    <x v="21"/>
    <n v="395"/>
  </r>
  <r>
    <x v="10"/>
    <x v="7"/>
    <x v="134"/>
    <x v="21"/>
    <n v="1904"/>
  </r>
  <r>
    <x v="10"/>
    <x v="7"/>
    <x v="135"/>
    <x v="21"/>
    <n v="1627"/>
  </r>
  <r>
    <x v="10"/>
    <x v="7"/>
    <x v="136"/>
    <x v="21"/>
    <n v="1799"/>
  </r>
  <r>
    <x v="10"/>
    <x v="7"/>
    <x v="137"/>
    <x v="21"/>
    <n v="1737"/>
  </r>
  <r>
    <x v="10"/>
    <x v="7"/>
    <x v="138"/>
    <x v="21"/>
    <n v="753"/>
  </r>
  <r>
    <x v="10"/>
    <x v="7"/>
    <x v="139"/>
    <x v="21"/>
    <n v="984"/>
  </r>
  <r>
    <x v="10"/>
    <x v="7"/>
    <x v="140"/>
    <x v="21"/>
    <n v="3017"/>
  </r>
  <r>
    <x v="10"/>
    <x v="7"/>
    <x v="141"/>
    <x v="21"/>
    <n v="3270"/>
  </r>
  <r>
    <x v="10"/>
    <x v="7"/>
    <x v="124"/>
    <x v="22"/>
    <n v="18"/>
  </r>
  <r>
    <x v="10"/>
    <x v="7"/>
    <x v="125"/>
    <x v="22"/>
    <n v="5533"/>
  </r>
  <r>
    <x v="10"/>
    <x v="7"/>
    <x v="126"/>
    <x v="22"/>
    <n v="7519"/>
  </r>
  <r>
    <x v="10"/>
    <x v="7"/>
    <x v="127"/>
    <x v="22"/>
    <n v="64"/>
  </r>
  <r>
    <x v="10"/>
    <x v="7"/>
    <x v="128"/>
    <x v="22"/>
    <n v="8671"/>
  </r>
  <r>
    <x v="10"/>
    <x v="7"/>
    <x v="129"/>
    <x v="22"/>
    <n v="713"/>
  </r>
  <r>
    <x v="10"/>
    <x v="7"/>
    <x v="130"/>
    <x v="22"/>
    <n v="5015"/>
  </r>
  <r>
    <x v="10"/>
    <x v="7"/>
    <x v="131"/>
    <x v="22"/>
    <n v="15808"/>
  </r>
  <r>
    <x v="10"/>
    <x v="7"/>
    <x v="132"/>
    <x v="22"/>
    <n v="21236"/>
  </r>
  <r>
    <x v="10"/>
    <x v="7"/>
    <x v="133"/>
    <x v="22"/>
    <n v="18"/>
  </r>
  <r>
    <x v="10"/>
    <x v="7"/>
    <x v="134"/>
    <x v="22"/>
    <n v="2396"/>
  </r>
  <r>
    <x v="10"/>
    <x v="7"/>
    <x v="135"/>
    <x v="22"/>
    <n v="14"/>
  </r>
  <r>
    <x v="10"/>
    <x v="7"/>
    <x v="136"/>
    <x v="22"/>
    <n v="4721"/>
  </r>
  <r>
    <x v="10"/>
    <x v="7"/>
    <x v="137"/>
    <x v="22"/>
    <n v="3636"/>
  </r>
  <r>
    <x v="10"/>
    <x v="7"/>
    <x v="139"/>
    <x v="22"/>
    <n v="104"/>
  </r>
  <r>
    <x v="10"/>
    <x v="7"/>
    <x v="140"/>
    <x v="22"/>
    <n v="40"/>
  </r>
  <r>
    <x v="10"/>
    <x v="7"/>
    <x v="141"/>
    <x v="22"/>
    <n v="52"/>
  </r>
  <r>
    <x v="10"/>
    <x v="7"/>
    <x v="125"/>
    <x v="23"/>
    <n v="258"/>
  </r>
  <r>
    <x v="10"/>
    <x v="7"/>
    <x v="126"/>
    <x v="23"/>
    <n v="405"/>
  </r>
  <r>
    <x v="10"/>
    <x v="7"/>
    <x v="127"/>
    <x v="23"/>
    <n v="3"/>
  </r>
  <r>
    <x v="10"/>
    <x v="7"/>
    <x v="128"/>
    <x v="23"/>
    <n v="50"/>
  </r>
  <r>
    <x v="10"/>
    <x v="7"/>
    <x v="129"/>
    <x v="23"/>
    <n v="64"/>
  </r>
  <r>
    <x v="10"/>
    <x v="7"/>
    <x v="130"/>
    <x v="23"/>
    <n v="3"/>
  </r>
  <r>
    <x v="10"/>
    <x v="7"/>
    <x v="131"/>
    <x v="23"/>
    <n v="270"/>
  </r>
  <r>
    <x v="10"/>
    <x v="7"/>
    <x v="132"/>
    <x v="23"/>
    <n v="108"/>
  </r>
  <r>
    <x v="10"/>
    <x v="7"/>
    <x v="133"/>
    <x v="23"/>
    <n v="250"/>
  </r>
  <r>
    <x v="10"/>
    <x v="7"/>
    <x v="134"/>
    <x v="23"/>
    <n v="8"/>
  </r>
  <r>
    <x v="10"/>
    <x v="7"/>
    <x v="135"/>
    <x v="23"/>
    <n v="42"/>
  </r>
  <r>
    <x v="10"/>
    <x v="7"/>
    <x v="136"/>
    <x v="23"/>
    <n v="10"/>
  </r>
  <r>
    <x v="10"/>
    <x v="7"/>
    <x v="139"/>
    <x v="23"/>
    <n v="1"/>
  </r>
  <r>
    <x v="10"/>
    <x v="7"/>
    <x v="125"/>
    <x v="24"/>
    <n v="13"/>
  </r>
  <r>
    <x v="10"/>
    <x v="7"/>
    <x v="126"/>
    <x v="24"/>
    <n v="16"/>
  </r>
  <r>
    <x v="10"/>
    <x v="7"/>
    <x v="127"/>
    <x v="24"/>
    <n v="2"/>
  </r>
  <r>
    <x v="10"/>
    <x v="7"/>
    <x v="129"/>
    <x v="24"/>
    <n v="34"/>
  </r>
  <r>
    <x v="10"/>
    <x v="7"/>
    <x v="130"/>
    <x v="24"/>
    <n v="3"/>
  </r>
  <r>
    <x v="10"/>
    <x v="7"/>
    <x v="131"/>
    <x v="24"/>
    <n v="279"/>
  </r>
  <r>
    <x v="10"/>
    <x v="7"/>
    <x v="132"/>
    <x v="24"/>
    <n v="300"/>
  </r>
  <r>
    <x v="10"/>
    <x v="7"/>
    <x v="133"/>
    <x v="24"/>
    <n v="2593"/>
  </r>
  <r>
    <x v="10"/>
    <x v="7"/>
    <x v="134"/>
    <x v="24"/>
    <n v="1"/>
  </r>
  <r>
    <x v="10"/>
    <x v="7"/>
    <x v="135"/>
    <x v="24"/>
    <n v="5"/>
  </r>
  <r>
    <x v="10"/>
    <x v="7"/>
    <x v="137"/>
    <x v="24"/>
    <n v="20"/>
  </r>
  <r>
    <x v="10"/>
    <x v="7"/>
    <x v="139"/>
    <x v="24"/>
    <n v="1"/>
  </r>
  <r>
    <x v="10"/>
    <x v="7"/>
    <x v="124"/>
    <x v="25"/>
    <n v="4468"/>
  </r>
  <r>
    <x v="10"/>
    <x v="7"/>
    <x v="125"/>
    <x v="25"/>
    <n v="21179"/>
  </r>
  <r>
    <x v="10"/>
    <x v="7"/>
    <x v="126"/>
    <x v="25"/>
    <n v="10760"/>
  </r>
  <r>
    <x v="10"/>
    <x v="7"/>
    <x v="127"/>
    <x v="25"/>
    <n v="3766"/>
  </r>
  <r>
    <x v="10"/>
    <x v="7"/>
    <x v="128"/>
    <x v="25"/>
    <n v="4935"/>
  </r>
  <r>
    <x v="10"/>
    <x v="7"/>
    <x v="129"/>
    <x v="25"/>
    <n v="2987"/>
  </r>
  <r>
    <x v="10"/>
    <x v="7"/>
    <x v="130"/>
    <x v="25"/>
    <n v="9442"/>
  </r>
  <r>
    <x v="10"/>
    <x v="7"/>
    <x v="131"/>
    <x v="25"/>
    <n v="14981"/>
  </r>
  <r>
    <x v="10"/>
    <x v="7"/>
    <x v="132"/>
    <x v="25"/>
    <n v="6461"/>
  </r>
  <r>
    <x v="10"/>
    <x v="7"/>
    <x v="133"/>
    <x v="25"/>
    <n v="2868"/>
  </r>
  <r>
    <x v="10"/>
    <x v="7"/>
    <x v="134"/>
    <x v="25"/>
    <n v="11575"/>
  </r>
  <r>
    <x v="10"/>
    <x v="7"/>
    <x v="135"/>
    <x v="25"/>
    <n v="10390"/>
  </r>
  <r>
    <x v="10"/>
    <x v="7"/>
    <x v="136"/>
    <x v="25"/>
    <n v="11104"/>
  </r>
  <r>
    <x v="10"/>
    <x v="7"/>
    <x v="137"/>
    <x v="25"/>
    <n v="10316"/>
  </r>
  <r>
    <x v="10"/>
    <x v="7"/>
    <x v="138"/>
    <x v="25"/>
    <n v="3591"/>
  </r>
  <r>
    <x v="10"/>
    <x v="7"/>
    <x v="139"/>
    <x v="25"/>
    <n v="6744"/>
  </r>
  <r>
    <x v="10"/>
    <x v="7"/>
    <x v="140"/>
    <x v="25"/>
    <n v="11208"/>
  </r>
  <r>
    <x v="10"/>
    <x v="7"/>
    <x v="141"/>
    <x v="25"/>
    <n v="16997"/>
  </r>
  <r>
    <x v="10"/>
    <x v="7"/>
    <x v="125"/>
    <x v="26"/>
    <n v="1362"/>
  </r>
  <r>
    <x v="10"/>
    <x v="7"/>
    <x v="126"/>
    <x v="26"/>
    <n v="18"/>
  </r>
  <r>
    <x v="10"/>
    <x v="7"/>
    <x v="128"/>
    <x v="26"/>
    <n v="7"/>
  </r>
  <r>
    <x v="10"/>
    <x v="7"/>
    <x v="130"/>
    <x v="26"/>
    <n v="1"/>
  </r>
  <r>
    <x v="10"/>
    <x v="7"/>
    <x v="131"/>
    <x v="26"/>
    <n v="4"/>
  </r>
  <r>
    <x v="10"/>
    <x v="7"/>
    <x v="133"/>
    <x v="26"/>
    <n v="5"/>
  </r>
  <r>
    <x v="10"/>
    <x v="7"/>
    <x v="134"/>
    <x v="26"/>
    <n v="1"/>
  </r>
  <r>
    <x v="10"/>
    <x v="7"/>
    <x v="136"/>
    <x v="26"/>
    <n v="16"/>
  </r>
  <r>
    <x v="10"/>
    <x v="7"/>
    <x v="139"/>
    <x v="26"/>
    <n v="5"/>
  </r>
  <r>
    <x v="10"/>
    <x v="7"/>
    <x v="141"/>
    <x v="26"/>
    <n v="1"/>
  </r>
  <r>
    <x v="10"/>
    <x v="7"/>
    <x v="124"/>
    <x v="27"/>
    <n v="728"/>
  </r>
  <r>
    <x v="10"/>
    <x v="7"/>
    <x v="125"/>
    <x v="27"/>
    <n v="15142"/>
  </r>
  <r>
    <x v="10"/>
    <x v="7"/>
    <x v="126"/>
    <x v="27"/>
    <n v="7863"/>
  </r>
  <r>
    <x v="10"/>
    <x v="7"/>
    <x v="127"/>
    <x v="27"/>
    <n v="2514"/>
  </r>
  <r>
    <x v="10"/>
    <x v="7"/>
    <x v="128"/>
    <x v="27"/>
    <n v="1879"/>
  </r>
  <r>
    <x v="10"/>
    <x v="7"/>
    <x v="129"/>
    <x v="27"/>
    <n v="14"/>
  </r>
  <r>
    <x v="10"/>
    <x v="7"/>
    <x v="130"/>
    <x v="27"/>
    <n v="692"/>
  </r>
  <r>
    <x v="10"/>
    <x v="7"/>
    <x v="131"/>
    <x v="27"/>
    <n v="12905"/>
  </r>
  <r>
    <x v="10"/>
    <x v="7"/>
    <x v="132"/>
    <x v="27"/>
    <n v="16015"/>
  </r>
  <r>
    <x v="10"/>
    <x v="7"/>
    <x v="133"/>
    <x v="27"/>
    <n v="15966"/>
  </r>
  <r>
    <x v="10"/>
    <x v="7"/>
    <x v="135"/>
    <x v="27"/>
    <n v="401"/>
  </r>
  <r>
    <x v="10"/>
    <x v="7"/>
    <x v="136"/>
    <x v="27"/>
    <n v="743"/>
  </r>
  <r>
    <x v="10"/>
    <x v="7"/>
    <x v="137"/>
    <x v="27"/>
    <n v="1350"/>
  </r>
  <r>
    <x v="10"/>
    <x v="7"/>
    <x v="140"/>
    <x v="27"/>
    <n v="50"/>
  </r>
  <r>
    <x v="10"/>
    <x v="7"/>
    <x v="125"/>
    <x v="28"/>
    <n v="1521"/>
  </r>
  <r>
    <x v="10"/>
    <x v="7"/>
    <x v="126"/>
    <x v="28"/>
    <n v="37"/>
  </r>
  <r>
    <x v="10"/>
    <x v="7"/>
    <x v="128"/>
    <x v="28"/>
    <n v="545"/>
  </r>
  <r>
    <x v="10"/>
    <x v="7"/>
    <x v="129"/>
    <x v="28"/>
    <n v="2"/>
  </r>
  <r>
    <x v="10"/>
    <x v="7"/>
    <x v="130"/>
    <x v="28"/>
    <n v="4"/>
  </r>
  <r>
    <x v="10"/>
    <x v="7"/>
    <x v="131"/>
    <x v="28"/>
    <n v="115"/>
  </r>
  <r>
    <x v="10"/>
    <x v="7"/>
    <x v="132"/>
    <x v="28"/>
    <n v="127"/>
  </r>
  <r>
    <x v="10"/>
    <x v="7"/>
    <x v="133"/>
    <x v="28"/>
    <n v="1"/>
  </r>
  <r>
    <x v="10"/>
    <x v="7"/>
    <x v="134"/>
    <x v="28"/>
    <n v="19"/>
  </r>
  <r>
    <x v="10"/>
    <x v="7"/>
    <x v="135"/>
    <x v="28"/>
    <n v="6"/>
  </r>
  <r>
    <x v="10"/>
    <x v="7"/>
    <x v="136"/>
    <x v="28"/>
    <n v="20"/>
  </r>
  <r>
    <x v="10"/>
    <x v="7"/>
    <x v="137"/>
    <x v="28"/>
    <n v="1"/>
  </r>
  <r>
    <x v="10"/>
    <x v="7"/>
    <x v="139"/>
    <x v="28"/>
    <n v="2"/>
  </r>
  <r>
    <x v="10"/>
    <x v="7"/>
    <x v="140"/>
    <x v="28"/>
    <n v="1"/>
  </r>
  <r>
    <x v="10"/>
    <x v="7"/>
    <x v="141"/>
    <x v="28"/>
    <n v="1"/>
  </r>
  <r>
    <x v="10"/>
    <x v="7"/>
    <x v="124"/>
    <x v="29"/>
    <n v="5219"/>
  </r>
  <r>
    <x v="10"/>
    <x v="7"/>
    <x v="125"/>
    <x v="29"/>
    <n v="39623"/>
  </r>
  <r>
    <x v="10"/>
    <x v="7"/>
    <x v="126"/>
    <x v="29"/>
    <n v="19178"/>
  </r>
  <r>
    <x v="10"/>
    <x v="7"/>
    <x v="127"/>
    <x v="29"/>
    <n v="6299"/>
  </r>
  <r>
    <x v="10"/>
    <x v="7"/>
    <x v="128"/>
    <x v="29"/>
    <n v="7438"/>
  </r>
  <r>
    <x v="10"/>
    <x v="7"/>
    <x v="129"/>
    <x v="29"/>
    <n v="3101"/>
  </r>
  <r>
    <x v="10"/>
    <x v="7"/>
    <x v="130"/>
    <x v="29"/>
    <n v="10379"/>
  </r>
  <r>
    <x v="10"/>
    <x v="7"/>
    <x v="131"/>
    <x v="29"/>
    <n v="28642"/>
  </r>
  <r>
    <x v="10"/>
    <x v="7"/>
    <x v="132"/>
    <x v="29"/>
    <n v="23262"/>
  </r>
  <r>
    <x v="10"/>
    <x v="7"/>
    <x v="133"/>
    <x v="29"/>
    <n v="22099"/>
  </r>
  <r>
    <x v="10"/>
    <x v="7"/>
    <x v="134"/>
    <x v="29"/>
    <n v="11635"/>
  </r>
  <r>
    <x v="10"/>
    <x v="7"/>
    <x v="135"/>
    <x v="29"/>
    <n v="10844"/>
  </r>
  <r>
    <x v="10"/>
    <x v="7"/>
    <x v="136"/>
    <x v="29"/>
    <n v="11893"/>
  </r>
  <r>
    <x v="10"/>
    <x v="7"/>
    <x v="137"/>
    <x v="29"/>
    <n v="11707"/>
  </r>
  <r>
    <x v="10"/>
    <x v="7"/>
    <x v="138"/>
    <x v="29"/>
    <n v="3591"/>
  </r>
  <r>
    <x v="10"/>
    <x v="7"/>
    <x v="139"/>
    <x v="29"/>
    <n v="6753"/>
  </r>
  <r>
    <x v="10"/>
    <x v="7"/>
    <x v="140"/>
    <x v="29"/>
    <n v="11269"/>
  </r>
  <r>
    <x v="10"/>
    <x v="7"/>
    <x v="141"/>
    <x v="29"/>
    <n v="16999"/>
  </r>
  <r>
    <x v="10"/>
    <x v="7"/>
    <x v="124"/>
    <x v="37"/>
    <n v="243"/>
  </r>
  <r>
    <x v="10"/>
    <x v="7"/>
    <x v="125"/>
    <x v="37"/>
    <n v="5601"/>
  </r>
  <r>
    <x v="10"/>
    <x v="7"/>
    <x v="126"/>
    <x v="37"/>
    <n v="1141"/>
  </r>
  <r>
    <x v="10"/>
    <x v="7"/>
    <x v="127"/>
    <x v="37"/>
    <n v="157"/>
  </r>
  <r>
    <x v="10"/>
    <x v="7"/>
    <x v="128"/>
    <x v="37"/>
    <n v="202"/>
  </r>
  <r>
    <x v="10"/>
    <x v="7"/>
    <x v="129"/>
    <x v="37"/>
    <n v="442"/>
  </r>
  <r>
    <x v="10"/>
    <x v="7"/>
    <x v="130"/>
    <x v="37"/>
    <n v="700"/>
  </r>
  <r>
    <x v="10"/>
    <x v="7"/>
    <x v="131"/>
    <x v="37"/>
    <n v="988"/>
  </r>
  <r>
    <x v="10"/>
    <x v="7"/>
    <x v="132"/>
    <x v="37"/>
    <n v="1469"/>
  </r>
  <r>
    <x v="10"/>
    <x v="7"/>
    <x v="133"/>
    <x v="37"/>
    <n v="651"/>
  </r>
  <r>
    <x v="10"/>
    <x v="7"/>
    <x v="134"/>
    <x v="37"/>
    <n v="204"/>
  </r>
  <r>
    <x v="10"/>
    <x v="7"/>
    <x v="135"/>
    <x v="37"/>
    <n v="394"/>
  </r>
  <r>
    <x v="10"/>
    <x v="7"/>
    <x v="136"/>
    <x v="37"/>
    <n v="1360"/>
  </r>
  <r>
    <x v="10"/>
    <x v="7"/>
    <x v="137"/>
    <x v="37"/>
    <n v="605"/>
  </r>
  <r>
    <x v="10"/>
    <x v="7"/>
    <x v="138"/>
    <x v="37"/>
    <n v="235"/>
  </r>
  <r>
    <x v="10"/>
    <x v="7"/>
    <x v="139"/>
    <x v="37"/>
    <n v="972"/>
  </r>
  <r>
    <x v="10"/>
    <x v="7"/>
    <x v="140"/>
    <x v="37"/>
    <n v="346"/>
  </r>
  <r>
    <x v="10"/>
    <x v="7"/>
    <x v="141"/>
    <x v="37"/>
    <n v="1150"/>
  </r>
  <r>
    <x v="10"/>
    <x v="7"/>
    <x v="125"/>
    <x v="38"/>
    <n v="557"/>
  </r>
  <r>
    <x v="10"/>
    <x v="7"/>
    <x v="126"/>
    <x v="38"/>
    <n v="164"/>
  </r>
  <r>
    <x v="10"/>
    <x v="7"/>
    <x v="129"/>
    <x v="38"/>
    <n v="50"/>
  </r>
  <r>
    <x v="10"/>
    <x v="7"/>
    <x v="130"/>
    <x v="38"/>
    <n v="109"/>
  </r>
  <r>
    <x v="10"/>
    <x v="7"/>
    <x v="131"/>
    <x v="38"/>
    <n v="355"/>
  </r>
  <r>
    <x v="10"/>
    <x v="7"/>
    <x v="132"/>
    <x v="38"/>
    <n v="386"/>
  </r>
  <r>
    <x v="10"/>
    <x v="7"/>
    <x v="133"/>
    <x v="38"/>
    <n v="319"/>
  </r>
  <r>
    <x v="10"/>
    <x v="7"/>
    <x v="134"/>
    <x v="38"/>
    <n v="48"/>
  </r>
  <r>
    <x v="10"/>
    <x v="7"/>
    <x v="135"/>
    <x v="38"/>
    <n v="28"/>
  </r>
  <r>
    <x v="10"/>
    <x v="7"/>
    <x v="136"/>
    <x v="38"/>
    <n v="349"/>
  </r>
  <r>
    <x v="10"/>
    <x v="7"/>
    <x v="138"/>
    <x v="38"/>
    <n v="209"/>
  </r>
  <r>
    <x v="10"/>
    <x v="7"/>
    <x v="139"/>
    <x v="38"/>
    <n v="380"/>
  </r>
  <r>
    <x v="10"/>
    <x v="7"/>
    <x v="141"/>
    <x v="38"/>
    <n v="227"/>
  </r>
  <r>
    <x v="10"/>
    <x v="7"/>
    <x v="125"/>
    <x v="39"/>
    <n v="114"/>
  </r>
  <r>
    <x v="10"/>
    <x v="7"/>
    <x v="126"/>
    <x v="39"/>
    <n v="24"/>
  </r>
  <r>
    <x v="10"/>
    <x v="7"/>
    <x v="134"/>
    <x v="39"/>
    <n v="12"/>
  </r>
  <r>
    <x v="10"/>
    <x v="7"/>
    <x v="135"/>
    <x v="39"/>
    <n v="3"/>
  </r>
  <r>
    <x v="10"/>
    <x v="7"/>
    <x v="136"/>
    <x v="39"/>
    <n v="30"/>
  </r>
  <r>
    <x v="10"/>
    <x v="7"/>
    <x v="138"/>
    <x v="39"/>
    <n v="13"/>
  </r>
  <r>
    <x v="10"/>
    <x v="7"/>
    <x v="139"/>
    <x v="39"/>
    <n v="25"/>
  </r>
  <r>
    <x v="10"/>
    <x v="7"/>
    <x v="140"/>
    <x v="39"/>
    <n v="9"/>
  </r>
  <r>
    <x v="10"/>
    <x v="7"/>
    <x v="141"/>
    <x v="39"/>
    <n v="19"/>
  </r>
  <r>
    <x v="10"/>
    <x v="7"/>
    <x v="125"/>
    <x v="40"/>
    <n v="177"/>
  </r>
  <r>
    <x v="10"/>
    <x v="7"/>
    <x v="135"/>
    <x v="40"/>
    <n v="10"/>
  </r>
  <r>
    <x v="10"/>
    <x v="7"/>
    <x v="139"/>
    <x v="40"/>
    <n v="23"/>
  </r>
  <r>
    <x v="10"/>
    <x v="7"/>
    <x v="124"/>
    <x v="30"/>
    <n v="160"/>
  </r>
  <r>
    <x v="10"/>
    <x v="7"/>
    <x v="125"/>
    <x v="30"/>
    <n v="128"/>
  </r>
  <r>
    <x v="10"/>
    <x v="7"/>
    <x v="126"/>
    <x v="30"/>
    <n v="45"/>
  </r>
  <r>
    <x v="10"/>
    <x v="7"/>
    <x v="127"/>
    <x v="30"/>
    <n v="343"/>
  </r>
  <r>
    <x v="10"/>
    <x v="7"/>
    <x v="128"/>
    <x v="30"/>
    <n v="29"/>
  </r>
  <r>
    <x v="10"/>
    <x v="7"/>
    <x v="130"/>
    <x v="30"/>
    <n v="1"/>
  </r>
  <r>
    <x v="10"/>
    <x v="7"/>
    <x v="131"/>
    <x v="30"/>
    <n v="61"/>
  </r>
  <r>
    <x v="10"/>
    <x v="7"/>
    <x v="132"/>
    <x v="30"/>
    <n v="1289"/>
  </r>
  <r>
    <x v="10"/>
    <x v="7"/>
    <x v="133"/>
    <x v="30"/>
    <n v="292"/>
  </r>
  <r>
    <x v="10"/>
    <x v="7"/>
    <x v="134"/>
    <x v="30"/>
    <n v="46"/>
  </r>
  <r>
    <x v="10"/>
    <x v="7"/>
    <x v="137"/>
    <x v="30"/>
    <n v="10"/>
  </r>
  <r>
    <x v="10"/>
    <x v="7"/>
    <x v="139"/>
    <x v="30"/>
    <n v="1"/>
  </r>
  <r>
    <x v="10"/>
    <x v="8"/>
    <x v="142"/>
    <x v="0"/>
    <n v="29"/>
  </r>
  <r>
    <x v="10"/>
    <x v="8"/>
    <x v="143"/>
    <x v="0"/>
    <n v="178"/>
  </r>
  <r>
    <x v="10"/>
    <x v="8"/>
    <x v="144"/>
    <x v="0"/>
    <n v="228"/>
  </r>
  <r>
    <x v="10"/>
    <x v="8"/>
    <x v="145"/>
    <x v="0"/>
    <n v="57"/>
  </r>
  <r>
    <x v="10"/>
    <x v="8"/>
    <x v="146"/>
    <x v="0"/>
    <n v="24"/>
  </r>
  <r>
    <x v="10"/>
    <x v="8"/>
    <x v="147"/>
    <x v="0"/>
    <n v="42"/>
  </r>
  <r>
    <x v="10"/>
    <x v="8"/>
    <x v="148"/>
    <x v="0"/>
    <n v="96"/>
  </r>
  <r>
    <x v="10"/>
    <x v="8"/>
    <x v="149"/>
    <x v="0"/>
    <n v="84"/>
  </r>
  <r>
    <x v="10"/>
    <x v="8"/>
    <x v="150"/>
    <x v="0"/>
    <n v="94"/>
  </r>
  <r>
    <x v="10"/>
    <x v="8"/>
    <x v="151"/>
    <x v="0"/>
    <n v="147"/>
  </r>
  <r>
    <x v="10"/>
    <x v="8"/>
    <x v="152"/>
    <x v="0"/>
    <n v="40"/>
  </r>
  <r>
    <x v="10"/>
    <x v="8"/>
    <x v="153"/>
    <x v="0"/>
    <n v="177"/>
  </r>
  <r>
    <x v="10"/>
    <x v="8"/>
    <x v="154"/>
    <x v="0"/>
    <n v="12"/>
  </r>
  <r>
    <x v="10"/>
    <x v="8"/>
    <x v="155"/>
    <x v="0"/>
    <n v="29"/>
  </r>
  <r>
    <x v="10"/>
    <x v="8"/>
    <x v="142"/>
    <x v="1"/>
    <n v="4"/>
  </r>
  <r>
    <x v="10"/>
    <x v="8"/>
    <x v="143"/>
    <x v="1"/>
    <n v="12"/>
  </r>
  <r>
    <x v="10"/>
    <x v="8"/>
    <x v="144"/>
    <x v="1"/>
    <n v="21"/>
  </r>
  <r>
    <x v="10"/>
    <x v="8"/>
    <x v="145"/>
    <x v="1"/>
    <n v="4"/>
  </r>
  <r>
    <x v="10"/>
    <x v="8"/>
    <x v="146"/>
    <x v="1"/>
    <n v="4"/>
  </r>
  <r>
    <x v="10"/>
    <x v="8"/>
    <x v="147"/>
    <x v="1"/>
    <n v="4"/>
  </r>
  <r>
    <x v="10"/>
    <x v="8"/>
    <x v="148"/>
    <x v="1"/>
    <n v="5"/>
  </r>
  <r>
    <x v="10"/>
    <x v="8"/>
    <x v="149"/>
    <x v="1"/>
    <n v="8"/>
  </r>
  <r>
    <x v="10"/>
    <x v="8"/>
    <x v="150"/>
    <x v="1"/>
    <n v="14"/>
  </r>
  <r>
    <x v="10"/>
    <x v="8"/>
    <x v="151"/>
    <x v="1"/>
    <n v="6"/>
  </r>
  <r>
    <x v="10"/>
    <x v="8"/>
    <x v="152"/>
    <x v="1"/>
    <n v="4"/>
  </r>
  <r>
    <x v="10"/>
    <x v="8"/>
    <x v="153"/>
    <x v="1"/>
    <n v="17"/>
  </r>
  <r>
    <x v="10"/>
    <x v="8"/>
    <x v="154"/>
    <x v="1"/>
    <n v="1"/>
  </r>
  <r>
    <x v="10"/>
    <x v="8"/>
    <x v="155"/>
    <x v="1"/>
    <n v="4"/>
  </r>
  <r>
    <x v="10"/>
    <x v="8"/>
    <x v="142"/>
    <x v="2"/>
    <n v="15"/>
  </r>
  <r>
    <x v="10"/>
    <x v="8"/>
    <x v="143"/>
    <x v="2"/>
    <n v="105"/>
  </r>
  <r>
    <x v="10"/>
    <x v="8"/>
    <x v="144"/>
    <x v="2"/>
    <n v="102"/>
  </r>
  <r>
    <x v="10"/>
    <x v="8"/>
    <x v="145"/>
    <x v="2"/>
    <n v="19"/>
  </r>
  <r>
    <x v="10"/>
    <x v="8"/>
    <x v="146"/>
    <x v="2"/>
    <n v="22"/>
  </r>
  <r>
    <x v="10"/>
    <x v="8"/>
    <x v="147"/>
    <x v="2"/>
    <n v="30"/>
  </r>
  <r>
    <x v="10"/>
    <x v="8"/>
    <x v="148"/>
    <x v="2"/>
    <n v="52"/>
  </r>
  <r>
    <x v="10"/>
    <x v="8"/>
    <x v="149"/>
    <x v="2"/>
    <n v="30"/>
  </r>
  <r>
    <x v="10"/>
    <x v="8"/>
    <x v="150"/>
    <x v="2"/>
    <n v="66"/>
  </r>
  <r>
    <x v="10"/>
    <x v="8"/>
    <x v="151"/>
    <x v="2"/>
    <n v="42"/>
  </r>
  <r>
    <x v="10"/>
    <x v="8"/>
    <x v="152"/>
    <x v="2"/>
    <n v="17"/>
  </r>
  <r>
    <x v="10"/>
    <x v="8"/>
    <x v="153"/>
    <x v="2"/>
    <n v="60"/>
  </r>
  <r>
    <x v="10"/>
    <x v="8"/>
    <x v="154"/>
    <x v="2"/>
    <n v="37"/>
  </r>
  <r>
    <x v="10"/>
    <x v="8"/>
    <x v="155"/>
    <x v="2"/>
    <n v="48"/>
  </r>
  <r>
    <x v="10"/>
    <x v="8"/>
    <x v="156"/>
    <x v="2"/>
    <n v="11"/>
  </r>
  <r>
    <x v="10"/>
    <x v="8"/>
    <x v="143"/>
    <x v="3"/>
    <n v="1"/>
  </r>
  <r>
    <x v="10"/>
    <x v="8"/>
    <x v="142"/>
    <x v="4"/>
    <n v="4"/>
  </r>
  <r>
    <x v="10"/>
    <x v="8"/>
    <x v="143"/>
    <x v="4"/>
    <n v="16"/>
  </r>
  <r>
    <x v="10"/>
    <x v="8"/>
    <x v="144"/>
    <x v="4"/>
    <n v="26"/>
  </r>
  <r>
    <x v="10"/>
    <x v="8"/>
    <x v="145"/>
    <x v="4"/>
    <n v="8"/>
  </r>
  <r>
    <x v="10"/>
    <x v="8"/>
    <x v="147"/>
    <x v="4"/>
    <n v="5"/>
  </r>
  <r>
    <x v="10"/>
    <x v="8"/>
    <x v="148"/>
    <x v="4"/>
    <n v="2"/>
  </r>
  <r>
    <x v="10"/>
    <x v="8"/>
    <x v="149"/>
    <x v="4"/>
    <n v="6"/>
  </r>
  <r>
    <x v="10"/>
    <x v="8"/>
    <x v="150"/>
    <x v="4"/>
    <n v="13"/>
  </r>
  <r>
    <x v="10"/>
    <x v="8"/>
    <x v="151"/>
    <x v="4"/>
    <n v="6"/>
  </r>
  <r>
    <x v="10"/>
    <x v="8"/>
    <x v="152"/>
    <x v="4"/>
    <n v="7"/>
  </r>
  <r>
    <x v="10"/>
    <x v="8"/>
    <x v="153"/>
    <x v="4"/>
    <n v="7"/>
  </r>
  <r>
    <x v="10"/>
    <x v="8"/>
    <x v="154"/>
    <x v="4"/>
    <n v="7"/>
  </r>
  <r>
    <x v="10"/>
    <x v="8"/>
    <x v="155"/>
    <x v="4"/>
    <n v="5"/>
  </r>
  <r>
    <x v="10"/>
    <x v="8"/>
    <x v="156"/>
    <x v="4"/>
    <n v="1"/>
  </r>
  <r>
    <x v="10"/>
    <x v="8"/>
    <x v="142"/>
    <x v="5"/>
    <n v="16"/>
  </r>
  <r>
    <x v="10"/>
    <x v="8"/>
    <x v="143"/>
    <x v="5"/>
    <n v="109"/>
  </r>
  <r>
    <x v="10"/>
    <x v="8"/>
    <x v="144"/>
    <x v="5"/>
    <n v="110"/>
  </r>
  <r>
    <x v="10"/>
    <x v="8"/>
    <x v="145"/>
    <x v="5"/>
    <n v="22"/>
  </r>
  <r>
    <x v="10"/>
    <x v="8"/>
    <x v="146"/>
    <x v="5"/>
    <n v="26"/>
  </r>
  <r>
    <x v="10"/>
    <x v="8"/>
    <x v="147"/>
    <x v="5"/>
    <n v="32"/>
  </r>
  <r>
    <x v="10"/>
    <x v="8"/>
    <x v="148"/>
    <x v="5"/>
    <n v="59"/>
  </r>
  <r>
    <x v="10"/>
    <x v="8"/>
    <x v="149"/>
    <x v="5"/>
    <n v="33"/>
  </r>
  <r>
    <x v="10"/>
    <x v="8"/>
    <x v="150"/>
    <x v="5"/>
    <n v="67"/>
  </r>
  <r>
    <x v="10"/>
    <x v="8"/>
    <x v="151"/>
    <x v="5"/>
    <n v="48"/>
  </r>
  <r>
    <x v="10"/>
    <x v="8"/>
    <x v="152"/>
    <x v="5"/>
    <n v="18"/>
  </r>
  <r>
    <x v="10"/>
    <x v="8"/>
    <x v="153"/>
    <x v="5"/>
    <n v="65"/>
  </r>
  <r>
    <x v="10"/>
    <x v="8"/>
    <x v="154"/>
    <x v="5"/>
    <n v="37"/>
  </r>
  <r>
    <x v="10"/>
    <x v="8"/>
    <x v="155"/>
    <x v="5"/>
    <n v="48"/>
  </r>
  <r>
    <x v="10"/>
    <x v="8"/>
    <x v="156"/>
    <x v="5"/>
    <n v="11"/>
  </r>
  <r>
    <x v="10"/>
    <x v="8"/>
    <x v="143"/>
    <x v="6"/>
    <n v="2"/>
  </r>
  <r>
    <x v="10"/>
    <x v="8"/>
    <x v="146"/>
    <x v="6"/>
    <n v="1"/>
  </r>
  <r>
    <x v="10"/>
    <x v="8"/>
    <x v="147"/>
    <x v="6"/>
    <n v="4"/>
  </r>
  <r>
    <x v="10"/>
    <x v="8"/>
    <x v="153"/>
    <x v="6"/>
    <n v="2"/>
  </r>
  <r>
    <x v="10"/>
    <x v="8"/>
    <x v="154"/>
    <x v="6"/>
    <n v="1"/>
  </r>
  <r>
    <x v="10"/>
    <x v="8"/>
    <x v="142"/>
    <x v="7"/>
    <n v="1"/>
  </r>
  <r>
    <x v="10"/>
    <x v="8"/>
    <x v="143"/>
    <x v="7"/>
    <n v="5"/>
  </r>
  <r>
    <x v="10"/>
    <x v="8"/>
    <x v="144"/>
    <x v="7"/>
    <n v="2"/>
  </r>
  <r>
    <x v="10"/>
    <x v="8"/>
    <x v="146"/>
    <x v="7"/>
    <n v="1"/>
  </r>
  <r>
    <x v="10"/>
    <x v="8"/>
    <x v="147"/>
    <x v="7"/>
    <n v="6"/>
  </r>
  <r>
    <x v="10"/>
    <x v="8"/>
    <x v="148"/>
    <x v="7"/>
    <n v="2"/>
  </r>
  <r>
    <x v="10"/>
    <x v="8"/>
    <x v="149"/>
    <x v="7"/>
    <n v="2"/>
  </r>
  <r>
    <x v="10"/>
    <x v="8"/>
    <x v="150"/>
    <x v="7"/>
    <n v="3"/>
  </r>
  <r>
    <x v="10"/>
    <x v="8"/>
    <x v="152"/>
    <x v="7"/>
    <n v="1"/>
  </r>
  <r>
    <x v="10"/>
    <x v="8"/>
    <x v="153"/>
    <x v="7"/>
    <n v="1"/>
  </r>
  <r>
    <x v="10"/>
    <x v="8"/>
    <x v="143"/>
    <x v="8"/>
    <n v="1"/>
  </r>
  <r>
    <x v="10"/>
    <x v="8"/>
    <x v="144"/>
    <x v="8"/>
    <n v="2"/>
  </r>
  <r>
    <x v="10"/>
    <x v="8"/>
    <x v="148"/>
    <x v="8"/>
    <n v="1"/>
  </r>
  <r>
    <x v="10"/>
    <x v="8"/>
    <x v="142"/>
    <x v="41"/>
    <n v="2"/>
  </r>
  <r>
    <x v="10"/>
    <x v="8"/>
    <x v="143"/>
    <x v="41"/>
    <n v="21"/>
  </r>
  <r>
    <x v="10"/>
    <x v="8"/>
    <x v="144"/>
    <x v="41"/>
    <n v="21"/>
  </r>
  <r>
    <x v="10"/>
    <x v="8"/>
    <x v="145"/>
    <x v="41"/>
    <n v="5"/>
  </r>
  <r>
    <x v="10"/>
    <x v="8"/>
    <x v="146"/>
    <x v="41"/>
    <n v="11"/>
  </r>
  <r>
    <x v="10"/>
    <x v="8"/>
    <x v="147"/>
    <x v="41"/>
    <n v="8"/>
  </r>
  <r>
    <x v="10"/>
    <x v="8"/>
    <x v="148"/>
    <x v="41"/>
    <n v="17"/>
  </r>
  <r>
    <x v="10"/>
    <x v="8"/>
    <x v="149"/>
    <x v="41"/>
    <n v="3"/>
  </r>
  <r>
    <x v="10"/>
    <x v="8"/>
    <x v="150"/>
    <x v="41"/>
    <n v="10"/>
  </r>
  <r>
    <x v="10"/>
    <x v="8"/>
    <x v="151"/>
    <x v="41"/>
    <n v="17"/>
  </r>
  <r>
    <x v="10"/>
    <x v="8"/>
    <x v="152"/>
    <x v="41"/>
    <n v="3"/>
  </r>
  <r>
    <x v="10"/>
    <x v="8"/>
    <x v="153"/>
    <x v="41"/>
    <n v="21"/>
  </r>
  <r>
    <x v="10"/>
    <x v="8"/>
    <x v="154"/>
    <x v="41"/>
    <n v="18"/>
  </r>
  <r>
    <x v="10"/>
    <x v="8"/>
    <x v="155"/>
    <x v="41"/>
    <n v="37"/>
  </r>
  <r>
    <x v="10"/>
    <x v="8"/>
    <x v="156"/>
    <x v="41"/>
    <n v="8"/>
  </r>
  <r>
    <x v="10"/>
    <x v="8"/>
    <x v="142"/>
    <x v="9"/>
    <n v="3"/>
  </r>
  <r>
    <x v="10"/>
    <x v="8"/>
    <x v="143"/>
    <x v="9"/>
    <n v="22"/>
  </r>
  <r>
    <x v="10"/>
    <x v="8"/>
    <x v="144"/>
    <x v="9"/>
    <n v="24"/>
  </r>
  <r>
    <x v="10"/>
    <x v="8"/>
    <x v="145"/>
    <x v="9"/>
    <n v="5"/>
  </r>
  <r>
    <x v="10"/>
    <x v="8"/>
    <x v="146"/>
    <x v="9"/>
    <n v="14"/>
  </r>
  <r>
    <x v="10"/>
    <x v="8"/>
    <x v="147"/>
    <x v="9"/>
    <n v="10"/>
  </r>
  <r>
    <x v="10"/>
    <x v="8"/>
    <x v="148"/>
    <x v="9"/>
    <n v="20"/>
  </r>
  <r>
    <x v="10"/>
    <x v="8"/>
    <x v="149"/>
    <x v="9"/>
    <n v="4"/>
  </r>
  <r>
    <x v="10"/>
    <x v="8"/>
    <x v="150"/>
    <x v="9"/>
    <n v="14"/>
  </r>
  <r>
    <x v="10"/>
    <x v="8"/>
    <x v="151"/>
    <x v="9"/>
    <n v="17"/>
  </r>
  <r>
    <x v="10"/>
    <x v="8"/>
    <x v="152"/>
    <x v="9"/>
    <n v="4"/>
  </r>
  <r>
    <x v="10"/>
    <x v="8"/>
    <x v="153"/>
    <x v="9"/>
    <n v="23"/>
  </r>
  <r>
    <x v="10"/>
    <x v="8"/>
    <x v="154"/>
    <x v="9"/>
    <n v="18"/>
  </r>
  <r>
    <x v="10"/>
    <x v="8"/>
    <x v="155"/>
    <x v="9"/>
    <n v="36"/>
  </r>
  <r>
    <x v="10"/>
    <x v="8"/>
    <x v="156"/>
    <x v="9"/>
    <n v="8"/>
  </r>
  <r>
    <x v="10"/>
    <x v="8"/>
    <x v="142"/>
    <x v="10"/>
    <n v="1"/>
  </r>
  <r>
    <x v="10"/>
    <x v="8"/>
    <x v="143"/>
    <x v="10"/>
    <n v="14"/>
  </r>
  <r>
    <x v="10"/>
    <x v="8"/>
    <x v="144"/>
    <x v="10"/>
    <n v="3"/>
  </r>
  <r>
    <x v="10"/>
    <x v="8"/>
    <x v="147"/>
    <x v="10"/>
    <n v="2"/>
  </r>
  <r>
    <x v="10"/>
    <x v="8"/>
    <x v="149"/>
    <x v="10"/>
    <n v="1"/>
  </r>
  <r>
    <x v="10"/>
    <x v="8"/>
    <x v="150"/>
    <x v="10"/>
    <n v="1"/>
  </r>
  <r>
    <x v="10"/>
    <x v="8"/>
    <x v="153"/>
    <x v="10"/>
    <n v="3"/>
  </r>
  <r>
    <x v="10"/>
    <x v="8"/>
    <x v="154"/>
    <x v="10"/>
    <n v="1"/>
  </r>
  <r>
    <x v="10"/>
    <x v="8"/>
    <x v="142"/>
    <x v="11"/>
    <n v="1"/>
  </r>
  <r>
    <x v="10"/>
    <x v="8"/>
    <x v="143"/>
    <x v="11"/>
    <n v="1"/>
  </r>
  <r>
    <x v="10"/>
    <x v="8"/>
    <x v="144"/>
    <x v="11"/>
    <n v="2"/>
  </r>
  <r>
    <x v="10"/>
    <x v="8"/>
    <x v="147"/>
    <x v="11"/>
    <n v="1"/>
  </r>
  <r>
    <x v="10"/>
    <x v="8"/>
    <x v="149"/>
    <x v="11"/>
    <n v="1"/>
  </r>
  <r>
    <x v="10"/>
    <x v="8"/>
    <x v="150"/>
    <x v="11"/>
    <n v="1"/>
  </r>
  <r>
    <x v="10"/>
    <x v="8"/>
    <x v="153"/>
    <x v="11"/>
    <n v="3"/>
  </r>
  <r>
    <x v="10"/>
    <x v="8"/>
    <x v="154"/>
    <x v="11"/>
    <n v="1"/>
  </r>
  <r>
    <x v="10"/>
    <x v="8"/>
    <x v="142"/>
    <x v="12"/>
    <n v="14"/>
  </r>
  <r>
    <x v="10"/>
    <x v="8"/>
    <x v="143"/>
    <x v="12"/>
    <n v="75"/>
  </r>
  <r>
    <x v="10"/>
    <x v="8"/>
    <x v="144"/>
    <x v="12"/>
    <n v="96"/>
  </r>
  <r>
    <x v="10"/>
    <x v="8"/>
    <x v="145"/>
    <x v="12"/>
    <n v="19"/>
  </r>
  <r>
    <x v="10"/>
    <x v="8"/>
    <x v="146"/>
    <x v="12"/>
    <n v="21"/>
  </r>
  <r>
    <x v="10"/>
    <x v="8"/>
    <x v="147"/>
    <x v="12"/>
    <n v="30"/>
  </r>
  <r>
    <x v="10"/>
    <x v="8"/>
    <x v="148"/>
    <x v="12"/>
    <n v="49"/>
  </r>
  <r>
    <x v="10"/>
    <x v="8"/>
    <x v="149"/>
    <x v="12"/>
    <n v="28"/>
  </r>
  <r>
    <x v="10"/>
    <x v="8"/>
    <x v="150"/>
    <x v="12"/>
    <n v="62"/>
  </r>
  <r>
    <x v="10"/>
    <x v="8"/>
    <x v="151"/>
    <x v="12"/>
    <n v="37"/>
  </r>
  <r>
    <x v="10"/>
    <x v="8"/>
    <x v="152"/>
    <x v="12"/>
    <n v="15"/>
  </r>
  <r>
    <x v="10"/>
    <x v="8"/>
    <x v="153"/>
    <x v="12"/>
    <n v="56"/>
  </r>
  <r>
    <x v="10"/>
    <x v="8"/>
    <x v="154"/>
    <x v="12"/>
    <n v="36"/>
  </r>
  <r>
    <x v="10"/>
    <x v="8"/>
    <x v="155"/>
    <x v="12"/>
    <n v="48"/>
  </r>
  <r>
    <x v="10"/>
    <x v="8"/>
    <x v="156"/>
    <x v="12"/>
    <n v="11"/>
  </r>
  <r>
    <x v="10"/>
    <x v="8"/>
    <x v="142"/>
    <x v="13"/>
    <n v="1"/>
  </r>
  <r>
    <x v="10"/>
    <x v="8"/>
    <x v="143"/>
    <x v="13"/>
    <n v="22"/>
  </r>
  <r>
    <x v="10"/>
    <x v="8"/>
    <x v="144"/>
    <x v="13"/>
    <n v="2"/>
  </r>
  <r>
    <x v="10"/>
    <x v="8"/>
    <x v="145"/>
    <x v="13"/>
    <n v="1"/>
  </r>
  <r>
    <x v="10"/>
    <x v="8"/>
    <x v="147"/>
    <x v="13"/>
    <n v="1"/>
  </r>
  <r>
    <x v="10"/>
    <x v="8"/>
    <x v="149"/>
    <x v="13"/>
    <n v="2"/>
  </r>
  <r>
    <x v="10"/>
    <x v="8"/>
    <x v="150"/>
    <x v="13"/>
    <n v="2"/>
  </r>
  <r>
    <x v="10"/>
    <x v="8"/>
    <x v="151"/>
    <x v="13"/>
    <n v="1"/>
  </r>
  <r>
    <x v="10"/>
    <x v="8"/>
    <x v="143"/>
    <x v="14"/>
    <n v="33"/>
  </r>
  <r>
    <x v="10"/>
    <x v="8"/>
    <x v="144"/>
    <x v="14"/>
    <n v="14"/>
  </r>
  <r>
    <x v="10"/>
    <x v="8"/>
    <x v="145"/>
    <x v="14"/>
    <n v="1"/>
  </r>
  <r>
    <x v="10"/>
    <x v="8"/>
    <x v="146"/>
    <x v="14"/>
    <n v="1"/>
  </r>
  <r>
    <x v="10"/>
    <x v="8"/>
    <x v="147"/>
    <x v="14"/>
    <n v="4"/>
  </r>
  <r>
    <x v="10"/>
    <x v="8"/>
    <x v="148"/>
    <x v="14"/>
    <n v="5"/>
  </r>
  <r>
    <x v="10"/>
    <x v="8"/>
    <x v="149"/>
    <x v="14"/>
    <n v="5"/>
  </r>
  <r>
    <x v="10"/>
    <x v="8"/>
    <x v="150"/>
    <x v="14"/>
    <n v="8"/>
  </r>
  <r>
    <x v="10"/>
    <x v="8"/>
    <x v="151"/>
    <x v="14"/>
    <n v="7"/>
  </r>
  <r>
    <x v="10"/>
    <x v="8"/>
    <x v="152"/>
    <x v="14"/>
    <n v="2"/>
  </r>
  <r>
    <x v="10"/>
    <x v="8"/>
    <x v="153"/>
    <x v="14"/>
    <n v="5"/>
  </r>
  <r>
    <x v="10"/>
    <x v="8"/>
    <x v="154"/>
    <x v="14"/>
    <n v="2"/>
  </r>
  <r>
    <x v="10"/>
    <x v="8"/>
    <x v="142"/>
    <x v="15"/>
    <n v="1"/>
  </r>
  <r>
    <x v="10"/>
    <x v="8"/>
    <x v="143"/>
    <x v="15"/>
    <n v="29"/>
  </r>
  <r>
    <x v="10"/>
    <x v="8"/>
    <x v="144"/>
    <x v="15"/>
    <n v="4"/>
  </r>
  <r>
    <x v="10"/>
    <x v="8"/>
    <x v="145"/>
    <x v="15"/>
    <n v="1"/>
  </r>
  <r>
    <x v="10"/>
    <x v="8"/>
    <x v="147"/>
    <x v="15"/>
    <n v="1"/>
  </r>
  <r>
    <x v="10"/>
    <x v="8"/>
    <x v="149"/>
    <x v="15"/>
    <n v="3"/>
  </r>
  <r>
    <x v="10"/>
    <x v="8"/>
    <x v="150"/>
    <x v="15"/>
    <n v="5"/>
  </r>
  <r>
    <x v="10"/>
    <x v="8"/>
    <x v="151"/>
    <x v="15"/>
    <n v="1"/>
  </r>
  <r>
    <x v="10"/>
    <x v="8"/>
    <x v="152"/>
    <x v="15"/>
    <n v="2"/>
  </r>
  <r>
    <x v="10"/>
    <x v="8"/>
    <x v="154"/>
    <x v="15"/>
    <n v="1"/>
  </r>
  <r>
    <x v="10"/>
    <x v="8"/>
    <x v="155"/>
    <x v="15"/>
    <n v="4"/>
  </r>
  <r>
    <x v="10"/>
    <x v="8"/>
    <x v="142"/>
    <x v="16"/>
    <n v="1"/>
  </r>
  <r>
    <x v="10"/>
    <x v="8"/>
    <x v="143"/>
    <x v="16"/>
    <n v="14"/>
  </r>
  <r>
    <x v="10"/>
    <x v="8"/>
    <x v="144"/>
    <x v="16"/>
    <n v="6"/>
  </r>
  <r>
    <x v="10"/>
    <x v="8"/>
    <x v="147"/>
    <x v="16"/>
    <n v="2"/>
  </r>
  <r>
    <x v="10"/>
    <x v="8"/>
    <x v="149"/>
    <x v="16"/>
    <n v="1"/>
  </r>
  <r>
    <x v="10"/>
    <x v="8"/>
    <x v="150"/>
    <x v="16"/>
    <n v="4"/>
  </r>
  <r>
    <x v="10"/>
    <x v="8"/>
    <x v="151"/>
    <x v="16"/>
    <n v="2"/>
  </r>
  <r>
    <x v="10"/>
    <x v="8"/>
    <x v="152"/>
    <x v="16"/>
    <n v="1"/>
  </r>
  <r>
    <x v="10"/>
    <x v="8"/>
    <x v="153"/>
    <x v="16"/>
    <n v="3"/>
  </r>
  <r>
    <x v="10"/>
    <x v="8"/>
    <x v="154"/>
    <x v="16"/>
    <n v="2"/>
  </r>
  <r>
    <x v="10"/>
    <x v="8"/>
    <x v="143"/>
    <x v="33"/>
    <n v="3"/>
  </r>
  <r>
    <x v="10"/>
    <x v="8"/>
    <x v="144"/>
    <x v="33"/>
    <n v="1"/>
  </r>
  <r>
    <x v="10"/>
    <x v="8"/>
    <x v="147"/>
    <x v="33"/>
    <n v="1"/>
  </r>
  <r>
    <x v="10"/>
    <x v="8"/>
    <x v="149"/>
    <x v="33"/>
    <n v="2"/>
  </r>
  <r>
    <x v="10"/>
    <x v="8"/>
    <x v="150"/>
    <x v="33"/>
    <n v="2"/>
  </r>
  <r>
    <x v="10"/>
    <x v="8"/>
    <x v="151"/>
    <x v="33"/>
    <n v="1"/>
  </r>
  <r>
    <x v="10"/>
    <x v="8"/>
    <x v="152"/>
    <x v="33"/>
    <n v="1"/>
  </r>
  <r>
    <x v="10"/>
    <x v="8"/>
    <x v="153"/>
    <x v="33"/>
    <n v="1"/>
  </r>
  <r>
    <x v="10"/>
    <x v="8"/>
    <x v="154"/>
    <x v="33"/>
    <n v="3"/>
  </r>
  <r>
    <x v="10"/>
    <x v="8"/>
    <x v="155"/>
    <x v="33"/>
    <n v="8"/>
  </r>
  <r>
    <x v="10"/>
    <x v="8"/>
    <x v="143"/>
    <x v="34"/>
    <n v="1"/>
  </r>
  <r>
    <x v="10"/>
    <x v="8"/>
    <x v="149"/>
    <x v="34"/>
    <n v="1"/>
  </r>
  <r>
    <x v="10"/>
    <x v="8"/>
    <x v="150"/>
    <x v="34"/>
    <n v="1"/>
  </r>
  <r>
    <x v="10"/>
    <x v="8"/>
    <x v="151"/>
    <x v="34"/>
    <n v="1"/>
  </r>
  <r>
    <x v="10"/>
    <x v="8"/>
    <x v="152"/>
    <x v="34"/>
    <n v="1"/>
  </r>
  <r>
    <x v="10"/>
    <x v="8"/>
    <x v="153"/>
    <x v="34"/>
    <n v="1"/>
  </r>
  <r>
    <x v="10"/>
    <x v="8"/>
    <x v="154"/>
    <x v="34"/>
    <n v="3"/>
  </r>
  <r>
    <x v="10"/>
    <x v="8"/>
    <x v="155"/>
    <x v="34"/>
    <n v="6"/>
  </r>
  <r>
    <x v="10"/>
    <x v="8"/>
    <x v="144"/>
    <x v="36"/>
    <n v="1"/>
  </r>
  <r>
    <x v="10"/>
    <x v="8"/>
    <x v="149"/>
    <x v="36"/>
    <n v="1"/>
  </r>
  <r>
    <x v="10"/>
    <x v="8"/>
    <x v="150"/>
    <x v="36"/>
    <n v="1"/>
  </r>
  <r>
    <x v="10"/>
    <x v="8"/>
    <x v="152"/>
    <x v="36"/>
    <n v="1"/>
  </r>
  <r>
    <x v="10"/>
    <x v="8"/>
    <x v="153"/>
    <x v="36"/>
    <n v="1"/>
  </r>
  <r>
    <x v="10"/>
    <x v="8"/>
    <x v="155"/>
    <x v="36"/>
    <n v="2"/>
  </r>
  <r>
    <x v="10"/>
    <x v="8"/>
    <x v="142"/>
    <x v="17"/>
    <n v="73"/>
  </r>
  <r>
    <x v="10"/>
    <x v="8"/>
    <x v="143"/>
    <x v="17"/>
    <n v="298"/>
  </r>
  <r>
    <x v="10"/>
    <x v="8"/>
    <x v="144"/>
    <x v="17"/>
    <n v="451"/>
  </r>
  <r>
    <x v="10"/>
    <x v="8"/>
    <x v="145"/>
    <x v="17"/>
    <n v="125"/>
  </r>
  <r>
    <x v="10"/>
    <x v="8"/>
    <x v="147"/>
    <x v="17"/>
    <n v="119"/>
  </r>
  <r>
    <x v="10"/>
    <x v="8"/>
    <x v="148"/>
    <x v="17"/>
    <n v="30"/>
  </r>
  <r>
    <x v="10"/>
    <x v="8"/>
    <x v="149"/>
    <x v="17"/>
    <n v="122"/>
  </r>
  <r>
    <x v="10"/>
    <x v="8"/>
    <x v="150"/>
    <x v="17"/>
    <n v="171"/>
  </r>
  <r>
    <x v="10"/>
    <x v="8"/>
    <x v="151"/>
    <x v="17"/>
    <n v="127"/>
  </r>
  <r>
    <x v="10"/>
    <x v="8"/>
    <x v="152"/>
    <x v="17"/>
    <n v="143"/>
  </r>
  <r>
    <x v="10"/>
    <x v="8"/>
    <x v="153"/>
    <x v="17"/>
    <n v="119"/>
  </r>
  <r>
    <x v="10"/>
    <x v="8"/>
    <x v="154"/>
    <x v="17"/>
    <n v="110"/>
  </r>
  <r>
    <x v="10"/>
    <x v="8"/>
    <x v="155"/>
    <x v="17"/>
    <n v="71"/>
  </r>
  <r>
    <x v="10"/>
    <x v="8"/>
    <x v="156"/>
    <x v="17"/>
    <n v="25"/>
  </r>
  <r>
    <x v="10"/>
    <x v="8"/>
    <x v="142"/>
    <x v="18"/>
    <n v="80"/>
  </r>
  <r>
    <x v="10"/>
    <x v="8"/>
    <x v="143"/>
    <x v="18"/>
    <n v="5423"/>
  </r>
  <r>
    <x v="10"/>
    <x v="8"/>
    <x v="144"/>
    <x v="18"/>
    <n v="490"/>
  </r>
  <r>
    <x v="10"/>
    <x v="8"/>
    <x v="146"/>
    <x v="18"/>
    <n v="1647"/>
  </r>
  <r>
    <x v="10"/>
    <x v="8"/>
    <x v="147"/>
    <x v="18"/>
    <n v="3013"/>
  </r>
  <r>
    <x v="10"/>
    <x v="8"/>
    <x v="148"/>
    <x v="18"/>
    <n v="84"/>
  </r>
  <r>
    <x v="10"/>
    <x v="8"/>
    <x v="149"/>
    <x v="18"/>
    <n v="1080"/>
  </r>
  <r>
    <x v="10"/>
    <x v="8"/>
    <x v="150"/>
    <x v="18"/>
    <n v="91"/>
  </r>
  <r>
    <x v="10"/>
    <x v="8"/>
    <x v="152"/>
    <x v="18"/>
    <n v="15"/>
  </r>
  <r>
    <x v="10"/>
    <x v="8"/>
    <x v="153"/>
    <x v="18"/>
    <n v="167"/>
  </r>
  <r>
    <x v="10"/>
    <x v="8"/>
    <x v="143"/>
    <x v="19"/>
    <n v="102931"/>
  </r>
  <r>
    <x v="10"/>
    <x v="8"/>
    <x v="144"/>
    <x v="19"/>
    <n v="220141"/>
  </r>
  <r>
    <x v="10"/>
    <x v="8"/>
    <x v="148"/>
    <x v="19"/>
    <n v="60171"/>
  </r>
  <r>
    <x v="10"/>
    <x v="8"/>
    <x v="143"/>
    <x v="20"/>
    <n v="2"/>
  </r>
  <r>
    <x v="10"/>
    <x v="8"/>
    <x v="142"/>
    <x v="42"/>
    <n v="50"/>
  </r>
  <r>
    <x v="10"/>
    <x v="8"/>
    <x v="143"/>
    <x v="42"/>
    <n v="1059"/>
  </r>
  <r>
    <x v="10"/>
    <x v="8"/>
    <x v="144"/>
    <x v="42"/>
    <n v="783"/>
  </r>
  <r>
    <x v="10"/>
    <x v="8"/>
    <x v="145"/>
    <x v="42"/>
    <n v="216"/>
  </r>
  <r>
    <x v="10"/>
    <x v="8"/>
    <x v="146"/>
    <x v="42"/>
    <n v="313"/>
  </r>
  <r>
    <x v="10"/>
    <x v="8"/>
    <x v="147"/>
    <x v="42"/>
    <n v="684"/>
  </r>
  <r>
    <x v="10"/>
    <x v="8"/>
    <x v="148"/>
    <x v="42"/>
    <n v="792"/>
  </r>
  <r>
    <x v="10"/>
    <x v="8"/>
    <x v="149"/>
    <x v="42"/>
    <n v="131"/>
  </r>
  <r>
    <x v="10"/>
    <x v="8"/>
    <x v="150"/>
    <x v="42"/>
    <n v="388"/>
  </r>
  <r>
    <x v="10"/>
    <x v="8"/>
    <x v="151"/>
    <x v="42"/>
    <n v="1959"/>
  </r>
  <r>
    <x v="10"/>
    <x v="8"/>
    <x v="152"/>
    <x v="42"/>
    <n v="211"/>
  </r>
  <r>
    <x v="10"/>
    <x v="8"/>
    <x v="153"/>
    <x v="42"/>
    <n v="1284"/>
  </r>
  <r>
    <x v="10"/>
    <x v="8"/>
    <x v="154"/>
    <x v="42"/>
    <n v="1845"/>
  </r>
  <r>
    <x v="10"/>
    <x v="8"/>
    <x v="155"/>
    <x v="42"/>
    <n v="3145"/>
  </r>
  <r>
    <x v="10"/>
    <x v="8"/>
    <x v="156"/>
    <x v="42"/>
    <n v="673"/>
  </r>
  <r>
    <x v="10"/>
    <x v="8"/>
    <x v="142"/>
    <x v="21"/>
    <n v="68"/>
  </r>
  <r>
    <x v="10"/>
    <x v="8"/>
    <x v="143"/>
    <x v="21"/>
    <n v="831"/>
  </r>
  <r>
    <x v="10"/>
    <x v="8"/>
    <x v="144"/>
    <x v="21"/>
    <n v="653"/>
  </r>
  <r>
    <x v="10"/>
    <x v="8"/>
    <x v="145"/>
    <x v="21"/>
    <n v="131"/>
  </r>
  <r>
    <x v="10"/>
    <x v="8"/>
    <x v="146"/>
    <x v="21"/>
    <n v="274"/>
  </r>
  <r>
    <x v="10"/>
    <x v="8"/>
    <x v="147"/>
    <x v="21"/>
    <n v="506"/>
  </r>
  <r>
    <x v="10"/>
    <x v="8"/>
    <x v="148"/>
    <x v="21"/>
    <n v="674"/>
  </r>
  <r>
    <x v="10"/>
    <x v="8"/>
    <x v="149"/>
    <x v="21"/>
    <n v="104"/>
  </r>
  <r>
    <x v="10"/>
    <x v="8"/>
    <x v="150"/>
    <x v="21"/>
    <n v="335"/>
  </r>
  <r>
    <x v="10"/>
    <x v="8"/>
    <x v="151"/>
    <x v="21"/>
    <n v="1392"/>
  </r>
  <r>
    <x v="10"/>
    <x v="8"/>
    <x v="152"/>
    <x v="21"/>
    <n v="137"/>
  </r>
  <r>
    <x v="10"/>
    <x v="8"/>
    <x v="153"/>
    <x v="21"/>
    <n v="1192"/>
  </r>
  <r>
    <x v="10"/>
    <x v="8"/>
    <x v="154"/>
    <x v="21"/>
    <n v="1398"/>
  </r>
  <r>
    <x v="10"/>
    <x v="8"/>
    <x v="155"/>
    <x v="21"/>
    <n v="2593"/>
  </r>
  <r>
    <x v="10"/>
    <x v="8"/>
    <x v="156"/>
    <x v="21"/>
    <n v="513"/>
  </r>
  <r>
    <x v="10"/>
    <x v="8"/>
    <x v="142"/>
    <x v="22"/>
    <n v="35"/>
  </r>
  <r>
    <x v="10"/>
    <x v="8"/>
    <x v="143"/>
    <x v="22"/>
    <n v="38877"/>
  </r>
  <r>
    <x v="10"/>
    <x v="8"/>
    <x v="144"/>
    <x v="22"/>
    <n v="16521"/>
  </r>
  <r>
    <x v="10"/>
    <x v="8"/>
    <x v="147"/>
    <x v="22"/>
    <n v="347"/>
  </r>
  <r>
    <x v="10"/>
    <x v="8"/>
    <x v="149"/>
    <x v="22"/>
    <n v="280"/>
  </r>
  <r>
    <x v="10"/>
    <x v="8"/>
    <x v="150"/>
    <x v="22"/>
    <n v="2481"/>
  </r>
  <r>
    <x v="10"/>
    <x v="8"/>
    <x v="151"/>
    <x v="22"/>
    <n v="1686"/>
  </r>
  <r>
    <x v="10"/>
    <x v="8"/>
    <x v="152"/>
    <x v="22"/>
    <n v="15"/>
  </r>
  <r>
    <x v="10"/>
    <x v="8"/>
    <x v="153"/>
    <x v="22"/>
    <n v="48"/>
  </r>
  <r>
    <x v="10"/>
    <x v="8"/>
    <x v="154"/>
    <x v="22"/>
    <n v="1175"/>
  </r>
  <r>
    <x v="10"/>
    <x v="8"/>
    <x v="142"/>
    <x v="23"/>
    <n v="55"/>
  </r>
  <r>
    <x v="10"/>
    <x v="8"/>
    <x v="143"/>
    <x v="23"/>
    <n v="208"/>
  </r>
  <r>
    <x v="10"/>
    <x v="8"/>
    <x v="144"/>
    <x v="23"/>
    <n v="28"/>
  </r>
  <r>
    <x v="10"/>
    <x v="8"/>
    <x v="147"/>
    <x v="23"/>
    <n v="11"/>
  </r>
  <r>
    <x v="10"/>
    <x v="8"/>
    <x v="149"/>
    <x v="23"/>
    <n v="30"/>
  </r>
  <r>
    <x v="10"/>
    <x v="8"/>
    <x v="150"/>
    <x v="23"/>
    <n v="47"/>
  </r>
  <r>
    <x v="10"/>
    <x v="8"/>
    <x v="153"/>
    <x v="23"/>
    <n v="18"/>
  </r>
  <r>
    <x v="10"/>
    <x v="8"/>
    <x v="154"/>
    <x v="23"/>
    <n v="2"/>
  </r>
  <r>
    <x v="10"/>
    <x v="8"/>
    <x v="142"/>
    <x v="24"/>
    <n v="1"/>
  </r>
  <r>
    <x v="10"/>
    <x v="8"/>
    <x v="143"/>
    <x v="24"/>
    <n v="1"/>
  </r>
  <r>
    <x v="10"/>
    <x v="8"/>
    <x v="144"/>
    <x v="24"/>
    <n v="9"/>
  </r>
  <r>
    <x v="10"/>
    <x v="8"/>
    <x v="147"/>
    <x v="24"/>
    <n v="2"/>
  </r>
  <r>
    <x v="10"/>
    <x v="8"/>
    <x v="149"/>
    <x v="24"/>
    <n v="2"/>
  </r>
  <r>
    <x v="10"/>
    <x v="8"/>
    <x v="150"/>
    <x v="24"/>
    <n v="6"/>
  </r>
  <r>
    <x v="10"/>
    <x v="8"/>
    <x v="153"/>
    <x v="24"/>
    <n v="50"/>
  </r>
  <r>
    <x v="10"/>
    <x v="8"/>
    <x v="154"/>
    <x v="24"/>
    <n v="7"/>
  </r>
  <r>
    <x v="10"/>
    <x v="8"/>
    <x v="142"/>
    <x v="25"/>
    <n v="2429"/>
  </r>
  <r>
    <x v="10"/>
    <x v="8"/>
    <x v="143"/>
    <x v="25"/>
    <n v="11536"/>
  </r>
  <r>
    <x v="10"/>
    <x v="8"/>
    <x v="144"/>
    <x v="25"/>
    <n v="13506"/>
  </r>
  <r>
    <x v="10"/>
    <x v="8"/>
    <x v="145"/>
    <x v="25"/>
    <n v="3970"/>
  </r>
  <r>
    <x v="10"/>
    <x v="8"/>
    <x v="146"/>
    <x v="25"/>
    <n v="1766"/>
  </r>
  <r>
    <x v="10"/>
    <x v="8"/>
    <x v="147"/>
    <x v="25"/>
    <n v="5144"/>
  </r>
  <r>
    <x v="10"/>
    <x v="8"/>
    <x v="148"/>
    <x v="25"/>
    <n v="5183"/>
  </r>
  <r>
    <x v="10"/>
    <x v="8"/>
    <x v="149"/>
    <x v="25"/>
    <n v="4693"/>
  </r>
  <r>
    <x v="10"/>
    <x v="8"/>
    <x v="150"/>
    <x v="25"/>
    <n v="8740"/>
  </r>
  <r>
    <x v="10"/>
    <x v="8"/>
    <x v="151"/>
    <x v="25"/>
    <n v="8015"/>
  </r>
  <r>
    <x v="10"/>
    <x v="8"/>
    <x v="152"/>
    <x v="25"/>
    <n v="4160"/>
  </r>
  <r>
    <x v="10"/>
    <x v="8"/>
    <x v="153"/>
    <x v="25"/>
    <n v="8891"/>
  </r>
  <r>
    <x v="10"/>
    <x v="8"/>
    <x v="154"/>
    <x v="25"/>
    <n v="6673"/>
  </r>
  <r>
    <x v="10"/>
    <x v="8"/>
    <x v="155"/>
    <x v="25"/>
    <n v="9012"/>
  </r>
  <r>
    <x v="10"/>
    <x v="8"/>
    <x v="156"/>
    <x v="25"/>
    <n v="1363"/>
  </r>
  <r>
    <x v="10"/>
    <x v="8"/>
    <x v="142"/>
    <x v="26"/>
    <n v="17"/>
  </r>
  <r>
    <x v="10"/>
    <x v="8"/>
    <x v="143"/>
    <x v="26"/>
    <n v="1350"/>
  </r>
  <r>
    <x v="10"/>
    <x v="8"/>
    <x v="144"/>
    <x v="26"/>
    <n v="200"/>
  </r>
  <r>
    <x v="10"/>
    <x v="8"/>
    <x v="145"/>
    <x v="26"/>
    <n v="1"/>
  </r>
  <r>
    <x v="10"/>
    <x v="8"/>
    <x v="147"/>
    <x v="26"/>
    <n v="1"/>
  </r>
  <r>
    <x v="10"/>
    <x v="8"/>
    <x v="149"/>
    <x v="26"/>
    <n v="91"/>
  </r>
  <r>
    <x v="10"/>
    <x v="8"/>
    <x v="150"/>
    <x v="26"/>
    <n v="94"/>
  </r>
  <r>
    <x v="10"/>
    <x v="8"/>
    <x v="151"/>
    <x v="26"/>
    <n v="25"/>
  </r>
  <r>
    <x v="10"/>
    <x v="8"/>
    <x v="143"/>
    <x v="27"/>
    <n v="2479"/>
  </r>
  <r>
    <x v="10"/>
    <x v="8"/>
    <x v="144"/>
    <x v="27"/>
    <n v="2830"/>
  </r>
  <r>
    <x v="10"/>
    <x v="8"/>
    <x v="145"/>
    <x v="27"/>
    <n v="317"/>
  </r>
  <r>
    <x v="10"/>
    <x v="8"/>
    <x v="146"/>
    <x v="27"/>
    <n v="40"/>
  </r>
  <r>
    <x v="10"/>
    <x v="8"/>
    <x v="147"/>
    <x v="27"/>
    <n v="344"/>
  </r>
  <r>
    <x v="10"/>
    <x v="8"/>
    <x v="148"/>
    <x v="27"/>
    <n v="775"/>
  </r>
  <r>
    <x v="10"/>
    <x v="8"/>
    <x v="149"/>
    <x v="27"/>
    <n v="695"/>
  </r>
  <r>
    <x v="10"/>
    <x v="8"/>
    <x v="150"/>
    <x v="27"/>
    <n v="439"/>
  </r>
  <r>
    <x v="10"/>
    <x v="8"/>
    <x v="151"/>
    <x v="27"/>
    <n v="1490"/>
  </r>
  <r>
    <x v="10"/>
    <x v="8"/>
    <x v="152"/>
    <x v="27"/>
    <n v="92"/>
  </r>
  <r>
    <x v="10"/>
    <x v="8"/>
    <x v="153"/>
    <x v="27"/>
    <n v="597"/>
  </r>
  <r>
    <x v="10"/>
    <x v="8"/>
    <x v="154"/>
    <x v="27"/>
    <n v="122"/>
  </r>
  <r>
    <x v="10"/>
    <x v="8"/>
    <x v="142"/>
    <x v="28"/>
    <n v="1"/>
  </r>
  <r>
    <x v="10"/>
    <x v="8"/>
    <x v="143"/>
    <x v="28"/>
    <n v="1953"/>
  </r>
  <r>
    <x v="10"/>
    <x v="8"/>
    <x v="144"/>
    <x v="28"/>
    <n v="25"/>
  </r>
  <r>
    <x v="10"/>
    <x v="8"/>
    <x v="145"/>
    <x v="28"/>
    <n v="2"/>
  </r>
  <r>
    <x v="10"/>
    <x v="8"/>
    <x v="147"/>
    <x v="28"/>
    <n v="4"/>
  </r>
  <r>
    <x v="10"/>
    <x v="8"/>
    <x v="149"/>
    <x v="28"/>
    <n v="187"/>
  </r>
  <r>
    <x v="10"/>
    <x v="8"/>
    <x v="150"/>
    <x v="28"/>
    <n v="149"/>
  </r>
  <r>
    <x v="10"/>
    <x v="8"/>
    <x v="151"/>
    <x v="28"/>
    <n v="90"/>
  </r>
  <r>
    <x v="10"/>
    <x v="8"/>
    <x v="152"/>
    <x v="28"/>
    <n v="20"/>
  </r>
  <r>
    <x v="10"/>
    <x v="8"/>
    <x v="154"/>
    <x v="28"/>
    <n v="67"/>
  </r>
  <r>
    <x v="10"/>
    <x v="8"/>
    <x v="155"/>
    <x v="28"/>
    <n v="30"/>
  </r>
  <r>
    <x v="10"/>
    <x v="8"/>
    <x v="142"/>
    <x v="29"/>
    <n v="2503"/>
  </r>
  <r>
    <x v="10"/>
    <x v="8"/>
    <x v="143"/>
    <x v="29"/>
    <n v="18091"/>
  </r>
  <r>
    <x v="10"/>
    <x v="8"/>
    <x v="144"/>
    <x v="29"/>
    <n v="16612"/>
  </r>
  <r>
    <x v="10"/>
    <x v="8"/>
    <x v="145"/>
    <x v="29"/>
    <n v="4290"/>
  </r>
  <r>
    <x v="10"/>
    <x v="8"/>
    <x v="146"/>
    <x v="29"/>
    <n v="1806"/>
  </r>
  <r>
    <x v="10"/>
    <x v="8"/>
    <x v="147"/>
    <x v="29"/>
    <n v="5506"/>
  </r>
  <r>
    <x v="10"/>
    <x v="8"/>
    <x v="148"/>
    <x v="29"/>
    <n v="5958"/>
  </r>
  <r>
    <x v="10"/>
    <x v="8"/>
    <x v="149"/>
    <x v="29"/>
    <n v="5720"/>
  </r>
  <r>
    <x v="10"/>
    <x v="8"/>
    <x v="150"/>
    <x v="29"/>
    <n v="9499"/>
  </r>
  <r>
    <x v="10"/>
    <x v="8"/>
    <x v="151"/>
    <x v="29"/>
    <n v="9628"/>
  </r>
  <r>
    <x v="10"/>
    <x v="8"/>
    <x v="152"/>
    <x v="29"/>
    <n v="4272"/>
  </r>
  <r>
    <x v="10"/>
    <x v="8"/>
    <x v="153"/>
    <x v="29"/>
    <n v="9563"/>
  </r>
  <r>
    <x v="10"/>
    <x v="8"/>
    <x v="154"/>
    <x v="29"/>
    <n v="6871"/>
  </r>
  <r>
    <x v="10"/>
    <x v="8"/>
    <x v="155"/>
    <x v="29"/>
    <n v="9042"/>
  </r>
  <r>
    <x v="10"/>
    <x v="8"/>
    <x v="156"/>
    <x v="29"/>
    <n v="1363"/>
  </r>
  <r>
    <x v="10"/>
    <x v="8"/>
    <x v="143"/>
    <x v="37"/>
    <n v="239"/>
  </r>
  <r>
    <x v="10"/>
    <x v="8"/>
    <x v="144"/>
    <x v="37"/>
    <n v="207"/>
  </r>
  <r>
    <x v="10"/>
    <x v="8"/>
    <x v="147"/>
    <x v="37"/>
    <n v="19"/>
  </r>
  <r>
    <x v="10"/>
    <x v="8"/>
    <x v="149"/>
    <x v="37"/>
    <n v="333"/>
  </r>
  <r>
    <x v="10"/>
    <x v="8"/>
    <x v="150"/>
    <x v="37"/>
    <n v="196"/>
  </r>
  <r>
    <x v="10"/>
    <x v="8"/>
    <x v="151"/>
    <x v="37"/>
    <n v="189"/>
  </r>
  <r>
    <x v="10"/>
    <x v="8"/>
    <x v="152"/>
    <x v="37"/>
    <n v="137"/>
  </r>
  <r>
    <x v="10"/>
    <x v="8"/>
    <x v="153"/>
    <x v="37"/>
    <n v="166"/>
  </r>
  <r>
    <x v="10"/>
    <x v="8"/>
    <x v="154"/>
    <x v="37"/>
    <n v="758"/>
  </r>
  <r>
    <x v="10"/>
    <x v="8"/>
    <x v="155"/>
    <x v="37"/>
    <n v="1882"/>
  </r>
  <r>
    <x v="10"/>
    <x v="8"/>
    <x v="143"/>
    <x v="38"/>
    <n v="50"/>
  </r>
  <r>
    <x v="10"/>
    <x v="8"/>
    <x v="149"/>
    <x v="38"/>
    <n v="59"/>
  </r>
  <r>
    <x v="10"/>
    <x v="8"/>
    <x v="150"/>
    <x v="38"/>
    <n v="18"/>
  </r>
  <r>
    <x v="10"/>
    <x v="8"/>
    <x v="151"/>
    <x v="38"/>
    <n v="89"/>
  </r>
  <r>
    <x v="10"/>
    <x v="8"/>
    <x v="152"/>
    <x v="38"/>
    <n v="334"/>
  </r>
  <r>
    <x v="10"/>
    <x v="8"/>
    <x v="153"/>
    <x v="38"/>
    <n v="13"/>
  </r>
  <r>
    <x v="10"/>
    <x v="8"/>
    <x v="154"/>
    <x v="38"/>
    <n v="437"/>
  </r>
  <r>
    <x v="10"/>
    <x v="8"/>
    <x v="155"/>
    <x v="38"/>
    <n v="301"/>
  </r>
  <r>
    <x v="10"/>
    <x v="8"/>
    <x v="144"/>
    <x v="40"/>
    <n v="13"/>
  </r>
  <r>
    <x v="10"/>
    <x v="8"/>
    <x v="149"/>
    <x v="40"/>
    <n v="11"/>
  </r>
  <r>
    <x v="10"/>
    <x v="8"/>
    <x v="150"/>
    <x v="40"/>
    <n v="9"/>
  </r>
  <r>
    <x v="10"/>
    <x v="8"/>
    <x v="152"/>
    <x v="40"/>
    <n v="18"/>
  </r>
  <r>
    <x v="10"/>
    <x v="8"/>
    <x v="153"/>
    <x v="40"/>
    <n v="23"/>
  </r>
  <r>
    <x v="10"/>
    <x v="8"/>
    <x v="155"/>
    <x v="40"/>
    <n v="30"/>
  </r>
  <r>
    <x v="10"/>
    <x v="8"/>
    <x v="143"/>
    <x v="30"/>
    <n v="104"/>
  </r>
  <r>
    <x v="10"/>
    <x v="8"/>
    <x v="146"/>
    <x v="30"/>
    <n v="30"/>
  </r>
  <r>
    <x v="10"/>
    <x v="8"/>
    <x v="147"/>
    <x v="30"/>
    <n v="139"/>
  </r>
  <r>
    <x v="10"/>
    <x v="8"/>
    <x v="153"/>
    <x v="30"/>
    <n v="16"/>
  </r>
  <r>
    <x v="10"/>
    <x v="8"/>
    <x v="154"/>
    <x v="30"/>
    <n v="14"/>
  </r>
  <r>
    <x v="10"/>
    <x v="9"/>
    <x v="157"/>
    <x v="0"/>
    <n v="11"/>
  </r>
  <r>
    <x v="10"/>
    <x v="9"/>
    <x v="158"/>
    <x v="0"/>
    <n v="59"/>
  </r>
  <r>
    <x v="10"/>
    <x v="9"/>
    <x v="159"/>
    <x v="0"/>
    <n v="662"/>
  </r>
  <r>
    <x v="10"/>
    <x v="9"/>
    <x v="160"/>
    <x v="0"/>
    <n v="194"/>
  </r>
  <r>
    <x v="10"/>
    <x v="9"/>
    <x v="161"/>
    <x v="0"/>
    <n v="138"/>
  </r>
  <r>
    <x v="10"/>
    <x v="9"/>
    <x v="162"/>
    <x v="0"/>
    <n v="73"/>
  </r>
  <r>
    <x v="10"/>
    <x v="9"/>
    <x v="163"/>
    <x v="0"/>
    <n v="39"/>
  </r>
  <r>
    <x v="10"/>
    <x v="9"/>
    <x v="164"/>
    <x v="0"/>
    <n v="74"/>
  </r>
  <r>
    <x v="10"/>
    <x v="9"/>
    <x v="165"/>
    <x v="0"/>
    <n v="36"/>
  </r>
  <r>
    <x v="10"/>
    <x v="9"/>
    <x v="166"/>
    <x v="0"/>
    <n v="27"/>
  </r>
  <r>
    <x v="10"/>
    <x v="9"/>
    <x v="167"/>
    <x v="0"/>
    <n v="175"/>
  </r>
  <r>
    <x v="10"/>
    <x v="9"/>
    <x v="168"/>
    <x v="0"/>
    <n v="341"/>
  </r>
  <r>
    <x v="10"/>
    <x v="9"/>
    <x v="169"/>
    <x v="0"/>
    <n v="169"/>
  </r>
  <r>
    <x v="10"/>
    <x v="9"/>
    <x v="170"/>
    <x v="0"/>
    <n v="279"/>
  </r>
  <r>
    <x v="10"/>
    <x v="9"/>
    <x v="171"/>
    <x v="0"/>
    <n v="126"/>
  </r>
  <r>
    <x v="10"/>
    <x v="9"/>
    <x v="157"/>
    <x v="1"/>
    <n v="4"/>
  </r>
  <r>
    <x v="10"/>
    <x v="9"/>
    <x v="158"/>
    <x v="1"/>
    <n v="10"/>
  </r>
  <r>
    <x v="10"/>
    <x v="9"/>
    <x v="159"/>
    <x v="1"/>
    <n v="37"/>
  </r>
  <r>
    <x v="10"/>
    <x v="9"/>
    <x v="160"/>
    <x v="1"/>
    <n v="19"/>
  </r>
  <r>
    <x v="10"/>
    <x v="9"/>
    <x v="161"/>
    <x v="1"/>
    <n v="11"/>
  </r>
  <r>
    <x v="10"/>
    <x v="9"/>
    <x v="162"/>
    <x v="1"/>
    <n v="9"/>
  </r>
  <r>
    <x v="10"/>
    <x v="9"/>
    <x v="163"/>
    <x v="1"/>
    <n v="6"/>
  </r>
  <r>
    <x v="10"/>
    <x v="9"/>
    <x v="164"/>
    <x v="1"/>
    <n v="8"/>
  </r>
  <r>
    <x v="10"/>
    <x v="9"/>
    <x v="165"/>
    <x v="1"/>
    <n v="3"/>
  </r>
  <r>
    <x v="10"/>
    <x v="9"/>
    <x v="166"/>
    <x v="1"/>
    <n v="5"/>
  </r>
  <r>
    <x v="10"/>
    <x v="9"/>
    <x v="167"/>
    <x v="1"/>
    <n v="15"/>
  </r>
  <r>
    <x v="10"/>
    <x v="9"/>
    <x v="168"/>
    <x v="1"/>
    <n v="31"/>
  </r>
  <r>
    <x v="10"/>
    <x v="9"/>
    <x v="169"/>
    <x v="1"/>
    <n v="11"/>
  </r>
  <r>
    <x v="10"/>
    <x v="9"/>
    <x v="170"/>
    <x v="1"/>
    <n v="27"/>
  </r>
  <r>
    <x v="10"/>
    <x v="9"/>
    <x v="171"/>
    <x v="1"/>
    <n v="13"/>
  </r>
  <r>
    <x v="10"/>
    <x v="9"/>
    <x v="157"/>
    <x v="2"/>
    <n v="47"/>
  </r>
  <r>
    <x v="10"/>
    <x v="9"/>
    <x v="158"/>
    <x v="2"/>
    <n v="78"/>
  </r>
  <r>
    <x v="10"/>
    <x v="9"/>
    <x v="159"/>
    <x v="2"/>
    <n v="142"/>
  </r>
  <r>
    <x v="10"/>
    <x v="9"/>
    <x v="160"/>
    <x v="2"/>
    <n v="84"/>
  </r>
  <r>
    <x v="10"/>
    <x v="9"/>
    <x v="161"/>
    <x v="2"/>
    <n v="62"/>
  </r>
  <r>
    <x v="10"/>
    <x v="9"/>
    <x v="162"/>
    <x v="2"/>
    <n v="47"/>
  </r>
  <r>
    <x v="10"/>
    <x v="9"/>
    <x v="163"/>
    <x v="2"/>
    <n v="35"/>
  </r>
  <r>
    <x v="10"/>
    <x v="9"/>
    <x v="164"/>
    <x v="2"/>
    <n v="76"/>
  </r>
  <r>
    <x v="10"/>
    <x v="9"/>
    <x v="165"/>
    <x v="2"/>
    <n v="49"/>
  </r>
  <r>
    <x v="10"/>
    <x v="9"/>
    <x v="166"/>
    <x v="2"/>
    <n v="57"/>
  </r>
  <r>
    <x v="10"/>
    <x v="9"/>
    <x v="167"/>
    <x v="2"/>
    <n v="77"/>
  </r>
  <r>
    <x v="10"/>
    <x v="9"/>
    <x v="168"/>
    <x v="2"/>
    <n v="84"/>
  </r>
  <r>
    <x v="10"/>
    <x v="9"/>
    <x v="169"/>
    <x v="2"/>
    <n v="85"/>
  </r>
  <r>
    <x v="10"/>
    <x v="9"/>
    <x v="170"/>
    <x v="2"/>
    <n v="110"/>
  </r>
  <r>
    <x v="10"/>
    <x v="9"/>
    <x v="171"/>
    <x v="2"/>
    <n v="76"/>
  </r>
  <r>
    <x v="10"/>
    <x v="9"/>
    <x v="170"/>
    <x v="3"/>
    <n v="1"/>
  </r>
  <r>
    <x v="10"/>
    <x v="9"/>
    <x v="157"/>
    <x v="4"/>
    <n v="3"/>
  </r>
  <r>
    <x v="10"/>
    <x v="9"/>
    <x v="158"/>
    <x v="4"/>
    <n v="16"/>
  </r>
  <r>
    <x v="10"/>
    <x v="9"/>
    <x v="159"/>
    <x v="4"/>
    <n v="34"/>
  </r>
  <r>
    <x v="10"/>
    <x v="9"/>
    <x v="160"/>
    <x v="4"/>
    <n v="17"/>
  </r>
  <r>
    <x v="10"/>
    <x v="9"/>
    <x v="161"/>
    <x v="4"/>
    <n v="20"/>
  </r>
  <r>
    <x v="10"/>
    <x v="9"/>
    <x v="162"/>
    <x v="4"/>
    <n v="18"/>
  </r>
  <r>
    <x v="10"/>
    <x v="9"/>
    <x v="163"/>
    <x v="4"/>
    <n v="4"/>
  </r>
  <r>
    <x v="10"/>
    <x v="9"/>
    <x v="164"/>
    <x v="4"/>
    <n v="28"/>
  </r>
  <r>
    <x v="10"/>
    <x v="9"/>
    <x v="165"/>
    <x v="4"/>
    <n v="13"/>
  </r>
  <r>
    <x v="10"/>
    <x v="9"/>
    <x v="166"/>
    <x v="4"/>
    <n v="27"/>
  </r>
  <r>
    <x v="10"/>
    <x v="9"/>
    <x v="167"/>
    <x v="4"/>
    <n v="25"/>
  </r>
  <r>
    <x v="10"/>
    <x v="9"/>
    <x v="168"/>
    <x v="4"/>
    <n v="24"/>
  </r>
  <r>
    <x v="10"/>
    <x v="9"/>
    <x v="169"/>
    <x v="4"/>
    <n v="23"/>
  </r>
  <r>
    <x v="10"/>
    <x v="9"/>
    <x v="170"/>
    <x v="4"/>
    <n v="29"/>
  </r>
  <r>
    <x v="10"/>
    <x v="9"/>
    <x v="171"/>
    <x v="4"/>
    <n v="17"/>
  </r>
  <r>
    <x v="10"/>
    <x v="9"/>
    <x v="157"/>
    <x v="5"/>
    <n v="49"/>
  </r>
  <r>
    <x v="10"/>
    <x v="9"/>
    <x v="158"/>
    <x v="5"/>
    <n v="83"/>
  </r>
  <r>
    <x v="10"/>
    <x v="9"/>
    <x v="159"/>
    <x v="5"/>
    <n v="147"/>
  </r>
  <r>
    <x v="10"/>
    <x v="9"/>
    <x v="160"/>
    <x v="5"/>
    <n v="89"/>
  </r>
  <r>
    <x v="10"/>
    <x v="9"/>
    <x v="161"/>
    <x v="5"/>
    <n v="69"/>
  </r>
  <r>
    <x v="10"/>
    <x v="9"/>
    <x v="162"/>
    <x v="5"/>
    <n v="49"/>
  </r>
  <r>
    <x v="10"/>
    <x v="9"/>
    <x v="163"/>
    <x v="5"/>
    <n v="38"/>
  </r>
  <r>
    <x v="10"/>
    <x v="9"/>
    <x v="164"/>
    <x v="5"/>
    <n v="78"/>
  </r>
  <r>
    <x v="10"/>
    <x v="9"/>
    <x v="165"/>
    <x v="5"/>
    <n v="50"/>
  </r>
  <r>
    <x v="10"/>
    <x v="9"/>
    <x v="166"/>
    <x v="5"/>
    <n v="58"/>
  </r>
  <r>
    <x v="10"/>
    <x v="9"/>
    <x v="167"/>
    <x v="5"/>
    <n v="83"/>
  </r>
  <r>
    <x v="10"/>
    <x v="9"/>
    <x v="168"/>
    <x v="5"/>
    <n v="89"/>
  </r>
  <r>
    <x v="10"/>
    <x v="9"/>
    <x v="169"/>
    <x v="5"/>
    <n v="88"/>
  </r>
  <r>
    <x v="10"/>
    <x v="9"/>
    <x v="170"/>
    <x v="5"/>
    <n v="113"/>
  </r>
  <r>
    <x v="10"/>
    <x v="9"/>
    <x v="171"/>
    <x v="5"/>
    <n v="78"/>
  </r>
  <r>
    <x v="10"/>
    <x v="9"/>
    <x v="157"/>
    <x v="6"/>
    <n v="2"/>
  </r>
  <r>
    <x v="10"/>
    <x v="9"/>
    <x v="158"/>
    <x v="6"/>
    <n v="2"/>
  </r>
  <r>
    <x v="10"/>
    <x v="9"/>
    <x v="159"/>
    <x v="6"/>
    <n v="2"/>
  </r>
  <r>
    <x v="10"/>
    <x v="9"/>
    <x v="160"/>
    <x v="6"/>
    <n v="1"/>
  </r>
  <r>
    <x v="10"/>
    <x v="9"/>
    <x v="161"/>
    <x v="6"/>
    <n v="3"/>
  </r>
  <r>
    <x v="10"/>
    <x v="9"/>
    <x v="162"/>
    <x v="6"/>
    <n v="1"/>
  </r>
  <r>
    <x v="10"/>
    <x v="9"/>
    <x v="163"/>
    <x v="6"/>
    <n v="1"/>
  </r>
  <r>
    <x v="10"/>
    <x v="9"/>
    <x v="164"/>
    <x v="6"/>
    <n v="2"/>
  </r>
  <r>
    <x v="10"/>
    <x v="9"/>
    <x v="165"/>
    <x v="6"/>
    <n v="1"/>
  </r>
  <r>
    <x v="10"/>
    <x v="9"/>
    <x v="167"/>
    <x v="6"/>
    <n v="1"/>
  </r>
  <r>
    <x v="10"/>
    <x v="9"/>
    <x v="168"/>
    <x v="6"/>
    <n v="3"/>
  </r>
  <r>
    <x v="10"/>
    <x v="9"/>
    <x v="170"/>
    <x v="6"/>
    <n v="4"/>
  </r>
  <r>
    <x v="10"/>
    <x v="9"/>
    <x v="157"/>
    <x v="7"/>
    <n v="2"/>
  </r>
  <r>
    <x v="10"/>
    <x v="9"/>
    <x v="158"/>
    <x v="7"/>
    <n v="3"/>
  </r>
  <r>
    <x v="10"/>
    <x v="9"/>
    <x v="159"/>
    <x v="7"/>
    <n v="5"/>
  </r>
  <r>
    <x v="10"/>
    <x v="9"/>
    <x v="160"/>
    <x v="7"/>
    <n v="2"/>
  </r>
  <r>
    <x v="10"/>
    <x v="9"/>
    <x v="161"/>
    <x v="7"/>
    <n v="4"/>
  </r>
  <r>
    <x v="10"/>
    <x v="9"/>
    <x v="163"/>
    <x v="7"/>
    <n v="1"/>
  </r>
  <r>
    <x v="10"/>
    <x v="9"/>
    <x v="164"/>
    <x v="7"/>
    <n v="2"/>
  </r>
  <r>
    <x v="10"/>
    <x v="9"/>
    <x v="165"/>
    <x v="7"/>
    <n v="2"/>
  </r>
  <r>
    <x v="10"/>
    <x v="9"/>
    <x v="167"/>
    <x v="7"/>
    <n v="1"/>
  </r>
  <r>
    <x v="10"/>
    <x v="9"/>
    <x v="168"/>
    <x v="7"/>
    <n v="4"/>
  </r>
  <r>
    <x v="10"/>
    <x v="9"/>
    <x v="170"/>
    <x v="7"/>
    <n v="1"/>
  </r>
  <r>
    <x v="10"/>
    <x v="9"/>
    <x v="171"/>
    <x v="7"/>
    <n v="1"/>
  </r>
  <r>
    <x v="10"/>
    <x v="9"/>
    <x v="159"/>
    <x v="8"/>
    <n v="1"/>
  </r>
  <r>
    <x v="10"/>
    <x v="9"/>
    <x v="160"/>
    <x v="8"/>
    <n v="1"/>
  </r>
  <r>
    <x v="10"/>
    <x v="9"/>
    <x v="170"/>
    <x v="8"/>
    <n v="1"/>
  </r>
  <r>
    <x v="10"/>
    <x v="9"/>
    <x v="157"/>
    <x v="41"/>
    <n v="6"/>
  </r>
  <r>
    <x v="10"/>
    <x v="9"/>
    <x v="158"/>
    <x v="41"/>
    <n v="15"/>
  </r>
  <r>
    <x v="10"/>
    <x v="9"/>
    <x v="159"/>
    <x v="41"/>
    <n v="60"/>
  </r>
  <r>
    <x v="10"/>
    <x v="9"/>
    <x v="160"/>
    <x v="41"/>
    <n v="48"/>
  </r>
  <r>
    <x v="10"/>
    <x v="9"/>
    <x v="161"/>
    <x v="41"/>
    <n v="15"/>
  </r>
  <r>
    <x v="10"/>
    <x v="9"/>
    <x v="162"/>
    <x v="41"/>
    <n v="5"/>
  </r>
  <r>
    <x v="10"/>
    <x v="9"/>
    <x v="163"/>
    <x v="41"/>
    <n v="11"/>
  </r>
  <r>
    <x v="10"/>
    <x v="9"/>
    <x v="164"/>
    <x v="41"/>
    <n v="11"/>
  </r>
  <r>
    <x v="10"/>
    <x v="9"/>
    <x v="165"/>
    <x v="41"/>
    <n v="33"/>
  </r>
  <r>
    <x v="10"/>
    <x v="9"/>
    <x v="166"/>
    <x v="41"/>
    <n v="14"/>
  </r>
  <r>
    <x v="10"/>
    <x v="9"/>
    <x v="167"/>
    <x v="41"/>
    <n v="18"/>
  </r>
  <r>
    <x v="10"/>
    <x v="9"/>
    <x v="168"/>
    <x v="41"/>
    <n v="22"/>
  </r>
  <r>
    <x v="10"/>
    <x v="9"/>
    <x v="169"/>
    <x v="41"/>
    <n v="46"/>
  </r>
  <r>
    <x v="10"/>
    <x v="9"/>
    <x v="170"/>
    <x v="41"/>
    <n v="62"/>
  </r>
  <r>
    <x v="10"/>
    <x v="9"/>
    <x v="171"/>
    <x v="41"/>
    <n v="63"/>
  </r>
  <r>
    <x v="10"/>
    <x v="9"/>
    <x v="157"/>
    <x v="9"/>
    <n v="6"/>
  </r>
  <r>
    <x v="10"/>
    <x v="9"/>
    <x v="158"/>
    <x v="9"/>
    <n v="18"/>
  </r>
  <r>
    <x v="10"/>
    <x v="9"/>
    <x v="159"/>
    <x v="9"/>
    <n v="62"/>
  </r>
  <r>
    <x v="10"/>
    <x v="9"/>
    <x v="160"/>
    <x v="9"/>
    <n v="47"/>
  </r>
  <r>
    <x v="10"/>
    <x v="9"/>
    <x v="161"/>
    <x v="9"/>
    <n v="15"/>
  </r>
  <r>
    <x v="10"/>
    <x v="9"/>
    <x v="162"/>
    <x v="9"/>
    <n v="7"/>
  </r>
  <r>
    <x v="10"/>
    <x v="9"/>
    <x v="163"/>
    <x v="9"/>
    <n v="13"/>
  </r>
  <r>
    <x v="10"/>
    <x v="9"/>
    <x v="164"/>
    <x v="9"/>
    <n v="12"/>
  </r>
  <r>
    <x v="10"/>
    <x v="9"/>
    <x v="165"/>
    <x v="9"/>
    <n v="34"/>
  </r>
  <r>
    <x v="10"/>
    <x v="9"/>
    <x v="166"/>
    <x v="9"/>
    <n v="13"/>
  </r>
  <r>
    <x v="10"/>
    <x v="9"/>
    <x v="167"/>
    <x v="9"/>
    <n v="24"/>
  </r>
  <r>
    <x v="10"/>
    <x v="9"/>
    <x v="168"/>
    <x v="9"/>
    <n v="20"/>
  </r>
  <r>
    <x v="10"/>
    <x v="9"/>
    <x v="169"/>
    <x v="9"/>
    <n v="48"/>
  </r>
  <r>
    <x v="10"/>
    <x v="9"/>
    <x v="170"/>
    <x v="9"/>
    <n v="61"/>
  </r>
  <r>
    <x v="10"/>
    <x v="9"/>
    <x v="171"/>
    <x v="9"/>
    <n v="62"/>
  </r>
  <r>
    <x v="10"/>
    <x v="9"/>
    <x v="157"/>
    <x v="10"/>
    <n v="7"/>
  </r>
  <r>
    <x v="10"/>
    <x v="9"/>
    <x v="158"/>
    <x v="10"/>
    <n v="3"/>
  </r>
  <r>
    <x v="10"/>
    <x v="9"/>
    <x v="159"/>
    <x v="10"/>
    <n v="2"/>
  </r>
  <r>
    <x v="10"/>
    <x v="9"/>
    <x v="161"/>
    <x v="10"/>
    <n v="1"/>
  </r>
  <r>
    <x v="10"/>
    <x v="9"/>
    <x v="162"/>
    <x v="10"/>
    <n v="1"/>
  </r>
  <r>
    <x v="10"/>
    <x v="9"/>
    <x v="163"/>
    <x v="10"/>
    <n v="6"/>
  </r>
  <r>
    <x v="10"/>
    <x v="9"/>
    <x v="164"/>
    <x v="10"/>
    <n v="2"/>
  </r>
  <r>
    <x v="10"/>
    <x v="9"/>
    <x v="167"/>
    <x v="10"/>
    <n v="4"/>
  </r>
  <r>
    <x v="10"/>
    <x v="9"/>
    <x v="168"/>
    <x v="10"/>
    <n v="2"/>
  </r>
  <r>
    <x v="10"/>
    <x v="9"/>
    <x v="170"/>
    <x v="10"/>
    <n v="1"/>
  </r>
  <r>
    <x v="10"/>
    <x v="9"/>
    <x v="171"/>
    <x v="10"/>
    <n v="3"/>
  </r>
  <r>
    <x v="10"/>
    <x v="9"/>
    <x v="157"/>
    <x v="11"/>
    <n v="3"/>
  </r>
  <r>
    <x v="10"/>
    <x v="9"/>
    <x v="158"/>
    <x v="11"/>
    <n v="2"/>
  </r>
  <r>
    <x v="10"/>
    <x v="9"/>
    <x v="163"/>
    <x v="11"/>
    <n v="2"/>
  </r>
  <r>
    <x v="10"/>
    <x v="9"/>
    <x v="167"/>
    <x v="11"/>
    <n v="2"/>
  </r>
  <r>
    <x v="10"/>
    <x v="9"/>
    <x v="168"/>
    <x v="11"/>
    <n v="2"/>
  </r>
  <r>
    <x v="10"/>
    <x v="9"/>
    <x v="170"/>
    <x v="11"/>
    <n v="1"/>
  </r>
  <r>
    <x v="10"/>
    <x v="9"/>
    <x v="157"/>
    <x v="12"/>
    <n v="30"/>
  </r>
  <r>
    <x v="10"/>
    <x v="9"/>
    <x v="158"/>
    <x v="12"/>
    <n v="75"/>
  </r>
  <r>
    <x v="10"/>
    <x v="9"/>
    <x v="159"/>
    <x v="12"/>
    <n v="134"/>
  </r>
  <r>
    <x v="10"/>
    <x v="9"/>
    <x v="160"/>
    <x v="12"/>
    <n v="84"/>
  </r>
  <r>
    <x v="10"/>
    <x v="9"/>
    <x v="161"/>
    <x v="12"/>
    <n v="62"/>
  </r>
  <r>
    <x v="10"/>
    <x v="9"/>
    <x v="162"/>
    <x v="12"/>
    <n v="45"/>
  </r>
  <r>
    <x v="10"/>
    <x v="9"/>
    <x v="163"/>
    <x v="12"/>
    <n v="30"/>
  </r>
  <r>
    <x v="10"/>
    <x v="9"/>
    <x v="164"/>
    <x v="12"/>
    <n v="76"/>
  </r>
  <r>
    <x v="10"/>
    <x v="9"/>
    <x v="165"/>
    <x v="12"/>
    <n v="49"/>
  </r>
  <r>
    <x v="10"/>
    <x v="9"/>
    <x v="166"/>
    <x v="12"/>
    <n v="57"/>
  </r>
  <r>
    <x v="10"/>
    <x v="9"/>
    <x v="167"/>
    <x v="12"/>
    <n v="72"/>
  </r>
  <r>
    <x v="10"/>
    <x v="9"/>
    <x v="168"/>
    <x v="12"/>
    <n v="83"/>
  </r>
  <r>
    <x v="10"/>
    <x v="9"/>
    <x v="169"/>
    <x v="12"/>
    <n v="85"/>
  </r>
  <r>
    <x v="10"/>
    <x v="9"/>
    <x v="170"/>
    <x v="12"/>
    <n v="110"/>
  </r>
  <r>
    <x v="10"/>
    <x v="9"/>
    <x v="171"/>
    <x v="12"/>
    <n v="75"/>
  </r>
  <r>
    <x v="10"/>
    <x v="9"/>
    <x v="157"/>
    <x v="13"/>
    <n v="3"/>
  </r>
  <r>
    <x v="10"/>
    <x v="9"/>
    <x v="158"/>
    <x v="13"/>
    <n v="1"/>
  </r>
  <r>
    <x v="10"/>
    <x v="9"/>
    <x v="159"/>
    <x v="13"/>
    <n v="3"/>
  </r>
  <r>
    <x v="10"/>
    <x v="9"/>
    <x v="163"/>
    <x v="13"/>
    <n v="3"/>
  </r>
  <r>
    <x v="10"/>
    <x v="9"/>
    <x v="164"/>
    <x v="13"/>
    <n v="2"/>
  </r>
  <r>
    <x v="10"/>
    <x v="9"/>
    <x v="166"/>
    <x v="13"/>
    <n v="1"/>
  </r>
  <r>
    <x v="10"/>
    <x v="9"/>
    <x v="167"/>
    <x v="13"/>
    <n v="2"/>
  </r>
  <r>
    <x v="10"/>
    <x v="9"/>
    <x v="157"/>
    <x v="14"/>
    <n v="16"/>
  </r>
  <r>
    <x v="10"/>
    <x v="9"/>
    <x v="158"/>
    <x v="14"/>
    <n v="6"/>
  </r>
  <r>
    <x v="10"/>
    <x v="9"/>
    <x v="159"/>
    <x v="14"/>
    <n v="38"/>
  </r>
  <r>
    <x v="10"/>
    <x v="9"/>
    <x v="161"/>
    <x v="14"/>
    <n v="2"/>
  </r>
  <r>
    <x v="10"/>
    <x v="9"/>
    <x v="162"/>
    <x v="14"/>
    <n v="6"/>
  </r>
  <r>
    <x v="10"/>
    <x v="9"/>
    <x v="163"/>
    <x v="14"/>
    <n v="14"/>
  </r>
  <r>
    <x v="10"/>
    <x v="9"/>
    <x v="167"/>
    <x v="14"/>
    <n v="4"/>
  </r>
  <r>
    <x v="10"/>
    <x v="9"/>
    <x v="168"/>
    <x v="14"/>
    <n v="4"/>
  </r>
  <r>
    <x v="10"/>
    <x v="9"/>
    <x v="170"/>
    <x v="14"/>
    <n v="2"/>
  </r>
  <r>
    <x v="10"/>
    <x v="9"/>
    <x v="157"/>
    <x v="15"/>
    <n v="5"/>
  </r>
  <r>
    <x v="10"/>
    <x v="9"/>
    <x v="158"/>
    <x v="15"/>
    <n v="3"/>
  </r>
  <r>
    <x v="10"/>
    <x v="9"/>
    <x v="159"/>
    <x v="15"/>
    <n v="3"/>
  </r>
  <r>
    <x v="10"/>
    <x v="9"/>
    <x v="160"/>
    <x v="15"/>
    <n v="1"/>
  </r>
  <r>
    <x v="10"/>
    <x v="9"/>
    <x v="161"/>
    <x v="15"/>
    <n v="2"/>
  </r>
  <r>
    <x v="10"/>
    <x v="9"/>
    <x v="162"/>
    <x v="15"/>
    <n v="2"/>
  </r>
  <r>
    <x v="10"/>
    <x v="9"/>
    <x v="163"/>
    <x v="15"/>
    <n v="7"/>
  </r>
  <r>
    <x v="10"/>
    <x v="9"/>
    <x v="164"/>
    <x v="15"/>
    <n v="6"/>
  </r>
  <r>
    <x v="10"/>
    <x v="9"/>
    <x v="165"/>
    <x v="15"/>
    <n v="1"/>
  </r>
  <r>
    <x v="10"/>
    <x v="9"/>
    <x v="166"/>
    <x v="15"/>
    <n v="1"/>
  </r>
  <r>
    <x v="10"/>
    <x v="9"/>
    <x v="167"/>
    <x v="15"/>
    <n v="4"/>
  </r>
  <r>
    <x v="10"/>
    <x v="9"/>
    <x v="168"/>
    <x v="15"/>
    <n v="3"/>
  </r>
  <r>
    <x v="10"/>
    <x v="9"/>
    <x v="170"/>
    <x v="15"/>
    <n v="2"/>
  </r>
  <r>
    <x v="10"/>
    <x v="9"/>
    <x v="171"/>
    <x v="15"/>
    <n v="3"/>
  </r>
  <r>
    <x v="10"/>
    <x v="9"/>
    <x v="157"/>
    <x v="16"/>
    <n v="2"/>
  </r>
  <r>
    <x v="10"/>
    <x v="9"/>
    <x v="158"/>
    <x v="16"/>
    <n v="4"/>
  </r>
  <r>
    <x v="10"/>
    <x v="9"/>
    <x v="159"/>
    <x v="16"/>
    <n v="10"/>
  </r>
  <r>
    <x v="10"/>
    <x v="9"/>
    <x v="160"/>
    <x v="16"/>
    <n v="6"/>
  </r>
  <r>
    <x v="10"/>
    <x v="9"/>
    <x v="161"/>
    <x v="16"/>
    <n v="2"/>
  </r>
  <r>
    <x v="10"/>
    <x v="9"/>
    <x v="162"/>
    <x v="16"/>
    <n v="1"/>
  </r>
  <r>
    <x v="10"/>
    <x v="9"/>
    <x v="163"/>
    <x v="16"/>
    <n v="4"/>
  </r>
  <r>
    <x v="10"/>
    <x v="9"/>
    <x v="164"/>
    <x v="16"/>
    <n v="5"/>
  </r>
  <r>
    <x v="10"/>
    <x v="9"/>
    <x v="165"/>
    <x v="16"/>
    <n v="1"/>
  </r>
  <r>
    <x v="10"/>
    <x v="9"/>
    <x v="167"/>
    <x v="16"/>
    <n v="6"/>
  </r>
  <r>
    <x v="10"/>
    <x v="9"/>
    <x v="168"/>
    <x v="16"/>
    <n v="9"/>
  </r>
  <r>
    <x v="10"/>
    <x v="9"/>
    <x v="169"/>
    <x v="16"/>
    <n v="1"/>
  </r>
  <r>
    <x v="10"/>
    <x v="9"/>
    <x v="170"/>
    <x v="16"/>
    <n v="3"/>
  </r>
  <r>
    <x v="10"/>
    <x v="9"/>
    <x v="171"/>
    <x v="16"/>
    <n v="2"/>
  </r>
  <r>
    <x v="10"/>
    <x v="9"/>
    <x v="157"/>
    <x v="33"/>
    <n v="4"/>
  </r>
  <r>
    <x v="10"/>
    <x v="9"/>
    <x v="159"/>
    <x v="33"/>
    <n v="6"/>
  </r>
  <r>
    <x v="10"/>
    <x v="9"/>
    <x v="160"/>
    <x v="33"/>
    <n v="2"/>
  </r>
  <r>
    <x v="10"/>
    <x v="9"/>
    <x v="161"/>
    <x v="33"/>
    <n v="3"/>
  </r>
  <r>
    <x v="10"/>
    <x v="9"/>
    <x v="163"/>
    <x v="33"/>
    <n v="1"/>
  </r>
  <r>
    <x v="10"/>
    <x v="9"/>
    <x v="164"/>
    <x v="33"/>
    <n v="4"/>
  </r>
  <r>
    <x v="10"/>
    <x v="9"/>
    <x v="165"/>
    <x v="33"/>
    <n v="4"/>
  </r>
  <r>
    <x v="10"/>
    <x v="9"/>
    <x v="166"/>
    <x v="33"/>
    <n v="6"/>
  </r>
  <r>
    <x v="10"/>
    <x v="9"/>
    <x v="167"/>
    <x v="33"/>
    <n v="3"/>
  </r>
  <r>
    <x v="10"/>
    <x v="9"/>
    <x v="168"/>
    <x v="33"/>
    <n v="6"/>
  </r>
  <r>
    <x v="10"/>
    <x v="9"/>
    <x v="169"/>
    <x v="33"/>
    <n v="1"/>
  </r>
  <r>
    <x v="10"/>
    <x v="9"/>
    <x v="170"/>
    <x v="33"/>
    <n v="2"/>
  </r>
  <r>
    <x v="10"/>
    <x v="9"/>
    <x v="171"/>
    <x v="33"/>
    <n v="1"/>
  </r>
  <r>
    <x v="10"/>
    <x v="9"/>
    <x v="157"/>
    <x v="34"/>
    <n v="4"/>
  </r>
  <r>
    <x v="10"/>
    <x v="9"/>
    <x v="159"/>
    <x v="34"/>
    <n v="2"/>
  </r>
  <r>
    <x v="10"/>
    <x v="9"/>
    <x v="160"/>
    <x v="34"/>
    <n v="2"/>
  </r>
  <r>
    <x v="10"/>
    <x v="9"/>
    <x v="161"/>
    <x v="34"/>
    <n v="2"/>
  </r>
  <r>
    <x v="10"/>
    <x v="9"/>
    <x v="163"/>
    <x v="34"/>
    <n v="1"/>
  </r>
  <r>
    <x v="10"/>
    <x v="9"/>
    <x v="164"/>
    <x v="34"/>
    <n v="2"/>
  </r>
  <r>
    <x v="10"/>
    <x v="9"/>
    <x v="166"/>
    <x v="34"/>
    <n v="2"/>
  </r>
  <r>
    <x v="10"/>
    <x v="9"/>
    <x v="168"/>
    <x v="34"/>
    <n v="5"/>
  </r>
  <r>
    <x v="10"/>
    <x v="9"/>
    <x v="159"/>
    <x v="35"/>
    <n v="2"/>
  </r>
  <r>
    <x v="10"/>
    <x v="9"/>
    <x v="164"/>
    <x v="35"/>
    <n v="1"/>
  </r>
  <r>
    <x v="10"/>
    <x v="9"/>
    <x v="167"/>
    <x v="35"/>
    <n v="1"/>
  </r>
  <r>
    <x v="10"/>
    <x v="9"/>
    <x v="169"/>
    <x v="35"/>
    <n v="1"/>
  </r>
  <r>
    <x v="10"/>
    <x v="9"/>
    <x v="171"/>
    <x v="35"/>
    <n v="1"/>
  </r>
  <r>
    <x v="10"/>
    <x v="9"/>
    <x v="159"/>
    <x v="36"/>
    <n v="1"/>
  </r>
  <r>
    <x v="10"/>
    <x v="9"/>
    <x v="161"/>
    <x v="36"/>
    <n v="2"/>
  </r>
  <r>
    <x v="10"/>
    <x v="9"/>
    <x v="164"/>
    <x v="36"/>
    <n v="2"/>
  </r>
  <r>
    <x v="10"/>
    <x v="9"/>
    <x v="165"/>
    <x v="36"/>
    <n v="2"/>
  </r>
  <r>
    <x v="10"/>
    <x v="9"/>
    <x v="166"/>
    <x v="36"/>
    <n v="4"/>
  </r>
  <r>
    <x v="10"/>
    <x v="9"/>
    <x v="168"/>
    <x v="36"/>
    <n v="4"/>
  </r>
  <r>
    <x v="10"/>
    <x v="9"/>
    <x v="157"/>
    <x v="17"/>
    <n v="22"/>
  </r>
  <r>
    <x v="10"/>
    <x v="9"/>
    <x v="158"/>
    <x v="17"/>
    <n v="309"/>
  </r>
  <r>
    <x v="10"/>
    <x v="9"/>
    <x v="159"/>
    <x v="17"/>
    <n v="842"/>
  </r>
  <r>
    <x v="10"/>
    <x v="9"/>
    <x v="160"/>
    <x v="17"/>
    <n v="314"/>
  </r>
  <r>
    <x v="10"/>
    <x v="9"/>
    <x v="161"/>
    <x v="17"/>
    <n v="383"/>
  </r>
  <r>
    <x v="10"/>
    <x v="9"/>
    <x v="162"/>
    <x v="17"/>
    <n v="392"/>
  </r>
  <r>
    <x v="10"/>
    <x v="9"/>
    <x v="163"/>
    <x v="17"/>
    <n v="43"/>
  </r>
  <r>
    <x v="10"/>
    <x v="9"/>
    <x v="164"/>
    <x v="17"/>
    <n v="462"/>
  </r>
  <r>
    <x v="10"/>
    <x v="9"/>
    <x v="165"/>
    <x v="17"/>
    <n v="191"/>
  </r>
  <r>
    <x v="10"/>
    <x v="9"/>
    <x v="166"/>
    <x v="17"/>
    <n v="450"/>
  </r>
  <r>
    <x v="10"/>
    <x v="9"/>
    <x v="167"/>
    <x v="17"/>
    <n v="458"/>
  </r>
  <r>
    <x v="10"/>
    <x v="9"/>
    <x v="168"/>
    <x v="17"/>
    <n v="405"/>
  </r>
  <r>
    <x v="10"/>
    <x v="9"/>
    <x v="169"/>
    <x v="17"/>
    <n v="326"/>
  </r>
  <r>
    <x v="10"/>
    <x v="9"/>
    <x v="170"/>
    <x v="17"/>
    <n v="469"/>
  </r>
  <r>
    <x v="10"/>
    <x v="9"/>
    <x v="171"/>
    <x v="17"/>
    <n v="198"/>
  </r>
  <r>
    <x v="10"/>
    <x v="9"/>
    <x v="157"/>
    <x v="18"/>
    <n v="1194"/>
  </r>
  <r>
    <x v="10"/>
    <x v="9"/>
    <x v="158"/>
    <x v="18"/>
    <n v="1162"/>
  </r>
  <r>
    <x v="10"/>
    <x v="9"/>
    <x v="159"/>
    <x v="18"/>
    <n v="903"/>
  </r>
  <r>
    <x v="10"/>
    <x v="9"/>
    <x v="160"/>
    <x v="18"/>
    <n v="1788"/>
  </r>
  <r>
    <x v="10"/>
    <x v="9"/>
    <x v="161"/>
    <x v="18"/>
    <n v="2624"/>
  </r>
  <r>
    <x v="10"/>
    <x v="9"/>
    <x v="163"/>
    <x v="18"/>
    <n v="300"/>
  </r>
  <r>
    <x v="10"/>
    <x v="9"/>
    <x v="164"/>
    <x v="18"/>
    <n v="42"/>
  </r>
  <r>
    <x v="10"/>
    <x v="9"/>
    <x v="165"/>
    <x v="18"/>
    <n v="54"/>
  </r>
  <r>
    <x v="10"/>
    <x v="9"/>
    <x v="167"/>
    <x v="18"/>
    <n v="52"/>
  </r>
  <r>
    <x v="10"/>
    <x v="9"/>
    <x v="168"/>
    <x v="18"/>
    <n v="914"/>
  </r>
  <r>
    <x v="10"/>
    <x v="9"/>
    <x v="170"/>
    <x v="18"/>
    <n v="2"/>
  </r>
  <r>
    <x v="10"/>
    <x v="9"/>
    <x v="171"/>
    <x v="18"/>
    <n v="40"/>
  </r>
  <r>
    <x v="10"/>
    <x v="9"/>
    <x v="159"/>
    <x v="19"/>
    <n v="104349"/>
  </r>
  <r>
    <x v="10"/>
    <x v="9"/>
    <x v="160"/>
    <x v="19"/>
    <n v="45000"/>
  </r>
  <r>
    <x v="10"/>
    <x v="9"/>
    <x v="170"/>
    <x v="19"/>
    <n v="60"/>
  </r>
  <r>
    <x v="10"/>
    <x v="9"/>
    <x v="170"/>
    <x v="20"/>
    <n v="20"/>
  </r>
  <r>
    <x v="10"/>
    <x v="9"/>
    <x v="157"/>
    <x v="42"/>
    <n v="278"/>
  </r>
  <r>
    <x v="10"/>
    <x v="9"/>
    <x v="158"/>
    <x v="42"/>
    <n v="367"/>
  </r>
  <r>
    <x v="10"/>
    <x v="9"/>
    <x v="159"/>
    <x v="42"/>
    <n v="2426"/>
  </r>
  <r>
    <x v="10"/>
    <x v="9"/>
    <x v="160"/>
    <x v="42"/>
    <n v="1918"/>
  </r>
  <r>
    <x v="10"/>
    <x v="9"/>
    <x v="161"/>
    <x v="42"/>
    <n v="568"/>
  </r>
  <r>
    <x v="10"/>
    <x v="9"/>
    <x v="162"/>
    <x v="42"/>
    <n v="141"/>
  </r>
  <r>
    <x v="10"/>
    <x v="9"/>
    <x v="163"/>
    <x v="42"/>
    <n v="316"/>
  </r>
  <r>
    <x v="10"/>
    <x v="9"/>
    <x v="164"/>
    <x v="42"/>
    <n v="367"/>
  </r>
  <r>
    <x v="10"/>
    <x v="9"/>
    <x v="165"/>
    <x v="42"/>
    <n v="2845"/>
  </r>
  <r>
    <x v="10"/>
    <x v="9"/>
    <x v="166"/>
    <x v="42"/>
    <n v="813"/>
  </r>
  <r>
    <x v="10"/>
    <x v="9"/>
    <x v="167"/>
    <x v="42"/>
    <n v="422"/>
  </r>
  <r>
    <x v="10"/>
    <x v="9"/>
    <x v="168"/>
    <x v="42"/>
    <n v="465"/>
  </r>
  <r>
    <x v="10"/>
    <x v="9"/>
    <x v="169"/>
    <x v="42"/>
    <n v="2943"/>
  </r>
  <r>
    <x v="10"/>
    <x v="9"/>
    <x v="170"/>
    <x v="42"/>
    <n v="4212"/>
  </r>
  <r>
    <x v="10"/>
    <x v="9"/>
    <x v="171"/>
    <x v="42"/>
    <n v="4138"/>
  </r>
  <r>
    <x v="10"/>
    <x v="9"/>
    <x v="157"/>
    <x v="21"/>
    <n v="294"/>
  </r>
  <r>
    <x v="10"/>
    <x v="9"/>
    <x v="158"/>
    <x v="21"/>
    <n v="342"/>
  </r>
  <r>
    <x v="10"/>
    <x v="9"/>
    <x v="159"/>
    <x v="21"/>
    <n v="1887"/>
  </r>
  <r>
    <x v="10"/>
    <x v="9"/>
    <x v="160"/>
    <x v="21"/>
    <n v="1659"/>
  </r>
  <r>
    <x v="10"/>
    <x v="9"/>
    <x v="161"/>
    <x v="21"/>
    <n v="495"/>
  </r>
  <r>
    <x v="10"/>
    <x v="9"/>
    <x v="162"/>
    <x v="21"/>
    <n v="150"/>
  </r>
  <r>
    <x v="10"/>
    <x v="9"/>
    <x v="163"/>
    <x v="21"/>
    <n v="242"/>
  </r>
  <r>
    <x v="10"/>
    <x v="9"/>
    <x v="164"/>
    <x v="21"/>
    <n v="357"/>
  </r>
  <r>
    <x v="10"/>
    <x v="9"/>
    <x v="165"/>
    <x v="21"/>
    <n v="2578"/>
  </r>
  <r>
    <x v="10"/>
    <x v="9"/>
    <x v="166"/>
    <x v="21"/>
    <n v="601"/>
  </r>
  <r>
    <x v="10"/>
    <x v="9"/>
    <x v="167"/>
    <x v="21"/>
    <n v="516"/>
  </r>
  <r>
    <x v="10"/>
    <x v="9"/>
    <x v="168"/>
    <x v="21"/>
    <n v="449"/>
  </r>
  <r>
    <x v="10"/>
    <x v="9"/>
    <x v="169"/>
    <x v="21"/>
    <n v="2303"/>
  </r>
  <r>
    <x v="10"/>
    <x v="9"/>
    <x v="170"/>
    <x v="21"/>
    <n v="3454"/>
  </r>
  <r>
    <x v="10"/>
    <x v="9"/>
    <x v="171"/>
    <x v="21"/>
    <n v="3144"/>
  </r>
  <r>
    <x v="10"/>
    <x v="9"/>
    <x v="157"/>
    <x v="22"/>
    <n v="12"/>
  </r>
  <r>
    <x v="10"/>
    <x v="9"/>
    <x v="158"/>
    <x v="22"/>
    <n v="44"/>
  </r>
  <r>
    <x v="10"/>
    <x v="9"/>
    <x v="159"/>
    <x v="22"/>
    <n v="11422"/>
  </r>
  <r>
    <x v="10"/>
    <x v="9"/>
    <x v="160"/>
    <x v="22"/>
    <n v="15045"/>
  </r>
  <r>
    <x v="10"/>
    <x v="9"/>
    <x v="161"/>
    <x v="22"/>
    <n v="5006"/>
  </r>
  <r>
    <x v="10"/>
    <x v="9"/>
    <x v="162"/>
    <x v="22"/>
    <n v="22"/>
  </r>
  <r>
    <x v="10"/>
    <x v="9"/>
    <x v="163"/>
    <x v="22"/>
    <n v="4088"/>
  </r>
  <r>
    <x v="10"/>
    <x v="9"/>
    <x v="164"/>
    <x v="22"/>
    <n v="12640"/>
  </r>
  <r>
    <x v="10"/>
    <x v="9"/>
    <x v="165"/>
    <x v="22"/>
    <n v="65"/>
  </r>
  <r>
    <x v="10"/>
    <x v="9"/>
    <x v="167"/>
    <x v="22"/>
    <n v="62"/>
  </r>
  <r>
    <x v="10"/>
    <x v="9"/>
    <x v="168"/>
    <x v="22"/>
    <n v="2847"/>
  </r>
  <r>
    <x v="10"/>
    <x v="9"/>
    <x v="169"/>
    <x v="22"/>
    <n v="2000"/>
  </r>
  <r>
    <x v="10"/>
    <x v="9"/>
    <x v="170"/>
    <x v="22"/>
    <n v="2124"/>
  </r>
  <r>
    <x v="10"/>
    <x v="9"/>
    <x v="171"/>
    <x v="22"/>
    <n v="7750"/>
  </r>
  <r>
    <x v="10"/>
    <x v="9"/>
    <x v="157"/>
    <x v="23"/>
    <n v="204"/>
  </r>
  <r>
    <x v="10"/>
    <x v="9"/>
    <x v="158"/>
    <x v="23"/>
    <n v="18"/>
  </r>
  <r>
    <x v="10"/>
    <x v="9"/>
    <x v="159"/>
    <x v="23"/>
    <n v="10"/>
  </r>
  <r>
    <x v="10"/>
    <x v="9"/>
    <x v="161"/>
    <x v="23"/>
    <n v="45"/>
  </r>
  <r>
    <x v="10"/>
    <x v="9"/>
    <x v="162"/>
    <x v="23"/>
    <n v="14"/>
  </r>
  <r>
    <x v="10"/>
    <x v="9"/>
    <x v="163"/>
    <x v="23"/>
    <n v="213"/>
  </r>
  <r>
    <x v="10"/>
    <x v="9"/>
    <x v="164"/>
    <x v="23"/>
    <n v="13"/>
  </r>
  <r>
    <x v="10"/>
    <x v="9"/>
    <x v="167"/>
    <x v="23"/>
    <n v="111"/>
  </r>
  <r>
    <x v="10"/>
    <x v="9"/>
    <x v="168"/>
    <x v="23"/>
    <n v="14"/>
  </r>
  <r>
    <x v="10"/>
    <x v="9"/>
    <x v="170"/>
    <x v="23"/>
    <n v="2"/>
  </r>
  <r>
    <x v="10"/>
    <x v="9"/>
    <x v="171"/>
    <x v="23"/>
    <n v="94"/>
  </r>
  <r>
    <x v="10"/>
    <x v="9"/>
    <x v="157"/>
    <x v="24"/>
    <n v="9"/>
  </r>
  <r>
    <x v="10"/>
    <x v="9"/>
    <x v="158"/>
    <x v="24"/>
    <n v="16"/>
  </r>
  <r>
    <x v="10"/>
    <x v="9"/>
    <x v="163"/>
    <x v="24"/>
    <n v="22"/>
  </r>
  <r>
    <x v="10"/>
    <x v="9"/>
    <x v="167"/>
    <x v="24"/>
    <n v="21"/>
  </r>
  <r>
    <x v="10"/>
    <x v="9"/>
    <x v="168"/>
    <x v="24"/>
    <n v="17"/>
  </r>
  <r>
    <x v="10"/>
    <x v="9"/>
    <x v="170"/>
    <x v="24"/>
    <n v="4"/>
  </r>
  <r>
    <x v="10"/>
    <x v="9"/>
    <x v="157"/>
    <x v="25"/>
    <n v="3311"/>
  </r>
  <r>
    <x v="10"/>
    <x v="9"/>
    <x v="158"/>
    <x v="25"/>
    <n v="8615"/>
  </r>
  <r>
    <x v="10"/>
    <x v="9"/>
    <x v="159"/>
    <x v="25"/>
    <n v="26934"/>
  </r>
  <r>
    <x v="10"/>
    <x v="9"/>
    <x v="160"/>
    <x v="25"/>
    <n v="13699"/>
  </r>
  <r>
    <x v="10"/>
    <x v="9"/>
    <x v="161"/>
    <x v="25"/>
    <n v="11339"/>
  </r>
  <r>
    <x v="10"/>
    <x v="9"/>
    <x v="162"/>
    <x v="25"/>
    <n v="8479"/>
  </r>
  <r>
    <x v="10"/>
    <x v="9"/>
    <x v="163"/>
    <x v="25"/>
    <n v="2699"/>
  </r>
  <r>
    <x v="10"/>
    <x v="9"/>
    <x v="164"/>
    <x v="25"/>
    <n v="11932"/>
  </r>
  <r>
    <x v="10"/>
    <x v="9"/>
    <x v="165"/>
    <x v="25"/>
    <n v="10051"/>
  </r>
  <r>
    <x v="10"/>
    <x v="9"/>
    <x v="166"/>
    <x v="25"/>
    <n v="10692"/>
  </r>
  <r>
    <x v="10"/>
    <x v="9"/>
    <x v="167"/>
    <x v="25"/>
    <n v="10949"/>
  </r>
  <r>
    <x v="10"/>
    <x v="9"/>
    <x v="168"/>
    <x v="25"/>
    <n v="11551"/>
  </r>
  <r>
    <x v="10"/>
    <x v="9"/>
    <x v="169"/>
    <x v="25"/>
    <n v="13469"/>
  </r>
  <r>
    <x v="10"/>
    <x v="9"/>
    <x v="170"/>
    <x v="25"/>
    <n v="21932"/>
  </r>
  <r>
    <x v="10"/>
    <x v="9"/>
    <x v="171"/>
    <x v="25"/>
    <n v="11561"/>
  </r>
  <r>
    <x v="10"/>
    <x v="9"/>
    <x v="157"/>
    <x v="26"/>
    <n v="29"/>
  </r>
  <r>
    <x v="10"/>
    <x v="9"/>
    <x v="158"/>
    <x v="26"/>
    <n v="4"/>
  </r>
  <r>
    <x v="10"/>
    <x v="9"/>
    <x v="159"/>
    <x v="26"/>
    <n v="21"/>
  </r>
  <r>
    <x v="10"/>
    <x v="9"/>
    <x v="163"/>
    <x v="26"/>
    <n v="106"/>
  </r>
  <r>
    <x v="10"/>
    <x v="9"/>
    <x v="164"/>
    <x v="26"/>
    <n v="20"/>
  </r>
  <r>
    <x v="10"/>
    <x v="9"/>
    <x v="166"/>
    <x v="26"/>
    <n v="4"/>
  </r>
  <r>
    <x v="10"/>
    <x v="9"/>
    <x v="167"/>
    <x v="26"/>
    <n v="32"/>
  </r>
  <r>
    <x v="10"/>
    <x v="9"/>
    <x v="157"/>
    <x v="27"/>
    <n v="887"/>
  </r>
  <r>
    <x v="10"/>
    <x v="9"/>
    <x v="158"/>
    <x v="27"/>
    <n v="500"/>
  </r>
  <r>
    <x v="10"/>
    <x v="9"/>
    <x v="159"/>
    <x v="27"/>
    <n v="4420"/>
  </r>
  <r>
    <x v="10"/>
    <x v="9"/>
    <x v="161"/>
    <x v="27"/>
    <n v="190"/>
  </r>
  <r>
    <x v="10"/>
    <x v="9"/>
    <x v="162"/>
    <x v="27"/>
    <n v="607"/>
  </r>
  <r>
    <x v="10"/>
    <x v="9"/>
    <x v="163"/>
    <x v="27"/>
    <n v="1090"/>
  </r>
  <r>
    <x v="10"/>
    <x v="9"/>
    <x v="167"/>
    <x v="27"/>
    <n v="730"/>
  </r>
  <r>
    <x v="10"/>
    <x v="9"/>
    <x v="168"/>
    <x v="27"/>
    <n v="195"/>
  </r>
  <r>
    <x v="10"/>
    <x v="9"/>
    <x v="170"/>
    <x v="27"/>
    <n v="196"/>
  </r>
  <r>
    <x v="10"/>
    <x v="9"/>
    <x v="157"/>
    <x v="28"/>
    <n v="17"/>
  </r>
  <r>
    <x v="10"/>
    <x v="9"/>
    <x v="158"/>
    <x v="28"/>
    <n v="6"/>
  </r>
  <r>
    <x v="10"/>
    <x v="9"/>
    <x v="159"/>
    <x v="28"/>
    <n v="72"/>
  </r>
  <r>
    <x v="10"/>
    <x v="9"/>
    <x v="160"/>
    <x v="28"/>
    <n v="1"/>
  </r>
  <r>
    <x v="10"/>
    <x v="9"/>
    <x v="161"/>
    <x v="28"/>
    <n v="7"/>
  </r>
  <r>
    <x v="10"/>
    <x v="9"/>
    <x v="162"/>
    <x v="28"/>
    <n v="373"/>
  </r>
  <r>
    <x v="10"/>
    <x v="9"/>
    <x v="163"/>
    <x v="28"/>
    <n v="329"/>
  </r>
  <r>
    <x v="10"/>
    <x v="9"/>
    <x v="164"/>
    <x v="28"/>
    <n v="110"/>
  </r>
  <r>
    <x v="10"/>
    <x v="9"/>
    <x v="165"/>
    <x v="28"/>
    <n v="1"/>
  </r>
  <r>
    <x v="10"/>
    <x v="9"/>
    <x v="166"/>
    <x v="28"/>
    <n v="31"/>
  </r>
  <r>
    <x v="10"/>
    <x v="9"/>
    <x v="167"/>
    <x v="28"/>
    <n v="39"/>
  </r>
  <r>
    <x v="10"/>
    <x v="9"/>
    <x v="168"/>
    <x v="28"/>
    <n v="12"/>
  </r>
  <r>
    <x v="10"/>
    <x v="9"/>
    <x v="170"/>
    <x v="28"/>
    <n v="13"/>
  </r>
  <r>
    <x v="10"/>
    <x v="9"/>
    <x v="171"/>
    <x v="28"/>
    <n v="25"/>
  </r>
  <r>
    <x v="10"/>
    <x v="9"/>
    <x v="157"/>
    <x v="29"/>
    <n v="4545"/>
  </r>
  <r>
    <x v="10"/>
    <x v="9"/>
    <x v="158"/>
    <x v="29"/>
    <n v="9159"/>
  </r>
  <r>
    <x v="10"/>
    <x v="9"/>
    <x v="159"/>
    <x v="29"/>
    <n v="31457"/>
  </r>
  <r>
    <x v="10"/>
    <x v="9"/>
    <x v="160"/>
    <x v="29"/>
    <n v="13700"/>
  </r>
  <r>
    <x v="10"/>
    <x v="9"/>
    <x v="161"/>
    <x v="29"/>
    <n v="11581"/>
  </r>
  <r>
    <x v="10"/>
    <x v="9"/>
    <x v="162"/>
    <x v="29"/>
    <n v="9473"/>
  </r>
  <r>
    <x v="10"/>
    <x v="9"/>
    <x v="163"/>
    <x v="29"/>
    <n v="4468"/>
  </r>
  <r>
    <x v="10"/>
    <x v="9"/>
    <x v="164"/>
    <x v="29"/>
    <n v="12075"/>
  </r>
  <r>
    <x v="10"/>
    <x v="9"/>
    <x v="165"/>
    <x v="29"/>
    <n v="10052"/>
  </r>
  <r>
    <x v="10"/>
    <x v="9"/>
    <x v="166"/>
    <x v="29"/>
    <n v="10727"/>
  </r>
  <r>
    <x v="10"/>
    <x v="9"/>
    <x v="167"/>
    <x v="29"/>
    <n v="11921"/>
  </r>
  <r>
    <x v="10"/>
    <x v="9"/>
    <x v="168"/>
    <x v="29"/>
    <n v="11823"/>
  </r>
  <r>
    <x v="10"/>
    <x v="9"/>
    <x v="169"/>
    <x v="29"/>
    <n v="13524"/>
  </r>
  <r>
    <x v="10"/>
    <x v="9"/>
    <x v="170"/>
    <x v="29"/>
    <n v="22147"/>
  </r>
  <r>
    <x v="10"/>
    <x v="9"/>
    <x v="171"/>
    <x v="29"/>
    <n v="11680"/>
  </r>
  <r>
    <x v="10"/>
    <x v="9"/>
    <x v="157"/>
    <x v="37"/>
    <n v="235"/>
  </r>
  <r>
    <x v="10"/>
    <x v="9"/>
    <x v="159"/>
    <x v="37"/>
    <n v="2857"/>
  </r>
  <r>
    <x v="10"/>
    <x v="9"/>
    <x v="160"/>
    <x v="37"/>
    <n v="199"/>
  </r>
  <r>
    <x v="10"/>
    <x v="9"/>
    <x v="161"/>
    <x v="37"/>
    <n v="380"/>
  </r>
  <r>
    <x v="10"/>
    <x v="9"/>
    <x v="163"/>
    <x v="37"/>
    <n v="4"/>
  </r>
  <r>
    <x v="10"/>
    <x v="9"/>
    <x v="164"/>
    <x v="37"/>
    <n v="670"/>
  </r>
  <r>
    <x v="10"/>
    <x v="9"/>
    <x v="165"/>
    <x v="37"/>
    <n v="992"/>
  </r>
  <r>
    <x v="10"/>
    <x v="9"/>
    <x v="166"/>
    <x v="37"/>
    <n v="928"/>
  </r>
  <r>
    <x v="10"/>
    <x v="9"/>
    <x v="167"/>
    <x v="37"/>
    <n v="246"/>
  </r>
  <r>
    <x v="10"/>
    <x v="9"/>
    <x v="168"/>
    <x v="37"/>
    <n v="1185"/>
  </r>
  <r>
    <x v="10"/>
    <x v="9"/>
    <x v="169"/>
    <x v="37"/>
    <n v="356"/>
  </r>
  <r>
    <x v="10"/>
    <x v="9"/>
    <x v="170"/>
    <x v="37"/>
    <n v="200"/>
  </r>
  <r>
    <x v="10"/>
    <x v="9"/>
    <x v="171"/>
    <x v="37"/>
    <n v="472"/>
  </r>
  <r>
    <x v="10"/>
    <x v="9"/>
    <x v="157"/>
    <x v="38"/>
    <n v="145"/>
  </r>
  <r>
    <x v="10"/>
    <x v="9"/>
    <x v="159"/>
    <x v="38"/>
    <n v="177"/>
  </r>
  <r>
    <x v="10"/>
    <x v="9"/>
    <x v="160"/>
    <x v="38"/>
    <n v="402"/>
  </r>
  <r>
    <x v="10"/>
    <x v="9"/>
    <x v="161"/>
    <x v="38"/>
    <n v="34"/>
  </r>
  <r>
    <x v="10"/>
    <x v="9"/>
    <x v="163"/>
    <x v="38"/>
    <n v="40"/>
  </r>
  <r>
    <x v="10"/>
    <x v="9"/>
    <x v="164"/>
    <x v="38"/>
    <n v="173"/>
  </r>
  <r>
    <x v="10"/>
    <x v="9"/>
    <x v="166"/>
    <x v="38"/>
    <n v="261"/>
  </r>
  <r>
    <x v="10"/>
    <x v="9"/>
    <x v="168"/>
    <x v="38"/>
    <n v="212"/>
  </r>
  <r>
    <x v="10"/>
    <x v="9"/>
    <x v="159"/>
    <x v="39"/>
    <n v="46"/>
  </r>
  <r>
    <x v="10"/>
    <x v="9"/>
    <x v="164"/>
    <x v="39"/>
    <n v="6"/>
  </r>
  <r>
    <x v="10"/>
    <x v="9"/>
    <x v="167"/>
    <x v="39"/>
    <n v="11"/>
  </r>
  <r>
    <x v="10"/>
    <x v="9"/>
    <x v="169"/>
    <x v="39"/>
    <n v="17"/>
  </r>
  <r>
    <x v="10"/>
    <x v="9"/>
    <x v="171"/>
    <x v="39"/>
    <n v="26"/>
  </r>
  <r>
    <x v="10"/>
    <x v="9"/>
    <x v="159"/>
    <x v="40"/>
    <n v="38"/>
  </r>
  <r>
    <x v="10"/>
    <x v="9"/>
    <x v="161"/>
    <x v="40"/>
    <n v="18"/>
  </r>
  <r>
    <x v="10"/>
    <x v="9"/>
    <x v="164"/>
    <x v="40"/>
    <n v="29"/>
  </r>
  <r>
    <x v="10"/>
    <x v="9"/>
    <x v="165"/>
    <x v="40"/>
    <n v="21"/>
  </r>
  <r>
    <x v="10"/>
    <x v="9"/>
    <x v="166"/>
    <x v="40"/>
    <n v="51"/>
  </r>
  <r>
    <x v="10"/>
    <x v="9"/>
    <x v="168"/>
    <x v="40"/>
    <n v="72"/>
  </r>
  <r>
    <x v="10"/>
    <x v="9"/>
    <x v="157"/>
    <x v="30"/>
    <n v="62"/>
  </r>
  <r>
    <x v="10"/>
    <x v="9"/>
    <x v="158"/>
    <x v="30"/>
    <n v="19"/>
  </r>
  <r>
    <x v="10"/>
    <x v="9"/>
    <x v="159"/>
    <x v="30"/>
    <n v="299"/>
  </r>
  <r>
    <x v="10"/>
    <x v="9"/>
    <x v="160"/>
    <x v="30"/>
    <n v="60"/>
  </r>
  <r>
    <x v="10"/>
    <x v="9"/>
    <x v="161"/>
    <x v="30"/>
    <n v="104"/>
  </r>
  <r>
    <x v="10"/>
    <x v="9"/>
    <x v="162"/>
    <x v="30"/>
    <n v="16"/>
  </r>
  <r>
    <x v="10"/>
    <x v="9"/>
    <x v="163"/>
    <x v="30"/>
    <n v="482"/>
  </r>
  <r>
    <x v="10"/>
    <x v="9"/>
    <x v="164"/>
    <x v="30"/>
    <n v="62"/>
  </r>
  <r>
    <x v="10"/>
    <x v="9"/>
    <x v="165"/>
    <x v="30"/>
    <n v="4"/>
  </r>
  <r>
    <x v="10"/>
    <x v="9"/>
    <x v="167"/>
    <x v="30"/>
    <n v="51"/>
  </r>
  <r>
    <x v="10"/>
    <x v="9"/>
    <x v="168"/>
    <x v="30"/>
    <n v="23"/>
  </r>
  <r>
    <x v="10"/>
    <x v="9"/>
    <x v="170"/>
    <x v="30"/>
    <n v="51"/>
  </r>
  <r>
    <x v="10"/>
    <x v="10"/>
    <x v="172"/>
    <x v="0"/>
    <n v="551"/>
  </r>
  <r>
    <x v="10"/>
    <x v="10"/>
    <x v="173"/>
    <x v="0"/>
    <n v="445"/>
  </r>
  <r>
    <x v="10"/>
    <x v="10"/>
    <x v="174"/>
    <x v="0"/>
    <n v="158"/>
  </r>
  <r>
    <x v="10"/>
    <x v="10"/>
    <x v="175"/>
    <x v="0"/>
    <n v="106"/>
  </r>
  <r>
    <x v="10"/>
    <x v="10"/>
    <x v="176"/>
    <x v="0"/>
    <n v="131"/>
  </r>
  <r>
    <x v="10"/>
    <x v="10"/>
    <x v="177"/>
    <x v="0"/>
    <n v="328"/>
  </r>
  <r>
    <x v="10"/>
    <x v="10"/>
    <x v="178"/>
    <x v="0"/>
    <n v="261"/>
  </r>
  <r>
    <x v="10"/>
    <x v="10"/>
    <x v="179"/>
    <x v="0"/>
    <n v="665"/>
  </r>
  <r>
    <x v="10"/>
    <x v="10"/>
    <x v="180"/>
    <x v="0"/>
    <n v="257"/>
  </r>
  <r>
    <x v="10"/>
    <x v="10"/>
    <x v="181"/>
    <x v="0"/>
    <n v="528"/>
  </r>
  <r>
    <x v="10"/>
    <x v="10"/>
    <x v="182"/>
    <x v="0"/>
    <n v="337"/>
  </r>
  <r>
    <x v="10"/>
    <x v="10"/>
    <x v="183"/>
    <x v="0"/>
    <n v="184"/>
  </r>
  <r>
    <x v="10"/>
    <x v="10"/>
    <x v="184"/>
    <x v="0"/>
    <n v="96"/>
  </r>
  <r>
    <x v="10"/>
    <x v="10"/>
    <x v="185"/>
    <x v="0"/>
    <n v="77"/>
  </r>
  <r>
    <x v="10"/>
    <x v="10"/>
    <x v="186"/>
    <x v="0"/>
    <n v="240"/>
  </r>
  <r>
    <x v="10"/>
    <x v="10"/>
    <x v="187"/>
    <x v="0"/>
    <n v="188"/>
  </r>
  <r>
    <x v="10"/>
    <x v="10"/>
    <x v="188"/>
    <x v="0"/>
    <n v="182"/>
  </r>
  <r>
    <x v="10"/>
    <x v="10"/>
    <x v="189"/>
    <x v="0"/>
    <n v="69"/>
  </r>
  <r>
    <x v="10"/>
    <x v="10"/>
    <x v="190"/>
    <x v="0"/>
    <n v="213"/>
  </r>
  <r>
    <x v="10"/>
    <x v="10"/>
    <x v="191"/>
    <x v="0"/>
    <n v="368"/>
  </r>
  <r>
    <x v="10"/>
    <x v="10"/>
    <x v="197"/>
    <x v="0"/>
    <n v="9"/>
  </r>
  <r>
    <x v="10"/>
    <x v="10"/>
    <x v="192"/>
    <x v="0"/>
    <n v="153"/>
  </r>
  <r>
    <x v="10"/>
    <x v="10"/>
    <x v="193"/>
    <x v="0"/>
    <n v="741"/>
  </r>
  <r>
    <x v="10"/>
    <x v="10"/>
    <x v="194"/>
    <x v="0"/>
    <n v="589"/>
  </r>
  <r>
    <x v="10"/>
    <x v="10"/>
    <x v="195"/>
    <x v="0"/>
    <n v="11"/>
  </r>
  <r>
    <x v="10"/>
    <x v="10"/>
    <x v="196"/>
    <x v="0"/>
    <n v="680"/>
  </r>
  <r>
    <x v="10"/>
    <x v="10"/>
    <x v="172"/>
    <x v="1"/>
    <n v="51"/>
  </r>
  <r>
    <x v="10"/>
    <x v="10"/>
    <x v="173"/>
    <x v="1"/>
    <n v="36"/>
  </r>
  <r>
    <x v="10"/>
    <x v="10"/>
    <x v="174"/>
    <x v="1"/>
    <n v="11"/>
  </r>
  <r>
    <x v="10"/>
    <x v="10"/>
    <x v="175"/>
    <x v="1"/>
    <n v="8"/>
  </r>
  <r>
    <x v="10"/>
    <x v="10"/>
    <x v="176"/>
    <x v="1"/>
    <n v="22"/>
  </r>
  <r>
    <x v="10"/>
    <x v="10"/>
    <x v="177"/>
    <x v="1"/>
    <n v="29"/>
  </r>
  <r>
    <x v="10"/>
    <x v="10"/>
    <x v="178"/>
    <x v="1"/>
    <n v="22"/>
  </r>
  <r>
    <x v="10"/>
    <x v="10"/>
    <x v="179"/>
    <x v="1"/>
    <n v="46"/>
  </r>
  <r>
    <x v="10"/>
    <x v="10"/>
    <x v="180"/>
    <x v="1"/>
    <n v="23"/>
  </r>
  <r>
    <x v="10"/>
    <x v="10"/>
    <x v="181"/>
    <x v="1"/>
    <n v="43"/>
  </r>
  <r>
    <x v="10"/>
    <x v="10"/>
    <x v="182"/>
    <x v="1"/>
    <n v="26"/>
  </r>
  <r>
    <x v="10"/>
    <x v="10"/>
    <x v="183"/>
    <x v="1"/>
    <n v="16"/>
  </r>
  <r>
    <x v="10"/>
    <x v="10"/>
    <x v="184"/>
    <x v="1"/>
    <n v="12"/>
  </r>
  <r>
    <x v="10"/>
    <x v="10"/>
    <x v="185"/>
    <x v="1"/>
    <n v="11"/>
  </r>
  <r>
    <x v="10"/>
    <x v="10"/>
    <x v="186"/>
    <x v="1"/>
    <n v="25"/>
  </r>
  <r>
    <x v="10"/>
    <x v="10"/>
    <x v="187"/>
    <x v="1"/>
    <n v="15"/>
  </r>
  <r>
    <x v="10"/>
    <x v="10"/>
    <x v="188"/>
    <x v="1"/>
    <n v="26"/>
  </r>
  <r>
    <x v="10"/>
    <x v="10"/>
    <x v="189"/>
    <x v="1"/>
    <n v="11"/>
  </r>
  <r>
    <x v="10"/>
    <x v="10"/>
    <x v="190"/>
    <x v="1"/>
    <n v="17"/>
  </r>
  <r>
    <x v="10"/>
    <x v="10"/>
    <x v="191"/>
    <x v="1"/>
    <n v="25"/>
  </r>
  <r>
    <x v="10"/>
    <x v="10"/>
    <x v="197"/>
    <x v="1"/>
    <n v="2"/>
  </r>
  <r>
    <x v="10"/>
    <x v="10"/>
    <x v="192"/>
    <x v="1"/>
    <n v="17"/>
  </r>
  <r>
    <x v="10"/>
    <x v="10"/>
    <x v="193"/>
    <x v="1"/>
    <n v="63"/>
  </r>
  <r>
    <x v="10"/>
    <x v="10"/>
    <x v="194"/>
    <x v="1"/>
    <n v="50"/>
  </r>
  <r>
    <x v="10"/>
    <x v="10"/>
    <x v="195"/>
    <x v="1"/>
    <n v="2"/>
  </r>
  <r>
    <x v="10"/>
    <x v="10"/>
    <x v="196"/>
    <x v="1"/>
    <n v="76"/>
  </r>
  <r>
    <x v="10"/>
    <x v="10"/>
    <x v="172"/>
    <x v="2"/>
    <n v="198"/>
  </r>
  <r>
    <x v="10"/>
    <x v="10"/>
    <x v="173"/>
    <x v="2"/>
    <n v="313"/>
  </r>
  <r>
    <x v="10"/>
    <x v="10"/>
    <x v="174"/>
    <x v="2"/>
    <n v="64"/>
  </r>
  <r>
    <x v="10"/>
    <x v="10"/>
    <x v="175"/>
    <x v="2"/>
    <n v="29"/>
  </r>
  <r>
    <x v="10"/>
    <x v="10"/>
    <x v="176"/>
    <x v="2"/>
    <n v="77"/>
  </r>
  <r>
    <x v="10"/>
    <x v="10"/>
    <x v="177"/>
    <x v="2"/>
    <n v="106"/>
  </r>
  <r>
    <x v="10"/>
    <x v="10"/>
    <x v="178"/>
    <x v="2"/>
    <n v="196"/>
  </r>
  <r>
    <x v="10"/>
    <x v="10"/>
    <x v="179"/>
    <x v="2"/>
    <n v="395"/>
  </r>
  <r>
    <x v="10"/>
    <x v="10"/>
    <x v="180"/>
    <x v="2"/>
    <n v="296"/>
  </r>
  <r>
    <x v="10"/>
    <x v="10"/>
    <x v="181"/>
    <x v="2"/>
    <n v="247"/>
  </r>
  <r>
    <x v="10"/>
    <x v="10"/>
    <x v="182"/>
    <x v="2"/>
    <n v="155"/>
  </r>
  <r>
    <x v="10"/>
    <x v="10"/>
    <x v="183"/>
    <x v="2"/>
    <n v="154"/>
  </r>
  <r>
    <x v="10"/>
    <x v="10"/>
    <x v="184"/>
    <x v="2"/>
    <n v="74"/>
  </r>
  <r>
    <x v="10"/>
    <x v="10"/>
    <x v="185"/>
    <x v="2"/>
    <n v="62"/>
  </r>
  <r>
    <x v="10"/>
    <x v="10"/>
    <x v="186"/>
    <x v="2"/>
    <n v="139"/>
  </r>
  <r>
    <x v="10"/>
    <x v="10"/>
    <x v="187"/>
    <x v="2"/>
    <n v="201"/>
  </r>
  <r>
    <x v="10"/>
    <x v="10"/>
    <x v="188"/>
    <x v="2"/>
    <n v="219"/>
  </r>
  <r>
    <x v="10"/>
    <x v="10"/>
    <x v="189"/>
    <x v="2"/>
    <n v="69"/>
  </r>
  <r>
    <x v="10"/>
    <x v="10"/>
    <x v="190"/>
    <x v="2"/>
    <n v="187"/>
  </r>
  <r>
    <x v="10"/>
    <x v="10"/>
    <x v="191"/>
    <x v="2"/>
    <n v="129"/>
  </r>
  <r>
    <x v="10"/>
    <x v="10"/>
    <x v="197"/>
    <x v="2"/>
    <n v="13"/>
  </r>
  <r>
    <x v="10"/>
    <x v="10"/>
    <x v="192"/>
    <x v="2"/>
    <n v="46"/>
  </r>
  <r>
    <x v="10"/>
    <x v="10"/>
    <x v="193"/>
    <x v="2"/>
    <n v="260"/>
  </r>
  <r>
    <x v="10"/>
    <x v="10"/>
    <x v="194"/>
    <x v="2"/>
    <n v="227"/>
  </r>
  <r>
    <x v="10"/>
    <x v="10"/>
    <x v="195"/>
    <x v="2"/>
    <n v="3"/>
  </r>
  <r>
    <x v="10"/>
    <x v="10"/>
    <x v="196"/>
    <x v="2"/>
    <n v="417"/>
  </r>
  <r>
    <x v="10"/>
    <x v="10"/>
    <x v="172"/>
    <x v="3"/>
    <n v="1"/>
  </r>
  <r>
    <x v="10"/>
    <x v="10"/>
    <x v="176"/>
    <x v="3"/>
    <n v="2"/>
  </r>
  <r>
    <x v="10"/>
    <x v="10"/>
    <x v="183"/>
    <x v="3"/>
    <n v="1"/>
  </r>
  <r>
    <x v="10"/>
    <x v="10"/>
    <x v="196"/>
    <x v="3"/>
    <n v="1"/>
  </r>
  <r>
    <x v="10"/>
    <x v="10"/>
    <x v="178"/>
    <x v="31"/>
    <n v="4"/>
  </r>
  <r>
    <x v="10"/>
    <x v="10"/>
    <x v="181"/>
    <x v="31"/>
    <n v="1"/>
  </r>
  <r>
    <x v="10"/>
    <x v="10"/>
    <x v="182"/>
    <x v="31"/>
    <n v="4"/>
  </r>
  <r>
    <x v="10"/>
    <x v="10"/>
    <x v="188"/>
    <x v="31"/>
    <n v="2"/>
  </r>
  <r>
    <x v="10"/>
    <x v="10"/>
    <x v="196"/>
    <x v="31"/>
    <n v="2"/>
  </r>
  <r>
    <x v="10"/>
    <x v="10"/>
    <x v="172"/>
    <x v="4"/>
    <n v="48"/>
  </r>
  <r>
    <x v="10"/>
    <x v="10"/>
    <x v="173"/>
    <x v="4"/>
    <n v="144"/>
  </r>
  <r>
    <x v="10"/>
    <x v="10"/>
    <x v="174"/>
    <x v="4"/>
    <n v="19"/>
  </r>
  <r>
    <x v="10"/>
    <x v="10"/>
    <x v="175"/>
    <x v="4"/>
    <n v="3"/>
  </r>
  <r>
    <x v="10"/>
    <x v="10"/>
    <x v="176"/>
    <x v="4"/>
    <n v="10"/>
  </r>
  <r>
    <x v="10"/>
    <x v="10"/>
    <x v="177"/>
    <x v="4"/>
    <n v="32"/>
  </r>
  <r>
    <x v="10"/>
    <x v="10"/>
    <x v="178"/>
    <x v="4"/>
    <n v="118"/>
  </r>
  <r>
    <x v="10"/>
    <x v="10"/>
    <x v="179"/>
    <x v="4"/>
    <n v="265"/>
  </r>
  <r>
    <x v="10"/>
    <x v="10"/>
    <x v="180"/>
    <x v="4"/>
    <n v="157"/>
  </r>
  <r>
    <x v="10"/>
    <x v="10"/>
    <x v="181"/>
    <x v="4"/>
    <n v="144"/>
  </r>
  <r>
    <x v="10"/>
    <x v="10"/>
    <x v="182"/>
    <x v="4"/>
    <n v="67"/>
  </r>
  <r>
    <x v="10"/>
    <x v="10"/>
    <x v="183"/>
    <x v="4"/>
    <n v="48"/>
  </r>
  <r>
    <x v="10"/>
    <x v="10"/>
    <x v="184"/>
    <x v="4"/>
    <n v="25"/>
  </r>
  <r>
    <x v="10"/>
    <x v="10"/>
    <x v="185"/>
    <x v="4"/>
    <n v="21"/>
  </r>
  <r>
    <x v="10"/>
    <x v="10"/>
    <x v="186"/>
    <x v="4"/>
    <n v="31"/>
  </r>
  <r>
    <x v="10"/>
    <x v="10"/>
    <x v="187"/>
    <x v="4"/>
    <n v="47"/>
  </r>
  <r>
    <x v="10"/>
    <x v="10"/>
    <x v="188"/>
    <x v="4"/>
    <n v="61"/>
  </r>
  <r>
    <x v="10"/>
    <x v="10"/>
    <x v="189"/>
    <x v="4"/>
    <n v="5"/>
  </r>
  <r>
    <x v="10"/>
    <x v="10"/>
    <x v="190"/>
    <x v="4"/>
    <n v="82"/>
  </r>
  <r>
    <x v="10"/>
    <x v="10"/>
    <x v="191"/>
    <x v="4"/>
    <n v="29"/>
  </r>
  <r>
    <x v="10"/>
    <x v="10"/>
    <x v="197"/>
    <x v="4"/>
    <n v="4"/>
  </r>
  <r>
    <x v="10"/>
    <x v="10"/>
    <x v="192"/>
    <x v="4"/>
    <n v="7"/>
  </r>
  <r>
    <x v="10"/>
    <x v="10"/>
    <x v="193"/>
    <x v="4"/>
    <n v="79"/>
  </r>
  <r>
    <x v="10"/>
    <x v="10"/>
    <x v="194"/>
    <x v="4"/>
    <n v="35"/>
  </r>
  <r>
    <x v="10"/>
    <x v="10"/>
    <x v="196"/>
    <x v="4"/>
    <n v="167"/>
  </r>
  <r>
    <x v="10"/>
    <x v="10"/>
    <x v="172"/>
    <x v="5"/>
    <n v="208"/>
  </r>
  <r>
    <x v="10"/>
    <x v="10"/>
    <x v="173"/>
    <x v="5"/>
    <n v="348"/>
  </r>
  <r>
    <x v="10"/>
    <x v="10"/>
    <x v="174"/>
    <x v="5"/>
    <n v="68"/>
  </r>
  <r>
    <x v="10"/>
    <x v="10"/>
    <x v="175"/>
    <x v="5"/>
    <n v="29"/>
  </r>
  <r>
    <x v="10"/>
    <x v="10"/>
    <x v="176"/>
    <x v="5"/>
    <n v="80"/>
  </r>
  <r>
    <x v="10"/>
    <x v="10"/>
    <x v="177"/>
    <x v="5"/>
    <n v="110"/>
  </r>
  <r>
    <x v="10"/>
    <x v="10"/>
    <x v="178"/>
    <x v="5"/>
    <n v="209"/>
  </r>
  <r>
    <x v="10"/>
    <x v="10"/>
    <x v="179"/>
    <x v="5"/>
    <n v="476"/>
  </r>
  <r>
    <x v="10"/>
    <x v="10"/>
    <x v="180"/>
    <x v="5"/>
    <n v="344"/>
  </r>
  <r>
    <x v="10"/>
    <x v="10"/>
    <x v="181"/>
    <x v="5"/>
    <n v="287"/>
  </r>
  <r>
    <x v="10"/>
    <x v="10"/>
    <x v="182"/>
    <x v="5"/>
    <n v="170"/>
  </r>
  <r>
    <x v="10"/>
    <x v="10"/>
    <x v="183"/>
    <x v="5"/>
    <n v="172"/>
  </r>
  <r>
    <x v="10"/>
    <x v="10"/>
    <x v="184"/>
    <x v="5"/>
    <n v="80"/>
  </r>
  <r>
    <x v="10"/>
    <x v="10"/>
    <x v="185"/>
    <x v="5"/>
    <n v="64"/>
  </r>
  <r>
    <x v="10"/>
    <x v="10"/>
    <x v="186"/>
    <x v="5"/>
    <n v="143"/>
  </r>
  <r>
    <x v="10"/>
    <x v="10"/>
    <x v="187"/>
    <x v="5"/>
    <n v="207"/>
  </r>
  <r>
    <x v="10"/>
    <x v="10"/>
    <x v="188"/>
    <x v="5"/>
    <n v="225"/>
  </r>
  <r>
    <x v="10"/>
    <x v="10"/>
    <x v="189"/>
    <x v="5"/>
    <n v="71"/>
  </r>
  <r>
    <x v="10"/>
    <x v="10"/>
    <x v="190"/>
    <x v="5"/>
    <n v="221"/>
  </r>
  <r>
    <x v="10"/>
    <x v="10"/>
    <x v="191"/>
    <x v="5"/>
    <n v="142"/>
  </r>
  <r>
    <x v="10"/>
    <x v="10"/>
    <x v="197"/>
    <x v="5"/>
    <n v="13"/>
  </r>
  <r>
    <x v="10"/>
    <x v="10"/>
    <x v="192"/>
    <x v="5"/>
    <n v="48"/>
  </r>
  <r>
    <x v="10"/>
    <x v="10"/>
    <x v="193"/>
    <x v="5"/>
    <n v="270"/>
  </r>
  <r>
    <x v="10"/>
    <x v="10"/>
    <x v="194"/>
    <x v="5"/>
    <n v="232"/>
  </r>
  <r>
    <x v="10"/>
    <x v="10"/>
    <x v="195"/>
    <x v="5"/>
    <n v="3"/>
  </r>
  <r>
    <x v="10"/>
    <x v="10"/>
    <x v="196"/>
    <x v="5"/>
    <n v="437"/>
  </r>
  <r>
    <x v="10"/>
    <x v="10"/>
    <x v="172"/>
    <x v="6"/>
    <n v="3"/>
  </r>
  <r>
    <x v="10"/>
    <x v="10"/>
    <x v="173"/>
    <x v="6"/>
    <n v="19"/>
  </r>
  <r>
    <x v="10"/>
    <x v="10"/>
    <x v="174"/>
    <x v="6"/>
    <n v="6"/>
  </r>
  <r>
    <x v="10"/>
    <x v="10"/>
    <x v="175"/>
    <x v="6"/>
    <n v="1"/>
  </r>
  <r>
    <x v="10"/>
    <x v="10"/>
    <x v="176"/>
    <x v="6"/>
    <n v="1"/>
  </r>
  <r>
    <x v="10"/>
    <x v="10"/>
    <x v="177"/>
    <x v="6"/>
    <n v="2"/>
  </r>
  <r>
    <x v="10"/>
    <x v="10"/>
    <x v="178"/>
    <x v="6"/>
    <n v="7"/>
  </r>
  <r>
    <x v="10"/>
    <x v="10"/>
    <x v="179"/>
    <x v="6"/>
    <n v="81"/>
  </r>
  <r>
    <x v="10"/>
    <x v="10"/>
    <x v="180"/>
    <x v="6"/>
    <n v="45"/>
  </r>
  <r>
    <x v="10"/>
    <x v="10"/>
    <x v="181"/>
    <x v="6"/>
    <n v="35"/>
  </r>
  <r>
    <x v="10"/>
    <x v="10"/>
    <x v="182"/>
    <x v="6"/>
    <n v="6"/>
  </r>
  <r>
    <x v="10"/>
    <x v="10"/>
    <x v="183"/>
    <x v="6"/>
    <n v="19"/>
  </r>
  <r>
    <x v="10"/>
    <x v="10"/>
    <x v="184"/>
    <x v="6"/>
    <n v="5"/>
  </r>
  <r>
    <x v="10"/>
    <x v="10"/>
    <x v="186"/>
    <x v="6"/>
    <n v="5"/>
  </r>
  <r>
    <x v="10"/>
    <x v="10"/>
    <x v="187"/>
    <x v="6"/>
    <n v="12"/>
  </r>
  <r>
    <x v="10"/>
    <x v="10"/>
    <x v="188"/>
    <x v="6"/>
    <n v="6"/>
  </r>
  <r>
    <x v="10"/>
    <x v="10"/>
    <x v="189"/>
    <x v="6"/>
    <n v="4"/>
  </r>
  <r>
    <x v="10"/>
    <x v="10"/>
    <x v="190"/>
    <x v="6"/>
    <n v="10"/>
  </r>
  <r>
    <x v="10"/>
    <x v="10"/>
    <x v="191"/>
    <x v="6"/>
    <n v="9"/>
  </r>
  <r>
    <x v="10"/>
    <x v="10"/>
    <x v="197"/>
    <x v="6"/>
    <n v="1"/>
  </r>
  <r>
    <x v="10"/>
    <x v="10"/>
    <x v="192"/>
    <x v="6"/>
    <n v="2"/>
  </r>
  <r>
    <x v="10"/>
    <x v="10"/>
    <x v="193"/>
    <x v="6"/>
    <n v="8"/>
  </r>
  <r>
    <x v="10"/>
    <x v="10"/>
    <x v="194"/>
    <x v="6"/>
    <n v="4"/>
  </r>
  <r>
    <x v="10"/>
    <x v="10"/>
    <x v="196"/>
    <x v="6"/>
    <n v="29"/>
  </r>
  <r>
    <x v="10"/>
    <x v="10"/>
    <x v="172"/>
    <x v="7"/>
    <n v="17"/>
  </r>
  <r>
    <x v="10"/>
    <x v="10"/>
    <x v="173"/>
    <x v="7"/>
    <n v="40"/>
  </r>
  <r>
    <x v="10"/>
    <x v="10"/>
    <x v="174"/>
    <x v="7"/>
    <n v="8"/>
  </r>
  <r>
    <x v="10"/>
    <x v="10"/>
    <x v="175"/>
    <x v="7"/>
    <n v="2"/>
  </r>
  <r>
    <x v="10"/>
    <x v="10"/>
    <x v="176"/>
    <x v="7"/>
    <n v="2"/>
  </r>
  <r>
    <x v="10"/>
    <x v="10"/>
    <x v="177"/>
    <x v="7"/>
    <n v="6"/>
  </r>
  <r>
    <x v="10"/>
    <x v="10"/>
    <x v="178"/>
    <x v="7"/>
    <n v="33"/>
  </r>
  <r>
    <x v="10"/>
    <x v="10"/>
    <x v="179"/>
    <x v="7"/>
    <n v="142"/>
  </r>
  <r>
    <x v="10"/>
    <x v="10"/>
    <x v="180"/>
    <x v="7"/>
    <n v="91"/>
  </r>
  <r>
    <x v="10"/>
    <x v="10"/>
    <x v="181"/>
    <x v="7"/>
    <n v="78"/>
  </r>
  <r>
    <x v="10"/>
    <x v="10"/>
    <x v="182"/>
    <x v="7"/>
    <n v="22"/>
  </r>
  <r>
    <x v="10"/>
    <x v="10"/>
    <x v="183"/>
    <x v="7"/>
    <n v="35"/>
  </r>
  <r>
    <x v="10"/>
    <x v="10"/>
    <x v="184"/>
    <x v="7"/>
    <n v="11"/>
  </r>
  <r>
    <x v="10"/>
    <x v="10"/>
    <x v="185"/>
    <x v="7"/>
    <n v="1"/>
  </r>
  <r>
    <x v="10"/>
    <x v="10"/>
    <x v="186"/>
    <x v="7"/>
    <n v="9"/>
  </r>
  <r>
    <x v="10"/>
    <x v="10"/>
    <x v="187"/>
    <x v="7"/>
    <n v="29"/>
  </r>
  <r>
    <x v="10"/>
    <x v="10"/>
    <x v="188"/>
    <x v="7"/>
    <n v="14"/>
  </r>
  <r>
    <x v="10"/>
    <x v="10"/>
    <x v="189"/>
    <x v="7"/>
    <n v="11"/>
  </r>
  <r>
    <x v="10"/>
    <x v="10"/>
    <x v="190"/>
    <x v="7"/>
    <n v="13"/>
  </r>
  <r>
    <x v="10"/>
    <x v="10"/>
    <x v="191"/>
    <x v="7"/>
    <n v="28"/>
  </r>
  <r>
    <x v="10"/>
    <x v="10"/>
    <x v="197"/>
    <x v="7"/>
    <n v="1"/>
  </r>
  <r>
    <x v="10"/>
    <x v="10"/>
    <x v="192"/>
    <x v="7"/>
    <n v="4"/>
  </r>
  <r>
    <x v="10"/>
    <x v="10"/>
    <x v="193"/>
    <x v="7"/>
    <n v="24"/>
  </r>
  <r>
    <x v="10"/>
    <x v="10"/>
    <x v="194"/>
    <x v="7"/>
    <n v="6"/>
  </r>
  <r>
    <x v="10"/>
    <x v="10"/>
    <x v="196"/>
    <x v="7"/>
    <n v="81"/>
  </r>
  <r>
    <x v="10"/>
    <x v="10"/>
    <x v="172"/>
    <x v="8"/>
    <n v="3"/>
  </r>
  <r>
    <x v="10"/>
    <x v="10"/>
    <x v="173"/>
    <x v="8"/>
    <n v="12"/>
  </r>
  <r>
    <x v="10"/>
    <x v="10"/>
    <x v="174"/>
    <x v="8"/>
    <n v="2"/>
  </r>
  <r>
    <x v="10"/>
    <x v="10"/>
    <x v="176"/>
    <x v="8"/>
    <n v="1"/>
  </r>
  <r>
    <x v="10"/>
    <x v="10"/>
    <x v="177"/>
    <x v="8"/>
    <n v="1"/>
  </r>
  <r>
    <x v="10"/>
    <x v="10"/>
    <x v="178"/>
    <x v="8"/>
    <n v="3"/>
  </r>
  <r>
    <x v="10"/>
    <x v="10"/>
    <x v="179"/>
    <x v="8"/>
    <n v="20"/>
  </r>
  <r>
    <x v="10"/>
    <x v="10"/>
    <x v="180"/>
    <x v="8"/>
    <n v="20"/>
  </r>
  <r>
    <x v="10"/>
    <x v="10"/>
    <x v="181"/>
    <x v="8"/>
    <n v="5"/>
  </r>
  <r>
    <x v="10"/>
    <x v="10"/>
    <x v="182"/>
    <x v="8"/>
    <n v="7"/>
  </r>
  <r>
    <x v="10"/>
    <x v="10"/>
    <x v="183"/>
    <x v="8"/>
    <n v="12"/>
  </r>
  <r>
    <x v="10"/>
    <x v="10"/>
    <x v="184"/>
    <x v="8"/>
    <n v="3"/>
  </r>
  <r>
    <x v="10"/>
    <x v="10"/>
    <x v="186"/>
    <x v="8"/>
    <n v="1"/>
  </r>
  <r>
    <x v="10"/>
    <x v="10"/>
    <x v="187"/>
    <x v="8"/>
    <n v="1"/>
  </r>
  <r>
    <x v="10"/>
    <x v="10"/>
    <x v="190"/>
    <x v="8"/>
    <n v="11"/>
  </r>
  <r>
    <x v="10"/>
    <x v="10"/>
    <x v="191"/>
    <x v="8"/>
    <n v="6"/>
  </r>
  <r>
    <x v="10"/>
    <x v="10"/>
    <x v="196"/>
    <x v="8"/>
    <n v="1"/>
  </r>
  <r>
    <x v="10"/>
    <x v="10"/>
    <x v="172"/>
    <x v="41"/>
    <n v="174"/>
  </r>
  <r>
    <x v="10"/>
    <x v="10"/>
    <x v="173"/>
    <x v="41"/>
    <n v="176"/>
  </r>
  <r>
    <x v="10"/>
    <x v="10"/>
    <x v="174"/>
    <x v="41"/>
    <n v="16"/>
  </r>
  <r>
    <x v="10"/>
    <x v="10"/>
    <x v="175"/>
    <x v="41"/>
    <n v="19"/>
  </r>
  <r>
    <x v="10"/>
    <x v="10"/>
    <x v="176"/>
    <x v="41"/>
    <n v="65"/>
  </r>
  <r>
    <x v="10"/>
    <x v="10"/>
    <x v="177"/>
    <x v="41"/>
    <n v="60"/>
  </r>
  <r>
    <x v="10"/>
    <x v="10"/>
    <x v="178"/>
    <x v="41"/>
    <n v="169"/>
  </r>
  <r>
    <x v="10"/>
    <x v="10"/>
    <x v="179"/>
    <x v="41"/>
    <n v="169"/>
  </r>
  <r>
    <x v="10"/>
    <x v="10"/>
    <x v="180"/>
    <x v="41"/>
    <n v="44"/>
  </r>
  <r>
    <x v="10"/>
    <x v="10"/>
    <x v="181"/>
    <x v="41"/>
    <n v="161"/>
  </r>
  <r>
    <x v="10"/>
    <x v="10"/>
    <x v="182"/>
    <x v="41"/>
    <n v="127"/>
  </r>
  <r>
    <x v="10"/>
    <x v="10"/>
    <x v="183"/>
    <x v="41"/>
    <n v="39"/>
  </r>
  <r>
    <x v="10"/>
    <x v="10"/>
    <x v="184"/>
    <x v="41"/>
    <n v="19"/>
  </r>
  <r>
    <x v="10"/>
    <x v="10"/>
    <x v="185"/>
    <x v="41"/>
    <n v="48"/>
  </r>
  <r>
    <x v="10"/>
    <x v="10"/>
    <x v="186"/>
    <x v="41"/>
    <n v="94"/>
  </r>
  <r>
    <x v="10"/>
    <x v="10"/>
    <x v="187"/>
    <x v="41"/>
    <n v="145"/>
  </r>
  <r>
    <x v="10"/>
    <x v="10"/>
    <x v="188"/>
    <x v="41"/>
    <n v="172"/>
  </r>
  <r>
    <x v="10"/>
    <x v="10"/>
    <x v="189"/>
    <x v="41"/>
    <n v="54"/>
  </r>
  <r>
    <x v="10"/>
    <x v="10"/>
    <x v="190"/>
    <x v="41"/>
    <n v="128"/>
  </r>
  <r>
    <x v="10"/>
    <x v="10"/>
    <x v="191"/>
    <x v="41"/>
    <n v="105"/>
  </r>
  <r>
    <x v="10"/>
    <x v="10"/>
    <x v="197"/>
    <x v="41"/>
    <n v="11"/>
  </r>
  <r>
    <x v="10"/>
    <x v="10"/>
    <x v="192"/>
    <x v="41"/>
    <n v="31"/>
  </r>
  <r>
    <x v="10"/>
    <x v="10"/>
    <x v="193"/>
    <x v="41"/>
    <n v="174"/>
  </r>
  <r>
    <x v="10"/>
    <x v="10"/>
    <x v="194"/>
    <x v="41"/>
    <n v="157"/>
  </r>
  <r>
    <x v="10"/>
    <x v="10"/>
    <x v="195"/>
    <x v="41"/>
    <n v="2"/>
  </r>
  <r>
    <x v="10"/>
    <x v="10"/>
    <x v="196"/>
    <x v="41"/>
    <n v="240"/>
  </r>
  <r>
    <x v="10"/>
    <x v="10"/>
    <x v="172"/>
    <x v="9"/>
    <n v="172"/>
  </r>
  <r>
    <x v="10"/>
    <x v="10"/>
    <x v="173"/>
    <x v="9"/>
    <n v="182"/>
  </r>
  <r>
    <x v="10"/>
    <x v="10"/>
    <x v="174"/>
    <x v="9"/>
    <n v="17"/>
  </r>
  <r>
    <x v="10"/>
    <x v="10"/>
    <x v="175"/>
    <x v="9"/>
    <n v="20"/>
  </r>
  <r>
    <x v="10"/>
    <x v="10"/>
    <x v="176"/>
    <x v="9"/>
    <n v="61"/>
  </r>
  <r>
    <x v="10"/>
    <x v="10"/>
    <x v="177"/>
    <x v="9"/>
    <n v="64"/>
  </r>
  <r>
    <x v="10"/>
    <x v="10"/>
    <x v="178"/>
    <x v="9"/>
    <n v="169"/>
  </r>
  <r>
    <x v="10"/>
    <x v="10"/>
    <x v="179"/>
    <x v="9"/>
    <n v="171"/>
  </r>
  <r>
    <x v="10"/>
    <x v="10"/>
    <x v="180"/>
    <x v="9"/>
    <n v="48"/>
  </r>
  <r>
    <x v="10"/>
    <x v="10"/>
    <x v="181"/>
    <x v="9"/>
    <n v="163"/>
  </r>
  <r>
    <x v="10"/>
    <x v="10"/>
    <x v="182"/>
    <x v="9"/>
    <n v="123"/>
  </r>
  <r>
    <x v="10"/>
    <x v="10"/>
    <x v="183"/>
    <x v="9"/>
    <n v="39"/>
  </r>
  <r>
    <x v="10"/>
    <x v="10"/>
    <x v="184"/>
    <x v="9"/>
    <n v="21"/>
  </r>
  <r>
    <x v="10"/>
    <x v="10"/>
    <x v="185"/>
    <x v="9"/>
    <n v="46"/>
  </r>
  <r>
    <x v="10"/>
    <x v="10"/>
    <x v="186"/>
    <x v="9"/>
    <n v="100"/>
  </r>
  <r>
    <x v="10"/>
    <x v="10"/>
    <x v="187"/>
    <x v="9"/>
    <n v="147"/>
  </r>
  <r>
    <x v="10"/>
    <x v="10"/>
    <x v="188"/>
    <x v="9"/>
    <n v="178"/>
  </r>
  <r>
    <x v="10"/>
    <x v="10"/>
    <x v="189"/>
    <x v="9"/>
    <n v="56"/>
  </r>
  <r>
    <x v="10"/>
    <x v="10"/>
    <x v="190"/>
    <x v="9"/>
    <n v="128"/>
  </r>
  <r>
    <x v="10"/>
    <x v="10"/>
    <x v="191"/>
    <x v="9"/>
    <n v="107"/>
  </r>
  <r>
    <x v="10"/>
    <x v="10"/>
    <x v="197"/>
    <x v="9"/>
    <n v="11"/>
  </r>
  <r>
    <x v="10"/>
    <x v="10"/>
    <x v="192"/>
    <x v="9"/>
    <n v="31"/>
  </r>
  <r>
    <x v="10"/>
    <x v="10"/>
    <x v="193"/>
    <x v="9"/>
    <n v="169"/>
  </r>
  <r>
    <x v="10"/>
    <x v="10"/>
    <x v="194"/>
    <x v="9"/>
    <n v="154"/>
  </r>
  <r>
    <x v="10"/>
    <x v="10"/>
    <x v="195"/>
    <x v="9"/>
    <n v="2"/>
  </r>
  <r>
    <x v="10"/>
    <x v="10"/>
    <x v="196"/>
    <x v="9"/>
    <n v="242"/>
  </r>
  <r>
    <x v="10"/>
    <x v="10"/>
    <x v="172"/>
    <x v="10"/>
    <n v="1"/>
  </r>
  <r>
    <x v="10"/>
    <x v="10"/>
    <x v="173"/>
    <x v="10"/>
    <n v="3"/>
  </r>
  <r>
    <x v="10"/>
    <x v="10"/>
    <x v="174"/>
    <x v="10"/>
    <n v="3"/>
  </r>
  <r>
    <x v="10"/>
    <x v="10"/>
    <x v="179"/>
    <x v="10"/>
    <n v="1"/>
  </r>
  <r>
    <x v="10"/>
    <x v="10"/>
    <x v="180"/>
    <x v="10"/>
    <n v="2"/>
  </r>
  <r>
    <x v="10"/>
    <x v="10"/>
    <x v="182"/>
    <x v="10"/>
    <n v="1"/>
  </r>
  <r>
    <x v="10"/>
    <x v="10"/>
    <x v="183"/>
    <x v="10"/>
    <n v="4"/>
  </r>
  <r>
    <x v="10"/>
    <x v="10"/>
    <x v="184"/>
    <x v="10"/>
    <n v="2"/>
  </r>
  <r>
    <x v="10"/>
    <x v="10"/>
    <x v="185"/>
    <x v="10"/>
    <n v="1"/>
  </r>
  <r>
    <x v="10"/>
    <x v="10"/>
    <x v="186"/>
    <x v="10"/>
    <n v="2"/>
  </r>
  <r>
    <x v="10"/>
    <x v="10"/>
    <x v="187"/>
    <x v="10"/>
    <n v="13"/>
  </r>
  <r>
    <x v="10"/>
    <x v="10"/>
    <x v="188"/>
    <x v="10"/>
    <n v="1"/>
  </r>
  <r>
    <x v="10"/>
    <x v="10"/>
    <x v="190"/>
    <x v="10"/>
    <n v="3"/>
  </r>
  <r>
    <x v="10"/>
    <x v="10"/>
    <x v="191"/>
    <x v="10"/>
    <n v="2"/>
  </r>
  <r>
    <x v="10"/>
    <x v="10"/>
    <x v="193"/>
    <x v="10"/>
    <n v="3"/>
  </r>
  <r>
    <x v="10"/>
    <x v="10"/>
    <x v="194"/>
    <x v="10"/>
    <n v="1"/>
  </r>
  <r>
    <x v="10"/>
    <x v="10"/>
    <x v="196"/>
    <x v="10"/>
    <n v="4"/>
  </r>
  <r>
    <x v="10"/>
    <x v="10"/>
    <x v="172"/>
    <x v="11"/>
    <n v="1"/>
  </r>
  <r>
    <x v="10"/>
    <x v="10"/>
    <x v="173"/>
    <x v="11"/>
    <n v="2"/>
  </r>
  <r>
    <x v="10"/>
    <x v="10"/>
    <x v="177"/>
    <x v="11"/>
    <n v="1"/>
  </r>
  <r>
    <x v="10"/>
    <x v="10"/>
    <x v="178"/>
    <x v="11"/>
    <n v="1"/>
  </r>
  <r>
    <x v="10"/>
    <x v="10"/>
    <x v="180"/>
    <x v="11"/>
    <n v="1"/>
  </r>
  <r>
    <x v="10"/>
    <x v="10"/>
    <x v="182"/>
    <x v="11"/>
    <n v="1"/>
  </r>
  <r>
    <x v="10"/>
    <x v="10"/>
    <x v="183"/>
    <x v="11"/>
    <n v="1"/>
  </r>
  <r>
    <x v="10"/>
    <x v="10"/>
    <x v="185"/>
    <x v="11"/>
    <n v="2"/>
  </r>
  <r>
    <x v="10"/>
    <x v="10"/>
    <x v="186"/>
    <x v="11"/>
    <n v="3"/>
  </r>
  <r>
    <x v="10"/>
    <x v="10"/>
    <x v="187"/>
    <x v="11"/>
    <n v="17"/>
  </r>
  <r>
    <x v="10"/>
    <x v="10"/>
    <x v="188"/>
    <x v="11"/>
    <n v="4"/>
  </r>
  <r>
    <x v="10"/>
    <x v="10"/>
    <x v="190"/>
    <x v="11"/>
    <n v="11"/>
  </r>
  <r>
    <x v="10"/>
    <x v="10"/>
    <x v="191"/>
    <x v="11"/>
    <n v="1"/>
  </r>
  <r>
    <x v="10"/>
    <x v="10"/>
    <x v="193"/>
    <x v="11"/>
    <n v="6"/>
  </r>
  <r>
    <x v="10"/>
    <x v="10"/>
    <x v="194"/>
    <x v="11"/>
    <n v="1"/>
  </r>
  <r>
    <x v="10"/>
    <x v="10"/>
    <x v="196"/>
    <x v="11"/>
    <n v="2"/>
  </r>
  <r>
    <x v="10"/>
    <x v="10"/>
    <x v="172"/>
    <x v="12"/>
    <n v="198"/>
  </r>
  <r>
    <x v="10"/>
    <x v="10"/>
    <x v="173"/>
    <x v="12"/>
    <n v="299"/>
  </r>
  <r>
    <x v="10"/>
    <x v="10"/>
    <x v="174"/>
    <x v="12"/>
    <n v="51"/>
  </r>
  <r>
    <x v="10"/>
    <x v="10"/>
    <x v="175"/>
    <x v="12"/>
    <n v="29"/>
  </r>
  <r>
    <x v="10"/>
    <x v="10"/>
    <x v="176"/>
    <x v="12"/>
    <n v="77"/>
  </r>
  <r>
    <x v="10"/>
    <x v="10"/>
    <x v="177"/>
    <x v="12"/>
    <n v="106"/>
  </r>
  <r>
    <x v="10"/>
    <x v="10"/>
    <x v="178"/>
    <x v="12"/>
    <n v="196"/>
  </r>
  <r>
    <x v="10"/>
    <x v="10"/>
    <x v="179"/>
    <x v="12"/>
    <n v="376"/>
  </r>
  <r>
    <x v="10"/>
    <x v="10"/>
    <x v="180"/>
    <x v="12"/>
    <n v="256"/>
  </r>
  <r>
    <x v="10"/>
    <x v="10"/>
    <x v="181"/>
    <x v="12"/>
    <n v="240"/>
  </r>
  <r>
    <x v="10"/>
    <x v="10"/>
    <x v="182"/>
    <x v="12"/>
    <n v="155"/>
  </r>
  <r>
    <x v="10"/>
    <x v="10"/>
    <x v="183"/>
    <x v="12"/>
    <n v="123"/>
  </r>
  <r>
    <x v="10"/>
    <x v="10"/>
    <x v="184"/>
    <x v="12"/>
    <n v="56"/>
  </r>
  <r>
    <x v="10"/>
    <x v="10"/>
    <x v="185"/>
    <x v="12"/>
    <n v="62"/>
  </r>
  <r>
    <x v="10"/>
    <x v="10"/>
    <x v="186"/>
    <x v="12"/>
    <n v="135"/>
  </r>
  <r>
    <x v="10"/>
    <x v="10"/>
    <x v="187"/>
    <x v="12"/>
    <n v="192"/>
  </r>
  <r>
    <x v="10"/>
    <x v="10"/>
    <x v="188"/>
    <x v="12"/>
    <n v="218"/>
  </r>
  <r>
    <x v="10"/>
    <x v="10"/>
    <x v="189"/>
    <x v="12"/>
    <n v="69"/>
  </r>
  <r>
    <x v="10"/>
    <x v="10"/>
    <x v="190"/>
    <x v="12"/>
    <n v="181"/>
  </r>
  <r>
    <x v="10"/>
    <x v="10"/>
    <x v="191"/>
    <x v="12"/>
    <n v="128"/>
  </r>
  <r>
    <x v="10"/>
    <x v="10"/>
    <x v="197"/>
    <x v="12"/>
    <n v="13"/>
  </r>
  <r>
    <x v="10"/>
    <x v="10"/>
    <x v="192"/>
    <x v="12"/>
    <n v="46"/>
  </r>
  <r>
    <x v="10"/>
    <x v="10"/>
    <x v="193"/>
    <x v="12"/>
    <n v="259"/>
  </r>
  <r>
    <x v="10"/>
    <x v="10"/>
    <x v="194"/>
    <x v="12"/>
    <n v="224"/>
  </r>
  <r>
    <x v="10"/>
    <x v="10"/>
    <x v="195"/>
    <x v="12"/>
    <n v="3"/>
  </r>
  <r>
    <x v="10"/>
    <x v="10"/>
    <x v="196"/>
    <x v="12"/>
    <n v="416"/>
  </r>
  <r>
    <x v="10"/>
    <x v="10"/>
    <x v="173"/>
    <x v="13"/>
    <n v="6"/>
  </r>
  <r>
    <x v="10"/>
    <x v="10"/>
    <x v="174"/>
    <x v="13"/>
    <n v="5"/>
  </r>
  <r>
    <x v="10"/>
    <x v="10"/>
    <x v="178"/>
    <x v="13"/>
    <n v="1"/>
  </r>
  <r>
    <x v="10"/>
    <x v="10"/>
    <x v="179"/>
    <x v="13"/>
    <n v="17"/>
  </r>
  <r>
    <x v="10"/>
    <x v="10"/>
    <x v="180"/>
    <x v="13"/>
    <n v="44"/>
  </r>
  <r>
    <x v="10"/>
    <x v="10"/>
    <x v="181"/>
    <x v="13"/>
    <n v="1"/>
  </r>
  <r>
    <x v="10"/>
    <x v="10"/>
    <x v="183"/>
    <x v="13"/>
    <n v="7"/>
  </r>
  <r>
    <x v="10"/>
    <x v="10"/>
    <x v="184"/>
    <x v="13"/>
    <n v="9"/>
  </r>
  <r>
    <x v="10"/>
    <x v="10"/>
    <x v="187"/>
    <x v="13"/>
    <n v="2"/>
  </r>
  <r>
    <x v="10"/>
    <x v="10"/>
    <x v="188"/>
    <x v="13"/>
    <n v="1"/>
  </r>
  <r>
    <x v="10"/>
    <x v="10"/>
    <x v="190"/>
    <x v="13"/>
    <n v="1"/>
  </r>
  <r>
    <x v="10"/>
    <x v="10"/>
    <x v="191"/>
    <x v="13"/>
    <n v="1"/>
  </r>
  <r>
    <x v="10"/>
    <x v="10"/>
    <x v="193"/>
    <x v="13"/>
    <n v="1"/>
  </r>
  <r>
    <x v="10"/>
    <x v="10"/>
    <x v="194"/>
    <x v="13"/>
    <n v="5"/>
  </r>
  <r>
    <x v="10"/>
    <x v="10"/>
    <x v="196"/>
    <x v="13"/>
    <n v="1"/>
  </r>
  <r>
    <x v="10"/>
    <x v="10"/>
    <x v="172"/>
    <x v="14"/>
    <n v="1"/>
  </r>
  <r>
    <x v="10"/>
    <x v="10"/>
    <x v="173"/>
    <x v="14"/>
    <n v="29"/>
  </r>
  <r>
    <x v="10"/>
    <x v="10"/>
    <x v="174"/>
    <x v="14"/>
    <n v="23"/>
  </r>
  <r>
    <x v="10"/>
    <x v="10"/>
    <x v="178"/>
    <x v="14"/>
    <n v="1"/>
  </r>
  <r>
    <x v="10"/>
    <x v="10"/>
    <x v="179"/>
    <x v="14"/>
    <n v="49"/>
  </r>
  <r>
    <x v="10"/>
    <x v="10"/>
    <x v="180"/>
    <x v="14"/>
    <n v="107"/>
  </r>
  <r>
    <x v="10"/>
    <x v="10"/>
    <x v="181"/>
    <x v="14"/>
    <n v="37"/>
  </r>
  <r>
    <x v="10"/>
    <x v="10"/>
    <x v="183"/>
    <x v="14"/>
    <n v="73"/>
  </r>
  <r>
    <x v="10"/>
    <x v="10"/>
    <x v="184"/>
    <x v="14"/>
    <n v="23"/>
  </r>
  <r>
    <x v="10"/>
    <x v="10"/>
    <x v="187"/>
    <x v="14"/>
    <n v="3"/>
  </r>
  <r>
    <x v="10"/>
    <x v="10"/>
    <x v="190"/>
    <x v="14"/>
    <n v="1"/>
  </r>
  <r>
    <x v="10"/>
    <x v="10"/>
    <x v="191"/>
    <x v="14"/>
    <n v="9"/>
  </r>
  <r>
    <x v="10"/>
    <x v="10"/>
    <x v="194"/>
    <x v="14"/>
    <n v="1"/>
  </r>
  <r>
    <x v="10"/>
    <x v="10"/>
    <x v="196"/>
    <x v="14"/>
    <n v="1"/>
  </r>
  <r>
    <x v="10"/>
    <x v="10"/>
    <x v="172"/>
    <x v="15"/>
    <n v="1"/>
  </r>
  <r>
    <x v="10"/>
    <x v="10"/>
    <x v="173"/>
    <x v="15"/>
    <n v="13"/>
  </r>
  <r>
    <x v="10"/>
    <x v="10"/>
    <x v="174"/>
    <x v="15"/>
    <n v="15"/>
  </r>
  <r>
    <x v="10"/>
    <x v="10"/>
    <x v="177"/>
    <x v="15"/>
    <n v="2"/>
  </r>
  <r>
    <x v="10"/>
    <x v="10"/>
    <x v="178"/>
    <x v="15"/>
    <n v="3"/>
  </r>
  <r>
    <x v="10"/>
    <x v="10"/>
    <x v="179"/>
    <x v="15"/>
    <n v="24"/>
  </r>
  <r>
    <x v="10"/>
    <x v="10"/>
    <x v="180"/>
    <x v="15"/>
    <n v="51"/>
  </r>
  <r>
    <x v="10"/>
    <x v="10"/>
    <x v="181"/>
    <x v="15"/>
    <n v="8"/>
  </r>
  <r>
    <x v="10"/>
    <x v="10"/>
    <x v="183"/>
    <x v="15"/>
    <n v="31"/>
  </r>
  <r>
    <x v="10"/>
    <x v="10"/>
    <x v="184"/>
    <x v="15"/>
    <n v="21"/>
  </r>
  <r>
    <x v="10"/>
    <x v="10"/>
    <x v="185"/>
    <x v="15"/>
    <n v="3"/>
  </r>
  <r>
    <x v="10"/>
    <x v="10"/>
    <x v="186"/>
    <x v="15"/>
    <n v="4"/>
  </r>
  <r>
    <x v="10"/>
    <x v="10"/>
    <x v="187"/>
    <x v="15"/>
    <n v="5"/>
  </r>
  <r>
    <x v="10"/>
    <x v="10"/>
    <x v="188"/>
    <x v="15"/>
    <n v="3"/>
  </r>
  <r>
    <x v="10"/>
    <x v="10"/>
    <x v="189"/>
    <x v="15"/>
    <n v="1"/>
  </r>
  <r>
    <x v="10"/>
    <x v="10"/>
    <x v="190"/>
    <x v="15"/>
    <n v="2"/>
  </r>
  <r>
    <x v="10"/>
    <x v="10"/>
    <x v="191"/>
    <x v="15"/>
    <n v="3"/>
  </r>
  <r>
    <x v="10"/>
    <x v="10"/>
    <x v="192"/>
    <x v="15"/>
    <n v="1"/>
  </r>
  <r>
    <x v="10"/>
    <x v="10"/>
    <x v="193"/>
    <x v="15"/>
    <n v="6"/>
  </r>
  <r>
    <x v="10"/>
    <x v="10"/>
    <x v="194"/>
    <x v="15"/>
    <n v="10"/>
  </r>
  <r>
    <x v="10"/>
    <x v="10"/>
    <x v="196"/>
    <x v="15"/>
    <n v="8"/>
  </r>
  <r>
    <x v="10"/>
    <x v="10"/>
    <x v="172"/>
    <x v="16"/>
    <n v="11"/>
  </r>
  <r>
    <x v="10"/>
    <x v="10"/>
    <x v="173"/>
    <x v="16"/>
    <n v="15"/>
  </r>
  <r>
    <x v="10"/>
    <x v="10"/>
    <x v="174"/>
    <x v="16"/>
    <n v="6"/>
  </r>
  <r>
    <x v="10"/>
    <x v="10"/>
    <x v="175"/>
    <x v="16"/>
    <n v="2"/>
  </r>
  <r>
    <x v="10"/>
    <x v="10"/>
    <x v="176"/>
    <x v="16"/>
    <n v="9"/>
  </r>
  <r>
    <x v="10"/>
    <x v="10"/>
    <x v="177"/>
    <x v="16"/>
    <n v="4"/>
  </r>
  <r>
    <x v="10"/>
    <x v="10"/>
    <x v="178"/>
    <x v="16"/>
    <n v="8"/>
  </r>
  <r>
    <x v="10"/>
    <x v="10"/>
    <x v="179"/>
    <x v="16"/>
    <n v="31"/>
  </r>
  <r>
    <x v="10"/>
    <x v="10"/>
    <x v="180"/>
    <x v="16"/>
    <n v="47"/>
  </r>
  <r>
    <x v="10"/>
    <x v="10"/>
    <x v="181"/>
    <x v="16"/>
    <n v="22"/>
  </r>
  <r>
    <x v="10"/>
    <x v="10"/>
    <x v="182"/>
    <x v="16"/>
    <n v="5"/>
  </r>
  <r>
    <x v="10"/>
    <x v="10"/>
    <x v="183"/>
    <x v="16"/>
    <n v="17"/>
  </r>
  <r>
    <x v="10"/>
    <x v="10"/>
    <x v="184"/>
    <x v="16"/>
    <n v="8"/>
  </r>
  <r>
    <x v="10"/>
    <x v="10"/>
    <x v="185"/>
    <x v="16"/>
    <n v="4"/>
  </r>
  <r>
    <x v="10"/>
    <x v="10"/>
    <x v="186"/>
    <x v="16"/>
    <n v="8"/>
  </r>
  <r>
    <x v="10"/>
    <x v="10"/>
    <x v="187"/>
    <x v="16"/>
    <n v="16"/>
  </r>
  <r>
    <x v="10"/>
    <x v="10"/>
    <x v="188"/>
    <x v="16"/>
    <n v="11"/>
  </r>
  <r>
    <x v="10"/>
    <x v="10"/>
    <x v="189"/>
    <x v="16"/>
    <n v="2"/>
  </r>
  <r>
    <x v="10"/>
    <x v="10"/>
    <x v="190"/>
    <x v="16"/>
    <n v="39"/>
  </r>
  <r>
    <x v="10"/>
    <x v="10"/>
    <x v="191"/>
    <x v="16"/>
    <n v="8"/>
  </r>
  <r>
    <x v="10"/>
    <x v="10"/>
    <x v="192"/>
    <x v="16"/>
    <n v="2"/>
  </r>
  <r>
    <x v="10"/>
    <x v="10"/>
    <x v="193"/>
    <x v="16"/>
    <n v="15"/>
  </r>
  <r>
    <x v="10"/>
    <x v="10"/>
    <x v="194"/>
    <x v="16"/>
    <n v="8"/>
  </r>
  <r>
    <x v="10"/>
    <x v="10"/>
    <x v="196"/>
    <x v="16"/>
    <n v="20"/>
  </r>
  <r>
    <x v="10"/>
    <x v="10"/>
    <x v="173"/>
    <x v="33"/>
    <n v="4"/>
  </r>
  <r>
    <x v="10"/>
    <x v="10"/>
    <x v="174"/>
    <x v="33"/>
    <n v="2"/>
  </r>
  <r>
    <x v="10"/>
    <x v="10"/>
    <x v="175"/>
    <x v="33"/>
    <n v="2"/>
  </r>
  <r>
    <x v="10"/>
    <x v="10"/>
    <x v="179"/>
    <x v="33"/>
    <n v="2"/>
  </r>
  <r>
    <x v="10"/>
    <x v="10"/>
    <x v="180"/>
    <x v="33"/>
    <n v="8"/>
  </r>
  <r>
    <x v="10"/>
    <x v="10"/>
    <x v="181"/>
    <x v="33"/>
    <n v="3"/>
  </r>
  <r>
    <x v="10"/>
    <x v="10"/>
    <x v="184"/>
    <x v="33"/>
    <n v="2"/>
  </r>
  <r>
    <x v="10"/>
    <x v="10"/>
    <x v="187"/>
    <x v="33"/>
    <n v="3"/>
  </r>
  <r>
    <x v="10"/>
    <x v="10"/>
    <x v="189"/>
    <x v="33"/>
    <n v="2"/>
  </r>
  <r>
    <x v="10"/>
    <x v="10"/>
    <x v="190"/>
    <x v="33"/>
    <n v="1"/>
  </r>
  <r>
    <x v="10"/>
    <x v="10"/>
    <x v="191"/>
    <x v="33"/>
    <n v="1"/>
  </r>
  <r>
    <x v="10"/>
    <x v="10"/>
    <x v="192"/>
    <x v="33"/>
    <n v="1"/>
  </r>
  <r>
    <x v="10"/>
    <x v="10"/>
    <x v="193"/>
    <x v="33"/>
    <n v="3"/>
  </r>
  <r>
    <x v="10"/>
    <x v="10"/>
    <x v="194"/>
    <x v="33"/>
    <n v="6"/>
  </r>
  <r>
    <x v="10"/>
    <x v="10"/>
    <x v="196"/>
    <x v="33"/>
    <n v="7"/>
  </r>
  <r>
    <x v="10"/>
    <x v="10"/>
    <x v="173"/>
    <x v="34"/>
    <n v="1"/>
  </r>
  <r>
    <x v="10"/>
    <x v="10"/>
    <x v="179"/>
    <x v="34"/>
    <n v="1"/>
  </r>
  <r>
    <x v="10"/>
    <x v="10"/>
    <x v="180"/>
    <x v="34"/>
    <n v="3"/>
  </r>
  <r>
    <x v="10"/>
    <x v="10"/>
    <x v="181"/>
    <x v="34"/>
    <n v="1"/>
  </r>
  <r>
    <x v="10"/>
    <x v="10"/>
    <x v="187"/>
    <x v="34"/>
    <n v="2"/>
  </r>
  <r>
    <x v="10"/>
    <x v="10"/>
    <x v="188"/>
    <x v="34"/>
    <n v="1"/>
  </r>
  <r>
    <x v="10"/>
    <x v="10"/>
    <x v="190"/>
    <x v="34"/>
    <n v="1"/>
  </r>
  <r>
    <x v="10"/>
    <x v="10"/>
    <x v="193"/>
    <x v="34"/>
    <n v="1"/>
  </r>
  <r>
    <x v="10"/>
    <x v="10"/>
    <x v="196"/>
    <x v="34"/>
    <n v="2"/>
  </r>
  <r>
    <x v="10"/>
    <x v="10"/>
    <x v="173"/>
    <x v="35"/>
    <n v="1"/>
  </r>
  <r>
    <x v="10"/>
    <x v="10"/>
    <x v="175"/>
    <x v="35"/>
    <n v="1"/>
  </r>
  <r>
    <x v="10"/>
    <x v="10"/>
    <x v="179"/>
    <x v="35"/>
    <n v="1"/>
  </r>
  <r>
    <x v="10"/>
    <x v="10"/>
    <x v="180"/>
    <x v="35"/>
    <n v="2"/>
  </r>
  <r>
    <x v="10"/>
    <x v="10"/>
    <x v="189"/>
    <x v="35"/>
    <n v="1"/>
  </r>
  <r>
    <x v="10"/>
    <x v="10"/>
    <x v="191"/>
    <x v="35"/>
    <n v="1"/>
  </r>
  <r>
    <x v="10"/>
    <x v="10"/>
    <x v="193"/>
    <x v="35"/>
    <n v="1"/>
  </r>
  <r>
    <x v="10"/>
    <x v="10"/>
    <x v="196"/>
    <x v="35"/>
    <n v="1"/>
  </r>
  <r>
    <x v="10"/>
    <x v="10"/>
    <x v="173"/>
    <x v="36"/>
    <n v="2"/>
  </r>
  <r>
    <x v="10"/>
    <x v="10"/>
    <x v="179"/>
    <x v="36"/>
    <n v="1"/>
  </r>
  <r>
    <x v="10"/>
    <x v="10"/>
    <x v="180"/>
    <x v="36"/>
    <n v="3"/>
  </r>
  <r>
    <x v="10"/>
    <x v="10"/>
    <x v="184"/>
    <x v="36"/>
    <n v="1"/>
  </r>
  <r>
    <x v="10"/>
    <x v="10"/>
    <x v="187"/>
    <x v="36"/>
    <n v="2"/>
  </r>
  <r>
    <x v="10"/>
    <x v="10"/>
    <x v="193"/>
    <x v="36"/>
    <n v="1"/>
  </r>
  <r>
    <x v="10"/>
    <x v="10"/>
    <x v="194"/>
    <x v="36"/>
    <n v="1"/>
  </r>
  <r>
    <x v="10"/>
    <x v="10"/>
    <x v="196"/>
    <x v="36"/>
    <n v="2"/>
  </r>
  <r>
    <x v="10"/>
    <x v="10"/>
    <x v="178"/>
    <x v="32"/>
    <n v="371"/>
  </r>
  <r>
    <x v="10"/>
    <x v="10"/>
    <x v="181"/>
    <x v="32"/>
    <n v="103"/>
  </r>
  <r>
    <x v="10"/>
    <x v="10"/>
    <x v="182"/>
    <x v="32"/>
    <n v="319"/>
  </r>
  <r>
    <x v="10"/>
    <x v="10"/>
    <x v="188"/>
    <x v="32"/>
    <n v="118"/>
  </r>
  <r>
    <x v="10"/>
    <x v="10"/>
    <x v="196"/>
    <x v="32"/>
    <n v="348"/>
  </r>
  <r>
    <x v="10"/>
    <x v="10"/>
    <x v="172"/>
    <x v="17"/>
    <n v="998"/>
  </r>
  <r>
    <x v="10"/>
    <x v="10"/>
    <x v="173"/>
    <x v="17"/>
    <n v="4035"/>
  </r>
  <r>
    <x v="10"/>
    <x v="10"/>
    <x v="174"/>
    <x v="17"/>
    <n v="453"/>
  </r>
  <r>
    <x v="10"/>
    <x v="10"/>
    <x v="175"/>
    <x v="17"/>
    <n v="46"/>
  </r>
  <r>
    <x v="10"/>
    <x v="10"/>
    <x v="176"/>
    <x v="17"/>
    <n v="153"/>
  </r>
  <r>
    <x v="10"/>
    <x v="10"/>
    <x v="177"/>
    <x v="17"/>
    <n v="651"/>
  </r>
  <r>
    <x v="10"/>
    <x v="10"/>
    <x v="178"/>
    <x v="17"/>
    <n v="2415"/>
  </r>
  <r>
    <x v="10"/>
    <x v="10"/>
    <x v="179"/>
    <x v="17"/>
    <n v="8948"/>
  </r>
  <r>
    <x v="10"/>
    <x v="10"/>
    <x v="180"/>
    <x v="17"/>
    <n v="5467"/>
  </r>
  <r>
    <x v="10"/>
    <x v="10"/>
    <x v="181"/>
    <x v="17"/>
    <n v="4387"/>
  </r>
  <r>
    <x v="10"/>
    <x v="10"/>
    <x v="182"/>
    <x v="17"/>
    <n v="1752"/>
  </r>
  <r>
    <x v="10"/>
    <x v="10"/>
    <x v="183"/>
    <x v="17"/>
    <n v="1524"/>
  </r>
  <r>
    <x v="10"/>
    <x v="10"/>
    <x v="184"/>
    <x v="17"/>
    <n v="657"/>
  </r>
  <r>
    <x v="10"/>
    <x v="10"/>
    <x v="185"/>
    <x v="17"/>
    <n v="412"/>
  </r>
  <r>
    <x v="10"/>
    <x v="10"/>
    <x v="186"/>
    <x v="17"/>
    <n v="632"/>
  </r>
  <r>
    <x v="10"/>
    <x v="10"/>
    <x v="187"/>
    <x v="17"/>
    <n v="918"/>
  </r>
  <r>
    <x v="10"/>
    <x v="10"/>
    <x v="188"/>
    <x v="17"/>
    <n v="917"/>
  </r>
  <r>
    <x v="10"/>
    <x v="10"/>
    <x v="189"/>
    <x v="17"/>
    <n v="75"/>
  </r>
  <r>
    <x v="10"/>
    <x v="10"/>
    <x v="190"/>
    <x v="17"/>
    <n v="1674"/>
  </r>
  <r>
    <x v="10"/>
    <x v="10"/>
    <x v="191"/>
    <x v="17"/>
    <n v="903"/>
  </r>
  <r>
    <x v="10"/>
    <x v="10"/>
    <x v="197"/>
    <x v="17"/>
    <n v="71"/>
  </r>
  <r>
    <x v="10"/>
    <x v="10"/>
    <x v="192"/>
    <x v="17"/>
    <n v="131"/>
  </r>
  <r>
    <x v="10"/>
    <x v="10"/>
    <x v="193"/>
    <x v="17"/>
    <n v="1392"/>
  </r>
  <r>
    <x v="10"/>
    <x v="10"/>
    <x v="194"/>
    <x v="17"/>
    <n v="799"/>
  </r>
  <r>
    <x v="10"/>
    <x v="10"/>
    <x v="196"/>
    <x v="17"/>
    <n v="3155"/>
  </r>
  <r>
    <x v="10"/>
    <x v="10"/>
    <x v="172"/>
    <x v="18"/>
    <n v="13102"/>
  </r>
  <r>
    <x v="10"/>
    <x v="10"/>
    <x v="173"/>
    <x v="18"/>
    <n v="23134"/>
  </r>
  <r>
    <x v="10"/>
    <x v="10"/>
    <x v="174"/>
    <x v="18"/>
    <n v="3627"/>
  </r>
  <r>
    <x v="10"/>
    <x v="10"/>
    <x v="175"/>
    <x v="18"/>
    <n v="420"/>
  </r>
  <r>
    <x v="10"/>
    <x v="10"/>
    <x v="176"/>
    <x v="18"/>
    <n v="244"/>
  </r>
  <r>
    <x v="10"/>
    <x v="10"/>
    <x v="177"/>
    <x v="18"/>
    <n v="3934"/>
  </r>
  <r>
    <x v="10"/>
    <x v="10"/>
    <x v="178"/>
    <x v="18"/>
    <n v="26458"/>
  </r>
  <r>
    <x v="10"/>
    <x v="10"/>
    <x v="179"/>
    <x v="18"/>
    <n v="82901"/>
  </r>
  <r>
    <x v="10"/>
    <x v="10"/>
    <x v="180"/>
    <x v="18"/>
    <n v="68518"/>
  </r>
  <r>
    <x v="10"/>
    <x v="10"/>
    <x v="181"/>
    <x v="18"/>
    <n v="53948"/>
  </r>
  <r>
    <x v="10"/>
    <x v="10"/>
    <x v="182"/>
    <x v="18"/>
    <n v="19895"/>
  </r>
  <r>
    <x v="10"/>
    <x v="10"/>
    <x v="183"/>
    <x v="18"/>
    <n v="19370"/>
  </r>
  <r>
    <x v="10"/>
    <x v="10"/>
    <x v="184"/>
    <x v="18"/>
    <n v="7928"/>
  </r>
  <r>
    <x v="10"/>
    <x v="10"/>
    <x v="185"/>
    <x v="18"/>
    <n v="269"/>
  </r>
  <r>
    <x v="10"/>
    <x v="10"/>
    <x v="186"/>
    <x v="18"/>
    <n v="3434"/>
  </r>
  <r>
    <x v="10"/>
    <x v="10"/>
    <x v="187"/>
    <x v="18"/>
    <n v="15073"/>
  </r>
  <r>
    <x v="10"/>
    <x v="10"/>
    <x v="188"/>
    <x v="18"/>
    <n v="3796"/>
  </r>
  <r>
    <x v="10"/>
    <x v="10"/>
    <x v="189"/>
    <x v="18"/>
    <n v="2242"/>
  </r>
  <r>
    <x v="10"/>
    <x v="10"/>
    <x v="190"/>
    <x v="18"/>
    <n v="3387"/>
  </r>
  <r>
    <x v="10"/>
    <x v="10"/>
    <x v="191"/>
    <x v="18"/>
    <n v="17876"/>
  </r>
  <r>
    <x v="10"/>
    <x v="10"/>
    <x v="197"/>
    <x v="18"/>
    <n v="28"/>
  </r>
  <r>
    <x v="10"/>
    <x v="10"/>
    <x v="192"/>
    <x v="18"/>
    <n v="2972"/>
  </r>
  <r>
    <x v="10"/>
    <x v="10"/>
    <x v="193"/>
    <x v="18"/>
    <n v="9837"/>
  </r>
  <r>
    <x v="10"/>
    <x v="10"/>
    <x v="194"/>
    <x v="18"/>
    <n v="3734"/>
  </r>
  <r>
    <x v="10"/>
    <x v="10"/>
    <x v="196"/>
    <x v="18"/>
    <n v="47780"/>
  </r>
  <r>
    <x v="10"/>
    <x v="10"/>
    <x v="172"/>
    <x v="19"/>
    <n v="254647"/>
  </r>
  <r>
    <x v="10"/>
    <x v="10"/>
    <x v="173"/>
    <x v="19"/>
    <n v="1309134"/>
  </r>
  <r>
    <x v="10"/>
    <x v="10"/>
    <x v="174"/>
    <x v="19"/>
    <n v="131928"/>
  </r>
  <r>
    <x v="10"/>
    <x v="10"/>
    <x v="176"/>
    <x v="19"/>
    <n v="6"/>
  </r>
  <r>
    <x v="10"/>
    <x v="10"/>
    <x v="177"/>
    <x v="19"/>
    <n v="120241"/>
  </r>
  <r>
    <x v="10"/>
    <x v="10"/>
    <x v="178"/>
    <x v="19"/>
    <n v="226574"/>
  </r>
  <r>
    <x v="10"/>
    <x v="10"/>
    <x v="179"/>
    <x v="19"/>
    <n v="2519740"/>
  </r>
  <r>
    <x v="10"/>
    <x v="10"/>
    <x v="180"/>
    <x v="19"/>
    <n v="2125196"/>
  </r>
  <r>
    <x v="10"/>
    <x v="10"/>
    <x v="181"/>
    <x v="19"/>
    <n v="477854"/>
  </r>
  <r>
    <x v="10"/>
    <x v="10"/>
    <x v="182"/>
    <x v="19"/>
    <n v="800007"/>
  </r>
  <r>
    <x v="10"/>
    <x v="10"/>
    <x v="183"/>
    <x v="19"/>
    <n v="1189790"/>
  </r>
  <r>
    <x v="10"/>
    <x v="10"/>
    <x v="184"/>
    <x v="19"/>
    <n v="210170"/>
  </r>
  <r>
    <x v="10"/>
    <x v="10"/>
    <x v="186"/>
    <x v="19"/>
    <n v="34900"/>
  </r>
  <r>
    <x v="10"/>
    <x v="10"/>
    <x v="187"/>
    <x v="19"/>
    <n v="125172"/>
  </r>
  <r>
    <x v="10"/>
    <x v="10"/>
    <x v="190"/>
    <x v="19"/>
    <n v="1273060"/>
  </r>
  <r>
    <x v="10"/>
    <x v="10"/>
    <x v="191"/>
    <x v="19"/>
    <n v="691199"/>
  </r>
  <r>
    <x v="10"/>
    <x v="10"/>
    <x v="196"/>
    <x v="19"/>
    <n v="56000"/>
  </r>
  <r>
    <x v="10"/>
    <x v="10"/>
    <x v="172"/>
    <x v="20"/>
    <n v="3"/>
  </r>
  <r>
    <x v="10"/>
    <x v="10"/>
    <x v="176"/>
    <x v="20"/>
    <n v="5"/>
  </r>
  <r>
    <x v="10"/>
    <x v="10"/>
    <x v="183"/>
    <x v="20"/>
    <n v="6"/>
  </r>
  <r>
    <x v="10"/>
    <x v="10"/>
    <x v="196"/>
    <x v="20"/>
    <n v="10"/>
  </r>
  <r>
    <x v="10"/>
    <x v="10"/>
    <x v="172"/>
    <x v="42"/>
    <n v="17464"/>
  </r>
  <r>
    <x v="10"/>
    <x v="10"/>
    <x v="173"/>
    <x v="42"/>
    <n v="13816"/>
  </r>
  <r>
    <x v="10"/>
    <x v="10"/>
    <x v="174"/>
    <x v="42"/>
    <n v="853"/>
  </r>
  <r>
    <x v="10"/>
    <x v="10"/>
    <x v="175"/>
    <x v="42"/>
    <n v="1276"/>
  </r>
  <r>
    <x v="10"/>
    <x v="10"/>
    <x v="176"/>
    <x v="42"/>
    <n v="3796"/>
  </r>
  <r>
    <x v="10"/>
    <x v="10"/>
    <x v="177"/>
    <x v="42"/>
    <n v="4218"/>
  </r>
  <r>
    <x v="10"/>
    <x v="10"/>
    <x v="178"/>
    <x v="42"/>
    <n v="22778"/>
  </r>
  <r>
    <x v="10"/>
    <x v="10"/>
    <x v="179"/>
    <x v="42"/>
    <n v="13600"/>
  </r>
  <r>
    <x v="10"/>
    <x v="10"/>
    <x v="180"/>
    <x v="42"/>
    <n v="1831"/>
  </r>
  <r>
    <x v="10"/>
    <x v="10"/>
    <x v="181"/>
    <x v="42"/>
    <n v="14803"/>
  </r>
  <r>
    <x v="10"/>
    <x v="10"/>
    <x v="182"/>
    <x v="42"/>
    <n v="14920"/>
  </r>
  <r>
    <x v="10"/>
    <x v="10"/>
    <x v="183"/>
    <x v="42"/>
    <n v="2332"/>
  </r>
  <r>
    <x v="10"/>
    <x v="10"/>
    <x v="184"/>
    <x v="42"/>
    <n v="977"/>
  </r>
  <r>
    <x v="10"/>
    <x v="10"/>
    <x v="185"/>
    <x v="42"/>
    <n v="5059"/>
  </r>
  <r>
    <x v="10"/>
    <x v="10"/>
    <x v="186"/>
    <x v="42"/>
    <n v="5961"/>
  </r>
  <r>
    <x v="10"/>
    <x v="10"/>
    <x v="187"/>
    <x v="42"/>
    <n v="11026"/>
  </r>
  <r>
    <x v="10"/>
    <x v="10"/>
    <x v="188"/>
    <x v="42"/>
    <n v="10967"/>
  </r>
  <r>
    <x v="10"/>
    <x v="10"/>
    <x v="189"/>
    <x v="42"/>
    <n v="3031"/>
  </r>
  <r>
    <x v="10"/>
    <x v="10"/>
    <x v="190"/>
    <x v="42"/>
    <n v="8716"/>
  </r>
  <r>
    <x v="10"/>
    <x v="10"/>
    <x v="191"/>
    <x v="42"/>
    <n v="14778"/>
  </r>
  <r>
    <x v="10"/>
    <x v="10"/>
    <x v="197"/>
    <x v="42"/>
    <n v="1238"/>
  </r>
  <r>
    <x v="10"/>
    <x v="10"/>
    <x v="192"/>
    <x v="42"/>
    <n v="2876"/>
  </r>
  <r>
    <x v="10"/>
    <x v="10"/>
    <x v="193"/>
    <x v="42"/>
    <n v="11570"/>
  </r>
  <r>
    <x v="10"/>
    <x v="10"/>
    <x v="194"/>
    <x v="42"/>
    <n v="12226"/>
  </r>
  <r>
    <x v="10"/>
    <x v="10"/>
    <x v="195"/>
    <x v="42"/>
    <n v="122"/>
  </r>
  <r>
    <x v="10"/>
    <x v="10"/>
    <x v="196"/>
    <x v="42"/>
    <n v="15120"/>
  </r>
  <r>
    <x v="10"/>
    <x v="10"/>
    <x v="172"/>
    <x v="21"/>
    <n v="14016"/>
  </r>
  <r>
    <x v="10"/>
    <x v="10"/>
    <x v="173"/>
    <x v="21"/>
    <n v="11647"/>
  </r>
  <r>
    <x v="10"/>
    <x v="10"/>
    <x v="174"/>
    <x v="21"/>
    <n v="896"/>
  </r>
  <r>
    <x v="10"/>
    <x v="10"/>
    <x v="175"/>
    <x v="21"/>
    <n v="994"/>
  </r>
  <r>
    <x v="10"/>
    <x v="10"/>
    <x v="176"/>
    <x v="21"/>
    <n v="3260"/>
  </r>
  <r>
    <x v="10"/>
    <x v="10"/>
    <x v="177"/>
    <x v="21"/>
    <n v="3498"/>
  </r>
  <r>
    <x v="10"/>
    <x v="10"/>
    <x v="178"/>
    <x v="21"/>
    <n v="16804"/>
  </r>
  <r>
    <x v="10"/>
    <x v="10"/>
    <x v="179"/>
    <x v="21"/>
    <n v="10970"/>
  </r>
  <r>
    <x v="10"/>
    <x v="10"/>
    <x v="180"/>
    <x v="21"/>
    <n v="1634"/>
  </r>
  <r>
    <x v="10"/>
    <x v="10"/>
    <x v="181"/>
    <x v="21"/>
    <n v="11752"/>
  </r>
  <r>
    <x v="10"/>
    <x v="10"/>
    <x v="182"/>
    <x v="21"/>
    <n v="10947"/>
  </r>
  <r>
    <x v="10"/>
    <x v="10"/>
    <x v="183"/>
    <x v="21"/>
    <n v="2122"/>
  </r>
  <r>
    <x v="10"/>
    <x v="10"/>
    <x v="184"/>
    <x v="21"/>
    <n v="906"/>
  </r>
  <r>
    <x v="10"/>
    <x v="10"/>
    <x v="185"/>
    <x v="21"/>
    <n v="3570"/>
  </r>
  <r>
    <x v="10"/>
    <x v="10"/>
    <x v="186"/>
    <x v="21"/>
    <n v="5534"/>
  </r>
  <r>
    <x v="10"/>
    <x v="10"/>
    <x v="187"/>
    <x v="21"/>
    <n v="9802"/>
  </r>
  <r>
    <x v="10"/>
    <x v="10"/>
    <x v="188"/>
    <x v="21"/>
    <n v="9756"/>
  </r>
  <r>
    <x v="10"/>
    <x v="10"/>
    <x v="189"/>
    <x v="21"/>
    <n v="2616"/>
  </r>
  <r>
    <x v="10"/>
    <x v="10"/>
    <x v="190"/>
    <x v="21"/>
    <n v="7666"/>
  </r>
  <r>
    <x v="10"/>
    <x v="10"/>
    <x v="191"/>
    <x v="21"/>
    <n v="10870"/>
  </r>
  <r>
    <x v="10"/>
    <x v="10"/>
    <x v="197"/>
    <x v="21"/>
    <n v="1043"/>
  </r>
  <r>
    <x v="10"/>
    <x v="10"/>
    <x v="192"/>
    <x v="21"/>
    <n v="2560"/>
  </r>
  <r>
    <x v="10"/>
    <x v="10"/>
    <x v="193"/>
    <x v="21"/>
    <n v="9992"/>
  </r>
  <r>
    <x v="10"/>
    <x v="10"/>
    <x v="194"/>
    <x v="21"/>
    <n v="10670"/>
  </r>
  <r>
    <x v="10"/>
    <x v="10"/>
    <x v="195"/>
    <x v="21"/>
    <n v="119"/>
  </r>
  <r>
    <x v="10"/>
    <x v="10"/>
    <x v="196"/>
    <x v="21"/>
    <n v="13241"/>
  </r>
  <r>
    <x v="10"/>
    <x v="10"/>
    <x v="172"/>
    <x v="22"/>
    <n v="9771"/>
  </r>
  <r>
    <x v="10"/>
    <x v="10"/>
    <x v="173"/>
    <x v="22"/>
    <n v="61253"/>
  </r>
  <r>
    <x v="10"/>
    <x v="10"/>
    <x v="174"/>
    <x v="22"/>
    <n v="32690"/>
  </r>
  <r>
    <x v="10"/>
    <x v="10"/>
    <x v="175"/>
    <x v="22"/>
    <n v="6"/>
  </r>
  <r>
    <x v="10"/>
    <x v="10"/>
    <x v="176"/>
    <x v="22"/>
    <n v="7599"/>
  </r>
  <r>
    <x v="10"/>
    <x v="10"/>
    <x v="177"/>
    <x v="22"/>
    <n v="8114"/>
  </r>
  <r>
    <x v="10"/>
    <x v="10"/>
    <x v="178"/>
    <x v="22"/>
    <n v="15099"/>
  </r>
  <r>
    <x v="10"/>
    <x v="10"/>
    <x v="179"/>
    <x v="22"/>
    <n v="95274"/>
  </r>
  <r>
    <x v="10"/>
    <x v="10"/>
    <x v="180"/>
    <x v="22"/>
    <n v="231468"/>
  </r>
  <r>
    <x v="10"/>
    <x v="10"/>
    <x v="181"/>
    <x v="22"/>
    <n v="115563"/>
  </r>
  <r>
    <x v="10"/>
    <x v="10"/>
    <x v="182"/>
    <x v="22"/>
    <n v="174"/>
  </r>
  <r>
    <x v="10"/>
    <x v="10"/>
    <x v="183"/>
    <x v="22"/>
    <n v="81258"/>
  </r>
  <r>
    <x v="10"/>
    <x v="10"/>
    <x v="184"/>
    <x v="22"/>
    <n v="21351"/>
  </r>
  <r>
    <x v="10"/>
    <x v="10"/>
    <x v="185"/>
    <x v="22"/>
    <n v="7518"/>
  </r>
  <r>
    <x v="10"/>
    <x v="10"/>
    <x v="186"/>
    <x v="22"/>
    <n v="40950"/>
  </r>
  <r>
    <x v="10"/>
    <x v="10"/>
    <x v="187"/>
    <x v="22"/>
    <n v="56112"/>
  </r>
  <r>
    <x v="10"/>
    <x v="10"/>
    <x v="188"/>
    <x v="22"/>
    <n v="33132"/>
  </r>
  <r>
    <x v="10"/>
    <x v="10"/>
    <x v="189"/>
    <x v="22"/>
    <n v="7505"/>
  </r>
  <r>
    <x v="10"/>
    <x v="10"/>
    <x v="190"/>
    <x v="22"/>
    <n v="202017"/>
  </r>
  <r>
    <x v="10"/>
    <x v="10"/>
    <x v="191"/>
    <x v="22"/>
    <n v="24118"/>
  </r>
  <r>
    <x v="10"/>
    <x v="10"/>
    <x v="192"/>
    <x v="22"/>
    <n v="1091"/>
  </r>
  <r>
    <x v="10"/>
    <x v="10"/>
    <x v="193"/>
    <x v="22"/>
    <n v="16764"/>
  </r>
  <r>
    <x v="10"/>
    <x v="10"/>
    <x v="194"/>
    <x v="22"/>
    <n v="53093"/>
  </r>
  <r>
    <x v="10"/>
    <x v="10"/>
    <x v="196"/>
    <x v="22"/>
    <n v="8283"/>
  </r>
  <r>
    <x v="10"/>
    <x v="10"/>
    <x v="172"/>
    <x v="23"/>
    <n v="11"/>
  </r>
  <r>
    <x v="10"/>
    <x v="10"/>
    <x v="173"/>
    <x v="23"/>
    <n v="13"/>
  </r>
  <r>
    <x v="10"/>
    <x v="10"/>
    <x v="174"/>
    <x v="23"/>
    <n v="20"/>
  </r>
  <r>
    <x v="10"/>
    <x v="10"/>
    <x v="179"/>
    <x v="23"/>
    <n v="3"/>
  </r>
  <r>
    <x v="10"/>
    <x v="10"/>
    <x v="180"/>
    <x v="23"/>
    <n v="11"/>
  </r>
  <r>
    <x v="10"/>
    <x v="10"/>
    <x v="182"/>
    <x v="23"/>
    <n v="13"/>
  </r>
  <r>
    <x v="10"/>
    <x v="10"/>
    <x v="183"/>
    <x v="23"/>
    <n v="243"/>
  </r>
  <r>
    <x v="10"/>
    <x v="10"/>
    <x v="184"/>
    <x v="23"/>
    <n v="13"/>
  </r>
  <r>
    <x v="10"/>
    <x v="10"/>
    <x v="185"/>
    <x v="23"/>
    <n v="1"/>
  </r>
  <r>
    <x v="10"/>
    <x v="10"/>
    <x v="186"/>
    <x v="23"/>
    <n v="32"/>
  </r>
  <r>
    <x v="10"/>
    <x v="10"/>
    <x v="187"/>
    <x v="23"/>
    <n v="207"/>
  </r>
  <r>
    <x v="10"/>
    <x v="10"/>
    <x v="188"/>
    <x v="23"/>
    <n v="44"/>
  </r>
  <r>
    <x v="10"/>
    <x v="10"/>
    <x v="190"/>
    <x v="23"/>
    <n v="6"/>
  </r>
  <r>
    <x v="10"/>
    <x v="10"/>
    <x v="191"/>
    <x v="23"/>
    <n v="6"/>
  </r>
  <r>
    <x v="10"/>
    <x v="10"/>
    <x v="193"/>
    <x v="23"/>
    <n v="9"/>
  </r>
  <r>
    <x v="10"/>
    <x v="10"/>
    <x v="194"/>
    <x v="23"/>
    <n v="12"/>
  </r>
  <r>
    <x v="10"/>
    <x v="10"/>
    <x v="196"/>
    <x v="23"/>
    <n v="25"/>
  </r>
  <r>
    <x v="10"/>
    <x v="10"/>
    <x v="172"/>
    <x v="24"/>
    <n v="5"/>
  </r>
  <r>
    <x v="10"/>
    <x v="10"/>
    <x v="173"/>
    <x v="24"/>
    <n v="10"/>
  </r>
  <r>
    <x v="10"/>
    <x v="10"/>
    <x v="177"/>
    <x v="24"/>
    <n v="1"/>
  </r>
  <r>
    <x v="10"/>
    <x v="10"/>
    <x v="178"/>
    <x v="24"/>
    <n v="6"/>
  </r>
  <r>
    <x v="10"/>
    <x v="10"/>
    <x v="180"/>
    <x v="24"/>
    <n v="2"/>
  </r>
  <r>
    <x v="10"/>
    <x v="10"/>
    <x v="182"/>
    <x v="24"/>
    <n v="8"/>
  </r>
  <r>
    <x v="10"/>
    <x v="10"/>
    <x v="183"/>
    <x v="24"/>
    <n v="6"/>
  </r>
  <r>
    <x v="10"/>
    <x v="10"/>
    <x v="185"/>
    <x v="24"/>
    <n v="3"/>
  </r>
  <r>
    <x v="10"/>
    <x v="10"/>
    <x v="186"/>
    <x v="24"/>
    <n v="28"/>
  </r>
  <r>
    <x v="10"/>
    <x v="10"/>
    <x v="187"/>
    <x v="24"/>
    <n v="455"/>
  </r>
  <r>
    <x v="10"/>
    <x v="10"/>
    <x v="188"/>
    <x v="24"/>
    <n v="35"/>
  </r>
  <r>
    <x v="10"/>
    <x v="10"/>
    <x v="190"/>
    <x v="24"/>
    <n v="90"/>
  </r>
  <r>
    <x v="10"/>
    <x v="10"/>
    <x v="191"/>
    <x v="24"/>
    <n v="10"/>
  </r>
  <r>
    <x v="10"/>
    <x v="10"/>
    <x v="193"/>
    <x v="24"/>
    <n v="21"/>
  </r>
  <r>
    <x v="10"/>
    <x v="10"/>
    <x v="194"/>
    <x v="24"/>
    <n v="2"/>
  </r>
  <r>
    <x v="10"/>
    <x v="10"/>
    <x v="196"/>
    <x v="24"/>
    <n v="3"/>
  </r>
  <r>
    <x v="10"/>
    <x v="10"/>
    <x v="172"/>
    <x v="25"/>
    <n v="51855"/>
  </r>
  <r>
    <x v="10"/>
    <x v="10"/>
    <x v="173"/>
    <x v="25"/>
    <n v="72674"/>
  </r>
  <r>
    <x v="10"/>
    <x v="10"/>
    <x v="174"/>
    <x v="25"/>
    <n v="9106"/>
  </r>
  <r>
    <x v="10"/>
    <x v="10"/>
    <x v="175"/>
    <x v="25"/>
    <n v="6189"/>
  </r>
  <r>
    <x v="10"/>
    <x v="10"/>
    <x v="176"/>
    <x v="25"/>
    <n v="13423"/>
  </r>
  <r>
    <x v="10"/>
    <x v="10"/>
    <x v="177"/>
    <x v="25"/>
    <n v="21577"/>
  </r>
  <r>
    <x v="10"/>
    <x v="10"/>
    <x v="178"/>
    <x v="25"/>
    <n v="56275"/>
  </r>
  <r>
    <x v="10"/>
    <x v="10"/>
    <x v="179"/>
    <x v="25"/>
    <n v="111542"/>
  </r>
  <r>
    <x v="10"/>
    <x v="10"/>
    <x v="180"/>
    <x v="25"/>
    <n v="55827"/>
  </r>
  <r>
    <x v="10"/>
    <x v="10"/>
    <x v="181"/>
    <x v="25"/>
    <n v="75136"/>
  </r>
  <r>
    <x v="10"/>
    <x v="10"/>
    <x v="182"/>
    <x v="25"/>
    <n v="52342"/>
  </r>
  <r>
    <x v="10"/>
    <x v="10"/>
    <x v="183"/>
    <x v="25"/>
    <n v="23847"/>
  </r>
  <r>
    <x v="10"/>
    <x v="10"/>
    <x v="184"/>
    <x v="25"/>
    <n v="9189"/>
  </r>
  <r>
    <x v="10"/>
    <x v="10"/>
    <x v="185"/>
    <x v="25"/>
    <n v="13804"/>
  </r>
  <r>
    <x v="10"/>
    <x v="10"/>
    <x v="186"/>
    <x v="25"/>
    <n v="23658"/>
  </r>
  <r>
    <x v="10"/>
    <x v="10"/>
    <x v="187"/>
    <x v="25"/>
    <n v="37209"/>
  </r>
  <r>
    <x v="10"/>
    <x v="10"/>
    <x v="188"/>
    <x v="25"/>
    <n v="33268"/>
  </r>
  <r>
    <x v="10"/>
    <x v="10"/>
    <x v="189"/>
    <x v="25"/>
    <n v="7390"/>
  </r>
  <r>
    <x v="10"/>
    <x v="10"/>
    <x v="190"/>
    <x v="25"/>
    <n v="38557"/>
  </r>
  <r>
    <x v="10"/>
    <x v="10"/>
    <x v="191"/>
    <x v="25"/>
    <n v="36597"/>
  </r>
  <r>
    <x v="10"/>
    <x v="10"/>
    <x v="197"/>
    <x v="25"/>
    <n v="2399"/>
  </r>
  <r>
    <x v="10"/>
    <x v="10"/>
    <x v="192"/>
    <x v="25"/>
    <n v="9445"/>
  </r>
  <r>
    <x v="10"/>
    <x v="10"/>
    <x v="193"/>
    <x v="25"/>
    <n v="53823"/>
  </r>
  <r>
    <x v="10"/>
    <x v="10"/>
    <x v="194"/>
    <x v="25"/>
    <n v="49300"/>
  </r>
  <r>
    <x v="10"/>
    <x v="10"/>
    <x v="195"/>
    <x v="25"/>
    <n v="869"/>
  </r>
  <r>
    <x v="10"/>
    <x v="10"/>
    <x v="196"/>
    <x v="25"/>
    <n v="77801"/>
  </r>
  <r>
    <x v="10"/>
    <x v="10"/>
    <x v="173"/>
    <x v="26"/>
    <n v="172"/>
  </r>
  <r>
    <x v="10"/>
    <x v="10"/>
    <x v="174"/>
    <x v="26"/>
    <n v="114"/>
  </r>
  <r>
    <x v="10"/>
    <x v="10"/>
    <x v="178"/>
    <x v="26"/>
    <n v="5"/>
  </r>
  <r>
    <x v="10"/>
    <x v="10"/>
    <x v="179"/>
    <x v="26"/>
    <n v="1484"/>
  </r>
  <r>
    <x v="10"/>
    <x v="10"/>
    <x v="180"/>
    <x v="26"/>
    <n v="3054"/>
  </r>
  <r>
    <x v="10"/>
    <x v="10"/>
    <x v="181"/>
    <x v="26"/>
    <n v="80"/>
  </r>
  <r>
    <x v="10"/>
    <x v="10"/>
    <x v="183"/>
    <x v="26"/>
    <n v="413"/>
  </r>
  <r>
    <x v="10"/>
    <x v="10"/>
    <x v="184"/>
    <x v="26"/>
    <n v="2085"/>
  </r>
  <r>
    <x v="10"/>
    <x v="10"/>
    <x v="187"/>
    <x v="26"/>
    <n v="2"/>
  </r>
  <r>
    <x v="10"/>
    <x v="10"/>
    <x v="188"/>
    <x v="26"/>
    <n v="1"/>
  </r>
  <r>
    <x v="10"/>
    <x v="10"/>
    <x v="190"/>
    <x v="26"/>
    <n v="10"/>
  </r>
  <r>
    <x v="10"/>
    <x v="10"/>
    <x v="191"/>
    <x v="26"/>
    <n v="22"/>
  </r>
  <r>
    <x v="10"/>
    <x v="10"/>
    <x v="193"/>
    <x v="26"/>
    <n v="2"/>
  </r>
  <r>
    <x v="10"/>
    <x v="10"/>
    <x v="194"/>
    <x v="26"/>
    <n v="56"/>
  </r>
  <r>
    <x v="10"/>
    <x v="10"/>
    <x v="196"/>
    <x v="26"/>
    <n v="2"/>
  </r>
  <r>
    <x v="10"/>
    <x v="10"/>
    <x v="172"/>
    <x v="27"/>
    <n v="83"/>
  </r>
  <r>
    <x v="10"/>
    <x v="10"/>
    <x v="173"/>
    <x v="27"/>
    <n v="3239"/>
  </r>
  <r>
    <x v="10"/>
    <x v="10"/>
    <x v="174"/>
    <x v="27"/>
    <n v="2026"/>
  </r>
  <r>
    <x v="10"/>
    <x v="10"/>
    <x v="178"/>
    <x v="27"/>
    <n v="211"/>
  </r>
  <r>
    <x v="10"/>
    <x v="10"/>
    <x v="179"/>
    <x v="27"/>
    <n v="4081"/>
  </r>
  <r>
    <x v="10"/>
    <x v="10"/>
    <x v="180"/>
    <x v="27"/>
    <n v="13326"/>
  </r>
  <r>
    <x v="10"/>
    <x v="10"/>
    <x v="181"/>
    <x v="27"/>
    <n v="3274"/>
  </r>
  <r>
    <x v="10"/>
    <x v="10"/>
    <x v="183"/>
    <x v="27"/>
    <n v="7366"/>
  </r>
  <r>
    <x v="10"/>
    <x v="10"/>
    <x v="184"/>
    <x v="27"/>
    <n v="1495"/>
  </r>
  <r>
    <x v="10"/>
    <x v="10"/>
    <x v="187"/>
    <x v="27"/>
    <n v="647"/>
  </r>
  <r>
    <x v="10"/>
    <x v="10"/>
    <x v="190"/>
    <x v="27"/>
    <n v="76"/>
  </r>
  <r>
    <x v="10"/>
    <x v="10"/>
    <x v="191"/>
    <x v="27"/>
    <n v="732"/>
  </r>
  <r>
    <x v="10"/>
    <x v="10"/>
    <x v="194"/>
    <x v="27"/>
    <n v="90"/>
  </r>
  <r>
    <x v="10"/>
    <x v="10"/>
    <x v="196"/>
    <x v="27"/>
    <n v="20"/>
  </r>
  <r>
    <x v="10"/>
    <x v="10"/>
    <x v="172"/>
    <x v="28"/>
    <n v="7"/>
  </r>
  <r>
    <x v="10"/>
    <x v="10"/>
    <x v="173"/>
    <x v="28"/>
    <n v="545"/>
  </r>
  <r>
    <x v="10"/>
    <x v="10"/>
    <x v="174"/>
    <x v="28"/>
    <n v="691"/>
  </r>
  <r>
    <x v="10"/>
    <x v="10"/>
    <x v="177"/>
    <x v="28"/>
    <n v="2"/>
  </r>
  <r>
    <x v="10"/>
    <x v="10"/>
    <x v="178"/>
    <x v="28"/>
    <n v="12"/>
  </r>
  <r>
    <x v="10"/>
    <x v="10"/>
    <x v="179"/>
    <x v="28"/>
    <n v="2324"/>
  </r>
  <r>
    <x v="10"/>
    <x v="10"/>
    <x v="180"/>
    <x v="28"/>
    <n v="2767"/>
  </r>
  <r>
    <x v="10"/>
    <x v="10"/>
    <x v="181"/>
    <x v="28"/>
    <n v="159"/>
  </r>
  <r>
    <x v="10"/>
    <x v="10"/>
    <x v="183"/>
    <x v="28"/>
    <n v="1091"/>
  </r>
  <r>
    <x v="10"/>
    <x v="10"/>
    <x v="184"/>
    <x v="28"/>
    <n v="1167"/>
  </r>
  <r>
    <x v="10"/>
    <x v="10"/>
    <x v="185"/>
    <x v="28"/>
    <n v="3"/>
  </r>
  <r>
    <x v="10"/>
    <x v="10"/>
    <x v="186"/>
    <x v="28"/>
    <n v="94"/>
  </r>
  <r>
    <x v="10"/>
    <x v="10"/>
    <x v="187"/>
    <x v="28"/>
    <n v="33"/>
  </r>
  <r>
    <x v="10"/>
    <x v="10"/>
    <x v="188"/>
    <x v="28"/>
    <n v="5"/>
  </r>
  <r>
    <x v="10"/>
    <x v="10"/>
    <x v="189"/>
    <x v="28"/>
    <n v="3"/>
  </r>
  <r>
    <x v="10"/>
    <x v="10"/>
    <x v="190"/>
    <x v="28"/>
    <n v="3"/>
  </r>
  <r>
    <x v="10"/>
    <x v="10"/>
    <x v="191"/>
    <x v="28"/>
    <n v="38"/>
  </r>
  <r>
    <x v="10"/>
    <x v="10"/>
    <x v="192"/>
    <x v="28"/>
    <n v="1"/>
  </r>
  <r>
    <x v="10"/>
    <x v="10"/>
    <x v="193"/>
    <x v="28"/>
    <n v="10"/>
  </r>
  <r>
    <x v="10"/>
    <x v="10"/>
    <x v="194"/>
    <x v="28"/>
    <n v="174"/>
  </r>
  <r>
    <x v="10"/>
    <x v="10"/>
    <x v="196"/>
    <x v="28"/>
    <n v="22"/>
  </r>
  <r>
    <x v="10"/>
    <x v="10"/>
    <x v="172"/>
    <x v="29"/>
    <n v="51961"/>
  </r>
  <r>
    <x v="10"/>
    <x v="10"/>
    <x v="173"/>
    <x v="29"/>
    <n v="76777"/>
  </r>
  <r>
    <x v="10"/>
    <x v="10"/>
    <x v="174"/>
    <x v="29"/>
    <n v="12048"/>
  </r>
  <r>
    <x v="10"/>
    <x v="10"/>
    <x v="175"/>
    <x v="29"/>
    <n v="6189"/>
  </r>
  <r>
    <x v="10"/>
    <x v="10"/>
    <x v="176"/>
    <x v="29"/>
    <n v="13424"/>
  </r>
  <r>
    <x v="10"/>
    <x v="10"/>
    <x v="177"/>
    <x v="29"/>
    <n v="21580"/>
  </r>
  <r>
    <x v="10"/>
    <x v="10"/>
    <x v="178"/>
    <x v="29"/>
    <n v="56509"/>
  </r>
  <r>
    <x v="10"/>
    <x v="10"/>
    <x v="179"/>
    <x v="29"/>
    <n v="119450"/>
  </r>
  <r>
    <x v="10"/>
    <x v="10"/>
    <x v="180"/>
    <x v="29"/>
    <n v="75064"/>
  </r>
  <r>
    <x v="10"/>
    <x v="10"/>
    <x v="181"/>
    <x v="29"/>
    <n v="78670"/>
  </r>
  <r>
    <x v="10"/>
    <x v="10"/>
    <x v="182"/>
    <x v="29"/>
    <n v="52363"/>
  </r>
  <r>
    <x v="10"/>
    <x v="10"/>
    <x v="183"/>
    <x v="29"/>
    <n v="33032"/>
  </r>
  <r>
    <x v="10"/>
    <x v="10"/>
    <x v="184"/>
    <x v="29"/>
    <n v="13973"/>
  </r>
  <r>
    <x v="10"/>
    <x v="10"/>
    <x v="185"/>
    <x v="29"/>
    <n v="13812"/>
  </r>
  <r>
    <x v="10"/>
    <x v="10"/>
    <x v="186"/>
    <x v="29"/>
    <n v="23829"/>
  </r>
  <r>
    <x v="10"/>
    <x v="10"/>
    <x v="187"/>
    <x v="29"/>
    <n v="38555"/>
  </r>
  <r>
    <x v="10"/>
    <x v="10"/>
    <x v="188"/>
    <x v="29"/>
    <n v="33353"/>
  </r>
  <r>
    <x v="10"/>
    <x v="10"/>
    <x v="189"/>
    <x v="29"/>
    <n v="7393"/>
  </r>
  <r>
    <x v="10"/>
    <x v="10"/>
    <x v="190"/>
    <x v="29"/>
    <n v="38758"/>
  </r>
  <r>
    <x v="10"/>
    <x v="10"/>
    <x v="191"/>
    <x v="29"/>
    <n v="37405"/>
  </r>
  <r>
    <x v="10"/>
    <x v="10"/>
    <x v="197"/>
    <x v="29"/>
    <n v="2399"/>
  </r>
  <r>
    <x v="10"/>
    <x v="10"/>
    <x v="192"/>
    <x v="29"/>
    <n v="9446"/>
  </r>
  <r>
    <x v="10"/>
    <x v="10"/>
    <x v="193"/>
    <x v="29"/>
    <n v="53879"/>
  </r>
  <r>
    <x v="10"/>
    <x v="10"/>
    <x v="194"/>
    <x v="29"/>
    <n v="49644"/>
  </r>
  <r>
    <x v="10"/>
    <x v="10"/>
    <x v="195"/>
    <x v="29"/>
    <n v="869"/>
  </r>
  <r>
    <x v="10"/>
    <x v="10"/>
    <x v="196"/>
    <x v="29"/>
    <n v="77874"/>
  </r>
  <r>
    <x v="10"/>
    <x v="10"/>
    <x v="173"/>
    <x v="37"/>
    <n v="1360"/>
  </r>
  <r>
    <x v="10"/>
    <x v="10"/>
    <x v="174"/>
    <x v="37"/>
    <n v="35"/>
  </r>
  <r>
    <x v="10"/>
    <x v="10"/>
    <x v="175"/>
    <x v="37"/>
    <n v="291"/>
  </r>
  <r>
    <x v="10"/>
    <x v="10"/>
    <x v="179"/>
    <x v="37"/>
    <n v="138"/>
  </r>
  <r>
    <x v="10"/>
    <x v="10"/>
    <x v="180"/>
    <x v="37"/>
    <n v="890"/>
  </r>
  <r>
    <x v="10"/>
    <x v="10"/>
    <x v="181"/>
    <x v="37"/>
    <n v="425"/>
  </r>
  <r>
    <x v="10"/>
    <x v="10"/>
    <x v="184"/>
    <x v="37"/>
    <n v="410"/>
  </r>
  <r>
    <x v="10"/>
    <x v="10"/>
    <x v="187"/>
    <x v="37"/>
    <n v="467"/>
  </r>
  <r>
    <x v="10"/>
    <x v="10"/>
    <x v="189"/>
    <x v="37"/>
    <n v="228"/>
  </r>
  <r>
    <x v="10"/>
    <x v="10"/>
    <x v="190"/>
    <x v="37"/>
    <n v="4"/>
  </r>
  <r>
    <x v="10"/>
    <x v="10"/>
    <x v="191"/>
    <x v="37"/>
    <n v="147"/>
  </r>
  <r>
    <x v="10"/>
    <x v="10"/>
    <x v="192"/>
    <x v="37"/>
    <n v="100"/>
  </r>
  <r>
    <x v="10"/>
    <x v="10"/>
    <x v="193"/>
    <x v="37"/>
    <n v="1080"/>
  </r>
  <r>
    <x v="10"/>
    <x v="10"/>
    <x v="194"/>
    <x v="37"/>
    <n v="1173"/>
  </r>
  <r>
    <x v="10"/>
    <x v="10"/>
    <x v="196"/>
    <x v="37"/>
    <n v="825"/>
  </r>
  <r>
    <x v="10"/>
    <x v="10"/>
    <x v="173"/>
    <x v="38"/>
    <n v="28"/>
  </r>
  <r>
    <x v="10"/>
    <x v="10"/>
    <x v="179"/>
    <x v="38"/>
    <n v="16"/>
  </r>
  <r>
    <x v="10"/>
    <x v="10"/>
    <x v="180"/>
    <x v="38"/>
    <n v="101"/>
  </r>
  <r>
    <x v="10"/>
    <x v="10"/>
    <x v="181"/>
    <x v="38"/>
    <n v="155"/>
  </r>
  <r>
    <x v="10"/>
    <x v="10"/>
    <x v="187"/>
    <x v="38"/>
    <n v="31"/>
  </r>
  <r>
    <x v="10"/>
    <x v="10"/>
    <x v="188"/>
    <x v="38"/>
    <n v="45"/>
  </r>
  <r>
    <x v="10"/>
    <x v="10"/>
    <x v="190"/>
    <x v="38"/>
    <n v="4"/>
  </r>
  <r>
    <x v="10"/>
    <x v="10"/>
    <x v="193"/>
    <x v="38"/>
    <n v="33"/>
  </r>
  <r>
    <x v="10"/>
    <x v="10"/>
    <x v="196"/>
    <x v="38"/>
    <n v="132"/>
  </r>
  <r>
    <x v="10"/>
    <x v="10"/>
    <x v="173"/>
    <x v="39"/>
    <n v="14"/>
  </r>
  <r>
    <x v="10"/>
    <x v="10"/>
    <x v="175"/>
    <x v="39"/>
    <n v="5"/>
  </r>
  <r>
    <x v="10"/>
    <x v="10"/>
    <x v="179"/>
    <x v="39"/>
    <n v="18"/>
  </r>
  <r>
    <x v="10"/>
    <x v="10"/>
    <x v="180"/>
    <x v="39"/>
    <n v="15"/>
  </r>
  <r>
    <x v="10"/>
    <x v="10"/>
    <x v="189"/>
    <x v="39"/>
    <n v="7"/>
  </r>
  <r>
    <x v="10"/>
    <x v="10"/>
    <x v="191"/>
    <x v="39"/>
    <n v="8"/>
  </r>
  <r>
    <x v="10"/>
    <x v="10"/>
    <x v="193"/>
    <x v="39"/>
    <n v="13"/>
  </r>
  <r>
    <x v="10"/>
    <x v="10"/>
    <x v="196"/>
    <x v="39"/>
    <n v="4"/>
  </r>
  <r>
    <x v="10"/>
    <x v="10"/>
    <x v="173"/>
    <x v="40"/>
    <n v="74"/>
  </r>
  <r>
    <x v="10"/>
    <x v="10"/>
    <x v="179"/>
    <x v="40"/>
    <n v="11"/>
  </r>
  <r>
    <x v="10"/>
    <x v="10"/>
    <x v="180"/>
    <x v="40"/>
    <n v="83"/>
  </r>
  <r>
    <x v="10"/>
    <x v="10"/>
    <x v="184"/>
    <x v="40"/>
    <n v="27"/>
  </r>
  <r>
    <x v="10"/>
    <x v="10"/>
    <x v="187"/>
    <x v="40"/>
    <n v="20"/>
  </r>
  <r>
    <x v="10"/>
    <x v="10"/>
    <x v="193"/>
    <x v="40"/>
    <n v="21"/>
  </r>
  <r>
    <x v="10"/>
    <x v="10"/>
    <x v="194"/>
    <x v="40"/>
    <n v="21"/>
  </r>
  <r>
    <x v="10"/>
    <x v="10"/>
    <x v="196"/>
    <x v="40"/>
    <n v="26"/>
  </r>
  <r>
    <x v="10"/>
    <x v="10"/>
    <x v="172"/>
    <x v="30"/>
    <n v="86"/>
  </r>
  <r>
    <x v="10"/>
    <x v="10"/>
    <x v="173"/>
    <x v="30"/>
    <n v="1107"/>
  </r>
  <r>
    <x v="10"/>
    <x v="10"/>
    <x v="174"/>
    <x v="30"/>
    <n v="210"/>
  </r>
  <r>
    <x v="10"/>
    <x v="10"/>
    <x v="175"/>
    <x v="30"/>
    <n v="4"/>
  </r>
  <r>
    <x v="10"/>
    <x v="10"/>
    <x v="176"/>
    <x v="30"/>
    <n v="15"/>
  </r>
  <r>
    <x v="10"/>
    <x v="10"/>
    <x v="177"/>
    <x v="30"/>
    <n v="179"/>
  </r>
  <r>
    <x v="10"/>
    <x v="10"/>
    <x v="178"/>
    <x v="30"/>
    <n v="460"/>
  </r>
  <r>
    <x v="10"/>
    <x v="10"/>
    <x v="179"/>
    <x v="30"/>
    <n v="7143"/>
  </r>
  <r>
    <x v="10"/>
    <x v="10"/>
    <x v="180"/>
    <x v="30"/>
    <n v="4433"/>
  </r>
  <r>
    <x v="10"/>
    <x v="10"/>
    <x v="181"/>
    <x v="30"/>
    <n v="3131"/>
  </r>
  <r>
    <x v="10"/>
    <x v="10"/>
    <x v="182"/>
    <x v="30"/>
    <n v="476"/>
  </r>
  <r>
    <x v="10"/>
    <x v="10"/>
    <x v="183"/>
    <x v="30"/>
    <n v="1443"/>
  </r>
  <r>
    <x v="10"/>
    <x v="10"/>
    <x v="184"/>
    <x v="30"/>
    <n v="358"/>
  </r>
  <r>
    <x v="10"/>
    <x v="10"/>
    <x v="186"/>
    <x v="30"/>
    <n v="419"/>
  </r>
  <r>
    <x v="10"/>
    <x v="10"/>
    <x v="187"/>
    <x v="30"/>
    <n v="1174"/>
  </r>
  <r>
    <x v="10"/>
    <x v="10"/>
    <x v="188"/>
    <x v="30"/>
    <n v="403"/>
  </r>
  <r>
    <x v="10"/>
    <x v="10"/>
    <x v="189"/>
    <x v="30"/>
    <n v="267"/>
  </r>
  <r>
    <x v="10"/>
    <x v="10"/>
    <x v="190"/>
    <x v="30"/>
    <n v="699"/>
  </r>
  <r>
    <x v="10"/>
    <x v="10"/>
    <x v="191"/>
    <x v="30"/>
    <n v="603"/>
  </r>
  <r>
    <x v="10"/>
    <x v="10"/>
    <x v="197"/>
    <x v="30"/>
    <n v="61"/>
  </r>
  <r>
    <x v="10"/>
    <x v="10"/>
    <x v="192"/>
    <x v="30"/>
    <n v="147"/>
  </r>
  <r>
    <x v="10"/>
    <x v="10"/>
    <x v="193"/>
    <x v="30"/>
    <n v="774"/>
  </r>
  <r>
    <x v="10"/>
    <x v="10"/>
    <x v="194"/>
    <x v="30"/>
    <n v="609"/>
  </r>
  <r>
    <x v="10"/>
    <x v="10"/>
    <x v="196"/>
    <x v="30"/>
    <n v="2023"/>
  </r>
  <r>
    <x v="10"/>
    <x v="11"/>
    <x v="200"/>
    <x v="0"/>
    <n v="119"/>
  </r>
  <r>
    <x v="10"/>
    <x v="11"/>
    <x v="201"/>
    <x v="0"/>
    <n v="295"/>
  </r>
  <r>
    <x v="10"/>
    <x v="11"/>
    <x v="202"/>
    <x v="0"/>
    <n v="227"/>
  </r>
  <r>
    <x v="10"/>
    <x v="11"/>
    <x v="203"/>
    <x v="0"/>
    <n v="63"/>
  </r>
  <r>
    <x v="10"/>
    <x v="11"/>
    <x v="204"/>
    <x v="0"/>
    <n v="92"/>
  </r>
  <r>
    <x v="10"/>
    <x v="11"/>
    <x v="205"/>
    <x v="0"/>
    <n v="95"/>
  </r>
  <r>
    <x v="10"/>
    <x v="11"/>
    <x v="206"/>
    <x v="0"/>
    <n v="73"/>
  </r>
  <r>
    <x v="10"/>
    <x v="11"/>
    <x v="207"/>
    <x v="0"/>
    <n v="388"/>
  </r>
  <r>
    <x v="10"/>
    <x v="11"/>
    <x v="209"/>
    <x v="0"/>
    <n v="5"/>
  </r>
  <r>
    <x v="10"/>
    <x v="11"/>
    <x v="210"/>
    <x v="0"/>
    <n v="28"/>
  </r>
  <r>
    <x v="10"/>
    <x v="11"/>
    <x v="212"/>
    <x v="0"/>
    <n v="1"/>
  </r>
  <r>
    <x v="10"/>
    <x v="11"/>
    <x v="214"/>
    <x v="0"/>
    <n v="246"/>
  </r>
  <r>
    <x v="10"/>
    <x v="11"/>
    <x v="215"/>
    <x v="0"/>
    <n v="73"/>
  </r>
  <r>
    <x v="10"/>
    <x v="11"/>
    <x v="216"/>
    <x v="0"/>
    <n v="154"/>
  </r>
  <r>
    <x v="10"/>
    <x v="11"/>
    <x v="217"/>
    <x v="0"/>
    <n v="9"/>
  </r>
  <r>
    <x v="10"/>
    <x v="11"/>
    <x v="218"/>
    <x v="0"/>
    <n v="62"/>
  </r>
  <r>
    <x v="10"/>
    <x v="11"/>
    <x v="219"/>
    <x v="0"/>
    <n v="4"/>
  </r>
  <r>
    <x v="10"/>
    <x v="11"/>
    <x v="220"/>
    <x v="0"/>
    <n v="9"/>
  </r>
  <r>
    <x v="10"/>
    <x v="11"/>
    <x v="221"/>
    <x v="0"/>
    <n v="8"/>
  </r>
  <r>
    <x v="10"/>
    <x v="11"/>
    <x v="222"/>
    <x v="0"/>
    <n v="47"/>
  </r>
  <r>
    <x v="10"/>
    <x v="11"/>
    <x v="223"/>
    <x v="0"/>
    <n v="10"/>
  </r>
  <r>
    <x v="10"/>
    <x v="11"/>
    <x v="231"/>
    <x v="0"/>
    <n v="2"/>
  </r>
  <r>
    <x v="10"/>
    <x v="11"/>
    <x v="224"/>
    <x v="0"/>
    <n v="183"/>
  </r>
  <r>
    <x v="10"/>
    <x v="11"/>
    <x v="225"/>
    <x v="0"/>
    <n v="18"/>
  </r>
  <r>
    <x v="10"/>
    <x v="11"/>
    <x v="226"/>
    <x v="0"/>
    <n v="9"/>
  </r>
  <r>
    <x v="10"/>
    <x v="11"/>
    <x v="227"/>
    <x v="0"/>
    <n v="157"/>
  </r>
  <r>
    <x v="10"/>
    <x v="11"/>
    <x v="228"/>
    <x v="0"/>
    <n v="306"/>
  </r>
  <r>
    <x v="10"/>
    <x v="11"/>
    <x v="229"/>
    <x v="0"/>
    <n v="109"/>
  </r>
  <r>
    <x v="10"/>
    <x v="11"/>
    <x v="230"/>
    <x v="0"/>
    <n v="11"/>
  </r>
  <r>
    <x v="10"/>
    <x v="11"/>
    <x v="200"/>
    <x v="1"/>
    <n v="17"/>
  </r>
  <r>
    <x v="10"/>
    <x v="11"/>
    <x v="201"/>
    <x v="1"/>
    <n v="30"/>
  </r>
  <r>
    <x v="10"/>
    <x v="11"/>
    <x v="202"/>
    <x v="1"/>
    <n v="25"/>
  </r>
  <r>
    <x v="10"/>
    <x v="11"/>
    <x v="203"/>
    <x v="1"/>
    <n v="8"/>
  </r>
  <r>
    <x v="10"/>
    <x v="11"/>
    <x v="204"/>
    <x v="1"/>
    <n v="16"/>
  </r>
  <r>
    <x v="10"/>
    <x v="11"/>
    <x v="205"/>
    <x v="1"/>
    <n v="11"/>
  </r>
  <r>
    <x v="10"/>
    <x v="11"/>
    <x v="206"/>
    <x v="1"/>
    <n v="14"/>
  </r>
  <r>
    <x v="10"/>
    <x v="11"/>
    <x v="207"/>
    <x v="1"/>
    <n v="51"/>
  </r>
  <r>
    <x v="10"/>
    <x v="11"/>
    <x v="209"/>
    <x v="1"/>
    <n v="2"/>
  </r>
  <r>
    <x v="10"/>
    <x v="11"/>
    <x v="210"/>
    <x v="1"/>
    <n v="6"/>
  </r>
  <r>
    <x v="10"/>
    <x v="11"/>
    <x v="212"/>
    <x v="1"/>
    <n v="1"/>
  </r>
  <r>
    <x v="10"/>
    <x v="11"/>
    <x v="214"/>
    <x v="1"/>
    <n v="36"/>
  </r>
  <r>
    <x v="10"/>
    <x v="11"/>
    <x v="215"/>
    <x v="1"/>
    <n v="9"/>
  </r>
  <r>
    <x v="10"/>
    <x v="11"/>
    <x v="216"/>
    <x v="1"/>
    <n v="14"/>
  </r>
  <r>
    <x v="10"/>
    <x v="11"/>
    <x v="217"/>
    <x v="1"/>
    <n v="2"/>
  </r>
  <r>
    <x v="10"/>
    <x v="11"/>
    <x v="218"/>
    <x v="1"/>
    <n v="7"/>
  </r>
  <r>
    <x v="10"/>
    <x v="11"/>
    <x v="219"/>
    <x v="1"/>
    <n v="1"/>
  </r>
  <r>
    <x v="10"/>
    <x v="11"/>
    <x v="220"/>
    <x v="1"/>
    <n v="1"/>
  </r>
  <r>
    <x v="10"/>
    <x v="11"/>
    <x v="221"/>
    <x v="1"/>
    <n v="3"/>
  </r>
  <r>
    <x v="10"/>
    <x v="11"/>
    <x v="222"/>
    <x v="1"/>
    <n v="1"/>
  </r>
  <r>
    <x v="10"/>
    <x v="11"/>
    <x v="223"/>
    <x v="1"/>
    <n v="3"/>
  </r>
  <r>
    <x v="10"/>
    <x v="11"/>
    <x v="231"/>
    <x v="1"/>
    <n v="1"/>
  </r>
  <r>
    <x v="10"/>
    <x v="11"/>
    <x v="224"/>
    <x v="1"/>
    <n v="27"/>
  </r>
  <r>
    <x v="10"/>
    <x v="11"/>
    <x v="225"/>
    <x v="1"/>
    <n v="4"/>
  </r>
  <r>
    <x v="10"/>
    <x v="11"/>
    <x v="226"/>
    <x v="1"/>
    <n v="2"/>
  </r>
  <r>
    <x v="10"/>
    <x v="11"/>
    <x v="227"/>
    <x v="1"/>
    <n v="18"/>
  </r>
  <r>
    <x v="10"/>
    <x v="11"/>
    <x v="228"/>
    <x v="1"/>
    <n v="42"/>
  </r>
  <r>
    <x v="10"/>
    <x v="11"/>
    <x v="229"/>
    <x v="1"/>
    <n v="9"/>
  </r>
  <r>
    <x v="10"/>
    <x v="11"/>
    <x v="230"/>
    <x v="1"/>
    <n v="5"/>
  </r>
  <r>
    <x v="10"/>
    <x v="11"/>
    <x v="200"/>
    <x v="2"/>
    <n v="116"/>
  </r>
  <r>
    <x v="10"/>
    <x v="11"/>
    <x v="201"/>
    <x v="2"/>
    <n v="173"/>
  </r>
  <r>
    <x v="10"/>
    <x v="11"/>
    <x v="202"/>
    <x v="2"/>
    <n v="137"/>
  </r>
  <r>
    <x v="10"/>
    <x v="11"/>
    <x v="203"/>
    <x v="2"/>
    <n v="92"/>
  </r>
  <r>
    <x v="10"/>
    <x v="11"/>
    <x v="204"/>
    <x v="2"/>
    <n v="71"/>
  </r>
  <r>
    <x v="10"/>
    <x v="11"/>
    <x v="205"/>
    <x v="2"/>
    <n v="64"/>
  </r>
  <r>
    <x v="10"/>
    <x v="11"/>
    <x v="206"/>
    <x v="2"/>
    <n v="90"/>
  </r>
  <r>
    <x v="10"/>
    <x v="11"/>
    <x v="207"/>
    <x v="2"/>
    <n v="275"/>
  </r>
  <r>
    <x v="10"/>
    <x v="11"/>
    <x v="208"/>
    <x v="2"/>
    <n v="46"/>
  </r>
  <r>
    <x v="10"/>
    <x v="11"/>
    <x v="209"/>
    <x v="2"/>
    <n v="65"/>
  </r>
  <r>
    <x v="10"/>
    <x v="11"/>
    <x v="210"/>
    <x v="2"/>
    <n v="260"/>
  </r>
  <r>
    <x v="10"/>
    <x v="11"/>
    <x v="211"/>
    <x v="2"/>
    <n v="23"/>
  </r>
  <r>
    <x v="10"/>
    <x v="11"/>
    <x v="212"/>
    <x v="2"/>
    <n v="63"/>
  </r>
  <r>
    <x v="10"/>
    <x v="11"/>
    <x v="213"/>
    <x v="2"/>
    <n v="41"/>
  </r>
  <r>
    <x v="10"/>
    <x v="11"/>
    <x v="214"/>
    <x v="2"/>
    <n v="413"/>
  </r>
  <r>
    <x v="10"/>
    <x v="11"/>
    <x v="215"/>
    <x v="2"/>
    <n v="195"/>
  </r>
  <r>
    <x v="10"/>
    <x v="11"/>
    <x v="216"/>
    <x v="2"/>
    <n v="113"/>
  </r>
  <r>
    <x v="10"/>
    <x v="11"/>
    <x v="217"/>
    <x v="2"/>
    <n v="23"/>
  </r>
  <r>
    <x v="10"/>
    <x v="11"/>
    <x v="218"/>
    <x v="2"/>
    <n v="37"/>
  </r>
  <r>
    <x v="10"/>
    <x v="11"/>
    <x v="219"/>
    <x v="2"/>
    <n v="50"/>
  </r>
  <r>
    <x v="10"/>
    <x v="11"/>
    <x v="220"/>
    <x v="2"/>
    <n v="19"/>
  </r>
  <r>
    <x v="10"/>
    <x v="11"/>
    <x v="221"/>
    <x v="2"/>
    <n v="44"/>
  </r>
  <r>
    <x v="10"/>
    <x v="11"/>
    <x v="222"/>
    <x v="2"/>
    <n v="32"/>
  </r>
  <r>
    <x v="10"/>
    <x v="11"/>
    <x v="223"/>
    <x v="2"/>
    <n v="55"/>
  </r>
  <r>
    <x v="10"/>
    <x v="11"/>
    <x v="231"/>
    <x v="2"/>
    <n v="11"/>
  </r>
  <r>
    <x v="10"/>
    <x v="11"/>
    <x v="224"/>
    <x v="2"/>
    <n v="130"/>
  </r>
  <r>
    <x v="10"/>
    <x v="11"/>
    <x v="225"/>
    <x v="2"/>
    <n v="54"/>
  </r>
  <r>
    <x v="10"/>
    <x v="11"/>
    <x v="226"/>
    <x v="2"/>
    <n v="20"/>
  </r>
  <r>
    <x v="10"/>
    <x v="11"/>
    <x v="227"/>
    <x v="2"/>
    <n v="148"/>
  </r>
  <r>
    <x v="10"/>
    <x v="11"/>
    <x v="228"/>
    <x v="2"/>
    <n v="230"/>
  </r>
  <r>
    <x v="10"/>
    <x v="11"/>
    <x v="229"/>
    <x v="2"/>
    <n v="28"/>
  </r>
  <r>
    <x v="10"/>
    <x v="11"/>
    <x v="232"/>
    <x v="2"/>
    <n v="2"/>
  </r>
  <r>
    <x v="10"/>
    <x v="11"/>
    <x v="230"/>
    <x v="2"/>
    <n v="74"/>
  </r>
  <r>
    <x v="10"/>
    <x v="11"/>
    <x v="203"/>
    <x v="3"/>
    <n v="1"/>
  </r>
  <r>
    <x v="10"/>
    <x v="11"/>
    <x v="204"/>
    <x v="3"/>
    <n v="1"/>
  </r>
  <r>
    <x v="10"/>
    <x v="11"/>
    <x v="215"/>
    <x v="3"/>
    <n v="1"/>
  </r>
  <r>
    <x v="10"/>
    <x v="11"/>
    <x v="218"/>
    <x v="3"/>
    <n v="1"/>
  </r>
  <r>
    <x v="10"/>
    <x v="11"/>
    <x v="223"/>
    <x v="3"/>
    <n v="1"/>
  </r>
  <r>
    <x v="10"/>
    <x v="11"/>
    <x v="201"/>
    <x v="31"/>
    <n v="9"/>
  </r>
  <r>
    <x v="10"/>
    <x v="11"/>
    <x v="206"/>
    <x v="31"/>
    <n v="1"/>
  </r>
  <r>
    <x v="10"/>
    <x v="11"/>
    <x v="207"/>
    <x v="31"/>
    <n v="8"/>
  </r>
  <r>
    <x v="10"/>
    <x v="11"/>
    <x v="209"/>
    <x v="31"/>
    <n v="4"/>
  </r>
  <r>
    <x v="10"/>
    <x v="11"/>
    <x v="214"/>
    <x v="31"/>
    <n v="4"/>
  </r>
  <r>
    <x v="10"/>
    <x v="11"/>
    <x v="215"/>
    <x v="31"/>
    <n v="1"/>
  </r>
  <r>
    <x v="10"/>
    <x v="11"/>
    <x v="216"/>
    <x v="31"/>
    <n v="1"/>
  </r>
  <r>
    <x v="10"/>
    <x v="11"/>
    <x v="223"/>
    <x v="31"/>
    <n v="1"/>
  </r>
  <r>
    <x v="10"/>
    <x v="11"/>
    <x v="224"/>
    <x v="31"/>
    <n v="4"/>
  </r>
  <r>
    <x v="10"/>
    <x v="11"/>
    <x v="200"/>
    <x v="4"/>
    <n v="17"/>
  </r>
  <r>
    <x v="10"/>
    <x v="11"/>
    <x v="201"/>
    <x v="4"/>
    <n v="54"/>
  </r>
  <r>
    <x v="10"/>
    <x v="11"/>
    <x v="202"/>
    <x v="4"/>
    <n v="21"/>
  </r>
  <r>
    <x v="10"/>
    <x v="11"/>
    <x v="203"/>
    <x v="4"/>
    <n v="8"/>
  </r>
  <r>
    <x v="10"/>
    <x v="11"/>
    <x v="204"/>
    <x v="4"/>
    <n v="10"/>
  </r>
  <r>
    <x v="10"/>
    <x v="11"/>
    <x v="205"/>
    <x v="4"/>
    <n v="19"/>
  </r>
  <r>
    <x v="10"/>
    <x v="11"/>
    <x v="206"/>
    <x v="4"/>
    <n v="15"/>
  </r>
  <r>
    <x v="10"/>
    <x v="11"/>
    <x v="207"/>
    <x v="4"/>
    <n v="91"/>
  </r>
  <r>
    <x v="10"/>
    <x v="11"/>
    <x v="208"/>
    <x v="4"/>
    <n v="23"/>
  </r>
  <r>
    <x v="10"/>
    <x v="11"/>
    <x v="209"/>
    <x v="4"/>
    <n v="5"/>
  </r>
  <r>
    <x v="10"/>
    <x v="11"/>
    <x v="210"/>
    <x v="4"/>
    <n v="10"/>
  </r>
  <r>
    <x v="10"/>
    <x v="11"/>
    <x v="211"/>
    <x v="4"/>
    <n v="1"/>
  </r>
  <r>
    <x v="10"/>
    <x v="11"/>
    <x v="212"/>
    <x v="4"/>
    <n v="9"/>
  </r>
  <r>
    <x v="10"/>
    <x v="11"/>
    <x v="213"/>
    <x v="4"/>
    <n v="6"/>
  </r>
  <r>
    <x v="10"/>
    <x v="11"/>
    <x v="214"/>
    <x v="4"/>
    <n v="156"/>
  </r>
  <r>
    <x v="10"/>
    <x v="11"/>
    <x v="215"/>
    <x v="4"/>
    <n v="59"/>
  </r>
  <r>
    <x v="10"/>
    <x v="11"/>
    <x v="216"/>
    <x v="4"/>
    <n v="22"/>
  </r>
  <r>
    <x v="10"/>
    <x v="11"/>
    <x v="217"/>
    <x v="4"/>
    <n v="5"/>
  </r>
  <r>
    <x v="10"/>
    <x v="11"/>
    <x v="218"/>
    <x v="4"/>
    <n v="9"/>
  </r>
  <r>
    <x v="10"/>
    <x v="11"/>
    <x v="219"/>
    <x v="4"/>
    <n v="3"/>
  </r>
  <r>
    <x v="10"/>
    <x v="11"/>
    <x v="221"/>
    <x v="4"/>
    <n v="1"/>
  </r>
  <r>
    <x v="10"/>
    <x v="11"/>
    <x v="223"/>
    <x v="4"/>
    <n v="21"/>
  </r>
  <r>
    <x v="10"/>
    <x v="11"/>
    <x v="231"/>
    <x v="4"/>
    <n v="4"/>
  </r>
  <r>
    <x v="10"/>
    <x v="11"/>
    <x v="224"/>
    <x v="4"/>
    <n v="32"/>
  </r>
  <r>
    <x v="10"/>
    <x v="11"/>
    <x v="225"/>
    <x v="4"/>
    <n v="15"/>
  </r>
  <r>
    <x v="10"/>
    <x v="11"/>
    <x v="226"/>
    <x v="4"/>
    <n v="2"/>
  </r>
  <r>
    <x v="10"/>
    <x v="11"/>
    <x v="227"/>
    <x v="4"/>
    <n v="28"/>
  </r>
  <r>
    <x v="10"/>
    <x v="11"/>
    <x v="228"/>
    <x v="4"/>
    <n v="35"/>
  </r>
  <r>
    <x v="10"/>
    <x v="11"/>
    <x v="229"/>
    <x v="4"/>
    <n v="5"/>
  </r>
  <r>
    <x v="10"/>
    <x v="11"/>
    <x v="230"/>
    <x v="4"/>
    <n v="14"/>
  </r>
  <r>
    <x v="10"/>
    <x v="11"/>
    <x v="200"/>
    <x v="5"/>
    <n v="119"/>
  </r>
  <r>
    <x v="10"/>
    <x v="11"/>
    <x v="201"/>
    <x v="5"/>
    <n v="179"/>
  </r>
  <r>
    <x v="10"/>
    <x v="11"/>
    <x v="202"/>
    <x v="5"/>
    <n v="142"/>
  </r>
  <r>
    <x v="10"/>
    <x v="11"/>
    <x v="203"/>
    <x v="5"/>
    <n v="97"/>
  </r>
  <r>
    <x v="10"/>
    <x v="11"/>
    <x v="204"/>
    <x v="5"/>
    <n v="71"/>
  </r>
  <r>
    <x v="10"/>
    <x v="11"/>
    <x v="205"/>
    <x v="5"/>
    <n v="69"/>
  </r>
  <r>
    <x v="10"/>
    <x v="11"/>
    <x v="206"/>
    <x v="5"/>
    <n v="91"/>
  </r>
  <r>
    <x v="10"/>
    <x v="11"/>
    <x v="207"/>
    <x v="5"/>
    <n v="278"/>
  </r>
  <r>
    <x v="10"/>
    <x v="11"/>
    <x v="208"/>
    <x v="5"/>
    <n v="46"/>
  </r>
  <r>
    <x v="10"/>
    <x v="11"/>
    <x v="209"/>
    <x v="5"/>
    <n v="65"/>
  </r>
  <r>
    <x v="10"/>
    <x v="11"/>
    <x v="210"/>
    <x v="5"/>
    <n v="263"/>
  </r>
  <r>
    <x v="10"/>
    <x v="11"/>
    <x v="211"/>
    <x v="5"/>
    <n v="24"/>
  </r>
  <r>
    <x v="10"/>
    <x v="11"/>
    <x v="212"/>
    <x v="5"/>
    <n v="63"/>
  </r>
  <r>
    <x v="10"/>
    <x v="11"/>
    <x v="213"/>
    <x v="5"/>
    <n v="42"/>
  </r>
  <r>
    <x v="10"/>
    <x v="11"/>
    <x v="214"/>
    <x v="5"/>
    <n v="433"/>
  </r>
  <r>
    <x v="10"/>
    <x v="11"/>
    <x v="215"/>
    <x v="5"/>
    <n v="197"/>
  </r>
  <r>
    <x v="10"/>
    <x v="11"/>
    <x v="216"/>
    <x v="5"/>
    <n v="114"/>
  </r>
  <r>
    <x v="10"/>
    <x v="11"/>
    <x v="217"/>
    <x v="5"/>
    <n v="23"/>
  </r>
  <r>
    <x v="10"/>
    <x v="11"/>
    <x v="218"/>
    <x v="5"/>
    <n v="37"/>
  </r>
  <r>
    <x v="10"/>
    <x v="11"/>
    <x v="219"/>
    <x v="5"/>
    <n v="51"/>
  </r>
  <r>
    <x v="10"/>
    <x v="11"/>
    <x v="220"/>
    <x v="5"/>
    <n v="20"/>
  </r>
  <r>
    <x v="10"/>
    <x v="11"/>
    <x v="221"/>
    <x v="5"/>
    <n v="44"/>
  </r>
  <r>
    <x v="10"/>
    <x v="11"/>
    <x v="222"/>
    <x v="5"/>
    <n v="32"/>
  </r>
  <r>
    <x v="10"/>
    <x v="11"/>
    <x v="223"/>
    <x v="5"/>
    <n v="55"/>
  </r>
  <r>
    <x v="10"/>
    <x v="11"/>
    <x v="231"/>
    <x v="5"/>
    <n v="11"/>
  </r>
  <r>
    <x v="10"/>
    <x v="11"/>
    <x v="224"/>
    <x v="5"/>
    <n v="132"/>
  </r>
  <r>
    <x v="10"/>
    <x v="11"/>
    <x v="225"/>
    <x v="5"/>
    <n v="54"/>
  </r>
  <r>
    <x v="10"/>
    <x v="11"/>
    <x v="226"/>
    <x v="5"/>
    <n v="21"/>
  </r>
  <r>
    <x v="10"/>
    <x v="11"/>
    <x v="227"/>
    <x v="5"/>
    <n v="153"/>
  </r>
  <r>
    <x v="10"/>
    <x v="11"/>
    <x v="228"/>
    <x v="5"/>
    <n v="230"/>
  </r>
  <r>
    <x v="10"/>
    <x v="11"/>
    <x v="229"/>
    <x v="5"/>
    <n v="28"/>
  </r>
  <r>
    <x v="10"/>
    <x v="11"/>
    <x v="232"/>
    <x v="5"/>
    <n v="2"/>
  </r>
  <r>
    <x v="10"/>
    <x v="11"/>
    <x v="230"/>
    <x v="5"/>
    <n v="74"/>
  </r>
  <r>
    <x v="10"/>
    <x v="11"/>
    <x v="200"/>
    <x v="6"/>
    <n v="3"/>
  </r>
  <r>
    <x v="10"/>
    <x v="11"/>
    <x v="201"/>
    <x v="6"/>
    <n v="12"/>
  </r>
  <r>
    <x v="10"/>
    <x v="11"/>
    <x v="202"/>
    <x v="6"/>
    <n v="4"/>
  </r>
  <r>
    <x v="10"/>
    <x v="11"/>
    <x v="203"/>
    <x v="6"/>
    <n v="1"/>
  </r>
  <r>
    <x v="10"/>
    <x v="11"/>
    <x v="204"/>
    <x v="6"/>
    <n v="2"/>
  </r>
  <r>
    <x v="10"/>
    <x v="11"/>
    <x v="205"/>
    <x v="6"/>
    <n v="2"/>
  </r>
  <r>
    <x v="10"/>
    <x v="11"/>
    <x v="207"/>
    <x v="6"/>
    <n v="3"/>
  </r>
  <r>
    <x v="10"/>
    <x v="11"/>
    <x v="209"/>
    <x v="6"/>
    <n v="1"/>
  </r>
  <r>
    <x v="10"/>
    <x v="11"/>
    <x v="214"/>
    <x v="6"/>
    <n v="7"/>
  </r>
  <r>
    <x v="10"/>
    <x v="11"/>
    <x v="215"/>
    <x v="6"/>
    <n v="1"/>
  </r>
  <r>
    <x v="10"/>
    <x v="11"/>
    <x v="216"/>
    <x v="6"/>
    <n v="2"/>
  </r>
  <r>
    <x v="10"/>
    <x v="11"/>
    <x v="221"/>
    <x v="6"/>
    <n v="1"/>
  </r>
  <r>
    <x v="10"/>
    <x v="11"/>
    <x v="223"/>
    <x v="6"/>
    <n v="3"/>
  </r>
  <r>
    <x v="10"/>
    <x v="11"/>
    <x v="224"/>
    <x v="6"/>
    <n v="1"/>
  </r>
  <r>
    <x v="10"/>
    <x v="11"/>
    <x v="226"/>
    <x v="6"/>
    <n v="2"/>
  </r>
  <r>
    <x v="10"/>
    <x v="11"/>
    <x v="227"/>
    <x v="6"/>
    <n v="1"/>
  </r>
  <r>
    <x v="10"/>
    <x v="11"/>
    <x v="228"/>
    <x v="6"/>
    <n v="1"/>
  </r>
  <r>
    <x v="10"/>
    <x v="11"/>
    <x v="200"/>
    <x v="7"/>
    <n v="6"/>
  </r>
  <r>
    <x v="10"/>
    <x v="11"/>
    <x v="201"/>
    <x v="7"/>
    <n v="21"/>
  </r>
  <r>
    <x v="10"/>
    <x v="11"/>
    <x v="202"/>
    <x v="7"/>
    <n v="12"/>
  </r>
  <r>
    <x v="10"/>
    <x v="11"/>
    <x v="203"/>
    <x v="7"/>
    <n v="4"/>
  </r>
  <r>
    <x v="10"/>
    <x v="11"/>
    <x v="204"/>
    <x v="7"/>
    <n v="2"/>
  </r>
  <r>
    <x v="10"/>
    <x v="11"/>
    <x v="205"/>
    <x v="7"/>
    <n v="5"/>
  </r>
  <r>
    <x v="10"/>
    <x v="11"/>
    <x v="207"/>
    <x v="7"/>
    <n v="4"/>
  </r>
  <r>
    <x v="10"/>
    <x v="11"/>
    <x v="209"/>
    <x v="7"/>
    <n v="1"/>
  </r>
  <r>
    <x v="10"/>
    <x v="11"/>
    <x v="213"/>
    <x v="7"/>
    <n v="1"/>
  </r>
  <r>
    <x v="10"/>
    <x v="11"/>
    <x v="214"/>
    <x v="7"/>
    <n v="14"/>
  </r>
  <r>
    <x v="10"/>
    <x v="11"/>
    <x v="215"/>
    <x v="7"/>
    <n v="3"/>
  </r>
  <r>
    <x v="10"/>
    <x v="11"/>
    <x v="216"/>
    <x v="7"/>
    <n v="3"/>
  </r>
  <r>
    <x v="10"/>
    <x v="11"/>
    <x v="218"/>
    <x v="7"/>
    <n v="1"/>
  </r>
  <r>
    <x v="10"/>
    <x v="11"/>
    <x v="220"/>
    <x v="7"/>
    <n v="2"/>
  </r>
  <r>
    <x v="10"/>
    <x v="11"/>
    <x v="221"/>
    <x v="7"/>
    <n v="3"/>
  </r>
  <r>
    <x v="10"/>
    <x v="11"/>
    <x v="223"/>
    <x v="7"/>
    <n v="2"/>
  </r>
  <r>
    <x v="10"/>
    <x v="11"/>
    <x v="224"/>
    <x v="7"/>
    <n v="3"/>
  </r>
  <r>
    <x v="10"/>
    <x v="11"/>
    <x v="226"/>
    <x v="7"/>
    <n v="3"/>
  </r>
  <r>
    <x v="10"/>
    <x v="11"/>
    <x v="227"/>
    <x v="7"/>
    <n v="3"/>
  </r>
  <r>
    <x v="10"/>
    <x v="11"/>
    <x v="228"/>
    <x v="7"/>
    <n v="3"/>
  </r>
  <r>
    <x v="10"/>
    <x v="11"/>
    <x v="210"/>
    <x v="8"/>
    <n v="5"/>
  </r>
  <r>
    <x v="10"/>
    <x v="11"/>
    <x v="212"/>
    <x v="8"/>
    <n v="1"/>
  </r>
  <r>
    <x v="10"/>
    <x v="11"/>
    <x v="223"/>
    <x v="8"/>
    <n v="1"/>
  </r>
  <r>
    <x v="10"/>
    <x v="11"/>
    <x v="227"/>
    <x v="8"/>
    <n v="1"/>
  </r>
  <r>
    <x v="10"/>
    <x v="11"/>
    <x v="230"/>
    <x v="8"/>
    <n v="2"/>
  </r>
  <r>
    <x v="10"/>
    <x v="11"/>
    <x v="200"/>
    <x v="41"/>
    <n v="68"/>
  </r>
  <r>
    <x v="10"/>
    <x v="11"/>
    <x v="201"/>
    <x v="41"/>
    <n v="95"/>
  </r>
  <r>
    <x v="10"/>
    <x v="11"/>
    <x v="202"/>
    <x v="41"/>
    <n v="89"/>
  </r>
  <r>
    <x v="10"/>
    <x v="11"/>
    <x v="203"/>
    <x v="41"/>
    <n v="75"/>
  </r>
  <r>
    <x v="10"/>
    <x v="11"/>
    <x v="204"/>
    <x v="41"/>
    <n v="49"/>
  </r>
  <r>
    <x v="10"/>
    <x v="11"/>
    <x v="205"/>
    <x v="41"/>
    <n v="38"/>
  </r>
  <r>
    <x v="10"/>
    <x v="11"/>
    <x v="206"/>
    <x v="41"/>
    <n v="53"/>
  </r>
  <r>
    <x v="10"/>
    <x v="11"/>
    <x v="207"/>
    <x v="41"/>
    <n v="159"/>
  </r>
  <r>
    <x v="10"/>
    <x v="11"/>
    <x v="208"/>
    <x v="41"/>
    <n v="23"/>
  </r>
  <r>
    <x v="10"/>
    <x v="11"/>
    <x v="209"/>
    <x v="41"/>
    <n v="51"/>
  </r>
  <r>
    <x v="10"/>
    <x v="11"/>
    <x v="210"/>
    <x v="41"/>
    <n v="68"/>
  </r>
  <r>
    <x v="10"/>
    <x v="11"/>
    <x v="211"/>
    <x v="41"/>
    <n v="16"/>
  </r>
  <r>
    <x v="10"/>
    <x v="11"/>
    <x v="212"/>
    <x v="41"/>
    <n v="36"/>
  </r>
  <r>
    <x v="10"/>
    <x v="11"/>
    <x v="213"/>
    <x v="41"/>
    <n v="29"/>
  </r>
  <r>
    <x v="10"/>
    <x v="11"/>
    <x v="214"/>
    <x v="41"/>
    <n v="233"/>
  </r>
  <r>
    <x v="10"/>
    <x v="11"/>
    <x v="215"/>
    <x v="41"/>
    <n v="96"/>
  </r>
  <r>
    <x v="10"/>
    <x v="11"/>
    <x v="216"/>
    <x v="41"/>
    <n v="63"/>
  </r>
  <r>
    <x v="10"/>
    <x v="11"/>
    <x v="217"/>
    <x v="41"/>
    <n v="18"/>
  </r>
  <r>
    <x v="10"/>
    <x v="11"/>
    <x v="218"/>
    <x v="41"/>
    <n v="18"/>
  </r>
  <r>
    <x v="10"/>
    <x v="11"/>
    <x v="219"/>
    <x v="41"/>
    <n v="42"/>
  </r>
  <r>
    <x v="10"/>
    <x v="11"/>
    <x v="220"/>
    <x v="41"/>
    <n v="13"/>
  </r>
  <r>
    <x v="10"/>
    <x v="11"/>
    <x v="221"/>
    <x v="41"/>
    <n v="37"/>
  </r>
  <r>
    <x v="10"/>
    <x v="11"/>
    <x v="222"/>
    <x v="41"/>
    <n v="27"/>
  </r>
  <r>
    <x v="10"/>
    <x v="11"/>
    <x v="223"/>
    <x v="41"/>
    <n v="34"/>
  </r>
  <r>
    <x v="10"/>
    <x v="11"/>
    <x v="231"/>
    <x v="41"/>
    <n v="5"/>
  </r>
  <r>
    <x v="10"/>
    <x v="11"/>
    <x v="224"/>
    <x v="41"/>
    <n v="75"/>
  </r>
  <r>
    <x v="10"/>
    <x v="11"/>
    <x v="225"/>
    <x v="41"/>
    <n v="33"/>
  </r>
  <r>
    <x v="10"/>
    <x v="11"/>
    <x v="226"/>
    <x v="41"/>
    <n v="20"/>
  </r>
  <r>
    <x v="10"/>
    <x v="11"/>
    <x v="227"/>
    <x v="41"/>
    <n v="88"/>
  </r>
  <r>
    <x v="10"/>
    <x v="11"/>
    <x v="228"/>
    <x v="41"/>
    <n v="166"/>
  </r>
  <r>
    <x v="10"/>
    <x v="11"/>
    <x v="229"/>
    <x v="41"/>
    <n v="15"/>
  </r>
  <r>
    <x v="10"/>
    <x v="11"/>
    <x v="232"/>
    <x v="41"/>
    <n v="2"/>
  </r>
  <r>
    <x v="10"/>
    <x v="11"/>
    <x v="230"/>
    <x v="41"/>
    <n v="56"/>
  </r>
  <r>
    <x v="10"/>
    <x v="11"/>
    <x v="200"/>
    <x v="9"/>
    <n v="76"/>
  </r>
  <r>
    <x v="10"/>
    <x v="11"/>
    <x v="201"/>
    <x v="9"/>
    <n v="98"/>
  </r>
  <r>
    <x v="10"/>
    <x v="11"/>
    <x v="202"/>
    <x v="9"/>
    <n v="93"/>
  </r>
  <r>
    <x v="10"/>
    <x v="11"/>
    <x v="203"/>
    <x v="9"/>
    <n v="74"/>
  </r>
  <r>
    <x v="10"/>
    <x v="11"/>
    <x v="204"/>
    <x v="9"/>
    <n v="50"/>
  </r>
  <r>
    <x v="10"/>
    <x v="11"/>
    <x v="205"/>
    <x v="9"/>
    <n v="33"/>
  </r>
  <r>
    <x v="10"/>
    <x v="11"/>
    <x v="206"/>
    <x v="9"/>
    <n v="54"/>
  </r>
  <r>
    <x v="10"/>
    <x v="11"/>
    <x v="207"/>
    <x v="9"/>
    <n v="153"/>
  </r>
  <r>
    <x v="10"/>
    <x v="11"/>
    <x v="208"/>
    <x v="9"/>
    <n v="25"/>
  </r>
  <r>
    <x v="10"/>
    <x v="11"/>
    <x v="209"/>
    <x v="9"/>
    <n v="51"/>
  </r>
  <r>
    <x v="10"/>
    <x v="11"/>
    <x v="210"/>
    <x v="9"/>
    <n v="68"/>
  </r>
  <r>
    <x v="10"/>
    <x v="11"/>
    <x v="211"/>
    <x v="9"/>
    <n v="16"/>
  </r>
  <r>
    <x v="10"/>
    <x v="11"/>
    <x v="212"/>
    <x v="9"/>
    <n v="37"/>
  </r>
  <r>
    <x v="10"/>
    <x v="11"/>
    <x v="213"/>
    <x v="9"/>
    <n v="31"/>
  </r>
  <r>
    <x v="10"/>
    <x v="11"/>
    <x v="214"/>
    <x v="9"/>
    <n v="244"/>
  </r>
  <r>
    <x v="10"/>
    <x v="11"/>
    <x v="215"/>
    <x v="9"/>
    <n v="98"/>
  </r>
  <r>
    <x v="10"/>
    <x v="11"/>
    <x v="216"/>
    <x v="9"/>
    <n v="60"/>
  </r>
  <r>
    <x v="10"/>
    <x v="11"/>
    <x v="217"/>
    <x v="9"/>
    <n v="16"/>
  </r>
  <r>
    <x v="10"/>
    <x v="11"/>
    <x v="218"/>
    <x v="9"/>
    <n v="18"/>
  </r>
  <r>
    <x v="10"/>
    <x v="11"/>
    <x v="219"/>
    <x v="9"/>
    <n v="40"/>
  </r>
  <r>
    <x v="10"/>
    <x v="11"/>
    <x v="220"/>
    <x v="9"/>
    <n v="17"/>
  </r>
  <r>
    <x v="10"/>
    <x v="11"/>
    <x v="221"/>
    <x v="9"/>
    <n v="36"/>
  </r>
  <r>
    <x v="10"/>
    <x v="11"/>
    <x v="222"/>
    <x v="9"/>
    <n v="27"/>
  </r>
  <r>
    <x v="10"/>
    <x v="11"/>
    <x v="223"/>
    <x v="9"/>
    <n v="39"/>
  </r>
  <r>
    <x v="10"/>
    <x v="11"/>
    <x v="231"/>
    <x v="9"/>
    <n v="6"/>
  </r>
  <r>
    <x v="10"/>
    <x v="11"/>
    <x v="224"/>
    <x v="9"/>
    <n v="87"/>
  </r>
  <r>
    <x v="10"/>
    <x v="11"/>
    <x v="225"/>
    <x v="9"/>
    <n v="27"/>
  </r>
  <r>
    <x v="10"/>
    <x v="11"/>
    <x v="226"/>
    <x v="9"/>
    <n v="19"/>
  </r>
  <r>
    <x v="10"/>
    <x v="11"/>
    <x v="227"/>
    <x v="9"/>
    <n v="79"/>
  </r>
  <r>
    <x v="10"/>
    <x v="11"/>
    <x v="228"/>
    <x v="9"/>
    <n v="146"/>
  </r>
  <r>
    <x v="10"/>
    <x v="11"/>
    <x v="229"/>
    <x v="9"/>
    <n v="12"/>
  </r>
  <r>
    <x v="10"/>
    <x v="11"/>
    <x v="232"/>
    <x v="9"/>
    <n v="2"/>
  </r>
  <r>
    <x v="10"/>
    <x v="11"/>
    <x v="230"/>
    <x v="9"/>
    <n v="59"/>
  </r>
  <r>
    <x v="10"/>
    <x v="11"/>
    <x v="200"/>
    <x v="10"/>
    <n v="2"/>
  </r>
  <r>
    <x v="10"/>
    <x v="11"/>
    <x v="201"/>
    <x v="10"/>
    <n v="2"/>
  </r>
  <r>
    <x v="10"/>
    <x v="11"/>
    <x v="202"/>
    <x v="10"/>
    <n v="3"/>
  </r>
  <r>
    <x v="10"/>
    <x v="11"/>
    <x v="204"/>
    <x v="10"/>
    <n v="1"/>
  </r>
  <r>
    <x v="10"/>
    <x v="11"/>
    <x v="205"/>
    <x v="10"/>
    <n v="1"/>
  </r>
  <r>
    <x v="10"/>
    <x v="11"/>
    <x v="206"/>
    <x v="10"/>
    <n v="1"/>
  </r>
  <r>
    <x v="10"/>
    <x v="11"/>
    <x v="207"/>
    <x v="10"/>
    <n v="2"/>
  </r>
  <r>
    <x v="10"/>
    <x v="11"/>
    <x v="209"/>
    <x v="10"/>
    <n v="1"/>
  </r>
  <r>
    <x v="10"/>
    <x v="11"/>
    <x v="210"/>
    <x v="10"/>
    <n v="12"/>
  </r>
  <r>
    <x v="10"/>
    <x v="11"/>
    <x v="212"/>
    <x v="10"/>
    <n v="3"/>
  </r>
  <r>
    <x v="10"/>
    <x v="11"/>
    <x v="213"/>
    <x v="10"/>
    <n v="2"/>
  </r>
  <r>
    <x v="10"/>
    <x v="11"/>
    <x v="214"/>
    <x v="10"/>
    <n v="2"/>
  </r>
  <r>
    <x v="10"/>
    <x v="11"/>
    <x v="215"/>
    <x v="10"/>
    <n v="11"/>
  </r>
  <r>
    <x v="10"/>
    <x v="11"/>
    <x v="218"/>
    <x v="10"/>
    <n v="1"/>
  </r>
  <r>
    <x v="10"/>
    <x v="11"/>
    <x v="222"/>
    <x v="10"/>
    <n v="1"/>
  </r>
  <r>
    <x v="10"/>
    <x v="11"/>
    <x v="228"/>
    <x v="10"/>
    <n v="1"/>
  </r>
  <r>
    <x v="10"/>
    <x v="11"/>
    <x v="200"/>
    <x v="11"/>
    <n v="1"/>
  </r>
  <r>
    <x v="10"/>
    <x v="11"/>
    <x v="201"/>
    <x v="11"/>
    <n v="1"/>
  </r>
  <r>
    <x v="10"/>
    <x v="11"/>
    <x v="202"/>
    <x v="11"/>
    <n v="2"/>
  </r>
  <r>
    <x v="10"/>
    <x v="11"/>
    <x v="204"/>
    <x v="11"/>
    <n v="1"/>
  </r>
  <r>
    <x v="10"/>
    <x v="11"/>
    <x v="207"/>
    <x v="11"/>
    <n v="4"/>
  </r>
  <r>
    <x v="10"/>
    <x v="11"/>
    <x v="208"/>
    <x v="11"/>
    <n v="9"/>
  </r>
  <r>
    <x v="10"/>
    <x v="11"/>
    <x v="209"/>
    <x v="11"/>
    <n v="8"/>
  </r>
  <r>
    <x v="10"/>
    <x v="11"/>
    <x v="210"/>
    <x v="11"/>
    <n v="227"/>
  </r>
  <r>
    <x v="10"/>
    <x v="11"/>
    <x v="211"/>
    <x v="11"/>
    <n v="2"/>
  </r>
  <r>
    <x v="10"/>
    <x v="11"/>
    <x v="212"/>
    <x v="11"/>
    <n v="34"/>
  </r>
  <r>
    <x v="10"/>
    <x v="11"/>
    <x v="213"/>
    <x v="11"/>
    <n v="3"/>
  </r>
  <r>
    <x v="10"/>
    <x v="11"/>
    <x v="214"/>
    <x v="11"/>
    <n v="1"/>
  </r>
  <r>
    <x v="10"/>
    <x v="11"/>
    <x v="215"/>
    <x v="11"/>
    <n v="38"/>
  </r>
  <r>
    <x v="10"/>
    <x v="11"/>
    <x v="217"/>
    <x v="11"/>
    <n v="1"/>
  </r>
  <r>
    <x v="10"/>
    <x v="11"/>
    <x v="228"/>
    <x v="11"/>
    <n v="2"/>
  </r>
  <r>
    <x v="10"/>
    <x v="11"/>
    <x v="200"/>
    <x v="12"/>
    <n v="115"/>
  </r>
  <r>
    <x v="10"/>
    <x v="11"/>
    <x v="201"/>
    <x v="12"/>
    <n v="173"/>
  </r>
  <r>
    <x v="10"/>
    <x v="11"/>
    <x v="202"/>
    <x v="12"/>
    <n v="134"/>
  </r>
  <r>
    <x v="10"/>
    <x v="11"/>
    <x v="203"/>
    <x v="12"/>
    <n v="92"/>
  </r>
  <r>
    <x v="10"/>
    <x v="11"/>
    <x v="204"/>
    <x v="12"/>
    <n v="71"/>
  </r>
  <r>
    <x v="10"/>
    <x v="11"/>
    <x v="205"/>
    <x v="12"/>
    <n v="64"/>
  </r>
  <r>
    <x v="10"/>
    <x v="11"/>
    <x v="206"/>
    <x v="12"/>
    <n v="90"/>
  </r>
  <r>
    <x v="10"/>
    <x v="11"/>
    <x v="207"/>
    <x v="12"/>
    <n v="275"/>
  </r>
  <r>
    <x v="10"/>
    <x v="11"/>
    <x v="208"/>
    <x v="12"/>
    <n v="44"/>
  </r>
  <r>
    <x v="10"/>
    <x v="11"/>
    <x v="209"/>
    <x v="12"/>
    <n v="58"/>
  </r>
  <r>
    <x v="10"/>
    <x v="11"/>
    <x v="210"/>
    <x v="12"/>
    <n v="87"/>
  </r>
  <r>
    <x v="10"/>
    <x v="11"/>
    <x v="211"/>
    <x v="12"/>
    <n v="21"/>
  </r>
  <r>
    <x v="10"/>
    <x v="11"/>
    <x v="212"/>
    <x v="12"/>
    <n v="49"/>
  </r>
  <r>
    <x v="10"/>
    <x v="11"/>
    <x v="213"/>
    <x v="12"/>
    <n v="39"/>
  </r>
  <r>
    <x v="10"/>
    <x v="11"/>
    <x v="214"/>
    <x v="12"/>
    <n v="411"/>
  </r>
  <r>
    <x v="10"/>
    <x v="11"/>
    <x v="215"/>
    <x v="12"/>
    <n v="179"/>
  </r>
  <r>
    <x v="10"/>
    <x v="11"/>
    <x v="216"/>
    <x v="12"/>
    <n v="113"/>
  </r>
  <r>
    <x v="10"/>
    <x v="11"/>
    <x v="217"/>
    <x v="12"/>
    <n v="23"/>
  </r>
  <r>
    <x v="10"/>
    <x v="11"/>
    <x v="218"/>
    <x v="12"/>
    <n v="37"/>
  </r>
  <r>
    <x v="10"/>
    <x v="11"/>
    <x v="219"/>
    <x v="12"/>
    <n v="50"/>
  </r>
  <r>
    <x v="10"/>
    <x v="11"/>
    <x v="220"/>
    <x v="12"/>
    <n v="19"/>
  </r>
  <r>
    <x v="10"/>
    <x v="11"/>
    <x v="221"/>
    <x v="12"/>
    <n v="44"/>
  </r>
  <r>
    <x v="10"/>
    <x v="11"/>
    <x v="222"/>
    <x v="12"/>
    <n v="32"/>
  </r>
  <r>
    <x v="10"/>
    <x v="11"/>
    <x v="223"/>
    <x v="12"/>
    <n v="55"/>
  </r>
  <r>
    <x v="10"/>
    <x v="11"/>
    <x v="231"/>
    <x v="12"/>
    <n v="11"/>
  </r>
  <r>
    <x v="10"/>
    <x v="11"/>
    <x v="224"/>
    <x v="12"/>
    <n v="130"/>
  </r>
  <r>
    <x v="10"/>
    <x v="11"/>
    <x v="225"/>
    <x v="12"/>
    <n v="54"/>
  </r>
  <r>
    <x v="10"/>
    <x v="11"/>
    <x v="226"/>
    <x v="12"/>
    <n v="20"/>
  </r>
  <r>
    <x v="10"/>
    <x v="11"/>
    <x v="227"/>
    <x v="12"/>
    <n v="148"/>
  </r>
  <r>
    <x v="10"/>
    <x v="11"/>
    <x v="228"/>
    <x v="12"/>
    <n v="230"/>
  </r>
  <r>
    <x v="10"/>
    <x v="11"/>
    <x v="229"/>
    <x v="12"/>
    <n v="28"/>
  </r>
  <r>
    <x v="10"/>
    <x v="11"/>
    <x v="232"/>
    <x v="12"/>
    <n v="2"/>
  </r>
  <r>
    <x v="10"/>
    <x v="11"/>
    <x v="230"/>
    <x v="12"/>
    <n v="74"/>
  </r>
  <r>
    <x v="10"/>
    <x v="11"/>
    <x v="200"/>
    <x v="13"/>
    <n v="1"/>
  </r>
  <r>
    <x v="10"/>
    <x v="11"/>
    <x v="202"/>
    <x v="13"/>
    <n v="1"/>
  </r>
  <r>
    <x v="10"/>
    <x v="11"/>
    <x v="203"/>
    <x v="13"/>
    <n v="1"/>
  </r>
  <r>
    <x v="10"/>
    <x v="11"/>
    <x v="204"/>
    <x v="13"/>
    <n v="1"/>
  </r>
  <r>
    <x v="10"/>
    <x v="11"/>
    <x v="205"/>
    <x v="13"/>
    <n v="1"/>
  </r>
  <r>
    <x v="10"/>
    <x v="11"/>
    <x v="207"/>
    <x v="13"/>
    <n v="2"/>
  </r>
  <r>
    <x v="10"/>
    <x v="11"/>
    <x v="212"/>
    <x v="13"/>
    <n v="4"/>
  </r>
  <r>
    <x v="10"/>
    <x v="11"/>
    <x v="214"/>
    <x v="13"/>
    <n v="5"/>
  </r>
  <r>
    <x v="10"/>
    <x v="11"/>
    <x v="216"/>
    <x v="13"/>
    <n v="2"/>
  </r>
  <r>
    <x v="10"/>
    <x v="11"/>
    <x v="225"/>
    <x v="13"/>
    <n v="1"/>
  </r>
  <r>
    <x v="10"/>
    <x v="11"/>
    <x v="227"/>
    <x v="13"/>
    <n v="1"/>
  </r>
  <r>
    <x v="10"/>
    <x v="11"/>
    <x v="228"/>
    <x v="13"/>
    <n v="2"/>
  </r>
  <r>
    <x v="10"/>
    <x v="11"/>
    <x v="201"/>
    <x v="14"/>
    <n v="2"/>
  </r>
  <r>
    <x v="10"/>
    <x v="11"/>
    <x v="210"/>
    <x v="14"/>
    <n v="1"/>
  </r>
  <r>
    <x v="10"/>
    <x v="11"/>
    <x v="214"/>
    <x v="14"/>
    <n v="1"/>
  </r>
  <r>
    <x v="10"/>
    <x v="11"/>
    <x v="218"/>
    <x v="14"/>
    <n v="1"/>
  </r>
  <r>
    <x v="10"/>
    <x v="11"/>
    <x v="200"/>
    <x v="15"/>
    <n v="1"/>
  </r>
  <r>
    <x v="10"/>
    <x v="11"/>
    <x v="201"/>
    <x v="15"/>
    <n v="2"/>
  </r>
  <r>
    <x v="10"/>
    <x v="11"/>
    <x v="202"/>
    <x v="15"/>
    <n v="2"/>
  </r>
  <r>
    <x v="10"/>
    <x v="11"/>
    <x v="204"/>
    <x v="15"/>
    <n v="3"/>
  </r>
  <r>
    <x v="10"/>
    <x v="11"/>
    <x v="205"/>
    <x v="15"/>
    <n v="3"/>
  </r>
  <r>
    <x v="10"/>
    <x v="11"/>
    <x v="206"/>
    <x v="15"/>
    <n v="1"/>
  </r>
  <r>
    <x v="10"/>
    <x v="11"/>
    <x v="207"/>
    <x v="15"/>
    <n v="5"/>
  </r>
  <r>
    <x v="10"/>
    <x v="11"/>
    <x v="210"/>
    <x v="15"/>
    <n v="9"/>
  </r>
  <r>
    <x v="10"/>
    <x v="11"/>
    <x v="211"/>
    <x v="15"/>
    <n v="1"/>
  </r>
  <r>
    <x v="10"/>
    <x v="11"/>
    <x v="212"/>
    <x v="15"/>
    <n v="7"/>
  </r>
  <r>
    <x v="10"/>
    <x v="11"/>
    <x v="213"/>
    <x v="15"/>
    <n v="2"/>
  </r>
  <r>
    <x v="10"/>
    <x v="11"/>
    <x v="214"/>
    <x v="15"/>
    <n v="15"/>
  </r>
  <r>
    <x v="10"/>
    <x v="11"/>
    <x v="215"/>
    <x v="15"/>
    <n v="4"/>
  </r>
  <r>
    <x v="10"/>
    <x v="11"/>
    <x v="216"/>
    <x v="15"/>
    <n v="1"/>
  </r>
  <r>
    <x v="10"/>
    <x v="11"/>
    <x v="223"/>
    <x v="15"/>
    <n v="1"/>
  </r>
  <r>
    <x v="10"/>
    <x v="11"/>
    <x v="231"/>
    <x v="15"/>
    <n v="1"/>
  </r>
  <r>
    <x v="10"/>
    <x v="11"/>
    <x v="224"/>
    <x v="15"/>
    <n v="1"/>
  </r>
  <r>
    <x v="10"/>
    <x v="11"/>
    <x v="227"/>
    <x v="15"/>
    <n v="1"/>
  </r>
  <r>
    <x v="10"/>
    <x v="11"/>
    <x v="228"/>
    <x v="15"/>
    <n v="1"/>
  </r>
  <r>
    <x v="10"/>
    <x v="11"/>
    <x v="230"/>
    <x v="15"/>
    <n v="1"/>
  </r>
  <r>
    <x v="10"/>
    <x v="11"/>
    <x v="200"/>
    <x v="16"/>
    <n v="12"/>
  </r>
  <r>
    <x v="10"/>
    <x v="11"/>
    <x v="201"/>
    <x v="16"/>
    <n v="2"/>
  </r>
  <r>
    <x v="10"/>
    <x v="11"/>
    <x v="202"/>
    <x v="16"/>
    <n v="14"/>
  </r>
  <r>
    <x v="10"/>
    <x v="11"/>
    <x v="203"/>
    <x v="16"/>
    <n v="7"/>
  </r>
  <r>
    <x v="10"/>
    <x v="11"/>
    <x v="204"/>
    <x v="16"/>
    <n v="5"/>
  </r>
  <r>
    <x v="10"/>
    <x v="11"/>
    <x v="205"/>
    <x v="16"/>
    <n v="10"/>
  </r>
  <r>
    <x v="10"/>
    <x v="11"/>
    <x v="206"/>
    <x v="16"/>
    <n v="4"/>
  </r>
  <r>
    <x v="10"/>
    <x v="11"/>
    <x v="207"/>
    <x v="16"/>
    <n v="16"/>
  </r>
  <r>
    <x v="10"/>
    <x v="11"/>
    <x v="209"/>
    <x v="16"/>
    <n v="2"/>
  </r>
  <r>
    <x v="10"/>
    <x v="11"/>
    <x v="210"/>
    <x v="16"/>
    <n v="9"/>
  </r>
  <r>
    <x v="10"/>
    <x v="11"/>
    <x v="214"/>
    <x v="16"/>
    <n v="5"/>
  </r>
  <r>
    <x v="10"/>
    <x v="11"/>
    <x v="215"/>
    <x v="16"/>
    <n v="6"/>
  </r>
  <r>
    <x v="10"/>
    <x v="11"/>
    <x v="216"/>
    <x v="16"/>
    <n v="5"/>
  </r>
  <r>
    <x v="10"/>
    <x v="11"/>
    <x v="217"/>
    <x v="16"/>
    <n v="2"/>
  </r>
  <r>
    <x v="10"/>
    <x v="11"/>
    <x v="218"/>
    <x v="16"/>
    <n v="2"/>
  </r>
  <r>
    <x v="10"/>
    <x v="11"/>
    <x v="219"/>
    <x v="16"/>
    <n v="1"/>
  </r>
  <r>
    <x v="10"/>
    <x v="11"/>
    <x v="220"/>
    <x v="16"/>
    <n v="1"/>
  </r>
  <r>
    <x v="10"/>
    <x v="11"/>
    <x v="221"/>
    <x v="16"/>
    <n v="1"/>
  </r>
  <r>
    <x v="10"/>
    <x v="11"/>
    <x v="223"/>
    <x v="16"/>
    <n v="3"/>
  </r>
  <r>
    <x v="10"/>
    <x v="11"/>
    <x v="231"/>
    <x v="16"/>
    <n v="1"/>
  </r>
  <r>
    <x v="10"/>
    <x v="11"/>
    <x v="224"/>
    <x v="16"/>
    <n v="6"/>
  </r>
  <r>
    <x v="10"/>
    <x v="11"/>
    <x v="225"/>
    <x v="16"/>
    <n v="1"/>
  </r>
  <r>
    <x v="10"/>
    <x v="11"/>
    <x v="226"/>
    <x v="16"/>
    <n v="3"/>
  </r>
  <r>
    <x v="10"/>
    <x v="11"/>
    <x v="227"/>
    <x v="16"/>
    <n v="7"/>
  </r>
  <r>
    <x v="10"/>
    <x v="11"/>
    <x v="228"/>
    <x v="16"/>
    <n v="7"/>
  </r>
  <r>
    <x v="10"/>
    <x v="11"/>
    <x v="229"/>
    <x v="16"/>
    <n v="1"/>
  </r>
  <r>
    <x v="10"/>
    <x v="11"/>
    <x v="230"/>
    <x v="16"/>
    <n v="1"/>
  </r>
  <r>
    <x v="10"/>
    <x v="11"/>
    <x v="200"/>
    <x v="33"/>
    <n v="5"/>
  </r>
  <r>
    <x v="10"/>
    <x v="11"/>
    <x v="201"/>
    <x v="33"/>
    <n v="2"/>
  </r>
  <r>
    <x v="10"/>
    <x v="11"/>
    <x v="202"/>
    <x v="33"/>
    <n v="4"/>
  </r>
  <r>
    <x v="10"/>
    <x v="11"/>
    <x v="203"/>
    <x v="33"/>
    <n v="2"/>
  </r>
  <r>
    <x v="10"/>
    <x v="11"/>
    <x v="204"/>
    <x v="33"/>
    <n v="1"/>
  </r>
  <r>
    <x v="10"/>
    <x v="11"/>
    <x v="205"/>
    <x v="33"/>
    <n v="1"/>
  </r>
  <r>
    <x v="10"/>
    <x v="11"/>
    <x v="206"/>
    <x v="33"/>
    <n v="1"/>
  </r>
  <r>
    <x v="10"/>
    <x v="11"/>
    <x v="207"/>
    <x v="33"/>
    <n v="8"/>
  </r>
  <r>
    <x v="10"/>
    <x v="11"/>
    <x v="208"/>
    <x v="33"/>
    <n v="1"/>
  </r>
  <r>
    <x v="10"/>
    <x v="11"/>
    <x v="210"/>
    <x v="33"/>
    <n v="8"/>
  </r>
  <r>
    <x v="10"/>
    <x v="11"/>
    <x v="212"/>
    <x v="33"/>
    <n v="4"/>
  </r>
  <r>
    <x v="10"/>
    <x v="11"/>
    <x v="213"/>
    <x v="33"/>
    <n v="2"/>
  </r>
  <r>
    <x v="10"/>
    <x v="11"/>
    <x v="214"/>
    <x v="33"/>
    <n v="19"/>
  </r>
  <r>
    <x v="10"/>
    <x v="11"/>
    <x v="215"/>
    <x v="33"/>
    <n v="11"/>
  </r>
  <r>
    <x v="10"/>
    <x v="11"/>
    <x v="216"/>
    <x v="33"/>
    <n v="3"/>
  </r>
  <r>
    <x v="10"/>
    <x v="11"/>
    <x v="217"/>
    <x v="33"/>
    <n v="1"/>
  </r>
  <r>
    <x v="10"/>
    <x v="11"/>
    <x v="219"/>
    <x v="33"/>
    <n v="3"/>
  </r>
  <r>
    <x v="10"/>
    <x v="11"/>
    <x v="220"/>
    <x v="33"/>
    <n v="2"/>
  </r>
  <r>
    <x v="10"/>
    <x v="11"/>
    <x v="223"/>
    <x v="33"/>
    <n v="1"/>
  </r>
  <r>
    <x v="10"/>
    <x v="11"/>
    <x v="224"/>
    <x v="33"/>
    <n v="2"/>
  </r>
  <r>
    <x v="10"/>
    <x v="11"/>
    <x v="225"/>
    <x v="33"/>
    <n v="1"/>
  </r>
  <r>
    <x v="10"/>
    <x v="11"/>
    <x v="226"/>
    <x v="33"/>
    <n v="1"/>
  </r>
  <r>
    <x v="10"/>
    <x v="11"/>
    <x v="227"/>
    <x v="33"/>
    <n v="3"/>
  </r>
  <r>
    <x v="10"/>
    <x v="11"/>
    <x v="228"/>
    <x v="33"/>
    <n v="5"/>
  </r>
  <r>
    <x v="10"/>
    <x v="11"/>
    <x v="229"/>
    <x v="33"/>
    <n v="2"/>
  </r>
  <r>
    <x v="10"/>
    <x v="11"/>
    <x v="201"/>
    <x v="34"/>
    <n v="1"/>
  </r>
  <r>
    <x v="10"/>
    <x v="11"/>
    <x v="202"/>
    <x v="34"/>
    <n v="1"/>
  </r>
  <r>
    <x v="10"/>
    <x v="11"/>
    <x v="207"/>
    <x v="34"/>
    <n v="1"/>
  </r>
  <r>
    <x v="10"/>
    <x v="11"/>
    <x v="210"/>
    <x v="34"/>
    <n v="7"/>
  </r>
  <r>
    <x v="10"/>
    <x v="11"/>
    <x v="212"/>
    <x v="34"/>
    <n v="1"/>
  </r>
  <r>
    <x v="10"/>
    <x v="11"/>
    <x v="213"/>
    <x v="34"/>
    <n v="1"/>
  </r>
  <r>
    <x v="10"/>
    <x v="11"/>
    <x v="214"/>
    <x v="34"/>
    <n v="6"/>
  </r>
  <r>
    <x v="10"/>
    <x v="11"/>
    <x v="215"/>
    <x v="34"/>
    <n v="4"/>
  </r>
  <r>
    <x v="10"/>
    <x v="11"/>
    <x v="219"/>
    <x v="34"/>
    <n v="1"/>
  </r>
  <r>
    <x v="10"/>
    <x v="11"/>
    <x v="200"/>
    <x v="35"/>
    <n v="1"/>
  </r>
  <r>
    <x v="10"/>
    <x v="11"/>
    <x v="201"/>
    <x v="35"/>
    <n v="1"/>
  </r>
  <r>
    <x v="10"/>
    <x v="11"/>
    <x v="202"/>
    <x v="35"/>
    <n v="1"/>
  </r>
  <r>
    <x v="10"/>
    <x v="11"/>
    <x v="203"/>
    <x v="35"/>
    <n v="1"/>
  </r>
  <r>
    <x v="10"/>
    <x v="11"/>
    <x v="214"/>
    <x v="35"/>
    <n v="3"/>
  </r>
  <r>
    <x v="10"/>
    <x v="11"/>
    <x v="215"/>
    <x v="35"/>
    <n v="1"/>
  </r>
  <r>
    <x v="10"/>
    <x v="11"/>
    <x v="216"/>
    <x v="35"/>
    <n v="1"/>
  </r>
  <r>
    <x v="10"/>
    <x v="11"/>
    <x v="224"/>
    <x v="35"/>
    <n v="1"/>
  </r>
  <r>
    <x v="10"/>
    <x v="11"/>
    <x v="227"/>
    <x v="35"/>
    <n v="1"/>
  </r>
  <r>
    <x v="10"/>
    <x v="11"/>
    <x v="228"/>
    <x v="35"/>
    <n v="2"/>
  </r>
  <r>
    <x v="10"/>
    <x v="11"/>
    <x v="207"/>
    <x v="36"/>
    <n v="4"/>
  </r>
  <r>
    <x v="10"/>
    <x v="11"/>
    <x v="212"/>
    <x v="36"/>
    <n v="1"/>
  </r>
  <r>
    <x v="10"/>
    <x v="11"/>
    <x v="213"/>
    <x v="36"/>
    <n v="1"/>
  </r>
  <r>
    <x v="10"/>
    <x v="11"/>
    <x v="214"/>
    <x v="36"/>
    <n v="1"/>
  </r>
  <r>
    <x v="10"/>
    <x v="11"/>
    <x v="215"/>
    <x v="36"/>
    <n v="1"/>
  </r>
  <r>
    <x v="10"/>
    <x v="11"/>
    <x v="223"/>
    <x v="36"/>
    <n v="1"/>
  </r>
  <r>
    <x v="10"/>
    <x v="11"/>
    <x v="229"/>
    <x v="36"/>
    <n v="1"/>
  </r>
  <r>
    <x v="10"/>
    <x v="11"/>
    <x v="201"/>
    <x v="32"/>
    <n v="633"/>
  </r>
  <r>
    <x v="10"/>
    <x v="11"/>
    <x v="206"/>
    <x v="32"/>
    <n v="61"/>
  </r>
  <r>
    <x v="10"/>
    <x v="11"/>
    <x v="207"/>
    <x v="32"/>
    <n v="668"/>
  </r>
  <r>
    <x v="10"/>
    <x v="11"/>
    <x v="209"/>
    <x v="32"/>
    <n v="266"/>
  </r>
  <r>
    <x v="10"/>
    <x v="11"/>
    <x v="214"/>
    <x v="32"/>
    <n v="393"/>
  </r>
  <r>
    <x v="10"/>
    <x v="11"/>
    <x v="215"/>
    <x v="32"/>
    <n v="16"/>
  </r>
  <r>
    <x v="10"/>
    <x v="11"/>
    <x v="216"/>
    <x v="32"/>
    <n v="33"/>
  </r>
  <r>
    <x v="10"/>
    <x v="11"/>
    <x v="223"/>
    <x v="32"/>
    <n v="138"/>
  </r>
  <r>
    <x v="10"/>
    <x v="11"/>
    <x v="224"/>
    <x v="32"/>
    <n v="471"/>
  </r>
  <r>
    <x v="10"/>
    <x v="11"/>
    <x v="200"/>
    <x v="17"/>
    <n v="202"/>
  </r>
  <r>
    <x v="10"/>
    <x v="11"/>
    <x v="201"/>
    <x v="17"/>
    <n v="1044"/>
  </r>
  <r>
    <x v="10"/>
    <x v="11"/>
    <x v="202"/>
    <x v="17"/>
    <n v="456"/>
  </r>
  <r>
    <x v="10"/>
    <x v="11"/>
    <x v="203"/>
    <x v="17"/>
    <n v="153"/>
  </r>
  <r>
    <x v="10"/>
    <x v="11"/>
    <x v="204"/>
    <x v="17"/>
    <n v="164"/>
  </r>
  <r>
    <x v="10"/>
    <x v="11"/>
    <x v="205"/>
    <x v="17"/>
    <n v="335"/>
  </r>
  <r>
    <x v="10"/>
    <x v="11"/>
    <x v="206"/>
    <x v="17"/>
    <n v="212"/>
  </r>
  <r>
    <x v="10"/>
    <x v="11"/>
    <x v="207"/>
    <x v="17"/>
    <n v="1573"/>
  </r>
  <r>
    <x v="10"/>
    <x v="11"/>
    <x v="208"/>
    <x v="17"/>
    <n v="328"/>
  </r>
  <r>
    <x v="10"/>
    <x v="11"/>
    <x v="209"/>
    <x v="17"/>
    <n v="59"/>
  </r>
  <r>
    <x v="10"/>
    <x v="11"/>
    <x v="210"/>
    <x v="17"/>
    <n v="93"/>
  </r>
  <r>
    <x v="10"/>
    <x v="11"/>
    <x v="211"/>
    <x v="17"/>
    <n v="48"/>
  </r>
  <r>
    <x v="10"/>
    <x v="11"/>
    <x v="212"/>
    <x v="17"/>
    <n v="109"/>
  </r>
  <r>
    <x v="10"/>
    <x v="11"/>
    <x v="213"/>
    <x v="17"/>
    <n v="135"/>
  </r>
  <r>
    <x v="10"/>
    <x v="11"/>
    <x v="214"/>
    <x v="17"/>
    <n v="2563"/>
  </r>
  <r>
    <x v="10"/>
    <x v="11"/>
    <x v="215"/>
    <x v="17"/>
    <n v="1007"/>
  </r>
  <r>
    <x v="10"/>
    <x v="11"/>
    <x v="216"/>
    <x v="17"/>
    <n v="331"/>
  </r>
  <r>
    <x v="10"/>
    <x v="11"/>
    <x v="217"/>
    <x v="17"/>
    <n v="36"/>
  </r>
  <r>
    <x v="10"/>
    <x v="11"/>
    <x v="218"/>
    <x v="17"/>
    <n v="228"/>
  </r>
  <r>
    <x v="10"/>
    <x v="11"/>
    <x v="219"/>
    <x v="17"/>
    <n v="59"/>
  </r>
  <r>
    <x v="10"/>
    <x v="11"/>
    <x v="221"/>
    <x v="17"/>
    <n v="8"/>
  </r>
  <r>
    <x v="10"/>
    <x v="11"/>
    <x v="223"/>
    <x v="17"/>
    <n v="288"/>
  </r>
  <r>
    <x v="10"/>
    <x v="11"/>
    <x v="231"/>
    <x v="17"/>
    <n v="39"/>
  </r>
  <r>
    <x v="10"/>
    <x v="11"/>
    <x v="224"/>
    <x v="17"/>
    <n v="549"/>
  </r>
  <r>
    <x v="10"/>
    <x v="11"/>
    <x v="225"/>
    <x v="17"/>
    <n v="185"/>
  </r>
  <r>
    <x v="10"/>
    <x v="11"/>
    <x v="226"/>
    <x v="17"/>
    <n v="27"/>
  </r>
  <r>
    <x v="10"/>
    <x v="11"/>
    <x v="227"/>
    <x v="17"/>
    <n v="516"/>
  </r>
  <r>
    <x v="10"/>
    <x v="11"/>
    <x v="228"/>
    <x v="17"/>
    <n v="541"/>
  </r>
  <r>
    <x v="10"/>
    <x v="11"/>
    <x v="229"/>
    <x v="17"/>
    <n v="69"/>
  </r>
  <r>
    <x v="10"/>
    <x v="11"/>
    <x v="230"/>
    <x v="17"/>
    <n v="149"/>
  </r>
  <r>
    <x v="10"/>
    <x v="11"/>
    <x v="200"/>
    <x v="18"/>
    <n v="514"/>
  </r>
  <r>
    <x v="10"/>
    <x v="11"/>
    <x v="201"/>
    <x v="18"/>
    <n v="10019"/>
  </r>
  <r>
    <x v="10"/>
    <x v="11"/>
    <x v="202"/>
    <x v="18"/>
    <n v="5271"/>
  </r>
  <r>
    <x v="10"/>
    <x v="11"/>
    <x v="203"/>
    <x v="18"/>
    <n v="477"/>
  </r>
  <r>
    <x v="10"/>
    <x v="11"/>
    <x v="204"/>
    <x v="18"/>
    <n v="322"/>
  </r>
  <r>
    <x v="10"/>
    <x v="11"/>
    <x v="205"/>
    <x v="18"/>
    <n v="1516"/>
  </r>
  <r>
    <x v="10"/>
    <x v="11"/>
    <x v="207"/>
    <x v="18"/>
    <n v="85"/>
  </r>
  <r>
    <x v="10"/>
    <x v="11"/>
    <x v="209"/>
    <x v="18"/>
    <n v="1146"/>
  </r>
  <r>
    <x v="10"/>
    <x v="11"/>
    <x v="213"/>
    <x v="18"/>
    <n v="320"/>
  </r>
  <r>
    <x v="10"/>
    <x v="11"/>
    <x v="214"/>
    <x v="18"/>
    <n v="4198"/>
  </r>
  <r>
    <x v="10"/>
    <x v="11"/>
    <x v="215"/>
    <x v="18"/>
    <n v="184"/>
  </r>
  <r>
    <x v="10"/>
    <x v="11"/>
    <x v="216"/>
    <x v="18"/>
    <n v="415"/>
  </r>
  <r>
    <x v="10"/>
    <x v="11"/>
    <x v="218"/>
    <x v="18"/>
    <n v="16"/>
  </r>
  <r>
    <x v="10"/>
    <x v="11"/>
    <x v="220"/>
    <x v="18"/>
    <n v="7"/>
  </r>
  <r>
    <x v="10"/>
    <x v="11"/>
    <x v="221"/>
    <x v="18"/>
    <n v="16"/>
  </r>
  <r>
    <x v="10"/>
    <x v="11"/>
    <x v="223"/>
    <x v="18"/>
    <n v="52"/>
  </r>
  <r>
    <x v="10"/>
    <x v="11"/>
    <x v="224"/>
    <x v="18"/>
    <n v="742"/>
  </r>
  <r>
    <x v="10"/>
    <x v="11"/>
    <x v="226"/>
    <x v="18"/>
    <n v="69"/>
  </r>
  <r>
    <x v="10"/>
    <x v="11"/>
    <x v="227"/>
    <x v="18"/>
    <n v="1008"/>
  </r>
  <r>
    <x v="10"/>
    <x v="11"/>
    <x v="228"/>
    <x v="18"/>
    <n v="618"/>
  </r>
  <r>
    <x v="10"/>
    <x v="11"/>
    <x v="210"/>
    <x v="19"/>
    <n v="240692"/>
  </r>
  <r>
    <x v="10"/>
    <x v="11"/>
    <x v="212"/>
    <x v="19"/>
    <n v="111160"/>
  </r>
  <r>
    <x v="10"/>
    <x v="11"/>
    <x v="223"/>
    <x v="19"/>
    <n v="30"/>
  </r>
  <r>
    <x v="10"/>
    <x v="11"/>
    <x v="227"/>
    <x v="19"/>
    <n v="59021"/>
  </r>
  <r>
    <x v="10"/>
    <x v="11"/>
    <x v="230"/>
    <x v="19"/>
    <n v="213072"/>
  </r>
  <r>
    <x v="10"/>
    <x v="11"/>
    <x v="203"/>
    <x v="20"/>
    <n v="12"/>
  </r>
  <r>
    <x v="10"/>
    <x v="11"/>
    <x v="204"/>
    <x v="20"/>
    <n v="2"/>
  </r>
  <r>
    <x v="10"/>
    <x v="11"/>
    <x v="215"/>
    <x v="20"/>
    <n v="9750"/>
  </r>
  <r>
    <x v="10"/>
    <x v="11"/>
    <x v="218"/>
    <x v="20"/>
    <n v="59"/>
  </r>
  <r>
    <x v="10"/>
    <x v="11"/>
    <x v="223"/>
    <x v="20"/>
    <n v="8"/>
  </r>
  <r>
    <x v="10"/>
    <x v="11"/>
    <x v="200"/>
    <x v="42"/>
    <n v="2246"/>
  </r>
  <r>
    <x v="10"/>
    <x v="11"/>
    <x v="201"/>
    <x v="42"/>
    <n v="6926"/>
  </r>
  <r>
    <x v="10"/>
    <x v="11"/>
    <x v="202"/>
    <x v="42"/>
    <n v="6878"/>
  </r>
  <r>
    <x v="10"/>
    <x v="11"/>
    <x v="203"/>
    <x v="42"/>
    <n v="4196"/>
  </r>
  <r>
    <x v="10"/>
    <x v="11"/>
    <x v="204"/>
    <x v="42"/>
    <n v="1482"/>
  </r>
  <r>
    <x v="10"/>
    <x v="11"/>
    <x v="205"/>
    <x v="42"/>
    <n v="1086"/>
  </r>
  <r>
    <x v="10"/>
    <x v="11"/>
    <x v="206"/>
    <x v="42"/>
    <n v="1719"/>
  </r>
  <r>
    <x v="10"/>
    <x v="11"/>
    <x v="207"/>
    <x v="42"/>
    <n v="7271"/>
  </r>
  <r>
    <x v="10"/>
    <x v="11"/>
    <x v="208"/>
    <x v="42"/>
    <n v="1068"/>
  </r>
  <r>
    <x v="10"/>
    <x v="11"/>
    <x v="209"/>
    <x v="42"/>
    <n v="2354"/>
  </r>
  <r>
    <x v="10"/>
    <x v="11"/>
    <x v="210"/>
    <x v="42"/>
    <n v="3465"/>
  </r>
  <r>
    <x v="10"/>
    <x v="11"/>
    <x v="211"/>
    <x v="42"/>
    <n v="1040"/>
  </r>
  <r>
    <x v="10"/>
    <x v="11"/>
    <x v="212"/>
    <x v="42"/>
    <n v="2696"/>
  </r>
  <r>
    <x v="10"/>
    <x v="11"/>
    <x v="213"/>
    <x v="42"/>
    <n v="1514"/>
  </r>
  <r>
    <x v="10"/>
    <x v="11"/>
    <x v="214"/>
    <x v="42"/>
    <n v="12559"/>
  </r>
  <r>
    <x v="10"/>
    <x v="11"/>
    <x v="215"/>
    <x v="42"/>
    <n v="5263"/>
  </r>
  <r>
    <x v="10"/>
    <x v="11"/>
    <x v="216"/>
    <x v="42"/>
    <n v="1997"/>
  </r>
  <r>
    <x v="10"/>
    <x v="11"/>
    <x v="217"/>
    <x v="42"/>
    <n v="565"/>
  </r>
  <r>
    <x v="10"/>
    <x v="11"/>
    <x v="218"/>
    <x v="42"/>
    <n v="343"/>
  </r>
  <r>
    <x v="10"/>
    <x v="11"/>
    <x v="219"/>
    <x v="42"/>
    <n v="1571"/>
  </r>
  <r>
    <x v="10"/>
    <x v="11"/>
    <x v="220"/>
    <x v="42"/>
    <n v="546"/>
  </r>
  <r>
    <x v="10"/>
    <x v="11"/>
    <x v="221"/>
    <x v="42"/>
    <n v="1841"/>
  </r>
  <r>
    <x v="10"/>
    <x v="11"/>
    <x v="222"/>
    <x v="42"/>
    <n v="1196"/>
  </r>
  <r>
    <x v="10"/>
    <x v="11"/>
    <x v="223"/>
    <x v="42"/>
    <n v="2147"/>
  </r>
  <r>
    <x v="10"/>
    <x v="11"/>
    <x v="231"/>
    <x v="42"/>
    <n v="286"/>
  </r>
  <r>
    <x v="10"/>
    <x v="11"/>
    <x v="224"/>
    <x v="42"/>
    <n v="2530"/>
  </r>
  <r>
    <x v="10"/>
    <x v="11"/>
    <x v="225"/>
    <x v="42"/>
    <n v="1499"/>
  </r>
  <r>
    <x v="10"/>
    <x v="11"/>
    <x v="226"/>
    <x v="42"/>
    <n v="1159"/>
  </r>
  <r>
    <x v="10"/>
    <x v="11"/>
    <x v="227"/>
    <x v="42"/>
    <n v="4365"/>
  </r>
  <r>
    <x v="10"/>
    <x v="11"/>
    <x v="228"/>
    <x v="42"/>
    <n v="7222"/>
  </r>
  <r>
    <x v="10"/>
    <x v="11"/>
    <x v="229"/>
    <x v="42"/>
    <n v="931"/>
  </r>
  <r>
    <x v="10"/>
    <x v="11"/>
    <x v="232"/>
    <x v="42"/>
    <n v="163"/>
  </r>
  <r>
    <x v="10"/>
    <x v="11"/>
    <x v="230"/>
    <x v="42"/>
    <n v="2305"/>
  </r>
  <r>
    <x v="10"/>
    <x v="11"/>
    <x v="200"/>
    <x v="21"/>
    <n v="1983"/>
  </r>
  <r>
    <x v="10"/>
    <x v="11"/>
    <x v="201"/>
    <x v="21"/>
    <n v="5548"/>
  </r>
  <r>
    <x v="10"/>
    <x v="11"/>
    <x v="202"/>
    <x v="21"/>
    <n v="6221"/>
  </r>
  <r>
    <x v="10"/>
    <x v="11"/>
    <x v="203"/>
    <x v="21"/>
    <n v="3695"/>
  </r>
  <r>
    <x v="10"/>
    <x v="11"/>
    <x v="204"/>
    <x v="21"/>
    <n v="1299"/>
  </r>
  <r>
    <x v="10"/>
    <x v="11"/>
    <x v="205"/>
    <x v="21"/>
    <n v="899"/>
  </r>
  <r>
    <x v="10"/>
    <x v="11"/>
    <x v="206"/>
    <x v="21"/>
    <n v="1601"/>
  </r>
  <r>
    <x v="10"/>
    <x v="11"/>
    <x v="207"/>
    <x v="21"/>
    <n v="6638"/>
  </r>
  <r>
    <x v="10"/>
    <x v="11"/>
    <x v="208"/>
    <x v="21"/>
    <n v="1017"/>
  </r>
  <r>
    <x v="10"/>
    <x v="11"/>
    <x v="209"/>
    <x v="21"/>
    <n v="1876"/>
  </r>
  <r>
    <x v="10"/>
    <x v="11"/>
    <x v="210"/>
    <x v="21"/>
    <n v="2498"/>
  </r>
  <r>
    <x v="10"/>
    <x v="11"/>
    <x v="211"/>
    <x v="21"/>
    <n v="870"/>
  </r>
  <r>
    <x v="10"/>
    <x v="11"/>
    <x v="212"/>
    <x v="21"/>
    <n v="2103"/>
  </r>
  <r>
    <x v="10"/>
    <x v="11"/>
    <x v="213"/>
    <x v="21"/>
    <n v="1133"/>
  </r>
  <r>
    <x v="10"/>
    <x v="11"/>
    <x v="214"/>
    <x v="21"/>
    <n v="9626"/>
  </r>
  <r>
    <x v="10"/>
    <x v="11"/>
    <x v="215"/>
    <x v="21"/>
    <n v="4616"/>
  </r>
  <r>
    <x v="10"/>
    <x v="11"/>
    <x v="216"/>
    <x v="21"/>
    <n v="1914"/>
  </r>
  <r>
    <x v="10"/>
    <x v="11"/>
    <x v="217"/>
    <x v="21"/>
    <n v="430"/>
  </r>
  <r>
    <x v="10"/>
    <x v="11"/>
    <x v="218"/>
    <x v="21"/>
    <n v="348"/>
  </r>
  <r>
    <x v="10"/>
    <x v="11"/>
    <x v="219"/>
    <x v="21"/>
    <n v="2484"/>
  </r>
  <r>
    <x v="10"/>
    <x v="11"/>
    <x v="220"/>
    <x v="21"/>
    <n v="642"/>
  </r>
  <r>
    <x v="10"/>
    <x v="11"/>
    <x v="221"/>
    <x v="21"/>
    <n v="1432"/>
  </r>
  <r>
    <x v="10"/>
    <x v="11"/>
    <x v="222"/>
    <x v="21"/>
    <n v="920"/>
  </r>
  <r>
    <x v="10"/>
    <x v="11"/>
    <x v="223"/>
    <x v="21"/>
    <n v="1670"/>
  </r>
  <r>
    <x v="10"/>
    <x v="11"/>
    <x v="231"/>
    <x v="21"/>
    <n v="239"/>
  </r>
  <r>
    <x v="10"/>
    <x v="11"/>
    <x v="224"/>
    <x v="21"/>
    <n v="2609"/>
  </r>
  <r>
    <x v="10"/>
    <x v="11"/>
    <x v="225"/>
    <x v="21"/>
    <n v="1070"/>
  </r>
  <r>
    <x v="10"/>
    <x v="11"/>
    <x v="226"/>
    <x v="21"/>
    <n v="1194"/>
  </r>
  <r>
    <x v="10"/>
    <x v="11"/>
    <x v="227"/>
    <x v="21"/>
    <n v="3508"/>
  </r>
  <r>
    <x v="10"/>
    <x v="11"/>
    <x v="228"/>
    <x v="21"/>
    <n v="5915"/>
  </r>
  <r>
    <x v="10"/>
    <x v="11"/>
    <x v="229"/>
    <x v="21"/>
    <n v="739"/>
  </r>
  <r>
    <x v="10"/>
    <x v="11"/>
    <x v="232"/>
    <x v="21"/>
    <n v="153"/>
  </r>
  <r>
    <x v="10"/>
    <x v="11"/>
    <x v="230"/>
    <x v="21"/>
    <n v="2440"/>
  </r>
  <r>
    <x v="10"/>
    <x v="11"/>
    <x v="200"/>
    <x v="22"/>
    <n v="12600"/>
  </r>
  <r>
    <x v="10"/>
    <x v="11"/>
    <x v="201"/>
    <x v="22"/>
    <n v="7003"/>
  </r>
  <r>
    <x v="10"/>
    <x v="11"/>
    <x v="202"/>
    <x v="22"/>
    <n v="819"/>
  </r>
  <r>
    <x v="10"/>
    <x v="11"/>
    <x v="203"/>
    <x v="22"/>
    <n v="4496"/>
  </r>
  <r>
    <x v="10"/>
    <x v="11"/>
    <x v="204"/>
    <x v="22"/>
    <n v="118"/>
  </r>
  <r>
    <x v="10"/>
    <x v="11"/>
    <x v="205"/>
    <x v="22"/>
    <n v="8074"/>
  </r>
  <r>
    <x v="10"/>
    <x v="11"/>
    <x v="206"/>
    <x v="22"/>
    <n v="41"/>
  </r>
  <r>
    <x v="10"/>
    <x v="11"/>
    <x v="207"/>
    <x v="22"/>
    <n v="7730"/>
  </r>
  <r>
    <x v="10"/>
    <x v="11"/>
    <x v="209"/>
    <x v="22"/>
    <n v="216"/>
  </r>
  <r>
    <x v="10"/>
    <x v="11"/>
    <x v="210"/>
    <x v="22"/>
    <n v="35786"/>
  </r>
  <r>
    <x v="10"/>
    <x v="11"/>
    <x v="214"/>
    <x v="22"/>
    <n v="8548"/>
  </r>
  <r>
    <x v="10"/>
    <x v="11"/>
    <x v="215"/>
    <x v="22"/>
    <n v="20451"/>
  </r>
  <r>
    <x v="10"/>
    <x v="11"/>
    <x v="216"/>
    <x v="22"/>
    <n v="1123"/>
  </r>
  <r>
    <x v="10"/>
    <x v="11"/>
    <x v="217"/>
    <x v="22"/>
    <n v="6"/>
  </r>
  <r>
    <x v="10"/>
    <x v="11"/>
    <x v="218"/>
    <x v="22"/>
    <n v="74"/>
  </r>
  <r>
    <x v="10"/>
    <x v="11"/>
    <x v="219"/>
    <x v="22"/>
    <n v="14"/>
  </r>
  <r>
    <x v="10"/>
    <x v="11"/>
    <x v="220"/>
    <x v="22"/>
    <n v="20"/>
  </r>
  <r>
    <x v="10"/>
    <x v="11"/>
    <x v="221"/>
    <x v="22"/>
    <n v="152"/>
  </r>
  <r>
    <x v="10"/>
    <x v="11"/>
    <x v="223"/>
    <x v="22"/>
    <n v="50"/>
  </r>
  <r>
    <x v="10"/>
    <x v="11"/>
    <x v="231"/>
    <x v="22"/>
    <n v="5028"/>
  </r>
  <r>
    <x v="10"/>
    <x v="11"/>
    <x v="224"/>
    <x v="22"/>
    <n v="155"/>
  </r>
  <r>
    <x v="10"/>
    <x v="11"/>
    <x v="225"/>
    <x v="22"/>
    <n v="1800"/>
  </r>
  <r>
    <x v="10"/>
    <x v="11"/>
    <x v="226"/>
    <x v="22"/>
    <n v="6276"/>
  </r>
  <r>
    <x v="10"/>
    <x v="11"/>
    <x v="227"/>
    <x v="22"/>
    <n v="2627"/>
  </r>
  <r>
    <x v="10"/>
    <x v="11"/>
    <x v="228"/>
    <x v="22"/>
    <n v="2771"/>
  </r>
  <r>
    <x v="10"/>
    <x v="11"/>
    <x v="229"/>
    <x v="22"/>
    <n v="12"/>
  </r>
  <r>
    <x v="10"/>
    <x v="11"/>
    <x v="230"/>
    <x v="22"/>
    <n v="36"/>
  </r>
  <r>
    <x v="10"/>
    <x v="11"/>
    <x v="200"/>
    <x v="23"/>
    <n v="3"/>
  </r>
  <r>
    <x v="10"/>
    <x v="11"/>
    <x v="201"/>
    <x v="23"/>
    <n v="6"/>
  </r>
  <r>
    <x v="10"/>
    <x v="11"/>
    <x v="202"/>
    <x v="23"/>
    <n v="9"/>
  </r>
  <r>
    <x v="10"/>
    <x v="11"/>
    <x v="204"/>
    <x v="23"/>
    <n v="1"/>
  </r>
  <r>
    <x v="10"/>
    <x v="11"/>
    <x v="205"/>
    <x v="23"/>
    <n v="3"/>
  </r>
  <r>
    <x v="10"/>
    <x v="11"/>
    <x v="206"/>
    <x v="23"/>
    <n v="1"/>
  </r>
  <r>
    <x v="10"/>
    <x v="11"/>
    <x v="207"/>
    <x v="23"/>
    <n v="2"/>
  </r>
  <r>
    <x v="10"/>
    <x v="11"/>
    <x v="209"/>
    <x v="23"/>
    <n v="1"/>
  </r>
  <r>
    <x v="10"/>
    <x v="11"/>
    <x v="210"/>
    <x v="23"/>
    <n v="27"/>
  </r>
  <r>
    <x v="10"/>
    <x v="11"/>
    <x v="212"/>
    <x v="23"/>
    <n v="6"/>
  </r>
  <r>
    <x v="10"/>
    <x v="11"/>
    <x v="213"/>
    <x v="23"/>
    <n v="19"/>
  </r>
  <r>
    <x v="10"/>
    <x v="11"/>
    <x v="214"/>
    <x v="23"/>
    <n v="7"/>
  </r>
  <r>
    <x v="10"/>
    <x v="11"/>
    <x v="215"/>
    <x v="23"/>
    <n v="45"/>
  </r>
  <r>
    <x v="10"/>
    <x v="11"/>
    <x v="218"/>
    <x v="23"/>
    <n v="3"/>
  </r>
  <r>
    <x v="10"/>
    <x v="11"/>
    <x v="222"/>
    <x v="23"/>
    <n v="1"/>
  </r>
  <r>
    <x v="10"/>
    <x v="11"/>
    <x v="228"/>
    <x v="23"/>
    <n v="2"/>
  </r>
  <r>
    <x v="10"/>
    <x v="11"/>
    <x v="200"/>
    <x v="24"/>
    <n v="1"/>
  </r>
  <r>
    <x v="10"/>
    <x v="11"/>
    <x v="201"/>
    <x v="24"/>
    <n v="5"/>
  </r>
  <r>
    <x v="10"/>
    <x v="11"/>
    <x v="202"/>
    <x v="24"/>
    <n v="6"/>
  </r>
  <r>
    <x v="10"/>
    <x v="11"/>
    <x v="204"/>
    <x v="24"/>
    <n v="1"/>
  </r>
  <r>
    <x v="10"/>
    <x v="11"/>
    <x v="207"/>
    <x v="24"/>
    <n v="13"/>
  </r>
  <r>
    <x v="10"/>
    <x v="11"/>
    <x v="208"/>
    <x v="24"/>
    <n v="97"/>
  </r>
  <r>
    <x v="10"/>
    <x v="11"/>
    <x v="209"/>
    <x v="24"/>
    <n v="112"/>
  </r>
  <r>
    <x v="10"/>
    <x v="11"/>
    <x v="210"/>
    <x v="24"/>
    <n v="6664"/>
  </r>
  <r>
    <x v="10"/>
    <x v="11"/>
    <x v="211"/>
    <x v="24"/>
    <n v="21"/>
  </r>
  <r>
    <x v="10"/>
    <x v="11"/>
    <x v="212"/>
    <x v="24"/>
    <n v="649"/>
  </r>
  <r>
    <x v="10"/>
    <x v="11"/>
    <x v="213"/>
    <x v="24"/>
    <n v="31"/>
  </r>
  <r>
    <x v="10"/>
    <x v="11"/>
    <x v="214"/>
    <x v="24"/>
    <n v="3"/>
  </r>
  <r>
    <x v="10"/>
    <x v="11"/>
    <x v="215"/>
    <x v="24"/>
    <n v="578"/>
  </r>
  <r>
    <x v="10"/>
    <x v="11"/>
    <x v="217"/>
    <x v="24"/>
    <n v="1"/>
  </r>
  <r>
    <x v="10"/>
    <x v="11"/>
    <x v="228"/>
    <x v="24"/>
    <n v="23"/>
  </r>
  <r>
    <x v="10"/>
    <x v="11"/>
    <x v="200"/>
    <x v="25"/>
    <n v="14693"/>
  </r>
  <r>
    <x v="10"/>
    <x v="11"/>
    <x v="201"/>
    <x v="25"/>
    <n v="27203"/>
  </r>
  <r>
    <x v="10"/>
    <x v="11"/>
    <x v="202"/>
    <x v="25"/>
    <n v="27214"/>
  </r>
  <r>
    <x v="10"/>
    <x v="11"/>
    <x v="203"/>
    <x v="25"/>
    <n v="12409"/>
  </r>
  <r>
    <x v="10"/>
    <x v="11"/>
    <x v="204"/>
    <x v="25"/>
    <n v="7640"/>
  </r>
  <r>
    <x v="10"/>
    <x v="11"/>
    <x v="205"/>
    <x v="25"/>
    <n v="7590"/>
  </r>
  <r>
    <x v="10"/>
    <x v="11"/>
    <x v="206"/>
    <x v="25"/>
    <n v="13256"/>
  </r>
  <r>
    <x v="10"/>
    <x v="11"/>
    <x v="207"/>
    <x v="25"/>
    <n v="40708"/>
  </r>
  <r>
    <x v="10"/>
    <x v="11"/>
    <x v="208"/>
    <x v="25"/>
    <n v="4381"/>
  </r>
  <r>
    <x v="10"/>
    <x v="11"/>
    <x v="209"/>
    <x v="25"/>
    <n v="4133"/>
  </r>
  <r>
    <x v="10"/>
    <x v="11"/>
    <x v="210"/>
    <x v="25"/>
    <n v="5831"/>
  </r>
  <r>
    <x v="10"/>
    <x v="11"/>
    <x v="211"/>
    <x v="25"/>
    <n v="2714"/>
  </r>
  <r>
    <x v="10"/>
    <x v="11"/>
    <x v="212"/>
    <x v="25"/>
    <n v="5754"/>
  </r>
  <r>
    <x v="10"/>
    <x v="11"/>
    <x v="213"/>
    <x v="25"/>
    <n v="4581"/>
  </r>
  <r>
    <x v="10"/>
    <x v="11"/>
    <x v="214"/>
    <x v="25"/>
    <n v="56021"/>
  </r>
  <r>
    <x v="10"/>
    <x v="11"/>
    <x v="215"/>
    <x v="25"/>
    <n v="21718"/>
  </r>
  <r>
    <x v="10"/>
    <x v="11"/>
    <x v="216"/>
    <x v="25"/>
    <n v="14196"/>
  </r>
  <r>
    <x v="10"/>
    <x v="11"/>
    <x v="217"/>
    <x v="25"/>
    <n v="2406"/>
  </r>
  <r>
    <x v="10"/>
    <x v="11"/>
    <x v="218"/>
    <x v="25"/>
    <n v="7757"/>
  </r>
  <r>
    <x v="10"/>
    <x v="11"/>
    <x v="219"/>
    <x v="25"/>
    <n v="3740"/>
  </r>
  <r>
    <x v="10"/>
    <x v="11"/>
    <x v="220"/>
    <x v="25"/>
    <n v="1765"/>
  </r>
  <r>
    <x v="10"/>
    <x v="11"/>
    <x v="221"/>
    <x v="25"/>
    <n v="4020"/>
  </r>
  <r>
    <x v="10"/>
    <x v="11"/>
    <x v="222"/>
    <x v="25"/>
    <n v="2611"/>
  </r>
  <r>
    <x v="10"/>
    <x v="11"/>
    <x v="223"/>
    <x v="25"/>
    <n v="6620"/>
  </r>
  <r>
    <x v="10"/>
    <x v="11"/>
    <x v="231"/>
    <x v="25"/>
    <n v="1755"/>
  </r>
  <r>
    <x v="10"/>
    <x v="11"/>
    <x v="224"/>
    <x v="25"/>
    <n v="21608"/>
  </r>
  <r>
    <x v="10"/>
    <x v="11"/>
    <x v="225"/>
    <x v="25"/>
    <n v="9150"/>
  </r>
  <r>
    <x v="10"/>
    <x v="11"/>
    <x v="226"/>
    <x v="25"/>
    <n v="2238"/>
  </r>
  <r>
    <x v="10"/>
    <x v="11"/>
    <x v="227"/>
    <x v="25"/>
    <n v="25513"/>
  </r>
  <r>
    <x v="10"/>
    <x v="11"/>
    <x v="228"/>
    <x v="25"/>
    <n v="33816"/>
  </r>
  <r>
    <x v="10"/>
    <x v="11"/>
    <x v="229"/>
    <x v="25"/>
    <n v="4810"/>
  </r>
  <r>
    <x v="10"/>
    <x v="11"/>
    <x v="232"/>
    <x v="25"/>
    <n v="331"/>
  </r>
  <r>
    <x v="10"/>
    <x v="11"/>
    <x v="230"/>
    <x v="25"/>
    <n v="6758"/>
  </r>
  <r>
    <x v="10"/>
    <x v="11"/>
    <x v="200"/>
    <x v="26"/>
    <n v="2"/>
  </r>
  <r>
    <x v="10"/>
    <x v="11"/>
    <x v="202"/>
    <x v="26"/>
    <n v="1"/>
  </r>
  <r>
    <x v="10"/>
    <x v="11"/>
    <x v="203"/>
    <x v="26"/>
    <n v="2"/>
  </r>
  <r>
    <x v="10"/>
    <x v="11"/>
    <x v="204"/>
    <x v="26"/>
    <n v="1"/>
  </r>
  <r>
    <x v="10"/>
    <x v="11"/>
    <x v="205"/>
    <x v="26"/>
    <n v="1"/>
  </r>
  <r>
    <x v="10"/>
    <x v="11"/>
    <x v="207"/>
    <x v="26"/>
    <n v="3"/>
  </r>
  <r>
    <x v="10"/>
    <x v="11"/>
    <x v="212"/>
    <x v="26"/>
    <n v="19"/>
  </r>
  <r>
    <x v="10"/>
    <x v="11"/>
    <x v="214"/>
    <x v="26"/>
    <n v="19"/>
  </r>
  <r>
    <x v="10"/>
    <x v="11"/>
    <x v="216"/>
    <x v="26"/>
    <n v="4"/>
  </r>
  <r>
    <x v="10"/>
    <x v="11"/>
    <x v="225"/>
    <x v="26"/>
    <n v="2"/>
  </r>
  <r>
    <x v="10"/>
    <x v="11"/>
    <x v="227"/>
    <x v="26"/>
    <n v="1"/>
  </r>
  <r>
    <x v="10"/>
    <x v="11"/>
    <x v="228"/>
    <x v="26"/>
    <n v="6"/>
  </r>
  <r>
    <x v="10"/>
    <x v="11"/>
    <x v="201"/>
    <x v="27"/>
    <n v="157"/>
  </r>
  <r>
    <x v="10"/>
    <x v="11"/>
    <x v="210"/>
    <x v="27"/>
    <n v="6"/>
  </r>
  <r>
    <x v="10"/>
    <x v="11"/>
    <x v="214"/>
    <x v="27"/>
    <n v="37"/>
  </r>
  <r>
    <x v="10"/>
    <x v="11"/>
    <x v="218"/>
    <x v="27"/>
    <n v="30"/>
  </r>
  <r>
    <x v="10"/>
    <x v="11"/>
    <x v="200"/>
    <x v="28"/>
    <n v="4"/>
  </r>
  <r>
    <x v="10"/>
    <x v="11"/>
    <x v="201"/>
    <x v="28"/>
    <n v="74"/>
  </r>
  <r>
    <x v="10"/>
    <x v="11"/>
    <x v="202"/>
    <x v="28"/>
    <n v="2"/>
  </r>
  <r>
    <x v="10"/>
    <x v="11"/>
    <x v="204"/>
    <x v="28"/>
    <n v="3"/>
  </r>
  <r>
    <x v="10"/>
    <x v="11"/>
    <x v="205"/>
    <x v="28"/>
    <n v="5"/>
  </r>
  <r>
    <x v="10"/>
    <x v="11"/>
    <x v="206"/>
    <x v="28"/>
    <n v="1"/>
  </r>
  <r>
    <x v="10"/>
    <x v="11"/>
    <x v="207"/>
    <x v="28"/>
    <n v="5"/>
  </r>
  <r>
    <x v="10"/>
    <x v="11"/>
    <x v="210"/>
    <x v="28"/>
    <n v="11"/>
  </r>
  <r>
    <x v="10"/>
    <x v="11"/>
    <x v="211"/>
    <x v="28"/>
    <n v="1"/>
  </r>
  <r>
    <x v="10"/>
    <x v="11"/>
    <x v="212"/>
    <x v="28"/>
    <n v="13"/>
  </r>
  <r>
    <x v="10"/>
    <x v="11"/>
    <x v="213"/>
    <x v="28"/>
    <n v="3"/>
  </r>
  <r>
    <x v="10"/>
    <x v="11"/>
    <x v="214"/>
    <x v="28"/>
    <n v="28"/>
  </r>
  <r>
    <x v="10"/>
    <x v="11"/>
    <x v="215"/>
    <x v="28"/>
    <n v="4"/>
  </r>
  <r>
    <x v="10"/>
    <x v="11"/>
    <x v="216"/>
    <x v="28"/>
    <n v="1"/>
  </r>
  <r>
    <x v="10"/>
    <x v="11"/>
    <x v="223"/>
    <x v="28"/>
    <n v="1"/>
  </r>
  <r>
    <x v="10"/>
    <x v="11"/>
    <x v="231"/>
    <x v="28"/>
    <n v="1"/>
  </r>
  <r>
    <x v="10"/>
    <x v="11"/>
    <x v="224"/>
    <x v="28"/>
    <n v="1"/>
  </r>
  <r>
    <x v="10"/>
    <x v="11"/>
    <x v="227"/>
    <x v="28"/>
    <n v="1"/>
  </r>
  <r>
    <x v="10"/>
    <x v="11"/>
    <x v="228"/>
    <x v="28"/>
    <n v="2"/>
  </r>
  <r>
    <x v="10"/>
    <x v="11"/>
    <x v="230"/>
    <x v="28"/>
    <n v="1"/>
  </r>
  <r>
    <x v="10"/>
    <x v="11"/>
    <x v="200"/>
    <x v="29"/>
    <n v="14706"/>
  </r>
  <r>
    <x v="10"/>
    <x v="11"/>
    <x v="201"/>
    <x v="29"/>
    <n v="27445"/>
  </r>
  <r>
    <x v="10"/>
    <x v="11"/>
    <x v="202"/>
    <x v="29"/>
    <n v="27289"/>
  </r>
  <r>
    <x v="10"/>
    <x v="11"/>
    <x v="203"/>
    <x v="29"/>
    <n v="12412"/>
  </r>
  <r>
    <x v="10"/>
    <x v="11"/>
    <x v="204"/>
    <x v="29"/>
    <n v="7646"/>
  </r>
  <r>
    <x v="10"/>
    <x v="11"/>
    <x v="205"/>
    <x v="29"/>
    <n v="7599"/>
  </r>
  <r>
    <x v="10"/>
    <x v="11"/>
    <x v="206"/>
    <x v="29"/>
    <n v="13258"/>
  </r>
  <r>
    <x v="10"/>
    <x v="11"/>
    <x v="207"/>
    <x v="29"/>
    <n v="40733"/>
  </r>
  <r>
    <x v="10"/>
    <x v="11"/>
    <x v="208"/>
    <x v="29"/>
    <n v="4478"/>
  </r>
  <r>
    <x v="10"/>
    <x v="11"/>
    <x v="209"/>
    <x v="29"/>
    <n v="4246"/>
  </r>
  <r>
    <x v="10"/>
    <x v="11"/>
    <x v="210"/>
    <x v="29"/>
    <n v="12764"/>
  </r>
  <r>
    <x v="10"/>
    <x v="11"/>
    <x v="211"/>
    <x v="29"/>
    <n v="2739"/>
  </r>
  <r>
    <x v="10"/>
    <x v="11"/>
    <x v="212"/>
    <x v="29"/>
    <n v="6454"/>
  </r>
  <r>
    <x v="10"/>
    <x v="11"/>
    <x v="213"/>
    <x v="29"/>
    <n v="4643"/>
  </r>
  <r>
    <x v="10"/>
    <x v="11"/>
    <x v="214"/>
    <x v="29"/>
    <n v="56121"/>
  </r>
  <r>
    <x v="10"/>
    <x v="11"/>
    <x v="215"/>
    <x v="29"/>
    <n v="22419"/>
  </r>
  <r>
    <x v="10"/>
    <x v="11"/>
    <x v="216"/>
    <x v="29"/>
    <n v="14201"/>
  </r>
  <r>
    <x v="10"/>
    <x v="11"/>
    <x v="217"/>
    <x v="29"/>
    <n v="2407"/>
  </r>
  <r>
    <x v="10"/>
    <x v="11"/>
    <x v="218"/>
    <x v="29"/>
    <n v="7790"/>
  </r>
  <r>
    <x v="10"/>
    <x v="11"/>
    <x v="219"/>
    <x v="29"/>
    <n v="3740"/>
  </r>
  <r>
    <x v="10"/>
    <x v="11"/>
    <x v="220"/>
    <x v="29"/>
    <n v="1765"/>
  </r>
  <r>
    <x v="10"/>
    <x v="11"/>
    <x v="221"/>
    <x v="29"/>
    <n v="4020"/>
  </r>
  <r>
    <x v="10"/>
    <x v="11"/>
    <x v="222"/>
    <x v="29"/>
    <n v="2612"/>
  </r>
  <r>
    <x v="10"/>
    <x v="11"/>
    <x v="223"/>
    <x v="29"/>
    <n v="6621"/>
  </r>
  <r>
    <x v="10"/>
    <x v="11"/>
    <x v="231"/>
    <x v="29"/>
    <n v="1756"/>
  </r>
  <r>
    <x v="10"/>
    <x v="11"/>
    <x v="224"/>
    <x v="29"/>
    <n v="21609"/>
  </r>
  <r>
    <x v="10"/>
    <x v="11"/>
    <x v="225"/>
    <x v="29"/>
    <n v="9152"/>
  </r>
  <r>
    <x v="10"/>
    <x v="11"/>
    <x v="226"/>
    <x v="29"/>
    <n v="2238"/>
  </r>
  <r>
    <x v="10"/>
    <x v="11"/>
    <x v="227"/>
    <x v="29"/>
    <n v="25515"/>
  </r>
  <r>
    <x v="10"/>
    <x v="11"/>
    <x v="228"/>
    <x v="29"/>
    <n v="33849"/>
  </r>
  <r>
    <x v="10"/>
    <x v="11"/>
    <x v="229"/>
    <x v="29"/>
    <n v="4810"/>
  </r>
  <r>
    <x v="10"/>
    <x v="11"/>
    <x v="232"/>
    <x v="29"/>
    <n v="331"/>
  </r>
  <r>
    <x v="10"/>
    <x v="11"/>
    <x v="230"/>
    <x v="29"/>
    <n v="6759"/>
  </r>
  <r>
    <x v="10"/>
    <x v="11"/>
    <x v="200"/>
    <x v="37"/>
    <n v="402"/>
  </r>
  <r>
    <x v="10"/>
    <x v="11"/>
    <x v="201"/>
    <x v="37"/>
    <n v="445"/>
  </r>
  <r>
    <x v="10"/>
    <x v="11"/>
    <x v="202"/>
    <x v="37"/>
    <n v="788"/>
  </r>
  <r>
    <x v="10"/>
    <x v="11"/>
    <x v="203"/>
    <x v="37"/>
    <n v="129"/>
  </r>
  <r>
    <x v="10"/>
    <x v="11"/>
    <x v="204"/>
    <x v="37"/>
    <n v="72"/>
  </r>
  <r>
    <x v="10"/>
    <x v="11"/>
    <x v="205"/>
    <x v="37"/>
    <n v="55"/>
  </r>
  <r>
    <x v="10"/>
    <x v="11"/>
    <x v="206"/>
    <x v="37"/>
    <n v="214"/>
  </r>
  <r>
    <x v="10"/>
    <x v="11"/>
    <x v="207"/>
    <x v="37"/>
    <n v="1150"/>
  </r>
  <r>
    <x v="10"/>
    <x v="11"/>
    <x v="208"/>
    <x v="37"/>
    <n v="112"/>
  </r>
  <r>
    <x v="10"/>
    <x v="11"/>
    <x v="210"/>
    <x v="37"/>
    <n v="104"/>
  </r>
  <r>
    <x v="10"/>
    <x v="11"/>
    <x v="212"/>
    <x v="37"/>
    <n v="311"/>
  </r>
  <r>
    <x v="10"/>
    <x v="11"/>
    <x v="213"/>
    <x v="37"/>
    <n v="55"/>
  </r>
  <r>
    <x v="10"/>
    <x v="11"/>
    <x v="214"/>
    <x v="37"/>
    <n v="2171"/>
  </r>
  <r>
    <x v="10"/>
    <x v="11"/>
    <x v="215"/>
    <x v="37"/>
    <n v="773"/>
  </r>
  <r>
    <x v="10"/>
    <x v="11"/>
    <x v="216"/>
    <x v="37"/>
    <n v="439"/>
  </r>
  <r>
    <x v="10"/>
    <x v="11"/>
    <x v="217"/>
    <x v="37"/>
    <n v="108"/>
  </r>
  <r>
    <x v="10"/>
    <x v="11"/>
    <x v="219"/>
    <x v="37"/>
    <n v="481"/>
  </r>
  <r>
    <x v="10"/>
    <x v="11"/>
    <x v="220"/>
    <x v="37"/>
    <n v="127"/>
  </r>
  <r>
    <x v="10"/>
    <x v="11"/>
    <x v="223"/>
    <x v="37"/>
    <n v="90"/>
  </r>
  <r>
    <x v="10"/>
    <x v="11"/>
    <x v="224"/>
    <x v="37"/>
    <n v="301"/>
  </r>
  <r>
    <x v="10"/>
    <x v="11"/>
    <x v="225"/>
    <x v="37"/>
    <n v="45"/>
  </r>
  <r>
    <x v="10"/>
    <x v="11"/>
    <x v="226"/>
    <x v="37"/>
    <n v="73"/>
  </r>
  <r>
    <x v="10"/>
    <x v="11"/>
    <x v="227"/>
    <x v="37"/>
    <n v="577"/>
  </r>
  <r>
    <x v="10"/>
    <x v="11"/>
    <x v="228"/>
    <x v="37"/>
    <n v="474"/>
  </r>
  <r>
    <x v="10"/>
    <x v="11"/>
    <x v="229"/>
    <x v="37"/>
    <n v="279"/>
  </r>
  <r>
    <x v="10"/>
    <x v="11"/>
    <x v="201"/>
    <x v="38"/>
    <n v="169"/>
  </r>
  <r>
    <x v="10"/>
    <x v="11"/>
    <x v="202"/>
    <x v="38"/>
    <n v="25"/>
  </r>
  <r>
    <x v="10"/>
    <x v="11"/>
    <x v="207"/>
    <x v="38"/>
    <n v="34"/>
  </r>
  <r>
    <x v="10"/>
    <x v="11"/>
    <x v="210"/>
    <x v="38"/>
    <n v="89"/>
  </r>
  <r>
    <x v="10"/>
    <x v="11"/>
    <x v="212"/>
    <x v="38"/>
    <n v="13"/>
  </r>
  <r>
    <x v="10"/>
    <x v="11"/>
    <x v="213"/>
    <x v="38"/>
    <n v="176"/>
  </r>
  <r>
    <x v="10"/>
    <x v="11"/>
    <x v="214"/>
    <x v="38"/>
    <n v="528"/>
  </r>
  <r>
    <x v="10"/>
    <x v="11"/>
    <x v="215"/>
    <x v="38"/>
    <n v="77"/>
  </r>
  <r>
    <x v="10"/>
    <x v="11"/>
    <x v="219"/>
    <x v="38"/>
    <n v="9"/>
  </r>
  <r>
    <x v="10"/>
    <x v="11"/>
    <x v="200"/>
    <x v="39"/>
    <n v="1"/>
  </r>
  <r>
    <x v="10"/>
    <x v="11"/>
    <x v="201"/>
    <x v="39"/>
    <n v="6"/>
  </r>
  <r>
    <x v="10"/>
    <x v="11"/>
    <x v="202"/>
    <x v="39"/>
    <n v="8"/>
  </r>
  <r>
    <x v="10"/>
    <x v="11"/>
    <x v="203"/>
    <x v="39"/>
    <n v="3"/>
  </r>
  <r>
    <x v="10"/>
    <x v="11"/>
    <x v="214"/>
    <x v="39"/>
    <n v="34"/>
  </r>
  <r>
    <x v="10"/>
    <x v="11"/>
    <x v="215"/>
    <x v="39"/>
    <n v="9"/>
  </r>
  <r>
    <x v="10"/>
    <x v="11"/>
    <x v="216"/>
    <x v="39"/>
    <n v="16"/>
  </r>
  <r>
    <x v="10"/>
    <x v="11"/>
    <x v="224"/>
    <x v="39"/>
    <n v="5"/>
  </r>
  <r>
    <x v="10"/>
    <x v="11"/>
    <x v="227"/>
    <x v="39"/>
    <n v="1"/>
  </r>
  <r>
    <x v="10"/>
    <x v="11"/>
    <x v="228"/>
    <x v="39"/>
    <n v="17"/>
  </r>
  <r>
    <x v="10"/>
    <x v="11"/>
    <x v="207"/>
    <x v="40"/>
    <n v="38"/>
  </r>
  <r>
    <x v="10"/>
    <x v="11"/>
    <x v="212"/>
    <x v="40"/>
    <n v="7"/>
  </r>
  <r>
    <x v="10"/>
    <x v="11"/>
    <x v="213"/>
    <x v="40"/>
    <n v="11"/>
  </r>
  <r>
    <x v="10"/>
    <x v="11"/>
    <x v="214"/>
    <x v="40"/>
    <n v="27"/>
  </r>
  <r>
    <x v="10"/>
    <x v="11"/>
    <x v="215"/>
    <x v="40"/>
    <n v="16"/>
  </r>
  <r>
    <x v="10"/>
    <x v="11"/>
    <x v="223"/>
    <x v="40"/>
    <n v="8"/>
  </r>
  <r>
    <x v="10"/>
    <x v="11"/>
    <x v="229"/>
    <x v="40"/>
    <n v="6"/>
  </r>
  <r>
    <x v="10"/>
    <x v="11"/>
    <x v="200"/>
    <x v="30"/>
    <n v="30"/>
  </r>
  <r>
    <x v="10"/>
    <x v="11"/>
    <x v="201"/>
    <x v="30"/>
    <n v="937"/>
  </r>
  <r>
    <x v="10"/>
    <x v="11"/>
    <x v="202"/>
    <x v="30"/>
    <n v="205"/>
  </r>
  <r>
    <x v="10"/>
    <x v="11"/>
    <x v="203"/>
    <x v="30"/>
    <n v="78"/>
  </r>
  <r>
    <x v="10"/>
    <x v="11"/>
    <x v="204"/>
    <x v="30"/>
    <n v="21"/>
  </r>
  <r>
    <x v="10"/>
    <x v="11"/>
    <x v="205"/>
    <x v="30"/>
    <n v="76"/>
  </r>
  <r>
    <x v="10"/>
    <x v="11"/>
    <x v="207"/>
    <x v="30"/>
    <n v="76"/>
  </r>
  <r>
    <x v="10"/>
    <x v="11"/>
    <x v="209"/>
    <x v="30"/>
    <n v="2"/>
  </r>
  <r>
    <x v="10"/>
    <x v="11"/>
    <x v="214"/>
    <x v="30"/>
    <n v="227"/>
  </r>
  <r>
    <x v="10"/>
    <x v="11"/>
    <x v="215"/>
    <x v="30"/>
    <n v="13"/>
  </r>
  <r>
    <x v="10"/>
    <x v="11"/>
    <x v="216"/>
    <x v="30"/>
    <n v="25"/>
  </r>
  <r>
    <x v="10"/>
    <x v="11"/>
    <x v="221"/>
    <x v="30"/>
    <n v="2"/>
  </r>
  <r>
    <x v="10"/>
    <x v="11"/>
    <x v="223"/>
    <x v="30"/>
    <n v="21"/>
  </r>
  <r>
    <x v="10"/>
    <x v="11"/>
    <x v="224"/>
    <x v="30"/>
    <n v="40"/>
  </r>
  <r>
    <x v="10"/>
    <x v="11"/>
    <x v="226"/>
    <x v="30"/>
    <n v="17"/>
  </r>
  <r>
    <x v="10"/>
    <x v="11"/>
    <x v="227"/>
    <x v="30"/>
    <n v="22"/>
  </r>
  <r>
    <x v="10"/>
    <x v="11"/>
    <x v="228"/>
    <x v="30"/>
    <n v="21"/>
  </r>
  <r>
    <x v="10"/>
    <x v="12"/>
    <x v="233"/>
    <x v="0"/>
    <n v="124"/>
  </r>
  <r>
    <x v="10"/>
    <x v="12"/>
    <x v="234"/>
    <x v="0"/>
    <n v="135"/>
  </r>
  <r>
    <x v="10"/>
    <x v="12"/>
    <x v="235"/>
    <x v="0"/>
    <n v="13"/>
  </r>
  <r>
    <x v="10"/>
    <x v="12"/>
    <x v="236"/>
    <x v="0"/>
    <n v="67"/>
  </r>
  <r>
    <x v="10"/>
    <x v="12"/>
    <x v="237"/>
    <x v="0"/>
    <n v="58"/>
  </r>
  <r>
    <x v="10"/>
    <x v="12"/>
    <x v="238"/>
    <x v="0"/>
    <n v="62"/>
  </r>
  <r>
    <x v="10"/>
    <x v="12"/>
    <x v="239"/>
    <x v="0"/>
    <n v="40"/>
  </r>
  <r>
    <x v="10"/>
    <x v="12"/>
    <x v="240"/>
    <x v="0"/>
    <n v="1"/>
  </r>
  <r>
    <x v="10"/>
    <x v="12"/>
    <x v="241"/>
    <x v="0"/>
    <n v="145"/>
  </r>
  <r>
    <x v="10"/>
    <x v="12"/>
    <x v="242"/>
    <x v="0"/>
    <n v="40"/>
  </r>
  <r>
    <x v="10"/>
    <x v="12"/>
    <x v="243"/>
    <x v="0"/>
    <n v="3"/>
  </r>
  <r>
    <x v="10"/>
    <x v="12"/>
    <x v="244"/>
    <x v="0"/>
    <n v="219"/>
  </r>
  <r>
    <x v="10"/>
    <x v="12"/>
    <x v="245"/>
    <x v="0"/>
    <n v="68"/>
  </r>
  <r>
    <x v="10"/>
    <x v="12"/>
    <x v="246"/>
    <x v="0"/>
    <n v="99"/>
  </r>
  <r>
    <x v="10"/>
    <x v="12"/>
    <x v="247"/>
    <x v="0"/>
    <n v="218"/>
  </r>
  <r>
    <x v="10"/>
    <x v="12"/>
    <x v="248"/>
    <x v="0"/>
    <n v="56"/>
  </r>
  <r>
    <x v="10"/>
    <x v="12"/>
    <x v="249"/>
    <x v="0"/>
    <n v="78"/>
  </r>
  <r>
    <x v="10"/>
    <x v="12"/>
    <x v="250"/>
    <x v="0"/>
    <n v="94"/>
  </r>
  <r>
    <x v="10"/>
    <x v="12"/>
    <x v="251"/>
    <x v="0"/>
    <n v="92"/>
  </r>
  <r>
    <x v="10"/>
    <x v="12"/>
    <x v="252"/>
    <x v="0"/>
    <n v="31"/>
  </r>
  <r>
    <x v="10"/>
    <x v="12"/>
    <x v="253"/>
    <x v="0"/>
    <n v="35"/>
  </r>
  <r>
    <x v="10"/>
    <x v="12"/>
    <x v="254"/>
    <x v="0"/>
    <n v="20"/>
  </r>
  <r>
    <x v="10"/>
    <x v="12"/>
    <x v="255"/>
    <x v="0"/>
    <n v="3"/>
  </r>
  <r>
    <x v="10"/>
    <x v="12"/>
    <x v="256"/>
    <x v="0"/>
    <n v="58"/>
  </r>
  <r>
    <x v="10"/>
    <x v="12"/>
    <x v="257"/>
    <x v="0"/>
    <n v="141"/>
  </r>
  <r>
    <x v="10"/>
    <x v="12"/>
    <x v="233"/>
    <x v="1"/>
    <n v="20"/>
  </r>
  <r>
    <x v="10"/>
    <x v="12"/>
    <x v="234"/>
    <x v="1"/>
    <n v="13"/>
  </r>
  <r>
    <x v="10"/>
    <x v="12"/>
    <x v="235"/>
    <x v="1"/>
    <n v="2"/>
  </r>
  <r>
    <x v="10"/>
    <x v="12"/>
    <x v="236"/>
    <x v="1"/>
    <n v="12"/>
  </r>
  <r>
    <x v="10"/>
    <x v="12"/>
    <x v="237"/>
    <x v="1"/>
    <n v="10"/>
  </r>
  <r>
    <x v="10"/>
    <x v="12"/>
    <x v="238"/>
    <x v="1"/>
    <n v="10"/>
  </r>
  <r>
    <x v="10"/>
    <x v="12"/>
    <x v="239"/>
    <x v="1"/>
    <n v="7"/>
  </r>
  <r>
    <x v="10"/>
    <x v="12"/>
    <x v="240"/>
    <x v="1"/>
    <n v="1"/>
  </r>
  <r>
    <x v="10"/>
    <x v="12"/>
    <x v="241"/>
    <x v="1"/>
    <n v="19"/>
  </r>
  <r>
    <x v="10"/>
    <x v="12"/>
    <x v="242"/>
    <x v="1"/>
    <n v="3"/>
  </r>
  <r>
    <x v="10"/>
    <x v="12"/>
    <x v="243"/>
    <x v="1"/>
    <n v="1"/>
  </r>
  <r>
    <x v="10"/>
    <x v="12"/>
    <x v="244"/>
    <x v="1"/>
    <n v="24"/>
  </r>
  <r>
    <x v="10"/>
    <x v="12"/>
    <x v="245"/>
    <x v="1"/>
    <n v="15"/>
  </r>
  <r>
    <x v="10"/>
    <x v="12"/>
    <x v="246"/>
    <x v="1"/>
    <n v="19"/>
  </r>
  <r>
    <x v="10"/>
    <x v="12"/>
    <x v="247"/>
    <x v="1"/>
    <n v="33"/>
  </r>
  <r>
    <x v="10"/>
    <x v="12"/>
    <x v="248"/>
    <x v="1"/>
    <n v="8"/>
  </r>
  <r>
    <x v="10"/>
    <x v="12"/>
    <x v="249"/>
    <x v="1"/>
    <n v="10"/>
  </r>
  <r>
    <x v="10"/>
    <x v="12"/>
    <x v="250"/>
    <x v="1"/>
    <n v="13"/>
  </r>
  <r>
    <x v="10"/>
    <x v="12"/>
    <x v="251"/>
    <x v="1"/>
    <n v="15"/>
  </r>
  <r>
    <x v="10"/>
    <x v="12"/>
    <x v="252"/>
    <x v="1"/>
    <n v="6"/>
  </r>
  <r>
    <x v="10"/>
    <x v="12"/>
    <x v="253"/>
    <x v="1"/>
    <n v="7"/>
  </r>
  <r>
    <x v="10"/>
    <x v="12"/>
    <x v="254"/>
    <x v="1"/>
    <n v="5"/>
  </r>
  <r>
    <x v="10"/>
    <x v="12"/>
    <x v="255"/>
    <x v="1"/>
    <n v="1"/>
  </r>
  <r>
    <x v="10"/>
    <x v="12"/>
    <x v="256"/>
    <x v="1"/>
    <n v="10"/>
  </r>
  <r>
    <x v="10"/>
    <x v="12"/>
    <x v="257"/>
    <x v="1"/>
    <n v="17"/>
  </r>
  <r>
    <x v="10"/>
    <x v="12"/>
    <x v="233"/>
    <x v="2"/>
    <n v="157"/>
  </r>
  <r>
    <x v="10"/>
    <x v="12"/>
    <x v="234"/>
    <x v="2"/>
    <n v="104"/>
  </r>
  <r>
    <x v="10"/>
    <x v="12"/>
    <x v="235"/>
    <x v="2"/>
    <n v="23"/>
  </r>
  <r>
    <x v="10"/>
    <x v="12"/>
    <x v="236"/>
    <x v="2"/>
    <n v="54"/>
  </r>
  <r>
    <x v="10"/>
    <x v="12"/>
    <x v="237"/>
    <x v="2"/>
    <n v="86"/>
  </r>
  <r>
    <x v="10"/>
    <x v="12"/>
    <x v="238"/>
    <x v="2"/>
    <n v="175"/>
  </r>
  <r>
    <x v="10"/>
    <x v="12"/>
    <x v="239"/>
    <x v="2"/>
    <n v="44"/>
  </r>
  <r>
    <x v="10"/>
    <x v="12"/>
    <x v="240"/>
    <x v="2"/>
    <n v="49"/>
  </r>
  <r>
    <x v="10"/>
    <x v="12"/>
    <x v="241"/>
    <x v="2"/>
    <n v="191"/>
  </r>
  <r>
    <x v="10"/>
    <x v="12"/>
    <x v="242"/>
    <x v="2"/>
    <n v="66"/>
  </r>
  <r>
    <x v="10"/>
    <x v="12"/>
    <x v="243"/>
    <x v="2"/>
    <n v="105"/>
  </r>
  <r>
    <x v="10"/>
    <x v="12"/>
    <x v="258"/>
    <x v="2"/>
    <n v="11"/>
  </r>
  <r>
    <x v="10"/>
    <x v="12"/>
    <x v="244"/>
    <x v="2"/>
    <n v="248"/>
  </r>
  <r>
    <x v="10"/>
    <x v="12"/>
    <x v="245"/>
    <x v="2"/>
    <n v="120"/>
  </r>
  <r>
    <x v="10"/>
    <x v="12"/>
    <x v="246"/>
    <x v="2"/>
    <n v="130"/>
  </r>
  <r>
    <x v="10"/>
    <x v="12"/>
    <x v="247"/>
    <x v="2"/>
    <n v="187"/>
  </r>
  <r>
    <x v="10"/>
    <x v="12"/>
    <x v="248"/>
    <x v="2"/>
    <n v="168"/>
  </r>
  <r>
    <x v="10"/>
    <x v="12"/>
    <x v="249"/>
    <x v="2"/>
    <n v="138"/>
  </r>
  <r>
    <x v="10"/>
    <x v="12"/>
    <x v="250"/>
    <x v="2"/>
    <n v="130"/>
  </r>
  <r>
    <x v="10"/>
    <x v="12"/>
    <x v="251"/>
    <x v="2"/>
    <n v="95"/>
  </r>
  <r>
    <x v="10"/>
    <x v="12"/>
    <x v="252"/>
    <x v="2"/>
    <n v="35"/>
  </r>
  <r>
    <x v="10"/>
    <x v="12"/>
    <x v="253"/>
    <x v="2"/>
    <n v="67"/>
  </r>
  <r>
    <x v="10"/>
    <x v="12"/>
    <x v="254"/>
    <x v="2"/>
    <n v="179"/>
  </r>
  <r>
    <x v="10"/>
    <x v="12"/>
    <x v="255"/>
    <x v="2"/>
    <n v="73"/>
  </r>
  <r>
    <x v="10"/>
    <x v="12"/>
    <x v="256"/>
    <x v="2"/>
    <n v="273"/>
  </r>
  <r>
    <x v="10"/>
    <x v="12"/>
    <x v="257"/>
    <x v="2"/>
    <n v="274"/>
  </r>
  <r>
    <x v="10"/>
    <x v="12"/>
    <x v="233"/>
    <x v="3"/>
    <n v="1"/>
  </r>
  <r>
    <x v="10"/>
    <x v="12"/>
    <x v="244"/>
    <x v="3"/>
    <n v="1"/>
  </r>
  <r>
    <x v="10"/>
    <x v="12"/>
    <x v="234"/>
    <x v="31"/>
    <n v="1"/>
  </r>
  <r>
    <x v="10"/>
    <x v="12"/>
    <x v="237"/>
    <x v="31"/>
    <n v="6"/>
  </r>
  <r>
    <x v="10"/>
    <x v="12"/>
    <x v="238"/>
    <x v="31"/>
    <n v="1"/>
  </r>
  <r>
    <x v="10"/>
    <x v="12"/>
    <x v="241"/>
    <x v="31"/>
    <n v="5"/>
  </r>
  <r>
    <x v="10"/>
    <x v="12"/>
    <x v="242"/>
    <x v="31"/>
    <n v="13"/>
  </r>
  <r>
    <x v="10"/>
    <x v="12"/>
    <x v="243"/>
    <x v="31"/>
    <n v="1"/>
  </r>
  <r>
    <x v="10"/>
    <x v="12"/>
    <x v="244"/>
    <x v="31"/>
    <n v="5"/>
  </r>
  <r>
    <x v="10"/>
    <x v="12"/>
    <x v="245"/>
    <x v="31"/>
    <n v="1"/>
  </r>
  <r>
    <x v="10"/>
    <x v="12"/>
    <x v="246"/>
    <x v="31"/>
    <n v="4"/>
  </r>
  <r>
    <x v="10"/>
    <x v="12"/>
    <x v="247"/>
    <x v="31"/>
    <n v="1"/>
  </r>
  <r>
    <x v="10"/>
    <x v="12"/>
    <x v="248"/>
    <x v="31"/>
    <n v="8"/>
  </r>
  <r>
    <x v="10"/>
    <x v="12"/>
    <x v="256"/>
    <x v="31"/>
    <n v="12"/>
  </r>
  <r>
    <x v="10"/>
    <x v="12"/>
    <x v="257"/>
    <x v="31"/>
    <n v="7"/>
  </r>
  <r>
    <x v="10"/>
    <x v="12"/>
    <x v="233"/>
    <x v="4"/>
    <n v="41"/>
  </r>
  <r>
    <x v="10"/>
    <x v="12"/>
    <x v="234"/>
    <x v="4"/>
    <n v="47"/>
  </r>
  <r>
    <x v="10"/>
    <x v="12"/>
    <x v="235"/>
    <x v="4"/>
    <n v="2"/>
  </r>
  <r>
    <x v="10"/>
    <x v="12"/>
    <x v="236"/>
    <x v="4"/>
    <n v="22"/>
  </r>
  <r>
    <x v="10"/>
    <x v="12"/>
    <x v="237"/>
    <x v="4"/>
    <n v="32"/>
  </r>
  <r>
    <x v="10"/>
    <x v="12"/>
    <x v="238"/>
    <x v="4"/>
    <n v="45"/>
  </r>
  <r>
    <x v="10"/>
    <x v="12"/>
    <x v="239"/>
    <x v="4"/>
    <n v="6"/>
  </r>
  <r>
    <x v="10"/>
    <x v="12"/>
    <x v="240"/>
    <x v="4"/>
    <n v="2"/>
  </r>
  <r>
    <x v="10"/>
    <x v="12"/>
    <x v="241"/>
    <x v="4"/>
    <n v="48"/>
  </r>
  <r>
    <x v="10"/>
    <x v="12"/>
    <x v="242"/>
    <x v="4"/>
    <n v="5"/>
  </r>
  <r>
    <x v="10"/>
    <x v="12"/>
    <x v="243"/>
    <x v="4"/>
    <n v="13"/>
  </r>
  <r>
    <x v="10"/>
    <x v="12"/>
    <x v="244"/>
    <x v="4"/>
    <n v="71"/>
  </r>
  <r>
    <x v="10"/>
    <x v="12"/>
    <x v="245"/>
    <x v="4"/>
    <n v="52"/>
  </r>
  <r>
    <x v="10"/>
    <x v="12"/>
    <x v="246"/>
    <x v="4"/>
    <n v="44"/>
  </r>
  <r>
    <x v="10"/>
    <x v="12"/>
    <x v="247"/>
    <x v="4"/>
    <n v="67"/>
  </r>
  <r>
    <x v="10"/>
    <x v="12"/>
    <x v="248"/>
    <x v="4"/>
    <n v="79"/>
  </r>
  <r>
    <x v="10"/>
    <x v="12"/>
    <x v="249"/>
    <x v="4"/>
    <n v="64"/>
  </r>
  <r>
    <x v="10"/>
    <x v="12"/>
    <x v="250"/>
    <x v="4"/>
    <n v="55"/>
  </r>
  <r>
    <x v="10"/>
    <x v="12"/>
    <x v="251"/>
    <x v="4"/>
    <n v="18"/>
  </r>
  <r>
    <x v="10"/>
    <x v="12"/>
    <x v="252"/>
    <x v="4"/>
    <n v="7"/>
  </r>
  <r>
    <x v="10"/>
    <x v="12"/>
    <x v="253"/>
    <x v="4"/>
    <n v="15"/>
  </r>
  <r>
    <x v="10"/>
    <x v="12"/>
    <x v="254"/>
    <x v="4"/>
    <n v="64"/>
  </r>
  <r>
    <x v="10"/>
    <x v="12"/>
    <x v="255"/>
    <x v="4"/>
    <n v="43"/>
  </r>
  <r>
    <x v="10"/>
    <x v="12"/>
    <x v="256"/>
    <x v="4"/>
    <n v="114"/>
  </r>
  <r>
    <x v="10"/>
    <x v="12"/>
    <x v="257"/>
    <x v="4"/>
    <n v="120"/>
  </r>
  <r>
    <x v="10"/>
    <x v="12"/>
    <x v="233"/>
    <x v="5"/>
    <n v="157"/>
  </r>
  <r>
    <x v="10"/>
    <x v="12"/>
    <x v="234"/>
    <x v="5"/>
    <n v="109"/>
  </r>
  <r>
    <x v="10"/>
    <x v="12"/>
    <x v="235"/>
    <x v="5"/>
    <n v="23"/>
  </r>
  <r>
    <x v="10"/>
    <x v="12"/>
    <x v="236"/>
    <x v="5"/>
    <n v="57"/>
  </r>
  <r>
    <x v="10"/>
    <x v="12"/>
    <x v="237"/>
    <x v="5"/>
    <n v="88"/>
  </r>
  <r>
    <x v="10"/>
    <x v="12"/>
    <x v="238"/>
    <x v="5"/>
    <n v="176"/>
  </r>
  <r>
    <x v="10"/>
    <x v="12"/>
    <x v="239"/>
    <x v="5"/>
    <n v="44"/>
  </r>
  <r>
    <x v="10"/>
    <x v="12"/>
    <x v="240"/>
    <x v="5"/>
    <n v="49"/>
  </r>
  <r>
    <x v="10"/>
    <x v="12"/>
    <x v="241"/>
    <x v="5"/>
    <n v="194"/>
  </r>
  <r>
    <x v="10"/>
    <x v="12"/>
    <x v="242"/>
    <x v="5"/>
    <n v="68"/>
  </r>
  <r>
    <x v="10"/>
    <x v="12"/>
    <x v="243"/>
    <x v="5"/>
    <n v="106"/>
  </r>
  <r>
    <x v="10"/>
    <x v="12"/>
    <x v="258"/>
    <x v="5"/>
    <n v="11"/>
  </r>
  <r>
    <x v="10"/>
    <x v="12"/>
    <x v="244"/>
    <x v="5"/>
    <n v="249"/>
  </r>
  <r>
    <x v="10"/>
    <x v="12"/>
    <x v="245"/>
    <x v="5"/>
    <n v="126"/>
  </r>
  <r>
    <x v="10"/>
    <x v="12"/>
    <x v="246"/>
    <x v="5"/>
    <n v="132"/>
  </r>
  <r>
    <x v="10"/>
    <x v="12"/>
    <x v="247"/>
    <x v="5"/>
    <n v="191"/>
  </r>
  <r>
    <x v="10"/>
    <x v="12"/>
    <x v="248"/>
    <x v="5"/>
    <n v="183"/>
  </r>
  <r>
    <x v="10"/>
    <x v="12"/>
    <x v="249"/>
    <x v="5"/>
    <n v="140"/>
  </r>
  <r>
    <x v="10"/>
    <x v="12"/>
    <x v="250"/>
    <x v="5"/>
    <n v="134"/>
  </r>
  <r>
    <x v="10"/>
    <x v="12"/>
    <x v="251"/>
    <x v="5"/>
    <n v="95"/>
  </r>
  <r>
    <x v="10"/>
    <x v="12"/>
    <x v="252"/>
    <x v="5"/>
    <n v="35"/>
  </r>
  <r>
    <x v="10"/>
    <x v="12"/>
    <x v="253"/>
    <x v="5"/>
    <n v="69"/>
  </r>
  <r>
    <x v="10"/>
    <x v="12"/>
    <x v="254"/>
    <x v="5"/>
    <n v="185"/>
  </r>
  <r>
    <x v="10"/>
    <x v="12"/>
    <x v="255"/>
    <x v="5"/>
    <n v="74"/>
  </r>
  <r>
    <x v="10"/>
    <x v="12"/>
    <x v="256"/>
    <x v="5"/>
    <n v="287"/>
  </r>
  <r>
    <x v="10"/>
    <x v="12"/>
    <x v="257"/>
    <x v="5"/>
    <n v="280"/>
  </r>
  <r>
    <x v="10"/>
    <x v="12"/>
    <x v="233"/>
    <x v="6"/>
    <n v="1"/>
  </r>
  <r>
    <x v="10"/>
    <x v="12"/>
    <x v="234"/>
    <x v="6"/>
    <n v="2"/>
  </r>
  <r>
    <x v="10"/>
    <x v="12"/>
    <x v="235"/>
    <x v="6"/>
    <n v="1"/>
  </r>
  <r>
    <x v="10"/>
    <x v="12"/>
    <x v="237"/>
    <x v="6"/>
    <n v="1"/>
  </r>
  <r>
    <x v="10"/>
    <x v="12"/>
    <x v="239"/>
    <x v="6"/>
    <n v="1"/>
  </r>
  <r>
    <x v="10"/>
    <x v="12"/>
    <x v="240"/>
    <x v="6"/>
    <n v="1"/>
  </r>
  <r>
    <x v="10"/>
    <x v="12"/>
    <x v="243"/>
    <x v="6"/>
    <n v="2"/>
  </r>
  <r>
    <x v="10"/>
    <x v="12"/>
    <x v="244"/>
    <x v="6"/>
    <n v="1"/>
  </r>
  <r>
    <x v="10"/>
    <x v="12"/>
    <x v="245"/>
    <x v="6"/>
    <n v="3"/>
  </r>
  <r>
    <x v="10"/>
    <x v="12"/>
    <x v="246"/>
    <x v="6"/>
    <n v="3"/>
  </r>
  <r>
    <x v="10"/>
    <x v="12"/>
    <x v="247"/>
    <x v="6"/>
    <n v="1"/>
  </r>
  <r>
    <x v="10"/>
    <x v="12"/>
    <x v="249"/>
    <x v="6"/>
    <n v="5"/>
  </r>
  <r>
    <x v="10"/>
    <x v="12"/>
    <x v="255"/>
    <x v="6"/>
    <n v="1"/>
  </r>
  <r>
    <x v="10"/>
    <x v="12"/>
    <x v="256"/>
    <x v="6"/>
    <n v="12"/>
  </r>
  <r>
    <x v="10"/>
    <x v="12"/>
    <x v="257"/>
    <x v="6"/>
    <n v="7"/>
  </r>
  <r>
    <x v="10"/>
    <x v="12"/>
    <x v="233"/>
    <x v="7"/>
    <n v="4"/>
  </r>
  <r>
    <x v="10"/>
    <x v="12"/>
    <x v="234"/>
    <x v="7"/>
    <n v="3"/>
  </r>
  <r>
    <x v="10"/>
    <x v="12"/>
    <x v="235"/>
    <x v="7"/>
    <n v="2"/>
  </r>
  <r>
    <x v="10"/>
    <x v="12"/>
    <x v="237"/>
    <x v="7"/>
    <n v="1"/>
  </r>
  <r>
    <x v="10"/>
    <x v="12"/>
    <x v="238"/>
    <x v="7"/>
    <n v="3"/>
  </r>
  <r>
    <x v="10"/>
    <x v="12"/>
    <x v="239"/>
    <x v="7"/>
    <n v="1"/>
  </r>
  <r>
    <x v="10"/>
    <x v="12"/>
    <x v="240"/>
    <x v="7"/>
    <n v="1"/>
  </r>
  <r>
    <x v="10"/>
    <x v="12"/>
    <x v="241"/>
    <x v="7"/>
    <n v="1"/>
  </r>
  <r>
    <x v="10"/>
    <x v="12"/>
    <x v="242"/>
    <x v="7"/>
    <n v="1"/>
  </r>
  <r>
    <x v="10"/>
    <x v="12"/>
    <x v="243"/>
    <x v="7"/>
    <n v="4"/>
  </r>
  <r>
    <x v="10"/>
    <x v="12"/>
    <x v="244"/>
    <x v="7"/>
    <n v="6"/>
  </r>
  <r>
    <x v="10"/>
    <x v="12"/>
    <x v="245"/>
    <x v="7"/>
    <n v="4"/>
  </r>
  <r>
    <x v="10"/>
    <x v="12"/>
    <x v="246"/>
    <x v="7"/>
    <n v="3"/>
  </r>
  <r>
    <x v="10"/>
    <x v="12"/>
    <x v="247"/>
    <x v="7"/>
    <n v="8"/>
  </r>
  <r>
    <x v="10"/>
    <x v="12"/>
    <x v="248"/>
    <x v="7"/>
    <n v="2"/>
  </r>
  <r>
    <x v="10"/>
    <x v="12"/>
    <x v="249"/>
    <x v="7"/>
    <n v="6"/>
  </r>
  <r>
    <x v="10"/>
    <x v="12"/>
    <x v="250"/>
    <x v="7"/>
    <n v="3"/>
  </r>
  <r>
    <x v="10"/>
    <x v="12"/>
    <x v="253"/>
    <x v="7"/>
    <n v="2"/>
  </r>
  <r>
    <x v="10"/>
    <x v="12"/>
    <x v="254"/>
    <x v="7"/>
    <n v="1"/>
  </r>
  <r>
    <x v="10"/>
    <x v="12"/>
    <x v="255"/>
    <x v="7"/>
    <n v="2"/>
  </r>
  <r>
    <x v="10"/>
    <x v="12"/>
    <x v="256"/>
    <x v="7"/>
    <n v="15"/>
  </r>
  <r>
    <x v="10"/>
    <x v="12"/>
    <x v="257"/>
    <x v="7"/>
    <n v="12"/>
  </r>
  <r>
    <x v="10"/>
    <x v="12"/>
    <x v="244"/>
    <x v="8"/>
    <n v="1"/>
  </r>
  <r>
    <x v="10"/>
    <x v="12"/>
    <x v="233"/>
    <x v="41"/>
    <n v="97"/>
  </r>
  <r>
    <x v="10"/>
    <x v="12"/>
    <x v="234"/>
    <x v="41"/>
    <n v="48"/>
  </r>
  <r>
    <x v="10"/>
    <x v="12"/>
    <x v="235"/>
    <x v="41"/>
    <n v="19"/>
  </r>
  <r>
    <x v="10"/>
    <x v="12"/>
    <x v="236"/>
    <x v="41"/>
    <n v="18"/>
  </r>
  <r>
    <x v="10"/>
    <x v="12"/>
    <x v="237"/>
    <x v="41"/>
    <n v="42"/>
  </r>
  <r>
    <x v="10"/>
    <x v="12"/>
    <x v="238"/>
    <x v="41"/>
    <n v="99"/>
  </r>
  <r>
    <x v="10"/>
    <x v="12"/>
    <x v="239"/>
    <x v="41"/>
    <n v="29"/>
  </r>
  <r>
    <x v="10"/>
    <x v="12"/>
    <x v="240"/>
    <x v="41"/>
    <n v="26"/>
  </r>
  <r>
    <x v="10"/>
    <x v="12"/>
    <x v="241"/>
    <x v="41"/>
    <n v="95"/>
  </r>
  <r>
    <x v="10"/>
    <x v="12"/>
    <x v="242"/>
    <x v="41"/>
    <n v="43"/>
  </r>
  <r>
    <x v="10"/>
    <x v="12"/>
    <x v="243"/>
    <x v="41"/>
    <n v="55"/>
  </r>
  <r>
    <x v="10"/>
    <x v="12"/>
    <x v="258"/>
    <x v="41"/>
    <n v="7"/>
  </r>
  <r>
    <x v="10"/>
    <x v="12"/>
    <x v="244"/>
    <x v="41"/>
    <n v="109"/>
  </r>
  <r>
    <x v="10"/>
    <x v="12"/>
    <x v="245"/>
    <x v="41"/>
    <n v="70"/>
  </r>
  <r>
    <x v="10"/>
    <x v="12"/>
    <x v="246"/>
    <x v="41"/>
    <n v="67"/>
  </r>
  <r>
    <x v="10"/>
    <x v="12"/>
    <x v="247"/>
    <x v="41"/>
    <n v="93"/>
  </r>
  <r>
    <x v="10"/>
    <x v="12"/>
    <x v="248"/>
    <x v="41"/>
    <n v="67"/>
  </r>
  <r>
    <x v="10"/>
    <x v="12"/>
    <x v="249"/>
    <x v="41"/>
    <n v="83"/>
  </r>
  <r>
    <x v="10"/>
    <x v="12"/>
    <x v="250"/>
    <x v="41"/>
    <n v="59"/>
  </r>
  <r>
    <x v="10"/>
    <x v="12"/>
    <x v="251"/>
    <x v="41"/>
    <n v="63"/>
  </r>
  <r>
    <x v="10"/>
    <x v="12"/>
    <x v="252"/>
    <x v="41"/>
    <n v="20"/>
  </r>
  <r>
    <x v="10"/>
    <x v="12"/>
    <x v="253"/>
    <x v="41"/>
    <n v="41"/>
  </r>
  <r>
    <x v="10"/>
    <x v="12"/>
    <x v="254"/>
    <x v="41"/>
    <n v="108"/>
  </r>
  <r>
    <x v="10"/>
    <x v="12"/>
    <x v="255"/>
    <x v="41"/>
    <n v="33"/>
  </r>
  <r>
    <x v="10"/>
    <x v="12"/>
    <x v="256"/>
    <x v="41"/>
    <n v="104"/>
  </r>
  <r>
    <x v="10"/>
    <x v="12"/>
    <x v="257"/>
    <x v="41"/>
    <n v="120"/>
  </r>
  <r>
    <x v="10"/>
    <x v="12"/>
    <x v="233"/>
    <x v="9"/>
    <n v="99"/>
  </r>
  <r>
    <x v="10"/>
    <x v="12"/>
    <x v="234"/>
    <x v="9"/>
    <n v="46"/>
  </r>
  <r>
    <x v="10"/>
    <x v="12"/>
    <x v="235"/>
    <x v="9"/>
    <n v="20"/>
  </r>
  <r>
    <x v="10"/>
    <x v="12"/>
    <x v="236"/>
    <x v="9"/>
    <n v="22"/>
  </r>
  <r>
    <x v="10"/>
    <x v="12"/>
    <x v="237"/>
    <x v="9"/>
    <n v="42"/>
  </r>
  <r>
    <x v="10"/>
    <x v="12"/>
    <x v="238"/>
    <x v="9"/>
    <n v="114"/>
  </r>
  <r>
    <x v="10"/>
    <x v="12"/>
    <x v="239"/>
    <x v="9"/>
    <n v="30"/>
  </r>
  <r>
    <x v="10"/>
    <x v="12"/>
    <x v="240"/>
    <x v="9"/>
    <n v="26"/>
  </r>
  <r>
    <x v="10"/>
    <x v="12"/>
    <x v="241"/>
    <x v="9"/>
    <n v="96"/>
  </r>
  <r>
    <x v="10"/>
    <x v="12"/>
    <x v="242"/>
    <x v="9"/>
    <n v="45"/>
  </r>
  <r>
    <x v="10"/>
    <x v="12"/>
    <x v="243"/>
    <x v="9"/>
    <n v="56"/>
  </r>
  <r>
    <x v="10"/>
    <x v="12"/>
    <x v="258"/>
    <x v="9"/>
    <n v="7"/>
  </r>
  <r>
    <x v="10"/>
    <x v="12"/>
    <x v="244"/>
    <x v="9"/>
    <n v="114"/>
  </r>
  <r>
    <x v="10"/>
    <x v="12"/>
    <x v="245"/>
    <x v="9"/>
    <n v="71"/>
  </r>
  <r>
    <x v="10"/>
    <x v="12"/>
    <x v="246"/>
    <x v="9"/>
    <n v="69"/>
  </r>
  <r>
    <x v="10"/>
    <x v="12"/>
    <x v="247"/>
    <x v="9"/>
    <n v="102"/>
  </r>
  <r>
    <x v="10"/>
    <x v="12"/>
    <x v="248"/>
    <x v="9"/>
    <n v="70"/>
  </r>
  <r>
    <x v="10"/>
    <x v="12"/>
    <x v="249"/>
    <x v="9"/>
    <n v="83"/>
  </r>
  <r>
    <x v="10"/>
    <x v="12"/>
    <x v="250"/>
    <x v="9"/>
    <n v="59"/>
  </r>
  <r>
    <x v="10"/>
    <x v="12"/>
    <x v="251"/>
    <x v="9"/>
    <n v="67"/>
  </r>
  <r>
    <x v="10"/>
    <x v="12"/>
    <x v="252"/>
    <x v="9"/>
    <n v="21"/>
  </r>
  <r>
    <x v="10"/>
    <x v="12"/>
    <x v="253"/>
    <x v="9"/>
    <n v="49"/>
  </r>
  <r>
    <x v="10"/>
    <x v="12"/>
    <x v="254"/>
    <x v="9"/>
    <n v="108"/>
  </r>
  <r>
    <x v="10"/>
    <x v="12"/>
    <x v="255"/>
    <x v="9"/>
    <n v="38"/>
  </r>
  <r>
    <x v="10"/>
    <x v="12"/>
    <x v="256"/>
    <x v="9"/>
    <n v="111"/>
  </r>
  <r>
    <x v="10"/>
    <x v="12"/>
    <x v="257"/>
    <x v="9"/>
    <n v="125"/>
  </r>
  <r>
    <x v="10"/>
    <x v="12"/>
    <x v="234"/>
    <x v="10"/>
    <n v="1"/>
  </r>
  <r>
    <x v="10"/>
    <x v="12"/>
    <x v="237"/>
    <x v="10"/>
    <n v="4"/>
  </r>
  <r>
    <x v="10"/>
    <x v="12"/>
    <x v="238"/>
    <x v="10"/>
    <n v="47"/>
  </r>
  <r>
    <x v="10"/>
    <x v="12"/>
    <x v="239"/>
    <x v="10"/>
    <n v="9"/>
  </r>
  <r>
    <x v="10"/>
    <x v="12"/>
    <x v="240"/>
    <x v="10"/>
    <n v="5"/>
  </r>
  <r>
    <x v="10"/>
    <x v="12"/>
    <x v="241"/>
    <x v="10"/>
    <n v="7"/>
  </r>
  <r>
    <x v="10"/>
    <x v="12"/>
    <x v="242"/>
    <x v="10"/>
    <n v="2"/>
  </r>
  <r>
    <x v="10"/>
    <x v="12"/>
    <x v="243"/>
    <x v="10"/>
    <n v="20"/>
  </r>
  <r>
    <x v="10"/>
    <x v="12"/>
    <x v="258"/>
    <x v="10"/>
    <n v="1"/>
  </r>
  <r>
    <x v="10"/>
    <x v="12"/>
    <x v="244"/>
    <x v="10"/>
    <n v="36"/>
  </r>
  <r>
    <x v="10"/>
    <x v="12"/>
    <x v="248"/>
    <x v="10"/>
    <n v="1"/>
  </r>
  <r>
    <x v="10"/>
    <x v="12"/>
    <x v="253"/>
    <x v="10"/>
    <n v="1"/>
  </r>
  <r>
    <x v="10"/>
    <x v="12"/>
    <x v="254"/>
    <x v="10"/>
    <n v="4"/>
  </r>
  <r>
    <x v="10"/>
    <x v="12"/>
    <x v="256"/>
    <x v="10"/>
    <n v="25"/>
  </r>
  <r>
    <x v="10"/>
    <x v="12"/>
    <x v="257"/>
    <x v="10"/>
    <n v="19"/>
  </r>
  <r>
    <x v="10"/>
    <x v="12"/>
    <x v="237"/>
    <x v="11"/>
    <n v="1"/>
  </r>
  <r>
    <x v="10"/>
    <x v="12"/>
    <x v="238"/>
    <x v="11"/>
    <n v="28"/>
  </r>
  <r>
    <x v="10"/>
    <x v="12"/>
    <x v="239"/>
    <x v="11"/>
    <n v="17"/>
  </r>
  <r>
    <x v="10"/>
    <x v="12"/>
    <x v="240"/>
    <x v="11"/>
    <n v="38"/>
  </r>
  <r>
    <x v="10"/>
    <x v="12"/>
    <x v="241"/>
    <x v="11"/>
    <n v="52"/>
  </r>
  <r>
    <x v="10"/>
    <x v="12"/>
    <x v="242"/>
    <x v="11"/>
    <n v="4"/>
  </r>
  <r>
    <x v="10"/>
    <x v="12"/>
    <x v="243"/>
    <x v="11"/>
    <n v="31"/>
  </r>
  <r>
    <x v="10"/>
    <x v="12"/>
    <x v="258"/>
    <x v="11"/>
    <n v="1"/>
  </r>
  <r>
    <x v="10"/>
    <x v="12"/>
    <x v="244"/>
    <x v="11"/>
    <n v="20"/>
  </r>
  <r>
    <x v="10"/>
    <x v="12"/>
    <x v="254"/>
    <x v="11"/>
    <n v="11"/>
  </r>
  <r>
    <x v="10"/>
    <x v="12"/>
    <x v="256"/>
    <x v="11"/>
    <n v="19"/>
  </r>
  <r>
    <x v="10"/>
    <x v="12"/>
    <x v="257"/>
    <x v="11"/>
    <n v="35"/>
  </r>
  <r>
    <x v="10"/>
    <x v="12"/>
    <x v="233"/>
    <x v="12"/>
    <n v="157"/>
  </r>
  <r>
    <x v="10"/>
    <x v="12"/>
    <x v="234"/>
    <x v="12"/>
    <n v="103"/>
  </r>
  <r>
    <x v="10"/>
    <x v="12"/>
    <x v="235"/>
    <x v="12"/>
    <n v="23"/>
  </r>
  <r>
    <x v="10"/>
    <x v="12"/>
    <x v="236"/>
    <x v="12"/>
    <n v="54"/>
  </r>
  <r>
    <x v="10"/>
    <x v="12"/>
    <x v="237"/>
    <x v="12"/>
    <n v="86"/>
  </r>
  <r>
    <x v="10"/>
    <x v="12"/>
    <x v="238"/>
    <x v="12"/>
    <n v="160"/>
  </r>
  <r>
    <x v="10"/>
    <x v="12"/>
    <x v="239"/>
    <x v="12"/>
    <n v="37"/>
  </r>
  <r>
    <x v="10"/>
    <x v="12"/>
    <x v="240"/>
    <x v="12"/>
    <n v="35"/>
  </r>
  <r>
    <x v="10"/>
    <x v="12"/>
    <x v="241"/>
    <x v="12"/>
    <n v="161"/>
  </r>
  <r>
    <x v="10"/>
    <x v="12"/>
    <x v="242"/>
    <x v="12"/>
    <n v="66"/>
  </r>
  <r>
    <x v="10"/>
    <x v="12"/>
    <x v="243"/>
    <x v="12"/>
    <n v="93"/>
  </r>
  <r>
    <x v="10"/>
    <x v="12"/>
    <x v="258"/>
    <x v="12"/>
    <n v="10"/>
  </r>
  <r>
    <x v="10"/>
    <x v="12"/>
    <x v="244"/>
    <x v="12"/>
    <n v="239"/>
  </r>
  <r>
    <x v="10"/>
    <x v="12"/>
    <x v="245"/>
    <x v="12"/>
    <n v="120"/>
  </r>
  <r>
    <x v="10"/>
    <x v="12"/>
    <x v="246"/>
    <x v="12"/>
    <n v="130"/>
  </r>
  <r>
    <x v="10"/>
    <x v="12"/>
    <x v="247"/>
    <x v="12"/>
    <n v="187"/>
  </r>
  <r>
    <x v="10"/>
    <x v="12"/>
    <x v="248"/>
    <x v="12"/>
    <n v="168"/>
  </r>
  <r>
    <x v="10"/>
    <x v="12"/>
    <x v="249"/>
    <x v="12"/>
    <n v="138"/>
  </r>
  <r>
    <x v="10"/>
    <x v="12"/>
    <x v="250"/>
    <x v="12"/>
    <n v="130"/>
  </r>
  <r>
    <x v="10"/>
    <x v="12"/>
    <x v="251"/>
    <x v="12"/>
    <n v="95"/>
  </r>
  <r>
    <x v="10"/>
    <x v="12"/>
    <x v="252"/>
    <x v="12"/>
    <n v="35"/>
  </r>
  <r>
    <x v="10"/>
    <x v="12"/>
    <x v="253"/>
    <x v="12"/>
    <n v="67"/>
  </r>
  <r>
    <x v="10"/>
    <x v="12"/>
    <x v="254"/>
    <x v="12"/>
    <n v="176"/>
  </r>
  <r>
    <x v="10"/>
    <x v="12"/>
    <x v="255"/>
    <x v="12"/>
    <n v="73"/>
  </r>
  <r>
    <x v="10"/>
    <x v="12"/>
    <x v="256"/>
    <x v="12"/>
    <n v="260"/>
  </r>
  <r>
    <x v="10"/>
    <x v="12"/>
    <x v="257"/>
    <x v="12"/>
    <n v="258"/>
  </r>
  <r>
    <x v="10"/>
    <x v="12"/>
    <x v="233"/>
    <x v="13"/>
    <n v="1"/>
  </r>
  <r>
    <x v="10"/>
    <x v="12"/>
    <x v="238"/>
    <x v="13"/>
    <n v="2"/>
  </r>
  <r>
    <x v="10"/>
    <x v="12"/>
    <x v="239"/>
    <x v="13"/>
    <n v="2"/>
  </r>
  <r>
    <x v="10"/>
    <x v="12"/>
    <x v="242"/>
    <x v="13"/>
    <n v="1"/>
  </r>
  <r>
    <x v="10"/>
    <x v="12"/>
    <x v="243"/>
    <x v="13"/>
    <n v="15"/>
  </r>
  <r>
    <x v="10"/>
    <x v="12"/>
    <x v="244"/>
    <x v="13"/>
    <n v="1"/>
  </r>
  <r>
    <x v="10"/>
    <x v="12"/>
    <x v="245"/>
    <x v="13"/>
    <n v="2"/>
  </r>
  <r>
    <x v="10"/>
    <x v="12"/>
    <x v="249"/>
    <x v="13"/>
    <n v="1"/>
  </r>
  <r>
    <x v="10"/>
    <x v="12"/>
    <x v="254"/>
    <x v="13"/>
    <n v="3"/>
  </r>
  <r>
    <x v="10"/>
    <x v="12"/>
    <x v="255"/>
    <x v="13"/>
    <n v="1"/>
  </r>
  <r>
    <x v="10"/>
    <x v="12"/>
    <x v="256"/>
    <x v="13"/>
    <n v="6"/>
  </r>
  <r>
    <x v="10"/>
    <x v="12"/>
    <x v="257"/>
    <x v="13"/>
    <n v="6"/>
  </r>
  <r>
    <x v="10"/>
    <x v="12"/>
    <x v="242"/>
    <x v="14"/>
    <n v="1"/>
  </r>
  <r>
    <x v="10"/>
    <x v="12"/>
    <x v="243"/>
    <x v="14"/>
    <n v="8"/>
  </r>
  <r>
    <x v="10"/>
    <x v="12"/>
    <x v="236"/>
    <x v="15"/>
    <n v="1"/>
  </r>
  <r>
    <x v="10"/>
    <x v="12"/>
    <x v="237"/>
    <x v="15"/>
    <n v="5"/>
  </r>
  <r>
    <x v="10"/>
    <x v="12"/>
    <x v="238"/>
    <x v="15"/>
    <n v="11"/>
  </r>
  <r>
    <x v="10"/>
    <x v="12"/>
    <x v="239"/>
    <x v="15"/>
    <n v="9"/>
  </r>
  <r>
    <x v="10"/>
    <x v="12"/>
    <x v="241"/>
    <x v="15"/>
    <n v="3"/>
  </r>
  <r>
    <x v="10"/>
    <x v="12"/>
    <x v="242"/>
    <x v="15"/>
    <n v="4"/>
  </r>
  <r>
    <x v="10"/>
    <x v="12"/>
    <x v="243"/>
    <x v="15"/>
    <n v="31"/>
  </r>
  <r>
    <x v="10"/>
    <x v="12"/>
    <x v="258"/>
    <x v="15"/>
    <n v="1"/>
  </r>
  <r>
    <x v="10"/>
    <x v="12"/>
    <x v="244"/>
    <x v="15"/>
    <n v="16"/>
  </r>
  <r>
    <x v="10"/>
    <x v="12"/>
    <x v="245"/>
    <x v="15"/>
    <n v="2"/>
  </r>
  <r>
    <x v="10"/>
    <x v="12"/>
    <x v="246"/>
    <x v="15"/>
    <n v="1"/>
  </r>
  <r>
    <x v="10"/>
    <x v="12"/>
    <x v="247"/>
    <x v="15"/>
    <n v="3"/>
  </r>
  <r>
    <x v="10"/>
    <x v="12"/>
    <x v="248"/>
    <x v="15"/>
    <n v="1"/>
  </r>
  <r>
    <x v="10"/>
    <x v="12"/>
    <x v="249"/>
    <x v="15"/>
    <n v="3"/>
  </r>
  <r>
    <x v="10"/>
    <x v="12"/>
    <x v="250"/>
    <x v="15"/>
    <n v="1"/>
  </r>
  <r>
    <x v="10"/>
    <x v="12"/>
    <x v="251"/>
    <x v="15"/>
    <n v="1"/>
  </r>
  <r>
    <x v="10"/>
    <x v="12"/>
    <x v="252"/>
    <x v="15"/>
    <n v="1"/>
  </r>
  <r>
    <x v="10"/>
    <x v="12"/>
    <x v="254"/>
    <x v="15"/>
    <n v="7"/>
  </r>
  <r>
    <x v="10"/>
    <x v="12"/>
    <x v="255"/>
    <x v="15"/>
    <n v="5"/>
  </r>
  <r>
    <x v="10"/>
    <x v="12"/>
    <x v="256"/>
    <x v="15"/>
    <n v="17"/>
  </r>
  <r>
    <x v="10"/>
    <x v="12"/>
    <x v="257"/>
    <x v="15"/>
    <n v="16"/>
  </r>
  <r>
    <x v="10"/>
    <x v="12"/>
    <x v="233"/>
    <x v="16"/>
    <n v="14"/>
  </r>
  <r>
    <x v="10"/>
    <x v="12"/>
    <x v="234"/>
    <x v="16"/>
    <n v="6"/>
  </r>
  <r>
    <x v="10"/>
    <x v="12"/>
    <x v="235"/>
    <x v="16"/>
    <n v="2"/>
  </r>
  <r>
    <x v="10"/>
    <x v="12"/>
    <x v="236"/>
    <x v="16"/>
    <n v="5"/>
  </r>
  <r>
    <x v="10"/>
    <x v="12"/>
    <x v="237"/>
    <x v="16"/>
    <n v="3"/>
  </r>
  <r>
    <x v="10"/>
    <x v="12"/>
    <x v="238"/>
    <x v="16"/>
    <n v="5"/>
  </r>
  <r>
    <x v="10"/>
    <x v="12"/>
    <x v="239"/>
    <x v="16"/>
    <n v="1"/>
  </r>
  <r>
    <x v="10"/>
    <x v="12"/>
    <x v="241"/>
    <x v="16"/>
    <n v="2"/>
  </r>
  <r>
    <x v="10"/>
    <x v="12"/>
    <x v="242"/>
    <x v="16"/>
    <n v="3"/>
  </r>
  <r>
    <x v="10"/>
    <x v="12"/>
    <x v="243"/>
    <x v="16"/>
    <n v="3"/>
  </r>
  <r>
    <x v="10"/>
    <x v="12"/>
    <x v="244"/>
    <x v="16"/>
    <n v="13"/>
  </r>
  <r>
    <x v="10"/>
    <x v="12"/>
    <x v="245"/>
    <x v="16"/>
    <n v="2"/>
  </r>
  <r>
    <x v="10"/>
    <x v="12"/>
    <x v="246"/>
    <x v="16"/>
    <n v="1"/>
  </r>
  <r>
    <x v="10"/>
    <x v="12"/>
    <x v="247"/>
    <x v="16"/>
    <n v="6"/>
  </r>
  <r>
    <x v="10"/>
    <x v="12"/>
    <x v="248"/>
    <x v="16"/>
    <n v="3"/>
  </r>
  <r>
    <x v="10"/>
    <x v="12"/>
    <x v="249"/>
    <x v="16"/>
    <n v="7"/>
  </r>
  <r>
    <x v="10"/>
    <x v="12"/>
    <x v="250"/>
    <x v="16"/>
    <n v="2"/>
  </r>
  <r>
    <x v="10"/>
    <x v="12"/>
    <x v="251"/>
    <x v="16"/>
    <n v="3"/>
  </r>
  <r>
    <x v="10"/>
    <x v="12"/>
    <x v="252"/>
    <x v="16"/>
    <n v="1"/>
  </r>
  <r>
    <x v="10"/>
    <x v="12"/>
    <x v="253"/>
    <x v="16"/>
    <n v="2"/>
  </r>
  <r>
    <x v="10"/>
    <x v="12"/>
    <x v="254"/>
    <x v="16"/>
    <n v="5"/>
  </r>
  <r>
    <x v="10"/>
    <x v="12"/>
    <x v="255"/>
    <x v="16"/>
    <n v="3"/>
  </r>
  <r>
    <x v="10"/>
    <x v="12"/>
    <x v="256"/>
    <x v="16"/>
    <n v="8"/>
  </r>
  <r>
    <x v="10"/>
    <x v="12"/>
    <x v="257"/>
    <x v="16"/>
    <n v="7"/>
  </r>
  <r>
    <x v="10"/>
    <x v="12"/>
    <x v="233"/>
    <x v="33"/>
    <n v="10"/>
  </r>
  <r>
    <x v="10"/>
    <x v="12"/>
    <x v="234"/>
    <x v="33"/>
    <n v="3"/>
  </r>
  <r>
    <x v="10"/>
    <x v="12"/>
    <x v="235"/>
    <x v="33"/>
    <n v="6"/>
  </r>
  <r>
    <x v="10"/>
    <x v="12"/>
    <x v="236"/>
    <x v="33"/>
    <n v="2"/>
  </r>
  <r>
    <x v="10"/>
    <x v="12"/>
    <x v="237"/>
    <x v="33"/>
    <n v="1"/>
  </r>
  <r>
    <x v="10"/>
    <x v="12"/>
    <x v="238"/>
    <x v="33"/>
    <n v="14"/>
  </r>
  <r>
    <x v="10"/>
    <x v="12"/>
    <x v="239"/>
    <x v="33"/>
    <n v="11"/>
  </r>
  <r>
    <x v="10"/>
    <x v="12"/>
    <x v="240"/>
    <x v="33"/>
    <n v="3"/>
  </r>
  <r>
    <x v="10"/>
    <x v="12"/>
    <x v="241"/>
    <x v="33"/>
    <n v="14"/>
  </r>
  <r>
    <x v="10"/>
    <x v="12"/>
    <x v="242"/>
    <x v="33"/>
    <n v="9"/>
  </r>
  <r>
    <x v="10"/>
    <x v="12"/>
    <x v="243"/>
    <x v="33"/>
    <n v="5"/>
  </r>
  <r>
    <x v="10"/>
    <x v="12"/>
    <x v="258"/>
    <x v="33"/>
    <n v="1"/>
  </r>
  <r>
    <x v="10"/>
    <x v="12"/>
    <x v="244"/>
    <x v="33"/>
    <n v="20"/>
  </r>
  <r>
    <x v="10"/>
    <x v="12"/>
    <x v="245"/>
    <x v="33"/>
    <n v="1"/>
  </r>
  <r>
    <x v="10"/>
    <x v="12"/>
    <x v="246"/>
    <x v="33"/>
    <n v="3"/>
  </r>
  <r>
    <x v="10"/>
    <x v="12"/>
    <x v="247"/>
    <x v="33"/>
    <n v="3"/>
  </r>
  <r>
    <x v="10"/>
    <x v="12"/>
    <x v="248"/>
    <x v="33"/>
    <n v="3"/>
  </r>
  <r>
    <x v="10"/>
    <x v="12"/>
    <x v="249"/>
    <x v="33"/>
    <n v="5"/>
  </r>
  <r>
    <x v="10"/>
    <x v="12"/>
    <x v="250"/>
    <x v="33"/>
    <n v="3"/>
  </r>
  <r>
    <x v="10"/>
    <x v="12"/>
    <x v="251"/>
    <x v="33"/>
    <n v="5"/>
  </r>
  <r>
    <x v="10"/>
    <x v="12"/>
    <x v="253"/>
    <x v="33"/>
    <n v="5"/>
  </r>
  <r>
    <x v="10"/>
    <x v="12"/>
    <x v="254"/>
    <x v="33"/>
    <n v="9"/>
  </r>
  <r>
    <x v="10"/>
    <x v="12"/>
    <x v="255"/>
    <x v="33"/>
    <n v="3"/>
  </r>
  <r>
    <x v="10"/>
    <x v="12"/>
    <x v="256"/>
    <x v="33"/>
    <n v="7"/>
  </r>
  <r>
    <x v="10"/>
    <x v="12"/>
    <x v="257"/>
    <x v="33"/>
    <n v="9"/>
  </r>
  <r>
    <x v="10"/>
    <x v="12"/>
    <x v="233"/>
    <x v="34"/>
    <n v="4"/>
  </r>
  <r>
    <x v="10"/>
    <x v="12"/>
    <x v="235"/>
    <x v="34"/>
    <n v="2"/>
  </r>
  <r>
    <x v="10"/>
    <x v="12"/>
    <x v="238"/>
    <x v="34"/>
    <n v="2"/>
  </r>
  <r>
    <x v="10"/>
    <x v="12"/>
    <x v="239"/>
    <x v="34"/>
    <n v="6"/>
  </r>
  <r>
    <x v="10"/>
    <x v="12"/>
    <x v="240"/>
    <x v="34"/>
    <n v="2"/>
  </r>
  <r>
    <x v="10"/>
    <x v="12"/>
    <x v="241"/>
    <x v="34"/>
    <n v="2"/>
  </r>
  <r>
    <x v="10"/>
    <x v="12"/>
    <x v="242"/>
    <x v="34"/>
    <n v="3"/>
  </r>
  <r>
    <x v="10"/>
    <x v="12"/>
    <x v="243"/>
    <x v="34"/>
    <n v="2"/>
  </r>
  <r>
    <x v="10"/>
    <x v="12"/>
    <x v="258"/>
    <x v="34"/>
    <n v="1"/>
  </r>
  <r>
    <x v="10"/>
    <x v="12"/>
    <x v="244"/>
    <x v="34"/>
    <n v="3"/>
  </r>
  <r>
    <x v="10"/>
    <x v="12"/>
    <x v="246"/>
    <x v="34"/>
    <n v="1"/>
  </r>
  <r>
    <x v="10"/>
    <x v="12"/>
    <x v="247"/>
    <x v="34"/>
    <n v="1"/>
  </r>
  <r>
    <x v="10"/>
    <x v="12"/>
    <x v="249"/>
    <x v="34"/>
    <n v="2"/>
  </r>
  <r>
    <x v="10"/>
    <x v="12"/>
    <x v="250"/>
    <x v="34"/>
    <n v="1"/>
  </r>
  <r>
    <x v="10"/>
    <x v="12"/>
    <x v="251"/>
    <x v="34"/>
    <n v="2"/>
  </r>
  <r>
    <x v="10"/>
    <x v="12"/>
    <x v="252"/>
    <x v="34"/>
    <n v="1"/>
  </r>
  <r>
    <x v="10"/>
    <x v="12"/>
    <x v="253"/>
    <x v="34"/>
    <n v="2"/>
  </r>
  <r>
    <x v="10"/>
    <x v="12"/>
    <x v="254"/>
    <x v="34"/>
    <n v="1"/>
  </r>
  <r>
    <x v="10"/>
    <x v="12"/>
    <x v="255"/>
    <x v="34"/>
    <n v="1"/>
  </r>
  <r>
    <x v="10"/>
    <x v="12"/>
    <x v="256"/>
    <x v="34"/>
    <n v="1"/>
  </r>
  <r>
    <x v="10"/>
    <x v="12"/>
    <x v="236"/>
    <x v="35"/>
    <n v="1"/>
  </r>
  <r>
    <x v="10"/>
    <x v="12"/>
    <x v="238"/>
    <x v="35"/>
    <n v="2"/>
  </r>
  <r>
    <x v="10"/>
    <x v="12"/>
    <x v="241"/>
    <x v="35"/>
    <n v="2"/>
  </r>
  <r>
    <x v="10"/>
    <x v="12"/>
    <x v="242"/>
    <x v="35"/>
    <n v="1"/>
  </r>
  <r>
    <x v="10"/>
    <x v="12"/>
    <x v="244"/>
    <x v="35"/>
    <n v="2"/>
  </r>
  <r>
    <x v="10"/>
    <x v="12"/>
    <x v="247"/>
    <x v="35"/>
    <n v="1"/>
  </r>
  <r>
    <x v="10"/>
    <x v="12"/>
    <x v="251"/>
    <x v="35"/>
    <n v="1"/>
  </r>
  <r>
    <x v="10"/>
    <x v="12"/>
    <x v="256"/>
    <x v="35"/>
    <n v="1"/>
  </r>
  <r>
    <x v="10"/>
    <x v="12"/>
    <x v="238"/>
    <x v="36"/>
    <n v="2"/>
  </r>
  <r>
    <x v="10"/>
    <x v="12"/>
    <x v="241"/>
    <x v="36"/>
    <n v="1"/>
  </r>
  <r>
    <x v="10"/>
    <x v="12"/>
    <x v="242"/>
    <x v="36"/>
    <n v="1"/>
  </r>
  <r>
    <x v="10"/>
    <x v="12"/>
    <x v="234"/>
    <x v="32"/>
    <n v="141"/>
  </r>
  <r>
    <x v="10"/>
    <x v="12"/>
    <x v="237"/>
    <x v="32"/>
    <n v="525"/>
  </r>
  <r>
    <x v="10"/>
    <x v="12"/>
    <x v="238"/>
    <x v="32"/>
    <n v="81"/>
  </r>
  <r>
    <x v="10"/>
    <x v="12"/>
    <x v="241"/>
    <x v="32"/>
    <n v="509"/>
  </r>
  <r>
    <x v="10"/>
    <x v="12"/>
    <x v="242"/>
    <x v="32"/>
    <n v="1225"/>
  </r>
  <r>
    <x v="10"/>
    <x v="12"/>
    <x v="243"/>
    <x v="32"/>
    <n v="138"/>
  </r>
  <r>
    <x v="10"/>
    <x v="12"/>
    <x v="244"/>
    <x v="32"/>
    <n v="486"/>
  </r>
  <r>
    <x v="10"/>
    <x v="12"/>
    <x v="245"/>
    <x v="32"/>
    <n v="95"/>
  </r>
  <r>
    <x v="10"/>
    <x v="12"/>
    <x v="246"/>
    <x v="32"/>
    <n v="328"/>
  </r>
  <r>
    <x v="10"/>
    <x v="12"/>
    <x v="247"/>
    <x v="32"/>
    <n v="81"/>
  </r>
  <r>
    <x v="10"/>
    <x v="12"/>
    <x v="248"/>
    <x v="32"/>
    <n v="944"/>
  </r>
  <r>
    <x v="10"/>
    <x v="12"/>
    <x v="256"/>
    <x v="32"/>
    <n v="1096"/>
  </r>
  <r>
    <x v="10"/>
    <x v="12"/>
    <x v="257"/>
    <x v="32"/>
    <n v="624"/>
  </r>
  <r>
    <x v="10"/>
    <x v="12"/>
    <x v="233"/>
    <x v="17"/>
    <n v="407"/>
  </r>
  <r>
    <x v="10"/>
    <x v="12"/>
    <x v="234"/>
    <x v="17"/>
    <n v="656"/>
  </r>
  <r>
    <x v="10"/>
    <x v="12"/>
    <x v="235"/>
    <x v="17"/>
    <n v="17"/>
  </r>
  <r>
    <x v="10"/>
    <x v="12"/>
    <x v="236"/>
    <x v="17"/>
    <n v="264"/>
  </r>
  <r>
    <x v="10"/>
    <x v="12"/>
    <x v="237"/>
    <x v="17"/>
    <n v="414"/>
  </r>
  <r>
    <x v="10"/>
    <x v="12"/>
    <x v="238"/>
    <x v="17"/>
    <n v="719"/>
  </r>
  <r>
    <x v="10"/>
    <x v="12"/>
    <x v="239"/>
    <x v="17"/>
    <n v="92"/>
  </r>
  <r>
    <x v="10"/>
    <x v="12"/>
    <x v="240"/>
    <x v="17"/>
    <n v="16"/>
  </r>
  <r>
    <x v="10"/>
    <x v="12"/>
    <x v="241"/>
    <x v="17"/>
    <n v="745"/>
  </r>
  <r>
    <x v="10"/>
    <x v="12"/>
    <x v="242"/>
    <x v="17"/>
    <n v="56"/>
  </r>
  <r>
    <x v="10"/>
    <x v="12"/>
    <x v="243"/>
    <x v="17"/>
    <n v="179"/>
  </r>
  <r>
    <x v="10"/>
    <x v="12"/>
    <x v="244"/>
    <x v="17"/>
    <n v="968"/>
  </r>
  <r>
    <x v="10"/>
    <x v="12"/>
    <x v="245"/>
    <x v="17"/>
    <n v="826"/>
  </r>
  <r>
    <x v="10"/>
    <x v="12"/>
    <x v="246"/>
    <x v="17"/>
    <n v="685"/>
  </r>
  <r>
    <x v="10"/>
    <x v="12"/>
    <x v="247"/>
    <x v="17"/>
    <n v="1051"/>
  </r>
  <r>
    <x v="10"/>
    <x v="12"/>
    <x v="248"/>
    <x v="17"/>
    <n v="1435"/>
  </r>
  <r>
    <x v="10"/>
    <x v="12"/>
    <x v="249"/>
    <x v="17"/>
    <n v="848"/>
  </r>
  <r>
    <x v="10"/>
    <x v="12"/>
    <x v="250"/>
    <x v="17"/>
    <n v="773"/>
  </r>
  <r>
    <x v="10"/>
    <x v="12"/>
    <x v="251"/>
    <x v="17"/>
    <n v="156"/>
  </r>
  <r>
    <x v="10"/>
    <x v="12"/>
    <x v="252"/>
    <x v="17"/>
    <n v="48"/>
  </r>
  <r>
    <x v="10"/>
    <x v="12"/>
    <x v="253"/>
    <x v="17"/>
    <n v="210"/>
  </r>
  <r>
    <x v="10"/>
    <x v="12"/>
    <x v="254"/>
    <x v="17"/>
    <n v="1023"/>
  </r>
  <r>
    <x v="10"/>
    <x v="12"/>
    <x v="255"/>
    <x v="17"/>
    <n v="639"/>
  </r>
  <r>
    <x v="10"/>
    <x v="12"/>
    <x v="256"/>
    <x v="17"/>
    <n v="2092"/>
  </r>
  <r>
    <x v="10"/>
    <x v="12"/>
    <x v="257"/>
    <x v="17"/>
    <n v="1739"/>
  </r>
  <r>
    <x v="10"/>
    <x v="12"/>
    <x v="233"/>
    <x v="18"/>
    <n v="1269"/>
  </r>
  <r>
    <x v="10"/>
    <x v="12"/>
    <x v="234"/>
    <x v="18"/>
    <n v="596"/>
  </r>
  <r>
    <x v="10"/>
    <x v="12"/>
    <x v="235"/>
    <x v="18"/>
    <n v="188"/>
  </r>
  <r>
    <x v="10"/>
    <x v="12"/>
    <x v="237"/>
    <x v="18"/>
    <n v="293"/>
  </r>
  <r>
    <x v="10"/>
    <x v="12"/>
    <x v="238"/>
    <x v="18"/>
    <n v="11"/>
  </r>
  <r>
    <x v="10"/>
    <x v="12"/>
    <x v="239"/>
    <x v="18"/>
    <n v="10"/>
  </r>
  <r>
    <x v="10"/>
    <x v="12"/>
    <x v="240"/>
    <x v="18"/>
    <n v="184"/>
  </r>
  <r>
    <x v="10"/>
    <x v="12"/>
    <x v="241"/>
    <x v="18"/>
    <n v="1172"/>
  </r>
  <r>
    <x v="10"/>
    <x v="12"/>
    <x v="242"/>
    <x v="18"/>
    <n v="34"/>
  </r>
  <r>
    <x v="10"/>
    <x v="12"/>
    <x v="243"/>
    <x v="18"/>
    <n v="253"/>
  </r>
  <r>
    <x v="10"/>
    <x v="12"/>
    <x v="244"/>
    <x v="18"/>
    <n v="279"/>
  </r>
  <r>
    <x v="10"/>
    <x v="12"/>
    <x v="245"/>
    <x v="18"/>
    <n v="2373"/>
  </r>
  <r>
    <x v="10"/>
    <x v="12"/>
    <x v="246"/>
    <x v="18"/>
    <n v="1092"/>
  </r>
  <r>
    <x v="10"/>
    <x v="12"/>
    <x v="247"/>
    <x v="18"/>
    <n v="971"/>
  </r>
  <r>
    <x v="10"/>
    <x v="12"/>
    <x v="248"/>
    <x v="18"/>
    <n v="904"/>
  </r>
  <r>
    <x v="10"/>
    <x v="12"/>
    <x v="249"/>
    <x v="18"/>
    <n v="2642"/>
  </r>
  <r>
    <x v="10"/>
    <x v="12"/>
    <x v="250"/>
    <x v="18"/>
    <n v="512"/>
  </r>
  <r>
    <x v="10"/>
    <x v="12"/>
    <x v="253"/>
    <x v="18"/>
    <n v="3"/>
  </r>
  <r>
    <x v="10"/>
    <x v="12"/>
    <x v="254"/>
    <x v="18"/>
    <n v="30"/>
  </r>
  <r>
    <x v="10"/>
    <x v="12"/>
    <x v="255"/>
    <x v="18"/>
    <n v="3281"/>
  </r>
  <r>
    <x v="10"/>
    <x v="12"/>
    <x v="256"/>
    <x v="18"/>
    <n v="4212"/>
  </r>
  <r>
    <x v="10"/>
    <x v="12"/>
    <x v="257"/>
    <x v="18"/>
    <n v="2179"/>
  </r>
  <r>
    <x v="10"/>
    <x v="12"/>
    <x v="244"/>
    <x v="19"/>
    <n v="4"/>
  </r>
  <r>
    <x v="10"/>
    <x v="12"/>
    <x v="233"/>
    <x v="20"/>
    <n v="10"/>
  </r>
  <r>
    <x v="10"/>
    <x v="12"/>
    <x v="244"/>
    <x v="20"/>
    <n v="12"/>
  </r>
  <r>
    <x v="10"/>
    <x v="12"/>
    <x v="233"/>
    <x v="42"/>
    <n v="3460"/>
  </r>
  <r>
    <x v="10"/>
    <x v="12"/>
    <x v="234"/>
    <x v="42"/>
    <n v="2390"/>
  </r>
  <r>
    <x v="10"/>
    <x v="12"/>
    <x v="235"/>
    <x v="42"/>
    <n v="977"/>
  </r>
  <r>
    <x v="10"/>
    <x v="12"/>
    <x v="236"/>
    <x v="42"/>
    <n v="598"/>
  </r>
  <r>
    <x v="10"/>
    <x v="12"/>
    <x v="237"/>
    <x v="42"/>
    <n v="1401"/>
  </r>
  <r>
    <x v="10"/>
    <x v="12"/>
    <x v="238"/>
    <x v="42"/>
    <n v="6199"/>
  </r>
  <r>
    <x v="10"/>
    <x v="12"/>
    <x v="239"/>
    <x v="42"/>
    <n v="1034"/>
  </r>
  <r>
    <x v="10"/>
    <x v="12"/>
    <x v="240"/>
    <x v="42"/>
    <n v="1632"/>
  </r>
  <r>
    <x v="10"/>
    <x v="12"/>
    <x v="241"/>
    <x v="42"/>
    <n v="6953"/>
  </r>
  <r>
    <x v="10"/>
    <x v="12"/>
    <x v="242"/>
    <x v="42"/>
    <n v="3021"/>
  </r>
  <r>
    <x v="10"/>
    <x v="12"/>
    <x v="243"/>
    <x v="42"/>
    <n v="4896"/>
  </r>
  <r>
    <x v="10"/>
    <x v="12"/>
    <x v="258"/>
    <x v="42"/>
    <n v="900"/>
  </r>
  <r>
    <x v="10"/>
    <x v="12"/>
    <x v="244"/>
    <x v="42"/>
    <n v="9484"/>
  </r>
  <r>
    <x v="10"/>
    <x v="12"/>
    <x v="245"/>
    <x v="42"/>
    <n v="2849"/>
  </r>
  <r>
    <x v="10"/>
    <x v="12"/>
    <x v="246"/>
    <x v="42"/>
    <n v="2359"/>
  </r>
  <r>
    <x v="10"/>
    <x v="12"/>
    <x v="247"/>
    <x v="42"/>
    <n v="3691"/>
  </r>
  <r>
    <x v="10"/>
    <x v="12"/>
    <x v="248"/>
    <x v="42"/>
    <n v="4237"/>
  </r>
  <r>
    <x v="10"/>
    <x v="12"/>
    <x v="249"/>
    <x v="42"/>
    <n v="4294"/>
  </r>
  <r>
    <x v="10"/>
    <x v="12"/>
    <x v="250"/>
    <x v="42"/>
    <n v="2627"/>
  </r>
  <r>
    <x v="10"/>
    <x v="12"/>
    <x v="251"/>
    <x v="42"/>
    <n v="2161"/>
  </r>
  <r>
    <x v="10"/>
    <x v="12"/>
    <x v="252"/>
    <x v="42"/>
    <n v="685"/>
  </r>
  <r>
    <x v="10"/>
    <x v="12"/>
    <x v="253"/>
    <x v="42"/>
    <n v="1760"/>
  </r>
  <r>
    <x v="10"/>
    <x v="12"/>
    <x v="254"/>
    <x v="42"/>
    <n v="3740"/>
  </r>
  <r>
    <x v="10"/>
    <x v="12"/>
    <x v="255"/>
    <x v="42"/>
    <n v="1380"/>
  </r>
  <r>
    <x v="10"/>
    <x v="12"/>
    <x v="256"/>
    <x v="42"/>
    <n v="6387"/>
  </r>
  <r>
    <x v="10"/>
    <x v="12"/>
    <x v="257"/>
    <x v="42"/>
    <n v="6183"/>
  </r>
  <r>
    <x v="10"/>
    <x v="12"/>
    <x v="233"/>
    <x v="21"/>
    <n v="4066"/>
  </r>
  <r>
    <x v="10"/>
    <x v="12"/>
    <x v="234"/>
    <x v="21"/>
    <n v="2365"/>
  </r>
  <r>
    <x v="10"/>
    <x v="12"/>
    <x v="235"/>
    <x v="21"/>
    <n v="1071"/>
  </r>
  <r>
    <x v="10"/>
    <x v="12"/>
    <x v="236"/>
    <x v="21"/>
    <n v="646"/>
  </r>
  <r>
    <x v="10"/>
    <x v="12"/>
    <x v="237"/>
    <x v="21"/>
    <n v="1429"/>
  </r>
  <r>
    <x v="10"/>
    <x v="12"/>
    <x v="238"/>
    <x v="21"/>
    <n v="5056"/>
  </r>
  <r>
    <x v="10"/>
    <x v="12"/>
    <x v="239"/>
    <x v="21"/>
    <n v="1019"/>
  </r>
  <r>
    <x v="10"/>
    <x v="12"/>
    <x v="240"/>
    <x v="21"/>
    <n v="1564"/>
  </r>
  <r>
    <x v="10"/>
    <x v="12"/>
    <x v="241"/>
    <x v="21"/>
    <n v="5867"/>
  </r>
  <r>
    <x v="10"/>
    <x v="12"/>
    <x v="242"/>
    <x v="21"/>
    <n v="2239"/>
  </r>
  <r>
    <x v="10"/>
    <x v="12"/>
    <x v="243"/>
    <x v="21"/>
    <n v="3316"/>
  </r>
  <r>
    <x v="10"/>
    <x v="12"/>
    <x v="258"/>
    <x v="21"/>
    <n v="607"/>
  </r>
  <r>
    <x v="10"/>
    <x v="12"/>
    <x v="244"/>
    <x v="21"/>
    <n v="8166"/>
  </r>
  <r>
    <x v="10"/>
    <x v="12"/>
    <x v="245"/>
    <x v="21"/>
    <n v="2950"/>
  </r>
  <r>
    <x v="10"/>
    <x v="12"/>
    <x v="246"/>
    <x v="21"/>
    <n v="2399"/>
  </r>
  <r>
    <x v="10"/>
    <x v="12"/>
    <x v="247"/>
    <x v="21"/>
    <n v="3853"/>
  </r>
  <r>
    <x v="10"/>
    <x v="12"/>
    <x v="248"/>
    <x v="21"/>
    <n v="3123"/>
  </r>
  <r>
    <x v="10"/>
    <x v="12"/>
    <x v="249"/>
    <x v="21"/>
    <n v="3633"/>
  </r>
  <r>
    <x v="10"/>
    <x v="12"/>
    <x v="250"/>
    <x v="21"/>
    <n v="2389"/>
  </r>
  <r>
    <x v="10"/>
    <x v="12"/>
    <x v="251"/>
    <x v="21"/>
    <n v="2414"/>
  </r>
  <r>
    <x v="10"/>
    <x v="12"/>
    <x v="252"/>
    <x v="21"/>
    <n v="934"/>
  </r>
  <r>
    <x v="10"/>
    <x v="12"/>
    <x v="253"/>
    <x v="21"/>
    <n v="2228"/>
  </r>
  <r>
    <x v="10"/>
    <x v="12"/>
    <x v="254"/>
    <x v="21"/>
    <n v="3812"/>
  </r>
  <r>
    <x v="10"/>
    <x v="12"/>
    <x v="255"/>
    <x v="21"/>
    <n v="1430"/>
  </r>
  <r>
    <x v="10"/>
    <x v="12"/>
    <x v="256"/>
    <x v="21"/>
    <n v="5006"/>
  </r>
  <r>
    <x v="10"/>
    <x v="12"/>
    <x v="257"/>
    <x v="21"/>
    <n v="5328"/>
  </r>
  <r>
    <x v="10"/>
    <x v="12"/>
    <x v="233"/>
    <x v="22"/>
    <n v="5326"/>
  </r>
  <r>
    <x v="10"/>
    <x v="12"/>
    <x v="234"/>
    <x v="22"/>
    <n v="14218"/>
  </r>
  <r>
    <x v="10"/>
    <x v="12"/>
    <x v="235"/>
    <x v="22"/>
    <n v="7508"/>
  </r>
  <r>
    <x v="10"/>
    <x v="12"/>
    <x v="236"/>
    <x v="22"/>
    <n v="5048"/>
  </r>
  <r>
    <x v="10"/>
    <x v="12"/>
    <x v="237"/>
    <x v="22"/>
    <n v="73"/>
  </r>
  <r>
    <x v="10"/>
    <x v="12"/>
    <x v="238"/>
    <x v="22"/>
    <n v="30"/>
  </r>
  <r>
    <x v="10"/>
    <x v="12"/>
    <x v="239"/>
    <x v="22"/>
    <n v="19"/>
  </r>
  <r>
    <x v="10"/>
    <x v="12"/>
    <x v="241"/>
    <x v="22"/>
    <n v="25"/>
  </r>
  <r>
    <x v="10"/>
    <x v="12"/>
    <x v="242"/>
    <x v="22"/>
    <n v="27"/>
  </r>
  <r>
    <x v="10"/>
    <x v="12"/>
    <x v="243"/>
    <x v="22"/>
    <n v="28"/>
  </r>
  <r>
    <x v="10"/>
    <x v="12"/>
    <x v="244"/>
    <x v="22"/>
    <n v="138"/>
  </r>
  <r>
    <x v="10"/>
    <x v="12"/>
    <x v="245"/>
    <x v="22"/>
    <n v="7680"/>
  </r>
  <r>
    <x v="10"/>
    <x v="12"/>
    <x v="246"/>
    <x v="22"/>
    <n v="13"/>
  </r>
  <r>
    <x v="10"/>
    <x v="12"/>
    <x v="247"/>
    <x v="22"/>
    <n v="5061"/>
  </r>
  <r>
    <x v="10"/>
    <x v="12"/>
    <x v="248"/>
    <x v="22"/>
    <n v="37"/>
  </r>
  <r>
    <x v="10"/>
    <x v="12"/>
    <x v="249"/>
    <x v="22"/>
    <n v="1680"/>
  </r>
  <r>
    <x v="10"/>
    <x v="12"/>
    <x v="250"/>
    <x v="22"/>
    <n v="63"/>
  </r>
  <r>
    <x v="10"/>
    <x v="12"/>
    <x v="251"/>
    <x v="22"/>
    <n v="3274"/>
  </r>
  <r>
    <x v="10"/>
    <x v="12"/>
    <x v="252"/>
    <x v="22"/>
    <n v="10"/>
  </r>
  <r>
    <x v="10"/>
    <x v="12"/>
    <x v="253"/>
    <x v="22"/>
    <n v="2230"/>
  </r>
  <r>
    <x v="10"/>
    <x v="12"/>
    <x v="254"/>
    <x v="22"/>
    <n v="9582"/>
  </r>
  <r>
    <x v="10"/>
    <x v="12"/>
    <x v="255"/>
    <x v="22"/>
    <n v="33"/>
  </r>
  <r>
    <x v="10"/>
    <x v="12"/>
    <x v="256"/>
    <x v="22"/>
    <n v="24876"/>
  </r>
  <r>
    <x v="10"/>
    <x v="12"/>
    <x v="257"/>
    <x v="22"/>
    <n v="51"/>
  </r>
  <r>
    <x v="10"/>
    <x v="12"/>
    <x v="234"/>
    <x v="23"/>
    <n v="1"/>
  </r>
  <r>
    <x v="10"/>
    <x v="12"/>
    <x v="237"/>
    <x v="23"/>
    <n v="11"/>
  </r>
  <r>
    <x v="10"/>
    <x v="12"/>
    <x v="238"/>
    <x v="23"/>
    <n v="576"/>
  </r>
  <r>
    <x v="10"/>
    <x v="12"/>
    <x v="239"/>
    <x v="23"/>
    <n v="55"/>
  </r>
  <r>
    <x v="10"/>
    <x v="12"/>
    <x v="240"/>
    <x v="23"/>
    <n v="48"/>
  </r>
  <r>
    <x v="10"/>
    <x v="12"/>
    <x v="241"/>
    <x v="23"/>
    <n v="100"/>
  </r>
  <r>
    <x v="10"/>
    <x v="12"/>
    <x v="242"/>
    <x v="23"/>
    <n v="6"/>
  </r>
  <r>
    <x v="10"/>
    <x v="12"/>
    <x v="243"/>
    <x v="23"/>
    <n v="155"/>
  </r>
  <r>
    <x v="10"/>
    <x v="12"/>
    <x v="258"/>
    <x v="23"/>
    <n v="25"/>
  </r>
  <r>
    <x v="10"/>
    <x v="12"/>
    <x v="244"/>
    <x v="23"/>
    <n v="509"/>
  </r>
  <r>
    <x v="10"/>
    <x v="12"/>
    <x v="248"/>
    <x v="23"/>
    <n v="3"/>
  </r>
  <r>
    <x v="10"/>
    <x v="12"/>
    <x v="253"/>
    <x v="23"/>
    <n v="1"/>
  </r>
  <r>
    <x v="10"/>
    <x v="12"/>
    <x v="254"/>
    <x v="23"/>
    <n v="22"/>
  </r>
  <r>
    <x v="10"/>
    <x v="12"/>
    <x v="256"/>
    <x v="23"/>
    <n v="256"/>
  </r>
  <r>
    <x v="10"/>
    <x v="12"/>
    <x v="257"/>
    <x v="23"/>
    <n v="300"/>
  </r>
  <r>
    <x v="10"/>
    <x v="12"/>
    <x v="237"/>
    <x v="24"/>
    <n v="2"/>
  </r>
  <r>
    <x v="10"/>
    <x v="12"/>
    <x v="238"/>
    <x v="24"/>
    <n v="155"/>
  </r>
  <r>
    <x v="10"/>
    <x v="12"/>
    <x v="239"/>
    <x v="24"/>
    <n v="294"/>
  </r>
  <r>
    <x v="10"/>
    <x v="12"/>
    <x v="240"/>
    <x v="24"/>
    <n v="636"/>
  </r>
  <r>
    <x v="10"/>
    <x v="12"/>
    <x v="241"/>
    <x v="24"/>
    <n v="1000"/>
  </r>
  <r>
    <x v="10"/>
    <x v="12"/>
    <x v="242"/>
    <x v="24"/>
    <n v="45"/>
  </r>
  <r>
    <x v="10"/>
    <x v="12"/>
    <x v="243"/>
    <x v="24"/>
    <n v="396"/>
  </r>
  <r>
    <x v="10"/>
    <x v="12"/>
    <x v="258"/>
    <x v="24"/>
    <n v="3"/>
  </r>
  <r>
    <x v="10"/>
    <x v="12"/>
    <x v="244"/>
    <x v="24"/>
    <n v="193"/>
  </r>
  <r>
    <x v="10"/>
    <x v="12"/>
    <x v="254"/>
    <x v="24"/>
    <n v="71"/>
  </r>
  <r>
    <x v="10"/>
    <x v="12"/>
    <x v="256"/>
    <x v="24"/>
    <n v="225"/>
  </r>
  <r>
    <x v="10"/>
    <x v="12"/>
    <x v="257"/>
    <x v="24"/>
    <n v="465"/>
  </r>
  <r>
    <x v="10"/>
    <x v="12"/>
    <x v="233"/>
    <x v="25"/>
    <n v="18516"/>
  </r>
  <r>
    <x v="10"/>
    <x v="12"/>
    <x v="234"/>
    <x v="25"/>
    <n v="19498"/>
  </r>
  <r>
    <x v="10"/>
    <x v="12"/>
    <x v="235"/>
    <x v="25"/>
    <n v="3547"/>
  </r>
  <r>
    <x v="10"/>
    <x v="12"/>
    <x v="236"/>
    <x v="25"/>
    <n v="9191"/>
  </r>
  <r>
    <x v="10"/>
    <x v="12"/>
    <x v="237"/>
    <x v="25"/>
    <n v="10807"/>
  </r>
  <r>
    <x v="10"/>
    <x v="12"/>
    <x v="238"/>
    <x v="25"/>
    <n v="22041"/>
  </r>
  <r>
    <x v="10"/>
    <x v="12"/>
    <x v="239"/>
    <x v="25"/>
    <n v="4426"/>
  </r>
  <r>
    <x v="10"/>
    <x v="12"/>
    <x v="240"/>
    <x v="25"/>
    <n v="2398"/>
  </r>
  <r>
    <x v="10"/>
    <x v="12"/>
    <x v="241"/>
    <x v="25"/>
    <n v="24170"/>
  </r>
  <r>
    <x v="10"/>
    <x v="12"/>
    <x v="242"/>
    <x v="25"/>
    <n v="7460"/>
  </r>
  <r>
    <x v="10"/>
    <x v="12"/>
    <x v="243"/>
    <x v="25"/>
    <n v="10507"/>
  </r>
  <r>
    <x v="10"/>
    <x v="12"/>
    <x v="258"/>
    <x v="25"/>
    <n v="1164"/>
  </r>
  <r>
    <x v="10"/>
    <x v="12"/>
    <x v="244"/>
    <x v="25"/>
    <n v="36837"/>
  </r>
  <r>
    <x v="10"/>
    <x v="12"/>
    <x v="245"/>
    <x v="25"/>
    <n v="19556"/>
  </r>
  <r>
    <x v="10"/>
    <x v="12"/>
    <x v="246"/>
    <x v="25"/>
    <n v="19749"/>
  </r>
  <r>
    <x v="10"/>
    <x v="12"/>
    <x v="247"/>
    <x v="25"/>
    <n v="27240"/>
  </r>
  <r>
    <x v="10"/>
    <x v="12"/>
    <x v="248"/>
    <x v="25"/>
    <n v="26188"/>
  </r>
  <r>
    <x v="10"/>
    <x v="12"/>
    <x v="249"/>
    <x v="25"/>
    <n v="20446"/>
  </r>
  <r>
    <x v="10"/>
    <x v="12"/>
    <x v="250"/>
    <x v="25"/>
    <n v="17174"/>
  </r>
  <r>
    <x v="10"/>
    <x v="12"/>
    <x v="251"/>
    <x v="25"/>
    <n v="10930"/>
  </r>
  <r>
    <x v="10"/>
    <x v="12"/>
    <x v="252"/>
    <x v="25"/>
    <n v="5363"/>
  </r>
  <r>
    <x v="10"/>
    <x v="12"/>
    <x v="253"/>
    <x v="25"/>
    <n v="11936"/>
  </r>
  <r>
    <x v="10"/>
    <x v="12"/>
    <x v="254"/>
    <x v="25"/>
    <n v="24829"/>
  </r>
  <r>
    <x v="10"/>
    <x v="12"/>
    <x v="255"/>
    <x v="25"/>
    <n v="11327"/>
  </r>
  <r>
    <x v="10"/>
    <x v="12"/>
    <x v="256"/>
    <x v="25"/>
    <n v="37078"/>
  </r>
  <r>
    <x v="10"/>
    <x v="12"/>
    <x v="257"/>
    <x v="25"/>
    <n v="37004"/>
  </r>
  <r>
    <x v="10"/>
    <x v="12"/>
    <x v="233"/>
    <x v="26"/>
    <n v="2"/>
  </r>
  <r>
    <x v="10"/>
    <x v="12"/>
    <x v="238"/>
    <x v="26"/>
    <n v="3"/>
  </r>
  <r>
    <x v="10"/>
    <x v="12"/>
    <x v="239"/>
    <x v="26"/>
    <n v="2"/>
  </r>
  <r>
    <x v="10"/>
    <x v="12"/>
    <x v="242"/>
    <x v="26"/>
    <n v="7"/>
  </r>
  <r>
    <x v="10"/>
    <x v="12"/>
    <x v="243"/>
    <x v="26"/>
    <n v="374"/>
  </r>
  <r>
    <x v="10"/>
    <x v="12"/>
    <x v="244"/>
    <x v="26"/>
    <n v="1"/>
  </r>
  <r>
    <x v="10"/>
    <x v="12"/>
    <x v="245"/>
    <x v="26"/>
    <n v="2"/>
  </r>
  <r>
    <x v="10"/>
    <x v="12"/>
    <x v="249"/>
    <x v="26"/>
    <n v="8"/>
  </r>
  <r>
    <x v="10"/>
    <x v="12"/>
    <x v="254"/>
    <x v="26"/>
    <n v="4"/>
  </r>
  <r>
    <x v="10"/>
    <x v="12"/>
    <x v="255"/>
    <x v="26"/>
    <n v="1"/>
  </r>
  <r>
    <x v="10"/>
    <x v="12"/>
    <x v="256"/>
    <x v="26"/>
    <n v="29"/>
  </r>
  <r>
    <x v="10"/>
    <x v="12"/>
    <x v="257"/>
    <x v="26"/>
    <n v="26"/>
  </r>
  <r>
    <x v="10"/>
    <x v="12"/>
    <x v="242"/>
    <x v="27"/>
    <n v="24"/>
  </r>
  <r>
    <x v="10"/>
    <x v="12"/>
    <x v="243"/>
    <x v="27"/>
    <n v="341"/>
  </r>
  <r>
    <x v="10"/>
    <x v="12"/>
    <x v="236"/>
    <x v="28"/>
    <n v="1"/>
  </r>
  <r>
    <x v="10"/>
    <x v="12"/>
    <x v="237"/>
    <x v="28"/>
    <n v="5"/>
  </r>
  <r>
    <x v="10"/>
    <x v="12"/>
    <x v="238"/>
    <x v="28"/>
    <n v="13"/>
  </r>
  <r>
    <x v="10"/>
    <x v="12"/>
    <x v="239"/>
    <x v="28"/>
    <n v="11"/>
  </r>
  <r>
    <x v="10"/>
    <x v="12"/>
    <x v="241"/>
    <x v="28"/>
    <n v="4"/>
  </r>
  <r>
    <x v="10"/>
    <x v="12"/>
    <x v="242"/>
    <x v="28"/>
    <n v="29"/>
  </r>
  <r>
    <x v="10"/>
    <x v="12"/>
    <x v="243"/>
    <x v="28"/>
    <n v="897"/>
  </r>
  <r>
    <x v="10"/>
    <x v="12"/>
    <x v="258"/>
    <x v="28"/>
    <n v="2"/>
  </r>
  <r>
    <x v="10"/>
    <x v="12"/>
    <x v="244"/>
    <x v="28"/>
    <n v="23"/>
  </r>
  <r>
    <x v="10"/>
    <x v="12"/>
    <x v="245"/>
    <x v="28"/>
    <n v="2"/>
  </r>
  <r>
    <x v="10"/>
    <x v="12"/>
    <x v="246"/>
    <x v="28"/>
    <n v="1"/>
  </r>
  <r>
    <x v="10"/>
    <x v="12"/>
    <x v="247"/>
    <x v="28"/>
    <n v="42"/>
  </r>
  <r>
    <x v="10"/>
    <x v="12"/>
    <x v="248"/>
    <x v="28"/>
    <n v="1"/>
  </r>
  <r>
    <x v="10"/>
    <x v="12"/>
    <x v="249"/>
    <x v="28"/>
    <n v="18"/>
  </r>
  <r>
    <x v="10"/>
    <x v="12"/>
    <x v="250"/>
    <x v="28"/>
    <n v="1"/>
  </r>
  <r>
    <x v="10"/>
    <x v="12"/>
    <x v="251"/>
    <x v="28"/>
    <n v="1"/>
  </r>
  <r>
    <x v="10"/>
    <x v="12"/>
    <x v="252"/>
    <x v="28"/>
    <n v="1"/>
  </r>
  <r>
    <x v="10"/>
    <x v="12"/>
    <x v="254"/>
    <x v="28"/>
    <n v="9"/>
  </r>
  <r>
    <x v="10"/>
    <x v="12"/>
    <x v="255"/>
    <x v="28"/>
    <n v="5"/>
  </r>
  <r>
    <x v="10"/>
    <x v="12"/>
    <x v="256"/>
    <x v="28"/>
    <n v="48"/>
  </r>
  <r>
    <x v="10"/>
    <x v="12"/>
    <x v="257"/>
    <x v="28"/>
    <n v="29"/>
  </r>
  <r>
    <x v="10"/>
    <x v="12"/>
    <x v="233"/>
    <x v="29"/>
    <n v="18598"/>
  </r>
  <r>
    <x v="10"/>
    <x v="12"/>
    <x v="234"/>
    <x v="29"/>
    <n v="19500"/>
  </r>
  <r>
    <x v="10"/>
    <x v="12"/>
    <x v="235"/>
    <x v="29"/>
    <n v="3547"/>
  </r>
  <r>
    <x v="10"/>
    <x v="12"/>
    <x v="236"/>
    <x v="29"/>
    <n v="9192"/>
  </r>
  <r>
    <x v="10"/>
    <x v="12"/>
    <x v="237"/>
    <x v="29"/>
    <n v="10825"/>
  </r>
  <r>
    <x v="10"/>
    <x v="12"/>
    <x v="238"/>
    <x v="29"/>
    <n v="22788"/>
  </r>
  <r>
    <x v="10"/>
    <x v="12"/>
    <x v="239"/>
    <x v="29"/>
    <n v="4822"/>
  </r>
  <r>
    <x v="10"/>
    <x v="12"/>
    <x v="240"/>
    <x v="29"/>
    <n v="3108"/>
  </r>
  <r>
    <x v="10"/>
    <x v="12"/>
    <x v="241"/>
    <x v="29"/>
    <n v="25327"/>
  </r>
  <r>
    <x v="10"/>
    <x v="12"/>
    <x v="242"/>
    <x v="29"/>
    <n v="7574"/>
  </r>
  <r>
    <x v="10"/>
    <x v="12"/>
    <x v="243"/>
    <x v="29"/>
    <n v="12685"/>
  </r>
  <r>
    <x v="10"/>
    <x v="12"/>
    <x v="258"/>
    <x v="29"/>
    <n v="1194"/>
  </r>
  <r>
    <x v="10"/>
    <x v="12"/>
    <x v="244"/>
    <x v="29"/>
    <n v="37646"/>
  </r>
  <r>
    <x v="10"/>
    <x v="12"/>
    <x v="245"/>
    <x v="29"/>
    <n v="19560"/>
  </r>
  <r>
    <x v="10"/>
    <x v="12"/>
    <x v="246"/>
    <x v="29"/>
    <n v="19754"/>
  </r>
  <r>
    <x v="10"/>
    <x v="12"/>
    <x v="247"/>
    <x v="29"/>
    <n v="27282"/>
  </r>
  <r>
    <x v="10"/>
    <x v="12"/>
    <x v="248"/>
    <x v="29"/>
    <n v="26230"/>
  </r>
  <r>
    <x v="10"/>
    <x v="12"/>
    <x v="249"/>
    <x v="29"/>
    <n v="20472"/>
  </r>
  <r>
    <x v="10"/>
    <x v="12"/>
    <x v="250"/>
    <x v="29"/>
    <n v="17175"/>
  </r>
  <r>
    <x v="10"/>
    <x v="12"/>
    <x v="251"/>
    <x v="29"/>
    <n v="10931"/>
  </r>
  <r>
    <x v="10"/>
    <x v="12"/>
    <x v="252"/>
    <x v="29"/>
    <n v="5364"/>
  </r>
  <r>
    <x v="10"/>
    <x v="12"/>
    <x v="253"/>
    <x v="29"/>
    <n v="11937"/>
  </r>
  <r>
    <x v="10"/>
    <x v="12"/>
    <x v="254"/>
    <x v="29"/>
    <n v="24946"/>
  </r>
  <r>
    <x v="10"/>
    <x v="12"/>
    <x v="255"/>
    <x v="29"/>
    <n v="11333"/>
  </r>
  <r>
    <x v="10"/>
    <x v="12"/>
    <x v="256"/>
    <x v="29"/>
    <n v="37681"/>
  </r>
  <r>
    <x v="10"/>
    <x v="12"/>
    <x v="257"/>
    <x v="29"/>
    <n v="37859"/>
  </r>
  <r>
    <x v="10"/>
    <x v="12"/>
    <x v="233"/>
    <x v="37"/>
    <n v="1985"/>
  </r>
  <r>
    <x v="10"/>
    <x v="12"/>
    <x v="234"/>
    <x v="37"/>
    <n v="529"/>
  </r>
  <r>
    <x v="10"/>
    <x v="12"/>
    <x v="235"/>
    <x v="37"/>
    <n v="186"/>
  </r>
  <r>
    <x v="10"/>
    <x v="12"/>
    <x v="236"/>
    <x v="37"/>
    <n v="305"/>
  </r>
  <r>
    <x v="10"/>
    <x v="12"/>
    <x v="237"/>
    <x v="37"/>
    <n v="57"/>
  </r>
  <r>
    <x v="10"/>
    <x v="12"/>
    <x v="238"/>
    <x v="37"/>
    <n v="1391"/>
  </r>
  <r>
    <x v="10"/>
    <x v="12"/>
    <x v="239"/>
    <x v="37"/>
    <n v="432"/>
  </r>
  <r>
    <x v="10"/>
    <x v="12"/>
    <x v="240"/>
    <x v="37"/>
    <n v="139"/>
  </r>
  <r>
    <x v="10"/>
    <x v="12"/>
    <x v="241"/>
    <x v="37"/>
    <n v="2007"/>
  </r>
  <r>
    <x v="10"/>
    <x v="12"/>
    <x v="242"/>
    <x v="37"/>
    <n v="1272"/>
  </r>
  <r>
    <x v="10"/>
    <x v="12"/>
    <x v="243"/>
    <x v="37"/>
    <n v="450"/>
  </r>
  <r>
    <x v="10"/>
    <x v="12"/>
    <x v="258"/>
    <x v="37"/>
    <n v="4"/>
  </r>
  <r>
    <x v="10"/>
    <x v="12"/>
    <x v="244"/>
    <x v="37"/>
    <n v="2337"/>
  </r>
  <r>
    <x v="10"/>
    <x v="12"/>
    <x v="245"/>
    <x v="37"/>
    <n v="151"/>
  </r>
  <r>
    <x v="10"/>
    <x v="12"/>
    <x v="246"/>
    <x v="37"/>
    <n v="251"/>
  </r>
  <r>
    <x v="10"/>
    <x v="12"/>
    <x v="247"/>
    <x v="37"/>
    <n v="311"/>
  </r>
  <r>
    <x v="10"/>
    <x v="12"/>
    <x v="248"/>
    <x v="37"/>
    <n v="135"/>
  </r>
  <r>
    <x v="10"/>
    <x v="12"/>
    <x v="249"/>
    <x v="37"/>
    <n v="604"/>
  </r>
  <r>
    <x v="10"/>
    <x v="12"/>
    <x v="250"/>
    <x v="37"/>
    <n v="362"/>
  </r>
  <r>
    <x v="10"/>
    <x v="12"/>
    <x v="251"/>
    <x v="37"/>
    <n v="939"/>
  </r>
  <r>
    <x v="10"/>
    <x v="12"/>
    <x v="253"/>
    <x v="37"/>
    <n v="676"/>
  </r>
  <r>
    <x v="10"/>
    <x v="12"/>
    <x v="254"/>
    <x v="37"/>
    <n v="1119"/>
  </r>
  <r>
    <x v="10"/>
    <x v="12"/>
    <x v="255"/>
    <x v="37"/>
    <n v="284"/>
  </r>
  <r>
    <x v="10"/>
    <x v="12"/>
    <x v="256"/>
    <x v="37"/>
    <n v="550"/>
  </r>
  <r>
    <x v="10"/>
    <x v="12"/>
    <x v="257"/>
    <x v="37"/>
    <n v="777"/>
  </r>
  <r>
    <x v="10"/>
    <x v="12"/>
    <x v="233"/>
    <x v="38"/>
    <n v="236"/>
  </r>
  <r>
    <x v="10"/>
    <x v="12"/>
    <x v="235"/>
    <x v="38"/>
    <n v="97"/>
  </r>
  <r>
    <x v="10"/>
    <x v="12"/>
    <x v="238"/>
    <x v="38"/>
    <n v="91"/>
  </r>
  <r>
    <x v="10"/>
    <x v="12"/>
    <x v="239"/>
    <x v="38"/>
    <n v="169"/>
  </r>
  <r>
    <x v="10"/>
    <x v="12"/>
    <x v="240"/>
    <x v="38"/>
    <n v="7"/>
  </r>
  <r>
    <x v="10"/>
    <x v="12"/>
    <x v="241"/>
    <x v="38"/>
    <n v="13"/>
  </r>
  <r>
    <x v="10"/>
    <x v="12"/>
    <x v="242"/>
    <x v="38"/>
    <n v="142"/>
  </r>
  <r>
    <x v="10"/>
    <x v="12"/>
    <x v="243"/>
    <x v="38"/>
    <n v="45"/>
  </r>
  <r>
    <x v="10"/>
    <x v="12"/>
    <x v="258"/>
    <x v="38"/>
    <n v="4"/>
  </r>
  <r>
    <x v="10"/>
    <x v="12"/>
    <x v="244"/>
    <x v="38"/>
    <n v="178"/>
  </r>
  <r>
    <x v="10"/>
    <x v="12"/>
    <x v="246"/>
    <x v="38"/>
    <n v="8"/>
  </r>
  <r>
    <x v="10"/>
    <x v="12"/>
    <x v="247"/>
    <x v="38"/>
    <n v="50"/>
  </r>
  <r>
    <x v="10"/>
    <x v="12"/>
    <x v="249"/>
    <x v="38"/>
    <n v="118"/>
  </r>
  <r>
    <x v="10"/>
    <x v="12"/>
    <x v="250"/>
    <x v="38"/>
    <n v="15"/>
  </r>
  <r>
    <x v="10"/>
    <x v="12"/>
    <x v="251"/>
    <x v="38"/>
    <n v="180"/>
  </r>
  <r>
    <x v="10"/>
    <x v="12"/>
    <x v="252"/>
    <x v="38"/>
    <n v="82"/>
  </r>
  <r>
    <x v="10"/>
    <x v="12"/>
    <x v="253"/>
    <x v="38"/>
    <n v="117"/>
  </r>
  <r>
    <x v="10"/>
    <x v="12"/>
    <x v="254"/>
    <x v="38"/>
    <n v="85"/>
  </r>
  <r>
    <x v="10"/>
    <x v="12"/>
    <x v="255"/>
    <x v="38"/>
    <n v="69"/>
  </r>
  <r>
    <x v="10"/>
    <x v="12"/>
    <x v="256"/>
    <x v="38"/>
    <n v="6"/>
  </r>
  <r>
    <x v="10"/>
    <x v="12"/>
    <x v="236"/>
    <x v="39"/>
    <n v="3"/>
  </r>
  <r>
    <x v="10"/>
    <x v="12"/>
    <x v="238"/>
    <x v="39"/>
    <n v="10"/>
  </r>
  <r>
    <x v="10"/>
    <x v="12"/>
    <x v="241"/>
    <x v="39"/>
    <n v="14"/>
  </r>
  <r>
    <x v="10"/>
    <x v="12"/>
    <x v="242"/>
    <x v="39"/>
    <n v="27"/>
  </r>
  <r>
    <x v="10"/>
    <x v="12"/>
    <x v="244"/>
    <x v="39"/>
    <n v="18"/>
  </r>
  <r>
    <x v="10"/>
    <x v="12"/>
    <x v="247"/>
    <x v="39"/>
    <n v="4"/>
  </r>
  <r>
    <x v="10"/>
    <x v="12"/>
    <x v="251"/>
    <x v="39"/>
    <n v="13"/>
  </r>
  <r>
    <x v="10"/>
    <x v="12"/>
    <x v="256"/>
    <x v="39"/>
    <n v="7"/>
  </r>
  <r>
    <x v="10"/>
    <x v="12"/>
    <x v="238"/>
    <x v="40"/>
    <n v="32"/>
  </r>
  <r>
    <x v="10"/>
    <x v="12"/>
    <x v="241"/>
    <x v="40"/>
    <n v="27"/>
  </r>
  <r>
    <x v="10"/>
    <x v="12"/>
    <x v="242"/>
    <x v="40"/>
    <n v="13"/>
  </r>
  <r>
    <x v="10"/>
    <x v="12"/>
    <x v="233"/>
    <x v="30"/>
    <n v="54"/>
  </r>
  <r>
    <x v="10"/>
    <x v="12"/>
    <x v="234"/>
    <x v="30"/>
    <n v="88"/>
  </r>
  <r>
    <x v="10"/>
    <x v="12"/>
    <x v="235"/>
    <x v="30"/>
    <n v="16"/>
  </r>
  <r>
    <x v="10"/>
    <x v="12"/>
    <x v="237"/>
    <x v="30"/>
    <n v="29"/>
  </r>
  <r>
    <x v="10"/>
    <x v="12"/>
    <x v="239"/>
    <x v="30"/>
    <n v="1"/>
  </r>
  <r>
    <x v="10"/>
    <x v="12"/>
    <x v="240"/>
    <x v="30"/>
    <n v="12"/>
  </r>
  <r>
    <x v="10"/>
    <x v="12"/>
    <x v="243"/>
    <x v="30"/>
    <n v="15"/>
  </r>
  <r>
    <x v="10"/>
    <x v="12"/>
    <x v="244"/>
    <x v="30"/>
    <n v="38"/>
  </r>
  <r>
    <x v="10"/>
    <x v="12"/>
    <x v="245"/>
    <x v="30"/>
    <n v="82"/>
  </r>
  <r>
    <x v="10"/>
    <x v="12"/>
    <x v="246"/>
    <x v="30"/>
    <n v="73"/>
  </r>
  <r>
    <x v="10"/>
    <x v="12"/>
    <x v="247"/>
    <x v="30"/>
    <n v="22"/>
  </r>
  <r>
    <x v="10"/>
    <x v="12"/>
    <x v="249"/>
    <x v="30"/>
    <n v="186"/>
  </r>
  <r>
    <x v="10"/>
    <x v="12"/>
    <x v="255"/>
    <x v="30"/>
    <n v="79"/>
  </r>
  <r>
    <x v="10"/>
    <x v="12"/>
    <x v="256"/>
    <x v="30"/>
    <n v="395"/>
  </r>
  <r>
    <x v="10"/>
    <x v="12"/>
    <x v="257"/>
    <x v="30"/>
    <n v="375"/>
  </r>
  <r>
    <x v="10"/>
    <x v="13"/>
    <x v="259"/>
    <x v="0"/>
    <n v="108"/>
  </r>
  <r>
    <x v="10"/>
    <x v="13"/>
    <x v="260"/>
    <x v="0"/>
    <n v="84"/>
  </r>
  <r>
    <x v="10"/>
    <x v="13"/>
    <x v="261"/>
    <x v="0"/>
    <n v="114"/>
  </r>
  <r>
    <x v="10"/>
    <x v="13"/>
    <x v="262"/>
    <x v="0"/>
    <n v="63"/>
  </r>
  <r>
    <x v="10"/>
    <x v="13"/>
    <x v="263"/>
    <x v="0"/>
    <n v="45"/>
  </r>
  <r>
    <x v="10"/>
    <x v="13"/>
    <x v="264"/>
    <x v="0"/>
    <n v="38"/>
  </r>
  <r>
    <x v="10"/>
    <x v="13"/>
    <x v="265"/>
    <x v="0"/>
    <n v="2"/>
  </r>
  <r>
    <x v="10"/>
    <x v="13"/>
    <x v="266"/>
    <x v="0"/>
    <n v="14"/>
  </r>
  <r>
    <x v="10"/>
    <x v="13"/>
    <x v="267"/>
    <x v="0"/>
    <n v="54"/>
  </r>
  <r>
    <x v="10"/>
    <x v="13"/>
    <x v="269"/>
    <x v="0"/>
    <n v="27"/>
  </r>
  <r>
    <x v="10"/>
    <x v="13"/>
    <x v="270"/>
    <x v="0"/>
    <n v="41"/>
  </r>
  <r>
    <x v="10"/>
    <x v="13"/>
    <x v="271"/>
    <x v="0"/>
    <n v="26"/>
  </r>
  <r>
    <x v="10"/>
    <x v="13"/>
    <x v="272"/>
    <x v="0"/>
    <n v="52"/>
  </r>
  <r>
    <x v="10"/>
    <x v="13"/>
    <x v="275"/>
    <x v="0"/>
    <n v="100"/>
  </r>
  <r>
    <x v="10"/>
    <x v="13"/>
    <x v="276"/>
    <x v="0"/>
    <n v="59"/>
  </r>
  <r>
    <x v="10"/>
    <x v="13"/>
    <x v="277"/>
    <x v="0"/>
    <n v="87"/>
  </r>
  <r>
    <x v="10"/>
    <x v="13"/>
    <x v="278"/>
    <x v="0"/>
    <n v="132"/>
  </r>
  <r>
    <x v="10"/>
    <x v="13"/>
    <x v="279"/>
    <x v="0"/>
    <n v="295"/>
  </r>
  <r>
    <x v="10"/>
    <x v="13"/>
    <x v="280"/>
    <x v="0"/>
    <n v="28"/>
  </r>
  <r>
    <x v="10"/>
    <x v="13"/>
    <x v="281"/>
    <x v="0"/>
    <n v="51"/>
  </r>
  <r>
    <x v="10"/>
    <x v="13"/>
    <x v="282"/>
    <x v="0"/>
    <n v="339"/>
  </r>
  <r>
    <x v="10"/>
    <x v="13"/>
    <x v="283"/>
    <x v="0"/>
    <n v="275"/>
  </r>
  <r>
    <x v="10"/>
    <x v="13"/>
    <x v="284"/>
    <x v="0"/>
    <n v="139"/>
  </r>
  <r>
    <x v="10"/>
    <x v="13"/>
    <x v="285"/>
    <x v="0"/>
    <n v="170"/>
  </r>
  <r>
    <x v="10"/>
    <x v="13"/>
    <x v="286"/>
    <x v="0"/>
    <n v="268"/>
  </r>
  <r>
    <x v="10"/>
    <x v="13"/>
    <x v="287"/>
    <x v="0"/>
    <n v="224"/>
  </r>
  <r>
    <x v="10"/>
    <x v="13"/>
    <x v="288"/>
    <x v="0"/>
    <n v="174"/>
  </r>
  <r>
    <x v="10"/>
    <x v="13"/>
    <x v="289"/>
    <x v="0"/>
    <n v="237"/>
  </r>
  <r>
    <x v="10"/>
    <x v="13"/>
    <x v="290"/>
    <x v="0"/>
    <n v="59"/>
  </r>
  <r>
    <x v="10"/>
    <x v="13"/>
    <x v="291"/>
    <x v="0"/>
    <n v="204"/>
  </r>
  <r>
    <x v="10"/>
    <x v="13"/>
    <x v="292"/>
    <x v="0"/>
    <n v="176"/>
  </r>
  <r>
    <x v="10"/>
    <x v="13"/>
    <x v="293"/>
    <x v="0"/>
    <n v="131"/>
  </r>
  <r>
    <x v="10"/>
    <x v="13"/>
    <x v="259"/>
    <x v="1"/>
    <n v="10"/>
  </r>
  <r>
    <x v="10"/>
    <x v="13"/>
    <x v="260"/>
    <x v="1"/>
    <n v="6"/>
  </r>
  <r>
    <x v="10"/>
    <x v="13"/>
    <x v="261"/>
    <x v="1"/>
    <n v="16"/>
  </r>
  <r>
    <x v="10"/>
    <x v="13"/>
    <x v="262"/>
    <x v="1"/>
    <n v="5"/>
  </r>
  <r>
    <x v="10"/>
    <x v="13"/>
    <x v="263"/>
    <x v="1"/>
    <n v="11"/>
  </r>
  <r>
    <x v="10"/>
    <x v="13"/>
    <x v="264"/>
    <x v="1"/>
    <n v="3"/>
  </r>
  <r>
    <x v="10"/>
    <x v="13"/>
    <x v="265"/>
    <x v="1"/>
    <n v="1"/>
  </r>
  <r>
    <x v="10"/>
    <x v="13"/>
    <x v="266"/>
    <x v="1"/>
    <n v="4"/>
  </r>
  <r>
    <x v="10"/>
    <x v="13"/>
    <x v="267"/>
    <x v="1"/>
    <n v="10"/>
  </r>
  <r>
    <x v="10"/>
    <x v="13"/>
    <x v="269"/>
    <x v="1"/>
    <n v="6"/>
  </r>
  <r>
    <x v="10"/>
    <x v="13"/>
    <x v="270"/>
    <x v="1"/>
    <n v="5"/>
  </r>
  <r>
    <x v="10"/>
    <x v="13"/>
    <x v="271"/>
    <x v="1"/>
    <n v="4"/>
  </r>
  <r>
    <x v="10"/>
    <x v="13"/>
    <x v="272"/>
    <x v="1"/>
    <n v="8"/>
  </r>
  <r>
    <x v="10"/>
    <x v="13"/>
    <x v="275"/>
    <x v="1"/>
    <n v="7"/>
  </r>
  <r>
    <x v="10"/>
    <x v="13"/>
    <x v="276"/>
    <x v="1"/>
    <n v="5"/>
  </r>
  <r>
    <x v="10"/>
    <x v="13"/>
    <x v="277"/>
    <x v="1"/>
    <n v="9"/>
  </r>
  <r>
    <x v="10"/>
    <x v="13"/>
    <x v="278"/>
    <x v="1"/>
    <n v="14"/>
  </r>
  <r>
    <x v="10"/>
    <x v="13"/>
    <x v="279"/>
    <x v="1"/>
    <n v="21"/>
  </r>
  <r>
    <x v="10"/>
    <x v="13"/>
    <x v="280"/>
    <x v="1"/>
    <n v="3"/>
  </r>
  <r>
    <x v="10"/>
    <x v="13"/>
    <x v="281"/>
    <x v="1"/>
    <n v="2"/>
  </r>
  <r>
    <x v="10"/>
    <x v="13"/>
    <x v="282"/>
    <x v="1"/>
    <n v="11"/>
  </r>
  <r>
    <x v="10"/>
    <x v="13"/>
    <x v="283"/>
    <x v="1"/>
    <n v="25"/>
  </r>
  <r>
    <x v="10"/>
    <x v="13"/>
    <x v="284"/>
    <x v="1"/>
    <n v="14"/>
  </r>
  <r>
    <x v="10"/>
    <x v="13"/>
    <x v="285"/>
    <x v="1"/>
    <n v="13"/>
  </r>
  <r>
    <x v="10"/>
    <x v="13"/>
    <x v="286"/>
    <x v="1"/>
    <n v="25"/>
  </r>
  <r>
    <x v="10"/>
    <x v="13"/>
    <x v="287"/>
    <x v="1"/>
    <n v="21"/>
  </r>
  <r>
    <x v="10"/>
    <x v="13"/>
    <x v="288"/>
    <x v="1"/>
    <n v="14"/>
  </r>
  <r>
    <x v="10"/>
    <x v="13"/>
    <x v="289"/>
    <x v="1"/>
    <n v="17"/>
  </r>
  <r>
    <x v="10"/>
    <x v="13"/>
    <x v="290"/>
    <x v="1"/>
    <n v="8"/>
  </r>
  <r>
    <x v="10"/>
    <x v="13"/>
    <x v="291"/>
    <x v="1"/>
    <n v="22"/>
  </r>
  <r>
    <x v="10"/>
    <x v="13"/>
    <x v="292"/>
    <x v="1"/>
    <n v="10"/>
  </r>
  <r>
    <x v="10"/>
    <x v="13"/>
    <x v="293"/>
    <x v="1"/>
    <n v="15"/>
  </r>
  <r>
    <x v="10"/>
    <x v="13"/>
    <x v="259"/>
    <x v="2"/>
    <n v="68"/>
  </r>
  <r>
    <x v="10"/>
    <x v="13"/>
    <x v="294"/>
    <x v="2"/>
    <n v="13"/>
  </r>
  <r>
    <x v="10"/>
    <x v="13"/>
    <x v="260"/>
    <x v="2"/>
    <n v="20"/>
  </r>
  <r>
    <x v="10"/>
    <x v="13"/>
    <x v="261"/>
    <x v="2"/>
    <n v="127"/>
  </r>
  <r>
    <x v="10"/>
    <x v="13"/>
    <x v="262"/>
    <x v="2"/>
    <n v="35"/>
  </r>
  <r>
    <x v="10"/>
    <x v="13"/>
    <x v="263"/>
    <x v="2"/>
    <n v="59"/>
  </r>
  <r>
    <x v="10"/>
    <x v="13"/>
    <x v="264"/>
    <x v="2"/>
    <n v="30"/>
  </r>
  <r>
    <x v="10"/>
    <x v="13"/>
    <x v="265"/>
    <x v="2"/>
    <n v="26"/>
  </r>
  <r>
    <x v="10"/>
    <x v="13"/>
    <x v="266"/>
    <x v="2"/>
    <n v="104"/>
  </r>
  <r>
    <x v="10"/>
    <x v="13"/>
    <x v="267"/>
    <x v="2"/>
    <n v="198"/>
  </r>
  <r>
    <x v="10"/>
    <x v="13"/>
    <x v="268"/>
    <x v="2"/>
    <n v="34"/>
  </r>
  <r>
    <x v="10"/>
    <x v="13"/>
    <x v="269"/>
    <x v="2"/>
    <n v="103"/>
  </r>
  <r>
    <x v="10"/>
    <x v="13"/>
    <x v="270"/>
    <x v="2"/>
    <n v="104"/>
  </r>
  <r>
    <x v="10"/>
    <x v="13"/>
    <x v="271"/>
    <x v="2"/>
    <n v="25"/>
  </r>
  <r>
    <x v="10"/>
    <x v="13"/>
    <x v="272"/>
    <x v="2"/>
    <n v="75"/>
  </r>
  <r>
    <x v="10"/>
    <x v="13"/>
    <x v="273"/>
    <x v="2"/>
    <n v="20"/>
  </r>
  <r>
    <x v="10"/>
    <x v="13"/>
    <x v="274"/>
    <x v="2"/>
    <n v="6"/>
  </r>
  <r>
    <x v="10"/>
    <x v="13"/>
    <x v="275"/>
    <x v="2"/>
    <n v="38"/>
  </r>
  <r>
    <x v="10"/>
    <x v="13"/>
    <x v="276"/>
    <x v="2"/>
    <n v="78"/>
  </r>
  <r>
    <x v="10"/>
    <x v="13"/>
    <x v="277"/>
    <x v="2"/>
    <n v="104"/>
  </r>
  <r>
    <x v="10"/>
    <x v="13"/>
    <x v="278"/>
    <x v="2"/>
    <n v="184"/>
  </r>
  <r>
    <x v="10"/>
    <x v="13"/>
    <x v="279"/>
    <x v="2"/>
    <n v="108"/>
  </r>
  <r>
    <x v="10"/>
    <x v="13"/>
    <x v="280"/>
    <x v="2"/>
    <n v="24"/>
  </r>
  <r>
    <x v="10"/>
    <x v="13"/>
    <x v="281"/>
    <x v="2"/>
    <n v="15"/>
  </r>
  <r>
    <x v="10"/>
    <x v="13"/>
    <x v="282"/>
    <x v="2"/>
    <n v="29"/>
  </r>
  <r>
    <x v="10"/>
    <x v="13"/>
    <x v="283"/>
    <x v="2"/>
    <n v="203"/>
  </r>
  <r>
    <x v="10"/>
    <x v="13"/>
    <x v="284"/>
    <x v="2"/>
    <n v="68"/>
  </r>
  <r>
    <x v="10"/>
    <x v="13"/>
    <x v="285"/>
    <x v="2"/>
    <n v="91"/>
  </r>
  <r>
    <x v="10"/>
    <x v="13"/>
    <x v="286"/>
    <x v="2"/>
    <n v="128"/>
  </r>
  <r>
    <x v="10"/>
    <x v="13"/>
    <x v="287"/>
    <x v="2"/>
    <n v="95"/>
  </r>
  <r>
    <x v="10"/>
    <x v="13"/>
    <x v="288"/>
    <x v="2"/>
    <n v="123"/>
  </r>
  <r>
    <x v="10"/>
    <x v="13"/>
    <x v="289"/>
    <x v="2"/>
    <n v="171"/>
  </r>
  <r>
    <x v="10"/>
    <x v="13"/>
    <x v="290"/>
    <x v="2"/>
    <n v="111"/>
  </r>
  <r>
    <x v="10"/>
    <x v="13"/>
    <x v="291"/>
    <x v="2"/>
    <n v="89"/>
  </r>
  <r>
    <x v="10"/>
    <x v="13"/>
    <x v="292"/>
    <x v="2"/>
    <n v="69"/>
  </r>
  <r>
    <x v="10"/>
    <x v="13"/>
    <x v="293"/>
    <x v="2"/>
    <n v="116"/>
  </r>
  <r>
    <x v="10"/>
    <x v="13"/>
    <x v="261"/>
    <x v="31"/>
    <n v="3"/>
  </r>
  <r>
    <x v="10"/>
    <x v="13"/>
    <x v="266"/>
    <x v="31"/>
    <n v="7"/>
  </r>
  <r>
    <x v="10"/>
    <x v="13"/>
    <x v="267"/>
    <x v="31"/>
    <n v="8"/>
  </r>
  <r>
    <x v="10"/>
    <x v="13"/>
    <x v="269"/>
    <x v="31"/>
    <n v="8"/>
  </r>
  <r>
    <x v="10"/>
    <x v="13"/>
    <x v="270"/>
    <x v="31"/>
    <n v="13"/>
  </r>
  <r>
    <x v="10"/>
    <x v="13"/>
    <x v="277"/>
    <x v="31"/>
    <n v="1"/>
  </r>
  <r>
    <x v="10"/>
    <x v="13"/>
    <x v="282"/>
    <x v="31"/>
    <n v="1"/>
  </r>
  <r>
    <x v="10"/>
    <x v="13"/>
    <x v="286"/>
    <x v="31"/>
    <n v="1"/>
  </r>
  <r>
    <x v="10"/>
    <x v="13"/>
    <x v="259"/>
    <x v="4"/>
    <n v="26"/>
  </r>
  <r>
    <x v="10"/>
    <x v="13"/>
    <x v="294"/>
    <x v="4"/>
    <n v="5"/>
  </r>
  <r>
    <x v="10"/>
    <x v="13"/>
    <x v="260"/>
    <x v="4"/>
    <n v="2"/>
  </r>
  <r>
    <x v="10"/>
    <x v="13"/>
    <x v="261"/>
    <x v="4"/>
    <n v="43"/>
  </r>
  <r>
    <x v="10"/>
    <x v="13"/>
    <x v="262"/>
    <x v="4"/>
    <n v="13"/>
  </r>
  <r>
    <x v="10"/>
    <x v="13"/>
    <x v="263"/>
    <x v="4"/>
    <n v="4"/>
  </r>
  <r>
    <x v="10"/>
    <x v="13"/>
    <x v="264"/>
    <x v="4"/>
    <n v="14"/>
  </r>
  <r>
    <x v="10"/>
    <x v="13"/>
    <x v="265"/>
    <x v="4"/>
    <n v="3"/>
  </r>
  <r>
    <x v="10"/>
    <x v="13"/>
    <x v="266"/>
    <x v="4"/>
    <n v="38"/>
  </r>
  <r>
    <x v="10"/>
    <x v="13"/>
    <x v="267"/>
    <x v="4"/>
    <n v="85"/>
  </r>
  <r>
    <x v="10"/>
    <x v="13"/>
    <x v="268"/>
    <x v="4"/>
    <n v="12"/>
  </r>
  <r>
    <x v="10"/>
    <x v="13"/>
    <x v="269"/>
    <x v="4"/>
    <n v="21"/>
  </r>
  <r>
    <x v="10"/>
    <x v="13"/>
    <x v="270"/>
    <x v="4"/>
    <n v="45"/>
  </r>
  <r>
    <x v="10"/>
    <x v="13"/>
    <x v="271"/>
    <x v="4"/>
    <n v="9"/>
  </r>
  <r>
    <x v="10"/>
    <x v="13"/>
    <x v="272"/>
    <x v="4"/>
    <n v="21"/>
  </r>
  <r>
    <x v="10"/>
    <x v="13"/>
    <x v="273"/>
    <x v="4"/>
    <n v="9"/>
  </r>
  <r>
    <x v="10"/>
    <x v="13"/>
    <x v="274"/>
    <x v="4"/>
    <n v="2"/>
  </r>
  <r>
    <x v="10"/>
    <x v="13"/>
    <x v="275"/>
    <x v="4"/>
    <n v="17"/>
  </r>
  <r>
    <x v="10"/>
    <x v="13"/>
    <x v="276"/>
    <x v="4"/>
    <n v="23"/>
  </r>
  <r>
    <x v="10"/>
    <x v="13"/>
    <x v="277"/>
    <x v="4"/>
    <n v="23"/>
  </r>
  <r>
    <x v="10"/>
    <x v="13"/>
    <x v="278"/>
    <x v="4"/>
    <n v="66"/>
  </r>
  <r>
    <x v="10"/>
    <x v="13"/>
    <x v="279"/>
    <x v="4"/>
    <n v="43"/>
  </r>
  <r>
    <x v="10"/>
    <x v="13"/>
    <x v="280"/>
    <x v="4"/>
    <n v="6"/>
  </r>
  <r>
    <x v="10"/>
    <x v="13"/>
    <x v="281"/>
    <x v="4"/>
    <n v="8"/>
  </r>
  <r>
    <x v="10"/>
    <x v="13"/>
    <x v="282"/>
    <x v="4"/>
    <n v="7"/>
  </r>
  <r>
    <x v="10"/>
    <x v="13"/>
    <x v="283"/>
    <x v="4"/>
    <n v="102"/>
  </r>
  <r>
    <x v="10"/>
    <x v="13"/>
    <x v="284"/>
    <x v="4"/>
    <n v="26"/>
  </r>
  <r>
    <x v="10"/>
    <x v="13"/>
    <x v="285"/>
    <x v="4"/>
    <n v="40"/>
  </r>
  <r>
    <x v="10"/>
    <x v="13"/>
    <x v="286"/>
    <x v="4"/>
    <n v="62"/>
  </r>
  <r>
    <x v="10"/>
    <x v="13"/>
    <x v="287"/>
    <x v="4"/>
    <n v="36"/>
  </r>
  <r>
    <x v="10"/>
    <x v="13"/>
    <x v="288"/>
    <x v="4"/>
    <n v="37"/>
  </r>
  <r>
    <x v="10"/>
    <x v="13"/>
    <x v="289"/>
    <x v="4"/>
    <n v="66"/>
  </r>
  <r>
    <x v="10"/>
    <x v="13"/>
    <x v="290"/>
    <x v="4"/>
    <n v="69"/>
  </r>
  <r>
    <x v="10"/>
    <x v="13"/>
    <x v="291"/>
    <x v="4"/>
    <n v="24"/>
  </r>
  <r>
    <x v="10"/>
    <x v="13"/>
    <x v="292"/>
    <x v="4"/>
    <n v="11"/>
  </r>
  <r>
    <x v="10"/>
    <x v="13"/>
    <x v="293"/>
    <x v="4"/>
    <n v="56"/>
  </r>
  <r>
    <x v="10"/>
    <x v="13"/>
    <x v="259"/>
    <x v="5"/>
    <n v="68"/>
  </r>
  <r>
    <x v="10"/>
    <x v="13"/>
    <x v="294"/>
    <x v="5"/>
    <n v="14"/>
  </r>
  <r>
    <x v="10"/>
    <x v="13"/>
    <x v="260"/>
    <x v="5"/>
    <n v="20"/>
  </r>
  <r>
    <x v="10"/>
    <x v="13"/>
    <x v="261"/>
    <x v="5"/>
    <n v="132"/>
  </r>
  <r>
    <x v="10"/>
    <x v="13"/>
    <x v="262"/>
    <x v="5"/>
    <n v="36"/>
  </r>
  <r>
    <x v="10"/>
    <x v="13"/>
    <x v="263"/>
    <x v="5"/>
    <n v="59"/>
  </r>
  <r>
    <x v="10"/>
    <x v="13"/>
    <x v="264"/>
    <x v="5"/>
    <n v="31"/>
  </r>
  <r>
    <x v="10"/>
    <x v="13"/>
    <x v="265"/>
    <x v="5"/>
    <n v="28"/>
  </r>
  <r>
    <x v="10"/>
    <x v="13"/>
    <x v="266"/>
    <x v="5"/>
    <n v="112"/>
  </r>
  <r>
    <x v="10"/>
    <x v="13"/>
    <x v="267"/>
    <x v="5"/>
    <n v="205"/>
  </r>
  <r>
    <x v="10"/>
    <x v="13"/>
    <x v="268"/>
    <x v="5"/>
    <n v="35"/>
  </r>
  <r>
    <x v="10"/>
    <x v="13"/>
    <x v="269"/>
    <x v="5"/>
    <n v="108"/>
  </r>
  <r>
    <x v="10"/>
    <x v="13"/>
    <x v="270"/>
    <x v="5"/>
    <n v="105"/>
  </r>
  <r>
    <x v="10"/>
    <x v="13"/>
    <x v="271"/>
    <x v="5"/>
    <n v="26"/>
  </r>
  <r>
    <x v="10"/>
    <x v="13"/>
    <x v="272"/>
    <x v="5"/>
    <n v="78"/>
  </r>
  <r>
    <x v="10"/>
    <x v="13"/>
    <x v="273"/>
    <x v="5"/>
    <n v="22"/>
  </r>
  <r>
    <x v="10"/>
    <x v="13"/>
    <x v="274"/>
    <x v="5"/>
    <n v="6"/>
  </r>
  <r>
    <x v="10"/>
    <x v="13"/>
    <x v="275"/>
    <x v="5"/>
    <n v="40"/>
  </r>
  <r>
    <x v="10"/>
    <x v="13"/>
    <x v="276"/>
    <x v="5"/>
    <n v="87"/>
  </r>
  <r>
    <x v="10"/>
    <x v="13"/>
    <x v="277"/>
    <x v="5"/>
    <n v="114"/>
  </r>
  <r>
    <x v="10"/>
    <x v="13"/>
    <x v="278"/>
    <x v="5"/>
    <n v="186"/>
  </r>
  <r>
    <x v="10"/>
    <x v="13"/>
    <x v="279"/>
    <x v="5"/>
    <n v="113"/>
  </r>
  <r>
    <x v="10"/>
    <x v="13"/>
    <x v="280"/>
    <x v="5"/>
    <n v="25"/>
  </r>
  <r>
    <x v="10"/>
    <x v="13"/>
    <x v="281"/>
    <x v="5"/>
    <n v="16"/>
  </r>
  <r>
    <x v="10"/>
    <x v="13"/>
    <x v="282"/>
    <x v="5"/>
    <n v="29"/>
  </r>
  <r>
    <x v="10"/>
    <x v="13"/>
    <x v="283"/>
    <x v="5"/>
    <n v="215"/>
  </r>
  <r>
    <x v="10"/>
    <x v="13"/>
    <x v="284"/>
    <x v="5"/>
    <n v="73"/>
  </r>
  <r>
    <x v="10"/>
    <x v="13"/>
    <x v="285"/>
    <x v="5"/>
    <n v="98"/>
  </r>
  <r>
    <x v="10"/>
    <x v="13"/>
    <x v="286"/>
    <x v="5"/>
    <n v="130"/>
  </r>
  <r>
    <x v="10"/>
    <x v="13"/>
    <x v="287"/>
    <x v="5"/>
    <n v="98"/>
  </r>
  <r>
    <x v="10"/>
    <x v="13"/>
    <x v="288"/>
    <x v="5"/>
    <n v="125"/>
  </r>
  <r>
    <x v="10"/>
    <x v="13"/>
    <x v="289"/>
    <x v="5"/>
    <n v="176"/>
  </r>
  <r>
    <x v="10"/>
    <x v="13"/>
    <x v="290"/>
    <x v="5"/>
    <n v="114"/>
  </r>
  <r>
    <x v="10"/>
    <x v="13"/>
    <x v="291"/>
    <x v="5"/>
    <n v="97"/>
  </r>
  <r>
    <x v="10"/>
    <x v="13"/>
    <x v="292"/>
    <x v="5"/>
    <n v="73"/>
  </r>
  <r>
    <x v="10"/>
    <x v="13"/>
    <x v="293"/>
    <x v="5"/>
    <n v="118"/>
  </r>
  <r>
    <x v="10"/>
    <x v="13"/>
    <x v="259"/>
    <x v="6"/>
    <n v="1"/>
  </r>
  <r>
    <x v="10"/>
    <x v="13"/>
    <x v="294"/>
    <x v="6"/>
    <n v="1"/>
  </r>
  <r>
    <x v="10"/>
    <x v="13"/>
    <x v="261"/>
    <x v="6"/>
    <n v="1"/>
  </r>
  <r>
    <x v="10"/>
    <x v="13"/>
    <x v="264"/>
    <x v="6"/>
    <n v="1"/>
  </r>
  <r>
    <x v="10"/>
    <x v="13"/>
    <x v="266"/>
    <x v="6"/>
    <n v="1"/>
  </r>
  <r>
    <x v="10"/>
    <x v="13"/>
    <x v="267"/>
    <x v="6"/>
    <n v="7"/>
  </r>
  <r>
    <x v="10"/>
    <x v="13"/>
    <x v="269"/>
    <x v="6"/>
    <n v="6"/>
  </r>
  <r>
    <x v="10"/>
    <x v="13"/>
    <x v="270"/>
    <x v="6"/>
    <n v="2"/>
  </r>
  <r>
    <x v="10"/>
    <x v="13"/>
    <x v="275"/>
    <x v="6"/>
    <n v="1"/>
  </r>
  <r>
    <x v="10"/>
    <x v="13"/>
    <x v="277"/>
    <x v="6"/>
    <n v="4"/>
  </r>
  <r>
    <x v="10"/>
    <x v="13"/>
    <x v="278"/>
    <x v="6"/>
    <n v="2"/>
  </r>
  <r>
    <x v="10"/>
    <x v="13"/>
    <x v="280"/>
    <x v="6"/>
    <n v="1"/>
  </r>
  <r>
    <x v="10"/>
    <x v="13"/>
    <x v="283"/>
    <x v="6"/>
    <n v="3"/>
  </r>
  <r>
    <x v="10"/>
    <x v="13"/>
    <x v="284"/>
    <x v="6"/>
    <n v="2"/>
  </r>
  <r>
    <x v="10"/>
    <x v="13"/>
    <x v="285"/>
    <x v="6"/>
    <n v="2"/>
  </r>
  <r>
    <x v="10"/>
    <x v="13"/>
    <x v="286"/>
    <x v="6"/>
    <n v="2"/>
  </r>
  <r>
    <x v="10"/>
    <x v="13"/>
    <x v="287"/>
    <x v="6"/>
    <n v="2"/>
  </r>
  <r>
    <x v="10"/>
    <x v="13"/>
    <x v="288"/>
    <x v="6"/>
    <n v="1"/>
  </r>
  <r>
    <x v="10"/>
    <x v="13"/>
    <x v="289"/>
    <x v="6"/>
    <n v="5"/>
  </r>
  <r>
    <x v="10"/>
    <x v="13"/>
    <x v="290"/>
    <x v="6"/>
    <n v="2"/>
  </r>
  <r>
    <x v="10"/>
    <x v="13"/>
    <x v="291"/>
    <x v="6"/>
    <n v="1"/>
  </r>
  <r>
    <x v="10"/>
    <x v="13"/>
    <x v="292"/>
    <x v="6"/>
    <n v="1"/>
  </r>
  <r>
    <x v="10"/>
    <x v="13"/>
    <x v="259"/>
    <x v="7"/>
    <n v="2"/>
  </r>
  <r>
    <x v="10"/>
    <x v="13"/>
    <x v="294"/>
    <x v="7"/>
    <n v="1"/>
  </r>
  <r>
    <x v="10"/>
    <x v="13"/>
    <x v="261"/>
    <x v="7"/>
    <n v="2"/>
  </r>
  <r>
    <x v="10"/>
    <x v="13"/>
    <x v="262"/>
    <x v="7"/>
    <n v="1"/>
  </r>
  <r>
    <x v="10"/>
    <x v="13"/>
    <x v="264"/>
    <x v="7"/>
    <n v="1"/>
  </r>
  <r>
    <x v="10"/>
    <x v="13"/>
    <x v="266"/>
    <x v="7"/>
    <n v="3"/>
  </r>
  <r>
    <x v="10"/>
    <x v="13"/>
    <x v="267"/>
    <x v="7"/>
    <n v="9"/>
  </r>
  <r>
    <x v="10"/>
    <x v="13"/>
    <x v="269"/>
    <x v="7"/>
    <n v="6"/>
  </r>
  <r>
    <x v="10"/>
    <x v="13"/>
    <x v="270"/>
    <x v="7"/>
    <n v="3"/>
  </r>
  <r>
    <x v="10"/>
    <x v="13"/>
    <x v="275"/>
    <x v="7"/>
    <n v="2"/>
  </r>
  <r>
    <x v="10"/>
    <x v="13"/>
    <x v="277"/>
    <x v="7"/>
    <n v="5"/>
  </r>
  <r>
    <x v="10"/>
    <x v="13"/>
    <x v="278"/>
    <x v="7"/>
    <n v="5"/>
  </r>
  <r>
    <x v="10"/>
    <x v="13"/>
    <x v="283"/>
    <x v="7"/>
    <n v="4"/>
  </r>
  <r>
    <x v="10"/>
    <x v="13"/>
    <x v="284"/>
    <x v="7"/>
    <n v="2"/>
  </r>
  <r>
    <x v="10"/>
    <x v="13"/>
    <x v="285"/>
    <x v="7"/>
    <n v="1"/>
  </r>
  <r>
    <x v="10"/>
    <x v="13"/>
    <x v="286"/>
    <x v="7"/>
    <n v="2"/>
  </r>
  <r>
    <x v="10"/>
    <x v="13"/>
    <x v="287"/>
    <x v="7"/>
    <n v="3"/>
  </r>
  <r>
    <x v="10"/>
    <x v="13"/>
    <x v="288"/>
    <x v="7"/>
    <n v="1"/>
  </r>
  <r>
    <x v="10"/>
    <x v="13"/>
    <x v="289"/>
    <x v="7"/>
    <n v="7"/>
  </r>
  <r>
    <x v="10"/>
    <x v="13"/>
    <x v="290"/>
    <x v="7"/>
    <n v="3"/>
  </r>
  <r>
    <x v="10"/>
    <x v="13"/>
    <x v="291"/>
    <x v="7"/>
    <n v="1"/>
  </r>
  <r>
    <x v="10"/>
    <x v="13"/>
    <x v="266"/>
    <x v="8"/>
    <n v="1"/>
  </r>
  <r>
    <x v="10"/>
    <x v="13"/>
    <x v="267"/>
    <x v="8"/>
    <n v="1"/>
  </r>
  <r>
    <x v="10"/>
    <x v="13"/>
    <x v="279"/>
    <x v="8"/>
    <n v="1"/>
  </r>
  <r>
    <x v="10"/>
    <x v="13"/>
    <x v="289"/>
    <x v="8"/>
    <n v="1"/>
  </r>
  <r>
    <x v="10"/>
    <x v="13"/>
    <x v="259"/>
    <x v="41"/>
    <n v="11"/>
  </r>
  <r>
    <x v="10"/>
    <x v="13"/>
    <x v="294"/>
    <x v="41"/>
    <n v="4"/>
  </r>
  <r>
    <x v="10"/>
    <x v="13"/>
    <x v="260"/>
    <x v="41"/>
    <n v="6"/>
  </r>
  <r>
    <x v="10"/>
    <x v="13"/>
    <x v="261"/>
    <x v="41"/>
    <n v="52"/>
  </r>
  <r>
    <x v="10"/>
    <x v="13"/>
    <x v="262"/>
    <x v="41"/>
    <n v="18"/>
  </r>
  <r>
    <x v="10"/>
    <x v="13"/>
    <x v="263"/>
    <x v="41"/>
    <n v="36"/>
  </r>
  <r>
    <x v="10"/>
    <x v="13"/>
    <x v="264"/>
    <x v="41"/>
    <n v="15"/>
  </r>
  <r>
    <x v="10"/>
    <x v="13"/>
    <x v="265"/>
    <x v="41"/>
    <n v="6"/>
  </r>
  <r>
    <x v="10"/>
    <x v="13"/>
    <x v="266"/>
    <x v="41"/>
    <n v="51"/>
  </r>
  <r>
    <x v="10"/>
    <x v="13"/>
    <x v="267"/>
    <x v="41"/>
    <n v="64"/>
  </r>
  <r>
    <x v="10"/>
    <x v="13"/>
    <x v="268"/>
    <x v="41"/>
    <n v="13"/>
  </r>
  <r>
    <x v="10"/>
    <x v="13"/>
    <x v="269"/>
    <x v="41"/>
    <n v="35"/>
  </r>
  <r>
    <x v="10"/>
    <x v="13"/>
    <x v="270"/>
    <x v="41"/>
    <n v="57"/>
  </r>
  <r>
    <x v="10"/>
    <x v="13"/>
    <x v="271"/>
    <x v="41"/>
    <n v="10"/>
  </r>
  <r>
    <x v="10"/>
    <x v="13"/>
    <x v="272"/>
    <x v="41"/>
    <n v="35"/>
  </r>
  <r>
    <x v="10"/>
    <x v="13"/>
    <x v="273"/>
    <x v="41"/>
    <n v="4"/>
  </r>
  <r>
    <x v="10"/>
    <x v="13"/>
    <x v="274"/>
    <x v="41"/>
    <n v="2"/>
  </r>
  <r>
    <x v="10"/>
    <x v="13"/>
    <x v="275"/>
    <x v="41"/>
    <n v="11"/>
  </r>
  <r>
    <x v="10"/>
    <x v="13"/>
    <x v="276"/>
    <x v="41"/>
    <n v="21"/>
  </r>
  <r>
    <x v="10"/>
    <x v="13"/>
    <x v="277"/>
    <x v="41"/>
    <n v="34"/>
  </r>
  <r>
    <x v="10"/>
    <x v="13"/>
    <x v="278"/>
    <x v="41"/>
    <n v="82"/>
  </r>
  <r>
    <x v="10"/>
    <x v="13"/>
    <x v="279"/>
    <x v="41"/>
    <n v="47"/>
  </r>
  <r>
    <x v="10"/>
    <x v="13"/>
    <x v="280"/>
    <x v="41"/>
    <n v="11"/>
  </r>
  <r>
    <x v="10"/>
    <x v="13"/>
    <x v="281"/>
    <x v="41"/>
    <n v="4"/>
  </r>
  <r>
    <x v="10"/>
    <x v="13"/>
    <x v="282"/>
    <x v="41"/>
    <n v="5"/>
  </r>
  <r>
    <x v="10"/>
    <x v="13"/>
    <x v="283"/>
    <x v="41"/>
    <n v="50"/>
  </r>
  <r>
    <x v="10"/>
    <x v="13"/>
    <x v="284"/>
    <x v="41"/>
    <n v="17"/>
  </r>
  <r>
    <x v="10"/>
    <x v="13"/>
    <x v="285"/>
    <x v="41"/>
    <n v="21"/>
  </r>
  <r>
    <x v="10"/>
    <x v="13"/>
    <x v="286"/>
    <x v="41"/>
    <n v="30"/>
  </r>
  <r>
    <x v="10"/>
    <x v="13"/>
    <x v="287"/>
    <x v="41"/>
    <n v="26"/>
  </r>
  <r>
    <x v="10"/>
    <x v="13"/>
    <x v="288"/>
    <x v="41"/>
    <n v="28"/>
  </r>
  <r>
    <x v="10"/>
    <x v="13"/>
    <x v="289"/>
    <x v="41"/>
    <n v="43"/>
  </r>
  <r>
    <x v="10"/>
    <x v="13"/>
    <x v="290"/>
    <x v="41"/>
    <n v="24"/>
  </r>
  <r>
    <x v="10"/>
    <x v="13"/>
    <x v="291"/>
    <x v="41"/>
    <n v="29"/>
  </r>
  <r>
    <x v="10"/>
    <x v="13"/>
    <x v="292"/>
    <x v="41"/>
    <n v="30"/>
  </r>
  <r>
    <x v="10"/>
    <x v="13"/>
    <x v="293"/>
    <x v="41"/>
    <n v="27"/>
  </r>
  <r>
    <x v="10"/>
    <x v="13"/>
    <x v="259"/>
    <x v="9"/>
    <n v="14"/>
  </r>
  <r>
    <x v="10"/>
    <x v="13"/>
    <x v="294"/>
    <x v="9"/>
    <n v="3"/>
  </r>
  <r>
    <x v="10"/>
    <x v="13"/>
    <x v="260"/>
    <x v="9"/>
    <n v="7"/>
  </r>
  <r>
    <x v="10"/>
    <x v="13"/>
    <x v="261"/>
    <x v="9"/>
    <n v="59"/>
  </r>
  <r>
    <x v="10"/>
    <x v="13"/>
    <x v="262"/>
    <x v="9"/>
    <n v="19"/>
  </r>
  <r>
    <x v="10"/>
    <x v="13"/>
    <x v="263"/>
    <x v="9"/>
    <n v="35"/>
  </r>
  <r>
    <x v="10"/>
    <x v="13"/>
    <x v="264"/>
    <x v="9"/>
    <n v="15"/>
  </r>
  <r>
    <x v="10"/>
    <x v="13"/>
    <x v="265"/>
    <x v="9"/>
    <n v="8"/>
  </r>
  <r>
    <x v="10"/>
    <x v="13"/>
    <x v="266"/>
    <x v="9"/>
    <n v="55"/>
  </r>
  <r>
    <x v="10"/>
    <x v="13"/>
    <x v="267"/>
    <x v="9"/>
    <n v="72"/>
  </r>
  <r>
    <x v="10"/>
    <x v="13"/>
    <x v="268"/>
    <x v="9"/>
    <n v="15"/>
  </r>
  <r>
    <x v="10"/>
    <x v="13"/>
    <x v="269"/>
    <x v="9"/>
    <n v="38"/>
  </r>
  <r>
    <x v="10"/>
    <x v="13"/>
    <x v="270"/>
    <x v="9"/>
    <n v="57"/>
  </r>
  <r>
    <x v="10"/>
    <x v="13"/>
    <x v="271"/>
    <x v="9"/>
    <n v="12"/>
  </r>
  <r>
    <x v="10"/>
    <x v="13"/>
    <x v="272"/>
    <x v="9"/>
    <n v="38"/>
  </r>
  <r>
    <x v="10"/>
    <x v="13"/>
    <x v="273"/>
    <x v="9"/>
    <n v="4"/>
  </r>
  <r>
    <x v="10"/>
    <x v="13"/>
    <x v="274"/>
    <x v="9"/>
    <n v="2"/>
  </r>
  <r>
    <x v="10"/>
    <x v="13"/>
    <x v="275"/>
    <x v="9"/>
    <n v="11"/>
  </r>
  <r>
    <x v="10"/>
    <x v="13"/>
    <x v="276"/>
    <x v="9"/>
    <n v="26"/>
  </r>
  <r>
    <x v="10"/>
    <x v="13"/>
    <x v="277"/>
    <x v="9"/>
    <n v="38"/>
  </r>
  <r>
    <x v="10"/>
    <x v="13"/>
    <x v="278"/>
    <x v="9"/>
    <n v="89"/>
  </r>
  <r>
    <x v="10"/>
    <x v="13"/>
    <x v="279"/>
    <x v="9"/>
    <n v="51"/>
  </r>
  <r>
    <x v="10"/>
    <x v="13"/>
    <x v="280"/>
    <x v="9"/>
    <n v="11"/>
  </r>
  <r>
    <x v="10"/>
    <x v="13"/>
    <x v="281"/>
    <x v="9"/>
    <n v="3"/>
  </r>
  <r>
    <x v="10"/>
    <x v="13"/>
    <x v="282"/>
    <x v="9"/>
    <n v="6"/>
  </r>
  <r>
    <x v="10"/>
    <x v="13"/>
    <x v="283"/>
    <x v="9"/>
    <n v="51"/>
  </r>
  <r>
    <x v="10"/>
    <x v="13"/>
    <x v="284"/>
    <x v="9"/>
    <n v="22"/>
  </r>
  <r>
    <x v="10"/>
    <x v="13"/>
    <x v="285"/>
    <x v="9"/>
    <n v="22"/>
  </r>
  <r>
    <x v="10"/>
    <x v="13"/>
    <x v="286"/>
    <x v="9"/>
    <n v="31"/>
  </r>
  <r>
    <x v="10"/>
    <x v="13"/>
    <x v="287"/>
    <x v="9"/>
    <n v="27"/>
  </r>
  <r>
    <x v="10"/>
    <x v="13"/>
    <x v="288"/>
    <x v="9"/>
    <n v="28"/>
  </r>
  <r>
    <x v="10"/>
    <x v="13"/>
    <x v="289"/>
    <x v="9"/>
    <n v="46"/>
  </r>
  <r>
    <x v="10"/>
    <x v="13"/>
    <x v="290"/>
    <x v="9"/>
    <n v="23"/>
  </r>
  <r>
    <x v="10"/>
    <x v="13"/>
    <x v="291"/>
    <x v="9"/>
    <n v="32"/>
  </r>
  <r>
    <x v="10"/>
    <x v="13"/>
    <x v="292"/>
    <x v="9"/>
    <n v="35"/>
  </r>
  <r>
    <x v="10"/>
    <x v="13"/>
    <x v="293"/>
    <x v="9"/>
    <n v="29"/>
  </r>
  <r>
    <x v="10"/>
    <x v="13"/>
    <x v="259"/>
    <x v="10"/>
    <n v="3"/>
  </r>
  <r>
    <x v="10"/>
    <x v="13"/>
    <x v="260"/>
    <x v="10"/>
    <n v="3"/>
  </r>
  <r>
    <x v="10"/>
    <x v="13"/>
    <x v="261"/>
    <x v="10"/>
    <n v="1"/>
  </r>
  <r>
    <x v="10"/>
    <x v="13"/>
    <x v="266"/>
    <x v="10"/>
    <n v="1"/>
  </r>
  <r>
    <x v="10"/>
    <x v="13"/>
    <x v="269"/>
    <x v="10"/>
    <n v="28"/>
  </r>
  <r>
    <x v="10"/>
    <x v="13"/>
    <x v="270"/>
    <x v="10"/>
    <n v="1"/>
  </r>
  <r>
    <x v="10"/>
    <x v="13"/>
    <x v="271"/>
    <x v="10"/>
    <n v="2"/>
  </r>
  <r>
    <x v="10"/>
    <x v="13"/>
    <x v="272"/>
    <x v="10"/>
    <n v="2"/>
  </r>
  <r>
    <x v="10"/>
    <x v="13"/>
    <x v="276"/>
    <x v="10"/>
    <n v="1"/>
  </r>
  <r>
    <x v="10"/>
    <x v="13"/>
    <x v="278"/>
    <x v="10"/>
    <n v="1"/>
  </r>
  <r>
    <x v="10"/>
    <x v="13"/>
    <x v="281"/>
    <x v="10"/>
    <n v="1"/>
  </r>
  <r>
    <x v="10"/>
    <x v="13"/>
    <x v="283"/>
    <x v="10"/>
    <n v="3"/>
  </r>
  <r>
    <x v="10"/>
    <x v="13"/>
    <x v="284"/>
    <x v="10"/>
    <n v="2"/>
  </r>
  <r>
    <x v="10"/>
    <x v="13"/>
    <x v="287"/>
    <x v="10"/>
    <n v="2"/>
  </r>
  <r>
    <x v="10"/>
    <x v="13"/>
    <x v="291"/>
    <x v="10"/>
    <n v="1"/>
  </r>
  <r>
    <x v="10"/>
    <x v="13"/>
    <x v="293"/>
    <x v="10"/>
    <n v="1"/>
  </r>
  <r>
    <x v="10"/>
    <x v="13"/>
    <x v="259"/>
    <x v="11"/>
    <n v="1"/>
  </r>
  <r>
    <x v="10"/>
    <x v="13"/>
    <x v="261"/>
    <x v="11"/>
    <n v="1"/>
  </r>
  <r>
    <x v="10"/>
    <x v="13"/>
    <x v="269"/>
    <x v="11"/>
    <n v="9"/>
  </r>
  <r>
    <x v="10"/>
    <x v="13"/>
    <x v="270"/>
    <x v="11"/>
    <n v="1"/>
  </r>
  <r>
    <x v="10"/>
    <x v="13"/>
    <x v="283"/>
    <x v="11"/>
    <n v="1"/>
  </r>
  <r>
    <x v="10"/>
    <x v="13"/>
    <x v="259"/>
    <x v="12"/>
    <n v="63"/>
  </r>
  <r>
    <x v="10"/>
    <x v="13"/>
    <x v="294"/>
    <x v="12"/>
    <n v="13"/>
  </r>
  <r>
    <x v="10"/>
    <x v="13"/>
    <x v="260"/>
    <x v="12"/>
    <n v="19"/>
  </r>
  <r>
    <x v="10"/>
    <x v="13"/>
    <x v="261"/>
    <x v="12"/>
    <n v="127"/>
  </r>
  <r>
    <x v="10"/>
    <x v="13"/>
    <x v="262"/>
    <x v="12"/>
    <n v="35"/>
  </r>
  <r>
    <x v="10"/>
    <x v="13"/>
    <x v="263"/>
    <x v="12"/>
    <n v="59"/>
  </r>
  <r>
    <x v="10"/>
    <x v="13"/>
    <x v="264"/>
    <x v="12"/>
    <n v="30"/>
  </r>
  <r>
    <x v="10"/>
    <x v="13"/>
    <x v="265"/>
    <x v="12"/>
    <n v="26"/>
  </r>
  <r>
    <x v="10"/>
    <x v="13"/>
    <x v="266"/>
    <x v="12"/>
    <n v="103"/>
  </r>
  <r>
    <x v="10"/>
    <x v="13"/>
    <x v="267"/>
    <x v="12"/>
    <n v="198"/>
  </r>
  <r>
    <x v="10"/>
    <x v="13"/>
    <x v="268"/>
    <x v="12"/>
    <n v="34"/>
  </r>
  <r>
    <x v="10"/>
    <x v="13"/>
    <x v="269"/>
    <x v="12"/>
    <n v="83"/>
  </r>
  <r>
    <x v="10"/>
    <x v="13"/>
    <x v="270"/>
    <x v="12"/>
    <n v="103"/>
  </r>
  <r>
    <x v="10"/>
    <x v="13"/>
    <x v="271"/>
    <x v="12"/>
    <n v="25"/>
  </r>
  <r>
    <x v="10"/>
    <x v="13"/>
    <x v="272"/>
    <x v="12"/>
    <n v="75"/>
  </r>
  <r>
    <x v="10"/>
    <x v="13"/>
    <x v="273"/>
    <x v="12"/>
    <n v="20"/>
  </r>
  <r>
    <x v="10"/>
    <x v="13"/>
    <x v="274"/>
    <x v="12"/>
    <n v="6"/>
  </r>
  <r>
    <x v="10"/>
    <x v="13"/>
    <x v="275"/>
    <x v="12"/>
    <n v="37"/>
  </r>
  <r>
    <x v="10"/>
    <x v="13"/>
    <x v="276"/>
    <x v="12"/>
    <n v="77"/>
  </r>
  <r>
    <x v="10"/>
    <x v="13"/>
    <x v="277"/>
    <x v="12"/>
    <n v="104"/>
  </r>
  <r>
    <x v="10"/>
    <x v="13"/>
    <x v="278"/>
    <x v="12"/>
    <n v="179"/>
  </r>
  <r>
    <x v="10"/>
    <x v="13"/>
    <x v="279"/>
    <x v="12"/>
    <n v="106"/>
  </r>
  <r>
    <x v="10"/>
    <x v="13"/>
    <x v="280"/>
    <x v="12"/>
    <n v="24"/>
  </r>
  <r>
    <x v="10"/>
    <x v="13"/>
    <x v="281"/>
    <x v="12"/>
    <n v="15"/>
  </r>
  <r>
    <x v="10"/>
    <x v="13"/>
    <x v="282"/>
    <x v="12"/>
    <n v="28"/>
  </r>
  <r>
    <x v="10"/>
    <x v="13"/>
    <x v="283"/>
    <x v="12"/>
    <n v="196"/>
  </r>
  <r>
    <x v="10"/>
    <x v="13"/>
    <x v="284"/>
    <x v="12"/>
    <n v="66"/>
  </r>
  <r>
    <x v="10"/>
    <x v="13"/>
    <x v="285"/>
    <x v="12"/>
    <n v="91"/>
  </r>
  <r>
    <x v="10"/>
    <x v="13"/>
    <x v="286"/>
    <x v="12"/>
    <n v="128"/>
  </r>
  <r>
    <x v="10"/>
    <x v="13"/>
    <x v="287"/>
    <x v="12"/>
    <n v="95"/>
  </r>
  <r>
    <x v="10"/>
    <x v="13"/>
    <x v="288"/>
    <x v="12"/>
    <n v="110"/>
  </r>
  <r>
    <x v="10"/>
    <x v="13"/>
    <x v="289"/>
    <x v="12"/>
    <n v="148"/>
  </r>
  <r>
    <x v="10"/>
    <x v="13"/>
    <x v="290"/>
    <x v="12"/>
    <n v="110"/>
  </r>
  <r>
    <x v="10"/>
    <x v="13"/>
    <x v="291"/>
    <x v="12"/>
    <n v="89"/>
  </r>
  <r>
    <x v="10"/>
    <x v="13"/>
    <x v="292"/>
    <x v="12"/>
    <n v="67"/>
  </r>
  <r>
    <x v="10"/>
    <x v="13"/>
    <x v="293"/>
    <x v="12"/>
    <n v="115"/>
  </r>
  <r>
    <x v="10"/>
    <x v="13"/>
    <x v="259"/>
    <x v="13"/>
    <n v="1"/>
  </r>
  <r>
    <x v="10"/>
    <x v="13"/>
    <x v="264"/>
    <x v="13"/>
    <n v="1"/>
  </r>
  <r>
    <x v="10"/>
    <x v="13"/>
    <x v="269"/>
    <x v="13"/>
    <n v="3"/>
  </r>
  <r>
    <x v="10"/>
    <x v="13"/>
    <x v="270"/>
    <x v="13"/>
    <n v="2"/>
  </r>
  <r>
    <x v="10"/>
    <x v="13"/>
    <x v="271"/>
    <x v="13"/>
    <n v="1"/>
  </r>
  <r>
    <x v="10"/>
    <x v="13"/>
    <x v="277"/>
    <x v="13"/>
    <n v="2"/>
  </r>
  <r>
    <x v="10"/>
    <x v="13"/>
    <x v="282"/>
    <x v="13"/>
    <n v="1"/>
  </r>
  <r>
    <x v="10"/>
    <x v="13"/>
    <x v="283"/>
    <x v="13"/>
    <n v="1"/>
  </r>
  <r>
    <x v="10"/>
    <x v="13"/>
    <x v="285"/>
    <x v="13"/>
    <n v="1"/>
  </r>
  <r>
    <x v="10"/>
    <x v="13"/>
    <x v="289"/>
    <x v="13"/>
    <n v="1"/>
  </r>
  <r>
    <x v="10"/>
    <x v="13"/>
    <x v="292"/>
    <x v="13"/>
    <n v="12"/>
  </r>
  <r>
    <x v="10"/>
    <x v="13"/>
    <x v="259"/>
    <x v="14"/>
    <n v="4"/>
  </r>
  <r>
    <x v="10"/>
    <x v="13"/>
    <x v="268"/>
    <x v="14"/>
    <n v="1"/>
  </r>
  <r>
    <x v="10"/>
    <x v="13"/>
    <x v="271"/>
    <x v="14"/>
    <n v="3"/>
  </r>
  <r>
    <x v="10"/>
    <x v="13"/>
    <x v="275"/>
    <x v="14"/>
    <n v="1"/>
  </r>
  <r>
    <x v="10"/>
    <x v="13"/>
    <x v="277"/>
    <x v="14"/>
    <n v="6"/>
  </r>
  <r>
    <x v="10"/>
    <x v="13"/>
    <x v="278"/>
    <x v="14"/>
    <n v="12"/>
  </r>
  <r>
    <x v="10"/>
    <x v="13"/>
    <x v="279"/>
    <x v="14"/>
    <n v="5"/>
  </r>
  <r>
    <x v="10"/>
    <x v="13"/>
    <x v="280"/>
    <x v="14"/>
    <n v="1"/>
  </r>
  <r>
    <x v="10"/>
    <x v="13"/>
    <x v="282"/>
    <x v="14"/>
    <n v="3"/>
  </r>
  <r>
    <x v="10"/>
    <x v="13"/>
    <x v="283"/>
    <x v="14"/>
    <n v="40"/>
  </r>
  <r>
    <x v="10"/>
    <x v="13"/>
    <x v="284"/>
    <x v="14"/>
    <n v="8"/>
  </r>
  <r>
    <x v="10"/>
    <x v="13"/>
    <x v="285"/>
    <x v="14"/>
    <n v="2"/>
  </r>
  <r>
    <x v="10"/>
    <x v="13"/>
    <x v="286"/>
    <x v="14"/>
    <n v="3"/>
  </r>
  <r>
    <x v="10"/>
    <x v="13"/>
    <x v="287"/>
    <x v="14"/>
    <n v="3"/>
  </r>
  <r>
    <x v="10"/>
    <x v="13"/>
    <x v="288"/>
    <x v="14"/>
    <n v="21"/>
  </r>
  <r>
    <x v="10"/>
    <x v="13"/>
    <x v="289"/>
    <x v="14"/>
    <n v="46"/>
  </r>
  <r>
    <x v="10"/>
    <x v="13"/>
    <x v="290"/>
    <x v="14"/>
    <n v="2"/>
  </r>
  <r>
    <x v="10"/>
    <x v="13"/>
    <x v="291"/>
    <x v="14"/>
    <n v="2"/>
  </r>
  <r>
    <x v="10"/>
    <x v="13"/>
    <x v="292"/>
    <x v="14"/>
    <n v="1"/>
  </r>
  <r>
    <x v="10"/>
    <x v="13"/>
    <x v="293"/>
    <x v="14"/>
    <n v="2"/>
  </r>
  <r>
    <x v="10"/>
    <x v="13"/>
    <x v="259"/>
    <x v="15"/>
    <n v="1"/>
  </r>
  <r>
    <x v="10"/>
    <x v="13"/>
    <x v="260"/>
    <x v="15"/>
    <n v="2"/>
  </r>
  <r>
    <x v="10"/>
    <x v="13"/>
    <x v="261"/>
    <x v="15"/>
    <n v="1"/>
  </r>
  <r>
    <x v="10"/>
    <x v="13"/>
    <x v="264"/>
    <x v="15"/>
    <n v="2"/>
  </r>
  <r>
    <x v="10"/>
    <x v="13"/>
    <x v="266"/>
    <x v="15"/>
    <n v="1"/>
  </r>
  <r>
    <x v="10"/>
    <x v="13"/>
    <x v="267"/>
    <x v="15"/>
    <n v="4"/>
  </r>
  <r>
    <x v="10"/>
    <x v="13"/>
    <x v="268"/>
    <x v="15"/>
    <n v="3"/>
  </r>
  <r>
    <x v="10"/>
    <x v="13"/>
    <x v="269"/>
    <x v="15"/>
    <n v="11"/>
  </r>
  <r>
    <x v="10"/>
    <x v="13"/>
    <x v="270"/>
    <x v="15"/>
    <n v="3"/>
  </r>
  <r>
    <x v="10"/>
    <x v="13"/>
    <x v="271"/>
    <x v="15"/>
    <n v="1"/>
  </r>
  <r>
    <x v="10"/>
    <x v="13"/>
    <x v="272"/>
    <x v="15"/>
    <n v="1"/>
  </r>
  <r>
    <x v="10"/>
    <x v="13"/>
    <x v="276"/>
    <x v="15"/>
    <n v="1"/>
  </r>
  <r>
    <x v="10"/>
    <x v="13"/>
    <x v="277"/>
    <x v="15"/>
    <n v="4"/>
  </r>
  <r>
    <x v="10"/>
    <x v="13"/>
    <x v="278"/>
    <x v="15"/>
    <n v="9"/>
  </r>
  <r>
    <x v="10"/>
    <x v="13"/>
    <x v="279"/>
    <x v="15"/>
    <n v="1"/>
  </r>
  <r>
    <x v="10"/>
    <x v="13"/>
    <x v="281"/>
    <x v="15"/>
    <n v="2"/>
  </r>
  <r>
    <x v="10"/>
    <x v="13"/>
    <x v="282"/>
    <x v="15"/>
    <n v="1"/>
  </r>
  <r>
    <x v="10"/>
    <x v="13"/>
    <x v="283"/>
    <x v="15"/>
    <n v="4"/>
  </r>
  <r>
    <x v="10"/>
    <x v="13"/>
    <x v="286"/>
    <x v="15"/>
    <n v="2"/>
  </r>
  <r>
    <x v="10"/>
    <x v="13"/>
    <x v="288"/>
    <x v="15"/>
    <n v="13"/>
  </r>
  <r>
    <x v="10"/>
    <x v="13"/>
    <x v="289"/>
    <x v="15"/>
    <n v="5"/>
  </r>
  <r>
    <x v="10"/>
    <x v="13"/>
    <x v="292"/>
    <x v="15"/>
    <n v="1"/>
  </r>
  <r>
    <x v="10"/>
    <x v="13"/>
    <x v="293"/>
    <x v="15"/>
    <n v="6"/>
  </r>
  <r>
    <x v="10"/>
    <x v="13"/>
    <x v="259"/>
    <x v="16"/>
    <n v="6"/>
  </r>
  <r>
    <x v="10"/>
    <x v="13"/>
    <x v="294"/>
    <x v="16"/>
    <n v="2"/>
  </r>
  <r>
    <x v="10"/>
    <x v="13"/>
    <x v="260"/>
    <x v="16"/>
    <n v="1"/>
  </r>
  <r>
    <x v="10"/>
    <x v="13"/>
    <x v="261"/>
    <x v="16"/>
    <n v="9"/>
  </r>
  <r>
    <x v="10"/>
    <x v="13"/>
    <x v="262"/>
    <x v="16"/>
    <n v="4"/>
  </r>
  <r>
    <x v="10"/>
    <x v="13"/>
    <x v="263"/>
    <x v="16"/>
    <n v="6"/>
  </r>
  <r>
    <x v="10"/>
    <x v="13"/>
    <x v="265"/>
    <x v="16"/>
    <n v="4"/>
  </r>
  <r>
    <x v="10"/>
    <x v="13"/>
    <x v="266"/>
    <x v="16"/>
    <n v="3"/>
  </r>
  <r>
    <x v="10"/>
    <x v="13"/>
    <x v="267"/>
    <x v="16"/>
    <n v="12"/>
  </r>
  <r>
    <x v="10"/>
    <x v="13"/>
    <x v="268"/>
    <x v="16"/>
    <n v="3"/>
  </r>
  <r>
    <x v="10"/>
    <x v="13"/>
    <x v="269"/>
    <x v="16"/>
    <n v="3"/>
  </r>
  <r>
    <x v="10"/>
    <x v="13"/>
    <x v="270"/>
    <x v="16"/>
    <n v="4"/>
  </r>
  <r>
    <x v="10"/>
    <x v="13"/>
    <x v="271"/>
    <x v="16"/>
    <n v="1"/>
  </r>
  <r>
    <x v="10"/>
    <x v="13"/>
    <x v="272"/>
    <x v="16"/>
    <n v="2"/>
  </r>
  <r>
    <x v="10"/>
    <x v="13"/>
    <x v="276"/>
    <x v="16"/>
    <n v="3"/>
  </r>
  <r>
    <x v="10"/>
    <x v="13"/>
    <x v="277"/>
    <x v="16"/>
    <n v="2"/>
  </r>
  <r>
    <x v="10"/>
    <x v="13"/>
    <x v="278"/>
    <x v="16"/>
    <n v="10"/>
  </r>
  <r>
    <x v="10"/>
    <x v="13"/>
    <x v="279"/>
    <x v="16"/>
    <n v="1"/>
  </r>
  <r>
    <x v="10"/>
    <x v="13"/>
    <x v="280"/>
    <x v="16"/>
    <n v="1"/>
  </r>
  <r>
    <x v="10"/>
    <x v="13"/>
    <x v="281"/>
    <x v="16"/>
    <n v="4"/>
  </r>
  <r>
    <x v="10"/>
    <x v="13"/>
    <x v="282"/>
    <x v="16"/>
    <n v="2"/>
  </r>
  <r>
    <x v="10"/>
    <x v="13"/>
    <x v="283"/>
    <x v="16"/>
    <n v="6"/>
  </r>
  <r>
    <x v="10"/>
    <x v="13"/>
    <x v="284"/>
    <x v="16"/>
    <n v="7"/>
  </r>
  <r>
    <x v="10"/>
    <x v="13"/>
    <x v="285"/>
    <x v="16"/>
    <n v="3"/>
  </r>
  <r>
    <x v="10"/>
    <x v="13"/>
    <x v="286"/>
    <x v="16"/>
    <n v="6"/>
  </r>
  <r>
    <x v="10"/>
    <x v="13"/>
    <x v="287"/>
    <x v="16"/>
    <n v="5"/>
  </r>
  <r>
    <x v="10"/>
    <x v="13"/>
    <x v="289"/>
    <x v="16"/>
    <n v="4"/>
  </r>
  <r>
    <x v="10"/>
    <x v="13"/>
    <x v="291"/>
    <x v="16"/>
    <n v="3"/>
  </r>
  <r>
    <x v="10"/>
    <x v="13"/>
    <x v="292"/>
    <x v="16"/>
    <n v="5"/>
  </r>
  <r>
    <x v="10"/>
    <x v="13"/>
    <x v="293"/>
    <x v="16"/>
    <n v="1"/>
  </r>
  <r>
    <x v="10"/>
    <x v="13"/>
    <x v="259"/>
    <x v="33"/>
    <n v="4"/>
  </r>
  <r>
    <x v="10"/>
    <x v="13"/>
    <x v="260"/>
    <x v="33"/>
    <n v="1"/>
  </r>
  <r>
    <x v="10"/>
    <x v="13"/>
    <x v="262"/>
    <x v="33"/>
    <n v="2"/>
  </r>
  <r>
    <x v="10"/>
    <x v="13"/>
    <x v="263"/>
    <x v="33"/>
    <n v="3"/>
  </r>
  <r>
    <x v="10"/>
    <x v="13"/>
    <x v="266"/>
    <x v="33"/>
    <n v="1"/>
  </r>
  <r>
    <x v="10"/>
    <x v="13"/>
    <x v="267"/>
    <x v="33"/>
    <n v="12"/>
  </r>
  <r>
    <x v="10"/>
    <x v="13"/>
    <x v="268"/>
    <x v="33"/>
    <n v="1"/>
  </r>
  <r>
    <x v="10"/>
    <x v="13"/>
    <x v="269"/>
    <x v="33"/>
    <n v="5"/>
  </r>
  <r>
    <x v="10"/>
    <x v="13"/>
    <x v="270"/>
    <x v="33"/>
    <n v="3"/>
  </r>
  <r>
    <x v="10"/>
    <x v="13"/>
    <x v="272"/>
    <x v="33"/>
    <n v="11"/>
  </r>
  <r>
    <x v="10"/>
    <x v="13"/>
    <x v="276"/>
    <x v="33"/>
    <n v="3"/>
  </r>
  <r>
    <x v="10"/>
    <x v="13"/>
    <x v="277"/>
    <x v="33"/>
    <n v="5"/>
  </r>
  <r>
    <x v="10"/>
    <x v="13"/>
    <x v="278"/>
    <x v="33"/>
    <n v="8"/>
  </r>
  <r>
    <x v="10"/>
    <x v="13"/>
    <x v="279"/>
    <x v="33"/>
    <n v="5"/>
  </r>
  <r>
    <x v="10"/>
    <x v="13"/>
    <x v="280"/>
    <x v="33"/>
    <n v="4"/>
  </r>
  <r>
    <x v="10"/>
    <x v="13"/>
    <x v="281"/>
    <x v="33"/>
    <n v="2"/>
  </r>
  <r>
    <x v="10"/>
    <x v="13"/>
    <x v="282"/>
    <x v="33"/>
    <n v="1"/>
  </r>
  <r>
    <x v="10"/>
    <x v="13"/>
    <x v="283"/>
    <x v="33"/>
    <n v="6"/>
  </r>
  <r>
    <x v="10"/>
    <x v="13"/>
    <x v="284"/>
    <x v="33"/>
    <n v="6"/>
  </r>
  <r>
    <x v="10"/>
    <x v="13"/>
    <x v="285"/>
    <x v="33"/>
    <n v="3"/>
  </r>
  <r>
    <x v="10"/>
    <x v="13"/>
    <x v="286"/>
    <x v="33"/>
    <n v="4"/>
  </r>
  <r>
    <x v="10"/>
    <x v="13"/>
    <x v="287"/>
    <x v="33"/>
    <n v="8"/>
  </r>
  <r>
    <x v="10"/>
    <x v="13"/>
    <x v="288"/>
    <x v="33"/>
    <n v="4"/>
  </r>
  <r>
    <x v="10"/>
    <x v="13"/>
    <x v="289"/>
    <x v="33"/>
    <n v="5"/>
  </r>
  <r>
    <x v="10"/>
    <x v="13"/>
    <x v="290"/>
    <x v="33"/>
    <n v="13"/>
  </r>
  <r>
    <x v="10"/>
    <x v="13"/>
    <x v="291"/>
    <x v="33"/>
    <n v="5"/>
  </r>
  <r>
    <x v="10"/>
    <x v="13"/>
    <x v="293"/>
    <x v="33"/>
    <n v="11"/>
  </r>
  <r>
    <x v="10"/>
    <x v="13"/>
    <x v="259"/>
    <x v="34"/>
    <n v="3"/>
  </r>
  <r>
    <x v="10"/>
    <x v="13"/>
    <x v="261"/>
    <x v="34"/>
    <n v="1"/>
  </r>
  <r>
    <x v="10"/>
    <x v="13"/>
    <x v="262"/>
    <x v="34"/>
    <n v="1"/>
  </r>
  <r>
    <x v="10"/>
    <x v="13"/>
    <x v="263"/>
    <x v="34"/>
    <n v="3"/>
  </r>
  <r>
    <x v="10"/>
    <x v="13"/>
    <x v="267"/>
    <x v="34"/>
    <n v="4"/>
  </r>
  <r>
    <x v="10"/>
    <x v="13"/>
    <x v="268"/>
    <x v="34"/>
    <n v="1"/>
  </r>
  <r>
    <x v="10"/>
    <x v="13"/>
    <x v="269"/>
    <x v="34"/>
    <n v="1"/>
  </r>
  <r>
    <x v="10"/>
    <x v="13"/>
    <x v="270"/>
    <x v="34"/>
    <n v="1"/>
  </r>
  <r>
    <x v="10"/>
    <x v="13"/>
    <x v="277"/>
    <x v="34"/>
    <n v="3"/>
  </r>
  <r>
    <x v="10"/>
    <x v="13"/>
    <x v="278"/>
    <x v="34"/>
    <n v="4"/>
  </r>
  <r>
    <x v="10"/>
    <x v="13"/>
    <x v="280"/>
    <x v="34"/>
    <n v="4"/>
  </r>
  <r>
    <x v="10"/>
    <x v="13"/>
    <x v="281"/>
    <x v="34"/>
    <n v="1"/>
  </r>
  <r>
    <x v="10"/>
    <x v="13"/>
    <x v="282"/>
    <x v="34"/>
    <n v="1"/>
  </r>
  <r>
    <x v="10"/>
    <x v="13"/>
    <x v="283"/>
    <x v="34"/>
    <n v="3"/>
  </r>
  <r>
    <x v="10"/>
    <x v="13"/>
    <x v="284"/>
    <x v="34"/>
    <n v="2"/>
  </r>
  <r>
    <x v="10"/>
    <x v="13"/>
    <x v="286"/>
    <x v="34"/>
    <n v="3"/>
  </r>
  <r>
    <x v="10"/>
    <x v="13"/>
    <x v="287"/>
    <x v="34"/>
    <n v="3"/>
  </r>
  <r>
    <x v="10"/>
    <x v="13"/>
    <x v="288"/>
    <x v="34"/>
    <n v="1"/>
  </r>
  <r>
    <x v="10"/>
    <x v="13"/>
    <x v="289"/>
    <x v="34"/>
    <n v="4"/>
  </r>
  <r>
    <x v="10"/>
    <x v="13"/>
    <x v="290"/>
    <x v="34"/>
    <n v="2"/>
  </r>
  <r>
    <x v="10"/>
    <x v="13"/>
    <x v="291"/>
    <x v="34"/>
    <n v="3"/>
  </r>
  <r>
    <x v="10"/>
    <x v="13"/>
    <x v="293"/>
    <x v="34"/>
    <n v="2"/>
  </r>
  <r>
    <x v="10"/>
    <x v="13"/>
    <x v="259"/>
    <x v="35"/>
    <n v="1"/>
  </r>
  <r>
    <x v="10"/>
    <x v="13"/>
    <x v="267"/>
    <x v="35"/>
    <n v="1"/>
  </r>
  <r>
    <x v="10"/>
    <x v="13"/>
    <x v="270"/>
    <x v="35"/>
    <n v="1"/>
  </r>
  <r>
    <x v="10"/>
    <x v="13"/>
    <x v="272"/>
    <x v="35"/>
    <n v="2"/>
  </r>
  <r>
    <x v="10"/>
    <x v="13"/>
    <x v="276"/>
    <x v="35"/>
    <n v="1"/>
  </r>
  <r>
    <x v="10"/>
    <x v="13"/>
    <x v="277"/>
    <x v="35"/>
    <n v="2"/>
  </r>
  <r>
    <x v="10"/>
    <x v="13"/>
    <x v="278"/>
    <x v="35"/>
    <n v="1"/>
  </r>
  <r>
    <x v="10"/>
    <x v="13"/>
    <x v="279"/>
    <x v="35"/>
    <n v="2"/>
  </r>
  <r>
    <x v="10"/>
    <x v="13"/>
    <x v="283"/>
    <x v="35"/>
    <n v="2"/>
  </r>
  <r>
    <x v="10"/>
    <x v="13"/>
    <x v="284"/>
    <x v="35"/>
    <n v="1"/>
  </r>
  <r>
    <x v="10"/>
    <x v="13"/>
    <x v="286"/>
    <x v="35"/>
    <n v="2"/>
  </r>
  <r>
    <x v="10"/>
    <x v="13"/>
    <x v="290"/>
    <x v="35"/>
    <n v="2"/>
  </r>
  <r>
    <x v="10"/>
    <x v="13"/>
    <x v="293"/>
    <x v="35"/>
    <n v="1"/>
  </r>
  <r>
    <x v="10"/>
    <x v="13"/>
    <x v="267"/>
    <x v="36"/>
    <n v="2"/>
  </r>
  <r>
    <x v="10"/>
    <x v="13"/>
    <x v="272"/>
    <x v="36"/>
    <n v="5"/>
  </r>
  <r>
    <x v="10"/>
    <x v="13"/>
    <x v="276"/>
    <x v="36"/>
    <n v="1"/>
  </r>
  <r>
    <x v="10"/>
    <x v="13"/>
    <x v="284"/>
    <x v="36"/>
    <n v="2"/>
  </r>
  <r>
    <x v="10"/>
    <x v="13"/>
    <x v="286"/>
    <x v="36"/>
    <n v="1"/>
  </r>
  <r>
    <x v="10"/>
    <x v="13"/>
    <x v="287"/>
    <x v="36"/>
    <n v="2"/>
  </r>
  <r>
    <x v="10"/>
    <x v="13"/>
    <x v="289"/>
    <x v="36"/>
    <n v="1"/>
  </r>
  <r>
    <x v="10"/>
    <x v="13"/>
    <x v="290"/>
    <x v="36"/>
    <n v="2"/>
  </r>
  <r>
    <x v="10"/>
    <x v="13"/>
    <x v="261"/>
    <x v="32"/>
    <n v="283"/>
  </r>
  <r>
    <x v="10"/>
    <x v="13"/>
    <x v="266"/>
    <x v="32"/>
    <n v="797"/>
  </r>
  <r>
    <x v="10"/>
    <x v="13"/>
    <x v="267"/>
    <x v="32"/>
    <n v="918"/>
  </r>
  <r>
    <x v="10"/>
    <x v="13"/>
    <x v="269"/>
    <x v="32"/>
    <n v="908"/>
  </r>
  <r>
    <x v="10"/>
    <x v="13"/>
    <x v="270"/>
    <x v="32"/>
    <n v="1799"/>
  </r>
  <r>
    <x v="10"/>
    <x v="13"/>
    <x v="277"/>
    <x v="32"/>
    <n v="34"/>
  </r>
  <r>
    <x v="10"/>
    <x v="13"/>
    <x v="282"/>
    <x v="32"/>
    <n v="10"/>
  </r>
  <r>
    <x v="10"/>
    <x v="13"/>
    <x v="286"/>
    <x v="32"/>
    <n v="25"/>
  </r>
  <r>
    <x v="10"/>
    <x v="13"/>
    <x v="259"/>
    <x v="17"/>
    <n v="568"/>
  </r>
  <r>
    <x v="10"/>
    <x v="13"/>
    <x v="294"/>
    <x v="17"/>
    <n v="50"/>
  </r>
  <r>
    <x v="10"/>
    <x v="13"/>
    <x v="260"/>
    <x v="17"/>
    <n v="44"/>
  </r>
  <r>
    <x v="10"/>
    <x v="13"/>
    <x v="261"/>
    <x v="17"/>
    <n v="698"/>
  </r>
  <r>
    <x v="10"/>
    <x v="13"/>
    <x v="262"/>
    <x v="17"/>
    <n v="174"/>
  </r>
  <r>
    <x v="10"/>
    <x v="13"/>
    <x v="263"/>
    <x v="17"/>
    <n v="36"/>
  </r>
  <r>
    <x v="10"/>
    <x v="13"/>
    <x v="264"/>
    <x v="17"/>
    <n v="183"/>
  </r>
  <r>
    <x v="10"/>
    <x v="13"/>
    <x v="265"/>
    <x v="17"/>
    <n v="84"/>
  </r>
  <r>
    <x v="10"/>
    <x v="13"/>
    <x v="266"/>
    <x v="17"/>
    <n v="639"/>
  </r>
  <r>
    <x v="10"/>
    <x v="13"/>
    <x v="267"/>
    <x v="17"/>
    <n v="1440"/>
  </r>
  <r>
    <x v="10"/>
    <x v="13"/>
    <x v="268"/>
    <x v="17"/>
    <n v="202"/>
  </r>
  <r>
    <x v="10"/>
    <x v="13"/>
    <x v="269"/>
    <x v="17"/>
    <n v="430"/>
  </r>
  <r>
    <x v="10"/>
    <x v="13"/>
    <x v="270"/>
    <x v="17"/>
    <n v="711"/>
  </r>
  <r>
    <x v="10"/>
    <x v="13"/>
    <x v="271"/>
    <x v="17"/>
    <n v="139"/>
  </r>
  <r>
    <x v="10"/>
    <x v="13"/>
    <x v="272"/>
    <x v="17"/>
    <n v="332"/>
  </r>
  <r>
    <x v="10"/>
    <x v="13"/>
    <x v="273"/>
    <x v="17"/>
    <n v="202"/>
  </r>
  <r>
    <x v="10"/>
    <x v="13"/>
    <x v="274"/>
    <x v="17"/>
    <n v="19"/>
  </r>
  <r>
    <x v="10"/>
    <x v="13"/>
    <x v="275"/>
    <x v="17"/>
    <n v="382"/>
  </r>
  <r>
    <x v="10"/>
    <x v="13"/>
    <x v="276"/>
    <x v="17"/>
    <n v="695"/>
  </r>
  <r>
    <x v="10"/>
    <x v="13"/>
    <x v="277"/>
    <x v="17"/>
    <n v="724"/>
  </r>
  <r>
    <x v="10"/>
    <x v="13"/>
    <x v="278"/>
    <x v="17"/>
    <n v="1271"/>
  </r>
  <r>
    <x v="10"/>
    <x v="13"/>
    <x v="279"/>
    <x v="17"/>
    <n v="938"/>
  </r>
  <r>
    <x v="10"/>
    <x v="13"/>
    <x v="280"/>
    <x v="17"/>
    <n v="190"/>
  </r>
  <r>
    <x v="10"/>
    <x v="13"/>
    <x v="281"/>
    <x v="17"/>
    <n v="242"/>
  </r>
  <r>
    <x v="10"/>
    <x v="13"/>
    <x v="282"/>
    <x v="17"/>
    <n v="207"/>
  </r>
  <r>
    <x v="10"/>
    <x v="13"/>
    <x v="283"/>
    <x v="17"/>
    <n v="2866"/>
  </r>
  <r>
    <x v="10"/>
    <x v="13"/>
    <x v="284"/>
    <x v="17"/>
    <n v="752"/>
  </r>
  <r>
    <x v="10"/>
    <x v="13"/>
    <x v="285"/>
    <x v="17"/>
    <n v="867"/>
  </r>
  <r>
    <x v="10"/>
    <x v="13"/>
    <x v="286"/>
    <x v="17"/>
    <n v="1241"/>
  </r>
  <r>
    <x v="10"/>
    <x v="13"/>
    <x v="287"/>
    <x v="17"/>
    <n v="916"/>
  </r>
  <r>
    <x v="10"/>
    <x v="13"/>
    <x v="288"/>
    <x v="17"/>
    <n v="789"/>
  </r>
  <r>
    <x v="10"/>
    <x v="13"/>
    <x v="289"/>
    <x v="17"/>
    <n v="1561"/>
  </r>
  <r>
    <x v="10"/>
    <x v="13"/>
    <x v="290"/>
    <x v="17"/>
    <n v="1543"/>
  </r>
  <r>
    <x v="10"/>
    <x v="13"/>
    <x v="291"/>
    <x v="17"/>
    <n v="622"/>
  </r>
  <r>
    <x v="10"/>
    <x v="13"/>
    <x v="292"/>
    <x v="17"/>
    <n v="264"/>
  </r>
  <r>
    <x v="10"/>
    <x v="13"/>
    <x v="293"/>
    <x v="17"/>
    <n v="836"/>
  </r>
  <r>
    <x v="10"/>
    <x v="13"/>
    <x v="259"/>
    <x v="18"/>
    <n v="1046"/>
  </r>
  <r>
    <x v="10"/>
    <x v="13"/>
    <x v="294"/>
    <x v="18"/>
    <n v="82"/>
  </r>
  <r>
    <x v="10"/>
    <x v="13"/>
    <x v="261"/>
    <x v="18"/>
    <n v="2194"/>
  </r>
  <r>
    <x v="10"/>
    <x v="13"/>
    <x v="262"/>
    <x v="18"/>
    <n v="468"/>
  </r>
  <r>
    <x v="10"/>
    <x v="13"/>
    <x v="264"/>
    <x v="18"/>
    <n v="256"/>
  </r>
  <r>
    <x v="10"/>
    <x v="13"/>
    <x v="266"/>
    <x v="18"/>
    <n v="1028"/>
  </r>
  <r>
    <x v="10"/>
    <x v="13"/>
    <x v="267"/>
    <x v="18"/>
    <n v="3310"/>
  </r>
  <r>
    <x v="10"/>
    <x v="13"/>
    <x v="269"/>
    <x v="18"/>
    <n v="3230"/>
  </r>
  <r>
    <x v="10"/>
    <x v="13"/>
    <x v="270"/>
    <x v="18"/>
    <n v="1558"/>
  </r>
  <r>
    <x v="10"/>
    <x v="13"/>
    <x v="275"/>
    <x v="18"/>
    <n v="2145"/>
  </r>
  <r>
    <x v="10"/>
    <x v="13"/>
    <x v="277"/>
    <x v="18"/>
    <n v="3379"/>
  </r>
  <r>
    <x v="10"/>
    <x v="13"/>
    <x v="278"/>
    <x v="18"/>
    <n v="947"/>
  </r>
  <r>
    <x v="10"/>
    <x v="13"/>
    <x v="283"/>
    <x v="18"/>
    <n v="1730"/>
  </r>
  <r>
    <x v="10"/>
    <x v="13"/>
    <x v="284"/>
    <x v="18"/>
    <n v="46"/>
  </r>
  <r>
    <x v="10"/>
    <x v="13"/>
    <x v="285"/>
    <x v="18"/>
    <n v="531"/>
  </r>
  <r>
    <x v="10"/>
    <x v="13"/>
    <x v="286"/>
    <x v="18"/>
    <n v="1005"/>
  </r>
  <r>
    <x v="10"/>
    <x v="13"/>
    <x v="287"/>
    <x v="18"/>
    <n v="1898"/>
  </r>
  <r>
    <x v="10"/>
    <x v="13"/>
    <x v="288"/>
    <x v="18"/>
    <n v="657"/>
  </r>
  <r>
    <x v="10"/>
    <x v="13"/>
    <x v="289"/>
    <x v="18"/>
    <n v="3675"/>
  </r>
  <r>
    <x v="10"/>
    <x v="13"/>
    <x v="290"/>
    <x v="18"/>
    <n v="1294"/>
  </r>
  <r>
    <x v="10"/>
    <x v="13"/>
    <x v="291"/>
    <x v="18"/>
    <n v="2"/>
  </r>
  <r>
    <x v="10"/>
    <x v="13"/>
    <x v="266"/>
    <x v="19"/>
    <n v="4"/>
  </r>
  <r>
    <x v="10"/>
    <x v="13"/>
    <x v="267"/>
    <x v="19"/>
    <n v="5"/>
  </r>
  <r>
    <x v="10"/>
    <x v="13"/>
    <x v="279"/>
    <x v="19"/>
    <n v="39500"/>
  </r>
  <r>
    <x v="10"/>
    <x v="13"/>
    <x v="289"/>
    <x v="19"/>
    <n v="101100"/>
  </r>
  <r>
    <x v="10"/>
    <x v="13"/>
    <x v="259"/>
    <x v="42"/>
    <n v="598"/>
  </r>
  <r>
    <x v="10"/>
    <x v="13"/>
    <x v="294"/>
    <x v="42"/>
    <n v="70"/>
  </r>
  <r>
    <x v="10"/>
    <x v="13"/>
    <x v="260"/>
    <x v="42"/>
    <n v="352"/>
  </r>
  <r>
    <x v="10"/>
    <x v="13"/>
    <x v="261"/>
    <x v="42"/>
    <n v="1968"/>
  </r>
  <r>
    <x v="10"/>
    <x v="13"/>
    <x v="262"/>
    <x v="42"/>
    <n v="695"/>
  </r>
  <r>
    <x v="10"/>
    <x v="13"/>
    <x v="263"/>
    <x v="42"/>
    <n v="1470"/>
  </r>
  <r>
    <x v="10"/>
    <x v="13"/>
    <x v="264"/>
    <x v="42"/>
    <n v="312"/>
  </r>
  <r>
    <x v="10"/>
    <x v="13"/>
    <x v="265"/>
    <x v="42"/>
    <n v="297"/>
  </r>
  <r>
    <x v="10"/>
    <x v="13"/>
    <x v="266"/>
    <x v="42"/>
    <n v="2077"/>
  </r>
  <r>
    <x v="10"/>
    <x v="13"/>
    <x v="267"/>
    <x v="42"/>
    <n v="2733"/>
  </r>
  <r>
    <x v="10"/>
    <x v="13"/>
    <x v="268"/>
    <x v="42"/>
    <n v="613"/>
  </r>
  <r>
    <x v="10"/>
    <x v="13"/>
    <x v="269"/>
    <x v="42"/>
    <n v="2475"/>
  </r>
  <r>
    <x v="10"/>
    <x v="13"/>
    <x v="270"/>
    <x v="42"/>
    <n v="3609"/>
  </r>
  <r>
    <x v="10"/>
    <x v="13"/>
    <x v="271"/>
    <x v="42"/>
    <n v="656"/>
  </r>
  <r>
    <x v="10"/>
    <x v="13"/>
    <x v="272"/>
    <x v="42"/>
    <n v="2070"/>
  </r>
  <r>
    <x v="10"/>
    <x v="13"/>
    <x v="273"/>
    <x v="42"/>
    <n v="130"/>
  </r>
  <r>
    <x v="10"/>
    <x v="13"/>
    <x v="274"/>
    <x v="42"/>
    <n v="61"/>
  </r>
  <r>
    <x v="10"/>
    <x v="13"/>
    <x v="275"/>
    <x v="42"/>
    <n v="370"/>
  </r>
  <r>
    <x v="10"/>
    <x v="13"/>
    <x v="276"/>
    <x v="42"/>
    <n v="790"/>
  </r>
  <r>
    <x v="10"/>
    <x v="13"/>
    <x v="277"/>
    <x v="42"/>
    <n v="1551"/>
  </r>
  <r>
    <x v="10"/>
    <x v="13"/>
    <x v="278"/>
    <x v="42"/>
    <n v="5532"/>
  </r>
  <r>
    <x v="10"/>
    <x v="13"/>
    <x v="279"/>
    <x v="42"/>
    <n v="2484"/>
  </r>
  <r>
    <x v="10"/>
    <x v="13"/>
    <x v="280"/>
    <x v="42"/>
    <n v="752"/>
  </r>
  <r>
    <x v="10"/>
    <x v="13"/>
    <x v="281"/>
    <x v="42"/>
    <n v="157"/>
  </r>
  <r>
    <x v="10"/>
    <x v="13"/>
    <x v="282"/>
    <x v="42"/>
    <n v="187"/>
  </r>
  <r>
    <x v="10"/>
    <x v="13"/>
    <x v="283"/>
    <x v="42"/>
    <n v="3680"/>
  </r>
  <r>
    <x v="10"/>
    <x v="13"/>
    <x v="284"/>
    <x v="42"/>
    <n v="870"/>
  </r>
  <r>
    <x v="10"/>
    <x v="13"/>
    <x v="285"/>
    <x v="42"/>
    <n v="1181"/>
  </r>
  <r>
    <x v="10"/>
    <x v="13"/>
    <x v="286"/>
    <x v="42"/>
    <n v="1093"/>
  </r>
  <r>
    <x v="10"/>
    <x v="13"/>
    <x v="287"/>
    <x v="42"/>
    <n v="1129"/>
  </r>
  <r>
    <x v="10"/>
    <x v="13"/>
    <x v="288"/>
    <x v="42"/>
    <n v="2127"/>
  </r>
  <r>
    <x v="10"/>
    <x v="13"/>
    <x v="289"/>
    <x v="42"/>
    <n v="3086"/>
  </r>
  <r>
    <x v="10"/>
    <x v="13"/>
    <x v="290"/>
    <x v="42"/>
    <n v="1994"/>
  </r>
  <r>
    <x v="10"/>
    <x v="13"/>
    <x v="291"/>
    <x v="42"/>
    <n v="1195"/>
  </r>
  <r>
    <x v="10"/>
    <x v="13"/>
    <x v="292"/>
    <x v="42"/>
    <n v="1475"/>
  </r>
  <r>
    <x v="10"/>
    <x v="13"/>
    <x v="293"/>
    <x v="42"/>
    <n v="1392"/>
  </r>
  <r>
    <x v="10"/>
    <x v="13"/>
    <x v="259"/>
    <x v="21"/>
    <n v="771"/>
  </r>
  <r>
    <x v="10"/>
    <x v="13"/>
    <x v="294"/>
    <x v="21"/>
    <n v="119"/>
  </r>
  <r>
    <x v="10"/>
    <x v="13"/>
    <x v="260"/>
    <x v="21"/>
    <n v="455"/>
  </r>
  <r>
    <x v="10"/>
    <x v="13"/>
    <x v="261"/>
    <x v="21"/>
    <n v="2118"/>
  </r>
  <r>
    <x v="10"/>
    <x v="13"/>
    <x v="262"/>
    <x v="21"/>
    <n v="790"/>
  </r>
  <r>
    <x v="10"/>
    <x v="13"/>
    <x v="263"/>
    <x v="21"/>
    <n v="1366"/>
  </r>
  <r>
    <x v="10"/>
    <x v="13"/>
    <x v="264"/>
    <x v="21"/>
    <n v="395"/>
  </r>
  <r>
    <x v="10"/>
    <x v="13"/>
    <x v="265"/>
    <x v="21"/>
    <n v="303"/>
  </r>
  <r>
    <x v="10"/>
    <x v="13"/>
    <x v="266"/>
    <x v="21"/>
    <n v="2006"/>
  </r>
  <r>
    <x v="10"/>
    <x v="13"/>
    <x v="267"/>
    <x v="21"/>
    <n v="2337"/>
  </r>
  <r>
    <x v="10"/>
    <x v="13"/>
    <x v="268"/>
    <x v="21"/>
    <n v="517"/>
  </r>
  <r>
    <x v="10"/>
    <x v="13"/>
    <x v="269"/>
    <x v="21"/>
    <n v="2018"/>
  </r>
  <r>
    <x v="10"/>
    <x v="13"/>
    <x v="270"/>
    <x v="21"/>
    <n v="2515"/>
  </r>
  <r>
    <x v="10"/>
    <x v="13"/>
    <x v="271"/>
    <x v="21"/>
    <n v="619"/>
  </r>
  <r>
    <x v="10"/>
    <x v="13"/>
    <x v="272"/>
    <x v="21"/>
    <n v="1982"/>
  </r>
  <r>
    <x v="10"/>
    <x v="13"/>
    <x v="273"/>
    <x v="21"/>
    <n v="151"/>
  </r>
  <r>
    <x v="10"/>
    <x v="13"/>
    <x v="274"/>
    <x v="21"/>
    <n v="315"/>
  </r>
  <r>
    <x v="10"/>
    <x v="13"/>
    <x v="275"/>
    <x v="21"/>
    <n v="323"/>
  </r>
  <r>
    <x v="10"/>
    <x v="13"/>
    <x v="276"/>
    <x v="21"/>
    <n v="916"/>
  </r>
  <r>
    <x v="10"/>
    <x v="13"/>
    <x v="277"/>
    <x v="21"/>
    <n v="1937"/>
  </r>
  <r>
    <x v="10"/>
    <x v="13"/>
    <x v="278"/>
    <x v="21"/>
    <n v="5879"/>
  </r>
  <r>
    <x v="10"/>
    <x v="13"/>
    <x v="279"/>
    <x v="21"/>
    <n v="2684"/>
  </r>
  <r>
    <x v="10"/>
    <x v="13"/>
    <x v="280"/>
    <x v="21"/>
    <n v="896"/>
  </r>
  <r>
    <x v="10"/>
    <x v="13"/>
    <x v="281"/>
    <x v="21"/>
    <n v="59"/>
  </r>
  <r>
    <x v="10"/>
    <x v="13"/>
    <x v="282"/>
    <x v="21"/>
    <n v="321"/>
  </r>
  <r>
    <x v="10"/>
    <x v="13"/>
    <x v="283"/>
    <x v="21"/>
    <n v="2967"/>
  </r>
  <r>
    <x v="10"/>
    <x v="13"/>
    <x v="284"/>
    <x v="21"/>
    <n v="917"/>
  </r>
  <r>
    <x v="10"/>
    <x v="13"/>
    <x v="285"/>
    <x v="21"/>
    <n v="1088"/>
  </r>
  <r>
    <x v="10"/>
    <x v="13"/>
    <x v="286"/>
    <x v="21"/>
    <n v="1330"/>
  </r>
  <r>
    <x v="10"/>
    <x v="13"/>
    <x v="287"/>
    <x v="21"/>
    <n v="1381"/>
  </r>
  <r>
    <x v="10"/>
    <x v="13"/>
    <x v="288"/>
    <x v="21"/>
    <n v="1603"/>
  </r>
  <r>
    <x v="10"/>
    <x v="13"/>
    <x v="289"/>
    <x v="21"/>
    <n v="2928"/>
  </r>
  <r>
    <x v="10"/>
    <x v="13"/>
    <x v="290"/>
    <x v="21"/>
    <n v="1667"/>
  </r>
  <r>
    <x v="10"/>
    <x v="13"/>
    <x v="291"/>
    <x v="21"/>
    <n v="1381"/>
  </r>
  <r>
    <x v="10"/>
    <x v="13"/>
    <x v="292"/>
    <x v="21"/>
    <n v="2523"/>
  </r>
  <r>
    <x v="10"/>
    <x v="13"/>
    <x v="293"/>
    <x v="21"/>
    <n v="1372"/>
  </r>
  <r>
    <x v="10"/>
    <x v="13"/>
    <x v="259"/>
    <x v="22"/>
    <n v="62"/>
  </r>
  <r>
    <x v="10"/>
    <x v="13"/>
    <x v="294"/>
    <x v="22"/>
    <n v="21"/>
  </r>
  <r>
    <x v="10"/>
    <x v="13"/>
    <x v="260"/>
    <x v="22"/>
    <n v="60"/>
  </r>
  <r>
    <x v="10"/>
    <x v="13"/>
    <x v="261"/>
    <x v="22"/>
    <n v="37558"/>
  </r>
  <r>
    <x v="10"/>
    <x v="13"/>
    <x v="262"/>
    <x v="22"/>
    <n v="44"/>
  </r>
  <r>
    <x v="10"/>
    <x v="13"/>
    <x v="263"/>
    <x v="22"/>
    <n v="12973"/>
  </r>
  <r>
    <x v="10"/>
    <x v="13"/>
    <x v="265"/>
    <x v="22"/>
    <n v="22563"/>
  </r>
  <r>
    <x v="10"/>
    <x v="13"/>
    <x v="266"/>
    <x v="22"/>
    <n v="7508"/>
  </r>
  <r>
    <x v="10"/>
    <x v="13"/>
    <x v="267"/>
    <x v="22"/>
    <n v="5261"/>
  </r>
  <r>
    <x v="10"/>
    <x v="13"/>
    <x v="268"/>
    <x v="22"/>
    <n v="226"/>
  </r>
  <r>
    <x v="10"/>
    <x v="13"/>
    <x v="269"/>
    <x v="22"/>
    <n v="31"/>
  </r>
  <r>
    <x v="10"/>
    <x v="13"/>
    <x v="270"/>
    <x v="22"/>
    <n v="35"/>
  </r>
  <r>
    <x v="10"/>
    <x v="13"/>
    <x v="271"/>
    <x v="22"/>
    <n v="53"/>
  </r>
  <r>
    <x v="10"/>
    <x v="13"/>
    <x v="272"/>
    <x v="22"/>
    <n v="12"/>
  </r>
  <r>
    <x v="10"/>
    <x v="13"/>
    <x v="276"/>
    <x v="22"/>
    <n v="14835"/>
  </r>
  <r>
    <x v="10"/>
    <x v="13"/>
    <x v="277"/>
    <x v="22"/>
    <n v="34"/>
  </r>
  <r>
    <x v="10"/>
    <x v="13"/>
    <x v="278"/>
    <x v="22"/>
    <n v="3293"/>
  </r>
  <r>
    <x v="10"/>
    <x v="13"/>
    <x v="279"/>
    <x v="22"/>
    <n v="1850"/>
  </r>
  <r>
    <x v="10"/>
    <x v="13"/>
    <x v="280"/>
    <x v="22"/>
    <n v="29"/>
  </r>
  <r>
    <x v="10"/>
    <x v="13"/>
    <x v="281"/>
    <x v="22"/>
    <n v="44"/>
  </r>
  <r>
    <x v="10"/>
    <x v="13"/>
    <x v="282"/>
    <x v="22"/>
    <n v="13"/>
  </r>
  <r>
    <x v="10"/>
    <x v="13"/>
    <x v="283"/>
    <x v="22"/>
    <n v="59"/>
  </r>
  <r>
    <x v="10"/>
    <x v="13"/>
    <x v="284"/>
    <x v="22"/>
    <n v="1768"/>
  </r>
  <r>
    <x v="10"/>
    <x v="13"/>
    <x v="285"/>
    <x v="22"/>
    <n v="5019"/>
  </r>
  <r>
    <x v="10"/>
    <x v="13"/>
    <x v="286"/>
    <x v="22"/>
    <n v="48"/>
  </r>
  <r>
    <x v="10"/>
    <x v="13"/>
    <x v="287"/>
    <x v="22"/>
    <n v="64"/>
  </r>
  <r>
    <x v="10"/>
    <x v="13"/>
    <x v="289"/>
    <x v="22"/>
    <n v="15021"/>
  </r>
  <r>
    <x v="10"/>
    <x v="13"/>
    <x v="291"/>
    <x v="22"/>
    <n v="40"/>
  </r>
  <r>
    <x v="10"/>
    <x v="13"/>
    <x v="292"/>
    <x v="22"/>
    <n v="42"/>
  </r>
  <r>
    <x v="10"/>
    <x v="13"/>
    <x v="293"/>
    <x v="22"/>
    <n v="8"/>
  </r>
  <r>
    <x v="10"/>
    <x v="13"/>
    <x v="259"/>
    <x v="23"/>
    <n v="382"/>
  </r>
  <r>
    <x v="10"/>
    <x v="13"/>
    <x v="260"/>
    <x v="23"/>
    <n v="47"/>
  </r>
  <r>
    <x v="10"/>
    <x v="13"/>
    <x v="261"/>
    <x v="23"/>
    <n v="1"/>
  </r>
  <r>
    <x v="10"/>
    <x v="13"/>
    <x v="266"/>
    <x v="23"/>
    <n v="1"/>
  </r>
  <r>
    <x v="10"/>
    <x v="13"/>
    <x v="269"/>
    <x v="23"/>
    <n v="724"/>
  </r>
  <r>
    <x v="10"/>
    <x v="13"/>
    <x v="270"/>
    <x v="23"/>
    <n v="18"/>
  </r>
  <r>
    <x v="10"/>
    <x v="13"/>
    <x v="271"/>
    <x v="23"/>
    <n v="42"/>
  </r>
  <r>
    <x v="10"/>
    <x v="13"/>
    <x v="272"/>
    <x v="23"/>
    <n v="14"/>
  </r>
  <r>
    <x v="10"/>
    <x v="13"/>
    <x v="276"/>
    <x v="23"/>
    <n v="24"/>
  </r>
  <r>
    <x v="10"/>
    <x v="13"/>
    <x v="278"/>
    <x v="23"/>
    <n v="21"/>
  </r>
  <r>
    <x v="10"/>
    <x v="13"/>
    <x v="281"/>
    <x v="23"/>
    <n v="1"/>
  </r>
  <r>
    <x v="10"/>
    <x v="13"/>
    <x v="283"/>
    <x v="23"/>
    <n v="34"/>
  </r>
  <r>
    <x v="10"/>
    <x v="13"/>
    <x v="284"/>
    <x v="23"/>
    <n v="5"/>
  </r>
  <r>
    <x v="10"/>
    <x v="13"/>
    <x v="287"/>
    <x v="23"/>
    <n v="2"/>
  </r>
  <r>
    <x v="10"/>
    <x v="13"/>
    <x v="291"/>
    <x v="23"/>
    <n v="5"/>
  </r>
  <r>
    <x v="10"/>
    <x v="13"/>
    <x v="293"/>
    <x v="23"/>
    <n v="6"/>
  </r>
  <r>
    <x v="10"/>
    <x v="13"/>
    <x v="259"/>
    <x v="24"/>
    <n v="6"/>
  </r>
  <r>
    <x v="10"/>
    <x v="13"/>
    <x v="261"/>
    <x v="24"/>
    <n v="4"/>
  </r>
  <r>
    <x v="10"/>
    <x v="13"/>
    <x v="269"/>
    <x v="24"/>
    <n v="231"/>
  </r>
  <r>
    <x v="10"/>
    <x v="13"/>
    <x v="270"/>
    <x v="24"/>
    <n v="4"/>
  </r>
  <r>
    <x v="10"/>
    <x v="13"/>
    <x v="283"/>
    <x v="24"/>
    <n v="2"/>
  </r>
  <r>
    <x v="10"/>
    <x v="13"/>
    <x v="259"/>
    <x v="25"/>
    <n v="12737"/>
  </r>
  <r>
    <x v="10"/>
    <x v="13"/>
    <x v="294"/>
    <x v="25"/>
    <n v="1720"/>
  </r>
  <r>
    <x v="10"/>
    <x v="13"/>
    <x v="260"/>
    <x v="25"/>
    <n v="3156"/>
  </r>
  <r>
    <x v="10"/>
    <x v="13"/>
    <x v="261"/>
    <x v="25"/>
    <n v="23345"/>
  </r>
  <r>
    <x v="10"/>
    <x v="13"/>
    <x v="262"/>
    <x v="25"/>
    <n v="6834"/>
  </r>
  <r>
    <x v="10"/>
    <x v="13"/>
    <x v="263"/>
    <x v="25"/>
    <n v="5852"/>
  </r>
  <r>
    <x v="10"/>
    <x v="13"/>
    <x v="264"/>
    <x v="25"/>
    <n v="4685"/>
  </r>
  <r>
    <x v="10"/>
    <x v="13"/>
    <x v="265"/>
    <x v="25"/>
    <n v="3675"/>
  </r>
  <r>
    <x v="10"/>
    <x v="13"/>
    <x v="266"/>
    <x v="25"/>
    <n v="16332"/>
  </r>
  <r>
    <x v="10"/>
    <x v="13"/>
    <x v="267"/>
    <x v="25"/>
    <n v="35495"/>
  </r>
  <r>
    <x v="10"/>
    <x v="13"/>
    <x v="268"/>
    <x v="25"/>
    <n v="4869"/>
  </r>
  <r>
    <x v="10"/>
    <x v="13"/>
    <x v="269"/>
    <x v="25"/>
    <n v="10728"/>
  </r>
  <r>
    <x v="10"/>
    <x v="13"/>
    <x v="270"/>
    <x v="25"/>
    <n v="15965"/>
  </r>
  <r>
    <x v="10"/>
    <x v="13"/>
    <x v="271"/>
    <x v="25"/>
    <n v="3798"/>
  </r>
  <r>
    <x v="10"/>
    <x v="13"/>
    <x v="272"/>
    <x v="25"/>
    <n v="12004"/>
  </r>
  <r>
    <x v="10"/>
    <x v="13"/>
    <x v="273"/>
    <x v="25"/>
    <n v="4258"/>
  </r>
  <r>
    <x v="10"/>
    <x v="13"/>
    <x v="274"/>
    <x v="25"/>
    <n v="644"/>
  </r>
  <r>
    <x v="10"/>
    <x v="13"/>
    <x v="275"/>
    <x v="25"/>
    <n v="9826"/>
  </r>
  <r>
    <x v="10"/>
    <x v="13"/>
    <x v="276"/>
    <x v="25"/>
    <n v="17676"/>
  </r>
  <r>
    <x v="10"/>
    <x v="13"/>
    <x v="277"/>
    <x v="25"/>
    <n v="19984"/>
  </r>
  <r>
    <x v="10"/>
    <x v="13"/>
    <x v="278"/>
    <x v="25"/>
    <n v="33529"/>
  </r>
  <r>
    <x v="10"/>
    <x v="13"/>
    <x v="279"/>
    <x v="25"/>
    <n v="22787"/>
  </r>
  <r>
    <x v="10"/>
    <x v="13"/>
    <x v="280"/>
    <x v="25"/>
    <n v="4746"/>
  </r>
  <r>
    <x v="10"/>
    <x v="13"/>
    <x v="281"/>
    <x v="25"/>
    <n v="4071"/>
  </r>
  <r>
    <x v="10"/>
    <x v="13"/>
    <x v="282"/>
    <x v="25"/>
    <n v="8905"/>
  </r>
  <r>
    <x v="10"/>
    <x v="13"/>
    <x v="283"/>
    <x v="25"/>
    <n v="52195"/>
  </r>
  <r>
    <x v="10"/>
    <x v="13"/>
    <x v="284"/>
    <x v="25"/>
    <n v="16518"/>
  </r>
  <r>
    <x v="10"/>
    <x v="13"/>
    <x v="285"/>
    <x v="25"/>
    <n v="17618"/>
  </r>
  <r>
    <x v="10"/>
    <x v="13"/>
    <x v="286"/>
    <x v="25"/>
    <n v="25967"/>
  </r>
  <r>
    <x v="10"/>
    <x v="13"/>
    <x v="287"/>
    <x v="25"/>
    <n v="18686"/>
  </r>
  <r>
    <x v="10"/>
    <x v="13"/>
    <x v="288"/>
    <x v="25"/>
    <n v="18623"/>
  </r>
  <r>
    <x v="10"/>
    <x v="13"/>
    <x v="289"/>
    <x v="25"/>
    <n v="29323"/>
  </r>
  <r>
    <x v="10"/>
    <x v="13"/>
    <x v="290"/>
    <x v="25"/>
    <n v="25180"/>
  </r>
  <r>
    <x v="10"/>
    <x v="13"/>
    <x v="291"/>
    <x v="25"/>
    <n v="14292"/>
  </r>
  <r>
    <x v="10"/>
    <x v="13"/>
    <x v="292"/>
    <x v="25"/>
    <n v="14633"/>
  </r>
  <r>
    <x v="10"/>
    <x v="13"/>
    <x v="293"/>
    <x v="25"/>
    <n v="23251"/>
  </r>
  <r>
    <x v="10"/>
    <x v="13"/>
    <x v="259"/>
    <x v="26"/>
    <n v="1"/>
  </r>
  <r>
    <x v="10"/>
    <x v="13"/>
    <x v="264"/>
    <x v="26"/>
    <n v="1"/>
  </r>
  <r>
    <x v="10"/>
    <x v="13"/>
    <x v="269"/>
    <x v="26"/>
    <n v="8"/>
  </r>
  <r>
    <x v="10"/>
    <x v="13"/>
    <x v="270"/>
    <x v="26"/>
    <n v="4"/>
  </r>
  <r>
    <x v="10"/>
    <x v="13"/>
    <x v="271"/>
    <x v="26"/>
    <n v="12"/>
  </r>
  <r>
    <x v="10"/>
    <x v="13"/>
    <x v="277"/>
    <x v="26"/>
    <n v="5"/>
  </r>
  <r>
    <x v="10"/>
    <x v="13"/>
    <x v="282"/>
    <x v="26"/>
    <n v="1"/>
  </r>
  <r>
    <x v="10"/>
    <x v="13"/>
    <x v="283"/>
    <x v="26"/>
    <n v="1"/>
  </r>
  <r>
    <x v="10"/>
    <x v="13"/>
    <x v="285"/>
    <x v="26"/>
    <n v="1"/>
  </r>
  <r>
    <x v="10"/>
    <x v="13"/>
    <x v="289"/>
    <x v="26"/>
    <n v="3"/>
  </r>
  <r>
    <x v="10"/>
    <x v="13"/>
    <x v="292"/>
    <x v="26"/>
    <n v="321"/>
  </r>
  <r>
    <x v="10"/>
    <x v="13"/>
    <x v="259"/>
    <x v="27"/>
    <n v="239"/>
  </r>
  <r>
    <x v="10"/>
    <x v="13"/>
    <x v="268"/>
    <x v="27"/>
    <n v="249"/>
  </r>
  <r>
    <x v="10"/>
    <x v="13"/>
    <x v="271"/>
    <x v="27"/>
    <n v="111"/>
  </r>
  <r>
    <x v="10"/>
    <x v="13"/>
    <x v="275"/>
    <x v="27"/>
    <n v="95"/>
  </r>
  <r>
    <x v="10"/>
    <x v="13"/>
    <x v="277"/>
    <x v="27"/>
    <n v="502"/>
  </r>
  <r>
    <x v="10"/>
    <x v="13"/>
    <x v="278"/>
    <x v="27"/>
    <n v="1668"/>
  </r>
  <r>
    <x v="10"/>
    <x v="13"/>
    <x v="279"/>
    <x v="27"/>
    <n v="378"/>
  </r>
  <r>
    <x v="10"/>
    <x v="13"/>
    <x v="280"/>
    <x v="27"/>
    <n v="190"/>
  </r>
  <r>
    <x v="10"/>
    <x v="13"/>
    <x v="282"/>
    <x v="27"/>
    <n v="296"/>
  </r>
  <r>
    <x v="10"/>
    <x v="13"/>
    <x v="283"/>
    <x v="27"/>
    <n v="5438"/>
  </r>
  <r>
    <x v="10"/>
    <x v="13"/>
    <x v="284"/>
    <x v="27"/>
    <n v="1315"/>
  </r>
  <r>
    <x v="10"/>
    <x v="13"/>
    <x v="285"/>
    <x v="27"/>
    <n v="100"/>
  </r>
  <r>
    <x v="10"/>
    <x v="13"/>
    <x v="286"/>
    <x v="27"/>
    <n v="271"/>
  </r>
  <r>
    <x v="10"/>
    <x v="13"/>
    <x v="287"/>
    <x v="27"/>
    <n v="126"/>
  </r>
  <r>
    <x v="10"/>
    <x v="13"/>
    <x v="288"/>
    <x v="27"/>
    <n v="1892"/>
  </r>
  <r>
    <x v="10"/>
    <x v="13"/>
    <x v="289"/>
    <x v="27"/>
    <n v="5959"/>
  </r>
  <r>
    <x v="10"/>
    <x v="13"/>
    <x v="290"/>
    <x v="27"/>
    <n v="87"/>
  </r>
  <r>
    <x v="10"/>
    <x v="13"/>
    <x v="291"/>
    <x v="27"/>
    <n v="98"/>
  </r>
  <r>
    <x v="10"/>
    <x v="13"/>
    <x v="292"/>
    <x v="27"/>
    <n v="43"/>
  </r>
  <r>
    <x v="10"/>
    <x v="13"/>
    <x v="293"/>
    <x v="27"/>
    <n v="85"/>
  </r>
  <r>
    <x v="10"/>
    <x v="13"/>
    <x v="259"/>
    <x v="28"/>
    <n v="2"/>
  </r>
  <r>
    <x v="10"/>
    <x v="13"/>
    <x v="260"/>
    <x v="28"/>
    <n v="20"/>
  </r>
  <r>
    <x v="10"/>
    <x v="13"/>
    <x v="261"/>
    <x v="28"/>
    <n v="1"/>
  </r>
  <r>
    <x v="10"/>
    <x v="13"/>
    <x v="264"/>
    <x v="28"/>
    <n v="2"/>
  </r>
  <r>
    <x v="10"/>
    <x v="13"/>
    <x v="266"/>
    <x v="28"/>
    <n v="2"/>
  </r>
  <r>
    <x v="10"/>
    <x v="13"/>
    <x v="267"/>
    <x v="28"/>
    <n v="4"/>
  </r>
  <r>
    <x v="10"/>
    <x v="13"/>
    <x v="268"/>
    <x v="28"/>
    <n v="5"/>
  </r>
  <r>
    <x v="10"/>
    <x v="13"/>
    <x v="269"/>
    <x v="28"/>
    <n v="67"/>
  </r>
  <r>
    <x v="10"/>
    <x v="13"/>
    <x v="270"/>
    <x v="28"/>
    <n v="3"/>
  </r>
  <r>
    <x v="10"/>
    <x v="13"/>
    <x v="271"/>
    <x v="28"/>
    <n v="1"/>
  </r>
  <r>
    <x v="10"/>
    <x v="13"/>
    <x v="272"/>
    <x v="28"/>
    <n v="1"/>
  </r>
  <r>
    <x v="10"/>
    <x v="13"/>
    <x v="276"/>
    <x v="28"/>
    <n v="1"/>
  </r>
  <r>
    <x v="10"/>
    <x v="13"/>
    <x v="277"/>
    <x v="28"/>
    <n v="34"/>
  </r>
  <r>
    <x v="10"/>
    <x v="13"/>
    <x v="278"/>
    <x v="28"/>
    <n v="122"/>
  </r>
  <r>
    <x v="10"/>
    <x v="13"/>
    <x v="279"/>
    <x v="28"/>
    <n v="1"/>
  </r>
  <r>
    <x v="10"/>
    <x v="13"/>
    <x v="281"/>
    <x v="28"/>
    <n v="11"/>
  </r>
  <r>
    <x v="10"/>
    <x v="13"/>
    <x v="282"/>
    <x v="28"/>
    <n v="5"/>
  </r>
  <r>
    <x v="10"/>
    <x v="13"/>
    <x v="283"/>
    <x v="28"/>
    <n v="5"/>
  </r>
  <r>
    <x v="10"/>
    <x v="13"/>
    <x v="286"/>
    <x v="28"/>
    <n v="2"/>
  </r>
  <r>
    <x v="10"/>
    <x v="13"/>
    <x v="288"/>
    <x v="28"/>
    <n v="1259"/>
  </r>
  <r>
    <x v="10"/>
    <x v="13"/>
    <x v="289"/>
    <x v="28"/>
    <n v="177"/>
  </r>
  <r>
    <x v="10"/>
    <x v="13"/>
    <x v="292"/>
    <x v="28"/>
    <n v="1"/>
  </r>
  <r>
    <x v="10"/>
    <x v="13"/>
    <x v="293"/>
    <x v="28"/>
    <n v="7"/>
  </r>
  <r>
    <x v="10"/>
    <x v="13"/>
    <x v="259"/>
    <x v="29"/>
    <n v="13533"/>
  </r>
  <r>
    <x v="10"/>
    <x v="13"/>
    <x v="294"/>
    <x v="29"/>
    <n v="1720"/>
  </r>
  <r>
    <x v="10"/>
    <x v="13"/>
    <x v="260"/>
    <x v="29"/>
    <n v="3223"/>
  </r>
  <r>
    <x v="10"/>
    <x v="13"/>
    <x v="261"/>
    <x v="29"/>
    <n v="23355"/>
  </r>
  <r>
    <x v="10"/>
    <x v="13"/>
    <x v="262"/>
    <x v="29"/>
    <n v="6834"/>
  </r>
  <r>
    <x v="10"/>
    <x v="13"/>
    <x v="263"/>
    <x v="29"/>
    <n v="5852"/>
  </r>
  <r>
    <x v="10"/>
    <x v="13"/>
    <x v="264"/>
    <x v="29"/>
    <n v="4688"/>
  </r>
  <r>
    <x v="10"/>
    <x v="13"/>
    <x v="265"/>
    <x v="29"/>
    <n v="3713"/>
  </r>
  <r>
    <x v="10"/>
    <x v="13"/>
    <x v="266"/>
    <x v="29"/>
    <n v="16360"/>
  </r>
  <r>
    <x v="10"/>
    <x v="13"/>
    <x v="267"/>
    <x v="29"/>
    <n v="35509"/>
  </r>
  <r>
    <x v="10"/>
    <x v="13"/>
    <x v="268"/>
    <x v="29"/>
    <n v="5129"/>
  </r>
  <r>
    <x v="10"/>
    <x v="13"/>
    <x v="269"/>
    <x v="29"/>
    <n v="11879"/>
  </r>
  <r>
    <x v="10"/>
    <x v="13"/>
    <x v="270"/>
    <x v="29"/>
    <n v="16010"/>
  </r>
  <r>
    <x v="10"/>
    <x v="13"/>
    <x v="271"/>
    <x v="29"/>
    <n v="3976"/>
  </r>
  <r>
    <x v="10"/>
    <x v="13"/>
    <x v="272"/>
    <x v="29"/>
    <n v="12023"/>
  </r>
  <r>
    <x v="10"/>
    <x v="13"/>
    <x v="273"/>
    <x v="29"/>
    <n v="4258"/>
  </r>
  <r>
    <x v="10"/>
    <x v="13"/>
    <x v="274"/>
    <x v="29"/>
    <n v="644"/>
  </r>
  <r>
    <x v="10"/>
    <x v="13"/>
    <x v="275"/>
    <x v="29"/>
    <n v="9921"/>
  </r>
  <r>
    <x v="10"/>
    <x v="13"/>
    <x v="276"/>
    <x v="29"/>
    <n v="17701"/>
  </r>
  <r>
    <x v="10"/>
    <x v="13"/>
    <x v="277"/>
    <x v="29"/>
    <n v="20530"/>
  </r>
  <r>
    <x v="10"/>
    <x v="13"/>
    <x v="278"/>
    <x v="29"/>
    <n v="35346"/>
  </r>
  <r>
    <x v="10"/>
    <x v="13"/>
    <x v="279"/>
    <x v="29"/>
    <n v="23181"/>
  </r>
  <r>
    <x v="10"/>
    <x v="13"/>
    <x v="280"/>
    <x v="29"/>
    <n v="4936"/>
  </r>
  <r>
    <x v="10"/>
    <x v="13"/>
    <x v="281"/>
    <x v="29"/>
    <n v="4083"/>
  </r>
  <r>
    <x v="10"/>
    <x v="13"/>
    <x v="282"/>
    <x v="29"/>
    <n v="9207"/>
  </r>
  <r>
    <x v="10"/>
    <x v="13"/>
    <x v="283"/>
    <x v="29"/>
    <n v="57685"/>
  </r>
  <r>
    <x v="10"/>
    <x v="13"/>
    <x v="284"/>
    <x v="29"/>
    <n v="17968"/>
  </r>
  <r>
    <x v="10"/>
    <x v="13"/>
    <x v="285"/>
    <x v="29"/>
    <n v="17729"/>
  </r>
  <r>
    <x v="10"/>
    <x v="13"/>
    <x v="286"/>
    <x v="29"/>
    <n v="26285"/>
  </r>
  <r>
    <x v="10"/>
    <x v="13"/>
    <x v="287"/>
    <x v="29"/>
    <n v="18824"/>
  </r>
  <r>
    <x v="10"/>
    <x v="13"/>
    <x v="288"/>
    <x v="29"/>
    <n v="21779"/>
  </r>
  <r>
    <x v="10"/>
    <x v="13"/>
    <x v="289"/>
    <x v="29"/>
    <n v="35462"/>
  </r>
  <r>
    <x v="10"/>
    <x v="13"/>
    <x v="290"/>
    <x v="29"/>
    <n v="25321"/>
  </r>
  <r>
    <x v="10"/>
    <x v="13"/>
    <x v="291"/>
    <x v="29"/>
    <n v="14395"/>
  </r>
  <r>
    <x v="10"/>
    <x v="13"/>
    <x v="292"/>
    <x v="29"/>
    <n v="15036"/>
  </r>
  <r>
    <x v="10"/>
    <x v="13"/>
    <x v="293"/>
    <x v="29"/>
    <n v="23404"/>
  </r>
  <r>
    <x v="10"/>
    <x v="13"/>
    <x v="259"/>
    <x v="37"/>
    <n v="776"/>
  </r>
  <r>
    <x v="10"/>
    <x v="13"/>
    <x v="260"/>
    <x v="37"/>
    <n v="109"/>
  </r>
  <r>
    <x v="10"/>
    <x v="13"/>
    <x v="262"/>
    <x v="37"/>
    <n v="85"/>
  </r>
  <r>
    <x v="10"/>
    <x v="13"/>
    <x v="263"/>
    <x v="37"/>
    <n v="79"/>
  </r>
  <r>
    <x v="10"/>
    <x v="13"/>
    <x v="266"/>
    <x v="37"/>
    <n v="130"/>
  </r>
  <r>
    <x v="10"/>
    <x v="13"/>
    <x v="267"/>
    <x v="37"/>
    <n v="2478"/>
  </r>
  <r>
    <x v="10"/>
    <x v="13"/>
    <x v="268"/>
    <x v="37"/>
    <n v="39"/>
  </r>
  <r>
    <x v="10"/>
    <x v="13"/>
    <x v="269"/>
    <x v="37"/>
    <n v="256"/>
  </r>
  <r>
    <x v="10"/>
    <x v="13"/>
    <x v="270"/>
    <x v="37"/>
    <n v="158"/>
  </r>
  <r>
    <x v="10"/>
    <x v="13"/>
    <x v="272"/>
    <x v="37"/>
    <n v="1956"/>
  </r>
  <r>
    <x v="10"/>
    <x v="13"/>
    <x v="276"/>
    <x v="37"/>
    <n v="614"/>
  </r>
  <r>
    <x v="10"/>
    <x v="13"/>
    <x v="277"/>
    <x v="37"/>
    <n v="581"/>
  </r>
  <r>
    <x v="10"/>
    <x v="13"/>
    <x v="278"/>
    <x v="37"/>
    <n v="898"/>
  </r>
  <r>
    <x v="10"/>
    <x v="13"/>
    <x v="279"/>
    <x v="37"/>
    <n v="763"/>
  </r>
  <r>
    <x v="10"/>
    <x v="13"/>
    <x v="280"/>
    <x v="37"/>
    <n v="855"/>
  </r>
  <r>
    <x v="10"/>
    <x v="13"/>
    <x v="281"/>
    <x v="37"/>
    <n v="302"/>
  </r>
  <r>
    <x v="10"/>
    <x v="13"/>
    <x v="282"/>
    <x v="37"/>
    <n v="221"/>
  </r>
  <r>
    <x v="10"/>
    <x v="13"/>
    <x v="283"/>
    <x v="37"/>
    <n v="1389"/>
  </r>
  <r>
    <x v="10"/>
    <x v="13"/>
    <x v="284"/>
    <x v="37"/>
    <n v="1233"/>
  </r>
  <r>
    <x v="10"/>
    <x v="13"/>
    <x v="285"/>
    <x v="37"/>
    <n v="714"/>
  </r>
  <r>
    <x v="10"/>
    <x v="13"/>
    <x v="286"/>
    <x v="37"/>
    <n v="867"/>
  </r>
  <r>
    <x v="10"/>
    <x v="13"/>
    <x v="287"/>
    <x v="37"/>
    <n v="972"/>
  </r>
  <r>
    <x v="10"/>
    <x v="13"/>
    <x v="288"/>
    <x v="37"/>
    <n v="579"/>
  </r>
  <r>
    <x v="10"/>
    <x v="13"/>
    <x v="289"/>
    <x v="37"/>
    <n v="690"/>
  </r>
  <r>
    <x v="10"/>
    <x v="13"/>
    <x v="290"/>
    <x v="37"/>
    <n v="1817"/>
  </r>
  <r>
    <x v="10"/>
    <x v="13"/>
    <x v="291"/>
    <x v="37"/>
    <n v="435"/>
  </r>
  <r>
    <x v="10"/>
    <x v="13"/>
    <x v="293"/>
    <x v="37"/>
    <n v="1268"/>
  </r>
  <r>
    <x v="10"/>
    <x v="13"/>
    <x v="259"/>
    <x v="38"/>
    <n v="188"/>
  </r>
  <r>
    <x v="10"/>
    <x v="13"/>
    <x v="261"/>
    <x v="38"/>
    <n v="7"/>
  </r>
  <r>
    <x v="10"/>
    <x v="13"/>
    <x v="262"/>
    <x v="38"/>
    <n v="22"/>
  </r>
  <r>
    <x v="10"/>
    <x v="13"/>
    <x v="263"/>
    <x v="38"/>
    <n v="65"/>
  </r>
  <r>
    <x v="10"/>
    <x v="13"/>
    <x v="267"/>
    <x v="38"/>
    <n v="180"/>
  </r>
  <r>
    <x v="10"/>
    <x v="13"/>
    <x v="268"/>
    <x v="38"/>
    <n v="30"/>
  </r>
  <r>
    <x v="10"/>
    <x v="13"/>
    <x v="269"/>
    <x v="38"/>
    <n v="79"/>
  </r>
  <r>
    <x v="10"/>
    <x v="13"/>
    <x v="270"/>
    <x v="38"/>
    <n v="50"/>
  </r>
  <r>
    <x v="10"/>
    <x v="13"/>
    <x v="277"/>
    <x v="38"/>
    <n v="141"/>
  </r>
  <r>
    <x v="10"/>
    <x v="13"/>
    <x v="278"/>
    <x v="38"/>
    <n v="106"/>
  </r>
  <r>
    <x v="10"/>
    <x v="13"/>
    <x v="280"/>
    <x v="38"/>
    <n v="360"/>
  </r>
  <r>
    <x v="10"/>
    <x v="13"/>
    <x v="281"/>
    <x v="38"/>
    <n v="33"/>
  </r>
  <r>
    <x v="10"/>
    <x v="13"/>
    <x v="282"/>
    <x v="38"/>
    <n v="15"/>
  </r>
  <r>
    <x v="10"/>
    <x v="13"/>
    <x v="283"/>
    <x v="38"/>
    <n v="190"/>
  </r>
  <r>
    <x v="10"/>
    <x v="13"/>
    <x v="284"/>
    <x v="38"/>
    <n v="68"/>
  </r>
  <r>
    <x v="10"/>
    <x v="13"/>
    <x v="286"/>
    <x v="38"/>
    <n v="936"/>
  </r>
  <r>
    <x v="10"/>
    <x v="13"/>
    <x v="287"/>
    <x v="38"/>
    <n v="532"/>
  </r>
  <r>
    <x v="10"/>
    <x v="13"/>
    <x v="288"/>
    <x v="38"/>
    <n v="14"/>
  </r>
  <r>
    <x v="10"/>
    <x v="13"/>
    <x v="289"/>
    <x v="38"/>
    <n v="465"/>
  </r>
  <r>
    <x v="10"/>
    <x v="13"/>
    <x v="290"/>
    <x v="38"/>
    <n v="121"/>
  </r>
  <r>
    <x v="10"/>
    <x v="13"/>
    <x v="291"/>
    <x v="38"/>
    <n v="308"/>
  </r>
  <r>
    <x v="10"/>
    <x v="13"/>
    <x v="293"/>
    <x v="38"/>
    <n v="125"/>
  </r>
  <r>
    <x v="10"/>
    <x v="13"/>
    <x v="259"/>
    <x v="39"/>
    <n v="7"/>
  </r>
  <r>
    <x v="10"/>
    <x v="13"/>
    <x v="267"/>
    <x v="39"/>
    <n v="1"/>
  </r>
  <r>
    <x v="10"/>
    <x v="13"/>
    <x v="270"/>
    <x v="39"/>
    <n v="1"/>
  </r>
  <r>
    <x v="10"/>
    <x v="13"/>
    <x v="272"/>
    <x v="39"/>
    <n v="5"/>
  </r>
  <r>
    <x v="10"/>
    <x v="13"/>
    <x v="276"/>
    <x v="39"/>
    <n v="14"/>
  </r>
  <r>
    <x v="10"/>
    <x v="13"/>
    <x v="277"/>
    <x v="39"/>
    <n v="14"/>
  </r>
  <r>
    <x v="10"/>
    <x v="13"/>
    <x v="278"/>
    <x v="39"/>
    <n v="3"/>
  </r>
  <r>
    <x v="10"/>
    <x v="13"/>
    <x v="279"/>
    <x v="39"/>
    <n v="14"/>
  </r>
  <r>
    <x v="10"/>
    <x v="13"/>
    <x v="283"/>
    <x v="39"/>
    <n v="51"/>
  </r>
  <r>
    <x v="10"/>
    <x v="13"/>
    <x v="284"/>
    <x v="39"/>
    <n v="10"/>
  </r>
  <r>
    <x v="10"/>
    <x v="13"/>
    <x v="286"/>
    <x v="39"/>
    <n v="19"/>
  </r>
  <r>
    <x v="10"/>
    <x v="13"/>
    <x v="290"/>
    <x v="39"/>
    <n v="12"/>
  </r>
  <r>
    <x v="10"/>
    <x v="13"/>
    <x v="293"/>
    <x v="39"/>
    <n v="3"/>
  </r>
  <r>
    <x v="10"/>
    <x v="13"/>
    <x v="267"/>
    <x v="40"/>
    <n v="104"/>
  </r>
  <r>
    <x v="10"/>
    <x v="13"/>
    <x v="272"/>
    <x v="40"/>
    <n v="62"/>
  </r>
  <r>
    <x v="10"/>
    <x v="13"/>
    <x v="276"/>
    <x v="40"/>
    <n v="14"/>
  </r>
  <r>
    <x v="10"/>
    <x v="13"/>
    <x v="284"/>
    <x v="40"/>
    <n v="31"/>
  </r>
  <r>
    <x v="10"/>
    <x v="13"/>
    <x v="286"/>
    <x v="40"/>
    <n v="55"/>
  </r>
  <r>
    <x v="10"/>
    <x v="13"/>
    <x v="287"/>
    <x v="40"/>
    <n v="39"/>
  </r>
  <r>
    <x v="10"/>
    <x v="13"/>
    <x v="289"/>
    <x v="40"/>
    <n v="20"/>
  </r>
  <r>
    <x v="10"/>
    <x v="13"/>
    <x v="290"/>
    <x v="40"/>
    <n v="39"/>
  </r>
  <r>
    <x v="10"/>
    <x v="13"/>
    <x v="259"/>
    <x v="30"/>
    <n v="21"/>
  </r>
  <r>
    <x v="10"/>
    <x v="13"/>
    <x v="294"/>
    <x v="30"/>
    <n v="5"/>
  </r>
  <r>
    <x v="10"/>
    <x v="13"/>
    <x v="261"/>
    <x v="30"/>
    <n v="1"/>
  </r>
  <r>
    <x v="10"/>
    <x v="13"/>
    <x v="264"/>
    <x v="30"/>
    <n v="19"/>
  </r>
  <r>
    <x v="10"/>
    <x v="13"/>
    <x v="266"/>
    <x v="30"/>
    <n v="26"/>
  </r>
  <r>
    <x v="10"/>
    <x v="13"/>
    <x v="267"/>
    <x v="30"/>
    <n v="116"/>
  </r>
  <r>
    <x v="10"/>
    <x v="13"/>
    <x v="269"/>
    <x v="30"/>
    <n v="89"/>
  </r>
  <r>
    <x v="10"/>
    <x v="13"/>
    <x v="270"/>
    <x v="30"/>
    <n v="82"/>
  </r>
  <r>
    <x v="10"/>
    <x v="13"/>
    <x v="275"/>
    <x v="30"/>
    <n v="10"/>
  </r>
  <r>
    <x v="10"/>
    <x v="13"/>
    <x v="277"/>
    <x v="30"/>
    <n v="992"/>
  </r>
  <r>
    <x v="10"/>
    <x v="13"/>
    <x v="278"/>
    <x v="30"/>
    <n v="16"/>
  </r>
  <r>
    <x v="10"/>
    <x v="13"/>
    <x v="280"/>
    <x v="30"/>
    <n v="20"/>
  </r>
  <r>
    <x v="10"/>
    <x v="13"/>
    <x v="283"/>
    <x v="30"/>
    <n v="143"/>
  </r>
  <r>
    <x v="10"/>
    <x v="13"/>
    <x v="284"/>
    <x v="30"/>
    <n v="7"/>
  </r>
  <r>
    <x v="10"/>
    <x v="13"/>
    <x v="285"/>
    <x v="30"/>
    <n v="35"/>
  </r>
  <r>
    <x v="10"/>
    <x v="13"/>
    <x v="286"/>
    <x v="30"/>
    <n v="66"/>
  </r>
  <r>
    <x v="10"/>
    <x v="13"/>
    <x v="287"/>
    <x v="30"/>
    <n v="50"/>
  </r>
  <r>
    <x v="10"/>
    <x v="13"/>
    <x v="288"/>
    <x v="30"/>
    <n v="23"/>
  </r>
  <r>
    <x v="10"/>
    <x v="13"/>
    <x v="289"/>
    <x v="30"/>
    <n v="126"/>
  </r>
  <r>
    <x v="10"/>
    <x v="13"/>
    <x v="290"/>
    <x v="30"/>
    <n v="75"/>
  </r>
  <r>
    <x v="10"/>
    <x v="13"/>
    <x v="291"/>
    <x v="30"/>
    <n v="2"/>
  </r>
  <r>
    <x v="10"/>
    <x v="13"/>
    <x v="292"/>
    <x v="30"/>
    <n v="1"/>
  </r>
  <r>
    <x v="10"/>
    <x v="14"/>
    <x v="297"/>
    <x v="0"/>
    <n v="168"/>
  </r>
  <r>
    <x v="10"/>
    <x v="14"/>
    <x v="298"/>
    <x v="0"/>
    <n v="50"/>
  </r>
  <r>
    <x v="10"/>
    <x v="14"/>
    <x v="299"/>
    <x v="0"/>
    <n v="78"/>
  </r>
  <r>
    <x v="10"/>
    <x v="14"/>
    <x v="300"/>
    <x v="0"/>
    <n v="83"/>
  </r>
  <r>
    <x v="10"/>
    <x v="14"/>
    <x v="301"/>
    <x v="0"/>
    <n v="23"/>
  </r>
  <r>
    <x v="10"/>
    <x v="14"/>
    <x v="302"/>
    <x v="0"/>
    <n v="159"/>
  </r>
  <r>
    <x v="10"/>
    <x v="14"/>
    <x v="303"/>
    <x v="0"/>
    <n v="76"/>
  </r>
  <r>
    <x v="10"/>
    <x v="14"/>
    <x v="304"/>
    <x v="0"/>
    <n v="574"/>
  </r>
  <r>
    <x v="10"/>
    <x v="14"/>
    <x v="305"/>
    <x v="0"/>
    <n v="353"/>
  </r>
  <r>
    <x v="10"/>
    <x v="14"/>
    <x v="306"/>
    <x v="0"/>
    <n v="22"/>
  </r>
  <r>
    <x v="10"/>
    <x v="14"/>
    <x v="307"/>
    <x v="0"/>
    <n v="67"/>
  </r>
  <r>
    <x v="10"/>
    <x v="14"/>
    <x v="308"/>
    <x v="0"/>
    <n v="23"/>
  </r>
  <r>
    <x v="10"/>
    <x v="14"/>
    <x v="309"/>
    <x v="0"/>
    <n v="302"/>
  </r>
  <r>
    <x v="10"/>
    <x v="14"/>
    <x v="310"/>
    <x v="0"/>
    <n v="140"/>
  </r>
  <r>
    <x v="10"/>
    <x v="14"/>
    <x v="311"/>
    <x v="0"/>
    <n v="44"/>
  </r>
  <r>
    <x v="10"/>
    <x v="14"/>
    <x v="312"/>
    <x v="0"/>
    <n v="222"/>
  </r>
  <r>
    <x v="10"/>
    <x v="14"/>
    <x v="313"/>
    <x v="0"/>
    <n v="74"/>
  </r>
  <r>
    <x v="10"/>
    <x v="14"/>
    <x v="314"/>
    <x v="0"/>
    <n v="67"/>
  </r>
  <r>
    <x v="10"/>
    <x v="14"/>
    <x v="315"/>
    <x v="0"/>
    <n v="621"/>
  </r>
  <r>
    <x v="10"/>
    <x v="14"/>
    <x v="316"/>
    <x v="0"/>
    <n v="689"/>
  </r>
  <r>
    <x v="10"/>
    <x v="14"/>
    <x v="317"/>
    <x v="0"/>
    <n v="140"/>
  </r>
  <r>
    <x v="10"/>
    <x v="14"/>
    <x v="318"/>
    <x v="0"/>
    <n v="39"/>
  </r>
  <r>
    <x v="10"/>
    <x v="14"/>
    <x v="319"/>
    <x v="0"/>
    <n v="43"/>
  </r>
  <r>
    <x v="10"/>
    <x v="14"/>
    <x v="320"/>
    <x v="0"/>
    <n v="146"/>
  </r>
  <r>
    <x v="10"/>
    <x v="14"/>
    <x v="321"/>
    <x v="0"/>
    <n v="18"/>
  </r>
  <r>
    <x v="10"/>
    <x v="14"/>
    <x v="297"/>
    <x v="1"/>
    <n v="14"/>
  </r>
  <r>
    <x v="10"/>
    <x v="14"/>
    <x v="298"/>
    <x v="1"/>
    <n v="5"/>
  </r>
  <r>
    <x v="10"/>
    <x v="14"/>
    <x v="299"/>
    <x v="1"/>
    <n v="7"/>
  </r>
  <r>
    <x v="10"/>
    <x v="14"/>
    <x v="300"/>
    <x v="1"/>
    <n v="10"/>
  </r>
  <r>
    <x v="10"/>
    <x v="14"/>
    <x v="301"/>
    <x v="1"/>
    <n v="3"/>
  </r>
  <r>
    <x v="10"/>
    <x v="14"/>
    <x v="302"/>
    <x v="1"/>
    <n v="14"/>
  </r>
  <r>
    <x v="10"/>
    <x v="14"/>
    <x v="303"/>
    <x v="1"/>
    <n v="10"/>
  </r>
  <r>
    <x v="10"/>
    <x v="14"/>
    <x v="304"/>
    <x v="1"/>
    <n v="46"/>
  </r>
  <r>
    <x v="10"/>
    <x v="14"/>
    <x v="305"/>
    <x v="1"/>
    <n v="20"/>
  </r>
  <r>
    <x v="10"/>
    <x v="14"/>
    <x v="306"/>
    <x v="1"/>
    <n v="3"/>
  </r>
  <r>
    <x v="10"/>
    <x v="14"/>
    <x v="307"/>
    <x v="1"/>
    <n v="5"/>
  </r>
  <r>
    <x v="10"/>
    <x v="14"/>
    <x v="308"/>
    <x v="1"/>
    <n v="2"/>
  </r>
  <r>
    <x v="10"/>
    <x v="14"/>
    <x v="309"/>
    <x v="1"/>
    <n v="24"/>
  </r>
  <r>
    <x v="10"/>
    <x v="14"/>
    <x v="310"/>
    <x v="1"/>
    <n v="12"/>
  </r>
  <r>
    <x v="10"/>
    <x v="14"/>
    <x v="311"/>
    <x v="1"/>
    <n v="4"/>
  </r>
  <r>
    <x v="10"/>
    <x v="14"/>
    <x v="312"/>
    <x v="1"/>
    <n v="24"/>
  </r>
  <r>
    <x v="10"/>
    <x v="14"/>
    <x v="313"/>
    <x v="1"/>
    <n v="6"/>
  </r>
  <r>
    <x v="10"/>
    <x v="14"/>
    <x v="314"/>
    <x v="1"/>
    <n v="8"/>
  </r>
  <r>
    <x v="10"/>
    <x v="14"/>
    <x v="315"/>
    <x v="1"/>
    <n v="52"/>
  </r>
  <r>
    <x v="10"/>
    <x v="14"/>
    <x v="316"/>
    <x v="1"/>
    <n v="46"/>
  </r>
  <r>
    <x v="10"/>
    <x v="14"/>
    <x v="317"/>
    <x v="1"/>
    <n v="12"/>
  </r>
  <r>
    <x v="10"/>
    <x v="14"/>
    <x v="318"/>
    <x v="1"/>
    <n v="6"/>
  </r>
  <r>
    <x v="10"/>
    <x v="14"/>
    <x v="319"/>
    <x v="1"/>
    <n v="6"/>
  </r>
  <r>
    <x v="10"/>
    <x v="14"/>
    <x v="320"/>
    <x v="1"/>
    <n v="14"/>
  </r>
  <r>
    <x v="10"/>
    <x v="14"/>
    <x v="321"/>
    <x v="1"/>
    <n v="3"/>
  </r>
  <r>
    <x v="10"/>
    <x v="14"/>
    <x v="297"/>
    <x v="2"/>
    <n v="235"/>
  </r>
  <r>
    <x v="10"/>
    <x v="14"/>
    <x v="298"/>
    <x v="2"/>
    <n v="95"/>
  </r>
  <r>
    <x v="10"/>
    <x v="14"/>
    <x v="299"/>
    <x v="2"/>
    <n v="55"/>
  </r>
  <r>
    <x v="10"/>
    <x v="14"/>
    <x v="300"/>
    <x v="2"/>
    <n v="59"/>
  </r>
  <r>
    <x v="10"/>
    <x v="14"/>
    <x v="301"/>
    <x v="2"/>
    <n v="47"/>
  </r>
  <r>
    <x v="10"/>
    <x v="14"/>
    <x v="302"/>
    <x v="2"/>
    <n v="134"/>
  </r>
  <r>
    <x v="10"/>
    <x v="14"/>
    <x v="303"/>
    <x v="2"/>
    <n v="77"/>
  </r>
  <r>
    <x v="10"/>
    <x v="14"/>
    <x v="304"/>
    <x v="2"/>
    <n v="223"/>
  </r>
  <r>
    <x v="10"/>
    <x v="14"/>
    <x v="305"/>
    <x v="2"/>
    <n v="125"/>
  </r>
  <r>
    <x v="10"/>
    <x v="14"/>
    <x v="306"/>
    <x v="2"/>
    <n v="115"/>
  </r>
  <r>
    <x v="10"/>
    <x v="14"/>
    <x v="307"/>
    <x v="2"/>
    <n v="44"/>
  </r>
  <r>
    <x v="10"/>
    <x v="14"/>
    <x v="308"/>
    <x v="2"/>
    <n v="32"/>
  </r>
  <r>
    <x v="10"/>
    <x v="14"/>
    <x v="309"/>
    <x v="2"/>
    <n v="235"/>
  </r>
  <r>
    <x v="10"/>
    <x v="14"/>
    <x v="310"/>
    <x v="2"/>
    <n v="152"/>
  </r>
  <r>
    <x v="10"/>
    <x v="14"/>
    <x v="311"/>
    <x v="2"/>
    <n v="104"/>
  </r>
  <r>
    <x v="10"/>
    <x v="14"/>
    <x v="312"/>
    <x v="2"/>
    <n v="164"/>
  </r>
  <r>
    <x v="10"/>
    <x v="14"/>
    <x v="313"/>
    <x v="2"/>
    <n v="82"/>
  </r>
  <r>
    <x v="10"/>
    <x v="14"/>
    <x v="314"/>
    <x v="2"/>
    <n v="89"/>
  </r>
  <r>
    <x v="10"/>
    <x v="14"/>
    <x v="315"/>
    <x v="2"/>
    <n v="291"/>
  </r>
  <r>
    <x v="10"/>
    <x v="14"/>
    <x v="316"/>
    <x v="2"/>
    <n v="285"/>
  </r>
  <r>
    <x v="10"/>
    <x v="14"/>
    <x v="317"/>
    <x v="2"/>
    <n v="151"/>
  </r>
  <r>
    <x v="10"/>
    <x v="14"/>
    <x v="318"/>
    <x v="2"/>
    <n v="41"/>
  </r>
  <r>
    <x v="10"/>
    <x v="14"/>
    <x v="319"/>
    <x v="2"/>
    <n v="68"/>
  </r>
  <r>
    <x v="10"/>
    <x v="14"/>
    <x v="320"/>
    <x v="2"/>
    <n v="151"/>
  </r>
  <r>
    <x v="10"/>
    <x v="14"/>
    <x v="321"/>
    <x v="2"/>
    <n v="40"/>
  </r>
  <r>
    <x v="10"/>
    <x v="14"/>
    <x v="302"/>
    <x v="3"/>
    <n v="2"/>
  </r>
  <r>
    <x v="10"/>
    <x v="14"/>
    <x v="304"/>
    <x v="3"/>
    <n v="4"/>
  </r>
  <r>
    <x v="10"/>
    <x v="14"/>
    <x v="305"/>
    <x v="3"/>
    <n v="1"/>
  </r>
  <r>
    <x v="10"/>
    <x v="14"/>
    <x v="306"/>
    <x v="3"/>
    <n v="1"/>
  </r>
  <r>
    <x v="10"/>
    <x v="14"/>
    <x v="310"/>
    <x v="3"/>
    <n v="2"/>
  </r>
  <r>
    <x v="10"/>
    <x v="14"/>
    <x v="315"/>
    <x v="3"/>
    <n v="4"/>
  </r>
  <r>
    <x v="10"/>
    <x v="14"/>
    <x v="316"/>
    <x v="3"/>
    <n v="1"/>
  </r>
  <r>
    <x v="10"/>
    <x v="14"/>
    <x v="297"/>
    <x v="4"/>
    <n v="33"/>
  </r>
  <r>
    <x v="10"/>
    <x v="14"/>
    <x v="298"/>
    <x v="4"/>
    <n v="42"/>
  </r>
  <r>
    <x v="10"/>
    <x v="14"/>
    <x v="299"/>
    <x v="4"/>
    <n v="30"/>
  </r>
  <r>
    <x v="10"/>
    <x v="14"/>
    <x v="300"/>
    <x v="4"/>
    <n v="22"/>
  </r>
  <r>
    <x v="10"/>
    <x v="14"/>
    <x v="301"/>
    <x v="4"/>
    <n v="4"/>
  </r>
  <r>
    <x v="10"/>
    <x v="14"/>
    <x v="302"/>
    <x v="4"/>
    <n v="44"/>
  </r>
  <r>
    <x v="10"/>
    <x v="14"/>
    <x v="303"/>
    <x v="4"/>
    <n v="41"/>
  </r>
  <r>
    <x v="10"/>
    <x v="14"/>
    <x v="304"/>
    <x v="4"/>
    <n v="77"/>
  </r>
  <r>
    <x v="10"/>
    <x v="14"/>
    <x v="305"/>
    <x v="4"/>
    <n v="42"/>
  </r>
  <r>
    <x v="10"/>
    <x v="14"/>
    <x v="306"/>
    <x v="4"/>
    <n v="58"/>
  </r>
  <r>
    <x v="10"/>
    <x v="14"/>
    <x v="307"/>
    <x v="4"/>
    <n v="19"/>
  </r>
  <r>
    <x v="10"/>
    <x v="14"/>
    <x v="308"/>
    <x v="4"/>
    <n v="21"/>
  </r>
  <r>
    <x v="10"/>
    <x v="14"/>
    <x v="309"/>
    <x v="4"/>
    <n v="80"/>
  </r>
  <r>
    <x v="10"/>
    <x v="14"/>
    <x v="310"/>
    <x v="4"/>
    <n v="63"/>
  </r>
  <r>
    <x v="10"/>
    <x v="14"/>
    <x v="311"/>
    <x v="4"/>
    <n v="61"/>
  </r>
  <r>
    <x v="10"/>
    <x v="14"/>
    <x v="312"/>
    <x v="4"/>
    <n v="55"/>
  </r>
  <r>
    <x v="10"/>
    <x v="14"/>
    <x v="313"/>
    <x v="4"/>
    <n v="44"/>
  </r>
  <r>
    <x v="10"/>
    <x v="14"/>
    <x v="314"/>
    <x v="4"/>
    <n v="25"/>
  </r>
  <r>
    <x v="10"/>
    <x v="14"/>
    <x v="315"/>
    <x v="4"/>
    <n v="118"/>
  </r>
  <r>
    <x v="10"/>
    <x v="14"/>
    <x v="316"/>
    <x v="4"/>
    <n v="58"/>
  </r>
  <r>
    <x v="10"/>
    <x v="14"/>
    <x v="317"/>
    <x v="4"/>
    <n v="29"/>
  </r>
  <r>
    <x v="10"/>
    <x v="14"/>
    <x v="318"/>
    <x v="4"/>
    <n v="7"/>
  </r>
  <r>
    <x v="10"/>
    <x v="14"/>
    <x v="319"/>
    <x v="4"/>
    <n v="12"/>
  </r>
  <r>
    <x v="10"/>
    <x v="14"/>
    <x v="320"/>
    <x v="4"/>
    <n v="47"/>
  </r>
  <r>
    <x v="10"/>
    <x v="14"/>
    <x v="321"/>
    <x v="4"/>
    <n v="18"/>
  </r>
  <r>
    <x v="10"/>
    <x v="14"/>
    <x v="297"/>
    <x v="5"/>
    <n v="235"/>
  </r>
  <r>
    <x v="10"/>
    <x v="14"/>
    <x v="298"/>
    <x v="5"/>
    <n v="97"/>
  </r>
  <r>
    <x v="10"/>
    <x v="14"/>
    <x v="299"/>
    <x v="5"/>
    <n v="59"/>
  </r>
  <r>
    <x v="10"/>
    <x v="14"/>
    <x v="300"/>
    <x v="5"/>
    <n v="59"/>
  </r>
  <r>
    <x v="10"/>
    <x v="14"/>
    <x v="301"/>
    <x v="5"/>
    <n v="47"/>
  </r>
  <r>
    <x v="10"/>
    <x v="14"/>
    <x v="302"/>
    <x v="5"/>
    <n v="136"/>
  </r>
  <r>
    <x v="10"/>
    <x v="14"/>
    <x v="303"/>
    <x v="5"/>
    <n v="77"/>
  </r>
  <r>
    <x v="10"/>
    <x v="14"/>
    <x v="304"/>
    <x v="5"/>
    <n v="229"/>
  </r>
  <r>
    <x v="10"/>
    <x v="14"/>
    <x v="305"/>
    <x v="5"/>
    <n v="129"/>
  </r>
  <r>
    <x v="10"/>
    <x v="14"/>
    <x v="306"/>
    <x v="5"/>
    <n v="121"/>
  </r>
  <r>
    <x v="10"/>
    <x v="14"/>
    <x v="307"/>
    <x v="5"/>
    <n v="47"/>
  </r>
  <r>
    <x v="10"/>
    <x v="14"/>
    <x v="308"/>
    <x v="5"/>
    <n v="33"/>
  </r>
  <r>
    <x v="10"/>
    <x v="14"/>
    <x v="309"/>
    <x v="5"/>
    <n v="240"/>
  </r>
  <r>
    <x v="10"/>
    <x v="14"/>
    <x v="310"/>
    <x v="5"/>
    <n v="158"/>
  </r>
  <r>
    <x v="10"/>
    <x v="14"/>
    <x v="311"/>
    <x v="5"/>
    <n v="108"/>
  </r>
  <r>
    <x v="10"/>
    <x v="14"/>
    <x v="312"/>
    <x v="5"/>
    <n v="169"/>
  </r>
  <r>
    <x v="10"/>
    <x v="14"/>
    <x v="313"/>
    <x v="5"/>
    <n v="86"/>
  </r>
  <r>
    <x v="10"/>
    <x v="14"/>
    <x v="314"/>
    <x v="5"/>
    <n v="90"/>
  </r>
  <r>
    <x v="10"/>
    <x v="14"/>
    <x v="315"/>
    <x v="5"/>
    <n v="300"/>
  </r>
  <r>
    <x v="10"/>
    <x v="14"/>
    <x v="316"/>
    <x v="5"/>
    <n v="292"/>
  </r>
  <r>
    <x v="10"/>
    <x v="14"/>
    <x v="317"/>
    <x v="5"/>
    <n v="152"/>
  </r>
  <r>
    <x v="10"/>
    <x v="14"/>
    <x v="318"/>
    <x v="5"/>
    <n v="41"/>
  </r>
  <r>
    <x v="10"/>
    <x v="14"/>
    <x v="319"/>
    <x v="5"/>
    <n v="68"/>
  </r>
  <r>
    <x v="10"/>
    <x v="14"/>
    <x v="320"/>
    <x v="5"/>
    <n v="156"/>
  </r>
  <r>
    <x v="10"/>
    <x v="14"/>
    <x v="321"/>
    <x v="5"/>
    <n v="42"/>
  </r>
  <r>
    <x v="10"/>
    <x v="14"/>
    <x v="297"/>
    <x v="6"/>
    <n v="7"/>
  </r>
  <r>
    <x v="10"/>
    <x v="14"/>
    <x v="298"/>
    <x v="6"/>
    <n v="3"/>
  </r>
  <r>
    <x v="10"/>
    <x v="14"/>
    <x v="299"/>
    <x v="6"/>
    <n v="2"/>
  </r>
  <r>
    <x v="10"/>
    <x v="14"/>
    <x v="302"/>
    <x v="6"/>
    <n v="1"/>
  </r>
  <r>
    <x v="10"/>
    <x v="14"/>
    <x v="303"/>
    <x v="6"/>
    <n v="1"/>
  </r>
  <r>
    <x v="10"/>
    <x v="14"/>
    <x v="304"/>
    <x v="6"/>
    <n v="7"/>
  </r>
  <r>
    <x v="10"/>
    <x v="14"/>
    <x v="305"/>
    <x v="6"/>
    <n v="8"/>
  </r>
  <r>
    <x v="10"/>
    <x v="14"/>
    <x v="306"/>
    <x v="6"/>
    <n v="4"/>
  </r>
  <r>
    <x v="10"/>
    <x v="14"/>
    <x v="311"/>
    <x v="6"/>
    <n v="1"/>
  </r>
  <r>
    <x v="10"/>
    <x v="14"/>
    <x v="312"/>
    <x v="6"/>
    <n v="4"/>
  </r>
  <r>
    <x v="10"/>
    <x v="14"/>
    <x v="315"/>
    <x v="6"/>
    <n v="5"/>
  </r>
  <r>
    <x v="10"/>
    <x v="14"/>
    <x v="316"/>
    <x v="6"/>
    <n v="3"/>
  </r>
  <r>
    <x v="10"/>
    <x v="14"/>
    <x v="317"/>
    <x v="6"/>
    <n v="2"/>
  </r>
  <r>
    <x v="10"/>
    <x v="14"/>
    <x v="319"/>
    <x v="6"/>
    <n v="3"/>
  </r>
  <r>
    <x v="10"/>
    <x v="14"/>
    <x v="320"/>
    <x v="6"/>
    <n v="2"/>
  </r>
  <r>
    <x v="10"/>
    <x v="14"/>
    <x v="297"/>
    <x v="7"/>
    <n v="11"/>
  </r>
  <r>
    <x v="10"/>
    <x v="14"/>
    <x v="298"/>
    <x v="7"/>
    <n v="3"/>
  </r>
  <r>
    <x v="10"/>
    <x v="14"/>
    <x v="299"/>
    <x v="7"/>
    <n v="2"/>
  </r>
  <r>
    <x v="10"/>
    <x v="14"/>
    <x v="302"/>
    <x v="7"/>
    <n v="2"/>
  </r>
  <r>
    <x v="10"/>
    <x v="14"/>
    <x v="303"/>
    <x v="7"/>
    <n v="4"/>
  </r>
  <r>
    <x v="10"/>
    <x v="14"/>
    <x v="304"/>
    <x v="7"/>
    <n v="8"/>
  </r>
  <r>
    <x v="10"/>
    <x v="14"/>
    <x v="305"/>
    <x v="7"/>
    <n v="9"/>
  </r>
  <r>
    <x v="10"/>
    <x v="14"/>
    <x v="306"/>
    <x v="7"/>
    <n v="3"/>
  </r>
  <r>
    <x v="10"/>
    <x v="14"/>
    <x v="309"/>
    <x v="7"/>
    <n v="1"/>
  </r>
  <r>
    <x v="10"/>
    <x v="14"/>
    <x v="310"/>
    <x v="7"/>
    <n v="1"/>
  </r>
  <r>
    <x v="10"/>
    <x v="14"/>
    <x v="311"/>
    <x v="7"/>
    <n v="1"/>
  </r>
  <r>
    <x v="10"/>
    <x v="14"/>
    <x v="312"/>
    <x v="7"/>
    <n v="8"/>
  </r>
  <r>
    <x v="10"/>
    <x v="14"/>
    <x v="315"/>
    <x v="7"/>
    <n v="5"/>
  </r>
  <r>
    <x v="10"/>
    <x v="14"/>
    <x v="316"/>
    <x v="7"/>
    <n v="3"/>
  </r>
  <r>
    <x v="10"/>
    <x v="14"/>
    <x v="317"/>
    <x v="7"/>
    <n v="3"/>
  </r>
  <r>
    <x v="10"/>
    <x v="14"/>
    <x v="319"/>
    <x v="7"/>
    <n v="8"/>
  </r>
  <r>
    <x v="10"/>
    <x v="14"/>
    <x v="320"/>
    <x v="7"/>
    <n v="3"/>
  </r>
  <r>
    <x v="10"/>
    <x v="14"/>
    <x v="321"/>
    <x v="7"/>
    <n v="2"/>
  </r>
  <r>
    <x v="10"/>
    <x v="14"/>
    <x v="297"/>
    <x v="8"/>
    <n v="4"/>
  </r>
  <r>
    <x v="10"/>
    <x v="14"/>
    <x v="302"/>
    <x v="8"/>
    <n v="3"/>
  </r>
  <r>
    <x v="10"/>
    <x v="14"/>
    <x v="304"/>
    <x v="8"/>
    <n v="5"/>
  </r>
  <r>
    <x v="10"/>
    <x v="14"/>
    <x v="305"/>
    <x v="8"/>
    <n v="2"/>
  </r>
  <r>
    <x v="10"/>
    <x v="14"/>
    <x v="306"/>
    <x v="8"/>
    <n v="1"/>
  </r>
  <r>
    <x v="10"/>
    <x v="14"/>
    <x v="310"/>
    <x v="8"/>
    <n v="1"/>
  </r>
  <r>
    <x v="10"/>
    <x v="14"/>
    <x v="311"/>
    <x v="8"/>
    <n v="5"/>
  </r>
  <r>
    <x v="10"/>
    <x v="14"/>
    <x v="312"/>
    <x v="8"/>
    <n v="2"/>
  </r>
  <r>
    <x v="10"/>
    <x v="14"/>
    <x v="314"/>
    <x v="8"/>
    <n v="4"/>
  </r>
  <r>
    <x v="10"/>
    <x v="14"/>
    <x v="315"/>
    <x v="8"/>
    <n v="29"/>
  </r>
  <r>
    <x v="10"/>
    <x v="14"/>
    <x v="316"/>
    <x v="8"/>
    <n v="19"/>
  </r>
  <r>
    <x v="10"/>
    <x v="14"/>
    <x v="317"/>
    <x v="8"/>
    <n v="2"/>
  </r>
  <r>
    <x v="10"/>
    <x v="14"/>
    <x v="319"/>
    <x v="8"/>
    <n v="1"/>
  </r>
  <r>
    <x v="10"/>
    <x v="14"/>
    <x v="320"/>
    <x v="8"/>
    <n v="1"/>
  </r>
  <r>
    <x v="10"/>
    <x v="14"/>
    <x v="297"/>
    <x v="41"/>
    <n v="15"/>
  </r>
  <r>
    <x v="10"/>
    <x v="14"/>
    <x v="298"/>
    <x v="41"/>
    <n v="18"/>
  </r>
  <r>
    <x v="10"/>
    <x v="14"/>
    <x v="299"/>
    <x v="41"/>
    <n v="8"/>
  </r>
  <r>
    <x v="10"/>
    <x v="14"/>
    <x v="300"/>
    <x v="41"/>
    <n v="18"/>
  </r>
  <r>
    <x v="10"/>
    <x v="14"/>
    <x v="301"/>
    <x v="41"/>
    <n v="17"/>
  </r>
  <r>
    <x v="10"/>
    <x v="14"/>
    <x v="302"/>
    <x v="41"/>
    <n v="7"/>
  </r>
  <r>
    <x v="10"/>
    <x v="14"/>
    <x v="303"/>
    <x v="41"/>
    <n v="14"/>
  </r>
  <r>
    <x v="10"/>
    <x v="14"/>
    <x v="304"/>
    <x v="41"/>
    <n v="37"/>
  </r>
  <r>
    <x v="10"/>
    <x v="14"/>
    <x v="305"/>
    <x v="41"/>
    <n v="21"/>
  </r>
  <r>
    <x v="10"/>
    <x v="14"/>
    <x v="306"/>
    <x v="41"/>
    <n v="23"/>
  </r>
  <r>
    <x v="10"/>
    <x v="14"/>
    <x v="307"/>
    <x v="41"/>
    <n v="10"/>
  </r>
  <r>
    <x v="10"/>
    <x v="14"/>
    <x v="308"/>
    <x v="41"/>
    <n v="10"/>
  </r>
  <r>
    <x v="10"/>
    <x v="14"/>
    <x v="309"/>
    <x v="41"/>
    <n v="123"/>
  </r>
  <r>
    <x v="10"/>
    <x v="14"/>
    <x v="310"/>
    <x v="41"/>
    <n v="59"/>
  </r>
  <r>
    <x v="10"/>
    <x v="14"/>
    <x v="311"/>
    <x v="41"/>
    <n v="10"/>
  </r>
  <r>
    <x v="10"/>
    <x v="14"/>
    <x v="312"/>
    <x v="41"/>
    <n v="16"/>
  </r>
  <r>
    <x v="10"/>
    <x v="14"/>
    <x v="313"/>
    <x v="41"/>
    <n v="12"/>
  </r>
  <r>
    <x v="10"/>
    <x v="14"/>
    <x v="314"/>
    <x v="41"/>
    <n v="48"/>
  </r>
  <r>
    <x v="10"/>
    <x v="14"/>
    <x v="315"/>
    <x v="41"/>
    <n v="98"/>
  </r>
  <r>
    <x v="10"/>
    <x v="14"/>
    <x v="316"/>
    <x v="41"/>
    <n v="28"/>
  </r>
  <r>
    <x v="10"/>
    <x v="14"/>
    <x v="317"/>
    <x v="41"/>
    <n v="8"/>
  </r>
  <r>
    <x v="10"/>
    <x v="14"/>
    <x v="318"/>
    <x v="41"/>
    <n v="7"/>
  </r>
  <r>
    <x v="10"/>
    <x v="14"/>
    <x v="319"/>
    <x v="41"/>
    <n v="18"/>
  </r>
  <r>
    <x v="10"/>
    <x v="14"/>
    <x v="320"/>
    <x v="41"/>
    <n v="35"/>
  </r>
  <r>
    <x v="10"/>
    <x v="14"/>
    <x v="321"/>
    <x v="41"/>
    <n v="4"/>
  </r>
  <r>
    <x v="10"/>
    <x v="14"/>
    <x v="297"/>
    <x v="9"/>
    <n v="17"/>
  </r>
  <r>
    <x v="10"/>
    <x v="14"/>
    <x v="298"/>
    <x v="9"/>
    <n v="19"/>
  </r>
  <r>
    <x v="10"/>
    <x v="14"/>
    <x v="299"/>
    <x v="9"/>
    <n v="9"/>
  </r>
  <r>
    <x v="10"/>
    <x v="14"/>
    <x v="300"/>
    <x v="9"/>
    <n v="15"/>
  </r>
  <r>
    <x v="10"/>
    <x v="14"/>
    <x v="301"/>
    <x v="9"/>
    <n v="36"/>
  </r>
  <r>
    <x v="10"/>
    <x v="14"/>
    <x v="302"/>
    <x v="9"/>
    <n v="9"/>
  </r>
  <r>
    <x v="10"/>
    <x v="14"/>
    <x v="303"/>
    <x v="9"/>
    <n v="14"/>
  </r>
  <r>
    <x v="10"/>
    <x v="14"/>
    <x v="304"/>
    <x v="9"/>
    <n v="45"/>
  </r>
  <r>
    <x v="10"/>
    <x v="14"/>
    <x v="305"/>
    <x v="9"/>
    <n v="25"/>
  </r>
  <r>
    <x v="10"/>
    <x v="14"/>
    <x v="306"/>
    <x v="9"/>
    <n v="25"/>
  </r>
  <r>
    <x v="10"/>
    <x v="14"/>
    <x v="307"/>
    <x v="9"/>
    <n v="11"/>
  </r>
  <r>
    <x v="10"/>
    <x v="14"/>
    <x v="308"/>
    <x v="9"/>
    <n v="8"/>
  </r>
  <r>
    <x v="10"/>
    <x v="14"/>
    <x v="309"/>
    <x v="9"/>
    <n v="123"/>
  </r>
  <r>
    <x v="10"/>
    <x v="14"/>
    <x v="310"/>
    <x v="9"/>
    <n v="60"/>
  </r>
  <r>
    <x v="10"/>
    <x v="14"/>
    <x v="311"/>
    <x v="9"/>
    <n v="10"/>
  </r>
  <r>
    <x v="10"/>
    <x v="14"/>
    <x v="312"/>
    <x v="9"/>
    <n v="19"/>
  </r>
  <r>
    <x v="10"/>
    <x v="14"/>
    <x v="313"/>
    <x v="9"/>
    <n v="14"/>
  </r>
  <r>
    <x v="10"/>
    <x v="14"/>
    <x v="314"/>
    <x v="9"/>
    <n v="48"/>
  </r>
  <r>
    <x v="10"/>
    <x v="14"/>
    <x v="315"/>
    <x v="9"/>
    <n v="101"/>
  </r>
  <r>
    <x v="10"/>
    <x v="14"/>
    <x v="316"/>
    <x v="9"/>
    <n v="31"/>
  </r>
  <r>
    <x v="10"/>
    <x v="14"/>
    <x v="317"/>
    <x v="9"/>
    <n v="8"/>
  </r>
  <r>
    <x v="10"/>
    <x v="14"/>
    <x v="318"/>
    <x v="9"/>
    <n v="9"/>
  </r>
  <r>
    <x v="10"/>
    <x v="14"/>
    <x v="319"/>
    <x v="9"/>
    <n v="19"/>
  </r>
  <r>
    <x v="10"/>
    <x v="14"/>
    <x v="320"/>
    <x v="9"/>
    <n v="32"/>
  </r>
  <r>
    <x v="10"/>
    <x v="14"/>
    <x v="321"/>
    <x v="9"/>
    <n v="5"/>
  </r>
  <r>
    <x v="10"/>
    <x v="14"/>
    <x v="297"/>
    <x v="10"/>
    <n v="3"/>
  </r>
  <r>
    <x v="10"/>
    <x v="14"/>
    <x v="298"/>
    <x v="10"/>
    <n v="1"/>
  </r>
  <r>
    <x v="10"/>
    <x v="14"/>
    <x v="299"/>
    <x v="10"/>
    <n v="2"/>
  </r>
  <r>
    <x v="10"/>
    <x v="14"/>
    <x v="303"/>
    <x v="10"/>
    <n v="7"/>
  </r>
  <r>
    <x v="10"/>
    <x v="14"/>
    <x v="304"/>
    <x v="10"/>
    <n v="3"/>
  </r>
  <r>
    <x v="10"/>
    <x v="14"/>
    <x v="305"/>
    <x v="10"/>
    <n v="2"/>
  </r>
  <r>
    <x v="10"/>
    <x v="14"/>
    <x v="306"/>
    <x v="10"/>
    <n v="1"/>
  </r>
  <r>
    <x v="10"/>
    <x v="14"/>
    <x v="310"/>
    <x v="10"/>
    <n v="1"/>
  </r>
  <r>
    <x v="10"/>
    <x v="14"/>
    <x v="312"/>
    <x v="10"/>
    <n v="2"/>
  </r>
  <r>
    <x v="10"/>
    <x v="14"/>
    <x v="316"/>
    <x v="10"/>
    <n v="3"/>
  </r>
  <r>
    <x v="10"/>
    <x v="14"/>
    <x v="317"/>
    <x v="10"/>
    <n v="3"/>
  </r>
  <r>
    <x v="10"/>
    <x v="14"/>
    <x v="319"/>
    <x v="10"/>
    <n v="3"/>
  </r>
  <r>
    <x v="10"/>
    <x v="14"/>
    <x v="297"/>
    <x v="11"/>
    <n v="1"/>
  </r>
  <r>
    <x v="10"/>
    <x v="14"/>
    <x v="299"/>
    <x v="11"/>
    <n v="1"/>
  </r>
  <r>
    <x v="10"/>
    <x v="14"/>
    <x v="305"/>
    <x v="11"/>
    <n v="2"/>
  </r>
  <r>
    <x v="10"/>
    <x v="14"/>
    <x v="310"/>
    <x v="11"/>
    <n v="1"/>
  </r>
  <r>
    <x v="10"/>
    <x v="14"/>
    <x v="316"/>
    <x v="11"/>
    <n v="1"/>
  </r>
  <r>
    <x v="10"/>
    <x v="14"/>
    <x v="317"/>
    <x v="11"/>
    <n v="1"/>
  </r>
  <r>
    <x v="10"/>
    <x v="14"/>
    <x v="297"/>
    <x v="12"/>
    <n v="122"/>
  </r>
  <r>
    <x v="10"/>
    <x v="14"/>
    <x v="298"/>
    <x v="12"/>
    <n v="95"/>
  </r>
  <r>
    <x v="10"/>
    <x v="14"/>
    <x v="299"/>
    <x v="12"/>
    <n v="54"/>
  </r>
  <r>
    <x v="10"/>
    <x v="14"/>
    <x v="300"/>
    <x v="12"/>
    <n v="59"/>
  </r>
  <r>
    <x v="10"/>
    <x v="14"/>
    <x v="301"/>
    <x v="12"/>
    <n v="47"/>
  </r>
  <r>
    <x v="10"/>
    <x v="14"/>
    <x v="302"/>
    <x v="12"/>
    <n v="82"/>
  </r>
  <r>
    <x v="10"/>
    <x v="14"/>
    <x v="303"/>
    <x v="12"/>
    <n v="71"/>
  </r>
  <r>
    <x v="10"/>
    <x v="14"/>
    <x v="304"/>
    <x v="12"/>
    <n v="194"/>
  </r>
  <r>
    <x v="10"/>
    <x v="14"/>
    <x v="305"/>
    <x v="12"/>
    <n v="109"/>
  </r>
  <r>
    <x v="10"/>
    <x v="14"/>
    <x v="306"/>
    <x v="12"/>
    <n v="109"/>
  </r>
  <r>
    <x v="10"/>
    <x v="14"/>
    <x v="307"/>
    <x v="12"/>
    <n v="39"/>
  </r>
  <r>
    <x v="10"/>
    <x v="14"/>
    <x v="308"/>
    <x v="12"/>
    <n v="31"/>
  </r>
  <r>
    <x v="10"/>
    <x v="14"/>
    <x v="309"/>
    <x v="12"/>
    <n v="232"/>
  </r>
  <r>
    <x v="10"/>
    <x v="14"/>
    <x v="310"/>
    <x v="12"/>
    <n v="147"/>
  </r>
  <r>
    <x v="10"/>
    <x v="14"/>
    <x v="311"/>
    <x v="12"/>
    <n v="87"/>
  </r>
  <r>
    <x v="10"/>
    <x v="14"/>
    <x v="312"/>
    <x v="12"/>
    <n v="136"/>
  </r>
  <r>
    <x v="10"/>
    <x v="14"/>
    <x v="313"/>
    <x v="12"/>
    <n v="82"/>
  </r>
  <r>
    <x v="10"/>
    <x v="14"/>
    <x v="314"/>
    <x v="12"/>
    <n v="89"/>
  </r>
  <r>
    <x v="10"/>
    <x v="14"/>
    <x v="315"/>
    <x v="12"/>
    <n v="289"/>
  </r>
  <r>
    <x v="10"/>
    <x v="14"/>
    <x v="316"/>
    <x v="12"/>
    <n v="182"/>
  </r>
  <r>
    <x v="10"/>
    <x v="14"/>
    <x v="317"/>
    <x v="12"/>
    <n v="88"/>
  </r>
  <r>
    <x v="10"/>
    <x v="14"/>
    <x v="318"/>
    <x v="12"/>
    <n v="31"/>
  </r>
  <r>
    <x v="10"/>
    <x v="14"/>
    <x v="319"/>
    <x v="12"/>
    <n v="57"/>
  </r>
  <r>
    <x v="10"/>
    <x v="14"/>
    <x v="320"/>
    <x v="12"/>
    <n v="129"/>
  </r>
  <r>
    <x v="10"/>
    <x v="14"/>
    <x v="321"/>
    <x v="12"/>
    <n v="40"/>
  </r>
  <r>
    <x v="10"/>
    <x v="14"/>
    <x v="302"/>
    <x v="13"/>
    <n v="9"/>
  </r>
  <r>
    <x v="10"/>
    <x v="14"/>
    <x v="304"/>
    <x v="13"/>
    <n v="5"/>
  </r>
  <r>
    <x v="10"/>
    <x v="14"/>
    <x v="305"/>
    <x v="13"/>
    <n v="2"/>
  </r>
  <r>
    <x v="10"/>
    <x v="14"/>
    <x v="306"/>
    <x v="13"/>
    <n v="1"/>
  </r>
  <r>
    <x v="10"/>
    <x v="14"/>
    <x v="315"/>
    <x v="13"/>
    <n v="1"/>
  </r>
  <r>
    <x v="10"/>
    <x v="14"/>
    <x v="316"/>
    <x v="13"/>
    <n v="7"/>
  </r>
  <r>
    <x v="10"/>
    <x v="14"/>
    <x v="317"/>
    <x v="13"/>
    <n v="1"/>
  </r>
  <r>
    <x v="10"/>
    <x v="14"/>
    <x v="297"/>
    <x v="14"/>
    <n v="179"/>
  </r>
  <r>
    <x v="10"/>
    <x v="14"/>
    <x v="298"/>
    <x v="14"/>
    <n v="2"/>
  </r>
  <r>
    <x v="10"/>
    <x v="14"/>
    <x v="299"/>
    <x v="14"/>
    <n v="1"/>
  </r>
  <r>
    <x v="10"/>
    <x v="14"/>
    <x v="300"/>
    <x v="14"/>
    <n v="1"/>
  </r>
  <r>
    <x v="10"/>
    <x v="14"/>
    <x v="302"/>
    <x v="14"/>
    <n v="105"/>
  </r>
  <r>
    <x v="10"/>
    <x v="14"/>
    <x v="303"/>
    <x v="14"/>
    <n v="15"/>
  </r>
  <r>
    <x v="10"/>
    <x v="14"/>
    <x v="304"/>
    <x v="14"/>
    <n v="93"/>
  </r>
  <r>
    <x v="10"/>
    <x v="14"/>
    <x v="305"/>
    <x v="14"/>
    <n v="41"/>
  </r>
  <r>
    <x v="10"/>
    <x v="14"/>
    <x v="306"/>
    <x v="14"/>
    <n v="24"/>
  </r>
  <r>
    <x v="10"/>
    <x v="14"/>
    <x v="307"/>
    <x v="14"/>
    <n v="6"/>
  </r>
  <r>
    <x v="10"/>
    <x v="14"/>
    <x v="308"/>
    <x v="14"/>
    <n v="2"/>
  </r>
  <r>
    <x v="10"/>
    <x v="14"/>
    <x v="309"/>
    <x v="14"/>
    <n v="10"/>
  </r>
  <r>
    <x v="10"/>
    <x v="14"/>
    <x v="310"/>
    <x v="14"/>
    <n v="35"/>
  </r>
  <r>
    <x v="10"/>
    <x v="14"/>
    <x v="311"/>
    <x v="14"/>
    <n v="47"/>
  </r>
  <r>
    <x v="10"/>
    <x v="14"/>
    <x v="312"/>
    <x v="14"/>
    <n v="60"/>
  </r>
  <r>
    <x v="10"/>
    <x v="14"/>
    <x v="315"/>
    <x v="14"/>
    <n v="17"/>
  </r>
  <r>
    <x v="10"/>
    <x v="14"/>
    <x v="316"/>
    <x v="14"/>
    <n v="187"/>
  </r>
  <r>
    <x v="10"/>
    <x v="14"/>
    <x v="317"/>
    <x v="14"/>
    <n v="104"/>
  </r>
  <r>
    <x v="10"/>
    <x v="14"/>
    <x v="318"/>
    <x v="14"/>
    <n v="32"/>
  </r>
  <r>
    <x v="10"/>
    <x v="14"/>
    <x v="319"/>
    <x v="14"/>
    <n v="33"/>
  </r>
  <r>
    <x v="10"/>
    <x v="14"/>
    <x v="320"/>
    <x v="14"/>
    <n v="58"/>
  </r>
  <r>
    <x v="10"/>
    <x v="14"/>
    <x v="297"/>
    <x v="15"/>
    <n v="4"/>
  </r>
  <r>
    <x v="10"/>
    <x v="14"/>
    <x v="298"/>
    <x v="15"/>
    <n v="3"/>
  </r>
  <r>
    <x v="10"/>
    <x v="14"/>
    <x v="299"/>
    <x v="15"/>
    <n v="1"/>
  </r>
  <r>
    <x v="10"/>
    <x v="14"/>
    <x v="300"/>
    <x v="15"/>
    <n v="3"/>
  </r>
  <r>
    <x v="10"/>
    <x v="14"/>
    <x v="302"/>
    <x v="15"/>
    <n v="7"/>
  </r>
  <r>
    <x v="10"/>
    <x v="14"/>
    <x v="303"/>
    <x v="15"/>
    <n v="4"/>
  </r>
  <r>
    <x v="10"/>
    <x v="14"/>
    <x v="304"/>
    <x v="15"/>
    <n v="19"/>
  </r>
  <r>
    <x v="10"/>
    <x v="14"/>
    <x v="305"/>
    <x v="15"/>
    <n v="7"/>
  </r>
  <r>
    <x v="10"/>
    <x v="14"/>
    <x v="306"/>
    <x v="15"/>
    <n v="9"/>
  </r>
  <r>
    <x v="10"/>
    <x v="14"/>
    <x v="307"/>
    <x v="15"/>
    <n v="1"/>
  </r>
  <r>
    <x v="10"/>
    <x v="14"/>
    <x v="309"/>
    <x v="15"/>
    <n v="18"/>
  </r>
  <r>
    <x v="10"/>
    <x v="14"/>
    <x v="310"/>
    <x v="15"/>
    <n v="1"/>
  </r>
  <r>
    <x v="10"/>
    <x v="14"/>
    <x v="312"/>
    <x v="15"/>
    <n v="4"/>
  </r>
  <r>
    <x v="10"/>
    <x v="14"/>
    <x v="314"/>
    <x v="15"/>
    <n v="1"/>
  </r>
  <r>
    <x v="10"/>
    <x v="14"/>
    <x v="315"/>
    <x v="15"/>
    <n v="4"/>
  </r>
  <r>
    <x v="10"/>
    <x v="14"/>
    <x v="316"/>
    <x v="15"/>
    <n v="26"/>
  </r>
  <r>
    <x v="10"/>
    <x v="14"/>
    <x v="317"/>
    <x v="15"/>
    <n v="4"/>
  </r>
  <r>
    <x v="10"/>
    <x v="14"/>
    <x v="318"/>
    <x v="15"/>
    <n v="2"/>
  </r>
  <r>
    <x v="10"/>
    <x v="14"/>
    <x v="319"/>
    <x v="15"/>
    <n v="1"/>
  </r>
  <r>
    <x v="10"/>
    <x v="14"/>
    <x v="320"/>
    <x v="15"/>
    <n v="2"/>
  </r>
  <r>
    <x v="10"/>
    <x v="14"/>
    <x v="321"/>
    <x v="15"/>
    <n v="1"/>
  </r>
  <r>
    <x v="10"/>
    <x v="14"/>
    <x v="297"/>
    <x v="16"/>
    <n v="10"/>
  </r>
  <r>
    <x v="10"/>
    <x v="14"/>
    <x v="298"/>
    <x v="16"/>
    <n v="4"/>
  </r>
  <r>
    <x v="10"/>
    <x v="14"/>
    <x v="299"/>
    <x v="16"/>
    <n v="2"/>
  </r>
  <r>
    <x v="10"/>
    <x v="14"/>
    <x v="300"/>
    <x v="16"/>
    <n v="3"/>
  </r>
  <r>
    <x v="10"/>
    <x v="14"/>
    <x v="301"/>
    <x v="16"/>
    <n v="3"/>
  </r>
  <r>
    <x v="10"/>
    <x v="14"/>
    <x v="302"/>
    <x v="16"/>
    <n v="7"/>
  </r>
  <r>
    <x v="10"/>
    <x v="14"/>
    <x v="303"/>
    <x v="16"/>
    <n v="2"/>
  </r>
  <r>
    <x v="10"/>
    <x v="14"/>
    <x v="304"/>
    <x v="16"/>
    <n v="4"/>
  </r>
  <r>
    <x v="10"/>
    <x v="14"/>
    <x v="305"/>
    <x v="16"/>
    <n v="6"/>
  </r>
  <r>
    <x v="10"/>
    <x v="14"/>
    <x v="306"/>
    <x v="16"/>
    <n v="7"/>
  </r>
  <r>
    <x v="10"/>
    <x v="14"/>
    <x v="307"/>
    <x v="16"/>
    <n v="3"/>
  </r>
  <r>
    <x v="10"/>
    <x v="14"/>
    <x v="308"/>
    <x v="16"/>
    <n v="1"/>
  </r>
  <r>
    <x v="10"/>
    <x v="14"/>
    <x v="309"/>
    <x v="16"/>
    <n v="4"/>
  </r>
  <r>
    <x v="10"/>
    <x v="14"/>
    <x v="310"/>
    <x v="16"/>
    <n v="3"/>
  </r>
  <r>
    <x v="10"/>
    <x v="14"/>
    <x v="311"/>
    <x v="16"/>
    <n v="4"/>
  </r>
  <r>
    <x v="10"/>
    <x v="14"/>
    <x v="312"/>
    <x v="16"/>
    <n v="8"/>
  </r>
  <r>
    <x v="10"/>
    <x v="14"/>
    <x v="313"/>
    <x v="16"/>
    <n v="2"/>
  </r>
  <r>
    <x v="10"/>
    <x v="14"/>
    <x v="314"/>
    <x v="16"/>
    <n v="1"/>
  </r>
  <r>
    <x v="10"/>
    <x v="14"/>
    <x v="315"/>
    <x v="16"/>
    <n v="9"/>
  </r>
  <r>
    <x v="10"/>
    <x v="14"/>
    <x v="316"/>
    <x v="16"/>
    <n v="10"/>
  </r>
  <r>
    <x v="10"/>
    <x v="14"/>
    <x v="317"/>
    <x v="16"/>
    <n v="4"/>
  </r>
  <r>
    <x v="10"/>
    <x v="14"/>
    <x v="318"/>
    <x v="16"/>
    <n v="1"/>
  </r>
  <r>
    <x v="10"/>
    <x v="14"/>
    <x v="319"/>
    <x v="16"/>
    <n v="1"/>
  </r>
  <r>
    <x v="10"/>
    <x v="14"/>
    <x v="321"/>
    <x v="16"/>
    <n v="1"/>
  </r>
  <r>
    <x v="10"/>
    <x v="14"/>
    <x v="297"/>
    <x v="33"/>
    <n v="13"/>
  </r>
  <r>
    <x v="10"/>
    <x v="14"/>
    <x v="298"/>
    <x v="33"/>
    <n v="2"/>
  </r>
  <r>
    <x v="10"/>
    <x v="14"/>
    <x v="299"/>
    <x v="33"/>
    <n v="1"/>
  </r>
  <r>
    <x v="10"/>
    <x v="14"/>
    <x v="300"/>
    <x v="33"/>
    <n v="1"/>
  </r>
  <r>
    <x v="10"/>
    <x v="14"/>
    <x v="301"/>
    <x v="33"/>
    <n v="6"/>
  </r>
  <r>
    <x v="10"/>
    <x v="14"/>
    <x v="302"/>
    <x v="33"/>
    <n v="8"/>
  </r>
  <r>
    <x v="10"/>
    <x v="14"/>
    <x v="303"/>
    <x v="33"/>
    <n v="14"/>
  </r>
  <r>
    <x v="10"/>
    <x v="14"/>
    <x v="304"/>
    <x v="33"/>
    <n v="39"/>
  </r>
  <r>
    <x v="10"/>
    <x v="14"/>
    <x v="305"/>
    <x v="33"/>
    <n v="12"/>
  </r>
  <r>
    <x v="10"/>
    <x v="14"/>
    <x v="306"/>
    <x v="33"/>
    <n v="13"/>
  </r>
  <r>
    <x v="10"/>
    <x v="14"/>
    <x v="307"/>
    <x v="33"/>
    <n v="1"/>
  </r>
  <r>
    <x v="10"/>
    <x v="14"/>
    <x v="308"/>
    <x v="33"/>
    <n v="1"/>
  </r>
  <r>
    <x v="10"/>
    <x v="14"/>
    <x v="309"/>
    <x v="33"/>
    <n v="7"/>
  </r>
  <r>
    <x v="10"/>
    <x v="14"/>
    <x v="310"/>
    <x v="33"/>
    <n v="5"/>
  </r>
  <r>
    <x v="10"/>
    <x v="14"/>
    <x v="311"/>
    <x v="33"/>
    <n v="3"/>
  </r>
  <r>
    <x v="10"/>
    <x v="14"/>
    <x v="312"/>
    <x v="33"/>
    <n v="14"/>
  </r>
  <r>
    <x v="10"/>
    <x v="14"/>
    <x v="313"/>
    <x v="33"/>
    <n v="11"/>
  </r>
  <r>
    <x v="10"/>
    <x v="14"/>
    <x v="314"/>
    <x v="33"/>
    <n v="22"/>
  </r>
  <r>
    <x v="10"/>
    <x v="14"/>
    <x v="315"/>
    <x v="33"/>
    <n v="28"/>
  </r>
  <r>
    <x v="10"/>
    <x v="14"/>
    <x v="316"/>
    <x v="33"/>
    <n v="45"/>
  </r>
  <r>
    <x v="10"/>
    <x v="14"/>
    <x v="317"/>
    <x v="33"/>
    <n v="18"/>
  </r>
  <r>
    <x v="10"/>
    <x v="14"/>
    <x v="319"/>
    <x v="33"/>
    <n v="4"/>
  </r>
  <r>
    <x v="10"/>
    <x v="14"/>
    <x v="320"/>
    <x v="33"/>
    <n v="13"/>
  </r>
  <r>
    <x v="10"/>
    <x v="14"/>
    <x v="321"/>
    <x v="33"/>
    <n v="12"/>
  </r>
  <r>
    <x v="10"/>
    <x v="14"/>
    <x v="297"/>
    <x v="34"/>
    <n v="4"/>
  </r>
  <r>
    <x v="10"/>
    <x v="14"/>
    <x v="298"/>
    <x v="34"/>
    <n v="1"/>
  </r>
  <r>
    <x v="10"/>
    <x v="14"/>
    <x v="300"/>
    <x v="34"/>
    <n v="1"/>
  </r>
  <r>
    <x v="10"/>
    <x v="14"/>
    <x v="301"/>
    <x v="34"/>
    <n v="6"/>
  </r>
  <r>
    <x v="10"/>
    <x v="14"/>
    <x v="302"/>
    <x v="34"/>
    <n v="1"/>
  </r>
  <r>
    <x v="10"/>
    <x v="14"/>
    <x v="303"/>
    <x v="34"/>
    <n v="7"/>
  </r>
  <r>
    <x v="10"/>
    <x v="14"/>
    <x v="304"/>
    <x v="34"/>
    <n v="15"/>
  </r>
  <r>
    <x v="10"/>
    <x v="14"/>
    <x v="305"/>
    <x v="34"/>
    <n v="2"/>
  </r>
  <r>
    <x v="10"/>
    <x v="14"/>
    <x v="306"/>
    <x v="34"/>
    <n v="7"/>
  </r>
  <r>
    <x v="10"/>
    <x v="14"/>
    <x v="309"/>
    <x v="34"/>
    <n v="2"/>
  </r>
  <r>
    <x v="10"/>
    <x v="14"/>
    <x v="310"/>
    <x v="34"/>
    <n v="1"/>
  </r>
  <r>
    <x v="10"/>
    <x v="14"/>
    <x v="311"/>
    <x v="34"/>
    <n v="5"/>
  </r>
  <r>
    <x v="10"/>
    <x v="14"/>
    <x v="312"/>
    <x v="34"/>
    <n v="4"/>
  </r>
  <r>
    <x v="10"/>
    <x v="14"/>
    <x v="313"/>
    <x v="34"/>
    <n v="3"/>
  </r>
  <r>
    <x v="10"/>
    <x v="14"/>
    <x v="314"/>
    <x v="34"/>
    <n v="5"/>
  </r>
  <r>
    <x v="10"/>
    <x v="14"/>
    <x v="315"/>
    <x v="34"/>
    <n v="13"/>
  </r>
  <r>
    <x v="10"/>
    <x v="14"/>
    <x v="316"/>
    <x v="34"/>
    <n v="13"/>
  </r>
  <r>
    <x v="10"/>
    <x v="14"/>
    <x v="317"/>
    <x v="34"/>
    <n v="3"/>
  </r>
  <r>
    <x v="10"/>
    <x v="14"/>
    <x v="319"/>
    <x v="34"/>
    <n v="1"/>
  </r>
  <r>
    <x v="10"/>
    <x v="14"/>
    <x v="320"/>
    <x v="34"/>
    <n v="8"/>
  </r>
  <r>
    <x v="10"/>
    <x v="14"/>
    <x v="321"/>
    <x v="34"/>
    <n v="6"/>
  </r>
  <r>
    <x v="10"/>
    <x v="14"/>
    <x v="297"/>
    <x v="35"/>
    <n v="3"/>
  </r>
  <r>
    <x v="10"/>
    <x v="14"/>
    <x v="303"/>
    <x v="35"/>
    <n v="1"/>
  </r>
  <r>
    <x v="10"/>
    <x v="14"/>
    <x v="304"/>
    <x v="35"/>
    <n v="2"/>
  </r>
  <r>
    <x v="10"/>
    <x v="14"/>
    <x v="305"/>
    <x v="35"/>
    <n v="3"/>
  </r>
  <r>
    <x v="10"/>
    <x v="14"/>
    <x v="309"/>
    <x v="35"/>
    <n v="2"/>
  </r>
  <r>
    <x v="10"/>
    <x v="14"/>
    <x v="311"/>
    <x v="35"/>
    <n v="1"/>
  </r>
  <r>
    <x v="10"/>
    <x v="14"/>
    <x v="313"/>
    <x v="35"/>
    <n v="1"/>
  </r>
  <r>
    <x v="10"/>
    <x v="14"/>
    <x v="314"/>
    <x v="35"/>
    <n v="4"/>
  </r>
  <r>
    <x v="10"/>
    <x v="14"/>
    <x v="315"/>
    <x v="35"/>
    <n v="5"/>
  </r>
  <r>
    <x v="10"/>
    <x v="14"/>
    <x v="316"/>
    <x v="35"/>
    <n v="7"/>
  </r>
  <r>
    <x v="10"/>
    <x v="14"/>
    <x v="317"/>
    <x v="35"/>
    <n v="2"/>
  </r>
  <r>
    <x v="10"/>
    <x v="14"/>
    <x v="319"/>
    <x v="35"/>
    <n v="1"/>
  </r>
  <r>
    <x v="10"/>
    <x v="14"/>
    <x v="320"/>
    <x v="35"/>
    <n v="3"/>
  </r>
  <r>
    <x v="10"/>
    <x v="14"/>
    <x v="321"/>
    <x v="35"/>
    <n v="1"/>
  </r>
  <r>
    <x v="10"/>
    <x v="14"/>
    <x v="297"/>
    <x v="36"/>
    <n v="4"/>
  </r>
  <r>
    <x v="10"/>
    <x v="14"/>
    <x v="300"/>
    <x v="36"/>
    <n v="1"/>
  </r>
  <r>
    <x v="10"/>
    <x v="14"/>
    <x v="301"/>
    <x v="36"/>
    <n v="1"/>
  </r>
  <r>
    <x v="10"/>
    <x v="14"/>
    <x v="302"/>
    <x v="36"/>
    <n v="1"/>
  </r>
  <r>
    <x v="10"/>
    <x v="14"/>
    <x v="303"/>
    <x v="36"/>
    <n v="6"/>
  </r>
  <r>
    <x v="10"/>
    <x v="14"/>
    <x v="304"/>
    <x v="36"/>
    <n v="8"/>
  </r>
  <r>
    <x v="10"/>
    <x v="14"/>
    <x v="305"/>
    <x v="36"/>
    <n v="1"/>
  </r>
  <r>
    <x v="10"/>
    <x v="14"/>
    <x v="306"/>
    <x v="36"/>
    <n v="1"/>
  </r>
  <r>
    <x v="10"/>
    <x v="14"/>
    <x v="310"/>
    <x v="36"/>
    <n v="1"/>
  </r>
  <r>
    <x v="10"/>
    <x v="14"/>
    <x v="312"/>
    <x v="36"/>
    <n v="2"/>
  </r>
  <r>
    <x v="10"/>
    <x v="14"/>
    <x v="313"/>
    <x v="36"/>
    <n v="6"/>
  </r>
  <r>
    <x v="10"/>
    <x v="14"/>
    <x v="314"/>
    <x v="36"/>
    <n v="3"/>
  </r>
  <r>
    <x v="10"/>
    <x v="14"/>
    <x v="315"/>
    <x v="36"/>
    <n v="8"/>
  </r>
  <r>
    <x v="10"/>
    <x v="14"/>
    <x v="316"/>
    <x v="36"/>
    <n v="10"/>
  </r>
  <r>
    <x v="10"/>
    <x v="14"/>
    <x v="317"/>
    <x v="36"/>
    <n v="4"/>
  </r>
  <r>
    <x v="10"/>
    <x v="14"/>
    <x v="319"/>
    <x v="36"/>
    <n v="1"/>
  </r>
  <r>
    <x v="10"/>
    <x v="14"/>
    <x v="321"/>
    <x v="36"/>
    <n v="1"/>
  </r>
  <r>
    <x v="10"/>
    <x v="14"/>
    <x v="297"/>
    <x v="17"/>
    <n v="769"/>
  </r>
  <r>
    <x v="10"/>
    <x v="14"/>
    <x v="298"/>
    <x v="17"/>
    <n v="894"/>
  </r>
  <r>
    <x v="10"/>
    <x v="14"/>
    <x v="299"/>
    <x v="17"/>
    <n v="632"/>
  </r>
  <r>
    <x v="10"/>
    <x v="14"/>
    <x v="300"/>
    <x v="17"/>
    <n v="405"/>
  </r>
  <r>
    <x v="10"/>
    <x v="14"/>
    <x v="301"/>
    <x v="17"/>
    <n v="84"/>
  </r>
  <r>
    <x v="10"/>
    <x v="14"/>
    <x v="302"/>
    <x v="17"/>
    <n v="1373"/>
  </r>
  <r>
    <x v="10"/>
    <x v="14"/>
    <x v="303"/>
    <x v="17"/>
    <n v="881"/>
  </r>
  <r>
    <x v="10"/>
    <x v="14"/>
    <x v="304"/>
    <x v="17"/>
    <n v="2074"/>
  </r>
  <r>
    <x v="10"/>
    <x v="14"/>
    <x v="305"/>
    <x v="17"/>
    <n v="1175"/>
  </r>
  <r>
    <x v="10"/>
    <x v="14"/>
    <x v="306"/>
    <x v="17"/>
    <n v="1619"/>
  </r>
  <r>
    <x v="10"/>
    <x v="14"/>
    <x v="307"/>
    <x v="17"/>
    <n v="486"/>
  </r>
  <r>
    <x v="10"/>
    <x v="14"/>
    <x v="308"/>
    <x v="17"/>
    <n v="431"/>
  </r>
  <r>
    <x v="10"/>
    <x v="14"/>
    <x v="309"/>
    <x v="17"/>
    <n v="1623"/>
  </r>
  <r>
    <x v="10"/>
    <x v="14"/>
    <x v="310"/>
    <x v="17"/>
    <n v="1228"/>
  </r>
  <r>
    <x v="10"/>
    <x v="14"/>
    <x v="311"/>
    <x v="17"/>
    <n v="1604"/>
  </r>
  <r>
    <x v="10"/>
    <x v="14"/>
    <x v="312"/>
    <x v="17"/>
    <n v="1274"/>
  </r>
  <r>
    <x v="10"/>
    <x v="14"/>
    <x v="313"/>
    <x v="17"/>
    <n v="907"/>
  </r>
  <r>
    <x v="10"/>
    <x v="14"/>
    <x v="314"/>
    <x v="17"/>
    <n v="386"/>
  </r>
  <r>
    <x v="10"/>
    <x v="14"/>
    <x v="315"/>
    <x v="17"/>
    <n v="2059"/>
  </r>
  <r>
    <x v="10"/>
    <x v="14"/>
    <x v="316"/>
    <x v="17"/>
    <n v="1264"/>
  </r>
  <r>
    <x v="10"/>
    <x v="14"/>
    <x v="317"/>
    <x v="17"/>
    <n v="596"/>
  </r>
  <r>
    <x v="10"/>
    <x v="14"/>
    <x v="318"/>
    <x v="17"/>
    <n v="175"/>
  </r>
  <r>
    <x v="10"/>
    <x v="14"/>
    <x v="319"/>
    <x v="17"/>
    <n v="264"/>
  </r>
  <r>
    <x v="10"/>
    <x v="14"/>
    <x v="320"/>
    <x v="17"/>
    <n v="1121"/>
  </r>
  <r>
    <x v="10"/>
    <x v="14"/>
    <x v="321"/>
    <x v="17"/>
    <n v="345"/>
  </r>
  <r>
    <x v="10"/>
    <x v="14"/>
    <x v="297"/>
    <x v="18"/>
    <n v="6161"/>
  </r>
  <r>
    <x v="10"/>
    <x v="14"/>
    <x v="298"/>
    <x v="18"/>
    <n v="1257"/>
  </r>
  <r>
    <x v="10"/>
    <x v="14"/>
    <x v="299"/>
    <x v="18"/>
    <n v="324"/>
  </r>
  <r>
    <x v="10"/>
    <x v="14"/>
    <x v="302"/>
    <x v="18"/>
    <n v="2043"/>
  </r>
  <r>
    <x v="10"/>
    <x v="14"/>
    <x v="303"/>
    <x v="18"/>
    <n v="491"/>
  </r>
  <r>
    <x v="10"/>
    <x v="14"/>
    <x v="304"/>
    <x v="18"/>
    <n v="3202"/>
  </r>
  <r>
    <x v="10"/>
    <x v="14"/>
    <x v="305"/>
    <x v="18"/>
    <n v="6346"/>
  </r>
  <r>
    <x v="10"/>
    <x v="14"/>
    <x v="306"/>
    <x v="18"/>
    <n v="1787"/>
  </r>
  <r>
    <x v="10"/>
    <x v="14"/>
    <x v="309"/>
    <x v="18"/>
    <n v="2"/>
  </r>
  <r>
    <x v="10"/>
    <x v="14"/>
    <x v="310"/>
    <x v="18"/>
    <n v="3"/>
  </r>
  <r>
    <x v="10"/>
    <x v="14"/>
    <x v="311"/>
    <x v="18"/>
    <n v="226"/>
  </r>
  <r>
    <x v="10"/>
    <x v="14"/>
    <x v="312"/>
    <x v="18"/>
    <n v="3450"/>
  </r>
  <r>
    <x v="10"/>
    <x v="14"/>
    <x v="315"/>
    <x v="18"/>
    <n v="1516"/>
  </r>
  <r>
    <x v="10"/>
    <x v="14"/>
    <x v="316"/>
    <x v="18"/>
    <n v="195"/>
  </r>
  <r>
    <x v="10"/>
    <x v="14"/>
    <x v="317"/>
    <x v="18"/>
    <n v="1362"/>
  </r>
  <r>
    <x v="10"/>
    <x v="14"/>
    <x v="319"/>
    <x v="18"/>
    <n v="2502"/>
  </r>
  <r>
    <x v="10"/>
    <x v="14"/>
    <x v="320"/>
    <x v="18"/>
    <n v="2080"/>
  </r>
  <r>
    <x v="10"/>
    <x v="14"/>
    <x v="321"/>
    <x v="18"/>
    <n v="9"/>
  </r>
  <r>
    <x v="10"/>
    <x v="14"/>
    <x v="297"/>
    <x v="19"/>
    <n v="300089"/>
  </r>
  <r>
    <x v="10"/>
    <x v="14"/>
    <x v="302"/>
    <x v="19"/>
    <n v="75052"/>
  </r>
  <r>
    <x v="10"/>
    <x v="14"/>
    <x v="304"/>
    <x v="19"/>
    <n v="540462"/>
  </r>
  <r>
    <x v="10"/>
    <x v="14"/>
    <x v="305"/>
    <x v="19"/>
    <n v="73222"/>
  </r>
  <r>
    <x v="10"/>
    <x v="14"/>
    <x v="306"/>
    <x v="19"/>
    <n v="84802"/>
  </r>
  <r>
    <x v="10"/>
    <x v="14"/>
    <x v="310"/>
    <x v="19"/>
    <n v="52000"/>
  </r>
  <r>
    <x v="10"/>
    <x v="14"/>
    <x v="311"/>
    <x v="19"/>
    <n v="545081"/>
  </r>
  <r>
    <x v="10"/>
    <x v="14"/>
    <x v="312"/>
    <x v="19"/>
    <n v="232263"/>
  </r>
  <r>
    <x v="10"/>
    <x v="14"/>
    <x v="314"/>
    <x v="19"/>
    <n v="484760"/>
  </r>
  <r>
    <x v="10"/>
    <x v="14"/>
    <x v="315"/>
    <x v="19"/>
    <n v="2993050"/>
  </r>
  <r>
    <x v="10"/>
    <x v="14"/>
    <x v="316"/>
    <x v="19"/>
    <n v="1832696"/>
  </r>
  <r>
    <x v="10"/>
    <x v="14"/>
    <x v="317"/>
    <x v="19"/>
    <n v="239642"/>
  </r>
  <r>
    <x v="10"/>
    <x v="14"/>
    <x v="319"/>
    <x v="19"/>
    <n v="68000"/>
  </r>
  <r>
    <x v="10"/>
    <x v="14"/>
    <x v="320"/>
    <x v="19"/>
    <n v="100000"/>
  </r>
  <r>
    <x v="10"/>
    <x v="14"/>
    <x v="302"/>
    <x v="20"/>
    <n v="24241"/>
  </r>
  <r>
    <x v="10"/>
    <x v="14"/>
    <x v="304"/>
    <x v="20"/>
    <n v="94900"/>
  </r>
  <r>
    <x v="10"/>
    <x v="14"/>
    <x v="305"/>
    <x v="20"/>
    <n v="8"/>
  </r>
  <r>
    <x v="10"/>
    <x v="14"/>
    <x v="306"/>
    <x v="20"/>
    <n v="30000"/>
  </r>
  <r>
    <x v="10"/>
    <x v="14"/>
    <x v="310"/>
    <x v="20"/>
    <n v="51493"/>
  </r>
  <r>
    <x v="10"/>
    <x v="14"/>
    <x v="315"/>
    <x v="20"/>
    <n v="88749"/>
  </r>
  <r>
    <x v="10"/>
    <x v="14"/>
    <x v="316"/>
    <x v="20"/>
    <n v="22228"/>
  </r>
  <r>
    <x v="10"/>
    <x v="14"/>
    <x v="297"/>
    <x v="42"/>
    <n v="482"/>
  </r>
  <r>
    <x v="10"/>
    <x v="14"/>
    <x v="298"/>
    <x v="42"/>
    <n v="1068"/>
  </r>
  <r>
    <x v="10"/>
    <x v="14"/>
    <x v="299"/>
    <x v="42"/>
    <n v="498"/>
  </r>
  <r>
    <x v="10"/>
    <x v="14"/>
    <x v="300"/>
    <x v="42"/>
    <n v="948"/>
  </r>
  <r>
    <x v="10"/>
    <x v="14"/>
    <x v="301"/>
    <x v="42"/>
    <n v="1814"/>
  </r>
  <r>
    <x v="10"/>
    <x v="14"/>
    <x v="302"/>
    <x v="42"/>
    <n v="185"/>
  </r>
  <r>
    <x v="10"/>
    <x v="14"/>
    <x v="303"/>
    <x v="42"/>
    <n v="993"/>
  </r>
  <r>
    <x v="10"/>
    <x v="14"/>
    <x v="304"/>
    <x v="42"/>
    <n v="1725"/>
  </r>
  <r>
    <x v="10"/>
    <x v="14"/>
    <x v="305"/>
    <x v="42"/>
    <n v="1381"/>
  </r>
  <r>
    <x v="10"/>
    <x v="14"/>
    <x v="306"/>
    <x v="42"/>
    <n v="1812"/>
  </r>
  <r>
    <x v="10"/>
    <x v="14"/>
    <x v="307"/>
    <x v="42"/>
    <n v="979"/>
  </r>
  <r>
    <x v="10"/>
    <x v="14"/>
    <x v="308"/>
    <x v="42"/>
    <n v="1338"/>
  </r>
  <r>
    <x v="10"/>
    <x v="14"/>
    <x v="309"/>
    <x v="42"/>
    <n v="21284"/>
  </r>
  <r>
    <x v="10"/>
    <x v="14"/>
    <x v="310"/>
    <x v="42"/>
    <n v="7890"/>
  </r>
  <r>
    <x v="10"/>
    <x v="14"/>
    <x v="311"/>
    <x v="42"/>
    <n v="1026"/>
  </r>
  <r>
    <x v="10"/>
    <x v="14"/>
    <x v="312"/>
    <x v="42"/>
    <n v="741"/>
  </r>
  <r>
    <x v="10"/>
    <x v="14"/>
    <x v="313"/>
    <x v="42"/>
    <n v="1513"/>
  </r>
  <r>
    <x v="10"/>
    <x v="14"/>
    <x v="314"/>
    <x v="42"/>
    <n v="2817"/>
  </r>
  <r>
    <x v="10"/>
    <x v="14"/>
    <x v="315"/>
    <x v="42"/>
    <n v="7640"/>
  </r>
  <r>
    <x v="10"/>
    <x v="14"/>
    <x v="316"/>
    <x v="42"/>
    <n v="1607"/>
  </r>
  <r>
    <x v="10"/>
    <x v="14"/>
    <x v="317"/>
    <x v="42"/>
    <n v="386"/>
  </r>
  <r>
    <x v="10"/>
    <x v="14"/>
    <x v="318"/>
    <x v="42"/>
    <n v="395"/>
  </r>
  <r>
    <x v="10"/>
    <x v="14"/>
    <x v="319"/>
    <x v="42"/>
    <n v="980"/>
  </r>
  <r>
    <x v="10"/>
    <x v="14"/>
    <x v="320"/>
    <x v="42"/>
    <n v="2308"/>
  </r>
  <r>
    <x v="10"/>
    <x v="14"/>
    <x v="321"/>
    <x v="42"/>
    <n v="247"/>
  </r>
  <r>
    <x v="10"/>
    <x v="14"/>
    <x v="297"/>
    <x v="21"/>
    <n v="455"/>
  </r>
  <r>
    <x v="10"/>
    <x v="14"/>
    <x v="298"/>
    <x v="21"/>
    <n v="991"/>
  </r>
  <r>
    <x v="10"/>
    <x v="14"/>
    <x v="299"/>
    <x v="21"/>
    <n v="432"/>
  </r>
  <r>
    <x v="10"/>
    <x v="14"/>
    <x v="300"/>
    <x v="21"/>
    <n v="623"/>
  </r>
  <r>
    <x v="10"/>
    <x v="14"/>
    <x v="301"/>
    <x v="21"/>
    <n v="2760"/>
  </r>
  <r>
    <x v="10"/>
    <x v="14"/>
    <x v="302"/>
    <x v="21"/>
    <n v="265"/>
  </r>
  <r>
    <x v="10"/>
    <x v="14"/>
    <x v="303"/>
    <x v="21"/>
    <n v="948"/>
  </r>
  <r>
    <x v="10"/>
    <x v="14"/>
    <x v="304"/>
    <x v="21"/>
    <n v="2194"/>
  </r>
  <r>
    <x v="10"/>
    <x v="14"/>
    <x v="305"/>
    <x v="21"/>
    <n v="1209"/>
  </r>
  <r>
    <x v="10"/>
    <x v="14"/>
    <x v="306"/>
    <x v="21"/>
    <n v="1654"/>
  </r>
  <r>
    <x v="10"/>
    <x v="14"/>
    <x v="307"/>
    <x v="21"/>
    <n v="869"/>
  </r>
  <r>
    <x v="10"/>
    <x v="14"/>
    <x v="308"/>
    <x v="21"/>
    <n v="943"/>
  </r>
  <r>
    <x v="10"/>
    <x v="14"/>
    <x v="309"/>
    <x v="21"/>
    <n v="16474"/>
  </r>
  <r>
    <x v="10"/>
    <x v="14"/>
    <x v="310"/>
    <x v="21"/>
    <n v="6340"/>
  </r>
  <r>
    <x v="10"/>
    <x v="14"/>
    <x v="311"/>
    <x v="21"/>
    <n v="772"/>
  </r>
  <r>
    <x v="10"/>
    <x v="14"/>
    <x v="312"/>
    <x v="21"/>
    <n v="938"/>
  </r>
  <r>
    <x v="10"/>
    <x v="14"/>
    <x v="313"/>
    <x v="21"/>
    <n v="1190"/>
  </r>
  <r>
    <x v="10"/>
    <x v="14"/>
    <x v="314"/>
    <x v="21"/>
    <n v="2695"/>
  </r>
  <r>
    <x v="10"/>
    <x v="14"/>
    <x v="315"/>
    <x v="21"/>
    <n v="6322"/>
  </r>
  <r>
    <x v="10"/>
    <x v="14"/>
    <x v="316"/>
    <x v="21"/>
    <n v="1747"/>
  </r>
  <r>
    <x v="10"/>
    <x v="14"/>
    <x v="317"/>
    <x v="21"/>
    <n v="352"/>
  </r>
  <r>
    <x v="10"/>
    <x v="14"/>
    <x v="318"/>
    <x v="21"/>
    <n v="409"/>
  </r>
  <r>
    <x v="10"/>
    <x v="14"/>
    <x v="319"/>
    <x v="21"/>
    <n v="831"/>
  </r>
  <r>
    <x v="10"/>
    <x v="14"/>
    <x v="320"/>
    <x v="21"/>
    <n v="2121"/>
  </r>
  <r>
    <x v="10"/>
    <x v="14"/>
    <x v="321"/>
    <x v="21"/>
    <n v="300"/>
  </r>
  <r>
    <x v="10"/>
    <x v="14"/>
    <x v="297"/>
    <x v="22"/>
    <n v="14973"/>
  </r>
  <r>
    <x v="10"/>
    <x v="14"/>
    <x v="298"/>
    <x v="22"/>
    <n v="32"/>
  </r>
  <r>
    <x v="10"/>
    <x v="14"/>
    <x v="299"/>
    <x v="22"/>
    <n v="30"/>
  </r>
  <r>
    <x v="10"/>
    <x v="14"/>
    <x v="300"/>
    <x v="22"/>
    <n v="47"/>
  </r>
  <r>
    <x v="10"/>
    <x v="14"/>
    <x v="301"/>
    <x v="22"/>
    <n v="28"/>
  </r>
  <r>
    <x v="10"/>
    <x v="14"/>
    <x v="302"/>
    <x v="22"/>
    <n v="6110"/>
  </r>
  <r>
    <x v="10"/>
    <x v="14"/>
    <x v="303"/>
    <x v="22"/>
    <n v="32"/>
  </r>
  <r>
    <x v="10"/>
    <x v="14"/>
    <x v="304"/>
    <x v="22"/>
    <n v="387"/>
  </r>
  <r>
    <x v="10"/>
    <x v="14"/>
    <x v="305"/>
    <x v="22"/>
    <n v="129"/>
  </r>
  <r>
    <x v="10"/>
    <x v="14"/>
    <x v="306"/>
    <x v="22"/>
    <n v="12780"/>
  </r>
  <r>
    <x v="10"/>
    <x v="14"/>
    <x v="307"/>
    <x v="22"/>
    <n v="18500"/>
  </r>
  <r>
    <x v="10"/>
    <x v="14"/>
    <x v="308"/>
    <x v="22"/>
    <n v="2000"/>
  </r>
  <r>
    <x v="10"/>
    <x v="14"/>
    <x v="309"/>
    <x v="22"/>
    <n v="7523"/>
  </r>
  <r>
    <x v="10"/>
    <x v="14"/>
    <x v="310"/>
    <x v="22"/>
    <n v="32"/>
  </r>
  <r>
    <x v="10"/>
    <x v="14"/>
    <x v="311"/>
    <x v="22"/>
    <n v="23087"/>
  </r>
  <r>
    <x v="10"/>
    <x v="14"/>
    <x v="312"/>
    <x v="22"/>
    <n v="22366"/>
  </r>
  <r>
    <x v="10"/>
    <x v="14"/>
    <x v="313"/>
    <x v="22"/>
    <n v="9163"/>
  </r>
  <r>
    <x v="10"/>
    <x v="14"/>
    <x v="314"/>
    <x v="22"/>
    <n v="9"/>
  </r>
  <r>
    <x v="10"/>
    <x v="14"/>
    <x v="315"/>
    <x v="22"/>
    <n v="38745"/>
  </r>
  <r>
    <x v="10"/>
    <x v="14"/>
    <x v="316"/>
    <x v="22"/>
    <n v="18261"/>
  </r>
  <r>
    <x v="10"/>
    <x v="14"/>
    <x v="317"/>
    <x v="22"/>
    <n v="137"/>
  </r>
  <r>
    <x v="10"/>
    <x v="14"/>
    <x v="318"/>
    <x v="22"/>
    <n v="25"/>
  </r>
  <r>
    <x v="10"/>
    <x v="14"/>
    <x v="319"/>
    <x v="22"/>
    <n v="12"/>
  </r>
  <r>
    <x v="10"/>
    <x v="14"/>
    <x v="321"/>
    <x v="22"/>
    <n v="20"/>
  </r>
  <r>
    <x v="10"/>
    <x v="14"/>
    <x v="297"/>
    <x v="23"/>
    <n v="60"/>
  </r>
  <r>
    <x v="10"/>
    <x v="14"/>
    <x v="298"/>
    <x v="23"/>
    <n v="1"/>
  </r>
  <r>
    <x v="10"/>
    <x v="14"/>
    <x v="299"/>
    <x v="23"/>
    <n v="23"/>
  </r>
  <r>
    <x v="10"/>
    <x v="14"/>
    <x v="303"/>
    <x v="23"/>
    <n v="252"/>
  </r>
  <r>
    <x v="10"/>
    <x v="14"/>
    <x v="304"/>
    <x v="23"/>
    <n v="52"/>
  </r>
  <r>
    <x v="10"/>
    <x v="14"/>
    <x v="305"/>
    <x v="23"/>
    <n v="3"/>
  </r>
  <r>
    <x v="10"/>
    <x v="14"/>
    <x v="306"/>
    <x v="23"/>
    <n v="40"/>
  </r>
  <r>
    <x v="10"/>
    <x v="14"/>
    <x v="310"/>
    <x v="23"/>
    <n v="1"/>
  </r>
  <r>
    <x v="10"/>
    <x v="14"/>
    <x v="312"/>
    <x v="23"/>
    <n v="3"/>
  </r>
  <r>
    <x v="10"/>
    <x v="14"/>
    <x v="316"/>
    <x v="23"/>
    <n v="5"/>
  </r>
  <r>
    <x v="10"/>
    <x v="14"/>
    <x v="317"/>
    <x v="23"/>
    <n v="12"/>
  </r>
  <r>
    <x v="10"/>
    <x v="14"/>
    <x v="319"/>
    <x v="23"/>
    <n v="9"/>
  </r>
  <r>
    <x v="10"/>
    <x v="14"/>
    <x v="297"/>
    <x v="24"/>
    <n v="3"/>
  </r>
  <r>
    <x v="10"/>
    <x v="14"/>
    <x v="299"/>
    <x v="24"/>
    <n v="2"/>
  </r>
  <r>
    <x v="10"/>
    <x v="14"/>
    <x v="305"/>
    <x v="24"/>
    <n v="6"/>
  </r>
  <r>
    <x v="10"/>
    <x v="14"/>
    <x v="310"/>
    <x v="24"/>
    <n v="1"/>
  </r>
  <r>
    <x v="10"/>
    <x v="14"/>
    <x v="316"/>
    <x v="24"/>
    <n v="2"/>
  </r>
  <r>
    <x v="10"/>
    <x v="14"/>
    <x v="317"/>
    <x v="24"/>
    <n v="20"/>
  </r>
  <r>
    <x v="10"/>
    <x v="14"/>
    <x v="297"/>
    <x v="25"/>
    <n v="17835"/>
  </r>
  <r>
    <x v="10"/>
    <x v="14"/>
    <x v="298"/>
    <x v="25"/>
    <n v="19497"/>
  </r>
  <r>
    <x v="10"/>
    <x v="14"/>
    <x v="299"/>
    <x v="25"/>
    <n v="12362"/>
  </r>
  <r>
    <x v="10"/>
    <x v="14"/>
    <x v="300"/>
    <x v="25"/>
    <n v="13537"/>
  </r>
  <r>
    <x v="10"/>
    <x v="14"/>
    <x v="301"/>
    <x v="25"/>
    <n v="8025"/>
  </r>
  <r>
    <x v="10"/>
    <x v="14"/>
    <x v="302"/>
    <x v="25"/>
    <n v="18684"/>
  </r>
  <r>
    <x v="10"/>
    <x v="14"/>
    <x v="303"/>
    <x v="25"/>
    <n v="14889"/>
  </r>
  <r>
    <x v="10"/>
    <x v="14"/>
    <x v="304"/>
    <x v="25"/>
    <n v="42722"/>
  </r>
  <r>
    <x v="10"/>
    <x v="14"/>
    <x v="305"/>
    <x v="25"/>
    <n v="26409"/>
  </r>
  <r>
    <x v="10"/>
    <x v="14"/>
    <x v="306"/>
    <x v="25"/>
    <n v="26837"/>
  </r>
  <r>
    <x v="10"/>
    <x v="14"/>
    <x v="307"/>
    <x v="25"/>
    <n v="9183"/>
  </r>
  <r>
    <x v="10"/>
    <x v="14"/>
    <x v="308"/>
    <x v="25"/>
    <n v="7123"/>
  </r>
  <r>
    <x v="10"/>
    <x v="14"/>
    <x v="309"/>
    <x v="25"/>
    <n v="70990"/>
  </r>
  <r>
    <x v="10"/>
    <x v="14"/>
    <x v="310"/>
    <x v="25"/>
    <n v="36978"/>
  </r>
  <r>
    <x v="10"/>
    <x v="14"/>
    <x v="311"/>
    <x v="25"/>
    <n v="25289"/>
  </r>
  <r>
    <x v="10"/>
    <x v="14"/>
    <x v="312"/>
    <x v="25"/>
    <n v="31370"/>
  </r>
  <r>
    <x v="10"/>
    <x v="14"/>
    <x v="313"/>
    <x v="25"/>
    <n v="23366"/>
  </r>
  <r>
    <x v="10"/>
    <x v="14"/>
    <x v="314"/>
    <x v="25"/>
    <n v="15637"/>
  </r>
  <r>
    <x v="10"/>
    <x v="14"/>
    <x v="315"/>
    <x v="25"/>
    <n v="50498"/>
  </r>
  <r>
    <x v="10"/>
    <x v="14"/>
    <x v="316"/>
    <x v="25"/>
    <n v="33789"/>
  </r>
  <r>
    <x v="10"/>
    <x v="14"/>
    <x v="317"/>
    <x v="25"/>
    <n v="15051"/>
  </r>
  <r>
    <x v="10"/>
    <x v="14"/>
    <x v="318"/>
    <x v="25"/>
    <n v="5117"/>
  </r>
  <r>
    <x v="10"/>
    <x v="14"/>
    <x v="319"/>
    <x v="25"/>
    <n v="8060"/>
  </r>
  <r>
    <x v="10"/>
    <x v="14"/>
    <x v="320"/>
    <x v="25"/>
    <n v="26984"/>
  </r>
  <r>
    <x v="10"/>
    <x v="14"/>
    <x v="321"/>
    <x v="25"/>
    <n v="8405"/>
  </r>
  <r>
    <x v="10"/>
    <x v="14"/>
    <x v="302"/>
    <x v="26"/>
    <n v="199"/>
  </r>
  <r>
    <x v="10"/>
    <x v="14"/>
    <x v="304"/>
    <x v="26"/>
    <n v="6"/>
  </r>
  <r>
    <x v="10"/>
    <x v="14"/>
    <x v="305"/>
    <x v="26"/>
    <n v="4"/>
  </r>
  <r>
    <x v="10"/>
    <x v="14"/>
    <x v="306"/>
    <x v="26"/>
    <n v="4"/>
  </r>
  <r>
    <x v="10"/>
    <x v="14"/>
    <x v="315"/>
    <x v="26"/>
    <n v="1"/>
  </r>
  <r>
    <x v="10"/>
    <x v="14"/>
    <x v="316"/>
    <x v="26"/>
    <n v="87"/>
  </r>
  <r>
    <x v="10"/>
    <x v="14"/>
    <x v="317"/>
    <x v="26"/>
    <n v="3"/>
  </r>
  <r>
    <x v="10"/>
    <x v="14"/>
    <x v="297"/>
    <x v="27"/>
    <n v="40055"/>
  </r>
  <r>
    <x v="10"/>
    <x v="14"/>
    <x v="298"/>
    <x v="27"/>
    <n v="300"/>
  </r>
  <r>
    <x v="10"/>
    <x v="14"/>
    <x v="299"/>
    <x v="27"/>
    <n v="18"/>
  </r>
  <r>
    <x v="10"/>
    <x v="14"/>
    <x v="300"/>
    <x v="27"/>
    <n v="6"/>
  </r>
  <r>
    <x v="10"/>
    <x v="14"/>
    <x v="302"/>
    <x v="27"/>
    <n v="21490"/>
  </r>
  <r>
    <x v="10"/>
    <x v="14"/>
    <x v="303"/>
    <x v="27"/>
    <n v="1665"/>
  </r>
  <r>
    <x v="10"/>
    <x v="14"/>
    <x v="304"/>
    <x v="27"/>
    <n v="13920"/>
  </r>
  <r>
    <x v="10"/>
    <x v="14"/>
    <x v="305"/>
    <x v="27"/>
    <n v="5378"/>
  </r>
  <r>
    <x v="10"/>
    <x v="14"/>
    <x v="306"/>
    <x v="27"/>
    <n v="2726"/>
  </r>
  <r>
    <x v="10"/>
    <x v="14"/>
    <x v="307"/>
    <x v="27"/>
    <n v="655"/>
  </r>
  <r>
    <x v="10"/>
    <x v="14"/>
    <x v="308"/>
    <x v="27"/>
    <n v="290"/>
  </r>
  <r>
    <x v="10"/>
    <x v="14"/>
    <x v="309"/>
    <x v="27"/>
    <n v="712"/>
  </r>
  <r>
    <x v="10"/>
    <x v="14"/>
    <x v="310"/>
    <x v="27"/>
    <n v="1913"/>
  </r>
  <r>
    <x v="10"/>
    <x v="14"/>
    <x v="311"/>
    <x v="27"/>
    <n v="6099"/>
  </r>
  <r>
    <x v="10"/>
    <x v="14"/>
    <x v="312"/>
    <x v="27"/>
    <n v="9670"/>
  </r>
  <r>
    <x v="10"/>
    <x v="14"/>
    <x v="315"/>
    <x v="27"/>
    <n v="1342"/>
  </r>
  <r>
    <x v="10"/>
    <x v="14"/>
    <x v="316"/>
    <x v="27"/>
    <n v="35919"/>
  </r>
  <r>
    <x v="10"/>
    <x v="14"/>
    <x v="317"/>
    <x v="27"/>
    <n v="14392"/>
  </r>
  <r>
    <x v="10"/>
    <x v="14"/>
    <x v="318"/>
    <x v="27"/>
    <n v="3825"/>
  </r>
  <r>
    <x v="10"/>
    <x v="14"/>
    <x v="319"/>
    <x v="27"/>
    <n v="6485"/>
  </r>
  <r>
    <x v="10"/>
    <x v="14"/>
    <x v="320"/>
    <x v="27"/>
    <n v="6734"/>
  </r>
  <r>
    <x v="10"/>
    <x v="14"/>
    <x v="297"/>
    <x v="28"/>
    <n v="9"/>
  </r>
  <r>
    <x v="10"/>
    <x v="14"/>
    <x v="298"/>
    <x v="28"/>
    <n v="7"/>
  </r>
  <r>
    <x v="10"/>
    <x v="14"/>
    <x v="299"/>
    <x v="28"/>
    <n v="5"/>
  </r>
  <r>
    <x v="10"/>
    <x v="14"/>
    <x v="300"/>
    <x v="28"/>
    <n v="4"/>
  </r>
  <r>
    <x v="10"/>
    <x v="14"/>
    <x v="302"/>
    <x v="28"/>
    <n v="76"/>
  </r>
  <r>
    <x v="10"/>
    <x v="14"/>
    <x v="303"/>
    <x v="28"/>
    <n v="4"/>
  </r>
  <r>
    <x v="10"/>
    <x v="14"/>
    <x v="304"/>
    <x v="28"/>
    <n v="90"/>
  </r>
  <r>
    <x v="10"/>
    <x v="14"/>
    <x v="305"/>
    <x v="28"/>
    <n v="29"/>
  </r>
  <r>
    <x v="10"/>
    <x v="14"/>
    <x v="306"/>
    <x v="28"/>
    <n v="37"/>
  </r>
  <r>
    <x v="10"/>
    <x v="14"/>
    <x v="307"/>
    <x v="28"/>
    <n v="1"/>
  </r>
  <r>
    <x v="10"/>
    <x v="14"/>
    <x v="309"/>
    <x v="28"/>
    <n v="783"/>
  </r>
  <r>
    <x v="10"/>
    <x v="14"/>
    <x v="310"/>
    <x v="28"/>
    <n v="1"/>
  </r>
  <r>
    <x v="10"/>
    <x v="14"/>
    <x v="312"/>
    <x v="28"/>
    <n v="53"/>
  </r>
  <r>
    <x v="10"/>
    <x v="14"/>
    <x v="314"/>
    <x v="28"/>
    <n v="2"/>
  </r>
  <r>
    <x v="10"/>
    <x v="14"/>
    <x v="315"/>
    <x v="28"/>
    <n v="4"/>
  </r>
  <r>
    <x v="10"/>
    <x v="14"/>
    <x v="316"/>
    <x v="28"/>
    <n v="893"/>
  </r>
  <r>
    <x v="10"/>
    <x v="14"/>
    <x v="317"/>
    <x v="28"/>
    <n v="47"/>
  </r>
  <r>
    <x v="10"/>
    <x v="14"/>
    <x v="318"/>
    <x v="28"/>
    <n v="2"/>
  </r>
  <r>
    <x v="10"/>
    <x v="14"/>
    <x v="319"/>
    <x v="28"/>
    <n v="2"/>
  </r>
  <r>
    <x v="10"/>
    <x v="14"/>
    <x v="320"/>
    <x v="28"/>
    <n v="13"/>
  </r>
  <r>
    <x v="10"/>
    <x v="14"/>
    <x v="321"/>
    <x v="28"/>
    <n v="2"/>
  </r>
  <r>
    <x v="10"/>
    <x v="14"/>
    <x v="297"/>
    <x v="29"/>
    <n v="58116"/>
  </r>
  <r>
    <x v="10"/>
    <x v="14"/>
    <x v="298"/>
    <x v="29"/>
    <n v="19819"/>
  </r>
  <r>
    <x v="10"/>
    <x v="14"/>
    <x v="299"/>
    <x v="29"/>
    <n v="12413"/>
  </r>
  <r>
    <x v="10"/>
    <x v="14"/>
    <x v="300"/>
    <x v="29"/>
    <n v="13547"/>
  </r>
  <r>
    <x v="10"/>
    <x v="14"/>
    <x v="301"/>
    <x v="29"/>
    <n v="8030"/>
  </r>
  <r>
    <x v="10"/>
    <x v="14"/>
    <x v="302"/>
    <x v="29"/>
    <n v="40451"/>
  </r>
  <r>
    <x v="10"/>
    <x v="14"/>
    <x v="303"/>
    <x v="29"/>
    <n v="16866"/>
  </r>
  <r>
    <x v="10"/>
    <x v="14"/>
    <x v="304"/>
    <x v="29"/>
    <n v="56871"/>
  </r>
  <r>
    <x v="10"/>
    <x v="14"/>
    <x v="305"/>
    <x v="29"/>
    <n v="31844"/>
  </r>
  <r>
    <x v="10"/>
    <x v="14"/>
    <x v="306"/>
    <x v="29"/>
    <n v="29686"/>
  </r>
  <r>
    <x v="10"/>
    <x v="14"/>
    <x v="307"/>
    <x v="29"/>
    <n v="9925"/>
  </r>
  <r>
    <x v="10"/>
    <x v="14"/>
    <x v="308"/>
    <x v="29"/>
    <n v="7413"/>
  </r>
  <r>
    <x v="10"/>
    <x v="14"/>
    <x v="309"/>
    <x v="29"/>
    <n v="72485"/>
  </r>
  <r>
    <x v="10"/>
    <x v="14"/>
    <x v="310"/>
    <x v="29"/>
    <n v="38922"/>
  </r>
  <r>
    <x v="10"/>
    <x v="14"/>
    <x v="311"/>
    <x v="29"/>
    <n v="31390"/>
  </r>
  <r>
    <x v="10"/>
    <x v="14"/>
    <x v="312"/>
    <x v="29"/>
    <n v="41167"/>
  </r>
  <r>
    <x v="10"/>
    <x v="14"/>
    <x v="313"/>
    <x v="29"/>
    <n v="23366"/>
  </r>
  <r>
    <x v="10"/>
    <x v="14"/>
    <x v="314"/>
    <x v="29"/>
    <n v="15639"/>
  </r>
  <r>
    <x v="10"/>
    <x v="14"/>
    <x v="315"/>
    <x v="29"/>
    <n v="51845"/>
  </r>
  <r>
    <x v="10"/>
    <x v="14"/>
    <x v="316"/>
    <x v="29"/>
    <n v="70708"/>
  </r>
  <r>
    <x v="10"/>
    <x v="14"/>
    <x v="317"/>
    <x v="29"/>
    <n v="29610"/>
  </r>
  <r>
    <x v="10"/>
    <x v="14"/>
    <x v="318"/>
    <x v="29"/>
    <n v="8979"/>
  </r>
  <r>
    <x v="10"/>
    <x v="14"/>
    <x v="319"/>
    <x v="29"/>
    <n v="14568"/>
  </r>
  <r>
    <x v="10"/>
    <x v="14"/>
    <x v="320"/>
    <x v="29"/>
    <n v="33865"/>
  </r>
  <r>
    <x v="10"/>
    <x v="14"/>
    <x v="321"/>
    <x v="29"/>
    <n v="8407"/>
  </r>
  <r>
    <x v="10"/>
    <x v="14"/>
    <x v="297"/>
    <x v="37"/>
    <n v="3300"/>
  </r>
  <r>
    <x v="10"/>
    <x v="14"/>
    <x v="298"/>
    <x v="37"/>
    <n v="316"/>
  </r>
  <r>
    <x v="10"/>
    <x v="14"/>
    <x v="299"/>
    <x v="37"/>
    <n v="32"/>
  </r>
  <r>
    <x v="10"/>
    <x v="14"/>
    <x v="300"/>
    <x v="37"/>
    <n v="432"/>
  </r>
  <r>
    <x v="10"/>
    <x v="14"/>
    <x v="301"/>
    <x v="37"/>
    <n v="1112"/>
  </r>
  <r>
    <x v="10"/>
    <x v="14"/>
    <x v="302"/>
    <x v="37"/>
    <n v="1163"/>
  </r>
  <r>
    <x v="10"/>
    <x v="14"/>
    <x v="303"/>
    <x v="37"/>
    <n v="3531"/>
  </r>
  <r>
    <x v="10"/>
    <x v="14"/>
    <x v="304"/>
    <x v="37"/>
    <n v="8124"/>
  </r>
  <r>
    <x v="10"/>
    <x v="14"/>
    <x v="305"/>
    <x v="37"/>
    <n v="2220"/>
  </r>
  <r>
    <x v="10"/>
    <x v="14"/>
    <x v="306"/>
    <x v="37"/>
    <n v="2993"/>
  </r>
  <r>
    <x v="10"/>
    <x v="14"/>
    <x v="307"/>
    <x v="37"/>
    <n v="102"/>
  </r>
  <r>
    <x v="10"/>
    <x v="14"/>
    <x v="308"/>
    <x v="37"/>
    <n v="133"/>
  </r>
  <r>
    <x v="10"/>
    <x v="14"/>
    <x v="309"/>
    <x v="37"/>
    <n v="1490"/>
  </r>
  <r>
    <x v="10"/>
    <x v="14"/>
    <x v="310"/>
    <x v="37"/>
    <n v="717"/>
  </r>
  <r>
    <x v="10"/>
    <x v="14"/>
    <x v="311"/>
    <x v="37"/>
    <n v="705"/>
  </r>
  <r>
    <x v="10"/>
    <x v="14"/>
    <x v="312"/>
    <x v="37"/>
    <n v="2674"/>
  </r>
  <r>
    <x v="10"/>
    <x v="14"/>
    <x v="313"/>
    <x v="37"/>
    <n v="1988"/>
  </r>
  <r>
    <x v="10"/>
    <x v="14"/>
    <x v="314"/>
    <x v="37"/>
    <n v="4915"/>
  </r>
  <r>
    <x v="10"/>
    <x v="14"/>
    <x v="315"/>
    <x v="37"/>
    <n v="4227"/>
  </r>
  <r>
    <x v="10"/>
    <x v="14"/>
    <x v="316"/>
    <x v="37"/>
    <n v="10929"/>
  </r>
  <r>
    <x v="10"/>
    <x v="14"/>
    <x v="317"/>
    <x v="37"/>
    <n v="4541"/>
  </r>
  <r>
    <x v="10"/>
    <x v="14"/>
    <x v="319"/>
    <x v="37"/>
    <n v="724"/>
  </r>
  <r>
    <x v="10"/>
    <x v="14"/>
    <x v="320"/>
    <x v="37"/>
    <n v="1503"/>
  </r>
  <r>
    <x v="10"/>
    <x v="14"/>
    <x v="321"/>
    <x v="37"/>
    <n v="1624"/>
  </r>
  <r>
    <x v="10"/>
    <x v="14"/>
    <x v="297"/>
    <x v="38"/>
    <n v="335"/>
  </r>
  <r>
    <x v="10"/>
    <x v="14"/>
    <x v="298"/>
    <x v="38"/>
    <n v="290"/>
  </r>
  <r>
    <x v="10"/>
    <x v="14"/>
    <x v="300"/>
    <x v="38"/>
    <n v="110"/>
  </r>
  <r>
    <x v="10"/>
    <x v="14"/>
    <x v="301"/>
    <x v="38"/>
    <n v="283"/>
  </r>
  <r>
    <x v="10"/>
    <x v="14"/>
    <x v="302"/>
    <x v="38"/>
    <n v="577"/>
  </r>
  <r>
    <x v="10"/>
    <x v="14"/>
    <x v="303"/>
    <x v="38"/>
    <n v="430"/>
  </r>
  <r>
    <x v="10"/>
    <x v="14"/>
    <x v="304"/>
    <x v="38"/>
    <n v="2132"/>
  </r>
  <r>
    <x v="10"/>
    <x v="14"/>
    <x v="305"/>
    <x v="38"/>
    <n v="73"/>
  </r>
  <r>
    <x v="10"/>
    <x v="14"/>
    <x v="306"/>
    <x v="38"/>
    <n v="1229"/>
  </r>
  <r>
    <x v="10"/>
    <x v="14"/>
    <x v="309"/>
    <x v="38"/>
    <n v="129"/>
  </r>
  <r>
    <x v="10"/>
    <x v="14"/>
    <x v="310"/>
    <x v="38"/>
    <n v="111"/>
  </r>
  <r>
    <x v="10"/>
    <x v="14"/>
    <x v="311"/>
    <x v="38"/>
    <n v="772"/>
  </r>
  <r>
    <x v="10"/>
    <x v="14"/>
    <x v="312"/>
    <x v="38"/>
    <n v="168"/>
  </r>
  <r>
    <x v="10"/>
    <x v="14"/>
    <x v="313"/>
    <x v="38"/>
    <n v="310"/>
  </r>
  <r>
    <x v="10"/>
    <x v="14"/>
    <x v="314"/>
    <x v="38"/>
    <n v="523"/>
  </r>
  <r>
    <x v="10"/>
    <x v="14"/>
    <x v="315"/>
    <x v="38"/>
    <n v="1196"/>
  </r>
  <r>
    <x v="10"/>
    <x v="14"/>
    <x v="316"/>
    <x v="38"/>
    <n v="880"/>
  </r>
  <r>
    <x v="10"/>
    <x v="14"/>
    <x v="317"/>
    <x v="38"/>
    <n v="176"/>
  </r>
  <r>
    <x v="10"/>
    <x v="14"/>
    <x v="319"/>
    <x v="38"/>
    <n v="137"/>
  </r>
  <r>
    <x v="10"/>
    <x v="14"/>
    <x v="320"/>
    <x v="38"/>
    <n v="923"/>
  </r>
  <r>
    <x v="10"/>
    <x v="14"/>
    <x v="321"/>
    <x v="38"/>
    <n v="532"/>
  </r>
  <r>
    <x v="10"/>
    <x v="14"/>
    <x v="297"/>
    <x v="39"/>
    <n v="8"/>
  </r>
  <r>
    <x v="10"/>
    <x v="14"/>
    <x v="303"/>
    <x v="39"/>
    <n v="20"/>
  </r>
  <r>
    <x v="10"/>
    <x v="14"/>
    <x v="304"/>
    <x v="39"/>
    <n v="25"/>
  </r>
  <r>
    <x v="10"/>
    <x v="14"/>
    <x v="305"/>
    <x v="39"/>
    <n v="61"/>
  </r>
  <r>
    <x v="10"/>
    <x v="14"/>
    <x v="309"/>
    <x v="39"/>
    <n v="22"/>
  </r>
  <r>
    <x v="10"/>
    <x v="14"/>
    <x v="311"/>
    <x v="39"/>
    <n v="10"/>
  </r>
  <r>
    <x v="10"/>
    <x v="14"/>
    <x v="313"/>
    <x v="39"/>
    <n v="1"/>
  </r>
  <r>
    <x v="10"/>
    <x v="14"/>
    <x v="314"/>
    <x v="39"/>
    <n v="44"/>
  </r>
  <r>
    <x v="10"/>
    <x v="14"/>
    <x v="315"/>
    <x v="39"/>
    <n v="39"/>
  </r>
  <r>
    <x v="10"/>
    <x v="14"/>
    <x v="316"/>
    <x v="39"/>
    <n v="125"/>
  </r>
  <r>
    <x v="10"/>
    <x v="14"/>
    <x v="317"/>
    <x v="39"/>
    <n v="26"/>
  </r>
  <r>
    <x v="10"/>
    <x v="14"/>
    <x v="319"/>
    <x v="39"/>
    <n v="8"/>
  </r>
  <r>
    <x v="10"/>
    <x v="14"/>
    <x v="320"/>
    <x v="39"/>
    <n v="26"/>
  </r>
  <r>
    <x v="10"/>
    <x v="14"/>
    <x v="321"/>
    <x v="39"/>
    <n v="10"/>
  </r>
  <r>
    <x v="10"/>
    <x v="14"/>
    <x v="297"/>
    <x v="40"/>
    <n v="137"/>
  </r>
  <r>
    <x v="10"/>
    <x v="14"/>
    <x v="300"/>
    <x v="40"/>
    <n v="34"/>
  </r>
  <r>
    <x v="10"/>
    <x v="14"/>
    <x v="301"/>
    <x v="40"/>
    <n v="12"/>
  </r>
  <r>
    <x v="10"/>
    <x v="14"/>
    <x v="302"/>
    <x v="40"/>
    <n v="32"/>
  </r>
  <r>
    <x v="10"/>
    <x v="14"/>
    <x v="303"/>
    <x v="40"/>
    <n v="187"/>
  </r>
  <r>
    <x v="10"/>
    <x v="14"/>
    <x v="304"/>
    <x v="40"/>
    <n v="254"/>
  </r>
  <r>
    <x v="10"/>
    <x v="14"/>
    <x v="305"/>
    <x v="40"/>
    <n v="33"/>
  </r>
  <r>
    <x v="10"/>
    <x v="14"/>
    <x v="306"/>
    <x v="40"/>
    <n v="104"/>
  </r>
  <r>
    <x v="10"/>
    <x v="14"/>
    <x v="310"/>
    <x v="40"/>
    <n v="20"/>
  </r>
  <r>
    <x v="10"/>
    <x v="14"/>
    <x v="312"/>
    <x v="40"/>
    <n v="48"/>
  </r>
  <r>
    <x v="10"/>
    <x v="14"/>
    <x v="313"/>
    <x v="40"/>
    <n v="84"/>
  </r>
  <r>
    <x v="10"/>
    <x v="14"/>
    <x v="314"/>
    <x v="40"/>
    <n v="68"/>
  </r>
  <r>
    <x v="10"/>
    <x v="14"/>
    <x v="315"/>
    <x v="40"/>
    <n v="145"/>
  </r>
  <r>
    <x v="10"/>
    <x v="14"/>
    <x v="316"/>
    <x v="40"/>
    <n v="255"/>
  </r>
  <r>
    <x v="10"/>
    <x v="14"/>
    <x v="317"/>
    <x v="40"/>
    <n v="49"/>
  </r>
  <r>
    <x v="10"/>
    <x v="14"/>
    <x v="319"/>
    <x v="40"/>
    <n v="6"/>
  </r>
  <r>
    <x v="10"/>
    <x v="14"/>
    <x v="321"/>
    <x v="40"/>
    <n v="42"/>
  </r>
  <r>
    <x v="10"/>
    <x v="14"/>
    <x v="297"/>
    <x v="30"/>
    <n v="294"/>
  </r>
  <r>
    <x v="10"/>
    <x v="14"/>
    <x v="298"/>
    <x v="30"/>
    <n v="310"/>
  </r>
  <r>
    <x v="10"/>
    <x v="14"/>
    <x v="299"/>
    <x v="30"/>
    <n v="9"/>
  </r>
  <r>
    <x v="10"/>
    <x v="14"/>
    <x v="301"/>
    <x v="30"/>
    <n v="1"/>
  </r>
  <r>
    <x v="10"/>
    <x v="14"/>
    <x v="302"/>
    <x v="30"/>
    <n v="30"/>
  </r>
  <r>
    <x v="10"/>
    <x v="14"/>
    <x v="303"/>
    <x v="30"/>
    <n v="56"/>
  </r>
  <r>
    <x v="10"/>
    <x v="14"/>
    <x v="304"/>
    <x v="30"/>
    <n v="186"/>
  </r>
  <r>
    <x v="10"/>
    <x v="14"/>
    <x v="305"/>
    <x v="30"/>
    <n v="402"/>
  </r>
  <r>
    <x v="10"/>
    <x v="14"/>
    <x v="306"/>
    <x v="30"/>
    <n v="218"/>
  </r>
  <r>
    <x v="10"/>
    <x v="14"/>
    <x v="311"/>
    <x v="30"/>
    <n v="28"/>
  </r>
  <r>
    <x v="10"/>
    <x v="14"/>
    <x v="312"/>
    <x v="30"/>
    <n v="139"/>
  </r>
  <r>
    <x v="10"/>
    <x v="14"/>
    <x v="315"/>
    <x v="30"/>
    <n v="292"/>
  </r>
  <r>
    <x v="10"/>
    <x v="14"/>
    <x v="316"/>
    <x v="30"/>
    <n v="79"/>
  </r>
  <r>
    <x v="10"/>
    <x v="14"/>
    <x v="317"/>
    <x v="30"/>
    <n v="110"/>
  </r>
  <r>
    <x v="10"/>
    <x v="14"/>
    <x v="319"/>
    <x v="30"/>
    <n v="199"/>
  </r>
  <r>
    <x v="10"/>
    <x v="14"/>
    <x v="320"/>
    <x v="30"/>
    <n v="108"/>
  </r>
  <r>
    <x v="10"/>
    <x v="15"/>
    <x v="322"/>
    <x v="0"/>
    <n v="1154"/>
  </r>
  <r>
    <x v="10"/>
    <x v="15"/>
    <x v="323"/>
    <x v="0"/>
    <n v="108"/>
  </r>
  <r>
    <x v="10"/>
    <x v="15"/>
    <x v="324"/>
    <x v="0"/>
    <n v="153"/>
  </r>
  <r>
    <x v="10"/>
    <x v="15"/>
    <x v="325"/>
    <x v="0"/>
    <n v="1212"/>
  </r>
  <r>
    <x v="10"/>
    <x v="15"/>
    <x v="326"/>
    <x v="0"/>
    <n v="156"/>
  </r>
  <r>
    <x v="10"/>
    <x v="15"/>
    <x v="327"/>
    <x v="0"/>
    <n v="303"/>
  </r>
  <r>
    <x v="10"/>
    <x v="15"/>
    <x v="328"/>
    <x v="0"/>
    <n v="1263"/>
  </r>
  <r>
    <x v="10"/>
    <x v="15"/>
    <x v="329"/>
    <x v="0"/>
    <n v="859"/>
  </r>
  <r>
    <x v="10"/>
    <x v="15"/>
    <x v="330"/>
    <x v="0"/>
    <n v="62"/>
  </r>
  <r>
    <x v="10"/>
    <x v="15"/>
    <x v="331"/>
    <x v="0"/>
    <n v="193"/>
  </r>
  <r>
    <x v="10"/>
    <x v="15"/>
    <x v="332"/>
    <x v="0"/>
    <n v="245"/>
  </r>
  <r>
    <x v="10"/>
    <x v="15"/>
    <x v="333"/>
    <x v="0"/>
    <n v="50"/>
  </r>
  <r>
    <x v="10"/>
    <x v="15"/>
    <x v="334"/>
    <x v="0"/>
    <n v="9"/>
  </r>
  <r>
    <x v="10"/>
    <x v="15"/>
    <x v="335"/>
    <x v="0"/>
    <n v="37"/>
  </r>
  <r>
    <x v="10"/>
    <x v="15"/>
    <x v="336"/>
    <x v="0"/>
    <n v="80"/>
  </r>
  <r>
    <x v="10"/>
    <x v="15"/>
    <x v="337"/>
    <x v="0"/>
    <n v="33"/>
  </r>
  <r>
    <x v="10"/>
    <x v="15"/>
    <x v="338"/>
    <x v="0"/>
    <n v="141"/>
  </r>
  <r>
    <x v="10"/>
    <x v="15"/>
    <x v="339"/>
    <x v="0"/>
    <n v="5"/>
  </r>
  <r>
    <x v="10"/>
    <x v="15"/>
    <x v="340"/>
    <x v="0"/>
    <n v="46"/>
  </r>
  <r>
    <x v="10"/>
    <x v="15"/>
    <x v="341"/>
    <x v="0"/>
    <n v="43"/>
  </r>
  <r>
    <x v="10"/>
    <x v="15"/>
    <x v="342"/>
    <x v="0"/>
    <n v="226"/>
  </r>
  <r>
    <x v="10"/>
    <x v="15"/>
    <x v="343"/>
    <x v="0"/>
    <n v="24"/>
  </r>
  <r>
    <x v="10"/>
    <x v="15"/>
    <x v="344"/>
    <x v="0"/>
    <n v="437"/>
  </r>
  <r>
    <x v="10"/>
    <x v="15"/>
    <x v="322"/>
    <x v="1"/>
    <n v="72"/>
  </r>
  <r>
    <x v="10"/>
    <x v="15"/>
    <x v="323"/>
    <x v="1"/>
    <n v="9"/>
  </r>
  <r>
    <x v="10"/>
    <x v="15"/>
    <x v="324"/>
    <x v="1"/>
    <n v="9"/>
  </r>
  <r>
    <x v="10"/>
    <x v="15"/>
    <x v="325"/>
    <x v="1"/>
    <n v="65"/>
  </r>
  <r>
    <x v="10"/>
    <x v="15"/>
    <x v="326"/>
    <x v="1"/>
    <n v="10"/>
  </r>
  <r>
    <x v="10"/>
    <x v="15"/>
    <x v="327"/>
    <x v="1"/>
    <n v="23"/>
  </r>
  <r>
    <x v="10"/>
    <x v="15"/>
    <x v="328"/>
    <x v="1"/>
    <n v="69"/>
  </r>
  <r>
    <x v="10"/>
    <x v="15"/>
    <x v="329"/>
    <x v="1"/>
    <n v="48"/>
  </r>
  <r>
    <x v="10"/>
    <x v="15"/>
    <x v="330"/>
    <x v="1"/>
    <n v="10"/>
  </r>
  <r>
    <x v="10"/>
    <x v="15"/>
    <x v="331"/>
    <x v="1"/>
    <n v="11"/>
  </r>
  <r>
    <x v="10"/>
    <x v="15"/>
    <x v="332"/>
    <x v="1"/>
    <n v="19"/>
  </r>
  <r>
    <x v="10"/>
    <x v="15"/>
    <x v="333"/>
    <x v="1"/>
    <n v="3"/>
  </r>
  <r>
    <x v="10"/>
    <x v="15"/>
    <x v="334"/>
    <x v="1"/>
    <n v="1"/>
  </r>
  <r>
    <x v="10"/>
    <x v="15"/>
    <x v="335"/>
    <x v="1"/>
    <n v="6"/>
  </r>
  <r>
    <x v="10"/>
    <x v="15"/>
    <x v="336"/>
    <x v="1"/>
    <n v="6"/>
  </r>
  <r>
    <x v="10"/>
    <x v="15"/>
    <x v="337"/>
    <x v="1"/>
    <n v="5"/>
  </r>
  <r>
    <x v="10"/>
    <x v="15"/>
    <x v="338"/>
    <x v="1"/>
    <n v="7"/>
  </r>
  <r>
    <x v="10"/>
    <x v="15"/>
    <x v="339"/>
    <x v="1"/>
    <n v="3"/>
  </r>
  <r>
    <x v="10"/>
    <x v="15"/>
    <x v="340"/>
    <x v="1"/>
    <n v="3"/>
  </r>
  <r>
    <x v="10"/>
    <x v="15"/>
    <x v="341"/>
    <x v="1"/>
    <n v="4"/>
  </r>
  <r>
    <x v="10"/>
    <x v="15"/>
    <x v="342"/>
    <x v="1"/>
    <n v="19"/>
  </r>
  <r>
    <x v="10"/>
    <x v="15"/>
    <x v="343"/>
    <x v="1"/>
    <n v="2"/>
  </r>
  <r>
    <x v="10"/>
    <x v="15"/>
    <x v="344"/>
    <x v="1"/>
    <n v="31"/>
  </r>
  <r>
    <x v="10"/>
    <x v="15"/>
    <x v="322"/>
    <x v="2"/>
    <n v="514"/>
  </r>
  <r>
    <x v="10"/>
    <x v="15"/>
    <x v="323"/>
    <x v="2"/>
    <n v="74"/>
  </r>
  <r>
    <x v="10"/>
    <x v="15"/>
    <x v="324"/>
    <x v="2"/>
    <n v="43"/>
  </r>
  <r>
    <x v="10"/>
    <x v="15"/>
    <x v="325"/>
    <x v="2"/>
    <n v="368"/>
  </r>
  <r>
    <x v="10"/>
    <x v="15"/>
    <x v="326"/>
    <x v="2"/>
    <n v="117"/>
  </r>
  <r>
    <x v="10"/>
    <x v="15"/>
    <x v="327"/>
    <x v="2"/>
    <n v="114"/>
  </r>
  <r>
    <x v="10"/>
    <x v="15"/>
    <x v="328"/>
    <x v="2"/>
    <n v="464"/>
  </r>
  <r>
    <x v="10"/>
    <x v="15"/>
    <x v="329"/>
    <x v="2"/>
    <n v="328"/>
  </r>
  <r>
    <x v="10"/>
    <x v="15"/>
    <x v="330"/>
    <x v="2"/>
    <n v="57"/>
  </r>
  <r>
    <x v="10"/>
    <x v="15"/>
    <x v="331"/>
    <x v="2"/>
    <n v="107"/>
  </r>
  <r>
    <x v="10"/>
    <x v="15"/>
    <x v="332"/>
    <x v="2"/>
    <n v="142"/>
  </r>
  <r>
    <x v="10"/>
    <x v="15"/>
    <x v="333"/>
    <x v="2"/>
    <n v="72"/>
  </r>
  <r>
    <x v="10"/>
    <x v="15"/>
    <x v="334"/>
    <x v="2"/>
    <n v="20"/>
  </r>
  <r>
    <x v="10"/>
    <x v="15"/>
    <x v="335"/>
    <x v="2"/>
    <n v="28"/>
  </r>
  <r>
    <x v="10"/>
    <x v="15"/>
    <x v="336"/>
    <x v="2"/>
    <n v="80"/>
  </r>
  <r>
    <x v="10"/>
    <x v="15"/>
    <x v="337"/>
    <x v="2"/>
    <n v="81"/>
  </r>
  <r>
    <x v="10"/>
    <x v="15"/>
    <x v="338"/>
    <x v="2"/>
    <n v="142"/>
  </r>
  <r>
    <x v="10"/>
    <x v="15"/>
    <x v="339"/>
    <x v="2"/>
    <n v="35"/>
  </r>
  <r>
    <x v="10"/>
    <x v="15"/>
    <x v="340"/>
    <x v="2"/>
    <n v="49"/>
  </r>
  <r>
    <x v="10"/>
    <x v="15"/>
    <x v="341"/>
    <x v="2"/>
    <n v="65"/>
  </r>
  <r>
    <x v="10"/>
    <x v="15"/>
    <x v="342"/>
    <x v="2"/>
    <n v="159"/>
  </r>
  <r>
    <x v="10"/>
    <x v="15"/>
    <x v="343"/>
    <x v="2"/>
    <n v="47"/>
  </r>
  <r>
    <x v="10"/>
    <x v="15"/>
    <x v="344"/>
    <x v="2"/>
    <n v="229"/>
  </r>
  <r>
    <x v="10"/>
    <x v="15"/>
    <x v="322"/>
    <x v="3"/>
    <n v="1"/>
  </r>
  <r>
    <x v="10"/>
    <x v="15"/>
    <x v="330"/>
    <x v="3"/>
    <n v="1"/>
  </r>
  <r>
    <x v="10"/>
    <x v="15"/>
    <x v="338"/>
    <x v="3"/>
    <n v="1"/>
  </r>
  <r>
    <x v="10"/>
    <x v="15"/>
    <x v="344"/>
    <x v="3"/>
    <n v="1"/>
  </r>
  <r>
    <x v="10"/>
    <x v="15"/>
    <x v="327"/>
    <x v="31"/>
    <n v="2"/>
  </r>
  <r>
    <x v="10"/>
    <x v="15"/>
    <x v="334"/>
    <x v="31"/>
    <n v="3"/>
  </r>
  <r>
    <x v="10"/>
    <x v="15"/>
    <x v="335"/>
    <x v="31"/>
    <n v="3"/>
  </r>
  <r>
    <x v="10"/>
    <x v="15"/>
    <x v="322"/>
    <x v="4"/>
    <n v="174"/>
  </r>
  <r>
    <x v="10"/>
    <x v="15"/>
    <x v="323"/>
    <x v="4"/>
    <n v="27"/>
  </r>
  <r>
    <x v="10"/>
    <x v="15"/>
    <x v="324"/>
    <x v="4"/>
    <n v="3"/>
  </r>
  <r>
    <x v="10"/>
    <x v="15"/>
    <x v="325"/>
    <x v="4"/>
    <n v="71"/>
  </r>
  <r>
    <x v="10"/>
    <x v="15"/>
    <x v="326"/>
    <x v="4"/>
    <n v="9"/>
  </r>
  <r>
    <x v="10"/>
    <x v="15"/>
    <x v="327"/>
    <x v="4"/>
    <n v="54"/>
  </r>
  <r>
    <x v="10"/>
    <x v="15"/>
    <x v="328"/>
    <x v="4"/>
    <n v="117"/>
  </r>
  <r>
    <x v="10"/>
    <x v="15"/>
    <x v="329"/>
    <x v="4"/>
    <n v="78"/>
  </r>
  <r>
    <x v="10"/>
    <x v="15"/>
    <x v="330"/>
    <x v="4"/>
    <n v="19"/>
  </r>
  <r>
    <x v="10"/>
    <x v="15"/>
    <x v="331"/>
    <x v="4"/>
    <n v="61"/>
  </r>
  <r>
    <x v="10"/>
    <x v="15"/>
    <x v="332"/>
    <x v="4"/>
    <n v="59"/>
  </r>
  <r>
    <x v="10"/>
    <x v="15"/>
    <x v="333"/>
    <x v="4"/>
    <n v="25"/>
  </r>
  <r>
    <x v="10"/>
    <x v="15"/>
    <x v="334"/>
    <x v="4"/>
    <n v="6"/>
  </r>
  <r>
    <x v="10"/>
    <x v="15"/>
    <x v="335"/>
    <x v="4"/>
    <n v="9"/>
  </r>
  <r>
    <x v="10"/>
    <x v="15"/>
    <x v="336"/>
    <x v="4"/>
    <n v="29"/>
  </r>
  <r>
    <x v="10"/>
    <x v="15"/>
    <x v="337"/>
    <x v="4"/>
    <n v="40"/>
  </r>
  <r>
    <x v="10"/>
    <x v="15"/>
    <x v="338"/>
    <x v="4"/>
    <n v="60"/>
  </r>
  <r>
    <x v="10"/>
    <x v="15"/>
    <x v="339"/>
    <x v="4"/>
    <n v="23"/>
  </r>
  <r>
    <x v="10"/>
    <x v="15"/>
    <x v="340"/>
    <x v="4"/>
    <n v="14"/>
  </r>
  <r>
    <x v="10"/>
    <x v="15"/>
    <x v="341"/>
    <x v="4"/>
    <n v="35"/>
  </r>
  <r>
    <x v="10"/>
    <x v="15"/>
    <x v="342"/>
    <x v="4"/>
    <n v="82"/>
  </r>
  <r>
    <x v="10"/>
    <x v="15"/>
    <x v="343"/>
    <x v="4"/>
    <n v="29"/>
  </r>
  <r>
    <x v="10"/>
    <x v="15"/>
    <x v="344"/>
    <x v="4"/>
    <n v="75"/>
  </r>
  <r>
    <x v="10"/>
    <x v="15"/>
    <x v="322"/>
    <x v="5"/>
    <n v="548"/>
  </r>
  <r>
    <x v="10"/>
    <x v="15"/>
    <x v="323"/>
    <x v="5"/>
    <n v="77"/>
  </r>
  <r>
    <x v="10"/>
    <x v="15"/>
    <x v="324"/>
    <x v="5"/>
    <n v="46"/>
  </r>
  <r>
    <x v="10"/>
    <x v="15"/>
    <x v="325"/>
    <x v="5"/>
    <n v="375"/>
  </r>
  <r>
    <x v="10"/>
    <x v="15"/>
    <x v="326"/>
    <x v="5"/>
    <n v="121"/>
  </r>
  <r>
    <x v="10"/>
    <x v="15"/>
    <x v="327"/>
    <x v="5"/>
    <n v="117"/>
  </r>
  <r>
    <x v="10"/>
    <x v="15"/>
    <x v="328"/>
    <x v="5"/>
    <n v="495"/>
  </r>
  <r>
    <x v="10"/>
    <x v="15"/>
    <x v="329"/>
    <x v="5"/>
    <n v="344"/>
  </r>
  <r>
    <x v="10"/>
    <x v="15"/>
    <x v="330"/>
    <x v="5"/>
    <n v="59"/>
  </r>
  <r>
    <x v="10"/>
    <x v="15"/>
    <x v="331"/>
    <x v="5"/>
    <n v="113"/>
  </r>
  <r>
    <x v="10"/>
    <x v="15"/>
    <x v="332"/>
    <x v="5"/>
    <n v="145"/>
  </r>
  <r>
    <x v="10"/>
    <x v="15"/>
    <x v="333"/>
    <x v="5"/>
    <n v="79"/>
  </r>
  <r>
    <x v="10"/>
    <x v="15"/>
    <x v="334"/>
    <x v="5"/>
    <n v="21"/>
  </r>
  <r>
    <x v="10"/>
    <x v="15"/>
    <x v="335"/>
    <x v="5"/>
    <n v="30"/>
  </r>
  <r>
    <x v="10"/>
    <x v="15"/>
    <x v="336"/>
    <x v="5"/>
    <n v="84"/>
  </r>
  <r>
    <x v="10"/>
    <x v="15"/>
    <x v="337"/>
    <x v="5"/>
    <n v="90"/>
  </r>
  <r>
    <x v="10"/>
    <x v="15"/>
    <x v="338"/>
    <x v="5"/>
    <n v="146"/>
  </r>
  <r>
    <x v="10"/>
    <x v="15"/>
    <x v="339"/>
    <x v="5"/>
    <n v="36"/>
  </r>
  <r>
    <x v="10"/>
    <x v="15"/>
    <x v="340"/>
    <x v="5"/>
    <n v="50"/>
  </r>
  <r>
    <x v="10"/>
    <x v="15"/>
    <x v="341"/>
    <x v="5"/>
    <n v="71"/>
  </r>
  <r>
    <x v="10"/>
    <x v="15"/>
    <x v="342"/>
    <x v="5"/>
    <n v="167"/>
  </r>
  <r>
    <x v="10"/>
    <x v="15"/>
    <x v="343"/>
    <x v="5"/>
    <n v="52"/>
  </r>
  <r>
    <x v="10"/>
    <x v="15"/>
    <x v="344"/>
    <x v="5"/>
    <n v="246"/>
  </r>
  <r>
    <x v="10"/>
    <x v="15"/>
    <x v="322"/>
    <x v="6"/>
    <n v="22"/>
  </r>
  <r>
    <x v="10"/>
    <x v="15"/>
    <x v="323"/>
    <x v="6"/>
    <n v="1"/>
  </r>
  <r>
    <x v="10"/>
    <x v="15"/>
    <x v="325"/>
    <x v="6"/>
    <n v="13"/>
  </r>
  <r>
    <x v="10"/>
    <x v="15"/>
    <x v="326"/>
    <x v="6"/>
    <n v="25"/>
  </r>
  <r>
    <x v="10"/>
    <x v="15"/>
    <x v="328"/>
    <x v="6"/>
    <n v="49"/>
  </r>
  <r>
    <x v="10"/>
    <x v="15"/>
    <x v="329"/>
    <x v="6"/>
    <n v="54"/>
  </r>
  <r>
    <x v="10"/>
    <x v="15"/>
    <x v="330"/>
    <x v="6"/>
    <n v="1"/>
  </r>
  <r>
    <x v="10"/>
    <x v="15"/>
    <x v="331"/>
    <x v="6"/>
    <n v="1"/>
  </r>
  <r>
    <x v="10"/>
    <x v="15"/>
    <x v="332"/>
    <x v="6"/>
    <n v="12"/>
  </r>
  <r>
    <x v="10"/>
    <x v="15"/>
    <x v="336"/>
    <x v="6"/>
    <n v="4"/>
  </r>
  <r>
    <x v="10"/>
    <x v="15"/>
    <x v="337"/>
    <x v="6"/>
    <n v="3"/>
  </r>
  <r>
    <x v="10"/>
    <x v="15"/>
    <x v="338"/>
    <x v="6"/>
    <n v="8"/>
  </r>
  <r>
    <x v="10"/>
    <x v="15"/>
    <x v="339"/>
    <x v="6"/>
    <n v="1"/>
  </r>
  <r>
    <x v="10"/>
    <x v="15"/>
    <x v="342"/>
    <x v="6"/>
    <n v="6"/>
  </r>
  <r>
    <x v="10"/>
    <x v="15"/>
    <x v="344"/>
    <x v="6"/>
    <n v="28"/>
  </r>
  <r>
    <x v="10"/>
    <x v="15"/>
    <x v="322"/>
    <x v="7"/>
    <n v="36"/>
  </r>
  <r>
    <x v="10"/>
    <x v="15"/>
    <x v="323"/>
    <x v="7"/>
    <n v="1"/>
  </r>
  <r>
    <x v="10"/>
    <x v="15"/>
    <x v="325"/>
    <x v="7"/>
    <n v="16"/>
  </r>
  <r>
    <x v="10"/>
    <x v="15"/>
    <x v="326"/>
    <x v="7"/>
    <n v="34"/>
  </r>
  <r>
    <x v="10"/>
    <x v="15"/>
    <x v="328"/>
    <x v="7"/>
    <n v="82"/>
  </r>
  <r>
    <x v="10"/>
    <x v="15"/>
    <x v="329"/>
    <x v="7"/>
    <n v="71"/>
  </r>
  <r>
    <x v="10"/>
    <x v="15"/>
    <x v="330"/>
    <x v="7"/>
    <n v="5"/>
  </r>
  <r>
    <x v="10"/>
    <x v="15"/>
    <x v="331"/>
    <x v="7"/>
    <n v="1"/>
  </r>
  <r>
    <x v="10"/>
    <x v="15"/>
    <x v="332"/>
    <x v="7"/>
    <n v="18"/>
  </r>
  <r>
    <x v="10"/>
    <x v="15"/>
    <x v="336"/>
    <x v="7"/>
    <n v="5"/>
  </r>
  <r>
    <x v="10"/>
    <x v="15"/>
    <x v="337"/>
    <x v="7"/>
    <n v="3"/>
  </r>
  <r>
    <x v="10"/>
    <x v="15"/>
    <x v="338"/>
    <x v="7"/>
    <n v="10"/>
  </r>
  <r>
    <x v="10"/>
    <x v="15"/>
    <x v="339"/>
    <x v="7"/>
    <n v="1"/>
  </r>
  <r>
    <x v="10"/>
    <x v="15"/>
    <x v="342"/>
    <x v="7"/>
    <n v="10"/>
  </r>
  <r>
    <x v="10"/>
    <x v="15"/>
    <x v="344"/>
    <x v="7"/>
    <n v="49"/>
  </r>
  <r>
    <x v="10"/>
    <x v="15"/>
    <x v="322"/>
    <x v="8"/>
    <n v="36"/>
  </r>
  <r>
    <x v="10"/>
    <x v="15"/>
    <x v="323"/>
    <x v="8"/>
    <n v="1"/>
  </r>
  <r>
    <x v="10"/>
    <x v="15"/>
    <x v="324"/>
    <x v="8"/>
    <n v="1"/>
  </r>
  <r>
    <x v="10"/>
    <x v="15"/>
    <x v="325"/>
    <x v="8"/>
    <n v="7"/>
  </r>
  <r>
    <x v="10"/>
    <x v="15"/>
    <x v="326"/>
    <x v="8"/>
    <n v="6"/>
  </r>
  <r>
    <x v="10"/>
    <x v="15"/>
    <x v="328"/>
    <x v="8"/>
    <n v="29"/>
  </r>
  <r>
    <x v="10"/>
    <x v="15"/>
    <x v="329"/>
    <x v="8"/>
    <n v="13"/>
  </r>
  <r>
    <x v="10"/>
    <x v="15"/>
    <x v="331"/>
    <x v="8"/>
    <n v="7"/>
  </r>
  <r>
    <x v="10"/>
    <x v="15"/>
    <x v="332"/>
    <x v="8"/>
    <n v="2"/>
  </r>
  <r>
    <x v="10"/>
    <x v="15"/>
    <x v="336"/>
    <x v="8"/>
    <n v="3"/>
  </r>
  <r>
    <x v="10"/>
    <x v="15"/>
    <x v="337"/>
    <x v="8"/>
    <n v="4"/>
  </r>
  <r>
    <x v="10"/>
    <x v="15"/>
    <x v="338"/>
    <x v="8"/>
    <n v="8"/>
  </r>
  <r>
    <x v="10"/>
    <x v="15"/>
    <x v="344"/>
    <x v="8"/>
    <n v="2"/>
  </r>
  <r>
    <x v="10"/>
    <x v="15"/>
    <x v="322"/>
    <x v="41"/>
    <n v="49"/>
  </r>
  <r>
    <x v="10"/>
    <x v="15"/>
    <x v="323"/>
    <x v="41"/>
    <n v="11"/>
  </r>
  <r>
    <x v="10"/>
    <x v="15"/>
    <x v="324"/>
    <x v="41"/>
    <n v="20"/>
  </r>
  <r>
    <x v="10"/>
    <x v="15"/>
    <x v="325"/>
    <x v="41"/>
    <n v="45"/>
  </r>
  <r>
    <x v="10"/>
    <x v="15"/>
    <x v="326"/>
    <x v="41"/>
    <n v="9"/>
  </r>
  <r>
    <x v="10"/>
    <x v="15"/>
    <x v="327"/>
    <x v="41"/>
    <n v="21"/>
  </r>
  <r>
    <x v="10"/>
    <x v="15"/>
    <x v="328"/>
    <x v="41"/>
    <n v="51"/>
  </r>
  <r>
    <x v="10"/>
    <x v="15"/>
    <x v="329"/>
    <x v="41"/>
    <n v="57"/>
  </r>
  <r>
    <x v="10"/>
    <x v="15"/>
    <x v="330"/>
    <x v="41"/>
    <n v="27"/>
  </r>
  <r>
    <x v="10"/>
    <x v="15"/>
    <x v="331"/>
    <x v="41"/>
    <n v="15"/>
  </r>
  <r>
    <x v="10"/>
    <x v="15"/>
    <x v="332"/>
    <x v="41"/>
    <n v="28"/>
  </r>
  <r>
    <x v="10"/>
    <x v="15"/>
    <x v="333"/>
    <x v="41"/>
    <n v="13"/>
  </r>
  <r>
    <x v="10"/>
    <x v="15"/>
    <x v="334"/>
    <x v="41"/>
    <n v="2"/>
  </r>
  <r>
    <x v="10"/>
    <x v="15"/>
    <x v="335"/>
    <x v="41"/>
    <n v="7"/>
  </r>
  <r>
    <x v="10"/>
    <x v="15"/>
    <x v="336"/>
    <x v="41"/>
    <n v="13"/>
  </r>
  <r>
    <x v="10"/>
    <x v="15"/>
    <x v="337"/>
    <x v="41"/>
    <n v="13"/>
  </r>
  <r>
    <x v="10"/>
    <x v="15"/>
    <x v="338"/>
    <x v="41"/>
    <n v="9"/>
  </r>
  <r>
    <x v="10"/>
    <x v="15"/>
    <x v="339"/>
    <x v="41"/>
    <n v="6"/>
  </r>
  <r>
    <x v="10"/>
    <x v="15"/>
    <x v="340"/>
    <x v="41"/>
    <n v="19"/>
  </r>
  <r>
    <x v="10"/>
    <x v="15"/>
    <x v="341"/>
    <x v="41"/>
    <n v="15"/>
  </r>
  <r>
    <x v="10"/>
    <x v="15"/>
    <x v="342"/>
    <x v="41"/>
    <n v="22"/>
  </r>
  <r>
    <x v="10"/>
    <x v="15"/>
    <x v="343"/>
    <x v="41"/>
    <n v="7"/>
  </r>
  <r>
    <x v="10"/>
    <x v="15"/>
    <x v="344"/>
    <x v="41"/>
    <n v="31"/>
  </r>
  <r>
    <x v="10"/>
    <x v="15"/>
    <x v="322"/>
    <x v="9"/>
    <n v="58"/>
  </r>
  <r>
    <x v="10"/>
    <x v="15"/>
    <x v="323"/>
    <x v="9"/>
    <n v="12"/>
  </r>
  <r>
    <x v="10"/>
    <x v="15"/>
    <x v="324"/>
    <x v="9"/>
    <n v="21"/>
  </r>
  <r>
    <x v="10"/>
    <x v="15"/>
    <x v="325"/>
    <x v="9"/>
    <n v="49"/>
  </r>
  <r>
    <x v="10"/>
    <x v="15"/>
    <x v="326"/>
    <x v="9"/>
    <n v="7"/>
  </r>
  <r>
    <x v="10"/>
    <x v="15"/>
    <x v="327"/>
    <x v="9"/>
    <n v="22"/>
  </r>
  <r>
    <x v="10"/>
    <x v="15"/>
    <x v="328"/>
    <x v="9"/>
    <n v="57"/>
  </r>
  <r>
    <x v="10"/>
    <x v="15"/>
    <x v="329"/>
    <x v="9"/>
    <n v="60"/>
  </r>
  <r>
    <x v="10"/>
    <x v="15"/>
    <x v="330"/>
    <x v="9"/>
    <n v="27"/>
  </r>
  <r>
    <x v="10"/>
    <x v="15"/>
    <x v="331"/>
    <x v="9"/>
    <n v="16"/>
  </r>
  <r>
    <x v="10"/>
    <x v="15"/>
    <x v="332"/>
    <x v="9"/>
    <n v="32"/>
  </r>
  <r>
    <x v="10"/>
    <x v="15"/>
    <x v="333"/>
    <x v="9"/>
    <n v="13"/>
  </r>
  <r>
    <x v="10"/>
    <x v="15"/>
    <x v="334"/>
    <x v="9"/>
    <n v="2"/>
  </r>
  <r>
    <x v="10"/>
    <x v="15"/>
    <x v="335"/>
    <x v="9"/>
    <n v="7"/>
  </r>
  <r>
    <x v="10"/>
    <x v="15"/>
    <x v="336"/>
    <x v="9"/>
    <n v="17"/>
  </r>
  <r>
    <x v="10"/>
    <x v="15"/>
    <x v="337"/>
    <x v="9"/>
    <n v="14"/>
  </r>
  <r>
    <x v="10"/>
    <x v="15"/>
    <x v="338"/>
    <x v="9"/>
    <n v="9"/>
  </r>
  <r>
    <x v="10"/>
    <x v="15"/>
    <x v="339"/>
    <x v="9"/>
    <n v="6"/>
  </r>
  <r>
    <x v="10"/>
    <x v="15"/>
    <x v="340"/>
    <x v="9"/>
    <n v="15"/>
  </r>
  <r>
    <x v="10"/>
    <x v="15"/>
    <x v="341"/>
    <x v="9"/>
    <n v="10"/>
  </r>
  <r>
    <x v="10"/>
    <x v="15"/>
    <x v="342"/>
    <x v="9"/>
    <n v="23"/>
  </r>
  <r>
    <x v="10"/>
    <x v="15"/>
    <x v="343"/>
    <x v="9"/>
    <n v="5"/>
  </r>
  <r>
    <x v="10"/>
    <x v="15"/>
    <x v="344"/>
    <x v="9"/>
    <n v="42"/>
  </r>
  <r>
    <x v="10"/>
    <x v="15"/>
    <x v="322"/>
    <x v="10"/>
    <n v="11"/>
  </r>
  <r>
    <x v="10"/>
    <x v="15"/>
    <x v="325"/>
    <x v="10"/>
    <n v="5"/>
  </r>
  <r>
    <x v="10"/>
    <x v="15"/>
    <x v="326"/>
    <x v="10"/>
    <n v="6"/>
  </r>
  <r>
    <x v="10"/>
    <x v="15"/>
    <x v="328"/>
    <x v="10"/>
    <n v="4"/>
  </r>
  <r>
    <x v="10"/>
    <x v="15"/>
    <x v="329"/>
    <x v="10"/>
    <n v="2"/>
  </r>
  <r>
    <x v="10"/>
    <x v="15"/>
    <x v="331"/>
    <x v="10"/>
    <n v="1"/>
  </r>
  <r>
    <x v="10"/>
    <x v="15"/>
    <x v="336"/>
    <x v="10"/>
    <n v="1"/>
  </r>
  <r>
    <x v="10"/>
    <x v="15"/>
    <x v="337"/>
    <x v="10"/>
    <n v="1"/>
  </r>
  <r>
    <x v="10"/>
    <x v="15"/>
    <x v="338"/>
    <x v="10"/>
    <n v="1"/>
  </r>
  <r>
    <x v="10"/>
    <x v="15"/>
    <x v="341"/>
    <x v="10"/>
    <n v="1"/>
  </r>
  <r>
    <x v="10"/>
    <x v="15"/>
    <x v="342"/>
    <x v="10"/>
    <n v="1"/>
  </r>
  <r>
    <x v="10"/>
    <x v="15"/>
    <x v="343"/>
    <x v="10"/>
    <n v="1"/>
  </r>
  <r>
    <x v="10"/>
    <x v="15"/>
    <x v="344"/>
    <x v="10"/>
    <n v="5"/>
  </r>
  <r>
    <x v="10"/>
    <x v="15"/>
    <x v="322"/>
    <x v="11"/>
    <n v="1"/>
  </r>
  <r>
    <x v="10"/>
    <x v="15"/>
    <x v="325"/>
    <x v="11"/>
    <n v="1"/>
  </r>
  <r>
    <x v="10"/>
    <x v="15"/>
    <x v="326"/>
    <x v="11"/>
    <n v="3"/>
  </r>
  <r>
    <x v="10"/>
    <x v="15"/>
    <x v="328"/>
    <x v="11"/>
    <n v="1"/>
  </r>
  <r>
    <x v="10"/>
    <x v="15"/>
    <x v="322"/>
    <x v="12"/>
    <n v="355"/>
  </r>
  <r>
    <x v="10"/>
    <x v="15"/>
    <x v="323"/>
    <x v="12"/>
    <n v="71"/>
  </r>
  <r>
    <x v="10"/>
    <x v="15"/>
    <x v="324"/>
    <x v="12"/>
    <n v="39"/>
  </r>
  <r>
    <x v="10"/>
    <x v="15"/>
    <x v="325"/>
    <x v="12"/>
    <n v="233"/>
  </r>
  <r>
    <x v="10"/>
    <x v="15"/>
    <x v="326"/>
    <x v="12"/>
    <n v="41"/>
  </r>
  <r>
    <x v="10"/>
    <x v="15"/>
    <x v="327"/>
    <x v="12"/>
    <n v="112"/>
  </r>
  <r>
    <x v="10"/>
    <x v="15"/>
    <x v="328"/>
    <x v="12"/>
    <n v="329"/>
  </r>
  <r>
    <x v="10"/>
    <x v="15"/>
    <x v="329"/>
    <x v="12"/>
    <n v="223"/>
  </r>
  <r>
    <x v="10"/>
    <x v="15"/>
    <x v="330"/>
    <x v="12"/>
    <n v="56"/>
  </r>
  <r>
    <x v="10"/>
    <x v="15"/>
    <x v="331"/>
    <x v="12"/>
    <n v="100"/>
  </r>
  <r>
    <x v="10"/>
    <x v="15"/>
    <x v="332"/>
    <x v="12"/>
    <n v="120"/>
  </r>
  <r>
    <x v="10"/>
    <x v="15"/>
    <x v="333"/>
    <x v="12"/>
    <n v="72"/>
  </r>
  <r>
    <x v="10"/>
    <x v="15"/>
    <x v="334"/>
    <x v="12"/>
    <n v="20"/>
  </r>
  <r>
    <x v="10"/>
    <x v="15"/>
    <x v="335"/>
    <x v="12"/>
    <n v="28"/>
  </r>
  <r>
    <x v="10"/>
    <x v="15"/>
    <x v="336"/>
    <x v="12"/>
    <n v="70"/>
  </r>
  <r>
    <x v="10"/>
    <x v="15"/>
    <x v="337"/>
    <x v="12"/>
    <n v="72"/>
  </r>
  <r>
    <x v="10"/>
    <x v="15"/>
    <x v="338"/>
    <x v="12"/>
    <n v="109"/>
  </r>
  <r>
    <x v="10"/>
    <x v="15"/>
    <x v="339"/>
    <x v="12"/>
    <n v="34"/>
  </r>
  <r>
    <x v="10"/>
    <x v="15"/>
    <x v="340"/>
    <x v="12"/>
    <n v="44"/>
  </r>
  <r>
    <x v="10"/>
    <x v="15"/>
    <x v="341"/>
    <x v="12"/>
    <n v="65"/>
  </r>
  <r>
    <x v="10"/>
    <x v="15"/>
    <x v="342"/>
    <x v="12"/>
    <n v="157"/>
  </r>
  <r>
    <x v="10"/>
    <x v="15"/>
    <x v="343"/>
    <x v="12"/>
    <n v="46"/>
  </r>
  <r>
    <x v="10"/>
    <x v="15"/>
    <x v="344"/>
    <x v="12"/>
    <n v="155"/>
  </r>
  <r>
    <x v="10"/>
    <x v="15"/>
    <x v="322"/>
    <x v="13"/>
    <n v="10"/>
  </r>
  <r>
    <x v="10"/>
    <x v="15"/>
    <x v="325"/>
    <x v="13"/>
    <n v="3"/>
  </r>
  <r>
    <x v="10"/>
    <x v="15"/>
    <x v="326"/>
    <x v="13"/>
    <n v="42"/>
  </r>
  <r>
    <x v="10"/>
    <x v="15"/>
    <x v="328"/>
    <x v="13"/>
    <n v="16"/>
  </r>
  <r>
    <x v="10"/>
    <x v="15"/>
    <x v="329"/>
    <x v="13"/>
    <n v="2"/>
  </r>
  <r>
    <x v="10"/>
    <x v="15"/>
    <x v="330"/>
    <x v="13"/>
    <n v="1"/>
  </r>
  <r>
    <x v="10"/>
    <x v="15"/>
    <x v="336"/>
    <x v="13"/>
    <n v="1"/>
  </r>
  <r>
    <x v="10"/>
    <x v="15"/>
    <x v="338"/>
    <x v="13"/>
    <n v="5"/>
  </r>
  <r>
    <x v="10"/>
    <x v="15"/>
    <x v="342"/>
    <x v="13"/>
    <n v="1"/>
  </r>
  <r>
    <x v="10"/>
    <x v="15"/>
    <x v="344"/>
    <x v="13"/>
    <n v="7"/>
  </r>
  <r>
    <x v="10"/>
    <x v="15"/>
    <x v="322"/>
    <x v="14"/>
    <n v="365"/>
  </r>
  <r>
    <x v="10"/>
    <x v="15"/>
    <x v="323"/>
    <x v="14"/>
    <n v="13"/>
  </r>
  <r>
    <x v="10"/>
    <x v="15"/>
    <x v="324"/>
    <x v="14"/>
    <n v="8"/>
  </r>
  <r>
    <x v="10"/>
    <x v="15"/>
    <x v="325"/>
    <x v="14"/>
    <n v="243"/>
  </r>
  <r>
    <x v="10"/>
    <x v="15"/>
    <x v="326"/>
    <x v="14"/>
    <n v="88"/>
  </r>
  <r>
    <x v="10"/>
    <x v="15"/>
    <x v="327"/>
    <x v="14"/>
    <n v="7"/>
  </r>
  <r>
    <x v="10"/>
    <x v="15"/>
    <x v="328"/>
    <x v="14"/>
    <n v="320"/>
  </r>
  <r>
    <x v="10"/>
    <x v="15"/>
    <x v="329"/>
    <x v="14"/>
    <n v="201"/>
  </r>
  <r>
    <x v="10"/>
    <x v="15"/>
    <x v="330"/>
    <x v="14"/>
    <n v="6"/>
  </r>
  <r>
    <x v="10"/>
    <x v="15"/>
    <x v="331"/>
    <x v="14"/>
    <n v="39"/>
  </r>
  <r>
    <x v="10"/>
    <x v="15"/>
    <x v="332"/>
    <x v="14"/>
    <n v="65"/>
  </r>
  <r>
    <x v="10"/>
    <x v="15"/>
    <x v="336"/>
    <x v="14"/>
    <n v="35"/>
  </r>
  <r>
    <x v="10"/>
    <x v="15"/>
    <x v="337"/>
    <x v="14"/>
    <n v="19"/>
  </r>
  <r>
    <x v="10"/>
    <x v="15"/>
    <x v="338"/>
    <x v="14"/>
    <n v="69"/>
  </r>
  <r>
    <x v="10"/>
    <x v="15"/>
    <x v="339"/>
    <x v="14"/>
    <n v="3"/>
  </r>
  <r>
    <x v="10"/>
    <x v="15"/>
    <x v="340"/>
    <x v="14"/>
    <n v="8"/>
  </r>
  <r>
    <x v="10"/>
    <x v="15"/>
    <x v="341"/>
    <x v="14"/>
    <n v="2"/>
  </r>
  <r>
    <x v="10"/>
    <x v="15"/>
    <x v="342"/>
    <x v="14"/>
    <n v="17"/>
  </r>
  <r>
    <x v="10"/>
    <x v="15"/>
    <x v="343"/>
    <x v="14"/>
    <n v="2"/>
  </r>
  <r>
    <x v="10"/>
    <x v="15"/>
    <x v="344"/>
    <x v="14"/>
    <n v="135"/>
  </r>
  <r>
    <x v="10"/>
    <x v="15"/>
    <x v="322"/>
    <x v="15"/>
    <n v="12"/>
  </r>
  <r>
    <x v="10"/>
    <x v="15"/>
    <x v="323"/>
    <x v="15"/>
    <n v="1"/>
  </r>
  <r>
    <x v="10"/>
    <x v="15"/>
    <x v="324"/>
    <x v="15"/>
    <n v="3"/>
  </r>
  <r>
    <x v="10"/>
    <x v="15"/>
    <x v="325"/>
    <x v="15"/>
    <n v="38"/>
  </r>
  <r>
    <x v="10"/>
    <x v="15"/>
    <x v="326"/>
    <x v="15"/>
    <n v="51"/>
  </r>
  <r>
    <x v="10"/>
    <x v="15"/>
    <x v="327"/>
    <x v="15"/>
    <n v="9"/>
  </r>
  <r>
    <x v="10"/>
    <x v="15"/>
    <x v="328"/>
    <x v="15"/>
    <n v="33"/>
  </r>
  <r>
    <x v="10"/>
    <x v="15"/>
    <x v="329"/>
    <x v="15"/>
    <n v="9"/>
  </r>
  <r>
    <x v="10"/>
    <x v="15"/>
    <x v="330"/>
    <x v="15"/>
    <n v="4"/>
  </r>
  <r>
    <x v="10"/>
    <x v="15"/>
    <x v="331"/>
    <x v="15"/>
    <n v="2"/>
  </r>
  <r>
    <x v="10"/>
    <x v="15"/>
    <x v="332"/>
    <x v="15"/>
    <n v="6"/>
  </r>
  <r>
    <x v="10"/>
    <x v="15"/>
    <x v="333"/>
    <x v="15"/>
    <n v="2"/>
  </r>
  <r>
    <x v="10"/>
    <x v="15"/>
    <x v="334"/>
    <x v="15"/>
    <n v="2"/>
  </r>
  <r>
    <x v="10"/>
    <x v="15"/>
    <x v="336"/>
    <x v="15"/>
    <n v="5"/>
  </r>
  <r>
    <x v="10"/>
    <x v="15"/>
    <x v="337"/>
    <x v="15"/>
    <n v="1"/>
  </r>
  <r>
    <x v="10"/>
    <x v="15"/>
    <x v="338"/>
    <x v="15"/>
    <n v="23"/>
  </r>
  <r>
    <x v="10"/>
    <x v="15"/>
    <x v="339"/>
    <x v="15"/>
    <n v="1"/>
  </r>
  <r>
    <x v="10"/>
    <x v="15"/>
    <x v="340"/>
    <x v="15"/>
    <n v="1"/>
  </r>
  <r>
    <x v="10"/>
    <x v="15"/>
    <x v="341"/>
    <x v="15"/>
    <n v="4"/>
  </r>
  <r>
    <x v="10"/>
    <x v="15"/>
    <x v="342"/>
    <x v="15"/>
    <n v="6"/>
  </r>
  <r>
    <x v="10"/>
    <x v="15"/>
    <x v="343"/>
    <x v="15"/>
    <n v="5"/>
  </r>
  <r>
    <x v="10"/>
    <x v="15"/>
    <x v="344"/>
    <x v="15"/>
    <n v="9"/>
  </r>
  <r>
    <x v="10"/>
    <x v="15"/>
    <x v="322"/>
    <x v="16"/>
    <n v="27"/>
  </r>
  <r>
    <x v="10"/>
    <x v="15"/>
    <x v="323"/>
    <x v="16"/>
    <n v="4"/>
  </r>
  <r>
    <x v="10"/>
    <x v="15"/>
    <x v="324"/>
    <x v="16"/>
    <n v="2"/>
  </r>
  <r>
    <x v="10"/>
    <x v="15"/>
    <x v="325"/>
    <x v="16"/>
    <n v="16"/>
  </r>
  <r>
    <x v="10"/>
    <x v="15"/>
    <x v="326"/>
    <x v="16"/>
    <n v="3"/>
  </r>
  <r>
    <x v="10"/>
    <x v="15"/>
    <x v="327"/>
    <x v="16"/>
    <n v="1"/>
  </r>
  <r>
    <x v="10"/>
    <x v="15"/>
    <x v="328"/>
    <x v="16"/>
    <n v="25"/>
  </r>
  <r>
    <x v="10"/>
    <x v="15"/>
    <x v="329"/>
    <x v="16"/>
    <n v="4"/>
  </r>
  <r>
    <x v="10"/>
    <x v="15"/>
    <x v="330"/>
    <x v="16"/>
    <n v="1"/>
  </r>
  <r>
    <x v="10"/>
    <x v="15"/>
    <x v="331"/>
    <x v="16"/>
    <n v="2"/>
  </r>
  <r>
    <x v="10"/>
    <x v="15"/>
    <x v="332"/>
    <x v="16"/>
    <n v="3"/>
  </r>
  <r>
    <x v="10"/>
    <x v="15"/>
    <x v="333"/>
    <x v="16"/>
    <n v="1"/>
  </r>
  <r>
    <x v="10"/>
    <x v="15"/>
    <x v="334"/>
    <x v="16"/>
    <n v="1"/>
  </r>
  <r>
    <x v="10"/>
    <x v="15"/>
    <x v="335"/>
    <x v="16"/>
    <n v="2"/>
  </r>
  <r>
    <x v="10"/>
    <x v="15"/>
    <x v="337"/>
    <x v="16"/>
    <n v="2"/>
  </r>
  <r>
    <x v="10"/>
    <x v="15"/>
    <x v="338"/>
    <x v="16"/>
    <n v="1"/>
  </r>
  <r>
    <x v="10"/>
    <x v="15"/>
    <x v="339"/>
    <x v="16"/>
    <n v="1"/>
  </r>
  <r>
    <x v="10"/>
    <x v="15"/>
    <x v="340"/>
    <x v="16"/>
    <n v="1"/>
  </r>
  <r>
    <x v="10"/>
    <x v="15"/>
    <x v="341"/>
    <x v="16"/>
    <n v="3"/>
  </r>
  <r>
    <x v="10"/>
    <x v="15"/>
    <x v="342"/>
    <x v="16"/>
    <n v="2"/>
  </r>
  <r>
    <x v="10"/>
    <x v="15"/>
    <x v="343"/>
    <x v="16"/>
    <n v="1"/>
  </r>
  <r>
    <x v="10"/>
    <x v="15"/>
    <x v="344"/>
    <x v="16"/>
    <n v="5"/>
  </r>
  <r>
    <x v="10"/>
    <x v="15"/>
    <x v="322"/>
    <x v="33"/>
    <n v="37"/>
  </r>
  <r>
    <x v="10"/>
    <x v="15"/>
    <x v="323"/>
    <x v="33"/>
    <n v="5"/>
  </r>
  <r>
    <x v="10"/>
    <x v="15"/>
    <x v="324"/>
    <x v="33"/>
    <n v="1"/>
  </r>
  <r>
    <x v="10"/>
    <x v="15"/>
    <x v="325"/>
    <x v="33"/>
    <n v="30"/>
  </r>
  <r>
    <x v="10"/>
    <x v="15"/>
    <x v="326"/>
    <x v="33"/>
    <n v="3"/>
  </r>
  <r>
    <x v="10"/>
    <x v="15"/>
    <x v="327"/>
    <x v="33"/>
    <n v="11"/>
  </r>
  <r>
    <x v="10"/>
    <x v="15"/>
    <x v="328"/>
    <x v="33"/>
    <n v="44"/>
  </r>
  <r>
    <x v="10"/>
    <x v="15"/>
    <x v="329"/>
    <x v="33"/>
    <n v="17"/>
  </r>
  <r>
    <x v="10"/>
    <x v="15"/>
    <x v="330"/>
    <x v="33"/>
    <n v="5"/>
  </r>
  <r>
    <x v="10"/>
    <x v="15"/>
    <x v="331"/>
    <x v="33"/>
    <n v="13"/>
  </r>
  <r>
    <x v="10"/>
    <x v="15"/>
    <x v="332"/>
    <x v="33"/>
    <n v="14"/>
  </r>
  <r>
    <x v="10"/>
    <x v="15"/>
    <x v="333"/>
    <x v="33"/>
    <n v="5"/>
  </r>
  <r>
    <x v="10"/>
    <x v="15"/>
    <x v="334"/>
    <x v="33"/>
    <n v="3"/>
  </r>
  <r>
    <x v="10"/>
    <x v="15"/>
    <x v="335"/>
    <x v="33"/>
    <n v="1"/>
  </r>
  <r>
    <x v="10"/>
    <x v="15"/>
    <x v="336"/>
    <x v="33"/>
    <n v="3"/>
  </r>
  <r>
    <x v="10"/>
    <x v="15"/>
    <x v="337"/>
    <x v="33"/>
    <n v="19"/>
  </r>
  <r>
    <x v="10"/>
    <x v="15"/>
    <x v="338"/>
    <x v="33"/>
    <n v="9"/>
  </r>
  <r>
    <x v="10"/>
    <x v="15"/>
    <x v="339"/>
    <x v="33"/>
    <n v="10"/>
  </r>
  <r>
    <x v="10"/>
    <x v="15"/>
    <x v="340"/>
    <x v="33"/>
    <n v="3"/>
  </r>
  <r>
    <x v="10"/>
    <x v="15"/>
    <x v="341"/>
    <x v="33"/>
    <n v="2"/>
  </r>
  <r>
    <x v="10"/>
    <x v="15"/>
    <x v="342"/>
    <x v="33"/>
    <n v="16"/>
  </r>
  <r>
    <x v="10"/>
    <x v="15"/>
    <x v="343"/>
    <x v="33"/>
    <n v="4"/>
  </r>
  <r>
    <x v="10"/>
    <x v="15"/>
    <x v="344"/>
    <x v="33"/>
    <n v="19"/>
  </r>
  <r>
    <x v="10"/>
    <x v="15"/>
    <x v="322"/>
    <x v="34"/>
    <n v="13"/>
  </r>
  <r>
    <x v="10"/>
    <x v="15"/>
    <x v="323"/>
    <x v="34"/>
    <n v="1"/>
  </r>
  <r>
    <x v="10"/>
    <x v="15"/>
    <x v="325"/>
    <x v="34"/>
    <n v="5"/>
  </r>
  <r>
    <x v="10"/>
    <x v="15"/>
    <x v="327"/>
    <x v="34"/>
    <n v="6"/>
  </r>
  <r>
    <x v="10"/>
    <x v="15"/>
    <x v="328"/>
    <x v="34"/>
    <n v="16"/>
  </r>
  <r>
    <x v="10"/>
    <x v="15"/>
    <x v="329"/>
    <x v="34"/>
    <n v="9"/>
  </r>
  <r>
    <x v="10"/>
    <x v="15"/>
    <x v="330"/>
    <x v="34"/>
    <n v="1"/>
  </r>
  <r>
    <x v="10"/>
    <x v="15"/>
    <x v="331"/>
    <x v="34"/>
    <n v="7"/>
  </r>
  <r>
    <x v="10"/>
    <x v="15"/>
    <x v="332"/>
    <x v="34"/>
    <n v="11"/>
  </r>
  <r>
    <x v="10"/>
    <x v="15"/>
    <x v="333"/>
    <x v="34"/>
    <n v="2"/>
  </r>
  <r>
    <x v="10"/>
    <x v="15"/>
    <x v="334"/>
    <x v="34"/>
    <n v="2"/>
  </r>
  <r>
    <x v="10"/>
    <x v="15"/>
    <x v="335"/>
    <x v="34"/>
    <n v="4"/>
  </r>
  <r>
    <x v="10"/>
    <x v="15"/>
    <x v="336"/>
    <x v="34"/>
    <n v="3"/>
  </r>
  <r>
    <x v="10"/>
    <x v="15"/>
    <x v="337"/>
    <x v="34"/>
    <n v="10"/>
  </r>
  <r>
    <x v="10"/>
    <x v="15"/>
    <x v="338"/>
    <x v="34"/>
    <n v="10"/>
  </r>
  <r>
    <x v="10"/>
    <x v="15"/>
    <x v="339"/>
    <x v="34"/>
    <n v="3"/>
  </r>
  <r>
    <x v="10"/>
    <x v="15"/>
    <x v="340"/>
    <x v="34"/>
    <n v="2"/>
  </r>
  <r>
    <x v="10"/>
    <x v="15"/>
    <x v="341"/>
    <x v="34"/>
    <n v="2"/>
  </r>
  <r>
    <x v="10"/>
    <x v="15"/>
    <x v="342"/>
    <x v="34"/>
    <n v="4"/>
  </r>
  <r>
    <x v="10"/>
    <x v="15"/>
    <x v="343"/>
    <x v="34"/>
    <n v="2"/>
  </r>
  <r>
    <x v="10"/>
    <x v="15"/>
    <x v="344"/>
    <x v="34"/>
    <n v="9"/>
  </r>
  <r>
    <x v="10"/>
    <x v="15"/>
    <x v="322"/>
    <x v="35"/>
    <n v="4"/>
  </r>
  <r>
    <x v="10"/>
    <x v="15"/>
    <x v="325"/>
    <x v="35"/>
    <n v="4"/>
  </r>
  <r>
    <x v="10"/>
    <x v="15"/>
    <x v="327"/>
    <x v="35"/>
    <n v="4"/>
  </r>
  <r>
    <x v="10"/>
    <x v="15"/>
    <x v="328"/>
    <x v="35"/>
    <n v="6"/>
  </r>
  <r>
    <x v="10"/>
    <x v="15"/>
    <x v="329"/>
    <x v="35"/>
    <n v="4"/>
  </r>
  <r>
    <x v="10"/>
    <x v="15"/>
    <x v="331"/>
    <x v="35"/>
    <n v="2"/>
  </r>
  <r>
    <x v="10"/>
    <x v="15"/>
    <x v="332"/>
    <x v="35"/>
    <n v="2"/>
  </r>
  <r>
    <x v="10"/>
    <x v="15"/>
    <x v="337"/>
    <x v="35"/>
    <n v="1"/>
  </r>
  <r>
    <x v="10"/>
    <x v="15"/>
    <x v="339"/>
    <x v="35"/>
    <n v="2"/>
  </r>
  <r>
    <x v="10"/>
    <x v="15"/>
    <x v="342"/>
    <x v="35"/>
    <n v="1"/>
  </r>
  <r>
    <x v="10"/>
    <x v="15"/>
    <x v="343"/>
    <x v="35"/>
    <n v="1"/>
  </r>
  <r>
    <x v="10"/>
    <x v="15"/>
    <x v="344"/>
    <x v="35"/>
    <n v="3"/>
  </r>
  <r>
    <x v="10"/>
    <x v="15"/>
    <x v="322"/>
    <x v="36"/>
    <n v="7"/>
  </r>
  <r>
    <x v="10"/>
    <x v="15"/>
    <x v="325"/>
    <x v="36"/>
    <n v="2"/>
  </r>
  <r>
    <x v="10"/>
    <x v="15"/>
    <x v="326"/>
    <x v="36"/>
    <n v="1"/>
  </r>
  <r>
    <x v="10"/>
    <x v="15"/>
    <x v="327"/>
    <x v="36"/>
    <n v="2"/>
  </r>
  <r>
    <x v="10"/>
    <x v="15"/>
    <x v="328"/>
    <x v="36"/>
    <n v="10"/>
  </r>
  <r>
    <x v="10"/>
    <x v="15"/>
    <x v="329"/>
    <x v="36"/>
    <n v="1"/>
  </r>
  <r>
    <x v="10"/>
    <x v="15"/>
    <x v="330"/>
    <x v="36"/>
    <n v="1"/>
  </r>
  <r>
    <x v="10"/>
    <x v="15"/>
    <x v="331"/>
    <x v="36"/>
    <n v="10"/>
  </r>
  <r>
    <x v="10"/>
    <x v="15"/>
    <x v="332"/>
    <x v="36"/>
    <n v="5"/>
  </r>
  <r>
    <x v="10"/>
    <x v="15"/>
    <x v="336"/>
    <x v="36"/>
    <n v="2"/>
  </r>
  <r>
    <x v="10"/>
    <x v="15"/>
    <x v="337"/>
    <x v="36"/>
    <n v="3"/>
  </r>
  <r>
    <x v="10"/>
    <x v="15"/>
    <x v="338"/>
    <x v="36"/>
    <n v="2"/>
  </r>
  <r>
    <x v="10"/>
    <x v="15"/>
    <x v="339"/>
    <x v="36"/>
    <n v="1"/>
  </r>
  <r>
    <x v="10"/>
    <x v="15"/>
    <x v="340"/>
    <x v="36"/>
    <n v="1"/>
  </r>
  <r>
    <x v="10"/>
    <x v="15"/>
    <x v="342"/>
    <x v="36"/>
    <n v="5"/>
  </r>
  <r>
    <x v="10"/>
    <x v="15"/>
    <x v="343"/>
    <x v="36"/>
    <n v="1"/>
  </r>
  <r>
    <x v="10"/>
    <x v="15"/>
    <x v="344"/>
    <x v="36"/>
    <n v="3"/>
  </r>
  <r>
    <x v="10"/>
    <x v="15"/>
    <x v="327"/>
    <x v="32"/>
    <n v="79"/>
  </r>
  <r>
    <x v="10"/>
    <x v="15"/>
    <x v="334"/>
    <x v="32"/>
    <n v="228"/>
  </r>
  <r>
    <x v="10"/>
    <x v="15"/>
    <x v="335"/>
    <x v="32"/>
    <n v="209"/>
  </r>
  <r>
    <x v="10"/>
    <x v="15"/>
    <x v="322"/>
    <x v="17"/>
    <n v="5046"/>
  </r>
  <r>
    <x v="10"/>
    <x v="15"/>
    <x v="323"/>
    <x v="17"/>
    <n v="675"/>
  </r>
  <r>
    <x v="10"/>
    <x v="15"/>
    <x v="324"/>
    <x v="17"/>
    <n v="98"/>
  </r>
  <r>
    <x v="10"/>
    <x v="15"/>
    <x v="325"/>
    <x v="17"/>
    <n v="1380"/>
  </r>
  <r>
    <x v="10"/>
    <x v="15"/>
    <x v="326"/>
    <x v="17"/>
    <n v="228"/>
  </r>
  <r>
    <x v="10"/>
    <x v="15"/>
    <x v="327"/>
    <x v="17"/>
    <n v="920"/>
  </r>
  <r>
    <x v="10"/>
    <x v="15"/>
    <x v="328"/>
    <x v="17"/>
    <n v="3589"/>
  </r>
  <r>
    <x v="10"/>
    <x v="15"/>
    <x v="329"/>
    <x v="17"/>
    <n v="2013"/>
  </r>
  <r>
    <x v="10"/>
    <x v="15"/>
    <x v="330"/>
    <x v="17"/>
    <n v="405"/>
  </r>
  <r>
    <x v="10"/>
    <x v="15"/>
    <x v="331"/>
    <x v="17"/>
    <n v="1500"/>
  </r>
  <r>
    <x v="10"/>
    <x v="15"/>
    <x v="332"/>
    <x v="17"/>
    <n v="1337"/>
  </r>
  <r>
    <x v="10"/>
    <x v="15"/>
    <x v="333"/>
    <x v="17"/>
    <n v="618"/>
  </r>
  <r>
    <x v="10"/>
    <x v="15"/>
    <x v="334"/>
    <x v="17"/>
    <n v="85"/>
  </r>
  <r>
    <x v="10"/>
    <x v="15"/>
    <x v="335"/>
    <x v="17"/>
    <n v="239"/>
  </r>
  <r>
    <x v="10"/>
    <x v="15"/>
    <x v="336"/>
    <x v="17"/>
    <n v="719"/>
  </r>
  <r>
    <x v="10"/>
    <x v="15"/>
    <x v="337"/>
    <x v="17"/>
    <n v="946"/>
  </r>
  <r>
    <x v="10"/>
    <x v="15"/>
    <x v="338"/>
    <x v="17"/>
    <n v="1578"/>
  </r>
  <r>
    <x v="10"/>
    <x v="15"/>
    <x v="339"/>
    <x v="17"/>
    <n v="633"/>
  </r>
  <r>
    <x v="10"/>
    <x v="15"/>
    <x v="340"/>
    <x v="17"/>
    <n v="338"/>
  </r>
  <r>
    <x v="10"/>
    <x v="15"/>
    <x v="341"/>
    <x v="17"/>
    <n v="853"/>
  </r>
  <r>
    <x v="10"/>
    <x v="15"/>
    <x v="342"/>
    <x v="17"/>
    <n v="2049"/>
  </r>
  <r>
    <x v="10"/>
    <x v="15"/>
    <x v="343"/>
    <x v="17"/>
    <n v="571"/>
  </r>
  <r>
    <x v="10"/>
    <x v="15"/>
    <x v="344"/>
    <x v="17"/>
    <n v="1804"/>
  </r>
  <r>
    <x v="10"/>
    <x v="15"/>
    <x v="322"/>
    <x v="18"/>
    <n v="24593"/>
  </r>
  <r>
    <x v="10"/>
    <x v="15"/>
    <x v="323"/>
    <x v="18"/>
    <n v="407"/>
  </r>
  <r>
    <x v="10"/>
    <x v="15"/>
    <x v="325"/>
    <x v="18"/>
    <n v="11822"/>
  </r>
  <r>
    <x v="10"/>
    <x v="15"/>
    <x v="326"/>
    <x v="18"/>
    <n v="26030"/>
  </r>
  <r>
    <x v="10"/>
    <x v="15"/>
    <x v="328"/>
    <x v="18"/>
    <n v="59195"/>
  </r>
  <r>
    <x v="10"/>
    <x v="15"/>
    <x v="329"/>
    <x v="18"/>
    <n v="52997"/>
  </r>
  <r>
    <x v="10"/>
    <x v="15"/>
    <x v="330"/>
    <x v="18"/>
    <n v="168"/>
  </r>
  <r>
    <x v="10"/>
    <x v="15"/>
    <x v="331"/>
    <x v="18"/>
    <n v="724"/>
  </r>
  <r>
    <x v="10"/>
    <x v="15"/>
    <x v="332"/>
    <x v="18"/>
    <n v="11178"/>
  </r>
  <r>
    <x v="10"/>
    <x v="15"/>
    <x v="336"/>
    <x v="18"/>
    <n v="3251"/>
  </r>
  <r>
    <x v="10"/>
    <x v="15"/>
    <x v="337"/>
    <x v="18"/>
    <n v="1641"/>
  </r>
  <r>
    <x v="10"/>
    <x v="15"/>
    <x v="338"/>
    <x v="18"/>
    <n v="6918"/>
  </r>
  <r>
    <x v="10"/>
    <x v="15"/>
    <x v="339"/>
    <x v="18"/>
    <n v="1019"/>
  </r>
  <r>
    <x v="10"/>
    <x v="15"/>
    <x v="342"/>
    <x v="18"/>
    <n v="2693"/>
  </r>
  <r>
    <x v="10"/>
    <x v="15"/>
    <x v="344"/>
    <x v="18"/>
    <n v="31221"/>
  </r>
  <r>
    <x v="10"/>
    <x v="15"/>
    <x v="322"/>
    <x v="19"/>
    <n v="3609391"/>
  </r>
  <r>
    <x v="10"/>
    <x v="15"/>
    <x v="323"/>
    <x v="19"/>
    <n v="118300"/>
  </r>
  <r>
    <x v="10"/>
    <x v="15"/>
    <x v="324"/>
    <x v="19"/>
    <n v="99386"/>
  </r>
  <r>
    <x v="10"/>
    <x v="15"/>
    <x v="325"/>
    <x v="19"/>
    <n v="627228"/>
  </r>
  <r>
    <x v="10"/>
    <x v="15"/>
    <x v="326"/>
    <x v="19"/>
    <n v="413505"/>
  </r>
  <r>
    <x v="10"/>
    <x v="15"/>
    <x v="328"/>
    <x v="19"/>
    <n v="3688138"/>
  </r>
  <r>
    <x v="10"/>
    <x v="15"/>
    <x v="329"/>
    <x v="19"/>
    <n v="1360187"/>
  </r>
  <r>
    <x v="10"/>
    <x v="15"/>
    <x v="331"/>
    <x v="19"/>
    <n v="707524"/>
  </r>
  <r>
    <x v="10"/>
    <x v="15"/>
    <x v="332"/>
    <x v="19"/>
    <n v="219819"/>
  </r>
  <r>
    <x v="10"/>
    <x v="15"/>
    <x v="336"/>
    <x v="19"/>
    <n v="240000"/>
  </r>
  <r>
    <x v="10"/>
    <x v="15"/>
    <x v="337"/>
    <x v="19"/>
    <n v="421180"/>
  </r>
  <r>
    <x v="10"/>
    <x v="15"/>
    <x v="338"/>
    <x v="19"/>
    <n v="825731"/>
  </r>
  <r>
    <x v="10"/>
    <x v="15"/>
    <x v="344"/>
    <x v="19"/>
    <n v="236672"/>
  </r>
  <r>
    <x v="10"/>
    <x v="15"/>
    <x v="322"/>
    <x v="20"/>
    <n v="2"/>
  </r>
  <r>
    <x v="10"/>
    <x v="15"/>
    <x v="330"/>
    <x v="20"/>
    <n v="17"/>
  </r>
  <r>
    <x v="10"/>
    <x v="15"/>
    <x v="338"/>
    <x v="20"/>
    <n v="11"/>
  </r>
  <r>
    <x v="10"/>
    <x v="15"/>
    <x v="344"/>
    <x v="20"/>
    <n v="28836"/>
  </r>
  <r>
    <x v="10"/>
    <x v="15"/>
    <x v="322"/>
    <x v="42"/>
    <n v="2826"/>
  </r>
  <r>
    <x v="10"/>
    <x v="15"/>
    <x v="323"/>
    <x v="42"/>
    <n v="779"/>
  </r>
  <r>
    <x v="10"/>
    <x v="15"/>
    <x v="324"/>
    <x v="42"/>
    <n v="1942"/>
  </r>
  <r>
    <x v="10"/>
    <x v="15"/>
    <x v="325"/>
    <x v="42"/>
    <n v="1956"/>
  </r>
  <r>
    <x v="10"/>
    <x v="15"/>
    <x v="326"/>
    <x v="42"/>
    <n v="230"/>
  </r>
  <r>
    <x v="10"/>
    <x v="15"/>
    <x v="327"/>
    <x v="42"/>
    <n v="994"/>
  </r>
  <r>
    <x v="10"/>
    <x v="15"/>
    <x v="328"/>
    <x v="42"/>
    <n v="3520"/>
  </r>
  <r>
    <x v="10"/>
    <x v="15"/>
    <x v="329"/>
    <x v="42"/>
    <n v="4810"/>
  </r>
  <r>
    <x v="10"/>
    <x v="15"/>
    <x v="330"/>
    <x v="42"/>
    <n v="2259"/>
  </r>
  <r>
    <x v="10"/>
    <x v="15"/>
    <x v="331"/>
    <x v="42"/>
    <n v="977"/>
  </r>
  <r>
    <x v="10"/>
    <x v="15"/>
    <x v="332"/>
    <x v="42"/>
    <n v="2358"/>
  </r>
  <r>
    <x v="10"/>
    <x v="15"/>
    <x v="333"/>
    <x v="42"/>
    <n v="784"/>
  </r>
  <r>
    <x v="10"/>
    <x v="15"/>
    <x v="334"/>
    <x v="42"/>
    <n v="121"/>
  </r>
  <r>
    <x v="10"/>
    <x v="15"/>
    <x v="335"/>
    <x v="42"/>
    <n v="743"/>
  </r>
  <r>
    <x v="10"/>
    <x v="15"/>
    <x v="336"/>
    <x v="42"/>
    <n v="1783"/>
  </r>
  <r>
    <x v="10"/>
    <x v="15"/>
    <x v="337"/>
    <x v="42"/>
    <n v="1176"/>
  </r>
  <r>
    <x v="10"/>
    <x v="15"/>
    <x v="338"/>
    <x v="42"/>
    <n v="1874"/>
  </r>
  <r>
    <x v="10"/>
    <x v="15"/>
    <x v="339"/>
    <x v="42"/>
    <n v="308"/>
  </r>
  <r>
    <x v="10"/>
    <x v="15"/>
    <x v="340"/>
    <x v="42"/>
    <n v="1205"/>
  </r>
  <r>
    <x v="10"/>
    <x v="15"/>
    <x v="341"/>
    <x v="42"/>
    <n v="987"/>
  </r>
  <r>
    <x v="10"/>
    <x v="15"/>
    <x v="342"/>
    <x v="42"/>
    <n v="1120"/>
  </r>
  <r>
    <x v="10"/>
    <x v="15"/>
    <x v="343"/>
    <x v="42"/>
    <n v="166"/>
  </r>
  <r>
    <x v="10"/>
    <x v="15"/>
    <x v="344"/>
    <x v="42"/>
    <n v="2079"/>
  </r>
  <r>
    <x v="10"/>
    <x v="15"/>
    <x v="322"/>
    <x v="21"/>
    <n v="3148"/>
  </r>
  <r>
    <x v="10"/>
    <x v="15"/>
    <x v="323"/>
    <x v="21"/>
    <n v="692"/>
  </r>
  <r>
    <x v="10"/>
    <x v="15"/>
    <x v="324"/>
    <x v="21"/>
    <n v="1662"/>
  </r>
  <r>
    <x v="10"/>
    <x v="15"/>
    <x v="325"/>
    <x v="21"/>
    <n v="1683"/>
  </r>
  <r>
    <x v="10"/>
    <x v="15"/>
    <x v="326"/>
    <x v="21"/>
    <n v="201"/>
  </r>
  <r>
    <x v="10"/>
    <x v="15"/>
    <x v="327"/>
    <x v="21"/>
    <n v="1096"/>
  </r>
  <r>
    <x v="10"/>
    <x v="15"/>
    <x v="328"/>
    <x v="21"/>
    <n v="2913"/>
  </r>
  <r>
    <x v="10"/>
    <x v="15"/>
    <x v="329"/>
    <x v="21"/>
    <n v="4787"/>
  </r>
  <r>
    <x v="10"/>
    <x v="15"/>
    <x v="330"/>
    <x v="21"/>
    <n v="1989"/>
  </r>
  <r>
    <x v="10"/>
    <x v="15"/>
    <x v="331"/>
    <x v="21"/>
    <n v="1172"/>
  </r>
  <r>
    <x v="10"/>
    <x v="15"/>
    <x v="332"/>
    <x v="21"/>
    <n v="2154"/>
  </r>
  <r>
    <x v="10"/>
    <x v="15"/>
    <x v="333"/>
    <x v="21"/>
    <n v="936"/>
  </r>
  <r>
    <x v="10"/>
    <x v="15"/>
    <x v="334"/>
    <x v="21"/>
    <n v="140"/>
  </r>
  <r>
    <x v="10"/>
    <x v="15"/>
    <x v="335"/>
    <x v="21"/>
    <n v="640"/>
  </r>
  <r>
    <x v="10"/>
    <x v="15"/>
    <x v="336"/>
    <x v="21"/>
    <n v="1325"/>
  </r>
  <r>
    <x v="10"/>
    <x v="15"/>
    <x v="337"/>
    <x v="21"/>
    <n v="1232"/>
  </r>
  <r>
    <x v="10"/>
    <x v="15"/>
    <x v="338"/>
    <x v="21"/>
    <n v="1341"/>
  </r>
  <r>
    <x v="10"/>
    <x v="15"/>
    <x v="339"/>
    <x v="21"/>
    <n v="239"/>
  </r>
  <r>
    <x v="10"/>
    <x v="15"/>
    <x v="340"/>
    <x v="21"/>
    <n v="1202"/>
  </r>
  <r>
    <x v="10"/>
    <x v="15"/>
    <x v="341"/>
    <x v="21"/>
    <n v="596"/>
  </r>
  <r>
    <x v="10"/>
    <x v="15"/>
    <x v="342"/>
    <x v="21"/>
    <n v="1159"/>
  </r>
  <r>
    <x v="10"/>
    <x v="15"/>
    <x v="343"/>
    <x v="21"/>
    <n v="200"/>
  </r>
  <r>
    <x v="10"/>
    <x v="15"/>
    <x v="344"/>
    <x v="21"/>
    <n v="1834"/>
  </r>
  <r>
    <x v="10"/>
    <x v="15"/>
    <x v="322"/>
    <x v="22"/>
    <n v="134777"/>
  </r>
  <r>
    <x v="10"/>
    <x v="15"/>
    <x v="323"/>
    <x v="22"/>
    <n v="19040"/>
  </r>
  <r>
    <x v="10"/>
    <x v="15"/>
    <x v="324"/>
    <x v="22"/>
    <n v="20"/>
  </r>
  <r>
    <x v="10"/>
    <x v="15"/>
    <x v="325"/>
    <x v="22"/>
    <n v="2274"/>
  </r>
  <r>
    <x v="10"/>
    <x v="15"/>
    <x v="326"/>
    <x v="22"/>
    <n v="177"/>
  </r>
  <r>
    <x v="10"/>
    <x v="15"/>
    <x v="327"/>
    <x v="22"/>
    <n v="2000"/>
  </r>
  <r>
    <x v="10"/>
    <x v="15"/>
    <x v="328"/>
    <x v="22"/>
    <n v="151154"/>
  </r>
  <r>
    <x v="10"/>
    <x v="15"/>
    <x v="329"/>
    <x v="22"/>
    <n v="16521"/>
  </r>
  <r>
    <x v="10"/>
    <x v="15"/>
    <x v="330"/>
    <x v="22"/>
    <n v="4"/>
  </r>
  <r>
    <x v="10"/>
    <x v="15"/>
    <x v="331"/>
    <x v="22"/>
    <n v="7505"/>
  </r>
  <r>
    <x v="10"/>
    <x v="15"/>
    <x v="332"/>
    <x v="22"/>
    <n v="7514"/>
  </r>
  <r>
    <x v="10"/>
    <x v="15"/>
    <x v="333"/>
    <x v="22"/>
    <n v="12"/>
  </r>
  <r>
    <x v="10"/>
    <x v="15"/>
    <x v="334"/>
    <x v="22"/>
    <n v="2000"/>
  </r>
  <r>
    <x v="10"/>
    <x v="15"/>
    <x v="335"/>
    <x v="22"/>
    <n v="1741"/>
  </r>
  <r>
    <x v="10"/>
    <x v="15"/>
    <x v="337"/>
    <x v="22"/>
    <n v="8"/>
  </r>
  <r>
    <x v="10"/>
    <x v="15"/>
    <x v="338"/>
    <x v="22"/>
    <n v="5"/>
  </r>
  <r>
    <x v="10"/>
    <x v="15"/>
    <x v="339"/>
    <x v="22"/>
    <n v="3"/>
  </r>
  <r>
    <x v="10"/>
    <x v="15"/>
    <x v="340"/>
    <x v="22"/>
    <n v="20"/>
  </r>
  <r>
    <x v="10"/>
    <x v="15"/>
    <x v="341"/>
    <x v="22"/>
    <n v="9508"/>
  </r>
  <r>
    <x v="10"/>
    <x v="15"/>
    <x v="342"/>
    <x v="22"/>
    <n v="40"/>
  </r>
  <r>
    <x v="10"/>
    <x v="15"/>
    <x v="343"/>
    <x v="22"/>
    <n v="4737"/>
  </r>
  <r>
    <x v="10"/>
    <x v="15"/>
    <x v="344"/>
    <x v="22"/>
    <n v="38860"/>
  </r>
  <r>
    <x v="10"/>
    <x v="15"/>
    <x v="322"/>
    <x v="23"/>
    <n v="768"/>
  </r>
  <r>
    <x v="10"/>
    <x v="15"/>
    <x v="325"/>
    <x v="23"/>
    <n v="28"/>
  </r>
  <r>
    <x v="10"/>
    <x v="15"/>
    <x v="326"/>
    <x v="23"/>
    <n v="87"/>
  </r>
  <r>
    <x v="10"/>
    <x v="15"/>
    <x v="328"/>
    <x v="23"/>
    <n v="61"/>
  </r>
  <r>
    <x v="10"/>
    <x v="15"/>
    <x v="329"/>
    <x v="23"/>
    <n v="27"/>
  </r>
  <r>
    <x v="10"/>
    <x v="15"/>
    <x v="331"/>
    <x v="23"/>
    <n v="8"/>
  </r>
  <r>
    <x v="10"/>
    <x v="15"/>
    <x v="336"/>
    <x v="23"/>
    <n v="5"/>
  </r>
  <r>
    <x v="10"/>
    <x v="15"/>
    <x v="337"/>
    <x v="23"/>
    <n v="37"/>
  </r>
  <r>
    <x v="10"/>
    <x v="15"/>
    <x v="338"/>
    <x v="23"/>
    <n v="14"/>
  </r>
  <r>
    <x v="10"/>
    <x v="15"/>
    <x v="341"/>
    <x v="23"/>
    <n v="1"/>
  </r>
  <r>
    <x v="10"/>
    <x v="15"/>
    <x v="342"/>
    <x v="23"/>
    <n v="10"/>
  </r>
  <r>
    <x v="10"/>
    <x v="15"/>
    <x v="343"/>
    <x v="23"/>
    <n v="1"/>
  </r>
  <r>
    <x v="10"/>
    <x v="15"/>
    <x v="344"/>
    <x v="23"/>
    <n v="74"/>
  </r>
  <r>
    <x v="10"/>
    <x v="15"/>
    <x v="322"/>
    <x v="24"/>
    <n v="23"/>
  </r>
  <r>
    <x v="10"/>
    <x v="15"/>
    <x v="325"/>
    <x v="24"/>
    <n v="2"/>
  </r>
  <r>
    <x v="10"/>
    <x v="15"/>
    <x v="326"/>
    <x v="24"/>
    <n v="9"/>
  </r>
  <r>
    <x v="10"/>
    <x v="15"/>
    <x v="328"/>
    <x v="24"/>
    <n v="26"/>
  </r>
  <r>
    <x v="10"/>
    <x v="15"/>
    <x v="322"/>
    <x v="25"/>
    <n v="79104"/>
  </r>
  <r>
    <x v="10"/>
    <x v="15"/>
    <x v="323"/>
    <x v="25"/>
    <n v="15628"/>
  </r>
  <r>
    <x v="10"/>
    <x v="15"/>
    <x v="324"/>
    <x v="25"/>
    <n v="8995"/>
  </r>
  <r>
    <x v="10"/>
    <x v="15"/>
    <x v="325"/>
    <x v="25"/>
    <n v="39417"/>
  </r>
  <r>
    <x v="10"/>
    <x v="15"/>
    <x v="326"/>
    <x v="25"/>
    <n v="4887"/>
  </r>
  <r>
    <x v="10"/>
    <x v="15"/>
    <x v="327"/>
    <x v="25"/>
    <n v="23358"/>
  </r>
  <r>
    <x v="10"/>
    <x v="15"/>
    <x v="328"/>
    <x v="25"/>
    <n v="62000"/>
  </r>
  <r>
    <x v="10"/>
    <x v="15"/>
    <x v="329"/>
    <x v="25"/>
    <n v="42811"/>
  </r>
  <r>
    <x v="10"/>
    <x v="15"/>
    <x v="330"/>
    <x v="25"/>
    <n v="10492"/>
  </r>
  <r>
    <x v="10"/>
    <x v="15"/>
    <x v="331"/>
    <x v="25"/>
    <n v="25223"/>
  </r>
  <r>
    <x v="10"/>
    <x v="15"/>
    <x v="332"/>
    <x v="25"/>
    <n v="26914"/>
  </r>
  <r>
    <x v="10"/>
    <x v="15"/>
    <x v="333"/>
    <x v="25"/>
    <n v="15355"/>
  </r>
  <r>
    <x v="10"/>
    <x v="15"/>
    <x v="334"/>
    <x v="25"/>
    <n v="3931"/>
  </r>
  <r>
    <x v="10"/>
    <x v="15"/>
    <x v="335"/>
    <x v="25"/>
    <n v="7301"/>
  </r>
  <r>
    <x v="10"/>
    <x v="15"/>
    <x v="336"/>
    <x v="25"/>
    <n v="15258"/>
  </r>
  <r>
    <x v="10"/>
    <x v="15"/>
    <x v="337"/>
    <x v="25"/>
    <n v="15635"/>
  </r>
  <r>
    <x v="10"/>
    <x v="15"/>
    <x v="338"/>
    <x v="25"/>
    <n v="25872"/>
  </r>
  <r>
    <x v="10"/>
    <x v="15"/>
    <x v="339"/>
    <x v="25"/>
    <n v="9372"/>
  </r>
  <r>
    <x v="10"/>
    <x v="15"/>
    <x v="340"/>
    <x v="25"/>
    <n v="8659"/>
  </r>
  <r>
    <x v="10"/>
    <x v="15"/>
    <x v="341"/>
    <x v="25"/>
    <n v="17133"/>
  </r>
  <r>
    <x v="10"/>
    <x v="15"/>
    <x v="342"/>
    <x v="25"/>
    <n v="37612"/>
  </r>
  <r>
    <x v="10"/>
    <x v="15"/>
    <x v="343"/>
    <x v="25"/>
    <n v="9491"/>
  </r>
  <r>
    <x v="10"/>
    <x v="15"/>
    <x v="344"/>
    <x v="25"/>
    <n v="31746"/>
  </r>
  <r>
    <x v="10"/>
    <x v="15"/>
    <x v="322"/>
    <x v="26"/>
    <n v="534"/>
  </r>
  <r>
    <x v="10"/>
    <x v="15"/>
    <x v="325"/>
    <x v="26"/>
    <n v="9"/>
  </r>
  <r>
    <x v="10"/>
    <x v="15"/>
    <x v="326"/>
    <x v="26"/>
    <n v="3000"/>
  </r>
  <r>
    <x v="10"/>
    <x v="15"/>
    <x v="328"/>
    <x v="26"/>
    <n v="1100"/>
  </r>
  <r>
    <x v="10"/>
    <x v="15"/>
    <x v="329"/>
    <x v="26"/>
    <n v="107"/>
  </r>
  <r>
    <x v="10"/>
    <x v="15"/>
    <x v="330"/>
    <x v="26"/>
    <n v="41"/>
  </r>
  <r>
    <x v="10"/>
    <x v="15"/>
    <x v="336"/>
    <x v="26"/>
    <n v="35"/>
  </r>
  <r>
    <x v="10"/>
    <x v="15"/>
    <x v="338"/>
    <x v="26"/>
    <n v="320"/>
  </r>
  <r>
    <x v="10"/>
    <x v="15"/>
    <x v="342"/>
    <x v="26"/>
    <n v="1"/>
  </r>
  <r>
    <x v="10"/>
    <x v="15"/>
    <x v="344"/>
    <x v="26"/>
    <n v="104"/>
  </r>
  <r>
    <x v="10"/>
    <x v="15"/>
    <x v="322"/>
    <x v="27"/>
    <n v="78232"/>
  </r>
  <r>
    <x v="10"/>
    <x v="15"/>
    <x v="323"/>
    <x v="27"/>
    <n v="2454"/>
  </r>
  <r>
    <x v="10"/>
    <x v="15"/>
    <x v="324"/>
    <x v="27"/>
    <n v="997"/>
  </r>
  <r>
    <x v="10"/>
    <x v="15"/>
    <x v="325"/>
    <x v="27"/>
    <n v="45132"/>
  </r>
  <r>
    <x v="10"/>
    <x v="15"/>
    <x v="326"/>
    <x v="27"/>
    <n v="10683"/>
  </r>
  <r>
    <x v="10"/>
    <x v="15"/>
    <x v="327"/>
    <x v="27"/>
    <n v="915"/>
  </r>
  <r>
    <x v="10"/>
    <x v="15"/>
    <x v="328"/>
    <x v="27"/>
    <n v="64753"/>
  </r>
  <r>
    <x v="10"/>
    <x v="15"/>
    <x v="329"/>
    <x v="27"/>
    <n v="39441"/>
  </r>
  <r>
    <x v="10"/>
    <x v="15"/>
    <x v="330"/>
    <x v="27"/>
    <n v="465"/>
  </r>
  <r>
    <x v="10"/>
    <x v="15"/>
    <x v="331"/>
    <x v="27"/>
    <n v="5965"/>
  </r>
  <r>
    <x v="10"/>
    <x v="15"/>
    <x v="332"/>
    <x v="27"/>
    <n v="9495"/>
  </r>
  <r>
    <x v="10"/>
    <x v="15"/>
    <x v="336"/>
    <x v="27"/>
    <n v="4951"/>
  </r>
  <r>
    <x v="10"/>
    <x v="15"/>
    <x v="337"/>
    <x v="27"/>
    <n v="2568"/>
  </r>
  <r>
    <x v="10"/>
    <x v="15"/>
    <x v="338"/>
    <x v="27"/>
    <n v="15377"/>
  </r>
  <r>
    <x v="10"/>
    <x v="15"/>
    <x v="339"/>
    <x v="27"/>
    <n v="510"/>
  </r>
  <r>
    <x v="10"/>
    <x v="15"/>
    <x v="340"/>
    <x v="27"/>
    <n v="909"/>
  </r>
  <r>
    <x v="10"/>
    <x v="15"/>
    <x v="341"/>
    <x v="27"/>
    <n v="73"/>
  </r>
  <r>
    <x v="10"/>
    <x v="15"/>
    <x v="342"/>
    <x v="27"/>
    <n v="2363"/>
  </r>
  <r>
    <x v="10"/>
    <x v="15"/>
    <x v="343"/>
    <x v="27"/>
    <n v="58"/>
  </r>
  <r>
    <x v="10"/>
    <x v="15"/>
    <x v="344"/>
    <x v="27"/>
    <n v="28031"/>
  </r>
  <r>
    <x v="10"/>
    <x v="15"/>
    <x v="322"/>
    <x v="28"/>
    <n v="42"/>
  </r>
  <r>
    <x v="10"/>
    <x v="15"/>
    <x v="323"/>
    <x v="28"/>
    <n v="2"/>
  </r>
  <r>
    <x v="10"/>
    <x v="15"/>
    <x v="324"/>
    <x v="28"/>
    <n v="143"/>
  </r>
  <r>
    <x v="10"/>
    <x v="15"/>
    <x v="325"/>
    <x v="28"/>
    <n v="2225"/>
  </r>
  <r>
    <x v="10"/>
    <x v="15"/>
    <x v="326"/>
    <x v="28"/>
    <n v="3979"/>
  </r>
  <r>
    <x v="10"/>
    <x v="15"/>
    <x v="327"/>
    <x v="28"/>
    <n v="14"/>
  </r>
  <r>
    <x v="10"/>
    <x v="15"/>
    <x v="328"/>
    <x v="28"/>
    <n v="3586"/>
  </r>
  <r>
    <x v="10"/>
    <x v="15"/>
    <x v="329"/>
    <x v="28"/>
    <n v="981"/>
  </r>
  <r>
    <x v="10"/>
    <x v="15"/>
    <x v="330"/>
    <x v="28"/>
    <n v="8"/>
  </r>
  <r>
    <x v="10"/>
    <x v="15"/>
    <x v="331"/>
    <x v="28"/>
    <n v="2"/>
  </r>
  <r>
    <x v="10"/>
    <x v="15"/>
    <x v="332"/>
    <x v="28"/>
    <n v="93"/>
  </r>
  <r>
    <x v="10"/>
    <x v="15"/>
    <x v="333"/>
    <x v="28"/>
    <n v="13"/>
  </r>
  <r>
    <x v="10"/>
    <x v="15"/>
    <x v="334"/>
    <x v="28"/>
    <n v="2"/>
  </r>
  <r>
    <x v="10"/>
    <x v="15"/>
    <x v="336"/>
    <x v="28"/>
    <n v="123"/>
  </r>
  <r>
    <x v="10"/>
    <x v="15"/>
    <x v="337"/>
    <x v="28"/>
    <n v="1"/>
  </r>
  <r>
    <x v="10"/>
    <x v="15"/>
    <x v="338"/>
    <x v="28"/>
    <n v="1601"/>
  </r>
  <r>
    <x v="10"/>
    <x v="15"/>
    <x v="339"/>
    <x v="28"/>
    <n v="10"/>
  </r>
  <r>
    <x v="10"/>
    <x v="15"/>
    <x v="340"/>
    <x v="28"/>
    <n v="1"/>
  </r>
  <r>
    <x v="10"/>
    <x v="15"/>
    <x v="341"/>
    <x v="28"/>
    <n v="22"/>
  </r>
  <r>
    <x v="10"/>
    <x v="15"/>
    <x v="342"/>
    <x v="28"/>
    <n v="18"/>
  </r>
  <r>
    <x v="10"/>
    <x v="15"/>
    <x v="343"/>
    <x v="28"/>
    <n v="10"/>
  </r>
  <r>
    <x v="10"/>
    <x v="15"/>
    <x v="344"/>
    <x v="28"/>
    <n v="705"/>
  </r>
  <r>
    <x v="10"/>
    <x v="15"/>
    <x v="322"/>
    <x v="29"/>
    <n v="158865"/>
  </r>
  <r>
    <x v="10"/>
    <x v="15"/>
    <x v="323"/>
    <x v="29"/>
    <n v="18163"/>
  </r>
  <r>
    <x v="10"/>
    <x v="15"/>
    <x v="324"/>
    <x v="29"/>
    <n v="10137"/>
  </r>
  <r>
    <x v="10"/>
    <x v="15"/>
    <x v="325"/>
    <x v="29"/>
    <n v="86986"/>
  </r>
  <r>
    <x v="10"/>
    <x v="15"/>
    <x v="326"/>
    <x v="29"/>
    <n v="22675"/>
  </r>
  <r>
    <x v="10"/>
    <x v="15"/>
    <x v="327"/>
    <x v="29"/>
    <n v="24312"/>
  </r>
  <r>
    <x v="10"/>
    <x v="15"/>
    <x v="328"/>
    <x v="29"/>
    <n v="131741"/>
  </r>
  <r>
    <x v="10"/>
    <x v="15"/>
    <x v="329"/>
    <x v="29"/>
    <n v="83524"/>
  </r>
  <r>
    <x v="10"/>
    <x v="15"/>
    <x v="330"/>
    <x v="29"/>
    <n v="11008"/>
  </r>
  <r>
    <x v="10"/>
    <x v="15"/>
    <x v="331"/>
    <x v="29"/>
    <n v="31212"/>
  </r>
  <r>
    <x v="10"/>
    <x v="15"/>
    <x v="332"/>
    <x v="29"/>
    <n v="36710"/>
  </r>
  <r>
    <x v="10"/>
    <x v="15"/>
    <x v="333"/>
    <x v="29"/>
    <n v="15384"/>
  </r>
  <r>
    <x v="10"/>
    <x v="15"/>
    <x v="334"/>
    <x v="29"/>
    <n v="3933"/>
  </r>
  <r>
    <x v="10"/>
    <x v="15"/>
    <x v="335"/>
    <x v="29"/>
    <n v="7301"/>
  </r>
  <r>
    <x v="10"/>
    <x v="15"/>
    <x v="336"/>
    <x v="29"/>
    <n v="20375"/>
  </r>
  <r>
    <x v="10"/>
    <x v="15"/>
    <x v="337"/>
    <x v="29"/>
    <n v="18424"/>
  </r>
  <r>
    <x v="10"/>
    <x v="15"/>
    <x v="338"/>
    <x v="29"/>
    <n v="43250"/>
  </r>
  <r>
    <x v="10"/>
    <x v="15"/>
    <x v="339"/>
    <x v="29"/>
    <n v="9892"/>
  </r>
  <r>
    <x v="10"/>
    <x v="15"/>
    <x v="340"/>
    <x v="29"/>
    <n v="9574"/>
  </r>
  <r>
    <x v="10"/>
    <x v="15"/>
    <x v="341"/>
    <x v="29"/>
    <n v="17248"/>
  </r>
  <r>
    <x v="10"/>
    <x v="15"/>
    <x v="342"/>
    <x v="29"/>
    <n v="40184"/>
  </r>
  <r>
    <x v="10"/>
    <x v="15"/>
    <x v="343"/>
    <x v="29"/>
    <n v="9560"/>
  </r>
  <r>
    <x v="10"/>
    <x v="15"/>
    <x v="344"/>
    <x v="29"/>
    <n v="60805"/>
  </r>
  <r>
    <x v="10"/>
    <x v="15"/>
    <x v="322"/>
    <x v="37"/>
    <n v="10482"/>
  </r>
  <r>
    <x v="10"/>
    <x v="15"/>
    <x v="323"/>
    <x v="37"/>
    <n v="970"/>
  </r>
  <r>
    <x v="10"/>
    <x v="15"/>
    <x v="324"/>
    <x v="37"/>
    <n v="222"/>
  </r>
  <r>
    <x v="10"/>
    <x v="15"/>
    <x v="325"/>
    <x v="37"/>
    <n v="4419"/>
  </r>
  <r>
    <x v="10"/>
    <x v="15"/>
    <x v="326"/>
    <x v="37"/>
    <n v="232"/>
  </r>
  <r>
    <x v="10"/>
    <x v="15"/>
    <x v="327"/>
    <x v="37"/>
    <n v="3049"/>
  </r>
  <r>
    <x v="10"/>
    <x v="15"/>
    <x v="328"/>
    <x v="37"/>
    <n v="9815"/>
  </r>
  <r>
    <x v="10"/>
    <x v="15"/>
    <x v="329"/>
    <x v="37"/>
    <n v="3696"/>
  </r>
  <r>
    <x v="10"/>
    <x v="15"/>
    <x v="330"/>
    <x v="37"/>
    <n v="598"/>
  </r>
  <r>
    <x v="10"/>
    <x v="15"/>
    <x v="331"/>
    <x v="37"/>
    <n v="5572"/>
  </r>
  <r>
    <x v="10"/>
    <x v="15"/>
    <x v="332"/>
    <x v="37"/>
    <n v="3351"/>
  </r>
  <r>
    <x v="10"/>
    <x v="15"/>
    <x v="333"/>
    <x v="37"/>
    <n v="779"/>
  </r>
  <r>
    <x v="10"/>
    <x v="15"/>
    <x v="334"/>
    <x v="37"/>
    <n v="444"/>
  </r>
  <r>
    <x v="10"/>
    <x v="15"/>
    <x v="335"/>
    <x v="37"/>
    <n v="53"/>
  </r>
  <r>
    <x v="10"/>
    <x v="15"/>
    <x v="336"/>
    <x v="37"/>
    <n v="735"/>
  </r>
  <r>
    <x v="10"/>
    <x v="15"/>
    <x v="337"/>
    <x v="37"/>
    <n v="3847"/>
  </r>
  <r>
    <x v="10"/>
    <x v="15"/>
    <x v="338"/>
    <x v="37"/>
    <n v="2002"/>
  </r>
  <r>
    <x v="10"/>
    <x v="15"/>
    <x v="339"/>
    <x v="37"/>
    <n v="1035"/>
  </r>
  <r>
    <x v="10"/>
    <x v="15"/>
    <x v="340"/>
    <x v="37"/>
    <n v="633"/>
  </r>
  <r>
    <x v="10"/>
    <x v="15"/>
    <x v="341"/>
    <x v="37"/>
    <n v="271"/>
  </r>
  <r>
    <x v="10"/>
    <x v="15"/>
    <x v="342"/>
    <x v="37"/>
    <n v="3276"/>
  </r>
  <r>
    <x v="10"/>
    <x v="15"/>
    <x v="343"/>
    <x v="37"/>
    <n v="506"/>
  </r>
  <r>
    <x v="10"/>
    <x v="15"/>
    <x v="344"/>
    <x v="37"/>
    <n v="3933"/>
  </r>
  <r>
    <x v="10"/>
    <x v="15"/>
    <x v="322"/>
    <x v="38"/>
    <n v="2311"/>
  </r>
  <r>
    <x v="10"/>
    <x v="15"/>
    <x v="323"/>
    <x v="38"/>
    <n v="359"/>
  </r>
  <r>
    <x v="10"/>
    <x v="15"/>
    <x v="325"/>
    <x v="38"/>
    <n v="397"/>
  </r>
  <r>
    <x v="10"/>
    <x v="15"/>
    <x v="327"/>
    <x v="38"/>
    <n v="494"/>
  </r>
  <r>
    <x v="10"/>
    <x v="15"/>
    <x v="328"/>
    <x v="38"/>
    <n v="1672"/>
  </r>
  <r>
    <x v="10"/>
    <x v="15"/>
    <x v="329"/>
    <x v="38"/>
    <n v="1728"/>
  </r>
  <r>
    <x v="10"/>
    <x v="15"/>
    <x v="330"/>
    <x v="38"/>
    <n v="127"/>
  </r>
  <r>
    <x v="10"/>
    <x v="15"/>
    <x v="331"/>
    <x v="38"/>
    <n v="1034"/>
  </r>
  <r>
    <x v="10"/>
    <x v="15"/>
    <x v="332"/>
    <x v="38"/>
    <n v="2247"/>
  </r>
  <r>
    <x v="10"/>
    <x v="15"/>
    <x v="333"/>
    <x v="38"/>
    <n v="200"/>
  </r>
  <r>
    <x v="10"/>
    <x v="15"/>
    <x v="334"/>
    <x v="38"/>
    <n v="101"/>
  </r>
  <r>
    <x v="10"/>
    <x v="15"/>
    <x v="335"/>
    <x v="38"/>
    <n v="706"/>
  </r>
  <r>
    <x v="10"/>
    <x v="15"/>
    <x v="336"/>
    <x v="38"/>
    <n v="988"/>
  </r>
  <r>
    <x v="10"/>
    <x v="15"/>
    <x v="337"/>
    <x v="38"/>
    <n v="1509"/>
  </r>
  <r>
    <x v="10"/>
    <x v="15"/>
    <x v="338"/>
    <x v="38"/>
    <n v="1167"/>
  </r>
  <r>
    <x v="10"/>
    <x v="15"/>
    <x v="339"/>
    <x v="38"/>
    <n v="498"/>
  </r>
  <r>
    <x v="10"/>
    <x v="15"/>
    <x v="340"/>
    <x v="38"/>
    <n v="278"/>
  </r>
  <r>
    <x v="10"/>
    <x v="15"/>
    <x v="341"/>
    <x v="38"/>
    <n v="594"/>
  </r>
  <r>
    <x v="10"/>
    <x v="15"/>
    <x v="342"/>
    <x v="38"/>
    <n v="328"/>
  </r>
  <r>
    <x v="10"/>
    <x v="15"/>
    <x v="343"/>
    <x v="38"/>
    <n v="362"/>
  </r>
  <r>
    <x v="10"/>
    <x v="15"/>
    <x v="344"/>
    <x v="38"/>
    <n v="1364"/>
  </r>
  <r>
    <x v="10"/>
    <x v="15"/>
    <x v="322"/>
    <x v="39"/>
    <n v="38"/>
  </r>
  <r>
    <x v="10"/>
    <x v="15"/>
    <x v="325"/>
    <x v="39"/>
    <n v="32"/>
  </r>
  <r>
    <x v="10"/>
    <x v="15"/>
    <x v="327"/>
    <x v="39"/>
    <n v="64"/>
  </r>
  <r>
    <x v="10"/>
    <x v="15"/>
    <x v="328"/>
    <x v="39"/>
    <n v="104"/>
  </r>
  <r>
    <x v="10"/>
    <x v="15"/>
    <x v="329"/>
    <x v="39"/>
    <n v="76"/>
  </r>
  <r>
    <x v="10"/>
    <x v="15"/>
    <x v="331"/>
    <x v="39"/>
    <n v="71"/>
  </r>
  <r>
    <x v="10"/>
    <x v="15"/>
    <x v="332"/>
    <x v="39"/>
    <n v="7"/>
  </r>
  <r>
    <x v="10"/>
    <x v="15"/>
    <x v="337"/>
    <x v="39"/>
    <n v="10"/>
  </r>
  <r>
    <x v="10"/>
    <x v="15"/>
    <x v="339"/>
    <x v="39"/>
    <n v="4"/>
  </r>
  <r>
    <x v="10"/>
    <x v="15"/>
    <x v="342"/>
    <x v="39"/>
    <n v="13"/>
  </r>
  <r>
    <x v="10"/>
    <x v="15"/>
    <x v="343"/>
    <x v="39"/>
    <n v="12"/>
  </r>
  <r>
    <x v="10"/>
    <x v="15"/>
    <x v="344"/>
    <x v="39"/>
    <n v="32"/>
  </r>
  <r>
    <x v="10"/>
    <x v="15"/>
    <x v="322"/>
    <x v="40"/>
    <n v="225"/>
  </r>
  <r>
    <x v="10"/>
    <x v="15"/>
    <x v="325"/>
    <x v="40"/>
    <n v="36"/>
  </r>
  <r>
    <x v="10"/>
    <x v="15"/>
    <x v="326"/>
    <x v="40"/>
    <n v="16"/>
  </r>
  <r>
    <x v="10"/>
    <x v="15"/>
    <x v="327"/>
    <x v="40"/>
    <n v="54"/>
  </r>
  <r>
    <x v="10"/>
    <x v="15"/>
    <x v="328"/>
    <x v="40"/>
    <n v="425"/>
  </r>
  <r>
    <x v="10"/>
    <x v="15"/>
    <x v="329"/>
    <x v="40"/>
    <n v="20"/>
  </r>
  <r>
    <x v="10"/>
    <x v="15"/>
    <x v="330"/>
    <x v="40"/>
    <n v="25"/>
  </r>
  <r>
    <x v="10"/>
    <x v="15"/>
    <x v="331"/>
    <x v="40"/>
    <n v="253"/>
  </r>
  <r>
    <x v="10"/>
    <x v="15"/>
    <x v="332"/>
    <x v="40"/>
    <n v="122"/>
  </r>
  <r>
    <x v="10"/>
    <x v="15"/>
    <x v="336"/>
    <x v="40"/>
    <n v="45"/>
  </r>
  <r>
    <x v="10"/>
    <x v="15"/>
    <x v="337"/>
    <x v="40"/>
    <n v="120"/>
  </r>
  <r>
    <x v="10"/>
    <x v="15"/>
    <x v="338"/>
    <x v="40"/>
    <n v="76"/>
  </r>
  <r>
    <x v="10"/>
    <x v="15"/>
    <x v="339"/>
    <x v="40"/>
    <n v="13"/>
  </r>
  <r>
    <x v="10"/>
    <x v="15"/>
    <x v="340"/>
    <x v="40"/>
    <n v="29"/>
  </r>
  <r>
    <x v="10"/>
    <x v="15"/>
    <x v="342"/>
    <x v="40"/>
    <n v="98"/>
  </r>
  <r>
    <x v="10"/>
    <x v="15"/>
    <x v="343"/>
    <x v="40"/>
    <n v="10"/>
  </r>
  <r>
    <x v="10"/>
    <x v="15"/>
    <x v="344"/>
    <x v="40"/>
    <n v="83"/>
  </r>
  <r>
    <x v="10"/>
    <x v="15"/>
    <x v="322"/>
    <x v="30"/>
    <n v="1348"/>
  </r>
  <r>
    <x v="10"/>
    <x v="15"/>
    <x v="323"/>
    <x v="30"/>
    <n v="75"/>
  </r>
  <r>
    <x v="10"/>
    <x v="15"/>
    <x v="325"/>
    <x v="30"/>
    <n v="468"/>
  </r>
  <r>
    <x v="10"/>
    <x v="15"/>
    <x v="326"/>
    <x v="30"/>
    <n v="1536"/>
  </r>
  <r>
    <x v="10"/>
    <x v="15"/>
    <x v="328"/>
    <x v="30"/>
    <n v="4685"/>
  </r>
  <r>
    <x v="10"/>
    <x v="15"/>
    <x v="329"/>
    <x v="30"/>
    <n v="3843"/>
  </r>
  <r>
    <x v="10"/>
    <x v="15"/>
    <x v="330"/>
    <x v="30"/>
    <n v="34"/>
  </r>
  <r>
    <x v="10"/>
    <x v="15"/>
    <x v="331"/>
    <x v="30"/>
    <n v="64"/>
  </r>
  <r>
    <x v="10"/>
    <x v="15"/>
    <x v="346"/>
    <x v="30"/>
    <n v="1810"/>
  </r>
  <r>
    <x v="10"/>
    <x v="15"/>
    <x v="332"/>
    <x v="30"/>
    <n v="747"/>
  </r>
  <r>
    <x v="10"/>
    <x v="15"/>
    <x v="336"/>
    <x v="30"/>
    <n v="226"/>
  </r>
  <r>
    <x v="10"/>
    <x v="15"/>
    <x v="337"/>
    <x v="30"/>
    <n v="304"/>
  </r>
  <r>
    <x v="10"/>
    <x v="15"/>
    <x v="338"/>
    <x v="30"/>
    <n v="399"/>
  </r>
  <r>
    <x v="10"/>
    <x v="15"/>
    <x v="339"/>
    <x v="30"/>
    <n v="54"/>
  </r>
  <r>
    <x v="10"/>
    <x v="15"/>
    <x v="342"/>
    <x v="30"/>
    <n v="283"/>
  </r>
  <r>
    <x v="10"/>
    <x v="16"/>
    <x v="347"/>
    <x v="0"/>
    <n v="368"/>
  </r>
  <r>
    <x v="10"/>
    <x v="16"/>
    <x v="348"/>
    <x v="0"/>
    <n v="25"/>
  </r>
  <r>
    <x v="10"/>
    <x v="16"/>
    <x v="349"/>
    <x v="0"/>
    <n v="39"/>
  </r>
  <r>
    <x v="10"/>
    <x v="16"/>
    <x v="350"/>
    <x v="0"/>
    <n v="192"/>
  </r>
  <r>
    <x v="10"/>
    <x v="16"/>
    <x v="351"/>
    <x v="0"/>
    <n v="692"/>
  </r>
  <r>
    <x v="10"/>
    <x v="16"/>
    <x v="352"/>
    <x v="0"/>
    <n v="38"/>
  </r>
  <r>
    <x v="10"/>
    <x v="16"/>
    <x v="353"/>
    <x v="0"/>
    <n v="59"/>
  </r>
  <r>
    <x v="10"/>
    <x v="16"/>
    <x v="354"/>
    <x v="0"/>
    <n v="62"/>
  </r>
  <r>
    <x v="10"/>
    <x v="16"/>
    <x v="355"/>
    <x v="0"/>
    <n v="522"/>
  </r>
  <r>
    <x v="10"/>
    <x v="16"/>
    <x v="356"/>
    <x v="0"/>
    <n v="237"/>
  </r>
  <r>
    <x v="10"/>
    <x v="16"/>
    <x v="357"/>
    <x v="0"/>
    <n v="192"/>
  </r>
  <r>
    <x v="10"/>
    <x v="16"/>
    <x v="358"/>
    <x v="0"/>
    <n v="38"/>
  </r>
  <r>
    <x v="10"/>
    <x v="16"/>
    <x v="359"/>
    <x v="0"/>
    <n v="64"/>
  </r>
  <r>
    <x v="10"/>
    <x v="16"/>
    <x v="360"/>
    <x v="0"/>
    <n v="203"/>
  </r>
  <r>
    <x v="10"/>
    <x v="16"/>
    <x v="361"/>
    <x v="0"/>
    <n v="151"/>
  </r>
  <r>
    <x v="10"/>
    <x v="16"/>
    <x v="362"/>
    <x v="0"/>
    <n v="130"/>
  </r>
  <r>
    <x v="10"/>
    <x v="16"/>
    <x v="363"/>
    <x v="0"/>
    <n v="249"/>
  </r>
  <r>
    <x v="10"/>
    <x v="16"/>
    <x v="364"/>
    <x v="0"/>
    <n v="33"/>
  </r>
  <r>
    <x v="10"/>
    <x v="16"/>
    <x v="365"/>
    <x v="0"/>
    <n v="116"/>
  </r>
  <r>
    <x v="10"/>
    <x v="16"/>
    <x v="366"/>
    <x v="0"/>
    <n v="162"/>
  </r>
  <r>
    <x v="10"/>
    <x v="16"/>
    <x v="367"/>
    <x v="0"/>
    <n v="218"/>
  </r>
  <r>
    <x v="10"/>
    <x v="16"/>
    <x v="368"/>
    <x v="0"/>
    <n v="18"/>
  </r>
  <r>
    <x v="10"/>
    <x v="16"/>
    <x v="369"/>
    <x v="0"/>
    <n v="66"/>
  </r>
  <r>
    <x v="10"/>
    <x v="16"/>
    <x v="370"/>
    <x v="0"/>
    <n v="101"/>
  </r>
  <r>
    <x v="10"/>
    <x v="16"/>
    <x v="371"/>
    <x v="0"/>
    <n v="18"/>
  </r>
  <r>
    <x v="10"/>
    <x v="16"/>
    <x v="372"/>
    <x v="0"/>
    <n v="95"/>
  </r>
  <r>
    <x v="10"/>
    <x v="16"/>
    <x v="373"/>
    <x v="0"/>
    <n v="44"/>
  </r>
  <r>
    <x v="10"/>
    <x v="16"/>
    <x v="387"/>
    <x v="0"/>
    <n v="20"/>
  </r>
  <r>
    <x v="10"/>
    <x v="16"/>
    <x v="374"/>
    <x v="0"/>
    <n v="63"/>
  </r>
  <r>
    <x v="10"/>
    <x v="16"/>
    <x v="375"/>
    <x v="0"/>
    <n v="56"/>
  </r>
  <r>
    <x v="10"/>
    <x v="16"/>
    <x v="376"/>
    <x v="0"/>
    <n v="79"/>
  </r>
  <r>
    <x v="10"/>
    <x v="16"/>
    <x v="377"/>
    <x v="0"/>
    <n v="68"/>
  </r>
  <r>
    <x v="10"/>
    <x v="16"/>
    <x v="378"/>
    <x v="0"/>
    <n v="3"/>
  </r>
  <r>
    <x v="10"/>
    <x v="16"/>
    <x v="379"/>
    <x v="0"/>
    <n v="120"/>
  </r>
  <r>
    <x v="10"/>
    <x v="16"/>
    <x v="380"/>
    <x v="0"/>
    <n v="17"/>
  </r>
  <r>
    <x v="10"/>
    <x v="16"/>
    <x v="381"/>
    <x v="0"/>
    <n v="229"/>
  </r>
  <r>
    <x v="10"/>
    <x v="16"/>
    <x v="382"/>
    <x v="0"/>
    <n v="83"/>
  </r>
  <r>
    <x v="10"/>
    <x v="16"/>
    <x v="383"/>
    <x v="0"/>
    <n v="44"/>
  </r>
  <r>
    <x v="10"/>
    <x v="16"/>
    <x v="384"/>
    <x v="0"/>
    <n v="166"/>
  </r>
  <r>
    <x v="10"/>
    <x v="16"/>
    <x v="385"/>
    <x v="0"/>
    <n v="107"/>
  </r>
  <r>
    <x v="10"/>
    <x v="16"/>
    <x v="347"/>
    <x v="1"/>
    <n v="21"/>
  </r>
  <r>
    <x v="10"/>
    <x v="16"/>
    <x v="348"/>
    <x v="1"/>
    <n v="6"/>
  </r>
  <r>
    <x v="10"/>
    <x v="16"/>
    <x v="349"/>
    <x v="1"/>
    <n v="7"/>
  </r>
  <r>
    <x v="10"/>
    <x v="16"/>
    <x v="350"/>
    <x v="1"/>
    <n v="13"/>
  </r>
  <r>
    <x v="10"/>
    <x v="16"/>
    <x v="351"/>
    <x v="1"/>
    <n v="33"/>
  </r>
  <r>
    <x v="10"/>
    <x v="16"/>
    <x v="352"/>
    <x v="1"/>
    <n v="5"/>
  </r>
  <r>
    <x v="10"/>
    <x v="16"/>
    <x v="353"/>
    <x v="1"/>
    <n v="5"/>
  </r>
  <r>
    <x v="10"/>
    <x v="16"/>
    <x v="354"/>
    <x v="1"/>
    <n v="4"/>
  </r>
  <r>
    <x v="10"/>
    <x v="16"/>
    <x v="355"/>
    <x v="1"/>
    <n v="32"/>
  </r>
  <r>
    <x v="10"/>
    <x v="16"/>
    <x v="356"/>
    <x v="1"/>
    <n v="18"/>
  </r>
  <r>
    <x v="10"/>
    <x v="16"/>
    <x v="357"/>
    <x v="1"/>
    <n v="17"/>
  </r>
  <r>
    <x v="10"/>
    <x v="16"/>
    <x v="358"/>
    <x v="1"/>
    <n v="5"/>
  </r>
  <r>
    <x v="10"/>
    <x v="16"/>
    <x v="359"/>
    <x v="1"/>
    <n v="7"/>
  </r>
  <r>
    <x v="10"/>
    <x v="16"/>
    <x v="360"/>
    <x v="1"/>
    <n v="19"/>
  </r>
  <r>
    <x v="10"/>
    <x v="16"/>
    <x v="361"/>
    <x v="1"/>
    <n v="10"/>
  </r>
  <r>
    <x v="10"/>
    <x v="16"/>
    <x v="362"/>
    <x v="1"/>
    <n v="11"/>
  </r>
  <r>
    <x v="10"/>
    <x v="16"/>
    <x v="363"/>
    <x v="1"/>
    <n v="21"/>
  </r>
  <r>
    <x v="10"/>
    <x v="16"/>
    <x v="364"/>
    <x v="1"/>
    <n v="7"/>
  </r>
  <r>
    <x v="10"/>
    <x v="16"/>
    <x v="365"/>
    <x v="1"/>
    <n v="13"/>
  </r>
  <r>
    <x v="10"/>
    <x v="16"/>
    <x v="366"/>
    <x v="1"/>
    <n v="14"/>
  </r>
  <r>
    <x v="10"/>
    <x v="16"/>
    <x v="367"/>
    <x v="1"/>
    <n v="12"/>
  </r>
  <r>
    <x v="10"/>
    <x v="16"/>
    <x v="368"/>
    <x v="1"/>
    <n v="2"/>
  </r>
  <r>
    <x v="10"/>
    <x v="16"/>
    <x v="369"/>
    <x v="1"/>
    <n v="7"/>
  </r>
  <r>
    <x v="10"/>
    <x v="16"/>
    <x v="370"/>
    <x v="1"/>
    <n v="6"/>
  </r>
  <r>
    <x v="10"/>
    <x v="16"/>
    <x v="371"/>
    <x v="1"/>
    <n v="4"/>
  </r>
  <r>
    <x v="10"/>
    <x v="16"/>
    <x v="372"/>
    <x v="1"/>
    <n v="16"/>
  </r>
  <r>
    <x v="10"/>
    <x v="16"/>
    <x v="373"/>
    <x v="1"/>
    <n v="4"/>
  </r>
  <r>
    <x v="10"/>
    <x v="16"/>
    <x v="387"/>
    <x v="1"/>
    <n v="1"/>
  </r>
  <r>
    <x v="10"/>
    <x v="16"/>
    <x v="374"/>
    <x v="1"/>
    <n v="4"/>
  </r>
  <r>
    <x v="10"/>
    <x v="16"/>
    <x v="375"/>
    <x v="1"/>
    <n v="2"/>
  </r>
  <r>
    <x v="10"/>
    <x v="16"/>
    <x v="376"/>
    <x v="1"/>
    <n v="7"/>
  </r>
  <r>
    <x v="10"/>
    <x v="16"/>
    <x v="377"/>
    <x v="1"/>
    <n v="9"/>
  </r>
  <r>
    <x v="10"/>
    <x v="16"/>
    <x v="378"/>
    <x v="1"/>
    <n v="1"/>
  </r>
  <r>
    <x v="10"/>
    <x v="16"/>
    <x v="379"/>
    <x v="1"/>
    <n v="11"/>
  </r>
  <r>
    <x v="10"/>
    <x v="16"/>
    <x v="380"/>
    <x v="1"/>
    <n v="4"/>
  </r>
  <r>
    <x v="10"/>
    <x v="16"/>
    <x v="381"/>
    <x v="1"/>
    <n v="10"/>
  </r>
  <r>
    <x v="10"/>
    <x v="16"/>
    <x v="382"/>
    <x v="1"/>
    <n v="8"/>
  </r>
  <r>
    <x v="10"/>
    <x v="16"/>
    <x v="383"/>
    <x v="1"/>
    <n v="3"/>
  </r>
  <r>
    <x v="10"/>
    <x v="16"/>
    <x v="384"/>
    <x v="1"/>
    <n v="11"/>
  </r>
  <r>
    <x v="10"/>
    <x v="16"/>
    <x v="385"/>
    <x v="1"/>
    <n v="5"/>
  </r>
  <r>
    <x v="10"/>
    <x v="16"/>
    <x v="347"/>
    <x v="2"/>
    <n v="111"/>
  </r>
  <r>
    <x v="10"/>
    <x v="16"/>
    <x v="348"/>
    <x v="2"/>
    <n v="30"/>
  </r>
  <r>
    <x v="10"/>
    <x v="16"/>
    <x v="349"/>
    <x v="2"/>
    <n v="55"/>
  </r>
  <r>
    <x v="10"/>
    <x v="16"/>
    <x v="350"/>
    <x v="2"/>
    <n v="101"/>
  </r>
  <r>
    <x v="10"/>
    <x v="16"/>
    <x v="351"/>
    <x v="2"/>
    <n v="124"/>
  </r>
  <r>
    <x v="10"/>
    <x v="16"/>
    <x v="352"/>
    <x v="2"/>
    <n v="69"/>
  </r>
  <r>
    <x v="10"/>
    <x v="16"/>
    <x v="353"/>
    <x v="2"/>
    <n v="35"/>
  </r>
  <r>
    <x v="10"/>
    <x v="16"/>
    <x v="354"/>
    <x v="2"/>
    <n v="30"/>
  </r>
  <r>
    <x v="10"/>
    <x v="16"/>
    <x v="355"/>
    <x v="2"/>
    <n v="92"/>
  </r>
  <r>
    <x v="10"/>
    <x v="16"/>
    <x v="356"/>
    <x v="2"/>
    <n v="80"/>
  </r>
  <r>
    <x v="10"/>
    <x v="16"/>
    <x v="357"/>
    <x v="2"/>
    <n v="107"/>
  </r>
  <r>
    <x v="10"/>
    <x v="16"/>
    <x v="358"/>
    <x v="2"/>
    <n v="38"/>
  </r>
  <r>
    <x v="10"/>
    <x v="16"/>
    <x v="359"/>
    <x v="2"/>
    <n v="86"/>
  </r>
  <r>
    <x v="10"/>
    <x v="16"/>
    <x v="360"/>
    <x v="2"/>
    <n v="67"/>
  </r>
  <r>
    <x v="10"/>
    <x v="16"/>
    <x v="361"/>
    <x v="2"/>
    <n v="49"/>
  </r>
  <r>
    <x v="10"/>
    <x v="16"/>
    <x v="362"/>
    <x v="2"/>
    <n v="106"/>
  </r>
  <r>
    <x v="10"/>
    <x v="16"/>
    <x v="363"/>
    <x v="2"/>
    <n v="129"/>
  </r>
  <r>
    <x v="10"/>
    <x v="16"/>
    <x v="364"/>
    <x v="2"/>
    <n v="43"/>
  </r>
  <r>
    <x v="10"/>
    <x v="16"/>
    <x v="386"/>
    <x v="2"/>
    <n v="2"/>
  </r>
  <r>
    <x v="10"/>
    <x v="16"/>
    <x v="365"/>
    <x v="2"/>
    <n v="47"/>
  </r>
  <r>
    <x v="10"/>
    <x v="16"/>
    <x v="366"/>
    <x v="2"/>
    <n v="66"/>
  </r>
  <r>
    <x v="10"/>
    <x v="16"/>
    <x v="367"/>
    <x v="2"/>
    <n v="31"/>
  </r>
  <r>
    <x v="10"/>
    <x v="16"/>
    <x v="368"/>
    <x v="2"/>
    <n v="53"/>
  </r>
  <r>
    <x v="10"/>
    <x v="16"/>
    <x v="369"/>
    <x v="2"/>
    <n v="52"/>
  </r>
  <r>
    <x v="10"/>
    <x v="16"/>
    <x v="370"/>
    <x v="2"/>
    <n v="65"/>
  </r>
  <r>
    <x v="10"/>
    <x v="16"/>
    <x v="371"/>
    <x v="2"/>
    <n v="15"/>
  </r>
  <r>
    <x v="10"/>
    <x v="16"/>
    <x v="372"/>
    <x v="2"/>
    <n v="100"/>
  </r>
  <r>
    <x v="10"/>
    <x v="16"/>
    <x v="373"/>
    <x v="2"/>
    <n v="23"/>
  </r>
  <r>
    <x v="10"/>
    <x v="16"/>
    <x v="387"/>
    <x v="2"/>
    <n v="9"/>
  </r>
  <r>
    <x v="10"/>
    <x v="16"/>
    <x v="374"/>
    <x v="2"/>
    <n v="19"/>
  </r>
  <r>
    <x v="10"/>
    <x v="16"/>
    <x v="375"/>
    <x v="2"/>
    <n v="17"/>
  </r>
  <r>
    <x v="10"/>
    <x v="16"/>
    <x v="376"/>
    <x v="2"/>
    <n v="26"/>
  </r>
  <r>
    <x v="10"/>
    <x v="16"/>
    <x v="377"/>
    <x v="2"/>
    <n v="33"/>
  </r>
  <r>
    <x v="10"/>
    <x v="16"/>
    <x v="388"/>
    <x v="2"/>
    <n v="6"/>
  </r>
  <r>
    <x v="10"/>
    <x v="16"/>
    <x v="378"/>
    <x v="2"/>
    <n v="21"/>
  </r>
  <r>
    <x v="10"/>
    <x v="16"/>
    <x v="379"/>
    <x v="2"/>
    <n v="149"/>
  </r>
  <r>
    <x v="10"/>
    <x v="16"/>
    <x v="380"/>
    <x v="2"/>
    <n v="48"/>
  </r>
  <r>
    <x v="10"/>
    <x v="16"/>
    <x v="381"/>
    <x v="2"/>
    <n v="83"/>
  </r>
  <r>
    <x v="10"/>
    <x v="16"/>
    <x v="382"/>
    <x v="2"/>
    <n v="44"/>
  </r>
  <r>
    <x v="10"/>
    <x v="16"/>
    <x v="383"/>
    <x v="2"/>
    <n v="21"/>
  </r>
  <r>
    <x v="10"/>
    <x v="16"/>
    <x v="384"/>
    <x v="2"/>
    <n v="81"/>
  </r>
  <r>
    <x v="10"/>
    <x v="16"/>
    <x v="385"/>
    <x v="2"/>
    <n v="53"/>
  </r>
  <r>
    <x v="10"/>
    <x v="16"/>
    <x v="351"/>
    <x v="3"/>
    <n v="1"/>
  </r>
  <r>
    <x v="10"/>
    <x v="16"/>
    <x v="367"/>
    <x v="3"/>
    <n v="1"/>
  </r>
  <r>
    <x v="10"/>
    <x v="16"/>
    <x v="373"/>
    <x v="3"/>
    <n v="1"/>
  </r>
  <r>
    <x v="10"/>
    <x v="16"/>
    <x v="381"/>
    <x v="3"/>
    <n v="1"/>
  </r>
  <r>
    <x v="10"/>
    <x v="16"/>
    <x v="347"/>
    <x v="31"/>
    <n v="5"/>
  </r>
  <r>
    <x v="10"/>
    <x v="16"/>
    <x v="351"/>
    <x v="31"/>
    <n v="1"/>
  </r>
  <r>
    <x v="10"/>
    <x v="16"/>
    <x v="359"/>
    <x v="31"/>
    <n v="1"/>
  </r>
  <r>
    <x v="10"/>
    <x v="16"/>
    <x v="368"/>
    <x v="31"/>
    <n v="8"/>
  </r>
  <r>
    <x v="10"/>
    <x v="16"/>
    <x v="374"/>
    <x v="31"/>
    <n v="3"/>
  </r>
  <r>
    <x v="10"/>
    <x v="16"/>
    <x v="379"/>
    <x v="31"/>
    <n v="10"/>
  </r>
  <r>
    <x v="10"/>
    <x v="16"/>
    <x v="382"/>
    <x v="31"/>
    <n v="1"/>
  </r>
  <r>
    <x v="10"/>
    <x v="16"/>
    <x v="385"/>
    <x v="31"/>
    <n v="1"/>
  </r>
  <r>
    <x v="10"/>
    <x v="16"/>
    <x v="347"/>
    <x v="4"/>
    <n v="31"/>
  </r>
  <r>
    <x v="10"/>
    <x v="16"/>
    <x v="348"/>
    <x v="4"/>
    <n v="7"/>
  </r>
  <r>
    <x v="10"/>
    <x v="16"/>
    <x v="349"/>
    <x v="4"/>
    <n v="20"/>
  </r>
  <r>
    <x v="10"/>
    <x v="16"/>
    <x v="350"/>
    <x v="4"/>
    <n v="62"/>
  </r>
  <r>
    <x v="10"/>
    <x v="16"/>
    <x v="351"/>
    <x v="4"/>
    <n v="46"/>
  </r>
  <r>
    <x v="10"/>
    <x v="16"/>
    <x v="352"/>
    <x v="4"/>
    <n v="38"/>
  </r>
  <r>
    <x v="10"/>
    <x v="16"/>
    <x v="353"/>
    <x v="4"/>
    <n v="17"/>
  </r>
  <r>
    <x v="10"/>
    <x v="16"/>
    <x v="354"/>
    <x v="4"/>
    <n v="5"/>
  </r>
  <r>
    <x v="10"/>
    <x v="16"/>
    <x v="355"/>
    <x v="4"/>
    <n v="35"/>
  </r>
  <r>
    <x v="10"/>
    <x v="16"/>
    <x v="356"/>
    <x v="4"/>
    <n v="37"/>
  </r>
  <r>
    <x v="10"/>
    <x v="16"/>
    <x v="357"/>
    <x v="4"/>
    <n v="44"/>
  </r>
  <r>
    <x v="10"/>
    <x v="16"/>
    <x v="358"/>
    <x v="4"/>
    <n v="15"/>
  </r>
  <r>
    <x v="10"/>
    <x v="16"/>
    <x v="359"/>
    <x v="4"/>
    <n v="32"/>
  </r>
  <r>
    <x v="10"/>
    <x v="16"/>
    <x v="360"/>
    <x v="4"/>
    <n v="28"/>
  </r>
  <r>
    <x v="10"/>
    <x v="16"/>
    <x v="361"/>
    <x v="4"/>
    <n v="16"/>
  </r>
  <r>
    <x v="10"/>
    <x v="16"/>
    <x v="362"/>
    <x v="4"/>
    <n v="36"/>
  </r>
  <r>
    <x v="10"/>
    <x v="16"/>
    <x v="363"/>
    <x v="4"/>
    <n v="38"/>
  </r>
  <r>
    <x v="10"/>
    <x v="16"/>
    <x v="364"/>
    <x v="4"/>
    <n v="12"/>
  </r>
  <r>
    <x v="10"/>
    <x v="16"/>
    <x v="365"/>
    <x v="4"/>
    <n v="18"/>
  </r>
  <r>
    <x v="10"/>
    <x v="16"/>
    <x v="366"/>
    <x v="4"/>
    <n v="18"/>
  </r>
  <r>
    <x v="10"/>
    <x v="16"/>
    <x v="367"/>
    <x v="4"/>
    <n v="5"/>
  </r>
  <r>
    <x v="10"/>
    <x v="16"/>
    <x v="368"/>
    <x v="4"/>
    <n v="15"/>
  </r>
  <r>
    <x v="10"/>
    <x v="16"/>
    <x v="369"/>
    <x v="4"/>
    <n v="9"/>
  </r>
  <r>
    <x v="10"/>
    <x v="16"/>
    <x v="370"/>
    <x v="4"/>
    <n v="19"/>
  </r>
  <r>
    <x v="10"/>
    <x v="16"/>
    <x v="371"/>
    <x v="4"/>
    <n v="2"/>
  </r>
  <r>
    <x v="10"/>
    <x v="16"/>
    <x v="372"/>
    <x v="4"/>
    <n v="49"/>
  </r>
  <r>
    <x v="10"/>
    <x v="16"/>
    <x v="373"/>
    <x v="4"/>
    <n v="10"/>
  </r>
  <r>
    <x v="10"/>
    <x v="16"/>
    <x v="374"/>
    <x v="4"/>
    <n v="7"/>
  </r>
  <r>
    <x v="10"/>
    <x v="16"/>
    <x v="375"/>
    <x v="4"/>
    <n v="6"/>
  </r>
  <r>
    <x v="10"/>
    <x v="16"/>
    <x v="376"/>
    <x v="4"/>
    <n v="6"/>
  </r>
  <r>
    <x v="10"/>
    <x v="16"/>
    <x v="377"/>
    <x v="4"/>
    <n v="13"/>
  </r>
  <r>
    <x v="10"/>
    <x v="16"/>
    <x v="378"/>
    <x v="4"/>
    <n v="2"/>
  </r>
  <r>
    <x v="10"/>
    <x v="16"/>
    <x v="379"/>
    <x v="4"/>
    <n v="39"/>
  </r>
  <r>
    <x v="10"/>
    <x v="16"/>
    <x v="380"/>
    <x v="4"/>
    <n v="7"/>
  </r>
  <r>
    <x v="10"/>
    <x v="16"/>
    <x v="381"/>
    <x v="4"/>
    <n v="18"/>
  </r>
  <r>
    <x v="10"/>
    <x v="16"/>
    <x v="382"/>
    <x v="4"/>
    <n v="15"/>
  </r>
  <r>
    <x v="10"/>
    <x v="16"/>
    <x v="383"/>
    <x v="4"/>
    <n v="3"/>
  </r>
  <r>
    <x v="10"/>
    <x v="16"/>
    <x v="384"/>
    <x v="4"/>
    <n v="26"/>
  </r>
  <r>
    <x v="10"/>
    <x v="16"/>
    <x v="385"/>
    <x v="4"/>
    <n v="17"/>
  </r>
  <r>
    <x v="10"/>
    <x v="16"/>
    <x v="347"/>
    <x v="5"/>
    <n v="112"/>
  </r>
  <r>
    <x v="10"/>
    <x v="16"/>
    <x v="348"/>
    <x v="5"/>
    <n v="30"/>
  </r>
  <r>
    <x v="10"/>
    <x v="16"/>
    <x v="349"/>
    <x v="5"/>
    <n v="58"/>
  </r>
  <r>
    <x v="10"/>
    <x v="16"/>
    <x v="350"/>
    <x v="5"/>
    <n v="101"/>
  </r>
  <r>
    <x v="10"/>
    <x v="16"/>
    <x v="351"/>
    <x v="5"/>
    <n v="128"/>
  </r>
  <r>
    <x v="10"/>
    <x v="16"/>
    <x v="352"/>
    <x v="5"/>
    <n v="75"/>
  </r>
  <r>
    <x v="10"/>
    <x v="16"/>
    <x v="353"/>
    <x v="5"/>
    <n v="37"/>
  </r>
  <r>
    <x v="10"/>
    <x v="16"/>
    <x v="354"/>
    <x v="5"/>
    <n v="31"/>
  </r>
  <r>
    <x v="10"/>
    <x v="16"/>
    <x v="355"/>
    <x v="5"/>
    <n v="96"/>
  </r>
  <r>
    <x v="10"/>
    <x v="16"/>
    <x v="356"/>
    <x v="5"/>
    <n v="83"/>
  </r>
  <r>
    <x v="10"/>
    <x v="16"/>
    <x v="357"/>
    <x v="5"/>
    <n v="109"/>
  </r>
  <r>
    <x v="10"/>
    <x v="16"/>
    <x v="358"/>
    <x v="5"/>
    <n v="38"/>
  </r>
  <r>
    <x v="10"/>
    <x v="16"/>
    <x v="359"/>
    <x v="5"/>
    <n v="88"/>
  </r>
  <r>
    <x v="10"/>
    <x v="16"/>
    <x v="360"/>
    <x v="5"/>
    <n v="72"/>
  </r>
  <r>
    <x v="10"/>
    <x v="16"/>
    <x v="361"/>
    <x v="5"/>
    <n v="52"/>
  </r>
  <r>
    <x v="10"/>
    <x v="16"/>
    <x v="362"/>
    <x v="5"/>
    <n v="110"/>
  </r>
  <r>
    <x v="10"/>
    <x v="16"/>
    <x v="363"/>
    <x v="5"/>
    <n v="135"/>
  </r>
  <r>
    <x v="10"/>
    <x v="16"/>
    <x v="364"/>
    <x v="5"/>
    <n v="45"/>
  </r>
  <r>
    <x v="10"/>
    <x v="16"/>
    <x v="386"/>
    <x v="5"/>
    <n v="2"/>
  </r>
  <r>
    <x v="10"/>
    <x v="16"/>
    <x v="365"/>
    <x v="5"/>
    <n v="48"/>
  </r>
  <r>
    <x v="10"/>
    <x v="16"/>
    <x v="366"/>
    <x v="5"/>
    <n v="70"/>
  </r>
  <r>
    <x v="10"/>
    <x v="16"/>
    <x v="367"/>
    <x v="5"/>
    <n v="33"/>
  </r>
  <r>
    <x v="10"/>
    <x v="16"/>
    <x v="368"/>
    <x v="5"/>
    <n v="55"/>
  </r>
  <r>
    <x v="10"/>
    <x v="16"/>
    <x v="369"/>
    <x v="5"/>
    <n v="52"/>
  </r>
  <r>
    <x v="10"/>
    <x v="16"/>
    <x v="370"/>
    <x v="5"/>
    <n v="65"/>
  </r>
  <r>
    <x v="10"/>
    <x v="16"/>
    <x v="371"/>
    <x v="5"/>
    <n v="16"/>
  </r>
  <r>
    <x v="10"/>
    <x v="16"/>
    <x v="372"/>
    <x v="5"/>
    <n v="103"/>
  </r>
  <r>
    <x v="10"/>
    <x v="16"/>
    <x v="373"/>
    <x v="5"/>
    <n v="23"/>
  </r>
  <r>
    <x v="10"/>
    <x v="16"/>
    <x v="387"/>
    <x v="5"/>
    <n v="9"/>
  </r>
  <r>
    <x v="10"/>
    <x v="16"/>
    <x v="374"/>
    <x v="5"/>
    <n v="20"/>
  </r>
  <r>
    <x v="10"/>
    <x v="16"/>
    <x v="375"/>
    <x v="5"/>
    <n v="17"/>
  </r>
  <r>
    <x v="10"/>
    <x v="16"/>
    <x v="376"/>
    <x v="5"/>
    <n v="27"/>
  </r>
  <r>
    <x v="10"/>
    <x v="16"/>
    <x v="377"/>
    <x v="5"/>
    <n v="33"/>
  </r>
  <r>
    <x v="10"/>
    <x v="16"/>
    <x v="388"/>
    <x v="5"/>
    <n v="6"/>
  </r>
  <r>
    <x v="10"/>
    <x v="16"/>
    <x v="378"/>
    <x v="5"/>
    <n v="22"/>
  </r>
  <r>
    <x v="10"/>
    <x v="16"/>
    <x v="379"/>
    <x v="5"/>
    <n v="159"/>
  </r>
  <r>
    <x v="10"/>
    <x v="16"/>
    <x v="380"/>
    <x v="5"/>
    <n v="49"/>
  </r>
  <r>
    <x v="10"/>
    <x v="16"/>
    <x v="381"/>
    <x v="5"/>
    <n v="84"/>
  </r>
  <r>
    <x v="10"/>
    <x v="16"/>
    <x v="382"/>
    <x v="5"/>
    <n v="45"/>
  </r>
  <r>
    <x v="10"/>
    <x v="16"/>
    <x v="383"/>
    <x v="5"/>
    <n v="22"/>
  </r>
  <r>
    <x v="10"/>
    <x v="16"/>
    <x v="384"/>
    <x v="5"/>
    <n v="81"/>
  </r>
  <r>
    <x v="10"/>
    <x v="16"/>
    <x v="385"/>
    <x v="5"/>
    <n v="54"/>
  </r>
  <r>
    <x v="10"/>
    <x v="16"/>
    <x v="347"/>
    <x v="6"/>
    <n v="2"/>
  </r>
  <r>
    <x v="10"/>
    <x v="16"/>
    <x v="348"/>
    <x v="6"/>
    <n v="1"/>
  </r>
  <r>
    <x v="10"/>
    <x v="16"/>
    <x v="349"/>
    <x v="6"/>
    <n v="2"/>
  </r>
  <r>
    <x v="10"/>
    <x v="16"/>
    <x v="350"/>
    <x v="6"/>
    <n v="2"/>
  </r>
  <r>
    <x v="10"/>
    <x v="16"/>
    <x v="351"/>
    <x v="6"/>
    <n v="5"/>
  </r>
  <r>
    <x v="10"/>
    <x v="16"/>
    <x v="352"/>
    <x v="6"/>
    <n v="4"/>
  </r>
  <r>
    <x v="10"/>
    <x v="16"/>
    <x v="355"/>
    <x v="6"/>
    <n v="4"/>
  </r>
  <r>
    <x v="10"/>
    <x v="16"/>
    <x v="356"/>
    <x v="6"/>
    <n v="3"/>
  </r>
  <r>
    <x v="10"/>
    <x v="16"/>
    <x v="357"/>
    <x v="6"/>
    <n v="6"/>
  </r>
  <r>
    <x v="10"/>
    <x v="16"/>
    <x v="358"/>
    <x v="6"/>
    <n v="1"/>
  </r>
  <r>
    <x v="10"/>
    <x v="16"/>
    <x v="359"/>
    <x v="6"/>
    <n v="2"/>
  </r>
  <r>
    <x v="10"/>
    <x v="16"/>
    <x v="360"/>
    <x v="6"/>
    <n v="1"/>
  </r>
  <r>
    <x v="10"/>
    <x v="16"/>
    <x v="361"/>
    <x v="6"/>
    <n v="2"/>
  </r>
  <r>
    <x v="10"/>
    <x v="16"/>
    <x v="362"/>
    <x v="6"/>
    <n v="3"/>
  </r>
  <r>
    <x v="10"/>
    <x v="16"/>
    <x v="363"/>
    <x v="6"/>
    <n v="5"/>
  </r>
  <r>
    <x v="10"/>
    <x v="16"/>
    <x v="364"/>
    <x v="6"/>
    <n v="1"/>
  </r>
  <r>
    <x v="10"/>
    <x v="16"/>
    <x v="366"/>
    <x v="6"/>
    <n v="5"/>
  </r>
  <r>
    <x v="10"/>
    <x v="16"/>
    <x v="367"/>
    <x v="6"/>
    <n v="1"/>
  </r>
  <r>
    <x v="10"/>
    <x v="16"/>
    <x v="368"/>
    <x v="6"/>
    <n v="1"/>
  </r>
  <r>
    <x v="10"/>
    <x v="16"/>
    <x v="369"/>
    <x v="6"/>
    <n v="1"/>
  </r>
  <r>
    <x v="10"/>
    <x v="16"/>
    <x v="370"/>
    <x v="6"/>
    <n v="1"/>
  </r>
  <r>
    <x v="10"/>
    <x v="16"/>
    <x v="372"/>
    <x v="6"/>
    <n v="3"/>
  </r>
  <r>
    <x v="10"/>
    <x v="16"/>
    <x v="374"/>
    <x v="6"/>
    <n v="1"/>
  </r>
  <r>
    <x v="10"/>
    <x v="16"/>
    <x v="379"/>
    <x v="6"/>
    <n v="5"/>
  </r>
  <r>
    <x v="10"/>
    <x v="16"/>
    <x v="380"/>
    <x v="6"/>
    <n v="1"/>
  </r>
  <r>
    <x v="10"/>
    <x v="16"/>
    <x v="381"/>
    <x v="6"/>
    <n v="1"/>
  </r>
  <r>
    <x v="10"/>
    <x v="16"/>
    <x v="384"/>
    <x v="6"/>
    <n v="2"/>
  </r>
  <r>
    <x v="10"/>
    <x v="16"/>
    <x v="385"/>
    <x v="6"/>
    <n v="4"/>
  </r>
  <r>
    <x v="10"/>
    <x v="16"/>
    <x v="347"/>
    <x v="7"/>
    <n v="2"/>
  </r>
  <r>
    <x v="10"/>
    <x v="16"/>
    <x v="349"/>
    <x v="7"/>
    <n v="4"/>
  </r>
  <r>
    <x v="10"/>
    <x v="16"/>
    <x v="350"/>
    <x v="7"/>
    <n v="4"/>
  </r>
  <r>
    <x v="10"/>
    <x v="16"/>
    <x v="351"/>
    <x v="7"/>
    <n v="11"/>
  </r>
  <r>
    <x v="10"/>
    <x v="16"/>
    <x v="352"/>
    <x v="7"/>
    <n v="13"/>
  </r>
  <r>
    <x v="10"/>
    <x v="16"/>
    <x v="353"/>
    <x v="7"/>
    <n v="2"/>
  </r>
  <r>
    <x v="10"/>
    <x v="16"/>
    <x v="355"/>
    <x v="7"/>
    <n v="7"/>
  </r>
  <r>
    <x v="10"/>
    <x v="16"/>
    <x v="356"/>
    <x v="7"/>
    <n v="10"/>
  </r>
  <r>
    <x v="10"/>
    <x v="16"/>
    <x v="357"/>
    <x v="7"/>
    <n v="8"/>
  </r>
  <r>
    <x v="10"/>
    <x v="16"/>
    <x v="358"/>
    <x v="7"/>
    <n v="3"/>
  </r>
  <r>
    <x v="10"/>
    <x v="16"/>
    <x v="359"/>
    <x v="7"/>
    <n v="2"/>
  </r>
  <r>
    <x v="10"/>
    <x v="16"/>
    <x v="360"/>
    <x v="7"/>
    <n v="2"/>
  </r>
  <r>
    <x v="10"/>
    <x v="16"/>
    <x v="361"/>
    <x v="7"/>
    <n v="6"/>
  </r>
  <r>
    <x v="10"/>
    <x v="16"/>
    <x v="362"/>
    <x v="7"/>
    <n v="3"/>
  </r>
  <r>
    <x v="10"/>
    <x v="16"/>
    <x v="363"/>
    <x v="7"/>
    <n v="6"/>
  </r>
  <r>
    <x v="10"/>
    <x v="16"/>
    <x v="364"/>
    <x v="7"/>
    <n v="1"/>
  </r>
  <r>
    <x v="10"/>
    <x v="16"/>
    <x v="366"/>
    <x v="7"/>
    <n v="6"/>
  </r>
  <r>
    <x v="10"/>
    <x v="16"/>
    <x v="367"/>
    <x v="7"/>
    <n v="1"/>
  </r>
  <r>
    <x v="10"/>
    <x v="16"/>
    <x v="368"/>
    <x v="7"/>
    <n v="3"/>
  </r>
  <r>
    <x v="10"/>
    <x v="16"/>
    <x v="369"/>
    <x v="7"/>
    <n v="2"/>
  </r>
  <r>
    <x v="10"/>
    <x v="16"/>
    <x v="370"/>
    <x v="7"/>
    <n v="1"/>
  </r>
  <r>
    <x v="10"/>
    <x v="16"/>
    <x v="372"/>
    <x v="7"/>
    <n v="4"/>
  </r>
  <r>
    <x v="10"/>
    <x v="16"/>
    <x v="374"/>
    <x v="7"/>
    <n v="1"/>
  </r>
  <r>
    <x v="10"/>
    <x v="16"/>
    <x v="378"/>
    <x v="7"/>
    <n v="1"/>
  </r>
  <r>
    <x v="10"/>
    <x v="16"/>
    <x v="379"/>
    <x v="7"/>
    <n v="7"/>
  </r>
  <r>
    <x v="10"/>
    <x v="16"/>
    <x v="380"/>
    <x v="7"/>
    <n v="1"/>
  </r>
  <r>
    <x v="10"/>
    <x v="16"/>
    <x v="381"/>
    <x v="7"/>
    <n v="3"/>
  </r>
  <r>
    <x v="10"/>
    <x v="16"/>
    <x v="384"/>
    <x v="7"/>
    <n v="3"/>
  </r>
  <r>
    <x v="10"/>
    <x v="16"/>
    <x v="385"/>
    <x v="7"/>
    <n v="5"/>
  </r>
  <r>
    <x v="10"/>
    <x v="16"/>
    <x v="360"/>
    <x v="8"/>
    <n v="1"/>
  </r>
  <r>
    <x v="10"/>
    <x v="16"/>
    <x v="379"/>
    <x v="8"/>
    <n v="1"/>
  </r>
  <r>
    <x v="10"/>
    <x v="16"/>
    <x v="347"/>
    <x v="41"/>
    <n v="36"/>
  </r>
  <r>
    <x v="10"/>
    <x v="16"/>
    <x v="348"/>
    <x v="41"/>
    <n v="10"/>
  </r>
  <r>
    <x v="10"/>
    <x v="16"/>
    <x v="349"/>
    <x v="41"/>
    <n v="14"/>
  </r>
  <r>
    <x v="10"/>
    <x v="16"/>
    <x v="350"/>
    <x v="41"/>
    <n v="18"/>
  </r>
  <r>
    <x v="10"/>
    <x v="16"/>
    <x v="351"/>
    <x v="41"/>
    <n v="45"/>
  </r>
  <r>
    <x v="10"/>
    <x v="16"/>
    <x v="352"/>
    <x v="41"/>
    <n v="17"/>
  </r>
  <r>
    <x v="10"/>
    <x v="16"/>
    <x v="353"/>
    <x v="41"/>
    <n v="14"/>
  </r>
  <r>
    <x v="10"/>
    <x v="16"/>
    <x v="354"/>
    <x v="41"/>
    <n v="23"/>
  </r>
  <r>
    <x v="10"/>
    <x v="16"/>
    <x v="355"/>
    <x v="41"/>
    <n v="28"/>
  </r>
  <r>
    <x v="10"/>
    <x v="16"/>
    <x v="356"/>
    <x v="41"/>
    <n v="22"/>
  </r>
  <r>
    <x v="10"/>
    <x v="16"/>
    <x v="357"/>
    <x v="41"/>
    <n v="25"/>
  </r>
  <r>
    <x v="10"/>
    <x v="16"/>
    <x v="358"/>
    <x v="41"/>
    <n v="16"/>
  </r>
  <r>
    <x v="10"/>
    <x v="16"/>
    <x v="359"/>
    <x v="41"/>
    <n v="38"/>
  </r>
  <r>
    <x v="10"/>
    <x v="16"/>
    <x v="360"/>
    <x v="41"/>
    <n v="14"/>
  </r>
  <r>
    <x v="10"/>
    <x v="16"/>
    <x v="361"/>
    <x v="41"/>
    <n v="21"/>
  </r>
  <r>
    <x v="10"/>
    <x v="16"/>
    <x v="362"/>
    <x v="41"/>
    <n v="52"/>
  </r>
  <r>
    <x v="10"/>
    <x v="16"/>
    <x v="363"/>
    <x v="41"/>
    <n v="61"/>
  </r>
  <r>
    <x v="10"/>
    <x v="16"/>
    <x v="364"/>
    <x v="41"/>
    <n v="28"/>
  </r>
  <r>
    <x v="10"/>
    <x v="16"/>
    <x v="386"/>
    <x v="41"/>
    <n v="1"/>
  </r>
  <r>
    <x v="10"/>
    <x v="16"/>
    <x v="365"/>
    <x v="41"/>
    <n v="27"/>
  </r>
  <r>
    <x v="10"/>
    <x v="16"/>
    <x v="366"/>
    <x v="41"/>
    <n v="26"/>
  </r>
  <r>
    <x v="10"/>
    <x v="16"/>
    <x v="367"/>
    <x v="41"/>
    <n v="13"/>
  </r>
  <r>
    <x v="10"/>
    <x v="16"/>
    <x v="368"/>
    <x v="41"/>
    <n v="19"/>
  </r>
  <r>
    <x v="10"/>
    <x v="16"/>
    <x v="369"/>
    <x v="41"/>
    <n v="27"/>
  </r>
  <r>
    <x v="10"/>
    <x v="16"/>
    <x v="370"/>
    <x v="41"/>
    <n v="21"/>
  </r>
  <r>
    <x v="10"/>
    <x v="16"/>
    <x v="371"/>
    <x v="41"/>
    <n v="10"/>
  </r>
  <r>
    <x v="10"/>
    <x v="16"/>
    <x v="372"/>
    <x v="41"/>
    <n v="33"/>
  </r>
  <r>
    <x v="10"/>
    <x v="16"/>
    <x v="373"/>
    <x v="41"/>
    <n v="9"/>
  </r>
  <r>
    <x v="10"/>
    <x v="16"/>
    <x v="387"/>
    <x v="41"/>
    <n v="8"/>
  </r>
  <r>
    <x v="10"/>
    <x v="16"/>
    <x v="374"/>
    <x v="41"/>
    <n v="6"/>
  </r>
  <r>
    <x v="10"/>
    <x v="16"/>
    <x v="375"/>
    <x v="41"/>
    <n v="6"/>
  </r>
  <r>
    <x v="10"/>
    <x v="16"/>
    <x v="376"/>
    <x v="41"/>
    <n v="13"/>
  </r>
  <r>
    <x v="10"/>
    <x v="16"/>
    <x v="377"/>
    <x v="41"/>
    <n v="14"/>
  </r>
  <r>
    <x v="10"/>
    <x v="16"/>
    <x v="388"/>
    <x v="41"/>
    <n v="5"/>
  </r>
  <r>
    <x v="10"/>
    <x v="16"/>
    <x v="378"/>
    <x v="41"/>
    <n v="19"/>
  </r>
  <r>
    <x v="10"/>
    <x v="16"/>
    <x v="379"/>
    <x v="41"/>
    <n v="81"/>
  </r>
  <r>
    <x v="10"/>
    <x v="16"/>
    <x v="380"/>
    <x v="41"/>
    <n v="35"/>
  </r>
  <r>
    <x v="10"/>
    <x v="16"/>
    <x v="381"/>
    <x v="41"/>
    <n v="51"/>
  </r>
  <r>
    <x v="10"/>
    <x v="16"/>
    <x v="382"/>
    <x v="41"/>
    <n v="21"/>
  </r>
  <r>
    <x v="10"/>
    <x v="16"/>
    <x v="383"/>
    <x v="41"/>
    <n v="16"/>
  </r>
  <r>
    <x v="10"/>
    <x v="16"/>
    <x v="384"/>
    <x v="41"/>
    <n v="45"/>
  </r>
  <r>
    <x v="10"/>
    <x v="16"/>
    <x v="385"/>
    <x v="41"/>
    <n v="24"/>
  </r>
  <r>
    <x v="10"/>
    <x v="16"/>
    <x v="347"/>
    <x v="9"/>
    <n v="36"/>
  </r>
  <r>
    <x v="10"/>
    <x v="16"/>
    <x v="348"/>
    <x v="9"/>
    <n v="14"/>
  </r>
  <r>
    <x v="10"/>
    <x v="16"/>
    <x v="349"/>
    <x v="9"/>
    <n v="15"/>
  </r>
  <r>
    <x v="10"/>
    <x v="16"/>
    <x v="350"/>
    <x v="9"/>
    <n v="20"/>
  </r>
  <r>
    <x v="10"/>
    <x v="16"/>
    <x v="351"/>
    <x v="9"/>
    <n v="46"/>
  </r>
  <r>
    <x v="10"/>
    <x v="16"/>
    <x v="352"/>
    <x v="9"/>
    <n v="15"/>
  </r>
  <r>
    <x v="10"/>
    <x v="16"/>
    <x v="353"/>
    <x v="9"/>
    <n v="13"/>
  </r>
  <r>
    <x v="10"/>
    <x v="16"/>
    <x v="354"/>
    <x v="9"/>
    <n v="19"/>
  </r>
  <r>
    <x v="10"/>
    <x v="16"/>
    <x v="355"/>
    <x v="9"/>
    <n v="26"/>
  </r>
  <r>
    <x v="10"/>
    <x v="16"/>
    <x v="356"/>
    <x v="9"/>
    <n v="25"/>
  </r>
  <r>
    <x v="10"/>
    <x v="16"/>
    <x v="357"/>
    <x v="9"/>
    <n v="29"/>
  </r>
  <r>
    <x v="10"/>
    <x v="16"/>
    <x v="358"/>
    <x v="9"/>
    <n v="18"/>
  </r>
  <r>
    <x v="10"/>
    <x v="16"/>
    <x v="359"/>
    <x v="9"/>
    <n v="39"/>
  </r>
  <r>
    <x v="10"/>
    <x v="16"/>
    <x v="360"/>
    <x v="9"/>
    <n v="18"/>
  </r>
  <r>
    <x v="10"/>
    <x v="16"/>
    <x v="361"/>
    <x v="9"/>
    <n v="21"/>
  </r>
  <r>
    <x v="10"/>
    <x v="16"/>
    <x v="362"/>
    <x v="9"/>
    <n v="55"/>
  </r>
  <r>
    <x v="10"/>
    <x v="16"/>
    <x v="363"/>
    <x v="9"/>
    <n v="63"/>
  </r>
  <r>
    <x v="10"/>
    <x v="16"/>
    <x v="364"/>
    <x v="9"/>
    <n v="30"/>
  </r>
  <r>
    <x v="10"/>
    <x v="16"/>
    <x v="386"/>
    <x v="9"/>
    <n v="2"/>
  </r>
  <r>
    <x v="10"/>
    <x v="16"/>
    <x v="365"/>
    <x v="9"/>
    <n v="30"/>
  </r>
  <r>
    <x v="10"/>
    <x v="16"/>
    <x v="366"/>
    <x v="9"/>
    <n v="25"/>
  </r>
  <r>
    <x v="10"/>
    <x v="16"/>
    <x v="367"/>
    <x v="9"/>
    <n v="14"/>
  </r>
  <r>
    <x v="10"/>
    <x v="16"/>
    <x v="368"/>
    <x v="9"/>
    <n v="19"/>
  </r>
  <r>
    <x v="10"/>
    <x v="16"/>
    <x v="369"/>
    <x v="9"/>
    <n v="30"/>
  </r>
  <r>
    <x v="10"/>
    <x v="16"/>
    <x v="370"/>
    <x v="9"/>
    <n v="23"/>
  </r>
  <r>
    <x v="10"/>
    <x v="16"/>
    <x v="371"/>
    <x v="9"/>
    <n v="10"/>
  </r>
  <r>
    <x v="10"/>
    <x v="16"/>
    <x v="372"/>
    <x v="9"/>
    <n v="36"/>
  </r>
  <r>
    <x v="10"/>
    <x v="16"/>
    <x v="373"/>
    <x v="9"/>
    <n v="9"/>
  </r>
  <r>
    <x v="10"/>
    <x v="16"/>
    <x v="387"/>
    <x v="9"/>
    <n v="9"/>
  </r>
  <r>
    <x v="10"/>
    <x v="16"/>
    <x v="374"/>
    <x v="9"/>
    <n v="6"/>
  </r>
  <r>
    <x v="10"/>
    <x v="16"/>
    <x v="375"/>
    <x v="9"/>
    <n v="6"/>
  </r>
  <r>
    <x v="10"/>
    <x v="16"/>
    <x v="376"/>
    <x v="9"/>
    <n v="13"/>
  </r>
  <r>
    <x v="10"/>
    <x v="16"/>
    <x v="377"/>
    <x v="9"/>
    <n v="15"/>
  </r>
  <r>
    <x v="10"/>
    <x v="16"/>
    <x v="388"/>
    <x v="9"/>
    <n v="6"/>
  </r>
  <r>
    <x v="10"/>
    <x v="16"/>
    <x v="378"/>
    <x v="9"/>
    <n v="18"/>
  </r>
  <r>
    <x v="10"/>
    <x v="16"/>
    <x v="379"/>
    <x v="9"/>
    <n v="83"/>
  </r>
  <r>
    <x v="10"/>
    <x v="16"/>
    <x v="380"/>
    <x v="9"/>
    <n v="38"/>
  </r>
  <r>
    <x v="10"/>
    <x v="16"/>
    <x v="381"/>
    <x v="9"/>
    <n v="51"/>
  </r>
  <r>
    <x v="10"/>
    <x v="16"/>
    <x v="382"/>
    <x v="9"/>
    <n v="21"/>
  </r>
  <r>
    <x v="10"/>
    <x v="16"/>
    <x v="383"/>
    <x v="9"/>
    <n v="15"/>
  </r>
  <r>
    <x v="10"/>
    <x v="16"/>
    <x v="384"/>
    <x v="9"/>
    <n v="45"/>
  </r>
  <r>
    <x v="10"/>
    <x v="16"/>
    <x v="385"/>
    <x v="9"/>
    <n v="25"/>
  </r>
  <r>
    <x v="10"/>
    <x v="16"/>
    <x v="347"/>
    <x v="10"/>
    <n v="3"/>
  </r>
  <r>
    <x v="10"/>
    <x v="16"/>
    <x v="349"/>
    <x v="10"/>
    <n v="1"/>
  </r>
  <r>
    <x v="10"/>
    <x v="16"/>
    <x v="351"/>
    <x v="10"/>
    <n v="5"/>
  </r>
  <r>
    <x v="10"/>
    <x v="16"/>
    <x v="355"/>
    <x v="10"/>
    <n v="1"/>
  </r>
  <r>
    <x v="10"/>
    <x v="16"/>
    <x v="357"/>
    <x v="10"/>
    <n v="2"/>
  </r>
  <r>
    <x v="10"/>
    <x v="16"/>
    <x v="358"/>
    <x v="10"/>
    <n v="1"/>
  </r>
  <r>
    <x v="10"/>
    <x v="16"/>
    <x v="361"/>
    <x v="10"/>
    <n v="1"/>
  </r>
  <r>
    <x v="10"/>
    <x v="16"/>
    <x v="363"/>
    <x v="10"/>
    <n v="1"/>
  </r>
  <r>
    <x v="10"/>
    <x v="16"/>
    <x v="369"/>
    <x v="10"/>
    <n v="2"/>
  </r>
  <r>
    <x v="10"/>
    <x v="16"/>
    <x v="370"/>
    <x v="10"/>
    <n v="5"/>
  </r>
  <r>
    <x v="10"/>
    <x v="16"/>
    <x v="371"/>
    <x v="10"/>
    <n v="1"/>
  </r>
  <r>
    <x v="10"/>
    <x v="16"/>
    <x v="372"/>
    <x v="10"/>
    <n v="1"/>
  </r>
  <r>
    <x v="10"/>
    <x v="16"/>
    <x v="373"/>
    <x v="10"/>
    <n v="1"/>
  </r>
  <r>
    <x v="10"/>
    <x v="16"/>
    <x v="375"/>
    <x v="10"/>
    <n v="1"/>
  </r>
  <r>
    <x v="10"/>
    <x v="16"/>
    <x v="377"/>
    <x v="10"/>
    <n v="1"/>
  </r>
  <r>
    <x v="10"/>
    <x v="16"/>
    <x v="379"/>
    <x v="10"/>
    <n v="3"/>
  </r>
  <r>
    <x v="10"/>
    <x v="16"/>
    <x v="380"/>
    <x v="10"/>
    <n v="1"/>
  </r>
  <r>
    <x v="10"/>
    <x v="16"/>
    <x v="381"/>
    <x v="10"/>
    <n v="1"/>
  </r>
  <r>
    <x v="10"/>
    <x v="16"/>
    <x v="382"/>
    <x v="10"/>
    <n v="4"/>
  </r>
  <r>
    <x v="10"/>
    <x v="16"/>
    <x v="383"/>
    <x v="10"/>
    <n v="1"/>
  </r>
  <r>
    <x v="10"/>
    <x v="16"/>
    <x v="384"/>
    <x v="10"/>
    <n v="1"/>
  </r>
  <r>
    <x v="10"/>
    <x v="16"/>
    <x v="351"/>
    <x v="11"/>
    <n v="1"/>
  </r>
  <r>
    <x v="10"/>
    <x v="16"/>
    <x v="357"/>
    <x v="11"/>
    <n v="1"/>
  </r>
  <r>
    <x v="10"/>
    <x v="16"/>
    <x v="370"/>
    <x v="11"/>
    <n v="1"/>
  </r>
  <r>
    <x v="10"/>
    <x v="16"/>
    <x v="347"/>
    <x v="12"/>
    <n v="110"/>
  </r>
  <r>
    <x v="10"/>
    <x v="16"/>
    <x v="348"/>
    <x v="12"/>
    <n v="28"/>
  </r>
  <r>
    <x v="10"/>
    <x v="16"/>
    <x v="349"/>
    <x v="12"/>
    <n v="55"/>
  </r>
  <r>
    <x v="10"/>
    <x v="16"/>
    <x v="350"/>
    <x v="12"/>
    <n v="100"/>
  </r>
  <r>
    <x v="10"/>
    <x v="16"/>
    <x v="351"/>
    <x v="12"/>
    <n v="124"/>
  </r>
  <r>
    <x v="10"/>
    <x v="16"/>
    <x v="352"/>
    <x v="12"/>
    <n v="68"/>
  </r>
  <r>
    <x v="10"/>
    <x v="16"/>
    <x v="353"/>
    <x v="12"/>
    <n v="35"/>
  </r>
  <r>
    <x v="10"/>
    <x v="16"/>
    <x v="354"/>
    <x v="12"/>
    <n v="30"/>
  </r>
  <r>
    <x v="10"/>
    <x v="16"/>
    <x v="355"/>
    <x v="12"/>
    <n v="92"/>
  </r>
  <r>
    <x v="10"/>
    <x v="16"/>
    <x v="356"/>
    <x v="12"/>
    <n v="80"/>
  </r>
  <r>
    <x v="10"/>
    <x v="16"/>
    <x v="357"/>
    <x v="12"/>
    <n v="106"/>
  </r>
  <r>
    <x v="10"/>
    <x v="16"/>
    <x v="358"/>
    <x v="12"/>
    <n v="36"/>
  </r>
  <r>
    <x v="10"/>
    <x v="16"/>
    <x v="359"/>
    <x v="12"/>
    <n v="86"/>
  </r>
  <r>
    <x v="10"/>
    <x v="16"/>
    <x v="360"/>
    <x v="12"/>
    <n v="67"/>
  </r>
  <r>
    <x v="10"/>
    <x v="16"/>
    <x v="361"/>
    <x v="12"/>
    <n v="49"/>
  </r>
  <r>
    <x v="10"/>
    <x v="16"/>
    <x v="362"/>
    <x v="12"/>
    <n v="106"/>
  </r>
  <r>
    <x v="10"/>
    <x v="16"/>
    <x v="363"/>
    <x v="12"/>
    <n v="126"/>
  </r>
  <r>
    <x v="10"/>
    <x v="16"/>
    <x v="364"/>
    <x v="12"/>
    <n v="43"/>
  </r>
  <r>
    <x v="10"/>
    <x v="16"/>
    <x v="386"/>
    <x v="12"/>
    <n v="2"/>
  </r>
  <r>
    <x v="10"/>
    <x v="16"/>
    <x v="365"/>
    <x v="12"/>
    <n v="47"/>
  </r>
  <r>
    <x v="10"/>
    <x v="16"/>
    <x v="366"/>
    <x v="12"/>
    <n v="66"/>
  </r>
  <r>
    <x v="10"/>
    <x v="16"/>
    <x v="367"/>
    <x v="12"/>
    <n v="31"/>
  </r>
  <r>
    <x v="10"/>
    <x v="16"/>
    <x v="368"/>
    <x v="12"/>
    <n v="52"/>
  </r>
  <r>
    <x v="10"/>
    <x v="16"/>
    <x v="369"/>
    <x v="12"/>
    <n v="51"/>
  </r>
  <r>
    <x v="10"/>
    <x v="16"/>
    <x v="370"/>
    <x v="12"/>
    <n v="62"/>
  </r>
  <r>
    <x v="10"/>
    <x v="16"/>
    <x v="371"/>
    <x v="12"/>
    <n v="14"/>
  </r>
  <r>
    <x v="10"/>
    <x v="16"/>
    <x v="372"/>
    <x v="12"/>
    <n v="99"/>
  </r>
  <r>
    <x v="10"/>
    <x v="16"/>
    <x v="373"/>
    <x v="12"/>
    <n v="23"/>
  </r>
  <r>
    <x v="10"/>
    <x v="16"/>
    <x v="387"/>
    <x v="12"/>
    <n v="9"/>
  </r>
  <r>
    <x v="10"/>
    <x v="16"/>
    <x v="374"/>
    <x v="12"/>
    <n v="18"/>
  </r>
  <r>
    <x v="10"/>
    <x v="16"/>
    <x v="375"/>
    <x v="12"/>
    <n v="17"/>
  </r>
  <r>
    <x v="10"/>
    <x v="16"/>
    <x v="376"/>
    <x v="12"/>
    <n v="26"/>
  </r>
  <r>
    <x v="10"/>
    <x v="16"/>
    <x v="377"/>
    <x v="12"/>
    <n v="33"/>
  </r>
  <r>
    <x v="10"/>
    <x v="16"/>
    <x v="388"/>
    <x v="12"/>
    <n v="6"/>
  </r>
  <r>
    <x v="10"/>
    <x v="16"/>
    <x v="378"/>
    <x v="12"/>
    <n v="21"/>
  </r>
  <r>
    <x v="10"/>
    <x v="16"/>
    <x v="379"/>
    <x v="12"/>
    <n v="148"/>
  </r>
  <r>
    <x v="10"/>
    <x v="16"/>
    <x v="380"/>
    <x v="12"/>
    <n v="47"/>
  </r>
  <r>
    <x v="10"/>
    <x v="16"/>
    <x v="381"/>
    <x v="12"/>
    <n v="82"/>
  </r>
  <r>
    <x v="10"/>
    <x v="16"/>
    <x v="382"/>
    <x v="12"/>
    <n v="42"/>
  </r>
  <r>
    <x v="10"/>
    <x v="16"/>
    <x v="383"/>
    <x v="12"/>
    <n v="21"/>
  </r>
  <r>
    <x v="10"/>
    <x v="16"/>
    <x v="384"/>
    <x v="12"/>
    <n v="80"/>
  </r>
  <r>
    <x v="10"/>
    <x v="16"/>
    <x v="385"/>
    <x v="12"/>
    <n v="53"/>
  </r>
  <r>
    <x v="10"/>
    <x v="16"/>
    <x v="347"/>
    <x v="13"/>
    <n v="5"/>
  </r>
  <r>
    <x v="10"/>
    <x v="16"/>
    <x v="348"/>
    <x v="13"/>
    <n v="1"/>
  </r>
  <r>
    <x v="10"/>
    <x v="16"/>
    <x v="350"/>
    <x v="13"/>
    <n v="2"/>
  </r>
  <r>
    <x v="10"/>
    <x v="16"/>
    <x v="356"/>
    <x v="13"/>
    <n v="1"/>
  </r>
  <r>
    <x v="10"/>
    <x v="16"/>
    <x v="357"/>
    <x v="13"/>
    <n v="2"/>
  </r>
  <r>
    <x v="10"/>
    <x v="16"/>
    <x v="360"/>
    <x v="13"/>
    <n v="2"/>
  </r>
  <r>
    <x v="10"/>
    <x v="16"/>
    <x v="361"/>
    <x v="13"/>
    <n v="1"/>
  </r>
  <r>
    <x v="10"/>
    <x v="16"/>
    <x v="365"/>
    <x v="13"/>
    <n v="1"/>
  </r>
  <r>
    <x v="10"/>
    <x v="16"/>
    <x v="367"/>
    <x v="13"/>
    <n v="1"/>
  </r>
  <r>
    <x v="10"/>
    <x v="16"/>
    <x v="368"/>
    <x v="13"/>
    <n v="2"/>
  </r>
  <r>
    <x v="10"/>
    <x v="16"/>
    <x v="370"/>
    <x v="13"/>
    <n v="3"/>
  </r>
  <r>
    <x v="10"/>
    <x v="16"/>
    <x v="371"/>
    <x v="13"/>
    <n v="1"/>
  </r>
  <r>
    <x v="10"/>
    <x v="16"/>
    <x v="372"/>
    <x v="13"/>
    <n v="2"/>
  </r>
  <r>
    <x v="10"/>
    <x v="16"/>
    <x v="379"/>
    <x v="13"/>
    <n v="2"/>
  </r>
  <r>
    <x v="10"/>
    <x v="16"/>
    <x v="380"/>
    <x v="13"/>
    <n v="1"/>
  </r>
  <r>
    <x v="10"/>
    <x v="16"/>
    <x v="381"/>
    <x v="13"/>
    <n v="1"/>
  </r>
  <r>
    <x v="10"/>
    <x v="16"/>
    <x v="384"/>
    <x v="13"/>
    <n v="1"/>
  </r>
  <r>
    <x v="10"/>
    <x v="16"/>
    <x v="347"/>
    <x v="14"/>
    <n v="4"/>
  </r>
  <r>
    <x v="10"/>
    <x v="16"/>
    <x v="349"/>
    <x v="14"/>
    <n v="1"/>
  </r>
  <r>
    <x v="10"/>
    <x v="16"/>
    <x v="350"/>
    <x v="14"/>
    <n v="22"/>
  </r>
  <r>
    <x v="10"/>
    <x v="16"/>
    <x v="351"/>
    <x v="14"/>
    <n v="2"/>
  </r>
  <r>
    <x v="10"/>
    <x v="16"/>
    <x v="352"/>
    <x v="14"/>
    <n v="3"/>
  </r>
  <r>
    <x v="10"/>
    <x v="16"/>
    <x v="355"/>
    <x v="14"/>
    <n v="5"/>
  </r>
  <r>
    <x v="10"/>
    <x v="16"/>
    <x v="357"/>
    <x v="14"/>
    <n v="3"/>
  </r>
  <r>
    <x v="10"/>
    <x v="16"/>
    <x v="363"/>
    <x v="14"/>
    <n v="2"/>
  </r>
  <r>
    <x v="10"/>
    <x v="16"/>
    <x v="368"/>
    <x v="14"/>
    <n v="2"/>
  </r>
  <r>
    <x v="10"/>
    <x v="16"/>
    <x v="370"/>
    <x v="14"/>
    <n v="1"/>
  </r>
  <r>
    <x v="10"/>
    <x v="16"/>
    <x v="371"/>
    <x v="14"/>
    <n v="1"/>
  </r>
  <r>
    <x v="10"/>
    <x v="16"/>
    <x v="372"/>
    <x v="14"/>
    <n v="3"/>
  </r>
  <r>
    <x v="10"/>
    <x v="16"/>
    <x v="379"/>
    <x v="14"/>
    <n v="2"/>
  </r>
  <r>
    <x v="10"/>
    <x v="16"/>
    <x v="347"/>
    <x v="15"/>
    <n v="25"/>
  </r>
  <r>
    <x v="10"/>
    <x v="16"/>
    <x v="348"/>
    <x v="15"/>
    <n v="8"/>
  </r>
  <r>
    <x v="10"/>
    <x v="16"/>
    <x v="349"/>
    <x v="15"/>
    <n v="5"/>
  </r>
  <r>
    <x v="10"/>
    <x v="16"/>
    <x v="350"/>
    <x v="15"/>
    <n v="14"/>
  </r>
  <r>
    <x v="10"/>
    <x v="16"/>
    <x v="351"/>
    <x v="15"/>
    <n v="11"/>
  </r>
  <r>
    <x v="10"/>
    <x v="16"/>
    <x v="352"/>
    <x v="15"/>
    <n v="16"/>
  </r>
  <r>
    <x v="10"/>
    <x v="16"/>
    <x v="353"/>
    <x v="15"/>
    <n v="5"/>
  </r>
  <r>
    <x v="10"/>
    <x v="16"/>
    <x v="354"/>
    <x v="15"/>
    <n v="3"/>
  </r>
  <r>
    <x v="10"/>
    <x v="16"/>
    <x v="355"/>
    <x v="15"/>
    <n v="14"/>
  </r>
  <r>
    <x v="10"/>
    <x v="16"/>
    <x v="356"/>
    <x v="15"/>
    <n v="5"/>
  </r>
  <r>
    <x v="10"/>
    <x v="16"/>
    <x v="357"/>
    <x v="15"/>
    <n v="7"/>
  </r>
  <r>
    <x v="10"/>
    <x v="16"/>
    <x v="358"/>
    <x v="15"/>
    <n v="12"/>
  </r>
  <r>
    <x v="10"/>
    <x v="16"/>
    <x v="359"/>
    <x v="15"/>
    <n v="7"/>
  </r>
  <r>
    <x v="10"/>
    <x v="16"/>
    <x v="360"/>
    <x v="15"/>
    <n v="9"/>
  </r>
  <r>
    <x v="10"/>
    <x v="16"/>
    <x v="361"/>
    <x v="15"/>
    <n v="10"/>
  </r>
  <r>
    <x v="10"/>
    <x v="16"/>
    <x v="362"/>
    <x v="15"/>
    <n v="10"/>
  </r>
  <r>
    <x v="10"/>
    <x v="16"/>
    <x v="363"/>
    <x v="15"/>
    <n v="14"/>
  </r>
  <r>
    <x v="10"/>
    <x v="16"/>
    <x v="364"/>
    <x v="15"/>
    <n v="6"/>
  </r>
  <r>
    <x v="10"/>
    <x v="16"/>
    <x v="365"/>
    <x v="15"/>
    <n v="9"/>
  </r>
  <r>
    <x v="10"/>
    <x v="16"/>
    <x v="366"/>
    <x v="15"/>
    <n v="3"/>
  </r>
  <r>
    <x v="10"/>
    <x v="16"/>
    <x v="367"/>
    <x v="15"/>
    <n v="6"/>
  </r>
  <r>
    <x v="10"/>
    <x v="16"/>
    <x v="368"/>
    <x v="15"/>
    <n v="17"/>
  </r>
  <r>
    <x v="10"/>
    <x v="16"/>
    <x v="369"/>
    <x v="15"/>
    <n v="10"/>
  </r>
  <r>
    <x v="10"/>
    <x v="16"/>
    <x v="370"/>
    <x v="15"/>
    <n v="10"/>
  </r>
  <r>
    <x v="10"/>
    <x v="16"/>
    <x v="371"/>
    <x v="15"/>
    <n v="2"/>
  </r>
  <r>
    <x v="10"/>
    <x v="16"/>
    <x v="372"/>
    <x v="15"/>
    <n v="22"/>
  </r>
  <r>
    <x v="10"/>
    <x v="16"/>
    <x v="373"/>
    <x v="15"/>
    <n v="4"/>
  </r>
  <r>
    <x v="10"/>
    <x v="16"/>
    <x v="387"/>
    <x v="15"/>
    <n v="2"/>
  </r>
  <r>
    <x v="10"/>
    <x v="16"/>
    <x v="374"/>
    <x v="15"/>
    <n v="6"/>
  </r>
  <r>
    <x v="10"/>
    <x v="16"/>
    <x v="376"/>
    <x v="15"/>
    <n v="6"/>
  </r>
  <r>
    <x v="10"/>
    <x v="16"/>
    <x v="377"/>
    <x v="15"/>
    <n v="8"/>
  </r>
  <r>
    <x v="10"/>
    <x v="16"/>
    <x v="378"/>
    <x v="15"/>
    <n v="3"/>
  </r>
  <r>
    <x v="10"/>
    <x v="16"/>
    <x v="379"/>
    <x v="15"/>
    <n v="19"/>
  </r>
  <r>
    <x v="10"/>
    <x v="16"/>
    <x v="380"/>
    <x v="15"/>
    <n v="6"/>
  </r>
  <r>
    <x v="10"/>
    <x v="16"/>
    <x v="381"/>
    <x v="15"/>
    <n v="13"/>
  </r>
  <r>
    <x v="10"/>
    <x v="16"/>
    <x v="382"/>
    <x v="15"/>
    <n v="5"/>
  </r>
  <r>
    <x v="10"/>
    <x v="16"/>
    <x v="383"/>
    <x v="15"/>
    <n v="2"/>
  </r>
  <r>
    <x v="10"/>
    <x v="16"/>
    <x v="384"/>
    <x v="15"/>
    <n v="21"/>
  </r>
  <r>
    <x v="10"/>
    <x v="16"/>
    <x v="385"/>
    <x v="15"/>
    <n v="6"/>
  </r>
  <r>
    <x v="10"/>
    <x v="16"/>
    <x v="347"/>
    <x v="16"/>
    <n v="5"/>
  </r>
  <r>
    <x v="10"/>
    <x v="16"/>
    <x v="348"/>
    <x v="16"/>
    <n v="3"/>
  </r>
  <r>
    <x v="10"/>
    <x v="16"/>
    <x v="349"/>
    <x v="16"/>
    <n v="2"/>
  </r>
  <r>
    <x v="10"/>
    <x v="16"/>
    <x v="350"/>
    <x v="16"/>
    <n v="4"/>
  </r>
  <r>
    <x v="10"/>
    <x v="16"/>
    <x v="351"/>
    <x v="16"/>
    <n v="5"/>
  </r>
  <r>
    <x v="10"/>
    <x v="16"/>
    <x v="352"/>
    <x v="16"/>
    <n v="1"/>
  </r>
  <r>
    <x v="10"/>
    <x v="16"/>
    <x v="353"/>
    <x v="16"/>
    <n v="4"/>
  </r>
  <r>
    <x v="10"/>
    <x v="16"/>
    <x v="355"/>
    <x v="16"/>
    <n v="12"/>
  </r>
  <r>
    <x v="10"/>
    <x v="16"/>
    <x v="356"/>
    <x v="16"/>
    <n v="4"/>
  </r>
  <r>
    <x v="10"/>
    <x v="16"/>
    <x v="357"/>
    <x v="16"/>
    <n v="2"/>
  </r>
  <r>
    <x v="10"/>
    <x v="16"/>
    <x v="358"/>
    <x v="16"/>
    <n v="1"/>
  </r>
  <r>
    <x v="10"/>
    <x v="16"/>
    <x v="359"/>
    <x v="16"/>
    <n v="6"/>
  </r>
  <r>
    <x v="10"/>
    <x v="16"/>
    <x v="360"/>
    <x v="16"/>
    <n v="1"/>
  </r>
  <r>
    <x v="10"/>
    <x v="16"/>
    <x v="361"/>
    <x v="16"/>
    <n v="3"/>
  </r>
  <r>
    <x v="10"/>
    <x v="16"/>
    <x v="362"/>
    <x v="16"/>
    <n v="4"/>
  </r>
  <r>
    <x v="10"/>
    <x v="16"/>
    <x v="363"/>
    <x v="16"/>
    <n v="6"/>
  </r>
  <r>
    <x v="10"/>
    <x v="16"/>
    <x v="364"/>
    <x v="16"/>
    <n v="3"/>
  </r>
  <r>
    <x v="10"/>
    <x v="16"/>
    <x v="365"/>
    <x v="16"/>
    <n v="3"/>
  </r>
  <r>
    <x v="10"/>
    <x v="16"/>
    <x v="366"/>
    <x v="16"/>
    <n v="3"/>
  </r>
  <r>
    <x v="10"/>
    <x v="16"/>
    <x v="367"/>
    <x v="16"/>
    <n v="1"/>
  </r>
  <r>
    <x v="10"/>
    <x v="16"/>
    <x v="368"/>
    <x v="16"/>
    <n v="1"/>
  </r>
  <r>
    <x v="10"/>
    <x v="16"/>
    <x v="369"/>
    <x v="16"/>
    <n v="1"/>
  </r>
  <r>
    <x v="10"/>
    <x v="16"/>
    <x v="370"/>
    <x v="16"/>
    <n v="1"/>
  </r>
  <r>
    <x v="10"/>
    <x v="16"/>
    <x v="372"/>
    <x v="16"/>
    <n v="8"/>
  </r>
  <r>
    <x v="10"/>
    <x v="16"/>
    <x v="373"/>
    <x v="16"/>
    <n v="3"/>
  </r>
  <r>
    <x v="10"/>
    <x v="16"/>
    <x v="387"/>
    <x v="16"/>
    <n v="1"/>
  </r>
  <r>
    <x v="10"/>
    <x v="16"/>
    <x v="374"/>
    <x v="16"/>
    <n v="2"/>
  </r>
  <r>
    <x v="10"/>
    <x v="16"/>
    <x v="375"/>
    <x v="16"/>
    <n v="1"/>
  </r>
  <r>
    <x v="10"/>
    <x v="16"/>
    <x v="376"/>
    <x v="16"/>
    <n v="1"/>
  </r>
  <r>
    <x v="10"/>
    <x v="16"/>
    <x v="378"/>
    <x v="16"/>
    <n v="1"/>
  </r>
  <r>
    <x v="10"/>
    <x v="16"/>
    <x v="379"/>
    <x v="16"/>
    <n v="7"/>
  </r>
  <r>
    <x v="10"/>
    <x v="16"/>
    <x v="380"/>
    <x v="16"/>
    <n v="2"/>
  </r>
  <r>
    <x v="10"/>
    <x v="16"/>
    <x v="381"/>
    <x v="16"/>
    <n v="4"/>
  </r>
  <r>
    <x v="10"/>
    <x v="16"/>
    <x v="382"/>
    <x v="16"/>
    <n v="1"/>
  </r>
  <r>
    <x v="10"/>
    <x v="16"/>
    <x v="383"/>
    <x v="16"/>
    <n v="1"/>
  </r>
  <r>
    <x v="10"/>
    <x v="16"/>
    <x v="384"/>
    <x v="16"/>
    <n v="4"/>
  </r>
  <r>
    <x v="10"/>
    <x v="16"/>
    <x v="385"/>
    <x v="16"/>
    <n v="3"/>
  </r>
  <r>
    <x v="10"/>
    <x v="16"/>
    <x v="347"/>
    <x v="33"/>
    <n v="7"/>
  </r>
  <r>
    <x v="10"/>
    <x v="16"/>
    <x v="349"/>
    <x v="33"/>
    <n v="5"/>
  </r>
  <r>
    <x v="10"/>
    <x v="16"/>
    <x v="350"/>
    <x v="33"/>
    <n v="3"/>
  </r>
  <r>
    <x v="10"/>
    <x v="16"/>
    <x v="351"/>
    <x v="33"/>
    <n v="11"/>
  </r>
  <r>
    <x v="10"/>
    <x v="16"/>
    <x v="353"/>
    <x v="33"/>
    <n v="5"/>
  </r>
  <r>
    <x v="10"/>
    <x v="16"/>
    <x v="355"/>
    <x v="33"/>
    <n v="8"/>
  </r>
  <r>
    <x v="10"/>
    <x v="16"/>
    <x v="356"/>
    <x v="33"/>
    <n v="5"/>
  </r>
  <r>
    <x v="10"/>
    <x v="16"/>
    <x v="357"/>
    <x v="33"/>
    <n v="7"/>
  </r>
  <r>
    <x v="10"/>
    <x v="16"/>
    <x v="358"/>
    <x v="33"/>
    <n v="1"/>
  </r>
  <r>
    <x v="10"/>
    <x v="16"/>
    <x v="359"/>
    <x v="33"/>
    <n v="5"/>
  </r>
  <r>
    <x v="10"/>
    <x v="16"/>
    <x v="360"/>
    <x v="33"/>
    <n v="4"/>
  </r>
  <r>
    <x v="10"/>
    <x v="16"/>
    <x v="361"/>
    <x v="33"/>
    <n v="9"/>
  </r>
  <r>
    <x v="10"/>
    <x v="16"/>
    <x v="362"/>
    <x v="33"/>
    <n v="6"/>
  </r>
  <r>
    <x v="10"/>
    <x v="16"/>
    <x v="363"/>
    <x v="33"/>
    <n v="5"/>
  </r>
  <r>
    <x v="10"/>
    <x v="16"/>
    <x v="364"/>
    <x v="33"/>
    <n v="1"/>
  </r>
  <r>
    <x v="10"/>
    <x v="16"/>
    <x v="367"/>
    <x v="33"/>
    <n v="5"/>
  </r>
  <r>
    <x v="10"/>
    <x v="16"/>
    <x v="369"/>
    <x v="33"/>
    <n v="2"/>
  </r>
  <r>
    <x v="10"/>
    <x v="16"/>
    <x v="370"/>
    <x v="33"/>
    <n v="3"/>
  </r>
  <r>
    <x v="10"/>
    <x v="16"/>
    <x v="372"/>
    <x v="33"/>
    <n v="6"/>
  </r>
  <r>
    <x v="10"/>
    <x v="16"/>
    <x v="373"/>
    <x v="33"/>
    <n v="1"/>
  </r>
  <r>
    <x v="10"/>
    <x v="16"/>
    <x v="375"/>
    <x v="33"/>
    <n v="2"/>
  </r>
  <r>
    <x v="10"/>
    <x v="16"/>
    <x v="376"/>
    <x v="33"/>
    <n v="3"/>
  </r>
  <r>
    <x v="10"/>
    <x v="16"/>
    <x v="379"/>
    <x v="33"/>
    <n v="11"/>
  </r>
  <r>
    <x v="10"/>
    <x v="16"/>
    <x v="380"/>
    <x v="33"/>
    <n v="2"/>
  </r>
  <r>
    <x v="10"/>
    <x v="16"/>
    <x v="381"/>
    <x v="33"/>
    <n v="1"/>
  </r>
  <r>
    <x v="10"/>
    <x v="16"/>
    <x v="382"/>
    <x v="33"/>
    <n v="1"/>
  </r>
  <r>
    <x v="10"/>
    <x v="16"/>
    <x v="383"/>
    <x v="33"/>
    <n v="3"/>
  </r>
  <r>
    <x v="10"/>
    <x v="16"/>
    <x v="384"/>
    <x v="33"/>
    <n v="5"/>
  </r>
  <r>
    <x v="10"/>
    <x v="16"/>
    <x v="385"/>
    <x v="33"/>
    <n v="2"/>
  </r>
  <r>
    <x v="10"/>
    <x v="16"/>
    <x v="347"/>
    <x v="34"/>
    <n v="5"/>
  </r>
  <r>
    <x v="10"/>
    <x v="16"/>
    <x v="349"/>
    <x v="34"/>
    <n v="1"/>
  </r>
  <r>
    <x v="10"/>
    <x v="16"/>
    <x v="350"/>
    <x v="34"/>
    <n v="1"/>
  </r>
  <r>
    <x v="10"/>
    <x v="16"/>
    <x v="351"/>
    <x v="34"/>
    <n v="6"/>
  </r>
  <r>
    <x v="10"/>
    <x v="16"/>
    <x v="352"/>
    <x v="34"/>
    <n v="2"/>
  </r>
  <r>
    <x v="10"/>
    <x v="16"/>
    <x v="353"/>
    <x v="34"/>
    <n v="1"/>
  </r>
  <r>
    <x v="10"/>
    <x v="16"/>
    <x v="356"/>
    <x v="34"/>
    <n v="3"/>
  </r>
  <r>
    <x v="10"/>
    <x v="16"/>
    <x v="357"/>
    <x v="34"/>
    <n v="5"/>
  </r>
  <r>
    <x v="10"/>
    <x v="16"/>
    <x v="360"/>
    <x v="34"/>
    <n v="1"/>
  </r>
  <r>
    <x v="10"/>
    <x v="16"/>
    <x v="361"/>
    <x v="34"/>
    <n v="5"/>
  </r>
  <r>
    <x v="10"/>
    <x v="16"/>
    <x v="362"/>
    <x v="34"/>
    <n v="2"/>
  </r>
  <r>
    <x v="10"/>
    <x v="16"/>
    <x v="363"/>
    <x v="34"/>
    <n v="4"/>
  </r>
  <r>
    <x v="10"/>
    <x v="16"/>
    <x v="364"/>
    <x v="34"/>
    <n v="1"/>
  </r>
  <r>
    <x v="10"/>
    <x v="16"/>
    <x v="369"/>
    <x v="34"/>
    <n v="1"/>
  </r>
  <r>
    <x v="10"/>
    <x v="16"/>
    <x v="370"/>
    <x v="34"/>
    <n v="2"/>
  </r>
  <r>
    <x v="10"/>
    <x v="16"/>
    <x v="372"/>
    <x v="34"/>
    <n v="4"/>
  </r>
  <r>
    <x v="10"/>
    <x v="16"/>
    <x v="373"/>
    <x v="34"/>
    <n v="1"/>
  </r>
  <r>
    <x v="10"/>
    <x v="16"/>
    <x v="375"/>
    <x v="34"/>
    <n v="2"/>
  </r>
  <r>
    <x v="10"/>
    <x v="16"/>
    <x v="379"/>
    <x v="34"/>
    <n v="6"/>
  </r>
  <r>
    <x v="10"/>
    <x v="16"/>
    <x v="380"/>
    <x v="34"/>
    <n v="2"/>
  </r>
  <r>
    <x v="10"/>
    <x v="16"/>
    <x v="381"/>
    <x v="34"/>
    <n v="1"/>
  </r>
  <r>
    <x v="10"/>
    <x v="16"/>
    <x v="383"/>
    <x v="34"/>
    <n v="3"/>
  </r>
  <r>
    <x v="10"/>
    <x v="16"/>
    <x v="384"/>
    <x v="34"/>
    <n v="1"/>
  </r>
  <r>
    <x v="10"/>
    <x v="16"/>
    <x v="385"/>
    <x v="34"/>
    <n v="1"/>
  </r>
  <r>
    <x v="10"/>
    <x v="16"/>
    <x v="347"/>
    <x v="35"/>
    <n v="2"/>
  </r>
  <r>
    <x v="10"/>
    <x v="16"/>
    <x v="351"/>
    <x v="35"/>
    <n v="3"/>
  </r>
  <r>
    <x v="10"/>
    <x v="16"/>
    <x v="355"/>
    <x v="35"/>
    <n v="2"/>
  </r>
  <r>
    <x v="10"/>
    <x v="16"/>
    <x v="356"/>
    <x v="35"/>
    <n v="2"/>
  </r>
  <r>
    <x v="10"/>
    <x v="16"/>
    <x v="359"/>
    <x v="35"/>
    <n v="1"/>
  </r>
  <r>
    <x v="10"/>
    <x v="16"/>
    <x v="360"/>
    <x v="35"/>
    <n v="1"/>
  </r>
  <r>
    <x v="10"/>
    <x v="16"/>
    <x v="361"/>
    <x v="35"/>
    <n v="1"/>
  </r>
  <r>
    <x v="10"/>
    <x v="16"/>
    <x v="362"/>
    <x v="35"/>
    <n v="1"/>
  </r>
  <r>
    <x v="10"/>
    <x v="16"/>
    <x v="363"/>
    <x v="35"/>
    <n v="2"/>
  </r>
  <r>
    <x v="10"/>
    <x v="16"/>
    <x v="370"/>
    <x v="35"/>
    <n v="1"/>
  </r>
  <r>
    <x v="10"/>
    <x v="16"/>
    <x v="373"/>
    <x v="35"/>
    <n v="1"/>
  </r>
  <r>
    <x v="10"/>
    <x v="16"/>
    <x v="376"/>
    <x v="35"/>
    <n v="2"/>
  </r>
  <r>
    <x v="10"/>
    <x v="16"/>
    <x v="379"/>
    <x v="35"/>
    <n v="2"/>
  </r>
  <r>
    <x v="10"/>
    <x v="16"/>
    <x v="380"/>
    <x v="35"/>
    <n v="1"/>
  </r>
  <r>
    <x v="10"/>
    <x v="16"/>
    <x v="382"/>
    <x v="35"/>
    <n v="1"/>
  </r>
  <r>
    <x v="10"/>
    <x v="16"/>
    <x v="347"/>
    <x v="36"/>
    <n v="1"/>
  </r>
  <r>
    <x v="10"/>
    <x v="16"/>
    <x v="350"/>
    <x v="36"/>
    <n v="1"/>
  </r>
  <r>
    <x v="10"/>
    <x v="16"/>
    <x v="351"/>
    <x v="36"/>
    <n v="1"/>
  </r>
  <r>
    <x v="10"/>
    <x v="16"/>
    <x v="356"/>
    <x v="36"/>
    <n v="1"/>
  </r>
  <r>
    <x v="10"/>
    <x v="16"/>
    <x v="359"/>
    <x v="36"/>
    <n v="1"/>
  </r>
  <r>
    <x v="10"/>
    <x v="16"/>
    <x v="360"/>
    <x v="36"/>
    <n v="2"/>
  </r>
  <r>
    <x v="10"/>
    <x v="16"/>
    <x v="361"/>
    <x v="36"/>
    <n v="2"/>
  </r>
  <r>
    <x v="10"/>
    <x v="16"/>
    <x v="365"/>
    <x v="36"/>
    <n v="1"/>
  </r>
  <r>
    <x v="10"/>
    <x v="16"/>
    <x v="370"/>
    <x v="36"/>
    <n v="1"/>
  </r>
  <r>
    <x v="10"/>
    <x v="16"/>
    <x v="375"/>
    <x v="36"/>
    <n v="1"/>
  </r>
  <r>
    <x v="10"/>
    <x v="16"/>
    <x v="347"/>
    <x v="32"/>
    <n v="384"/>
  </r>
  <r>
    <x v="10"/>
    <x v="16"/>
    <x v="351"/>
    <x v="32"/>
    <n v="30"/>
  </r>
  <r>
    <x v="10"/>
    <x v="16"/>
    <x v="359"/>
    <x v="32"/>
    <n v="95"/>
  </r>
  <r>
    <x v="10"/>
    <x v="16"/>
    <x v="368"/>
    <x v="32"/>
    <n v="722"/>
  </r>
  <r>
    <x v="10"/>
    <x v="16"/>
    <x v="374"/>
    <x v="32"/>
    <n v="553"/>
  </r>
  <r>
    <x v="10"/>
    <x v="16"/>
    <x v="379"/>
    <x v="32"/>
    <n v="1193"/>
  </r>
  <r>
    <x v="10"/>
    <x v="16"/>
    <x v="382"/>
    <x v="32"/>
    <n v="130"/>
  </r>
  <r>
    <x v="10"/>
    <x v="16"/>
    <x v="385"/>
    <x v="32"/>
    <n v="180"/>
  </r>
  <r>
    <x v="10"/>
    <x v="16"/>
    <x v="347"/>
    <x v="17"/>
    <n v="635"/>
  </r>
  <r>
    <x v="10"/>
    <x v="16"/>
    <x v="348"/>
    <x v="17"/>
    <n v="109"/>
  </r>
  <r>
    <x v="10"/>
    <x v="16"/>
    <x v="349"/>
    <x v="17"/>
    <n v="407"/>
  </r>
  <r>
    <x v="10"/>
    <x v="16"/>
    <x v="350"/>
    <x v="17"/>
    <n v="1632"/>
  </r>
  <r>
    <x v="10"/>
    <x v="16"/>
    <x v="351"/>
    <x v="17"/>
    <n v="953"/>
  </r>
  <r>
    <x v="10"/>
    <x v="16"/>
    <x v="352"/>
    <x v="17"/>
    <n v="902"/>
  </r>
  <r>
    <x v="10"/>
    <x v="16"/>
    <x v="353"/>
    <x v="17"/>
    <n v="371"/>
  </r>
  <r>
    <x v="10"/>
    <x v="16"/>
    <x v="354"/>
    <x v="17"/>
    <n v="187"/>
  </r>
  <r>
    <x v="10"/>
    <x v="16"/>
    <x v="355"/>
    <x v="17"/>
    <n v="787"/>
  </r>
  <r>
    <x v="10"/>
    <x v="16"/>
    <x v="356"/>
    <x v="17"/>
    <n v="712"/>
  </r>
  <r>
    <x v="10"/>
    <x v="16"/>
    <x v="357"/>
    <x v="17"/>
    <n v="823"/>
  </r>
  <r>
    <x v="10"/>
    <x v="16"/>
    <x v="358"/>
    <x v="17"/>
    <n v="269"/>
  </r>
  <r>
    <x v="10"/>
    <x v="16"/>
    <x v="359"/>
    <x v="17"/>
    <n v="538"/>
  </r>
  <r>
    <x v="10"/>
    <x v="16"/>
    <x v="360"/>
    <x v="17"/>
    <n v="617"/>
  </r>
  <r>
    <x v="10"/>
    <x v="16"/>
    <x v="361"/>
    <x v="17"/>
    <n v="332"/>
  </r>
  <r>
    <x v="10"/>
    <x v="16"/>
    <x v="362"/>
    <x v="17"/>
    <n v="679"/>
  </r>
  <r>
    <x v="10"/>
    <x v="16"/>
    <x v="363"/>
    <x v="17"/>
    <n v="581"/>
  </r>
  <r>
    <x v="10"/>
    <x v="16"/>
    <x v="364"/>
    <x v="17"/>
    <n v="197"/>
  </r>
  <r>
    <x v="10"/>
    <x v="16"/>
    <x v="365"/>
    <x v="17"/>
    <n v="264"/>
  </r>
  <r>
    <x v="10"/>
    <x v="16"/>
    <x v="366"/>
    <x v="17"/>
    <n v="404"/>
  </r>
  <r>
    <x v="10"/>
    <x v="16"/>
    <x v="367"/>
    <x v="17"/>
    <n v="85"/>
  </r>
  <r>
    <x v="10"/>
    <x v="16"/>
    <x v="368"/>
    <x v="17"/>
    <n v="248"/>
  </r>
  <r>
    <x v="10"/>
    <x v="16"/>
    <x v="369"/>
    <x v="17"/>
    <n v="154"/>
  </r>
  <r>
    <x v="10"/>
    <x v="16"/>
    <x v="370"/>
    <x v="17"/>
    <n v="373"/>
  </r>
  <r>
    <x v="10"/>
    <x v="16"/>
    <x v="371"/>
    <x v="17"/>
    <n v="22"/>
  </r>
  <r>
    <x v="10"/>
    <x v="16"/>
    <x v="372"/>
    <x v="17"/>
    <n v="950"/>
  </r>
  <r>
    <x v="10"/>
    <x v="16"/>
    <x v="373"/>
    <x v="17"/>
    <n v="159"/>
  </r>
  <r>
    <x v="10"/>
    <x v="16"/>
    <x v="374"/>
    <x v="17"/>
    <n v="147"/>
  </r>
  <r>
    <x v="10"/>
    <x v="16"/>
    <x v="375"/>
    <x v="17"/>
    <n v="96"/>
  </r>
  <r>
    <x v="10"/>
    <x v="16"/>
    <x v="376"/>
    <x v="17"/>
    <n v="120"/>
  </r>
  <r>
    <x v="10"/>
    <x v="16"/>
    <x v="377"/>
    <x v="17"/>
    <n v="251"/>
  </r>
  <r>
    <x v="10"/>
    <x v="16"/>
    <x v="378"/>
    <x v="17"/>
    <n v="43"/>
  </r>
  <r>
    <x v="10"/>
    <x v="16"/>
    <x v="379"/>
    <x v="17"/>
    <n v="890"/>
  </r>
  <r>
    <x v="10"/>
    <x v="16"/>
    <x v="380"/>
    <x v="17"/>
    <n v="149"/>
  </r>
  <r>
    <x v="10"/>
    <x v="16"/>
    <x v="381"/>
    <x v="17"/>
    <n v="331"/>
  </r>
  <r>
    <x v="10"/>
    <x v="16"/>
    <x v="382"/>
    <x v="17"/>
    <n v="238"/>
  </r>
  <r>
    <x v="10"/>
    <x v="16"/>
    <x v="383"/>
    <x v="17"/>
    <n v="70"/>
  </r>
  <r>
    <x v="10"/>
    <x v="16"/>
    <x v="384"/>
    <x v="17"/>
    <n v="522"/>
  </r>
  <r>
    <x v="10"/>
    <x v="16"/>
    <x v="385"/>
    <x v="17"/>
    <n v="345"/>
  </r>
  <r>
    <x v="10"/>
    <x v="16"/>
    <x v="347"/>
    <x v="18"/>
    <n v="580"/>
  </r>
  <r>
    <x v="10"/>
    <x v="16"/>
    <x v="349"/>
    <x v="18"/>
    <n v="3759"/>
  </r>
  <r>
    <x v="10"/>
    <x v="16"/>
    <x v="350"/>
    <x v="18"/>
    <n v="5211"/>
  </r>
  <r>
    <x v="10"/>
    <x v="16"/>
    <x v="351"/>
    <x v="18"/>
    <n v="4601"/>
  </r>
  <r>
    <x v="10"/>
    <x v="16"/>
    <x v="352"/>
    <x v="18"/>
    <n v="10936"/>
  </r>
  <r>
    <x v="10"/>
    <x v="16"/>
    <x v="353"/>
    <x v="18"/>
    <n v="4228"/>
  </r>
  <r>
    <x v="10"/>
    <x v="16"/>
    <x v="355"/>
    <x v="18"/>
    <n v="2926"/>
  </r>
  <r>
    <x v="10"/>
    <x v="16"/>
    <x v="356"/>
    <x v="18"/>
    <n v="5784"/>
  </r>
  <r>
    <x v="10"/>
    <x v="16"/>
    <x v="357"/>
    <x v="18"/>
    <n v="5484"/>
  </r>
  <r>
    <x v="10"/>
    <x v="16"/>
    <x v="358"/>
    <x v="18"/>
    <n v="3756"/>
  </r>
  <r>
    <x v="10"/>
    <x v="16"/>
    <x v="359"/>
    <x v="18"/>
    <n v="218"/>
  </r>
  <r>
    <x v="10"/>
    <x v="16"/>
    <x v="360"/>
    <x v="18"/>
    <n v="290"/>
  </r>
  <r>
    <x v="10"/>
    <x v="16"/>
    <x v="361"/>
    <x v="18"/>
    <n v="4381"/>
  </r>
  <r>
    <x v="10"/>
    <x v="16"/>
    <x v="362"/>
    <x v="18"/>
    <n v="2650"/>
  </r>
  <r>
    <x v="10"/>
    <x v="16"/>
    <x v="363"/>
    <x v="18"/>
    <n v="3262"/>
  </r>
  <r>
    <x v="10"/>
    <x v="16"/>
    <x v="364"/>
    <x v="18"/>
    <n v="98"/>
  </r>
  <r>
    <x v="10"/>
    <x v="16"/>
    <x v="366"/>
    <x v="18"/>
    <n v="3193"/>
  </r>
  <r>
    <x v="10"/>
    <x v="16"/>
    <x v="367"/>
    <x v="18"/>
    <n v="519"/>
  </r>
  <r>
    <x v="10"/>
    <x v="16"/>
    <x v="368"/>
    <x v="18"/>
    <n v="1399"/>
  </r>
  <r>
    <x v="10"/>
    <x v="16"/>
    <x v="369"/>
    <x v="18"/>
    <n v="1504"/>
  </r>
  <r>
    <x v="10"/>
    <x v="16"/>
    <x v="370"/>
    <x v="18"/>
    <n v="1344"/>
  </r>
  <r>
    <x v="10"/>
    <x v="16"/>
    <x v="372"/>
    <x v="18"/>
    <n v="3925"/>
  </r>
  <r>
    <x v="10"/>
    <x v="16"/>
    <x v="374"/>
    <x v="18"/>
    <n v="117"/>
  </r>
  <r>
    <x v="10"/>
    <x v="16"/>
    <x v="378"/>
    <x v="18"/>
    <n v="2"/>
  </r>
  <r>
    <x v="10"/>
    <x v="16"/>
    <x v="379"/>
    <x v="18"/>
    <n v="4034"/>
  </r>
  <r>
    <x v="10"/>
    <x v="16"/>
    <x v="380"/>
    <x v="18"/>
    <n v="1"/>
  </r>
  <r>
    <x v="10"/>
    <x v="16"/>
    <x v="381"/>
    <x v="18"/>
    <n v="1042"/>
  </r>
  <r>
    <x v="10"/>
    <x v="16"/>
    <x v="384"/>
    <x v="18"/>
    <n v="1210"/>
  </r>
  <r>
    <x v="10"/>
    <x v="16"/>
    <x v="385"/>
    <x v="18"/>
    <n v="2552"/>
  </r>
  <r>
    <x v="10"/>
    <x v="16"/>
    <x v="360"/>
    <x v="19"/>
    <n v="20"/>
  </r>
  <r>
    <x v="10"/>
    <x v="16"/>
    <x v="379"/>
    <x v="19"/>
    <n v="114"/>
  </r>
  <r>
    <x v="10"/>
    <x v="16"/>
    <x v="351"/>
    <x v="20"/>
    <n v="9"/>
  </r>
  <r>
    <x v="10"/>
    <x v="16"/>
    <x v="367"/>
    <x v="20"/>
    <n v="5"/>
  </r>
  <r>
    <x v="10"/>
    <x v="16"/>
    <x v="373"/>
    <x v="20"/>
    <n v="3"/>
  </r>
  <r>
    <x v="10"/>
    <x v="16"/>
    <x v="381"/>
    <x v="20"/>
    <n v="8"/>
  </r>
  <r>
    <x v="10"/>
    <x v="16"/>
    <x v="347"/>
    <x v="42"/>
    <n v="2522"/>
  </r>
  <r>
    <x v="10"/>
    <x v="16"/>
    <x v="348"/>
    <x v="42"/>
    <n v="341"/>
  </r>
  <r>
    <x v="10"/>
    <x v="16"/>
    <x v="349"/>
    <x v="42"/>
    <n v="1147"/>
  </r>
  <r>
    <x v="10"/>
    <x v="16"/>
    <x v="350"/>
    <x v="42"/>
    <n v="896"/>
  </r>
  <r>
    <x v="10"/>
    <x v="16"/>
    <x v="351"/>
    <x v="42"/>
    <n v="3329"/>
  </r>
  <r>
    <x v="10"/>
    <x v="16"/>
    <x v="352"/>
    <x v="42"/>
    <n v="700"/>
  </r>
  <r>
    <x v="10"/>
    <x v="16"/>
    <x v="353"/>
    <x v="42"/>
    <n v="1149"/>
  </r>
  <r>
    <x v="10"/>
    <x v="16"/>
    <x v="354"/>
    <x v="42"/>
    <n v="1444"/>
  </r>
  <r>
    <x v="10"/>
    <x v="16"/>
    <x v="355"/>
    <x v="42"/>
    <n v="2149"/>
  </r>
  <r>
    <x v="10"/>
    <x v="16"/>
    <x v="356"/>
    <x v="42"/>
    <n v="1964"/>
  </r>
  <r>
    <x v="10"/>
    <x v="16"/>
    <x v="357"/>
    <x v="42"/>
    <n v="1914"/>
  </r>
  <r>
    <x v="10"/>
    <x v="16"/>
    <x v="358"/>
    <x v="42"/>
    <n v="1526"/>
  </r>
  <r>
    <x v="10"/>
    <x v="16"/>
    <x v="359"/>
    <x v="42"/>
    <n v="6348"/>
  </r>
  <r>
    <x v="10"/>
    <x v="16"/>
    <x v="360"/>
    <x v="42"/>
    <n v="881"/>
  </r>
  <r>
    <x v="10"/>
    <x v="16"/>
    <x v="361"/>
    <x v="42"/>
    <n v="2311"/>
  </r>
  <r>
    <x v="10"/>
    <x v="16"/>
    <x v="362"/>
    <x v="42"/>
    <n v="5940"/>
  </r>
  <r>
    <x v="10"/>
    <x v="16"/>
    <x v="363"/>
    <x v="42"/>
    <n v="4967"/>
  </r>
  <r>
    <x v="10"/>
    <x v="16"/>
    <x v="364"/>
    <x v="42"/>
    <n v="1960"/>
  </r>
  <r>
    <x v="10"/>
    <x v="16"/>
    <x v="386"/>
    <x v="42"/>
    <n v="137"/>
  </r>
  <r>
    <x v="10"/>
    <x v="16"/>
    <x v="365"/>
    <x v="42"/>
    <n v="1751"/>
  </r>
  <r>
    <x v="10"/>
    <x v="16"/>
    <x v="366"/>
    <x v="42"/>
    <n v="2998"/>
  </r>
  <r>
    <x v="10"/>
    <x v="16"/>
    <x v="367"/>
    <x v="42"/>
    <n v="701"/>
  </r>
  <r>
    <x v="10"/>
    <x v="16"/>
    <x v="368"/>
    <x v="42"/>
    <n v="1421"/>
  </r>
  <r>
    <x v="10"/>
    <x v="16"/>
    <x v="369"/>
    <x v="42"/>
    <n v="1947"/>
  </r>
  <r>
    <x v="10"/>
    <x v="16"/>
    <x v="370"/>
    <x v="42"/>
    <n v="2400"/>
  </r>
  <r>
    <x v="10"/>
    <x v="16"/>
    <x v="371"/>
    <x v="42"/>
    <n v="915"/>
  </r>
  <r>
    <x v="10"/>
    <x v="16"/>
    <x v="372"/>
    <x v="42"/>
    <n v="2160"/>
  </r>
  <r>
    <x v="10"/>
    <x v="16"/>
    <x v="373"/>
    <x v="42"/>
    <n v="1297"/>
  </r>
  <r>
    <x v="10"/>
    <x v="16"/>
    <x v="387"/>
    <x v="42"/>
    <n v="712"/>
  </r>
  <r>
    <x v="10"/>
    <x v="16"/>
    <x v="374"/>
    <x v="42"/>
    <n v="318"/>
  </r>
  <r>
    <x v="10"/>
    <x v="16"/>
    <x v="375"/>
    <x v="42"/>
    <n v="713"/>
  </r>
  <r>
    <x v="10"/>
    <x v="16"/>
    <x v="376"/>
    <x v="42"/>
    <n v="819"/>
  </r>
  <r>
    <x v="10"/>
    <x v="16"/>
    <x v="377"/>
    <x v="42"/>
    <n v="633"/>
  </r>
  <r>
    <x v="10"/>
    <x v="16"/>
    <x v="388"/>
    <x v="42"/>
    <n v="397"/>
  </r>
  <r>
    <x v="10"/>
    <x v="16"/>
    <x v="378"/>
    <x v="42"/>
    <n v="2187"/>
  </r>
  <r>
    <x v="10"/>
    <x v="16"/>
    <x v="379"/>
    <x v="42"/>
    <n v="7960"/>
  </r>
  <r>
    <x v="10"/>
    <x v="16"/>
    <x v="380"/>
    <x v="42"/>
    <n v="3044"/>
  </r>
  <r>
    <x v="10"/>
    <x v="16"/>
    <x v="381"/>
    <x v="42"/>
    <n v="6716"/>
  </r>
  <r>
    <x v="10"/>
    <x v="16"/>
    <x v="382"/>
    <x v="42"/>
    <n v="1448"/>
  </r>
  <r>
    <x v="10"/>
    <x v="16"/>
    <x v="383"/>
    <x v="42"/>
    <n v="1690"/>
  </r>
  <r>
    <x v="10"/>
    <x v="16"/>
    <x v="384"/>
    <x v="42"/>
    <n v="5060"/>
  </r>
  <r>
    <x v="10"/>
    <x v="16"/>
    <x v="385"/>
    <x v="42"/>
    <n v="3861"/>
  </r>
  <r>
    <x v="10"/>
    <x v="16"/>
    <x v="347"/>
    <x v="21"/>
    <n v="2129"/>
  </r>
  <r>
    <x v="10"/>
    <x v="16"/>
    <x v="348"/>
    <x v="21"/>
    <n v="283"/>
  </r>
  <r>
    <x v="10"/>
    <x v="16"/>
    <x v="349"/>
    <x v="21"/>
    <n v="1151"/>
  </r>
  <r>
    <x v="10"/>
    <x v="16"/>
    <x v="350"/>
    <x v="21"/>
    <n v="931"/>
  </r>
  <r>
    <x v="10"/>
    <x v="16"/>
    <x v="351"/>
    <x v="21"/>
    <n v="4016"/>
  </r>
  <r>
    <x v="10"/>
    <x v="16"/>
    <x v="352"/>
    <x v="21"/>
    <n v="639"/>
  </r>
  <r>
    <x v="10"/>
    <x v="16"/>
    <x v="353"/>
    <x v="21"/>
    <n v="1221"/>
  </r>
  <r>
    <x v="10"/>
    <x v="16"/>
    <x v="354"/>
    <x v="21"/>
    <n v="944"/>
  </r>
  <r>
    <x v="10"/>
    <x v="16"/>
    <x v="355"/>
    <x v="21"/>
    <n v="1867"/>
  </r>
  <r>
    <x v="10"/>
    <x v="16"/>
    <x v="356"/>
    <x v="21"/>
    <n v="1860"/>
  </r>
  <r>
    <x v="10"/>
    <x v="16"/>
    <x v="357"/>
    <x v="21"/>
    <n v="2204"/>
  </r>
  <r>
    <x v="10"/>
    <x v="16"/>
    <x v="358"/>
    <x v="21"/>
    <n v="1433"/>
  </r>
  <r>
    <x v="10"/>
    <x v="16"/>
    <x v="359"/>
    <x v="21"/>
    <n v="5162"/>
  </r>
  <r>
    <x v="10"/>
    <x v="16"/>
    <x v="360"/>
    <x v="21"/>
    <n v="1003"/>
  </r>
  <r>
    <x v="10"/>
    <x v="16"/>
    <x v="361"/>
    <x v="21"/>
    <n v="1977"/>
  </r>
  <r>
    <x v="10"/>
    <x v="16"/>
    <x v="362"/>
    <x v="21"/>
    <n v="4628"/>
  </r>
  <r>
    <x v="10"/>
    <x v="16"/>
    <x v="363"/>
    <x v="21"/>
    <n v="4236"/>
  </r>
  <r>
    <x v="10"/>
    <x v="16"/>
    <x v="364"/>
    <x v="21"/>
    <n v="2147"/>
  </r>
  <r>
    <x v="10"/>
    <x v="16"/>
    <x v="386"/>
    <x v="21"/>
    <n v="242"/>
  </r>
  <r>
    <x v="10"/>
    <x v="16"/>
    <x v="365"/>
    <x v="21"/>
    <n v="2472"/>
  </r>
  <r>
    <x v="10"/>
    <x v="16"/>
    <x v="366"/>
    <x v="21"/>
    <n v="2692"/>
  </r>
  <r>
    <x v="10"/>
    <x v="16"/>
    <x v="367"/>
    <x v="21"/>
    <n v="618"/>
  </r>
  <r>
    <x v="10"/>
    <x v="16"/>
    <x v="368"/>
    <x v="21"/>
    <n v="1605"/>
  </r>
  <r>
    <x v="10"/>
    <x v="16"/>
    <x v="369"/>
    <x v="21"/>
    <n v="2269"/>
  </r>
  <r>
    <x v="10"/>
    <x v="16"/>
    <x v="370"/>
    <x v="21"/>
    <n v="1867"/>
  </r>
  <r>
    <x v="10"/>
    <x v="16"/>
    <x v="371"/>
    <x v="21"/>
    <n v="674"/>
  </r>
  <r>
    <x v="10"/>
    <x v="16"/>
    <x v="372"/>
    <x v="21"/>
    <n v="2060"/>
  </r>
  <r>
    <x v="10"/>
    <x v="16"/>
    <x v="373"/>
    <x v="21"/>
    <n v="913"/>
  </r>
  <r>
    <x v="10"/>
    <x v="16"/>
    <x v="387"/>
    <x v="21"/>
    <n v="499"/>
  </r>
  <r>
    <x v="10"/>
    <x v="16"/>
    <x v="374"/>
    <x v="21"/>
    <n v="229"/>
  </r>
  <r>
    <x v="10"/>
    <x v="16"/>
    <x v="375"/>
    <x v="21"/>
    <n v="669"/>
  </r>
  <r>
    <x v="10"/>
    <x v="16"/>
    <x v="376"/>
    <x v="21"/>
    <n v="805"/>
  </r>
  <r>
    <x v="10"/>
    <x v="16"/>
    <x v="377"/>
    <x v="21"/>
    <n v="726"/>
  </r>
  <r>
    <x v="10"/>
    <x v="16"/>
    <x v="388"/>
    <x v="21"/>
    <n v="363"/>
  </r>
  <r>
    <x v="10"/>
    <x v="16"/>
    <x v="378"/>
    <x v="21"/>
    <n v="1692"/>
  </r>
  <r>
    <x v="10"/>
    <x v="16"/>
    <x v="379"/>
    <x v="21"/>
    <n v="6613"/>
  </r>
  <r>
    <x v="10"/>
    <x v="16"/>
    <x v="380"/>
    <x v="21"/>
    <n v="2428"/>
  </r>
  <r>
    <x v="10"/>
    <x v="16"/>
    <x v="381"/>
    <x v="21"/>
    <n v="5250"/>
  </r>
  <r>
    <x v="10"/>
    <x v="16"/>
    <x v="382"/>
    <x v="21"/>
    <n v="1326"/>
  </r>
  <r>
    <x v="10"/>
    <x v="16"/>
    <x v="383"/>
    <x v="21"/>
    <n v="1433"/>
  </r>
  <r>
    <x v="10"/>
    <x v="16"/>
    <x v="384"/>
    <x v="21"/>
    <n v="3800"/>
  </r>
  <r>
    <x v="10"/>
    <x v="16"/>
    <x v="385"/>
    <x v="21"/>
    <n v="2714"/>
  </r>
  <r>
    <x v="10"/>
    <x v="16"/>
    <x v="347"/>
    <x v="22"/>
    <n v="1548"/>
  </r>
  <r>
    <x v="10"/>
    <x v="16"/>
    <x v="348"/>
    <x v="22"/>
    <n v="53"/>
  </r>
  <r>
    <x v="10"/>
    <x v="16"/>
    <x v="349"/>
    <x v="22"/>
    <n v="142"/>
  </r>
  <r>
    <x v="10"/>
    <x v="16"/>
    <x v="350"/>
    <x v="22"/>
    <n v="14930"/>
  </r>
  <r>
    <x v="10"/>
    <x v="16"/>
    <x v="351"/>
    <x v="22"/>
    <n v="14758"/>
  </r>
  <r>
    <x v="10"/>
    <x v="16"/>
    <x v="352"/>
    <x v="22"/>
    <n v="11"/>
  </r>
  <r>
    <x v="10"/>
    <x v="16"/>
    <x v="353"/>
    <x v="22"/>
    <n v="31"/>
  </r>
  <r>
    <x v="10"/>
    <x v="16"/>
    <x v="355"/>
    <x v="22"/>
    <n v="3076"/>
  </r>
  <r>
    <x v="10"/>
    <x v="16"/>
    <x v="356"/>
    <x v="22"/>
    <n v="108"/>
  </r>
  <r>
    <x v="10"/>
    <x v="16"/>
    <x v="357"/>
    <x v="22"/>
    <n v="55"/>
  </r>
  <r>
    <x v="10"/>
    <x v="16"/>
    <x v="358"/>
    <x v="22"/>
    <n v="6480"/>
  </r>
  <r>
    <x v="10"/>
    <x v="16"/>
    <x v="359"/>
    <x v="22"/>
    <n v="58"/>
  </r>
  <r>
    <x v="10"/>
    <x v="16"/>
    <x v="360"/>
    <x v="22"/>
    <n v="20"/>
  </r>
  <r>
    <x v="10"/>
    <x v="16"/>
    <x v="361"/>
    <x v="22"/>
    <n v="2019"/>
  </r>
  <r>
    <x v="10"/>
    <x v="16"/>
    <x v="362"/>
    <x v="22"/>
    <n v="66"/>
  </r>
  <r>
    <x v="10"/>
    <x v="16"/>
    <x v="363"/>
    <x v="22"/>
    <n v="137"/>
  </r>
  <r>
    <x v="10"/>
    <x v="16"/>
    <x v="364"/>
    <x v="22"/>
    <n v="26"/>
  </r>
  <r>
    <x v="10"/>
    <x v="16"/>
    <x v="365"/>
    <x v="22"/>
    <n v="32"/>
  </r>
  <r>
    <x v="10"/>
    <x v="16"/>
    <x v="366"/>
    <x v="22"/>
    <n v="44"/>
  </r>
  <r>
    <x v="10"/>
    <x v="16"/>
    <x v="367"/>
    <x v="22"/>
    <n v="20"/>
  </r>
  <r>
    <x v="10"/>
    <x v="16"/>
    <x v="368"/>
    <x v="22"/>
    <n v="16"/>
  </r>
  <r>
    <x v="10"/>
    <x v="16"/>
    <x v="369"/>
    <x v="22"/>
    <n v="3"/>
  </r>
  <r>
    <x v="10"/>
    <x v="16"/>
    <x v="370"/>
    <x v="22"/>
    <n v="5393"/>
  </r>
  <r>
    <x v="10"/>
    <x v="16"/>
    <x v="372"/>
    <x v="22"/>
    <n v="143"/>
  </r>
  <r>
    <x v="10"/>
    <x v="16"/>
    <x v="373"/>
    <x v="22"/>
    <n v="37"/>
  </r>
  <r>
    <x v="10"/>
    <x v="16"/>
    <x v="387"/>
    <x v="22"/>
    <n v="2300"/>
  </r>
  <r>
    <x v="10"/>
    <x v="16"/>
    <x v="374"/>
    <x v="22"/>
    <n v="215"/>
  </r>
  <r>
    <x v="10"/>
    <x v="16"/>
    <x v="375"/>
    <x v="22"/>
    <n v="6"/>
  </r>
  <r>
    <x v="10"/>
    <x v="16"/>
    <x v="376"/>
    <x v="22"/>
    <n v="2"/>
  </r>
  <r>
    <x v="10"/>
    <x v="16"/>
    <x v="378"/>
    <x v="22"/>
    <n v="11"/>
  </r>
  <r>
    <x v="10"/>
    <x v="16"/>
    <x v="379"/>
    <x v="22"/>
    <n v="2624"/>
  </r>
  <r>
    <x v="10"/>
    <x v="16"/>
    <x v="380"/>
    <x v="22"/>
    <n v="75"/>
  </r>
  <r>
    <x v="10"/>
    <x v="16"/>
    <x v="381"/>
    <x v="22"/>
    <n v="5977"/>
  </r>
  <r>
    <x v="10"/>
    <x v="16"/>
    <x v="382"/>
    <x v="22"/>
    <n v="5000"/>
  </r>
  <r>
    <x v="10"/>
    <x v="16"/>
    <x v="383"/>
    <x v="22"/>
    <n v="15"/>
  </r>
  <r>
    <x v="10"/>
    <x v="16"/>
    <x v="384"/>
    <x v="22"/>
    <n v="1608"/>
  </r>
  <r>
    <x v="10"/>
    <x v="16"/>
    <x v="385"/>
    <x v="22"/>
    <n v="10626"/>
  </r>
  <r>
    <x v="10"/>
    <x v="16"/>
    <x v="347"/>
    <x v="23"/>
    <n v="3"/>
  </r>
  <r>
    <x v="10"/>
    <x v="16"/>
    <x v="349"/>
    <x v="23"/>
    <n v="1"/>
  </r>
  <r>
    <x v="10"/>
    <x v="16"/>
    <x v="351"/>
    <x v="23"/>
    <n v="7"/>
  </r>
  <r>
    <x v="10"/>
    <x v="16"/>
    <x v="355"/>
    <x v="23"/>
    <n v="5"/>
  </r>
  <r>
    <x v="10"/>
    <x v="16"/>
    <x v="357"/>
    <x v="23"/>
    <n v="2"/>
  </r>
  <r>
    <x v="10"/>
    <x v="16"/>
    <x v="358"/>
    <x v="23"/>
    <n v="3"/>
  </r>
  <r>
    <x v="10"/>
    <x v="16"/>
    <x v="361"/>
    <x v="23"/>
    <n v="2"/>
  </r>
  <r>
    <x v="10"/>
    <x v="16"/>
    <x v="363"/>
    <x v="23"/>
    <n v="30"/>
  </r>
  <r>
    <x v="10"/>
    <x v="16"/>
    <x v="369"/>
    <x v="23"/>
    <n v="3"/>
  </r>
  <r>
    <x v="10"/>
    <x v="16"/>
    <x v="370"/>
    <x v="23"/>
    <n v="26"/>
  </r>
  <r>
    <x v="10"/>
    <x v="16"/>
    <x v="371"/>
    <x v="23"/>
    <n v="3"/>
  </r>
  <r>
    <x v="10"/>
    <x v="16"/>
    <x v="372"/>
    <x v="23"/>
    <n v="2"/>
  </r>
  <r>
    <x v="10"/>
    <x v="16"/>
    <x v="373"/>
    <x v="23"/>
    <n v="1"/>
  </r>
  <r>
    <x v="10"/>
    <x v="16"/>
    <x v="375"/>
    <x v="23"/>
    <n v="3"/>
  </r>
  <r>
    <x v="10"/>
    <x v="16"/>
    <x v="377"/>
    <x v="23"/>
    <n v="2"/>
  </r>
  <r>
    <x v="10"/>
    <x v="16"/>
    <x v="379"/>
    <x v="23"/>
    <n v="7"/>
  </r>
  <r>
    <x v="10"/>
    <x v="16"/>
    <x v="380"/>
    <x v="23"/>
    <n v="1"/>
  </r>
  <r>
    <x v="10"/>
    <x v="16"/>
    <x v="381"/>
    <x v="23"/>
    <n v="3"/>
  </r>
  <r>
    <x v="10"/>
    <x v="16"/>
    <x v="382"/>
    <x v="23"/>
    <n v="34"/>
  </r>
  <r>
    <x v="10"/>
    <x v="16"/>
    <x v="383"/>
    <x v="23"/>
    <n v="12"/>
  </r>
  <r>
    <x v="10"/>
    <x v="16"/>
    <x v="384"/>
    <x v="23"/>
    <n v="13"/>
  </r>
  <r>
    <x v="10"/>
    <x v="16"/>
    <x v="351"/>
    <x v="24"/>
    <n v="1"/>
  </r>
  <r>
    <x v="10"/>
    <x v="16"/>
    <x v="357"/>
    <x v="24"/>
    <n v="1"/>
  </r>
  <r>
    <x v="10"/>
    <x v="16"/>
    <x v="370"/>
    <x v="24"/>
    <n v="1"/>
  </r>
  <r>
    <x v="10"/>
    <x v="16"/>
    <x v="347"/>
    <x v="25"/>
    <n v="26080"/>
  </r>
  <r>
    <x v="10"/>
    <x v="16"/>
    <x v="348"/>
    <x v="25"/>
    <n v="4009"/>
  </r>
  <r>
    <x v="10"/>
    <x v="16"/>
    <x v="349"/>
    <x v="25"/>
    <n v="12456"/>
  </r>
  <r>
    <x v="10"/>
    <x v="16"/>
    <x v="350"/>
    <x v="25"/>
    <n v="27856"/>
  </r>
  <r>
    <x v="10"/>
    <x v="16"/>
    <x v="351"/>
    <x v="25"/>
    <n v="31456"/>
  </r>
  <r>
    <x v="10"/>
    <x v="16"/>
    <x v="352"/>
    <x v="25"/>
    <n v="15153"/>
  </r>
  <r>
    <x v="10"/>
    <x v="16"/>
    <x v="353"/>
    <x v="25"/>
    <n v="10323"/>
  </r>
  <r>
    <x v="10"/>
    <x v="16"/>
    <x v="354"/>
    <x v="25"/>
    <n v="5788"/>
  </r>
  <r>
    <x v="10"/>
    <x v="16"/>
    <x v="355"/>
    <x v="25"/>
    <n v="25581"/>
  </r>
  <r>
    <x v="10"/>
    <x v="16"/>
    <x v="356"/>
    <x v="25"/>
    <n v="21127"/>
  </r>
  <r>
    <x v="10"/>
    <x v="16"/>
    <x v="357"/>
    <x v="25"/>
    <n v="26181"/>
  </r>
  <r>
    <x v="10"/>
    <x v="16"/>
    <x v="358"/>
    <x v="25"/>
    <n v="8245"/>
  </r>
  <r>
    <x v="10"/>
    <x v="16"/>
    <x v="359"/>
    <x v="25"/>
    <n v="17376"/>
  </r>
  <r>
    <x v="10"/>
    <x v="16"/>
    <x v="360"/>
    <x v="25"/>
    <n v="14397"/>
  </r>
  <r>
    <x v="10"/>
    <x v="16"/>
    <x v="361"/>
    <x v="25"/>
    <n v="12858"/>
  </r>
  <r>
    <x v="10"/>
    <x v="16"/>
    <x v="362"/>
    <x v="25"/>
    <n v="21115"/>
  </r>
  <r>
    <x v="10"/>
    <x v="16"/>
    <x v="363"/>
    <x v="25"/>
    <n v="23383"/>
  </r>
  <r>
    <x v="10"/>
    <x v="16"/>
    <x v="364"/>
    <x v="25"/>
    <n v="8245"/>
  </r>
  <r>
    <x v="10"/>
    <x v="16"/>
    <x v="386"/>
    <x v="25"/>
    <n v="171"/>
  </r>
  <r>
    <x v="10"/>
    <x v="16"/>
    <x v="365"/>
    <x v="25"/>
    <n v="7300"/>
  </r>
  <r>
    <x v="10"/>
    <x v="16"/>
    <x v="366"/>
    <x v="25"/>
    <n v="15591"/>
  </r>
  <r>
    <x v="10"/>
    <x v="16"/>
    <x v="367"/>
    <x v="25"/>
    <n v="10227"/>
  </r>
  <r>
    <x v="10"/>
    <x v="16"/>
    <x v="368"/>
    <x v="25"/>
    <n v="11830"/>
  </r>
  <r>
    <x v="10"/>
    <x v="16"/>
    <x v="369"/>
    <x v="25"/>
    <n v="10397"/>
  </r>
  <r>
    <x v="10"/>
    <x v="16"/>
    <x v="370"/>
    <x v="25"/>
    <n v="14733"/>
  </r>
  <r>
    <x v="10"/>
    <x v="16"/>
    <x v="371"/>
    <x v="25"/>
    <n v="2732"/>
  </r>
  <r>
    <x v="10"/>
    <x v="16"/>
    <x v="372"/>
    <x v="25"/>
    <n v="27442"/>
  </r>
  <r>
    <x v="10"/>
    <x v="16"/>
    <x v="373"/>
    <x v="25"/>
    <n v="6629"/>
  </r>
  <r>
    <x v="10"/>
    <x v="16"/>
    <x v="387"/>
    <x v="25"/>
    <n v="2007"/>
  </r>
  <r>
    <x v="10"/>
    <x v="16"/>
    <x v="374"/>
    <x v="25"/>
    <n v="4220"/>
  </r>
  <r>
    <x v="10"/>
    <x v="16"/>
    <x v="375"/>
    <x v="25"/>
    <n v="4264"/>
  </r>
  <r>
    <x v="10"/>
    <x v="16"/>
    <x v="376"/>
    <x v="25"/>
    <n v="6278"/>
  </r>
  <r>
    <x v="10"/>
    <x v="16"/>
    <x v="377"/>
    <x v="25"/>
    <n v="9161"/>
  </r>
  <r>
    <x v="10"/>
    <x v="16"/>
    <x v="388"/>
    <x v="25"/>
    <n v="1489"/>
  </r>
  <r>
    <x v="10"/>
    <x v="16"/>
    <x v="378"/>
    <x v="25"/>
    <n v="3713"/>
  </r>
  <r>
    <x v="10"/>
    <x v="16"/>
    <x v="379"/>
    <x v="25"/>
    <n v="32193"/>
  </r>
  <r>
    <x v="10"/>
    <x v="16"/>
    <x v="380"/>
    <x v="25"/>
    <n v="9032"/>
  </r>
  <r>
    <x v="10"/>
    <x v="16"/>
    <x v="381"/>
    <x v="25"/>
    <n v="16388"/>
  </r>
  <r>
    <x v="10"/>
    <x v="16"/>
    <x v="382"/>
    <x v="25"/>
    <n v="12530"/>
  </r>
  <r>
    <x v="10"/>
    <x v="16"/>
    <x v="383"/>
    <x v="25"/>
    <n v="5469"/>
  </r>
  <r>
    <x v="10"/>
    <x v="16"/>
    <x v="384"/>
    <x v="25"/>
    <n v="20816"/>
  </r>
  <r>
    <x v="10"/>
    <x v="16"/>
    <x v="385"/>
    <x v="25"/>
    <n v="16456"/>
  </r>
  <r>
    <x v="10"/>
    <x v="16"/>
    <x v="347"/>
    <x v="26"/>
    <n v="10"/>
  </r>
  <r>
    <x v="10"/>
    <x v="16"/>
    <x v="348"/>
    <x v="26"/>
    <n v="4"/>
  </r>
  <r>
    <x v="10"/>
    <x v="16"/>
    <x v="350"/>
    <x v="26"/>
    <n v="3"/>
  </r>
  <r>
    <x v="10"/>
    <x v="16"/>
    <x v="356"/>
    <x v="26"/>
    <n v="1"/>
  </r>
  <r>
    <x v="10"/>
    <x v="16"/>
    <x v="357"/>
    <x v="26"/>
    <n v="3"/>
  </r>
  <r>
    <x v="10"/>
    <x v="16"/>
    <x v="360"/>
    <x v="26"/>
    <n v="63"/>
  </r>
  <r>
    <x v="10"/>
    <x v="16"/>
    <x v="361"/>
    <x v="26"/>
    <n v="2"/>
  </r>
  <r>
    <x v="10"/>
    <x v="16"/>
    <x v="365"/>
    <x v="26"/>
    <n v="1"/>
  </r>
  <r>
    <x v="10"/>
    <x v="16"/>
    <x v="367"/>
    <x v="26"/>
    <n v="2"/>
  </r>
  <r>
    <x v="10"/>
    <x v="16"/>
    <x v="368"/>
    <x v="26"/>
    <n v="3"/>
  </r>
  <r>
    <x v="10"/>
    <x v="16"/>
    <x v="370"/>
    <x v="26"/>
    <n v="89"/>
  </r>
  <r>
    <x v="10"/>
    <x v="16"/>
    <x v="371"/>
    <x v="26"/>
    <n v="1"/>
  </r>
  <r>
    <x v="10"/>
    <x v="16"/>
    <x v="372"/>
    <x v="26"/>
    <n v="3"/>
  </r>
  <r>
    <x v="10"/>
    <x v="16"/>
    <x v="379"/>
    <x v="26"/>
    <n v="2"/>
  </r>
  <r>
    <x v="10"/>
    <x v="16"/>
    <x v="380"/>
    <x v="26"/>
    <n v="4"/>
  </r>
  <r>
    <x v="10"/>
    <x v="16"/>
    <x v="381"/>
    <x v="26"/>
    <n v="6"/>
  </r>
  <r>
    <x v="10"/>
    <x v="16"/>
    <x v="384"/>
    <x v="26"/>
    <n v="1"/>
  </r>
  <r>
    <x v="10"/>
    <x v="16"/>
    <x v="347"/>
    <x v="27"/>
    <n v="36"/>
  </r>
  <r>
    <x v="10"/>
    <x v="16"/>
    <x v="349"/>
    <x v="27"/>
    <n v="3"/>
  </r>
  <r>
    <x v="10"/>
    <x v="16"/>
    <x v="350"/>
    <x v="27"/>
    <n v="2047"/>
  </r>
  <r>
    <x v="10"/>
    <x v="16"/>
    <x v="351"/>
    <x v="27"/>
    <n v="82"/>
  </r>
  <r>
    <x v="10"/>
    <x v="16"/>
    <x v="352"/>
    <x v="27"/>
    <n v="344"/>
  </r>
  <r>
    <x v="10"/>
    <x v="16"/>
    <x v="355"/>
    <x v="27"/>
    <n v="324"/>
  </r>
  <r>
    <x v="10"/>
    <x v="16"/>
    <x v="357"/>
    <x v="27"/>
    <n v="608"/>
  </r>
  <r>
    <x v="10"/>
    <x v="16"/>
    <x v="363"/>
    <x v="27"/>
    <n v="365"/>
  </r>
  <r>
    <x v="10"/>
    <x v="16"/>
    <x v="368"/>
    <x v="27"/>
    <n v="132"/>
  </r>
  <r>
    <x v="10"/>
    <x v="16"/>
    <x v="370"/>
    <x v="27"/>
    <n v="57"/>
  </r>
  <r>
    <x v="10"/>
    <x v="16"/>
    <x v="371"/>
    <x v="27"/>
    <n v="4"/>
  </r>
  <r>
    <x v="10"/>
    <x v="16"/>
    <x v="372"/>
    <x v="27"/>
    <n v="92"/>
  </r>
  <r>
    <x v="10"/>
    <x v="16"/>
    <x v="379"/>
    <x v="27"/>
    <n v="19"/>
  </r>
  <r>
    <x v="10"/>
    <x v="16"/>
    <x v="347"/>
    <x v="28"/>
    <n v="80"/>
  </r>
  <r>
    <x v="10"/>
    <x v="16"/>
    <x v="348"/>
    <x v="28"/>
    <n v="109"/>
  </r>
  <r>
    <x v="10"/>
    <x v="16"/>
    <x v="349"/>
    <x v="28"/>
    <n v="6"/>
  </r>
  <r>
    <x v="10"/>
    <x v="16"/>
    <x v="350"/>
    <x v="28"/>
    <n v="160"/>
  </r>
  <r>
    <x v="10"/>
    <x v="16"/>
    <x v="351"/>
    <x v="28"/>
    <n v="54"/>
  </r>
  <r>
    <x v="10"/>
    <x v="16"/>
    <x v="352"/>
    <x v="28"/>
    <n v="45"/>
  </r>
  <r>
    <x v="10"/>
    <x v="16"/>
    <x v="353"/>
    <x v="28"/>
    <n v="6"/>
  </r>
  <r>
    <x v="10"/>
    <x v="16"/>
    <x v="354"/>
    <x v="28"/>
    <n v="10"/>
  </r>
  <r>
    <x v="10"/>
    <x v="16"/>
    <x v="355"/>
    <x v="28"/>
    <n v="76"/>
  </r>
  <r>
    <x v="10"/>
    <x v="16"/>
    <x v="356"/>
    <x v="28"/>
    <n v="5"/>
  </r>
  <r>
    <x v="10"/>
    <x v="16"/>
    <x v="357"/>
    <x v="28"/>
    <n v="20"/>
  </r>
  <r>
    <x v="10"/>
    <x v="16"/>
    <x v="358"/>
    <x v="28"/>
    <n v="342"/>
  </r>
  <r>
    <x v="10"/>
    <x v="16"/>
    <x v="359"/>
    <x v="28"/>
    <n v="14"/>
  </r>
  <r>
    <x v="10"/>
    <x v="16"/>
    <x v="360"/>
    <x v="28"/>
    <n v="69"/>
  </r>
  <r>
    <x v="10"/>
    <x v="16"/>
    <x v="361"/>
    <x v="28"/>
    <n v="24"/>
  </r>
  <r>
    <x v="10"/>
    <x v="16"/>
    <x v="362"/>
    <x v="28"/>
    <n v="158"/>
  </r>
  <r>
    <x v="10"/>
    <x v="16"/>
    <x v="363"/>
    <x v="28"/>
    <n v="120"/>
  </r>
  <r>
    <x v="10"/>
    <x v="16"/>
    <x v="364"/>
    <x v="28"/>
    <n v="14"/>
  </r>
  <r>
    <x v="10"/>
    <x v="16"/>
    <x v="365"/>
    <x v="28"/>
    <n v="17"/>
  </r>
  <r>
    <x v="10"/>
    <x v="16"/>
    <x v="366"/>
    <x v="28"/>
    <n v="5"/>
  </r>
  <r>
    <x v="10"/>
    <x v="16"/>
    <x v="367"/>
    <x v="28"/>
    <n v="9"/>
  </r>
  <r>
    <x v="10"/>
    <x v="16"/>
    <x v="368"/>
    <x v="28"/>
    <n v="40"/>
  </r>
  <r>
    <x v="10"/>
    <x v="16"/>
    <x v="369"/>
    <x v="28"/>
    <n v="147"/>
  </r>
  <r>
    <x v="10"/>
    <x v="16"/>
    <x v="370"/>
    <x v="28"/>
    <n v="66"/>
  </r>
  <r>
    <x v="10"/>
    <x v="16"/>
    <x v="371"/>
    <x v="28"/>
    <n v="4"/>
  </r>
  <r>
    <x v="10"/>
    <x v="16"/>
    <x v="372"/>
    <x v="28"/>
    <n v="378"/>
  </r>
  <r>
    <x v="10"/>
    <x v="16"/>
    <x v="373"/>
    <x v="28"/>
    <n v="5"/>
  </r>
  <r>
    <x v="10"/>
    <x v="16"/>
    <x v="387"/>
    <x v="28"/>
    <n v="2"/>
  </r>
  <r>
    <x v="10"/>
    <x v="16"/>
    <x v="374"/>
    <x v="28"/>
    <n v="11"/>
  </r>
  <r>
    <x v="10"/>
    <x v="16"/>
    <x v="376"/>
    <x v="28"/>
    <n v="7"/>
  </r>
  <r>
    <x v="10"/>
    <x v="16"/>
    <x v="377"/>
    <x v="28"/>
    <n v="11"/>
  </r>
  <r>
    <x v="10"/>
    <x v="16"/>
    <x v="378"/>
    <x v="28"/>
    <n v="15"/>
  </r>
  <r>
    <x v="10"/>
    <x v="16"/>
    <x v="379"/>
    <x v="28"/>
    <n v="207"/>
  </r>
  <r>
    <x v="10"/>
    <x v="16"/>
    <x v="380"/>
    <x v="28"/>
    <n v="11"/>
  </r>
  <r>
    <x v="10"/>
    <x v="16"/>
    <x v="381"/>
    <x v="28"/>
    <n v="70"/>
  </r>
  <r>
    <x v="10"/>
    <x v="16"/>
    <x v="382"/>
    <x v="28"/>
    <n v="21"/>
  </r>
  <r>
    <x v="10"/>
    <x v="16"/>
    <x v="383"/>
    <x v="28"/>
    <n v="2"/>
  </r>
  <r>
    <x v="10"/>
    <x v="16"/>
    <x v="384"/>
    <x v="28"/>
    <n v="32"/>
  </r>
  <r>
    <x v="10"/>
    <x v="16"/>
    <x v="385"/>
    <x v="28"/>
    <n v="7"/>
  </r>
  <r>
    <x v="10"/>
    <x v="16"/>
    <x v="347"/>
    <x v="29"/>
    <n v="26210"/>
  </r>
  <r>
    <x v="10"/>
    <x v="16"/>
    <x v="348"/>
    <x v="29"/>
    <n v="4122"/>
  </r>
  <r>
    <x v="10"/>
    <x v="16"/>
    <x v="349"/>
    <x v="29"/>
    <n v="12496"/>
  </r>
  <r>
    <x v="10"/>
    <x v="16"/>
    <x v="350"/>
    <x v="29"/>
    <n v="30066"/>
  </r>
  <r>
    <x v="10"/>
    <x v="16"/>
    <x v="351"/>
    <x v="29"/>
    <n v="31611"/>
  </r>
  <r>
    <x v="10"/>
    <x v="16"/>
    <x v="352"/>
    <x v="29"/>
    <n v="15547"/>
  </r>
  <r>
    <x v="10"/>
    <x v="16"/>
    <x v="353"/>
    <x v="29"/>
    <n v="10329"/>
  </r>
  <r>
    <x v="10"/>
    <x v="16"/>
    <x v="354"/>
    <x v="29"/>
    <n v="5798"/>
  </r>
  <r>
    <x v="10"/>
    <x v="16"/>
    <x v="355"/>
    <x v="29"/>
    <n v="25986"/>
  </r>
  <r>
    <x v="10"/>
    <x v="16"/>
    <x v="356"/>
    <x v="29"/>
    <n v="21133"/>
  </r>
  <r>
    <x v="10"/>
    <x v="16"/>
    <x v="357"/>
    <x v="29"/>
    <n v="26815"/>
  </r>
  <r>
    <x v="10"/>
    <x v="16"/>
    <x v="358"/>
    <x v="29"/>
    <n v="8655"/>
  </r>
  <r>
    <x v="10"/>
    <x v="16"/>
    <x v="359"/>
    <x v="29"/>
    <n v="17425"/>
  </r>
  <r>
    <x v="10"/>
    <x v="16"/>
    <x v="360"/>
    <x v="29"/>
    <n v="14556"/>
  </r>
  <r>
    <x v="10"/>
    <x v="16"/>
    <x v="361"/>
    <x v="29"/>
    <n v="12886"/>
  </r>
  <r>
    <x v="10"/>
    <x v="16"/>
    <x v="362"/>
    <x v="29"/>
    <n v="21273"/>
  </r>
  <r>
    <x v="10"/>
    <x v="16"/>
    <x v="363"/>
    <x v="29"/>
    <n v="23927"/>
  </r>
  <r>
    <x v="10"/>
    <x v="16"/>
    <x v="364"/>
    <x v="29"/>
    <n v="8259"/>
  </r>
  <r>
    <x v="10"/>
    <x v="16"/>
    <x v="386"/>
    <x v="29"/>
    <n v="171"/>
  </r>
  <r>
    <x v="10"/>
    <x v="16"/>
    <x v="365"/>
    <x v="29"/>
    <n v="7320"/>
  </r>
  <r>
    <x v="10"/>
    <x v="16"/>
    <x v="366"/>
    <x v="29"/>
    <n v="15596"/>
  </r>
  <r>
    <x v="10"/>
    <x v="16"/>
    <x v="367"/>
    <x v="29"/>
    <n v="10242"/>
  </r>
  <r>
    <x v="10"/>
    <x v="16"/>
    <x v="368"/>
    <x v="29"/>
    <n v="12005"/>
  </r>
  <r>
    <x v="10"/>
    <x v="16"/>
    <x v="369"/>
    <x v="29"/>
    <n v="10548"/>
  </r>
  <r>
    <x v="10"/>
    <x v="16"/>
    <x v="370"/>
    <x v="29"/>
    <n v="15023"/>
  </r>
  <r>
    <x v="10"/>
    <x v="16"/>
    <x v="371"/>
    <x v="29"/>
    <n v="2750"/>
  </r>
  <r>
    <x v="10"/>
    <x v="16"/>
    <x v="372"/>
    <x v="29"/>
    <n v="27917"/>
  </r>
  <r>
    <x v="10"/>
    <x v="16"/>
    <x v="373"/>
    <x v="29"/>
    <n v="6635"/>
  </r>
  <r>
    <x v="10"/>
    <x v="16"/>
    <x v="387"/>
    <x v="29"/>
    <n v="2009"/>
  </r>
  <r>
    <x v="10"/>
    <x v="16"/>
    <x v="374"/>
    <x v="29"/>
    <n v="4231"/>
  </r>
  <r>
    <x v="10"/>
    <x v="16"/>
    <x v="375"/>
    <x v="29"/>
    <n v="4267"/>
  </r>
  <r>
    <x v="10"/>
    <x v="16"/>
    <x v="376"/>
    <x v="29"/>
    <n v="6285"/>
  </r>
  <r>
    <x v="10"/>
    <x v="16"/>
    <x v="377"/>
    <x v="29"/>
    <n v="9174"/>
  </r>
  <r>
    <x v="10"/>
    <x v="16"/>
    <x v="388"/>
    <x v="29"/>
    <n v="1489"/>
  </r>
  <r>
    <x v="10"/>
    <x v="16"/>
    <x v="378"/>
    <x v="29"/>
    <n v="3728"/>
  </r>
  <r>
    <x v="10"/>
    <x v="16"/>
    <x v="379"/>
    <x v="29"/>
    <n v="32428"/>
  </r>
  <r>
    <x v="10"/>
    <x v="16"/>
    <x v="380"/>
    <x v="29"/>
    <n v="9049"/>
  </r>
  <r>
    <x v="10"/>
    <x v="16"/>
    <x v="381"/>
    <x v="29"/>
    <n v="16467"/>
  </r>
  <r>
    <x v="10"/>
    <x v="16"/>
    <x v="382"/>
    <x v="29"/>
    <n v="12604"/>
  </r>
  <r>
    <x v="10"/>
    <x v="16"/>
    <x v="383"/>
    <x v="29"/>
    <n v="5483"/>
  </r>
  <r>
    <x v="10"/>
    <x v="16"/>
    <x v="384"/>
    <x v="29"/>
    <n v="20862"/>
  </r>
  <r>
    <x v="10"/>
    <x v="16"/>
    <x v="385"/>
    <x v="29"/>
    <n v="16463"/>
  </r>
  <r>
    <x v="10"/>
    <x v="16"/>
    <x v="347"/>
    <x v="37"/>
    <n v="1744"/>
  </r>
  <r>
    <x v="10"/>
    <x v="16"/>
    <x v="349"/>
    <x v="37"/>
    <n v="796"/>
  </r>
  <r>
    <x v="10"/>
    <x v="16"/>
    <x v="350"/>
    <x v="37"/>
    <n v="717"/>
  </r>
  <r>
    <x v="10"/>
    <x v="16"/>
    <x v="351"/>
    <x v="37"/>
    <n v="1775"/>
  </r>
  <r>
    <x v="10"/>
    <x v="16"/>
    <x v="353"/>
    <x v="37"/>
    <n v="1536"/>
  </r>
  <r>
    <x v="10"/>
    <x v="16"/>
    <x v="355"/>
    <x v="37"/>
    <n v="2007"/>
  </r>
  <r>
    <x v="10"/>
    <x v="16"/>
    <x v="356"/>
    <x v="37"/>
    <n v="683"/>
  </r>
  <r>
    <x v="10"/>
    <x v="16"/>
    <x v="357"/>
    <x v="37"/>
    <n v="2172"/>
  </r>
  <r>
    <x v="10"/>
    <x v="16"/>
    <x v="358"/>
    <x v="37"/>
    <n v="115"/>
  </r>
  <r>
    <x v="10"/>
    <x v="16"/>
    <x v="359"/>
    <x v="37"/>
    <n v="510"/>
  </r>
  <r>
    <x v="10"/>
    <x v="16"/>
    <x v="360"/>
    <x v="37"/>
    <n v="940"/>
  </r>
  <r>
    <x v="10"/>
    <x v="16"/>
    <x v="361"/>
    <x v="37"/>
    <n v="2922"/>
  </r>
  <r>
    <x v="10"/>
    <x v="16"/>
    <x v="362"/>
    <x v="37"/>
    <n v="799"/>
  </r>
  <r>
    <x v="10"/>
    <x v="16"/>
    <x v="363"/>
    <x v="37"/>
    <n v="1364"/>
  </r>
  <r>
    <x v="10"/>
    <x v="16"/>
    <x v="364"/>
    <x v="37"/>
    <n v="173"/>
  </r>
  <r>
    <x v="10"/>
    <x v="16"/>
    <x v="367"/>
    <x v="37"/>
    <n v="2142"/>
  </r>
  <r>
    <x v="10"/>
    <x v="16"/>
    <x v="369"/>
    <x v="37"/>
    <n v="654"/>
  </r>
  <r>
    <x v="10"/>
    <x v="16"/>
    <x v="370"/>
    <x v="37"/>
    <n v="270"/>
  </r>
  <r>
    <x v="10"/>
    <x v="16"/>
    <x v="372"/>
    <x v="37"/>
    <n v="976"/>
  </r>
  <r>
    <x v="10"/>
    <x v="16"/>
    <x v="373"/>
    <x v="37"/>
    <n v="527"/>
  </r>
  <r>
    <x v="10"/>
    <x v="16"/>
    <x v="375"/>
    <x v="37"/>
    <n v="448"/>
  </r>
  <r>
    <x v="10"/>
    <x v="16"/>
    <x v="376"/>
    <x v="37"/>
    <n v="582"/>
  </r>
  <r>
    <x v="10"/>
    <x v="16"/>
    <x v="379"/>
    <x v="37"/>
    <n v="1404"/>
  </r>
  <r>
    <x v="10"/>
    <x v="16"/>
    <x v="380"/>
    <x v="37"/>
    <n v="169"/>
  </r>
  <r>
    <x v="10"/>
    <x v="16"/>
    <x v="381"/>
    <x v="37"/>
    <n v="209"/>
  </r>
  <r>
    <x v="10"/>
    <x v="16"/>
    <x v="382"/>
    <x v="37"/>
    <n v="287"/>
  </r>
  <r>
    <x v="10"/>
    <x v="16"/>
    <x v="383"/>
    <x v="37"/>
    <n v="433"/>
  </r>
  <r>
    <x v="10"/>
    <x v="16"/>
    <x v="384"/>
    <x v="37"/>
    <n v="906"/>
  </r>
  <r>
    <x v="10"/>
    <x v="16"/>
    <x v="385"/>
    <x v="37"/>
    <n v="384"/>
  </r>
  <r>
    <x v="10"/>
    <x v="16"/>
    <x v="347"/>
    <x v="38"/>
    <n v="619"/>
  </r>
  <r>
    <x v="10"/>
    <x v="16"/>
    <x v="349"/>
    <x v="38"/>
    <n v="66"/>
  </r>
  <r>
    <x v="10"/>
    <x v="16"/>
    <x v="350"/>
    <x v="38"/>
    <n v="61"/>
  </r>
  <r>
    <x v="10"/>
    <x v="16"/>
    <x v="351"/>
    <x v="38"/>
    <n v="434"/>
  </r>
  <r>
    <x v="10"/>
    <x v="16"/>
    <x v="352"/>
    <x v="38"/>
    <n v="151"/>
  </r>
  <r>
    <x v="10"/>
    <x v="16"/>
    <x v="353"/>
    <x v="38"/>
    <n v="55"/>
  </r>
  <r>
    <x v="10"/>
    <x v="16"/>
    <x v="356"/>
    <x v="38"/>
    <n v="553"/>
  </r>
  <r>
    <x v="10"/>
    <x v="16"/>
    <x v="357"/>
    <x v="38"/>
    <n v="474"/>
  </r>
  <r>
    <x v="10"/>
    <x v="16"/>
    <x v="360"/>
    <x v="38"/>
    <n v="107"/>
  </r>
  <r>
    <x v="10"/>
    <x v="16"/>
    <x v="361"/>
    <x v="38"/>
    <n v="851"/>
  </r>
  <r>
    <x v="10"/>
    <x v="16"/>
    <x v="362"/>
    <x v="38"/>
    <n v="314"/>
  </r>
  <r>
    <x v="10"/>
    <x v="16"/>
    <x v="363"/>
    <x v="38"/>
    <n v="238"/>
  </r>
  <r>
    <x v="10"/>
    <x v="16"/>
    <x v="364"/>
    <x v="38"/>
    <n v="47"/>
  </r>
  <r>
    <x v="10"/>
    <x v="16"/>
    <x v="369"/>
    <x v="38"/>
    <n v="21"/>
  </r>
  <r>
    <x v="10"/>
    <x v="16"/>
    <x v="370"/>
    <x v="38"/>
    <n v="921"/>
  </r>
  <r>
    <x v="10"/>
    <x v="16"/>
    <x v="372"/>
    <x v="38"/>
    <n v="494"/>
  </r>
  <r>
    <x v="10"/>
    <x v="16"/>
    <x v="373"/>
    <x v="38"/>
    <n v="10"/>
  </r>
  <r>
    <x v="10"/>
    <x v="16"/>
    <x v="375"/>
    <x v="38"/>
    <n v="106"/>
  </r>
  <r>
    <x v="10"/>
    <x v="16"/>
    <x v="379"/>
    <x v="38"/>
    <n v="193"/>
  </r>
  <r>
    <x v="10"/>
    <x v="16"/>
    <x v="380"/>
    <x v="38"/>
    <n v="204"/>
  </r>
  <r>
    <x v="10"/>
    <x v="16"/>
    <x v="381"/>
    <x v="38"/>
    <n v="285"/>
  </r>
  <r>
    <x v="10"/>
    <x v="16"/>
    <x v="383"/>
    <x v="38"/>
    <n v="292"/>
  </r>
  <r>
    <x v="10"/>
    <x v="16"/>
    <x v="384"/>
    <x v="38"/>
    <n v="85"/>
  </r>
  <r>
    <x v="10"/>
    <x v="16"/>
    <x v="385"/>
    <x v="38"/>
    <n v="92"/>
  </r>
  <r>
    <x v="10"/>
    <x v="16"/>
    <x v="347"/>
    <x v="39"/>
    <n v="23"/>
  </r>
  <r>
    <x v="10"/>
    <x v="16"/>
    <x v="351"/>
    <x v="39"/>
    <n v="23"/>
  </r>
  <r>
    <x v="10"/>
    <x v="16"/>
    <x v="355"/>
    <x v="39"/>
    <n v="23"/>
  </r>
  <r>
    <x v="10"/>
    <x v="16"/>
    <x v="356"/>
    <x v="39"/>
    <n v="37"/>
  </r>
  <r>
    <x v="10"/>
    <x v="16"/>
    <x v="359"/>
    <x v="39"/>
    <n v="10"/>
  </r>
  <r>
    <x v="10"/>
    <x v="16"/>
    <x v="360"/>
    <x v="39"/>
    <n v="14"/>
  </r>
  <r>
    <x v="10"/>
    <x v="16"/>
    <x v="361"/>
    <x v="39"/>
    <n v="25"/>
  </r>
  <r>
    <x v="10"/>
    <x v="16"/>
    <x v="362"/>
    <x v="39"/>
    <n v="11"/>
  </r>
  <r>
    <x v="10"/>
    <x v="16"/>
    <x v="363"/>
    <x v="39"/>
    <n v="39"/>
  </r>
  <r>
    <x v="10"/>
    <x v="16"/>
    <x v="370"/>
    <x v="39"/>
    <n v="6"/>
  </r>
  <r>
    <x v="10"/>
    <x v="16"/>
    <x v="373"/>
    <x v="39"/>
    <n v="20"/>
  </r>
  <r>
    <x v="10"/>
    <x v="16"/>
    <x v="376"/>
    <x v="39"/>
    <n v="12"/>
  </r>
  <r>
    <x v="10"/>
    <x v="16"/>
    <x v="379"/>
    <x v="39"/>
    <n v="5"/>
  </r>
  <r>
    <x v="10"/>
    <x v="16"/>
    <x v="380"/>
    <x v="39"/>
    <n v="8"/>
  </r>
  <r>
    <x v="10"/>
    <x v="16"/>
    <x v="382"/>
    <x v="39"/>
    <n v="14"/>
  </r>
  <r>
    <x v="10"/>
    <x v="16"/>
    <x v="347"/>
    <x v="40"/>
    <n v="13"/>
  </r>
  <r>
    <x v="10"/>
    <x v="16"/>
    <x v="350"/>
    <x v="40"/>
    <n v="38"/>
  </r>
  <r>
    <x v="10"/>
    <x v="16"/>
    <x v="351"/>
    <x v="40"/>
    <n v="23"/>
  </r>
  <r>
    <x v="10"/>
    <x v="16"/>
    <x v="356"/>
    <x v="40"/>
    <n v="13"/>
  </r>
  <r>
    <x v="10"/>
    <x v="16"/>
    <x v="359"/>
    <x v="40"/>
    <n v="10"/>
  </r>
  <r>
    <x v="10"/>
    <x v="16"/>
    <x v="360"/>
    <x v="40"/>
    <n v="35"/>
  </r>
  <r>
    <x v="10"/>
    <x v="16"/>
    <x v="361"/>
    <x v="40"/>
    <n v="33"/>
  </r>
  <r>
    <x v="10"/>
    <x v="16"/>
    <x v="365"/>
    <x v="40"/>
    <n v="15"/>
  </r>
  <r>
    <x v="10"/>
    <x v="16"/>
    <x v="370"/>
    <x v="40"/>
    <n v="22"/>
  </r>
  <r>
    <x v="10"/>
    <x v="16"/>
    <x v="375"/>
    <x v="40"/>
    <n v="21"/>
  </r>
  <r>
    <x v="10"/>
    <x v="16"/>
    <x v="347"/>
    <x v="30"/>
    <n v="165"/>
  </r>
  <r>
    <x v="10"/>
    <x v="16"/>
    <x v="348"/>
    <x v="30"/>
    <n v="6"/>
  </r>
  <r>
    <x v="10"/>
    <x v="16"/>
    <x v="349"/>
    <x v="30"/>
    <n v="26"/>
  </r>
  <r>
    <x v="10"/>
    <x v="16"/>
    <x v="350"/>
    <x v="30"/>
    <n v="212"/>
  </r>
  <r>
    <x v="10"/>
    <x v="16"/>
    <x v="351"/>
    <x v="30"/>
    <n v="387"/>
  </r>
  <r>
    <x v="10"/>
    <x v="16"/>
    <x v="352"/>
    <x v="30"/>
    <n v="498"/>
  </r>
  <r>
    <x v="10"/>
    <x v="16"/>
    <x v="355"/>
    <x v="30"/>
    <n v="200"/>
  </r>
  <r>
    <x v="10"/>
    <x v="16"/>
    <x v="356"/>
    <x v="30"/>
    <n v="340"/>
  </r>
  <r>
    <x v="10"/>
    <x v="16"/>
    <x v="357"/>
    <x v="30"/>
    <n v="932"/>
  </r>
  <r>
    <x v="10"/>
    <x v="16"/>
    <x v="358"/>
    <x v="30"/>
    <n v="62"/>
  </r>
  <r>
    <x v="10"/>
    <x v="16"/>
    <x v="359"/>
    <x v="30"/>
    <n v="32"/>
  </r>
  <r>
    <x v="10"/>
    <x v="16"/>
    <x v="360"/>
    <x v="30"/>
    <n v="12"/>
  </r>
  <r>
    <x v="10"/>
    <x v="16"/>
    <x v="361"/>
    <x v="30"/>
    <n v="224"/>
  </r>
  <r>
    <x v="10"/>
    <x v="16"/>
    <x v="362"/>
    <x v="30"/>
    <n v="131"/>
  </r>
  <r>
    <x v="10"/>
    <x v="16"/>
    <x v="363"/>
    <x v="30"/>
    <n v="145"/>
  </r>
  <r>
    <x v="10"/>
    <x v="16"/>
    <x v="364"/>
    <x v="30"/>
    <n v="4"/>
  </r>
  <r>
    <x v="10"/>
    <x v="16"/>
    <x v="366"/>
    <x v="30"/>
    <n v="166"/>
  </r>
  <r>
    <x v="10"/>
    <x v="16"/>
    <x v="367"/>
    <x v="30"/>
    <n v="30"/>
  </r>
  <r>
    <x v="10"/>
    <x v="16"/>
    <x v="368"/>
    <x v="30"/>
    <n v="10"/>
  </r>
  <r>
    <x v="10"/>
    <x v="16"/>
    <x v="369"/>
    <x v="30"/>
    <n v="79"/>
  </r>
  <r>
    <x v="10"/>
    <x v="16"/>
    <x v="370"/>
    <x v="30"/>
    <n v="76"/>
  </r>
  <r>
    <x v="10"/>
    <x v="16"/>
    <x v="372"/>
    <x v="30"/>
    <n v="197"/>
  </r>
  <r>
    <x v="10"/>
    <x v="16"/>
    <x v="374"/>
    <x v="30"/>
    <n v="11"/>
  </r>
  <r>
    <x v="10"/>
    <x v="16"/>
    <x v="379"/>
    <x v="30"/>
    <n v="299"/>
  </r>
  <r>
    <x v="10"/>
    <x v="16"/>
    <x v="380"/>
    <x v="30"/>
    <n v="4"/>
  </r>
  <r>
    <x v="10"/>
    <x v="16"/>
    <x v="381"/>
    <x v="30"/>
    <n v="85"/>
  </r>
  <r>
    <x v="10"/>
    <x v="16"/>
    <x v="384"/>
    <x v="30"/>
    <n v="85"/>
  </r>
  <r>
    <x v="10"/>
    <x v="16"/>
    <x v="385"/>
    <x v="30"/>
    <n v="187"/>
  </r>
  <r>
    <x v="10"/>
    <x v="17"/>
    <x v="392"/>
    <x v="0"/>
    <n v="68"/>
  </r>
  <r>
    <x v="10"/>
    <x v="17"/>
    <x v="393"/>
    <x v="0"/>
    <n v="33"/>
  </r>
  <r>
    <x v="10"/>
    <x v="17"/>
    <x v="394"/>
    <x v="0"/>
    <n v="18"/>
  </r>
  <r>
    <x v="10"/>
    <x v="17"/>
    <x v="395"/>
    <x v="0"/>
    <n v="108"/>
  </r>
  <r>
    <x v="10"/>
    <x v="17"/>
    <x v="396"/>
    <x v="0"/>
    <n v="31"/>
  </r>
  <r>
    <x v="10"/>
    <x v="17"/>
    <x v="397"/>
    <x v="0"/>
    <n v="21"/>
  </r>
  <r>
    <x v="10"/>
    <x v="17"/>
    <x v="410"/>
    <x v="0"/>
    <n v="10"/>
  </r>
  <r>
    <x v="10"/>
    <x v="17"/>
    <x v="398"/>
    <x v="0"/>
    <n v="50"/>
  </r>
  <r>
    <x v="10"/>
    <x v="17"/>
    <x v="399"/>
    <x v="0"/>
    <n v="48"/>
  </r>
  <r>
    <x v="10"/>
    <x v="17"/>
    <x v="400"/>
    <x v="0"/>
    <n v="32"/>
  </r>
  <r>
    <x v="10"/>
    <x v="17"/>
    <x v="401"/>
    <x v="0"/>
    <n v="131"/>
  </r>
  <r>
    <x v="10"/>
    <x v="17"/>
    <x v="402"/>
    <x v="0"/>
    <n v="5"/>
  </r>
  <r>
    <x v="10"/>
    <x v="17"/>
    <x v="404"/>
    <x v="0"/>
    <n v="27"/>
  </r>
  <r>
    <x v="10"/>
    <x v="17"/>
    <x v="405"/>
    <x v="0"/>
    <n v="149"/>
  </r>
  <r>
    <x v="10"/>
    <x v="17"/>
    <x v="406"/>
    <x v="0"/>
    <n v="60"/>
  </r>
  <r>
    <x v="10"/>
    <x v="17"/>
    <x v="413"/>
    <x v="0"/>
    <n v="22"/>
  </r>
  <r>
    <x v="10"/>
    <x v="17"/>
    <x v="414"/>
    <x v="0"/>
    <n v="11"/>
  </r>
  <r>
    <x v="10"/>
    <x v="17"/>
    <x v="407"/>
    <x v="0"/>
    <n v="19"/>
  </r>
  <r>
    <x v="10"/>
    <x v="17"/>
    <x v="416"/>
    <x v="0"/>
    <n v="6"/>
  </r>
  <r>
    <x v="10"/>
    <x v="17"/>
    <x v="408"/>
    <x v="0"/>
    <n v="42"/>
  </r>
  <r>
    <x v="10"/>
    <x v="17"/>
    <x v="392"/>
    <x v="1"/>
    <n v="8"/>
  </r>
  <r>
    <x v="10"/>
    <x v="17"/>
    <x v="393"/>
    <x v="1"/>
    <n v="6"/>
  </r>
  <r>
    <x v="10"/>
    <x v="17"/>
    <x v="394"/>
    <x v="1"/>
    <n v="1"/>
  </r>
  <r>
    <x v="10"/>
    <x v="17"/>
    <x v="395"/>
    <x v="1"/>
    <n v="7"/>
  </r>
  <r>
    <x v="10"/>
    <x v="17"/>
    <x v="396"/>
    <x v="1"/>
    <n v="3"/>
  </r>
  <r>
    <x v="10"/>
    <x v="17"/>
    <x v="397"/>
    <x v="1"/>
    <n v="2"/>
  </r>
  <r>
    <x v="10"/>
    <x v="17"/>
    <x v="410"/>
    <x v="1"/>
    <n v="2"/>
  </r>
  <r>
    <x v="10"/>
    <x v="17"/>
    <x v="398"/>
    <x v="1"/>
    <n v="2"/>
  </r>
  <r>
    <x v="10"/>
    <x v="17"/>
    <x v="399"/>
    <x v="1"/>
    <n v="4"/>
  </r>
  <r>
    <x v="10"/>
    <x v="17"/>
    <x v="400"/>
    <x v="1"/>
    <n v="2"/>
  </r>
  <r>
    <x v="10"/>
    <x v="17"/>
    <x v="401"/>
    <x v="1"/>
    <n v="10"/>
  </r>
  <r>
    <x v="10"/>
    <x v="17"/>
    <x v="402"/>
    <x v="1"/>
    <n v="2"/>
  </r>
  <r>
    <x v="10"/>
    <x v="17"/>
    <x v="404"/>
    <x v="1"/>
    <n v="3"/>
  </r>
  <r>
    <x v="10"/>
    <x v="17"/>
    <x v="405"/>
    <x v="1"/>
    <n v="10"/>
  </r>
  <r>
    <x v="10"/>
    <x v="17"/>
    <x v="406"/>
    <x v="1"/>
    <n v="7"/>
  </r>
  <r>
    <x v="10"/>
    <x v="17"/>
    <x v="413"/>
    <x v="1"/>
    <n v="2"/>
  </r>
  <r>
    <x v="10"/>
    <x v="17"/>
    <x v="414"/>
    <x v="1"/>
    <n v="1"/>
  </r>
  <r>
    <x v="10"/>
    <x v="17"/>
    <x v="407"/>
    <x v="1"/>
    <n v="1"/>
  </r>
  <r>
    <x v="10"/>
    <x v="17"/>
    <x v="416"/>
    <x v="1"/>
    <n v="1"/>
  </r>
  <r>
    <x v="10"/>
    <x v="17"/>
    <x v="408"/>
    <x v="1"/>
    <n v="3"/>
  </r>
  <r>
    <x v="10"/>
    <x v="17"/>
    <x v="392"/>
    <x v="2"/>
    <n v="96"/>
  </r>
  <r>
    <x v="10"/>
    <x v="17"/>
    <x v="393"/>
    <x v="2"/>
    <n v="95"/>
  </r>
  <r>
    <x v="10"/>
    <x v="17"/>
    <x v="394"/>
    <x v="2"/>
    <n v="68"/>
  </r>
  <r>
    <x v="10"/>
    <x v="17"/>
    <x v="395"/>
    <x v="2"/>
    <n v="35"/>
  </r>
  <r>
    <x v="10"/>
    <x v="17"/>
    <x v="396"/>
    <x v="2"/>
    <n v="15"/>
  </r>
  <r>
    <x v="10"/>
    <x v="17"/>
    <x v="397"/>
    <x v="2"/>
    <n v="24"/>
  </r>
  <r>
    <x v="10"/>
    <x v="17"/>
    <x v="410"/>
    <x v="2"/>
    <n v="17"/>
  </r>
  <r>
    <x v="10"/>
    <x v="17"/>
    <x v="398"/>
    <x v="2"/>
    <n v="16"/>
  </r>
  <r>
    <x v="10"/>
    <x v="17"/>
    <x v="399"/>
    <x v="2"/>
    <n v="54"/>
  </r>
  <r>
    <x v="10"/>
    <x v="17"/>
    <x v="400"/>
    <x v="2"/>
    <n v="31"/>
  </r>
  <r>
    <x v="10"/>
    <x v="17"/>
    <x v="401"/>
    <x v="2"/>
    <n v="93"/>
  </r>
  <r>
    <x v="10"/>
    <x v="17"/>
    <x v="402"/>
    <x v="2"/>
    <n v="24"/>
  </r>
  <r>
    <x v="10"/>
    <x v="17"/>
    <x v="403"/>
    <x v="2"/>
    <n v="19"/>
  </r>
  <r>
    <x v="10"/>
    <x v="17"/>
    <x v="404"/>
    <x v="2"/>
    <n v="16"/>
  </r>
  <r>
    <x v="10"/>
    <x v="17"/>
    <x v="411"/>
    <x v="2"/>
    <n v="3"/>
  </r>
  <r>
    <x v="10"/>
    <x v="17"/>
    <x v="405"/>
    <x v="2"/>
    <n v="61"/>
  </r>
  <r>
    <x v="10"/>
    <x v="17"/>
    <x v="406"/>
    <x v="2"/>
    <n v="187"/>
  </r>
  <r>
    <x v="10"/>
    <x v="17"/>
    <x v="413"/>
    <x v="2"/>
    <n v="23"/>
  </r>
  <r>
    <x v="10"/>
    <x v="17"/>
    <x v="414"/>
    <x v="2"/>
    <n v="63"/>
  </r>
  <r>
    <x v="10"/>
    <x v="17"/>
    <x v="407"/>
    <x v="2"/>
    <n v="31"/>
  </r>
  <r>
    <x v="10"/>
    <x v="17"/>
    <x v="415"/>
    <x v="2"/>
    <n v="58"/>
  </r>
  <r>
    <x v="10"/>
    <x v="17"/>
    <x v="416"/>
    <x v="2"/>
    <n v="4"/>
  </r>
  <r>
    <x v="10"/>
    <x v="17"/>
    <x v="408"/>
    <x v="2"/>
    <n v="69"/>
  </r>
  <r>
    <x v="10"/>
    <x v="17"/>
    <x v="409"/>
    <x v="2"/>
    <n v="13"/>
  </r>
  <r>
    <x v="10"/>
    <x v="17"/>
    <x v="403"/>
    <x v="3"/>
    <n v="1"/>
  </r>
  <r>
    <x v="10"/>
    <x v="17"/>
    <x v="392"/>
    <x v="31"/>
    <n v="1"/>
  </r>
  <r>
    <x v="10"/>
    <x v="17"/>
    <x v="393"/>
    <x v="31"/>
    <n v="11"/>
  </r>
  <r>
    <x v="10"/>
    <x v="17"/>
    <x v="394"/>
    <x v="31"/>
    <n v="2"/>
  </r>
  <r>
    <x v="10"/>
    <x v="17"/>
    <x v="397"/>
    <x v="31"/>
    <n v="4"/>
  </r>
  <r>
    <x v="10"/>
    <x v="17"/>
    <x v="410"/>
    <x v="31"/>
    <n v="1"/>
  </r>
  <r>
    <x v="10"/>
    <x v="17"/>
    <x v="399"/>
    <x v="31"/>
    <n v="2"/>
  </r>
  <r>
    <x v="10"/>
    <x v="17"/>
    <x v="400"/>
    <x v="31"/>
    <n v="3"/>
  </r>
  <r>
    <x v="10"/>
    <x v="17"/>
    <x v="401"/>
    <x v="31"/>
    <n v="2"/>
  </r>
  <r>
    <x v="10"/>
    <x v="17"/>
    <x v="402"/>
    <x v="31"/>
    <n v="1"/>
  </r>
  <r>
    <x v="10"/>
    <x v="17"/>
    <x v="403"/>
    <x v="31"/>
    <n v="1"/>
  </r>
  <r>
    <x v="10"/>
    <x v="17"/>
    <x v="404"/>
    <x v="31"/>
    <n v="2"/>
  </r>
  <r>
    <x v="10"/>
    <x v="17"/>
    <x v="405"/>
    <x v="31"/>
    <n v="2"/>
  </r>
  <r>
    <x v="10"/>
    <x v="17"/>
    <x v="406"/>
    <x v="31"/>
    <n v="23"/>
  </r>
  <r>
    <x v="10"/>
    <x v="17"/>
    <x v="413"/>
    <x v="31"/>
    <n v="10"/>
  </r>
  <r>
    <x v="10"/>
    <x v="17"/>
    <x v="414"/>
    <x v="31"/>
    <n v="7"/>
  </r>
  <r>
    <x v="10"/>
    <x v="17"/>
    <x v="407"/>
    <x v="31"/>
    <n v="8"/>
  </r>
  <r>
    <x v="10"/>
    <x v="17"/>
    <x v="415"/>
    <x v="31"/>
    <n v="13"/>
  </r>
  <r>
    <x v="10"/>
    <x v="17"/>
    <x v="408"/>
    <x v="31"/>
    <n v="10"/>
  </r>
  <r>
    <x v="10"/>
    <x v="17"/>
    <x v="392"/>
    <x v="4"/>
    <n v="18"/>
  </r>
  <r>
    <x v="10"/>
    <x v="17"/>
    <x v="393"/>
    <x v="4"/>
    <n v="13"/>
  </r>
  <r>
    <x v="10"/>
    <x v="17"/>
    <x v="394"/>
    <x v="4"/>
    <n v="19"/>
  </r>
  <r>
    <x v="10"/>
    <x v="17"/>
    <x v="395"/>
    <x v="4"/>
    <n v="8"/>
  </r>
  <r>
    <x v="10"/>
    <x v="17"/>
    <x v="396"/>
    <x v="4"/>
    <n v="5"/>
  </r>
  <r>
    <x v="10"/>
    <x v="17"/>
    <x v="397"/>
    <x v="4"/>
    <n v="6"/>
  </r>
  <r>
    <x v="10"/>
    <x v="17"/>
    <x v="410"/>
    <x v="4"/>
    <n v="1"/>
  </r>
  <r>
    <x v="10"/>
    <x v="17"/>
    <x v="399"/>
    <x v="4"/>
    <n v="21"/>
  </r>
  <r>
    <x v="10"/>
    <x v="17"/>
    <x v="400"/>
    <x v="4"/>
    <n v="9"/>
  </r>
  <r>
    <x v="10"/>
    <x v="17"/>
    <x v="401"/>
    <x v="4"/>
    <n v="32"/>
  </r>
  <r>
    <x v="10"/>
    <x v="17"/>
    <x v="402"/>
    <x v="4"/>
    <n v="3"/>
  </r>
  <r>
    <x v="10"/>
    <x v="17"/>
    <x v="403"/>
    <x v="4"/>
    <n v="6"/>
  </r>
  <r>
    <x v="10"/>
    <x v="17"/>
    <x v="404"/>
    <x v="4"/>
    <n v="4"/>
  </r>
  <r>
    <x v="10"/>
    <x v="17"/>
    <x v="405"/>
    <x v="4"/>
    <n v="7"/>
  </r>
  <r>
    <x v="10"/>
    <x v="17"/>
    <x v="406"/>
    <x v="4"/>
    <n v="77"/>
  </r>
  <r>
    <x v="10"/>
    <x v="17"/>
    <x v="414"/>
    <x v="4"/>
    <n v="13"/>
  </r>
  <r>
    <x v="10"/>
    <x v="17"/>
    <x v="407"/>
    <x v="4"/>
    <n v="1"/>
  </r>
  <r>
    <x v="10"/>
    <x v="17"/>
    <x v="415"/>
    <x v="4"/>
    <n v="17"/>
  </r>
  <r>
    <x v="10"/>
    <x v="17"/>
    <x v="408"/>
    <x v="4"/>
    <n v="17"/>
  </r>
  <r>
    <x v="10"/>
    <x v="17"/>
    <x v="409"/>
    <x v="4"/>
    <n v="2"/>
  </r>
  <r>
    <x v="10"/>
    <x v="17"/>
    <x v="392"/>
    <x v="5"/>
    <n v="97"/>
  </r>
  <r>
    <x v="10"/>
    <x v="17"/>
    <x v="393"/>
    <x v="5"/>
    <n v="97"/>
  </r>
  <r>
    <x v="10"/>
    <x v="17"/>
    <x v="394"/>
    <x v="5"/>
    <n v="68"/>
  </r>
  <r>
    <x v="10"/>
    <x v="17"/>
    <x v="395"/>
    <x v="5"/>
    <n v="35"/>
  </r>
  <r>
    <x v="10"/>
    <x v="17"/>
    <x v="396"/>
    <x v="5"/>
    <n v="15"/>
  </r>
  <r>
    <x v="10"/>
    <x v="17"/>
    <x v="397"/>
    <x v="5"/>
    <n v="24"/>
  </r>
  <r>
    <x v="10"/>
    <x v="17"/>
    <x v="410"/>
    <x v="5"/>
    <n v="17"/>
  </r>
  <r>
    <x v="10"/>
    <x v="17"/>
    <x v="398"/>
    <x v="5"/>
    <n v="16"/>
  </r>
  <r>
    <x v="10"/>
    <x v="17"/>
    <x v="399"/>
    <x v="5"/>
    <n v="56"/>
  </r>
  <r>
    <x v="10"/>
    <x v="17"/>
    <x v="400"/>
    <x v="5"/>
    <n v="31"/>
  </r>
  <r>
    <x v="10"/>
    <x v="17"/>
    <x v="401"/>
    <x v="5"/>
    <n v="94"/>
  </r>
  <r>
    <x v="10"/>
    <x v="17"/>
    <x v="402"/>
    <x v="5"/>
    <n v="24"/>
  </r>
  <r>
    <x v="10"/>
    <x v="17"/>
    <x v="403"/>
    <x v="5"/>
    <n v="19"/>
  </r>
  <r>
    <x v="10"/>
    <x v="17"/>
    <x v="404"/>
    <x v="5"/>
    <n v="16"/>
  </r>
  <r>
    <x v="10"/>
    <x v="17"/>
    <x v="411"/>
    <x v="5"/>
    <n v="3"/>
  </r>
  <r>
    <x v="10"/>
    <x v="17"/>
    <x v="405"/>
    <x v="5"/>
    <n v="61"/>
  </r>
  <r>
    <x v="10"/>
    <x v="17"/>
    <x v="406"/>
    <x v="5"/>
    <n v="191"/>
  </r>
  <r>
    <x v="10"/>
    <x v="17"/>
    <x v="413"/>
    <x v="5"/>
    <n v="24"/>
  </r>
  <r>
    <x v="10"/>
    <x v="17"/>
    <x v="414"/>
    <x v="5"/>
    <n v="63"/>
  </r>
  <r>
    <x v="10"/>
    <x v="17"/>
    <x v="407"/>
    <x v="5"/>
    <n v="31"/>
  </r>
  <r>
    <x v="10"/>
    <x v="17"/>
    <x v="415"/>
    <x v="5"/>
    <n v="58"/>
  </r>
  <r>
    <x v="10"/>
    <x v="17"/>
    <x v="416"/>
    <x v="5"/>
    <n v="4"/>
  </r>
  <r>
    <x v="10"/>
    <x v="17"/>
    <x v="408"/>
    <x v="5"/>
    <n v="69"/>
  </r>
  <r>
    <x v="10"/>
    <x v="17"/>
    <x v="409"/>
    <x v="5"/>
    <n v="13"/>
  </r>
  <r>
    <x v="10"/>
    <x v="17"/>
    <x v="392"/>
    <x v="6"/>
    <n v="4"/>
  </r>
  <r>
    <x v="10"/>
    <x v="17"/>
    <x v="393"/>
    <x v="6"/>
    <n v="3"/>
  </r>
  <r>
    <x v="10"/>
    <x v="17"/>
    <x v="394"/>
    <x v="6"/>
    <n v="4"/>
  </r>
  <r>
    <x v="10"/>
    <x v="17"/>
    <x v="401"/>
    <x v="6"/>
    <n v="1"/>
  </r>
  <r>
    <x v="10"/>
    <x v="17"/>
    <x v="405"/>
    <x v="6"/>
    <n v="3"/>
  </r>
  <r>
    <x v="10"/>
    <x v="17"/>
    <x v="406"/>
    <x v="6"/>
    <n v="3"/>
  </r>
  <r>
    <x v="10"/>
    <x v="17"/>
    <x v="413"/>
    <x v="6"/>
    <n v="1"/>
  </r>
  <r>
    <x v="10"/>
    <x v="17"/>
    <x v="414"/>
    <x v="6"/>
    <n v="3"/>
  </r>
  <r>
    <x v="10"/>
    <x v="17"/>
    <x v="415"/>
    <x v="6"/>
    <n v="1"/>
  </r>
  <r>
    <x v="10"/>
    <x v="17"/>
    <x v="408"/>
    <x v="6"/>
    <n v="1"/>
  </r>
  <r>
    <x v="10"/>
    <x v="17"/>
    <x v="409"/>
    <x v="6"/>
    <n v="1"/>
  </r>
  <r>
    <x v="10"/>
    <x v="17"/>
    <x v="392"/>
    <x v="7"/>
    <n v="5"/>
  </r>
  <r>
    <x v="10"/>
    <x v="17"/>
    <x v="393"/>
    <x v="7"/>
    <n v="3"/>
  </r>
  <r>
    <x v="10"/>
    <x v="17"/>
    <x v="394"/>
    <x v="7"/>
    <n v="5"/>
  </r>
  <r>
    <x v="10"/>
    <x v="17"/>
    <x v="410"/>
    <x v="7"/>
    <n v="1"/>
  </r>
  <r>
    <x v="10"/>
    <x v="17"/>
    <x v="401"/>
    <x v="7"/>
    <n v="1"/>
  </r>
  <r>
    <x v="10"/>
    <x v="17"/>
    <x v="405"/>
    <x v="7"/>
    <n v="3"/>
  </r>
  <r>
    <x v="10"/>
    <x v="17"/>
    <x v="406"/>
    <x v="7"/>
    <n v="7"/>
  </r>
  <r>
    <x v="10"/>
    <x v="17"/>
    <x v="413"/>
    <x v="7"/>
    <n v="1"/>
  </r>
  <r>
    <x v="10"/>
    <x v="17"/>
    <x v="414"/>
    <x v="7"/>
    <n v="3"/>
  </r>
  <r>
    <x v="10"/>
    <x v="17"/>
    <x v="415"/>
    <x v="7"/>
    <n v="1"/>
  </r>
  <r>
    <x v="10"/>
    <x v="17"/>
    <x v="409"/>
    <x v="7"/>
    <n v="1"/>
  </r>
  <r>
    <x v="10"/>
    <x v="17"/>
    <x v="392"/>
    <x v="41"/>
    <n v="57"/>
  </r>
  <r>
    <x v="10"/>
    <x v="17"/>
    <x v="393"/>
    <x v="41"/>
    <n v="46"/>
  </r>
  <r>
    <x v="10"/>
    <x v="17"/>
    <x v="394"/>
    <x v="41"/>
    <n v="38"/>
  </r>
  <r>
    <x v="10"/>
    <x v="17"/>
    <x v="395"/>
    <x v="41"/>
    <n v="19"/>
  </r>
  <r>
    <x v="10"/>
    <x v="17"/>
    <x v="396"/>
    <x v="41"/>
    <n v="7"/>
  </r>
  <r>
    <x v="10"/>
    <x v="17"/>
    <x v="397"/>
    <x v="41"/>
    <n v="15"/>
  </r>
  <r>
    <x v="10"/>
    <x v="17"/>
    <x v="410"/>
    <x v="41"/>
    <n v="15"/>
  </r>
  <r>
    <x v="10"/>
    <x v="17"/>
    <x v="398"/>
    <x v="41"/>
    <n v="12"/>
  </r>
  <r>
    <x v="10"/>
    <x v="17"/>
    <x v="399"/>
    <x v="41"/>
    <n v="14"/>
  </r>
  <r>
    <x v="10"/>
    <x v="17"/>
    <x v="400"/>
    <x v="41"/>
    <n v="17"/>
  </r>
  <r>
    <x v="10"/>
    <x v="17"/>
    <x v="401"/>
    <x v="41"/>
    <n v="20"/>
  </r>
  <r>
    <x v="10"/>
    <x v="17"/>
    <x v="402"/>
    <x v="41"/>
    <n v="16"/>
  </r>
  <r>
    <x v="10"/>
    <x v="17"/>
    <x v="403"/>
    <x v="41"/>
    <n v="10"/>
  </r>
  <r>
    <x v="10"/>
    <x v="17"/>
    <x v="404"/>
    <x v="41"/>
    <n v="9"/>
  </r>
  <r>
    <x v="10"/>
    <x v="17"/>
    <x v="411"/>
    <x v="41"/>
    <n v="3"/>
  </r>
  <r>
    <x v="10"/>
    <x v="17"/>
    <x v="405"/>
    <x v="41"/>
    <n v="35"/>
  </r>
  <r>
    <x v="10"/>
    <x v="17"/>
    <x v="406"/>
    <x v="41"/>
    <n v="65"/>
  </r>
  <r>
    <x v="10"/>
    <x v="17"/>
    <x v="413"/>
    <x v="41"/>
    <n v="11"/>
  </r>
  <r>
    <x v="10"/>
    <x v="17"/>
    <x v="414"/>
    <x v="41"/>
    <n v="42"/>
  </r>
  <r>
    <x v="10"/>
    <x v="17"/>
    <x v="407"/>
    <x v="41"/>
    <n v="12"/>
  </r>
  <r>
    <x v="10"/>
    <x v="17"/>
    <x v="415"/>
    <x v="41"/>
    <n v="33"/>
  </r>
  <r>
    <x v="10"/>
    <x v="17"/>
    <x v="416"/>
    <x v="41"/>
    <n v="3"/>
  </r>
  <r>
    <x v="10"/>
    <x v="17"/>
    <x v="408"/>
    <x v="41"/>
    <n v="33"/>
  </r>
  <r>
    <x v="10"/>
    <x v="17"/>
    <x v="409"/>
    <x v="41"/>
    <n v="8"/>
  </r>
  <r>
    <x v="10"/>
    <x v="17"/>
    <x v="392"/>
    <x v="9"/>
    <n v="54"/>
  </r>
  <r>
    <x v="10"/>
    <x v="17"/>
    <x v="393"/>
    <x v="9"/>
    <n v="48"/>
  </r>
  <r>
    <x v="10"/>
    <x v="17"/>
    <x v="394"/>
    <x v="9"/>
    <n v="40"/>
  </r>
  <r>
    <x v="10"/>
    <x v="17"/>
    <x v="395"/>
    <x v="9"/>
    <n v="20"/>
  </r>
  <r>
    <x v="10"/>
    <x v="17"/>
    <x v="396"/>
    <x v="9"/>
    <n v="6"/>
  </r>
  <r>
    <x v="10"/>
    <x v="17"/>
    <x v="397"/>
    <x v="9"/>
    <n v="15"/>
  </r>
  <r>
    <x v="10"/>
    <x v="17"/>
    <x v="410"/>
    <x v="9"/>
    <n v="16"/>
  </r>
  <r>
    <x v="10"/>
    <x v="17"/>
    <x v="398"/>
    <x v="9"/>
    <n v="12"/>
  </r>
  <r>
    <x v="10"/>
    <x v="17"/>
    <x v="399"/>
    <x v="9"/>
    <n v="13"/>
  </r>
  <r>
    <x v="10"/>
    <x v="17"/>
    <x v="400"/>
    <x v="9"/>
    <n v="18"/>
  </r>
  <r>
    <x v="10"/>
    <x v="17"/>
    <x v="401"/>
    <x v="9"/>
    <n v="22"/>
  </r>
  <r>
    <x v="10"/>
    <x v="17"/>
    <x v="402"/>
    <x v="9"/>
    <n v="17"/>
  </r>
  <r>
    <x v="10"/>
    <x v="17"/>
    <x v="403"/>
    <x v="9"/>
    <n v="11"/>
  </r>
  <r>
    <x v="10"/>
    <x v="17"/>
    <x v="404"/>
    <x v="9"/>
    <n v="9"/>
  </r>
  <r>
    <x v="10"/>
    <x v="17"/>
    <x v="411"/>
    <x v="9"/>
    <n v="3"/>
  </r>
  <r>
    <x v="10"/>
    <x v="17"/>
    <x v="405"/>
    <x v="9"/>
    <n v="35"/>
  </r>
  <r>
    <x v="10"/>
    <x v="17"/>
    <x v="406"/>
    <x v="9"/>
    <n v="73"/>
  </r>
  <r>
    <x v="10"/>
    <x v="17"/>
    <x v="413"/>
    <x v="9"/>
    <n v="12"/>
  </r>
  <r>
    <x v="10"/>
    <x v="17"/>
    <x v="414"/>
    <x v="9"/>
    <n v="41"/>
  </r>
  <r>
    <x v="10"/>
    <x v="17"/>
    <x v="407"/>
    <x v="9"/>
    <n v="13"/>
  </r>
  <r>
    <x v="10"/>
    <x v="17"/>
    <x v="415"/>
    <x v="9"/>
    <n v="36"/>
  </r>
  <r>
    <x v="10"/>
    <x v="17"/>
    <x v="416"/>
    <x v="9"/>
    <n v="3"/>
  </r>
  <r>
    <x v="10"/>
    <x v="17"/>
    <x v="408"/>
    <x v="9"/>
    <n v="34"/>
  </r>
  <r>
    <x v="10"/>
    <x v="17"/>
    <x v="409"/>
    <x v="9"/>
    <n v="9"/>
  </r>
  <r>
    <x v="10"/>
    <x v="17"/>
    <x v="392"/>
    <x v="10"/>
    <n v="1"/>
  </r>
  <r>
    <x v="10"/>
    <x v="17"/>
    <x v="393"/>
    <x v="10"/>
    <n v="9"/>
  </r>
  <r>
    <x v="10"/>
    <x v="17"/>
    <x v="394"/>
    <x v="10"/>
    <n v="6"/>
  </r>
  <r>
    <x v="10"/>
    <x v="17"/>
    <x v="395"/>
    <x v="10"/>
    <n v="1"/>
  </r>
  <r>
    <x v="10"/>
    <x v="17"/>
    <x v="410"/>
    <x v="10"/>
    <n v="2"/>
  </r>
  <r>
    <x v="10"/>
    <x v="17"/>
    <x v="398"/>
    <x v="10"/>
    <n v="1"/>
  </r>
  <r>
    <x v="10"/>
    <x v="17"/>
    <x v="399"/>
    <x v="10"/>
    <n v="1"/>
  </r>
  <r>
    <x v="10"/>
    <x v="17"/>
    <x v="400"/>
    <x v="10"/>
    <n v="1"/>
  </r>
  <r>
    <x v="10"/>
    <x v="17"/>
    <x v="401"/>
    <x v="10"/>
    <n v="3"/>
  </r>
  <r>
    <x v="10"/>
    <x v="17"/>
    <x v="404"/>
    <x v="10"/>
    <n v="1"/>
  </r>
  <r>
    <x v="10"/>
    <x v="17"/>
    <x v="405"/>
    <x v="10"/>
    <n v="2"/>
  </r>
  <r>
    <x v="10"/>
    <x v="17"/>
    <x v="406"/>
    <x v="10"/>
    <n v="8"/>
  </r>
  <r>
    <x v="10"/>
    <x v="17"/>
    <x v="414"/>
    <x v="10"/>
    <n v="4"/>
  </r>
  <r>
    <x v="10"/>
    <x v="17"/>
    <x v="407"/>
    <x v="10"/>
    <n v="2"/>
  </r>
  <r>
    <x v="10"/>
    <x v="17"/>
    <x v="415"/>
    <x v="10"/>
    <n v="3"/>
  </r>
  <r>
    <x v="10"/>
    <x v="17"/>
    <x v="408"/>
    <x v="10"/>
    <n v="1"/>
  </r>
  <r>
    <x v="10"/>
    <x v="17"/>
    <x v="392"/>
    <x v="12"/>
    <n v="94"/>
  </r>
  <r>
    <x v="10"/>
    <x v="17"/>
    <x v="393"/>
    <x v="12"/>
    <n v="90"/>
  </r>
  <r>
    <x v="10"/>
    <x v="17"/>
    <x v="394"/>
    <x v="12"/>
    <n v="63"/>
  </r>
  <r>
    <x v="10"/>
    <x v="17"/>
    <x v="395"/>
    <x v="12"/>
    <n v="35"/>
  </r>
  <r>
    <x v="10"/>
    <x v="17"/>
    <x v="396"/>
    <x v="12"/>
    <n v="14"/>
  </r>
  <r>
    <x v="10"/>
    <x v="17"/>
    <x v="397"/>
    <x v="12"/>
    <n v="24"/>
  </r>
  <r>
    <x v="10"/>
    <x v="17"/>
    <x v="410"/>
    <x v="12"/>
    <n v="17"/>
  </r>
  <r>
    <x v="10"/>
    <x v="17"/>
    <x v="398"/>
    <x v="12"/>
    <n v="16"/>
  </r>
  <r>
    <x v="10"/>
    <x v="17"/>
    <x v="399"/>
    <x v="12"/>
    <n v="51"/>
  </r>
  <r>
    <x v="10"/>
    <x v="17"/>
    <x v="400"/>
    <x v="12"/>
    <n v="31"/>
  </r>
  <r>
    <x v="10"/>
    <x v="17"/>
    <x v="401"/>
    <x v="12"/>
    <n v="89"/>
  </r>
  <r>
    <x v="10"/>
    <x v="17"/>
    <x v="402"/>
    <x v="12"/>
    <n v="23"/>
  </r>
  <r>
    <x v="10"/>
    <x v="17"/>
    <x v="403"/>
    <x v="12"/>
    <n v="19"/>
  </r>
  <r>
    <x v="10"/>
    <x v="17"/>
    <x v="404"/>
    <x v="12"/>
    <n v="16"/>
  </r>
  <r>
    <x v="10"/>
    <x v="17"/>
    <x v="411"/>
    <x v="12"/>
    <n v="3"/>
  </r>
  <r>
    <x v="10"/>
    <x v="17"/>
    <x v="405"/>
    <x v="12"/>
    <n v="59"/>
  </r>
  <r>
    <x v="10"/>
    <x v="17"/>
    <x v="406"/>
    <x v="12"/>
    <n v="185"/>
  </r>
  <r>
    <x v="10"/>
    <x v="17"/>
    <x v="413"/>
    <x v="12"/>
    <n v="23"/>
  </r>
  <r>
    <x v="10"/>
    <x v="17"/>
    <x v="414"/>
    <x v="12"/>
    <n v="63"/>
  </r>
  <r>
    <x v="10"/>
    <x v="17"/>
    <x v="407"/>
    <x v="12"/>
    <n v="30"/>
  </r>
  <r>
    <x v="10"/>
    <x v="17"/>
    <x v="415"/>
    <x v="12"/>
    <n v="58"/>
  </r>
  <r>
    <x v="10"/>
    <x v="17"/>
    <x v="416"/>
    <x v="12"/>
    <n v="4"/>
  </r>
  <r>
    <x v="10"/>
    <x v="17"/>
    <x v="408"/>
    <x v="12"/>
    <n v="69"/>
  </r>
  <r>
    <x v="10"/>
    <x v="17"/>
    <x v="409"/>
    <x v="12"/>
    <n v="13"/>
  </r>
  <r>
    <x v="10"/>
    <x v="17"/>
    <x v="393"/>
    <x v="13"/>
    <n v="7"/>
  </r>
  <r>
    <x v="10"/>
    <x v="17"/>
    <x v="394"/>
    <x v="13"/>
    <n v="2"/>
  </r>
  <r>
    <x v="10"/>
    <x v="17"/>
    <x v="396"/>
    <x v="13"/>
    <n v="1"/>
  </r>
  <r>
    <x v="10"/>
    <x v="17"/>
    <x v="400"/>
    <x v="13"/>
    <n v="1"/>
  </r>
  <r>
    <x v="10"/>
    <x v="17"/>
    <x v="401"/>
    <x v="13"/>
    <n v="3"/>
  </r>
  <r>
    <x v="10"/>
    <x v="17"/>
    <x v="404"/>
    <x v="13"/>
    <n v="1"/>
  </r>
  <r>
    <x v="10"/>
    <x v="17"/>
    <x v="405"/>
    <x v="13"/>
    <n v="1"/>
  </r>
  <r>
    <x v="10"/>
    <x v="17"/>
    <x v="406"/>
    <x v="13"/>
    <n v="1"/>
  </r>
  <r>
    <x v="10"/>
    <x v="17"/>
    <x v="413"/>
    <x v="13"/>
    <n v="1"/>
  </r>
  <r>
    <x v="10"/>
    <x v="17"/>
    <x v="407"/>
    <x v="13"/>
    <n v="2"/>
  </r>
  <r>
    <x v="10"/>
    <x v="17"/>
    <x v="415"/>
    <x v="13"/>
    <n v="1"/>
  </r>
  <r>
    <x v="10"/>
    <x v="17"/>
    <x v="401"/>
    <x v="14"/>
    <n v="4"/>
  </r>
  <r>
    <x v="10"/>
    <x v="17"/>
    <x v="404"/>
    <x v="14"/>
    <n v="1"/>
  </r>
  <r>
    <x v="10"/>
    <x v="17"/>
    <x v="407"/>
    <x v="14"/>
    <n v="1"/>
  </r>
  <r>
    <x v="10"/>
    <x v="17"/>
    <x v="408"/>
    <x v="14"/>
    <n v="4"/>
  </r>
  <r>
    <x v="10"/>
    <x v="17"/>
    <x v="392"/>
    <x v="15"/>
    <n v="15"/>
  </r>
  <r>
    <x v="10"/>
    <x v="17"/>
    <x v="393"/>
    <x v="15"/>
    <n v="24"/>
  </r>
  <r>
    <x v="10"/>
    <x v="17"/>
    <x v="394"/>
    <x v="15"/>
    <n v="27"/>
  </r>
  <r>
    <x v="10"/>
    <x v="17"/>
    <x v="395"/>
    <x v="15"/>
    <n v="9"/>
  </r>
  <r>
    <x v="10"/>
    <x v="17"/>
    <x v="396"/>
    <x v="15"/>
    <n v="3"/>
  </r>
  <r>
    <x v="10"/>
    <x v="17"/>
    <x v="397"/>
    <x v="15"/>
    <n v="5"/>
  </r>
  <r>
    <x v="10"/>
    <x v="17"/>
    <x v="410"/>
    <x v="15"/>
    <n v="7"/>
  </r>
  <r>
    <x v="10"/>
    <x v="17"/>
    <x v="398"/>
    <x v="15"/>
    <n v="2"/>
  </r>
  <r>
    <x v="10"/>
    <x v="17"/>
    <x v="399"/>
    <x v="15"/>
    <n v="9"/>
  </r>
  <r>
    <x v="10"/>
    <x v="17"/>
    <x v="400"/>
    <x v="15"/>
    <n v="8"/>
  </r>
  <r>
    <x v="10"/>
    <x v="17"/>
    <x v="401"/>
    <x v="15"/>
    <n v="27"/>
  </r>
  <r>
    <x v="10"/>
    <x v="17"/>
    <x v="402"/>
    <x v="15"/>
    <n v="4"/>
  </r>
  <r>
    <x v="10"/>
    <x v="17"/>
    <x v="403"/>
    <x v="15"/>
    <n v="1"/>
  </r>
  <r>
    <x v="10"/>
    <x v="17"/>
    <x v="404"/>
    <x v="15"/>
    <n v="4"/>
  </r>
  <r>
    <x v="10"/>
    <x v="17"/>
    <x v="405"/>
    <x v="15"/>
    <n v="13"/>
  </r>
  <r>
    <x v="10"/>
    <x v="17"/>
    <x v="406"/>
    <x v="15"/>
    <n v="23"/>
  </r>
  <r>
    <x v="10"/>
    <x v="17"/>
    <x v="413"/>
    <x v="15"/>
    <n v="2"/>
  </r>
  <r>
    <x v="10"/>
    <x v="17"/>
    <x v="414"/>
    <x v="15"/>
    <n v="14"/>
  </r>
  <r>
    <x v="10"/>
    <x v="17"/>
    <x v="407"/>
    <x v="15"/>
    <n v="7"/>
  </r>
  <r>
    <x v="10"/>
    <x v="17"/>
    <x v="415"/>
    <x v="15"/>
    <n v="18"/>
  </r>
  <r>
    <x v="10"/>
    <x v="17"/>
    <x v="408"/>
    <x v="15"/>
    <n v="11"/>
  </r>
  <r>
    <x v="10"/>
    <x v="17"/>
    <x v="409"/>
    <x v="15"/>
    <n v="3"/>
  </r>
  <r>
    <x v="10"/>
    <x v="17"/>
    <x v="392"/>
    <x v="16"/>
    <n v="3"/>
  </r>
  <r>
    <x v="10"/>
    <x v="17"/>
    <x v="393"/>
    <x v="16"/>
    <n v="5"/>
  </r>
  <r>
    <x v="10"/>
    <x v="17"/>
    <x v="394"/>
    <x v="16"/>
    <n v="6"/>
  </r>
  <r>
    <x v="10"/>
    <x v="17"/>
    <x v="410"/>
    <x v="16"/>
    <n v="2"/>
  </r>
  <r>
    <x v="10"/>
    <x v="17"/>
    <x v="400"/>
    <x v="16"/>
    <n v="2"/>
  </r>
  <r>
    <x v="10"/>
    <x v="17"/>
    <x v="401"/>
    <x v="16"/>
    <n v="3"/>
  </r>
  <r>
    <x v="10"/>
    <x v="17"/>
    <x v="403"/>
    <x v="16"/>
    <n v="1"/>
  </r>
  <r>
    <x v="10"/>
    <x v="17"/>
    <x v="404"/>
    <x v="16"/>
    <n v="1"/>
  </r>
  <r>
    <x v="10"/>
    <x v="17"/>
    <x v="405"/>
    <x v="16"/>
    <n v="2"/>
  </r>
  <r>
    <x v="10"/>
    <x v="17"/>
    <x v="406"/>
    <x v="16"/>
    <n v="6"/>
  </r>
  <r>
    <x v="10"/>
    <x v="17"/>
    <x v="413"/>
    <x v="16"/>
    <n v="1"/>
  </r>
  <r>
    <x v="10"/>
    <x v="17"/>
    <x v="414"/>
    <x v="16"/>
    <n v="3"/>
  </r>
  <r>
    <x v="10"/>
    <x v="17"/>
    <x v="407"/>
    <x v="16"/>
    <n v="1"/>
  </r>
  <r>
    <x v="10"/>
    <x v="17"/>
    <x v="408"/>
    <x v="16"/>
    <n v="3"/>
  </r>
  <r>
    <x v="10"/>
    <x v="17"/>
    <x v="392"/>
    <x v="33"/>
    <n v="6"/>
  </r>
  <r>
    <x v="10"/>
    <x v="17"/>
    <x v="393"/>
    <x v="33"/>
    <n v="4"/>
  </r>
  <r>
    <x v="10"/>
    <x v="17"/>
    <x v="394"/>
    <x v="33"/>
    <n v="1"/>
  </r>
  <r>
    <x v="10"/>
    <x v="17"/>
    <x v="410"/>
    <x v="33"/>
    <n v="1"/>
  </r>
  <r>
    <x v="10"/>
    <x v="17"/>
    <x v="399"/>
    <x v="33"/>
    <n v="1"/>
  </r>
  <r>
    <x v="10"/>
    <x v="17"/>
    <x v="401"/>
    <x v="33"/>
    <n v="5"/>
  </r>
  <r>
    <x v="10"/>
    <x v="17"/>
    <x v="402"/>
    <x v="33"/>
    <n v="1"/>
  </r>
  <r>
    <x v="10"/>
    <x v="17"/>
    <x v="404"/>
    <x v="33"/>
    <n v="1"/>
  </r>
  <r>
    <x v="10"/>
    <x v="17"/>
    <x v="405"/>
    <x v="33"/>
    <n v="2"/>
  </r>
  <r>
    <x v="10"/>
    <x v="17"/>
    <x v="406"/>
    <x v="33"/>
    <n v="3"/>
  </r>
  <r>
    <x v="10"/>
    <x v="17"/>
    <x v="413"/>
    <x v="33"/>
    <n v="1"/>
  </r>
  <r>
    <x v="10"/>
    <x v="17"/>
    <x v="414"/>
    <x v="33"/>
    <n v="2"/>
  </r>
  <r>
    <x v="10"/>
    <x v="17"/>
    <x v="407"/>
    <x v="33"/>
    <n v="1"/>
  </r>
  <r>
    <x v="10"/>
    <x v="17"/>
    <x v="415"/>
    <x v="33"/>
    <n v="5"/>
  </r>
  <r>
    <x v="10"/>
    <x v="17"/>
    <x v="408"/>
    <x v="33"/>
    <n v="2"/>
  </r>
  <r>
    <x v="10"/>
    <x v="17"/>
    <x v="392"/>
    <x v="34"/>
    <n v="2"/>
  </r>
  <r>
    <x v="10"/>
    <x v="17"/>
    <x v="393"/>
    <x v="34"/>
    <n v="2"/>
  </r>
  <r>
    <x v="10"/>
    <x v="17"/>
    <x v="410"/>
    <x v="34"/>
    <n v="1"/>
  </r>
  <r>
    <x v="10"/>
    <x v="17"/>
    <x v="399"/>
    <x v="34"/>
    <n v="1"/>
  </r>
  <r>
    <x v="10"/>
    <x v="17"/>
    <x v="401"/>
    <x v="34"/>
    <n v="3"/>
  </r>
  <r>
    <x v="10"/>
    <x v="17"/>
    <x v="404"/>
    <x v="34"/>
    <n v="1"/>
  </r>
  <r>
    <x v="10"/>
    <x v="17"/>
    <x v="405"/>
    <x v="34"/>
    <n v="2"/>
  </r>
  <r>
    <x v="10"/>
    <x v="17"/>
    <x v="406"/>
    <x v="34"/>
    <n v="1"/>
  </r>
  <r>
    <x v="10"/>
    <x v="17"/>
    <x v="413"/>
    <x v="34"/>
    <n v="1"/>
  </r>
  <r>
    <x v="10"/>
    <x v="17"/>
    <x v="414"/>
    <x v="34"/>
    <n v="2"/>
  </r>
  <r>
    <x v="10"/>
    <x v="17"/>
    <x v="407"/>
    <x v="34"/>
    <n v="1"/>
  </r>
  <r>
    <x v="10"/>
    <x v="17"/>
    <x v="408"/>
    <x v="34"/>
    <n v="3"/>
  </r>
  <r>
    <x v="10"/>
    <x v="17"/>
    <x v="404"/>
    <x v="35"/>
    <n v="1"/>
  </r>
  <r>
    <x v="10"/>
    <x v="17"/>
    <x v="405"/>
    <x v="35"/>
    <n v="1"/>
  </r>
  <r>
    <x v="10"/>
    <x v="17"/>
    <x v="392"/>
    <x v="36"/>
    <n v="1"/>
  </r>
  <r>
    <x v="10"/>
    <x v="17"/>
    <x v="394"/>
    <x v="36"/>
    <n v="1"/>
  </r>
  <r>
    <x v="10"/>
    <x v="17"/>
    <x v="401"/>
    <x v="36"/>
    <n v="1"/>
  </r>
  <r>
    <x v="10"/>
    <x v="17"/>
    <x v="408"/>
    <x v="36"/>
    <n v="1"/>
  </r>
  <r>
    <x v="10"/>
    <x v="17"/>
    <x v="392"/>
    <x v="32"/>
    <n v="40"/>
  </r>
  <r>
    <x v="10"/>
    <x v="17"/>
    <x v="393"/>
    <x v="32"/>
    <n v="904"/>
  </r>
  <r>
    <x v="10"/>
    <x v="17"/>
    <x v="394"/>
    <x v="32"/>
    <n v="175"/>
  </r>
  <r>
    <x v="10"/>
    <x v="17"/>
    <x v="397"/>
    <x v="32"/>
    <n v="362"/>
  </r>
  <r>
    <x v="10"/>
    <x v="17"/>
    <x v="410"/>
    <x v="32"/>
    <n v="93"/>
  </r>
  <r>
    <x v="10"/>
    <x v="17"/>
    <x v="399"/>
    <x v="32"/>
    <n v="194"/>
  </r>
  <r>
    <x v="10"/>
    <x v="17"/>
    <x v="400"/>
    <x v="32"/>
    <n v="255"/>
  </r>
  <r>
    <x v="10"/>
    <x v="17"/>
    <x v="401"/>
    <x v="32"/>
    <n v="141"/>
  </r>
  <r>
    <x v="10"/>
    <x v="17"/>
    <x v="402"/>
    <x v="32"/>
    <n v="35"/>
  </r>
  <r>
    <x v="10"/>
    <x v="17"/>
    <x v="403"/>
    <x v="32"/>
    <n v="94"/>
  </r>
  <r>
    <x v="10"/>
    <x v="17"/>
    <x v="404"/>
    <x v="32"/>
    <n v="142"/>
  </r>
  <r>
    <x v="10"/>
    <x v="17"/>
    <x v="405"/>
    <x v="32"/>
    <n v="136"/>
  </r>
  <r>
    <x v="10"/>
    <x v="17"/>
    <x v="406"/>
    <x v="32"/>
    <n v="2211"/>
  </r>
  <r>
    <x v="10"/>
    <x v="17"/>
    <x v="413"/>
    <x v="32"/>
    <n v="915"/>
  </r>
  <r>
    <x v="10"/>
    <x v="17"/>
    <x v="414"/>
    <x v="32"/>
    <n v="933"/>
  </r>
  <r>
    <x v="10"/>
    <x v="17"/>
    <x v="407"/>
    <x v="32"/>
    <n v="833"/>
  </r>
  <r>
    <x v="10"/>
    <x v="17"/>
    <x v="415"/>
    <x v="32"/>
    <n v="1190"/>
  </r>
  <r>
    <x v="10"/>
    <x v="17"/>
    <x v="408"/>
    <x v="32"/>
    <n v="962"/>
  </r>
  <r>
    <x v="10"/>
    <x v="17"/>
    <x v="392"/>
    <x v="17"/>
    <n v="340"/>
  </r>
  <r>
    <x v="10"/>
    <x v="17"/>
    <x v="393"/>
    <x v="17"/>
    <n v="229"/>
  </r>
  <r>
    <x v="10"/>
    <x v="17"/>
    <x v="394"/>
    <x v="17"/>
    <n v="353"/>
  </r>
  <r>
    <x v="10"/>
    <x v="17"/>
    <x v="395"/>
    <x v="17"/>
    <n v="129"/>
  </r>
  <r>
    <x v="10"/>
    <x v="17"/>
    <x v="396"/>
    <x v="17"/>
    <n v="118"/>
  </r>
  <r>
    <x v="10"/>
    <x v="17"/>
    <x v="397"/>
    <x v="17"/>
    <n v="99"/>
  </r>
  <r>
    <x v="10"/>
    <x v="17"/>
    <x v="410"/>
    <x v="17"/>
    <n v="45"/>
  </r>
  <r>
    <x v="10"/>
    <x v="17"/>
    <x v="399"/>
    <x v="17"/>
    <n v="409"/>
  </r>
  <r>
    <x v="10"/>
    <x v="17"/>
    <x v="400"/>
    <x v="17"/>
    <n v="99"/>
  </r>
  <r>
    <x v="10"/>
    <x v="17"/>
    <x v="401"/>
    <x v="17"/>
    <n v="641"/>
  </r>
  <r>
    <x v="10"/>
    <x v="17"/>
    <x v="402"/>
    <x v="17"/>
    <n v="53"/>
  </r>
  <r>
    <x v="10"/>
    <x v="17"/>
    <x v="403"/>
    <x v="17"/>
    <n v="93"/>
  </r>
  <r>
    <x v="10"/>
    <x v="17"/>
    <x v="404"/>
    <x v="17"/>
    <n v="70"/>
  </r>
  <r>
    <x v="10"/>
    <x v="17"/>
    <x v="405"/>
    <x v="17"/>
    <n v="116"/>
  </r>
  <r>
    <x v="10"/>
    <x v="17"/>
    <x v="406"/>
    <x v="17"/>
    <n v="1195"/>
  </r>
  <r>
    <x v="10"/>
    <x v="17"/>
    <x v="414"/>
    <x v="17"/>
    <n v="262"/>
  </r>
  <r>
    <x v="10"/>
    <x v="17"/>
    <x v="407"/>
    <x v="17"/>
    <n v="9"/>
  </r>
  <r>
    <x v="10"/>
    <x v="17"/>
    <x v="415"/>
    <x v="17"/>
    <n v="237"/>
  </r>
  <r>
    <x v="10"/>
    <x v="17"/>
    <x v="408"/>
    <x v="17"/>
    <n v="346"/>
  </r>
  <r>
    <x v="10"/>
    <x v="17"/>
    <x v="409"/>
    <x v="17"/>
    <n v="63"/>
  </r>
  <r>
    <x v="10"/>
    <x v="17"/>
    <x v="392"/>
    <x v="18"/>
    <n v="1512"/>
  </r>
  <r>
    <x v="10"/>
    <x v="17"/>
    <x v="393"/>
    <x v="18"/>
    <n v="682"/>
  </r>
  <r>
    <x v="10"/>
    <x v="17"/>
    <x v="394"/>
    <x v="18"/>
    <n v="3397"/>
  </r>
  <r>
    <x v="10"/>
    <x v="17"/>
    <x v="410"/>
    <x v="18"/>
    <n v="236"/>
  </r>
  <r>
    <x v="10"/>
    <x v="17"/>
    <x v="401"/>
    <x v="18"/>
    <n v="606"/>
  </r>
  <r>
    <x v="10"/>
    <x v="17"/>
    <x v="405"/>
    <x v="18"/>
    <n v="552"/>
  </r>
  <r>
    <x v="10"/>
    <x v="17"/>
    <x v="406"/>
    <x v="18"/>
    <n v="1575"/>
  </r>
  <r>
    <x v="10"/>
    <x v="17"/>
    <x v="413"/>
    <x v="18"/>
    <n v="706"/>
  </r>
  <r>
    <x v="10"/>
    <x v="17"/>
    <x v="414"/>
    <x v="18"/>
    <n v="1915"/>
  </r>
  <r>
    <x v="10"/>
    <x v="17"/>
    <x v="415"/>
    <x v="18"/>
    <n v="274"/>
  </r>
  <r>
    <x v="10"/>
    <x v="17"/>
    <x v="409"/>
    <x v="18"/>
    <n v="681"/>
  </r>
  <r>
    <x v="10"/>
    <x v="17"/>
    <x v="403"/>
    <x v="20"/>
    <n v="8"/>
  </r>
  <r>
    <x v="10"/>
    <x v="17"/>
    <x v="392"/>
    <x v="42"/>
    <n v="5899"/>
  </r>
  <r>
    <x v="10"/>
    <x v="17"/>
    <x v="393"/>
    <x v="42"/>
    <n v="4775"/>
  </r>
  <r>
    <x v="10"/>
    <x v="17"/>
    <x v="394"/>
    <x v="42"/>
    <n v="4357"/>
  </r>
  <r>
    <x v="10"/>
    <x v="17"/>
    <x v="395"/>
    <x v="42"/>
    <n v="1501"/>
  </r>
  <r>
    <x v="10"/>
    <x v="17"/>
    <x v="396"/>
    <x v="42"/>
    <n v="824"/>
  </r>
  <r>
    <x v="10"/>
    <x v="17"/>
    <x v="397"/>
    <x v="42"/>
    <n v="1307"/>
  </r>
  <r>
    <x v="10"/>
    <x v="17"/>
    <x v="410"/>
    <x v="42"/>
    <n v="1397"/>
  </r>
  <r>
    <x v="10"/>
    <x v="17"/>
    <x v="398"/>
    <x v="42"/>
    <n v="1756"/>
  </r>
  <r>
    <x v="10"/>
    <x v="17"/>
    <x v="399"/>
    <x v="42"/>
    <n v="1354"/>
  </r>
  <r>
    <x v="10"/>
    <x v="17"/>
    <x v="400"/>
    <x v="42"/>
    <n v="1792"/>
  </r>
  <r>
    <x v="10"/>
    <x v="17"/>
    <x v="401"/>
    <x v="42"/>
    <n v="2274"/>
  </r>
  <r>
    <x v="10"/>
    <x v="17"/>
    <x v="402"/>
    <x v="42"/>
    <n v="1429"/>
  </r>
  <r>
    <x v="10"/>
    <x v="17"/>
    <x v="403"/>
    <x v="42"/>
    <n v="1506"/>
  </r>
  <r>
    <x v="10"/>
    <x v="17"/>
    <x v="404"/>
    <x v="42"/>
    <n v="722"/>
  </r>
  <r>
    <x v="10"/>
    <x v="17"/>
    <x v="411"/>
    <x v="42"/>
    <n v="435"/>
  </r>
  <r>
    <x v="10"/>
    <x v="17"/>
    <x v="405"/>
    <x v="42"/>
    <n v="2954"/>
  </r>
  <r>
    <x v="10"/>
    <x v="17"/>
    <x v="406"/>
    <x v="42"/>
    <n v="7484"/>
  </r>
  <r>
    <x v="10"/>
    <x v="17"/>
    <x v="413"/>
    <x v="42"/>
    <n v="1287"/>
  </r>
  <r>
    <x v="10"/>
    <x v="17"/>
    <x v="414"/>
    <x v="42"/>
    <n v="4920"/>
  </r>
  <r>
    <x v="10"/>
    <x v="17"/>
    <x v="407"/>
    <x v="42"/>
    <n v="717"/>
  </r>
  <r>
    <x v="10"/>
    <x v="17"/>
    <x v="415"/>
    <x v="42"/>
    <n v="2332"/>
  </r>
  <r>
    <x v="10"/>
    <x v="17"/>
    <x v="416"/>
    <x v="42"/>
    <n v="621"/>
  </r>
  <r>
    <x v="10"/>
    <x v="17"/>
    <x v="408"/>
    <x v="42"/>
    <n v="2767"/>
  </r>
  <r>
    <x v="10"/>
    <x v="17"/>
    <x v="409"/>
    <x v="42"/>
    <n v="428"/>
  </r>
  <r>
    <x v="10"/>
    <x v="17"/>
    <x v="392"/>
    <x v="21"/>
    <n v="3994"/>
  </r>
  <r>
    <x v="10"/>
    <x v="17"/>
    <x v="393"/>
    <x v="21"/>
    <n v="3776"/>
  </r>
  <r>
    <x v="10"/>
    <x v="17"/>
    <x v="394"/>
    <x v="21"/>
    <n v="3326"/>
  </r>
  <r>
    <x v="10"/>
    <x v="17"/>
    <x v="395"/>
    <x v="21"/>
    <n v="1369"/>
  </r>
  <r>
    <x v="10"/>
    <x v="17"/>
    <x v="396"/>
    <x v="21"/>
    <n v="635"/>
  </r>
  <r>
    <x v="10"/>
    <x v="17"/>
    <x v="397"/>
    <x v="21"/>
    <n v="952"/>
  </r>
  <r>
    <x v="10"/>
    <x v="17"/>
    <x v="410"/>
    <x v="21"/>
    <n v="1258"/>
  </r>
  <r>
    <x v="10"/>
    <x v="17"/>
    <x v="398"/>
    <x v="21"/>
    <n v="1179"/>
  </r>
  <r>
    <x v="10"/>
    <x v="17"/>
    <x v="399"/>
    <x v="21"/>
    <n v="1010"/>
  </r>
  <r>
    <x v="10"/>
    <x v="17"/>
    <x v="400"/>
    <x v="21"/>
    <n v="1572"/>
  </r>
  <r>
    <x v="10"/>
    <x v="17"/>
    <x v="401"/>
    <x v="21"/>
    <n v="1811"/>
  </r>
  <r>
    <x v="10"/>
    <x v="17"/>
    <x v="402"/>
    <x v="21"/>
    <n v="1188"/>
  </r>
  <r>
    <x v="10"/>
    <x v="17"/>
    <x v="403"/>
    <x v="21"/>
    <n v="1170"/>
  </r>
  <r>
    <x v="10"/>
    <x v="17"/>
    <x v="404"/>
    <x v="21"/>
    <n v="551"/>
  </r>
  <r>
    <x v="10"/>
    <x v="17"/>
    <x v="411"/>
    <x v="21"/>
    <n v="324"/>
  </r>
  <r>
    <x v="10"/>
    <x v="17"/>
    <x v="405"/>
    <x v="21"/>
    <n v="2324"/>
  </r>
  <r>
    <x v="10"/>
    <x v="17"/>
    <x v="406"/>
    <x v="21"/>
    <n v="5811"/>
  </r>
  <r>
    <x v="10"/>
    <x v="17"/>
    <x v="413"/>
    <x v="21"/>
    <n v="953"/>
  </r>
  <r>
    <x v="10"/>
    <x v="17"/>
    <x v="414"/>
    <x v="21"/>
    <n v="4290"/>
  </r>
  <r>
    <x v="10"/>
    <x v="17"/>
    <x v="407"/>
    <x v="21"/>
    <n v="810"/>
  </r>
  <r>
    <x v="10"/>
    <x v="17"/>
    <x v="415"/>
    <x v="21"/>
    <n v="2112"/>
  </r>
  <r>
    <x v="10"/>
    <x v="17"/>
    <x v="416"/>
    <x v="21"/>
    <n v="406"/>
  </r>
  <r>
    <x v="10"/>
    <x v="17"/>
    <x v="408"/>
    <x v="21"/>
    <n v="2730"/>
  </r>
  <r>
    <x v="10"/>
    <x v="17"/>
    <x v="409"/>
    <x v="21"/>
    <n v="365"/>
  </r>
  <r>
    <x v="10"/>
    <x v="17"/>
    <x v="392"/>
    <x v="22"/>
    <n v="7512"/>
  </r>
  <r>
    <x v="10"/>
    <x v="17"/>
    <x v="393"/>
    <x v="22"/>
    <n v="1056"/>
  </r>
  <r>
    <x v="10"/>
    <x v="17"/>
    <x v="394"/>
    <x v="22"/>
    <n v="20131"/>
  </r>
  <r>
    <x v="10"/>
    <x v="17"/>
    <x v="410"/>
    <x v="22"/>
    <n v="4"/>
  </r>
  <r>
    <x v="10"/>
    <x v="17"/>
    <x v="400"/>
    <x v="22"/>
    <n v="17"/>
  </r>
  <r>
    <x v="10"/>
    <x v="17"/>
    <x v="401"/>
    <x v="22"/>
    <n v="27"/>
  </r>
  <r>
    <x v="10"/>
    <x v="17"/>
    <x v="403"/>
    <x v="22"/>
    <n v="8"/>
  </r>
  <r>
    <x v="10"/>
    <x v="17"/>
    <x v="404"/>
    <x v="22"/>
    <n v="16"/>
  </r>
  <r>
    <x v="10"/>
    <x v="17"/>
    <x v="405"/>
    <x v="22"/>
    <n v="1643"/>
  </r>
  <r>
    <x v="10"/>
    <x v="17"/>
    <x v="406"/>
    <x v="22"/>
    <n v="43"/>
  </r>
  <r>
    <x v="10"/>
    <x v="17"/>
    <x v="413"/>
    <x v="22"/>
    <n v="13"/>
  </r>
  <r>
    <x v="10"/>
    <x v="17"/>
    <x v="414"/>
    <x v="22"/>
    <n v="135"/>
  </r>
  <r>
    <x v="10"/>
    <x v="17"/>
    <x v="407"/>
    <x v="22"/>
    <n v="40"/>
  </r>
  <r>
    <x v="10"/>
    <x v="17"/>
    <x v="408"/>
    <x v="22"/>
    <n v="82"/>
  </r>
  <r>
    <x v="10"/>
    <x v="17"/>
    <x v="392"/>
    <x v="23"/>
    <n v="22"/>
  </r>
  <r>
    <x v="10"/>
    <x v="17"/>
    <x v="393"/>
    <x v="23"/>
    <n v="44"/>
  </r>
  <r>
    <x v="10"/>
    <x v="17"/>
    <x v="394"/>
    <x v="23"/>
    <n v="41"/>
  </r>
  <r>
    <x v="10"/>
    <x v="17"/>
    <x v="395"/>
    <x v="23"/>
    <n v="1"/>
  </r>
  <r>
    <x v="10"/>
    <x v="17"/>
    <x v="410"/>
    <x v="23"/>
    <n v="2"/>
  </r>
  <r>
    <x v="10"/>
    <x v="17"/>
    <x v="398"/>
    <x v="23"/>
    <n v="1"/>
  </r>
  <r>
    <x v="10"/>
    <x v="17"/>
    <x v="399"/>
    <x v="23"/>
    <n v="1"/>
  </r>
  <r>
    <x v="10"/>
    <x v="17"/>
    <x v="400"/>
    <x v="23"/>
    <n v="4"/>
  </r>
  <r>
    <x v="10"/>
    <x v="17"/>
    <x v="401"/>
    <x v="23"/>
    <n v="3"/>
  </r>
  <r>
    <x v="10"/>
    <x v="17"/>
    <x v="404"/>
    <x v="23"/>
    <n v="1"/>
  </r>
  <r>
    <x v="10"/>
    <x v="17"/>
    <x v="405"/>
    <x v="23"/>
    <n v="11"/>
  </r>
  <r>
    <x v="10"/>
    <x v="17"/>
    <x v="406"/>
    <x v="23"/>
    <n v="13"/>
  </r>
  <r>
    <x v="10"/>
    <x v="17"/>
    <x v="414"/>
    <x v="23"/>
    <n v="6"/>
  </r>
  <r>
    <x v="10"/>
    <x v="17"/>
    <x v="407"/>
    <x v="23"/>
    <n v="5"/>
  </r>
  <r>
    <x v="10"/>
    <x v="17"/>
    <x v="415"/>
    <x v="23"/>
    <n v="3"/>
  </r>
  <r>
    <x v="10"/>
    <x v="17"/>
    <x v="408"/>
    <x v="23"/>
    <n v="2"/>
  </r>
  <r>
    <x v="10"/>
    <x v="17"/>
    <x v="392"/>
    <x v="25"/>
    <n v="17213"/>
  </r>
  <r>
    <x v="10"/>
    <x v="17"/>
    <x v="393"/>
    <x v="25"/>
    <n v="17680"/>
  </r>
  <r>
    <x v="10"/>
    <x v="17"/>
    <x v="394"/>
    <x v="25"/>
    <n v="11432"/>
  </r>
  <r>
    <x v="10"/>
    <x v="17"/>
    <x v="395"/>
    <x v="25"/>
    <n v="9105"/>
  </r>
  <r>
    <x v="10"/>
    <x v="17"/>
    <x v="396"/>
    <x v="25"/>
    <n v="3331"/>
  </r>
  <r>
    <x v="10"/>
    <x v="17"/>
    <x v="397"/>
    <x v="25"/>
    <n v="6041"/>
  </r>
  <r>
    <x v="10"/>
    <x v="17"/>
    <x v="410"/>
    <x v="25"/>
    <n v="3286"/>
  </r>
  <r>
    <x v="10"/>
    <x v="17"/>
    <x v="398"/>
    <x v="25"/>
    <n v="2874"/>
  </r>
  <r>
    <x v="10"/>
    <x v="17"/>
    <x v="399"/>
    <x v="25"/>
    <n v="12986"/>
  </r>
  <r>
    <x v="10"/>
    <x v="17"/>
    <x v="400"/>
    <x v="25"/>
    <n v="7824"/>
  </r>
  <r>
    <x v="10"/>
    <x v="17"/>
    <x v="401"/>
    <x v="25"/>
    <n v="28143"/>
  </r>
  <r>
    <x v="10"/>
    <x v="17"/>
    <x v="402"/>
    <x v="25"/>
    <n v="4389"/>
  </r>
  <r>
    <x v="10"/>
    <x v="17"/>
    <x v="403"/>
    <x v="25"/>
    <n v="5055"/>
  </r>
  <r>
    <x v="10"/>
    <x v="17"/>
    <x v="404"/>
    <x v="25"/>
    <n v="3753"/>
  </r>
  <r>
    <x v="10"/>
    <x v="17"/>
    <x v="411"/>
    <x v="25"/>
    <n v="482"/>
  </r>
  <r>
    <x v="10"/>
    <x v="17"/>
    <x v="405"/>
    <x v="25"/>
    <n v="15317"/>
  </r>
  <r>
    <x v="10"/>
    <x v="17"/>
    <x v="406"/>
    <x v="25"/>
    <n v="41566"/>
  </r>
  <r>
    <x v="10"/>
    <x v="17"/>
    <x v="413"/>
    <x v="25"/>
    <n v="3863"/>
  </r>
  <r>
    <x v="10"/>
    <x v="17"/>
    <x v="414"/>
    <x v="25"/>
    <n v="15385"/>
  </r>
  <r>
    <x v="10"/>
    <x v="17"/>
    <x v="407"/>
    <x v="25"/>
    <n v="6149"/>
  </r>
  <r>
    <x v="10"/>
    <x v="17"/>
    <x v="415"/>
    <x v="25"/>
    <n v="11432"/>
  </r>
  <r>
    <x v="10"/>
    <x v="17"/>
    <x v="416"/>
    <x v="25"/>
    <n v="829"/>
  </r>
  <r>
    <x v="10"/>
    <x v="17"/>
    <x v="408"/>
    <x v="25"/>
    <n v="17857"/>
  </r>
  <r>
    <x v="10"/>
    <x v="17"/>
    <x v="409"/>
    <x v="25"/>
    <n v="3060"/>
  </r>
  <r>
    <x v="10"/>
    <x v="17"/>
    <x v="393"/>
    <x v="26"/>
    <n v="24"/>
  </r>
  <r>
    <x v="10"/>
    <x v="17"/>
    <x v="394"/>
    <x v="26"/>
    <n v="4"/>
  </r>
  <r>
    <x v="10"/>
    <x v="17"/>
    <x v="396"/>
    <x v="26"/>
    <n v="1"/>
  </r>
  <r>
    <x v="10"/>
    <x v="17"/>
    <x v="400"/>
    <x v="26"/>
    <n v="2"/>
  </r>
  <r>
    <x v="10"/>
    <x v="17"/>
    <x v="401"/>
    <x v="26"/>
    <n v="27"/>
  </r>
  <r>
    <x v="10"/>
    <x v="17"/>
    <x v="404"/>
    <x v="26"/>
    <n v="1"/>
  </r>
  <r>
    <x v="10"/>
    <x v="17"/>
    <x v="405"/>
    <x v="26"/>
    <n v="4"/>
  </r>
  <r>
    <x v="10"/>
    <x v="17"/>
    <x v="406"/>
    <x v="26"/>
    <n v="5"/>
  </r>
  <r>
    <x v="10"/>
    <x v="17"/>
    <x v="413"/>
    <x v="26"/>
    <n v="4"/>
  </r>
  <r>
    <x v="10"/>
    <x v="17"/>
    <x v="407"/>
    <x v="26"/>
    <n v="14"/>
  </r>
  <r>
    <x v="10"/>
    <x v="17"/>
    <x v="415"/>
    <x v="26"/>
    <n v="3"/>
  </r>
  <r>
    <x v="10"/>
    <x v="17"/>
    <x v="401"/>
    <x v="27"/>
    <n v="160"/>
  </r>
  <r>
    <x v="10"/>
    <x v="17"/>
    <x v="404"/>
    <x v="27"/>
    <n v="44"/>
  </r>
  <r>
    <x v="10"/>
    <x v="17"/>
    <x v="407"/>
    <x v="27"/>
    <n v="12"/>
  </r>
  <r>
    <x v="10"/>
    <x v="17"/>
    <x v="408"/>
    <x v="27"/>
    <n v="67"/>
  </r>
  <r>
    <x v="10"/>
    <x v="17"/>
    <x v="392"/>
    <x v="28"/>
    <n v="62"/>
  </r>
  <r>
    <x v="10"/>
    <x v="17"/>
    <x v="393"/>
    <x v="28"/>
    <n v="67"/>
  </r>
  <r>
    <x v="10"/>
    <x v="17"/>
    <x v="394"/>
    <x v="28"/>
    <n v="352"/>
  </r>
  <r>
    <x v="10"/>
    <x v="17"/>
    <x v="395"/>
    <x v="28"/>
    <n v="11"/>
  </r>
  <r>
    <x v="10"/>
    <x v="17"/>
    <x v="396"/>
    <x v="28"/>
    <n v="55"/>
  </r>
  <r>
    <x v="10"/>
    <x v="17"/>
    <x v="397"/>
    <x v="28"/>
    <n v="8"/>
  </r>
  <r>
    <x v="10"/>
    <x v="17"/>
    <x v="410"/>
    <x v="28"/>
    <n v="8"/>
  </r>
  <r>
    <x v="10"/>
    <x v="17"/>
    <x v="398"/>
    <x v="28"/>
    <n v="2"/>
  </r>
  <r>
    <x v="10"/>
    <x v="17"/>
    <x v="399"/>
    <x v="28"/>
    <n v="389"/>
  </r>
  <r>
    <x v="10"/>
    <x v="17"/>
    <x v="400"/>
    <x v="28"/>
    <n v="60"/>
  </r>
  <r>
    <x v="10"/>
    <x v="17"/>
    <x v="401"/>
    <x v="28"/>
    <n v="1677"/>
  </r>
  <r>
    <x v="10"/>
    <x v="17"/>
    <x v="402"/>
    <x v="28"/>
    <n v="107"/>
  </r>
  <r>
    <x v="10"/>
    <x v="17"/>
    <x v="403"/>
    <x v="28"/>
    <n v="2"/>
  </r>
  <r>
    <x v="10"/>
    <x v="17"/>
    <x v="404"/>
    <x v="28"/>
    <n v="13"/>
  </r>
  <r>
    <x v="10"/>
    <x v="17"/>
    <x v="405"/>
    <x v="28"/>
    <n v="393"/>
  </r>
  <r>
    <x v="10"/>
    <x v="17"/>
    <x v="406"/>
    <x v="28"/>
    <n v="61"/>
  </r>
  <r>
    <x v="10"/>
    <x v="17"/>
    <x v="413"/>
    <x v="28"/>
    <n v="2"/>
  </r>
  <r>
    <x v="10"/>
    <x v="17"/>
    <x v="414"/>
    <x v="28"/>
    <n v="20"/>
  </r>
  <r>
    <x v="10"/>
    <x v="17"/>
    <x v="407"/>
    <x v="28"/>
    <n v="14"/>
  </r>
  <r>
    <x v="10"/>
    <x v="17"/>
    <x v="415"/>
    <x v="28"/>
    <n v="28"/>
  </r>
  <r>
    <x v="10"/>
    <x v="17"/>
    <x v="408"/>
    <x v="28"/>
    <n v="13"/>
  </r>
  <r>
    <x v="10"/>
    <x v="17"/>
    <x v="409"/>
    <x v="28"/>
    <n v="27"/>
  </r>
  <r>
    <x v="10"/>
    <x v="17"/>
    <x v="392"/>
    <x v="29"/>
    <n v="17307"/>
  </r>
  <r>
    <x v="10"/>
    <x v="17"/>
    <x v="393"/>
    <x v="29"/>
    <n v="17816"/>
  </r>
  <r>
    <x v="10"/>
    <x v="17"/>
    <x v="394"/>
    <x v="29"/>
    <n v="11850"/>
  </r>
  <r>
    <x v="10"/>
    <x v="17"/>
    <x v="395"/>
    <x v="29"/>
    <n v="9117"/>
  </r>
  <r>
    <x v="10"/>
    <x v="17"/>
    <x v="396"/>
    <x v="29"/>
    <n v="3387"/>
  </r>
  <r>
    <x v="10"/>
    <x v="17"/>
    <x v="397"/>
    <x v="29"/>
    <n v="6049"/>
  </r>
  <r>
    <x v="10"/>
    <x v="17"/>
    <x v="410"/>
    <x v="29"/>
    <n v="3296"/>
  </r>
  <r>
    <x v="10"/>
    <x v="17"/>
    <x v="398"/>
    <x v="29"/>
    <n v="2877"/>
  </r>
  <r>
    <x v="10"/>
    <x v="17"/>
    <x v="399"/>
    <x v="29"/>
    <n v="13386"/>
  </r>
  <r>
    <x v="10"/>
    <x v="17"/>
    <x v="400"/>
    <x v="29"/>
    <n v="7890"/>
  </r>
  <r>
    <x v="10"/>
    <x v="17"/>
    <x v="401"/>
    <x v="29"/>
    <n v="30042"/>
  </r>
  <r>
    <x v="10"/>
    <x v="17"/>
    <x v="402"/>
    <x v="29"/>
    <n v="4549"/>
  </r>
  <r>
    <x v="10"/>
    <x v="17"/>
    <x v="403"/>
    <x v="29"/>
    <n v="5057"/>
  </r>
  <r>
    <x v="10"/>
    <x v="17"/>
    <x v="404"/>
    <x v="29"/>
    <n v="3812"/>
  </r>
  <r>
    <x v="10"/>
    <x v="17"/>
    <x v="411"/>
    <x v="29"/>
    <n v="482"/>
  </r>
  <r>
    <x v="10"/>
    <x v="17"/>
    <x v="405"/>
    <x v="29"/>
    <n v="15767"/>
  </r>
  <r>
    <x v="10"/>
    <x v="17"/>
    <x v="406"/>
    <x v="29"/>
    <n v="41649"/>
  </r>
  <r>
    <x v="10"/>
    <x v="17"/>
    <x v="413"/>
    <x v="29"/>
    <n v="3869"/>
  </r>
  <r>
    <x v="10"/>
    <x v="17"/>
    <x v="414"/>
    <x v="29"/>
    <n v="15411"/>
  </r>
  <r>
    <x v="10"/>
    <x v="17"/>
    <x v="407"/>
    <x v="29"/>
    <n v="6195"/>
  </r>
  <r>
    <x v="10"/>
    <x v="17"/>
    <x v="415"/>
    <x v="29"/>
    <n v="11491"/>
  </r>
  <r>
    <x v="10"/>
    <x v="17"/>
    <x v="416"/>
    <x v="29"/>
    <n v="829"/>
  </r>
  <r>
    <x v="10"/>
    <x v="17"/>
    <x v="408"/>
    <x v="29"/>
    <n v="17939"/>
  </r>
  <r>
    <x v="10"/>
    <x v="17"/>
    <x v="409"/>
    <x v="29"/>
    <n v="3087"/>
  </r>
  <r>
    <x v="10"/>
    <x v="17"/>
    <x v="392"/>
    <x v="37"/>
    <n v="790"/>
  </r>
  <r>
    <x v="10"/>
    <x v="17"/>
    <x v="393"/>
    <x v="37"/>
    <n v="97"/>
  </r>
  <r>
    <x v="10"/>
    <x v="17"/>
    <x v="394"/>
    <x v="37"/>
    <n v="247"/>
  </r>
  <r>
    <x v="10"/>
    <x v="17"/>
    <x v="410"/>
    <x v="37"/>
    <n v="120"/>
  </r>
  <r>
    <x v="10"/>
    <x v="17"/>
    <x v="399"/>
    <x v="37"/>
    <n v="104"/>
  </r>
  <r>
    <x v="10"/>
    <x v="17"/>
    <x v="401"/>
    <x v="37"/>
    <n v="852"/>
  </r>
  <r>
    <x v="10"/>
    <x v="17"/>
    <x v="402"/>
    <x v="37"/>
    <n v="141"/>
  </r>
  <r>
    <x v="10"/>
    <x v="17"/>
    <x v="404"/>
    <x v="37"/>
    <n v="285"/>
  </r>
  <r>
    <x v="10"/>
    <x v="17"/>
    <x v="405"/>
    <x v="37"/>
    <n v="585"/>
  </r>
  <r>
    <x v="10"/>
    <x v="17"/>
    <x v="406"/>
    <x v="37"/>
    <n v="209"/>
  </r>
  <r>
    <x v="10"/>
    <x v="17"/>
    <x v="413"/>
    <x v="37"/>
    <n v="403"/>
  </r>
  <r>
    <x v="10"/>
    <x v="17"/>
    <x v="414"/>
    <x v="37"/>
    <n v="561"/>
  </r>
  <r>
    <x v="10"/>
    <x v="17"/>
    <x v="407"/>
    <x v="37"/>
    <n v="228"/>
  </r>
  <r>
    <x v="10"/>
    <x v="17"/>
    <x v="415"/>
    <x v="37"/>
    <n v="633"/>
  </r>
  <r>
    <x v="10"/>
    <x v="17"/>
    <x v="408"/>
    <x v="37"/>
    <n v="252"/>
  </r>
  <r>
    <x v="10"/>
    <x v="17"/>
    <x v="392"/>
    <x v="38"/>
    <n v="289"/>
  </r>
  <r>
    <x v="10"/>
    <x v="17"/>
    <x v="393"/>
    <x v="38"/>
    <n v="2"/>
  </r>
  <r>
    <x v="10"/>
    <x v="17"/>
    <x v="410"/>
    <x v="38"/>
    <n v="15"/>
  </r>
  <r>
    <x v="10"/>
    <x v="17"/>
    <x v="399"/>
    <x v="38"/>
    <n v="303"/>
  </r>
  <r>
    <x v="10"/>
    <x v="17"/>
    <x v="401"/>
    <x v="38"/>
    <n v="84"/>
  </r>
  <r>
    <x v="10"/>
    <x v="17"/>
    <x v="404"/>
    <x v="38"/>
    <n v="21"/>
  </r>
  <r>
    <x v="10"/>
    <x v="17"/>
    <x v="405"/>
    <x v="38"/>
    <n v="286"/>
  </r>
  <r>
    <x v="10"/>
    <x v="17"/>
    <x v="406"/>
    <x v="38"/>
    <n v="44"/>
  </r>
  <r>
    <x v="10"/>
    <x v="17"/>
    <x v="413"/>
    <x v="38"/>
    <n v="25"/>
  </r>
  <r>
    <x v="10"/>
    <x v="17"/>
    <x v="414"/>
    <x v="38"/>
    <n v="142"/>
  </r>
  <r>
    <x v="10"/>
    <x v="17"/>
    <x v="407"/>
    <x v="38"/>
    <n v="80"/>
  </r>
  <r>
    <x v="10"/>
    <x v="17"/>
    <x v="408"/>
    <x v="38"/>
    <n v="1069"/>
  </r>
  <r>
    <x v="10"/>
    <x v="17"/>
    <x v="404"/>
    <x v="39"/>
    <n v="11"/>
  </r>
  <r>
    <x v="10"/>
    <x v="17"/>
    <x v="405"/>
    <x v="39"/>
    <n v="15"/>
  </r>
  <r>
    <x v="10"/>
    <x v="17"/>
    <x v="392"/>
    <x v="40"/>
    <n v="19"/>
  </r>
  <r>
    <x v="10"/>
    <x v="17"/>
    <x v="394"/>
    <x v="40"/>
    <n v="16"/>
  </r>
  <r>
    <x v="10"/>
    <x v="17"/>
    <x v="401"/>
    <x v="40"/>
    <n v="6"/>
  </r>
  <r>
    <x v="10"/>
    <x v="17"/>
    <x v="408"/>
    <x v="40"/>
    <n v="16"/>
  </r>
  <r>
    <x v="10"/>
    <x v="17"/>
    <x v="417"/>
    <x v="30"/>
    <n v="164"/>
  </r>
  <r>
    <x v="10"/>
    <x v="17"/>
    <x v="393"/>
    <x v="30"/>
    <n v="39"/>
  </r>
  <r>
    <x v="10"/>
    <x v="17"/>
    <x v="394"/>
    <x v="30"/>
    <n v="134"/>
  </r>
  <r>
    <x v="10"/>
    <x v="17"/>
    <x v="401"/>
    <x v="30"/>
    <n v="43"/>
  </r>
  <r>
    <x v="10"/>
    <x v="17"/>
    <x v="405"/>
    <x v="30"/>
    <n v="186"/>
  </r>
  <r>
    <x v="10"/>
    <x v="17"/>
    <x v="406"/>
    <x v="30"/>
    <n v="123"/>
  </r>
  <r>
    <x v="10"/>
    <x v="17"/>
    <x v="413"/>
    <x v="30"/>
    <n v="39"/>
  </r>
  <r>
    <x v="10"/>
    <x v="17"/>
    <x v="414"/>
    <x v="30"/>
    <n v="94"/>
  </r>
  <r>
    <x v="10"/>
    <x v="17"/>
    <x v="415"/>
    <x v="30"/>
    <n v="14"/>
  </r>
  <r>
    <x v="10"/>
    <x v="17"/>
    <x v="408"/>
    <x v="30"/>
    <n v="2"/>
  </r>
  <r>
    <x v="10"/>
    <x v="17"/>
    <x v="409"/>
    <x v="30"/>
    <n v="43"/>
  </r>
  <r>
    <x v="10"/>
    <x v="18"/>
    <x v="418"/>
    <x v="0"/>
    <n v="35"/>
  </r>
  <r>
    <x v="10"/>
    <x v="18"/>
    <x v="421"/>
    <x v="0"/>
    <n v="17"/>
  </r>
  <r>
    <x v="10"/>
    <x v="18"/>
    <x v="423"/>
    <x v="0"/>
    <n v="1"/>
  </r>
  <r>
    <x v="10"/>
    <x v="18"/>
    <x v="424"/>
    <x v="0"/>
    <n v="39"/>
  </r>
  <r>
    <x v="10"/>
    <x v="18"/>
    <x v="418"/>
    <x v="1"/>
    <n v="2"/>
  </r>
  <r>
    <x v="10"/>
    <x v="18"/>
    <x v="421"/>
    <x v="1"/>
    <n v="5"/>
  </r>
  <r>
    <x v="10"/>
    <x v="18"/>
    <x v="423"/>
    <x v="1"/>
    <n v="1"/>
  </r>
  <r>
    <x v="10"/>
    <x v="18"/>
    <x v="424"/>
    <x v="1"/>
    <n v="5"/>
  </r>
  <r>
    <x v="10"/>
    <x v="18"/>
    <x v="426"/>
    <x v="2"/>
    <n v="5"/>
  </r>
  <r>
    <x v="10"/>
    <x v="18"/>
    <x v="418"/>
    <x v="2"/>
    <n v="22"/>
  </r>
  <r>
    <x v="10"/>
    <x v="18"/>
    <x v="419"/>
    <x v="2"/>
    <n v="7"/>
  </r>
  <r>
    <x v="10"/>
    <x v="18"/>
    <x v="420"/>
    <x v="2"/>
    <n v="14"/>
  </r>
  <r>
    <x v="10"/>
    <x v="18"/>
    <x v="421"/>
    <x v="2"/>
    <n v="99"/>
  </r>
  <r>
    <x v="10"/>
    <x v="18"/>
    <x v="428"/>
    <x v="2"/>
    <n v="1"/>
  </r>
  <r>
    <x v="10"/>
    <x v="18"/>
    <x v="422"/>
    <x v="2"/>
    <n v="10"/>
  </r>
  <r>
    <x v="10"/>
    <x v="18"/>
    <x v="423"/>
    <x v="2"/>
    <n v="33"/>
  </r>
  <r>
    <x v="10"/>
    <x v="18"/>
    <x v="429"/>
    <x v="2"/>
    <n v="32"/>
  </r>
  <r>
    <x v="10"/>
    <x v="18"/>
    <x v="430"/>
    <x v="2"/>
    <n v="8"/>
  </r>
  <r>
    <x v="10"/>
    <x v="18"/>
    <x v="431"/>
    <x v="2"/>
    <n v="3"/>
  </r>
  <r>
    <x v="10"/>
    <x v="18"/>
    <x v="432"/>
    <x v="2"/>
    <n v="1"/>
  </r>
  <r>
    <x v="10"/>
    <x v="18"/>
    <x v="424"/>
    <x v="2"/>
    <n v="72"/>
  </r>
  <r>
    <x v="10"/>
    <x v="18"/>
    <x v="433"/>
    <x v="2"/>
    <n v="11"/>
  </r>
  <r>
    <x v="10"/>
    <x v="18"/>
    <x v="425"/>
    <x v="2"/>
    <n v="36"/>
  </r>
  <r>
    <x v="10"/>
    <x v="18"/>
    <x v="418"/>
    <x v="4"/>
    <n v="2"/>
  </r>
  <r>
    <x v="10"/>
    <x v="18"/>
    <x v="420"/>
    <x v="4"/>
    <n v="10"/>
  </r>
  <r>
    <x v="10"/>
    <x v="18"/>
    <x v="421"/>
    <x v="4"/>
    <n v="48"/>
  </r>
  <r>
    <x v="10"/>
    <x v="18"/>
    <x v="423"/>
    <x v="4"/>
    <n v="10"/>
  </r>
  <r>
    <x v="10"/>
    <x v="18"/>
    <x v="429"/>
    <x v="4"/>
    <n v="8"/>
  </r>
  <r>
    <x v="10"/>
    <x v="18"/>
    <x v="430"/>
    <x v="4"/>
    <n v="5"/>
  </r>
  <r>
    <x v="10"/>
    <x v="18"/>
    <x v="424"/>
    <x v="4"/>
    <n v="26"/>
  </r>
  <r>
    <x v="10"/>
    <x v="18"/>
    <x v="433"/>
    <x v="4"/>
    <n v="1"/>
  </r>
  <r>
    <x v="10"/>
    <x v="18"/>
    <x v="425"/>
    <x v="4"/>
    <n v="19"/>
  </r>
  <r>
    <x v="10"/>
    <x v="18"/>
    <x v="426"/>
    <x v="5"/>
    <n v="5"/>
  </r>
  <r>
    <x v="10"/>
    <x v="18"/>
    <x v="418"/>
    <x v="5"/>
    <n v="22"/>
  </r>
  <r>
    <x v="10"/>
    <x v="18"/>
    <x v="419"/>
    <x v="5"/>
    <n v="7"/>
  </r>
  <r>
    <x v="10"/>
    <x v="18"/>
    <x v="420"/>
    <x v="5"/>
    <n v="14"/>
  </r>
  <r>
    <x v="10"/>
    <x v="18"/>
    <x v="421"/>
    <x v="5"/>
    <n v="101"/>
  </r>
  <r>
    <x v="10"/>
    <x v="18"/>
    <x v="428"/>
    <x v="5"/>
    <n v="1"/>
  </r>
  <r>
    <x v="10"/>
    <x v="18"/>
    <x v="422"/>
    <x v="5"/>
    <n v="10"/>
  </r>
  <r>
    <x v="10"/>
    <x v="18"/>
    <x v="423"/>
    <x v="5"/>
    <n v="33"/>
  </r>
  <r>
    <x v="10"/>
    <x v="18"/>
    <x v="429"/>
    <x v="5"/>
    <n v="32"/>
  </r>
  <r>
    <x v="10"/>
    <x v="18"/>
    <x v="430"/>
    <x v="5"/>
    <n v="9"/>
  </r>
  <r>
    <x v="10"/>
    <x v="18"/>
    <x v="431"/>
    <x v="5"/>
    <n v="3"/>
  </r>
  <r>
    <x v="10"/>
    <x v="18"/>
    <x v="432"/>
    <x v="5"/>
    <n v="1"/>
  </r>
  <r>
    <x v="10"/>
    <x v="18"/>
    <x v="424"/>
    <x v="5"/>
    <n v="73"/>
  </r>
  <r>
    <x v="10"/>
    <x v="18"/>
    <x v="433"/>
    <x v="5"/>
    <n v="11"/>
  </r>
  <r>
    <x v="10"/>
    <x v="18"/>
    <x v="425"/>
    <x v="5"/>
    <n v="38"/>
  </r>
  <r>
    <x v="10"/>
    <x v="18"/>
    <x v="426"/>
    <x v="6"/>
    <n v="1"/>
  </r>
  <r>
    <x v="10"/>
    <x v="18"/>
    <x v="418"/>
    <x v="6"/>
    <n v="1"/>
  </r>
  <r>
    <x v="10"/>
    <x v="18"/>
    <x v="421"/>
    <x v="6"/>
    <n v="1"/>
  </r>
  <r>
    <x v="10"/>
    <x v="18"/>
    <x v="424"/>
    <x v="6"/>
    <n v="2"/>
  </r>
  <r>
    <x v="10"/>
    <x v="18"/>
    <x v="425"/>
    <x v="6"/>
    <n v="1"/>
  </r>
  <r>
    <x v="10"/>
    <x v="18"/>
    <x v="426"/>
    <x v="7"/>
    <n v="1"/>
  </r>
  <r>
    <x v="10"/>
    <x v="18"/>
    <x v="418"/>
    <x v="7"/>
    <n v="1"/>
  </r>
  <r>
    <x v="10"/>
    <x v="18"/>
    <x v="421"/>
    <x v="7"/>
    <n v="1"/>
  </r>
  <r>
    <x v="10"/>
    <x v="18"/>
    <x v="424"/>
    <x v="7"/>
    <n v="2"/>
  </r>
  <r>
    <x v="10"/>
    <x v="18"/>
    <x v="425"/>
    <x v="7"/>
    <n v="1"/>
  </r>
  <r>
    <x v="10"/>
    <x v="18"/>
    <x v="426"/>
    <x v="41"/>
    <n v="4"/>
  </r>
  <r>
    <x v="10"/>
    <x v="18"/>
    <x v="418"/>
    <x v="41"/>
    <n v="12"/>
  </r>
  <r>
    <x v="10"/>
    <x v="18"/>
    <x v="419"/>
    <x v="41"/>
    <n v="6"/>
  </r>
  <r>
    <x v="10"/>
    <x v="18"/>
    <x v="420"/>
    <x v="41"/>
    <n v="1"/>
  </r>
  <r>
    <x v="10"/>
    <x v="18"/>
    <x v="421"/>
    <x v="41"/>
    <n v="21"/>
  </r>
  <r>
    <x v="10"/>
    <x v="18"/>
    <x v="428"/>
    <x v="41"/>
    <n v="1"/>
  </r>
  <r>
    <x v="10"/>
    <x v="18"/>
    <x v="422"/>
    <x v="41"/>
    <n v="4"/>
  </r>
  <r>
    <x v="10"/>
    <x v="18"/>
    <x v="423"/>
    <x v="41"/>
    <n v="19"/>
  </r>
  <r>
    <x v="10"/>
    <x v="18"/>
    <x v="429"/>
    <x v="41"/>
    <n v="1"/>
  </r>
  <r>
    <x v="10"/>
    <x v="18"/>
    <x v="430"/>
    <x v="41"/>
    <n v="3"/>
  </r>
  <r>
    <x v="10"/>
    <x v="18"/>
    <x v="431"/>
    <x v="41"/>
    <n v="3"/>
  </r>
  <r>
    <x v="10"/>
    <x v="18"/>
    <x v="432"/>
    <x v="41"/>
    <n v="1"/>
  </r>
  <r>
    <x v="10"/>
    <x v="18"/>
    <x v="424"/>
    <x v="41"/>
    <n v="23"/>
  </r>
  <r>
    <x v="10"/>
    <x v="18"/>
    <x v="433"/>
    <x v="41"/>
    <n v="6"/>
  </r>
  <r>
    <x v="10"/>
    <x v="18"/>
    <x v="425"/>
    <x v="41"/>
    <n v="7"/>
  </r>
  <r>
    <x v="10"/>
    <x v="18"/>
    <x v="426"/>
    <x v="9"/>
    <n v="4"/>
  </r>
  <r>
    <x v="10"/>
    <x v="18"/>
    <x v="418"/>
    <x v="9"/>
    <n v="13"/>
  </r>
  <r>
    <x v="10"/>
    <x v="18"/>
    <x v="419"/>
    <x v="9"/>
    <n v="7"/>
  </r>
  <r>
    <x v="10"/>
    <x v="18"/>
    <x v="420"/>
    <x v="9"/>
    <n v="2"/>
  </r>
  <r>
    <x v="10"/>
    <x v="18"/>
    <x v="421"/>
    <x v="9"/>
    <n v="22"/>
  </r>
  <r>
    <x v="10"/>
    <x v="18"/>
    <x v="428"/>
    <x v="9"/>
    <n v="1"/>
  </r>
  <r>
    <x v="10"/>
    <x v="18"/>
    <x v="422"/>
    <x v="9"/>
    <n v="5"/>
  </r>
  <r>
    <x v="10"/>
    <x v="18"/>
    <x v="423"/>
    <x v="9"/>
    <n v="21"/>
  </r>
  <r>
    <x v="10"/>
    <x v="18"/>
    <x v="429"/>
    <x v="9"/>
    <n v="1"/>
  </r>
  <r>
    <x v="10"/>
    <x v="18"/>
    <x v="430"/>
    <x v="9"/>
    <n v="5"/>
  </r>
  <r>
    <x v="10"/>
    <x v="18"/>
    <x v="431"/>
    <x v="9"/>
    <n v="3"/>
  </r>
  <r>
    <x v="10"/>
    <x v="18"/>
    <x v="432"/>
    <x v="9"/>
    <n v="1"/>
  </r>
  <r>
    <x v="10"/>
    <x v="18"/>
    <x v="424"/>
    <x v="9"/>
    <n v="23"/>
  </r>
  <r>
    <x v="10"/>
    <x v="18"/>
    <x v="433"/>
    <x v="9"/>
    <n v="11"/>
  </r>
  <r>
    <x v="10"/>
    <x v="18"/>
    <x v="425"/>
    <x v="9"/>
    <n v="7"/>
  </r>
  <r>
    <x v="10"/>
    <x v="18"/>
    <x v="421"/>
    <x v="10"/>
    <n v="2"/>
  </r>
  <r>
    <x v="10"/>
    <x v="18"/>
    <x v="430"/>
    <x v="10"/>
    <n v="1"/>
  </r>
  <r>
    <x v="10"/>
    <x v="18"/>
    <x v="424"/>
    <x v="10"/>
    <n v="1"/>
  </r>
  <r>
    <x v="10"/>
    <x v="18"/>
    <x v="433"/>
    <x v="10"/>
    <n v="1"/>
  </r>
  <r>
    <x v="10"/>
    <x v="18"/>
    <x v="426"/>
    <x v="12"/>
    <n v="5"/>
  </r>
  <r>
    <x v="10"/>
    <x v="18"/>
    <x v="418"/>
    <x v="12"/>
    <n v="22"/>
  </r>
  <r>
    <x v="10"/>
    <x v="18"/>
    <x v="419"/>
    <x v="12"/>
    <n v="7"/>
  </r>
  <r>
    <x v="10"/>
    <x v="18"/>
    <x v="420"/>
    <x v="12"/>
    <n v="14"/>
  </r>
  <r>
    <x v="10"/>
    <x v="18"/>
    <x v="421"/>
    <x v="12"/>
    <n v="99"/>
  </r>
  <r>
    <x v="10"/>
    <x v="18"/>
    <x v="428"/>
    <x v="12"/>
    <n v="1"/>
  </r>
  <r>
    <x v="10"/>
    <x v="18"/>
    <x v="422"/>
    <x v="12"/>
    <n v="10"/>
  </r>
  <r>
    <x v="10"/>
    <x v="18"/>
    <x v="423"/>
    <x v="12"/>
    <n v="32"/>
  </r>
  <r>
    <x v="10"/>
    <x v="18"/>
    <x v="429"/>
    <x v="12"/>
    <n v="32"/>
  </r>
  <r>
    <x v="10"/>
    <x v="18"/>
    <x v="430"/>
    <x v="12"/>
    <n v="8"/>
  </r>
  <r>
    <x v="10"/>
    <x v="18"/>
    <x v="431"/>
    <x v="12"/>
    <n v="3"/>
  </r>
  <r>
    <x v="10"/>
    <x v="18"/>
    <x v="432"/>
    <x v="12"/>
    <n v="1"/>
  </r>
  <r>
    <x v="10"/>
    <x v="18"/>
    <x v="424"/>
    <x v="12"/>
    <n v="72"/>
  </r>
  <r>
    <x v="10"/>
    <x v="18"/>
    <x v="433"/>
    <x v="12"/>
    <n v="11"/>
  </r>
  <r>
    <x v="10"/>
    <x v="18"/>
    <x v="425"/>
    <x v="12"/>
    <n v="35"/>
  </r>
  <r>
    <x v="10"/>
    <x v="18"/>
    <x v="421"/>
    <x v="13"/>
    <n v="1"/>
  </r>
  <r>
    <x v="10"/>
    <x v="18"/>
    <x v="425"/>
    <x v="13"/>
    <n v="1"/>
  </r>
  <r>
    <x v="10"/>
    <x v="18"/>
    <x v="421"/>
    <x v="14"/>
    <n v="1"/>
  </r>
  <r>
    <x v="10"/>
    <x v="18"/>
    <x v="423"/>
    <x v="14"/>
    <n v="2"/>
  </r>
  <r>
    <x v="10"/>
    <x v="18"/>
    <x v="424"/>
    <x v="14"/>
    <n v="1"/>
  </r>
  <r>
    <x v="10"/>
    <x v="18"/>
    <x v="418"/>
    <x v="15"/>
    <n v="1"/>
  </r>
  <r>
    <x v="10"/>
    <x v="18"/>
    <x v="421"/>
    <x v="15"/>
    <n v="19"/>
  </r>
  <r>
    <x v="10"/>
    <x v="18"/>
    <x v="423"/>
    <x v="15"/>
    <n v="5"/>
  </r>
  <r>
    <x v="10"/>
    <x v="18"/>
    <x v="430"/>
    <x v="15"/>
    <n v="3"/>
  </r>
  <r>
    <x v="10"/>
    <x v="18"/>
    <x v="424"/>
    <x v="15"/>
    <n v="3"/>
  </r>
  <r>
    <x v="10"/>
    <x v="18"/>
    <x v="418"/>
    <x v="16"/>
    <n v="1"/>
  </r>
  <r>
    <x v="10"/>
    <x v="18"/>
    <x v="419"/>
    <x v="16"/>
    <n v="2"/>
  </r>
  <r>
    <x v="10"/>
    <x v="18"/>
    <x v="421"/>
    <x v="16"/>
    <n v="4"/>
  </r>
  <r>
    <x v="10"/>
    <x v="18"/>
    <x v="422"/>
    <x v="16"/>
    <n v="2"/>
  </r>
  <r>
    <x v="10"/>
    <x v="18"/>
    <x v="423"/>
    <x v="16"/>
    <n v="3"/>
  </r>
  <r>
    <x v="10"/>
    <x v="18"/>
    <x v="430"/>
    <x v="16"/>
    <n v="1"/>
  </r>
  <r>
    <x v="10"/>
    <x v="18"/>
    <x v="424"/>
    <x v="16"/>
    <n v="1"/>
  </r>
  <r>
    <x v="10"/>
    <x v="18"/>
    <x v="425"/>
    <x v="16"/>
    <n v="2"/>
  </r>
  <r>
    <x v="10"/>
    <x v="18"/>
    <x v="421"/>
    <x v="33"/>
    <n v="2"/>
  </r>
  <r>
    <x v="10"/>
    <x v="18"/>
    <x v="423"/>
    <x v="33"/>
    <n v="1"/>
  </r>
  <r>
    <x v="10"/>
    <x v="18"/>
    <x v="424"/>
    <x v="33"/>
    <n v="2"/>
  </r>
  <r>
    <x v="10"/>
    <x v="18"/>
    <x v="433"/>
    <x v="33"/>
    <n v="1"/>
  </r>
  <r>
    <x v="10"/>
    <x v="18"/>
    <x v="423"/>
    <x v="34"/>
    <n v="1"/>
  </r>
  <r>
    <x v="10"/>
    <x v="18"/>
    <x v="418"/>
    <x v="17"/>
    <n v="78"/>
  </r>
  <r>
    <x v="10"/>
    <x v="18"/>
    <x v="420"/>
    <x v="17"/>
    <n v="130"/>
  </r>
  <r>
    <x v="10"/>
    <x v="18"/>
    <x v="421"/>
    <x v="17"/>
    <n v="1155"/>
  </r>
  <r>
    <x v="10"/>
    <x v="18"/>
    <x v="423"/>
    <x v="17"/>
    <n v="204"/>
  </r>
  <r>
    <x v="10"/>
    <x v="18"/>
    <x v="429"/>
    <x v="17"/>
    <n v="160"/>
  </r>
  <r>
    <x v="10"/>
    <x v="18"/>
    <x v="430"/>
    <x v="17"/>
    <n v="89"/>
  </r>
  <r>
    <x v="10"/>
    <x v="18"/>
    <x v="424"/>
    <x v="17"/>
    <n v="698"/>
  </r>
  <r>
    <x v="10"/>
    <x v="18"/>
    <x v="433"/>
    <x v="17"/>
    <n v="29"/>
  </r>
  <r>
    <x v="10"/>
    <x v="18"/>
    <x v="425"/>
    <x v="17"/>
    <n v="409"/>
  </r>
  <r>
    <x v="10"/>
    <x v="18"/>
    <x v="426"/>
    <x v="18"/>
    <n v="362"/>
  </r>
  <r>
    <x v="10"/>
    <x v="18"/>
    <x v="418"/>
    <x v="18"/>
    <n v="416"/>
  </r>
  <r>
    <x v="10"/>
    <x v="18"/>
    <x v="421"/>
    <x v="18"/>
    <n v="33"/>
  </r>
  <r>
    <x v="10"/>
    <x v="18"/>
    <x v="424"/>
    <x v="18"/>
    <n v="921"/>
  </r>
  <r>
    <x v="10"/>
    <x v="18"/>
    <x v="425"/>
    <x v="18"/>
    <n v="165"/>
  </r>
  <r>
    <x v="10"/>
    <x v="18"/>
    <x v="426"/>
    <x v="42"/>
    <n v="517"/>
  </r>
  <r>
    <x v="10"/>
    <x v="18"/>
    <x v="418"/>
    <x v="42"/>
    <n v="1699"/>
  </r>
  <r>
    <x v="10"/>
    <x v="18"/>
    <x v="419"/>
    <x v="42"/>
    <n v="575"/>
  </r>
  <r>
    <x v="10"/>
    <x v="18"/>
    <x v="420"/>
    <x v="42"/>
    <n v="14"/>
  </r>
  <r>
    <x v="10"/>
    <x v="18"/>
    <x v="421"/>
    <x v="42"/>
    <n v="2190"/>
  </r>
  <r>
    <x v="10"/>
    <x v="18"/>
    <x v="428"/>
    <x v="42"/>
    <n v="39"/>
  </r>
  <r>
    <x v="10"/>
    <x v="18"/>
    <x v="422"/>
    <x v="42"/>
    <n v="193"/>
  </r>
  <r>
    <x v="10"/>
    <x v="18"/>
    <x v="423"/>
    <x v="42"/>
    <n v="1304"/>
  </r>
  <r>
    <x v="10"/>
    <x v="18"/>
    <x v="429"/>
    <x v="42"/>
    <n v="27"/>
  </r>
  <r>
    <x v="10"/>
    <x v="18"/>
    <x v="430"/>
    <x v="42"/>
    <n v="113"/>
  </r>
  <r>
    <x v="10"/>
    <x v="18"/>
    <x v="431"/>
    <x v="42"/>
    <n v="127"/>
  </r>
  <r>
    <x v="10"/>
    <x v="18"/>
    <x v="432"/>
    <x v="42"/>
    <n v="73"/>
  </r>
  <r>
    <x v="10"/>
    <x v="18"/>
    <x v="424"/>
    <x v="42"/>
    <n v="1816"/>
  </r>
  <r>
    <x v="10"/>
    <x v="18"/>
    <x v="433"/>
    <x v="42"/>
    <n v="1647"/>
  </r>
  <r>
    <x v="10"/>
    <x v="18"/>
    <x v="425"/>
    <x v="42"/>
    <n v="438"/>
  </r>
  <r>
    <x v="10"/>
    <x v="18"/>
    <x v="426"/>
    <x v="21"/>
    <n v="640"/>
  </r>
  <r>
    <x v="10"/>
    <x v="18"/>
    <x v="418"/>
    <x v="21"/>
    <n v="1251"/>
  </r>
  <r>
    <x v="10"/>
    <x v="18"/>
    <x v="419"/>
    <x v="21"/>
    <n v="504"/>
  </r>
  <r>
    <x v="10"/>
    <x v="18"/>
    <x v="420"/>
    <x v="21"/>
    <n v="52"/>
  </r>
  <r>
    <x v="10"/>
    <x v="18"/>
    <x v="421"/>
    <x v="21"/>
    <n v="1781"/>
  </r>
  <r>
    <x v="10"/>
    <x v="18"/>
    <x v="428"/>
    <x v="21"/>
    <n v="21"/>
  </r>
  <r>
    <x v="10"/>
    <x v="18"/>
    <x v="422"/>
    <x v="21"/>
    <n v="158"/>
  </r>
  <r>
    <x v="10"/>
    <x v="18"/>
    <x v="423"/>
    <x v="21"/>
    <n v="1205"/>
  </r>
  <r>
    <x v="10"/>
    <x v="18"/>
    <x v="429"/>
    <x v="21"/>
    <n v="55"/>
  </r>
  <r>
    <x v="10"/>
    <x v="18"/>
    <x v="430"/>
    <x v="21"/>
    <n v="82"/>
  </r>
  <r>
    <x v="10"/>
    <x v="18"/>
    <x v="431"/>
    <x v="21"/>
    <n v="188"/>
  </r>
  <r>
    <x v="10"/>
    <x v="18"/>
    <x v="432"/>
    <x v="21"/>
    <n v="60"/>
  </r>
  <r>
    <x v="10"/>
    <x v="18"/>
    <x v="424"/>
    <x v="21"/>
    <n v="1644"/>
  </r>
  <r>
    <x v="10"/>
    <x v="18"/>
    <x v="433"/>
    <x v="21"/>
    <n v="1458"/>
  </r>
  <r>
    <x v="10"/>
    <x v="18"/>
    <x v="425"/>
    <x v="21"/>
    <n v="370"/>
  </r>
  <r>
    <x v="10"/>
    <x v="18"/>
    <x v="418"/>
    <x v="22"/>
    <n v="12"/>
  </r>
  <r>
    <x v="10"/>
    <x v="18"/>
    <x v="419"/>
    <x v="22"/>
    <n v="9"/>
  </r>
  <r>
    <x v="10"/>
    <x v="18"/>
    <x v="421"/>
    <x v="22"/>
    <n v="38"/>
  </r>
  <r>
    <x v="10"/>
    <x v="18"/>
    <x v="422"/>
    <x v="22"/>
    <n v="23"/>
  </r>
  <r>
    <x v="10"/>
    <x v="18"/>
    <x v="423"/>
    <x v="22"/>
    <n v="44"/>
  </r>
  <r>
    <x v="10"/>
    <x v="18"/>
    <x v="430"/>
    <x v="22"/>
    <n v="11500"/>
  </r>
  <r>
    <x v="10"/>
    <x v="18"/>
    <x v="424"/>
    <x v="22"/>
    <n v="18"/>
  </r>
  <r>
    <x v="10"/>
    <x v="18"/>
    <x v="425"/>
    <x v="22"/>
    <n v="10"/>
  </r>
  <r>
    <x v="10"/>
    <x v="18"/>
    <x v="421"/>
    <x v="23"/>
    <n v="3"/>
  </r>
  <r>
    <x v="10"/>
    <x v="18"/>
    <x v="430"/>
    <x v="23"/>
    <n v="1"/>
  </r>
  <r>
    <x v="10"/>
    <x v="18"/>
    <x v="424"/>
    <x v="23"/>
    <n v="1"/>
  </r>
  <r>
    <x v="10"/>
    <x v="18"/>
    <x v="433"/>
    <x v="23"/>
    <n v="1"/>
  </r>
  <r>
    <x v="10"/>
    <x v="18"/>
    <x v="426"/>
    <x v="25"/>
    <n v="1192"/>
  </r>
  <r>
    <x v="10"/>
    <x v="18"/>
    <x v="418"/>
    <x v="25"/>
    <n v="6327"/>
  </r>
  <r>
    <x v="10"/>
    <x v="18"/>
    <x v="419"/>
    <x v="25"/>
    <n v="1180"/>
  </r>
  <r>
    <x v="10"/>
    <x v="18"/>
    <x v="420"/>
    <x v="25"/>
    <n v="2778"/>
  </r>
  <r>
    <x v="10"/>
    <x v="18"/>
    <x v="421"/>
    <x v="25"/>
    <n v="24846"/>
  </r>
  <r>
    <x v="10"/>
    <x v="18"/>
    <x v="428"/>
    <x v="25"/>
    <n v="210"/>
  </r>
  <r>
    <x v="10"/>
    <x v="18"/>
    <x v="422"/>
    <x v="25"/>
    <n v="1617"/>
  </r>
  <r>
    <x v="10"/>
    <x v="18"/>
    <x v="423"/>
    <x v="25"/>
    <n v="8716"/>
  </r>
  <r>
    <x v="10"/>
    <x v="18"/>
    <x v="429"/>
    <x v="25"/>
    <n v="6275"/>
  </r>
  <r>
    <x v="10"/>
    <x v="18"/>
    <x v="430"/>
    <x v="25"/>
    <n v="1764"/>
  </r>
  <r>
    <x v="10"/>
    <x v="18"/>
    <x v="431"/>
    <x v="25"/>
    <n v="272"/>
  </r>
  <r>
    <x v="10"/>
    <x v="18"/>
    <x v="432"/>
    <x v="25"/>
    <n v="164"/>
  </r>
  <r>
    <x v="10"/>
    <x v="18"/>
    <x v="424"/>
    <x v="25"/>
    <n v="25243"/>
  </r>
  <r>
    <x v="10"/>
    <x v="18"/>
    <x v="433"/>
    <x v="25"/>
    <n v="3684"/>
  </r>
  <r>
    <x v="10"/>
    <x v="18"/>
    <x v="425"/>
    <x v="25"/>
    <n v="9139"/>
  </r>
  <r>
    <x v="10"/>
    <x v="18"/>
    <x v="421"/>
    <x v="26"/>
    <n v="1"/>
  </r>
  <r>
    <x v="10"/>
    <x v="18"/>
    <x v="425"/>
    <x v="26"/>
    <n v="4"/>
  </r>
  <r>
    <x v="10"/>
    <x v="18"/>
    <x v="421"/>
    <x v="27"/>
    <n v="32"/>
  </r>
  <r>
    <x v="10"/>
    <x v="18"/>
    <x v="423"/>
    <x v="27"/>
    <n v="37"/>
  </r>
  <r>
    <x v="10"/>
    <x v="18"/>
    <x v="424"/>
    <x v="27"/>
    <n v="175"/>
  </r>
  <r>
    <x v="10"/>
    <x v="18"/>
    <x v="418"/>
    <x v="28"/>
    <n v="1"/>
  </r>
  <r>
    <x v="10"/>
    <x v="18"/>
    <x v="421"/>
    <x v="28"/>
    <n v="170"/>
  </r>
  <r>
    <x v="10"/>
    <x v="18"/>
    <x v="423"/>
    <x v="28"/>
    <n v="23"/>
  </r>
  <r>
    <x v="10"/>
    <x v="18"/>
    <x v="430"/>
    <x v="28"/>
    <n v="4"/>
  </r>
  <r>
    <x v="10"/>
    <x v="18"/>
    <x v="424"/>
    <x v="28"/>
    <n v="4"/>
  </r>
  <r>
    <x v="10"/>
    <x v="18"/>
    <x v="426"/>
    <x v="29"/>
    <n v="1192"/>
  </r>
  <r>
    <x v="10"/>
    <x v="18"/>
    <x v="418"/>
    <x v="29"/>
    <n v="6328"/>
  </r>
  <r>
    <x v="10"/>
    <x v="18"/>
    <x v="419"/>
    <x v="29"/>
    <n v="1180"/>
  </r>
  <r>
    <x v="10"/>
    <x v="18"/>
    <x v="420"/>
    <x v="29"/>
    <n v="2877"/>
  </r>
  <r>
    <x v="10"/>
    <x v="18"/>
    <x v="421"/>
    <x v="29"/>
    <n v="25052"/>
  </r>
  <r>
    <x v="10"/>
    <x v="18"/>
    <x v="428"/>
    <x v="29"/>
    <n v="210"/>
  </r>
  <r>
    <x v="10"/>
    <x v="18"/>
    <x v="422"/>
    <x v="29"/>
    <n v="1617"/>
  </r>
  <r>
    <x v="10"/>
    <x v="18"/>
    <x v="423"/>
    <x v="29"/>
    <n v="8776"/>
  </r>
  <r>
    <x v="10"/>
    <x v="18"/>
    <x v="429"/>
    <x v="29"/>
    <n v="6275"/>
  </r>
  <r>
    <x v="10"/>
    <x v="18"/>
    <x v="430"/>
    <x v="29"/>
    <n v="1769"/>
  </r>
  <r>
    <x v="10"/>
    <x v="18"/>
    <x v="431"/>
    <x v="29"/>
    <n v="272"/>
  </r>
  <r>
    <x v="10"/>
    <x v="18"/>
    <x v="432"/>
    <x v="29"/>
    <n v="164"/>
  </r>
  <r>
    <x v="10"/>
    <x v="18"/>
    <x v="424"/>
    <x v="29"/>
    <n v="25423"/>
  </r>
  <r>
    <x v="10"/>
    <x v="18"/>
    <x v="433"/>
    <x v="29"/>
    <n v="3685"/>
  </r>
  <r>
    <x v="10"/>
    <x v="18"/>
    <x v="425"/>
    <x v="29"/>
    <n v="9144"/>
  </r>
  <r>
    <x v="10"/>
    <x v="18"/>
    <x v="421"/>
    <x v="37"/>
    <n v="260"/>
  </r>
  <r>
    <x v="10"/>
    <x v="18"/>
    <x v="423"/>
    <x v="37"/>
    <n v="178"/>
  </r>
  <r>
    <x v="10"/>
    <x v="18"/>
    <x v="424"/>
    <x v="37"/>
    <n v="285"/>
  </r>
  <r>
    <x v="10"/>
    <x v="18"/>
    <x v="433"/>
    <x v="37"/>
    <n v="633"/>
  </r>
  <r>
    <x v="10"/>
    <x v="18"/>
    <x v="423"/>
    <x v="38"/>
    <n v="15"/>
  </r>
  <r>
    <x v="10"/>
    <x v="18"/>
    <x v="426"/>
    <x v="30"/>
    <n v="11"/>
  </r>
  <r>
    <x v="10"/>
    <x v="18"/>
    <x v="418"/>
    <x v="30"/>
    <n v="39"/>
  </r>
  <r>
    <x v="10"/>
    <x v="18"/>
    <x v="421"/>
    <x v="30"/>
    <n v="10"/>
  </r>
  <r>
    <x v="10"/>
    <x v="18"/>
    <x v="424"/>
    <x v="30"/>
    <n v="85"/>
  </r>
  <r>
    <x v="10"/>
    <x v="18"/>
    <x v="425"/>
    <x v="30"/>
    <n v="9"/>
  </r>
  <r>
    <x v="11"/>
    <x v="0"/>
    <x v="0"/>
    <x v="0"/>
    <n v="249"/>
  </r>
  <r>
    <x v="11"/>
    <x v="0"/>
    <x v="1"/>
    <x v="0"/>
    <n v="17"/>
  </r>
  <r>
    <x v="11"/>
    <x v="0"/>
    <x v="2"/>
    <x v="0"/>
    <n v="481"/>
  </r>
  <r>
    <x v="11"/>
    <x v="0"/>
    <x v="3"/>
    <x v="0"/>
    <n v="245"/>
  </r>
  <r>
    <x v="11"/>
    <x v="0"/>
    <x v="4"/>
    <x v="0"/>
    <n v="80"/>
  </r>
  <r>
    <x v="11"/>
    <x v="0"/>
    <x v="5"/>
    <x v="0"/>
    <n v="66"/>
  </r>
  <r>
    <x v="11"/>
    <x v="0"/>
    <x v="6"/>
    <x v="0"/>
    <n v="158"/>
  </r>
  <r>
    <x v="11"/>
    <x v="0"/>
    <x v="7"/>
    <x v="0"/>
    <n v="191"/>
  </r>
  <r>
    <x v="11"/>
    <x v="0"/>
    <x v="8"/>
    <x v="0"/>
    <n v="102"/>
  </r>
  <r>
    <x v="11"/>
    <x v="0"/>
    <x v="10"/>
    <x v="0"/>
    <n v="112"/>
  </r>
  <r>
    <x v="11"/>
    <x v="0"/>
    <x v="11"/>
    <x v="0"/>
    <n v="174"/>
  </r>
  <r>
    <x v="11"/>
    <x v="0"/>
    <x v="12"/>
    <x v="0"/>
    <n v="381"/>
  </r>
  <r>
    <x v="11"/>
    <x v="0"/>
    <x v="13"/>
    <x v="0"/>
    <n v="12"/>
  </r>
  <r>
    <x v="11"/>
    <x v="0"/>
    <x v="14"/>
    <x v="0"/>
    <n v="42"/>
  </r>
  <r>
    <x v="11"/>
    <x v="0"/>
    <x v="16"/>
    <x v="0"/>
    <n v="50"/>
  </r>
  <r>
    <x v="11"/>
    <x v="0"/>
    <x v="0"/>
    <x v="1"/>
    <n v="16"/>
  </r>
  <r>
    <x v="11"/>
    <x v="0"/>
    <x v="1"/>
    <x v="1"/>
    <n v="2"/>
  </r>
  <r>
    <x v="11"/>
    <x v="0"/>
    <x v="2"/>
    <x v="1"/>
    <n v="23"/>
  </r>
  <r>
    <x v="11"/>
    <x v="0"/>
    <x v="3"/>
    <x v="1"/>
    <n v="12"/>
  </r>
  <r>
    <x v="11"/>
    <x v="0"/>
    <x v="4"/>
    <x v="1"/>
    <n v="9"/>
  </r>
  <r>
    <x v="11"/>
    <x v="0"/>
    <x v="5"/>
    <x v="1"/>
    <n v="4"/>
  </r>
  <r>
    <x v="11"/>
    <x v="0"/>
    <x v="6"/>
    <x v="1"/>
    <n v="9"/>
  </r>
  <r>
    <x v="11"/>
    <x v="0"/>
    <x v="7"/>
    <x v="1"/>
    <n v="10"/>
  </r>
  <r>
    <x v="11"/>
    <x v="0"/>
    <x v="8"/>
    <x v="1"/>
    <n v="7"/>
  </r>
  <r>
    <x v="11"/>
    <x v="0"/>
    <x v="10"/>
    <x v="1"/>
    <n v="7"/>
  </r>
  <r>
    <x v="11"/>
    <x v="0"/>
    <x v="11"/>
    <x v="1"/>
    <n v="12"/>
  </r>
  <r>
    <x v="11"/>
    <x v="0"/>
    <x v="12"/>
    <x v="1"/>
    <n v="23"/>
  </r>
  <r>
    <x v="11"/>
    <x v="0"/>
    <x v="13"/>
    <x v="1"/>
    <n v="1"/>
  </r>
  <r>
    <x v="11"/>
    <x v="0"/>
    <x v="14"/>
    <x v="1"/>
    <n v="1"/>
  </r>
  <r>
    <x v="11"/>
    <x v="0"/>
    <x v="16"/>
    <x v="1"/>
    <n v="5"/>
  </r>
  <r>
    <x v="11"/>
    <x v="0"/>
    <x v="0"/>
    <x v="2"/>
    <n v="199"/>
  </r>
  <r>
    <x v="11"/>
    <x v="0"/>
    <x v="1"/>
    <x v="2"/>
    <n v="14"/>
  </r>
  <r>
    <x v="11"/>
    <x v="0"/>
    <x v="2"/>
    <x v="2"/>
    <n v="274"/>
  </r>
  <r>
    <x v="11"/>
    <x v="0"/>
    <x v="3"/>
    <x v="2"/>
    <n v="232"/>
  </r>
  <r>
    <x v="11"/>
    <x v="0"/>
    <x v="4"/>
    <x v="2"/>
    <n v="21"/>
  </r>
  <r>
    <x v="11"/>
    <x v="0"/>
    <x v="5"/>
    <x v="2"/>
    <n v="74"/>
  </r>
  <r>
    <x v="11"/>
    <x v="0"/>
    <x v="6"/>
    <x v="2"/>
    <n v="129"/>
  </r>
  <r>
    <x v="11"/>
    <x v="0"/>
    <x v="17"/>
    <x v="2"/>
    <n v="16"/>
  </r>
  <r>
    <x v="11"/>
    <x v="0"/>
    <x v="7"/>
    <x v="2"/>
    <n v="160"/>
  </r>
  <r>
    <x v="11"/>
    <x v="0"/>
    <x v="8"/>
    <x v="2"/>
    <n v="103"/>
  </r>
  <r>
    <x v="11"/>
    <x v="0"/>
    <x v="9"/>
    <x v="2"/>
    <n v="83"/>
  </r>
  <r>
    <x v="11"/>
    <x v="0"/>
    <x v="10"/>
    <x v="2"/>
    <n v="228"/>
  </r>
  <r>
    <x v="11"/>
    <x v="0"/>
    <x v="11"/>
    <x v="2"/>
    <n v="127"/>
  </r>
  <r>
    <x v="11"/>
    <x v="0"/>
    <x v="12"/>
    <x v="2"/>
    <n v="291"/>
  </r>
  <r>
    <x v="11"/>
    <x v="0"/>
    <x v="13"/>
    <x v="2"/>
    <n v="108"/>
  </r>
  <r>
    <x v="11"/>
    <x v="0"/>
    <x v="14"/>
    <x v="2"/>
    <n v="80"/>
  </r>
  <r>
    <x v="11"/>
    <x v="0"/>
    <x v="15"/>
    <x v="2"/>
    <n v="104"/>
  </r>
  <r>
    <x v="11"/>
    <x v="0"/>
    <x v="16"/>
    <x v="2"/>
    <n v="74"/>
  </r>
  <r>
    <x v="11"/>
    <x v="0"/>
    <x v="0"/>
    <x v="3"/>
    <n v="2"/>
  </r>
  <r>
    <x v="11"/>
    <x v="0"/>
    <x v="2"/>
    <x v="3"/>
    <n v="4"/>
  </r>
  <r>
    <x v="11"/>
    <x v="0"/>
    <x v="3"/>
    <x v="3"/>
    <n v="1"/>
  </r>
  <r>
    <x v="11"/>
    <x v="0"/>
    <x v="6"/>
    <x v="3"/>
    <n v="1"/>
  </r>
  <r>
    <x v="11"/>
    <x v="0"/>
    <x v="7"/>
    <x v="3"/>
    <n v="2"/>
  </r>
  <r>
    <x v="11"/>
    <x v="0"/>
    <x v="8"/>
    <x v="3"/>
    <n v="1"/>
  </r>
  <r>
    <x v="11"/>
    <x v="0"/>
    <x v="10"/>
    <x v="3"/>
    <n v="6"/>
  </r>
  <r>
    <x v="11"/>
    <x v="0"/>
    <x v="12"/>
    <x v="3"/>
    <n v="6"/>
  </r>
  <r>
    <x v="11"/>
    <x v="0"/>
    <x v="13"/>
    <x v="3"/>
    <n v="2"/>
  </r>
  <r>
    <x v="11"/>
    <x v="0"/>
    <x v="15"/>
    <x v="3"/>
    <n v="1"/>
  </r>
  <r>
    <x v="11"/>
    <x v="0"/>
    <x v="0"/>
    <x v="4"/>
    <n v="16"/>
  </r>
  <r>
    <x v="11"/>
    <x v="0"/>
    <x v="2"/>
    <x v="4"/>
    <n v="32"/>
  </r>
  <r>
    <x v="11"/>
    <x v="0"/>
    <x v="3"/>
    <x v="4"/>
    <n v="8"/>
  </r>
  <r>
    <x v="11"/>
    <x v="0"/>
    <x v="4"/>
    <x v="4"/>
    <n v="3"/>
  </r>
  <r>
    <x v="11"/>
    <x v="0"/>
    <x v="5"/>
    <x v="4"/>
    <n v="2"/>
  </r>
  <r>
    <x v="11"/>
    <x v="0"/>
    <x v="6"/>
    <x v="4"/>
    <n v="8"/>
  </r>
  <r>
    <x v="11"/>
    <x v="0"/>
    <x v="7"/>
    <x v="4"/>
    <n v="18"/>
  </r>
  <r>
    <x v="11"/>
    <x v="0"/>
    <x v="8"/>
    <x v="4"/>
    <n v="7"/>
  </r>
  <r>
    <x v="11"/>
    <x v="0"/>
    <x v="9"/>
    <x v="4"/>
    <n v="1"/>
  </r>
  <r>
    <x v="11"/>
    <x v="0"/>
    <x v="10"/>
    <x v="4"/>
    <n v="14"/>
  </r>
  <r>
    <x v="11"/>
    <x v="0"/>
    <x v="11"/>
    <x v="4"/>
    <n v="12"/>
  </r>
  <r>
    <x v="11"/>
    <x v="0"/>
    <x v="12"/>
    <x v="4"/>
    <n v="27"/>
  </r>
  <r>
    <x v="11"/>
    <x v="0"/>
    <x v="13"/>
    <x v="4"/>
    <n v="4"/>
  </r>
  <r>
    <x v="11"/>
    <x v="0"/>
    <x v="14"/>
    <x v="4"/>
    <n v="1"/>
  </r>
  <r>
    <x v="11"/>
    <x v="0"/>
    <x v="15"/>
    <x v="4"/>
    <n v="9"/>
  </r>
  <r>
    <x v="11"/>
    <x v="0"/>
    <x v="16"/>
    <x v="4"/>
    <n v="3"/>
  </r>
  <r>
    <x v="11"/>
    <x v="0"/>
    <x v="0"/>
    <x v="5"/>
    <n v="204"/>
  </r>
  <r>
    <x v="11"/>
    <x v="0"/>
    <x v="1"/>
    <x v="5"/>
    <n v="14"/>
  </r>
  <r>
    <x v="11"/>
    <x v="0"/>
    <x v="2"/>
    <x v="5"/>
    <n v="286"/>
  </r>
  <r>
    <x v="11"/>
    <x v="0"/>
    <x v="3"/>
    <x v="5"/>
    <n v="235"/>
  </r>
  <r>
    <x v="11"/>
    <x v="0"/>
    <x v="4"/>
    <x v="5"/>
    <n v="21"/>
  </r>
  <r>
    <x v="11"/>
    <x v="0"/>
    <x v="5"/>
    <x v="5"/>
    <n v="74"/>
  </r>
  <r>
    <x v="11"/>
    <x v="0"/>
    <x v="6"/>
    <x v="5"/>
    <n v="133"/>
  </r>
  <r>
    <x v="11"/>
    <x v="0"/>
    <x v="17"/>
    <x v="5"/>
    <n v="16"/>
  </r>
  <r>
    <x v="11"/>
    <x v="0"/>
    <x v="7"/>
    <x v="5"/>
    <n v="169"/>
  </r>
  <r>
    <x v="11"/>
    <x v="0"/>
    <x v="8"/>
    <x v="5"/>
    <n v="103"/>
  </r>
  <r>
    <x v="11"/>
    <x v="0"/>
    <x v="9"/>
    <x v="5"/>
    <n v="87"/>
  </r>
  <r>
    <x v="11"/>
    <x v="0"/>
    <x v="10"/>
    <x v="5"/>
    <n v="238"/>
  </r>
  <r>
    <x v="11"/>
    <x v="0"/>
    <x v="11"/>
    <x v="5"/>
    <n v="133"/>
  </r>
  <r>
    <x v="11"/>
    <x v="0"/>
    <x v="12"/>
    <x v="5"/>
    <n v="297"/>
  </r>
  <r>
    <x v="11"/>
    <x v="0"/>
    <x v="13"/>
    <x v="5"/>
    <n v="109"/>
  </r>
  <r>
    <x v="11"/>
    <x v="0"/>
    <x v="14"/>
    <x v="5"/>
    <n v="83"/>
  </r>
  <r>
    <x v="11"/>
    <x v="0"/>
    <x v="15"/>
    <x v="5"/>
    <n v="106"/>
  </r>
  <r>
    <x v="11"/>
    <x v="0"/>
    <x v="16"/>
    <x v="5"/>
    <n v="75"/>
  </r>
  <r>
    <x v="11"/>
    <x v="0"/>
    <x v="0"/>
    <x v="6"/>
    <n v="12"/>
  </r>
  <r>
    <x v="11"/>
    <x v="0"/>
    <x v="2"/>
    <x v="6"/>
    <n v="9"/>
  </r>
  <r>
    <x v="11"/>
    <x v="0"/>
    <x v="3"/>
    <x v="6"/>
    <n v="5"/>
  </r>
  <r>
    <x v="11"/>
    <x v="0"/>
    <x v="6"/>
    <x v="6"/>
    <n v="13"/>
  </r>
  <r>
    <x v="11"/>
    <x v="0"/>
    <x v="7"/>
    <x v="6"/>
    <n v="13"/>
  </r>
  <r>
    <x v="11"/>
    <x v="0"/>
    <x v="9"/>
    <x v="6"/>
    <n v="3"/>
  </r>
  <r>
    <x v="11"/>
    <x v="0"/>
    <x v="10"/>
    <x v="6"/>
    <n v="9"/>
  </r>
  <r>
    <x v="11"/>
    <x v="0"/>
    <x v="11"/>
    <x v="6"/>
    <n v="7"/>
  </r>
  <r>
    <x v="11"/>
    <x v="0"/>
    <x v="12"/>
    <x v="6"/>
    <n v="18"/>
  </r>
  <r>
    <x v="11"/>
    <x v="0"/>
    <x v="13"/>
    <x v="6"/>
    <n v="1"/>
  </r>
  <r>
    <x v="11"/>
    <x v="0"/>
    <x v="16"/>
    <x v="6"/>
    <n v="1"/>
  </r>
  <r>
    <x v="11"/>
    <x v="0"/>
    <x v="0"/>
    <x v="7"/>
    <n v="19"/>
  </r>
  <r>
    <x v="11"/>
    <x v="0"/>
    <x v="1"/>
    <x v="7"/>
    <n v="1"/>
  </r>
  <r>
    <x v="11"/>
    <x v="0"/>
    <x v="2"/>
    <x v="7"/>
    <n v="22"/>
  </r>
  <r>
    <x v="11"/>
    <x v="0"/>
    <x v="3"/>
    <x v="7"/>
    <n v="9"/>
  </r>
  <r>
    <x v="11"/>
    <x v="0"/>
    <x v="6"/>
    <x v="7"/>
    <n v="17"/>
  </r>
  <r>
    <x v="11"/>
    <x v="0"/>
    <x v="7"/>
    <x v="7"/>
    <n v="15"/>
  </r>
  <r>
    <x v="11"/>
    <x v="0"/>
    <x v="8"/>
    <x v="7"/>
    <n v="3"/>
  </r>
  <r>
    <x v="11"/>
    <x v="0"/>
    <x v="9"/>
    <x v="7"/>
    <n v="5"/>
  </r>
  <r>
    <x v="11"/>
    <x v="0"/>
    <x v="10"/>
    <x v="7"/>
    <n v="10"/>
  </r>
  <r>
    <x v="11"/>
    <x v="0"/>
    <x v="11"/>
    <x v="7"/>
    <n v="11"/>
  </r>
  <r>
    <x v="11"/>
    <x v="0"/>
    <x v="12"/>
    <x v="7"/>
    <n v="33"/>
  </r>
  <r>
    <x v="11"/>
    <x v="0"/>
    <x v="13"/>
    <x v="7"/>
    <n v="2"/>
  </r>
  <r>
    <x v="11"/>
    <x v="0"/>
    <x v="14"/>
    <x v="7"/>
    <n v="1"/>
  </r>
  <r>
    <x v="11"/>
    <x v="0"/>
    <x v="15"/>
    <x v="7"/>
    <n v="6"/>
  </r>
  <r>
    <x v="11"/>
    <x v="0"/>
    <x v="16"/>
    <x v="7"/>
    <n v="2"/>
  </r>
  <r>
    <x v="11"/>
    <x v="0"/>
    <x v="0"/>
    <x v="8"/>
    <n v="10"/>
  </r>
  <r>
    <x v="11"/>
    <x v="0"/>
    <x v="2"/>
    <x v="8"/>
    <n v="6"/>
  </r>
  <r>
    <x v="11"/>
    <x v="0"/>
    <x v="6"/>
    <x v="8"/>
    <n v="19"/>
  </r>
  <r>
    <x v="11"/>
    <x v="0"/>
    <x v="7"/>
    <x v="8"/>
    <n v="5"/>
  </r>
  <r>
    <x v="11"/>
    <x v="0"/>
    <x v="8"/>
    <x v="8"/>
    <n v="2"/>
  </r>
  <r>
    <x v="11"/>
    <x v="0"/>
    <x v="10"/>
    <x v="8"/>
    <n v="7"/>
  </r>
  <r>
    <x v="11"/>
    <x v="0"/>
    <x v="11"/>
    <x v="8"/>
    <n v="1"/>
  </r>
  <r>
    <x v="11"/>
    <x v="0"/>
    <x v="12"/>
    <x v="8"/>
    <n v="23"/>
  </r>
  <r>
    <x v="11"/>
    <x v="0"/>
    <x v="13"/>
    <x v="8"/>
    <n v="8"/>
  </r>
  <r>
    <x v="11"/>
    <x v="0"/>
    <x v="14"/>
    <x v="8"/>
    <n v="3"/>
  </r>
  <r>
    <x v="11"/>
    <x v="0"/>
    <x v="15"/>
    <x v="8"/>
    <n v="5"/>
  </r>
  <r>
    <x v="11"/>
    <x v="0"/>
    <x v="0"/>
    <x v="41"/>
    <n v="8"/>
  </r>
  <r>
    <x v="11"/>
    <x v="0"/>
    <x v="1"/>
    <x v="41"/>
    <n v="1"/>
  </r>
  <r>
    <x v="11"/>
    <x v="0"/>
    <x v="2"/>
    <x v="41"/>
    <n v="16"/>
  </r>
  <r>
    <x v="11"/>
    <x v="0"/>
    <x v="3"/>
    <x v="41"/>
    <n v="12"/>
  </r>
  <r>
    <x v="11"/>
    <x v="0"/>
    <x v="4"/>
    <x v="41"/>
    <n v="3"/>
  </r>
  <r>
    <x v="11"/>
    <x v="0"/>
    <x v="5"/>
    <x v="41"/>
    <n v="4"/>
  </r>
  <r>
    <x v="11"/>
    <x v="0"/>
    <x v="6"/>
    <x v="41"/>
    <n v="10"/>
  </r>
  <r>
    <x v="11"/>
    <x v="0"/>
    <x v="17"/>
    <x v="41"/>
    <n v="2"/>
  </r>
  <r>
    <x v="11"/>
    <x v="0"/>
    <x v="7"/>
    <x v="41"/>
    <n v="10"/>
  </r>
  <r>
    <x v="11"/>
    <x v="0"/>
    <x v="8"/>
    <x v="41"/>
    <n v="4"/>
  </r>
  <r>
    <x v="11"/>
    <x v="0"/>
    <x v="9"/>
    <x v="41"/>
    <n v="2"/>
  </r>
  <r>
    <x v="11"/>
    <x v="0"/>
    <x v="10"/>
    <x v="41"/>
    <n v="13"/>
  </r>
  <r>
    <x v="11"/>
    <x v="0"/>
    <x v="11"/>
    <x v="41"/>
    <n v="1"/>
  </r>
  <r>
    <x v="11"/>
    <x v="0"/>
    <x v="12"/>
    <x v="41"/>
    <n v="12"/>
  </r>
  <r>
    <x v="11"/>
    <x v="0"/>
    <x v="13"/>
    <x v="41"/>
    <n v="6"/>
  </r>
  <r>
    <x v="11"/>
    <x v="0"/>
    <x v="14"/>
    <x v="41"/>
    <n v="2"/>
  </r>
  <r>
    <x v="11"/>
    <x v="0"/>
    <x v="15"/>
    <x v="41"/>
    <n v="8"/>
  </r>
  <r>
    <x v="11"/>
    <x v="0"/>
    <x v="16"/>
    <x v="41"/>
    <n v="5"/>
  </r>
  <r>
    <x v="11"/>
    <x v="0"/>
    <x v="0"/>
    <x v="9"/>
    <n v="14"/>
  </r>
  <r>
    <x v="11"/>
    <x v="0"/>
    <x v="1"/>
    <x v="9"/>
    <n v="1"/>
  </r>
  <r>
    <x v="11"/>
    <x v="0"/>
    <x v="2"/>
    <x v="9"/>
    <n v="24"/>
  </r>
  <r>
    <x v="11"/>
    <x v="0"/>
    <x v="3"/>
    <x v="9"/>
    <n v="14"/>
  </r>
  <r>
    <x v="11"/>
    <x v="0"/>
    <x v="4"/>
    <x v="9"/>
    <n v="6"/>
  </r>
  <r>
    <x v="11"/>
    <x v="0"/>
    <x v="5"/>
    <x v="9"/>
    <n v="4"/>
  </r>
  <r>
    <x v="11"/>
    <x v="0"/>
    <x v="6"/>
    <x v="9"/>
    <n v="12"/>
  </r>
  <r>
    <x v="11"/>
    <x v="0"/>
    <x v="17"/>
    <x v="9"/>
    <n v="3"/>
  </r>
  <r>
    <x v="11"/>
    <x v="0"/>
    <x v="7"/>
    <x v="9"/>
    <n v="12"/>
  </r>
  <r>
    <x v="11"/>
    <x v="0"/>
    <x v="8"/>
    <x v="9"/>
    <n v="5"/>
  </r>
  <r>
    <x v="11"/>
    <x v="0"/>
    <x v="9"/>
    <x v="9"/>
    <n v="3"/>
  </r>
  <r>
    <x v="11"/>
    <x v="0"/>
    <x v="10"/>
    <x v="9"/>
    <n v="16"/>
  </r>
  <r>
    <x v="11"/>
    <x v="0"/>
    <x v="11"/>
    <x v="9"/>
    <n v="2"/>
  </r>
  <r>
    <x v="11"/>
    <x v="0"/>
    <x v="12"/>
    <x v="9"/>
    <n v="14"/>
  </r>
  <r>
    <x v="11"/>
    <x v="0"/>
    <x v="13"/>
    <x v="9"/>
    <n v="9"/>
  </r>
  <r>
    <x v="11"/>
    <x v="0"/>
    <x v="14"/>
    <x v="9"/>
    <n v="2"/>
  </r>
  <r>
    <x v="11"/>
    <x v="0"/>
    <x v="15"/>
    <x v="9"/>
    <n v="7"/>
  </r>
  <r>
    <x v="11"/>
    <x v="0"/>
    <x v="16"/>
    <x v="9"/>
    <n v="6"/>
  </r>
  <r>
    <x v="11"/>
    <x v="0"/>
    <x v="0"/>
    <x v="10"/>
    <n v="2"/>
  </r>
  <r>
    <x v="11"/>
    <x v="0"/>
    <x v="1"/>
    <x v="10"/>
    <n v="3"/>
  </r>
  <r>
    <x v="11"/>
    <x v="0"/>
    <x v="2"/>
    <x v="10"/>
    <n v="4"/>
  </r>
  <r>
    <x v="11"/>
    <x v="0"/>
    <x v="3"/>
    <x v="10"/>
    <n v="10"/>
  </r>
  <r>
    <x v="11"/>
    <x v="0"/>
    <x v="6"/>
    <x v="10"/>
    <n v="4"/>
  </r>
  <r>
    <x v="11"/>
    <x v="0"/>
    <x v="17"/>
    <x v="10"/>
    <n v="1"/>
  </r>
  <r>
    <x v="11"/>
    <x v="0"/>
    <x v="7"/>
    <x v="10"/>
    <n v="1"/>
  </r>
  <r>
    <x v="11"/>
    <x v="0"/>
    <x v="8"/>
    <x v="10"/>
    <n v="1"/>
  </r>
  <r>
    <x v="11"/>
    <x v="0"/>
    <x v="9"/>
    <x v="10"/>
    <n v="2"/>
  </r>
  <r>
    <x v="11"/>
    <x v="0"/>
    <x v="10"/>
    <x v="10"/>
    <n v="3"/>
  </r>
  <r>
    <x v="11"/>
    <x v="0"/>
    <x v="12"/>
    <x v="10"/>
    <n v="1"/>
  </r>
  <r>
    <x v="11"/>
    <x v="0"/>
    <x v="13"/>
    <x v="10"/>
    <n v="4"/>
  </r>
  <r>
    <x v="11"/>
    <x v="0"/>
    <x v="14"/>
    <x v="10"/>
    <n v="5"/>
  </r>
  <r>
    <x v="11"/>
    <x v="0"/>
    <x v="15"/>
    <x v="10"/>
    <n v="1"/>
  </r>
  <r>
    <x v="11"/>
    <x v="0"/>
    <x v="0"/>
    <x v="11"/>
    <n v="2"/>
  </r>
  <r>
    <x v="11"/>
    <x v="0"/>
    <x v="2"/>
    <x v="11"/>
    <n v="1"/>
  </r>
  <r>
    <x v="11"/>
    <x v="0"/>
    <x v="3"/>
    <x v="11"/>
    <n v="1"/>
  </r>
  <r>
    <x v="11"/>
    <x v="0"/>
    <x v="8"/>
    <x v="11"/>
    <n v="2"/>
  </r>
  <r>
    <x v="11"/>
    <x v="0"/>
    <x v="10"/>
    <x v="11"/>
    <n v="2"/>
  </r>
  <r>
    <x v="11"/>
    <x v="0"/>
    <x v="13"/>
    <x v="11"/>
    <n v="2"/>
  </r>
  <r>
    <x v="11"/>
    <x v="0"/>
    <x v="14"/>
    <x v="11"/>
    <n v="3"/>
  </r>
  <r>
    <x v="11"/>
    <x v="0"/>
    <x v="15"/>
    <x v="11"/>
    <n v="1"/>
  </r>
  <r>
    <x v="11"/>
    <x v="0"/>
    <x v="16"/>
    <x v="11"/>
    <n v="2"/>
  </r>
  <r>
    <x v="11"/>
    <x v="0"/>
    <x v="0"/>
    <x v="12"/>
    <n v="89"/>
  </r>
  <r>
    <x v="11"/>
    <x v="0"/>
    <x v="1"/>
    <x v="12"/>
    <n v="7"/>
  </r>
  <r>
    <x v="11"/>
    <x v="0"/>
    <x v="2"/>
    <x v="12"/>
    <n v="134"/>
  </r>
  <r>
    <x v="11"/>
    <x v="0"/>
    <x v="3"/>
    <x v="12"/>
    <n v="88"/>
  </r>
  <r>
    <x v="11"/>
    <x v="0"/>
    <x v="4"/>
    <x v="12"/>
    <n v="18"/>
  </r>
  <r>
    <x v="11"/>
    <x v="0"/>
    <x v="5"/>
    <x v="12"/>
    <n v="20"/>
  </r>
  <r>
    <x v="11"/>
    <x v="0"/>
    <x v="6"/>
    <x v="12"/>
    <n v="62"/>
  </r>
  <r>
    <x v="11"/>
    <x v="0"/>
    <x v="17"/>
    <x v="12"/>
    <n v="7"/>
  </r>
  <r>
    <x v="11"/>
    <x v="0"/>
    <x v="7"/>
    <x v="12"/>
    <n v="79"/>
  </r>
  <r>
    <x v="11"/>
    <x v="0"/>
    <x v="8"/>
    <x v="12"/>
    <n v="33"/>
  </r>
  <r>
    <x v="11"/>
    <x v="0"/>
    <x v="9"/>
    <x v="12"/>
    <n v="25"/>
  </r>
  <r>
    <x v="11"/>
    <x v="0"/>
    <x v="10"/>
    <x v="12"/>
    <n v="90"/>
  </r>
  <r>
    <x v="11"/>
    <x v="0"/>
    <x v="11"/>
    <x v="12"/>
    <n v="45"/>
  </r>
  <r>
    <x v="11"/>
    <x v="0"/>
    <x v="12"/>
    <x v="12"/>
    <n v="113"/>
  </r>
  <r>
    <x v="11"/>
    <x v="0"/>
    <x v="13"/>
    <x v="12"/>
    <n v="19"/>
  </r>
  <r>
    <x v="11"/>
    <x v="0"/>
    <x v="14"/>
    <x v="12"/>
    <n v="17"/>
  </r>
  <r>
    <x v="11"/>
    <x v="0"/>
    <x v="15"/>
    <x v="12"/>
    <n v="72"/>
  </r>
  <r>
    <x v="11"/>
    <x v="0"/>
    <x v="16"/>
    <x v="12"/>
    <n v="36"/>
  </r>
  <r>
    <x v="11"/>
    <x v="0"/>
    <x v="1"/>
    <x v="13"/>
    <n v="5"/>
  </r>
  <r>
    <x v="11"/>
    <x v="0"/>
    <x v="2"/>
    <x v="13"/>
    <n v="6"/>
  </r>
  <r>
    <x v="11"/>
    <x v="0"/>
    <x v="3"/>
    <x v="13"/>
    <n v="9"/>
  </r>
  <r>
    <x v="11"/>
    <x v="0"/>
    <x v="4"/>
    <x v="13"/>
    <n v="1"/>
  </r>
  <r>
    <x v="11"/>
    <x v="0"/>
    <x v="8"/>
    <x v="13"/>
    <n v="1"/>
  </r>
  <r>
    <x v="11"/>
    <x v="0"/>
    <x v="9"/>
    <x v="13"/>
    <n v="2"/>
  </r>
  <r>
    <x v="11"/>
    <x v="0"/>
    <x v="10"/>
    <x v="13"/>
    <n v="5"/>
  </r>
  <r>
    <x v="11"/>
    <x v="0"/>
    <x v="13"/>
    <x v="13"/>
    <n v="17"/>
  </r>
  <r>
    <x v="11"/>
    <x v="0"/>
    <x v="14"/>
    <x v="13"/>
    <n v="28"/>
  </r>
  <r>
    <x v="11"/>
    <x v="0"/>
    <x v="15"/>
    <x v="13"/>
    <n v="1"/>
  </r>
  <r>
    <x v="11"/>
    <x v="0"/>
    <x v="0"/>
    <x v="14"/>
    <n v="180"/>
  </r>
  <r>
    <x v="11"/>
    <x v="0"/>
    <x v="1"/>
    <x v="14"/>
    <n v="11"/>
  </r>
  <r>
    <x v="11"/>
    <x v="0"/>
    <x v="2"/>
    <x v="14"/>
    <n v="230"/>
  </r>
  <r>
    <x v="11"/>
    <x v="0"/>
    <x v="3"/>
    <x v="14"/>
    <n v="210"/>
  </r>
  <r>
    <x v="11"/>
    <x v="0"/>
    <x v="4"/>
    <x v="14"/>
    <n v="8"/>
  </r>
  <r>
    <x v="11"/>
    <x v="0"/>
    <x v="5"/>
    <x v="14"/>
    <n v="67"/>
  </r>
  <r>
    <x v="11"/>
    <x v="0"/>
    <x v="6"/>
    <x v="14"/>
    <n v="108"/>
  </r>
  <r>
    <x v="11"/>
    <x v="0"/>
    <x v="17"/>
    <x v="14"/>
    <n v="13"/>
  </r>
  <r>
    <x v="11"/>
    <x v="0"/>
    <x v="7"/>
    <x v="14"/>
    <n v="137"/>
  </r>
  <r>
    <x v="11"/>
    <x v="0"/>
    <x v="8"/>
    <x v="14"/>
    <n v="92"/>
  </r>
  <r>
    <x v="11"/>
    <x v="0"/>
    <x v="9"/>
    <x v="14"/>
    <n v="70"/>
  </r>
  <r>
    <x v="11"/>
    <x v="0"/>
    <x v="10"/>
    <x v="14"/>
    <n v="201"/>
  </r>
  <r>
    <x v="11"/>
    <x v="0"/>
    <x v="11"/>
    <x v="14"/>
    <n v="111"/>
  </r>
  <r>
    <x v="11"/>
    <x v="0"/>
    <x v="12"/>
    <x v="14"/>
    <n v="272"/>
  </r>
  <r>
    <x v="11"/>
    <x v="0"/>
    <x v="13"/>
    <x v="14"/>
    <n v="101"/>
  </r>
  <r>
    <x v="11"/>
    <x v="0"/>
    <x v="14"/>
    <x v="14"/>
    <n v="70"/>
  </r>
  <r>
    <x v="11"/>
    <x v="0"/>
    <x v="15"/>
    <x v="14"/>
    <n v="99"/>
  </r>
  <r>
    <x v="11"/>
    <x v="0"/>
    <x v="16"/>
    <x v="14"/>
    <n v="66"/>
  </r>
  <r>
    <x v="11"/>
    <x v="0"/>
    <x v="0"/>
    <x v="15"/>
    <n v="7"/>
  </r>
  <r>
    <x v="11"/>
    <x v="0"/>
    <x v="1"/>
    <x v="15"/>
    <n v="4"/>
  </r>
  <r>
    <x v="11"/>
    <x v="0"/>
    <x v="2"/>
    <x v="15"/>
    <n v="10"/>
  </r>
  <r>
    <x v="11"/>
    <x v="0"/>
    <x v="3"/>
    <x v="15"/>
    <n v="7"/>
  </r>
  <r>
    <x v="11"/>
    <x v="0"/>
    <x v="4"/>
    <x v="15"/>
    <n v="1"/>
  </r>
  <r>
    <x v="11"/>
    <x v="0"/>
    <x v="5"/>
    <x v="15"/>
    <n v="2"/>
  </r>
  <r>
    <x v="11"/>
    <x v="0"/>
    <x v="6"/>
    <x v="15"/>
    <n v="3"/>
  </r>
  <r>
    <x v="11"/>
    <x v="0"/>
    <x v="17"/>
    <x v="15"/>
    <n v="1"/>
  </r>
  <r>
    <x v="11"/>
    <x v="0"/>
    <x v="10"/>
    <x v="15"/>
    <n v="5"/>
  </r>
  <r>
    <x v="11"/>
    <x v="0"/>
    <x v="12"/>
    <x v="15"/>
    <n v="3"/>
  </r>
  <r>
    <x v="11"/>
    <x v="0"/>
    <x v="13"/>
    <x v="15"/>
    <n v="21"/>
  </r>
  <r>
    <x v="11"/>
    <x v="0"/>
    <x v="14"/>
    <x v="15"/>
    <n v="28"/>
  </r>
  <r>
    <x v="11"/>
    <x v="0"/>
    <x v="15"/>
    <x v="15"/>
    <n v="1"/>
  </r>
  <r>
    <x v="11"/>
    <x v="0"/>
    <x v="0"/>
    <x v="16"/>
    <n v="7"/>
  </r>
  <r>
    <x v="11"/>
    <x v="0"/>
    <x v="1"/>
    <x v="16"/>
    <n v="1"/>
  </r>
  <r>
    <x v="11"/>
    <x v="0"/>
    <x v="2"/>
    <x v="16"/>
    <n v="18"/>
  </r>
  <r>
    <x v="11"/>
    <x v="0"/>
    <x v="3"/>
    <x v="16"/>
    <n v="11"/>
  </r>
  <r>
    <x v="11"/>
    <x v="0"/>
    <x v="4"/>
    <x v="16"/>
    <n v="3"/>
  </r>
  <r>
    <x v="11"/>
    <x v="0"/>
    <x v="5"/>
    <x v="16"/>
    <n v="4"/>
  </r>
  <r>
    <x v="11"/>
    <x v="0"/>
    <x v="6"/>
    <x v="16"/>
    <n v="5"/>
  </r>
  <r>
    <x v="11"/>
    <x v="0"/>
    <x v="7"/>
    <x v="16"/>
    <n v="8"/>
  </r>
  <r>
    <x v="11"/>
    <x v="0"/>
    <x v="8"/>
    <x v="16"/>
    <n v="3"/>
  </r>
  <r>
    <x v="11"/>
    <x v="0"/>
    <x v="9"/>
    <x v="16"/>
    <n v="4"/>
  </r>
  <r>
    <x v="11"/>
    <x v="0"/>
    <x v="10"/>
    <x v="16"/>
    <n v="7"/>
  </r>
  <r>
    <x v="11"/>
    <x v="0"/>
    <x v="11"/>
    <x v="16"/>
    <n v="6"/>
  </r>
  <r>
    <x v="11"/>
    <x v="0"/>
    <x v="12"/>
    <x v="16"/>
    <n v="4"/>
  </r>
  <r>
    <x v="11"/>
    <x v="0"/>
    <x v="13"/>
    <x v="16"/>
    <n v="7"/>
  </r>
  <r>
    <x v="11"/>
    <x v="0"/>
    <x v="14"/>
    <x v="16"/>
    <n v="1"/>
  </r>
  <r>
    <x v="11"/>
    <x v="0"/>
    <x v="15"/>
    <x v="16"/>
    <n v="2"/>
  </r>
  <r>
    <x v="11"/>
    <x v="0"/>
    <x v="16"/>
    <x v="16"/>
    <n v="5"/>
  </r>
  <r>
    <x v="11"/>
    <x v="0"/>
    <x v="0"/>
    <x v="33"/>
    <n v="4"/>
  </r>
  <r>
    <x v="11"/>
    <x v="0"/>
    <x v="1"/>
    <x v="33"/>
    <n v="1"/>
  </r>
  <r>
    <x v="11"/>
    <x v="0"/>
    <x v="2"/>
    <x v="33"/>
    <n v="30"/>
  </r>
  <r>
    <x v="11"/>
    <x v="0"/>
    <x v="3"/>
    <x v="33"/>
    <n v="10"/>
  </r>
  <r>
    <x v="11"/>
    <x v="0"/>
    <x v="4"/>
    <x v="33"/>
    <n v="6"/>
  </r>
  <r>
    <x v="11"/>
    <x v="0"/>
    <x v="5"/>
    <x v="33"/>
    <n v="8"/>
  </r>
  <r>
    <x v="11"/>
    <x v="0"/>
    <x v="6"/>
    <x v="33"/>
    <n v="16"/>
  </r>
  <r>
    <x v="11"/>
    <x v="0"/>
    <x v="17"/>
    <x v="33"/>
    <n v="1"/>
  </r>
  <r>
    <x v="11"/>
    <x v="0"/>
    <x v="7"/>
    <x v="33"/>
    <n v="18"/>
  </r>
  <r>
    <x v="11"/>
    <x v="0"/>
    <x v="8"/>
    <x v="33"/>
    <n v="7"/>
  </r>
  <r>
    <x v="11"/>
    <x v="0"/>
    <x v="9"/>
    <x v="33"/>
    <n v="2"/>
  </r>
  <r>
    <x v="11"/>
    <x v="0"/>
    <x v="10"/>
    <x v="33"/>
    <n v="14"/>
  </r>
  <r>
    <x v="11"/>
    <x v="0"/>
    <x v="11"/>
    <x v="33"/>
    <n v="8"/>
  </r>
  <r>
    <x v="11"/>
    <x v="0"/>
    <x v="12"/>
    <x v="33"/>
    <n v="10"/>
  </r>
  <r>
    <x v="11"/>
    <x v="0"/>
    <x v="13"/>
    <x v="33"/>
    <n v="4"/>
  </r>
  <r>
    <x v="11"/>
    <x v="0"/>
    <x v="14"/>
    <x v="33"/>
    <n v="7"/>
  </r>
  <r>
    <x v="11"/>
    <x v="0"/>
    <x v="15"/>
    <x v="33"/>
    <n v="6"/>
  </r>
  <r>
    <x v="11"/>
    <x v="0"/>
    <x v="16"/>
    <x v="33"/>
    <n v="6"/>
  </r>
  <r>
    <x v="11"/>
    <x v="0"/>
    <x v="0"/>
    <x v="34"/>
    <n v="3"/>
  </r>
  <r>
    <x v="11"/>
    <x v="0"/>
    <x v="2"/>
    <x v="34"/>
    <n v="11"/>
  </r>
  <r>
    <x v="11"/>
    <x v="0"/>
    <x v="3"/>
    <x v="34"/>
    <n v="1"/>
  </r>
  <r>
    <x v="11"/>
    <x v="0"/>
    <x v="5"/>
    <x v="34"/>
    <n v="4"/>
  </r>
  <r>
    <x v="11"/>
    <x v="0"/>
    <x v="6"/>
    <x v="34"/>
    <n v="3"/>
  </r>
  <r>
    <x v="11"/>
    <x v="0"/>
    <x v="7"/>
    <x v="34"/>
    <n v="8"/>
  </r>
  <r>
    <x v="11"/>
    <x v="0"/>
    <x v="8"/>
    <x v="34"/>
    <n v="2"/>
  </r>
  <r>
    <x v="11"/>
    <x v="0"/>
    <x v="9"/>
    <x v="34"/>
    <n v="1"/>
  </r>
  <r>
    <x v="11"/>
    <x v="0"/>
    <x v="10"/>
    <x v="34"/>
    <n v="3"/>
  </r>
  <r>
    <x v="11"/>
    <x v="0"/>
    <x v="11"/>
    <x v="34"/>
    <n v="4"/>
  </r>
  <r>
    <x v="11"/>
    <x v="0"/>
    <x v="12"/>
    <x v="34"/>
    <n v="4"/>
  </r>
  <r>
    <x v="11"/>
    <x v="0"/>
    <x v="13"/>
    <x v="34"/>
    <n v="1"/>
  </r>
  <r>
    <x v="11"/>
    <x v="0"/>
    <x v="14"/>
    <x v="34"/>
    <n v="1"/>
  </r>
  <r>
    <x v="11"/>
    <x v="0"/>
    <x v="15"/>
    <x v="34"/>
    <n v="2"/>
  </r>
  <r>
    <x v="11"/>
    <x v="0"/>
    <x v="16"/>
    <x v="34"/>
    <n v="2"/>
  </r>
  <r>
    <x v="11"/>
    <x v="0"/>
    <x v="0"/>
    <x v="35"/>
    <n v="1"/>
  </r>
  <r>
    <x v="11"/>
    <x v="0"/>
    <x v="2"/>
    <x v="35"/>
    <n v="6"/>
  </r>
  <r>
    <x v="11"/>
    <x v="0"/>
    <x v="3"/>
    <x v="35"/>
    <n v="1"/>
  </r>
  <r>
    <x v="11"/>
    <x v="0"/>
    <x v="4"/>
    <x v="35"/>
    <n v="1"/>
  </r>
  <r>
    <x v="11"/>
    <x v="0"/>
    <x v="5"/>
    <x v="35"/>
    <n v="3"/>
  </r>
  <r>
    <x v="11"/>
    <x v="0"/>
    <x v="6"/>
    <x v="35"/>
    <n v="2"/>
  </r>
  <r>
    <x v="11"/>
    <x v="0"/>
    <x v="7"/>
    <x v="35"/>
    <n v="3"/>
  </r>
  <r>
    <x v="11"/>
    <x v="0"/>
    <x v="8"/>
    <x v="35"/>
    <n v="1"/>
  </r>
  <r>
    <x v="11"/>
    <x v="0"/>
    <x v="10"/>
    <x v="35"/>
    <n v="1"/>
  </r>
  <r>
    <x v="11"/>
    <x v="0"/>
    <x v="12"/>
    <x v="35"/>
    <n v="1"/>
  </r>
  <r>
    <x v="11"/>
    <x v="0"/>
    <x v="16"/>
    <x v="35"/>
    <n v="1"/>
  </r>
  <r>
    <x v="11"/>
    <x v="0"/>
    <x v="0"/>
    <x v="36"/>
    <n v="2"/>
  </r>
  <r>
    <x v="11"/>
    <x v="0"/>
    <x v="2"/>
    <x v="36"/>
    <n v="5"/>
  </r>
  <r>
    <x v="11"/>
    <x v="0"/>
    <x v="4"/>
    <x v="36"/>
    <n v="1"/>
  </r>
  <r>
    <x v="11"/>
    <x v="0"/>
    <x v="5"/>
    <x v="36"/>
    <n v="2"/>
  </r>
  <r>
    <x v="11"/>
    <x v="0"/>
    <x v="6"/>
    <x v="36"/>
    <n v="1"/>
  </r>
  <r>
    <x v="11"/>
    <x v="0"/>
    <x v="7"/>
    <x v="36"/>
    <n v="2"/>
  </r>
  <r>
    <x v="11"/>
    <x v="0"/>
    <x v="8"/>
    <x v="36"/>
    <n v="3"/>
  </r>
  <r>
    <x v="11"/>
    <x v="0"/>
    <x v="10"/>
    <x v="36"/>
    <n v="1"/>
  </r>
  <r>
    <x v="11"/>
    <x v="0"/>
    <x v="11"/>
    <x v="36"/>
    <n v="4"/>
  </r>
  <r>
    <x v="11"/>
    <x v="0"/>
    <x v="12"/>
    <x v="36"/>
    <n v="1"/>
  </r>
  <r>
    <x v="11"/>
    <x v="0"/>
    <x v="14"/>
    <x v="36"/>
    <n v="1"/>
  </r>
  <r>
    <x v="11"/>
    <x v="0"/>
    <x v="0"/>
    <x v="17"/>
    <n v="589"/>
  </r>
  <r>
    <x v="11"/>
    <x v="0"/>
    <x v="2"/>
    <x v="17"/>
    <n v="858"/>
  </r>
  <r>
    <x v="11"/>
    <x v="0"/>
    <x v="3"/>
    <x v="17"/>
    <n v="310"/>
  </r>
  <r>
    <x v="11"/>
    <x v="0"/>
    <x v="4"/>
    <x v="17"/>
    <n v="50"/>
  </r>
  <r>
    <x v="11"/>
    <x v="0"/>
    <x v="5"/>
    <x v="17"/>
    <n v="79"/>
  </r>
  <r>
    <x v="11"/>
    <x v="0"/>
    <x v="6"/>
    <x v="17"/>
    <n v="314"/>
  </r>
  <r>
    <x v="11"/>
    <x v="0"/>
    <x v="7"/>
    <x v="17"/>
    <n v="643"/>
  </r>
  <r>
    <x v="11"/>
    <x v="0"/>
    <x v="8"/>
    <x v="17"/>
    <n v="231"/>
  </r>
  <r>
    <x v="11"/>
    <x v="0"/>
    <x v="9"/>
    <x v="17"/>
    <n v="17"/>
  </r>
  <r>
    <x v="11"/>
    <x v="0"/>
    <x v="10"/>
    <x v="17"/>
    <n v="432"/>
  </r>
  <r>
    <x v="11"/>
    <x v="0"/>
    <x v="11"/>
    <x v="17"/>
    <n v="291"/>
  </r>
  <r>
    <x v="11"/>
    <x v="0"/>
    <x v="12"/>
    <x v="17"/>
    <n v="828"/>
  </r>
  <r>
    <x v="11"/>
    <x v="0"/>
    <x v="13"/>
    <x v="17"/>
    <n v="111"/>
  </r>
  <r>
    <x v="11"/>
    <x v="0"/>
    <x v="14"/>
    <x v="17"/>
    <n v="51"/>
  </r>
  <r>
    <x v="11"/>
    <x v="0"/>
    <x v="15"/>
    <x v="17"/>
    <n v="240"/>
  </r>
  <r>
    <x v="11"/>
    <x v="0"/>
    <x v="16"/>
    <x v="17"/>
    <n v="87"/>
  </r>
  <r>
    <x v="11"/>
    <x v="0"/>
    <x v="0"/>
    <x v="18"/>
    <n v="13712"/>
  </r>
  <r>
    <x v="11"/>
    <x v="0"/>
    <x v="1"/>
    <x v="18"/>
    <n v="4"/>
  </r>
  <r>
    <x v="11"/>
    <x v="0"/>
    <x v="2"/>
    <x v="18"/>
    <n v="10542"/>
  </r>
  <r>
    <x v="11"/>
    <x v="0"/>
    <x v="3"/>
    <x v="18"/>
    <n v="2904"/>
  </r>
  <r>
    <x v="11"/>
    <x v="0"/>
    <x v="6"/>
    <x v="18"/>
    <n v="14225"/>
  </r>
  <r>
    <x v="11"/>
    <x v="0"/>
    <x v="7"/>
    <x v="18"/>
    <n v="6784"/>
  </r>
  <r>
    <x v="11"/>
    <x v="0"/>
    <x v="8"/>
    <x v="18"/>
    <n v="2417"/>
  </r>
  <r>
    <x v="11"/>
    <x v="0"/>
    <x v="9"/>
    <x v="18"/>
    <n v="1668"/>
  </r>
  <r>
    <x v="11"/>
    <x v="0"/>
    <x v="10"/>
    <x v="18"/>
    <n v="8109"/>
  </r>
  <r>
    <x v="11"/>
    <x v="0"/>
    <x v="11"/>
    <x v="18"/>
    <n v="10263"/>
  </r>
  <r>
    <x v="11"/>
    <x v="0"/>
    <x v="12"/>
    <x v="18"/>
    <n v="32474"/>
  </r>
  <r>
    <x v="11"/>
    <x v="0"/>
    <x v="13"/>
    <x v="18"/>
    <n v="904"/>
  </r>
  <r>
    <x v="11"/>
    <x v="0"/>
    <x v="14"/>
    <x v="18"/>
    <n v="1550"/>
  </r>
  <r>
    <x v="11"/>
    <x v="0"/>
    <x v="15"/>
    <x v="18"/>
    <n v="7920"/>
  </r>
  <r>
    <x v="11"/>
    <x v="0"/>
    <x v="16"/>
    <x v="18"/>
    <n v="277"/>
  </r>
  <r>
    <x v="11"/>
    <x v="0"/>
    <x v="0"/>
    <x v="19"/>
    <n v="854553"/>
  </r>
  <r>
    <x v="11"/>
    <x v="0"/>
    <x v="2"/>
    <x v="19"/>
    <n v="679575"/>
  </r>
  <r>
    <x v="11"/>
    <x v="0"/>
    <x v="6"/>
    <x v="19"/>
    <n v="1972495"/>
  </r>
  <r>
    <x v="11"/>
    <x v="0"/>
    <x v="7"/>
    <x v="19"/>
    <n v="845121"/>
  </r>
  <r>
    <x v="11"/>
    <x v="0"/>
    <x v="8"/>
    <x v="19"/>
    <n v="274678"/>
  </r>
  <r>
    <x v="11"/>
    <x v="0"/>
    <x v="10"/>
    <x v="19"/>
    <n v="894053"/>
  </r>
  <r>
    <x v="11"/>
    <x v="0"/>
    <x v="11"/>
    <x v="19"/>
    <n v="262692"/>
  </r>
  <r>
    <x v="11"/>
    <x v="0"/>
    <x v="12"/>
    <x v="19"/>
    <n v="2783508"/>
  </r>
  <r>
    <x v="11"/>
    <x v="0"/>
    <x v="13"/>
    <x v="19"/>
    <n v="939544"/>
  </r>
  <r>
    <x v="11"/>
    <x v="0"/>
    <x v="14"/>
    <x v="19"/>
    <n v="357824"/>
  </r>
  <r>
    <x v="11"/>
    <x v="0"/>
    <x v="15"/>
    <x v="19"/>
    <n v="618507"/>
  </r>
  <r>
    <x v="11"/>
    <x v="0"/>
    <x v="0"/>
    <x v="20"/>
    <n v="18981"/>
  </r>
  <r>
    <x v="11"/>
    <x v="0"/>
    <x v="2"/>
    <x v="20"/>
    <n v="68922"/>
  </r>
  <r>
    <x v="11"/>
    <x v="0"/>
    <x v="3"/>
    <x v="20"/>
    <n v="1866"/>
  </r>
  <r>
    <x v="11"/>
    <x v="0"/>
    <x v="6"/>
    <x v="20"/>
    <n v="29733"/>
  </r>
  <r>
    <x v="11"/>
    <x v="0"/>
    <x v="7"/>
    <x v="20"/>
    <n v="25152"/>
  </r>
  <r>
    <x v="11"/>
    <x v="0"/>
    <x v="8"/>
    <x v="20"/>
    <n v="11583"/>
  </r>
  <r>
    <x v="11"/>
    <x v="0"/>
    <x v="10"/>
    <x v="20"/>
    <n v="93052"/>
  </r>
  <r>
    <x v="11"/>
    <x v="0"/>
    <x v="12"/>
    <x v="20"/>
    <n v="119214"/>
  </r>
  <r>
    <x v="11"/>
    <x v="0"/>
    <x v="13"/>
    <x v="20"/>
    <n v="15883"/>
  </r>
  <r>
    <x v="11"/>
    <x v="0"/>
    <x v="15"/>
    <x v="20"/>
    <n v="14521"/>
  </r>
  <r>
    <x v="11"/>
    <x v="0"/>
    <x v="0"/>
    <x v="42"/>
    <n v="186"/>
  </r>
  <r>
    <x v="11"/>
    <x v="0"/>
    <x v="1"/>
    <x v="42"/>
    <n v="97"/>
  </r>
  <r>
    <x v="11"/>
    <x v="0"/>
    <x v="2"/>
    <x v="42"/>
    <n v="468"/>
  </r>
  <r>
    <x v="11"/>
    <x v="0"/>
    <x v="3"/>
    <x v="42"/>
    <n v="329"/>
  </r>
  <r>
    <x v="11"/>
    <x v="0"/>
    <x v="4"/>
    <x v="42"/>
    <n v="338"/>
  </r>
  <r>
    <x v="11"/>
    <x v="0"/>
    <x v="5"/>
    <x v="42"/>
    <n v="123"/>
  </r>
  <r>
    <x v="11"/>
    <x v="0"/>
    <x v="6"/>
    <x v="42"/>
    <n v="135"/>
  </r>
  <r>
    <x v="11"/>
    <x v="0"/>
    <x v="17"/>
    <x v="42"/>
    <n v="100"/>
  </r>
  <r>
    <x v="11"/>
    <x v="0"/>
    <x v="7"/>
    <x v="42"/>
    <n v="588"/>
  </r>
  <r>
    <x v="11"/>
    <x v="0"/>
    <x v="8"/>
    <x v="42"/>
    <n v="211"/>
  </r>
  <r>
    <x v="11"/>
    <x v="0"/>
    <x v="9"/>
    <x v="42"/>
    <n v="100"/>
  </r>
  <r>
    <x v="11"/>
    <x v="0"/>
    <x v="10"/>
    <x v="42"/>
    <n v="575"/>
  </r>
  <r>
    <x v="11"/>
    <x v="0"/>
    <x v="11"/>
    <x v="42"/>
    <n v="19"/>
  </r>
  <r>
    <x v="11"/>
    <x v="0"/>
    <x v="12"/>
    <x v="42"/>
    <n v="478"/>
  </r>
  <r>
    <x v="11"/>
    <x v="0"/>
    <x v="13"/>
    <x v="42"/>
    <n v="257"/>
  </r>
  <r>
    <x v="11"/>
    <x v="0"/>
    <x v="14"/>
    <x v="42"/>
    <n v="18"/>
  </r>
  <r>
    <x v="11"/>
    <x v="0"/>
    <x v="15"/>
    <x v="42"/>
    <n v="429"/>
  </r>
  <r>
    <x v="11"/>
    <x v="0"/>
    <x v="16"/>
    <x v="42"/>
    <n v="86"/>
  </r>
  <r>
    <x v="11"/>
    <x v="0"/>
    <x v="0"/>
    <x v="21"/>
    <n v="284"/>
  </r>
  <r>
    <x v="11"/>
    <x v="0"/>
    <x v="1"/>
    <x v="21"/>
    <n v="83"/>
  </r>
  <r>
    <x v="11"/>
    <x v="0"/>
    <x v="2"/>
    <x v="21"/>
    <n v="535"/>
  </r>
  <r>
    <x v="11"/>
    <x v="0"/>
    <x v="3"/>
    <x v="21"/>
    <n v="307"/>
  </r>
  <r>
    <x v="11"/>
    <x v="0"/>
    <x v="4"/>
    <x v="21"/>
    <n v="330"/>
  </r>
  <r>
    <x v="11"/>
    <x v="0"/>
    <x v="5"/>
    <x v="21"/>
    <n v="172"/>
  </r>
  <r>
    <x v="11"/>
    <x v="0"/>
    <x v="6"/>
    <x v="21"/>
    <n v="272"/>
  </r>
  <r>
    <x v="11"/>
    <x v="0"/>
    <x v="17"/>
    <x v="21"/>
    <n v="92"/>
  </r>
  <r>
    <x v="11"/>
    <x v="0"/>
    <x v="7"/>
    <x v="21"/>
    <n v="414"/>
  </r>
  <r>
    <x v="11"/>
    <x v="0"/>
    <x v="8"/>
    <x v="21"/>
    <n v="149"/>
  </r>
  <r>
    <x v="11"/>
    <x v="0"/>
    <x v="9"/>
    <x v="21"/>
    <n v="94"/>
  </r>
  <r>
    <x v="11"/>
    <x v="0"/>
    <x v="10"/>
    <x v="21"/>
    <n v="615"/>
  </r>
  <r>
    <x v="11"/>
    <x v="0"/>
    <x v="11"/>
    <x v="21"/>
    <n v="46"/>
  </r>
  <r>
    <x v="11"/>
    <x v="0"/>
    <x v="12"/>
    <x v="21"/>
    <n v="403"/>
  </r>
  <r>
    <x v="11"/>
    <x v="0"/>
    <x v="13"/>
    <x v="21"/>
    <n v="195"/>
  </r>
  <r>
    <x v="11"/>
    <x v="0"/>
    <x v="14"/>
    <x v="21"/>
    <n v="137"/>
  </r>
  <r>
    <x v="11"/>
    <x v="0"/>
    <x v="15"/>
    <x v="21"/>
    <n v="253"/>
  </r>
  <r>
    <x v="11"/>
    <x v="0"/>
    <x v="16"/>
    <x v="21"/>
    <n v="108"/>
  </r>
  <r>
    <x v="11"/>
    <x v="0"/>
    <x v="0"/>
    <x v="22"/>
    <n v="20995"/>
  </r>
  <r>
    <x v="11"/>
    <x v="0"/>
    <x v="1"/>
    <x v="22"/>
    <n v="15"/>
  </r>
  <r>
    <x v="11"/>
    <x v="0"/>
    <x v="2"/>
    <x v="22"/>
    <n v="69741"/>
  </r>
  <r>
    <x v="11"/>
    <x v="0"/>
    <x v="3"/>
    <x v="22"/>
    <n v="33804"/>
  </r>
  <r>
    <x v="11"/>
    <x v="0"/>
    <x v="4"/>
    <x v="22"/>
    <n v="214"/>
  </r>
  <r>
    <x v="11"/>
    <x v="0"/>
    <x v="5"/>
    <x v="22"/>
    <n v="8443"/>
  </r>
  <r>
    <x v="11"/>
    <x v="0"/>
    <x v="6"/>
    <x v="22"/>
    <n v="19438"/>
  </r>
  <r>
    <x v="11"/>
    <x v="0"/>
    <x v="7"/>
    <x v="22"/>
    <n v="73004"/>
  </r>
  <r>
    <x v="11"/>
    <x v="0"/>
    <x v="8"/>
    <x v="22"/>
    <n v="14"/>
  </r>
  <r>
    <x v="11"/>
    <x v="0"/>
    <x v="9"/>
    <x v="22"/>
    <n v="14740"/>
  </r>
  <r>
    <x v="11"/>
    <x v="0"/>
    <x v="10"/>
    <x v="22"/>
    <n v="55545"/>
  </r>
  <r>
    <x v="11"/>
    <x v="0"/>
    <x v="11"/>
    <x v="22"/>
    <n v="22541"/>
  </r>
  <r>
    <x v="11"/>
    <x v="0"/>
    <x v="12"/>
    <x v="22"/>
    <n v="20962"/>
  </r>
  <r>
    <x v="11"/>
    <x v="0"/>
    <x v="13"/>
    <x v="22"/>
    <n v="31178"/>
  </r>
  <r>
    <x v="11"/>
    <x v="0"/>
    <x v="14"/>
    <x v="22"/>
    <n v="60"/>
  </r>
  <r>
    <x v="11"/>
    <x v="0"/>
    <x v="15"/>
    <x v="22"/>
    <n v="5074"/>
  </r>
  <r>
    <x v="11"/>
    <x v="0"/>
    <x v="16"/>
    <x v="22"/>
    <n v="41695"/>
  </r>
  <r>
    <x v="11"/>
    <x v="0"/>
    <x v="0"/>
    <x v="23"/>
    <n v="43"/>
  </r>
  <r>
    <x v="11"/>
    <x v="0"/>
    <x v="1"/>
    <x v="23"/>
    <n v="84"/>
  </r>
  <r>
    <x v="11"/>
    <x v="0"/>
    <x v="2"/>
    <x v="23"/>
    <n v="23"/>
  </r>
  <r>
    <x v="11"/>
    <x v="0"/>
    <x v="3"/>
    <x v="23"/>
    <n v="291"/>
  </r>
  <r>
    <x v="11"/>
    <x v="0"/>
    <x v="6"/>
    <x v="23"/>
    <n v="74"/>
  </r>
  <r>
    <x v="11"/>
    <x v="0"/>
    <x v="17"/>
    <x v="23"/>
    <n v="1"/>
  </r>
  <r>
    <x v="11"/>
    <x v="0"/>
    <x v="7"/>
    <x v="23"/>
    <n v="3"/>
  </r>
  <r>
    <x v="11"/>
    <x v="0"/>
    <x v="8"/>
    <x v="23"/>
    <n v="80"/>
  </r>
  <r>
    <x v="11"/>
    <x v="0"/>
    <x v="9"/>
    <x v="23"/>
    <n v="4"/>
  </r>
  <r>
    <x v="11"/>
    <x v="0"/>
    <x v="10"/>
    <x v="23"/>
    <n v="691"/>
  </r>
  <r>
    <x v="11"/>
    <x v="0"/>
    <x v="12"/>
    <x v="23"/>
    <n v="15"/>
  </r>
  <r>
    <x v="11"/>
    <x v="0"/>
    <x v="13"/>
    <x v="23"/>
    <n v="101"/>
  </r>
  <r>
    <x v="11"/>
    <x v="0"/>
    <x v="14"/>
    <x v="23"/>
    <n v="332"/>
  </r>
  <r>
    <x v="11"/>
    <x v="0"/>
    <x v="15"/>
    <x v="23"/>
    <n v="1"/>
  </r>
  <r>
    <x v="11"/>
    <x v="0"/>
    <x v="0"/>
    <x v="24"/>
    <n v="79"/>
  </r>
  <r>
    <x v="11"/>
    <x v="0"/>
    <x v="2"/>
    <x v="24"/>
    <n v="9"/>
  </r>
  <r>
    <x v="11"/>
    <x v="0"/>
    <x v="3"/>
    <x v="24"/>
    <n v="23"/>
  </r>
  <r>
    <x v="11"/>
    <x v="0"/>
    <x v="8"/>
    <x v="24"/>
    <n v="3"/>
  </r>
  <r>
    <x v="11"/>
    <x v="0"/>
    <x v="10"/>
    <x v="24"/>
    <n v="13"/>
  </r>
  <r>
    <x v="11"/>
    <x v="0"/>
    <x v="13"/>
    <x v="24"/>
    <n v="26"/>
  </r>
  <r>
    <x v="11"/>
    <x v="0"/>
    <x v="14"/>
    <x v="24"/>
    <n v="36"/>
  </r>
  <r>
    <x v="11"/>
    <x v="0"/>
    <x v="15"/>
    <x v="24"/>
    <n v="24"/>
  </r>
  <r>
    <x v="11"/>
    <x v="0"/>
    <x v="16"/>
    <x v="24"/>
    <n v="7"/>
  </r>
  <r>
    <x v="11"/>
    <x v="0"/>
    <x v="0"/>
    <x v="25"/>
    <n v="11331"/>
  </r>
  <r>
    <x v="11"/>
    <x v="0"/>
    <x v="1"/>
    <x v="25"/>
    <n v="830"/>
  </r>
  <r>
    <x v="11"/>
    <x v="0"/>
    <x v="2"/>
    <x v="25"/>
    <n v="19062"/>
  </r>
  <r>
    <x v="11"/>
    <x v="0"/>
    <x v="3"/>
    <x v="25"/>
    <n v="9698"/>
  </r>
  <r>
    <x v="11"/>
    <x v="0"/>
    <x v="4"/>
    <x v="25"/>
    <n v="3012"/>
  </r>
  <r>
    <x v="11"/>
    <x v="0"/>
    <x v="5"/>
    <x v="25"/>
    <n v="3191"/>
  </r>
  <r>
    <x v="11"/>
    <x v="0"/>
    <x v="6"/>
    <x v="25"/>
    <n v="7743"/>
  </r>
  <r>
    <x v="11"/>
    <x v="0"/>
    <x v="17"/>
    <x v="25"/>
    <n v="697"/>
  </r>
  <r>
    <x v="11"/>
    <x v="0"/>
    <x v="7"/>
    <x v="25"/>
    <n v="14360"/>
  </r>
  <r>
    <x v="11"/>
    <x v="0"/>
    <x v="8"/>
    <x v="25"/>
    <n v="6097"/>
  </r>
  <r>
    <x v="11"/>
    <x v="0"/>
    <x v="9"/>
    <x v="25"/>
    <n v="1435"/>
  </r>
  <r>
    <x v="11"/>
    <x v="0"/>
    <x v="10"/>
    <x v="25"/>
    <n v="10106"/>
  </r>
  <r>
    <x v="11"/>
    <x v="0"/>
    <x v="11"/>
    <x v="25"/>
    <n v="6953"/>
  </r>
  <r>
    <x v="11"/>
    <x v="0"/>
    <x v="12"/>
    <x v="25"/>
    <n v="16303"/>
  </r>
  <r>
    <x v="11"/>
    <x v="0"/>
    <x v="13"/>
    <x v="25"/>
    <n v="1989"/>
  </r>
  <r>
    <x v="11"/>
    <x v="0"/>
    <x v="14"/>
    <x v="25"/>
    <n v="2295"/>
  </r>
  <r>
    <x v="11"/>
    <x v="0"/>
    <x v="15"/>
    <x v="25"/>
    <n v="4769"/>
  </r>
  <r>
    <x v="11"/>
    <x v="0"/>
    <x v="16"/>
    <x v="25"/>
    <n v="3502"/>
  </r>
  <r>
    <x v="11"/>
    <x v="0"/>
    <x v="1"/>
    <x v="26"/>
    <n v="1136"/>
  </r>
  <r>
    <x v="11"/>
    <x v="0"/>
    <x v="2"/>
    <x v="26"/>
    <n v="28"/>
  </r>
  <r>
    <x v="11"/>
    <x v="0"/>
    <x v="3"/>
    <x v="26"/>
    <n v="342"/>
  </r>
  <r>
    <x v="11"/>
    <x v="0"/>
    <x v="4"/>
    <x v="26"/>
    <n v="5"/>
  </r>
  <r>
    <x v="11"/>
    <x v="0"/>
    <x v="8"/>
    <x v="26"/>
    <n v="59"/>
  </r>
  <r>
    <x v="11"/>
    <x v="0"/>
    <x v="9"/>
    <x v="26"/>
    <n v="2"/>
  </r>
  <r>
    <x v="11"/>
    <x v="0"/>
    <x v="10"/>
    <x v="26"/>
    <n v="143"/>
  </r>
  <r>
    <x v="11"/>
    <x v="0"/>
    <x v="13"/>
    <x v="26"/>
    <n v="767"/>
  </r>
  <r>
    <x v="11"/>
    <x v="0"/>
    <x v="14"/>
    <x v="26"/>
    <n v="2163"/>
  </r>
  <r>
    <x v="11"/>
    <x v="0"/>
    <x v="15"/>
    <x v="26"/>
    <n v="1"/>
  </r>
  <r>
    <x v="11"/>
    <x v="0"/>
    <x v="0"/>
    <x v="27"/>
    <n v="50363"/>
  </r>
  <r>
    <x v="11"/>
    <x v="0"/>
    <x v="1"/>
    <x v="27"/>
    <n v="2707"/>
  </r>
  <r>
    <x v="11"/>
    <x v="0"/>
    <x v="2"/>
    <x v="27"/>
    <n v="55904"/>
  </r>
  <r>
    <x v="11"/>
    <x v="0"/>
    <x v="3"/>
    <x v="27"/>
    <n v="54861"/>
  </r>
  <r>
    <x v="11"/>
    <x v="0"/>
    <x v="4"/>
    <x v="27"/>
    <n v="469"/>
  </r>
  <r>
    <x v="11"/>
    <x v="0"/>
    <x v="5"/>
    <x v="27"/>
    <n v="16318"/>
  </r>
  <r>
    <x v="11"/>
    <x v="0"/>
    <x v="6"/>
    <x v="27"/>
    <n v="29975"/>
  </r>
  <r>
    <x v="11"/>
    <x v="0"/>
    <x v="17"/>
    <x v="27"/>
    <n v="2227"/>
  </r>
  <r>
    <x v="11"/>
    <x v="0"/>
    <x v="7"/>
    <x v="27"/>
    <n v="49842"/>
  </r>
  <r>
    <x v="11"/>
    <x v="0"/>
    <x v="8"/>
    <x v="27"/>
    <n v="29766"/>
  </r>
  <r>
    <x v="11"/>
    <x v="0"/>
    <x v="9"/>
    <x v="27"/>
    <n v="22323"/>
  </r>
  <r>
    <x v="11"/>
    <x v="0"/>
    <x v="10"/>
    <x v="27"/>
    <n v="61760"/>
  </r>
  <r>
    <x v="11"/>
    <x v="0"/>
    <x v="11"/>
    <x v="27"/>
    <n v="24543"/>
  </r>
  <r>
    <x v="11"/>
    <x v="0"/>
    <x v="12"/>
    <x v="27"/>
    <n v="93998"/>
  </r>
  <r>
    <x v="11"/>
    <x v="0"/>
    <x v="13"/>
    <x v="27"/>
    <n v="27724"/>
  </r>
  <r>
    <x v="11"/>
    <x v="0"/>
    <x v="14"/>
    <x v="27"/>
    <n v="17295"/>
  </r>
  <r>
    <x v="11"/>
    <x v="0"/>
    <x v="15"/>
    <x v="27"/>
    <n v="27782"/>
  </r>
  <r>
    <x v="11"/>
    <x v="0"/>
    <x v="16"/>
    <x v="27"/>
    <n v="26359"/>
  </r>
  <r>
    <x v="11"/>
    <x v="0"/>
    <x v="0"/>
    <x v="28"/>
    <n v="100"/>
  </r>
  <r>
    <x v="11"/>
    <x v="0"/>
    <x v="1"/>
    <x v="28"/>
    <n v="338"/>
  </r>
  <r>
    <x v="11"/>
    <x v="0"/>
    <x v="2"/>
    <x v="28"/>
    <n v="225"/>
  </r>
  <r>
    <x v="11"/>
    <x v="0"/>
    <x v="3"/>
    <x v="28"/>
    <n v="58"/>
  </r>
  <r>
    <x v="11"/>
    <x v="0"/>
    <x v="4"/>
    <x v="28"/>
    <n v="1"/>
  </r>
  <r>
    <x v="11"/>
    <x v="0"/>
    <x v="5"/>
    <x v="28"/>
    <n v="3"/>
  </r>
  <r>
    <x v="11"/>
    <x v="0"/>
    <x v="6"/>
    <x v="28"/>
    <n v="82"/>
  </r>
  <r>
    <x v="11"/>
    <x v="0"/>
    <x v="17"/>
    <x v="28"/>
    <n v="1"/>
  </r>
  <r>
    <x v="11"/>
    <x v="0"/>
    <x v="10"/>
    <x v="28"/>
    <n v="555"/>
  </r>
  <r>
    <x v="11"/>
    <x v="0"/>
    <x v="12"/>
    <x v="28"/>
    <n v="102"/>
  </r>
  <r>
    <x v="11"/>
    <x v="0"/>
    <x v="13"/>
    <x v="28"/>
    <n v="1076"/>
  </r>
  <r>
    <x v="11"/>
    <x v="0"/>
    <x v="14"/>
    <x v="28"/>
    <n v="2771"/>
  </r>
  <r>
    <x v="11"/>
    <x v="0"/>
    <x v="15"/>
    <x v="28"/>
    <n v="2"/>
  </r>
  <r>
    <x v="11"/>
    <x v="0"/>
    <x v="0"/>
    <x v="29"/>
    <n v="62124"/>
  </r>
  <r>
    <x v="11"/>
    <x v="0"/>
    <x v="1"/>
    <x v="29"/>
    <n v="5095"/>
  </r>
  <r>
    <x v="11"/>
    <x v="0"/>
    <x v="2"/>
    <x v="29"/>
    <n v="75563"/>
  </r>
  <r>
    <x v="11"/>
    <x v="0"/>
    <x v="3"/>
    <x v="29"/>
    <n v="65298"/>
  </r>
  <r>
    <x v="11"/>
    <x v="0"/>
    <x v="4"/>
    <x v="29"/>
    <n v="3487"/>
  </r>
  <r>
    <x v="11"/>
    <x v="0"/>
    <x v="5"/>
    <x v="29"/>
    <n v="19555"/>
  </r>
  <r>
    <x v="11"/>
    <x v="0"/>
    <x v="6"/>
    <x v="29"/>
    <n v="38145"/>
  </r>
  <r>
    <x v="11"/>
    <x v="0"/>
    <x v="17"/>
    <x v="29"/>
    <n v="2972"/>
  </r>
  <r>
    <x v="11"/>
    <x v="0"/>
    <x v="7"/>
    <x v="29"/>
    <n v="64915"/>
  </r>
  <r>
    <x v="11"/>
    <x v="0"/>
    <x v="8"/>
    <x v="29"/>
    <n v="36087"/>
  </r>
  <r>
    <x v="11"/>
    <x v="0"/>
    <x v="9"/>
    <x v="29"/>
    <n v="23918"/>
  </r>
  <r>
    <x v="11"/>
    <x v="0"/>
    <x v="10"/>
    <x v="29"/>
    <n v="73511"/>
  </r>
  <r>
    <x v="11"/>
    <x v="0"/>
    <x v="11"/>
    <x v="29"/>
    <n v="31496"/>
  </r>
  <r>
    <x v="11"/>
    <x v="0"/>
    <x v="12"/>
    <x v="29"/>
    <n v="110579"/>
  </r>
  <r>
    <x v="11"/>
    <x v="0"/>
    <x v="13"/>
    <x v="29"/>
    <n v="31802"/>
  </r>
  <r>
    <x v="11"/>
    <x v="0"/>
    <x v="14"/>
    <x v="29"/>
    <n v="25032"/>
  </r>
  <r>
    <x v="11"/>
    <x v="0"/>
    <x v="15"/>
    <x v="29"/>
    <n v="32781"/>
  </r>
  <r>
    <x v="11"/>
    <x v="0"/>
    <x v="16"/>
    <x v="29"/>
    <n v="30031"/>
  </r>
  <r>
    <x v="11"/>
    <x v="0"/>
    <x v="0"/>
    <x v="37"/>
    <n v="1053"/>
  </r>
  <r>
    <x v="11"/>
    <x v="0"/>
    <x v="1"/>
    <x v="37"/>
    <n v="824"/>
  </r>
  <r>
    <x v="11"/>
    <x v="0"/>
    <x v="2"/>
    <x v="37"/>
    <n v="9082"/>
  </r>
  <r>
    <x v="11"/>
    <x v="0"/>
    <x v="3"/>
    <x v="37"/>
    <n v="974"/>
  </r>
  <r>
    <x v="11"/>
    <x v="0"/>
    <x v="4"/>
    <x v="37"/>
    <n v="1123"/>
  </r>
  <r>
    <x v="11"/>
    <x v="0"/>
    <x v="5"/>
    <x v="37"/>
    <n v="2540"/>
  </r>
  <r>
    <x v="11"/>
    <x v="0"/>
    <x v="6"/>
    <x v="37"/>
    <n v="2981"/>
  </r>
  <r>
    <x v="11"/>
    <x v="0"/>
    <x v="17"/>
    <x v="37"/>
    <n v="321"/>
  </r>
  <r>
    <x v="11"/>
    <x v="0"/>
    <x v="7"/>
    <x v="37"/>
    <n v="5891"/>
  </r>
  <r>
    <x v="11"/>
    <x v="0"/>
    <x v="8"/>
    <x v="37"/>
    <n v="3264"/>
  </r>
  <r>
    <x v="11"/>
    <x v="0"/>
    <x v="9"/>
    <x v="37"/>
    <n v="332"/>
  </r>
  <r>
    <x v="11"/>
    <x v="0"/>
    <x v="10"/>
    <x v="37"/>
    <n v="2969"/>
  </r>
  <r>
    <x v="11"/>
    <x v="0"/>
    <x v="11"/>
    <x v="37"/>
    <n v="2154"/>
  </r>
  <r>
    <x v="11"/>
    <x v="0"/>
    <x v="12"/>
    <x v="37"/>
    <n v="4712"/>
  </r>
  <r>
    <x v="11"/>
    <x v="0"/>
    <x v="13"/>
    <x v="37"/>
    <n v="442"/>
  </r>
  <r>
    <x v="11"/>
    <x v="0"/>
    <x v="14"/>
    <x v="37"/>
    <n v="1232"/>
  </r>
  <r>
    <x v="11"/>
    <x v="0"/>
    <x v="15"/>
    <x v="37"/>
    <n v="996"/>
  </r>
  <r>
    <x v="11"/>
    <x v="0"/>
    <x v="16"/>
    <x v="37"/>
    <n v="609"/>
  </r>
  <r>
    <x v="11"/>
    <x v="0"/>
    <x v="0"/>
    <x v="38"/>
    <n v="644"/>
  </r>
  <r>
    <x v="11"/>
    <x v="0"/>
    <x v="2"/>
    <x v="38"/>
    <n v="1013"/>
  </r>
  <r>
    <x v="11"/>
    <x v="0"/>
    <x v="3"/>
    <x v="38"/>
    <n v="10"/>
  </r>
  <r>
    <x v="11"/>
    <x v="0"/>
    <x v="5"/>
    <x v="38"/>
    <n v="675"/>
  </r>
  <r>
    <x v="11"/>
    <x v="0"/>
    <x v="6"/>
    <x v="38"/>
    <n v="507"/>
  </r>
  <r>
    <x v="11"/>
    <x v="0"/>
    <x v="7"/>
    <x v="38"/>
    <n v="483"/>
  </r>
  <r>
    <x v="11"/>
    <x v="0"/>
    <x v="8"/>
    <x v="38"/>
    <n v="151"/>
  </r>
  <r>
    <x v="11"/>
    <x v="0"/>
    <x v="9"/>
    <x v="38"/>
    <n v="82"/>
  </r>
  <r>
    <x v="11"/>
    <x v="0"/>
    <x v="10"/>
    <x v="38"/>
    <n v="441"/>
  </r>
  <r>
    <x v="11"/>
    <x v="0"/>
    <x v="11"/>
    <x v="38"/>
    <n v="603"/>
  </r>
  <r>
    <x v="11"/>
    <x v="0"/>
    <x v="12"/>
    <x v="38"/>
    <n v="1307"/>
  </r>
  <r>
    <x v="11"/>
    <x v="0"/>
    <x v="13"/>
    <x v="38"/>
    <n v="48"/>
  </r>
  <r>
    <x v="11"/>
    <x v="0"/>
    <x v="14"/>
    <x v="38"/>
    <n v="30"/>
  </r>
  <r>
    <x v="11"/>
    <x v="0"/>
    <x v="15"/>
    <x v="38"/>
    <n v="259"/>
  </r>
  <r>
    <x v="11"/>
    <x v="0"/>
    <x v="16"/>
    <x v="38"/>
    <n v="112"/>
  </r>
  <r>
    <x v="11"/>
    <x v="0"/>
    <x v="0"/>
    <x v="39"/>
    <n v="34"/>
  </r>
  <r>
    <x v="11"/>
    <x v="0"/>
    <x v="2"/>
    <x v="39"/>
    <n v="157"/>
  </r>
  <r>
    <x v="11"/>
    <x v="0"/>
    <x v="3"/>
    <x v="39"/>
    <n v="7"/>
  </r>
  <r>
    <x v="11"/>
    <x v="0"/>
    <x v="4"/>
    <x v="39"/>
    <n v="5"/>
  </r>
  <r>
    <x v="11"/>
    <x v="0"/>
    <x v="5"/>
    <x v="39"/>
    <n v="6"/>
  </r>
  <r>
    <x v="11"/>
    <x v="0"/>
    <x v="6"/>
    <x v="39"/>
    <n v="28"/>
  </r>
  <r>
    <x v="11"/>
    <x v="0"/>
    <x v="7"/>
    <x v="39"/>
    <n v="42"/>
  </r>
  <r>
    <x v="11"/>
    <x v="0"/>
    <x v="8"/>
    <x v="39"/>
    <n v="3"/>
  </r>
  <r>
    <x v="11"/>
    <x v="0"/>
    <x v="10"/>
    <x v="39"/>
    <n v="11"/>
  </r>
  <r>
    <x v="11"/>
    <x v="0"/>
    <x v="12"/>
    <x v="39"/>
    <n v="18"/>
  </r>
  <r>
    <x v="11"/>
    <x v="0"/>
    <x v="16"/>
    <x v="39"/>
    <n v="6"/>
  </r>
  <r>
    <x v="11"/>
    <x v="0"/>
    <x v="0"/>
    <x v="40"/>
    <n v="63"/>
  </r>
  <r>
    <x v="11"/>
    <x v="0"/>
    <x v="2"/>
    <x v="40"/>
    <n v="263"/>
  </r>
  <r>
    <x v="11"/>
    <x v="0"/>
    <x v="4"/>
    <x v="40"/>
    <n v="14"/>
  </r>
  <r>
    <x v="11"/>
    <x v="0"/>
    <x v="5"/>
    <x v="40"/>
    <n v="79"/>
  </r>
  <r>
    <x v="11"/>
    <x v="0"/>
    <x v="6"/>
    <x v="40"/>
    <n v="42"/>
  </r>
  <r>
    <x v="11"/>
    <x v="0"/>
    <x v="7"/>
    <x v="40"/>
    <n v="95"/>
  </r>
  <r>
    <x v="11"/>
    <x v="0"/>
    <x v="8"/>
    <x v="40"/>
    <n v="146"/>
  </r>
  <r>
    <x v="11"/>
    <x v="0"/>
    <x v="10"/>
    <x v="40"/>
    <n v="19"/>
  </r>
  <r>
    <x v="11"/>
    <x v="0"/>
    <x v="11"/>
    <x v="40"/>
    <n v="123"/>
  </r>
  <r>
    <x v="11"/>
    <x v="0"/>
    <x v="12"/>
    <x v="40"/>
    <n v="48"/>
  </r>
  <r>
    <x v="11"/>
    <x v="0"/>
    <x v="14"/>
    <x v="40"/>
    <n v="51"/>
  </r>
  <r>
    <x v="11"/>
    <x v="0"/>
    <x v="0"/>
    <x v="30"/>
    <n v="1150"/>
  </r>
  <r>
    <x v="11"/>
    <x v="0"/>
    <x v="2"/>
    <x v="30"/>
    <n v="415"/>
  </r>
  <r>
    <x v="11"/>
    <x v="0"/>
    <x v="3"/>
    <x v="30"/>
    <n v="620"/>
  </r>
  <r>
    <x v="11"/>
    <x v="0"/>
    <x v="6"/>
    <x v="30"/>
    <n v="1294"/>
  </r>
  <r>
    <x v="11"/>
    <x v="0"/>
    <x v="7"/>
    <x v="30"/>
    <n v="791"/>
  </r>
  <r>
    <x v="11"/>
    <x v="0"/>
    <x v="9"/>
    <x v="30"/>
    <n v="107"/>
  </r>
  <r>
    <x v="11"/>
    <x v="0"/>
    <x v="10"/>
    <x v="30"/>
    <n v="384"/>
  </r>
  <r>
    <x v="11"/>
    <x v="0"/>
    <x v="11"/>
    <x v="30"/>
    <n v="765"/>
  </r>
  <r>
    <x v="11"/>
    <x v="0"/>
    <x v="12"/>
    <x v="30"/>
    <n v="802"/>
  </r>
  <r>
    <x v="11"/>
    <x v="0"/>
    <x v="13"/>
    <x v="30"/>
    <n v="26"/>
  </r>
  <r>
    <x v="11"/>
    <x v="0"/>
    <x v="16"/>
    <x v="30"/>
    <n v="16"/>
  </r>
  <r>
    <x v="11"/>
    <x v="1"/>
    <x v="18"/>
    <x v="0"/>
    <n v="25"/>
  </r>
  <r>
    <x v="11"/>
    <x v="1"/>
    <x v="19"/>
    <x v="0"/>
    <n v="32"/>
  </r>
  <r>
    <x v="11"/>
    <x v="1"/>
    <x v="20"/>
    <x v="0"/>
    <n v="94"/>
  </r>
  <r>
    <x v="11"/>
    <x v="1"/>
    <x v="39"/>
    <x v="0"/>
    <n v="3"/>
  </r>
  <r>
    <x v="11"/>
    <x v="1"/>
    <x v="22"/>
    <x v="0"/>
    <n v="147"/>
  </r>
  <r>
    <x v="11"/>
    <x v="1"/>
    <x v="23"/>
    <x v="0"/>
    <n v="116"/>
  </r>
  <r>
    <x v="11"/>
    <x v="1"/>
    <x v="24"/>
    <x v="0"/>
    <n v="206"/>
  </r>
  <r>
    <x v="11"/>
    <x v="1"/>
    <x v="25"/>
    <x v="0"/>
    <n v="155"/>
  </r>
  <r>
    <x v="11"/>
    <x v="1"/>
    <x v="26"/>
    <x v="0"/>
    <n v="215"/>
  </r>
  <r>
    <x v="11"/>
    <x v="1"/>
    <x v="27"/>
    <x v="0"/>
    <n v="34"/>
  </r>
  <r>
    <x v="11"/>
    <x v="1"/>
    <x v="28"/>
    <x v="0"/>
    <n v="119"/>
  </r>
  <r>
    <x v="11"/>
    <x v="1"/>
    <x v="29"/>
    <x v="0"/>
    <n v="67"/>
  </r>
  <r>
    <x v="11"/>
    <x v="1"/>
    <x v="30"/>
    <x v="0"/>
    <n v="53"/>
  </r>
  <r>
    <x v="11"/>
    <x v="1"/>
    <x v="31"/>
    <x v="0"/>
    <n v="125"/>
  </r>
  <r>
    <x v="11"/>
    <x v="1"/>
    <x v="32"/>
    <x v="0"/>
    <n v="99"/>
  </r>
  <r>
    <x v="11"/>
    <x v="1"/>
    <x v="33"/>
    <x v="0"/>
    <n v="89"/>
  </r>
  <r>
    <x v="11"/>
    <x v="1"/>
    <x v="34"/>
    <x v="0"/>
    <n v="546"/>
  </r>
  <r>
    <x v="11"/>
    <x v="1"/>
    <x v="35"/>
    <x v="0"/>
    <n v="445"/>
  </r>
  <r>
    <x v="11"/>
    <x v="1"/>
    <x v="36"/>
    <x v="0"/>
    <n v="341"/>
  </r>
  <r>
    <x v="11"/>
    <x v="1"/>
    <x v="37"/>
    <x v="0"/>
    <n v="109"/>
  </r>
  <r>
    <x v="11"/>
    <x v="1"/>
    <x v="18"/>
    <x v="1"/>
    <n v="2"/>
  </r>
  <r>
    <x v="11"/>
    <x v="1"/>
    <x v="19"/>
    <x v="1"/>
    <n v="4"/>
  </r>
  <r>
    <x v="11"/>
    <x v="1"/>
    <x v="20"/>
    <x v="1"/>
    <n v="5"/>
  </r>
  <r>
    <x v="11"/>
    <x v="1"/>
    <x v="39"/>
    <x v="1"/>
    <n v="1"/>
  </r>
  <r>
    <x v="11"/>
    <x v="1"/>
    <x v="22"/>
    <x v="1"/>
    <n v="8"/>
  </r>
  <r>
    <x v="11"/>
    <x v="1"/>
    <x v="23"/>
    <x v="1"/>
    <n v="5"/>
  </r>
  <r>
    <x v="11"/>
    <x v="1"/>
    <x v="24"/>
    <x v="1"/>
    <n v="11"/>
  </r>
  <r>
    <x v="11"/>
    <x v="1"/>
    <x v="25"/>
    <x v="1"/>
    <n v="13"/>
  </r>
  <r>
    <x v="11"/>
    <x v="1"/>
    <x v="26"/>
    <x v="1"/>
    <n v="9"/>
  </r>
  <r>
    <x v="11"/>
    <x v="1"/>
    <x v="27"/>
    <x v="1"/>
    <n v="2"/>
  </r>
  <r>
    <x v="11"/>
    <x v="1"/>
    <x v="28"/>
    <x v="1"/>
    <n v="8"/>
  </r>
  <r>
    <x v="11"/>
    <x v="1"/>
    <x v="29"/>
    <x v="1"/>
    <n v="2"/>
  </r>
  <r>
    <x v="11"/>
    <x v="1"/>
    <x v="30"/>
    <x v="1"/>
    <n v="2"/>
  </r>
  <r>
    <x v="11"/>
    <x v="1"/>
    <x v="31"/>
    <x v="1"/>
    <n v="4"/>
  </r>
  <r>
    <x v="11"/>
    <x v="1"/>
    <x v="32"/>
    <x v="1"/>
    <n v="4"/>
  </r>
  <r>
    <x v="11"/>
    <x v="1"/>
    <x v="33"/>
    <x v="1"/>
    <n v="11"/>
  </r>
  <r>
    <x v="11"/>
    <x v="1"/>
    <x v="34"/>
    <x v="1"/>
    <n v="26"/>
  </r>
  <r>
    <x v="11"/>
    <x v="1"/>
    <x v="35"/>
    <x v="1"/>
    <n v="23"/>
  </r>
  <r>
    <x v="11"/>
    <x v="1"/>
    <x v="36"/>
    <x v="1"/>
    <n v="12"/>
  </r>
  <r>
    <x v="11"/>
    <x v="1"/>
    <x v="37"/>
    <x v="1"/>
    <n v="9"/>
  </r>
  <r>
    <x v="11"/>
    <x v="1"/>
    <x v="18"/>
    <x v="2"/>
    <n v="95"/>
  </r>
  <r>
    <x v="11"/>
    <x v="1"/>
    <x v="19"/>
    <x v="2"/>
    <n v="90"/>
  </r>
  <r>
    <x v="11"/>
    <x v="1"/>
    <x v="20"/>
    <x v="2"/>
    <n v="88"/>
  </r>
  <r>
    <x v="11"/>
    <x v="1"/>
    <x v="38"/>
    <x v="2"/>
    <n v="41"/>
  </r>
  <r>
    <x v="11"/>
    <x v="1"/>
    <x v="21"/>
    <x v="2"/>
    <n v="17"/>
  </r>
  <r>
    <x v="11"/>
    <x v="1"/>
    <x v="39"/>
    <x v="2"/>
    <n v="3"/>
  </r>
  <r>
    <x v="11"/>
    <x v="1"/>
    <x v="22"/>
    <x v="2"/>
    <n v="35"/>
  </r>
  <r>
    <x v="11"/>
    <x v="1"/>
    <x v="23"/>
    <x v="2"/>
    <n v="35"/>
  </r>
  <r>
    <x v="11"/>
    <x v="1"/>
    <x v="24"/>
    <x v="2"/>
    <n v="301"/>
  </r>
  <r>
    <x v="11"/>
    <x v="1"/>
    <x v="25"/>
    <x v="2"/>
    <n v="211"/>
  </r>
  <r>
    <x v="11"/>
    <x v="1"/>
    <x v="26"/>
    <x v="2"/>
    <n v="71"/>
  </r>
  <r>
    <x v="11"/>
    <x v="1"/>
    <x v="27"/>
    <x v="2"/>
    <n v="23"/>
  </r>
  <r>
    <x v="11"/>
    <x v="1"/>
    <x v="28"/>
    <x v="2"/>
    <n v="94"/>
  </r>
  <r>
    <x v="11"/>
    <x v="1"/>
    <x v="29"/>
    <x v="2"/>
    <n v="20"/>
  </r>
  <r>
    <x v="11"/>
    <x v="1"/>
    <x v="30"/>
    <x v="2"/>
    <n v="47"/>
  </r>
  <r>
    <x v="11"/>
    <x v="1"/>
    <x v="31"/>
    <x v="2"/>
    <n v="48"/>
  </r>
  <r>
    <x v="11"/>
    <x v="1"/>
    <x v="32"/>
    <x v="2"/>
    <n v="69"/>
  </r>
  <r>
    <x v="11"/>
    <x v="1"/>
    <x v="33"/>
    <x v="2"/>
    <n v="223"/>
  </r>
  <r>
    <x v="11"/>
    <x v="1"/>
    <x v="34"/>
    <x v="2"/>
    <n v="358"/>
  </r>
  <r>
    <x v="11"/>
    <x v="1"/>
    <x v="35"/>
    <x v="2"/>
    <n v="175"/>
  </r>
  <r>
    <x v="11"/>
    <x v="1"/>
    <x v="36"/>
    <x v="2"/>
    <n v="149"/>
  </r>
  <r>
    <x v="11"/>
    <x v="1"/>
    <x v="37"/>
    <x v="2"/>
    <n v="54"/>
  </r>
  <r>
    <x v="11"/>
    <x v="1"/>
    <x v="24"/>
    <x v="3"/>
    <n v="1"/>
  </r>
  <r>
    <x v="11"/>
    <x v="1"/>
    <x v="26"/>
    <x v="3"/>
    <n v="1"/>
  </r>
  <r>
    <x v="11"/>
    <x v="1"/>
    <x v="28"/>
    <x v="3"/>
    <n v="2"/>
  </r>
  <r>
    <x v="11"/>
    <x v="1"/>
    <x v="29"/>
    <x v="3"/>
    <n v="1"/>
  </r>
  <r>
    <x v="11"/>
    <x v="1"/>
    <x v="33"/>
    <x v="3"/>
    <n v="1"/>
  </r>
  <r>
    <x v="11"/>
    <x v="1"/>
    <x v="36"/>
    <x v="3"/>
    <n v="1"/>
  </r>
  <r>
    <x v="11"/>
    <x v="1"/>
    <x v="20"/>
    <x v="31"/>
    <n v="1"/>
  </r>
  <r>
    <x v="11"/>
    <x v="1"/>
    <x v="18"/>
    <x v="4"/>
    <n v="3"/>
  </r>
  <r>
    <x v="11"/>
    <x v="1"/>
    <x v="19"/>
    <x v="4"/>
    <n v="3"/>
  </r>
  <r>
    <x v="11"/>
    <x v="1"/>
    <x v="20"/>
    <x v="4"/>
    <n v="2"/>
  </r>
  <r>
    <x v="11"/>
    <x v="1"/>
    <x v="21"/>
    <x v="4"/>
    <n v="1"/>
  </r>
  <r>
    <x v="11"/>
    <x v="1"/>
    <x v="23"/>
    <x v="4"/>
    <n v="4"/>
  </r>
  <r>
    <x v="11"/>
    <x v="1"/>
    <x v="24"/>
    <x v="4"/>
    <n v="16"/>
  </r>
  <r>
    <x v="11"/>
    <x v="1"/>
    <x v="25"/>
    <x v="4"/>
    <n v="22"/>
  </r>
  <r>
    <x v="11"/>
    <x v="1"/>
    <x v="26"/>
    <x v="4"/>
    <n v="5"/>
  </r>
  <r>
    <x v="11"/>
    <x v="1"/>
    <x v="27"/>
    <x v="4"/>
    <n v="4"/>
  </r>
  <r>
    <x v="11"/>
    <x v="1"/>
    <x v="28"/>
    <x v="4"/>
    <n v="6"/>
  </r>
  <r>
    <x v="11"/>
    <x v="1"/>
    <x v="29"/>
    <x v="4"/>
    <n v="1"/>
  </r>
  <r>
    <x v="11"/>
    <x v="1"/>
    <x v="30"/>
    <x v="4"/>
    <n v="6"/>
  </r>
  <r>
    <x v="11"/>
    <x v="1"/>
    <x v="31"/>
    <x v="4"/>
    <n v="1"/>
  </r>
  <r>
    <x v="11"/>
    <x v="1"/>
    <x v="32"/>
    <x v="4"/>
    <n v="7"/>
  </r>
  <r>
    <x v="11"/>
    <x v="1"/>
    <x v="33"/>
    <x v="4"/>
    <n v="16"/>
  </r>
  <r>
    <x v="11"/>
    <x v="1"/>
    <x v="34"/>
    <x v="4"/>
    <n v="12"/>
  </r>
  <r>
    <x v="11"/>
    <x v="1"/>
    <x v="35"/>
    <x v="4"/>
    <n v="18"/>
  </r>
  <r>
    <x v="11"/>
    <x v="1"/>
    <x v="36"/>
    <x v="4"/>
    <n v="24"/>
  </r>
  <r>
    <x v="11"/>
    <x v="1"/>
    <x v="37"/>
    <x v="4"/>
    <n v="2"/>
  </r>
  <r>
    <x v="11"/>
    <x v="1"/>
    <x v="18"/>
    <x v="5"/>
    <n v="96"/>
  </r>
  <r>
    <x v="11"/>
    <x v="1"/>
    <x v="19"/>
    <x v="5"/>
    <n v="92"/>
  </r>
  <r>
    <x v="11"/>
    <x v="1"/>
    <x v="20"/>
    <x v="5"/>
    <n v="88"/>
  </r>
  <r>
    <x v="11"/>
    <x v="1"/>
    <x v="38"/>
    <x v="5"/>
    <n v="41"/>
  </r>
  <r>
    <x v="11"/>
    <x v="1"/>
    <x v="21"/>
    <x v="5"/>
    <n v="18"/>
  </r>
  <r>
    <x v="11"/>
    <x v="1"/>
    <x v="39"/>
    <x v="5"/>
    <n v="3"/>
  </r>
  <r>
    <x v="11"/>
    <x v="1"/>
    <x v="22"/>
    <x v="5"/>
    <n v="37"/>
  </r>
  <r>
    <x v="11"/>
    <x v="1"/>
    <x v="23"/>
    <x v="5"/>
    <n v="38"/>
  </r>
  <r>
    <x v="11"/>
    <x v="1"/>
    <x v="24"/>
    <x v="5"/>
    <n v="302"/>
  </r>
  <r>
    <x v="11"/>
    <x v="1"/>
    <x v="25"/>
    <x v="5"/>
    <n v="214"/>
  </r>
  <r>
    <x v="11"/>
    <x v="1"/>
    <x v="26"/>
    <x v="5"/>
    <n v="74"/>
  </r>
  <r>
    <x v="11"/>
    <x v="1"/>
    <x v="27"/>
    <x v="5"/>
    <n v="23"/>
  </r>
  <r>
    <x v="11"/>
    <x v="1"/>
    <x v="28"/>
    <x v="5"/>
    <n v="94"/>
  </r>
  <r>
    <x v="11"/>
    <x v="1"/>
    <x v="29"/>
    <x v="5"/>
    <n v="21"/>
  </r>
  <r>
    <x v="11"/>
    <x v="1"/>
    <x v="30"/>
    <x v="5"/>
    <n v="49"/>
  </r>
  <r>
    <x v="11"/>
    <x v="1"/>
    <x v="31"/>
    <x v="5"/>
    <n v="49"/>
  </r>
  <r>
    <x v="11"/>
    <x v="1"/>
    <x v="32"/>
    <x v="5"/>
    <n v="71"/>
  </r>
  <r>
    <x v="11"/>
    <x v="1"/>
    <x v="33"/>
    <x v="5"/>
    <n v="228"/>
  </r>
  <r>
    <x v="11"/>
    <x v="1"/>
    <x v="34"/>
    <x v="5"/>
    <n v="364"/>
  </r>
  <r>
    <x v="11"/>
    <x v="1"/>
    <x v="35"/>
    <x v="5"/>
    <n v="179"/>
  </r>
  <r>
    <x v="11"/>
    <x v="1"/>
    <x v="36"/>
    <x v="5"/>
    <n v="150"/>
  </r>
  <r>
    <x v="11"/>
    <x v="1"/>
    <x v="37"/>
    <x v="5"/>
    <n v="54"/>
  </r>
  <r>
    <x v="11"/>
    <x v="1"/>
    <x v="18"/>
    <x v="6"/>
    <n v="6"/>
  </r>
  <r>
    <x v="11"/>
    <x v="1"/>
    <x v="19"/>
    <x v="6"/>
    <n v="1"/>
  </r>
  <r>
    <x v="11"/>
    <x v="1"/>
    <x v="20"/>
    <x v="6"/>
    <n v="4"/>
  </r>
  <r>
    <x v="11"/>
    <x v="1"/>
    <x v="22"/>
    <x v="6"/>
    <n v="2"/>
  </r>
  <r>
    <x v="11"/>
    <x v="1"/>
    <x v="24"/>
    <x v="6"/>
    <n v="5"/>
  </r>
  <r>
    <x v="11"/>
    <x v="1"/>
    <x v="25"/>
    <x v="6"/>
    <n v="6"/>
  </r>
  <r>
    <x v="11"/>
    <x v="1"/>
    <x v="26"/>
    <x v="6"/>
    <n v="1"/>
  </r>
  <r>
    <x v="11"/>
    <x v="1"/>
    <x v="28"/>
    <x v="6"/>
    <n v="2"/>
  </r>
  <r>
    <x v="11"/>
    <x v="1"/>
    <x v="30"/>
    <x v="6"/>
    <n v="1"/>
  </r>
  <r>
    <x v="11"/>
    <x v="1"/>
    <x v="31"/>
    <x v="6"/>
    <n v="1"/>
  </r>
  <r>
    <x v="11"/>
    <x v="1"/>
    <x v="33"/>
    <x v="6"/>
    <n v="5"/>
  </r>
  <r>
    <x v="11"/>
    <x v="1"/>
    <x v="34"/>
    <x v="6"/>
    <n v="14"/>
  </r>
  <r>
    <x v="11"/>
    <x v="1"/>
    <x v="35"/>
    <x v="6"/>
    <n v="4"/>
  </r>
  <r>
    <x v="11"/>
    <x v="1"/>
    <x v="36"/>
    <x v="6"/>
    <n v="2"/>
  </r>
  <r>
    <x v="11"/>
    <x v="1"/>
    <x v="37"/>
    <x v="6"/>
    <n v="1"/>
  </r>
  <r>
    <x v="11"/>
    <x v="1"/>
    <x v="18"/>
    <x v="7"/>
    <n v="4"/>
  </r>
  <r>
    <x v="11"/>
    <x v="1"/>
    <x v="19"/>
    <x v="7"/>
    <n v="2"/>
  </r>
  <r>
    <x v="11"/>
    <x v="1"/>
    <x v="20"/>
    <x v="7"/>
    <n v="4"/>
  </r>
  <r>
    <x v="11"/>
    <x v="1"/>
    <x v="22"/>
    <x v="7"/>
    <n v="1"/>
  </r>
  <r>
    <x v="11"/>
    <x v="1"/>
    <x v="23"/>
    <x v="7"/>
    <n v="2"/>
  </r>
  <r>
    <x v="11"/>
    <x v="1"/>
    <x v="24"/>
    <x v="7"/>
    <n v="9"/>
  </r>
  <r>
    <x v="11"/>
    <x v="1"/>
    <x v="25"/>
    <x v="7"/>
    <n v="7"/>
  </r>
  <r>
    <x v="11"/>
    <x v="1"/>
    <x v="26"/>
    <x v="7"/>
    <n v="2"/>
  </r>
  <r>
    <x v="11"/>
    <x v="1"/>
    <x v="28"/>
    <x v="7"/>
    <n v="3"/>
  </r>
  <r>
    <x v="11"/>
    <x v="1"/>
    <x v="29"/>
    <x v="7"/>
    <n v="2"/>
  </r>
  <r>
    <x v="11"/>
    <x v="1"/>
    <x v="30"/>
    <x v="7"/>
    <n v="3"/>
  </r>
  <r>
    <x v="11"/>
    <x v="1"/>
    <x v="31"/>
    <x v="7"/>
    <n v="3"/>
  </r>
  <r>
    <x v="11"/>
    <x v="1"/>
    <x v="32"/>
    <x v="7"/>
    <n v="4"/>
  </r>
  <r>
    <x v="11"/>
    <x v="1"/>
    <x v="33"/>
    <x v="7"/>
    <n v="7"/>
  </r>
  <r>
    <x v="11"/>
    <x v="1"/>
    <x v="34"/>
    <x v="7"/>
    <n v="25"/>
  </r>
  <r>
    <x v="11"/>
    <x v="1"/>
    <x v="35"/>
    <x v="7"/>
    <n v="9"/>
  </r>
  <r>
    <x v="11"/>
    <x v="1"/>
    <x v="36"/>
    <x v="7"/>
    <n v="2"/>
  </r>
  <r>
    <x v="11"/>
    <x v="1"/>
    <x v="37"/>
    <x v="7"/>
    <n v="2"/>
  </r>
  <r>
    <x v="11"/>
    <x v="1"/>
    <x v="20"/>
    <x v="8"/>
    <n v="1"/>
  </r>
  <r>
    <x v="11"/>
    <x v="1"/>
    <x v="23"/>
    <x v="8"/>
    <n v="1"/>
  </r>
  <r>
    <x v="11"/>
    <x v="1"/>
    <x v="24"/>
    <x v="8"/>
    <n v="1"/>
  </r>
  <r>
    <x v="11"/>
    <x v="1"/>
    <x v="25"/>
    <x v="8"/>
    <n v="2"/>
  </r>
  <r>
    <x v="11"/>
    <x v="1"/>
    <x v="31"/>
    <x v="8"/>
    <n v="1"/>
  </r>
  <r>
    <x v="11"/>
    <x v="1"/>
    <x v="32"/>
    <x v="8"/>
    <n v="1"/>
  </r>
  <r>
    <x v="11"/>
    <x v="1"/>
    <x v="34"/>
    <x v="8"/>
    <n v="6"/>
  </r>
  <r>
    <x v="11"/>
    <x v="1"/>
    <x v="36"/>
    <x v="8"/>
    <n v="1"/>
  </r>
  <r>
    <x v="11"/>
    <x v="1"/>
    <x v="18"/>
    <x v="41"/>
    <n v="2"/>
  </r>
  <r>
    <x v="11"/>
    <x v="1"/>
    <x v="19"/>
    <x v="41"/>
    <n v="1"/>
  </r>
  <r>
    <x v="11"/>
    <x v="1"/>
    <x v="20"/>
    <x v="41"/>
    <n v="3"/>
  </r>
  <r>
    <x v="11"/>
    <x v="1"/>
    <x v="38"/>
    <x v="41"/>
    <n v="1"/>
  </r>
  <r>
    <x v="11"/>
    <x v="1"/>
    <x v="21"/>
    <x v="41"/>
    <n v="1"/>
  </r>
  <r>
    <x v="11"/>
    <x v="1"/>
    <x v="39"/>
    <x v="41"/>
    <n v="1"/>
  </r>
  <r>
    <x v="11"/>
    <x v="1"/>
    <x v="22"/>
    <x v="41"/>
    <n v="7"/>
  </r>
  <r>
    <x v="11"/>
    <x v="1"/>
    <x v="23"/>
    <x v="41"/>
    <n v="6"/>
  </r>
  <r>
    <x v="11"/>
    <x v="1"/>
    <x v="24"/>
    <x v="41"/>
    <n v="15"/>
  </r>
  <r>
    <x v="11"/>
    <x v="1"/>
    <x v="25"/>
    <x v="41"/>
    <n v="5"/>
  </r>
  <r>
    <x v="11"/>
    <x v="1"/>
    <x v="26"/>
    <x v="41"/>
    <n v="3"/>
  </r>
  <r>
    <x v="11"/>
    <x v="1"/>
    <x v="27"/>
    <x v="41"/>
    <n v="5"/>
  </r>
  <r>
    <x v="11"/>
    <x v="1"/>
    <x v="28"/>
    <x v="41"/>
    <n v="9"/>
  </r>
  <r>
    <x v="11"/>
    <x v="1"/>
    <x v="29"/>
    <x v="41"/>
    <n v="1"/>
  </r>
  <r>
    <x v="11"/>
    <x v="1"/>
    <x v="30"/>
    <x v="41"/>
    <n v="2"/>
  </r>
  <r>
    <x v="11"/>
    <x v="1"/>
    <x v="31"/>
    <x v="41"/>
    <n v="4"/>
  </r>
  <r>
    <x v="11"/>
    <x v="1"/>
    <x v="32"/>
    <x v="41"/>
    <n v="5"/>
  </r>
  <r>
    <x v="11"/>
    <x v="1"/>
    <x v="33"/>
    <x v="41"/>
    <n v="11"/>
  </r>
  <r>
    <x v="11"/>
    <x v="1"/>
    <x v="34"/>
    <x v="41"/>
    <n v="9"/>
  </r>
  <r>
    <x v="11"/>
    <x v="1"/>
    <x v="35"/>
    <x v="41"/>
    <n v="56"/>
  </r>
  <r>
    <x v="11"/>
    <x v="1"/>
    <x v="36"/>
    <x v="41"/>
    <n v="19"/>
  </r>
  <r>
    <x v="11"/>
    <x v="1"/>
    <x v="37"/>
    <x v="41"/>
    <n v="20"/>
  </r>
  <r>
    <x v="11"/>
    <x v="1"/>
    <x v="18"/>
    <x v="9"/>
    <n v="3"/>
  </r>
  <r>
    <x v="11"/>
    <x v="1"/>
    <x v="19"/>
    <x v="9"/>
    <n v="6"/>
  </r>
  <r>
    <x v="11"/>
    <x v="1"/>
    <x v="20"/>
    <x v="9"/>
    <n v="5"/>
  </r>
  <r>
    <x v="11"/>
    <x v="1"/>
    <x v="38"/>
    <x v="9"/>
    <n v="2"/>
  </r>
  <r>
    <x v="11"/>
    <x v="1"/>
    <x v="21"/>
    <x v="9"/>
    <n v="2"/>
  </r>
  <r>
    <x v="11"/>
    <x v="1"/>
    <x v="39"/>
    <x v="9"/>
    <n v="1"/>
  </r>
  <r>
    <x v="11"/>
    <x v="1"/>
    <x v="22"/>
    <x v="9"/>
    <n v="10"/>
  </r>
  <r>
    <x v="11"/>
    <x v="1"/>
    <x v="23"/>
    <x v="9"/>
    <n v="7"/>
  </r>
  <r>
    <x v="11"/>
    <x v="1"/>
    <x v="24"/>
    <x v="9"/>
    <n v="21"/>
  </r>
  <r>
    <x v="11"/>
    <x v="1"/>
    <x v="25"/>
    <x v="9"/>
    <n v="7"/>
  </r>
  <r>
    <x v="11"/>
    <x v="1"/>
    <x v="26"/>
    <x v="9"/>
    <n v="3"/>
  </r>
  <r>
    <x v="11"/>
    <x v="1"/>
    <x v="27"/>
    <x v="9"/>
    <n v="5"/>
  </r>
  <r>
    <x v="11"/>
    <x v="1"/>
    <x v="28"/>
    <x v="9"/>
    <n v="13"/>
  </r>
  <r>
    <x v="11"/>
    <x v="1"/>
    <x v="29"/>
    <x v="9"/>
    <n v="1"/>
  </r>
  <r>
    <x v="11"/>
    <x v="1"/>
    <x v="30"/>
    <x v="9"/>
    <n v="2"/>
  </r>
  <r>
    <x v="11"/>
    <x v="1"/>
    <x v="31"/>
    <x v="9"/>
    <n v="5"/>
  </r>
  <r>
    <x v="11"/>
    <x v="1"/>
    <x v="32"/>
    <x v="9"/>
    <n v="6"/>
  </r>
  <r>
    <x v="11"/>
    <x v="1"/>
    <x v="33"/>
    <x v="9"/>
    <n v="12"/>
  </r>
  <r>
    <x v="11"/>
    <x v="1"/>
    <x v="34"/>
    <x v="9"/>
    <n v="14"/>
  </r>
  <r>
    <x v="11"/>
    <x v="1"/>
    <x v="35"/>
    <x v="9"/>
    <n v="60"/>
  </r>
  <r>
    <x v="11"/>
    <x v="1"/>
    <x v="36"/>
    <x v="9"/>
    <n v="20"/>
  </r>
  <r>
    <x v="11"/>
    <x v="1"/>
    <x v="37"/>
    <x v="9"/>
    <n v="21"/>
  </r>
  <r>
    <x v="11"/>
    <x v="1"/>
    <x v="19"/>
    <x v="10"/>
    <n v="1"/>
  </r>
  <r>
    <x v="11"/>
    <x v="1"/>
    <x v="20"/>
    <x v="10"/>
    <n v="2"/>
  </r>
  <r>
    <x v="11"/>
    <x v="1"/>
    <x v="38"/>
    <x v="10"/>
    <n v="4"/>
  </r>
  <r>
    <x v="11"/>
    <x v="1"/>
    <x v="21"/>
    <x v="10"/>
    <n v="2"/>
  </r>
  <r>
    <x v="11"/>
    <x v="1"/>
    <x v="22"/>
    <x v="10"/>
    <n v="3"/>
  </r>
  <r>
    <x v="11"/>
    <x v="1"/>
    <x v="24"/>
    <x v="10"/>
    <n v="2"/>
  </r>
  <r>
    <x v="11"/>
    <x v="1"/>
    <x v="25"/>
    <x v="10"/>
    <n v="3"/>
  </r>
  <r>
    <x v="11"/>
    <x v="1"/>
    <x v="30"/>
    <x v="10"/>
    <n v="1"/>
  </r>
  <r>
    <x v="11"/>
    <x v="1"/>
    <x v="33"/>
    <x v="10"/>
    <n v="1"/>
  </r>
  <r>
    <x v="11"/>
    <x v="1"/>
    <x v="34"/>
    <x v="10"/>
    <n v="4"/>
  </r>
  <r>
    <x v="11"/>
    <x v="1"/>
    <x v="35"/>
    <x v="10"/>
    <n v="2"/>
  </r>
  <r>
    <x v="11"/>
    <x v="1"/>
    <x v="36"/>
    <x v="10"/>
    <n v="3"/>
  </r>
  <r>
    <x v="11"/>
    <x v="1"/>
    <x v="37"/>
    <x v="10"/>
    <n v="1"/>
  </r>
  <r>
    <x v="11"/>
    <x v="1"/>
    <x v="18"/>
    <x v="11"/>
    <n v="1"/>
  </r>
  <r>
    <x v="11"/>
    <x v="1"/>
    <x v="19"/>
    <x v="11"/>
    <n v="1"/>
  </r>
  <r>
    <x v="11"/>
    <x v="1"/>
    <x v="20"/>
    <x v="11"/>
    <n v="1"/>
  </r>
  <r>
    <x v="11"/>
    <x v="1"/>
    <x v="38"/>
    <x v="11"/>
    <n v="1"/>
  </r>
  <r>
    <x v="11"/>
    <x v="1"/>
    <x v="22"/>
    <x v="11"/>
    <n v="6"/>
  </r>
  <r>
    <x v="11"/>
    <x v="1"/>
    <x v="25"/>
    <x v="11"/>
    <n v="2"/>
  </r>
  <r>
    <x v="11"/>
    <x v="1"/>
    <x v="30"/>
    <x v="11"/>
    <n v="1"/>
  </r>
  <r>
    <x v="11"/>
    <x v="1"/>
    <x v="31"/>
    <x v="11"/>
    <n v="1"/>
  </r>
  <r>
    <x v="11"/>
    <x v="1"/>
    <x v="35"/>
    <x v="11"/>
    <n v="1"/>
  </r>
  <r>
    <x v="11"/>
    <x v="1"/>
    <x v="18"/>
    <x v="12"/>
    <n v="24"/>
  </r>
  <r>
    <x v="11"/>
    <x v="1"/>
    <x v="19"/>
    <x v="12"/>
    <n v="28"/>
  </r>
  <r>
    <x v="11"/>
    <x v="1"/>
    <x v="20"/>
    <x v="12"/>
    <n v="24"/>
  </r>
  <r>
    <x v="11"/>
    <x v="1"/>
    <x v="38"/>
    <x v="12"/>
    <n v="9"/>
  </r>
  <r>
    <x v="11"/>
    <x v="1"/>
    <x v="21"/>
    <x v="12"/>
    <n v="11"/>
  </r>
  <r>
    <x v="11"/>
    <x v="1"/>
    <x v="39"/>
    <x v="12"/>
    <n v="2"/>
  </r>
  <r>
    <x v="11"/>
    <x v="1"/>
    <x v="22"/>
    <x v="12"/>
    <n v="25"/>
  </r>
  <r>
    <x v="11"/>
    <x v="1"/>
    <x v="23"/>
    <x v="12"/>
    <n v="25"/>
  </r>
  <r>
    <x v="11"/>
    <x v="1"/>
    <x v="24"/>
    <x v="12"/>
    <n v="119"/>
  </r>
  <r>
    <x v="11"/>
    <x v="1"/>
    <x v="25"/>
    <x v="12"/>
    <n v="88"/>
  </r>
  <r>
    <x v="11"/>
    <x v="1"/>
    <x v="26"/>
    <x v="12"/>
    <n v="37"/>
  </r>
  <r>
    <x v="11"/>
    <x v="1"/>
    <x v="27"/>
    <x v="12"/>
    <n v="14"/>
  </r>
  <r>
    <x v="11"/>
    <x v="1"/>
    <x v="28"/>
    <x v="12"/>
    <n v="47"/>
  </r>
  <r>
    <x v="11"/>
    <x v="1"/>
    <x v="29"/>
    <x v="12"/>
    <n v="10"/>
  </r>
  <r>
    <x v="11"/>
    <x v="1"/>
    <x v="30"/>
    <x v="12"/>
    <n v="22"/>
  </r>
  <r>
    <x v="11"/>
    <x v="1"/>
    <x v="31"/>
    <x v="12"/>
    <n v="30"/>
  </r>
  <r>
    <x v="11"/>
    <x v="1"/>
    <x v="32"/>
    <x v="12"/>
    <n v="30"/>
  </r>
  <r>
    <x v="11"/>
    <x v="1"/>
    <x v="33"/>
    <x v="12"/>
    <n v="65"/>
  </r>
  <r>
    <x v="11"/>
    <x v="1"/>
    <x v="34"/>
    <x v="12"/>
    <n v="106"/>
  </r>
  <r>
    <x v="11"/>
    <x v="1"/>
    <x v="35"/>
    <x v="12"/>
    <n v="122"/>
  </r>
  <r>
    <x v="11"/>
    <x v="1"/>
    <x v="36"/>
    <x v="12"/>
    <n v="75"/>
  </r>
  <r>
    <x v="11"/>
    <x v="1"/>
    <x v="37"/>
    <x v="12"/>
    <n v="50"/>
  </r>
  <r>
    <x v="11"/>
    <x v="1"/>
    <x v="18"/>
    <x v="13"/>
    <n v="1"/>
  </r>
  <r>
    <x v="11"/>
    <x v="1"/>
    <x v="19"/>
    <x v="13"/>
    <n v="2"/>
  </r>
  <r>
    <x v="11"/>
    <x v="1"/>
    <x v="20"/>
    <x v="13"/>
    <n v="4"/>
  </r>
  <r>
    <x v="11"/>
    <x v="1"/>
    <x v="38"/>
    <x v="13"/>
    <n v="7"/>
  </r>
  <r>
    <x v="11"/>
    <x v="1"/>
    <x v="22"/>
    <x v="13"/>
    <n v="1"/>
  </r>
  <r>
    <x v="11"/>
    <x v="1"/>
    <x v="23"/>
    <x v="13"/>
    <n v="2"/>
  </r>
  <r>
    <x v="11"/>
    <x v="1"/>
    <x v="24"/>
    <x v="13"/>
    <n v="4"/>
  </r>
  <r>
    <x v="11"/>
    <x v="1"/>
    <x v="25"/>
    <x v="13"/>
    <n v="3"/>
  </r>
  <r>
    <x v="11"/>
    <x v="1"/>
    <x v="26"/>
    <x v="13"/>
    <n v="1"/>
  </r>
  <r>
    <x v="11"/>
    <x v="1"/>
    <x v="30"/>
    <x v="13"/>
    <n v="2"/>
  </r>
  <r>
    <x v="11"/>
    <x v="1"/>
    <x v="34"/>
    <x v="13"/>
    <n v="5"/>
  </r>
  <r>
    <x v="11"/>
    <x v="1"/>
    <x v="35"/>
    <x v="13"/>
    <n v="3"/>
  </r>
  <r>
    <x v="11"/>
    <x v="1"/>
    <x v="36"/>
    <x v="13"/>
    <n v="1"/>
  </r>
  <r>
    <x v="11"/>
    <x v="1"/>
    <x v="18"/>
    <x v="14"/>
    <n v="82"/>
  </r>
  <r>
    <x v="11"/>
    <x v="1"/>
    <x v="19"/>
    <x v="14"/>
    <n v="82"/>
  </r>
  <r>
    <x v="11"/>
    <x v="1"/>
    <x v="20"/>
    <x v="14"/>
    <n v="82"/>
  </r>
  <r>
    <x v="11"/>
    <x v="1"/>
    <x v="38"/>
    <x v="14"/>
    <n v="35"/>
  </r>
  <r>
    <x v="11"/>
    <x v="1"/>
    <x v="21"/>
    <x v="14"/>
    <n v="12"/>
  </r>
  <r>
    <x v="11"/>
    <x v="1"/>
    <x v="39"/>
    <x v="14"/>
    <n v="1"/>
  </r>
  <r>
    <x v="11"/>
    <x v="1"/>
    <x v="22"/>
    <x v="14"/>
    <n v="15"/>
  </r>
  <r>
    <x v="11"/>
    <x v="1"/>
    <x v="23"/>
    <x v="14"/>
    <n v="11"/>
  </r>
  <r>
    <x v="11"/>
    <x v="1"/>
    <x v="24"/>
    <x v="14"/>
    <n v="262"/>
  </r>
  <r>
    <x v="11"/>
    <x v="1"/>
    <x v="25"/>
    <x v="14"/>
    <n v="192"/>
  </r>
  <r>
    <x v="11"/>
    <x v="1"/>
    <x v="26"/>
    <x v="14"/>
    <n v="64"/>
  </r>
  <r>
    <x v="11"/>
    <x v="1"/>
    <x v="27"/>
    <x v="14"/>
    <n v="15"/>
  </r>
  <r>
    <x v="11"/>
    <x v="1"/>
    <x v="28"/>
    <x v="14"/>
    <n v="83"/>
  </r>
  <r>
    <x v="11"/>
    <x v="1"/>
    <x v="29"/>
    <x v="14"/>
    <n v="15"/>
  </r>
  <r>
    <x v="11"/>
    <x v="1"/>
    <x v="30"/>
    <x v="14"/>
    <n v="41"/>
  </r>
  <r>
    <x v="11"/>
    <x v="1"/>
    <x v="31"/>
    <x v="14"/>
    <n v="33"/>
  </r>
  <r>
    <x v="11"/>
    <x v="1"/>
    <x v="32"/>
    <x v="14"/>
    <n v="60"/>
  </r>
  <r>
    <x v="11"/>
    <x v="1"/>
    <x v="33"/>
    <x v="14"/>
    <n v="210"/>
  </r>
  <r>
    <x v="11"/>
    <x v="1"/>
    <x v="34"/>
    <x v="14"/>
    <n v="332"/>
  </r>
  <r>
    <x v="11"/>
    <x v="1"/>
    <x v="35"/>
    <x v="14"/>
    <n v="95"/>
  </r>
  <r>
    <x v="11"/>
    <x v="1"/>
    <x v="36"/>
    <x v="14"/>
    <n v="127"/>
  </r>
  <r>
    <x v="11"/>
    <x v="1"/>
    <x v="37"/>
    <x v="14"/>
    <n v="11"/>
  </r>
  <r>
    <x v="11"/>
    <x v="1"/>
    <x v="18"/>
    <x v="15"/>
    <n v="3"/>
  </r>
  <r>
    <x v="11"/>
    <x v="1"/>
    <x v="20"/>
    <x v="15"/>
    <n v="5"/>
  </r>
  <r>
    <x v="11"/>
    <x v="1"/>
    <x v="38"/>
    <x v="15"/>
    <n v="2"/>
  </r>
  <r>
    <x v="11"/>
    <x v="1"/>
    <x v="23"/>
    <x v="15"/>
    <n v="2"/>
  </r>
  <r>
    <x v="11"/>
    <x v="1"/>
    <x v="24"/>
    <x v="15"/>
    <n v="5"/>
  </r>
  <r>
    <x v="11"/>
    <x v="1"/>
    <x v="25"/>
    <x v="15"/>
    <n v="7"/>
  </r>
  <r>
    <x v="11"/>
    <x v="1"/>
    <x v="30"/>
    <x v="15"/>
    <n v="1"/>
  </r>
  <r>
    <x v="11"/>
    <x v="1"/>
    <x v="31"/>
    <x v="15"/>
    <n v="2"/>
  </r>
  <r>
    <x v="11"/>
    <x v="1"/>
    <x v="33"/>
    <x v="15"/>
    <n v="9"/>
  </r>
  <r>
    <x v="11"/>
    <x v="1"/>
    <x v="34"/>
    <x v="15"/>
    <n v="15"/>
  </r>
  <r>
    <x v="11"/>
    <x v="1"/>
    <x v="35"/>
    <x v="15"/>
    <n v="13"/>
  </r>
  <r>
    <x v="11"/>
    <x v="1"/>
    <x v="36"/>
    <x v="15"/>
    <n v="5"/>
  </r>
  <r>
    <x v="11"/>
    <x v="1"/>
    <x v="37"/>
    <x v="15"/>
    <n v="1"/>
  </r>
  <r>
    <x v="11"/>
    <x v="1"/>
    <x v="18"/>
    <x v="16"/>
    <n v="6"/>
  </r>
  <r>
    <x v="11"/>
    <x v="1"/>
    <x v="19"/>
    <x v="16"/>
    <n v="6"/>
  </r>
  <r>
    <x v="11"/>
    <x v="1"/>
    <x v="20"/>
    <x v="16"/>
    <n v="2"/>
  </r>
  <r>
    <x v="11"/>
    <x v="1"/>
    <x v="38"/>
    <x v="16"/>
    <n v="4"/>
  </r>
  <r>
    <x v="11"/>
    <x v="1"/>
    <x v="21"/>
    <x v="16"/>
    <n v="2"/>
  </r>
  <r>
    <x v="11"/>
    <x v="1"/>
    <x v="39"/>
    <x v="16"/>
    <n v="1"/>
  </r>
  <r>
    <x v="11"/>
    <x v="1"/>
    <x v="22"/>
    <x v="16"/>
    <n v="5"/>
  </r>
  <r>
    <x v="11"/>
    <x v="1"/>
    <x v="23"/>
    <x v="16"/>
    <n v="4"/>
  </r>
  <r>
    <x v="11"/>
    <x v="1"/>
    <x v="24"/>
    <x v="16"/>
    <n v="5"/>
  </r>
  <r>
    <x v="11"/>
    <x v="1"/>
    <x v="25"/>
    <x v="16"/>
    <n v="2"/>
  </r>
  <r>
    <x v="11"/>
    <x v="1"/>
    <x v="26"/>
    <x v="16"/>
    <n v="1"/>
  </r>
  <r>
    <x v="11"/>
    <x v="1"/>
    <x v="27"/>
    <x v="16"/>
    <n v="3"/>
  </r>
  <r>
    <x v="11"/>
    <x v="1"/>
    <x v="28"/>
    <x v="16"/>
    <n v="5"/>
  </r>
  <r>
    <x v="11"/>
    <x v="1"/>
    <x v="29"/>
    <x v="16"/>
    <n v="1"/>
  </r>
  <r>
    <x v="11"/>
    <x v="1"/>
    <x v="30"/>
    <x v="16"/>
    <n v="3"/>
  </r>
  <r>
    <x v="11"/>
    <x v="1"/>
    <x v="31"/>
    <x v="16"/>
    <n v="4"/>
  </r>
  <r>
    <x v="11"/>
    <x v="1"/>
    <x v="32"/>
    <x v="16"/>
    <n v="1"/>
  </r>
  <r>
    <x v="11"/>
    <x v="1"/>
    <x v="33"/>
    <x v="16"/>
    <n v="4"/>
  </r>
  <r>
    <x v="11"/>
    <x v="1"/>
    <x v="34"/>
    <x v="16"/>
    <n v="7"/>
  </r>
  <r>
    <x v="11"/>
    <x v="1"/>
    <x v="35"/>
    <x v="16"/>
    <n v="8"/>
  </r>
  <r>
    <x v="11"/>
    <x v="1"/>
    <x v="36"/>
    <x v="16"/>
    <n v="2"/>
  </r>
  <r>
    <x v="11"/>
    <x v="1"/>
    <x v="37"/>
    <x v="16"/>
    <n v="3"/>
  </r>
  <r>
    <x v="11"/>
    <x v="1"/>
    <x v="18"/>
    <x v="33"/>
    <n v="4"/>
  </r>
  <r>
    <x v="11"/>
    <x v="1"/>
    <x v="19"/>
    <x v="33"/>
    <n v="7"/>
  </r>
  <r>
    <x v="11"/>
    <x v="1"/>
    <x v="20"/>
    <x v="33"/>
    <n v="4"/>
  </r>
  <r>
    <x v="11"/>
    <x v="1"/>
    <x v="38"/>
    <x v="33"/>
    <n v="1"/>
  </r>
  <r>
    <x v="11"/>
    <x v="1"/>
    <x v="22"/>
    <x v="33"/>
    <n v="4"/>
  </r>
  <r>
    <x v="11"/>
    <x v="1"/>
    <x v="23"/>
    <x v="33"/>
    <n v="4"/>
  </r>
  <r>
    <x v="11"/>
    <x v="1"/>
    <x v="24"/>
    <x v="33"/>
    <n v="22"/>
  </r>
  <r>
    <x v="11"/>
    <x v="1"/>
    <x v="25"/>
    <x v="33"/>
    <n v="13"/>
  </r>
  <r>
    <x v="11"/>
    <x v="1"/>
    <x v="26"/>
    <x v="33"/>
    <n v="2"/>
  </r>
  <r>
    <x v="11"/>
    <x v="1"/>
    <x v="27"/>
    <x v="33"/>
    <n v="4"/>
  </r>
  <r>
    <x v="11"/>
    <x v="1"/>
    <x v="28"/>
    <x v="33"/>
    <n v="3"/>
  </r>
  <r>
    <x v="11"/>
    <x v="1"/>
    <x v="30"/>
    <x v="33"/>
    <n v="1"/>
  </r>
  <r>
    <x v="11"/>
    <x v="1"/>
    <x v="31"/>
    <x v="33"/>
    <n v="1"/>
  </r>
  <r>
    <x v="11"/>
    <x v="1"/>
    <x v="32"/>
    <x v="33"/>
    <n v="1"/>
  </r>
  <r>
    <x v="11"/>
    <x v="1"/>
    <x v="33"/>
    <x v="33"/>
    <n v="5"/>
  </r>
  <r>
    <x v="11"/>
    <x v="1"/>
    <x v="34"/>
    <x v="33"/>
    <n v="13"/>
  </r>
  <r>
    <x v="11"/>
    <x v="1"/>
    <x v="35"/>
    <x v="33"/>
    <n v="18"/>
  </r>
  <r>
    <x v="11"/>
    <x v="1"/>
    <x v="36"/>
    <x v="33"/>
    <n v="6"/>
  </r>
  <r>
    <x v="11"/>
    <x v="1"/>
    <x v="37"/>
    <x v="33"/>
    <n v="5"/>
  </r>
  <r>
    <x v="11"/>
    <x v="1"/>
    <x v="19"/>
    <x v="34"/>
    <n v="2"/>
  </r>
  <r>
    <x v="11"/>
    <x v="1"/>
    <x v="23"/>
    <x v="34"/>
    <n v="1"/>
  </r>
  <r>
    <x v="11"/>
    <x v="1"/>
    <x v="24"/>
    <x v="34"/>
    <n v="6"/>
  </r>
  <r>
    <x v="11"/>
    <x v="1"/>
    <x v="25"/>
    <x v="34"/>
    <n v="4"/>
  </r>
  <r>
    <x v="11"/>
    <x v="1"/>
    <x v="27"/>
    <x v="34"/>
    <n v="3"/>
  </r>
  <r>
    <x v="11"/>
    <x v="1"/>
    <x v="28"/>
    <x v="34"/>
    <n v="1"/>
  </r>
  <r>
    <x v="11"/>
    <x v="1"/>
    <x v="30"/>
    <x v="34"/>
    <n v="1"/>
  </r>
  <r>
    <x v="11"/>
    <x v="1"/>
    <x v="33"/>
    <x v="34"/>
    <n v="3"/>
  </r>
  <r>
    <x v="11"/>
    <x v="1"/>
    <x v="34"/>
    <x v="34"/>
    <n v="4"/>
  </r>
  <r>
    <x v="11"/>
    <x v="1"/>
    <x v="35"/>
    <x v="34"/>
    <n v="2"/>
  </r>
  <r>
    <x v="11"/>
    <x v="1"/>
    <x v="36"/>
    <x v="34"/>
    <n v="1"/>
  </r>
  <r>
    <x v="11"/>
    <x v="1"/>
    <x v="37"/>
    <x v="34"/>
    <n v="1"/>
  </r>
  <r>
    <x v="11"/>
    <x v="1"/>
    <x v="20"/>
    <x v="35"/>
    <n v="1"/>
  </r>
  <r>
    <x v="11"/>
    <x v="1"/>
    <x v="22"/>
    <x v="35"/>
    <n v="2"/>
  </r>
  <r>
    <x v="11"/>
    <x v="1"/>
    <x v="25"/>
    <x v="35"/>
    <n v="1"/>
  </r>
  <r>
    <x v="11"/>
    <x v="1"/>
    <x v="26"/>
    <x v="35"/>
    <n v="2"/>
  </r>
  <r>
    <x v="11"/>
    <x v="1"/>
    <x v="27"/>
    <x v="35"/>
    <n v="2"/>
  </r>
  <r>
    <x v="11"/>
    <x v="1"/>
    <x v="28"/>
    <x v="35"/>
    <n v="1"/>
  </r>
  <r>
    <x v="11"/>
    <x v="1"/>
    <x v="33"/>
    <x v="35"/>
    <n v="1"/>
  </r>
  <r>
    <x v="11"/>
    <x v="1"/>
    <x v="34"/>
    <x v="35"/>
    <n v="2"/>
  </r>
  <r>
    <x v="11"/>
    <x v="1"/>
    <x v="36"/>
    <x v="35"/>
    <n v="1"/>
  </r>
  <r>
    <x v="11"/>
    <x v="1"/>
    <x v="37"/>
    <x v="35"/>
    <n v="1"/>
  </r>
  <r>
    <x v="11"/>
    <x v="1"/>
    <x v="19"/>
    <x v="36"/>
    <n v="1"/>
  </r>
  <r>
    <x v="11"/>
    <x v="1"/>
    <x v="23"/>
    <x v="36"/>
    <n v="2"/>
  </r>
  <r>
    <x v="11"/>
    <x v="1"/>
    <x v="24"/>
    <x v="36"/>
    <n v="3"/>
  </r>
  <r>
    <x v="11"/>
    <x v="1"/>
    <x v="25"/>
    <x v="36"/>
    <n v="3"/>
  </r>
  <r>
    <x v="11"/>
    <x v="1"/>
    <x v="27"/>
    <x v="36"/>
    <n v="1"/>
  </r>
  <r>
    <x v="11"/>
    <x v="1"/>
    <x v="32"/>
    <x v="36"/>
    <n v="1"/>
  </r>
  <r>
    <x v="11"/>
    <x v="1"/>
    <x v="33"/>
    <x v="36"/>
    <n v="2"/>
  </r>
  <r>
    <x v="11"/>
    <x v="1"/>
    <x v="34"/>
    <x v="36"/>
    <n v="1"/>
  </r>
  <r>
    <x v="11"/>
    <x v="1"/>
    <x v="35"/>
    <x v="36"/>
    <n v="3"/>
  </r>
  <r>
    <x v="11"/>
    <x v="1"/>
    <x v="36"/>
    <x v="36"/>
    <n v="2"/>
  </r>
  <r>
    <x v="11"/>
    <x v="1"/>
    <x v="20"/>
    <x v="32"/>
    <n v="77"/>
  </r>
  <r>
    <x v="11"/>
    <x v="1"/>
    <x v="18"/>
    <x v="17"/>
    <n v="85"/>
  </r>
  <r>
    <x v="11"/>
    <x v="1"/>
    <x v="19"/>
    <x v="17"/>
    <n v="59"/>
  </r>
  <r>
    <x v="11"/>
    <x v="1"/>
    <x v="20"/>
    <x v="17"/>
    <n v="114"/>
  </r>
  <r>
    <x v="11"/>
    <x v="1"/>
    <x v="21"/>
    <x v="17"/>
    <n v="46"/>
  </r>
  <r>
    <x v="11"/>
    <x v="1"/>
    <x v="23"/>
    <x v="17"/>
    <n v="94"/>
  </r>
  <r>
    <x v="11"/>
    <x v="1"/>
    <x v="24"/>
    <x v="17"/>
    <n v="364"/>
  </r>
  <r>
    <x v="11"/>
    <x v="1"/>
    <x v="25"/>
    <x v="17"/>
    <n v="631"/>
  </r>
  <r>
    <x v="11"/>
    <x v="1"/>
    <x v="26"/>
    <x v="17"/>
    <n v="118"/>
  </r>
  <r>
    <x v="11"/>
    <x v="1"/>
    <x v="27"/>
    <x v="17"/>
    <n v="105"/>
  </r>
  <r>
    <x v="11"/>
    <x v="1"/>
    <x v="28"/>
    <x v="17"/>
    <n v="139"/>
  </r>
  <r>
    <x v="11"/>
    <x v="1"/>
    <x v="29"/>
    <x v="17"/>
    <n v="38"/>
  </r>
  <r>
    <x v="11"/>
    <x v="1"/>
    <x v="30"/>
    <x v="17"/>
    <n v="209"/>
  </r>
  <r>
    <x v="11"/>
    <x v="1"/>
    <x v="31"/>
    <x v="17"/>
    <n v="36"/>
  </r>
  <r>
    <x v="11"/>
    <x v="1"/>
    <x v="32"/>
    <x v="17"/>
    <n v="253"/>
  </r>
  <r>
    <x v="11"/>
    <x v="1"/>
    <x v="33"/>
    <x v="17"/>
    <n v="515"/>
  </r>
  <r>
    <x v="11"/>
    <x v="1"/>
    <x v="34"/>
    <x v="17"/>
    <n v="328"/>
  </r>
  <r>
    <x v="11"/>
    <x v="1"/>
    <x v="35"/>
    <x v="17"/>
    <n v="606"/>
  </r>
  <r>
    <x v="11"/>
    <x v="1"/>
    <x v="36"/>
    <x v="17"/>
    <n v="625"/>
  </r>
  <r>
    <x v="11"/>
    <x v="1"/>
    <x v="37"/>
    <x v="17"/>
    <n v="29"/>
  </r>
  <r>
    <x v="11"/>
    <x v="1"/>
    <x v="18"/>
    <x v="18"/>
    <n v="195"/>
  </r>
  <r>
    <x v="11"/>
    <x v="1"/>
    <x v="19"/>
    <x v="18"/>
    <n v="483"/>
  </r>
  <r>
    <x v="11"/>
    <x v="1"/>
    <x v="20"/>
    <x v="18"/>
    <n v="4111"/>
  </r>
  <r>
    <x v="11"/>
    <x v="1"/>
    <x v="22"/>
    <x v="18"/>
    <n v="632"/>
  </r>
  <r>
    <x v="11"/>
    <x v="1"/>
    <x v="23"/>
    <x v="18"/>
    <n v="6"/>
  </r>
  <r>
    <x v="11"/>
    <x v="1"/>
    <x v="24"/>
    <x v="18"/>
    <n v="3709"/>
  </r>
  <r>
    <x v="11"/>
    <x v="1"/>
    <x v="25"/>
    <x v="18"/>
    <n v="3183"/>
  </r>
  <r>
    <x v="11"/>
    <x v="1"/>
    <x v="26"/>
    <x v="18"/>
    <n v="303"/>
  </r>
  <r>
    <x v="11"/>
    <x v="1"/>
    <x v="28"/>
    <x v="18"/>
    <n v="994"/>
  </r>
  <r>
    <x v="11"/>
    <x v="1"/>
    <x v="29"/>
    <x v="18"/>
    <n v="2574"/>
  </r>
  <r>
    <x v="11"/>
    <x v="1"/>
    <x v="30"/>
    <x v="18"/>
    <n v="3553"/>
  </r>
  <r>
    <x v="11"/>
    <x v="1"/>
    <x v="31"/>
    <x v="18"/>
    <n v="2446"/>
  </r>
  <r>
    <x v="11"/>
    <x v="1"/>
    <x v="32"/>
    <x v="18"/>
    <n v="10968"/>
  </r>
  <r>
    <x v="11"/>
    <x v="1"/>
    <x v="33"/>
    <x v="18"/>
    <n v="1352"/>
  </r>
  <r>
    <x v="11"/>
    <x v="1"/>
    <x v="34"/>
    <x v="18"/>
    <n v="23308"/>
  </r>
  <r>
    <x v="11"/>
    <x v="1"/>
    <x v="35"/>
    <x v="18"/>
    <n v="6112"/>
  </r>
  <r>
    <x v="11"/>
    <x v="1"/>
    <x v="36"/>
    <x v="18"/>
    <n v="920"/>
  </r>
  <r>
    <x v="11"/>
    <x v="1"/>
    <x v="37"/>
    <x v="18"/>
    <n v="1221"/>
  </r>
  <r>
    <x v="11"/>
    <x v="1"/>
    <x v="20"/>
    <x v="19"/>
    <n v="1607"/>
  </r>
  <r>
    <x v="11"/>
    <x v="1"/>
    <x v="23"/>
    <x v="19"/>
    <n v="10"/>
  </r>
  <r>
    <x v="11"/>
    <x v="1"/>
    <x v="24"/>
    <x v="19"/>
    <n v="122009"/>
  </r>
  <r>
    <x v="11"/>
    <x v="1"/>
    <x v="25"/>
    <x v="19"/>
    <n v="246062"/>
  </r>
  <r>
    <x v="11"/>
    <x v="1"/>
    <x v="31"/>
    <x v="19"/>
    <n v="126835"/>
  </r>
  <r>
    <x v="11"/>
    <x v="1"/>
    <x v="32"/>
    <x v="19"/>
    <n v="228246"/>
  </r>
  <r>
    <x v="11"/>
    <x v="1"/>
    <x v="34"/>
    <x v="19"/>
    <n v="934139"/>
  </r>
  <r>
    <x v="11"/>
    <x v="1"/>
    <x v="36"/>
    <x v="19"/>
    <n v="33641"/>
  </r>
  <r>
    <x v="11"/>
    <x v="1"/>
    <x v="24"/>
    <x v="20"/>
    <n v="5"/>
  </r>
  <r>
    <x v="11"/>
    <x v="1"/>
    <x v="26"/>
    <x v="20"/>
    <n v="15"/>
  </r>
  <r>
    <x v="11"/>
    <x v="1"/>
    <x v="28"/>
    <x v="20"/>
    <n v="22"/>
  </r>
  <r>
    <x v="11"/>
    <x v="1"/>
    <x v="29"/>
    <x v="20"/>
    <n v="23623"/>
  </r>
  <r>
    <x v="11"/>
    <x v="1"/>
    <x v="33"/>
    <x v="20"/>
    <n v="31161"/>
  </r>
  <r>
    <x v="11"/>
    <x v="1"/>
    <x v="36"/>
    <x v="20"/>
    <n v="8000"/>
  </r>
  <r>
    <x v="11"/>
    <x v="1"/>
    <x v="18"/>
    <x v="42"/>
    <n v="45"/>
  </r>
  <r>
    <x v="11"/>
    <x v="1"/>
    <x v="19"/>
    <x v="42"/>
    <n v="2"/>
  </r>
  <r>
    <x v="11"/>
    <x v="1"/>
    <x v="20"/>
    <x v="42"/>
    <n v="132"/>
  </r>
  <r>
    <x v="11"/>
    <x v="1"/>
    <x v="38"/>
    <x v="42"/>
    <n v="33"/>
  </r>
  <r>
    <x v="11"/>
    <x v="1"/>
    <x v="21"/>
    <x v="42"/>
    <n v="29"/>
  </r>
  <r>
    <x v="11"/>
    <x v="1"/>
    <x v="39"/>
    <x v="42"/>
    <n v="44"/>
  </r>
  <r>
    <x v="11"/>
    <x v="1"/>
    <x v="22"/>
    <x v="42"/>
    <n v="476"/>
  </r>
  <r>
    <x v="11"/>
    <x v="1"/>
    <x v="23"/>
    <x v="42"/>
    <n v="96"/>
  </r>
  <r>
    <x v="11"/>
    <x v="1"/>
    <x v="24"/>
    <x v="42"/>
    <n v="270"/>
  </r>
  <r>
    <x v="11"/>
    <x v="1"/>
    <x v="25"/>
    <x v="42"/>
    <n v="210"/>
  </r>
  <r>
    <x v="11"/>
    <x v="1"/>
    <x v="26"/>
    <x v="42"/>
    <n v="94"/>
  </r>
  <r>
    <x v="11"/>
    <x v="1"/>
    <x v="27"/>
    <x v="42"/>
    <n v="262"/>
  </r>
  <r>
    <x v="11"/>
    <x v="1"/>
    <x v="28"/>
    <x v="42"/>
    <n v="147"/>
  </r>
  <r>
    <x v="11"/>
    <x v="1"/>
    <x v="29"/>
    <x v="42"/>
    <n v="13"/>
  </r>
  <r>
    <x v="11"/>
    <x v="1"/>
    <x v="30"/>
    <x v="42"/>
    <n v="38"/>
  </r>
  <r>
    <x v="11"/>
    <x v="1"/>
    <x v="31"/>
    <x v="42"/>
    <n v="81"/>
  </r>
  <r>
    <x v="11"/>
    <x v="1"/>
    <x v="32"/>
    <x v="42"/>
    <n v="343"/>
  </r>
  <r>
    <x v="11"/>
    <x v="1"/>
    <x v="33"/>
    <x v="42"/>
    <n v="356"/>
  </r>
  <r>
    <x v="11"/>
    <x v="1"/>
    <x v="34"/>
    <x v="42"/>
    <n v="388"/>
  </r>
  <r>
    <x v="11"/>
    <x v="1"/>
    <x v="35"/>
    <x v="42"/>
    <n v="3034"/>
  </r>
  <r>
    <x v="11"/>
    <x v="1"/>
    <x v="36"/>
    <x v="42"/>
    <n v="1578"/>
  </r>
  <r>
    <x v="11"/>
    <x v="1"/>
    <x v="37"/>
    <x v="42"/>
    <n v="1298"/>
  </r>
  <r>
    <x v="11"/>
    <x v="1"/>
    <x v="18"/>
    <x v="21"/>
    <n v="64"/>
  </r>
  <r>
    <x v="11"/>
    <x v="1"/>
    <x v="19"/>
    <x v="21"/>
    <n v="24"/>
  </r>
  <r>
    <x v="11"/>
    <x v="1"/>
    <x v="20"/>
    <x v="21"/>
    <n v="174"/>
  </r>
  <r>
    <x v="11"/>
    <x v="1"/>
    <x v="38"/>
    <x v="21"/>
    <n v="45"/>
  </r>
  <r>
    <x v="11"/>
    <x v="1"/>
    <x v="21"/>
    <x v="21"/>
    <n v="32"/>
  </r>
  <r>
    <x v="11"/>
    <x v="1"/>
    <x v="39"/>
    <x v="21"/>
    <n v="61"/>
  </r>
  <r>
    <x v="11"/>
    <x v="1"/>
    <x v="22"/>
    <x v="21"/>
    <n v="692"/>
  </r>
  <r>
    <x v="11"/>
    <x v="1"/>
    <x v="23"/>
    <x v="21"/>
    <n v="118"/>
  </r>
  <r>
    <x v="11"/>
    <x v="1"/>
    <x v="24"/>
    <x v="21"/>
    <n v="378"/>
  </r>
  <r>
    <x v="11"/>
    <x v="1"/>
    <x v="25"/>
    <x v="21"/>
    <n v="307"/>
  </r>
  <r>
    <x v="11"/>
    <x v="1"/>
    <x v="26"/>
    <x v="21"/>
    <n v="141"/>
  </r>
  <r>
    <x v="11"/>
    <x v="1"/>
    <x v="27"/>
    <x v="21"/>
    <n v="227"/>
  </r>
  <r>
    <x v="11"/>
    <x v="1"/>
    <x v="28"/>
    <x v="21"/>
    <n v="264"/>
  </r>
  <r>
    <x v="11"/>
    <x v="1"/>
    <x v="29"/>
    <x v="21"/>
    <n v="5"/>
  </r>
  <r>
    <x v="11"/>
    <x v="1"/>
    <x v="30"/>
    <x v="21"/>
    <n v="42"/>
  </r>
  <r>
    <x v="11"/>
    <x v="1"/>
    <x v="31"/>
    <x v="21"/>
    <n v="74"/>
  </r>
  <r>
    <x v="11"/>
    <x v="1"/>
    <x v="32"/>
    <x v="21"/>
    <n v="362"/>
  </r>
  <r>
    <x v="11"/>
    <x v="1"/>
    <x v="33"/>
    <x v="21"/>
    <n v="320"/>
  </r>
  <r>
    <x v="11"/>
    <x v="1"/>
    <x v="34"/>
    <x v="21"/>
    <n v="356"/>
  </r>
  <r>
    <x v="11"/>
    <x v="1"/>
    <x v="35"/>
    <x v="21"/>
    <n v="2684"/>
  </r>
  <r>
    <x v="11"/>
    <x v="1"/>
    <x v="36"/>
    <x v="21"/>
    <n v="1105"/>
  </r>
  <r>
    <x v="11"/>
    <x v="1"/>
    <x v="37"/>
    <x v="21"/>
    <n v="1040"/>
  </r>
  <r>
    <x v="11"/>
    <x v="1"/>
    <x v="18"/>
    <x v="22"/>
    <n v="37247"/>
  </r>
  <r>
    <x v="11"/>
    <x v="1"/>
    <x v="19"/>
    <x v="22"/>
    <n v="14228"/>
  </r>
  <r>
    <x v="11"/>
    <x v="1"/>
    <x v="20"/>
    <x v="22"/>
    <n v="19117"/>
  </r>
  <r>
    <x v="11"/>
    <x v="1"/>
    <x v="38"/>
    <x v="22"/>
    <n v="105"/>
  </r>
  <r>
    <x v="11"/>
    <x v="1"/>
    <x v="21"/>
    <x v="22"/>
    <n v="32"/>
  </r>
  <r>
    <x v="11"/>
    <x v="1"/>
    <x v="39"/>
    <x v="22"/>
    <n v="24"/>
  </r>
  <r>
    <x v="11"/>
    <x v="1"/>
    <x v="22"/>
    <x v="22"/>
    <n v="18631"/>
  </r>
  <r>
    <x v="11"/>
    <x v="1"/>
    <x v="23"/>
    <x v="22"/>
    <n v="187"/>
  </r>
  <r>
    <x v="11"/>
    <x v="1"/>
    <x v="24"/>
    <x v="22"/>
    <n v="15022"/>
  </r>
  <r>
    <x v="11"/>
    <x v="1"/>
    <x v="25"/>
    <x v="22"/>
    <n v="7515"/>
  </r>
  <r>
    <x v="11"/>
    <x v="1"/>
    <x v="26"/>
    <x v="22"/>
    <n v="9000"/>
  </r>
  <r>
    <x v="11"/>
    <x v="1"/>
    <x v="27"/>
    <x v="22"/>
    <n v="37"/>
  </r>
  <r>
    <x v="11"/>
    <x v="1"/>
    <x v="28"/>
    <x v="22"/>
    <n v="7476"/>
  </r>
  <r>
    <x v="11"/>
    <x v="1"/>
    <x v="29"/>
    <x v="22"/>
    <n v="25"/>
  </r>
  <r>
    <x v="11"/>
    <x v="1"/>
    <x v="30"/>
    <x v="22"/>
    <n v="7441"/>
  </r>
  <r>
    <x v="11"/>
    <x v="1"/>
    <x v="31"/>
    <x v="22"/>
    <n v="4129"/>
  </r>
  <r>
    <x v="11"/>
    <x v="1"/>
    <x v="32"/>
    <x v="22"/>
    <n v="14"/>
  </r>
  <r>
    <x v="11"/>
    <x v="1"/>
    <x v="33"/>
    <x v="22"/>
    <n v="17620"/>
  </r>
  <r>
    <x v="11"/>
    <x v="1"/>
    <x v="34"/>
    <x v="22"/>
    <n v="4444"/>
  </r>
  <r>
    <x v="11"/>
    <x v="1"/>
    <x v="35"/>
    <x v="22"/>
    <n v="15032"/>
  </r>
  <r>
    <x v="11"/>
    <x v="1"/>
    <x v="36"/>
    <x v="22"/>
    <n v="14"/>
  </r>
  <r>
    <x v="11"/>
    <x v="1"/>
    <x v="37"/>
    <x v="22"/>
    <n v="105"/>
  </r>
  <r>
    <x v="11"/>
    <x v="1"/>
    <x v="19"/>
    <x v="23"/>
    <n v="16"/>
  </r>
  <r>
    <x v="11"/>
    <x v="1"/>
    <x v="20"/>
    <x v="23"/>
    <n v="22"/>
  </r>
  <r>
    <x v="11"/>
    <x v="1"/>
    <x v="38"/>
    <x v="23"/>
    <n v="183"/>
  </r>
  <r>
    <x v="11"/>
    <x v="1"/>
    <x v="21"/>
    <x v="23"/>
    <n v="27"/>
  </r>
  <r>
    <x v="11"/>
    <x v="1"/>
    <x v="22"/>
    <x v="23"/>
    <n v="36"/>
  </r>
  <r>
    <x v="11"/>
    <x v="1"/>
    <x v="24"/>
    <x v="23"/>
    <n v="88"/>
  </r>
  <r>
    <x v="11"/>
    <x v="1"/>
    <x v="25"/>
    <x v="23"/>
    <n v="25"/>
  </r>
  <r>
    <x v="11"/>
    <x v="1"/>
    <x v="30"/>
    <x v="23"/>
    <n v="2"/>
  </r>
  <r>
    <x v="11"/>
    <x v="1"/>
    <x v="33"/>
    <x v="23"/>
    <n v="915"/>
  </r>
  <r>
    <x v="11"/>
    <x v="1"/>
    <x v="34"/>
    <x v="23"/>
    <n v="30"/>
  </r>
  <r>
    <x v="11"/>
    <x v="1"/>
    <x v="35"/>
    <x v="23"/>
    <n v="47"/>
  </r>
  <r>
    <x v="11"/>
    <x v="1"/>
    <x v="36"/>
    <x v="23"/>
    <n v="86"/>
  </r>
  <r>
    <x v="11"/>
    <x v="1"/>
    <x v="37"/>
    <x v="23"/>
    <n v="1"/>
  </r>
  <r>
    <x v="11"/>
    <x v="1"/>
    <x v="18"/>
    <x v="24"/>
    <n v="2"/>
  </r>
  <r>
    <x v="11"/>
    <x v="1"/>
    <x v="19"/>
    <x v="24"/>
    <n v="15"/>
  </r>
  <r>
    <x v="11"/>
    <x v="1"/>
    <x v="20"/>
    <x v="24"/>
    <n v="30"/>
  </r>
  <r>
    <x v="11"/>
    <x v="1"/>
    <x v="38"/>
    <x v="24"/>
    <n v="2"/>
  </r>
  <r>
    <x v="11"/>
    <x v="1"/>
    <x v="22"/>
    <x v="24"/>
    <n v="49"/>
  </r>
  <r>
    <x v="11"/>
    <x v="1"/>
    <x v="25"/>
    <x v="24"/>
    <n v="37"/>
  </r>
  <r>
    <x v="11"/>
    <x v="1"/>
    <x v="30"/>
    <x v="24"/>
    <n v="4"/>
  </r>
  <r>
    <x v="11"/>
    <x v="1"/>
    <x v="31"/>
    <x v="24"/>
    <n v="2"/>
  </r>
  <r>
    <x v="11"/>
    <x v="1"/>
    <x v="35"/>
    <x v="24"/>
    <n v="4"/>
  </r>
  <r>
    <x v="11"/>
    <x v="1"/>
    <x v="18"/>
    <x v="25"/>
    <n v="2638"/>
  </r>
  <r>
    <x v="11"/>
    <x v="1"/>
    <x v="19"/>
    <x v="25"/>
    <n v="2058"/>
  </r>
  <r>
    <x v="11"/>
    <x v="1"/>
    <x v="20"/>
    <x v="25"/>
    <n v="4802"/>
  </r>
  <r>
    <x v="11"/>
    <x v="1"/>
    <x v="38"/>
    <x v="25"/>
    <n v="566"/>
  </r>
  <r>
    <x v="11"/>
    <x v="1"/>
    <x v="21"/>
    <x v="25"/>
    <n v="1775"/>
  </r>
  <r>
    <x v="11"/>
    <x v="1"/>
    <x v="39"/>
    <x v="25"/>
    <n v="198"/>
  </r>
  <r>
    <x v="11"/>
    <x v="1"/>
    <x v="22"/>
    <x v="25"/>
    <n v="5030"/>
  </r>
  <r>
    <x v="11"/>
    <x v="1"/>
    <x v="23"/>
    <x v="25"/>
    <n v="5116"/>
  </r>
  <r>
    <x v="11"/>
    <x v="1"/>
    <x v="24"/>
    <x v="25"/>
    <n v="13070"/>
  </r>
  <r>
    <x v="11"/>
    <x v="1"/>
    <x v="25"/>
    <x v="25"/>
    <n v="13632"/>
  </r>
  <r>
    <x v="11"/>
    <x v="1"/>
    <x v="26"/>
    <x v="25"/>
    <n v="5817"/>
  </r>
  <r>
    <x v="11"/>
    <x v="1"/>
    <x v="27"/>
    <x v="25"/>
    <n v="3724"/>
  </r>
  <r>
    <x v="11"/>
    <x v="1"/>
    <x v="28"/>
    <x v="25"/>
    <n v="7161"/>
  </r>
  <r>
    <x v="11"/>
    <x v="1"/>
    <x v="29"/>
    <x v="25"/>
    <n v="1800"/>
  </r>
  <r>
    <x v="11"/>
    <x v="1"/>
    <x v="30"/>
    <x v="25"/>
    <n v="3970"/>
  </r>
  <r>
    <x v="11"/>
    <x v="1"/>
    <x v="31"/>
    <x v="25"/>
    <n v="4167"/>
  </r>
  <r>
    <x v="11"/>
    <x v="1"/>
    <x v="32"/>
    <x v="25"/>
    <n v="5514"/>
  </r>
  <r>
    <x v="11"/>
    <x v="1"/>
    <x v="33"/>
    <x v="25"/>
    <n v="9489"/>
  </r>
  <r>
    <x v="11"/>
    <x v="1"/>
    <x v="34"/>
    <x v="25"/>
    <n v="13768"/>
  </r>
  <r>
    <x v="11"/>
    <x v="1"/>
    <x v="35"/>
    <x v="25"/>
    <n v="22624"/>
  </r>
  <r>
    <x v="11"/>
    <x v="1"/>
    <x v="36"/>
    <x v="25"/>
    <n v="13206"/>
  </r>
  <r>
    <x v="11"/>
    <x v="1"/>
    <x v="37"/>
    <x v="25"/>
    <n v="5827"/>
  </r>
  <r>
    <x v="11"/>
    <x v="1"/>
    <x v="18"/>
    <x v="26"/>
    <n v="3"/>
  </r>
  <r>
    <x v="11"/>
    <x v="1"/>
    <x v="19"/>
    <x v="26"/>
    <n v="426"/>
  </r>
  <r>
    <x v="11"/>
    <x v="1"/>
    <x v="20"/>
    <x v="26"/>
    <n v="152"/>
  </r>
  <r>
    <x v="11"/>
    <x v="1"/>
    <x v="38"/>
    <x v="26"/>
    <n v="507"/>
  </r>
  <r>
    <x v="11"/>
    <x v="1"/>
    <x v="22"/>
    <x v="26"/>
    <n v="32"/>
  </r>
  <r>
    <x v="11"/>
    <x v="1"/>
    <x v="23"/>
    <x v="26"/>
    <n v="81"/>
  </r>
  <r>
    <x v="11"/>
    <x v="1"/>
    <x v="24"/>
    <x v="26"/>
    <n v="83"/>
  </r>
  <r>
    <x v="11"/>
    <x v="1"/>
    <x v="25"/>
    <x v="26"/>
    <n v="11"/>
  </r>
  <r>
    <x v="11"/>
    <x v="1"/>
    <x v="26"/>
    <x v="26"/>
    <n v="1"/>
  </r>
  <r>
    <x v="11"/>
    <x v="1"/>
    <x v="30"/>
    <x v="26"/>
    <n v="26"/>
  </r>
  <r>
    <x v="11"/>
    <x v="1"/>
    <x v="34"/>
    <x v="26"/>
    <n v="223"/>
  </r>
  <r>
    <x v="11"/>
    <x v="1"/>
    <x v="35"/>
    <x v="26"/>
    <n v="159"/>
  </r>
  <r>
    <x v="11"/>
    <x v="1"/>
    <x v="36"/>
    <x v="26"/>
    <n v="65"/>
  </r>
  <r>
    <x v="11"/>
    <x v="1"/>
    <x v="18"/>
    <x v="27"/>
    <n v="34433"/>
  </r>
  <r>
    <x v="11"/>
    <x v="1"/>
    <x v="19"/>
    <x v="27"/>
    <n v="33396"/>
  </r>
  <r>
    <x v="11"/>
    <x v="1"/>
    <x v="20"/>
    <x v="27"/>
    <n v="34885"/>
  </r>
  <r>
    <x v="11"/>
    <x v="1"/>
    <x v="38"/>
    <x v="27"/>
    <n v="9570"/>
  </r>
  <r>
    <x v="11"/>
    <x v="1"/>
    <x v="21"/>
    <x v="27"/>
    <n v="3491"/>
  </r>
  <r>
    <x v="11"/>
    <x v="1"/>
    <x v="39"/>
    <x v="27"/>
    <n v="487"/>
  </r>
  <r>
    <x v="11"/>
    <x v="1"/>
    <x v="22"/>
    <x v="27"/>
    <n v="8224"/>
  </r>
  <r>
    <x v="11"/>
    <x v="1"/>
    <x v="23"/>
    <x v="27"/>
    <n v="2247"/>
  </r>
  <r>
    <x v="11"/>
    <x v="1"/>
    <x v="24"/>
    <x v="27"/>
    <n v="80354"/>
  </r>
  <r>
    <x v="11"/>
    <x v="1"/>
    <x v="25"/>
    <x v="27"/>
    <n v="57672"/>
  </r>
  <r>
    <x v="11"/>
    <x v="1"/>
    <x v="26"/>
    <x v="27"/>
    <n v="19528"/>
  </r>
  <r>
    <x v="11"/>
    <x v="1"/>
    <x v="27"/>
    <x v="27"/>
    <n v="2073"/>
  </r>
  <r>
    <x v="11"/>
    <x v="1"/>
    <x v="28"/>
    <x v="27"/>
    <n v="20232"/>
  </r>
  <r>
    <x v="11"/>
    <x v="1"/>
    <x v="29"/>
    <x v="27"/>
    <n v="3287"/>
  </r>
  <r>
    <x v="11"/>
    <x v="1"/>
    <x v="30"/>
    <x v="27"/>
    <n v="15633"/>
  </r>
  <r>
    <x v="11"/>
    <x v="1"/>
    <x v="31"/>
    <x v="27"/>
    <n v="10680"/>
  </r>
  <r>
    <x v="11"/>
    <x v="1"/>
    <x v="32"/>
    <x v="27"/>
    <n v="18610"/>
  </r>
  <r>
    <x v="11"/>
    <x v="1"/>
    <x v="33"/>
    <x v="27"/>
    <n v="74507"/>
  </r>
  <r>
    <x v="11"/>
    <x v="1"/>
    <x v="34"/>
    <x v="27"/>
    <n v="114785"/>
  </r>
  <r>
    <x v="11"/>
    <x v="1"/>
    <x v="35"/>
    <x v="27"/>
    <n v="25685"/>
  </r>
  <r>
    <x v="11"/>
    <x v="1"/>
    <x v="36"/>
    <x v="27"/>
    <n v="34280"/>
  </r>
  <r>
    <x v="11"/>
    <x v="1"/>
    <x v="37"/>
    <x v="27"/>
    <n v="1221"/>
  </r>
  <r>
    <x v="11"/>
    <x v="1"/>
    <x v="18"/>
    <x v="28"/>
    <n v="26"/>
  </r>
  <r>
    <x v="11"/>
    <x v="1"/>
    <x v="20"/>
    <x v="28"/>
    <n v="193"/>
  </r>
  <r>
    <x v="11"/>
    <x v="1"/>
    <x v="38"/>
    <x v="28"/>
    <n v="122"/>
  </r>
  <r>
    <x v="11"/>
    <x v="1"/>
    <x v="23"/>
    <x v="28"/>
    <n v="4"/>
  </r>
  <r>
    <x v="11"/>
    <x v="1"/>
    <x v="24"/>
    <x v="28"/>
    <n v="59"/>
  </r>
  <r>
    <x v="11"/>
    <x v="1"/>
    <x v="25"/>
    <x v="28"/>
    <n v="1045"/>
  </r>
  <r>
    <x v="11"/>
    <x v="1"/>
    <x v="30"/>
    <x v="28"/>
    <n v="2"/>
  </r>
  <r>
    <x v="11"/>
    <x v="1"/>
    <x v="31"/>
    <x v="28"/>
    <n v="2"/>
  </r>
  <r>
    <x v="11"/>
    <x v="1"/>
    <x v="33"/>
    <x v="28"/>
    <n v="320"/>
  </r>
  <r>
    <x v="11"/>
    <x v="1"/>
    <x v="34"/>
    <x v="28"/>
    <n v="2437"/>
  </r>
  <r>
    <x v="11"/>
    <x v="1"/>
    <x v="35"/>
    <x v="28"/>
    <n v="2003"/>
  </r>
  <r>
    <x v="11"/>
    <x v="1"/>
    <x v="36"/>
    <x v="28"/>
    <n v="313"/>
  </r>
  <r>
    <x v="11"/>
    <x v="1"/>
    <x v="37"/>
    <x v="28"/>
    <n v="1"/>
  </r>
  <r>
    <x v="11"/>
    <x v="1"/>
    <x v="18"/>
    <x v="29"/>
    <n v="37283"/>
  </r>
  <r>
    <x v="11"/>
    <x v="1"/>
    <x v="19"/>
    <x v="29"/>
    <n v="36129"/>
  </r>
  <r>
    <x v="11"/>
    <x v="1"/>
    <x v="20"/>
    <x v="29"/>
    <n v="40325"/>
  </r>
  <r>
    <x v="11"/>
    <x v="1"/>
    <x v="38"/>
    <x v="29"/>
    <n v="11002"/>
  </r>
  <r>
    <x v="11"/>
    <x v="1"/>
    <x v="21"/>
    <x v="29"/>
    <n v="5301"/>
  </r>
  <r>
    <x v="11"/>
    <x v="1"/>
    <x v="39"/>
    <x v="29"/>
    <n v="685"/>
  </r>
  <r>
    <x v="11"/>
    <x v="1"/>
    <x v="22"/>
    <x v="29"/>
    <n v="13463"/>
  </r>
  <r>
    <x v="11"/>
    <x v="1"/>
    <x v="23"/>
    <x v="29"/>
    <n v="7502"/>
  </r>
  <r>
    <x v="11"/>
    <x v="1"/>
    <x v="24"/>
    <x v="29"/>
    <n v="94221"/>
  </r>
  <r>
    <x v="11"/>
    <x v="1"/>
    <x v="25"/>
    <x v="29"/>
    <n v="73193"/>
  </r>
  <r>
    <x v="11"/>
    <x v="1"/>
    <x v="26"/>
    <x v="29"/>
    <n v="25401"/>
  </r>
  <r>
    <x v="11"/>
    <x v="1"/>
    <x v="27"/>
    <x v="29"/>
    <n v="5797"/>
  </r>
  <r>
    <x v="11"/>
    <x v="1"/>
    <x v="28"/>
    <x v="29"/>
    <n v="27513"/>
  </r>
  <r>
    <x v="11"/>
    <x v="1"/>
    <x v="29"/>
    <x v="29"/>
    <n v="5096"/>
  </r>
  <r>
    <x v="11"/>
    <x v="1"/>
    <x v="30"/>
    <x v="29"/>
    <n v="19682"/>
  </r>
  <r>
    <x v="11"/>
    <x v="1"/>
    <x v="31"/>
    <x v="29"/>
    <n v="14886"/>
  </r>
  <r>
    <x v="11"/>
    <x v="1"/>
    <x v="32"/>
    <x v="29"/>
    <n v="24134"/>
  </r>
  <r>
    <x v="11"/>
    <x v="1"/>
    <x v="33"/>
    <x v="29"/>
    <n v="85337"/>
  </r>
  <r>
    <x v="11"/>
    <x v="1"/>
    <x v="34"/>
    <x v="29"/>
    <n v="131866"/>
  </r>
  <r>
    <x v="11"/>
    <x v="1"/>
    <x v="35"/>
    <x v="29"/>
    <n v="50800"/>
  </r>
  <r>
    <x v="11"/>
    <x v="1"/>
    <x v="36"/>
    <x v="29"/>
    <n v="48088"/>
  </r>
  <r>
    <x v="11"/>
    <x v="1"/>
    <x v="37"/>
    <x v="29"/>
    <n v="7061"/>
  </r>
  <r>
    <x v="11"/>
    <x v="1"/>
    <x v="18"/>
    <x v="37"/>
    <n v="985"/>
  </r>
  <r>
    <x v="11"/>
    <x v="1"/>
    <x v="19"/>
    <x v="37"/>
    <n v="664"/>
  </r>
  <r>
    <x v="11"/>
    <x v="1"/>
    <x v="20"/>
    <x v="37"/>
    <n v="1138"/>
  </r>
  <r>
    <x v="11"/>
    <x v="1"/>
    <x v="38"/>
    <x v="37"/>
    <n v="142"/>
  </r>
  <r>
    <x v="11"/>
    <x v="1"/>
    <x v="22"/>
    <x v="37"/>
    <n v="1849"/>
  </r>
  <r>
    <x v="11"/>
    <x v="1"/>
    <x v="23"/>
    <x v="37"/>
    <n v="1079"/>
  </r>
  <r>
    <x v="11"/>
    <x v="1"/>
    <x v="24"/>
    <x v="37"/>
    <n v="4475"/>
  </r>
  <r>
    <x v="11"/>
    <x v="1"/>
    <x v="25"/>
    <x v="37"/>
    <n v="4762"/>
  </r>
  <r>
    <x v="11"/>
    <x v="1"/>
    <x v="26"/>
    <x v="37"/>
    <n v="407"/>
  </r>
  <r>
    <x v="11"/>
    <x v="1"/>
    <x v="27"/>
    <x v="37"/>
    <n v="2000"/>
  </r>
  <r>
    <x v="11"/>
    <x v="1"/>
    <x v="28"/>
    <x v="37"/>
    <n v="691"/>
  </r>
  <r>
    <x v="11"/>
    <x v="1"/>
    <x v="30"/>
    <x v="37"/>
    <n v="197"/>
  </r>
  <r>
    <x v="11"/>
    <x v="1"/>
    <x v="31"/>
    <x v="37"/>
    <n v="71"/>
  </r>
  <r>
    <x v="11"/>
    <x v="1"/>
    <x v="32"/>
    <x v="37"/>
    <n v="558"/>
  </r>
  <r>
    <x v="11"/>
    <x v="1"/>
    <x v="33"/>
    <x v="37"/>
    <n v="1531"/>
  </r>
  <r>
    <x v="11"/>
    <x v="1"/>
    <x v="34"/>
    <x v="37"/>
    <n v="4461"/>
  </r>
  <r>
    <x v="11"/>
    <x v="1"/>
    <x v="35"/>
    <x v="37"/>
    <n v="6151"/>
  </r>
  <r>
    <x v="11"/>
    <x v="1"/>
    <x v="36"/>
    <x v="37"/>
    <n v="1848"/>
  </r>
  <r>
    <x v="11"/>
    <x v="1"/>
    <x v="37"/>
    <x v="37"/>
    <n v="642"/>
  </r>
  <r>
    <x v="11"/>
    <x v="1"/>
    <x v="19"/>
    <x v="38"/>
    <n v="148"/>
  </r>
  <r>
    <x v="11"/>
    <x v="1"/>
    <x v="23"/>
    <x v="38"/>
    <n v="30"/>
  </r>
  <r>
    <x v="11"/>
    <x v="1"/>
    <x v="24"/>
    <x v="38"/>
    <n v="472"/>
  </r>
  <r>
    <x v="11"/>
    <x v="1"/>
    <x v="25"/>
    <x v="38"/>
    <n v="923"/>
  </r>
  <r>
    <x v="11"/>
    <x v="1"/>
    <x v="27"/>
    <x v="38"/>
    <n v="278"/>
  </r>
  <r>
    <x v="11"/>
    <x v="1"/>
    <x v="28"/>
    <x v="38"/>
    <n v="155"/>
  </r>
  <r>
    <x v="11"/>
    <x v="1"/>
    <x v="30"/>
    <x v="38"/>
    <n v="10"/>
  </r>
  <r>
    <x v="11"/>
    <x v="1"/>
    <x v="33"/>
    <x v="38"/>
    <n v="299"/>
  </r>
  <r>
    <x v="11"/>
    <x v="1"/>
    <x v="34"/>
    <x v="38"/>
    <n v="500"/>
  </r>
  <r>
    <x v="11"/>
    <x v="1"/>
    <x v="35"/>
    <x v="38"/>
    <n v="134"/>
  </r>
  <r>
    <x v="11"/>
    <x v="1"/>
    <x v="36"/>
    <x v="38"/>
    <n v="60"/>
  </r>
  <r>
    <x v="11"/>
    <x v="1"/>
    <x v="37"/>
    <x v="38"/>
    <n v="19"/>
  </r>
  <r>
    <x v="11"/>
    <x v="1"/>
    <x v="20"/>
    <x v="39"/>
    <n v="6"/>
  </r>
  <r>
    <x v="11"/>
    <x v="1"/>
    <x v="22"/>
    <x v="39"/>
    <n v="56"/>
  </r>
  <r>
    <x v="11"/>
    <x v="1"/>
    <x v="25"/>
    <x v="39"/>
    <n v="7"/>
  </r>
  <r>
    <x v="11"/>
    <x v="1"/>
    <x v="26"/>
    <x v="39"/>
    <n v="18"/>
  </r>
  <r>
    <x v="11"/>
    <x v="1"/>
    <x v="27"/>
    <x v="39"/>
    <n v="34"/>
  </r>
  <r>
    <x v="11"/>
    <x v="1"/>
    <x v="28"/>
    <x v="39"/>
    <n v="25"/>
  </r>
  <r>
    <x v="11"/>
    <x v="1"/>
    <x v="33"/>
    <x v="39"/>
    <n v="8"/>
  </r>
  <r>
    <x v="11"/>
    <x v="1"/>
    <x v="34"/>
    <x v="39"/>
    <n v="43"/>
  </r>
  <r>
    <x v="11"/>
    <x v="1"/>
    <x v="36"/>
    <x v="39"/>
    <n v="58"/>
  </r>
  <r>
    <x v="11"/>
    <x v="1"/>
    <x v="37"/>
    <x v="39"/>
    <n v="32"/>
  </r>
  <r>
    <x v="11"/>
    <x v="1"/>
    <x v="19"/>
    <x v="40"/>
    <n v="13"/>
  </r>
  <r>
    <x v="11"/>
    <x v="1"/>
    <x v="23"/>
    <x v="40"/>
    <n v="56"/>
  </r>
  <r>
    <x v="11"/>
    <x v="1"/>
    <x v="24"/>
    <x v="40"/>
    <n v="35"/>
  </r>
  <r>
    <x v="11"/>
    <x v="1"/>
    <x v="25"/>
    <x v="40"/>
    <n v="169"/>
  </r>
  <r>
    <x v="11"/>
    <x v="1"/>
    <x v="27"/>
    <x v="40"/>
    <n v="8"/>
  </r>
  <r>
    <x v="11"/>
    <x v="1"/>
    <x v="32"/>
    <x v="40"/>
    <n v="18"/>
  </r>
  <r>
    <x v="11"/>
    <x v="1"/>
    <x v="33"/>
    <x v="40"/>
    <n v="107"/>
  </r>
  <r>
    <x v="11"/>
    <x v="1"/>
    <x v="34"/>
    <x v="40"/>
    <n v="19"/>
  </r>
  <r>
    <x v="11"/>
    <x v="1"/>
    <x v="35"/>
    <x v="40"/>
    <n v="167"/>
  </r>
  <r>
    <x v="11"/>
    <x v="1"/>
    <x v="36"/>
    <x v="40"/>
    <n v="26"/>
  </r>
  <r>
    <x v="11"/>
    <x v="1"/>
    <x v="18"/>
    <x v="30"/>
    <n v="234"/>
  </r>
  <r>
    <x v="11"/>
    <x v="1"/>
    <x v="19"/>
    <x v="30"/>
    <n v="5"/>
  </r>
  <r>
    <x v="11"/>
    <x v="1"/>
    <x v="20"/>
    <x v="30"/>
    <n v="237"/>
  </r>
  <r>
    <x v="11"/>
    <x v="1"/>
    <x v="22"/>
    <x v="30"/>
    <n v="122"/>
  </r>
  <r>
    <x v="11"/>
    <x v="1"/>
    <x v="24"/>
    <x v="30"/>
    <n v="113"/>
  </r>
  <r>
    <x v="11"/>
    <x v="1"/>
    <x v="25"/>
    <x v="30"/>
    <n v="794"/>
  </r>
  <r>
    <x v="11"/>
    <x v="1"/>
    <x v="26"/>
    <x v="30"/>
    <n v="83"/>
  </r>
  <r>
    <x v="11"/>
    <x v="1"/>
    <x v="28"/>
    <x v="30"/>
    <n v="60"/>
  </r>
  <r>
    <x v="11"/>
    <x v="1"/>
    <x v="30"/>
    <x v="30"/>
    <n v="155"/>
  </r>
  <r>
    <x v="11"/>
    <x v="1"/>
    <x v="31"/>
    <x v="30"/>
    <n v="23"/>
  </r>
  <r>
    <x v="11"/>
    <x v="1"/>
    <x v="33"/>
    <x v="30"/>
    <n v="129"/>
  </r>
  <r>
    <x v="11"/>
    <x v="1"/>
    <x v="34"/>
    <x v="30"/>
    <n v="654"/>
  </r>
  <r>
    <x v="11"/>
    <x v="1"/>
    <x v="35"/>
    <x v="30"/>
    <n v="373"/>
  </r>
  <r>
    <x v="11"/>
    <x v="1"/>
    <x v="36"/>
    <x v="30"/>
    <n v="49"/>
  </r>
  <r>
    <x v="11"/>
    <x v="1"/>
    <x v="37"/>
    <x v="30"/>
    <n v="46"/>
  </r>
  <r>
    <x v="11"/>
    <x v="2"/>
    <x v="40"/>
    <x v="0"/>
    <n v="22"/>
  </r>
  <r>
    <x v="11"/>
    <x v="2"/>
    <x v="40"/>
    <x v="1"/>
    <n v="4"/>
  </r>
  <r>
    <x v="11"/>
    <x v="2"/>
    <x v="40"/>
    <x v="2"/>
    <n v="24"/>
  </r>
  <r>
    <x v="11"/>
    <x v="2"/>
    <x v="40"/>
    <x v="4"/>
    <n v="2"/>
  </r>
  <r>
    <x v="11"/>
    <x v="2"/>
    <x v="40"/>
    <x v="5"/>
    <n v="24"/>
  </r>
  <r>
    <x v="11"/>
    <x v="2"/>
    <x v="40"/>
    <x v="6"/>
    <n v="2"/>
  </r>
  <r>
    <x v="11"/>
    <x v="2"/>
    <x v="40"/>
    <x v="7"/>
    <n v="3"/>
  </r>
  <r>
    <x v="11"/>
    <x v="2"/>
    <x v="40"/>
    <x v="41"/>
    <n v="6"/>
  </r>
  <r>
    <x v="11"/>
    <x v="2"/>
    <x v="40"/>
    <x v="9"/>
    <n v="7"/>
  </r>
  <r>
    <x v="11"/>
    <x v="2"/>
    <x v="40"/>
    <x v="10"/>
    <n v="1"/>
  </r>
  <r>
    <x v="11"/>
    <x v="2"/>
    <x v="40"/>
    <x v="12"/>
    <n v="23"/>
  </r>
  <r>
    <x v="11"/>
    <x v="2"/>
    <x v="40"/>
    <x v="13"/>
    <n v="1"/>
  </r>
  <r>
    <x v="11"/>
    <x v="2"/>
    <x v="40"/>
    <x v="14"/>
    <n v="13"/>
  </r>
  <r>
    <x v="11"/>
    <x v="2"/>
    <x v="40"/>
    <x v="15"/>
    <n v="1"/>
  </r>
  <r>
    <x v="11"/>
    <x v="2"/>
    <x v="40"/>
    <x v="16"/>
    <n v="3"/>
  </r>
  <r>
    <x v="11"/>
    <x v="2"/>
    <x v="40"/>
    <x v="33"/>
    <n v="3"/>
  </r>
  <r>
    <x v="11"/>
    <x v="2"/>
    <x v="40"/>
    <x v="34"/>
    <n v="1"/>
  </r>
  <r>
    <x v="11"/>
    <x v="2"/>
    <x v="40"/>
    <x v="35"/>
    <n v="1"/>
  </r>
  <r>
    <x v="11"/>
    <x v="2"/>
    <x v="40"/>
    <x v="17"/>
    <n v="69"/>
  </r>
  <r>
    <x v="11"/>
    <x v="2"/>
    <x v="40"/>
    <x v="18"/>
    <n v="56"/>
  </r>
  <r>
    <x v="11"/>
    <x v="2"/>
    <x v="40"/>
    <x v="42"/>
    <n v="96"/>
  </r>
  <r>
    <x v="11"/>
    <x v="2"/>
    <x v="40"/>
    <x v="21"/>
    <n v="95"/>
  </r>
  <r>
    <x v="11"/>
    <x v="2"/>
    <x v="40"/>
    <x v="22"/>
    <n v="49"/>
  </r>
  <r>
    <x v="11"/>
    <x v="2"/>
    <x v="40"/>
    <x v="23"/>
    <n v="1"/>
  </r>
  <r>
    <x v="11"/>
    <x v="2"/>
    <x v="40"/>
    <x v="25"/>
    <n v="3906"/>
  </r>
  <r>
    <x v="11"/>
    <x v="2"/>
    <x v="40"/>
    <x v="26"/>
    <n v="4"/>
  </r>
  <r>
    <x v="11"/>
    <x v="2"/>
    <x v="40"/>
    <x v="27"/>
    <n v="4092"/>
  </r>
  <r>
    <x v="11"/>
    <x v="2"/>
    <x v="40"/>
    <x v="28"/>
    <n v="6"/>
  </r>
  <r>
    <x v="11"/>
    <x v="2"/>
    <x v="40"/>
    <x v="29"/>
    <n v="8040"/>
  </r>
  <r>
    <x v="11"/>
    <x v="2"/>
    <x v="40"/>
    <x v="37"/>
    <n v="1594"/>
  </r>
  <r>
    <x v="11"/>
    <x v="2"/>
    <x v="40"/>
    <x v="38"/>
    <n v="283"/>
  </r>
  <r>
    <x v="11"/>
    <x v="2"/>
    <x v="40"/>
    <x v="39"/>
    <n v="18"/>
  </r>
  <r>
    <x v="11"/>
    <x v="2"/>
    <x v="40"/>
    <x v="30"/>
    <n v="3"/>
  </r>
  <r>
    <x v="11"/>
    <x v="3"/>
    <x v="41"/>
    <x v="0"/>
    <n v="438"/>
  </r>
  <r>
    <x v="11"/>
    <x v="3"/>
    <x v="42"/>
    <x v="0"/>
    <n v="196"/>
  </r>
  <r>
    <x v="11"/>
    <x v="3"/>
    <x v="43"/>
    <x v="0"/>
    <n v="2315"/>
  </r>
  <r>
    <x v="11"/>
    <x v="3"/>
    <x v="44"/>
    <x v="0"/>
    <n v="247"/>
  </r>
  <r>
    <x v="11"/>
    <x v="3"/>
    <x v="45"/>
    <x v="0"/>
    <n v="652"/>
  </r>
  <r>
    <x v="11"/>
    <x v="3"/>
    <x v="46"/>
    <x v="0"/>
    <n v="263"/>
  </r>
  <r>
    <x v="11"/>
    <x v="3"/>
    <x v="47"/>
    <x v="0"/>
    <n v="126"/>
  </r>
  <r>
    <x v="11"/>
    <x v="3"/>
    <x v="48"/>
    <x v="0"/>
    <n v="177"/>
  </r>
  <r>
    <x v="11"/>
    <x v="3"/>
    <x v="49"/>
    <x v="0"/>
    <n v="331"/>
  </r>
  <r>
    <x v="11"/>
    <x v="3"/>
    <x v="50"/>
    <x v="0"/>
    <n v="571"/>
  </r>
  <r>
    <x v="11"/>
    <x v="3"/>
    <x v="51"/>
    <x v="0"/>
    <n v="234"/>
  </r>
  <r>
    <x v="11"/>
    <x v="3"/>
    <x v="52"/>
    <x v="0"/>
    <n v="413"/>
  </r>
  <r>
    <x v="11"/>
    <x v="3"/>
    <x v="53"/>
    <x v="0"/>
    <n v="135"/>
  </r>
  <r>
    <x v="11"/>
    <x v="3"/>
    <x v="54"/>
    <x v="0"/>
    <n v="318"/>
  </r>
  <r>
    <x v="11"/>
    <x v="3"/>
    <x v="55"/>
    <x v="0"/>
    <n v="409"/>
  </r>
  <r>
    <x v="11"/>
    <x v="3"/>
    <x v="56"/>
    <x v="0"/>
    <n v="337"/>
  </r>
  <r>
    <x v="11"/>
    <x v="3"/>
    <x v="57"/>
    <x v="0"/>
    <n v="13"/>
  </r>
  <r>
    <x v="11"/>
    <x v="3"/>
    <x v="58"/>
    <x v="0"/>
    <n v="88"/>
  </r>
  <r>
    <x v="11"/>
    <x v="3"/>
    <x v="59"/>
    <x v="0"/>
    <n v="881"/>
  </r>
  <r>
    <x v="11"/>
    <x v="3"/>
    <x v="60"/>
    <x v="0"/>
    <n v="224"/>
  </r>
  <r>
    <x v="11"/>
    <x v="3"/>
    <x v="61"/>
    <x v="0"/>
    <n v="206"/>
  </r>
  <r>
    <x v="11"/>
    <x v="3"/>
    <x v="62"/>
    <x v="0"/>
    <n v="80"/>
  </r>
  <r>
    <x v="11"/>
    <x v="3"/>
    <x v="41"/>
    <x v="1"/>
    <n v="20"/>
  </r>
  <r>
    <x v="11"/>
    <x v="3"/>
    <x v="42"/>
    <x v="1"/>
    <n v="5"/>
  </r>
  <r>
    <x v="11"/>
    <x v="3"/>
    <x v="43"/>
    <x v="1"/>
    <n v="88"/>
  </r>
  <r>
    <x v="11"/>
    <x v="3"/>
    <x v="44"/>
    <x v="1"/>
    <n v="14"/>
  </r>
  <r>
    <x v="11"/>
    <x v="3"/>
    <x v="45"/>
    <x v="1"/>
    <n v="29"/>
  </r>
  <r>
    <x v="11"/>
    <x v="3"/>
    <x v="46"/>
    <x v="1"/>
    <n v="14"/>
  </r>
  <r>
    <x v="11"/>
    <x v="3"/>
    <x v="47"/>
    <x v="1"/>
    <n v="10"/>
  </r>
  <r>
    <x v="11"/>
    <x v="3"/>
    <x v="48"/>
    <x v="1"/>
    <n v="11"/>
  </r>
  <r>
    <x v="11"/>
    <x v="3"/>
    <x v="49"/>
    <x v="1"/>
    <n v="12"/>
  </r>
  <r>
    <x v="11"/>
    <x v="3"/>
    <x v="50"/>
    <x v="1"/>
    <n v="20"/>
  </r>
  <r>
    <x v="11"/>
    <x v="3"/>
    <x v="51"/>
    <x v="1"/>
    <n v="15"/>
  </r>
  <r>
    <x v="11"/>
    <x v="3"/>
    <x v="52"/>
    <x v="1"/>
    <n v="13"/>
  </r>
  <r>
    <x v="11"/>
    <x v="3"/>
    <x v="53"/>
    <x v="1"/>
    <n v="12"/>
  </r>
  <r>
    <x v="11"/>
    <x v="3"/>
    <x v="54"/>
    <x v="1"/>
    <n v="12"/>
  </r>
  <r>
    <x v="11"/>
    <x v="3"/>
    <x v="55"/>
    <x v="1"/>
    <n v="13"/>
  </r>
  <r>
    <x v="11"/>
    <x v="3"/>
    <x v="56"/>
    <x v="1"/>
    <n v="17"/>
  </r>
  <r>
    <x v="11"/>
    <x v="3"/>
    <x v="57"/>
    <x v="1"/>
    <n v="3"/>
  </r>
  <r>
    <x v="11"/>
    <x v="3"/>
    <x v="58"/>
    <x v="1"/>
    <n v="8"/>
  </r>
  <r>
    <x v="11"/>
    <x v="3"/>
    <x v="59"/>
    <x v="1"/>
    <n v="48"/>
  </r>
  <r>
    <x v="11"/>
    <x v="3"/>
    <x v="60"/>
    <x v="1"/>
    <n v="16"/>
  </r>
  <r>
    <x v="11"/>
    <x v="3"/>
    <x v="61"/>
    <x v="1"/>
    <n v="10"/>
  </r>
  <r>
    <x v="11"/>
    <x v="3"/>
    <x v="62"/>
    <x v="1"/>
    <n v="8"/>
  </r>
  <r>
    <x v="11"/>
    <x v="3"/>
    <x v="41"/>
    <x v="2"/>
    <n v="152"/>
  </r>
  <r>
    <x v="11"/>
    <x v="3"/>
    <x v="42"/>
    <x v="2"/>
    <n v="110"/>
  </r>
  <r>
    <x v="11"/>
    <x v="3"/>
    <x v="43"/>
    <x v="2"/>
    <n v="535"/>
  </r>
  <r>
    <x v="11"/>
    <x v="3"/>
    <x v="44"/>
    <x v="2"/>
    <n v="119"/>
  </r>
  <r>
    <x v="11"/>
    <x v="3"/>
    <x v="45"/>
    <x v="2"/>
    <n v="267"/>
  </r>
  <r>
    <x v="11"/>
    <x v="3"/>
    <x v="46"/>
    <x v="2"/>
    <n v="114"/>
  </r>
  <r>
    <x v="11"/>
    <x v="3"/>
    <x v="47"/>
    <x v="2"/>
    <n v="173"/>
  </r>
  <r>
    <x v="11"/>
    <x v="3"/>
    <x v="48"/>
    <x v="2"/>
    <n v="148"/>
  </r>
  <r>
    <x v="11"/>
    <x v="3"/>
    <x v="49"/>
    <x v="2"/>
    <n v="169"/>
  </r>
  <r>
    <x v="11"/>
    <x v="3"/>
    <x v="50"/>
    <x v="2"/>
    <n v="286"/>
  </r>
  <r>
    <x v="11"/>
    <x v="3"/>
    <x v="51"/>
    <x v="2"/>
    <n v="137"/>
  </r>
  <r>
    <x v="11"/>
    <x v="3"/>
    <x v="52"/>
    <x v="2"/>
    <n v="140"/>
  </r>
  <r>
    <x v="11"/>
    <x v="3"/>
    <x v="53"/>
    <x v="2"/>
    <n v="73"/>
  </r>
  <r>
    <x v="11"/>
    <x v="3"/>
    <x v="54"/>
    <x v="2"/>
    <n v="67"/>
  </r>
  <r>
    <x v="11"/>
    <x v="3"/>
    <x v="55"/>
    <x v="2"/>
    <n v="72"/>
  </r>
  <r>
    <x v="11"/>
    <x v="3"/>
    <x v="56"/>
    <x v="2"/>
    <n v="80"/>
  </r>
  <r>
    <x v="11"/>
    <x v="3"/>
    <x v="57"/>
    <x v="2"/>
    <n v="43"/>
  </r>
  <r>
    <x v="11"/>
    <x v="3"/>
    <x v="58"/>
    <x v="2"/>
    <n v="119"/>
  </r>
  <r>
    <x v="11"/>
    <x v="3"/>
    <x v="59"/>
    <x v="2"/>
    <n v="241"/>
  </r>
  <r>
    <x v="11"/>
    <x v="3"/>
    <x v="60"/>
    <x v="2"/>
    <n v="158"/>
  </r>
  <r>
    <x v="11"/>
    <x v="3"/>
    <x v="61"/>
    <x v="2"/>
    <n v="117"/>
  </r>
  <r>
    <x v="11"/>
    <x v="3"/>
    <x v="62"/>
    <x v="2"/>
    <n v="136"/>
  </r>
  <r>
    <x v="11"/>
    <x v="3"/>
    <x v="41"/>
    <x v="3"/>
    <n v="1"/>
  </r>
  <r>
    <x v="11"/>
    <x v="3"/>
    <x v="43"/>
    <x v="3"/>
    <n v="7"/>
  </r>
  <r>
    <x v="11"/>
    <x v="3"/>
    <x v="44"/>
    <x v="3"/>
    <n v="1"/>
  </r>
  <r>
    <x v="11"/>
    <x v="3"/>
    <x v="53"/>
    <x v="3"/>
    <n v="1"/>
  </r>
  <r>
    <x v="11"/>
    <x v="3"/>
    <x v="55"/>
    <x v="3"/>
    <n v="2"/>
  </r>
  <r>
    <x v="11"/>
    <x v="3"/>
    <x v="44"/>
    <x v="31"/>
    <n v="1"/>
  </r>
  <r>
    <x v="11"/>
    <x v="3"/>
    <x v="53"/>
    <x v="31"/>
    <n v="1"/>
  </r>
  <r>
    <x v="11"/>
    <x v="3"/>
    <x v="55"/>
    <x v="31"/>
    <n v="4"/>
  </r>
  <r>
    <x v="11"/>
    <x v="3"/>
    <x v="58"/>
    <x v="31"/>
    <n v="1"/>
  </r>
  <r>
    <x v="11"/>
    <x v="3"/>
    <x v="59"/>
    <x v="31"/>
    <n v="1"/>
  </r>
  <r>
    <x v="11"/>
    <x v="3"/>
    <x v="60"/>
    <x v="31"/>
    <n v="4"/>
  </r>
  <r>
    <x v="11"/>
    <x v="3"/>
    <x v="61"/>
    <x v="31"/>
    <n v="8"/>
  </r>
  <r>
    <x v="11"/>
    <x v="3"/>
    <x v="62"/>
    <x v="31"/>
    <n v="3"/>
  </r>
  <r>
    <x v="11"/>
    <x v="3"/>
    <x v="41"/>
    <x v="4"/>
    <n v="7"/>
  </r>
  <r>
    <x v="11"/>
    <x v="3"/>
    <x v="42"/>
    <x v="4"/>
    <n v="3"/>
  </r>
  <r>
    <x v="11"/>
    <x v="3"/>
    <x v="43"/>
    <x v="4"/>
    <n v="107"/>
  </r>
  <r>
    <x v="11"/>
    <x v="3"/>
    <x v="44"/>
    <x v="4"/>
    <n v="19"/>
  </r>
  <r>
    <x v="11"/>
    <x v="3"/>
    <x v="45"/>
    <x v="4"/>
    <n v="19"/>
  </r>
  <r>
    <x v="11"/>
    <x v="3"/>
    <x v="46"/>
    <x v="4"/>
    <n v="4"/>
  </r>
  <r>
    <x v="11"/>
    <x v="3"/>
    <x v="47"/>
    <x v="4"/>
    <n v="5"/>
  </r>
  <r>
    <x v="11"/>
    <x v="3"/>
    <x v="48"/>
    <x v="4"/>
    <n v="3"/>
  </r>
  <r>
    <x v="11"/>
    <x v="3"/>
    <x v="49"/>
    <x v="4"/>
    <n v="2"/>
  </r>
  <r>
    <x v="11"/>
    <x v="3"/>
    <x v="50"/>
    <x v="4"/>
    <n v="5"/>
  </r>
  <r>
    <x v="11"/>
    <x v="3"/>
    <x v="51"/>
    <x v="4"/>
    <n v="4"/>
  </r>
  <r>
    <x v="11"/>
    <x v="3"/>
    <x v="52"/>
    <x v="4"/>
    <n v="14"/>
  </r>
  <r>
    <x v="11"/>
    <x v="3"/>
    <x v="53"/>
    <x v="4"/>
    <n v="23"/>
  </r>
  <r>
    <x v="11"/>
    <x v="3"/>
    <x v="54"/>
    <x v="4"/>
    <n v="10"/>
  </r>
  <r>
    <x v="11"/>
    <x v="3"/>
    <x v="55"/>
    <x v="4"/>
    <n v="11"/>
  </r>
  <r>
    <x v="11"/>
    <x v="3"/>
    <x v="56"/>
    <x v="4"/>
    <n v="22"/>
  </r>
  <r>
    <x v="11"/>
    <x v="3"/>
    <x v="57"/>
    <x v="4"/>
    <n v="24"/>
  </r>
  <r>
    <x v="11"/>
    <x v="3"/>
    <x v="58"/>
    <x v="4"/>
    <n v="65"/>
  </r>
  <r>
    <x v="11"/>
    <x v="3"/>
    <x v="59"/>
    <x v="4"/>
    <n v="90"/>
  </r>
  <r>
    <x v="11"/>
    <x v="3"/>
    <x v="60"/>
    <x v="4"/>
    <n v="59"/>
  </r>
  <r>
    <x v="11"/>
    <x v="3"/>
    <x v="61"/>
    <x v="4"/>
    <n v="42"/>
  </r>
  <r>
    <x v="11"/>
    <x v="3"/>
    <x v="62"/>
    <x v="4"/>
    <n v="76"/>
  </r>
  <r>
    <x v="11"/>
    <x v="3"/>
    <x v="41"/>
    <x v="5"/>
    <n v="155"/>
  </r>
  <r>
    <x v="11"/>
    <x v="3"/>
    <x v="42"/>
    <x v="5"/>
    <n v="119"/>
  </r>
  <r>
    <x v="11"/>
    <x v="3"/>
    <x v="43"/>
    <x v="5"/>
    <n v="580"/>
  </r>
  <r>
    <x v="11"/>
    <x v="3"/>
    <x v="44"/>
    <x v="5"/>
    <n v="124"/>
  </r>
  <r>
    <x v="11"/>
    <x v="3"/>
    <x v="45"/>
    <x v="5"/>
    <n v="277"/>
  </r>
  <r>
    <x v="11"/>
    <x v="3"/>
    <x v="46"/>
    <x v="5"/>
    <n v="116"/>
  </r>
  <r>
    <x v="11"/>
    <x v="3"/>
    <x v="47"/>
    <x v="5"/>
    <n v="175"/>
  </r>
  <r>
    <x v="11"/>
    <x v="3"/>
    <x v="48"/>
    <x v="5"/>
    <n v="148"/>
  </r>
  <r>
    <x v="11"/>
    <x v="3"/>
    <x v="49"/>
    <x v="5"/>
    <n v="171"/>
  </r>
  <r>
    <x v="11"/>
    <x v="3"/>
    <x v="50"/>
    <x v="5"/>
    <n v="298"/>
  </r>
  <r>
    <x v="11"/>
    <x v="3"/>
    <x v="51"/>
    <x v="5"/>
    <n v="140"/>
  </r>
  <r>
    <x v="11"/>
    <x v="3"/>
    <x v="52"/>
    <x v="5"/>
    <n v="146"/>
  </r>
  <r>
    <x v="11"/>
    <x v="3"/>
    <x v="53"/>
    <x v="5"/>
    <n v="74"/>
  </r>
  <r>
    <x v="11"/>
    <x v="3"/>
    <x v="54"/>
    <x v="5"/>
    <n v="69"/>
  </r>
  <r>
    <x v="11"/>
    <x v="3"/>
    <x v="55"/>
    <x v="5"/>
    <n v="72"/>
  </r>
  <r>
    <x v="11"/>
    <x v="3"/>
    <x v="56"/>
    <x v="5"/>
    <n v="84"/>
  </r>
  <r>
    <x v="11"/>
    <x v="3"/>
    <x v="57"/>
    <x v="5"/>
    <n v="44"/>
  </r>
  <r>
    <x v="11"/>
    <x v="3"/>
    <x v="58"/>
    <x v="5"/>
    <n v="129"/>
  </r>
  <r>
    <x v="11"/>
    <x v="3"/>
    <x v="59"/>
    <x v="5"/>
    <n v="248"/>
  </r>
  <r>
    <x v="11"/>
    <x v="3"/>
    <x v="60"/>
    <x v="5"/>
    <n v="163"/>
  </r>
  <r>
    <x v="11"/>
    <x v="3"/>
    <x v="61"/>
    <x v="5"/>
    <n v="119"/>
  </r>
  <r>
    <x v="11"/>
    <x v="3"/>
    <x v="62"/>
    <x v="5"/>
    <n v="137"/>
  </r>
  <r>
    <x v="11"/>
    <x v="3"/>
    <x v="41"/>
    <x v="6"/>
    <n v="4"/>
  </r>
  <r>
    <x v="11"/>
    <x v="3"/>
    <x v="42"/>
    <x v="6"/>
    <n v="9"/>
  </r>
  <r>
    <x v="11"/>
    <x v="3"/>
    <x v="43"/>
    <x v="6"/>
    <n v="50"/>
  </r>
  <r>
    <x v="11"/>
    <x v="3"/>
    <x v="44"/>
    <x v="6"/>
    <n v="16"/>
  </r>
  <r>
    <x v="11"/>
    <x v="3"/>
    <x v="45"/>
    <x v="6"/>
    <n v="16"/>
  </r>
  <r>
    <x v="11"/>
    <x v="3"/>
    <x v="46"/>
    <x v="6"/>
    <n v="3"/>
  </r>
  <r>
    <x v="11"/>
    <x v="3"/>
    <x v="47"/>
    <x v="6"/>
    <n v="6"/>
  </r>
  <r>
    <x v="11"/>
    <x v="3"/>
    <x v="48"/>
    <x v="6"/>
    <n v="3"/>
  </r>
  <r>
    <x v="11"/>
    <x v="3"/>
    <x v="49"/>
    <x v="6"/>
    <n v="9"/>
  </r>
  <r>
    <x v="11"/>
    <x v="3"/>
    <x v="50"/>
    <x v="6"/>
    <n v="5"/>
  </r>
  <r>
    <x v="11"/>
    <x v="3"/>
    <x v="51"/>
    <x v="6"/>
    <n v="1"/>
  </r>
  <r>
    <x v="11"/>
    <x v="3"/>
    <x v="52"/>
    <x v="6"/>
    <n v="5"/>
  </r>
  <r>
    <x v="11"/>
    <x v="3"/>
    <x v="54"/>
    <x v="6"/>
    <n v="1"/>
  </r>
  <r>
    <x v="11"/>
    <x v="3"/>
    <x v="55"/>
    <x v="6"/>
    <n v="2"/>
  </r>
  <r>
    <x v="11"/>
    <x v="3"/>
    <x v="58"/>
    <x v="6"/>
    <n v="1"/>
  </r>
  <r>
    <x v="11"/>
    <x v="3"/>
    <x v="59"/>
    <x v="6"/>
    <n v="1"/>
  </r>
  <r>
    <x v="11"/>
    <x v="3"/>
    <x v="41"/>
    <x v="7"/>
    <n v="6"/>
  </r>
  <r>
    <x v="11"/>
    <x v="3"/>
    <x v="42"/>
    <x v="7"/>
    <n v="23"/>
  </r>
  <r>
    <x v="11"/>
    <x v="3"/>
    <x v="43"/>
    <x v="7"/>
    <n v="84"/>
  </r>
  <r>
    <x v="11"/>
    <x v="3"/>
    <x v="44"/>
    <x v="7"/>
    <n v="23"/>
  </r>
  <r>
    <x v="11"/>
    <x v="3"/>
    <x v="45"/>
    <x v="7"/>
    <n v="30"/>
  </r>
  <r>
    <x v="11"/>
    <x v="3"/>
    <x v="46"/>
    <x v="7"/>
    <n v="5"/>
  </r>
  <r>
    <x v="11"/>
    <x v="3"/>
    <x v="47"/>
    <x v="7"/>
    <n v="13"/>
  </r>
  <r>
    <x v="11"/>
    <x v="3"/>
    <x v="48"/>
    <x v="7"/>
    <n v="4"/>
  </r>
  <r>
    <x v="11"/>
    <x v="3"/>
    <x v="49"/>
    <x v="7"/>
    <n v="10"/>
  </r>
  <r>
    <x v="11"/>
    <x v="3"/>
    <x v="50"/>
    <x v="7"/>
    <n v="12"/>
  </r>
  <r>
    <x v="11"/>
    <x v="3"/>
    <x v="51"/>
    <x v="7"/>
    <n v="8"/>
  </r>
  <r>
    <x v="11"/>
    <x v="3"/>
    <x v="52"/>
    <x v="7"/>
    <n v="10"/>
  </r>
  <r>
    <x v="11"/>
    <x v="3"/>
    <x v="53"/>
    <x v="7"/>
    <n v="4"/>
  </r>
  <r>
    <x v="11"/>
    <x v="3"/>
    <x v="54"/>
    <x v="7"/>
    <n v="2"/>
  </r>
  <r>
    <x v="11"/>
    <x v="3"/>
    <x v="55"/>
    <x v="7"/>
    <n v="3"/>
  </r>
  <r>
    <x v="11"/>
    <x v="3"/>
    <x v="56"/>
    <x v="7"/>
    <n v="1"/>
  </r>
  <r>
    <x v="11"/>
    <x v="3"/>
    <x v="58"/>
    <x v="7"/>
    <n v="2"/>
  </r>
  <r>
    <x v="11"/>
    <x v="3"/>
    <x v="59"/>
    <x v="7"/>
    <n v="2"/>
  </r>
  <r>
    <x v="11"/>
    <x v="3"/>
    <x v="60"/>
    <x v="7"/>
    <n v="1"/>
  </r>
  <r>
    <x v="11"/>
    <x v="3"/>
    <x v="42"/>
    <x v="8"/>
    <n v="5"/>
  </r>
  <r>
    <x v="11"/>
    <x v="3"/>
    <x v="43"/>
    <x v="8"/>
    <n v="46"/>
  </r>
  <r>
    <x v="11"/>
    <x v="3"/>
    <x v="44"/>
    <x v="8"/>
    <n v="7"/>
  </r>
  <r>
    <x v="11"/>
    <x v="3"/>
    <x v="45"/>
    <x v="8"/>
    <n v="15"/>
  </r>
  <r>
    <x v="11"/>
    <x v="3"/>
    <x v="47"/>
    <x v="8"/>
    <n v="1"/>
  </r>
  <r>
    <x v="11"/>
    <x v="3"/>
    <x v="50"/>
    <x v="8"/>
    <n v="11"/>
  </r>
  <r>
    <x v="11"/>
    <x v="3"/>
    <x v="51"/>
    <x v="8"/>
    <n v="5"/>
  </r>
  <r>
    <x v="11"/>
    <x v="3"/>
    <x v="52"/>
    <x v="8"/>
    <n v="4"/>
  </r>
  <r>
    <x v="11"/>
    <x v="3"/>
    <x v="53"/>
    <x v="8"/>
    <n v="3"/>
  </r>
  <r>
    <x v="11"/>
    <x v="3"/>
    <x v="54"/>
    <x v="8"/>
    <n v="1"/>
  </r>
  <r>
    <x v="11"/>
    <x v="3"/>
    <x v="56"/>
    <x v="8"/>
    <n v="1"/>
  </r>
  <r>
    <x v="11"/>
    <x v="3"/>
    <x v="58"/>
    <x v="8"/>
    <n v="8"/>
  </r>
  <r>
    <x v="11"/>
    <x v="3"/>
    <x v="59"/>
    <x v="8"/>
    <n v="1"/>
  </r>
  <r>
    <x v="11"/>
    <x v="3"/>
    <x v="60"/>
    <x v="8"/>
    <n v="4"/>
  </r>
  <r>
    <x v="11"/>
    <x v="3"/>
    <x v="61"/>
    <x v="8"/>
    <n v="3"/>
  </r>
  <r>
    <x v="11"/>
    <x v="3"/>
    <x v="41"/>
    <x v="41"/>
    <n v="15"/>
  </r>
  <r>
    <x v="11"/>
    <x v="3"/>
    <x v="42"/>
    <x v="41"/>
    <n v="9"/>
  </r>
  <r>
    <x v="11"/>
    <x v="3"/>
    <x v="43"/>
    <x v="41"/>
    <n v="111"/>
  </r>
  <r>
    <x v="11"/>
    <x v="3"/>
    <x v="44"/>
    <x v="41"/>
    <n v="23"/>
  </r>
  <r>
    <x v="11"/>
    <x v="3"/>
    <x v="45"/>
    <x v="41"/>
    <n v="29"/>
  </r>
  <r>
    <x v="11"/>
    <x v="3"/>
    <x v="46"/>
    <x v="41"/>
    <n v="15"/>
  </r>
  <r>
    <x v="11"/>
    <x v="3"/>
    <x v="47"/>
    <x v="41"/>
    <n v="1"/>
  </r>
  <r>
    <x v="11"/>
    <x v="3"/>
    <x v="48"/>
    <x v="41"/>
    <n v="11"/>
  </r>
  <r>
    <x v="11"/>
    <x v="3"/>
    <x v="49"/>
    <x v="41"/>
    <n v="8"/>
  </r>
  <r>
    <x v="11"/>
    <x v="3"/>
    <x v="50"/>
    <x v="41"/>
    <n v="12"/>
  </r>
  <r>
    <x v="11"/>
    <x v="3"/>
    <x v="51"/>
    <x v="41"/>
    <n v="4"/>
  </r>
  <r>
    <x v="11"/>
    <x v="3"/>
    <x v="52"/>
    <x v="41"/>
    <n v="14"/>
  </r>
  <r>
    <x v="11"/>
    <x v="3"/>
    <x v="53"/>
    <x v="41"/>
    <n v="16"/>
  </r>
  <r>
    <x v="11"/>
    <x v="3"/>
    <x v="54"/>
    <x v="41"/>
    <n v="18"/>
  </r>
  <r>
    <x v="11"/>
    <x v="3"/>
    <x v="55"/>
    <x v="41"/>
    <n v="20"/>
  </r>
  <r>
    <x v="11"/>
    <x v="3"/>
    <x v="56"/>
    <x v="41"/>
    <n v="25"/>
  </r>
  <r>
    <x v="11"/>
    <x v="3"/>
    <x v="57"/>
    <x v="41"/>
    <n v="12"/>
  </r>
  <r>
    <x v="11"/>
    <x v="3"/>
    <x v="58"/>
    <x v="41"/>
    <n v="29"/>
  </r>
  <r>
    <x v="11"/>
    <x v="3"/>
    <x v="59"/>
    <x v="41"/>
    <n v="75"/>
  </r>
  <r>
    <x v="11"/>
    <x v="3"/>
    <x v="60"/>
    <x v="41"/>
    <n v="82"/>
  </r>
  <r>
    <x v="11"/>
    <x v="3"/>
    <x v="61"/>
    <x v="41"/>
    <n v="59"/>
  </r>
  <r>
    <x v="11"/>
    <x v="3"/>
    <x v="62"/>
    <x v="41"/>
    <n v="62"/>
  </r>
  <r>
    <x v="11"/>
    <x v="3"/>
    <x v="41"/>
    <x v="9"/>
    <n v="18"/>
  </r>
  <r>
    <x v="11"/>
    <x v="3"/>
    <x v="42"/>
    <x v="9"/>
    <n v="10"/>
  </r>
  <r>
    <x v="11"/>
    <x v="3"/>
    <x v="43"/>
    <x v="9"/>
    <n v="114"/>
  </r>
  <r>
    <x v="11"/>
    <x v="3"/>
    <x v="44"/>
    <x v="9"/>
    <n v="28"/>
  </r>
  <r>
    <x v="11"/>
    <x v="3"/>
    <x v="45"/>
    <x v="9"/>
    <n v="35"/>
  </r>
  <r>
    <x v="11"/>
    <x v="3"/>
    <x v="46"/>
    <x v="9"/>
    <n v="16"/>
  </r>
  <r>
    <x v="11"/>
    <x v="3"/>
    <x v="47"/>
    <x v="9"/>
    <n v="3"/>
  </r>
  <r>
    <x v="11"/>
    <x v="3"/>
    <x v="48"/>
    <x v="9"/>
    <n v="14"/>
  </r>
  <r>
    <x v="11"/>
    <x v="3"/>
    <x v="49"/>
    <x v="9"/>
    <n v="13"/>
  </r>
  <r>
    <x v="11"/>
    <x v="3"/>
    <x v="50"/>
    <x v="9"/>
    <n v="16"/>
  </r>
  <r>
    <x v="11"/>
    <x v="3"/>
    <x v="51"/>
    <x v="9"/>
    <n v="7"/>
  </r>
  <r>
    <x v="11"/>
    <x v="3"/>
    <x v="52"/>
    <x v="9"/>
    <n v="15"/>
  </r>
  <r>
    <x v="11"/>
    <x v="3"/>
    <x v="53"/>
    <x v="9"/>
    <n v="17"/>
  </r>
  <r>
    <x v="11"/>
    <x v="3"/>
    <x v="54"/>
    <x v="9"/>
    <n v="22"/>
  </r>
  <r>
    <x v="11"/>
    <x v="3"/>
    <x v="55"/>
    <x v="9"/>
    <n v="21"/>
  </r>
  <r>
    <x v="11"/>
    <x v="3"/>
    <x v="56"/>
    <x v="9"/>
    <n v="26"/>
  </r>
  <r>
    <x v="11"/>
    <x v="3"/>
    <x v="57"/>
    <x v="9"/>
    <n v="13"/>
  </r>
  <r>
    <x v="11"/>
    <x v="3"/>
    <x v="58"/>
    <x v="9"/>
    <n v="29"/>
  </r>
  <r>
    <x v="11"/>
    <x v="3"/>
    <x v="59"/>
    <x v="9"/>
    <n v="80"/>
  </r>
  <r>
    <x v="11"/>
    <x v="3"/>
    <x v="60"/>
    <x v="9"/>
    <n v="82"/>
  </r>
  <r>
    <x v="11"/>
    <x v="3"/>
    <x v="61"/>
    <x v="9"/>
    <n v="62"/>
  </r>
  <r>
    <x v="11"/>
    <x v="3"/>
    <x v="62"/>
    <x v="9"/>
    <n v="64"/>
  </r>
  <r>
    <x v="11"/>
    <x v="3"/>
    <x v="41"/>
    <x v="10"/>
    <n v="1"/>
  </r>
  <r>
    <x v="11"/>
    <x v="3"/>
    <x v="42"/>
    <x v="10"/>
    <n v="2"/>
  </r>
  <r>
    <x v="11"/>
    <x v="3"/>
    <x v="43"/>
    <x v="10"/>
    <n v="18"/>
  </r>
  <r>
    <x v="11"/>
    <x v="3"/>
    <x v="45"/>
    <x v="10"/>
    <n v="8"/>
  </r>
  <r>
    <x v="11"/>
    <x v="3"/>
    <x v="47"/>
    <x v="10"/>
    <n v="1"/>
  </r>
  <r>
    <x v="11"/>
    <x v="3"/>
    <x v="49"/>
    <x v="10"/>
    <n v="1"/>
  </r>
  <r>
    <x v="11"/>
    <x v="3"/>
    <x v="50"/>
    <x v="10"/>
    <n v="3"/>
  </r>
  <r>
    <x v="11"/>
    <x v="3"/>
    <x v="51"/>
    <x v="10"/>
    <n v="2"/>
  </r>
  <r>
    <x v="11"/>
    <x v="3"/>
    <x v="52"/>
    <x v="10"/>
    <n v="2"/>
  </r>
  <r>
    <x v="11"/>
    <x v="3"/>
    <x v="53"/>
    <x v="10"/>
    <n v="1"/>
  </r>
  <r>
    <x v="11"/>
    <x v="3"/>
    <x v="54"/>
    <x v="10"/>
    <n v="2"/>
  </r>
  <r>
    <x v="11"/>
    <x v="3"/>
    <x v="41"/>
    <x v="11"/>
    <n v="1"/>
  </r>
  <r>
    <x v="11"/>
    <x v="3"/>
    <x v="42"/>
    <x v="11"/>
    <n v="1"/>
  </r>
  <r>
    <x v="11"/>
    <x v="3"/>
    <x v="43"/>
    <x v="11"/>
    <n v="8"/>
  </r>
  <r>
    <x v="11"/>
    <x v="3"/>
    <x v="52"/>
    <x v="11"/>
    <n v="1"/>
  </r>
  <r>
    <x v="11"/>
    <x v="3"/>
    <x v="41"/>
    <x v="12"/>
    <n v="80"/>
  </r>
  <r>
    <x v="11"/>
    <x v="3"/>
    <x v="42"/>
    <x v="12"/>
    <n v="43"/>
  </r>
  <r>
    <x v="11"/>
    <x v="3"/>
    <x v="43"/>
    <x v="12"/>
    <n v="389"/>
  </r>
  <r>
    <x v="11"/>
    <x v="3"/>
    <x v="44"/>
    <x v="12"/>
    <n v="71"/>
  </r>
  <r>
    <x v="11"/>
    <x v="3"/>
    <x v="45"/>
    <x v="12"/>
    <n v="123"/>
  </r>
  <r>
    <x v="11"/>
    <x v="3"/>
    <x v="46"/>
    <x v="12"/>
    <n v="56"/>
  </r>
  <r>
    <x v="11"/>
    <x v="3"/>
    <x v="47"/>
    <x v="12"/>
    <n v="34"/>
  </r>
  <r>
    <x v="11"/>
    <x v="3"/>
    <x v="48"/>
    <x v="12"/>
    <n v="76"/>
  </r>
  <r>
    <x v="11"/>
    <x v="3"/>
    <x v="49"/>
    <x v="12"/>
    <n v="43"/>
  </r>
  <r>
    <x v="11"/>
    <x v="3"/>
    <x v="50"/>
    <x v="12"/>
    <n v="80"/>
  </r>
  <r>
    <x v="11"/>
    <x v="3"/>
    <x v="51"/>
    <x v="12"/>
    <n v="54"/>
  </r>
  <r>
    <x v="11"/>
    <x v="3"/>
    <x v="52"/>
    <x v="12"/>
    <n v="73"/>
  </r>
  <r>
    <x v="11"/>
    <x v="3"/>
    <x v="53"/>
    <x v="12"/>
    <n v="73"/>
  </r>
  <r>
    <x v="11"/>
    <x v="3"/>
    <x v="54"/>
    <x v="12"/>
    <n v="53"/>
  </r>
  <r>
    <x v="11"/>
    <x v="3"/>
    <x v="55"/>
    <x v="12"/>
    <n v="58"/>
  </r>
  <r>
    <x v="11"/>
    <x v="3"/>
    <x v="56"/>
    <x v="12"/>
    <n v="70"/>
  </r>
  <r>
    <x v="11"/>
    <x v="3"/>
    <x v="57"/>
    <x v="12"/>
    <n v="43"/>
  </r>
  <r>
    <x v="11"/>
    <x v="3"/>
    <x v="58"/>
    <x v="12"/>
    <n v="118"/>
  </r>
  <r>
    <x v="11"/>
    <x v="3"/>
    <x v="59"/>
    <x v="12"/>
    <n v="239"/>
  </r>
  <r>
    <x v="11"/>
    <x v="3"/>
    <x v="60"/>
    <x v="12"/>
    <n v="154"/>
  </r>
  <r>
    <x v="11"/>
    <x v="3"/>
    <x v="61"/>
    <x v="12"/>
    <n v="117"/>
  </r>
  <r>
    <x v="11"/>
    <x v="3"/>
    <x v="62"/>
    <x v="12"/>
    <n v="136"/>
  </r>
  <r>
    <x v="11"/>
    <x v="3"/>
    <x v="41"/>
    <x v="13"/>
    <n v="3"/>
  </r>
  <r>
    <x v="11"/>
    <x v="3"/>
    <x v="42"/>
    <x v="13"/>
    <n v="4"/>
  </r>
  <r>
    <x v="11"/>
    <x v="3"/>
    <x v="43"/>
    <x v="13"/>
    <n v="10"/>
  </r>
  <r>
    <x v="11"/>
    <x v="3"/>
    <x v="44"/>
    <x v="13"/>
    <n v="3"/>
  </r>
  <r>
    <x v="11"/>
    <x v="3"/>
    <x v="45"/>
    <x v="13"/>
    <n v="22"/>
  </r>
  <r>
    <x v="11"/>
    <x v="3"/>
    <x v="46"/>
    <x v="13"/>
    <n v="1"/>
  </r>
  <r>
    <x v="11"/>
    <x v="3"/>
    <x v="48"/>
    <x v="13"/>
    <n v="1"/>
  </r>
  <r>
    <x v="11"/>
    <x v="3"/>
    <x v="50"/>
    <x v="13"/>
    <n v="2"/>
  </r>
  <r>
    <x v="11"/>
    <x v="3"/>
    <x v="51"/>
    <x v="13"/>
    <n v="14"/>
  </r>
  <r>
    <x v="11"/>
    <x v="3"/>
    <x v="52"/>
    <x v="13"/>
    <n v="1"/>
  </r>
  <r>
    <x v="11"/>
    <x v="3"/>
    <x v="58"/>
    <x v="13"/>
    <n v="3"/>
  </r>
  <r>
    <x v="11"/>
    <x v="3"/>
    <x v="41"/>
    <x v="14"/>
    <n v="115"/>
  </r>
  <r>
    <x v="11"/>
    <x v="3"/>
    <x v="42"/>
    <x v="14"/>
    <n v="93"/>
  </r>
  <r>
    <x v="11"/>
    <x v="3"/>
    <x v="43"/>
    <x v="14"/>
    <n v="303"/>
  </r>
  <r>
    <x v="11"/>
    <x v="3"/>
    <x v="44"/>
    <x v="14"/>
    <n v="80"/>
  </r>
  <r>
    <x v="11"/>
    <x v="3"/>
    <x v="45"/>
    <x v="14"/>
    <n v="208"/>
  </r>
  <r>
    <x v="11"/>
    <x v="3"/>
    <x v="46"/>
    <x v="14"/>
    <n v="87"/>
  </r>
  <r>
    <x v="11"/>
    <x v="3"/>
    <x v="47"/>
    <x v="14"/>
    <n v="160"/>
  </r>
  <r>
    <x v="11"/>
    <x v="3"/>
    <x v="48"/>
    <x v="14"/>
    <n v="109"/>
  </r>
  <r>
    <x v="11"/>
    <x v="3"/>
    <x v="49"/>
    <x v="14"/>
    <n v="145"/>
  </r>
  <r>
    <x v="11"/>
    <x v="3"/>
    <x v="50"/>
    <x v="14"/>
    <n v="250"/>
  </r>
  <r>
    <x v="11"/>
    <x v="3"/>
    <x v="51"/>
    <x v="14"/>
    <n v="109"/>
  </r>
  <r>
    <x v="11"/>
    <x v="3"/>
    <x v="52"/>
    <x v="14"/>
    <n v="88"/>
  </r>
  <r>
    <x v="11"/>
    <x v="3"/>
    <x v="53"/>
    <x v="14"/>
    <n v="1"/>
  </r>
  <r>
    <x v="11"/>
    <x v="3"/>
    <x v="54"/>
    <x v="14"/>
    <n v="25"/>
  </r>
  <r>
    <x v="11"/>
    <x v="3"/>
    <x v="55"/>
    <x v="14"/>
    <n v="25"/>
  </r>
  <r>
    <x v="11"/>
    <x v="3"/>
    <x v="56"/>
    <x v="14"/>
    <n v="19"/>
  </r>
  <r>
    <x v="11"/>
    <x v="3"/>
    <x v="58"/>
    <x v="14"/>
    <n v="9"/>
  </r>
  <r>
    <x v="11"/>
    <x v="3"/>
    <x v="59"/>
    <x v="14"/>
    <n v="15"/>
  </r>
  <r>
    <x v="11"/>
    <x v="3"/>
    <x v="60"/>
    <x v="14"/>
    <n v="26"/>
  </r>
  <r>
    <x v="11"/>
    <x v="3"/>
    <x v="61"/>
    <x v="14"/>
    <n v="1"/>
  </r>
  <r>
    <x v="11"/>
    <x v="3"/>
    <x v="41"/>
    <x v="15"/>
    <n v="19"/>
  </r>
  <r>
    <x v="11"/>
    <x v="3"/>
    <x v="42"/>
    <x v="15"/>
    <n v="15"/>
  </r>
  <r>
    <x v="11"/>
    <x v="3"/>
    <x v="43"/>
    <x v="15"/>
    <n v="47"/>
  </r>
  <r>
    <x v="11"/>
    <x v="3"/>
    <x v="44"/>
    <x v="15"/>
    <n v="6"/>
  </r>
  <r>
    <x v="11"/>
    <x v="3"/>
    <x v="45"/>
    <x v="15"/>
    <n v="33"/>
  </r>
  <r>
    <x v="11"/>
    <x v="3"/>
    <x v="46"/>
    <x v="15"/>
    <n v="4"/>
  </r>
  <r>
    <x v="11"/>
    <x v="3"/>
    <x v="47"/>
    <x v="15"/>
    <n v="38"/>
  </r>
  <r>
    <x v="11"/>
    <x v="3"/>
    <x v="48"/>
    <x v="15"/>
    <n v="7"/>
  </r>
  <r>
    <x v="11"/>
    <x v="3"/>
    <x v="49"/>
    <x v="15"/>
    <n v="55"/>
  </r>
  <r>
    <x v="11"/>
    <x v="3"/>
    <x v="50"/>
    <x v="15"/>
    <n v="93"/>
  </r>
  <r>
    <x v="11"/>
    <x v="3"/>
    <x v="51"/>
    <x v="15"/>
    <n v="21"/>
  </r>
  <r>
    <x v="11"/>
    <x v="3"/>
    <x v="52"/>
    <x v="15"/>
    <n v="14"/>
  </r>
  <r>
    <x v="11"/>
    <x v="3"/>
    <x v="53"/>
    <x v="15"/>
    <n v="3"/>
  </r>
  <r>
    <x v="11"/>
    <x v="3"/>
    <x v="54"/>
    <x v="15"/>
    <n v="2"/>
  </r>
  <r>
    <x v="11"/>
    <x v="3"/>
    <x v="55"/>
    <x v="15"/>
    <n v="4"/>
  </r>
  <r>
    <x v="11"/>
    <x v="3"/>
    <x v="56"/>
    <x v="15"/>
    <n v="4"/>
  </r>
  <r>
    <x v="11"/>
    <x v="3"/>
    <x v="58"/>
    <x v="15"/>
    <n v="2"/>
  </r>
  <r>
    <x v="11"/>
    <x v="3"/>
    <x v="59"/>
    <x v="15"/>
    <n v="24"/>
  </r>
  <r>
    <x v="11"/>
    <x v="3"/>
    <x v="60"/>
    <x v="15"/>
    <n v="21"/>
  </r>
  <r>
    <x v="11"/>
    <x v="3"/>
    <x v="62"/>
    <x v="15"/>
    <n v="2"/>
  </r>
  <r>
    <x v="11"/>
    <x v="3"/>
    <x v="41"/>
    <x v="16"/>
    <n v="6"/>
  </r>
  <r>
    <x v="11"/>
    <x v="3"/>
    <x v="42"/>
    <x v="16"/>
    <n v="10"/>
  </r>
  <r>
    <x v="11"/>
    <x v="3"/>
    <x v="43"/>
    <x v="16"/>
    <n v="27"/>
  </r>
  <r>
    <x v="11"/>
    <x v="3"/>
    <x v="44"/>
    <x v="16"/>
    <n v="12"/>
  </r>
  <r>
    <x v="11"/>
    <x v="3"/>
    <x v="45"/>
    <x v="16"/>
    <n v="15"/>
  </r>
  <r>
    <x v="11"/>
    <x v="3"/>
    <x v="46"/>
    <x v="16"/>
    <n v="4"/>
  </r>
  <r>
    <x v="11"/>
    <x v="3"/>
    <x v="47"/>
    <x v="16"/>
    <n v="1"/>
  </r>
  <r>
    <x v="11"/>
    <x v="3"/>
    <x v="48"/>
    <x v="16"/>
    <n v="1"/>
  </r>
  <r>
    <x v="11"/>
    <x v="3"/>
    <x v="49"/>
    <x v="16"/>
    <n v="5"/>
  </r>
  <r>
    <x v="11"/>
    <x v="3"/>
    <x v="50"/>
    <x v="16"/>
    <n v="7"/>
  </r>
  <r>
    <x v="11"/>
    <x v="3"/>
    <x v="51"/>
    <x v="16"/>
    <n v="9"/>
  </r>
  <r>
    <x v="11"/>
    <x v="3"/>
    <x v="52"/>
    <x v="16"/>
    <n v="10"/>
  </r>
  <r>
    <x v="11"/>
    <x v="3"/>
    <x v="53"/>
    <x v="16"/>
    <n v="4"/>
  </r>
  <r>
    <x v="11"/>
    <x v="3"/>
    <x v="54"/>
    <x v="16"/>
    <n v="1"/>
  </r>
  <r>
    <x v="11"/>
    <x v="3"/>
    <x v="55"/>
    <x v="16"/>
    <n v="4"/>
  </r>
  <r>
    <x v="11"/>
    <x v="3"/>
    <x v="56"/>
    <x v="16"/>
    <n v="4"/>
  </r>
  <r>
    <x v="11"/>
    <x v="3"/>
    <x v="58"/>
    <x v="16"/>
    <n v="5"/>
  </r>
  <r>
    <x v="11"/>
    <x v="3"/>
    <x v="59"/>
    <x v="16"/>
    <n v="3"/>
  </r>
  <r>
    <x v="11"/>
    <x v="3"/>
    <x v="60"/>
    <x v="16"/>
    <n v="2"/>
  </r>
  <r>
    <x v="11"/>
    <x v="3"/>
    <x v="61"/>
    <x v="16"/>
    <n v="2"/>
  </r>
  <r>
    <x v="11"/>
    <x v="3"/>
    <x v="62"/>
    <x v="16"/>
    <n v="2"/>
  </r>
  <r>
    <x v="11"/>
    <x v="3"/>
    <x v="41"/>
    <x v="33"/>
    <n v="4"/>
  </r>
  <r>
    <x v="11"/>
    <x v="3"/>
    <x v="42"/>
    <x v="33"/>
    <n v="7"/>
  </r>
  <r>
    <x v="11"/>
    <x v="3"/>
    <x v="43"/>
    <x v="33"/>
    <n v="40"/>
  </r>
  <r>
    <x v="11"/>
    <x v="3"/>
    <x v="44"/>
    <x v="33"/>
    <n v="8"/>
  </r>
  <r>
    <x v="11"/>
    <x v="3"/>
    <x v="45"/>
    <x v="33"/>
    <n v="20"/>
  </r>
  <r>
    <x v="11"/>
    <x v="3"/>
    <x v="46"/>
    <x v="33"/>
    <n v="1"/>
  </r>
  <r>
    <x v="11"/>
    <x v="3"/>
    <x v="47"/>
    <x v="33"/>
    <n v="4"/>
  </r>
  <r>
    <x v="11"/>
    <x v="3"/>
    <x v="48"/>
    <x v="33"/>
    <n v="4"/>
  </r>
  <r>
    <x v="11"/>
    <x v="3"/>
    <x v="49"/>
    <x v="33"/>
    <n v="5"/>
  </r>
  <r>
    <x v="11"/>
    <x v="3"/>
    <x v="50"/>
    <x v="33"/>
    <n v="6"/>
  </r>
  <r>
    <x v="11"/>
    <x v="3"/>
    <x v="51"/>
    <x v="33"/>
    <n v="9"/>
  </r>
  <r>
    <x v="11"/>
    <x v="3"/>
    <x v="52"/>
    <x v="33"/>
    <n v="6"/>
  </r>
  <r>
    <x v="11"/>
    <x v="3"/>
    <x v="53"/>
    <x v="33"/>
    <n v="3"/>
  </r>
  <r>
    <x v="11"/>
    <x v="3"/>
    <x v="54"/>
    <x v="33"/>
    <n v="3"/>
  </r>
  <r>
    <x v="11"/>
    <x v="3"/>
    <x v="55"/>
    <x v="33"/>
    <n v="7"/>
  </r>
  <r>
    <x v="11"/>
    <x v="3"/>
    <x v="56"/>
    <x v="33"/>
    <n v="1"/>
  </r>
  <r>
    <x v="11"/>
    <x v="3"/>
    <x v="57"/>
    <x v="33"/>
    <n v="1"/>
  </r>
  <r>
    <x v="11"/>
    <x v="3"/>
    <x v="58"/>
    <x v="33"/>
    <n v="28"/>
  </r>
  <r>
    <x v="11"/>
    <x v="3"/>
    <x v="59"/>
    <x v="33"/>
    <n v="29"/>
  </r>
  <r>
    <x v="11"/>
    <x v="3"/>
    <x v="60"/>
    <x v="33"/>
    <n v="8"/>
  </r>
  <r>
    <x v="11"/>
    <x v="3"/>
    <x v="61"/>
    <x v="33"/>
    <n v="4"/>
  </r>
  <r>
    <x v="11"/>
    <x v="3"/>
    <x v="62"/>
    <x v="33"/>
    <n v="7"/>
  </r>
  <r>
    <x v="11"/>
    <x v="3"/>
    <x v="41"/>
    <x v="34"/>
    <n v="2"/>
  </r>
  <r>
    <x v="11"/>
    <x v="3"/>
    <x v="42"/>
    <x v="34"/>
    <n v="1"/>
  </r>
  <r>
    <x v="11"/>
    <x v="3"/>
    <x v="43"/>
    <x v="34"/>
    <n v="10"/>
  </r>
  <r>
    <x v="11"/>
    <x v="3"/>
    <x v="44"/>
    <x v="34"/>
    <n v="2"/>
  </r>
  <r>
    <x v="11"/>
    <x v="3"/>
    <x v="45"/>
    <x v="34"/>
    <n v="6"/>
  </r>
  <r>
    <x v="11"/>
    <x v="3"/>
    <x v="47"/>
    <x v="34"/>
    <n v="1"/>
  </r>
  <r>
    <x v="11"/>
    <x v="3"/>
    <x v="48"/>
    <x v="34"/>
    <n v="1"/>
  </r>
  <r>
    <x v="11"/>
    <x v="3"/>
    <x v="49"/>
    <x v="34"/>
    <n v="1"/>
  </r>
  <r>
    <x v="11"/>
    <x v="3"/>
    <x v="50"/>
    <x v="34"/>
    <n v="2"/>
  </r>
  <r>
    <x v="11"/>
    <x v="3"/>
    <x v="51"/>
    <x v="34"/>
    <n v="5"/>
  </r>
  <r>
    <x v="11"/>
    <x v="3"/>
    <x v="52"/>
    <x v="34"/>
    <n v="2"/>
  </r>
  <r>
    <x v="11"/>
    <x v="3"/>
    <x v="55"/>
    <x v="34"/>
    <n v="5"/>
  </r>
  <r>
    <x v="11"/>
    <x v="3"/>
    <x v="58"/>
    <x v="34"/>
    <n v="11"/>
  </r>
  <r>
    <x v="11"/>
    <x v="3"/>
    <x v="59"/>
    <x v="34"/>
    <n v="7"/>
  </r>
  <r>
    <x v="11"/>
    <x v="3"/>
    <x v="60"/>
    <x v="34"/>
    <n v="4"/>
  </r>
  <r>
    <x v="11"/>
    <x v="3"/>
    <x v="61"/>
    <x v="34"/>
    <n v="1"/>
  </r>
  <r>
    <x v="11"/>
    <x v="3"/>
    <x v="43"/>
    <x v="35"/>
    <n v="2"/>
  </r>
  <r>
    <x v="11"/>
    <x v="3"/>
    <x v="44"/>
    <x v="35"/>
    <n v="2"/>
  </r>
  <r>
    <x v="11"/>
    <x v="3"/>
    <x v="45"/>
    <x v="35"/>
    <n v="3"/>
  </r>
  <r>
    <x v="11"/>
    <x v="3"/>
    <x v="47"/>
    <x v="35"/>
    <n v="1"/>
  </r>
  <r>
    <x v="11"/>
    <x v="3"/>
    <x v="48"/>
    <x v="35"/>
    <n v="1"/>
  </r>
  <r>
    <x v="11"/>
    <x v="3"/>
    <x v="50"/>
    <x v="35"/>
    <n v="1"/>
  </r>
  <r>
    <x v="11"/>
    <x v="3"/>
    <x v="51"/>
    <x v="35"/>
    <n v="4"/>
  </r>
  <r>
    <x v="11"/>
    <x v="3"/>
    <x v="55"/>
    <x v="35"/>
    <n v="1"/>
  </r>
  <r>
    <x v="11"/>
    <x v="3"/>
    <x v="59"/>
    <x v="35"/>
    <n v="1"/>
  </r>
  <r>
    <x v="11"/>
    <x v="3"/>
    <x v="60"/>
    <x v="35"/>
    <n v="1"/>
  </r>
  <r>
    <x v="11"/>
    <x v="3"/>
    <x v="41"/>
    <x v="36"/>
    <n v="1"/>
  </r>
  <r>
    <x v="11"/>
    <x v="3"/>
    <x v="42"/>
    <x v="36"/>
    <n v="1"/>
  </r>
  <r>
    <x v="11"/>
    <x v="3"/>
    <x v="43"/>
    <x v="36"/>
    <n v="15"/>
  </r>
  <r>
    <x v="11"/>
    <x v="3"/>
    <x v="44"/>
    <x v="36"/>
    <n v="3"/>
  </r>
  <r>
    <x v="11"/>
    <x v="3"/>
    <x v="45"/>
    <x v="36"/>
    <n v="5"/>
  </r>
  <r>
    <x v="11"/>
    <x v="3"/>
    <x v="47"/>
    <x v="36"/>
    <n v="2"/>
  </r>
  <r>
    <x v="11"/>
    <x v="3"/>
    <x v="51"/>
    <x v="36"/>
    <n v="1"/>
  </r>
  <r>
    <x v="11"/>
    <x v="3"/>
    <x v="52"/>
    <x v="36"/>
    <n v="2"/>
  </r>
  <r>
    <x v="11"/>
    <x v="3"/>
    <x v="54"/>
    <x v="36"/>
    <n v="1"/>
  </r>
  <r>
    <x v="11"/>
    <x v="3"/>
    <x v="55"/>
    <x v="36"/>
    <n v="2"/>
  </r>
  <r>
    <x v="11"/>
    <x v="3"/>
    <x v="56"/>
    <x v="36"/>
    <n v="1"/>
  </r>
  <r>
    <x v="11"/>
    <x v="3"/>
    <x v="58"/>
    <x v="36"/>
    <n v="10"/>
  </r>
  <r>
    <x v="11"/>
    <x v="3"/>
    <x v="59"/>
    <x v="36"/>
    <n v="9"/>
  </r>
  <r>
    <x v="11"/>
    <x v="3"/>
    <x v="60"/>
    <x v="36"/>
    <n v="2"/>
  </r>
  <r>
    <x v="11"/>
    <x v="3"/>
    <x v="61"/>
    <x v="36"/>
    <n v="1"/>
  </r>
  <r>
    <x v="11"/>
    <x v="3"/>
    <x v="62"/>
    <x v="36"/>
    <n v="3"/>
  </r>
  <r>
    <x v="11"/>
    <x v="3"/>
    <x v="44"/>
    <x v="32"/>
    <n v="33"/>
  </r>
  <r>
    <x v="11"/>
    <x v="3"/>
    <x v="53"/>
    <x v="32"/>
    <n v="97"/>
  </r>
  <r>
    <x v="11"/>
    <x v="3"/>
    <x v="55"/>
    <x v="32"/>
    <n v="271"/>
  </r>
  <r>
    <x v="11"/>
    <x v="3"/>
    <x v="58"/>
    <x v="32"/>
    <n v="38"/>
  </r>
  <r>
    <x v="11"/>
    <x v="3"/>
    <x v="59"/>
    <x v="32"/>
    <n v="121"/>
  </r>
  <r>
    <x v="11"/>
    <x v="3"/>
    <x v="60"/>
    <x v="32"/>
    <n v="134"/>
  </r>
  <r>
    <x v="11"/>
    <x v="3"/>
    <x v="61"/>
    <x v="32"/>
    <n v="564"/>
  </r>
  <r>
    <x v="11"/>
    <x v="3"/>
    <x v="62"/>
    <x v="32"/>
    <n v="288"/>
  </r>
  <r>
    <x v="11"/>
    <x v="3"/>
    <x v="41"/>
    <x v="17"/>
    <n v="84"/>
  </r>
  <r>
    <x v="11"/>
    <x v="3"/>
    <x v="42"/>
    <x v="17"/>
    <n v="90"/>
  </r>
  <r>
    <x v="11"/>
    <x v="3"/>
    <x v="43"/>
    <x v="17"/>
    <n v="3492"/>
  </r>
  <r>
    <x v="11"/>
    <x v="3"/>
    <x v="44"/>
    <x v="17"/>
    <n v="572"/>
  </r>
  <r>
    <x v="11"/>
    <x v="3"/>
    <x v="45"/>
    <x v="17"/>
    <n v="587"/>
  </r>
  <r>
    <x v="11"/>
    <x v="3"/>
    <x v="46"/>
    <x v="17"/>
    <n v="57"/>
  </r>
  <r>
    <x v="11"/>
    <x v="3"/>
    <x v="47"/>
    <x v="17"/>
    <n v="96"/>
  </r>
  <r>
    <x v="11"/>
    <x v="3"/>
    <x v="48"/>
    <x v="17"/>
    <n v="51"/>
  </r>
  <r>
    <x v="11"/>
    <x v="3"/>
    <x v="49"/>
    <x v="17"/>
    <n v="52"/>
  </r>
  <r>
    <x v="11"/>
    <x v="3"/>
    <x v="50"/>
    <x v="17"/>
    <n v="193"/>
  </r>
  <r>
    <x v="11"/>
    <x v="3"/>
    <x v="51"/>
    <x v="17"/>
    <n v="95"/>
  </r>
  <r>
    <x v="11"/>
    <x v="3"/>
    <x v="52"/>
    <x v="17"/>
    <n v="340"/>
  </r>
  <r>
    <x v="11"/>
    <x v="3"/>
    <x v="53"/>
    <x v="17"/>
    <n v="481"/>
  </r>
  <r>
    <x v="11"/>
    <x v="3"/>
    <x v="54"/>
    <x v="17"/>
    <n v="145"/>
  </r>
  <r>
    <x v="11"/>
    <x v="3"/>
    <x v="55"/>
    <x v="17"/>
    <n v="207"/>
  </r>
  <r>
    <x v="11"/>
    <x v="3"/>
    <x v="56"/>
    <x v="17"/>
    <n v="419"/>
  </r>
  <r>
    <x v="11"/>
    <x v="3"/>
    <x v="57"/>
    <x v="17"/>
    <n v="469"/>
  </r>
  <r>
    <x v="11"/>
    <x v="3"/>
    <x v="58"/>
    <x v="17"/>
    <n v="1429"/>
  </r>
  <r>
    <x v="11"/>
    <x v="3"/>
    <x v="59"/>
    <x v="17"/>
    <n v="2115"/>
  </r>
  <r>
    <x v="11"/>
    <x v="3"/>
    <x v="60"/>
    <x v="17"/>
    <n v="985"/>
  </r>
  <r>
    <x v="11"/>
    <x v="3"/>
    <x v="61"/>
    <x v="17"/>
    <n v="734"/>
  </r>
  <r>
    <x v="11"/>
    <x v="3"/>
    <x v="62"/>
    <x v="17"/>
    <n v="1488"/>
  </r>
  <r>
    <x v="11"/>
    <x v="3"/>
    <x v="41"/>
    <x v="18"/>
    <n v="2668"/>
  </r>
  <r>
    <x v="11"/>
    <x v="3"/>
    <x v="42"/>
    <x v="18"/>
    <n v="26789"/>
  </r>
  <r>
    <x v="11"/>
    <x v="3"/>
    <x v="43"/>
    <x v="18"/>
    <n v="84456"/>
  </r>
  <r>
    <x v="11"/>
    <x v="3"/>
    <x v="44"/>
    <x v="18"/>
    <n v="15959"/>
  </r>
  <r>
    <x v="11"/>
    <x v="3"/>
    <x v="45"/>
    <x v="18"/>
    <n v="29655"/>
  </r>
  <r>
    <x v="11"/>
    <x v="3"/>
    <x v="46"/>
    <x v="18"/>
    <n v="764"/>
  </r>
  <r>
    <x v="11"/>
    <x v="3"/>
    <x v="47"/>
    <x v="18"/>
    <n v="8198"/>
  </r>
  <r>
    <x v="11"/>
    <x v="3"/>
    <x v="48"/>
    <x v="18"/>
    <n v="3412"/>
  </r>
  <r>
    <x v="11"/>
    <x v="3"/>
    <x v="49"/>
    <x v="18"/>
    <n v="6088"/>
  </r>
  <r>
    <x v="11"/>
    <x v="3"/>
    <x v="50"/>
    <x v="18"/>
    <n v="4307"/>
  </r>
  <r>
    <x v="11"/>
    <x v="3"/>
    <x v="51"/>
    <x v="18"/>
    <n v="4948"/>
  </r>
  <r>
    <x v="11"/>
    <x v="3"/>
    <x v="52"/>
    <x v="18"/>
    <n v="6821"/>
  </r>
  <r>
    <x v="11"/>
    <x v="3"/>
    <x v="53"/>
    <x v="18"/>
    <n v="1586"/>
  </r>
  <r>
    <x v="11"/>
    <x v="3"/>
    <x v="54"/>
    <x v="18"/>
    <n v="32"/>
  </r>
  <r>
    <x v="11"/>
    <x v="3"/>
    <x v="55"/>
    <x v="18"/>
    <n v="74"/>
  </r>
  <r>
    <x v="11"/>
    <x v="3"/>
    <x v="56"/>
    <x v="18"/>
    <n v="585"/>
  </r>
  <r>
    <x v="11"/>
    <x v="3"/>
    <x v="58"/>
    <x v="18"/>
    <n v="5"/>
  </r>
  <r>
    <x v="11"/>
    <x v="3"/>
    <x v="59"/>
    <x v="18"/>
    <n v="17"/>
  </r>
  <r>
    <x v="11"/>
    <x v="3"/>
    <x v="60"/>
    <x v="18"/>
    <n v="2129"/>
  </r>
  <r>
    <x v="11"/>
    <x v="3"/>
    <x v="42"/>
    <x v="19"/>
    <n v="430478"/>
  </r>
  <r>
    <x v="11"/>
    <x v="3"/>
    <x v="43"/>
    <x v="19"/>
    <n v="5029274"/>
  </r>
  <r>
    <x v="11"/>
    <x v="3"/>
    <x v="44"/>
    <x v="19"/>
    <n v="1013459"/>
  </r>
  <r>
    <x v="11"/>
    <x v="3"/>
    <x v="45"/>
    <x v="19"/>
    <n v="1241659"/>
  </r>
  <r>
    <x v="11"/>
    <x v="3"/>
    <x v="47"/>
    <x v="19"/>
    <n v="42993"/>
  </r>
  <r>
    <x v="11"/>
    <x v="3"/>
    <x v="50"/>
    <x v="19"/>
    <n v="809823"/>
  </r>
  <r>
    <x v="11"/>
    <x v="3"/>
    <x v="51"/>
    <x v="19"/>
    <n v="332644"/>
  </r>
  <r>
    <x v="11"/>
    <x v="3"/>
    <x v="52"/>
    <x v="19"/>
    <n v="381632"/>
  </r>
  <r>
    <x v="11"/>
    <x v="3"/>
    <x v="53"/>
    <x v="19"/>
    <n v="112536"/>
  </r>
  <r>
    <x v="11"/>
    <x v="3"/>
    <x v="54"/>
    <x v="19"/>
    <n v="99596"/>
  </r>
  <r>
    <x v="11"/>
    <x v="3"/>
    <x v="56"/>
    <x v="19"/>
    <n v="102764"/>
  </r>
  <r>
    <x v="11"/>
    <x v="3"/>
    <x v="58"/>
    <x v="19"/>
    <n v="865659"/>
  </r>
  <r>
    <x v="11"/>
    <x v="3"/>
    <x v="59"/>
    <x v="19"/>
    <n v="51686"/>
  </r>
  <r>
    <x v="11"/>
    <x v="3"/>
    <x v="60"/>
    <x v="19"/>
    <n v="463908"/>
  </r>
  <r>
    <x v="11"/>
    <x v="3"/>
    <x v="61"/>
    <x v="19"/>
    <n v="331420"/>
  </r>
  <r>
    <x v="11"/>
    <x v="3"/>
    <x v="41"/>
    <x v="20"/>
    <n v="3"/>
  </r>
  <r>
    <x v="11"/>
    <x v="3"/>
    <x v="43"/>
    <x v="20"/>
    <n v="129619"/>
  </r>
  <r>
    <x v="11"/>
    <x v="3"/>
    <x v="44"/>
    <x v="20"/>
    <n v="23283"/>
  </r>
  <r>
    <x v="11"/>
    <x v="3"/>
    <x v="53"/>
    <x v="20"/>
    <n v="25"/>
  </r>
  <r>
    <x v="11"/>
    <x v="3"/>
    <x v="55"/>
    <x v="20"/>
    <n v="29"/>
  </r>
  <r>
    <x v="11"/>
    <x v="3"/>
    <x v="41"/>
    <x v="42"/>
    <n v="263"/>
  </r>
  <r>
    <x v="11"/>
    <x v="3"/>
    <x v="42"/>
    <x v="42"/>
    <n v="975"/>
  </r>
  <r>
    <x v="11"/>
    <x v="3"/>
    <x v="43"/>
    <x v="42"/>
    <n v="8807"/>
  </r>
  <r>
    <x v="11"/>
    <x v="3"/>
    <x v="44"/>
    <x v="42"/>
    <n v="1783"/>
  </r>
  <r>
    <x v="11"/>
    <x v="3"/>
    <x v="45"/>
    <x v="42"/>
    <n v="2197"/>
  </r>
  <r>
    <x v="11"/>
    <x v="3"/>
    <x v="46"/>
    <x v="42"/>
    <n v="615"/>
  </r>
  <r>
    <x v="11"/>
    <x v="3"/>
    <x v="47"/>
    <x v="42"/>
    <n v="5"/>
  </r>
  <r>
    <x v="11"/>
    <x v="3"/>
    <x v="48"/>
    <x v="42"/>
    <n v="385"/>
  </r>
  <r>
    <x v="11"/>
    <x v="3"/>
    <x v="49"/>
    <x v="42"/>
    <n v="269"/>
  </r>
  <r>
    <x v="11"/>
    <x v="3"/>
    <x v="50"/>
    <x v="42"/>
    <n v="623"/>
  </r>
  <r>
    <x v="11"/>
    <x v="3"/>
    <x v="51"/>
    <x v="42"/>
    <n v="49"/>
  </r>
  <r>
    <x v="11"/>
    <x v="3"/>
    <x v="52"/>
    <x v="42"/>
    <n v="662"/>
  </r>
  <r>
    <x v="11"/>
    <x v="3"/>
    <x v="53"/>
    <x v="42"/>
    <n v="715"/>
  </r>
  <r>
    <x v="11"/>
    <x v="3"/>
    <x v="54"/>
    <x v="42"/>
    <n v="1455"/>
  </r>
  <r>
    <x v="11"/>
    <x v="3"/>
    <x v="55"/>
    <x v="42"/>
    <n v="2948"/>
  </r>
  <r>
    <x v="11"/>
    <x v="3"/>
    <x v="56"/>
    <x v="42"/>
    <n v="2751"/>
  </r>
  <r>
    <x v="11"/>
    <x v="3"/>
    <x v="57"/>
    <x v="42"/>
    <n v="683"/>
  </r>
  <r>
    <x v="11"/>
    <x v="3"/>
    <x v="58"/>
    <x v="42"/>
    <n v="2535"/>
  </r>
  <r>
    <x v="11"/>
    <x v="3"/>
    <x v="59"/>
    <x v="42"/>
    <n v="6645"/>
  </r>
  <r>
    <x v="11"/>
    <x v="3"/>
    <x v="60"/>
    <x v="42"/>
    <n v="8079"/>
  </r>
  <r>
    <x v="11"/>
    <x v="3"/>
    <x v="61"/>
    <x v="42"/>
    <n v="7601"/>
  </r>
  <r>
    <x v="11"/>
    <x v="3"/>
    <x v="62"/>
    <x v="42"/>
    <n v="4175"/>
  </r>
  <r>
    <x v="11"/>
    <x v="3"/>
    <x v="41"/>
    <x v="21"/>
    <n v="380"/>
  </r>
  <r>
    <x v="11"/>
    <x v="3"/>
    <x v="42"/>
    <x v="21"/>
    <n v="823"/>
  </r>
  <r>
    <x v="11"/>
    <x v="3"/>
    <x v="43"/>
    <x v="21"/>
    <n v="7325"/>
  </r>
  <r>
    <x v="11"/>
    <x v="3"/>
    <x v="44"/>
    <x v="21"/>
    <n v="1757"/>
  </r>
  <r>
    <x v="11"/>
    <x v="3"/>
    <x v="45"/>
    <x v="21"/>
    <n v="1819"/>
  </r>
  <r>
    <x v="11"/>
    <x v="3"/>
    <x v="46"/>
    <x v="21"/>
    <n v="532"/>
  </r>
  <r>
    <x v="11"/>
    <x v="3"/>
    <x v="47"/>
    <x v="21"/>
    <n v="22"/>
  </r>
  <r>
    <x v="11"/>
    <x v="3"/>
    <x v="48"/>
    <x v="21"/>
    <n v="445"/>
  </r>
  <r>
    <x v="11"/>
    <x v="3"/>
    <x v="49"/>
    <x v="21"/>
    <n v="392"/>
  </r>
  <r>
    <x v="11"/>
    <x v="3"/>
    <x v="50"/>
    <x v="21"/>
    <n v="828"/>
  </r>
  <r>
    <x v="11"/>
    <x v="3"/>
    <x v="51"/>
    <x v="21"/>
    <n v="113"/>
  </r>
  <r>
    <x v="11"/>
    <x v="3"/>
    <x v="52"/>
    <x v="21"/>
    <n v="500"/>
  </r>
  <r>
    <x v="11"/>
    <x v="3"/>
    <x v="53"/>
    <x v="21"/>
    <n v="619"/>
  </r>
  <r>
    <x v="11"/>
    <x v="3"/>
    <x v="54"/>
    <x v="21"/>
    <n v="1448"/>
  </r>
  <r>
    <x v="11"/>
    <x v="3"/>
    <x v="55"/>
    <x v="21"/>
    <n v="2589"/>
  </r>
  <r>
    <x v="11"/>
    <x v="3"/>
    <x v="56"/>
    <x v="21"/>
    <n v="2538"/>
  </r>
  <r>
    <x v="11"/>
    <x v="3"/>
    <x v="57"/>
    <x v="21"/>
    <n v="500"/>
  </r>
  <r>
    <x v="11"/>
    <x v="3"/>
    <x v="58"/>
    <x v="21"/>
    <n v="1936"/>
  </r>
  <r>
    <x v="11"/>
    <x v="3"/>
    <x v="59"/>
    <x v="21"/>
    <n v="6072"/>
  </r>
  <r>
    <x v="11"/>
    <x v="3"/>
    <x v="60"/>
    <x v="21"/>
    <n v="6286"/>
  </r>
  <r>
    <x v="11"/>
    <x v="3"/>
    <x v="61"/>
    <x v="21"/>
    <n v="5728"/>
  </r>
  <r>
    <x v="11"/>
    <x v="3"/>
    <x v="62"/>
    <x v="21"/>
    <n v="3347"/>
  </r>
  <r>
    <x v="11"/>
    <x v="3"/>
    <x v="41"/>
    <x v="22"/>
    <n v="1668"/>
  </r>
  <r>
    <x v="11"/>
    <x v="3"/>
    <x v="42"/>
    <x v="22"/>
    <n v="60139"/>
  </r>
  <r>
    <x v="11"/>
    <x v="3"/>
    <x v="43"/>
    <x v="22"/>
    <n v="118986"/>
  </r>
  <r>
    <x v="11"/>
    <x v="3"/>
    <x v="44"/>
    <x v="22"/>
    <n v="56540"/>
  </r>
  <r>
    <x v="11"/>
    <x v="3"/>
    <x v="45"/>
    <x v="22"/>
    <n v="47752"/>
  </r>
  <r>
    <x v="11"/>
    <x v="3"/>
    <x v="46"/>
    <x v="22"/>
    <n v="7292"/>
  </r>
  <r>
    <x v="11"/>
    <x v="3"/>
    <x v="47"/>
    <x v="22"/>
    <n v="7500"/>
  </r>
  <r>
    <x v="11"/>
    <x v="3"/>
    <x v="48"/>
    <x v="22"/>
    <n v="9"/>
  </r>
  <r>
    <x v="11"/>
    <x v="3"/>
    <x v="49"/>
    <x v="22"/>
    <n v="14989"/>
  </r>
  <r>
    <x v="11"/>
    <x v="3"/>
    <x v="50"/>
    <x v="22"/>
    <n v="31139"/>
  </r>
  <r>
    <x v="11"/>
    <x v="3"/>
    <x v="51"/>
    <x v="22"/>
    <n v="21491"/>
  </r>
  <r>
    <x v="11"/>
    <x v="3"/>
    <x v="52"/>
    <x v="22"/>
    <n v="57660"/>
  </r>
  <r>
    <x v="11"/>
    <x v="3"/>
    <x v="53"/>
    <x v="22"/>
    <n v="30"/>
  </r>
  <r>
    <x v="11"/>
    <x v="3"/>
    <x v="54"/>
    <x v="22"/>
    <n v="7"/>
  </r>
  <r>
    <x v="11"/>
    <x v="3"/>
    <x v="55"/>
    <x v="22"/>
    <n v="40"/>
  </r>
  <r>
    <x v="11"/>
    <x v="3"/>
    <x v="56"/>
    <x v="22"/>
    <n v="7522"/>
  </r>
  <r>
    <x v="11"/>
    <x v="3"/>
    <x v="58"/>
    <x v="22"/>
    <n v="27232"/>
  </r>
  <r>
    <x v="11"/>
    <x v="3"/>
    <x v="59"/>
    <x v="22"/>
    <n v="53"/>
  </r>
  <r>
    <x v="11"/>
    <x v="3"/>
    <x v="60"/>
    <x v="22"/>
    <n v="6809"/>
  </r>
  <r>
    <x v="11"/>
    <x v="3"/>
    <x v="61"/>
    <x v="22"/>
    <n v="17"/>
  </r>
  <r>
    <x v="11"/>
    <x v="3"/>
    <x v="62"/>
    <x v="22"/>
    <n v="17"/>
  </r>
  <r>
    <x v="11"/>
    <x v="3"/>
    <x v="41"/>
    <x v="23"/>
    <n v="3"/>
  </r>
  <r>
    <x v="11"/>
    <x v="3"/>
    <x v="42"/>
    <x v="23"/>
    <n v="45"/>
  </r>
  <r>
    <x v="11"/>
    <x v="3"/>
    <x v="43"/>
    <x v="23"/>
    <n v="1082"/>
  </r>
  <r>
    <x v="11"/>
    <x v="3"/>
    <x v="45"/>
    <x v="23"/>
    <n v="701"/>
  </r>
  <r>
    <x v="11"/>
    <x v="3"/>
    <x v="47"/>
    <x v="23"/>
    <n v="1"/>
  </r>
  <r>
    <x v="11"/>
    <x v="3"/>
    <x v="49"/>
    <x v="23"/>
    <n v="3"/>
  </r>
  <r>
    <x v="11"/>
    <x v="3"/>
    <x v="50"/>
    <x v="23"/>
    <n v="63"/>
  </r>
  <r>
    <x v="11"/>
    <x v="3"/>
    <x v="51"/>
    <x v="23"/>
    <n v="27"/>
  </r>
  <r>
    <x v="11"/>
    <x v="3"/>
    <x v="52"/>
    <x v="23"/>
    <n v="274"/>
  </r>
  <r>
    <x v="11"/>
    <x v="3"/>
    <x v="53"/>
    <x v="23"/>
    <n v="10"/>
  </r>
  <r>
    <x v="11"/>
    <x v="3"/>
    <x v="54"/>
    <x v="23"/>
    <n v="123"/>
  </r>
  <r>
    <x v="11"/>
    <x v="3"/>
    <x v="41"/>
    <x v="24"/>
    <n v="3"/>
  </r>
  <r>
    <x v="11"/>
    <x v="3"/>
    <x v="42"/>
    <x v="24"/>
    <n v="60"/>
  </r>
  <r>
    <x v="11"/>
    <x v="3"/>
    <x v="43"/>
    <x v="24"/>
    <n v="90"/>
  </r>
  <r>
    <x v="11"/>
    <x v="3"/>
    <x v="52"/>
    <x v="24"/>
    <n v="10"/>
  </r>
  <r>
    <x v="11"/>
    <x v="3"/>
    <x v="41"/>
    <x v="25"/>
    <n v="11279"/>
  </r>
  <r>
    <x v="11"/>
    <x v="3"/>
    <x v="42"/>
    <x v="25"/>
    <n v="5496"/>
  </r>
  <r>
    <x v="11"/>
    <x v="3"/>
    <x v="43"/>
    <x v="25"/>
    <n v="79028"/>
  </r>
  <r>
    <x v="11"/>
    <x v="3"/>
    <x v="44"/>
    <x v="25"/>
    <n v="15663"/>
  </r>
  <r>
    <x v="11"/>
    <x v="3"/>
    <x v="45"/>
    <x v="25"/>
    <n v="22158"/>
  </r>
  <r>
    <x v="11"/>
    <x v="3"/>
    <x v="46"/>
    <x v="25"/>
    <n v="5744"/>
  </r>
  <r>
    <x v="11"/>
    <x v="3"/>
    <x v="47"/>
    <x v="25"/>
    <n v="4610"/>
  </r>
  <r>
    <x v="11"/>
    <x v="3"/>
    <x v="48"/>
    <x v="25"/>
    <n v="9986"/>
  </r>
  <r>
    <x v="11"/>
    <x v="3"/>
    <x v="49"/>
    <x v="25"/>
    <n v="6279"/>
  </r>
  <r>
    <x v="11"/>
    <x v="3"/>
    <x v="50"/>
    <x v="25"/>
    <n v="12002"/>
  </r>
  <r>
    <x v="11"/>
    <x v="3"/>
    <x v="51"/>
    <x v="25"/>
    <n v="6117"/>
  </r>
  <r>
    <x v="11"/>
    <x v="3"/>
    <x v="52"/>
    <x v="25"/>
    <n v="15329"/>
  </r>
  <r>
    <x v="11"/>
    <x v="3"/>
    <x v="53"/>
    <x v="25"/>
    <n v="15355"/>
  </r>
  <r>
    <x v="11"/>
    <x v="3"/>
    <x v="54"/>
    <x v="25"/>
    <n v="11075"/>
  </r>
  <r>
    <x v="11"/>
    <x v="3"/>
    <x v="55"/>
    <x v="25"/>
    <n v="14203"/>
  </r>
  <r>
    <x v="11"/>
    <x v="3"/>
    <x v="56"/>
    <x v="25"/>
    <n v="15763"/>
  </r>
  <r>
    <x v="11"/>
    <x v="3"/>
    <x v="57"/>
    <x v="25"/>
    <n v="10813"/>
  </r>
  <r>
    <x v="11"/>
    <x v="3"/>
    <x v="58"/>
    <x v="25"/>
    <n v="33760"/>
  </r>
  <r>
    <x v="11"/>
    <x v="3"/>
    <x v="59"/>
    <x v="25"/>
    <n v="57408"/>
  </r>
  <r>
    <x v="11"/>
    <x v="3"/>
    <x v="60"/>
    <x v="25"/>
    <n v="27658"/>
  </r>
  <r>
    <x v="11"/>
    <x v="3"/>
    <x v="61"/>
    <x v="25"/>
    <n v="25916"/>
  </r>
  <r>
    <x v="11"/>
    <x v="3"/>
    <x v="62"/>
    <x v="25"/>
    <n v="32938"/>
  </r>
  <r>
    <x v="11"/>
    <x v="3"/>
    <x v="41"/>
    <x v="26"/>
    <n v="201"/>
  </r>
  <r>
    <x v="11"/>
    <x v="3"/>
    <x v="42"/>
    <x v="26"/>
    <n v="1023"/>
  </r>
  <r>
    <x v="11"/>
    <x v="3"/>
    <x v="43"/>
    <x v="26"/>
    <n v="490"/>
  </r>
  <r>
    <x v="11"/>
    <x v="3"/>
    <x v="44"/>
    <x v="26"/>
    <n v="31"/>
  </r>
  <r>
    <x v="11"/>
    <x v="3"/>
    <x v="45"/>
    <x v="26"/>
    <n v="2793"/>
  </r>
  <r>
    <x v="11"/>
    <x v="3"/>
    <x v="46"/>
    <x v="26"/>
    <n v="6"/>
  </r>
  <r>
    <x v="11"/>
    <x v="3"/>
    <x v="48"/>
    <x v="26"/>
    <n v="1"/>
  </r>
  <r>
    <x v="11"/>
    <x v="3"/>
    <x v="50"/>
    <x v="26"/>
    <n v="263"/>
  </r>
  <r>
    <x v="11"/>
    <x v="3"/>
    <x v="51"/>
    <x v="26"/>
    <n v="602"/>
  </r>
  <r>
    <x v="11"/>
    <x v="3"/>
    <x v="52"/>
    <x v="26"/>
    <n v="1"/>
  </r>
  <r>
    <x v="11"/>
    <x v="3"/>
    <x v="58"/>
    <x v="26"/>
    <n v="7"/>
  </r>
  <r>
    <x v="11"/>
    <x v="3"/>
    <x v="41"/>
    <x v="27"/>
    <n v="32015"/>
  </r>
  <r>
    <x v="11"/>
    <x v="3"/>
    <x v="42"/>
    <x v="27"/>
    <n v="36397"/>
  </r>
  <r>
    <x v="11"/>
    <x v="3"/>
    <x v="43"/>
    <x v="27"/>
    <n v="91803"/>
  </r>
  <r>
    <x v="11"/>
    <x v="3"/>
    <x v="44"/>
    <x v="27"/>
    <n v="27034"/>
  </r>
  <r>
    <x v="11"/>
    <x v="3"/>
    <x v="45"/>
    <x v="27"/>
    <n v="64895"/>
  </r>
  <r>
    <x v="11"/>
    <x v="3"/>
    <x v="46"/>
    <x v="27"/>
    <n v="18376"/>
  </r>
  <r>
    <x v="11"/>
    <x v="3"/>
    <x v="47"/>
    <x v="27"/>
    <n v="50918"/>
  </r>
  <r>
    <x v="11"/>
    <x v="3"/>
    <x v="48"/>
    <x v="27"/>
    <n v="25168"/>
  </r>
  <r>
    <x v="11"/>
    <x v="3"/>
    <x v="49"/>
    <x v="27"/>
    <n v="49166"/>
  </r>
  <r>
    <x v="11"/>
    <x v="3"/>
    <x v="50"/>
    <x v="27"/>
    <n v="74454"/>
  </r>
  <r>
    <x v="11"/>
    <x v="3"/>
    <x v="51"/>
    <x v="27"/>
    <n v="35919"/>
  </r>
  <r>
    <x v="11"/>
    <x v="3"/>
    <x v="52"/>
    <x v="27"/>
    <n v="25135"/>
  </r>
  <r>
    <x v="11"/>
    <x v="3"/>
    <x v="53"/>
    <x v="27"/>
    <n v="98"/>
  </r>
  <r>
    <x v="11"/>
    <x v="3"/>
    <x v="54"/>
    <x v="27"/>
    <n v="5822"/>
  </r>
  <r>
    <x v="11"/>
    <x v="3"/>
    <x v="55"/>
    <x v="27"/>
    <n v="4821"/>
  </r>
  <r>
    <x v="11"/>
    <x v="3"/>
    <x v="56"/>
    <x v="27"/>
    <n v="3518"/>
  </r>
  <r>
    <x v="11"/>
    <x v="3"/>
    <x v="58"/>
    <x v="27"/>
    <n v="428"/>
  </r>
  <r>
    <x v="11"/>
    <x v="3"/>
    <x v="59"/>
    <x v="27"/>
    <n v="1156"/>
  </r>
  <r>
    <x v="11"/>
    <x v="3"/>
    <x v="60"/>
    <x v="27"/>
    <n v="1841"/>
  </r>
  <r>
    <x v="11"/>
    <x v="3"/>
    <x v="61"/>
    <x v="27"/>
    <n v="152"/>
  </r>
  <r>
    <x v="11"/>
    <x v="3"/>
    <x v="41"/>
    <x v="28"/>
    <n v="1697"/>
  </r>
  <r>
    <x v="11"/>
    <x v="3"/>
    <x v="42"/>
    <x v="28"/>
    <n v="2297"/>
  </r>
  <r>
    <x v="11"/>
    <x v="3"/>
    <x v="43"/>
    <x v="28"/>
    <n v="3505"/>
  </r>
  <r>
    <x v="11"/>
    <x v="3"/>
    <x v="44"/>
    <x v="28"/>
    <n v="487"/>
  </r>
  <r>
    <x v="11"/>
    <x v="3"/>
    <x v="45"/>
    <x v="28"/>
    <n v="3533"/>
  </r>
  <r>
    <x v="11"/>
    <x v="3"/>
    <x v="46"/>
    <x v="28"/>
    <n v="235"/>
  </r>
  <r>
    <x v="11"/>
    <x v="3"/>
    <x v="47"/>
    <x v="28"/>
    <n v="5893"/>
  </r>
  <r>
    <x v="11"/>
    <x v="3"/>
    <x v="48"/>
    <x v="28"/>
    <n v="154"/>
  </r>
  <r>
    <x v="11"/>
    <x v="3"/>
    <x v="49"/>
    <x v="28"/>
    <n v="9239"/>
  </r>
  <r>
    <x v="11"/>
    <x v="3"/>
    <x v="50"/>
    <x v="28"/>
    <n v="10314"/>
  </r>
  <r>
    <x v="11"/>
    <x v="3"/>
    <x v="51"/>
    <x v="28"/>
    <n v="4299"/>
  </r>
  <r>
    <x v="11"/>
    <x v="3"/>
    <x v="52"/>
    <x v="28"/>
    <n v="2598"/>
  </r>
  <r>
    <x v="11"/>
    <x v="3"/>
    <x v="53"/>
    <x v="28"/>
    <n v="3"/>
  </r>
  <r>
    <x v="11"/>
    <x v="3"/>
    <x v="54"/>
    <x v="28"/>
    <n v="718"/>
  </r>
  <r>
    <x v="11"/>
    <x v="3"/>
    <x v="55"/>
    <x v="28"/>
    <n v="644"/>
  </r>
  <r>
    <x v="11"/>
    <x v="3"/>
    <x v="56"/>
    <x v="28"/>
    <n v="837"/>
  </r>
  <r>
    <x v="11"/>
    <x v="3"/>
    <x v="58"/>
    <x v="28"/>
    <n v="2"/>
  </r>
  <r>
    <x v="11"/>
    <x v="3"/>
    <x v="59"/>
    <x v="28"/>
    <n v="1543"/>
  </r>
  <r>
    <x v="11"/>
    <x v="3"/>
    <x v="60"/>
    <x v="28"/>
    <n v="488"/>
  </r>
  <r>
    <x v="11"/>
    <x v="3"/>
    <x v="62"/>
    <x v="28"/>
    <n v="2"/>
  </r>
  <r>
    <x v="11"/>
    <x v="3"/>
    <x v="41"/>
    <x v="29"/>
    <n v="45386"/>
  </r>
  <r>
    <x v="11"/>
    <x v="3"/>
    <x v="42"/>
    <x v="29"/>
    <n v="45637"/>
  </r>
  <r>
    <x v="11"/>
    <x v="3"/>
    <x v="43"/>
    <x v="29"/>
    <n v="176875"/>
  </r>
  <r>
    <x v="11"/>
    <x v="3"/>
    <x v="44"/>
    <x v="29"/>
    <n v="43266"/>
  </r>
  <r>
    <x v="11"/>
    <x v="3"/>
    <x v="45"/>
    <x v="29"/>
    <n v="94396"/>
  </r>
  <r>
    <x v="11"/>
    <x v="3"/>
    <x v="46"/>
    <x v="29"/>
    <n v="24393"/>
  </r>
  <r>
    <x v="11"/>
    <x v="3"/>
    <x v="47"/>
    <x v="29"/>
    <n v="61567"/>
  </r>
  <r>
    <x v="11"/>
    <x v="3"/>
    <x v="48"/>
    <x v="29"/>
    <n v="35414"/>
  </r>
  <r>
    <x v="11"/>
    <x v="3"/>
    <x v="49"/>
    <x v="29"/>
    <n v="64760"/>
  </r>
  <r>
    <x v="11"/>
    <x v="3"/>
    <x v="50"/>
    <x v="29"/>
    <n v="97239"/>
  </r>
  <r>
    <x v="11"/>
    <x v="3"/>
    <x v="51"/>
    <x v="29"/>
    <n v="47066"/>
  </r>
  <r>
    <x v="11"/>
    <x v="3"/>
    <x v="52"/>
    <x v="29"/>
    <n v="43433"/>
  </r>
  <r>
    <x v="11"/>
    <x v="3"/>
    <x v="53"/>
    <x v="29"/>
    <n v="15541"/>
  </r>
  <r>
    <x v="11"/>
    <x v="3"/>
    <x v="54"/>
    <x v="29"/>
    <n v="17838"/>
  </r>
  <r>
    <x v="11"/>
    <x v="3"/>
    <x v="55"/>
    <x v="29"/>
    <n v="19697"/>
  </r>
  <r>
    <x v="11"/>
    <x v="3"/>
    <x v="56"/>
    <x v="29"/>
    <n v="20138"/>
  </r>
  <r>
    <x v="11"/>
    <x v="3"/>
    <x v="57"/>
    <x v="29"/>
    <n v="10823"/>
  </r>
  <r>
    <x v="11"/>
    <x v="3"/>
    <x v="58"/>
    <x v="29"/>
    <n v="34261"/>
  </r>
  <r>
    <x v="11"/>
    <x v="3"/>
    <x v="59"/>
    <x v="29"/>
    <n v="60139"/>
  </r>
  <r>
    <x v="11"/>
    <x v="3"/>
    <x v="60"/>
    <x v="29"/>
    <n v="30121"/>
  </r>
  <r>
    <x v="11"/>
    <x v="3"/>
    <x v="61"/>
    <x v="29"/>
    <n v="26068"/>
  </r>
  <r>
    <x v="11"/>
    <x v="3"/>
    <x v="62"/>
    <x v="29"/>
    <n v="32944"/>
  </r>
  <r>
    <x v="11"/>
    <x v="3"/>
    <x v="41"/>
    <x v="37"/>
    <n v="441"/>
  </r>
  <r>
    <x v="11"/>
    <x v="3"/>
    <x v="42"/>
    <x v="37"/>
    <n v="1071"/>
  </r>
  <r>
    <x v="11"/>
    <x v="3"/>
    <x v="43"/>
    <x v="37"/>
    <n v="11436"/>
  </r>
  <r>
    <x v="11"/>
    <x v="3"/>
    <x v="44"/>
    <x v="37"/>
    <n v="2274"/>
  </r>
  <r>
    <x v="11"/>
    <x v="3"/>
    <x v="45"/>
    <x v="37"/>
    <n v="5888"/>
  </r>
  <r>
    <x v="11"/>
    <x v="3"/>
    <x v="46"/>
    <x v="37"/>
    <n v="100"/>
  </r>
  <r>
    <x v="11"/>
    <x v="3"/>
    <x v="47"/>
    <x v="37"/>
    <n v="949"/>
  </r>
  <r>
    <x v="11"/>
    <x v="3"/>
    <x v="48"/>
    <x v="37"/>
    <n v="592"/>
  </r>
  <r>
    <x v="11"/>
    <x v="3"/>
    <x v="49"/>
    <x v="37"/>
    <n v="597"/>
  </r>
  <r>
    <x v="11"/>
    <x v="3"/>
    <x v="50"/>
    <x v="37"/>
    <n v="1345"/>
  </r>
  <r>
    <x v="11"/>
    <x v="3"/>
    <x v="51"/>
    <x v="37"/>
    <n v="1574"/>
  </r>
  <r>
    <x v="11"/>
    <x v="3"/>
    <x v="52"/>
    <x v="37"/>
    <n v="1326"/>
  </r>
  <r>
    <x v="11"/>
    <x v="3"/>
    <x v="53"/>
    <x v="37"/>
    <n v="169"/>
  </r>
  <r>
    <x v="11"/>
    <x v="3"/>
    <x v="54"/>
    <x v="37"/>
    <n v="852"/>
  </r>
  <r>
    <x v="11"/>
    <x v="3"/>
    <x v="55"/>
    <x v="37"/>
    <n v="1735"/>
  </r>
  <r>
    <x v="11"/>
    <x v="3"/>
    <x v="56"/>
    <x v="37"/>
    <n v="376"/>
  </r>
  <r>
    <x v="11"/>
    <x v="3"/>
    <x v="57"/>
    <x v="37"/>
    <n v="348"/>
  </r>
  <r>
    <x v="11"/>
    <x v="3"/>
    <x v="58"/>
    <x v="37"/>
    <n v="8216"/>
  </r>
  <r>
    <x v="11"/>
    <x v="3"/>
    <x v="59"/>
    <x v="37"/>
    <n v="6410"/>
  </r>
  <r>
    <x v="11"/>
    <x v="3"/>
    <x v="60"/>
    <x v="37"/>
    <n v="1056"/>
  </r>
  <r>
    <x v="11"/>
    <x v="3"/>
    <x v="61"/>
    <x v="37"/>
    <n v="507"/>
  </r>
  <r>
    <x v="11"/>
    <x v="3"/>
    <x v="62"/>
    <x v="37"/>
    <n v="1278"/>
  </r>
  <r>
    <x v="11"/>
    <x v="3"/>
    <x v="41"/>
    <x v="38"/>
    <n v="45"/>
  </r>
  <r>
    <x v="11"/>
    <x v="3"/>
    <x v="42"/>
    <x v="38"/>
    <n v="2"/>
  </r>
  <r>
    <x v="11"/>
    <x v="3"/>
    <x v="43"/>
    <x v="38"/>
    <n v="743"/>
  </r>
  <r>
    <x v="11"/>
    <x v="3"/>
    <x v="44"/>
    <x v="38"/>
    <n v="4"/>
  </r>
  <r>
    <x v="11"/>
    <x v="3"/>
    <x v="45"/>
    <x v="38"/>
    <n v="195"/>
  </r>
  <r>
    <x v="11"/>
    <x v="3"/>
    <x v="47"/>
    <x v="38"/>
    <n v="23"/>
  </r>
  <r>
    <x v="11"/>
    <x v="3"/>
    <x v="48"/>
    <x v="38"/>
    <n v="330"/>
  </r>
  <r>
    <x v="11"/>
    <x v="3"/>
    <x v="49"/>
    <x v="38"/>
    <n v="288"/>
  </r>
  <r>
    <x v="11"/>
    <x v="3"/>
    <x v="50"/>
    <x v="38"/>
    <n v="145"/>
  </r>
  <r>
    <x v="11"/>
    <x v="3"/>
    <x v="51"/>
    <x v="38"/>
    <n v="175"/>
  </r>
  <r>
    <x v="11"/>
    <x v="3"/>
    <x v="52"/>
    <x v="38"/>
    <n v="161"/>
  </r>
  <r>
    <x v="11"/>
    <x v="3"/>
    <x v="55"/>
    <x v="38"/>
    <n v="571"/>
  </r>
  <r>
    <x v="11"/>
    <x v="3"/>
    <x v="58"/>
    <x v="38"/>
    <n v="613"/>
  </r>
  <r>
    <x v="11"/>
    <x v="3"/>
    <x v="59"/>
    <x v="38"/>
    <n v="512"/>
  </r>
  <r>
    <x v="11"/>
    <x v="3"/>
    <x v="60"/>
    <x v="38"/>
    <n v="220"/>
  </r>
  <r>
    <x v="11"/>
    <x v="3"/>
    <x v="61"/>
    <x v="38"/>
    <n v="19"/>
  </r>
  <r>
    <x v="11"/>
    <x v="3"/>
    <x v="43"/>
    <x v="39"/>
    <n v="80"/>
  </r>
  <r>
    <x v="11"/>
    <x v="3"/>
    <x v="44"/>
    <x v="39"/>
    <n v="34"/>
  </r>
  <r>
    <x v="11"/>
    <x v="3"/>
    <x v="45"/>
    <x v="39"/>
    <n v="47"/>
  </r>
  <r>
    <x v="11"/>
    <x v="3"/>
    <x v="47"/>
    <x v="39"/>
    <n v="11"/>
  </r>
  <r>
    <x v="11"/>
    <x v="3"/>
    <x v="48"/>
    <x v="39"/>
    <n v="6"/>
  </r>
  <r>
    <x v="11"/>
    <x v="3"/>
    <x v="50"/>
    <x v="39"/>
    <n v="10"/>
  </r>
  <r>
    <x v="11"/>
    <x v="3"/>
    <x v="51"/>
    <x v="39"/>
    <n v="46"/>
  </r>
  <r>
    <x v="11"/>
    <x v="3"/>
    <x v="55"/>
    <x v="39"/>
    <n v="20"/>
  </r>
  <r>
    <x v="11"/>
    <x v="3"/>
    <x v="59"/>
    <x v="39"/>
    <n v="8"/>
  </r>
  <r>
    <x v="11"/>
    <x v="3"/>
    <x v="60"/>
    <x v="39"/>
    <n v="15"/>
  </r>
  <r>
    <x v="11"/>
    <x v="3"/>
    <x v="41"/>
    <x v="40"/>
    <n v="12"/>
  </r>
  <r>
    <x v="11"/>
    <x v="3"/>
    <x v="42"/>
    <x v="40"/>
    <n v="21"/>
  </r>
  <r>
    <x v="11"/>
    <x v="3"/>
    <x v="43"/>
    <x v="40"/>
    <n v="505"/>
  </r>
  <r>
    <x v="11"/>
    <x v="3"/>
    <x v="44"/>
    <x v="40"/>
    <n v="81"/>
  </r>
  <r>
    <x v="11"/>
    <x v="3"/>
    <x v="45"/>
    <x v="40"/>
    <n v="160"/>
  </r>
  <r>
    <x v="11"/>
    <x v="3"/>
    <x v="47"/>
    <x v="40"/>
    <n v="19"/>
  </r>
  <r>
    <x v="11"/>
    <x v="3"/>
    <x v="51"/>
    <x v="40"/>
    <n v="4"/>
  </r>
  <r>
    <x v="11"/>
    <x v="3"/>
    <x v="52"/>
    <x v="40"/>
    <n v="61"/>
  </r>
  <r>
    <x v="11"/>
    <x v="3"/>
    <x v="54"/>
    <x v="40"/>
    <n v="28"/>
  </r>
  <r>
    <x v="11"/>
    <x v="3"/>
    <x v="55"/>
    <x v="40"/>
    <n v="30"/>
  </r>
  <r>
    <x v="11"/>
    <x v="3"/>
    <x v="56"/>
    <x v="40"/>
    <n v="24"/>
  </r>
  <r>
    <x v="11"/>
    <x v="3"/>
    <x v="58"/>
    <x v="40"/>
    <n v="264"/>
  </r>
  <r>
    <x v="11"/>
    <x v="3"/>
    <x v="59"/>
    <x v="40"/>
    <n v="195"/>
  </r>
  <r>
    <x v="11"/>
    <x v="3"/>
    <x v="60"/>
    <x v="40"/>
    <n v="33"/>
  </r>
  <r>
    <x v="11"/>
    <x v="3"/>
    <x v="61"/>
    <x v="40"/>
    <n v="17"/>
  </r>
  <r>
    <x v="11"/>
    <x v="3"/>
    <x v="62"/>
    <x v="40"/>
    <n v="37"/>
  </r>
  <r>
    <x v="11"/>
    <x v="3"/>
    <x v="41"/>
    <x v="30"/>
    <n v="206"/>
  </r>
  <r>
    <x v="11"/>
    <x v="3"/>
    <x v="42"/>
    <x v="30"/>
    <n v="688"/>
  </r>
  <r>
    <x v="11"/>
    <x v="3"/>
    <x v="43"/>
    <x v="30"/>
    <n v="4277"/>
  </r>
  <r>
    <x v="11"/>
    <x v="3"/>
    <x v="44"/>
    <x v="30"/>
    <n v="1400"/>
  </r>
  <r>
    <x v="11"/>
    <x v="3"/>
    <x v="45"/>
    <x v="30"/>
    <n v="1469"/>
  </r>
  <r>
    <x v="11"/>
    <x v="3"/>
    <x v="46"/>
    <x v="30"/>
    <n v="130"/>
  </r>
  <r>
    <x v="11"/>
    <x v="3"/>
    <x v="47"/>
    <x v="30"/>
    <n v="245"/>
  </r>
  <r>
    <x v="11"/>
    <x v="3"/>
    <x v="48"/>
    <x v="30"/>
    <n v="154"/>
  </r>
  <r>
    <x v="11"/>
    <x v="3"/>
    <x v="49"/>
    <x v="30"/>
    <n v="1056"/>
  </r>
  <r>
    <x v="11"/>
    <x v="3"/>
    <x v="50"/>
    <x v="30"/>
    <n v="476"/>
  </r>
  <r>
    <x v="11"/>
    <x v="3"/>
    <x v="51"/>
    <x v="30"/>
    <n v="1"/>
  </r>
  <r>
    <x v="11"/>
    <x v="3"/>
    <x v="52"/>
    <x v="30"/>
    <n v="290"/>
  </r>
  <r>
    <x v="11"/>
    <x v="3"/>
    <x v="54"/>
    <x v="30"/>
    <n v="21"/>
  </r>
  <r>
    <x v="11"/>
    <x v="3"/>
    <x v="55"/>
    <x v="30"/>
    <n v="77"/>
  </r>
  <r>
    <x v="11"/>
    <x v="3"/>
    <x v="56"/>
    <x v="30"/>
    <n v="18"/>
  </r>
  <r>
    <x v="11"/>
    <x v="3"/>
    <x v="58"/>
    <x v="30"/>
    <n v="1"/>
  </r>
  <r>
    <x v="11"/>
    <x v="3"/>
    <x v="59"/>
    <x v="30"/>
    <n v="21"/>
  </r>
  <r>
    <x v="11"/>
    <x v="4"/>
    <x v="63"/>
    <x v="0"/>
    <n v="332"/>
  </r>
  <r>
    <x v="11"/>
    <x v="4"/>
    <x v="64"/>
    <x v="0"/>
    <n v="921"/>
  </r>
  <r>
    <x v="11"/>
    <x v="4"/>
    <x v="65"/>
    <x v="0"/>
    <n v="187"/>
  </r>
  <r>
    <x v="11"/>
    <x v="4"/>
    <x v="66"/>
    <x v="0"/>
    <n v="565"/>
  </r>
  <r>
    <x v="11"/>
    <x v="4"/>
    <x v="67"/>
    <x v="0"/>
    <n v="204"/>
  </r>
  <r>
    <x v="11"/>
    <x v="4"/>
    <x v="68"/>
    <x v="0"/>
    <n v="62"/>
  </r>
  <r>
    <x v="11"/>
    <x v="4"/>
    <x v="69"/>
    <x v="0"/>
    <n v="255"/>
  </r>
  <r>
    <x v="11"/>
    <x v="4"/>
    <x v="70"/>
    <x v="0"/>
    <n v="498"/>
  </r>
  <r>
    <x v="11"/>
    <x v="4"/>
    <x v="71"/>
    <x v="0"/>
    <n v="241"/>
  </r>
  <r>
    <x v="11"/>
    <x v="4"/>
    <x v="72"/>
    <x v="0"/>
    <n v="462"/>
  </r>
  <r>
    <x v="11"/>
    <x v="4"/>
    <x v="73"/>
    <x v="0"/>
    <n v="523"/>
  </r>
  <r>
    <x v="11"/>
    <x v="4"/>
    <x v="74"/>
    <x v="0"/>
    <n v="550"/>
  </r>
  <r>
    <x v="11"/>
    <x v="4"/>
    <x v="75"/>
    <x v="0"/>
    <n v="1281"/>
  </r>
  <r>
    <x v="11"/>
    <x v="4"/>
    <x v="76"/>
    <x v="0"/>
    <n v="586"/>
  </r>
  <r>
    <x v="11"/>
    <x v="4"/>
    <x v="77"/>
    <x v="0"/>
    <n v="223"/>
  </r>
  <r>
    <x v="11"/>
    <x v="4"/>
    <x v="78"/>
    <x v="0"/>
    <n v="316"/>
  </r>
  <r>
    <x v="11"/>
    <x v="4"/>
    <x v="79"/>
    <x v="0"/>
    <n v="180"/>
  </r>
  <r>
    <x v="11"/>
    <x v="4"/>
    <x v="80"/>
    <x v="0"/>
    <n v="1123"/>
  </r>
  <r>
    <x v="11"/>
    <x v="4"/>
    <x v="81"/>
    <x v="0"/>
    <n v="280"/>
  </r>
  <r>
    <x v="11"/>
    <x v="4"/>
    <x v="82"/>
    <x v="0"/>
    <n v="390"/>
  </r>
  <r>
    <x v="11"/>
    <x v="4"/>
    <x v="83"/>
    <x v="0"/>
    <n v="246"/>
  </r>
  <r>
    <x v="11"/>
    <x v="4"/>
    <x v="84"/>
    <x v="0"/>
    <n v="49"/>
  </r>
  <r>
    <x v="11"/>
    <x v="4"/>
    <x v="85"/>
    <x v="0"/>
    <n v="319"/>
  </r>
  <r>
    <x v="11"/>
    <x v="4"/>
    <x v="86"/>
    <x v="0"/>
    <n v="152"/>
  </r>
  <r>
    <x v="11"/>
    <x v="4"/>
    <x v="87"/>
    <x v="0"/>
    <n v="151"/>
  </r>
  <r>
    <x v="11"/>
    <x v="4"/>
    <x v="88"/>
    <x v="0"/>
    <n v="34"/>
  </r>
  <r>
    <x v="11"/>
    <x v="4"/>
    <x v="63"/>
    <x v="1"/>
    <n v="19"/>
  </r>
  <r>
    <x v="11"/>
    <x v="4"/>
    <x v="64"/>
    <x v="1"/>
    <n v="52"/>
  </r>
  <r>
    <x v="11"/>
    <x v="4"/>
    <x v="65"/>
    <x v="1"/>
    <n v="12"/>
  </r>
  <r>
    <x v="11"/>
    <x v="4"/>
    <x v="66"/>
    <x v="1"/>
    <n v="29"/>
  </r>
  <r>
    <x v="11"/>
    <x v="4"/>
    <x v="67"/>
    <x v="1"/>
    <n v="18"/>
  </r>
  <r>
    <x v="11"/>
    <x v="4"/>
    <x v="68"/>
    <x v="1"/>
    <n v="8"/>
  </r>
  <r>
    <x v="11"/>
    <x v="4"/>
    <x v="69"/>
    <x v="1"/>
    <n v="22"/>
  </r>
  <r>
    <x v="11"/>
    <x v="4"/>
    <x v="70"/>
    <x v="1"/>
    <n v="38"/>
  </r>
  <r>
    <x v="11"/>
    <x v="4"/>
    <x v="71"/>
    <x v="1"/>
    <n v="24"/>
  </r>
  <r>
    <x v="11"/>
    <x v="4"/>
    <x v="72"/>
    <x v="1"/>
    <n v="27"/>
  </r>
  <r>
    <x v="11"/>
    <x v="4"/>
    <x v="73"/>
    <x v="1"/>
    <n v="31"/>
  </r>
  <r>
    <x v="11"/>
    <x v="4"/>
    <x v="74"/>
    <x v="1"/>
    <n v="31"/>
  </r>
  <r>
    <x v="11"/>
    <x v="4"/>
    <x v="75"/>
    <x v="1"/>
    <n v="66"/>
  </r>
  <r>
    <x v="11"/>
    <x v="4"/>
    <x v="76"/>
    <x v="1"/>
    <n v="23"/>
  </r>
  <r>
    <x v="11"/>
    <x v="4"/>
    <x v="77"/>
    <x v="1"/>
    <n v="13"/>
  </r>
  <r>
    <x v="11"/>
    <x v="4"/>
    <x v="78"/>
    <x v="1"/>
    <n v="14"/>
  </r>
  <r>
    <x v="11"/>
    <x v="4"/>
    <x v="79"/>
    <x v="1"/>
    <n v="8"/>
  </r>
  <r>
    <x v="11"/>
    <x v="4"/>
    <x v="80"/>
    <x v="1"/>
    <n v="48"/>
  </r>
  <r>
    <x v="11"/>
    <x v="4"/>
    <x v="81"/>
    <x v="1"/>
    <n v="19"/>
  </r>
  <r>
    <x v="11"/>
    <x v="4"/>
    <x v="82"/>
    <x v="1"/>
    <n v="26"/>
  </r>
  <r>
    <x v="11"/>
    <x v="4"/>
    <x v="83"/>
    <x v="1"/>
    <n v="21"/>
  </r>
  <r>
    <x v="11"/>
    <x v="4"/>
    <x v="84"/>
    <x v="1"/>
    <n v="4"/>
  </r>
  <r>
    <x v="11"/>
    <x v="4"/>
    <x v="85"/>
    <x v="1"/>
    <n v="24"/>
  </r>
  <r>
    <x v="11"/>
    <x v="4"/>
    <x v="86"/>
    <x v="1"/>
    <n v="16"/>
  </r>
  <r>
    <x v="11"/>
    <x v="4"/>
    <x v="87"/>
    <x v="1"/>
    <n v="13"/>
  </r>
  <r>
    <x v="11"/>
    <x v="4"/>
    <x v="88"/>
    <x v="1"/>
    <n v="6"/>
  </r>
  <r>
    <x v="11"/>
    <x v="4"/>
    <x v="63"/>
    <x v="2"/>
    <n v="157"/>
  </r>
  <r>
    <x v="11"/>
    <x v="4"/>
    <x v="64"/>
    <x v="2"/>
    <n v="295"/>
  </r>
  <r>
    <x v="11"/>
    <x v="4"/>
    <x v="65"/>
    <x v="2"/>
    <n v="147"/>
  </r>
  <r>
    <x v="11"/>
    <x v="4"/>
    <x v="66"/>
    <x v="2"/>
    <n v="195"/>
  </r>
  <r>
    <x v="11"/>
    <x v="4"/>
    <x v="67"/>
    <x v="2"/>
    <n v="142"/>
  </r>
  <r>
    <x v="11"/>
    <x v="4"/>
    <x v="68"/>
    <x v="2"/>
    <n v="147"/>
  </r>
  <r>
    <x v="11"/>
    <x v="4"/>
    <x v="69"/>
    <x v="2"/>
    <n v="190"/>
  </r>
  <r>
    <x v="11"/>
    <x v="4"/>
    <x v="70"/>
    <x v="2"/>
    <n v="223"/>
  </r>
  <r>
    <x v="11"/>
    <x v="4"/>
    <x v="71"/>
    <x v="2"/>
    <n v="172"/>
  </r>
  <r>
    <x v="11"/>
    <x v="4"/>
    <x v="72"/>
    <x v="2"/>
    <n v="163"/>
  </r>
  <r>
    <x v="11"/>
    <x v="4"/>
    <x v="73"/>
    <x v="2"/>
    <n v="229"/>
  </r>
  <r>
    <x v="11"/>
    <x v="4"/>
    <x v="74"/>
    <x v="2"/>
    <n v="161"/>
  </r>
  <r>
    <x v="11"/>
    <x v="4"/>
    <x v="75"/>
    <x v="2"/>
    <n v="307"/>
  </r>
  <r>
    <x v="11"/>
    <x v="4"/>
    <x v="76"/>
    <x v="2"/>
    <n v="370"/>
  </r>
  <r>
    <x v="11"/>
    <x v="4"/>
    <x v="77"/>
    <x v="2"/>
    <n v="229"/>
  </r>
  <r>
    <x v="11"/>
    <x v="4"/>
    <x v="78"/>
    <x v="2"/>
    <n v="61"/>
  </r>
  <r>
    <x v="11"/>
    <x v="4"/>
    <x v="79"/>
    <x v="2"/>
    <n v="119"/>
  </r>
  <r>
    <x v="11"/>
    <x v="4"/>
    <x v="80"/>
    <x v="2"/>
    <n v="301"/>
  </r>
  <r>
    <x v="11"/>
    <x v="4"/>
    <x v="81"/>
    <x v="2"/>
    <n v="116"/>
  </r>
  <r>
    <x v="11"/>
    <x v="4"/>
    <x v="82"/>
    <x v="2"/>
    <n v="215"/>
  </r>
  <r>
    <x v="11"/>
    <x v="4"/>
    <x v="83"/>
    <x v="2"/>
    <n v="125"/>
  </r>
  <r>
    <x v="11"/>
    <x v="4"/>
    <x v="84"/>
    <x v="2"/>
    <n v="73"/>
  </r>
  <r>
    <x v="11"/>
    <x v="4"/>
    <x v="85"/>
    <x v="2"/>
    <n v="197"/>
  </r>
  <r>
    <x v="11"/>
    <x v="4"/>
    <x v="86"/>
    <x v="2"/>
    <n v="173"/>
  </r>
  <r>
    <x v="11"/>
    <x v="4"/>
    <x v="87"/>
    <x v="2"/>
    <n v="166"/>
  </r>
  <r>
    <x v="11"/>
    <x v="4"/>
    <x v="88"/>
    <x v="2"/>
    <n v="121"/>
  </r>
  <r>
    <x v="11"/>
    <x v="4"/>
    <x v="64"/>
    <x v="3"/>
    <n v="1"/>
  </r>
  <r>
    <x v="11"/>
    <x v="4"/>
    <x v="76"/>
    <x v="3"/>
    <n v="1"/>
  </r>
  <r>
    <x v="11"/>
    <x v="4"/>
    <x v="80"/>
    <x v="3"/>
    <n v="1"/>
  </r>
  <r>
    <x v="11"/>
    <x v="4"/>
    <x v="65"/>
    <x v="31"/>
    <n v="1"/>
  </r>
  <r>
    <x v="11"/>
    <x v="4"/>
    <x v="66"/>
    <x v="31"/>
    <n v="2"/>
  </r>
  <r>
    <x v="11"/>
    <x v="4"/>
    <x v="67"/>
    <x v="31"/>
    <n v="3"/>
  </r>
  <r>
    <x v="11"/>
    <x v="4"/>
    <x v="68"/>
    <x v="31"/>
    <n v="4"/>
  </r>
  <r>
    <x v="11"/>
    <x v="4"/>
    <x v="69"/>
    <x v="31"/>
    <n v="3"/>
  </r>
  <r>
    <x v="11"/>
    <x v="4"/>
    <x v="70"/>
    <x v="31"/>
    <n v="3"/>
  </r>
  <r>
    <x v="11"/>
    <x v="4"/>
    <x v="71"/>
    <x v="31"/>
    <n v="2"/>
  </r>
  <r>
    <x v="11"/>
    <x v="4"/>
    <x v="73"/>
    <x v="31"/>
    <n v="5"/>
  </r>
  <r>
    <x v="11"/>
    <x v="4"/>
    <x v="74"/>
    <x v="31"/>
    <n v="1"/>
  </r>
  <r>
    <x v="11"/>
    <x v="4"/>
    <x v="82"/>
    <x v="31"/>
    <n v="1"/>
  </r>
  <r>
    <x v="11"/>
    <x v="4"/>
    <x v="84"/>
    <x v="31"/>
    <n v="1"/>
  </r>
  <r>
    <x v="11"/>
    <x v="4"/>
    <x v="85"/>
    <x v="31"/>
    <n v="1"/>
  </r>
  <r>
    <x v="11"/>
    <x v="4"/>
    <x v="86"/>
    <x v="31"/>
    <n v="3"/>
  </r>
  <r>
    <x v="11"/>
    <x v="4"/>
    <x v="87"/>
    <x v="31"/>
    <n v="8"/>
  </r>
  <r>
    <x v="11"/>
    <x v="4"/>
    <x v="88"/>
    <x v="31"/>
    <n v="5"/>
  </r>
  <r>
    <x v="11"/>
    <x v="4"/>
    <x v="63"/>
    <x v="4"/>
    <n v="33"/>
  </r>
  <r>
    <x v="11"/>
    <x v="4"/>
    <x v="64"/>
    <x v="4"/>
    <n v="71"/>
  </r>
  <r>
    <x v="11"/>
    <x v="4"/>
    <x v="65"/>
    <x v="4"/>
    <n v="58"/>
  </r>
  <r>
    <x v="11"/>
    <x v="4"/>
    <x v="66"/>
    <x v="4"/>
    <n v="82"/>
  </r>
  <r>
    <x v="11"/>
    <x v="4"/>
    <x v="67"/>
    <x v="4"/>
    <n v="51"/>
  </r>
  <r>
    <x v="11"/>
    <x v="4"/>
    <x v="68"/>
    <x v="4"/>
    <n v="84"/>
  </r>
  <r>
    <x v="11"/>
    <x v="4"/>
    <x v="69"/>
    <x v="4"/>
    <n v="84"/>
  </r>
  <r>
    <x v="11"/>
    <x v="4"/>
    <x v="70"/>
    <x v="4"/>
    <n v="63"/>
  </r>
  <r>
    <x v="11"/>
    <x v="4"/>
    <x v="71"/>
    <x v="4"/>
    <n v="40"/>
  </r>
  <r>
    <x v="11"/>
    <x v="4"/>
    <x v="72"/>
    <x v="4"/>
    <n v="47"/>
  </r>
  <r>
    <x v="11"/>
    <x v="4"/>
    <x v="73"/>
    <x v="4"/>
    <n v="76"/>
  </r>
  <r>
    <x v="11"/>
    <x v="4"/>
    <x v="74"/>
    <x v="4"/>
    <n v="48"/>
  </r>
  <r>
    <x v="11"/>
    <x v="4"/>
    <x v="75"/>
    <x v="4"/>
    <n v="109"/>
  </r>
  <r>
    <x v="11"/>
    <x v="4"/>
    <x v="76"/>
    <x v="4"/>
    <n v="37"/>
  </r>
  <r>
    <x v="11"/>
    <x v="4"/>
    <x v="77"/>
    <x v="4"/>
    <n v="43"/>
  </r>
  <r>
    <x v="11"/>
    <x v="4"/>
    <x v="78"/>
    <x v="4"/>
    <n v="8"/>
  </r>
  <r>
    <x v="11"/>
    <x v="4"/>
    <x v="79"/>
    <x v="4"/>
    <n v="15"/>
  </r>
  <r>
    <x v="11"/>
    <x v="4"/>
    <x v="80"/>
    <x v="4"/>
    <n v="25"/>
  </r>
  <r>
    <x v="11"/>
    <x v="4"/>
    <x v="81"/>
    <x v="4"/>
    <n v="8"/>
  </r>
  <r>
    <x v="11"/>
    <x v="4"/>
    <x v="82"/>
    <x v="4"/>
    <n v="64"/>
  </r>
  <r>
    <x v="11"/>
    <x v="4"/>
    <x v="83"/>
    <x v="4"/>
    <n v="31"/>
  </r>
  <r>
    <x v="11"/>
    <x v="4"/>
    <x v="84"/>
    <x v="4"/>
    <n v="25"/>
  </r>
  <r>
    <x v="11"/>
    <x v="4"/>
    <x v="85"/>
    <x v="4"/>
    <n v="66"/>
  </r>
  <r>
    <x v="11"/>
    <x v="4"/>
    <x v="86"/>
    <x v="4"/>
    <n v="68"/>
  </r>
  <r>
    <x v="11"/>
    <x v="4"/>
    <x v="87"/>
    <x v="4"/>
    <n v="70"/>
  </r>
  <r>
    <x v="11"/>
    <x v="4"/>
    <x v="88"/>
    <x v="4"/>
    <n v="49"/>
  </r>
  <r>
    <x v="11"/>
    <x v="4"/>
    <x v="63"/>
    <x v="5"/>
    <n v="166"/>
  </r>
  <r>
    <x v="11"/>
    <x v="4"/>
    <x v="64"/>
    <x v="5"/>
    <n v="304"/>
  </r>
  <r>
    <x v="11"/>
    <x v="4"/>
    <x v="65"/>
    <x v="5"/>
    <n v="155"/>
  </r>
  <r>
    <x v="11"/>
    <x v="4"/>
    <x v="66"/>
    <x v="5"/>
    <n v="211"/>
  </r>
  <r>
    <x v="11"/>
    <x v="4"/>
    <x v="67"/>
    <x v="5"/>
    <n v="154"/>
  </r>
  <r>
    <x v="11"/>
    <x v="4"/>
    <x v="68"/>
    <x v="5"/>
    <n v="152"/>
  </r>
  <r>
    <x v="11"/>
    <x v="4"/>
    <x v="69"/>
    <x v="5"/>
    <n v="208"/>
  </r>
  <r>
    <x v="11"/>
    <x v="4"/>
    <x v="70"/>
    <x v="5"/>
    <n v="233"/>
  </r>
  <r>
    <x v="11"/>
    <x v="4"/>
    <x v="71"/>
    <x v="5"/>
    <n v="178"/>
  </r>
  <r>
    <x v="11"/>
    <x v="4"/>
    <x v="72"/>
    <x v="5"/>
    <n v="176"/>
  </r>
  <r>
    <x v="11"/>
    <x v="4"/>
    <x v="73"/>
    <x v="5"/>
    <n v="241"/>
  </r>
  <r>
    <x v="11"/>
    <x v="4"/>
    <x v="74"/>
    <x v="5"/>
    <n v="174"/>
  </r>
  <r>
    <x v="11"/>
    <x v="4"/>
    <x v="75"/>
    <x v="5"/>
    <n v="338"/>
  </r>
  <r>
    <x v="11"/>
    <x v="4"/>
    <x v="76"/>
    <x v="5"/>
    <n v="382"/>
  </r>
  <r>
    <x v="11"/>
    <x v="4"/>
    <x v="77"/>
    <x v="5"/>
    <n v="237"/>
  </r>
  <r>
    <x v="11"/>
    <x v="4"/>
    <x v="78"/>
    <x v="5"/>
    <n v="61"/>
  </r>
  <r>
    <x v="11"/>
    <x v="4"/>
    <x v="79"/>
    <x v="5"/>
    <n v="122"/>
  </r>
  <r>
    <x v="11"/>
    <x v="4"/>
    <x v="80"/>
    <x v="5"/>
    <n v="308"/>
  </r>
  <r>
    <x v="11"/>
    <x v="4"/>
    <x v="81"/>
    <x v="5"/>
    <n v="119"/>
  </r>
  <r>
    <x v="11"/>
    <x v="4"/>
    <x v="82"/>
    <x v="5"/>
    <n v="223"/>
  </r>
  <r>
    <x v="11"/>
    <x v="4"/>
    <x v="83"/>
    <x v="5"/>
    <n v="129"/>
  </r>
  <r>
    <x v="11"/>
    <x v="4"/>
    <x v="84"/>
    <x v="5"/>
    <n v="78"/>
  </r>
  <r>
    <x v="11"/>
    <x v="4"/>
    <x v="85"/>
    <x v="5"/>
    <n v="204"/>
  </r>
  <r>
    <x v="11"/>
    <x v="4"/>
    <x v="86"/>
    <x v="5"/>
    <n v="179"/>
  </r>
  <r>
    <x v="11"/>
    <x v="4"/>
    <x v="87"/>
    <x v="5"/>
    <n v="171"/>
  </r>
  <r>
    <x v="11"/>
    <x v="4"/>
    <x v="88"/>
    <x v="5"/>
    <n v="122"/>
  </r>
  <r>
    <x v="11"/>
    <x v="4"/>
    <x v="63"/>
    <x v="6"/>
    <n v="4"/>
  </r>
  <r>
    <x v="11"/>
    <x v="4"/>
    <x v="64"/>
    <x v="6"/>
    <n v="4"/>
  </r>
  <r>
    <x v="11"/>
    <x v="4"/>
    <x v="66"/>
    <x v="6"/>
    <n v="3"/>
  </r>
  <r>
    <x v="11"/>
    <x v="4"/>
    <x v="67"/>
    <x v="6"/>
    <n v="15"/>
  </r>
  <r>
    <x v="11"/>
    <x v="4"/>
    <x v="68"/>
    <x v="6"/>
    <n v="4"/>
  </r>
  <r>
    <x v="11"/>
    <x v="4"/>
    <x v="69"/>
    <x v="6"/>
    <n v="4"/>
  </r>
  <r>
    <x v="11"/>
    <x v="4"/>
    <x v="71"/>
    <x v="6"/>
    <n v="2"/>
  </r>
  <r>
    <x v="11"/>
    <x v="4"/>
    <x v="72"/>
    <x v="6"/>
    <n v="4"/>
  </r>
  <r>
    <x v="11"/>
    <x v="4"/>
    <x v="73"/>
    <x v="6"/>
    <n v="9"/>
  </r>
  <r>
    <x v="11"/>
    <x v="4"/>
    <x v="74"/>
    <x v="6"/>
    <n v="6"/>
  </r>
  <r>
    <x v="11"/>
    <x v="4"/>
    <x v="75"/>
    <x v="6"/>
    <n v="4"/>
  </r>
  <r>
    <x v="11"/>
    <x v="4"/>
    <x v="76"/>
    <x v="6"/>
    <n v="9"/>
  </r>
  <r>
    <x v="11"/>
    <x v="4"/>
    <x v="77"/>
    <x v="6"/>
    <n v="10"/>
  </r>
  <r>
    <x v="11"/>
    <x v="4"/>
    <x v="78"/>
    <x v="6"/>
    <n v="4"/>
  </r>
  <r>
    <x v="11"/>
    <x v="4"/>
    <x v="79"/>
    <x v="6"/>
    <n v="1"/>
  </r>
  <r>
    <x v="11"/>
    <x v="4"/>
    <x v="80"/>
    <x v="6"/>
    <n v="17"/>
  </r>
  <r>
    <x v="11"/>
    <x v="4"/>
    <x v="81"/>
    <x v="6"/>
    <n v="4"/>
  </r>
  <r>
    <x v="11"/>
    <x v="4"/>
    <x v="82"/>
    <x v="6"/>
    <n v="3"/>
  </r>
  <r>
    <x v="11"/>
    <x v="4"/>
    <x v="83"/>
    <x v="6"/>
    <n v="1"/>
  </r>
  <r>
    <x v="11"/>
    <x v="4"/>
    <x v="84"/>
    <x v="6"/>
    <n v="1"/>
  </r>
  <r>
    <x v="11"/>
    <x v="4"/>
    <x v="63"/>
    <x v="7"/>
    <n v="8"/>
  </r>
  <r>
    <x v="11"/>
    <x v="4"/>
    <x v="64"/>
    <x v="7"/>
    <n v="7"/>
  </r>
  <r>
    <x v="11"/>
    <x v="4"/>
    <x v="65"/>
    <x v="7"/>
    <n v="1"/>
  </r>
  <r>
    <x v="11"/>
    <x v="4"/>
    <x v="66"/>
    <x v="7"/>
    <n v="7"/>
  </r>
  <r>
    <x v="11"/>
    <x v="4"/>
    <x v="67"/>
    <x v="7"/>
    <n v="24"/>
  </r>
  <r>
    <x v="11"/>
    <x v="4"/>
    <x v="68"/>
    <x v="7"/>
    <n v="11"/>
  </r>
  <r>
    <x v="11"/>
    <x v="4"/>
    <x v="69"/>
    <x v="7"/>
    <n v="4"/>
  </r>
  <r>
    <x v="11"/>
    <x v="4"/>
    <x v="70"/>
    <x v="7"/>
    <n v="4"/>
  </r>
  <r>
    <x v="11"/>
    <x v="4"/>
    <x v="71"/>
    <x v="7"/>
    <n v="4"/>
  </r>
  <r>
    <x v="11"/>
    <x v="4"/>
    <x v="72"/>
    <x v="7"/>
    <n v="6"/>
  </r>
  <r>
    <x v="11"/>
    <x v="4"/>
    <x v="73"/>
    <x v="7"/>
    <n v="19"/>
  </r>
  <r>
    <x v="11"/>
    <x v="4"/>
    <x v="74"/>
    <x v="7"/>
    <n v="20"/>
  </r>
  <r>
    <x v="11"/>
    <x v="4"/>
    <x v="75"/>
    <x v="7"/>
    <n v="10"/>
  </r>
  <r>
    <x v="11"/>
    <x v="4"/>
    <x v="76"/>
    <x v="7"/>
    <n v="20"/>
  </r>
  <r>
    <x v="11"/>
    <x v="4"/>
    <x v="77"/>
    <x v="7"/>
    <n v="8"/>
  </r>
  <r>
    <x v="11"/>
    <x v="4"/>
    <x v="78"/>
    <x v="7"/>
    <n v="3"/>
  </r>
  <r>
    <x v="11"/>
    <x v="4"/>
    <x v="79"/>
    <x v="7"/>
    <n v="1"/>
  </r>
  <r>
    <x v="11"/>
    <x v="4"/>
    <x v="80"/>
    <x v="7"/>
    <n v="26"/>
  </r>
  <r>
    <x v="11"/>
    <x v="4"/>
    <x v="81"/>
    <x v="7"/>
    <n v="5"/>
  </r>
  <r>
    <x v="11"/>
    <x v="4"/>
    <x v="82"/>
    <x v="7"/>
    <n v="3"/>
  </r>
  <r>
    <x v="11"/>
    <x v="4"/>
    <x v="83"/>
    <x v="7"/>
    <n v="3"/>
  </r>
  <r>
    <x v="11"/>
    <x v="4"/>
    <x v="84"/>
    <x v="7"/>
    <n v="1"/>
  </r>
  <r>
    <x v="11"/>
    <x v="4"/>
    <x v="85"/>
    <x v="7"/>
    <n v="3"/>
  </r>
  <r>
    <x v="11"/>
    <x v="4"/>
    <x v="75"/>
    <x v="8"/>
    <n v="1"/>
  </r>
  <r>
    <x v="11"/>
    <x v="4"/>
    <x v="76"/>
    <x v="8"/>
    <n v="2"/>
  </r>
  <r>
    <x v="11"/>
    <x v="4"/>
    <x v="77"/>
    <x v="8"/>
    <n v="1"/>
  </r>
  <r>
    <x v="11"/>
    <x v="4"/>
    <x v="79"/>
    <x v="8"/>
    <n v="1"/>
  </r>
  <r>
    <x v="11"/>
    <x v="4"/>
    <x v="82"/>
    <x v="8"/>
    <n v="1"/>
  </r>
  <r>
    <x v="11"/>
    <x v="4"/>
    <x v="63"/>
    <x v="41"/>
    <n v="53"/>
  </r>
  <r>
    <x v="11"/>
    <x v="4"/>
    <x v="64"/>
    <x v="41"/>
    <n v="62"/>
  </r>
  <r>
    <x v="11"/>
    <x v="4"/>
    <x v="65"/>
    <x v="41"/>
    <n v="43"/>
  </r>
  <r>
    <x v="11"/>
    <x v="4"/>
    <x v="66"/>
    <x v="41"/>
    <n v="73"/>
  </r>
  <r>
    <x v="11"/>
    <x v="4"/>
    <x v="67"/>
    <x v="41"/>
    <n v="33"/>
  </r>
  <r>
    <x v="11"/>
    <x v="4"/>
    <x v="68"/>
    <x v="41"/>
    <n v="49"/>
  </r>
  <r>
    <x v="11"/>
    <x v="4"/>
    <x v="69"/>
    <x v="41"/>
    <n v="70"/>
  </r>
  <r>
    <x v="11"/>
    <x v="4"/>
    <x v="70"/>
    <x v="41"/>
    <n v="74"/>
  </r>
  <r>
    <x v="11"/>
    <x v="4"/>
    <x v="71"/>
    <x v="41"/>
    <n v="53"/>
  </r>
  <r>
    <x v="11"/>
    <x v="4"/>
    <x v="72"/>
    <x v="41"/>
    <n v="70"/>
  </r>
  <r>
    <x v="11"/>
    <x v="4"/>
    <x v="73"/>
    <x v="41"/>
    <n v="107"/>
  </r>
  <r>
    <x v="11"/>
    <x v="4"/>
    <x v="74"/>
    <x v="41"/>
    <n v="41"/>
  </r>
  <r>
    <x v="11"/>
    <x v="4"/>
    <x v="75"/>
    <x v="41"/>
    <n v="74"/>
  </r>
  <r>
    <x v="11"/>
    <x v="4"/>
    <x v="76"/>
    <x v="41"/>
    <n v="71"/>
  </r>
  <r>
    <x v="11"/>
    <x v="4"/>
    <x v="77"/>
    <x v="41"/>
    <n v="35"/>
  </r>
  <r>
    <x v="11"/>
    <x v="4"/>
    <x v="78"/>
    <x v="41"/>
    <n v="12"/>
  </r>
  <r>
    <x v="11"/>
    <x v="4"/>
    <x v="79"/>
    <x v="41"/>
    <n v="23"/>
  </r>
  <r>
    <x v="11"/>
    <x v="4"/>
    <x v="80"/>
    <x v="41"/>
    <n v="44"/>
  </r>
  <r>
    <x v="11"/>
    <x v="4"/>
    <x v="81"/>
    <x v="41"/>
    <n v="24"/>
  </r>
  <r>
    <x v="11"/>
    <x v="4"/>
    <x v="82"/>
    <x v="41"/>
    <n v="55"/>
  </r>
  <r>
    <x v="11"/>
    <x v="4"/>
    <x v="83"/>
    <x v="41"/>
    <n v="31"/>
  </r>
  <r>
    <x v="11"/>
    <x v="4"/>
    <x v="84"/>
    <x v="41"/>
    <n v="15"/>
  </r>
  <r>
    <x v="11"/>
    <x v="4"/>
    <x v="85"/>
    <x v="41"/>
    <n v="73"/>
  </r>
  <r>
    <x v="11"/>
    <x v="4"/>
    <x v="86"/>
    <x v="41"/>
    <n v="18"/>
  </r>
  <r>
    <x v="11"/>
    <x v="4"/>
    <x v="87"/>
    <x v="41"/>
    <n v="36"/>
  </r>
  <r>
    <x v="11"/>
    <x v="4"/>
    <x v="88"/>
    <x v="41"/>
    <n v="45"/>
  </r>
  <r>
    <x v="11"/>
    <x v="4"/>
    <x v="63"/>
    <x v="9"/>
    <n v="55"/>
  </r>
  <r>
    <x v="11"/>
    <x v="4"/>
    <x v="64"/>
    <x v="9"/>
    <n v="66"/>
  </r>
  <r>
    <x v="11"/>
    <x v="4"/>
    <x v="65"/>
    <x v="9"/>
    <n v="43"/>
  </r>
  <r>
    <x v="11"/>
    <x v="4"/>
    <x v="66"/>
    <x v="9"/>
    <n v="73"/>
  </r>
  <r>
    <x v="11"/>
    <x v="4"/>
    <x v="67"/>
    <x v="9"/>
    <n v="33"/>
  </r>
  <r>
    <x v="11"/>
    <x v="4"/>
    <x v="68"/>
    <x v="9"/>
    <n v="50"/>
  </r>
  <r>
    <x v="11"/>
    <x v="4"/>
    <x v="69"/>
    <x v="9"/>
    <n v="72"/>
  </r>
  <r>
    <x v="11"/>
    <x v="4"/>
    <x v="70"/>
    <x v="9"/>
    <n v="75"/>
  </r>
  <r>
    <x v="11"/>
    <x v="4"/>
    <x v="71"/>
    <x v="9"/>
    <n v="54"/>
  </r>
  <r>
    <x v="11"/>
    <x v="4"/>
    <x v="72"/>
    <x v="9"/>
    <n v="69"/>
  </r>
  <r>
    <x v="11"/>
    <x v="4"/>
    <x v="73"/>
    <x v="9"/>
    <n v="107"/>
  </r>
  <r>
    <x v="11"/>
    <x v="4"/>
    <x v="74"/>
    <x v="9"/>
    <n v="41"/>
  </r>
  <r>
    <x v="11"/>
    <x v="4"/>
    <x v="75"/>
    <x v="9"/>
    <n v="75"/>
  </r>
  <r>
    <x v="11"/>
    <x v="4"/>
    <x v="76"/>
    <x v="9"/>
    <n v="73"/>
  </r>
  <r>
    <x v="11"/>
    <x v="4"/>
    <x v="77"/>
    <x v="9"/>
    <n v="39"/>
  </r>
  <r>
    <x v="11"/>
    <x v="4"/>
    <x v="78"/>
    <x v="9"/>
    <n v="13"/>
  </r>
  <r>
    <x v="11"/>
    <x v="4"/>
    <x v="79"/>
    <x v="9"/>
    <n v="23"/>
  </r>
  <r>
    <x v="11"/>
    <x v="4"/>
    <x v="80"/>
    <x v="9"/>
    <n v="48"/>
  </r>
  <r>
    <x v="11"/>
    <x v="4"/>
    <x v="81"/>
    <x v="9"/>
    <n v="25"/>
  </r>
  <r>
    <x v="11"/>
    <x v="4"/>
    <x v="82"/>
    <x v="9"/>
    <n v="55"/>
  </r>
  <r>
    <x v="11"/>
    <x v="4"/>
    <x v="83"/>
    <x v="9"/>
    <n v="34"/>
  </r>
  <r>
    <x v="11"/>
    <x v="4"/>
    <x v="84"/>
    <x v="9"/>
    <n v="15"/>
  </r>
  <r>
    <x v="11"/>
    <x v="4"/>
    <x v="85"/>
    <x v="9"/>
    <n v="72"/>
  </r>
  <r>
    <x v="11"/>
    <x v="4"/>
    <x v="86"/>
    <x v="9"/>
    <n v="22"/>
  </r>
  <r>
    <x v="11"/>
    <x v="4"/>
    <x v="87"/>
    <x v="9"/>
    <n v="36"/>
  </r>
  <r>
    <x v="11"/>
    <x v="4"/>
    <x v="88"/>
    <x v="9"/>
    <n v="46"/>
  </r>
  <r>
    <x v="11"/>
    <x v="4"/>
    <x v="64"/>
    <x v="10"/>
    <n v="1"/>
  </r>
  <r>
    <x v="11"/>
    <x v="4"/>
    <x v="73"/>
    <x v="10"/>
    <n v="1"/>
  </r>
  <r>
    <x v="11"/>
    <x v="4"/>
    <x v="76"/>
    <x v="10"/>
    <n v="6"/>
  </r>
  <r>
    <x v="11"/>
    <x v="4"/>
    <x v="77"/>
    <x v="10"/>
    <n v="6"/>
  </r>
  <r>
    <x v="11"/>
    <x v="4"/>
    <x v="79"/>
    <x v="10"/>
    <n v="3"/>
  </r>
  <r>
    <x v="11"/>
    <x v="4"/>
    <x v="80"/>
    <x v="10"/>
    <n v="3"/>
  </r>
  <r>
    <x v="11"/>
    <x v="4"/>
    <x v="81"/>
    <x v="10"/>
    <n v="1"/>
  </r>
  <r>
    <x v="11"/>
    <x v="4"/>
    <x v="86"/>
    <x v="10"/>
    <n v="1"/>
  </r>
  <r>
    <x v="11"/>
    <x v="4"/>
    <x v="63"/>
    <x v="11"/>
    <n v="1"/>
  </r>
  <r>
    <x v="11"/>
    <x v="4"/>
    <x v="69"/>
    <x v="11"/>
    <n v="1"/>
  </r>
  <r>
    <x v="11"/>
    <x v="4"/>
    <x v="72"/>
    <x v="11"/>
    <n v="2"/>
  </r>
  <r>
    <x v="11"/>
    <x v="4"/>
    <x v="76"/>
    <x v="11"/>
    <n v="1"/>
  </r>
  <r>
    <x v="11"/>
    <x v="4"/>
    <x v="80"/>
    <x v="11"/>
    <n v="3"/>
  </r>
  <r>
    <x v="11"/>
    <x v="4"/>
    <x v="81"/>
    <x v="11"/>
    <n v="1"/>
  </r>
  <r>
    <x v="11"/>
    <x v="4"/>
    <x v="82"/>
    <x v="11"/>
    <n v="1"/>
  </r>
  <r>
    <x v="11"/>
    <x v="4"/>
    <x v="63"/>
    <x v="12"/>
    <n v="139"/>
  </r>
  <r>
    <x v="11"/>
    <x v="4"/>
    <x v="64"/>
    <x v="12"/>
    <n v="263"/>
  </r>
  <r>
    <x v="11"/>
    <x v="4"/>
    <x v="65"/>
    <x v="12"/>
    <n v="147"/>
  </r>
  <r>
    <x v="11"/>
    <x v="4"/>
    <x v="66"/>
    <x v="12"/>
    <n v="195"/>
  </r>
  <r>
    <x v="11"/>
    <x v="4"/>
    <x v="67"/>
    <x v="12"/>
    <n v="140"/>
  </r>
  <r>
    <x v="11"/>
    <x v="4"/>
    <x v="68"/>
    <x v="12"/>
    <n v="145"/>
  </r>
  <r>
    <x v="11"/>
    <x v="4"/>
    <x v="69"/>
    <x v="12"/>
    <n v="190"/>
  </r>
  <r>
    <x v="11"/>
    <x v="4"/>
    <x v="70"/>
    <x v="12"/>
    <n v="218"/>
  </r>
  <r>
    <x v="11"/>
    <x v="4"/>
    <x v="71"/>
    <x v="12"/>
    <n v="165"/>
  </r>
  <r>
    <x v="11"/>
    <x v="4"/>
    <x v="72"/>
    <x v="12"/>
    <n v="163"/>
  </r>
  <r>
    <x v="11"/>
    <x v="4"/>
    <x v="73"/>
    <x v="12"/>
    <n v="228"/>
  </r>
  <r>
    <x v="11"/>
    <x v="4"/>
    <x v="74"/>
    <x v="12"/>
    <n v="160"/>
  </r>
  <r>
    <x v="11"/>
    <x v="4"/>
    <x v="75"/>
    <x v="12"/>
    <n v="306"/>
  </r>
  <r>
    <x v="11"/>
    <x v="4"/>
    <x v="76"/>
    <x v="12"/>
    <n v="205"/>
  </r>
  <r>
    <x v="11"/>
    <x v="4"/>
    <x v="77"/>
    <x v="12"/>
    <n v="152"/>
  </r>
  <r>
    <x v="11"/>
    <x v="4"/>
    <x v="78"/>
    <x v="12"/>
    <n v="41"/>
  </r>
  <r>
    <x v="11"/>
    <x v="4"/>
    <x v="79"/>
    <x v="12"/>
    <n v="77"/>
  </r>
  <r>
    <x v="11"/>
    <x v="4"/>
    <x v="80"/>
    <x v="12"/>
    <n v="188"/>
  </r>
  <r>
    <x v="11"/>
    <x v="4"/>
    <x v="81"/>
    <x v="12"/>
    <n v="84"/>
  </r>
  <r>
    <x v="11"/>
    <x v="4"/>
    <x v="82"/>
    <x v="12"/>
    <n v="202"/>
  </r>
  <r>
    <x v="11"/>
    <x v="4"/>
    <x v="83"/>
    <x v="12"/>
    <n v="123"/>
  </r>
  <r>
    <x v="11"/>
    <x v="4"/>
    <x v="84"/>
    <x v="12"/>
    <n v="73"/>
  </r>
  <r>
    <x v="11"/>
    <x v="4"/>
    <x v="85"/>
    <x v="12"/>
    <n v="196"/>
  </r>
  <r>
    <x v="11"/>
    <x v="4"/>
    <x v="86"/>
    <x v="12"/>
    <n v="173"/>
  </r>
  <r>
    <x v="11"/>
    <x v="4"/>
    <x v="87"/>
    <x v="12"/>
    <n v="164"/>
  </r>
  <r>
    <x v="11"/>
    <x v="4"/>
    <x v="88"/>
    <x v="12"/>
    <n v="121"/>
  </r>
  <r>
    <x v="11"/>
    <x v="4"/>
    <x v="67"/>
    <x v="13"/>
    <n v="3"/>
  </r>
  <r>
    <x v="11"/>
    <x v="4"/>
    <x v="68"/>
    <x v="13"/>
    <n v="1"/>
  </r>
  <r>
    <x v="11"/>
    <x v="4"/>
    <x v="69"/>
    <x v="13"/>
    <n v="1"/>
  </r>
  <r>
    <x v="11"/>
    <x v="4"/>
    <x v="72"/>
    <x v="13"/>
    <n v="1"/>
  </r>
  <r>
    <x v="11"/>
    <x v="4"/>
    <x v="74"/>
    <x v="13"/>
    <n v="1"/>
  </r>
  <r>
    <x v="11"/>
    <x v="4"/>
    <x v="75"/>
    <x v="13"/>
    <n v="1"/>
  </r>
  <r>
    <x v="11"/>
    <x v="4"/>
    <x v="76"/>
    <x v="13"/>
    <n v="46"/>
  </r>
  <r>
    <x v="11"/>
    <x v="4"/>
    <x v="79"/>
    <x v="13"/>
    <n v="1"/>
  </r>
  <r>
    <x v="11"/>
    <x v="4"/>
    <x v="80"/>
    <x v="13"/>
    <n v="7"/>
  </r>
  <r>
    <x v="11"/>
    <x v="4"/>
    <x v="83"/>
    <x v="13"/>
    <n v="1"/>
  </r>
  <r>
    <x v="11"/>
    <x v="4"/>
    <x v="86"/>
    <x v="13"/>
    <n v="1"/>
  </r>
  <r>
    <x v="11"/>
    <x v="4"/>
    <x v="87"/>
    <x v="13"/>
    <n v="1"/>
  </r>
  <r>
    <x v="11"/>
    <x v="4"/>
    <x v="88"/>
    <x v="13"/>
    <n v="1"/>
  </r>
  <r>
    <x v="11"/>
    <x v="4"/>
    <x v="63"/>
    <x v="14"/>
    <n v="32"/>
  </r>
  <r>
    <x v="11"/>
    <x v="4"/>
    <x v="64"/>
    <x v="14"/>
    <n v="75"/>
  </r>
  <r>
    <x v="11"/>
    <x v="4"/>
    <x v="65"/>
    <x v="14"/>
    <n v="5"/>
  </r>
  <r>
    <x v="11"/>
    <x v="4"/>
    <x v="67"/>
    <x v="14"/>
    <n v="22"/>
  </r>
  <r>
    <x v="11"/>
    <x v="4"/>
    <x v="68"/>
    <x v="14"/>
    <n v="5"/>
  </r>
  <r>
    <x v="11"/>
    <x v="4"/>
    <x v="69"/>
    <x v="14"/>
    <n v="7"/>
  </r>
  <r>
    <x v="11"/>
    <x v="4"/>
    <x v="70"/>
    <x v="14"/>
    <n v="29"/>
  </r>
  <r>
    <x v="11"/>
    <x v="4"/>
    <x v="71"/>
    <x v="14"/>
    <n v="38"/>
  </r>
  <r>
    <x v="11"/>
    <x v="4"/>
    <x v="72"/>
    <x v="14"/>
    <n v="35"/>
  </r>
  <r>
    <x v="11"/>
    <x v="4"/>
    <x v="73"/>
    <x v="14"/>
    <n v="16"/>
  </r>
  <r>
    <x v="11"/>
    <x v="4"/>
    <x v="74"/>
    <x v="14"/>
    <n v="19"/>
  </r>
  <r>
    <x v="11"/>
    <x v="4"/>
    <x v="75"/>
    <x v="14"/>
    <n v="18"/>
  </r>
  <r>
    <x v="11"/>
    <x v="4"/>
    <x v="76"/>
    <x v="14"/>
    <n v="266"/>
  </r>
  <r>
    <x v="11"/>
    <x v="4"/>
    <x v="77"/>
    <x v="14"/>
    <n v="146"/>
  </r>
  <r>
    <x v="11"/>
    <x v="4"/>
    <x v="78"/>
    <x v="14"/>
    <n v="42"/>
  </r>
  <r>
    <x v="11"/>
    <x v="4"/>
    <x v="79"/>
    <x v="14"/>
    <n v="87"/>
  </r>
  <r>
    <x v="11"/>
    <x v="4"/>
    <x v="80"/>
    <x v="14"/>
    <n v="229"/>
  </r>
  <r>
    <x v="11"/>
    <x v="4"/>
    <x v="81"/>
    <x v="14"/>
    <n v="64"/>
  </r>
  <r>
    <x v="11"/>
    <x v="4"/>
    <x v="82"/>
    <x v="14"/>
    <n v="22"/>
  </r>
  <r>
    <x v="11"/>
    <x v="4"/>
    <x v="83"/>
    <x v="14"/>
    <n v="7"/>
  </r>
  <r>
    <x v="11"/>
    <x v="4"/>
    <x v="84"/>
    <x v="14"/>
    <n v="1"/>
  </r>
  <r>
    <x v="11"/>
    <x v="4"/>
    <x v="85"/>
    <x v="14"/>
    <n v="9"/>
  </r>
  <r>
    <x v="11"/>
    <x v="4"/>
    <x v="86"/>
    <x v="14"/>
    <n v="3"/>
  </r>
  <r>
    <x v="11"/>
    <x v="4"/>
    <x v="87"/>
    <x v="14"/>
    <n v="13"/>
  </r>
  <r>
    <x v="11"/>
    <x v="4"/>
    <x v="88"/>
    <x v="14"/>
    <n v="2"/>
  </r>
  <r>
    <x v="11"/>
    <x v="4"/>
    <x v="63"/>
    <x v="15"/>
    <n v="5"/>
  </r>
  <r>
    <x v="11"/>
    <x v="4"/>
    <x v="64"/>
    <x v="15"/>
    <n v="7"/>
  </r>
  <r>
    <x v="11"/>
    <x v="4"/>
    <x v="65"/>
    <x v="15"/>
    <n v="2"/>
  </r>
  <r>
    <x v="11"/>
    <x v="4"/>
    <x v="66"/>
    <x v="15"/>
    <n v="13"/>
  </r>
  <r>
    <x v="11"/>
    <x v="4"/>
    <x v="67"/>
    <x v="15"/>
    <n v="9"/>
  </r>
  <r>
    <x v="11"/>
    <x v="4"/>
    <x v="68"/>
    <x v="15"/>
    <n v="9"/>
  </r>
  <r>
    <x v="11"/>
    <x v="4"/>
    <x v="69"/>
    <x v="15"/>
    <n v="1"/>
  </r>
  <r>
    <x v="11"/>
    <x v="4"/>
    <x v="71"/>
    <x v="15"/>
    <n v="7"/>
  </r>
  <r>
    <x v="11"/>
    <x v="4"/>
    <x v="72"/>
    <x v="15"/>
    <n v="7"/>
  </r>
  <r>
    <x v="11"/>
    <x v="4"/>
    <x v="73"/>
    <x v="15"/>
    <n v="3"/>
  </r>
  <r>
    <x v="11"/>
    <x v="4"/>
    <x v="74"/>
    <x v="15"/>
    <n v="1"/>
  </r>
  <r>
    <x v="11"/>
    <x v="4"/>
    <x v="75"/>
    <x v="15"/>
    <n v="1"/>
  </r>
  <r>
    <x v="11"/>
    <x v="4"/>
    <x v="76"/>
    <x v="15"/>
    <n v="56"/>
  </r>
  <r>
    <x v="11"/>
    <x v="4"/>
    <x v="77"/>
    <x v="15"/>
    <n v="3"/>
  </r>
  <r>
    <x v="11"/>
    <x v="4"/>
    <x v="79"/>
    <x v="15"/>
    <n v="9"/>
  </r>
  <r>
    <x v="11"/>
    <x v="4"/>
    <x v="80"/>
    <x v="15"/>
    <n v="49"/>
  </r>
  <r>
    <x v="11"/>
    <x v="4"/>
    <x v="81"/>
    <x v="15"/>
    <n v="5"/>
  </r>
  <r>
    <x v="11"/>
    <x v="4"/>
    <x v="82"/>
    <x v="15"/>
    <n v="2"/>
  </r>
  <r>
    <x v="11"/>
    <x v="4"/>
    <x v="83"/>
    <x v="15"/>
    <n v="5"/>
  </r>
  <r>
    <x v="11"/>
    <x v="4"/>
    <x v="85"/>
    <x v="15"/>
    <n v="6"/>
  </r>
  <r>
    <x v="11"/>
    <x v="4"/>
    <x v="86"/>
    <x v="15"/>
    <n v="3"/>
  </r>
  <r>
    <x v="11"/>
    <x v="4"/>
    <x v="87"/>
    <x v="15"/>
    <n v="8"/>
  </r>
  <r>
    <x v="11"/>
    <x v="4"/>
    <x v="88"/>
    <x v="15"/>
    <n v="1"/>
  </r>
  <r>
    <x v="11"/>
    <x v="4"/>
    <x v="63"/>
    <x v="16"/>
    <n v="1"/>
  </r>
  <r>
    <x v="11"/>
    <x v="4"/>
    <x v="64"/>
    <x v="16"/>
    <n v="10"/>
  </r>
  <r>
    <x v="11"/>
    <x v="4"/>
    <x v="66"/>
    <x v="16"/>
    <n v="6"/>
  </r>
  <r>
    <x v="11"/>
    <x v="4"/>
    <x v="67"/>
    <x v="16"/>
    <n v="2"/>
  </r>
  <r>
    <x v="11"/>
    <x v="4"/>
    <x v="68"/>
    <x v="16"/>
    <n v="4"/>
  </r>
  <r>
    <x v="11"/>
    <x v="4"/>
    <x v="69"/>
    <x v="16"/>
    <n v="2"/>
  </r>
  <r>
    <x v="11"/>
    <x v="4"/>
    <x v="70"/>
    <x v="16"/>
    <n v="4"/>
  </r>
  <r>
    <x v="11"/>
    <x v="4"/>
    <x v="71"/>
    <x v="16"/>
    <n v="8"/>
  </r>
  <r>
    <x v="11"/>
    <x v="4"/>
    <x v="72"/>
    <x v="16"/>
    <n v="1"/>
  </r>
  <r>
    <x v="11"/>
    <x v="4"/>
    <x v="73"/>
    <x v="16"/>
    <n v="6"/>
  </r>
  <r>
    <x v="11"/>
    <x v="4"/>
    <x v="74"/>
    <x v="16"/>
    <n v="1"/>
  </r>
  <r>
    <x v="11"/>
    <x v="4"/>
    <x v="75"/>
    <x v="16"/>
    <n v="6"/>
  </r>
  <r>
    <x v="11"/>
    <x v="4"/>
    <x v="76"/>
    <x v="16"/>
    <n v="14"/>
  </r>
  <r>
    <x v="11"/>
    <x v="4"/>
    <x v="77"/>
    <x v="16"/>
    <n v="8"/>
  </r>
  <r>
    <x v="11"/>
    <x v="4"/>
    <x v="78"/>
    <x v="16"/>
    <n v="6"/>
  </r>
  <r>
    <x v="11"/>
    <x v="4"/>
    <x v="79"/>
    <x v="16"/>
    <n v="3"/>
  </r>
  <r>
    <x v="11"/>
    <x v="4"/>
    <x v="80"/>
    <x v="16"/>
    <n v="7"/>
  </r>
  <r>
    <x v="11"/>
    <x v="4"/>
    <x v="81"/>
    <x v="16"/>
    <n v="6"/>
  </r>
  <r>
    <x v="11"/>
    <x v="4"/>
    <x v="82"/>
    <x v="16"/>
    <n v="2"/>
  </r>
  <r>
    <x v="11"/>
    <x v="4"/>
    <x v="83"/>
    <x v="16"/>
    <n v="7"/>
  </r>
  <r>
    <x v="11"/>
    <x v="4"/>
    <x v="84"/>
    <x v="16"/>
    <n v="1"/>
  </r>
  <r>
    <x v="11"/>
    <x v="4"/>
    <x v="85"/>
    <x v="16"/>
    <n v="5"/>
  </r>
  <r>
    <x v="11"/>
    <x v="4"/>
    <x v="86"/>
    <x v="16"/>
    <n v="1"/>
  </r>
  <r>
    <x v="11"/>
    <x v="4"/>
    <x v="87"/>
    <x v="16"/>
    <n v="1"/>
  </r>
  <r>
    <x v="11"/>
    <x v="4"/>
    <x v="88"/>
    <x v="16"/>
    <n v="2"/>
  </r>
  <r>
    <x v="11"/>
    <x v="4"/>
    <x v="63"/>
    <x v="33"/>
    <n v="9"/>
  </r>
  <r>
    <x v="11"/>
    <x v="4"/>
    <x v="64"/>
    <x v="33"/>
    <n v="15"/>
  </r>
  <r>
    <x v="11"/>
    <x v="4"/>
    <x v="67"/>
    <x v="33"/>
    <n v="6"/>
  </r>
  <r>
    <x v="11"/>
    <x v="4"/>
    <x v="68"/>
    <x v="33"/>
    <n v="3"/>
  </r>
  <r>
    <x v="11"/>
    <x v="4"/>
    <x v="69"/>
    <x v="33"/>
    <n v="3"/>
  </r>
  <r>
    <x v="11"/>
    <x v="4"/>
    <x v="70"/>
    <x v="33"/>
    <n v="1"/>
  </r>
  <r>
    <x v="11"/>
    <x v="4"/>
    <x v="71"/>
    <x v="33"/>
    <n v="2"/>
  </r>
  <r>
    <x v="11"/>
    <x v="4"/>
    <x v="72"/>
    <x v="33"/>
    <n v="2"/>
  </r>
  <r>
    <x v="11"/>
    <x v="4"/>
    <x v="73"/>
    <x v="33"/>
    <n v="1"/>
  </r>
  <r>
    <x v="11"/>
    <x v="4"/>
    <x v="74"/>
    <x v="33"/>
    <n v="3"/>
  </r>
  <r>
    <x v="11"/>
    <x v="4"/>
    <x v="75"/>
    <x v="33"/>
    <n v="4"/>
  </r>
  <r>
    <x v="11"/>
    <x v="4"/>
    <x v="76"/>
    <x v="33"/>
    <n v="16"/>
  </r>
  <r>
    <x v="11"/>
    <x v="4"/>
    <x v="77"/>
    <x v="33"/>
    <n v="8"/>
  </r>
  <r>
    <x v="11"/>
    <x v="4"/>
    <x v="78"/>
    <x v="33"/>
    <n v="6"/>
  </r>
  <r>
    <x v="11"/>
    <x v="4"/>
    <x v="79"/>
    <x v="33"/>
    <n v="3"/>
  </r>
  <r>
    <x v="11"/>
    <x v="4"/>
    <x v="80"/>
    <x v="33"/>
    <n v="12"/>
  </r>
  <r>
    <x v="11"/>
    <x v="4"/>
    <x v="81"/>
    <x v="33"/>
    <n v="9"/>
  </r>
  <r>
    <x v="11"/>
    <x v="4"/>
    <x v="82"/>
    <x v="33"/>
    <n v="19"/>
  </r>
  <r>
    <x v="11"/>
    <x v="4"/>
    <x v="83"/>
    <x v="33"/>
    <n v="5"/>
  </r>
  <r>
    <x v="11"/>
    <x v="4"/>
    <x v="84"/>
    <x v="33"/>
    <n v="6"/>
  </r>
  <r>
    <x v="11"/>
    <x v="4"/>
    <x v="85"/>
    <x v="33"/>
    <n v="13"/>
  </r>
  <r>
    <x v="11"/>
    <x v="4"/>
    <x v="86"/>
    <x v="33"/>
    <n v="16"/>
  </r>
  <r>
    <x v="11"/>
    <x v="4"/>
    <x v="87"/>
    <x v="33"/>
    <n v="17"/>
  </r>
  <r>
    <x v="11"/>
    <x v="4"/>
    <x v="88"/>
    <x v="33"/>
    <n v="4"/>
  </r>
  <r>
    <x v="11"/>
    <x v="4"/>
    <x v="64"/>
    <x v="34"/>
    <n v="1"/>
  </r>
  <r>
    <x v="11"/>
    <x v="4"/>
    <x v="67"/>
    <x v="34"/>
    <n v="1"/>
  </r>
  <r>
    <x v="11"/>
    <x v="4"/>
    <x v="72"/>
    <x v="34"/>
    <n v="1"/>
  </r>
  <r>
    <x v="11"/>
    <x v="4"/>
    <x v="74"/>
    <x v="34"/>
    <n v="2"/>
  </r>
  <r>
    <x v="11"/>
    <x v="4"/>
    <x v="75"/>
    <x v="34"/>
    <n v="3"/>
  </r>
  <r>
    <x v="11"/>
    <x v="4"/>
    <x v="76"/>
    <x v="34"/>
    <n v="5"/>
  </r>
  <r>
    <x v="11"/>
    <x v="4"/>
    <x v="78"/>
    <x v="34"/>
    <n v="1"/>
  </r>
  <r>
    <x v="11"/>
    <x v="4"/>
    <x v="80"/>
    <x v="34"/>
    <n v="5"/>
  </r>
  <r>
    <x v="11"/>
    <x v="4"/>
    <x v="81"/>
    <x v="34"/>
    <n v="1"/>
  </r>
  <r>
    <x v="11"/>
    <x v="4"/>
    <x v="82"/>
    <x v="34"/>
    <n v="7"/>
  </r>
  <r>
    <x v="11"/>
    <x v="4"/>
    <x v="84"/>
    <x v="34"/>
    <n v="1"/>
  </r>
  <r>
    <x v="11"/>
    <x v="4"/>
    <x v="85"/>
    <x v="34"/>
    <n v="4"/>
  </r>
  <r>
    <x v="11"/>
    <x v="4"/>
    <x v="86"/>
    <x v="34"/>
    <n v="7"/>
  </r>
  <r>
    <x v="11"/>
    <x v="4"/>
    <x v="87"/>
    <x v="34"/>
    <n v="4"/>
  </r>
  <r>
    <x v="11"/>
    <x v="4"/>
    <x v="88"/>
    <x v="34"/>
    <n v="1"/>
  </r>
  <r>
    <x v="11"/>
    <x v="4"/>
    <x v="64"/>
    <x v="35"/>
    <n v="2"/>
  </r>
  <r>
    <x v="11"/>
    <x v="4"/>
    <x v="68"/>
    <x v="35"/>
    <n v="1"/>
  </r>
  <r>
    <x v="11"/>
    <x v="4"/>
    <x v="72"/>
    <x v="35"/>
    <n v="1"/>
  </r>
  <r>
    <x v="11"/>
    <x v="4"/>
    <x v="74"/>
    <x v="35"/>
    <n v="1"/>
  </r>
  <r>
    <x v="11"/>
    <x v="4"/>
    <x v="76"/>
    <x v="35"/>
    <n v="1"/>
  </r>
  <r>
    <x v="11"/>
    <x v="4"/>
    <x v="77"/>
    <x v="35"/>
    <n v="1"/>
  </r>
  <r>
    <x v="11"/>
    <x v="4"/>
    <x v="78"/>
    <x v="35"/>
    <n v="1"/>
  </r>
  <r>
    <x v="11"/>
    <x v="4"/>
    <x v="79"/>
    <x v="35"/>
    <n v="1"/>
  </r>
  <r>
    <x v="11"/>
    <x v="4"/>
    <x v="80"/>
    <x v="35"/>
    <n v="2"/>
  </r>
  <r>
    <x v="11"/>
    <x v="4"/>
    <x v="82"/>
    <x v="35"/>
    <n v="3"/>
  </r>
  <r>
    <x v="11"/>
    <x v="4"/>
    <x v="84"/>
    <x v="35"/>
    <n v="1"/>
  </r>
  <r>
    <x v="11"/>
    <x v="4"/>
    <x v="85"/>
    <x v="35"/>
    <n v="1"/>
  </r>
  <r>
    <x v="11"/>
    <x v="4"/>
    <x v="86"/>
    <x v="35"/>
    <n v="4"/>
  </r>
  <r>
    <x v="11"/>
    <x v="4"/>
    <x v="87"/>
    <x v="35"/>
    <n v="1"/>
  </r>
  <r>
    <x v="11"/>
    <x v="4"/>
    <x v="64"/>
    <x v="36"/>
    <n v="2"/>
  </r>
  <r>
    <x v="11"/>
    <x v="4"/>
    <x v="67"/>
    <x v="36"/>
    <n v="1"/>
  </r>
  <r>
    <x v="11"/>
    <x v="4"/>
    <x v="68"/>
    <x v="36"/>
    <n v="2"/>
  </r>
  <r>
    <x v="11"/>
    <x v="4"/>
    <x v="69"/>
    <x v="36"/>
    <n v="1"/>
  </r>
  <r>
    <x v="11"/>
    <x v="4"/>
    <x v="75"/>
    <x v="36"/>
    <n v="3"/>
  </r>
  <r>
    <x v="11"/>
    <x v="4"/>
    <x v="76"/>
    <x v="36"/>
    <n v="1"/>
  </r>
  <r>
    <x v="11"/>
    <x v="4"/>
    <x v="77"/>
    <x v="36"/>
    <n v="1"/>
  </r>
  <r>
    <x v="11"/>
    <x v="4"/>
    <x v="78"/>
    <x v="36"/>
    <n v="1"/>
  </r>
  <r>
    <x v="11"/>
    <x v="4"/>
    <x v="81"/>
    <x v="36"/>
    <n v="1"/>
  </r>
  <r>
    <x v="11"/>
    <x v="4"/>
    <x v="82"/>
    <x v="36"/>
    <n v="1"/>
  </r>
  <r>
    <x v="11"/>
    <x v="4"/>
    <x v="83"/>
    <x v="36"/>
    <n v="1"/>
  </r>
  <r>
    <x v="11"/>
    <x v="4"/>
    <x v="84"/>
    <x v="36"/>
    <n v="1"/>
  </r>
  <r>
    <x v="11"/>
    <x v="4"/>
    <x v="86"/>
    <x v="36"/>
    <n v="6"/>
  </r>
  <r>
    <x v="11"/>
    <x v="4"/>
    <x v="65"/>
    <x v="32"/>
    <n v="88"/>
  </r>
  <r>
    <x v="11"/>
    <x v="4"/>
    <x v="66"/>
    <x v="32"/>
    <n v="216"/>
  </r>
  <r>
    <x v="11"/>
    <x v="4"/>
    <x v="67"/>
    <x v="32"/>
    <n v="182"/>
  </r>
  <r>
    <x v="11"/>
    <x v="4"/>
    <x v="68"/>
    <x v="32"/>
    <n v="310"/>
  </r>
  <r>
    <x v="11"/>
    <x v="4"/>
    <x v="69"/>
    <x v="32"/>
    <n v="333"/>
  </r>
  <r>
    <x v="11"/>
    <x v="4"/>
    <x v="70"/>
    <x v="32"/>
    <n v="476"/>
  </r>
  <r>
    <x v="11"/>
    <x v="4"/>
    <x v="71"/>
    <x v="32"/>
    <n v="163"/>
  </r>
  <r>
    <x v="11"/>
    <x v="4"/>
    <x v="73"/>
    <x v="32"/>
    <n v="417"/>
  </r>
  <r>
    <x v="11"/>
    <x v="4"/>
    <x v="74"/>
    <x v="32"/>
    <n v="78"/>
  </r>
  <r>
    <x v="11"/>
    <x v="4"/>
    <x v="82"/>
    <x v="32"/>
    <n v="17"/>
  </r>
  <r>
    <x v="11"/>
    <x v="4"/>
    <x v="84"/>
    <x v="32"/>
    <n v="101"/>
  </r>
  <r>
    <x v="11"/>
    <x v="4"/>
    <x v="85"/>
    <x v="32"/>
    <n v="66"/>
  </r>
  <r>
    <x v="11"/>
    <x v="4"/>
    <x v="86"/>
    <x v="32"/>
    <n v="192"/>
  </r>
  <r>
    <x v="11"/>
    <x v="4"/>
    <x v="87"/>
    <x v="32"/>
    <n v="712"/>
  </r>
  <r>
    <x v="11"/>
    <x v="4"/>
    <x v="88"/>
    <x v="32"/>
    <n v="519"/>
  </r>
  <r>
    <x v="11"/>
    <x v="4"/>
    <x v="63"/>
    <x v="17"/>
    <n v="888"/>
  </r>
  <r>
    <x v="11"/>
    <x v="4"/>
    <x v="64"/>
    <x v="17"/>
    <n v="1750"/>
  </r>
  <r>
    <x v="11"/>
    <x v="4"/>
    <x v="65"/>
    <x v="17"/>
    <n v="1298"/>
  </r>
  <r>
    <x v="11"/>
    <x v="4"/>
    <x v="66"/>
    <x v="17"/>
    <n v="1944"/>
  </r>
  <r>
    <x v="11"/>
    <x v="4"/>
    <x v="67"/>
    <x v="17"/>
    <n v="1095"/>
  </r>
  <r>
    <x v="11"/>
    <x v="4"/>
    <x v="68"/>
    <x v="17"/>
    <n v="1429"/>
  </r>
  <r>
    <x v="11"/>
    <x v="4"/>
    <x v="69"/>
    <x v="17"/>
    <n v="1734"/>
  </r>
  <r>
    <x v="11"/>
    <x v="4"/>
    <x v="70"/>
    <x v="17"/>
    <n v="1388"/>
  </r>
  <r>
    <x v="11"/>
    <x v="4"/>
    <x v="71"/>
    <x v="17"/>
    <n v="955"/>
  </r>
  <r>
    <x v="11"/>
    <x v="4"/>
    <x v="72"/>
    <x v="17"/>
    <n v="1123"/>
  </r>
  <r>
    <x v="11"/>
    <x v="4"/>
    <x v="73"/>
    <x v="17"/>
    <n v="1587"/>
  </r>
  <r>
    <x v="11"/>
    <x v="4"/>
    <x v="74"/>
    <x v="17"/>
    <n v="982"/>
  </r>
  <r>
    <x v="11"/>
    <x v="4"/>
    <x v="75"/>
    <x v="17"/>
    <n v="2558"/>
  </r>
  <r>
    <x v="11"/>
    <x v="4"/>
    <x v="76"/>
    <x v="17"/>
    <n v="1208"/>
  </r>
  <r>
    <x v="11"/>
    <x v="4"/>
    <x v="77"/>
    <x v="17"/>
    <n v="1161"/>
  </r>
  <r>
    <x v="11"/>
    <x v="4"/>
    <x v="78"/>
    <x v="17"/>
    <n v="179"/>
  </r>
  <r>
    <x v="11"/>
    <x v="4"/>
    <x v="79"/>
    <x v="17"/>
    <n v="360"/>
  </r>
  <r>
    <x v="11"/>
    <x v="4"/>
    <x v="80"/>
    <x v="17"/>
    <n v="669"/>
  </r>
  <r>
    <x v="11"/>
    <x v="4"/>
    <x v="81"/>
    <x v="17"/>
    <n v="207"/>
  </r>
  <r>
    <x v="11"/>
    <x v="4"/>
    <x v="82"/>
    <x v="17"/>
    <n v="1145"/>
  </r>
  <r>
    <x v="11"/>
    <x v="4"/>
    <x v="83"/>
    <x v="17"/>
    <n v="445"/>
  </r>
  <r>
    <x v="11"/>
    <x v="4"/>
    <x v="84"/>
    <x v="17"/>
    <n v="445"/>
  </r>
  <r>
    <x v="11"/>
    <x v="4"/>
    <x v="85"/>
    <x v="17"/>
    <n v="1024"/>
  </r>
  <r>
    <x v="11"/>
    <x v="4"/>
    <x v="86"/>
    <x v="17"/>
    <n v="1142"/>
  </r>
  <r>
    <x v="11"/>
    <x v="4"/>
    <x v="87"/>
    <x v="17"/>
    <n v="989"/>
  </r>
  <r>
    <x v="11"/>
    <x v="4"/>
    <x v="88"/>
    <x v="17"/>
    <n v="628"/>
  </r>
  <r>
    <x v="11"/>
    <x v="4"/>
    <x v="63"/>
    <x v="18"/>
    <n v="4129"/>
  </r>
  <r>
    <x v="11"/>
    <x v="4"/>
    <x v="64"/>
    <x v="18"/>
    <n v="4562"/>
  </r>
  <r>
    <x v="11"/>
    <x v="4"/>
    <x v="65"/>
    <x v="18"/>
    <n v="120"/>
  </r>
  <r>
    <x v="11"/>
    <x v="4"/>
    <x v="66"/>
    <x v="18"/>
    <n v="1639"/>
  </r>
  <r>
    <x v="11"/>
    <x v="4"/>
    <x v="67"/>
    <x v="18"/>
    <n v="13634"/>
  </r>
  <r>
    <x v="11"/>
    <x v="4"/>
    <x v="68"/>
    <x v="18"/>
    <n v="1659"/>
  </r>
  <r>
    <x v="11"/>
    <x v="4"/>
    <x v="69"/>
    <x v="18"/>
    <n v="169"/>
  </r>
  <r>
    <x v="11"/>
    <x v="4"/>
    <x v="70"/>
    <x v="18"/>
    <n v="1529"/>
  </r>
  <r>
    <x v="11"/>
    <x v="4"/>
    <x v="71"/>
    <x v="18"/>
    <n v="715"/>
  </r>
  <r>
    <x v="11"/>
    <x v="4"/>
    <x v="72"/>
    <x v="18"/>
    <n v="4341"/>
  </r>
  <r>
    <x v="11"/>
    <x v="4"/>
    <x v="73"/>
    <x v="18"/>
    <n v="11936"/>
  </r>
  <r>
    <x v="11"/>
    <x v="4"/>
    <x v="74"/>
    <x v="18"/>
    <n v="10261"/>
  </r>
  <r>
    <x v="11"/>
    <x v="4"/>
    <x v="75"/>
    <x v="18"/>
    <n v="11046"/>
  </r>
  <r>
    <x v="11"/>
    <x v="4"/>
    <x v="76"/>
    <x v="18"/>
    <n v="18342"/>
  </r>
  <r>
    <x v="11"/>
    <x v="4"/>
    <x v="77"/>
    <x v="18"/>
    <n v="4559"/>
  </r>
  <r>
    <x v="11"/>
    <x v="4"/>
    <x v="78"/>
    <x v="18"/>
    <n v="814"/>
  </r>
  <r>
    <x v="11"/>
    <x v="4"/>
    <x v="79"/>
    <x v="18"/>
    <n v="944"/>
  </r>
  <r>
    <x v="11"/>
    <x v="4"/>
    <x v="80"/>
    <x v="18"/>
    <n v="15246"/>
  </r>
  <r>
    <x v="11"/>
    <x v="4"/>
    <x v="81"/>
    <x v="18"/>
    <n v="573"/>
  </r>
  <r>
    <x v="11"/>
    <x v="4"/>
    <x v="82"/>
    <x v="18"/>
    <n v="150"/>
  </r>
  <r>
    <x v="11"/>
    <x v="4"/>
    <x v="83"/>
    <x v="18"/>
    <n v="433"/>
  </r>
  <r>
    <x v="11"/>
    <x v="4"/>
    <x v="84"/>
    <x v="18"/>
    <n v="1"/>
  </r>
  <r>
    <x v="11"/>
    <x v="4"/>
    <x v="85"/>
    <x v="18"/>
    <n v="97"/>
  </r>
  <r>
    <x v="11"/>
    <x v="4"/>
    <x v="75"/>
    <x v="19"/>
    <n v="129357"/>
  </r>
  <r>
    <x v="11"/>
    <x v="4"/>
    <x v="76"/>
    <x v="19"/>
    <n v="220106"/>
  </r>
  <r>
    <x v="11"/>
    <x v="4"/>
    <x v="77"/>
    <x v="19"/>
    <n v="113000"/>
  </r>
  <r>
    <x v="11"/>
    <x v="4"/>
    <x v="79"/>
    <x v="19"/>
    <n v="117400"/>
  </r>
  <r>
    <x v="11"/>
    <x v="4"/>
    <x v="82"/>
    <x v="19"/>
    <n v="7"/>
  </r>
  <r>
    <x v="11"/>
    <x v="4"/>
    <x v="64"/>
    <x v="20"/>
    <n v="20829"/>
  </r>
  <r>
    <x v="11"/>
    <x v="4"/>
    <x v="76"/>
    <x v="20"/>
    <n v="5095"/>
  </r>
  <r>
    <x v="11"/>
    <x v="4"/>
    <x v="80"/>
    <x v="20"/>
    <n v="15"/>
  </r>
  <r>
    <x v="11"/>
    <x v="4"/>
    <x v="63"/>
    <x v="42"/>
    <n v="4690"/>
  </r>
  <r>
    <x v="11"/>
    <x v="4"/>
    <x v="64"/>
    <x v="42"/>
    <n v="7038"/>
  </r>
  <r>
    <x v="11"/>
    <x v="4"/>
    <x v="65"/>
    <x v="42"/>
    <n v="4763"/>
  </r>
  <r>
    <x v="11"/>
    <x v="4"/>
    <x v="66"/>
    <x v="42"/>
    <n v="8197"/>
  </r>
  <r>
    <x v="11"/>
    <x v="4"/>
    <x v="67"/>
    <x v="42"/>
    <n v="2165"/>
  </r>
  <r>
    <x v="11"/>
    <x v="4"/>
    <x v="68"/>
    <x v="42"/>
    <n v="3409"/>
  </r>
  <r>
    <x v="11"/>
    <x v="4"/>
    <x v="69"/>
    <x v="42"/>
    <n v="6736"/>
  </r>
  <r>
    <x v="11"/>
    <x v="4"/>
    <x v="70"/>
    <x v="42"/>
    <n v="8128"/>
  </r>
  <r>
    <x v="11"/>
    <x v="4"/>
    <x v="71"/>
    <x v="42"/>
    <n v="4407"/>
  </r>
  <r>
    <x v="11"/>
    <x v="4"/>
    <x v="72"/>
    <x v="42"/>
    <n v="9285"/>
  </r>
  <r>
    <x v="11"/>
    <x v="4"/>
    <x v="73"/>
    <x v="42"/>
    <n v="11195"/>
  </r>
  <r>
    <x v="11"/>
    <x v="4"/>
    <x v="74"/>
    <x v="42"/>
    <n v="4180"/>
  </r>
  <r>
    <x v="11"/>
    <x v="4"/>
    <x v="75"/>
    <x v="42"/>
    <n v="9088"/>
  </r>
  <r>
    <x v="11"/>
    <x v="4"/>
    <x v="76"/>
    <x v="42"/>
    <n v="6052"/>
  </r>
  <r>
    <x v="11"/>
    <x v="4"/>
    <x v="77"/>
    <x v="42"/>
    <n v="2544"/>
  </r>
  <r>
    <x v="11"/>
    <x v="4"/>
    <x v="78"/>
    <x v="42"/>
    <n v="1115"/>
  </r>
  <r>
    <x v="11"/>
    <x v="4"/>
    <x v="79"/>
    <x v="42"/>
    <n v="1814"/>
  </r>
  <r>
    <x v="11"/>
    <x v="4"/>
    <x v="80"/>
    <x v="42"/>
    <n v="3243"/>
  </r>
  <r>
    <x v="11"/>
    <x v="4"/>
    <x v="81"/>
    <x v="42"/>
    <n v="1684"/>
  </r>
  <r>
    <x v="11"/>
    <x v="4"/>
    <x v="82"/>
    <x v="42"/>
    <n v="4112"/>
  </r>
  <r>
    <x v="11"/>
    <x v="4"/>
    <x v="83"/>
    <x v="42"/>
    <n v="2291"/>
  </r>
  <r>
    <x v="11"/>
    <x v="4"/>
    <x v="84"/>
    <x v="42"/>
    <n v="949"/>
  </r>
  <r>
    <x v="11"/>
    <x v="4"/>
    <x v="85"/>
    <x v="42"/>
    <n v="5645"/>
  </r>
  <r>
    <x v="11"/>
    <x v="4"/>
    <x v="86"/>
    <x v="42"/>
    <n v="1240"/>
  </r>
  <r>
    <x v="11"/>
    <x v="4"/>
    <x v="87"/>
    <x v="42"/>
    <n v="3485"/>
  </r>
  <r>
    <x v="11"/>
    <x v="4"/>
    <x v="88"/>
    <x v="42"/>
    <n v="3248"/>
  </r>
  <r>
    <x v="11"/>
    <x v="4"/>
    <x v="63"/>
    <x v="21"/>
    <n v="3414"/>
  </r>
  <r>
    <x v="11"/>
    <x v="4"/>
    <x v="64"/>
    <x v="21"/>
    <n v="5742"/>
  </r>
  <r>
    <x v="11"/>
    <x v="4"/>
    <x v="65"/>
    <x v="21"/>
    <n v="3665"/>
  </r>
  <r>
    <x v="11"/>
    <x v="4"/>
    <x v="66"/>
    <x v="21"/>
    <n v="6499"/>
  </r>
  <r>
    <x v="11"/>
    <x v="4"/>
    <x v="67"/>
    <x v="21"/>
    <n v="1881"/>
  </r>
  <r>
    <x v="11"/>
    <x v="4"/>
    <x v="68"/>
    <x v="21"/>
    <n v="2695"/>
  </r>
  <r>
    <x v="11"/>
    <x v="4"/>
    <x v="69"/>
    <x v="21"/>
    <n v="4279"/>
  </r>
  <r>
    <x v="11"/>
    <x v="4"/>
    <x v="70"/>
    <x v="21"/>
    <n v="5249"/>
  </r>
  <r>
    <x v="11"/>
    <x v="4"/>
    <x v="71"/>
    <x v="21"/>
    <n v="3197"/>
  </r>
  <r>
    <x v="11"/>
    <x v="4"/>
    <x v="72"/>
    <x v="21"/>
    <n v="6603"/>
  </r>
  <r>
    <x v="11"/>
    <x v="4"/>
    <x v="73"/>
    <x v="21"/>
    <n v="7909"/>
  </r>
  <r>
    <x v="11"/>
    <x v="4"/>
    <x v="74"/>
    <x v="21"/>
    <n v="2883"/>
  </r>
  <r>
    <x v="11"/>
    <x v="4"/>
    <x v="75"/>
    <x v="21"/>
    <n v="6508"/>
  </r>
  <r>
    <x v="11"/>
    <x v="4"/>
    <x v="76"/>
    <x v="21"/>
    <n v="4672"/>
  </r>
  <r>
    <x v="11"/>
    <x v="4"/>
    <x v="77"/>
    <x v="21"/>
    <n v="2228"/>
  </r>
  <r>
    <x v="11"/>
    <x v="4"/>
    <x v="78"/>
    <x v="21"/>
    <n v="965"/>
  </r>
  <r>
    <x v="11"/>
    <x v="4"/>
    <x v="79"/>
    <x v="21"/>
    <n v="1412"/>
  </r>
  <r>
    <x v="11"/>
    <x v="4"/>
    <x v="80"/>
    <x v="21"/>
    <n v="2977"/>
  </r>
  <r>
    <x v="11"/>
    <x v="4"/>
    <x v="81"/>
    <x v="21"/>
    <n v="1318"/>
  </r>
  <r>
    <x v="11"/>
    <x v="4"/>
    <x v="82"/>
    <x v="21"/>
    <n v="3430"/>
  </r>
  <r>
    <x v="11"/>
    <x v="4"/>
    <x v="83"/>
    <x v="21"/>
    <n v="1913"/>
  </r>
  <r>
    <x v="11"/>
    <x v="4"/>
    <x v="84"/>
    <x v="21"/>
    <n v="715"/>
  </r>
  <r>
    <x v="11"/>
    <x v="4"/>
    <x v="85"/>
    <x v="21"/>
    <n v="4780"/>
  </r>
  <r>
    <x v="11"/>
    <x v="4"/>
    <x v="86"/>
    <x v="21"/>
    <n v="921"/>
  </r>
  <r>
    <x v="11"/>
    <x v="4"/>
    <x v="87"/>
    <x v="21"/>
    <n v="2543"/>
  </r>
  <r>
    <x v="11"/>
    <x v="4"/>
    <x v="88"/>
    <x v="21"/>
    <n v="2383"/>
  </r>
  <r>
    <x v="11"/>
    <x v="4"/>
    <x v="63"/>
    <x v="22"/>
    <n v="4"/>
  </r>
  <r>
    <x v="11"/>
    <x v="4"/>
    <x v="64"/>
    <x v="22"/>
    <n v="2056"/>
  </r>
  <r>
    <x v="11"/>
    <x v="4"/>
    <x v="66"/>
    <x v="22"/>
    <n v="52"/>
  </r>
  <r>
    <x v="11"/>
    <x v="4"/>
    <x v="67"/>
    <x v="22"/>
    <n v="432"/>
  </r>
  <r>
    <x v="11"/>
    <x v="4"/>
    <x v="68"/>
    <x v="22"/>
    <n v="65"/>
  </r>
  <r>
    <x v="11"/>
    <x v="4"/>
    <x v="69"/>
    <x v="22"/>
    <n v="13"/>
  </r>
  <r>
    <x v="11"/>
    <x v="4"/>
    <x v="70"/>
    <x v="22"/>
    <n v="32"/>
  </r>
  <r>
    <x v="11"/>
    <x v="4"/>
    <x v="71"/>
    <x v="22"/>
    <n v="7545"/>
  </r>
  <r>
    <x v="11"/>
    <x v="4"/>
    <x v="72"/>
    <x v="22"/>
    <n v="7500"/>
  </r>
  <r>
    <x v="11"/>
    <x v="4"/>
    <x v="73"/>
    <x v="22"/>
    <n v="17011"/>
  </r>
  <r>
    <x v="11"/>
    <x v="4"/>
    <x v="74"/>
    <x v="22"/>
    <n v="12"/>
  </r>
  <r>
    <x v="11"/>
    <x v="4"/>
    <x v="75"/>
    <x v="22"/>
    <n v="102"/>
  </r>
  <r>
    <x v="11"/>
    <x v="4"/>
    <x v="76"/>
    <x v="22"/>
    <n v="80455"/>
  </r>
  <r>
    <x v="11"/>
    <x v="4"/>
    <x v="77"/>
    <x v="22"/>
    <n v="33552"/>
  </r>
  <r>
    <x v="11"/>
    <x v="4"/>
    <x v="78"/>
    <x v="22"/>
    <n v="7468"/>
  </r>
  <r>
    <x v="11"/>
    <x v="4"/>
    <x v="79"/>
    <x v="22"/>
    <n v="9506"/>
  </r>
  <r>
    <x v="11"/>
    <x v="4"/>
    <x v="80"/>
    <x v="22"/>
    <n v="16052"/>
  </r>
  <r>
    <x v="11"/>
    <x v="4"/>
    <x v="81"/>
    <x v="22"/>
    <n v="71"/>
  </r>
  <r>
    <x v="11"/>
    <x v="4"/>
    <x v="82"/>
    <x v="22"/>
    <n v="2021"/>
  </r>
  <r>
    <x v="11"/>
    <x v="4"/>
    <x v="83"/>
    <x v="22"/>
    <n v="4098"/>
  </r>
  <r>
    <x v="11"/>
    <x v="4"/>
    <x v="84"/>
    <x v="22"/>
    <n v="5"/>
  </r>
  <r>
    <x v="11"/>
    <x v="4"/>
    <x v="85"/>
    <x v="22"/>
    <n v="84"/>
  </r>
  <r>
    <x v="11"/>
    <x v="4"/>
    <x v="86"/>
    <x v="22"/>
    <n v="100"/>
  </r>
  <r>
    <x v="11"/>
    <x v="4"/>
    <x v="87"/>
    <x v="22"/>
    <n v="42"/>
  </r>
  <r>
    <x v="11"/>
    <x v="4"/>
    <x v="88"/>
    <x v="22"/>
    <n v="18"/>
  </r>
  <r>
    <x v="11"/>
    <x v="4"/>
    <x v="64"/>
    <x v="23"/>
    <n v="87"/>
  </r>
  <r>
    <x v="11"/>
    <x v="4"/>
    <x v="73"/>
    <x v="23"/>
    <n v="94"/>
  </r>
  <r>
    <x v="11"/>
    <x v="4"/>
    <x v="76"/>
    <x v="23"/>
    <n v="158"/>
  </r>
  <r>
    <x v="11"/>
    <x v="4"/>
    <x v="77"/>
    <x v="23"/>
    <n v="582"/>
  </r>
  <r>
    <x v="11"/>
    <x v="4"/>
    <x v="79"/>
    <x v="23"/>
    <n v="460"/>
  </r>
  <r>
    <x v="11"/>
    <x v="4"/>
    <x v="80"/>
    <x v="23"/>
    <n v="97"/>
  </r>
  <r>
    <x v="11"/>
    <x v="4"/>
    <x v="81"/>
    <x v="23"/>
    <n v="12"/>
  </r>
  <r>
    <x v="11"/>
    <x v="4"/>
    <x v="86"/>
    <x v="23"/>
    <n v="1"/>
  </r>
  <r>
    <x v="11"/>
    <x v="4"/>
    <x v="63"/>
    <x v="24"/>
    <n v="1"/>
  </r>
  <r>
    <x v="11"/>
    <x v="4"/>
    <x v="69"/>
    <x v="24"/>
    <n v="20"/>
  </r>
  <r>
    <x v="11"/>
    <x v="4"/>
    <x v="72"/>
    <x v="24"/>
    <n v="3"/>
  </r>
  <r>
    <x v="11"/>
    <x v="4"/>
    <x v="76"/>
    <x v="24"/>
    <n v="6"/>
  </r>
  <r>
    <x v="11"/>
    <x v="4"/>
    <x v="80"/>
    <x v="24"/>
    <n v="43"/>
  </r>
  <r>
    <x v="11"/>
    <x v="4"/>
    <x v="81"/>
    <x v="24"/>
    <n v="1"/>
  </r>
  <r>
    <x v="11"/>
    <x v="4"/>
    <x v="82"/>
    <x v="24"/>
    <n v="3"/>
  </r>
  <r>
    <x v="11"/>
    <x v="4"/>
    <x v="63"/>
    <x v="25"/>
    <n v="28055"/>
  </r>
  <r>
    <x v="11"/>
    <x v="4"/>
    <x v="64"/>
    <x v="25"/>
    <n v="55304"/>
  </r>
  <r>
    <x v="11"/>
    <x v="4"/>
    <x v="65"/>
    <x v="25"/>
    <n v="29990"/>
  </r>
  <r>
    <x v="11"/>
    <x v="4"/>
    <x v="66"/>
    <x v="25"/>
    <n v="42312"/>
  </r>
  <r>
    <x v="11"/>
    <x v="4"/>
    <x v="67"/>
    <x v="25"/>
    <n v="21863"/>
  </r>
  <r>
    <x v="11"/>
    <x v="4"/>
    <x v="68"/>
    <x v="25"/>
    <n v="22346"/>
  </r>
  <r>
    <x v="11"/>
    <x v="4"/>
    <x v="69"/>
    <x v="25"/>
    <n v="38490"/>
  </r>
  <r>
    <x v="11"/>
    <x v="4"/>
    <x v="70"/>
    <x v="25"/>
    <n v="40353"/>
  </r>
  <r>
    <x v="11"/>
    <x v="4"/>
    <x v="71"/>
    <x v="25"/>
    <n v="28921"/>
  </r>
  <r>
    <x v="11"/>
    <x v="4"/>
    <x v="72"/>
    <x v="25"/>
    <n v="34894"/>
  </r>
  <r>
    <x v="11"/>
    <x v="4"/>
    <x v="73"/>
    <x v="25"/>
    <n v="44148"/>
  </r>
  <r>
    <x v="11"/>
    <x v="4"/>
    <x v="74"/>
    <x v="25"/>
    <n v="31006"/>
  </r>
  <r>
    <x v="11"/>
    <x v="4"/>
    <x v="75"/>
    <x v="25"/>
    <n v="65388"/>
  </r>
  <r>
    <x v="11"/>
    <x v="4"/>
    <x v="76"/>
    <x v="25"/>
    <n v="31444"/>
  </r>
  <r>
    <x v="11"/>
    <x v="4"/>
    <x v="77"/>
    <x v="25"/>
    <n v="26933"/>
  </r>
  <r>
    <x v="11"/>
    <x v="4"/>
    <x v="78"/>
    <x v="25"/>
    <n v="8216"/>
  </r>
  <r>
    <x v="11"/>
    <x v="4"/>
    <x v="79"/>
    <x v="25"/>
    <n v="11106"/>
  </r>
  <r>
    <x v="11"/>
    <x v="4"/>
    <x v="80"/>
    <x v="25"/>
    <n v="31438"/>
  </r>
  <r>
    <x v="11"/>
    <x v="4"/>
    <x v="81"/>
    <x v="25"/>
    <n v="13478"/>
  </r>
  <r>
    <x v="11"/>
    <x v="4"/>
    <x v="82"/>
    <x v="25"/>
    <n v="35293"/>
  </r>
  <r>
    <x v="11"/>
    <x v="4"/>
    <x v="83"/>
    <x v="25"/>
    <n v="21026"/>
  </r>
  <r>
    <x v="11"/>
    <x v="4"/>
    <x v="84"/>
    <x v="25"/>
    <n v="15805"/>
  </r>
  <r>
    <x v="11"/>
    <x v="4"/>
    <x v="85"/>
    <x v="25"/>
    <n v="36559"/>
  </r>
  <r>
    <x v="11"/>
    <x v="4"/>
    <x v="86"/>
    <x v="25"/>
    <n v="27333"/>
  </r>
  <r>
    <x v="11"/>
    <x v="4"/>
    <x v="87"/>
    <x v="25"/>
    <n v="25366"/>
  </r>
  <r>
    <x v="11"/>
    <x v="4"/>
    <x v="88"/>
    <x v="25"/>
    <n v="18423"/>
  </r>
  <r>
    <x v="11"/>
    <x v="4"/>
    <x v="67"/>
    <x v="26"/>
    <n v="18"/>
  </r>
  <r>
    <x v="11"/>
    <x v="4"/>
    <x v="68"/>
    <x v="26"/>
    <n v="11"/>
  </r>
  <r>
    <x v="11"/>
    <x v="4"/>
    <x v="69"/>
    <x v="26"/>
    <n v="2"/>
  </r>
  <r>
    <x v="11"/>
    <x v="4"/>
    <x v="72"/>
    <x v="26"/>
    <n v="1"/>
  </r>
  <r>
    <x v="11"/>
    <x v="4"/>
    <x v="74"/>
    <x v="26"/>
    <n v="3"/>
  </r>
  <r>
    <x v="11"/>
    <x v="4"/>
    <x v="75"/>
    <x v="26"/>
    <n v="1"/>
  </r>
  <r>
    <x v="11"/>
    <x v="4"/>
    <x v="76"/>
    <x v="26"/>
    <n v="8063"/>
  </r>
  <r>
    <x v="11"/>
    <x v="4"/>
    <x v="79"/>
    <x v="26"/>
    <n v="42"/>
  </r>
  <r>
    <x v="11"/>
    <x v="4"/>
    <x v="80"/>
    <x v="26"/>
    <n v="67"/>
  </r>
  <r>
    <x v="11"/>
    <x v="4"/>
    <x v="83"/>
    <x v="26"/>
    <n v="3"/>
  </r>
  <r>
    <x v="11"/>
    <x v="4"/>
    <x v="86"/>
    <x v="26"/>
    <n v="1"/>
  </r>
  <r>
    <x v="11"/>
    <x v="4"/>
    <x v="87"/>
    <x v="26"/>
    <n v="3"/>
  </r>
  <r>
    <x v="11"/>
    <x v="4"/>
    <x v="88"/>
    <x v="26"/>
    <n v="1"/>
  </r>
  <r>
    <x v="11"/>
    <x v="4"/>
    <x v="63"/>
    <x v="27"/>
    <n v="4627"/>
  </r>
  <r>
    <x v="11"/>
    <x v="4"/>
    <x v="64"/>
    <x v="27"/>
    <n v="12978"/>
  </r>
  <r>
    <x v="11"/>
    <x v="4"/>
    <x v="65"/>
    <x v="27"/>
    <n v="623"/>
  </r>
  <r>
    <x v="11"/>
    <x v="4"/>
    <x v="67"/>
    <x v="27"/>
    <n v="1203"/>
  </r>
  <r>
    <x v="11"/>
    <x v="4"/>
    <x v="68"/>
    <x v="27"/>
    <n v="301"/>
  </r>
  <r>
    <x v="11"/>
    <x v="4"/>
    <x v="69"/>
    <x v="27"/>
    <n v="382"/>
  </r>
  <r>
    <x v="11"/>
    <x v="4"/>
    <x v="70"/>
    <x v="27"/>
    <n v="2663"/>
  </r>
  <r>
    <x v="11"/>
    <x v="4"/>
    <x v="71"/>
    <x v="27"/>
    <n v="5183"/>
  </r>
  <r>
    <x v="11"/>
    <x v="4"/>
    <x v="72"/>
    <x v="27"/>
    <n v="3899"/>
  </r>
  <r>
    <x v="11"/>
    <x v="4"/>
    <x v="73"/>
    <x v="27"/>
    <n v="1495"/>
  </r>
  <r>
    <x v="11"/>
    <x v="4"/>
    <x v="74"/>
    <x v="27"/>
    <n v="1202"/>
  </r>
  <r>
    <x v="11"/>
    <x v="4"/>
    <x v="75"/>
    <x v="27"/>
    <n v="2136"/>
  </r>
  <r>
    <x v="11"/>
    <x v="4"/>
    <x v="76"/>
    <x v="27"/>
    <n v="62792"/>
  </r>
  <r>
    <x v="11"/>
    <x v="4"/>
    <x v="77"/>
    <x v="27"/>
    <n v="30255"/>
  </r>
  <r>
    <x v="11"/>
    <x v="4"/>
    <x v="78"/>
    <x v="27"/>
    <n v="5387"/>
  </r>
  <r>
    <x v="11"/>
    <x v="4"/>
    <x v="79"/>
    <x v="27"/>
    <n v="14208"/>
  </r>
  <r>
    <x v="11"/>
    <x v="4"/>
    <x v="80"/>
    <x v="27"/>
    <n v="38372"/>
  </r>
  <r>
    <x v="11"/>
    <x v="4"/>
    <x v="81"/>
    <x v="27"/>
    <n v="9344"/>
  </r>
  <r>
    <x v="11"/>
    <x v="4"/>
    <x v="82"/>
    <x v="27"/>
    <n v="4035"/>
  </r>
  <r>
    <x v="11"/>
    <x v="4"/>
    <x v="83"/>
    <x v="27"/>
    <n v="988"/>
  </r>
  <r>
    <x v="11"/>
    <x v="4"/>
    <x v="84"/>
    <x v="27"/>
    <n v="83"/>
  </r>
  <r>
    <x v="11"/>
    <x v="4"/>
    <x v="85"/>
    <x v="27"/>
    <n v="341"/>
  </r>
  <r>
    <x v="11"/>
    <x v="4"/>
    <x v="86"/>
    <x v="27"/>
    <n v="540"/>
  </r>
  <r>
    <x v="11"/>
    <x v="4"/>
    <x v="87"/>
    <x v="27"/>
    <n v="514"/>
  </r>
  <r>
    <x v="11"/>
    <x v="4"/>
    <x v="88"/>
    <x v="27"/>
    <n v="24"/>
  </r>
  <r>
    <x v="11"/>
    <x v="4"/>
    <x v="63"/>
    <x v="28"/>
    <n v="53"/>
  </r>
  <r>
    <x v="11"/>
    <x v="4"/>
    <x v="64"/>
    <x v="28"/>
    <n v="87"/>
  </r>
  <r>
    <x v="11"/>
    <x v="4"/>
    <x v="65"/>
    <x v="28"/>
    <n v="6"/>
  </r>
  <r>
    <x v="11"/>
    <x v="4"/>
    <x v="66"/>
    <x v="28"/>
    <n v="44"/>
  </r>
  <r>
    <x v="11"/>
    <x v="4"/>
    <x v="67"/>
    <x v="28"/>
    <n v="206"/>
  </r>
  <r>
    <x v="11"/>
    <x v="4"/>
    <x v="68"/>
    <x v="28"/>
    <n v="28"/>
  </r>
  <r>
    <x v="11"/>
    <x v="4"/>
    <x v="69"/>
    <x v="28"/>
    <n v="730"/>
  </r>
  <r>
    <x v="11"/>
    <x v="4"/>
    <x v="71"/>
    <x v="28"/>
    <n v="351"/>
  </r>
  <r>
    <x v="11"/>
    <x v="4"/>
    <x v="72"/>
    <x v="28"/>
    <n v="32"/>
  </r>
  <r>
    <x v="11"/>
    <x v="4"/>
    <x v="73"/>
    <x v="28"/>
    <n v="43"/>
  </r>
  <r>
    <x v="11"/>
    <x v="4"/>
    <x v="74"/>
    <x v="28"/>
    <n v="6"/>
  </r>
  <r>
    <x v="11"/>
    <x v="4"/>
    <x v="75"/>
    <x v="28"/>
    <n v="1"/>
  </r>
  <r>
    <x v="11"/>
    <x v="4"/>
    <x v="76"/>
    <x v="28"/>
    <n v="5624"/>
  </r>
  <r>
    <x v="11"/>
    <x v="4"/>
    <x v="77"/>
    <x v="28"/>
    <n v="241"/>
  </r>
  <r>
    <x v="11"/>
    <x v="4"/>
    <x v="79"/>
    <x v="28"/>
    <n v="340"/>
  </r>
  <r>
    <x v="11"/>
    <x v="4"/>
    <x v="80"/>
    <x v="28"/>
    <n v="2265"/>
  </r>
  <r>
    <x v="11"/>
    <x v="4"/>
    <x v="81"/>
    <x v="28"/>
    <n v="76"/>
  </r>
  <r>
    <x v="11"/>
    <x v="4"/>
    <x v="82"/>
    <x v="28"/>
    <n v="18"/>
  </r>
  <r>
    <x v="11"/>
    <x v="4"/>
    <x v="83"/>
    <x v="28"/>
    <n v="13"/>
  </r>
  <r>
    <x v="11"/>
    <x v="4"/>
    <x v="85"/>
    <x v="28"/>
    <n v="9"/>
  </r>
  <r>
    <x v="11"/>
    <x v="4"/>
    <x v="86"/>
    <x v="28"/>
    <n v="23"/>
  </r>
  <r>
    <x v="11"/>
    <x v="4"/>
    <x v="87"/>
    <x v="28"/>
    <n v="36"/>
  </r>
  <r>
    <x v="11"/>
    <x v="4"/>
    <x v="88"/>
    <x v="28"/>
    <n v="3"/>
  </r>
  <r>
    <x v="11"/>
    <x v="4"/>
    <x v="63"/>
    <x v="29"/>
    <n v="32767"/>
  </r>
  <r>
    <x v="11"/>
    <x v="4"/>
    <x v="64"/>
    <x v="29"/>
    <n v="68599"/>
  </r>
  <r>
    <x v="11"/>
    <x v="4"/>
    <x v="65"/>
    <x v="29"/>
    <n v="30619"/>
  </r>
  <r>
    <x v="11"/>
    <x v="4"/>
    <x v="66"/>
    <x v="29"/>
    <n v="42366"/>
  </r>
  <r>
    <x v="11"/>
    <x v="4"/>
    <x v="67"/>
    <x v="29"/>
    <n v="23290"/>
  </r>
  <r>
    <x v="11"/>
    <x v="4"/>
    <x v="68"/>
    <x v="29"/>
    <n v="22686"/>
  </r>
  <r>
    <x v="11"/>
    <x v="4"/>
    <x v="69"/>
    <x v="29"/>
    <n v="39647"/>
  </r>
  <r>
    <x v="11"/>
    <x v="4"/>
    <x v="70"/>
    <x v="29"/>
    <n v="43030"/>
  </r>
  <r>
    <x v="11"/>
    <x v="4"/>
    <x v="71"/>
    <x v="29"/>
    <n v="34459"/>
  </r>
  <r>
    <x v="11"/>
    <x v="4"/>
    <x v="72"/>
    <x v="29"/>
    <n v="38837"/>
  </r>
  <r>
    <x v="11"/>
    <x v="4"/>
    <x v="73"/>
    <x v="29"/>
    <n v="45811"/>
  </r>
  <r>
    <x v="11"/>
    <x v="4"/>
    <x v="74"/>
    <x v="29"/>
    <n v="32249"/>
  </r>
  <r>
    <x v="11"/>
    <x v="4"/>
    <x v="75"/>
    <x v="29"/>
    <n v="67552"/>
  </r>
  <r>
    <x v="11"/>
    <x v="4"/>
    <x v="76"/>
    <x v="29"/>
    <n v="108293"/>
  </r>
  <r>
    <x v="11"/>
    <x v="4"/>
    <x v="77"/>
    <x v="29"/>
    <n v="58091"/>
  </r>
  <r>
    <x v="11"/>
    <x v="4"/>
    <x v="78"/>
    <x v="29"/>
    <n v="13742"/>
  </r>
  <r>
    <x v="11"/>
    <x v="4"/>
    <x v="79"/>
    <x v="29"/>
    <n v="26236"/>
  </r>
  <r>
    <x v="11"/>
    <x v="4"/>
    <x v="80"/>
    <x v="29"/>
    <n v="72477"/>
  </r>
  <r>
    <x v="11"/>
    <x v="4"/>
    <x v="81"/>
    <x v="29"/>
    <n v="23132"/>
  </r>
  <r>
    <x v="11"/>
    <x v="4"/>
    <x v="82"/>
    <x v="29"/>
    <n v="39349"/>
  </r>
  <r>
    <x v="11"/>
    <x v="4"/>
    <x v="83"/>
    <x v="29"/>
    <n v="22030"/>
  </r>
  <r>
    <x v="11"/>
    <x v="4"/>
    <x v="84"/>
    <x v="29"/>
    <n v="15888"/>
  </r>
  <r>
    <x v="11"/>
    <x v="4"/>
    <x v="85"/>
    <x v="29"/>
    <n v="36917"/>
  </r>
  <r>
    <x v="11"/>
    <x v="4"/>
    <x v="86"/>
    <x v="29"/>
    <n v="27908"/>
  </r>
  <r>
    <x v="11"/>
    <x v="4"/>
    <x v="87"/>
    <x v="29"/>
    <n v="25935"/>
  </r>
  <r>
    <x v="11"/>
    <x v="4"/>
    <x v="88"/>
    <x v="29"/>
    <n v="18451"/>
  </r>
  <r>
    <x v="11"/>
    <x v="4"/>
    <x v="63"/>
    <x v="37"/>
    <n v="1689"/>
  </r>
  <r>
    <x v="11"/>
    <x v="4"/>
    <x v="64"/>
    <x v="37"/>
    <n v="2466"/>
  </r>
  <r>
    <x v="11"/>
    <x v="4"/>
    <x v="67"/>
    <x v="37"/>
    <n v="698"/>
  </r>
  <r>
    <x v="11"/>
    <x v="4"/>
    <x v="68"/>
    <x v="37"/>
    <n v="512"/>
  </r>
  <r>
    <x v="11"/>
    <x v="4"/>
    <x v="69"/>
    <x v="37"/>
    <n v="1018"/>
  </r>
  <r>
    <x v="11"/>
    <x v="4"/>
    <x v="70"/>
    <x v="37"/>
    <n v="513"/>
  </r>
  <r>
    <x v="11"/>
    <x v="4"/>
    <x v="71"/>
    <x v="37"/>
    <n v="296"/>
  </r>
  <r>
    <x v="11"/>
    <x v="4"/>
    <x v="72"/>
    <x v="37"/>
    <n v="1091"/>
  </r>
  <r>
    <x v="11"/>
    <x v="4"/>
    <x v="73"/>
    <x v="37"/>
    <n v="111"/>
  </r>
  <r>
    <x v="11"/>
    <x v="4"/>
    <x v="74"/>
    <x v="37"/>
    <n v="260"/>
  </r>
  <r>
    <x v="11"/>
    <x v="4"/>
    <x v="75"/>
    <x v="37"/>
    <n v="1026"/>
  </r>
  <r>
    <x v="11"/>
    <x v="4"/>
    <x v="76"/>
    <x v="37"/>
    <n v="1948"/>
  </r>
  <r>
    <x v="11"/>
    <x v="4"/>
    <x v="77"/>
    <x v="37"/>
    <n v="1494"/>
  </r>
  <r>
    <x v="11"/>
    <x v="4"/>
    <x v="78"/>
    <x v="37"/>
    <n v="1803"/>
  </r>
  <r>
    <x v="11"/>
    <x v="4"/>
    <x v="79"/>
    <x v="37"/>
    <n v="446"/>
  </r>
  <r>
    <x v="11"/>
    <x v="4"/>
    <x v="80"/>
    <x v="37"/>
    <n v="1769"/>
  </r>
  <r>
    <x v="11"/>
    <x v="4"/>
    <x v="81"/>
    <x v="37"/>
    <n v="1352"/>
  </r>
  <r>
    <x v="11"/>
    <x v="4"/>
    <x v="82"/>
    <x v="37"/>
    <n v="3169"/>
  </r>
  <r>
    <x v="11"/>
    <x v="4"/>
    <x v="83"/>
    <x v="37"/>
    <n v="714"/>
  </r>
  <r>
    <x v="11"/>
    <x v="4"/>
    <x v="84"/>
    <x v="37"/>
    <n v="1860"/>
  </r>
  <r>
    <x v="11"/>
    <x v="4"/>
    <x v="85"/>
    <x v="37"/>
    <n v="2198"/>
  </r>
  <r>
    <x v="11"/>
    <x v="4"/>
    <x v="86"/>
    <x v="37"/>
    <n v="2983"/>
  </r>
  <r>
    <x v="11"/>
    <x v="4"/>
    <x v="87"/>
    <x v="37"/>
    <n v="1235"/>
  </r>
  <r>
    <x v="11"/>
    <x v="4"/>
    <x v="88"/>
    <x v="37"/>
    <n v="526"/>
  </r>
  <r>
    <x v="11"/>
    <x v="4"/>
    <x v="64"/>
    <x v="38"/>
    <n v="20"/>
  </r>
  <r>
    <x v="11"/>
    <x v="4"/>
    <x v="67"/>
    <x v="38"/>
    <n v="12"/>
  </r>
  <r>
    <x v="11"/>
    <x v="4"/>
    <x v="72"/>
    <x v="38"/>
    <n v="121"/>
  </r>
  <r>
    <x v="11"/>
    <x v="4"/>
    <x v="74"/>
    <x v="38"/>
    <n v="175"/>
  </r>
  <r>
    <x v="11"/>
    <x v="4"/>
    <x v="75"/>
    <x v="38"/>
    <n v="99"/>
  </r>
  <r>
    <x v="11"/>
    <x v="4"/>
    <x v="76"/>
    <x v="38"/>
    <n v="339"/>
  </r>
  <r>
    <x v="11"/>
    <x v="4"/>
    <x v="78"/>
    <x v="38"/>
    <n v="52"/>
  </r>
  <r>
    <x v="11"/>
    <x v="4"/>
    <x v="80"/>
    <x v="38"/>
    <n v="319"/>
  </r>
  <r>
    <x v="11"/>
    <x v="4"/>
    <x v="81"/>
    <x v="38"/>
    <n v="140"/>
  </r>
  <r>
    <x v="11"/>
    <x v="4"/>
    <x v="82"/>
    <x v="38"/>
    <n v="731"/>
  </r>
  <r>
    <x v="11"/>
    <x v="4"/>
    <x v="84"/>
    <x v="38"/>
    <n v="45"/>
  </r>
  <r>
    <x v="11"/>
    <x v="4"/>
    <x v="85"/>
    <x v="38"/>
    <n v="250"/>
  </r>
  <r>
    <x v="11"/>
    <x v="4"/>
    <x v="86"/>
    <x v="38"/>
    <n v="280"/>
  </r>
  <r>
    <x v="11"/>
    <x v="4"/>
    <x v="87"/>
    <x v="38"/>
    <n v="130"/>
  </r>
  <r>
    <x v="11"/>
    <x v="4"/>
    <x v="88"/>
    <x v="38"/>
    <n v="2"/>
  </r>
  <r>
    <x v="11"/>
    <x v="4"/>
    <x v="64"/>
    <x v="39"/>
    <n v="54"/>
  </r>
  <r>
    <x v="11"/>
    <x v="4"/>
    <x v="68"/>
    <x v="39"/>
    <n v="2"/>
  </r>
  <r>
    <x v="11"/>
    <x v="4"/>
    <x v="72"/>
    <x v="39"/>
    <n v="44"/>
  </r>
  <r>
    <x v="11"/>
    <x v="4"/>
    <x v="74"/>
    <x v="39"/>
    <n v="3"/>
  </r>
  <r>
    <x v="11"/>
    <x v="4"/>
    <x v="76"/>
    <x v="39"/>
    <n v="18"/>
  </r>
  <r>
    <x v="11"/>
    <x v="4"/>
    <x v="77"/>
    <x v="39"/>
    <n v="3"/>
  </r>
  <r>
    <x v="11"/>
    <x v="4"/>
    <x v="78"/>
    <x v="39"/>
    <n v="19"/>
  </r>
  <r>
    <x v="11"/>
    <x v="4"/>
    <x v="79"/>
    <x v="39"/>
    <n v="6"/>
  </r>
  <r>
    <x v="11"/>
    <x v="4"/>
    <x v="80"/>
    <x v="39"/>
    <n v="18"/>
  </r>
  <r>
    <x v="11"/>
    <x v="4"/>
    <x v="82"/>
    <x v="39"/>
    <n v="57"/>
  </r>
  <r>
    <x v="11"/>
    <x v="4"/>
    <x v="84"/>
    <x v="39"/>
    <n v="28"/>
  </r>
  <r>
    <x v="11"/>
    <x v="4"/>
    <x v="85"/>
    <x v="39"/>
    <n v="8"/>
  </r>
  <r>
    <x v="11"/>
    <x v="4"/>
    <x v="86"/>
    <x v="39"/>
    <n v="34"/>
  </r>
  <r>
    <x v="11"/>
    <x v="4"/>
    <x v="87"/>
    <x v="39"/>
    <n v="3"/>
  </r>
  <r>
    <x v="11"/>
    <x v="4"/>
    <x v="64"/>
    <x v="40"/>
    <n v="65"/>
  </r>
  <r>
    <x v="11"/>
    <x v="4"/>
    <x v="67"/>
    <x v="40"/>
    <n v="12"/>
  </r>
  <r>
    <x v="11"/>
    <x v="4"/>
    <x v="68"/>
    <x v="40"/>
    <n v="23"/>
  </r>
  <r>
    <x v="11"/>
    <x v="4"/>
    <x v="69"/>
    <x v="40"/>
    <n v="8"/>
  </r>
  <r>
    <x v="11"/>
    <x v="4"/>
    <x v="75"/>
    <x v="40"/>
    <n v="40"/>
  </r>
  <r>
    <x v="11"/>
    <x v="4"/>
    <x v="76"/>
    <x v="40"/>
    <n v="17"/>
  </r>
  <r>
    <x v="11"/>
    <x v="4"/>
    <x v="77"/>
    <x v="40"/>
    <n v="16"/>
  </r>
  <r>
    <x v="11"/>
    <x v="4"/>
    <x v="78"/>
    <x v="40"/>
    <n v="24"/>
  </r>
  <r>
    <x v="11"/>
    <x v="4"/>
    <x v="81"/>
    <x v="40"/>
    <n v="13"/>
  </r>
  <r>
    <x v="11"/>
    <x v="4"/>
    <x v="82"/>
    <x v="40"/>
    <n v="6"/>
  </r>
  <r>
    <x v="11"/>
    <x v="4"/>
    <x v="83"/>
    <x v="40"/>
    <n v="9"/>
  </r>
  <r>
    <x v="11"/>
    <x v="4"/>
    <x v="84"/>
    <x v="40"/>
    <n v="23"/>
  </r>
  <r>
    <x v="11"/>
    <x v="4"/>
    <x v="86"/>
    <x v="40"/>
    <n v="61"/>
  </r>
  <r>
    <x v="11"/>
    <x v="4"/>
    <x v="63"/>
    <x v="30"/>
    <n v="136"/>
  </r>
  <r>
    <x v="11"/>
    <x v="4"/>
    <x v="64"/>
    <x v="30"/>
    <n v="890"/>
  </r>
  <r>
    <x v="11"/>
    <x v="4"/>
    <x v="66"/>
    <x v="30"/>
    <n v="152"/>
  </r>
  <r>
    <x v="11"/>
    <x v="4"/>
    <x v="67"/>
    <x v="30"/>
    <n v="1459"/>
  </r>
  <r>
    <x v="11"/>
    <x v="4"/>
    <x v="68"/>
    <x v="30"/>
    <n v="88"/>
  </r>
  <r>
    <x v="11"/>
    <x v="4"/>
    <x v="69"/>
    <x v="30"/>
    <n v="51"/>
  </r>
  <r>
    <x v="11"/>
    <x v="4"/>
    <x v="71"/>
    <x v="30"/>
    <n v="3"/>
  </r>
  <r>
    <x v="11"/>
    <x v="4"/>
    <x v="72"/>
    <x v="30"/>
    <n v="594"/>
  </r>
  <r>
    <x v="11"/>
    <x v="4"/>
    <x v="73"/>
    <x v="30"/>
    <n v="210"/>
  </r>
  <r>
    <x v="11"/>
    <x v="4"/>
    <x v="74"/>
    <x v="30"/>
    <n v="1217"/>
  </r>
  <r>
    <x v="11"/>
    <x v="4"/>
    <x v="75"/>
    <x v="30"/>
    <n v="188"/>
  </r>
  <r>
    <x v="11"/>
    <x v="4"/>
    <x v="76"/>
    <x v="30"/>
    <n v="635"/>
  </r>
  <r>
    <x v="11"/>
    <x v="4"/>
    <x v="77"/>
    <x v="30"/>
    <n v="745"/>
  </r>
  <r>
    <x v="11"/>
    <x v="4"/>
    <x v="78"/>
    <x v="30"/>
    <n v="90"/>
  </r>
  <r>
    <x v="11"/>
    <x v="4"/>
    <x v="79"/>
    <x v="30"/>
    <n v="71"/>
  </r>
  <r>
    <x v="11"/>
    <x v="4"/>
    <x v="80"/>
    <x v="30"/>
    <n v="572"/>
  </r>
  <r>
    <x v="11"/>
    <x v="4"/>
    <x v="81"/>
    <x v="30"/>
    <n v="147"/>
  </r>
  <r>
    <x v="11"/>
    <x v="4"/>
    <x v="82"/>
    <x v="30"/>
    <n v="36"/>
  </r>
  <r>
    <x v="11"/>
    <x v="4"/>
    <x v="83"/>
    <x v="30"/>
    <n v="33"/>
  </r>
  <r>
    <x v="11"/>
    <x v="4"/>
    <x v="84"/>
    <x v="30"/>
    <n v="1"/>
  </r>
  <r>
    <x v="11"/>
    <x v="5"/>
    <x v="89"/>
    <x v="0"/>
    <n v="98"/>
  </r>
  <r>
    <x v="11"/>
    <x v="5"/>
    <x v="90"/>
    <x v="0"/>
    <n v="381"/>
  </r>
  <r>
    <x v="11"/>
    <x v="5"/>
    <x v="91"/>
    <x v="0"/>
    <n v="800"/>
  </r>
  <r>
    <x v="11"/>
    <x v="5"/>
    <x v="92"/>
    <x v="0"/>
    <n v="114"/>
  </r>
  <r>
    <x v="11"/>
    <x v="5"/>
    <x v="93"/>
    <x v="0"/>
    <n v="33"/>
  </r>
  <r>
    <x v="11"/>
    <x v="5"/>
    <x v="94"/>
    <x v="0"/>
    <n v="53"/>
  </r>
  <r>
    <x v="11"/>
    <x v="5"/>
    <x v="95"/>
    <x v="0"/>
    <n v="82"/>
  </r>
  <r>
    <x v="11"/>
    <x v="5"/>
    <x v="96"/>
    <x v="0"/>
    <n v="86"/>
  </r>
  <r>
    <x v="11"/>
    <x v="5"/>
    <x v="97"/>
    <x v="0"/>
    <n v="159"/>
  </r>
  <r>
    <x v="11"/>
    <x v="5"/>
    <x v="98"/>
    <x v="0"/>
    <n v="65"/>
  </r>
  <r>
    <x v="11"/>
    <x v="5"/>
    <x v="99"/>
    <x v="0"/>
    <n v="419"/>
  </r>
  <r>
    <x v="11"/>
    <x v="5"/>
    <x v="100"/>
    <x v="0"/>
    <n v="82"/>
  </r>
  <r>
    <x v="11"/>
    <x v="5"/>
    <x v="101"/>
    <x v="0"/>
    <n v="726"/>
  </r>
  <r>
    <x v="11"/>
    <x v="5"/>
    <x v="102"/>
    <x v="0"/>
    <n v="306"/>
  </r>
  <r>
    <x v="11"/>
    <x v="5"/>
    <x v="104"/>
    <x v="0"/>
    <n v="488"/>
  </r>
  <r>
    <x v="11"/>
    <x v="5"/>
    <x v="105"/>
    <x v="0"/>
    <n v="113"/>
  </r>
  <r>
    <x v="11"/>
    <x v="5"/>
    <x v="106"/>
    <x v="0"/>
    <n v="98"/>
  </r>
  <r>
    <x v="11"/>
    <x v="5"/>
    <x v="107"/>
    <x v="0"/>
    <n v="71"/>
  </r>
  <r>
    <x v="11"/>
    <x v="5"/>
    <x v="108"/>
    <x v="0"/>
    <n v="164"/>
  </r>
  <r>
    <x v="11"/>
    <x v="5"/>
    <x v="109"/>
    <x v="0"/>
    <n v="218"/>
  </r>
  <r>
    <x v="11"/>
    <x v="5"/>
    <x v="89"/>
    <x v="1"/>
    <n v="6"/>
  </r>
  <r>
    <x v="11"/>
    <x v="5"/>
    <x v="90"/>
    <x v="1"/>
    <n v="21"/>
  </r>
  <r>
    <x v="11"/>
    <x v="5"/>
    <x v="91"/>
    <x v="1"/>
    <n v="37"/>
  </r>
  <r>
    <x v="11"/>
    <x v="5"/>
    <x v="92"/>
    <x v="1"/>
    <n v="7"/>
  </r>
  <r>
    <x v="11"/>
    <x v="5"/>
    <x v="93"/>
    <x v="1"/>
    <n v="4"/>
  </r>
  <r>
    <x v="11"/>
    <x v="5"/>
    <x v="94"/>
    <x v="1"/>
    <n v="5"/>
  </r>
  <r>
    <x v="11"/>
    <x v="5"/>
    <x v="95"/>
    <x v="1"/>
    <n v="9"/>
  </r>
  <r>
    <x v="11"/>
    <x v="5"/>
    <x v="96"/>
    <x v="1"/>
    <n v="8"/>
  </r>
  <r>
    <x v="11"/>
    <x v="5"/>
    <x v="97"/>
    <x v="1"/>
    <n v="21"/>
  </r>
  <r>
    <x v="11"/>
    <x v="5"/>
    <x v="98"/>
    <x v="1"/>
    <n v="8"/>
  </r>
  <r>
    <x v="11"/>
    <x v="5"/>
    <x v="99"/>
    <x v="1"/>
    <n v="23"/>
  </r>
  <r>
    <x v="11"/>
    <x v="5"/>
    <x v="100"/>
    <x v="1"/>
    <n v="4"/>
  </r>
  <r>
    <x v="11"/>
    <x v="5"/>
    <x v="101"/>
    <x v="1"/>
    <n v="32"/>
  </r>
  <r>
    <x v="11"/>
    <x v="5"/>
    <x v="102"/>
    <x v="1"/>
    <n v="20"/>
  </r>
  <r>
    <x v="11"/>
    <x v="5"/>
    <x v="104"/>
    <x v="1"/>
    <n v="25"/>
  </r>
  <r>
    <x v="11"/>
    <x v="5"/>
    <x v="105"/>
    <x v="1"/>
    <n v="4"/>
  </r>
  <r>
    <x v="11"/>
    <x v="5"/>
    <x v="106"/>
    <x v="1"/>
    <n v="4"/>
  </r>
  <r>
    <x v="11"/>
    <x v="5"/>
    <x v="107"/>
    <x v="1"/>
    <n v="4"/>
  </r>
  <r>
    <x v="11"/>
    <x v="5"/>
    <x v="108"/>
    <x v="1"/>
    <n v="12"/>
  </r>
  <r>
    <x v="11"/>
    <x v="5"/>
    <x v="109"/>
    <x v="1"/>
    <n v="27"/>
  </r>
  <r>
    <x v="11"/>
    <x v="5"/>
    <x v="89"/>
    <x v="2"/>
    <n v="37"/>
  </r>
  <r>
    <x v="11"/>
    <x v="5"/>
    <x v="90"/>
    <x v="2"/>
    <n v="145"/>
  </r>
  <r>
    <x v="11"/>
    <x v="5"/>
    <x v="91"/>
    <x v="2"/>
    <n v="268"/>
  </r>
  <r>
    <x v="11"/>
    <x v="5"/>
    <x v="92"/>
    <x v="2"/>
    <n v="75"/>
  </r>
  <r>
    <x v="11"/>
    <x v="5"/>
    <x v="93"/>
    <x v="2"/>
    <n v="35"/>
  </r>
  <r>
    <x v="11"/>
    <x v="5"/>
    <x v="94"/>
    <x v="2"/>
    <n v="96"/>
  </r>
  <r>
    <x v="11"/>
    <x v="5"/>
    <x v="95"/>
    <x v="2"/>
    <n v="113"/>
  </r>
  <r>
    <x v="11"/>
    <x v="5"/>
    <x v="96"/>
    <x v="2"/>
    <n v="74"/>
  </r>
  <r>
    <x v="11"/>
    <x v="5"/>
    <x v="97"/>
    <x v="2"/>
    <n v="169"/>
  </r>
  <r>
    <x v="11"/>
    <x v="5"/>
    <x v="98"/>
    <x v="2"/>
    <n v="91"/>
  </r>
  <r>
    <x v="11"/>
    <x v="5"/>
    <x v="99"/>
    <x v="2"/>
    <n v="179"/>
  </r>
  <r>
    <x v="11"/>
    <x v="5"/>
    <x v="100"/>
    <x v="2"/>
    <n v="49"/>
  </r>
  <r>
    <x v="11"/>
    <x v="5"/>
    <x v="101"/>
    <x v="2"/>
    <n v="221"/>
  </r>
  <r>
    <x v="11"/>
    <x v="5"/>
    <x v="102"/>
    <x v="2"/>
    <n v="207"/>
  </r>
  <r>
    <x v="11"/>
    <x v="5"/>
    <x v="103"/>
    <x v="2"/>
    <n v="29"/>
  </r>
  <r>
    <x v="11"/>
    <x v="5"/>
    <x v="104"/>
    <x v="2"/>
    <n v="151"/>
  </r>
  <r>
    <x v="11"/>
    <x v="5"/>
    <x v="105"/>
    <x v="2"/>
    <n v="52"/>
  </r>
  <r>
    <x v="11"/>
    <x v="5"/>
    <x v="106"/>
    <x v="2"/>
    <n v="58"/>
  </r>
  <r>
    <x v="11"/>
    <x v="5"/>
    <x v="107"/>
    <x v="2"/>
    <n v="55"/>
  </r>
  <r>
    <x v="11"/>
    <x v="5"/>
    <x v="108"/>
    <x v="2"/>
    <n v="48"/>
  </r>
  <r>
    <x v="11"/>
    <x v="5"/>
    <x v="109"/>
    <x v="2"/>
    <n v="128"/>
  </r>
  <r>
    <x v="11"/>
    <x v="5"/>
    <x v="90"/>
    <x v="3"/>
    <n v="2"/>
  </r>
  <r>
    <x v="11"/>
    <x v="5"/>
    <x v="94"/>
    <x v="3"/>
    <n v="3"/>
  </r>
  <r>
    <x v="11"/>
    <x v="5"/>
    <x v="106"/>
    <x v="3"/>
    <n v="1"/>
  </r>
  <r>
    <x v="11"/>
    <x v="5"/>
    <x v="96"/>
    <x v="31"/>
    <n v="2"/>
  </r>
  <r>
    <x v="11"/>
    <x v="5"/>
    <x v="97"/>
    <x v="31"/>
    <n v="10"/>
  </r>
  <r>
    <x v="11"/>
    <x v="5"/>
    <x v="98"/>
    <x v="31"/>
    <n v="4"/>
  </r>
  <r>
    <x v="11"/>
    <x v="5"/>
    <x v="89"/>
    <x v="4"/>
    <n v="2"/>
  </r>
  <r>
    <x v="11"/>
    <x v="5"/>
    <x v="90"/>
    <x v="4"/>
    <n v="11"/>
  </r>
  <r>
    <x v="11"/>
    <x v="5"/>
    <x v="91"/>
    <x v="4"/>
    <n v="5"/>
  </r>
  <r>
    <x v="11"/>
    <x v="5"/>
    <x v="92"/>
    <x v="4"/>
    <n v="2"/>
  </r>
  <r>
    <x v="11"/>
    <x v="5"/>
    <x v="94"/>
    <x v="4"/>
    <n v="9"/>
  </r>
  <r>
    <x v="11"/>
    <x v="5"/>
    <x v="95"/>
    <x v="4"/>
    <n v="34"/>
  </r>
  <r>
    <x v="11"/>
    <x v="5"/>
    <x v="96"/>
    <x v="4"/>
    <n v="31"/>
  </r>
  <r>
    <x v="11"/>
    <x v="5"/>
    <x v="97"/>
    <x v="4"/>
    <n v="43"/>
  </r>
  <r>
    <x v="11"/>
    <x v="5"/>
    <x v="98"/>
    <x v="4"/>
    <n v="16"/>
  </r>
  <r>
    <x v="11"/>
    <x v="5"/>
    <x v="99"/>
    <x v="4"/>
    <n v="13"/>
  </r>
  <r>
    <x v="11"/>
    <x v="5"/>
    <x v="100"/>
    <x v="4"/>
    <n v="1"/>
  </r>
  <r>
    <x v="11"/>
    <x v="5"/>
    <x v="101"/>
    <x v="4"/>
    <n v="15"/>
  </r>
  <r>
    <x v="11"/>
    <x v="5"/>
    <x v="102"/>
    <x v="4"/>
    <n v="11"/>
  </r>
  <r>
    <x v="11"/>
    <x v="5"/>
    <x v="103"/>
    <x v="4"/>
    <n v="1"/>
  </r>
  <r>
    <x v="11"/>
    <x v="5"/>
    <x v="104"/>
    <x v="4"/>
    <n v="14"/>
  </r>
  <r>
    <x v="11"/>
    <x v="5"/>
    <x v="108"/>
    <x v="4"/>
    <n v="5"/>
  </r>
  <r>
    <x v="11"/>
    <x v="5"/>
    <x v="109"/>
    <x v="4"/>
    <n v="22"/>
  </r>
  <r>
    <x v="11"/>
    <x v="5"/>
    <x v="89"/>
    <x v="5"/>
    <n v="38"/>
  </r>
  <r>
    <x v="11"/>
    <x v="5"/>
    <x v="90"/>
    <x v="5"/>
    <n v="150"/>
  </r>
  <r>
    <x v="11"/>
    <x v="5"/>
    <x v="91"/>
    <x v="5"/>
    <n v="271"/>
  </r>
  <r>
    <x v="11"/>
    <x v="5"/>
    <x v="92"/>
    <x v="5"/>
    <n v="76"/>
  </r>
  <r>
    <x v="11"/>
    <x v="5"/>
    <x v="93"/>
    <x v="5"/>
    <n v="35"/>
  </r>
  <r>
    <x v="11"/>
    <x v="5"/>
    <x v="94"/>
    <x v="5"/>
    <n v="97"/>
  </r>
  <r>
    <x v="11"/>
    <x v="5"/>
    <x v="95"/>
    <x v="5"/>
    <n v="116"/>
  </r>
  <r>
    <x v="11"/>
    <x v="5"/>
    <x v="96"/>
    <x v="5"/>
    <n v="79"/>
  </r>
  <r>
    <x v="11"/>
    <x v="5"/>
    <x v="97"/>
    <x v="5"/>
    <n v="169"/>
  </r>
  <r>
    <x v="11"/>
    <x v="5"/>
    <x v="98"/>
    <x v="5"/>
    <n v="91"/>
  </r>
  <r>
    <x v="11"/>
    <x v="5"/>
    <x v="99"/>
    <x v="5"/>
    <n v="180"/>
  </r>
  <r>
    <x v="11"/>
    <x v="5"/>
    <x v="100"/>
    <x v="5"/>
    <n v="49"/>
  </r>
  <r>
    <x v="11"/>
    <x v="5"/>
    <x v="101"/>
    <x v="5"/>
    <n v="227"/>
  </r>
  <r>
    <x v="11"/>
    <x v="5"/>
    <x v="102"/>
    <x v="5"/>
    <n v="210"/>
  </r>
  <r>
    <x v="11"/>
    <x v="5"/>
    <x v="103"/>
    <x v="5"/>
    <n v="31"/>
  </r>
  <r>
    <x v="11"/>
    <x v="5"/>
    <x v="104"/>
    <x v="5"/>
    <n v="155"/>
  </r>
  <r>
    <x v="11"/>
    <x v="5"/>
    <x v="105"/>
    <x v="5"/>
    <n v="53"/>
  </r>
  <r>
    <x v="11"/>
    <x v="5"/>
    <x v="106"/>
    <x v="5"/>
    <n v="58"/>
  </r>
  <r>
    <x v="11"/>
    <x v="5"/>
    <x v="107"/>
    <x v="5"/>
    <n v="55"/>
  </r>
  <r>
    <x v="11"/>
    <x v="5"/>
    <x v="108"/>
    <x v="5"/>
    <n v="50"/>
  </r>
  <r>
    <x v="11"/>
    <x v="5"/>
    <x v="109"/>
    <x v="5"/>
    <n v="128"/>
  </r>
  <r>
    <x v="11"/>
    <x v="5"/>
    <x v="89"/>
    <x v="6"/>
    <n v="1"/>
  </r>
  <r>
    <x v="11"/>
    <x v="5"/>
    <x v="90"/>
    <x v="6"/>
    <n v="1"/>
  </r>
  <r>
    <x v="11"/>
    <x v="5"/>
    <x v="91"/>
    <x v="6"/>
    <n v="3"/>
  </r>
  <r>
    <x v="11"/>
    <x v="5"/>
    <x v="92"/>
    <x v="6"/>
    <n v="1"/>
  </r>
  <r>
    <x v="11"/>
    <x v="5"/>
    <x v="94"/>
    <x v="6"/>
    <n v="1"/>
  </r>
  <r>
    <x v="11"/>
    <x v="5"/>
    <x v="99"/>
    <x v="6"/>
    <n v="4"/>
  </r>
  <r>
    <x v="11"/>
    <x v="5"/>
    <x v="101"/>
    <x v="6"/>
    <n v="3"/>
  </r>
  <r>
    <x v="11"/>
    <x v="5"/>
    <x v="102"/>
    <x v="6"/>
    <n v="2"/>
  </r>
  <r>
    <x v="11"/>
    <x v="5"/>
    <x v="103"/>
    <x v="6"/>
    <n v="3"/>
  </r>
  <r>
    <x v="11"/>
    <x v="5"/>
    <x v="104"/>
    <x v="6"/>
    <n v="1"/>
  </r>
  <r>
    <x v="11"/>
    <x v="5"/>
    <x v="105"/>
    <x v="6"/>
    <n v="2"/>
  </r>
  <r>
    <x v="11"/>
    <x v="5"/>
    <x v="106"/>
    <x v="6"/>
    <n v="4"/>
  </r>
  <r>
    <x v="11"/>
    <x v="5"/>
    <x v="108"/>
    <x v="6"/>
    <n v="1"/>
  </r>
  <r>
    <x v="11"/>
    <x v="5"/>
    <x v="109"/>
    <x v="6"/>
    <n v="1"/>
  </r>
  <r>
    <x v="11"/>
    <x v="5"/>
    <x v="89"/>
    <x v="7"/>
    <n v="1"/>
  </r>
  <r>
    <x v="11"/>
    <x v="5"/>
    <x v="90"/>
    <x v="7"/>
    <n v="3"/>
  </r>
  <r>
    <x v="11"/>
    <x v="5"/>
    <x v="91"/>
    <x v="7"/>
    <n v="9"/>
  </r>
  <r>
    <x v="11"/>
    <x v="5"/>
    <x v="92"/>
    <x v="7"/>
    <n v="3"/>
  </r>
  <r>
    <x v="11"/>
    <x v="5"/>
    <x v="94"/>
    <x v="7"/>
    <n v="2"/>
  </r>
  <r>
    <x v="11"/>
    <x v="5"/>
    <x v="95"/>
    <x v="7"/>
    <n v="1"/>
  </r>
  <r>
    <x v="11"/>
    <x v="5"/>
    <x v="96"/>
    <x v="7"/>
    <n v="2"/>
  </r>
  <r>
    <x v="11"/>
    <x v="5"/>
    <x v="97"/>
    <x v="7"/>
    <n v="2"/>
  </r>
  <r>
    <x v="11"/>
    <x v="5"/>
    <x v="99"/>
    <x v="7"/>
    <n v="4"/>
  </r>
  <r>
    <x v="11"/>
    <x v="5"/>
    <x v="100"/>
    <x v="7"/>
    <n v="1"/>
  </r>
  <r>
    <x v="11"/>
    <x v="5"/>
    <x v="101"/>
    <x v="7"/>
    <n v="8"/>
  </r>
  <r>
    <x v="11"/>
    <x v="5"/>
    <x v="102"/>
    <x v="7"/>
    <n v="3"/>
  </r>
  <r>
    <x v="11"/>
    <x v="5"/>
    <x v="103"/>
    <x v="7"/>
    <n v="3"/>
  </r>
  <r>
    <x v="11"/>
    <x v="5"/>
    <x v="104"/>
    <x v="7"/>
    <n v="1"/>
  </r>
  <r>
    <x v="11"/>
    <x v="5"/>
    <x v="105"/>
    <x v="7"/>
    <n v="2"/>
  </r>
  <r>
    <x v="11"/>
    <x v="5"/>
    <x v="106"/>
    <x v="7"/>
    <n v="2"/>
  </r>
  <r>
    <x v="11"/>
    <x v="5"/>
    <x v="108"/>
    <x v="7"/>
    <n v="1"/>
  </r>
  <r>
    <x v="11"/>
    <x v="5"/>
    <x v="109"/>
    <x v="7"/>
    <n v="3"/>
  </r>
  <r>
    <x v="11"/>
    <x v="5"/>
    <x v="89"/>
    <x v="8"/>
    <n v="1"/>
  </r>
  <r>
    <x v="11"/>
    <x v="5"/>
    <x v="90"/>
    <x v="8"/>
    <n v="2"/>
  </r>
  <r>
    <x v="11"/>
    <x v="5"/>
    <x v="91"/>
    <x v="8"/>
    <n v="1"/>
  </r>
  <r>
    <x v="11"/>
    <x v="5"/>
    <x v="94"/>
    <x v="8"/>
    <n v="1"/>
  </r>
  <r>
    <x v="11"/>
    <x v="5"/>
    <x v="99"/>
    <x v="8"/>
    <n v="2"/>
  </r>
  <r>
    <x v="11"/>
    <x v="5"/>
    <x v="101"/>
    <x v="8"/>
    <n v="1"/>
  </r>
  <r>
    <x v="11"/>
    <x v="5"/>
    <x v="102"/>
    <x v="8"/>
    <n v="1"/>
  </r>
  <r>
    <x v="11"/>
    <x v="5"/>
    <x v="104"/>
    <x v="8"/>
    <n v="1"/>
  </r>
  <r>
    <x v="11"/>
    <x v="5"/>
    <x v="109"/>
    <x v="8"/>
    <n v="1"/>
  </r>
  <r>
    <x v="11"/>
    <x v="5"/>
    <x v="89"/>
    <x v="41"/>
    <n v="2"/>
  </r>
  <r>
    <x v="11"/>
    <x v="5"/>
    <x v="90"/>
    <x v="41"/>
    <n v="20"/>
  </r>
  <r>
    <x v="11"/>
    <x v="5"/>
    <x v="91"/>
    <x v="41"/>
    <n v="33"/>
  </r>
  <r>
    <x v="11"/>
    <x v="5"/>
    <x v="92"/>
    <x v="41"/>
    <n v="5"/>
  </r>
  <r>
    <x v="11"/>
    <x v="5"/>
    <x v="93"/>
    <x v="41"/>
    <n v="11"/>
  </r>
  <r>
    <x v="11"/>
    <x v="5"/>
    <x v="94"/>
    <x v="41"/>
    <n v="50"/>
  </r>
  <r>
    <x v="11"/>
    <x v="5"/>
    <x v="95"/>
    <x v="41"/>
    <n v="29"/>
  </r>
  <r>
    <x v="11"/>
    <x v="5"/>
    <x v="96"/>
    <x v="41"/>
    <n v="19"/>
  </r>
  <r>
    <x v="11"/>
    <x v="5"/>
    <x v="97"/>
    <x v="41"/>
    <n v="91"/>
  </r>
  <r>
    <x v="11"/>
    <x v="5"/>
    <x v="98"/>
    <x v="41"/>
    <n v="53"/>
  </r>
  <r>
    <x v="11"/>
    <x v="5"/>
    <x v="99"/>
    <x v="41"/>
    <n v="25"/>
  </r>
  <r>
    <x v="11"/>
    <x v="5"/>
    <x v="100"/>
    <x v="41"/>
    <n v="10"/>
  </r>
  <r>
    <x v="11"/>
    <x v="5"/>
    <x v="101"/>
    <x v="41"/>
    <n v="30"/>
  </r>
  <r>
    <x v="11"/>
    <x v="5"/>
    <x v="102"/>
    <x v="41"/>
    <n v="20"/>
  </r>
  <r>
    <x v="11"/>
    <x v="5"/>
    <x v="103"/>
    <x v="41"/>
    <n v="1"/>
  </r>
  <r>
    <x v="11"/>
    <x v="5"/>
    <x v="104"/>
    <x v="41"/>
    <n v="23"/>
  </r>
  <r>
    <x v="11"/>
    <x v="5"/>
    <x v="105"/>
    <x v="41"/>
    <n v="3"/>
  </r>
  <r>
    <x v="11"/>
    <x v="5"/>
    <x v="106"/>
    <x v="41"/>
    <n v="13"/>
  </r>
  <r>
    <x v="11"/>
    <x v="5"/>
    <x v="107"/>
    <x v="41"/>
    <n v="6"/>
  </r>
  <r>
    <x v="11"/>
    <x v="5"/>
    <x v="108"/>
    <x v="41"/>
    <n v="13"/>
  </r>
  <r>
    <x v="11"/>
    <x v="5"/>
    <x v="109"/>
    <x v="41"/>
    <n v="66"/>
  </r>
  <r>
    <x v="11"/>
    <x v="5"/>
    <x v="89"/>
    <x v="9"/>
    <n v="3"/>
  </r>
  <r>
    <x v="11"/>
    <x v="5"/>
    <x v="90"/>
    <x v="9"/>
    <n v="27"/>
  </r>
  <r>
    <x v="11"/>
    <x v="5"/>
    <x v="91"/>
    <x v="9"/>
    <n v="38"/>
  </r>
  <r>
    <x v="11"/>
    <x v="5"/>
    <x v="92"/>
    <x v="9"/>
    <n v="5"/>
  </r>
  <r>
    <x v="11"/>
    <x v="5"/>
    <x v="93"/>
    <x v="9"/>
    <n v="12"/>
  </r>
  <r>
    <x v="11"/>
    <x v="5"/>
    <x v="94"/>
    <x v="9"/>
    <n v="51"/>
  </r>
  <r>
    <x v="11"/>
    <x v="5"/>
    <x v="95"/>
    <x v="9"/>
    <n v="31"/>
  </r>
  <r>
    <x v="11"/>
    <x v="5"/>
    <x v="96"/>
    <x v="9"/>
    <n v="20"/>
  </r>
  <r>
    <x v="11"/>
    <x v="5"/>
    <x v="97"/>
    <x v="9"/>
    <n v="93"/>
  </r>
  <r>
    <x v="11"/>
    <x v="5"/>
    <x v="98"/>
    <x v="9"/>
    <n v="52"/>
  </r>
  <r>
    <x v="11"/>
    <x v="5"/>
    <x v="99"/>
    <x v="9"/>
    <n v="27"/>
  </r>
  <r>
    <x v="11"/>
    <x v="5"/>
    <x v="100"/>
    <x v="9"/>
    <n v="11"/>
  </r>
  <r>
    <x v="11"/>
    <x v="5"/>
    <x v="101"/>
    <x v="9"/>
    <n v="35"/>
  </r>
  <r>
    <x v="11"/>
    <x v="5"/>
    <x v="102"/>
    <x v="9"/>
    <n v="23"/>
  </r>
  <r>
    <x v="11"/>
    <x v="5"/>
    <x v="103"/>
    <x v="9"/>
    <n v="2"/>
  </r>
  <r>
    <x v="11"/>
    <x v="5"/>
    <x v="104"/>
    <x v="9"/>
    <n v="25"/>
  </r>
  <r>
    <x v="11"/>
    <x v="5"/>
    <x v="105"/>
    <x v="9"/>
    <n v="3"/>
  </r>
  <r>
    <x v="11"/>
    <x v="5"/>
    <x v="106"/>
    <x v="9"/>
    <n v="14"/>
  </r>
  <r>
    <x v="11"/>
    <x v="5"/>
    <x v="107"/>
    <x v="9"/>
    <n v="7"/>
  </r>
  <r>
    <x v="11"/>
    <x v="5"/>
    <x v="108"/>
    <x v="9"/>
    <n v="13"/>
  </r>
  <r>
    <x v="11"/>
    <x v="5"/>
    <x v="109"/>
    <x v="9"/>
    <n v="67"/>
  </r>
  <r>
    <x v="11"/>
    <x v="5"/>
    <x v="89"/>
    <x v="10"/>
    <n v="1"/>
  </r>
  <r>
    <x v="11"/>
    <x v="5"/>
    <x v="90"/>
    <x v="10"/>
    <n v="2"/>
  </r>
  <r>
    <x v="11"/>
    <x v="5"/>
    <x v="91"/>
    <x v="10"/>
    <n v="4"/>
  </r>
  <r>
    <x v="11"/>
    <x v="5"/>
    <x v="92"/>
    <x v="10"/>
    <n v="8"/>
  </r>
  <r>
    <x v="11"/>
    <x v="5"/>
    <x v="99"/>
    <x v="10"/>
    <n v="1"/>
  </r>
  <r>
    <x v="11"/>
    <x v="5"/>
    <x v="100"/>
    <x v="10"/>
    <n v="5"/>
  </r>
  <r>
    <x v="11"/>
    <x v="5"/>
    <x v="101"/>
    <x v="10"/>
    <n v="2"/>
  </r>
  <r>
    <x v="11"/>
    <x v="5"/>
    <x v="102"/>
    <x v="10"/>
    <n v="11"/>
  </r>
  <r>
    <x v="11"/>
    <x v="5"/>
    <x v="103"/>
    <x v="10"/>
    <n v="1"/>
  </r>
  <r>
    <x v="11"/>
    <x v="5"/>
    <x v="104"/>
    <x v="10"/>
    <n v="10"/>
  </r>
  <r>
    <x v="11"/>
    <x v="5"/>
    <x v="105"/>
    <x v="10"/>
    <n v="4"/>
  </r>
  <r>
    <x v="11"/>
    <x v="5"/>
    <x v="106"/>
    <x v="10"/>
    <n v="2"/>
  </r>
  <r>
    <x v="11"/>
    <x v="5"/>
    <x v="107"/>
    <x v="10"/>
    <n v="1"/>
  </r>
  <r>
    <x v="11"/>
    <x v="5"/>
    <x v="89"/>
    <x v="11"/>
    <n v="1"/>
  </r>
  <r>
    <x v="11"/>
    <x v="5"/>
    <x v="90"/>
    <x v="11"/>
    <n v="5"/>
  </r>
  <r>
    <x v="11"/>
    <x v="5"/>
    <x v="91"/>
    <x v="11"/>
    <n v="5"/>
  </r>
  <r>
    <x v="11"/>
    <x v="5"/>
    <x v="92"/>
    <x v="11"/>
    <n v="5"/>
  </r>
  <r>
    <x v="11"/>
    <x v="5"/>
    <x v="93"/>
    <x v="11"/>
    <n v="1"/>
  </r>
  <r>
    <x v="11"/>
    <x v="5"/>
    <x v="100"/>
    <x v="11"/>
    <n v="1"/>
  </r>
  <r>
    <x v="11"/>
    <x v="5"/>
    <x v="101"/>
    <x v="11"/>
    <n v="3"/>
  </r>
  <r>
    <x v="11"/>
    <x v="5"/>
    <x v="102"/>
    <x v="11"/>
    <n v="24"/>
  </r>
  <r>
    <x v="11"/>
    <x v="5"/>
    <x v="103"/>
    <x v="11"/>
    <n v="1"/>
  </r>
  <r>
    <x v="11"/>
    <x v="5"/>
    <x v="104"/>
    <x v="11"/>
    <n v="26"/>
  </r>
  <r>
    <x v="11"/>
    <x v="5"/>
    <x v="105"/>
    <x v="11"/>
    <n v="2"/>
  </r>
  <r>
    <x v="11"/>
    <x v="5"/>
    <x v="106"/>
    <x v="11"/>
    <n v="5"/>
  </r>
  <r>
    <x v="11"/>
    <x v="5"/>
    <x v="89"/>
    <x v="12"/>
    <n v="22"/>
  </r>
  <r>
    <x v="11"/>
    <x v="5"/>
    <x v="90"/>
    <x v="12"/>
    <n v="83"/>
  </r>
  <r>
    <x v="11"/>
    <x v="5"/>
    <x v="91"/>
    <x v="12"/>
    <n v="119"/>
  </r>
  <r>
    <x v="11"/>
    <x v="5"/>
    <x v="92"/>
    <x v="12"/>
    <n v="25"/>
  </r>
  <r>
    <x v="11"/>
    <x v="5"/>
    <x v="93"/>
    <x v="12"/>
    <n v="24"/>
  </r>
  <r>
    <x v="11"/>
    <x v="5"/>
    <x v="94"/>
    <x v="12"/>
    <n v="92"/>
  </r>
  <r>
    <x v="11"/>
    <x v="5"/>
    <x v="95"/>
    <x v="12"/>
    <n v="112"/>
  </r>
  <r>
    <x v="11"/>
    <x v="5"/>
    <x v="96"/>
    <x v="12"/>
    <n v="74"/>
  </r>
  <r>
    <x v="11"/>
    <x v="5"/>
    <x v="97"/>
    <x v="12"/>
    <n v="169"/>
  </r>
  <r>
    <x v="11"/>
    <x v="5"/>
    <x v="98"/>
    <x v="12"/>
    <n v="91"/>
  </r>
  <r>
    <x v="11"/>
    <x v="5"/>
    <x v="99"/>
    <x v="12"/>
    <n v="101"/>
  </r>
  <r>
    <x v="11"/>
    <x v="5"/>
    <x v="100"/>
    <x v="12"/>
    <n v="28"/>
  </r>
  <r>
    <x v="11"/>
    <x v="5"/>
    <x v="101"/>
    <x v="12"/>
    <n v="115"/>
  </r>
  <r>
    <x v="11"/>
    <x v="5"/>
    <x v="102"/>
    <x v="12"/>
    <n v="82"/>
  </r>
  <r>
    <x v="11"/>
    <x v="5"/>
    <x v="103"/>
    <x v="12"/>
    <n v="10"/>
  </r>
  <r>
    <x v="11"/>
    <x v="5"/>
    <x v="104"/>
    <x v="12"/>
    <n v="77"/>
  </r>
  <r>
    <x v="11"/>
    <x v="5"/>
    <x v="105"/>
    <x v="12"/>
    <n v="21"/>
  </r>
  <r>
    <x v="11"/>
    <x v="5"/>
    <x v="106"/>
    <x v="12"/>
    <n v="32"/>
  </r>
  <r>
    <x v="11"/>
    <x v="5"/>
    <x v="107"/>
    <x v="12"/>
    <n v="37"/>
  </r>
  <r>
    <x v="11"/>
    <x v="5"/>
    <x v="108"/>
    <x v="12"/>
    <n v="40"/>
  </r>
  <r>
    <x v="11"/>
    <x v="5"/>
    <x v="109"/>
    <x v="12"/>
    <n v="128"/>
  </r>
  <r>
    <x v="11"/>
    <x v="5"/>
    <x v="89"/>
    <x v="13"/>
    <n v="1"/>
  </r>
  <r>
    <x v="11"/>
    <x v="5"/>
    <x v="90"/>
    <x v="13"/>
    <n v="3"/>
  </r>
  <r>
    <x v="11"/>
    <x v="5"/>
    <x v="91"/>
    <x v="13"/>
    <n v="6"/>
  </r>
  <r>
    <x v="11"/>
    <x v="5"/>
    <x v="92"/>
    <x v="13"/>
    <n v="4"/>
  </r>
  <r>
    <x v="11"/>
    <x v="5"/>
    <x v="98"/>
    <x v="13"/>
    <n v="1"/>
  </r>
  <r>
    <x v="11"/>
    <x v="5"/>
    <x v="100"/>
    <x v="13"/>
    <n v="1"/>
  </r>
  <r>
    <x v="11"/>
    <x v="5"/>
    <x v="101"/>
    <x v="13"/>
    <n v="2"/>
  </r>
  <r>
    <x v="11"/>
    <x v="5"/>
    <x v="102"/>
    <x v="13"/>
    <n v="9"/>
  </r>
  <r>
    <x v="11"/>
    <x v="5"/>
    <x v="103"/>
    <x v="13"/>
    <n v="4"/>
  </r>
  <r>
    <x v="11"/>
    <x v="5"/>
    <x v="104"/>
    <x v="13"/>
    <n v="34"/>
  </r>
  <r>
    <x v="11"/>
    <x v="5"/>
    <x v="105"/>
    <x v="13"/>
    <n v="1"/>
  </r>
  <r>
    <x v="11"/>
    <x v="5"/>
    <x v="106"/>
    <x v="13"/>
    <n v="4"/>
  </r>
  <r>
    <x v="11"/>
    <x v="5"/>
    <x v="89"/>
    <x v="14"/>
    <n v="24"/>
  </r>
  <r>
    <x v="11"/>
    <x v="5"/>
    <x v="90"/>
    <x v="14"/>
    <n v="94"/>
  </r>
  <r>
    <x v="11"/>
    <x v="5"/>
    <x v="91"/>
    <x v="14"/>
    <n v="207"/>
  </r>
  <r>
    <x v="11"/>
    <x v="5"/>
    <x v="92"/>
    <x v="14"/>
    <n v="69"/>
  </r>
  <r>
    <x v="11"/>
    <x v="5"/>
    <x v="93"/>
    <x v="14"/>
    <n v="18"/>
  </r>
  <r>
    <x v="11"/>
    <x v="5"/>
    <x v="94"/>
    <x v="14"/>
    <n v="11"/>
  </r>
  <r>
    <x v="11"/>
    <x v="5"/>
    <x v="95"/>
    <x v="14"/>
    <n v="1"/>
  </r>
  <r>
    <x v="11"/>
    <x v="5"/>
    <x v="99"/>
    <x v="14"/>
    <n v="118"/>
  </r>
  <r>
    <x v="11"/>
    <x v="5"/>
    <x v="100"/>
    <x v="14"/>
    <n v="25"/>
  </r>
  <r>
    <x v="11"/>
    <x v="5"/>
    <x v="101"/>
    <x v="14"/>
    <n v="166"/>
  </r>
  <r>
    <x v="11"/>
    <x v="5"/>
    <x v="102"/>
    <x v="14"/>
    <n v="156"/>
  </r>
  <r>
    <x v="11"/>
    <x v="5"/>
    <x v="103"/>
    <x v="14"/>
    <n v="25"/>
  </r>
  <r>
    <x v="11"/>
    <x v="5"/>
    <x v="104"/>
    <x v="14"/>
    <n v="72"/>
  </r>
  <r>
    <x v="11"/>
    <x v="5"/>
    <x v="105"/>
    <x v="14"/>
    <n v="38"/>
  </r>
  <r>
    <x v="11"/>
    <x v="5"/>
    <x v="106"/>
    <x v="14"/>
    <n v="39"/>
  </r>
  <r>
    <x v="11"/>
    <x v="5"/>
    <x v="107"/>
    <x v="14"/>
    <n v="21"/>
  </r>
  <r>
    <x v="11"/>
    <x v="5"/>
    <x v="108"/>
    <x v="14"/>
    <n v="14"/>
  </r>
  <r>
    <x v="11"/>
    <x v="5"/>
    <x v="109"/>
    <x v="14"/>
    <n v="1"/>
  </r>
  <r>
    <x v="11"/>
    <x v="5"/>
    <x v="90"/>
    <x v="15"/>
    <n v="5"/>
  </r>
  <r>
    <x v="11"/>
    <x v="5"/>
    <x v="91"/>
    <x v="15"/>
    <n v="22"/>
  </r>
  <r>
    <x v="11"/>
    <x v="5"/>
    <x v="92"/>
    <x v="15"/>
    <n v="6"/>
  </r>
  <r>
    <x v="11"/>
    <x v="5"/>
    <x v="94"/>
    <x v="15"/>
    <n v="5"/>
  </r>
  <r>
    <x v="11"/>
    <x v="5"/>
    <x v="95"/>
    <x v="15"/>
    <n v="4"/>
  </r>
  <r>
    <x v="11"/>
    <x v="5"/>
    <x v="97"/>
    <x v="15"/>
    <n v="1"/>
  </r>
  <r>
    <x v="11"/>
    <x v="5"/>
    <x v="98"/>
    <x v="15"/>
    <n v="1"/>
  </r>
  <r>
    <x v="11"/>
    <x v="5"/>
    <x v="99"/>
    <x v="15"/>
    <n v="4"/>
  </r>
  <r>
    <x v="11"/>
    <x v="5"/>
    <x v="100"/>
    <x v="15"/>
    <n v="3"/>
  </r>
  <r>
    <x v="11"/>
    <x v="5"/>
    <x v="101"/>
    <x v="15"/>
    <n v="7"/>
  </r>
  <r>
    <x v="11"/>
    <x v="5"/>
    <x v="102"/>
    <x v="15"/>
    <n v="4"/>
  </r>
  <r>
    <x v="11"/>
    <x v="5"/>
    <x v="103"/>
    <x v="15"/>
    <n v="3"/>
  </r>
  <r>
    <x v="11"/>
    <x v="5"/>
    <x v="104"/>
    <x v="15"/>
    <n v="4"/>
  </r>
  <r>
    <x v="11"/>
    <x v="5"/>
    <x v="105"/>
    <x v="15"/>
    <n v="2"/>
  </r>
  <r>
    <x v="11"/>
    <x v="5"/>
    <x v="106"/>
    <x v="15"/>
    <n v="3"/>
  </r>
  <r>
    <x v="11"/>
    <x v="5"/>
    <x v="107"/>
    <x v="15"/>
    <n v="1"/>
  </r>
  <r>
    <x v="11"/>
    <x v="5"/>
    <x v="108"/>
    <x v="15"/>
    <n v="4"/>
  </r>
  <r>
    <x v="11"/>
    <x v="5"/>
    <x v="90"/>
    <x v="16"/>
    <n v="8"/>
  </r>
  <r>
    <x v="11"/>
    <x v="5"/>
    <x v="91"/>
    <x v="16"/>
    <n v="21"/>
  </r>
  <r>
    <x v="11"/>
    <x v="5"/>
    <x v="92"/>
    <x v="16"/>
    <n v="4"/>
  </r>
  <r>
    <x v="11"/>
    <x v="5"/>
    <x v="94"/>
    <x v="16"/>
    <n v="1"/>
  </r>
  <r>
    <x v="11"/>
    <x v="5"/>
    <x v="95"/>
    <x v="16"/>
    <n v="1"/>
  </r>
  <r>
    <x v="11"/>
    <x v="5"/>
    <x v="96"/>
    <x v="16"/>
    <n v="2"/>
  </r>
  <r>
    <x v="11"/>
    <x v="5"/>
    <x v="97"/>
    <x v="16"/>
    <n v="6"/>
  </r>
  <r>
    <x v="11"/>
    <x v="5"/>
    <x v="98"/>
    <x v="16"/>
    <n v="3"/>
  </r>
  <r>
    <x v="11"/>
    <x v="5"/>
    <x v="99"/>
    <x v="16"/>
    <n v="1"/>
  </r>
  <r>
    <x v="11"/>
    <x v="5"/>
    <x v="100"/>
    <x v="16"/>
    <n v="3"/>
  </r>
  <r>
    <x v="11"/>
    <x v="5"/>
    <x v="101"/>
    <x v="16"/>
    <n v="8"/>
  </r>
  <r>
    <x v="11"/>
    <x v="5"/>
    <x v="102"/>
    <x v="16"/>
    <n v="9"/>
  </r>
  <r>
    <x v="11"/>
    <x v="5"/>
    <x v="104"/>
    <x v="16"/>
    <n v="1"/>
  </r>
  <r>
    <x v="11"/>
    <x v="5"/>
    <x v="105"/>
    <x v="16"/>
    <n v="3"/>
  </r>
  <r>
    <x v="11"/>
    <x v="5"/>
    <x v="106"/>
    <x v="16"/>
    <n v="6"/>
  </r>
  <r>
    <x v="11"/>
    <x v="5"/>
    <x v="108"/>
    <x v="16"/>
    <n v="1"/>
  </r>
  <r>
    <x v="11"/>
    <x v="5"/>
    <x v="109"/>
    <x v="16"/>
    <n v="9"/>
  </r>
  <r>
    <x v="11"/>
    <x v="5"/>
    <x v="89"/>
    <x v="33"/>
    <n v="2"/>
  </r>
  <r>
    <x v="11"/>
    <x v="5"/>
    <x v="90"/>
    <x v="33"/>
    <n v="18"/>
  </r>
  <r>
    <x v="11"/>
    <x v="5"/>
    <x v="91"/>
    <x v="33"/>
    <n v="23"/>
  </r>
  <r>
    <x v="11"/>
    <x v="5"/>
    <x v="92"/>
    <x v="33"/>
    <n v="2"/>
  </r>
  <r>
    <x v="11"/>
    <x v="5"/>
    <x v="93"/>
    <x v="33"/>
    <n v="2"/>
  </r>
  <r>
    <x v="11"/>
    <x v="5"/>
    <x v="94"/>
    <x v="33"/>
    <n v="2"/>
  </r>
  <r>
    <x v="11"/>
    <x v="5"/>
    <x v="95"/>
    <x v="33"/>
    <n v="12"/>
  </r>
  <r>
    <x v="11"/>
    <x v="5"/>
    <x v="96"/>
    <x v="33"/>
    <n v="9"/>
  </r>
  <r>
    <x v="11"/>
    <x v="5"/>
    <x v="97"/>
    <x v="33"/>
    <n v="10"/>
  </r>
  <r>
    <x v="11"/>
    <x v="5"/>
    <x v="98"/>
    <x v="33"/>
    <n v="10"/>
  </r>
  <r>
    <x v="11"/>
    <x v="5"/>
    <x v="99"/>
    <x v="33"/>
    <n v="19"/>
  </r>
  <r>
    <x v="11"/>
    <x v="5"/>
    <x v="100"/>
    <x v="33"/>
    <n v="6"/>
  </r>
  <r>
    <x v="11"/>
    <x v="5"/>
    <x v="101"/>
    <x v="33"/>
    <n v="26"/>
  </r>
  <r>
    <x v="11"/>
    <x v="5"/>
    <x v="102"/>
    <x v="33"/>
    <n v="9"/>
  </r>
  <r>
    <x v="11"/>
    <x v="5"/>
    <x v="103"/>
    <x v="33"/>
    <n v="1"/>
  </r>
  <r>
    <x v="11"/>
    <x v="5"/>
    <x v="104"/>
    <x v="33"/>
    <n v="23"/>
  </r>
  <r>
    <x v="11"/>
    <x v="5"/>
    <x v="105"/>
    <x v="33"/>
    <n v="1"/>
  </r>
  <r>
    <x v="11"/>
    <x v="5"/>
    <x v="106"/>
    <x v="33"/>
    <n v="7"/>
  </r>
  <r>
    <x v="11"/>
    <x v="5"/>
    <x v="107"/>
    <x v="33"/>
    <n v="9"/>
  </r>
  <r>
    <x v="11"/>
    <x v="5"/>
    <x v="108"/>
    <x v="33"/>
    <n v="4"/>
  </r>
  <r>
    <x v="11"/>
    <x v="5"/>
    <x v="109"/>
    <x v="33"/>
    <n v="13"/>
  </r>
  <r>
    <x v="11"/>
    <x v="5"/>
    <x v="90"/>
    <x v="34"/>
    <n v="9"/>
  </r>
  <r>
    <x v="11"/>
    <x v="5"/>
    <x v="91"/>
    <x v="34"/>
    <n v="6"/>
  </r>
  <r>
    <x v="11"/>
    <x v="5"/>
    <x v="93"/>
    <x v="34"/>
    <n v="1"/>
  </r>
  <r>
    <x v="11"/>
    <x v="5"/>
    <x v="95"/>
    <x v="34"/>
    <n v="1"/>
  </r>
  <r>
    <x v="11"/>
    <x v="5"/>
    <x v="96"/>
    <x v="34"/>
    <n v="1"/>
  </r>
  <r>
    <x v="11"/>
    <x v="5"/>
    <x v="98"/>
    <x v="34"/>
    <n v="4"/>
  </r>
  <r>
    <x v="11"/>
    <x v="5"/>
    <x v="99"/>
    <x v="34"/>
    <n v="2"/>
  </r>
  <r>
    <x v="11"/>
    <x v="5"/>
    <x v="100"/>
    <x v="34"/>
    <n v="1"/>
  </r>
  <r>
    <x v="11"/>
    <x v="5"/>
    <x v="101"/>
    <x v="34"/>
    <n v="8"/>
  </r>
  <r>
    <x v="11"/>
    <x v="5"/>
    <x v="102"/>
    <x v="34"/>
    <n v="4"/>
  </r>
  <r>
    <x v="11"/>
    <x v="5"/>
    <x v="104"/>
    <x v="34"/>
    <n v="6"/>
  </r>
  <r>
    <x v="11"/>
    <x v="5"/>
    <x v="106"/>
    <x v="34"/>
    <n v="3"/>
  </r>
  <r>
    <x v="11"/>
    <x v="5"/>
    <x v="107"/>
    <x v="34"/>
    <n v="1"/>
  </r>
  <r>
    <x v="11"/>
    <x v="5"/>
    <x v="109"/>
    <x v="34"/>
    <n v="2"/>
  </r>
  <r>
    <x v="11"/>
    <x v="5"/>
    <x v="90"/>
    <x v="35"/>
    <n v="3"/>
  </r>
  <r>
    <x v="11"/>
    <x v="5"/>
    <x v="91"/>
    <x v="35"/>
    <n v="2"/>
  </r>
  <r>
    <x v="11"/>
    <x v="5"/>
    <x v="95"/>
    <x v="35"/>
    <n v="2"/>
  </r>
  <r>
    <x v="11"/>
    <x v="5"/>
    <x v="96"/>
    <x v="35"/>
    <n v="1"/>
  </r>
  <r>
    <x v="11"/>
    <x v="5"/>
    <x v="98"/>
    <x v="35"/>
    <n v="1"/>
  </r>
  <r>
    <x v="11"/>
    <x v="5"/>
    <x v="99"/>
    <x v="35"/>
    <n v="5"/>
  </r>
  <r>
    <x v="11"/>
    <x v="5"/>
    <x v="100"/>
    <x v="35"/>
    <n v="2"/>
  </r>
  <r>
    <x v="11"/>
    <x v="5"/>
    <x v="101"/>
    <x v="35"/>
    <n v="3"/>
  </r>
  <r>
    <x v="11"/>
    <x v="5"/>
    <x v="102"/>
    <x v="35"/>
    <n v="2"/>
  </r>
  <r>
    <x v="11"/>
    <x v="5"/>
    <x v="104"/>
    <x v="35"/>
    <n v="8"/>
  </r>
  <r>
    <x v="11"/>
    <x v="5"/>
    <x v="106"/>
    <x v="35"/>
    <n v="1"/>
  </r>
  <r>
    <x v="11"/>
    <x v="5"/>
    <x v="107"/>
    <x v="35"/>
    <n v="1"/>
  </r>
  <r>
    <x v="11"/>
    <x v="5"/>
    <x v="108"/>
    <x v="35"/>
    <n v="1"/>
  </r>
  <r>
    <x v="11"/>
    <x v="5"/>
    <x v="109"/>
    <x v="35"/>
    <n v="1"/>
  </r>
  <r>
    <x v="11"/>
    <x v="5"/>
    <x v="90"/>
    <x v="36"/>
    <n v="1"/>
  </r>
  <r>
    <x v="11"/>
    <x v="5"/>
    <x v="91"/>
    <x v="36"/>
    <n v="1"/>
  </r>
  <r>
    <x v="11"/>
    <x v="5"/>
    <x v="95"/>
    <x v="36"/>
    <n v="2"/>
  </r>
  <r>
    <x v="11"/>
    <x v="5"/>
    <x v="96"/>
    <x v="36"/>
    <n v="2"/>
  </r>
  <r>
    <x v="11"/>
    <x v="5"/>
    <x v="98"/>
    <x v="36"/>
    <n v="3"/>
  </r>
  <r>
    <x v="11"/>
    <x v="5"/>
    <x v="99"/>
    <x v="36"/>
    <n v="2"/>
  </r>
  <r>
    <x v="11"/>
    <x v="5"/>
    <x v="102"/>
    <x v="36"/>
    <n v="1"/>
  </r>
  <r>
    <x v="11"/>
    <x v="5"/>
    <x v="104"/>
    <x v="36"/>
    <n v="1"/>
  </r>
  <r>
    <x v="11"/>
    <x v="5"/>
    <x v="109"/>
    <x v="36"/>
    <n v="1"/>
  </r>
  <r>
    <x v="11"/>
    <x v="5"/>
    <x v="96"/>
    <x v="32"/>
    <n v="176"/>
  </r>
  <r>
    <x v="11"/>
    <x v="5"/>
    <x v="97"/>
    <x v="32"/>
    <n v="908"/>
  </r>
  <r>
    <x v="11"/>
    <x v="5"/>
    <x v="98"/>
    <x v="32"/>
    <n v="346"/>
  </r>
  <r>
    <x v="11"/>
    <x v="5"/>
    <x v="89"/>
    <x v="17"/>
    <n v="132"/>
  </r>
  <r>
    <x v="11"/>
    <x v="5"/>
    <x v="90"/>
    <x v="17"/>
    <n v="342"/>
  </r>
  <r>
    <x v="11"/>
    <x v="5"/>
    <x v="91"/>
    <x v="17"/>
    <n v="115"/>
  </r>
  <r>
    <x v="11"/>
    <x v="5"/>
    <x v="92"/>
    <x v="17"/>
    <n v="31"/>
  </r>
  <r>
    <x v="11"/>
    <x v="5"/>
    <x v="94"/>
    <x v="17"/>
    <n v="211"/>
  </r>
  <r>
    <x v="11"/>
    <x v="5"/>
    <x v="95"/>
    <x v="17"/>
    <n v="736"/>
  </r>
  <r>
    <x v="11"/>
    <x v="5"/>
    <x v="96"/>
    <x v="17"/>
    <n v="809"/>
  </r>
  <r>
    <x v="11"/>
    <x v="5"/>
    <x v="97"/>
    <x v="17"/>
    <n v="667"/>
  </r>
  <r>
    <x v="11"/>
    <x v="5"/>
    <x v="98"/>
    <x v="17"/>
    <n v="248"/>
  </r>
  <r>
    <x v="11"/>
    <x v="5"/>
    <x v="99"/>
    <x v="17"/>
    <n v="229"/>
  </r>
  <r>
    <x v="11"/>
    <x v="5"/>
    <x v="100"/>
    <x v="17"/>
    <n v="15"/>
  </r>
  <r>
    <x v="11"/>
    <x v="5"/>
    <x v="101"/>
    <x v="17"/>
    <n v="358"/>
  </r>
  <r>
    <x v="11"/>
    <x v="5"/>
    <x v="102"/>
    <x v="17"/>
    <n v="325"/>
  </r>
  <r>
    <x v="11"/>
    <x v="5"/>
    <x v="103"/>
    <x v="17"/>
    <n v="32"/>
  </r>
  <r>
    <x v="11"/>
    <x v="5"/>
    <x v="104"/>
    <x v="17"/>
    <n v="307"/>
  </r>
  <r>
    <x v="11"/>
    <x v="5"/>
    <x v="108"/>
    <x v="17"/>
    <n v="118"/>
  </r>
  <r>
    <x v="11"/>
    <x v="5"/>
    <x v="109"/>
    <x v="17"/>
    <n v="248"/>
  </r>
  <r>
    <x v="11"/>
    <x v="5"/>
    <x v="89"/>
    <x v="18"/>
    <n v="45"/>
  </r>
  <r>
    <x v="11"/>
    <x v="5"/>
    <x v="90"/>
    <x v="18"/>
    <n v="1846"/>
  </r>
  <r>
    <x v="11"/>
    <x v="5"/>
    <x v="91"/>
    <x v="18"/>
    <n v="1375"/>
  </r>
  <r>
    <x v="11"/>
    <x v="5"/>
    <x v="92"/>
    <x v="18"/>
    <n v="470"/>
  </r>
  <r>
    <x v="11"/>
    <x v="5"/>
    <x v="94"/>
    <x v="18"/>
    <n v="505"/>
  </r>
  <r>
    <x v="11"/>
    <x v="5"/>
    <x v="95"/>
    <x v="18"/>
    <n v="2"/>
  </r>
  <r>
    <x v="11"/>
    <x v="5"/>
    <x v="96"/>
    <x v="18"/>
    <n v="332"/>
  </r>
  <r>
    <x v="11"/>
    <x v="5"/>
    <x v="97"/>
    <x v="18"/>
    <n v="163"/>
  </r>
  <r>
    <x v="11"/>
    <x v="5"/>
    <x v="99"/>
    <x v="18"/>
    <n v="1491"/>
  </r>
  <r>
    <x v="11"/>
    <x v="5"/>
    <x v="100"/>
    <x v="18"/>
    <n v="41"/>
  </r>
  <r>
    <x v="11"/>
    <x v="5"/>
    <x v="101"/>
    <x v="18"/>
    <n v="932"/>
  </r>
  <r>
    <x v="11"/>
    <x v="5"/>
    <x v="102"/>
    <x v="18"/>
    <n v="545"/>
  </r>
  <r>
    <x v="11"/>
    <x v="5"/>
    <x v="103"/>
    <x v="18"/>
    <n v="227"/>
  </r>
  <r>
    <x v="11"/>
    <x v="5"/>
    <x v="104"/>
    <x v="18"/>
    <n v="59"/>
  </r>
  <r>
    <x v="11"/>
    <x v="5"/>
    <x v="105"/>
    <x v="18"/>
    <n v="969"/>
  </r>
  <r>
    <x v="11"/>
    <x v="5"/>
    <x v="106"/>
    <x v="18"/>
    <n v="193"/>
  </r>
  <r>
    <x v="11"/>
    <x v="5"/>
    <x v="108"/>
    <x v="18"/>
    <n v="617"/>
  </r>
  <r>
    <x v="11"/>
    <x v="5"/>
    <x v="109"/>
    <x v="18"/>
    <n v="35"/>
  </r>
  <r>
    <x v="11"/>
    <x v="5"/>
    <x v="89"/>
    <x v="19"/>
    <n v="45200"/>
  </r>
  <r>
    <x v="11"/>
    <x v="5"/>
    <x v="90"/>
    <x v="19"/>
    <n v="130029"/>
  </r>
  <r>
    <x v="11"/>
    <x v="5"/>
    <x v="91"/>
    <x v="19"/>
    <n v="111240"/>
  </r>
  <r>
    <x v="11"/>
    <x v="5"/>
    <x v="94"/>
    <x v="19"/>
    <n v="21854"/>
  </r>
  <r>
    <x v="11"/>
    <x v="5"/>
    <x v="99"/>
    <x v="19"/>
    <n v="193785"/>
  </r>
  <r>
    <x v="11"/>
    <x v="5"/>
    <x v="101"/>
    <x v="19"/>
    <n v="14"/>
  </r>
  <r>
    <x v="11"/>
    <x v="5"/>
    <x v="102"/>
    <x v="19"/>
    <n v="120000"/>
  </r>
  <r>
    <x v="11"/>
    <x v="5"/>
    <x v="104"/>
    <x v="19"/>
    <n v="85386"/>
  </r>
  <r>
    <x v="11"/>
    <x v="5"/>
    <x v="109"/>
    <x v="19"/>
    <n v="6"/>
  </r>
  <r>
    <x v="11"/>
    <x v="5"/>
    <x v="90"/>
    <x v="20"/>
    <n v="58760"/>
  </r>
  <r>
    <x v="11"/>
    <x v="5"/>
    <x v="94"/>
    <x v="20"/>
    <n v="10679"/>
  </r>
  <r>
    <x v="11"/>
    <x v="5"/>
    <x v="106"/>
    <x v="20"/>
    <n v="8"/>
  </r>
  <r>
    <x v="11"/>
    <x v="5"/>
    <x v="89"/>
    <x v="42"/>
    <n v="110"/>
  </r>
  <r>
    <x v="11"/>
    <x v="5"/>
    <x v="90"/>
    <x v="42"/>
    <n v="992"/>
  </r>
  <r>
    <x v="11"/>
    <x v="5"/>
    <x v="91"/>
    <x v="42"/>
    <n v="2515"/>
  </r>
  <r>
    <x v="11"/>
    <x v="5"/>
    <x v="92"/>
    <x v="42"/>
    <n v="152"/>
  </r>
  <r>
    <x v="11"/>
    <x v="5"/>
    <x v="93"/>
    <x v="42"/>
    <n v="851"/>
  </r>
  <r>
    <x v="11"/>
    <x v="5"/>
    <x v="94"/>
    <x v="42"/>
    <n v="4926"/>
  </r>
  <r>
    <x v="11"/>
    <x v="5"/>
    <x v="95"/>
    <x v="42"/>
    <n v="2455"/>
  </r>
  <r>
    <x v="11"/>
    <x v="5"/>
    <x v="96"/>
    <x v="42"/>
    <n v="1685"/>
  </r>
  <r>
    <x v="11"/>
    <x v="5"/>
    <x v="97"/>
    <x v="42"/>
    <n v="8764"/>
  </r>
  <r>
    <x v="11"/>
    <x v="5"/>
    <x v="98"/>
    <x v="42"/>
    <n v="6405"/>
  </r>
  <r>
    <x v="11"/>
    <x v="5"/>
    <x v="99"/>
    <x v="42"/>
    <n v="1657"/>
  </r>
  <r>
    <x v="11"/>
    <x v="5"/>
    <x v="100"/>
    <x v="42"/>
    <n v="559"/>
  </r>
  <r>
    <x v="11"/>
    <x v="5"/>
    <x v="101"/>
    <x v="42"/>
    <n v="1987"/>
  </r>
  <r>
    <x v="11"/>
    <x v="5"/>
    <x v="102"/>
    <x v="42"/>
    <n v="2093"/>
  </r>
  <r>
    <x v="11"/>
    <x v="5"/>
    <x v="103"/>
    <x v="42"/>
    <n v="32"/>
  </r>
  <r>
    <x v="11"/>
    <x v="5"/>
    <x v="104"/>
    <x v="42"/>
    <n v="3943"/>
  </r>
  <r>
    <x v="11"/>
    <x v="5"/>
    <x v="105"/>
    <x v="42"/>
    <n v="230"/>
  </r>
  <r>
    <x v="11"/>
    <x v="5"/>
    <x v="106"/>
    <x v="42"/>
    <n v="773"/>
  </r>
  <r>
    <x v="11"/>
    <x v="5"/>
    <x v="107"/>
    <x v="42"/>
    <n v="284"/>
  </r>
  <r>
    <x v="11"/>
    <x v="5"/>
    <x v="108"/>
    <x v="42"/>
    <n v="1341"/>
  </r>
  <r>
    <x v="11"/>
    <x v="5"/>
    <x v="109"/>
    <x v="42"/>
    <n v="4807"/>
  </r>
  <r>
    <x v="11"/>
    <x v="5"/>
    <x v="89"/>
    <x v="21"/>
    <n v="84"/>
  </r>
  <r>
    <x v="11"/>
    <x v="5"/>
    <x v="90"/>
    <x v="21"/>
    <n v="1158"/>
  </r>
  <r>
    <x v="11"/>
    <x v="5"/>
    <x v="91"/>
    <x v="21"/>
    <n v="1948"/>
  </r>
  <r>
    <x v="11"/>
    <x v="5"/>
    <x v="92"/>
    <x v="21"/>
    <n v="111"/>
  </r>
  <r>
    <x v="11"/>
    <x v="5"/>
    <x v="93"/>
    <x v="21"/>
    <n v="791"/>
  </r>
  <r>
    <x v="11"/>
    <x v="5"/>
    <x v="94"/>
    <x v="21"/>
    <n v="3622"/>
  </r>
  <r>
    <x v="11"/>
    <x v="5"/>
    <x v="95"/>
    <x v="21"/>
    <n v="1701"/>
  </r>
  <r>
    <x v="11"/>
    <x v="5"/>
    <x v="96"/>
    <x v="21"/>
    <n v="1312"/>
  </r>
  <r>
    <x v="11"/>
    <x v="5"/>
    <x v="97"/>
    <x v="21"/>
    <n v="6120"/>
  </r>
  <r>
    <x v="11"/>
    <x v="5"/>
    <x v="98"/>
    <x v="21"/>
    <n v="4459"/>
  </r>
  <r>
    <x v="11"/>
    <x v="5"/>
    <x v="99"/>
    <x v="21"/>
    <n v="1381"/>
  </r>
  <r>
    <x v="11"/>
    <x v="5"/>
    <x v="100"/>
    <x v="21"/>
    <n v="505"/>
  </r>
  <r>
    <x v="11"/>
    <x v="5"/>
    <x v="101"/>
    <x v="21"/>
    <n v="2073"/>
  </r>
  <r>
    <x v="11"/>
    <x v="5"/>
    <x v="102"/>
    <x v="21"/>
    <n v="1742"/>
  </r>
  <r>
    <x v="11"/>
    <x v="5"/>
    <x v="103"/>
    <x v="21"/>
    <n v="31"/>
  </r>
  <r>
    <x v="11"/>
    <x v="5"/>
    <x v="104"/>
    <x v="21"/>
    <n v="2921"/>
  </r>
  <r>
    <x v="11"/>
    <x v="5"/>
    <x v="105"/>
    <x v="21"/>
    <n v="198"/>
  </r>
  <r>
    <x v="11"/>
    <x v="5"/>
    <x v="106"/>
    <x v="21"/>
    <n v="627"/>
  </r>
  <r>
    <x v="11"/>
    <x v="5"/>
    <x v="107"/>
    <x v="21"/>
    <n v="293"/>
  </r>
  <r>
    <x v="11"/>
    <x v="5"/>
    <x v="108"/>
    <x v="21"/>
    <n v="1002"/>
  </r>
  <r>
    <x v="11"/>
    <x v="5"/>
    <x v="109"/>
    <x v="21"/>
    <n v="3809"/>
  </r>
  <r>
    <x v="11"/>
    <x v="5"/>
    <x v="90"/>
    <x v="22"/>
    <n v="111"/>
  </r>
  <r>
    <x v="11"/>
    <x v="5"/>
    <x v="91"/>
    <x v="22"/>
    <n v="67795"/>
  </r>
  <r>
    <x v="11"/>
    <x v="5"/>
    <x v="92"/>
    <x v="22"/>
    <n v="12216"/>
  </r>
  <r>
    <x v="11"/>
    <x v="5"/>
    <x v="94"/>
    <x v="22"/>
    <n v="10"/>
  </r>
  <r>
    <x v="11"/>
    <x v="5"/>
    <x v="95"/>
    <x v="22"/>
    <n v="10700"/>
  </r>
  <r>
    <x v="11"/>
    <x v="5"/>
    <x v="96"/>
    <x v="22"/>
    <n v="41"/>
  </r>
  <r>
    <x v="11"/>
    <x v="5"/>
    <x v="97"/>
    <x v="22"/>
    <n v="61"/>
  </r>
  <r>
    <x v="11"/>
    <x v="5"/>
    <x v="98"/>
    <x v="22"/>
    <n v="47"/>
  </r>
  <r>
    <x v="11"/>
    <x v="5"/>
    <x v="99"/>
    <x v="22"/>
    <n v="1500"/>
  </r>
  <r>
    <x v="11"/>
    <x v="5"/>
    <x v="100"/>
    <x v="22"/>
    <n v="2953"/>
  </r>
  <r>
    <x v="11"/>
    <x v="5"/>
    <x v="101"/>
    <x v="22"/>
    <n v="3805"/>
  </r>
  <r>
    <x v="11"/>
    <x v="5"/>
    <x v="102"/>
    <x v="22"/>
    <n v="10365"/>
  </r>
  <r>
    <x v="11"/>
    <x v="5"/>
    <x v="104"/>
    <x v="22"/>
    <n v="9"/>
  </r>
  <r>
    <x v="11"/>
    <x v="5"/>
    <x v="105"/>
    <x v="22"/>
    <n v="35"/>
  </r>
  <r>
    <x v="11"/>
    <x v="5"/>
    <x v="106"/>
    <x v="22"/>
    <n v="295"/>
  </r>
  <r>
    <x v="11"/>
    <x v="5"/>
    <x v="108"/>
    <x v="22"/>
    <n v="21"/>
  </r>
  <r>
    <x v="11"/>
    <x v="5"/>
    <x v="109"/>
    <x v="22"/>
    <n v="194"/>
  </r>
  <r>
    <x v="11"/>
    <x v="5"/>
    <x v="89"/>
    <x v="23"/>
    <n v="116"/>
  </r>
  <r>
    <x v="11"/>
    <x v="5"/>
    <x v="90"/>
    <x v="23"/>
    <n v="9"/>
  </r>
  <r>
    <x v="11"/>
    <x v="5"/>
    <x v="91"/>
    <x v="23"/>
    <n v="30"/>
  </r>
  <r>
    <x v="11"/>
    <x v="5"/>
    <x v="92"/>
    <x v="23"/>
    <n v="488"/>
  </r>
  <r>
    <x v="11"/>
    <x v="5"/>
    <x v="99"/>
    <x v="23"/>
    <n v="10"/>
  </r>
  <r>
    <x v="11"/>
    <x v="5"/>
    <x v="100"/>
    <x v="23"/>
    <n v="460"/>
  </r>
  <r>
    <x v="11"/>
    <x v="5"/>
    <x v="101"/>
    <x v="23"/>
    <n v="202"/>
  </r>
  <r>
    <x v="11"/>
    <x v="5"/>
    <x v="102"/>
    <x v="23"/>
    <n v="238"/>
  </r>
  <r>
    <x v="11"/>
    <x v="5"/>
    <x v="103"/>
    <x v="23"/>
    <n v="13"/>
  </r>
  <r>
    <x v="11"/>
    <x v="5"/>
    <x v="104"/>
    <x v="23"/>
    <n v="959"/>
  </r>
  <r>
    <x v="11"/>
    <x v="5"/>
    <x v="105"/>
    <x v="23"/>
    <n v="96"/>
  </r>
  <r>
    <x v="11"/>
    <x v="5"/>
    <x v="106"/>
    <x v="23"/>
    <n v="108"/>
  </r>
  <r>
    <x v="11"/>
    <x v="5"/>
    <x v="107"/>
    <x v="23"/>
    <n v="1"/>
  </r>
  <r>
    <x v="11"/>
    <x v="5"/>
    <x v="89"/>
    <x v="24"/>
    <n v="24"/>
  </r>
  <r>
    <x v="11"/>
    <x v="5"/>
    <x v="90"/>
    <x v="24"/>
    <n v="140"/>
  </r>
  <r>
    <x v="11"/>
    <x v="5"/>
    <x v="91"/>
    <x v="24"/>
    <n v="282"/>
  </r>
  <r>
    <x v="11"/>
    <x v="5"/>
    <x v="92"/>
    <x v="24"/>
    <n v="59"/>
  </r>
  <r>
    <x v="11"/>
    <x v="5"/>
    <x v="93"/>
    <x v="24"/>
    <n v="2"/>
  </r>
  <r>
    <x v="11"/>
    <x v="5"/>
    <x v="100"/>
    <x v="24"/>
    <n v="1"/>
  </r>
  <r>
    <x v="11"/>
    <x v="5"/>
    <x v="101"/>
    <x v="24"/>
    <n v="45"/>
  </r>
  <r>
    <x v="11"/>
    <x v="5"/>
    <x v="102"/>
    <x v="24"/>
    <n v="1069"/>
  </r>
  <r>
    <x v="11"/>
    <x v="5"/>
    <x v="103"/>
    <x v="24"/>
    <n v="3"/>
  </r>
  <r>
    <x v="11"/>
    <x v="5"/>
    <x v="104"/>
    <x v="24"/>
    <n v="1158"/>
  </r>
  <r>
    <x v="11"/>
    <x v="5"/>
    <x v="105"/>
    <x v="24"/>
    <n v="136"/>
  </r>
  <r>
    <x v="11"/>
    <x v="5"/>
    <x v="106"/>
    <x v="24"/>
    <n v="98"/>
  </r>
  <r>
    <x v="11"/>
    <x v="5"/>
    <x v="89"/>
    <x v="25"/>
    <n v="3439"/>
  </r>
  <r>
    <x v="11"/>
    <x v="5"/>
    <x v="90"/>
    <x v="25"/>
    <n v="16997"/>
  </r>
  <r>
    <x v="11"/>
    <x v="5"/>
    <x v="91"/>
    <x v="25"/>
    <n v="18676"/>
  </r>
  <r>
    <x v="11"/>
    <x v="5"/>
    <x v="92"/>
    <x v="25"/>
    <n v="1744"/>
  </r>
  <r>
    <x v="11"/>
    <x v="5"/>
    <x v="93"/>
    <x v="25"/>
    <n v="2560"/>
  </r>
  <r>
    <x v="11"/>
    <x v="5"/>
    <x v="94"/>
    <x v="25"/>
    <n v="14855"/>
  </r>
  <r>
    <x v="11"/>
    <x v="5"/>
    <x v="95"/>
    <x v="25"/>
    <n v="22282"/>
  </r>
  <r>
    <x v="11"/>
    <x v="5"/>
    <x v="96"/>
    <x v="25"/>
    <n v="20311"/>
  </r>
  <r>
    <x v="11"/>
    <x v="5"/>
    <x v="97"/>
    <x v="25"/>
    <n v="39268"/>
  </r>
  <r>
    <x v="11"/>
    <x v="5"/>
    <x v="98"/>
    <x v="25"/>
    <n v="18152"/>
  </r>
  <r>
    <x v="11"/>
    <x v="5"/>
    <x v="99"/>
    <x v="25"/>
    <n v="14094"/>
  </r>
  <r>
    <x v="11"/>
    <x v="5"/>
    <x v="100"/>
    <x v="25"/>
    <n v="3788"/>
  </r>
  <r>
    <x v="11"/>
    <x v="5"/>
    <x v="101"/>
    <x v="25"/>
    <n v="21784"/>
  </r>
  <r>
    <x v="11"/>
    <x v="5"/>
    <x v="102"/>
    <x v="25"/>
    <n v="13612"/>
  </r>
  <r>
    <x v="11"/>
    <x v="5"/>
    <x v="103"/>
    <x v="25"/>
    <n v="859"/>
  </r>
  <r>
    <x v="11"/>
    <x v="5"/>
    <x v="104"/>
    <x v="25"/>
    <n v="16508"/>
  </r>
  <r>
    <x v="11"/>
    <x v="5"/>
    <x v="105"/>
    <x v="25"/>
    <n v="3277"/>
  </r>
  <r>
    <x v="11"/>
    <x v="5"/>
    <x v="106"/>
    <x v="25"/>
    <n v="3759"/>
  </r>
  <r>
    <x v="11"/>
    <x v="5"/>
    <x v="107"/>
    <x v="25"/>
    <n v="5376"/>
  </r>
  <r>
    <x v="11"/>
    <x v="5"/>
    <x v="108"/>
    <x v="25"/>
    <n v="6669"/>
  </r>
  <r>
    <x v="11"/>
    <x v="5"/>
    <x v="109"/>
    <x v="25"/>
    <n v="17290"/>
  </r>
  <r>
    <x v="11"/>
    <x v="5"/>
    <x v="89"/>
    <x v="26"/>
    <n v="53"/>
  </r>
  <r>
    <x v="11"/>
    <x v="5"/>
    <x v="90"/>
    <x v="26"/>
    <n v="110"/>
  </r>
  <r>
    <x v="11"/>
    <x v="5"/>
    <x v="91"/>
    <x v="26"/>
    <n v="262"/>
  </r>
  <r>
    <x v="11"/>
    <x v="5"/>
    <x v="92"/>
    <x v="26"/>
    <n v="1564"/>
  </r>
  <r>
    <x v="11"/>
    <x v="5"/>
    <x v="98"/>
    <x v="26"/>
    <n v="1"/>
  </r>
  <r>
    <x v="11"/>
    <x v="5"/>
    <x v="100"/>
    <x v="26"/>
    <n v="1"/>
  </r>
  <r>
    <x v="11"/>
    <x v="5"/>
    <x v="101"/>
    <x v="26"/>
    <n v="72"/>
  </r>
  <r>
    <x v="11"/>
    <x v="5"/>
    <x v="102"/>
    <x v="26"/>
    <n v="403"/>
  </r>
  <r>
    <x v="11"/>
    <x v="5"/>
    <x v="103"/>
    <x v="26"/>
    <n v="325"/>
  </r>
  <r>
    <x v="11"/>
    <x v="5"/>
    <x v="104"/>
    <x v="26"/>
    <n v="6726"/>
  </r>
  <r>
    <x v="11"/>
    <x v="5"/>
    <x v="105"/>
    <x v="26"/>
    <n v="263"/>
  </r>
  <r>
    <x v="11"/>
    <x v="5"/>
    <x v="106"/>
    <x v="26"/>
    <n v="62"/>
  </r>
  <r>
    <x v="11"/>
    <x v="5"/>
    <x v="89"/>
    <x v="27"/>
    <n v="5739"/>
  </r>
  <r>
    <x v="11"/>
    <x v="5"/>
    <x v="90"/>
    <x v="27"/>
    <n v="18531"/>
  </r>
  <r>
    <x v="11"/>
    <x v="5"/>
    <x v="91"/>
    <x v="27"/>
    <n v="51632"/>
  </r>
  <r>
    <x v="11"/>
    <x v="5"/>
    <x v="92"/>
    <x v="27"/>
    <n v="17097"/>
  </r>
  <r>
    <x v="11"/>
    <x v="5"/>
    <x v="93"/>
    <x v="27"/>
    <n v="2153"/>
  </r>
  <r>
    <x v="11"/>
    <x v="5"/>
    <x v="94"/>
    <x v="27"/>
    <n v="670"/>
  </r>
  <r>
    <x v="11"/>
    <x v="5"/>
    <x v="95"/>
    <x v="27"/>
    <n v="47"/>
  </r>
  <r>
    <x v="11"/>
    <x v="5"/>
    <x v="99"/>
    <x v="27"/>
    <n v="17808"/>
  </r>
  <r>
    <x v="11"/>
    <x v="5"/>
    <x v="100"/>
    <x v="27"/>
    <n v="4229"/>
  </r>
  <r>
    <x v="11"/>
    <x v="5"/>
    <x v="101"/>
    <x v="27"/>
    <n v="29135"/>
  </r>
  <r>
    <x v="11"/>
    <x v="5"/>
    <x v="102"/>
    <x v="27"/>
    <n v="32757"/>
  </r>
  <r>
    <x v="11"/>
    <x v="5"/>
    <x v="103"/>
    <x v="27"/>
    <n v="6516"/>
  </r>
  <r>
    <x v="11"/>
    <x v="5"/>
    <x v="104"/>
    <x v="27"/>
    <n v="12291"/>
  </r>
  <r>
    <x v="11"/>
    <x v="5"/>
    <x v="105"/>
    <x v="27"/>
    <n v="10350"/>
  </r>
  <r>
    <x v="11"/>
    <x v="5"/>
    <x v="106"/>
    <x v="27"/>
    <n v="9291"/>
  </r>
  <r>
    <x v="11"/>
    <x v="5"/>
    <x v="107"/>
    <x v="27"/>
    <n v="4544"/>
  </r>
  <r>
    <x v="11"/>
    <x v="5"/>
    <x v="108"/>
    <x v="27"/>
    <n v="2129"/>
  </r>
  <r>
    <x v="11"/>
    <x v="5"/>
    <x v="109"/>
    <x v="27"/>
    <n v="1"/>
  </r>
  <r>
    <x v="11"/>
    <x v="5"/>
    <x v="90"/>
    <x v="28"/>
    <n v="355"/>
  </r>
  <r>
    <x v="11"/>
    <x v="5"/>
    <x v="91"/>
    <x v="28"/>
    <n v="1783"/>
  </r>
  <r>
    <x v="11"/>
    <x v="5"/>
    <x v="92"/>
    <x v="28"/>
    <n v="230"/>
  </r>
  <r>
    <x v="11"/>
    <x v="5"/>
    <x v="94"/>
    <x v="28"/>
    <n v="21"/>
  </r>
  <r>
    <x v="11"/>
    <x v="5"/>
    <x v="95"/>
    <x v="28"/>
    <n v="4"/>
  </r>
  <r>
    <x v="11"/>
    <x v="5"/>
    <x v="97"/>
    <x v="28"/>
    <n v="1"/>
  </r>
  <r>
    <x v="11"/>
    <x v="5"/>
    <x v="98"/>
    <x v="28"/>
    <n v="1"/>
  </r>
  <r>
    <x v="11"/>
    <x v="5"/>
    <x v="99"/>
    <x v="28"/>
    <n v="73"/>
  </r>
  <r>
    <x v="11"/>
    <x v="5"/>
    <x v="100"/>
    <x v="28"/>
    <n v="451"/>
  </r>
  <r>
    <x v="11"/>
    <x v="5"/>
    <x v="101"/>
    <x v="28"/>
    <n v="16"/>
  </r>
  <r>
    <x v="11"/>
    <x v="5"/>
    <x v="102"/>
    <x v="28"/>
    <n v="21"/>
  </r>
  <r>
    <x v="11"/>
    <x v="5"/>
    <x v="103"/>
    <x v="28"/>
    <n v="185"/>
  </r>
  <r>
    <x v="11"/>
    <x v="5"/>
    <x v="104"/>
    <x v="28"/>
    <n v="19"/>
  </r>
  <r>
    <x v="11"/>
    <x v="5"/>
    <x v="105"/>
    <x v="28"/>
    <n v="2"/>
  </r>
  <r>
    <x v="11"/>
    <x v="5"/>
    <x v="106"/>
    <x v="28"/>
    <n v="9"/>
  </r>
  <r>
    <x v="11"/>
    <x v="5"/>
    <x v="107"/>
    <x v="28"/>
    <n v="25"/>
  </r>
  <r>
    <x v="11"/>
    <x v="5"/>
    <x v="108"/>
    <x v="28"/>
    <n v="108"/>
  </r>
  <r>
    <x v="11"/>
    <x v="5"/>
    <x v="89"/>
    <x v="29"/>
    <n v="9481"/>
  </r>
  <r>
    <x v="11"/>
    <x v="5"/>
    <x v="90"/>
    <x v="29"/>
    <n v="36734"/>
  </r>
  <r>
    <x v="11"/>
    <x v="5"/>
    <x v="91"/>
    <x v="29"/>
    <n v="73188"/>
  </r>
  <r>
    <x v="11"/>
    <x v="5"/>
    <x v="92"/>
    <x v="29"/>
    <n v="21489"/>
  </r>
  <r>
    <x v="11"/>
    <x v="5"/>
    <x v="93"/>
    <x v="29"/>
    <n v="4715"/>
  </r>
  <r>
    <x v="11"/>
    <x v="5"/>
    <x v="94"/>
    <x v="29"/>
    <n v="15546"/>
  </r>
  <r>
    <x v="11"/>
    <x v="5"/>
    <x v="95"/>
    <x v="29"/>
    <n v="22333"/>
  </r>
  <r>
    <x v="11"/>
    <x v="5"/>
    <x v="96"/>
    <x v="29"/>
    <n v="20311"/>
  </r>
  <r>
    <x v="11"/>
    <x v="5"/>
    <x v="97"/>
    <x v="29"/>
    <n v="39269"/>
  </r>
  <r>
    <x v="11"/>
    <x v="5"/>
    <x v="98"/>
    <x v="29"/>
    <n v="18174"/>
  </r>
  <r>
    <x v="11"/>
    <x v="5"/>
    <x v="99"/>
    <x v="29"/>
    <n v="32489"/>
  </r>
  <r>
    <x v="11"/>
    <x v="5"/>
    <x v="100"/>
    <x v="29"/>
    <n v="8930"/>
  </r>
  <r>
    <x v="11"/>
    <x v="5"/>
    <x v="101"/>
    <x v="29"/>
    <n v="51627"/>
  </r>
  <r>
    <x v="11"/>
    <x v="5"/>
    <x v="102"/>
    <x v="29"/>
    <n v="48356"/>
  </r>
  <r>
    <x v="11"/>
    <x v="5"/>
    <x v="103"/>
    <x v="29"/>
    <n v="8023"/>
  </r>
  <r>
    <x v="11"/>
    <x v="5"/>
    <x v="104"/>
    <x v="29"/>
    <n v="38154"/>
  </r>
  <r>
    <x v="11"/>
    <x v="5"/>
    <x v="105"/>
    <x v="29"/>
    <n v="14231"/>
  </r>
  <r>
    <x v="11"/>
    <x v="5"/>
    <x v="106"/>
    <x v="29"/>
    <n v="13454"/>
  </r>
  <r>
    <x v="11"/>
    <x v="5"/>
    <x v="107"/>
    <x v="29"/>
    <n v="10095"/>
  </r>
  <r>
    <x v="11"/>
    <x v="5"/>
    <x v="108"/>
    <x v="29"/>
    <n v="8994"/>
  </r>
  <r>
    <x v="11"/>
    <x v="5"/>
    <x v="109"/>
    <x v="29"/>
    <n v="17303"/>
  </r>
  <r>
    <x v="11"/>
    <x v="5"/>
    <x v="89"/>
    <x v="37"/>
    <n v="483"/>
  </r>
  <r>
    <x v="11"/>
    <x v="5"/>
    <x v="90"/>
    <x v="37"/>
    <n v="5306"/>
  </r>
  <r>
    <x v="11"/>
    <x v="5"/>
    <x v="91"/>
    <x v="37"/>
    <n v="3938"/>
  </r>
  <r>
    <x v="11"/>
    <x v="5"/>
    <x v="92"/>
    <x v="37"/>
    <n v="143"/>
  </r>
  <r>
    <x v="11"/>
    <x v="5"/>
    <x v="93"/>
    <x v="37"/>
    <n v="472"/>
  </r>
  <r>
    <x v="11"/>
    <x v="5"/>
    <x v="94"/>
    <x v="37"/>
    <n v="319"/>
  </r>
  <r>
    <x v="11"/>
    <x v="5"/>
    <x v="95"/>
    <x v="37"/>
    <n v="3095"/>
  </r>
  <r>
    <x v="11"/>
    <x v="5"/>
    <x v="96"/>
    <x v="37"/>
    <n v="2869"/>
  </r>
  <r>
    <x v="11"/>
    <x v="5"/>
    <x v="97"/>
    <x v="37"/>
    <n v="1868"/>
  </r>
  <r>
    <x v="11"/>
    <x v="5"/>
    <x v="98"/>
    <x v="37"/>
    <n v="1713"/>
  </r>
  <r>
    <x v="11"/>
    <x v="5"/>
    <x v="99"/>
    <x v="37"/>
    <n v="3636"/>
  </r>
  <r>
    <x v="11"/>
    <x v="5"/>
    <x v="100"/>
    <x v="37"/>
    <n v="814"/>
  </r>
  <r>
    <x v="11"/>
    <x v="5"/>
    <x v="101"/>
    <x v="37"/>
    <n v="5387"/>
  </r>
  <r>
    <x v="11"/>
    <x v="5"/>
    <x v="102"/>
    <x v="37"/>
    <n v="1607"/>
  </r>
  <r>
    <x v="11"/>
    <x v="5"/>
    <x v="103"/>
    <x v="37"/>
    <n v="107"/>
  </r>
  <r>
    <x v="11"/>
    <x v="5"/>
    <x v="104"/>
    <x v="37"/>
    <n v="5211"/>
  </r>
  <r>
    <x v="11"/>
    <x v="5"/>
    <x v="105"/>
    <x v="37"/>
    <n v="60"/>
  </r>
  <r>
    <x v="11"/>
    <x v="5"/>
    <x v="106"/>
    <x v="37"/>
    <n v="1621"/>
  </r>
  <r>
    <x v="11"/>
    <x v="5"/>
    <x v="107"/>
    <x v="37"/>
    <n v="1244"/>
  </r>
  <r>
    <x v="11"/>
    <x v="5"/>
    <x v="108"/>
    <x v="37"/>
    <n v="333"/>
  </r>
  <r>
    <x v="11"/>
    <x v="5"/>
    <x v="109"/>
    <x v="37"/>
    <n v="1418"/>
  </r>
  <r>
    <x v="11"/>
    <x v="5"/>
    <x v="90"/>
    <x v="38"/>
    <n v="1067"/>
  </r>
  <r>
    <x v="11"/>
    <x v="5"/>
    <x v="91"/>
    <x v="38"/>
    <n v="565"/>
  </r>
  <r>
    <x v="11"/>
    <x v="5"/>
    <x v="93"/>
    <x v="38"/>
    <n v="152"/>
  </r>
  <r>
    <x v="11"/>
    <x v="5"/>
    <x v="95"/>
    <x v="38"/>
    <n v="17"/>
  </r>
  <r>
    <x v="11"/>
    <x v="5"/>
    <x v="96"/>
    <x v="38"/>
    <n v="95"/>
  </r>
  <r>
    <x v="11"/>
    <x v="5"/>
    <x v="98"/>
    <x v="38"/>
    <n v="72"/>
  </r>
  <r>
    <x v="11"/>
    <x v="5"/>
    <x v="99"/>
    <x v="38"/>
    <n v="169"/>
  </r>
  <r>
    <x v="11"/>
    <x v="5"/>
    <x v="100"/>
    <x v="38"/>
    <n v="15"/>
  </r>
  <r>
    <x v="11"/>
    <x v="5"/>
    <x v="101"/>
    <x v="38"/>
    <n v="633"/>
  </r>
  <r>
    <x v="11"/>
    <x v="5"/>
    <x v="102"/>
    <x v="38"/>
    <n v="272"/>
  </r>
  <r>
    <x v="11"/>
    <x v="5"/>
    <x v="104"/>
    <x v="38"/>
    <n v="666"/>
  </r>
  <r>
    <x v="11"/>
    <x v="5"/>
    <x v="106"/>
    <x v="38"/>
    <n v="270"/>
  </r>
  <r>
    <x v="11"/>
    <x v="5"/>
    <x v="107"/>
    <x v="38"/>
    <n v="154"/>
  </r>
  <r>
    <x v="11"/>
    <x v="5"/>
    <x v="109"/>
    <x v="38"/>
    <n v="48"/>
  </r>
  <r>
    <x v="11"/>
    <x v="5"/>
    <x v="90"/>
    <x v="39"/>
    <n v="75"/>
  </r>
  <r>
    <x v="11"/>
    <x v="5"/>
    <x v="91"/>
    <x v="39"/>
    <n v="35"/>
  </r>
  <r>
    <x v="11"/>
    <x v="5"/>
    <x v="95"/>
    <x v="39"/>
    <n v="28"/>
  </r>
  <r>
    <x v="11"/>
    <x v="5"/>
    <x v="96"/>
    <x v="39"/>
    <n v="3"/>
  </r>
  <r>
    <x v="11"/>
    <x v="5"/>
    <x v="98"/>
    <x v="39"/>
    <n v="6"/>
  </r>
  <r>
    <x v="11"/>
    <x v="5"/>
    <x v="99"/>
    <x v="39"/>
    <n v="60"/>
  </r>
  <r>
    <x v="11"/>
    <x v="5"/>
    <x v="100"/>
    <x v="39"/>
    <n v="28"/>
  </r>
  <r>
    <x v="11"/>
    <x v="5"/>
    <x v="101"/>
    <x v="39"/>
    <n v="80"/>
  </r>
  <r>
    <x v="11"/>
    <x v="5"/>
    <x v="102"/>
    <x v="39"/>
    <n v="74"/>
  </r>
  <r>
    <x v="11"/>
    <x v="5"/>
    <x v="104"/>
    <x v="39"/>
    <n v="179"/>
  </r>
  <r>
    <x v="11"/>
    <x v="5"/>
    <x v="106"/>
    <x v="39"/>
    <n v="1"/>
  </r>
  <r>
    <x v="11"/>
    <x v="5"/>
    <x v="107"/>
    <x v="39"/>
    <n v="24"/>
  </r>
  <r>
    <x v="11"/>
    <x v="5"/>
    <x v="108"/>
    <x v="39"/>
    <n v="13"/>
  </r>
  <r>
    <x v="11"/>
    <x v="5"/>
    <x v="109"/>
    <x v="39"/>
    <n v="11"/>
  </r>
  <r>
    <x v="11"/>
    <x v="5"/>
    <x v="90"/>
    <x v="40"/>
    <n v="28"/>
  </r>
  <r>
    <x v="11"/>
    <x v="5"/>
    <x v="91"/>
    <x v="40"/>
    <n v="7"/>
  </r>
  <r>
    <x v="11"/>
    <x v="5"/>
    <x v="95"/>
    <x v="40"/>
    <n v="44"/>
  </r>
  <r>
    <x v="11"/>
    <x v="5"/>
    <x v="96"/>
    <x v="40"/>
    <n v="83"/>
  </r>
  <r>
    <x v="11"/>
    <x v="5"/>
    <x v="98"/>
    <x v="40"/>
    <n v="37"/>
  </r>
  <r>
    <x v="11"/>
    <x v="5"/>
    <x v="99"/>
    <x v="40"/>
    <n v="29"/>
  </r>
  <r>
    <x v="11"/>
    <x v="5"/>
    <x v="102"/>
    <x v="40"/>
    <n v="24"/>
  </r>
  <r>
    <x v="11"/>
    <x v="5"/>
    <x v="104"/>
    <x v="40"/>
    <n v="25"/>
  </r>
  <r>
    <x v="11"/>
    <x v="5"/>
    <x v="109"/>
    <x v="40"/>
    <n v="15"/>
  </r>
  <r>
    <x v="11"/>
    <x v="5"/>
    <x v="89"/>
    <x v="30"/>
    <n v="29"/>
  </r>
  <r>
    <x v="11"/>
    <x v="5"/>
    <x v="90"/>
    <x v="30"/>
    <n v="113"/>
  </r>
  <r>
    <x v="11"/>
    <x v="5"/>
    <x v="91"/>
    <x v="30"/>
    <n v="270"/>
  </r>
  <r>
    <x v="11"/>
    <x v="5"/>
    <x v="92"/>
    <x v="30"/>
    <n v="122"/>
  </r>
  <r>
    <x v="11"/>
    <x v="5"/>
    <x v="94"/>
    <x v="30"/>
    <n v="15"/>
  </r>
  <r>
    <x v="11"/>
    <x v="5"/>
    <x v="99"/>
    <x v="30"/>
    <n v="161"/>
  </r>
  <r>
    <x v="11"/>
    <x v="5"/>
    <x v="101"/>
    <x v="30"/>
    <n v="97"/>
  </r>
  <r>
    <x v="11"/>
    <x v="5"/>
    <x v="102"/>
    <x v="30"/>
    <n v="119"/>
  </r>
  <r>
    <x v="11"/>
    <x v="5"/>
    <x v="103"/>
    <x v="30"/>
    <n v="274"/>
  </r>
  <r>
    <x v="11"/>
    <x v="5"/>
    <x v="104"/>
    <x v="30"/>
    <n v="98"/>
  </r>
  <r>
    <x v="11"/>
    <x v="5"/>
    <x v="105"/>
    <x v="30"/>
    <n v="143"/>
  </r>
  <r>
    <x v="11"/>
    <x v="5"/>
    <x v="106"/>
    <x v="30"/>
    <n v="82"/>
  </r>
  <r>
    <x v="11"/>
    <x v="5"/>
    <x v="108"/>
    <x v="30"/>
    <n v="56"/>
  </r>
  <r>
    <x v="11"/>
    <x v="5"/>
    <x v="109"/>
    <x v="30"/>
    <n v="2"/>
  </r>
  <r>
    <x v="11"/>
    <x v="6"/>
    <x v="110"/>
    <x v="0"/>
    <n v="81"/>
  </r>
  <r>
    <x v="11"/>
    <x v="6"/>
    <x v="111"/>
    <x v="0"/>
    <n v="115"/>
  </r>
  <r>
    <x v="11"/>
    <x v="6"/>
    <x v="112"/>
    <x v="0"/>
    <n v="208"/>
  </r>
  <r>
    <x v="11"/>
    <x v="6"/>
    <x v="113"/>
    <x v="0"/>
    <n v="193"/>
  </r>
  <r>
    <x v="11"/>
    <x v="6"/>
    <x v="114"/>
    <x v="0"/>
    <n v="261"/>
  </r>
  <r>
    <x v="11"/>
    <x v="6"/>
    <x v="115"/>
    <x v="0"/>
    <n v="41"/>
  </r>
  <r>
    <x v="11"/>
    <x v="6"/>
    <x v="116"/>
    <x v="0"/>
    <n v="576"/>
  </r>
  <r>
    <x v="11"/>
    <x v="6"/>
    <x v="117"/>
    <x v="0"/>
    <n v="123"/>
  </r>
  <r>
    <x v="11"/>
    <x v="6"/>
    <x v="118"/>
    <x v="0"/>
    <n v="672"/>
  </r>
  <r>
    <x v="11"/>
    <x v="6"/>
    <x v="119"/>
    <x v="0"/>
    <n v="176"/>
  </r>
  <r>
    <x v="11"/>
    <x v="6"/>
    <x v="120"/>
    <x v="0"/>
    <n v="132"/>
  </r>
  <r>
    <x v="11"/>
    <x v="6"/>
    <x v="121"/>
    <x v="0"/>
    <n v="74"/>
  </r>
  <r>
    <x v="11"/>
    <x v="6"/>
    <x v="122"/>
    <x v="0"/>
    <n v="25"/>
  </r>
  <r>
    <x v="11"/>
    <x v="6"/>
    <x v="123"/>
    <x v="0"/>
    <n v="126"/>
  </r>
  <r>
    <x v="11"/>
    <x v="6"/>
    <x v="110"/>
    <x v="1"/>
    <n v="4"/>
  </r>
  <r>
    <x v="11"/>
    <x v="6"/>
    <x v="111"/>
    <x v="1"/>
    <n v="7"/>
  </r>
  <r>
    <x v="11"/>
    <x v="6"/>
    <x v="112"/>
    <x v="1"/>
    <n v="9"/>
  </r>
  <r>
    <x v="11"/>
    <x v="6"/>
    <x v="113"/>
    <x v="1"/>
    <n v="8"/>
  </r>
  <r>
    <x v="11"/>
    <x v="6"/>
    <x v="114"/>
    <x v="1"/>
    <n v="14"/>
  </r>
  <r>
    <x v="11"/>
    <x v="6"/>
    <x v="115"/>
    <x v="1"/>
    <n v="2"/>
  </r>
  <r>
    <x v="11"/>
    <x v="6"/>
    <x v="116"/>
    <x v="1"/>
    <n v="15"/>
  </r>
  <r>
    <x v="11"/>
    <x v="6"/>
    <x v="117"/>
    <x v="1"/>
    <n v="4"/>
  </r>
  <r>
    <x v="11"/>
    <x v="6"/>
    <x v="118"/>
    <x v="1"/>
    <n v="29"/>
  </r>
  <r>
    <x v="11"/>
    <x v="6"/>
    <x v="119"/>
    <x v="1"/>
    <n v="13"/>
  </r>
  <r>
    <x v="11"/>
    <x v="6"/>
    <x v="120"/>
    <x v="1"/>
    <n v="11"/>
  </r>
  <r>
    <x v="11"/>
    <x v="6"/>
    <x v="121"/>
    <x v="1"/>
    <n v="3"/>
  </r>
  <r>
    <x v="11"/>
    <x v="6"/>
    <x v="122"/>
    <x v="1"/>
    <n v="3"/>
  </r>
  <r>
    <x v="11"/>
    <x v="6"/>
    <x v="123"/>
    <x v="1"/>
    <n v="7"/>
  </r>
  <r>
    <x v="11"/>
    <x v="6"/>
    <x v="110"/>
    <x v="2"/>
    <n v="62"/>
  </r>
  <r>
    <x v="11"/>
    <x v="6"/>
    <x v="111"/>
    <x v="2"/>
    <n v="64"/>
  </r>
  <r>
    <x v="11"/>
    <x v="6"/>
    <x v="112"/>
    <x v="2"/>
    <n v="116"/>
  </r>
  <r>
    <x v="11"/>
    <x v="6"/>
    <x v="113"/>
    <x v="2"/>
    <n v="125"/>
  </r>
  <r>
    <x v="11"/>
    <x v="6"/>
    <x v="114"/>
    <x v="2"/>
    <n v="318"/>
  </r>
  <r>
    <x v="11"/>
    <x v="6"/>
    <x v="115"/>
    <x v="2"/>
    <n v="26"/>
  </r>
  <r>
    <x v="11"/>
    <x v="6"/>
    <x v="116"/>
    <x v="2"/>
    <n v="114"/>
  </r>
  <r>
    <x v="11"/>
    <x v="6"/>
    <x v="117"/>
    <x v="2"/>
    <n v="54"/>
  </r>
  <r>
    <x v="11"/>
    <x v="6"/>
    <x v="118"/>
    <x v="2"/>
    <n v="248"/>
  </r>
  <r>
    <x v="11"/>
    <x v="6"/>
    <x v="119"/>
    <x v="2"/>
    <n v="106"/>
  </r>
  <r>
    <x v="11"/>
    <x v="6"/>
    <x v="120"/>
    <x v="2"/>
    <n v="144"/>
  </r>
  <r>
    <x v="11"/>
    <x v="6"/>
    <x v="121"/>
    <x v="2"/>
    <n v="34"/>
  </r>
  <r>
    <x v="11"/>
    <x v="6"/>
    <x v="122"/>
    <x v="2"/>
    <n v="12"/>
  </r>
  <r>
    <x v="11"/>
    <x v="6"/>
    <x v="123"/>
    <x v="2"/>
    <n v="63"/>
  </r>
  <r>
    <x v="11"/>
    <x v="6"/>
    <x v="111"/>
    <x v="3"/>
    <n v="1"/>
  </r>
  <r>
    <x v="11"/>
    <x v="6"/>
    <x v="112"/>
    <x v="3"/>
    <n v="2"/>
  </r>
  <r>
    <x v="11"/>
    <x v="6"/>
    <x v="114"/>
    <x v="3"/>
    <n v="2"/>
  </r>
  <r>
    <x v="11"/>
    <x v="6"/>
    <x v="118"/>
    <x v="3"/>
    <n v="4"/>
  </r>
  <r>
    <x v="11"/>
    <x v="6"/>
    <x v="119"/>
    <x v="3"/>
    <n v="4"/>
  </r>
  <r>
    <x v="11"/>
    <x v="6"/>
    <x v="110"/>
    <x v="4"/>
    <n v="3"/>
  </r>
  <r>
    <x v="11"/>
    <x v="6"/>
    <x v="111"/>
    <x v="4"/>
    <n v="7"/>
  </r>
  <r>
    <x v="11"/>
    <x v="6"/>
    <x v="112"/>
    <x v="4"/>
    <n v="3"/>
  </r>
  <r>
    <x v="11"/>
    <x v="6"/>
    <x v="113"/>
    <x v="4"/>
    <n v="8"/>
  </r>
  <r>
    <x v="11"/>
    <x v="6"/>
    <x v="114"/>
    <x v="4"/>
    <n v="10"/>
  </r>
  <r>
    <x v="11"/>
    <x v="6"/>
    <x v="116"/>
    <x v="4"/>
    <n v="5"/>
  </r>
  <r>
    <x v="11"/>
    <x v="6"/>
    <x v="117"/>
    <x v="4"/>
    <n v="1"/>
  </r>
  <r>
    <x v="11"/>
    <x v="6"/>
    <x v="118"/>
    <x v="4"/>
    <n v="23"/>
  </r>
  <r>
    <x v="11"/>
    <x v="6"/>
    <x v="119"/>
    <x v="4"/>
    <n v="5"/>
  </r>
  <r>
    <x v="11"/>
    <x v="6"/>
    <x v="120"/>
    <x v="4"/>
    <n v="10"/>
  </r>
  <r>
    <x v="11"/>
    <x v="6"/>
    <x v="122"/>
    <x v="4"/>
    <n v="1"/>
  </r>
  <r>
    <x v="11"/>
    <x v="6"/>
    <x v="123"/>
    <x v="4"/>
    <n v="5"/>
  </r>
  <r>
    <x v="11"/>
    <x v="6"/>
    <x v="110"/>
    <x v="5"/>
    <n v="63"/>
  </r>
  <r>
    <x v="11"/>
    <x v="6"/>
    <x v="111"/>
    <x v="5"/>
    <n v="67"/>
  </r>
  <r>
    <x v="11"/>
    <x v="6"/>
    <x v="112"/>
    <x v="5"/>
    <n v="119"/>
  </r>
  <r>
    <x v="11"/>
    <x v="6"/>
    <x v="113"/>
    <x v="5"/>
    <n v="129"/>
  </r>
  <r>
    <x v="11"/>
    <x v="6"/>
    <x v="114"/>
    <x v="5"/>
    <n v="324"/>
  </r>
  <r>
    <x v="11"/>
    <x v="6"/>
    <x v="115"/>
    <x v="5"/>
    <n v="27"/>
  </r>
  <r>
    <x v="11"/>
    <x v="6"/>
    <x v="116"/>
    <x v="5"/>
    <n v="115"/>
  </r>
  <r>
    <x v="11"/>
    <x v="6"/>
    <x v="117"/>
    <x v="5"/>
    <n v="54"/>
  </r>
  <r>
    <x v="11"/>
    <x v="6"/>
    <x v="118"/>
    <x v="5"/>
    <n v="260"/>
  </r>
  <r>
    <x v="11"/>
    <x v="6"/>
    <x v="119"/>
    <x v="5"/>
    <n v="113"/>
  </r>
  <r>
    <x v="11"/>
    <x v="6"/>
    <x v="120"/>
    <x v="5"/>
    <n v="147"/>
  </r>
  <r>
    <x v="11"/>
    <x v="6"/>
    <x v="121"/>
    <x v="5"/>
    <n v="35"/>
  </r>
  <r>
    <x v="11"/>
    <x v="6"/>
    <x v="122"/>
    <x v="5"/>
    <n v="12"/>
  </r>
  <r>
    <x v="11"/>
    <x v="6"/>
    <x v="123"/>
    <x v="5"/>
    <n v="66"/>
  </r>
  <r>
    <x v="11"/>
    <x v="6"/>
    <x v="110"/>
    <x v="6"/>
    <n v="3"/>
  </r>
  <r>
    <x v="11"/>
    <x v="6"/>
    <x v="111"/>
    <x v="6"/>
    <n v="4"/>
  </r>
  <r>
    <x v="11"/>
    <x v="6"/>
    <x v="112"/>
    <x v="6"/>
    <n v="6"/>
  </r>
  <r>
    <x v="11"/>
    <x v="6"/>
    <x v="113"/>
    <x v="6"/>
    <n v="4"/>
  </r>
  <r>
    <x v="11"/>
    <x v="6"/>
    <x v="114"/>
    <x v="6"/>
    <n v="6"/>
  </r>
  <r>
    <x v="11"/>
    <x v="6"/>
    <x v="118"/>
    <x v="6"/>
    <n v="25"/>
  </r>
  <r>
    <x v="11"/>
    <x v="6"/>
    <x v="119"/>
    <x v="6"/>
    <n v="4"/>
  </r>
  <r>
    <x v="11"/>
    <x v="6"/>
    <x v="120"/>
    <x v="6"/>
    <n v="20"/>
  </r>
  <r>
    <x v="11"/>
    <x v="6"/>
    <x v="123"/>
    <x v="6"/>
    <n v="2"/>
  </r>
  <r>
    <x v="11"/>
    <x v="6"/>
    <x v="110"/>
    <x v="7"/>
    <n v="4"/>
  </r>
  <r>
    <x v="11"/>
    <x v="6"/>
    <x v="111"/>
    <x v="7"/>
    <n v="8"/>
  </r>
  <r>
    <x v="11"/>
    <x v="6"/>
    <x v="112"/>
    <x v="7"/>
    <n v="10"/>
  </r>
  <r>
    <x v="11"/>
    <x v="6"/>
    <x v="113"/>
    <x v="7"/>
    <n v="5"/>
  </r>
  <r>
    <x v="11"/>
    <x v="6"/>
    <x v="114"/>
    <x v="7"/>
    <n v="9"/>
  </r>
  <r>
    <x v="11"/>
    <x v="6"/>
    <x v="116"/>
    <x v="7"/>
    <n v="2"/>
  </r>
  <r>
    <x v="11"/>
    <x v="6"/>
    <x v="117"/>
    <x v="7"/>
    <n v="2"/>
  </r>
  <r>
    <x v="11"/>
    <x v="6"/>
    <x v="118"/>
    <x v="7"/>
    <n v="44"/>
  </r>
  <r>
    <x v="11"/>
    <x v="6"/>
    <x v="119"/>
    <x v="7"/>
    <n v="11"/>
  </r>
  <r>
    <x v="11"/>
    <x v="6"/>
    <x v="120"/>
    <x v="7"/>
    <n v="34"/>
  </r>
  <r>
    <x v="11"/>
    <x v="6"/>
    <x v="121"/>
    <x v="7"/>
    <n v="1"/>
  </r>
  <r>
    <x v="11"/>
    <x v="6"/>
    <x v="123"/>
    <x v="7"/>
    <n v="6"/>
  </r>
  <r>
    <x v="11"/>
    <x v="6"/>
    <x v="110"/>
    <x v="8"/>
    <n v="1"/>
  </r>
  <r>
    <x v="11"/>
    <x v="6"/>
    <x v="111"/>
    <x v="8"/>
    <n v="3"/>
  </r>
  <r>
    <x v="11"/>
    <x v="6"/>
    <x v="112"/>
    <x v="8"/>
    <n v="3"/>
  </r>
  <r>
    <x v="11"/>
    <x v="6"/>
    <x v="113"/>
    <x v="8"/>
    <n v="2"/>
  </r>
  <r>
    <x v="11"/>
    <x v="6"/>
    <x v="114"/>
    <x v="8"/>
    <n v="7"/>
  </r>
  <r>
    <x v="11"/>
    <x v="6"/>
    <x v="116"/>
    <x v="8"/>
    <n v="2"/>
  </r>
  <r>
    <x v="11"/>
    <x v="6"/>
    <x v="118"/>
    <x v="8"/>
    <n v="5"/>
  </r>
  <r>
    <x v="11"/>
    <x v="6"/>
    <x v="119"/>
    <x v="8"/>
    <n v="5"/>
  </r>
  <r>
    <x v="11"/>
    <x v="6"/>
    <x v="120"/>
    <x v="8"/>
    <n v="5"/>
  </r>
  <r>
    <x v="11"/>
    <x v="6"/>
    <x v="110"/>
    <x v="41"/>
    <n v="8"/>
  </r>
  <r>
    <x v="11"/>
    <x v="6"/>
    <x v="111"/>
    <x v="41"/>
    <n v="6"/>
  </r>
  <r>
    <x v="11"/>
    <x v="6"/>
    <x v="112"/>
    <x v="41"/>
    <n v="5"/>
  </r>
  <r>
    <x v="11"/>
    <x v="6"/>
    <x v="113"/>
    <x v="41"/>
    <n v="4"/>
  </r>
  <r>
    <x v="11"/>
    <x v="6"/>
    <x v="114"/>
    <x v="41"/>
    <n v="19"/>
  </r>
  <r>
    <x v="11"/>
    <x v="6"/>
    <x v="116"/>
    <x v="41"/>
    <n v="4"/>
  </r>
  <r>
    <x v="11"/>
    <x v="6"/>
    <x v="117"/>
    <x v="41"/>
    <n v="6"/>
  </r>
  <r>
    <x v="11"/>
    <x v="6"/>
    <x v="118"/>
    <x v="41"/>
    <n v="16"/>
  </r>
  <r>
    <x v="11"/>
    <x v="6"/>
    <x v="119"/>
    <x v="41"/>
    <n v="6"/>
  </r>
  <r>
    <x v="11"/>
    <x v="6"/>
    <x v="120"/>
    <x v="41"/>
    <n v="7"/>
  </r>
  <r>
    <x v="11"/>
    <x v="6"/>
    <x v="121"/>
    <x v="41"/>
    <n v="3"/>
  </r>
  <r>
    <x v="11"/>
    <x v="6"/>
    <x v="122"/>
    <x v="41"/>
    <n v="3"/>
  </r>
  <r>
    <x v="11"/>
    <x v="6"/>
    <x v="123"/>
    <x v="41"/>
    <n v="8"/>
  </r>
  <r>
    <x v="11"/>
    <x v="6"/>
    <x v="110"/>
    <x v="9"/>
    <n v="8"/>
  </r>
  <r>
    <x v="11"/>
    <x v="6"/>
    <x v="111"/>
    <x v="9"/>
    <n v="6"/>
  </r>
  <r>
    <x v="11"/>
    <x v="6"/>
    <x v="112"/>
    <x v="9"/>
    <n v="6"/>
  </r>
  <r>
    <x v="11"/>
    <x v="6"/>
    <x v="113"/>
    <x v="9"/>
    <n v="6"/>
  </r>
  <r>
    <x v="11"/>
    <x v="6"/>
    <x v="114"/>
    <x v="9"/>
    <n v="25"/>
  </r>
  <r>
    <x v="11"/>
    <x v="6"/>
    <x v="115"/>
    <x v="9"/>
    <n v="2"/>
  </r>
  <r>
    <x v="11"/>
    <x v="6"/>
    <x v="116"/>
    <x v="9"/>
    <n v="5"/>
  </r>
  <r>
    <x v="11"/>
    <x v="6"/>
    <x v="117"/>
    <x v="9"/>
    <n v="12"/>
  </r>
  <r>
    <x v="11"/>
    <x v="6"/>
    <x v="118"/>
    <x v="9"/>
    <n v="19"/>
  </r>
  <r>
    <x v="11"/>
    <x v="6"/>
    <x v="119"/>
    <x v="9"/>
    <n v="7"/>
  </r>
  <r>
    <x v="11"/>
    <x v="6"/>
    <x v="120"/>
    <x v="9"/>
    <n v="12"/>
  </r>
  <r>
    <x v="11"/>
    <x v="6"/>
    <x v="121"/>
    <x v="9"/>
    <n v="5"/>
  </r>
  <r>
    <x v="11"/>
    <x v="6"/>
    <x v="122"/>
    <x v="9"/>
    <n v="5"/>
  </r>
  <r>
    <x v="11"/>
    <x v="6"/>
    <x v="123"/>
    <x v="9"/>
    <n v="8"/>
  </r>
  <r>
    <x v="11"/>
    <x v="6"/>
    <x v="110"/>
    <x v="10"/>
    <n v="3"/>
  </r>
  <r>
    <x v="11"/>
    <x v="6"/>
    <x v="111"/>
    <x v="10"/>
    <n v="1"/>
  </r>
  <r>
    <x v="11"/>
    <x v="6"/>
    <x v="112"/>
    <x v="10"/>
    <n v="4"/>
  </r>
  <r>
    <x v="11"/>
    <x v="6"/>
    <x v="113"/>
    <x v="10"/>
    <n v="4"/>
  </r>
  <r>
    <x v="11"/>
    <x v="6"/>
    <x v="114"/>
    <x v="10"/>
    <n v="19"/>
  </r>
  <r>
    <x v="11"/>
    <x v="6"/>
    <x v="115"/>
    <x v="10"/>
    <n v="6"/>
  </r>
  <r>
    <x v="11"/>
    <x v="6"/>
    <x v="116"/>
    <x v="10"/>
    <n v="9"/>
  </r>
  <r>
    <x v="11"/>
    <x v="6"/>
    <x v="117"/>
    <x v="10"/>
    <n v="2"/>
  </r>
  <r>
    <x v="11"/>
    <x v="6"/>
    <x v="118"/>
    <x v="10"/>
    <n v="1"/>
  </r>
  <r>
    <x v="11"/>
    <x v="6"/>
    <x v="119"/>
    <x v="10"/>
    <n v="2"/>
  </r>
  <r>
    <x v="11"/>
    <x v="6"/>
    <x v="120"/>
    <x v="10"/>
    <n v="3"/>
  </r>
  <r>
    <x v="11"/>
    <x v="6"/>
    <x v="121"/>
    <x v="10"/>
    <n v="4"/>
  </r>
  <r>
    <x v="11"/>
    <x v="6"/>
    <x v="122"/>
    <x v="10"/>
    <n v="1"/>
  </r>
  <r>
    <x v="11"/>
    <x v="6"/>
    <x v="123"/>
    <x v="10"/>
    <n v="1"/>
  </r>
  <r>
    <x v="11"/>
    <x v="6"/>
    <x v="110"/>
    <x v="11"/>
    <n v="1"/>
  </r>
  <r>
    <x v="11"/>
    <x v="6"/>
    <x v="112"/>
    <x v="11"/>
    <n v="2"/>
  </r>
  <r>
    <x v="11"/>
    <x v="6"/>
    <x v="113"/>
    <x v="11"/>
    <n v="5"/>
  </r>
  <r>
    <x v="11"/>
    <x v="6"/>
    <x v="115"/>
    <x v="11"/>
    <n v="20"/>
  </r>
  <r>
    <x v="11"/>
    <x v="6"/>
    <x v="116"/>
    <x v="11"/>
    <n v="9"/>
  </r>
  <r>
    <x v="11"/>
    <x v="6"/>
    <x v="117"/>
    <x v="11"/>
    <n v="2"/>
  </r>
  <r>
    <x v="11"/>
    <x v="6"/>
    <x v="118"/>
    <x v="11"/>
    <n v="2"/>
  </r>
  <r>
    <x v="11"/>
    <x v="6"/>
    <x v="119"/>
    <x v="11"/>
    <n v="2"/>
  </r>
  <r>
    <x v="11"/>
    <x v="6"/>
    <x v="120"/>
    <x v="11"/>
    <n v="3"/>
  </r>
  <r>
    <x v="11"/>
    <x v="6"/>
    <x v="121"/>
    <x v="11"/>
    <n v="1"/>
  </r>
  <r>
    <x v="11"/>
    <x v="6"/>
    <x v="110"/>
    <x v="12"/>
    <n v="30"/>
  </r>
  <r>
    <x v="11"/>
    <x v="6"/>
    <x v="111"/>
    <x v="12"/>
    <n v="36"/>
  </r>
  <r>
    <x v="11"/>
    <x v="6"/>
    <x v="112"/>
    <x v="12"/>
    <n v="46"/>
  </r>
  <r>
    <x v="11"/>
    <x v="6"/>
    <x v="113"/>
    <x v="12"/>
    <n v="45"/>
  </r>
  <r>
    <x v="11"/>
    <x v="6"/>
    <x v="114"/>
    <x v="12"/>
    <n v="115"/>
  </r>
  <r>
    <x v="11"/>
    <x v="6"/>
    <x v="115"/>
    <x v="12"/>
    <n v="11"/>
  </r>
  <r>
    <x v="11"/>
    <x v="6"/>
    <x v="116"/>
    <x v="12"/>
    <n v="45"/>
  </r>
  <r>
    <x v="11"/>
    <x v="6"/>
    <x v="117"/>
    <x v="12"/>
    <n v="27"/>
  </r>
  <r>
    <x v="11"/>
    <x v="6"/>
    <x v="118"/>
    <x v="12"/>
    <n v="124"/>
  </r>
  <r>
    <x v="11"/>
    <x v="6"/>
    <x v="119"/>
    <x v="12"/>
    <n v="59"/>
  </r>
  <r>
    <x v="11"/>
    <x v="6"/>
    <x v="120"/>
    <x v="12"/>
    <n v="77"/>
  </r>
  <r>
    <x v="11"/>
    <x v="6"/>
    <x v="121"/>
    <x v="12"/>
    <n v="15"/>
  </r>
  <r>
    <x v="11"/>
    <x v="6"/>
    <x v="122"/>
    <x v="12"/>
    <n v="11"/>
  </r>
  <r>
    <x v="11"/>
    <x v="6"/>
    <x v="123"/>
    <x v="12"/>
    <n v="31"/>
  </r>
  <r>
    <x v="11"/>
    <x v="6"/>
    <x v="110"/>
    <x v="13"/>
    <n v="4"/>
  </r>
  <r>
    <x v="11"/>
    <x v="6"/>
    <x v="111"/>
    <x v="13"/>
    <n v="2"/>
  </r>
  <r>
    <x v="11"/>
    <x v="6"/>
    <x v="112"/>
    <x v="13"/>
    <n v="9"/>
  </r>
  <r>
    <x v="11"/>
    <x v="6"/>
    <x v="113"/>
    <x v="13"/>
    <n v="7"/>
  </r>
  <r>
    <x v="11"/>
    <x v="6"/>
    <x v="114"/>
    <x v="13"/>
    <n v="50"/>
  </r>
  <r>
    <x v="11"/>
    <x v="6"/>
    <x v="116"/>
    <x v="13"/>
    <n v="5"/>
  </r>
  <r>
    <x v="11"/>
    <x v="6"/>
    <x v="117"/>
    <x v="13"/>
    <n v="2"/>
  </r>
  <r>
    <x v="11"/>
    <x v="6"/>
    <x v="118"/>
    <x v="13"/>
    <n v="10"/>
  </r>
  <r>
    <x v="11"/>
    <x v="6"/>
    <x v="119"/>
    <x v="13"/>
    <n v="1"/>
  </r>
  <r>
    <x v="11"/>
    <x v="6"/>
    <x v="120"/>
    <x v="13"/>
    <n v="7"/>
  </r>
  <r>
    <x v="11"/>
    <x v="6"/>
    <x v="121"/>
    <x v="13"/>
    <n v="7"/>
  </r>
  <r>
    <x v="11"/>
    <x v="6"/>
    <x v="122"/>
    <x v="13"/>
    <n v="2"/>
  </r>
  <r>
    <x v="11"/>
    <x v="6"/>
    <x v="123"/>
    <x v="13"/>
    <n v="2"/>
  </r>
  <r>
    <x v="11"/>
    <x v="6"/>
    <x v="110"/>
    <x v="14"/>
    <n v="49"/>
  </r>
  <r>
    <x v="11"/>
    <x v="6"/>
    <x v="111"/>
    <x v="14"/>
    <n v="52"/>
  </r>
  <r>
    <x v="11"/>
    <x v="6"/>
    <x v="112"/>
    <x v="14"/>
    <n v="103"/>
  </r>
  <r>
    <x v="11"/>
    <x v="6"/>
    <x v="113"/>
    <x v="14"/>
    <n v="104"/>
  </r>
  <r>
    <x v="11"/>
    <x v="6"/>
    <x v="114"/>
    <x v="14"/>
    <n v="252"/>
  </r>
  <r>
    <x v="11"/>
    <x v="6"/>
    <x v="115"/>
    <x v="14"/>
    <n v="4"/>
  </r>
  <r>
    <x v="11"/>
    <x v="6"/>
    <x v="116"/>
    <x v="14"/>
    <n v="85"/>
  </r>
  <r>
    <x v="11"/>
    <x v="6"/>
    <x v="117"/>
    <x v="14"/>
    <n v="44"/>
  </r>
  <r>
    <x v="11"/>
    <x v="6"/>
    <x v="118"/>
    <x v="14"/>
    <n v="217"/>
  </r>
  <r>
    <x v="11"/>
    <x v="6"/>
    <x v="119"/>
    <x v="14"/>
    <n v="84"/>
  </r>
  <r>
    <x v="11"/>
    <x v="6"/>
    <x v="120"/>
    <x v="14"/>
    <n v="125"/>
  </r>
  <r>
    <x v="11"/>
    <x v="6"/>
    <x v="121"/>
    <x v="14"/>
    <n v="21"/>
  </r>
  <r>
    <x v="11"/>
    <x v="6"/>
    <x v="122"/>
    <x v="14"/>
    <n v="4"/>
  </r>
  <r>
    <x v="11"/>
    <x v="6"/>
    <x v="123"/>
    <x v="14"/>
    <n v="49"/>
  </r>
  <r>
    <x v="11"/>
    <x v="6"/>
    <x v="110"/>
    <x v="15"/>
    <n v="3"/>
  </r>
  <r>
    <x v="11"/>
    <x v="6"/>
    <x v="111"/>
    <x v="15"/>
    <n v="1"/>
  </r>
  <r>
    <x v="11"/>
    <x v="6"/>
    <x v="112"/>
    <x v="15"/>
    <n v="14"/>
  </r>
  <r>
    <x v="11"/>
    <x v="6"/>
    <x v="113"/>
    <x v="15"/>
    <n v="8"/>
  </r>
  <r>
    <x v="11"/>
    <x v="6"/>
    <x v="114"/>
    <x v="15"/>
    <n v="89"/>
  </r>
  <r>
    <x v="11"/>
    <x v="6"/>
    <x v="116"/>
    <x v="15"/>
    <n v="10"/>
  </r>
  <r>
    <x v="11"/>
    <x v="6"/>
    <x v="117"/>
    <x v="15"/>
    <n v="4"/>
  </r>
  <r>
    <x v="11"/>
    <x v="6"/>
    <x v="118"/>
    <x v="15"/>
    <n v="8"/>
  </r>
  <r>
    <x v="11"/>
    <x v="6"/>
    <x v="119"/>
    <x v="15"/>
    <n v="2"/>
  </r>
  <r>
    <x v="11"/>
    <x v="6"/>
    <x v="120"/>
    <x v="15"/>
    <n v="5"/>
  </r>
  <r>
    <x v="11"/>
    <x v="6"/>
    <x v="122"/>
    <x v="15"/>
    <n v="2"/>
  </r>
  <r>
    <x v="11"/>
    <x v="6"/>
    <x v="123"/>
    <x v="15"/>
    <n v="5"/>
  </r>
  <r>
    <x v="11"/>
    <x v="6"/>
    <x v="110"/>
    <x v="16"/>
    <n v="4"/>
  </r>
  <r>
    <x v="11"/>
    <x v="6"/>
    <x v="111"/>
    <x v="16"/>
    <n v="3"/>
  </r>
  <r>
    <x v="11"/>
    <x v="6"/>
    <x v="112"/>
    <x v="16"/>
    <n v="5"/>
  </r>
  <r>
    <x v="11"/>
    <x v="6"/>
    <x v="113"/>
    <x v="16"/>
    <n v="2"/>
  </r>
  <r>
    <x v="11"/>
    <x v="6"/>
    <x v="114"/>
    <x v="16"/>
    <n v="5"/>
  </r>
  <r>
    <x v="11"/>
    <x v="6"/>
    <x v="115"/>
    <x v="16"/>
    <n v="2"/>
  </r>
  <r>
    <x v="11"/>
    <x v="6"/>
    <x v="116"/>
    <x v="16"/>
    <n v="4"/>
  </r>
  <r>
    <x v="11"/>
    <x v="6"/>
    <x v="117"/>
    <x v="16"/>
    <n v="4"/>
  </r>
  <r>
    <x v="11"/>
    <x v="6"/>
    <x v="118"/>
    <x v="16"/>
    <n v="7"/>
  </r>
  <r>
    <x v="11"/>
    <x v="6"/>
    <x v="119"/>
    <x v="16"/>
    <n v="3"/>
  </r>
  <r>
    <x v="11"/>
    <x v="6"/>
    <x v="120"/>
    <x v="16"/>
    <n v="3"/>
  </r>
  <r>
    <x v="11"/>
    <x v="6"/>
    <x v="121"/>
    <x v="16"/>
    <n v="2"/>
  </r>
  <r>
    <x v="11"/>
    <x v="6"/>
    <x v="122"/>
    <x v="16"/>
    <n v="5"/>
  </r>
  <r>
    <x v="11"/>
    <x v="6"/>
    <x v="123"/>
    <x v="16"/>
    <n v="2"/>
  </r>
  <r>
    <x v="11"/>
    <x v="6"/>
    <x v="110"/>
    <x v="33"/>
    <n v="6"/>
  </r>
  <r>
    <x v="11"/>
    <x v="6"/>
    <x v="111"/>
    <x v="33"/>
    <n v="2"/>
  </r>
  <r>
    <x v="11"/>
    <x v="6"/>
    <x v="112"/>
    <x v="33"/>
    <n v="4"/>
  </r>
  <r>
    <x v="11"/>
    <x v="6"/>
    <x v="113"/>
    <x v="33"/>
    <n v="5"/>
  </r>
  <r>
    <x v="11"/>
    <x v="6"/>
    <x v="114"/>
    <x v="33"/>
    <n v="11"/>
  </r>
  <r>
    <x v="11"/>
    <x v="6"/>
    <x v="115"/>
    <x v="33"/>
    <n v="1"/>
  </r>
  <r>
    <x v="11"/>
    <x v="6"/>
    <x v="116"/>
    <x v="33"/>
    <n v="14"/>
  </r>
  <r>
    <x v="11"/>
    <x v="6"/>
    <x v="118"/>
    <x v="33"/>
    <n v="23"/>
  </r>
  <r>
    <x v="11"/>
    <x v="6"/>
    <x v="119"/>
    <x v="33"/>
    <n v="6"/>
  </r>
  <r>
    <x v="11"/>
    <x v="6"/>
    <x v="120"/>
    <x v="33"/>
    <n v="12"/>
  </r>
  <r>
    <x v="11"/>
    <x v="6"/>
    <x v="121"/>
    <x v="33"/>
    <n v="4"/>
  </r>
  <r>
    <x v="11"/>
    <x v="6"/>
    <x v="122"/>
    <x v="33"/>
    <n v="1"/>
  </r>
  <r>
    <x v="11"/>
    <x v="6"/>
    <x v="123"/>
    <x v="33"/>
    <n v="3"/>
  </r>
  <r>
    <x v="11"/>
    <x v="6"/>
    <x v="112"/>
    <x v="34"/>
    <n v="4"/>
  </r>
  <r>
    <x v="11"/>
    <x v="6"/>
    <x v="113"/>
    <x v="34"/>
    <n v="2"/>
  </r>
  <r>
    <x v="11"/>
    <x v="6"/>
    <x v="114"/>
    <x v="34"/>
    <n v="4"/>
  </r>
  <r>
    <x v="11"/>
    <x v="6"/>
    <x v="116"/>
    <x v="34"/>
    <n v="4"/>
  </r>
  <r>
    <x v="11"/>
    <x v="6"/>
    <x v="117"/>
    <x v="34"/>
    <n v="2"/>
  </r>
  <r>
    <x v="11"/>
    <x v="6"/>
    <x v="118"/>
    <x v="34"/>
    <n v="8"/>
  </r>
  <r>
    <x v="11"/>
    <x v="6"/>
    <x v="119"/>
    <x v="34"/>
    <n v="2"/>
  </r>
  <r>
    <x v="11"/>
    <x v="6"/>
    <x v="120"/>
    <x v="34"/>
    <n v="5"/>
  </r>
  <r>
    <x v="11"/>
    <x v="6"/>
    <x v="122"/>
    <x v="34"/>
    <n v="1"/>
  </r>
  <r>
    <x v="11"/>
    <x v="6"/>
    <x v="123"/>
    <x v="34"/>
    <n v="2"/>
  </r>
  <r>
    <x v="11"/>
    <x v="6"/>
    <x v="110"/>
    <x v="35"/>
    <n v="2"/>
  </r>
  <r>
    <x v="11"/>
    <x v="6"/>
    <x v="112"/>
    <x v="35"/>
    <n v="1"/>
  </r>
  <r>
    <x v="11"/>
    <x v="6"/>
    <x v="113"/>
    <x v="35"/>
    <n v="1"/>
  </r>
  <r>
    <x v="11"/>
    <x v="6"/>
    <x v="114"/>
    <x v="35"/>
    <n v="1"/>
  </r>
  <r>
    <x v="11"/>
    <x v="6"/>
    <x v="116"/>
    <x v="35"/>
    <n v="3"/>
  </r>
  <r>
    <x v="11"/>
    <x v="6"/>
    <x v="118"/>
    <x v="35"/>
    <n v="5"/>
  </r>
  <r>
    <x v="11"/>
    <x v="6"/>
    <x v="120"/>
    <x v="35"/>
    <n v="3"/>
  </r>
  <r>
    <x v="11"/>
    <x v="6"/>
    <x v="110"/>
    <x v="36"/>
    <n v="1"/>
  </r>
  <r>
    <x v="11"/>
    <x v="6"/>
    <x v="113"/>
    <x v="36"/>
    <n v="3"/>
  </r>
  <r>
    <x v="11"/>
    <x v="6"/>
    <x v="116"/>
    <x v="36"/>
    <n v="2"/>
  </r>
  <r>
    <x v="11"/>
    <x v="6"/>
    <x v="118"/>
    <x v="36"/>
    <n v="5"/>
  </r>
  <r>
    <x v="11"/>
    <x v="6"/>
    <x v="119"/>
    <x v="36"/>
    <n v="3"/>
  </r>
  <r>
    <x v="11"/>
    <x v="6"/>
    <x v="120"/>
    <x v="36"/>
    <n v="2"/>
  </r>
  <r>
    <x v="11"/>
    <x v="6"/>
    <x v="123"/>
    <x v="36"/>
    <n v="1"/>
  </r>
  <r>
    <x v="11"/>
    <x v="6"/>
    <x v="110"/>
    <x v="17"/>
    <n v="106"/>
  </r>
  <r>
    <x v="11"/>
    <x v="6"/>
    <x v="111"/>
    <x v="17"/>
    <n v="220"/>
  </r>
  <r>
    <x v="11"/>
    <x v="6"/>
    <x v="112"/>
    <x v="17"/>
    <n v="89"/>
  </r>
  <r>
    <x v="11"/>
    <x v="6"/>
    <x v="113"/>
    <x v="17"/>
    <n v="235"/>
  </r>
  <r>
    <x v="11"/>
    <x v="6"/>
    <x v="114"/>
    <x v="17"/>
    <n v="217"/>
  </r>
  <r>
    <x v="11"/>
    <x v="6"/>
    <x v="116"/>
    <x v="17"/>
    <n v="249"/>
  </r>
  <r>
    <x v="11"/>
    <x v="6"/>
    <x v="117"/>
    <x v="17"/>
    <n v="14"/>
  </r>
  <r>
    <x v="11"/>
    <x v="6"/>
    <x v="118"/>
    <x v="17"/>
    <n v="674"/>
  </r>
  <r>
    <x v="11"/>
    <x v="6"/>
    <x v="119"/>
    <x v="17"/>
    <n v="103"/>
  </r>
  <r>
    <x v="11"/>
    <x v="6"/>
    <x v="120"/>
    <x v="17"/>
    <n v="407"/>
  </r>
  <r>
    <x v="11"/>
    <x v="6"/>
    <x v="122"/>
    <x v="17"/>
    <n v="35"/>
  </r>
  <r>
    <x v="11"/>
    <x v="6"/>
    <x v="123"/>
    <x v="17"/>
    <n v="174"/>
  </r>
  <r>
    <x v="11"/>
    <x v="6"/>
    <x v="110"/>
    <x v="18"/>
    <n v="2556"/>
  </r>
  <r>
    <x v="11"/>
    <x v="6"/>
    <x v="111"/>
    <x v="18"/>
    <n v="10815"/>
  </r>
  <r>
    <x v="11"/>
    <x v="6"/>
    <x v="112"/>
    <x v="18"/>
    <n v="11902"/>
  </r>
  <r>
    <x v="11"/>
    <x v="6"/>
    <x v="113"/>
    <x v="18"/>
    <n v="5183"/>
  </r>
  <r>
    <x v="11"/>
    <x v="6"/>
    <x v="114"/>
    <x v="18"/>
    <n v="3721"/>
  </r>
  <r>
    <x v="11"/>
    <x v="6"/>
    <x v="116"/>
    <x v="18"/>
    <n v="1481"/>
  </r>
  <r>
    <x v="11"/>
    <x v="6"/>
    <x v="117"/>
    <x v="18"/>
    <n v="328"/>
  </r>
  <r>
    <x v="11"/>
    <x v="6"/>
    <x v="118"/>
    <x v="18"/>
    <n v="42162"/>
  </r>
  <r>
    <x v="11"/>
    <x v="6"/>
    <x v="119"/>
    <x v="18"/>
    <n v="5614"/>
  </r>
  <r>
    <x v="11"/>
    <x v="6"/>
    <x v="120"/>
    <x v="18"/>
    <n v="31708"/>
  </r>
  <r>
    <x v="11"/>
    <x v="6"/>
    <x v="121"/>
    <x v="18"/>
    <n v="4"/>
  </r>
  <r>
    <x v="11"/>
    <x v="6"/>
    <x v="123"/>
    <x v="18"/>
    <n v="6509"/>
  </r>
  <r>
    <x v="11"/>
    <x v="6"/>
    <x v="110"/>
    <x v="19"/>
    <n v="112153"/>
  </r>
  <r>
    <x v="11"/>
    <x v="6"/>
    <x v="111"/>
    <x v="19"/>
    <n v="207408"/>
  </r>
  <r>
    <x v="11"/>
    <x v="6"/>
    <x v="112"/>
    <x v="19"/>
    <n v="309502"/>
  </r>
  <r>
    <x v="11"/>
    <x v="6"/>
    <x v="113"/>
    <x v="19"/>
    <n v="198134"/>
  </r>
  <r>
    <x v="11"/>
    <x v="6"/>
    <x v="114"/>
    <x v="19"/>
    <n v="417221"/>
  </r>
  <r>
    <x v="11"/>
    <x v="6"/>
    <x v="116"/>
    <x v="19"/>
    <n v="187297"/>
  </r>
  <r>
    <x v="11"/>
    <x v="6"/>
    <x v="118"/>
    <x v="19"/>
    <n v="305748"/>
  </r>
  <r>
    <x v="11"/>
    <x v="6"/>
    <x v="119"/>
    <x v="19"/>
    <n v="256890"/>
  </r>
  <r>
    <x v="11"/>
    <x v="6"/>
    <x v="120"/>
    <x v="19"/>
    <n v="418705"/>
  </r>
  <r>
    <x v="11"/>
    <x v="6"/>
    <x v="111"/>
    <x v="20"/>
    <n v="12"/>
  </r>
  <r>
    <x v="11"/>
    <x v="6"/>
    <x v="112"/>
    <x v="20"/>
    <n v="32394"/>
  </r>
  <r>
    <x v="11"/>
    <x v="6"/>
    <x v="114"/>
    <x v="20"/>
    <n v="15413"/>
  </r>
  <r>
    <x v="11"/>
    <x v="6"/>
    <x v="118"/>
    <x v="20"/>
    <n v="27133"/>
  </r>
  <r>
    <x v="11"/>
    <x v="6"/>
    <x v="119"/>
    <x v="20"/>
    <n v="78330"/>
  </r>
  <r>
    <x v="11"/>
    <x v="6"/>
    <x v="110"/>
    <x v="42"/>
    <n v="175"/>
  </r>
  <r>
    <x v="11"/>
    <x v="6"/>
    <x v="111"/>
    <x v="42"/>
    <n v="70"/>
  </r>
  <r>
    <x v="11"/>
    <x v="6"/>
    <x v="112"/>
    <x v="42"/>
    <n v="112"/>
  </r>
  <r>
    <x v="11"/>
    <x v="6"/>
    <x v="113"/>
    <x v="42"/>
    <n v="212"/>
  </r>
  <r>
    <x v="11"/>
    <x v="6"/>
    <x v="114"/>
    <x v="42"/>
    <n v="768"/>
  </r>
  <r>
    <x v="11"/>
    <x v="6"/>
    <x v="116"/>
    <x v="42"/>
    <n v="189"/>
  </r>
  <r>
    <x v="11"/>
    <x v="6"/>
    <x v="117"/>
    <x v="42"/>
    <n v="89"/>
  </r>
  <r>
    <x v="11"/>
    <x v="6"/>
    <x v="118"/>
    <x v="42"/>
    <n v="1004"/>
  </r>
  <r>
    <x v="11"/>
    <x v="6"/>
    <x v="119"/>
    <x v="42"/>
    <n v="381"/>
  </r>
  <r>
    <x v="11"/>
    <x v="6"/>
    <x v="120"/>
    <x v="42"/>
    <n v="243"/>
  </r>
  <r>
    <x v="11"/>
    <x v="6"/>
    <x v="121"/>
    <x v="42"/>
    <n v="143"/>
  </r>
  <r>
    <x v="11"/>
    <x v="6"/>
    <x v="122"/>
    <x v="42"/>
    <n v="134"/>
  </r>
  <r>
    <x v="11"/>
    <x v="6"/>
    <x v="123"/>
    <x v="42"/>
    <n v="386"/>
  </r>
  <r>
    <x v="11"/>
    <x v="6"/>
    <x v="110"/>
    <x v="21"/>
    <n v="182"/>
  </r>
  <r>
    <x v="11"/>
    <x v="6"/>
    <x v="111"/>
    <x v="21"/>
    <n v="81"/>
  </r>
  <r>
    <x v="11"/>
    <x v="6"/>
    <x v="112"/>
    <x v="21"/>
    <n v="90"/>
  </r>
  <r>
    <x v="11"/>
    <x v="6"/>
    <x v="113"/>
    <x v="21"/>
    <n v="192"/>
  </r>
  <r>
    <x v="11"/>
    <x v="6"/>
    <x v="114"/>
    <x v="21"/>
    <n v="794"/>
  </r>
  <r>
    <x v="11"/>
    <x v="6"/>
    <x v="115"/>
    <x v="21"/>
    <n v="16"/>
  </r>
  <r>
    <x v="11"/>
    <x v="6"/>
    <x v="116"/>
    <x v="21"/>
    <n v="185"/>
  </r>
  <r>
    <x v="11"/>
    <x v="6"/>
    <x v="117"/>
    <x v="21"/>
    <n v="195"/>
  </r>
  <r>
    <x v="11"/>
    <x v="6"/>
    <x v="118"/>
    <x v="21"/>
    <n v="899"/>
  </r>
  <r>
    <x v="11"/>
    <x v="6"/>
    <x v="119"/>
    <x v="21"/>
    <n v="338"/>
  </r>
  <r>
    <x v="11"/>
    <x v="6"/>
    <x v="120"/>
    <x v="21"/>
    <n v="405"/>
  </r>
  <r>
    <x v="11"/>
    <x v="6"/>
    <x v="121"/>
    <x v="21"/>
    <n v="118"/>
  </r>
  <r>
    <x v="11"/>
    <x v="6"/>
    <x v="122"/>
    <x v="21"/>
    <n v="103"/>
  </r>
  <r>
    <x v="11"/>
    <x v="6"/>
    <x v="123"/>
    <x v="21"/>
    <n v="243"/>
  </r>
  <r>
    <x v="11"/>
    <x v="6"/>
    <x v="110"/>
    <x v="22"/>
    <n v="12976"/>
  </r>
  <r>
    <x v="11"/>
    <x v="6"/>
    <x v="111"/>
    <x v="22"/>
    <n v="2205"/>
  </r>
  <r>
    <x v="11"/>
    <x v="6"/>
    <x v="112"/>
    <x v="22"/>
    <n v="19712"/>
  </r>
  <r>
    <x v="11"/>
    <x v="6"/>
    <x v="113"/>
    <x v="22"/>
    <n v="18668"/>
  </r>
  <r>
    <x v="11"/>
    <x v="6"/>
    <x v="114"/>
    <x v="22"/>
    <n v="12031"/>
  </r>
  <r>
    <x v="11"/>
    <x v="6"/>
    <x v="115"/>
    <x v="22"/>
    <n v="9"/>
  </r>
  <r>
    <x v="11"/>
    <x v="6"/>
    <x v="116"/>
    <x v="22"/>
    <n v="14743"/>
  </r>
  <r>
    <x v="11"/>
    <x v="6"/>
    <x v="117"/>
    <x v="22"/>
    <n v="32"/>
  </r>
  <r>
    <x v="11"/>
    <x v="6"/>
    <x v="118"/>
    <x v="22"/>
    <n v="18933"/>
  </r>
  <r>
    <x v="11"/>
    <x v="6"/>
    <x v="119"/>
    <x v="22"/>
    <n v="5054"/>
  </r>
  <r>
    <x v="11"/>
    <x v="6"/>
    <x v="120"/>
    <x v="22"/>
    <n v="57"/>
  </r>
  <r>
    <x v="11"/>
    <x v="6"/>
    <x v="121"/>
    <x v="22"/>
    <n v="3624"/>
  </r>
  <r>
    <x v="11"/>
    <x v="6"/>
    <x v="122"/>
    <x v="22"/>
    <n v="3837"/>
  </r>
  <r>
    <x v="11"/>
    <x v="6"/>
    <x v="123"/>
    <x v="22"/>
    <n v="15000"/>
  </r>
  <r>
    <x v="11"/>
    <x v="6"/>
    <x v="110"/>
    <x v="23"/>
    <n v="101"/>
  </r>
  <r>
    <x v="11"/>
    <x v="6"/>
    <x v="111"/>
    <x v="23"/>
    <n v="70"/>
  </r>
  <r>
    <x v="11"/>
    <x v="6"/>
    <x v="112"/>
    <x v="23"/>
    <n v="116"/>
  </r>
  <r>
    <x v="11"/>
    <x v="6"/>
    <x v="113"/>
    <x v="23"/>
    <n v="32"/>
  </r>
  <r>
    <x v="11"/>
    <x v="6"/>
    <x v="114"/>
    <x v="23"/>
    <n v="718"/>
  </r>
  <r>
    <x v="11"/>
    <x v="6"/>
    <x v="115"/>
    <x v="23"/>
    <n v="135"/>
  </r>
  <r>
    <x v="11"/>
    <x v="6"/>
    <x v="116"/>
    <x v="23"/>
    <n v="399"/>
  </r>
  <r>
    <x v="11"/>
    <x v="6"/>
    <x v="117"/>
    <x v="23"/>
    <n v="4"/>
  </r>
  <r>
    <x v="11"/>
    <x v="6"/>
    <x v="118"/>
    <x v="23"/>
    <n v="4"/>
  </r>
  <r>
    <x v="11"/>
    <x v="6"/>
    <x v="119"/>
    <x v="23"/>
    <n v="18"/>
  </r>
  <r>
    <x v="11"/>
    <x v="6"/>
    <x v="120"/>
    <x v="23"/>
    <n v="11"/>
  </r>
  <r>
    <x v="11"/>
    <x v="6"/>
    <x v="121"/>
    <x v="23"/>
    <n v="336"/>
  </r>
  <r>
    <x v="11"/>
    <x v="6"/>
    <x v="122"/>
    <x v="23"/>
    <n v="1"/>
  </r>
  <r>
    <x v="11"/>
    <x v="6"/>
    <x v="123"/>
    <x v="23"/>
    <n v="10"/>
  </r>
  <r>
    <x v="11"/>
    <x v="6"/>
    <x v="110"/>
    <x v="24"/>
    <n v="2"/>
  </r>
  <r>
    <x v="11"/>
    <x v="6"/>
    <x v="112"/>
    <x v="24"/>
    <n v="32"/>
  </r>
  <r>
    <x v="11"/>
    <x v="6"/>
    <x v="113"/>
    <x v="24"/>
    <n v="119"/>
  </r>
  <r>
    <x v="11"/>
    <x v="6"/>
    <x v="115"/>
    <x v="24"/>
    <n v="1017"/>
  </r>
  <r>
    <x v="11"/>
    <x v="6"/>
    <x v="116"/>
    <x v="24"/>
    <n v="306"/>
  </r>
  <r>
    <x v="11"/>
    <x v="6"/>
    <x v="117"/>
    <x v="24"/>
    <n v="24"/>
  </r>
  <r>
    <x v="11"/>
    <x v="6"/>
    <x v="118"/>
    <x v="24"/>
    <n v="27"/>
  </r>
  <r>
    <x v="11"/>
    <x v="6"/>
    <x v="119"/>
    <x v="24"/>
    <n v="4"/>
  </r>
  <r>
    <x v="11"/>
    <x v="6"/>
    <x v="120"/>
    <x v="24"/>
    <n v="23"/>
  </r>
  <r>
    <x v="11"/>
    <x v="6"/>
    <x v="121"/>
    <x v="24"/>
    <n v="2"/>
  </r>
  <r>
    <x v="11"/>
    <x v="6"/>
    <x v="110"/>
    <x v="25"/>
    <n v="4086"/>
  </r>
  <r>
    <x v="11"/>
    <x v="6"/>
    <x v="111"/>
    <x v="25"/>
    <n v="4160"/>
  </r>
  <r>
    <x v="11"/>
    <x v="6"/>
    <x v="112"/>
    <x v="25"/>
    <n v="4808"/>
  </r>
  <r>
    <x v="11"/>
    <x v="6"/>
    <x v="113"/>
    <x v="25"/>
    <n v="6453"/>
  </r>
  <r>
    <x v="11"/>
    <x v="6"/>
    <x v="114"/>
    <x v="25"/>
    <n v="12677"/>
  </r>
  <r>
    <x v="11"/>
    <x v="6"/>
    <x v="115"/>
    <x v="25"/>
    <n v="828"/>
  </r>
  <r>
    <x v="11"/>
    <x v="6"/>
    <x v="116"/>
    <x v="25"/>
    <n v="11179"/>
  </r>
  <r>
    <x v="11"/>
    <x v="6"/>
    <x v="117"/>
    <x v="25"/>
    <n v="2165"/>
  </r>
  <r>
    <x v="11"/>
    <x v="6"/>
    <x v="118"/>
    <x v="25"/>
    <n v="16334"/>
  </r>
  <r>
    <x v="11"/>
    <x v="6"/>
    <x v="119"/>
    <x v="25"/>
    <n v="6038"/>
  </r>
  <r>
    <x v="11"/>
    <x v="6"/>
    <x v="120"/>
    <x v="25"/>
    <n v="8478"/>
  </r>
  <r>
    <x v="11"/>
    <x v="6"/>
    <x v="121"/>
    <x v="25"/>
    <n v="2181"/>
  </r>
  <r>
    <x v="11"/>
    <x v="6"/>
    <x v="122"/>
    <x v="25"/>
    <n v="1529"/>
  </r>
  <r>
    <x v="11"/>
    <x v="6"/>
    <x v="123"/>
    <x v="25"/>
    <n v="5197"/>
  </r>
  <r>
    <x v="11"/>
    <x v="6"/>
    <x v="110"/>
    <x v="26"/>
    <n v="384"/>
  </r>
  <r>
    <x v="11"/>
    <x v="6"/>
    <x v="111"/>
    <x v="26"/>
    <n v="84"/>
  </r>
  <r>
    <x v="11"/>
    <x v="6"/>
    <x v="112"/>
    <x v="26"/>
    <n v="1224"/>
  </r>
  <r>
    <x v="11"/>
    <x v="6"/>
    <x v="113"/>
    <x v="26"/>
    <n v="112"/>
  </r>
  <r>
    <x v="11"/>
    <x v="6"/>
    <x v="114"/>
    <x v="26"/>
    <n v="4412"/>
  </r>
  <r>
    <x v="11"/>
    <x v="6"/>
    <x v="116"/>
    <x v="26"/>
    <n v="1091"/>
  </r>
  <r>
    <x v="11"/>
    <x v="6"/>
    <x v="117"/>
    <x v="26"/>
    <n v="23"/>
  </r>
  <r>
    <x v="11"/>
    <x v="6"/>
    <x v="118"/>
    <x v="26"/>
    <n v="600"/>
  </r>
  <r>
    <x v="11"/>
    <x v="6"/>
    <x v="119"/>
    <x v="26"/>
    <n v="4"/>
  </r>
  <r>
    <x v="11"/>
    <x v="6"/>
    <x v="120"/>
    <x v="26"/>
    <n v="377"/>
  </r>
  <r>
    <x v="11"/>
    <x v="6"/>
    <x v="121"/>
    <x v="26"/>
    <n v="4901"/>
  </r>
  <r>
    <x v="11"/>
    <x v="6"/>
    <x v="122"/>
    <x v="26"/>
    <n v="127"/>
  </r>
  <r>
    <x v="11"/>
    <x v="6"/>
    <x v="123"/>
    <x v="26"/>
    <n v="152"/>
  </r>
  <r>
    <x v="11"/>
    <x v="6"/>
    <x v="110"/>
    <x v="27"/>
    <n v="12070"/>
  </r>
  <r>
    <x v="11"/>
    <x v="6"/>
    <x v="111"/>
    <x v="27"/>
    <n v="13299"/>
  </r>
  <r>
    <x v="11"/>
    <x v="6"/>
    <x v="112"/>
    <x v="27"/>
    <n v="29074"/>
  </r>
  <r>
    <x v="11"/>
    <x v="6"/>
    <x v="113"/>
    <x v="27"/>
    <n v="25572"/>
  </r>
  <r>
    <x v="11"/>
    <x v="6"/>
    <x v="114"/>
    <x v="27"/>
    <n v="46215"/>
  </r>
  <r>
    <x v="11"/>
    <x v="6"/>
    <x v="115"/>
    <x v="27"/>
    <n v="549"/>
  </r>
  <r>
    <x v="11"/>
    <x v="6"/>
    <x v="116"/>
    <x v="27"/>
    <n v="21399"/>
  </r>
  <r>
    <x v="11"/>
    <x v="6"/>
    <x v="117"/>
    <x v="27"/>
    <n v="9616"/>
  </r>
  <r>
    <x v="11"/>
    <x v="6"/>
    <x v="118"/>
    <x v="27"/>
    <n v="61725"/>
  </r>
  <r>
    <x v="11"/>
    <x v="6"/>
    <x v="119"/>
    <x v="27"/>
    <n v="16210"/>
  </r>
  <r>
    <x v="11"/>
    <x v="6"/>
    <x v="120"/>
    <x v="27"/>
    <n v="31268"/>
  </r>
  <r>
    <x v="11"/>
    <x v="6"/>
    <x v="121"/>
    <x v="27"/>
    <n v="8278"/>
  </r>
  <r>
    <x v="11"/>
    <x v="6"/>
    <x v="122"/>
    <x v="27"/>
    <n v="215"/>
  </r>
  <r>
    <x v="11"/>
    <x v="6"/>
    <x v="123"/>
    <x v="27"/>
    <n v="14555"/>
  </r>
  <r>
    <x v="11"/>
    <x v="6"/>
    <x v="110"/>
    <x v="28"/>
    <n v="231"/>
  </r>
  <r>
    <x v="11"/>
    <x v="6"/>
    <x v="111"/>
    <x v="28"/>
    <n v="1"/>
  </r>
  <r>
    <x v="11"/>
    <x v="6"/>
    <x v="112"/>
    <x v="28"/>
    <n v="1656"/>
  </r>
  <r>
    <x v="11"/>
    <x v="6"/>
    <x v="113"/>
    <x v="28"/>
    <n v="373"/>
  </r>
  <r>
    <x v="11"/>
    <x v="6"/>
    <x v="114"/>
    <x v="28"/>
    <n v="9210"/>
  </r>
  <r>
    <x v="11"/>
    <x v="6"/>
    <x v="116"/>
    <x v="28"/>
    <n v="1138"/>
  </r>
  <r>
    <x v="11"/>
    <x v="6"/>
    <x v="117"/>
    <x v="28"/>
    <n v="116"/>
  </r>
  <r>
    <x v="11"/>
    <x v="6"/>
    <x v="118"/>
    <x v="28"/>
    <n v="2205"/>
  </r>
  <r>
    <x v="11"/>
    <x v="6"/>
    <x v="119"/>
    <x v="28"/>
    <n v="4"/>
  </r>
  <r>
    <x v="11"/>
    <x v="6"/>
    <x v="120"/>
    <x v="28"/>
    <n v="540"/>
  </r>
  <r>
    <x v="11"/>
    <x v="6"/>
    <x v="122"/>
    <x v="28"/>
    <n v="51"/>
  </r>
  <r>
    <x v="11"/>
    <x v="6"/>
    <x v="123"/>
    <x v="28"/>
    <n v="248"/>
  </r>
  <r>
    <x v="11"/>
    <x v="6"/>
    <x v="110"/>
    <x v="29"/>
    <n v="16976"/>
  </r>
  <r>
    <x v="11"/>
    <x v="6"/>
    <x v="111"/>
    <x v="29"/>
    <n v="17616"/>
  </r>
  <r>
    <x v="11"/>
    <x v="6"/>
    <x v="112"/>
    <x v="29"/>
    <n v="36950"/>
  </r>
  <r>
    <x v="11"/>
    <x v="6"/>
    <x v="113"/>
    <x v="29"/>
    <n v="32771"/>
  </r>
  <r>
    <x v="11"/>
    <x v="6"/>
    <x v="114"/>
    <x v="29"/>
    <n v="73532"/>
  </r>
  <r>
    <x v="11"/>
    <x v="6"/>
    <x v="115"/>
    <x v="29"/>
    <n v="2538"/>
  </r>
  <r>
    <x v="11"/>
    <x v="6"/>
    <x v="116"/>
    <x v="29"/>
    <n v="35513"/>
  </r>
  <r>
    <x v="11"/>
    <x v="6"/>
    <x v="117"/>
    <x v="29"/>
    <n v="12003"/>
  </r>
  <r>
    <x v="11"/>
    <x v="6"/>
    <x v="118"/>
    <x v="29"/>
    <n v="81080"/>
  </r>
  <r>
    <x v="11"/>
    <x v="6"/>
    <x v="119"/>
    <x v="29"/>
    <n v="22343"/>
  </r>
  <r>
    <x v="11"/>
    <x v="6"/>
    <x v="120"/>
    <x v="29"/>
    <n v="40758"/>
  </r>
  <r>
    <x v="11"/>
    <x v="6"/>
    <x v="121"/>
    <x v="29"/>
    <n v="15794"/>
  </r>
  <r>
    <x v="11"/>
    <x v="6"/>
    <x v="122"/>
    <x v="29"/>
    <n v="1937"/>
  </r>
  <r>
    <x v="11"/>
    <x v="6"/>
    <x v="123"/>
    <x v="29"/>
    <n v="20180"/>
  </r>
  <r>
    <x v="11"/>
    <x v="6"/>
    <x v="110"/>
    <x v="37"/>
    <n v="1787"/>
  </r>
  <r>
    <x v="11"/>
    <x v="6"/>
    <x v="111"/>
    <x v="37"/>
    <n v="144"/>
  </r>
  <r>
    <x v="11"/>
    <x v="6"/>
    <x v="112"/>
    <x v="37"/>
    <n v="655"/>
  </r>
  <r>
    <x v="11"/>
    <x v="6"/>
    <x v="113"/>
    <x v="37"/>
    <n v="2379"/>
  </r>
  <r>
    <x v="11"/>
    <x v="6"/>
    <x v="114"/>
    <x v="37"/>
    <n v="1615"/>
  </r>
  <r>
    <x v="11"/>
    <x v="6"/>
    <x v="115"/>
    <x v="37"/>
    <n v="104"/>
  </r>
  <r>
    <x v="11"/>
    <x v="6"/>
    <x v="116"/>
    <x v="37"/>
    <n v="5543"/>
  </r>
  <r>
    <x v="11"/>
    <x v="6"/>
    <x v="118"/>
    <x v="37"/>
    <n v="5186"/>
  </r>
  <r>
    <x v="11"/>
    <x v="6"/>
    <x v="119"/>
    <x v="37"/>
    <n v="975"/>
  </r>
  <r>
    <x v="11"/>
    <x v="6"/>
    <x v="120"/>
    <x v="37"/>
    <n v="2301"/>
  </r>
  <r>
    <x v="11"/>
    <x v="6"/>
    <x v="121"/>
    <x v="37"/>
    <n v="571"/>
  </r>
  <r>
    <x v="11"/>
    <x v="6"/>
    <x v="122"/>
    <x v="37"/>
    <n v="119"/>
  </r>
  <r>
    <x v="11"/>
    <x v="6"/>
    <x v="123"/>
    <x v="37"/>
    <n v="1513"/>
  </r>
  <r>
    <x v="11"/>
    <x v="6"/>
    <x v="112"/>
    <x v="38"/>
    <n v="197"/>
  </r>
  <r>
    <x v="11"/>
    <x v="6"/>
    <x v="113"/>
    <x v="38"/>
    <n v="338"/>
  </r>
  <r>
    <x v="11"/>
    <x v="6"/>
    <x v="114"/>
    <x v="38"/>
    <n v="302"/>
  </r>
  <r>
    <x v="11"/>
    <x v="6"/>
    <x v="116"/>
    <x v="38"/>
    <n v="729"/>
  </r>
  <r>
    <x v="11"/>
    <x v="6"/>
    <x v="117"/>
    <x v="38"/>
    <n v="272"/>
  </r>
  <r>
    <x v="11"/>
    <x v="6"/>
    <x v="118"/>
    <x v="38"/>
    <n v="1153"/>
  </r>
  <r>
    <x v="11"/>
    <x v="6"/>
    <x v="119"/>
    <x v="38"/>
    <n v="287"/>
  </r>
  <r>
    <x v="11"/>
    <x v="6"/>
    <x v="120"/>
    <x v="38"/>
    <n v="243"/>
  </r>
  <r>
    <x v="11"/>
    <x v="6"/>
    <x v="122"/>
    <x v="38"/>
    <n v="13"/>
  </r>
  <r>
    <x v="11"/>
    <x v="6"/>
    <x v="123"/>
    <x v="38"/>
    <n v="199"/>
  </r>
  <r>
    <x v="11"/>
    <x v="6"/>
    <x v="110"/>
    <x v="39"/>
    <n v="29"/>
  </r>
  <r>
    <x v="11"/>
    <x v="6"/>
    <x v="112"/>
    <x v="39"/>
    <n v="21"/>
  </r>
  <r>
    <x v="11"/>
    <x v="6"/>
    <x v="113"/>
    <x v="39"/>
    <n v="58"/>
  </r>
  <r>
    <x v="11"/>
    <x v="6"/>
    <x v="114"/>
    <x v="39"/>
    <n v="26"/>
  </r>
  <r>
    <x v="11"/>
    <x v="6"/>
    <x v="116"/>
    <x v="39"/>
    <n v="118"/>
  </r>
  <r>
    <x v="11"/>
    <x v="6"/>
    <x v="118"/>
    <x v="39"/>
    <n v="104"/>
  </r>
  <r>
    <x v="11"/>
    <x v="6"/>
    <x v="120"/>
    <x v="39"/>
    <n v="24"/>
  </r>
  <r>
    <x v="11"/>
    <x v="6"/>
    <x v="110"/>
    <x v="40"/>
    <n v="45"/>
  </r>
  <r>
    <x v="11"/>
    <x v="6"/>
    <x v="113"/>
    <x v="40"/>
    <n v="47"/>
  </r>
  <r>
    <x v="11"/>
    <x v="6"/>
    <x v="116"/>
    <x v="40"/>
    <n v="99"/>
  </r>
  <r>
    <x v="11"/>
    <x v="6"/>
    <x v="118"/>
    <x v="40"/>
    <n v="135"/>
  </r>
  <r>
    <x v="11"/>
    <x v="6"/>
    <x v="119"/>
    <x v="40"/>
    <n v="47"/>
  </r>
  <r>
    <x v="11"/>
    <x v="6"/>
    <x v="120"/>
    <x v="40"/>
    <n v="65"/>
  </r>
  <r>
    <x v="11"/>
    <x v="6"/>
    <x v="123"/>
    <x v="40"/>
    <n v="73"/>
  </r>
  <r>
    <x v="11"/>
    <x v="6"/>
    <x v="110"/>
    <x v="30"/>
    <n v="144"/>
  </r>
  <r>
    <x v="11"/>
    <x v="6"/>
    <x v="111"/>
    <x v="30"/>
    <n v="189"/>
  </r>
  <r>
    <x v="11"/>
    <x v="6"/>
    <x v="112"/>
    <x v="30"/>
    <n v="620"/>
  </r>
  <r>
    <x v="11"/>
    <x v="6"/>
    <x v="113"/>
    <x v="30"/>
    <n v="342"/>
  </r>
  <r>
    <x v="11"/>
    <x v="6"/>
    <x v="114"/>
    <x v="30"/>
    <n v="317"/>
  </r>
  <r>
    <x v="11"/>
    <x v="6"/>
    <x v="118"/>
    <x v="30"/>
    <n v="1974"/>
  </r>
  <r>
    <x v="11"/>
    <x v="6"/>
    <x v="119"/>
    <x v="30"/>
    <n v="494"/>
  </r>
  <r>
    <x v="11"/>
    <x v="6"/>
    <x v="120"/>
    <x v="30"/>
    <n v="1505"/>
  </r>
  <r>
    <x v="11"/>
    <x v="6"/>
    <x v="123"/>
    <x v="30"/>
    <n v="212"/>
  </r>
  <r>
    <x v="11"/>
    <x v="7"/>
    <x v="124"/>
    <x v="0"/>
    <n v="94"/>
  </r>
  <r>
    <x v="11"/>
    <x v="7"/>
    <x v="125"/>
    <x v="0"/>
    <n v="569"/>
  </r>
  <r>
    <x v="11"/>
    <x v="7"/>
    <x v="126"/>
    <x v="0"/>
    <n v="162"/>
  </r>
  <r>
    <x v="11"/>
    <x v="7"/>
    <x v="127"/>
    <x v="0"/>
    <n v="174"/>
  </r>
  <r>
    <x v="11"/>
    <x v="7"/>
    <x v="128"/>
    <x v="0"/>
    <n v="81"/>
  </r>
  <r>
    <x v="11"/>
    <x v="7"/>
    <x v="129"/>
    <x v="0"/>
    <n v="39"/>
  </r>
  <r>
    <x v="11"/>
    <x v="7"/>
    <x v="130"/>
    <x v="0"/>
    <n v="145"/>
  </r>
  <r>
    <x v="11"/>
    <x v="7"/>
    <x v="131"/>
    <x v="0"/>
    <n v="235"/>
  </r>
  <r>
    <x v="11"/>
    <x v="7"/>
    <x v="132"/>
    <x v="0"/>
    <n v="40"/>
  </r>
  <r>
    <x v="11"/>
    <x v="7"/>
    <x v="133"/>
    <x v="0"/>
    <n v="33"/>
  </r>
  <r>
    <x v="11"/>
    <x v="7"/>
    <x v="134"/>
    <x v="0"/>
    <n v="155"/>
  </r>
  <r>
    <x v="11"/>
    <x v="7"/>
    <x v="135"/>
    <x v="0"/>
    <n v="79"/>
  </r>
  <r>
    <x v="11"/>
    <x v="7"/>
    <x v="136"/>
    <x v="0"/>
    <n v="133"/>
  </r>
  <r>
    <x v="11"/>
    <x v="7"/>
    <x v="137"/>
    <x v="0"/>
    <n v="187"/>
  </r>
  <r>
    <x v="11"/>
    <x v="7"/>
    <x v="138"/>
    <x v="0"/>
    <n v="46"/>
  </r>
  <r>
    <x v="11"/>
    <x v="7"/>
    <x v="139"/>
    <x v="0"/>
    <n v="33"/>
  </r>
  <r>
    <x v="11"/>
    <x v="7"/>
    <x v="140"/>
    <x v="0"/>
    <n v="75"/>
  </r>
  <r>
    <x v="11"/>
    <x v="7"/>
    <x v="141"/>
    <x v="0"/>
    <n v="150"/>
  </r>
  <r>
    <x v="11"/>
    <x v="7"/>
    <x v="124"/>
    <x v="1"/>
    <n v="6"/>
  </r>
  <r>
    <x v="11"/>
    <x v="7"/>
    <x v="125"/>
    <x v="1"/>
    <n v="29"/>
  </r>
  <r>
    <x v="11"/>
    <x v="7"/>
    <x v="126"/>
    <x v="1"/>
    <n v="12"/>
  </r>
  <r>
    <x v="11"/>
    <x v="7"/>
    <x v="127"/>
    <x v="1"/>
    <n v="9"/>
  </r>
  <r>
    <x v="11"/>
    <x v="7"/>
    <x v="128"/>
    <x v="1"/>
    <n v="11"/>
  </r>
  <r>
    <x v="11"/>
    <x v="7"/>
    <x v="129"/>
    <x v="1"/>
    <n v="4"/>
  </r>
  <r>
    <x v="11"/>
    <x v="7"/>
    <x v="130"/>
    <x v="1"/>
    <n v="12"/>
  </r>
  <r>
    <x v="11"/>
    <x v="7"/>
    <x v="131"/>
    <x v="1"/>
    <n v="12"/>
  </r>
  <r>
    <x v="11"/>
    <x v="7"/>
    <x v="132"/>
    <x v="1"/>
    <n v="4"/>
  </r>
  <r>
    <x v="11"/>
    <x v="7"/>
    <x v="133"/>
    <x v="1"/>
    <n v="6"/>
  </r>
  <r>
    <x v="11"/>
    <x v="7"/>
    <x v="134"/>
    <x v="1"/>
    <n v="18"/>
  </r>
  <r>
    <x v="11"/>
    <x v="7"/>
    <x v="135"/>
    <x v="1"/>
    <n v="9"/>
  </r>
  <r>
    <x v="11"/>
    <x v="7"/>
    <x v="136"/>
    <x v="1"/>
    <n v="11"/>
  </r>
  <r>
    <x v="11"/>
    <x v="7"/>
    <x v="137"/>
    <x v="1"/>
    <n v="11"/>
  </r>
  <r>
    <x v="11"/>
    <x v="7"/>
    <x v="138"/>
    <x v="1"/>
    <n v="6"/>
  </r>
  <r>
    <x v="11"/>
    <x v="7"/>
    <x v="139"/>
    <x v="1"/>
    <n v="3"/>
  </r>
  <r>
    <x v="11"/>
    <x v="7"/>
    <x v="140"/>
    <x v="1"/>
    <n v="7"/>
  </r>
  <r>
    <x v="11"/>
    <x v="7"/>
    <x v="141"/>
    <x v="1"/>
    <n v="10"/>
  </r>
  <r>
    <x v="11"/>
    <x v="7"/>
    <x v="124"/>
    <x v="2"/>
    <n v="29"/>
  </r>
  <r>
    <x v="11"/>
    <x v="7"/>
    <x v="125"/>
    <x v="2"/>
    <n v="197"/>
  </r>
  <r>
    <x v="11"/>
    <x v="7"/>
    <x v="126"/>
    <x v="2"/>
    <n v="136"/>
  </r>
  <r>
    <x v="11"/>
    <x v="7"/>
    <x v="127"/>
    <x v="2"/>
    <n v="35"/>
  </r>
  <r>
    <x v="11"/>
    <x v="7"/>
    <x v="128"/>
    <x v="2"/>
    <n v="57"/>
  </r>
  <r>
    <x v="11"/>
    <x v="7"/>
    <x v="129"/>
    <x v="2"/>
    <n v="17"/>
  </r>
  <r>
    <x v="11"/>
    <x v="7"/>
    <x v="130"/>
    <x v="2"/>
    <n v="67"/>
  </r>
  <r>
    <x v="11"/>
    <x v="7"/>
    <x v="131"/>
    <x v="2"/>
    <n v="128"/>
  </r>
  <r>
    <x v="11"/>
    <x v="7"/>
    <x v="132"/>
    <x v="2"/>
    <n v="112"/>
  </r>
  <r>
    <x v="11"/>
    <x v="7"/>
    <x v="133"/>
    <x v="2"/>
    <n v="162"/>
  </r>
  <r>
    <x v="11"/>
    <x v="7"/>
    <x v="134"/>
    <x v="2"/>
    <n v="84"/>
  </r>
  <r>
    <x v="11"/>
    <x v="7"/>
    <x v="135"/>
    <x v="2"/>
    <n v="93"/>
  </r>
  <r>
    <x v="11"/>
    <x v="7"/>
    <x v="136"/>
    <x v="2"/>
    <n v="70"/>
  </r>
  <r>
    <x v="11"/>
    <x v="7"/>
    <x v="137"/>
    <x v="2"/>
    <n v="68"/>
  </r>
  <r>
    <x v="11"/>
    <x v="7"/>
    <x v="138"/>
    <x v="2"/>
    <n v="25"/>
  </r>
  <r>
    <x v="11"/>
    <x v="7"/>
    <x v="139"/>
    <x v="2"/>
    <n v="42"/>
  </r>
  <r>
    <x v="11"/>
    <x v="7"/>
    <x v="140"/>
    <x v="2"/>
    <n v="73"/>
  </r>
  <r>
    <x v="11"/>
    <x v="7"/>
    <x v="141"/>
    <x v="2"/>
    <n v="104"/>
  </r>
  <r>
    <x v="11"/>
    <x v="7"/>
    <x v="128"/>
    <x v="3"/>
    <n v="1"/>
  </r>
  <r>
    <x v="11"/>
    <x v="7"/>
    <x v="130"/>
    <x v="3"/>
    <n v="1"/>
  </r>
  <r>
    <x v="11"/>
    <x v="7"/>
    <x v="134"/>
    <x v="31"/>
    <n v="1"/>
  </r>
  <r>
    <x v="11"/>
    <x v="7"/>
    <x v="136"/>
    <x v="31"/>
    <n v="1"/>
  </r>
  <r>
    <x v="11"/>
    <x v="7"/>
    <x v="140"/>
    <x v="31"/>
    <n v="2"/>
  </r>
  <r>
    <x v="11"/>
    <x v="7"/>
    <x v="141"/>
    <x v="31"/>
    <n v="15"/>
  </r>
  <r>
    <x v="11"/>
    <x v="7"/>
    <x v="124"/>
    <x v="4"/>
    <n v="3"/>
  </r>
  <r>
    <x v="11"/>
    <x v="7"/>
    <x v="125"/>
    <x v="4"/>
    <n v="12"/>
  </r>
  <r>
    <x v="11"/>
    <x v="7"/>
    <x v="126"/>
    <x v="4"/>
    <n v="6"/>
  </r>
  <r>
    <x v="11"/>
    <x v="7"/>
    <x v="127"/>
    <x v="4"/>
    <n v="1"/>
  </r>
  <r>
    <x v="11"/>
    <x v="7"/>
    <x v="128"/>
    <x v="4"/>
    <n v="6"/>
  </r>
  <r>
    <x v="11"/>
    <x v="7"/>
    <x v="129"/>
    <x v="4"/>
    <n v="2"/>
  </r>
  <r>
    <x v="11"/>
    <x v="7"/>
    <x v="130"/>
    <x v="4"/>
    <n v="7"/>
  </r>
  <r>
    <x v="11"/>
    <x v="7"/>
    <x v="131"/>
    <x v="4"/>
    <n v="11"/>
  </r>
  <r>
    <x v="11"/>
    <x v="7"/>
    <x v="132"/>
    <x v="4"/>
    <n v="4"/>
  </r>
  <r>
    <x v="11"/>
    <x v="7"/>
    <x v="134"/>
    <x v="4"/>
    <n v="13"/>
  </r>
  <r>
    <x v="11"/>
    <x v="7"/>
    <x v="135"/>
    <x v="4"/>
    <n v="16"/>
  </r>
  <r>
    <x v="11"/>
    <x v="7"/>
    <x v="136"/>
    <x v="4"/>
    <n v="11"/>
  </r>
  <r>
    <x v="11"/>
    <x v="7"/>
    <x v="137"/>
    <x v="4"/>
    <n v="8"/>
  </r>
  <r>
    <x v="11"/>
    <x v="7"/>
    <x v="139"/>
    <x v="4"/>
    <n v="4"/>
  </r>
  <r>
    <x v="11"/>
    <x v="7"/>
    <x v="140"/>
    <x v="4"/>
    <n v="6"/>
  </r>
  <r>
    <x v="11"/>
    <x v="7"/>
    <x v="141"/>
    <x v="4"/>
    <n v="11"/>
  </r>
  <r>
    <x v="11"/>
    <x v="7"/>
    <x v="124"/>
    <x v="5"/>
    <n v="35"/>
  </r>
  <r>
    <x v="11"/>
    <x v="7"/>
    <x v="125"/>
    <x v="5"/>
    <n v="198"/>
  </r>
  <r>
    <x v="11"/>
    <x v="7"/>
    <x v="126"/>
    <x v="5"/>
    <n v="141"/>
  </r>
  <r>
    <x v="11"/>
    <x v="7"/>
    <x v="127"/>
    <x v="5"/>
    <n v="37"/>
  </r>
  <r>
    <x v="11"/>
    <x v="7"/>
    <x v="128"/>
    <x v="5"/>
    <n v="58"/>
  </r>
  <r>
    <x v="11"/>
    <x v="7"/>
    <x v="129"/>
    <x v="5"/>
    <n v="18"/>
  </r>
  <r>
    <x v="11"/>
    <x v="7"/>
    <x v="130"/>
    <x v="5"/>
    <n v="70"/>
  </r>
  <r>
    <x v="11"/>
    <x v="7"/>
    <x v="131"/>
    <x v="5"/>
    <n v="131"/>
  </r>
  <r>
    <x v="11"/>
    <x v="7"/>
    <x v="132"/>
    <x v="5"/>
    <n v="117"/>
  </r>
  <r>
    <x v="11"/>
    <x v="7"/>
    <x v="133"/>
    <x v="5"/>
    <n v="164"/>
  </r>
  <r>
    <x v="11"/>
    <x v="7"/>
    <x v="134"/>
    <x v="5"/>
    <n v="84"/>
  </r>
  <r>
    <x v="11"/>
    <x v="7"/>
    <x v="135"/>
    <x v="5"/>
    <n v="94"/>
  </r>
  <r>
    <x v="11"/>
    <x v="7"/>
    <x v="136"/>
    <x v="5"/>
    <n v="71"/>
  </r>
  <r>
    <x v="11"/>
    <x v="7"/>
    <x v="137"/>
    <x v="5"/>
    <n v="69"/>
  </r>
  <r>
    <x v="11"/>
    <x v="7"/>
    <x v="138"/>
    <x v="5"/>
    <n v="29"/>
  </r>
  <r>
    <x v="11"/>
    <x v="7"/>
    <x v="139"/>
    <x v="5"/>
    <n v="43"/>
  </r>
  <r>
    <x v="11"/>
    <x v="7"/>
    <x v="140"/>
    <x v="5"/>
    <n v="74"/>
  </r>
  <r>
    <x v="11"/>
    <x v="7"/>
    <x v="141"/>
    <x v="5"/>
    <n v="104"/>
  </r>
  <r>
    <x v="11"/>
    <x v="7"/>
    <x v="124"/>
    <x v="6"/>
    <n v="2"/>
  </r>
  <r>
    <x v="11"/>
    <x v="7"/>
    <x v="125"/>
    <x v="6"/>
    <n v="2"/>
  </r>
  <r>
    <x v="11"/>
    <x v="7"/>
    <x v="126"/>
    <x v="6"/>
    <n v="1"/>
  </r>
  <r>
    <x v="11"/>
    <x v="7"/>
    <x v="127"/>
    <x v="6"/>
    <n v="2"/>
  </r>
  <r>
    <x v="11"/>
    <x v="7"/>
    <x v="128"/>
    <x v="6"/>
    <n v="1"/>
  </r>
  <r>
    <x v="11"/>
    <x v="7"/>
    <x v="131"/>
    <x v="6"/>
    <n v="1"/>
  </r>
  <r>
    <x v="11"/>
    <x v="7"/>
    <x v="132"/>
    <x v="6"/>
    <n v="9"/>
  </r>
  <r>
    <x v="11"/>
    <x v="7"/>
    <x v="133"/>
    <x v="6"/>
    <n v="2"/>
  </r>
  <r>
    <x v="11"/>
    <x v="7"/>
    <x v="134"/>
    <x v="6"/>
    <n v="1"/>
  </r>
  <r>
    <x v="11"/>
    <x v="7"/>
    <x v="137"/>
    <x v="6"/>
    <n v="1"/>
  </r>
  <r>
    <x v="11"/>
    <x v="7"/>
    <x v="124"/>
    <x v="7"/>
    <n v="1"/>
  </r>
  <r>
    <x v="11"/>
    <x v="7"/>
    <x v="125"/>
    <x v="7"/>
    <n v="4"/>
  </r>
  <r>
    <x v="11"/>
    <x v="7"/>
    <x v="126"/>
    <x v="7"/>
    <n v="3"/>
  </r>
  <r>
    <x v="11"/>
    <x v="7"/>
    <x v="127"/>
    <x v="7"/>
    <n v="5"/>
  </r>
  <r>
    <x v="11"/>
    <x v="7"/>
    <x v="128"/>
    <x v="7"/>
    <n v="3"/>
  </r>
  <r>
    <x v="11"/>
    <x v="7"/>
    <x v="129"/>
    <x v="7"/>
    <n v="2"/>
  </r>
  <r>
    <x v="11"/>
    <x v="7"/>
    <x v="130"/>
    <x v="7"/>
    <n v="3"/>
  </r>
  <r>
    <x v="11"/>
    <x v="7"/>
    <x v="131"/>
    <x v="7"/>
    <n v="4"/>
  </r>
  <r>
    <x v="11"/>
    <x v="7"/>
    <x v="132"/>
    <x v="7"/>
    <n v="12"/>
  </r>
  <r>
    <x v="11"/>
    <x v="7"/>
    <x v="133"/>
    <x v="7"/>
    <n v="3"/>
  </r>
  <r>
    <x v="11"/>
    <x v="7"/>
    <x v="134"/>
    <x v="7"/>
    <n v="1"/>
  </r>
  <r>
    <x v="11"/>
    <x v="7"/>
    <x v="135"/>
    <x v="7"/>
    <n v="1"/>
  </r>
  <r>
    <x v="11"/>
    <x v="7"/>
    <x v="136"/>
    <x v="7"/>
    <n v="2"/>
  </r>
  <r>
    <x v="11"/>
    <x v="7"/>
    <x v="137"/>
    <x v="7"/>
    <n v="3"/>
  </r>
  <r>
    <x v="11"/>
    <x v="7"/>
    <x v="139"/>
    <x v="7"/>
    <n v="1"/>
  </r>
  <r>
    <x v="11"/>
    <x v="7"/>
    <x v="141"/>
    <x v="7"/>
    <n v="1"/>
  </r>
  <r>
    <x v="11"/>
    <x v="7"/>
    <x v="125"/>
    <x v="8"/>
    <n v="1"/>
  </r>
  <r>
    <x v="11"/>
    <x v="7"/>
    <x v="130"/>
    <x v="8"/>
    <n v="2"/>
  </r>
  <r>
    <x v="11"/>
    <x v="7"/>
    <x v="132"/>
    <x v="8"/>
    <n v="1"/>
  </r>
  <r>
    <x v="11"/>
    <x v="7"/>
    <x v="124"/>
    <x v="41"/>
    <n v="5"/>
  </r>
  <r>
    <x v="11"/>
    <x v="7"/>
    <x v="125"/>
    <x v="41"/>
    <n v="11"/>
  </r>
  <r>
    <x v="11"/>
    <x v="7"/>
    <x v="126"/>
    <x v="41"/>
    <n v="26"/>
  </r>
  <r>
    <x v="11"/>
    <x v="7"/>
    <x v="127"/>
    <x v="41"/>
    <n v="4"/>
  </r>
  <r>
    <x v="11"/>
    <x v="7"/>
    <x v="128"/>
    <x v="41"/>
    <n v="3"/>
  </r>
  <r>
    <x v="11"/>
    <x v="7"/>
    <x v="129"/>
    <x v="41"/>
    <n v="4"/>
  </r>
  <r>
    <x v="11"/>
    <x v="7"/>
    <x v="130"/>
    <x v="41"/>
    <n v="18"/>
  </r>
  <r>
    <x v="11"/>
    <x v="7"/>
    <x v="131"/>
    <x v="41"/>
    <n v="13"/>
  </r>
  <r>
    <x v="11"/>
    <x v="7"/>
    <x v="132"/>
    <x v="41"/>
    <n v="15"/>
  </r>
  <r>
    <x v="11"/>
    <x v="7"/>
    <x v="133"/>
    <x v="41"/>
    <n v="9"/>
  </r>
  <r>
    <x v="11"/>
    <x v="7"/>
    <x v="134"/>
    <x v="41"/>
    <n v="36"/>
  </r>
  <r>
    <x v="11"/>
    <x v="7"/>
    <x v="135"/>
    <x v="41"/>
    <n v="48"/>
  </r>
  <r>
    <x v="11"/>
    <x v="7"/>
    <x v="136"/>
    <x v="41"/>
    <n v="33"/>
  </r>
  <r>
    <x v="11"/>
    <x v="7"/>
    <x v="137"/>
    <x v="41"/>
    <n v="18"/>
  </r>
  <r>
    <x v="11"/>
    <x v="7"/>
    <x v="138"/>
    <x v="41"/>
    <n v="11"/>
  </r>
  <r>
    <x v="11"/>
    <x v="7"/>
    <x v="139"/>
    <x v="41"/>
    <n v="15"/>
  </r>
  <r>
    <x v="11"/>
    <x v="7"/>
    <x v="140"/>
    <x v="41"/>
    <n v="39"/>
  </r>
  <r>
    <x v="11"/>
    <x v="7"/>
    <x v="141"/>
    <x v="41"/>
    <n v="48"/>
  </r>
  <r>
    <x v="11"/>
    <x v="7"/>
    <x v="124"/>
    <x v="9"/>
    <n v="7"/>
  </r>
  <r>
    <x v="11"/>
    <x v="7"/>
    <x v="125"/>
    <x v="9"/>
    <n v="13"/>
  </r>
  <r>
    <x v="11"/>
    <x v="7"/>
    <x v="126"/>
    <x v="9"/>
    <n v="29"/>
  </r>
  <r>
    <x v="11"/>
    <x v="7"/>
    <x v="127"/>
    <x v="9"/>
    <n v="4"/>
  </r>
  <r>
    <x v="11"/>
    <x v="7"/>
    <x v="128"/>
    <x v="9"/>
    <n v="6"/>
  </r>
  <r>
    <x v="11"/>
    <x v="7"/>
    <x v="129"/>
    <x v="9"/>
    <n v="7"/>
  </r>
  <r>
    <x v="11"/>
    <x v="7"/>
    <x v="130"/>
    <x v="9"/>
    <n v="19"/>
  </r>
  <r>
    <x v="11"/>
    <x v="7"/>
    <x v="131"/>
    <x v="9"/>
    <n v="15"/>
  </r>
  <r>
    <x v="11"/>
    <x v="7"/>
    <x v="132"/>
    <x v="9"/>
    <n v="15"/>
  </r>
  <r>
    <x v="11"/>
    <x v="7"/>
    <x v="133"/>
    <x v="9"/>
    <n v="11"/>
  </r>
  <r>
    <x v="11"/>
    <x v="7"/>
    <x v="134"/>
    <x v="9"/>
    <n v="35"/>
  </r>
  <r>
    <x v="11"/>
    <x v="7"/>
    <x v="135"/>
    <x v="9"/>
    <n v="46"/>
  </r>
  <r>
    <x v="11"/>
    <x v="7"/>
    <x v="136"/>
    <x v="9"/>
    <n v="33"/>
  </r>
  <r>
    <x v="11"/>
    <x v="7"/>
    <x v="137"/>
    <x v="9"/>
    <n v="18"/>
  </r>
  <r>
    <x v="11"/>
    <x v="7"/>
    <x v="138"/>
    <x v="9"/>
    <n v="11"/>
  </r>
  <r>
    <x v="11"/>
    <x v="7"/>
    <x v="139"/>
    <x v="9"/>
    <n v="17"/>
  </r>
  <r>
    <x v="11"/>
    <x v="7"/>
    <x v="140"/>
    <x v="9"/>
    <n v="41"/>
  </r>
  <r>
    <x v="11"/>
    <x v="7"/>
    <x v="141"/>
    <x v="9"/>
    <n v="51"/>
  </r>
  <r>
    <x v="11"/>
    <x v="7"/>
    <x v="125"/>
    <x v="10"/>
    <n v="9"/>
  </r>
  <r>
    <x v="11"/>
    <x v="7"/>
    <x v="126"/>
    <x v="10"/>
    <n v="10"/>
  </r>
  <r>
    <x v="11"/>
    <x v="7"/>
    <x v="127"/>
    <x v="10"/>
    <n v="1"/>
  </r>
  <r>
    <x v="11"/>
    <x v="7"/>
    <x v="128"/>
    <x v="10"/>
    <n v="1"/>
  </r>
  <r>
    <x v="11"/>
    <x v="7"/>
    <x v="129"/>
    <x v="10"/>
    <n v="2"/>
  </r>
  <r>
    <x v="11"/>
    <x v="7"/>
    <x v="130"/>
    <x v="10"/>
    <n v="1"/>
  </r>
  <r>
    <x v="11"/>
    <x v="7"/>
    <x v="131"/>
    <x v="10"/>
    <n v="9"/>
  </r>
  <r>
    <x v="11"/>
    <x v="7"/>
    <x v="132"/>
    <x v="10"/>
    <n v="5"/>
  </r>
  <r>
    <x v="11"/>
    <x v="7"/>
    <x v="133"/>
    <x v="10"/>
    <n v="10"/>
  </r>
  <r>
    <x v="11"/>
    <x v="7"/>
    <x v="134"/>
    <x v="10"/>
    <n v="1"/>
  </r>
  <r>
    <x v="11"/>
    <x v="7"/>
    <x v="135"/>
    <x v="10"/>
    <n v="1"/>
  </r>
  <r>
    <x v="11"/>
    <x v="7"/>
    <x v="136"/>
    <x v="10"/>
    <n v="1"/>
  </r>
  <r>
    <x v="11"/>
    <x v="7"/>
    <x v="125"/>
    <x v="11"/>
    <n v="4"/>
  </r>
  <r>
    <x v="11"/>
    <x v="7"/>
    <x v="126"/>
    <x v="11"/>
    <n v="3"/>
  </r>
  <r>
    <x v="11"/>
    <x v="7"/>
    <x v="129"/>
    <x v="11"/>
    <n v="2"/>
  </r>
  <r>
    <x v="11"/>
    <x v="7"/>
    <x v="131"/>
    <x v="11"/>
    <n v="11"/>
  </r>
  <r>
    <x v="11"/>
    <x v="7"/>
    <x v="132"/>
    <x v="11"/>
    <n v="12"/>
  </r>
  <r>
    <x v="11"/>
    <x v="7"/>
    <x v="133"/>
    <x v="11"/>
    <n v="70"/>
  </r>
  <r>
    <x v="11"/>
    <x v="7"/>
    <x v="134"/>
    <x v="11"/>
    <n v="1"/>
  </r>
  <r>
    <x v="11"/>
    <x v="7"/>
    <x v="135"/>
    <x v="11"/>
    <n v="1"/>
  </r>
  <r>
    <x v="11"/>
    <x v="7"/>
    <x v="137"/>
    <x v="11"/>
    <n v="1"/>
  </r>
  <r>
    <x v="11"/>
    <x v="7"/>
    <x v="124"/>
    <x v="12"/>
    <n v="22"/>
  </r>
  <r>
    <x v="11"/>
    <x v="7"/>
    <x v="125"/>
    <x v="12"/>
    <n v="122"/>
  </r>
  <r>
    <x v="11"/>
    <x v="7"/>
    <x v="126"/>
    <x v="12"/>
    <n v="94"/>
  </r>
  <r>
    <x v="11"/>
    <x v="7"/>
    <x v="127"/>
    <x v="12"/>
    <n v="23"/>
  </r>
  <r>
    <x v="11"/>
    <x v="7"/>
    <x v="128"/>
    <x v="12"/>
    <n v="49"/>
  </r>
  <r>
    <x v="11"/>
    <x v="7"/>
    <x v="129"/>
    <x v="12"/>
    <n v="14"/>
  </r>
  <r>
    <x v="11"/>
    <x v="7"/>
    <x v="130"/>
    <x v="12"/>
    <n v="62"/>
  </r>
  <r>
    <x v="11"/>
    <x v="7"/>
    <x v="131"/>
    <x v="12"/>
    <n v="76"/>
  </r>
  <r>
    <x v="11"/>
    <x v="7"/>
    <x v="132"/>
    <x v="12"/>
    <n v="48"/>
  </r>
  <r>
    <x v="11"/>
    <x v="7"/>
    <x v="133"/>
    <x v="12"/>
    <n v="39"/>
  </r>
  <r>
    <x v="11"/>
    <x v="7"/>
    <x v="134"/>
    <x v="12"/>
    <n v="83"/>
  </r>
  <r>
    <x v="11"/>
    <x v="7"/>
    <x v="135"/>
    <x v="12"/>
    <n v="91"/>
  </r>
  <r>
    <x v="11"/>
    <x v="7"/>
    <x v="136"/>
    <x v="12"/>
    <n v="66"/>
  </r>
  <r>
    <x v="11"/>
    <x v="7"/>
    <x v="137"/>
    <x v="12"/>
    <n v="61"/>
  </r>
  <r>
    <x v="11"/>
    <x v="7"/>
    <x v="138"/>
    <x v="12"/>
    <n v="25"/>
  </r>
  <r>
    <x v="11"/>
    <x v="7"/>
    <x v="139"/>
    <x v="12"/>
    <n v="42"/>
  </r>
  <r>
    <x v="11"/>
    <x v="7"/>
    <x v="140"/>
    <x v="12"/>
    <n v="73"/>
  </r>
  <r>
    <x v="11"/>
    <x v="7"/>
    <x v="141"/>
    <x v="12"/>
    <n v="104"/>
  </r>
  <r>
    <x v="11"/>
    <x v="7"/>
    <x v="125"/>
    <x v="13"/>
    <n v="20"/>
  </r>
  <r>
    <x v="11"/>
    <x v="7"/>
    <x v="126"/>
    <x v="13"/>
    <n v="1"/>
  </r>
  <r>
    <x v="11"/>
    <x v="7"/>
    <x v="128"/>
    <x v="13"/>
    <n v="2"/>
  </r>
  <r>
    <x v="11"/>
    <x v="7"/>
    <x v="130"/>
    <x v="13"/>
    <n v="2"/>
  </r>
  <r>
    <x v="11"/>
    <x v="7"/>
    <x v="131"/>
    <x v="13"/>
    <n v="2"/>
  </r>
  <r>
    <x v="11"/>
    <x v="7"/>
    <x v="133"/>
    <x v="13"/>
    <n v="2"/>
  </r>
  <r>
    <x v="11"/>
    <x v="7"/>
    <x v="136"/>
    <x v="13"/>
    <n v="1"/>
  </r>
  <r>
    <x v="11"/>
    <x v="7"/>
    <x v="124"/>
    <x v="14"/>
    <n v="8"/>
  </r>
  <r>
    <x v="11"/>
    <x v="7"/>
    <x v="125"/>
    <x v="14"/>
    <n v="104"/>
  </r>
  <r>
    <x v="11"/>
    <x v="7"/>
    <x v="126"/>
    <x v="14"/>
    <n v="58"/>
  </r>
  <r>
    <x v="11"/>
    <x v="7"/>
    <x v="127"/>
    <x v="14"/>
    <n v="24"/>
  </r>
  <r>
    <x v="11"/>
    <x v="7"/>
    <x v="128"/>
    <x v="14"/>
    <n v="13"/>
  </r>
  <r>
    <x v="11"/>
    <x v="7"/>
    <x v="129"/>
    <x v="14"/>
    <n v="1"/>
  </r>
  <r>
    <x v="11"/>
    <x v="7"/>
    <x v="130"/>
    <x v="14"/>
    <n v="11"/>
  </r>
  <r>
    <x v="11"/>
    <x v="7"/>
    <x v="131"/>
    <x v="14"/>
    <n v="73"/>
  </r>
  <r>
    <x v="11"/>
    <x v="7"/>
    <x v="132"/>
    <x v="14"/>
    <n v="78"/>
  </r>
  <r>
    <x v="11"/>
    <x v="7"/>
    <x v="133"/>
    <x v="14"/>
    <n v="106"/>
  </r>
  <r>
    <x v="11"/>
    <x v="7"/>
    <x v="135"/>
    <x v="14"/>
    <n v="6"/>
  </r>
  <r>
    <x v="11"/>
    <x v="7"/>
    <x v="136"/>
    <x v="14"/>
    <n v="7"/>
  </r>
  <r>
    <x v="11"/>
    <x v="7"/>
    <x v="137"/>
    <x v="14"/>
    <n v="11"/>
  </r>
  <r>
    <x v="11"/>
    <x v="7"/>
    <x v="140"/>
    <x v="14"/>
    <n v="1"/>
  </r>
  <r>
    <x v="11"/>
    <x v="7"/>
    <x v="125"/>
    <x v="15"/>
    <n v="26"/>
  </r>
  <r>
    <x v="11"/>
    <x v="7"/>
    <x v="126"/>
    <x v="15"/>
    <n v="5"/>
  </r>
  <r>
    <x v="11"/>
    <x v="7"/>
    <x v="128"/>
    <x v="15"/>
    <n v="5"/>
  </r>
  <r>
    <x v="11"/>
    <x v="7"/>
    <x v="130"/>
    <x v="15"/>
    <n v="3"/>
  </r>
  <r>
    <x v="11"/>
    <x v="7"/>
    <x v="131"/>
    <x v="15"/>
    <n v="9"/>
  </r>
  <r>
    <x v="11"/>
    <x v="7"/>
    <x v="132"/>
    <x v="15"/>
    <n v="4"/>
  </r>
  <r>
    <x v="11"/>
    <x v="7"/>
    <x v="134"/>
    <x v="15"/>
    <n v="4"/>
  </r>
  <r>
    <x v="11"/>
    <x v="7"/>
    <x v="135"/>
    <x v="15"/>
    <n v="2"/>
  </r>
  <r>
    <x v="11"/>
    <x v="7"/>
    <x v="136"/>
    <x v="15"/>
    <n v="1"/>
  </r>
  <r>
    <x v="11"/>
    <x v="7"/>
    <x v="138"/>
    <x v="15"/>
    <n v="1"/>
  </r>
  <r>
    <x v="11"/>
    <x v="7"/>
    <x v="125"/>
    <x v="16"/>
    <n v="5"/>
  </r>
  <r>
    <x v="11"/>
    <x v="7"/>
    <x v="126"/>
    <x v="16"/>
    <n v="2"/>
  </r>
  <r>
    <x v="11"/>
    <x v="7"/>
    <x v="127"/>
    <x v="16"/>
    <n v="1"/>
  </r>
  <r>
    <x v="11"/>
    <x v="7"/>
    <x v="128"/>
    <x v="16"/>
    <n v="2"/>
  </r>
  <r>
    <x v="11"/>
    <x v="7"/>
    <x v="129"/>
    <x v="16"/>
    <n v="7"/>
  </r>
  <r>
    <x v="11"/>
    <x v="7"/>
    <x v="130"/>
    <x v="16"/>
    <n v="2"/>
  </r>
  <r>
    <x v="11"/>
    <x v="7"/>
    <x v="131"/>
    <x v="16"/>
    <n v="2"/>
  </r>
  <r>
    <x v="11"/>
    <x v="7"/>
    <x v="132"/>
    <x v="16"/>
    <n v="9"/>
  </r>
  <r>
    <x v="11"/>
    <x v="7"/>
    <x v="133"/>
    <x v="16"/>
    <n v="3"/>
  </r>
  <r>
    <x v="11"/>
    <x v="7"/>
    <x v="134"/>
    <x v="16"/>
    <n v="2"/>
  </r>
  <r>
    <x v="11"/>
    <x v="7"/>
    <x v="135"/>
    <x v="16"/>
    <n v="5"/>
  </r>
  <r>
    <x v="11"/>
    <x v="7"/>
    <x v="136"/>
    <x v="16"/>
    <n v="5"/>
  </r>
  <r>
    <x v="11"/>
    <x v="7"/>
    <x v="137"/>
    <x v="16"/>
    <n v="2"/>
  </r>
  <r>
    <x v="11"/>
    <x v="7"/>
    <x v="139"/>
    <x v="16"/>
    <n v="3"/>
  </r>
  <r>
    <x v="11"/>
    <x v="7"/>
    <x v="140"/>
    <x v="16"/>
    <n v="3"/>
  </r>
  <r>
    <x v="11"/>
    <x v="7"/>
    <x v="141"/>
    <x v="16"/>
    <n v="6"/>
  </r>
  <r>
    <x v="11"/>
    <x v="7"/>
    <x v="125"/>
    <x v="33"/>
    <n v="22"/>
  </r>
  <r>
    <x v="11"/>
    <x v="7"/>
    <x v="126"/>
    <x v="33"/>
    <n v="7"/>
  </r>
  <r>
    <x v="11"/>
    <x v="7"/>
    <x v="127"/>
    <x v="33"/>
    <n v="1"/>
  </r>
  <r>
    <x v="11"/>
    <x v="7"/>
    <x v="128"/>
    <x v="33"/>
    <n v="2"/>
  </r>
  <r>
    <x v="11"/>
    <x v="7"/>
    <x v="129"/>
    <x v="33"/>
    <n v="2"/>
  </r>
  <r>
    <x v="11"/>
    <x v="7"/>
    <x v="130"/>
    <x v="33"/>
    <n v="5"/>
  </r>
  <r>
    <x v="11"/>
    <x v="7"/>
    <x v="131"/>
    <x v="33"/>
    <n v="10"/>
  </r>
  <r>
    <x v="11"/>
    <x v="7"/>
    <x v="132"/>
    <x v="33"/>
    <n v="6"/>
  </r>
  <r>
    <x v="11"/>
    <x v="7"/>
    <x v="133"/>
    <x v="33"/>
    <n v="12"/>
  </r>
  <r>
    <x v="11"/>
    <x v="7"/>
    <x v="134"/>
    <x v="33"/>
    <n v="3"/>
  </r>
  <r>
    <x v="11"/>
    <x v="7"/>
    <x v="135"/>
    <x v="33"/>
    <n v="4"/>
  </r>
  <r>
    <x v="11"/>
    <x v="7"/>
    <x v="136"/>
    <x v="33"/>
    <n v="7"/>
  </r>
  <r>
    <x v="11"/>
    <x v="7"/>
    <x v="137"/>
    <x v="33"/>
    <n v="1"/>
  </r>
  <r>
    <x v="11"/>
    <x v="7"/>
    <x v="138"/>
    <x v="33"/>
    <n v="1"/>
  </r>
  <r>
    <x v="11"/>
    <x v="7"/>
    <x v="139"/>
    <x v="33"/>
    <n v="7"/>
  </r>
  <r>
    <x v="11"/>
    <x v="7"/>
    <x v="140"/>
    <x v="33"/>
    <n v="2"/>
  </r>
  <r>
    <x v="11"/>
    <x v="7"/>
    <x v="141"/>
    <x v="33"/>
    <n v="5"/>
  </r>
  <r>
    <x v="11"/>
    <x v="7"/>
    <x v="125"/>
    <x v="34"/>
    <n v="5"/>
  </r>
  <r>
    <x v="11"/>
    <x v="7"/>
    <x v="126"/>
    <x v="34"/>
    <n v="2"/>
  </r>
  <r>
    <x v="11"/>
    <x v="7"/>
    <x v="129"/>
    <x v="34"/>
    <n v="1"/>
  </r>
  <r>
    <x v="11"/>
    <x v="7"/>
    <x v="130"/>
    <x v="34"/>
    <n v="3"/>
  </r>
  <r>
    <x v="11"/>
    <x v="7"/>
    <x v="131"/>
    <x v="34"/>
    <n v="3"/>
  </r>
  <r>
    <x v="11"/>
    <x v="7"/>
    <x v="132"/>
    <x v="34"/>
    <n v="1"/>
  </r>
  <r>
    <x v="11"/>
    <x v="7"/>
    <x v="133"/>
    <x v="34"/>
    <n v="4"/>
  </r>
  <r>
    <x v="11"/>
    <x v="7"/>
    <x v="134"/>
    <x v="34"/>
    <n v="1"/>
  </r>
  <r>
    <x v="11"/>
    <x v="7"/>
    <x v="135"/>
    <x v="34"/>
    <n v="1"/>
  </r>
  <r>
    <x v="11"/>
    <x v="7"/>
    <x v="136"/>
    <x v="34"/>
    <n v="2"/>
  </r>
  <r>
    <x v="11"/>
    <x v="7"/>
    <x v="137"/>
    <x v="34"/>
    <n v="1"/>
  </r>
  <r>
    <x v="11"/>
    <x v="7"/>
    <x v="138"/>
    <x v="34"/>
    <n v="1"/>
  </r>
  <r>
    <x v="11"/>
    <x v="7"/>
    <x v="139"/>
    <x v="34"/>
    <n v="2"/>
  </r>
  <r>
    <x v="11"/>
    <x v="7"/>
    <x v="141"/>
    <x v="34"/>
    <n v="1"/>
  </r>
  <r>
    <x v="11"/>
    <x v="7"/>
    <x v="125"/>
    <x v="35"/>
    <n v="6"/>
  </r>
  <r>
    <x v="11"/>
    <x v="7"/>
    <x v="126"/>
    <x v="35"/>
    <n v="2"/>
  </r>
  <r>
    <x v="11"/>
    <x v="7"/>
    <x v="131"/>
    <x v="35"/>
    <n v="1"/>
  </r>
  <r>
    <x v="11"/>
    <x v="7"/>
    <x v="134"/>
    <x v="35"/>
    <n v="2"/>
  </r>
  <r>
    <x v="11"/>
    <x v="7"/>
    <x v="135"/>
    <x v="35"/>
    <n v="1"/>
  </r>
  <r>
    <x v="11"/>
    <x v="7"/>
    <x v="136"/>
    <x v="35"/>
    <n v="3"/>
  </r>
  <r>
    <x v="11"/>
    <x v="7"/>
    <x v="138"/>
    <x v="35"/>
    <n v="1"/>
  </r>
  <r>
    <x v="11"/>
    <x v="7"/>
    <x v="139"/>
    <x v="35"/>
    <n v="2"/>
  </r>
  <r>
    <x v="11"/>
    <x v="7"/>
    <x v="141"/>
    <x v="35"/>
    <n v="1"/>
  </r>
  <r>
    <x v="11"/>
    <x v="7"/>
    <x v="125"/>
    <x v="36"/>
    <n v="5"/>
  </r>
  <r>
    <x v="11"/>
    <x v="7"/>
    <x v="135"/>
    <x v="36"/>
    <n v="1"/>
  </r>
  <r>
    <x v="11"/>
    <x v="7"/>
    <x v="134"/>
    <x v="32"/>
    <n v="98"/>
  </r>
  <r>
    <x v="11"/>
    <x v="7"/>
    <x v="136"/>
    <x v="32"/>
    <n v="32"/>
  </r>
  <r>
    <x v="11"/>
    <x v="7"/>
    <x v="140"/>
    <x v="32"/>
    <n v="174"/>
  </r>
  <r>
    <x v="11"/>
    <x v="7"/>
    <x v="141"/>
    <x v="32"/>
    <n v="1191"/>
  </r>
  <r>
    <x v="11"/>
    <x v="7"/>
    <x v="124"/>
    <x v="17"/>
    <n v="90"/>
  </r>
  <r>
    <x v="11"/>
    <x v="7"/>
    <x v="125"/>
    <x v="17"/>
    <n v="314"/>
  </r>
  <r>
    <x v="11"/>
    <x v="7"/>
    <x v="126"/>
    <x v="17"/>
    <n v="162"/>
  </r>
  <r>
    <x v="11"/>
    <x v="7"/>
    <x v="127"/>
    <x v="17"/>
    <n v="28"/>
  </r>
  <r>
    <x v="11"/>
    <x v="7"/>
    <x v="128"/>
    <x v="17"/>
    <n v="120"/>
  </r>
  <r>
    <x v="11"/>
    <x v="7"/>
    <x v="129"/>
    <x v="17"/>
    <n v="13"/>
  </r>
  <r>
    <x v="11"/>
    <x v="7"/>
    <x v="130"/>
    <x v="17"/>
    <n v="131"/>
  </r>
  <r>
    <x v="11"/>
    <x v="7"/>
    <x v="131"/>
    <x v="17"/>
    <n v="207"/>
  </r>
  <r>
    <x v="11"/>
    <x v="7"/>
    <x v="132"/>
    <x v="17"/>
    <n v="68"/>
  </r>
  <r>
    <x v="11"/>
    <x v="7"/>
    <x v="134"/>
    <x v="17"/>
    <n v="143"/>
  </r>
  <r>
    <x v="11"/>
    <x v="7"/>
    <x v="135"/>
    <x v="17"/>
    <n v="195"/>
  </r>
  <r>
    <x v="11"/>
    <x v="7"/>
    <x v="136"/>
    <x v="17"/>
    <n v="179"/>
  </r>
  <r>
    <x v="11"/>
    <x v="7"/>
    <x v="137"/>
    <x v="17"/>
    <n v="137"/>
  </r>
  <r>
    <x v="11"/>
    <x v="7"/>
    <x v="139"/>
    <x v="17"/>
    <n v="99"/>
  </r>
  <r>
    <x v="11"/>
    <x v="7"/>
    <x v="140"/>
    <x v="17"/>
    <n v="64"/>
  </r>
  <r>
    <x v="11"/>
    <x v="7"/>
    <x v="141"/>
    <x v="17"/>
    <n v="129"/>
  </r>
  <r>
    <x v="11"/>
    <x v="7"/>
    <x v="124"/>
    <x v="18"/>
    <n v="691"/>
  </r>
  <r>
    <x v="11"/>
    <x v="7"/>
    <x v="125"/>
    <x v="18"/>
    <n v="809"/>
  </r>
  <r>
    <x v="11"/>
    <x v="7"/>
    <x v="126"/>
    <x v="18"/>
    <n v="660"/>
  </r>
  <r>
    <x v="11"/>
    <x v="7"/>
    <x v="127"/>
    <x v="18"/>
    <n v="3426"/>
  </r>
  <r>
    <x v="11"/>
    <x v="7"/>
    <x v="128"/>
    <x v="18"/>
    <n v="505"/>
  </r>
  <r>
    <x v="11"/>
    <x v="7"/>
    <x v="129"/>
    <x v="18"/>
    <n v="17"/>
  </r>
  <r>
    <x v="11"/>
    <x v="7"/>
    <x v="130"/>
    <x v="18"/>
    <n v="38"/>
  </r>
  <r>
    <x v="11"/>
    <x v="7"/>
    <x v="131"/>
    <x v="18"/>
    <n v="2754"/>
  </r>
  <r>
    <x v="11"/>
    <x v="7"/>
    <x v="132"/>
    <x v="18"/>
    <n v="12052"/>
  </r>
  <r>
    <x v="11"/>
    <x v="7"/>
    <x v="133"/>
    <x v="18"/>
    <n v="3788"/>
  </r>
  <r>
    <x v="11"/>
    <x v="7"/>
    <x v="134"/>
    <x v="18"/>
    <n v="5"/>
  </r>
  <r>
    <x v="11"/>
    <x v="7"/>
    <x v="135"/>
    <x v="18"/>
    <n v="10"/>
  </r>
  <r>
    <x v="11"/>
    <x v="7"/>
    <x v="136"/>
    <x v="18"/>
    <n v="8"/>
  </r>
  <r>
    <x v="11"/>
    <x v="7"/>
    <x v="137"/>
    <x v="18"/>
    <n v="162"/>
  </r>
  <r>
    <x v="11"/>
    <x v="7"/>
    <x v="139"/>
    <x v="18"/>
    <n v="10"/>
  </r>
  <r>
    <x v="11"/>
    <x v="7"/>
    <x v="141"/>
    <x v="18"/>
    <n v="4"/>
  </r>
  <r>
    <x v="11"/>
    <x v="7"/>
    <x v="125"/>
    <x v="19"/>
    <n v="12467"/>
  </r>
  <r>
    <x v="11"/>
    <x v="7"/>
    <x v="130"/>
    <x v="19"/>
    <n v="49012"/>
  </r>
  <r>
    <x v="11"/>
    <x v="7"/>
    <x v="132"/>
    <x v="19"/>
    <n v="108209"/>
  </r>
  <r>
    <x v="11"/>
    <x v="7"/>
    <x v="128"/>
    <x v="20"/>
    <n v="5"/>
  </r>
  <r>
    <x v="11"/>
    <x v="7"/>
    <x v="130"/>
    <x v="20"/>
    <n v="27463"/>
  </r>
  <r>
    <x v="11"/>
    <x v="7"/>
    <x v="124"/>
    <x v="42"/>
    <n v="61"/>
  </r>
  <r>
    <x v="11"/>
    <x v="7"/>
    <x v="125"/>
    <x v="42"/>
    <n v="273"/>
  </r>
  <r>
    <x v="11"/>
    <x v="7"/>
    <x v="126"/>
    <x v="42"/>
    <n v="1427"/>
  </r>
  <r>
    <x v="11"/>
    <x v="7"/>
    <x v="127"/>
    <x v="42"/>
    <n v="457"/>
  </r>
  <r>
    <x v="11"/>
    <x v="7"/>
    <x v="128"/>
    <x v="42"/>
    <n v="170"/>
  </r>
  <r>
    <x v="11"/>
    <x v="7"/>
    <x v="129"/>
    <x v="42"/>
    <n v="514"/>
  </r>
  <r>
    <x v="11"/>
    <x v="7"/>
    <x v="130"/>
    <x v="42"/>
    <n v="944"/>
  </r>
  <r>
    <x v="11"/>
    <x v="7"/>
    <x v="131"/>
    <x v="42"/>
    <n v="1029"/>
  </r>
  <r>
    <x v="11"/>
    <x v="7"/>
    <x v="132"/>
    <x v="42"/>
    <n v="1135"/>
  </r>
  <r>
    <x v="11"/>
    <x v="7"/>
    <x v="133"/>
    <x v="42"/>
    <n v="461"/>
  </r>
  <r>
    <x v="11"/>
    <x v="7"/>
    <x v="134"/>
    <x v="42"/>
    <n v="1957"/>
  </r>
  <r>
    <x v="11"/>
    <x v="7"/>
    <x v="135"/>
    <x v="42"/>
    <n v="2018"/>
  </r>
  <r>
    <x v="11"/>
    <x v="7"/>
    <x v="136"/>
    <x v="42"/>
    <n v="2094"/>
  </r>
  <r>
    <x v="11"/>
    <x v="7"/>
    <x v="137"/>
    <x v="42"/>
    <n v="2323"/>
  </r>
  <r>
    <x v="11"/>
    <x v="7"/>
    <x v="138"/>
    <x v="42"/>
    <n v="782"/>
  </r>
  <r>
    <x v="11"/>
    <x v="7"/>
    <x v="139"/>
    <x v="42"/>
    <n v="1106"/>
  </r>
  <r>
    <x v="11"/>
    <x v="7"/>
    <x v="140"/>
    <x v="42"/>
    <n v="4248"/>
  </r>
  <r>
    <x v="11"/>
    <x v="7"/>
    <x v="141"/>
    <x v="42"/>
    <n v="3915"/>
  </r>
  <r>
    <x v="11"/>
    <x v="7"/>
    <x v="124"/>
    <x v="21"/>
    <n v="119"/>
  </r>
  <r>
    <x v="11"/>
    <x v="7"/>
    <x v="125"/>
    <x v="21"/>
    <n v="231"/>
  </r>
  <r>
    <x v="11"/>
    <x v="7"/>
    <x v="126"/>
    <x v="21"/>
    <n v="1266"/>
  </r>
  <r>
    <x v="11"/>
    <x v="7"/>
    <x v="127"/>
    <x v="21"/>
    <n v="367"/>
  </r>
  <r>
    <x v="11"/>
    <x v="7"/>
    <x v="128"/>
    <x v="21"/>
    <n v="192"/>
  </r>
  <r>
    <x v="11"/>
    <x v="7"/>
    <x v="129"/>
    <x v="21"/>
    <n v="627"/>
  </r>
  <r>
    <x v="11"/>
    <x v="7"/>
    <x v="130"/>
    <x v="21"/>
    <n v="813"/>
  </r>
  <r>
    <x v="11"/>
    <x v="7"/>
    <x v="131"/>
    <x v="21"/>
    <n v="906"/>
  </r>
  <r>
    <x v="11"/>
    <x v="7"/>
    <x v="132"/>
    <x v="21"/>
    <n v="920"/>
  </r>
  <r>
    <x v="11"/>
    <x v="7"/>
    <x v="133"/>
    <x v="21"/>
    <n v="387"/>
  </r>
  <r>
    <x v="11"/>
    <x v="7"/>
    <x v="134"/>
    <x v="21"/>
    <n v="1804"/>
  </r>
  <r>
    <x v="11"/>
    <x v="7"/>
    <x v="135"/>
    <x v="21"/>
    <n v="1739"/>
  </r>
  <r>
    <x v="11"/>
    <x v="7"/>
    <x v="136"/>
    <x v="21"/>
    <n v="1734"/>
  </r>
  <r>
    <x v="11"/>
    <x v="7"/>
    <x v="137"/>
    <x v="21"/>
    <n v="1705"/>
  </r>
  <r>
    <x v="11"/>
    <x v="7"/>
    <x v="138"/>
    <x v="21"/>
    <n v="722"/>
  </r>
  <r>
    <x v="11"/>
    <x v="7"/>
    <x v="139"/>
    <x v="21"/>
    <n v="890"/>
  </r>
  <r>
    <x v="11"/>
    <x v="7"/>
    <x v="140"/>
    <x v="21"/>
    <n v="2990"/>
  </r>
  <r>
    <x v="11"/>
    <x v="7"/>
    <x v="141"/>
    <x v="21"/>
    <n v="2974"/>
  </r>
  <r>
    <x v="11"/>
    <x v="7"/>
    <x v="125"/>
    <x v="22"/>
    <n v="5490"/>
  </r>
  <r>
    <x v="11"/>
    <x v="7"/>
    <x v="126"/>
    <x v="22"/>
    <n v="7510"/>
  </r>
  <r>
    <x v="11"/>
    <x v="7"/>
    <x v="127"/>
    <x v="22"/>
    <n v="50"/>
  </r>
  <r>
    <x v="11"/>
    <x v="7"/>
    <x v="128"/>
    <x v="22"/>
    <n v="47"/>
  </r>
  <r>
    <x v="11"/>
    <x v="7"/>
    <x v="129"/>
    <x v="22"/>
    <n v="189"/>
  </r>
  <r>
    <x v="11"/>
    <x v="7"/>
    <x v="130"/>
    <x v="22"/>
    <n v="5715"/>
  </r>
  <r>
    <x v="11"/>
    <x v="7"/>
    <x v="131"/>
    <x v="22"/>
    <n v="9472"/>
  </r>
  <r>
    <x v="11"/>
    <x v="7"/>
    <x v="132"/>
    <x v="22"/>
    <n v="31498"/>
  </r>
  <r>
    <x v="11"/>
    <x v="7"/>
    <x v="133"/>
    <x v="22"/>
    <n v="90"/>
  </r>
  <r>
    <x v="11"/>
    <x v="7"/>
    <x v="134"/>
    <x v="22"/>
    <n v="2375"/>
  </r>
  <r>
    <x v="11"/>
    <x v="7"/>
    <x v="135"/>
    <x v="22"/>
    <n v="33"/>
  </r>
  <r>
    <x v="11"/>
    <x v="7"/>
    <x v="136"/>
    <x v="22"/>
    <n v="7589"/>
  </r>
  <r>
    <x v="11"/>
    <x v="7"/>
    <x v="137"/>
    <x v="22"/>
    <n v="11085"/>
  </r>
  <r>
    <x v="11"/>
    <x v="7"/>
    <x v="139"/>
    <x v="22"/>
    <n v="29"/>
  </r>
  <r>
    <x v="11"/>
    <x v="7"/>
    <x v="140"/>
    <x v="22"/>
    <n v="40"/>
  </r>
  <r>
    <x v="11"/>
    <x v="7"/>
    <x v="141"/>
    <x v="22"/>
    <n v="64"/>
  </r>
  <r>
    <x v="11"/>
    <x v="7"/>
    <x v="125"/>
    <x v="23"/>
    <n v="241"/>
  </r>
  <r>
    <x v="11"/>
    <x v="7"/>
    <x v="126"/>
    <x v="23"/>
    <n v="364"/>
  </r>
  <r>
    <x v="11"/>
    <x v="7"/>
    <x v="127"/>
    <x v="23"/>
    <n v="2"/>
  </r>
  <r>
    <x v="11"/>
    <x v="7"/>
    <x v="128"/>
    <x v="23"/>
    <n v="45"/>
  </r>
  <r>
    <x v="11"/>
    <x v="7"/>
    <x v="129"/>
    <x v="23"/>
    <n v="45"/>
  </r>
  <r>
    <x v="11"/>
    <x v="7"/>
    <x v="130"/>
    <x v="23"/>
    <n v="8"/>
  </r>
  <r>
    <x v="11"/>
    <x v="7"/>
    <x v="131"/>
    <x v="23"/>
    <n v="223"/>
  </r>
  <r>
    <x v="11"/>
    <x v="7"/>
    <x v="132"/>
    <x v="23"/>
    <n v="113"/>
  </r>
  <r>
    <x v="11"/>
    <x v="7"/>
    <x v="133"/>
    <x v="23"/>
    <n v="262"/>
  </r>
  <r>
    <x v="11"/>
    <x v="7"/>
    <x v="134"/>
    <x v="23"/>
    <n v="6"/>
  </r>
  <r>
    <x v="11"/>
    <x v="7"/>
    <x v="135"/>
    <x v="23"/>
    <n v="42"/>
  </r>
  <r>
    <x v="11"/>
    <x v="7"/>
    <x v="136"/>
    <x v="23"/>
    <n v="10"/>
  </r>
  <r>
    <x v="11"/>
    <x v="7"/>
    <x v="125"/>
    <x v="24"/>
    <n v="12"/>
  </r>
  <r>
    <x v="11"/>
    <x v="7"/>
    <x v="126"/>
    <x v="24"/>
    <n v="18"/>
  </r>
  <r>
    <x v="11"/>
    <x v="7"/>
    <x v="129"/>
    <x v="24"/>
    <n v="34"/>
  </r>
  <r>
    <x v="11"/>
    <x v="7"/>
    <x v="131"/>
    <x v="24"/>
    <n v="267"/>
  </r>
  <r>
    <x v="11"/>
    <x v="7"/>
    <x v="132"/>
    <x v="24"/>
    <n v="290"/>
  </r>
  <r>
    <x v="11"/>
    <x v="7"/>
    <x v="133"/>
    <x v="24"/>
    <n v="2630"/>
  </r>
  <r>
    <x v="11"/>
    <x v="7"/>
    <x v="134"/>
    <x v="24"/>
    <n v="1"/>
  </r>
  <r>
    <x v="11"/>
    <x v="7"/>
    <x v="135"/>
    <x v="24"/>
    <n v="5"/>
  </r>
  <r>
    <x v="11"/>
    <x v="7"/>
    <x v="137"/>
    <x v="24"/>
    <n v="20"/>
  </r>
  <r>
    <x v="11"/>
    <x v="7"/>
    <x v="124"/>
    <x v="25"/>
    <n v="4503"/>
  </r>
  <r>
    <x v="11"/>
    <x v="7"/>
    <x v="125"/>
    <x v="25"/>
    <n v="21988"/>
  </r>
  <r>
    <x v="11"/>
    <x v="7"/>
    <x v="126"/>
    <x v="25"/>
    <n v="11007"/>
  </r>
  <r>
    <x v="11"/>
    <x v="7"/>
    <x v="127"/>
    <x v="25"/>
    <n v="3915"/>
  </r>
  <r>
    <x v="11"/>
    <x v="7"/>
    <x v="128"/>
    <x v="25"/>
    <n v="5237"/>
  </r>
  <r>
    <x v="11"/>
    <x v="7"/>
    <x v="129"/>
    <x v="25"/>
    <n v="2894"/>
  </r>
  <r>
    <x v="11"/>
    <x v="7"/>
    <x v="130"/>
    <x v="25"/>
    <n v="9771"/>
  </r>
  <r>
    <x v="11"/>
    <x v="7"/>
    <x v="131"/>
    <x v="25"/>
    <n v="14152"/>
  </r>
  <r>
    <x v="11"/>
    <x v="7"/>
    <x v="132"/>
    <x v="25"/>
    <n v="6204"/>
  </r>
  <r>
    <x v="11"/>
    <x v="7"/>
    <x v="133"/>
    <x v="25"/>
    <n v="2801"/>
  </r>
  <r>
    <x v="11"/>
    <x v="7"/>
    <x v="134"/>
    <x v="25"/>
    <n v="11377"/>
  </r>
  <r>
    <x v="11"/>
    <x v="7"/>
    <x v="135"/>
    <x v="25"/>
    <n v="10538"/>
  </r>
  <r>
    <x v="11"/>
    <x v="7"/>
    <x v="136"/>
    <x v="25"/>
    <n v="10969"/>
  </r>
  <r>
    <x v="11"/>
    <x v="7"/>
    <x v="137"/>
    <x v="25"/>
    <n v="9962"/>
  </r>
  <r>
    <x v="11"/>
    <x v="7"/>
    <x v="138"/>
    <x v="25"/>
    <n v="3555"/>
  </r>
  <r>
    <x v="11"/>
    <x v="7"/>
    <x v="139"/>
    <x v="25"/>
    <n v="6427"/>
  </r>
  <r>
    <x v="11"/>
    <x v="7"/>
    <x v="140"/>
    <x v="25"/>
    <n v="10934"/>
  </r>
  <r>
    <x v="11"/>
    <x v="7"/>
    <x v="141"/>
    <x v="25"/>
    <n v="14608"/>
  </r>
  <r>
    <x v="11"/>
    <x v="7"/>
    <x v="125"/>
    <x v="26"/>
    <n v="1261"/>
  </r>
  <r>
    <x v="11"/>
    <x v="7"/>
    <x v="126"/>
    <x v="26"/>
    <n v="1"/>
  </r>
  <r>
    <x v="11"/>
    <x v="7"/>
    <x v="128"/>
    <x v="26"/>
    <n v="7"/>
  </r>
  <r>
    <x v="11"/>
    <x v="7"/>
    <x v="130"/>
    <x v="26"/>
    <n v="9"/>
  </r>
  <r>
    <x v="11"/>
    <x v="7"/>
    <x v="131"/>
    <x v="26"/>
    <n v="3"/>
  </r>
  <r>
    <x v="11"/>
    <x v="7"/>
    <x v="133"/>
    <x v="26"/>
    <n v="6"/>
  </r>
  <r>
    <x v="11"/>
    <x v="7"/>
    <x v="136"/>
    <x v="26"/>
    <n v="18"/>
  </r>
  <r>
    <x v="11"/>
    <x v="7"/>
    <x v="124"/>
    <x v="27"/>
    <n v="698"/>
  </r>
  <r>
    <x v="11"/>
    <x v="7"/>
    <x v="125"/>
    <x v="27"/>
    <n v="14547"/>
  </r>
  <r>
    <x v="11"/>
    <x v="7"/>
    <x v="126"/>
    <x v="27"/>
    <n v="7679"/>
  </r>
  <r>
    <x v="11"/>
    <x v="7"/>
    <x v="127"/>
    <x v="27"/>
    <n v="2511"/>
  </r>
  <r>
    <x v="11"/>
    <x v="7"/>
    <x v="128"/>
    <x v="27"/>
    <n v="1915"/>
  </r>
  <r>
    <x v="11"/>
    <x v="7"/>
    <x v="129"/>
    <x v="27"/>
    <n v="13"/>
  </r>
  <r>
    <x v="11"/>
    <x v="7"/>
    <x v="130"/>
    <x v="27"/>
    <n v="692"/>
  </r>
  <r>
    <x v="11"/>
    <x v="7"/>
    <x v="131"/>
    <x v="27"/>
    <n v="12236"/>
  </r>
  <r>
    <x v="11"/>
    <x v="7"/>
    <x v="132"/>
    <x v="27"/>
    <n v="16332"/>
  </r>
  <r>
    <x v="11"/>
    <x v="7"/>
    <x v="133"/>
    <x v="27"/>
    <n v="15861"/>
  </r>
  <r>
    <x v="11"/>
    <x v="7"/>
    <x v="135"/>
    <x v="27"/>
    <n v="390"/>
  </r>
  <r>
    <x v="11"/>
    <x v="7"/>
    <x v="136"/>
    <x v="27"/>
    <n v="788"/>
  </r>
  <r>
    <x v="11"/>
    <x v="7"/>
    <x v="137"/>
    <x v="27"/>
    <n v="1297"/>
  </r>
  <r>
    <x v="11"/>
    <x v="7"/>
    <x v="140"/>
    <x v="27"/>
    <n v="50"/>
  </r>
  <r>
    <x v="11"/>
    <x v="7"/>
    <x v="125"/>
    <x v="28"/>
    <n v="1534"/>
  </r>
  <r>
    <x v="11"/>
    <x v="7"/>
    <x v="126"/>
    <x v="28"/>
    <n v="43"/>
  </r>
  <r>
    <x v="11"/>
    <x v="7"/>
    <x v="128"/>
    <x v="28"/>
    <n v="492"/>
  </r>
  <r>
    <x v="11"/>
    <x v="7"/>
    <x v="130"/>
    <x v="28"/>
    <n v="5"/>
  </r>
  <r>
    <x v="11"/>
    <x v="7"/>
    <x v="131"/>
    <x v="28"/>
    <n v="127"/>
  </r>
  <r>
    <x v="11"/>
    <x v="7"/>
    <x v="132"/>
    <x v="28"/>
    <n v="89"/>
  </r>
  <r>
    <x v="11"/>
    <x v="7"/>
    <x v="134"/>
    <x v="28"/>
    <n v="20"/>
  </r>
  <r>
    <x v="11"/>
    <x v="7"/>
    <x v="135"/>
    <x v="28"/>
    <n v="2"/>
  </r>
  <r>
    <x v="11"/>
    <x v="7"/>
    <x v="136"/>
    <x v="28"/>
    <n v="18"/>
  </r>
  <r>
    <x v="11"/>
    <x v="7"/>
    <x v="138"/>
    <x v="28"/>
    <n v="1"/>
  </r>
  <r>
    <x v="11"/>
    <x v="7"/>
    <x v="124"/>
    <x v="29"/>
    <n v="5227"/>
  </r>
  <r>
    <x v="11"/>
    <x v="7"/>
    <x v="125"/>
    <x v="29"/>
    <n v="39795"/>
  </r>
  <r>
    <x v="11"/>
    <x v="7"/>
    <x v="126"/>
    <x v="29"/>
    <n v="19236"/>
  </r>
  <r>
    <x v="11"/>
    <x v="7"/>
    <x v="127"/>
    <x v="29"/>
    <n v="6442"/>
  </r>
  <r>
    <x v="11"/>
    <x v="7"/>
    <x v="128"/>
    <x v="29"/>
    <n v="7696"/>
  </r>
  <r>
    <x v="11"/>
    <x v="7"/>
    <x v="129"/>
    <x v="29"/>
    <n v="2987"/>
  </r>
  <r>
    <x v="11"/>
    <x v="7"/>
    <x v="130"/>
    <x v="29"/>
    <n v="10591"/>
  </r>
  <r>
    <x v="11"/>
    <x v="7"/>
    <x v="131"/>
    <x v="29"/>
    <n v="27083"/>
  </r>
  <r>
    <x v="11"/>
    <x v="7"/>
    <x v="132"/>
    <x v="29"/>
    <n v="23157"/>
  </r>
  <r>
    <x v="11"/>
    <x v="7"/>
    <x v="133"/>
    <x v="29"/>
    <n v="21923"/>
  </r>
  <r>
    <x v="11"/>
    <x v="7"/>
    <x v="134"/>
    <x v="29"/>
    <n v="11440"/>
  </r>
  <r>
    <x v="11"/>
    <x v="7"/>
    <x v="135"/>
    <x v="29"/>
    <n v="10977"/>
  </r>
  <r>
    <x v="11"/>
    <x v="7"/>
    <x v="136"/>
    <x v="29"/>
    <n v="11803"/>
  </r>
  <r>
    <x v="11"/>
    <x v="7"/>
    <x v="137"/>
    <x v="29"/>
    <n v="11279"/>
  </r>
  <r>
    <x v="11"/>
    <x v="7"/>
    <x v="138"/>
    <x v="29"/>
    <n v="3556"/>
  </r>
  <r>
    <x v="11"/>
    <x v="7"/>
    <x v="139"/>
    <x v="29"/>
    <n v="6427"/>
  </r>
  <r>
    <x v="11"/>
    <x v="7"/>
    <x v="140"/>
    <x v="29"/>
    <n v="10984"/>
  </r>
  <r>
    <x v="11"/>
    <x v="7"/>
    <x v="141"/>
    <x v="29"/>
    <n v="14608"/>
  </r>
  <r>
    <x v="11"/>
    <x v="7"/>
    <x v="125"/>
    <x v="37"/>
    <n v="5356"/>
  </r>
  <r>
    <x v="11"/>
    <x v="7"/>
    <x v="126"/>
    <x v="37"/>
    <n v="1073"/>
  </r>
  <r>
    <x v="11"/>
    <x v="7"/>
    <x v="127"/>
    <x v="37"/>
    <n v="157"/>
  </r>
  <r>
    <x v="11"/>
    <x v="7"/>
    <x v="128"/>
    <x v="37"/>
    <n v="285"/>
  </r>
  <r>
    <x v="11"/>
    <x v="7"/>
    <x v="129"/>
    <x v="37"/>
    <n v="502"/>
  </r>
  <r>
    <x v="11"/>
    <x v="7"/>
    <x v="130"/>
    <x v="37"/>
    <n v="707"/>
  </r>
  <r>
    <x v="11"/>
    <x v="7"/>
    <x v="131"/>
    <x v="37"/>
    <n v="1083"/>
  </r>
  <r>
    <x v="11"/>
    <x v="7"/>
    <x v="132"/>
    <x v="37"/>
    <n v="1470"/>
  </r>
  <r>
    <x v="11"/>
    <x v="7"/>
    <x v="133"/>
    <x v="37"/>
    <n v="761"/>
  </r>
  <r>
    <x v="11"/>
    <x v="7"/>
    <x v="134"/>
    <x v="37"/>
    <n v="177"/>
  </r>
  <r>
    <x v="11"/>
    <x v="7"/>
    <x v="135"/>
    <x v="37"/>
    <n v="552"/>
  </r>
  <r>
    <x v="11"/>
    <x v="7"/>
    <x v="136"/>
    <x v="37"/>
    <n v="1369"/>
  </r>
  <r>
    <x v="11"/>
    <x v="7"/>
    <x v="137"/>
    <x v="37"/>
    <n v="90"/>
  </r>
  <r>
    <x v="11"/>
    <x v="7"/>
    <x v="138"/>
    <x v="37"/>
    <n v="224"/>
  </r>
  <r>
    <x v="11"/>
    <x v="7"/>
    <x v="139"/>
    <x v="37"/>
    <n v="964"/>
  </r>
  <r>
    <x v="11"/>
    <x v="7"/>
    <x v="140"/>
    <x v="37"/>
    <n v="330"/>
  </r>
  <r>
    <x v="11"/>
    <x v="7"/>
    <x v="141"/>
    <x v="37"/>
    <n v="1020"/>
  </r>
  <r>
    <x v="11"/>
    <x v="7"/>
    <x v="125"/>
    <x v="38"/>
    <n v="597"/>
  </r>
  <r>
    <x v="11"/>
    <x v="7"/>
    <x v="126"/>
    <x v="38"/>
    <n v="122"/>
  </r>
  <r>
    <x v="11"/>
    <x v="7"/>
    <x v="129"/>
    <x v="38"/>
    <n v="35"/>
  </r>
  <r>
    <x v="11"/>
    <x v="7"/>
    <x v="130"/>
    <x v="38"/>
    <n v="119"/>
  </r>
  <r>
    <x v="11"/>
    <x v="7"/>
    <x v="131"/>
    <x v="38"/>
    <n v="224"/>
  </r>
  <r>
    <x v="11"/>
    <x v="7"/>
    <x v="132"/>
    <x v="38"/>
    <n v="60"/>
  </r>
  <r>
    <x v="11"/>
    <x v="7"/>
    <x v="133"/>
    <x v="38"/>
    <n v="206"/>
  </r>
  <r>
    <x v="11"/>
    <x v="7"/>
    <x v="134"/>
    <x v="38"/>
    <n v="21"/>
  </r>
  <r>
    <x v="11"/>
    <x v="7"/>
    <x v="135"/>
    <x v="38"/>
    <n v="18"/>
  </r>
  <r>
    <x v="11"/>
    <x v="7"/>
    <x v="136"/>
    <x v="38"/>
    <n v="221"/>
  </r>
  <r>
    <x v="11"/>
    <x v="7"/>
    <x v="137"/>
    <x v="38"/>
    <n v="107"/>
  </r>
  <r>
    <x v="11"/>
    <x v="7"/>
    <x v="138"/>
    <x v="38"/>
    <n v="217"/>
  </r>
  <r>
    <x v="11"/>
    <x v="7"/>
    <x v="139"/>
    <x v="38"/>
    <n v="29"/>
  </r>
  <r>
    <x v="11"/>
    <x v="7"/>
    <x v="141"/>
    <x v="38"/>
    <n v="114"/>
  </r>
  <r>
    <x v="11"/>
    <x v="7"/>
    <x v="125"/>
    <x v="39"/>
    <n v="99"/>
  </r>
  <r>
    <x v="11"/>
    <x v="7"/>
    <x v="126"/>
    <x v="39"/>
    <n v="28"/>
  </r>
  <r>
    <x v="11"/>
    <x v="7"/>
    <x v="131"/>
    <x v="39"/>
    <n v="8"/>
  </r>
  <r>
    <x v="11"/>
    <x v="7"/>
    <x v="134"/>
    <x v="39"/>
    <n v="13"/>
  </r>
  <r>
    <x v="11"/>
    <x v="7"/>
    <x v="135"/>
    <x v="39"/>
    <n v="3"/>
  </r>
  <r>
    <x v="11"/>
    <x v="7"/>
    <x v="136"/>
    <x v="39"/>
    <n v="28"/>
  </r>
  <r>
    <x v="11"/>
    <x v="7"/>
    <x v="138"/>
    <x v="39"/>
    <n v="14"/>
  </r>
  <r>
    <x v="11"/>
    <x v="7"/>
    <x v="139"/>
    <x v="39"/>
    <n v="26"/>
  </r>
  <r>
    <x v="11"/>
    <x v="7"/>
    <x v="141"/>
    <x v="39"/>
    <n v="22"/>
  </r>
  <r>
    <x v="11"/>
    <x v="7"/>
    <x v="125"/>
    <x v="40"/>
    <n v="165"/>
  </r>
  <r>
    <x v="11"/>
    <x v="7"/>
    <x v="135"/>
    <x v="40"/>
    <n v="6"/>
  </r>
  <r>
    <x v="11"/>
    <x v="7"/>
    <x v="124"/>
    <x v="30"/>
    <n v="153"/>
  </r>
  <r>
    <x v="11"/>
    <x v="7"/>
    <x v="125"/>
    <x v="30"/>
    <n v="103"/>
  </r>
  <r>
    <x v="11"/>
    <x v="7"/>
    <x v="126"/>
    <x v="30"/>
    <n v="9"/>
  </r>
  <r>
    <x v="11"/>
    <x v="7"/>
    <x v="127"/>
    <x v="30"/>
    <n v="300"/>
  </r>
  <r>
    <x v="11"/>
    <x v="7"/>
    <x v="128"/>
    <x v="30"/>
    <n v="6"/>
  </r>
  <r>
    <x v="11"/>
    <x v="7"/>
    <x v="130"/>
    <x v="30"/>
    <n v="2"/>
  </r>
  <r>
    <x v="11"/>
    <x v="7"/>
    <x v="131"/>
    <x v="30"/>
    <n v="18"/>
  </r>
  <r>
    <x v="11"/>
    <x v="7"/>
    <x v="132"/>
    <x v="30"/>
    <n v="1374"/>
  </r>
  <r>
    <x v="11"/>
    <x v="7"/>
    <x v="133"/>
    <x v="30"/>
    <n v="262"/>
  </r>
  <r>
    <x v="11"/>
    <x v="7"/>
    <x v="134"/>
    <x v="30"/>
    <n v="46"/>
  </r>
  <r>
    <x v="11"/>
    <x v="7"/>
    <x v="137"/>
    <x v="30"/>
    <n v="9"/>
  </r>
  <r>
    <x v="11"/>
    <x v="8"/>
    <x v="142"/>
    <x v="0"/>
    <n v="32"/>
  </r>
  <r>
    <x v="11"/>
    <x v="8"/>
    <x v="143"/>
    <x v="0"/>
    <n v="181"/>
  </r>
  <r>
    <x v="11"/>
    <x v="8"/>
    <x v="144"/>
    <x v="0"/>
    <n v="226"/>
  </r>
  <r>
    <x v="11"/>
    <x v="8"/>
    <x v="145"/>
    <x v="0"/>
    <n v="65"/>
  </r>
  <r>
    <x v="11"/>
    <x v="8"/>
    <x v="146"/>
    <x v="0"/>
    <n v="25"/>
  </r>
  <r>
    <x v="11"/>
    <x v="8"/>
    <x v="147"/>
    <x v="0"/>
    <n v="55"/>
  </r>
  <r>
    <x v="11"/>
    <x v="8"/>
    <x v="148"/>
    <x v="0"/>
    <n v="89"/>
  </r>
  <r>
    <x v="11"/>
    <x v="8"/>
    <x v="149"/>
    <x v="0"/>
    <n v="117"/>
  </r>
  <r>
    <x v="11"/>
    <x v="8"/>
    <x v="150"/>
    <x v="0"/>
    <n v="94"/>
  </r>
  <r>
    <x v="11"/>
    <x v="8"/>
    <x v="151"/>
    <x v="0"/>
    <n v="142"/>
  </r>
  <r>
    <x v="11"/>
    <x v="8"/>
    <x v="152"/>
    <x v="0"/>
    <n v="61"/>
  </r>
  <r>
    <x v="11"/>
    <x v="8"/>
    <x v="153"/>
    <x v="0"/>
    <n v="177"/>
  </r>
  <r>
    <x v="11"/>
    <x v="8"/>
    <x v="154"/>
    <x v="0"/>
    <n v="14"/>
  </r>
  <r>
    <x v="11"/>
    <x v="8"/>
    <x v="155"/>
    <x v="0"/>
    <n v="48"/>
  </r>
  <r>
    <x v="11"/>
    <x v="8"/>
    <x v="142"/>
    <x v="1"/>
    <n v="4"/>
  </r>
  <r>
    <x v="11"/>
    <x v="8"/>
    <x v="143"/>
    <x v="1"/>
    <n v="12"/>
  </r>
  <r>
    <x v="11"/>
    <x v="8"/>
    <x v="144"/>
    <x v="1"/>
    <n v="22"/>
  </r>
  <r>
    <x v="11"/>
    <x v="8"/>
    <x v="145"/>
    <x v="1"/>
    <n v="5"/>
  </r>
  <r>
    <x v="11"/>
    <x v="8"/>
    <x v="146"/>
    <x v="1"/>
    <n v="3"/>
  </r>
  <r>
    <x v="11"/>
    <x v="8"/>
    <x v="147"/>
    <x v="1"/>
    <n v="4"/>
  </r>
  <r>
    <x v="11"/>
    <x v="8"/>
    <x v="148"/>
    <x v="1"/>
    <n v="5"/>
  </r>
  <r>
    <x v="11"/>
    <x v="8"/>
    <x v="149"/>
    <x v="1"/>
    <n v="7"/>
  </r>
  <r>
    <x v="11"/>
    <x v="8"/>
    <x v="150"/>
    <x v="1"/>
    <n v="13"/>
  </r>
  <r>
    <x v="11"/>
    <x v="8"/>
    <x v="151"/>
    <x v="1"/>
    <n v="6"/>
  </r>
  <r>
    <x v="11"/>
    <x v="8"/>
    <x v="152"/>
    <x v="1"/>
    <n v="6"/>
  </r>
  <r>
    <x v="11"/>
    <x v="8"/>
    <x v="153"/>
    <x v="1"/>
    <n v="16"/>
  </r>
  <r>
    <x v="11"/>
    <x v="8"/>
    <x v="154"/>
    <x v="1"/>
    <n v="2"/>
  </r>
  <r>
    <x v="11"/>
    <x v="8"/>
    <x v="155"/>
    <x v="1"/>
    <n v="6"/>
  </r>
  <r>
    <x v="11"/>
    <x v="8"/>
    <x v="142"/>
    <x v="2"/>
    <n v="14"/>
  </r>
  <r>
    <x v="11"/>
    <x v="8"/>
    <x v="143"/>
    <x v="2"/>
    <n v="103"/>
  </r>
  <r>
    <x v="11"/>
    <x v="8"/>
    <x v="144"/>
    <x v="2"/>
    <n v="100"/>
  </r>
  <r>
    <x v="11"/>
    <x v="8"/>
    <x v="145"/>
    <x v="2"/>
    <n v="19"/>
  </r>
  <r>
    <x v="11"/>
    <x v="8"/>
    <x v="146"/>
    <x v="2"/>
    <n v="22"/>
  </r>
  <r>
    <x v="11"/>
    <x v="8"/>
    <x v="147"/>
    <x v="2"/>
    <n v="32"/>
  </r>
  <r>
    <x v="11"/>
    <x v="8"/>
    <x v="148"/>
    <x v="2"/>
    <n v="51"/>
  </r>
  <r>
    <x v="11"/>
    <x v="8"/>
    <x v="149"/>
    <x v="2"/>
    <n v="31"/>
  </r>
  <r>
    <x v="11"/>
    <x v="8"/>
    <x v="150"/>
    <x v="2"/>
    <n v="68"/>
  </r>
  <r>
    <x v="11"/>
    <x v="8"/>
    <x v="151"/>
    <x v="2"/>
    <n v="42"/>
  </r>
  <r>
    <x v="11"/>
    <x v="8"/>
    <x v="152"/>
    <x v="2"/>
    <n v="18"/>
  </r>
  <r>
    <x v="11"/>
    <x v="8"/>
    <x v="153"/>
    <x v="2"/>
    <n v="56"/>
  </r>
  <r>
    <x v="11"/>
    <x v="8"/>
    <x v="154"/>
    <x v="2"/>
    <n v="38"/>
  </r>
  <r>
    <x v="11"/>
    <x v="8"/>
    <x v="155"/>
    <x v="2"/>
    <n v="49"/>
  </r>
  <r>
    <x v="11"/>
    <x v="8"/>
    <x v="156"/>
    <x v="2"/>
    <n v="12"/>
  </r>
  <r>
    <x v="11"/>
    <x v="8"/>
    <x v="153"/>
    <x v="3"/>
    <n v="1"/>
  </r>
  <r>
    <x v="11"/>
    <x v="8"/>
    <x v="142"/>
    <x v="4"/>
    <n v="4"/>
  </r>
  <r>
    <x v="11"/>
    <x v="8"/>
    <x v="143"/>
    <x v="4"/>
    <n v="15"/>
  </r>
  <r>
    <x v="11"/>
    <x v="8"/>
    <x v="144"/>
    <x v="4"/>
    <n v="27"/>
  </r>
  <r>
    <x v="11"/>
    <x v="8"/>
    <x v="145"/>
    <x v="4"/>
    <n v="8"/>
  </r>
  <r>
    <x v="11"/>
    <x v="8"/>
    <x v="147"/>
    <x v="4"/>
    <n v="5"/>
  </r>
  <r>
    <x v="11"/>
    <x v="8"/>
    <x v="148"/>
    <x v="4"/>
    <n v="2"/>
  </r>
  <r>
    <x v="11"/>
    <x v="8"/>
    <x v="149"/>
    <x v="4"/>
    <n v="5"/>
  </r>
  <r>
    <x v="11"/>
    <x v="8"/>
    <x v="150"/>
    <x v="4"/>
    <n v="13"/>
  </r>
  <r>
    <x v="11"/>
    <x v="8"/>
    <x v="151"/>
    <x v="4"/>
    <n v="5"/>
  </r>
  <r>
    <x v="11"/>
    <x v="8"/>
    <x v="152"/>
    <x v="4"/>
    <n v="7"/>
  </r>
  <r>
    <x v="11"/>
    <x v="8"/>
    <x v="153"/>
    <x v="4"/>
    <n v="6"/>
  </r>
  <r>
    <x v="11"/>
    <x v="8"/>
    <x v="154"/>
    <x v="4"/>
    <n v="7"/>
  </r>
  <r>
    <x v="11"/>
    <x v="8"/>
    <x v="155"/>
    <x v="4"/>
    <n v="5"/>
  </r>
  <r>
    <x v="11"/>
    <x v="8"/>
    <x v="156"/>
    <x v="4"/>
    <n v="1"/>
  </r>
  <r>
    <x v="11"/>
    <x v="8"/>
    <x v="142"/>
    <x v="5"/>
    <n v="15"/>
  </r>
  <r>
    <x v="11"/>
    <x v="8"/>
    <x v="143"/>
    <x v="5"/>
    <n v="105"/>
  </r>
  <r>
    <x v="11"/>
    <x v="8"/>
    <x v="144"/>
    <x v="5"/>
    <n v="106"/>
  </r>
  <r>
    <x v="11"/>
    <x v="8"/>
    <x v="145"/>
    <x v="5"/>
    <n v="23"/>
  </r>
  <r>
    <x v="11"/>
    <x v="8"/>
    <x v="146"/>
    <x v="5"/>
    <n v="26"/>
  </r>
  <r>
    <x v="11"/>
    <x v="8"/>
    <x v="147"/>
    <x v="5"/>
    <n v="34"/>
  </r>
  <r>
    <x v="11"/>
    <x v="8"/>
    <x v="148"/>
    <x v="5"/>
    <n v="54"/>
  </r>
  <r>
    <x v="11"/>
    <x v="8"/>
    <x v="149"/>
    <x v="5"/>
    <n v="33"/>
  </r>
  <r>
    <x v="11"/>
    <x v="8"/>
    <x v="150"/>
    <x v="5"/>
    <n v="69"/>
  </r>
  <r>
    <x v="11"/>
    <x v="8"/>
    <x v="151"/>
    <x v="5"/>
    <n v="46"/>
  </r>
  <r>
    <x v="11"/>
    <x v="8"/>
    <x v="152"/>
    <x v="5"/>
    <n v="18"/>
  </r>
  <r>
    <x v="11"/>
    <x v="8"/>
    <x v="153"/>
    <x v="5"/>
    <n v="56"/>
  </r>
  <r>
    <x v="11"/>
    <x v="8"/>
    <x v="154"/>
    <x v="5"/>
    <n v="38"/>
  </r>
  <r>
    <x v="11"/>
    <x v="8"/>
    <x v="155"/>
    <x v="5"/>
    <n v="49"/>
  </r>
  <r>
    <x v="11"/>
    <x v="8"/>
    <x v="156"/>
    <x v="5"/>
    <n v="12"/>
  </r>
  <r>
    <x v="11"/>
    <x v="8"/>
    <x v="143"/>
    <x v="6"/>
    <n v="2"/>
  </r>
  <r>
    <x v="11"/>
    <x v="8"/>
    <x v="146"/>
    <x v="6"/>
    <n v="2"/>
  </r>
  <r>
    <x v="11"/>
    <x v="8"/>
    <x v="147"/>
    <x v="6"/>
    <n v="4"/>
  </r>
  <r>
    <x v="11"/>
    <x v="8"/>
    <x v="148"/>
    <x v="6"/>
    <n v="1"/>
  </r>
  <r>
    <x v="11"/>
    <x v="8"/>
    <x v="153"/>
    <x v="6"/>
    <n v="2"/>
  </r>
  <r>
    <x v="11"/>
    <x v="8"/>
    <x v="154"/>
    <x v="6"/>
    <n v="1"/>
  </r>
  <r>
    <x v="11"/>
    <x v="8"/>
    <x v="142"/>
    <x v="7"/>
    <n v="1"/>
  </r>
  <r>
    <x v="11"/>
    <x v="8"/>
    <x v="143"/>
    <x v="7"/>
    <n v="5"/>
  </r>
  <r>
    <x v="11"/>
    <x v="8"/>
    <x v="144"/>
    <x v="7"/>
    <n v="2"/>
  </r>
  <r>
    <x v="11"/>
    <x v="8"/>
    <x v="146"/>
    <x v="7"/>
    <n v="2"/>
  </r>
  <r>
    <x v="11"/>
    <x v="8"/>
    <x v="147"/>
    <x v="7"/>
    <n v="6"/>
  </r>
  <r>
    <x v="11"/>
    <x v="8"/>
    <x v="148"/>
    <x v="7"/>
    <n v="3"/>
  </r>
  <r>
    <x v="11"/>
    <x v="8"/>
    <x v="149"/>
    <x v="7"/>
    <n v="1"/>
  </r>
  <r>
    <x v="11"/>
    <x v="8"/>
    <x v="150"/>
    <x v="7"/>
    <n v="4"/>
  </r>
  <r>
    <x v="11"/>
    <x v="8"/>
    <x v="153"/>
    <x v="7"/>
    <n v="1"/>
  </r>
  <r>
    <x v="11"/>
    <x v="8"/>
    <x v="143"/>
    <x v="8"/>
    <n v="1"/>
  </r>
  <r>
    <x v="11"/>
    <x v="8"/>
    <x v="144"/>
    <x v="8"/>
    <n v="2"/>
  </r>
  <r>
    <x v="11"/>
    <x v="8"/>
    <x v="148"/>
    <x v="8"/>
    <n v="1"/>
  </r>
  <r>
    <x v="11"/>
    <x v="8"/>
    <x v="142"/>
    <x v="41"/>
    <n v="3"/>
  </r>
  <r>
    <x v="11"/>
    <x v="8"/>
    <x v="143"/>
    <x v="41"/>
    <n v="20"/>
  </r>
  <r>
    <x v="11"/>
    <x v="8"/>
    <x v="144"/>
    <x v="41"/>
    <n v="22"/>
  </r>
  <r>
    <x v="11"/>
    <x v="8"/>
    <x v="145"/>
    <x v="41"/>
    <n v="5"/>
  </r>
  <r>
    <x v="11"/>
    <x v="8"/>
    <x v="146"/>
    <x v="41"/>
    <n v="12"/>
  </r>
  <r>
    <x v="11"/>
    <x v="8"/>
    <x v="147"/>
    <x v="41"/>
    <n v="9"/>
  </r>
  <r>
    <x v="11"/>
    <x v="8"/>
    <x v="148"/>
    <x v="41"/>
    <n v="15"/>
  </r>
  <r>
    <x v="11"/>
    <x v="8"/>
    <x v="149"/>
    <x v="41"/>
    <n v="4"/>
  </r>
  <r>
    <x v="11"/>
    <x v="8"/>
    <x v="150"/>
    <x v="41"/>
    <n v="14"/>
  </r>
  <r>
    <x v="11"/>
    <x v="8"/>
    <x v="151"/>
    <x v="41"/>
    <n v="16"/>
  </r>
  <r>
    <x v="11"/>
    <x v="8"/>
    <x v="152"/>
    <x v="41"/>
    <n v="3"/>
  </r>
  <r>
    <x v="11"/>
    <x v="8"/>
    <x v="153"/>
    <x v="41"/>
    <n v="22"/>
  </r>
  <r>
    <x v="11"/>
    <x v="8"/>
    <x v="154"/>
    <x v="41"/>
    <n v="17"/>
  </r>
  <r>
    <x v="11"/>
    <x v="8"/>
    <x v="155"/>
    <x v="41"/>
    <n v="36"/>
  </r>
  <r>
    <x v="11"/>
    <x v="8"/>
    <x v="156"/>
    <x v="41"/>
    <n v="9"/>
  </r>
  <r>
    <x v="11"/>
    <x v="8"/>
    <x v="142"/>
    <x v="9"/>
    <n v="4"/>
  </r>
  <r>
    <x v="11"/>
    <x v="8"/>
    <x v="143"/>
    <x v="9"/>
    <n v="21"/>
  </r>
  <r>
    <x v="11"/>
    <x v="8"/>
    <x v="144"/>
    <x v="9"/>
    <n v="23"/>
  </r>
  <r>
    <x v="11"/>
    <x v="8"/>
    <x v="145"/>
    <x v="9"/>
    <n v="5"/>
  </r>
  <r>
    <x v="11"/>
    <x v="8"/>
    <x v="146"/>
    <x v="9"/>
    <n v="13"/>
  </r>
  <r>
    <x v="11"/>
    <x v="8"/>
    <x v="147"/>
    <x v="9"/>
    <n v="10"/>
  </r>
  <r>
    <x v="11"/>
    <x v="8"/>
    <x v="148"/>
    <x v="9"/>
    <n v="16"/>
  </r>
  <r>
    <x v="11"/>
    <x v="8"/>
    <x v="149"/>
    <x v="9"/>
    <n v="4"/>
  </r>
  <r>
    <x v="11"/>
    <x v="8"/>
    <x v="150"/>
    <x v="9"/>
    <n v="17"/>
  </r>
  <r>
    <x v="11"/>
    <x v="8"/>
    <x v="151"/>
    <x v="9"/>
    <n v="16"/>
  </r>
  <r>
    <x v="11"/>
    <x v="8"/>
    <x v="152"/>
    <x v="9"/>
    <n v="3"/>
  </r>
  <r>
    <x v="11"/>
    <x v="8"/>
    <x v="153"/>
    <x v="9"/>
    <n v="23"/>
  </r>
  <r>
    <x v="11"/>
    <x v="8"/>
    <x v="154"/>
    <x v="9"/>
    <n v="17"/>
  </r>
  <r>
    <x v="11"/>
    <x v="8"/>
    <x v="155"/>
    <x v="9"/>
    <n v="35"/>
  </r>
  <r>
    <x v="11"/>
    <x v="8"/>
    <x v="156"/>
    <x v="9"/>
    <n v="10"/>
  </r>
  <r>
    <x v="11"/>
    <x v="8"/>
    <x v="142"/>
    <x v="10"/>
    <n v="1"/>
  </r>
  <r>
    <x v="11"/>
    <x v="8"/>
    <x v="143"/>
    <x v="10"/>
    <n v="17"/>
  </r>
  <r>
    <x v="11"/>
    <x v="8"/>
    <x v="144"/>
    <x v="10"/>
    <n v="3"/>
  </r>
  <r>
    <x v="11"/>
    <x v="8"/>
    <x v="147"/>
    <x v="10"/>
    <n v="2"/>
  </r>
  <r>
    <x v="11"/>
    <x v="8"/>
    <x v="149"/>
    <x v="10"/>
    <n v="1"/>
  </r>
  <r>
    <x v="11"/>
    <x v="8"/>
    <x v="150"/>
    <x v="10"/>
    <n v="1"/>
  </r>
  <r>
    <x v="11"/>
    <x v="8"/>
    <x v="151"/>
    <x v="10"/>
    <n v="1"/>
  </r>
  <r>
    <x v="11"/>
    <x v="8"/>
    <x v="153"/>
    <x v="10"/>
    <n v="4"/>
  </r>
  <r>
    <x v="11"/>
    <x v="8"/>
    <x v="154"/>
    <x v="10"/>
    <n v="1"/>
  </r>
  <r>
    <x v="11"/>
    <x v="8"/>
    <x v="144"/>
    <x v="11"/>
    <n v="2"/>
  </r>
  <r>
    <x v="11"/>
    <x v="8"/>
    <x v="147"/>
    <x v="11"/>
    <n v="1"/>
  </r>
  <r>
    <x v="11"/>
    <x v="8"/>
    <x v="149"/>
    <x v="11"/>
    <n v="1"/>
  </r>
  <r>
    <x v="11"/>
    <x v="8"/>
    <x v="150"/>
    <x v="11"/>
    <n v="1"/>
  </r>
  <r>
    <x v="11"/>
    <x v="8"/>
    <x v="153"/>
    <x v="11"/>
    <n v="3"/>
  </r>
  <r>
    <x v="11"/>
    <x v="8"/>
    <x v="154"/>
    <x v="11"/>
    <n v="2"/>
  </r>
  <r>
    <x v="11"/>
    <x v="8"/>
    <x v="142"/>
    <x v="12"/>
    <n v="14"/>
  </r>
  <r>
    <x v="11"/>
    <x v="8"/>
    <x v="143"/>
    <x v="12"/>
    <n v="76"/>
  </r>
  <r>
    <x v="11"/>
    <x v="8"/>
    <x v="144"/>
    <x v="12"/>
    <n v="95"/>
  </r>
  <r>
    <x v="11"/>
    <x v="8"/>
    <x v="145"/>
    <x v="12"/>
    <n v="19"/>
  </r>
  <r>
    <x v="11"/>
    <x v="8"/>
    <x v="146"/>
    <x v="12"/>
    <n v="22"/>
  </r>
  <r>
    <x v="11"/>
    <x v="8"/>
    <x v="147"/>
    <x v="12"/>
    <n v="32"/>
  </r>
  <r>
    <x v="11"/>
    <x v="8"/>
    <x v="148"/>
    <x v="12"/>
    <n v="47"/>
  </r>
  <r>
    <x v="11"/>
    <x v="8"/>
    <x v="149"/>
    <x v="12"/>
    <n v="29"/>
  </r>
  <r>
    <x v="11"/>
    <x v="8"/>
    <x v="150"/>
    <x v="12"/>
    <n v="65"/>
  </r>
  <r>
    <x v="11"/>
    <x v="8"/>
    <x v="151"/>
    <x v="12"/>
    <n v="38"/>
  </r>
  <r>
    <x v="11"/>
    <x v="8"/>
    <x v="152"/>
    <x v="12"/>
    <n v="16"/>
  </r>
  <r>
    <x v="11"/>
    <x v="8"/>
    <x v="153"/>
    <x v="12"/>
    <n v="51"/>
  </r>
  <r>
    <x v="11"/>
    <x v="8"/>
    <x v="154"/>
    <x v="12"/>
    <n v="37"/>
  </r>
  <r>
    <x v="11"/>
    <x v="8"/>
    <x v="155"/>
    <x v="12"/>
    <n v="49"/>
  </r>
  <r>
    <x v="11"/>
    <x v="8"/>
    <x v="156"/>
    <x v="12"/>
    <n v="12"/>
  </r>
  <r>
    <x v="11"/>
    <x v="8"/>
    <x v="142"/>
    <x v="13"/>
    <n v="1"/>
  </r>
  <r>
    <x v="11"/>
    <x v="8"/>
    <x v="143"/>
    <x v="13"/>
    <n v="22"/>
  </r>
  <r>
    <x v="11"/>
    <x v="8"/>
    <x v="144"/>
    <x v="13"/>
    <n v="2"/>
  </r>
  <r>
    <x v="11"/>
    <x v="8"/>
    <x v="147"/>
    <x v="13"/>
    <n v="1"/>
  </r>
  <r>
    <x v="11"/>
    <x v="8"/>
    <x v="149"/>
    <x v="13"/>
    <n v="2"/>
  </r>
  <r>
    <x v="11"/>
    <x v="8"/>
    <x v="150"/>
    <x v="13"/>
    <n v="2"/>
  </r>
  <r>
    <x v="11"/>
    <x v="8"/>
    <x v="143"/>
    <x v="14"/>
    <n v="31"/>
  </r>
  <r>
    <x v="11"/>
    <x v="8"/>
    <x v="144"/>
    <x v="14"/>
    <n v="14"/>
  </r>
  <r>
    <x v="11"/>
    <x v="8"/>
    <x v="145"/>
    <x v="14"/>
    <n v="1"/>
  </r>
  <r>
    <x v="11"/>
    <x v="8"/>
    <x v="147"/>
    <x v="14"/>
    <n v="4"/>
  </r>
  <r>
    <x v="11"/>
    <x v="8"/>
    <x v="148"/>
    <x v="14"/>
    <n v="6"/>
  </r>
  <r>
    <x v="11"/>
    <x v="8"/>
    <x v="149"/>
    <x v="14"/>
    <n v="6"/>
  </r>
  <r>
    <x v="11"/>
    <x v="8"/>
    <x v="150"/>
    <x v="14"/>
    <n v="7"/>
  </r>
  <r>
    <x v="11"/>
    <x v="8"/>
    <x v="151"/>
    <x v="14"/>
    <n v="5"/>
  </r>
  <r>
    <x v="11"/>
    <x v="8"/>
    <x v="152"/>
    <x v="14"/>
    <n v="2"/>
  </r>
  <r>
    <x v="11"/>
    <x v="8"/>
    <x v="153"/>
    <x v="14"/>
    <n v="4"/>
  </r>
  <r>
    <x v="11"/>
    <x v="8"/>
    <x v="154"/>
    <x v="14"/>
    <n v="2"/>
  </r>
  <r>
    <x v="11"/>
    <x v="8"/>
    <x v="143"/>
    <x v="15"/>
    <n v="29"/>
  </r>
  <r>
    <x v="11"/>
    <x v="8"/>
    <x v="144"/>
    <x v="15"/>
    <n v="5"/>
  </r>
  <r>
    <x v="11"/>
    <x v="8"/>
    <x v="147"/>
    <x v="15"/>
    <n v="1"/>
  </r>
  <r>
    <x v="11"/>
    <x v="8"/>
    <x v="149"/>
    <x v="15"/>
    <n v="2"/>
  </r>
  <r>
    <x v="11"/>
    <x v="8"/>
    <x v="150"/>
    <x v="15"/>
    <n v="3"/>
  </r>
  <r>
    <x v="11"/>
    <x v="8"/>
    <x v="151"/>
    <x v="15"/>
    <n v="2"/>
  </r>
  <r>
    <x v="11"/>
    <x v="8"/>
    <x v="152"/>
    <x v="15"/>
    <n v="2"/>
  </r>
  <r>
    <x v="11"/>
    <x v="8"/>
    <x v="154"/>
    <x v="15"/>
    <n v="1"/>
  </r>
  <r>
    <x v="11"/>
    <x v="8"/>
    <x v="155"/>
    <x v="15"/>
    <n v="3"/>
  </r>
  <r>
    <x v="11"/>
    <x v="8"/>
    <x v="142"/>
    <x v="16"/>
    <n v="1"/>
  </r>
  <r>
    <x v="11"/>
    <x v="8"/>
    <x v="143"/>
    <x v="16"/>
    <n v="9"/>
  </r>
  <r>
    <x v="11"/>
    <x v="8"/>
    <x v="144"/>
    <x v="16"/>
    <n v="5"/>
  </r>
  <r>
    <x v="11"/>
    <x v="8"/>
    <x v="146"/>
    <x v="16"/>
    <n v="1"/>
  </r>
  <r>
    <x v="11"/>
    <x v="8"/>
    <x v="147"/>
    <x v="16"/>
    <n v="3"/>
  </r>
  <r>
    <x v="11"/>
    <x v="8"/>
    <x v="148"/>
    <x v="16"/>
    <n v="1"/>
  </r>
  <r>
    <x v="11"/>
    <x v="8"/>
    <x v="149"/>
    <x v="16"/>
    <n v="1"/>
  </r>
  <r>
    <x v="11"/>
    <x v="8"/>
    <x v="150"/>
    <x v="16"/>
    <n v="2"/>
  </r>
  <r>
    <x v="11"/>
    <x v="8"/>
    <x v="151"/>
    <x v="16"/>
    <n v="1"/>
  </r>
  <r>
    <x v="11"/>
    <x v="8"/>
    <x v="152"/>
    <x v="16"/>
    <n v="1"/>
  </r>
  <r>
    <x v="11"/>
    <x v="8"/>
    <x v="153"/>
    <x v="16"/>
    <n v="3"/>
  </r>
  <r>
    <x v="11"/>
    <x v="8"/>
    <x v="154"/>
    <x v="16"/>
    <n v="1"/>
  </r>
  <r>
    <x v="11"/>
    <x v="8"/>
    <x v="143"/>
    <x v="33"/>
    <n v="5"/>
  </r>
  <r>
    <x v="11"/>
    <x v="8"/>
    <x v="144"/>
    <x v="33"/>
    <n v="1"/>
  </r>
  <r>
    <x v="11"/>
    <x v="8"/>
    <x v="146"/>
    <x v="33"/>
    <n v="1"/>
  </r>
  <r>
    <x v="11"/>
    <x v="8"/>
    <x v="147"/>
    <x v="33"/>
    <n v="1"/>
  </r>
  <r>
    <x v="11"/>
    <x v="8"/>
    <x v="149"/>
    <x v="33"/>
    <n v="2"/>
  </r>
  <r>
    <x v="11"/>
    <x v="8"/>
    <x v="150"/>
    <x v="33"/>
    <n v="2"/>
  </r>
  <r>
    <x v="11"/>
    <x v="8"/>
    <x v="151"/>
    <x v="33"/>
    <n v="1"/>
  </r>
  <r>
    <x v="11"/>
    <x v="8"/>
    <x v="152"/>
    <x v="33"/>
    <n v="2"/>
  </r>
  <r>
    <x v="11"/>
    <x v="8"/>
    <x v="153"/>
    <x v="33"/>
    <n v="2"/>
  </r>
  <r>
    <x v="11"/>
    <x v="8"/>
    <x v="154"/>
    <x v="33"/>
    <n v="4"/>
  </r>
  <r>
    <x v="11"/>
    <x v="8"/>
    <x v="155"/>
    <x v="33"/>
    <n v="8"/>
  </r>
  <r>
    <x v="11"/>
    <x v="8"/>
    <x v="143"/>
    <x v="34"/>
    <n v="2"/>
  </r>
  <r>
    <x v="11"/>
    <x v="8"/>
    <x v="146"/>
    <x v="34"/>
    <n v="1"/>
  </r>
  <r>
    <x v="11"/>
    <x v="8"/>
    <x v="149"/>
    <x v="34"/>
    <n v="1"/>
  </r>
  <r>
    <x v="11"/>
    <x v="8"/>
    <x v="151"/>
    <x v="34"/>
    <n v="1"/>
  </r>
  <r>
    <x v="11"/>
    <x v="8"/>
    <x v="152"/>
    <x v="34"/>
    <n v="1"/>
  </r>
  <r>
    <x v="11"/>
    <x v="8"/>
    <x v="153"/>
    <x v="34"/>
    <n v="1"/>
  </r>
  <r>
    <x v="11"/>
    <x v="8"/>
    <x v="154"/>
    <x v="34"/>
    <n v="1"/>
  </r>
  <r>
    <x v="11"/>
    <x v="8"/>
    <x v="155"/>
    <x v="34"/>
    <n v="7"/>
  </r>
  <r>
    <x v="11"/>
    <x v="8"/>
    <x v="152"/>
    <x v="35"/>
    <n v="1"/>
  </r>
  <r>
    <x v="11"/>
    <x v="8"/>
    <x v="144"/>
    <x v="36"/>
    <n v="1"/>
  </r>
  <r>
    <x v="11"/>
    <x v="8"/>
    <x v="149"/>
    <x v="36"/>
    <n v="1"/>
  </r>
  <r>
    <x v="11"/>
    <x v="8"/>
    <x v="152"/>
    <x v="36"/>
    <n v="1"/>
  </r>
  <r>
    <x v="11"/>
    <x v="8"/>
    <x v="153"/>
    <x v="36"/>
    <n v="1"/>
  </r>
  <r>
    <x v="11"/>
    <x v="8"/>
    <x v="155"/>
    <x v="36"/>
    <n v="2"/>
  </r>
  <r>
    <x v="11"/>
    <x v="8"/>
    <x v="142"/>
    <x v="17"/>
    <n v="67"/>
  </r>
  <r>
    <x v="11"/>
    <x v="8"/>
    <x v="143"/>
    <x v="17"/>
    <n v="302"/>
  </r>
  <r>
    <x v="11"/>
    <x v="8"/>
    <x v="144"/>
    <x v="17"/>
    <n v="464"/>
  </r>
  <r>
    <x v="11"/>
    <x v="8"/>
    <x v="145"/>
    <x v="17"/>
    <n v="123"/>
  </r>
  <r>
    <x v="11"/>
    <x v="8"/>
    <x v="147"/>
    <x v="17"/>
    <n v="114"/>
  </r>
  <r>
    <x v="11"/>
    <x v="8"/>
    <x v="148"/>
    <x v="17"/>
    <n v="32"/>
  </r>
  <r>
    <x v="11"/>
    <x v="8"/>
    <x v="149"/>
    <x v="17"/>
    <n v="108"/>
  </r>
  <r>
    <x v="11"/>
    <x v="8"/>
    <x v="150"/>
    <x v="17"/>
    <n v="167"/>
  </r>
  <r>
    <x v="11"/>
    <x v="8"/>
    <x v="151"/>
    <x v="17"/>
    <n v="123"/>
  </r>
  <r>
    <x v="11"/>
    <x v="8"/>
    <x v="152"/>
    <x v="17"/>
    <n v="129"/>
  </r>
  <r>
    <x v="11"/>
    <x v="8"/>
    <x v="153"/>
    <x v="17"/>
    <n v="132"/>
  </r>
  <r>
    <x v="11"/>
    <x v="8"/>
    <x v="154"/>
    <x v="17"/>
    <n v="107"/>
  </r>
  <r>
    <x v="11"/>
    <x v="8"/>
    <x v="155"/>
    <x v="17"/>
    <n v="69"/>
  </r>
  <r>
    <x v="11"/>
    <x v="8"/>
    <x v="156"/>
    <x v="17"/>
    <n v="26"/>
  </r>
  <r>
    <x v="11"/>
    <x v="8"/>
    <x v="142"/>
    <x v="18"/>
    <n v="94"/>
  </r>
  <r>
    <x v="11"/>
    <x v="8"/>
    <x v="143"/>
    <x v="18"/>
    <n v="5963"/>
  </r>
  <r>
    <x v="11"/>
    <x v="8"/>
    <x v="144"/>
    <x v="18"/>
    <n v="479"/>
  </r>
  <r>
    <x v="11"/>
    <x v="8"/>
    <x v="146"/>
    <x v="18"/>
    <n v="2026"/>
  </r>
  <r>
    <x v="11"/>
    <x v="8"/>
    <x v="147"/>
    <x v="18"/>
    <n v="2755"/>
  </r>
  <r>
    <x v="11"/>
    <x v="8"/>
    <x v="148"/>
    <x v="18"/>
    <n v="55"/>
  </r>
  <r>
    <x v="11"/>
    <x v="8"/>
    <x v="149"/>
    <x v="18"/>
    <n v="1097"/>
  </r>
  <r>
    <x v="11"/>
    <x v="8"/>
    <x v="150"/>
    <x v="18"/>
    <n v="14"/>
  </r>
  <r>
    <x v="11"/>
    <x v="8"/>
    <x v="153"/>
    <x v="18"/>
    <n v="122"/>
  </r>
  <r>
    <x v="11"/>
    <x v="8"/>
    <x v="143"/>
    <x v="19"/>
    <n v="95578"/>
  </r>
  <r>
    <x v="11"/>
    <x v="8"/>
    <x v="144"/>
    <x v="19"/>
    <n v="228125"/>
  </r>
  <r>
    <x v="11"/>
    <x v="8"/>
    <x v="148"/>
    <x v="19"/>
    <n v="47777"/>
  </r>
  <r>
    <x v="11"/>
    <x v="8"/>
    <x v="153"/>
    <x v="20"/>
    <n v="7"/>
  </r>
  <r>
    <x v="11"/>
    <x v="8"/>
    <x v="142"/>
    <x v="42"/>
    <n v="107"/>
  </r>
  <r>
    <x v="11"/>
    <x v="8"/>
    <x v="143"/>
    <x v="42"/>
    <n v="986"/>
  </r>
  <r>
    <x v="11"/>
    <x v="8"/>
    <x v="144"/>
    <x v="42"/>
    <n v="808"/>
  </r>
  <r>
    <x v="11"/>
    <x v="8"/>
    <x v="145"/>
    <x v="42"/>
    <n v="212"/>
  </r>
  <r>
    <x v="11"/>
    <x v="8"/>
    <x v="146"/>
    <x v="42"/>
    <n v="329"/>
  </r>
  <r>
    <x v="11"/>
    <x v="8"/>
    <x v="147"/>
    <x v="42"/>
    <n v="640"/>
  </r>
  <r>
    <x v="11"/>
    <x v="8"/>
    <x v="148"/>
    <x v="42"/>
    <n v="686"/>
  </r>
  <r>
    <x v="11"/>
    <x v="8"/>
    <x v="149"/>
    <x v="42"/>
    <n v="229"/>
  </r>
  <r>
    <x v="11"/>
    <x v="8"/>
    <x v="150"/>
    <x v="42"/>
    <n v="356"/>
  </r>
  <r>
    <x v="11"/>
    <x v="8"/>
    <x v="151"/>
    <x v="42"/>
    <n v="1837"/>
  </r>
  <r>
    <x v="11"/>
    <x v="8"/>
    <x v="152"/>
    <x v="42"/>
    <n v="129"/>
  </r>
  <r>
    <x v="11"/>
    <x v="8"/>
    <x v="153"/>
    <x v="42"/>
    <n v="1225"/>
  </r>
  <r>
    <x v="11"/>
    <x v="8"/>
    <x v="154"/>
    <x v="42"/>
    <n v="1608"/>
  </r>
  <r>
    <x v="11"/>
    <x v="8"/>
    <x v="155"/>
    <x v="42"/>
    <n v="2944"/>
  </r>
  <r>
    <x v="11"/>
    <x v="8"/>
    <x v="156"/>
    <x v="42"/>
    <n v="659"/>
  </r>
  <r>
    <x v="11"/>
    <x v="8"/>
    <x v="142"/>
    <x v="21"/>
    <n v="76"/>
  </r>
  <r>
    <x v="11"/>
    <x v="8"/>
    <x v="143"/>
    <x v="21"/>
    <n v="861"/>
  </r>
  <r>
    <x v="11"/>
    <x v="8"/>
    <x v="144"/>
    <x v="21"/>
    <n v="641"/>
  </r>
  <r>
    <x v="11"/>
    <x v="8"/>
    <x v="145"/>
    <x v="21"/>
    <n v="145"/>
  </r>
  <r>
    <x v="11"/>
    <x v="8"/>
    <x v="146"/>
    <x v="21"/>
    <n v="282"/>
  </r>
  <r>
    <x v="11"/>
    <x v="8"/>
    <x v="147"/>
    <x v="21"/>
    <n v="481"/>
  </r>
  <r>
    <x v="11"/>
    <x v="8"/>
    <x v="148"/>
    <x v="21"/>
    <n v="516"/>
  </r>
  <r>
    <x v="11"/>
    <x v="8"/>
    <x v="149"/>
    <x v="21"/>
    <n v="171"/>
  </r>
  <r>
    <x v="11"/>
    <x v="8"/>
    <x v="150"/>
    <x v="21"/>
    <n v="343"/>
  </r>
  <r>
    <x v="11"/>
    <x v="8"/>
    <x v="151"/>
    <x v="21"/>
    <n v="1309"/>
  </r>
  <r>
    <x v="11"/>
    <x v="8"/>
    <x v="152"/>
    <x v="21"/>
    <n v="105"/>
  </r>
  <r>
    <x v="11"/>
    <x v="8"/>
    <x v="153"/>
    <x v="21"/>
    <n v="1204"/>
  </r>
  <r>
    <x v="11"/>
    <x v="8"/>
    <x v="154"/>
    <x v="21"/>
    <n v="1372"/>
  </r>
  <r>
    <x v="11"/>
    <x v="8"/>
    <x v="155"/>
    <x v="21"/>
    <n v="2410"/>
  </r>
  <r>
    <x v="11"/>
    <x v="8"/>
    <x v="156"/>
    <x v="21"/>
    <n v="585"/>
  </r>
  <r>
    <x v="11"/>
    <x v="8"/>
    <x v="142"/>
    <x v="22"/>
    <n v="50"/>
  </r>
  <r>
    <x v="11"/>
    <x v="8"/>
    <x v="143"/>
    <x v="22"/>
    <n v="32753"/>
  </r>
  <r>
    <x v="11"/>
    <x v="8"/>
    <x v="144"/>
    <x v="22"/>
    <n v="22567"/>
  </r>
  <r>
    <x v="11"/>
    <x v="8"/>
    <x v="146"/>
    <x v="22"/>
    <n v="19"/>
  </r>
  <r>
    <x v="11"/>
    <x v="8"/>
    <x v="147"/>
    <x v="22"/>
    <n v="181"/>
  </r>
  <r>
    <x v="11"/>
    <x v="8"/>
    <x v="148"/>
    <x v="22"/>
    <n v="7500"/>
  </r>
  <r>
    <x v="11"/>
    <x v="8"/>
    <x v="149"/>
    <x v="22"/>
    <n v="250"/>
  </r>
  <r>
    <x v="11"/>
    <x v="8"/>
    <x v="150"/>
    <x v="22"/>
    <n v="2312"/>
  </r>
  <r>
    <x v="11"/>
    <x v="8"/>
    <x v="151"/>
    <x v="22"/>
    <n v="1750"/>
  </r>
  <r>
    <x v="11"/>
    <x v="8"/>
    <x v="152"/>
    <x v="22"/>
    <n v="12"/>
  </r>
  <r>
    <x v="11"/>
    <x v="8"/>
    <x v="153"/>
    <x v="22"/>
    <n v="52"/>
  </r>
  <r>
    <x v="11"/>
    <x v="8"/>
    <x v="154"/>
    <x v="22"/>
    <n v="1150"/>
  </r>
  <r>
    <x v="11"/>
    <x v="8"/>
    <x v="142"/>
    <x v="23"/>
    <n v="43"/>
  </r>
  <r>
    <x v="11"/>
    <x v="8"/>
    <x v="143"/>
    <x v="23"/>
    <n v="255"/>
  </r>
  <r>
    <x v="11"/>
    <x v="8"/>
    <x v="144"/>
    <x v="23"/>
    <n v="29"/>
  </r>
  <r>
    <x v="11"/>
    <x v="8"/>
    <x v="147"/>
    <x v="23"/>
    <n v="11"/>
  </r>
  <r>
    <x v="11"/>
    <x v="8"/>
    <x v="149"/>
    <x v="23"/>
    <n v="40"/>
  </r>
  <r>
    <x v="11"/>
    <x v="8"/>
    <x v="150"/>
    <x v="23"/>
    <n v="52"/>
  </r>
  <r>
    <x v="11"/>
    <x v="8"/>
    <x v="151"/>
    <x v="23"/>
    <n v="21"/>
  </r>
  <r>
    <x v="11"/>
    <x v="8"/>
    <x v="153"/>
    <x v="23"/>
    <n v="28"/>
  </r>
  <r>
    <x v="11"/>
    <x v="8"/>
    <x v="154"/>
    <x v="23"/>
    <n v="1"/>
  </r>
  <r>
    <x v="11"/>
    <x v="8"/>
    <x v="144"/>
    <x v="24"/>
    <n v="9"/>
  </r>
  <r>
    <x v="11"/>
    <x v="8"/>
    <x v="147"/>
    <x v="24"/>
    <n v="2"/>
  </r>
  <r>
    <x v="11"/>
    <x v="8"/>
    <x v="149"/>
    <x v="24"/>
    <n v="2"/>
  </r>
  <r>
    <x v="11"/>
    <x v="8"/>
    <x v="150"/>
    <x v="24"/>
    <n v="6"/>
  </r>
  <r>
    <x v="11"/>
    <x v="8"/>
    <x v="153"/>
    <x v="24"/>
    <n v="48"/>
  </r>
  <r>
    <x v="11"/>
    <x v="8"/>
    <x v="154"/>
    <x v="24"/>
    <n v="9"/>
  </r>
  <r>
    <x v="11"/>
    <x v="8"/>
    <x v="142"/>
    <x v="25"/>
    <n v="2436"/>
  </r>
  <r>
    <x v="11"/>
    <x v="8"/>
    <x v="143"/>
    <x v="25"/>
    <n v="11417"/>
  </r>
  <r>
    <x v="11"/>
    <x v="8"/>
    <x v="144"/>
    <x v="25"/>
    <n v="13546"/>
  </r>
  <r>
    <x v="11"/>
    <x v="8"/>
    <x v="145"/>
    <x v="25"/>
    <n v="4019"/>
  </r>
  <r>
    <x v="11"/>
    <x v="8"/>
    <x v="146"/>
    <x v="25"/>
    <n v="1862"/>
  </r>
  <r>
    <x v="11"/>
    <x v="8"/>
    <x v="147"/>
    <x v="25"/>
    <n v="5283"/>
  </r>
  <r>
    <x v="11"/>
    <x v="8"/>
    <x v="148"/>
    <x v="25"/>
    <n v="5026"/>
  </r>
  <r>
    <x v="11"/>
    <x v="8"/>
    <x v="149"/>
    <x v="25"/>
    <n v="4980"/>
  </r>
  <r>
    <x v="11"/>
    <x v="8"/>
    <x v="150"/>
    <x v="25"/>
    <n v="8796"/>
  </r>
  <r>
    <x v="11"/>
    <x v="8"/>
    <x v="151"/>
    <x v="25"/>
    <n v="8475"/>
  </r>
  <r>
    <x v="11"/>
    <x v="8"/>
    <x v="152"/>
    <x v="25"/>
    <n v="4267"/>
  </r>
  <r>
    <x v="11"/>
    <x v="8"/>
    <x v="153"/>
    <x v="25"/>
    <n v="8936"/>
  </r>
  <r>
    <x v="11"/>
    <x v="8"/>
    <x v="154"/>
    <x v="25"/>
    <n v="6761"/>
  </r>
  <r>
    <x v="11"/>
    <x v="8"/>
    <x v="155"/>
    <x v="25"/>
    <n v="8763"/>
  </r>
  <r>
    <x v="11"/>
    <x v="8"/>
    <x v="156"/>
    <x v="25"/>
    <n v="1545"/>
  </r>
  <r>
    <x v="11"/>
    <x v="8"/>
    <x v="142"/>
    <x v="26"/>
    <n v="28"/>
  </r>
  <r>
    <x v="11"/>
    <x v="8"/>
    <x v="143"/>
    <x v="26"/>
    <n v="1264"/>
  </r>
  <r>
    <x v="11"/>
    <x v="8"/>
    <x v="144"/>
    <x v="26"/>
    <n v="200"/>
  </r>
  <r>
    <x v="11"/>
    <x v="8"/>
    <x v="147"/>
    <x v="26"/>
    <n v="1"/>
  </r>
  <r>
    <x v="11"/>
    <x v="8"/>
    <x v="149"/>
    <x v="26"/>
    <n v="81"/>
  </r>
  <r>
    <x v="11"/>
    <x v="8"/>
    <x v="150"/>
    <x v="26"/>
    <n v="100"/>
  </r>
  <r>
    <x v="11"/>
    <x v="8"/>
    <x v="143"/>
    <x v="27"/>
    <n v="2186"/>
  </r>
  <r>
    <x v="11"/>
    <x v="8"/>
    <x v="144"/>
    <x v="27"/>
    <n v="2506"/>
  </r>
  <r>
    <x v="11"/>
    <x v="8"/>
    <x v="145"/>
    <x v="27"/>
    <n v="287"/>
  </r>
  <r>
    <x v="11"/>
    <x v="8"/>
    <x v="147"/>
    <x v="27"/>
    <n v="338"/>
  </r>
  <r>
    <x v="11"/>
    <x v="8"/>
    <x v="148"/>
    <x v="27"/>
    <n v="862"/>
  </r>
  <r>
    <x v="11"/>
    <x v="8"/>
    <x v="149"/>
    <x v="27"/>
    <n v="745"/>
  </r>
  <r>
    <x v="11"/>
    <x v="8"/>
    <x v="150"/>
    <x v="27"/>
    <n v="440"/>
  </r>
  <r>
    <x v="11"/>
    <x v="8"/>
    <x v="151"/>
    <x v="27"/>
    <n v="1050"/>
  </r>
  <r>
    <x v="11"/>
    <x v="8"/>
    <x v="152"/>
    <x v="27"/>
    <n v="89"/>
  </r>
  <r>
    <x v="11"/>
    <x v="8"/>
    <x v="153"/>
    <x v="27"/>
    <n v="555"/>
  </r>
  <r>
    <x v="11"/>
    <x v="8"/>
    <x v="154"/>
    <x v="27"/>
    <n v="121"/>
  </r>
  <r>
    <x v="11"/>
    <x v="8"/>
    <x v="143"/>
    <x v="28"/>
    <n v="1922"/>
  </r>
  <r>
    <x v="11"/>
    <x v="8"/>
    <x v="144"/>
    <x v="28"/>
    <n v="70"/>
  </r>
  <r>
    <x v="11"/>
    <x v="8"/>
    <x v="147"/>
    <x v="28"/>
    <n v="4"/>
  </r>
  <r>
    <x v="11"/>
    <x v="8"/>
    <x v="149"/>
    <x v="28"/>
    <n v="148"/>
  </r>
  <r>
    <x v="11"/>
    <x v="8"/>
    <x v="150"/>
    <x v="28"/>
    <n v="189"/>
  </r>
  <r>
    <x v="11"/>
    <x v="8"/>
    <x v="151"/>
    <x v="28"/>
    <n v="100"/>
  </r>
  <r>
    <x v="11"/>
    <x v="8"/>
    <x v="152"/>
    <x v="28"/>
    <n v="22"/>
  </r>
  <r>
    <x v="11"/>
    <x v="8"/>
    <x v="154"/>
    <x v="28"/>
    <n v="73"/>
  </r>
  <r>
    <x v="11"/>
    <x v="8"/>
    <x v="155"/>
    <x v="28"/>
    <n v="34"/>
  </r>
  <r>
    <x v="11"/>
    <x v="8"/>
    <x v="142"/>
    <x v="29"/>
    <n v="2507"/>
  </r>
  <r>
    <x v="11"/>
    <x v="8"/>
    <x v="143"/>
    <x v="29"/>
    <n v="17411"/>
  </r>
  <r>
    <x v="11"/>
    <x v="8"/>
    <x v="144"/>
    <x v="29"/>
    <n v="16386"/>
  </r>
  <r>
    <x v="11"/>
    <x v="8"/>
    <x v="145"/>
    <x v="29"/>
    <n v="4306"/>
  </r>
  <r>
    <x v="11"/>
    <x v="8"/>
    <x v="146"/>
    <x v="29"/>
    <n v="1862"/>
  </r>
  <r>
    <x v="11"/>
    <x v="8"/>
    <x v="147"/>
    <x v="29"/>
    <n v="5639"/>
  </r>
  <r>
    <x v="11"/>
    <x v="8"/>
    <x v="148"/>
    <x v="29"/>
    <n v="5888"/>
  </r>
  <r>
    <x v="11"/>
    <x v="8"/>
    <x v="149"/>
    <x v="29"/>
    <n v="6013"/>
  </r>
  <r>
    <x v="11"/>
    <x v="8"/>
    <x v="150"/>
    <x v="29"/>
    <n v="9585"/>
  </r>
  <r>
    <x v="11"/>
    <x v="8"/>
    <x v="151"/>
    <x v="29"/>
    <n v="9664"/>
  </r>
  <r>
    <x v="11"/>
    <x v="8"/>
    <x v="152"/>
    <x v="29"/>
    <n v="4378"/>
  </r>
  <r>
    <x v="11"/>
    <x v="8"/>
    <x v="153"/>
    <x v="29"/>
    <n v="9576"/>
  </r>
  <r>
    <x v="11"/>
    <x v="8"/>
    <x v="154"/>
    <x v="29"/>
    <n v="6965"/>
  </r>
  <r>
    <x v="11"/>
    <x v="8"/>
    <x v="155"/>
    <x v="29"/>
    <n v="8828"/>
  </r>
  <r>
    <x v="11"/>
    <x v="8"/>
    <x v="156"/>
    <x v="29"/>
    <n v="1545"/>
  </r>
  <r>
    <x v="11"/>
    <x v="8"/>
    <x v="143"/>
    <x v="37"/>
    <n v="382"/>
  </r>
  <r>
    <x v="11"/>
    <x v="8"/>
    <x v="144"/>
    <x v="37"/>
    <n v="220"/>
  </r>
  <r>
    <x v="11"/>
    <x v="8"/>
    <x v="146"/>
    <x v="37"/>
    <n v="5"/>
  </r>
  <r>
    <x v="11"/>
    <x v="8"/>
    <x v="147"/>
    <x v="37"/>
    <n v="19"/>
  </r>
  <r>
    <x v="11"/>
    <x v="8"/>
    <x v="149"/>
    <x v="37"/>
    <n v="333"/>
  </r>
  <r>
    <x v="11"/>
    <x v="8"/>
    <x v="150"/>
    <x v="37"/>
    <n v="32"/>
  </r>
  <r>
    <x v="11"/>
    <x v="8"/>
    <x v="151"/>
    <x v="37"/>
    <n v="189"/>
  </r>
  <r>
    <x v="11"/>
    <x v="8"/>
    <x v="152"/>
    <x v="37"/>
    <n v="456"/>
  </r>
  <r>
    <x v="11"/>
    <x v="8"/>
    <x v="153"/>
    <x v="37"/>
    <n v="423"/>
  </r>
  <r>
    <x v="11"/>
    <x v="8"/>
    <x v="154"/>
    <x v="37"/>
    <n v="1096"/>
  </r>
  <r>
    <x v="11"/>
    <x v="8"/>
    <x v="155"/>
    <x v="37"/>
    <n v="1870"/>
  </r>
  <r>
    <x v="11"/>
    <x v="8"/>
    <x v="143"/>
    <x v="38"/>
    <n v="116"/>
  </r>
  <r>
    <x v="11"/>
    <x v="8"/>
    <x v="146"/>
    <x v="38"/>
    <n v="32"/>
  </r>
  <r>
    <x v="11"/>
    <x v="8"/>
    <x v="149"/>
    <x v="38"/>
    <n v="59"/>
  </r>
  <r>
    <x v="11"/>
    <x v="8"/>
    <x v="151"/>
    <x v="38"/>
    <n v="115"/>
  </r>
  <r>
    <x v="11"/>
    <x v="8"/>
    <x v="152"/>
    <x v="38"/>
    <n v="15"/>
  </r>
  <r>
    <x v="11"/>
    <x v="8"/>
    <x v="153"/>
    <x v="38"/>
    <n v="13"/>
  </r>
  <r>
    <x v="11"/>
    <x v="8"/>
    <x v="154"/>
    <x v="38"/>
    <n v="39"/>
  </r>
  <r>
    <x v="11"/>
    <x v="8"/>
    <x v="155"/>
    <x v="38"/>
    <n v="420"/>
  </r>
  <r>
    <x v="11"/>
    <x v="8"/>
    <x v="152"/>
    <x v="39"/>
    <n v="2"/>
  </r>
  <r>
    <x v="11"/>
    <x v="8"/>
    <x v="144"/>
    <x v="40"/>
    <n v="12"/>
  </r>
  <r>
    <x v="11"/>
    <x v="8"/>
    <x v="149"/>
    <x v="40"/>
    <n v="10"/>
  </r>
  <r>
    <x v="11"/>
    <x v="8"/>
    <x v="152"/>
    <x v="40"/>
    <n v="16"/>
  </r>
  <r>
    <x v="11"/>
    <x v="8"/>
    <x v="153"/>
    <x v="40"/>
    <n v="22"/>
  </r>
  <r>
    <x v="11"/>
    <x v="8"/>
    <x v="155"/>
    <x v="40"/>
    <n v="31"/>
  </r>
  <r>
    <x v="11"/>
    <x v="8"/>
    <x v="143"/>
    <x v="30"/>
    <n v="91"/>
  </r>
  <r>
    <x v="11"/>
    <x v="8"/>
    <x v="146"/>
    <x v="30"/>
    <n v="31"/>
  </r>
  <r>
    <x v="11"/>
    <x v="8"/>
    <x v="147"/>
    <x v="30"/>
    <n v="152"/>
  </r>
  <r>
    <x v="11"/>
    <x v="8"/>
    <x v="148"/>
    <x v="30"/>
    <n v="4"/>
  </r>
  <r>
    <x v="11"/>
    <x v="8"/>
    <x v="153"/>
    <x v="30"/>
    <n v="15"/>
  </r>
  <r>
    <x v="11"/>
    <x v="8"/>
    <x v="154"/>
    <x v="30"/>
    <n v="14"/>
  </r>
  <r>
    <x v="11"/>
    <x v="9"/>
    <x v="157"/>
    <x v="0"/>
    <n v="44"/>
  </r>
  <r>
    <x v="11"/>
    <x v="9"/>
    <x v="158"/>
    <x v="0"/>
    <n v="73"/>
  </r>
  <r>
    <x v="11"/>
    <x v="9"/>
    <x v="159"/>
    <x v="0"/>
    <n v="644"/>
  </r>
  <r>
    <x v="11"/>
    <x v="9"/>
    <x v="160"/>
    <x v="0"/>
    <n v="206"/>
  </r>
  <r>
    <x v="11"/>
    <x v="9"/>
    <x v="161"/>
    <x v="0"/>
    <n v="131"/>
  </r>
  <r>
    <x v="11"/>
    <x v="9"/>
    <x v="162"/>
    <x v="0"/>
    <n v="80"/>
  </r>
  <r>
    <x v="11"/>
    <x v="9"/>
    <x v="163"/>
    <x v="0"/>
    <n v="30"/>
  </r>
  <r>
    <x v="11"/>
    <x v="9"/>
    <x v="164"/>
    <x v="0"/>
    <n v="64"/>
  </r>
  <r>
    <x v="11"/>
    <x v="9"/>
    <x v="165"/>
    <x v="0"/>
    <n v="46"/>
  </r>
  <r>
    <x v="11"/>
    <x v="9"/>
    <x v="166"/>
    <x v="0"/>
    <n v="10"/>
  </r>
  <r>
    <x v="11"/>
    <x v="9"/>
    <x v="167"/>
    <x v="0"/>
    <n v="192"/>
  </r>
  <r>
    <x v="11"/>
    <x v="9"/>
    <x v="168"/>
    <x v="0"/>
    <n v="322"/>
  </r>
  <r>
    <x v="11"/>
    <x v="9"/>
    <x v="169"/>
    <x v="0"/>
    <n v="188"/>
  </r>
  <r>
    <x v="11"/>
    <x v="9"/>
    <x v="170"/>
    <x v="0"/>
    <n v="295"/>
  </r>
  <r>
    <x v="11"/>
    <x v="9"/>
    <x v="171"/>
    <x v="0"/>
    <n v="129"/>
  </r>
  <r>
    <x v="11"/>
    <x v="9"/>
    <x v="157"/>
    <x v="1"/>
    <n v="5"/>
  </r>
  <r>
    <x v="11"/>
    <x v="9"/>
    <x v="158"/>
    <x v="1"/>
    <n v="11"/>
  </r>
  <r>
    <x v="11"/>
    <x v="9"/>
    <x v="159"/>
    <x v="1"/>
    <n v="36"/>
  </r>
  <r>
    <x v="11"/>
    <x v="9"/>
    <x v="160"/>
    <x v="1"/>
    <n v="22"/>
  </r>
  <r>
    <x v="11"/>
    <x v="9"/>
    <x v="161"/>
    <x v="1"/>
    <n v="12"/>
  </r>
  <r>
    <x v="11"/>
    <x v="9"/>
    <x v="162"/>
    <x v="1"/>
    <n v="9"/>
  </r>
  <r>
    <x v="11"/>
    <x v="9"/>
    <x v="163"/>
    <x v="1"/>
    <n v="4"/>
  </r>
  <r>
    <x v="11"/>
    <x v="9"/>
    <x v="164"/>
    <x v="1"/>
    <n v="7"/>
  </r>
  <r>
    <x v="11"/>
    <x v="9"/>
    <x v="165"/>
    <x v="1"/>
    <n v="4"/>
  </r>
  <r>
    <x v="11"/>
    <x v="9"/>
    <x v="166"/>
    <x v="1"/>
    <n v="3"/>
  </r>
  <r>
    <x v="11"/>
    <x v="9"/>
    <x v="167"/>
    <x v="1"/>
    <n v="15"/>
  </r>
  <r>
    <x v="11"/>
    <x v="9"/>
    <x v="168"/>
    <x v="1"/>
    <n v="29"/>
  </r>
  <r>
    <x v="11"/>
    <x v="9"/>
    <x v="169"/>
    <x v="1"/>
    <n v="10"/>
  </r>
  <r>
    <x v="11"/>
    <x v="9"/>
    <x v="170"/>
    <x v="1"/>
    <n v="28"/>
  </r>
  <r>
    <x v="11"/>
    <x v="9"/>
    <x v="171"/>
    <x v="1"/>
    <n v="12"/>
  </r>
  <r>
    <x v="11"/>
    <x v="9"/>
    <x v="157"/>
    <x v="2"/>
    <n v="44"/>
  </r>
  <r>
    <x v="11"/>
    <x v="9"/>
    <x v="158"/>
    <x v="2"/>
    <n v="79"/>
  </r>
  <r>
    <x v="11"/>
    <x v="9"/>
    <x v="159"/>
    <x v="2"/>
    <n v="139"/>
  </r>
  <r>
    <x v="11"/>
    <x v="9"/>
    <x v="160"/>
    <x v="2"/>
    <n v="83"/>
  </r>
  <r>
    <x v="11"/>
    <x v="9"/>
    <x v="161"/>
    <x v="2"/>
    <n v="62"/>
  </r>
  <r>
    <x v="11"/>
    <x v="9"/>
    <x v="162"/>
    <x v="2"/>
    <n v="46"/>
  </r>
  <r>
    <x v="11"/>
    <x v="9"/>
    <x v="163"/>
    <x v="2"/>
    <n v="36"/>
  </r>
  <r>
    <x v="11"/>
    <x v="9"/>
    <x v="164"/>
    <x v="2"/>
    <n v="75"/>
  </r>
  <r>
    <x v="11"/>
    <x v="9"/>
    <x v="165"/>
    <x v="2"/>
    <n v="49"/>
  </r>
  <r>
    <x v="11"/>
    <x v="9"/>
    <x v="166"/>
    <x v="2"/>
    <n v="56"/>
  </r>
  <r>
    <x v="11"/>
    <x v="9"/>
    <x v="167"/>
    <x v="2"/>
    <n v="77"/>
  </r>
  <r>
    <x v="11"/>
    <x v="9"/>
    <x v="168"/>
    <x v="2"/>
    <n v="79"/>
  </r>
  <r>
    <x v="11"/>
    <x v="9"/>
    <x v="169"/>
    <x v="2"/>
    <n v="80"/>
  </r>
  <r>
    <x v="11"/>
    <x v="9"/>
    <x v="170"/>
    <x v="2"/>
    <n v="113"/>
  </r>
  <r>
    <x v="11"/>
    <x v="9"/>
    <x v="171"/>
    <x v="2"/>
    <n v="75"/>
  </r>
  <r>
    <x v="11"/>
    <x v="9"/>
    <x v="159"/>
    <x v="3"/>
    <n v="1"/>
  </r>
  <r>
    <x v="11"/>
    <x v="9"/>
    <x v="170"/>
    <x v="3"/>
    <n v="1"/>
  </r>
  <r>
    <x v="11"/>
    <x v="9"/>
    <x v="157"/>
    <x v="4"/>
    <n v="3"/>
  </r>
  <r>
    <x v="11"/>
    <x v="9"/>
    <x v="158"/>
    <x v="4"/>
    <n v="15"/>
  </r>
  <r>
    <x v="11"/>
    <x v="9"/>
    <x v="159"/>
    <x v="4"/>
    <n v="33"/>
  </r>
  <r>
    <x v="11"/>
    <x v="9"/>
    <x v="160"/>
    <x v="4"/>
    <n v="17"/>
  </r>
  <r>
    <x v="11"/>
    <x v="9"/>
    <x v="161"/>
    <x v="4"/>
    <n v="19"/>
  </r>
  <r>
    <x v="11"/>
    <x v="9"/>
    <x v="162"/>
    <x v="4"/>
    <n v="17"/>
  </r>
  <r>
    <x v="11"/>
    <x v="9"/>
    <x v="163"/>
    <x v="4"/>
    <n v="3"/>
  </r>
  <r>
    <x v="11"/>
    <x v="9"/>
    <x v="164"/>
    <x v="4"/>
    <n v="27"/>
  </r>
  <r>
    <x v="11"/>
    <x v="9"/>
    <x v="165"/>
    <x v="4"/>
    <n v="13"/>
  </r>
  <r>
    <x v="11"/>
    <x v="9"/>
    <x v="166"/>
    <x v="4"/>
    <n v="27"/>
  </r>
  <r>
    <x v="11"/>
    <x v="9"/>
    <x v="167"/>
    <x v="4"/>
    <n v="25"/>
  </r>
  <r>
    <x v="11"/>
    <x v="9"/>
    <x v="168"/>
    <x v="4"/>
    <n v="23"/>
  </r>
  <r>
    <x v="11"/>
    <x v="9"/>
    <x v="169"/>
    <x v="4"/>
    <n v="21"/>
  </r>
  <r>
    <x v="11"/>
    <x v="9"/>
    <x v="170"/>
    <x v="4"/>
    <n v="27"/>
  </r>
  <r>
    <x v="11"/>
    <x v="9"/>
    <x v="171"/>
    <x v="4"/>
    <n v="16"/>
  </r>
  <r>
    <x v="11"/>
    <x v="9"/>
    <x v="157"/>
    <x v="5"/>
    <n v="47"/>
  </r>
  <r>
    <x v="11"/>
    <x v="9"/>
    <x v="158"/>
    <x v="5"/>
    <n v="83"/>
  </r>
  <r>
    <x v="11"/>
    <x v="9"/>
    <x v="159"/>
    <x v="5"/>
    <n v="144"/>
  </r>
  <r>
    <x v="11"/>
    <x v="9"/>
    <x v="160"/>
    <x v="5"/>
    <n v="87"/>
  </r>
  <r>
    <x v="11"/>
    <x v="9"/>
    <x v="161"/>
    <x v="5"/>
    <n v="69"/>
  </r>
  <r>
    <x v="11"/>
    <x v="9"/>
    <x v="162"/>
    <x v="5"/>
    <n v="47"/>
  </r>
  <r>
    <x v="11"/>
    <x v="9"/>
    <x v="163"/>
    <x v="5"/>
    <n v="39"/>
  </r>
  <r>
    <x v="11"/>
    <x v="9"/>
    <x v="164"/>
    <x v="5"/>
    <n v="77"/>
  </r>
  <r>
    <x v="11"/>
    <x v="9"/>
    <x v="165"/>
    <x v="5"/>
    <n v="50"/>
  </r>
  <r>
    <x v="11"/>
    <x v="9"/>
    <x v="166"/>
    <x v="5"/>
    <n v="57"/>
  </r>
  <r>
    <x v="11"/>
    <x v="9"/>
    <x v="167"/>
    <x v="5"/>
    <n v="82"/>
  </r>
  <r>
    <x v="11"/>
    <x v="9"/>
    <x v="168"/>
    <x v="5"/>
    <n v="83"/>
  </r>
  <r>
    <x v="11"/>
    <x v="9"/>
    <x v="169"/>
    <x v="5"/>
    <n v="84"/>
  </r>
  <r>
    <x v="11"/>
    <x v="9"/>
    <x v="170"/>
    <x v="5"/>
    <n v="115"/>
  </r>
  <r>
    <x v="11"/>
    <x v="9"/>
    <x v="171"/>
    <x v="5"/>
    <n v="75"/>
  </r>
  <r>
    <x v="11"/>
    <x v="9"/>
    <x v="157"/>
    <x v="6"/>
    <n v="1"/>
  </r>
  <r>
    <x v="11"/>
    <x v="9"/>
    <x v="158"/>
    <x v="6"/>
    <n v="2"/>
  </r>
  <r>
    <x v="11"/>
    <x v="9"/>
    <x v="159"/>
    <x v="6"/>
    <n v="1"/>
  </r>
  <r>
    <x v="11"/>
    <x v="9"/>
    <x v="160"/>
    <x v="6"/>
    <n v="1"/>
  </r>
  <r>
    <x v="11"/>
    <x v="9"/>
    <x v="161"/>
    <x v="6"/>
    <n v="2"/>
  </r>
  <r>
    <x v="11"/>
    <x v="9"/>
    <x v="162"/>
    <x v="6"/>
    <n v="1"/>
  </r>
  <r>
    <x v="11"/>
    <x v="9"/>
    <x v="163"/>
    <x v="6"/>
    <n v="1"/>
  </r>
  <r>
    <x v="11"/>
    <x v="9"/>
    <x v="164"/>
    <x v="6"/>
    <n v="3"/>
  </r>
  <r>
    <x v="11"/>
    <x v="9"/>
    <x v="165"/>
    <x v="6"/>
    <n v="1"/>
  </r>
  <r>
    <x v="11"/>
    <x v="9"/>
    <x v="167"/>
    <x v="6"/>
    <n v="1"/>
  </r>
  <r>
    <x v="11"/>
    <x v="9"/>
    <x v="168"/>
    <x v="6"/>
    <n v="1"/>
  </r>
  <r>
    <x v="11"/>
    <x v="9"/>
    <x v="170"/>
    <x v="6"/>
    <n v="3"/>
  </r>
  <r>
    <x v="11"/>
    <x v="9"/>
    <x v="157"/>
    <x v="7"/>
    <n v="2"/>
  </r>
  <r>
    <x v="11"/>
    <x v="9"/>
    <x v="158"/>
    <x v="7"/>
    <n v="3"/>
  </r>
  <r>
    <x v="11"/>
    <x v="9"/>
    <x v="159"/>
    <x v="7"/>
    <n v="5"/>
  </r>
  <r>
    <x v="11"/>
    <x v="9"/>
    <x v="160"/>
    <x v="7"/>
    <n v="2"/>
  </r>
  <r>
    <x v="11"/>
    <x v="9"/>
    <x v="161"/>
    <x v="7"/>
    <n v="4"/>
  </r>
  <r>
    <x v="11"/>
    <x v="9"/>
    <x v="163"/>
    <x v="7"/>
    <n v="4"/>
  </r>
  <r>
    <x v="11"/>
    <x v="9"/>
    <x v="164"/>
    <x v="7"/>
    <n v="1"/>
  </r>
  <r>
    <x v="11"/>
    <x v="9"/>
    <x v="165"/>
    <x v="7"/>
    <n v="1"/>
  </r>
  <r>
    <x v="11"/>
    <x v="9"/>
    <x v="167"/>
    <x v="7"/>
    <n v="2"/>
  </r>
  <r>
    <x v="11"/>
    <x v="9"/>
    <x v="168"/>
    <x v="7"/>
    <n v="6"/>
  </r>
  <r>
    <x v="11"/>
    <x v="9"/>
    <x v="170"/>
    <x v="7"/>
    <n v="3"/>
  </r>
  <r>
    <x v="11"/>
    <x v="9"/>
    <x v="171"/>
    <x v="7"/>
    <n v="1"/>
  </r>
  <r>
    <x v="11"/>
    <x v="9"/>
    <x v="159"/>
    <x v="8"/>
    <n v="1"/>
  </r>
  <r>
    <x v="11"/>
    <x v="9"/>
    <x v="160"/>
    <x v="8"/>
    <n v="1"/>
  </r>
  <r>
    <x v="11"/>
    <x v="9"/>
    <x v="157"/>
    <x v="41"/>
    <n v="7"/>
  </r>
  <r>
    <x v="11"/>
    <x v="9"/>
    <x v="158"/>
    <x v="41"/>
    <n v="18"/>
  </r>
  <r>
    <x v="11"/>
    <x v="9"/>
    <x v="159"/>
    <x v="41"/>
    <n v="63"/>
  </r>
  <r>
    <x v="11"/>
    <x v="9"/>
    <x v="160"/>
    <x v="41"/>
    <n v="50"/>
  </r>
  <r>
    <x v="11"/>
    <x v="9"/>
    <x v="161"/>
    <x v="41"/>
    <n v="16"/>
  </r>
  <r>
    <x v="11"/>
    <x v="9"/>
    <x v="162"/>
    <x v="41"/>
    <n v="6"/>
  </r>
  <r>
    <x v="11"/>
    <x v="9"/>
    <x v="163"/>
    <x v="41"/>
    <n v="10"/>
  </r>
  <r>
    <x v="11"/>
    <x v="9"/>
    <x v="164"/>
    <x v="41"/>
    <n v="12"/>
  </r>
  <r>
    <x v="11"/>
    <x v="9"/>
    <x v="165"/>
    <x v="41"/>
    <n v="30"/>
  </r>
  <r>
    <x v="11"/>
    <x v="9"/>
    <x v="166"/>
    <x v="41"/>
    <n v="11"/>
  </r>
  <r>
    <x v="11"/>
    <x v="9"/>
    <x v="167"/>
    <x v="41"/>
    <n v="19"/>
  </r>
  <r>
    <x v="11"/>
    <x v="9"/>
    <x v="168"/>
    <x v="41"/>
    <n v="20"/>
  </r>
  <r>
    <x v="11"/>
    <x v="9"/>
    <x v="169"/>
    <x v="41"/>
    <n v="46"/>
  </r>
  <r>
    <x v="11"/>
    <x v="9"/>
    <x v="170"/>
    <x v="41"/>
    <n v="60"/>
  </r>
  <r>
    <x v="11"/>
    <x v="9"/>
    <x v="171"/>
    <x v="41"/>
    <n v="60"/>
  </r>
  <r>
    <x v="11"/>
    <x v="9"/>
    <x v="157"/>
    <x v="9"/>
    <n v="7"/>
  </r>
  <r>
    <x v="11"/>
    <x v="9"/>
    <x v="158"/>
    <x v="9"/>
    <n v="18"/>
  </r>
  <r>
    <x v="11"/>
    <x v="9"/>
    <x v="159"/>
    <x v="9"/>
    <n v="62"/>
  </r>
  <r>
    <x v="11"/>
    <x v="9"/>
    <x v="160"/>
    <x v="9"/>
    <n v="50"/>
  </r>
  <r>
    <x v="11"/>
    <x v="9"/>
    <x v="161"/>
    <x v="9"/>
    <n v="14"/>
  </r>
  <r>
    <x v="11"/>
    <x v="9"/>
    <x v="162"/>
    <x v="9"/>
    <n v="7"/>
  </r>
  <r>
    <x v="11"/>
    <x v="9"/>
    <x v="163"/>
    <x v="9"/>
    <n v="14"/>
  </r>
  <r>
    <x v="11"/>
    <x v="9"/>
    <x v="164"/>
    <x v="9"/>
    <n v="13"/>
  </r>
  <r>
    <x v="11"/>
    <x v="9"/>
    <x v="165"/>
    <x v="9"/>
    <n v="33"/>
  </r>
  <r>
    <x v="11"/>
    <x v="9"/>
    <x v="166"/>
    <x v="9"/>
    <n v="11"/>
  </r>
  <r>
    <x v="11"/>
    <x v="9"/>
    <x v="167"/>
    <x v="9"/>
    <n v="25"/>
  </r>
  <r>
    <x v="11"/>
    <x v="9"/>
    <x v="168"/>
    <x v="9"/>
    <n v="20"/>
  </r>
  <r>
    <x v="11"/>
    <x v="9"/>
    <x v="169"/>
    <x v="9"/>
    <n v="45"/>
  </r>
  <r>
    <x v="11"/>
    <x v="9"/>
    <x v="170"/>
    <x v="9"/>
    <n v="60"/>
  </r>
  <r>
    <x v="11"/>
    <x v="9"/>
    <x v="171"/>
    <x v="9"/>
    <n v="61"/>
  </r>
  <r>
    <x v="11"/>
    <x v="9"/>
    <x v="157"/>
    <x v="10"/>
    <n v="6"/>
  </r>
  <r>
    <x v="11"/>
    <x v="9"/>
    <x v="158"/>
    <x v="10"/>
    <n v="5"/>
  </r>
  <r>
    <x v="11"/>
    <x v="9"/>
    <x v="159"/>
    <x v="10"/>
    <n v="2"/>
  </r>
  <r>
    <x v="11"/>
    <x v="9"/>
    <x v="161"/>
    <x v="10"/>
    <n v="1"/>
  </r>
  <r>
    <x v="11"/>
    <x v="9"/>
    <x v="162"/>
    <x v="10"/>
    <n v="1"/>
  </r>
  <r>
    <x v="11"/>
    <x v="9"/>
    <x v="163"/>
    <x v="10"/>
    <n v="6"/>
  </r>
  <r>
    <x v="11"/>
    <x v="9"/>
    <x v="164"/>
    <x v="10"/>
    <n v="2"/>
  </r>
  <r>
    <x v="11"/>
    <x v="9"/>
    <x v="167"/>
    <x v="10"/>
    <n v="3"/>
  </r>
  <r>
    <x v="11"/>
    <x v="9"/>
    <x v="168"/>
    <x v="10"/>
    <n v="1"/>
  </r>
  <r>
    <x v="11"/>
    <x v="9"/>
    <x v="170"/>
    <x v="10"/>
    <n v="1"/>
  </r>
  <r>
    <x v="11"/>
    <x v="9"/>
    <x v="171"/>
    <x v="10"/>
    <n v="2"/>
  </r>
  <r>
    <x v="11"/>
    <x v="9"/>
    <x v="157"/>
    <x v="11"/>
    <n v="3"/>
  </r>
  <r>
    <x v="11"/>
    <x v="9"/>
    <x v="158"/>
    <x v="11"/>
    <n v="3"/>
  </r>
  <r>
    <x v="11"/>
    <x v="9"/>
    <x v="163"/>
    <x v="11"/>
    <n v="2"/>
  </r>
  <r>
    <x v="11"/>
    <x v="9"/>
    <x v="167"/>
    <x v="11"/>
    <n v="2"/>
  </r>
  <r>
    <x v="11"/>
    <x v="9"/>
    <x v="168"/>
    <x v="11"/>
    <n v="1"/>
  </r>
  <r>
    <x v="11"/>
    <x v="9"/>
    <x v="170"/>
    <x v="11"/>
    <n v="1"/>
  </r>
  <r>
    <x v="11"/>
    <x v="9"/>
    <x v="157"/>
    <x v="12"/>
    <n v="30"/>
  </r>
  <r>
    <x v="11"/>
    <x v="9"/>
    <x v="158"/>
    <x v="12"/>
    <n v="75"/>
  </r>
  <r>
    <x v="11"/>
    <x v="9"/>
    <x v="159"/>
    <x v="12"/>
    <n v="133"/>
  </r>
  <r>
    <x v="11"/>
    <x v="9"/>
    <x v="160"/>
    <x v="12"/>
    <n v="83"/>
  </r>
  <r>
    <x v="11"/>
    <x v="9"/>
    <x v="161"/>
    <x v="12"/>
    <n v="62"/>
  </r>
  <r>
    <x v="11"/>
    <x v="9"/>
    <x v="162"/>
    <x v="12"/>
    <n v="44"/>
  </r>
  <r>
    <x v="11"/>
    <x v="9"/>
    <x v="163"/>
    <x v="12"/>
    <n v="31"/>
  </r>
  <r>
    <x v="11"/>
    <x v="9"/>
    <x v="164"/>
    <x v="12"/>
    <n v="75"/>
  </r>
  <r>
    <x v="11"/>
    <x v="9"/>
    <x v="165"/>
    <x v="12"/>
    <n v="49"/>
  </r>
  <r>
    <x v="11"/>
    <x v="9"/>
    <x v="166"/>
    <x v="12"/>
    <n v="56"/>
  </r>
  <r>
    <x v="11"/>
    <x v="9"/>
    <x v="167"/>
    <x v="12"/>
    <n v="73"/>
  </r>
  <r>
    <x v="11"/>
    <x v="9"/>
    <x v="168"/>
    <x v="12"/>
    <n v="79"/>
  </r>
  <r>
    <x v="11"/>
    <x v="9"/>
    <x v="169"/>
    <x v="12"/>
    <n v="80"/>
  </r>
  <r>
    <x v="11"/>
    <x v="9"/>
    <x v="170"/>
    <x v="12"/>
    <n v="112"/>
  </r>
  <r>
    <x v="11"/>
    <x v="9"/>
    <x v="171"/>
    <x v="12"/>
    <n v="75"/>
  </r>
  <r>
    <x v="11"/>
    <x v="9"/>
    <x v="157"/>
    <x v="13"/>
    <n v="3"/>
  </r>
  <r>
    <x v="11"/>
    <x v="9"/>
    <x v="158"/>
    <x v="13"/>
    <n v="1"/>
  </r>
  <r>
    <x v="11"/>
    <x v="9"/>
    <x v="159"/>
    <x v="13"/>
    <n v="2"/>
  </r>
  <r>
    <x v="11"/>
    <x v="9"/>
    <x v="163"/>
    <x v="13"/>
    <n v="3"/>
  </r>
  <r>
    <x v="11"/>
    <x v="9"/>
    <x v="164"/>
    <x v="13"/>
    <n v="2"/>
  </r>
  <r>
    <x v="11"/>
    <x v="9"/>
    <x v="166"/>
    <x v="13"/>
    <n v="1"/>
  </r>
  <r>
    <x v="11"/>
    <x v="9"/>
    <x v="167"/>
    <x v="13"/>
    <n v="1"/>
  </r>
  <r>
    <x v="11"/>
    <x v="9"/>
    <x v="157"/>
    <x v="14"/>
    <n v="15"/>
  </r>
  <r>
    <x v="11"/>
    <x v="9"/>
    <x v="158"/>
    <x v="14"/>
    <n v="6"/>
  </r>
  <r>
    <x v="11"/>
    <x v="9"/>
    <x v="159"/>
    <x v="14"/>
    <n v="30"/>
  </r>
  <r>
    <x v="11"/>
    <x v="9"/>
    <x v="161"/>
    <x v="14"/>
    <n v="2"/>
  </r>
  <r>
    <x v="11"/>
    <x v="9"/>
    <x v="162"/>
    <x v="14"/>
    <n v="5"/>
  </r>
  <r>
    <x v="11"/>
    <x v="9"/>
    <x v="163"/>
    <x v="14"/>
    <n v="12"/>
  </r>
  <r>
    <x v="11"/>
    <x v="9"/>
    <x v="167"/>
    <x v="14"/>
    <n v="5"/>
  </r>
  <r>
    <x v="11"/>
    <x v="9"/>
    <x v="168"/>
    <x v="14"/>
    <n v="3"/>
  </r>
  <r>
    <x v="11"/>
    <x v="9"/>
    <x v="170"/>
    <x v="14"/>
    <n v="3"/>
  </r>
  <r>
    <x v="11"/>
    <x v="9"/>
    <x v="157"/>
    <x v="15"/>
    <n v="6"/>
  </r>
  <r>
    <x v="11"/>
    <x v="9"/>
    <x v="159"/>
    <x v="15"/>
    <n v="3"/>
  </r>
  <r>
    <x v="11"/>
    <x v="9"/>
    <x v="160"/>
    <x v="15"/>
    <n v="1"/>
  </r>
  <r>
    <x v="11"/>
    <x v="9"/>
    <x v="161"/>
    <x v="15"/>
    <n v="2"/>
  </r>
  <r>
    <x v="11"/>
    <x v="9"/>
    <x v="162"/>
    <x v="15"/>
    <n v="2"/>
  </r>
  <r>
    <x v="11"/>
    <x v="9"/>
    <x v="163"/>
    <x v="15"/>
    <n v="8"/>
  </r>
  <r>
    <x v="11"/>
    <x v="9"/>
    <x v="164"/>
    <x v="15"/>
    <n v="5"/>
  </r>
  <r>
    <x v="11"/>
    <x v="9"/>
    <x v="166"/>
    <x v="15"/>
    <n v="1"/>
  </r>
  <r>
    <x v="11"/>
    <x v="9"/>
    <x v="167"/>
    <x v="15"/>
    <n v="4"/>
  </r>
  <r>
    <x v="11"/>
    <x v="9"/>
    <x v="168"/>
    <x v="15"/>
    <n v="2"/>
  </r>
  <r>
    <x v="11"/>
    <x v="9"/>
    <x v="170"/>
    <x v="15"/>
    <n v="1"/>
  </r>
  <r>
    <x v="11"/>
    <x v="9"/>
    <x v="171"/>
    <x v="15"/>
    <n v="3"/>
  </r>
  <r>
    <x v="11"/>
    <x v="9"/>
    <x v="157"/>
    <x v="16"/>
    <n v="2"/>
  </r>
  <r>
    <x v="11"/>
    <x v="9"/>
    <x v="158"/>
    <x v="16"/>
    <n v="5"/>
  </r>
  <r>
    <x v="11"/>
    <x v="9"/>
    <x v="159"/>
    <x v="16"/>
    <n v="7"/>
  </r>
  <r>
    <x v="11"/>
    <x v="9"/>
    <x v="160"/>
    <x v="16"/>
    <n v="7"/>
  </r>
  <r>
    <x v="11"/>
    <x v="9"/>
    <x v="161"/>
    <x v="16"/>
    <n v="1"/>
  </r>
  <r>
    <x v="11"/>
    <x v="9"/>
    <x v="162"/>
    <x v="16"/>
    <n v="4"/>
  </r>
  <r>
    <x v="11"/>
    <x v="9"/>
    <x v="163"/>
    <x v="16"/>
    <n v="3"/>
  </r>
  <r>
    <x v="11"/>
    <x v="9"/>
    <x v="164"/>
    <x v="16"/>
    <n v="2"/>
  </r>
  <r>
    <x v="11"/>
    <x v="9"/>
    <x v="165"/>
    <x v="16"/>
    <n v="2"/>
  </r>
  <r>
    <x v="11"/>
    <x v="9"/>
    <x v="167"/>
    <x v="16"/>
    <n v="8"/>
  </r>
  <r>
    <x v="11"/>
    <x v="9"/>
    <x v="168"/>
    <x v="16"/>
    <n v="10"/>
  </r>
  <r>
    <x v="11"/>
    <x v="9"/>
    <x v="169"/>
    <x v="16"/>
    <n v="1"/>
  </r>
  <r>
    <x v="11"/>
    <x v="9"/>
    <x v="170"/>
    <x v="16"/>
    <n v="4"/>
  </r>
  <r>
    <x v="11"/>
    <x v="9"/>
    <x v="171"/>
    <x v="16"/>
    <n v="2"/>
  </r>
  <r>
    <x v="11"/>
    <x v="9"/>
    <x v="157"/>
    <x v="33"/>
    <n v="3"/>
  </r>
  <r>
    <x v="11"/>
    <x v="9"/>
    <x v="158"/>
    <x v="33"/>
    <n v="1"/>
  </r>
  <r>
    <x v="11"/>
    <x v="9"/>
    <x v="159"/>
    <x v="33"/>
    <n v="7"/>
  </r>
  <r>
    <x v="11"/>
    <x v="9"/>
    <x v="160"/>
    <x v="33"/>
    <n v="1"/>
  </r>
  <r>
    <x v="11"/>
    <x v="9"/>
    <x v="161"/>
    <x v="33"/>
    <n v="3"/>
  </r>
  <r>
    <x v="11"/>
    <x v="9"/>
    <x v="163"/>
    <x v="33"/>
    <n v="3"/>
  </r>
  <r>
    <x v="11"/>
    <x v="9"/>
    <x v="164"/>
    <x v="33"/>
    <n v="4"/>
  </r>
  <r>
    <x v="11"/>
    <x v="9"/>
    <x v="165"/>
    <x v="33"/>
    <n v="4"/>
  </r>
  <r>
    <x v="11"/>
    <x v="9"/>
    <x v="166"/>
    <x v="33"/>
    <n v="6"/>
  </r>
  <r>
    <x v="11"/>
    <x v="9"/>
    <x v="167"/>
    <x v="33"/>
    <n v="3"/>
  </r>
  <r>
    <x v="11"/>
    <x v="9"/>
    <x v="168"/>
    <x v="33"/>
    <n v="6"/>
  </r>
  <r>
    <x v="11"/>
    <x v="9"/>
    <x v="170"/>
    <x v="33"/>
    <n v="1"/>
  </r>
  <r>
    <x v="11"/>
    <x v="9"/>
    <x v="171"/>
    <x v="33"/>
    <n v="1"/>
  </r>
  <r>
    <x v="11"/>
    <x v="9"/>
    <x v="157"/>
    <x v="34"/>
    <n v="2"/>
  </r>
  <r>
    <x v="11"/>
    <x v="9"/>
    <x v="158"/>
    <x v="34"/>
    <n v="1"/>
  </r>
  <r>
    <x v="11"/>
    <x v="9"/>
    <x v="159"/>
    <x v="34"/>
    <n v="3"/>
  </r>
  <r>
    <x v="11"/>
    <x v="9"/>
    <x v="160"/>
    <x v="34"/>
    <n v="2"/>
  </r>
  <r>
    <x v="11"/>
    <x v="9"/>
    <x v="161"/>
    <x v="34"/>
    <n v="2"/>
  </r>
  <r>
    <x v="11"/>
    <x v="9"/>
    <x v="164"/>
    <x v="34"/>
    <n v="4"/>
  </r>
  <r>
    <x v="11"/>
    <x v="9"/>
    <x v="166"/>
    <x v="34"/>
    <n v="2"/>
  </r>
  <r>
    <x v="11"/>
    <x v="9"/>
    <x v="168"/>
    <x v="34"/>
    <n v="3"/>
  </r>
  <r>
    <x v="11"/>
    <x v="9"/>
    <x v="159"/>
    <x v="35"/>
    <n v="2"/>
  </r>
  <r>
    <x v="11"/>
    <x v="9"/>
    <x v="164"/>
    <x v="35"/>
    <n v="1"/>
  </r>
  <r>
    <x v="11"/>
    <x v="9"/>
    <x v="167"/>
    <x v="35"/>
    <n v="1"/>
  </r>
  <r>
    <x v="11"/>
    <x v="9"/>
    <x v="171"/>
    <x v="35"/>
    <n v="1"/>
  </r>
  <r>
    <x v="11"/>
    <x v="9"/>
    <x v="159"/>
    <x v="36"/>
    <n v="1"/>
  </r>
  <r>
    <x v="11"/>
    <x v="9"/>
    <x v="161"/>
    <x v="36"/>
    <n v="2"/>
  </r>
  <r>
    <x v="11"/>
    <x v="9"/>
    <x v="164"/>
    <x v="36"/>
    <n v="2"/>
  </r>
  <r>
    <x v="11"/>
    <x v="9"/>
    <x v="165"/>
    <x v="36"/>
    <n v="2"/>
  </r>
  <r>
    <x v="11"/>
    <x v="9"/>
    <x v="166"/>
    <x v="36"/>
    <n v="3"/>
  </r>
  <r>
    <x v="11"/>
    <x v="9"/>
    <x v="168"/>
    <x v="36"/>
    <n v="4"/>
  </r>
  <r>
    <x v="11"/>
    <x v="9"/>
    <x v="157"/>
    <x v="17"/>
    <n v="23"/>
  </r>
  <r>
    <x v="11"/>
    <x v="9"/>
    <x v="158"/>
    <x v="17"/>
    <n v="290"/>
  </r>
  <r>
    <x v="11"/>
    <x v="9"/>
    <x v="159"/>
    <x v="17"/>
    <n v="833"/>
  </r>
  <r>
    <x v="11"/>
    <x v="9"/>
    <x v="160"/>
    <x v="17"/>
    <n v="358"/>
  </r>
  <r>
    <x v="11"/>
    <x v="9"/>
    <x v="161"/>
    <x v="17"/>
    <n v="345"/>
  </r>
  <r>
    <x v="11"/>
    <x v="9"/>
    <x v="162"/>
    <x v="17"/>
    <n v="393"/>
  </r>
  <r>
    <x v="11"/>
    <x v="9"/>
    <x v="163"/>
    <x v="17"/>
    <n v="34"/>
  </r>
  <r>
    <x v="11"/>
    <x v="9"/>
    <x v="164"/>
    <x v="17"/>
    <n v="448"/>
  </r>
  <r>
    <x v="11"/>
    <x v="9"/>
    <x v="165"/>
    <x v="17"/>
    <n v="182"/>
  </r>
  <r>
    <x v="11"/>
    <x v="9"/>
    <x v="166"/>
    <x v="17"/>
    <n v="456"/>
  </r>
  <r>
    <x v="11"/>
    <x v="9"/>
    <x v="167"/>
    <x v="17"/>
    <n v="453"/>
  </r>
  <r>
    <x v="11"/>
    <x v="9"/>
    <x v="168"/>
    <x v="17"/>
    <n v="418"/>
  </r>
  <r>
    <x v="11"/>
    <x v="9"/>
    <x v="169"/>
    <x v="17"/>
    <n v="297"/>
  </r>
  <r>
    <x v="11"/>
    <x v="9"/>
    <x v="170"/>
    <x v="17"/>
    <n v="446"/>
  </r>
  <r>
    <x v="11"/>
    <x v="9"/>
    <x v="171"/>
    <x v="17"/>
    <n v="200"/>
  </r>
  <r>
    <x v="11"/>
    <x v="9"/>
    <x v="157"/>
    <x v="18"/>
    <n v="1191"/>
  </r>
  <r>
    <x v="11"/>
    <x v="9"/>
    <x v="158"/>
    <x v="18"/>
    <n v="1045"/>
  </r>
  <r>
    <x v="11"/>
    <x v="9"/>
    <x v="159"/>
    <x v="18"/>
    <n v="1235"/>
  </r>
  <r>
    <x v="11"/>
    <x v="9"/>
    <x v="160"/>
    <x v="18"/>
    <n v="1907"/>
  </r>
  <r>
    <x v="11"/>
    <x v="9"/>
    <x v="161"/>
    <x v="18"/>
    <n v="3553"/>
  </r>
  <r>
    <x v="11"/>
    <x v="9"/>
    <x v="163"/>
    <x v="18"/>
    <n v="337"/>
  </r>
  <r>
    <x v="11"/>
    <x v="9"/>
    <x v="164"/>
    <x v="18"/>
    <n v="16"/>
  </r>
  <r>
    <x v="11"/>
    <x v="9"/>
    <x v="165"/>
    <x v="18"/>
    <n v="5"/>
  </r>
  <r>
    <x v="11"/>
    <x v="9"/>
    <x v="167"/>
    <x v="18"/>
    <n v="104"/>
  </r>
  <r>
    <x v="11"/>
    <x v="9"/>
    <x v="168"/>
    <x v="18"/>
    <n v="863"/>
  </r>
  <r>
    <x v="11"/>
    <x v="9"/>
    <x v="170"/>
    <x v="18"/>
    <n v="193"/>
  </r>
  <r>
    <x v="11"/>
    <x v="9"/>
    <x v="171"/>
    <x v="18"/>
    <n v="251"/>
  </r>
  <r>
    <x v="11"/>
    <x v="9"/>
    <x v="159"/>
    <x v="19"/>
    <n v="126180"/>
  </r>
  <r>
    <x v="11"/>
    <x v="9"/>
    <x v="160"/>
    <x v="19"/>
    <n v="44136"/>
  </r>
  <r>
    <x v="11"/>
    <x v="9"/>
    <x v="159"/>
    <x v="20"/>
    <n v="5"/>
  </r>
  <r>
    <x v="11"/>
    <x v="9"/>
    <x v="170"/>
    <x v="20"/>
    <n v="8"/>
  </r>
  <r>
    <x v="11"/>
    <x v="9"/>
    <x v="157"/>
    <x v="42"/>
    <n v="244"/>
  </r>
  <r>
    <x v="11"/>
    <x v="9"/>
    <x v="158"/>
    <x v="42"/>
    <n v="397"/>
  </r>
  <r>
    <x v="11"/>
    <x v="9"/>
    <x v="159"/>
    <x v="42"/>
    <n v="2168"/>
  </r>
  <r>
    <x v="11"/>
    <x v="9"/>
    <x v="160"/>
    <x v="42"/>
    <n v="1995"/>
  </r>
  <r>
    <x v="11"/>
    <x v="9"/>
    <x v="161"/>
    <x v="42"/>
    <n v="681"/>
  </r>
  <r>
    <x v="11"/>
    <x v="9"/>
    <x v="162"/>
    <x v="42"/>
    <n v="115"/>
  </r>
  <r>
    <x v="11"/>
    <x v="9"/>
    <x v="163"/>
    <x v="42"/>
    <n v="301"/>
  </r>
  <r>
    <x v="11"/>
    <x v="9"/>
    <x v="164"/>
    <x v="42"/>
    <n v="383"/>
  </r>
  <r>
    <x v="11"/>
    <x v="9"/>
    <x v="165"/>
    <x v="42"/>
    <n v="2317"/>
  </r>
  <r>
    <x v="11"/>
    <x v="9"/>
    <x v="166"/>
    <x v="42"/>
    <n v="719"/>
  </r>
  <r>
    <x v="11"/>
    <x v="9"/>
    <x v="167"/>
    <x v="42"/>
    <n v="465"/>
  </r>
  <r>
    <x v="11"/>
    <x v="9"/>
    <x v="168"/>
    <x v="42"/>
    <n v="523"/>
  </r>
  <r>
    <x v="11"/>
    <x v="9"/>
    <x v="169"/>
    <x v="42"/>
    <n v="2507"/>
  </r>
  <r>
    <x v="11"/>
    <x v="9"/>
    <x v="170"/>
    <x v="42"/>
    <n v="4077"/>
  </r>
  <r>
    <x v="11"/>
    <x v="9"/>
    <x v="171"/>
    <x v="42"/>
    <n v="3764"/>
  </r>
  <r>
    <x v="11"/>
    <x v="9"/>
    <x v="157"/>
    <x v="21"/>
    <n v="319"/>
  </r>
  <r>
    <x v="11"/>
    <x v="9"/>
    <x v="158"/>
    <x v="21"/>
    <n v="327"/>
  </r>
  <r>
    <x v="11"/>
    <x v="9"/>
    <x v="159"/>
    <x v="21"/>
    <n v="1885"/>
  </r>
  <r>
    <x v="11"/>
    <x v="9"/>
    <x v="160"/>
    <x v="21"/>
    <n v="1651"/>
  </r>
  <r>
    <x v="11"/>
    <x v="9"/>
    <x v="161"/>
    <x v="21"/>
    <n v="467"/>
  </r>
  <r>
    <x v="11"/>
    <x v="9"/>
    <x v="162"/>
    <x v="21"/>
    <n v="142"/>
  </r>
  <r>
    <x v="11"/>
    <x v="9"/>
    <x v="163"/>
    <x v="21"/>
    <n v="283"/>
  </r>
  <r>
    <x v="11"/>
    <x v="9"/>
    <x v="164"/>
    <x v="21"/>
    <n v="303"/>
  </r>
  <r>
    <x v="11"/>
    <x v="9"/>
    <x v="165"/>
    <x v="21"/>
    <n v="2471"/>
  </r>
  <r>
    <x v="11"/>
    <x v="9"/>
    <x v="166"/>
    <x v="21"/>
    <n v="503"/>
  </r>
  <r>
    <x v="11"/>
    <x v="9"/>
    <x v="167"/>
    <x v="21"/>
    <n v="606"/>
  </r>
  <r>
    <x v="11"/>
    <x v="9"/>
    <x v="168"/>
    <x v="21"/>
    <n v="441"/>
  </r>
  <r>
    <x v="11"/>
    <x v="9"/>
    <x v="169"/>
    <x v="21"/>
    <n v="2102"/>
  </r>
  <r>
    <x v="11"/>
    <x v="9"/>
    <x v="170"/>
    <x v="21"/>
    <n v="3364"/>
  </r>
  <r>
    <x v="11"/>
    <x v="9"/>
    <x v="171"/>
    <x v="21"/>
    <n v="3222"/>
  </r>
  <r>
    <x v="11"/>
    <x v="9"/>
    <x v="157"/>
    <x v="22"/>
    <n v="13"/>
  </r>
  <r>
    <x v="11"/>
    <x v="9"/>
    <x v="158"/>
    <x v="22"/>
    <n v="7567"/>
  </r>
  <r>
    <x v="11"/>
    <x v="9"/>
    <x v="159"/>
    <x v="22"/>
    <n v="9198"/>
  </r>
  <r>
    <x v="11"/>
    <x v="9"/>
    <x v="160"/>
    <x v="22"/>
    <n v="7553"/>
  </r>
  <r>
    <x v="11"/>
    <x v="9"/>
    <x v="161"/>
    <x v="22"/>
    <n v="5000"/>
  </r>
  <r>
    <x v="11"/>
    <x v="9"/>
    <x v="162"/>
    <x v="22"/>
    <n v="45"/>
  </r>
  <r>
    <x v="11"/>
    <x v="9"/>
    <x v="163"/>
    <x v="22"/>
    <n v="1530"/>
  </r>
  <r>
    <x v="11"/>
    <x v="9"/>
    <x v="164"/>
    <x v="22"/>
    <n v="3528"/>
  </r>
  <r>
    <x v="11"/>
    <x v="9"/>
    <x v="165"/>
    <x v="22"/>
    <n v="71"/>
  </r>
  <r>
    <x v="11"/>
    <x v="9"/>
    <x v="167"/>
    <x v="22"/>
    <n v="119"/>
  </r>
  <r>
    <x v="11"/>
    <x v="9"/>
    <x v="168"/>
    <x v="22"/>
    <n v="3793"/>
  </r>
  <r>
    <x v="11"/>
    <x v="9"/>
    <x v="169"/>
    <x v="22"/>
    <n v="2000"/>
  </r>
  <r>
    <x v="11"/>
    <x v="9"/>
    <x v="170"/>
    <x v="22"/>
    <n v="75"/>
  </r>
  <r>
    <x v="11"/>
    <x v="9"/>
    <x v="171"/>
    <x v="22"/>
    <n v="7491"/>
  </r>
  <r>
    <x v="11"/>
    <x v="9"/>
    <x v="157"/>
    <x v="23"/>
    <n v="196"/>
  </r>
  <r>
    <x v="11"/>
    <x v="9"/>
    <x v="158"/>
    <x v="23"/>
    <n v="27"/>
  </r>
  <r>
    <x v="11"/>
    <x v="9"/>
    <x v="159"/>
    <x v="23"/>
    <n v="10"/>
  </r>
  <r>
    <x v="11"/>
    <x v="9"/>
    <x v="161"/>
    <x v="23"/>
    <n v="53"/>
  </r>
  <r>
    <x v="11"/>
    <x v="9"/>
    <x v="162"/>
    <x v="23"/>
    <n v="28"/>
  </r>
  <r>
    <x v="11"/>
    <x v="9"/>
    <x v="163"/>
    <x v="23"/>
    <n v="216"/>
  </r>
  <r>
    <x v="11"/>
    <x v="9"/>
    <x v="164"/>
    <x v="23"/>
    <n v="13"/>
  </r>
  <r>
    <x v="11"/>
    <x v="9"/>
    <x v="167"/>
    <x v="23"/>
    <n v="101"/>
  </r>
  <r>
    <x v="11"/>
    <x v="9"/>
    <x v="168"/>
    <x v="23"/>
    <n v="10"/>
  </r>
  <r>
    <x v="11"/>
    <x v="9"/>
    <x v="170"/>
    <x v="23"/>
    <n v="2"/>
  </r>
  <r>
    <x v="11"/>
    <x v="9"/>
    <x v="171"/>
    <x v="23"/>
    <n v="17"/>
  </r>
  <r>
    <x v="11"/>
    <x v="9"/>
    <x v="157"/>
    <x v="24"/>
    <n v="9"/>
  </r>
  <r>
    <x v="11"/>
    <x v="9"/>
    <x v="158"/>
    <x v="24"/>
    <n v="21"/>
  </r>
  <r>
    <x v="11"/>
    <x v="9"/>
    <x v="163"/>
    <x v="24"/>
    <n v="22"/>
  </r>
  <r>
    <x v="11"/>
    <x v="9"/>
    <x v="167"/>
    <x v="24"/>
    <n v="21"/>
  </r>
  <r>
    <x v="11"/>
    <x v="9"/>
    <x v="168"/>
    <x v="24"/>
    <n v="13"/>
  </r>
  <r>
    <x v="11"/>
    <x v="9"/>
    <x v="170"/>
    <x v="24"/>
    <n v="4"/>
  </r>
  <r>
    <x v="11"/>
    <x v="9"/>
    <x v="157"/>
    <x v="25"/>
    <n v="3262"/>
  </r>
  <r>
    <x v="11"/>
    <x v="9"/>
    <x v="158"/>
    <x v="25"/>
    <n v="8597"/>
  </r>
  <r>
    <x v="11"/>
    <x v="9"/>
    <x v="159"/>
    <x v="25"/>
    <n v="27174"/>
  </r>
  <r>
    <x v="11"/>
    <x v="9"/>
    <x v="160"/>
    <x v="25"/>
    <n v="14145"/>
  </r>
  <r>
    <x v="11"/>
    <x v="9"/>
    <x v="161"/>
    <x v="25"/>
    <n v="11475"/>
  </r>
  <r>
    <x v="11"/>
    <x v="9"/>
    <x v="162"/>
    <x v="25"/>
    <n v="8447"/>
  </r>
  <r>
    <x v="11"/>
    <x v="9"/>
    <x v="163"/>
    <x v="25"/>
    <n v="2690"/>
  </r>
  <r>
    <x v="11"/>
    <x v="9"/>
    <x v="164"/>
    <x v="25"/>
    <n v="11975"/>
  </r>
  <r>
    <x v="11"/>
    <x v="9"/>
    <x v="165"/>
    <x v="25"/>
    <n v="10263"/>
  </r>
  <r>
    <x v="11"/>
    <x v="9"/>
    <x v="166"/>
    <x v="25"/>
    <n v="9974"/>
  </r>
  <r>
    <x v="11"/>
    <x v="9"/>
    <x v="167"/>
    <x v="25"/>
    <n v="11412"/>
  </r>
  <r>
    <x v="11"/>
    <x v="9"/>
    <x v="168"/>
    <x v="25"/>
    <n v="11790"/>
  </r>
  <r>
    <x v="11"/>
    <x v="9"/>
    <x v="169"/>
    <x v="25"/>
    <n v="13403"/>
  </r>
  <r>
    <x v="11"/>
    <x v="9"/>
    <x v="170"/>
    <x v="25"/>
    <n v="22109"/>
  </r>
  <r>
    <x v="11"/>
    <x v="9"/>
    <x v="171"/>
    <x v="25"/>
    <n v="11485"/>
  </r>
  <r>
    <x v="11"/>
    <x v="9"/>
    <x v="157"/>
    <x v="26"/>
    <n v="28"/>
  </r>
  <r>
    <x v="11"/>
    <x v="9"/>
    <x v="158"/>
    <x v="26"/>
    <n v="4"/>
  </r>
  <r>
    <x v="11"/>
    <x v="9"/>
    <x v="159"/>
    <x v="26"/>
    <n v="20"/>
  </r>
  <r>
    <x v="11"/>
    <x v="9"/>
    <x v="163"/>
    <x v="26"/>
    <n v="90"/>
  </r>
  <r>
    <x v="11"/>
    <x v="9"/>
    <x v="164"/>
    <x v="26"/>
    <n v="20"/>
  </r>
  <r>
    <x v="11"/>
    <x v="9"/>
    <x v="166"/>
    <x v="26"/>
    <n v="5"/>
  </r>
  <r>
    <x v="11"/>
    <x v="9"/>
    <x v="167"/>
    <x v="26"/>
    <n v="30"/>
  </r>
  <r>
    <x v="11"/>
    <x v="9"/>
    <x v="157"/>
    <x v="27"/>
    <n v="813"/>
  </r>
  <r>
    <x v="11"/>
    <x v="9"/>
    <x v="158"/>
    <x v="27"/>
    <n v="504"/>
  </r>
  <r>
    <x v="11"/>
    <x v="9"/>
    <x v="159"/>
    <x v="27"/>
    <n v="3997"/>
  </r>
  <r>
    <x v="11"/>
    <x v="9"/>
    <x v="161"/>
    <x v="27"/>
    <n v="148"/>
  </r>
  <r>
    <x v="11"/>
    <x v="9"/>
    <x v="162"/>
    <x v="27"/>
    <n v="526"/>
  </r>
  <r>
    <x v="11"/>
    <x v="9"/>
    <x v="163"/>
    <x v="27"/>
    <n v="914"/>
  </r>
  <r>
    <x v="11"/>
    <x v="9"/>
    <x v="167"/>
    <x v="27"/>
    <n v="752"/>
  </r>
  <r>
    <x v="11"/>
    <x v="9"/>
    <x v="168"/>
    <x v="27"/>
    <n v="134"/>
  </r>
  <r>
    <x v="11"/>
    <x v="9"/>
    <x v="170"/>
    <x v="27"/>
    <n v="260"/>
  </r>
  <r>
    <x v="11"/>
    <x v="9"/>
    <x v="157"/>
    <x v="28"/>
    <n v="18"/>
  </r>
  <r>
    <x v="11"/>
    <x v="9"/>
    <x v="159"/>
    <x v="28"/>
    <n v="71"/>
  </r>
  <r>
    <x v="11"/>
    <x v="9"/>
    <x v="160"/>
    <x v="28"/>
    <n v="1"/>
  </r>
  <r>
    <x v="11"/>
    <x v="9"/>
    <x v="161"/>
    <x v="28"/>
    <n v="5"/>
  </r>
  <r>
    <x v="11"/>
    <x v="9"/>
    <x v="162"/>
    <x v="28"/>
    <n v="357"/>
  </r>
  <r>
    <x v="11"/>
    <x v="9"/>
    <x v="163"/>
    <x v="28"/>
    <n v="418"/>
  </r>
  <r>
    <x v="11"/>
    <x v="9"/>
    <x v="164"/>
    <x v="28"/>
    <n v="113"/>
  </r>
  <r>
    <x v="11"/>
    <x v="9"/>
    <x v="166"/>
    <x v="28"/>
    <n v="10"/>
  </r>
  <r>
    <x v="11"/>
    <x v="9"/>
    <x v="167"/>
    <x v="28"/>
    <n v="37"/>
  </r>
  <r>
    <x v="11"/>
    <x v="9"/>
    <x v="168"/>
    <x v="28"/>
    <n v="14"/>
  </r>
  <r>
    <x v="11"/>
    <x v="9"/>
    <x v="170"/>
    <x v="28"/>
    <n v="15"/>
  </r>
  <r>
    <x v="11"/>
    <x v="9"/>
    <x v="171"/>
    <x v="28"/>
    <n v="43"/>
  </r>
  <r>
    <x v="11"/>
    <x v="9"/>
    <x v="157"/>
    <x v="29"/>
    <n v="4360"/>
  </r>
  <r>
    <x v="11"/>
    <x v="9"/>
    <x v="158"/>
    <x v="29"/>
    <n v="9153"/>
  </r>
  <r>
    <x v="11"/>
    <x v="9"/>
    <x v="159"/>
    <x v="29"/>
    <n v="31272"/>
  </r>
  <r>
    <x v="11"/>
    <x v="9"/>
    <x v="160"/>
    <x v="29"/>
    <n v="14146"/>
  </r>
  <r>
    <x v="11"/>
    <x v="9"/>
    <x v="161"/>
    <x v="29"/>
    <n v="11684"/>
  </r>
  <r>
    <x v="11"/>
    <x v="9"/>
    <x v="162"/>
    <x v="29"/>
    <n v="9381"/>
  </r>
  <r>
    <x v="11"/>
    <x v="9"/>
    <x v="163"/>
    <x v="29"/>
    <n v="4351"/>
  </r>
  <r>
    <x v="11"/>
    <x v="9"/>
    <x v="164"/>
    <x v="29"/>
    <n v="12121"/>
  </r>
  <r>
    <x v="11"/>
    <x v="9"/>
    <x v="165"/>
    <x v="29"/>
    <n v="10263"/>
  </r>
  <r>
    <x v="11"/>
    <x v="9"/>
    <x v="166"/>
    <x v="29"/>
    <n v="10009"/>
  </r>
  <r>
    <x v="11"/>
    <x v="9"/>
    <x v="167"/>
    <x v="29"/>
    <n v="12393"/>
  </r>
  <r>
    <x v="11"/>
    <x v="9"/>
    <x v="168"/>
    <x v="29"/>
    <n v="11961"/>
  </r>
  <r>
    <x v="11"/>
    <x v="9"/>
    <x v="169"/>
    <x v="29"/>
    <n v="13458"/>
  </r>
  <r>
    <x v="11"/>
    <x v="9"/>
    <x v="170"/>
    <x v="29"/>
    <n v="22468"/>
  </r>
  <r>
    <x v="11"/>
    <x v="9"/>
    <x v="171"/>
    <x v="29"/>
    <n v="11545"/>
  </r>
  <r>
    <x v="11"/>
    <x v="9"/>
    <x v="157"/>
    <x v="37"/>
    <n v="202"/>
  </r>
  <r>
    <x v="11"/>
    <x v="9"/>
    <x v="158"/>
    <x v="37"/>
    <n v="8"/>
  </r>
  <r>
    <x v="11"/>
    <x v="9"/>
    <x v="159"/>
    <x v="37"/>
    <n v="2985"/>
  </r>
  <r>
    <x v="11"/>
    <x v="9"/>
    <x v="160"/>
    <x v="37"/>
    <n v="205"/>
  </r>
  <r>
    <x v="11"/>
    <x v="9"/>
    <x v="161"/>
    <x v="37"/>
    <n v="383"/>
  </r>
  <r>
    <x v="11"/>
    <x v="9"/>
    <x v="163"/>
    <x v="37"/>
    <n v="49"/>
  </r>
  <r>
    <x v="11"/>
    <x v="9"/>
    <x v="164"/>
    <x v="37"/>
    <n v="693"/>
  </r>
  <r>
    <x v="11"/>
    <x v="9"/>
    <x v="165"/>
    <x v="37"/>
    <n v="985"/>
  </r>
  <r>
    <x v="11"/>
    <x v="9"/>
    <x v="166"/>
    <x v="37"/>
    <n v="1067"/>
  </r>
  <r>
    <x v="11"/>
    <x v="9"/>
    <x v="167"/>
    <x v="37"/>
    <n v="245"/>
  </r>
  <r>
    <x v="11"/>
    <x v="9"/>
    <x v="168"/>
    <x v="37"/>
    <n v="1416"/>
  </r>
  <r>
    <x v="11"/>
    <x v="9"/>
    <x v="170"/>
    <x v="37"/>
    <n v="78"/>
  </r>
  <r>
    <x v="11"/>
    <x v="9"/>
    <x v="171"/>
    <x v="37"/>
    <n v="472"/>
  </r>
  <r>
    <x v="11"/>
    <x v="9"/>
    <x v="157"/>
    <x v="38"/>
    <n v="104"/>
  </r>
  <r>
    <x v="11"/>
    <x v="9"/>
    <x v="158"/>
    <x v="38"/>
    <n v="5"/>
  </r>
  <r>
    <x v="11"/>
    <x v="9"/>
    <x v="159"/>
    <x v="38"/>
    <n v="367"/>
  </r>
  <r>
    <x v="11"/>
    <x v="9"/>
    <x v="160"/>
    <x v="38"/>
    <n v="133"/>
  </r>
  <r>
    <x v="11"/>
    <x v="9"/>
    <x v="161"/>
    <x v="38"/>
    <n v="31"/>
  </r>
  <r>
    <x v="11"/>
    <x v="9"/>
    <x v="164"/>
    <x v="38"/>
    <n v="284"/>
  </r>
  <r>
    <x v="11"/>
    <x v="9"/>
    <x v="166"/>
    <x v="38"/>
    <n v="25"/>
  </r>
  <r>
    <x v="11"/>
    <x v="9"/>
    <x v="168"/>
    <x v="38"/>
    <n v="166"/>
  </r>
  <r>
    <x v="11"/>
    <x v="9"/>
    <x v="159"/>
    <x v="39"/>
    <n v="38"/>
  </r>
  <r>
    <x v="11"/>
    <x v="9"/>
    <x v="164"/>
    <x v="39"/>
    <n v="8"/>
  </r>
  <r>
    <x v="11"/>
    <x v="9"/>
    <x v="167"/>
    <x v="39"/>
    <n v="10"/>
  </r>
  <r>
    <x v="11"/>
    <x v="9"/>
    <x v="171"/>
    <x v="39"/>
    <n v="25"/>
  </r>
  <r>
    <x v="11"/>
    <x v="9"/>
    <x v="159"/>
    <x v="40"/>
    <n v="39"/>
  </r>
  <r>
    <x v="11"/>
    <x v="9"/>
    <x v="161"/>
    <x v="40"/>
    <n v="19"/>
  </r>
  <r>
    <x v="11"/>
    <x v="9"/>
    <x v="164"/>
    <x v="40"/>
    <n v="33"/>
  </r>
  <r>
    <x v="11"/>
    <x v="9"/>
    <x v="165"/>
    <x v="40"/>
    <n v="25"/>
  </r>
  <r>
    <x v="11"/>
    <x v="9"/>
    <x v="166"/>
    <x v="40"/>
    <n v="34"/>
  </r>
  <r>
    <x v="11"/>
    <x v="9"/>
    <x v="168"/>
    <x v="40"/>
    <n v="76"/>
  </r>
  <r>
    <x v="11"/>
    <x v="9"/>
    <x v="157"/>
    <x v="30"/>
    <n v="89"/>
  </r>
  <r>
    <x v="11"/>
    <x v="9"/>
    <x v="158"/>
    <x v="30"/>
    <n v="20"/>
  </r>
  <r>
    <x v="11"/>
    <x v="9"/>
    <x v="159"/>
    <x v="30"/>
    <n v="290"/>
  </r>
  <r>
    <x v="11"/>
    <x v="9"/>
    <x v="160"/>
    <x v="30"/>
    <n v="55"/>
  </r>
  <r>
    <x v="11"/>
    <x v="9"/>
    <x v="161"/>
    <x v="30"/>
    <n v="111"/>
  </r>
  <r>
    <x v="11"/>
    <x v="9"/>
    <x v="162"/>
    <x v="30"/>
    <n v="16"/>
  </r>
  <r>
    <x v="11"/>
    <x v="9"/>
    <x v="163"/>
    <x v="30"/>
    <n v="563"/>
  </r>
  <r>
    <x v="11"/>
    <x v="9"/>
    <x v="164"/>
    <x v="30"/>
    <n v="63"/>
  </r>
  <r>
    <x v="11"/>
    <x v="9"/>
    <x v="165"/>
    <x v="30"/>
    <n v="5"/>
  </r>
  <r>
    <x v="11"/>
    <x v="9"/>
    <x v="167"/>
    <x v="30"/>
    <n v="23"/>
  </r>
  <r>
    <x v="11"/>
    <x v="9"/>
    <x v="168"/>
    <x v="30"/>
    <n v="18"/>
  </r>
  <r>
    <x v="11"/>
    <x v="9"/>
    <x v="169"/>
    <x v="30"/>
    <n v="2"/>
  </r>
  <r>
    <x v="11"/>
    <x v="9"/>
    <x v="170"/>
    <x v="30"/>
    <n v="67"/>
  </r>
  <r>
    <x v="11"/>
    <x v="10"/>
    <x v="172"/>
    <x v="0"/>
    <n v="620"/>
  </r>
  <r>
    <x v="11"/>
    <x v="10"/>
    <x v="173"/>
    <x v="0"/>
    <n v="539"/>
  </r>
  <r>
    <x v="11"/>
    <x v="10"/>
    <x v="174"/>
    <x v="0"/>
    <n v="160"/>
  </r>
  <r>
    <x v="11"/>
    <x v="10"/>
    <x v="175"/>
    <x v="0"/>
    <n v="134"/>
  </r>
  <r>
    <x v="11"/>
    <x v="10"/>
    <x v="176"/>
    <x v="0"/>
    <n v="117"/>
  </r>
  <r>
    <x v="11"/>
    <x v="10"/>
    <x v="177"/>
    <x v="0"/>
    <n v="346"/>
  </r>
  <r>
    <x v="11"/>
    <x v="10"/>
    <x v="178"/>
    <x v="0"/>
    <n v="361"/>
  </r>
  <r>
    <x v="11"/>
    <x v="10"/>
    <x v="179"/>
    <x v="0"/>
    <n v="730"/>
  </r>
  <r>
    <x v="11"/>
    <x v="10"/>
    <x v="180"/>
    <x v="0"/>
    <n v="306"/>
  </r>
  <r>
    <x v="11"/>
    <x v="10"/>
    <x v="181"/>
    <x v="0"/>
    <n v="606"/>
  </r>
  <r>
    <x v="11"/>
    <x v="10"/>
    <x v="182"/>
    <x v="0"/>
    <n v="414"/>
  </r>
  <r>
    <x v="11"/>
    <x v="10"/>
    <x v="183"/>
    <x v="0"/>
    <n v="188"/>
  </r>
  <r>
    <x v="11"/>
    <x v="10"/>
    <x v="184"/>
    <x v="0"/>
    <n v="120"/>
  </r>
  <r>
    <x v="11"/>
    <x v="10"/>
    <x v="185"/>
    <x v="0"/>
    <n v="74"/>
  </r>
  <r>
    <x v="11"/>
    <x v="10"/>
    <x v="186"/>
    <x v="0"/>
    <n v="223"/>
  </r>
  <r>
    <x v="11"/>
    <x v="10"/>
    <x v="187"/>
    <x v="0"/>
    <n v="193"/>
  </r>
  <r>
    <x v="11"/>
    <x v="10"/>
    <x v="188"/>
    <x v="0"/>
    <n v="204"/>
  </r>
  <r>
    <x v="11"/>
    <x v="10"/>
    <x v="189"/>
    <x v="0"/>
    <n v="88"/>
  </r>
  <r>
    <x v="11"/>
    <x v="10"/>
    <x v="190"/>
    <x v="0"/>
    <n v="213"/>
  </r>
  <r>
    <x v="11"/>
    <x v="10"/>
    <x v="191"/>
    <x v="0"/>
    <n v="385"/>
  </r>
  <r>
    <x v="11"/>
    <x v="10"/>
    <x v="197"/>
    <x v="0"/>
    <n v="8"/>
  </r>
  <r>
    <x v="11"/>
    <x v="10"/>
    <x v="192"/>
    <x v="0"/>
    <n v="166"/>
  </r>
  <r>
    <x v="11"/>
    <x v="10"/>
    <x v="193"/>
    <x v="0"/>
    <n v="742"/>
  </r>
  <r>
    <x v="11"/>
    <x v="10"/>
    <x v="194"/>
    <x v="0"/>
    <n v="550"/>
  </r>
  <r>
    <x v="11"/>
    <x v="10"/>
    <x v="195"/>
    <x v="0"/>
    <n v="12"/>
  </r>
  <r>
    <x v="11"/>
    <x v="10"/>
    <x v="196"/>
    <x v="0"/>
    <n v="691"/>
  </r>
  <r>
    <x v="11"/>
    <x v="10"/>
    <x v="172"/>
    <x v="1"/>
    <n v="56"/>
  </r>
  <r>
    <x v="11"/>
    <x v="10"/>
    <x v="173"/>
    <x v="1"/>
    <n v="41"/>
  </r>
  <r>
    <x v="11"/>
    <x v="10"/>
    <x v="174"/>
    <x v="1"/>
    <n v="11"/>
  </r>
  <r>
    <x v="11"/>
    <x v="10"/>
    <x v="175"/>
    <x v="1"/>
    <n v="9"/>
  </r>
  <r>
    <x v="11"/>
    <x v="10"/>
    <x v="176"/>
    <x v="1"/>
    <n v="17"/>
  </r>
  <r>
    <x v="11"/>
    <x v="10"/>
    <x v="177"/>
    <x v="1"/>
    <n v="29"/>
  </r>
  <r>
    <x v="11"/>
    <x v="10"/>
    <x v="178"/>
    <x v="1"/>
    <n v="29"/>
  </r>
  <r>
    <x v="11"/>
    <x v="10"/>
    <x v="179"/>
    <x v="1"/>
    <n v="49"/>
  </r>
  <r>
    <x v="11"/>
    <x v="10"/>
    <x v="180"/>
    <x v="1"/>
    <n v="33"/>
  </r>
  <r>
    <x v="11"/>
    <x v="10"/>
    <x v="181"/>
    <x v="1"/>
    <n v="49"/>
  </r>
  <r>
    <x v="11"/>
    <x v="10"/>
    <x v="182"/>
    <x v="1"/>
    <n v="29"/>
  </r>
  <r>
    <x v="11"/>
    <x v="10"/>
    <x v="183"/>
    <x v="1"/>
    <n v="13"/>
  </r>
  <r>
    <x v="11"/>
    <x v="10"/>
    <x v="184"/>
    <x v="1"/>
    <n v="12"/>
  </r>
  <r>
    <x v="11"/>
    <x v="10"/>
    <x v="185"/>
    <x v="1"/>
    <n v="11"/>
  </r>
  <r>
    <x v="11"/>
    <x v="10"/>
    <x v="186"/>
    <x v="1"/>
    <n v="26"/>
  </r>
  <r>
    <x v="11"/>
    <x v="10"/>
    <x v="187"/>
    <x v="1"/>
    <n v="15"/>
  </r>
  <r>
    <x v="11"/>
    <x v="10"/>
    <x v="188"/>
    <x v="1"/>
    <n v="29"/>
  </r>
  <r>
    <x v="11"/>
    <x v="10"/>
    <x v="189"/>
    <x v="1"/>
    <n v="13"/>
  </r>
  <r>
    <x v="11"/>
    <x v="10"/>
    <x v="190"/>
    <x v="1"/>
    <n v="20"/>
  </r>
  <r>
    <x v="11"/>
    <x v="10"/>
    <x v="191"/>
    <x v="1"/>
    <n v="27"/>
  </r>
  <r>
    <x v="11"/>
    <x v="10"/>
    <x v="197"/>
    <x v="1"/>
    <n v="2"/>
  </r>
  <r>
    <x v="11"/>
    <x v="10"/>
    <x v="192"/>
    <x v="1"/>
    <n v="17"/>
  </r>
  <r>
    <x v="11"/>
    <x v="10"/>
    <x v="193"/>
    <x v="1"/>
    <n v="64"/>
  </r>
  <r>
    <x v="11"/>
    <x v="10"/>
    <x v="194"/>
    <x v="1"/>
    <n v="47"/>
  </r>
  <r>
    <x v="11"/>
    <x v="10"/>
    <x v="195"/>
    <x v="1"/>
    <n v="2"/>
  </r>
  <r>
    <x v="11"/>
    <x v="10"/>
    <x v="196"/>
    <x v="1"/>
    <n v="74"/>
  </r>
  <r>
    <x v="11"/>
    <x v="10"/>
    <x v="172"/>
    <x v="2"/>
    <n v="199"/>
  </r>
  <r>
    <x v="11"/>
    <x v="10"/>
    <x v="173"/>
    <x v="2"/>
    <n v="307"/>
  </r>
  <r>
    <x v="11"/>
    <x v="10"/>
    <x v="174"/>
    <x v="2"/>
    <n v="62"/>
  </r>
  <r>
    <x v="11"/>
    <x v="10"/>
    <x v="175"/>
    <x v="2"/>
    <n v="30"/>
  </r>
  <r>
    <x v="11"/>
    <x v="10"/>
    <x v="176"/>
    <x v="2"/>
    <n v="76"/>
  </r>
  <r>
    <x v="11"/>
    <x v="10"/>
    <x v="177"/>
    <x v="2"/>
    <n v="105"/>
  </r>
  <r>
    <x v="11"/>
    <x v="10"/>
    <x v="178"/>
    <x v="2"/>
    <n v="194"/>
  </r>
  <r>
    <x v="11"/>
    <x v="10"/>
    <x v="179"/>
    <x v="2"/>
    <n v="387"/>
  </r>
  <r>
    <x v="11"/>
    <x v="10"/>
    <x v="180"/>
    <x v="2"/>
    <n v="291"/>
  </r>
  <r>
    <x v="11"/>
    <x v="10"/>
    <x v="181"/>
    <x v="2"/>
    <n v="236"/>
  </r>
  <r>
    <x v="11"/>
    <x v="10"/>
    <x v="182"/>
    <x v="2"/>
    <n v="155"/>
  </r>
  <r>
    <x v="11"/>
    <x v="10"/>
    <x v="183"/>
    <x v="2"/>
    <n v="150"/>
  </r>
  <r>
    <x v="11"/>
    <x v="10"/>
    <x v="184"/>
    <x v="2"/>
    <n v="75"/>
  </r>
  <r>
    <x v="11"/>
    <x v="10"/>
    <x v="185"/>
    <x v="2"/>
    <n v="61"/>
  </r>
  <r>
    <x v="11"/>
    <x v="10"/>
    <x v="186"/>
    <x v="2"/>
    <n v="137"/>
  </r>
  <r>
    <x v="11"/>
    <x v="10"/>
    <x v="187"/>
    <x v="2"/>
    <n v="198"/>
  </r>
  <r>
    <x v="11"/>
    <x v="10"/>
    <x v="188"/>
    <x v="2"/>
    <n v="215"/>
  </r>
  <r>
    <x v="11"/>
    <x v="10"/>
    <x v="189"/>
    <x v="2"/>
    <n v="70"/>
  </r>
  <r>
    <x v="11"/>
    <x v="10"/>
    <x v="190"/>
    <x v="2"/>
    <n v="180"/>
  </r>
  <r>
    <x v="11"/>
    <x v="10"/>
    <x v="191"/>
    <x v="2"/>
    <n v="129"/>
  </r>
  <r>
    <x v="11"/>
    <x v="10"/>
    <x v="197"/>
    <x v="2"/>
    <n v="13"/>
  </r>
  <r>
    <x v="11"/>
    <x v="10"/>
    <x v="192"/>
    <x v="2"/>
    <n v="46"/>
  </r>
  <r>
    <x v="11"/>
    <x v="10"/>
    <x v="193"/>
    <x v="2"/>
    <n v="255"/>
  </r>
  <r>
    <x v="11"/>
    <x v="10"/>
    <x v="194"/>
    <x v="2"/>
    <n v="227"/>
  </r>
  <r>
    <x v="11"/>
    <x v="10"/>
    <x v="195"/>
    <x v="2"/>
    <n v="3"/>
  </r>
  <r>
    <x v="11"/>
    <x v="10"/>
    <x v="196"/>
    <x v="2"/>
    <n v="411"/>
  </r>
  <r>
    <x v="11"/>
    <x v="10"/>
    <x v="176"/>
    <x v="3"/>
    <n v="1"/>
  </r>
  <r>
    <x v="11"/>
    <x v="10"/>
    <x v="191"/>
    <x v="3"/>
    <n v="1"/>
  </r>
  <r>
    <x v="11"/>
    <x v="10"/>
    <x v="178"/>
    <x v="31"/>
    <n v="4"/>
  </r>
  <r>
    <x v="11"/>
    <x v="10"/>
    <x v="181"/>
    <x v="31"/>
    <n v="1"/>
  </r>
  <r>
    <x v="11"/>
    <x v="10"/>
    <x v="182"/>
    <x v="31"/>
    <n v="3"/>
  </r>
  <r>
    <x v="11"/>
    <x v="10"/>
    <x v="188"/>
    <x v="31"/>
    <n v="2"/>
  </r>
  <r>
    <x v="11"/>
    <x v="10"/>
    <x v="196"/>
    <x v="31"/>
    <n v="2"/>
  </r>
  <r>
    <x v="11"/>
    <x v="10"/>
    <x v="172"/>
    <x v="4"/>
    <n v="47"/>
  </r>
  <r>
    <x v="11"/>
    <x v="10"/>
    <x v="173"/>
    <x v="4"/>
    <n v="126"/>
  </r>
  <r>
    <x v="11"/>
    <x v="10"/>
    <x v="174"/>
    <x v="4"/>
    <n v="19"/>
  </r>
  <r>
    <x v="11"/>
    <x v="10"/>
    <x v="175"/>
    <x v="4"/>
    <n v="3"/>
  </r>
  <r>
    <x v="11"/>
    <x v="10"/>
    <x v="176"/>
    <x v="4"/>
    <n v="10"/>
  </r>
  <r>
    <x v="11"/>
    <x v="10"/>
    <x v="177"/>
    <x v="4"/>
    <n v="29"/>
  </r>
  <r>
    <x v="11"/>
    <x v="10"/>
    <x v="178"/>
    <x v="4"/>
    <n v="108"/>
  </r>
  <r>
    <x v="11"/>
    <x v="10"/>
    <x v="179"/>
    <x v="4"/>
    <n v="258"/>
  </r>
  <r>
    <x v="11"/>
    <x v="10"/>
    <x v="180"/>
    <x v="4"/>
    <n v="147"/>
  </r>
  <r>
    <x v="11"/>
    <x v="10"/>
    <x v="181"/>
    <x v="4"/>
    <n v="133"/>
  </r>
  <r>
    <x v="11"/>
    <x v="10"/>
    <x v="182"/>
    <x v="4"/>
    <n v="64"/>
  </r>
  <r>
    <x v="11"/>
    <x v="10"/>
    <x v="183"/>
    <x v="4"/>
    <n v="45"/>
  </r>
  <r>
    <x v="11"/>
    <x v="10"/>
    <x v="184"/>
    <x v="4"/>
    <n v="25"/>
  </r>
  <r>
    <x v="11"/>
    <x v="10"/>
    <x v="185"/>
    <x v="4"/>
    <n v="20"/>
  </r>
  <r>
    <x v="11"/>
    <x v="10"/>
    <x v="186"/>
    <x v="4"/>
    <n v="30"/>
  </r>
  <r>
    <x v="11"/>
    <x v="10"/>
    <x v="187"/>
    <x v="4"/>
    <n v="46"/>
  </r>
  <r>
    <x v="11"/>
    <x v="10"/>
    <x v="188"/>
    <x v="4"/>
    <n v="54"/>
  </r>
  <r>
    <x v="11"/>
    <x v="10"/>
    <x v="189"/>
    <x v="4"/>
    <n v="4"/>
  </r>
  <r>
    <x v="11"/>
    <x v="10"/>
    <x v="190"/>
    <x v="4"/>
    <n v="72"/>
  </r>
  <r>
    <x v="11"/>
    <x v="10"/>
    <x v="191"/>
    <x v="4"/>
    <n v="28"/>
  </r>
  <r>
    <x v="11"/>
    <x v="10"/>
    <x v="197"/>
    <x v="4"/>
    <n v="4"/>
  </r>
  <r>
    <x v="11"/>
    <x v="10"/>
    <x v="192"/>
    <x v="4"/>
    <n v="7"/>
  </r>
  <r>
    <x v="11"/>
    <x v="10"/>
    <x v="193"/>
    <x v="4"/>
    <n v="73"/>
  </r>
  <r>
    <x v="11"/>
    <x v="10"/>
    <x v="194"/>
    <x v="4"/>
    <n v="34"/>
  </r>
  <r>
    <x v="11"/>
    <x v="10"/>
    <x v="196"/>
    <x v="4"/>
    <n v="165"/>
  </r>
  <r>
    <x v="11"/>
    <x v="10"/>
    <x v="172"/>
    <x v="5"/>
    <n v="207"/>
  </r>
  <r>
    <x v="11"/>
    <x v="10"/>
    <x v="173"/>
    <x v="5"/>
    <n v="343"/>
  </r>
  <r>
    <x v="11"/>
    <x v="10"/>
    <x v="174"/>
    <x v="5"/>
    <n v="65"/>
  </r>
  <r>
    <x v="11"/>
    <x v="10"/>
    <x v="175"/>
    <x v="5"/>
    <n v="30"/>
  </r>
  <r>
    <x v="11"/>
    <x v="10"/>
    <x v="176"/>
    <x v="5"/>
    <n v="79"/>
  </r>
  <r>
    <x v="11"/>
    <x v="10"/>
    <x v="177"/>
    <x v="5"/>
    <n v="109"/>
  </r>
  <r>
    <x v="11"/>
    <x v="10"/>
    <x v="178"/>
    <x v="5"/>
    <n v="209"/>
  </r>
  <r>
    <x v="11"/>
    <x v="10"/>
    <x v="179"/>
    <x v="5"/>
    <n v="455"/>
  </r>
  <r>
    <x v="11"/>
    <x v="10"/>
    <x v="180"/>
    <x v="5"/>
    <n v="330"/>
  </r>
  <r>
    <x v="11"/>
    <x v="10"/>
    <x v="181"/>
    <x v="5"/>
    <n v="275"/>
  </r>
  <r>
    <x v="11"/>
    <x v="10"/>
    <x v="182"/>
    <x v="5"/>
    <n v="168"/>
  </r>
  <r>
    <x v="11"/>
    <x v="10"/>
    <x v="183"/>
    <x v="5"/>
    <n v="166"/>
  </r>
  <r>
    <x v="11"/>
    <x v="10"/>
    <x v="184"/>
    <x v="5"/>
    <n v="79"/>
  </r>
  <r>
    <x v="11"/>
    <x v="10"/>
    <x v="185"/>
    <x v="5"/>
    <n v="63"/>
  </r>
  <r>
    <x v="11"/>
    <x v="10"/>
    <x v="186"/>
    <x v="5"/>
    <n v="139"/>
  </r>
  <r>
    <x v="11"/>
    <x v="10"/>
    <x v="187"/>
    <x v="5"/>
    <n v="203"/>
  </r>
  <r>
    <x v="11"/>
    <x v="10"/>
    <x v="188"/>
    <x v="5"/>
    <n v="221"/>
  </r>
  <r>
    <x v="11"/>
    <x v="10"/>
    <x v="189"/>
    <x v="5"/>
    <n v="72"/>
  </r>
  <r>
    <x v="11"/>
    <x v="10"/>
    <x v="190"/>
    <x v="5"/>
    <n v="209"/>
  </r>
  <r>
    <x v="11"/>
    <x v="10"/>
    <x v="191"/>
    <x v="5"/>
    <n v="143"/>
  </r>
  <r>
    <x v="11"/>
    <x v="10"/>
    <x v="197"/>
    <x v="5"/>
    <n v="13"/>
  </r>
  <r>
    <x v="11"/>
    <x v="10"/>
    <x v="192"/>
    <x v="5"/>
    <n v="47"/>
  </r>
  <r>
    <x v="11"/>
    <x v="10"/>
    <x v="193"/>
    <x v="5"/>
    <n v="264"/>
  </r>
  <r>
    <x v="11"/>
    <x v="10"/>
    <x v="194"/>
    <x v="5"/>
    <n v="232"/>
  </r>
  <r>
    <x v="11"/>
    <x v="10"/>
    <x v="195"/>
    <x v="5"/>
    <n v="3"/>
  </r>
  <r>
    <x v="11"/>
    <x v="10"/>
    <x v="196"/>
    <x v="5"/>
    <n v="429"/>
  </r>
  <r>
    <x v="11"/>
    <x v="10"/>
    <x v="172"/>
    <x v="6"/>
    <n v="2"/>
  </r>
  <r>
    <x v="11"/>
    <x v="10"/>
    <x v="173"/>
    <x v="6"/>
    <n v="18"/>
  </r>
  <r>
    <x v="11"/>
    <x v="10"/>
    <x v="174"/>
    <x v="6"/>
    <n v="5"/>
  </r>
  <r>
    <x v="11"/>
    <x v="10"/>
    <x v="175"/>
    <x v="6"/>
    <n v="1"/>
  </r>
  <r>
    <x v="11"/>
    <x v="10"/>
    <x v="176"/>
    <x v="6"/>
    <n v="1"/>
  </r>
  <r>
    <x v="11"/>
    <x v="10"/>
    <x v="177"/>
    <x v="6"/>
    <n v="2"/>
  </r>
  <r>
    <x v="11"/>
    <x v="10"/>
    <x v="178"/>
    <x v="6"/>
    <n v="7"/>
  </r>
  <r>
    <x v="11"/>
    <x v="10"/>
    <x v="179"/>
    <x v="6"/>
    <n v="74"/>
  </r>
  <r>
    <x v="11"/>
    <x v="10"/>
    <x v="180"/>
    <x v="6"/>
    <n v="41"/>
  </r>
  <r>
    <x v="11"/>
    <x v="10"/>
    <x v="181"/>
    <x v="6"/>
    <n v="34"/>
  </r>
  <r>
    <x v="11"/>
    <x v="10"/>
    <x v="182"/>
    <x v="6"/>
    <n v="7"/>
  </r>
  <r>
    <x v="11"/>
    <x v="10"/>
    <x v="183"/>
    <x v="6"/>
    <n v="18"/>
  </r>
  <r>
    <x v="11"/>
    <x v="10"/>
    <x v="184"/>
    <x v="6"/>
    <n v="5"/>
  </r>
  <r>
    <x v="11"/>
    <x v="10"/>
    <x v="186"/>
    <x v="6"/>
    <n v="5"/>
  </r>
  <r>
    <x v="11"/>
    <x v="10"/>
    <x v="187"/>
    <x v="6"/>
    <n v="11"/>
  </r>
  <r>
    <x v="11"/>
    <x v="10"/>
    <x v="188"/>
    <x v="6"/>
    <n v="6"/>
  </r>
  <r>
    <x v="11"/>
    <x v="10"/>
    <x v="189"/>
    <x v="6"/>
    <n v="4"/>
  </r>
  <r>
    <x v="11"/>
    <x v="10"/>
    <x v="190"/>
    <x v="6"/>
    <n v="9"/>
  </r>
  <r>
    <x v="11"/>
    <x v="10"/>
    <x v="191"/>
    <x v="6"/>
    <n v="9"/>
  </r>
  <r>
    <x v="11"/>
    <x v="10"/>
    <x v="197"/>
    <x v="6"/>
    <n v="1"/>
  </r>
  <r>
    <x v="11"/>
    <x v="10"/>
    <x v="192"/>
    <x v="6"/>
    <n v="2"/>
  </r>
  <r>
    <x v="11"/>
    <x v="10"/>
    <x v="193"/>
    <x v="6"/>
    <n v="8"/>
  </r>
  <r>
    <x v="11"/>
    <x v="10"/>
    <x v="194"/>
    <x v="6"/>
    <n v="4"/>
  </r>
  <r>
    <x v="11"/>
    <x v="10"/>
    <x v="196"/>
    <x v="6"/>
    <n v="28"/>
  </r>
  <r>
    <x v="11"/>
    <x v="10"/>
    <x v="172"/>
    <x v="7"/>
    <n v="16"/>
  </r>
  <r>
    <x v="11"/>
    <x v="10"/>
    <x v="173"/>
    <x v="7"/>
    <n v="36"/>
  </r>
  <r>
    <x v="11"/>
    <x v="10"/>
    <x v="174"/>
    <x v="7"/>
    <n v="9"/>
  </r>
  <r>
    <x v="11"/>
    <x v="10"/>
    <x v="175"/>
    <x v="7"/>
    <n v="1"/>
  </r>
  <r>
    <x v="11"/>
    <x v="10"/>
    <x v="176"/>
    <x v="7"/>
    <n v="2"/>
  </r>
  <r>
    <x v="11"/>
    <x v="10"/>
    <x v="177"/>
    <x v="7"/>
    <n v="6"/>
  </r>
  <r>
    <x v="11"/>
    <x v="10"/>
    <x v="178"/>
    <x v="7"/>
    <n v="31"/>
  </r>
  <r>
    <x v="11"/>
    <x v="10"/>
    <x v="179"/>
    <x v="7"/>
    <n v="140"/>
  </r>
  <r>
    <x v="11"/>
    <x v="10"/>
    <x v="180"/>
    <x v="7"/>
    <n v="87"/>
  </r>
  <r>
    <x v="11"/>
    <x v="10"/>
    <x v="181"/>
    <x v="7"/>
    <n v="78"/>
  </r>
  <r>
    <x v="11"/>
    <x v="10"/>
    <x v="182"/>
    <x v="7"/>
    <n v="20"/>
  </r>
  <r>
    <x v="11"/>
    <x v="10"/>
    <x v="183"/>
    <x v="7"/>
    <n v="29"/>
  </r>
  <r>
    <x v="11"/>
    <x v="10"/>
    <x v="184"/>
    <x v="7"/>
    <n v="9"/>
  </r>
  <r>
    <x v="11"/>
    <x v="10"/>
    <x v="185"/>
    <x v="7"/>
    <n v="1"/>
  </r>
  <r>
    <x v="11"/>
    <x v="10"/>
    <x v="186"/>
    <x v="7"/>
    <n v="9"/>
  </r>
  <r>
    <x v="11"/>
    <x v="10"/>
    <x v="187"/>
    <x v="7"/>
    <n v="26"/>
  </r>
  <r>
    <x v="11"/>
    <x v="10"/>
    <x v="188"/>
    <x v="7"/>
    <n v="14"/>
  </r>
  <r>
    <x v="11"/>
    <x v="10"/>
    <x v="189"/>
    <x v="7"/>
    <n v="9"/>
  </r>
  <r>
    <x v="11"/>
    <x v="10"/>
    <x v="190"/>
    <x v="7"/>
    <n v="12"/>
  </r>
  <r>
    <x v="11"/>
    <x v="10"/>
    <x v="191"/>
    <x v="7"/>
    <n v="27"/>
  </r>
  <r>
    <x v="11"/>
    <x v="10"/>
    <x v="197"/>
    <x v="7"/>
    <n v="1"/>
  </r>
  <r>
    <x v="11"/>
    <x v="10"/>
    <x v="192"/>
    <x v="7"/>
    <n v="3"/>
  </r>
  <r>
    <x v="11"/>
    <x v="10"/>
    <x v="193"/>
    <x v="7"/>
    <n v="23"/>
  </r>
  <r>
    <x v="11"/>
    <x v="10"/>
    <x v="194"/>
    <x v="7"/>
    <n v="6"/>
  </r>
  <r>
    <x v="11"/>
    <x v="10"/>
    <x v="196"/>
    <x v="7"/>
    <n v="78"/>
  </r>
  <r>
    <x v="11"/>
    <x v="10"/>
    <x v="172"/>
    <x v="8"/>
    <n v="3"/>
  </r>
  <r>
    <x v="11"/>
    <x v="10"/>
    <x v="173"/>
    <x v="8"/>
    <n v="13"/>
  </r>
  <r>
    <x v="11"/>
    <x v="10"/>
    <x v="174"/>
    <x v="8"/>
    <n v="2"/>
  </r>
  <r>
    <x v="11"/>
    <x v="10"/>
    <x v="177"/>
    <x v="8"/>
    <n v="1"/>
  </r>
  <r>
    <x v="11"/>
    <x v="10"/>
    <x v="178"/>
    <x v="8"/>
    <n v="2"/>
  </r>
  <r>
    <x v="11"/>
    <x v="10"/>
    <x v="179"/>
    <x v="8"/>
    <n v="20"/>
  </r>
  <r>
    <x v="11"/>
    <x v="10"/>
    <x v="180"/>
    <x v="8"/>
    <n v="19"/>
  </r>
  <r>
    <x v="11"/>
    <x v="10"/>
    <x v="181"/>
    <x v="8"/>
    <n v="5"/>
  </r>
  <r>
    <x v="11"/>
    <x v="10"/>
    <x v="182"/>
    <x v="8"/>
    <n v="6"/>
  </r>
  <r>
    <x v="11"/>
    <x v="10"/>
    <x v="183"/>
    <x v="8"/>
    <n v="12"/>
  </r>
  <r>
    <x v="11"/>
    <x v="10"/>
    <x v="184"/>
    <x v="8"/>
    <n v="3"/>
  </r>
  <r>
    <x v="11"/>
    <x v="10"/>
    <x v="186"/>
    <x v="8"/>
    <n v="1"/>
  </r>
  <r>
    <x v="11"/>
    <x v="10"/>
    <x v="187"/>
    <x v="8"/>
    <n v="1"/>
  </r>
  <r>
    <x v="11"/>
    <x v="10"/>
    <x v="188"/>
    <x v="8"/>
    <n v="1"/>
  </r>
  <r>
    <x v="11"/>
    <x v="10"/>
    <x v="190"/>
    <x v="8"/>
    <n v="11"/>
  </r>
  <r>
    <x v="11"/>
    <x v="10"/>
    <x v="191"/>
    <x v="8"/>
    <n v="6"/>
  </r>
  <r>
    <x v="11"/>
    <x v="10"/>
    <x v="196"/>
    <x v="8"/>
    <n v="1"/>
  </r>
  <r>
    <x v="11"/>
    <x v="10"/>
    <x v="172"/>
    <x v="41"/>
    <n v="169"/>
  </r>
  <r>
    <x v="11"/>
    <x v="10"/>
    <x v="173"/>
    <x v="41"/>
    <n v="175"/>
  </r>
  <r>
    <x v="11"/>
    <x v="10"/>
    <x v="174"/>
    <x v="41"/>
    <n v="16"/>
  </r>
  <r>
    <x v="11"/>
    <x v="10"/>
    <x v="175"/>
    <x v="41"/>
    <n v="20"/>
  </r>
  <r>
    <x v="11"/>
    <x v="10"/>
    <x v="176"/>
    <x v="41"/>
    <n v="64"/>
  </r>
  <r>
    <x v="11"/>
    <x v="10"/>
    <x v="177"/>
    <x v="41"/>
    <n v="60"/>
  </r>
  <r>
    <x v="11"/>
    <x v="10"/>
    <x v="178"/>
    <x v="41"/>
    <n v="165"/>
  </r>
  <r>
    <x v="11"/>
    <x v="10"/>
    <x v="179"/>
    <x v="41"/>
    <n v="174"/>
  </r>
  <r>
    <x v="11"/>
    <x v="10"/>
    <x v="180"/>
    <x v="41"/>
    <n v="44"/>
  </r>
  <r>
    <x v="11"/>
    <x v="10"/>
    <x v="181"/>
    <x v="41"/>
    <n v="151"/>
  </r>
  <r>
    <x v="11"/>
    <x v="10"/>
    <x v="182"/>
    <x v="41"/>
    <n v="126"/>
  </r>
  <r>
    <x v="11"/>
    <x v="10"/>
    <x v="183"/>
    <x v="41"/>
    <n v="38"/>
  </r>
  <r>
    <x v="11"/>
    <x v="10"/>
    <x v="184"/>
    <x v="41"/>
    <n v="20"/>
  </r>
  <r>
    <x v="11"/>
    <x v="10"/>
    <x v="185"/>
    <x v="41"/>
    <n v="44"/>
  </r>
  <r>
    <x v="11"/>
    <x v="10"/>
    <x v="186"/>
    <x v="41"/>
    <n v="102"/>
  </r>
  <r>
    <x v="11"/>
    <x v="10"/>
    <x v="187"/>
    <x v="41"/>
    <n v="146"/>
  </r>
  <r>
    <x v="11"/>
    <x v="10"/>
    <x v="188"/>
    <x v="41"/>
    <n v="166"/>
  </r>
  <r>
    <x v="11"/>
    <x v="10"/>
    <x v="189"/>
    <x v="41"/>
    <n v="53"/>
  </r>
  <r>
    <x v="11"/>
    <x v="10"/>
    <x v="190"/>
    <x v="41"/>
    <n v="125"/>
  </r>
  <r>
    <x v="11"/>
    <x v="10"/>
    <x v="191"/>
    <x v="41"/>
    <n v="99"/>
  </r>
  <r>
    <x v="11"/>
    <x v="10"/>
    <x v="197"/>
    <x v="41"/>
    <n v="11"/>
  </r>
  <r>
    <x v="11"/>
    <x v="10"/>
    <x v="192"/>
    <x v="41"/>
    <n v="30"/>
  </r>
  <r>
    <x v="11"/>
    <x v="10"/>
    <x v="193"/>
    <x v="41"/>
    <n v="167"/>
  </r>
  <r>
    <x v="11"/>
    <x v="10"/>
    <x v="194"/>
    <x v="41"/>
    <n v="159"/>
  </r>
  <r>
    <x v="11"/>
    <x v="10"/>
    <x v="195"/>
    <x v="41"/>
    <n v="3"/>
  </r>
  <r>
    <x v="11"/>
    <x v="10"/>
    <x v="196"/>
    <x v="41"/>
    <n v="232"/>
  </r>
  <r>
    <x v="11"/>
    <x v="10"/>
    <x v="172"/>
    <x v="9"/>
    <n v="168"/>
  </r>
  <r>
    <x v="11"/>
    <x v="10"/>
    <x v="173"/>
    <x v="9"/>
    <n v="176"/>
  </r>
  <r>
    <x v="11"/>
    <x v="10"/>
    <x v="174"/>
    <x v="9"/>
    <n v="16"/>
  </r>
  <r>
    <x v="11"/>
    <x v="10"/>
    <x v="175"/>
    <x v="9"/>
    <n v="22"/>
  </r>
  <r>
    <x v="11"/>
    <x v="10"/>
    <x v="176"/>
    <x v="9"/>
    <n v="60"/>
  </r>
  <r>
    <x v="11"/>
    <x v="10"/>
    <x v="177"/>
    <x v="9"/>
    <n v="61"/>
  </r>
  <r>
    <x v="11"/>
    <x v="10"/>
    <x v="178"/>
    <x v="9"/>
    <n v="165"/>
  </r>
  <r>
    <x v="11"/>
    <x v="10"/>
    <x v="179"/>
    <x v="9"/>
    <n v="171"/>
  </r>
  <r>
    <x v="11"/>
    <x v="10"/>
    <x v="180"/>
    <x v="9"/>
    <n v="48"/>
  </r>
  <r>
    <x v="11"/>
    <x v="10"/>
    <x v="181"/>
    <x v="9"/>
    <n v="155"/>
  </r>
  <r>
    <x v="11"/>
    <x v="10"/>
    <x v="182"/>
    <x v="9"/>
    <n v="123"/>
  </r>
  <r>
    <x v="11"/>
    <x v="10"/>
    <x v="183"/>
    <x v="9"/>
    <n v="40"/>
  </r>
  <r>
    <x v="11"/>
    <x v="10"/>
    <x v="184"/>
    <x v="9"/>
    <n v="21"/>
  </r>
  <r>
    <x v="11"/>
    <x v="10"/>
    <x v="185"/>
    <x v="9"/>
    <n v="45"/>
  </r>
  <r>
    <x v="11"/>
    <x v="10"/>
    <x v="186"/>
    <x v="9"/>
    <n v="101"/>
  </r>
  <r>
    <x v="11"/>
    <x v="10"/>
    <x v="187"/>
    <x v="9"/>
    <n v="141"/>
  </r>
  <r>
    <x v="11"/>
    <x v="10"/>
    <x v="188"/>
    <x v="9"/>
    <n v="177"/>
  </r>
  <r>
    <x v="11"/>
    <x v="10"/>
    <x v="189"/>
    <x v="9"/>
    <n v="57"/>
  </r>
  <r>
    <x v="11"/>
    <x v="10"/>
    <x v="190"/>
    <x v="9"/>
    <n v="125"/>
  </r>
  <r>
    <x v="11"/>
    <x v="10"/>
    <x v="191"/>
    <x v="9"/>
    <n v="105"/>
  </r>
  <r>
    <x v="11"/>
    <x v="10"/>
    <x v="197"/>
    <x v="9"/>
    <n v="11"/>
  </r>
  <r>
    <x v="11"/>
    <x v="10"/>
    <x v="192"/>
    <x v="9"/>
    <n v="32"/>
  </r>
  <r>
    <x v="11"/>
    <x v="10"/>
    <x v="193"/>
    <x v="9"/>
    <n v="169"/>
  </r>
  <r>
    <x v="11"/>
    <x v="10"/>
    <x v="194"/>
    <x v="9"/>
    <n v="155"/>
  </r>
  <r>
    <x v="11"/>
    <x v="10"/>
    <x v="195"/>
    <x v="9"/>
    <n v="1"/>
  </r>
  <r>
    <x v="11"/>
    <x v="10"/>
    <x v="196"/>
    <x v="9"/>
    <n v="240"/>
  </r>
  <r>
    <x v="11"/>
    <x v="10"/>
    <x v="172"/>
    <x v="10"/>
    <n v="1"/>
  </r>
  <r>
    <x v="11"/>
    <x v="10"/>
    <x v="173"/>
    <x v="10"/>
    <n v="3"/>
  </r>
  <r>
    <x v="11"/>
    <x v="10"/>
    <x v="174"/>
    <x v="10"/>
    <n v="3"/>
  </r>
  <r>
    <x v="11"/>
    <x v="10"/>
    <x v="179"/>
    <x v="10"/>
    <n v="1"/>
  </r>
  <r>
    <x v="11"/>
    <x v="10"/>
    <x v="180"/>
    <x v="10"/>
    <n v="2"/>
  </r>
  <r>
    <x v="11"/>
    <x v="10"/>
    <x v="182"/>
    <x v="10"/>
    <n v="1"/>
  </r>
  <r>
    <x v="11"/>
    <x v="10"/>
    <x v="183"/>
    <x v="10"/>
    <n v="4"/>
  </r>
  <r>
    <x v="11"/>
    <x v="10"/>
    <x v="184"/>
    <x v="10"/>
    <n v="2"/>
  </r>
  <r>
    <x v="11"/>
    <x v="10"/>
    <x v="185"/>
    <x v="10"/>
    <n v="1"/>
  </r>
  <r>
    <x v="11"/>
    <x v="10"/>
    <x v="186"/>
    <x v="10"/>
    <n v="2"/>
  </r>
  <r>
    <x v="11"/>
    <x v="10"/>
    <x v="187"/>
    <x v="10"/>
    <n v="11"/>
  </r>
  <r>
    <x v="11"/>
    <x v="10"/>
    <x v="188"/>
    <x v="10"/>
    <n v="1"/>
  </r>
  <r>
    <x v="11"/>
    <x v="10"/>
    <x v="190"/>
    <x v="10"/>
    <n v="3"/>
  </r>
  <r>
    <x v="11"/>
    <x v="10"/>
    <x v="191"/>
    <x v="10"/>
    <n v="3"/>
  </r>
  <r>
    <x v="11"/>
    <x v="10"/>
    <x v="193"/>
    <x v="10"/>
    <n v="4"/>
  </r>
  <r>
    <x v="11"/>
    <x v="10"/>
    <x v="194"/>
    <x v="10"/>
    <n v="2"/>
  </r>
  <r>
    <x v="11"/>
    <x v="10"/>
    <x v="196"/>
    <x v="10"/>
    <n v="5"/>
  </r>
  <r>
    <x v="11"/>
    <x v="10"/>
    <x v="172"/>
    <x v="11"/>
    <n v="1"/>
  </r>
  <r>
    <x v="11"/>
    <x v="10"/>
    <x v="173"/>
    <x v="11"/>
    <n v="2"/>
  </r>
  <r>
    <x v="11"/>
    <x v="10"/>
    <x v="174"/>
    <x v="11"/>
    <n v="1"/>
  </r>
  <r>
    <x v="11"/>
    <x v="10"/>
    <x v="177"/>
    <x v="11"/>
    <n v="1"/>
  </r>
  <r>
    <x v="11"/>
    <x v="10"/>
    <x v="178"/>
    <x v="11"/>
    <n v="1"/>
  </r>
  <r>
    <x v="11"/>
    <x v="10"/>
    <x v="182"/>
    <x v="11"/>
    <n v="1"/>
  </r>
  <r>
    <x v="11"/>
    <x v="10"/>
    <x v="183"/>
    <x v="11"/>
    <n v="1"/>
  </r>
  <r>
    <x v="11"/>
    <x v="10"/>
    <x v="185"/>
    <x v="11"/>
    <n v="2"/>
  </r>
  <r>
    <x v="11"/>
    <x v="10"/>
    <x v="186"/>
    <x v="11"/>
    <n v="2"/>
  </r>
  <r>
    <x v="11"/>
    <x v="10"/>
    <x v="187"/>
    <x v="11"/>
    <n v="19"/>
  </r>
  <r>
    <x v="11"/>
    <x v="10"/>
    <x v="188"/>
    <x v="11"/>
    <n v="5"/>
  </r>
  <r>
    <x v="11"/>
    <x v="10"/>
    <x v="190"/>
    <x v="11"/>
    <n v="9"/>
  </r>
  <r>
    <x v="11"/>
    <x v="10"/>
    <x v="191"/>
    <x v="11"/>
    <n v="1"/>
  </r>
  <r>
    <x v="11"/>
    <x v="10"/>
    <x v="193"/>
    <x v="11"/>
    <n v="5"/>
  </r>
  <r>
    <x v="11"/>
    <x v="10"/>
    <x v="194"/>
    <x v="11"/>
    <n v="1"/>
  </r>
  <r>
    <x v="11"/>
    <x v="10"/>
    <x v="196"/>
    <x v="11"/>
    <n v="3"/>
  </r>
  <r>
    <x v="11"/>
    <x v="10"/>
    <x v="172"/>
    <x v="12"/>
    <n v="199"/>
  </r>
  <r>
    <x v="11"/>
    <x v="10"/>
    <x v="173"/>
    <x v="12"/>
    <n v="296"/>
  </r>
  <r>
    <x v="11"/>
    <x v="10"/>
    <x v="174"/>
    <x v="12"/>
    <n v="50"/>
  </r>
  <r>
    <x v="11"/>
    <x v="10"/>
    <x v="175"/>
    <x v="12"/>
    <n v="30"/>
  </r>
  <r>
    <x v="11"/>
    <x v="10"/>
    <x v="176"/>
    <x v="12"/>
    <n v="76"/>
  </r>
  <r>
    <x v="11"/>
    <x v="10"/>
    <x v="177"/>
    <x v="12"/>
    <n v="105"/>
  </r>
  <r>
    <x v="11"/>
    <x v="10"/>
    <x v="178"/>
    <x v="12"/>
    <n v="194"/>
  </r>
  <r>
    <x v="11"/>
    <x v="10"/>
    <x v="179"/>
    <x v="12"/>
    <n v="369"/>
  </r>
  <r>
    <x v="11"/>
    <x v="10"/>
    <x v="180"/>
    <x v="12"/>
    <n v="249"/>
  </r>
  <r>
    <x v="11"/>
    <x v="10"/>
    <x v="181"/>
    <x v="12"/>
    <n v="228"/>
  </r>
  <r>
    <x v="11"/>
    <x v="10"/>
    <x v="182"/>
    <x v="12"/>
    <n v="155"/>
  </r>
  <r>
    <x v="11"/>
    <x v="10"/>
    <x v="183"/>
    <x v="12"/>
    <n v="123"/>
  </r>
  <r>
    <x v="11"/>
    <x v="10"/>
    <x v="184"/>
    <x v="12"/>
    <n v="57"/>
  </r>
  <r>
    <x v="11"/>
    <x v="10"/>
    <x v="185"/>
    <x v="12"/>
    <n v="61"/>
  </r>
  <r>
    <x v="11"/>
    <x v="10"/>
    <x v="186"/>
    <x v="12"/>
    <n v="135"/>
  </r>
  <r>
    <x v="11"/>
    <x v="10"/>
    <x v="187"/>
    <x v="12"/>
    <n v="190"/>
  </r>
  <r>
    <x v="11"/>
    <x v="10"/>
    <x v="188"/>
    <x v="12"/>
    <n v="214"/>
  </r>
  <r>
    <x v="11"/>
    <x v="10"/>
    <x v="189"/>
    <x v="12"/>
    <n v="70"/>
  </r>
  <r>
    <x v="11"/>
    <x v="10"/>
    <x v="190"/>
    <x v="12"/>
    <n v="175"/>
  </r>
  <r>
    <x v="11"/>
    <x v="10"/>
    <x v="191"/>
    <x v="12"/>
    <n v="128"/>
  </r>
  <r>
    <x v="11"/>
    <x v="10"/>
    <x v="197"/>
    <x v="12"/>
    <n v="13"/>
  </r>
  <r>
    <x v="11"/>
    <x v="10"/>
    <x v="192"/>
    <x v="12"/>
    <n v="46"/>
  </r>
  <r>
    <x v="11"/>
    <x v="10"/>
    <x v="193"/>
    <x v="12"/>
    <n v="254"/>
  </r>
  <r>
    <x v="11"/>
    <x v="10"/>
    <x v="194"/>
    <x v="12"/>
    <n v="225"/>
  </r>
  <r>
    <x v="11"/>
    <x v="10"/>
    <x v="195"/>
    <x v="12"/>
    <n v="3"/>
  </r>
  <r>
    <x v="11"/>
    <x v="10"/>
    <x v="196"/>
    <x v="12"/>
    <n v="410"/>
  </r>
  <r>
    <x v="11"/>
    <x v="10"/>
    <x v="173"/>
    <x v="13"/>
    <n v="5"/>
  </r>
  <r>
    <x v="11"/>
    <x v="10"/>
    <x v="174"/>
    <x v="13"/>
    <n v="4"/>
  </r>
  <r>
    <x v="11"/>
    <x v="10"/>
    <x v="176"/>
    <x v="13"/>
    <n v="1"/>
  </r>
  <r>
    <x v="11"/>
    <x v="10"/>
    <x v="178"/>
    <x v="13"/>
    <n v="1"/>
  </r>
  <r>
    <x v="11"/>
    <x v="10"/>
    <x v="179"/>
    <x v="13"/>
    <n v="19"/>
  </r>
  <r>
    <x v="11"/>
    <x v="10"/>
    <x v="180"/>
    <x v="13"/>
    <n v="46"/>
  </r>
  <r>
    <x v="11"/>
    <x v="10"/>
    <x v="181"/>
    <x v="13"/>
    <n v="2"/>
  </r>
  <r>
    <x v="11"/>
    <x v="10"/>
    <x v="183"/>
    <x v="13"/>
    <n v="7"/>
  </r>
  <r>
    <x v="11"/>
    <x v="10"/>
    <x v="184"/>
    <x v="13"/>
    <n v="9"/>
  </r>
  <r>
    <x v="11"/>
    <x v="10"/>
    <x v="187"/>
    <x v="13"/>
    <n v="1"/>
  </r>
  <r>
    <x v="11"/>
    <x v="10"/>
    <x v="188"/>
    <x v="13"/>
    <n v="1"/>
  </r>
  <r>
    <x v="11"/>
    <x v="10"/>
    <x v="190"/>
    <x v="13"/>
    <n v="1"/>
  </r>
  <r>
    <x v="11"/>
    <x v="10"/>
    <x v="191"/>
    <x v="13"/>
    <n v="1"/>
  </r>
  <r>
    <x v="11"/>
    <x v="10"/>
    <x v="193"/>
    <x v="13"/>
    <n v="1"/>
  </r>
  <r>
    <x v="11"/>
    <x v="10"/>
    <x v="194"/>
    <x v="13"/>
    <n v="5"/>
  </r>
  <r>
    <x v="11"/>
    <x v="10"/>
    <x v="196"/>
    <x v="13"/>
    <n v="1"/>
  </r>
  <r>
    <x v="11"/>
    <x v="10"/>
    <x v="173"/>
    <x v="14"/>
    <n v="22"/>
  </r>
  <r>
    <x v="11"/>
    <x v="10"/>
    <x v="174"/>
    <x v="14"/>
    <n v="20"/>
  </r>
  <r>
    <x v="11"/>
    <x v="10"/>
    <x v="178"/>
    <x v="14"/>
    <n v="1"/>
  </r>
  <r>
    <x v="11"/>
    <x v="10"/>
    <x v="179"/>
    <x v="14"/>
    <n v="37"/>
  </r>
  <r>
    <x v="11"/>
    <x v="10"/>
    <x v="180"/>
    <x v="14"/>
    <n v="94"/>
  </r>
  <r>
    <x v="11"/>
    <x v="10"/>
    <x v="181"/>
    <x v="14"/>
    <n v="35"/>
  </r>
  <r>
    <x v="11"/>
    <x v="10"/>
    <x v="182"/>
    <x v="14"/>
    <n v="1"/>
  </r>
  <r>
    <x v="11"/>
    <x v="10"/>
    <x v="183"/>
    <x v="14"/>
    <n v="59"/>
  </r>
  <r>
    <x v="11"/>
    <x v="10"/>
    <x v="184"/>
    <x v="14"/>
    <n v="21"/>
  </r>
  <r>
    <x v="11"/>
    <x v="10"/>
    <x v="185"/>
    <x v="14"/>
    <n v="1"/>
  </r>
  <r>
    <x v="11"/>
    <x v="10"/>
    <x v="187"/>
    <x v="14"/>
    <n v="3"/>
  </r>
  <r>
    <x v="11"/>
    <x v="10"/>
    <x v="191"/>
    <x v="14"/>
    <n v="8"/>
  </r>
  <r>
    <x v="11"/>
    <x v="10"/>
    <x v="196"/>
    <x v="14"/>
    <n v="1"/>
  </r>
  <r>
    <x v="11"/>
    <x v="10"/>
    <x v="173"/>
    <x v="15"/>
    <n v="11"/>
  </r>
  <r>
    <x v="11"/>
    <x v="10"/>
    <x v="174"/>
    <x v="15"/>
    <n v="12"/>
  </r>
  <r>
    <x v="11"/>
    <x v="10"/>
    <x v="175"/>
    <x v="15"/>
    <n v="1"/>
  </r>
  <r>
    <x v="11"/>
    <x v="10"/>
    <x v="177"/>
    <x v="15"/>
    <n v="1"/>
  </r>
  <r>
    <x v="11"/>
    <x v="10"/>
    <x v="178"/>
    <x v="15"/>
    <n v="3"/>
  </r>
  <r>
    <x v="11"/>
    <x v="10"/>
    <x v="179"/>
    <x v="15"/>
    <n v="20"/>
  </r>
  <r>
    <x v="11"/>
    <x v="10"/>
    <x v="180"/>
    <x v="15"/>
    <n v="47"/>
  </r>
  <r>
    <x v="11"/>
    <x v="10"/>
    <x v="181"/>
    <x v="15"/>
    <n v="7"/>
  </r>
  <r>
    <x v="11"/>
    <x v="10"/>
    <x v="183"/>
    <x v="15"/>
    <n v="26"/>
  </r>
  <r>
    <x v="11"/>
    <x v="10"/>
    <x v="184"/>
    <x v="15"/>
    <n v="23"/>
  </r>
  <r>
    <x v="11"/>
    <x v="10"/>
    <x v="185"/>
    <x v="15"/>
    <n v="2"/>
  </r>
  <r>
    <x v="11"/>
    <x v="10"/>
    <x v="186"/>
    <x v="15"/>
    <n v="3"/>
  </r>
  <r>
    <x v="11"/>
    <x v="10"/>
    <x v="187"/>
    <x v="15"/>
    <n v="3"/>
  </r>
  <r>
    <x v="11"/>
    <x v="10"/>
    <x v="188"/>
    <x v="15"/>
    <n v="4"/>
  </r>
  <r>
    <x v="11"/>
    <x v="10"/>
    <x v="189"/>
    <x v="15"/>
    <n v="1"/>
  </r>
  <r>
    <x v="11"/>
    <x v="10"/>
    <x v="190"/>
    <x v="15"/>
    <n v="2"/>
  </r>
  <r>
    <x v="11"/>
    <x v="10"/>
    <x v="191"/>
    <x v="15"/>
    <n v="3"/>
  </r>
  <r>
    <x v="11"/>
    <x v="10"/>
    <x v="193"/>
    <x v="15"/>
    <n v="7"/>
  </r>
  <r>
    <x v="11"/>
    <x v="10"/>
    <x v="194"/>
    <x v="15"/>
    <n v="6"/>
  </r>
  <r>
    <x v="11"/>
    <x v="10"/>
    <x v="196"/>
    <x v="15"/>
    <n v="5"/>
  </r>
  <r>
    <x v="11"/>
    <x v="10"/>
    <x v="172"/>
    <x v="16"/>
    <n v="7"/>
  </r>
  <r>
    <x v="11"/>
    <x v="10"/>
    <x v="173"/>
    <x v="16"/>
    <n v="10"/>
  </r>
  <r>
    <x v="11"/>
    <x v="10"/>
    <x v="174"/>
    <x v="16"/>
    <n v="7"/>
  </r>
  <r>
    <x v="11"/>
    <x v="10"/>
    <x v="175"/>
    <x v="16"/>
    <n v="2"/>
  </r>
  <r>
    <x v="11"/>
    <x v="10"/>
    <x v="176"/>
    <x v="16"/>
    <n v="6"/>
  </r>
  <r>
    <x v="11"/>
    <x v="10"/>
    <x v="177"/>
    <x v="16"/>
    <n v="5"/>
  </r>
  <r>
    <x v="11"/>
    <x v="10"/>
    <x v="178"/>
    <x v="16"/>
    <n v="11"/>
  </r>
  <r>
    <x v="11"/>
    <x v="10"/>
    <x v="179"/>
    <x v="16"/>
    <n v="23"/>
  </r>
  <r>
    <x v="11"/>
    <x v="10"/>
    <x v="180"/>
    <x v="16"/>
    <n v="42"/>
  </r>
  <r>
    <x v="11"/>
    <x v="10"/>
    <x v="181"/>
    <x v="16"/>
    <n v="21"/>
  </r>
  <r>
    <x v="11"/>
    <x v="10"/>
    <x v="182"/>
    <x v="16"/>
    <n v="7"/>
  </r>
  <r>
    <x v="11"/>
    <x v="10"/>
    <x v="183"/>
    <x v="16"/>
    <n v="12"/>
  </r>
  <r>
    <x v="11"/>
    <x v="10"/>
    <x v="184"/>
    <x v="16"/>
    <n v="9"/>
  </r>
  <r>
    <x v="11"/>
    <x v="10"/>
    <x v="185"/>
    <x v="16"/>
    <n v="4"/>
  </r>
  <r>
    <x v="11"/>
    <x v="10"/>
    <x v="186"/>
    <x v="16"/>
    <n v="6"/>
  </r>
  <r>
    <x v="11"/>
    <x v="10"/>
    <x v="187"/>
    <x v="16"/>
    <n v="10"/>
  </r>
  <r>
    <x v="11"/>
    <x v="10"/>
    <x v="188"/>
    <x v="16"/>
    <n v="11"/>
  </r>
  <r>
    <x v="11"/>
    <x v="10"/>
    <x v="189"/>
    <x v="16"/>
    <n v="2"/>
  </r>
  <r>
    <x v="11"/>
    <x v="10"/>
    <x v="190"/>
    <x v="16"/>
    <n v="34"/>
  </r>
  <r>
    <x v="11"/>
    <x v="10"/>
    <x v="191"/>
    <x v="16"/>
    <n v="9"/>
  </r>
  <r>
    <x v="11"/>
    <x v="10"/>
    <x v="192"/>
    <x v="16"/>
    <n v="2"/>
  </r>
  <r>
    <x v="11"/>
    <x v="10"/>
    <x v="193"/>
    <x v="16"/>
    <n v="13"/>
  </r>
  <r>
    <x v="11"/>
    <x v="10"/>
    <x v="194"/>
    <x v="16"/>
    <n v="8"/>
  </r>
  <r>
    <x v="11"/>
    <x v="10"/>
    <x v="196"/>
    <x v="16"/>
    <n v="17"/>
  </r>
  <r>
    <x v="11"/>
    <x v="10"/>
    <x v="173"/>
    <x v="33"/>
    <n v="4"/>
  </r>
  <r>
    <x v="11"/>
    <x v="10"/>
    <x v="174"/>
    <x v="33"/>
    <n v="2"/>
  </r>
  <r>
    <x v="11"/>
    <x v="10"/>
    <x v="175"/>
    <x v="33"/>
    <n v="2"/>
  </r>
  <r>
    <x v="11"/>
    <x v="10"/>
    <x v="176"/>
    <x v="33"/>
    <n v="1"/>
  </r>
  <r>
    <x v="11"/>
    <x v="10"/>
    <x v="179"/>
    <x v="33"/>
    <n v="2"/>
  </r>
  <r>
    <x v="11"/>
    <x v="10"/>
    <x v="180"/>
    <x v="33"/>
    <n v="8"/>
  </r>
  <r>
    <x v="11"/>
    <x v="10"/>
    <x v="181"/>
    <x v="33"/>
    <n v="2"/>
  </r>
  <r>
    <x v="11"/>
    <x v="10"/>
    <x v="184"/>
    <x v="33"/>
    <n v="2"/>
  </r>
  <r>
    <x v="11"/>
    <x v="10"/>
    <x v="187"/>
    <x v="33"/>
    <n v="5"/>
  </r>
  <r>
    <x v="11"/>
    <x v="10"/>
    <x v="189"/>
    <x v="33"/>
    <n v="2"/>
  </r>
  <r>
    <x v="11"/>
    <x v="10"/>
    <x v="190"/>
    <x v="33"/>
    <n v="1"/>
  </r>
  <r>
    <x v="11"/>
    <x v="10"/>
    <x v="191"/>
    <x v="33"/>
    <n v="1"/>
  </r>
  <r>
    <x v="11"/>
    <x v="10"/>
    <x v="193"/>
    <x v="33"/>
    <n v="3"/>
  </r>
  <r>
    <x v="11"/>
    <x v="10"/>
    <x v="194"/>
    <x v="33"/>
    <n v="6"/>
  </r>
  <r>
    <x v="11"/>
    <x v="10"/>
    <x v="196"/>
    <x v="33"/>
    <n v="5"/>
  </r>
  <r>
    <x v="11"/>
    <x v="10"/>
    <x v="176"/>
    <x v="34"/>
    <n v="1"/>
  </r>
  <r>
    <x v="11"/>
    <x v="10"/>
    <x v="179"/>
    <x v="34"/>
    <n v="1"/>
  </r>
  <r>
    <x v="11"/>
    <x v="10"/>
    <x v="180"/>
    <x v="34"/>
    <n v="2"/>
  </r>
  <r>
    <x v="11"/>
    <x v="10"/>
    <x v="181"/>
    <x v="34"/>
    <n v="1"/>
  </r>
  <r>
    <x v="11"/>
    <x v="10"/>
    <x v="184"/>
    <x v="34"/>
    <n v="1"/>
  </r>
  <r>
    <x v="11"/>
    <x v="10"/>
    <x v="188"/>
    <x v="34"/>
    <n v="1"/>
  </r>
  <r>
    <x v="11"/>
    <x v="10"/>
    <x v="190"/>
    <x v="34"/>
    <n v="1"/>
  </r>
  <r>
    <x v="11"/>
    <x v="10"/>
    <x v="193"/>
    <x v="34"/>
    <n v="1"/>
  </r>
  <r>
    <x v="11"/>
    <x v="10"/>
    <x v="194"/>
    <x v="34"/>
    <n v="1"/>
  </r>
  <r>
    <x v="11"/>
    <x v="10"/>
    <x v="173"/>
    <x v="35"/>
    <n v="1"/>
  </r>
  <r>
    <x v="11"/>
    <x v="10"/>
    <x v="175"/>
    <x v="35"/>
    <n v="1"/>
  </r>
  <r>
    <x v="11"/>
    <x v="10"/>
    <x v="179"/>
    <x v="35"/>
    <n v="1"/>
  </r>
  <r>
    <x v="11"/>
    <x v="10"/>
    <x v="180"/>
    <x v="35"/>
    <n v="2"/>
  </r>
  <r>
    <x v="11"/>
    <x v="10"/>
    <x v="189"/>
    <x v="35"/>
    <n v="1"/>
  </r>
  <r>
    <x v="11"/>
    <x v="10"/>
    <x v="191"/>
    <x v="35"/>
    <n v="1"/>
  </r>
  <r>
    <x v="11"/>
    <x v="10"/>
    <x v="193"/>
    <x v="35"/>
    <n v="2"/>
  </r>
  <r>
    <x v="11"/>
    <x v="10"/>
    <x v="196"/>
    <x v="35"/>
    <n v="1"/>
  </r>
  <r>
    <x v="11"/>
    <x v="10"/>
    <x v="173"/>
    <x v="36"/>
    <n v="2"/>
  </r>
  <r>
    <x v="11"/>
    <x v="10"/>
    <x v="179"/>
    <x v="36"/>
    <n v="1"/>
  </r>
  <r>
    <x v="11"/>
    <x v="10"/>
    <x v="180"/>
    <x v="36"/>
    <n v="2"/>
  </r>
  <r>
    <x v="11"/>
    <x v="10"/>
    <x v="183"/>
    <x v="36"/>
    <n v="1"/>
  </r>
  <r>
    <x v="11"/>
    <x v="10"/>
    <x v="184"/>
    <x v="36"/>
    <n v="1"/>
  </r>
  <r>
    <x v="11"/>
    <x v="10"/>
    <x v="187"/>
    <x v="36"/>
    <n v="2"/>
  </r>
  <r>
    <x v="11"/>
    <x v="10"/>
    <x v="189"/>
    <x v="36"/>
    <n v="1"/>
  </r>
  <r>
    <x v="11"/>
    <x v="10"/>
    <x v="193"/>
    <x v="36"/>
    <n v="1"/>
  </r>
  <r>
    <x v="11"/>
    <x v="10"/>
    <x v="194"/>
    <x v="36"/>
    <n v="1"/>
  </r>
  <r>
    <x v="11"/>
    <x v="10"/>
    <x v="196"/>
    <x v="36"/>
    <n v="1"/>
  </r>
  <r>
    <x v="11"/>
    <x v="10"/>
    <x v="178"/>
    <x v="32"/>
    <n v="453"/>
  </r>
  <r>
    <x v="11"/>
    <x v="10"/>
    <x v="181"/>
    <x v="32"/>
    <n v="101"/>
  </r>
  <r>
    <x v="11"/>
    <x v="10"/>
    <x v="182"/>
    <x v="32"/>
    <n v="207"/>
  </r>
  <r>
    <x v="11"/>
    <x v="10"/>
    <x v="188"/>
    <x v="32"/>
    <n v="119"/>
  </r>
  <r>
    <x v="11"/>
    <x v="10"/>
    <x v="196"/>
    <x v="32"/>
    <n v="313"/>
  </r>
  <r>
    <x v="11"/>
    <x v="10"/>
    <x v="172"/>
    <x v="17"/>
    <n v="1004"/>
  </r>
  <r>
    <x v="11"/>
    <x v="10"/>
    <x v="173"/>
    <x v="17"/>
    <n v="3917"/>
  </r>
  <r>
    <x v="11"/>
    <x v="10"/>
    <x v="174"/>
    <x v="17"/>
    <n v="455"/>
  </r>
  <r>
    <x v="11"/>
    <x v="10"/>
    <x v="175"/>
    <x v="17"/>
    <n v="45"/>
  </r>
  <r>
    <x v="11"/>
    <x v="10"/>
    <x v="176"/>
    <x v="17"/>
    <n v="163"/>
  </r>
  <r>
    <x v="11"/>
    <x v="10"/>
    <x v="177"/>
    <x v="17"/>
    <n v="627"/>
  </r>
  <r>
    <x v="11"/>
    <x v="10"/>
    <x v="178"/>
    <x v="17"/>
    <n v="2426"/>
  </r>
  <r>
    <x v="11"/>
    <x v="10"/>
    <x v="179"/>
    <x v="17"/>
    <n v="8718"/>
  </r>
  <r>
    <x v="11"/>
    <x v="10"/>
    <x v="180"/>
    <x v="17"/>
    <n v="5326"/>
  </r>
  <r>
    <x v="11"/>
    <x v="10"/>
    <x v="181"/>
    <x v="17"/>
    <n v="4242"/>
  </r>
  <r>
    <x v="11"/>
    <x v="10"/>
    <x v="182"/>
    <x v="17"/>
    <n v="1644"/>
  </r>
  <r>
    <x v="11"/>
    <x v="10"/>
    <x v="183"/>
    <x v="17"/>
    <n v="1523"/>
  </r>
  <r>
    <x v="11"/>
    <x v="10"/>
    <x v="184"/>
    <x v="17"/>
    <n v="668"/>
  </r>
  <r>
    <x v="11"/>
    <x v="10"/>
    <x v="185"/>
    <x v="17"/>
    <n v="397"/>
  </r>
  <r>
    <x v="11"/>
    <x v="10"/>
    <x v="186"/>
    <x v="17"/>
    <n v="669"/>
  </r>
  <r>
    <x v="11"/>
    <x v="10"/>
    <x v="187"/>
    <x v="17"/>
    <n v="920"/>
  </r>
  <r>
    <x v="11"/>
    <x v="10"/>
    <x v="188"/>
    <x v="17"/>
    <n v="852"/>
  </r>
  <r>
    <x v="11"/>
    <x v="10"/>
    <x v="189"/>
    <x v="17"/>
    <n v="52"/>
  </r>
  <r>
    <x v="11"/>
    <x v="10"/>
    <x v="190"/>
    <x v="17"/>
    <n v="1582"/>
  </r>
  <r>
    <x v="11"/>
    <x v="10"/>
    <x v="191"/>
    <x v="17"/>
    <n v="905"/>
  </r>
  <r>
    <x v="11"/>
    <x v="10"/>
    <x v="197"/>
    <x v="17"/>
    <n v="70"/>
  </r>
  <r>
    <x v="11"/>
    <x v="10"/>
    <x v="192"/>
    <x v="17"/>
    <n v="139"/>
  </r>
  <r>
    <x v="11"/>
    <x v="10"/>
    <x v="193"/>
    <x v="17"/>
    <n v="1321"/>
  </r>
  <r>
    <x v="11"/>
    <x v="10"/>
    <x v="194"/>
    <x v="17"/>
    <n v="774"/>
  </r>
  <r>
    <x v="11"/>
    <x v="10"/>
    <x v="196"/>
    <x v="17"/>
    <n v="3068"/>
  </r>
  <r>
    <x v="11"/>
    <x v="10"/>
    <x v="172"/>
    <x v="18"/>
    <n v="12261"/>
  </r>
  <r>
    <x v="11"/>
    <x v="10"/>
    <x v="173"/>
    <x v="18"/>
    <n v="22783"/>
  </r>
  <r>
    <x v="11"/>
    <x v="10"/>
    <x v="174"/>
    <x v="18"/>
    <n v="4327"/>
  </r>
  <r>
    <x v="11"/>
    <x v="10"/>
    <x v="175"/>
    <x v="18"/>
    <n v="489"/>
  </r>
  <r>
    <x v="11"/>
    <x v="10"/>
    <x v="176"/>
    <x v="18"/>
    <n v="231"/>
  </r>
  <r>
    <x v="11"/>
    <x v="10"/>
    <x v="177"/>
    <x v="18"/>
    <n v="3680"/>
  </r>
  <r>
    <x v="11"/>
    <x v="10"/>
    <x v="178"/>
    <x v="18"/>
    <n v="27737"/>
  </r>
  <r>
    <x v="11"/>
    <x v="10"/>
    <x v="179"/>
    <x v="18"/>
    <n v="88391"/>
  </r>
  <r>
    <x v="11"/>
    <x v="10"/>
    <x v="180"/>
    <x v="18"/>
    <n v="66629"/>
  </r>
  <r>
    <x v="11"/>
    <x v="10"/>
    <x v="181"/>
    <x v="18"/>
    <n v="58337"/>
  </r>
  <r>
    <x v="11"/>
    <x v="10"/>
    <x v="182"/>
    <x v="18"/>
    <n v="20338"/>
  </r>
  <r>
    <x v="11"/>
    <x v="10"/>
    <x v="183"/>
    <x v="18"/>
    <n v="19932"/>
  </r>
  <r>
    <x v="11"/>
    <x v="10"/>
    <x v="184"/>
    <x v="18"/>
    <n v="6952"/>
  </r>
  <r>
    <x v="11"/>
    <x v="10"/>
    <x v="185"/>
    <x v="18"/>
    <n v="359"/>
  </r>
  <r>
    <x v="11"/>
    <x v="10"/>
    <x v="186"/>
    <x v="18"/>
    <n v="6436"/>
  </r>
  <r>
    <x v="11"/>
    <x v="10"/>
    <x v="187"/>
    <x v="18"/>
    <n v="15456"/>
  </r>
  <r>
    <x v="11"/>
    <x v="10"/>
    <x v="188"/>
    <x v="18"/>
    <n v="3682"/>
  </r>
  <r>
    <x v="11"/>
    <x v="10"/>
    <x v="189"/>
    <x v="18"/>
    <n v="2048"/>
  </r>
  <r>
    <x v="11"/>
    <x v="10"/>
    <x v="190"/>
    <x v="18"/>
    <n v="2833"/>
  </r>
  <r>
    <x v="11"/>
    <x v="10"/>
    <x v="191"/>
    <x v="18"/>
    <n v="17633"/>
  </r>
  <r>
    <x v="11"/>
    <x v="10"/>
    <x v="197"/>
    <x v="18"/>
    <n v="72"/>
  </r>
  <r>
    <x v="11"/>
    <x v="10"/>
    <x v="192"/>
    <x v="18"/>
    <n v="3753"/>
  </r>
  <r>
    <x v="11"/>
    <x v="10"/>
    <x v="193"/>
    <x v="18"/>
    <n v="10944"/>
  </r>
  <r>
    <x v="11"/>
    <x v="10"/>
    <x v="194"/>
    <x v="18"/>
    <n v="3513"/>
  </r>
  <r>
    <x v="11"/>
    <x v="10"/>
    <x v="196"/>
    <x v="18"/>
    <n v="48555"/>
  </r>
  <r>
    <x v="11"/>
    <x v="10"/>
    <x v="172"/>
    <x v="19"/>
    <n v="249670"/>
  </r>
  <r>
    <x v="11"/>
    <x v="10"/>
    <x v="173"/>
    <x v="19"/>
    <n v="1339670"/>
  </r>
  <r>
    <x v="11"/>
    <x v="10"/>
    <x v="174"/>
    <x v="19"/>
    <n v="131504"/>
  </r>
  <r>
    <x v="11"/>
    <x v="10"/>
    <x v="177"/>
    <x v="19"/>
    <n v="113825"/>
  </r>
  <r>
    <x v="11"/>
    <x v="10"/>
    <x v="178"/>
    <x v="19"/>
    <n v="190273"/>
  </r>
  <r>
    <x v="11"/>
    <x v="10"/>
    <x v="179"/>
    <x v="19"/>
    <n v="2388772"/>
  </r>
  <r>
    <x v="11"/>
    <x v="10"/>
    <x v="180"/>
    <x v="19"/>
    <n v="1841345"/>
  </r>
  <r>
    <x v="11"/>
    <x v="10"/>
    <x v="181"/>
    <x v="19"/>
    <n v="447367"/>
  </r>
  <r>
    <x v="11"/>
    <x v="10"/>
    <x v="182"/>
    <x v="19"/>
    <n v="565046"/>
  </r>
  <r>
    <x v="11"/>
    <x v="10"/>
    <x v="183"/>
    <x v="19"/>
    <n v="1121739"/>
  </r>
  <r>
    <x v="11"/>
    <x v="10"/>
    <x v="184"/>
    <x v="19"/>
    <n v="213795"/>
  </r>
  <r>
    <x v="11"/>
    <x v="10"/>
    <x v="186"/>
    <x v="19"/>
    <n v="34162"/>
  </r>
  <r>
    <x v="11"/>
    <x v="10"/>
    <x v="187"/>
    <x v="19"/>
    <n v="111754"/>
  </r>
  <r>
    <x v="11"/>
    <x v="10"/>
    <x v="188"/>
    <x v="19"/>
    <n v="30"/>
  </r>
  <r>
    <x v="11"/>
    <x v="10"/>
    <x v="190"/>
    <x v="19"/>
    <n v="1233159"/>
  </r>
  <r>
    <x v="11"/>
    <x v="10"/>
    <x v="191"/>
    <x v="19"/>
    <n v="621730"/>
  </r>
  <r>
    <x v="11"/>
    <x v="10"/>
    <x v="196"/>
    <x v="19"/>
    <n v="52000"/>
  </r>
  <r>
    <x v="11"/>
    <x v="10"/>
    <x v="176"/>
    <x v="20"/>
    <n v="2"/>
  </r>
  <r>
    <x v="11"/>
    <x v="10"/>
    <x v="191"/>
    <x v="20"/>
    <n v="15"/>
  </r>
  <r>
    <x v="11"/>
    <x v="10"/>
    <x v="172"/>
    <x v="42"/>
    <n v="17101"/>
  </r>
  <r>
    <x v="11"/>
    <x v="10"/>
    <x v="173"/>
    <x v="42"/>
    <n v="14573"/>
  </r>
  <r>
    <x v="11"/>
    <x v="10"/>
    <x v="174"/>
    <x v="42"/>
    <n v="877"/>
  </r>
  <r>
    <x v="11"/>
    <x v="10"/>
    <x v="175"/>
    <x v="42"/>
    <n v="1290"/>
  </r>
  <r>
    <x v="11"/>
    <x v="10"/>
    <x v="176"/>
    <x v="42"/>
    <n v="3927"/>
  </r>
  <r>
    <x v="11"/>
    <x v="10"/>
    <x v="177"/>
    <x v="42"/>
    <n v="3914"/>
  </r>
  <r>
    <x v="11"/>
    <x v="10"/>
    <x v="178"/>
    <x v="42"/>
    <n v="22367"/>
  </r>
  <r>
    <x v="11"/>
    <x v="10"/>
    <x v="179"/>
    <x v="42"/>
    <n v="14318"/>
  </r>
  <r>
    <x v="11"/>
    <x v="10"/>
    <x v="180"/>
    <x v="42"/>
    <n v="2222"/>
  </r>
  <r>
    <x v="11"/>
    <x v="10"/>
    <x v="181"/>
    <x v="42"/>
    <n v="14252"/>
  </r>
  <r>
    <x v="11"/>
    <x v="10"/>
    <x v="182"/>
    <x v="42"/>
    <n v="14279"/>
  </r>
  <r>
    <x v="11"/>
    <x v="10"/>
    <x v="183"/>
    <x v="42"/>
    <n v="2302"/>
  </r>
  <r>
    <x v="11"/>
    <x v="10"/>
    <x v="184"/>
    <x v="42"/>
    <n v="1100"/>
  </r>
  <r>
    <x v="11"/>
    <x v="10"/>
    <x v="185"/>
    <x v="42"/>
    <n v="4456"/>
  </r>
  <r>
    <x v="11"/>
    <x v="10"/>
    <x v="186"/>
    <x v="42"/>
    <n v="6327"/>
  </r>
  <r>
    <x v="11"/>
    <x v="10"/>
    <x v="187"/>
    <x v="42"/>
    <n v="10537"/>
  </r>
  <r>
    <x v="11"/>
    <x v="10"/>
    <x v="188"/>
    <x v="42"/>
    <n v="10536"/>
  </r>
  <r>
    <x v="11"/>
    <x v="10"/>
    <x v="189"/>
    <x v="42"/>
    <n v="3260"/>
  </r>
  <r>
    <x v="11"/>
    <x v="10"/>
    <x v="190"/>
    <x v="42"/>
    <n v="9659"/>
  </r>
  <r>
    <x v="11"/>
    <x v="10"/>
    <x v="191"/>
    <x v="42"/>
    <n v="16498"/>
  </r>
  <r>
    <x v="11"/>
    <x v="10"/>
    <x v="197"/>
    <x v="42"/>
    <n v="1192"/>
  </r>
  <r>
    <x v="11"/>
    <x v="10"/>
    <x v="192"/>
    <x v="42"/>
    <n v="2886"/>
  </r>
  <r>
    <x v="11"/>
    <x v="10"/>
    <x v="193"/>
    <x v="42"/>
    <n v="12078"/>
  </r>
  <r>
    <x v="11"/>
    <x v="10"/>
    <x v="194"/>
    <x v="42"/>
    <n v="12230"/>
  </r>
  <r>
    <x v="11"/>
    <x v="10"/>
    <x v="195"/>
    <x v="42"/>
    <n v="177"/>
  </r>
  <r>
    <x v="11"/>
    <x v="10"/>
    <x v="196"/>
    <x v="42"/>
    <n v="15043"/>
  </r>
  <r>
    <x v="11"/>
    <x v="10"/>
    <x v="172"/>
    <x v="21"/>
    <n v="13642"/>
  </r>
  <r>
    <x v="11"/>
    <x v="10"/>
    <x v="173"/>
    <x v="21"/>
    <n v="11859"/>
  </r>
  <r>
    <x v="11"/>
    <x v="10"/>
    <x v="174"/>
    <x v="21"/>
    <n v="956"/>
  </r>
  <r>
    <x v="11"/>
    <x v="10"/>
    <x v="175"/>
    <x v="21"/>
    <n v="980"/>
  </r>
  <r>
    <x v="11"/>
    <x v="10"/>
    <x v="176"/>
    <x v="21"/>
    <n v="3278"/>
  </r>
  <r>
    <x v="11"/>
    <x v="10"/>
    <x v="177"/>
    <x v="21"/>
    <n v="3515"/>
  </r>
  <r>
    <x v="11"/>
    <x v="10"/>
    <x v="178"/>
    <x v="21"/>
    <n v="17040"/>
  </r>
  <r>
    <x v="11"/>
    <x v="10"/>
    <x v="179"/>
    <x v="21"/>
    <n v="11285"/>
  </r>
  <r>
    <x v="11"/>
    <x v="10"/>
    <x v="180"/>
    <x v="21"/>
    <n v="1728"/>
  </r>
  <r>
    <x v="11"/>
    <x v="10"/>
    <x v="181"/>
    <x v="21"/>
    <n v="11346"/>
  </r>
  <r>
    <x v="11"/>
    <x v="10"/>
    <x v="182"/>
    <x v="21"/>
    <n v="10840"/>
  </r>
  <r>
    <x v="11"/>
    <x v="10"/>
    <x v="183"/>
    <x v="21"/>
    <n v="2271"/>
  </r>
  <r>
    <x v="11"/>
    <x v="10"/>
    <x v="184"/>
    <x v="21"/>
    <n v="988"/>
  </r>
  <r>
    <x v="11"/>
    <x v="10"/>
    <x v="185"/>
    <x v="21"/>
    <n v="3470"/>
  </r>
  <r>
    <x v="11"/>
    <x v="10"/>
    <x v="186"/>
    <x v="21"/>
    <n v="5620"/>
  </r>
  <r>
    <x v="11"/>
    <x v="10"/>
    <x v="187"/>
    <x v="21"/>
    <n v="9564"/>
  </r>
  <r>
    <x v="11"/>
    <x v="10"/>
    <x v="188"/>
    <x v="21"/>
    <n v="9786"/>
  </r>
  <r>
    <x v="11"/>
    <x v="10"/>
    <x v="189"/>
    <x v="21"/>
    <n v="2706"/>
  </r>
  <r>
    <x v="11"/>
    <x v="10"/>
    <x v="190"/>
    <x v="21"/>
    <n v="7866"/>
  </r>
  <r>
    <x v="11"/>
    <x v="10"/>
    <x v="191"/>
    <x v="21"/>
    <n v="11160"/>
  </r>
  <r>
    <x v="11"/>
    <x v="10"/>
    <x v="197"/>
    <x v="21"/>
    <n v="1001"/>
  </r>
  <r>
    <x v="11"/>
    <x v="10"/>
    <x v="192"/>
    <x v="21"/>
    <n v="2523"/>
  </r>
  <r>
    <x v="11"/>
    <x v="10"/>
    <x v="193"/>
    <x v="21"/>
    <n v="10667"/>
  </r>
  <r>
    <x v="11"/>
    <x v="10"/>
    <x v="194"/>
    <x v="21"/>
    <n v="10761"/>
  </r>
  <r>
    <x v="11"/>
    <x v="10"/>
    <x v="195"/>
    <x v="21"/>
    <n v="50"/>
  </r>
  <r>
    <x v="11"/>
    <x v="10"/>
    <x v="196"/>
    <x v="21"/>
    <n v="13244"/>
  </r>
  <r>
    <x v="11"/>
    <x v="10"/>
    <x v="172"/>
    <x v="22"/>
    <n v="9718"/>
  </r>
  <r>
    <x v="11"/>
    <x v="10"/>
    <x v="173"/>
    <x v="22"/>
    <n v="55829"/>
  </r>
  <r>
    <x v="11"/>
    <x v="10"/>
    <x v="174"/>
    <x v="22"/>
    <n v="30445"/>
  </r>
  <r>
    <x v="11"/>
    <x v="10"/>
    <x v="175"/>
    <x v="22"/>
    <n v="4"/>
  </r>
  <r>
    <x v="11"/>
    <x v="10"/>
    <x v="176"/>
    <x v="22"/>
    <n v="7604"/>
  </r>
  <r>
    <x v="11"/>
    <x v="10"/>
    <x v="177"/>
    <x v="22"/>
    <n v="8072"/>
  </r>
  <r>
    <x v="11"/>
    <x v="10"/>
    <x v="178"/>
    <x v="22"/>
    <n v="15149"/>
  </r>
  <r>
    <x v="11"/>
    <x v="10"/>
    <x v="179"/>
    <x v="22"/>
    <n v="87272"/>
  </r>
  <r>
    <x v="11"/>
    <x v="10"/>
    <x v="180"/>
    <x v="22"/>
    <n v="247697"/>
  </r>
  <r>
    <x v="11"/>
    <x v="10"/>
    <x v="181"/>
    <x v="22"/>
    <n v="113629"/>
  </r>
  <r>
    <x v="11"/>
    <x v="10"/>
    <x v="182"/>
    <x v="22"/>
    <n v="101"/>
  </r>
  <r>
    <x v="11"/>
    <x v="10"/>
    <x v="183"/>
    <x v="22"/>
    <n v="74620"/>
  </r>
  <r>
    <x v="11"/>
    <x v="10"/>
    <x v="184"/>
    <x v="22"/>
    <n v="21053"/>
  </r>
  <r>
    <x v="11"/>
    <x v="10"/>
    <x v="185"/>
    <x v="22"/>
    <n v="7533"/>
  </r>
  <r>
    <x v="11"/>
    <x v="10"/>
    <x v="186"/>
    <x v="22"/>
    <n v="35108"/>
  </r>
  <r>
    <x v="11"/>
    <x v="10"/>
    <x v="187"/>
    <x v="22"/>
    <n v="50962"/>
  </r>
  <r>
    <x v="11"/>
    <x v="10"/>
    <x v="188"/>
    <x v="22"/>
    <n v="30935"/>
  </r>
  <r>
    <x v="11"/>
    <x v="10"/>
    <x v="189"/>
    <x v="22"/>
    <n v="7504"/>
  </r>
  <r>
    <x v="11"/>
    <x v="10"/>
    <x v="190"/>
    <x v="22"/>
    <n v="194952"/>
  </r>
  <r>
    <x v="11"/>
    <x v="10"/>
    <x v="191"/>
    <x v="22"/>
    <n v="22259"/>
  </r>
  <r>
    <x v="11"/>
    <x v="10"/>
    <x v="192"/>
    <x v="22"/>
    <n v="1090"/>
  </r>
  <r>
    <x v="11"/>
    <x v="10"/>
    <x v="193"/>
    <x v="22"/>
    <n v="17819"/>
  </r>
  <r>
    <x v="11"/>
    <x v="10"/>
    <x v="194"/>
    <x v="22"/>
    <n v="47418"/>
  </r>
  <r>
    <x v="11"/>
    <x v="10"/>
    <x v="196"/>
    <x v="22"/>
    <n v="8988"/>
  </r>
  <r>
    <x v="11"/>
    <x v="10"/>
    <x v="172"/>
    <x v="23"/>
    <n v="11"/>
  </r>
  <r>
    <x v="11"/>
    <x v="10"/>
    <x v="173"/>
    <x v="23"/>
    <n v="12"/>
  </r>
  <r>
    <x v="11"/>
    <x v="10"/>
    <x v="174"/>
    <x v="23"/>
    <n v="17"/>
  </r>
  <r>
    <x v="11"/>
    <x v="10"/>
    <x v="179"/>
    <x v="23"/>
    <n v="3"/>
  </r>
  <r>
    <x v="11"/>
    <x v="10"/>
    <x v="180"/>
    <x v="23"/>
    <n v="11"/>
  </r>
  <r>
    <x v="11"/>
    <x v="10"/>
    <x v="182"/>
    <x v="23"/>
    <n v="13"/>
  </r>
  <r>
    <x v="11"/>
    <x v="10"/>
    <x v="183"/>
    <x v="23"/>
    <n v="240"/>
  </r>
  <r>
    <x v="11"/>
    <x v="10"/>
    <x v="184"/>
    <x v="23"/>
    <n v="10"/>
  </r>
  <r>
    <x v="11"/>
    <x v="10"/>
    <x v="185"/>
    <x v="23"/>
    <n v="1"/>
  </r>
  <r>
    <x v="11"/>
    <x v="10"/>
    <x v="186"/>
    <x v="23"/>
    <n v="23"/>
  </r>
  <r>
    <x v="11"/>
    <x v="10"/>
    <x v="187"/>
    <x v="23"/>
    <n v="208"/>
  </r>
  <r>
    <x v="11"/>
    <x v="10"/>
    <x v="188"/>
    <x v="23"/>
    <n v="40"/>
  </r>
  <r>
    <x v="11"/>
    <x v="10"/>
    <x v="190"/>
    <x v="23"/>
    <n v="6"/>
  </r>
  <r>
    <x v="11"/>
    <x v="10"/>
    <x v="191"/>
    <x v="23"/>
    <n v="8"/>
  </r>
  <r>
    <x v="11"/>
    <x v="10"/>
    <x v="193"/>
    <x v="23"/>
    <n v="7"/>
  </r>
  <r>
    <x v="11"/>
    <x v="10"/>
    <x v="194"/>
    <x v="23"/>
    <n v="11"/>
  </r>
  <r>
    <x v="11"/>
    <x v="10"/>
    <x v="196"/>
    <x v="23"/>
    <n v="26"/>
  </r>
  <r>
    <x v="11"/>
    <x v="10"/>
    <x v="172"/>
    <x v="24"/>
    <n v="5"/>
  </r>
  <r>
    <x v="11"/>
    <x v="10"/>
    <x v="173"/>
    <x v="24"/>
    <n v="12"/>
  </r>
  <r>
    <x v="11"/>
    <x v="10"/>
    <x v="174"/>
    <x v="24"/>
    <n v="2"/>
  </r>
  <r>
    <x v="11"/>
    <x v="10"/>
    <x v="177"/>
    <x v="24"/>
    <n v="1"/>
  </r>
  <r>
    <x v="11"/>
    <x v="10"/>
    <x v="178"/>
    <x v="24"/>
    <n v="6"/>
  </r>
  <r>
    <x v="11"/>
    <x v="10"/>
    <x v="182"/>
    <x v="24"/>
    <n v="8"/>
  </r>
  <r>
    <x v="11"/>
    <x v="10"/>
    <x v="183"/>
    <x v="24"/>
    <n v="6"/>
  </r>
  <r>
    <x v="11"/>
    <x v="10"/>
    <x v="185"/>
    <x v="24"/>
    <n v="3"/>
  </r>
  <r>
    <x v="11"/>
    <x v="10"/>
    <x v="186"/>
    <x v="24"/>
    <n v="21"/>
  </r>
  <r>
    <x v="11"/>
    <x v="10"/>
    <x v="187"/>
    <x v="24"/>
    <n v="452"/>
  </r>
  <r>
    <x v="11"/>
    <x v="10"/>
    <x v="188"/>
    <x v="24"/>
    <n v="37"/>
  </r>
  <r>
    <x v="11"/>
    <x v="10"/>
    <x v="190"/>
    <x v="24"/>
    <n v="91"/>
  </r>
  <r>
    <x v="11"/>
    <x v="10"/>
    <x v="191"/>
    <x v="24"/>
    <n v="1"/>
  </r>
  <r>
    <x v="11"/>
    <x v="10"/>
    <x v="193"/>
    <x v="24"/>
    <n v="18"/>
  </r>
  <r>
    <x v="11"/>
    <x v="10"/>
    <x v="194"/>
    <x v="24"/>
    <n v="1"/>
  </r>
  <r>
    <x v="11"/>
    <x v="10"/>
    <x v="196"/>
    <x v="24"/>
    <n v="4"/>
  </r>
  <r>
    <x v="11"/>
    <x v="10"/>
    <x v="172"/>
    <x v="25"/>
    <n v="52437"/>
  </r>
  <r>
    <x v="11"/>
    <x v="10"/>
    <x v="173"/>
    <x v="25"/>
    <n v="73757"/>
  </r>
  <r>
    <x v="11"/>
    <x v="10"/>
    <x v="174"/>
    <x v="25"/>
    <n v="9433"/>
  </r>
  <r>
    <x v="11"/>
    <x v="10"/>
    <x v="175"/>
    <x v="25"/>
    <n v="6450"/>
  </r>
  <r>
    <x v="11"/>
    <x v="10"/>
    <x v="176"/>
    <x v="25"/>
    <n v="13226"/>
  </r>
  <r>
    <x v="11"/>
    <x v="10"/>
    <x v="177"/>
    <x v="25"/>
    <n v="22227"/>
  </r>
  <r>
    <x v="11"/>
    <x v="10"/>
    <x v="178"/>
    <x v="25"/>
    <n v="56331"/>
  </r>
  <r>
    <x v="11"/>
    <x v="10"/>
    <x v="179"/>
    <x v="25"/>
    <n v="111916"/>
  </r>
  <r>
    <x v="11"/>
    <x v="10"/>
    <x v="180"/>
    <x v="25"/>
    <n v="57611"/>
  </r>
  <r>
    <x v="11"/>
    <x v="10"/>
    <x v="181"/>
    <x v="25"/>
    <n v="75584"/>
  </r>
  <r>
    <x v="11"/>
    <x v="10"/>
    <x v="182"/>
    <x v="25"/>
    <n v="53421"/>
  </r>
  <r>
    <x v="11"/>
    <x v="10"/>
    <x v="183"/>
    <x v="25"/>
    <n v="24784"/>
  </r>
  <r>
    <x v="11"/>
    <x v="10"/>
    <x v="184"/>
    <x v="25"/>
    <n v="9680"/>
  </r>
  <r>
    <x v="11"/>
    <x v="10"/>
    <x v="185"/>
    <x v="25"/>
    <n v="13824"/>
  </r>
  <r>
    <x v="11"/>
    <x v="10"/>
    <x v="186"/>
    <x v="25"/>
    <n v="23785"/>
  </r>
  <r>
    <x v="11"/>
    <x v="10"/>
    <x v="187"/>
    <x v="25"/>
    <n v="37354"/>
  </r>
  <r>
    <x v="11"/>
    <x v="10"/>
    <x v="188"/>
    <x v="25"/>
    <n v="33186"/>
  </r>
  <r>
    <x v="11"/>
    <x v="10"/>
    <x v="189"/>
    <x v="25"/>
    <n v="7541"/>
  </r>
  <r>
    <x v="11"/>
    <x v="10"/>
    <x v="190"/>
    <x v="25"/>
    <n v="38670"/>
  </r>
  <r>
    <x v="11"/>
    <x v="10"/>
    <x v="191"/>
    <x v="25"/>
    <n v="37093"/>
  </r>
  <r>
    <x v="11"/>
    <x v="10"/>
    <x v="197"/>
    <x v="25"/>
    <n v="2400"/>
  </r>
  <r>
    <x v="11"/>
    <x v="10"/>
    <x v="192"/>
    <x v="25"/>
    <n v="9216"/>
  </r>
  <r>
    <x v="11"/>
    <x v="10"/>
    <x v="193"/>
    <x v="25"/>
    <n v="53851"/>
  </r>
  <r>
    <x v="11"/>
    <x v="10"/>
    <x v="194"/>
    <x v="25"/>
    <n v="49905"/>
  </r>
  <r>
    <x v="11"/>
    <x v="10"/>
    <x v="195"/>
    <x v="25"/>
    <n v="908"/>
  </r>
  <r>
    <x v="11"/>
    <x v="10"/>
    <x v="196"/>
    <x v="25"/>
    <n v="77843"/>
  </r>
  <r>
    <x v="11"/>
    <x v="10"/>
    <x v="173"/>
    <x v="26"/>
    <n v="148"/>
  </r>
  <r>
    <x v="11"/>
    <x v="10"/>
    <x v="174"/>
    <x v="26"/>
    <n v="100"/>
  </r>
  <r>
    <x v="11"/>
    <x v="10"/>
    <x v="176"/>
    <x v="26"/>
    <n v="1"/>
  </r>
  <r>
    <x v="11"/>
    <x v="10"/>
    <x v="178"/>
    <x v="26"/>
    <n v="4"/>
  </r>
  <r>
    <x v="11"/>
    <x v="10"/>
    <x v="179"/>
    <x v="26"/>
    <n v="1661"/>
  </r>
  <r>
    <x v="11"/>
    <x v="10"/>
    <x v="180"/>
    <x v="26"/>
    <n v="3223"/>
  </r>
  <r>
    <x v="11"/>
    <x v="10"/>
    <x v="181"/>
    <x v="26"/>
    <n v="102"/>
  </r>
  <r>
    <x v="11"/>
    <x v="10"/>
    <x v="183"/>
    <x v="26"/>
    <n v="442"/>
  </r>
  <r>
    <x v="11"/>
    <x v="10"/>
    <x v="184"/>
    <x v="26"/>
    <n v="1989"/>
  </r>
  <r>
    <x v="11"/>
    <x v="10"/>
    <x v="187"/>
    <x v="26"/>
    <n v="1"/>
  </r>
  <r>
    <x v="11"/>
    <x v="10"/>
    <x v="188"/>
    <x v="26"/>
    <n v="1"/>
  </r>
  <r>
    <x v="11"/>
    <x v="10"/>
    <x v="190"/>
    <x v="26"/>
    <n v="11"/>
  </r>
  <r>
    <x v="11"/>
    <x v="10"/>
    <x v="191"/>
    <x v="26"/>
    <n v="22"/>
  </r>
  <r>
    <x v="11"/>
    <x v="10"/>
    <x v="193"/>
    <x v="26"/>
    <n v="5"/>
  </r>
  <r>
    <x v="11"/>
    <x v="10"/>
    <x v="194"/>
    <x v="26"/>
    <n v="102"/>
  </r>
  <r>
    <x v="11"/>
    <x v="10"/>
    <x v="196"/>
    <x v="26"/>
    <n v="2"/>
  </r>
  <r>
    <x v="11"/>
    <x v="10"/>
    <x v="173"/>
    <x v="27"/>
    <n v="2852"/>
  </r>
  <r>
    <x v="11"/>
    <x v="10"/>
    <x v="174"/>
    <x v="27"/>
    <n v="1932"/>
  </r>
  <r>
    <x v="11"/>
    <x v="10"/>
    <x v="178"/>
    <x v="27"/>
    <n v="211"/>
  </r>
  <r>
    <x v="11"/>
    <x v="10"/>
    <x v="179"/>
    <x v="27"/>
    <n v="3259"/>
  </r>
  <r>
    <x v="11"/>
    <x v="10"/>
    <x v="180"/>
    <x v="27"/>
    <n v="11284"/>
  </r>
  <r>
    <x v="11"/>
    <x v="10"/>
    <x v="181"/>
    <x v="27"/>
    <n v="2969"/>
  </r>
  <r>
    <x v="11"/>
    <x v="10"/>
    <x v="182"/>
    <x v="27"/>
    <n v="15"/>
  </r>
  <r>
    <x v="11"/>
    <x v="10"/>
    <x v="183"/>
    <x v="27"/>
    <n v="6155"/>
  </r>
  <r>
    <x v="11"/>
    <x v="10"/>
    <x v="184"/>
    <x v="27"/>
    <n v="1229"/>
  </r>
  <r>
    <x v="11"/>
    <x v="10"/>
    <x v="185"/>
    <x v="27"/>
    <n v="42"/>
  </r>
  <r>
    <x v="11"/>
    <x v="10"/>
    <x v="187"/>
    <x v="27"/>
    <n v="584"/>
  </r>
  <r>
    <x v="11"/>
    <x v="10"/>
    <x v="191"/>
    <x v="27"/>
    <n v="625"/>
  </r>
  <r>
    <x v="11"/>
    <x v="10"/>
    <x v="196"/>
    <x v="27"/>
    <n v="20"/>
  </r>
  <r>
    <x v="11"/>
    <x v="10"/>
    <x v="173"/>
    <x v="28"/>
    <n v="422"/>
  </r>
  <r>
    <x v="11"/>
    <x v="10"/>
    <x v="174"/>
    <x v="28"/>
    <n v="524"/>
  </r>
  <r>
    <x v="11"/>
    <x v="10"/>
    <x v="175"/>
    <x v="28"/>
    <n v="2"/>
  </r>
  <r>
    <x v="11"/>
    <x v="10"/>
    <x v="177"/>
    <x v="28"/>
    <n v="1"/>
  </r>
  <r>
    <x v="11"/>
    <x v="10"/>
    <x v="178"/>
    <x v="28"/>
    <n v="12"/>
  </r>
  <r>
    <x v="11"/>
    <x v="10"/>
    <x v="179"/>
    <x v="28"/>
    <n v="2231"/>
  </r>
  <r>
    <x v="11"/>
    <x v="10"/>
    <x v="180"/>
    <x v="28"/>
    <n v="2653"/>
  </r>
  <r>
    <x v="11"/>
    <x v="10"/>
    <x v="181"/>
    <x v="28"/>
    <n v="119"/>
  </r>
  <r>
    <x v="11"/>
    <x v="10"/>
    <x v="183"/>
    <x v="28"/>
    <n v="1108"/>
  </r>
  <r>
    <x v="11"/>
    <x v="10"/>
    <x v="184"/>
    <x v="28"/>
    <n v="1155"/>
  </r>
  <r>
    <x v="11"/>
    <x v="10"/>
    <x v="185"/>
    <x v="28"/>
    <n v="2"/>
  </r>
  <r>
    <x v="11"/>
    <x v="10"/>
    <x v="186"/>
    <x v="28"/>
    <n v="23"/>
  </r>
  <r>
    <x v="11"/>
    <x v="10"/>
    <x v="187"/>
    <x v="28"/>
    <n v="31"/>
  </r>
  <r>
    <x v="11"/>
    <x v="10"/>
    <x v="188"/>
    <x v="28"/>
    <n v="6"/>
  </r>
  <r>
    <x v="11"/>
    <x v="10"/>
    <x v="189"/>
    <x v="28"/>
    <n v="3"/>
  </r>
  <r>
    <x v="11"/>
    <x v="10"/>
    <x v="190"/>
    <x v="28"/>
    <n v="4"/>
  </r>
  <r>
    <x v="11"/>
    <x v="10"/>
    <x v="191"/>
    <x v="28"/>
    <n v="33"/>
  </r>
  <r>
    <x v="11"/>
    <x v="10"/>
    <x v="193"/>
    <x v="28"/>
    <n v="17"/>
  </r>
  <r>
    <x v="11"/>
    <x v="10"/>
    <x v="194"/>
    <x v="28"/>
    <n v="148"/>
  </r>
  <r>
    <x v="11"/>
    <x v="10"/>
    <x v="196"/>
    <x v="28"/>
    <n v="44"/>
  </r>
  <r>
    <x v="11"/>
    <x v="10"/>
    <x v="172"/>
    <x v="29"/>
    <n v="52453"/>
  </r>
  <r>
    <x v="11"/>
    <x v="10"/>
    <x v="173"/>
    <x v="29"/>
    <n v="77349"/>
  </r>
  <r>
    <x v="11"/>
    <x v="10"/>
    <x v="174"/>
    <x v="29"/>
    <n v="12031"/>
  </r>
  <r>
    <x v="11"/>
    <x v="10"/>
    <x v="175"/>
    <x v="29"/>
    <n v="6452"/>
  </r>
  <r>
    <x v="11"/>
    <x v="10"/>
    <x v="176"/>
    <x v="29"/>
    <n v="13227"/>
  </r>
  <r>
    <x v="11"/>
    <x v="10"/>
    <x v="177"/>
    <x v="29"/>
    <n v="22229"/>
  </r>
  <r>
    <x v="11"/>
    <x v="10"/>
    <x v="178"/>
    <x v="29"/>
    <n v="56568"/>
  </r>
  <r>
    <x v="11"/>
    <x v="10"/>
    <x v="179"/>
    <x v="29"/>
    <n v="119070"/>
  </r>
  <r>
    <x v="11"/>
    <x v="10"/>
    <x v="180"/>
    <x v="29"/>
    <n v="74869"/>
  </r>
  <r>
    <x v="11"/>
    <x v="10"/>
    <x v="181"/>
    <x v="29"/>
    <n v="78799"/>
  </r>
  <r>
    <x v="11"/>
    <x v="10"/>
    <x v="182"/>
    <x v="29"/>
    <n v="53489"/>
  </r>
  <r>
    <x v="11"/>
    <x v="10"/>
    <x v="183"/>
    <x v="29"/>
    <n v="32758"/>
  </r>
  <r>
    <x v="11"/>
    <x v="10"/>
    <x v="184"/>
    <x v="29"/>
    <n v="14071"/>
  </r>
  <r>
    <x v="11"/>
    <x v="10"/>
    <x v="185"/>
    <x v="29"/>
    <n v="13873"/>
  </r>
  <r>
    <x v="11"/>
    <x v="10"/>
    <x v="186"/>
    <x v="29"/>
    <n v="23875"/>
  </r>
  <r>
    <x v="11"/>
    <x v="10"/>
    <x v="187"/>
    <x v="29"/>
    <n v="38637"/>
  </r>
  <r>
    <x v="11"/>
    <x v="10"/>
    <x v="188"/>
    <x v="29"/>
    <n v="33270"/>
  </r>
  <r>
    <x v="11"/>
    <x v="10"/>
    <x v="189"/>
    <x v="29"/>
    <n v="7544"/>
  </r>
  <r>
    <x v="11"/>
    <x v="10"/>
    <x v="190"/>
    <x v="29"/>
    <n v="38793"/>
  </r>
  <r>
    <x v="11"/>
    <x v="10"/>
    <x v="191"/>
    <x v="29"/>
    <n v="37782"/>
  </r>
  <r>
    <x v="11"/>
    <x v="10"/>
    <x v="197"/>
    <x v="29"/>
    <n v="2400"/>
  </r>
  <r>
    <x v="11"/>
    <x v="10"/>
    <x v="192"/>
    <x v="29"/>
    <n v="9216"/>
  </r>
  <r>
    <x v="11"/>
    <x v="10"/>
    <x v="193"/>
    <x v="29"/>
    <n v="53972"/>
  </r>
  <r>
    <x v="11"/>
    <x v="10"/>
    <x v="194"/>
    <x v="29"/>
    <n v="50180"/>
  </r>
  <r>
    <x v="11"/>
    <x v="10"/>
    <x v="195"/>
    <x v="29"/>
    <n v="908"/>
  </r>
  <r>
    <x v="11"/>
    <x v="10"/>
    <x v="196"/>
    <x v="29"/>
    <n v="77988"/>
  </r>
  <r>
    <x v="11"/>
    <x v="10"/>
    <x v="173"/>
    <x v="37"/>
    <n v="1429"/>
  </r>
  <r>
    <x v="11"/>
    <x v="10"/>
    <x v="174"/>
    <x v="37"/>
    <n v="56"/>
  </r>
  <r>
    <x v="11"/>
    <x v="10"/>
    <x v="175"/>
    <x v="37"/>
    <n v="291"/>
  </r>
  <r>
    <x v="11"/>
    <x v="10"/>
    <x v="176"/>
    <x v="37"/>
    <n v="41"/>
  </r>
  <r>
    <x v="11"/>
    <x v="10"/>
    <x v="179"/>
    <x v="37"/>
    <n v="164"/>
  </r>
  <r>
    <x v="11"/>
    <x v="10"/>
    <x v="180"/>
    <x v="37"/>
    <n v="823"/>
  </r>
  <r>
    <x v="11"/>
    <x v="10"/>
    <x v="181"/>
    <x v="37"/>
    <n v="491"/>
  </r>
  <r>
    <x v="11"/>
    <x v="10"/>
    <x v="184"/>
    <x v="37"/>
    <n v="427"/>
  </r>
  <r>
    <x v="11"/>
    <x v="10"/>
    <x v="187"/>
    <x v="37"/>
    <n v="498"/>
  </r>
  <r>
    <x v="11"/>
    <x v="10"/>
    <x v="189"/>
    <x v="37"/>
    <n v="246"/>
  </r>
  <r>
    <x v="11"/>
    <x v="10"/>
    <x v="190"/>
    <x v="37"/>
    <n v="39"/>
  </r>
  <r>
    <x v="11"/>
    <x v="10"/>
    <x v="191"/>
    <x v="37"/>
    <n v="147"/>
  </r>
  <r>
    <x v="11"/>
    <x v="10"/>
    <x v="193"/>
    <x v="37"/>
    <n v="1080"/>
  </r>
  <r>
    <x v="11"/>
    <x v="10"/>
    <x v="194"/>
    <x v="37"/>
    <n v="1174"/>
  </r>
  <r>
    <x v="11"/>
    <x v="10"/>
    <x v="196"/>
    <x v="37"/>
    <n v="600"/>
  </r>
  <r>
    <x v="11"/>
    <x v="10"/>
    <x v="176"/>
    <x v="38"/>
    <n v="18"/>
  </r>
  <r>
    <x v="11"/>
    <x v="10"/>
    <x v="179"/>
    <x v="38"/>
    <n v="13"/>
  </r>
  <r>
    <x v="11"/>
    <x v="10"/>
    <x v="180"/>
    <x v="38"/>
    <n v="96"/>
  </r>
  <r>
    <x v="11"/>
    <x v="10"/>
    <x v="181"/>
    <x v="38"/>
    <n v="35"/>
  </r>
  <r>
    <x v="11"/>
    <x v="10"/>
    <x v="184"/>
    <x v="38"/>
    <n v="7"/>
  </r>
  <r>
    <x v="11"/>
    <x v="10"/>
    <x v="188"/>
    <x v="38"/>
    <n v="45"/>
  </r>
  <r>
    <x v="11"/>
    <x v="10"/>
    <x v="190"/>
    <x v="38"/>
    <n v="4"/>
  </r>
  <r>
    <x v="11"/>
    <x v="10"/>
    <x v="193"/>
    <x v="38"/>
    <n v="33"/>
  </r>
  <r>
    <x v="11"/>
    <x v="10"/>
    <x v="194"/>
    <x v="38"/>
    <n v="50"/>
  </r>
  <r>
    <x v="11"/>
    <x v="10"/>
    <x v="173"/>
    <x v="39"/>
    <n v="14"/>
  </r>
  <r>
    <x v="11"/>
    <x v="10"/>
    <x v="175"/>
    <x v="39"/>
    <n v="5"/>
  </r>
  <r>
    <x v="11"/>
    <x v="10"/>
    <x v="179"/>
    <x v="39"/>
    <n v="21"/>
  </r>
  <r>
    <x v="11"/>
    <x v="10"/>
    <x v="180"/>
    <x v="39"/>
    <n v="16"/>
  </r>
  <r>
    <x v="11"/>
    <x v="10"/>
    <x v="189"/>
    <x v="39"/>
    <n v="6"/>
  </r>
  <r>
    <x v="11"/>
    <x v="10"/>
    <x v="191"/>
    <x v="39"/>
    <n v="7"/>
  </r>
  <r>
    <x v="11"/>
    <x v="10"/>
    <x v="193"/>
    <x v="39"/>
    <n v="20"/>
  </r>
  <r>
    <x v="11"/>
    <x v="10"/>
    <x v="196"/>
    <x v="39"/>
    <n v="4"/>
  </r>
  <r>
    <x v="11"/>
    <x v="10"/>
    <x v="173"/>
    <x v="40"/>
    <n v="72"/>
  </r>
  <r>
    <x v="11"/>
    <x v="10"/>
    <x v="179"/>
    <x v="40"/>
    <n v="6"/>
  </r>
  <r>
    <x v="11"/>
    <x v="10"/>
    <x v="180"/>
    <x v="40"/>
    <n v="29"/>
  </r>
  <r>
    <x v="11"/>
    <x v="10"/>
    <x v="183"/>
    <x v="40"/>
    <n v="27"/>
  </r>
  <r>
    <x v="11"/>
    <x v="10"/>
    <x v="184"/>
    <x v="40"/>
    <n v="26"/>
  </r>
  <r>
    <x v="11"/>
    <x v="10"/>
    <x v="187"/>
    <x v="40"/>
    <n v="17"/>
  </r>
  <r>
    <x v="11"/>
    <x v="10"/>
    <x v="189"/>
    <x v="40"/>
    <n v="10"/>
  </r>
  <r>
    <x v="11"/>
    <x v="10"/>
    <x v="193"/>
    <x v="40"/>
    <n v="12"/>
  </r>
  <r>
    <x v="11"/>
    <x v="10"/>
    <x v="194"/>
    <x v="40"/>
    <n v="18"/>
  </r>
  <r>
    <x v="11"/>
    <x v="10"/>
    <x v="196"/>
    <x v="40"/>
    <n v="5"/>
  </r>
  <r>
    <x v="11"/>
    <x v="10"/>
    <x v="172"/>
    <x v="30"/>
    <n v="60"/>
  </r>
  <r>
    <x v="11"/>
    <x v="10"/>
    <x v="173"/>
    <x v="30"/>
    <n v="987"/>
  </r>
  <r>
    <x v="11"/>
    <x v="10"/>
    <x v="174"/>
    <x v="30"/>
    <n v="191"/>
  </r>
  <r>
    <x v="11"/>
    <x v="10"/>
    <x v="175"/>
    <x v="30"/>
    <n v="4"/>
  </r>
  <r>
    <x v="11"/>
    <x v="10"/>
    <x v="176"/>
    <x v="30"/>
    <n v="12"/>
  </r>
  <r>
    <x v="11"/>
    <x v="10"/>
    <x v="177"/>
    <x v="30"/>
    <n v="158"/>
  </r>
  <r>
    <x v="11"/>
    <x v="10"/>
    <x v="178"/>
    <x v="30"/>
    <n v="498"/>
  </r>
  <r>
    <x v="11"/>
    <x v="10"/>
    <x v="179"/>
    <x v="30"/>
    <n v="7050"/>
  </r>
  <r>
    <x v="11"/>
    <x v="10"/>
    <x v="180"/>
    <x v="30"/>
    <n v="4534"/>
  </r>
  <r>
    <x v="11"/>
    <x v="10"/>
    <x v="181"/>
    <x v="30"/>
    <n v="3231"/>
  </r>
  <r>
    <x v="11"/>
    <x v="10"/>
    <x v="182"/>
    <x v="30"/>
    <n v="528"/>
  </r>
  <r>
    <x v="11"/>
    <x v="10"/>
    <x v="183"/>
    <x v="30"/>
    <n v="1493"/>
  </r>
  <r>
    <x v="11"/>
    <x v="10"/>
    <x v="184"/>
    <x v="30"/>
    <n v="391"/>
  </r>
  <r>
    <x v="11"/>
    <x v="10"/>
    <x v="186"/>
    <x v="30"/>
    <n v="431"/>
  </r>
  <r>
    <x v="11"/>
    <x v="10"/>
    <x v="187"/>
    <x v="30"/>
    <n v="1253"/>
  </r>
  <r>
    <x v="11"/>
    <x v="10"/>
    <x v="188"/>
    <x v="30"/>
    <n v="377"/>
  </r>
  <r>
    <x v="11"/>
    <x v="10"/>
    <x v="189"/>
    <x v="30"/>
    <n v="285"/>
  </r>
  <r>
    <x v="11"/>
    <x v="10"/>
    <x v="190"/>
    <x v="30"/>
    <n v="742"/>
  </r>
  <r>
    <x v="11"/>
    <x v="10"/>
    <x v="191"/>
    <x v="30"/>
    <n v="640"/>
  </r>
  <r>
    <x v="11"/>
    <x v="10"/>
    <x v="197"/>
    <x v="30"/>
    <n v="91"/>
  </r>
  <r>
    <x v="11"/>
    <x v="10"/>
    <x v="192"/>
    <x v="30"/>
    <n v="130"/>
  </r>
  <r>
    <x v="11"/>
    <x v="10"/>
    <x v="193"/>
    <x v="30"/>
    <n v="910"/>
  </r>
  <r>
    <x v="11"/>
    <x v="10"/>
    <x v="194"/>
    <x v="30"/>
    <n v="693"/>
  </r>
  <r>
    <x v="11"/>
    <x v="10"/>
    <x v="196"/>
    <x v="30"/>
    <n v="2049"/>
  </r>
  <r>
    <x v="11"/>
    <x v="11"/>
    <x v="200"/>
    <x v="0"/>
    <n v="106"/>
  </r>
  <r>
    <x v="11"/>
    <x v="11"/>
    <x v="201"/>
    <x v="0"/>
    <n v="301"/>
  </r>
  <r>
    <x v="11"/>
    <x v="11"/>
    <x v="202"/>
    <x v="0"/>
    <n v="223"/>
  </r>
  <r>
    <x v="11"/>
    <x v="11"/>
    <x v="203"/>
    <x v="0"/>
    <n v="55"/>
  </r>
  <r>
    <x v="11"/>
    <x v="11"/>
    <x v="204"/>
    <x v="0"/>
    <n v="79"/>
  </r>
  <r>
    <x v="11"/>
    <x v="11"/>
    <x v="205"/>
    <x v="0"/>
    <n v="98"/>
  </r>
  <r>
    <x v="11"/>
    <x v="11"/>
    <x v="206"/>
    <x v="0"/>
    <n v="61"/>
  </r>
  <r>
    <x v="11"/>
    <x v="11"/>
    <x v="207"/>
    <x v="0"/>
    <n v="399"/>
  </r>
  <r>
    <x v="11"/>
    <x v="11"/>
    <x v="209"/>
    <x v="0"/>
    <n v="7"/>
  </r>
  <r>
    <x v="11"/>
    <x v="11"/>
    <x v="210"/>
    <x v="0"/>
    <n v="30"/>
  </r>
  <r>
    <x v="11"/>
    <x v="11"/>
    <x v="211"/>
    <x v="0"/>
    <n v="2"/>
  </r>
  <r>
    <x v="11"/>
    <x v="11"/>
    <x v="213"/>
    <x v="0"/>
    <n v="1"/>
  </r>
  <r>
    <x v="11"/>
    <x v="11"/>
    <x v="214"/>
    <x v="0"/>
    <n v="285"/>
  </r>
  <r>
    <x v="11"/>
    <x v="11"/>
    <x v="215"/>
    <x v="0"/>
    <n v="67"/>
  </r>
  <r>
    <x v="11"/>
    <x v="11"/>
    <x v="216"/>
    <x v="0"/>
    <n v="145"/>
  </r>
  <r>
    <x v="11"/>
    <x v="11"/>
    <x v="217"/>
    <x v="0"/>
    <n v="13"/>
  </r>
  <r>
    <x v="11"/>
    <x v="11"/>
    <x v="218"/>
    <x v="0"/>
    <n v="52"/>
  </r>
  <r>
    <x v="11"/>
    <x v="11"/>
    <x v="219"/>
    <x v="0"/>
    <n v="12"/>
  </r>
  <r>
    <x v="11"/>
    <x v="11"/>
    <x v="220"/>
    <x v="0"/>
    <n v="8"/>
  </r>
  <r>
    <x v="11"/>
    <x v="11"/>
    <x v="221"/>
    <x v="0"/>
    <n v="5"/>
  </r>
  <r>
    <x v="11"/>
    <x v="11"/>
    <x v="222"/>
    <x v="0"/>
    <n v="49"/>
  </r>
  <r>
    <x v="11"/>
    <x v="11"/>
    <x v="223"/>
    <x v="0"/>
    <n v="10"/>
  </r>
  <r>
    <x v="11"/>
    <x v="11"/>
    <x v="231"/>
    <x v="0"/>
    <n v="1"/>
  </r>
  <r>
    <x v="11"/>
    <x v="11"/>
    <x v="224"/>
    <x v="0"/>
    <n v="174"/>
  </r>
  <r>
    <x v="11"/>
    <x v="11"/>
    <x v="225"/>
    <x v="0"/>
    <n v="21"/>
  </r>
  <r>
    <x v="11"/>
    <x v="11"/>
    <x v="226"/>
    <x v="0"/>
    <n v="11"/>
  </r>
  <r>
    <x v="11"/>
    <x v="11"/>
    <x v="227"/>
    <x v="0"/>
    <n v="150"/>
  </r>
  <r>
    <x v="11"/>
    <x v="11"/>
    <x v="228"/>
    <x v="0"/>
    <n v="283"/>
  </r>
  <r>
    <x v="11"/>
    <x v="11"/>
    <x v="229"/>
    <x v="0"/>
    <n v="140"/>
  </r>
  <r>
    <x v="11"/>
    <x v="11"/>
    <x v="230"/>
    <x v="0"/>
    <n v="7"/>
  </r>
  <r>
    <x v="11"/>
    <x v="11"/>
    <x v="200"/>
    <x v="1"/>
    <n v="16"/>
  </r>
  <r>
    <x v="11"/>
    <x v="11"/>
    <x v="201"/>
    <x v="1"/>
    <n v="26"/>
  </r>
  <r>
    <x v="11"/>
    <x v="11"/>
    <x v="202"/>
    <x v="1"/>
    <n v="26"/>
  </r>
  <r>
    <x v="11"/>
    <x v="11"/>
    <x v="203"/>
    <x v="1"/>
    <n v="8"/>
  </r>
  <r>
    <x v="11"/>
    <x v="11"/>
    <x v="204"/>
    <x v="1"/>
    <n v="13"/>
  </r>
  <r>
    <x v="11"/>
    <x v="11"/>
    <x v="205"/>
    <x v="1"/>
    <n v="11"/>
  </r>
  <r>
    <x v="11"/>
    <x v="11"/>
    <x v="206"/>
    <x v="1"/>
    <n v="15"/>
  </r>
  <r>
    <x v="11"/>
    <x v="11"/>
    <x v="207"/>
    <x v="1"/>
    <n v="50"/>
  </r>
  <r>
    <x v="11"/>
    <x v="11"/>
    <x v="209"/>
    <x v="1"/>
    <n v="2"/>
  </r>
  <r>
    <x v="11"/>
    <x v="11"/>
    <x v="210"/>
    <x v="1"/>
    <n v="6"/>
  </r>
  <r>
    <x v="11"/>
    <x v="11"/>
    <x v="211"/>
    <x v="1"/>
    <n v="1"/>
  </r>
  <r>
    <x v="11"/>
    <x v="11"/>
    <x v="213"/>
    <x v="1"/>
    <n v="1"/>
  </r>
  <r>
    <x v="11"/>
    <x v="11"/>
    <x v="214"/>
    <x v="1"/>
    <n v="35"/>
  </r>
  <r>
    <x v="11"/>
    <x v="11"/>
    <x v="215"/>
    <x v="1"/>
    <n v="9"/>
  </r>
  <r>
    <x v="11"/>
    <x v="11"/>
    <x v="216"/>
    <x v="1"/>
    <n v="13"/>
  </r>
  <r>
    <x v="11"/>
    <x v="11"/>
    <x v="217"/>
    <x v="1"/>
    <n v="3"/>
  </r>
  <r>
    <x v="11"/>
    <x v="11"/>
    <x v="218"/>
    <x v="1"/>
    <n v="7"/>
  </r>
  <r>
    <x v="11"/>
    <x v="11"/>
    <x v="219"/>
    <x v="1"/>
    <n v="4"/>
  </r>
  <r>
    <x v="11"/>
    <x v="11"/>
    <x v="220"/>
    <x v="1"/>
    <n v="1"/>
  </r>
  <r>
    <x v="11"/>
    <x v="11"/>
    <x v="221"/>
    <x v="1"/>
    <n v="1"/>
  </r>
  <r>
    <x v="11"/>
    <x v="11"/>
    <x v="222"/>
    <x v="1"/>
    <n v="1"/>
  </r>
  <r>
    <x v="11"/>
    <x v="11"/>
    <x v="223"/>
    <x v="1"/>
    <n v="5"/>
  </r>
  <r>
    <x v="11"/>
    <x v="11"/>
    <x v="231"/>
    <x v="1"/>
    <n v="1"/>
  </r>
  <r>
    <x v="11"/>
    <x v="11"/>
    <x v="224"/>
    <x v="1"/>
    <n v="25"/>
  </r>
  <r>
    <x v="11"/>
    <x v="11"/>
    <x v="225"/>
    <x v="1"/>
    <n v="4"/>
  </r>
  <r>
    <x v="11"/>
    <x v="11"/>
    <x v="226"/>
    <x v="1"/>
    <n v="2"/>
  </r>
  <r>
    <x v="11"/>
    <x v="11"/>
    <x v="227"/>
    <x v="1"/>
    <n v="19"/>
  </r>
  <r>
    <x v="11"/>
    <x v="11"/>
    <x v="228"/>
    <x v="1"/>
    <n v="36"/>
  </r>
  <r>
    <x v="11"/>
    <x v="11"/>
    <x v="229"/>
    <x v="1"/>
    <n v="11"/>
  </r>
  <r>
    <x v="11"/>
    <x v="11"/>
    <x v="230"/>
    <x v="1"/>
    <n v="3"/>
  </r>
  <r>
    <x v="11"/>
    <x v="11"/>
    <x v="200"/>
    <x v="2"/>
    <n v="116"/>
  </r>
  <r>
    <x v="11"/>
    <x v="11"/>
    <x v="201"/>
    <x v="2"/>
    <n v="169"/>
  </r>
  <r>
    <x v="11"/>
    <x v="11"/>
    <x v="202"/>
    <x v="2"/>
    <n v="138"/>
  </r>
  <r>
    <x v="11"/>
    <x v="11"/>
    <x v="203"/>
    <x v="2"/>
    <n v="90"/>
  </r>
  <r>
    <x v="11"/>
    <x v="11"/>
    <x v="204"/>
    <x v="2"/>
    <n v="69"/>
  </r>
  <r>
    <x v="11"/>
    <x v="11"/>
    <x v="205"/>
    <x v="2"/>
    <n v="68"/>
  </r>
  <r>
    <x v="11"/>
    <x v="11"/>
    <x v="206"/>
    <x v="2"/>
    <n v="90"/>
  </r>
  <r>
    <x v="11"/>
    <x v="11"/>
    <x v="207"/>
    <x v="2"/>
    <n v="271"/>
  </r>
  <r>
    <x v="11"/>
    <x v="11"/>
    <x v="208"/>
    <x v="2"/>
    <n v="45"/>
  </r>
  <r>
    <x v="11"/>
    <x v="11"/>
    <x v="209"/>
    <x v="2"/>
    <n v="65"/>
  </r>
  <r>
    <x v="11"/>
    <x v="11"/>
    <x v="210"/>
    <x v="2"/>
    <n v="257"/>
  </r>
  <r>
    <x v="11"/>
    <x v="11"/>
    <x v="211"/>
    <x v="2"/>
    <n v="19"/>
  </r>
  <r>
    <x v="11"/>
    <x v="11"/>
    <x v="212"/>
    <x v="2"/>
    <n v="61"/>
  </r>
  <r>
    <x v="11"/>
    <x v="11"/>
    <x v="213"/>
    <x v="2"/>
    <n v="38"/>
  </r>
  <r>
    <x v="11"/>
    <x v="11"/>
    <x v="214"/>
    <x v="2"/>
    <n v="402"/>
  </r>
  <r>
    <x v="11"/>
    <x v="11"/>
    <x v="215"/>
    <x v="2"/>
    <n v="193"/>
  </r>
  <r>
    <x v="11"/>
    <x v="11"/>
    <x v="216"/>
    <x v="2"/>
    <n v="114"/>
  </r>
  <r>
    <x v="11"/>
    <x v="11"/>
    <x v="217"/>
    <x v="2"/>
    <n v="27"/>
  </r>
  <r>
    <x v="11"/>
    <x v="11"/>
    <x v="218"/>
    <x v="2"/>
    <n v="37"/>
  </r>
  <r>
    <x v="11"/>
    <x v="11"/>
    <x v="219"/>
    <x v="2"/>
    <n v="48"/>
  </r>
  <r>
    <x v="11"/>
    <x v="11"/>
    <x v="220"/>
    <x v="2"/>
    <n v="19"/>
  </r>
  <r>
    <x v="11"/>
    <x v="11"/>
    <x v="221"/>
    <x v="2"/>
    <n v="41"/>
  </r>
  <r>
    <x v="11"/>
    <x v="11"/>
    <x v="222"/>
    <x v="2"/>
    <n v="32"/>
  </r>
  <r>
    <x v="11"/>
    <x v="11"/>
    <x v="223"/>
    <x v="2"/>
    <n v="54"/>
  </r>
  <r>
    <x v="11"/>
    <x v="11"/>
    <x v="231"/>
    <x v="2"/>
    <n v="12"/>
  </r>
  <r>
    <x v="11"/>
    <x v="11"/>
    <x v="224"/>
    <x v="2"/>
    <n v="130"/>
  </r>
  <r>
    <x v="11"/>
    <x v="11"/>
    <x v="225"/>
    <x v="2"/>
    <n v="59"/>
  </r>
  <r>
    <x v="11"/>
    <x v="11"/>
    <x v="226"/>
    <x v="2"/>
    <n v="21"/>
  </r>
  <r>
    <x v="11"/>
    <x v="11"/>
    <x v="227"/>
    <x v="2"/>
    <n v="148"/>
  </r>
  <r>
    <x v="11"/>
    <x v="11"/>
    <x v="228"/>
    <x v="2"/>
    <n v="224"/>
  </r>
  <r>
    <x v="11"/>
    <x v="11"/>
    <x v="229"/>
    <x v="2"/>
    <n v="28"/>
  </r>
  <r>
    <x v="11"/>
    <x v="11"/>
    <x v="232"/>
    <x v="2"/>
    <n v="2"/>
  </r>
  <r>
    <x v="11"/>
    <x v="11"/>
    <x v="230"/>
    <x v="2"/>
    <n v="73"/>
  </r>
  <r>
    <x v="11"/>
    <x v="11"/>
    <x v="202"/>
    <x v="3"/>
    <n v="1"/>
  </r>
  <r>
    <x v="11"/>
    <x v="11"/>
    <x v="203"/>
    <x v="3"/>
    <n v="3"/>
  </r>
  <r>
    <x v="11"/>
    <x v="11"/>
    <x v="204"/>
    <x v="3"/>
    <n v="1"/>
  </r>
  <r>
    <x v="11"/>
    <x v="11"/>
    <x v="205"/>
    <x v="3"/>
    <n v="1"/>
  </r>
  <r>
    <x v="11"/>
    <x v="11"/>
    <x v="206"/>
    <x v="3"/>
    <n v="1"/>
  </r>
  <r>
    <x v="11"/>
    <x v="11"/>
    <x v="215"/>
    <x v="3"/>
    <n v="1"/>
  </r>
  <r>
    <x v="11"/>
    <x v="11"/>
    <x v="218"/>
    <x v="3"/>
    <n v="2"/>
  </r>
  <r>
    <x v="11"/>
    <x v="11"/>
    <x v="223"/>
    <x v="3"/>
    <n v="1"/>
  </r>
  <r>
    <x v="11"/>
    <x v="11"/>
    <x v="201"/>
    <x v="31"/>
    <n v="9"/>
  </r>
  <r>
    <x v="11"/>
    <x v="11"/>
    <x v="206"/>
    <x v="31"/>
    <n v="1"/>
  </r>
  <r>
    <x v="11"/>
    <x v="11"/>
    <x v="207"/>
    <x v="31"/>
    <n v="8"/>
  </r>
  <r>
    <x v="11"/>
    <x v="11"/>
    <x v="209"/>
    <x v="31"/>
    <n v="4"/>
  </r>
  <r>
    <x v="11"/>
    <x v="11"/>
    <x v="214"/>
    <x v="31"/>
    <n v="2"/>
  </r>
  <r>
    <x v="11"/>
    <x v="11"/>
    <x v="215"/>
    <x v="31"/>
    <n v="1"/>
  </r>
  <r>
    <x v="11"/>
    <x v="11"/>
    <x v="216"/>
    <x v="31"/>
    <n v="1"/>
  </r>
  <r>
    <x v="11"/>
    <x v="11"/>
    <x v="223"/>
    <x v="31"/>
    <n v="1"/>
  </r>
  <r>
    <x v="11"/>
    <x v="11"/>
    <x v="224"/>
    <x v="31"/>
    <n v="4"/>
  </r>
  <r>
    <x v="11"/>
    <x v="11"/>
    <x v="200"/>
    <x v="4"/>
    <n v="16"/>
  </r>
  <r>
    <x v="11"/>
    <x v="11"/>
    <x v="201"/>
    <x v="4"/>
    <n v="49"/>
  </r>
  <r>
    <x v="11"/>
    <x v="11"/>
    <x v="202"/>
    <x v="4"/>
    <n v="19"/>
  </r>
  <r>
    <x v="11"/>
    <x v="11"/>
    <x v="203"/>
    <x v="4"/>
    <n v="8"/>
  </r>
  <r>
    <x v="11"/>
    <x v="11"/>
    <x v="204"/>
    <x v="4"/>
    <n v="10"/>
  </r>
  <r>
    <x v="11"/>
    <x v="11"/>
    <x v="205"/>
    <x v="4"/>
    <n v="18"/>
  </r>
  <r>
    <x v="11"/>
    <x v="11"/>
    <x v="206"/>
    <x v="4"/>
    <n v="15"/>
  </r>
  <r>
    <x v="11"/>
    <x v="11"/>
    <x v="207"/>
    <x v="4"/>
    <n v="86"/>
  </r>
  <r>
    <x v="11"/>
    <x v="11"/>
    <x v="208"/>
    <x v="4"/>
    <n v="23"/>
  </r>
  <r>
    <x v="11"/>
    <x v="11"/>
    <x v="209"/>
    <x v="4"/>
    <n v="5"/>
  </r>
  <r>
    <x v="11"/>
    <x v="11"/>
    <x v="210"/>
    <x v="4"/>
    <n v="10"/>
  </r>
  <r>
    <x v="11"/>
    <x v="11"/>
    <x v="211"/>
    <x v="4"/>
    <n v="1"/>
  </r>
  <r>
    <x v="11"/>
    <x v="11"/>
    <x v="212"/>
    <x v="4"/>
    <n v="9"/>
  </r>
  <r>
    <x v="11"/>
    <x v="11"/>
    <x v="213"/>
    <x v="4"/>
    <n v="6"/>
  </r>
  <r>
    <x v="11"/>
    <x v="11"/>
    <x v="214"/>
    <x v="4"/>
    <n v="150"/>
  </r>
  <r>
    <x v="11"/>
    <x v="11"/>
    <x v="215"/>
    <x v="4"/>
    <n v="60"/>
  </r>
  <r>
    <x v="11"/>
    <x v="11"/>
    <x v="216"/>
    <x v="4"/>
    <n v="21"/>
  </r>
  <r>
    <x v="11"/>
    <x v="11"/>
    <x v="217"/>
    <x v="4"/>
    <n v="5"/>
  </r>
  <r>
    <x v="11"/>
    <x v="11"/>
    <x v="218"/>
    <x v="4"/>
    <n v="8"/>
  </r>
  <r>
    <x v="11"/>
    <x v="11"/>
    <x v="219"/>
    <x v="4"/>
    <n v="3"/>
  </r>
  <r>
    <x v="11"/>
    <x v="11"/>
    <x v="221"/>
    <x v="4"/>
    <n v="1"/>
  </r>
  <r>
    <x v="11"/>
    <x v="11"/>
    <x v="223"/>
    <x v="4"/>
    <n v="18"/>
  </r>
  <r>
    <x v="11"/>
    <x v="11"/>
    <x v="231"/>
    <x v="4"/>
    <n v="4"/>
  </r>
  <r>
    <x v="11"/>
    <x v="11"/>
    <x v="224"/>
    <x v="4"/>
    <n v="30"/>
  </r>
  <r>
    <x v="11"/>
    <x v="11"/>
    <x v="225"/>
    <x v="4"/>
    <n v="15"/>
  </r>
  <r>
    <x v="11"/>
    <x v="11"/>
    <x v="226"/>
    <x v="4"/>
    <n v="2"/>
  </r>
  <r>
    <x v="11"/>
    <x v="11"/>
    <x v="227"/>
    <x v="4"/>
    <n v="28"/>
  </r>
  <r>
    <x v="11"/>
    <x v="11"/>
    <x v="228"/>
    <x v="4"/>
    <n v="32"/>
  </r>
  <r>
    <x v="11"/>
    <x v="11"/>
    <x v="229"/>
    <x v="4"/>
    <n v="3"/>
  </r>
  <r>
    <x v="11"/>
    <x v="11"/>
    <x v="230"/>
    <x v="4"/>
    <n v="13"/>
  </r>
  <r>
    <x v="11"/>
    <x v="11"/>
    <x v="200"/>
    <x v="5"/>
    <n v="119"/>
  </r>
  <r>
    <x v="11"/>
    <x v="11"/>
    <x v="201"/>
    <x v="5"/>
    <n v="175"/>
  </r>
  <r>
    <x v="11"/>
    <x v="11"/>
    <x v="202"/>
    <x v="5"/>
    <n v="143"/>
  </r>
  <r>
    <x v="11"/>
    <x v="11"/>
    <x v="203"/>
    <x v="5"/>
    <n v="95"/>
  </r>
  <r>
    <x v="11"/>
    <x v="11"/>
    <x v="204"/>
    <x v="5"/>
    <n v="69"/>
  </r>
  <r>
    <x v="11"/>
    <x v="11"/>
    <x v="205"/>
    <x v="5"/>
    <n v="73"/>
  </r>
  <r>
    <x v="11"/>
    <x v="11"/>
    <x v="206"/>
    <x v="5"/>
    <n v="91"/>
  </r>
  <r>
    <x v="11"/>
    <x v="11"/>
    <x v="207"/>
    <x v="5"/>
    <n v="274"/>
  </r>
  <r>
    <x v="11"/>
    <x v="11"/>
    <x v="208"/>
    <x v="5"/>
    <n v="45"/>
  </r>
  <r>
    <x v="11"/>
    <x v="11"/>
    <x v="209"/>
    <x v="5"/>
    <n v="65"/>
  </r>
  <r>
    <x v="11"/>
    <x v="11"/>
    <x v="210"/>
    <x v="5"/>
    <n v="260"/>
  </r>
  <r>
    <x v="11"/>
    <x v="11"/>
    <x v="211"/>
    <x v="5"/>
    <n v="20"/>
  </r>
  <r>
    <x v="11"/>
    <x v="11"/>
    <x v="212"/>
    <x v="5"/>
    <n v="61"/>
  </r>
  <r>
    <x v="11"/>
    <x v="11"/>
    <x v="213"/>
    <x v="5"/>
    <n v="40"/>
  </r>
  <r>
    <x v="11"/>
    <x v="11"/>
    <x v="214"/>
    <x v="5"/>
    <n v="418"/>
  </r>
  <r>
    <x v="11"/>
    <x v="11"/>
    <x v="215"/>
    <x v="5"/>
    <n v="195"/>
  </r>
  <r>
    <x v="11"/>
    <x v="11"/>
    <x v="216"/>
    <x v="5"/>
    <n v="115"/>
  </r>
  <r>
    <x v="11"/>
    <x v="11"/>
    <x v="217"/>
    <x v="5"/>
    <n v="27"/>
  </r>
  <r>
    <x v="11"/>
    <x v="11"/>
    <x v="218"/>
    <x v="5"/>
    <n v="37"/>
  </r>
  <r>
    <x v="11"/>
    <x v="11"/>
    <x v="219"/>
    <x v="5"/>
    <n v="49"/>
  </r>
  <r>
    <x v="11"/>
    <x v="11"/>
    <x v="220"/>
    <x v="5"/>
    <n v="20"/>
  </r>
  <r>
    <x v="11"/>
    <x v="11"/>
    <x v="221"/>
    <x v="5"/>
    <n v="41"/>
  </r>
  <r>
    <x v="11"/>
    <x v="11"/>
    <x v="222"/>
    <x v="5"/>
    <n v="32"/>
  </r>
  <r>
    <x v="11"/>
    <x v="11"/>
    <x v="223"/>
    <x v="5"/>
    <n v="54"/>
  </r>
  <r>
    <x v="11"/>
    <x v="11"/>
    <x v="231"/>
    <x v="5"/>
    <n v="12"/>
  </r>
  <r>
    <x v="11"/>
    <x v="11"/>
    <x v="224"/>
    <x v="5"/>
    <n v="132"/>
  </r>
  <r>
    <x v="11"/>
    <x v="11"/>
    <x v="225"/>
    <x v="5"/>
    <n v="59"/>
  </r>
  <r>
    <x v="11"/>
    <x v="11"/>
    <x v="226"/>
    <x v="5"/>
    <n v="22"/>
  </r>
  <r>
    <x v="11"/>
    <x v="11"/>
    <x v="227"/>
    <x v="5"/>
    <n v="153"/>
  </r>
  <r>
    <x v="11"/>
    <x v="11"/>
    <x v="228"/>
    <x v="5"/>
    <n v="224"/>
  </r>
  <r>
    <x v="11"/>
    <x v="11"/>
    <x v="229"/>
    <x v="5"/>
    <n v="28"/>
  </r>
  <r>
    <x v="11"/>
    <x v="11"/>
    <x v="232"/>
    <x v="5"/>
    <n v="2"/>
  </r>
  <r>
    <x v="11"/>
    <x v="11"/>
    <x v="230"/>
    <x v="5"/>
    <n v="73"/>
  </r>
  <r>
    <x v="11"/>
    <x v="11"/>
    <x v="200"/>
    <x v="6"/>
    <n v="2"/>
  </r>
  <r>
    <x v="11"/>
    <x v="11"/>
    <x v="201"/>
    <x v="6"/>
    <n v="11"/>
  </r>
  <r>
    <x v="11"/>
    <x v="11"/>
    <x v="202"/>
    <x v="6"/>
    <n v="4"/>
  </r>
  <r>
    <x v="11"/>
    <x v="11"/>
    <x v="203"/>
    <x v="6"/>
    <n v="1"/>
  </r>
  <r>
    <x v="11"/>
    <x v="11"/>
    <x v="204"/>
    <x v="6"/>
    <n v="2"/>
  </r>
  <r>
    <x v="11"/>
    <x v="11"/>
    <x v="205"/>
    <x v="6"/>
    <n v="3"/>
  </r>
  <r>
    <x v="11"/>
    <x v="11"/>
    <x v="207"/>
    <x v="6"/>
    <n v="1"/>
  </r>
  <r>
    <x v="11"/>
    <x v="11"/>
    <x v="209"/>
    <x v="6"/>
    <n v="1"/>
  </r>
  <r>
    <x v="11"/>
    <x v="11"/>
    <x v="214"/>
    <x v="6"/>
    <n v="7"/>
  </r>
  <r>
    <x v="11"/>
    <x v="11"/>
    <x v="215"/>
    <x v="6"/>
    <n v="1"/>
  </r>
  <r>
    <x v="11"/>
    <x v="11"/>
    <x v="216"/>
    <x v="6"/>
    <n v="2"/>
  </r>
  <r>
    <x v="11"/>
    <x v="11"/>
    <x v="221"/>
    <x v="6"/>
    <n v="1"/>
  </r>
  <r>
    <x v="11"/>
    <x v="11"/>
    <x v="223"/>
    <x v="6"/>
    <n v="3"/>
  </r>
  <r>
    <x v="11"/>
    <x v="11"/>
    <x v="225"/>
    <x v="6"/>
    <n v="1"/>
  </r>
  <r>
    <x v="11"/>
    <x v="11"/>
    <x v="226"/>
    <x v="6"/>
    <n v="2"/>
  </r>
  <r>
    <x v="11"/>
    <x v="11"/>
    <x v="228"/>
    <x v="6"/>
    <n v="1"/>
  </r>
  <r>
    <x v="11"/>
    <x v="11"/>
    <x v="200"/>
    <x v="7"/>
    <n v="6"/>
  </r>
  <r>
    <x v="11"/>
    <x v="11"/>
    <x v="201"/>
    <x v="7"/>
    <n v="22"/>
  </r>
  <r>
    <x v="11"/>
    <x v="11"/>
    <x v="202"/>
    <x v="7"/>
    <n v="15"/>
  </r>
  <r>
    <x v="11"/>
    <x v="11"/>
    <x v="203"/>
    <x v="7"/>
    <n v="4"/>
  </r>
  <r>
    <x v="11"/>
    <x v="11"/>
    <x v="204"/>
    <x v="7"/>
    <n v="4"/>
  </r>
  <r>
    <x v="11"/>
    <x v="11"/>
    <x v="205"/>
    <x v="7"/>
    <n v="6"/>
  </r>
  <r>
    <x v="11"/>
    <x v="11"/>
    <x v="206"/>
    <x v="7"/>
    <n v="1"/>
  </r>
  <r>
    <x v="11"/>
    <x v="11"/>
    <x v="207"/>
    <x v="7"/>
    <n v="9"/>
  </r>
  <r>
    <x v="11"/>
    <x v="11"/>
    <x v="209"/>
    <x v="7"/>
    <n v="1"/>
  </r>
  <r>
    <x v="11"/>
    <x v="11"/>
    <x v="210"/>
    <x v="7"/>
    <n v="1"/>
  </r>
  <r>
    <x v="11"/>
    <x v="11"/>
    <x v="213"/>
    <x v="7"/>
    <n v="1"/>
  </r>
  <r>
    <x v="11"/>
    <x v="11"/>
    <x v="214"/>
    <x v="7"/>
    <n v="12"/>
  </r>
  <r>
    <x v="11"/>
    <x v="11"/>
    <x v="215"/>
    <x v="7"/>
    <n v="3"/>
  </r>
  <r>
    <x v="11"/>
    <x v="11"/>
    <x v="216"/>
    <x v="7"/>
    <n v="3"/>
  </r>
  <r>
    <x v="11"/>
    <x v="11"/>
    <x v="218"/>
    <x v="7"/>
    <n v="1"/>
  </r>
  <r>
    <x v="11"/>
    <x v="11"/>
    <x v="222"/>
    <x v="7"/>
    <n v="1"/>
  </r>
  <r>
    <x v="11"/>
    <x v="11"/>
    <x v="223"/>
    <x v="7"/>
    <n v="3"/>
  </r>
  <r>
    <x v="11"/>
    <x v="11"/>
    <x v="225"/>
    <x v="7"/>
    <n v="1"/>
  </r>
  <r>
    <x v="11"/>
    <x v="11"/>
    <x v="226"/>
    <x v="7"/>
    <n v="2"/>
  </r>
  <r>
    <x v="11"/>
    <x v="11"/>
    <x v="227"/>
    <x v="7"/>
    <n v="4"/>
  </r>
  <r>
    <x v="11"/>
    <x v="11"/>
    <x v="228"/>
    <x v="7"/>
    <n v="3"/>
  </r>
  <r>
    <x v="11"/>
    <x v="11"/>
    <x v="202"/>
    <x v="8"/>
    <n v="1"/>
  </r>
  <r>
    <x v="11"/>
    <x v="11"/>
    <x v="206"/>
    <x v="8"/>
    <n v="1"/>
  </r>
  <r>
    <x v="11"/>
    <x v="11"/>
    <x v="207"/>
    <x v="8"/>
    <n v="2"/>
  </r>
  <r>
    <x v="11"/>
    <x v="11"/>
    <x v="210"/>
    <x v="8"/>
    <n v="5"/>
  </r>
  <r>
    <x v="11"/>
    <x v="11"/>
    <x v="212"/>
    <x v="8"/>
    <n v="1"/>
  </r>
  <r>
    <x v="11"/>
    <x v="11"/>
    <x v="227"/>
    <x v="8"/>
    <n v="1"/>
  </r>
  <r>
    <x v="11"/>
    <x v="11"/>
    <x v="230"/>
    <x v="8"/>
    <n v="2"/>
  </r>
  <r>
    <x v="11"/>
    <x v="11"/>
    <x v="200"/>
    <x v="41"/>
    <n v="71"/>
  </r>
  <r>
    <x v="11"/>
    <x v="11"/>
    <x v="201"/>
    <x v="41"/>
    <n v="96"/>
  </r>
  <r>
    <x v="11"/>
    <x v="11"/>
    <x v="202"/>
    <x v="41"/>
    <n v="89"/>
  </r>
  <r>
    <x v="11"/>
    <x v="11"/>
    <x v="203"/>
    <x v="41"/>
    <n v="75"/>
  </r>
  <r>
    <x v="11"/>
    <x v="11"/>
    <x v="204"/>
    <x v="41"/>
    <n v="49"/>
  </r>
  <r>
    <x v="11"/>
    <x v="11"/>
    <x v="205"/>
    <x v="41"/>
    <n v="40"/>
  </r>
  <r>
    <x v="11"/>
    <x v="11"/>
    <x v="206"/>
    <x v="41"/>
    <n v="59"/>
  </r>
  <r>
    <x v="11"/>
    <x v="11"/>
    <x v="207"/>
    <x v="41"/>
    <n v="155"/>
  </r>
  <r>
    <x v="11"/>
    <x v="11"/>
    <x v="208"/>
    <x v="41"/>
    <n v="22"/>
  </r>
  <r>
    <x v="11"/>
    <x v="11"/>
    <x v="209"/>
    <x v="41"/>
    <n v="49"/>
  </r>
  <r>
    <x v="11"/>
    <x v="11"/>
    <x v="210"/>
    <x v="41"/>
    <n v="65"/>
  </r>
  <r>
    <x v="11"/>
    <x v="11"/>
    <x v="211"/>
    <x v="41"/>
    <n v="11"/>
  </r>
  <r>
    <x v="11"/>
    <x v="11"/>
    <x v="212"/>
    <x v="41"/>
    <n v="35"/>
  </r>
  <r>
    <x v="11"/>
    <x v="11"/>
    <x v="213"/>
    <x v="41"/>
    <n v="30"/>
  </r>
  <r>
    <x v="11"/>
    <x v="11"/>
    <x v="214"/>
    <x v="41"/>
    <n v="223"/>
  </r>
  <r>
    <x v="11"/>
    <x v="11"/>
    <x v="215"/>
    <x v="41"/>
    <n v="97"/>
  </r>
  <r>
    <x v="11"/>
    <x v="11"/>
    <x v="216"/>
    <x v="41"/>
    <n v="68"/>
  </r>
  <r>
    <x v="11"/>
    <x v="11"/>
    <x v="217"/>
    <x v="41"/>
    <n v="20"/>
  </r>
  <r>
    <x v="11"/>
    <x v="11"/>
    <x v="218"/>
    <x v="41"/>
    <n v="12"/>
  </r>
  <r>
    <x v="11"/>
    <x v="11"/>
    <x v="219"/>
    <x v="41"/>
    <n v="44"/>
  </r>
  <r>
    <x v="11"/>
    <x v="11"/>
    <x v="220"/>
    <x v="41"/>
    <n v="12"/>
  </r>
  <r>
    <x v="11"/>
    <x v="11"/>
    <x v="221"/>
    <x v="41"/>
    <n v="36"/>
  </r>
  <r>
    <x v="11"/>
    <x v="11"/>
    <x v="222"/>
    <x v="41"/>
    <n v="28"/>
  </r>
  <r>
    <x v="11"/>
    <x v="11"/>
    <x v="223"/>
    <x v="41"/>
    <n v="35"/>
  </r>
  <r>
    <x v="11"/>
    <x v="11"/>
    <x v="231"/>
    <x v="41"/>
    <n v="5"/>
  </r>
  <r>
    <x v="11"/>
    <x v="11"/>
    <x v="224"/>
    <x v="41"/>
    <n v="76"/>
  </r>
  <r>
    <x v="11"/>
    <x v="11"/>
    <x v="225"/>
    <x v="41"/>
    <n v="34"/>
  </r>
  <r>
    <x v="11"/>
    <x v="11"/>
    <x v="226"/>
    <x v="41"/>
    <n v="20"/>
  </r>
  <r>
    <x v="11"/>
    <x v="11"/>
    <x v="227"/>
    <x v="41"/>
    <n v="88"/>
  </r>
  <r>
    <x v="11"/>
    <x v="11"/>
    <x v="228"/>
    <x v="41"/>
    <n v="158"/>
  </r>
  <r>
    <x v="11"/>
    <x v="11"/>
    <x v="229"/>
    <x v="41"/>
    <n v="15"/>
  </r>
  <r>
    <x v="11"/>
    <x v="11"/>
    <x v="232"/>
    <x v="41"/>
    <n v="2"/>
  </r>
  <r>
    <x v="11"/>
    <x v="11"/>
    <x v="230"/>
    <x v="41"/>
    <n v="57"/>
  </r>
  <r>
    <x v="11"/>
    <x v="11"/>
    <x v="200"/>
    <x v="9"/>
    <n v="77"/>
  </r>
  <r>
    <x v="11"/>
    <x v="11"/>
    <x v="201"/>
    <x v="9"/>
    <n v="94"/>
  </r>
  <r>
    <x v="11"/>
    <x v="11"/>
    <x v="202"/>
    <x v="9"/>
    <n v="89"/>
  </r>
  <r>
    <x v="11"/>
    <x v="11"/>
    <x v="203"/>
    <x v="9"/>
    <n v="72"/>
  </r>
  <r>
    <x v="11"/>
    <x v="11"/>
    <x v="204"/>
    <x v="9"/>
    <n v="50"/>
  </r>
  <r>
    <x v="11"/>
    <x v="11"/>
    <x v="205"/>
    <x v="9"/>
    <n v="38"/>
  </r>
  <r>
    <x v="11"/>
    <x v="11"/>
    <x v="206"/>
    <x v="9"/>
    <n v="55"/>
  </r>
  <r>
    <x v="11"/>
    <x v="11"/>
    <x v="207"/>
    <x v="9"/>
    <n v="156"/>
  </r>
  <r>
    <x v="11"/>
    <x v="11"/>
    <x v="208"/>
    <x v="9"/>
    <n v="26"/>
  </r>
  <r>
    <x v="11"/>
    <x v="11"/>
    <x v="209"/>
    <x v="9"/>
    <n v="50"/>
  </r>
  <r>
    <x v="11"/>
    <x v="11"/>
    <x v="210"/>
    <x v="9"/>
    <n v="66"/>
  </r>
  <r>
    <x v="11"/>
    <x v="11"/>
    <x v="211"/>
    <x v="9"/>
    <n v="12"/>
  </r>
  <r>
    <x v="11"/>
    <x v="11"/>
    <x v="212"/>
    <x v="9"/>
    <n v="35"/>
  </r>
  <r>
    <x v="11"/>
    <x v="11"/>
    <x v="213"/>
    <x v="9"/>
    <n v="31"/>
  </r>
  <r>
    <x v="11"/>
    <x v="11"/>
    <x v="214"/>
    <x v="9"/>
    <n v="236"/>
  </r>
  <r>
    <x v="11"/>
    <x v="11"/>
    <x v="215"/>
    <x v="9"/>
    <n v="99"/>
  </r>
  <r>
    <x v="11"/>
    <x v="11"/>
    <x v="216"/>
    <x v="9"/>
    <n v="63"/>
  </r>
  <r>
    <x v="11"/>
    <x v="11"/>
    <x v="217"/>
    <x v="9"/>
    <n v="17"/>
  </r>
  <r>
    <x v="11"/>
    <x v="11"/>
    <x v="218"/>
    <x v="9"/>
    <n v="15"/>
  </r>
  <r>
    <x v="11"/>
    <x v="11"/>
    <x v="219"/>
    <x v="9"/>
    <n v="39"/>
  </r>
  <r>
    <x v="11"/>
    <x v="11"/>
    <x v="220"/>
    <x v="9"/>
    <n v="16"/>
  </r>
  <r>
    <x v="11"/>
    <x v="11"/>
    <x v="221"/>
    <x v="9"/>
    <n v="35"/>
  </r>
  <r>
    <x v="11"/>
    <x v="11"/>
    <x v="222"/>
    <x v="9"/>
    <n v="28"/>
  </r>
  <r>
    <x v="11"/>
    <x v="11"/>
    <x v="223"/>
    <x v="9"/>
    <n v="38"/>
  </r>
  <r>
    <x v="11"/>
    <x v="11"/>
    <x v="231"/>
    <x v="9"/>
    <n v="6"/>
  </r>
  <r>
    <x v="11"/>
    <x v="11"/>
    <x v="224"/>
    <x v="9"/>
    <n v="86"/>
  </r>
  <r>
    <x v="11"/>
    <x v="11"/>
    <x v="225"/>
    <x v="9"/>
    <n v="29"/>
  </r>
  <r>
    <x v="11"/>
    <x v="11"/>
    <x v="226"/>
    <x v="9"/>
    <n v="19"/>
  </r>
  <r>
    <x v="11"/>
    <x v="11"/>
    <x v="227"/>
    <x v="9"/>
    <n v="80"/>
  </r>
  <r>
    <x v="11"/>
    <x v="11"/>
    <x v="228"/>
    <x v="9"/>
    <n v="140"/>
  </r>
  <r>
    <x v="11"/>
    <x v="11"/>
    <x v="229"/>
    <x v="9"/>
    <n v="12"/>
  </r>
  <r>
    <x v="11"/>
    <x v="11"/>
    <x v="232"/>
    <x v="9"/>
    <n v="2"/>
  </r>
  <r>
    <x v="11"/>
    <x v="11"/>
    <x v="230"/>
    <x v="9"/>
    <n v="59"/>
  </r>
  <r>
    <x v="11"/>
    <x v="11"/>
    <x v="200"/>
    <x v="10"/>
    <n v="1"/>
  </r>
  <r>
    <x v="11"/>
    <x v="11"/>
    <x v="201"/>
    <x v="10"/>
    <n v="2"/>
  </r>
  <r>
    <x v="11"/>
    <x v="11"/>
    <x v="202"/>
    <x v="10"/>
    <n v="1"/>
  </r>
  <r>
    <x v="11"/>
    <x v="11"/>
    <x v="204"/>
    <x v="10"/>
    <n v="1"/>
  </r>
  <r>
    <x v="11"/>
    <x v="11"/>
    <x v="205"/>
    <x v="10"/>
    <n v="1"/>
  </r>
  <r>
    <x v="11"/>
    <x v="11"/>
    <x v="207"/>
    <x v="10"/>
    <n v="2"/>
  </r>
  <r>
    <x v="11"/>
    <x v="11"/>
    <x v="209"/>
    <x v="10"/>
    <n v="1"/>
  </r>
  <r>
    <x v="11"/>
    <x v="11"/>
    <x v="210"/>
    <x v="10"/>
    <n v="12"/>
  </r>
  <r>
    <x v="11"/>
    <x v="11"/>
    <x v="212"/>
    <x v="10"/>
    <n v="4"/>
  </r>
  <r>
    <x v="11"/>
    <x v="11"/>
    <x v="214"/>
    <x v="10"/>
    <n v="2"/>
  </r>
  <r>
    <x v="11"/>
    <x v="11"/>
    <x v="215"/>
    <x v="10"/>
    <n v="9"/>
  </r>
  <r>
    <x v="11"/>
    <x v="11"/>
    <x v="218"/>
    <x v="10"/>
    <n v="1"/>
  </r>
  <r>
    <x v="11"/>
    <x v="11"/>
    <x v="228"/>
    <x v="10"/>
    <n v="2"/>
  </r>
  <r>
    <x v="11"/>
    <x v="11"/>
    <x v="200"/>
    <x v="11"/>
    <n v="1"/>
  </r>
  <r>
    <x v="11"/>
    <x v="11"/>
    <x v="201"/>
    <x v="11"/>
    <n v="1"/>
  </r>
  <r>
    <x v="11"/>
    <x v="11"/>
    <x v="202"/>
    <x v="11"/>
    <n v="2"/>
  </r>
  <r>
    <x v="11"/>
    <x v="11"/>
    <x v="204"/>
    <x v="11"/>
    <n v="1"/>
  </r>
  <r>
    <x v="11"/>
    <x v="11"/>
    <x v="207"/>
    <x v="11"/>
    <n v="3"/>
  </r>
  <r>
    <x v="11"/>
    <x v="11"/>
    <x v="208"/>
    <x v="11"/>
    <n v="9"/>
  </r>
  <r>
    <x v="11"/>
    <x v="11"/>
    <x v="209"/>
    <x v="11"/>
    <n v="8"/>
  </r>
  <r>
    <x v="11"/>
    <x v="11"/>
    <x v="210"/>
    <x v="11"/>
    <n v="219"/>
  </r>
  <r>
    <x v="11"/>
    <x v="11"/>
    <x v="211"/>
    <x v="11"/>
    <n v="1"/>
  </r>
  <r>
    <x v="11"/>
    <x v="11"/>
    <x v="212"/>
    <x v="11"/>
    <n v="36"/>
  </r>
  <r>
    <x v="11"/>
    <x v="11"/>
    <x v="213"/>
    <x v="11"/>
    <n v="2"/>
  </r>
  <r>
    <x v="11"/>
    <x v="11"/>
    <x v="214"/>
    <x v="11"/>
    <n v="1"/>
  </r>
  <r>
    <x v="11"/>
    <x v="11"/>
    <x v="215"/>
    <x v="11"/>
    <n v="38"/>
  </r>
  <r>
    <x v="11"/>
    <x v="11"/>
    <x v="217"/>
    <x v="11"/>
    <n v="1"/>
  </r>
  <r>
    <x v="11"/>
    <x v="11"/>
    <x v="225"/>
    <x v="11"/>
    <n v="1"/>
  </r>
  <r>
    <x v="11"/>
    <x v="11"/>
    <x v="228"/>
    <x v="11"/>
    <n v="2"/>
  </r>
  <r>
    <x v="11"/>
    <x v="11"/>
    <x v="200"/>
    <x v="12"/>
    <n v="116"/>
  </r>
  <r>
    <x v="11"/>
    <x v="11"/>
    <x v="201"/>
    <x v="12"/>
    <n v="169"/>
  </r>
  <r>
    <x v="11"/>
    <x v="11"/>
    <x v="202"/>
    <x v="12"/>
    <n v="137"/>
  </r>
  <r>
    <x v="11"/>
    <x v="11"/>
    <x v="203"/>
    <x v="12"/>
    <n v="90"/>
  </r>
  <r>
    <x v="11"/>
    <x v="11"/>
    <x v="204"/>
    <x v="12"/>
    <n v="69"/>
  </r>
  <r>
    <x v="11"/>
    <x v="11"/>
    <x v="205"/>
    <x v="12"/>
    <n v="68"/>
  </r>
  <r>
    <x v="11"/>
    <x v="11"/>
    <x v="206"/>
    <x v="12"/>
    <n v="90"/>
  </r>
  <r>
    <x v="11"/>
    <x v="11"/>
    <x v="207"/>
    <x v="12"/>
    <n v="271"/>
  </r>
  <r>
    <x v="11"/>
    <x v="11"/>
    <x v="208"/>
    <x v="12"/>
    <n v="43"/>
  </r>
  <r>
    <x v="11"/>
    <x v="11"/>
    <x v="209"/>
    <x v="12"/>
    <n v="58"/>
  </r>
  <r>
    <x v="11"/>
    <x v="11"/>
    <x v="210"/>
    <x v="12"/>
    <n v="83"/>
  </r>
  <r>
    <x v="11"/>
    <x v="11"/>
    <x v="211"/>
    <x v="12"/>
    <n v="18"/>
  </r>
  <r>
    <x v="11"/>
    <x v="11"/>
    <x v="212"/>
    <x v="12"/>
    <n v="46"/>
  </r>
  <r>
    <x v="11"/>
    <x v="11"/>
    <x v="213"/>
    <x v="12"/>
    <n v="38"/>
  </r>
  <r>
    <x v="11"/>
    <x v="11"/>
    <x v="214"/>
    <x v="12"/>
    <n v="400"/>
  </r>
  <r>
    <x v="11"/>
    <x v="11"/>
    <x v="215"/>
    <x v="12"/>
    <n v="177"/>
  </r>
  <r>
    <x v="11"/>
    <x v="11"/>
    <x v="216"/>
    <x v="12"/>
    <n v="114"/>
  </r>
  <r>
    <x v="11"/>
    <x v="11"/>
    <x v="217"/>
    <x v="12"/>
    <n v="27"/>
  </r>
  <r>
    <x v="11"/>
    <x v="11"/>
    <x v="218"/>
    <x v="12"/>
    <n v="37"/>
  </r>
  <r>
    <x v="11"/>
    <x v="11"/>
    <x v="219"/>
    <x v="12"/>
    <n v="48"/>
  </r>
  <r>
    <x v="11"/>
    <x v="11"/>
    <x v="220"/>
    <x v="12"/>
    <n v="19"/>
  </r>
  <r>
    <x v="11"/>
    <x v="11"/>
    <x v="221"/>
    <x v="12"/>
    <n v="41"/>
  </r>
  <r>
    <x v="11"/>
    <x v="11"/>
    <x v="222"/>
    <x v="12"/>
    <n v="32"/>
  </r>
  <r>
    <x v="11"/>
    <x v="11"/>
    <x v="223"/>
    <x v="12"/>
    <n v="54"/>
  </r>
  <r>
    <x v="11"/>
    <x v="11"/>
    <x v="231"/>
    <x v="12"/>
    <n v="12"/>
  </r>
  <r>
    <x v="11"/>
    <x v="11"/>
    <x v="224"/>
    <x v="12"/>
    <n v="130"/>
  </r>
  <r>
    <x v="11"/>
    <x v="11"/>
    <x v="225"/>
    <x v="12"/>
    <n v="59"/>
  </r>
  <r>
    <x v="11"/>
    <x v="11"/>
    <x v="226"/>
    <x v="12"/>
    <n v="21"/>
  </r>
  <r>
    <x v="11"/>
    <x v="11"/>
    <x v="227"/>
    <x v="12"/>
    <n v="148"/>
  </r>
  <r>
    <x v="11"/>
    <x v="11"/>
    <x v="228"/>
    <x v="12"/>
    <n v="224"/>
  </r>
  <r>
    <x v="11"/>
    <x v="11"/>
    <x v="229"/>
    <x v="12"/>
    <n v="28"/>
  </r>
  <r>
    <x v="11"/>
    <x v="11"/>
    <x v="232"/>
    <x v="12"/>
    <n v="2"/>
  </r>
  <r>
    <x v="11"/>
    <x v="11"/>
    <x v="230"/>
    <x v="12"/>
    <n v="73"/>
  </r>
  <r>
    <x v="11"/>
    <x v="11"/>
    <x v="200"/>
    <x v="13"/>
    <n v="1"/>
  </r>
  <r>
    <x v="11"/>
    <x v="11"/>
    <x v="203"/>
    <x v="13"/>
    <n v="1"/>
  </r>
  <r>
    <x v="11"/>
    <x v="11"/>
    <x v="204"/>
    <x v="13"/>
    <n v="2"/>
  </r>
  <r>
    <x v="11"/>
    <x v="11"/>
    <x v="207"/>
    <x v="13"/>
    <n v="1"/>
  </r>
  <r>
    <x v="11"/>
    <x v="11"/>
    <x v="212"/>
    <x v="13"/>
    <n v="3"/>
  </r>
  <r>
    <x v="11"/>
    <x v="11"/>
    <x v="214"/>
    <x v="13"/>
    <n v="5"/>
  </r>
  <r>
    <x v="11"/>
    <x v="11"/>
    <x v="216"/>
    <x v="13"/>
    <n v="2"/>
  </r>
  <r>
    <x v="11"/>
    <x v="11"/>
    <x v="227"/>
    <x v="13"/>
    <n v="1"/>
  </r>
  <r>
    <x v="11"/>
    <x v="11"/>
    <x v="228"/>
    <x v="13"/>
    <n v="3"/>
  </r>
  <r>
    <x v="11"/>
    <x v="11"/>
    <x v="201"/>
    <x v="14"/>
    <n v="2"/>
  </r>
  <r>
    <x v="11"/>
    <x v="11"/>
    <x v="214"/>
    <x v="14"/>
    <n v="1"/>
  </r>
  <r>
    <x v="11"/>
    <x v="11"/>
    <x v="218"/>
    <x v="14"/>
    <n v="1"/>
  </r>
  <r>
    <x v="11"/>
    <x v="11"/>
    <x v="200"/>
    <x v="15"/>
    <n v="1"/>
  </r>
  <r>
    <x v="11"/>
    <x v="11"/>
    <x v="201"/>
    <x v="15"/>
    <n v="2"/>
  </r>
  <r>
    <x v="11"/>
    <x v="11"/>
    <x v="202"/>
    <x v="15"/>
    <n v="1"/>
  </r>
  <r>
    <x v="11"/>
    <x v="11"/>
    <x v="204"/>
    <x v="15"/>
    <n v="3"/>
  </r>
  <r>
    <x v="11"/>
    <x v="11"/>
    <x v="205"/>
    <x v="15"/>
    <n v="3"/>
  </r>
  <r>
    <x v="11"/>
    <x v="11"/>
    <x v="207"/>
    <x v="15"/>
    <n v="6"/>
  </r>
  <r>
    <x v="11"/>
    <x v="11"/>
    <x v="210"/>
    <x v="15"/>
    <n v="6"/>
  </r>
  <r>
    <x v="11"/>
    <x v="11"/>
    <x v="212"/>
    <x v="15"/>
    <n v="7"/>
  </r>
  <r>
    <x v="11"/>
    <x v="11"/>
    <x v="213"/>
    <x v="15"/>
    <n v="1"/>
  </r>
  <r>
    <x v="11"/>
    <x v="11"/>
    <x v="214"/>
    <x v="15"/>
    <n v="16"/>
  </r>
  <r>
    <x v="11"/>
    <x v="11"/>
    <x v="215"/>
    <x v="15"/>
    <n v="2"/>
  </r>
  <r>
    <x v="11"/>
    <x v="11"/>
    <x v="216"/>
    <x v="15"/>
    <n v="1"/>
  </r>
  <r>
    <x v="11"/>
    <x v="11"/>
    <x v="223"/>
    <x v="15"/>
    <n v="1"/>
  </r>
  <r>
    <x v="11"/>
    <x v="11"/>
    <x v="231"/>
    <x v="15"/>
    <n v="1"/>
  </r>
  <r>
    <x v="11"/>
    <x v="11"/>
    <x v="227"/>
    <x v="15"/>
    <n v="1"/>
  </r>
  <r>
    <x v="11"/>
    <x v="11"/>
    <x v="228"/>
    <x v="15"/>
    <n v="1"/>
  </r>
  <r>
    <x v="11"/>
    <x v="11"/>
    <x v="230"/>
    <x v="15"/>
    <n v="1"/>
  </r>
  <r>
    <x v="11"/>
    <x v="11"/>
    <x v="200"/>
    <x v="16"/>
    <n v="11"/>
  </r>
  <r>
    <x v="11"/>
    <x v="11"/>
    <x v="201"/>
    <x v="16"/>
    <n v="5"/>
  </r>
  <r>
    <x v="11"/>
    <x v="11"/>
    <x v="202"/>
    <x v="16"/>
    <n v="13"/>
  </r>
  <r>
    <x v="11"/>
    <x v="11"/>
    <x v="203"/>
    <x v="16"/>
    <n v="9"/>
  </r>
  <r>
    <x v="11"/>
    <x v="11"/>
    <x v="204"/>
    <x v="16"/>
    <n v="7"/>
  </r>
  <r>
    <x v="11"/>
    <x v="11"/>
    <x v="205"/>
    <x v="16"/>
    <n v="8"/>
  </r>
  <r>
    <x v="11"/>
    <x v="11"/>
    <x v="206"/>
    <x v="16"/>
    <n v="8"/>
  </r>
  <r>
    <x v="11"/>
    <x v="11"/>
    <x v="207"/>
    <x v="16"/>
    <n v="19"/>
  </r>
  <r>
    <x v="11"/>
    <x v="11"/>
    <x v="209"/>
    <x v="16"/>
    <n v="2"/>
  </r>
  <r>
    <x v="11"/>
    <x v="11"/>
    <x v="210"/>
    <x v="16"/>
    <n v="9"/>
  </r>
  <r>
    <x v="11"/>
    <x v="11"/>
    <x v="212"/>
    <x v="16"/>
    <n v="1"/>
  </r>
  <r>
    <x v="11"/>
    <x v="11"/>
    <x v="213"/>
    <x v="16"/>
    <n v="2"/>
  </r>
  <r>
    <x v="11"/>
    <x v="11"/>
    <x v="214"/>
    <x v="16"/>
    <n v="5"/>
  </r>
  <r>
    <x v="11"/>
    <x v="11"/>
    <x v="215"/>
    <x v="16"/>
    <n v="6"/>
  </r>
  <r>
    <x v="11"/>
    <x v="11"/>
    <x v="216"/>
    <x v="16"/>
    <n v="3"/>
  </r>
  <r>
    <x v="11"/>
    <x v="11"/>
    <x v="217"/>
    <x v="16"/>
    <n v="2"/>
  </r>
  <r>
    <x v="11"/>
    <x v="11"/>
    <x v="218"/>
    <x v="16"/>
    <n v="2"/>
  </r>
  <r>
    <x v="11"/>
    <x v="11"/>
    <x v="219"/>
    <x v="16"/>
    <n v="1"/>
  </r>
  <r>
    <x v="11"/>
    <x v="11"/>
    <x v="220"/>
    <x v="16"/>
    <n v="2"/>
  </r>
  <r>
    <x v="11"/>
    <x v="11"/>
    <x v="222"/>
    <x v="16"/>
    <n v="1"/>
  </r>
  <r>
    <x v="11"/>
    <x v="11"/>
    <x v="223"/>
    <x v="16"/>
    <n v="2"/>
  </r>
  <r>
    <x v="11"/>
    <x v="11"/>
    <x v="231"/>
    <x v="16"/>
    <n v="1"/>
  </r>
  <r>
    <x v="11"/>
    <x v="11"/>
    <x v="224"/>
    <x v="16"/>
    <n v="5"/>
  </r>
  <r>
    <x v="11"/>
    <x v="11"/>
    <x v="225"/>
    <x v="16"/>
    <n v="3"/>
  </r>
  <r>
    <x v="11"/>
    <x v="11"/>
    <x v="226"/>
    <x v="16"/>
    <n v="3"/>
  </r>
  <r>
    <x v="11"/>
    <x v="11"/>
    <x v="227"/>
    <x v="16"/>
    <n v="6"/>
  </r>
  <r>
    <x v="11"/>
    <x v="11"/>
    <x v="228"/>
    <x v="16"/>
    <n v="8"/>
  </r>
  <r>
    <x v="11"/>
    <x v="11"/>
    <x v="229"/>
    <x v="16"/>
    <n v="1"/>
  </r>
  <r>
    <x v="11"/>
    <x v="11"/>
    <x v="230"/>
    <x v="16"/>
    <n v="1"/>
  </r>
  <r>
    <x v="11"/>
    <x v="11"/>
    <x v="200"/>
    <x v="33"/>
    <n v="5"/>
  </r>
  <r>
    <x v="11"/>
    <x v="11"/>
    <x v="201"/>
    <x v="33"/>
    <n v="1"/>
  </r>
  <r>
    <x v="11"/>
    <x v="11"/>
    <x v="202"/>
    <x v="33"/>
    <n v="3"/>
  </r>
  <r>
    <x v="11"/>
    <x v="11"/>
    <x v="203"/>
    <x v="33"/>
    <n v="2"/>
  </r>
  <r>
    <x v="11"/>
    <x v="11"/>
    <x v="204"/>
    <x v="33"/>
    <n v="1"/>
  </r>
  <r>
    <x v="11"/>
    <x v="11"/>
    <x v="205"/>
    <x v="33"/>
    <n v="1"/>
  </r>
  <r>
    <x v="11"/>
    <x v="11"/>
    <x v="206"/>
    <x v="33"/>
    <n v="1"/>
  </r>
  <r>
    <x v="11"/>
    <x v="11"/>
    <x v="207"/>
    <x v="33"/>
    <n v="8"/>
  </r>
  <r>
    <x v="11"/>
    <x v="11"/>
    <x v="208"/>
    <x v="33"/>
    <n v="1"/>
  </r>
  <r>
    <x v="11"/>
    <x v="11"/>
    <x v="210"/>
    <x v="33"/>
    <n v="11"/>
  </r>
  <r>
    <x v="11"/>
    <x v="11"/>
    <x v="212"/>
    <x v="33"/>
    <n v="5"/>
  </r>
  <r>
    <x v="11"/>
    <x v="11"/>
    <x v="213"/>
    <x v="33"/>
    <n v="1"/>
  </r>
  <r>
    <x v="11"/>
    <x v="11"/>
    <x v="214"/>
    <x v="33"/>
    <n v="19"/>
  </r>
  <r>
    <x v="11"/>
    <x v="11"/>
    <x v="215"/>
    <x v="33"/>
    <n v="10"/>
  </r>
  <r>
    <x v="11"/>
    <x v="11"/>
    <x v="216"/>
    <x v="33"/>
    <n v="3"/>
  </r>
  <r>
    <x v="11"/>
    <x v="11"/>
    <x v="217"/>
    <x v="33"/>
    <n v="1"/>
  </r>
  <r>
    <x v="11"/>
    <x v="11"/>
    <x v="219"/>
    <x v="33"/>
    <n v="3"/>
  </r>
  <r>
    <x v="11"/>
    <x v="11"/>
    <x v="220"/>
    <x v="33"/>
    <n v="2"/>
  </r>
  <r>
    <x v="11"/>
    <x v="11"/>
    <x v="223"/>
    <x v="33"/>
    <n v="1"/>
  </r>
  <r>
    <x v="11"/>
    <x v="11"/>
    <x v="224"/>
    <x v="33"/>
    <n v="3"/>
  </r>
  <r>
    <x v="11"/>
    <x v="11"/>
    <x v="225"/>
    <x v="33"/>
    <n v="2"/>
  </r>
  <r>
    <x v="11"/>
    <x v="11"/>
    <x v="226"/>
    <x v="33"/>
    <n v="1"/>
  </r>
  <r>
    <x v="11"/>
    <x v="11"/>
    <x v="227"/>
    <x v="33"/>
    <n v="2"/>
  </r>
  <r>
    <x v="11"/>
    <x v="11"/>
    <x v="228"/>
    <x v="33"/>
    <n v="6"/>
  </r>
  <r>
    <x v="11"/>
    <x v="11"/>
    <x v="229"/>
    <x v="33"/>
    <n v="2"/>
  </r>
  <r>
    <x v="11"/>
    <x v="11"/>
    <x v="201"/>
    <x v="34"/>
    <n v="1"/>
  </r>
  <r>
    <x v="11"/>
    <x v="11"/>
    <x v="202"/>
    <x v="34"/>
    <n v="2"/>
  </r>
  <r>
    <x v="11"/>
    <x v="11"/>
    <x v="207"/>
    <x v="34"/>
    <n v="1"/>
  </r>
  <r>
    <x v="11"/>
    <x v="11"/>
    <x v="210"/>
    <x v="34"/>
    <n v="5"/>
  </r>
  <r>
    <x v="11"/>
    <x v="11"/>
    <x v="212"/>
    <x v="34"/>
    <n v="1"/>
  </r>
  <r>
    <x v="11"/>
    <x v="11"/>
    <x v="213"/>
    <x v="34"/>
    <n v="1"/>
  </r>
  <r>
    <x v="11"/>
    <x v="11"/>
    <x v="214"/>
    <x v="34"/>
    <n v="3"/>
  </r>
  <r>
    <x v="11"/>
    <x v="11"/>
    <x v="215"/>
    <x v="34"/>
    <n v="4"/>
  </r>
  <r>
    <x v="11"/>
    <x v="11"/>
    <x v="219"/>
    <x v="34"/>
    <n v="1"/>
  </r>
  <r>
    <x v="11"/>
    <x v="11"/>
    <x v="229"/>
    <x v="34"/>
    <n v="1"/>
  </r>
  <r>
    <x v="11"/>
    <x v="11"/>
    <x v="202"/>
    <x v="35"/>
    <n v="2"/>
  </r>
  <r>
    <x v="11"/>
    <x v="11"/>
    <x v="203"/>
    <x v="35"/>
    <n v="1"/>
  </r>
  <r>
    <x v="11"/>
    <x v="11"/>
    <x v="214"/>
    <x v="35"/>
    <n v="1"/>
  </r>
  <r>
    <x v="11"/>
    <x v="11"/>
    <x v="215"/>
    <x v="35"/>
    <n v="1"/>
  </r>
  <r>
    <x v="11"/>
    <x v="11"/>
    <x v="216"/>
    <x v="35"/>
    <n v="1"/>
  </r>
  <r>
    <x v="11"/>
    <x v="11"/>
    <x v="224"/>
    <x v="35"/>
    <n v="1"/>
  </r>
  <r>
    <x v="11"/>
    <x v="11"/>
    <x v="228"/>
    <x v="35"/>
    <n v="2"/>
  </r>
  <r>
    <x v="11"/>
    <x v="11"/>
    <x v="229"/>
    <x v="35"/>
    <n v="1"/>
  </r>
  <r>
    <x v="11"/>
    <x v="11"/>
    <x v="207"/>
    <x v="36"/>
    <n v="4"/>
  </r>
  <r>
    <x v="11"/>
    <x v="11"/>
    <x v="212"/>
    <x v="36"/>
    <n v="1"/>
  </r>
  <r>
    <x v="11"/>
    <x v="11"/>
    <x v="213"/>
    <x v="36"/>
    <n v="1"/>
  </r>
  <r>
    <x v="11"/>
    <x v="11"/>
    <x v="214"/>
    <x v="36"/>
    <n v="1"/>
  </r>
  <r>
    <x v="11"/>
    <x v="11"/>
    <x v="215"/>
    <x v="36"/>
    <n v="1"/>
  </r>
  <r>
    <x v="11"/>
    <x v="11"/>
    <x v="227"/>
    <x v="36"/>
    <n v="1"/>
  </r>
  <r>
    <x v="11"/>
    <x v="11"/>
    <x v="201"/>
    <x v="32"/>
    <n v="649"/>
  </r>
  <r>
    <x v="11"/>
    <x v="11"/>
    <x v="206"/>
    <x v="32"/>
    <n v="66"/>
  </r>
  <r>
    <x v="11"/>
    <x v="11"/>
    <x v="207"/>
    <x v="32"/>
    <n v="658"/>
  </r>
  <r>
    <x v="11"/>
    <x v="11"/>
    <x v="209"/>
    <x v="32"/>
    <n v="253"/>
  </r>
  <r>
    <x v="11"/>
    <x v="11"/>
    <x v="214"/>
    <x v="32"/>
    <n v="232"/>
  </r>
  <r>
    <x v="11"/>
    <x v="11"/>
    <x v="215"/>
    <x v="32"/>
    <n v="33"/>
  </r>
  <r>
    <x v="11"/>
    <x v="11"/>
    <x v="216"/>
    <x v="32"/>
    <n v="31"/>
  </r>
  <r>
    <x v="11"/>
    <x v="11"/>
    <x v="223"/>
    <x v="32"/>
    <n v="98"/>
  </r>
  <r>
    <x v="11"/>
    <x v="11"/>
    <x v="224"/>
    <x v="32"/>
    <n v="453"/>
  </r>
  <r>
    <x v="11"/>
    <x v="11"/>
    <x v="200"/>
    <x v="17"/>
    <n v="191"/>
  </r>
  <r>
    <x v="11"/>
    <x v="11"/>
    <x v="201"/>
    <x v="17"/>
    <n v="990"/>
  </r>
  <r>
    <x v="11"/>
    <x v="11"/>
    <x v="202"/>
    <x v="17"/>
    <n v="424"/>
  </r>
  <r>
    <x v="11"/>
    <x v="11"/>
    <x v="203"/>
    <x v="17"/>
    <n v="169"/>
  </r>
  <r>
    <x v="11"/>
    <x v="11"/>
    <x v="204"/>
    <x v="17"/>
    <n v="158"/>
  </r>
  <r>
    <x v="11"/>
    <x v="11"/>
    <x v="205"/>
    <x v="17"/>
    <n v="319"/>
  </r>
  <r>
    <x v="11"/>
    <x v="11"/>
    <x v="206"/>
    <x v="17"/>
    <n v="205"/>
  </r>
  <r>
    <x v="11"/>
    <x v="11"/>
    <x v="207"/>
    <x v="17"/>
    <n v="1537"/>
  </r>
  <r>
    <x v="11"/>
    <x v="11"/>
    <x v="208"/>
    <x v="17"/>
    <n v="319"/>
  </r>
  <r>
    <x v="11"/>
    <x v="11"/>
    <x v="209"/>
    <x v="17"/>
    <n v="64"/>
  </r>
  <r>
    <x v="11"/>
    <x v="11"/>
    <x v="210"/>
    <x v="17"/>
    <n v="94"/>
  </r>
  <r>
    <x v="11"/>
    <x v="11"/>
    <x v="211"/>
    <x v="17"/>
    <n v="46"/>
  </r>
  <r>
    <x v="11"/>
    <x v="11"/>
    <x v="212"/>
    <x v="17"/>
    <n v="110"/>
  </r>
  <r>
    <x v="11"/>
    <x v="11"/>
    <x v="213"/>
    <x v="17"/>
    <n v="129"/>
  </r>
  <r>
    <x v="11"/>
    <x v="11"/>
    <x v="214"/>
    <x v="17"/>
    <n v="2529"/>
  </r>
  <r>
    <x v="11"/>
    <x v="11"/>
    <x v="215"/>
    <x v="17"/>
    <n v="989"/>
  </r>
  <r>
    <x v="11"/>
    <x v="11"/>
    <x v="216"/>
    <x v="17"/>
    <n v="331"/>
  </r>
  <r>
    <x v="11"/>
    <x v="11"/>
    <x v="217"/>
    <x v="17"/>
    <n v="36"/>
  </r>
  <r>
    <x v="11"/>
    <x v="11"/>
    <x v="218"/>
    <x v="17"/>
    <n v="218"/>
  </r>
  <r>
    <x v="11"/>
    <x v="11"/>
    <x v="219"/>
    <x v="17"/>
    <n v="55"/>
  </r>
  <r>
    <x v="11"/>
    <x v="11"/>
    <x v="221"/>
    <x v="17"/>
    <n v="4"/>
  </r>
  <r>
    <x v="11"/>
    <x v="11"/>
    <x v="223"/>
    <x v="17"/>
    <n v="271"/>
  </r>
  <r>
    <x v="11"/>
    <x v="11"/>
    <x v="231"/>
    <x v="17"/>
    <n v="37"/>
  </r>
  <r>
    <x v="11"/>
    <x v="11"/>
    <x v="224"/>
    <x v="17"/>
    <n v="517"/>
  </r>
  <r>
    <x v="11"/>
    <x v="11"/>
    <x v="225"/>
    <x v="17"/>
    <n v="180"/>
  </r>
  <r>
    <x v="11"/>
    <x v="11"/>
    <x v="226"/>
    <x v="17"/>
    <n v="28"/>
  </r>
  <r>
    <x v="11"/>
    <x v="11"/>
    <x v="227"/>
    <x v="17"/>
    <n v="529"/>
  </r>
  <r>
    <x v="11"/>
    <x v="11"/>
    <x v="228"/>
    <x v="17"/>
    <n v="481"/>
  </r>
  <r>
    <x v="11"/>
    <x v="11"/>
    <x v="229"/>
    <x v="17"/>
    <n v="41"/>
  </r>
  <r>
    <x v="11"/>
    <x v="11"/>
    <x v="230"/>
    <x v="17"/>
    <n v="140"/>
  </r>
  <r>
    <x v="11"/>
    <x v="11"/>
    <x v="200"/>
    <x v="18"/>
    <n v="304"/>
  </r>
  <r>
    <x v="11"/>
    <x v="11"/>
    <x v="201"/>
    <x v="18"/>
    <n v="10508"/>
  </r>
  <r>
    <x v="11"/>
    <x v="11"/>
    <x v="202"/>
    <x v="18"/>
    <n v="5506"/>
  </r>
  <r>
    <x v="11"/>
    <x v="11"/>
    <x v="203"/>
    <x v="18"/>
    <n v="1298"/>
  </r>
  <r>
    <x v="11"/>
    <x v="11"/>
    <x v="204"/>
    <x v="18"/>
    <n v="253"/>
  </r>
  <r>
    <x v="11"/>
    <x v="11"/>
    <x v="205"/>
    <x v="18"/>
    <n v="1568"/>
  </r>
  <r>
    <x v="11"/>
    <x v="11"/>
    <x v="206"/>
    <x v="18"/>
    <n v="1"/>
  </r>
  <r>
    <x v="11"/>
    <x v="11"/>
    <x v="207"/>
    <x v="18"/>
    <n v="165"/>
  </r>
  <r>
    <x v="11"/>
    <x v="11"/>
    <x v="209"/>
    <x v="18"/>
    <n v="1518"/>
  </r>
  <r>
    <x v="11"/>
    <x v="11"/>
    <x v="210"/>
    <x v="18"/>
    <n v="12"/>
  </r>
  <r>
    <x v="11"/>
    <x v="11"/>
    <x v="213"/>
    <x v="18"/>
    <n v="306"/>
  </r>
  <r>
    <x v="11"/>
    <x v="11"/>
    <x v="214"/>
    <x v="18"/>
    <n v="3949"/>
  </r>
  <r>
    <x v="11"/>
    <x v="11"/>
    <x v="215"/>
    <x v="18"/>
    <n v="326"/>
  </r>
  <r>
    <x v="11"/>
    <x v="11"/>
    <x v="216"/>
    <x v="18"/>
    <n v="477"/>
  </r>
  <r>
    <x v="11"/>
    <x v="11"/>
    <x v="218"/>
    <x v="18"/>
    <n v="26"/>
  </r>
  <r>
    <x v="11"/>
    <x v="11"/>
    <x v="222"/>
    <x v="18"/>
    <n v="11"/>
  </r>
  <r>
    <x v="11"/>
    <x v="11"/>
    <x v="223"/>
    <x v="18"/>
    <n v="175"/>
  </r>
  <r>
    <x v="11"/>
    <x v="11"/>
    <x v="225"/>
    <x v="18"/>
    <n v="5"/>
  </r>
  <r>
    <x v="11"/>
    <x v="11"/>
    <x v="226"/>
    <x v="18"/>
    <n v="133"/>
  </r>
  <r>
    <x v="11"/>
    <x v="11"/>
    <x v="227"/>
    <x v="18"/>
    <n v="976"/>
  </r>
  <r>
    <x v="11"/>
    <x v="11"/>
    <x v="228"/>
    <x v="18"/>
    <n v="714"/>
  </r>
  <r>
    <x v="11"/>
    <x v="11"/>
    <x v="202"/>
    <x v="19"/>
    <n v="15"/>
  </r>
  <r>
    <x v="11"/>
    <x v="11"/>
    <x v="206"/>
    <x v="19"/>
    <n v="50"/>
  </r>
  <r>
    <x v="11"/>
    <x v="11"/>
    <x v="207"/>
    <x v="19"/>
    <n v="11"/>
  </r>
  <r>
    <x v="11"/>
    <x v="11"/>
    <x v="210"/>
    <x v="19"/>
    <n v="224318"/>
  </r>
  <r>
    <x v="11"/>
    <x v="11"/>
    <x v="212"/>
    <x v="19"/>
    <n v="82400"/>
  </r>
  <r>
    <x v="11"/>
    <x v="11"/>
    <x v="227"/>
    <x v="19"/>
    <n v="47336"/>
  </r>
  <r>
    <x v="11"/>
    <x v="11"/>
    <x v="230"/>
    <x v="19"/>
    <n v="195100"/>
  </r>
  <r>
    <x v="11"/>
    <x v="11"/>
    <x v="202"/>
    <x v="20"/>
    <n v="4"/>
  </r>
  <r>
    <x v="11"/>
    <x v="11"/>
    <x v="203"/>
    <x v="20"/>
    <n v="36"/>
  </r>
  <r>
    <x v="11"/>
    <x v="11"/>
    <x v="204"/>
    <x v="20"/>
    <n v="6"/>
  </r>
  <r>
    <x v="11"/>
    <x v="11"/>
    <x v="205"/>
    <x v="20"/>
    <n v="3"/>
  </r>
  <r>
    <x v="11"/>
    <x v="11"/>
    <x v="206"/>
    <x v="20"/>
    <n v="3"/>
  </r>
  <r>
    <x v="11"/>
    <x v="11"/>
    <x v="215"/>
    <x v="20"/>
    <n v="11225"/>
  </r>
  <r>
    <x v="11"/>
    <x v="11"/>
    <x v="218"/>
    <x v="20"/>
    <n v="20"/>
  </r>
  <r>
    <x v="11"/>
    <x v="11"/>
    <x v="223"/>
    <x v="20"/>
    <n v="11"/>
  </r>
  <r>
    <x v="11"/>
    <x v="11"/>
    <x v="200"/>
    <x v="42"/>
    <n v="2189"/>
  </r>
  <r>
    <x v="11"/>
    <x v="11"/>
    <x v="201"/>
    <x v="42"/>
    <n v="7045"/>
  </r>
  <r>
    <x v="11"/>
    <x v="11"/>
    <x v="202"/>
    <x v="42"/>
    <n v="6861"/>
  </r>
  <r>
    <x v="11"/>
    <x v="11"/>
    <x v="203"/>
    <x v="42"/>
    <n v="3931"/>
  </r>
  <r>
    <x v="11"/>
    <x v="11"/>
    <x v="204"/>
    <x v="42"/>
    <n v="1437"/>
  </r>
  <r>
    <x v="11"/>
    <x v="11"/>
    <x v="205"/>
    <x v="42"/>
    <n v="1071"/>
  </r>
  <r>
    <x v="11"/>
    <x v="11"/>
    <x v="206"/>
    <x v="42"/>
    <n v="1799"/>
  </r>
  <r>
    <x v="11"/>
    <x v="11"/>
    <x v="207"/>
    <x v="42"/>
    <n v="7377"/>
  </r>
  <r>
    <x v="11"/>
    <x v="11"/>
    <x v="208"/>
    <x v="42"/>
    <n v="1069"/>
  </r>
  <r>
    <x v="11"/>
    <x v="11"/>
    <x v="209"/>
    <x v="42"/>
    <n v="2157"/>
  </r>
  <r>
    <x v="11"/>
    <x v="11"/>
    <x v="210"/>
    <x v="42"/>
    <n v="3280"/>
  </r>
  <r>
    <x v="11"/>
    <x v="11"/>
    <x v="211"/>
    <x v="42"/>
    <n v="832"/>
  </r>
  <r>
    <x v="11"/>
    <x v="11"/>
    <x v="212"/>
    <x v="42"/>
    <n v="2734"/>
  </r>
  <r>
    <x v="11"/>
    <x v="11"/>
    <x v="213"/>
    <x v="42"/>
    <n v="1463"/>
  </r>
  <r>
    <x v="11"/>
    <x v="11"/>
    <x v="214"/>
    <x v="42"/>
    <n v="11985"/>
  </r>
  <r>
    <x v="11"/>
    <x v="11"/>
    <x v="215"/>
    <x v="42"/>
    <n v="5396"/>
  </r>
  <r>
    <x v="11"/>
    <x v="11"/>
    <x v="216"/>
    <x v="42"/>
    <n v="2011"/>
  </r>
  <r>
    <x v="11"/>
    <x v="11"/>
    <x v="217"/>
    <x v="42"/>
    <n v="519"/>
  </r>
  <r>
    <x v="11"/>
    <x v="11"/>
    <x v="218"/>
    <x v="42"/>
    <n v="286"/>
  </r>
  <r>
    <x v="11"/>
    <x v="11"/>
    <x v="219"/>
    <x v="42"/>
    <n v="1744"/>
  </r>
  <r>
    <x v="11"/>
    <x v="11"/>
    <x v="220"/>
    <x v="42"/>
    <n v="593"/>
  </r>
  <r>
    <x v="11"/>
    <x v="11"/>
    <x v="221"/>
    <x v="42"/>
    <n v="1584"/>
  </r>
  <r>
    <x v="11"/>
    <x v="11"/>
    <x v="222"/>
    <x v="42"/>
    <n v="1137"/>
  </r>
  <r>
    <x v="11"/>
    <x v="11"/>
    <x v="223"/>
    <x v="42"/>
    <n v="2170"/>
  </r>
  <r>
    <x v="11"/>
    <x v="11"/>
    <x v="231"/>
    <x v="42"/>
    <n v="257"/>
  </r>
  <r>
    <x v="11"/>
    <x v="11"/>
    <x v="224"/>
    <x v="42"/>
    <n v="2328"/>
  </r>
  <r>
    <x v="11"/>
    <x v="11"/>
    <x v="225"/>
    <x v="42"/>
    <n v="1508"/>
  </r>
  <r>
    <x v="11"/>
    <x v="11"/>
    <x v="226"/>
    <x v="42"/>
    <n v="1198"/>
  </r>
  <r>
    <x v="11"/>
    <x v="11"/>
    <x v="227"/>
    <x v="42"/>
    <n v="4147"/>
  </r>
  <r>
    <x v="11"/>
    <x v="11"/>
    <x v="228"/>
    <x v="42"/>
    <n v="6949"/>
  </r>
  <r>
    <x v="11"/>
    <x v="11"/>
    <x v="229"/>
    <x v="42"/>
    <n v="809"/>
  </r>
  <r>
    <x v="11"/>
    <x v="11"/>
    <x v="232"/>
    <x v="42"/>
    <n v="217"/>
  </r>
  <r>
    <x v="11"/>
    <x v="11"/>
    <x v="230"/>
    <x v="42"/>
    <n v="2049"/>
  </r>
  <r>
    <x v="11"/>
    <x v="11"/>
    <x v="200"/>
    <x v="21"/>
    <n v="2020"/>
  </r>
  <r>
    <x v="11"/>
    <x v="11"/>
    <x v="201"/>
    <x v="21"/>
    <n v="5444"/>
  </r>
  <r>
    <x v="11"/>
    <x v="11"/>
    <x v="202"/>
    <x v="21"/>
    <n v="6114"/>
  </r>
  <r>
    <x v="11"/>
    <x v="11"/>
    <x v="203"/>
    <x v="21"/>
    <n v="3696"/>
  </r>
  <r>
    <x v="11"/>
    <x v="11"/>
    <x v="204"/>
    <x v="21"/>
    <n v="1254"/>
  </r>
  <r>
    <x v="11"/>
    <x v="11"/>
    <x v="205"/>
    <x v="21"/>
    <n v="1003"/>
  </r>
  <r>
    <x v="11"/>
    <x v="11"/>
    <x v="206"/>
    <x v="21"/>
    <n v="1755"/>
  </r>
  <r>
    <x v="11"/>
    <x v="11"/>
    <x v="207"/>
    <x v="21"/>
    <n v="6724"/>
  </r>
  <r>
    <x v="11"/>
    <x v="11"/>
    <x v="208"/>
    <x v="21"/>
    <n v="867"/>
  </r>
  <r>
    <x v="11"/>
    <x v="11"/>
    <x v="209"/>
    <x v="21"/>
    <n v="1723"/>
  </r>
  <r>
    <x v="11"/>
    <x v="11"/>
    <x v="210"/>
    <x v="21"/>
    <n v="2447"/>
  </r>
  <r>
    <x v="11"/>
    <x v="11"/>
    <x v="211"/>
    <x v="21"/>
    <n v="618"/>
  </r>
  <r>
    <x v="11"/>
    <x v="11"/>
    <x v="212"/>
    <x v="21"/>
    <n v="2132"/>
  </r>
  <r>
    <x v="11"/>
    <x v="11"/>
    <x v="213"/>
    <x v="21"/>
    <n v="1148"/>
  </r>
  <r>
    <x v="11"/>
    <x v="11"/>
    <x v="214"/>
    <x v="21"/>
    <n v="9619"/>
  </r>
  <r>
    <x v="11"/>
    <x v="11"/>
    <x v="215"/>
    <x v="21"/>
    <n v="4556"/>
  </r>
  <r>
    <x v="11"/>
    <x v="11"/>
    <x v="216"/>
    <x v="21"/>
    <n v="1953"/>
  </r>
  <r>
    <x v="11"/>
    <x v="11"/>
    <x v="217"/>
    <x v="21"/>
    <n v="442"/>
  </r>
  <r>
    <x v="11"/>
    <x v="11"/>
    <x v="218"/>
    <x v="21"/>
    <n v="326"/>
  </r>
  <r>
    <x v="11"/>
    <x v="11"/>
    <x v="219"/>
    <x v="21"/>
    <n v="2341"/>
  </r>
  <r>
    <x v="11"/>
    <x v="11"/>
    <x v="220"/>
    <x v="21"/>
    <n v="665"/>
  </r>
  <r>
    <x v="11"/>
    <x v="11"/>
    <x v="221"/>
    <x v="21"/>
    <n v="1306"/>
  </r>
  <r>
    <x v="11"/>
    <x v="11"/>
    <x v="222"/>
    <x v="21"/>
    <n v="931"/>
  </r>
  <r>
    <x v="11"/>
    <x v="11"/>
    <x v="223"/>
    <x v="21"/>
    <n v="1713"/>
  </r>
  <r>
    <x v="11"/>
    <x v="11"/>
    <x v="231"/>
    <x v="21"/>
    <n v="238"/>
  </r>
  <r>
    <x v="11"/>
    <x v="11"/>
    <x v="224"/>
    <x v="21"/>
    <n v="2547"/>
  </r>
  <r>
    <x v="11"/>
    <x v="11"/>
    <x v="225"/>
    <x v="21"/>
    <n v="1056"/>
  </r>
  <r>
    <x v="11"/>
    <x v="11"/>
    <x v="226"/>
    <x v="21"/>
    <n v="1138"/>
  </r>
  <r>
    <x v="11"/>
    <x v="11"/>
    <x v="227"/>
    <x v="21"/>
    <n v="3572"/>
  </r>
  <r>
    <x v="11"/>
    <x v="11"/>
    <x v="228"/>
    <x v="21"/>
    <n v="5738"/>
  </r>
  <r>
    <x v="11"/>
    <x v="11"/>
    <x v="229"/>
    <x v="21"/>
    <n v="637"/>
  </r>
  <r>
    <x v="11"/>
    <x v="11"/>
    <x v="232"/>
    <x v="21"/>
    <n v="150"/>
  </r>
  <r>
    <x v="11"/>
    <x v="11"/>
    <x v="230"/>
    <x v="21"/>
    <n v="2326"/>
  </r>
  <r>
    <x v="11"/>
    <x v="11"/>
    <x v="200"/>
    <x v="22"/>
    <n v="12029"/>
  </r>
  <r>
    <x v="11"/>
    <x v="11"/>
    <x v="201"/>
    <x v="22"/>
    <n v="2524"/>
  </r>
  <r>
    <x v="11"/>
    <x v="11"/>
    <x v="202"/>
    <x v="22"/>
    <n v="8302"/>
  </r>
  <r>
    <x v="11"/>
    <x v="11"/>
    <x v="203"/>
    <x v="22"/>
    <n v="2482"/>
  </r>
  <r>
    <x v="11"/>
    <x v="11"/>
    <x v="204"/>
    <x v="22"/>
    <n v="73"/>
  </r>
  <r>
    <x v="11"/>
    <x v="11"/>
    <x v="205"/>
    <x v="22"/>
    <n v="7361"/>
  </r>
  <r>
    <x v="11"/>
    <x v="11"/>
    <x v="206"/>
    <x v="22"/>
    <n v="92"/>
  </r>
  <r>
    <x v="11"/>
    <x v="11"/>
    <x v="207"/>
    <x v="22"/>
    <n v="7754"/>
  </r>
  <r>
    <x v="11"/>
    <x v="11"/>
    <x v="209"/>
    <x v="22"/>
    <n v="216"/>
  </r>
  <r>
    <x v="11"/>
    <x v="11"/>
    <x v="210"/>
    <x v="22"/>
    <n v="35577"/>
  </r>
  <r>
    <x v="11"/>
    <x v="11"/>
    <x v="212"/>
    <x v="22"/>
    <n v="10"/>
  </r>
  <r>
    <x v="11"/>
    <x v="11"/>
    <x v="213"/>
    <x v="22"/>
    <n v="10"/>
  </r>
  <r>
    <x v="11"/>
    <x v="11"/>
    <x v="214"/>
    <x v="22"/>
    <n v="8120"/>
  </r>
  <r>
    <x v="11"/>
    <x v="11"/>
    <x v="215"/>
    <x v="22"/>
    <n v="21073"/>
  </r>
  <r>
    <x v="11"/>
    <x v="11"/>
    <x v="216"/>
    <x v="22"/>
    <n v="22"/>
  </r>
  <r>
    <x v="11"/>
    <x v="11"/>
    <x v="217"/>
    <x v="22"/>
    <n v="18"/>
  </r>
  <r>
    <x v="11"/>
    <x v="11"/>
    <x v="218"/>
    <x v="22"/>
    <n v="70"/>
  </r>
  <r>
    <x v="11"/>
    <x v="11"/>
    <x v="219"/>
    <x v="22"/>
    <n v="7"/>
  </r>
  <r>
    <x v="11"/>
    <x v="11"/>
    <x v="220"/>
    <x v="22"/>
    <n v="25"/>
  </r>
  <r>
    <x v="11"/>
    <x v="11"/>
    <x v="222"/>
    <x v="22"/>
    <n v="8"/>
  </r>
  <r>
    <x v="11"/>
    <x v="11"/>
    <x v="223"/>
    <x v="22"/>
    <n v="50"/>
  </r>
  <r>
    <x v="11"/>
    <x v="11"/>
    <x v="231"/>
    <x v="22"/>
    <n v="5218"/>
  </r>
  <r>
    <x v="11"/>
    <x v="11"/>
    <x v="224"/>
    <x v="22"/>
    <n v="126"/>
  </r>
  <r>
    <x v="11"/>
    <x v="11"/>
    <x v="225"/>
    <x v="22"/>
    <n v="1840"/>
  </r>
  <r>
    <x v="11"/>
    <x v="11"/>
    <x v="226"/>
    <x v="22"/>
    <n v="6312"/>
  </r>
  <r>
    <x v="11"/>
    <x v="11"/>
    <x v="227"/>
    <x v="22"/>
    <n v="2012"/>
  </r>
  <r>
    <x v="11"/>
    <x v="11"/>
    <x v="228"/>
    <x v="22"/>
    <n v="2750"/>
  </r>
  <r>
    <x v="11"/>
    <x v="11"/>
    <x v="229"/>
    <x v="22"/>
    <n v="10"/>
  </r>
  <r>
    <x v="11"/>
    <x v="11"/>
    <x v="230"/>
    <x v="22"/>
    <n v="32"/>
  </r>
  <r>
    <x v="11"/>
    <x v="11"/>
    <x v="200"/>
    <x v="23"/>
    <n v="1"/>
  </r>
  <r>
    <x v="11"/>
    <x v="11"/>
    <x v="201"/>
    <x v="23"/>
    <n v="6"/>
  </r>
  <r>
    <x v="11"/>
    <x v="11"/>
    <x v="202"/>
    <x v="23"/>
    <n v="8"/>
  </r>
  <r>
    <x v="11"/>
    <x v="11"/>
    <x v="204"/>
    <x v="23"/>
    <n v="1"/>
  </r>
  <r>
    <x v="11"/>
    <x v="11"/>
    <x v="205"/>
    <x v="23"/>
    <n v="3"/>
  </r>
  <r>
    <x v="11"/>
    <x v="11"/>
    <x v="207"/>
    <x v="23"/>
    <n v="2"/>
  </r>
  <r>
    <x v="11"/>
    <x v="11"/>
    <x v="209"/>
    <x v="23"/>
    <n v="1"/>
  </r>
  <r>
    <x v="11"/>
    <x v="11"/>
    <x v="210"/>
    <x v="23"/>
    <n v="26"/>
  </r>
  <r>
    <x v="11"/>
    <x v="11"/>
    <x v="212"/>
    <x v="23"/>
    <n v="7"/>
  </r>
  <r>
    <x v="11"/>
    <x v="11"/>
    <x v="214"/>
    <x v="23"/>
    <n v="7"/>
  </r>
  <r>
    <x v="11"/>
    <x v="11"/>
    <x v="215"/>
    <x v="23"/>
    <n v="40"/>
  </r>
  <r>
    <x v="11"/>
    <x v="11"/>
    <x v="218"/>
    <x v="23"/>
    <n v="4"/>
  </r>
  <r>
    <x v="11"/>
    <x v="11"/>
    <x v="228"/>
    <x v="23"/>
    <n v="3"/>
  </r>
  <r>
    <x v="11"/>
    <x v="11"/>
    <x v="200"/>
    <x v="24"/>
    <n v="1"/>
  </r>
  <r>
    <x v="11"/>
    <x v="11"/>
    <x v="201"/>
    <x v="24"/>
    <n v="5"/>
  </r>
  <r>
    <x v="11"/>
    <x v="11"/>
    <x v="202"/>
    <x v="24"/>
    <n v="6"/>
  </r>
  <r>
    <x v="11"/>
    <x v="11"/>
    <x v="204"/>
    <x v="24"/>
    <n v="1"/>
  </r>
  <r>
    <x v="11"/>
    <x v="11"/>
    <x v="207"/>
    <x v="24"/>
    <n v="12"/>
  </r>
  <r>
    <x v="11"/>
    <x v="11"/>
    <x v="208"/>
    <x v="24"/>
    <n v="96"/>
  </r>
  <r>
    <x v="11"/>
    <x v="11"/>
    <x v="209"/>
    <x v="24"/>
    <n v="110"/>
  </r>
  <r>
    <x v="11"/>
    <x v="11"/>
    <x v="210"/>
    <x v="24"/>
    <n v="6461"/>
  </r>
  <r>
    <x v="11"/>
    <x v="11"/>
    <x v="211"/>
    <x v="24"/>
    <n v="11"/>
  </r>
  <r>
    <x v="11"/>
    <x v="11"/>
    <x v="212"/>
    <x v="24"/>
    <n v="637"/>
  </r>
  <r>
    <x v="11"/>
    <x v="11"/>
    <x v="213"/>
    <x v="24"/>
    <n v="30"/>
  </r>
  <r>
    <x v="11"/>
    <x v="11"/>
    <x v="214"/>
    <x v="24"/>
    <n v="2"/>
  </r>
  <r>
    <x v="11"/>
    <x v="11"/>
    <x v="215"/>
    <x v="24"/>
    <n v="556"/>
  </r>
  <r>
    <x v="11"/>
    <x v="11"/>
    <x v="217"/>
    <x v="24"/>
    <n v="1"/>
  </r>
  <r>
    <x v="11"/>
    <x v="11"/>
    <x v="225"/>
    <x v="24"/>
    <n v="2"/>
  </r>
  <r>
    <x v="11"/>
    <x v="11"/>
    <x v="228"/>
    <x v="24"/>
    <n v="10"/>
  </r>
  <r>
    <x v="11"/>
    <x v="11"/>
    <x v="200"/>
    <x v="25"/>
    <n v="14706"/>
  </r>
  <r>
    <x v="11"/>
    <x v="11"/>
    <x v="201"/>
    <x v="25"/>
    <n v="27321"/>
  </r>
  <r>
    <x v="11"/>
    <x v="11"/>
    <x v="202"/>
    <x v="25"/>
    <n v="27707"/>
  </r>
  <r>
    <x v="11"/>
    <x v="11"/>
    <x v="203"/>
    <x v="25"/>
    <n v="12384"/>
  </r>
  <r>
    <x v="11"/>
    <x v="11"/>
    <x v="204"/>
    <x v="25"/>
    <n v="7472"/>
  </r>
  <r>
    <x v="11"/>
    <x v="11"/>
    <x v="205"/>
    <x v="25"/>
    <n v="7687"/>
  </r>
  <r>
    <x v="11"/>
    <x v="11"/>
    <x v="206"/>
    <x v="25"/>
    <n v="13195"/>
  </r>
  <r>
    <x v="11"/>
    <x v="11"/>
    <x v="207"/>
    <x v="25"/>
    <n v="40776"/>
  </r>
  <r>
    <x v="11"/>
    <x v="11"/>
    <x v="208"/>
    <x v="25"/>
    <n v="4291"/>
  </r>
  <r>
    <x v="11"/>
    <x v="11"/>
    <x v="209"/>
    <x v="25"/>
    <n v="4244"/>
  </r>
  <r>
    <x v="11"/>
    <x v="11"/>
    <x v="210"/>
    <x v="25"/>
    <n v="5887"/>
  </r>
  <r>
    <x v="11"/>
    <x v="11"/>
    <x v="211"/>
    <x v="25"/>
    <n v="2364"/>
  </r>
  <r>
    <x v="11"/>
    <x v="11"/>
    <x v="212"/>
    <x v="25"/>
    <n v="5985"/>
  </r>
  <r>
    <x v="11"/>
    <x v="11"/>
    <x v="213"/>
    <x v="25"/>
    <n v="4639"/>
  </r>
  <r>
    <x v="11"/>
    <x v="11"/>
    <x v="214"/>
    <x v="25"/>
    <n v="55475"/>
  </r>
  <r>
    <x v="11"/>
    <x v="11"/>
    <x v="215"/>
    <x v="25"/>
    <n v="21548"/>
  </r>
  <r>
    <x v="11"/>
    <x v="11"/>
    <x v="216"/>
    <x v="25"/>
    <n v="13684"/>
  </r>
  <r>
    <x v="11"/>
    <x v="11"/>
    <x v="217"/>
    <x v="25"/>
    <n v="2554"/>
  </r>
  <r>
    <x v="11"/>
    <x v="11"/>
    <x v="218"/>
    <x v="25"/>
    <n v="7637"/>
  </r>
  <r>
    <x v="11"/>
    <x v="11"/>
    <x v="219"/>
    <x v="25"/>
    <n v="3690"/>
  </r>
  <r>
    <x v="11"/>
    <x v="11"/>
    <x v="220"/>
    <x v="25"/>
    <n v="1827"/>
  </r>
  <r>
    <x v="11"/>
    <x v="11"/>
    <x v="221"/>
    <x v="25"/>
    <n v="3931"/>
  </r>
  <r>
    <x v="11"/>
    <x v="11"/>
    <x v="222"/>
    <x v="25"/>
    <n v="2679"/>
  </r>
  <r>
    <x v="11"/>
    <x v="11"/>
    <x v="223"/>
    <x v="25"/>
    <n v="6589"/>
  </r>
  <r>
    <x v="11"/>
    <x v="11"/>
    <x v="231"/>
    <x v="25"/>
    <n v="1759"/>
  </r>
  <r>
    <x v="11"/>
    <x v="11"/>
    <x v="224"/>
    <x v="25"/>
    <n v="21351"/>
  </r>
  <r>
    <x v="11"/>
    <x v="11"/>
    <x v="225"/>
    <x v="25"/>
    <n v="9302"/>
  </r>
  <r>
    <x v="11"/>
    <x v="11"/>
    <x v="226"/>
    <x v="25"/>
    <n v="2334"/>
  </r>
  <r>
    <x v="11"/>
    <x v="11"/>
    <x v="227"/>
    <x v="25"/>
    <n v="25458"/>
  </r>
  <r>
    <x v="11"/>
    <x v="11"/>
    <x v="228"/>
    <x v="25"/>
    <n v="33271"/>
  </r>
  <r>
    <x v="11"/>
    <x v="11"/>
    <x v="229"/>
    <x v="25"/>
    <n v="4835"/>
  </r>
  <r>
    <x v="11"/>
    <x v="11"/>
    <x v="232"/>
    <x v="25"/>
    <n v="333"/>
  </r>
  <r>
    <x v="11"/>
    <x v="11"/>
    <x v="230"/>
    <x v="25"/>
    <n v="6642"/>
  </r>
  <r>
    <x v="11"/>
    <x v="11"/>
    <x v="200"/>
    <x v="26"/>
    <n v="2"/>
  </r>
  <r>
    <x v="11"/>
    <x v="11"/>
    <x v="203"/>
    <x v="26"/>
    <n v="1"/>
  </r>
  <r>
    <x v="11"/>
    <x v="11"/>
    <x v="204"/>
    <x v="26"/>
    <n v="2"/>
  </r>
  <r>
    <x v="11"/>
    <x v="11"/>
    <x v="207"/>
    <x v="26"/>
    <n v="1"/>
  </r>
  <r>
    <x v="11"/>
    <x v="11"/>
    <x v="212"/>
    <x v="26"/>
    <n v="14"/>
  </r>
  <r>
    <x v="11"/>
    <x v="11"/>
    <x v="214"/>
    <x v="26"/>
    <n v="15"/>
  </r>
  <r>
    <x v="11"/>
    <x v="11"/>
    <x v="216"/>
    <x v="26"/>
    <n v="4"/>
  </r>
  <r>
    <x v="11"/>
    <x v="11"/>
    <x v="227"/>
    <x v="26"/>
    <n v="1"/>
  </r>
  <r>
    <x v="11"/>
    <x v="11"/>
    <x v="228"/>
    <x v="26"/>
    <n v="9"/>
  </r>
  <r>
    <x v="11"/>
    <x v="11"/>
    <x v="201"/>
    <x v="27"/>
    <n v="163"/>
  </r>
  <r>
    <x v="11"/>
    <x v="11"/>
    <x v="214"/>
    <x v="27"/>
    <n v="35"/>
  </r>
  <r>
    <x v="11"/>
    <x v="11"/>
    <x v="218"/>
    <x v="27"/>
    <n v="20"/>
  </r>
  <r>
    <x v="11"/>
    <x v="11"/>
    <x v="200"/>
    <x v="28"/>
    <n v="2"/>
  </r>
  <r>
    <x v="11"/>
    <x v="11"/>
    <x v="201"/>
    <x v="28"/>
    <n v="65"/>
  </r>
  <r>
    <x v="11"/>
    <x v="11"/>
    <x v="202"/>
    <x v="28"/>
    <n v="1"/>
  </r>
  <r>
    <x v="11"/>
    <x v="11"/>
    <x v="204"/>
    <x v="28"/>
    <n v="3"/>
  </r>
  <r>
    <x v="11"/>
    <x v="11"/>
    <x v="205"/>
    <x v="28"/>
    <n v="7"/>
  </r>
  <r>
    <x v="11"/>
    <x v="11"/>
    <x v="207"/>
    <x v="28"/>
    <n v="6"/>
  </r>
  <r>
    <x v="11"/>
    <x v="11"/>
    <x v="210"/>
    <x v="28"/>
    <n v="7"/>
  </r>
  <r>
    <x v="11"/>
    <x v="11"/>
    <x v="212"/>
    <x v="28"/>
    <n v="14"/>
  </r>
  <r>
    <x v="11"/>
    <x v="11"/>
    <x v="213"/>
    <x v="28"/>
    <n v="2"/>
  </r>
  <r>
    <x v="11"/>
    <x v="11"/>
    <x v="214"/>
    <x v="28"/>
    <n v="27"/>
  </r>
  <r>
    <x v="11"/>
    <x v="11"/>
    <x v="215"/>
    <x v="28"/>
    <n v="2"/>
  </r>
  <r>
    <x v="11"/>
    <x v="11"/>
    <x v="216"/>
    <x v="28"/>
    <n v="1"/>
  </r>
  <r>
    <x v="11"/>
    <x v="11"/>
    <x v="223"/>
    <x v="28"/>
    <n v="1"/>
  </r>
  <r>
    <x v="11"/>
    <x v="11"/>
    <x v="231"/>
    <x v="28"/>
    <n v="2"/>
  </r>
  <r>
    <x v="11"/>
    <x v="11"/>
    <x v="227"/>
    <x v="28"/>
    <n v="1"/>
  </r>
  <r>
    <x v="11"/>
    <x v="11"/>
    <x v="228"/>
    <x v="28"/>
    <n v="1"/>
  </r>
  <r>
    <x v="11"/>
    <x v="11"/>
    <x v="230"/>
    <x v="28"/>
    <n v="1"/>
  </r>
  <r>
    <x v="11"/>
    <x v="11"/>
    <x v="200"/>
    <x v="29"/>
    <n v="14731"/>
  </r>
  <r>
    <x v="11"/>
    <x v="11"/>
    <x v="201"/>
    <x v="29"/>
    <n v="27561"/>
  </r>
  <r>
    <x v="11"/>
    <x v="11"/>
    <x v="202"/>
    <x v="29"/>
    <n v="27764"/>
  </r>
  <r>
    <x v="11"/>
    <x v="11"/>
    <x v="203"/>
    <x v="29"/>
    <n v="12386"/>
  </r>
  <r>
    <x v="11"/>
    <x v="11"/>
    <x v="204"/>
    <x v="29"/>
    <n v="7479"/>
  </r>
  <r>
    <x v="11"/>
    <x v="11"/>
    <x v="205"/>
    <x v="29"/>
    <n v="7697"/>
  </r>
  <r>
    <x v="11"/>
    <x v="11"/>
    <x v="206"/>
    <x v="29"/>
    <n v="13195"/>
  </r>
  <r>
    <x v="11"/>
    <x v="11"/>
    <x v="207"/>
    <x v="29"/>
    <n v="40797"/>
  </r>
  <r>
    <x v="11"/>
    <x v="11"/>
    <x v="208"/>
    <x v="29"/>
    <n v="4387"/>
  </r>
  <r>
    <x v="11"/>
    <x v="11"/>
    <x v="209"/>
    <x v="29"/>
    <n v="4355"/>
  </r>
  <r>
    <x v="11"/>
    <x v="11"/>
    <x v="210"/>
    <x v="29"/>
    <n v="12648"/>
  </r>
  <r>
    <x v="11"/>
    <x v="11"/>
    <x v="211"/>
    <x v="29"/>
    <n v="2378"/>
  </r>
  <r>
    <x v="11"/>
    <x v="11"/>
    <x v="212"/>
    <x v="29"/>
    <n v="6673"/>
  </r>
  <r>
    <x v="11"/>
    <x v="11"/>
    <x v="213"/>
    <x v="29"/>
    <n v="4671"/>
  </r>
  <r>
    <x v="11"/>
    <x v="11"/>
    <x v="214"/>
    <x v="29"/>
    <n v="55572"/>
  </r>
  <r>
    <x v="11"/>
    <x v="11"/>
    <x v="215"/>
    <x v="29"/>
    <n v="22197"/>
  </r>
  <r>
    <x v="11"/>
    <x v="11"/>
    <x v="216"/>
    <x v="29"/>
    <n v="13689"/>
  </r>
  <r>
    <x v="11"/>
    <x v="11"/>
    <x v="217"/>
    <x v="29"/>
    <n v="2555"/>
  </r>
  <r>
    <x v="11"/>
    <x v="11"/>
    <x v="218"/>
    <x v="29"/>
    <n v="7661"/>
  </r>
  <r>
    <x v="11"/>
    <x v="11"/>
    <x v="219"/>
    <x v="29"/>
    <n v="3690"/>
  </r>
  <r>
    <x v="11"/>
    <x v="11"/>
    <x v="220"/>
    <x v="29"/>
    <n v="1827"/>
  </r>
  <r>
    <x v="11"/>
    <x v="11"/>
    <x v="221"/>
    <x v="29"/>
    <n v="3931"/>
  </r>
  <r>
    <x v="11"/>
    <x v="11"/>
    <x v="222"/>
    <x v="29"/>
    <n v="2679"/>
  </r>
  <r>
    <x v="11"/>
    <x v="11"/>
    <x v="223"/>
    <x v="29"/>
    <n v="6590"/>
  </r>
  <r>
    <x v="11"/>
    <x v="11"/>
    <x v="231"/>
    <x v="29"/>
    <n v="1761"/>
  </r>
  <r>
    <x v="11"/>
    <x v="11"/>
    <x v="224"/>
    <x v="29"/>
    <n v="21351"/>
  </r>
  <r>
    <x v="11"/>
    <x v="11"/>
    <x v="225"/>
    <x v="29"/>
    <n v="9304"/>
  </r>
  <r>
    <x v="11"/>
    <x v="11"/>
    <x v="226"/>
    <x v="29"/>
    <n v="2334"/>
  </r>
  <r>
    <x v="11"/>
    <x v="11"/>
    <x v="227"/>
    <x v="29"/>
    <n v="25460"/>
  </r>
  <r>
    <x v="11"/>
    <x v="11"/>
    <x v="228"/>
    <x v="29"/>
    <n v="33294"/>
  </r>
  <r>
    <x v="11"/>
    <x v="11"/>
    <x v="229"/>
    <x v="29"/>
    <n v="4835"/>
  </r>
  <r>
    <x v="11"/>
    <x v="11"/>
    <x v="232"/>
    <x v="29"/>
    <n v="333"/>
  </r>
  <r>
    <x v="11"/>
    <x v="11"/>
    <x v="230"/>
    <x v="29"/>
    <n v="6643"/>
  </r>
  <r>
    <x v="11"/>
    <x v="11"/>
    <x v="200"/>
    <x v="37"/>
    <n v="394"/>
  </r>
  <r>
    <x v="11"/>
    <x v="11"/>
    <x v="201"/>
    <x v="37"/>
    <n v="354"/>
  </r>
  <r>
    <x v="11"/>
    <x v="11"/>
    <x v="202"/>
    <x v="37"/>
    <n v="738"/>
  </r>
  <r>
    <x v="11"/>
    <x v="11"/>
    <x v="203"/>
    <x v="37"/>
    <n v="107"/>
  </r>
  <r>
    <x v="11"/>
    <x v="11"/>
    <x v="204"/>
    <x v="37"/>
    <n v="72"/>
  </r>
  <r>
    <x v="11"/>
    <x v="11"/>
    <x v="205"/>
    <x v="37"/>
    <n v="55"/>
  </r>
  <r>
    <x v="11"/>
    <x v="11"/>
    <x v="206"/>
    <x v="37"/>
    <n v="214"/>
  </r>
  <r>
    <x v="11"/>
    <x v="11"/>
    <x v="207"/>
    <x v="37"/>
    <n v="1203"/>
  </r>
  <r>
    <x v="11"/>
    <x v="11"/>
    <x v="208"/>
    <x v="37"/>
    <n v="112"/>
  </r>
  <r>
    <x v="11"/>
    <x v="11"/>
    <x v="210"/>
    <x v="37"/>
    <n v="191"/>
  </r>
  <r>
    <x v="11"/>
    <x v="11"/>
    <x v="212"/>
    <x v="37"/>
    <n v="317"/>
  </r>
  <r>
    <x v="11"/>
    <x v="11"/>
    <x v="213"/>
    <x v="37"/>
    <n v="28"/>
  </r>
  <r>
    <x v="11"/>
    <x v="11"/>
    <x v="214"/>
    <x v="37"/>
    <n v="2521"/>
  </r>
  <r>
    <x v="11"/>
    <x v="11"/>
    <x v="215"/>
    <x v="37"/>
    <n v="721"/>
  </r>
  <r>
    <x v="11"/>
    <x v="11"/>
    <x v="216"/>
    <x v="37"/>
    <n v="412"/>
  </r>
  <r>
    <x v="11"/>
    <x v="11"/>
    <x v="217"/>
    <x v="37"/>
    <n v="108"/>
  </r>
  <r>
    <x v="11"/>
    <x v="11"/>
    <x v="219"/>
    <x v="37"/>
    <n v="457"/>
  </r>
  <r>
    <x v="11"/>
    <x v="11"/>
    <x v="220"/>
    <x v="37"/>
    <n v="127"/>
  </r>
  <r>
    <x v="11"/>
    <x v="11"/>
    <x v="223"/>
    <x v="37"/>
    <n v="90"/>
  </r>
  <r>
    <x v="11"/>
    <x v="11"/>
    <x v="224"/>
    <x v="37"/>
    <n v="356"/>
  </r>
  <r>
    <x v="11"/>
    <x v="11"/>
    <x v="225"/>
    <x v="37"/>
    <n v="73"/>
  </r>
  <r>
    <x v="11"/>
    <x v="11"/>
    <x v="226"/>
    <x v="37"/>
    <n v="73"/>
  </r>
  <r>
    <x v="11"/>
    <x v="11"/>
    <x v="227"/>
    <x v="37"/>
    <n v="463"/>
  </r>
  <r>
    <x v="11"/>
    <x v="11"/>
    <x v="228"/>
    <x v="37"/>
    <n v="590"/>
  </r>
  <r>
    <x v="11"/>
    <x v="11"/>
    <x v="229"/>
    <x v="37"/>
    <n v="141"/>
  </r>
  <r>
    <x v="11"/>
    <x v="11"/>
    <x v="201"/>
    <x v="38"/>
    <n v="169"/>
  </r>
  <r>
    <x v="11"/>
    <x v="11"/>
    <x v="202"/>
    <x v="38"/>
    <n v="58"/>
  </r>
  <r>
    <x v="11"/>
    <x v="11"/>
    <x v="207"/>
    <x v="38"/>
    <n v="34"/>
  </r>
  <r>
    <x v="11"/>
    <x v="11"/>
    <x v="210"/>
    <x v="38"/>
    <n v="45"/>
  </r>
  <r>
    <x v="11"/>
    <x v="11"/>
    <x v="212"/>
    <x v="38"/>
    <n v="7"/>
  </r>
  <r>
    <x v="11"/>
    <x v="11"/>
    <x v="213"/>
    <x v="38"/>
    <n v="176"/>
  </r>
  <r>
    <x v="11"/>
    <x v="11"/>
    <x v="214"/>
    <x v="38"/>
    <n v="157"/>
  </r>
  <r>
    <x v="11"/>
    <x v="11"/>
    <x v="215"/>
    <x v="38"/>
    <n v="76"/>
  </r>
  <r>
    <x v="11"/>
    <x v="11"/>
    <x v="219"/>
    <x v="38"/>
    <n v="37"/>
  </r>
  <r>
    <x v="11"/>
    <x v="11"/>
    <x v="229"/>
    <x v="38"/>
    <n v="10"/>
  </r>
  <r>
    <x v="11"/>
    <x v="11"/>
    <x v="202"/>
    <x v="39"/>
    <n v="29"/>
  </r>
  <r>
    <x v="11"/>
    <x v="11"/>
    <x v="203"/>
    <x v="39"/>
    <n v="2"/>
  </r>
  <r>
    <x v="11"/>
    <x v="11"/>
    <x v="214"/>
    <x v="39"/>
    <n v="25"/>
  </r>
  <r>
    <x v="11"/>
    <x v="11"/>
    <x v="215"/>
    <x v="39"/>
    <n v="8"/>
  </r>
  <r>
    <x v="11"/>
    <x v="11"/>
    <x v="216"/>
    <x v="39"/>
    <n v="15"/>
  </r>
  <r>
    <x v="11"/>
    <x v="11"/>
    <x v="224"/>
    <x v="39"/>
    <n v="6"/>
  </r>
  <r>
    <x v="11"/>
    <x v="11"/>
    <x v="228"/>
    <x v="39"/>
    <n v="18"/>
  </r>
  <r>
    <x v="11"/>
    <x v="11"/>
    <x v="229"/>
    <x v="39"/>
    <n v="1"/>
  </r>
  <r>
    <x v="11"/>
    <x v="11"/>
    <x v="207"/>
    <x v="40"/>
    <n v="35"/>
  </r>
  <r>
    <x v="11"/>
    <x v="11"/>
    <x v="212"/>
    <x v="40"/>
    <n v="6"/>
  </r>
  <r>
    <x v="11"/>
    <x v="11"/>
    <x v="213"/>
    <x v="40"/>
    <n v="11"/>
  </r>
  <r>
    <x v="11"/>
    <x v="11"/>
    <x v="214"/>
    <x v="40"/>
    <n v="27"/>
  </r>
  <r>
    <x v="11"/>
    <x v="11"/>
    <x v="215"/>
    <x v="40"/>
    <n v="11"/>
  </r>
  <r>
    <x v="11"/>
    <x v="11"/>
    <x v="227"/>
    <x v="40"/>
    <n v="2"/>
  </r>
  <r>
    <x v="11"/>
    <x v="11"/>
    <x v="200"/>
    <x v="30"/>
    <n v="12"/>
  </r>
  <r>
    <x v="11"/>
    <x v="11"/>
    <x v="201"/>
    <x v="30"/>
    <n v="938"/>
  </r>
  <r>
    <x v="11"/>
    <x v="11"/>
    <x v="202"/>
    <x v="30"/>
    <n v="225"/>
  </r>
  <r>
    <x v="11"/>
    <x v="11"/>
    <x v="203"/>
    <x v="30"/>
    <n v="75"/>
  </r>
  <r>
    <x v="11"/>
    <x v="11"/>
    <x v="204"/>
    <x v="30"/>
    <n v="22"/>
  </r>
  <r>
    <x v="11"/>
    <x v="11"/>
    <x v="205"/>
    <x v="30"/>
    <n v="102"/>
  </r>
  <r>
    <x v="11"/>
    <x v="11"/>
    <x v="207"/>
    <x v="30"/>
    <n v="37"/>
  </r>
  <r>
    <x v="11"/>
    <x v="11"/>
    <x v="209"/>
    <x v="30"/>
    <n v="2"/>
  </r>
  <r>
    <x v="11"/>
    <x v="11"/>
    <x v="214"/>
    <x v="30"/>
    <n v="238"/>
  </r>
  <r>
    <x v="11"/>
    <x v="11"/>
    <x v="215"/>
    <x v="30"/>
    <n v="8"/>
  </r>
  <r>
    <x v="11"/>
    <x v="11"/>
    <x v="216"/>
    <x v="30"/>
    <n v="27"/>
  </r>
  <r>
    <x v="11"/>
    <x v="11"/>
    <x v="221"/>
    <x v="30"/>
    <n v="2"/>
  </r>
  <r>
    <x v="11"/>
    <x v="11"/>
    <x v="223"/>
    <x v="30"/>
    <n v="16"/>
  </r>
  <r>
    <x v="11"/>
    <x v="11"/>
    <x v="224"/>
    <x v="30"/>
    <n v="61"/>
  </r>
  <r>
    <x v="11"/>
    <x v="11"/>
    <x v="225"/>
    <x v="30"/>
    <n v="1"/>
  </r>
  <r>
    <x v="11"/>
    <x v="11"/>
    <x v="226"/>
    <x v="30"/>
    <n v="20"/>
  </r>
  <r>
    <x v="11"/>
    <x v="11"/>
    <x v="228"/>
    <x v="30"/>
    <n v="26"/>
  </r>
  <r>
    <x v="11"/>
    <x v="12"/>
    <x v="233"/>
    <x v="0"/>
    <n v="130"/>
  </r>
  <r>
    <x v="11"/>
    <x v="12"/>
    <x v="234"/>
    <x v="0"/>
    <n v="104"/>
  </r>
  <r>
    <x v="11"/>
    <x v="12"/>
    <x v="235"/>
    <x v="0"/>
    <n v="11"/>
  </r>
  <r>
    <x v="11"/>
    <x v="12"/>
    <x v="236"/>
    <x v="0"/>
    <n v="75"/>
  </r>
  <r>
    <x v="11"/>
    <x v="12"/>
    <x v="237"/>
    <x v="0"/>
    <n v="55"/>
  </r>
  <r>
    <x v="11"/>
    <x v="12"/>
    <x v="238"/>
    <x v="0"/>
    <n v="55"/>
  </r>
  <r>
    <x v="11"/>
    <x v="12"/>
    <x v="239"/>
    <x v="0"/>
    <n v="35"/>
  </r>
  <r>
    <x v="11"/>
    <x v="12"/>
    <x v="241"/>
    <x v="0"/>
    <n v="163"/>
  </r>
  <r>
    <x v="11"/>
    <x v="12"/>
    <x v="242"/>
    <x v="0"/>
    <n v="38"/>
  </r>
  <r>
    <x v="11"/>
    <x v="12"/>
    <x v="243"/>
    <x v="0"/>
    <n v="3"/>
  </r>
  <r>
    <x v="11"/>
    <x v="12"/>
    <x v="244"/>
    <x v="0"/>
    <n v="239"/>
  </r>
  <r>
    <x v="11"/>
    <x v="12"/>
    <x v="245"/>
    <x v="0"/>
    <n v="66"/>
  </r>
  <r>
    <x v="11"/>
    <x v="12"/>
    <x v="246"/>
    <x v="0"/>
    <n v="80"/>
  </r>
  <r>
    <x v="11"/>
    <x v="12"/>
    <x v="247"/>
    <x v="0"/>
    <n v="203"/>
  </r>
  <r>
    <x v="11"/>
    <x v="12"/>
    <x v="248"/>
    <x v="0"/>
    <n v="59"/>
  </r>
  <r>
    <x v="11"/>
    <x v="12"/>
    <x v="249"/>
    <x v="0"/>
    <n v="137"/>
  </r>
  <r>
    <x v="11"/>
    <x v="12"/>
    <x v="250"/>
    <x v="0"/>
    <n v="117"/>
  </r>
  <r>
    <x v="11"/>
    <x v="12"/>
    <x v="251"/>
    <x v="0"/>
    <n v="87"/>
  </r>
  <r>
    <x v="11"/>
    <x v="12"/>
    <x v="252"/>
    <x v="0"/>
    <n v="30"/>
  </r>
  <r>
    <x v="11"/>
    <x v="12"/>
    <x v="253"/>
    <x v="0"/>
    <n v="48"/>
  </r>
  <r>
    <x v="11"/>
    <x v="12"/>
    <x v="254"/>
    <x v="0"/>
    <n v="34"/>
  </r>
  <r>
    <x v="11"/>
    <x v="12"/>
    <x v="255"/>
    <x v="0"/>
    <n v="4"/>
  </r>
  <r>
    <x v="11"/>
    <x v="12"/>
    <x v="256"/>
    <x v="0"/>
    <n v="75"/>
  </r>
  <r>
    <x v="11"/>
    <x v="12"/>
    <x v="257"/>
    <x v="0"/>
    <n v="139"/>
  </r>
  <r>
    <x v="11"/>
    <x v="12"/>
    <x v="233"/>
    <x v="1"/>
    <n v="22"/>
  </r>
  <r>
    <x v="11"/>
    <x v="12"/>
    <x v="234"/>
    <x v="1"/>
    <n v="10"/>
  </r>
  <r>
    <x v="11"/>
    <x v="12"/>
    <x v="235"/>
    <x v="1"/>
    <n v="2"/>
  </r>
  <r>
    <x v="11"/>
    <x v="12"/>
    <x v="236"/>
    <x v="1"/>
    <n v="11"/>
  </r>
  <r>
    <x v="11"/>
    <x v="12"/>
    <x v="237"/>
    <x v="1"/>
    <n v="9"/>
  </r>
  <r>
    <x v="11"/>
    <x v="12"/>
    <x v="238"/>
    <x v="1"/>
    <n v="7"/>
  </r>
  <r>
    <x v="11"/>
    <x v="12"/>
    <x v="239"/>
    <x v="1"/>
    <n v="5"/>
  </r>
  <r>
    <x v="11"/>
    <x v="12"/>
    <x v="241"/>
    <x v="1"/>
    <n v="21"/>
  </r>
  <r>
    <x v="11"/>
    <x v="12"/>
    <x v="242"/>
    <x v="1"/>
    <n v="3"/>
  </r>
  <r>
    <x v="11"/>
    <x v="12"/>
    <x v="243"/>
    <x v="1"/>
    <n v="2"/>
  </r>
  <r>
    <x v="11"/>
    <x v="12"/>
    <x v="244"/>
    <x v="1"/>
    <n v="28"/>
  </r>
  <r>
    <x v="11"/>
    <x v="12"/>
    <x v="245"/>
    <x v="1"/>
    <n v="11"/>
  </r>
  <r>
    <x v="11"/>
    <x v="12"/>
    <x v="246"/>
    <x v="1"/>
    <n v="15"/>
  </r>
  <r>
    <x v="11"/>
    <x v="12"/>
    <x v="247"/>
    <x v="1"/>
    <n v="35"/>
  </r>
  <r>
    <x v="11"/>
    <x v="12"/>
    <x v="248"/>
    <x v="1"/>
    <n v="8"/>
  </r>
  <r>
    <x v="11"/>
    <x v="12"/>
    <x v="249"/>
    <x v="1"/>
    <n v="14"/>
  </r>
  <r>
    <x v="11"/>
    <x v="12"/>
    <x v="250"/>
    <x v="1"/>
    <n v="15"/>
  </r>
  <r>
    <x v="11"/>
    <x v="12"/>
    <x v="251"/>
    <x v="1"/>
    <n v="13"/>
  </r>
  <r>
    <x v="11"/>
    <x v="12"/>
    <x v="252"/>
    <x v="1"/>
    <n v="6"/>
  </r>
  <r>
    <x v="11"/>
    <x v="12"/>
    <x v="253"/>
    <x v="1"/>
    <n v="7"/>
  </r>
  <r>
    <x v="11"/>
    <x v="12"/>
    <x v="254"/>
    <x v="1"/>
    <n v="8"/>
  </r>
  <r>
    <x v="11"/>
    <x v="12"/>
    <x v="255"/>
    <x v="1"/>
    <n v="1"/>
  </r>
  <r>
    <x v="11"/>
    <x v="12"/>
    <x v="256"/>
    <x v="1"/>
    <n v="11"/>
  </r>
  <r>
    <x v="11"/>
    <x v="12"/>
    <x v="257"/>
    <x v="1"/>
    <n v="15"/>
  </r>
  <r>
    <x v="11"/>
    <x v="12"/>
    <x v="233"/>
    <x v="2"/>
    <n v="154"/>
  </r>
  <r>
    <x v="11"/>
    <x v="12"/>
    <x v="234"/>
    <x v="2"/>
    <n v="100"/>
  </r>
  <r>
    <x v="11"/>
    <x v="12"/>
    <x v="235"/>
    <x v="2"/>
    <n v="25"/>
  </r>
  <r>
    <x v="11"/>
    <x v="12"/>
    <x v="236"/>
    <x v="2"/>
    <n v="52"/>
  </r>
  <r>
    <x v="11"/>
    <x v="12"/>
    <x v="237"/>
    <x v="2"/>
    <n v="82"/>
  </r>
  <r>
    <x v="11"/>
    <x v="12"/>
    <x v="238"/>
    <x v="2"/>
    <n v="172"/>
  </r>
  <r>
    <x v="11"/>
    <x v="12"/>
    <x v="239"/>
    <x v="2"/>
    <n v="43"/>
  </r>
  <r>
    <x v="11"/>
    <x v="12"/>
    <x v="240"/>
    <x v="2"/>
    <n v="47"/>
  </r>
  <r>
    <x v="11"/>
    <x v="12"/>
    <x v="241"/>
    <x v="2"/>
    <n v="188"/>
  </r>
  <r>
    <x v="11"/>
    <x v="12"/>
    <x v="242"/>
    <x v="2"/>
    <n v="67"/>
  </r>
  <r>
    <x v="11"/>
    <x v="12"/>
    <x v="243"/>
    <x v="2"/>
    <n v="101"/>
  </r>
  <r>
    <x v="11"/>
    <x v="12"/>
    <x v="258"/>
    <x v="2"/>
    <n v="11"/>
  </r>
  <r>
    <x v="11"/>
    <x v="12"/>
    <x v="244"/>
    <x v="2"/>
    <n v="244"/>
  </r>
  <r>
    <x v="11"/>
    <x v="12"/>
    <x v="245"/>
    <x v="2"/>
    <n v="121"/>
  </r>
  <r>
    <x v="11"/>
    <x v="12"/>
    <x v="246"/>
    <x v="2"/>
    <n v="120"/>
  </r>
  <r>
    <x v="11"/>
    <x v="12"/>
    <x v="247"/>
    <x v="2"/>
    <n v="185"/>
  </r>
  <r>
    <x v="11"/>
    <x v="12"/>
    <x v="248"/>
    <x v="2"/>
    <n v="162"/>
  </r>
  <r>
    <x v="11"/>
    <x v="12"/>
    <x v="249"/>
    <x v="2"/>
    <n v="136"/>
  </r>
  <r>
    <x v="11"/>
    <x v="12"/>
    <x v="250"/>
    <x v="2"/>
    <n v="131"/>
  </r>
  <r>
    <x v="11"/>
    <x v="12"/>
    <x v="251"/>
    <x v="2"/>
    <n v="92"/>
  </r>
  <r>
    <x v="11"/>
    <x v="12"/>
    <x v="252"/>
    <x v="2"/>
    <n v="33"/>
  </r>
  <r>
    <x v="11"/>
    <x v="12"/>
    <x v="253"/>
    <x v="2"/>
    <n v="65"/>
  </r>
  <r>
    <x v="11"/>
    <x v="12"/>
    <x v="254"/>
    <x v="2"/>
    <n v="178"/>
  </r>
  <r>
    <x v="11"/>
    <x v="12"/>
    <x v="255"/>
    <x v="2"/>
    <n v="69"/>
  </r>
  <r>
    <x v="11"/>
    <x v="12"/>
    <x v="256"/>
    <x v="2"/>
    <n v="268"/>
  </r>
  <r>
    <x v="11"/>
    <x v="12"/>
    <x v="257"/>
    <x v="2"/>
    <n v="275"/>
  </r>
  <r>
    <x v="11"/>
    <x v="12"/>
    <x v="236"/>
    <x v="3"/>
    <n v="1"/>
  </r>
  <r>
    <x v="11"/>
    <x v="12"/>
    <x v="240"/>
    <x v="3"/>
    <n v="1"/>
  </r>
  <r>
    <x v="11"/>
    <x v="12"/>
    <x v="244"/>
    <x v="3"/>
    <n v="1"/>
  </r>
  <r>
    <x v="11"/>
    <x v="12"/>
    <x v="250"/>
    <x v="3"/>
    <n v="1"/>
  </r>
  <r>
    <x v="11"/>
    <x v="12"/>
    <x v="234"/>
    <x v="31"/>
    <n v="1"/>
  </r>
  <r>
    <x v="11"/>
    <x v="12"/>
    <x v="237"/>
    <x v="31"/>
    <n v="4"/>
  </r>
  <r>
    <x v="11"/>
    <x v="12"/>
    <x v="241"/>
    <x v="31"/>
    <n v="5"/>
  </r>
  <r>
    <x v="11"/>
    <x v="12"/>
    <x v="242"/>
    <x v="31"/>
    <n v="13"/>
  </r>
  <r>
    <x v="11"/>
    <x v="12"/>
    <x v="243"/>
    <x v="31"/>
    <n v="1"/>
  </r>
  <r>
    <x v="11"/>
    <x v="12"/>
    <x v="244"/>
    <x v="31"/>
    <n v="5"/>
  </r>
  <r>
    <x v="11"/>
    <x v="12"/>
    <x v="245"/>
    <x v="31"/>
    <n v="2"/>
  </r>
  <r>
    <x v="11"/>
    <x v="12"/>
    <x v="246"/>
    <x v="31"/>
    <n v="3"/>
  </r>
  <r>
    <x v="11"/>
    <x v="12"/>
    <x v="247"/>
    <x v="31"/>
    <n v="1"/>
  </r>
  <r>
    <x v="11"/>
    <x v="12"/>
    <x v="248"/>
    <x v="31"/>
    <n v="7"/>
  </r>
  <r>
    <x v="11"/>
    <x v="12"/>
    <x v="256"/>
    <x v="31"/>
    <n v="11"/>
  </r>
  <r>
    <x v="11"/>
    <x v="12"/>
    <x v="257"/>
    <x v="31"/>
    <n v="7"/>
  </r>
  <r>
    <x v="11"/>
    <x v="12"/>
    <x v="233"/>
    <x v="4"/>
    <n v="36"/>
  </r>
  <r>
    <x v="11"/>
    <x v="12"/>
    <x v="234"/>
    <x v="4"/>
    <n v="44"/>
  </r>
  <r>
    <x v="11"/>
    <x v="12"/>
    <x v="235"/>
    <x v="4"/>
    <n v="2"/>
  </r>
  <r>
    <x v="11"/>
    <x v="12"/>
    <x v="236"/>
    <x v="4"/>
    <n v="20"/>
  </r>
  <r>
    <x v="11"/>
    <x v="12"/>
    <x v="237"/>
    <x v="4"/>
    <n v="29"/>
  </r>
  <r>
    <x v="11"/>
    <x v="12"/>
    <x v="238"/>
    <x v="4"/>
    <n v="44"/>
  </r>
  <r>
    <x v="11"/>
    <x v="12"/>
    <x v="239"/>
    <x v="4"/>
    <n v="6"/>
  </r>
  <r>
    <x v="11"/>
    <x v="12"/>
    <x v="240"/>
    <x v="4"/>
    <n v="2"/>
  </r>
  <r>
    <x v="11"/>
    <x v="12"/>
    <x v="241"/>
    <x v="4"/>
    <n v="47"/>
  </r>
  <r>
    <x v="11"/>
    <x v="12"/>
    <x v="242"/>
    <x v="4"/>
    <n v="5"/>
  </r>
  <r>
    <x v="11"/>
    <x v="12"/>
    <x v="243"/>
    <x v="4"/>
    <n v="13"/>
  </r>
  <r>
    <x v="11"/>
    <x v="12"/>
    <x v="244"/>
    <x v="4"/>
    <n v="65"/>
  </r>
  <r>
    <x v="11"/>
    <x v="12"/>
    <x v="245"/>
    <x v="4"/>
    <n v="49"/>
  </r>
  <r>
    <x v="11"/>
    <x v="12"/>
    <x v="246"/>
    <x v="4"/>
    <n v="42"/>
  </r>
  <r>
    <x v="11"/>
    <x v="12"/>
    <x v="247"/>
    <x v="4"/>
    <n v="65"/>
  </r>
  <r>
    <x v="11"/>
    <x v="12"/>
    <x v="248"/>
    <x v="4"/>
    <n v="71"/>
  </r>
  <r>
    <x v="11"/>
    <x v="12"/>
    <x v="249"/>
    <x v="4"/>
    <n v="60"/>
  </r>
  <r>
    <x v="11"/>
    <x v="12"/>
    <x v="250"/>
    <x v="4"/>
    <n v="49"/>
  </r>
  <r>
    <x v="11"/>
    <x v="12"/>
    <x v="251"/>
    <x v="4"/>
    <n v="18"/>
  </r>
  <r>
    <x v="11"/>
    <x v="12"/>
    <x v="252"/>
    <x v="4"/>
    <n v="6"/>
  </r>
  <r>
    <x v="11"/>
    <x v="12"/>
    <x v="253"/>
    <x v="4"/>
    <n v="13"/>
  </r>
  <r>
    <x v="11"/>
    <x v="12"/>
    <x v="254"/>
    <x v="4"/>
    <n v="57"/>
  </r>
  <r>
    <x v="11"/>
    <x v="12"/>
    <x v="255"/>
    <x v="4"/>
    <n v="43"/>
  </r>
  <r>
    <x v="11"/>
    <x v="12"/>
    <x v="256"/>
    <x v="4"/>
    <n v="106"/>
  </r>
  <r>
    <x v="11"/>
    <x v="12"/>
    <x v="257"/>
    <x v="4"/>
    <n v="117"/>
  </r>
  <r>
    <x v="11"/>
    <x v="12"/>
    <x v="233"/>
    <x v="5"/>
    <n v="154"/>
  </r>
  <r>
    <x v="11"/>
    <x v="12"/>
    <x v="234"/>
    <x v="5"/>
    <n v="106"/>
  </r>
  <r>
    <x v="11"/>
    <x v="12"/>
    <x v="235"/>
    <x v="5"/>
    <n v="25"/>
  </r>
  <r>
    <x v="11"/>
    <x v="12"/>
    <x v="236"/>
    <x v="5"/>
    <n v="54"/>
  </r>
  <r>
    <x v="11"/>
    <x v="12"/>
    <x v="237"/>
    <x v="5"/>
    <n v="84"/>
  </r>
  <r>
    <x v="11"/>
    <x v="12"/>
    <x v="238"/>
    <x v="5"/>
    <n v="173"/>
  </r>
  <r>
    <x v="11"/>
    <x v="12"/>
    <x v="239"/>
    <x v="5"/>
    <n v="43"/>
  </r>
  <r>
    <x v="11"/>
    <x v="12"/>
    <x v="240"/>
    <x v="5"/>
    <n v="47"/>
  </r>
  <r>
    <x v="11"/>
    <x v="12"/>
    <x v="241"/>
    <x v="5"/>
    <n v="190"/>
  </r>
  <r>
    <x v="11"/>
    <x v="12"/>
    <x v="242"/>
    <x v="5"/>
    <n v="69"/>
  </r>
  <r>
    <x v="11"/>
    <x v="12"/>
    <x v="243"/>
    <x v="5"/>
    <n v="101"/>
  </r>
  <r>
    <x v="11"/>
    <x v="12"/>
    <x v="258"/>
    <x v="5"/>
    <n v="11"/>
  </r>
  <r>
    <x v="11"/>
    <x v="12"/>
    <x v="244"/>
    <x v="5"/>
    <n v="245"/>
  </r>
  <r>
    <x v="11"/>
    <x v="12"/>
    <x v="245"/>
    <x v="5"/>
    <n v="127"/>
  </r>
  <r>
    <x v="11"/>
    <x v="12"/>
    <x v="246"/>
    <x v="5"/>
    <n v="122"/>
  </r>
  <r>
    <x v="11"/>
    <x v="12"/>
    <x v="247"/>
    <x v="5"/>
    <n v="190"/>
  </r>
  <r>
    <x v="11"/>
    <x v="12"/>
    <x v="248"/>
    <x v="5"/>
    <n v="178"/>
  </r>
  <r>
    <x v="11"/>
    <x v="12"/>
    <x v="249"/>
    <x v="5"/>
    <n v="139"/>
  </r>
  <r>
    <x v="11"/>
    <x v="12"/>
    <x v="250"/>
    <x v="5"/>
    <n v="133"/>
  </r>
  <r>
    <x v="11"/>
    <x v="12"/>
    <x v="251"/>
    <x v="5"/>
    <n v="92"/>
  </r>
  <r>
    <x v="11"/>
    <x v="12"/>
    <x v="252"/>
    <x v="5"/>
    <n v="33"/>
  </r>
  <r>
    <x v="11"/>
    <x v="12"/>
    <x v="253"/>
    <x v="5"/>
    <n v="67"/>
  </r>
  <r>
    <x v="11"/>
    <x v="12"/>
    <x v="254"/>
    <x v="5"/>
    <n v="184"/>
  </r>
  <r>
    <x v="11"/>
    <x v="12"/>
    <x v="255"/>
    <x v="5"/>
    <n v="70"/>
  </r>
  <r>
    <x v="11"/>
    <x v="12"/>
    <x v="256"/>
    <x v="5"/>
    <n v="281"/>
  </r>
  <r>
    <x v="11"/>
    <x v="12"/>
    <x v="257"/>
    <x v="5"/>
    <n v="281"/>
  </r>
  <r>
    <x v="11"/>
    <x v="12"/>
    <x v="233"/>
    <x v="6"/>
    <n v="1"/>
  </r>
  <r>
    <x v="11"/>
    <x v="12"/>
    <x v="234"/>
    <x v="6"/>
    <n v="2"/>
  </r>
  <r>
    <x v="11"/>
    <x v="12"/>
    <x v="235"/>
    <x v="6"/>
    <n v="1"/>
  </r>
  <r>
    <x v="11"/>
    <x v="12"/>
    <x v="237"/>
    <x v="6"/>
    <n v="1"/>
  </r>
  <r>
    <x v="11"/>
    <x v="12"/>
    <x v="240"/>
    <x v="6"/>
    <n v="1"/>
  </r>
  <r>
    <x v="11"/>
    <x v="12"/>
    <x v="241"/>
    <x v="6"/>
    <n v="1"/>
  </r>
  <r>
    <x v="11"/>
    <x v="12"/>
    <x v="243"/>
    <x v="6"/>
    <n v="1"/>
  </r>
  <r>
    <x v="11"/>
    <x v="12"/>
    <x v="244"/>
    <x v="6"/>
    <n v="1"/>
  </r>
  <r>
    <x v="11"/>
    <x v="12"/>
    <x v="245"/>
    <x v="6"/>
    <n v="3"/>
  </r>
  <r>
    <x v="11"/>
    <x v="12"/>
    <x v="246"/>
    <x v="6"/>
    <n v="3"/>
  </r>
  <r>
    <x v="11"/>
    <x v="12"/>
    <x v="247"/>
    <x v="6"/>
    <n v="1"/>
  </r>
  <r>
    <x v="11"/>
    <x v="12"/>
    <x v="249"/>
    <x v="6"/>
    <n v="5"/>
  </r>
  <r>
    <x v="11"/>
    <x v="12"/>
    <x v="250"/>
    <x v="6"/>
    <n v="1"/>
  </r>
  <r>
    <x v="11"/>
    <x v="12"/>
    <x v="255"/>
    <x v="6"/>
    <n v="1"/>
  </r>
  <r>
    <x v="11"/>
    <x v="12"/>
    <x v="256"/>
    <x v="6"/>
    <n v="12"/>
  </r>
  <r>
    <x v="11"/>
    <x v="12"/>
    <x v="257"/>
    <x v="6"/>
    <n v="7"/>
  </r>
  <r>
    <x v="11"/>
    <x v="12"/>
    <x v="233"/>
    <x v="7"/>
    <n v="3"/>
  </r>
  <r>
    <x v="11"/>
    <x v="12"/>
    <x v="234"/>
    <x v="7"/>
    <n v="3"/>
  </r>
  <r>
    <x v="11"/>
    <x v="12"/>
    <x v="235"/>
    <x v="7"/>
    <n v="2"/>
  </r>
  <r>
    <x v="11"/>
    <x v="12"/>
    <x v="237"/>
    <x v="7"/>
    <n v="2"/>
  </r>
  <r>
    <x v="11"/>
    <x v="12"/>
    <x v="238"/>
    <x v="7"/>
    <n v="1"/>
  </r>
  <r>
    <x v="11"/>
    <x v="12"/>
    <x v="240"/>
    <x v="7"/>
    <n v="1"/>
  </r>
  <r>
    <x v="11"/>
    <x v="12"/>
    <x v="242"/>
    <x v="7"/>
    <n v="2"/>
  </r>
  <r>
    <x v="11"/>
    <x v="12"/>
    <x v="243"/>
    <x v="7"/>
    <n v="1"/>
  </r>
  <r>
    <x v="11"/>
    <x v="12"/>
    <x v="244"/>
    <x v="7"/>
    <n v="4"/>
  </r>
  <r>
    <x v="11"/>
    <x v="12"/>
    <x v="245"/>
    <x v="7"/>
    <n v="2"/>
  </r>
  <r>
    <x v="11"/>
    <x v="12"/>
    <x v="246"/>
    <x v="7"/>
    <n v="3"/>
  </r>
  <r>
    <x v="11"/>
    <x v="12"/>
    <x v="247"/>
    <x v="7"/>
    <n v="5"/>
  </r>
  <r>
    <x v="11"/>
    <x v="12"/>
    <x v="248"/>
    <x v="7"/>
    <n v="2"/>
  </r>
  <r>
    <x v="11"/>
    <x v="12"/>
    <x v="249"/>
    <x v="7"/>
    <n v="8"/>
  </r>
  <r>
    <x v="11"/>
    <x v="12"/>
    <x v="250"/>
    <x v="7"/>
    <n v="4"/>
  </r>
  <r>
    <x v="11"/>
    <x v="12"/>
    <x v="253"/>
    <x v="7"/>
    <n v="2"/>
  </r>
  <r>
    <x v="11"/>
    <x v="12"/>
    <x v="254"/>
    <x v="7"/>
    <n v="2"/>
  </r>
  <r>
    <x v="11"/>
    <x v="12"/>
    <x v="255"/>
    <x v="7"/>
    <n v="2"/>
  </r>
  <r>
    <x v="11"/>
    <x v="12"/>
    <x v="256"/>
    <x v="7"/>
    <n v="15"/>
  </r>
  <r>
    <x v="11"/>
    <x v="12"/>
    <x v="257"/>
    <x v="7"/>
    <n v="13"/>
  </r>
  <r>
    <x v="11"/>
    <x v="12"/>
    <x v="238"/>
    <x v="8"/>
    <n v="1"/>
  </r>
  <r>
    <x v="11"/>
    <x v="12"/>
    <x v="244"/>
    <x v="8"/>
    <n v="1"/>
  </r>
  <r>
    <x v="11"/>
    <x v="12"/>
    <x v="233"/>
    <x v="41"/>
    <n v="93"/>
  </r>
  <r>
    <x v="11"/>
    <x v="12"/>
    <x v="234"/>
    <x v="41"/>
    <n v="47"/>
  </r>
  <r>
    <x v="11"/>
    <x v="12"/>
    <x v="235"/>
    <x v="41"/>
    <n v="23"/>
  </r>
  <r>
    <x v="11"/>
    <x v="12"/>
    <x v="236"/>
    <x v="41"/>
    <n v="18"/>
  </r>
  <r>
    <x v="11"/>
    <x v="12"/>
    <x v="237"/>
    <x v="41"/>
    <n v="37"/>
  </r>
  <r>
    <x v="11"/>
    <x v="12"/>
    <x v="238"/>
    <x v="41"/>
    <n v="100"/>
  </r>
  <r>
    <x v="11"/>
    <x v="12"/>
    <x v="239"/>
    <x v="41"/>
    <n v="27"/>
  </r>
  <r>
    <x v="11"/>
    <x v="12"/>
    <x v="240"/>
    <x v="41"/>
    <n v="25"/>
  </r>
  <r>
    <x v="11"/>
    <x v="12"/>
    <x v="241"/>
    <x v="41"/>
    <n v="92"/>
  </r>
  <r>
    <x v="11"/>
    <x v="12"/>
    <x v="242"/>
    <x v="41"/>
    <n v="44"/>
  </r>
  <r>
    <x v="11"/>
    <x v="12"/>
    <x v="243"/>
    <x v="41"/>
    <n v="53"/>
  </r>
  <r>
    <x v="11"/>
    <x v="12"/>
    <x v="258"/>
    <x v="41"/>
    <n v="7"/>
  </r>
  <r>
    <x v="11"/>
    <x v="12"/>
    <x v="244"/>
    <x v="41"/>
    <n v="109"/>
  </r>
  <r>
    <x v="11"/>
    <x v="12"/>
    <x v="245"/>
    <x v="41"/>
    <n v="67"/>
  </r>
  <r>
    <x v="11"/>
    <x v="12"/>
    <x v="246"/>
    <x v="41"/>
    <n v="60"/>
  </r>
  <r>
    <x v="11"/>
    <x v="12"/>
    <x v="247"/>
    <x v="41"/>
    <n v="89"/>
  </r>
  <r>
    <x v="11"/>
    <x v="12"/>
    <x v="248"/>
    <x v="41"/>
    <n v="68"/>
  </r>
  <r>
    <x v="11"/>
    <x v="12"/>
    <x v="249"/>
    <x v="41"/>
    <n v="82"/>
  </r>
  <r>
    <x v="11"/>
    <x v="12"/>
    <x v="250"/>
    <x v="41"/>
    <n v="57"/>
  </r>
  <r>
    <x v="11"/>
    <x v="12"/>
    <x v="251"/>
    <x v="41"/>
    <n v="64"/>
  </r>
  <r>
    <x v="11"/>
    <x v="12"/>
    <x v="252"/>
    <x v="41"/>
    <n v="16"/>
  </r>
  <r>
    <x v="11"/>
    <x v="12"/>
    <x v="253"/>
    <x v="41"/>
    <n v="43"/>
  </r>
  <r>
    <x v="11"/>
    <x v="12"/>
    <x v="254"/>
    <x v="41"/>
    <n v="102"/>
  </r>
  <r>
    <x v="11"/>
    <x v="12"/>
    <x v="255"/>
    <x v="41"/>
    <n v="32"/>
  </r>
  <r>
    <x v="11"/>
    <x v="12"/>
    <x v="256"/>
    <x v="41"/>
    <n v="104"/>
  </r>
  <r>
    <x v="11"/>
    <x v="12"/>
    <x v="257"/>
    <x v="41"/>
    <n v="122"/>
  </r>
  <r>
    <x v="11"/>
    <x v="12"/>
    <x v="233"/>
    <x v="9"/>
    <n v="97"/>
  </r>
  <r>
    <x v="11"/>
    <x v="12"/>
    <x v="234"/>
    <x v="9"/>
    <n v="46"/>
  </r>
  <r>
    <x v="11"/>
    <x v="12"/>
    <x v="235"/>
    <x v="9"/>
    <n v="22"/>
  </r>
  <r>
    <x v="11"/>
    <x v="12"/>
    <x v="236"/>
    <x v="9"/>
    <n v="23"/>
  </r>
  <r>
    <x v="11"/>
    <x v="12"/>
    <x v="237"/>
    <x v="9"/>
    <n v="42"/>
  </r>
  <r>
    <x v="11"/>
    <x v="12"/>
    <x v="238"/>
    <x v="9"/>
    <n v="115"/>
  </r>
  <r>
    <x v="11"/>
    <x v="12"/>
    <x v="239"/>
    <x v="9"/>
    <n v="30"/>
  </r>
  <r>
    <x v="11"/>
    <x v="12"/>
    <x v="240"/>
    <x v="9"/>
    <n v="25"/>
  </r>
  <r>
    <x v="11"/>
    <x v="12"/>
    <x v="241"/>
    <x v="9"/>
    <n v="92"/>
  </r>
  <r>
    <x v="11"/>
    <x v="12"/>
    <x v="242"/>
    <x v="9"/>
    <n v="45"/>
  </r>
  <r>
    <x v="11"/>
    <x v="12"/>
    <x v="243"/>
    <x v="9"/>
    <n v="56"/>
  </r>
  <r>
    <x v="11"/>
    <x v="12"/>
    <x v="258"/>
    <x v="9"/>
    <n v="7"/>
  </r>
  <r>
    <x v="11"/>
    <x v="12"/>
    <x v="244"/>
    <x v="9"/>
    <n v="111"/>
  </r>
  <r>
    <x v="11"/>
    <x v="12"/>
    <x v="245"/>
    <x v="9"/>
    <n v="69"/>
  </r>
  <r>
    <x v="11"/>
    <x v="12"/>
    <x v="246"/>
    <x v="9"/>
    <n v="64"/>
  </r>
  <r>
    <x v="11"/>
    <x v="12"/>
    <x v="247"/>
    <x v="9"/>
    <n v="100"/>
  </r>
  <r>
    <x v="11"/>
    <x v="12"/>
    <x v="248"/>
    <x v="9"/>
    <n v="67"/>
  </r>
  <r>
    <x v="11"/>
    <x v="12"/>
    <x v="249"/>
    <x v="9"/>
    <n v="84"/>
  </r>
  <r>
    <x v="11"/>
    <x v="12"/>
    <x v="250"/>
    <x v="9"/>
    <n v="61"/>
  </r>
  <r>
    <x v="11"/>
    <x v="12"/>
    <x v="251"/>
    <x v="9"/>
    <n v="63"/>
  </r>
  <r>
    <x v="11"/>
    <x v="12"/>
    <x v="252"/>
    <x v="9"/>
    <n v="17"/>
  </r>
  <r>
    <x v="11"/>
    <x v="12"/>
    <x v="253"/>
    <x v="9"/>
    <n v="48"/>
  </r>
  <r>
    <x v="11"/>
    <x v="12"/>
    <x v="254"/>
    <x v="9"/>
    <n v="104"/>
  </r>
  <r>
    <x v="11"/>
    <x v="12"/>
    <x v="255"/>
    <x v="9"/>
    <n v="35"/>
  </r>
  <r>
    <x v="11"/>
    <x v="12"/>
    <x v="256"/>
    <x v="9"/>
    <n v="110"/>
  </r>
  <r>
    <x v="11"/>
    <x v="12"/>
    <x v="257"/>
    <x v="9"/>
    <n v="126"/>
  </r>
  <r>
    <x v="11"/>
    <x v="12"/>
    <x v="237"/>
    <x v="10"/>
    <n v="4"/>
  </r>
  <r>
    <x v="11"/>
    <x v="12"/>
    <x v="238"/>
    <x v="10"/>
    <n v="46"/>
  </r>
  <r>
    <x v="11"/>
    <x v="12"/>
    <x v="239"/>
    <x v="10"/>
    <n v="9"/>
  </r>
  <r>
    <x v="11"/>
    <x v="12"/>
    <x v="240"/>
    <x v="10"/>
    <n v="5"/>
  </r>
  <r>
    <x v="11"/>
    <x v="12"/>
    <x v="241"/>
    <x v="10"/>
    <n v="3"/>
  </r>
  <r>
    <x v="11"/>
    <x v="12"/>
    <x v="242"/>
    <x v="10"/>
    <n v="3"/>
  </r>
  <r>
    <x v="11"/>
    <x v="12"/>
    <x v="243"/>
    <x v="10"/>
    <n v="19"/>
  </r>
  <r>
    <x v="11"/>
    <x v="12"/>
    <x v="258"/>
    <x v="10"/>
    <n v="1"/>
  </r>
  <r>
    <x v="11"/>
    <x v="12"/>
    <x v="244"/>
    <x v="10"/>
    <n v="36"/>
  </r>
  <r>
    <x v="11"/>
    <x v="12"/>
    <x v="250"/>
    <x v="10"/>
    <n v="1"/>
  </r>
  <r>
    <x v="11"/>
    <x v="12"/>
    <x v="254"/>
    <x v="10"/>
    <n v="2"/>
  </r>
  <r>
    <x v="11"/>
    <x v="12"/>
    <x v="256"/>
    <x v="10"/>
    <n v="21"/>
  </r>
  <r>
    <x v="11"/>
    <x v="12"/>
    <x v="257"/>
    <x v="10"/>
    <n v="20"/>
  </r>
  <r>
    <x v="11"/>
    <x v="12"/>
    <x v="233"/>
    <x v="11"/>
    <n v="1"/>
  </r>
  <r>
    <x v="11"/>
    <x v="12"/>
    <x v="237"/>
    <x v="11"/>
    <n v="1"/>
  </r>
  <r>
    <x v="11"/>
    <x v="12"/>
    <x v="238"/>
    <x v="11"/>
    <n v="27"/>
  </r>
  <r>
    <x v="11"/>
    <x v="12"/>
    <x v="239"/>
    <x v="11"/>
    <n v="16"/>
  </r>
  <r>
    <x v="11"/>
    <x v="12"/>
    <x v="240"/>
    <x v="11"/>
    <n v="38"/>
  </r>
  <r>
    <x v="11"/>
    <x v="12"/>
    <x v="241"/>
    <x v="11"/>
    <n v="50"/>
  </r>
  <r>
    <x v="11"/>
    <x v="12"/>
    <x v="242"/>
    <x v="11"/>
    <n v="4"/>
  </r>
  <r>
    <x v="11"/>
    <x v="12"/>
    <x v="243"/>
    <x v="11"/>
    <n v="27"/>
  </r>
  <r>
    <x v="11"/>
    <x v="12"/>
    <x v="258"/>
    <x v="11"/>
    <n v="1"/>
  </r>
  <r>
    <x v="11"/>
    <x v="12"/>
    <x v="244"/>
    <x v="11"/>
    <n v="23"/>
  </r>
  <r>
    <x v="11"/>
    <x v="12"/>
    <x v="254"/>
    <x v="11"/>
    <n v="10"/>
  </r>
  <r>
    <x v="11"/>
    <x v="12"/>
    <x v="256"/>
    <x v="11"/>
    <n v="19"/>
  </r>
  <r>
    <x v="11"/>
    <x v="12"/>
    <x v="257"/>
    <x v="11"/>
    <n v="33"/>
  </r>
  <r>
    <x v="11"/>
    <x v="12"/>
    <x v="233"/>
    <x v="12"/>
    <n v="154"/>
  </r>
  <r>
    <x v="11"/>
    <x v="12"/>
    <x v="234"/>
    <x v="12"/>
    <n v="100"/>
  </r>
  <r>
    <x v="11"/>
    <x v="12"/>
    <x v="235"/>
    <x v="12"/>
    <n v="25"/>
  </r>
  <r>
    <x v="11"/>
    <x v="12"/>
    <x v="236"/>
    <x v="12"/>
    <n v="52"/>
  </r>
  <r>
    <x v="11"/>
    <x v="12"/>
    <x v="237"/>
    <x v="12"/>
    <n v="82"/>
  </r>
  <r>
    <x v="11"/>
    <x v="12"/>
    <x v="238"/>
    <x v="12"/>
    <n v="153"/>
  </r>
  <r>
    <x v="11"/>
    <x v="12"/>
    <x v="239"/>
    <x v="12"/>
    <n v="36"/>
  </r>
  <r>
    <x v="11"/>
    <x v="12"/>
    <x v="240"/>
    <x v="12"/>
    <n v="26"/>
  </r>
  <r>
    <x v="11"/>
    <x v="12"/>
    <x v="241"/>
    <x v="12"/>
    <n v="159"/>
  </r>
  <r>
    <x v="11"/>
    <x v="12"/>
    <x v="242"/>
    <x v="12"/>
    <n v="67"/>
  </r>
  <r>
    <x v="11"/>
    <x v="12"/>
    <x v="243"/>
    <x v="12"/>
    <n v="90"/>
  </r>
  <r>
    <x v="11"/>
    <x v="12"/>
    <x v="258"/>
    <x v="12"/>
    <n v="10"/>
  </r>
  <r>
    <x v="11"/>
    <x v="12"/>
    <x v="244"/>
    <x v="12"/>
    <n v="236"/>
  </r>
  <r>
    <x v="11"/>
    <x v="12"/>
    <x v="245"/>
    <x v="12"/>
    <n v="121"/>
  </r>
  <r>
    <x v="11"/>
    <x v="12"/>
    <x v="246"/>
    <x v="12"/>
    <n v="120"/>
  </r>
  <r>
    <x v="11"/>
    <x v="12"/>
    <x v="247"/>
    <x v="12"/>
    <n v="185"/>
  </r>
  <r>
    <x v="11"/>
    <x v="12"/>
    <x v="248"/>
    <x v="12"/>
    <n v="162"/>
  </r>
  <r>
    <x v="11"/>
    <x v="12"/>
    <x v="249"/>
    <x v="12"/>
    <n v="136"/>
  </r>
  <r>
    <x v="11"/>
    <x v="12"/>
    <x v="250"/>
    <x v="12"/>
    <n v="131"/>
  </r>
  <r>
    <x v="11"/>
    <x v="12"/>
    <x v="251"/>
    <x v="12"/>
    <n v="92"/>
  </r>
  <r>
    <x v="11"/>
    <x v="12"/>
    <x v="252"/>
    <x v="12"/>
    <n v="33"/>
  </r>
  <r>
    <x v="11"/>
    <x v="12"/>
    <x v="253"/>
    <x v="12"/>
    <n v="65"/>
  </r>
  <r>
    <x v="11"/>
    <x v="12"/>
    <x v="254"/>
    <x v="12"/>
    <n v="175"/>
  </r>
  <r>
    <x v="11"/>
    <x v="12"/>
    <x v="255"/>
    <x v="12"/>
    <n v="69"/>
  </r>
  <r>
    <x v="11"/>
    <x v="12"/>
    <x v="256"/>
    <x v="12"/>
    <n v="258"/>
  </r>
  <r>
    <x v="11"/>
    <x v="12"/>
    <x v="257"/>
    <x v="12"/>
    <n v="257"/>
  </r>
  <r>
    <x v="11"/>
    <x v="12"/>
    <x v="238"/>
    <x v="13"/>
    <n v="2"/>
  </r>
  <r>
    <x v="11"/>
    <x v="12"/>
    <x v="242"/>
    <x v="13"/>
    <n v="1"/>
  </r>
  <r>
    <x v="11"/>
    <x v="12"/>
    <x v="243"/>
    <x v="13"/>
    <n v="15"/>
  </r>
  <r>
    <x v="11"/>
    <x v="12"/>
    <x v="244"/>
    <x v="13"/>
    <n v="2"/>
  </r>
  <r>
    <x v="11"/>
    <x v="12"/>
    <x v="245"/>
    <x v="13"/>
    <n v="1"/>
  </r>
  <r>
    <x v="11"/>
    <x v="12"/>
    <x v="249"/>
    <x v="13"/>
    <n v="1"/>
  </r>
  <r>
    <x v="11"/>
    <x v="12"/>
    <x v="254"/>
    <x v="13"/>
    <n v="2"/>
  </r>
  <r>
    <x v="11"/>
    <x v="12"/>
    <x v="256"/>
    <x v="13"/>
    <n v="6"/>
  </r>
  <r>
    <x v="11"/>
    <x v="12"/>
    <x v="257"/>
    <x v="13"/>
    <n v="5"/>
  </r>
  <r>
    <x v="11"/>
    <x v="12"/>
    <x v="233"/>
    <x v="14"/>
    <n v="1"/>
  </r>
  <r>
    <x v="11"/>
    <x v="12"/>
    <x v="243"/>
    <x v="14"/>
    <n v="5"/>
  </r>
  <r>
    <x v="11"/>
    <x v="12"/>
    <x v="233"/>
    <x v="15"/>
    <n v="1"/>
  </r>
  <r>
    <x v="11"/>
    <x v="12"/>
    <x v="236"/>
    <x v="15"/>
    <n v="1"/>
  </r>
  <r>
    <x v="11"/>
    <x v="12"/>
    <x v="237"/>
    <x v="15"/>
    <n v="6"/>
  </r>
  <r>
    <x v="11"/>
    <x v="12"/>
    <x v="238"/>
    <x v="15"/>
    <n v="11"/>
  </r>
  <r>
    <x v="11"/>
    <x v="12"/>
    <x v="239"/>
    <x v="15"/>
    <n v="10"/>
  </r>
  <r>
    <x v="11"/>
    <x v="12"/>
    <x v="241"/>
    <x v="15"/>
    <n v="2"/>
  </r>
  <r>
    <x v="11"/>
    <x v="12"/>
    <x v="242"/>
    <x v="15"/>
    <n v="4"/>
  </r>
  <r>
    <x v="11"/>
    <x v="12"/>
    <x v="243"/>
    <x v="15"/>
    <n v="30"/>
  </r>
  <r>
    <x v="11"/>
    <x v="12"/>
    <x v="258"/>
    <x v="15"/>
    <n v="1"/>
  </r>
  <r>
    <x v="11"/>
    <x v="12"/>
    <x v="244"/>
    <x v="15"/>
    <n v="11"/>
  </r>
  <r>
    <x v="11"/>
    <x v="12"/>
    <x v="245"/>
    <x v="15"/>
    <n v="1"/>
  </r>
  <r>
    <x v="11"/>
    <x v="12"/>
    <x v="246"/>
    <x v="15"/>
    <n v="1"/>
  </r>
  <r>
    <x v="11"/>
    <x v="12"/>
    <x v="247"/>
    <x v="15"/>
    <n v="4"/>
  </r>
  <r>
    <x v="11"/>
    <x v="12"/>
    <x v="248"/>
    <x v="15"/>
    <n v="2"/>
  </r>
  <r>
    <x v="11"/>
    <x v="12"/>
    <x v="249"/>
    <x v="15"/>
    <n v="3"/>
  </r>
  <r>
    <x v="11"/>
    <x v="12"/>
    <x v="250"/>
    <x v="15"/>
    <n v="1"/>
  </r>
  <r>
    <x v="11"/>
    <x v="12"/>
    <x v="251"/>
    <x v="15"/>
    <n v="1"/>
  </r>
  <r>
    <x v="11"/>
    <x v="12"/>
    <x v="254"/>
    <x v="15"/>
    <n v="10"/>
  </r>
  <r>
    <x v="11"/>
    <x v="12"/>
    <x v="255"/>
    <x v="15"/>
    <n v="2"/>
  </r>
  <r>
    <x v="11"/>
    <x v="12"/>
    <x v="256"/>
    <x v="15"/>
    <n v="16"/>
  </r>
  <r>
    <x v="11"/>
    <x v="12"/>
    <x v="257"/>
    <x v="15"/>
    <n v="16"/>
  </r>
  <r>
    <x v="11"/>
    <x v="12"/>
    <x v="233"/>
    <x v="16"/>
    <n v="11"/>
  </r>
  <r>
    <x v="11"/>
    <x v="12"/>
    <x v="234"/>
    <x v="16"/>
    <n v="7"/>
  </r>
  <r>
    <x v="11"/>
    <x v="12"/>
    <x v="235"/>
    <x v="16"/>
    <n v="1"/>
  </r>
  <r>
    <x v="11"/>
    <x v="12"/>
    <x v="236"/>
    <x v="16"/>
    <n v="3"/>
  </r>
  <r>
    <x v="11"/>
    <x v="12"/>
    <x v="237"/>
    <x v="16"/>
    <n v="2"/>
  </r>
  <r>
    <x v="11"/>
    <x v="12"/>
    <x v="238"/>
    <x v="16"/>
    <n v="4"/>
  </r>
  <r>
    <x v="11"/>
    <x v="12"/>
    <x v="239"/>
    <x v="16"/>
    <n v="1"/>
  </r>
  <r>
    <x v="11"/>
    <x v="12"/>
    <x v="241"/>
    <x v="16"/>
    <n v="3"/>
  </r>
  <r>
    <x v="11"/>
    <x v="12"/>
    <x v="242"/>
    <x v="16"/>
    <n v="2"/>
  </r>
  <r>
    <x v="11"/>
    <x v="12"/>
    <x v="243"/>
    <x v="16"/>
    <n v="5"/>
  </r>
  <r>
    <x v="11"/>
    <x v="12"/>
    <x v="244"/>
    <x v="16"/>
    <n v="13"/>
  </r>
  <r>
    <x v="11"/>
    <x v="12"/>
    <x v="245"/>
    <x v="16"/>
    <n v="2"/>
  </r>
  <r>
    <x v="11"/>
    <x v="12"/>
    <x v="246"/>
    <x v="16"/>
    <n v="2"/>
  </r>
  <r>
    <x v="11"/>
    <x v="12"/>
    <x v="247"/>
    <x v="16"/>
    <n v="5"/>
  </r>
  <r>
    <x v="11"/>
    <x v="12"/>
    <x v="248"/>
    <x v="16"/>
    <n v="6"/>
  </r>
  <r>
    <x v="11"/>
    <x v="12"/>
    <x v="249"/>
    <x v="16"/>
    <n v="7"/>
  </r>
  <r>
    <x v="11"/>
    <x v="12"/>
    <x v="250"/>
    <x v="16"/>
    <n v="3"/>
  </r>
  <r>
    <x v="11"/>
    <x v="12"/>
    <x v="251"/>
    <x v="16"/>
    <n v="3"/>
  </r>
  <r>
    <x v="11"/>
    <x v="12"/>
    <x v="252"/>
    <x v="16"/>
    <n v="1"/>
  </r>
  <r>
    <x v="11"/>
    <x v="12"/>
    <x v="253"/>
    <x v="16"/>
    <n v="1"/>
  </r>
  <r>
    <x v="11"/>
    <x v="12"/>
    <x v="254"/>
    <x v="16"/>
    <n v="3"/>
  </r>
  <r>
    <x v="11"/>
    <x v="12"/>
    <x v="255"/>
    <x v="16"/>
    <n v="3"/>
  </r>
  <r>
    <x v="11"/>
    <x v="12"/>
    <x v="256"/>
    <x v="16"/>
    <n v="9"/>
  </r>
  <r>
    <x v="11"/>
    <x v="12"/>
    <x v="257"/>
    <x v="16"/>
    <n v="7"/>
  </r>
  <r>
    <x v="11"/>
    <x v="12"/>
    <x v="233"/>
    <x v="33"/>
    <n v="9"/>
  </r>
  <r>
    <x v="11"/>
    <x v="12"/>
    <x v="234"/>
    <x v="33"/>
    <n v="3"/>
  </r>
  <r>
    <x v="11"/>
    <x v="12"/>
    <x v="235"/>
    <x v="33"/>
    <n v="8"/>
  </r>
  <r>
    <x v="11"/>
    <x v="12"/>
    <x v="236"/>
    <x v="33"/>
    <n v="2"/>
  </r>
  <r>
    <x v="11"/>
    <x v="12"/>
    <x v="238"/>
    <x v="33"/>
    <n v="15"/>
  </r>
  <r>
    <x v="11"/>
    <x v="12"/>
    <x v="239"/>
    <x v="33"/>
    <n v="11"/>
  </r>
  <r>
    <x v="11"/>
    <x v="12"/>
    <x v="240"/>
    <x v="33"/>
    <n v="3"/>
  </r>
  <r>
    <x v="11"/>
    <x v="12"/>
    <x v="241"/>
    <x v="33"/>
    <n v="14"/>
  </r>
  <r>
    <x v="11"/>
    <x v="12"/>
    <x v="242"/>
    <x v="33"/>
    <n v="8"/>
  </r>
  <r>
    <x v="11"/>
    <x v="12"/>
    <x v="243"/>
    <x v="33"/>
    <n v="4"/>
  </r>
  <r>
    <x v="11"/>
    <x v="12"/>
    <x v="258"/>
    <x v="33"/>
    <n v="1"/>
  </r>
  <r>
    <x v="11"/>
    <x v="12"/>
    <x v="244"/>
    <x v="33"/>
    <n v="21"/>
  </r>
  <r>
    <x v="11"/>
    <x v="12"/>
    <x v="245"/>
    <x v="33"/>
    <n v="1"/>
  </r>
  <r>
    <x v="11"/>
    <x v="12"/>
    <x v="246"/>
    <x v="33"/>
    <n v="1"/>
  </r>
  <r>
    <x v="11"/>
    <x v="12"/>
    <x v="247"/>
    <x v="33"/>
    <n v="2"/>
  </r>
  <r>
    <x v="11"/>
    <x v="12"/>
    <x v="248"/>
    <x v="33"/>
    <n v="3"/>
  </r>
  <r>
    <x v="11"/>
    <x v="12"/>
    <x v="249"/>
    <x v="33"/>
    <n v="6"/>
  </r>
  <r>
    <x v="11"/>
    <x v="12"/>
    <x v="250"/>
    <x v="33"/>
    <n v="3"/>
  </r>
  <r>
    <x v="11"/>
    <x v="12"/>
    <x v="251"/>
    <x v="33"/>
    <n v="4"/>
  </r>
  <r>
    <x v="11"/>
    <x v="12"/>
    <x v="253"/>
    <x v="33"/>
    <n v="2"/>
  </r>
  <r>
    <x v="11"/>
    <x v="12"/>
    <x v="254"/>
    <x v="33"/>
    <n v="7"/>
  </r>
  <r>
    <x v="11"/>
    <x v="12"/>
    <x v="255"/>
    <x v="33"/>
    <n v="2"/>
  </r>
  <r>
    <x v="11"/>
    <x v="12"/>
    <x v="256"/>
    <x v="33"/>
    <n v="7"/>
  </r>
  <r>
    <x v="11"/>
    <x v="12"/>
    <x v="257"/>
    <x v="33"/>
    <n v="8"/>
  </r>
  <r>
    <x v="11"/>
    <x v="12"/>
    <x v="233"/>
    <x v="34"/>
    <n v="6"/>
  </r>
  <r>
    <x v="11"/>
    <x v="12"/>
    <x v="235"/>
    <x v="34"/>
    <n v="2"/>
  </r>
  <r>
    <x v="11"/>
    <x v="12"/>
    <x v="236"/>
    <x v="34"/>
    <n v="1"/>
  </r>
  <r>
    <x v="11"/>
    <x v="12"/>
    <x v="238"/>
    <x v="34"/>
    <n v="3"/>
  </r>
  <r>
    <x v="11"/>
    <x v="12"/>
    <x v="239"/>
    <x v="34"/>
    <n v="5"/>
  </r>
  <r>
    <x v="11"/>
    <x v="12"/>
    <x v="240"/>
    <x v="34"/>
    <n v="3"/>
  </r>
  <r>
    <x v="11"/>
    <x v="12"/>
    <x v="242"/>
    <x v="34"/>
    <n v="2"/>
  </r>
  <r>
    <x v="11"/>
    <x v="12"/>
    <x v="243"/>
    <x v="34"/>
    <n v="2"/>
  </r>
  <r>
    <x v="11"/>
    <x v="12"/>
    <x v="244"/>
    <x v="34"/>
    <n v="6"/>
  </r>
  <r>
    <x v="11"/>
    <x v="12"/>
    <x v="247"/>
    <x v="34"/>
    <n v="1"/>
  </r>
  <r>
    <x v="11"/>
    <x v="12"/>
    <x v="249"/>
    <x v="34"/>
    <n v="1"/>
  </r>
  <r>
    <x v="11"/>
    <x v="12"/>
    <x v="251"/>
    <x v="34"/>
    <n v="2"/>
  </r>
  <r>
    <x v="11"/>
    <x v="12"/>
    <x v="252"/>
    <x v="34"/>
    <n v="1"/>
  </r>
  <r>
    <x v="11"/>
    <x v="12"/>
    <x v="253"/>
    <x v="34"/>
    <n v="2"/>
  </r>
  <r>
    <x v="11"/>
    <x v="12"/>
    <x v="256"/>
    <x v="34"/>
    <n v="1"/>
  </r>
  <r>
    <x v="11"/>
    <x v="12"/>
    <x v="257"/>
    <x v="34"/>
    <n v="1"/>
  </r>
  <r>
    <x v="11"/>
    <x v="12"/>
    <x v="236"/>
    <x v="35"/>
    <n v="1"/>
  </r>
  <r>
    <x v="11"/>
    <x v="12"/>
    <x v="238"/>
    <x v="35"/>
    <n v="2"/>
  </r>
  <r>
    <x v="11"/>
    <x v="12"/>
    <x v="241"/>
    <x v="35"/>
    <n v="1"/>
  </r>
  <r>
    <x v="11"/>
    <x v="12"/>
    <x v="242"/>
    <x v="35"/>
    <n v="1"/>
  </r>
  <r>
    <x v="11"/>
    <x v="12"/>
    <x v="244"/>
    <x v="35"/>
    <n v="2"/>
  </r>
  <r>
    <x v="11"/>
    <x v="12"/>
    <x v="247"/>
    <x v="35"/>
    <n v="1"/>
  </r>
  <r>
    <x v="11"/>
    <x v="12"/>
    <x v="256"/>
    <x v="35"/>
    <n v="1"/>
  </r>
  <r>
    <x v="11"/>
    <x v="12"/>
    <x v="238"/>
    <x v="36"/>
    <n v="2"/>
  </r>
  <r>
    <x v="11"/>
    <x v="12"/>
    <x v="241"/>
    <x v="36"/>
    <n v="1"/>
  </r>
  <r>
    <x v="11"/>
    <x v="12"/>
    <x v="242"/>
    <x v="36"/>
    <n v="1"/>
  </r>
  <r>
    <x v="11"/>
    <x v="12"/>
    <x v="234"/>
    <x v="32"/>
    <n v="150"/>
  </r>
  <r>
    <x v="11"/>
    <x v="12"/>
    <x v="237"/>
    <x v="32"/>
    <n v="328"/>
  </r>
  <r>
    <x v="11"/>
    <x v="12"/>
    <x v="241"/>
    <x v="32"/>
    <n v="534"/>
  </r>
  <r>
    <x v="11"/>
    <x v="12"/>
    <x v="242"/>
    <x v="32"/>
    <n v="1278"/>
  </r>
  <r>
    <x v="11"/>
    <x v="12"/>
    <x v="243"/>
    <x v="32"/>
    <n v="152"/>
  </r>
  <r>
    <x v="11"/>
    <x v="12"/>
    <x v="244"/>
    <x v="32"/>
    <n v="486"/>
  </r>
  <r>
    <x v="11"/>
    <x v="12"/>
    <x v="245"/>
    <x v="32"/>
    <n v="168"/>
  </r>
  <r>
    <x v="11"/>
    <x v="12"/>
    <x v="246"/>
    <x v="32"/>
    <n v="257"/>
  </r>
  <r>
    <x v="11"/>
    <x v="12"/>
    <x v="247"/>
    <x v="32"/>
    <n v="72"/>
  </r>
  <r>
    <x v="11"/>
    <x v="12"/>
    <x v="248"/>
    <x v="32"/>
    <n v="876"/>
  </r>
  <r>
    <x v="11"/>
    <x v="12"/>
    <x v="256"/>
    <x v="32"/>
    <n v="947"/>
  </r>
  <r>
    <x v="11"/>
    <x v="12"/>
    <x v="257"/>
    <x v="32"/>
    <n v="630"/>
  </r>
  <r>
    <x v="11"/>
    <x v="12"/>
    <x v="233"/>
    <x v="17"/>
    <n v="379"/>
  </r>
  <r>
    <x v="11"/>
    <x v="12"/>
    <x v="234"/>
    <x v="17"/>
    <n v="637"/>
  </r>
  <r>
    <x v="11"/>
    <x v="12"/>
    <x v="235"/>
    <x v="17"/>
    <n v="19"/>
  </r>
  <r>
    <x v="11"/>
    <x v="12"/>
    <x v="236"/>
    <x v="17"/>
    <n v="232"/>
  </r>
  <r>
    <x v="11"/>
    <x v="12"/>
    <x v="237"/>
    <x v="17"/>
    <n v="398"/>
  </r>
  <r>
    <x v="11"/>
    <x v="12"/>
    <x v="238"/>
    <x v="17"/>
    <n v="719"/>
  </r>
  <r>
    <x v="11"/>
    <x v="12"/>
    <x v="239"/>
    <x v="17"/>
    <n v="89"/>
  </r>
  <r>
    <x v="11"/>
    <x v="12"/>
    <x v="240"/>
    <x v="17"/>
    <n v="15"/>
  </r>
  <r>
    <x v="11"/>
    <x v="12"/>
    <x v="241"/>
    <x v="17"/>
    <n v="728"/>
  </r>
  <r>
    <x v="11"/>
    <x v="12"/>
    <x v="242"/>
    <x v="17"/>
    <n v="59"/>
  </r>
  <r>
    <x v="11"/>
    <x v="12"/>
    <x v="243"/>
    <x v="17"/>
    <n v="179"/>
  </r>
  <r>
    <x v="11"/>
    <x v="12"/>
    <x v="244"/>
    <x v="17"/>
    <n v="1037"/>
  </r>
  <r>
    <x v="11"/>
    <x v="12"/>
    <x v="245"/>
    <x v="17"/>
    <n v="750"/>
  </r>
  <r>
    <x v="11"/>
    <x v="12"/>
    <x v="246"/>
    <x v="17"/>
    <n v="657"/>
  </r>
  <r>
    <x v="11"/>
    <x v="12"/>
    <x v="247"/>
    <x v="17"/>
    <n v="1069"/>
  </r>
  <r>
    <x v="11"/>
    <x v="12"/>
    <x v="248"/>
    <x v="17"/>
    <n v="1428"/>
  </r>
  <r>
    <x v="11"/>
    <x v="12"/>
    <x v="249"/>
    <x v="17"/>
    <n v="838"/>
  </r>
  <r>
    <x v="11"/>
    <x v="12"/>
    <x v="250"/>
    <x v="17"/>
    <n v="695"/>
  </r>
  <r>
    <x v="11"/>
    <x v="12"/>
    <x v="251"/>
    <x v="17"/>
    <n v="149"/>
  </r>
  <r>
    <x v="11"/>
    <x v="12"/>
    <x v="252"/>
    <x v="17"/>
    <n v="50"/>
  </r>
  <r>
    <x v="11"/>
    <x v="12"/>
    <x v="253"/>
    <x v="17"/>
    <n v="212"/>
  </r>
  <r>
    <x v="11"/>
    <x v="12"/>
    <x v="254"/>
    <x v="17"/>
    <n v="999"/>
  </r>
  <r>
    <x v="11"/>
    <x v="12"/>
    <x v="255"/>
    <x v="17"/>
    <n v="605"/>
  </r>
  <r>
    <x v="11"/>
    <x v="12"/>
    <x v="256"/>
    <x v="17"/>
    <n v="2079"/>
  </r>
  <r>
    <x v="11"/>
    <x v="12"/>
    <x v="257"/>
    <x v="17"/>
    <n v="1711"/>
  </r>
  <r>
    <x v="11"/>
    <x v="12"/>
    <x v="233"/>
    <x v="18"/>
    <n v="1187"/>
  </r>
  <r>
    <x v="11"/>
    <x v="12"/>
    <x v="234"/>
    <x v="18"/>
    <n v="751"/>
  </r>
  <r>
    <x v="11"/>
    <x v="12"/>
    <x v="235"/>
    <x v="18"/>
    <n v="165"/>
  </r>
  <r>
    <x v="11"/>
    <x v="12"/>
    <x v="237"/>
    <x v="18"/>
    <n v="317"/>
  </r>
  <r>
    <x v="11"/>
    <x v="12"/>
    <x v="238"/>
    <x v="18"/>
    <n v="2"/>
  </r>
  <r>
    <x v="11"/>
    <x v="12"/>
    <x v="240"/>
    <x v="18"/>
    <n v="215"/>
  </r>
  <r>
    <x v="11"/>
    <x v="12"/>
    <x v="242"/>
    <x v="18"/>
    <n v="36"/>
  </r>
  <r>
    <x v="11"/>
    <x v="12"/>
    <x v="243"/>
    <x v="18"/>
    <n v="2"/>
  </r>
  <r>
    <x v="11"/>
    <x v="12"/>
    <x v="244"/>
    <x v="18"/>
    <n v="306"/>
  </r>
  <r>
    <x v="11"/>
    <x v="12"/>
    <x v="245"/>
    <x v="18"/>
    <n v="2327"/>
  </r>
  <r>
    <x v="11"/>
    <x v="12"/>
    <x v="246"/>
    <x v="18"/>
    <n v="1227"/>
  </r>
  <r>
    <x v="11"/>
    <x v="12"/>
    <x v="247"/>
    <x v="18"/>
    <n v="910"/>
  </r>
  <r>
    <x v="11"/>
    <x v="12"/>
    <x v="248"/>
    <x v="18"/>
    <n v="1088"/>
  </r>
  <r>
    <x v="11"/>
    <x v="12"/>
    <x v="249"/>
    <x v="18"/>
    <n v="2905"/>
  </r>
  <r>
    <x v="11"/>
    <x v="12"/>
    <x v="250"/>
    <x v="18"/>
    <n v="419"/>
  </r>
  <r>
    <x v="11"/>
    <x v="12"/>
    <x v="253"/>
    <x v="18"/>
    <n v="8"/>
  </r>
  <r>
    <x v="11"/>
    <x v="12"/>
    <x v="254"/>
    <x v="18"/>
    <n v="84"/>
  </r>
  <r>
    <x v="11"/>
    <x v="12"/>
    <x v="255"/>
    <x v="18"/>
    <n v="3195"/>
  </r>
  <r>
    <x v="11"/>
    <x v="12"/>
    <x v="256"/>
    <x v="18"/>
    <n v="4647"/>
  </r>
  <r>
    <x v="11"/>
    <x v="12"/>
    <x v="257"/>
    <x v="18"/>
    <n v="2375"/>
  </r>
  <r>
    <x v="11"/>
    <x v="12"/>
    <x v="238"/>
    <x v="19"/>
    <n v="4"/>
  </r>
  <r>
    <x v="11"/>
    <x v="12"/>
    <x v="244"/>
    <x v="19"/>
    <n v="8"/>
  </r>
  <r>
    <x v="11"/>
    <x v="12"/>
    <x v="236"/>
    <x v="20"/>
    <n v="6"/>
  </r>
  <r>
    <x v="11"/>
    <x v="12"/>
    <x v="240"/>
    <x v="20"/>
    <n v="1"/>
  </r>
  <r>
    <x v="11"/>
    <x v="12"/>
    <x v="244"/>
    <x v="20"/>
    <n v="12"/>
  </r>
  <r>
    <x v="11"/>
    <x v="12"/>
    <x v="250"/>
    <x v="20"/>
    <n v="13"/>
  </r>
  <r>
    <x v="11"/>
    <x v="12"/>
    <x v="233"/>
    <x v="42"/>
    <n v="3339"/>
  </r>
  <r>
    <x v="11"/>
    <x v="12"/>
    <x v="234"/>
    <x v="42"/>
    <n v="2375"/>
  </r>
  <r>
    <x v="11"/>
    <x v="12"/>
    <x v="235"/>
    <x v="42"/>
    <n v="1045"/>
  </r>
  <r>
    <x v="11"/>
    <x v="12"/>
    <x v="236"/>
    <x v="42"/>
    <n v="525"/>
  </r>
  <r>
    <x v="11"/>
    <x v="12"/>
    <x v="237"/>
    <x v="42"/>
    <n v="1227"/>
  </r>
  <r>
    <x v="11"/>
    <x v="12"/>
    <x v="238"/>
    <x v="42"/>
    <n v="6004"/>
  </r>
  <r>
    <x v="11"/>
    <x v="12"/>
    <x v="239"/>
    <x v="42"/>
    <n v="1029"/>
  </r>
  <r>
    <x v="11"/>
    <x v="12"/>
    <x v="240"/>
    <x v="42"/>
    <n v="1632"/>
  </r>
  <r>
    <x v="11"/>
    <x v="12"/>
    <x v="241"/>
    <x v="42"/>
    <n v="6718"/>
  </r>
  <r>
    <x v="11"/>
    <x v="12"/>
    <x v="242"/>
    <x v="42"/>
    <n v="2957"/>
  </r>
  <r>
    <x v="11"/>
    <x v="12"/>
    <x v="243"/>
    <x v="42"/>
    <n v="4773"/>
  </r>
  <r>
    <x v="11"/>
    <x v="12"/>
    <x v="258"/>
    <x v="42"/>
    <n v="888"/>
  </r>
  <r>
    <x v="11"/>
    <x v="12"/>
    <x v="244"/>
    <x v="42"/>
    <n v="9211"/>
  </r>
  <r>
    <x v="11"/>
    <x v="12"/>
    <x v="245"/>
    <x v="42"/>
    <n v="2736"/>
  </r>
  <r>
    <x v="11"/>
    <x v="12"/>
    <x v="246"/>
    <x v="42"/>
    <n v="2030"/>
  </r>
  <r>
    <x v="11"/>
    <x v="12"/>
    <x v="247"/>
    <x v="42"/>
    <n v="3440"/>
  </r>
  <r>
    <x v="11"/>
    <x v="12"/>
    <x v="248"/>
    <x v="42"/>
    <n v="4263"/>
  </r>
  <r>
    <x v="11"/>
    <x v="12"/>
    <x v="249"/>
    <x v="42"/>
    <n v="4074"/>
  </r>
  <r>
    <x v="11"/>
    <x v="12"/>
    <x v="250"/>
    <x v="42"/>
    <n v="2841"/>
  </r>
  <r>
    <x v="11"/>
    <x v="12"/>
    <x v="251"/>
    <x v="42"/>
    <n v="2072"/>
  </r>
  <r>
    <x v="11"/>
    <x v="12"/>
    <x v="252"/>
    <x v="42"/>
    <n v="645"/>
  </r>
  <r>
    <x v="11"/>
    <x v="12"/>
    <x v="253"/>
    <x v="42"/>
    <n v="1632"/>
  </r>
  <r>
    <x v="11"/>
    <x v="12"/>
    <x v="254"/>
    <x v="42"/>
    <n v="3487"/>
  </r>
  <r>
    <x v="11"/>
    <x v="12"/>
    <x v="255"/>
    <x v="42"/>
    <n v="1388"/>
  </r>
  <r>
    <x v="11"/>
    <x v="12"/>
    <x v="256"/>
    <x v="42"/>
    <n v="5890"/>
  </r>
  <r>
    <x v="11"/>
    <x v="12"/>
    <x v="257"/>
    <x v="42"/>
    <n v="6062"/>
  </r>
  <r>
    <x v="11"/>
    <x v="12"/>
    <x v="233"/>
    <x v="21"/>
    <n v="3896"/>
  </r>
  <r>
    <x v="11"/>
    <x v="12"/>
    <x v="234"/>
    <x v="21"/>
    <n v="2246"/>
  </r>
  <r>
    <x v="11"/>
    <x v="12"/>
    <x v="235"/>
    <x v="21"/>
    <n v="1141"/>
  </r>
  <r>
    <x v="11"/>
    <x v="12"/>
    <x v="236"/>
    <x v="21"/>
    <n v="658"/>
  </r>
  <r>
    <x v="11"/>
    <x v="12"/>
    <x v="237"/>
    <x v="21"/>
    <n v="1300"/>
  </r>
  <r>
    <x v="11"/>
    <x v="12"/>
    <x v="238"/>
    <x v="21"/>
    <n v="5139"/>
  </r>
  <r>
    <x v="11"/>
    <x v="12"/>
    <x v="239"/>
    <x v="21"/>
    <n v="1046"/>
  </r>
  <r>
    <x v="11"/>
    <x v="12"/>
    <x v="240"/>
    <x v="21"/>
    <n v="1580"/>
  </r>
  <r>
    <x v="11"/>
    <x v="12"/>
    <x v="241"/>
    <x v="21"/>
    <n v="5741"/>
  </r>
  <r>
    <x v="11"/>
    <x v="12"/>
    <x v="242"/>
    <x v="21"/>
    <n v="2216"/>
  </r>
  <r>
    <x v="11"/>
    <x v="12"/>
    <x v="243"/>
    <x v="21"/>
    <n v="3275"/>
  </r>
  <r>
    <x v="11"/>
    <x v="12"/>
    <x v="258"/>
    <x v="21"/>
    <n v="628"/>
  </r>
  <r>
    <x v="11"/>
    <x v="12"/>
    <x v="244"/>
    <x v="21"/>
    <n v="8301"/>
  </r>
  <r>
    <x v="11"/>
    <x v="12"/>
    <x v="245"/>
    <x v="21"/>
    <n v="2835"/>
  </r>
  <r>
    <x v="11"/>
    <x v="12"/>
    <x v="246"/>
    <x v="21"/>
    <n v="2228"/>
  </r>
  <r>
    <x v="11"/>
    <x v="12"/>
    <x v="247"/>
    <x v="21"/>
    <n v="3668"/>
  </r>
  <r>
    <x v="11"/>
    <x v="12"/>
    <x v="248"/>
    <x v="21"/>
    <n v="3071"/>
  </r>
  <r>
    <x v="11"/>
    <x v="12"/>
    <x v="249"/>
    <x v="21"/>
    <n v="3599"/>
  </r>
  <r>
    <x v="11"/>
    <x v="12"/>
    <x v="250"/>
    <x v="21"/>
    <n v="2436"/>
  </r>
  <r>
    <x v="11"/>
    <x v="12"/>
    <x v="251"/>
    <x v="21"/>
    <n v="2273"/>
  </r>
  <r>
    <x v="11"/>
    <x v="12"/>
    <x v="252"/>
    <x v="21"/>
    <n v="881"/>
  </r>
  <r>
    <x v="11"/>
    <x v="12"/>
    <x v="253"/>
    <x v="21"/>
    <n v="2272"/>
  </r>
  <r>
    <x v="11"/>
    <x v="12"/>
    <x v="254"/>
    <x v="21"/>
    <n v="3734"/>
  </r>
  <r>
    <x v="11"/>
    <x v="12"/>
    <x v="255"/>
    <x v="21"/>
    <n v="1394"/>
  </r>
  <r>
    <x v="11"/>
    <x v="12"/>
    <x v="256"/>
    <x v="21"/>
    <n v="4849"/>
  </r>
  <r>
    <x v="11"/>
    <x v="12"/>
    <x v="257"/>
    <x v="21"/>
    <n v="5195"/>
  </r>
  <r>
    <x v="11"/>
    <x v="12"/>
    <x v="233"/>
    <x v="22"/>
    <n v="5163"/>
  </r>
  <r>
    <x v="11"/>
    <x v="12"/>
    <x v="234"/>
    <x v="22"/>
    <n v="14253"/>
  </r>
  <r>
    <x v="11"/>
    <x v="12"/>
    <x v="235"/>
    <x v="22"/>
    <n v="7500"/>
  </r>
  <r>
    <x v="11"/>
    <x v="12"/>
    <x v="236"/>
    <x v="22"/>
    <n v="5017"/>
  </r>
  <r>
    <x v="11"/>
    <x v="12"/>
    <x v="237"/>
    <x v="22"/>
    <n v="106"/>
  </r>
  <r>
    <x v="11"/>
    <x v="12"/>
    <x v="238"/>
    <x v="22"/>
    <n v="59"/>
  </r>
  <r>
    <x v="11"/>
    <x v="12"/>
    <x v="239"/>
    <x v="22"/>
    <n v="26"/>
  </r>
  <r>
    <x v="11"/>
    <x v="12"/>
    <x v="241"/>
    <x v="22"/>
    <n v="31"/>
  </r>
  <r>
    <x v="11"/>
    <x v="12"/>
    <x v="242"/>
    <x v="22"/>
    <n v="26"/>
  </r>
  <r>
    <x v="11"/>
    <x v="12"/>
    <x v="243"/>
    <x v="22"/>
    <n v="79"/>
  </r>
  <r>
    <x v="11"/>
    <x v="12"/>
    <x v="244"/>
    <x v="22"/>
    <n v="130"/>
  </r>
  <r>
    <x v="11"/>
    <x v="12"/>
    <x v="245"/>
    <x v="22"/>
    <n v="7700"/>
  </r>
  <r>
    <x v="11"/>
    <x v="12"/>
    <x v="246"/>
    <x v="22"/>
    <n v="33"/>
  </r>
  <r>
    <x v="11"/>
    <x v="12"/>
    <x v="247"/>
    <x v="22"/>
    <n v="5058"/>
  </r>
  <r>
    <x v="11"/>
    <x v="12"/>
    <x v="248"/>
    <x v="22"/>
    <n v="56"/>
  </r>
  <r>
    <x v="11"/>
    <x v="12"/>
    <x v="249"/>
    <x v="22"/>
    <n v="1582"/>
  </r>
  <r>
    <x v="11"/>
    <x v="12"/>
    <x v="250"/>
    <x v="22"/>
    <n v="57"/>
  </r>
  <r>
    <x v="11"/>
    <x v="12"/>
    <x v="251"/>
    <x v="22"/>
    <n v="3320"/>
  </r>
  <r>
    <x v="11"/>
    <x v="12"/>
    <x v="252"/>
    <x v="22"/>
    <n v="10"/>
  </r>
  <r>
    <x v="11"/>
    <x v="12"/>
    <x v="253"/>
    <x v="22"/>
    <n v="100"/>
  </r>
  <r>
    <x v="11"/>
    <x v="12"/>
    <x v="254"/>
    <x v="22"/>
    <n v="15040"/>
  </r>
  <r>
    <x v="11"/>
    <x v="12"/>
    <x v="255"/>
    <x v="22"/>
    <n v="24"/>
  </r>
  <r>
    <x v="11"/>
    <x v="12"/>
    <x v="256"/>
    <x v="22"/>
    <n v="29908"/>
  </r>
  <r>
    <x v="11"/>
    <x v="12"/>
    <x v="257"/>
    <x v="22"/>
    <n v="70"/>
  </r>
  <r>
    <x v="11"/>
    <x v="12"/>
    <x v="237"/>
    <x v="23"/>
    <n v="6"/>
  </r>
  <r>
    <x v="11"/>
    <x v="12"/>
    <x v="238"/>
    <x v="23"/>
    <n v="639"/>
  </r>
  <r>
    <x v="11"/>
    <x v="12"/>
    <x v="239"/>
    <x v="23"/>
    <n v="59"/>
  </r>
  <r>
    <x v="11"/>
    <x v="12"/>
    <x v="240"/>
    <x v="23"/>
    <n v="33"/>
  </r>
  <r>
    <x v="11"/>
    <x v="12"/>
    <x v="241"/>
    <x v="23"/>
    <n v="72"/>
  </r>
  <r>
    <x v="11"/>
    <x v="12"/>
    <x v="242"/>
    <x v="23"/>
    <n v="7"/>
  </r>
  <r>
    <x v="11"/>
    <x v="12"/>
    <x v="243"/>
    <x v="23"/>
    <n v="181"/>
  </r>
  <r>
    <x v="11"/>
    <x v="12"/>
    <x v="258"/>
    <x v="23"/>
    <n v="25"/>
  </r>
  <r>
    <x v="11"/>
    <x v="12"/>
    <x v="244"/>
    <x v="23"/>
    <n v="521"/>
  </r>
  <r>
    <x v="11"/>
    <x v="12"/>
    <x v="250"/>
    <x v="23"/>
    <n v="2"/>
  </r>
  <r>
    <x v="11"/>
    <x v="12"/>
    <x v="254"/>
    <x v="23"/>
    <n v="13"/>
  </r>
  <r>
    <x v="11"/>
    <x v="12"/>
    <x v="256"/>
    <x v="23"/>
    <n v="267"/>
  </r>
  <r>
    <x v="11"/>
    <x v="12"/>
    <x v="257"/>
    <x v="23"/>
    <n v="310"/>
  </r>
  <r>
    <x v="11"/>
    <x v="12"/>
    <x v="233"/>
    <x v="24"/>
    <n v="1"/>
  </r>
  <r>
    <x v="11"/>
    <x v="12"/>
    <x v="237"/>
    <x v="24"/>
    <n v="2"/>
  </r>
  <r>
    <x v="11"/>
    <x v="12"/>
    <x v="238"/>
    <x v="24"/>
    <n v="146"/>
  </r>
  <r>
    <x v="11"/>
    <x v="12"/>
    <x v="239"/>
    <x v="24"/>
    <n v="288"/>
  </r>
  <r>
    <x v="11"/>
    <x v="12"/>
    <x v="240"/>
    <x v="24"/>
    <n v="612"/>
  </r>
  <r>
    <x v="11"/>
    <x v="12"/>
    <x v="241"/>
    <x v="24"/>
    <n v="922"/>
  </r>
  <r>
    <x v="11"/>
    <x v="12"/>
    <x v="242"/>
    <x v="24"/>
    <n v="34"/>
  </r>
  <r>
    <x v="11"/>
    <x v="12"/>
    <x v="243"/>
    <x v="24"/>
    <n v="375"/>
  </r>
  <r>
    <x v="11"/>
    <x v="12"/>
    <x v="258"/>
    <x v="24"/>
    <n v="3"/>
  </r>
  <r>
    <x v="11"/>
    <x v="12"/>
    <x v="244"/>
    <x v="24"/>
    <n v="276"/>
  </r>
  <r>
    <x v="11"/>
    <x v="12"/>
    <x v="254"/>
    <x v="24"/>
    <n v="66"/>
  </r>
  <r>
    <x v="11"/>
    <x v="12"/>
    <x v="256"/>
    <x v="24"/>
    <n v="229"/>
  </r>
  <r>
    <x v="11"/>
    <x v="12"/>
    <x v="257"/>
    <x v="24"/>
    <n v="515"/>
  </r>
  <r>
    <x v="11"/>
    <x v="12"/>
    <x v="233"/>
    <x v="25"/>
    <n v="18516"/>
  </r>
  <r>
    <x v="11"/>
    <x v="12"/>
    <x v="234"/>
    <x v="25"/>
    <n v="19233"/>
  </r>
  <r>
    <x v="11"/>
    <x v="12"/>
    <x v="235"/>
    <x v="25"/>
    <n v="3288"/>
  </r>
  <r>
    <x v="11"/>
    <x v="12"/>
    <x v="236"/>
    <x v="25"/>
    <n v="8597"/>
  </r>
  <r>
    <x v="11"/>
    <x v="12"/>
    <x v="237"/>
    <x v="25"/>
    <n v="10556"/>
  </r>
  <r>
    <x v="11"/>
    <x v="12"/>
    <x v="238"/>
    <x v="25"/>
    <n v="22159"/>
  </r>
  <r>
    <x v="11"/>
    <x v="12"/>
    <x v="239"/>
    <x v="25"/>
    <n v="4307"/>
  </r>
  <r>
    <x v="11"/>
    <x v="12"/>
    <x v="240"/>
    <x v="25"/>
    <n v="2398"/>
  </r>
  <r>
    <x v="11"/>
    <x v="12"/>
    <x v="241"/>
    <x v="25"/>
    <n v="24126"/>
  </r>
  <r>
    <x v="11"/>
    <x v="12"/>
    <x v="242"/>
    <x v="25"/>
    <n v="7456"/>
  </r>
  <r>
    <x v="11"/>
    <x v="12"/>
    <x v="243"/>
    <x v="25"/>
    <n v="10596"/>
  </r>
  <r>
    <x v="11"/>
    <x v="12"/>
    <x v="258"/>
    <x v="25"/>
    <n v="1208"/>
  </r>
  <r>
    <x v="11"/>
    <x v="12"/>
    <x v="244"/>
    <x v="25"/>
    <n v="36874"/>
  </r>
  <r>
    <x v="11"/>
    <x v="12"/>
    <x v="245"/>
    <x v="25"/>
    <n v="19541"/>
  </r>
  <r>
    <x v="11"/>
    <x v="12"/>
    <x v="246"/>
    <x v="25"/>
    <n v="19398"/>
  </r>
  <r>
    <x v="11"/>
    <x v="12"/>
    <x v="247"/>
    <x v="25"/>
    <n v="27051"/>
  </r>
  <r>
    <x v="11"/>
    <x v="12"/>
    <x v="248"/>
    <x v="25"/>
    <n v="25882"/>
  </r>
  <r>
    <x v="11"/>
    <x v="12"/>
    <x v="249"/>
    <x v="25"/>
    <n v="20524"/>
  </r>
  <r>
    <x v="11"/>
    <x v="12"/>
    <x v="250"/>
    <x v="25"/>
    <n v="17156"/>
  </r>
  <r>
    <x v="11"/>
    <x v="12"/>
    <x v="251"/>
    <x v="25"/>
    <n v="11006"/>
  </r>
  <r>
    <x v="11"/>
    <x v="12"/>
    <x v="252"/>
    <x v="25"/>
    <n v="5132"/>
  </r>
  <r>
    <x v="11"/>
    <x v="12"/>
    <x v="253"/>
    <x v="25"/>
    <n v="11664"/>
  </r>
  <r>
    <x v="11"/>
    <x v="12"/>
    <x v="254"/>
    <x v="25"/>
    <n v="23270"/>
  </r>
  <r>
    <x v="11"/>
    <x v="12"/>
    <x v="255"/>
    <x v="25"/>
    <n v="11050"/>
  </r>
  <r>
    <x v="11"/>
    <x v="12"/>
    <x v="256"/>
    <x v="25"/>
    <n v="37203"/>
  </r>
  <r>
    <x v="11"/>
    <x v="12"/>
    <x v="257"/>
    <x v="25"/>
    <n v="34224"/>
  </r>
  <r>
    <x v="11"/>
    <x v="12"/>
    <x v="238"/>
    <x v="26"/>
    <n v="18"/>
  </r>
  <r>
    <x v="11"/>
    <x v="12"/>
    <x v="242"/>
    <x v="26"/>
    <n v="9"/>
  </r>
  <r>
    <x v="11"/>
    <x v="12"/>
    <x v="243"/>
    <x v="26"/>
    <n v="377"/>
  </r>
  <r>
    <x v="11"/>
    <x v="12"/>
    <x v="244"/>
    <x v="26"/>
    <n v="11"/>
  </r>
  <r>
    <x v="11"/>
    <x v="12"/>
    <x v="245"/>
    <x v="26"/>
    <n v="1"/>
  </r>
  <r>
    <x v="11"/>
    <x v="12"/>
    <x v="249"/>
    <x v="26"/>
    <n v="11"/>
  </r>
  <r>
    <x v="11"/>
    <x v="12"/>
    <x v="254"/>
    <x v="26"/>
    <n v="3"/>
  </r>
  <r>
    <x v="11"/>
    <x v="12"/>
    <x v="256"/>
    <x v="26"/>
    <n v="29"/>
  </r>
  <r>
    <x v="11"/>
    <x v="12"/>
    <x v="257"/>
    <x v="26"/>
    <n v="22"/>
  </r>
  <r>
    <x v="11"/>
    <x v="12"/>
    <x v="233"/>
    <x v="27"/>
    <n v="1"/>
  </r>
  <r>
    <x v="11"/>
    <x v="12"/>
    <x v="243"/>
    <x v="27"/>
    <n v="244"/>
  </r>
  <r>
    <x v="11"/>
    <x v="12"/>
    <x v="233"/>
    <x v="28"/>
    <n v="1"/>
  </r>
  <r>
    <x v="11"/>
    <x v="12"/>
    <x v="236"/>
    <x v="28"/>
    <n v="1"/>
  </r>
  <r>
    <x v="11"/>
    <x v="12"/>
    <x v="237"/>
    <x v="28"/>
    <n v="6"/>
  </r>
  <r>
    <x v="11"/>
    <x v="12"/>
    <x v="238"/>
    <x v="28"/>
    <n v="12"/>
  </r>
  <r>
    <x v="11"/>
    <x v="12"/>
    <x v="239"/>
    <x v="28"/>
    <n v="13"/>
  </r>
  <r>
    <x v="11"/>
    <x v="12"/>
    <x v="241"/>
    <x v="28"/>
    <n v="2"/>
  </r>
  <r>
    <x v="11"/>
    <x v="12"/>
    <x v="242"/>
    <x v="28"/>
    <n v="28"/>
  </r>
  <r>
    <x v="11"/>
    <x v="12"/>
    <x v="243"/>
    <x v="28"/>
    <n v="916"/>
  </r>
  <r>
    <x v="11"/>
    <x v="12"/>
    <x v="258"/>
    <x v="28"/>
    <n v="2"/>
  </r>
  <r>
    <x v="11"/>
    <x v="12"/>
    <x v="244"/>
    <x v="28"/>
    <n v="15"/>
  </r>
  <r>
    <x v="11"/>
    <x v="12"/>
    <x v="245"/>
    <x v="28"/>
    <n v="1"/>
  </r>
  <r>
    <x v="11"/>
    <x v="12"/>
    <x v="246"/>
    <x v="28"/>
    <n v="1"/>
  </r>
  <r>
    <x v="11"/>
    <x v="12"/>
    <x v="247"/>
    <x v="28"/>
    <n v="33"/>
  </r>
  <r>
    <x v="11"/>
    <x v="12"/>
    <x v="248"/>
    <x v="28"/>
    <n v="2"/>
  </r>
  <r>
    <x v="11"/>
    <x v="12"/>
    <x v="249"/>
    <x v="28"/>
    <n v="16"/>
  </r>
  <r>
    <x v="11"/>
    <x v="12"/>
    <x v="250"/>
    <x v="28"/>
    <n v="1"/>
  </r>
  <r>
    <x v="11"/>
    <x v="12"/>
    <x v="251"/>
    <x v="28"/>
    <n v="1"/>
  </r>
  <r>
    <x v="11"/>
    <x v="12"/>
    <x v="254"/>
    <x v="28"/>
    <n v="12"/>
  </r>
  <r>
    <x v="11"/>
    <x v="12"/>
    <x v="255"/>
    <x v="28"/>
    <n v="2"/>
  </r>
  <r>
    <x v="11"/>
    <x v="12"/>
    <x v="256"/>
    <x v="28"/>
    <n v="40"/>
  </r>
  <r>
    <x v="11"/>
    <x v="12"/>
    <x v="257"/>
    <x v="28"/>
    <n v="28"/>
  </r>
  <r>
    <x v="11"/>
    <x v="12"/>
    <x v="233"/>
    <x v="29"/>
    <n v="18579"/>
  </r>
  <r>
    <x v="11"/>
    <x v="12"/>
    <x v="234"/>
    <x v="29"/>
    <n v="19233"/>
  </r>
  <r>
    <x v="11"/>
    <x v="12"/>
    <x v="235"/>
    <x v="29"/>
    <n v="3288"/>
  </r>
  <r>
    <x v="11"/>
    <x v="12"/>
    <x v="236"/>
    <x v="29"/>
    <n v="8598"/>
  </r>
  <r>
    <x v="11"/>
    <x v="12"/>
    <x v="237"/>
    <x v="29"/>
    <n v="10579"/>
  </r>
  <r>
    <x v="11"/>
    <x v="12"/>
    <x v="238"/>
    <x v="29"/>
    <n v="22974"/>
  </r>
  <r>
    <x v="11"/>
    <x v="12"/>
    <x v="239"/>
    <x v="29"/>
    <n v="4682"/>
  </r>
  <r>
    <x v="11"/>
    <x v="12"/>
    <x v="240"/>
    <x v="29"/>
    <n v="3086"/>
  </r>
  <r>
    <x v="11"/>
    <x v="12"/>
    <x v="241"/>
    <x v="29"/>
    <n v="25169"/>
  </r>
  <r>
    <x v="11"/>
    <x v="12"/>
    <x v="242"/>
    <x v="29"/>
    <n v="7555"/>
  </r>
  <r>
    <x v="11"/>
    <x v="12"/>
    <x v="243"/>
    <x v="29"/>
    <n v="12727"/>
  </r>
  <r>
    <x v="11"/>
    <x v="12"/>
    <x v="258"/>
    <x v="29"/>
    <n v="1238"/>
  </r>
  <r>
    <x v="11"/>
    <x v="12"/>
    <x v="244"/>
    <x v="29"/>
    <n v="37741"/>
  </r>
  <r>
    <x v="11"/>
    <x v="12"/>
    <x v="245"/>
    <x v="29"/>
    <n v="19543"/>
  </r>
  <r>
    <x v="11"/>
    <x v="12"/>
    <x v="246"/>
    <x v="29"/>
    <n v="19429"/>
  </r>
  <r>
    <x v="11"/>
    <x v="12"/>
    <x v="247"/>
    <x v="29"/>
    <n v="27165"/>
  </r>
  <r>
    <x v="11"/>
    <x v="12"/>
    <x v="248"/>
    <x v="29"/>
    <n v="25894"/>
  </r>
  <r>
    <x v="11"/>
    <x v="12"/>
    <x v="249"/>
    <x v="29"/>
    <n v="20551"/>
  </r>
  <r>
    <x v="11"/>
    <x v="12"/>
    <x v="250"/>
    <x v="29"/>
    <n v="17159"/>
  </r>
  <r>
    <x v="11"/>
    <x v="12"/>
    <x v="251"/>
    <x v="29"/>
    <n v="11007"/>
  </r>
  <r>
    <x v="11"/>
    <x v="12"/>
    <x v="252"/>
    <x v="29"/>
    <n v="5132"/>
  </r>
  <r>
    <x v="11"/>
    <x v="12"/>
    <x v="253"/>
    <x v="29"/>
    <n v="11664"/>
  </r>
  <r>
    <x v="11"/>
    <x v="12"/>
    <x v="254"/>
    <x v="29"/>
    <n v="23374"/>
  </r>
  <r>
    <x v="11"/>
    <x v="12"/>
    <x v="255"/>
    <x v="29"/>
    <n v="11052"/>
  </r>
  <r>
    <x v="11"/>
    <x v="12"/>
    <x v="256"/>
    <x v="29"/>
    <n v="37780"/>
  </r>
  <r>
    <x v="11"/>
    <x v="12"/>
    <x v="257"/>
    <x v="29"/>
    <n v="35125"/>
  </r>
  <r>
    <x v="11"/>
    <x v="12"/>
    <x v="233"/>
    <x v="37"/>
    <n v="1723"/>
  </r>
  <r>
    <x v="11"/>
    <x v="12"/>
    <x v="234"/>
    <x v="37"/>
    <n v="578"/>
  </r>
  <r>
    <x v="11"/>
    <x v="12"/>
    <x v="235"/>
    <x v="37"/>
    <n v="496"/>
  </r>
  <r>
    <x v="11"/>
    <x v="12"/>
    <x v="236"/>
    <x v="37"/>
    <n v="305"/>
  </r>
  <r>
    <x v="11"/>
    <x v="12"/>
    <x v="238"/>
    <x v="37"/>
    <n v="1474"/>
  </r>
  <r>
    <x v="11"/>
    <x v="12"/>
    <x v="239"/>
    <x v="37"/>
    <n v="423"/>
  </r>
  <r>
    <x v="11"/>
    <x v="12"/>
    <x v="240"/>
    <x v="37"/>
    <n v="136"/>
  </r>
  <r>
    <x v="11"/>
    <x v="12"/>
    <x v="241"/>
    <x v="37"/>
    <n v="1786"/>
  </r>
  <r>
    <x v="11"/>
    <x v="12"/>
    <x v="242"/>
    <x v="37"/>
    <n v="1306"/>
  </r>
  <r>
    <x v="11"/>
    <x v="12"/>
    <x v="243"/>
    <x v="37"/>
    <n v="456"/>
  </r>
  <r>
    <x v="11"/>
    <x v="12"/>
    <x v="258"/>
    <x v="37"/>
    <n v="8"/>
  </r>
  <r>
    <x v="11"/>
    <x v="12"/>
    <x v="244"/>
    <x v="37"/>
    <n v="2595"/>
  </r>
  <r>
    <x v="11"/>
    <x v="12"/>
    <x v="245"/>
    <x v="37"/>
    <n v="151"/>
  </r>
  <r>
    <x v="11"/>
    <x v="12"/>
    <x v="246"/>
    <x v="37"/>
    <n v="138"/>
  </r>
  <r>
    <x v="11"/>
    <x v="12"/>
    <x v="247"/>
    <x v="37"/>
    <n v="254"/>
  </r>
  <r>
    <x v="11"/>
    <x v="12"/>
    <x v="248"/>
    <x v="37"/>
    <n v="136"/>
  </r>
  <r>
    <x v="11"/>
    <x v="12"/>
    <x v="249"/>
    <x v="37"/>
    <n v="733"/>
  </r>
  <r>
    <x v="11"/>
    <x v="12"/>
    <x v="250"/>
    <x v="37"/>
    <n v="375"/>
  </r>
  <r>
    <x v="11"/>
    <x v="12"/>
    <x v="251"/>
    <x v="37"/>
    <n v="1017"/>
  </r>
  <r>
    <x v="11"/>
    <x v="12"/>
    <x v="253"/>
    <x v="37"/>
    <n v="276"/>
  </r>
  <r>
    <x v="11"/>
    <x v="12"/>
    <x v="254"/>
    <x v="37"/>
    <n v="682"/>
  </r>
  <r>
    <x v="11"/>
    <x v="12"/>
    <x v="255"/>
    <x v="37"/>
    <n v="233"/>
  </r>
  <r>
    <x v="11"/>
    <x v="12"/>
    <x v="256"/>
    <x v="37"/>
    <n v="556"/>
  </r>
  <r>
    <x v="11"/>
    <x v="12"/>
    <x v="257"/>
    <x v="37"/>
    <n v="620"/>
  </r>
  <r>
    <x v="11"/>
    <x v="12"/>
    <x v="233"/>
    <x v="38"/>
    <n v="394"/>
  </r>
  <r>
    <x v="11"/>
    <x v="12"/>
    <x v="235"/>
    <x v="38"/>
    <n v="110"/>
  </r>
  <r>
    <x v="11"/>
    <x v="12"/>
    <x v="236"/>
    <x v="38"/>
    <n v="11"/>
  </r>
  <r>
    <x v="11"/>
    <x v="12"/>
    <x v="238"/>
    <x v="38"/>
    <n v="65"/>
  </r>
  <r>
    <x v="11"/>
    <x v="12"/>
    <x v="239"/>
    <x v="38"/>
    <n v="160"/>
  </r>
  <r>
    <x v="11"/>
    <x v="12"/>
    <x v="240"/>
    <x v="38"/>
    <n v="10"/>
  </r>
  <r>
    <x v="11"/>
    <x v="12"/>
    <x v="242"/>
    <x v="38"/>
    <n v="70"/>
  </r>
  <r>
    <x v="11"/>
    <x v="12"/>
    <x v="243"/>
    <x v="38"/>
    <n v="55"/>
  </r>
  <r>
    <x v="11"/>
    <x v="12"/>
    <x v="244"/>
    <x v="38"/>
    <n v="218"/>
  </r>
  <r>
    <x v="11"/>
    <x v="12"/>
    <x v="247"/>
    <x v="38"/>
    <n v="50"/>
  </r>
  <r>
    <x v="11"/>
    <x v="12"/>
    <x v="249"/>
    <x v="38"/>
    <n v="73"/>
  </r>
  <r>
    <x v="11"/>
    <x v="12"/>
    <x v="251"/>
    <x v="38"/>
    <n v="153"/>
  </r>
  <r>
    <x v="11"/>
    <x v="12"/>
    <x v="252"/>
    <x v="38"/>
    <n v="82"/>
  </r>
  <r>
    <x v="11"/>
    <x v="12"/>
    <x v="253"/>
    <x v="38"/>
    <n v="117"/>
  </r>
  <r>
    <x v="11"/>
    <x v="12"/>
    <x v="256"/>
    <x v="38"/>
    <n v="4"/>
  </r>
  <r>
    <x v="11"/>
    <x v="12"/>
    <x v="257"/>
    <x v="38"/>
    <n v="15"/>
  </r>
  <r>
    <x v="11"/>
    <x v="12"/>
    <x v="236"/>
    <x v="39"/>
    <n v="3"/>
  </r>
  <r>
    <x v="11"/>
    <x v="12"/>
    <x v="238"/>
    <x v="39"/>
    <n v="7"/>
  </r>
  <r>
    <x v="11"/>
    <x v="12"/>
    <x v="241"/>
    <x v="39"/>
    <n v="13"/>
  </r>
  <r>
    <x v="11"/>
    <x v="12"/>
    <x v="242"/>
    <x v="39"/>
    <n v="23"/>
  </r>
  <r>
    <x v="11"/>
    <x v="12"/>
    <x v="244"/>
    <x v="39"/>
    <n v="16"/>
  </r>
  <r>
    <x v="11"/>
    <x v="12"/>
    <x v="247"/>
    <x v="39"/>
    <n v="4"/>
  </r>
  <r>
    <x v="11"/>
    <x v="12"/>
    <x v="256"/>
    <x v="39"/>
    <n v="6"/>
  </r>
  <r>
    <x v="11"/>
    <x v="12"/>
    <x v="238"/>
    <x v="40"/>
    <n v="37"/>
  </r>
  <r>
    <x v="11"/>
    <x v="12"/>
    <x v="241"/>
    <x v="40"/>
    <n v="27"/>
  </r>
  <r>
    <x v="11"/>
    <x v="12"/>
    <x v="242"/>
    <x v="40"/>
    <n v="9"/>
  </r>
  <r>
    <x v="11"/>
    <x v="12"/>
    <x v="233"/>
    <x v="30"/>
    <n v="57"/>
  </r>
  <r>
    <x v="11"/>
    <x v="12"/>
    <x v="234"/>
    <x v="30"/>
    <n v="90"/>
  </r>
  <r>
    <x v="11"/>
    <x v="12"/>
    <x v="235"/>
    <x v="30"/>
    <n v="15"/>
  </r>
  <r>
    <x v="11"/>
    <x v="12"/>
    <x v="237"/>
    <x v="30"/>
    <n v="26"/>
  </r>
  <r>
    <x v="11"/>
    <x v="12"/>
    <x v="240"/>
    <x v="30"/>
    <n v="14"/>
  </r>
  <r>
    <x v="11"/>
    <x v="12"/>
    <x v="241"/>
    <x v="30"/>
    <n v="1"/>
  </r>
  <r>
    <x v="11"/>
    <x v="12"/>
    <x v="243"/>
    <x v="30"/>
    <n v="16"/>
  </r>
  <r>
    <x v="11"/>
    <x v="12"/>
    <x v="244"/>
    <x v="30"/>
    <n v="39"/>
  </r>
  <r>
    <x v="11"/>
    <x v="12"/>
    <x v="245"/>
    <x v="30"/>
    <n v="92"/>
  </r>
  <r>
    <x v="11"/>
    <x v="12"/>
    <x v="246"/>
    <x v="30"/>
    <n v="58"/>
  </r>
  <r>
    <x v="11"/>
    <x v="12"/>
    <x v="247"/>
    <x v="30"/>
    <n v="13"/>
  </r>
  <r>
    <x v="11"/>
    <x v="12"/>
    <x v="249"/>
    <x v="30"/>
    <n v="170"/>
  </r>
  <r>
    <x v="11"/>
    <x v="12"/>
    <x v="250"/>
    <x v="30"/>
    <n v="1"/>
  </r>
  <r>
    <x v="11"/>
    <x v="12"/>
    <x v="255"/>
    <x v="30"/>
    <n v="90"/>
  </r>
  <r>
    <x v="11"/>
    <x v="12"/>
    <x v="256"/>
    <x v="30"/>
    <n v="409"/>
  </r>
  <r>
    <x v="11"/>
    <x v="12"/>
    <x v="257"/>
    <x v="30"/>
    <n v="360"/>
  </r>
  <r>
    <x v="11"/>
    <x v="13"/>
    <x v="259"/>
    <x v="0"/>
    <n v="118"/>
  </r>
  <r>
    <x v="11"/>
    <x v="13"/>
    <x v="260"/>
    <x v="0"/>
    <n v="67"/>
  </r>
  <r>
    <x v="11"/>
    <x v="13"/>
    <x v="261"/>
    <x v="0"/>
    <n v="111"/>
  </r>
  <r>
    <x v="11"/>
    <x v="13"/>
    <x v="262"/>
    <x v="0"/>
    <n v="52"/>
  </r>
  <r>
    <x v="11"/>
    <x v="13"/>
    <x v="263"/>
    <x v="0"/>
    <n v="33"/>
  </r>
  <r>
    <x v="11"/>
    <x v="13"/>
    <x v="264"/>
    <x v="0"/>
    <n v="32"/>
  </r>
  <r>
    <x v="11"/>
    <x v="13"/>
    <x v="266"/>
    <x v="0"/>
    <n v="11"/>
  </r>
  <r>
    <x v="11"/>
    <x v="13"/>
    <x v="267"/>
    <x v="0"/>
    <n v="45"/>
  </r>
  <r>
    <x v="11"/>
    <x v="13"/>
    <x v="269"/>
    <x v="0"/>
    <n v="11"/>
  </r>
  <r>
    <x v="11"/>
    <x v="13"/>
    <x v="270"/>
    <x v="0"/>
    <n v="52"/>
  </r>
  <r>
    <x v="11"/>
    <x v="13"/>
    <x v="271"/>
    <x v="0"/>
    <n v="24"/>
  </r>
  <r>
    <x v="11"/>
    <x v="13"/>
    <x v="272"/>
    <x v="0"/>
    <n v="57"/>
  </r>
  <r>
    <x v="11"/>
    <x v="13"/>
    <x v="274"/>
    <x v="0"/>
    <n v="2"/>
  </r>
  <r>
    <x v="11"/>
    <x v="13"/>
    <x v="275"/>
    <x v="0"/>
    <n v="104"/>
  </r>
  <r>
    <x v="11"/>
    <x v="13"/>
    <x v="276"/>
    <x v="0"/>
    <n v="57"/>
  </r>
  <r>
    <x v="11"/>
    <x v="13"/>
    <x v="277"/>
    <x v="0"/>
    <n v="106"/>
  </r>
  <r>
    <x v="11"/>
    <x v="13"/>
    <x v="278"/>
    <x v="0"/>
    <n v="145"/>
  </r>
  <r>
    <x v="11"/>
    <x v="13"/>
    <x v="279"/>
    <x v="0"/>
    <n v="325"/>
  </r>
  <r>
    <x v="11"/>
    <x v="13"/>
    <x v="280"/>
    <x v="0"/>
    <n v="26"/>
  </r>
  <r>
    <x v="11"/>
    <x v="13"/>
    <x v="281"/>
    <x v="0"/>
    <n v="44"/>
  </r>
  <r>
    <x v="11"/>
    <x v="13"/>
    <x v="282"/>
    <x v="0"/>
    <n v="281"/>
  </r>
  <r>
    <x v="11"/>
    <x v="13"/>
    <x v="283"/>
    <x v="0"/>
    <n v="244"/>
  </r>
  <r>
    <x v="11"/>
    <x v="13"/>
    <x v="284"/>
    <x v="0"/>
    <n v="131"/>
  </r>
  <r>
    <x v="11"/>
    <x v="13"/>
    <x v="285"/>
    <x v="0"/>
    <n v="148"/>
  </r>
  <r>
    <x v="11"/>
    <x v="13"/>
    <x v="286"/>
    <x v="0"/>
    <n v="247"/>
  </r>
  <r>
    <x v="11"/>
    <x v="13"/>
    <x v="287"/>
    <x v="0"/>
    <n v="238"/>
  </r>
  <r>
    <x v="11"/>
    <x v="13"/>
    <x v="288"/>
    <x v="0"/>
    <n v="190"/>
  </r>
  <r>
    <x v="11"/>
    <x v="13"/>
    <x v="289"/>
    <x v="0"/>
    <n v="215"/>
  </r>
  <r>
    <x v="11"/>
    <x v="13"/>
    <x v="290"/>
    <x v="0"/>
    <n v="67"/>
  </r>
  <r>
    <x v="11"/>
    <x v="13"/>
    <x v="291"/>
    <x v="0"/>
    <n v="158"/>
  </r>
  <r>
    <x v="11"/>
    <x v="13"/>
    <x v="292"/>
    <x v="0"/>
    <n v="187"/>
  </r>
  <r>
    <x v="11"/>
    <x v="13"/>
    <x v="293"/>
    <x v="0"/>
    <n v="169"/>
  </r>
  <r>
    <x v="11"/>
    <x v="13"/>
    <x v="259"/>
    <x v="1"/>
    <n v="11"/>
  </r>
  <r>
    <x v="11"/>
    <x v="13"/>
    <x v="260"/>
    <x v="1"/>
    <n v="5"/>
  </r>
  <r>
    <x v="11"/>
    <x v="13"/>
    <x v="261"/>
    <x v="1"/>
    <n v="13"/>
  </r>
  <r>
    <x v="11"/>
    <x v="13"/>
    <x v="262"/>
    <x v="1"/>
    <n v="6"/>
  </r>
  <r>
    <x v="11"/>
    <x v="13"/>
    <x v="263"/>
    <x v="1"/>
    <n v="8"/>
  </r>
  <r>
    <x v="11"/>
    <x v="13"/>
    <x v="264"/>
    <x v="1"/>
    <n v="2"/>
  </r>
  <r>
    <x v="11"/>
    <x v="13"/>
    <x v="266"/>
    <x v="1"/>
    <n v="2"/>
  </r>
  <r>
    <x v="11"/>
    <x v="13"/>
    <x v="267"/>
    <x v="1"/>
    <n v="9"/>
  </r>
  <r>
    <x v="11"/>
    <x v="13"/>
    <x v="269"/>
    <x v="1"/>
    <n v="4"/>
  </r>
  <r>
    <x v="11"/>
    <x v="13"/>
    <x v="270"/>
    <x v="1"/>
    <n v="6"/>
  </r>
  <r>
    <x v="11"/>
    <x v="13"/>
    <x v="271"/>
    <x v="1"/>
    <n v="5"/>
  </r>
  <r>
    <x v="11"/>
    <x v="13"/>
    <x v="272"/>
    <x v="1"/>
    <n v="7"/>
  </r>
  <r>
    <x v="11"/>
    <x v="13"/>
    <x v="274"/>
    <x v="1"/>
    <n v="1"/>
  </r>
  <r>
    <x v="11"/>
    <x v="13"/>
    <x v="275"/>
    <x v="1"/>
    <n v="7"/>
  </r>
  <r>
    <x v="11"/>
    <x v="13"/>
    <x v="276"/>
    <x v="1"/>
    <n v="5"/>
  </r>
  <r>
    <x v="11"/>
    <x v="13"/>
    <x v="277"/>
    <x v="1"/>
    <n v="10"/>
  </r>
  <r>
    <x v="11"/>
    <x v="13"/>
    <x v="278"/>
    <x v="1"/>
    <n v="16"/>
  </r>
  <r>
    <x v="11"/>
    <x v="13"/>
    <x v="279"/>
    <x v="1"/>
    <n v="21"/>
  </r>
  <r>
    <x v="11"/>
    <x v="13"/>
    <x v="280"/>
    <x v="1"/>
    <n v="3"/>
  </r>
  <r>
    <x v="11"/>
    <x v="13"/>
    <x v="281"/>
    <x v="1"/>
    <n v="1"/>
  </r>
  <r>
    <x v="11"/>
    <x v="13"/>
    <x v="282"/>
    <x v="1"/>
    <n v="9"/>
  </r>
  <r>
    <x v="11"/>
    <x v="13"/>
    <x v="283"/>
    <x v="1"/>
    <n v="19"/>
  </r>
  <r>
    <x v="11"/>
    <x v="13"/>
    <x v="284"/>
    <x v="1"/>
    <n v="11"/>
  </r>
  <r>
    <x v="11"/>
    <x v="13"/>
    <x v="285"/>
    <x v="1"/>
    <n v="10"/>
  </r>
  <r>
    <x v="11"/>
    <x v="13"/>
    <x v="286"/>
    <x v="1"/>
    <n v="22"/>
  </r>
  <r>
    <x v="11"/>
    <x v="13"/>
    <x v="287"/>
    <x v="1"/>
    <n v="21"/>
  </r>
  <r>
    <x v="11"/>
    <x v="13"/>
    <x v="288"/>
    <x v="1"/>
    <n v="14"/>
  </r>
  <r>
    <x v="11"/>
    <x v="13"/>
    <x v="289"/>
    <x v="1"/>
    <n v="15"/>
  </r>
  <r>
    <x v="11"/>
    <x v="13"/>
    <x v="290"/>
    <x v="1"/>
    <n v="8"/>
  </r>
  <r>
    <x v="11"/>
    <x v="13"/>
    <x v="291"/>
    <x v="1"/>
    <n v="14"/>
  </r>
  <r>
    <x v="11"/>
    <x v="13"/>
    <x v="292"/>
    <x v="1"/>
    <n v="10"/>
  </r>
  <r>
    <x v="11"/>
    <x v="13"/>
    <x v="293"/>
    <x v="1"/>
    <n v="17"/>
  </r>
  <r>
    <x v="11"/>
    <x v="13"/>
    <x v="259"/>
    <x v="2"/>
    <n v="67"/>
  </r>
  <r>
    <x v="11"/>
    <x v="13"/>
    <x v="294"/>
    <x v="2"/>
    <n v="14"/>
  </r>
  <r>
    <x v="11"/>
    <x v="13"/>
    <x v="260"/>
    <x v="2"/>
    <n v="20"/>
  </r>
  <r>
    <x v="11"/>
    <x v="13"/>
    <x v="261"/>
    <x v="2"/>
    <n v="121"/>
  </r>
  <r>
    <x v="11"/>
    <x v="13"/>
    <x v="262"/>
    <x v="2"/>
    <n v="34"/>
  </r>
  <r>
    <x v="11"/>
    <x v="13"/>
    <x v="263"/>
    <x v="2"/>
    <n v="58"/>
  </r>
  <r>
    <x v="11"/>
    <x v="13"/>
    <x v="264"/>
    <x v="2"/>
    <n v="31"/>
  </r>
  <r>
    <x v="11"/>
    <x v="13"/>
    <x v="265"/>
    <x v="2"/>
    <n v="23"/>
  </r>
  <r>
    <x v="11"/>
    <x v="13"/>
    <x v="266"/>
    <x v="2"/>
    <n v="101"/>
  </r>
  <r>
    <x v="11"/>
    <x v="13"/>
    <x v="267"/>
    <x v="2"/>
    <n v="195"/>
  </r>
  <r>
    <x v="11"/>
    <x v="13"/>
    <x v="268"/>
    <x v="2"/>
    <n v="35"/>
  </r>
  <r>
    <x v="11"/>
    <x v="13"/>
    <x v="269"/>
    <x v="2"/>
    <n v="100"/>
  </r>
  <r>
    <x v="11"/>
    <x v="13"/>
    <x v="270"/>
    <x v="2"/>
    <n v="101"/>
  </r>
  <r>
    <x v="11"/>
    <x v="13"/>
    <x v="271"/>
    <x v="2"/>
    <n v="27"/>
  </r>
  <r>
    <x v="11"/>
    <x v="13"/>
    <x v="272"/>
    <x v="2"/>
    <n v="73"/>
  </r>
  <r>
    <x v="11"/>
    <x v="13"/>
    <x v="273"/>
    <x v="2"/>
    <n v="17"/>
  </r>
  <r>
    <x v="11"/>
    <x v="13"/>
    <x v="274"/>
    <x v="2"/>
    <n v="5"/>
  </r>
  <r>
    <x v="11"/>
    <x v="13"/>
    <x v="275"/>
    <x v="2"/>
    <n v="38"/>
  </r>
  <r>
    <x v="11"/>
    <x v="13"/>
    <x v="276"/>
    <x v="2"/>
    <n v="78"/>
  </r>
  <r>
    <x v="11"/>
    <x v="13"/>
    <x v="277"/>
    <x v="2"/>
    <n v="96"/>
  </r>
  <r>
    <x v="11"/>
    <x v="13"/>
    <x v="278"/>
    <x v="2"/>
    <n v="181"/>
  </r>
  <r>
    <x v="11"/>
    <x v="13"/>
    <x v="279"/>
    <x v="2"/>
    <n v="111"/>
  </r>
  <r>
    <x v="11"/>
    <x v="13"/>
    <x v="280"/>
    <x v="2"/>
    <n v="24"/>
  </r>
  <r>
    <x v="11"/>
    <x v="13"/>
    <x v="281"/>
    <x v="2"/>
    <n v="14"/>
  </r>
  <r>
    <x v="11"/>
    <x v="13"/>
    <x v="282"/>
    <x v="2"/>
    <n v="25"/>
  </r>
  <r>
    <x v="11"/>
    <x v="13"/>
    <x v="283"/>
    <x v="2"/>
    <n v="194"/>
  </r>
  <r>
    <x v="11"/>
    <x v="13"/>
    <x v="284"/>
    <x v="2"/>
    <n v="66"/>
  </r>
  <r>
    <x v="11"/>
    <x v="13"/>
    <x v="285"/>
    <x v="2"/>
    <n v="89"/>
  </r>
  <r>
    <x v="11"/>
    <x v="13"/>
    <x v="286"/>
    <x v="2"/>
    <n v="127"/>
  </r>
  <r>
    <x v="11"/>
    <x v="13"/>
    <x v="287"/>
    <x v="2"/>
    <n v="95"/>
  </r>
  <r>
    <x v="11"/>
    <x v="13"/>
    <x v="288"/>
    <x v="2"/>
    <n v="120"/>
  </r>
  <r>
    <x v="11"/>
    <x v="13"/>
    <x v="289"/>
    <x v="2"/>
    <n v="164"/>
  </r>
  <r>
    <x v="11"/>
    <x v="13"/>
    <x v="290"/>
    <x v="2"/>
    <n v="107"/>
  </r>
  <r>
    <x v="11"/>
    <x v="13"/>
    <x v="291"/>
    <x v="2"/>
    <n v="82"/>
  </r>
  <r>
    <x v="11"/>
    <x v="13"/>
    <x v="292"/>
    <x v="2"/>
    <n v="69"/>
  </r>
  <r>
    <x v="11"/>
    <x v="13"/>
    <x v="293"/>
    <x v="2"/>
    <n v="108"/>
  </r>
  <r>
    <x v="11"/>
    <x v="13"/>
    <x v="275"/>
    <x v="3"/>
    <n v="1"/>
  </r>
  <r>
    <x v="11"/>
    <x v="13"/>
    <x v="281"/>
    <x v="3"/>
    <n v="1"/>
  </r>
  <r>
    <x v="11"/>
    <x v="13"/>
    <x v="261"/>
    <x v="31"/>
    <n v="3"/>
  </r>
  <r>
    <x v="11"/>
    <x v="13"/>
    <x v="266"/>
    <x v="31"/>
    <n v="7"/>
  </r>
  <r>
    <x v="11"/>
    <x v="13"/>
    <x v="267"/>
    <x v="31"/>
    <n v="7"/>
  </r>
  <r>
    <x v="11"/>
    <x v="13"/>
    <x v="269"/>
    <x v="31"/>
    <n v="5"/>
  </r>
  <r>
    <x v="11"/>
    <x v="13"/>
    <x v="270"/>
    <x v="31"/>
    <n v="13"/>
  </r>
  <r>
    <x v="11"/>
    <x v="13"/>
    <x v="277"/>
    <x v="31"/>
    <n v="1"/>
  </r>
  <r>
    <x v="11"/>
    <x v="13"/>
    <x v="282"/>
    <x v="31"/>
    <n v="1"/>
  </r>
  <r>
    <x v="11"/>
    <x v="13"/>
    <x v="286"/>
    <x v="31"/>
    <n v="1"/>
  </r>
  <r>
    <x v="11"/>
    <x v="13"/>
    <x v="259"/>
    <x v="4"/>
    <n v="22"/>
  </r>
  <r>
    <x v="11"/>
    <x v="13"/>
    <x v="294"/>
    <x v="4"/>
    <n v="4"/>
  </r>
  <r>
    <x v="11"/>
    <x v="13"/>
    <x v="260"/>
    <x v="4"/>
    <n v="2"/>
  </r>
  <r>
    <x v="11"/>
    <x v="13"/>
    <x v="261"/>
    <x v="4"/>
    <n v="37"/>
  </r>
  <r>
    <x v="11"/>
    <x v="13"/>
    <x v="262"/>
    <x v="4"/>
    <n v="12"/>
  </r>
  <r>
    <x v="11"/>
    <x v="13"/>
    <x v="263"/>
    <x v="4"/>
    <n v="4"/>
  </r>
  <r>
    <x v="11"/>
    <x v="13"/>
    <x v="264"/>
    <x v="4"/>
    <n v="13"/>
  </r>
  <r>
    <x v="11"/>
    <x v="13"/>
    <x v="265"/>
    <x v="4"/>
    <n v="3"/>
  </r>
  <r>
    <x v="11"/>
    <x v="13"/>
    <x v="266"/>
    <x v="4"/>
    <n v="36"/>
  </r>
  <r>
    <x v="11"/>
    <x v="13"/>
    <x v="267"/>
    <x v="4"/>
    <n v="82"/>
  </r>
  <r>
    <x v="11"/>
    <x v="13"/>
    <x v="268"/>
    <x v="4"/>
    <n v="11"/>
  </r>
  <r>
    <x v="11"/>
    <x v="13"/>
    <x v="269"/>
    <x v="4"/>
    <n v="21"/>
  </r>
  <r>
    <x v="11"/>
    <x v="13"/>
    <x v="270"/>
    <x v="4"/>
    <n v="41"/>
  </r>
  <r>
    <x v="11"/>
    <x v="13"/>
    <x v="271"/>
    <x v="4"/>
    <n v="9"/>
  </r>
  <r>
    <x v="11"/>
    <x v="13"/>
    <x v="272"/>
    <x v="4"/>
    <n v="20"/>
  </r>
  <r>
    <x v="11"/>
    <x v="13"/>
    <x v="273"/>
    <x v="4"/>
    <n v="4"/>
  </r>
  <r>
    <x v="11"/>
    <x v="13"/>
    <x v="274"/>
    <x v="4"/>
    <n v="1"/>
  </r>
  <r>
    <x v="11"/>
    <x v="13"/>
    <x v="275"/>
    <x v="4"/>
    <n v="17"/>
  </r>
  <r>
    <x v="11"/>
    <x v="13"/>
    <x v="276"/>
    <x v="4"/>
    <n v="23"/>
  </r>
  <r>
    <x v="11"/>
    <x v="13"/>
    <x v="277"/>
    <x v="4"/>
    <n v="24"/>
  </r>
  <r>
    <x v="11"/>
    <x v="13"/>
    <x v="278"/>
    <x v="4"/>
    <n v="62"/>
  </r>
  <r>
    <x v="11"/>
    <x v="13"/>
    <x v="279"/>
    <x v="4"/>
    <n v="39"/>
  </r>
  <r>
    <x v="11"/>
    <x v="13"/>
    <x v="280"/>
    <x v="4"/>
    <n v="5"/>
  </r>
  <r>
    <x v="11"/>
    <x v="13"/>
    <x v="281"/>
    <x v="4"/>
    <n v="8"/>
  </r>
  <r>
    <x v="11"/>
    <x v="13"/>
    <x v="282"/>
    <x v="4"/>
    <n v="7"/>
  </r>
  <r>
    <x v="11"/>
    <x v="13"/>
    <x v="283"/>
    <x v="4"/>
    <n v="98"/>
  </r>
  <r>
    <x v="11"/>
    <x v="13"/>
    <x v="284"/>
    <x v="4"/>
    <n v="24"/>
  </r>
  <r>
    <x v="11"/>
    <x v="13"/>
    <x v="285"/>
    <x v="4"/>
    <n v="36"/>
  </r>
  <r>
    <x v="11"/>
    <x v="13"/>
    <x v="286"/>
    <x v="4"/>
    <n v="57"/>
  </r>
  <r>
    <x v="11"/>
    <x v="13"/>
    <x v="287"/>
    <x v="4"/>
    <n v="35"/>
  </r>
  <r>
    <x v="11"/>
    <x v="13"/>
    <x v="288"/>
    <x v="4"/>
    <n v="32"/>
  </r>
  <r>
    <x v="11"/>
    <x v="13"/>
    <x v="289"/>
    <x v="4"/>
    <n v="63"/>
  </r>
  <r>
    <x v="11"/>
    <x v="13"/>
    <x v="290"/>
    <x v="4"/>
    <n v="63"/>
  </r>
  <r>
    <x v="11"/>
    <x v="13"/>
    <x v="291"/>
    <x v="4"/>
    <n v="24"/>
  </r>
  <r>
    <x v="11"/>
    <x v="13"/>
    <x v="292"/>
    <x v="4"/>
    <n v="11"/>
  </r>
  <r>
    <x v="11"/>
    <x v="13"/>
    <x v="293"/>
    <x v="4"/>
    <n v="51"/>
  </r>
  <r>
    <x v="11"/>
    <x v="13"/>
    <x v="259"/>
    <x v="5"/>
    <n v="67"/>
  </r>
  <r>
    <x v="11"/>
    <x v="13"/>
    <x v="294"/>
    <x v="5"/>
    <n v="15"/>
  </r>
  <r>
    <x v="11"/>
    <x v="13"/>
    <x v="260"/>
    <x v="5"/>
    <n v="20"/>
  </r>
  <r>
    <x v="11"/>
    <x v="13"/>
    <x v="261"/>
    <x v="5"/>
    <n v="125"/>
  </r>
  <r>
    <x v="11"/>
    <x v="13"/>
    <x v="262"/>
    <x v="5"/>
    <n v="35"/>
  </r>
  <r>
    <x v="11"/>
    <x v="13"/>
    <x v="263"/>
    <x v="5"/>
    <n v="60"/>
  </r>
  <r>
    <x v="11"/>
    <x v="13"/>
    <x v="264"/>
    <x v="5"/>
    <n v="32"/>
  </r>
  <r>
    <x v="11"/>
    <x v="13"/>
    <x v="265"/>
    <x v="5"/>
    <n v="24"/>
  </r>
  <r>
    <x v="11"/>
    <x v="13"/>
    <x v="266"/>
    <x v="5"/>
    <n v="109"/>
  </r>
  <r>
    <x v="11"/>
    <x v="13"/>
    <x v="267"/>
    <x v="5"/>
    <n v="201"/>
  </r>
  <r>
    <x v="11"/>
    <x v="13"/>
    <x v="268"/>
    <x v="5"/>
    <n v="36"/>
  </r>
  <r>
    <x v="11"/>
    <x v="13"/>
    <x v="269"/>
    <x v="5"/>
    <n v="103"/>
  </r>
  <r>
    <x v="11"/>
    <x v="13"/>
    <x v="270"/>
    <x v="5"/>
    <n v="102"/>
  </r>
  <r>
    <x v="11"/>
    <x v="13"/>
    <x v="271"/>
    <x v="5"/>
    <n v="29"/>
  </r>
  <r>
    <x v="11"/>
    <x v="13"/>
    <x v="272"/>
    <x v="5"/>
    <n v="75"/>
  </r>
  <r>
    <x v="11"/>
    <x v="13"/>
    <x v="273"/>
    <x v="5"/>
    <n v="18"/>
  </r>
  <r>
    <x v="11"/>
    <x v="13"/>
    <x v="274"/>
    <x v="5"/>
    <n v="5"/>
  </r>
  <r>
    <x v="11"/>
    <x v="13"/>
    <x v="275"/>
    <x v="5"/>
    <n v="40"/>
  </r>
  <r>
    <x v="11"/>
    <x v="13"/>
    <x v="276"/>
    <x v="5"/>
    <n v="87"/>
  </r>
  <r>
    <x v="11"/>
    <x v="13"/>
    <x v="277"/>
    <x v="5"/>
    <n v="106"/>
  </r>
  <r>
    <x v="11"/>
    <x v="13"/>
    <x v="278"/>
    <x v="5"/>
    <n v="182"/>
  </r>
  <r>
    <x v="11"/>
    <x v="13"/>
    <x v="279"/>
    <x v="5"/>
    <n v="117"/>
  </r>
  <r>
    <x v="11"/>
    <x v="13"/>
    <x v="280"/>
    <x v="5"/>
    <n v="25"/>
  </r>
  <r>
    <x v="11"/>
    <x v="13"/>
    <x v="281"/>
    <x v="5"/>
    <n v="15"/>
  </r>
  <r>
    <x v="11"/>
    <x v="13"/>
    <x v="282"/>
    <x v="5"/>
    <n v="25"/>
  </r>
  <r>
    <x v="11"/>
    <x v="13"/>
    <x v="283"/>
    <x v="5"/>
    <n v="204"/>
  </r>
  <r>
    <x v="11"/>
    <x v="13"/>
    <x v="284"/>
    <x v="5"/>
    <n v="70"/>
  </r>
  <r>
    <x v="11"/>
    <x v="13"/>
    <x v="285"/>
    <x v="5"/>
    <n v="92"/>
  </r>
  <r>
    <x v="11"/>
    <x v="13"/>
    <x v="286"/>
    <x v="5"/>
    <n v="131"/>
  </r>
  <r>
    <x v="11"/>
    <x v="13"/>
    <x v="287"/>
    <x v="5"/>
    <n v="98"/>
  </r>
  <r>
    <x v="11"/>
    <x v="13"/>
    <x v="288"/>
    <x v="5"/>
    <n v="124"/>
  </r>
  <r>
    <x v="11"/>
    <x v="13"/>
    <x v="289"/>
    <x v="5"/>
    <n v="169"/>
  </r>
  <r>
    <x v="11"/>
    <x v="13"/>
    <x v="290"/>
    <x v="5"/>
    <n v="110"/>
  </r>
  <r>
    <x v="11"/>
    <x v="13"/>
    <x v="291"/>
    <x v="5"/>
    <n v="90"/>
  </r>
  <r>
    <x v="11"/>
    <x v="13"/>
    <x v="292"/>
    <x v="5"/>
    <n v="72"/>
  </r>
  <r>
    <x v="11"/>
    <x v="13"/>
    <x v="293"/>
    <x v="5"/>
    <n v="110"/>
  </r>
  <r>
    <x v="11"/>
    <x v="13"/>
    <x v="259"/>
    <x v="6"/>
    <n v="1"/>
  </r>
  <r>
    <x v="11"/>
    <x v="13"/>
    <x v="294"/>
    <x v="6"/>
    <n v="1"/>
  </r>
  <r>
    <x v="11"/>
    <x v="13"/>
    <x v="261"/>
    <x v="6"/>
    <n v="1"/>
  </r>
  <r>
    <x v="11"/>
    <x v="13"/>
    <x v="264"/>
    <x v="6"/>
    <n v="1"/>
  </r>
  <r>
    <x v="11"/>
    <x v="13"/>
    <x v="266"/>
    <x v="6"/>
    <n v="2"/>
  </r>
  <r>
    <x v="11"/>
    <x v="13"/>
    <x v="267"/>
    <x v="6"/>
    <n v="7"/>
  </r>
  <r>
    <x v="11"/>
    <x v="13"/>
    <x v="269"/>
    <x v="6"/>
    <n v="5"/>
  </r>
  <r>
    <x v="11"/>
    <x v="13"/>
    <x v="270"/>
    <x v="6"/>
    <n v="2"/>
  </r>
  <r>
    <x v="11"/>
    <x v="13"/>
    <x v="277"/>
    <x v="6"/>
    <n v="4"/>
  </r>
  <r>
    <x v="11"/>
    <x v="13"/>
    <x v="278"/>
    <x v="6"/>
    <n v="1"/>
  </r>
  <r>
    <x v="11"/>
    <x v="13"/>
    <x v="280"/>
    <x v="6"/>
    <n v="1"/>
  </r>
  <r>
    <x v="11"/>
    <x v="13"/>
    <x v="283"/>
    <x v="6"/>
    <n v="1"/>
  </r>
  <r>
    <x v="11"/>
    <x v="13"/>
    <x v="284"/>
    <x v="6"/>
    <n v="2"/>
  </r>
  <r>
    <x v="11"/>
    <x v="13"/>
    <x v="285"/>
    <x v="6"/>
    <n v="1"/>
  </r>
  <r>
    <x v="11"/>
    <x v="13"/>
    <x v="286"/>
    <x v="6"/>
    <n v="2"/>
  </r>
  <r>
    <x v="11"/>
    <x v="13"/>
    <x v="287"/>
    <x v="6"/>
    <n v="2"/>
  </r>
  <r>
    <x v="11"/>
    <x v="13"/>
    <x v="288"/>
    <x v="6"/>
    <n v="1"/>
  </r>
  <r>
    <x v="11"/>
    <x v="13"/>
    <x v="289"/>
    <x v="6"/>
    <n v="5"/>
  </r>
  <r>
    <x v="11"/>
    <x v="13"/>
    <x v="290"/>
    <x v="6"/>
    <n v="2"/>
  </r>
  <r>
    <x v="11"/>
    <x v="13"/>
    <x v="292"/>
    <x v="6"/>
    <n v="1"/>
  </r>
  <r>
    <x v="11"/>
    <x v="13"/>
    <x v="259"/>
    <x v="7"/>
    <n v="1"/>
  </r>
  <r>
    <x v="11"/>
    <x v="13"/>
    <x v="294"/>
    <x v="7"/>
    <n v="1"/>
  </r>
  <r>
    <x v="11"/>
    <x v="13"/>
    <x v="261"/>
    <x v="7"/>
    <n v="2"/>
  </r>
  <r>
    <x v="11"/>
    <x v="13"/>
    <x v="262"/>
    <x v="7"/>
    <n v="1"/>
  </r>
  <r>
    <x v="11"/>
    <x v="13"/>
    <x v="264"/>
    <x v="7"/>
    <n v="1"/>
  </r>
  <r>
    <x v="11"/>
    <x v="13"/>
    <x v="266"/>
    <x v="7"/>
    <n v="4"/>
  </r>
  <r>
    <x v="11"/>
    <x v="13"/>
    <x v="267"/>
    <x v="7"/>
    <n v="9"/>
  </r>
  <r>
    <x v="11"/>
    <x v="13"/>
    <x v="269"/>
    <x v="7"/>
    <n v="5"/>
  </r>
  <r>
    <x v="11"/>
    <x v="13"/>
    <x v="270"/>
    <x v="7"/>
    <n v="3"/>
  </r>
  <r>
    <x v="11"/>
    <x v="13"/>
    <x v="275"/>
    <x v="7"/>
    <n v="3"/>
  </r>
  <r>
    <x v="11"/>
    <x v="13"/>
    <x v="277"/>
    <x v="7"/>
    <n v="5"/>
  </r>
  <r>
    <x v="11"/>
    <x v="13"/>
    <x v="278"/>
    <x v="7"/>
    <n v="5"/>
  </r>
  <r>
    <x v="11"/>
    <x v="13"/>
    <x v="283"/>
    <x v="7"/>
    <n v="4"/>
  </r>
  <r>
    <x v="11"/>
    <x v="13"/>
    <x v="284"/>
    <x v="7"/>
    <n v="2"/>
  </r>
  <r>
    <x v="11"/>
    <x v="13"/>
    <x v="285"/>
    <x v="7"/>
    <n v="2"/>
  </r>
  <r>
    <x v="11"/>
    <x v="13"/>
    <x v="286"/>
    <x v="7"/>
    <n v="1"/>
  </r>
  <r>
    <x v="11"/>
    <x v="13"/>
    <x v="287"/>
    <x v="7"/>
    <n v="3"/>
  </r>
  <r>
    <x v="11"/>
    <x v="13"/>
    <x v="288"/>
    <x v="7"/>
    <n v="2"/>
  </r>
  <r>
    <x v="11"/>
    <x v="13"/>
    <x v="289"/>
    <x v="7"/>
    <n v="7"/>
  </r>
  <r>
    <x v="11"/>
    <x v="13"/>
    <x v="290"/>
    <x v="7"/>
    <n v="4"/>
  </r>
  <r>
    <x v="11"/>
    <x v="13"/>
    <x v="293"/>
    <x v="7"/>
    <n v="1"/>
  </r>
  <r>
    <x v="11"/>
    <x v="13"/>
    <x v="261"/>
    <x v="8"/>
    <n v="1"/>
  </r>
  <r>
    <x v="11"/>
    <x v="13"/>
    <x v="267"/>
    <x v="8"/>
    <n v="1"/>
  </r>
  <r>
    <x v="11"/>
    <x v="13"/>
    <x v="279"/>
    <x v="8"/>
    <n v="1"/>
  </r>
  <r>
    <x v="11"/>
    <x v="13"/>
    <x v="289"/>
    <x v="8"/>
    <n v="1"/>
  </r>
  <r>
    <x v="11"/>
    <x v="13"/>
    <x v="259"/>
    <x v="41"/>
    <n v="12"/>
  </r>
  <r>
    <x v="11"/>
    <x v="13"/>
    <x v="294"/>
    <x v="41"/>
    <n v="5"/>
  </r>
  <r>
    <x v="11"/>
    <x v="13"/>
    <x v="260"/>
    <x v="41"/>
    <n v="6"/>
  </r>
  <r>
    <x v="11"/>
    <x v="13"/>
    <x v="261"/>
    <x v="41"/>
    <n v="51"/>
  </r>
  <r>
    <x v="11"/>
    <x v="13"/>
    <x v="262"/>
    <x v="41"/>
    <n v="17"/>
  </r>
  <r>
    <x v="11"/>
    <x v="13"/>
    <x v="263"/>
    <x v="41"/>
    <n v="36"/>
  </r>
  <r>
    <x v="11"/>
    <x v="13"/>
    <x v="264"/>
    <x v="41"/>
    <n v="16"/>
  </r>
  <r>
    <x v="11"/>
    <x v="13"/>
    <x v="265"/>
    <x v="41"/>
    <n v="7"/>
  </r>
  <r>
    <x v="11"/>
    <x v="13"/>
    <x v="266"/>
    <x v="41"/>
    <n v="49"/>
  </r>
  <r>
    <x v="11"/>
    <x v="13"/>
    <x v="267"/>
    <x v="41"/>
    <n v="64"/>
  </r>
  <r>
    <x v="11"/>
    <x v="13"/>
    <x v="268"/>
    <x v="41"/>
    <n v="14"/>
  </r>
  <r>
    <x v="11"/>
    <x v="13"/>
    <x v="269"/>
    <x v="41"/>
    <n v="33"/>
  </r>
  <r>
    <x v="11"/>
    <x v="13"/>
    <x v="270"/>
    <x v="41"/>
    <n v="54"/>
  </r>
  <r>
    <x v="11"/>
    <x v="13"/>
    <x v="271"/>
    <x v="41"/>
    <n v="14"/>
  </r>
  <r>
    <x v="11"/>
    <x v="13"/>
    <x v="272"/>
    <x v="41"/>
    <n v="36"/>
  </r>
  <r>
    <x v="11"/>
    <x v="13"/>
    <x v="273"/>
    <x v="41"/>
    <n v="4"/>
  </r>
  <r>
    <x v="11"/>
    <x v="13"/>
    <x v="274"/>
    <x v="41"/>
    <n v="2"/>
  </r>
  <r>
    <x v="11"/>
    <x v="13"/>
    <x v="275"/>
    <x v="41"/>
    <n v="10"/>
  </r>
  <r>
    <x v="11"/>
    <x v="13"/>
    <x v="276"/>
    <x v="41"/>
    <n v="19"/>
  </r>
  <r>
    <x v="11"/>
    <x v="13"/>
    <x v="277"/>
    <x v="41"/>
    <n v="33"/>
  </r>
  <r>
    <x v="11"/>
    <x v="13"/>
    <x v="278"/>
    <x v="41"/>
    <n v="85"/>
  </r>
  <r>
    <x v="11"/>
    <x v="13"/>
    <x v="279"/>
    <x v="41"/>
    <n v="45"/>
  </r>
  <r>
    <x v="11"/>
    <x v="13"/>
    <x v="280"/>
    <x v="41"/>
    <n v="12"/>
  </r>
  <r>
    <x v="11"/>
    <x v="13"/>
    <x v="281"/>
    <x v="41"/>
    <n v="4"/>
  </r>
  <r>
    <x v="11"/>
    <x v="13"/>
    <x v="282"/>
    <x v="41"/>
    <n v="6"/>
  </r>
  <r>
    <x v="11"/>
    <x v="13"/>
    <x v="283"/>
    <x v="41"/>
    <n v="48"/>
  </r>
  <r>
    <x v="11"/>
    <x v="13"/>
    <x v="284"/>
    <x v="41"/>
    <n v="18"/>
  </r>
  <r>
    <x v="11"/>
    <x v="13"/>
    <x v="285"/>
    <x v="41"/>
    <n v="27"/>
  </r>
  <r>
    <x v="11"/>
    <x v="13"/>
    <x v="286"/>
    <x v="41"/>
    <n v="31"/>
  </r>
  <r>
    <x v="11"/>
    <x v="13"/>
    <x v="287"/>
    <x v="41"/>
    <n v="26"/>
  </r>
  <r>
    <x v="11"/>
    <x v="13"/>
    <x v="288"/>
    <x v="41"/>
    <n v="28"/>
  </r>
  <r>
    <x v="11"/>
    <x v="13"/>
    <x v="289"/>
    <x v="41"/>
    <n v="40"/>
  </r>
  <r>
    <x v="11"/>
    <x v="13"/>
    <x v="290"/>
    <x v="41"/>
    <n v="22"/>
  </r>
  <r>
    <x v="11"/>
    <x v="13"/>
    <x v="291"/>
    <x v="41"/>
    <n v="30"/>
  </r>
  <r>
    <x v="11"/>
    <x v="13"/>
    <x v="292"/>
    <x v="41"/>
    <n v="34"/>
  </r>
  <r>
    <x v="11"/>
    <x v="13"/>
    <x v="293"/>
    <x v="41"/>
    <n v="25"/>
  </r>
  <r>
    <x v="11"/>
    <x v="13"/>
    <x v="259"/>
    <x v="9"/>
    <n v="15"/>
  </r>
  <r>
    <x v="11"/>
    <x v="13"/>
    <x v="294"/>
    <x v="9"/>
    <n v="4"/>
  </r>
  <r>
    <x v="11"/>
    <x v="13"/>
    <x v="260"/>
    <x v="9"/>
    <n v="7"/>
  </r>
  <r>
    <x v="11"/>
    <x v="13"/>
    <x v="261"/>
    <x v="9"/>
    <n v="58"/>
  </r>
  <r>
    <x v="11"/>
    <x v="13"/>
    <x v="262"/>
    <x v="9"/>
    <n v="19"/>
  </r>
  <r>
    <x v="11"/>
    <x v="13"/>
    <x v="263"/>
    <x v="9"/>
    <n v="41"/>
  </r>
  <r>
    <x v="11"/>
    <x v="13"/>
    <x v="264"/>
    <x v="9"/>
    <n v="16"/>
  </r>
  <r>
    <x v="11"/>
    <x v="13"/>
    <x v="265"/>
    <x v="9"/>
    <n v="7"/>
  </r>
  <r>
    <x v="11"/>
    <x v="13"/>
    <x v="266"/>
    <x v="9"/>
    <n v="52"/>
  </r>
  <r>
    <x v="11"/>
    <x v="13"/>
    <x v="267"/>
    <x v="9"/>
    <n v="72"/>
  </r>
  <r>
    <x v="11"/>
    <x v="13"/>
    <x v="268"/>
    <x v="9"/>
    <n v="16"/>
  </r>
  <r>
    <x v="11"/>
    <x v="13"/>
    <x v="269"/>
    <x v="9"/>
    <n v="36"/>
  </r>
  <r>
    <x v="11"/>
    <x v="13"/>
    <x v="270"/>
    <x v="9"/>
    <n v="54"/>
  </r>
  <r>
    <x v="11"/>
    <x v="13"/>
    <x v="271"/>
    <x v="9"/>
    <n v="15"/>
  </r>
  <r>
    <x v="11"/>
    <x v="13"/>
    <x v="272"/>
    <x v="9"/>
    <n v="36"/>
  </r>
  <r>
    <x v="11"/>
    <x v="13"/>
    <x v="273"/>
    <x v="9"/>
    <n v="4"/>
  </r>
  <r>
    <x v="11"/>
    <x v="13"/>
    <x v="274"/>
    <x v="9"/>
    <n v="2"/>
  </r>
  <r>
    <x v="11"/>
    <x v="13"/>
    <x v="275"/>
    <x v="9"/>
    <n v="11"/>
  </r>
  <r>
    <x v="11"/>
    <x v="13"/>
    <x v="276"/>
    <x v="9"/>
    <n v="25"/>
  </r>
  <r>
    <x v="11"/>
    <x v="13"/>
    <x v="277"/>
    <x v="9"/>
    <n v="36"/>
  </r>
  <r>
    <x v="11"/>
    <x v="13"/>
    <x v="278"/>
    <x v="9"/>
    <n v="87"/>
  </r>
  <r>
    <x v="11"/>
    <x v="13"/>
    <x v="279"/>
    <x v="9"/>
    <n v="50"/>
  </r>
  <r>
    <x v="11"/>
    <x v="13"/>
    <x v="280"/>
    <x v="9"/>
    <n v="13"/>
  </r>
  <r>
    <x v="11"/>
    <x v="13"/>
    <x v="281"/>
    <x v="9"/>
    <n v="3"/>
  </r>
  <r>
    <x v="11"/>
    <x v="13"/>
    <x v="282"/>
    <x v="9"/>
    <n v="6"/>
  </r>
  <r>
    <x v="11"/>
    <x v="13"/>
    <x v="283"/>
    <x v="9"/>
    <n v="53"/>
  </r>
  <r>
    <x v="11"/>
    <x v="13"/>
    <x v="284"/>
    <x v="9"/>
    <n v="22"/>
  </r>
  <r>
    <x v="11"/>
    <x v="13"/>
    <x v="285"/>
    <x v="9"/>
    <n v="22"/>
  </r>
  <r>
    <x v="11"/>
    <x v="13"/>
    <x v="286"/>
    <x v="9"/>
    <n v="31"/>
  </r>
  <r>
    <x v="11"/>
    <x v="13"/>
    <x v="287"/>
    <x v="9"/>
    <n v="28"/>
  </r>
  <r>
    <x v="11"/>
    <x v="13"/>
    <x v="288"/>
    <x v="9"/>
    <n v="29"/>
  </r>
  <r>
    <x v="11"/>
    <x v="13"/>
    <x v="289"/>
    <x v="9"/>
    <n v="41"/>
  </r>
  <r>
    <x v="11"/>
    <x v="13"/>
    <x v="290"/>
    <x v="9"/>
    <n v="23"/>
  </r>
  <r>
    <x v="11"/>
    <x v="13"/>
    <x v="291"/>
    <x v="9"/>
    <n v="29"/>
  </r>
  <r>
    <x v="11"/>
    <x v="13"/>
    <x v="292"/>
    <x v="9"/>
    <n v="37"/>
  </r>
  <r>
    <x v="11"/>
    <x v="13"/>
    <x v="293"/>
    <x v="9"/>
    <n v="29"/>
  </r>
  <r>
    <x v="11"/>
    <x v="13"/>
    <x v="259"/>
    <x v="10"/>
    <n v="3"/>
  </r>
  <r>
    <x v="11"/>
    <x v="13"/>
    <x v="260"/>
    <x v="10"/>
    <n v="3"/>
  </r>
  <r>
    <x v="11"/>
    <x v="13"/>
    <x v="269"/>
    <x v="10"/>
    <n v="25"/>
  </r>
  <r>
    <x v="11"/>
    <x v="13"/>
    <x v="270"/>
    <x v="10"/>
    <n v="1"/>
  </r>
  <r>
    <x v="11"/>
    <x v="13"/>
    <x v="271"/>
    <x v="10"/>
    <n v="2"/>
  </r>
  <r>
    <x v="11"/>
    <x v="13"/>
    <x v="272"/>
    <x v="10"/>
    <n v="2"/>
  </r>
  <r>
    <x v="11"/>
    <x v="13"/>
    <x v="275"/>
    <x v="10"/>
    <n v="1"/>
  </r>
  <r>
    <x v="11"/>
    <x v="13"/>
    <x v="276"/>
    <x v="10"/>
    <n v="1"/>
  </r>
  <r>
    <x v="11"/>
    <x v="13"/>
    <x v="278"/>
    <x v="10"/>
    <n v="1"/>
  </r>
  <r>
    <x v="11"/>
    <x v="13"/>
    <x v="283"/>
    <x v="10"/>
    <n v="2"/>
  </r>
  <r>
    <x v="11"/>
    <x v="13"/>
    <x v="284"/>
    <x v="10"/>
    <n v="2"/>
  </r>
  <r>
    <x v="11"/>
    <x v="13"/>
    <x v="291"/>
    <x v="10"/>
    <n v="1"/>
  </r>
  <r>
    <x v="11"/>
    <x v="13"/>
    <x v="293"/>
    <x v="10"/>
    <n v="1"/>
  </r>
  <r>
    <x v="11"/>
    <x v="13"/>
    <x v="259"/>
    <x v="11"/>
    <n v="1"/>
  </r>
  <r>
    <x v="11"/>
    <x v="13"/>
    <x v="261"/>
    <x v="11"/>
    <n v="1"/>
  </r>
  <r>
    <x v="11"/>
    <x v="13"/>
    <x v="266"/>
    <x v="11"/>
    <n v="1"/>
  </r>
  <r>
    <x v="11"/>
    <x v="13"/>
    <x v="269"/>
    <x v="11"/>
    <n v="8"/>
  </r>
  <r>
    <x v="11"/>
    <x v="13"/>
    <x v="293"/>
    <x v="11"/>
    <n v="1"/>
  </r>
  <r>
    <x v="11"/>
    <x v="13"/>
    <x v="259"/>
    <x v="12"/>
    <n v="62"/>
  </r>
  <r>
    <x v="11"/>
    <x v="13"/>
    <x v="294"/>
    <x v="12"/>
    <n v="14"/>
  </r>
  <r>
    <x v="11"/>
    <x v="13"/>
    <x v="260"/>
    <x v="12"/>
    <n v="19"/>
  </r>
  <r>
    <x v="11"/>
    <x v="13"/>
    <x v="261"/>
    <x v="12"/>
    <n v="121"/>
  </r>
  <r>
    <x v="11"/>
    <x v="13"/>
    <x v="262"/>
    <x v="12"/>
    <n v="34"/>
  </r>
  <r>
    <x v="11"/>
    <x v="13"/>
    <x v="263"/>
    <x v="12"/>
    <n v="58"/>
  </r>
  <r>
    <x v="11"/>
    <x v="13"/>
    <x v="264"/>
    <x v="12"/>
    <n v="31"/>
  </r>
  <r>
    <x v="11"/>
    <x v="13"/>
    <x v="265"/>
    <x v="12"/>
    <n v="23"/>
  </r>
  <r>
    <x v="11"/>
    <x v="13"/>
    <x v="266"/>
    <x v="12"/>
    <n v="100"/>
  </r>
  <r>
    <x v="11"/>
    <x v="13"/>
    <x v="267"/>
    <x v="12"/>
    <n v="195"/>
  </r>
  <r>
    <x v="11"/>
    <x v="13"/>
    <x v="268"/>
    <x v="12"/>
    <n v="35"/>
  </r>
  <r>
    <x v="11"/>
    <x v="13"/>
    <x v="269"/>
    <x v="12"/>
    <n v="80"/>
  </r>
  <r>
    <x v="11"/>
    <x v="13"/>
    <x v="270"/>
    <x v="12"/>
    <n v="100"/>
  </r>
  <r>
    <x v="11"/>
    <x v="13"/>
    <x v="271"/>
    <x v="12"/>
    <n v="27"/>
  </r>
  <r>
    <x v="11"/>
    <x v="13"/>
    <x v="272"/>
    <x v="12"/>
    <n v="73"/>
  </r>
  <r>
    <x v="11"/>
    <x v="13"/>
    <x v="273"/>
    <x v="12"/>
    <n v="17"/>
  </r>
  <r>
    <x v="11"/>
    <x v="13"/>
    <x v="274"/>
    <x v="12"/>
    <n v="5"/>
  </r>
  <r>
    <x v="11"/>
    <x v="13"/>
    <x v="275"/>
    <x v="12"/>
    <n v="37"/>
  </r>
  <r>
    <x v="11"/>
    <x v="13"/>
    <x v="276"/>
    <x v="12"/>
    <n v="77"/>
  </r>
  <r>
    <x v="11"/>
    <x v="13"/>
    <x v="277"/>
    <x v="12"/>
    <n v="96"/>
  </r>
  <r>
    <x v="11"/>
    <x v="13"/>
    <x v="278"/>
    <x v="12"/>
    <n v="176"/>
  </r>
  <r>
    <x v="11"/>
    <x v="13"/>
    <x v="279"/>
    <x v="12"/>
    <n v="109"/>
  </r>
  <r>
    <x v="11"/>
    <x v="13"/>
    <x v="280"/>
    <x v="12"/>
    <n v="24"/>
  </r>
  <r>
    <x v="11"/>
    <x v="13"/>
    <x v="281"/>
    <x v="12"/>
    <n v="14"/>
  </r>
  <r>
    <x v="11"/>
    <x v="13"/>
    <x v="282"/>
    <x v="12"/>
    <n v="23"/>
  </r>
  <r>
    <x v="11"/>
    <x v="13"/>
    <x v="283"/>
    <x v="12"/>
    <n v="188"/>
  </r>
  <r>
    <x v="11"/>
    <x v="13"/>
    <x v="284"/>
    <x v="12"/>
    <n v="63"/>
  </r>
  <r>
    <x v="11"/>
    <x v="13"/>
    <x v="285"/>
    <x v="12"/>
    <n v="89"/>
  </r>
  <r>
    <x v="11"/>
    <x v="13"/>
    <x v="286"/>
    <x v="12"/>
    <n v="126"/>
  </r>
  <r>
    <x v="11"/>
    <x v="13"/>
    <x v="287"/>
    <x v="12"/>
    <n v="94"/>
  </r>
  <r>
    <x v="11"/>
    <x v="13"/>
    <x v="288"/>
    <x v="12"/>
    <n v="107"/>
  </r>
  <r>
    <x v="11"/>
    <x v="13"/>
    <x v="289"/>
    <x v="12"/>
    <n v="144"/>
  </r>
  <r>
    <x v="11"/>
    <x v="13"/>
    <x v="290"/>
    <x v="12"/>
    <n v="106"/>
  </r>
  <r>
    <x v="11"/>
    <x v="13"/>
    <x v="291"/>
    <x v="12"/>
    <n v="82"/>
  </r>
  <r>
    <x v="11"/>
    <x v="13"/>
    <x v="292"/>
    <x v="12"/>
    <n v="68"/>
  </r>
  <r>
    <x v="11"/>
    <x v="13"/>
    <x v="293"/>
    <x v="12"/>
    <n v="108"/>
  </r>
  <r>
    <x v="11"/>
    <x v="13"/>
    <x v="259"/>
    <x v="13"/>
    <n v="2"/>
  </r>
  <r>
    <x v="11"/>
    <x v="13"/>
    <x v="294"/>
    <x v="13"/>
    <n v="1"/>
  </r>
  <r>
    <x v="11"/>
    <x v="13"/>
    <x v="264"/>
    <x v="13"/>
    <n v="1"/>
  </r>
  <r>
    <x v="11"/>
    <x v="13"/>
    <x v="269"/>
    <x v="13"/>
    <n v="3"/>
  </r>
  <r>
    <x v="11"/>
    <x v="13"/>
    <x v="270"/>
    <x v="13"/>
    <n v="2"/>
  </r>
  <r>
    <x v="11"/>
    <x v="13"/>
    <x v="277"/>
    <x v="13"/>
    <n v="2"/>
  </r>
  <r>
    <x v="11"/>
    <x v="13"/>
    <x v="278"/>
    <x v="13"/>
    <n v="1"/>
  </r>
  <r>
    <x v="11"/>
    <x v="13"/>
    <x v="279"/>
    <x v="13"/>
    <n v="1"/>
  </r>
  <r>
    <x v="11"/>
    <x v="13"/>
    <x v="282"/>
    <x v="13"/>
    <n v="1"/>
  </r>
  <r>
    <x v="11"/>
    <x v="13"/>
    <x v="283"/>
    <x v="13"/>
    <n v="1"/>
  </r>
  <r>
    <x v="11"/>
    <x v="13"/>
    <x v="285"/>
    <x v="13"/>
    <n v="1"/>
  </r>
  <r>
    <x v="11"/>
    <x v="13"/>
    <x v="289"/>
    <x v="13"/>
    <n v="1"/>
  </r>
  <r>
    <x v="11"/>
    <x v="13"/>
    <x v="292"/>
    <x v="13"/>
    <n v="14"/>
  </r>
  <r>
    <x v="11"/>
    <x v="13"/>
    <x v="259"/>
    <x v="14"/>
    <n v="5"/>
  </r>
  <r>
    <x v="11"/>
    <x v="13"/>
    <x v="268"/>
    <x v="14"/>
    <n v="1"/>
  </r>
  <r>
    <x v="11"/>
    <x v="13"/>
    <x v="271"/>
    <x v="14"/>
    <n v="3"/>
  </r>
  <r>
    <x v="11"/>
    <x v="13"/>
    <x v="275"/>
    <x v="14"/>
    <n v="1"/>
  </r>
  <r>
    <x v="11"/>
    <x v="13"/>
    <x v="277"/>
    <x v="14"/>
    <n v="5"/>
  </r>
  <r>
    <x v="11"/>
    <x v="13"/>
    <x v="278"/>
    <x v="14"/>
    <n v="12"/>
  </r>
  <r>
    <x v="11"/>
    <x v="13"/>
    <x v="279"/>
    <x v="14"/>
    <n v="5"/>
  </r>
  <r>
    <x v="11"/>
    <x v="13"/>
    <x v="282"/>
    <x v="14"/>
    <n v="4"/>
  </r>
  <r>
    <x v="11"/>
    <x v="13"/>
    <x v="283"/>
    <x v="14"/>
    <n v="34"/>
  </r>
  <r>
    <x v="11"/>
    <x v="13"/>
    <x v="284"/>
    <x v="14"/>
    <n v="7"/>
  </r>
  <r>
    <x v="11"/>
    <x v="13"/>
    <x v="286"/>
    <x v="14"/>
    <n v="1"/>
  </r>
  <r>
    <x v="11"/>
    <x v="13"/>
    <x v="287"/>
    <x v="14"/>
    <n v="2"/>
  </r>
  <r>
    <x v="11"/>
    <x v="13"/>
    <x v="288"/>
    <x v="14"/>
    <n v="22"/>
  </r>
  <r>
    <x v="11"/>
    <x v="13"/>
    <x v="289"/>
    <x v="14"/>
    <n v="45"/>
  </r>
  <r>
    <x v="11"/>
    <x v="13"/>
    <x v="290"/>
    <x v="14"/>
    <n v="2"/>
  </r>
  <r>
    <x v="11"/>
    <x v="13"/>
    <x v="291"/>
    <x v="14"/>
    <n v="2"/>
  </r>
  <r>
    <x v="11"/>
    <x v="13"/>
    <x v="292"/>
    <x v="14"/>
    <n v="1"/>
  </r>
  <r>
    <x v="11"/>
    <x v="13"/>
    <x v="293"/>
    <x v="14"/>
    <n v="1"/>
  </r>
  <r>
    <x v="11"/>
    <x v="13"/>
    <x v="259"/>
    <x v="15"/>
    <n v="2"/>
  </r>
  <r>
    <x v="11"/>
    <x v="13"/>
    <x v="260"/>
    <x v="15"/>
    <n v="2"/>
  </r>
  <r>
    <x v="11"/>
    <x v="13"/>
    <x v="261"/>
    <x v="15"/>
    <n v="1"/>
  </r>
  <r>
    <x v="11"/>
    <x v="13"/>
    <x v="264"/>
    <x v="15"/>
    <n v="1"/>
  </r>
  <r>
    <x v="11"/>
    <x v="13"/>
    <x v="266"/>
    <x v="15"/>
    <n v="1"/>
  </r>
  <r>
    <x v="11"/>
    <x v="13"/>
    <x v="267"/>
    <x v="15"/>
    <n v="3"/>
  </r>
  <r>
    <x v="11"/>
    <x v="13"/>
    <x v="268"/>
    <x v="15"/>
    <n v="2"/>
  </r>
  <r>
    <x v="11"/>
    <x v="13"/>
    <x v="269"/>
    <x v="15"/>
    <n v="11"/>
  </r>
  <r>
    <x v="11"/>
    <x v="13"/>
    <x v="270"/>
    <x v="15"/>
    <n v="1"/>
  </r>
  <r>
    <x v="11"/>
    <x v="13"/>
    <x v="271"/>
    <x v="15"/>
    <n v="1"/>
  </r>
  <r>
    <x v="11"/>
    <x v="13"/>
    <x v="272"/>
    <x v="15"/>
    <n v="2"/>
  </r>
  <r>
    <x v="11"/>
    <x v="13"/>
    <x v="276"/>
    <x v="15"/>
    <n v="1"/>
  </r>
  <r>
    <x v="11"/>
    <x v="13"/>
    <x v="277"/>
    <x v="15"/>
    <n v="4"/>
  </r>
  <r>
    <x v="11"/>
    <x v="13"/>
    <x v="278"/>
    <x v="15"/>
    <n v="10"/>
  </r>
  <r>
    <x v="11"/>
    <x v="13"/>
    <x v="281"/>
    <x v="15"/>
    <n v="1"/>
  </r>
  <r>
    <x v="11"/>
    <x v="13"/>
    <x v="282"/>
    <x v="15"/>
    <n v="1"/>
  </r>
  <r>
    <x v="11"/>
    <x v="13"/>
    <x v="283"/>
    <x v="15"/>
    <n v="4"/>
  </r>
  <r>
    <x v="11"/>
    <x v="13"/>
    <x v="285"/>
    <x v="15"/>
    <n v="2"/>
  </r>
  <r>
    <x v="11"/>
    <x v="13"/>
    <x v="286"/>
    <x v="15"/>
    <n v="1"/>
  </r>
  <r>
    <x v="11"/>
    <x v="13"/>
    <x v="288"/>
    <x v="15"/>
    <n v="13"/>
  </r>
  <r>
    <x v="11"/>
    <x v="13"/>
    <x v="289"/>
    <x v="15"/>
    <n v="4"/>
  </r>
  <r>
    <x v="11"/>
    <x v="13"/>
    <x v="292"/>
    <x v="15"/>
    <n v="2"/>
  </r>
  <r>
    <x v="11"/>
    <x v="13"/>
    <x v="293"/>
    <x v="15"/>
    <n v="3"/>
  </r>
  <r>
    <x v="11"/>
    <x v="13"/>
    <x v="259"/>
    <x v="16"/>
    <n v="4"/>
  </r>
  <r>
    <x v="11"/>
    <x v="13"/>
    <x v="294"/>
    <x v="16"/>
    <n v="2"/>
  </r>
  <r>
    <x v="11"/>
    <x v="13"/>
    <x v="260"/>
    <x v="16"/>
    <n v="1"/>
  </r>
  <r>
    <x v="11"/>
    <x v="13"/>
    <x v="261"/>
    <x v="16"/>
    <n v="8"/>
  </r>
  <r>
    <x v="11"/>
    <x v="13"/>
    <x v="262"/>
    <x v="16"/>
    <n v="3"/>
  </r>
  <r>
    <x v="11"/>
    <x v="13"/>
    <x v="263"/>
    <x v="16"/>
    <n v="4"/>
  </r>
  <r>
    <x v="11"/>
    <x v="13"/>
    <x v="264"/>
    <x v="16"/>
    <n v="1"/>
  </r>
  <r>
    <x v="11"/>
    <x v="13"/>
    <x v="265"/>
    <x v="16"/>
    <n v="3"/>
  </r>
  <r>
    <x v="11"/>
    <x v="13"/>
    <x v="266"/>
    <x v="16"/>
    <n v="5"/>
  </r>
  <r>
    <x v="11"/>
    <x v="13"/>
    <x v="267"/>
    <x v="16"/>
    <n v="11"/>
  </r>
  <r>
    <x v="11"/>
    <x v="13"/>
    <x v="268"/>
    <x v="16"/>
    <n v="3"/>
  </r>
  <r>
    <x v="11"/>
    <x v="13"/>
    <x v="269"/>
    <x v="16"/>
    <n v="3"/>
  </r>
  <r>
    <x v="11"/>
    <x v="13"/>
    <x v="270"/>
    <x v="16"/>
    <n v="3"/>
  </r>
  <r>
    <x v="11"/>
    <x v="13"/>
    <x v="271"/>
    <x v="16"/>
    <n v="2"/>
  </r>
  <r>
    <x v="11"/>
    <x v="13"/>
    <x v="272"/>
    <x v="16"/>
    <n v="2"/>
  </r>
  <r>
    <x v="11"/>
    <x v="13"/>
    <x v="275"/>
    <x v="16"/>
    <n v="1"/>
  </r>
  <r>
    <x v="11"/>
    <x v="13"/>
    <x v="276"/>
    <x v="16"/>
    <n v="4"/>
  </r>
  <r>
    <x v="11"/>
    <x v="13"/>
    <x v="277"/>
    <x v="16"/>
    <n v="4"/>
  </r>
  <r>
    <x v="11"/>
    <x v="13"/>
    <x v="278"/>
    <x v="16"/>
    <n v="10"/>
  </r>
  <r>
    <x v="11"/>
    <x v="13"/>
    <x v="279"/>
    <x v="16"/>
    <n v="2"/>
  </r>
  <r>
    <x v="11"/>
    <x v="13"/>
    <x v="280"/>
    <x v="16"/>
    <n v="1"/>
  </r>
  <r>
    <x v="11"/>
    <x v="13"/>
    <x v="281"/>
    <x v="16"/>
    <n v="3"/>
  </r>
  <r>
    <x v="11"/>
    <x v="13"/>
    <x v="283"/>
    <x v="16"/>
    <n v="3"/>
  </r>
  <r>
    <x v="11"/>
    <x v="13"/>
    <x v="284"/>
    <x v="16"/>
    <n v="3"/>
  </r>
  <r>
    <x v="11"/>
    <x v="13"/>
    <x v="285"/>
    <x v="16"/>
    <n v="1"/>
  </r>
  <r>
    <x v="11"/>
    <x v="13"/>
    <x v="286"/>
    <x v="16"/>
    <n v="3"/>
  </r>
  <r>
    <x v="11"/>
    <x v="13"/>
    <x v="287"/>
    <x v="16"/>
    <n v="5"/>
  </r>
  <r>
    <x v="11"/>
    <x v="13"/>
    <x v="288"/>
    <x v="16"/>
    <n v="1"/>
  </r>
  <r>
    <x v="11"/>
    <x v="13"/>
    <x v="289"/>
    <x v="16"/>
    <n v="5"/>
  </r>
  <r>
    <x v="11"/>
    <x v="13"/>
    <x v="291"/>
    <x v="16"/>
    <n v="2"/>
  </r>
  <r>
    <x v="11"/>
    <x v="13"/>
    <x v="292"/>
    <x v="16"/>
    <n v="4"/>
  </r>
  <r>
    <x v="11"/>
    <x v="13"/>
    <x v="293"/>
    <x v="16"/>
    <n v="3"/>
  </r>
  <r>
    <x v="11"/>
    <x v="13"/>
    <x v="259"/>
    <x v="33"/>
    <n v="3"/>
  </r>
  <r>
    <x v="11"/>
    <x v="13"/>
    <x v="260"/>
    <x v="33"/>
    <n v="1"/>
  </r>
  <r>
    <x v="11"/>
    <x v="13"/>
    <x v="261"/>
    <x v="33"/>
    <n v="1"/>
  </r>
  <r>
    <x v="11"/>
    <x v="13"/>
    <x v="262"/>
    <x v="33"/>
    <n v="2"/>
  </r>
  <r>
    <x v="11"/>
    <x v="13"/>
    <x v="263"/>
    <x v="33"/>
    <n v="4"/>
  </r>
  <r>
    <x v="11"/>
    <x v="13"/>
    <x v="266"/>
    <x v="33"/>
    <n v="1"/>
  </r>
  <r>
    <x v="11"/>
    <x v="13"/>
    <x v="267"/>
    <x v="33"/>
    <n v="13"/>
  </r>
  <r>
    <x v="11"/>
    <x v="13"/>
    <x v="268"/>
    <x v="33"/>
    <n v="1"/>
  </r>
  <r>
    <x v="11"/>
    <x v="13"/>
    <x v="269"/>
    <x v="33"/>
    <n v="5"/>
  </r>
  <r>
    <x v="11"/>
    <x v="13"/>
    <x v="270"/>
    <x v="33"/>
    <n v="2"/>
  </r>
  <r>
    <x v="11"/>
    <x v="13"/>
    <x v="272"/>
    <x v="33"/>
    <n v="10"/>
  </r>
  <r>
    <x v="11"/>
    <x v="13"/>
    <x v="276"/>
    <x v="33"/>
    <n v="3"/>
  </r>
  <r>
    <x v="11"/>
    <x v="13"/>
    <x v="277"/>
    <x v="33"/>
    <n v="5"/>
  </r>
  <r>
    <x v="11"/>
    <x v="13"/>
    <x v="278"/>
    <x v="33"/>
    <n v="11"/>
  </r>
  <r>
    <x v="11"/>
    <x v="13"/>
    <x v="279"/>
    <x v="33"/>
    <n v="5"/>
  </r>
  <r>
    <x v="11"/>
    <x v="13"/>
    <x v="280"/>
    <x v="33"/>
    <n v="4"/>
  </r>
  <r>
    <x v="11"/>
    <x v="13"/>
    <x v="281"/>
    <x v="33"/>
    <n v="2"/>
  </r>
  <r>
    <x v="11"/>
    <x v="13"/>
    <x v="282"/>
    <x v="33"/>
    <n v="1"/>
  </r>
  <r>
    <x v="11"/>
    <x v="13"/>
    <x v="283"/>
    <x v="33"/>
    <n v="6"/>
  </r>
  <r>
    <x v="11"/>
    <x v="13"/>
    <x v="284"/>
    <x v="33"/>
    <n v="6"/>
  </r>
  <r>
    <x v="11"/>
    <x v="13"/>
    <x v="285"/>
    <x v="33"/>
    <n v="3"/>
  </r>
  <r>
    <x v="11"/>
    <x v="13"/>
    <x v="286"/>
    <x v="33"/>
    <n v="6"/>
  </r>
  <r>
    <x v="11"/>
    <x v="13"/>
    <x v="287"/>
    <x v="33"/>
    <n v="8"/>
  </r>
  <r>
    <x v="11"/>
    <x v="13"/>
    <x v="288"/>
    <x v="33"/>
    <n v="3"/>
  </r>
  <r>
    <x v="11"/>
    <x v="13"/>
    <x v="289"/>
    <x v="33"/>
    <n v="7"/>
  </r>
  <r>
    <x v="11"/>
    <x v="13"/>
    <x v="290"/>
    <x v="33"/>
    <n v="10"/>
  </r>
  <r>
    <x v="11"/>
    <x v="13"/>
    <x v="291"/>
    <x v="33"/>
    <n v="7"/>
  </r>
  <r>
    <x v="11"/>
    <x v="13"/>
    <x v="293"/>
    <x v="33"/>
    <n v="8"/>
  </r>
  <r>
    <x v="11"/>
    <x v="13"/>
    <x v="259"/>
    <x v="34"/>
    <n v="2"/>
  </r>
  <r>
    <x v="11"/>
    <x v="13"/>
    <x v="261"/>
    <x v="34"/>
    <n v="1"/>
  </r>
  <r>
    <x v="11"/>
    <x v="13"/>
    <x v="263"/>
    <x v="34"/>
    <n v="2"/>
  </r>
  <r>
    <x v="11"/>
    <x v="13"/>
    <x v="267"/>
    <x v="34"/>
    <n v="3"/>
  </r>
  <r>
    <x v="11"/>
    <x v="13"/>
    <x v="268"/>
    <x v="34"/>
    <n v="1"/>
  </r>
  <r>
    <x v="11"/>
    <x v="13"/>
    <x v="272"/>
    <x v="34"/>
    <n v="2"/>
  </r>
  <r>
    <x v="11"/>
    <x v="13"/>
    <x v="276"/>
    <x v="34"/>
    <n v="1"/>
  </r>
  <r>
    <x v="11"/>
    <x v="13"/>
    <x v="277"/>
    <x v="34"/>
    <n v="2"/>
  </r>
  <r>
    <x v="11"/>
    <x v="13"/>
    <x v="280"/>
    <x v="34"/>
    <n v="3"/>
  </r>
  <r>
    <x v="11"/>
    <x v="13"/>
    <x v="281"/>
    <x v="34"/>
    <n v="1"/>
  </r>
  <r>
    <x v="11"/>
    <x v="13"/>
    <x v="283"/>
    <x v="34"/>
    <n v="1"/>
  </r>
  <r>
    <x v="11"/>
    <x v="13"/>
    <x v="284"/>
    <x v="34"/>
    <n v="2"/>
  </r>
  <r>
    <x v="11"/>
    <x v="13"/>
    <x v="286"/>
    <x v="34"/>
    <n v="5"/>
  </r>
  <r>
    <x v="11"/>
    <x v="13"/>
    <x v="287"/>
    <x v="34"/>
    <n v="3"/>
  </r>
  <r>
    <x v="11"/>
    <x v="13"/>
    <x v="288"/>
    <x v="34"/>
    <n v="2"/>
  </r>
  <r>
    <x v="11"/>
    <x v="13"/>
    <x v="289"/>
    <x v="34"/>
    <n v="3"/>
  </r>
  <r>
    <x v="11"/>
    <x v="13"/>
    <x v="291"/>
    <x v="34"/>
    <n v="3"/>
  </r>
  <r>
    <x v="11"/>
    <x v="13"/>
    <x v="293"/>
    <x v="34"/>
    <n v="2"/>
  </r>
  <r>
    <x v="11"/>
    <x v="13"/>
    <x v="259"/>
    <x v="35"/>
    <n v="1"/>
  </r>
  <r>
    <x v="11"/>
    <x v="13"/>
    <x v="267"/>
    <x v="35"/>
    <n v="2"/>
  </r>
  <r>
    <x v="11"/>
    <x v="13"/>
    <x v="270"/>
    <x v="35"/>
    <n v="1"/>
  </r>
  <r>
    <x v="11"/>
    <x v="13"/>
    <x v="276"/>
    <x v="35"/>
    <n v="1"/>
  </r>
  <r>
    <x v="11"/>
    <x v="13"/>
    <x v="277"/>
    <x v="35"/>
    <n v="2"/>
  </r>
  <r>
    <x v="11"/>
    <x v="13"/>
    <x v="278"/>
    <x v="35"/>
    <n v="1"/>
  </r>
  <r>
    <x v="11"/>
    <x v="13"/>
    <x v="279"/>
    <x v="35"/>
    <n v="2"/>
  </r>
  <r>
    <x v="11"/>
    <x v="13"/>
    <x v="283"/>
    <x v="35"/>
    <n v="1"/>
  </r>
  <r>
    <x v="11"/>
    <x v="13"/>
    <x v="284"/>
    <x v="35"/>
    <n v="1"/>
  </r>
  <r>
    <x v="11"/>
    <x v="13"/>
    <x v="286"/>
    <x v="35"/>
    <n v="2"/>
  </r>
  <r>
    <x v="11"/>
    <x v="13"/>
    <x v="289"/>
    <x v="35"/>
    <n v="1"/>
  </r>
  <r>
    <x v="11"/>
    <x v="13"/>
    <x v="293"/>
    <x v="35"/>
    <n v="1"/>
  </r>
  <r>
    <x v="11"/>
    <x v="13"/>
    <x v="267"/>
    <x v="36"/>
    <n v="2"/>
  </r>
  <r>
    <x v="11"/>
    <x v="13"/>
    <x v="272"/>
    <x v="36"/>
    <n v="5"/>
  </r>
  <r>
    <x v="11"/>
    <x v="13"/>
    <x v="276"/>
    <x v="36"/>
    <n v="1"/>
  </r>
  <r>
    <x v="11"/>
    <x v="13"/>
    <x v="284"/>
    <x v="36"/>
    <n v="2"/>
  </r>
  <r>
    <x v="11"/>
    <x v="13"/>
    <x v="286"/>
    <x v="36"/>
    <n v="1"/>
  </r>
  <r>
    <x v="11"/>
    <x v="13"/>
    <x v="287"/>
    <x v="36"/>
    <n v="2"/>
  </r>
  <r>
    <x v="11"/>
    <x v="13"/>
    <x v="289"/>
    <x v="36"/>
    <n v="1"/>
  </r>
  <r>
    <x v="11"/>
    <x v="13"/>
    <x v="290"/>
    <x v="36"/>
    <n v="1"/>
  </r>
  <r>
    <x v="11"/>
    <x v="13"/>
    <x v="293"/>
    <x v="36"/>
    <n v="1"/>
  </r>
  <r>
    <x v="11"/>
    <x v="13"/>
    <x v="261"/>
    <x v="32"/>
    <n v="306"/>
  </r>
  <r>
    <x v="11"/>
    <x v="13"/>
    <x v="266"/>
    <x v="32"/>
    <n v="810"/>
  </r>
  <r>
    <x v="11"/>
    <x v="13"/>
    <x v="267"/>
    <x v="32"/>
    <n v="806"/>
  </r>
  <r>
    <x v="11"/>
    <x v="13"/>
    <x v="269"/>
    <x v="32"/>
    <n v="713"/>
  </r>
  <r>
    <x v="11"/>
    <x v="13"/>
    <x v="270"/>
    <x v="32"/>
    <n v="1827"/>
  </r>
  <r>
    <x v="11"/>
    <x v="13"/>
    <x v="277"/>
    <x v="32"/>
    <n v="49"/>
  </r>
  <r>
    <x v="11"/>
    <x v="13"/>
    <x v="282"/>
    <x v="32"/>
    <n v="14"/>
  </r>
  <r>
    <x v="11"/>
    <x v="13"/>
    <x v="286"/>
    <x v="32"/>
    <n v="27"/>
  </r>
  <r>
    <x v="11"/>
    <x v="13"/>
    <x v="259"/>
    <x v="17"/>
    <n v="517"/>
  </r>
  <r>
    <x v="11"/>
    <x v="13"/>
    <x v="294"/>
    <x v="17"/>
    <n v="46"/>
  </r>
  <r>
    <x v="11"/>
    <x v="13"/>
    <x v="260"/>
    <x v="17"/>
    <n v="51"/>
  </r>
  <r>
    <x v="11"/>
    <x v="13"/>
    <x v="261"/>
    <x v="17"/>
    <n v="634"/>
  </r>
  <r>
    <x v="11"/>
    <x v="13"/>
    <x v="262"/>
    <x v="17"/>
    <n v="159"/>
  </r>
  <r>
    <x v="11"/>
    <x v="13"/>
    <x v="263"/>
    <x v="17"/>
    <n v="39"/>
  </r>
  <r>
    <x v="11"/>
    <x v="13"/>
    <x v="264"/>
    <x v="17"/>
    <n v="170"/>
  </r>
  <r>
    <x v="11"/>
    <x v="13"/>
    <x v="265"/>
    <x v="17"/>
    <n v="76"/>
  </r>
  <r>
    <x v="11"/>
    <x v="13"/>
    <x v="266"/>
    <x v="17"/>
    <n v="613"/>
  </r>
  <r>
    <x v="11"/>
    <x v="13"/>
    <x v="267"/>
    <x v="17"/>
    <n v="1388"/>
  </r>
  <r>
    <x v="11"/>
    <x v="13"/>
    <x v="268"/>
    <x v="17"/>
    <n v="194"/>
  </r>
  <r>
    <x v="11"/>
    <x v="13"/>
    <x v="269"/>
    <x v="17"/>
    <n v="427"/>
  </r>
  <r>
    <x v="11"/>
    <x v="13"/>
    <x v="270"/>
    <x v="17"/>
    <n v="676"/>
  </r>
  <r>
    <x v="11"/>
    <x v="13"/>
    <x v="271"/>
    <x v="17"/>
    <n v="155"/>
  </r>
  <r>
    <x v="11"/>
    <x v="13"/>
    <x v="272"/>
    <x v="17"/>
    <n v="322"/>
  </r>
  <r>
    <x v="11"/>
    <x v="13"/>
    <x v="273"/>
    <x v="17"/>
    <n v="156"/>
  </r>
  <r>
    <x v="11"/>
    <x v="13"/>
    <x v="274"/>
    <x v="17"/>
    <n v="14"/>
  </r>
  <r>
    <x v="11"/>
    <x v="13"/>
    <x v="275"/>
    <x v="17"/>
    <n v="387"/>
  </r>
  <r>
    <x v="11"/>
    <x v="13"/>
    <x v="276"/>
    <x v="17"/>
    <n v="715"/>
  </r>
  <r>
    <x v="11"/>
    <x v="13"/>
    <x v="277"/>
    <x v="17"/>
    <n v="758"/>
  </r>
  <r>
    <x v="11"/>
    <x v="13"/>
    <x v="278"/>
    <x v="17"/>
    <n v="1253"/>
  </r>
  <r>
    <x v="11"/>
    <x v="13"/>
    <x v="279"/>
    <x v="17"/>
    <n v="863"/>
  </r>
  <r>
    <x v="11"/>
    <x v="13"/>
    <x v="280"/>
    <x v="17"/>
    <n v="184"/>
  </r>
  <r>
    <x v="11"/>
    <x v="13"/>
    <x v="281"/>
    <x v="17"/>
    <n v="251"/>
  </r>
  <r>
    <x v="11"/>
    <x v="13"/>
    <x v="282"/>
    <x v="17"/>
    <n v="195"/>
  </r>
  <r>
    <x v="11"/>
    <x v="13"/>
    <x v="283"/>
    <x v="17"/>
    <n v="2868"/>
  </r>
  <r>
    <x v="11"/>
    <x v="13"/>
    <x v="284"/>
    <x v="17"/>
    <n v="749"/>
  </r>
  <r>
    <x v="11"/>
    <x v="13"/>
    <x v="285"/>
    <x v="17"/>
    <n v="841"/>
  </r>
  <r>
    <x v="11"/>
    <x v="13"/>
    <x v="286"/>
    <x v="17"/>
    <n v="1216"/>
  </r>
  <r>
    <x v="11"/>
    <x v="13"/>
    <x v="287"/>
    <x v="17"/>
    <n v="884"/>
  </r>
  <r>
    <x v="11"/>
    <x v="13"/>
    <x v="288"/>
    <x v="17"/>
    <n v="799"/>
  </r>
  <r>
    <x v="11"/>
    <x v="13"/>
    <x v="289"/>
    <x v="17"/>
    <n v="1513"/>
  </r>
  <r>
    <x v="11"/>
    <x v="13"/>
    <x v="290"/>
    <x v="17"/>
    <n v="1514"/>
  </r>
  <r>
    <x v="11"/>
    <x v="13"/>
    <x v="291"/>
    <x v="17"/>
    <n v="590"/>
  </r>
  <r>
    <x v="11"/>
    <x v="13"/>
    <x v="292"/>
    <x v="17"/>
    <n v="272"/>
  </r>
  <r>
    <x v="11"/>
    <x v="13"/>
    <x v="293"/>
    <x v="17"/>
    <n v="796"/>
  </r>
  <r>
    <x v="11"/>
    <x v="13"/>
    <x v="259"/>
    <x v="18"/>
    <n v="899"/>
  </r>
  <r>
    <x v="11"/>
    <x v="13"/>
    <x v="294"/>
    <x v="18"/>
    <n v="48"/>
  </r>
  <r>
    <x v="11"/>
    <x v="13"/>
    <x v="261"/>
    <x v="18"/>
    <n v="2438"/>
  </r>
  <r>
    <x v="11"/>
    <x v="13"/>
    <x v="262"/>
    <x v="18"/>
    <n v="278"/>
  </r>
  <r>
    <x v="11"/>
    <x v="13"/>
    <x v="264"/>
    <x v="18"/>
    <n v="267"/>
  </r>
  <r>
    <x v="11"/>
    <x v="13"/>
    <x v="266"/>
    <x v="18"/>
    <n v="1352"/>
  </r>
  <r>
    <x v="11"/>
    <x v="13"/>
    <x v="267"/>
    <x v="18"/>
    <n v="3422"/>
  </r>
  <r>
    <x v="11"/>
    <x v="13"/>
    <x v="269"/>
    <x v="18"/>
    <n v="3472"/>
  </r>
  <r>
    <x v="11"/>
    <x v="13"/>
    <x v="270"/>
    <x v="18"/>
    <n v="1380"/>
  </r>
  <r>
    <x v="11"/>
    <x v="13"/>
    <x v="275"/>
    <x v="18"/>
    <n v="2114"/>
  </r>
  <r>
    <x v="11"/>
    <x v="13"/>
    <x v="277"/>
    <x v="18"/>
    <n v="2474"/>
  </r>
  <r>
    <x v="11"/>
    <x v="13"/>
    <x v="278"/>
    <x v="18"/>
    <n v="1621"/>
  </r>
  <r>
    <x v="11"/>
    <x v="13"/>
    <x v="283"/>
    <x v="18"/>
    <n v="2447"/>
  </r>
  <r>
    <x v="11"/>
    <x v="13"/>
    <x v="284"/>
    <x v="18"/>
    <n v="13"/>
  </r>
  <r>
    <x v="11"/>
    <x v="13"/>
    <x v="285"/>
    <x v="18"/>
    <n v="134"/>
  </r>
  <r>
    <x v="11"/>
    <x v="13"/>
    <x v="286"/>
    <x v="18"/>
    <n v="942"/>
  </r>
  <r>
    <x v="11"/>
    <x v="13"/>
    <x v="287"/>
    <x v="18"/>
    <n v="1908"/>
  </r>
  <r>
    <x v="11"/>
    <x v="13"/>
    <x v="288"/>
    <x v="18"/>
    <n v="571"/>
  </r>
  <r>
    <x v="11"/>
    <x v="13"/>
    <x v="289"/>
    <x v="18"/>
    <n v="4130"/>
  </r>
  <r>
    <x v="11"/>
    <x v="13"/>
    <x v="290"/>
    <x v="18"/>
    <n v="1586"/>
  </r>
  <r>
    <x v="11"/>
    <x v="13"/>
    <x v="293"/>
    <x v="18"/>
    <n v="3"/>
  </r>
  <r>
    <x v="11"/>
    <x v="13"/>
    <x v="261"/>
    <x v="19"/>
    <n v="56"/>
  </r>
  <r>
    <x v="11"/>
    <x v="13"/>
    <x v="267"/>
    <x v="19"/>
    <n v="6"/>
  </r>
  <r>
    <x v="11"/>
    <x v="13"/>
    <x v="279"/>
    <x v="19"/>
    <n v="21000"/>
  </r>
  <r>
    <x v="11"/>
    <x v="13"/>
    <x v="289"/>
    <x v="19"/>
    <n v="114000"/>
  </r>
  <r>
    <x v="11"/>
    <x v="13"/>
    <x v="275"/>
    <x v="20"/>
    <n v="10"/>
  </r>
  <r>
    <x v="11"/>
    <x v="13"/>
    <x v="281"/>
    <x v="20"/>
    <n v="10"/>
  </r>
  <r>
    <x v="11"/>
    <x v="13"/>
    <x v="259"/>
    <x v="42"/>
    <n v="620"/>
  </r>
  <r>
    <x v="11"/>
    <x v="13"/>
    <x v="294"/>
    <x v="42"/>
    <n v="97"/>
  </r>
  <r>
    <x v="11"/>
    <x v="13"/>
    <x v="260"/>
    <x v="42"/>
    <n v="341"/>
  </r>
  <r>
    <x v="11"/>
    <x v="13"/>
    <x v="261"/>
    <x v="42"/>
    <n v="1907"/>
  </r>
  <r>
    <x v="11"/>
    <x v="13"/>
    <x v="262"/>
    <x v="42"/>
    <n v="609"/>
  </r>
  <r>
    <x v="11"/>
    <x v="13"/>
    <x v="263"/>
    <x v="42"/>
    <n v="1318"/>
  </r>
  <r>
    <x v="11"/>
    <x v="13"/>
    <x v="264"/>
    <x v="42"/>
    <n v="396"/>
  </r>
  <r>
    <x v="11"/>
    <x v="13"/>
    <x v="265"/>
    <x v="42"/>
    <n v="239"/>
  </r>
  <r>
    <x v="11"/>
    <x v="13"/>
    <x v="266"/>
    <x v="42"/>
    <n v="2051"/>
  </r>
  <r>
    <x v="11"/>
    <x v="13"/>
    <x v="267"/>
    <x v="42"/>
    <n v="2771"/>
  </r>
  <r>
    <x v="11"/>
    <x v="13"/>
    <x v="268"/>
    <x v="42"/>
    <n v="471"/>
  </r>
  <r>
    <x v="11"/>
    <x v="13"/>
    <x v="269"/>
    <x v="42"/>
    <n v="2221"/>
  </r>
  <r>
    <x v="11"/>
    <x v="13"/>
    <x v="270"/>
    <x v="42"/>
    <n v="3394"/>
  </r>
  <r>
    <x v="11"/>
    <x v="13"/>
    <x v="271"/>
    <x v="42"/>
    <n v="740"/>
  </r>
  <r>
    <x v="11"/>
    <x v="13"/>
    <x v="272"/>
    <x v="42"/>
    <n v="1953"/>
  </r>
  <r>
    <x v="11"/>
    <x v="13"/>
    <x v="273"/>
    <x v="42"/>
    <n v="122"/>
  </r>
  <r>
    <x v="11"/>
    <x v="13"/>
    <x v="274"/>
    <x v="42"/>
    <n v="35"/>
  </r>
  <r>
    <x v="11"/>
    <x v="13"/>
    <x v="275"/>
    <x v="42"/>
    <n v="354"/>
  </r>
  <r>
    <x v="11"/>
    <x v="13"/>
    <x v="276"/>
    <x v="42"/>
    <n v="789"/>
  </r>
  <r>
    <x v="11"/>
    <x v="13"/>
    <x v="277"/>
    <x v="42"/>
    <n v="1677"/>
  </r>
  <r>
    <x v="11"/>
    <x v="13"/>
    <x v="278"/>
    <x v="42"/>
    <n v="5698"/>
  </r>
  <r>
    <x v="11"/>
    <x v="13"/>
    <x v="279"/>
    <x v="42"/>
    <n v="2425"/>
  </r>
  <r>
    <x v="11"/>
    <x v="13"/>
    <x v="280"/>
    <x v="42"/>
    <n v="993"/>
  </r>
  <r>
    <x v="11"/>
    <x v="13"/>
    <x v="281"/>
    <x v="42"/>
    <n v="182"/>
  </r>
  <r>
    <x v="11"/>
    <x v="13"/>
    <x v="282"/>
    <x v="42"/>
    <n v="244"/>
  </r>
  <r>
    <x v="11"/>
    <x v="13"/>
    <x v="283"/>
    <x v="42"/>
    <n v="3482"/>
  </r>
  <r>
    <x v="11"/>
    <x v="13"/>
    <x v="284"/>
    <x v="42"/>
    <n v="914"/>
  </r>
  <r>
    <x v="11"/>
    <x v="13"/>
    <x v="285"/>
    <x v="42"/>
    <n v="1229"/>
  </r>
  <r>
    <x v="11"/>
    <x v="13"/>
    <x v="286"/>
    <x v="42"/>
    <n v="1318"/>
  </r>
  <r>
    <x v="11"/>
    <x v="13"/>
    <x v="287"/>
    <x v="42"/>
    <n v="1346"/>
  </r>
  <r>
    <x v="11"/>
    <x v="13"/>
    <x v="288"/>
    <x v="42"/>
    <n v="2252"/>
  </r>
  <r>
    <x v="11"/>
    <x v="13"/>
    <x v="289"/>
    <x v="42"/>
    <n v="3309"/>
  </r>
  <r>
    <x v="11"/>
    <x v="13"/>
    <x v="290"/>
    <x v="42"/>
    <n v="1926"/>
  </r>
  <r>
    <x v="11"/>
    <x v="13"/>
    <x v="291"/>
    <x v="42"/>
    <n v="1107"/>
  </r>
  <r>
    <x v="11"/>
    <x v="13"/>
    <x v="292"/>
    <x v="42"/>
    <n v="1670"/>
  </r>
  <r>
    <x v="11"/>
    <x v="13"/>
    <x v="293"/>
    <x v="42"/>
    <n v="1254"/>
  </r>
  <r>
    <x v="11"/>
    <x v="13"/>
    <x v="259"/>
    <x v="21"/>
    <n v="831"/>
  </r>
  <r>
    <x v="11"/>
    <x v="13"/>
    <x v="294"/>
    <x v="21"/>
    <n v="128"/>
  </r>
  <r>
    <x v="11"/>
    <x v="13"/>
    <x v="260"/>
    <x v="21"/>
    <n v="392"/>
  </r>
  <r>
    <x v="11"/>
    <x v="13"/>
    <x v="261"/>
    <x v="21"/>
    <n v="1981"/>
  </r>
  <r>
    <x v="11"/>
    <x v="13"/>
    <x v="262"/>
    <x v="21"/>
    <n v="790"/>
  </r>
  <r>
    <x v="11"/>
    <x v="13"/>
    <x v="263"/>
    <x v="21"/>
    <n v="1524"/>
  </r>
  <r>
    <x v="11"/>
    <x v="13"/>
    <x v="264"/>
    <x v="21"/>
    <n v="414"/>
  </r>
  <r>
    <x v="11"/>
    <x v="13"/>
    <x v="265"/>
    <x v="21"/>
    <n v="271"/>
  </r>
  <r>
    <x v="11"/>
    <x v="13"/>
    <x v="266"/>
    <x v="21"/>
    <n v="1997"/>
  </r>
  <r>
    <x v="11"/>
    <x v="13"/>
    <x v="267"/>
    <x v="21"/>
    <n v="2301"/>
  </r>
  <r>
    <x v="11"/>
    <x v="13"/>
    <x v="268"/>
    <x v="21"/>
    <n v="449"/>
  </r>
  <r>
    <x v="11"/>
    <x v="13"/>
    <x v="269"/>
    <x v="21"/>
    <n v="2088"/>
  </r>
  <r>
    <x v="11"/>
    <x v="13"/>
    <x v="270"/>
    <x v="21"/>
    <n v="2495"/>
  </r>
  <r>
    <x v="11"/>
    <x v="13"/>
    <x v="271"/>
    <x v="21"/>
    <n v="626"/>
  </r>
  <r>
    <x v="11"/>
    <x v="13"/>
    <x v="272"/>
    <x v="21"/>
    <n v="1921"/>
  </r>
  <r>
    <x v="11"/>
    <x v="13"/>
    <x v="273"/>
    <x v="21"/>
    <n v="160"/>
  </r>
  <r>
    <x v="11"/>
    <x v="13"/>
    <x v="274"/>
    <x v="21"/>
    <n v="264"/>
  </r>
  <r>
    <x v="11"/>
    <x v="13"/>
    <x v="275"/>
    <x v="21"/>
    <n v="282"/>
  </r>
  <r>
    <x v="11"/>
    <x v="13"/>
    <x v="276"/>
    <x v="21"/>
    <n v="899"/>
  </r>
  <r>
    <x v="11"/>
    <x v="13"/>
    <x v="277"/>
    <x v="21"/>
    <n v="1982"/>
  </r>
  <r>
    <x v="11"/>
    <x v="13"/>
    <x v="278"/>
    <x v="21"/>
    <n v="5527"/>
  </r>
  <r>
    <x v="11"/>
    <x v="13"/>
    <x v="279"/>
    <x v="21"/>
    <n v="2528"/>
  </r>
  <r>
    <x v="11"/>
    <x v="13"/>
    <x v="280"/>
    <x v="21"/>
    <n v="1037"/>
  </r>
  <r>
    <x v="11"/>
    <x v="13"/>
    <x v="281"/>
    <x v="21"/>
    <n v="52"/>
  </r>
  <r>
    <x v="11"/>
    <x v="13"/>
    <x v="282"/>
    <x v="21"/>
    <n v="313"/>
  </r>
  <r>
    <x v="11"/>
    <x v="13"/>
    <x v="283"/>
    <x v="21"/>
    <n v="2922"/>
  </r>
  <r>
    <x v="11"/>
    <x v="13"/>
    <x v="284"/>
    <x v="21"/>
    <n v="1027"/>
  </r>
  <r>
    <x v="11"/>
    <x v="13"/>
    <x v="285"/>
    <x v="21"/>
    <n v="964"/>
  </r>
  <r>
    <x v="11"/>
    <x v="13"/>
    <x v="286"/>
    <x v="21"/>
    <n v="1510"/>
  </r>
  <r>
    <x v="11"/>
    <x v="13"/>
    <x v="287"/>
    <x v="21"/>
    <n v="1382"/>
  </r>
  <r>
    <x v="11"/>
    <x v="13"/>
    <x v="288"/>
    <x v="21"/>
    <n v="1682"/>
  </r>
  <r>
    <x v="11"/>
    <x v="13"/>
    <x v="289"/>
    <x v="21"/>
    <n v="2709"/>
  </r>
  <r>
    <x v="11"/>
    <x v="13"/>
    <x v="290"/>
    <x v="21"/>
    <n v="1530"/>
  </r>
  <r>
    <x v="11"/>
    <x v="13"/>
    <x v="291"/>
    <x v="21"/>
    <n v="1138"/>
  </r>
  <r>
    <x v="11"/>
    <x v="13"/>
    <x v="292"/>
    <x v="21"/>
    <n v="2832"/>
  </r>
  <r>
    <x v="11"/>
    <x v="13"/>
    <x v="293"/>
    <x v="21"/>
    <n v="1300"/>
  </r>
  <r>
    <x v="11"/>
    <x v="13"/>
    <x v="259"/>
    <x v="22"/>
    <n v="41"/>
  </r>
  <r>
    <x v="11"/>
    <x v="13"/>
    <x v="294"/>
    <x v="22"/>
    <n v="28"/>
  </r>
  <r>
    <x v="11"/>
    <x v="13"/>
    <x v="260"/>
    <x v="22"/>
    <n v="30"/>
  </r>
  <r>
    <x v="11"/>
    <x v="13"/>
    <x v="261"/>
    <x v="22"/>
    <n v="37521"/>
  </r>
  <r>
    <x v="11"/>
    <x v="13"/>
    <x v="262"/>
    <x v="22"/>
    <n v="33"/>
  </r>
  <r>
    <x v="11"/>
    <x v="13"/>
    <x v="263"/>
    <x v="22"/>
    <n v="15031"/>
  </r>
  <r>
    <x v="11"/>
    <x v="13"/>
    <x v="264"/>
    <x v="22"/>
    <n v="7"/>
  </r>
  <r>
    <x v="11"/>
    <x v="13"/>
    <x v="265"/>
    <x v="22"/>
    <n v="22613"/>
  </r>
  <r>
    <x v="11"/>
    <x v="13"/>
    <x v="266"/>
    <x v="22"/>
    <n v="7557"/>
  </r>
  <r>
    <x v="11"/>
    <x v="13"/>
    <x v="267"/>
    <x v="22"/>
    <n v="6367"/>
  </r>
  <r>
    <x v="11"/>
    <x v="13"/>
    <x v="268"/>
    <x v="22"/>
    <n v="183"/>
  </r>
  <r>
    <x v="11"/>
    <x v="13"/>
    <x v="269"/>
    <x v="22"/>
    <n v="24"/>
  </r>
  <r>
    <x v="11"/>
    <x v="13"/>
    <x v="270"/>
    <x v="22"/>
    <n v="44"/>
  </r>
  <r>
    <x v="11"/>
    <x v="13"/>
    <x v="271"/>
    <x v="22"/>
    <n v="33"/>
  </r>
  <r>
    <x v="11"/>
    <x v="13"/>
    <x v="272"/>
    <x v="22"/>
    <n v="25"/>
  </r>
  <r>
    <x v="11"/>
    <x v="13"/>
    <x v="275"/>
    <x v="22"/>
    <n v="210"/>
  </r>
  <r>
    <x v="11"/>
    <x v="13"/>
    <x v="276"/>
    <x v="22"/>
    <n v="14809"/>
  </r>
  <r>
    <x v="11"/>
    <x v="13"/>
    <x v="277"/>
    <x v="22"/>
    <n v="38"/>
  </r>
  <r>
    <x v="11"/>
    <x v="13"/>
    <x v="278"/>
    <x v="22"/>
    <n v="101"/>
  </r>
  <r>
    <x v="11"/>
    <x v="13"/>
    <x v="279"/>
    <x v="22"/>
    <n v="1864"/>
  </r>
  <r>
    <x v="11"/>
    <x v="13"/>
    <x v="280"/>
    <x v="22"/>
    <n v="38"/>
  </r>
  <r>
    <x v="11"/>
    <x v="13"/>
    <x v="281"/>
    <x v="22"/>
    <n v="40"/>
  </r>
  <r>
    <x v="11"/>
    <x v="13"/>
    <x v="283"/>
    <x v="22"/>
    <n v="39"/>
  </r>
  <r>
    <x v="11"/>
    <x v="13"/>
    <x v="284"/>
    <x v="22"/>
    <n v="76"/>
  </r>
  <r>
    <x v="11"/>
    <x v="13"/>
    <x v="285"/>
    <x v="22"/>
    <n v="4"/>
  </r>
  <r>
    <x v="11"/>
    <x v="13"/>
    <x v="286"/>
    <x v="22"/>
    <n v="29"/>
  </r>
  <r>
    <x v="11"/>
    <x v="13"/>
    <x v="287"/>
    <x v="22"/>
    <n v="41"/>
  </r>
  <r>
    <x v="11"/>
    <x v="13"/>
    <x v="288"/>
    <x v="22"/>
    <n v="68"/>
  </r>
  <r>
    <x v="11"/>
    <x v="13"/>
    <x v="289"/>
    <x v="22"/>
    <n v="15026"/>
  </r>
  <r>
    <x v="11"/>
    <x v="13"/>
    <x v="291"/>
    <x v="22"/>
    <n v="13"/>
  </r>
  <r>
    <x v="11"/>
    <x v="13"/>
    <x v="292"/>
    <x v="22"/>
    <n v="40"/>
  </r>
  <r>
    <x v="11"/>
    <x v="13"/>
    <x v="293"/>
    <x v="22"/>
    <n v="26"/>
  </r>
  <r>
    <x v="11"/>
    <x v="13"/>
    <x v="259"/>
    <x v="23"/>
    <n v="378"/>
  </r>
  <r>
    <x v="11"/>
    <x v="13"/>
    <x v="260"/>
    <x v="23"/>
    <n v="49"/>
  </r>
  <r>
    <x v="11"/>
    <x v="13"/>
    <x v="269"/>
    <x v="23"/>
    <n v="652"/>
  </r>
  <r>
    <x v="11"/>
    <x v="13"/>
    <x v="270"/>
    <x v="23"/>
    <n v="26"/>
  </r>
  <r>
    <x v="11"/>
    <x v="13"/>
    <x v="271"/>
    <x v="23"/>
    <n v="43"/>
  </r>
  <r>
    <x v="11"/>
    <x v="13"/>
    <x v="272"/>
    <x v="23"/>
    <n v="10"/>
  </r>
  <r>
    <x v="11"/>
    <x v="13"/>
    <x v="275"/>
    <x v="23"/>
    <n v="2"/>
  </r>
  <r>
    <x v="11"/>
    <x v="13"/>
    <x v="276"/>
    <x v="23"/>
    <n v="14"/>
  </r>
  <r>
    <x v="11"/>
    <x v="13"/>
    <x v="278"/>
    <x v="23"/>
    <n v="12"/>
  </r>
  <r>
    <x v="11"/>
    <x v="13"/>
    <x v="283"/>
    <x v="23"/>
    <n v="33"/>
  </r>
  <r>
    <x v="11"/>
    <x v="13"/>
    <x v="284"/>
    <x v="23"/>
    <n v="5"/>
  </r>
  <r>
    <x v="11"/>
    <x v="13"/>
    <x v="291"/>
    <x v="23"/>
    <n v="5"/>
  </r>
  <r>
    <x v="11"/>
    <x v="13"/>
    <x v="293"/>
    <x v="23"/>
    <n v="4"/>
  </r>
  <r>
    <x v="11"/>
    <x v="13"/>
    <x v="259"/>
    <x v="24"/>
    <n v="20"/>
  </r>
  <r>
    <x v="11"/>
    <x v="13"/>
    <x v="261"/>
    <x v="24"/>
    <n v="4"/>
  </r>
  <r>
    <x v="11"/>
    <x v="13"/>
    <x v="266"/>
    <x v="24"/>
    <n v="1"/>
  </r>
  <r>
    <x v="11"/>
    <x v="13"/>
    <x v="269"/>
    <x v="24"/>
    <n v="229"/>
  </r>
  <r>
    <x v="11"/>
    <x v="13"/>
    <x v="293"/>
    <x v="24"/>
    <n v="2"/>
  </r>
  <r>
    <x v="11"/>
    <x v="13"/>
    <x v="259"/>
    <x v="25"/>
    <n v="12515"/>
  </r>
  <r>
    <x v="11"/>
    <x v="13"/>
    <x v="294"/>
    <x v="25"/>
    <n v="1628"/>
  </r>
  <r>
    <x v="11"/>
    <x v="13"/>
    <x v="260"/>
    <x v="25"/>
    <n v="3120"/>
  </r>
  <r>
    <x v="11"/>
    <x v="13"/>
    <x v="261"/>
    <x v="25"/>
    <n v="23147"/>
  </r>
  <r>
    <x v="11"/>
    <x v="13"/>
    <x v="262"/>
    <x v="25"/>
    <n v="6329"/>
  </r>
  <r>
    <x v="11"/>
    <x v="13"/>
    <x v="263"/>
    <x v="25"/>
    <n v="4805"/>
  </r>
  <r>
    <x v="11"/>
    <x v="13"/>
    <x v="264"/>
    <x v="25"/>
    <n v="4360"/>
  </r>
  <r>
    <x v="11"/>
    <x v="13"/>
    <x v="265"/>
    <x v="25"/>
    <n v="3581"/>
  </r>
  <r>
    <x v="11"/>
    <x v="13"/>
    <x v="266"/>
    <x v="25"/>
    <n v="16056"/>
  </r>
  <r>
    <x v="11"/>
    <x v="13"/>
    <x v="267"/>
    <x v="25"/>
    <n v="35174"/>
  </r>
  <r>
    <x v="11"/>
    <x v="13"/>
    <x v="268"/>
    <x v="25"/>
    <n v="4370"/>
  </r>
  <r>
    <x v="11"/>
    <x v="13"/>
    <x v="269"/>
    <x v="25"/>
    <n v="10343"/>
  </r>
  <r>
    <x v="11"/>
    <x v="13"/>
    <x v="270"/>
    <x v="25"/>
    <n v="14696"/>
  </r>
  <r>
    <x v="11"/>
    <x v="13"/>
    <x v="271"/>
    <x v="25"/>
    <n v="3740"/>
  </r>
  <r>
    <x v="11"/>
    <x v="13"/>
    <x v="272"/>
    <x v="25"/>
    <n v="10944"/>
  </r>
  <r>
    <x v="11"/>
    <x v="13"/>
    <x v="273"/>
    <x v="25"/>
    <n v="3990"/>
  </r>
  <r>
    <x v="11"/>
    <x v="13"/>
    <x v="274"/>
    <x v="25"/>
    <n v="700"/>
  </r>
  <r>
    <x v="11"/>
    <x v="13"/>
    <x v="275"/>
    <x v="25"/>
    <n v="9528"/>
  </r>
  <r>
    <x v="11"/>
    <x v="13"/>
    <x v="276"/>
    <x v="25"/>
    <n v="16861"/>
  </r>
  <r>
    <x v="11"/>
    <x v="13"/>
    <x v="277"/>
    <x v="25"/>
    <n v="20020"/>
  </r>
  <r>
    <x v="11"/>
    <x v="13"/>
    <x v="278"/>
    <x v="25"/>
    <n v="33320"/>
  </r>
  <r>
    <x v="11"/>
    <x v="13"/>
    <x v="279"/>
    <x v="25"/>
    <n v="22785"/>
  </r>
  <r>
    <x v="11"/>
    <x v="13"/>
    <x v="280"/>
    <x v="25"/>
    <n v="4782"/>
  </r>
  <r>
    <x v="11"/>
    <x v="13"/>
    <x v="281"/>
    <x v="25"/>
    <n v="3923"/>
  </r>
  <r>
    <x v="11"/>
    <x v="13"/>
    <x v="282"/>
    <x v="25"/>
    <n v="8511"/>
  </r>
  <r>
    <x v="11"/>
    <x v="13"/>
    <x v="283"/>
    <x v="25"/>
    <n v="50348"/>
  </r>
  <r>
    <x v="11"/>
    <x v="13"/>
    <x v="284"/>
    <x v="25"/>
    <n v="17213"/>
  </r>
  <r>
    <x v="11"/>
    <x v="13"/>
    <x v="285"/>
    <x v="25"/>
    <n v="17646"/>
  </r>
  <r>
    <x v="11"/>
    <x v="13"/>
    <x v="286"/>
    <x v="25"/>
    <n v="25677"/>
  </r>
  <r>
    <x v="11"/>
    <x v="13"/>
    <x v="287"/>
    <x v="25"/>
    <n v="18648"/>
  </r>
  <r>
    <x v="11"/>
    <x v="13"/>
    <x v="288"/>
    <x v="25"/>
    <n v="18372"/>
  </r>
  <r>
    <x v="11"/>
    <x v="13"/>
    <x v="289"/>
    <x v="25"/>
    <n v="29605"/>
  </r>
  <r>
    <x v="11"/>
    <x v="13"/>
    <x v="290"/>
    <x v="25"/>
    <n v="25236"/>
  </r>
  <r>
    <x v="11"/>
    <x v="13"/>
    <x v="291"/>
    <x v="25"/>
    <n v="13871"/>
  </r>
  <r>
    <x v="11"/>
    <x v="13"/>
    <x v="292"/>
    <x v="25"/>
    <n v="13847"/>
  </r>
  <r>
    <x v="11"/>
    <x v="13"/>
    <x v="293"/>
    <x v="25"/>
    <n v="21847"/>
  </r>
  <r>
    <x v="11"/>
    <x v="13"/>
    <x v="259"/>
    <x v="26"/>
    <n v="3"/>
  </r>
  <r>
    <x v="11"/>
    <x v="13"/>
    <x v="294"/>
    <x v="26"/>
    <n v="2"/>
  </r>
  <r>
    <x v="11"/>
    <x v="13"/>
    <x v="264"/>
    <x v="26"/>
    <n v="2"/>
  </r>
  <r>
    <x v="11"/>
    <x v="13"/>
    <x v="269"/>
    <x v="26"/>
    <n v="7"/>
  </r>
  <r>
    <x v="11"/>
    <x v="13"/>
    <x v="270"/>
    <x v="26"/>
    <n v="8"/>
  </r>
  <r>
    <x v="11"/>
    <x v="13"/>
    <x v="277"/>
    <x v="26"/>
    <n v="6"/>
  </r>
  <r>
    <x v="11"/>
    <x v="13"/>
    <x v="278"/>
    <x v="26"/>
    <n v="1"/>
  </r>
  <r>
    <x v="11"/>
    <x v="13"/>
    <x v="279"/>
    <x v="26"/>
    <n v="1"/>
  </r>
  <r>
    <x v="11"/>
    <x v="13"/>
    <x v="282"/>
    <x v="26"/>
    <n v="1"/>
  </r>
  <r>
    <x v="11"/>
    <x v="13"/>
    <x v="283"/>
    <x v="26"/>
    <n v="1"/>
  </r>
  <r>
    <x v="11"/>
    <x v="13"/>
    <x v="285"/>
    <x v="26"/>
    <n v="1"/>
  </r>
  <r>
    <x v="11"/>
    <x v="13"/>
    <x v="289"/>
    <x v="26"/>
    <n v="3"/>
  </r>
  <r>
    <x v="11"/>
    <x v="13"/>
    <x v="292"/>
    <x v="26"/>
    <n v="302"/>
  </r>
  <r>
    <x v="11"/>
    <x v="13"/>
    <x v="259"/>
    <x v="27"/>
    <n v="390"/>
  </r>
  <r>
    <x v="11"/>
    <x v="13"/>
    <x v="268"/>
    <x v="27"/>
    <n v="256"/>
  </r>
  <r>
    <x v="11"/>
    <x v="13"/>
    <x v="271"/>
    <x v="27"/>
    <n v="105"/>
  </r>
  <r>
    <x v="11"/>
    <x v="13"/>
    <x v="275"/>
    <x v="27"/>
    <n v="95"/>
  </r>
  <r>
    <x v="11"/>
    <x v="13"/>
    <x v="277"/>
    <x v="27"/>
    <n v="345"/>
  </r>
  <r>
    <x v="11"/>
    <x v="13"/>
    <x v="278"/>
    <x v="27"/>
    <n v="1593"/>
  </r>
  <r>
    <x v="11"/>
    <x v="13"/>
    <x v="279"/>
    <x v="27"/>
    <n v="341"/>
  </r>
  <r>
    <x v="11"/>
    <x v="13"/>
    <x v="282"/>
    <x v="27"/>
    <n v="438"/>
  </r>
  <r>
    <x v="11"/>
    <x v="13"/>
    <x v="283"/>
    <x v="27"/>
    <n v="5118"/>
  </r>
  <r>
    <x v="11"/>
    <x v="13"/>
    <x v="284"/>
    <x v="27"/>
    <n v="1070"/>
  </r>
  <r>
    <x v="11"/>
    <x v="13"/>
    <x v="286"/>
    <x v="27"/>
    <n v="201"/>
  </r>
  <r>
    <x v="11"/>
    <x v="13"/>
    <x v="287"/>
    <x v="27"/>
    <n v="98"/>
  </r>
  <r>
    <x v="11"/>
    <x v="13"/>
    <x v="288"/>
    <x v="27"/>
    <n v="1924"/>
  </r>
  <r>
    <x v="11"/>
    <x v="13"/>
    <x v="289"/>
    <x v="27"/>
    <n v="5515"/>
  </r>
  <r>
    <x v="11"/>
    <x v="13"/>
    <x v="290"/>
    <x v="27"/>
    <n v="84"/>
  </r>
  <r>
    <x v="11"/>
    <x v="13"/>
    <x v="291"/>
    <x v="27"/>
    <n v="99"/>
  </r>
  <r>
    <x v="11"/>
    <x v="13"/>
    <x v="292"/>
    <x v="27"/>
    <n v="50"/>
  </r>
  <r>
    <x v="11"/>
    <x v="13"/>
    <x v="293"/>
    <x v="27"/>
    <n v="30"/>
  </r>
  <r>
    <x v="11"/>
    <x v="13"/>
    <x v="259"/>
    <x v="28"/>
    <n v="3"/>
  </r>
  <r>
    <x v="11"/>
    <x v="13"/>
    <x v="260"/>
    <x v="28"/>
    <n v="20"/>
  </r>
  <r>
    <x v="11"/>
    <x v="13"/>
    <x v="261"/>
    <x v="28"/>
    <n v="1"/>
  </r>
  <r>
    <x v="11"/>
    <x v="13"/>
    <x v="264"/>
    <x v="28"/>
    <n v="1"/>
  </r>
  <r>
    <x v="11"/>
    <x v="13"/>
    <x v="266"/>
    <x v="28"/>
    <n v="2"/>
  </r>
  <r>
    <x v="11"/>
    <x v="13"/>
    <x v="267"/>
    <x v="28"/>
    <n v="3"/>
  </r>
  <r>
    <x v="11"/>
    <x v="13"/>
    <x v="268"/>
    <x v="28"/>
    <n v="13"/>
  </r>
  <r>
    <x v="11"/>
    <x v="13"/>
    <x v="269"/>
    <x v="28"/>
    <n v="98"/>
  </r>
  <r>
    <x v="11"/>
    <x v="13"/>
    <x v="270"/>
    <x v="28"/>
    <n v="1"/>
  </r>
  <r>
    <x v="11"/>
    <x v="13"/>
    <x v="271"/>
    <x v="28"/>
    <n v="1"/>
  </r>
  <r>
    <x v="11"/>
    <x v="13"/>
    <x v="272"/>
    <x v="28"/>
    <n v="2"/>
  </r>
  <r>
    <x v="11"/>
    <x v="13"/>
    <x v="276"/>
    <x v="28"/>
    <n v="1"/>
  </r>
  <r>
    <x v="11"/>
    <x v="13"/>
    <x v="277"/>
    <x v="28"/>
    <n v="32"/>
  </r>
  <r>
    <x v="11"/>
    <x v="13"/>
    <x v="278"/>
    <x v="28"/>
    <n v="109"/>
  </r>
  <r>
    <x v="11"/>
    <x v="13"/>
    <x v="281"/>
    <x v="28"/>
    <n v="10"/>
  </r>
  <r>
    <x v="11"/>
    <x v="13"/>
    <x v="282"/>
    <x v="28"/>
    <n v="6"/>
  </r>
  <r>
    <x v="11"/>
    <x v="13"/>
    <x v="283"/>
    <x v="28"/>
    <n v="5"/>
  </r>
  <r>
    <x v="11"/>
    <x v="13"/>
    <x v="285"/>
    <x v="28"/>
    <n v="3"/>
  </r>
  <r>
    <x v="11"/>
    <x v="13"/>
    <x v="286"/>
    <x v="28"/>
    <n v="1"/>
  </r>
  <r>
    <x v="11"/>
    <x v="13"/>
    <x v="288"/>
    <x v="28"/>
    <n v="1454"/>
  </r>
  <r>
    <x v="11"/>
    <x v="13"/>
    <x v="289"/>
    <x v="28"/>
    <n v="214"/>
  </r>
  <r>
    <x v="11"/>
    <x v="13"/>
    <x v="292"/>
    <x v="28"/>
    <n v="2"/>
  </r>
  <r>
    <x v="11"/>
    <x v="13"/>
    <x v="293"/>
    <x v="28"/>
    <n v="3"/>
  </r>
  <r>
    <x v="11"/>
    <x v="13"/>
    <x v="259"/>
    <x v="29"/>
    <n v="13387"/>
  </r>
  <r>
    <x v="11"/>
    <x v="13"/>
    <x v="294"/>
    <x v="29"/>
    <n v="1630"/>
  </r>
  <r>
    <x v="11"/>
    <x v="13"/>
    <x v="260"/>
    <x v="29"/>
    <n v="3189"/>
  </r>
  <r>
    <x v="11"/>
    <x v="13"/>
    <x v="261"/>
    <x v="29"/>
    <n v="23177"/>
  </r>
  <r>
    <x v="11"/>
    <x v="13"/>
    <x v="262"/>
    <x v="29"/>
    <n v="6329"/>
  </r>
  <r>
    <x v="11"/>
    <x v="13"/>
    <x v="263"/>
    <x v="29"/>
    <n v="4805"/>
  </r>
  <r>
    <x v="11"/>
    <x v="13"/>
    <x v="264"/>
    <x v="29"/>
    <n v="4363"/>
  </r>
  <r>
    <x v="11"/>
    <x v="13"/>
    <x v="265"/>
    <x v="29"/>
    <n v="3596"/>
  </r>
  <r>
    <x v="11"/>
    <x v="13"/>
    <x v="266"/>
    <x v="29"/>
    <n v="16080"/>
  </r>
  <r>
    <x v="11"/>
    <x v="13"/>
    <x v="267"/>
    <x v="29"/>
    <n v="35177"/>
  </r>
  <r>
    <x v="11"/>
    <x v="13"/>
    <x v="268"/>
    <x v="29"/>
    <n v="4645"/>
  </r>
  <r>
    <x v="11"/>
    <x v="13"/>
    <x v="269"/>
    <x v="29"/>
    <n v="11481"/>
  </r>
  <r>
    <x v="11"/>
    <x v="13"/>
    <x v="270"/>
    <x v="29"/>
    <n v="14737"/>
  </r>
  <r>
    <x v="11"/>
    <x v="13"/>
    <x v="271"/>
    <x v="29"/>
    <n v="3917"/>
  </r>
  <r>
    <x v="11"/>
    <x v="13"/>
    <x v="272"/>
    <x v="29"/>
    <n v="10960"/>
  </r>
  <r>
    <x v="11"/>
    <x v="13"/>
    <x v="273"/>
    <x v="29"/>
    <n v="3990"/>
  </r>
  <r>
    <x v="11"/>
    <x v="13"/>
    <x v="274"/>
    <x v="29"/>
    <n v="700"/>
  </r>
  <r>
    <x v="11"/>
    <x v="13"/>
    <x v="275"/>
    <x v="29"/>
    <n v="9625"/>
  </r>
  <r>
    <x v="11"/>
    <x v="13"/>
    <x v="276"/>
    <x v="29"/>
    <n v="16886"/>
  </r>
  <r>
    <x v="11"/>
    <x v="13"/>
    <x v="277"/>
    <x v="29"/>
    <n v="20416"/>
  </r>
  <r>
    <x v="11"/>
    <x v="13"/>
    <x v="278"/>
    <x v="29"/>
    <n v="35046"/>
  </r>
  <r>
    <x v="11"/>
    <x v="13"/>
    <x v="279"/>
    <x v="29"/>
    <n v="23127"/>
  </r>
  <r>
    <x v="11"/>
    <x v="13"/>
    <x v="280"/>
    <x v="29"/>
    <n v="4782"/>
  </r>
  <r>
    <x v="11"/>
    <x v="13"/>
    <x v="281"/>
    <x v="29"/>
    <n v="3933"/>
  </r>
  <r>
    <x v="11"/>
    <x v="13"/>
    <x v="282"/>
    <x v="29"/>
    <n v="8956"/>
  </r>
  <r>
    <x v="11"/>
    <x v="13"/>
    <x v="283"/>
    <x v="29"/>
    <n v="55572"/>
  </r>
  <r>
    <x v="11"/>
    <x v="13"/>
    <x v="284"/>
    <x v="29"/>
    <n v="18438"/>
  </r>
  <r>
    <x v="11"/>
    <x v="13"/>
    <x v="285"/>
    <x v="29"/>
    <n v="17786"/>
  </r>
  <r>
    <x v="11"/>
    <x v="13"/>
    <x v="286"/>
    <x v="29"/>
    <n v="25879"/>
  </r>
  <r>
    <x v="11"/>
    <x v="13"/>
    <x v="287"/>
    <x v="29"/>
    <n v="18894"/>
  </r>
  <r>
    <x v="11"/>
    <x v="13"/>
    <x v="288"/>
    <x v="29"/>
    <n v="21789"/>
  </r>
  <r>
    <x v="11"/>
    <x v="13"/>
    <x v="289"/>
    <x v="29"/>
    <n v="35340"/>
  </r>
  <r>
    <x v="11"/>
    <x v="13"/>
    <x v="290"/>
    <x v="29"/>
    <n v="25405"/>
  </r>
  <r>
    <x v="11"/>
    <x v="13"/>
    <x v="291"/>
    <x v="29"/>
    <n v="13975"/>
  </r>
  <r>
    <x v="11"/>
    <x v="13"/>
    <x v="292"/>
    <x v="29"/>
    <n v="14232"/>
  </r>
  <r>
    <x v="11"/>
    <x v="13"/>
    <x v="293"/>
    <x v="29"/>
    <n v="21886"/>
  </r>
  <r>
    <x v="11"/>
    <x v="13"/>
    <x v="259"/>
    <x v="37"/>
    <n v="734"/>
  </r>
  <r>
    <x v="11"/>
    <x v="13"/>
    <x v="260"/>
    <x v="37"/>
    <n v="105"/>
  </r>
  <r>
    <x v="11"/>
    <x v="13"/>
    <x v="261"/>
    <x v="37"/>
    <n v="20"/>
  </r>
  <r>
    <x v="11"/>
    <x v="13"/>
    <x v="262"/>
    <x v="37"/>
    <n v="99"/>
  </r>
  <r>
    <x v="11"/>
    <x v="13"/>
    <x v="263"/>
    <x v="37"/>
    <n v="128"/>
  </r>
  <r>
    <x v="11"/>
    <x v="13"/>
    <x v="266"/>
    <x v="37"/>
    <n v="126"/>
  </r>
  <r>
    <x v="11"/>
    <x v="13"/>
    <x v="267"/>
    <x v="37"/>
    <n v="2508"/>
  </r>
  <r>
    <x v="11"/>
    <x v="13"/>
    <x v="268"/>
    <x v="37"/>
    <n v="17"/>
  </r>
  <r>
    <x v="11"/>
    <x v="13"/>
    <x v="269"/>
    <x v="37"/>
    <n v="376"/>
  </r>
  <r>
    <x v="11"/>
    <x v="13"/>
    <x v="270"/>
    <x v="37"/>
    <n v="121"/>
  </r>
  <r>
    <x v="11"/>
    <x v="13"/>
    <x v="272"/>
    <x v="37"/>
    <n v="1555"/>
  </r>
  <r>
    <x v="11"/>
    <x v="13"/>
    <x v="276"/>
    <x v="37"/>
    <n v="567"/>
  </r>
  <r>
    <x v="11"/>
    <x v="13"/>
    <x v="277"/>
    <x v="37"/>
    <n v="704"/>
  </r>
  <r>
    <x v="11"/>
    <x v="13"/>
    <x v="278"/>
    <x v="37"/>
    <n v="1090"/>
  </r>
  <r>
    <x v="11"/>
    <x v="13"/>
    <x v="279"/>
    <x v="37"/>
    <n v="736"/>
  </r>
  <r>
    <x v="11"/>
    <x v="13"/>
    <x v="280"/>
    <x v="37"/>
    <n v="1085"/>
  </r>
  <r>
    <x v="11"/>
    <x v="13"/>
    <x v="281"/>
    <x v="37"/>
    <n v="298"/>
  </r>
  <r>
    <x v="11"/>
    <x v="13"/>
    <x v="282"/>
    <x v="37"/>
    <n v="236"/>
  </r>
  <r>
    <x v="11"/>
    <x v="13"/>
    <x v="283"/>
    <x v="37"/>
    <n v="961"/>
  </r>
  <r>
    <x v="11"/>
    <x v="13"/>
    <x v="284"/>
    <x v="37"/>
    <n v="1204"/>
  </r>
  <r>
    <x v="11"/>
    <x v="13"/>
    <x v="285"/>
    <x v="37"/>
    <n v="656"/>
  </r>
  <r>
    <x v="11"/>
    <x v="13"/>
    <x v="286"/>
    <x v="37"/>
    <n v="1492"/>
  </r>
  <r>
    <x v="11"/>
    <x v="13"/>
    <x v="287"/>
    <x v="37"/>
    <n v="1192"/>
  </r>
  <r>
    <x v="11"/>
    <x v="13"/>
    <x v="288"/>
    <x v="37"/>
    <n v="476"/>
  </r>
  <r>
    <x v="11"/>
    <x v="13"/>
    <x v="289"/>
    <x v="37"/>
    <n v="1077"/>
  </r>
  <r>
    <x v="11"/>
    <x v="13"/>
    <x v="290"/>
    <x v="37"/>
    <n v="1558"/>
  </r>
  <r>
    <x v="11"/>
    <x v="13"/>
    <x v="291"/>
    <x v="37"/>
    <n v="514"/>
  </r>
  <r>
    <x v="11"/>
    <x v="13"/>
    <x v="293"/>
    <x v="37"/>
    <n v="770"/>
  </r>
  <r>
    <x v="11"/>
    <x v="13"/>
    <x v="259"/>
    <x v="38"/>
    <n v="62"/>
  </r>
  <r>
    <x v="11"/>
    <x v="13"/>
    <x v="261"/>
    <x v="38"/>
    <n v="19"/>
  </r>
  <r>
    <x v="11"/>
    <x v="13"/>
    <x v="263"/>
    <x v="38"/>
    <n v="20"/>
  </r>
  <r>
    <x v="11"/>
    <x v="13"/>
    <x v="267"/>
    <x v="38"/>
    <n v="119"/>
  </r>
  <r>
    <x v="11"/>
    <x v="13"/>
    <x v="268"/>
    <x v="38"/>
    <n v="17"/>
  </r>
  <r>
    <x v="11"/>
    <x v="13"/>
    <x v="272"/>
    <x v="38"/>
    <n v="99"/>
  </r>
  <r>
    <x v="11"/>
    <x v="13"/>
    <x v="276"/>
    <x v="38"/>
    <n v="53"/>
  </r>
  <r>
    <x v="11"/>
    <x v="13"/>
    <x v="277"/>
    <x v="38"/>
    <n v="63"/>
  </r>
  <r>
    <x v="11"/>
    <x v="13"/>
    <x v="280"/>
    <x v="38"/>
    <n v="133"/>
  </r>
  <r>
    <x v="11"/>
    <x v="13"/>
    <x v="281"/>
    <x v="38"/>
    <n v="28"/>
  </r>
  <r>
    <x v="11"/>
    <x v="13"/>
    <x v="283"/>
    <x v="38"/>
    <n v="49"/>
  </r>
  <r>
    <x v="11"/>
    <x v="13"/>
    <x v="284"/>
    <x v="38"/>
    <n v="68"/>
  </r>
  <r>
    <x v="11"/>
    <x v="13"/>
    <x v="286"/>
    <x v="38"/>
    <n v="583"/>
  </r>
  <r>
    <x v="11"/>
    <x v="13"/>
    <x v="287"/>
    <x v="38"/>
    <n v="281"/>
  </r>
  <r>
    <x v="11"/>
    <x v="13"/>
    <x v="288"/>
    <x v="38"/>
    <n v="81"/>
  </r>
  <r>
    <x v="11"/>
    <x v="13"/>
    <x v="289"/>
    <x v="38"/>
    <n v="307"/>
  </r>
  <r>
    <x v="11"/>
    <x v="13"/>
    <x v="291"/>
    <x v="38"/>
    <n v="454"/>
  </r>
  <r>
    <x v="11"/>
    <x v="13"/>
    <x v="293"/>
    <x v="38"/>
    <n v="134"/>
  </r>
  <r>
    <x v="11"/>
    <x v="13"/>
    <x v="259"/>
    <x v="39"/>
    <n v="10"/>
  </r>
  <r>
    <x v="11"/>
    <x v="13"/>
    <x v="267"/>
    <x v="39"/>
    <n v="5"/>
  </r>
  <r>
    <x v="11"/>
    <x v="13"/>
    <x v="270"/>
    <x v="39"/>
    <n v="5"/>
  </r>
  <r>
    <x v="11"/>
    <x v="13"/>
    <x v="276"/>
    <x v="39"/>
    <n v="11"/>
  </r>
  <r>
    <x v="11"/>
    <x v="13"/>
    <x v="277"/>
    <x v="39"/>
    <n v="18"/>
  </r>
  <r>
    <x v="11"/>
    <x v="13"/>
    <x v="278"/>
    <x v="39"/>
    <n v="3"/>
  </r>
  <r>
    <x v="11"/>
    <x v="13"/>
    <x v="279"/>
    <x v="39"/>
    <n v="21"/>
  </r>
  <r>
    <x v="11"/>
    <x v="13"/>
    <x v="283"/>
    <x v="39"/>
    <n v="33"/>
  </r>
  <r>
    <x v="11"/>
    <x v="13"/>
    <x v="284"/>
    <x v="39"/>
    <n v="8"/>
  </r>
  <r>
    <x v="11"/>
    <x v="13"/>
    <x v="286"/>
    <x v="39"/>
    <n v="16"/>
  </r>
  <r>
    <x v="11"/>
    <x v="13"/>
    <x v="289"/>
    <x v="39"/>
    <n v="2"/>
  </r>
  <r>
    <x v="11"/>
    <x v="13"/>
    <x v="293"/>
    <x v="39"/>
    <n v="1"/>
  </r>
  <r>
    <x v="11"/>
    <x v="13"/>
    <x v="267"/>
    <x v="40"/>
    <n v="95"/>
  </r>
  <r>
    <x v="11"/>
    <x v="13"/>
    <x v="272"/>
    <x v="40"/>
    <n v="62"/>
  </r>
  <r>
    <x v="11"/>
    <x v="13"/>
    <x v="276"/>
    <x v="40"/>
    <n v="13"/>
  </r>
  <r>
    <x v="11"/>
    <x v="13"/>
    <x v="284"/>
    <x v="40"/>
    <n v="30"/>
  </r>
  <r>
    <x v="11"/>
    <x v="13"/>
    <x v="286"/>
    <x v="40"/>
    <n v="53"/>
  </r>
  <r>
    <x v="11"/>
    <x v="13"/>
    <x v="287"/>
    <x v="40"/>
    <n v="39"/>
  </r>
  <r>
    <x v="11"/>
    <x v="13"/>
    <x v="289"/>
    <x v="40"/>
    <n v="21"/>
  </r>
  <r>
    <x v="11"/>
    <x v="13"/>
    <x v="290"/>
    <x v="40"/>
    <n v="29"/>
  </r>
  <r>
    <x v="11"/>
    <x v="13"/>
    <x v="293"/>
    <x v="40"/>
    <n v="7"/>
  </r>
  <r>
    <x v="11"/>
    <x v="13"/>
    <x v="259"/>
    <x v="30"/>
    <n v="21"/>
  </r>
  <r>
    <x v="11"/>
    <x v="13"/>
    <x v="294"/>
    <x v="30"/>
    <n v="5"/>
  </r>
  <r>
    <x v="11"/>
    <x v="13"/>
    <x v="261"/>
    <x v="30"/>
    <n v="1"/>
  </r>
  <r>
    <x v="11"/>
    <x v="13"/>
    <x v="264"/>
    <x v="30"/>
    <n v="14"/>
  </r>
  <r>
    <x v="11"/>
    <x v="13"/>
    <x v="266"/>
    <x v="30"/>
    <n v="43"/>
  </r>
  <r>
    <x v="11"/>
    <x v="13"/>
    <x v="267"/>
    <x v="30"/>
    <n v="127"/>
  </r>
  <r>
    <x v="11"/>
    <x v="13"/>
    <x v="269"/>
    <x v="30"/>
    <n v="86"/>
  </r>
  <r>
    <x v="11"/>
    <x v="13"/>
    <x v="270"/>
    <x v="30"/>
    <n v="72"/>
  </r>
  <r>
    <x v="11"/>
    <x v="13"/>
    <x v="277"/>
    <x v="30"/>
    <n v="1026"/>
  </r>
  <r>
    <x v="11"/>
    <x v="13"/>
    <x v="278"/>
    <x v="30"/>
    <n v="8"/>
  </r>
  <r>
    <x v="11"/>
    <x v="13"/>
    <x v="280"/>
    <x v="30"/>
    <n v="20"/>
  </r>
  <r>
    <x v="11"/>
    <x v="13"/>
    <x v="283"/>
    <x v="30"/>
    <n v="79"/>
  </r>
  <r>
    <x v="11"/>
    <x v="13"/>
    <x v="284"/>
    <x v="30"/>
    <n v="6"/>
  </r>
  <r>
    <x v="11"/>
    <x v="13"/>
    <x v="285"/>
    <x v="30"/>
    <n v="1"/>
  </r>
  <r>
    <x v="11"/>
    <x v="13"/>
    <x v="286"/>
    <x v="30"/>
    <n v="62"/>
  </r>
  <r>
    <x v="11"/>
    <x v="13"/>
    <x v="287"/>
    <x v="30"/>
    <n v="53"/>
  </r>
  <r>
    <x v="11"/>
    <x v="13"/>
    <x v="288"/>
    <x v="30"/>
    <n v="32"/>
  </r>
  <r>
    <x v="11"/>
    <x v="13"/>
    <x v="289"/>
    <x v="30"/>
    <n v="139"/>
  </r>
  <r>
    <x v="11"/>
    <x v="13"/>
    <x v="290"/>
    <x v="30"/>
    <n v="73"/>
  </r>
  <r>
    <x v="11"/>
    <x v="13"/>
    <x v="292"/>
    <x v="30"/>
    <n v="2"/>
  </r>
  <r>
    <x v="11"/>
    <x v="13"/>
    <x v="293"/>
    <x v="30"/>
    <n v="3"/>
  </r>
  <r>
    <x v="11"/>
    <x v="14"/>
    <x v="297"/>
    <x v="0"/>
    <n v="136"/>
  </r>
  <r>
    <x v="11"/>
    <x v="14"/>
    <x v="298"/>
    <x v="0"/>
    <n v="64"/>
  </r>
  <r>
    <x v="11"/>
    <x v="14"/>
    <x v="299"/>
    <x v="0"/>
    <n v="76"/>
  </r>
  <r>
    <x v="11"/>
    <x v="14"/>
    <x v="300"/>
    <x v="0"/>
    <n v="81"/>
  </r>
  <r>
    <x v="11"/>
    <x v="14"/>
    <x v="301"/>
    <x v="0"/>
    <n v="11"/>
  </r>
  <r>
    <x v="11"/>
    <x v="14"/>
    <x v="302"/>
    <x v="0"/>
    <n v="163"/>
  </r>
  <r>
    <x v="11"/>
    <x v="14"/>
    <x v="303"/>
    <x v="0"/>
    <n v="86"/>
  </r>
  <r>
    <x v="11"/>
    <x v="14"/>
    <x v="304"/>
    <x v="0"/>
    <n v="587"/>
  </r>
  <r>
    <x v="11"/>
    <x v="14"/>
    <x v="305"/>
    <x v="0"/>
    <n v="356"/>
  </r>
  <r>
    <x v="11"/>
    <x v="14"/>
    <x v="306"/>
    <x v="0"/>
    <n v="21"/>
  </r>
  <r>
    <x v="11"/>
    <x v="14"/>
    <x v="307"/>
    <x v="0"/>
    <n v="61"/>
  </r>
  <r>
    <x v="11"/>
    <x v="14"/>
    <x v="308"/>
    <x v="0"/>
    <n v="33"/>
  </r>
  <r>
    <x v="11"/>
    <x v="14"/>
    <x v="309"/>
    <x v="0"/>
    <n v="341"/>
  </r>
  <r>
    <x v="11"/>
    <x v="14"/>
    <x v="310"/>
    <x v="0"/>
    <n v="159"/>
  </r>
  <r>
    <x v="11"/>
    <x v="14"/>
    <x v="311"/>
    <x v="0"/>
    <n v="50"/>
  </r>
  <r>
    <x v="11"/>
    <x v="14"/>
    <x v="312"/>
    <x v="0"/>
    <n v="190"/>
  </r>
  <r>
    <x v="11"/>
    <x v="14"/>
    <x v="313"/>
    <x v="0"/>
    <n v="64"/>
  </r>
  <r>
    <x v="11"/>
    <x v="14"/>
    <x v="314"/>
    <x v="0"/>
    <n v="73"/>
  </r>
  <r>
    <x v="11"/>
    <x v="14"/>
    <x v="315"/>
    <x v="0"/>
    <n v="641"/>
  </r>
  <r>
    <x v="11"/>
    <x v="14"/>
    <x v="316"/>
    <x v="0"/>
    <n v="738"/>
  </r>
  <r>
    <x v="11"/>
    <x v="14"/>
    <x v="317"/>
    <x v="0"/>
    <n v="166"/>
  </r>
  <r>
    <x v="11"/>
    <x v="14"/>
    <x v="318"/>
    <x v="0"/>
    <n v="35"/>
  </r>
  <r>
    <x v="11"/>
    <x v="14"/>
    <x v="319"/>
    <x v="0"/>
    <n v="51"/>
  </r>
  <r>
    <x v="11"/>
    <x v="14"/>
    <x v="320"/>
    <x v="0"/>
    <n v="134"/>
  </r>
  <r>
    <x v="11"/>
    <x v="14"/>
    <x v="321"/>
    <x v="0"/>
    <n v="19"/>
  </r>
  <r>
    <x v="11"/>
    <x v="14"/>
    <x v="297"/>
    <x v="1"/>
    <n v="11"/>
  </r>
  <r>
    <x v="11"/>
    <x v="14"/>
    <x v="298"/>
    <x v="1"/>
    <n v="6"/>
  </r>
  <r>
    <x v="11"/>
    <x v="14"/>
    <x v="299"/>
    <x v="1"/>
    <n v="5"/>
  </r>
  <r>
    <x v="11"/>
    <x v="14"/>
    <x v="300"/>
    <x v="1"/>
    <n v="9"/>
  </r>
  <r>
    <x v="11"/>
    <x v="14"/>
    <x v="301"/>
    <x v="1"/>
    <n v="2"/>
  </r>
  <r>
    <x v="11"/>
    <x v="14"/>
    <x v="302"/>
    <x v="1"/>
    <n v="16"/>
  </r>
  <r>
    <x v="11"/>
    <x v="14"/>
    <x v="303"/>
    <x v="1"/>
    <n v="8"/>
  </r>
  <r>
    <x v="11"/>
    <x v="14"/>
    <x v="304"/>
    <x v="1"/>
    <n v="37"/>
  </r>
  <r>
    <x v="11"/>
    <x v="14"/>
    <x v="305"/>
    <x v="1"/>
    <n v="22"/>
  </r>
  <r>
    <x v="11"/>
    <x v="14"/>
    <x v="306"/>
    <x v="1"/>
    <n v="6"/>
  </r>
  <r>
    <x v="11"/>
    <x v="14"/>
    <x v="307"/>
    <x v="1"/>
    <n v="6"/>
  </r>
  <r>
    <x v="11"/>
    <x v="14"/>
    <x v="308"/>
    <x v="1"/>
    <n v="2"/>
  </r>
  <r>
    <x v="11"/>
    <x v="14"/>
    <x v="309"/>
    <x v="1"/>
    <n v="26"/>
  </r>
  <r>
    <x v="11"/>
    <x v="14"/>
    <x v="310"/>
    <x v="1"/>
    <n v="11"/>
  </r>
  <r>
    <x v="11"/>
    <x v="14"/>
    <x v="311"/>
    <x v="1"/>
    <n v="3"/>
  </r>
  <r>
    <x v="11"/>
    <x v="14"/>
    <x v="312"/>
    <x v="1"/>
    <n v="20"/>
  </r>
  <r>
    <x v="11"/>
    <x v="14"/>
    <x v="313"/>
    <x v="1"/>
    <n v="5"/>
  </r>
  <r>
    <x v="11"/>
    <x v="14"/>
    <x v="314"/>
    <x v="1"/>
    <n v="9"/>
  </r>
  <r>
    <x v="11"/>
    <x v="14"/>
    <x v="315"/>
    <x v="1"/>
    <n v="55"/>
  </r>
  <r>
    <x v="11"/>
    <x v="14"/>
    <x v="316"/>
    <x v="1"/>
    <n v="46"/>
  </r>
  <r>
    <x v="11"/>
    <x v="14"/>
    <x v="317"/>
    <x v="1"/>
    <n v="13"/>
  </r>
  <r>
    <x v="11"/>
    <x v="14"/>
    <x v="318"/>
    <x v="1"/>
    <n v="4"/>
  </r>
  <r>
    <x v="11"/>
    <x v="14"/>
    <x v="319"/>
    <x v="1"/>
    <n v="7"/>
  </r>
  <r>
    <x v="11"/>
    <x v="14"/>
    <x v="320"/>
    <x v="1"/>
    <n v="16"/>
  </r>
  <r>
    <x v="11"/>
    <x v="14"/>
    <x v="321"/>
    <x v="1"/>
    <n v="3"/>
  </r>
  <r>
    <x v="11"/>
    <x v="14"/>
    <x v="297"/>
    <x v="2"/>
    <n v="233"/>
  </r>
  <r>
    <x v="11"/>
    <x v="14"/>
    <x v="298"/>
    <x v="2"/>
    <n v="95"/>
  </r>
  <r>
    <x v="11"/>
    <x v="14"/>
    <x v="299"/>
    <x v="2"/>
    <n v="53"/>
  </r>
  <r>
    <x v="11"/>
    <x v="14"/>
    <x v="300"/>
    <x v="2"/>
    <n v="56"/>
  </r>
  <r>
    <x v="11"/>
    <x v="14"/>
    <x v="301"/>
    <x v="2"/>
    <n v="48"/>
  </r>
  <r>
    <x v="11"/>
    <x v="14"/>
    <x v="302"/>
    <x v="2"/>
    <n v="131"/>
  </r>
  <r>
    <x v="11"/>
    <x v="14"/>
    <x v="303"/>
    <x v="2"/>
    <n v="79"/>
  </r>
  <r>
    <x v="11"/>
    <x v="14"/>
    <x v="304"/>
    <x v="2"/>
    <n v="220"/>
  </r>
  <r>
    <x v="11"/>
    <x v="14"/>
    <x v="305"/>
    <x v="2"/>
    <n v="121"/>
  </r>
  <r>
    <x v="11"/>
    <x v="14"/>
    <x v="306"/>
    <x v="2"/>
    <n v="111"/>
  </r>
  <r>
    <x v="11"/>
    <x v="14"/>
    <x v="307"/>
    <x v="2"/>
    <n v="39"/>
  </r>
  <r>
    <x v="11"/>
    <x v="14"/>
    <x v="308"/>
    <x v="2"/>
    <n v="30"/>
  </r>
  <r>
    <x v="11"/>
    <x v="14"/>
    <x v="309"/>
    <x v="2"/>
    <n v="228"/>
  </r>
  <r>
    <x v="11"/>
    <x v="14"/>
    <x v="310"/>
    <x v="2"/>
    <n v="143"/>
  </r>
  <r>
    <x v="11"/>
    <x v="14"/>
    <x v="311"/>
    <x v="2"/>
    <n v="104"/>
  </r>
  <r>
    <x v="11"/>
    <x v="14"/>
    <x v="312"/>
    <x v="2"/>
    <n v="163"/>
  </r>
  <r>
    <x v="11"/>
    <x v="14"/>
    <x v="313"/>
    <x v="2"/>
    <n v="76"/>
  </r>
  <r>
    <x v="11"/>
    <x v="14"/>
    <x v="314"/>
    <x v="2"/>
    <n v="81"/>
  </r>
  <r>
    <x v="11"/>
    <x v="14"/>
    <x v="315"/>
    <x v="2"/>
    <n v="283"/>
  </r>
  <r>
    <x v="11"/>
    <x v="14"/>
    <x v="316"/>
    <x v="2"/>
    <n v="280"/>
  </r>
  <r>
    <x v="11"/>
    <x v="14"/>
    <x v="317"/>
    <x v="2"/>
    <n v="145"/>
  </r>
  <r>
    <x v="11"/>
    <x v="14"/>
    <x v="318"/>
    <x v="2"/>
    <n v="42"/>
  </r>
  <r>
    <x v="11"/>
    <x v="14"/>
    <x v="319"/>
    <x v="2"/>
    <n v="67"/>
  </r>
  <r>
    <x v="11"/>
    <x v="14"/>
    <x v="320"/>
    <x v="2"/>
    <n v="149"/>
  </r>
  <r>
    <x v="11"/>
    <x v="14"/>
    <x v="321"/>
    <x v="2"/>
    <n v="36"/>
  </r>
  <r>
    <x v="11"/>
    <x v="14"/>
    <x v="302"/>
    <x v="3"/>
    <n v="3"/>
  </r>
  <r>
    <x v="11"/>
    <x v="14"/>
    <x v="304"/>
    <x v="3"/>
    <n v="5"/>
  </r>
  <r>
    <x v="11"/>
    <x v="14"/>
    <x v="306"/>
    <x v="3"/>
    <n v="1"/>
  </r>
  <r>
    <x v="11"/>
    <x v="14"/>
    <x v="310"/>
    <x v="3"/>
    <n v="2"/>
  </r>
  <r>
    <x v="11"/>
    <x v="14"/>
    <x v="315"/>
    <x v="3"/>
    <n v="3"/>
  </r>
  <r>
    <x v="11"/>
    <x v="14"/>
    <x v="316"/>
    <x v="3"/>
    <n v="2"/>
  </r>
  <r>
    <x v="11"/>
    <x v="14"/>
    <x v="297"/>
    <x v="4"/>
    <n v="33"/>
  </r>
  <r>
    <x v="11"/>
    <x v="14"/>
    <x v="298"/>
    <x v="4"/>
    <n v="39"/>
  </r>
  <r>
    <x v="11"/>
    <x v="14"/>
    <x v="299"/>
    <x v="4"/>
    <n v="29"/>
  </r>
  <r>
    <x v="11"/>
    <x v="14"/>
    <x v="300"/>
    <x v="4"/>
    <n v="21"/>
  </r>
  <r>
    <x v="11"/>
    <x v="14"/>
    <x v="301"/>
    <x v="4"/>
    <n v="4"/>
  </r>
  <r>
    <x v="11"/>
    <x v="14"/>
    <x v="302"/>
    <x v="4"/>
    <n v="39"/>
  </r>
  <r>
    <x v="11"/>
    <x v="14"/>
    <x v="303"/>
    <x v="4"/>
    <n v="38"/>
  </r>
  <r>
    <x v="11"/>
    <x v="14"/>
    <x v="304"/>
    <x v="4"/>
    <n v="74"/>
  </r>
  <r>
    <x v="11"/>
    <x v="14"/>
    <x v="305"/>
    <x v="4"/>
    <n v="38"/>
  </r>
  <r>
    <x v="11"/>
    <x v="14"/>
    <x v="306"/>
    <x v="4"/>
    <n v="57"/>
  </r>
  <r>
    <x v="11"/>
    <x v="14"/>
    <x v="307"/>
    <x v="4"/>
    <n v="18"/>
  </r>
  <r>
    <x v="11"/>
    <x v="14"/>
    <x v="308"/>
    <x v="4"/>
    <n v="17"/>
  </r>
  <r>
    <x v="11"/>
    <x v="14"/>
    <x v="309"/>
    <x v="4"/>
    <n v="75"/>
  </r>
  <r>
    <x v="11"/>
    <x v="14"/>
    <x v="310"/>
    <x v="4"/>
    <n v="61"/>
  </r>
  <r>
    <x v="11"/>
    <x v="14"/>
    <x v="311"/>
    <x v="4"/>
    <n v="60"/>
  </r>
  <r>
    <x v="11"/>
    <x v="14"/>
    <x v="312"/>
    <x v="4"/>
    <n v="51"/>
  </r>
  <r>
    <x v="11"/>
    <x v="14"/>
    <x v="313"/>
    <x v="4"/>
    <n v="42"/>
  </r>
  <r>
    <x v="11"/>
    <x v="14"/>
    <x v="314"/>
    <x v="4"/>
    <n v="23"/>
  </r>
  <r>
    <x v="11"/>
    <x v="14"/>
    <x v="315"/>
    <x v="4"/>
    <n v="113"/>
  </r>
  <r>
    <x v="11"/>
    <x v="14"/>
    <x v="316"/>
    <x v="4"/>
    <n v="51"/>
  </r>
  <r>
    <x v="11"/>
    <x v="14"/>
    <x v="317"/>
    <x v="4"/>
    <n v="25"/>
  </r>
  <r>
    <x v="11"/>
    <x v="14"/>
    <x v="318"/>
    <x v="4"/>
    <n v="7"/>
  </r>
  <r>
    <x v="11"/>
    <x v="14"/>
    <x v="319"/>
    <x v="4"/>
    <n v="12"/>
  </r>
  <r>
    <x v="11"/>
    <x v="14"/>
    <x v="320"/>
    <x v="4"/>
    <n v="46"/>
  </r>
  <r>
    <x v="11"/>
    <x v="14"/>
    <x v="321"/>
    <x v="4"/>
    <n v="18"/>
  </r>
  <r>
    <x v="11"/>
    <x v="14"/>
    <x v="297"/>
    <x v="5"/>
    <n v="233"/>
  </r>
  <r>
    <x v="11"/>
    <x v="14"/>
    <x v="298"/>
    <x v="5"/>
    <n v="96"/>
  </r>
  <r>
    <x v="11"/>
    <x v="14"/>
    <x v="299"/>
    <x v="5"/>
    <n v="56"/>
  </r>
  <r>
    <x v="11"/>
    <x v="14"/>
    <x v="300"/>
    <x v="5"/>
    <n v="56"/>
  </r>
  <r>
    <x v="11"/>
    <x v="14"/>
    <x v="301"/>
    <x v="5"/>
    <n v="48"/>
  </r>
  <r>
    <x v="11"/>
    <x v="14"/>
    <x v="302"/>
    <x v="5"/>
    <n v="134"/>
  </r>
  <r>
    <x v="11"/>
    <x v="14"/>
    <x v="303"/>
    <x v="5"/>
    <n v="79"/>
  </r>
  <r>
    <x v="11"/>
    <x v="14"/>
    <x v="304"/>
    <x v="5"/>
    <n v="225"/>
  </r>
  <r>
    <x v="11"/>
    <x v="14"/>
    <x v="305"/>
    <x v="5"/>
    <n v="124"/>
  </r>
  <r>
    <x v="11"/>
    <x v="14"/>
    <x v="306"/>
    <x v="5"/>
    <n v="116"/>
  </r>
  <r>
    <x v="11"/>
    <x v="14"/>
    <x v="307"/>
    <x v="5"/>
    <n v="42"/>
  </r>
  <r>
    <x v="11"/>
    <x v="14"/>
    <x v="308"/>
    <x v="5"/>
    <n v="30"/>
  </r>
  <r>
    <x v="11"/>
    <x v="14"/>
    <x v="309"/>
    <x v="5"/>
    <n v="233"/>
  </r>
  <r>
    <x v="11"/>
    <x v="14"/>
    <x v="310"/>
    <x v="5"/>
    <n v="147"/>
  </r>
  <r>
    <x v="11"/>
    <x v="14"/>
    <x v="311"/>
    <x v="5"/>
    <n v="110"/>
  </r>
  <r>
    <x v="11"/>
    <x v="14"/>
    <x v="312"/>
    <x v="5"/>
    <n v="167"/>
  </r>
  <r>
    <x v="11"/>
    <x v="14"/>
    <x v="313"/>
    <x v="5"/>
    <n v="80"/>
  </r>
  <r>
    <x v="11"/>
    <x v="14"/>
    <x v="314"/>
    <x v="5"/>
    <n v="81"/>
  </r>
  <r>
    <x v="11"/>
    <x v="14"/>
    <x v="315"/>
    <x v="5"/>
    <n v="290"/>
  </r>
  <r>
    <x v="11"/>
    <x v="14"/>
    <x v="316"/>
    <x v="5"/>
    <n v="289"/>
  </r>
  <r>
    <x v="11"/>
    <x v="14"/>
    <x v="317"/>
    <x v="5"/>
    <n v="146"/>
  </r>
  <r>
    <x v="11"/>
    <x v="14"/>
    <x v="318"/>
    <x v="5"/>
    <n v="42"/>
  </r>
  <r>
    <x v="11"/>
    <x v="14"/>
    <x v="319"/>
    <x v="5"/>
    <n v="67"/>
  </r>
  <r>
    <x v="11"/>
    <x v="14"/>
    <x v="320"/>
    <x v="5"/>
    <n v="152"/>
  </r>
  <r>
    <x v="11"/>
    <x v="14"/>
    <x v="321"/>
    <x v="5"/>
    <n v="38"/>
  </r>
  <r>
    <x v="11"/>
    <x v="14"/>
    <x v="297"/>
    <x v="6"/>
    <n v="6"/>
  </r>
  <r>
    <x v="11"/>
    <x v="14"/>
    <x v="298"/>
    <x v="6"/>
    <n v="3"/>
  </r>
  <r>
    <x v="11"/>
    <x v="14"/>
    <x v="299"/>
    <x v="6"/>
    <n v="2"/>
  </r>
  <r>
    <x v="11"/>
    <x v="14"/>
    <x v="301"/>
    <x v="6"/>
    <n v="1"/>
  </r>
  <r>
    <x v="11"/>
    <x v="14"/>
    <x v="302"/>
    <x v="6"/>
    <n v="1"/>
  </r>
  <r>
    <x v="11"/>
    <x v="14"/>
    <x v="303"/>
    <x v="6"/>
    <n v="1"/>
  </r>
  <r>
    <x v="11"/>
    <x v="14"/>
    <x v="304"/>
    <x v="6"/>
    <n v="7"/>
  </r>
  <r>
    <x v="11"/>
    <x v="14"/>
    <x v="305"/>
    <x v="6"/>
    <n v="7"/>
  </r>
  <r>
    <x v="11"/>
    <x v="14"/>
    <x v="306"/>
    <x v="6"/>
    <n v="4"/>
  </r>
  <r>
    <x v="11"/>
    <x v="14"/>
    <x v="311"/>
    <x v="6"/>
    <n v="1"/>
  </r>
  <r>
    <x v="11"/>
    <x v="14"/>
    <x v="312"/>
    <x v="6"/>
    <n v="5"/>
  </r>
  <r>
    <x v="11"/>
    <x v="14"/>
    <x v="315"/>
    <x v="6"/>
    <n v="4"/>
  </r>
  <r>
    <x v="11"/>
    <x v="14"/>
    <x v="316"/>
    <x v="6"/>
    <n v="2"/>
  </r>
  <r>
    <x v="11"/>
    <x v="14"/>
    <x v="317"/>
    <x v="6"/>
    <n v="2"/>
  </r>
  <r>
    <x v="11"/>
    <x v="14"/>
    <x v="319"/>
    <x v="6"/>
    <n v="3"/>
  </r>
  <r>
    <x v="11"/>
    <x v="14"/>
    <x v="320"/>
    <x v="6"/>
    <n v="2"/>
  </r>
  <r>
    <x v="11"/>
    <x v="14"/>
    <x v="297"/>
    <x v="7"/>
    <n v="10"/>
  </r>
  <r>
    <x v="11"/>
    <x v="14"/>
    <x v="298"/>
    <x v="7"/>
    <n v="3"/>
  </r>
  <r>
    <x v="11"/>
    <x v="14"/>
    <x v="299"/>
    <x v="7"/>
    <n v="1"/>
  </r>
  <r>
    <x v="11"/>
    <x v="14"/>
    <x v="302"/>
    <x v="7"/>
    <n v="2"/>
  </r>
  <r>
    <x v="11"/>
    <x v="14"/>
    <x v="303"/>
    <x v="7"/>
    <n v="3"/>
  </r>
  <r>
    <x v="11"/>
    <x v="14"/>
    <x v="304"/>
    <x v="7"/>
    <n v="8"/>
  </r>
  <r>
    <x v="11"/>
    <x v="14"/>
    <x v="305"/>
    <x v="7"/>
    <n v="10"/>
  </r>
  <r>
    <x v="11"/>
    <x v="14"/>
    <x v="306"/>
    <x v="7"/>
    <n v="3"/>
  </r>
  <r>
    <x v="11"/>
    <x v="14"/>
    <x v="310"/>
    <x v="7"/>
    <n v="2"/>
  </r>
  <r>
    <x v="11"/>
    <x v="14"/>
    <x v="311"/>
    <x v="7"/>
    <n v="1"/>
  </r>
  <r>
    <x v="11"/>
    <x v="14"/>
    <x v="312"/>
    <x v="7"/>
    <n v="7"/>
  </r>
  <r>
    <x v="11"/>
    <x v="14"/>
    <x v="315"/>
    <x v="7"/>
    <n v="4"/>
  </r>
  <r>
    <x v="11"/>
    <x v="14"/>
    <x v="316"/>
    <x v="7"/>
    <n v="3"/>
  </r>
  <r>
    <x v="11"/>
    <x v="14"/>
    <x v="317"/>
    <x v="7"/>
    <n v="3"/>
  </r>
  <r>
    <x v="11"/>
    <x v="14"/>
    <x v="319"/>
    <x v="7"/>
    <n v="6"/>
  </r>
  <r>
    <x v="11"/>
    <x v="14"/>
    <x v="320"/>
    <x v="7"/>
    <n v="2"/>
  </r>
  <r>
    <x v="11"/>
    <x v="14"/>
    <x v="321"/>
    <x v="7"/>
    <n v="1"/>
  </r>
  <r>
    <x v="11"/>
    <x v="14"/>
    <x v="297"/>
    <x v="8"/>
    <n v="5"/>
  </r>
  <r>
    <x v="11"/>
    <x v="14"/>
    <x v="302"/>
    <x v="8"/>
    <n v="2"/>
  </r>
  <r>
    <x v="11"/>
    <x v="14"/>
    <x v="304"/>
    <x v="8"/>
    <n v="5"/>
  </r>
  <r>
    <x v="11"/>
    <x v="14"/>
    <x v="305"/>
    <x v="8"/>
    <n v="1"/>
  </r>
  <r>
    <x v="11"/>
    <x v="14"/>
    <x v="306"/>
    <x v="8"/>
    <n v="1"/>
  </r>
  <r>
    <x v="11"/>
    <x v="14"/>
    <x v="310"/>
    <x v="8"/>
    <n v="1"/>
  </r>
  <r>
    <x v="11"/>
    <x v="14"/>
    <x v="311"/>
    <x v="8"/>
    <n v="5"/>
  </r>
  <r>
    <x v="11"/>
    <x v="14"/>
    <x v="312"/>
    <x v="8"/>
    <n v="2"/>
  </r>
  <r>
    <x v="11"/>
    <x v="14"/>
    <x v="314"/>
    <x v="8"/>
    <n v="3"/>
  </r>
  <r>
    <x v="11"/>
    <x v="14"/>
    <x v="315"/>
    <x v="8"/>
    <n v="29"/>
  </r>
  <r>
    <x v="11"/>
    <x v="14"/>
    <x v="316"/>
    <x v="8"/>
    <n v="17"/>
  </r>
  <r>
    <x v="11"/>
    <x v="14"/>
    <x v="317"/>
    <x v="8"/>
    <n v="2"/>
  </r>
  <r>
    <x v="11"/>
    <x v="14"/>
    <x v="320"/>
    <x v="8"/>
    <n v="2"/>
  </r>
  <r>
    <x v="11"/>
    <x v="14"/>
    <x v="297"/>
    <x v="41"/>
    <n v="14"/>
  </r>
  <r>
    <x v="11"/>
    <x v="14"/>
    <x v="298"/>
    <x v="41"/>
    <n v="17"/>
  </r>
  <r>
    <x v="11"/>
    <x v="14"/>
    <x v="299"/>
    <x v="41"/>
    <n v="7"/>
  </r>
  <r>
    <x v="11"/>
    <x v="14"/>
    <x v="300"/>
    <x v="41"/>
    <n v="16"/>
  </r>
  <r>
    <x v="11"/>
    <x v="14"/>
    <x v="301"/>
    <x v="41"/>
    <n v="23"/>
  </r>
  <r>
    <x v="11"/>
    <x v="14"/>
    <x v="302"/>
    <x v="41"/>
    <n v="6"/>
  </r>
  <r>
    <x v="11"/>
    <x v="14"/>
    <x v="303"/>
    <x v="41"/>
    <n v="10"/>
  </r>
  <r>
    <x v="11"/>
    <x v="14"/>
    <x v="304"/>
    <x v="41"/>
    <n v="36"/>
  </r>
  <r>
    <x v="11"/>
    <x v="14"/>
    <x v="305"/>
    <x v="41"/>
    <n v="22"/>
  </r>
  <r>
    <x v="11"/>
    <x v="14"/>
    <x v="306"/>
    <x v="41"/>
    <n v="21"/>
  </r>
  <r>
    <x v="11"/>
    <x v="14"/>
    <x v="307"/>
    <x v="41"/>
    <n v="8"/>
  </r>
  <r>
    <x v="11"/>
    <x v="14"/>
    <x v="308"/>
    <x v="41"/>
    <n v="10"/>
  </r>
  <r>
    <x v="11"/>
    <x v="14"/>
    <x v="309"/>
    <x v="41"/>
    <n v="124"/>
  </r>
  <r>
    <x v="11"/>
    <x v="14"/>
    <x v="310"/>
    <x v="41"/>
    <n v="58"/>
  </r>
  <r>
    <x v="11"/>
    <x v="14"/>
    <x v="311"/>
    <x v="41"/>
    <n v="10"/>
  </r>
  <r>
    <x v="11"/>
    <x v="14"/>
    <x v="312"/>
    <x v="41"/>
    <n v="18"/>
  </r>
  <r>
    <x v="11"/>
    <x v="14"/>
    <x v="313"/>
    <x v="41"/>
    <n v="13"/>
  </r>
  <r>
    <x v="11"/>
    <x v="14"/>
    <x v="314"/>
    <x v="41"/>
    <n v="44"/>
  </r>
  <r>
    <x v="11"/>
    <x v="14"/>
    <x v="315"/>
    <x v="41"/>
    <n v="90"/>
  </r>
  <r>
    <x v="11"/>
    <x v="14"/>
    <x v="316"/>
    <x v="41"/>
    <n v="27"/>
  </r>
  <r>
    <x v="11"/>
    <x v="14"/>
    <x v="317"/>
    <x v="41"/>
    <n v="7"/>
  </r>
  <r>
    <x v="11"/>
    <x v="14"/>
    <x v="318"/>
    <x v="41"/>
    <n v="9"/>
  </r>
  <r>
    <x v="11"/>
    <x v="14"/>
    <x v="319"/>
    <x v="41"/>
    <n v="19"/>
  </r>
  <r>
    <x v="11"/>
    <x v="14"/>
    <x v="320"/>
    <x v="41"/>
    <n v="33"/>
  </r>
  <r>
    <x v="11"/>
    <x v="14"/>
    <x v="321"/>
    <x v="41"/>
    <n v="5"/>
  </r>
  <r>
    <x v="11"/>
    <x v="14"/>
    <x v="297"/>
    <x v="9"/>
    <n v="17"/>
  </r>
  <r>
    <x v="11"/>
    <x v="14"/>
    <x v="298"/>
    <x v="9"/>
    <n v="18"/>
  </r>
  <r>
    <x v="11"/>
    <x v="14"/>
    <x v="299"/>
    <x v="9"/>
    <n v="9"/>
  </r>
  <r>
    <x v="11"/>
    <x v="14"/>
    <x v="300"/>
    <x v="9"/>
    <n v="20"/>
  </r>
  <r>
    <x v="11"/>
    <x v="14"/>
    <x v="301"/>
    <x v="9"/>
    <n v="39"/>
  </r>
  <r>
    <x v="11"/>
    <x v="14"/>
    <x v="302"/>
    <x v="9"/>
    <n v="8"/>
  </r>
  <r>
    <x v="11"/>
    <x v="14"/>
    <x v="303"/>
    <x v="9"/>
    <n v="14"/>
  </r>
  <r>
    <x v="11"/>
    <x v="14"/>
    <x v="304"/>
    <x v="9"/>
    <n v="44"/>
  </r>
  <r>
    <x v="11"/>
    <x v="14"/>
    <x v="305"/>
    <x v="9"/>
    <n v="25"/>
  </r>
  <r>
    <x v="11"/>
    <x v="14"/>
    <x v="306"/>
    <x v="9"/>
    <n v="23"/>
  </r>
  <r>
    <x v="11"/>
    <x v="14"/>
    <x v="307"/>
    <x v="9"/>
    <n v="8"/>
  </r>
  <r>
    <x v="11"/>
    <x v="14"/>
    <x v="308"/>
    <x v="9"/>
    <n v="8"/>
  </r>
  <r>
    <x v="11"/>
    <x v="14"/>
    <x v="309"/>
    <x v="9"/>
    <n v="124"/>
  </r>
  <r>
    <x v="11"/>
    <x v="14"/>
    <x v="310"/>
    <x v="9"/>
    <n v="59"/>
  </r>
  <r>
    <x v="11"/>
    <x v="14"/>
    <x v="311"/>
    <x v="9"/>
    <n v="10"/>
  </r>
  <r>
    <x v="11"/>
    <x v="14"/>
    <x v="312"/>
    <x v="9"/>
    <n v="19"/>
  </r>
  <r>
    <x v="11"/>
    <x v="14"/>
    <x v="313"/>
    <x v="9"/>
    <n v="14"/>
  </r>
  <r>
    <x v="11"/>
    <x v="14"/>
    <x v="314"/>
    <x v="9"/>
    <n v="44"/>
  </r>
  <r>
    <x v="11"/>
    <x v="14"/>
    <x v="315"/>
    <x v="9"/>
    <n v="92"/>
  </r>
  <r>
    <x v="11"/>
    <x v="14"/>
    <x v="316"/>
    <x v="9"/>
    <n v="31"/>
  </r>
  <r>
    <x v="11"/>
    <x v="14"/>
    <x v="317"/>
    <x v="9"/>
    <n v="8"/>
  </r>
  <r>
    <x v="11"/>
    <x v="14"/>
    <x v="318"/>
    <x v="9"/>
    <n v="9"/>
  </r>
  <r>
    <x v="11"/>
    <x v="14"/>
    <x v="319"/>
    <x v="9"/>
    <n v="18"/>
  </r>
  <r>
    <x v="11"/>
    <x v="14"/>
    <x v="320"/>
    <x v="9"/>
    <n v="32"/>
  </r>
  <r>
    <x v="11"/>
    <x v="14"/>
    <x v="321"/>
    <x v="9"/>
    <n v="6"/>
  </r>
  <r>
    <x v="11"/>
    <x v="14"/>
    <x v="297"/>
    <x v="10"/>
    <n v="4"/>
  </r>
  <r>
    <x v="11"/>
    <x v="14"/>
    <x v="299"/>
    <x v="10"/>
    <n v="2"/>
  </r>
  <r>
    <x v="11"/>
    <x v="14"/>
    <x v="303"/>
    <x v="10"/>
    <n v="6"/>
  </r>
  <r>
    <x v="11"/>
    <x v="14"/>
    <x v="304"/>
    <x v="10"/>
    <n v="4"/>
  </r>
  <r>
    <x v="11"/>
    <x v="14"/>
    <x v="305"/>
    <x v="10"/>
    <n v="1"/>
  </r>
  <r>
    <x v="11"/>
    <x v="14"/>
    <x v="306"/>
    <x v="10"/>
    <n v="1"/>
  </r>
  <r>
    <x v="11"/>
    <x v="14"/>
    <x v="310"/>
    <x v="10"/>
    <n v="1"/>
  </r>
  <r>
    <x v="11"/>
    <x v="14"/>
    <x v="312"/>
    <x v="10"/>
    <n v="1"/>
  </r>
  <r>
    <x v="11"/>
    <x v="14"/>
    <x v="316"/>
    <x v="10"/>
    <n v="3"/>
  </r>
  <r>
    <x v="11"/>
    <x v="14"/>
    <x v="317"/>
    <x v="10"/>
    <n v="2"/>
  </r>
  <r>
    <x v="11"/>
    <x v="14"/>
    <x v="319"/>
    <x v="10"/>
    <n v="3"/>
  </r>
  <r>
    <x v="11"/>
    <x v="14"/>
    <x v="297"/>
    <x v="11"/>
    <n v="1"/>
  </r>
  <r>
    <x v="11"/>
    <x v="14"/>
    <x v="299"/>
    <x v="11"/>
    <n v="1"/>
  </r>
  <r>
    <x v="11"/>
    <x v="14"/>
    <x v="305"/>
    <x v="11"/>
    <n v="2"/>
  </r>
  <r>
    <x v="11"/>
    <x v="14"/>
    <x v="310"/>
    <x v="11"/>
    <n v="1"/>
  </r>
  <r>
    <x v="11"/>
    <x v="14"/>
    <x v="316"/>
    <x v="11"/>
    <n v="1"/>
  </r>
  <r>
    <x v="11"/>
    <x v="14"/>
    <x v="317"/>
    <x v="11"/>
    <n v="1"/>
  </r>
  <r>
    <x v="11"/>
    <x v="14"/>
    <x v="297"/>
    <x v="12"/>
    <n v="120"/>
  </r>
  <r>
    <x v="11"/>
    <x v="14"/>
    <x v="298"/>
    <x v="12"/>
    <n v="95"/>
  </r>
  <r>
    <x v="11"/>
    <x v="14"/>
    <x v="299"/>
    <x v="12"/>
    <n v="52"/>
  </r>
  <r>
    <x v="11"/>
    <x v="14"/>
    <x v="300"/>
    <x v="12"/>
    <n v="56"/>
  </r>
  <r>
    <x v="11"/>
    <x v="14"/>
    <x v="301"/>
    <x v="12"/>
    <n v="48"/>
  </r>
  <r>
    <x v="11"/>
    <x v="14"/>
    <x v="302"/>
    <x v="12"/>
    <n v="73"/>
  </r>
  <r>
    <x v="11"/>
    <x v="14"/>
    <x v="303"/>
    <x v="12"/>
    <n v="71"/>
  </r>
  <r>
    <x v="11"/>
    <x v="14"/>
    <x v="304"/>
    <x v="12"/>
    <n v="189"/>
  </r>
  <r>
    <x v="11"/>
    <x v="14"/>
    <x v="305"/>
    <x v="12"/>
    <n v="103"/>
  </r>
  <r>
    <x v="11"/>
    <x v="14"/>
    <x v="306"/>
    <x v="12"/>
    <n v="106"/>
  </r>
  <r>
    <x v="11"/>
    <x v="14"/>
    <x v="307"/>
    <x v="12"/>
    <n v="35"/>
  </r>
  <r>
    <x v="11"/>
    <x v="14"/>
    <x v="308"/>
    <x v="12"/>
    <n v="29"/>
  </r>
  <r>
    <x v="11"/>
    <x v="14"/>
    <x v="309"/>
    <x v="12"/>
    <n v="225"/>
  </r>
  <r>
    <x v="11"/>
    <x v="14"/>
    <x v="310"/>
    <x v="12"/>
    <n v="138"/>
  </r>
  <r>
    <x v="11"/>
    <x v="14"/>
    <x v="311"/>
    <x v="12"/>
    <n v="85"/>
  </r>
  <r>
    <x v="11"/>
    <x v="14"/>
    <x v="312"/>
    <x v="12"/>
    <n v="133"/>
  </r>
  <r>
    <x v="11"/>
    <x v="14"/>
    <x v="313"/>
    <x v="12"/>
    <n v="76"/>
  </r>
  <r>
    <x v="11"/>
    <x v="14"/>
    <x v="314"/>
    <x v="12"/>
    <n v="81"/>
  </r>
  <r>
    <x v="11"/>
    <x v="14"/>
    <x v="315"/>
    <x v="12"/>
    <n v="280"/>
  </r>
  <r>
    <x v="11"/>
    <x v="14"/>
    <x v="316"/>
    <x v="12"/>
    <n v="172"/>
  </r>
  <r>
    <x v="11"/>
    <x v="14"/>
    <x v="317"/>
    <x v="12"/>
    <n v="88"/>
  </r>
  <r>
    <x v="11"/>
    <x v="14"/>
    <x v="318"/>
    <x v="12"/>
    <n v="32"/>
  </r>
  <r>
    <x v="11"/>
    <x v="14"/>
    <x v="319"/>
    <x v="12"/>
    <n v="55"/>
  </r>
  <r>
    <x v="11"/>
    <x v="14"/>
    <x v="320"/>
    <x v="12"/>
    <n v="128"/>
  </r>
  <r>
    <x v="11"/>
    <x v="14"/>
    <x v="321"/>
    <x v="12"/>
    <n v="36"/>
  </r>
  <r>
    <x v="11"/>
    <x v="14"/>
    <x v="297"/>
    <x v="13"/>
    <n v="2"/>
  </r>
  <r>
    <x v="11"/>
    <x v="14"/>
    <x v="300"/>
    <x v="13"/>
    <n v="1"/>
  </r>
  <r>
    <x v="11"/>
    <x v="14"/>
    <x v="302"/>
    <x v="13"/>
    <n v="8"/>
  </r>
  <r>
    <x v="11"/>
    <x v="14"/>
    <x v="304"/>
    <x v="13"/>
    <n v="5"/>
  </r>
  <r>
    <x v="11"/>
    <x v="14"/>
    <x v="305"/>
    <x v="13"/>
    <n v="2"/>
  </r>
  <r>
    <x v="11"/>
    <x v="14"/>
    <x v="306"/>
    <x v="13"/>
    <n v="1"/>
  </r>
  <r>
    <x v="11"/>
    <x v="14"/>
    <x v="315"/>
    <x v="13"/>
    <n v="1"/>
  </r>
  <r>
    <x v="11"/>
    <x v="14"/>
    <x v="316"/>
    <x v="13"/>
    <n v="6"/>
  </r>
  <r>
    <x v="11"/>
    <x v="14"/>
    <x v="297"/>
    <x v="14"/>
    <n v="174"/>
  </r>
  <r>
    <x v="11"/>
    <x v="14"/>
    <x v="298"/>
    <x v="14"/>
    <n v="2"/>
  </r>
  <r>
    <x v="11"/>
    <x v="14"/>
    <x v="300"/>
    <x v="14"/>
    <n v="1"/>
  </r>
  <r>
    <x v="11"/>
    <x v="14"/>
    <x v="302"/>
    <x v="14"/>
    <n v="105"/>
  </r>
  <r>
    <x v="11"/>
    <x v="14"/>
    <x v="303"/>
    <x v="14"/>
    <n v="15"/>
  </r>
  <r>
    <x v="11"/>
    <x v="14"/>
    <x v="304"/>
    <x v="14"/>
    <n v="92"/>
  </r>
  <r>
    <x v="11"/>
    <x v="14"/>
    <x v="305"/>
    <x v="14"/>
    <n v="41"/>
  </r>
  <r>
    <x v="11"/>
    <x v="14"/>
    <x v="306"/>
    <x v="14"/>
    <n v="25"/>
  </r>
  <r>
    <x v="11"/>
    <x v="14"/>
    <x v="307"/>
    <x v="14"/>
    <n v="4"/>
  </r>
  <r>
    <x v="11"/>
    <x v="14"/>
    <x v="308"/>
    <x v="14"/>
    <n v="2"/>
  </r>
  <r>
    <x v="11"/>
    <x v="14"/>
    <x v="309"/>
    <x v="14"/>
    <n v="10"/>
  </r>
  <r>
    <x v="11"/>
    <x v="14"/>
    <x v="310"/>
    <x v="14"/>
    <n v="30"/>
  </r>
  <r>
    <x v="11"/>
    <x v="14"/>
    <x v="311"/>
    <x v="14"/>
    <n v="46"/>
  </r>
  <r>
    <x v="11"/>
    <x v="14"/>
    <x v="312"/>
    <x v="14"/>
    <n v="61"/>
  </r>
  <r>
    <x v="11"/>
    <x v="14"/>
    <x v="315"/>
    <x v="14"/>
    <n v="14"/>
  </r>
  <r>
    <x v="11"/>
    <x v="14"/>
    <x v="316"/>
    <x v="14"/>
    <n v="179"/>
  </r>
  <r>
    <x v="11"/>
    <x v="14"/>
    <x v="317"/>
    <x v="14"/>
    <n v="98"/>
  </r>
  <r>
    <x v="11"/>
    <x v="14"/>
    <x v="318"/>
    <x v="14"/>
    <n v="32"/>
  </r>
  <r>
    <x v="11"/>
    <x v="14"/>
    <x v="319"/>
    <x v="14"/>
    <n v="34"/>
  </r>
  <r>
    <x v="11"/>
    <x v="14"/>
    <x v="320"/>
    <x v="14"/>
    <n v="54"/>
  </r>
  <r>
    <x v="11"/>
    <x v="14"/>
    <x v="297"/>
    <x v="15"/>
    <n v="7"/>
  </r>
  <r>
    <x v="11"/>
    <x v="14"/>
    <x v="298"/>
    <x v="15"/>
    <n v="3"/>
  </r>
  <r>
    <x v="11"/>
    <x v="14"/>
    <x v="299"/>
    <x v="15"/>
    <n v="1"/>
  </r>
  <r>
    <x v="11"/>
    <x v="14"/>
    <x v="300"/>
    <x v="15"/>
    <n v="2"/>
  </r>
  <r>
    <x v="11"/>
    <x v="14"/>
    <x v="302"/>
    <x v="15"/>
    <n v="6"/>
  </r>
  <r>
    <x v="11"/>
    <x v="14"/>
    <x v="303"/>
    <x v="15"/>
    <n v="2"/>
  </r>
  <r>
    <x v="11"/>
    <x v="14"/>
    <x v="304"/>
    <x v="15"/>
    <n v="14"/>
  </r>
  <r>
    <x v="11"/>
    <x v="14"/>
    <x v="305"/>
    <x v="15"/>
    <n v="7"/>
  </r>
  <r>
    <x v="11"/>
    <x v="14"/>
    <x v="306"/>
    <x v="15"/>
    <n v="6"/>
  </r>
  <r>
    <x v="11"/>
    <x v="14"/>
    <x v="309"/>
    <x v="15"/>
    <n v="17"/>
  </r>
  <r>
    <x v="11"/>
    <x v="14"/>
    <x v="312"/>
    <x v="15"/>
    <n v="4"/>
  </r>
  <r>
    <x v="11"/>
    <x v="14"/>
    <x v="314"/>
    <x v="15"/>
    <n v="1"/>
  </r>
  <r>
    <x v="11"/>
    <x v="14"/>
    <x v="315"/>
    <x v="15"/>
    <n v="3"/>
  </r>
  <r>
    <x v="11"/>
    <x v="14"/>
    <x v="316"/>
    <x v="15"/>
    <n v="24"/>
  </r>
  <r>
    <x v="11"/>
    <x v="14"/>
    <x v="317"/>
    <x v="15"/>
    <n v="2"/>
  </r>
  <r>
    <x v="11"/>
    <x v="14"/>
    <x v="318"/>
    <x v="15"/>
    <n v="1"/>
  </r>
  <r>
    <x v="11"/>
    <x v="14"/>
    <x v="319"/>
    <x v="15"/>
    <n v="1"/>
  </r>
  <r>
    <x v="11"/>
    <x v="14"/>
    <x v="320"/>
    <x v="15"/>
    <n v="2"/>
  </r>
  <r>
    <x v="11"/>
    <x v="14"/>
    <x v="321"/>
    <x v="15"/>
    <n v="1"/>
  </r>
  <r>
    <x v="11"/>
    <x v="14"/>
    <x v="297"/>
    <x v="16"/>
    <n v="11"/>
  </r>
  <r>
    <x v="11"/>
    <x v="14"/>
    <x v="298"/>
    <x v="16"/>
    <n v="5"/>
  </r>
  <r>
    <x v="11"/>
    <x v="14"/>
    <x v="299"/>
    <x v="16"/>
    <n v="1"/>
  </r>
  <r>
    <x v="11"/>
    <x v="14"/>
    <x v="300"/>
    <x v="16"/>
    <n v="5"/>
  </r>
  <r>
    <x v="11"/>
    <x v="14"/>
    <x v="301"/>
    <x v="16"/>
    <n v="4"/>
  </r>
  <r>
    <x v="11"/>
    <x v="14"/>
    <x v="302"/>
    <x v="16"/>
    <n v="9"/>
  </r>
  <r>
    <x v="11"/>
    <x v="14"/>
    <x v="303"/>
    <x v="16"/>
    <n v="3"/>
  </r>
  <r>
    <x v="11"/>
    <x v="14"/>
    <x v="304"/>
    <x v="16"/>
    <n v="7"/>
  </r>
  <r>
    <x v="11"/>
    <x v="14"/>
    <x v="305"/>
    <x v="16"/>
    <n v="4"/>
  </r>
  <r>
    <x v="11"/>
    <x v="14"/>
    <x v="306"/>
    <x v="16"/>
    <n v="4"/>
  </r>
  <r>
    <x v="11"/>
    <x v="14"/>
    <x v="307"/>
    <x v="16"/>
    <n v="3"/>
  </r>
  <r>
    <x v="11"/>
    <x v="14"/>
    <x v="309"/>
    <x v="16"/>
    <n v="5"/>
  </r>
  <r>
    <x v="11"/>
    <x v="14"/>
    <x v="310"/>
    <x v="16"/>
    <n v="5"/>
  </r>
  <r>
    <x v="11"/>
    <x v="14"/>
    <x v="311"/>
    <x v="16"/>
    <n v="7"/>
  </r>
  <r>
    <x v="11"/>
    <x v="14"/>
    <x v="312"/>
    <x v="16"/>
    <n v="9"/>
  </r>
  <r>
    <x v="11"/>
    <x v="14"/>
    <x v="313"/>
    <x v="16"/>
    <n v="2"/>
  </r>
  <r>
    <x v="11"/>
    <x v="14"/>
    <x v="315"/>
    <x v="16"/>
    <n v="8"/>
  </r>
  <r>
    <x v="11"/>
    <x v="14"/>
    <x v="316"/>
    <x v="16"/>
    <n v="11"/>
  </r>
  <r>
    <x v="11"/>
    <x v="14"/>
    <x v="317"/>
    <x v="16"/>
    <n v="4"/>
  </r>
  <r>
    <x v="11"/>
    <x v="14"/>
    <x v="318"/>
    <x v="16"/>
    <n v="1"/>
  </r>
  <r>
    <x v="11"/>
    <x v="14"/>
    <x v="319"/>
    <x v="16"/>
    <n v="4"/>
  </r>
  <r>
    <x v="11"/>
    <x v="14"/>
    <x v="320"/>
    <x v="16"/>
    <n v="3"/>
  </r>
  <r>
    <x v="11"/>
    <x v="14"/>
    <x v="321"/>
    <x v="16"/>
    <n v="1"/>
  </r>
  <r>
    <x v="11"/>
    <x v="14"/>
    <x v="297"/>
    <x v="33"/>
    <n v="15"/>
  </r>
  <r>
    <x v="11"/>
    <x v="14"/>
    <x v="298"/>
    <x v="33"/>
    <n v="2"/>
  </r>
  <r>
    <x v="11"/>
    <x v="14"/>
    <x v="299"/>
    <x v="33"/>
    <n v="1"/>
  </r>
  <r>
    <x v="11"/>
    <x v="14"/>
    <x v="300"/>
    <x v="33"/>
    <n v="1"/>
  </r>
  <r>
    <x v="11"/>
    <x v="14"/>
    <x v="301"/>
    <x v="33"/>
    <n v="9"/>
  </r>
  <r>
    <x v="11"/>
    <x v="14"/>
    <x v="302"/>
    <x v="33"/>
    <n v="7"/>
  </r>
  <r>
    <x v="11"/>
    <x v="14"/>
    <x v="303"/>
    <x v="33"/>
    <n v="15"/>
  </r>
  <r>
    <x v="11"/>
    <x v="14"/>
    <x v="304"/>
    <x v="33"/>
    <n v="36"/>
  </r>
  <r>
    <x v="11"/>
    <x v="14"/>
    <x v="305"/>
    <x v="33"/>
    <n v="11"/>
  </r>
  <r>
    <x v="11"/>
    <x v="14"/>
    <x v="306"/>
    <x v="33"/>
    <n v="16"/>
  </r>
  <r>
    <x v="11"/>
    <x v="14"/>
    <x v="307"/>
    <x v="33"/>
    <n v="1"/>
  </r>
  <r>
    <x v="11"/>
    <x v="14"/>
    <x v="308"/>
    <x v="33"/>
    <n v="1"/>
  </r>
  <r>
    <x v="11"/>
    <x v="14"/>
    <x v="309"/>
    <x v="33"/>
    <n v="8"/>
  </r>
  <r>
    <x v="11"/>
    <x v="14"/>
    <x v="310"/>
    <x v="33"/>
    <n v="4"/>
  </r>
  <r>
    <x v="11"/>
    <x v="14"/>
    <x v="311"/>
    <x v="33"/>
    <n v="5"/>
  </r>
  <r>
    <x v="11"/>
    <x v="14"/>
    <x v="312"/>
    <x v="33"/>
    <n v="13"/>
  </r>
  <r>
    <x v="11"/>
    <x v="14"/>
    <x v="313"/>
    <x v="33"/>
    <n v="9"/>
  </r>
  <r>
    <x v="11"/>
    <x v="14"/>
    <x v="314"/>
    <x v="33"/>
    <n v="19"/>
  </r>
  <r>
    <x v="11"/>
    <x v="14"/>
    <x v="315"/>
    <x v="33"/>
    <n v="31"/>
  </r>
  <r>
    <x v="11"/>
    <x v="14"/>
    <x v="316"/>
    <x v="33"/>
    <n v="41"/>
  </r>
  <r>
    <x v="11"/>
    <x v="14"/>
    <x v="317"/>
    <x v="33"/>
    <n v="17"/>
  </r>
  <r>
    <x v="11"/>
    <x v="14"/>
    <x v="319"/>
    <x v="33"/>
    <n v="5"/>
  </r>
  <r>
    <x v="11"/>
    <x v="14"/>
    <x v="320"/>
    <x v="33"/>
    <n v="16"/>
  </r>
  <r>
    <x v="11"/>
    <x v="14"/>
    <x v="321"/>
    <x v="33"/>
    <n v="12"/>
  </r>
  <r>
    <x v="11"/>
    <x v="14"/>
    <x v="297"/>
    <x v="34"/>
    <n v="6"/>
  </r>
  <r>
    <x v="11"/>
    <x v="14"/>
    <x v="298"/>
    <x v="34"/>
    <n v="1"/>
  </r>
  <r>
    <x v="11"/>
    <x v="14"/>
    <x v="300"/>
    <x v="34"/>
    <n v="1"/>
  </r>
  <r>
    <x v="11"/>
    <x v="14"/>
    <x v="301"/>
    <x v="34"/>
    <n v="3"/>
  </r>
  <r>
    <x v="11"/>
    <x v="14"/>
    <x v="303"/>
    <x v="34"/>
    <n v="3"/>
  </r>
  <r>
    <x v="11"/>
    <x v="14"/>
    <x v="304"/>
    <x v="34"/>
    <n v="13"/>
  </r>
  <r>
    <x v="11"/>
    <x v="14"/>
    <x v="305"/>
    <x v="34"/>
    <n v="3"/>
  </r>
  <r>
    <x v="11"/>
    <x v="14"/>
    <x v="306"/>
    <x v="34"/>
    <n v="5"/>
  </r>
  <r>
    <x v="11"/>
    <x v="14"/>
    <x v="309"/>
    <x v="34"/>
    <n v="3"/>
  </r>
  <r>
    <x v="11"/>
    <x v="14"/>
    <x v="311"/>
    <x v="34"/>
    <n v="3"/>
  </r>
  <r>
    <x v="11"/>
    <x v="14"/>
    <x v="312"/>
    <x v="34"/>
    <n v="5"/>
  </r>
  <r>
    <x v="11"/>
    <x v="14"/>
    <x v="313"/>
    <x v="34"/>
    <n v="1"/>
  </r>
  <r>
    <x v="11"/>
    <x v="14"/>
    <x v="314"/>
    <x v="34"/>
    <n v="6"/>
  </r>
  <r>
    <x v="11"/>
    <x v="14"/>
    <x v="315"/>
    <x v="34"/>
    <n v="6"/>
  </r>
  <r>
    <x v="11"/>
    <x v="14"/>
    <x v="316"/>
    <x v="34"/>
    <n v="9"/>
  </r>
  <r>
    <x v="11"/>
    <x v="14"/>
    <x v="317"/>
    <x v="34"/>
    <n v="3"/>
  </r>
  <r>
    <x v="11"/>
    <x v="14"/>
    <x v="320"/>
    <x v="34"/>
    <n v="7"/>
  </r>
  <r>
    <x v="11"/>
    <x v="14"/>
    <x v="321"/>
    <x v="34"/>
    <n v="6"/>
  </r>
  <r>
    <x v="11"/>
    <x v="14"/>
    <x v="297"/>
    <x v="35"/>
    <n v="1"/>
  </r>
  <r>
    <x v="11"/>
    <x v="14"/>
    <x v="303"/>
    <x v="35"/>
    <n v="2"/>
  </r>
  <r>
    <x v="11"/>
    <x v="14"/>
    <x v="304"/>
    <x v="35"/>
    <n v="3"/>
  </r>
  <r>
    <x v="11"/>
    <x v="14"/>
    <x v="305"/>
    <x v="35"/>
    <n v="1"/>
  </r>
  <r>
    <x v="11"/>
    <x v="14"/>
    <x v="309"/>
    <x v="35"/>
    <n v="2"/>
  </r>
  <r>
    <x v="11"/>
    <x v="14"/>
    <x v="311"/>
    <x v="35"/>
    <n v="1"/>
  </r>
  <r>
    <x v="11"/>
    <x v="14"/>
    <x v="314"/>
    <x v="35"/>
    <n v="4"/>
  </r>
  <r>
    <x v="11"/>
    <x v="14"/>
    <x v="315"/>
    <x v="35"/>
    <n v="2"/>
  </r>
  <r>
    <x v="11"/>
    <x v="14"/>
    <x v="316"/>
    <x v="35"/>
    <n v="9"/>
  </r>
  <r>
    <x v="11"/>
    <x v="14"/>
    <x v="317"/>
    <x v="35"/>
    <n v="2"/>
  </r>
  <r>
    <x v="11"/>
    <x v="14"/>
    <x v="319"/>
    <x v="35"/>
    <n v="1"/>
  </r>
  <r>
    <x v="11"/>
    <x v="14"/>
    <x v="320"/>
    <x v="35"/>
    <n v="3"/>
  </r>
  <r>
    <x v="11"/>
    <x v="14"/>
    <x v="321"/>
    <x v="35"/>
    <n v="1"/>
  </r>
  <r>
    <x v="11"/>
    <x v="14"/>
    <x v="297"/>
    <x v="36"/>
    <n v="4"/>
  </r>
  <r>
    <x v="11"/>
    <x v="14"/>
    <x v="300"/>
    <x v="36"/>
    <n v="1"/>
  </r>
  <r>
    <x v="11"/>
    <x v="14"/>
    <x v="301"/>
    <x v="36"/>
    <n v="1"/>
  </r>
  <r>
    <x v="11"/>
    <x v="14"/>
    <x v="302"/>
    <x v="36"/>
    <n v="1"/>
  </r>
  <r>
    <x v="11"/>
    <x v="14"/>
    <x v="303"/>
    <x v="36"/>
    <n v="6"/>
  </r>
  <r>
    <x v="11"/>
    <x v="14"/>
    <x v="304"/>
    <x v="36"/>
    <n v="8"/>
  </r>
  <r>
    <x v="11"/>
    <x v="14"/>
    <x v="305"/>
    <x v="36"/>
    <n v="1"/>
  </r>
  <r>
    <x v="11"/>
    <x v="14"/>
    <x v="306"/>
    <x v="36"/>
    <n v="1"/>
  </r>
  <r>
    <x v="11"/>
    <x v="14"/>
    <x v="312"/>
    <x v="36"/>
    <n v="1"/>
  </r>
  <r>
    <x v="11"/>
    <x v="14"/>
    <x v="313"/>
    <x v="36"/>
    <n v="5"/>
  </r>
  <r>
    <x v="11"/>
    <x v="14"/>
    <x v="314"/>
    <x v="36"/>
    <n v="3"/>
  </r>
  <r>
    <x v="11"/>
    <x v="14"/>
    <x v="315"/>
    <x v="36"/>
    <n v="7"/>
  </r>
  <r>
    <x v="11"/>
    <x v="14"/>
    <x v="316"/>
    <x v="36"/>
    <n v="8"/>
  </r>
  <r>
    <x v="11"/>
    <x v="14"/>
    <x v="317"/>
    <x v="36"/>
    <n v="3"/>
  </r>
  <r>
    <x v="11"/>
    <x v="14"/>
    <x v="321"/>
    <x v="36"/>
    <n v="1"/>
  </r>
  <r>
    <x v="11"/>
    <x v="14"/>
    <x v="297"/>
    <x v="17"/>
    <n v="741"/>
  </r>
  <r>
    <x v="11"/>
    <x v="14"/>
    <x v="298"/>
    <x v="17"/>
    <n v="851"/>
  </r>
  <r>
    <x v="11"/>
    <x v="14"/>
    <x v="299"/>
    <x v="17"/>
    <n v="613"/>
  </r>
  <r>
    <x v="11"/>
    <x v="14"/>
    <x v="300"/>
    <x v="17"/>
    <n v="379"/>
  </r>
  <r>
    <x v="11"/>
    <x v="14"/>
    <x v="301"/>
    <x v="17"/>
    <n v="80"/>
  </r>
  <r>
    <x v="11"/>
    <x v="14"/>
    <x v="302"/>
    <x v="17"/>
    <n v="1217"/>
  </r>
  <r>
    <x v="11"/>
    <x v="14"/>
    <x v="303"/>
    <x v="17"/>
    <n v="868"/>
  </r>
  <r>
    <x v="11"/>
    <x v="14"/>
    <x v="304"/>
    <x v="17"/>
    <n v="2020"/>
  </r>
  <r>
    <x v="11"/>
    <x v="14"/>
    <x v="305"/>
    <x v="17"/>
    <n v="1105"/>
  </r>
  <r>
    <x v="11"/>
    <x v="14"/>
    <x v="306"/>
    <x v="17"/>
    <n v="1562"/>
  </r>
  <r>
    <x v="11"/>
    <x v="14"/>
    <x v="307"/>
    <x v="17"/>
    <n v="516"/>
  </r>
  <r>
    <x v="11"/>
    <x v="14"/>
    <x v="308"/>
    <x v="17"/>
    <n v="431"/>
  </r>
  <r>
    <x v="11"/>
    <x v="14"/>
    <x v="309"/>
    <x v="17"/>
    <n v="1574"/>
  </r>
  <r>
    <x v="11"/>
    <x v="14"/>
    <x v="310"/>
    <x v="17"/>
    <n v="1199"/>
  </r>
  <r>
    <x v="11"/>
    <x v="14"/>
    <x v="311"/>
    <x v="17"/>
    <n v="1670"/>
  </r>
  <r>
    <x v="11"/>
    <x v="14"/>
    <x v="312"/>
    <x v="17"/>
    <n v="1209"/>
  </r>
  <r>
    <x v="11"/>
    <x v="14"/>
    <x v="313"/>
    <x v="17"/>
    <n v="893"/>
  </r>
  <r>
    <x v="11"/>
    <x v="14"/>
    <x v="314"/>
    <x v="17"/>
    <n v="379"/>
  </r>
  <r>
    <x v="11"/>
    <x v="14"/>
    <x v="315"/>
    <x v="17"/>
    <n v="2056"/>
  </r>
  <r>
    <x v="11"/>
    <x v="14"/>
    <x v="316"/>
    <x v="17"/>
    <n v="1191"/>
  </r>
  <r>
    <x v="11"/>
    <x v="14"/>
    <x v="317"/>
    <x v="17"/>
    <n v="542"/>
  </r>
  <r>
    <x v="11"/>
    <x v="14"/>
    <x v="318"/>
    <x v="17"/>
    <n v="175"/>
  </r>
  <r>
    <x v="11"/>
    <x v="14"/>
    <x v="319"/>
    <x v="17"/>
    <n v="249"/>
  </r>
  <r>
    <x v="11"/>
    <x v="14"/>
    <x v="320"/>
    <x v="17"/>
    <n v="1092"/>
  </r>
  <r>
    <x v="11"/>
    <x v="14"/>
    <x v="321"/>
    <x v="17"/>
    <n v="336"/>
  </r>
  <r>
    <x v="11"/>
    <x v="14"/>
    <x v="297"/>
    <x v="18"/>
    <n v="6723"/>
  </r>
  <r>
    <x v="11"/>
    <x v="14"/>
    <x v="298"/>
    <x v="18"/>
    <n v="1305"/>
  </r>
  <r>
    <x v="11"/>
    <x v="14"/>
    <x v="299"/>
    <x v="18"/>
    <n v="123"/>
  </r>
  <r>
    <x v="11"/>
    <x v="14"/>
    <x v="302"/>
    <x v="18"/>
    <n v="1731"/>
  </r>
  <r>
    <x v="11"/>
    <x v="14"/>
    <x v="303"/>
    <x v="18"/>
    <n v="171"/>
  </r>
  <r>
    <x v="11"/>
    <x v="14"/>
    <x v="304"/>
    <x v="18"/>
    <n v="3214"/>
  </r>
  <r>
    <x v="11"/>
    <x v="14"/>
    <x v="305"/>
    <x v="18"/>
    <n v="5852"/>
  </r>
  <r>
    <x v="11"/>
    <x v="14"/>
    <x v="306"/>
    <x v="18"/>
    <n v="1681"/>
  </r>
  <r>
    <x v="11"/>
    <x v="14"/>
    <x v="310"/>
    <x v="18"/>
    <n v="6"/>
  </r>
  <r>
    <x v="11"/>
    <x v="14"/>
    <x v="311"/>
    <x v="18"/>
    <n v="178"/>
  </r>
  <r>
    <x v="11"/>
    <x v="14"/>
    <x v="312"/>
    <x v="18"/>
    <n v="4043"/>
  </r>
  <r>
    <x v="11"/>
    <x v="14"/>
    <x v="315"/>
    <x v="18"/>
    <n v="1518"/>
  </r>
  <r>
    <x v="11"/>
    <x v="14"/>
    <x v="316"/>
    <x v="18"/>
    <n v="206"/>
  </r>
  <r>
    <x v="11"/>
    <x v="14"/>
    <x v="317"/>
    <x v="18"/>
    <n v="1355"/>
  </r>
  <r>
    <x v="11"/>
    <x v="14"/>
    <x v="319"/>
    <x v="18"/>
    <n v="2440"/>
  </r>
  <r>
    <x v="11"/>
    <x v="14"/>
    <x v="320"/>
    <x v="18"/>
    <n v="1885"/>
  </r>
  <r>
    <x v="11"/>
    <x v="14"/>
    <x v="321"/>
    <x v="18"/>
    <n v="4"/>
  </r>
  <r>
    <x v="11"/>
    <x v="14"/>
    <x v="297"/>
    <x v="19"/>
    <n v="448067"/>
  </r>
  <r>
    <x v="11"/>
    <x v="14"/>
    <x v="302"/>
    <x v="19"/>
    <n v="71642"/>
  </r>
  <r>
    <x v="11"/>
    <x v="14"/>
    <x v="304"/>
    <x v="19"/>
    <n v="559056"/>
  </r>
  <r>
    <x v="11"/>
    <x v="14"/>
    <x v="305"/>
    <x v="19"/>
    <n v="71926"/>
  </r>
  <r>
    <x v="11"/>
    <x v="14"/>
    <x v="306"/>
    <x v="19"/>
    <n v="33090"/>
  </r>
  <r>
    <x v="11"/>
    <x v="14"/>
    <x v="310"/>
    <x v="19"/>
    <n v="42469"/>
  </r>
  <r>
    <x v="11"/>
    <x v="14"/>
    <x v="311"/>
    <x v="19"/>
    <n v="576510"/>
  </r>
  <r>
    <x v="11"/>
    <x v="14"/>
    <x v="312"/>
    <x v="19"/>
    <n v="233257"/>
  </r>
  <r>
    <x v="11"/>
    <x v="14"/>
    <x v="314"/>
    <x v="19"/>
    <n v="377213"/>
  </r>
  <r>
    <x v="11"/>
    <x v="14"/>
    <x v="315"/>
    <x v="19"/>
    <n v="2975884"/>
  </r>
  <r>
    <x v="11"/>
    <x v="14"/>
    <x v="316"/>
    <x v="19"/>
    <n v="1829764"/>
  </r>
  <r>
    <x v="11"/>
    <x v="14"/>
    <x v="317"/>
    <x v="19"/>
    <n v="251963"/>
  </r>
  <r>
    <x v="11"/>
    <x v="14"/>
    <x v="320"/>
    <x v="19"/>
    <n v="134120"/>
  </r>
  <r>
    <x v="11"/>
    <x v="14"/>
    <x v="302"/>
    <x v="20"/>
    <n v="28720"/>
  </r>
  <r>
    <x v="11"/>
    <x v="14"/>
    <x v="304"/>
    <x v="20"/>
    <n v="98393"/>
  </r>
  <r>
    <x v="11"/>
    <x v="14"/>
    <x v="306"/>
    <x v="20"/>
    <n v="29423"/>
  </r>
  <r>
    <x v="11"/>
    <x v="14"/>
    <x v="310"/>
    <x v="20"/>
    <n v="58878"/>
  </r>
  <r>
    <x v="11"/>
    <x v="14"/>
    <x v="315"/>
    <x v="20"/>
    <n v="90878"/>
  </r>
  <r>
    <x v="11"/>
    <x v="14"/>
    <x v="316"/>
    <x v="20"/>
    <n v="41513"/>
  </r>
  <r>
    <x v="11"/>
    <x v="14"/>
    <x v="297"/>
    <x v="42"/>
    <n v="416"/>
  </r>
  <r>
    <x v="11"/>
    <x v="14"/>
    <x v="298"/>
    <x v="42"/>
    <n v="881"/>
  </r>
  <r>
    <x v="11"/>
    <x v="14"/>
    <x v="299"/>
    <x v="42"/>
    <n v="496"/>
  </r>
  <r>
    <x v="11"/>
    <x v="14"/>
    <x v="300"/>
    <x v="42"/>
    <n v="1169"/>
  </r>
  <r>
    <x v="11"/>
    <x v="14"/>
    <x v="301"/>
    <x v="42"/>
    <n v="2247"/>
  </r>
  <r>
    <x v="11"/>
    <x v="14"/>
    <x v="302"/>
    <x v="42"/>
    <n v="201"/>
  </r>
  <r>
    <x v="11"/>
    <x v="14"/>
    <x v="303"/>
    <x v="42"/>
    <n v="751"/>
  </r>
  <r>
    <x v="11"/>
    <x v="14"/>
    <x v="304"/>
    <x v="42"/>
    <n v="1749"/>
  </r>
  <r>
    <x v="11"/>
    <x v="14"/>
    <x v="305"/>
    <x v="42"/>
    <n v="1184"/>
  </r>
  <r>
    <x v="11"/>
    <x v="14"/>
    <x v="306"/>
    <x v="42"/>
    <n v="1554"/>
  </r>
  <r>
    <x v="11"/>
    <x v="14"/>
    <x v="307"/>
    <x v="42"/>
    <n v="766"/>
  </r>
  <r>
    <x v="11"/>
    <x v="14"/>
    <x v="308"/>
    <x v="42"/>
    <n v="1148"/>
  </r>
  <r>
    <x v="11"/>
    <x v="14"/>
    <x v="309"/>
    <x v="42"/>
    <n v="21987"/>
  </r>
  <r>
    <x v="11"/>
    <x v="14"/>
    <x v="310"/>
    <x v="42"/>
    <n v="8101"/>
  </r>
  <r>
    <x v="11"/>
    <x v="14"/>
    <x v="311"/>
    <x v="42"/>
    <n v="1064"/>
  </r>
  <r>
    <x v="11"/>
    <x v="14"/>
    <x v="312"/>
    <x v="42"/>
    <n v="1157"/>
  </r>
  <r>
    <x v="11"/>
    <x v="14"/>
    <x v="313"/>
    <x v="42"/>
    <n v="1647"/>
  </r>
  <r>
    <x v="11"/>
    <x v="14"/>
    <x v="314"/>
    <x v="42"/>
    <n v="2971"/>
  </r>
  <r>
    <x v="11"/>
    <x v="14"/>
    <x v="315"/>
    <x v="42"/>
    <n v="7423"/>
  </r>
  <r>
    <x v="11"/>
    <x v="14"/>
    <x v="316"/>
    <x v="42"/>
    <n v="1440"/>
  </r>
  <r>
    <x v="11"/>
    <x v="14"/>
    <x v="317"/>
    <x v="42"/>
    <n v="327"/>
  </r>
  <r>
    <x v="11"/>
    <x v="14"/>
    <x v="318"/>
    <x v="42"/>
    <n v="636"/>
  </r>
  <r>
    <x v="11"/>
    <x v="14"/>
    <x v="319"/>
    <x v="42"/>
    <n v="1085"/>
  </r>
  <r>
    <x v="11"/>
    <x v="14"/>
    <x v="320"/>
    <x v="42"/>
    <n v="2324"/>
  </r>
  <r>
    <x v="11"/>
    <x v="14"/>
    <x v="321"/>
    <x v="42"/>
    <n v="356"/>
  </r>
  <r>
    <x v="11"/>
    <x v="14"/>
    <x v="297"/>
    <x v="21"/>
    <n v="424"/>
  </r>
  <r>
    <x v="11"/>
    <x v="14"/>
    <x v="298"/>
    <x v="21"/>
    <n v="859"/>
  </r>
  <r>
    <x v="11"/>
    <x v="14"/>
    <x v="299"/>
    <x v="21"/>
    <n v="453"/>
  </r>
  <r>
    <x v="11"/>
    <x v="14"/>
    <x v="300"/>
    <x v="21"/>
    <n v="939"/>
  </r>
  <r>
    <x v="11"/>
    <x v="14"/>
    <x v="301"/>
    <x v="21"/>
    <n v="3013"/>
  </r>
  <r>
    <x v="11"/>
    <x v="14"/>
    <x v="302"/>
    <x v="21"/>
    <n v="301"/>
  </r>
  <r>
    <x v="11"/>
    <x v="14"/>
    <x v="303"/>
    <x v="21"/>
    <n v="736"/>
  </r>
  <r>
    <x v="11"/>
    <x v="14"/>
    <x v="304"/>
    <x v="21"/>
    <n v="2101"/>
  </r>
  <r>
    <x v="11"/>
    <x v="14"/>
    <x v="305"/>
    <x v="21"/>
    <n v="1223"/>
  </r>
  <r>
    <x v="11"/>
    <x v="14"/>
    <x v="306"/>
    <x v="21"/>
    <n v="1622"/>
  </r>
  <r>
    <x v="11"/>
    <x v="14"/>
    <x v="307"/>
    <x v="21"/>
    <n v="754"/>
  </r>
  <r>
    <x v="11"/>
    <x v="14"/>
    <x v="308"/>
    <x v="21"/>
    <n v="855"/>
  </r>
  <r>
    <x v="11"/>
    <x v="14"/>
    <x v="309"/>
    <x v="21"/>
    <n v="16566"/>
  </r>
  <r>
    <x v="11"/>
    <x v="14"/>
    <x v="310"/>
    <x v="21"/>
    <n v="6245"/>
  </r>
  <r>
    <x v="11"/>
    <x v="14"/>
    <x v="311"/>
    <x v="21"/>
    <n v="799"/>
  </r>
  <r>
    <x v="11"/>
    <x v="14"/>
    <x v="312"/>
    <x v="21"/>
    <n v="959"/>
  </r>
  <r>
    <x v="11"/>
    <x v="14"/>
    <x v="313"/>
    <x v="21"/>
    <n v="1190"/>
  </r>
  <r>
    <x v="11"/>
    <x v="14"/>
    <x v="314"/>
    <x v="21"/>
    <n v="2764"/>
  </r>
  <r>
    <x v="11"/>
    <x v="14"/>
    <x v="315"/>
    <x v="21"/>
    <n v="5982"/>
  </r>
  <r>
    <x v="11"/>
    <x v="14"/>
    <x v="316"/>
    <x v="21"/>
    <n v="1664"/>
  </r>
  <r>
    <x v="11"/>
    <x v="14"/>
    <x v="317"/>
    <x v="21"/>
    <n v="351"/>
  </r>
  <r>
    <x v="11"/>
    <x v="14"/>
    <x v="318"/>
    <x v="21"/>
    <n v="473"/>
  </r>
  <r>
    <x v="11"/>
    <x v="14"/>
    <x v="319"/>
    <x v="21"/>
    <n v="881"/>
  </r>
  <r>
    <x v="11"/>
    <x v="14"/>
    <x v="320"/>
    <x v="21"/>
    <n v="2200"/>
  </r>
  <r>
    <x v="11"/>
    <x v="14"/>
    <x v="321"/>
    <x v="21"/>
    <n v="303"/>
  </r>
  <r>
    <x v="11"/>
    <x v="14"/>
    <x v="297"/>
    <x v="22"/>
    <n v="14909"/>
  </r>
  <r>
    <x v="11"/>
    <x v="14"/>
    <x v="298"/>
    <x v="22"/>
    <n v="61"/>
  </r>
  <r>
    <x v="11"/>
    <x v="14"/>
    <x v="299"/>
    <x v="22"/>
    <n v="25"/>
  </r>
  <r>
    <x v="11"/>
    <x v="14"/>
    <x v="300"/>
    <x v="22"/>
    <n v="36"/>
  </r>
  <r>
    <x v="11"/>
    <x v="14"/>
    <x v="301"/>
    <x v="22"/>
    <n v="42"/>
  </r>
  <r>
    <x v="11"/>
    <x v="14"/>
    <x v="302"/>
    <x v="22"/>
    <n v="5809"/>
  </r>
  <r>
    <x v="11"/>
    <x v="14"/>
    <x v="303"/>
    <x v="22"/>
    <n v="36"/>
  </r>
  <r>
    <x v="11"/>
    <x v="14"/>
    <x v="304"/>
    <x v="22"/>
    <n v="228"/>
  </r>
  <r>
    <x v="11"/>
    <x v="14"/>
    <x v="305"/>
    <x v="22"/>
    <n v="62"/>
  </r>
  <r>
    <x v="11"/>
    <x v="14"/>
    <x v="306"/>
    <x v="22"/>
    <n v="15041"/>
  </r>
  <r>
    <x v="11"/>
    <x v="14"/>
    <x v="307"/>
    <x v="22"/>
    <n v="22500"/>
  </r>
  <r>
    <x v="11"/>
    <x v="14"/>
    <x v="309"/>
    <x v="22"/>
    <n v="7561"/>
  </r>
  <r>
    <x v="11"/>
    <x v="14"/>
    <x v="310"/>
    <x v="22"/>
    <n v="30"/>
  </r>
  <r>
    <x v="11"/>
    <x v="14"/>
    <x v="311"/>
    <x v="22"/>
    <n v="39320"/>
  </r>
  <r>
    <x v="11"/>
    <x v="14"/>
    <x v="312"/>
    <x v="22"/>
    <n v="30061"/>
  </r>
  <r>
    <x v="11"/>
    <x v="14"/>
    <x v="313"/>
    <x v="22"/>
    <n v="10514"/>
  </r>
  <r>
    <x v="11"/>
    <x v="14"/>
    <x v="315"/>
    <x v="22"/>
    <n v="30511"/>
  </r>
  <r>
    <x v="11"/>
    <x v="14"/>
    <x v="316"/>
    <x v="22"/>
    <n v="20963"/>
  </r>
  <r>
    <x v="11"/>
    <x v="14"/>
    <x v="317"/>
    <x v="22"/>
    <n v="166"/>
  </r>
  <r>
    <x v="11"/>
    <x v="14"/>
    <x v="318"/>
    <x v="22"/>
    <n v="20"/>
  </r>
  <r>
    <x v="11"/>
    <x v="14"/>
    <x v="319"/>
    <x v="22"/>
    <n v="53"/>
  </r>
  <r>
    <x v="11"/>
    <x v="14"/>
    <x v="320"/>
    <x v="22"/>
    <n v="66"/>
  </r>
  <r>
    <x v="11"/>
    <x v="14"/>
    <x v="321"/>
    <x v="22"/>
    <n v="20"/>
  </r>
  <r>
    <x v="11"/>
    <x v="14"/>
    <x v="297"/>
    <x v="23"/>
    <n v="75"/>
  </r>
  <r>
    <x v="11"/>
    <x v="14"/>
    <x v="299"/>
    <x v="23"/>
    <n v="22"/>
  </r>
  <r>
    <x v="11"/>
    <x v="14"/>
    <x v="303"/>
    <x v="23"/>
    <n v="227"/>
  </r>
  <r>
    <x v="11"/>
    <x v="14"/>
    <x v="304"/>
    <x v="23"/>
    <n v="60"/>
  </r>
  <r>
    <x v="11"/>
    <x v="14"/>
    <x v="305"/>
    <x v="23"/>
    <n v="1"/>
  </r>
  <r>
    <x v="11"/>
    <x v="14"/>
    <x v="306"/>
    <x v="23"/>
    <n v="40"/>
  </r>
  <r>
    <x v="11"/>
    <x v="14"/>
    <x v="310"/>
    <x v="23"/>
    <n v="1"/>
  </r>
  <r>
    <x v="11"/>
    <x v="14"/>
    <x v="312"/>
    <x v="23"/>
    <n v="2"/>
  </r>
  <r>
    <x v="11"/>
    <x v="14"/>
    <x v="316"/>
    <x v="23"/>
    <n v="5"/>
  </r>
  <r>
    <x v="11"/>
    <x v="14"/>
    <x v="317"/>
    <x v="23"/>
    <n v="5"/>
  </r>
  <r>
    <x v="11"/>
    <x v="14"/>
    <x v="319"/>
    <x v="23"/>
    <n v="9"/>
  </r>
  <r>
    <x v="11"/>
    <x v="14"/>
    <x v="297"/>
    <x v="24"/>
    <n v="3"/>
  </r>
  <r>
    <x v="11"/>
    <x v="14"/>
    <x v="299"/>
    <x v="24"/>
    <n v="2"/>
  </r>
  <r>
    <x v="11"/>
    <x v="14"/>
    <x v="305"/>
    <x v="24"/>
    <n v="6"/>
  </r>
  <r>
    <x v="11"/>
    <x v="14"/>
    <x v="310"/>
    <x v="24"/>
    <n v="1"/>
  </r>
  <r>
    <x v="11"/>
    <x v="14"/>
    <x v="316"/>
    <x v="24"/>
    <n v="2"/>
  </r>
  <r>
    <x v="11"/>
    <x v="14"/>
    <x v="317"/>
    <x v="24"/>
    <n v="27"/>
  </r>
  <r>
    <x v="11"/>
    <x v="14"/>
    <x v="297"/>
    <x v="25"/>
    <n v="17458"/>
  </r>
  <r>
    <x v="11"/>
    <x v="14"/>
    <x v="298"/>
    <x v="25"/>
    <n v="19917"/>
  </r>
  <r>
    <x v="11"/>
    <x v="14"/>
    <x v="299"/>
    <x v="25"/>
    <n v="12332"/>
  </r>
  <r>
    <x v="11"/>
    <x v="14"/>
    <x v="300"/>
    <x v="25"/>
    <n v="12621"/>
  </r>
  <r>
    <x v="11"/>
    <x v="14"/>
    <x v="301"/>
    <x v="25"/>
    <n v="8186"/>
  </r>
  <r>
    <x v="11"/>
    <x v="14"/>
    <x v="302"/>
    <x v="25"/>
    <n v="17721"/>
  </r>
  <r>
    <x v="11"/>
    <x v="14"/>
    <x v="303"/>
    <x v="25"/>
    <n v="15216"/>
  </r>
  <r>
    <x v="11"/>
    <x v="14"/>
    <x v="304"/>
    <x v="25"/>
    <n v="41651"/>
  </r>
  <r>
    <x v="11"/>
    <x v="14"/>
    <x v="305"/>
    <x v="25"/>
    <n v="26410"/>
  </r>
  <r>
    <x v="11"/>
    <x v="14"/>
    <x v="306"/>
    <x v="25"/>
    <n v="24802"/>
  </r>
  <r>
    <x v="11"/>
    <x v="14"/>
    <x v="307"/>
    <x v="25"/>
    <n v="9555"/>
  </r>
  <r>
    <x v="11"/>
    <x v="14"/>
    <x v="308"/>
    <x v="25"/>
    <n v="7060"/>
  </r>
  <r>
    <x v="11"/>
    <x v="14"/>
    <x v="309"/>
    <x v="25"/>
    <n v="71383"/>
  </r>
  <r>
    <x v="11"/>
    <x v="14"/>
    <x v="310"/>
    <x v="25"/>
    <n v="35674"/>
  </r>
  <r>
    <x v="11"/>
    <x v="14"/>
    <x v="311"/>
    <x v="25"/>
    <n v="25483"/>
  </r>
  <r>
    <x v="11"/>
    <x v="14"/>
    <x v="312"/>
    <x v="25"/>
    <n v="31483"/>
  </r>
  <r>
    <x v="11"/>
    <x v="14"/>
    <x v="313"/>
    <x v="25"/>
    <n v="23084"/>
  </r>
  <r>
    <x v="11"/>
    <x v="14"/>
    <x v="314"/>
    <x v="25"/>
    <n v="15641"/>
  </r>
  <r>
    <x v="11"/>
    <x v="14"/>
    <x v="315"/>
    <x v="25"/>
    <n v="50200"/>
  </r>
  <r>
    <x v="11"/>
    <x v="14"/>
    <x v="316"/>
    <x v="25"/>
    <n v="33831"/>
  </r>
  <r>
    <x v="11"/>
    <x v="14"/>
    <x v="317"/>
    <x v="25"/>
    <n v="15278"/>
  </r>
  <r>
    <x v="11"/>
    <x v="14"/>
    <x v="318"/>
    <x v="25"/>
    <n v="4939"/>
  </r>
  <r>
    <x v="11"/>
    <x v="14"/>
    <x v="319"/>
    <x v="25"/>
    <n v="7892"/>
  </r>
  <r>
    <x v="11"/>
    <x v="14"/>
    <x v="320"/>
    <x v="25"/>
    <n v="27235"/>
  </r>
  <r>
    <x v="11"/>
    <x v="14"/>
    <x v="321"/>
    <x v="25"/>
    <n v="8176"/>
  </r>
  <r>
    <x v="11"/>
    <x v="14"/>
    <x v="297"/>
    <x v="26"/>
    <n v="11"/>
  </r>
  <r>
    <x v="11"/>
    <x v="14"/>
    <x v="300"/>
    <x v="26"/>
    <n v="1"/>
  </r>
  <r>
    <x v="11"/>
    <x v="14"/>
    <x v="302"/>
    <x v="26"/>
    <n v="212"/>
  </r>
  <r>
    <x v="11"/>
    <x v="14"/>
    <x v="304"/>
    <x v="26"/>
    <n v="7"/>
  </r>
  <r>
    <x v="11"/>
    <x v="14"/>
    <x v="305"/>
    <x v="26"/>
    <n v="5"/>
  </r>
  <r>
    <x v="11"/>
    <x v="14"/>
    <x v="306"/>
    <x v="26"/>
    <n v="3"/>
  </r>
  <r>
    <x v="11"/>
    <x v="14"/>
    <x v="315"/>
    <x v="26"/>
    <n v="1"/>
  </r>
  <r>
    <x v="11"/>
    <x v="14"/>
    <x v="316"/>
    <x v="26"/>
    <n v="75"/>
  </r>
  <r>
    <x v="11"/>
    <x v="14"/>
    <x v="297"/>
    <x v="27"/>
    <n v="39431"/>
  </r>
  <r>
    <x v="11"/>
    <x v="14"/>
    <x v="298"/>
    <x v="27"/>
    <n v="264"/>
  </r>
  <r>
    <x v="11"/>
    <x v="14"/>
    <x v="300"/>
    <x v="27"/>
    <n v="7"/>
  </r>
  <r>
    <x v="11"/>
    <x v="14"/>
    <x v="302"/>
    <x v="27"/>
    <n v="22187"/>
  </r>
  <r>
    <x v="11"/>
    <x v="14"/>
    <x v="303"/>
    <x v="27"/>
    <n v="1597"/>
  </r>
  <r>
    <x v="11"/>
    <x v="14"/>
    <x v="304"/>
    <x v="27"/>
    <n v="13788"/>
  </r>
  <r>
    <x v="11"/>
    <x v="14"/>
    <x v="305"/>
    <x v="27"/>
    <n v="5647"/>
  </r>
  <r>
    <x v="11"/>
    <x v="14"/>
    <x v="306"/>
    <x v="27"/>
    <n v="2694"/>
  </r>
  <r>
    <x v="11"/>
    <x v="14"/>
    <x v="307"/>
    <x v="27"/>
    <n v="625"/>
  </r>
  <r>
    <x v="11"/>
    <x v="14"/>
    <x v="308"/>
    <x v="27"/>
    <n v="275"/>
  </r>
  <r>
    <x v="11"/>
    <x v="14"/>
    <x v="309"/>
    <x v="27"/>
    <n v="740"/>
  </r>
  <r>
    <x v="11"/>
    <x v="14"/>
    <x v="310"/>
    <x v="27"/>
    <n v="1792"/>
  </r>
  <r>
    <x v="11"/>
    <x v="14"/>
    <x v="311"/>
    <x v="27"/>
    <n v="5989"/>
  </r>
  <r>
    <x v="11"/>
    <x v="14"/>
    <x v="312"/>
    <x v="27"/>
    <n v="9748"/>
  </r>
  <r>
    <x v="11"/>
    <x v="14"/>
    <x v="315"/>
    <x v="27"/>
    <n v="1292"/>
  </r>
  <r>
    <x v="11"/>
    <x v="14"/>
    <x v="316"/>
    <x v="27"/>
    <n v="35192"/>
  </r>
  <r>
    <x v="11"/>
    <x v="14"/>
    <x v="317"/>
    <x v="27"/>
    <n v="14353"/>
  </r>
  <r>
    <x v="11"/>
    <x v="14"/>
    <x v="318"/>
    <x v="27"/>
    <n v="4046"/>
  </r>
  <r>
    <x v="11"/>
    <x v="14"/>
    <x v="319"/>
    <x v="27"/>
    <n v="6293"/>
  </r>
  <r>
    <x v="11"/>
    <x v="14"/>
    <x v="320"/>
    <x v="27"/>
    <n v="6739"/>
  </r>
  <r>
    <x v="11"/>
    <x v="14"/>
    <x v="297"/>
    <x v="28"/>
    <n v="11"/>
  </r>
  <r>
    <x v="11"/>
    <x v="14"/>
    <x v="298"/>
    <x v="28"/>
    <n v="9"/>
  </r>
  <r>
    <x v="11"/>
    <x v="14"/>
    <x v="299"/>
    <x v="28"/>
    <n v="4"/>
  </r>
  <r>
    <x v="11"/>
    <x v="14"/>
    <x v="300"/>
    <x v="28"/>
    <n v="2"/>
  </r>
  <r>
    <x v="11"/>
    <x v="14"/>
    <x v="302"/>
    <x v="28"/>
    <n v="93"/>
  </r>
  <r>
    <x v="11"/>
    <x v="14"/>
    <x v="303"/>
    <x v="28"/>
    <n v="2"/>
  </r>
  <r>
    <x v="11"/>
    <x v="14"/>
    <x v="304"/>
    <x v="28"/>
    <n v="82"/>
  </r>
  <r>
    <x v="11"/>
    <x v="14"/>
    <x v="305"/>
    <x v="28"/>
    <n v="32"/>
  </r>
  <r>
    <x v="11"/>
    <x v="14"/>
    <x v="306"/>
    <x v="28"/>
    <n v="25"/>
  </r>
  <r>
    <x v="11"/>
    <x v="14"/>
    <x v="309"/>
    <x v="28"/>
    <n v="807"/>
  </r>
  <r>
    <x v="11"/>
    <x v="14"/>
    <x v="312"/>
    <x v="28"/>
    <n v="53"/>
  </r>
  <r>
    <x v="11"/>
    <x v="14"/>
    <x v="314"/>
    <x v="28"/>
    <n v="2"/>
  </r>
  <r>
    <x v="11"/>
    <x v="14"/>
    <x v="315"/>
    <x v="28"/>
    <n v="3"/>
  </r>
  <r>
    <x v="11"/>
    <x v="14"/>
    <x v="316"/>
    <x v="28"/>
    <n v="778"/>
  </r>
  <r>
    <x v="11"/>
    <x v="14"/>
    <x v="317"/>
    <x v="28"/>
    <n v="43"/>
  </r>
  <r>
    <x v="11"/>
    <x v="14"/>
    <x v="318"/>
    <x v="28"/>
    <n v="1"/>
  </r>
  <r>
    <x v="11"/>
    <x v="14"/>
    <x v="319"/>
    <x v="28"/>
    <n v="2"/>
  </r>
  <r>
    <x v="11"/>
    <x v="14"/>
    <x v="320"/>
    <x v="28"/>
    <n v="14"/>
  </r>
  <r>
    <x v="11"/>
    <x v="14"/>
    <x v="321"/>
    <x v="28"/>
    <n v="2"/>
  </r>
  <r>
    <x v="11"/>
    <x v="14"/>
    <x v="297"/>
    <x v="29"/>
    <n v="57095"/>
  </r>
  <r>
    <x v="11"/>
    <x v="14"/>
    <x v="298"/>
    <x v="29"/>
    <n v="20190"/>
  </r>
  <r>
    <x v="11"/>
    <x v="14"/>
    <x v="299"/>
    <x v="29"/>
    <n v="12365"/>
  </r>
  <r>
    <x v="11"/>
    <x v="14"/>
    <x v="300"/>
    <x v="29"/>
    <n v="12640"/>
  </r>
  <r>
    <x v="11"/>
    <x v="14"/>
    <x v="301"/>
    <x v="29"/>
    <n v="8191"/>
  </r>
  <r>
    <x v="11"/>
    <x v="14"/>
    <x v="302"/>
    <x v="29"/>
    <n v="40228"/>
  </r>
  <r>
    <x v="11"/>
    <x v="14"/>
    <x v="303"/>
    <x v="29"/>
    <n v="17077"/>
  </r>
  <r>
    <x v="11"/>
    <x v="14"/>
    <x v="304"/>
    <x v="29"/>
    <n v="55624"/>
  </r>
  <r>
    <x v="11"/>
    <x v="14"/>
    <x v="305"/>
    <x v="29"/>
    <n v="32108"/>
  </r>
  <r>
    <x v="11"/>
    <x v="14"/>
    <x v="306"/>
    <x v="29"/>
    <n v="27692"/>
  </r>
  <r>
    <x v="11"/>
    <x v="14"/>
    <x v="307"/>
    <x v="29"/>
    <n v="10180"/>
  </r>
  <r>
    <x v="11"/>
    <x v="14"/>
    <x v="308"/>
    <x v="29"/>
    <n v="7343"/>
  </r>
  <r>
    <x v="11"/>
    <x v="14"/>
    <x v="309"/>
    <x v="29"/>
    <n v="72991"/>
  </r>
  <r>
    <x v="11"/>
    <x v="14"/>
    <x v="310"/>
    <x v="29"/>
    <n v="37468"/>
  </r>
  <r>
    <x v="11"/>
    <x v="14"/>
    <x v="311"/>
    <x v="29"/>
    <n v="31492"/>
  </r>
  <r>
    <x v="11"/>
    <x v="14"/>
    <x v="312"/>
    <x v="29"/>
    <n v="41333"/>
  </r>
  <r>
    <x v="11"/>
    <x v="14"/>
    <x v="313"/>
    <x v="29"/>
    <n v="23084"/>
  </r>
  <r>
    <x v="11"/>
    <x v="14"/>
    <x v="314"/>
    <x v="29"/>
    <n v="15643"/>
  </r>
  <r>
    <x v="11"/>
    <x v="14"/>
    <x v="315"/>
    <x v="29"/>
    <n v="51496"/>
  </r>
  <r>
    <x v="11"/>
    <x v="14"/>
    <x v="316"/>
    <x v="29"/>
    <n v="69889"/>
  </r>
  <r>
    <x v="11"/>
    <x v="14"/>
    <x v="317"/>
    <x v="29"/>
    <n v="29741"/>
  </r>
  <r>
    <x v="11"/>
    <x v="14"/>
    <x v="318"/>
    <x v="29"/>
    <n v="8986"/>
  </r>
  <r>
    <x v="11"/>
    <x v="14"/>
    <x v="319"/>
    <x v="29"/>
    <n v="14200"/>
  </r>
  <r>
    <x v="11"/>
    <x v="14"/>
    <x v="320"/>
    <x v="29"/>
    <n v="34122"/>
  </r>
  <r>
    <x v="11"/>
    <x v="14"/>
    <x v="321"/>
    <x v="29"/>
    <n v="8178"/>
  </r>
  <r>
    <x v="11"/>
    <x v="14"/>
    <x v="297"/>
    <x v="37"/>
    <n v="3421"/>
  </r>
  <r>
    <x v="11"/>
    <x v="14"/>
    <x v="298"/>
    <x v="37"/>
    <n v="316"/>
  </r>
  <r>
    <x v="11"/>
    <x v="14"/>
    <x v="299"/>
    <x v="37"/>
    <n v="32"/>
  </r>
  <r>
    <x v="11"/>
    <x v="14"/>
    <x v="300"/>
    <x v="37"/>
    <n v="401"/>
  </r>
  <r>
    <x v="11"/>
    <x v="14"/>
    <x v="301"/>
    <x v="37"/>
    <n v="1463"/>
  </r>
  <r>
    <x v="11"/>
    <x v="14"/>
    <x v="302"/>
    <x v="37"/>
    <n v="1697"/>
  </r>
  <r>
    <x v="11"/>
    <x v="14"/>
    <x v="303"/>
    <x v="37"/>
    <n v="3651"/>
  </r>
  <r>
    <x v="11"/>
    <x v="14"/>
    <x v="304"/>
    <x v="37"/>
    <n v="7242"/>
  </r>
  <r>
    <x v="11"/>
    <x v="14"/>
    <x v="305"/>
    <x v="37"/>
    <n v="2110"/>
  </r>
  <r>
    <x v="11"/>
    <x v="14"/>
    <x v="306"/>
    <x v="37"/>
    <n v="3420"/>
  </r>
  <r>
    <x v="11"/>
    <x v="14"/>
    <x v="307"/>
    <x v="37"/>
    <n v="102"/>
  </r>
  <r>
    <x v="11"/>
    <x v="14"/>
    <x v="308"/>
    <x v="37"/>
    <n v="133"/>
  </r>
  <r>
    <x v="11"/>
    <x v="14"/>
    <x v="309"/>
    <x v="37"/>
    <n v="1706"/>
  </r>
  <r>
    <x v="11"/>
    <x v="14"/>
    <x v="310"/>
    <x v="37"/>
    <n v="659"/>
  </r>
  <r>
    <x v="11"/>
    <x v="14"/>
    <x v="311"/>
    <x v="37"/>
    <n v="1113"/>
  </r>
  <r>
    <x v="11"/>
    <x v="14"/>
    <x v="312"/>
    <x v="37"/>
    <n v="2155"/>
  </r>
  <r>
    <x v="11"/>
    <x v="14"/>
    <x v="313"/>
    <x v="37"/>
    <n v="1699"/>
  </r>
  <r>
    <x v="11"/>
    <x v="14"/>
    <x v="314"/>
    <x v="37"/>
    <n v="4918"/>
  </r>
  <r>
    <x v="11"/>
    <x v="14"/>
    <x v="315"/>
    <x v="37"/>
    <n v="4897"/>
  </r>
  <r>
    <x v="11"/>
    <x v="14"/>
    <x v="316"/>
    <x v="37"/>
    <n v="10580"/>
  </r>
  <r>
    <x v="11"/>
    <x v="14"/>
    <x v="317"/>
    <x v="37"/>
    <n v="4574"/>
  </r>
  <r>
    <x v="11"/>
    <x v="14"/>
    <x v="319"/>
    <x v="37"/>
    <n v="905"/>
  </r>
  <r>
    <x v="11"/>
    <x v="14"/>
    <x v="320"/>
    <x v="37"/>
    <n v="1777"/>
  </r>
  <r>
    <x v="11"/>
    <x v="14"/>
    <x v="321"/>
    <x v="37"/>
    <n v="1607"/>
  </r>
  <r>
    <x v="11"/>
    <x v="14"/>
    <x v="297"/>
    <x v="38"/>
    <n v="359"/>
  </r>
  <r>
    <x v="11"/>
    <x v="14"/>
    <x v="298"/>
    <x v="38"/>
    <n v="290"/>
  </r>
  <r>
    <x v="11"/>
    <x v="14"/>
    <x v="300"/>
    <x v="38"/>
    <n v="145"/>
  </r>
  <r>
    <x v="11"/>
    <x v="14"/>
    <x v="301"/>
    <x v="38"/>
    <n v="216"/>
  </r>
  <r>
    <x v="11"/>
    <x v="14"/>
    <x v="303"/>
    <x v="38"/>
    <n v="259"/>
  </r>
  <r>
    <x v="11"/>
    <x v="14"/>
    <x v="304"/>
    <x v="38"/>
    <n v="1728"/>
  </r>
  <r>
    <x v="11"/>
    <x v="14"/>
    <x v="305"/>
    <x v="38"/>
    <n v="115"/>
  </r>
  <r>
    <x v="11"/>
    <x v="14"/>
    <x v="306"/>
    <x v="38"/>
    <n v="922"/>
  </r>
  <r>
    <x v="11"/>
    <x v="14"/>
    <x v="309"/>
    <x v="38"/>
    <n v="185"/>
  </r>
  <r>
    <x v="11"/>
    <x v="14"/>
    <x v="311"/>
    <x v="38"/>
    <n v="455"/>
  </r>
  <r>
    <x v="11"/>
    <x v="14"/>
    <x v="312"/>
    <x v="38"/>
    <n v="509"/>
  </r>
  <r>
    <x v="11"/>
    <x v="14"/>
    <x v="313"/>
    <x v="38"/>
    <n v="129"/>
  </r>
  <r>
    <x v="11"/>
    <x v="14"/>
    <x v="314"/>
    <x v="38"/>
    <n v="315"/>
  </r>
  <r>
    <x v="11"/>
    <x v="14"/>
    <x v="315"/>
    <x v="38"/>
    <n v="325"/>
  </r>
  <r>
    <x v="11"/>
    <x v="14"/>
    <x v="316"/>
    <x v="38"/>
    <n v="1265"/>
  </r>
  <r>
    <x v="11"/>
    <x v="14"/>
    <x v="317"/>
    <x v="38"/>
    <n v="274"/>
  </r>
  <r>
    <x v="11"/>
    <x v="14"/>
    <x v="320"/>
    <x v="38"/>
    <n v="802"/>
  </r>
  <r>
    <x v="11"/>
    <x v="14"/>
    <x v="321"/>
    <x v="38"/>
    <n v="703"/>
  </r>
  <r>
    <x v="11"/>
    <x v="14"/>
    <x v="297"/>
    <x v="39"/>
    <n v="9"/>
  </r>
  <r>
    <x v="11"/>
    <x v="14"/>
    <x v="303"/>
    <x v="39"/>
    <n v="28"/>
  </r>
  <r>
    <x v="11"/>
    <x v="14"/>
    <x v="304"/>
    <x v="39"/>
    <n v="40"/>
  </r>
  <r>
    <x v="11"/>
    <x v="14"/>
    <x v="305"/>
    <x v="39"/>
    <n v="31"/>
  </r>
  <r>
    <x v="11"/>
    <x v="14"/>
    <x v="309"/>
    <x v="39"/>
    <n v="19"/>
  </r>
  <r>
    <x v="11"/>
    <x v="14"/>
    <x v="311"/>
    <x v="39"/>
    <n v="10"/>
  </r>
  <r>
    <x v="11"/>
    <x v="14"/>
    <x v="314"/>
    <x v="39"/>
    <n v="49"/>
  </r>
  <r>
    <x v="11"/>
    <x v="14"/>
    <x v="315"/>
    <x v="39"/>
    <n v="18"/>
  </r>
  <r>
    <x v="11"/>
    <x v="14"/>
    <x v="316"/>
    <x v="39"/>
    <n v="166"/>
  </r>
  <r>
    <x v="11"/>
    <x v="14"/>
    <x v="317"/>
    <x v="39"/>
    <n v="31"/>
  </r>
  <r>
    <x v="11"/>
    <x v="14"/>
    <x v="319"/>
    <x v="39"/>
    <n v="6"/>
  </r>
  <r>
    <x v="11"/>
    <x v="14"/>
    <x v="320"/>
    <x v="39"/>
    <n v="29"/>
  </r>
  <r>
    <x v="11"/>
    <x v="14"/>
    <x v="321"/>
    <x v="39"/>
    <n v="10"/>
  </r>
  <r>
    <x v="11"/>
    <x v="14"/>
    <x v="297"/>
    <x v="40"/>
    <n v="133"/>
  </r>
  <r>
    <x v="11"/>
    <x v="14"/>
    <x v="300"/>
    <x v="40"/>
    <n v="27"/>
  </r>
  <r>
    <x v="11"/>
    <x v="14"/>
    <x v="301"/>
    <x v="40"/>
    <n v="11"/>
  </r>
  <r>
    <x v="11"/>
    <x v="14"/>
    <x v="302"/>
    <x v="40"/>
    <n v="43"/>
  </r>
  <r>
    <x v="11"/>
    <x v="14"/>
    <x v="303"/>
    <x v="40"/>
    <n v="191"/>
  </r>
  <r>
    <x v="11"/>
    <x v="14"/>
    <x v="304"/>
    <x v="40"/>
    <n v="244"/>
  </r>
  <r>
    <x v="11"/>
    <x v="14"/>
    <x v="305"/>
    <x v="40"/>
    <n v="28"/>
  </r>
  <r>
    <x v="11"/>
    <x v="14"/>
    <x v="306"/>
    <x v="40"/>
    <n v="95"/>
  </r>
  <r>
    <x v="11"/>
    <x v="14"/>
    <x v="312"/>
    <x v="40"/>
    <n v="21"/>
  </r>
  <r>
    <x v="11"/>
    <x v="14"/>
    <x v="313"/>
    <x v="40"/>
    <n v="71"/>
  </r>
  <r>
    <x v="11"/>
    <x v="14"/>
    <x v="314"/>
    <x v="40"/>
    <n v="64"/>
  </r>
  <r>
    <x v="11"/>
    <x v="14"/>
    <x v="315"/>
    <x v="40"/>
    <n v="141"/>
  </r>
  <r>
    <x v="11"/>
    <x v="14"/>
    <x v="316"/>
    <x v="40"/>
    <n v="212"/>
  </r>
  <r>
    <x v="11"/>
    <x v="14"/>
    <x v="317"/>
    <x v="40"/>
    <n v="91"/>
  </r>
  <r>
    <x v="11"/>
    <x v="14"/>
    <x v="321"/>
    <x v="40"/>
    <n v="46"/>
  </r>
  <r>
    <x v="11"/>
    <x v="14"/>
    <x v="297"/>
    <x v="30"/>
    <n v="316"/>
  </r>
  <r>
    <x v="11"/>
    <x v="14"/>
    <x v="298"/>
    <x v="30"/>
    <n v="447"/>
  </r>
  <r>
    <x v="11"/>
    <x v="14"/>
    <x v="299"/>
    <x v="30"/>
    <n v="13"/>
  </r>
  <r>
    <x v="11"/>
    <x v="14"/>
    <x v="301"/>
    <x v="30"/>
    <n v="1"/>
  </r>
  <r>
    <x v="11"/>
    <x v="14"/>
    <x v="302"/>
    <x v="30"/>
    <n v="23"/>
  </r>
  <r>
    <x v="11"/>
    <x v="14"/>
    <x v="303"/>
    <x v="30"/>
    <n v="56"/>
  </r>
  <r>
    <x v="11"/>
    <x v="14"/>
    <x v="304"/>
    <x v="30"/>
    <n v="199"/>
  </r>
  <r>
    <x v="11"/>
    <x v="14"/>
    <x v="305"/>
    <x v="30"/>
    <n v="424"/>
  </r>
  <r>
    <x v="11"/>
    <x v="14"/>
    <x v="306"/>
    <x v="30"/>
    <n v="167"/>
  </r>
  <r>
    <x v="11"/>
    <x v="14"/>
    <x v="310"/>
    <x v="30"/>
    <n v="1"/>
  </r>
  <r>
    <x v="11"/>
    <x v="14"/>
    <x v="311"/>
    <x v="30"/>
    <n v="31"/>
  </r>
  <r>
    <x v="11"/>
    <x v="14"/>
    <x v="312"/>
    <x v="30"/>
    <n v="179"/>
  </r>
  <r>
    <x v="11"/>
    <x v="14"/>
    <x v="315"/>
    <x v="30"/>
    <n v="274"/>
  </r>
  <r>
    <x v="11"/>
    <x v="14"/>
    <x v="316"/>
    <x v="30"/>
    <n v="74"/>
  </r>
  <r>
    <x v="11"/>
    <x v="14"/>
    <x v="317"/>
    <x v="30"/>
    <n v="122"/>
  </r>
  <r>
    <x v="11"/>
    <x v="14"/>
    <x v="319"/>
    <x v="30"/>
    <n v="220"/>
  </r>
  <r>
    <x v="11"/>
    <x v="14"/>
    <x v="320"/>
    <x v="30"/>
    <n v="104"/>
  </r>
  <r>
    <x v="11"/>
    <x v="15"/>
    <x v="322"/>
    <x v="0"/>
    <n v="1212"/>
  </r>
  <r>
    <x v="11"/>
    <x v="15"/>
    <x v="323"/>
    <x v="0"/>
    <n v="113"/>
  </r>
  <r>
    <x v="11"/>
    <x v="15"/>
    <x v="324"/>
    <x v="0"/>
    <n v="145"/>
  </r>
  <r>
    <x v="11"/>
    <x v="15"/>
    <x v="325"/>
    <x v="0"/>
    <n v="1191"/>
  </r>
  <r>
    <x v="11"/>
    <x v="15"/>
    <x v="326"/>
    <x v="0"/>
    <n v="165"/>
  </r>
  <r>
    <x v="11"/>
    <x v="15"/>
    <x v="327"/>
    <x v="0"/>
    <n v="327"/>
  </r>
  <r>
    <x v="11"/>
    <x v="15"/>
    <x v="328"/>
    <x v="0"/>
    <n v="1318"/>
  </r>
  <r>
    <x v="11"/>
    <x v="15"/>
    <x v="329"/>
    <x v="0"/>
    <n v="832"/>
  </r>
  <r>
    <x v="11"/>
    <x v="15"/>
    <x v="330"/>
    <x v="0"/>
    <n v="61"/>
  </r>
  <r>
    <x v="11"/>
    <x v="15"/>
    <x v="331"/>
    <x v="0"/>
    <n v="194"/>
  </r>
  <r>
    <x v="11"/>
    <x v="15"/>
    <x v="332"/>
    <x v="0"/>
    <n v="247"/>
  </r>
  <r>
    <x v="11"/>
    <x v="15"/>
    <x v="333"/>
    <x v="0"/>
    <n v="37"/>
  </r>
  <r>
    <x v="11"/>
    <x v="15"/>
    <x v="334"/>
    <x v="0"/>
    <n v="11"/>
  </r>
  <r>
    <x v="11"/>
    <x v="15"/>
    <x v="335"/>
    <x v="0"/>
    <n v="47"/>
  </r>
  <r>
    <x v="11"/>
    <x v="15"/>
    <x v="336"/>
    <x v="0"/>
    <n v="81"/>
  </r>
  <r>
    <x v="11"/>
    <x v="15"/>
    <x v="337"/>
    <x v="0"/>
    <n v="21"/>
  </r>
  <r>
    <x v="11"/>
    <x v="15"/>
    <x v="338"/>
    <x v="0"/>
    <n v="126"/>
  </r>
  <r>
    <x v="11"/>
    <x v="15"/>
    <x v="339"/>
    <x v="0"/>
    <n v="33"/>
  </r>
  <r>
    <x v="11"/>
    <x v="15"/>
    <x v="340"/>
    <x v="0"/>
    <n v="50"/>
  </r>
  <r>
    <x v="11"/>
    <x v="15"/>
    <x v="341"/>
    <x v="0"/>
    <n v="36"/>
  </r>
  <r>
    <x v="11"/>
    <x v="15"/>
    <x v="342"/>
    <x v="0"/>
    <n v="200"/>
  </r>
  <r>
    <x v="11"/>
    <x v="15"/>
    <x v="343"/>
    <x v="0"/>
    <n v="19"/>
  </r>
  <r>
    <x v="11"/>
    <x v="15"/>
    <x v="344"/>
    <x v="0"/>
    <n v="463"/>
  </r>
  <r>
    <x v="11"/>
    <x v="15"/>
    <x v="322"/>
    <x v="1"/>
    <n v="66"/>
  </r>
  <r>
    <x v="11"/>
    <x v="15"/>
    <x v="323"/>
    <x v="1"/>
    <n v="7"/>
  </r>
  <r>
    <x v="11"/>
    <x v="15"/>
    <x v="324"/>
    <x v="1"/>
    <n v="9"/>
  </r>
  <r>
    <x v="11"/>
    <x v="15"/>
    <x v="325"/>
    <x v="1"/>
    <n v="58"/>
  </r>
  <r>
    <x v="11"/>
    <x v="15"/>
    <x v="326"/>
    <x v="1"/>
    <n v="10"/>
  </r>
  <r>
    <x v="11"/>
    <x v="15"/>
    <x v="327"/>
    <x v="1"/>
    <n v="27"/>
  </r>
  <r>
    <x v="11"/>
    <x v="15"/>
    <x v="328"/>
    <x v="1"/>
    <n v="72"/>
  </r>
  <r>
    <x v="11"/>
    <x v="15"/>
    <x v="329"/>
    <x v="1"/>
    <n v="45"/>
  </r>
  <r>
    <x v="11"/>
    <x v="15"/>
    <x v="330"/>
    <x v="1"/>
    <n v="9"/>
  </r>
  <r>
    <x v="11"/>
    <x v="15"/>
    <x v="331"/>
    <x v="1"/>
    <n v="12"/>
  </r>
  <r>
    <x v="11"/>
    <x v="15"/>
    <x v="332"/>
    <x v="1"/>
    <n v="16"/>
  </r>
  <r>
    <x v="11"/>
    <x v="15"/>
    <x v="333"/>
    <x v="1"/>
    <n v="3"/>
  </r>
  <r>
    <x v="11"/>
    <x v="15"/>
    <x v="334"/>
    <x v="1"/>
    <n v="1"/>
  </r>
  <r>
    <x v="11"/>
    <x v="15"/>
    <x v="335"/>
    <x v="1"/>
    <n v="6"/>
  </r>
  <r>
    <x v="11"/>
    <x v="15"/>
    <x v="336"/>
    <x v="1"/>
    <n v="6"/>
  </r>
  <r>
    <x v="11"/>
    <x v="15"/>
    <x v="337"/>
    <x v="1"/>
    <n v="4"/>
  </r>
  <r>
    <x v="11"/>
    <x v="15"/>
    <x v="338"/>
    <x v="1"/>
    <n v="7"/>
  </r>
  <r>
    <x v="11"/>
    <x v="15"/>
    <x v="339"/>
    <x v="1"/>
    <n v="4"/>
  </r>
  <r>
    <x v="11"/>
    <x v="15"/>
    <x v="340"/>
    <x v="1"/>
    <n v="4"/>
  </r>
  <r>
    <x v="11"/>
    <x v="15"/>
    <x v="341"/>
    <x v="1"/>
    <n v="4"/>
  </r>
  <r>
    <x v="11"/>
    <x v="15"/>
    <x v="342"/>
    <x v="1"/>
    <n v="18"/>
  </r>
  <r>
    <x v="11"/>
    <x v="15"/>
    <x v="343"/>
    <x v="1"/>
    <n v="2"/>
  </r>
  <r>
    <x v="11"/>
    <x v="15"/>
    <x v="344"/>
    <x v="1"/>
    <n v="33"/>
  </r>
  <r>
    <x v="11"/>
    <x v="15"/>
    <x v="322"/>
    <x v="2"/>
    <n v="513"/>
  </r>
  <r>
    <x v="11"/>
    <x v="15"/>
    <x v="323"/>
    <x v="2"/>
    <n v="68"/>
  </r>
  <r>
    <x v="11"/>
    <x v="15"/>
    <x v="324"/>
    <x v="2"/>
    <n v="43"/>
  </r>
  <r>
    <x v="11"/>
    <x v="15"/>
    <x v="325"/>
    <x v="2"/>
    <n v="360"/>
  </r>
  <r>
    <x v="11"/>
    <x v="15"/>
    <x v="326"/>
    <x v="2"/>
    <n v="111"/>
  </r>
  <r>
    <x v="11"/>
    <x v="15"/>
    <x v="327"/>
    <x v="2"/>
    <n v="110"/>
  </r>
  <r>
    <x v="11"/>
    <x v="15"/>
    <x v="328"/>
    <x v="2"/>
    <n v="458"/>
  </r>
  <r>
    <x v="11"/>
    <x v="15"/>
    <x v="329"/>
    <x v="2"/>
    <n v="321"/>
  </r>
  <r>
    <x v="11"/>
    <x v="15"/>
    <x v="330"/>
    <x v="2"/>
    <n v="57"/>
  </r>
  <r>
    <x v="11"/>
    <x v="15"/>
    <x v="331"/>
    <x v="2"/>
    <n v="104"/>
  </r>
  <r>
    <x v="11"/>
    <x v="15"/>
    <x v="332"/>
    <x v="2"/>
    <n v="139"/>
  </r>
  <r>
    <x v="11"/>
    <x v="15"/>
    <x v="333"/>
    <x v="2"/>
    <n v="70"/>
  </r>
  <r>
    <x v="11"/>
    <x v="15"/>
    <x v="334"/>
    <x v="2"/>
    <n v="20"/>
  </r>
  <r>
    <x v="11"/>
    <x v="15"/>
    <x v="335"/>
    <x v="2"/>
    <n v="29"/>
  </r>
  <r>
    <x v="11"/>
    <x v="15"/>
    <x v="336"/>
    <x v="2"/>
    <n v="80"/>
  </r>
  <r>
    <x v="11"/>
    <x v="15"/>
    <x v="337"/>
    <x v="2"/>
    <n v="77"/>
  </r>
  <r>
    <x v="11"/>
    <x v="15"/>
    <x v="338"/>
    <x v="2"/>
    <n v="143"/>
  </r>
  <r>
    <x v="11"/>
    <x v="15"/>
    <x v="339"/>
    <x v="2"/>
    <n v="33"/>
  </r>
  <r>
    <x v="11"/>
    <x v="15"/>
    <x v="340"/>
    <x v="2"/>
    <n v="48"/>
  </r>
  <r>
    <x v="11"/>
    <x v="15"/>
    <x v="341"/>
    <x v="2"/>
    <n v="61"/>
  </r>
  <r>
    <x v="11"/>
    <x v="15"/>
    <x v="342"/>
    <x v="2"/>
    <n v="156"/>
  </r>
  <r>
    <x v="11"/>
    <x v="15"/>
    <x v="343"/>
    <x v="2"/>
    <n v="45"/>
  </r>
  <r>
    <x v="11"/>
    <x v="15"/>
    <x v="344"/>
    <x v="2"/>
    <n v="233"/>
  </r>
  <r>
    <x v="11"/>
    <x v="15"/>
    <x v="329"/>
    <x v="3"/>
    <n v="1"/>
  </r>
  <r>
    <x v="11"/>
    <x v="15"/>
    <x v="344"/>
    <x v="3"/>
    <n v="1"/>
  </r>
  <r>
    <x v="11"/>
    <x v="15"/>
    <x v="327"/>
    <x v="31"/>
    <n v="1"/>
  </r>
  <r>
    <x v="11"/>
    <x v="15"/>
    <x v="334"/>
    <x v="31"/>
    <n v="3"/>
  </r>
  <r>
    <x v="11"/>
    <x v="15"/>
    <x v="335"/>
    <x v="31"/>
    <n v="3"/>
  </r>
  <r>
    <x v="11"/>
    <x v="15"/>
    <x v="322"/>
    <x v="4"/>
    <n v="162"/>
  </r>
  <r>
    <x v="11"/>
    <x v="15"/>
    <x v="323"/>
    <x v="4"/>
    <n v="25"/>
  </r>
  <r>
    <x v="11"/>
    <x v="15"/>
    <x v="324"/>
    <x v="4"/>
    <n v="3"/>
  </r>
  <r>
    <x v="11"/>
    <x v="15"/>
    <x v="325"/>
    <x v="4"/>
    <n v="72"/>
  </r>
  <r>
    <x v="11"/>
    <x v="15"/>
    <x v="326"/>
    <x v="4"/>
    <n v="9"/>
  </r>
  <r>
    <x v="11"/>
    <x v="15"/>
    <x v="327"/>
    <x v="4"/>
    <n v="50"/>
  </r>
  <r>
    <x v="11"/>
    <x v="15"/>
    <x v="328"/>
    <x v="4"/>
    <n v="113"/>
  </r>
  <r>
    <x v="11"/>
    <x v="15"/>
    <x v="329"/>
    <x v="4"/>
    <n v="74"/>
  </r>
  <r>
    <x v="11"/>
    <x v="15"/>
    <x v="330"/>
    <x v="4"/>
    <n v="20"/>
  </r>
  <r>
    <x v="11"/>
    <x v="15"/>
    <x v="331"/>
    <x v="4"/>
    <n v="59"/>
  </r>
  <r>
    <x v="11"/>
    <x v="15"/>
    <x v="332"/>
    <x v="4"/>
    <n v="60"/>
  </r>
  <r>
    <x v="11"/>
    <x v="15"/>
    <x v="333"/>
    <x v="4"/>
    <n v="24"/>
  </r>
  <r>
    <x v="11"/>
    <x v="15"/>
    <x v="334"/>
    <x v="4"/>
    <n v="6"/>
  </r>
  <r>
    <x v="11"/>
    <x v="15"/>
    <x v="335"/>
    <x v="4"/>
    <n v="10"/>
  </r>
  <r>
    <x v="11"/>
    <x v="15"/>
    <x v="336"/>
    <x v="4"/>
    <n v="25"/>
  </r>
  <r>
    <x v="11"/>
    <x v="15"/>
    <x v="337"/>
    <x v="4"/>
    <n v="38"/>
  </r>
  <r>
    <x v="11"/>
    <x v="15"/>
    <x v="338"/>
    <x v="4"/>
    <n v="58"/>
  </r>
  <r>
    <x v="11"/>
    <x v="15"/>
    <x v="339"/>
    <x v="4"/>
    <n v="19"/>
  </r>
  <r>
    <x v="11"/>
    <x v="15"/>
    <x v="340"/>
    <x v="4"/>
    <n v="14"/>
  </r>
  <r>
    <x v="11"/>
    <x v="15"/>
    <x v="341"/>
    <x v="4"/>
    <n v="28"/>
  </r>
  <r>
    <x v="11"/>
    <x v="15"/>
    <x v="342"/>
    <x v="4"/>
    <n v="75"/>
  </r>
  <r>
    <x v="11"/>
    <x v="15"/>
    <x v="343"/>
    <x v="4"/>
    <n v="29"/>
  </r>
  <r>
    <x v="11"/>
    <x v="15"/>
    <x v="344"/>
    <x v="4"/>
    <n v="72"/>
  </r>
  <r>
    <x v="11"/>
    <x v="15"/>
    <x v="322"/>
    <x v="5"/>
    <n v="545"/>
  </r>
  <r>
    <x v="11"/>
    <x v="15"/>
    <x v="323"/>
    <x v="5"/>
    <n v="71"/>
  </r>
  <r>
    <x v="11"/>
    <x v="15"/>
    <x v="324"/>
    <x v="5"/>
    <n v="46"/>
  </r>
  <r>
    <x v="11"/>
    <x v="15"/>
    <x v="325"/>
    <x v="5"/>
    <n v="369"/>
  </r>
  <r>
    <x v="11"/>
    <x v="15"/>
    <x v="326"/>
    <x v="5"/>
    <n v="113"/>
  </r>
  <r>
    <x v="11"/>
    <x v="15"/>
    <x v="327"/>
    <x v="5"/>
    <n v="113"/>
  </r>
  <r>
    <x v="11"/>
    <x v="15"/>
    <x v="328"/>
    <x v="5"/>
    <n v="485"/>
  </r>
  <r>
    <x v="11"/>
    <x v="15"/>
    <x v="329"/>
    <x v="5"/>
    <n v="334"/>
  </r>
  <r>
    <x v="11"/>
    <x v="15"/>
    <x v="330"/>
    <x v="5"/>
    <n v="59"/>
  </r>
  <r>
    <x v="11"/>
    <x v="15"/>
    <x v="331"/>
    <x v="5"/>
    <n v="109"/>
  </r>
  <r>
    <x v="11"/>
    <x v="15"/>
    <x v="332"/>
    <x v="5"/>
    <n v="142"/>
  </r>
  <r>
    <x v="11"/>
    <x v="15"/>
    <x v="333"/>
    <x v="5"/>
    <n v="76"/>
  </r>
  <r>
    <x v="11"/>
    <x v="15"/>
    <x v="334"/>
    <x v="5"/>
    <n v="21"/>
  </r>
  <r>
    <x v="11"/>
    <x v="15"/>
    <x v="335"/>
    <x v="5"/>
    <n v="31"/>
  </r>
  <r>
    <x v="11"/>
    <x v="15"/>
    <x v="336"/>
    <x v="5"/>
    <n v="85"/>
  </r>
  <r>
    <x v="11"/>
    <x v="15"/>
    <x v="337"/>
    <x v="5"/>
    <n v="86"/>
  </r>
  <r>
    <x v="11"/>
    <x v="15"/>
    <x v="338"/>
    <x v="5"/>
    <n v="147"/>
  </r>
  <r>
    <x v="11"/>
    <x v="15"/>
    <x v="339"/>
    <x v="5"/>
    <n v="34"/>
  </r>
  <r>
    <x v="11"/>
    <x v="15"/>
    <x v="340"/>
    <x v="5"/>
    <n v="49"/>
  </r>
  <r>
    <x v="11"/>
    <x v="15"/>
    <x v="341"/>
    <x v="5"/>
    <n v="65"/>
  </r>
  <r>
    <x v="11"/>
    <x v="15"/>
    <x v="342"/>
    <x v="5"/>
    <n v="164"/>
  </r>
  <r>
    <x v="11"/>
    <x v="15"/>
    <x v="343"/>
    <x v="5"/>
    <n v="48"/>
  </r>
  <r>
    <x v="11"/>
    <x v="15"/>
    <x v="344"/>
    <x v="5"/>
    <n v="248"/>
  </r>
  <r>
    <x v="11"/>
    <x v="15"/>
    <x v="322"/>
    <x v="6"/>
    <n v="22"/>
  </r>
  <r>
    <x v="11"/>
    <x v="15"/>
    <x v="323"/>
    <x v="6"/>
    <n v="1"/>
  </r>
  <r>
    <x v="11"/>
    <x v="15"/>
    <x v="325"/>
    <x v="6"/>
    <n v="11"/>
  </r>
  <r>
    <x v="11"/>
    <x v="15"/>
    <x v="326"/>
    <x v="6"/>
    <n v="24"/>
  </r>
  <r>
    <x v="11"/>
    <x v="15"/>
    <x v="328"/>
    <x v="6"/>
    <n v="46"/>
  </r>
  <r>
    <x v="11"/>
    <x v="15"/>
    <x v="329"/>
    <x v="6"/>
    <n v="46"/>
  </r>
  <r>
    <x v="11"/>
    <x v="15"/>
    <x v="330"/>
    <x v="6"/>
    <n v="3"/>
  </r>
  <r>
    <x v="11"/>
    <x v="15"/>
    <x v="331"/>
    <x v="6"/>
    <n v="1"/>
  </r>
  <r>
    <x v="11"/>
    <x v="15"/>
    <x v="332"/>
    <x v="6"/>
    <n v="11"/>
  </r>
  <r>
    <x v="11"/>
    <x v="15"/>
    <x v="336"/>
    <x v="6"/>
    <n v="4"/>
  </r>
  <r>
    <x v="11"/>
    <x v="15"/>
    <x v="337"/>
    <x v="6"/>
    <n v="3"/>
  </r>
  <r>
    <x v="11"/>
    <x v="15"/>
    <x v="338"/>
    <x v="6"/>
    <n v="9"/>
  </r>
  <r>
    <x v="11"/>
    <x v="15"/>
    <x v="339"/>
    <x v="6"/>
    <n v="1"/>
  </r>
  <r>
    <x v="11"/>
    <x v="15"/>
    <x v="342"/>
    <x v="6"/>
    <n v="5"/>
  </r>
  <r>
    <x v="11"/>
    <x v="15"/>
    <x v="344"/>
    <x v="6"/>
    <n v="25"/>
  </r>
  <r>
    <x v="11"/>
    <x v="15"/>
    <x v="322"/>
    <x v="7"/>
    <n v="35"/>
  </r>
  <r>
    <x v="11"/>
    <x v="15"/>
    <x v="323"/>
    <x v="7"/>
    <n v="2"/>
  </r>
  <r>
    <x v="11"/>
    <x v="15"/>
    <x v="325"/>
    <x v="7"/>
    <n v="13"/>
  </r>
  <r>
    <x v="11"/>
    <x v="15"/>
    <x v="326"/>
    <x v="7"/>
    <n v="35"/>
  </r>
  <r>
    <x v="11"/>
    <x v="15"/>
    <x v="328"/>
    <x v="7"/>
    <n v="80"/>
  </r>
  <r>
    <x v="11"/>
    <x v="15"/>
    <x v="329"/>
    <x v="7"/>
    <n v="58"/>
  </r>
  <r>
    <x v="11"/>
    <x v="15"/>
    <x v="330"/>
    <x v="7"/>
    <n v="6"/>
  </r>
  <r>
    <x v="11"/>
    <x v="15"/>
    <x v="331"/>
    <x v="7"/>
    <n v="3"/>
  </r>
  <r>
    <x v="11"/>
    <x v="15"/>
    <x v="332"/>
    <x v="7"/>
    <n v="19"/>
  </r>
  <r>
    <x v="11"/>
    <x v="15"/>
    <x v="336"/>
    <x v="7"/>
    <n v="5"/>
  </r>
  <r>
    <x v="11"/>
    <x v="15"/>
    <x v="337"/>
    <x v="7"/>
    <n v="3"/>
  </r>
  <r>
    <x v="11"/>
    <x v="15"/>
    <x v="338"/>
    <x v="7"/>
    <n v="11"/>
  </r>
  <r>
    <x v="11"/>
    <x v="15"/>
    <x v="339"/>
    <x v="7"/>
    <n v="1"/>
  </r>
  <r>
    <x v="11"/>
    <x v="15"/>
    <x v="342"/>
    <x v="7"/>
    <n v="9"/>
  </r>
  <r>
    <x v="11"/>
    <x v="15"/>
    <x v="344"/>
    <x v="7"/>
    <n v="49"/>
  </r>
  <r>
    <x v="11"/>
    <x v="15"/>
    <x v="322"/>
    <x v="8"/>
    <n v="36"/>
  </r>
  <r>
    <x v="11"/>
    <x v="15"/>
    <x v="324"/>
    <x v="8"/>
    <n v="1"/>
  </r>
  <r>
    <x v="11"/>
    <x v="15"/>
    <x v="325"/>
    <x v="8"/>
    <n v="8"/>
  </r>
  <r>
    <x v="11"/>
    <x v="15"/>
    <x v="326"/>
    <x v="8"/>
    <n v="3"/>
  </r>
  <r>
    <x v="11"/>
    <x v="15"/>
    <x v="328"/>
    <x v="8"/>
    <n v="32"/>
  </r>
  <r>
    <x v="11"/>
    <x v="15"/>
    <x v="329"/>
    <x v="8"/>
    <n v="13"/>
  </r>
  <r>
    <x v="11"/>
    <x v="15"/>
    <x v="331"/>
    <x v="8"/>
    <n v="7"/>
  </r>
  <r>
    <x v="11"/>
    <x v="15"/>
    <x v="332"/>
    <x v="8"/>
    <n v="2"/>
  </r>
  <r>
    <x v="11"/>
    <x v="15"/>
    <x v="336"/>
    <x v="8"/>
    <n v="3"/>
  </r>
  <r>
    <x v="11"/>
    <x v="15"/>
    <x v="337"/>
    <x v="8"/>
    <n v="4"/>
  </r>
  <r>
    <x v="11"/>
    <x v="15"/>
    <x v="338"/>
    <x v="8"/>
    <n v="8"/>
  </r>
  <r>
    <x v="11"/>
    <x v="15"/>
    <x v="344"/>
    <x v="8"/>
    <n v="2"/>
  </r>
  <r>
    <x v="11"/>
    <x v="15"/>
    <x v="322"/>
    <x v="41"/>
    <n v="47"/>
  </r>
  <r>
    <x v="11"/>
    <x v="15"/>
    <x v="323"/>
    <x v="41"/>
    <n v="10"/>
  </r>
  <r>
    <x v="11"/>
    <x v="15"/>
    <x v="324"/>
    <x v="41"/>
    <n v="19"/>
  </r>
  <r>
    <x v="11"/>
    <x v="15"/>
    <x v="325"/>
    <x v="41"/>
    <n v="41"/>
  </r>
  <r>
    <x v="11"/>
    <x v="15"/>
    <x v="326"/>
    <x v="41"/>
    <n v="6"/>
  </r>
  <r>
    <x v="11"/>
    <x v="15"/>
    <x v="327"/>
    <x v="41"/>
    <n v="22"/>
  </r>
  <r>
    <x v="11"/>
    <x v="15"/>
    <x v="328"/>
    <x v="41"/>
    <n v="55"/>
  </r>
  <r>
    <x v="11"/>
    <x v="15"/>
    <x v="329"/>
    <x v="41"/>
    <n v="58"/>
  </r>
  <r>
    <x v="11"/>
    <x v="15"/>
    <x v="330"/>
    <x v="41"/>
    <n v="28"/>
  </r>
  <r>
    <x v="11"/>
    <x v="15"/>
    <x v="331"/>
    <x v="41"/>
    <n v="13"/>
  </r>
  <r>
    <x v="11"/>
    <x v="15"/>
    <x v="332"/>
    <x v="41"/>
    <n v="24"/>
  </r>
  <r>
    <x v="11"/>
    <x v="15"/>
    <x v="333"/>
    <x v="41"/>
    <n v="10"/>
  </r>
  <r>
    <x v="11"/>
    <x v="15"/>
    <x v="334"/>
    <x v="41"/>
    <n v="2"/>
  </r>
  <r>
    <x v="11"/>
    <x v="15"/>
    <x v="335"/>
    <x v="41"/>
    <n v="7"/>
  </r>
  <r>
    <x v="11"/>
    <x v="15"/>
    <x v="336"/>
    <x v="41"/>
    <n v="13"/>
  </r>
  <r>
    <x v="11"/>
    <x v="15"/>
    <x v="337"/>
    <x v="41"/>
    <n v="13"/>
  </r>
  <r>
    <x v="11"/>
    <x v="15"/>
    <x v="338"/>
    <x v="41"/>
    <n v="9"/>
  </r>
  <r>
    <x v="11"/>
    <x v="15"/>
    <x v="339"/>
    <x v="41"/>
    <n v="5"/>
  </r>
  <r>
    <x v="11"/>
    <x v="15"/>
    <x v="340"/>
    <x v="41"/>
    <n v="17"/>
  </r>
  <r>
    <x v="11"/>
    <x v="15"/>
    <x v="341"/>
    <x v="41"/>
    <n v="14"/>
  </r>
  <r>
    <x v="11"/>
    <x v="15"/>
    <x v="342"/>
    <x v="41"/>
    <n v="21"/>
  </r>
  <r>
    <x v="11"/>
    <x v="15"/>
    <x v="343"/>
    <x v="41"/>
    <n v="6"/>
  </r>
  <r>
    <x v="11"/>
    <x v="15"/>
    <x v="344"/>
    <x v="41"/>
    <n v="34"/>
  </r>
  <r>
    <x v="11"/>
    <x v="15"/>
    <x v="322"/>
    <x v="9"/>
    <n v="60"/>
  </r>
  <r>
    <x v="11"/>
    <x v="15"/>
    <x v="323"/>
    <x v="9"/>
    <n v="10"/>
  </r>
  <r>
    <x v="11"/>
    <x v="15"/>
    <x v="324"/>
    <x v="9"/>
    <n v="19"/>
  </r>
  <r>
    <x v="11"/>
    <x v="15"/>
    <x v="325"/>
    <x v="9"/>
    <n v="45"/>
  </r>
  <r>
    <x v="11"/>
    <x v="15"/>
    <x v="326"/>
    <x v="9"/>
    <n v="7"/>
  </r>
  <r>
    <x v="11"/>
    <x v="15"/>
    <x v="327"/>
    <x v="9"/>
    <n v="21"/>
  </r>
  <r>
    <x v="11"/>
    <x v="15"/>
    <x v="328"/>
    <x v="9"/>
    <n v="62"/>
  </r>
  <r>
    <x v="11"/>
    <x v="15"/>
    <x v="329"/>
    <x v="9"/>
    <n v="58"/>
  </r>
  <r>
    <x v="11"/>
    <x v="15"/>
    <x v="330"/>
    <x v="9"/>
    <n v="29"/>
  </r>
  <r>
    <x v="11"/>
    <x v="15"/>
    <x v="331"/>
    <x v="9"/>
    <n v="16"/>
  </r>
  <r>
    <x v="11"/>
    <x v="15"/>
    <x v="332"/>
    <x v="9"/>
    <n v="29"/>
  </r>
  <r>
    <x v="11"/>
    <x v="15"/>
    <x v="333"/>
    <x v="9"/>
    <n v="13"/>
  </r>
  <r>
    <x v="11"/>
    <x v="15"/>
    <x v="334"/>
    <x v="9"/>
    <n v="2"/>
  </r>
  <r>
    <x v="11"/>
    <x v="15"/>
    <x v="335"/>
    <x v="9"/>
    <n v="8"/>
  </r>
  <r>
    <x v="11"/>
    <x v="15"/>
    <x v="336"/>
    <x v="9"/>
    <n v="17"/>
  </r>
  <r>
    <x v="11"/>
    <x v="15"/>
    <x v="337"/>
    <x v="9"/>
    <n v="14"/>
  </r>
  <r>
    <x v="11"/>
    <x v="15"/>
    <x v="338"/>
    <x v="9"/>
    <n v="9"/>
  </r>
  <r>
    <x v="11"/>
    <x v="15"/>
    <x v="339"/>
    <x v="9"/>
    <n v="7"/>
  </r>
  <r>
    <x v="11"/>
    <x v="15"/>
    <x v="340"/>
    <x v="9"/>
    <n v="11"/>
  </r>
  <r>
    <x v="11"/>
    <x v="15"/>
    <x v="341"/>
    <x v="9"/>
    <n v="11"/>
  </r>
  <r>
    <x v="11"/>
    <x v="15"/>
    <x v="342"/>
    <x v="9"/>
    <n v="17"/>
  </r>
  <r>
    <x v="11"/>
    <x v="15"/>
    <x v="343"/>
    <x v="9"/>
    <n v="6"/>
  </r>
  <r>
    <x v="11"/>
    <x v="15"/>
    <x v="344"/>
    <x v="9"/>
    <n v="42"/>
  </r>
  <r>
    <x v="11"/>
    <x v="15"/>
    <x v="322"/>
    <x v="10"/>
    <n v="9"/>
  </r>
  <r>
    <x v="11"/>
    <x v="15"/>
    <x v="325"/>
    <x v="10"/>
    <n v="4"/>
  </r>
  <r>
    <x v="11"/>
    <x v="15"/>
    <x v="326"/>
    <x v="10"/>
    <n v="5"/>
  </r>
  <r>
    <x v="11"/>
    <x v="15"/>
    <x v="328"/>
    <x v="10"/>
    <n v="3"/>
  </r>
  <r>
    <x v="11"/>
    <x v="15"/>
    <x v="329"/>
    <x v="10"/>
    <n v="2"/>
  </r>
  <r>
    <x v="11"/>
    <x v="15"/>
    <x v="330"/>
    <x v="10"/>
    <n v="1"/>
  </r>
  <r>
    <x v="11"/>
    <x v="15"/>
    <x v="331"/>
    <x v="10"/>
    <n v="1"/>
  </r>
  <r>
    <x v="11"/>
    <x v="15"/>
    <x v="336"/>
    <x v="10"/>
    <n v="1"/>
  </r>
  <r>
    <x v="11"/>
    <x v="15"/>
    <x v="337"/>
    <x v="10"/>
    <n v="2"/>
  </r>
  <r>
    <x v="11"/>
    <x v="15"/>
    <x v="338"/>
    <x v="10"/>
    <n v="1"/>
  </r>
  <r>
    <x v="11"/>
    <x v="15"/>
    <x v="342"/>
    <x v="10"/>
    <n v="1"/>
  </r>
  <r>
    <x v="11"/>
    <x v="15"/>
    <x v="344"/>
    <x v="10"/>
    <n v="3"/>
  </r>
  <r>
    <x v="11"/>
    <x v="15"/>
    <x v="322"/>
    <x v="11"/>
    <n v="1"/>
  </r>
  <r>
    <x v="11"/>
    <x v="15"/>
    <x v="326"/>
    <x v="11"/>
    <n v="3"/>
  </r>
  <r>
    <x v="11"/>
    <x v="15"/>
    <x v="328"/>
    <x v="11"/>
    <n v="1"/>
  </r>
  <r>
    <x v="11"/>
    <x v="15"/>
    <x v="330"/>
    <x v="11"/>
    <n v="1"/>
  </r>
  <r>
    <x v="11"/>
    <x v="15"/>
    <x v="342"/>
    <x v="11"/>
    <n v="1"/>
  </r>
  <r>
    <x v="11"/>
    <x v="15"/>
    <x v="322"/>
    <x v="12"/>
    <n v="356"/>
  </r>
  <r>
    <x v="11"/>
    <x v="15"/>
    <x v="323"/>
    <x v="12"/>
    <n v="65"/>
  </r>
  <r>
    <x v="11"/>
    <x v="15"/>
    <x v="324"/>
    <x v="12"/>
    <n v="37"/>
  </r>
  <r>
    <x v="11"/>
    <x v="15"/>
    <x v="325"/>
    <x v="12"/>
    <n v="226"/>
  </r>
  <r>
    <x v="11"/>
    <x v="15"/>
    <x v="326"/>
    <x v="12"/>
    <n v="42"/>
  </r>
  <r>
    <x v="11"/>
    <x v="15"/>
    <x v="327"/>
    <x v="12"/>
    <n v="109"/>
  </r>
  <r>
    <x v="11"/>
    <x v="15"/>
    <x v="328"/>
    <x v="12"/>
    <n v="321"/>
  </r>
  <r>
    <x v="11"/>
    <x v="15"/>
    <x v="329"/>
    <x v="12"/>
    <n v="215"/>
  </r>
  <r>
    <x v="11"/>
    <x v="15"/>
    <x v="330"/>
    <x v="12"/>
    <n v="56"/>
  </r>
  <r>
    <x v="11"/>
    <x v="15"/>
    <x v="331"/>
    <x v="12"/>
    <n v="97"/>
  </r>
  <r>
    <x v="11"/>
    <x v="15"/>
    <x v="332"/>
    <x v="12"/>
    <n v="120"/>
  </r>
  <r>
    <x v="11"/>
    <x v="15"/>
    <x v="333"/>
    <x v="12"/>
    <n v="70"/>
  </r>
  <r>
    <x v="11"/>
    <x v="15"/>
    <x v="334"/>
    <x v="12"/>
    <n v="20"/>
  </r>
  <r>
    <x v="11"/>
    <x v="15"/>
    <x v="335"/>
    <x v="12"/>
    <n v="29"/>
  </r>
  <r>
    <x v="11"/>
    <x v="15"/>
    <x v="336"/>
    <x v="12"/>
    <n v="70"/>
  </r>
  <r>
    <x v="11"/>
    <x v="15"/>
    <x v="337"/>
    <x v="12"/>
    <n v="68"/>
  </r>
  <r>
    <x v="11"/>
    <x v="15"/>
    <x v="338"/>
    <x v="12"/>
    <n v="110"/>
  </r>
  <r>
    <x v="11"/>
    <x v="15"/>
    <x v="339"/>
    <x v="12"/>
    <n v="32"/>
  </r>
  <r>
    <x v="11"/>
    <x v="15"/>
    <x v="340"/>
    <x v="12"/>
    <n v="43"/>
  </r>
  <r>
    <x v="11"/>
    <x v="15"/>
    <x v="341"/>
    <x v="12"/>
    <n v="61"/>
  </r>
  <r>
    <x v="11"/>
    <x v="15"/>
    <x v="342"/>
    <x v="12"/>
    <n v="154"/>
  </r>
  <r>
    <x v="11"/>
    <x v="15"/>
    <x v="343"/>
    <x v="12"/>
    <n v="45"/>
  </r>
  <r>
    <x v="11"/>
    <x v="15"/>
    <x v="344"/>
    <x v="12"/>
    <n v="157"/>
  </r>
  <r>
    <x v="11"/>
    <x v="15"/>
    <x v="322"/>
    <x v="13"/>
    <n v="9"/>
  </r>
  <r>
    <x v="11"/>
    <x v="15"/>
    <x v="325"/>
    <x v="13"/>
    <n v="3"/>
  </r>
  <r>
    <x v="11"/>
    <x v="15"/>
    <x v="326"/>
    <x v="13"/>
    <n v="38"/>
  </r>
  <r>
    <x v="11"/>
    <x v="15"/>
    <x v="328"/>
    <x v="13"/>
    <n v="13"/>
  </r>
  <r>
    <x v="11"/>
    <x v="15"/>
    <x v="329"/>
    <x v="13"/>
    <n v="3"/>
  </r>
  <r>
    <x v="11"/>
    <x v="15"/>
    <x v="336"/>
    <x v="13"/>
    <n v="1"/>
  </r>
  <r>
    <x v="11"/>
    <x v="15"/>
    <x v="338"/>
    <x v="13"/>
    <n v="5"/>
  </r>
  <r>
    <x v="11"/>
    <x v="15"/>
    <x v="342"/>
    <x v="13"/>
    <n v="2"/>
  </r>
  <r>
    <x v="11"/>
    <x v="15"/>
    <x v="343"/>
    <x v="13"/>
    <n v="1"/>
  </r>
  <r>
    <x v="11"/>
    <x v="15"/>
    <x v="344"/>
    <x v="13"/>
    <n v="9"/>
  </r>
  <r>
    <x v="11"/>
    <x v="15"/>
    <x v="322"/>
    <x v="14"/>
    <n v="360"/>
  </r>
  <r>
    <x v="11"/>
    <x v="15"/>
    <x v="323"/>
    <x v="14"/>
    <n v="12"/>
  </r>
  <r>
    <x v="11"/>
    <x v="15"/>
    <x v="324"/>
    <x v="14"/>
    <n v="7"/>
  </r>
  <r>
    <x v="11"/>
    <x v="15"/>
    <x v="325"/>
    <x v="14"/>
    <n v="240"/>
  </r>
  <r>
    <x v="11"/>
    <x v="15"/>
    <x v="326"/>
    <x v="14"/>
    <n v="84"/>
  </r>
  <r>
    <x v="11"/>
    <x v="15"/>
    <x v="327"/>
    <x v="14"/>
    <n v="6"/>
  </r>
  <r>
    <x v="11"/>
    <x v="15"/>
    <x v="328"/>
    <x v="14"/>
    <n v="301"/>
  </r>
  <r>
    <x v="11"/>
    <x v="15"/>
    <x v="329"/>
    <x v="14"/>
    <n v="193"/>
  </r>
  <r>
    <x v="11"/>
    <x v="15"/>
    <x v="330"/>
    <x v="14"/>
    <n v="6"/>
  </r>
  <r>
    <x v="11"/>
    <x v="15"/>
    <x v="331"/>
    <x v="14"/>
    <n v="36"/>
  </r>
  <r>
    <x v="11"/>
    <x v="15"/>
    <x v="332"/>
    <x v="14"/>
    <n v="63"/>
  </r>
  <r>
    <x v="11"/>
    <x v="15"/>
    <x v="336"/>
    <x v="14"/>
    <n v="34"/>
  </r>
  <r>
    <x v="11"/>
    <x v="15"/>
    <x v="337"/>
    <x v="14"/>
    <n v="16"/>
  </r>
  <r>
    <x v="11"/>
    <x v="15"/>
    <x v="338"/>
    <x v="14"/>
    <n v="71"/>
  </r>
  <r>
    <x v="11"/>
    <x v="15"/>
    <x v="339"/>
    <x v="14"/>
    <n v="4"/>
  </r>
  <r>
    <x v="11"/>
    <x v="15"/>
    <x v="340"/>
    <x v="14"/>
    <n v="7"/>
  </r>
  <r>
    <x v="11"/>
    <x v="15"/>
    <x v="341"/>
    <x v="14"/>
    <n v="1"/>
  </r>
  <r>
    <x v="11"/>
    <x v="15"/>
    <x v="342"/>
    <x v="14"/>
    <n v="20"/>
  </r>
  <r>
    <x v="11"/>
    <x v="15"/>
    <x v="343"/>
    <x v="14"/>
    <n v="1"/>
  </r>
  <r>
    <x v="11"/>
    <x v="15"/>
    <x v="344"/>
    <x v="14"/>
    <n v="131"/>
  </r>
  <r>
    <x v="11"/>
    <x v="15"/>
    <x v="322"/>
    <x v="15"/>
    <n v="9"/>
  </r>
  <r>
    <x v="11"/>
    <x v="15"/>
    <x v="324"/>
    <x v="15"/>
    <n v="2"/>
  </r>
  <r>
    <x v="11"/>
    <x v="15"/>
    <x v="325"/>
    <x v="15"/>
    <n v="36"/>
  </r>
  <r>
    <x v="11"/>
    <x v="15"/>
    <x v="326"/>
    <x v="15"/>
    <n v="49"/>
  </r>
  <r>
    <x v="11"/>
    <x v="15"/>
    <x v="327"/>
    <x v="15"/>
    <n v="8"/>
  </r>
  <r>
    <x v="11"/>
    <x v="15"/>
    <x v="328"/>
    <x v="15"/>
    <n v="30"/>
  </r>
  <r>
    <x v="11"/>
    <x v="15"/>
    <x v="329"/>
    <x v="15"/>
    <n v="9"/>
  </r>
  <r>
    <x v="11"/>
    <x v="15"/>
    <x v="330"/>
    <x v="15"/>
    <n v="4"/>
  </r>
  <r>
    <x v="11"/>
    <x v="15"/>
    <x v="331"/>
    <x v="15"/>
    <n v="2"/>
  </r>
  <r>
    <x v="11"/>
    <x v="15"/>
    <x v="332"/>
    <x v="15"/>
    <n v="7"/>
  </r>
  <r>
    <x v="11"/>
    <x v="15"/>
    <x v="333"/>
    <x v="15"/>
    <n v="2"/>
  </r>
  <r>
    <x v="11"/>
    <x v="15"/>
    <x v="334"/>
    <x v="15"/>
    <n v="1"/>
  </r>
  <r>
    <x v="11"/>
    <x v="15"/>
    <x v="336"/>
    <x v="15"/>
    <n v="5"/>
  </r>
  <r>
    <x v="11"/>
    <x v="15"/>
    <x v="338"/>
    <x v="15"/>
    <n v="23"/>
  </r>
  <r>
    <x v="11"/>
    <x v="15"/>
    <x v="339"/>
    <x v="15"/>
    <n v="1"/>
  </r>
  <r>
    <x v="11"/>
    <x v="15"/>
    <x v="341"/>
    <x v="15"/>
    <n v="6"/>
  </r>
  <r>
    <x v="11"/>
    <x v="15"/>
    <x v="342"/>
    <x v="15"/>
    <n v="7"/>
  </r>
  <r>
    <x v="11"/>
    <x v="15"/>
    <x v="343"/>
    <x v="15"/>
    <n v="6"/>
  </r>
  <r>
    <x v="11"/>
    <x v="15"/>
    <x v="344"/>
    <x v="15"/>
    <n v="8"/>
  </r>
  <r>
    <x v="11"/>
    <x v="15"/>
    <x v="322"/>
    <x v="16"/>
    <n v="34"/>
  </r>
  <r>
    <x v="11"/>
    <x v="15"/>
    <x v="323"/>
    <x v="16"/>
    <n v="4"/>
  </r>
  <r>
    <x v="11"/>
    <x v="15"/>
    <x v="324"/>
    <x v="16"/>
    <n v="1"/>
  </r>
  <r>
    <x v="11"/>
    <x v="15"/>
    <x v="325"/>
    <x v="16"/>
    <n v="19"/>
  </r>
  <r>
    <x v="11"/>
    <x v="15"/>
    <x v="326"/>
    <x v="16"/>
    <n v="1"/>
  </r>
  <r>
    <x v="11"/>
    <x v="15"/>
    <x v="327"/>
    <x v="16"/>
    <n v="2"/>
  </r>
  <r>
    <x v="11"/>
    <x v="15"/>
    <x v="328"/>
    <x v="16"/>
    <n v="23"/>
  </r>
  <r>
    <x v="11"/>
    <x v="15"/>
    <x v="329"/>
    <x v="16"/>
    <n v="5"/>
  </r>
  <r>
    <x v="11"/>
    <x v="15"/>
    <x v="330"/>
    <x v="16"/>
    <n v="2"/>
  </r>
  <r>
    <x v="11"/>
    <x v="15"/>
    <x v="331"/>
    <x v="16"/>
    <n v="2"/>
  </r>
  <r>
    <x v="11"/>
    <x v="15"/>
    <x v="332"/>
    <x v="16"/>
    <n v="6"/>
  </r>
  <r>
    <x v="11"/>
    <x v="15"/>
    <x v="333"/>
    <x v="16"/>
    <n v="1"/>
  </r>
  <r>
    <x v="11"/>
    <x v="15"/>
    <x v="334"/>
    <x v="16"/>
    <n v="1"/>
  </r>
  <r>
    <x v="11"/>
    <x v="15"/>
    <x v="337"/>
    <x v="16"/>
    <n v="1"/>
  </r>
  <r>
    <x v="11"/>
    <x v="15"/>
    <x v="338"/>
    <x v="16"/>
    <n v="2"/>
  </r>
  <r>
    <x v="11"/>
    <x v="15"/>
    <x v="340"/>
    <x v="16"/>
    <n v="3"/>
  </r>
  <r>
    <x v="11"/>
    <x v="15"/>
    <x v="341"/>
    <x v="16"/>
    <n v="3"/>
  </r>
  <r>
    <x v="11"/>
    <x v="15"/>
    <x v="342"/>
    <x v="16"/>
    <n v="2"/>
  </r>
  <r>
    <x v="11"/>
    <x v="15"/>
    <x v="343"/>
    <x v="16"/>
    <n v="2"/>
  </r>
  <r>
    <x v="11"/>
    <x v="15"/>
    <x v="344"/>
    <x v="16"/>
    <n v="3"/>
  </r>
  <r>
    <x v="11"/>
    <x v="15"/>
    <x v="322"/>
    <x v="33"/>
    <n v="41"/>
  </r>
  <r>
    <x v="11"/>
    <x v="15"/>
    <x v="323"/>
    <x v="33"/>
    <n v="6"/>
  </r>
  <r>
    <x v="11"/>
    <x v="15"/>
    <x v="324"/>
    <x v="33"/>
    <n v="1"/>
  </r>
  <r>
    <x v="11"/>
    <x v="15"/>
    <x v="325"/>
    <x v="33"/>
    <n v="31"/>
  </r>
  <r>
    <x v="11"/>
    <x v="15"/>
    <x v="326"/>
    <x v="33"/>
    <n v="1"/>
  </r>
  <r>
    <x v="11"/>
    <x v="15"/>
    <x v="327"/>
    <x v="33"/>
    <n v="11"/>
  </r>
  <r>
    <x v="11"/>
    <x v="15"/>
    <x v="328"/>
    <x v="33"/>
    <n v="42"/>
  </r>
  <r>
    <x v="11"/>
    <x v="15"/>
    <x v="329"/>
    <x v="33"/>
    <n v="19"/>
  </r>
  <r>
    <x v="11"/>
    <x v="15"/>
    <x v="330"/>
    <x v="33"/>
    <n v="5"/>
  </r>
  <r>
    <x v="11"/>
    <x v="15"/>
    <x v="331"/>
    <x v="33"/>
    <n v="14"/>
  </r>
  <r>
    <x v="11"/>
    <x v="15"/>
    <x v="332"/>
    <x v="33"/>
    <n v="20"/>
  </r>
  <r>
    <x v="11"/>
    <x v="15"/>
    <x v="333"/>
    <x v="33"/>
    <n v="5"/>
  </r>
  <r>
    <x v="11"/>
    <x v="15"/>
    <x v="334"/>
    <x v="33"/>
    <n v="3"/>
  </r>
  <r>
    <x v="11"/>
    <x v="15"/>
    <x v="335"/>
    <x v="33"/>
    <n v="3"/>
  </r>
  <r>
    <x v="11"/>
    <x v="15"/>
    <x v="336"/>
    <x v="33"/>
    <n v="6"/>
  </r>
  <r>
    <x v="11"/>
    <x v="15"/>
    <x v="337"/>
    <x v="33"/>
    <n v="21"/>
  </r>
  <r>
    <x v="11"/>
    <x v="15"/>
    <x v="338"/>
    <x v="33"/>
    <n v="12"/>
  </r>
  <r>
    <x v="11"/>
    <x v="15"/>
    <x v="339"/>
    <x v="33"/>
    <n v="5"/>
  </r>
  <r>
    <x v="11"/>
    <x v="15"/>
    <x v="340"/>
    <x v="33"/>
    <n v="3"/>
  </r>
  <r>
    <x v="11"/>
    <x v="15"/>
    <x v="341"/>
    <x v="33"/>
    <n v="4"/>
  </r>
  <r>
    <x v="11"/>
    <x v="15"/>
    <x v="342"/>
    <x v="33"/>
    <n v="17"/>
  </r>
  <r>
    <x v="11"/>
    <x v="15"/>
    <x v="343"/>
    <x v="33"/>
    <n v="5"/>
  </r>
  <r>
    <x v="11"/>
    <x v="15"/>
    <x v="344"/>
    <x v="33"/>
    <n v="21"/>
  </r>
  <r>
    <x v="11"/>
    <x v="15"/>
    <x v="322"/>
    <x v="34"/>
    <n v="9"/>
  </r>
  <r>
    <x v="11"/>
    <x v="15"/>
    <x v="323"/>
    <x v="34"/>
    <n v="1"/>
  </r>
  <r>
    <x v="11"/>
    <x v="15"/>
    <x v="325"/>
    <x v="34"/>
    <n v="2"/>
  </r>
  <r>
    <x v="11"/>
    <x v="15"/>
    <x v="327"/>
    <x v="34"/>
    <n v="2"/>
  </r>
  <r>
    <x v="11"/>
    <x v="15"/>
    <x v="328"/>
    <x v="34"/>
    <n v="11"/>
  </r>
  <r>
    <x v="11"/>
    <x v="15"/>
    <x v="329"/>
    <x v="34"/>
    <n v="6"/>
  </r>
  <r>
    <x v="11"/>
    <x v="15"/>
    <x v="331"/>
    <x v="34"/>
    <n v="10"/>
  </r>
  <r>
    <x v="11"/>
    <x v="15"/>
    <x v="332"/>
    <x v="34"/>
    <n v="7"/>
  </r>
  <r>
    <x v="11"/>
    <x v="15"/>
    <x v="333"/>
    <x v="34"/>
    <n v="2"/>
  </r>
  <r>
    <x v="11"/>
    <x v="15"/>
    <x v="334"/>
    <x v="34"/>
    <n v="2"/>
  </r>
  <r>
    <x v="11"/>
    <x v="15"/>
    <x v="335"/>
    <x v="34"/>
    <n v="2"/>
  </r>
  <r>
    <x v="11"/>
    <x v="15"/>
    <x v="336"/>
    <x v="34"/>
    <n v="5"/>
  </r>
  <r>
    <x v="11"/>
    <x v="15"/>
    <x v="337"/>
    <x v="34"/>
    <n v="8"/>
  </r>
  <r>
    <x v="11"/>
    <x v="15"/>
    <x v="338"/>
    <x v="34"/>
    <n v="11"/>
  </r>
  <r>
    <x v="11"/>
    <x v="15"/>
    <x v="339"/>
    <x v="34"/>
    <n v="4"/>
  </r>
  <r>
    <x v="11"/>
    <x v="15"/>
    <x v="340"/>
    <x v="34"/>
    <n v="2"/>
  </r>
  <r>
    <x v="11"/>
    <x v="15"/>
    <x v="342"/>
    <x v="34"/>
    <n v="6"/>
  </r>
  <r>
    <x v="11"/>
    <x v="15"/>
    <x v="344"/>
    <x v="34"/>
    <n v="6"/>
  </r>
  <r>
    <x v="11"/>
    <x v="15"/>
    <x v="322"/>
    <x v="35"/>
    <n v="4"/>
  </r>
  <r>
    <x v="11"/>
    <x v="15"/>
    <x v="325"/>
    <x v="35"/>
    <n v="3"/>
  </r>
  <r>
    <x v="11"/>
    <x v="15"/>
    <x v="327"/>
    <x v="35"/>
    <n v="4"/>
  </r>
  <r>
    <x v="11"/>
    <x v="15"/>
    <x v="328"/>
    <x v="35"/>
    <n v="8"/>
  </r>
  <r>
    <x v="11"/>
    <x v="15"/>
    <x v="329"/>
    <x v="35"/>
    <n v="4"/>
  </r>
  <r>
    <x v="11"/>
    <x v="15"/>
    <x v="331"/>
    <x v="35"/>
    <n v="3"/>
  </r>
  <r>
    <x v="11"/>
    <x v="15"/>
    <x v="332"/>
    <x v="35"/>
    <n v="1"/>
  </r>
  <r>
    <x v="11"/>
    <x v="15"/>
    <x v="337"/>
    <x v="35"/>
    <n v="1"/>
  </r>
  <r>
    <x v="11"/>
    <x v="15"/>
    <x v="339"/>
    <x v="35"/>
    <n v="2"/>
  </r>
  <r>
    <x v="11"/>
    <x v="15"/>
    <x v="342"/>
    <x v="35"/>
    <n v="1"/>
  </r>
  <r>
    <x v="11"/>
    <x v="15"/>
    <x v="343"/>
    <x v="35"/>
    <n v="1"/>
  </r>
  <r>
    <x v="11"/>
    <x v="15"/>
    <x v="344"/>
    <x v="35"/>
    <n v="4"/>
  </r>
  <r>
    <x v="11"/>
    <x v="15"/>
    <x v="322"/>
    <x v="36"/>
    <n v="7"/>
  </r>
  <r>
    <x v="11"/>
    <x v="15"/>
    <x v="323"/>
    <x v="36"/>
    <n v="1"/>
  </r>
  <r>
    <x v="11"/>
    <x v="15"/>
    <x v="325"/>
    <x v="36"/>
    <n v="2"/>
  </r>
  <r>
    <x v="11"/>
    <x v="15"/>
    <x v="326"/>
    <x v="36"/>
    <n v="1"/>
  </r>
  <r>
    <x v="11"/>
    <x v="15"/>
    <x v="327"/>
    <x v="36"/>
    <n v="1"/>
  </r>
  <r>
    <x v="11"/>
    <x v="15"/>
    <x v="328"/>
    <x v="36"/>
    <n v="10"/>
  </r>
  <r>
    <x v="11"/>
    <x v="15"/>
    <x v="329"/>
    <x v="36"/>
    <n v="1"/>
  </r>
  <r>
    <x v="11"/>
    <x v="15"/>
    <x v="330"/>
    <x v="36"/>
    <n v="1"/>
  </r>
  <r>
    <x v="11"/>
    <x v="15"/>
    <x v="331"/>
    <x v="36"/>
    <n v="8"/>
  </r>
  <r>
    <x v="11"/>
    <x v="15"/>
    <x v="332"/>
    <x v="36"/>
    <n v="5"/>
  </r>
  <r>
    <x v="11"/>
    <x v="15"/>
    <x v="335"/>
    <x v="36"/>
    <n v="1"/>
  </r>
  <r>
    <x v="11"/>
    <x v="15"/>
    <x v="336"/>
    <x v="36"/>
    <n v="4"/>
  </r>
  <r>
    <x v="11"/>
    <x v="15"/>
    <x v="337"/>
    <x v="36"/>
    <n v="3"/>
  </r>
  <r>
    <x v="11"/>
    <x v="15"/>
    <x v="338"/>
    <x v="36"/>
    <n v="2"/>
  </r>
  <r>
    <x v="11"/>
    <x v="15"/>
    <x v="339"/>
    <x v="36"/>
    <n v="2"/>
  </r>
  <r>
    <x v="11"/>
    <x v="15"/>
    <x v="340"/>
    <x v="36"/>
    <n v="1"/>
  </r>
  <r>
    <x v="11"/>
    <x v="15"/>
    <x v="341"/>
    <x v="36"/>
    <n v="1"/>
  </r>
  <r>
    <x v="11"/>
    <x v="15"/>
    <x v="342"/>
    <x v="36"/>
    <n v="4"/>
  </r>
  <r>
    <x v="11"/>
    <x v="15"/>
    <x v="343"/>
    <x v="36"/>
    <n v="1"/>
  </r>
  <r>
    <x v="11"/>
    <x v="15"/>
    <x v="344"/>
    <x v="36"/>
    <n v="4"/>
  </r>
  <r>
    <x v="11"/>
    <x v="15"/>
    <x v="327"/>
    <x v="32"/>
    <n v="54"/>
  </r>
  <r>
    <x v="11"/>
    <x v="15"/>
    <x v="334"/>
    <x v="32"/>
    <n v="233"/>
  </r>
  <r>
    <x v="11"/>
    <x v="15"/>
    <x v="335"/>
    <x v="32"/>
    <n v="232"/>
  </r>
  <r>
    <x v="11"/>
    <x v="15"/>
    <x v="322"/>
    <x v="17"/>
    <n v="4877"/>
  </r>
  <r>
    <x v="11"/>
    <x v="15"/>
    <x v="323"/>
    <x v="17"/>
    <n v="620"/>
  </r>
  <r>
    <x v="11"/>
    <x v="15"/>
    <x v="324"/>
    <x v="17"/>
    <n v="91"/>
  </r>
  <r>
    <x v="11"/>
    <x v="15"/>
    <x v="325"/>
    <x v="17"/>
    <n v="1372"/>
  </r>
  <r>
    <x v="11"/>
    <x v="15"/>
    <x v="326"/>
    <x v="17"/>
    <n v="240"/>
  </r>
  <r>
    <x v="11"/>
    <x v="15"/>
    <x v="327"/>
    <x v="17"/>
    <n v="894"/>
  </r>
  <r>
    <x v="11"/>
    <x v="15"/>
    <x v="328"/>
    <x v="17"/>
    <n v="3674"/>
  </r>
  <r>
    <x v="11"/>
    <x v="15"/>
    <x v="329"/>
    <x v="17"/>
    <n v="1995"/>
  </r>
  <r>
    <x v="11"/>
    <x v="15"/>
    <x v="330"/>
    <x v="17"/>
    <n v="421"/>
  </r>
  <r>
    <x v="11"/>
    <x v="15"/>
    <x v="331"/>
    <x v="17"/>
    <n v="1511"/>
  </r>
  <r>
    <x v="11"/>
    <x v="15"/>
    <x v="332"/>
    <x v="17"/>
    <n v="1344"/>
  </r>
  <r>
    <x v="11"/>
    <x v="15"/>
    <x v="333"/>
    <x v="17"/>
    <n v="523"/>
  </r>
  <r>
    <x v="11"/>
    <x v="15"/>
    <x v="334"/>
    <x v="17"/>
    <n v="87"/>
  </r>
  <r>
    <x v="11"/>
    <x v="15"/>
    <x v="335"/>
    <x v="17"/>
    <n v="294"/>
  </r>
  <r>
    <x v="11"/>
    <x v="15"/>
    <x v="336"/>
    <x v="17"/>
    <n v="724"/>
  </r>
  <r>
    <x v="11"/>
    <x v="15"/>
    <x v="337"/>
    <x v="17"/>
    <n v="917"/>
  </r>
  <r>
    <x v="11"/>
    <x v="15"/>
    <x v="338"/>
    <x v="17"/>
    <n v="1612"/>
  </r>
  <r>
    <x v="11"/>
    <x v="15"/>
    <x v="339"/>
    <x v="17"/>
    <n v="530"/>
  </r>
  <r>
    <x v="11"/>
    <x v="15"/>
    <x v="340"/>
    <x v="17"/>
    <n v="339"/>
  </r>
  <r>
    <x v="11"/>
    <x v="15"/>
    <x v="341"/>
    <x v="17"/>
    <n v="771"/>
  </r>
  <r>
    <x v="11"/>
    <x v="15"/>
    <x v="342"/>
    <x v="17"/>
    <n v="1984"/>
  </r>
  <r>
    <x v="11"/>
    <x v="15"/>
    <x v="343"/>
    <x v="17"/>
    <n v="596"/>
  </r>
  <r>
    <x v="11"/>
    <x v="15"/>
    <x v="344"/>
    <x v="17"/>
    <n v="1790"/>
  </r>
  <r>
    <x v="11"/>
    <x v="15"/>
    <x v="322"/>
    <x v="18"/>
    <n v="24586"/>
  </r>
  <r>
    <x v="11"/>
    <x v="15"/>
    <x v="323"/>
    <x v="18"/>
    <n v="482"/>
  </r>
  <r>
    <x v="11"/>
    <x v="15"/>
    <x v="325"/>
    <x v="18"/>
    <n v="10208"/>
  </r>
  <r>
    <x v="11"/>
    <x v="15"/>
    <x v="326"/>
    <x v="18"/>
    <n v="29451"/>
  </r>
  <r>
    <x v="11"/>
    <x v="15"/>
    <x v="328"/>
    <x v="18"/>
    <n v="62554"/>
  </r>
  <r>
    <x v="11"/>
    <x v="15"/>
    <x v="329"/>
    <x v="18"/>
    <n v="48543"/>
  </r>
  <r>
    <x v="11"/>
    <x v="15"/>
    <x v="330"/>
    <x v="18"/>
    <n v="501"/>
  </r>
  <r>
    <x v="11"/>
    <x v="15"/>
    <x v="331"/>
    <x v="18"/>
    <n v="1202"/>
  </r>
  <r>
    <x v="11"/>
    <x v="15"/>
    <x v="332"/>
    <x v="18"/>
    <n v="12272"/>
  </r>
  <r>
    <x v="11"/>
    <x v="15"/>
    <x v="336"/>
    <x v="18"/>
    <n v="3608"/>
  </r>
  <r>
    <x v="11"/>
    <x v="15"/>
    <x v="337"/>
    <x v="18"/>
    <n v="1675"/>
  </r>
  <r>
    <x v="11"/>
    <x v="15"/>
    <x v="338"/>
    <x v="18"/>
    <n v="8420"/>
  </r>
  <r>
    <x v="11"/>
    <x v="15"/>
    <x v="339"/>
    <x v="18"/>
    <n v="1109"/>
  </r>
  <r>
    <x v="11"/>
    <x v="15"/>
    <x v="342"/>
    <x v="18"/>
    <n v="2755"/>
  </r>
  <r>
    <x v="11"/>
    <x v="15"/>
    <x v="344"/>
    <x v="18"/>
    <n v="31692"/>
  </r>
  <r>
    <x v="11"/>
    <x v="15"/>
    <x v="322"/>
    <x v="19"/>
    <n v="3931613"/>
  </r>
  <r>
    <x v="11"/>
    <x v="15"/>
    <x v="324"/>
    <x v="19"/>
    <n v="89482"/>
  </r>
  <r>
    <x v="11"/>
    <x v="15"/>
    <x v="325"/>
    <x v="19"/>
    <n v="618639"/>
  </r>
  <r>
    <x v="11"/>
    <x v="15"/>
    <x v="326"/>
    <x v="19"/>
    <n v="290884"/>
  </r>
  <r>
    <x v="11"/>
    <x v="15"/>
    <x v="328"/>
    <x v="19"/>
    <n v="4065255"/>
  </r>
  <r>
    <x v="11"/>
    <x v="15"/>
    <x v="329"/>
    <x v="19"/>
    <n v="1437351"/>
  </r>
  <r>
    <x v="11"/>
    <x v="15"/>
    <x v="331"/>
    <x v="19"/>
    <n v="789016"/>
  </r>
  <r>
    <x v="11"/>
    <x v="15"/>
    <x v="332"/>
    <x v="19"/>
    <n v="257762"/>
  </r>
  <r>
    <x v="11"/>
    <x v="15"/>
    <x v="336"/>
    <x v="19"/>
    <n v="264221"/>
  </r>
  <r>
    <x v="11"/>
    <x v="15"/>
    <x v="337"/>
    <x v="19"/>
    <n v="426131"/>
  </r>
  <r>
    <x v="11"/>
    <x v="15"/>
    <x v="338"/>
    <x v="19"/>
    <n v="894574"/>
  </r>
  <r>
    <x v="11"/>
    <x v="15"/>
    <x v="344"/>
    <x v="19"/>
    <n v="259122"/>
  </r>
  <r>
    <x v="11"/>
    <x v="15"/>
    <x v="329"/>
    <x v="20"/>
    <n v="6"/>
  </r>
  <r>
    <x v="11"/>
    <x v="15"/>
    <x v="344"/>
    <x v="20"/>
    <n v="27884"/>
  </r>
  <r>
    <x v="11"/>
    <x v="15"/>
    <x v="322"/>
    <x v="42"/>
    <n v="2761"/>
  </r>
  <r>
    <x v="11"/>
    <x v="15"/>
    <x v="323"/>
    <x v="42"/>
    <n v="735"/>
  </r>
  <r>
    <x v="11"/>
    <x v="15"/>
    <x v="324"/>
    <x v="42"/>
    <n v="1831"/>
  </r>
  <r>
    <x v="11"/>
    <x v="15"/>
    <x v="325"/>
    <x v="42"/>
    <n v="1818"/>
  </r>
  <r>
    <x v="11"/>
    <x v="15"/>
    <x v="326"/>
    <x v="42"/>
    <n v="247"/>
  </r>
  <r>
    <x v="11"/>
    <x v="15"/>
    <x v="327"/>
    <x v="42"/>
    <n v="1052"/>
  </r>
  <r>
    <x v="11"/>
    <x v="15"/>
    <x v="328"/>
    <x v="42"/>
    <n v="3517"/>
  </r>
  <r>
    <x v="11"/>
    <x v="15"/>
    <x v="329"/>
    <x v="42"/>
    <n v="5699"/>
  </r>
  <r>
    <x v="11"/>
    <x v="15"/>
    <x v="330"/>
    <x v="42"/>
    <n v="2489"/>
  </r>
  <r>
    <x v="11"/>
    <x v="15"/>
    <x v="331"/>
    <x v="42"/>
    <n v="1212"/>
  </r>
  <r>
    <x v="11"/>
    <x v="15"/>
    <x v="332"/>
    <x v="42"/>
    <n v="2322"/>
  </r>
  <r>
    <x v="11"/>
    <x v="15"/>
    <x v="333"/>
    <x v="42"/>
    <n v="705"/>
  </r>
  <r>
    <x v="11"/>
    <x v="15"/>
    <x v="334"/>
    <x v="42"/>
    <n v="126"/>
  </r>
  <r>
    <x v="11"/>
    <x v="15"/>
    <x v="335"/>
    <x v="42"/>
    <n v="745"/>
  </r>
  <r>
    <x v="11"/>
    <x v="15"/>
    <x v="336"/>
    <x v="42"/>
    <n v="1721"/>
  </r>
  <r>
    <x v="11"/>
    <x v="15"/>
    <x v="337"/>
    <x v="42"/>
    <n v="1167"/>
  </r>
  <r>
    <x v="11"/>
    <x v="15"/>
    <x v="338"/>
    <x v="42"/>
    <n v="1672"/>
  </r>
  <r>
    <x v="11"/>
    <x v="15"/>
    <x v="339"/>
    <x v="42"/>
    <n v="283"/>
  </r>
  <r>
    <x v="11"/>
    <x v="15"/>
    <x v="340"/>
    <x v="42"/>
    <n v="1686"/>
  </r>
  <r>
    <x v="11"/>
    <x v="15"/>
    <x v="341"/>
    <x v="42"/>
    <n v="863"/>
  </r>
  <r>
    <x v="11"/>
    <x v="15"/>
    <x v="342"/>
    <x v="42"/>
    <n v="1144"/>
  </r>
  <r>
    <x v="11"/>
    <x v="15"/>
    <x v="343"/>
    <x v="42"/>
    <n v="143"/>
  </r>
  <r>
    <x v="11"/>
    <x v="15"/>
    <x v="344"/>
    <x v="42"/>
    <n v="2066"/>
  </r>
  <r>
    <x v="11"/>
    <x v="15"/>
    <x v="322"/>
    <x v="21"/>
    <n v="2934"/>
  </r>
  <r>
    <x v="11"/>
    <x v="15"/>
    <x v="323"/>
    <x v="21"/>
    <n v="699"/>
  </r>
  <r>
    <x v="11"/>
    <x v="15"/>
    <x v="324"/>
    <x v="21"/>
    <n v="1583"/>
  </r>
  <r>
    <x v="11"/>
    <x v="15"/>
    <x v="325"/>
    <x v="21"/>
    <n v="1523"/>
  </r>
  <r>
    <x v="11"/>
    <x v="15"/>
    <x v="326"/>
    <x v="21"/>
    <n v="232"/>
  </r>
  <r>
    <x v="11"/>
    <x v="15"/>
    <x v="327"/>
    <x v="21"/>
    <n v="1194"/>
  </r>
  <r>
    <x v="11"/>
    <x v="15"/>
    <x v="328"/>
    <x v="21"/>
    <n v="3107"/>
  </r>
  <r>
    <x v="11"/>
    <x v="15"/>
    <x v="329"/>
    <x v="21"/>
    <n v="4999"/>
  </r>
  <r>
    <x v="11"/>
    <x v="15"/>
    <x v="330"/>
    <x v="21"/>
    <n v="2026"/>
  </r>
  <r>
    <x v="11"/>
    <x v="15"/>
    <x v="331"/>
    <x v="21"/>
    <n v="1174"/>
  </r>
  <r>
    <x v="11"/>
    <x v="15"/>
    <x v="332"/>
    <x v="21"/>
    <n v="2018"/>
  </r>
  <r>
    <x v="11"/>
    <x v="15"/>
    <x v="333"/>
    <x v="21"/>
    <n v="926"/>
  </r>
  <r>
    <x v="11"/>
    <x v="15"/>
    <x v="334"/>
    <x v="21"/>
    <n v="138"/>
  </r>
  <r>
    <x v="11"/>
    <x v="15"/>
    <x v="335"/>
    <x v="21"/>
    <n v="712"/>
  </r>
  <r>
    <x v="11"/>
    <x v="15"/>
    <x v="336"/>
    <x v="21"/>
    <n v="1239"/>
  </r>
  <r>
    <x v="11"/>
    <x v="15"/>
    <x v="337"/>
    <x v="21"/>
    <n v="1070"/>
  </r>
  <r>
    <x v="11"/>
    <x v="15"/>
    <x v="338"/>
    <x v="21"/>
    <n v="1323"/>
  </r>
  <r>
    <x v="11"/>
    <x v="15"/>
    <x v="339"/>
    <x v="21"/>
    <n v="248"/>
  </r>
  <r>
    <x v="11"/>
    <x v="15"/>
    <x v="340"/>
    <x v="21"/>
    <n v="1153"/>
  </r>
  <r>
    <x v="11"/>
    <x v="15"/>
    <x v="341"/>
    <x v="21"/>
    <n v="565"/>
  </r>
  <r>
    <x v="11"/>
    <x v="15"/>
    <x v="342"/>
    <x v="21"/>
    <n v="994"/>
  </r>
  <r>
    <x v="11"/>
    <x v="15"/>
    <x v="343"/>
    <x v="21"/>
    <n v="179"/>
  </r>
  <r>
    <x v="11"/>
    <x v="15"/>
    <x v="344"/>
    <x v="21"/>
    <n v="1831"/>
  </r>
  <r>
    <x v="11"/>
    <x v="15"/>
    <x v="322"/>
    <x v="22"/>
    <n v="150032"/>
  </r>
  <r>
    <x v="11"/>
    <x v="15"/>
    <x v="323"/>
    <x v="22"/>
    <n v="22477"/>
  </r>
  <r>
    <x v="11"/>
    <x v="15"/>
    <x v="324"/>
    <x v="22"/>
    <n v="26"/>
  </r>
  <r>
    <x v="11"/>
    <x v="15"/>
    <x v="325"/>
    <x v="22"/>
    <n v="22746"/>
  </r>
  <r>
    <x v="11"/>
    <x v="15"/>
    <x v="326"/>
    <x v="22"/>
    <n v="135"/>
  </r>
  <r>
    <x v="11"/>
    <x v="15"/>
    <x v="327"/>
    <x v="22"/>
    <n v="1685"/>
  </r>
  <r>
    <x v="11"/>
    <x v="15"/>
    <x v="328"/>
    <x v="22"/>
    <n v="151857"/>
  </r>
  <r>
    <x v="11"/>
    <x v="15"/>
    <x v="329"/>
    <x v="22"/>
    <n v="16413"/>
  </r>
  <r>
    <x v="11"/>
    <x v="15"/>
    <x v="330"/>
    <x v="22"/>
    <n v="184"/>
  </r>
  <r>
    <x v="11"/>
    <x v="15"/>
    <x v="331"/>
    <x v="22"/>
    <n v="10247"/>
  </r>
  <r>
    <x v="11"/>
    <x v="15"/>
    <x v="332"/>
    <x v="22"/>
    <n v="14987"/>
  </r>
  <r>
    <x v="11"/>
    <x v="15"/>
    <x v="333"/>
    <x v="22"/>
    <n v="11"/>
  </r>
  <r>
    <x v="11"/>
    <x v="15"/>
    <x v="334"/>
    <x v="22"/>
    <n v="2000"/>
  </r>
  <r>
    <x v="11"/>
    <x v="15"/>
    <x v="337"/>
    <x v="22"/>
    <n v="21"/>
  </r>
  <r>
    <x v="11"/>
    <x v="15"/>
    <x v="338"/>
    <x v="22"/>
    <n v="15"/>
  </r>
  <r>
    <x v="11"/>
    <x v="15"/>
    <x v="340"/>
    <x v="22"/>
    <n v="53"/>
  </r>
  <r>
    <x v="11"/>
    <x v="15"/>
    <x v="341"/>
    <x v="22"/>
    <n v="9608"/>
  </r>
  <r>
    <x v="11"/>
    <x v="15"/>
    <x v="342"/>
    <x v="22"/>
    <n v="28"/>
  </r>
  <r>
    <x v="11"/>
    <x v="15"/>
    <x v="343"/>
    <x v="22"/>
    <n v="3563"/>
  </r>
  <r>
    <x v="11"/>
    <x v="15"/>
    <x v="344"/>
    <x v="22"/>
    <n v="15024"/>
  </r>
  <r>
    <x v="11"/>
    <x v="15"/>
    <x v="322"/>
    <x v="23"/>
    <n v="753"/>
  </r>
  <r>
    <x v="11"/>
    <x v="15"/>
    <x v="325"/>
    <x v="23"/>
    <n v="25"/>
  </r>
  <r>
    <x v="11"/>
    <x v="15"/>
    <x v="326"/>
    <x v="23"/>
    <n v="72"/>
  </r>
  <r>
    <x v="11"/>
    <x v="15"/>
    <x v="328"/>
    <x v="23"/>
    <n v="56"/>
  </r>
  <r>
    <x v="11"/>
    <x v="15"/>
    <x v="329"/>
    <x v="23"/>
    <n v="32"/>
  </r>
  <r>
    <x v="11"/>
    <x v="15"/>
    <x v="330"/>
    <x v="23"/>
    <n v="1"/>
  </r>
  <r>
    <x v="11"/>
    <x v="15"/>
    <x v="331"/>
    <x v="23"/>
    <n v="9"/>
  </r>
  <r>
    <x v="11"/>
    <x v="15"/>
    <x v="336"/>
    <x v="23"/>
    <n v="5"/>
  </r>
  <r>
    <x v="11"/>
    <x v="15"/>
    <x v="337"/>
    <x v="23"/>
    <n v="40"/>
  </r>
  <r>
    <x v="11"/>
    <x v="15"/>
    <x v="338"/>
    <x v="23"/>
    <n v="14"/>
  </r>
  <r>
    <x v="11"/>
    <x v="15"/>
    <x v="342"/>
    <x v="23"/>
    <n v="7"/>
  </r>
  <r>
    <x v="11"/>
    <x v="15"/>
    <x v="344"/>
    <x v="23"/>
    <n v="63"/>
  </r>
  <r>
    <x v="11"/>
    <x v="15"/>
    <x v="322"/>
    <x v="24"/>
    <n v="23"/>
  </r>
  <r>
    <x v="11"/>
    <x v="15"/>
    <x v="326"/>
    <x v="24"/>
    <n v="9"/>
  </r>
  <r>
    <x v="11"/>
    <x v="15"/>
    <x v="328"/>
    <x v="24"/>
    <n v="26"/>
  </r>
  <r>
    <x v="11"/>
    <x v="15"/>
    <x v="330"/>
    <x v="24"/>
    <n v="2"/>
  </r>
  <r>
    <x v="11"/>
    <x v="15"/>
    <x v="342"/>
    <x v="24"/>
    <n v="1"/>
  </r>
  <r>
    <x v="11"/>
    <x v="15"/>
    <x v="322"/>
    <x v="25"/>
    <n v="80777"/>
  </r>
  <r>
    <x v="11"/>
    <x v="15"/>
    <x v="323"/>
    <x v="25"/>
    <n v="14832"/>
  </r>
  <r>
    <x v="11"/>
    <x v="15"/>
    <x v="324"/>
    <x v="25"/>
    <n v="9150"/>
  </r>
  <r>
    <x v="11"/>
    <x v="15"/>
    <x v="325"/>
    <x v="25"/>
    <n v="39719"/>
  </r>
  <r>
    <x v="11"/>
    <x v="15"/>
    <x v="326"/>
    <x v="25"/>
    <n v="4908"/>
  </r>
  <r>
    <x v="11"/>
    <x v="15"/>
    <x v="327"/>
    <x v="25"/>
    <n v="21345"/>
  </r>
  <r>
    <x v="11"/>
    <x v="15"/>
    <x v="328"/>
    <x v="25"/>
    <n v="63229"/>
  </r>
  <r>
    <x v="11"/>
    <x v="15"/>
    <x v="329"/>
    <x v="25"/>
    <n v="43268"/>
  </r>
  <r>
    <x v="11"/>
    <x v="15"/>
    <x v="330"/>
    <x v="25"/>
    <n v="10193"/>
  </r>
  <r>
    <x v="11"/>
    <x v="15"/>
    <x v="331"/>
    <x v="25"/>
    <n v="26447"/>
  </r>
  <r>
    <x v="11"/>
    <x v="15"/>
    <x v="332"/>
    <x v="25"/>
    <n v="26365"/>
  </r>
  <r>
    <x v="11"/>
    <x v="15"/>
    <x v="333"/>
    <x v="25"/>
    <n v="15113"/>
  </r>
  <r>
    <x v="11"/>
    <x v="15"/>
    <x v="334"/>
    <x v="25"/>
    <n v="4081"/>
  </r>
  <r>
    <x v="11"/>
    <x v="15"/>
    <x v="335"/>
    <x v="25"/>
    <n v="7835"/>
  </r>
  <r>
    <x v="11"/>
    <x v="15"/>
    <x v="336"/>
    <x v="25"/>
    <n v="15363"/>
  </r>
  <r>
    <x v="11"/>
    <x v="15"/>
    <x v="337"/>
    <x v="25"/>
    <n v="15973"/>
  </r>
  <r>
    <x v="11"/>
    <x v="15"/>
    <x v="338"/>
    <x v="25"/>
    <n v="25720"/>
  </r>
  <r>
    <x v="11"/>
    <x v="15"/>
    <x v="339"/>
    <x v="25"/>
    <n v="8091"/>
  </r>
  <r>
    <x v="11"/>
    <x v="15"/>
    <x v="340"/>
    <x v="25"/>
    <n v="7876"/>
  </r>
  <r>
    <x v="11"/>
    <x v="15"/>
    <x v="341"/>
    <x v="25"/>
    <n v="16549"/>
  </r>
  <r>
    <x v="11"/>
    <x v="15"/>
    <x v="342"/>
    <x v="25"/>
    <n v="35457"/>
  </r>
  <r>
    <x v="11"/>
    <x v="15"/>
    <x v="343"/>
    <x v="25"/>
    <n v="9616"/>
  </r>
  <r>
    <x v="11"/>
    <x v="15"/>
    <x v="344"/>
    <x v="25"/>
    <n v="32228"/>
  </r>
  <r>
    <x v="11"/>
    <x v="15"/>
    <x v="322"/>
    <x v="26"/>
    <n v="539"/>
  </r>
  <r>
    <x v="11"/>
    <x v="15"/>
    <x v="325"/>
    <x v="26"/>
    <n v="9"/>
  </r>
  <r>
    <x v="11"/>
    <x v="15"/>
    <x v="326"/>
    <x v="26"/>
    <n v="2627"/>
  </r>
  <r>
    <x v="11"/>
    <x v="15"/>
    <x v="328"/>
    <x v="26"/>
    <n v="1165"/>
  </r>
  <r>
    <x v="11"/>
    <x v="15"/>
    <x v="329"/>
    <x v="26"/>
    <n v="143"/>
  </r>
  <r>
    <x v="11"/>
    <x v="15"/>
    <x v="336"/>
    <x v="26"/>
    <n v="40"/>
  </r>
  <r>
    <x v="11"/>
    <x v="15"/>
    <x v="338"/>
    <x v="26"/>
    <n v="323"/>
  </r>
  <r>
    <x v="11"/>
    <x v="15"/>
    <x v="342"/>
    <x v="26"/>
    <n v="2"/>
  </r>
  <r>
    <x v="11"/>
    <x v="15"/>
    <x v="343"/>
    <x v="26"/>
    <n v="1"/>
  </r>
  <r>
    <x v="11"/>
    <x v="15"/>
    <x v="344"/>
    <x v="26"/>
    <n v="184"/>
  </r>
  <r>
    <x v="11"/>
    <x v="15"/>
    <x v="322"/>
    <x v="27"/>
    <n v="77825"/>
  </r>
  <r>
    <x v="11"/>
    <x v="15"/>
    <x v="323"/>
    <x v="27"/>
    <n v="2779"/>
  </r>
  <r>
    <x v="11"/>
    <x v="15"/>
    <x v="324"/>
    <x v="27"/>
    <n v="942"/>
  </r>
  <r>
    <x v="11"/>
    <x v="15"/>
    <x v="325"/>
    <x v="27"/>
    <n v="44853"/>
  </r>
  <r>
    <x v="11"/>
    <x v="15"/>
    <x v="326"/>
    <x v="27"/>
    <n v="10444"/>
  </r>
  <r>
    <x v="11"/>
    <x v="15"/>
    <x v="327"/>
    <x v="27"/>
    <n v="833"/>
  </r>
  <r>
    <x v="11"/>
    <x v="15"/>
    <x v="328"/>
    <x v="27"/>
    <n v="63439"/>
  </r>
  <r>
    <x v="11"/>
    <x v="15"/>
    <x v="329"/>
    <x v="27"/>
    <n v="38944"/>
  </r>
  <r>
    <x v="11"/>
    <x v="15"/>
    <x v="330"/>
    <x v="27"/>
    <n v="494"/>
  </r>
  <r>
    <x v="11"/>
    <x v="15"/>
    <x v="331"/>
    <x v="27"/>
    <n v="6047"/>
  </r>
  <r>
    <x v="11"/>
    <x v="15"/>
    <x v="332"/>
    <x v="27"/>
    <n v="10136"/>
  </r>
  <r>
    <x v="11"/>
    <x v="15"/>
    <x v="336"/>
    <x v="27"/>
    <n v="4902"/>
  </r>
  <r>
    <x v="11"/>
    <x v="15"/>
    <x v="337"/>
    <x v="27"/>
    <n v="2644"/>
  </r>
  <r>
    <x v="11"/>
    <x v="15"/>
    <x v="338"/>
    <x v="27"/>
    <n v="15566"/>
  </r>
  <r>
    <x v="11"/>
    <x v="15"/>
    <x v="339"/>
    <x v="27"/>
    <n v="601"/>
  </r>
  <r>
    <x v="11"/>
    <x v="15"/>
    <x v="340"/>
    <x v="27"/>
    <n v="792"/>
  </r>
  <r>
    <x v="11"/>
    <x v="15"/>
    <x v="341"/>
    <x v="27"/>
    <n v="121"/>
  </r>
  <r>
    <x v="11"/>
    <x v="15"/>
    <x v="342"/>
    <x v="27"/>
    <n v="2518"/>
  </r>
  <r>
    <x v="11"/>
    <x v="15"/>
    <x v="343"/>
    <x v="27"/>
    <n v="25"/>
  </r>
  <r>
    <x v="11"/>
    <x v="15"/>
    <x v="344"/>
    <x v="27"/>
    <n v="28137"/>
  </r>
  <r>
    <x v="11"/>
    <x v="15"/>
    <x v="322"/>
    <x v="28"/>
    <n v="32"/>
  </r>
  <r>
    <x v="11"/>
    <x v="15"/>
    <x v="324"/>
    <x v="28"/>
    <n v="153"/>
  </r>
  <r>
    <x v="11"/>
    <x v="15"/>
    <x v="325"/>
    <x v="28"/>
    <n v="2235"/>
  </r>
  <r>
    <x v="11"/>
    <x v="15"/>
    <x v="326"/>
    <x v="28"/>
    <n v="4305"/>
  </r>
  <r>
    <x v="11"/>
    <x v="15"/>
    <x v="327"/>
    <x v="28"/>
    <n v="14"/>
  </r>
  <r>
    <x v="11"/>
    <x v="15"/>
    <x v="328"/>
    <x v="28"/>
    <n v="3542"/>
  </r>
  <r>
    <x v="11"/>
    <x v="15"/>
    <x v="329"/>
    <x v="28"/>
    <n v="1004"/>
  </r>
  <r>
    <x v="11"/>
    <x v="15"/>
    <x v="330"/>
    <x v="28"/>
    <n v="7"/>
  </r>
  <r>
    <x v="11"/>
    <x v="15"/>
    <x v="331"/>
    <x v="28"/>
    <n v="2"/>
  </r>
  <r>
    <x v="11"/>
    <x v="15"/>
    <x v="332"/>
    <x v="28"/>
    <n v="86"/>
  </r>
  <r>
    <x v="11"/>
    <x v="15"/>
    <x v="333"/>
    <x v="28"/>
    <n v="11"/>
  </r>
  <r>
    <x v="11"/>
    <x v="15"/>
    <x v="334"/>
    <x v="28"/>
    <n v="1"/>
  </r>
  <r>
    <x v="11"/>
    <x v="15"/>
    <x v="336"/>
    <x v="28"/>
    <n v="133"/>
  </r>
  <r>
    <x v="11"/>
    <x v="15"/>
    <x v="338"/>
    <x v="28"/>
    <n v="1770"/>
  </r>
  <r>
    <x v="11"/>
    <x v="15"/>
    <x v="339"/>
    <x v="28"/>
    <n v="10"/>
  </r>
  <r>
    <x v="11"/>
    <x v="15"/>
    <x v="341"/>
    <x v="28"/>
    <n v="24"/>
  </r>
  <r>
    <x v="11"/>
    <x v="15"/>
    <x v="342"/>
    <x v="28"/>
    <n v="17"/>
  </r>
  <r>
    <x v="11"/>
    <x v="15"/>
    <x v="343"/>
    <x v="28"/>
    <n v="14"/>
  </r>
  <r>
    <x v="11"/>
    <x v="15"/>
    <x v="344"/>
    <x v="28"/>
    <n v="598"/>
  </r>
  <r>
    <x v="11"/>
    <x v="15"/>
    <x v="322"/>
    <x v="29"/>
    <n v="160045"/>
  </r>
  <r>
    <x v="11"/>
    <x v="15"/>
    <x v="323"/>
    <x v="29"/>
    <n v="17611"/>
  </r>
  <r>
    <x v="11"/>
    <x v="15"/>
    <x v="324"/>
    <x v="29"/>
    <n v="10245"/>
  </r>
  <r>
    <x v="11"/>
    <x v="15"/>
    <x v="325"/>
    <x v="29"/>
    <n v="87020"/>
  </r>
  <r>
    <x v="11"/>
    <x v="15"/>
    <x v="326"/>
    <x v="29"/>
    <n v="22392"/>
  </r>
  <r>
    <x v="11"/>
    <x v="15"/>
    <x v="327"/>
    <x v="29"/>
    <n v="22239"/>
  </r>
  <r>
    <x v="11"/>
    <x v="15"/>
    <x v="328"/>
    <x v="29"/>
    <n v="131560"/>
  </r>
  <r>
    <x v="11"/>
    <x v="15"/>
    <x v="329"/>
    <x v="29"/>
    <n v="83455"/>
  </r>
  <r>
    <x v="11"/>
    <x v="15"/>
    <x v="330"/>
    <x v="29"/>
    <n v="10752"/>
  </r>
  <r>
    <x v="11"/>
    <x v="15"/>
    <x v="331"/>
    <x v="29"/>
    <n v="32528"/>
  </r>
  <r>
    <x v="11"/>
    <x v="15"/>
    <x v="332"/>
    <x v="29"/>
    <n v="36687"/>
  </r>
  <r>
    <x v="11"/>
    <x v="15"/>
    <x v="333"/>
    <x v="29"/>
    <n v="15157"/>
  </r>
  <r>
    <x v="11"/>
    <x v="15"/>
    <x v="334"/>
    <x v="29"/>
    <n v="4082"/>
  </r>
  <r>
    <x v="11"/>
    <x v="15"/>
    <x v="335"/>
    <x v="29"/>
    <n v="7835"/>
  </r>
  <r>
    <x v="11"/>
    <x v="15"/>
    <x v="336"/>
    <x v="29"/>
    <n v="20444"/>
  </r>
  <r>
    <x v="11"/>
    <x v="15"/>
    <x v="337"/>
    <x v="29"/>
    <n v="18746"/>
  </r>
  <r>
    <x v="11"/>
    <x v="15"/>
    <x v="338"/>
    <x v="29"/>
    <n v="43430"/>
  </r>
  <r>
    <x v="11"/>
    <x v="15"/>
    <x v="339"/>
    <x v="29"/>
    <n v="8709"/>
  </r>
  <r>
    <x v="11"/>
    <x v="15"/>
    <x v="340"/>
    <x v="29"/>
    <n v="8673"/>
  </r>
  <r>
    <x v="11"/>
    <x v="15"/>
    <x v="341"/>
    <x v="29"/>
    <n v="16747"/>
  </r>
  <r>
    <x v="11"/>
    <x v="15"/>
    <x v="342"/>
    <x v="29"/>
    <n v="38084"/>
  </r>
  <r>
    <x v="11"/>
    <x v="15"/>
    <x v="343"/>
    <x v="29"/>
    <n v="9656"/>
  </r>
  <r>
    <x v="11"/>
    <x v="15"/>
    <x v="344"/>
    <x v="29"/>
    <n v="61441"/>
  </r>
  <r>
    <x v="11"/>
    <x v="15"/>
    <x v="322"/>
    <x v="37"/>
    <n v="11221"/>
  </r>
  <r>
    <x v="11"/>
    <x v="15"/>
    <x v="323"/>
    <x v="37"/>
    <n v="1256"/>
  </r>
  <r>
    <x v="11"/>
    <x v="15"/>
    <x v="324"/>
    <x v="37"/>
    <n v="222"/>
  </r>
  <r>
    <x v="11"/>
    <x v="15"/>
    <x v="325"/>
    <x v="37"/>
    <n v="4568"/>
  </r>
  <r>
    <x v="11"/>
    <x v="15"/>
    <x v="326"/>
    <x v="37"/>
    <n v="171"/>
  </r>
  <r>
    <x v="11"/>
    <x v="15"/>
    <x v="327"/>
    <x v="37"/>
    <n v="3106"/>
  </r>
  <r>
    <x v="11"/>
    <x v="15"/>
    <x v="328"/>
    <x v="37"/>
    <n v="10743"/>
  </r>
  <r>
    <x v="11"/>
    <x v="15"/>
    <x v="329"/>
    <x v="37"/>
    <n v="3988"/>
  </r>
  <r>
    <x v="11"/>
    <x v="15"/>
    <x v="330"/>
    <x v="37"/>
    <n v="698"/>
  </r>
  <r>
    <x v="11"/>
    <x v="15"/>
    <x v="331"/>
    <x v="37"/>
    <n v="6151"/>
  </r>
  <r>
    <x v="11"/>
    <x v="15"/>
    <x v="332"/>
    <x v="37"/>
    <n v="5340"/>
  </r>
  <r>
    <x v="11"/>
    <x v="15"/>
    <x v="333"/>
    <x v="37"/>
    <n v="787"/>
  </r>
  <r>
    <x v="11"/>
    <x v="15"/>
    <x v="334"/>
    <x v="37"/>
    <n v="371"/>
  </r>
  <r>
    <x v="11"/>
    <x v="15"/>
    <x v="335"/>
    <x v="37"/>
    <n v="614"/>
  </r>
  <r>
    <x v="11"/>
    <x v="15"/>
    <x v="336"/>
    <x v="37"/>
    <n v="1012"/>
  </r>
  <r>
    <x v="11"/>
    <x v="15"/>
    <x v="337"/>
    <x v="37"/>
    <n v="4631"/>
  </r>
  <r>
    <x v="11"/>
    <x v="15"/>
    <x v="338"/>
    <x v="37"/>
    <n v="2176"/>
  </r>
  <r>
    <x v="11"/>
    <x v="15"/>
    <x v="339"/>
    <x v="37"/>
    <n v="799"/>
  </r>
  <r>
    <x v="11"/>
    <x v="15"/>
    <x v="340"/>
    <x v="37"/>
    <n v="598"/>
  </r>
  <r>
    <x v="11"/>
    <x v="15"/>
    <x v="341"/>
    <x v="37"/>
    <n v="922"/>
  </r>
  <r>
    <x v="11"/>
    <x v="15"/>
    <x v="342"/>
    <x v="37"/>
    <n v="3233"/>
  </r>
  <r>
    <x v="11"/>
    <x v="15"/>
    <x v="343"/>
    <x v="37"/>
    <n v="915"/>
  </r>
  <r>
    <x v="11"/>
    <x v="15"/>
    <x v="344"/>
    <x v="37"/>
    <n v="4329"/>
  </r>
  <r>
    <x v="11"/>
    <x v="15"/>
    <x v="322"/>
    <x v="38"/>
    <n v="1378"/>
  </r>
  <r>
    <x v="11"/>
    <x v="15"/>
    <x v="323"/>
    <x v="38"/>
    <n v="80"/>
  </r>
  <r>
    <x v="11"/>
    <x v="15"/>
    <x v="325"/>
    <x v="38"/>
    <n v="200"/>
  </r>
  <r>
    <x v="11"/>
    <x v="15"/>
    <x v="327"/>
    <x v="38"/>
    <n v="93"/>
  </r>
  <r>
    <x v="11"/>
    <x v="15"/>
    <x v="328"/>
    <x v="38"/>
    <n v="1045"/>
  </r>
  <r>
    <x v="11"/>
    <x v="15"/>
    <x v="329"/>
    <x v="38"/>
    <n v="1292"/>
  </r>
  <r>
    <x v="11"/>
    <x v="15"/>
    <x v="331"/>
    <x v="38"/>
    <n v="2189"/>
  </r>
  <r>
    <x v="11"/>
    <x v="15"/>
    <x v="332"/>
    <x v="38"/>
    <n v="468"/>
  </r>
  <r>
    <x v="11"/>
    <x v="15"/>
    <x v="333"/>
    <x v="38"/>
    <n v="327"/>
  </r>
  <r>
    <x v="11"/>
    <x v="15"/>
    <x v="334"/>
    <x v="38"/>
    <n v="101"/>
  </r>
  <r>
    <x v="11"/>
    <x v="15"/>
    <x v="335"/>
    <x v="38"/>
    <n v="120"/>
  </r>
  <r>
    <x v="11"/>
    <x v="15"/>
    <x v="336"/>
    <x v="38"/>
    <n v="978"/>
  </r>
  <r>
    <x v="11"/>
    <x v="15"/>
    <x v="337"/>
    <x v="38"/>
    <n v="999"/>
  </r>
  <r>
    <x v="11"/>
    <x v="15"/>
    <x v="338"/>
    <x v="38"/>
    <n v="1559"/>
  </r>
  <r>
    <x v="11"/>
    <x v="15"/>
    <x v="339"/>
    <x v="38"/>
    <n v="367"/>
  </r>
  <r>
    <x v="11"/>
    <x v="15"/>
    <x v="340"/>
    <x v="38"/>
    <n v="230"/>
  </r>
  <r>
    <x v="11"/>
    <x v="15"/>
    <x v="342"/>
    <x v="38"/>
    <n v="381"/>
  </r>
  <r>
    <x v="11"/>
    <x v="15"/>
    <x v="344"/>
    <x v="38"/>
    <n v="874"/>
  </r>
  <r>
    <x v="11"/>
    <x v="15"/>
    <x v="322"/>
    <x v="39"/>
    <n v="69"/>
  </r>
  <r>
    <x v="11"/>
    <x v="15"/>
    <x v="325"/>
    <x v="39"/>
    <n v="21"/>
  </r>
  <r>
    <x v="11"/>
    <x v="15"/>
    <x v="327"/>
    <x v="39"/>
    <n v="67"/>
  </r>
  <r>
    <x v="11"/>
    <x v="15"/>
    <x v="328"/>
    <x v="39"/>
    <n v="100"/>
  </r>
  <r>
    <x v="11"/>
    <x v="15"/>
    <x v="329"/>
    <x v="39"/>
    <n v="77"/>
  </r>
  <r>
    <x v="11"/>
    <x v="15"/>
    <x v="331"/>
    <x v="39"/>
    <n v="72"/>
  </r>
  <r>
    <x v="11"/>
    <x v="15"/>
    <x v="332"/>
    <x v="39"/>
    <n v="8"/>
  </r>
  <r>
    <x v="11"/>
    <x v="15"/>
    <x v="337"/>
    <x v="39"/>
    <n v="10"/>
  </r>
  <r>
    <x v="11"/>
    <x v="15"/>
    <x v="339"/>
    <x v="39"/>
    <n v="10"/>
  </r>
  <r>
    <x v="11"/>
    <x v="15"/>
    <x v="342"/>
    <x v="39"/>
    <n v="18"/>
  </r>
  <r>
    <x v="11"/>
    <x v="15"/>
    <x v="343"/>
    <x v="39"/>
    <n v="7"/>
  </r>
  <r>
    <x v="11"/>
    <x v="15"/>
    <x v="344"/>
    <x v="39"/>
    <n v="43"/>
  </r>
  <r>
    <x v="11"/>
    <x v="15"/>
    <x v="322"/>
    <x v="40"/>
    <n v="223"/>
  </r>
  <r>
    <x v="11"/>
    <x v="15"/>
    <x v="323"/>
    <x v="40"/>
    <n v="18"/>
  </r>
  <r>
    <x v="11"/>
    <x v="15"/>
    <x v="325"/>
    <x v="40"/>
    <n v="33"/>
  </r>
  <r>
    <x v="11"/>
    <x v="15"/>
    <x v="326"/>
    <x v="40"/>
    <n v="19"/>
  </r>
  <r>
    <x v="11"/>
    <x v="15"/>
    <x v="327"/>
    <x v="40"/>
    <n v="32"/>
  </r>
  <r>
    <x v="11"/>
    <x v="15"/>
    <x v="328"/>
    <x v="40"/>
    <n v="492"/>
  </r>
  <r>
    <x v="11"/>
    <x v="15"/>
    <x v="329"/>
    <x v="40"/>
    <n v="21"/>
  </r>
  <r>
    <x v="11"/>
    <x v="15"/>
    <x v="330"/>
    <x v="40"/>
    <n v="27"/>
  </r>
  <r>
    <x v="11"/>
    <x v="15"/>
    <x v="331"/>
    <x v="40"/>
    <n v="247"/>
  </r>
  <r>
    <x v="11"/>
    <x v="15"/>
    <x v="332"/>
    <x v="40"/>
    <n v="134"/>
  </r>
  <r>
    <x v="11"/>
    <x v="15"/>
    <x v="335"/>
    <x v="40"/>
    <n v="23"/>
  </r>
  <r>
    <x v="11"/>
    <x v="15"/>
    <x v="336"/>
    <x v="40"/>
    <n v="109"/>
  </r>
  <r>
    <x v="11"/>
    <x v="15"/>
    <x v="337"/>
    <x v="40"/>
    <n v="124"/>
  </r>
  <r>
    <x v="11"/>
    <x v="15"/>
    <x v="338"/>
    <x v="40"/>
    <n v="88"/>
  </r>
  <r>
    <x v="11"/>
    <x v="15"/>
    <x v="339"/>
    <x v="40"/>
    <n v="39"/>
  </r>
  <r>
    <x v="11"/>
    <x v="15"/>
    <x v="340"/>
    <x v="40"/>
    <n v="33"/>
  </r>
  <r>
    <x v="11"/>
    <x v="15"/>
    <x v="341"/>
    <x v="40"/>
    <n v="21"/>
  </r>
  <r>
    <x v="11"/>
    <x v="15"/>
    <x v="342"/>
    <x v="40"/>
    <n v="102"/>
  </r>
  <r>
    <x v="11"/>
    <x v="15"/>
    <x v="343"/>
    <x v="40"/>
    <n v="12"/>
  </r>
  <r>
    <x v="11"/>
    <x v="15"/>
    <x v="344"/>
    <x v="40"/>
    <n v="100"/>
  </r>
  <r>
    <x v="11"/>
    <x v="15"/>
    <x v="322"/>
    <x v="30"/>
    <n v="1435"/>
  </r>
  <r>
    <x v="11"/>
    <x v="15"/>
    <x v="323"/>
    <x v="30"/>
    <n v="76"/>
  </r>
  <r>
    <x v="11"/>
    <x v="15"/>
    <x v="325"/>
    <x v="30"/>
    <n v="474"/>
  </r>
  <r>
    <x v="11"/>
    <x v="15"/>
    <x v="326"/>
    <x v="30"/>
    <n v="1611"/>
  </r>
  <r>
    <x v="11"/>
    <x v="15"/>
    <x v="328"/>
    <x v="30"/>
    <n v="4721"/>
  </r>
  <r>
    <x v="11"/>
    <x v="15"/>
    <x v="329"/>
    <x v="30"/>
    <n v="3758"/>
  </r>
  <r>
    <x v="11"/>
    <x v="15"/>
    <x v="330"/>
    <x v="30"/>
    <n v="63"/>
  </r>
  <r>
    <x v="11"/>
    <x v="15"/>
    <x v="331"/>
    <x v="30"/>
    <n v="74"/>
  </r>
  <r>
    <x v="11"/>
    <x v="15"/>
    <x v="346"/>
    <x v="30"/>
    <n v="1587"/>
  </r>
  <r>
    <x v="11"/>
    <x v="15"/>
    <x v="332"/>
    <x v="30"/>
    <n v="699"/>
  </r>
  <r>
    <x v="11"/>
    <x v="15"/>
    <x v="336"/>
    <x v="30"/>
    <n v="249"/>
  </r>
  <r>
    <x v="11"/>
    <x v="15"/>
    <x v="337"/>
    <x v="30"/>
    <n v="314"/>
  </r>
  <r>
    <x v="11"/>
    <x v="15"/>
    <x v="338"/>
    <x v="30"/>
    <n v="398"/>
  </r>
  <r>
    <x v="11"/>
    <x v="15"/>
    <x v="339"/>
    <x v="30"/>
    <n v="55"/>
  </r>
  <r>
    <x v="11"/>
    <x v="15"/>
    <x v="342"/>
    <x v="30"/>
    <n v="270"/>
  </r>
  <r>
    <x v="11"/>
    <x v="16"/>
    <x v="347"/>
    <x v="0"/>
    <n v="341"/>
  </r>
  <r>
    <x v="11"/>
    <x v="16"/>
    <x v="348"/>
    <x v="0"/>
    <n v="30"/>
  </r>
  <r>
    <x v="11"/>
    <x v="16"/>
    <x v="349"/>
    <x v="0"/>
    <n v="37"/>
  </r>
  <r>
    <x v="11"/>
    <x v="16"/>
    <x v="350"/>
    <x v="0"/>
    <n v="197"/>
  </r>
  <r>
    <x v="11"/>
    <x v="16"/>
    <x v="351"/>
    <x v="0"/>
    <n v="721"/>
  </r>
  <r>
    <x v="11"/>
    <x v="16"/>
    <x v="352"/>
    <x v="0"/>
    <n v="32"/>
  </r>
  <r>
    <x v="11"/>
    <x v="16"/>
    <x v="353"/>
    <x v="0"/>
    <n v="75"/>
  </r>
  <r>
    <x v="11"/>
    <x v="16"/>
    <x v="354"/>
    <x v="0"/>
    <n v="27"/>
  </r>
  <r>
    <x v="11"/>
    <x v="16"/>
    <x v="355"/>
    <x v="0"/>
    <n v="521"/>
  </r>
  <r>
    <x v="11"/>
    <x v="16"/>
    <x v="356"/>
    <x v="0"/>
    <n v="246"/>
  </r>
  <r>
    <x v="11"/>
    <x v="16"/>
    <x v="357"/>
    <x v="0"/>
    <n v="208"/>
  </r>
  <r>
    <x v="11"/>
    <x v="16"/>
    <x v="358"/>
    <x v="0"/>
    <n v="36"/>
  </r>
  <r>
    <x v="11"/>
    <x v="16"/>
    <x v="359"/>
    <x v="0"/>
    <n v="59"/>
  </r>
  <r>
    <x v="11"/>
    <x v="16"/>
    <x v="360"/>
    <x v="0"/>
    <n v="235"/>
  </r>
  <r>
    <x v="11"/>
    <x v="16"/>
    <x v="361"/>
    <x v="0"/>
    <n v="132"/>
  </r>
  <r>
    <x v="11"/>
    <x v="16"/>
    <x v="362"/>
    <x v="0"/>
    <n v="162"/>
  </r>
  <r>
    <x v="11"/>
    <x v="16"/>
    <x v="363"/>
    <x v="0"/>
    <n v="287"/>
  </r>
  <r>
    <x v="11"/>
    <x v="16"/>
    <x v="364"/>
    <x v="0"/>
    <n v="61"/>
  </r>
  <r>
    <x v="11"/>
    <x v="16"/>
    <x v="365"/>
    <x v="0"/>
    <n v="104"/>
  </r>
  <r>
    <x v="11"/>
    <x v="16"/>
    <x v="366"/>
    <x v="0"/>
    <n v="160"/>
  </r>
  <r>
    <x v="11"/>
    <x v="16"/>
    <x v="367"/>
    <x v="0"/>
    <n v="221"/>
  </r>
  <r>
    <x v="11"/>
    <x v="16"/>
    <x v="368"/>
    <x v="0"/>
    <n v="22"/>
  </r>
  <r>
    <x v="11"/>
    <x v="16"/>
    <x v="369"/>
    <x v="0"/>
    <n v="65"/>
  </r>
  <r>
    <x v="11"/>
    <x v="16"/>
    <x v="370"/>
    <x v="0"/>
    <n v="95"/>
  </r>
  <r>
    <x v="11"/>
    <x v="16"/>
    <x v="371"/>
    <x v="0"/>
    <n v="18"/>
  </r>
  <r>
    <x v="11"/>
    <x v="16"/>
    <x v="372"/>
    <x v="0"/>
    <n v="82"/>
  </r>
  <r>
    <x v="11"/>
    <x v="16"/>
    <x v="373"/>
    <x v="0"/>
    <n v="49"/>
  </r>
  <r>
    <x v="11"/>
    <x v="16"/>
    <x v="387"/>
    <x v="0"/>
    <n v="21"/>
  </r>
  <r>
    <x v="11"/>
    <x v="16"/>
    <x v="374"/>
    <x v="0"/>
    <n v="69"/>
  </r>
  <r>
    <x v="11"/>
    <x v="16"/>
    <x v="375"/>
    <x v="0"/>
    <n v="46"/>
  </r>
  <r>
    <x v="11"/>
    <x v="16"/>
    <x v="376"/>
    <x v="0"/>
    <n v="82"/>
  </r>
  <r>
    <x v="11"/>
    <x v="16"/>
    <x v="377"/>
    <x v="0"/>
    <n v="92"/>
  </r>
  <r>
    <x v="11"/>
    <x v="16"/>
    <x v="378"/>
    <x v="0"/>
    <n v="5"/>
  </r>
  <r>
    <x v="11"/>
    <x v="16"/>
    <x v="379"/>
    <x v="0"/>
    <n v="106"/>
  </r>
  <r>
    <x v="11"/>
    <x v="16"/>
    <x v="380"/>
    <x v="0"/>
    <n v="17"/>
  </r>
  <r>
    <x v="11"/>
    <x v="16"/>
    <x v="381"/>
    <x v="0"/>
    <n v="190"/>
  </r>
  <r>
    <x v="11"/>
    <x v="16"/>
    <x v="382"/>
    <x v="0"/>
    <n v="84"/>
  </r>
  <r>
    <x v="11"/>
    <x v="16"/>
    <x v="383"/>
    <x v="0"/>
    <n v="57"/>
  </r>
  <r>
    <x v="11"/>
    <x v="16"/>
    <x v="384"/>
    <x v="0"/>
    <n v="155"/>
  </r>
  <r>
    <x v="11"/>
    <x v="16"/>
    <x v="385"/>
    <x v="0"/>
    <n v="110"/>
  </r>
  <r>
    <x v="11"/>
    <x v="16"/>
    <x v="347"/>
    <x v="1"/>
    <n v="17"/>
  </r>
  <r>
    <x v="11"/>
    <x v="16"/>
    <x v="348"/>
    <x v="1"/>
    <n v="5"/>
  </r>
  <r>
    <x v="11"/>
    <x v="16"/>
    <x v="349"/>
    <x v="1"/>
    <n v="6"/>
  </r>
  <r>
    <x v="11"/>
    <x v="16"/>
    <x v="350"/>
    <x v="1"/>
    <n v="14"/>
  </r>
  <r>
    <x v="11"/>
    <x v="16"/>
    <x v="351"/>
    <x v="1"/>
    <n v="33"/>
  </r>
  <r>
    <x v="11"/>
    <x v="16"/>
    <x v="352"/>
    <x v="1"/>
    <n v="3"/>
  </r>
  <r>
    <x v="11"/>
    <x v="16"/>
    <x v="353"/>
    <x v="1"/>
    <n v="6"/>
  </r>
  <r>
    <x v="11"/>
    <x v="16"/>
    <x v="354"/>
    <x v="1"/>
    <n v="3"/>
  </r>
  <r>
    <x v="11"/>
    <x v="16"/>
    <x v="355"/>
    <x v="1"/>
    <n v="33"/>
  </r>
  <r>
    <x v="11"/>
    <x v="16"/>
    <x v="356"/>
    <x v="1"/>
    <n v="16"/>
  </r>
  <r>
    <x v="11"/>
    <x v="16"/>
    <x v="357"/>
    <x v="1"/>
    <n v="16"/>
  </r>
  <r>
    <x v="11"/>
    <x v="16"/>
    <x v="358"/>
    <x v="1"/>
    <n v="3"/>
  </r>
  <r>
    <x v="11"/>
    <x v="16"/>
    <x v="359"/>
    <x v="1"/>
    <n v="6"/>
  </r>
  <r>
    <x v="11"/>
    <x v="16"/>
    <x v="360"/>
    <x v="1"/>
    <n v="21"/>
  </r>
  <r>
    <x v="11"/>
    <x v="16"/>
    <x v="361"/>
    <x v="1"/>
    <n v="11"/>
  </r>
  <r>
    <x v="11"/>
    <x v="16"/>
    <x v="362"/>
    <x v="1"/>
    <n v="14"/>
  </r>
  <r>
    <x v="11"/>
    <x v="16"/>
    <x v="363"/>
    <x v="1"/>
    <n v="25"/>
  </r>
  <r>
    <x v="11"/>
    <x v="16"/>
    <x v="364"/>
    <x v="1"/>
    <n v="9"/>
  </r>
  <r>
    <x v="11"/>
    <x v="16"/>
    <x v="365"/>
    <x v="1"/>
    <n v="14"/>
  </r>
  <r>
    <x v="11"/>
    <x v="16"/>
    <x v="366"/>
    <x v="1"/>
    <n v="12"/>
  </r>
  <r>
    <x v="11"/>
    <x v="16"/>
    <x v="367"/>
    <x v="1"/>
    <n v="12"/>
  </r>
  <r>
    <x v="11"/>
    <x v="16"/>
    <x v="368"/>
    <x v="1"/>
    <n v="3"/>
  </r>
  <r>
    <x v="11"/>
    <x v="16"/>
    <x v="369"/>
    <x v="1"/>
    <n v="6"/>
  </r>
  <r>
    <x v="11"/>
    <x v="16"/>
    <x v="370"/>
    <x v="1"/>
    <n v="6"/>
  </r>
  <r>
    <x v="11"/>
    <x v="16"/>
    <x v="371"/>
    <x v="1"/>
    <n v="2"/>
  </r>
  <r>
    <x v="11"/>
    <x v="16"/>
    <x v="372"/>
    <x v="1"/>
    <n v="13"/>
  </r>
  <r>
    <x v="11"/>
    <x v="16"/>
    <x v="373"/>
    <x v="1"/>
    <n v="2"/>
  </r>
  <r>
    <x v="11"/>
    <x v="16"/>
    <x v="387"/>
    <x v="1"/>
    <n v="1"/>
  </r>
  <r>
    <x v="11"/>
    <x v="16"/>
    <x v="374"/>
    <x v="1"/>
    <n v="5"/>
  </r>
  <r>
    <x v="11"/>
    <x v="16"/>
    <x v="375"/>
    <x v="1"/>
    <n v="3"/>
  </r>
  <r>
    <x v="11"/>
    <x v="16"/>
    <x v="376"/>
    <x v="1"/>
    <n v="7"/>
  </r>
  <r>
    <x v="11"/>
    <x v="16"/>
    <x v="377"/>
    <x v="1"/>
    <n v="8"/>
  </r>
  <r>
    <x v="11"/>
    <x v="16"/>
    <x v="378"/>
    <x v="1"/>
    <n v="1"/>
  </r>
  <r>
    <x v="11"/>
    <x v="16"/>
    <x v="379"/>
    <x v="1"/>
    <n v="11"/>
  </r>
  <r>
    <x v="11"/>
    <x v="16"/>
    <x v="380"/>
    <x v="1"/>
    <n v="3"/>
  </r>
  <r>
    <x v="11"/>
    <x v="16"/>
    <x v="381"/>
    <x v="1"/>
    <n v="7"/>
  </r>
  <r>
    <x v="11"/>
    <x v="16"/>
    <x v="382"/>
    <x v="1"/>
    <n v="8"/>
  </r>
  <r>
    <x v="11"/>
    <x v="16"/>
    <x v="383"/>
    <x v="1"/>
    <n v="4"/>
  </r>
  <r>
    <x v="11"/>
    <x v="16"/>
    <x v="384"/>
    <x v="1"/>
    <n v="10"/>
  </r>
  <r>
    <x v="11"/>
    <x v="16"/>
    <x v="385"/>
    <x v="1"/>
    <n v="7"/>
  </r>
  <r>
    <x v="11"/>
    <x v="16"/>
    <x v="347"/>
    <x v="2"/>
    <n v="107"/>
  </r>
  <r>
    <x v="11"/>
    <x v="16"/>
    <x v="348"/>
    <x v="2"/>
    <n v="30"/>
  </r>
  <r>
    <x v="11"/>
    <x v="16"/>
    <x v="349"/>
    <x v="2"/>
    <n v="53"/>
  </r>
  <r>
    <x v="11"/>
    <x v="16"/>
    <x v="350"/>
    <x v="2"/>
    <n v="100"/>
  </r>
  <r>
    <x v="11"/>
    <x v="16"/>
    <x v="351"/>
    <x v="2"/>
    <n v="124"/>
  </r>
  <r>
    <x v="11"/>
    <x v="16"/>
    <x v="352"/>
    <x v="2"/>
    <n v="67"/>
  </r>
  <r>
    <x v="11"/>
    <x v="16"/>
    <x v="353"/>
    <x v="2"/>
    <n v="36"/>
  </r>
  <r>
    <x v="11"/>
    <x v="16"/>
    <x v="354"/>
    <x v="2"/>
    <n v="30"/>
  </r>
  <r>
    <x v="11"/>
    <x v="16"/>
    <x v="355"/>
    <x v="2"/>
    <n v="90"/>
  </r>
  <r>
    <x v="11"/>
    <x v="16"/>
    <x v="356"/>
    <x v="2"/>
    <n v="80"/>
  </r>
  <r>
    <x v="11"/>
    <x v="16"/>
    <x v="357"/>
    <x v="2"/>
    <n v="112"/>
  </r>
  <r>
    <x v="11"/>
    <x v="16"/>
    <x v="358"/>
    <x v="2"/>
    <n v="40"/>
  </r>
  <r>
    <x v="11"/>
    <x v="16"/>
    <x v="359"/>
    <x v="2"/>
    <n v="85"/>
  </r>
  <r>
    <x v="11"/>
    <x v="16"/>
    <x v="360"/>
    <x v="2"/>
    <n v="67"/>
  </r>
  <r>
    <x v="11"/>
    <x v="16"/>
    <x v="361"/>
    <x v="2"/>
    <n v="49"/>
  </r>
  <r>
    <x v="11"/>
    <x v="16"/>
    <x v="362"/>
    <x v="2"/>
    <n v="99"/>
  </r>
  <r>
    <x v="11"/>
    <x v="16"/>
    <x v="363"/>
    <x v="2"/>
    <n v="122"/>
  </r>
  <r>
    <x v="11"/>
    <x v="16"/>
    <x v="364"/>
    <x v="2"/>
    <n v="45"/>
  </r>
  <r>
    <x v="11"/>
    <x v="16"/>
    <x v="386"/>
    <x v="2"/>
    <n v="2"/>
  </r>
  <r>
    <x v="11"/>
    <x v="16"/>
    <x v="365"/>
    <x v="2"/>
    <n v="46"/>
  </r>
  <r>
    <x v="11"/>
    <x v="16"/>
    <x v="366"/>
    <x v="2"/>
    <n v="67"/>
  </r>
  <r>
    <x v="11"/>
    <x v="16"/>
    <x v="367"/>
    <x v="2"/>
    <n v="30"/>
  </r>
  <r>
    <x v="11"/>
    <x v="16"/>
    <x v="368"/>
    <x v="2"/>
    <n v="47"/>
  </r>
  <r>
    <x v="11"/>
    <x v="16"/>
    <x v="369"/>
    <x v="2"/>
    <n v="50"/>
  </r>
  <r>
    <x v="11"/>
    <x v="16"/>
    <x v="370"/>
    <x v="2"/>
    <n v="62"/>
  </r>
  <r>
    <x v="11"/>
    <x v="16"/>
    <x v="371"/>
    <x v="2"/>
    <n v="13"/>
  </r>
  <r>
    <x v="11"/>
    <x v="16"/>
    <x v="372"/>
    <x v="2"/>
    <n v="95"/>
  </r>
  <r>
    <x v="11"/>
    <x v="16"/>
    <x v="373"/>
    <x v="2"/>
    <n v="23"/>
  </r>
  <r>
    <x v="11"/>
    <x v="16"/>
    <x v="387"/>
    <x v="2"/>
    <n v="10"/>
  </r>
  <r>
    <x v="11"/>
    <x v="16"/>
    <x v="374"/>
    <x v="2"/>
    <n v="19"/>
  </r>
  <r>
    <x v="11"/>
    <x v="16"/>
    <x v="375"/>
    <x v="2"/>
    <n v="17"/>
  </r>
  <r>
    <x v="11"/>
    <x v="16"/>
    <x v="376"/>
    <x v="2"/>
    <n v="24"/>
  </r>
  <r>
    <x v="11"/>
    <x v="16"/>
    <x v="377"/>
    <x v="2"/>
    <n v="33"/>
  </r>
  <r>
    <x v="11"/>
    <x v="16"/>
    <x v="388"/>
    <x v="2"/>
    <n v="5"/>
  </r>
  <r>
    <x v="11"/>
    <x v="16"/>
    <x v="378"/>
    <x v="2"/>
    <n v="19"/>
  </r>
  <r>
    <x v="11"/>
    <x v="16"/>
    <x v="379"/>
    <x v="2"/>
    <n v="145"/>
  </r>
  <r>
    <x v="11"/>
    <x v="16"/>
    <x v="380"/>
    <x v="2"/>
    <n v="44"/>
  </r>
  <r>
    <x v="11"/>
    <x v="16"/>
    <x v="381"/>
    <x v="2"/>
    <n v="78"/>
  </r>
  <r>
    <x v="11"/>
    <x v="16"/>
    <x v="382"/>
    <x v="2"/>
    <n v="43"/>
  </r>
  <r>
    <x v="11"/>
    <x v="16"/>
    <x v="383"/>
    <x v="2"/>
    <n v="21"/>
  </r>
  <r>
    <x v="11"/>
    <x v="16"/>
    <x v="384"/>
    <x v="2"/>
    <n v="78"/>
  </r>
  <r>
    <x v="11"/>
    <x v="16"/>
    <x v="385"/>
    <x v="2"/>
    <n v="57"/>
  </r>
  <r>
    <x v="11"/>
    <x v="16"/>
    <x v="350"/>
    <x v="3"/>
    <n v="1"/>
  </r>
  <r>
    <x v="11"/>
    <x v="16"/>
    <x v="351"/>
    <x v="3"/>
    <n v="2"/>
  </r>
  <r>
    <x v="11"/>
    <x v="16"/>
    <x v="365"/>
    <x v="3"/>
    <n v="1"/>
  </r>
  <r>
    <x v="11"/>
    <x v="16"/>
    <x v="367"/>
    <x v="3"/>
    <n v="1"/>
  </r>
  <r>
    <x v="11"/>
    <x v="16"/>
    <x v="372"/>
    <x v="3"/>
    <n v="1"/>
  </r>
  <r>
    <x v="11"/>
    <x v="16"/>
    <x v="381"/>
    <x v="3"/>
    <n v="1"/>
  </r>
  <r>
    <x v="11"/>
    <x v="16"/>
    <x v="347"/>
    <x v="31"/>
    <n v="6"/>
  </r>
  <r>
    <x v="11"/>
    <x v="16"/>
    <x v="359"/>
    <x v="31"/>
    <n v="1"/>
  </r>
  <r>
    <x v="11"/>
    <x v="16"/>
    <x v="368"/>
    <x v="31"/>
    <n v="8"/>
  </r>
  <r>
    <x v="11"/>
    <x v="16"/>
    <x v="374"/>
    <x v="31"/>
    <n v="3"/>
  </r>
  <r>
    <x v="11"/>
    <x v="16"/>
    <x v="379"/>
    <x v="31"/>
    <n v="10"/>
  </r>
  <r>
    <x v="11"/>
    <x v="16"/>
    <x v="382"/>
    <x v="31"/>
    <n v="1"/>
  </r>
  <r>
    <x v="11"/>
    <x v="16"/>
    <x v="385"/>
    <x v="31"/>
    <n v="1"/>
  </r>
  <r>
    <x v="11"/>
    <x v="16"/>
    <x v="347"/>
    <x v="4"/>
    <n v="28"/>
  </r>
  <r>
    <x v="11"/>
    <x v="16"/>
    <x v="348"/>
    <x v="4"/>
    <n v="5"/>
  </r>
  <r>
    <x v="11"/>
    <x v="16"/>
    <x v="349"/>
    <x v="4"/>
    <n v="20"/>
  </r>
  <r>
    <x v="11"/>
    <x v="16"/>
    <x v="350"/>
    <x v="4"/>
    <n v="63"/>
  </r>
  <r>
    <x v="11"/>
    <x v="16"/>
    <x v="351"/>
    <x v="4"/>
    <n v="43"/>
  </r>
  <r>
    <x v="11"/>
    <x v="16"/>
    <x v="352"/>
    <x v="4"/>
    <n v="35"/>
  </r>
  <r>
    <x v="11"/>
    <x v="16"/>
    <x v="353"/>
    <x v="4"/>
    <n v="16"/>
  </r>
  <r>
    <x v="11"/>
    <x v="16"/>
    <x v="354"/>
    <x v="4"/>
    <n v="5"/>
  </r>
  <r>
    <x v="11"/>
    <x v="16"/>
    <x v="355"/>
    <x v="4"/>
    <n v="34"/>
  </r>
  <r>
    <x v="11"/>
    <x v="16"/>
    <x v="356"/>
    <x v="4"/>
    <n v="37"/>
  </r>
  <r>
    <x v="11"/>
    <x v="16"/>
    <x v="357"/>
    <x v="4"/>
    <n v="41"/>
  </r>
  <r>
    <x v="11"/>
    <x v="16"/>
    <x v="358"/>
    <x v="4"/>
    <n v="14"/>
  </r>
  <r>
    <x v="11"/>
    <x v="16"/>
    <x v="359"/>
    <x v="4"/>
    <n v="29"/>
  </r>
  <r>
    <x v="11"/>
    <x v="16"/>
    <x v="360"/>
    <x v="4"/>
    <n v="28"/>
  </r>
  <r>
    <x v="11"/>
    <x v="16"/>
    <x v="361"/>
    <x v="4"/>
    <n v="16"/>
  </r>
  <r>
    <x v="11"/>
    <x v="16"/>
    <x v="362"/>
    <x v="4"/>
    <n v="29"/>
  </r>
  <r>
    <x v="11"/>
    <x v="16"/>
    <x v="363"/>
    <x v="4"/>
    <n v="32"/>
  </r>
  <r>
    <x v="11"/>
    <x v="16"/>
    <x v="364"/>
    <x v="4"/>
    <n v="12"/>
  </r>
  <r>
    <x v="11"/>
    <x v="16"/>
    <x v="365"/>
    <x v="4"/>
    <n v="15"/>
  </r>
  <r>
    <x v="11"/>
    <x v="16"/>
    <x v="366"/>
    <x v="4"/>
    <n v="18"/>
  </r>
  <r>
    <x v="11"/>
    <x v="16"/>
    <x v="367"/>
    <x v="4"/>
    <n v="5"/>
  </r>
  <r>
    <x v="11"/>
    <x v="16"/>
    <x v="368"/>
    <x v="4"/>
    <n v="13"/>
  </r>
  <r>
    <x v="11"/>
    <x v="16"/>
    <x v="369"/>
    <x v="4"/>
    <n v="5"/>
  </r>
  <r>
    <x v="11"/>
    <x v="16"/>
    <x v="370"/>
    <x v="4"/>
    <n v="17"/>
  </r>
  <r>
    <x v="11"/>
    <x v="16"/>
    <x v="371"/>
    <x v="4"/>
    <n v="2"/>
  </r>
  <r>
    <x v="11"/>
    <x v="16"/>
    <x v="372"/>
    <x v="4"/>
    <n v="43"/>
  </r>
  <r>
    <x v="11"/>
    <x v="16"/>
    <x v="373"/>
    <x v="4"/>
    <n v="10"/>
  </r>
  <r>
    <x v="11"/>
    <x v="16"/>
    <x v="374"/>
    <x v="4"/>
    <n v="6"/>
  </r>
  <r>
    <x v="11"/>
    <x v="16"/>
    <x v="375"/>
    <x v="4"/>
    <n v="6"/>
  </r>
  <r>
    <x v="11"/>
    <x v="16"/>
    <x v="376"/>
    <x v="4"/>
    <n v="6"/>
  </r>
  <r>
    <x v="11"/>
    <x v="16"/>
    <x v="377"/>
    <x v="4"/>
    <n v="13"/>
  </r>
  <r>
    <x v="11"/>
    <x v="16"/>
    <x v="378"/>
    <x v="4"/>
    <n v="2"/>
  </r>
  <r>
    <x v="11"/>
    <x v="16"/>
    <x v="379"/>
    <x v="4"/>
    <n v="37"/>
  </r>
  <r>
    <x v="11"/>
    <x v="16"/>
    <x v="380"/>
    <x v="4"/>
    <n v="7"/>
  </r>
  <r>
    <x v="11"/>
    <x v="16"/>
    <x v="381"/>
    <x v="4"/>
    <n v="17"/>
  </r>
  <r>
    <x v="11"/>
    <x v="16"/>
    <x v="382"/>
    <x v="4"/>
    <n v="13"/>
  </r>
  <r>
    <x v="11"/>
    <x v="16"/>
    <x v="383"/>
    <x v="4"/>
    <n v="3"/>
  </r>
  <r>
    <x v="11"/>
    <x v="16"/>
    <x v="384"/>
    <x v="4"/>
    <n v="26"/>
  </r>
  <r>
    <x v="11"/>
    <x v="16"/>
    <x v="385"/>
    <x v="4"/>
    <n v="17"/>
  </r>
  <r>
    <x v="11"/>
    <x v="16"/>
    <x v="347"/>
    <x v="5"/>
    <n v="108"/>
  </r>
  <r>
    <x v="11"/>
    <x v="16"/>
    <x v="348"/>
    <x v="5"/>
    <n v="30"/>
  </r>
  <r>
    <x v="11"/>
    <x v="16"/>
    <x v="349"/>
    <x v="5"/>
    <n v="56"/>
  </r>
  <r>
    <x v="11"/>
    <x v="16"/>
    <x v="350"/>
    <x v="5"/>
    <n v="100"/>
  </r>
  <r>
    <x v="11"/>
    <x v="16"/>
    <x v="351"/>
    <x v="5"/>
    <n v="127"/>
  </r>
  <r>
    <x v="11"/>
    <x v="16"/>
    <x v="352"/>
    <x v="5"/>
    <n v="73"/>
  </r>
  <r>
    <x v="11"/>
    <x v="16"/>
    <x v="353"/>
    <x v="5"/>
    <n v="39"/>
  </r>
  <r>
    <x v="11"/>
    <x v="16"/>
    <x v="354"/>
    <x v="5"/>
    <n v="31"/>
  </r>
  <r>
    <x v="11"/>
    <x v="16"/>
    <x v="355"/>
    <x v="5"/>
    <n v="94"/>
  </r>
  <r>
    <x v="11"/>
    <x v="16"/>
    <x v="356"/>
    <x v="5"/>
    <n v="83"/>
  </r>
  <r>
    <x v="11"/>
    <x v="16"/>
    <x v="357"/>
    <x v="5"/>
    <n v="114"/>
  </r>
  <r>
    <x v="11"/>
    <x v="16"/>
    <x v="358"/>
    <x v="5"/>
    <n v="40"/>
  </r>
  <r>
    <x v="11"/>
    <x v="16"/>
    <x v="359"/>
    <x v="5"/>
    <n v="87"/>
  </r>
  <r>
    <x v="11"/>
    <x v="16"/>
    <x v="360"/>
    <x v="5"/>
    <n v="71"/>
  </r>
  <r>
    <x v="11"/>
    <x v="16"/>
    <x v="361"/>
    <x v="5"/>
    <n v="51"/>
  </r>
  <r>
    <x v="11"/>
    <x v="16"/>
    <x v="362"/>
    <x v="5"/>
    <n v="102"/>
  </r>
  <r>
    <x v="11"/>
    <x v="16"/>
    <x v="363"/>
    <x v="5"/>
    <n v="127"/>
  </r>
  <r>
    <x v="11"/>
    <x v="16"/>
    <x v="364"/>
    <x v="5"/>
    <n v="47"/>
  </r>
  <r>
    <x v="11"/>
    <x v="16"/>
    <x v="386"/>
    <x v="5"/>
    <n v="2"/>
  </r>
  <r>
    <x v="11"/>
    <x v="16"/>
    <x v="365"/>
    <x v="5"/>
    <n v="46"/>
  </r>
  <r>
    <x v="11"/>
    <x v="16"/>
    <x v="366"/>
    <x v="5"/>
    <n v="71"/>
  </r>
  <r>
    <x v="11"/>
    <x v="16"/>
    <x v="367"/>
    <x v="5"/>
    <n v="32"/>
  </r>
  <r>
    <x v="11"/>
    <x v="16"/>
    <x v="368"/>
    <x v="5"/>
    <n v="49"/>
  </r>
  <r>
    <x v="11"/>
    <x v="16"/>
    <x v="369"/>
    <x v="5"/>
    <n v="50"/>
  </r>
  <r>
    <x v="11"/>
    <x v="16"/>
    <x v="370"/>
    <x v="5"/>
    <n v="62"/>
  </r>
  <r>
    <x v="11"/>
    <x v="16"/>
    <x v="371"/>
    <x v="5"/>
    <n v="14"/>
  </r>
  <r>
    <x v="11"/>
    <x v="16"/>
    <x v="372"/>
    <x v="5"/>
    <n v="98"/>
  </r>
  <r>
    <x v="11"/>
    <x v="16"/>
    <x v="373"/>
    <x v="5"/>
    <n v="23"/>
  </r>
  <r>
    <x v="11"/>
    <x v="16"/>
    <x v="387"/>
    <x v="5"/>
    <n v="10"/>
  </r>
  <r>
    <x v="11"/>
    <x v="16"/>
    <x v="374"/>
    <x v="5"/>
    <n v="20"/>
  </r>
  <r>
    <x v="11"/>
    <x v="16"/>
    <x v="375"/>
    <x v="5"/>
    <n v="17"/>
  </r>
  <r>
    <x v="11"/>
    <x v="16"/>
    <x v="376"/>
    <x v="5"/>
    <n v="25"/>
  </r>
  <r>
    <x v="11"/>
    <x v="16"/>
    <x v="377"/>
    <x v="5"/>
    <n v="33"/>
  </r>
  <r>
    <x v="11"/>
    <x v="16"/>
    <x v="388"/>
    <x v="5"/>
    <n v="5"/>
  </r>
  <r>
    <x v="11"/>
    <x v="16"/>
    <x v="378"/>
    <x v="5"/>
    <n v="20"/>
  </r>
  <r>
    <x v="11"/>
    <x v="16"/>
    <x v="379"/>
    <x v="5"/>
    <n v="154"/>
  </r>
  <r>
    <x v="11"/>
    <x v="16"/>
    <x v="380"/>
    <x v="5"/>
    <n v="44"/>
  </r>
  <r>
    <x v="11"/>
    <x v="16"/>
    <x v="381"/>
    <x v="5"/>
    <n v="79"/>
  </r>
  <r>
    <x v="11"/>
    <x v="16"/>
    <x v="382"/>
    <x v="5"/>
    <n v="44"/>
  </r>
  <r>
    <x v="11"/>
    <x v="16"/>
    <x v="383"/>
    <x v="5"/>
    <n v="22"/>
  </r>
  <r>
    <x v="11"/>
    <x v="16"/>
    <x v="384"/>
    <x v="5"/>
    <n v="79"/>
  </r>
  <r>
    <x v="11"/>
    <x v="16"/>
    <x v="385"/>
    <x v="5"/>
    <n v="58"/>
  </r>
  <r>
    <x v="11"/>
    <x v="16"/>
    <x v="347"/>
    <x v="6"/>
    <n v="1"/>
  </r>
  <r>
    <x v="11"/>
    <x v="16"/>
    <x v="348"/>
    <x v="6"/>
    <n v="1"/>
  </r>
  <r>
    <x v="11"/>
    <x v="16"/>
    <x v="350"/>
    <x v="6"/>
    <n v="2"/>
  </r>
  <r>
    <x v="11"/>
    <x v="16"/>
    <x v="351"/>
    <x v="6"/>
    <n v="5"/>
  </r>
  <r>
    <x v="11"/>
    <x v="16"/>
    <x v="352"/>
    <x v="6"/>
    <n v="2"/>
  </r>
  <r>
    <x v="11"/>
    <x v="16"/>
    <x v="355"/>
    <x v="6"/>
    <n v="3"/>
  </r>
  <r>
    <x v="11"/>
    <x v="16"/>
    <x v="356"/>
    <x v="6"/>
    <n v="3"/>
  </r>
  <r>
    <x v="11"/>
    <x v="16"/>
    <x v="357"/>
    <x v="6"/>
    <n v="6"/>
  </r>
  <r>
    <x v="11"/>
    <x v="16"/>
    <x v="358"/>
    <x v="6"/>
    <n v="1"/>
  </r>
  <r>
    <x v="11"/>
    <x v="16"/>
    <x v="359"/>
    <x v="6"/>
    <n v="1"/>
  </r>
  <r>
    <x v="11"/>
    <x v="16"/>
    <x v="361"/>
    <x v="6"/>
    <n v="3"/>
  </r>
  <r>
    <x v="11"/>
    <x v="16"/>
    <x v="362"/>
    <x v="6"/>
    <n v="4"/>
  </r>
  <r>
    <x v="11"/>
    <x v="16"/>
    <x v="363"/>
    <x v="6"/>
    <n v="5"/>
  </r>
  <r>
    <x v="11"/>
    <x v="16"/>
    <x v="364"/>
    <x v="6"/>
    <n v="1"/>
  </r>
  <r>
    <x v="11"/>
    <x v="16"/>
    <x v="366"/>
    <x v="6"/>
    <n v="5"/>
  </r>
  <r>
    <x v="11"/>
    <x v="16"/>
    <x v="367"/>
    <x v="6"/>
    <n v="1"/>
  </r>
  <r>
    <x v="11"/>
    <x v="16"/>
    <x v="369"/>
    <x v="6"/>
    <n v="1"/>
  </r>
  <r>
    <x v="11"/>
    <x v="16"/>
    <x v="370"/>
    <x v="6"/>
    <n v="1"/>
  </r>
  <r>
    <x v="11"/>
    <x v="16"/>
    <x v="372"/>
    <x v="6"/>
    <n v="3"/>
  </r>
  <r>
    <x v="11"/>
    <x v="16"/>
    <x v="374"/>
    <x v="6"/>
    <n v="1"/>
  </r>
  <r>
    <x v="11"/>
    <x v="16"/>
    <x v="379"/>
    <x v="6"/>
    <n v="2"/>
  </r>
  <r>
    <x v="11"/>
    <x v="16"/>
    <x v="381"/>
    <x v="6"/>
    <n v="1"/>
  </r>
  <r>
    <x v="11"/>
    <x v="16"/>
    <x v="384"/>
    <x v="6"/>
    <n v="2"/>
  </r>
  <r>
    <x v="11"/>
    <x v="16"/>
    <x v="385"/>
    <x v="6"/>
    <n v="4"/>
  </r>
  <r>
    <x v="11"/>
    <x v="16"/>
    <x v="347"/>
    <x v="7"/>
    <n v="1"/>
  </r>
  <r>
    <x v="11"/>
    <x v="16"/>
    <x v="348"/>
    <x v="7"/>
    <n v="1"/>
  </r>
  <r>
    <x v="11"/>
    <x v="16"/>
    <x v="349"/>
    <x v="7"/>
    <n v="2"/>
  </r>
  <r>
    <x v="11"/>
    <x v="16"/>
    <x v="350"/>
    <x v="7"/>
    <n v="6"/>
  </r>
  <r>
    <x v="11"/>
    <x v="16"/>
    <x v="351"/>
    <x v="7"/>
    <n v="12"/>
  </r>
  <r>
    <x v="11"/>
    <x v="16"/>
    <x v="352"/>
    <x v="7"/>
    <n v="13"/>
  </r>
  <r>
    <x v="11"/>
    <x v="16"/>
    <x v="353"/>
    <x v="7"/>
    <n v="2"/>
  </r>
  <r>
    <x v="11"/>
    <x v="16"/>
    <x v="355"/>
    <x v="7"/>
    <n v="5"/>
  </r>
  <r>
    <x v="11"/>
    <x v="16"/>
    <x v="356"/>
    <x v="7"/>
    <n v="10"/>
  </r>
  <r>
    <x v="11"/>
    <x v="16"/>
    <x v="357"/>
    <x v="7"/>
    <n v="9"/>
  </r>
  <r>
    <x v="11"/>
    <x v="16"/>
    <x v="358"/>
    <x v="7"/>
    <n v="3"/>
  </r>
  <r>
    <x v="11"/>
    <x v="16"/>
    <x v="359"/>
    <x v="7"/>
    <n v="2"/>
  </r>
  <r>
    <x v="11"/>
    <x v="16"/>
    <x v="360"/>
    <x v="7"/>
    <n v="4"/>
  </r>
  <r>
    <x v="11"/>
    <x v="16"/>
    <x v="361"/>
    <x v="7"/>
    <n v="8"/>
  </r>
  <r>
    <x v="11"/>
    <x v="16"/>
    <x v="362"/>
    <x v="7"/>
    <n v="4"/>
  </r>
  <r>
    <x v="11"/>
    <x v="16"/>
    <x v="363"/>
    <x v="7"/>
    <n v="6"/>
  </r>
  <r>
    <x v="11"/>
    <x v="16"/>
    <x v="364"/>
    <x v="7"/>
    <n v="2"/>
  </r>
  <r>
    <x v="11"/>
    <x v="16"/>
    <x v="365"/>
    <x v="7"/>
    <n v="1"/>
  </r>
  <r>
    <x v="11"/>
    <x v="16"/>
    <x v="366"/>
    <x v="7"/>
    <n v="6"/>
  </r>
  <r>
    <x v="11"/>
    <x v="16"/>
    <x v="367"/>
    <x v="7"/>
    <n v="1"/>
  </r>
  <r>
    <x v="11"/>
    <x v="16"/>
    <x v="368"/>
    <x v="7"/>
    <n v="2"/>
  </r>
  <r>
    <x v="11"/>
    <x v="16"/>
    <x v="369"/>
    <x v="7"/>
    <n v="1"/>
  </r>
  <r>
    <x v="11"/>
    <x v="16"/>
    <x v="370"/>
    <x v="7"/>
    <n v="1"/>
  </r>
  <r>
    <x v="11"/>
    <x v="16"/>
    <x v="372"/>
    <x v="7"/>
    <n v="4"/>
  </r>
  <r>
    <x v="11"/>
    <x v="16"/>
    <x v="374"/>
    <x v="7"/>
    <n v="1"/>
  </r>
  <r>
    <x v="11"/>
    <x v="16"/>
    <x v="379"/>
    <x v="7"/>
    <n v="5"/>
  </r>
  <r>
    <x v="11"/>
    <x v="16"/>
    <x v="380"/>
    <x v="7"/>
    <n v="1"/>
  </r>
  <r>
    <x v="11"/>
    <x v="16"/>
    <x v="381"/>
    <x v="7"/>
    <n v="2"/>
  </r>
  <r>
    <x v="11"/>
    <x v="16"/>
    <x v="384"/>
    <x v="7"/>
    <n v="2"/>
  </r>
  <r>
    <x v="11"/>
    <x v="16"/>
    <x v="385"/>
    <x v="7"/>
    <n v="6"/>
  </r>
  <r>
    <x v="11"/>
    <x v="16"/>
    <x v="351"/>
    <x v="8"/>
    <n v="1"/>
  </r>
  <r>
    <x v="11"/>
    <x v="16"/>
    <x v="360"/>
    <x v="8"/>
    <n v="1"/>
  </r>
  <r>
    <x v="11"/>
    <x v="16"/>
    <x v="372"/>
    <x v="8"/>
    <n v="1"/>
  </r>
  <r>
    <x v="11"/>
    <x v="16"/>
    <x v="377"/>
    <x v="8"/>
    <n v="1"/>
  </r>
  <r>
    <x v="11"/>
    <x v="16"/>
    <x v="379"/>
    <x v="8"/>
    <n v="1"/>
  </r>
  <r>
    <x v="11"/>
    <x v="16"/>
    <x v="347"/>
    <x v="41"/>
    <n v="37"/>
  </r>
  <r>
    <x v="11"/>
    <x v="16"/>
    <x v="348"/>
    <x v="41"/>
    <n v="10"/>
  </r>
  <r>
    <x v="11"/>
    <x v="16"/>
    <x v="349"/>
    <x v="41"/>
    <n v="16"/>
  </r>
  <r>
    <x v="11"/>
    <x v="16"/>
    <x v="350"/>
    <x v="41"/>
    <n v="19"/>
  </r>
  <r>
    <x v="11"/>
    <x v="16"/>
    <x v="351"/>
    <x v="41"/>
    <n v="45"/>
  </r>
  <r>
    <x v="11"/>
    <x v="16"/>
    <x v="352"/>
    <x v="41"/>
    <n v="19"/>
  </r>
  <r>
    <x v="11"/>
    <x v="16"/>
    <x v="353"/>
    <x v="41"/>
    <n v="15"/>
  </r>
  <r>
    <x v="11"/>
    <x v="16"/>
    <x v="354"/>
    <x v="41"/>
    <n v="24"/>
  </r>
  <r>
    <x v="11"/>
    <x v="16"/>
    <x v="355"/>
    <x v="41"/>
    <n v="28"/>
  </r>
  <r>
    <x v="11"/>
    <x v="16"/>
    <x v="356"/>
    <x v="41"/>
    <n v="23"/>
  </r>
  <r>
    <x v="11"/>
    <x v="16"/>
    <x v="357"/>
    <x v="41"/>
    <n v="27"/>
  </r>
  <r>
    <x v="11"/>
    <x v="16"/>
    <x v="358"/>
    <x v="41"/>
    <n v="17"/>
  </r>
  <r>
    <x v="11"/>
    <x v="16"/>
    <x v="359"/>
    <x v="41"/>
    <n v="37"/>
  </r>
  <r>
    <x v="11"/>
    <x v="16"/>
    <x v="360"/>
    <x v="41"/>
    <n v="15"/>
  </r>
  <r>
    <x v="11"/>
    <x v="16"/>
    <x v="361"/>
    <x v="41"/>
    <n v="21"/>
  </r>
  <r>
    <x v="11"/>
    <x v="16"/>
    <x v="362"/>
    <x v="41"/>
    <n v="50"/>
  </r>
  <r>
    <x v="11"/>
    <x v="16"/>
    <x v="363"/>
    <x v="41"/>
    <n v="58"/>
  </r>
  <r>
    <x v="11"/>
    <x v="16"/>
    <x v="364"/>
    <x v="41"/>
    <n v="30"/>
  </r>
  <r>
    <x v="11"/>
    <x v="16"/>
    <x v="386"/>
    <x v="41"/>
    <n v="2"/>
  </r>
  <r>
    <x v="11"/>
    <x v="16"/>
    <x v="365"/>
    <x v="41"/>
    <n v="28"/>
  </r>
  <r>
    <x v="11"/>
    <x v="16"/>
    <x v="366"/>
    <x v="41"/>
    <n v="26"/>
  </r>
  <r>
    <x v="11"/>
    <x v="16"/>
    <x v="367"/>
    <x v="41"/>
    <n v="14"/>
  </r>
  <r>
    <x v="11"/>
    <x v="16"/>
    <x v="368"/>
    <x v="41"/>
    <n v="18"/>
  </r>
  <r>
    <x v="11"/>
    <x v="16"/>
    <x v="369"/>
    <x v="41"/>
    <n v="27"/>
  </r>
  <r>
    <x v="11"/>
    <x v="16"/>
    <x v="370"/>
    <x v="41"/>
    <n v="21"/>
  </r>
  <r>
    <x v="11"/>
    <x v="16"/>
    <x v="371"/>
    <x v="41"/>
    <n v="10"/>
  </r>
  <r>
    <x v="11"/>
    <x v="16"/>
    <x v="372"/>
    <x v="41"/>
    <n v="36"/>
  </r>
  <r>
    <x v="11"/>
    <x v="16"/>
    <x v="373"/>
    <x v="41"/>
    <n v="9"/>
  </r>
  <r>
    <x v="11"/>
    <x v="16"/>
    <x v="387"/>
    <x v="41"/>
    <n v="7"/>
  </r>
  <r>
    <x v="11"/>
    <x v="16"/>
    <x v="374"/>
    <x v="41"/>
    <n v="6"/>
  </r>
  <r>
    <x v="11"/>
    <x v="16"/>
    <x v="375"/>
    <x v="41"/>
    <n v="6"/>
  </r>
  <r>
    <x v="11"/>
    <x v="16"/>
    <x v="376"/>
    <x v="41"/>
    <n v="12"/>
  </r>
  <r>
    <x v="11"/>
    <x v="16"/>
    <x v="377"/>
    <x v="41"/>
    <n v="13"/>
  </r>
  <r>
    <x v="11"/>
    <x v="16"/>
    <x v="388"/>
    <x v="41"/>
    <n v="4"/>
  </r>
  <r>
    <x v="11"/>
    <x v="16"/>
    <x v="378"/>
    <x v="41"/>
    <n v="16"/>
  </r>
  <r>
    <x v="11"/>
    <x v="16"/>
    <x v="379"/>
    <x v="41"/>
    <n v="79"/>
  </r>
  <r>
    <x v="11"/>
    <x v="16"/>
    <x v="380"/>
    <x v="41"/>
    <n v="32"/>
  </r>
  <r>
    <x v="11"/>
    <x v="16"/>
    <x v="381"/>
    <x v="41"/>
    <n v="44"/>
  </r>
  <r>
    <x v="11"/>
    <x v="16"/>
    <x v="382"/>
    <x v="41"/>
    <n v="20"/>
  </r>
  <r>
    <x v="11"/>
    <x v="16"/>
    <x v="383"/>
    <x v="41"/>
    <n v="15"/>
  </r>
  <r>
    <x v="11"/>
    <x v="16"/>
    <x v="384"/>
    <x v="41"/>
    <n v="41"/>
  </r>
  <r>
    <x v="11"/>
    <x v="16"/>
    <x v="385"/>
    <x v="41"/>
    <n v="23"/>
  </r>
  <r>
    <x v="11"/>
    <x v="16"/>
    <x v="347"/>
    <x v="9"/>
    <n v="37"/>
  </r>
  <r>
    <x v="11"/>
    <x v="16"/>
    <x v="348"/>
    <x v="9"/>
    <n v="12"/>
  </r>
  <r>
    <x v="11"/>
    <x v="16"/>
    <x v="349"/>
    <x v="9"/>
    <n v="17"/>
  </r>
  <r>
    <x v="11"/>
    <x v="16"/>
    <x v="350"/>
    <x v="9"/>
    <n v="22"/>
  </r>
  <r>
    <x v="11"/>
    <x v="16"/>
    <x v="351"/>
    <x v="9"/>
    <n v="46"/>
  </r>
  <r>
    <x v="11"/>
    <x v="16"/>
    <x v="352"/>
    <x v="9"/>
    <n v="16"/>
  </r>
  <r>
    <x v="11"/>
    <x v="16"/>
    <x v="353"/>
    <x v="9"/>
    <n v="14"/>
  </r>
  <r>
    <x v="11"/>
    <x v="16"/>
    <x v="354"/>
    <x v="9"/>
    <n v="19"/>
  </r>
  <r>
    <x v="11"/>
    <x v="16"/>
    <x v="355"/>
    <x v="9"/>
    <n v="25"/>
  </r>
  <r>
    <x v="11"/>
    <x v="16"/>
    <x v="356"/>
    <x v="9"/>
    <n v="24"/>
  </r>
  <r>
    <x v="11"/>
    <x v="16"/>
    <x v="357"/>
    <x v="9"/>
    <n v="30"/>
  </r>
  <r>
    <x v="11"/>
    <x v="16"/>
    <x v="358"/>
    <x v="9"/>
    <n v="19"/>
  </r>
  <r>
    <x v="11"/>
    <x v="16"/>
    <x v="359"/>
    <x v="9"/>
    <n v="39"/>
  </r>
  <r>
    <x v="11"/>
    <x v="16"/>
    <x v="360"/>
    <x v="9"/>
    <n v="18"/>
  </r>
  <r>
    <x v="11"/>
    <x v="16"/>
    <x v="361"/>
    <x v="9"/>
    <n v="21"/>
  </r>
  <r>
    <x v="11"/>
    <x v="16"/>
    <x v="362"/>
    <x v="9"/>
    <n v="53"/>
  </r>
  <r>
    <x v="11"/>
    <x v="16"/>
    <x v="363"/>
    <x v="9"/>
    <n v="63"/>
  </r>
  <r>
    <x v="11"/>
    <x v="16"/>
    <x v="364"/>
    <x v="9"/>
    <n v="25"/>
  </r>
  <r>
    <x v="11"/>
    <x v="16"/>
    <x v="386"/>
    <x v="9"/>
    <n v="2"/>
  </r>
  <r>
    <x v="11"/>
    <x v="16"/>
    <x v="365"/>
    <x v="9"/>
    <n v="30"/>
  </r>
  <r>
    <x v="11"/>
    <x v="16"/>
    <x v="366"/>
    <x v="9"/>
    <n v="27"/>
  </r>
  <r>
    <x v="11"/>
    <x v="16"/>
    <x v="367"/>
    <x v="9"/>
    <n v="13"/>
  </r>
  <r>
    <x v="11"/>
    <x v="16"/>
    <x v="368"/>
    <x v="9"/>
    <n v="18"/>
  </r>
  <r>
    <x v="11"/>
    <x v="16"/>
    <x v="369"/>
    <x v="9"/>
    <n v="30"/>
  </r>
  <r>
    <x v="11"/>
    <x v="16"/>
    <x v="370"/>
    <x v="9"/>
    <n v="21"/>
  </r>
  <r>
    <x v="11"/>
    <x v="16"/>
    <x v="371"/>
    <x v="9"/>
    <n v="8"/>
  </r>
  <r>
    <x v="11"/>
    <x v="16"/>
    <x v="372"/>
    <x v="9"/>
    <n v="38"/>
  </r>
  <r>
    <x v="11"/>
    <x v="16"/>
    <x v="373"/>
    <x v="9"/>
    <n v="9"/>
  </r>
  <r>
    <x v="11"/>
    <x v="16"/>
    <x v="387"/>
    <x v="9"/>
    <n v="9"/>
  </r>
  <r>
    <x v="11"/>
    <x v="16"/>
    <x v="374"/>
    <x v="9"/>
    <n v="6"/>
  </r>
  <r>
    <x v="11"/>
    <x v="16"/>
    <x v="375"/>
    <x v="9"/>
    <n v="6"/>
  </r>
  <r>
    <x v="11"/>
    <x v="16"/>
    <x v="376"/>
    <x v="9"/>
    <n v="12"/>
  </r>
  <r>
    <x v="11"/>
    <x v="16"/>
    <x v="377"/>
    <x v="9"/>
    <n v="14"/>
  </r>
  <r>
    <x v="11"/>
    <x v="16"/>
    <x v="388"/>
    <x v="9"/>
    <n v="5"/>
  </r>
  <r>
    <x v="11"/>
    <x v="16"/>
    <x v="378"/>
    <x v="9"/>
    <n v="16"/>
  </r>
  <r>
    <x v="11"/>
    <x v="16"/>
    <x v="379"/>
    <x v="9"/>
    <n v="74"/>
  </r>
  <r>
    <x v="11"/>
    <x v="16"/>
    <x v="380"/>
    <x v="9"/>
    <n v="33"/>
  </r>
  <r>
    <x v="11"/>
    <x v="16"/>
    <x v="381"/>
    <x v="9"/>
    <n v="47"/>
  </r>
  <r>
    <x v="11"/>
    <x v="16"/>
    <x v="382"/>
    <x v="9"/>
    <n v="20"/>
  </r>
  <r>
    <x v="11"/>
    <x v="16"/>
    <x v="383"/>
    <x v="9"/>
    <n v="14"/>
  </r>
  <r>
    <x v="11"/>
    <x v="16"/>
    <x v="384"/>
    <x v="9"/>
    <n v="45"/>
  </r>
  <r>
    <x v="11"/>
    <x v="16"/>
    <x v="385"/>
    <x v="9"/>
    <n v="28"/>
  </r>
  <r>
    <x v="11"/>
    <x v="16"/>
    <x v="347"/>
    <x v="10"/>
    <n v="3"/>
  </r>
  <r>
    <x v="11"/>
    <x v="16"/>
    <x v="349"/>
    <x v="10"/>
    <n v="1"/>
  </r>
  <r>
    <x v="11"/>
    <x v="16"/>
    <x v="351"/>
    <x v="10"/>
    <n v="6"/>
  </r>
  <r>
    <x v="11"/>
    <x v="16"/>
    <x v="355"/>
    <x v="10"/>
    <n v="1"/>
  </r>
  <r>
    <x v="11"/>
    <x v="16"/>
    <x v="356"/>
    <x v="10"/>
    <n v="1"/>
  </r>
  <r>
    <x v="11"/>
    <x v="16"/>
    <x v="358"/>
    <x v="10"/>
    <n v="1"/>
  </r>
  <r>
    <x v="11"/>
    <x v="16"/>
    <x v="361"/>
    <x v="10"/>
    <n v="1"/>
  </r>
  <r>
    <x v="11"/>
    <x v="16"/>
    <x v="363"/>
    <x v="10"/>
    <n v="1"/>
  </r>
  <r>
    <x v="11"/>
    <x v="16"/>
    <x v="369"/>
    <x v="10"/>
    <n v="2"/>
  </r>
  <r>
    <x v="11"/>
    <x v="16"/>
    <x v="370"/>
    <x v="10"/>
    <n v="4"/>
  </r>
  <r>
    <x v="11"/>
    <x v="16"/>
    <x v="371"/>
    <x v="10"/>
    <n v="1"/>
  </r>
  <r>
    <x v="11"/>
    <x v="16"/>
    <x v="373"/>
    <x v="10"/>
    <n v="1"/>
  </r>
  <r>
    <x v="11"/>
    <x v="16"/>
    <x v="375"/>
    <x v="10"/>
    <n v="1"/>
  </r>
  <r>
    <x v="11"/>
    <x v="16"/>
    <x v="377"/>
    <x v="10"/>
    <n v="1"/>
  </r>
  <r>
    <x v="11"/>
    <x v="16"/>
    <x v="379"/>
    <x v="10"/>
    <n v="3"/>
  </r>
  <r>
    <x v="11"/>
    <x v="16"/>
    <x v="380"/>
    <x v="10"/>
    <n v="1"/>
  </r>
  <r>
    <x v="11"/>
    <x v="16"/>
    <x v="381"/>
    <x v="10"/>
    <n v="1"/>
  </r>
  <r>
    <x v="11"/>
    <x v="16"/>
    <x v="382"/>
    <x v="10"/>
    <n v="4"/>
  </r>
  <r>
    <x v="11"/>
    <x v="16"/>
    <x v="383"/>
    <x v="10"/>
    <n v="1"/>
  </r>
  <r>
    <x v="11"/>
    <x v="16"/>
    <x v="351"/>
    <x v="11"/>
    <n v="1"/>
  </r>
  <r>
    <x v="11"/>
    <x v="16"/>
    <x v="370"/>
    <x v="11"/>
    <n v="1"/>
  </r>
  <r>
    <x v="11"/>
    <x v="16"/>
    <x v="347"/>
    <x v="12"/>
    <n v="106"/>
  </r>
  <r>
    <x v="11"/>
    <x v="16"/>
    <x v="348"/>
    <x v="12"/>
    <n v="28"/>
  </r>
  <r>
    <x v="11"/>
    <x v="16"/>
    <x v="349"/>
    <x v="12"/>
    <n v="53"/>
  </r>
  <r>
    <x v="11"/>
    <x v="16"/>
    <x v="350"/>
    <x v="12"/>
    <n v="99"/>
  </r>
  <r>
    <x v="11"/>
    <x v="16"/>
    <x v="351"/>
    <x v="12"/>
    <n v="124"/>
  </r>
  <r>
    <x v="11"/>
    <x v="16"/>
    <x v="352"/>
    <x v="12"/>
    <n v="66"/>
  </r>
  <r>
    <x v="11"/>
    <x v="16"/>
    <x v="353"/>
    <x v="12"/>
    <n v="36"/>
  </r>
  <r>
    <x v="11"/>
    <x v="16"/>
    <x v="354"/>
    <x v="12"/>
    <n v="29"/>
  </r>
  <r>
    <x v="11"/>
    <x v="16"/>
    <x v="355"/>
    <x v="12"/>
    <n v="90"/>
  </r>
  <r>
    <x v="11"/>
    <x v="16"/>
    <x v="356"/>
    <x v="12"/>
    <n v="80"/>
  </r>
  <r>
    <x v="11"/>
    <x v="16"/>
    <x v="357"/>
    <x v="12"/>
    <n v="110"/>
  </r>
  <r>
    <x v="11"/>
    <x v="16"/>
    <x v="358"/>
    <x v="12"/>
    <n v="38"/>
  </r>
  <r>
    <x v="11"/>
    <x v="16"/>
    <x v="359"/>
    <x v="12"/>
    <n v="85"/>
  </r>
  <r>
    <x v="11"/>
    <x v="16"/>
    <x v="360"/>
    <x v="12"/>
    <n v="67"/>
  </r>
  <r>
    <x v="11"/>
    <x v="16"/>
    <x v="361"/>
    <x v="12"/>
    <n v="49"/>
  </r>
  <r>
    <x v="11"/>
    <x v="16"/>
    <x v="362"/>
    <x v="12"/>
    <n v="99"/>
  </r>
  <r>
    <x v="11"/>
    <x v="16"/>
    <x v="363"/>
    <x v="12"/>
    <n v="119"/>
  </r>
  <r>
    <x v="11"/>
    <x v="16"/>
    <x v="364"/>
    <x v="12"/>
    <n v="45"/>
  </r>
  <r>
    <x v="11"/>
    <x v="16"/>
    <x v="386"/>
    <x v="12"/>
    <n v="2"/>
  </r>
  <r>
    <x v="11"/>
    <x v="16"/>
    <x v="365"/>
    <x v="12"/>
    <n v="46"/>
  </r>
  <r>
    <x v="11"/>
    <x v="16"/>
    <x v="366"/>
    <x v="12"/>
    <n v="67"/>
  </r>
  <r>
    <x v="11"/>
    <x v="16"/>
    <x v="367"/>
    <x v="12"/>
    <n v="30"/>
  </r>
  <r>
    <x v="11"/>
    <x v="16"/>
    <x v="368"/>
    <x v="12"/>
    <n v="47"/>
  </r>
  <r>
    <x v="11"/>
    <x v="16"/>
    <x v="369"/>
    <x v="12"/>
    <n v="50"/>
  </r>
  <r>
    <x v="11"/>
    <x v="16"/>
    <x v="370"/>
    <x v="12"/>
    <n v="59"/>
  </r>
  <r>
    <x v="11"/>
    <x v="16"/>
    <x v="371"/>
    <x v="12"/>
    <n v="12"/>
  </r>
  <r>
    <x v="11"/>
    <x v="16"/>
    <x v="372"/>
    <x v="12"/>
    <n v="95"/>
  </r>
  <r>
    <x v="11"/>
    <x v="16"/>
    <x v="373"/>
    <x v="12"/>
    <n v="23"/>
  </r>
  <r>
    <x v="11"/>
    <x v="16"/>
    <x v="387"/>
    <x v="12"/>
    <n v="10"/>
  </r>
  <r>
    <x v="11"/>
    <x v="16"/>
    <x v="374"/>
    <x v="12"/>
    <n v="18"/>
  </r>
  <r>
    <x v="11"/>
    <x v="16"/>
    <x v="375"/>
    <x v="12"/>
    <n v="17"/>
  </r>
  <r>
    <x v="11"/>
    <x v="16"/>
    <x v="376"/>
    <x v="12"/>
    <n v="24"/>
  </r>
  <r>
    <x v="11"/>
    <x v="16"/>
    <x v="377"/>
    <x v="12"/>
    <n v="33"/>
  </r>
  <r>
    <x v="11"/>
    <x v="16"/>
    <x v="388"/>
    <x v="12"/>
    <n v="5"/>
  </r>
  <r>
    <x v="11"/>
    <x v="16"/>
    <x v="378"/>
    <x v="12"/>
    <n v="19"/>
  </r>
  <r>
    <x v="11"/>
    <x v="16"/>
    <x v="379"/>
    <x v="12"/>
    <n v="144"/>
  </r>
  <r>
    <x v="11"/>
    <x v="16"/>
    <x v="380"/>
    <x v="12"/>
    <n v="43"/>
  </r>
  <r>
    <x v="11"/>
    <x v="16"/>
    <x v="381"/>
    <x v="12"/>
    <n v="77"/>
  </r>
  <r>
    <x v="11"/>
    <x v="16"/>
    <x v="382"/>
    <x v="12"/>
    <n v="41"/>
  </r>
  <r>
    <x v="11"/>
    <x v="16"/>
    <x v="383"/>
    <x v="12"/>
    <n v="21"/>
  </r>
  <r>
    <x v="11"/>
    <x v="16"/>
    <x v="384"/>
    <x v="12"/>
    <n v="78"/>
  </r>
  <r>
    <x v="11"/>
    <x v="16"/>
    <x v="385"/>
    <x v="12"/>
    <n v="57"/>
  </r>
  <r>
    <x v="11"/>
    <x v="16"/>
    <x v="347"/>
    <x v="13"/>
    <n v="5"/>
  </r>
  <r>
    <x v="11"/>
    <x v="16"/>
    <x v="348"/>
    <x v="13"/>
    <n v="1"/>
  </r>
  <r>
    <x v="11"/>
    <x v="16"/>
    <x v="349"/>
    <x v="13"/>
    <n v="1"/>
  </r>
  <r>
    <x v="11"/>
    <x v="16"/>
    <x v="350"/>
    <x v="13"/>
    <n v="1"/>
  </r>
  <r>
    <x v="11"/>
    <x v="16"/>
    <x v="351"/>
    <x v="13"/>
    <n v="1"/>
  </r>
  <r>
    <x v="11"/>
    <x v="16"/>
    <x v="355"/>
    <x v="13"/>
    <n v="1"/>
  </r>
  <r>
    <x v="11"/>
    <x v="16"/>
    <x v="356"/>
    <x v="13"/>
    <n v="1"/>
  </r>
  <r>
    <x v="11"/>
    <x v="16"/>
    <x v="357"/>
    <x v="13"/>
    <n v="3"/>
  </r>
  <r>
    <x v="11"/>
    <x v="16"/>
    <x v="360"/>
    <x v="13"/>
    <n v="2"/>
  </r>
  <r>
    <x v="11"/>
    <x v="16"/>
    <x v="361"/>
    <x v="13"/>
    <n v="1"/>
  </r>
  <r>
    <x v="11"/>
    <x v="16"/>
    <x v="364"/>
    <x v="13"/>
    <n v="1"/>
  </r>
  <r>
    <x v="11"/>
    <x v="16"/>
    <x v="365"/>
    <x v="13"/>
    <n v="1"/>
  </r>
  <r>
    <x v="11"/>
    <x v="16"/>
    <x v="367"/>
    <x v="13"/>
    <n v="1"/>
  </r>
  <r>
    <x v="11"/>
    <x v="16"/>
    <x v="368"/>
    <x v="13"/>
    <n v="1"/>
  </r>
  <r>
    <x v="11"/>
    <x v="16"/>
    <x v="370"/>
    <x v="13"/>
    <n v="3"/>
  </r>
  <r>
    <x v="11"/>
    <x v="16"/>
    <x v="371"/>
    <x v="13"/>
    <n v="1"/>
  </r>
  <r>
    <x v="11"/>
    <x v="16"/>
    <x v="372"/>
    <x v="13"/>
    <n v="1"/>
  </r>
  <r>
    <x v="11"/>
    <x v="16"/>
    <x v="379"/>
    <x v="13"/>
    <n v="2"/>
  </r>
  <r>
    <x v="11"/>
    <x v="16"/>
    <x v="380"/>
    <x v="13"/>
    <n v="1"/>
  </r>
  <r>
    <x v="11"/>
    <x v="16"/>
    <x v="381"/>
    <x v="13"/>
    <n v="1"/>
  </r>
  <r>
    <x v="11"/>
    <x v="16"/>
    <x v="382"/>
    <x v="13"/>
    <n v="1"/>
  </r>
  <r>
    <x v="11"/>
    <x v="16"/>
    <x v="384"/>
    <x v="13"/>
    <n v="2"/>
  </r>
  <r>
    <x v="11"/>
    <x v="16"/>
    <x v="347"/>
    <x v="14"/>
    <n v="3"/>
  </r>
  <r>
    <x v="11"/>
    <x v="16"/>
    <x v="350"/>
    <x v="14"/>
    <n v="16"/>
  </r>
  <r>
    <x v="11"/>
    <x v="16"/>
    <x v="351"/>
    <x v="14"/>
    <n v="3"/>
  </r>
  <r>
    <x v="11"/>
    <x v="16"/>
    <x v="352"/>
    <x v="14"/>
    <n v="2"/>
  </r>
  <r>
    <x v="11"/>
    <x v="16"/>
    <x v="355"/>
    <x v="14"/>
    <n v="3"/>
  </r>
  <r>
    <x v="11"/>
    <x v="16"/>
    <x v="357"/>
    <x v="14"/>
    <n v="6"/>
  </r>
  <r>
    <x v="11"/>
    <x v="16"/>
    <x v="363"/>
    <x v="14"/>
    <n v="2"/>
  </r>
  <r>
    <x v="11"/>
    <x v="16"/>
    <x v="368"/>
    <x v="14"/>
    <n v="1"/>
  </r>
  <r>
    <x v="11"/>
    <x v="16"/>
    <x v="369"/>
    <x v="14"/>
    <n v="1"/>
  </r>
  <r>
    <x v="11"/>
    <x v="16"/>
    <x v="370"/>
    <x v="14"/>
    <n v="1"/>
  </r>
  <r>
    <x v="11"/>
    <x v="16"/>
    <x v="372"/>
    <x v="14"/>
    <n v="2"/>
  </r>
  <r>
    <x v="11"/>
    <x v="16"/>
    <x v="347"/>
    <x v="15"/>
    <n v="24"/>
  </r>
  <r>
    <x v="11"/>
    <x v="16"/>
    <x v="348"/>
    <x v="15"/>
    <n v="9"/>
  </r>
  <r>
    <x v="11"/>
    <x v="16"/>
    <x v="349"/>
    <x v="15"/>
    <n v="4"/>
  </r>
  <r>
    <x v="11"/>
    <x v="16"/>
    <x v="350"/>
    <x v="15"/>
    <n v="11"/>
  </r>
  <r>
    <x v="11"/>
    <x v="16"/>
    <x v="351"/>
    <x v="15"/>
    <n v="13"/>
  </r>
  <r>
    <x v="11"/>
    <x v="16"/>
    <x v="352"/>
    <x v="15"/>
    <n v="11"/>
  </r>
  <r>
    <x v="11"/>
    <x v="16"/>
    <x v="353"/>
    <x v="15"/>
    <n v="4"/>
  </r>
  <r>
    <x v="11"/>
    <x v="16"/>
    <x v="354"/>
    <x v="15"/>
    <n v="2"/>
  </r>
  <r>
    <x v="11"/>
    <x v="16"/>
    <x v="355"/>
    <x v="15"/>
    <n v="11"/>
  </r>
  <r>
    <x v="11"/>
    <x v="16"/>
    <x v="356"/>
    <x v="15"/>
    <n v="4"/>
  </r>
  <r>
    <x v="11"/>
    <x v="16"/>
    <x v="357"/>
    <x v="15"/>
    <n v="12"/>
  </r>
  <r>
    <x v="11"/>
    <x v="16"/>
    <x v="358"/>
    <x v="15"/>
    <n v="11"/>
  </r>
  <r>
    <x v="11"/>
    <x v="16"/>
    <x v="359"/>
    <x v="15"/>
    <n v="8"/>
  </r>
  <r>
    <x v="11"/>
    <x v="16"/>
    <x v="360"/>
    <x v="15"/>
    <n v="8"/>
  </r>
  <r>
    <x v="11"/>
    <x v="16"/>
    <x v="361"/>
    <x v="15"/>
    <n v="8"/>
  </r>
  <r>
    <x v="11"/>
    <x v="16"/>
    <x v="362"/>
    <x v="15"/>
    <n v="8"/>
  </r>
  <r>
    <x v="11"/>
    <x v="16"/>
    <x v="363"/>
    <x v="15"/>
    <n v="12"/>
  </r>
  <r>
    <x v="11"/>
    <x v="16"/>
    <x v="364"/>
    <x v="15"/>
    <n v="5"/>
  </r>
  <r>
    <x v="11"/>
    <x v="16"/>
    <x v="386"/>
    <x v="15"/>
    <n v="1"/>
  </r>
  <r>
    <x v="11"/>
    <x v="16"/>
    <x v="365"/>
    <x v="15"/>
    <n v="10"/>
  </r>
  <r>
    <x v="11"/>
    <x v="16"/>
    <x v="366"/>
    <x v="15"/>
    <n v="3"/>
  </r>
  <r>
    <x v="11"/>
    <x v="16"/>
    <x v="367"/>
    <x v="15"/>
    <n v="4"/>
  </r>
  <r>
    <x v="11"/>
    <x v="16"/>
    <x v="368"/>
    <x v="15"/>
    <n v="15"/>
  </r>
  <r>
    <x v="11"/>
    <x v="16"/>
    <x v="369"/>
    <x v="15"/>
    <n v="10"/>
  </r>
  <r>
    <x v="11"/>
    <x v="16"/>
    <x v="370"/>
    <x v="15"/>
    <n v="10"/>
  </r>
  <r>
    <x v="11"/>
    <x v="16"/>
    <x v="371"/>
    <x v="15"/>
    <n v="3"/>
  </r>
  <r>
    <x v="11"/>
    <x v="16"/>
    <x v="372"/>
    <x v="15"/>
    <n v="19"/>
  </r>
  <r>
    <x v="11"/>
    <x v="16"/>
    <x v="373"/>
    <x v="15"/>
    <n v="2"/>
  </r>
  <r>
    <x v="11"/>
    <x v="16"/>
    <x v="387"/>
    <x v="15"/>
    <n v="1"/>
  </r>
  <r>
    <x v="11"/>
    <x v="16"/>
    <x v="374"/>
    <x v="15"/>
    <n v="5"/>
  </r>
  <r>
    <x v="11"/>
    <x v="16"/>
    <x v="376"/>
    <x v="15"/>
    <n v="5"/>
  </r>
  <r>
    <x v="11"/>
    <x v="16"/>
    <x v="377"/>
    <x v="15"/>
    <n v="10"/>
  </r>
  <r>
    <x v="11"/>
    <x v="16"/>
    <x v="378"/>
    <x v="15"/>
    <n v="5"/>
  </r>
  <r>
    <x v="11"/>
    <x v="16"/>
    <x v="379"/>
    <x v="15"/>
    <n v="17"/>
  </r>
  <r>
    <x v="11"/>
    <x v="16"/>
    <x v="380"/>
    <x v="15"/>
    <n v="4"/>
  </r>
  <r>
    <x v="11"/>
    <x v="16"/>
    <x v="381"/>
    <x v="15"/>
    <n v="12"/>
  </r>
  <r>
    <x v="11"/>
    <x v="16"/>
    <x v="382"/>
    <x v="15"/>
    <n v="4"/>
  </r>
  <r>
    <x v="11"/>
    <x v="16"/>
    <x v="383"/>
    <x v="15"/>
    <n v="2"/>
  </r>
  <r>
    <x v="11"/>
    <x v="16"/>
    <x v="384"/>
    <x v="15"/>
    <n v="22"/>
  </r>
  <r>
    <x v="11"/>
    <x v="16"/>
    <x v="385"/>
    <x v="15"/>
    <n v="6"/>
  </r>
  <r>
    <x v="11"/>
    <x v="16"/>
    <x v="347"/>
    <x v="16"/>
    <n v="6"/>
  </r>
  <r>
    <x v="11"/>
    <x v="16"/>
    <x v="348"/>
    <x v="16"/>
    <n v="2"/>
  </r>
  <r>
    <x v="11"/>
    <x v="16"/>
    <x v="349"/>
    <x v="16"/>
    <n v="2"/>
  </r>
  <r>
    <x v="11"/>
    <x v="16"/>
    <x v="350"/>
    <x v="16"/>
    <n v="4"/>
  </r>
  <r>
    <x v="11"/>
    <x v="16"/>
    <x v="351"/>
    <x v="16"/>
    <n v="8"/>
  </r>
  <r>
    <x v="11"/>
    <x v="16"/>
    <x v="352"/>
    <x v="16"/>
    <n v="2"/>
  </r>
  <r>
    <x v="11"/>
    <x v="16"/>
    <x v="353"/>
    <x v="16"/>
    <n v="4"/>
  </r>
  <r>
    <x v="11"/>
    <x v="16"/>
    <x v="355"/>
    <x v="16"/>
    <n v="9"/>
  </r>
  <r>
    <x v="11"/>
    <x v="16"/>
    <x v="356"/>
    <x v="16"/>
    <n v="4"/>
  </r>
  <r>
    <x v="11"/>
    <x v="16"/>
    <x v="357"/>
    <x v="16"/>
    <n v="1"/>
  </r>
  <r>
    <x v="11"/>
    <x v="16"/>
    <x v="358"/>
    <x v="16"/>
    <n v="3"/>
  </r>
  <r>
    <x v="11"/>
    <x v="16"/>
    <x v="359"/>
    <x v="16"/>
    <n v="6"/>
  </r>
  <r>
    <x v="11"/>
    <x v="16"/>
    <x v="360"/>
    <x v="16"/>
    <n v="2"/>
  </r>
  <r>
    <x v="11"/>
    <x v="16"/>
    <x v="361"/>
    <x v="16"/>
    <n v="5"/>
  </r>
  <r>
    <x v="11"/>
    <x v="16"/>
    <x v="362"/>
    <x v="16"/>
    <n v="5"/>
  </r>
  <r>
    <x v="11"/>
    <x v="16"/>
    <x v="363"/>
    <x v="16"/>
    <n v="5"/>
  </r>
  <r>
    <x v="11"/>
    <x v="16"/>
    <x v="364"/>
    <x v="16"/>
    <n v="2"/>
  </r>
  <r>
    <x v="11"/>
    <x v="16"/>
    <x v="365"/>
    <x v="16"/>
    <n v="3"/>
  </r>
  <r>
    <x v="11"/>
    <x v="16"/>
    <x v="366"/>
    <x v="16"/>
    <n v="2"/>
  </r>
  <r>
    <x v="11"/>
    <x v="16"/>
    <x v="367"/>
    <x v="16"/>
    <n v="3"/>
  </r>
  <r>
    <x v="11"/>
    <x v="16"/>
    <x v="368"/>
    <x v="16"/>
    <n v="1"/>
  </r>
  <r>
    <x v="11"/>
    <x v="16"/>
    <x v="370"/>
    <x v="16"/>
    <n v="2"/>
  </r>
  <r>
    <x v="11"/>
    <x v="16"/>
    <x v="372"/>
    <x v="16"/>
    <n v="7"/>
  </r>
  <r>
    <x v="11"/>
    <x v="16"/>
    <x v="373"/>
    <x v="16"/>
    <n v="3"/>
  </r>
  <r>
    <x v="11"/>
    <x v="16"/>
    <x v="374"/>
    <x v="16"/>
    <n v="2"/>
  </r>
  <r>
    <x v="11"/>
    <x v="16"/>
    <x v="375"/>
    <x v="16"/>
    <n v="1"/>
  </r>
  <r>
    <x v="11"/>
    <x v="16"/>
    <x v="376"/>
    <x v="16"/>
    <n v="1"/>
  </r>
  <r>
    <x v="11"/>
    <x v="16"/>
    <x v="377"/>
    <x v="16"/>
    <n v="3"/>
  </r>
  <r>
    <x v="11"/>
    <x v="16"/>
    <x v="378"/>
    <x v="16"/>
    <n v="1"/>
  </r>
  <r>
    <x v="11"/>
    <x v="16"/>
    <x v="379"/>
    <x v="16"/>
    <n v="9"/>
  </r>
  <r>
    <x v="11"/>
    <x v="16"/>
    <x v="380"/>
    <x v="16"/>
    <n v="2"/>
  </r>
  <r>
    <x v="11"/>
    <x v="16"/>
    <x v="381"/>
    <x v="16"/>
    <n v="5"/>
  </r>
  <r>
    <x v="11"/>
    <x v="16"/>
    <x v="384"/>
    <x v="16"/>
    <n v="3"/>
  </r>
  <r>
    <x v="11"/>
    <x v="16"/>
    <x v="385"/>
    <x v="16"/>
    <n v="6"/>
  </r>
  <r>
    <x v="11"/>
    <x v="16"/>
    <x v="347"/>
    <x v="33"/>
    <n v="8"/>
  </r>
  <r>
    <x v="11"/>
    <x v="16"/>
    <x v="349"/>
    <x v="33"/>
    <n v="4"/>
  </r>
  <r>
    <x v="11"/>
    <x v="16"/>
    <x v="350"/>
    <x v="33"/>
    <n v="3"/>
  </r>
  <r>
    <x v="11"/>
    <x v="16"/>
    <x v="351"/>
    <x v="33"/>
    <n v="12"/>
  </r>
  <r>
    <x v="11"/>
    <x v="16"/>
    <x v="352"/>
    <x v="33"/>
    <n v="1"/>
  </r>
  <r>
    <x v="11"/>
    <x v="16"/>
    <x v="353"/>
    <x v="33"/>
    <n v="5"/>
  </r>
  <r>
    <x v="11"/>
    <x v="16"/>
    <x v="355"/>
    <x v="33"/>
    <n v="8"/>
  </r>
  <r>
    <x v="11"/>
    <x v="16"/>
    <x v="356"/>
    <x v="33"/>
    <n v="5"/>
  </r>
  <r>
    <x v="11"/>
    <x v="16"/>
    <x v="357"/>
    <x v="33"/>
    <n v="6"/>
  </r>
  <r>
    <x v="11"/>
    <x v="16"/>
    <x v="358"/>
    <x v="33"/>
    <n v="1"/>
  </r>
  <r>
    <x v="11"/>
    <x v="16"/>
    <x v="359"/>
    <x v="33"/>
    <n v="3"/>
  </r>
  <r>
    <x v="11"/>
    <x v="16"/>
    <x v="360"/>
    <x v="33"/>
    <n v="4"/>
  </r>
  <r>
    <x v="11"/>
    <x v="16"/>
    <x v="361"/>
    <x v="33"/>
    <n v="10"/>
  </r>
  <r>
    <x v="11"/>
    <x v="16"/>
    <x v="362"/>
    <x v="33"/>
    <n v="7"/>
  </r>
  <r>
    <x v="11"/>
    <x v="16"/>
    <x v="363"/>
    <x v="33"/>
    <n v="5"/>
  </r>
  <r>
    <x v="11"/>
    <x v="16"/>
    <x v="364"/>
    <x v="33"/>
    <n v="1"/>
  </r>
  <r>
    <x v="11"/>
    <x v="16"/>
    <x v="367"/>
    <x v="33"/>
    <n v="5"/>
  </r>
  <r>
    <x v="11"/>
    <x v="16"/>
    <x v="369"/>
    <x v="33"/>
    <n v="2"/>
  </r>
  <r>
    <x v="11"/>
    <x v="16"/>
    <x v="370"/>
    <x v="33"/>
    <n v="3"/>
  </r>
  <r>
    <x v="11"/>
    <x v="16"/>
    <x v="372"/>
    <x v="33"/>
    <n v="5"/>
  </r>
  <r>
    <x v="11"/>
    <x v="16"/>
    <x v="373"/>
    <x v="33"/>
    <n v="2"/>
  </r>
  <r>
    <x v="11"/>
    <x v="16"/>
    <x v="375"/>
    <x v="33"/>
    <n v="2"/>
  </r>
  <r>
    <x v="11"/>
    <x v="16"/>
    <x v="376"/>
    <x v="33"/>
    <n v="3"/>
  </r>
  <r>
    <x v="11"/>
    <x v="16"/>
    <x v="379"/>
    <x v="33"/>
    <n v="11"/>
  </r>
  <r>
    <x v="11"/>
    <x v="16"/>
    <x v="380"/>
    <x v="33"/>
    <n v="2"/>
  </r>
  <r>
    <x v="11"/>
    <x v="16"/>
    <x v="381"/>
    <x v="33"/>
    <n v="2"/>
  </r>
  <r>
    <x v="11"/>
    <x v="16"/>
    <x v="382"/>
    <x v="33"/>
    <n v="1"/>
  </r>
  <r>
    <x v="11"/>
    <x v="16"/>
    <x v="383"/>
    <x v="33"/>
    <n v="4"/>
  </r>
  <r>
    <x v="11"/>
    <x v="16"/>
    <x v="384"/>
    <x v="33"/>
    <n v="5"/>
  </r>
  <r>
    <x v="11"/>
    <x v="16"/>
    <x v="385"/>
    <x v="33"/>
    <n v="3"/>
  </r>
  <r>
    <x v="11"/>
    <x v="16"/>
    <x v="347"/>
    <x v="34"/>
    <n v="4"/>
  </r>
  <r>
    <x v="11"/>
    <x v="16"/>
    <x v="349"/>
    <x v="34"/>
    <n v="2"/>
  </r>
  <r>
    <x v="11"/>
    <x v="16"/>
    <x v="350"/>
    <x v="34"/>
    <n v="2"/>
  </r>
  <r>
    <x v="11"/>
    <x v="16"/>
    <x v="351"/>
    <x v="34"/>
    <n v="3"/>
  </r>
  <r>
    <x v="11"/>
    <x v="16"/>
    <x v="352"/>
    <x v="34"/>
    <n v="2"/>
  </r>
  <r>
    <x v="11"/>
    <x v="16"/>
    <x v="356"/>
    <x v="34"/>
    <n v="4"/>
  </r>
  <r>
    <x v="11"/>
    <x v="16"/>
    <x v="357"/>
    <x v="34"/>
    <n v="4"/>
  </r>
  <r>
    <x v="11"/>
    <x v="16"/>
    <x v="358"/>
    <x v="34"/>
    <n v="1"/>
  </r>
  <r>
    <x v="11"/>
    <x v="16"/>
    <x v="360"/>
    <x v="34"/>
    <n v="2"/>
  </r>
  <r>
    <x v="11"/>
    <x v="16"/>
    <x v="361"/>
    <x v="34"/>
    <n v="7"/>
  </r>
  <r>
    <x v="11"/>
    <x v="16"/>
    <x v="362"/>
    <x v="34"/>
    <n v="6"/>
  </r>
  <r>
    <x v="11"/>
    <x v="16"/>
    <x v="363"/>
    <x v="34"/>
    <n v="2"/>
  </r>
  <r>
    <x v="11"/>
    <x v="16"/>
    <x v="364"/>
    <x v="34"/>
    <n v="3"/>
  </r>
  <r>
    <x v="11"/>
    <x v="16"/>
    <x v="369"/>
    <x v="34"/>
    <n v="1"/>
  </r>
  <r>
    <x v="11"/>
    <x v="16"/>
    <x v="372"/>
    <x v="34"/>
    <n v="4"/>
  </r>
  <r>
    <x v="11"/>
    <x v="16"/>
    <x v="375"/>
    <x v="34"/>
    <n v="2"/>
  </r>
  <r>
    <x v="11"/>
    <x v="16"/>
    <x v="376"/>
    <x v="34"/>
    <n v="1"/>
  </r>
  <r>
    <x v="11"/>
    <x v="16"/>
    <x v="379"/>
    <x v="34"/>
    <n v="3"/>
  </r>
  <r>
    <x v="11"/>
    <x v="16"/>
    <x v="380"/>
    <x v="34"/>
    <n v="1"/>
  </r>
  <r>
    <x v="11"/>
    <x v="16"/>
    <x v="381"/>
    <x v="34"/>
    <n v="1"/>
  </r>
  <r>
    <x v="11"/>
    <x v="16"/>
    <x v="383"/>
    <x v="34"/>
    <n v="3"/>
  </r>
  <r>
    <x v="11"/>
    <x v="16"/>
    <x v="384"/>
    <x v="34"/>
    <n v="1"/>
  </r>
  <r>
    <x v="11"/>
    <x v="16"/>
    <x v="385"/>
    <x v="34"/>
    <n v="1"/>
  </r>
  <r>
    <x v="11"/>
    <x v="16"/>
    <x v="347"/>
    <x v="35"/>
    <n v="1"/>
  </r>
  <r>
    <x v="11"/>
    <x v="16"/>
    <x v="351"/>
    <x v="35"/>
    <n v="2"/>
  </r>
  <r>
    <x v="11"/>
    <x v="16"/>
    <x v="355"/>
    <x v="35"/>
    <n v="2"/>
  </r>
  <r>
    <x v="11"/>
    <x v="16"/>
    <x v="356"/>
    <x v="35"/>
    <n v="2"/>
  </r>
  <r>
    <x v="11"/>
    <x v="16"/>
    <x v="359"/>
    <x v="35"/>
    <n v="1"/>
  </r>
  <r>
    <x v="11"/>
    <x v="16"/>
    <x v="360"/>
    <x v="35"/>
    <n v="1"/>
  </r>
  <r>
    <x v="11"/>
    <x v="16"/>
    <x v="361"/>
    <x v="35"/>
    <n v="1"/>
  </r>
  <r>
    <x v="11"/>
    <x v="16"/>
    <x v="362"/>
    <x v="35"/>
    <n v="2"/>
  </r>
  <r>
    <x v="11"/>
    <x v="16"/>
    <x v="363"/>
    <x v="35"/>
    <n v="2"/>
  </r>
  <r>
    <x v="11"/>
    <x v="16"/>
    <x v="364"/>
    <x v="35"/>
    <n v="1"/>
  </r>
  <r>
    <x v="11"/>
    <x v="16"/>
    <x v="370"/>
    <x v="35"/>
    <n v="1"/>
  </r>
  <r>
    <x v="11"/>
    <x v="16"/>
    <x v="373"/>
    <x v="35"/>
    <n v="1"/>
  </r>
  <r>
    <x v="11"/>
    <x v="16"/>
    <x v="376"/>
    <x v="35"/>
    <n v="2"/>
  </r>
  <r>
    <x v="11"/>
    <x v="16"/>
    <x v="379"/>
    <x v="35"/>
    <n v="1"/>
  </r>
  <r>
    <x v="11"/>
    <x v="16"/>
    <x v="381"/>
    <x v="35"/>
    <n v="1"/>
  </r>
  <r>
    <x v="11"/>
    <x v="16"/>
    <x v="382"/>
    <x v="35"/>
    <n v="1"/>
  </r>
  <r>
    <x v="11"/>
    <x v="16"/>
    <x v="347"/>
    <x v="36"/>
    <n v="1"/>
  </r>
  <r>
    <x v="11"/>
    <x v="16"/>
    <x v="350"/>
    <x v="36"/>
    <n v="1"/>
  </r>
  <r>
    <x v="11"/>
    <x v="16"/>
    <x v="359"/>
    <x v="36"/>
    <n v="1"/>
  </r>
  <r>
    <x v="11"/>
    <x v="16"/>
    <x v="360"/>
    <x v="36"/>
    <n v="2"/>
  </r>
  <r>
    <x v="11"/>
    <x v="16"/>
    <x v="361"/>
    <x v="36"/>
    <n v="3"/>
  </r>
  <r>
    <x v="11"/>
    <x v="16"/>
    <x v="372"/>
    <x v="36"/>
    <n v="1"/>
  </r>
  <r>
    <x v="11"/>
    <x v="16"/>
    <x v="375"/>
    <x v="36"/>
    <n v="1"/>
  </r>
  <r>
    <x v="11"/>
    <x v="16"/>
    <x v="347"/>
    <x v="32"/>
    <n v="449"/>
  </r>
  <r>
    <x v="11"/>
    <x v="16"/>
    <x v="359"/>
    <x v="32"/>
    <n v="72"/>
  </r>
  <r>
    <x v="11"/>
    <x v="16"/>
    <x v="368"/>
    <x v="32"/>
    <n v="754"/>
  </r>
  <r>
    <x v="11"/>
    <x v="16"/>
    <x v="374"/>
    <x v="32"/>
    <n v="445"/>
  </r>
  <r>
    <x v="11"/>
    <x v="16"/>
    <x v="379"/>
    <x v="32"/>
    <n v="1157"/>
  </r>
  <r>
    <x v="11"/>
    <x v="16"/>
    <x v="382"/>
    <x v="32"/>
    <n v="160"/>
  </r>
  <r>
    <x v="11"/>
    <x v="16"/>
    <x v="385"/>
    <x v="32"/>
    <n v="209"/>
  </r>
  <r>
    <x v="11"/>
    <x v="16"/>
    <x v="347"/>
    <x v="17"/>
    <n v="590"/>
  </r>
  <r>
    <x v="11"/>
    <x v="16"/>
    <x v="348"/>
    <x v="17"/>
    <n v="59"/>
  </r>
  <r>
    <x v="11"/>
    <x v="16"/>
    <x v="349"/>
    <x v="17"/>
    <n v="403"/>
  </r>
  <r>
    <x v="11"/>
    <x v="16"/>
    <x v="350"/>
    <x v="17"/>
    <n v="1659"/>
  </r>
  <r>
    <x v="11"/>
    <x v="16"/>
    <x v="351"/>
    <x v="17"/>
    <n v="896"/>
  </r>
  <r>
    <x v="11"/>
    <x v="16"/>
    <x v="352"/>
    <x v="17"/>
    <n v="857"/>
  </r>
  <r>
    <x v="11"/>
    <x v="16"/>
    <x v="353"/>
    <x v="17"/>
    <n v="344"/>
  </r>
  <r>
    <x v="11"/>
    <x v="16"/>
    <x v="354"/>
    <x v="17"/>
    <n v="187"/>
  </r>
  <r>
    <x v="11"/>
    <x v="16"/>
    <x v="355"/>
    <x v="17"/>
    <n v="785"/>
  </r>
  <r>
    <x v="11"/>
    <x v="16"/>
    <x v="356"/>
    <x v="17"/>
    <n v="778"/>
  </r>
  <r>
    <x v="11"/>
    <x v="16"/>
    <x v="357"/>
    <x v="17"/>
    <n v="807"/>
  </r>
  <r>
    <x v="11"/>
    <x v="16"/>
    <x v="358"/>
    <x v="17"/>
    <n v="274"/>
  </r>
  <r>
    <x v="11"/>
    <x v="16"/>
    <x v="359"/>
    <x v="17"/>
    <n v="541"/>
  </r>
  <r>
    <x v="11"/>
    <x v="16"/>
    <x v="360"/>
    <x v="17"/>
    <n v="609"/>
  </r>
  <r>
    <x v="11"/>
    <x v="16"/>
    <x v="361"/>
    <x v="17"/>
    <n v="326"/>
  </r>
  <r>
    <x v="11"/>
    <x v="16"/>
    <x v="362"/>
    <x v="17"/>
    <n v="648"/>
  </r>
  <r>
    <x v="11"/>
    <x v="16"/>
    <x v="363"/>
    <x v="17"/>
    <n v="546"/>
  </r>
  <r>
    <x v="11"/>
    <x v="16"/>
    <x v="364"/>
    <x v="17"/>
    <n v="193"/>
  </r>
  <r>
    <x v="11"/>
    <x v="16"/>
    <x v="365"/>
    <x v="17"/>
    <n v="271"/>
  </r>
  <r>
    <x v="11"/>
    <x v="16"/>
    <x v="366"/>
    <x v="17"/>
    <n v="418"/>
  </r>
  <r>
    <x v="11"/>
    <x v="16"/>
    <x v="367"/>
    <x v="17"/>
    <n v="77"/>
  </r>
  <r>
    <x v="11"/>
    <x v="16"/>
    <x v="368"/>
    <x v="17"/>
    <n v="233"/>
  </r>
  <r>
    <x v="11"/>
    <x v="16"/>
    <x v="369"/>
    <x v="17"/>
    <n v="86"/>
  </r>
  <r>
    <x v="11"/>
    <x v="16"/>
    <x v="370"/>
    <x v="17"/>
    <n v="351"/>
  </r>
  <r>
    <x v="11"/>
    <x v="16"/>
    <x v="371"/>
    <x v="17"/>
    <n v="18"/>
  </r>
  <r>
    <x v="11"/>
    <x v="16"/>
    <x v="372"/>
    <x v="17"/>
    <n v="947"/>
  </r>
  <r>
    <x v="11"/>
    <x v="16"/>
    <x v="373"/>
    <x v="17"/>
    <n v="153"/>
  </r>
  <r>
    <x v="11"/>
    <x v="16"/>
    <x v="374"/>
    <x v="17"/>
    <n v="129"/>
  </r>
  <r>
    <x v="11"/>
    <x v="16"/>
    <x v="375"/>
    <x v="17"/>
    <n v="103"/>
  </r>
  <r>
    <x v="11"/>
    <x v="16"/>
    <x v="376"/>
    <x v="17"/>
    <n v="117"/>
  </r>
  <r>
    <x v="11"/>
    <x v="16"/>
    <x v="377"/>
    <x v="17"/>
    <n v="275"/>
  </r>
  <r>
    <x v="11"/>
    <x v="16"/>
    <x v="378"/>
    <x v="17"/>
    <n v="38"/>
  </r>
  <r>
    <x v="11"/>
    <x v="16"/>
    <x v="379"/>
    <x v="17"/>
    <n v="887"/>
  </r>
  <r>
    <x v="11"/>
    <x v="16"/>
    <x v="380"/>
    <x v="17"/>
    <n v="139"/>
  </r>
  <r>
    <x v="11"/>
    <x v="16"/>
    <x v="381"/>
    <x v="17"/>
    <n v="324"/>
  </r>
  <r>
    <x v="11"/>
    <x v="16"/>
    <x v="382"/>
    <x v="17"/>
    <n v="231"/>
  </r>
  <r>
    <x v="11"/>
    <x v="16"/>
    <x v="383"/>
    <x v="17"/>
    <n v="71"/>
  </r>
  <r>
    <x v="11"/>
    <x v="16"/>
    <x v="384"/>
    <x v="17"/>
    <n v="514"/>
  </r>
  <r>
    <x v="11"/>
    <x v="16"/>
    <x v="385"/>
    <x v="17"/>
    <n v="353"/>
  </r>
  <r>
    <x v="11"/>
    <x v="16"/>
    <x v="347"/>
    <x v="18"/>
    <n v="487"/>
  </r>
  <r>
    <x v="11"/>
    <x v="16"/>
    <x v="348"/>
    <x v="18"/>
    <n v="3"/>
  </r>
  <r>
    <x v="11"/>
    <x v="16"/>
    <x v="349"/>
    <x v="18"/>
    <n v="2044"/>
  </r>
  <r>
    <x v="11"/>
    <x v="16"/>
    <x v="350"/>
    <x v="18"/>
    <n v="5269"/>
  </r>
  <r>
    <x v="11"/>
    <x v="16"/>
    <x v="351"/>
    <x v="18"/>
    <n v="4597"/>
  </r>
  <r>
    <x v="11"/>
    <x v="16"/>
    <x v="352"/>
    <x v="18"/>
    <n v="12222"/>
  </r>
  <r>
    <x v="11"/>
    <x v="16"/>
    <x v="353"/>
    <x v="18"/>
    <n v="4171"/>
  </r>
  <r>
    <x v="11"/>
    <x v="16"/>
    <x v="355"/>
    <x v="18"/>
    <n v="2607"/>
  </r>
  <r>
    <x v="11"/>
    <x v="16"/>
    <x v="356"/>
    <x v="18"/>
    <n v="5250"/>
  </r>
  <r>
    <x v="11"/>
    <x v="16"/>
    <x v="357"/>
    <x v="18"/>
    <n v="5499"/>
  </r>
  <r>
    <x v="11"/>
    <x v="16"/>
    <x v="358"/>
    <x v="18"/>
    <n v="3411"/>
  </r>
  <r>
    <x v="11"/>
    <x v="16"/>
    <x v="359"/>
    <x v="18"/>
    <n v="183"/>
  </r>
  <r>
    <x v="11"/>
    <x v="16"/>
    <x v="360"/>
    <x v="18"/>
    <n v="214"/>
  </r>
  <r>
    <x v="11"/>
    <x v="16"/>
    <x v="361"/>
    <x v="18"/>
    <n v="6069"/>
  </r>
  <r>
    <x v="11"/>
    <x v="16"/>
    <x v="362"/>
    <x v="18"/>
    <n v="3529"/>
  </r>
  <r>
    <x v="11"/>
    <x v="16"/>
    <x v="363"/>
    <x v="18"/>
    <n v="4199"/>
  </r>
  <r>
    <x v="11"/>
    <x v="16"/>
    <x v="364"/>
    <x v="18"/>
    <n v="64"/>
  </r>
  <r>
    <x v="11"/>
    <x v="16"/>
    <x v="365"/>
    <x v="18"/>
    <n v="1"/>
  </r>
  <r>
    <x v="11"/>
    <x v="16"/>
    <x v="366"/>
    <x v="18"/>
    <n v="3811"/>
  </r>
  <r>
    <x v="11"/>
    <x v="16"/>
    <x v="367"/>
    <x v="18"/>
    <n v="598"/>
  </r>
  <r>
    <x v="11"/>
    <x v="16"/>
    <x v="368"/>
    <x v="18"/>
    <n v="761"/>
  </r>
  <r>
    <x v="11"/>
    <x v="16"/>
    <x v="369"/>
    <x v="18"/>
    <n v="1251"/>
  </r>
  <r>
    <x v="11"/>
    <x v="16"/>
    <x v="370"/>
    <x v="18"/>
    <n v="1150"/>
  </r>
  <r>
    <x v="11"/>
    <x v="16"/>
    <x v="372"/>
    <x v="18"/>
    <n v="2943"/>
  </r>
  <r>
    <x v="11"/>
    <x v="16"/>
    <x v="374"/>
    <x v="18"/>
    <n v="155"/>
  </r>
  <r>
    <x v="11"/>
    <x v="16"/>
    <x v="379"/>
    <x v="18"/>
    <n v="3544"/>
  </r>
  <r>
    <x v="11"/>
    <x v="16"/>
    <x v="380"/>
    <x v="18"/>
    <n v="9"/>
  </r>
  <r>
    <x v="11"/>
    <x v="16"/>
    <x v="381"/>
    <x v="18"/>
    <n v="1579"/>
  </r>
  <r>
    <x v="11"/>
    <x v="16"/>
    <x v="384"/>
    <x v="18"/>
    <n v="1001"/>
  </r>
  <r>
    <x v="11"/>
    <x v="16"/>
    <x v="385"/>
    <x v="18"/>
    <n v="3113"/>
  </r>
  <r>
    <x v="11"/>
    <x v="16"/>
    <x v="351"/>
    <x v="19"/>
    <n v="25"/>
  </r>
  <r>
    <x v="11"/>
    <x v="16"/>
    <x v="360"/>
    <x v="19"/>
    <n v="20"/>
  </r>
  <r>
    <x v="11"/>
    <x v="16"/>
    <x v="372"/>
    <x v="19"/>
    <n v="2"/>
  </r>
  <r>
    <x v="11"/>
    <x v="16"/>
    <x v="377"/>
    <x v="19"/>
    <n v="6"/>
  </r>
  <r>
    <x v="11"/>
    <x v="16"/>
    <x v="379"/>
    <x v="19"/>
    <n v="700"/>
  </r>
  <r>
    <x v="11"/>
    <x v="16"/>
    <x v="350"/>
    <x v="20"/>
    <n v="2"/>
  </r>
  <r>
    <x v="11"/>
    <x v="16"/>
    <x v="351"/>
    <x v="20"/>
    <n v="31"/>
  </r>
  <r>
    <x v="11"/>
    <x v="16"/>
    <x v="365"/>
    <x v="20"/>
    <n v="3"/>
  </r>
  <r>
    <x v="11"/>
    <x v="16"/>
    <x v="367"/>
    <x v="20"/>
    <n v="5"/>
  </r>
  <r>
    <x v="11"/>
    <x v="16"/>
    <x v="372"/>
    <x v="20"/>
    <n v="2"/>
  </r>
  <r>
    <x v="11"/>
    <x v="16"/>
    <x v="381"/>
    <x v="20"/>
    <n v="17"/>
  </r>
  <r>
    <x v="11"/>
    <x v="16"/>
    <x v="347"/>
    <x v="42"/>
    <n v="2533"/>
  </r>
  <r>
    <x v="11"/>
    <x v="16"/>
    <x v="348"/>
    <x v="42"/>
    <n v="297"/>
  </r>
  <r>
    <x v="11"/>
    <x v="16"/>
    <x v="349"/>
    <x v="42"/>
    <n v="1267"/>
  </r>
  <r>
    <x v="11"/>
    <x v="16"/>
    <x v="350"/>
    <x v="42"/>
    <n v="1013"/>
  </r>
  <r>
    <x v="11"/>
    <x v="16"/>
    <x v="351"/>
    <x v="42"/>
    <n v="3738"/>
  </r>
  <r>
    <x v="11"/>
    <x v="16"/>
    <x v="352"/>
    <x v="42"/>
    <n v="746"/>
  </r>
  <r>
    <x v="11"/>
    <x v="16"/>
    <x v="353"/>
    <x v="42"/>
    <n v="1237"/>
  </r>
  <r>
    <x v="11"/>
    <x v="16"/>
    <x v="354"/>
    <x v="42"/>
    <n v="1583"/>
  </r>
  <r>
    <x v="11"/>
    <x v="16"/>
    <x v="355"/>
    <x v="42"/>
    <n v="2230"/>
  </r>
  <r>
    <x v="11"/>
    <x v="16"/>
    <x v="356"/>
    <x v="42"/>
    <n v="1758"/>
  </r>
  <r>
    <x v="11"/>
    <x v="16"/>
    <x v="357"/>
    <x v="42"/>
    <n v="2096"/>
  </r>
  <r>
    <x v="11"/>
    <x v="16"/>
    <x v="358"/>
    <x v="42"/>
    <n v="1702"/>
  </r>
  <r>
    <x v="11"/>
    <x v="16"/>
    <x v="359"/>
    <x v="42"/>
    <n v="6474"/>
  </r>
  <r>
    <x v="11"/>
    <x v="16"/>
    <x v="360"/>
    <x v="42"/>
    <n v="966"/>
  </r>
  <r>
    <x v="11"/>
    <x v="16"/>
    <x v="361"/>
    <x v="42"/>
    <n v="2271"/>
  </r>
  <r>
    <x v="11"/>
    <x v="16"/>
    <x v="362"/>
    <x v="42"/>
    <n v="6034"/>
  </r>
  <r>
    <x v="11"/>
    <x v="16"/>
    <x v="363"/>
    <x v="42"/>
    <n v="4529"/>
  </r>
  <r>
    <x v="11"/>
    <x v="16"/>
    <x v="364"/>
    <x v="42"/>
    <n v="2215"/>
  </r>
  <r>
    <x v="11"/>
    <x v="16"/>
    <x v="386"/>
    <x v="42"/>
    <n v="168"/>
  </r>
  <r>
    <x v="11"/>
    <x v="16"/>
    <x v="365"/>
    <x v="42"/>
    <n v="1897"/>
  </r>
  <r>
    <x v="11"/>
    <x v="16"/>
    <x v="366"/>
    <x v="42"/>
    <n v="2839"/>
  </r>
  <r>
    <x v="11"/>
    <x v="16"/>
    <x v="367"/>
    <x v="42"/>
    <n v="759"/>
  </r>
  <r>
    <x v="11"/>
    <x v="16"/>
    <x v="368"/>
    <x v="42"/>
    <n v="1426"/>
  </r>
  <r>
    <x v="11"/>
    <x v="16"/>
    <x v="369"/>
    <x v="42"/>
    <n v="1778"/>
  </r>
  <r>
    <x v="11"/>
    <x v="16"/>
    <x v="370"/>
    <x v="42"/>
    <n v="2206"/>
  </r>
  <r>
    <x v="11"/>
    <x v="16"/>
    <x v="371"/>
    <x v="42"/>
    <n v="876"/>
  </r>
  <r>
    <x v="11"/>
    <x v="16"/>
    <x v="372"/>
    <x v="42"/>
    <n v="1847"/>
  </r>
  <r>
    <x v="11"/>
    <x v="16"/>
    <x v="373"/>
    <x v="42"/>
    <n v="1118"/>
  </r>
  <r>
    <x v="11"/>
    <x v="16"/>
    <x v="387"/>
    <x v="42"/>
    <n v="528"/>
  </r>
  <r>
    <x v="11"/>
    <x v="16"/>
    <x v="374"/>
    <x v="42"/>
    <n v="276"/>
  </r>
  <r>
    <x v="11"/>
    <x v="16"/>
    <x v="375"/>
    <x v="42"/>
    <n v="773"/>
  </r>
  <r>
    <x v="11"/>
    <x v="16"/>
    <x v="376"/>
    <x v="42"/>
    <n v="654"/>
  </r>
  <r>
    <x v="11"/>
    <x v="16"/>
    <x v="377"/>
    <x v="42"/>
    <n v="663"/>
  </r>
  <r>
    <x v="11"/>
    <x v="16"/>
    <x v="388"/>
    <x v="42"/>
    <n v="411"/>
  </r>
  <r>
    <x v="11"/>
    <x v="16"/>
    <x v="378"/>
    <x v="42"/>
    <n v="2276"/>
  </r>
  <r>
    <x v="11"/>
    <x v="16"/>
    <x v="379"/>
    <x v="42"/>
    <n v="7029"/>
  </r>
  <r>
    <x v="11"/>
    <x v="16"/>
    <x v="380"/>
    <x v="42"/>
    <n v="2580"/>
  </r>
  <r>
    <x v="11"/>
    <x v="16"/>
    <x v="381"/>
    <x v="42"/>
    <n v="6242"/>
  </r>
  <r>
    <x v="11"/>
    <x v="16"/>
    <x v="382"/>
    <x v="42"/>
    <n v="1202"/>
  </r>
  <r>
    <x v="11"/>
    <x v="16"/>
    <x v="383"/>
    <x v="42"/>
    <n v="1339"/>
  </r>
  <r>
    <x v="11"/>
    <x v="16"/>
    <x v="384"/>
    <x v="42"/>
    <n v="4558"/>
  </r>
  <r>
    <x v="11"/>
    <x v="16"/>
    <x v="385"/>
    <x v="42"/>
    <n v="3833"/>
  </r>
  <r>
    <x v="11"/>
    <x v="16"/>
    <x v="347"/>
    <x v="21"/>
    <n v="2160"/>
  </r>
  <r>
    <x v="11"/>
    <x v="16"/>
    <x v="348"/>
    <x v="21"/>
    <n v="263"/>
  </r>
  <r>
    <x v="11"/>
    <x v="16"/>
    <x v="349"/>
    <x v="21"/>
    <n v="1236"/>
  </r>
  <r>
    <x v="11"/>
    <x v="16"/>
    <x v="350"/>
    <x v="21"/>
    <n v="939"/>
  </r>
  <r>
    <x v="11"/>
    <x v="16"/>
    <x v="351"/>
    <x v="21"/>
    <n v="3732"/>
  </r>
  <r>
    <x v="11"/>
    <x v="16"/>
    <x v="352"/>
    <x v="21"/>
    <n v="693"/>
  </r>
  <r>
    <x v="11"/>
    <x v="16"/>
    <x v="353"/>
    <x v="21"/>
    <n v="1369"/>
  </r>
  <r>
    <x v="11"/>
    <x v="16"/>
    <x v="354"/>
    <x v="21"/>
    <n v="1091"/>
  </r>
  <r>
    <x v="11"/>
    <x v="16"/>
    <x v="355"/>
    <x v="21"/>
    <n v="1807"/>
  </r>
  <r>
    <x v="11"/>
    <x v="16"/>
    <x v="356"/>
    <x v="21"/>
    <n v="1743"/>
  </r>
  <r>
    <x v="11"/>
    <x v="16"/>
    <x v="357"/>
    <x v="21"/>
    <n v="2012"/>
  </r>
  <r>
    <x v="11"/>
    <x v="16"/>
    <x v="358"/>
    <x v="21"/>
    <n v="1524"/>
  </r>
  <r>
    <x v="11"/>
    <x v="16"/>
    <x v="359"/>
    <x v="21"/>
    <n v="5089"/>
  </r>
  <r>
    <x v="11"/>
    <x v="16"/>
    <x v="360"/>
    <x v="21"/>
    <n v="983"/>
  </r>
  <r>
    <x v="11"/>
    <x v="16"/>
    <x v="361"/>
    <x v="21"/>
    <n v="1930"/>
  </r>
  <r>
    <x v="11"/>
    <x v="16"/>
    <x v="362"/>
    <x v="21"/>
    <n v="4720"/>
  </r>
  <r>
    <x v="11"/>
    <x v="16"/>
    <x v="363"/>
    <x v="21"/>
    <n v="4095"/>
  </r>
  <r>
    <x v="11"/>
    <x v="16"/>
    <x v="364"/>
    <x v="21"/>
    <n v="1668"/>
  </r>
  <r>
    <x v="11"/>
    <x v="16"/>
    <x v="386"/>
    <x v="21"/>
    <n v="246"/>
  </r>
  <r>
    <x v="11"/>
    <x v="16"/>
    <x v="365"/>
    <x v="21"/>
    <n v="2270"/>
  </r>
  <r>
    <x v="11"/>
    <x v="16"/>
    <x v="366"/>
    <x v="21"/>
    <n v="2447"/>
  </r>
  <r>
    <x v="11"/>
    <x v="16"/>
    <x v="367"/>
    <x v="21"/>
    <n v="621"/>
  </r>
  <r>
    <x v="11"/>
    <x v="16"/>
    <x v="368"/>
    <x v="21"/>
    <n v="1567"/>
  </r>
  <r>
    <x v="11"/>
    <x v="16"/>
    <x v="369"/>
    <x v="21"/>
    <n v="2083"/>
  </r>
  <r>
    <x v="11"/>
    <x v="16"/>
    <x v="370"/>
    <x v="21"/>
    <n v="1601"/>
  </r>
  <r>
    <x v="11"/>
    <x v="16"/>
    <x v="371"/>
    <x v="21"/>
    <n v="586"/>
  </r>
  <r>
    <x v="11"/>
    <x v="16"/>
    <x v="372"/>
    <x v="21"/>
    <n v="2098"/>
  </r>
  <r>
    <x v="11"/>
    <x v="16"/>
    <x v="373"/>
    <x v="21"/>
    <n v="940"/>
  </r>
  <r>
    <x v="11"/>
    <x v="16"/>
    <x v="387"/>
    <x v="21"/>
    <n v="465"/>
  </r>
  <r>
    <x v="11"/>
    <x v="16"/>
    <x v="374"/>
    <x v="21"/>
    <n v="229"/>
  </r>
  <r>
    <x v="11"/>
    <x v="16"/>
    <x v="375"/>
    <x v="21"/>
    <n v="626"/>
  </r>
  <r>
    <x v="11"/>
    <x v="16"/>
    <x v="376"/>
    <x v="21"/>
    <n v="752"/>
  </r>
  <r>
    <x v="11"/>
    <x v="16"/>
    <x v="377"/>
    <x v="21"/>
    <n v="798"/>
  </r>
  <r>
    <x v="11"/>
    <x v="16"/>
    <x v="388"/>
    <x v="21"/>
    <n v="342"/>
  </r>
  <r>
    <x v="11"/>
    <x v="16"/>
    <x v="378"/>
    <x v="21"/>
    <n v="1692"/>
  </r>
  <r>
    <x v="11"/>
    <x v="16"/>
    <x v="379"/>
    <x v="21"/>
    <n v="5909"/>
  </r>
  <r>
    <x v="11"/>
    <x v="16"/>
    <x v="380"/>
    <x v="21"/>
    <n v="2094"/>
  </r>
  <r>
    <x v="11"/>
    <x v="16"/>
    <x v="381"/>
    <x v="21"/>
    <n v="5164"/>
  </r>
  <r>
    <x v="11"/>
    <x v="16"/>
    <x v="382"/>
    <x v="21"/>
    <n v="1182"/>
  </r>
  <r>
    <x v="11"/>
    <x v="16"/>
    <x v="383"/>
    <x v="21"/>
    <n v="1223"/>
  </r>
  <r>
    <x v="11"/>
    <x v="16"/>
    <x v="384"/>
    <x v="21"/>
    <n v="3805"/>
  </r>
  <r>
    <x v="11"/>
    <x v="16"/>
    <x v="385"/>
    <x v="21"/>
    <n v="2712"/>
  </r>
  <r>
    <x v="11"/>
    <x v="16"/>
    <x v="347"/>
    <x v="22"/>
    <n v="1993"/>
  </r>
  <r>
    <x v="11"/>
    <x v="16"/>
    <x v="348"/>
    <x v="22"/>
    <n v="32"/>
  </r>
  <r>
    <x v="11"/>
    <x v="16"/>
    <x v="349"/>
    <x v="22"/>
    <n v="145"/>
  </r>
  <r>
    <x v="11"/>
    <x v="16"/>
    <x v="350"/>
    <x v="22"/>
    <n v="15025"/>
  </r>
  <r>
    <x v="11"/>
    <x v="16"/>
    <x v="351"/>
    <x v="22"/>
    <n v="15092"/>
  </r>
  <r>
    <x v="11"/>
    <x v="16"/>
    <x v="352"/>
    <x v="22"/>
    <n v="14"/>
  </r>
  <r>
    <x v="11"/>
    <x v="16"/>
    <x v="353"/>
    <x v="22"/>
    <n v="34"/>
  </r>
  <r>
    <x v="11"/>
    <x v="16"/>
    <x v="355"/>
    <x v="22"/>
    <n v="2312"/>
  </r>
  <r>
    <x v="11"/>
    <x v="16"/>
    <x v="356"/>
    <x v="22"/>
    <n v="63"/>
  </r>
  <r>
    <x v="11"/>
    <x v="16"/>
    <x v="357"/>
    <x v="22"/>
    <n v="35"/>
  </r>
  <r>
    <x v="11"/>
    <x v="16"/>
    <x v="358"/>
    <x v="22"/>
    <n v="7515"/>
  </r>
  <r>
    <x v="11"/>
    <x v="16"/>
    <x v="359"/>
    <x v="22"/>
    <n v="73"/>
  </r>
  <r>
    <x v="11"/>
    <x v="16"/>
    <x v="360"/>
    <x v="22"/>
    <n v="28"/>
  </r>
  <r>
    <x v="11"/>
    <x v="16"/>
    <x v="361"/>
    <x v="22"/>
    <n v="2039"/>
  </r>
  <r>
    <x v="11"/>
    <x v="16"/>
    <x v="362"/>
    <x v="22"/>
    <n v="154"/>
  </r>
  <r>
    <x v="11"/>
    <x v="16"/>
    <x v="363"/>
    <x v="22"/>
    <n v="101"/>
  </r>
  <r>
    <x v="11"/>
    <x v="16"/>
    <x v="364"/>
    <x v="22"/>
    <n v="22"/>
  </r>
  <r>
    <x v="11"/>
    <x v="16"/>
    <x v="365"/>
    <x v="22"/>
    <n v="45"/>
  </r>
  <r>
    <x v="11"/>
    <x v="16"/>
    <x v="366"/>
    <x v="22"/>
    <n v="38"/>
  </r>
  <r>
    <x v="11"/>
    <x v="16"/>
    <x v="367"/>
    <x v="22"/>
    <n v="79"/>
  </r>
  <r>
    <x v="11"/>
    <x v="16"/>
    <x v="368"/>
    <x v="22"/>
    <n v="3"/>
  </r>
  <r>
    <x v="11"/>
    <x v="16"/>
    <x v="370"/>
    <x v="22"/>
    <n v="7006"/>
  </r>
  <r>
    <x v="11"/>
    <x v="16"/>
    <x v="372"/>
    <x v="22"/>
    <n v="197"/>
  </r>
  <r>
    <x v="11"/>
    <x v="16"/>
    <x v="373"/>
    <x v="22"/>
    <n v="69"/>
  </r>
  <r>
    <x v="11"/>
    <x v="16"/>
    <x v="374"/>
    <x v="22"/>
    <n v="6565"/>
  </r>
  <r>
    <x v="11"/>
    <x v="16"/>
    <x v="375"/>
    <x v="22"/>
    <n v="4"/>
  </r>
  <r>
    <x v="11"/>
    <x v="16"/>
    <x v="376"/>
    <x v="22"/>
    <n v="7"/>
  </r>
  <r>
    <x v="11"/>
    <x v="16"/>
    <x v="377"/>
    <x v="22"/>
    <n v="28"/>
  </r>
  <r>
    <x v="11"/>
    <x v="16"/>
    <x v="378"/>
    <x v="22"/>
    <n v="17"/>
  </r>
  <r>
    <x v="11"/>
    <x v="16"/>
    <x v="379"/>
    <x v="22"/>
    <n v="2503"/>
  </r>
  <r>
    <x v="11"/>
    <x v="16"/>
    <x v="380"/>
    <x v="22"/>
    <n v="58"/>
  </r>
  <r>
    <x v="11"/>
    <x v="16"/>
    <x v="381"/>
    <x v="22"/>
    <n v="9386"/>
  </r>
  <r>
    <x v="11"/>
    <x v="16"/>
    <x v="384"/>
    <x v="22"/>
    <n v="1518"/>
  </r>
  <r>
    <x v="11"/>
    <x v="16"/>
    <x v="385"/>
    <x v="22"/>
    <n v="11474"/>
  </r>
  <r>
    <x v="11"/>
    <x v="16"/>
    <x v="347"/>
    <x v="23"/>
    <n v="3"/>
  </r>
  <r>
    <x v="11"/>
    <x v="16"/>
    <x v="349"/>
    <x v="23"/>
    <n v="1"/>
  </r>
  <r>
    <x v="11"/>
    <x v="16"/>
    <x v="351"/>
    <x v="23"/>
    <n v="10"/>
  </r>
  <r>
    <x v="11"/>
    <x v="16"/>
    <x v="355"/>
    <x v="23"/>
    <n v="5"/>
  </r>
  <r>
    <x v="11"/>
    <x v="16"/>
    <x v="356"/>
    <x v="23"/>
    <n v="1"/>
  </r>
  <r>
    <x v="11"/>
    <x v="16"/>
    <x v="358"/>
    <x v="23"/>
    <n v="3"/>
  </r>
  <r>
    <x v="11"/>
    <x v="16"/>
    <x v="361"/>
    <x v="23"/>
    <n v="2"/>
  </r>
  <r>
    <x v="11"/>
    <x v="16"/>
    <x v="363"/>
    <x v="23"/>
    <n v="30"/>
  </r>
  <r>
    <x v="11"/>
    <x v="16"/>
    <x v="369"/>
    <x v="23"/>
    <n v="2"/>
  </r>
  <r>
    <x v="11"/>
    <x v="16"/>
    <x v="370"/>
    <x v="23"/>
    <n v="24"/>
  </r>
  <r>
    <x v="11"/>
    <x v="16"/>
    <x v="371"/>
    <x v="23"/>
    <n v="3"/>
  </r>
  <r>
    <x v="11"/>
    <x v="16"/>
    <x v="373"/>
    <x v="23"/>
    <n v="1"/>
  </r>
  <r>
    <x v="11"/>
    <x v="16"/>
    <x v="375"/>
    <x v="23"/>
    <n v="3"/>
  </r>
  <r>
    <x v="11"/>
    <x v="16"/>
    <x v="377"/>
    <x v="23"/>
    <n v="2"/>
  </r>
  <r>
    <x v="11"/>
    <x v="16"/>
    <x v="379"/>
    <x v="23"/>
    <n v="7"/>
  </r>
  <r>
    <x v="11"/>
    <x v="16"/>
    <x v="380"/>
    <x v="23"/>
    <n v="1"/>
  </r>
  <r>
    <x v="11"/>
    <x v="16"/>
    <x v="381"/>
    <x v="23"/>
    <n v="4"/>
  </r>
  <r>
    <x v="11"/>
    <x v="16"/>
    <x v="382"/>
    <x v="23"/>
    <n v="35"/>
  </r>
  <r>
    <x v="11"/>
    <x v="16"/>
    <x v="383"/>
    <x v="23"/>
    <n v="15"/>
  </r>
  <r>
    <x v="11"/>
    <x v="16"/>
    <x v="351"/>
    <x v="24"/>
    <n v="1"/>
  </r>
  <r>
    <x v="11"/>
    <x v="16"/>
    <x v="370"/>
    <x v="24"/>
    <n v="1"/>
  </r>
  <r>
    <x v="11"/>
    <x v="16"/>
    <x v="347"/>
    <x v="25"/>
    <n v="25003"/>
  </r>
  <r>
    <x v="11"/>
    <x v="16"/>
    <x v="348"/>
    <x v="25"/>
    <n v="3862"/>
  </r>
  <r>
    <x v="11"/>
    <x v="16"/>
    <x v="349"/>
    <x v="25"/>
    <n v="12486"/>
  </r>
  <r>
    <x v="11"/>
    <x v="16"/>
    <x v="350"/>
    <x v="25"/>
    <n v="28233"/>
  </r>
  <r>
    <x v="11"/>
    <x v="16"/>
    <x v="351"/>
    <x v="25"/>
    <n v="31634"/>
  </r>
  <r>
    <x v="11"/>
    <x v="16"/>
    <x v="352"/>
    <x v="25"/>
    <n v="15125"/>
  </r>
  <r>
    <x v="11"/>
    <x v="16"/>
    <x v="353"/>
    <x v="25"/>
    <n v="10502"/>
  </r>
  <r>
    <x v="11"/>
    <x v="16"/>
    <x v="354"/>
    <x v="25"/>
    <n v="5733"/>
  </r>
  <r>
    <x v="11"/>
    <x v="16"/>
    <x v="355"/>
    <x v="25"/>
    <n v="25750"/>
  </r>
  <r>
    <x v="11"/>
    <x v="16"/>
    <x v="356"/>
    <x v="25"/>
    <n v="21563"/>
  </r>
  <r>
    <x v="11"/>
    <x v="16"/>
    <x v="357"/>
    <x v="25"/>
    <n v="26298"/>
  </r>
  <r>
    <x v="11"/>
    <x v="16"/>
    <x v="358"/>
    <x v="25"/>
    <n v="8454"/>
  </r>
  <r>
    <x v="11"/>
    <x v="16"/>
    <x v="359"/>
    <x v="25"/>
    <n v="17590"/>
  </r>
  <r>
    <x v="11"/>
    <x v="16"/>
    <x v="360"/>
    <x v="25"/>
    <n v="14877"/>
  </r>
  <r>
    <x v="11"/>
    <x v="16"/>
    <x v="361"/>
    <x v="25"/>
    <n v="12504"/>
  </r>
  <r>
    <x v="11"/>
    <x v="16"/>
    <x v="362"/>
    <x v="25"/>
    <n v="21261"/>
  </r>
  <r>
    <x v="11"/>
    <x v="16"/>
    <x v="363"/>
    <x v="25"/>
    <n v="23602"/>
  </r>
  <r>
    <x v="11"/>
    <x v="16"/>
    <x v="364"/>
    <x v="25"/>
    <n v="8512"/>
  </r>
  <r>
    <x v="11"/>
    <x v="16"/>
    <x v="386"/>
    <x v="25"/>
    <n v="255"/>
  </r>
  <r>
    <x v="11"/>
    <x v="16"/>
    <x v="365"/>
    <x v="25"/>
    <n v="7425"/>
  </r>
  <r>
    <x v="11"/>
    <x v="16"/>
    <x v="366"/>
    <x v="25"/>
    <n v="15826"/>
  </r>
  <r>
    <x v="11"/>
    <x v="16"/>
    <x v="367"/>
    <x v="25"/>
    <n v="6967"/>
  </r>
  <r>
    <x v="11"/>
    <x v="16"/>
    <x v="368"/>
    <x v="25"/>
    <n v="11745"/>
  </r>
  <r>
    <x v="11"/>
    <x v="16"/>
    <x v="369"/>
    <x v="25"/>
    <n v="9727"/>
  </r>
  <r>
    <x v="11"/>
    <x v="16"/>
    <x v="370"/>
    <x v="25"/>
    <n v="14040"/>
  </r>
  <r>
    <x v="11"/>
    <x v="16"/>
    <x v="371"/>
    <x v="25"/>
    <n v="2453"/>
  </r>
  <r>
    <x v="11"/>
    <x v="16"/>
    <x v="372"/>
    <x v="25"/>
    <n v="25586"/>
  </r>
  <r>
    <x v="11"/>
    <x v="16"/>
    <x v="373"/>
    <x v="25"/>
    <n v="7166"/>
  </r>
  <r>
    <x v="11"/>
    <x v="16"/>
    <x v="387"/>
    <x v="25"/>
    <n v="2059"/>
  </r>
  <r>
    <x v="11"/>
    <x v="16"/>
    <x v="374"/>
    <x v="25"/>
    <n v="4210"/>
  </r>
  <r>
    <x v="11"/>
    <x v="16"/>
    <x v="375"/>
    <x v="25"/>
    <n v="4316"/>
  </r>
  <r>
    <x v="11"/>
    <x v="16"/>
    <x v="376"/>
    <x v="25"/>
    <n v="6060"/>
  </r>
  <r>
    <x v="11"/>
    <x v="16"/>
    <x v="377"/>
    <x v="25"/>
    <n v="9623"/>
  </r>
  <r>
    <x v="11"/>
    <x v="16"/>
    <x v="388"/>
    <x v="25"/>
    <n v="1214"/>
  </r>
  <r>
    <x v="11"/>
    <x v="16"/>
    <x v="378"/>
    <x v="25"/>
    <n v="3590"/>
  </r>
  <r>
    <x v="11"/>
    <x v="16"/>
    <x v="379"/>
    <x v="25"/>
    <n v="31820"/>
  </r>
  <r>
    <x v="11"/>
    <x v="16"/>
    <x v="380"/>
    <x v="25"/>
    <n v="8651"/>
  </r>
  <r>
    <x v="11"/>
    <x v="16"/>
    <x v="381"/>
    <x v="25"/>
    <n v="16896"/>
  </r>
  <r>
    <x v="11"/>
    <x v="16"/>
    <x v="382"/>
    <x v="25"/>
    <n v="12415"/>
  </r>
  <r>
    <x v="11"/>
    <x v="16"/>
    <x v="383"/>
    <x v="25"/>
    <n v="5612"/>
  </r>
  <r>
    <x v="11"/>
    <x v="16"/>
    <x v="384"/>
    <x v="25"/>
    <n v="21593"/>
  </r>
  <r>
    <x v="11"/>
    <x v="16"/>
    <x v="385"/>
    <x v="25"/>
    <n v="16388"/>
  </r>
  <r>
    <x v="11"/>
    <x v="16"/>
    <x v="347"/>
    <x v="26"/>
    <n v="10"/>
  </r>
  <r>
    <x v="11"/>
    <x v="16"/>
    <x v="348"/>
    <x v="26"/>
    <n v="4"/>
  </r>
  <r>
    <x v="11"/>
    <x v="16"/>
    <x v="349"/>
    <x v="26"/>
    <n v="1"/>
  </r>
  <r>
    <x v="11"/>
    <x v="16"/>
    <x v="350"/>
    <x v="26"/>
    <n v="1"/>
  </r>
  <r>
    <x v="11"/>
    <x v="16"/>
    <x v="351"/>
    <x v="26"/>
    <n v="1"/>
  </r>
  <r>
    <x v="11"/>
    <x v="16"/>
    <x v="355"/>
    <x v="26"/>
    <n v="2"/>
  </r>
  <r>
    <x v="11"/>
    <x v="16"/>
    <x v="356"/>
    <x v="26"/>
    <n v="1"/>
  </r>
  <r>
    <x v="11"/>
    <x v="16"/>
    <x v="357"/>
    <x v="26"/>
    <n v="7"/>
  </r>
  <r>
    <x v="11"/>
    <x v="16"/>
    <x v="360"/>
    <x v="26"/>
    <n v="56"/>
  </r>
  <r>
    <x v="11"/>
    <x v="16"/>
    <x v="361"/>
    <x v="26"/>
    <n v="2"/>
  </r>
  <r>
    <x v="11"/>
    <x v="16"/>
    <x v="364"/>
    <x v="26"/>
    <n v="3"/>
  </r>
  <r>
    <x v="11"/>
    <x v="16"/>
    <x v="365"/>
    <x v="26"/>
    <n v="1"/>
  </r>
  <r>
    <x v="11"/>
    <x v="16"/>
    <x v="367"/>
    <x v="26"/>
    <n v="5"/>
  </r>
  <r>
    <x v="11"/>
    <x v="16"/>
    <x v="368"/>
    <x v="26"/>
    <n v="2"/>
  </r>
  <r>
    <x v="11"/>
    <x v="16"/>
    <x v="370"/>
    <x v="26"/>
    <n v="105"/>
  </r>
  <r>
    <x v="11"/>
    <x v="16"/>
    <x v="371"/>
    <x v="26"/>
    <n v="1"/>
  </r>
  <r>
    <x v="11"/>
    <x v="16"/>
    <x v="372"/>
    <x v="26"/>
    <n v="2"/>
  </r>
  <r>
    <x v="11"/>
    <x v="16"/>
    <x v="379"/>
    <x v="26"/>
    <n v="3"/>
  </r>
  <r>
    <x v="11"/>
    <x v="16"/>
    <x v="380"/>
    <x v="26"/>
    <n v="4"/>
  </r>
  <r>
    <x v="11"/>
    <x v="16"/>
    <x v="381"/>
    <x v="26"/>
    <n v="6"/>
  </r>
  <r>
    <x v="11"/>
    <x v="16"/>
    <x v="382"/>
    <x v="26"/>
    <n v="3"/>
  </r>
  <r>
    <x v="11"/>
    <x v="16"/>
    <x v="384"/>
    <x v="26"/>
    <n v="2"/>
  </r>
  <r>
    <x v="11"/>
    <x v="16"/>
    <x v="347"/>
    <x v="27"/>
    <n v="37"/>
  </r>
  <r>
    <x v="11"/>
    <x v="16"/>
    <x v="350"/>
    <x v="27"/>
    <n v="1979"/>
  </r>
  <r>
    <x v="11"/>
    <x v="16"/>
    <x v="351"/>
    <x v="27"/>
    <n v="61"/>
  </r>
  <r>
    <x v="11"/>
    <x v="16"/>
    <x v="352"/>
    <x v="27"/>
    <n v="210"/>
  </r>
  <r>
    <x v="11"/>
    <x v="16"/>
    <x v="355"/>
    <x v="27"/>
    <n v="292"/>
  </r>
  <r>
    <x v="11"/>
    <x v="16"/>
    <x v="357"/>
    <x v="27"/>
    <n v="638"/>
  </r>
  <r>
    <x v="11"/>
    <x v="16"/>
    <x v="363"/>
    <x v="27"/>
    <n v="264"/>
  </r>
  <r>
    <x v="11"/>
    <x v="16"/>
    <x v="368"/>
    <x v="27"/>
    <n v="32"/>
  </r>
  <r>
    <x v="11"/>
    <x v="16"/>
    <x v="369"/>
    <x v="27"/>
    <n v="4"/>
  </r>
  <r>
    <x v="11"/>
    <x v="16"/>
    <x v="370"/>
    <x v="27"/>
    <n v="26"/>
  </r>
  <r>
    <x v="11"/>
    <x v="16"/>
    <x v="372"/>
    <x v="27"/>
    <n v="72"/>
  </r>
  <r>
    <x v="11"/>
    <x v="16"/>
    <x v="347"/>
    <x v="28"/>
    <n v="94"/>
  </r>
  <r>
    <x v="11"/>
    <x v="16"/>
    <x v="348"/>
    <x v="28"/>
    <n v="132"/>
  </r>
  <r>
    <x v="11"/>
    <x v="16"/>
    <x v="349"/>
    <x v="28"/>
    <n v="5"/>
  </r>
  <r>
    <x v="11"/>
    <x v="16"/>
    <x v="350"/>
    <x v="28"/>
    <n v="122"/>
  </r>
  <r>
    <x v="11"/>
    <x v="16"/>
    <x v="351"/>
    <x v="28"/>
    <n v="50"/>
  </r>
  <r>
    <x v="11"/>
    <x v="16"/>
    <x v="352"/>
    <x v="28"/>
    <n v="35"/>
  </r>
  <r>
    <x v="11"/>
    <x v="16"/>
    <x v="353"/>
    <x v="28"/>
    <n v="4"/>
  </r>
  <r>
    <x v="11"/>
    <x v="16"/>
    <x v="354"/>
    <x v="28"/>
    <n v="4"/>
  </r>
  <r>
    <x v="11"/>
    <x v="16"/>
    <x v="355"/>
    <x v="28"/>
    <n v="93"/>
  </r>
  <r>
    <x v="11"/>
    <x v="16"/>
    <x v="356"/>
    <x v="28"/>
    <n v="5"/>
  </r>
  <r>
    <x v="11"/>
    <x v="16"/>
    <x v="357"/>
    <x v="28"/>
    <n v="46"/>
  </r>
  <r>
    <x v="11"/>
    <x v="16"/>
    <x v="358"/>
    <x v="28"/>
    <n v="278"/>
  </r>
  <r>
    <x v="11"/>
    <x v="16"/>
    <x v="359"/>
    <x v="28"/>
    <n v="17"/>
  </r>
  <r>
    <x v="11"/>
    <x v="16"/>
    <x v="360"/>
    <x v="28"/>
    <n v="110"/>
  </r>
  <r>
    <x v="11"/>
    <x v="16"/>
    <x v="361"/>
    <x v="28"/>
    <n v="15"/>
  </r>
  <r>
    <x v="11"/>
    <x v="16"/>
    <x v="362"/>
    <x v="28"/>
    <n v="48"/>
  </r>
  <r>
    <x v="11"/>
    <x v="16"/>
    <x v="363"/>
    <x v="28"/>
    <n v="109"/>
  </r>
  <r>
    <x v="11"/>
    <x v="16"/>
    <x v="364"/>
    <x v="28"/>
    <n v="17"/>
  </r>
  <r>
    <x v="11"/>
    <x v="16"/>
    <x v="386"/>
    <x v="28"/>
    <n v="2"/>
  </r>
  <r>
    <x v="11"/>
    <x v="16"/>
    <x v="365"/>
    <x v="28"/>
    <n v="19"/>
  </r>
  <r>
    <x v="11"/>
    <x v="16"/>
    <x v="366"/>
    <x v="28"/>
    <n v="5"/>
  </r>
  <r>
    <x v="11"/>
    <x v="16"/>
    <x v="367"/>
    <x v="28"/>
    <n v="5"/>
  </r>
  <r>
    <x v="11"/>
    <x v="16"/>
    <x v="368"/>
    <x v="28"/>
    <n v="38"/>
  </r>
  <r>
    <x v="11"/>
    <x v="16"/>
    <x v="369"/>
    <x v="28"/>
    <n v="153"/>
  </r>
  <r>
    <x v="11"/>
    <x v="16"/>
    <x v="370"/>
    <x v="28"/>
    <n v="67"/>
  </r>
  <r>
    <x v="11"/>
    <x v="16"/>
    <x v="371"/>
    <x v="28"/>
    <n v="5"/>
  </r>
  <r>
    <x v="11"/>
    <x v="16"/>
    <x v="372"/>
    <x v="28"/>
    <n v="307"/>
  </r>
  <r>
    <x v="11"/>
    <x v="16"/>
    <x v="373"/>
    <x v="28"/>
    <n v="3"/>
  </r>
  <r>
    <x v="11"/>
    <x v="16"/>
    <x v="387"/>
    <x v="28"/>
    <n v="1"/>
  </r>
  <r>
    <x v="11"/>
    <x v="16"/>
    <x v="374"/>
    <x v="28"/>
    <n v="10"/>
  </r>
  <r>
    <x v="11"/>
    <x v="16"/>
    <x v="376"/>
    <x v="28"/>
    <n v="6"/>
  </r>
  <r>
    <x v="11"/>
    <x v="16"/>
    <x v="377"/>
    <x v="28"/>
    <n v="13"/>
  </r>
  <r>
    <x v="11"/>
    <x v="16"/>
    <x v="378"/>
    <x v="28"/>
    <n v="17"/>
  </r>
  <r>
    <x v="11"/>
    <x v="16"/>
    <x v="379"/>
    <x v="28"/>
    <n v="123"/>
  </r>
  <r>
    <x v="11"/>
    <x v="16"/>
    <x v="380"/>
    <x v="28"/>
    <n v="9"/>
  </r>
  <r>
    <x v="11"/>
    <x v="16"/>
    <x v="381"/>
    <x v="28"/>
    <n v="82"/>
  </r>
  <r>
    <x v="11"/>
    <x v="16"/>
    <x v="382"/>
    <x v="28"/>
    <n v="16"/>
  </r>
  <r>
    <x v="11"/>
    <x v="16"/>
    <x v="383"/>
    <x v="28"/>
    <n v="2"/>
  </r>
  <r>
    <x v="11"/>
    <x v="16"/>
    <x v="384"/>
    <x v="28"/>
    <n v="33"/>
  </r>
  <r>
    <x v="11"/>
    <x v="16"/>
    <x v="385"/>
    <x v="28"/>
    <n v="7"/>
  </r>
  <r>
    <x v="11"/>
    <x v="16"/>
    <x v="347"/>
    <x v="29"/>
    <n v="25149"/>
  </r>
  <r>
    <x v="11"/>
    <x v="16"/>
    <x v="348"/>
    <x v="29"/>
    <n v="4005"/>
  </r>
  <r>
    <x v="11"/>
    <x v="16"/>
    <x v="349"/>
    <x v="29"/>
    <n v="12494"/>
  </r>
  <r>
    <x v="11"/>
    <x v="16"/>
    <x v="350"/>
    <x v="29"/>
    <n v="30335"/>
  </r>
  <r>
    <x v="11"/>
    <x v="16"/>
    <x v="351"/>
    <x v="29"/>
    <n v="31770"/>
  </r>
  <r>
    <x v="11"/>
    <x v="16"/>
    <x v="352"/>
    <x v="29"/>
    <n v="15370"/>
  </r>
  <r>
    <x v="11"/>
    <x v="16"/>
    <x v="353"/>
    <x v="29"/>
    <n v="10506"/>
  </r>
  <r>
    <x v="11"/>
    <x v="16"/>
    <x v="354"/>
    <x v="29"/>
    <n v="5737"/>
  </r>
  <r>
    <x v="11"/>
    <x v="16"/>
    <x v="355"/>
    <x v="29"/>
    <n v="26142"/>
  </r>
  <r>
    <x v="11"/>
    <x v="16"/>
    <x v="356"/>
    <x v="29"/>
    <n v="21570"/>
  </r>
  <r>
    <x v="11"/>
    <x v="16"/>
    <x v="357"/>
    <x v="29"/>
    <n v="27022"/>
  </r>
  <r>
    <x v="11"/>
    <x v="16"/>
    <x v="358"/>
    <x v="29"/>
    <n v="8766"/>
  </r>
  <r>
    <x v="11"/>
    <x v="16"/>
    <x v="359"/>
    <x v="29"/>
    <n v="17607"/>
  </r>
  <r>
    <x v="11"/>
    <x v="16"/>
    <x v="360"/>
    <x v="29"/>
    <n v="15043"/>
  </r>
  <r>
    <x v="11"/>
    <x v="16"/>
    <x v="361"/>
    <x v="29"/>
    <n v="12523"/>
  </r>
  <r>
    <x v="11"/>
    <x v="16"/>
    <x v="362"/>
    <x v="29"/>
    <n v="21318"/>
  </r>
  <r>
    <x v="11"/>
    <x v="16"/>
    <x v="363"/>
    <x v="29"/>
    <n v="24012"/>
  </r>
  <r>
    <x v="11"/>
    <x v="16"/>
    <x v="364"/>
    <x v="29"/>
    <n v="8532"/>
  </r>
  <r>
    <x v="11"/>
    <x v="16"/>
    <x v="386"/>
    <x v="29"/>
    <n v="257"/>
  </r>
  <r>
    <x v="11"/>
    <x v="16"/>
    <x v="365"/>
    <x v="29"/>
    <n v="7445"/>
  </r>
  <r>
    <x v="11"/>
    <x v="16"/>
    <x v="366"/>
    <x v="29"/>
    <n v="15831"/>
  </r>
  <r>
    <x v="11"/>
    <x v="16"/>
    <x v="367"/>
    <x v="29"/>
    <n v="6977"/>
  </r>
  <r>
    <x v="11"/>
    <x v="16"/>
    <x v="368"/>
    <x v="29"/>
    <n v="11817"/>
  </r>
  <r>
    <x v="11"/>
    <x v="16"/>
    <x v="369"/>
    <x v="29"/>
    <n v="9886"/>
  </r>
  <r>
    <x v="11"/>
    <x v="16"/>
    <x v="370"/>
    <x v="29"/>
    <n v="14283"/>
  </r>
  <r>
    <x v="11"/>
    <x v="16"/>
    <x v="371"/>
    <x v="29"/>
    <n v="2467"/>
  </r>
  <r>
    <x v="11"/>
    <x v="16"/>
    <x v="372"/>
    <x v="29"/>
    <n v="25967"/>
  </r>
  <r>
    <x v="11"/>
    <x v="16"/>
    <x v="373"/>
    <x v="29"/>
    <n v="7170"/>
  </r>
  <r>
    <x v="11"/>
    <x v="16"/>
    <x v="387"/>
    <x v="29"/>
    <n v="2060"/>
  </r>
  <r>
    <x v="11"/>
    <x v="16"/>
    <x v="374"/>
    <x v="29"/>
    <n v="4220"/>
  </r>
  <r>
    <x v="11"/>
    <x v="16"/>
    <x v="375"/>
    <x v="29"/>
    <n v="4319"/>
  </r>
  <r>
    <x v="11"/>
    <x v="16"/>
    <x v="376"/>
    <x v="29"/>
    <n v="6066"/>
  </r>
  <r>
    <x v="11"/>
    <x v="16"/>
    <x v="377"/>
    <x v="29"/>
    <n v="9638"/>
  </r>
  <r>
    <x v="11"/>
    <x v="16"/>
    <x v="388"/>
    <x v="29"/>
    <n v="1214"/>
  </r>
  <r>
    <x v="11"/>
    <x v="16"/>
    <x v="378"/>
    <x v="29"/>
    <n v="3607"/>
  </r>
  <r>
    <x v="11"/>
    <x v="16"/>
    <x v="379"/>
    <x v="29"/>
    <n v="31953"/>
  </r>
  <r>
    <x v="11"/>
    <x v="16"/>
    <x v="380"/>
    <x v="29"/>
    <n v="8666"/>
  </r>
  <r>
    <x v="11"/>
    <x v="16"/>
    <x v="381"/>
    <x v="29"/>
    <n v="16989"/>
  </r>
  <r>
    <x v="11"/>
    <x v="16"/>
    <x v="382"/>
    <x v="29"/>
    <n v="12485"/>
  </r>
  <r>
    <x v="11"/>
    <x v="16"/>
    <x v="383"/>
    <x v="29"/>
    <n v="5629"/>
  </r>
  <r>
    <x v="11"/>
    <x v="16"/>
    <x v="384"/>
    <x v="29"/>
    <n v="21629"/>
  </r>
  <r>
    <x v="11"/>
    <x v="16"/>
    <x v="385"/>
    <x v="29"/>
    <n v="16395"/>
  </r>
  <r>
    <x v="11"/>
    <x v="16"/>
    <x v="347"/>
    <x v="37"/>
    <n v="2115"/>
  </r>
  <r>
    <x v="11"/>
    <x v="16"/>
    <x v="349"/>
    <x v="37"/>
    <n v="683"/>
  </r>
  <r>
    <x v="11"/>
    <x v="16"/>
    <x v="350"/>
    <x v="37"/>
    <n v="715"/>
  </r>
  <r>
    <x v="11"/>
    <x v="16"/>
    <x v="351"/>
    <x v="37"/>
    <n v="2190"/>
  </r>
  <r>
    <x v="11"/>
    <x v="16"/>
    <x v="352"/>
    <x v="37"/>
    <n v="91"/>
  </r>
  <r>
    <x v="11"/>
    <x v="16"/>
    <x v="353"/>
    <x v="37"/>
    <n v="1618"/>
  </r>
  <r>
    <x v="11"/>
    <x v="16"/>
    <x v="355"/>
    <x v="37"/>
    <n v="2006"/>
  </r>
  <r>
    <x v="11"/>
    <x v="16"/>
    <x v="356"/>
    <x v="37"/>
    <n v="854"/>
  </r>
  <r>
    <x v="11"/>
    <x v="16"/>
    <x v="357"/>
    <x v="37"/>
    <n v="1925"/>
  </r>
  <r>
    <x v="11"/>
    <x v="16"/>
    <x v="358"/>
    <x v="37"/>
    <n v="101"/>
  </r>
  <r>
    <x v="11"/>
    <x v="16"/>
    <x v="359"/>
    <x v="37"/>
    <n v="345"/>
  </r>
  <r>
    <x v="11"/>
    <x v="16"/>
    <x v="360"/>
    <x v="37"/>
    <n v="940"/>
  </r>
  <r>
    <x v="11"/>
    <x v="16"/>
    <x v="361"/>
    <x v="37"/>
    <n v="3027"/>
  </r>
  <r>
    <x v="11"/>
    <x v="16"/>
    <x v="362"/>
    <x v="37"/>
    <n v="982"/>
  </r>
  <r>
    <x v="11"/>
    <x v="16"/>
    <x v="363"/>
    <x v="37"/>
    <n v="1149"/>
  </r>
  <r>
    <x v="11"/>
    <x v="16"/>
    <x v="364"/>
    <x v="37"/>
    <n v="173"/>
  </r>
  <r>
    <x v="11"/>
    <x v="16"/>
    <x v="367"/>
    <x v="37"/>
    <n v="1062"/>
  </r>
  <r>
    <x v="11"/>
    <x v="16"/>
    <x v="369"/>
    <x v="37"/>
    <n v="613"/>
  </r>
  <r>
    <x v="11"/>
    <x v="16"/>
    <x v="370"/>
    <x v="37"/>
    <n v="683"/>
  </r>
  <r>
    <x v="11"/>
    <x v="16"/>
    <x v="372"/>
    <x v="37"/>
    <n v="893"/>
  </r>
  <r>
    <x v="11"/>
    <x v="16"/>
    <x v="373"/>
    <x v="37"/>
    <n v="584"/>
  </r>
  <r>
    <x v="11"/>
    <x v="16"/>
    <x v="375"/>
    <x v="37"/>
    <n v="490"/>
  </r>
  <r>
    <x v="11"/>
    <x v="16"/>
    <x v="376"/>
    <x v="37"/>
    <n v="612"/>
  </r>
  <r>
    <x v="11"/>
    <x v="16"/>
    <x v="379"/>
    <x v="37"/>
    <n v="1530"/>
  </r>
  <r>
    <x v="11"/>
    <x v="16"/>
    <x v="380"/>
    <x v="37"/>
    <n v="57"/>
  </r>
  <r>
    <x v="11"/>
    <x v="16"/>
    <x v="381"/>
    <x v="37"/>
    <n v="304"/>
  </r>
  <r>
    <x v="11"/>
    <x v="16"/>
    <x v="382"/>
    <x v="37"/>
    <n v="287"/>
  </r>
  <r>
    <x v="11"/>
    <x v="16"/>
    <x v="383"/>
    <x v="37"/>
    <n v="506"/>
  </r>
  <r>
    <x v="11"/>
    <x v="16"/>
    <x v="384"/>
    <x v="37"/>
    <n v="914"/>
  </r>
  <r>
    <x v="11"/>
    <x v="16"/>
    <x v="385"/>
    <x v="37"/>
    <n v="239"/>
  </r>
  <r>
    <x v="11"/>
    <x v="16"/>
    <x v="347"/>
    <x v="38"/>
    <n v="493"/>
  </r>
  <r>
    <x v="11"/>
    <x v="16"/>
    <x v="349"/>
    <x v="38"/>
    <n v="120"/>
  </r>
  <r>
    <x v="11"/>
    <x v="16"/>
    <x v="350"/>
    <x v="38"/>
    <n v="104"/>
  </r>
  <r>
    <x v="11"/>
    <x v="16"/>
    <x v="351"/>
    <x v="38"/>
    <n v="299"/>
  </r>
  <r>
    <x v="11"/>
    <x v="16"/>
    <x v="352"/>
    <x v="38"/>
    <n v="151"/>
  </r>
  <r>
    <x v="11"/>
    <x v="16"/>
    <x v="356"/>
    <x v="38"/>
    <n v="374"/>
  </r>
  <r>
    <x v="11"/>
    <x v="16"/>
    <x v="357"/>
    <x v="38"/>
    <n v="329"/>
  </r>
  <r>
    <x v="11"/>
    <x v="16"/>
    <x v="358"/>
    <x v="38"/>
    <n v="35"/>
  </r>
  <r>
    <x v="11"/>
    <x v="16"/>
    <x v="360"/>
    <x v="38"/>
    <n v="149"/>
  </r>
  <r>
    <x v="11"/>
    <x v="16"/>
    <x v="361"/>
    <x v="38"/>
    <n v="499"/>
  </r>
  <r>
    <x v="11"/>
    <x v="16"/>
    <x v="362"/>
    <x v="38"/>
    <n v="701"/>
  </r>
  <r>
    <x v="11"/>
    <x v="16"/>
    <x v="363"/>
    <x v="38"/>
    <n v="248"/>
  </r>
  <r>
    <x v="11"/>
    <x v="16"/>
    <x v="364"/>
    <x v="38"/>
    <n v="146"/>
  </r>
  <r>
    <x v="11"/>
    <x v="16"/>
    <x v="369"/>
    <x v="38"/>
    <n v="19"/>
  </r>
  <r>
    <x v="11"/>
    <x v="16"/>
    <x v="372"/>
    <x v="38"/>
    <n v="312"/>
  </r>
  <r>
    <x v="11"/>
    <x v="16"/>
    <x v="375"/>
    <x v="38"/>
    <n v="96"/>
  </r>
  <r>
    <x v="11"/>
    <x v="16"/>
    <x v="376"/>
    <x v="38"/>
    <n v="13"/>
  </r>
  <r>
    <x v="11"/>
    <x v="16"/>
    <x v="379"/>
    <x v="38"/>
    <n v="100"/>
  </r>
  <r>
    <x v="11"/>
    <x v="16"/>
    <x v="380"/>
    <x v="38"/>
    <n v="169"/>
  </r>
  <r>
    <x v="11"/>
    <x v="16"/>
    <x v="381"/>
    <x v="38"/>
    <n v="271"/>
  </r>
  <r>
    <x v="11"/>
    <x v="16"/>
    <x v="383"/>
    <x v="38"/>
    <n v="168"/>
  </r>
  <r>
    <x v="11"/>
    <x v="16"/>
    <x v="384"/>
    <x v="38"/>
    <n v="85"/>
  </r>
  <r>
    <x v="11"/>
    <x v="16"/>
    <x v="385"/>
    <x v="38"/>
    <n v="92"/>
  </r>
  <r>
    <x v="11"/>
    <x v="16"/>
    <x v="347"/>
    <x v="39"/>
    <n v="12"/>
  </r>
  <r>
    <x v="11"/>
    <x v="16"/>
    <x v="351"/>
    <x v="39"/>
    <n v="27"/>
  </r>
  <r>
    <x v="11"/>
    <x v="16"/>
    <x v="355"/>
    <x v="39"/>
    <n v="21"/>
  </r>
  <r>
    <x v="11"/>
    <x v="16"/>
    <x v="356"/>
    <x v="39"/>
    <n v="41"/>
  </r>
  <r>
    <x v="11"/>
    <x v="16"/>
    <x v="359"/>
    <x v="39"/>
    <n v="7"/>
  </r>
  <r>
    <x v="11"/>
    <x v="16"/>
    <x v="360"/>
    <x v="39"/>
    <n v="14"/>
  </r>
  <r>
    <x v="11"/>
    <x v="16"/>
    <x v="361"/>
    <x v="39"/>
    <n v="25"/>
  </r>
  <r>
    <x v="11"/>
    <x v="16"/>
    <x v="362"/>
    <x v="39"/>
    <n v="27"/>
  </r>
  <r>
    <x v="11"/>
    <x v="16"/>
    <x v="363"/>
    <x v="39"/>
    <n v="38"/>
  </r>
  <r>
    <x v="11"/>
    <x v="16"/>
    <x v="364"/>
    <x v="39"/>
    <n v="6"/>
  </r>
  <r>
    <x v="11"/>
    <x v="16"/>
    <x v="370"/>
    <x v="39"/>
    <n v="6"/>
  </r>
  <r>
    <x v="11"/>
    <x v="16"/>
    <x v="373"/>
    <x v="39"/>
    <n v="17"/>
  </r>
  <r>
    <x v="11"/>
    <x v="16"/>
    <x v="376"/>
    <x v="39"/>
    <n v="13"/>
  </r>
  <r>
    <x v="11"/>
    <x v="16"/>
    <x v="379"/>
    <x v="39"/>
    <n v="1"/>
  </r>
  <r>
    <x v="11"/>
    <x v="16"/>
    <x v="381"/>
    <x v="39"/>
    <n v="5"/>
  </r>
  <r>
    <x v="11"/>
    <x v="16"/>
    <x v="382"/>
    <x v="39"/>
    <n v="20"/>
  </r>
  <r>
    <x v="11"/>
    <x v="16"/>
    <x v="347"/>
    <x v="40"/>
    <n v="12"/>
  </r>
  <r>
    <x v="11"/>
    <x v="16"/>
    <x v="350"/>
    <x v="40"/>
    <n v="31"/>
  </r>
  <r>
    <x v="11"/>
    <x v="16"/>
    <x v="359"/>
    <x v="40"/>
    <n v="8"/>
  </r>
  <r>
    <x v="11"/>
    <x v="16"/>
    <x v="360"/>
    <x v="40"/>
    <n v="36"/>
  </r>
  <r>
    <x v="11"/>
    <x v="16"/>
    <x v="361"/>
    <x v="40"/>
    <n v="52"/>
  </r>
  <r>
    <x v="11"/>
    <x v="16"/>
    <x v="372"/>
    <x v="40"/>
    <n v="24"/>
  </r>
  <r>
    <x v="11"/>
    <x v="16"/>
    <x v="375"/>
    <x v="40"/>
    <n v="20"/>
  </r>
  <r>
    <x v="11"/>
    <x v="16"/>
    <x v="347"/>
    <x v="30"/>
    <n v="139"/>
  </r>
  <r>
    <x v="11"/>
    <x v="16"/>
    <x v="348"/>
    <x v="30"/>
    <n v="6"/>
  </r>
  <r>
    <x v="11"/>
    <x v="16"/>
    <x v="350"/>
    <x v="30"/>
    <n v="197"/>
  </r>
  <r>
    <x v="11"/>
    <x v="16"/>
    <x v="351"/>
    <x v="30"/>
    <n v="395"/>
  </r>
  <r>
    <x v="11"/>
    <x v="16"/>
    <x v="352"/>
    <x v="30"/>
    <n v="351"/>
  </r>
  <r>
    <x v="11"/>
    <x v="16"/>
    <x v="355"/>
    <x v="30"/>
    <n v="349"/>
  </r>
  <r>
    <x v="11"/>
    <x v="16"/>
    <x v="356"/>
    <x v="30"/>
    <n v="288"/>
  </r>
  <r>
    <x v="11"/>
    <x v="16"/>
    <x v="357"/>
    <x v="30"/>
    <n v="857"/>
  </r>
  <r>
    <x v="11"/>
    <x v="16"/>
    <x v="358"/>
    <x v="30"/>
    <n v="63"/>
  </r>
  <r>
    <x v="11"/>
    <x v="16"/>
    <x v="359"/>
    <x v="30"/>
    <n v="21"/>
  </r>
  <r>
    <x v="11"/>
    <x v="16"/>
    <x v="360"/>
    <x v="30"/>
    <n v="1"/>
  </r>
  <r>
    <x v="11"/>
    <x v="16"/>
    <x v="361"/>
    <x v="30"/>
    <n v="221"/>
  </r>
  <r>
    <x v="11"/>
    <x v="16"/>
    <x v="362"/>
    <x v="30"/>
    <n v="365"/>
  </r>
  <r>
    <x v="11"/>
    <x v="16"/>
    <x v="363"/>
    <x v="30"/>
    <n v="145"/>
  </r>
  <r>
    <x v="11"/>
    <x v="16"/>
    <x v="364"/>
    <x v="30"/>
    <n v="6"/>
  </r>
  <r>
    <x v="11"/>
    <x v="16"/>
    <x v="366"/>
    <x v="30"/>
    <n v="196"/>
  </r>
  <r>
    <x v="11"/>
    <x v="16"/>
    <x v="367"/>
    <x v="30"/>
    <n v="29"/>
  </r>
  <r>
    <x v="11"/>
    <x v="16"/>
    <x v="369"/>
    <x v="30"/>
    <n v="82"/>
  </r>
  <r>
    <x v="11"/>
    <x v="16"/>
    <x v="370"/>
    <x v="30"/>
    <n v="74"/>
  </r>
  <r>
    <x v="11"/>
    <x v="16"/>
    <x v="372"/>
    <x v="30"/>
    <n v="207"/>
  </r>
  <r>
    <x v="11"/>
    <x v="16"/>
    <x v="374"/>
    <x v="30"/>
    <n v="9"/>
  </r>
  <r>
    <x v="11"/>
    <x v="16"/>
    <x v="378"/>
    <x v="30"/>
    <n v="2"/>
  </r>
  <r>
    <x v="11"/>
    <x v="16"/>
    <x v="379"/>
    <x v="30"/>
    <n v="244"/>
  </r>
  <r>
    <x v="11"/>
    <x v="16"/>
    <x v="381"/>
    <x v="30"/>
    <n v="35"/>
  </r>
  <r>
    <x v="11"/>
    <x v="16"/>
    <x v="384"/>
    <x v="30"/>
    <n v="312"/>
  </r>
  <r>
    <x v="11"/>
    <x v="16"/>
    <x v="385"/>
    <x v="30"/>
    <n v="177"/>
  </r>
  <r>
    <x v="11"/>
    <x v="17"/>
    <x v="392"/>
    <x v="0"/>
    <n v="48"/>
  </r>
  <r>
    <x v="11"/>
    <x v="17"/>
    <x v="393"/>
    <x v="0"/>
    <n v="22"/>
  </r>
  <r>
    <x v="11"/>
    <x v="17"/>
    <x v="394"/>
    <x v="0"/>
    <n v="20"/>
  </r>
  <r>
    <x v="11"/>
    <x v="17"/>
    <x v="395"/>
    <x v="0"/>
    <n v="128"/>
  </r>
  <r>
    <x v="11"/>
    <x v="17"/>
    <x v="396"/>
    <x v="0"/>
    <n v="31"/>
  </r>
  <r>
    <x v="11"/>
    <x v="17"/>
    <x v="397"/>
    <x v="0"/>
    <n v="14"/>
  </r>
  <r>
    <x v="11"/>
    <x v="17"/>
    <x v="410"/>
    <x v="0"/>
    <n v="12"/>
  </r>
  <r>
    <x v="11"/>
    <x v="17"/>
    <x v="398"/>
    <x v="0"/>
    <n v="37"/>
  </r>
  <r>
    <x v="11"/>
    <x v="17"/>
    <x v="399"/>
    <x v="0"/>
    <n v="48"/>
  </r>
  <r>
    <x v="11"/>
    <x v="17"/>
    <x v="400"/>
    <x v="0"/>
    <n v="28"/>
  </r>
  <r>
    <x v="11"/>
    <x v="17"/>
    <x v="401"/>
    <x v="0"/>
    <n v="134"/>
  </r>
  <r>
    <x v="11"/>
    <x v="17"/>
    <x v="402"/>
    <x v="0"/>
    <n v="10"/>
  </r>
  <r>
    <x v="11"/>
    <x v="17"/>
    <x v="404"/>
    <x v="0"/>
    <n v="70"/>
  </r>
  <r>
    <x v="11"/>
    <x v="17"/>
    <x v="405"/>
    <x v="0"/>
    <n v="115"/>
  </r>
  <r>
    <x v="11"/>
    <x v="17"/>
    <x v="406"/>
    <x v="0"/>
    <n v="53"/>
  </r>
  <r>
    <x v="11"/>
    <x v="17"/>
    <x v="413"/>
    <x v="0"/>
    <n v="31"/>
  </r>
  <r>
    <x v="11"/>
    <x v="17"/>
    <x v="414"/>
    <x v="0"/>
    <n v="12"/>
  </r>
  <r>
    <x v="11"/>
    <x v="17"/>
    <x v="407"/>
    <x v="0"/>
    <n v="18"/>
  </r>
  <r>
    <x v="11"/>
    <x v="17"/>
    <x v="416"/>
    <x v="0"/>
    <n v="8"/>
  </r>
  <r>
    <x v="11"/>
    <x v="17"/>
    <x v="408"/>
    <x v="0"/>
    <n v="39"/>
  </r>
  <r>
    <x v="11"/>
    <x v="17"/>
    <x v="392"/>
    <x v="1"/>
    <n v="7"/>
  </r>
  <r>
    <x v="11"/>
    <x v="17"/>
    <x v="393"/>
    <x v="1"/>
    <n v="5"/>
  </r>
  <r>
    <x v="11"/>
    <x v="17"/>
    <x v="394"/>
    <x v="1"/>
    <n v="1"/>
  </r>
  <r>
    <x v="11"/>
    <x v="17"/>
    <x v="395"/>
    <x v="1"/>
    <n v="8"/>
  </r>
  <r>
    <x v="11"/>
    <x v="17"/>
    <x v="396"/>
    <x v="1"/>
    <n v="3"/>
  </r>
  <r>
    <x v="11"/>
    <x v="17"/>
    <x v="397"/>
    <x v="1"/>
    <n v="1"/>
  </r>
  <r>
    <x v="11"/>
    <x v="17"/>
    <x v="410"/>
    <x v="1"/>
    <n v="2"/>
  </r>
  <r>
    <x v="11"/>
    <x v="17"/>
    <x v="398"/>
    <x v="1"/>
    <n v="2"/>
  </r>
  <r>
    <x v="11"/>
    <x v="17"/>
    <x v="399"/>
    <x v="1"/>
    <n v="6"/>
  </r>
  <r>
    <x v="11"/>
    <x v="17"/>
    <x v="400"/>
    <x v="1"/>
    <n v="3"/>
  </r>
  <r>
    <x v="11"/>
    <x v="17"/>
    <x v="401"/>
    <x v="1"/>
    <n v="10"/>
  </r>
  <r>
    <x v="11"/>
    <x v="17"/>
    <x v="402"/>
    <x v="1"/>
    <n v="2"/>
  </r>
  <r>
    <x v="11"/>
    <x v="17"/>
    <x v="404"/>
    <x v="1"/>
    <n v="3"/>
  </r>
  <r>
    <x v="11"/>
    <x v="17"/>
    <x v="405"/>
    <x v="1"/>
    <n v="9"/>
  </r>
  <r>
    <x v="11"/>
    <x v="17"/>
    <x v="406"/>
    <x v="1"/>
    <n v="9"/>
  </r>
  <r>
    <x v="11"/>
    <x v="17"/>
    <x v="413"/>
    <x v="1"/>
    <n v="2"/>
  </r>
  <r>
    <x v="11"/>
    <x v="17"/>
    <x v="414"/>
    <x v="1"/>
    <n v="1"/>
  </r>
  <r>
    <x v="11"/>
    <x v="17"/>
    <x v="407"/>
    <x v="1"/>
    <n v="1"/>
  </r>
  <r>
    <x v="11"/>
    <x v="17"/>
    <x v="416"/>
    <x v="1"/>
    <n v="1"/>
  </r>
  <r>
    <x v="11"/>
    <x v="17"/>
    <x v="408"/>
    <x v="1"/>
    <n v="3"/>
  </r>
  <r>
    <x v="11"/>
    <x v="17"/>
    <x v="392"/>
    <x v="2"/>
    <n v="93"/>
  </r>
  <r>
    <x v="11"/>
    <x v="17"/>
    <x v="393"/>
    <x v="2"/>
    <n v="91"/>
  </r>
  <r>
    <x v="11"/>
    <x v="17"/>
    <x v="394"/>
    <x v="2"/>
    <n v="67"/>
  </r>
  <r>
    <x v="11"/>
    <x v="17"/>
    <x v="395"/>
    <x v="2"/>
    <n v="32"/>
  </r>
  <r>
    <x v="11"/>
    <x v="17"/>
    <x v="396"/>
    <x v="2"/>
    <n v="15"/>
  </r>
  <r>
    <x v="11"/>
    <x v="17"/>
    <x v="397"/>
    <x v="2"/>
    <n v="21"/>
  </r>
  <r>
    <x v="11"/>
    <x v="17"/>
    <x v="410"/>
    <x v="2"/>
    <n v="17"/>
  </r>
  <r>
    <x v="11"/>
    <x v="17"/>
    <x v="398"/>
    <x v="2"/>
    <n v="15"/>
  </r>
  <r>
    <x v="11"/>
    <x v="17"/>
    <x v="399"/>
    <x v="2"/>
    <n v="53"/>
  </r>
  <r>
    <x v="11"/>
    <x v="17"/>
    <x v="400"/>
    <x v="2"/>
    <n v="29"/>
  </r>
  <r>
    <x v="11"/>
    <x v="17"/>
    <x v="401"/>
    <x v="2"/>
    <n v="85"/>
  </r>
  <r>
    <x v="11"/>
    <x v="17"/>
    <x v="402"/>
    <x v="2"/>
    <n v="24"/>
  </r>
  <r>
    <x v="11"/>
    <x v="17"/>
    <x v="403"/>
    <x v="2"/>
    <n v="18"/>
  </r>
  <r>
    <x v="11"/>
    <x v="17"/>
    <x v="404"/>
    <x v="2"/>
    <n v="15"/>
  </r>
  <r>
    <x v="11"/>
    <x v="17"/>
    <x v="411"/>
    <x v="2"/>
    <n v="3"/>
  </r>
  <r>
    <x v="11"/>
    <x v="17"/>
    <x v="405"/>
    <x v="2"/>
    <n v="59"/>
  </r>
  <r>
    <x v="11"/>
    <x v="17"/>
    <x v="406"/>
    <x v="2"/>
    <n v="173"/>
  </r>
  <r>
    <x v="11"/>
    <x v="17"/>
    <x v="413"/>
    <x v="2"/>
    <n v="23"/>
  </r>
  <r>
    <x v="11"/>
    <x v="17"/>
    <x v="414"/>
    <x v="2"/>
    <n v="60"/>
  </r>
  <r>
    <x v="11"/>
    <x v="17"/>
    <x v="407"/>
    <x v="2"/>
    <n v="29"/>
  </r>
  <r>
    <x v="11"/>
    <x v="17"/>
    <x v="415"/>
    <x v="2"/>
    <n v="55"/>
  </r>
  <r>
    <x v="11"/>
    <x v="17"/>
    <x v="416"/>
    <x v="2"/>
    <n v="3"/>
  </r>
  <r>
    <x v="11"/>
    <x v="17"/>
    <x v="408"/>
    <x v="2"/>
    <n v="66"/>
  </r>
  <r>
    <x v="11"/>
    <x v="17"/>
    <x v="409"/>
    <x v="2"/>
    <n v="11"/>
  </r>
  <r>
    <x v="11"/>
    <x v="17"/>
    <x v="413"/>
    <x v="3"/>
    <n v="1"/>
  </r>
  <r>
    <x v="11"/>
    <x v="17"/>
    <x v="392"/>
    <x v="31"/>
    <n v="1"/>
  </r>
  <r>
    <x v="11"/>
    <x v="17"/>
    <x v="393"/>
    <x v="31"/>
    <n v="10"/>
  </r>
  <r>
    <x v="11"/>
    <x v="17"/>
    <x v="394"/>
    <x v="31"/>
    <n v="1"/>
  </r>
  <r>
    <x v="11"/>
    <x v="17"/>
    <x v="397"/>
    <x v="31"/>
    <n v="4"/>
  </r>
  <r>
    <x v="11"/>
    <x v="17"/>
    <x v="399"/>
    <x v="31"/>
    <n v="2"/>
  </r>
  <r>
    <x v="11"/>
    <x v="17"/>
    <x v="400"/>
    <x v="31"/>
    <n v="3"/>
  </r>
  <r>
    <x v="11"/>
    <x v="17"/>
    <x v="401"/>
    <x v="31"/>
    <n v="2"/>
  </r>
  <r>
    <x v="11"/>
    <x v="17"/>
    <x v="402"/>
    <x v="31"/>
    <n v="1"/>
  </r>
  <r>
    <x v="11"/>
    <x v="17"/>
    <x v="403"/>
    <x v="31"/>
    <n v="1"/>
  </r>
  <r>
    <x v="11"/>
    <x v="17"/>
    <x v="404"/>
    <x v="31"/>
    <n v="1"/>
  </r>
  <r>
    <x v="11"/>
    <x v="17"/>
    <x v="405"/>
    <x v="31"/>
    <n v="2"/>
  </r>
  <r>
    <x v="11"/>
    <x v="17"/>
    <x v="406"/>
    <x v="31"/>
    <n v="20"/>
  </r>
  <r>
    <x v="11"/>
    <x v="17"/>
    <x v="413"/>
    <x v="31"/>
    <n v="10"/>
  </r>
  <r>
    <x v="11"/>
    <x v="17"/>
    <x v="414"/>
    <x v="31"/>
    <n v="7"/>
  </r>
  <r>
    <x v="11"/>
    <x v="17"/>
    <x v="407"/>
    <x v="31"/>
    <n v="8"/>
  </r>
  <r>
    <x v="11"/>
    <x v="17"/>
    <x v="415"/>
    <x v="31"/>
    <n v="13"/>
  </r>
  <r>
    <x v="11"/>
    <x v="17"/>
    <x v="408"/>
    <x v="31"/>
    <n v="9"/>
  </r>
  <r>
    <x v="11"/>
    <x v="17"/>
    <x v="392"/>
    <x v="4"/>
    <n v="18"/>
  </r>
  <r>
    <x v="11"/>
    <x v="17"/>
    <x v="393"/>
    <x v="4"/>
    <n v="13"/>
  </r>
  <r>
    <x v="11"/>
    <x v="17"/>
    <x v="394"/>
    <x v="4"/>
    <n v="18"/>
  </r>
  <r>
    <x v="11"/>
    <x v="17"/>
    <x v="395"/>
    <x v="4"/>
    <n v="6"/>
  </r>
  <r>
    <x v="11"/>
    <x v="17"/>
    <x v="396"/>
    <x v="4"/>
    <n v="5"/>
  </r>
  <r>
    <x v="11"/>
    <x v="17"/>
    <x v="397"/>
    <x v="4"/>
    <n v="5"/>
  </r>
  <r>
    <x v="11"/>
    <x v="17"/>
    <x v="410"/>
    <x v="4"/>
    <n v="1"/>
  </r>
  <r>
    <x v="11"/>
    <x v="17"/>
    <x v="399"/>
    <x v="4"/>
    <n v="19"/>
  </r>
  <r>
    <x v="11"/>
    <x v="17"/>
    <x v="400"/>
    <x v="4"/>
    <n v="9"/>
  </r>
  <r>
    <x v="11"/>
    <x v="17"/>
    <x v="401"/>
    <x v="4"/>
    <n v="28"/>
  </r>
  <r>
    <x v="11"/>
    <x v="17"/>
    <x v="402"/>
    <x v="4"/>
    <n v="3"/>
  </r>
  <r>
    <x v="11"/>
    <x v="17"/>
    <x v="403"/>
    <x v="4"/>
    <n v="6"/>
  </r>
  <r>
    <x v="11"/>
    <x v="17"/>
    <x v="404"/>
    <x v="4"/>
    <n v="4"/>
  </r>
  <r>
    <x v="11"/>
    <x v="17"/>
    <x v="405"/>
    <x v="4"/>
    <n v="6"/>
  </r>
  <r>
    <x v="11"/>
    <x v="17"/>
    <x v="406"/>
    <x v="4"/>
    <n v="70"/>
  </r>
  <r>
    <x v="11"/>
    <x v="17"/>
    <x v="414"/>
    <x v="4"/>
    <n v="13"/>
  </r>
  <r>
    <x v="11"/>
    <x v="17"/>
    <x v="407"/>
    <x v="4"/>
    <n v="1"/>
  </r>
  <r>
    <x v="11"/>
    <x v="17"/>
    <x v="415"/>
    <x v="4"/>
    <n v="17"/>
  </r>
  <r>
    <x v="11"/>
    <x v="17"/>
    <x v="408"/>
    <x v="4"/>
    <n v="16"/>
  </r>
  <r>
    <x v="11"/>
    <x v="17"/>
    <x v="409"/>
    <x v="4"/>
    <n v="2"/>
  </r>
  <r>
    <x v="11"/>
    <x v="17"/>
    <x v="392"/>
    <x v="5"/>
    <n v="94"/>
  </r>
  <r>
    <x v="11"/>
    <x v="17"/>
    <x v="393"/>
    <x v="5"/>
    <n v="93"/>
  </r>
  <r>
    <x v="11"/>
    <x v="17"/>
    <x v="394"/>
    <x v="5"/>
    <n v="67"/>
  </r>
  <r>
    <x v="11"/>
    <x v="17"/>
    <x v="395"/>
    <x v="5"/>
    <n v="32"/>
  </r>
  <r>
    <x v="11"/>
    <x v="17"/>
    <x v="396"/>
    <x v="5"/>
    <n v="15"/>
  </r>
  <r>
    <x v="11"/>
    <x v="17"/>
    <x v="397"/>
    <x v="5"/>
    <n v="21"/>
  </r>
  <r>
    <x v="11"/>
    <x v="17"/>
    <x v="410"/>
    <x v="5"/>
    <n v="17"/>
  </r>
  <r>
    <x v="11"/>
    <x v="17"/>
    <x v="398"/>
    <x v="5"/>
    <n v="15"/>
  </r>
  <r>
    <x v="11"/>
    <x v="17"/>
    <x v="399"/>
    <x v="5"/>
    <n v="54"/>
  </r>
  <r>
    <x v="11"/>
    <x v="17"/>
    <x v="400"/>
    <x v="5"/>
    <n v="30"/>
  </r>
  <r>
    <x v="11"/>
    <x v="17"/>
    <x v="401"/>
    <x v="5"/>
    <n v="86"/>
  </r>
  <r>
    <x v="11"/>
    <x v="17"/>
    <x v="402"/>
    <x v="5"/>
    <n v="24"/>
  </r>
  <r>
    <x v="11"/>
    <x v="17"/>
    <x v="403"/>
    <x v="5"/>
    <n v="18"/>
  </r>
  <r>
    <x v="11"/>
    <x v="17"/>
    <x v="404"/>
    <x v="5"/>
    <n v="15"/>
  </r>
  <r>
    <x v="11"/>
    <x v="17"/>
    <x v="411"/>
    <x v="5"/>
    <n v="3"/>
  </r>
  <r>
    <x v="11"/>
    <x v="17"/>
    <x v="405"/>
    <x v="5"/>
    <n v="59"/>
  </r>
  <r>
    <x v="11"/>
    <x v="17"/>
    <x v="406"/>
    <x v="5"/>
    <n v="174"/>
  </r>
  <r>
    <x v="11"/>
    <x v="17"/>
    <x v="413"/>
    <x v="5"/>
    <n v="24"/>
  </r>
  <r>
    <x v="11"/>
    <x v="17"/>
    <x v="414"/>
    <x v="5"/>
    <n v="60"/>
  </r>
  <r>
    <x v="11"/>
    <x v="17"/>
    <x v="407"/>
    <x v="5"/>
    <n v="29"/>
  </r>
  <r>
    <x v="11"/>
    <x v="17"/>
    <x v="415"/>
    <x v="5"/>
    <n v="55"/>
  </r>
  <r>
    <x v="11"/>
    <x v="17"/>
    <x v="416"/>
    <x v="5"/>
    <n v="3"/>
  </r>
  <r>
    <x v="11"/>
    <x v="17"/>
    <x v="408"/>
    <x v="5"/>
    <n v="66"/>
  </r>
  <r>
    <x v="11"/>
    <x v="17"/>
    <x v="409"/>
    <x v="5"/>
    <n v="11"/>
  </r>
  <r>
    <x v="11"/>
    <x v="17"/>
    <x v="392"/>
    <x v="6"/>
    <n v="4"/>
  </r>
  <r>
    <x v="11"/>
    <x v="17"/>
    <x v="393"/>
    <x v="6"/>
    <n v="1"/>
  </r>
  <r>
    <x v="11"/>
    <x v="17"/>
    <x v="394"/>
    <x v="6"/>
    <n v="3"/>
  </r>
  <r>
    <x v="11"/>
    <x v="17"/>
    <x v="401"/>
    <x v="6"/>
    <n v="1"/>
  </r>
  <r>
    <x v="11"/>
    <x v="17"/>
    <x v="405"/>
    <x v="6"/>
    <n v="2"/>
  </r>
  <r>
    <x v="11"/>
    <x v="17"/>
    <x v="406"/>
    <x v="6"/>
    <n v="3"/>
  </r>
  <r>
    <x v="11"/>
    <x v="17"/>
    <x v="414"/>
    <x v="6"/>
    <n v="2"/>
  </r>
  <r>
    <x v="11"/>
    <x v="17"/>
    <x v="415"/>
    <x v="6"/>
    <n v="1"/>
  </r>
  <r>
    <x v="11"/>
    <x v="17"/>
    <x v="408"/>
    <x v="6"/>
    <n v="1"/>
  </r>
  <r>
    <x v="11"/>
    <x v="17"/>
    <x v="392"/>
    <x v="7"/>
    <n v="4"/>
  </r>
  <r>
    <x v="11"/>
    <x v="17"/>
    <x v="393"/>
    <x v="7"/>
    <n v="3"/>
  </r>
  <r>
    <x v="11"/>
    <x v="17"/>
    <x v="394"/>
    <x v="7"/>
    <n v="5"/>
  </r>
  <r>
    <x v="11"/>
    <x v="17"/>
    <x v="401"/>
    <x v="7"/>
    <n v="1"/>
  </r>
  <r>
    <x v="11"/>
    <x v="17"/>
    <x v="405"/>
    <x v="7"/>
    <n v="2"/>
  </r>
  <r>
    <x v="11"/>
    <x v="17"/>
    <x v="406"/>
    <x v="7"/>
    <n v="4"/>
  </r>
  <r>
    <x v="11"/>
    <x v="17"/>
    <x v="413"/>
    <x v="7"/>
    <n v="1"/>
  </r>
  <r>
    <x v="11"/>
    <x v="17"/>
    <x v="414"/>
    <x v="7"/>
    <n v="1"/>
  </r>
  <r>
    <x v="11"/>
    <x v="17"/>
    <x v="415"/>
    <x v="7"/>
    <n v="1"/>
  </r>
  <r>
    <x v="11"/>
    <x v="17"/>
    <x v="408"/>
    <x v="7"/>
    <n v="1"/>
  </r>
  <r>
    <x v="11"/>
    <x v="17"/>
    <x v="409"/>
    <x v="7"/>
    <n v="2"/>
  </r>
  <r>
    <x v="11"/>
    <x v="17"/>
    <x v="392"/>
    <x v="41"/>
    <n v="55"/>
  </r>
  <r>
    <x v="11"/>
    <x v="17"/>
    <x v="393"/>
    <x v="41"/>
    <n v="46"/>
  </r>
  <r>
    <x v="11"/>
    <x v="17"/>
    <x v="394"/>
    <x v="41"/>
    <n v="37"/>
  </r>
  <r>
    <x v="11"/>
    <x v="17"/>
    <x v="395"/>
    <x v="41"/>
    <n v="18"/>
  </r>
  <r>
    <x v="11"/>
    <x v="17"/>
    <x v="396"/>
    <x v="41"/>
    <n v="7"/>
  </r>
  <r>
    <x v="11"/>
    <x v="17"/>
    <x v="397"/>
    <x v="41"/>
    <n v="13"/>
  </r>
  <r>
    <x v="11"/>
    <x v="17"/>
    <x v="410"/>
    <x v="41"/>
    <n v="14"/>
  </r>
  <r>
    <x v="11"/>
    <x v="17"/>
    <x v="398"/>
    <x v="41"/>
    <n v="12"/>
  </r>
  <r>
    <x v="11"/>
    <x v="17"/>
    <x v="399"/>
    <x v="41"/>
    <n v="15"/>
  </r>
  <r>
    <x v="11"/>
    <x v="17"/>
    <x v="400"/>
    <x v="41"/>
    <n v="16"/>
  </r>
  <r>
    <x v="11"/>
    <x v="17"/>
    <x v="401"/>
    <x v="41"/>
    <n v="21"/>
  </r>
  <r>
    <x v="11"/>
    <x v="17"/>
    <x v="402"/>
    <x v="41"/>
    <n v="17"/>
  </r>
  <r>
    <x v="11"/>
    <x v="17"/>
    <x v="403"/>
    <x v="41"/>
    <n v="10"/>
  </r>
  <r>
    <x v="11"/>
    <x v="17"/>
    <x v="404"/>
    <x v="41"/>
    <n v="8"/>
  </r>
  <r>
    <x v="11"/>
    <x v="17"/>
    <x v="411"/>
    <x v="41"/>
    <n v="3"/>
  </r>
  <r>
    <x v="11"/>
    <x v="17"/>
    <x v="405"/>
    <x v="41"/>
    <n v="30"/>
  </r>
  <r>
    <x v="11"/>
    <x v="17"/>
    <x v="406"/>
    <x v="41"/>
    <n v="63"/>
  </r>
  <r>
    <x v="11"/>
    <x v="17"/>
    <x v="413"/>
    <x v="41"/>
    <n v="11"/>
  </r>
  <r>
    <x v="11"/>
    <x v="17"/>
    <x v="414"/>
    <x v="41"/>
    <n v="34"/>
  </r>
  <r>
    <x v="11"/>
    <x v="17"/>
    <x v="407"/>
    <x v="41"/>
    <n v="13"/>
  </r>
  <r>
    <x v="11"/>
    <x v="17"/>
    <x v="415"/>
    <x v="41"/>
    <n v="30"/>
  </r>
  <r>
    <x v="11"/>
    <x v="17"/>
    <x v="416"/>
    <x v="41"/>
    <n v="3"/>
  </r>
  <r>
    <x v="11"/>
    <x v="17"/>
    <x v="408"/>
    <x v="41"/>
    <n v="31"/>
  </r>
  <r>
    <x v="11"/>
    <x v="17"/>
    <x v="409"/>
    <x v="41"/>
    <n v="8"/>
  </r>
  <r>
    <x v="11"/>
    <x v="17"/>
    <x v="392"/>
    <x v="9"/>
    <n v="53"/>
  </r>
  <r>
    <x v="11"/>
    <x v="17"/>
    <x v="393"/>
    <x v="9"/>
    <n v="46"/>
  </r>
  <r>
    <x v="11"/>
    <x v="17"/>
    <x v="394"/>
    <x v="9"/>
    <n v="39"/>
  </r>
  <r>
    <x v="11"/>
    <x v="17"/>
    <x v="395"/>
    <x v="9"/>
    <n v="17"/>
  </r>
  <r>
    <x v="11"/>
    <x v="17"/>
    <x v="396"/>
    <x v="9"/>
    <n v="6"/>
  </r>
  <r>
    <x v="11"/>
    <x v="17"/>
    <x v="397"/>
    <x v="9"/>
    <n v="13"/>
  </r>
  <r>
    <x v="11"/>
    <x v="17"/>
    <x v="410"/>
    <x v="9"/>
    <n v="14"/>
  </r>
  <r>
    <x v="11"/>
    <x v="17"/>
    <x v="398"/>
    <x v="9"/>
    <n v="13"/>
  </r>
  <r>
    <x v="11"/>
    <x v="17"/>
    <x v="399"/>
    <x v="9"/>
    <n v="14"/>
  </r>
  <r>
    <x v="11"/>
    <x v="17"/>
    <x v="400"/>
    <x v="9"/>
    <n v="16"/>
  </r>
  <r>
    <x v="11"/>
    <x v="17"/>
    <x v="401"/>
    <x v="9"/>
    <n v="22"/>
  </r>
  <r>
    <x v="11"/>
    <x v="17"/>
    <x v="402"/>
    <x v="9"/>
    <n v="18"/>
  </r>
  <r>
    <x v="11"/>
    <x v="17"/>
    <x v="403"/>
    <x v="9"/>
    <n v="11"/>
  </r>
  <r>
    <x v="11"/>
    <x v="17"/>
    <x v="404"/>
    <x v="9"/>
    <n v="8"/>
  </r>
  <r>
    <x v="11"/>
    <x v="17"/>
    <x v="411"/>
    <x v="9"/>
    <n v="3"/>
  </r>
  <r>
    <x v="11"/>
    <x v="17"/>
    <x v="405"/>
    <x v="9"/>
    <n v="33"/>
  </r>
  <r>
    <x v="11"/>
    <x v="17"/>
    <x v="406"/>
    <x v="9"/>
    <n v="69"/>
  </r>
  <r>
    <x v="11"/>
    <x v="17"/>
    <x v="413"/>
    <x v="9"/>
    <n v="12"/>
  </r>
  <r>
    <x v="11"/>
    <x v="17"/>
    <x v="414"/>
    <x v="9"/>
    <n v="37"/>
  </r>
  <r>
    <x v="11"/>
    <x v="17"/>
    <x v="407"/>
    <x v="9"/>
    <n v="13"/>
  </r>
  <r>
    <x v="11"/>
    <x v="17"/>
    <x v="415"/>
    <x v="9"/>
    <n v="33"/>
  </r>
  <r>
    <x v="11"/>
    <x v="17"/>
    <x v="416"/>
    <x v="9"/>
    <n v="3"/>
  </r>
  <r>
    <x v="11"/>
    <x v="17"/>
    <x v="408"/>
    <x v="9"/>
    <n v="30"/>
  </r>
  <r>
    <x v="11"/>
    <x v="17"/>
    <x v="409"/>
    <x v="9"/>
    <n v="7"/>
  </r>
  <r>
    <x v="11"/>
    <x v="17"/>
    <x v="392"/>
    <x v="10"/>
    <n v="1"/>
  </r>
  <r>
    <x v="11"/>
    <x v="17"/>
    <x v="393"/>
    <x v="10"/>
    <n v="8"/>
  </r>
  <r>
    <x v="11"/>
    <x v="17"/>
    <x v="394"/>
    <x v="10"/>
    <n v="6"/>
  </r>
  <r>
    <x v="11"/>
    <x v="17"/>
    <x v="395"/>
    <x v="10"/>
    <n v="1"/>
  </r>
  <r>
    <x v="11"/>
    <x v="17"/>
    <x v="410"/>
    <x v="10"/>
    <n v="2"/>
  </r>
  <r>
    <x v="11"/>
    <x v="17"/>
    <x v="398"/>
    <x v="10"/>
    <n v="1"/>
  </r>
  <r>
    <x v="11"/>
    <x v="17"/>
    <x v="400"/>
    <x v="10"/>
    <n v="1"/>
  </r>
  <r>
    <x v="11"/>
    <x v="17"/>
    <x v="401"/>
    <x v="10"/>
    <n v="1"/>
  </r>
  <r>
    <x v="11"/>
    <x v="17"/>
    <x v="403"/>
    <x v="10"/>
    <n v="1"/>
  </r>
  <r>
    <x v="11"/>
    <x v="17"/>
    <x v="405"/>
    <x v="10"/>
    <n v="2"/>
  </r>
  <r>
    <x v="11"/>
    <x v="17"/>
    <x v="406"/>
    <x v="10"/>
    <n v="5"/>
  </r>
  <r>
    <x v="11"/>
    <x v="17"/>
    <x v="414"/>
    <x v="10"/>
    <n v="3"/>
  </r>
  <r>
    <x v="11"/>
    <x v="17"/>
    <x v="407"/>
    <x v="10"/>
    <n v="2"/>
  </r>
  <r>
    <x v="11"/>
    <x v="17"/>
    <x v="415"/>
    <x v="10"/>
    <n v="2"/>
  </r>
  <r>
    <x v="11"/>
    <x v="17"/>
    <x v="408"/>
    <x v="10"/>
    <n v="1"/>
  </r>
  <r>
    <x v="11"/>
    <x v="17"/>
    <x v="393"/>
    <x v="11"/>
    <n v="1"/>
  </r>
  <r>
    <x v="11"/>
    <x v="17"/>
    <x v="392"/>
    <x v="12"/>
    <n v="91"/>
  </r>
  <r>
    <x v="11"/>
    <x v="17"/>
    <x v="393"/>
    <x v="12"/>
    <n v="86"/>
  </r>
  <r>
    <x v="11"/>
    <x v="17"/>
    <x v="394"/>
    <x v="12"/>
    <n v="62"/>
  </r>
  <r>
    <x v="11"/>
    <x v="17"/>
    <x v="395"/>
    <x v="12"/>
    <n v="32"/>
  </r>
  <r>
    <x v="11"/>
    <x v="17"/>
    <x v="396"/>
    <x v="12"/>
    <n v="14"/>
  </r>
  <r>
    <x v="11"/>
    <x v="17"/>
    <x v="397"/>
    <x v="12"/>
    <n v="21"/>
  </r>
  <r>
    <x v="11"/>
    <x v="17"/>
    <x v="410"/>
    <x v="12"/>
    <n v="17"/>
  </r>
  <r>
    <x v="11"/>
    <x v="17"/>
    <x v="398"/>
    <x v="12"/>
    <n v="15"/>
  </r>
  <r>
    <x v="11"/>
    <x v="17"/>
    <x v="399"/>
    <x v="12"/>
    <n v="49"/>
  </r>
  <r>
    <x v="11"/>
    <x v="17"/>
    <x v="400"/>
    <x v="12"/>
    <n v="29"/>
  </r>
  <r>
    <x v="11"/>
    <x v="17"/>
    <x v="401"/>
    <x v="12"/>
    <n v="83"/>
  </r>
  <r>
    <x v="11"/>
    <x v="17"/>
    <x v="402"/>
    <x v="12"/>
    <n v="23"/>
  </r>
  <r>
    <x v="11"/>
    <x v="17"/>
    <x v="403"/>
    <x v="12"/>
    <n v="18"/>
  </r>
  <r>
    <x v="11"/>
    <x v="17"/>
    <x v="404"/>
    <x v="12"/>
    <n v="15"/>
  </r>
  <r>
    <x v="11"/>
    <x v="17"/>
    <x v="411"/>
    <x v="12"/>
    <n v="3"/>
  </r>
  <r>
    <x v="11"/>
    <x v="17"/>
    <x v="405"/>
    <x v="12"/>
    <n v="57"/>
  </r>
  <r>
    <x v="11"/>
    <x v="17"/>
    <x v="406"/>
    <x v="12"/>
    <n v="173"/>
  </r>
  <r>
    <x v="11"/>
    <x v="17"/>
    <x v="413"/>
    <x v="12"/>
    <n v="23"/>
  </r>
  <r>
    <x v="11"/>
    <x v="17"/>
    <x v="414"/>
    <x v="12"/>
    <n v="60"/>
  </r>
  <r>
    <x v="11"/>
    <x v="17"/>
    <x v="407"/>
    <x v="12"/>
    <n v="28"/>
  </r>
  <r>
    <x v="11"/>
    <x v="17"/>
    <x v="415"/>
    <x v="12"/>
    <n v="55"/>
  </r>
  <r>
    <x v="11"/>
    <x v="17"/>
    <x v="416"/>
    <x v="12"/>
    <n v="3"/>
  </r>
  <r>
    <x v="11"/>
    <x v="17"/>
    <x v="408"/>
    <x v="12"/>
    <n v="66"/>
  </r>
  <r>
    <x v="11"/>
    <x v="17"/>
    <x v="409"/>
    <x v="12"/>
    <n v="11"/>
  </r>
  <r>
    <x v="11"/>
    <x v="17"/>
    <x v="393"/>
    <x v="13"/>
    <n v="5"/>
  </r>
  <r>
    <x v="11"/>
    <x v="17"/>
    <x v="394"/>
    <x v="13"/>
    <n v="1"/>
  </r>
  <r>
    <x v="11"/>
    <x v="17"/>
    <x v="396"/>
    <x v="13"/>
    <n v="1"/>
  </r>
  <r>
    <x v="11"/>
    <x v="17"/>
    <x v="399"/>
    <x v="13"/>
    <n v="2"/>
  </r>
  <r>
    <x v="11"/>
    <x v="17"/>
    <x v="400"/>
    <x v="13"/>
    <n v="1"/>
  </r>
  <r>
    <x v="11"/>
    <x v="17"/>
    <x v="401"/>
    <x v="13"/>
    <n v="5"/>
  </r>
  <r>
    <x v="11"/>
    <x v="17"/>
    <x v="403"/>
    <x v="13"/>
    <n v="1"/>
  </r>
  <r>
    <x v="11"/>
    <x v="17"/>
    <x v="404"/>
    <x v="13"/>
    <n v="1"/>
  </r>
  <r>
    <x v="11"/>
    <x v="17"/>
    <x v="405"/>
    <x v="13"/>
    <n v="2"/>
  </r>
  <r>
    <x v="11"/>
    <x v="17"/>
    <x v="413"/>
    <x v="13"/>
    <n v="1"/>
  </r>
  <r>
    <x v="11"/>
    <x v="17"/>
    <x v="407"/>
    <x v="13"/>
    <n v="2"/>
  </r>
  <r>
    <x v="11"/>
    <x v="17"/>
    <x v="415"/>
    <x v="13"/>
    <n v="1"/>
  </r>
  <r>
    <x v="11"/>
    <x v="17"/>
    <x v="401"/>
    <x v="14"/>
    <n v="1"/>
  </r>
  <r>
    <x v="11"/>
    <x v="17"/>
    <x v="407"/>
    <x v="14"/>
    <n v="1"/>
  </r>
  <r>
    <x v="11"/>
    <x v="17"/>
    <x v="392"/>
    <x v="15"/>
    <n v="14"/>
  </r>
  <r>
    <x v="11"/>
    <x v="17"/>
    <x v="393"/>
    <x v="15"/>
    <n v="20"/>
  </r>
  <r>
    <x v="11"/>
    <x v="17"/>
    <x v="394"/>
    <x v="15"/>
    <n v="23"/>
  </r>
  <r>
    <x v="11"/>
    <x v="17"/>
    <x v="395"/>
    <x v="15"/>
    <n v="7"/>
  </r>
  <r>
    <x v="11"/>
    <x v="17"/>
    <x v="396"/>
    <x v="15"/>
    <n v="3"/>
  </r>
  <r>
    <x v="11"/>
    <x v="17"/>
    <x v="397"/>
    <x v="15"/>
    <n v="6"/>
  </r>
  <r>
    <x v="11"/>
    <x v="17"/>
    <x v="410"/>
    <x v="15"/>
    <n v="5"/>
  </r>
  <r>
    <x v="11"/>
    <x v="17"/>
    <x v="398"/>
    <x v="15"/>
    <n v="2"/>
  </r>
  <r>
    <x v="11"/>
    <x v="17"/>
    <x v="399"/>
    <x v="15"/>
    <n v="7"/>
  </r>
  <r>
    <x v="11"/>
    <x v="17"/>
    <x v="400"/>
    <x v="15"/>
    <n v="7"/>
  </r>
  <r>
    <x v="11"/>
    <x v="17"/>
    <x v="401"/>
    <x v="15"/>
    <n v="28"/>
  </r>
  <r>
    <x v="11"/>
    <x v="17"/>
    <x v="402"/>
    <x v="15"/>
    <n v="3"/>
  </r>
  <r>
    <x v="11"/>
    <x v="17"/>
    <x v="403"/>
    <x v="15"/>
    <n v="2"/>
  </r>
  <r>
    <x v="11"/>
    <x v="17"/>
    <x v="404"/>
    <x v="15"/>
    <n v="4"/>
  </r>
  <r>
    <x v="11"/>
    <x v="17"/>
    <x v="405"/>
    <x v="15"/>
    <n v="12"/>
  </r>
  <r>
    <x v="11"/>
    <x v="17"/>
    <x v="406"/>
    <x v="15"/>
    <n v="17"/>
  </r>
  <r>
    <x v="11"/>
    <x v="17"/>
    <x v="413"/>
    <x v="15"/>
    <n v="3"/>
  </r>
  <r>
    <x v="11"/>
    <x v="17"/>
    <x v="414"/>
    <x v="15"/>
    <n v="11"/>
  </r>
  <r>
    <x v="11"/>
    <x v="17"/>
    <x v="407"/>
    <x v="15"/>
    <n v="7"/>
  </r>
  <r>
    <x v="11"/>
    <x v="17"/>
    <x v="415"/>
    <x v="15"/>
    <n v="20"/>
  </r>
  <r>
    <x v="11"/>
    <x v="17"/>
    <x v="408"/>
    <x v="15"/>
    <n v="9"/>
  </r>
  <r>
    <x v="11"/>
    <x v="17"/>
    <x v="409"/>
    <x v="15"/>
    <n v="2"/>
  </r>
  <r>
    <x v="11"/>
    <x v="17"/>
    <x v="392"/>
    <x v="16"/>
    <n v="3"/>
  </r>
  <r>
    <x v="11"/>
    <x v="17"/>
    <x v="393"/>
    <x v="16"/>
    <n v="5"/>
  </r>
  <r>
    <x v="11"/>
    <x v="17"/>
    <x v="394"/>
    <x v="16"/>
    <n v="3"/>
  </r>
  <r>
    <x v="11"/>
    <x v="17"/>
    <x v="395"/>
    <x v="16"/>
    <n v="1"/>
  </r>
  <r>
    <x v="11"/>
    <x v="17"/>
    <x v="410"/>
    <x v="16"/>
    <n v="2"/>
  </r>
  <r>
    <x v="11"/>
    <x v="17"/>
    <x v="399"/>
    <x v="16"/>
    <n v="1"/>
  </r>
  <r>
    <x v="11"/>
    <x v="17"/>
    <x v="400"/>
    <x v="16"/>
    <n v="2"/>
  </r>
  <r>
    <x v="11"/>
    <x v="17"/>
    <x v="401"/>
    <x v="16"/>
    <n v="3"/>
  </r>
  <r>
    <x v="11"/>
    <x v="17"/>
    <x v="403"/>
    <x v="16"/>
    <n v="2"/>
  </r>
  <r>
    <x v="11"/>
    <x v="17"/>
    <x v="404"/>
    <x v="16"/>
    <n v="1"/>
  </r>
  <r>
    <x v="11"/>
    <x v="17"/>
    <x v="405"/>
    <x v="16"/>
    <n v="3"/>
  </r>
  <r>
    <x v="11"/>
    <x v="17"/>
    <x v="406"/>
    <x v="16"/>
    <n v="9"/>
  </r>
  <r>
    <x v="11"/>
    <x v="17"/>
    <x v="414"/>
    <x v="16"/>
    <n v="2"/>
  </r>
  <r>
    <x v="11"/>
    <x v="17"/>
    <x v="416"/>
    <x v="16"/>
    <n v="1"/>
  </r>
  <r>
    <x v="11"/>
    <x v="17"/>
    <x v="408"/>
    <x v="16"/>
    <n v="4"/>
  </r>
  <r>
    <x v="11"/>
    <x v="17"/>
    <x v="392"/>
    <x v="33"/>
    <n v="6"/>
  </r>
  <r>
    <x v="11"/>
    <x v="17"/>
    <x v="393"/>
    <x v="33"/>
    <n v="5"/>
  </r>
  <r>
    <x v="11"/>
    <x v="17"/>
    <x v="394"/>
    <x v="33"/>
    <n v="1"/>
  </r>
  <r>
    <x v="11"/>
    <x v="17"/>
    <x v="410"/>
    <x v="33"/>
    <n v="1"/>
  </r>
  <r>
    <x v="11"/>
    <x v="17"/>
    <x v="399"/>
    <x v="33"/>
    <n v="2"/>
  </r>
  <r>
    <x v="11"/>
    <x v="17"/>
    <x v="401"/>
    <x v="33"/>
    <n v="6"/>
  </r>
  <r>
    <x v="11"/>
    <x v="17"/>
    <x v="402"/>
    <x v="33"/>
    <n v="1"/>
  </r>
  <r>
    <x v="11"/>
    <x v="17"/>
    <x v="404"/>
    <x v="33"/>
    <n v="2"/>
  </r>
  <r>
    <x v="11"/>
    <x v="17"/>
    <x v="405"/>
    <x v="33"/>
    <n v="2"/>
  </r>
  <r>
    <x v="11"/>
    <x v="17"/>
    <x v="406"/>
    <x v="33"/>
    <n v="1"/>
  </r>
  <r>
    <x v="11"/>
    <x v="17"/>
    <x v="413"/>
    <x v="33"/>
    <n v="1"/>
  </r>
  <r>
    <x v="11"/>
    <x v="17"/>
    <x v="414"/>
    <x v="33"/>
    <n v="2"/>
  </r>
  <r>
    <x v="11"/>
    <x v="17"/>
    <x v="407"/>
    <x v="33"/>
    <n v="1"/>
  </r>
  <r>
    <x v="11"/>
    <x v="17"/>
    <x v="415"/>
    <x v="33"/>
    <n v="5"/>
  </r>
  <r>
    <x v="11"/>
    <x v="17"/>
    <x v="408"/>
    <x v="33"/>
    <n v="3"/>
  </r>
  <r>
    <x v="11"/>
    <x v="17"/>
    <x v="392"/>
    <x v="34"/>
    <n v="1"/>
  </r>
  <r>
    <x v="11"/>
    <x v="17"/>
    <x v="393"/>
    <x v="34"/>
    <n v="2"/>
  </r>
  <r>
    <x v="11"/>
    <x v="17"/>
    <x v="404"/>
    <x v="34"/>
    <n v="1"/>
  </r>
  <r>
    <x v="11"/>
    <x v="17"/>
    <x v="405"/>
    <x v="34"/>
    <n v="1"/>
  </r>
  <r>
    <x v="11"/>
    <x v="17"/>
    <x v="413"/>
    <x v="34"/>
    <n v="1"/>
  </r>
  <r>
    <x v="11"/>
    <x v="17"/>
    <x v="408"/>
    <x v="34"/>
    <n v="1"/>
  </r>
  <r>
    <x v="11"/>
    <x v="17"/>
    <x v="401"/>
    <x v="35"/>
    <n v="1"/>
  </r>
  <r>
    <x v="11"/>
    <x v="17"/>
    <x v="404"/>
    <x v="35"/>
    <n v="1"/>
  </r>
  <r>
    <x v="11"/>
    <x v="17"/>
    <x v="405"/>
    <x v="35"/>
    <n v="1"/>
  </r>
  <r>
    <x v="11"/>
    <x v="17"/>
    <x v="392"/>
    <x v="36"/>
    <n v="1"/>
  </r>
  <r>
    <x v="11"/>
    <x v="17"/>
    <x v="394"/>
    <x v="36"/>
    <n v="1"/>
  </r>
  <r>
    <x v="11"/>
    <x v="17"/>
    <x v="401"/>
    <x v="36"/>
    <n v="1"/>
  </r>
  <r>
    <x v="11"/>
    <x v="17"/>
    <x v="408"/>
    <x v="36"/>
    <n v="1"/>
  </r>
  <r>
    <x v="11"/>
    <x v="17"/>
    <x v="392"/>
    <x v="32"/>
    <n v="39"/>
  </r>
  <r>
    <x v="11"/>
    <x v="17"/>
    <x v="393"/>
    <x v="32"/>
    <n v="856"/>
  </r>
  <r>
    <x v="11"/>
    <x v="17"/>
    <x v="394"/>
    <x v="32"/>
    <n v="115"/>
  </r>
  <r>
    <x v="11"/>
    <x v="17"/>
    <x v="397"/>
    <x v="32"/>
    <n v="330"/>
  </r>
  <r>
    <x v="11"/>
    <x v="17"/>
    <x v="399"/>
    <x v="32"/>
    <n v="198"/>
  </r>
  <r>
    <x v="11"/>
    <x v="17"/>
    <x v="400"/>
    <x v="32"/>
    <n v="248"/>
  </r>
  <r>
    <x v="11"/>
    <x v="17"/>
    <x v="401"/>
    <x v="32"/>
    <n v="197"/>
  </r>
  <r>
    <x v="11"/>
    <x v="17"/>
    <x v="402"/>
    <x v="32"/>
    <n v="23"/>
  </r>
  <r>
    <x v="11"/>
    <x v="17"/>
    <x v="403"/>
    <x v="32"/>
    <n v="90"/>
  </r>
  <r>
    <x v="11"/>
    <x v="17"/>
    <x v="404"/>
    <x v="32"/>
    <n v="78"/>
  </r>
  <r>
    <x v="11"/>
    <x v="17"/>
    <x v="405"/>
    <x v="32"/>
    <n v="132"/>
  </r>
  <r>
    <x v="11"/>
    <x v="17"/>
    <x v="406"/>
    <x v="32"/>
    <n v="2027"/>
  </r>
  <r>
    <x v="11"/>
    <x v="17"/>
    <x v="413"/>
    <x v="32"/>
    <n v="960"/>
  </r>
  <r>
    <x v="11"/>
    <x v="17"/>
    <x v="414"/>
    <x v="32"/>
    <n v="984"/>
  </r>
  <r>
    <x v="11"/>
    <x v="17"/>
    <x v="407"/>
    <x v="32"/>
    <n v="879"/>
  </r>
  <r>
    <x v="11"/>
    <x v="17"/>
    <x v="415"/>
    <x v="32"/>
    <n v="1151"/>
  </r>
  <r>
    <x v="11"/>
    <x v="17"/>
    <x v="408"/>
    <x v="32"/>
    <n v="859"/>
  </r>
  <r>
    <x v="11"/>
    <x v="17"/>
    <x v="392"/>
    <x v="17"/>
    <n v="349"/>
  </r>
  <r>
    <x v="11"/>
    <x v="17"/>
    <x v="393"/>
    <x v="17"/>
    <n v="231"/>
  </r>
  <r>
    <x v="11"/>
    <x v="17"/>
    <x v="394"/>
    <x v="17"/>
    <n v="335"/>
  </r>
  <r>
    <x v="11"/>
    <x v="17"/>
    <x v="395"/>
    <x v="17"/>
    <n v="94"/>
  </r>
  <r>
    <x v="11"/>
    <x v="17"/>
    <x v="396"/>
    <x v="17"/>
    <n v="126"/>
  </r>
  <r>
    <x v="11"/>
    <x v="17"/>
    <x v="397"/>
    <x v="17"/>
    <n v="91"/>
  </r>
  <r>
    <x v="11"/>
    <x v="17"/>
    <x v="410"/>
    <x v="17"/>
    <n v="48"/>
  </r>
  <r>
    <x v="11"/>
    <x v="17"/>
    <x v="399"/>
    <x v="17"/>
    <n v="357"/>
  </r>
  <r>
    <x v="11"/>
    <x v="17"/>
    <x v="400"/>
    <x v="17"/>
    <n v="107"/>
  </r>
  <r>
    <x v="11"/>
    <x v="17"/>
    <x v="401"/>
    <x v="17"/>
    <n v="593"/>
  </r>
  <r>
    <x v="11"/>
    <x v="17"/>
    <x v="402"/>
    <x v="17"/>
    <n v="46"/>
  </r>
  <r>
    <x v="11"/>
    <x v="17"/>
    <x v="403"/>
    <x v="17"/>
    <n v="93"/>
  </r>
  <r>
    <x v="11"/>
    <x v="17"/>
    <x v="404"/>
    <x v="17"/>
    <n v="70"/>
  </r>
  <r>
    <x v="11"/>
    <x v="17"/>
    <x v="405"/>
    <x v="17"/>
    <n v="106"/>
  </r>
  <r>
    <x v="11"/>
    <x v="17"/>
    <x v="406"/>
    <x v="17"/>
    <n v="1108"/>
  </r>
  <r>
    <x v="11"/>
    <x v="17"/>
    <x v="414"/>
    <x v="17"/>
    <n v="268"/>
  </r>
  <r>
    <x v="11"/>
    <x v="17"/>
    <x v="407"/>
    <x v="17"/>
    <n v="9"/>
  </r>
  <r>
    <x v="11"/>
    <x v="17"/>
    <x v="415"/>
    <x v="17"/>
    <n v="238"/>
  </r>
  <r>
    <x v="11"/>
    <x v="17"/>
    <x v="408"/>
    <x v="17"/>
    <n v="349"/>
  </r>
  <r>
    <x v="11"/>
    <x v="17"/>
    <x v="409"/>
    <x v="17"/>
    <n v="65"/>
  </r>
  <r>
    <x v="11"/>
    <x v="17"/>
    <x v="392"/>
    <x v="18"/>
    <n v="1492"/>
  </r>
  <r>
    <x v="11"/>
    <x v="17"/>
    <x v="393"/>
    <x v="18"/>
    <n v="639"/>
  </r>
  <r>
    <x v="11"/>
    <x v="17"/>
    <x v="394"/>
    <x v="18"/>
    <n v="4044"/>
  </r>
  <r>
    <x v="11"/>
    <x v="17"/>
    <x v="401"/>
    <x v="18"/>
    <n v="710"/>
  </r>
  <r>
    <x v="11"/>
    <x v="17"/>
    <x v="405"/>
    <x v="18"/>
    <n v="316"/>
  </r>
  <r>
    <x v="11"/>
    <x v="17"/>
    <x v="406"/>
    <x v="18"/>
    <n v="1051"/>
  </r>
  <r>
    <x v="11"/>
    <x v="17"/>
    <x v="413"/>
    <x v="18"/>
    <n v="236"/>
  </r>
  <r>
    <x v="11"/>
    <x v="17"/>
    <x v="414"/>
    <x v="18"/>
    <n v="620"/>
  </r>
  <r>
    <x v="11"/>
    <x v="17"/>
    <x v="415"/>
    <x v="18"/>
    <n v="257"/>
  </r>
  <r>
    <x v="11"/>
    <x v="17"/>
    <x v="408"/>
    <x v="18"/>
    <n v="3"/>
  </r>
  <r>
    <x v="11"/>
    <x v="17"/>
    <x v="409"/>
    <x v="18"/>
    <n v="871"/>
  </r>
  <r>
    <x v="11"/>
    <x v="17"/>
    <x v="413"/>
    <x v="20"/>
    <n v="12"/>
  </r>
  <r>
    <x v="11"/>
    <x v="17"/>
    <x v="392"/>
    <x v="42"/>
    <n v="5579"/>
  </r>
  <r>
    <x v="11"/>
    <x v="17"/>
    <x v="393"/>
    <x v="42"/>
    <n v="4379"/>
  </r>
  <r>
    <x v="11"/>
    <x v="17"/>
    <x v="394"/>
    <x v="42"/>
    <n v="4051"/>
  </r>
  <r>
    <x v="11"/>
    <x v="17"/>
    <x v="395"/>
    <x v="42"/>
    <n v="1347"/>
  </r>
  <r>
    <x v="11"/>
    <x v="17"/>
    <x v="396"/>
    <x v="42"/>
    <n v="699"/>
  </r>
  <r>
    <x v="11"/>
    <x v="17"/>
    <x v="397"/>
    <x v="42"/>
    <n v="1105"/>
  </r>
  <r>
    <x v="11"/>
    <x v="17"/>
    <x v="410"/>
    <x v="42"/>
    <n v="1299"/>
  </r>
  <r>
    <x v="11"/>
    <x v="17"/>
    <x v="398"/>
    <x v="42"/>
    <n v="1230"/>
  </r>
  <r>
    <x v="11"/>
    <x v="17"/>
    <x v="399"/>
    <x v="42"/>
    <n v="1321"/>
  </r>
  <r>
    <x v="11"/>
    <x v="17"/>
    <x v="400"/>
    <x v="42"/>
    <n v="1655"/>
  </r>
  <r>
    <x v="11"/>
    <x v="17"/>
    <x v="401"/>
    <x v="42"/>
    <n v="2055"/>
  </r>
  <r>
    <x v="11"/>
    <x v="17"/>
    <x v="402"/>
    <x v="42"/>
    <n v="1094"/>
  </r>
  <r>
    <x v="11"/>
    <x v="17"/>
    <x v="403"/>
    <x v="42"/>
    <n v="1371"/>
  </r>
  <r>
    <x v="11"/>
    <x v="17"/>
    <x v="404"/>
    <x v="42"/>
    <n v="638"/>
  </r>
  <r>
    <x v="11"/>
    <x v="17"/>
    <x v="411"/>
    <x v="42"/>
    <n v="417"/>
  </r>
  <r>
    <x v="11"/>
    <x v="17"/>
    <x v="405"/>
    <x v="42"/>
    <n v="2418"/>
  </r>
  <r>
    <x v="11"/>
    <x v="17"/>
    <x v="406"/>
    <x v="42"/>
    <n v="6793"/>
  </r>
  <r>
    <x v="11"/>
    <x v="17"/>
    <x v="413"/>
    <x v="42"/>
    <n v="1243"/>
  </r>
  <r>
    <x v="11"/>
    <x v="17"/>
    <x v="414"/>
    <x v="42"/>
    <n v="4835"/>
  </r>
  <r>
    <x v="11"/>
    <x v="17"/>
    <x v="407"/>
    <x v="42"/>
    <n v="708"/>
  </r>
  <r>
    <x v="11"/>
    <x v="17"/>
    <x v="415"/>
    <x v="42"/>
    <n v="2117"/>
  </r>
  <r>
    <x v="11"/>
    <x v="17"/>
    <x v="416"/>
    <x v="42"/>
    <n v="531"/>
  </r>
  <r>
    <x v="11"/>
    <x v="17"/>
    <x v="408"/>
    <x v="42"/>
    <n v="2712"/>
  </r>
  <r>
    <x v="11"/>
    <x v="17"/>
    <x v="409"/>
    <x v="42"/>
    <n v="430"/>
  </r>
  <r>
    <x v="11"/>
    <x v="17"/>
    <x v="392"/>
    <x v="21"/>
    <n v="3688"/>
  </r>
  <r>
    <x v="11"/>
    <x v="17"/>
    <x v="393"/>
    <x v="21"/>
    <n v="3566"/>
  </r>
  <r>
    <x v="11"/>
    <x v="17"/>
    <x v="394"/>
    <x v="21"/>
    <n v="3161"/>
  </r>
  <r>
    <x v="11"/>
    <x v="17"/>
    <x v="395"/>
    <x v="21"/>
    <n v="1309"/>
  </r>
  <r>
    <x v="11"/>
    <x v="17"/>
    <x v="396"/>
    <x v="21"/>
    <n v="610"/>
  </r>
  <r>
    <x v="11"/>
    <x v="17"/>
    <x v="397"/>
    <x v="21"/>
    <n v="843"/>
  </r>
  <r>
    <x v="11"/>
    <x v="17"/>
    <x v="410"/>
    <x v="21"/>
    <n v="1041"/>
  </r>
  <r>
    <x v="11"/>
    <x v="17"/>
    <x v="398"/>
    <x v="21"/>
    <n v="990"/>
  </r>
  <r>
    <x v="11"/>
    <x v="17"/>
    <x v="399"/>
    <x v="21"/>
    <n v="964"/>
  </r>
  <r>
    <x v="11"/>
    <x v="17"/>
    <x v="400"/>
    <x v="21"/>
    <n v="1442"/>
  </r>
  <r>
    <x v="11"/>
    <x v="17"/>
    <x v="401"/>
    <x v="21"/>
    <n v="1706"/>
  </r>
  <r>
    <x v="11"/>
    <x v="17"/>
    <x v="402"/>
    <x v="21"/>
    <n v="1232"/>
  </r>
  <r>
    <x v="11"/>
    <x v="17"/>
    <x v="403"/>
    <x v="21"/>
    <n v="1235"/>
  </r>
  <r>
    <x v="11"/>
    <x v="17"/>
    <x v="404"/>
    <x v="21"/>
    <n v="505"/>
  </r>
  <r>
    <x v="11"/>
    <x v="17"/>
    <x v="411"/>
    <x v="21"/>
    <n v="288"/>
  </r>
  <r>
    <x v="11"/>
    <x v="17"/>
    <x v="405"/>
    <x v="21"/>
    <n v="1976"/>
  </r>
  <r>
    <x v="11"/>
    <x v="17"/>
    <x v="406"/>
    <x v="21"/>
    <n v="5196"/>
  </r>
  <r>
    <x v="11"/>
    <x v="17"/>
    <x v="413"/>
    <x v="21"/>
    <n v="946"/>
  </r>
  <r>
    <x v="11"/>
    <x v="17"/>
    <x v="414"/>
    <x v="21"/>
    <n v="4271"/>
  </r>
  <r>
    <x v="11"/>
    <x v="17"/>
    <x v="407"/>
    <x v="21"/>
    <n v="822"/>
  </r>
  <r>
    <x v="11"/>
    <x v="17"/>
    <x v="415"/>
    <x v="21"/>
    <n v="1858"/>
  </r>
  <r>
    <x v="11"/>
    <x v="17"/>
    <x v="416"/>
    <x v="21"/>
    <n v="376"/>
  </r>
  <r>
    <x v="11"/>
    <x v="17"/>
    <x v="408"/>
    <x v="21"/>
    <n v="2649"/>
  </r>
  <r>
    <x v="11"/>
    <x v="17"/>
    <x v="409"/>
    <x v="21"/>
    <n v="338"/>
  </r>
  <r>
    <x v="11"/>
    <x v="17"/>
    <x v="392"/>
    <x v="22"/>
    <n v="7513"/>
  </r>
  <r>
    <x v="11"/>
    <x v="17"/>
    <x v="393"/>
    <x v="22"/>
    <n v="8568"/>
  </r>
  <r>
    <x v="11"/>
    <x v="17"/>
    <x v="394"/>
    <x v="22"/>
    <n v="7514"/>
  </r>
  <r>
    <x v="11"/>
    <x v="17"/>
    <x v="395"/>
    <x v="22"/>
    <n v="5"/>
  </r>
  <r>
    <x v="11"/>
    <x v="17"/>
    <x v="410"/>
    <x v="22"/>
    <n v="3"/>
  </r>
  <r>
    <x v="11"/>
    <x v="17"/>
    <x v="399"/>
    <x v="22"/>
    <n v="10"/>
  </r>
  <r>
    <x v="11"/>
    <x v="17"/>
    <x v="400"/>
    <x v="22"/>
    <n v="21"/>
  </r>
  <r>
    <x v="11"/>
    <x v="17"/>
    <x v="401"/>
    <x v="22"/>
    <n v="23"/>
  </r>
  <r>
    <x v="11"/>
    <x v="17"/>
    <x v="403"/>
    <x v="22"/>
    <n v="205"/>
  </r>
  <r>
    <x v="11"/>
    <x v="17"/>
    <x v="404"/>
    <x v="22"/>
    <n v="20"/>
  </r>
  <r>
    <x v="11"/>
    <x v="17"/>
    <x v="405"/>
    <x v="22"/>
    <n v="1824"/>
  </r>
  <r>
    <x v="11"/>
    <x v="17"/>
    <x v="406"/>
    <x v="22"/>
    <n v="90"/>
  </r>
  <r>
    <x v="11"/>
    <x v="17"/>
    <x v="414"/>
    <x v="22"/>
    <n v="130"/>
  </r>
  <r>
    <x v="11"/>
    <x v="17"/>
    <x v="416"/>
    <x v="22"/>
    <n v="5"/>
  </r>
  <r>
    <x v="11"/>
    <x v="17"/>
    <x v="408"/>
    <x v="22"/>
    <n v="91"/>
  </r>
  <r>
    <x v="11"/>
    <x v="17"/>
    <x v="392"/>
    <x v="23"/>
    <n v="22"/>
  </r>
  <r>
    <x v="11"/>
    <x v="17"/>
    <x v="393"/>
    <x v="23"/>
    <n v="36"/>
  </r>
  <r>
    <x v="11"/>
    <x v="17"/>
    <x v="394"/>
    <x v="23"/>
    <n v="52"/>
  </r>
  <r>
    <x v="11"/>
    <x v="17"/>
    <x v="395"/>
    <x v="23"/>
    <n v="1"/>
  </r>
  <r>
    <x v="11"/>
    <x v="17"/>
    <x v="410"/>
    <x v="23"/>
    <n v="2"/>
  </r>
  <r>
    <x v="11"/>
    <x v="17"/>
    <x v="398"/>
    <x v="23"/>
    <n v="1"/>
  </r>
  <r>
    <x v="11"/>
    <x v="17"/>
    <x v="400"/>
    <x v="23"/>
    <n v="4"/>
  </r>
  <r>
    <x v="11"/>
    <x v="17"/>
    <x v="401"/>
    <x v="23"/>
    <n v="1"/>
  </r>
  <r>
    <x v="11"/>
    <x v="17"/>
    <x v="403"/>
    <x v="23"/>
    <n v="1"/>
  </r>
  <r>
    <x v="11"/>
    <x v="17"/>
    <x v="405"/>
    <x v="23"/>
    <n v="6"/>
  </r>
  <r>
    <x v="11"/>
    <x v="17"/>
    <x v="406"/>
    <x v="23"/>
    <n v="8"/>
  </r>
  <r>
    <x v="11"/>
    <x v="17"/>
    <x v="414"/>
    <x v="23"/>
    <n v="5"/>
  </r>
  <r>
    <x v="11"/>
    <x v="17"/>
    <x v="407"/>
    <x v="23"/>
    <n v="4"/>
  </r>
  <r>
    <x v="11"/>
    <x v="17"/>
    <x v="415"/>
    <x v="23"/>
    <n v="2"/>
  </r>
  <r>
    <x v="11"/>
    <x v="17"/>
    <x v="408"/>
    <x v="23"/>
    <n v="2"/>
  </r>
  <r>
    <x v="11"/>
    <x v="17"/>
    <x v="393"/>
    <x v="24"/>
    <n v="2"/>
  </r>
  <r>
    <x v="11"/>
    <x v="17"/>
    <x v="392"/>
    <x v="25"/>
    <n v="17225"/>
  </r>
  <r>
    <x v="11"/>
    <x v="17"/>
    <x v="393"/>
    <x v="25"/>
    <n v="16877"/>
  </r>
  <r>
    <x v="11"/>
    <x v="17"/>
    <x v="394"/>
    <x v="25"/>
    <n v="11411"/>
  </r>
  <r>
    <x v="11"/>
    <x v="17"/>
    <x v="395"/>
    <x v="25"/>
    <n v="8586"/>
  </r>
  <r>
    <x v="11"/>
    <x v="17"/>
    <x v="396"/>
    <x v="25"/>
    <n v="3336"/>
  </r>
  <r>
    <x v="11"/>
    <x v="17"/>
    <x v="397"/>
    <x v="25"/>
    <n v="5813"/>
  </r>
  <r>
    <x v="11"/>
    <x v="17"/>
    <x v="410"/>
    <x v="25"/>
    <n v="3423"/>
  </r>
  <r>
    <x v="11"/>
    <x v="17"/>
    <x v="398"/>
    <x v="25"/>
    <n v="2870"/>
  </r>
  <r>
    <x v="11"/>
    <x v="17"/>
    <x v="399"/>
    <x v="25"/>
    <n v="12369"/>
  </r>
  <r>
    <x v="11"/>
    <x v="17"/>
    <x v="400"/>
    <x v="25"/>
    <n v="7683"/>
  </r>
  <r>
    <x v="11"/>
    <x v="17"/>
    <x v="401"/>
    <x v="25"/>
    <n v="27334"/>
  </r>
  <r>
    <x v="11"/>
    <x v="17"/>
    <x v="402"/>
    <x v="25"/>
    <n v="4645"/>
  </r>
  <r>
    <x v="11"/>
    <x v="17"/>
    <x v="403"/>
    <x v="25"/>
    <n v="5098"/>
  </r>
  <r>
    <x v="11"/>
    <x v="17"/>
    <x v="404"/>
    <x v="25"/>
    <n v="5248"/>
  </r>
  <r>
    <x v="11"/>
    <x v="17"/>
    <x v="411"/>
    <x v="25"/>
    <n v="482"/>
  </r>
  <r>
    <x v="11"/>
    <x v="17"/>
    <x v="405"/>
    <x v="25"/>
    <n v="14974"/>
  </r>
  <r>
    <x v="11"/>
    <x v="17"/>
    <x v="406"/>
    <x v="25"/>
    <n v="40279"/>
  </r>
  <r>
    <x v="11"/>
    <x v="17"/>
    <x v="413"/>
    <x v="25"/>
    <n v="3807"/>
  </r>
  <r>
    <x v="11"/>
    <x v="17"/>
    <x v="414"/>
    <x v="25"/>
    <n v="15285"/>
  </r>
  <r>
    <x v="11"/>
    <x v="17"/>
    <x v="407"/>
    <x v="25"/>
    <n v="5752"/>
  </r>
  <r>
    <x v="11"/>
    <x v="17"/>
    <x v="415"/>
    <x v="25"/>
    <n v="10818"/>
  </r>
  <r>
    <x v="11"/>
    <x v="17"/>
    <x v="416"/>
    <x v="25"/>
    <n v="812"/>
  </r>
  <r>
    <x v="11"/>
    <x v="17"/>
    <x v="408"/>
    <x v="25"/>
    <n v="16797"/>
  </r>
  <r>
    <x v="11"/>
    <x v="17"/>
    <x v="409"/>
    <x v="25"/>
    <n v="2864"/>
  </r>
  <r>
    <x v="11"/>
    <x v="17"/>
    <x v="393"/>
    <x v="26"/>
    <n v="14"/>
  </r>
  <r>
    <x v="11"/>
    <x v="17"/>
    <x v="394"/>
    <x v="26"/>
    <n v="2"/>
  </r>
  <r>
    <x v="11"/>
    <x v="17"/>
    <x v="396"/>
    <x v="26"/>
    <n v="1"/>
  </r>
  <r>
    <x v="11"/>
    <x v="17"/>
    <x v="399"/>
    <x v="26"/>
    <n v="5"/>
  </r>
  <r>
    <x v="11"/>
    <x v="17"/>
    <x v="400"/>
    <x v="26"/>
    <n v="3"/>
  </r>
  <r>
    <x v="11"/>
    <x v="17"/>
    <x v="401"/>
    <x v="26"/>
    <n v="72"/>
  </r>
  <r>
    <x v="11"/>
    <x v="17"/>
    <x v="403"/>
    <x v="26"/>
    <n v="3"/>
  </r>
  <r>
    <x v="11"/>
    <x v="17"/>
    <x v="404"/>
    <x v="26"/>
    <n v="1"/>
  </r>
  <r>
    <x v="11"/>
    <x v="17"/>
    <x v="405"/>
    <x v="26"/>
    <n v="6"/>
  </r>
  <r>
    <x v="11"/>
    <x v="17"/>
    <x v="413"/>
    <x v="26"/>
    <n v="2"/>
  </r>
  <r>
    <x v="11"/>
    <x v="17"/>
    <x v="407"/>
    <x v="26"/>
    <n v="12"/>
  </r>
  <r>
    <x v="11"/>
    <x v="17"/>
    <x v="415"/>
    <x v="26"/>
    <n v="3"/>
  </r>
  <r>
    <x v="11"/>
    <x v="17"/>
    <x v="401"/>
    <x v="27"/>
    <n v="16"/>
  </r>
  <r>
    <x v="11"/>
    <x v="17"/>
    <x v="407"/>
    <x v="27"/>
    <n v="12"/>
  </r>
  <r>
    <x v="11"/>
    <x v="17"/>
    <x v="392"/>
    <x v="28"/>
    <n v="70"/>
  </r>
  <r>
    <x v="11"/>
    <x v="17"/>
    <x v="393"/>
    <x v="28"/>
    <n v="59"/>
  </r>
  <r>
    <x v="11"/>
    <x v="17"/>
    <x v="394"/>
    <x v="28"/>
    <n v="319"/>
  </r>
  <r>
    <x v="11"/>
    <x v="17"/>
    <x v="395"/>
    <x v="28"/>
    <n v="8"/>
  </r>
  <r>
    <x v="11"/>
    <x v="17"/>
    <x v="396"/>
    <x v="28"/>
    <n v="55"/>
  </r>
  <r>
    <x v="11"/>
    <x v="17"/>
    <x v="397"/>
    <x v="28"/>
    <n v="19"/>
  </r>
  <r>
    <x v="11"/>
    <x v="17"/>
    <x v="410"/>
    <x v="28"/>
    <n v="5"/>
  </r>
  <r>
    <x v="11"/>
    <x v="17"/>
    <x v="398"/>
    <x v="28"/>
    <n v="2"/>
  </r>
  <r>
    <x v="11"/>
    <x v="17"/>
    <x v="399"/>
    <x v="28"/>
    <n v="401"/>
  </r>
  <r>
    <x v="11"/>
    <x v="17"/>
    <x v="400"/>
    <x v="28"/>
    <n v="69"/>
  </r>
  <r>
    <x v="11"/>
    <x v="17"/>
    <x v="401"/>
    <x v="28"/>
    <n v="1625"/>
  </r>
  <r>
    <x v="11"/>
    <x v="17"/>
    <x v="402"/>
    <x v="28"/>
    <n v="127"/>
  </r>
  <r>
    <x v="11"/>
    <x v="17"/>
    <x v="403"/>
    <x v="28"/>
    <n v="4"/>
  </r>
  <r>
    <x v="11"/>
    <x v="17"/>
    <x v="404"/>
    <x v="28"/>
    <n v="11"/>
  </r>
  <r>
    <x v="11"/>
    <x v="17"/>
    <x v="405"/>
    <x v="28"/>
    <n v="391"/>
  </r>
  <r>
    <x v="11"/>
    <x v="17"/>
    <x v="406"/>
    <x v="28"/>
    <n v="42"/>
  </r>
  <r>
    <x v="11"/>
    <x v="17"/>
    <x v="413"/>
    <x v="28"/>
    <n v="3"/>
  </r>
  <r>
    <x v="11"/>
    <x v="17"/>
    <x v="414"/>
    <x v="28"/>
    <n v="14"/>
  </r>
  <r>
    <x v="11"/>
    <x v="17"/>
    <x v="407"/>
    <x v="28"/>
    <n v="16"/>
  </r>
  <r>
    <x v="11"/>
    <x v="17"/>
    <x v="415"/>
    <x v="28"/>
    <n v="30"/>
  </r>
  <r>
    <x v="11"/>
    <x v="17"/>
    <x v="408"/>
    <x v="28"/>
    <n v="10"/>
  </r>
  <r>
    <x v="11"/>
    <x v="17"/>
    <x v="409"/>
    <x v="28"/>
    <n v="11"/>
  </r>
  <r>
    <x v="11"/>
    <x v="17"/>
    <x v="392"/>
    <x v="29"/>
    <n v="17317"/>
  </r>
  <r>
    <x v="11"/>
    <x v="17"/>
    <x v="393"/>
    <x v="29"/>
    <n v="16993"/>
  </r>
  <r>
    <x v="11"/>
    <x v="17"/>
    <x v="394"/>
    <x v="29"/>
    <n v="11784"/>
  </r>
  <r>
    <x v="11"/>
    <x v="17"/>
    <x v="395"/>
    <x v="29"/>
    <n v="8595"/>
  </r>
  <r>
    <x v="11"/>
    <x v="17"/>
    <x v="396"/>
    <x v="29"/>
    <n v="3392"/>
  </r>
  <r>
    <x v="11"/>
    <x v="17"/>
    <x v="397"/>
    <x v="29"/>
    <n v="5842"/>
  </r>
  <r>
    <x v="11"/>
    <x v="17"/>
    <x v="410"/>
    <x v="29"/>
    <n v="3430"/>
  </r>
  <r>
    <x v="11"/>
    <x v="17"/>
    <x v="398"/>
    <x v="29"/>
    <n v="2873"/>
  </r>
  <r>
    <x v="11"/>
    <x v="17"/>
    <x v="399"/>
    <x v="29"/>
    <n v="12775"/>
  </r>
  <r>
    <x v="11"/>
    <x v="17"/>
    <x v="400"/>
    <x v="29"/>
    <n v="7787"/>
  </r>
  <r>
    <x v="11"/>
    <x v="17"/>
    <x v="401"/>
    <x v="29"/>
    <n v="29114"/>
  </r>
  <r>
    <x v="11"/>
    <x v="17"/>
    <x v="402"/>
    <x v="29"/>
    <n v="4807"/>
  </r>
  <r>
    <x v="11"/>
    <x v="17"/>
    <x v="403"/>
    <x v="29"/>
    <n v="5106"/>
  </r>
  <r>
    <x v="11"/>
    <x v="17"/>
    <x v="404"/>
    <x v="29"/>
    <n v="5260"/>
  </r>
  <r>
    <x v="11"/>
    <x v="17"/>
    <x v="411"/>
    <x v="29"/>
    <n v="482"/>
  </r>
  <r>
    <x v="11"/>
    <x v="17"/>
    <x v="405"/>
    <x v="29"/>
    <n v="15591"/>
  </r>
  <r>
    <x v="11"/>
    <x v="17"/>
    <x v="406"/>
    <x v="29"/>
    <n v="40333"/>
  </r>
  <r>
    <x v="11"/>
    <x v="17"/>
    <x v="413"/>
    <x v="29"/>
    <n v="3812"/>
  </r>
  <r>
    <x v="11"/>
    <x v="17"/>
    <x v="414"/>
    <x v="29"/>
    <n v="15304"/>
  </r>
  <r>
    <x v="11"/>
    <x v="17"/>
    <x v="407"/>
    <x v="29"/>
    <n v="5797"/>
  </r>
  <r>
    <x v="11"/>
    <x v="17"/>
    <x v="415"/>
    <x v="29"/>
    <n v="10853"/>
  </r>
  <r>
    <x v="11"/>
    <x v="17"/>
    <x v="416"/>
    <x v="29"/>
    <n v="812"/>
  </r>
  <r>
    <x v="11"/>
    <x v="17"/>
    <x v="408"/>
    <x v="29"/>
    <n v="16817"/>
  </r>
  <r>
    <x v="11"/>
    <x v="17"/>
    <x v="409"/>
    <x v="29"/>
    <n v="2875"/>
  </r>
  <r>
    <x v="11"/>
    <x v="17"/>
    <x v="392"/>
    <x v="37"/>
    <n v="1093"/>
  </r>
  <r>
    <x v="11"/>
    <x v="17"/>
    <x v="393"/>
    <x v="37"/>
    <n v="122"/>
  </r>
  <r>
    <x v="11"/>
    <x v="17"/>
    <x v="394"/>
    <x v="37"/>
    <n v="147"/>
  </r>
  <r>
    <x v="11"/>
    <x v="17"/>
    <x v="410"/>
    <x v="37"/>
    <n v="138"/>
  </r>
  <r>
    <x v="11"/>
    <x v="17"/>
    <x v="399"/>
    <x v="37"/>
    <n v="356"/>
  </r>
  <r>
    <x v="11"/>
    <x v="17"/>
    <x v="401"/>
    <x v="37"/>
    <n v="784"/>
  </r>
  <r>
    <x v="11"/>
    <x v="17"/>
    <x v="402"/>
    <x v="37"/>
    <n v="141"/>
  </r>
  <r>
    <x v="11"/>
    <x v="17"/>
    <x v="404"/>
    <x v="37"/>
    <n v="1214"/>
  </r>
  <r>
    <x v="11"/>
    <x v="17"/>
    <x v="405"/>
    <x v="37"/>
    <n v="748"/>
  </r>
  <r>
    <x v="11"/>
    <x v="17"/>
    <x v="406"/>
    <x v="37"/>
    <n v="101"/>
  </r>
  <r>
    <x v="11"/>
    <x v="17"/>
    <x v="413"/>
    <x v="37"/>
    <n v="392"/>
  </r>
  <r>
    <x v="11"/>
    <x v="17"/>
    <x v="414"/>
    <x v="37"/>
    <n v="778"/>
  </r>
  <r>
    <x v="11"/>
    <x v="17"/>
    <x v="407"/>
    <x v="37"/>
    <n v="219"/>
  </r>
  <r>
    <x v="11"/>
    <x v="17"/>
    <x v="415"/>
    <x v="37"/>
    <n v="576"/>
  </r>
  <r>
    <x v="11"/>
    <x v="17"/>
    <x v="408"/>
    <x v="37"/>
    <n v="582"/>
  </r>
  <r>
    <x v="11"/>
    <x v="17"/>
    <x v="392"/>
    <x v="38"/>
    <n v="7"/>
  </r>
  <r>
    <x v="11"/>
    <x v="17"/>
    <x v="393"/>
    <x v="38"/>
    <n v="5"/>
  </r>
  <r>
    <x v="11"/>
    <x v="17"/>
    <x v="404"/>
    <x v="38"/>
    <n v="406"/>
  </r>
  <r>
    <x v="11"/>
    <x v="17"/>
    <x v="405"/>
    <x v="38"/>
    <n v="12"/>
  </r>
  <r>
    <x v="11"/>
    <x v="17"/>
    <x v="413"/>
    <x v="38"/>
    <n v="25"/>
  </r>
  <r>
    <x v="11"/>
    <x v="17"/>
    <x v="408"/>
    <x v="38"/>
    <n v="454"/>
  </r>
  <r>
    <x v="11"/>
    <x v="17"/>
    <x v="401"/>
    <x v="39"/>
    <n v="2"/>
  </r>
  <r>
    <x v="11"/>
    <x v="17"/>
    <x v="404"/>
    <x v="39"/>
    <n v="12"/>
  </r>
  <r>
    <x v="11"/>
    <x v="17"/>
    <x v="405"/>
    <x v="39"/>
    <n v="16"/>
  </r>
  <r>
    <x v="11"/>
    <x v="17"/>
    <x v="392"/>
    <x v="40"/>
    <n v="17"/>
  </r>
  <r>
    <x v="11"/>
    <x v="17"/>
    <x v="394"/>
    <x v="40"/>
    <n v="16"/>
  </r>
  <r>
    <x v="11"/>
    <x v="17"/>
    <x v="401"/>
    <x v="40"/>
    <n v="9"/>
  </r>
  <r>
    <x v="11"/>
    <x v="17"/>
    <x v="408"/>
    <x v="40"/>
    <n v="18"/>
  </r>
  <r>
    <x v="11"/>
    <x v="17"/>
    <x v="417"/>
    <x v="30"/>
    <n v="167"/>
  </r>
  <r>
    <x v="11"/>
    <x v="17"/>
    <x v="393"/>
    <x v="30"/>
    <n v="21"/>
  </r>
  <r>
    <x v="11"/>
    <x v="17"/>
    <x v="394"/>
    <x v="30"/>
    <n v="95"/>
  </r>
  <r>
    <x v="11"/>
    <x v="17"/>
    <x v="401"/>
    <x v="30"/>
    <n v="39"/>
  </r>
  <r>
    <x v="11"/>
    <x v="17"/>
    <x v="405"/>
    <x v="30"/>
    <n v="158"/>
  </r>
  <r>
    <x v="11"/>
    <x v="17"/>
    <x v="406"/>
    <x v="30"/>
    <n v="105"/>
  </r>
  <r>
    <x v="11"/>
    <x v="17"/>
    <x v="414"/>
    <x v="30"/>
    <n v="67"/>
  </r>
  <r>
    <x v="11"/>
    <x v="17"/>
    <x v="415"/>
    <x v="30"/>
    <n v="11"/>
  </r>
  <r>
    <x v="11"/>
    <x v="17"/>
    <x v="408"/>
    <x v="30"/>
    <n v="2"/>
  </r>
  <r>
    <x v="11"/>
    <x v="18"/>
    <x v="418"/>
    <x v="0"/>
    <n v="29"/>
  </r>
  <r>
    <x v="11"/>
    <x v="18"/>
    <x v="421"/>
    <x v="0"/>
    <n v="14"/>
  </r>
  <r>
    <x v="11"/>
    <x v="18"/>
    <x v="424"/>
    <x v="0"/>
    <n v="36"/>
  </r>
  <r>
    <x v="11"/>
    <x v="18"/>
    <x v="418"/>
    <x v="1"/>
    <n v="1"/>
  </r>
  <r>
    <x v="11"/>
    <x v="18"/>
    <x v="421"/>
    <x v="1"/>
    <n v="2"/>
  </r>
  <r>
    <x v="11"/>
    <x v="18"/>
    <x v="424"/>
    <x v="1"/>
    <n v="5"/>
  </r>
  <r>
    <x v="11"/>
    <x v="18"/>
    <x v="426"/>
    <x v="2"/>
    <n v="5"/>
  </r>
  <r>
    <x v="11"/>
    <x v="18"/>
    <x v="418"/>
    <x v="2"/>
    <n v="22"/>
  </r>
  <r>
    <x v="11"/>
    <x v="18"/>
    <x v="419"/>
    <x v="2"/>
    <n v="6"/>
  </r>
  <r>
    <x v="11"/>
    <x v="18"/>
    <x v="420"/>
    <x v="2"/>
    <n v="14"/>
  </r>
  <r>
    <x v="11"/>
    <x v="18"/>
    <x v="421"/>
    <x v="2"/>
    <n v="99"/>
  </r>
  <r>
    <x v="11"/>
    <x v="18"/>
    <x v="428"/>
    <x v="2"/>
    <n v="1"/>
  </r>
  <r>
    <x v="11"/>
    <x v="18"/>
    <x v="422"/>
    <x v="2"/>
    <n v="8"/>
  </r>
  <r>
    <x v="11"/>
    <x v="18"/>
    <x v="423"/>
    <x v="2"/>
    <n v="31"/>
  </r>
  <r>
    <x v="11"/>
    <x v="18"/>
    <x v="429"/>
    <x v="2"/>
    <n v="29"/>
  </r>
  <r>
    <x v="11"/>
    <x v="18"/>
    <x v="430"/>
    <x v="2"/>
    <n v="8"/>
  </r>
  <r>
    <x v="11"/>
    <x v="18"/>
    <x v="431"/>
    <x v="2"/>
    <n v="3"/>
  </r>
  <r>
    <x v="11"/>
    <x v="18"/>
    <x v="432"/>
    <x v="2"/>
    <n v="1"/>
  </r>
  <r>
    <x v="11"/>
    <x v="18"/>
    <x v="424"/>
    <x v="2"/>
    <n v="66"/>
  </r>
  <r>
    <x v="11"/>
    <x v="18"/>
    <x v="433"/>
    <x v="2"/>
    <n v="12"/>
  </r>
  <r>
    <x v="11"/>
    <x v="18"/>
    <x v="425"/>
    <x v="2"/>
    <n v="33"/>
  </r>
  <r>
    <x v="11"/>
    <x v="18"/>
    <x v="418"/>
    <x v="4"/>
    <n v="2"/>
  </r>
  <r>
    <x v="11"/>
    <x v="18"/>
    <x v="420"/>
    <x v="4"/>
    <n v="9"/>
  </r>
  <r>
    <x v="11"/>
    <x v="18"/>
    <x v="421"/>
    <x v="4"/>
    <n v="45"/>
  </r>
  <r>
    <x v="11"/>
    <x v="18"/>
    <x v="423"/>
    <x v="4"/>
    <n v="10"/>
  </r>
  <r>
    <x v="11"/>
    <x v="18"/>
    <x v="429"/>
    <x v="4"/>
    <n v="8"/>
  </r>
  <r>
    <x v="11"/>
    <x v="18"/>
    <x v="430"/>
    <x v="4"/>
    <n v="5"/>
  </r>
  <r>
    <x v="11"/>
    <x v="18"/>
    <x v="424"/>
    <x v="4"/>
    <n v="27"/>
  </r>
  <r>
    <x v="11"/>
    <x v="18"/>
    <x v="433"/>
    <x v="4"/>
    <n v="1"/>
  </r>
  <r>
    <x v="11"/>
    <x v="18"/>
    <x v="425"/>
    <x v="4"/>
    <n v="17"/>
  </r>
  <r>
    <x v="11"/>
    <x v="18"/>
    <x v="426"/>
    <x v="5"/>
    <n v="5"/>
  </r>
  <r>
    <x v="11"/>
    <x v="18"/>
    <x v="418"/>
    <x v="5"/>
    <n v="23"/>
  </r>
  <r>
    <x v="11"/>
    <x v="18"/>
    <x v="419"/>
    <x v="5"/>
    <n v="6"/>
  </r>
  <r>
    <x v="11"/>
    <x v="18"/>
    <x v="420"/>
    <x v="5"/>
    <n v="14"/>
  </r>
  <r>
    <x v="11"/>
    <x v="18"/>
    <x v="421"/>
    <x v="5"/>
    <n v="101"/>
  </r>
  <r>
    <x v="11"/>
    <x v="18"/>
    <x v="428"/>
    <x v="5"/>
    <n v="1"/>
  </r>
  <r>
    <x v="11"/>
    <x v="18"/>
    <x v="422"/>
    <x v="5"/>
    <n v="8"/>
  </r>
  <r>
    <x v="11"/>
    <x v="18"/>
    <x v="423"/>
    <x v="5"/>
    <n v="31"/>
  </r>
  <r>
    <x v="11"/>
    <x v="18"/>
    <x v="429"/>
    <x v="5"/>
    <n v="30"/>
  </r>
  <r>
    <x v="11"/>
    <x v="18"/>
    <x v="430"/>
    <x v="5"/>
    <n v="9"/>
  </r>
  <r>
    <x v="11"/>
    <x v="18"/>
    <x v="431"/>
    <x v="5"/>
    <n v="3"/>
  </r>
  <r>
    <x v="11"/>
    <x v="18"/>
    <x v="432"/>
    <x v="5"/>
    <n v="1"/>
  </r>
  <r>
    <x v="11"/>
    <x v="18"/>
    <x v="424"/>
    <x v="5"/>
    <n v="68"/>
  </r>
  <r>
    <x v="11"/>
    <x v="18"/>
    <x v="433"/>
    <x v="5"/>
    <n v="12"/>
  </r>
  <r>
    <x v="11"/>
    <x v="18"/>
    <x v="425"/>
    <x v="5"/>
    <n v="34"/>
  </r>
  <r>
    <x v="11"/>
    <x v="18"/>
    <x v="418"/>
    <x v="6"/>
    <n v="1"/>
  </r>
  <r>
    <x v="11"/>
    <x v="18"/>
    <x v="421"/>
    <x v="6"/>
    <n v="1"/>
  </r>
  <r>
    <x v="11"/>
    <x v="18"/>
    <x v="424"/>
    <x v="6"/>
    <n v="2"/>
  </r>
  <r>
    <x v="11"/>
    <x v="18"/>
    <x v="418"/>
    <x v="7"/>
    <n v="1"/>
  </r>
  <r>
    <x v="11"/>
    <x v="18"/>
    <x v="421"/>
    <x v="7"/>
    <n v="1"/>
  </r>
  <r>
    <x v="11"/>
    <x v="18"/>
    <x v="424"/>
    <x v="7"/>
    <n v="2"/>
  </r>
  <r>
    <x v="11"/>
    <x v="18"/>
    <x v="425"/>
    <x v="7"/>
    <n v="1"/>
  </r>
  <r>
    <x v="11"/>
    <x v="18"/>
    <x v="426"/>
    <x v="41"/>
    <n v="4"/>
  </r>
  <r>
    <x v="11"/>
    <x v="18"/>
    <x v="418"/>
    <x v="41"/>
    <n v="11"/>
  </r>
  <r>
    <x v="11"/>
    <x v="18"/>
    <x v="419"/>
    <x v="41"/>
    <n v="6"/>
  </r>
  <r>
    <x v="11"/>
    <x v="18"/>
    <x v="421"/>
    <x v="41"/>
    <n v="22"/>
  </r>
  <r>
    <x v="11"/>
    <x v="18"/>
    <x v="422"/>
    <x v="41"/>
    <n v="4"/>
  </r>
  <r>
    <x v="11"/>
    <x v="18"/>
    <x v="423"/>
    <x v="41"/>
    <n v="18"/>
  </r>
  <r>
    <x v="11"/>
    <x v="18"/>
    <x v="429"/>
    <x v="41"/>
    <n v="1"/>
  </r>
  <r>
    <x v="11"/>
    <x v="18"/>
    <x v="430"/>
    <x v="41"/>
    <n v="3"/>
  </r>
  <r>
    <x v="11"/>
    <x v="18"/>
    <x v="431"/>
    <x v="41"/>
    <n v="3"/>
  </r>
  <r>
    <x v="11"/>
    <x v="18"/>
    <x v="432"/>
    <x v="41"/>
    <n v="1"/>
  </r>
  <r>
    <x v="11"/>
    <x v="18"/>
    <x v="424"/>
    <x v="41"/>
    <n v="21"/>
  </r>
  <r>
    <x v="11"/>
    <x v="18"/>
    <x v="433"/>
    <x v="41"/>
    <n v="8"/>
  </r>
  <r>
    <x v="11"/>
    <x v="18"/>
    <x v="425"/>
    <x v="41"/>
    <n v="5"/>
  </r>
  <r>
    <x v="11"/>
    <x v="18"/>
    <x v="426"/>
    <x v="9"/>
    <n v="4"/>
  </r>
  <r>
    <x v="11"/>
    <x v="18"/>
    <x v="418"/>
    <x v="9"/>
    <n v="13"/>
  </r>
  <r>
    <x v="11"/>
    <x v="18"/>
    <x v="419"/>
    <x v="9"/>
    <n v="6"/>
  </r>
  <r>
    <x v="11"/>
    <x v="18"/>
    <x v="420"/>
    <x v="9"/>
    <n v="2"/>
  </r>
  <r>
    <x v="11"/>
    <x v="18"/>
    <x v="421"/>
    <x v="9"/>
    <n v="25"/>
  </r>
  <r>
    <x v="11"/>
    <x v="18"/>
    <x v="428"/>
    <x v="9"/>
    <n v="1"/>
  </r>
  <r>
    <x v="11"/>
    <x v="18"/>
    <x v="422"/>
    <x v="9"/>
    <n v="5"/>
  </r>
  <r>
    <x v="11"/>
    <x v="18"/>
    <x v="423"/>
    <x v="9"/>
    <n v="21"/>
  </r>
  <r>
    <x v="11"/>
    <x v="18"/>
    <x v="429"/>
    <x v="9"/>
    <n v="3"/>
  </r>
  <r>
    <x v="11"/>
    <x v="18"/>
    <x v="430"/>
    <x v="9"/>
    <n v="5"/>
  </r>
  <r>
    <x v="11"/>
    <x v="18"/>
    <x v="431"/>
    <x v="9"/>
    <n v="3"/>
  </r>
  <r>
    <x v="11"/>
    <x v="18"/>
    <x v="432"/>
    <x v="9"/>
    <n v="1"/>
  </r>
  <r>
    <x v="11"/>
    <x v="18"/>
    <x v="424"/>
    <x v="9"/>
    <n v="22"/>
  </r>
  <r>
    <x v="11"/>
    <x v="18"/>
    <x v="433"/>
    <x v="9"/>
    <n v="12"/>
  </r>
  <r>
    <x v="11"/>
    <x v="18"/>
    <x v="425"/>
    <x v="9"/>
    <n v="5"/>
  </r>
  <r>
    <x v="11"/>
    <x v="18"/>
    <x v="421"/>
    <x v="10"/>
    <n v="1"/>
  </r>
  <r>
    <x v="11"/>
    <x v="18"/>
    <x v="430"/>
    <x v="10"/>
    <n v="1"/>
  </r>
  <r>
    <x v="11"/>
    <x v="18"/>
    <x v="424"/>
    <x v="10"/>
    <n v="1"/>
  </r>
  <r>
    <x v="11"/>
    <x v="18"/>
    <x v="433"/>
    <x v="10"/>
    <n v="1"/>
  </r>
  <r>
    <x v="11"/>
    <x v="18"/>
    <x v="426"/>
    <x v="12"/>
    <n v="5"/>
  </r>
  <r>
    <x v="11"/>
    <x v="18"/>
    <x v="418"/>
    <x v="12"/>
    <n v="22"/>
  </r>
  <r>
    <x v="11"/>
    <x v="18"/>
    <x v="419"/>
    <x v="12"/>
    <n v="6"/>
  </r>
  <r>
    <x v="11"/>
    <x v="18"/>
    <x v="420"/>
    <x v="12"/>
    <n v="14"/>
  </r>
  <r>
    <x v="11"/>
    <x v="18"/>
    <x v="421"/>
    <x v="12"/>
    <n v="99"/>
  </r>
  <r>
    <x v="11"/>
    <x v="18"/>
    <x v="428"/>
    <x v="12"/>
    <n v="1"/>
  </r>
  <r>
    <x v="11"/>
    <x v="18"/>
    <x v="422"/>
    <x v="12"/>
    <n v="8"/>
  </r>
  <r>
    <x v="11"/>
    <x v="18"/>
    <x v="423"/>
    <x v="12"/>
    <n v="30"/>
  </r>
  <r>
    <x v="11"/>
    <x v="18"/>
    <x v="429"/>
    <x v="12"/>
    <n v="29"/>
  </r>
  <r>
    <x v="11"/>
    <x v="18"/>
    <x v="430"/>
    <x v="12"/>
    <n v="8"/>
  </r>
  <r>
    <x v="11"/>
    <x v="18"/>
    <x v="431"/>
    <x v="12"/>
    <n v="3"/>
  </r>
  <r>
    <x v="11"/>
    <x v="18"/>
    <x v="432"/>
    <x v="12"/>
    <n v="1"/>
  </r>
  <r>
    <x v="11"/>
    <x v="18"/>
    <x v="424"/>
    <x v="12"/>
    <n v="66"/>
  </r>
  <r>
    <x v="11"/>
    <x v="18"/>
    <x v="433"/>
    <x v="12"/>
    <n v="12"/>
  </r>
  <r>
    <x v="11"/>
    <x v="18"/>
    <x v="425"/>
    <x v="12"/>
    <n v="32"/>
  </r>
  <r>
    <x v="11"/>
    <x v="18"/>
    <x v="425"/>
    <x v="13"/>
    <n v="1"/>
  </r>
  <r>
    <x v="11"/>
    <x v="18"/>
    <x v="421"/>
    <x v="14"/>
    <n v="1"/>
  </r>
  <r>
    <x v="11"/>
    <x v="18"/>
    <x v="423"/>
    <x v="14"/>
    <n v="1"/>
  </r>
  <r>
    <x v="11"/>
    <x v="18"/>
    <x v="424"/>
    <x v="14"/>
    <n v="1"/>
  </r>
  <r>
    <x v="11"/>
    <x v="18"/>
    <x v="425"/>
    <x v="14"/>
    <n v="1"/>
  </r>
  <r>
    <x v="11"/>
    <x v="18"/>
    <x v="418"/>
    <x v="15"/>
    <n v="1"/>
  </r>
  <r>
    <x v="11"/>
    <x v="18"/>
    <x v="421"/>
    <x v="15"/>
    <n v="16"/>
  </r>
  <r>
    <x v="11"/>
    <x v="18"/>
    <x v="423"/>
    <x v="15"/>
    <n v="5"/>
  </r>
  <r>
    <x v="11"/>
    <x v="18"/>
    <x v="430"/>
    <x v="15"/>
    <n v="2"/>
  </r>
  <r>
    <x v="11"/>
    <x v="18"/>
    <x v="424"/>
    <x v="15"/>
    <n v="1"/>
  </r>
  <r>
    <x v="11"/>
    <x v="18"/>
    <x v="418"/>
    <x v="16"/>
    <n v="1"/>
  </r>
  <r>
    <x v="11"/>
    <x v="18"/>
    <x v="419"/>
    <x v="16"/>
    <n v="1"/>
  </r>
  <r>
    <x v="11"/>
    <x v="18"/>
    <x v="421"/>
    <x v="16"/>
    <n v="5"/>
  </r>
  <r>
    <x v="11"/>
    <x v="18"/>
    <x v="422"/>
    <x v="16"/>
    <n v="2"/>
  </r>
  <r>
    <x v="11"/>
    <x v="18"/>
    <x v="423"/>
    <x v="16"/>
    <n v="2"/>
  </r>
  <r>
    <x v="11"/>
    <x v="18"/>
    <x v="430"/>
    <x v="16"/>
    <n v="1"/>
  </r>
  <r>
    <x v="11"/>
    <x v="18"/>
    <x v="424"/>
    <x v="16"/>
    <n v="2"/>
  </r>
  <r>
    <x v="11"/>
    <x v="18"/>
    <x v="425"/>
    <x v="16"/>
    <n v="2"/>
  </r>
  <r>
    <x v="11"/>
    <x v="18"/>
    <x v="421"/>
    <x v="33"/>
    <n v="2"/>
  </r>
  <r>
    <x v="11"/>
    <x v="18"/>
    <x v="423"/>
    <x v="33"/>
    <n v="1"/>
  </r>
  <r>
    <x v="11"/>
    <x v="18"/>
    <x v="424"/>
    <x v="33"/>
    <n v="2"/>
  </r>
  <r>
    <x v="11"/>
    <x v="18"/>
    <x v="433"/>
    <x v="33"/>
    <n v="1"/>
  </r>
  <r>
    <x v="11"/>
    <x v="18"/>
    <x v="423"/>
    <x v="34"/>
    <n v="1"/>
  </r>
  <r>
    <x v="11"/>
    <x v="18"/>
    <x v="424"/>
    <x v="34"/>
    <n v="1"/>
  </r>
  <r>
    <x v="11"/>
    <x v="18"/>
    <x v="418"/>
    <x v="17"/>
    <n v="82"/>
  </r>
  <r>
    <x v="11"/>
    <x v="18"/>
    <x v="420"/>
    <x v="17"/>
    <n v="104"/>
  </r>
  <r>
    <x v="11"/>
    <x v="18"/>
    <x v="421"/>
    <x v="17"/>
    <n v="1138"/>
  </r>
  <r>
    <x v="11"/>
    <x v="18"/>
    <x v="423"/>
    <x v="17"/>
    <n v="194"/>
  </r>
  <r>
    <x v="11"/>
    <x v="18"/>
    <x v="429"/>
    <x v="17"/>
    <n v="153"/>
  </r>
  <r>
    <x v="11"/>
    <x v="18"/>
    <x v="430"/>
    <x v="17"/>
    <n v="85"/>
  </r>
  <r>
    <x v="11"/>
    <x v="18"/>
    <x v="424"/>
    <x v="17"/>
    <n v="672"/>
  </r>
  <r>
    <x v="11"/>
    <x v="18"/>
    <x v="433"/>
    <x v="17"/>
    <n v="27"/>
  </r>
  <r>
    <x v="11"/>
    <x v="18"/>
    <x v="425"/>
    <x v="17"/>
    <n v="421"/>
  </r>
  <r>
    <x v="11"/>
    <x v="18"/>
    <x v="418"/>
    <x v="18"/>
    <n v="343"/>
  </r>
  <r>
    <x v="11"/>
    <x v="18"/>
    <x v="421"/>
    <x v="18"/>
    <n v="16"/>
  </r>
  <r>
    <x v="11"/>
    <x v="18"/>
    <x v="424"/>
    <x v="18"/>
    <n v="882"/>
  </r>
  <r>
    <x v="11"/>
    <x v="18"/>
    <x v="425"/>
    <x v="18"/>
    <n v="15"/>
  </r>
  <r>
    <x v="11"/>
    <x v="18"/>
    <x v="426"/>
    <x v="42"/>
    <n v="788"/>
  </r>
  <r>
    <x v="11"/>
    <x v="18"/>
    <x v="418"/>
    <x v="42"/>
    <n v="1509"/>
  </r>
  <r>
    <x v="11"/>
    <x v="18"/>
    <x v="419"/>
    <x v="42"/>
    <n v="585"/>
  </r>
  <r>
    <x v="11"/>
    <x v="18"/>
    <x v="421"/>
    <x v="42"/>
    <n v="2139"/>
  </r>
  <r>
    <x v="11"/>
    <x v="18"/>
    <x v="428"/>
    <x v="42"/>
    <n v="10"/>
  </r>
  <r>
    <x v="11"/>
    <x v="18"/>
    <x v="422"/>
    <x v="42"/>
    <n v="134"/>
  </r>
  <r>
    <x v="11"/>
    <x v="18"/>
    <x v="423"/>
    <x v="42"/>
    <n v="1159"/>
  </r>
  <r>
    <x v="11"/>
    <x v="18"/>
    <x v="429"/>
    <x v="42"/>
    <n v="24"/>
  </r>
  <r>
    <x v="11"/>
    <x v="18"/>
    <x v="430"/>
    <x v="42"/>
    <n v="95"/>
  </r>
  <r>
    <x v="11"/>
    <x v="18"/>
    <x v="431"/>
    <x v="42"/>
    <n v="121"/>
  </r>
  <r>
    <x v="11"/>
    <x v="18"/>
    <x v="432"/>
    <x v="42"/>
    <n v="99"/>
  </r>
  <r>
    <x v="11"/>
    <x v="18"/>
    <x v="424"/>
    <x v="42"/>
    <n v="1705"/>
  </r>
  <r>
    <x v="11"/>
    <x v="18"/>
    <x v="433"/>
    <x v="42"/>
    <n v="1710"/>
  </r>
  <r>
    <x v="11"/>
    <x v="18"/>
    <x v="425"/>
    <x v="42"/>
    <n v="230"/>
  </r>
  <r>
    <x v="11"/>
    <x v="18"/>
    <x v="426"/>
    <x v="21"/>
    <n v="709"/>
  </r>
  <r>
    <x v="11"/>
    <x v="18"/>
    <x v="418"/>
    <x v="21"/>
    <n v="1402"/>
  </r>
  <r>
    <x v="11"/>
    <x v="18"/>
    <x v="419"/>
    <x v="21"/>
    <n v="485"/>
  </r>
  <r>
    <x v="11"/>
    <x v="18"/>
    <x v="420"/>
    <x v="21"/>
    <n v="45"/>
  </r>
  <r>
    <x v="11"/>
    <x v="18"/>
    <x v="421"/>
    <x v="21"/>
    <n v="1724"/>
  </r>
  <r>
    <x v="11"/>
    <x v="18"/>
    <x v="428"/>
    <x v="21"/>
    <n v="17"/>
  </r>
  <r>
    <x v="11"/>
    <x v="18"/>
    <x v="422"/>
    <x v="21"/>
    <n v="148"/>
  </r>
  <r>
    <x v="11"/>
    <x v="18"/>
    <x v="423"/>
    <x v="21"/>
    <n v="1145"/>
  </r>
  <r>
    <x v="11"/>
    <x v="18"/>
    <x v="429"/>
    <x v="21"/>
    <n v="77"/>
  </r>
  <r>
    <x v="11"/>
    <x v="18"/>
    <x v="430"/>
    <x v="21"/>
    <n v="78"/>
  </r>
  <r>
    <x v="11"/>
    <x v="18"/>
    <x v="431"/>
    <x v="21"/>
    <n v="166"/>
  </r>
  <r>
    <x v="11"/>
    <x v="18"/>
    <x v="432"/>
    <x v="21"/>
    <n v="59"/>
  </r>
  <r>
    <x v="11"/>
    <x v="18"/>
    <x v="424"/>
    <x v="21"/>
    <n v="1565"/>
  </r>
  <r>
    <x v="11"/>
    <x v="18"/>
    <x v="433"/>
    <x v="21"/>
    <n v="1499"/>
  </r>
  <r>
    <x v="11"/>
    <x v="18"/>
    <x v="425"/>
    <x v="21"/>
    <n v="330"/>
  </r>
  <r>
    <x v="11"/>
    <x v="18"/>
    <x v="418"/>
    <x v="22"/>
    <n v="20"/>
  </r>
  <r>
    <x v="11"/>
    <x v="18"/>
    <x v="419"/>
    <x v="22"/>
    <n v="9"/>
  </r>
  <r>
    <x v="11"/>
    <x v="18"/>
    <x v="421"/>
    <x v="22"/>
    <n v="34"/>
  </r>
  <r>
    <x v="11"/>
    <x v="18"/>
    <x v="422"/>
    <x v="22"/>
    <n v="23"/>
  </r>
  <r>
    <x v="11"/>
    <x v="18"/>
    <x v="423"/>
    <x v="22"/>
    <n v="17"/>
  </r>
  <r>
    <x v="11"/>
    <x v="18"/>
    <x v="430"/>
    <x v="22"/>
    <n v="11500"/>
  </r>
  <r>
    <x v="11"/>
    <x v="18"/>
    <x v="424"/>
    <x v="22"/>
    <n v="10"/>
  </r>
  <r>
    <x v="11"/>
    <x v="18"/>
    <x v="425"/>
    <x v="22"/>
    <n v="9"/>
  </r>
  <r>
    <x v="11"/>
    <x v="18"/>
    <x v="421"/>
    <x v="23"/>
    <n v="1"/>
  </r>
  <r>
    <x v="11"/>
    <x v="18"/>
    <x v="430"/>
    <x v="23"/>
    <n v="1"/>
  </r>
  <r>
    <x v="11"/>
    <x v="18"/>
    <x v="424"/>
    <x v="23"/>
    <n v="1"/>
  </r>
  <r>
    <x v="11"/>
    <x v="18"/>
    <x v="433"/>
    <x v="23"/>
    <n v="1"/>
  </r>
  <r>
    <x v="11"/>
    <x v="18"/>
    <x v="426"/>
    <x v="25"/>
    <n v="1380"/>
  </r>
  <r>
    <x v="11"/>
    <x v="18"/>
    <x v="418"/>
    <x v="25"/>
    <n v="6747"/>
  </r>
  <r>
    <x v="11"/>
    <x v="18"/>
    <x v="419"/>
    <x v="25"/>
    <n v="1207"/>
  </r>
  <r>
    <x v="11"/>
    <x v="18"/>
    <x v="420"/>
    <x v="25"/>
    <n v="2679"/>
  </r>
  <r>
    <x v="11"/>
    <x v="18"/>
    <x v="421"/>
    <x v="25"/>
    <n v="25073"/>
  </r>
  <r>
    <x v="11"/>
    <x v="18"/>
    <x v="428"/>
    <x v="25"/>
    <n v="210"/>
  </r>
  <r>
    <x v="11"/>
    <x v="18"/>
    <x v="422"/>
    <x v="25"/>
    <n v="1087"/>
  </r>
  <r>
    <x v="11"/>
    <x v="18"/>
    <x v="423"/>
    <x v="25"/>
    <n v="8418"/>
  </r>
  <r>
    <x v="11"/>
    <x v="18"/>
    <x v="429"/>
    <x v="25"/>
    <n v="6286"/>
  </r>
  <r>
    <x v="11"/>
    <x v="18"/>
    <x v="430"/>
    <x v="25"/>
    <n v="1811"/>
  </r>
  <r>
    <x v="11"/>
    <x v="18"/>
    <x v="431"/>
    <x v="25"/>
    <n v="239"/>
  </r>
  <r>
    <x v="11"/>
    <x v="18"/>
    <x v="432"/>
    <x v="25"/>
    <n v="164"/>
  </r>
  <r>
    <x v="11"/>
    <x v="18"/>
    <x v="424"/>
    <x v="25"/>
    <n v="25267"/>
  </r>
  <r>
    <x v="11"/>
    <x v="18"/>
    <x v="433"/>
    <x v="25"/>
    <n v="4152"/>
  </r>
  <r>
    <x v="11"/>
    <x v="18"/>
    <x v="425"/>
    <x v="25"/>
    <n v="9342"/>
  </r>
  <r>
    <x v="11"/>
    <x v="18"/>
    <x v="425"/>
    <x v="26"/>
    <n v="5"/>
  </r>
  <r>
    <x v="11"/>
    <x v="18"/>
    <x v="421"/>
    <x v="27"/>
    <n v="32"/>
  </r>
  <r>
    <x v="11"/>
    <x v="18"/>
    <x v="423"/>
    <x v="27"/>
    <n v="25"/>
  </r>
  <r>
    <x v="11"/>
    <x v="18"/>
    <x v="424"/>
    <x v="27"/>
    <n v="175"/>
  </r>
  <r>
    <x v="11"/>
    <x v="18"/>
    <x v="425"/>
    <x v="27"/>
    <n v="24"/>
  </r>
  <r>
    <x v="11"/>
    <x v="18"/>
    <x v="418"/>
    <x v="28"/>
    <n v="1"/>
  </r>
  <r>
    <x v="11"/>
    <x v="18"/>
    <x v="421"/>
    <x v="28"/>
    <n v="113"/>
  </r>
  <r>
    <x v="11"/>
    <x v="18"/>
    <x v="423"/>
    <x v="28"/>
    <n v="25"/>
  </r>
  <r>
    <x v="11"/>
    <x v="18"/>
    <x v="430"/>
    <x v="28"/>
    <n v="3"/>
  </r>
  <r>
    <x v="11"/>
    <x v="18"/>
    <x v="424"/>
    <x v="28"/>
    <n v="1"/>
  </r>
  <r>
    <x v="11"/>
    <x v="18"/>
    <x v="426"/>
    <x v="29"/>
    <n v="1380"/>
  </r>
  <r>
    <x v="11"/>
    <x v="18"/>
    <x v="418"/>
    <x v="29"/>
    <n v="6748"/>
  </r>
  <r>
    <x v="11"/>
    <x v="18"/>
    <x v="419"/>
    <x v="29"/>
    <n v="1207"/>
  </r>
  <r>
    <x v="11"/>
    <x v="18"/>
    <x v="420"/>
    <x v="29"/>
    <n v="2788"/>
  </r>
  <r>
    <x v="11"/>
    <x v="18"/>
    <x v="421"/>
    <x v="29"/>
    <n v="25219"/>
  </r>
  <r>
    <x v="11"/>
    <x v="18"/>
    <x v="428"/>
    <x v="29"/>
    <n v="210"/>
  </r>
  <r>
    <x v="11"/>
    <x v="18"/>
    <x v="422"/>
    <x v="29"/>
    <n v="1087"/>
  </r>
  <r>
    <x v="11"/>
    <x v="18"/>
    <x v="423"/>
    <x v="29"/>
    <n v="8468"/>
  </r>
  <r>
    <x v="11"/>
    <x v="18"/>
    <x v="429"/>
    <x v="29"/>
    <n v="6286"/>
  </r>
  <r>
    <x v="11"/>
    <x v="18"/>
    <x v="430"/>
    <x v="29"/>
    <n v="1815"/>
  </r>
  <r>
    <x v="11"/>
    <x v="18"/>
    <x v="431"/>
    <x v="29"/>
    <n v="239"/>
  </r>
  <r>
    <x v="11"/>
    <x v="18"/>
    <x v="432"/>
    <x v="29"/>
    <n v="164"/>
  </r>
  <r>
    <x v="11"/>
    <x v="18"/>
    <x v="424"/>
    <x v="29"/>
    <n v="25444"/>
  </r>
  <r>
    <x v="11"/>
    <x v="18"/>
    <x v="433"/>
    <x v="29"/>
    <n v="4153"/>
  </r>
  <r>
    <x v="11"/>
    <x v="18"/>
    <x v="425"/>
    <x v="29"/>
    <n v="9373"/>
  </r>
  <r>
    <x v="11"/>
    <x v="18"/>
    <x v="421"/>
    <x v="37"/>
    <n v="260"/>
  </r>
  <r>
    <x v="11"/>
    <x v="18"/>
    <x v="423"/>
    <x v="37"/>
    <n v="184"/>
  </r>
  <r>
    <x v="11"/>
    <x v="18"/>
    <x v="424"/>
    <x v="37"/>
    <n v="330"/>
  </r>
  <r>
    <x v="11"/>
    <x v="18"/>
    <x v="433"/>
    <x v="37"/>
    <n v="389"/>
  </r>
  <r>
    <x v="11"/>
    <x v="18"/>
    <x v="423"/>
    <x v="38"/>
    <n v="15"/>
  </r>
  <r>
    <x v="11"/>
    <x v="18"/>
    <x v="424"/>
    <x v="38"/>
    <n v="42"/>
  </r>
  <r>
    <x v="11"/>
    <x v="18"/>
    <x v="418"/>
    <x v="30"/>
    <n v="35"/>
  </r>
  <r>
    <x v="11"/>
    <x v="18"/>
    <x v="421"/>
    <x v="30"/>
    <n v="10"/>
  </r>
  <r>
    <x v="11"/>
    <x v="18"/>
    <x v="424"/>
    <x v="30"/>
    <n v="83"/>
  </r>
  <r>
    <x v="12"/>
    <x v="0"/>
    <x v="0"/>
    <x v="0"/>
    <n v="270"/>
  </r>
  <r>
    <x v="12"/>
    <x v="0"/>
    <x v="1"/>
    <x v="0"/>
    <n v="21"/>
  </r>
  <r>
    <x v="12"/>
    <x v="0"/>
    <x v="2"/>
    <x v="0"/>
    <n v="450"/>
  </r>
  <r>
    <x v="12"/>
    <x v="0"/>
    <x v="3"/>
    <x v="0"/>
    <n v="239"/>
  </r>
  <r>
    <x v="12"/>
    <x v="0"/>
    <x v="4"/>
    <x v="0"/>
    <n v="99"/>
  </r>
  <r>
    <x v="12"/>
    <x v="0"/>
    <x v="5"/>
    <x v="0"/>
    <n v="97"/>
  </r>
  <r>
    <x v="12"/>
    <x v="0"/>
    <x v="6"/>
    <x v="0"/>
    <n v="169"/>
  </r>
  <r>
    <x v="12"/>
    <x v="0"/>
    <x v="7"/>
    <x v="0"/>
    <n v="160"/>
  </r>
  <r>
    <x v="12"/>
    <x v="0"/>
    <x v="8"/>
    <x v="0"/>
    <n v="84"/>
  </r>
  <r>
    <x v="12"/>
    <x v="0"/>
    <x v="10"/>
    <x v="0"/>
    <n v="103"/>
  </r>
  <r>
    <x v="12"/>
    <x v="0"/>
    <x v="11"/>
    <x v="0"/>
    <n v="156"/>
  </r>
  <r>
    <x v="12"/>
    <x v="0"/>
    <x v="12"/>
    <x v="0"/>
    <n v="438"/>
  </r>
  <r>
    <x v="12"/>
    <x v="0"/>
    <x v="13"/>
    <x v="0"/>
    <n v="7"/>
  </r>
  <r>
    <x v="12"/>
    <x v="0"/>
    <x v="14"/>
    <x v="0"/>
    <n v="40"/>
  </r>
  <r>
    <x v="12"/>
    <x v="0"/>
    <x v="16"/>
    <x v="0"/>
    <n v="54"/>
  </r>
  <r>
    <x v="12"/>
    <x v="0"/>
    <x v="0"/>
    <x v="1"/>
    <n v="16"/>
  </r>
  <r>
    <x v="12"/>
    <x v="0"/>
    <x v="1"/>
    <x v="1"/>
    <n v="2"/>
  </r>
  <r>
    <x v="12"/>
    <x v="0"/>
    <x v="2"/>
    <x v="1"/>
    <n v="22"/>
  </r>
  <r>
    <x v="12"/>
    <x v="0"/>
    <x v="3"/>
    <x v="1"/>
    <n v="12"/>
  </r>
  <r>
    <x v="12"/>
    <x v="0"/>
    <x v="4"/>
    <x v="1"/>
    <n v="9"/>
  </r>
  <r>
    <x v="12"/>
    <x v="0"/>
    <x v="5"/>
    <x v="1"/>
    <n v="5"/>
  </r>
  <r>
    <x v="12"/>
    <x v="0"/>
    <x v="6"/>
    <x v="1"/>
    <n v="8"/>
  </r>
  <r>
    <x v="12"/>
    <x v="0"/>
    <x v="7"/>
    <x v="1"/>
    <n v="9"/>
  </r>
  <r>
    <x v="12"/>
    <x v="0"/>
    <x v="8"/>
    <x v="1"/>
    <n v="4"/>
  </r>
  <r>
    <x v="12"/>
    <x v="0"/>
    <x v="10"/>
    <x v="1"/>
    <n v="5"/>
  </r>
  <r>
    <x v="12"/>
    <x v="0"/>
    <x v="11"/>
    <x v="1"/>
    <n v="12"/>
  </r>
  <r>
    <x v="12"/>
    <x v="0"/>
    <x v="12"/>
    <x v="1"/>
    <n v="23"/>
  </r>
  <r>
    <x v="12"/>
    <x v="0"/>
    <x v="13"/>
    <x v="1"/>
    <n v="1"/>
  </r>
  <r>
    <x v="12"/>
    <x v="0"/>
    <x v="14"/>
    <x v="1"/>
    <n v="1"/>
  </r>
  <r>
    <x v="12"/>
    <x v="0"/>
    <x v="16"/>
    <x v="1"/>
    <n v="5"/>
  </r>
  <r>
    <x v="12"/>
    <x v="0"/>
    <x v="0"/>
    <x v="2"/>
    <n v="201"/>
  </r>
  <r>
    <x v="12"/>
    <x v="0"/>
    <x v="1"/>
    <x v="2"/>
    <n v="13"/>
  </r>
  <r>
    <x v="12"/>
    <x v="0"/>
    <x v="2"/>
    <x v="2"/>
    <n v="274"/>
  </r>
  <r>
    <x v="12"/>
    <x v="0"/>
    <x v="3"/>
    <x v="2"/>
    <n v="226"/>
  </r>
  <r>
    <x v="12"/>
    <x v="0"/>
    <x v="4"/>
    <x v="2"/>
    <n v="20"/>
  </r>
  <r>
    <x v="12"/>
    <x v="0"/>
    <x v="5"/>
    <x v="2"/>
    <n v="74"/>
  </r>
  <r>
    <x v="12"/>
    <x v="0"/>
    <x v="6"/>
    <x v="2"/>
    <n v="124"/>
  </r>
  <r>
    <x v="12"/>
    <x v="0"/>
    <x v="17"/>
    <x v="2"/>
    <n v="15"/>
  </r>
  <r>
    <x v="12"/>
    <x v="0"/>
    <x v="7"/>
    <x v="2"/>
    <n v="156"/>
  </r>
  <r>
    <x v="12"/>
    <x v="0"/>
    <x v="8"/>
    <x v="2"/>
    <n v="101"/>
  </r>
  <r>
    <x v="12"/>
    <x v="0"/>
    <x v="9"/>
    <x v="2"/>
    <n v="81"/>
  </r>
  <r>
    <x v="12"/>
    <x v="0"/>
    <x v="10"/>
    <x v="2"/>
    <n v="225"/>
  </r>
  <r>
    <x v="12"/>
    <x v="0"/>
    <x v="11"/>
    <x v="2"/>
    <n v="119"/>
  </r>
  <r>
    <x v="12"/>
    <x v="0"/>
    <x v="12"/>
    <x v="2"/>
    <n v="284"/>
  </r>
  <r>
    <x v="12"/>
    <x v="0"/>
    <x v="13"/>
    <x v="2"/>
    <n v="108"/>
  </r>
  <r>
    <x v="12"/>
    <x v="0"/>
    <x v="14"/>
    <x v="2"/>
    <n v="73"/>
  </r>
  <r>
    <x v="12"/>
    <x v="0"/>
    <x v="15"/>
    <x v="2"/>
    <n v="104"/>
  </r>
  <r>
    <x v="12"/>
    <x v="0"/>
    <x v="16"/>
    <x v="2"/>
    <n v="71"/>
  </r>
  <r>
    <x v="12"/>
    <x v="0"/>
    <x v="0"/>
    <x v="3"/>
    <n v="1"/>
  </r>
  <r>
    <x v="12"/>
    <x v="0"/>
    <x v="2"/>
    <x v="3"/>
    <n v="5"/>
  </r>
  <r>
    <x v="12"/>
    <x v="0"/>
    <x v="3"/>
    <x v="3"/>
    <n v="1"/>
  </r>
  <r>
    <x v="12"/>
    <x v="0"/>
    <x v="6"/>
    <x v="3"/>
    <n v="1"/>
  </r>
  <r>
    <x v="12"/>
    <x v="0"/>
    <x v="7"/>
    <x v="3"/>
    <n v="1"/>
  </r>
  <r>
    <x v="12"/>
    <x v="0"/>
    <x v="8"/>
    <x v="3"/>
    <n v="1"/>
  </r>
  <r>
    <x v="12"/>
    <x v="0"/>
    <x v="10"/>
    <x v="3"/>
    <n v="6"/>
  </r>
  <r>
    <x v="12"/>
    <x v="0"/>
    <x v="12"/>
    <x v="3"/>
    <n v="6"/>
  </r>
  <r>
    <x v="12"/>
    <x v="0"/>
    <x v="13"/>
    <x v="3"/>
    <n v="2"/>
  </r>
  <r>
    <x v="12"/>
    <x v="0"/>
    <x v="14"/>
    <x v="3"/>
    <n v="1"/>
  </r>
  <r>
    <x v="12"/>
    <x v="0"/>
    <x v="15"/>
    <x v="3"/>
    <n v="1"/>
  </r>
  <r>
    <x v="12"/>
    <x v="0"/>
    <x v="0"/>
    <x v="4"/>
    <n v="16"/>
  </r>
  <r>
    <x v="12"/>
    <x v="0"/>
    <x v="2"/>
    <x v="4"/>
    <n v="31"/>
  </r>
  <r>
    <x v="12"/>
    <x v="0"/>
    <x v="3"/>
    <x v="4"/>
    <n v="8"/>
  </r>
  <r>
    <x v="12"/>
    <x v="0"/>
    <x v="4"/>
    <x v="4"/>
    <n v="1"/>
  </r>
  <r>
    <x v="12"/>
    <x v="0"/>
    <x v="5"/>
    <x v="4"/>
    <n v="2"/>
  </r>
  <r>
    <x v="12"/>
    <x v="0"/>
    <x v="6"/>
    <x v="4"/>
    <n v="8"/>
  </r>
  <r>
    <x v="12"/>
    <x v="0"/>
    <x v="7"/>
    <x v="4"/>
    <n v="18"/>
  </r>
  <r>
    <x v="12"/>
    <x v="0"/>
    <x v="8"/>
    <x v="4"/>
    <n v="7"/>
  </r>
  <r>
    <x v="12"/>
    <x v="0"/>
    <x v="9"/>
    <x v="4"/>
    <n v="1"/>
  </r>
  <r>
    <x v="12"/>
    <x v="0"/>
    <x v="10"/>
    <x v="4"/>
    <n v="13"/>
  </r>
  <r>
    <x v="12"/>
    <x v="0"/>
    <x v="11"/>
    <x v="4"/>
    <n v="12"/>
  </r>
  <r>
    <x v="12"/>
    <x v="0"/>
    <x v="12"/>
    <x v="4"/>
    <n v="23"/>
  </r>
  <r>
    <x v="12"/>
    <x v="0"/>
    <x v="13"/>
    <x v="4"/>
    <n v="4"/>
  </r>
  <r>
    <x v="12"/>
    <x v="0"/>
    <x v="14"/>
    <x v="4"/>
    <n v="1"/>
  </r>
  <r>
    <x v="12"/>
    <x v="0"/>
    <x v="15"/>
    <x v="4"/>
    <n v="9"/>
  </r>
  <r>
    <x v="12"/>
    <x v="0"/>
    <x v="16"/>
    <x v="4"/>
    <n v="3"/>
  </r>
  <r>
    <x v="12"/>
    <x v="0"/>
    <x v="0"/>
    <x v="5"/>
    <n v="206"/>
  </r>
  <r>
    <x v="12"/>
    <x v="0"/>
    <x v="1"/>
    <x v="5"/>
    <n v="14"/>
  </r>
  <r>
    <x v="12"/>
    <x v="0"/>
    <x v="2"/>
    <x v="5"/>
    <n v="284"/>
  </r>
  <r>
    <x v="12"/>
    <x v="0"/>
    <x v="3"/>
    <x v="5"/>
    <n v="229"/>
  </r>
  <r>
    <x v="12"/>
    <x v="0"/>
    <x v="4"/>
    <x v="5"/>
    <n v="20"/>
  </r>
  <r>
    <x v="12"/>
    <x v="0"/>
    <x v="5"/>
    <x v="5"/>
    <n v="74"/>
  </r>
  <r>
    <x v="12"/>
    <x v="0"/>
    <x v="6"/>
    <x v="5"/>
    <n v="128"/>
  </r>
  <r>
    <x v="12"/>
    <x v="0"/>
    <x v="17"/>
    <x v="5"/>
    <n v="15"/>
  </r>
  <r>
    <x v="12"/>
    <x v="0"/>
    <x v="7"/>
    <x v="5"/>
    <n v="161"/>
  </r>
  <r>
    <x v="12"/>
    <x v="0"/>
    <x v="8"/>
    <x v="5"/>
    <n v="101"/>
  </r>
  <r>
    <x v="12"/>
    <x v="0"/>
    <x v="9"/>
    <x v="5"/>
    <n v="84"/>
  </r>
  <r>
    <x v="12"/>
    <x v="0"/>
    <x v="10"/>
    <x v="5"/>
    <n v="235"/>
  </r>
  <r>
    <x v="12"/>
    <x v="0"/>
    <x v="11"/>
    <x v="5"/>
    <n v="125"/>
  </r>
  <r>
    <x v="12"/>
    <x v="0"/>
    <x v="12"/>
    <x v="5"/>
    <n v="291"/>
  </r>
  <r>
    <x v="12"/>
    <x v="0"/>
    <x v="13"/>
    <x v="5"/>
    <n v="110"/>
  </r>
  <r>
    <x v="12"/>
    <x v="0"/>
    <x v="14"/>
    <x v="5"/>
    <n v="76"/>
  </r>
  <r>
    <x v="12"/>
    <x v="0"/>
    <x v="15"/>
    <x v="5"/>
    <n v="106"/>
  </r>
  <r>
    <x v="12"/>
    <x v="0"/>
    <x v="16"/>
    <x v="5"/>
    <n v="72"/>
  </r>
  <r>
    <x v="12"/>
    <x v="0"/>
    <x v="0"/>
    <x v="6"/>
    <n v="12"/>
  </r>
  <r>
    <x v="12"/>
    <x v="0"/>
    <x v="2"/>
    <x v="6"/>
    <n v="8"/>
  </r>
  <r>
    <x v="12"/>
    <x v="0"/>
    <x v="3"/>
    <x v="6"/>
    <n v="5"/>
  </r>
  <r>
    <x v="12"/>
    <x v="0"/>
    <x v="6"/>
    <x v="6"/>
    <n v="11"/>
  </r>
  <r>
    <x v="12"/>
    <x v="0"/>
    <x v="7"/>
    <x v="6"/>
    <n v="13"/>
  </r>
  <r>
    <x v="12"/>
    <x v="0"/>
    <x v="9"/>
    <x v="6"/>
    <n v="2"/>
  </r>
  <r>
    <x v="12"/>
    <x v="0"/>
    <x v="10"/>
    <x v="6"/>
    <n v="9"/>
  </r>
  <r>
    <x v="12"/>
    <x v="0"/>
    <x v="11"/>
    <x v="6"/>
    <n v="7"/>
  </r>
  <r>
    <x v="12"/>
    <x v="0"/>
    <x v="12"/>
    <x v="6"/>
    <n v="16"/>
  </r>
  <r>
    <x v="12"/>
    <x v="0"/>
    <x v="13"/>
    <x v="6"/>
    <n v="1"/>
  </r>
  <r>
    <x v="12"/>
    <x v="0"/>
    <x v="16"/>
    <x v="6"/>
    <n v="1"/>
  </r>
  <r>
    <x v="12"/>
    <x v="0"/>
    <x v="0"/>
    <x v="7"/>
    <n v="19"/>
  </r>
  <r>
    <x v="12"/>
    <x v="0"/>
    <x v="2"/>
    <x v="7"/>
    <n v="18"/>
  </r>
  <r>
    <x v="12"/>
    <x v="0"/>
    <x v="3"/>
    <x v="7"/>
    <n v="9"/>
  </r>
  <r>
    <x v="12"/>
    <x v="0"/>
    <x v="6"/>
    <x v="7"/>
    <n v="17"/>
  </r>
  <r>
    <x v="12"/>
    <x v="0"/>
    <x v="7"/>
    <x v="7"/>
    <n v="15"/>
  </r>
  <r>
    <x v="12"/>
    <x v="0"/>
    <x v="8"/>
    <x v="7"/>
    <n v="4"/>
  </r>
  <r>
    <x v="12"/>
    <x v="0"/>
    <x v="9"/>
    <x v="7"/>
    <n v="3"/>
  </r>
  <r>
    <x v="12"/>
    <x v="0"/>
    <x v="10"/>
    <x v="7"/>
    <n v="11"/>
  </r>
  <r>
    <x v="12"/>
    <x v="0"/>
    <x v="11"/>
    <x v="7"/>
    <n v="11"/>
  </r>
  <r>
    <x v="12"/>
    <x v="0"/>
    <x v="12"/>
    <x v="7"/>
    <n v="35"/>
  </r>
  <r>
    <x v="12"/>
    <x v="0"/>
    <x v="13"/>
    <x v="7"/>
    <n v="1"/>
  </r>
  <r>
    <x v="12"/>
    <x v="0"/>
    <x v="14"/>
    <x v="7"/>
    <n v="1"/>
  </r>
  <r>
    <x v="12"/>
    <x v="0"/>
    <x v="15"/>
    <x v="7"/>
    <n v="6"/>
  </r>
  <r>
    <x v="12"/>
    <x v="0"/>
    <x v="16"/>
    <x v="7"/>
    <n v="2"/>
  </r>
  <r>
    <x v="12"/>
    <x v="0"/>
    <x v="0"/>
    <x v="8"/>
    <n v="9"/>
  </r>
  <r>
    <x v="12"/>
    <x v="0"/>
    <x v="2"/>
    <x v="8"/>
    <n v="6"/>
  </r>
  <r>
    <x v="12"/>
    <x v="0"/>
    <x v="6"/>
    <x v="8"/>
    <n v="19"/>
  </r>
  <r>
    <x v="12"/>
    <x v="0"/>
    <x v="7"/>
    <x v="8"/>
    <n v="7"/>
  </r>
  <r>
    <x v="12"/>
    <x v="0"/>
    <x v="8"/>
    <x v="8"/>
    <n v="2"/>
  </r>
  <r>
    <x v="12"/>
    <x v="0"/>
    <x v="10"/>
    <x v="8"/>
    <n v="7"/>
  </r>
  <r>
    <x v="12"/>
    <x v="0"/>
    <x v="11"/>
    <x v="8"/>
    <n v="1"/>
  </r>
  <r>
    <x v="12"/>
    <x v="0"/>
    <x v="12"/>
    <x v="8"/>
    <n v="25"/>
  </r>
  <r>
    <x v="12"/>
    <x v="0"/>
    <x v="13"/>
    <x v="8"/>
    <n v="9"/>
  </r>
  <r>
    <x v="12"/>
    <x v="0"/>
    <x v="14"/>
    <x v="8"/>
    <n v="3"/>
  </r>
  <r>
    <x v="12"/>
    <x v="0"/>
    <x v="15"/>
    <x v="8"/>
    <n v="4"/>
  </r>
  <r>
    <x v="12"/>
    <x v="0"/>
    <x v="0"/>
    <x v="41"/>
    <n v="7"/>
  </r>
  <r>
    <x v="12"/>
    <x v="0"/>
    <x v="1"/>
    <x v="41"/>
    <n v="2"/>
  </r>
  <r>
    <x v="12"/>
    <x v="0"/>
    <x v="2"/>
    <x v="41"/>
    <n v="14"/>
  </r>
  <r>
    <x v="12"/>
    <x v="0"/>
    <x v="3"/>
    <x v="41"/>
    <n v="9"/>
  </r>
  <r>
    <x v="12"/>
    <x v="0"/>
    <x v="4"/>
    <x v="41"/>
    <n v="5"/>
  </r>
  <r>
    <x v="12"/>
    <x v="0"/>
    <x v="5"/>
    <x v="41"/>
    <n v="3"/>
  </r>
  <r>
    <x v="12"/>
    <x v="0"/>
    <x v="6"/>
    <x v="41"/>
    <n v="9"/>
  </r>
  <r>
    <x v="12"/>
    <x v="0"/>
    <x v="17"/>
    <x v="41"/>
    <n v="2"/>
  </r>
  <r>
    <x v="12"/>
    <x v="0"/>
    <x v="7"/>
    <x v="41"/>
    <n v="9"/>
  </r>
  <r>
    <x v="12"/>
    <x v="0"/>
    <x v="8"/>
    <x v="41"/>
    <n v="6"/>
  </r>
  <r>
    <x v="12"/>
    <x v="0"/>
    <x v="9"/>
    <x v="41"/>
    <n v="2"/>
  </r>
  <r>
    <x v="12"/>
    <x v="0"/>
    <x v="10"/>
    <x v="41"/>
    <n v="12"/>
  </r>
  <r>
    <x v="12"/>
    <x v="0"/>
    <x v="11"/>
    <x v="41"/>
    <n v="1"/>
  </r>
  <r>
    <x v="12"/>
    <x v="0"/>
    <x v="12"/>
    <x v="41"/>
    <n v="11"/>
  </r>
  <r>
    <x v="12"/>
    <x v="0"/>
    <x v="13"/>
    <x v="41"/>
    <n v="6"/>
  </r>
  <r>
    <x v="12"/>
    <x v="0"/>
    <x v="14"/>
    <x v="41"/>
    <n v="3"/>
  </r>
  <r>
    <x v="12"/>
    <x v="0"/>
    <x v="15"/>
    <x v="41"/>
    <n v="6"/>
  </r>
  <r>
    <x v="12"/>
    <x v="0"/>
    <x v="16"/>
    <x v="41"/>
    <n v="6"/>
  </r>
  <r>
    <x v="12"/>
    <x v="0"/>
    <x v="0"/>
    <x v="9"/>
    <n v="12"/>
  </r>
  <r>
    <x v="12"/>
    <x v="0"/>
    <x v="1"/>
    <x v="9"/>
    <n v="2"/>
  </r>
  <r>
    <x v="12"/>
    <x v="0"/>
    <x v="2"/>
    <x v="9"/>
    <n v="22"/>
  </r>
  <r>
    <x v="12"/>
    <x v="0"/>
    <x v="3"/>
    <x v="9"/>
    <n v="15"/>
  </r>
  <r>
    <x v="12"/>
    <x v="0"/>
    <x v="4"/>
    <x v="9"/>
    <n v="6"/>
  </r>
  <r>
    <x v="12"/>
    <x v="0"/>
    <x v="5"/>
    <x v="9"/>
    <n v="5"/>
  </r>
  <r>
    <x v="12"/>
    <x v="0"/>
    <x v="6"/>
    <x v="9"/>
    <n v="12"/>
  </r>
  <r>
    <x v="12"/>
    <x v="0"/>
    <x v="17"/>
    <x v="9"/>
    <n v="3"/>
  </r>
  <r>
    <x v="12"/>
    <x v="0"/>
    <x v="7"/>
    <x v="9"/>
    <n v="10"/>
  </r>
  <r>
    <x v="12"/>
    <x v="0"/>
    <x v="8"/>
    <x v="9"/>
    <n v="6"/>
  </r>
  <r>
    <x v="12"/>
    <x v="0"/>
    <x v="9"/>
    <x v="9"/>
    <n v="3"/>
  </r>
  <r>
    <x v="12"/>
    <x v="0"/>
    <x v="10"/>
    <x v="9"/>
    <n v="18"/>
  </r>
  <r>
    <x v="12"/>
    <x v="0"/>
    <x v="11"/>
    <x v="9"/>
    <n v="3"/>
  </r>
  <r>
    <x v="12"/>
    <x v="0"/>
    <x v="12"/>
    <x v="9"/>
    <n v="14"/>
  </r>
  <r>
    <x v="12"/>
    <x v="0"/>
    <x v="13"/>
    <x v="9"/>
    <n v="8"/>
  </r>
  <r>
    <x v="12"/>
    <x v="0"/>
    <x v="14"/>
    <x v="9"/>
    <n v="3"/>
  </r>
  <r>
    <x v="12"/>
    <x v="0"/>
    <x v="15"/>
    <x v="9"/>
    <n v="8"/>
  </r>
  <r>
    <x v="12"/>
    <x v="0"/>
    <x v="16"/>
    <x v="9"/>
    <n v="7"/>
  </r>
  <r>
    <x v="12"/>
    <x v="0"/>
    <x v="0"/>
    <x v="10"/>
    <n v="1"/>
  </r>
  <r>
    <x v="12"/>
    <x v="0"/>
    <x v="1"/>
    <x v="10"/>
    <n v="3"/>
  </r>
  <r>
    <x v="12"/>
    <x v="0"/>
    <x v="2"/>
    <x v="10"/>
    <n v="4"/>
  </r>
  <r>
    <x v="12"/>
    <x v="0"/>
    <x v="3"/>
    <x v="10"/>
    <n v="10"/>
  </r>
  <r>
    <x v="12"/>
    <x v="0"/>
    <x v="6"/>
    <x v="10"/>
    <n v="5"/>
  </r>
  <r>
    <x v="12"/>
    <x v="0"/>
    <x v="7"/>
    <x v="10"/>
    <n v="1"/>
  </r>
  <r>
    <x v="12"/>
    <x v="0"/>
    <x v="8"/>
    <x v="10"/>
    <n v="1"/>
  </r>
  <r>
    <x v="12"/>
    <x v="0"/>
    <x v="9"/>
    <x v="10"/>
    <n v="1"/>
  </r>
  <r>
    <x v="12"/>
    <x v="0"/>
    <x v="10"/>
    <x v="10"/>
    <n v="2"/>
  </r>
  <r>
    <x v="12"/>
    <x v="0"/>
    <x v="12"/>
    <x v="10"/>
    <n v="1"/>
  </r>
  <r>
    <x v="12"/>
    <x v="0"/>
    <x v="13"/>
    <x v="10"/>
    <n v="6"/>
  </r>
  <r>
    <x v="12"/>
    <x v="0"/>
    <x v="14"/>
    <x v="10"/>
    <n v="5"/>
  </r>
  <r>
    <x v="12"/>
    <x v="0"/>
    <x v="15"/>
    <x v="10"/>
    <n v="1"/>
  </r>
  <r>
    <x v="12"/>
    <x v="0"/>
    <x v="0"/>
    <x v="11"/>
    <n v="1"/>
  </r>
  <r>
    <x v="12"/>
    <x v="0"/>
    <x v="2"/>
    <x v="11"/>
    <n v="1"/>
  </r>
  <r>
    <x v="12"/>
    <x v="0"/>
    <x v="3"/>
    <x v="11"/>
    <n v="1"/>
  </r>
  <r>
    <x v="12"/>
    <x v="0"/>
    <x v="8"/>
    <x v="11"/>
    <n v="1"/>
  </r>
  <r>
    <x v="12"/>
    <x v="0"/>
    <x v="10"/>
    <x v="11"/>
    <n v="2"/>
  </r>
  <r>
    <x v="12"/>
    <x v="0"/>
    <x v="13"/>
    <x v="11"/>
    <n v="2"/>
  </r>
  <r>
    <x v="12"/>
    <x v="0"/>
    <x v="14"/>
    <x v="11"/>
    <n v="2"/>
  </r>
  <r>
    <x v="12"/>
    <x v="0"/>
    <x v="15"/>
    <x v="11"/>
    <n v="1"/>
  </r>
  <r>
    <x v="12"/>
    <x v="0"/>
    <x v="16"/>
    <x v="11"/>
    <n v="1"/>
  </r>
  <r>
    <x v="12"/>
    <x v="0"/>
    <x v="0"/>
    <x v="12"/>
    <n v="89"/>
  </r>
  <r>
    <x v="12"/>
    <x v="0"/>
    <x v="1"/>
    <x v="12"/>
    <n v="6"/>
  </r>
  <r>
    <x v="12"/>
    <x v="0"/>
    <x v="2"/>
    <x v="12"/>
    <n v="129"/>
  </r>
  <r>
    <x v="12"/>
    <x v="0"/>
    <x v="3"/>
    <x v="12"/>
    <n v="85"/>
  </r>
  <r>
    <x v="12"/>
    <x v="0"/>
    <x v="4"/>
    <x v="12"/>
    <n v="18"/>
  </r>
  <r>
    <x v="12"/>
    <x v="0"/>
    <x v="5"/>
    <x v="12"/>
    <n v="23"/>
  </r>
  <r>
    <x v="12"/>
    <x v="0"/>
    <x v="6"/>
    <x v="12"/>
    <n v="65"/>
  </r>
  <r>
    <x v="12"/>
    <x v="0"/>
    <x v="17"/>
    <x v="12"/>
    <n v="9"/>
  </r>
  <r>
    <x v="12"/>
    <x v="0"/>
    <x v="7"/>
    <x v="12"/>
    <n v="79"/>
  </r>
  <r>
    <x v="12"/>
    <x v="0"/>
    <x v="8"/>
    <x v="12"/>
    <n v="33"/>
  </r>
  <r>
    <x v="12"/>
    <x v="0"/>
    <x v="9"/>
    <x v="12"/>
    <n v="24"/>
  </r>
  <r>
    <x v="12"/>
    <x v="0"/>
    <x v="10"/>
    <x v="12"/>
    <n v="89"/>
  </r>
  <r>
    <x v="12"/>
    <x v="0"/>
    <x v="11"/>
    <x v="12"/>
    <n v="44"/>
  </r>
  <r>
    <x v="12"/>
    <x v="0"/>
    <x v="12"/>
    <x v="12"/>
    <n v="119"/>
  </r>
  <r>
    <x v="12"/>
    <x v="0"/>
    <x v="13"/>
    <x v="12"/>
    <n v="24"/>
  </r>
  <r>
    <x v="12"/>
    <x v="0"/>
    <x v="14"/>
    <x v="12"/>
    <n v="17"/>
  </r>
  <r>
    <x v="12"/>
    <x v="0"/>
    <x v="15"/>
    <x v="12"/>
    <n v="45"/>
  </r>
  <r>
    <x v="12"/>
    <x v="0"/>
    <x v="16"/>
    <x v="12"/>
    <n v="35"/>
  </r>
  <r>
    <x v="12"/>
    <x v="0"/>
    <x v="1"/>
    <x v="13"/>
    <n v="5"/>
  </r>
  <r>
    <x v="12"/>
    <x v="0"/>
    <x v="2"/>
    <x v="13"/>
    <n v="5"/>
  </r>
  <r>
    <x v="12"/>
    <x v="0"/>
    <x v="3"/>
    <x v="13"/>
    <n v="8"/>
  </r>
  <r>
    <x v="12"/>
    <x v="0"/>
    <x v="4"/>
    <x v="13"/>
    <n v="1"/>
  </r>
  <r>
    <x v="12"/>
    <x v="0"/>
    <x v="7"/>
    <x v="13"/>
    <n v="1"/>
  </r>
  <r>
    <x v="12"/>
    <x v="0"/>
    <x v="8"/>
    <x v="13"/>
    <n v="1"/>
  </r>
  <r>
    <x v="12"/>
    <x v="0"/>
    <x v="9"/>
    <x v="13"/>
    <n v="1"/>
  </r>
  <r>
    <x v="12"/>
    <x v="0"/>
    <x v="10"/>
    <x v="13"/>
    <n v="4"/>
  </r>
  <r>
    <x v="12"/>
    <x v="0"/>
    <x v="13"/>
    <x v="13"/>
    <n v="17"/>
  </r>
  <r>
    <x v="12"/>
    <x v="0"/>
    <x v="14"/>
    <x v="13"/>
    <n v="27"/>
  </r>
  <r>
    <x v="12"/>
    <x v="0"/>
    <x v="16"/>
    <x v="13"/>
    <n v="1"/>
  </r>
  <r>
    <x v="12"/>
    <x v="0"/>
    <x v="0"/>
    <x v="14"/>
    <n v="179"/>
  </r>
  <r>
    <x v="12"/>
    <x v="0"/>
    <x v="1"/>
    <x v="14"/>
    <n v="11"/>
  </r>
  <r>
    <x v="12"/>
    <x v="0"/>
    <x v="2"/>
    <x v="14"/>
    <n v="236"/>
  </r>
  <r>
    <x v="12"/>
    <x v="0"/>
    <x v="3"/>
    <x v="14"/>
    <n v="205"/>
  </r>
  <r>
    <x v="12"/>
    <x v="0"/>
    <x v="4"/>
    <x v="14"/>
    <n v="6"/>
  </r>
  <r>
    <x v="12"/>
    <x v="0"/>
    <x v="5"/>
    <x v="14"/>
    <n v="69"/>
  </r>
  <r>
    <x v="12"/>
    <x v="0"/>
    <x v="6"/>
    <x v="14"/>
    <n v="104"/>
  </r>
  <r>
    <x v="12"/>
    <x v="0"/>
    <x v="17"/>
    <x v="14"/>
    <n v="11"/>
  </r>
  <r>
    <x v="12"/>
    <x v="0"/>
    <x v="7"/>
    <x v="14"/>
    <n v="129"/>
  </r>
  <r>
    <x v="12"/>
    <x v="0"/>
    <x v="8"/>
    <x v="14"/>
    <n v="90"/>
  </r>
  <r>
    <x v="12"/>
    <x v="0"/>
    <x v="9"/>
    <x v="14"/>
    <n v="68"/>
  </r>
  <r>
    <x v="12"/>
    <x v="0"/>
    <x v="10"/>
    <x v="14"/>
    <n v="196"/>
  </r>
  <r>
    <x v="12"/>
    <x v="0"/>
    <x v="11"/>
    <x v="14"/>
    <n v="101"/>
  </r>
  <r>
    <x v="12"/>
    <x v="0"/>
    <x v="12"/>
    <x v="14"/>
    <n v="258"/>
  </r>
  <r>
    <x v="12"/>
    <x v="0"/>
    <x v="13"/>
    <x v="14"/>
    <n v="98"/>
  </r>
  <r>
    <x v="12"/>
    <x v="0"/>
    <x v="14"/>
    <x v="14"/>
    <n v="63"/>
  </r>
  <r>
    <x v="12"/>
    <x v="0"/>
    <x v="15"/>
    <x v="14"/>
    <n v="97"/>
  </r>
  <r>
    <x v="12"/>
    <x v="0"/>
    <x v="16"/>
    <x v="14"/>
    <n v="62"/>
  </r>
  <r>
    <x v="12"/>
    <x v="0"/>
    <x v="0"/>
    <x v="15"/>
    <n v="6"/>
  </r>
  <r>
    <x v="12"/>
    <x v="0"/>
    <x v="1"/>
    <x v="15"/>
    <n v="4"/>
  </r>
  <r>
    <x v="12"/>
    <x v="0"/>
    <x v="2"/>
    <x v="15"/>
    <n v="11"/>
  </r>
  <r>
    <x v="12"/>
    <x v="0"/>
    <x v="3"/>
    <x v="15"/>
    <n v="5"/>
  </r>
  <r>
    <x v="12"/>
    <x v="0"/>
    <x v="4"/>
    <x v="15"/>
    <n v="1"/>
  </r>
  <r>
    <x v="12"/>
    <x v="0"/>
    <x v="5"/>
    <x v="15"/>
    <n v="2"/>
  </r>
  <r>
    <x v="12"/>
    <x v="0"/>
    <x v="6"/>
    <x v="15"/>
    <n v="2"/>
  </r>
  <r>
    <x v="12"/>
    <x v="0"/>
    <x v="7"/>
    <x v="15"/>
    <n v="1"/>
  </r>
  <r>
    <x v="12"/>
    <x v="0"/>
    <x v="10"/>
    <x v="15"/>
    <n v="5"/>
  </r>
  <r>
    <x v="12"/>
    <x v="0"/>
    <x v="12"/>
    <x v="15"/>
    <n v="1"/>
  </r>
  <r>
    <x v="12"/>
    <x v="0"/>
    <x v="13"/>
    <x v="15"/>
    <n v="19"/>
  </r>
  <r>
    <x v="12"/>
    <x v="0"/>
    <x v="14"/>
    <x v="15"/>
    <n v="28"/>
  </r>
  <r>
    <x v="12"/>
    <x v="0"/>
    <x v="16"/>
    <x v="15"/>
    <n v="1"/>
  </r>
  <r>
    <x v="12"/>
    <x v="0"/>
    <x v="0"/>
    <x v="16"/>
    <n v="6"/>
  </r>
  <r>
    <x v="12"/>
    <x v="0"/>
    <x v="1"/>
    <x v="16"/>
    <n v="1"/>
  </r>
  <r>
    <x v="12"/>
    <x v="0"/>
    <x v="2"/>
    <x v="16"/>
    <n v="16"/>
  </r>
  <r>
    <x v="12"/>
    <x v="0"/>
    <x v="3"/>
    <x v="16"/>
    <n v="9"/>
  </r>
  <r>
    <x v="12"/>
    <x v="0"/>
    <x v="4"/>
    <x v="16"/>
    <n v="5"/>
  </r>
  <r>
    <x v="12"/>
    <x v="0"/>
    <x v="5"/>
    <x v="16"/>
    <n v="6"/>
  </r>
  <r>
    <x v="12"/>
    <x v="0"/>
    <x v="6"/>
    <x v="16"/>
    <n v="4"/>
  </r>
  <r>
    <x v="12"/>
    <x v="0"/>
    <x v="17"/>
    <x v="16"/>
    <n v="1"/>
  </r>
  <r>
    <x v="12"/>
    <x v="0"/>
    <x v="7"/>
    <x v="16"/>
    <n v="6"/>
  </r>
  <r>
    <x v="12"/>
    <x v="0"/>
    <x v="8"/>
    <x v="16"/>
    <n v="5"/>
  </r>
  <r>
    <x v="12"/>
    <x v="0"/>
    <x v="9"/>
    <x v="16"/>
    <n v="6"/>
  </r>
  <r>
    <x v="12"/>
    <x v="0"/>
    <x v="10"/>
    <x v="16"/>
    <n v="9"/>
  </r>
  <r>
    <x v="12"/>
    <x v="0"/>
    <x v="11"/>
    <x v="16"/>
    <n v="7"/>
  </r>
  <r>
    <x v="12"/>
    <x v="0"/>
    <x v="12"/>
    <x v="16"/>
    <n v="5"/>
  </r>
  <r>
    <x v="12"/>
    <x v="0"/>
    <x v="13"/>
    <x v="16"/>
    <n v="7"/>
  </r>
  <r>
    <x v="12"/>
    <x v="0"/>
    <x v="14"/>
    <x v="16"/>
    <n v="1"/>
  </r>
  <r>
    <x v="12"/>
    <x v="0"/>
    <x v="15"/>
    <x v="16"/>
    <n v="2"/>
  </r>
  <r>
    <x v="12"/>
    <x v="0"/>
    <x v="16"/>
    <x v="16"/>
    <n v="6"/>
  </r>
  <r>
    <x v="12"/>
    <x v="0"/>
    <x v="0"/>
    <x v="33"/>
    <n v="4"/>
  </r>
  <r>
    <x v="12"/>
    <x v="0"/>
    <x v="1"/>
    <x v="33"/>
    <n v="1"/>
  </r>
  <r>
    <x v="12"/>
    <x v="0"/>
    <x v="2"/>
    <x v="33"/>
    <n v="31"/>
  </r>
  <r>
    <x v="12"/>
    <x v="0"/>
    <x v="3"/>
    <x v="33"/>
    <n v="8"/>
  </r>
  <r>
    <x v="12"/>
    <x v="0"/>
    <x v="4"/>
    <x v="33"/>
    <n v="5"/>
  </r>
  <r>
    <x v="12"/>
    <x v="0"/>
    <x v="5"/>
    <x v="33"/>
    <n v="8"/>
  </r>
  <r>
    <x v="12"/>
    <x v="0"/>
    <x v="6"/>
    <x v="33"/>
    <n v="14"/>
  </r>
  <r>
    <x v="12"/>
    <x v="0"/>
    <x v="17"/>
    <x v="33"/>
    <n v="1"/>
  </r>
  <r>
    <x v="12"/>
    <x v="0"/>
    <x v="7"/>
    <x v="33"/>
    <n v="20"/>
  </r>
  <r>
    <x v="12"/>
    <x v="0"/>
    <x v="8"/>
    <x v="33"/>
    <n v="8"/>
  </r>
  <r>
    <x v="12"/>
    <x v="0"/>
    <x v="9"/>
    <x v="33"/>
    <n v="3"/>
  </r>
  <r>
    <x v="12"/>
    <x v="0"/>
    <x v="10"/>
    <x v="33"/>
    <n v="14"/>
  </r>
  <r>
    <x v="12"/>
    <x v="0"/>
    <x v="11"/>
    <x v="33"/>
    <n v="8"/>
  </r>
  <r>
    <x v="12"/>
    <x v="0"/>
    <x v="12"/>
    <x v="33"/>
    <n v="11"/>
  </r>
  <r>
    <x v="12"/>
    <x v="0"/>
    <x v="13"/>
    <x v="33"/>
    <n v="4"/>
  </r>
  <r>
    <x v="12"/>
    <x v="0"/>
    <x v="14"/>
    <x v="33"/>
    <n v="6"/>
  </r>
  <r>
    <x v="12"/>
    <x v="0"/>
    <x v="15"/>
    <x v="33"/>
    <n v="6"/>
  </r>
  <r>
    <x v="12"/>
    <x v="0"/>
    <x v="16"/>
    <x v="33"/>
    <n v="5"/>
  </r>
  <r>
    <x v="12"/>
    <x v="0"/>
    <x v="0"/>
    <x v="34"/>
    <n v="3"/>
  </r>
  <r>
    <x v="12"/>
    <x v="0"/>
    <x v="2"/>
    <x v="34"/>
    <n v="8"/>
  </r>
  <r>
    <x v="12"/>
    <x v="0"/>
    <x v="3"/>
    <x v="34"/>
    <n v="1"/>
  </r>
  <r>
    <x v="12"/>
    <x v="0"/>
    <x v="4"/>
    <x v="34"/>
    <n v="1"/>
  </r>
  <r>
    <x v="12"/>
    <x v="0"/>
    <x v="5"/>
    <x v="34"/>
    <n v="4"/>
  </r>
  <r>
    <x v="12"/>
    <x v="0"/>
    <x v="6"/>
    <x v="34"/>
    <n v="4"/>
  </r>
  <r>
    <x v="12"/>
    <x v="0"/>
    <x v="7"/>
    <x v="34"/>
    <n v="4"/>
  </r>
  <r>
    <x v="12"/>
    <x v="0"/>
    <x v="8"/>
    <x v="34"/>
    <n v="4"/>
  </r>
  <r>
    <x v="12"/>
    <x v="0"/>
    <x v="10"/>
    <x v="34"/>
    <n v="3"/>
  </r>
  <r>
    <x v="12"/>
    <x v="0"/>
    <x v="11"/>
    <x v="34"/>
    <n v="2"/>
  </r>
  <r>
    <x v="12"/>
    <x v="0"/>
    <x v="12"/>
    <x v="34"/>
    <n v="4"/>
  </r>
  <r>
    <x v="12"/>
    <x v="0"/>
    <x v="13"/>
    <x v="34"/>
    <n v="1"/>
  </r>
  <r>
    <x v="12"/>
    <x v="0"/>
    <x v="14"/>
    <x v="34"/>
    <n v="2"/>
  </r>
  <r>
    <x v="12"/>
    <x v="0"/>
    <x v="15"/>
    <x v="34"/>
    <n v="3"/>
  </r>
  <r>
    <x v="12"/>
    <x v="0"/>
    <x v="16"/>
    <x v="34"/>
    <n v="1"/>
  </r>
  <r>
    <x v="12"/>
    <x v="0"/>
    <x v="0"/>
    <x v="35"/>
    <n v="1"/>
  </r>
  <r>
    <x v="12"/>
    <x v="0"/>
    <x v="2"/>
    <x v="35"/>
    <n v="6"/>
  </r>
  <r>
    <x v="12"/>
    <x v="0"/>
    <x v="3"/>
    <x v="35"/>
    <n v="1"/>
  </r>
  <r>
    <x v="12"/>
    <x v="0"/>
    <x v="4"/>
    <x v="35"/>
    <n v="1"/>
  </r>
  <r>
    <x v="12"/>
    <x v="0"/>
    <x v="5"/>
    <x v="35"/>
    <n v="4"/>
  </r>
  <r>
    <x v="12"/>
    <x v="0"/>
    <x v="6"/>
    <x v="35"/>
    <n v="2"/>
  </r>
  <r>
    <x v="12"/>
    <x v="0"/>
    <x v="7"/>
    <x v="35"/>
    <n v="2"/>
  </r>
  <r>
    <x v="12"/>
    <x v="0"/>
    <x v="10"/>
    <x v="35"/>
    <n v="1"/>
  </r>
  <r>
    <x v="12"/>
    <x v="0"/>
    <x v="11"/>
    <x v="35"/>
    <n v="1"/>
  </r>
  <r>
    <x v="12"/>
    <x v="0"/>
    <x v="12"/>
    <x v="35"/>
    <n v="3"/>
  </r>
  <r>
    <x v="12"/>
    <x v="0"/>
    <x v="16"/>
    <x v="35"/>
    <n v="1"/>
  </r>
  <r>
    <x v="12"/>
    <x v="0"/>
    <x v="0"/>
    <x v="36"/>
    <n v="2"/>
  </r>
  <r>
    <x v="12"/>
    <x v="0"/>
    <x v="2"/>
    <x v="36"/>
    <n v="5"/>
  </r>
  <r>
    <x v="12"/>
    <x v="0"/>
    <x v="4"/>
    <x v="36"/>
    <n v="1"/>
  </r>
  <r>
    <x v="12"/>
    <x v="0"/>
    <x v="5"/>
    <x v="36"/>
    <n v="2"/>
  </r>
  <r>
    <x v="12"/>
    <x v="0"/>
    <x v="6"/>
    <x v="36"/>
    <n v="1"/>
  </r>
  <r>
    <x v="12"/>
    <x v="0"/>
    <x v="7"/>
    <x v="36"/>
    <n v="2"/>
  </r>
  <r>
    <x v="12"/>
    <x v="0"/>
    <x v="8"/>
    <x v="36"/>
    <n v="3"/>
  </r>
  <r>
    <x v="12"/>
    <x v="0"/>
    <x v="10"/>
    <x v="36"/>
    <n v="1"/>
  </r>
  <r>
    <x v="12"/>
    <x v="0"/>
    <x v="11"/>
    <x v="36"/>
    <n v="4"/>
  </r>
  <r>
    <x v="12"/>
    <x v="0"/>
    <x v="12"/>
    <x v="36"/>
    <n v="1"/>
  </r>
  <r>
    <x v="12"/>
    <x v="0"/>
    <x v="14"/>
    <x v="36"/>
    <n v="1"/>
  </r>
  <r>
    <x v="12"/>
    <x v="0"/>
    <x v="0"/>
    <x v="17"/>
    <n v="590"/>
  </r>
  <r>
    <x v="12"/>
    <x v="0"/>
    <x v="2"/>
    <x v="17"/>
    <n v="924"/>
  </r>
  <r>
    <x v="12"/>
    <x v="0"/>
    <x v="3"/>
    <x v="17"/>
    <n v="310"/>
  </r>
  <r>
    <x v="12"/>
    <x v="0"/>
    <x v="4"/>
    <x v="17"/>
    <n v="17"/>
  </r>
  <r>
    <x v="12"/>
    <x v="0"/>
    <x v="5"/>
    <x v="17"/>
    <n v="75"/>
  </r>
  <r>
    <x v="12"/>
    <x v="0"/>
    <x v="6"/>
    <x v="17"/>
    <n v="317"/>
  </r>
  <r>
    <x v="12"/>
    <x v="0"/>
    <x v="7"/>
    <x v="17"/>
    <n v="640"/>
  </r>
  <r>
    <x v="12"/>
    <x v="0"/>
    <x v="8"/>
    <x v="17"/>
    <n v="230"/>
  </r>
  <r>
    <x v="12"/>
    <x v="0"/>
    <x v="9"/>
    <x v="17"/>
    <n v="20"/>
  </r>
  <r>
    <x v="12"/>
    <x v="0"/>
    <x v="10"/>
    <x v="17"/>
    <n v="410"/>
  </r>
  <r>
    <x v="12"/>
    <x v="0"/>
    <x v="11"/>
    <x v="17"/>
    <n v="306"/>
  </r>
  <r>
    <x v="12"/>
    <x v="0"/>
    <x v="12"/>
    <x v="17"/>
    <n v="833"/>
  </r>
  <r>
    <x v="12"/>
    <x v="0"/>
    <x v="13"/>
    <x v="17"/>
    <n v="118"/>
  </r>
  <r>
    <x v="12"/>
    <x v="0"/>
    <x v="14"/>
    <x v="17"/>
    <n v="57"/>
  </r>
  <r>
    <x v="12"/>
    <x v="0"/>
    <x v="15"/>
    <x v="17"/>
    <n v="253"/>
  </r>
  <r>
    <x v="12"/>
    <x v="0"/>
    <x v="16"/>
    <x v="17"/>
    <n v="90"/>
  </r>
  <r>
    <x v="12"/>
    <x v="0"/>
    <x v="0"/>
    <x v="18"/>
    <n v="13317"/>
  </r>
  <r>
    <x v="12"/>
    <x v="0"/>
    <x v="2"/>
    <x v="18"/>
    <n v="10288"/>
  </r>
  <r>
    <x v="12"/>
    <x v="0"/>
    <x v="3"/>
    <x v="18"/>
    <n v="2809"/>
  </r>
  <r>
    <x v="12"/>
    <x v="0"/>
    <x v="6"/>
    <x v="18"/>
    <n v="14293"/>
  </r>
  <r>
    <x v="12"/>
    <x v="0"/>
    <x v="7"/>
    <x v="18"/>
    <n v="6644"/>
  </r>
  <r>
    <x v="12"/>
    <x v="0"/>
    <x v="8"/>
    <x v="18"/>
    <n v="4118"/>
  </r>
  <r>
    <x v="12"/>
    <x v="0"/>
    <x v="9"/>
    <x v="18"/>
    <n v="989"/>
  </r>
  <r>
    <x v="12"/>
    <x v="0"/>
    <x v="10"/>
    <x v="18"/>
    <n v="9295"/>
  </r>
  <r>
    <x v="12"/>
    <x v="0"/>
    <x v="11"/>
    <x v="18"/>
    <n v="11169"/>
  </r>
  <r>
    <x v="12"/>
    <x v="0"/>
    <x v="12"/>
    <x v="18"/>
    <n v="36848"/>
  </r>
  <r>
    <x v="12"/>
    <x v="0"/>
    <x v="13"/>
    <x v="18"/>
    <n v="604"/>
  </r>
  <r>
    <x v="12"/>
    <x v="0"/>
    <x v="14"/>
    <x v="18"/>
    <n v="1550"/>
  </r>
  <r>
    <x v="12"/>
    <x v="0"/>
    <x v="15"/>
    <x v="18"/>
    <n v="8174"/>
  </r>
  <r>
    <x v="12"/>
    <x v="0"/>
    <x v="16"/>
    <x v="18"/>
    <n v="311"/>
  </r>
  <r>
    <x v="12"/>
    <x v="0"/>
    <x v="0"/>
    <x v="19"/>
    <n v="863124"/>
  </r>
  <r>
    <x v="12"/>
    <x v="0"/>
    <x v="2"/>
    <x v="19"/>
    <n v="651403"/>
  </r>
  <r>
    <x v="12"/>
    <x v="0"/>
    <x v="6"/>
    <x v="19"/>
    <n v="2263224"/>
  </r>
  <r>
    <x v="12"/>
    <x v="0"/>
    <x v="7"/>
    <x v="19"/>
    <n v="862835"/>
  </r>
  <r>
    <x v="12"/>
    <x v="0"/>
    <x v="8"/>
    <x v="19"/>
    <n v="309554"/>
  </r>
  <r>
    <x v="12"/>
    <x v="0"/>
    <x v="10"/>
    <x v="19"/>
    <n v="1025803"/>
  </r>
  <r>
    <x v="12"/>
    <x v="0"/>
    <x v="11"/>
    <x v="19"/>
    <n v="312668"/>
  </r>
  <r>
    <x v="12"/>
    <x v="0"/>
    <x v="12"/>
    <x v="19"/>
    <n v="2983933"/>
  </r>
  <r>
    <x v="12"/>
    <x v="0"/>
    <x v="13"/>
    <x v="19"/>
    <n v="1108338"/>
  </r>
  <r>
    <x v="12"/>
    <x v="0"/>
    <x v="14"/>
    <x v="19"/>
    <n v="371018"/>
  </r>
  <r>
    <x v="12"/>
    <x v="0"/>
    <x v="15"/>
    <x v="19"/>
    <n v="515586"/>
  </r>
  <r>
    <x v="12"/>
    <x v="0"/>
    <x v="0"/>
    <x v="20"/>
    <n v="15257"/>
  </r>
  <r>
    <x v="12"/>
    <x v="0"/>
    <x v="2"/>
    <x v="20"/>
    <n v="86064"/>
  </r>
  <r>
    <x v="12"/>
    <x v="0"/>
    <x v="3"/>
    <x v="20"/>
    <n v="2120"/>
  </r>
  <r>
    <x v="12"/>
    <x v="0"/>
    <x v="6"/>
    <x v="20"/>
    <n v="31056"/>
  </r>
  <r>
    <x v="12"/>
    <x v="0"/>
    <x v="7"/>
    <x v="20"/>
    <n v="3277"/>
  </r>
  <r>
    <x v="12"/>
    <x v="0"/>
    <x v="8"/>
    <x v="20"/>
    <n v="12281"/>
  </r>
  <r>
    <x v="12"/>
    <x v="0"/>
    <x v="10"/>
    <x v="20"/>
    <n v="112680"/>
  </r>
  <r>
    <x v="12"/>
    <x v="0"/>
    <x v="12"/>
    <x v="20"/>
    <n v="109381"/>
  </r>
  <r>
    <x v="12"/>
    <x v="0"/>
    <x v="13"/>
    <x v="20"/>
    <n v="15714"/>
  </r>
  <r>
    <x v="12"/>
    <x v="0"/>
    <x v="14"/>
    <x v="20"/>
    <n v="4607"/>
  </r>
  <r>
    <x v="12"/>
    <x v="0"/>
    <x v="15"/>
    <x v="20"/>
    <n v="13500"/>
  </r>
  <r>
    <x v="12"/>
    <x v="0"/>
    <x v="0"/>
    <x v="42"/>
    <n v="220"/>
  </r>
  <r>
    <x v="12"/>
    <x v="0"/>
    <x v="1"/>
    <x v="42"/>
    <n v="100"/>
  </r>
  <r>
    <x v="12"/>
    <x v="0"/>
    <x v="2"/>
    <x v="42"/>
    <n v="568"/>
  </r>
  <r>
    <x v="12"/>
    <x v="0"/>
    <x v="3"/>
    <x v="42"/>
    <n v="391"/>
  </r>
  <r>
    <x v="12"/>
    <x v="0"/>
    <x v="4"/>
    <x v="42"/>
    <n v="396"/>
  </r>
  <r>
    <x v="12"/>
    <x v="0"/>
    <x v="5"/>
    <x v="42"/>
    <n v="198"/>
  </r>
  <r>
    <x v="12"/>
    <x v="0"/>
    <x v="6"/>
    <x v="42"/>
    <n v="129"/>
  </r>
  <r>
    <x v="12"/>
    <x v="0"/>
    <x v="17"/>
    <x v="42"/>
    <n v="100"/>
  </r>
  <r>
    <x v="12"/>
    <x v="0"/>
    <x v="7"/>
    <x v="42"/>
    <n v="484"/>
  </r>
  <r>
    <x v="12"/>
    <x v="0"/>
    <x v="8"/>
    <x v="42"/>
    <n v="197"/>
  </r>
  <r>
    <x v="12"/>
    <x v="0"/>
    <x v="9"/>
    <x v="42"/>
    <n v="95"/>
  </r>
  <r>
    <x v="12"/>
    <x v="0"/>
    <x v="10"/>
    <x v="42"/>
    <n v="597"/>
  </r>
  <r>
    <x v="12"/>
    <x v="0"/>
    <x v="11"/>
    <x v="42"/>
    <n v="53"/>
  </r>
  <r>
    <x v="12"/>
    <x v="0"/>
    <x v="12"/>
    <x v="42"/>
    <n v="383"/>
  </r>
  <r>
    <x v="12"/>
    <x v="0"/>
    <x v="13"/>
    <x v="42"/>
    <n v="235"/>
  </r>
  <r>
    <x v="12"/>
    <x v="0"/>
    <x v="14"/>
    <x v="42"/>
    <n v="42"/>
  </r>
  <r>
    <x v="12"/>
    <x v="0"/>
    <x v="15"/>
    <x v="42"/>
    <n v="227"/>
  </r>
  <r>
    <x v="12"/>
    <x v="0"/>
    <x v="16"/>
    <x v="42"/>
    <n v="84"/>
  </r>
  <r>
    <x v="12"/>
    <x v="0"/>
    <x v="0"/>
    <x v="21"/>
    <n v="255"/>
  </r>
  <r>
    <x v="12"/>
    <x v="0"/>
    <x v="1"/>
    <x v="21"/>
    <n v="113"/>
  </r>
  <r>
    <x v="12"/>
    <x v="0"/>
    <x v="2"/>
    <x v="21"/>
    <n v="547"/>
  </r>
  <r>
    <x v="12"/>
    <x v="0"/>
    <x v="3"/>
    <x v="21"/>
    <n v="312"/>
  </r>
  <r>
    <x v="12"/>
    <x v="0"/>
    <x v="4"/>
    <x v="21"/>
    <n v="356"/>
  </r>
  <r>
    <x v="12"/>
    <x v="0"/>
    <x v="5"/>
    <x v="21"/>
    <n v="179"/>
  </r>
  <r>
    <x v="12"/>
    <x v="0"/>
    <x v="6"/>
    <x v="21"/>
    <n v="289"/>
  </r>
  <r>
    <x v="12"/>
    <x v="0"/>
    <x v="17"/>
    <x v="21"/>
    <n v="97"/>
  </r>
  <r>
    <x v="12"/>
    <x v="0"/>
    <x v="7"/>
    <x v="21"/>
    <n v="389"/>
  </r>
  <r>
    <x v="12"/>
    <x v="0"/>
    <x v="8"/>
    <x v="21"/>
    <n v="160"/>
  </r>
  <r>
    <x v="12"/>
    <x v="0"/>
    <x v="9"/>
    <x v="21"/>
    <n v="93"/>
  </r>
  <r>
    <x v="12"/>
    <x v="0"/>
    <x v="10"/>
    <x v="21"/>
    <n v="795"/>
  </r>
  <r>
    <x v="12"/>
    <x v="0"/>
    <x v="11"/>
    <x v="21"/>
    <n v="62"/>
  </r>
  <r>
    <x v="12"/>
    <x v="0"/>
    <x v="12"/>
    <x v="21"/>
    <n v="323"/>
  </r>
  <r>
    <x v="12"/>
    <x v="0"/>
    <x v="13"/>
    <x v="21"/>
    <n v="188"/>
  </r>
  <r>
    <x v="12"/>
    <x v="0"/>
    <x v="14"/>
    <x v="21"/>
    <n v="134"/>
  </r>
  <r>
    <x v="12"/>
    <x v="0"/>
    <x v="15"/>
    <x v="21"/>
    <n v="221"/>
  </r>
  <r>
    <x v="12"/>
    <x v="0"/>
    <x v="16"/>
    <x v="21"/>
    <n v="111"/>
  </r>
  <r>
    <x v="12"/>
    <x v="0"/>
    <x v="0"/>
    <x v="22"/>
    <n v="15075"/>
  </r>
  <r>
    <x v="12"/>
    <x v="0"/>
    <x v="1"/>
    <x v="22"/>
    <n v="15"/>
  </r>
  <r>
    <x v="12"/>
    <x v="0"/>
    <x v="2"/>
    <x v="22"/>
    <n v="75121"/>
  </r>
  <r>
    <x v="12"/>
    <x v="0"/>
    <x v="3"/>
    <x v="22"/>
    <n v="23572"/>
  </r>
  <r>
    <x v="12"/>
    <x v="0"/>
    <x v="4"/>
    <x v="22"/>
    <n v="291"/>
  </r>
  <r>
    <x v="12"/>
    <x v="0"/>
    <x v="5"/>
    <x v="22"/>
    <n v="8465"/>
  </r>
  <r>
    <x v="12"/>
    <x v="0"/>
    <x v="6"/>
    <x v="22"/>
    <n v="18736"/>
  </r>
  <r>
    <x v="12"/>
    <x v="0"/>
    <x v="17"/>
    <x v="22"/>
    <n v="6"/>
  </r>
  <r>
    <x v="12"/>
    <x v="0"/>
    <x v="7"/>
    <x v="22"/>
    <n v="51117"/>
  </r>
  <r>
    <x v="12"/>
    <x v="0"/>
    <x v="8"/>
    <x v="22"/>
    <n v="307"/>
  </r>
  <r>
    <x v="12"/>
    <x v="0"/>
    <x v="9"/>
    <x v="22"/>
    <n v="22561"/>
  </r>
  <r>
    <x v="12"/>
    <x v="0"/>
    <x v="10"/>
    <x v="22"/>
    <n v="54033"/>
  </r>
  <r>
    <x v="12"/>
    <x v="0"/>
    <x v="11"/>
    <x v="22"/>
    <n v="22541"/>
  </r>
  <r>
    <x v="12"/>
    <x v="0"/>
    <x v="12"/>
    <x v="22"/>
    <n v="28710"/>
  </r>
  <r>
    <x v="12"/>
    <x v="0"/>
    <x v="13"/>
    <x v="22"/>
    <n v="31289"/>
  </r>
  <r>
    <x v="12"/>
    <x v="0"/>
    <x v="14"/>
    <x v="22"/>
    <n v="120"/>
  </r>
  <r>
    <x v="12"/>
    <x v="0"/>
    <x v="15"/>
    <x v="22"/>
    <n v="5104"/>
  </r>
  <r>
    <x v="12"/>
    <x v="0"/>
    <x v="16"/>
    <x v="22"/>
    <n v="41557"/>
  </r>
  <r>
    <x v="12"/>
    <x v="0"/>
    <x v="0"/>
    <x v="23"/>
    <n v="42"/>
  </r>
  <r>
    <x v="12"/>
    <x v="0"/>
    <x v="1"/>
    <x v="23"/>
    <n v="86"/>
  </r>
  <r>
    <x v="12"/>
    <x v="0"/>
    <x v="2"/>
    <x v="23"/>
    <n v="28"/>
  </r>
  <r>
    <x v="12"/>
    <x v="0"/>
    <x v="3"/>
    <x v="23"/>
    <n v="295"/>
  </r>
  <r>
    <x v="12"/>
    <x v="0"/>
    <x v="6"/>
    <x v="23"/>
    <n v="75"/>
  </r>
  <r>
    <x v="12"/>
    <x v="0"/>
    <x v="7"/>
    <x v="23"/>
    <n v="3"/>
  </r>
  <r>
    <x v="12"/>
    <x v="0"/>
    <x v="8"/>
    <x v="23"/>
    <n v="90"/>
  </r>
  <r>
    <x v="12"/>
    <x v="0"/>
    <x v="9"/>
    <x v="23"/>
    <n v="3"/>
  </r>
  <r>
    <x v="12"/>
    <x v="0"/>
    <x v="10"/>
    <x v="23"/>
    <n v="615"/>
  </r>
  <r>
    <x v="12"/>
    <x v="0"/>
    <x v="12"/>
    <x v="23"/>
    <n v="10"/>
  </r>
  <r>
    <x v="12"/>
    <x v="0"/>
    <x v="13"/>
    <x v="23"/>
    <n v="144"/>
  </r>
  <r>
    <x v="12"/>
    <x v="0"/>
    <x v="14"/>
    <x v="23"/>
    <n v="298"/>
  </r>
  <r>
    <x v="12"/>
    <x v="0"/>
    <x v="15"/>
    <x v="23"/>
    <n v="1"/>
  </r>
  <r>
    <x v="12"/>
    <x v="0"/>
    <x v="0"/>
    <x v="24"/>
    <n v="62"/>
  </r>
  <r>
    <x v="12"/>
    <x v="0"/>
    <x v="2"/>
    <x v="24"/>
    <n v="9"/>
  </r>
  <r>
    <x v="12"/>
    <x v="0"/>
    <x v="3"/>
    <x v="24"/>
    <n v="23"/>
  </r>
  <r>
    <x v="12"/>
    <x v="0"/>
    <x v="8"/>
    <x v="24"/>
    <n v="4"/>
  </r>
  <r>
    <x v="12"/>
    <x v="0"/>
    <x v="10"/>
    <x v="24"/>
    <n v="13"/>
  </r>
  <r>
    <x v="12"/>
    <x v="0"/>
    <x v="13"/>
    <x v="24"/>
    <n v="61"/>
  </r>
  <r>
    <x v="12"/>
    <x v="0"/>
    <x v="14"/>
    <x v="24"/>
    <n v="54"/>
  </r>
  <r>
    <x v="12"/>
    <x v="0"/>
    <x v="15"/>
    <x v="24"/>
    <n v="23"/>
  </r>
  <r>
    <x v="12"/>
    <x v="0"/>
    <x v="16"/>
    <x v="24"/>
    <n v="4"/>
  </r>
  <r>
    <x v="12"/>
    <x v="0"/>
    <x v="0"/>
    <x v="25"/>
    <n v="11333"/>
  </r>
  <r>
    <x v="12"/>
    <x v="0"/>
    <x v="1"/>
    <x v="25"/>
    <n v="808"/>
  </r>
  <r>
    <x v="12"/>
    <x v="0"/>
    <x v="2"/>
    <x v="25"/>
    <n v="19608"/>
  </r>
  <r>
    <x v="12"/>
    <x v="0"/>
    <x v="3"/>
    <x v="25"/>
    <n v="9831"/>
  </r>
  <r>
    <x v="12"/>
    <x v="0"/>
    <x v="4"/>
    <x v="25"/>
    <n v="2987"/>
  </r>
  <r>
    <x v="12"/>
    <x v="0"/>
    <x v="5"/>
    <x v="25"/>
    <n v="3852"/>
  </r>
  <r>
    <x v="12"/>
    <x v="0"/>
    <x v="6"/>
    <x v="25"/>
    <n v="8623"/>
  </r>
  <r>
    <x v="12"/>
    <x v="0"/>
    <x v="17"/>
    <x v="25"/>
    <n v="709"/>
  </r>
  <r>
    <x v="12"/>
    <x v="0"/>
    <x v="7"/>
    <x v="25"/>
    <n v="14232"/>
  </r>
  <r>
    <x v="12"/>
    <x v="0"/>
    <x v="8"/>
    <x v="25"/>
    <n v="6603"/>
  </r>
  <r>
    <x v="12"/>
    <x v="0"/>
    <x v="9"/>
    <x v="25"/>
    <n v="1451"/>
  </r>
  <r>
    <x v="12"/>
    <x v="0"/>
    <x v="10"/>
    <x v="25"/>
    <n v="10381"/>
  </r>
  <r>
    <x v="12"/>
    <x v="0"/>
    <x v="11"/>
    <x v="25"/>
    <n v="7254"/>
  </r>
  <r>
    <x v="12"/>
    <x v="0"/>
    <x v="12"/>
    <x v="25"/>
    <n v="18436"/>
  </r>
  <r>
    <x v="12"/>
    <x v="0"/>
    <x v="13"/>
    <x v="25"/>
    <n v="2011"/>
  </r>
  <r>
    <x v="12"/>
    <x v="0"/>
    <x v="14"/>
    <x v="25"/>
    <n v="2371"/>
  </r>
  <r>
    <x v="12"/>
    <x v="0"/>
    <x v="15"/>
    <x v="25"/>
    <n v="4750"/>
  </r>
  <r>
    <x v="12"/>
    <x v="0"/>
    <x v="16"/>
    <x v="25"/>
    <n v="3514"/>
  </r>
  <r>
    <x v="12"/>
    <x v="0"/>
    <x v="1"/>
    <x v="26"/>
    <n v="1160"/>
  </r>
  <r>
    <x v="12"/>
    <x v="0"/>
    <x v="2"/>
    <x v="26"/>
    <n v="25"/>
  </r>
  <r>
    <x v="12"/>
    <x v="0"/>
    <x v="3"/>
    <x v="26"/>
    <n v="298"/>
  </r>
  <r>
    <x v="12"/>
    <x v="0"/>
    <x v="4"/>
    <x v="26"/>
    <n v="10"/>
  </r>
  <r>
    <x v="12"/>
    <x v="0"/>
    <x v="7"/>
    <x v="26"/>
    <n v="1"/>
  </r>
  <r>
    <x v="12"/>
    <x v="0"/>
    <x v="8"/>
    <x v="26"/>
    <n v="279"/>
  </r>
  <r>
    <x v="12"/>
    <x v="0"/>
    <x v="9"/>
    <x v="26"/>
    <n v="1"/>
  </r>
  <r>
    <x v="12"/>
    <x v="0"/>
    <x v="10"/>
    <x v="26"/>
    <n v="195"/>
  </r>
  <r>
    <x v="12"/>
    <x v="0"/>
    <x v="13"/>
    <x v="26"/>
    <n v="680"/>
  </r>
  <r>
    <x v="12"/>
    <x v="0"/>
    <x v="14"/>
    <x v="26"/>
    <n v="2075"/>
  </r>
  <r>
    <x v="12"/>
    <x v="0"/>
    <x v="16"/>
    <x v="26"/>
    <n v="1"/>
  </r>
  <r>
    <x v="12"/>
    <x v="0"/>
    <x v="0"/>
    <x v="27"/>
    <n v="49157"/>
  </r>
  <r>
    <x v="12"/>
    <x v="0"/>
    <x v="1"/>
    <x v="27"/>
    <n v="2726"/>
  </r>
  <r>
    <x v="12"/>
    <x v="0"/>
    <x v="2"/>
    <x v="27"/>
    <n v="57022"/>
  </r>
  <r>
    <x v="12"/>
    <x v="0"/>
    <x v="3"/>
    <x v="27"/>
    <n v="54700"/>
  </r>
  <r>
    <x v="12"/>
    <x v="0"/>
    <x v="4"/>
    <x v="27"/>
    <n v="432"/>
  </r>
  <r>
    <x v="12"/>
    <x v="0"/>
    <x v="5"/>
    <x v="27"/>
    <n v="15688"/>
  </r>
  <r>
    <x v="12"/>
    <x v="0"/>
    <x v="6"/>
    <x v="27"/>
    <n v="29159"/>
  </r>
  <r>
    <x v="12"/>
    <x v="0"/>
    <x v="17"/>
    <x v="27"/>
    <n v="2211"/>
  </r>
  <r>
    <x v="12"/>
    <x v="0"/>
    <x v="7"/>
    <x v="27"/>
    <n v="49743"/>
  </r>
  <r>
    <x v="12"/>
    <x v="0"/>
    <x v="8"/>
    <x v="27"/>
    <n v="29186"/>
  </r>
  <r>
    <x v="12"/>
    <x v="0"/>
    <x v="9"/>
    <x v="27"/>
    <n v="22184"/>
  </r>
  <r>
    <x v="12"/>
    <x v="0"/>
    <x v="10"/>
    <x v="27"/>
    <n v="60483"/>
  </r>
  <r>
    <x v="12"/>
    <x v="0"/>
    <x v="11"/>
    <x v="27"/>
    <n v="23362"/>
  </r>
  <r>
    <x v="12"/>
    <x v="0"/>
    <x v="12"/>
    <x v="27"/>
    <n v="92889"/>
  </r>
  <r>
    <x v="12"/>
    <x v="0"/>
    <x v="13"/>
    <x v="27"/>
    <n v="27556"/>
  </r>
  <r>
    <x v="12"/>
    <x v="0"/>
    <x v="14"/>
    <x v="27"/>
    <n v="17301"/>
  </r>
  <r>
    <x v="12"/>
    <x v="0"/>
    <x v="15"/>
    <x v="27"/>
    <n v="27386"/>
  </r>
  <r>
    <x v="12"/>
    <x v="0"/>
    <x v="16"/>
    <x v="27"/>
    <n v="26336"/>
  </r>
  <r>
    <x v="12"/>
    <x v="0"/>
    <x v="0"/>
    <x v="28"/>
    <n v="100"/>
  </r>
  <r>
    <x v="12"/>
    <x v="0"/>
    <x v="1"/>
    <x v="28"/>
    <n v="215"/>
  </r>
  <r>
    <x v="12"/>
    <x v="0"/>
    <x v="2"/>
    <x v="28"/>
    <n v="254"/>
  </r>
  <r>
    <x v="12"/>
    <x v="0"/>
    <x v="3"/>
    <x v="28"/>
    <n v="48"/>
  </r>
  <r>
    <x v="12"/>
    <x v="0"/>
    <x v="4"/>
    <x v="28"/>
    <n v="1"/>
  </r>
  <r>
    <x v="12"/>
    <x v="0"/>
    <x v="5"/>
    <x v="28"/>
    <n v="2"/>
  </r>
  <r>
    <x v="12"/>
    <x v="0"/>
    <x v="6"/>
    <x v="28"/>
    <n v="33"/>
  </r>
  <r>
    <x v="12"/>
    <x v="0"/>
    <x v="7"/>
    <x v="28"/>
    <n v="1"/>
  </r>
  <r>
    <x v="12"/>
    <x v="0"/>
    <x v="10"/>
    <x v="28"/>
    <n v="584"/>
  </r>
  <r>
    <x v="12"/>
    <x v="0"/>
    <x v="12"/>
    <x v="28"/>
    <n v="1"/>
  </r>
  <r>
    <x v="12"/>
    <x v="0"/>
    <x v="13"/>
    <x v="28"/>
    <n v="1099"/>
  </r>
  <r>
    <x v="12"/>
    <x v="0"/>
    <x v="14"/>
    <x v="28"/>
    <n v="2613"/>
  </r>
  <r>
    <x v="12"/>
    <x v="0"/>
    <x v="16"/>
    <x v="28"/>
    <n v="1"/>
  </r>
  <r>
    <x v="12"/>
    <x v="0"/>
    <x v="0"/>
    <x v="29"/>
    <n v="60805"/>
  </r>
  <r>
    <x v="12"/>
    <x v="0"/>
    <x v="1"/>
    <x v="29"/>
    <n v="4995"/>
  </r>
  <r>
    <x v="12"/>
    <x v="0"/>
    <x v="2"/>
    <x v="29"/>
    <n v="77143"/>
  </r>
  <r>
    <x v="12"/>
    <x v="0"/>
    <x v="3"/>
    <x v="29"/>
    <n v="65339"/>
  </r>
  <r>
    <x v="12"/>
    <x v="0"/>
    <x v="4"/>
    <x v="29"/>
    <n v="3430"/>
  </r>
  <r>
    <x v="12"/>
    <x v="0"/>
    <x v="5"/>
    <x v="29"/>
    <n v="19579"/>
  </r>
  <r>
    <x v="12"/>
    <x v="0"/>
    <x v="6"/>
    <x v="29"/>
    <n v="38022"/>
  </r>
  <r>
    <x v="12"/>
    <x v="0"/>
    <x v="17"/>
    <x v="29"/>
    <n v="2962"/>
  </r>
  <r>
    <x v="12"/>
    <x v="0"/>
    <x v="7"/>
    <x v="29"/>
    <n v="64429"/>
  </r>
  <r>
    <x v="12"/>
    <x v="0"/>
    <x v="8"/>
    <x v="29"/>
    <n v="36397"/>
  </r>
  <r>
    <x v="12"/>
    <x v="0"/>
    <x v="9"/>
    <x v="29"/>
    <n v="23718"/>
  </r>
  <r>
    <x v="12"/>
    <x v="0"/>
    <x v="10"/>
    <x v="29"/>
    <n v="72526"/>
  </r>
  <r>
    <x v="12"/>
    <x v="0"/>
    <x v="11"/>
    <x v="29"/>
    <n v="30668"/>
  </r>
  <r>
    <x v="12"/>
    <x v="0"/>
    <x v="12"/>
    <x v="29"/>
    <n v="111441"/>
  </r>
  <r>
    <x v="12"/>
    <x v="0"/>
    <x v="13"/>
    <x v="29"/>
    <n v="31695"/>
  </r>
  <r>
    <x v="12"/>
    <x v="0"/>
    <x v="14"/>
    <x v="29"/>
    <n v="24859"/>
  </r>
  <r>
    <x v="12"/>
    <x v="0"/>
    <x v="15"/>
    <x v="29"/>
    <n v="32403"/>
  </r>
  <r>
    <x v="12"/>
    <x v="0"/>
    <x v="16"/>
    <x v="29"/>
    <n v="29856"/>
  </r>
  <r>
    <x v="12"/>
    <x v="0"/>
    <x v="0"/>
    <x v="37"/>
    <n v="1490"/>
  </r>
  <r>
    <x v="12"/>
    <x v="0"/>
    <x v="1"/>
    <x v="37"/>
    <n v="797"/>
  </r>
  <r>
    <x v="12"/>
    <x v="0"/>
    <x v="2"/>
    <x v="37"/>
    <n v="10311"/>
  </r>
  <r>
    <x v="12"/>
    <x v="0"/>
    <x v="3"/>
    <x v="37"/>
    <n v="896"/>
  </r>
  <r>
    <x v="12"/>
    <x v="0"/>
    <x v="4"/>
    <x v="37"/>
    <n v="1167"/>
  </r>
  <r>
    <x v="12"/>
    <x v="0"/>
    <x v="5"/>
    <x v="37"/>
    <n v="3018"/>
  </r>
  <r>
    <x v="12"/>
    <x v="0"/>
    <x v="6"/>
    <x v="37"/>
    <n v="2950"/>
  </r>
  <r>
    <x v="12"/>
    <x v="0"/>
    <x v="17"/>
    <x v="37"/>
    <n v="341"/>
  </r>
  <r>
    <x v="12"/>
    <x v="0"/>
    <x v="7"/>
    <x v="37"/>
    <n v="5971"/>
  </r>
  <r>
    <x v="12"/>
    <x v="0"/>
    <x v="8"/>
    <x v="37"/>
    <n v="3432"/>
  </r>
  <r>
    <x v="12"/>
    <x v="0"/>
    <x v="9"/>
    <x v="37"/>
    <n v="387"/>
  </r>
  <r>
    <x v="12"/>
    <x v="0"/>
    <x v="10"/>
    <x v="37"/>
    <n v="3295"/>
  </r>
  <r>
    <x v="12"/>
    <x v="0"/>
    <x v="11"/>
    <x v="37"/>
    <n v="2727"/>
  </r>
  <r>
    <x v="12"/>
    <x v="0"/>
    <x v="12"/>
    <x v="37"/>
    <n v="5567"/>
  </r>
  <r>
    <x v="12"/>
    <x v="0"/>
    <x v="13"/>
    <x v="37"/>
    <n v="440"/>
  </r>
  <r>
    <x v="12"/>
    <x v="0"/>
    <x v="14"/>
    <x v="37"/>
    <n v="1259"/>
  </r>
  <r>
    <x v="12"/>
    <x v="0"/>
    <x v="15"/>
    <x v="37"/>
    <n v="1106"/>
  </r>
  <r>
    <x v="12"/>
    <x v="0"/>
    <x v="16"/>
    <x v="37"/>
    <n v="541"/>
  </r>
  <r>
    <x v="12"/>
    <x v="0"/>
    <x v="0"/>
    <x v="38"/>
    <n v="251"/>
  </r>
  <r>
    <x v="12"/>
    <x v="0"/>
    <x v="2"/>
    <x v="38"/>
    <n v="359"/>
  </r>
  <r>
    <x v="12"/>
    <x v="0"/>
    <x v="3"/>
    <x v="38"/>
    <n v="10"/>
  </r>
  <r>
    <x v="12"/>
    <x v="0"/>
    <x v="4"/>
    <x v="38"/>
    <n v="19"/>
  </r>
  <r>
    <x v="12"/>
    <x v="0"/>
    <x v="5"/>
    <x v="38"/>
    <n v="694"/>
  </r>
  <r>
    <x v="12"/>
    <x v="0"/>
    <x v="6"/>
    <x v="38"/>
    <n v="345"/>
  </r>
  <r>
    <x v="12"/>
    <x v="0"/>
    <x v="7"/>
    <x v="38"/>
    <n v="196"/>
  </r>
  <r>
    <x v="12"/>
    <x v="0"/>
    <x v="8"/>
    <x v="38"/>
    <n v="1006"/>
  </r>
  <r>
    <x v="12"/>
    <x v="0"/>
    <x v="10"/>
    <x v="38"/>
    <n v="344"/>
  </r>
  <r>
    <x v="12"/>
    <x v="0"/>
    <x v="11"/>
    <x v="38"/>
    <n v="167"/>
  </r>
  <r>
    <x v="12"/>
    <x v="0"/>
    <x v="12"/>
    <x v="38"/>
    <n v="1171"/>
  </r>
  <r>
    <x v="12"/>
    <x v="0"/>
    <x v="13"/>
    <x v="38"/>
    <n v="51"/>
  </r>
  <r>
    <x v="12"/>
    <x v="0"/>
    <x v="14"/>
    <x v="38"/>
    <n v="89"/>
  </r>
  <r>
    <x v="12"/>
    <x v="0"/>
    <x v="15"/>
    <x v="38"/>
    <n v="323"/>
  </r>
  <r>
    <x v="12"/>
    <x v="0"/>
    <x v="16"/>
    <x v="38"/>
    <n v="49"/>
  </r>
  <r>
    <x v="12"/>
    <x v="0"/>
    <x v="0"/>
    <x v="39"/>
    <n v="36"/>
  </r>
  <r>
    <x v="12"/>
    <x v="0"/>
    <x v="2"/>
    <x v="39"/>
    <n v="147"/>
  </r>
  <r>
    <x v="12"/>
    <x v="0"/>
    <x v="3"/>
    <x v="39"/>
    <n v="6"/>
  </r>
  <r>
    <x v="12"/>
    <x v="0"/>
    <x v="4"/>
    <x v="39"/>
    <n v="8"/>
  </r>
  <r>
    <x v="12"/>
    <x v="0"/>
    <x v="5"/>
    <x v="39"/>
    <n v="72"/>
  </r>
  <r>
    <x v="12"/>
    <x v="0"/>
    <x v="6"/>
    <x v="39"/>
    <n v="32"/>
  </r>
  <r>
    <x v="12"/>
    <x v="0"/>
    <x v="7"/>
    <x v="39"/>
    <n v="17"/>
  </r>
  <r>
    <x v="12"/>
    <x v="0"/>
    <x v="10"/>
    <x v="39"/>
    <n v="12"/>
  </r>
  <r>
    <x v="12"/>
    <x v="0"/>
    <x v="11"/>
    <x v="39"/>
    <n v="6"/>
  </r>
  <r>
    <x v="12"/>
    <x v="0"/>
    <x v="12"/>
    <x v="39"/>
    <n v="59"/>
  </r>
  <r>
    <x v="12"/>
    <x v="0"/>
    <x v="16"/>
    <x v="39"/>
    <n v="6"/>
  </r>
  <r>
    <x v="12"/>
    <x v="0"/>
    <x v="0"/>
    <x v="40"/>
    <n v="70"/>
  </r>
  <r>
    <x v="12"/>
    <x v="0"/>
    <x v="2"/>
    <x v="40"/>
    <n v="306"/>
  </r>
  <r>
    <x v="12"/>
    <x v="0"/>
    <x v="4"/>
    <x v="40"/>
    <n v="17"/>
  </r>
  <r>
    <x v="12"/>
    <x v="0"/>
    <x v="5"/>
    <x v="40"/>
    <n v="75"/>
  </r>
  <r>
    <x v="12"/>
    <x v="0"/>
    <x v="6"/>
    <x v="40"/>
    <n v="42"/>
  </r>
  <r>
    <x v="12"/>
    <x v="0"/>
    <x v="7"/>
    <x v="40"/>
    <n v="85"/>
  </r>
  <r>
    <x v="12"/>
    <x v="0"/>
    <x v="8"/>
    <x v="40"/>
    <n v="141"/>
  </r>
  <r>
    <x v="12"/>
    <x v="0"/>
    <x v="10"/>
    <x v="40"/>
    <n v="20"/>
  </r>
  <r>
    <x v="12"/>
    <x v="0"/>
    <x v="11"/>
    <x v="40"/>
    <n v="129"/>
  </r>
  <r>
    <x v="12"/>
    <x v="0"/>
    <x v="12"/>
    <x v="40"/>
    <n v="89"/>
  </r>
  <r>
    <x v="12"/>
    <x v="0"/>
    <x v="14"/>
    <x v="40"/>
    <n v="57"/>
  </r>
  <r>
    <x v="12"/>
    <x v="0"/>
    <x v="0"/>
    <x v="30"/>
    <n v="1177"/>
  </r>
  <r>
    <x v="12"/>
    <x v="0"/>
    <x v="2"/>
    <x v="30"/>
    <n v="455"/>
  </r>
  <r>
    <x v="12"/>
    <x v="0"/>
    <x v="3"/>
    <x v="30"/>
    <n v="613"/>
  </r>
  <r>
    <x v="12"/>
    <x v="0"/>
    <x v="6"/>
    <x v="30"/>
    <n v="1323"/>
  </r>
  <r>
    <x v="12"/>
    <x v="0"/>
    <x v="7"/>
    <x v="30"/>
    <n v="803"/>
  </r>
  <r>
    <x v="12"/>
    <x v="0"/>
    <x v="9"/>
    <x v="30"/>
    <n v="147"/>
  </r>
  <r>
    <x v="12"/>
    <x v="0"/>
    <x v="10"/>
    <x v="30"/>
    <n v="431"/>
  </r>
  <r>
    <x v="12"/>
    <x v="0"/>
    <x v="11"/>
    <x v="30"/>
    <n v="718"/>
  </r>
  <r>
    <x v="12"/>
    <x v="0"/>
    <x v="12"/>
    <x v="30"/>
    <n v="759"/>
  </r>
  <r>
    <x v="12"/>
    <x v="0"/>
    <x v="13"/>
    <x v="30"/>
    <n v="26"/>
  </r>
  <r>
    <x v="12"/>
    <x v="0"/>
    <x v="16"/>
    <x v="30"/>
    <n v="11"/>
  </r>
  <r>
    <x v="12"/>
    <x v="1"/>
    <x v="18"/>
    <x v="0"/>
    <n v="29"/>
  </r>
  <r>
    <x v="12"/>
    <x v="1"/>
    <x v="19"/>
    <x v="0"/>
    <n v="32"/>
  </r>
  <r>
    <x v="12"/>
    <x v="1"/>
    <x v="20"/>
    <x v="0"/>
    <n v="91"/>
  </r>
  <r>
    <x v="12"/>
    <x v="1"/>
    <x v="39"/>
    <x v="0"/>
    <n v="4"/>
  </r>
  <r>
    <x v="12"/>
    <x v="1"/>
    <x v="22"/>
    <x v="0"/>
    <n v="145"/>
  </r>
  <r>
    <x v="12"/>
    <x v="1"/>
    <x v="23"/>
    <x v="0"/>
    <n v="142"/>
  </r>
  <r>
    <x v="12"/>
    <x v="1"/>
    <x v="24"/>
    <x v="0"/>
    <n v="131"/>
  </r>
  <r>
    <x v="12"/>
    <x v="1"/>
    <x v="25"/>
    <x v="0"/>
    <n v="155"/>
  </r>
  <r>
    <x v="12"/>
    <x v="1"/>
    <x v="26"/>
    <x v="0"/>
    <n v="215"/>
  </r>
  <r>
    <x v="12"/>
    <x v="1"/>
    <x v="27"/>
    <x v="0"/>
    <n v="39"/>
  </r>
  <r>
    <x v="12"/>
    <x v="1"/>
    <x v="28"/>
    <x v="0"/>
    <n v="112"/>
  </r>
  <r>
    <x v="12"/>
    <x v="1"/>
    <x v="29"/>
    <x v="0"/>
    <n v="80"/>
  </r>
  <r>
    <x v="12"/>
    <x v="1"/>
    <x v="30"/>
    <x v="0"/>
    <n v="57"/>
  </r>
  <r>
    <x v="12"/>
    <x v="1"/>
    <x v="31"/>
    <x v="0"/>
    <n v="97"/>
  </r>
  <r>
    <x v="12"/>
    <x v="1"/>
    <x v="32"/>
    <x v="0"/>
    <n v="113"/>
  </r>
  <r>
    <x v="12"/>
    <x v="1"/>
    <x v="33"/>
    <x v="0"/>
    <n v="75"/>
  </r>
  <r>
    <x v="12"/>
    <x v="1"/>
    <x v="34"/>
    <x v="0"/>
    <n v="528"/>
  </r>
  <r>
    <x v="12"/>
    <x v="1"/>
    <x v="35"/>
    <x v="0"/>
    <n v="460"/>
  </r>
  <r>
    <x v="12"/>
    <x v="1"/>
    <x v="36"/>
    <x v="0"/>
    <n v="283"/>
  </r>
  <r>
    <x v="12"/>
    <x v="1"/>
    <x v="37"/>
    <x v="0"/>
    <n v="130"/>
  </r>
  <r>
    <x v="12"/>
    <x v="1"/>
    <x v="18"/>
    <x v="1"/>
    <n v="2"/>
  </r>
  <r>
    <x v="12"/>
    <x v="1"/>
    <x v="19"/>
    <x v="1"/>
    <n v="3"/>
  </r>
  <r>
    <x v="12"/>
    <x v="1"/>
    <x v="20"/>
    <x v="1"/>
    <n v="5"/>
  </r>
  <r>
    <x v="12"/>
    <x v="1"/>
    <x v="39"/>
    <x v="1"/>
    <n v="1"/>
  </r>
  <r>
    <x v="12"/>
    <x v="1"/>
    <x v="22"/>
    <x v="1"/>
    <n v="7"/>
  </r>
  <r>
    <x v="12"/>
    <x v="1"/>
    <x v="23"/>
    <x v="1"/>
    <n v="5"/>
  </r>
  <r>
    <x v="12"/>
    <x v="1"/>
    <x v="24"/>
    <x v="1"/>
    <n v="8"/>
  </r>
  <r>
    <x v="12"/>
    <x v="1"/>
    <x v="25"/>
    <x v="1"/>
    <n v="11"/>
  </r>
  <r>
    <x v="12"/>
    <x v="1"/>
    <x v="26"/>
    <x v="1"/>
    <n v="10"/>
  </r>
  <r>
    <x v="12"/>
    <x v="1"/>
    <x v="27"/>
    <x v="1"/>
    <n v="2"/>
  </r>
  <r>
    <x v="12"/>
    <x v="1"/>
    <x v="28"/>
    <x v="1"/>
    <n v="7"/>
  </r>
  <r>
    <x v="12"/>
    <x v="1"/>
    <x v="29"/>
    <x v="1"/>
    <n v="2"/>
  </r>
  <r>
    <x v="12"/>
    <x v="1"/>
    <x v="30"/>
    <x v="1"/>
    <n v="3"/>
  </r>
  <r>
    <x v="12"/>
    <x v="1"/>
    <x v="31"/>
    <x v="1"/>
    <n v="3"/>
  </r>
  <r>
    <x v="12"/>
    <x v="1"/>
    <x v="32"/>
    <x v="1"/>
    <n v="5"/>
  </r>
  <r>
    <x v="12"/>
    <x v="1"/>
    <x v="33"/>
    <x v="1"/>
    <n v="11"/>
  </r>
  <r>
    <x v="12"/>
    <x v="1"/>
    <x v="34"/>
    <x v="1"/>
    <n v="25"/>
  </r>
  <r>
    <x v="12"/>
    <x v="1"/>
    <x v="35"/>
    <x v="1"/>
    <n v="25"/>
  </r>
  <r>
    <x v="12"/>
    <x v="1"/>
    <x v="36"/>
    <x v="1"/>
    <n v="12"/>
  </r>
  <r>
    <x v="12"/>
    <x v="1"/>
    <x v="37"/>
    <x v="1"/>
    <n v="9"/>
  </r>
  <r>
    <x v="12"/>
    <x v="1"/>
    <x v="18"/>
    <x v="2"/>
    <n v="89"/>
  </r>
  <r>
    <x v="12"/>
    <x v="1"/>
    <x v="19"/>
    <x v="2"/>
    <n v="85"/>
  </r>
  <r>
    <x v="12"/>
    <x v="1"/>
    <x v="20"/>
    <x v="2"/>
    <n v="86"/>
  </r>
  <r>
    <x v="12"/>
    <x v="1"/>
    <x v="38"/>
    <x v="2"/>
    <n v="41"/>
  </r>
  <r>
    <x v="12"/>
    <x v="1"/>
    <x v="21"/>
    <x v="2"/>
    <n v="16"/>
  </r>
  <r>
    <x v="12"/>
    <x v="1"/>
    <x v="39"/>
    <x v="2"/>
    <n v="3"/>
  </r>
  <r>
    <x v="12"/>
    <x v="1"/>
    <x v="22"/>
    <x v="2"/>
    <n v="36"/>
  </r>
  <r>
    <x v="12"/>
    <x v="1"/>
    <x v="23"/>
    <x v="2"/>
    <n v="34"/>
  </r>
  <r>
    <x v="12"/>
    <x v="1"/>
    <x v="24"/>
    <x v="2"/>
    <n v="291"/>
  </r>
  <r>
    <x v="12"/>
    <x v="1"/>
    <x v="25"/>
    <x v="2"/>
    <n v="205"/>
  </r>
  <r>
    <x v="12"/>
    <x v="1"/>
    <x v="26"/>
    <x v="2"/>
    <n v="65"/>
  </r>
  <r>
    <x v="12"/>
    <x v="1"/>
    <x v="27"/>
    <x v="2"/>
    <n v="22"/>
  </r>
  <r>
    <x v="12"/>
    <x v="1"/>
    <x v="28"/>
    <x v="2"/>
    <n v="89"/>
  </r>
  <r>
    <x v="12"/>
    <x v="1"/>
    <x v="29"/>
    <x v="2"/>
    <n v="21"/>
  </r>
  <r>
    <x v="12"/>
    <x v="1"/>
    <x v="30"/>
    <x v="2"/>
    <n v="39"/>
  </r>
  <r>
    <x v="12"/>
    <x v="1"/>
    <x v="31"/>
    <x v="2"/>
    <n v="48"/>
  </r>
  <r>
    <x v="12"/>
    <x v="1"/>
    <x v="32"/>
    <x v="2"/>
    <n v="69"/>
  </r>
  <r>
    <x v="12"/>
    <x v="1"/>
    <x v="33"/>
    <x v="2"/>
    <n v="220"/>
  </r>
  <r>
    <x v="12"/>
    <x v="1"/>
    <x v="34"/>
    <x v="2"/>
    <n v="349"/>
  </r>
  <r>
    <x v="12"/>
    <x v="1"/>
    <x v="35"/>
    <x v="2"/>
    <n v="170"/>
  </r>
  <r>
    <x v="12"/>
    <x v="1"/>
    <x v="36"/>
    <x v="2"/>
    <n v="148"/>
  </r>
  <r>
    <x v="12"/>
    <x v="1"/>
    <x v="37"/>
    <x v="2"/>
    <n v="56"/>
  </r>
  <r>
    <x v="12"/>
    <x v="1"/>
    <x v="39"/>
    <x v="3"/>
    <n v="1"/>
  </r>
  <r>
    <x v="12"/>
    <x v="1"/>
    <x v="24"/>
    <x v="3"/>
    <n v="1"/>
  </r>
  <r>
    <x v="12"/>
    <x v="1"/>
    <x v="26"/>
    <x v="3"/>
    <n v="1"/>
  </r>
  <r>
    <x v="12"/>
    <x v="1"/>
    <x v="28"/>
    <x v="3"/>
    <n v="1"/>
  </r>
  <r>
    <x v="12"/>
    <x v="1"/>
    <x v="29"/>
    <x v="3"/>
    <n v="1"/>
  </r>
  <r>
    <x v="12"/>
    <x v="1"/>
    <x v="30"/>
    <x v="3"/>
    <n v="1"/>
  </r>
  <r>
    <x v="12"/>
    <x v="1"/>
    <x v="33"/>
    <x v="3"/>
    <n v="2"/>
  </r>
  <r>
    <x v="12"/>
    <x v="1"/>
    <x v="35"/>
    <x v="3"/>
    <n v="1"/>
  </r>
  <r>
    <x v="12"/>
    <x v="1"/>
    <x v="36"/>
    <x v="3"/>
    <n v="1"/>
  </r>
  <r>
    <x v="12"/>
    <x v="1"/>
    <x v="20"/>
    <x v="31"/>
    <n v="1"/>
  </r>
  <r>
    <x v="12"/>
    <x v="1"/>
    <x v="18"/>
    <x v="4"/>
    <n v="3"/>
  </r>
  <r>
    <x v="12"/>
    <x v="1"/>
    <x v="19"/>
    <x v="4"/>
    <n v="3"/>
  </r>
  <r>
    <x v="12"/>
    <x v="1"/>
    <x v="20"/>
    <x v="4"/>
    <n v="2"/>
  </r>
  <r>
    <x v="12"/>
    <x v="1"/>
    <x v="21"/>
    <x v="4"/>
    <n v="1"/>
  </r>
  <r>
    <x v="12"/>
    <x v="1"/>
    <x v="23"/>
    <x v="4"/>
    <n v="4"/>
  </r>
  <r>
    <x v="12"/>
    <x v="1"/>
    <x v="24"/>
    <x v="4"/>
    <n v="14"/>
  </r>
  <r>
    <x v="12"/>
    <x v="1"/>
    <x v="25"/>
    <x v="4"/>
    <n v="19"/>
  </r>
  <r>
    <x v="12"/>
    <x v="1"/>
    <x v="26"/>
    <x v="4"/>
    <n v="5"/>
  </r>
  <r>
    <x v="12"/>
    <x v="1"/>
    <x v="27"/>
    <x v="4"/>
    <n v="4"/>
  </r>
  <r>
    <x v="12"/>
    <x v="1"/>
    <x v="28"/>
    <x v="4"/>
    <n v="6"/>
  </r>
  <r>
    <x v="12"/>
    <x v="1"/>
    <x v="29"/>
    <x v="4"/>
    <n v="1"/>
  </r>
  <r>
    <x v="12"/>
    <x v="1"/>
    <x v="30"/>
    <x v="4"/>
    <n v="6"/>
  </r>
  <r>
    <x v="12"/>
    <x v="1"/>
    <x v="31"/>
    <x v="4"/>
    <n v="1"/>
  </r>
  <r>
    <x v="12"/>
    <x v="1"/>
    <x v="32"/>
    <x v="4"/>
    <n v="7"/>
  </r>
  <r>
    <x v="12"/>
    <x v="1"/>
    <x v="33"/>
    <x v="4"/>
    <n v="16"/>
  </r>
  <r>
    <x v="12"/>
    <x v="1"/>
    <x v="34"/>
    <x v="4"/>
    <n v="11"/>
  </r>
  <r>
    <x v="12"/>
    <x v="1"/>
    <x v="35"/>
    <x v="4"/>
    <n v="18"/>
  </r>
  <r>
    <x v="12"/>
    <x v="1"/>
    <x v="36"/>
    <x v="4"/>
    <n v="24"/>
  </r>
  <r>
    <x v="12"/>
    <x v="1"/>
    <x v="37"/>
    <x v="4"/>
    <n v="2"/>
  </r>
  <r>
    <x v="12"/>
    <x v="1"/>
    <x v="18"/>
    <x v="5"/>
    <n v="90"/>
  </r>
  <r>
    <x v="12"/>
    <x v="1"/>
    <x v="19"/>
    <x v="5"/>
    <n v="87"/>
  </r>
  <r>
    <x v="12"/>
    <x v="1"/>
    <x v="20"/>
    <x v="5"/>
    <n v="86"/>
  </r>
  <r>
    <x v="12"/>
    <x v="1"/>
    <x v="38"/>
    <x v="5"/>
    <n v="41"/>
  </r>
  <r>
    <x v="12"/>
    <x v="1"/>
    <x v="21"/>
    <x v="5"/>
    <n v="17"/>
  </r>
  <r>
    <x v="12"/>
    <x v="1"/>
    <x v="39"/>
    <x v="5"/>
    <n v="3"/>
  </r>
  <r>
    <x v="12"/>
    <x v="1"/>
    <x v="22"/>
    <x v="5"/>
    <n v="38"/>
  </r>
  <r>
    <x v="12"/>
    <x v="1"/>
    <x v="23"/>
    <x v="5"/>
    <n v="37"/>
  </r>
  <r>
    <x v="12"/>
    <x v="1"/>
    <x v="24"/>
    <x v="5"/>
    <n v="292"/>
  </r>
  <r>
    <x v="12"/>
    <x v="1"/>
    <x v="25"/>
    <x v="5"/>
    <n v="208"/>
  </r>
  <r>
    <x v="12"/>
    <x v="1"/>
    <x v="26"/>
    <x v="5"/>
    <n v="68"/>
  </r>
  <r>
    <x v="12"/>
    <x v="1"/>
    <x v="27"/>
    <x v="5"/>
    <n v="22"/>
  </r>
  <r>
    <x v="12"/>
    <x v="1"/>
    <x v="28"/>
    <x v="5"/>
    <n v="89"/>
  </r>
  <r>
    <x v="12"/>
    <x v="1"/>
    <x v="29"/>
    <x v="5"/>
    <n v="21"/>
  </r>
  <r>
    <x v="12"/>
    <x v="1"/>
    <x v="30"/>
    <x v="5"/>
    <n v="41"/>
  </r>
  <r>
    <x v="12"/>
    <x v="1"/>
    <x v="31"/>
    <x v="5"/>
    <n v="49"/>
  </r>
  <r>
    <x v="12"/>
    <x v="1"/>
    <x v="32"/>
    <x v="5"/>
    <n v="74"/>
  </r>
  <r>
    <x v="12"/>
    <x v="1"/>
    <x v="33"/>
    <x v="5"/>
    <n v="224"/>
  </r>
  <r>
    <x v="12"/>
    <x v="1"/>
    <x v="34"/>
    <x v="5"/>
    <n v="354"/>
  </r>
  <r>
    <x v="12"/>
    <x v="1"/>
    <x v="35"/>
    <x v="5"/>
    <n v="175"/>
  </r>
  <r>
    <x v="12"/>
    <x v="1"/>
    <x v="36"/>
    <x v="5"/>
    <n v="149"/>
  </r>
  <r>
    <x v="12"/>
    <x v="1"/>
    <x v="37"/>
    <x v="5"/>
    <n v="57"/>
  </r>
  <r>
    <x v="12"/>
    <x v="1"/>
    <x v="18"/>
    <x v="6"/>
    <n v="5"/>
  </r>
  <r>
    <x v="12"/>
    <x v="1"/>
    <x v="19"/>
    <x v="6"/>
    <n v="1"/>
  </r>
  <r>
    <x v="12"/>
    <x v="1"/>
    <x v="20"/>
    <x v="6"/>
    <n v="4"/>
  </r>
  <r>
    <x v="12"/>
    <x v="1"/>
    <x v="22"/>
    <x v="6"/>
    <n v="2"/>
  </r>
  <r>
    <x v="12"/>
    <x v="1"/>
    <x v="24"/>
    <x v="6"/>
    <n v="2"/>
  </r>
  <r>
    <x v="12"/>
    <x v="1"/>
    <x v="25"/>
    <x v="6"/>
    <n v="5"/>
  </r>
  <r>
    <x v="12"/>
    <x v="1"/>
    <x v="26"/>
    <x v="6"/>
    <n v="1"/>
  </r>
  <r>
    <x v="12"/>
    <x v="1"/>
    <x v="28"/>
    <x v="6"/>
    <n v="2"/>
  </r>
  <r>
    <x v="12"/>
    <x v="1"/>
    <x v="30"/>
    <x v="6"/>
    <n v="1"/>
  </r>
  <r>
    <x v="12"/>
    <x v="1"/>
    <x v="31"/>
    <x v="6"/>
    <n v="1"/>
  </r>
  <r>
    <x v="12"/>
    <x v="1"/>
    <x v="33"/>
    <x v="6"/>
    <n v="5"/>
  </r>
  <r>
    <x v="12"/>
    <x v="1"/>
    <x v="34"/>
    <x v="6"/>
    <n v="15"/>
  </r>
  <r>
    <x v="12"/>
    <x v="1"/>
    <x v="35"/>
    <x v="6"/>
    <n v="4"/>
  </r>
  <r>
    <x v="12"/>
    <x v="1"/>
    <x v="36"/>
    <x v="6"/>
    <n v="2"/>
  </r>
  <r>
    <x v="12"/>
    <x v="1"/>
    <x v="37"/>
    <x v="6"/>
    <n v="1"/>
  </r>
  <r>
    <x v="12"/>
    <x v="1"/>
    <x v="18"/>
    <x v="7"/>
    <n v="5"/>
  </r>
  <r>
    <x v="12"/>
    <x v="1"/>
    <x v="19"/>
    <x v="7"/>
    <n v="1"/>
  </r>
  <r>
    <x v="12"/>
    <x v="1"/>
    <x v="20"/>
    <x v="7"/>
    <n v="4"/>
  </r>
  <r>
    <x v="12"/>
    <x v="1"/>
    <x v="39"/>
    <x v="7"/>
    <n v="1"/>
  </r>
  <r>
    <x v="12"/>
    <x v="1"/>
    <x v="22"/>
    <x v="7"/>
    <n v="1"/>
  </r>
  <r>
    <x v="12"/>
    <x v="1"/>
    <x v="23"/>
    <x v="7"/>
    <n v="2"/>
  </r>
  <r>
    <x v="12"/>
    <x v="1"/>
    <x v="24"/>
    <x v="7"/>
    <n v="7"/>
  </r>
  <r>
    <x v="12"/>
    <x v="1"/>
    <x v="25"/>
    <x v="7"/>
    <n v="6"/>
  </r>
  <r>
    <x v="12"/>
    <x v="1"/>
    <x v="26"/>
    <x v="7"/>
    <n v="1"/>
  </r>
  <r>
    <x v="12"/>
    <x v="1"/>
    <x v="28"/>
    <x v="7"/>
    <n v="2"/>
  </r>
  <r>
    <x v="12"/>
    <x v="1"/>
    <x v="29"/>
    <x v="7"/>
    <n v="2"/>
  </r>
  <r>
    <x v="12"/>
    <x v="1"/>
    <x v="30"/>
    <x v="7"/>
    <n v="4"/>
  </r>
  <r>
    <x v="12"/>
    <x v="1"/>
    <x v="31"/>
    <x v="7"/>
    <n v="2"/>
  </r>
  <r>
    <x v="12"/>
    <x v="1"/>
    <x v="32"/>
    <x v="7"/>
    <n v="3"/>
  </r>
  <r>
    <x v="12"/>
    <x v="1"/>
    <x v="33"/>
    <x v="7"/>
    <n v="6"/>
  </r>
  <r>
    <x v="12"/>
    <x v="1"/>
    <x v="34"/>
    <x v="7"/>
    <n v="21"/>
  </r>
  <r>
    <x v="12"/>
    <x v="1"/>
    <x v="35"/>
    <x v="7"/>
    <n v="7"/>
  </r>
  <r>
    <x v="12"/>
    <x v="1"/>
    <x v="36"/>
    <x v="7"/>
    <n v="5"/>
  </r>
  <r>
    <x v="12"/>
    <x v="1"/>
    <x v="37"/>
    <x v="7"/>
    <n v="2"/>
  </r>
  <r>
    <x v="12"/>
    <x v="1"/>
    <x v="23"/>
    <x v="8"/>
    <n v="1"/>
  </r>
  <r>
    <x v="12"/>
    <x v="1"/>
    <x v="24"/>
    <x v="8"/>
    <n v="2"/>
  </r>
  <r>
    <x v="12"/>
    <x v="1"/>
    <x v="25"/>
    <x v="8"/>
    <n v="2"/>
  </r>
  <r>
    <x v="12"/>
    <x v="1"/>
    <x v="31"/>
    <x v="8"/>
    <n v="1"/>
  </r>
  <r>
    <x v="12"/>
    <x v="1"/>
    <x v="32"/>
    <x v="8"/>
    <n v="1"/>
  </r>
  <r>
    <x v="12"/>
    <x v="1"/>
    <x v="34"/>
    <x v="8"/>
    <n v="5"/>
  </r>
  <r>
    <x v="12"/>
    <x v="1"/>
    <x v="36"/>
    <x v="8"/>
    <n v="1"/>
  </r>
  <r>
    <x v="12"/>
    <x v="1"/>
    <x v="18"/>
    <x v="41"/>
    <n v="1"/>
  </r>
  <r>
    <x v="12"/>
    <x v="1"/>
    <x v="19"/>
    <x v="41"/>
    <n v="1"/>
  </r>
  <r>
    <x v="12"/>
    <x v="1"/>
    <x v="20"/>
    <x v="41"/>
    <n v="4"/>
  </r>
  <r>
    <x v="12"/>
    <x v="1"/>
    <x v="38"/>
    <x v="41"/>
    <n v="1"/>
  </r>
  <r>
    <x v="12"/>
    <x v="1"/>
    <x v="39"/>
    <x v="41"/>
    <n v="1"/>
  </r>
  <r>
    <x v="12"/>
    <x v="1"/>
    <x v="22"/>
    <x v="41"/>
    <n v="7"/>
  </r>
  <r>
    <x v="12"/>
    <x v="1"/>
    <x v="23"/>
    <x v="41"/>
    <n v="6"/>
  </r>
  <r>
    <x v="12"/>
    <x v="1"/>
    <x v="24"/>
    <x v="41"/>
    <n v="13"/>
  </r>
  <r>
    <x v="12"/>
    <x v="1"/>
    <x v="25"/>
    <x v="41"/>
    <n v="6"/>
  </r>
  <r>
    <x v="12"/>
    <x v="1"/>
    <x v="26"/>
    <x v="41"/>
    <n v="3"/>
  </r>
  <r>
    <x v="12"/>
    <x v="1"/>
    <x v="27"/>
    <x v="41"/>
    <n v="5"/>
  </r>
  <r>
    <x v="12"/>
    <x v="1"/>
    <x v="28"/>
    <x v="41"/>
    <n v="10"/>
  </r>
  <r>
    <x v="12"/>
    <x v="1"/>
    <x v="29"/>
    <x v="41"/>
    <n v="1"/>
  </r>
  <r>
    <x v="12"/>
    <x v="1"/>
    <x v="30"/>
    <x v="41"/>
    <n v="2"/>
  </r>
  <r>
    <x v="12"/>
    <x v="1"/>
    <x v="31"/>
    <x v="41"/>
    <n v="4"/>
  </r>
  <r>
    <x v="12"/>
    <x v="1"/>
    <x v="32"/>
    <x v="41"/>
    <n v="4"/>
  </r>
  <r>
    <x v="12"/>
    <x v="1"/>
    <x v="33"/>
    <x v="41"/>
    <n v="12"/>
  </r>
  <r>
    <x v="12"/>
    <x v="1"/>
    <x v="34"/>
    <x v="41"/>
    <n v="9"/>
  </r>
  <r>
    <x v="12"/>
    <x v="1"/>
    <x v="35"/>
    <x v="41"/>
    <n v="53"/>
  </r>
  <r>
    <x v="12"/>
    <x v="1"/>
    <x v="36"/>
    <x v="41"/>
    <n v="18"/>
  </r>
  <r>
    <x v="12"/>
    <x v="1"/>
    <x v="37"/>
    <x v="41"/>
    <n v="20"/>
  </r>
  <r>
    <x v="12"/>
    <x v="1"/>
    <x v="18"/>
    <x v="9"/>
    <n v="3"/>
  </r>
  <r>
    <x v="12"/>
    <x v="1"/>
    <x v="19"/>
    <x v="9"/>
    <n v="4"/>
  </r>
  <r>
    <x v="12"/>
    <x v="1"/>
    <x v="20"/>
    <x v="9"/>
    <n v="6"/>
  </r>
  <r>
    <x v="12"/>
    <x v="1"/>
    <x v="38"/>
    <x v="9"/>
    <n v="2"/>
  </r>
  <r>
    <x v="12"/>
    <x v="1"/>
    <x v="21"/>
    <x v="9"/>
    <n v="2"/>
  </r>
  <r>
    <x v="12"/>
    <x v="1"/>
    <x v="39"/>
    <x v="9"/>
    <n v="1"/>
  </r>
  <r>
    <x v="12"/>
    <x v="1"/>
    <x v="22"/>
    <x v="9"/>
    <n v="11"/>
  </r>
  <r>
    <x v="12"/>
    <x v="1"/>
    <x v="23"/>
    <x v="9"/>
    <n v="7"/>
  </r>
  <r>
    <x v="12"/>
    <x v="1"/>
    <x v="24"/>
    <x v="9"/>
    <n v="22"/>
  </r>
  <r>
    <x v="12"/>
    <x v="1"/>
    <x v="25"/>
    <x v="9"/>
    <n v="7"/>
  </r>
  <r>
    <x v="12"/>
    <x v="1"/>
    <x v="26"/>
    <x v="9"/>
    <n v="3"/>
  </r>
  <r>
    <x v="12"/>
    <x v="1"/>
    <x v="27"/>
    <x v="9"/>
    <n v="5"/>
  </r>
  <r>
    <x v="12"/>
    <x v="1"/>
    <x v="28"/>
    <x v="9"/>
    <n v="15"/>
  </r>
  <r>
    <x v="12"/>
    <x v="1"/>
    <x v="29"/>
    <x v="9"/>
    <n v="1"/>
  </r>
  <r>
    <x v="12"/>
    <x v="1"/>
    <x v="30"/>
    <x v="9"/>
    <n v="2"/>
  </r>
  <r>
    <x v="12"/>
    <x v="1"/>
    <x v="31"/>
    <x v="9"/>
    <n v="6"/>
  </r>
  <r>
    <x v="12"/>
    <x v="1"/>
    <x v="32"/>
    <x v="9"/>
    <n v="6"/>
  </r>
  <r>
    <x v="12"/>
    <x v="1"/>
    <x v="33"/>
    <x v="9"/>
    <n v="12"/>
  </r>
  <r>
    <x v="12"/>
    <x v="1"/>
    <x v="34"/>
    <x v="9"/>
    <n v="12"/>
  </r>
  <r>
    <x v="12"/>
    <x v="1"/>
    <x v="35"/>
    <x v="9"/>
    <n v="59"/>
  </r>
  <r>
    <x v="12"/>
    <x v="1"/>
    <x v="36"/>
    <x v="9"/>
    <n v="19"/>
  </r>
  <r>
    <x v="12"/>
    <x v="1"/>
    <x v="37"/>
    <x v="9"/>
    <n v="21"/>
  </r>
  <r>
    <x v="12"/>
    <x v="1"/>
    <x v="19"/>
    <x v="10"/>
    <n v="2"/>
  </r>
  <r>
    <x v="12"/>
    <x v="1"/>
    <x v="20"/>
    <x v="10"/>
    <n v="2"/>
  </r>
  <r>
    <x v="12"/>
    <x v="1"/>
    <x v="38"/>
    <x v="10"/>
    <n v="5"/>
  </r>
  <r>
    <x v="12"/>
    <x v="1"/>
    <x v="21"/>
    <x v="10"/>
    <n v="2"/>
  </r>
  <r>
    <x v="12"/>
    <x v="1"/>
    <x v="22"/>
    <x v="10"/>
    <n v="3"/>
  </r>
  <r>
    <x v="12"/>
    <x v="1"/>
    <x v="23"/>
    <x v="10"/>
    <n v="1"/>
  </r>
  <r>
    <x v="12"/>
    <x v="1"/>
    <x v="24"/>
    <x v="10"/>
    <n v="2"/>
  </r>
  <r>
    <x v="12"/>
    <x v="1"/>
    <x v="25"/>
    <x v="10"/>
    <n v="3"/>
  </r>
  <r>
    <x v="12"/>
    <x v="1"/>
    <x v="33"/>
    <x v="10"/>
    <n v="1"/>
  </r>
  <r>
    <x v="12"/>
    <x v="1"/>
    <x v="34"/>
    <x v="10"/>
    <n v="2"/>
  </r>
  <r>
    <x v="12"/>
    <x v="1"/>
    <x v="35"/>
    <x v="10"/>
    <n v="2"/>
  </r>
  <r>
    <x v="12"/>
    <x v="1"/>
    <x v="36"/>
    <x v="10"/>
    <n v="3"/>
  </r>
  <r>
    <x v="12"/>
    <x v="1"/>
    <x v="37"/>
    <x v="10"/>
    <n v="1"/>
  </r>
  <r>
    <x v="12"/>
    <x v="1"/>
    <x v="18"/>
    <x v="11"/>
    <n v="1"/>
  </r>
  <r>
    <x v="12"/>
    <x v="1"/>
    <x v="19"/>
    <x v="11"/>
    <n v="1"/>
  </r>
  <r>
    <x v="12"/>
    <x v="1"/>
    <x v="20"/>
    <x v="11"/>
    <n v="1"/>
  </r>
  <r>
    <x v="12"/>
    <x v="1"/>
    <x v="38"/>
    <x v="11"/>
    <n v="1"/>
  </r>
  <r>
    <x v="12"/>
    <x v="1"/>
    <x v="22"/>
    <x v="11"/>
    <n v="6"/>
  </r>
  <r>
    <x v="12"/>
    <x v="1"/>
    <x v="23"/>
    <x v="11"/>
    <n v="1"/>
  </r>
  <r>
    <x v="12"/>
    <x v="1"/>
    <x v="25"/>
    <x v="11"/>
    <n v="1"/>
  </r>
  <r>
    <x v="12"/>
    <x v="1"/>
    <x v="30"/>
    <x v="11"/>
    <n v="1"/>
  </r>
  <r>
    <x v="12"/>
    <x v="1"/>
    <x v="31"/>
    <x v="11"/>
    <n v="1"/>
  </r>
  <r>
    <x v="12"/>
    <x v="1"/>
    <x v="18"/>
    <x v="12"/>
    <n v="25"/>
  </r>
  <r>
    <x v="12"/>
    <x v="1"/>
    <x v="19"/>
    <x v="12"/>
    <n v="22"/>
  </r>
  <r>
    <x v="12"/>
    <x v="1"/>
    <x v="20"/>
    <x v="12"/>
    <n v="24"/>
  </r>
  <r>
    <x v="12"/>
    <x v="1"/>
    <x v="38"/>
    <x v="12"/>
    <n v="10"/>
  </r>
  <r>
    <x v="12"/>
    <x v="1"/>
    <x v="21"/>
    <x v="12"/>
    <n v="11"/>
  </r>
  <r>
    <x v="12"/>
    <x v="1"/>
    <x v="39"/>
    <x v="12"/>
    <n v="2"/>
  </r>
  <r>
    <x v="12"/>
    <x v="1"/>
    <x v="22"/>
    <x v="12"/>
    <n v="27"/>
  </r>
  <r>
    <x v="12"/>
    <x v="1"/>
    <x v="23"/>
    <x v="12"/>
    <n v="25"/>
  </r>
  <r>
    <x v="12"/>
    <x v="1"/>
    <x v="24"/>
    <x v="12"/>
    <n v="120"/>
  </r>
  <r>
    <x v="12"/>
    <x v="1"/>
    <x v="25"/>
    <x v="12"/>
    <n v="90"/>
  </r>
  <r>
    <x v="12"/>
    <x v="1"/>
    <x v="26"/>
    <x v="12"/>
    <n v="32"/>
  </r>
  <r>
    <x v="12"/>
    <x v="1"/>
    <x v="27"/>
    <x v="12"/>
    <n v="15"/>
  </r>
  <r>
    <x v="12"/>
    <x v="1"/>
    <x v="28"/>
    <x v="12"/>
    <n v="46"/>
  </r>
  <r>
    <x v="12"/>
    <x v="1"/>
    <x v="29"/>
    <x v="12"/>
    <n v="10"/>
  </r>
  <r>
    <x v="12"/>
    <x v="1"/>
    <x v="30"/>
    <x v="12"/>
    <n v="22"/>
  </r>
  <r>
    <x v="12"/>
    <x v="1"/>
    <x v="31"/>
    <x v="12"/>
    <n v="30"/>
  </r>
  <r>
    <x v="12"/>
    <x v="1"/>
    <x v="32"/>
    <x v="12"/>
    <n v="32"/>
  </r>
  <r>
    <x v="12"/>
    <x v="1"/>
    <x v="33"/>
    <x v="12"/>
    <n v="67"/>
  </r>
  <r>
    <x v="12"/>
    <x v="1"/>
    <x v="34"/>
    <x v="12"/>
    <n v="100"/>
  </r>
  <r>
    <x v="12"/>
    <x v="1"/>
    <x v="35"/>
    <x v="12"/>
    <n v="117"/>
  </r>
  <r>
    <x v="12"/>
    <x v="1"/>
    <x v="36"/>
    <x v="12"/>
    <n v="77"/>
  </r>
  <r>
    <x v="12"/>
    <x v="1"/>
    <x v="37"/>
    <x v="12"/>
    <n v="52"/>
  </r>
  <r>
    <x v="12"/>
    <x v="1"/>
    <x v="18"/>
    <x v="13"/>
    <n v="1"/>
  </r>
  <r>
    <x v="12"/>
    <x v="1"/>
    <x v="19"/>
    <x v="13"/>
    <n v="2"/>
  </r>
  <r>
    <x v="12"/>
    <x v="1"/>
    <x v="20"/>
    <x v="13"/>
    <n v="4"/>
  </r>
  <r>
    <x v="12"/>
    <x v="1"/>
    <x v="38"/>
    <x v="13"/>
    <n v="6"/>
  </r>
  <r>
    <x v="12"/>
    <x v="1"/>
    <x v="22"/>
    <x v="13"/>
    <n v="1"/>
  </r>
  <r>
    <x v="12"/>
    <x v="1"/>
    <x v="23"/>
    <x v="13"/>
    <n v="2"/>
  </r>
  <r>
    <x v="12"/>
    <x v="1"/>
    <x v="24"/>
    <x v="13"/>
    <n v="3"/>
  </r>
  <r>
    <x v="12"/>
    <x v="1"/>
    <x v="25"/>
    <x v="13"/>
    <n v="4"/>
  </r>
  <r>
    <x v="12"/>
    <x v="1"/>
    <x v="26"/>
    <x v="13"/>
    <n v="1"/>
  </r>
  <r>
    <x v="12"/>
    <x v="1"/>
    <x v="29"/>
    <x v="13"/>
    <n v="1"/>
  </r>
  <r>
    <x v="12"/>
    <x v="1"/>
    <x v="30"/>
    <x v="13"/>
    <n v="2"/>
  </r>
  <r>
    <x v="12"/>
    <x v="1"/>
    <x v="34"/>
    <x v="13"/>
    <n v="4"/>
  </r>
  <r>
    <x v="12"/>
    <x v="1"/>
    <x v="35"/>
    <x v="13"/>
    <n v="4"/>
  </r>
  <r>
    <x v="12"/>
    <x v="1"/>
    <x v="36"/>
    <x v="13"/>
    <n v="1"/>
  </r>
  <r>
    <x v="12"/>
    <x v="1"/>
    <x v="18"/>
    <x v="14"/>
    <n v="74"/>
  </r>
  <r>
    <x v="12"/>
    <x v="1"/>
    <x v="19"/>
    <x v="14"/>
    <n v="77"/>
  </r>
  <r>
    <x v="12"/>
    <x v="1"/>
    <x v="20"/>
    <x v="14"/>
    <n v="79"/>
  </r>
  <r>
    <x v="12"/>
    <x v="1"/>
    <x v="38"/>
    <x v="14"/>
    <n v="34"/>
  </r>
  <r>
    <x v="12"/>
    <x v="1"/>
    <x v="21"/>
    <x v="14"/>
    <n v="12"/>
  </r>
  <r>
    <x v="12"/>
    <x v="1"/>
    <x v="39"/>
    <x v="14"/>
    <n v="2"/>
  </r>
  <r>
    <x v="12"/>
    <x v="1"/>
    <x v="22"/>
    <x v="14"/>
    <n v="15"/>
  </r>
  <r>
    <x v="12"/>
    <x v="1"/>
    <x v="23"/>
    <x v="14"/>
    <n v="9"/>
  </r>
  <r>
    <x v="12"/>
    <x v="1"/>
    <x v="24"/>
    <x v="14"/>
    <n v="251"/>
  </r>
  <r>
    <x v="12"/>
    <x v="1"/>
    <x v="25"/>
    <x v="14"/>
    <n v="185"/>
  </r>
  <r>
    <x v="12"/>
    <x v="1"/>
    <x v="26"/>
    <x v="14"/>
    <n v="58"/>
  </r>
  <r>
    <x v="12"/>
    <x v="1"/>
    <x v="27"/>
    <x v="14"/>
    <n v="12"/>
  </r>
  <r>
    <x v="12"/>
    <x v="1"/>
    <x v="28"/>
    <x v="14"/>
    <n v="77"/>
  </r>
  <r>
    <x v="12"/>
    <x v="1"/>
    <x v="29"/>
    <x v="14"/>
    <n v="16"/>
  </r>
  <r>
    <x v="12"/>
    <x v="1"/>
    <x v="30"/>
    <x v="14"/>
    <n v="33"/>
  </r>
  <r>
    <x v="12"/>
    <x v="1"/>
    <x v="31"/>
    <x v="14"/>
    <n v="34"/>
  </r>
  <r>
    <x v="12"/>
    <x v="1"/>
    <x v="32"/>
    <x v="14"/>
    <n v="58"/>
  </r>
  <r>
    <x v="12"/>
    <x v="1"/>
    <x v="33"/>
    <x v="14"/>
    <n v="205"/>
  </r>
  <r>
    <x v="12"/>
    <x v="1"/>
    <x v="34"/>
    <x v="14"/>
    <n v="322"/>
  </r>
  <r>
    <x v="12"/>
    <x v="1"/>
    <x v="35"/>
    <x v="14"/>
    <n v="90"/>
  </r>
  <r>
    <x v="12"/>
    <x v="1"/>
    <x v="36"/>
    <x v="14"/>
    <n v="126"/>
  </r>
  <r>
    <x v="12"/>
    <x v="1"/>
    <x v="37"/>
    <x v="14"/>
    <n v="11"/>
  </r>
  <r>
    <x v="12"/>
    <x v="1"/>
    <x v="18"/>
    <x v="15"/>
    <n v="3"/>
  </r>
  <r>
    <x v="12"/>
    <x v="1"/>
    <x v="19"/>
    <x v="15"/>
    <n v="1"/>
  </r>
  <r>
    <x v="12"/>
    <x v="1"/>
    <x v="20"/>
    <x v="15"/>
    <n v="5"/>
  </r>
  <r>
    <x v="12"/>
    <x v="1"/>
    <x v="38"/>
    <x v="15"/>
    <n v="2"/>
  </r>
  <r>
    <x v="12"/>
    <x v="1"/>
    <x v="23"/>
    <x v="15"/>
    <n v="2"/>
  </r>
  <r>
    <x v="12"/>
    <x v="1"/>
    <x v="24"/>
    <x v="15"/>
    <n v="4"/>
  </r>
  <r>
    <x v="12"/>
    <x v="1"/>
    <x v="25"/>
    <x v="15"/>
    <n v="6"/>
  </r>
  <r>
    <x v="12"/>
    <x v="1"/>
    <x v="30"/>
    <x v="15"/>
    <n v="1"/>
  </r>
  <r>
    <x v="12"/>
    <x v="1"/>
    <x v="31"/>
    <x v="15"/>
    <n v="1"/>
  </r>
  <r>
    <x v="12"/>
    <x v="1"/>
    <x v="33"/>
    <x v="15"/>
    <n v="9"/>
  </r>
  <r>
    <x v="12"/>
    <x v="1"/>
    <x v="34"/>
    <x v="15"/>
    <n v="12"/>
  </r>
  <r>
    <x v="12"/>
    <x v="1"/>
    <x v="35"/>
    <x v="15"/>
    <n v="14"/>
  </r>
  <r>
    <x v="12"/>
    <x v="1"/>
    <x v="36"/>
    <x v="15"/>
    <n v="4"/>
  </r>
  <r>
    <x v="12"/>
    <x v="1"/>
    <x v="37"/>
    <x v="15"/>
    <n v="1"/>
  </r>
  <r>
    <x v="12"/>
    <x v="1"/>
    <x v="18"/>
    <x v="16"/>
    <n v="5"/>
  </r>
  <r>
    <x v="12"/>
    <x v="1"/>
    <x v="19"/>
    <x v="16"/>
    <n v="6"/>
  </r>
  <r>
    <x v="12"/>
    <x v="1"/>
    <x v="20"/>
    <x v="16"/>
    <n v="4"/>
  </r>
  <r>
    <x v="12"/>
    <x v="1"/>
    <x v="38"/>
    <x v="16"/>
    <n v="3"/>
  </r>
  <r>
    <x v="12"/>
    <x v="1"/>
    <x v="21"/>
    <x v="16"/>
    <n v="1"/>
  </r>
  <r>
    <x v="12"/>
    <x v="1"/>
    <x v="39"/>
    <x v="16"/>
    <n v="1"/>
  </r>
  <r>
    <x v="12"/>
    <x v="1"/>
    <x v="22"/>
    <x v="16"/>
    <n v="4"/>
  </r>
  <r>
    <x v="12"/>
    <x v="1"/>
    <x v="23"/>
    <x v="16"/>
    <n v="4"/>
  </r>
  <r>
    <x v="12"/>
    <x v="1"/>
    <x v="24"/>
    <x v="16"/>
    <n v="8"/>
  </r>
  <r>
    <x v="12"/>
    <x v="1"/>
    <x v="25"/>
    <x v="16"/>
    <n v="3"/>
  </r>
  <r>
    <x v="12"/>
    <x v="1"/>
    <x v="26"/>
    <x v="16"/>
    <n v="2"/>
  </r>
  <r>
    <x v="12"/>
    <x v="1"/>
    <x v="27"/>
    <x v="16"/>
    <n v="1"/>
  </r>
  <r>
    <x v="12"/>
    <x v="1"/>
    <x v="28"/>
    <x v="16"/>
    <n v="5"/>
  </r>
  <r>
    <x v="12"/>
    <x v="1"/>
    <x v="29"/>
    <x v="16"/>
    <n v="1"/>
  </r>
  <r>
    <x v="12"/>
    <x v="1"/>
    <x v="30"/>
    <x v="16"/>
    <n v="2"/>
  </r>
  <r>
    <x v="12"/>
    <x v="1"/>
    <x v="31"/>
    <x v="16"/>
    <n v="5"/>
  </r>
  <r>
    <x v="12"/>
    <x v="1"/>
    <x v="32"/>
    <x v="16"/>
    <n v="1"/>
  </r>
  <r>
    <x v="12"/>
    <x v="1"/>
    <x v="33"/>
    <x v="16"/>
    <n v="4"/>
  </r>
  <r>
    <x v="12"/>
    <x v="1"/>
    <x v="34"/>
    <x v="16"/>
    <n v="8"/>
  </r>
  <r>
    <x v="12"/>
    <x v="1"/>
    <x v="35"/>
    <x v="16"/>
    <n v="7"/>
  </r>
  <r>
    <x v="12"/>
    <x v="1"/>
    <x v="36"/>
    <x v="16"/>
    <n v="3"/>
  </r>
  <r>
    <x v="12"/>
    <x v="1"/>
    <x v="37"/>
    <x v="16"/>
    <n v="5"/>
  </r>
  <r>
    <x v="12"/>
    <x v="1"/>
    <x v="18"/>
    <x v="33"/>
    <n v="3"/>
  </r>
  <r>
    <x v="12"/>
    <x v="1"/>
    <x v="19"/>
    <x v="33"/>
    <n v="6"/>
  </r>
  <r>
    <x v="12"/>
    <x v="1"/>
    <x v="20"/>
    <x v="33"/>
    <n v="5"/>
  </r>
  <r>
    <x v="12"/>
    <x v="1"/>
    <x v="38"/>
    <x v="33"/>
    <n v="1"/>
  </r>
  <r>
    <x v="12"/>
    <x v="1"/>
    <x v="22"/>
    <x v="33"/>
    <n v="4"/>
  </r>
  <r>
    <x v="12"/>
    <x v="1"/>
    <x v="23"/>
    <x v="33"/>
    <n v="3"/>
  </r>
  <r>
    <x v="12"/>
    <x v="1"/>
    <x v="24"/>
    <x v="33"/>
    <n v="21"/>
  </r>
  <r>
    <x v="12"/>
    <x v="1"/>
    <x v="25"/>
    <x v="33"/>
    <n v="12"/>
  </r>
  <r>
    <x v="12"/>
    <x v="1"/>
    <x v="26"/>
    <x v="33"/>
    <n v="2"/>
  </r>
  <r>
    <x v="12"/>
    <x v="1"/>
    <x v="27"/>
    <x v="33"/>
    <n v="4"/>
  </r>
  <r>
    <x v="12"/>
    <x v="1"/>
    <x v="28"/>
    <x v="33"/>
    <n v="3"/>
  </r>
  <r>
    <x v="12"/>
    <x v="1"/>
    <x v="30"/>
    <x v="33"/>
    <n v="1"/>
  </r>
  <r>
    <x v="12"/>
    <x v="1"/>
    <x v="31"/>
    <x v="33"/>
    <n v="1"/>
  </r>
  <r>
    <x v="12"/>
    <x v="1"/>
    <x v="32"/>
    <x v="33"/>
    <n v="1"/>
  </r>
  <r>
    <x v="12"/>
    <x v="1"/>
    <x v="33"/>
    <x v="33"/>
    <n v="7"/>
  </r>
  <r>
    <x v="12"/>
    <x v="1"/>
    <x v="34"/>
    <x v="33"/>
    <n v="13"/>
  </r>
  <r>
    <x v="12"/>
    <x v="1"/>
    <x v="35"/>
    <x v="33"/>
    <n v="16"/>
  </r>
  <r>
    <x v="12"/>
    <x v="1"/>
    <x v="36"/>
    <x v="33"/>
    <n v="8"/>
  </r>
  <r>
    <x v="12"/>
    <x v="1"/>
    <x v="37"/>
    <x v="33"/>
    <n v="5"/>
  </r>
  <r>
    <x v="12"/>
    <x v="1"/>
    <x v="20"/>
    <x v="34"/>
    <n v="1"/>
  </r>
  <r>
    <x v="12"/>
    <x v="1"/>
    <x v="39"/>
    <x v="34"/>
    <n v="1"/>
  </r>
  <r>
    <x v="12"/>
    <x v="1"/>
    <x v="22"/>
    <x v="34"/>
    <n v="1"/>
  </r>
  <r>
    <x v="12"/>
    <x v="1"/>
    <x v="23"/>
    <x v="34"/>
    <n v="2"/>
  </r>
  <r>
    <x v="12"/>
    <x v="1"/>
    <x v="24"/>
    <x v="34"/>
    <n v="8"/>
  </r>
  <r>
    <x v="12"/>
    <x v="1"/>
    <x v="25"/>
    <x v="34"/>
    <n v="4"/>
  </r>
  <r>
    <x v="12"/>
    <x v="1"/>
    <x v="27"/>
    <x v="34"/>
    <n v="2"/>
  </r>
  <r>
    <x v="12"/>
    <x v="1"/>
    <x v="31"/>
    <x v="34"/>
    <n v="1"/>
  </r>
  <r>
    <x v="12"/>
    <x v="1"/>
    <x v="33"/>
    <x v="34"/>
    <n v="3"/>
  </r>
  <r>
    <x v="12"/>
    <x v="1"/>
    <x v="34"/>
    <x v="34"/>
    <n v="5"/>
  </r>
  <r>
    <x v="12"/>
    <x v="1"/>
    <x v="35"/>
    <x v="34"/>
    <n v="5"/>
  </r>
  <r>
    <x v="12"/>
    <x v="1"/>
    <x v="36"/>
    <x v="34"/>
    <n v="1"/>
  </r>
  <r>
    <x v="12"/>
    <x v="1"/>
    <x v="37"/>
    <x v="34"/>
    <n v="1"/>
  </r>
  <r>
    <x v="12"/>
    <x v="1"/>
    <x v="18"/>
    <x v="35"/>
    <n v="1"/>
  </r>
  <r>
    <x v="12"/>
    <x v="1"/>
    <x v="20"/>
    <x v="35"/>
    <n v="1"/>
  </r>
  <r>
    <x v="12"/>
    <x v="1"/>
    <x v="22"/>
    <x v="35"/>
    <n v="2"/>
  </r>
  <r>
    <x v="12"/>
    <x v="1"/>
    <x v="25"/>
    <x v="35"/>
    <n v="1"/>
  </r>
  <r>
    <x v="12"/>
    <x v="1"/>
    <x v="26"/>
    <x v="35"/>
    <n v="2"/>
  </r>
  <r>
    <x v="12"/>
    <x v="1"/>
    <x v="27"/>
    <x v="35"/>
    <n v="2"/>
  </r>
  <r>
    <x v="12"/>
    <x v="1"/>
    <x v="28"/>
    <x v="35"/>
    <n v="1"/>
  </r>
  <r>
    <x v="12"/>
    <x v="1"/>
    <x v="33"/>
    <x v="35"/>
    <n v="1"/>
  </r>
  <r>
    <x v="12"/>
    <x v="1"/>
    <x v="34"/>
    <x v="35"/>
    <n v="2"/>
  </r>
  <r>
    <x v="12"/>
    <x v="1"/>
    <x v="36"/>
    <x v="35"/>
    <n v="1"/>
  </r>
  <r>
    <x v="12"/>
    <x v="1"/>
    <x v="19"/>
    <x v="36"/>
    <n v="1"/>
  </r>
  <r>
    <x v="12"/>
    <x v="1"/>
    <x v="23"/>
    <x v="36"/>
    <n v="2"/>
  </r>
  <r>
    <x v="12"/>
    <x v="1"/>
    <x v="24"/>
    <x v="36"/>
    <n v="3"/>
  </r>
  <r>
    <x v="12"/>
    <x v="1"/>
    <x v="25"/>
    <x v="36"/>
    <n v="4"/>
  </r>
  <r>
    <x v="12"/>
    <x v="1"/>
    <x v="27"/>
    <x v="36"/>
    <n v="1"/>
  </r>
  <r>
    <x v="12"/>
    <x v="1"/>
    <x v="32"/>
    <x v="36"/>
    <n v="1"/>
  </r>
  <r>
    <x v="12"/>
    <x v="1"/>
    <x v="33"/>
    <x v="36"/>
    <n v="2"/>
  </r>
  <r>
    <x v="12"/>
    <x v="1"/>
    <x v="34"/>
    <x v="36"/>
    <n v="1"/>
  </r>
  <r>
    <x v="12"/>
    <x v="1"/>
    <x v="35"/>
    <x v="36"/>
    <n v="3"/>
  </r>
  <r>
    <x v="12"/>
    <x v="1"/>
    <x v="36"/>
    <x v="36"/>
    <n v="2"/>
  </r>
  <r>
    <x v="12"/>
    <x v="1"/>
    <x v="20"/>
    <x v="32"/>
    <n v="81"/>
  </r>
  <r>
    <x v="12"/>
    <x v="1"/>
    <x v="18"/>
    <x v="17"/>
    <n v="80"/>
  </r>
  <r>
    <x v="12"/>
    <x v="1"/>
    <x v="19"/>
    <x v="17"/>
    <n v="62"/>
  </r>
  <r>
    <x v="12"/>
    <x v="1"/>
    <x v="20"/>
    <x v="17"/>
    <n v="131"/>
  </r>
  <r>
    <x v="12"/>
    <x v="1"/>
    <x v="21"/>
    <x v="17"/>
    <n v="49"/>
  </r>
  <r>
    <x v="12"/>
    <x v="1"/>
    <x v="23"/>
    <x v="17"/>
    <n v="95"/>
  </r>
  <r>
    <x v="12"/>
    <x v="1"/>
    <x v="24"/>
    <x v="17"/>
    <n v="343"/>
  </r>
  <r>
    <x v="12"/>
    <x v="1"/>
    <x v="25"/>
    <x v="17"/>
    <n v="585"/>
  </r>
  <r>
    <x v="12"/>
    <x v="1"/>
    <x v="26"/>
    <x v="17"/>
    <n v="129"/>
  </r>
  <r>
    <x v="12"/>
    <x v="1"/>
    <x v="27"/>
    <x v="17"/>
    <n v="109"/>
  </r>
  <r>
    <x v="12"/>
    <x v="1"/>
    <x v="28"/>
    <x v="17"/>
    <n v="143"/>
  </r>
  <r>
    <x v="12"/>
    <x v="1"/>
    <x v="29"/>
    <x v="17"/>
    <n v="50"/>
  </r>
  <r>
    <x v="12"/>
    <x v="1"/>
    <x v="30"/>
    <x v="17"/>
    <n v="208"/>
  </r>
  <r>
    <x v="12"/>
    <x v="1"/>
    <x v="31"/>
    <x v="17"/>
    <n v="38"/>
  </r>
  <r>
    <x v="12"/>
    <x v="1"/>
    <x v="32"/>
    <x v="17"/>
    <n v="241"/>
  </r>
  <r>
    <x v="12"/>
    <x v="1"/>
    <x v="33"/>
    <x v="17"/>
    <n v="530"/>
  </r>
  <r>
    <x v="12"/>
    <x v="1"/>
    <x v="34"/>
    <x v="17"/>
    <n v="316"/>
  </r>
  <r>
    <x v="12"/>
    <x v="1"/>
    <x v="35"/>
    <x v="17"/>
    <n v="640"/>
  </r>
  <r>
    <x v="12"/>
    <x v="1"/>
    <x v="36"/>
    <x v="17"/>
    <n v="645"/>
  </r>
  <r>
    <x v="12"/>
    <x v="1"/>
    <x v="37"/>
    <x v="17"/>
    <n v="28"/>
  </r>
  <r>
    <x v="12"/>
    <x v="1"/>
    <x v="18"/>
    <x v="18"/>
    <n v="397"/>
  </r>
  <r>
    <x v="12"/>
    <x v="1"/>
    <x v="19"/>
    <x v="18"/>
    <n v="538"/>
  </r>
  <r>
    <x v="12"/>
    <x v="1"/>
    <x v="20"/>
    <x v="18"/>
    <n v="3044"/>
  </r>
  <r>
    <x v="12"/>
    <x v="1"/>
    <x v="39"/>
    <x v="18"/>
    <n v="9"/>
  </r>
  <r>
    <x v="12"/>
    <x v="1"/>
    <x v="22"/>
    <x v="18"/>
    <n v="627"/>
  </r>
  <r>
    <x v="12"/>
    <x v="1"/>
    <x v="23"/>
    <x v="18"/>
    <n v="4"/>
  </r>
  <r>
    <x v="12"/>
    <x v="1"/>
    <x v="24"/>
    <x v="18"/>
    <n v="2285"/>
  </r>
  <r>
    <x v="12"/>
    <x v="1"/>
    <x v="25"/>
    <x v="18"/>
    <n v="2393"/>
  </r>
  <r>
    <x v="12"/>
    <x v="1"/>
    <x v="26"/>
    <x v="18"/>
    <n v="295"/>
  </r>
  <r>
    <x v="12"/>
    <x v="1"/>
    <x v="28"/>
    <x v="18"/>
    <n v="925"/>
  </r>
  <r>
    <x v="12"/>
    <x v="1"/>
    <x v="29"/>
    <x v="18"/>
    <n v="2839"/>
  </r>
  <r>
    <x v="12"/>
    <x v="1"/>
    <x v="30"/>
    <x v="18"/>
    <n v="4544"/>
  </r>
  <r>
    <x v="12"/>
    <x v="1"/>
    <x v="31"/>
    <x v="18"/>
    <n v="2202"/>
  </r>
  <r>
    <x v="12"/>
    <x v="1"/>
    <x v="32"/>
    <x v="18"/>
    <n v="8826"/>
  </r>
  <r>
    <x v="12"/>
    <x v="1"/>
    <x v="33"/>
    <x v="18"/>
    <n v="4054"/>
  </r>
  <r>
    <x v="12"/>
    <x v="1"/>
    <x v="34"/>
    <x v="18"/>
    <n v="23917"/>
  </r>
  <r>
    <x v="12"/>
    <x v="1"/>
    <x v="35"/>
    <x v="18"/>
    <n v="5338"/>
  </r>
  <r>
    <x v="12"/>
    <x v="1"/>
    <x v="36"/>
    <x v="18"/>
    <n v="1069"/>
  </r>
  <r>
    <x v="12"/>
    <x v="1"/>
    <x v="37"/>
    <x v="18"/>
    <n v="945"/>
  </r>
  <r>
    <x v="12"/>
    <x v="1"/>
    <x v="23"/>
    <x v="19"/>
    <n v="14"/>
  </r>
  <r>
    <x v="12"/>
    <x v="1"/>
    <x v="24"/>
    <x v="19"/>
    <n v="183251"/>
  </r>
  <r>
    <x v="12"/>
    <x v="1"/>
    <x v="25"/>
    <x v="19"/>
    <n v="215851"/>
  </r>
  <r>
    <x v="12"/>
    <x v="1"/>
    <x v="31"/>
    <x v="19"/>
    <n v="124913"/>
  </r>
  <r>
    <x v="12"/>
    <x v="1"/>
    <x v="32"/>
    <x v="19"/>
    <n v="257465"/>
  </r>
  <r>
    <x v="12"/>
    <x v="1"/>
    <x v="34"/>
    <x v="19"/>
    <n v="725433"/>
  </r>
  <r>
    <x v="12"/>
    <x v="1"/>
    <x v="36"/>
    <x v="19"/>
    <n v="33412"/>
  </r>
  <r>
    <x v="12"/>
    <x v="1"/>
    <x v="39"/>
    <x v="20"/>
    <n v="17"/>
  </r>
  <r>
    <x v="12"/>
    <x v="1"/>
    <x v="24"/>
    <x v="20"/>
    <n v="12"/>
  </r>
  <r>
    <x v="12"/>
    <x v="1"/>
    <x v="26"/>
    <x v="20"/>
    <n v="15"/>
  </r>
  <r>
    <x v="12"/>
    <x v="1"/>
    <x v="28"/>
    <x v="20"/>
    <n v="1"/>
  </r>
  <r>
    <x v="12"/>
    <x v="1"/>
    <x v="29"/>
    <x v="20"/>
    <n v="29561"/>
  </r>
  <r>
    <x v="12"/>
    <x v="1"/>
    <x v="30"/>
    <x v="20"/>
    <n v="50"/>
  </r>
  <r>
    <x v="12"/>
    <x v="1"/>
    <x v="33"/>
    <x v="20"/>
    <n v="27649"/>
  </r>
  <r>
    <x v="12"/>
    <x v="1"/>
    <x v="35"/>
    <x v="20"/>
    <n v="7"/>
  </r>
  <r>
    <x v="12"/>
    <x v="1"/>
    <x v="36"/>
    <x v="20"/>
    <n v="15200"/>
  </r>
  <r>
    <x v="12"/>
    <x v="1"/>
    <x v="18"/>
    <x v="42"/>
    <n v="41"/>
  </r>
  <r>
    <x v="12"/>
    <x v="1"/>
    <x v="19"/>
    <x v="42"/>
    <n v="23"/>
  </r>
  <r>
    <x v="12"/>
    <x v="1"/>
    <x v="20"/>
    <x v="42"/>
    <n v="153"/>
  </r>
  <r>
    <x v="12"/>
    <x v="1"/>
    <x v="38"/>
    <x v="42"/>
    <n v="47"/>
  </r>
  <r>
    <x v="12"/>
    <x v="1"/>
    <x v="39"/>
    <x v="42"/>
    <n v="28"/>
  </r>
  <r>
    <x v="12"/>
    <x v="1"/>
    <x v="22"/>
    <x v="42"/>
    <n v="458"/>
  </r>
  <r>
    <x v="12"/>
    <x v="1"/>
    <x v="23"/>
    <x v="42"/>
    <n v="75"/>
  </r>
  <r>
    <x v="12"/>
    <x v="1"/>
    <x v="24"/>
    <x v="42"/>
    <n v="222"/>
  </r>
  <r>
    <x v="12"/>
    <x v="1"/>
    <x v="25"/>
    <x v="42"/>
    <n v="245"/>
  </r>
  <r>
    <x v="12"/>
    <x v="1"/>
    <x v="26"/>
    <x v="42"/>
    <n v="143"/>
  </r>
  <r>
    <x v="12"/>
    <x v="1"/>
    <x v="27"/>
    <x v="42"/>
    <n v="220"/>
  </r>
  <r>
    <x v="12"/>
    <x v="1"/>
    <x v="28"/>
    <x v="42"/>
    <n v="145"/>
  </r>
  <r>
    <x v="12"/>
    <x v="1"/>
    <x v="29"/>
    <x v="42"/>
    <n v="9"/>
  </r>
  <r>
    <x v="12"/>
    <x v="1"/>
    <x v="30"/>
    <x v="42"/>
    <n v="31"/>
  </r>
  <r>
    <x v="12"/>
    <x v="1"/>
    <x v="31"/>
    <x v="42"/>
    <n v="96"/>
  </r>
  <r>
    <x v="12"/>
    <x v="1"/>
    <x v="32"/>
    <x v="42"/>
    <n v="297"/>
  </r>
  <r>
    <x v="12"/>
    <x v="1"/>
    <x v="33"/>
    <x v="42"/>
    <n v="367"/>
  </r>
  <r>
    <x v="12"/>
    <x v="1"/>
    <x v="34"/>
    <x v="42"/>
    <n v="326"/>
  </r>
  <r>
    <x v="12"/>
    <x v="1"/>
    <x v="35"/>
    <x v="42"/>
    <n v="2878"/>
  </r>
  <r>
    <x v="12"/>
    <x v="1"/>
    <x v="36"/>
    <x v="42"/>
    <n v="1389"/>
  </r>
  <r>
    <x v="12"/>
    <x v="1"/>
    <x v="37"/>
    <x v="42"/>
    <n v="1581"/>
  </r>
  <r>
    <x v="12"/>
    <x v="1"/>
    <x v="18"/>
    <x v="21"/>
    <n v="55"/>
  </r>
  <r>
    <x v="12"/>
    <x v="1"/>
    <x v="19"/>
    <x v="21"/>
    <n v="20"/>
  </r>
  <r>
    <x v="12"/>
    <x v="1"/>
    <x v="20"/>
    <x v="21"/>
    <n v="181"/>
  </r>
  <r>
    <x v="12"/>
    <x v="1"/>
    <x v="38"/>
    <x v="21"/>
    <n v="45"/>
  </r>
  <r>
    <x v="12"/>
    <x v="1"/>
    <x v="21"/>
    <x v="21"/>
    <n v="21"/>
  </r>
  <r>
    <x v="12"/>
    <x v="1"/>
    <x v="39"/>
    <x v="21"/>
    <n v="61"/>
  </r>
  <r>
    <x v="12"/>
    <x v="1"/>
    <x v="22"/>
    <x v="21"/>
    <n v="691"/>
  </r>
  <r>
    <x v="12"/>
    <x v="1"/>
    <x v="23"/>
    <x v="21"/>
    <n v="107"/>
  </r>
  <r>
    <x v="12"/>
    <x v="1"/>
    <x v="24"/>
    <x v="21"/>
    <n v="405"/>
  </r>
  <r>
    <x v="12"/>
    <x v="1"/>
    <x v="25"/>
    <x v="21"/>
    <n v="293"/>
  </r>
  <r>
    <x v="12"/>
    <x v="1"/>
    <x v="26"/>
    <x v="21"/>
    <n v="154"/>
  </r>
  <r>
    <x v="12"/>
    <x v="1"/>
    <x v="27"/>
    <x v="21"/>
    <n v="219"/>
  </r>
  <r>
    <x v="12"/>
    <x v="1"/>
    <x v="28"/>
    <x v="21"/>
    <n v="216"/>
  </r>
  <r>
    <x v="12"/>
    <x v="1"/>
    <x v="29"/>
    <x v="21"/>
    <n v="5"/>
  </r>
  <r>
    <x v="12"/>
    <x v="1"/>
    <x v="30"/>
    <x v="21"/>
    <n v="31"/>
  </r>
  <r>
    <x v="12"/>
    <x v="1"/>
    <x v="31"/>
    <x v="21"/>
    <n v="111"/>
  </r>
  <r>
    <x v="12"/>
    <x v="1"/>
    <x v="32"/>
    <x v="21"/>
    <n v="352"/>
  </r>
  <r>
    <x v="12"/>
    <x v="1"/>
    <x v="33"/>
    <x v="21"/>
    <n v="355"/>
  </r>
  <r>
    <x v="12"/>
    <x v="1"/>
    <x v="34"/>
    <x v="21"/>
    <n v="330"/>
  </r>
  <r>
    <x v="12"/>
    <x v="1"/>
    <x v="35"/>
    <x v="21"/>
    <n v="2596"/>
  </r>
  <r>
    <x v="12"/>
    <x v="1"/>
    <x v="36"/>
    <x v="21"/>
    <n v="1084"/>
  </r>
  <r>
    <x v="12"/>
    <x v="1"/>
    <x v="37"/>
    <x v="21"/>
    <n v="1063"/>
  </r>
  <r>
    <x v="12"/>
    <x v="1"/>
    <x v="18"/>
    <x v="22"/>
    <n v="37570"/>
  </r>
  <r>
    <x v="12"/>
    <x v="1"/>
    <x v="19"/>
    <x v="22"/>
    <n v="7950"/>
  </r>
  <r>
    <x v="12"/>
    <x v="1"/>
    <x v="20"/>
    <x v="22"/>
    <n v="26619"/>
  </r>
  <r>
    <x v="12"/>
    <x v="1"/>
    <x v="38"/>
    <x v="22"/>
    <n v="88"/>
  </r>
  <r>
    <x v="12"/>
    <x v="1"/>
    <x v="21"/>
    <x v="22"/>
    <n v="50"/>
  </r>
  <r>
    <x v="12"/>
    <x v="1"/>
    <x v="39"/>
    <x v="22"/>
    <n v="6"/>
  </r>
  <r>
    <x v="12"/>
    <x v="1"/>
    <x v="22"/>
    <x v="22"/>
    <n v="79"/>
  </r>
  <r>
    <x v="12"/>
    <x v="1"/>
    <x v="23"/>
    <x v="22"/>
    <n v="258"/>
  </r>
  <r>
    <x v="12"/>
    <x v="1"/>
    <x v="24"/>
    <x v="22"/>
    <n v="15079"/>
  </r>
  <r>
    <x v="12"/>
    <x v="1"/>
    <x v="25"/>
    <x v="22"/>
    <n v="7543"/>
  </r>
  <r>
    <x v="12"/>
    <x v="1"/>
    <x v="26"/>
    <x v="22"/>
    <n v="9004"/>
  </r>
  <r>
    <x v="12"/>
    <x v="1"/>
    <x v="27"/>
    <x v="22"/>
    <n v="29"/>
  </r>
  <r>
    <x v="12"/>
    <x v="1"/>
    <x v="28"/>
    <x v="22"/>
    <n v="7475"/>
  </r>
  <r>
    <x v="12"/>
    <x v="1"/>
    <x v="29"/>
    <x v="22"/>
    <n v="14"/>
  </r>
  <r>
    <x v="12"/>
    <x v="1"/>
    <x v="30"/>
    <x v="22"/>
    <n v="7414"/>
  </r>
  <r>
    <x v="12"/>
    <x v="1"/>
    <x v="31"/>
    <x v="22"/>
    <n v="7545"/>
  </r>
  <r>
    <x v="12"/>
    <x v="1"/>
    <x v="32"/>
    <x v="22"/>
    <n v="12"/>
  </r>
  <r>
    <x v="12"/>
    <x v="1"/>
    <x v="33"/>
    <x v="22"/>
    <n v="9630"/>
  </r>
  <r>
    <x v="12"/>
    <x v="1"/>
    <x v="34"/>
    <x v="22"/>
    <n v="4982"/>
  </r>
  <r>
    <x v="12"/>
    <x v="1"/>
    <x v="35"/>
    <x v="22"/>
    <n v="15024"/>
  </r>
  <r>
    <x v="12"/>
    <x v="1"/>
    <x v="36"/>
    <x v="22"/>
    <n v="36"/>
  </r>
  <r>
    <x v="12"/>
    <x v="1"/>
    <x v="37"/>
    <x v="22"/>
    <n v="95"/>
  </r>
  <r>
    <x v="12"/>
    <x v="1"/>
    <x v="19"/>
    <x v="23"/>
    <n v="17"/>
  </r>
  <r>
    <x v="12"/>
    <x v="1"/>
    <x v="20"/>
    <x v="23"/>
    <n v="22"/>
  </r>
  <r>
    <x v="12"/>
    <x v="1"/>
    <x v="38"/>
    <x v="23"/>
    <n v="180"/>
  </r>
  <r>
    <x v="12"/>
    <x v="1"/>
    <x v="21"/>
    <x v="23"/>
    <n v="27"/>
  </r>
  <r>
    <x v="12"/>
    <x v="1"/>
    <x v="22"/>
    <x v="23"/>
    <n v="38"/>
  </r>
  <r>
    <x v="12"/>
    <x v="1"/>
    <x v="23"/>
    <x v="23"/>
    <n v="1"/>
  </r>
  <r>
    <x v="12"/>
    <x v="1"/>
    <x v="24"/>
    <x v="23"/>
    <n v="89"/>
  </r>
  <r>
    <x v="12"/>
    <x v="1"/>
    <x v="25"/>
    <x v="23"/>
    <n v="43"/>
  </r>
  <r>
    <x v="12"/>
    <x v="1"/>
    <x v="33"/>
    <x v="23"/>
    <n v="894"/>
  </r>
  <r>
    <x v="12"/>
    <x v="1"/>
    <x v="34"/>
    <x v="23"/>
    <n v="32"/>
  </r>
  <r>
    <x v="12"/>
    <x v="1"/>
    <x v="35"/>
    <x v="23"/>
    <n v="53"/>
  </r>
  <r>
    <x v="12"/>
    <x v="1"/>
    <x v="36"/>
    <x v="23"/>
    <n v="88"/>
  </r>
  <r>
    <x v="12"/>
    <x v="1"/>
    <x v="37"/>
    <x v="23"/>
    <n v="1"/>
  </r>
  <r>
    <x v="12"/>
    <x v="1"/>
    <x v="18"/>
    <x v="24"/>
    <n v="2"/>
  </r>
  <r>
    <x v="12"/>
    <x v="1"/>
    <x v="19"/>
    <x v="24"/>
    <n v="30"/>
  </r>
  <r>
    <x v="12"/>
    <x v="1"/>
    <x v="20"/>
    <x v="24"/>
    <n v="30"/>
  </r>
  <r>
    <x v="12"/>
    <x v="1"/>
    <x v="38"/>
    <x v="24"/>
    <n v="2"/>
  </r>
  <r>
    <x v="12"/>
    <x v="1"/>
    <x v="22"/>
    <x v="24"/>
    <n v="49"/>
  </r>
  <r>
    <x v="12"/>
    <x v="1"/>
    <x v="23"/>
    <x v="24"/>
    <n v="1"/>
  </r>
  <r>
    <x v="12"/>
    <x v="1"/>
    <x v="25"/>
    <x v="24"/>
    <n v="14"/>
  </r>
  <r>
    <x v="12"/>
    <x v="1"/>
    <x v="30"/>
    <x v="24"/>
    <n v="4"/>
  </r>
  <r>
    <x v="12"/>
    <x v="1"/>
    <x v="31"/>
    <x v="24"/>
    <n v="2"/>
  </r>
  <r>
    <x v="12"/>
    <x v="1"/>
    <x v="18"/>
    <x v="25"/>
    <n v="2841"/>
  </r>
  <r>
    <x v="12"/>
    <x v="1"/>
    <x v="19"/>
    <x v="25"/>
    <n v="1980"/>
  </r>
  <r>
    <x v="12"/>
    <x v="1"/>
    <x v="20"/>
    <x v="25"/>
    <n v="5230"/>
  </r>
  <r>
    <x v="12"/>
    <x v="1"/>
    <x v="38"/>
    <x v="25"/>
    <n v="702"/>
  </r>
  <r>
    <x v="12"/>
    <x v="1"/>
    <x v="21"/>
    <x v="25"/>
    <n v="1763"/>
  </r>
  <r>
    <x v="12"/>
    <x v="1"/>
    <x v="39"/>
    <x v="25"/>
    <n v="393"/>
  </r>
  <r>
    <x v="12"/>
    <x v="1"/>
    <x v="22"/>
    <x v="25"/>
    <n v="5393"/>
  </r>
  <r>
    <x v="12"/>
    <x v="1"/>
    <x v="23"/>
    <x v="25"/>
    <n v="5175"/>
  </r>
  <r>
    <x v="12"/>
    <x v="1"/>
    <x v="24"/>
    <x v="25"/>
    <n v="13296"/>
  </r>
  <r>
    <x v="12"/>
    <x v="1"/>
    <x v="25"/>
    <x v="25"/>
    <n v="13710"/>
  </r>
  <r>
    <x v="12"/>
    <x v="1"/>
    <x v="26"/>
    <x v="25"/>
    <n v="6177"/>
  </r>
  <r>
    <x v="12"/>
    <x v="1"/>
    <x v="27"/>
    <x v="25"/>
    <n v="4082"/>
  </r>
  <r>
    <x v="12"/>
    <x v="1"/>
    <x v="28"/>
    <x v="25"/>
    <n v="7348"/>
  </r>
  <r>
    <x v="12"/>
    <x v="1"/>
    <x v="29"/>
    <x v="25"/>
    <n v="1823"/>
  </r>
  <r>
    <x v="12"/>
    <x v="1"/>
    <x v="30"/>
    <x v="25"/>
    <n v="4024"/>
  </r>
  <r>
    <x v="12"/>
    <x v="1"/>
    <x v="31"/>
    <x v="25"/>
    <n v="4212"/>
  </r>
  <r>
    <x v="12"/>
    <x v="1"/>
    <x v="32"/>
    <x v="25"/>
    <n v="5397"/>
  </r>
  <r>
    <x v="12"/>
    <x v="1"/>
    <x v="33"/>
    <x v="25"/>
    <n v="9654"/>
  </r>
  <r>
    <x v="12"/>
    <x v="1"/>
    <x v="34"/>
    <x v="25"/>
    <n v="13843"/>
  </r>
  <r>
    <x v="12"/>
    <x v="1"/>
    <x v="35"/>
    <x v="25"/>
    <n v="22619"/>
  </r>
  <r>
    <x v="12"/>
    <x v="1"/>
    <x v="36"/>
    <x v="25"/>
    <n v="13343"/>
  </r>
  <r>
    <x v="12"/>
    <x v="1"/>
    <x v="37"/>
    <x v="25"/>
    <n v="5896"/>
  </r>
  <r>
    <x v="12"/>
    <x v="1"/>
    <x v="18"/>
    <x v="26"/>
    <n v="7"/>
  </r>
  <r>
    <x v="12"/>
    <x v="1"/>
    <x v="19"/>
    <x v="26"/>
    <n v="457"/>
  </r>
  <r>
    <x v="12"/>
    <x v="1"/>
    <x v="20"/>
    <x v="26"/>
    <n v="156"/>
  </r>
  <r>
    <x v="12"/>
    <x v="1"/>
    <x v="38"/>
    <x v="26"/>
    <n v="506"/>
  </r>
  <r>
    <x v="12"/>
    <x v="1"/>
    <x v="22"/>
    <x v="26"/>
    <n v="32"/>
  </r>
  <r>
    <x v="12"/>
    <x v="1"/>
    <x v="23"/>
    <x v="26"/>
    <n v="104"/>
  </r>
  <r>
    <x v="12"/>
    <x v="1"/>
    <x v="24"/>
    <x v="26"/>
    <n v="67"/>
  </r>
  <r>
    <x v="12"/>
    <x v="1"/>
    <x v="25"/>
    <x v="26"/>
    <n v="19"/>
  </r>
  <r>
    <x v="12"/>
    <x v="1"/>
    <x v="26"/>
    <x v="26"/>
    <n v="1"/>
  </r>
  <r>
    <x v="12"/>
    <x v="1"/>
    <x v="29"/>
    <x v="26"/>
    <n v="1"/>
  </r>
  <r>
    <x v="12"/>
    <x v="1"/>
    <x v="30"/>
    <x v="26"/>
    <n v="22"/>
  </r>
  <r>
    <x v="12"/>
    <x v="1"/>
    <x v="34"/>
    <x v="26"/>
    <n v="210"/>
  </r>
  <r>
    <x v="12"/>
    <x v="1"/>
    <x v="35"/>
    <x v="26"/>
    <n v="192"/>
  </r>
  <r>
    <x v="12"/>
    <x v="1"/>
    <x v="36"/>
    <x v="26"/>
    <n v="62"/>
  </r>
  <r>
    <x v="12"/>
    <x v="1"/>
    <x v="18"/>
    <x v="27"/>
    <n v="33457"/>
  </r>
  <r>
    <x v="12"/>
    <x v="1"/>
    <x v="19"/>
    <x v="27"/>
    <n v="33559"/>
  </r>
  <r>
    <x v="12"/>
    <x v="1"/>
    <x v="20"/>
    <x v="27"/>
    <n v="33707"/>
  </r>
  <r>
    <x v="12"/>
    <x v="1"/>
    <x v="38"/>
    <x v="27"/>
    <n v="10267"/>
  </r>
  <r>
    <x v="12"/>
    <x v="1"/>
    <x v="21"/>
    <x v="27"/>
    <n v="3501"/>
  </r>
  <r>
    <x v="12"/>
    <x v="1"/>
    <x v="39"/>
    <x v="27"/>
    <n v="557"/>
  </r>
  <r>
    <x v="12"/>
    <x v="1"/>
    <x v="22"/>
    <x v="27"/>
    <n v="7923"/>
  </r>
  <r>
    <x v="12"/>
    <x v="1"/>
    <x v="23"/>
    <x v="27"/>
    <n v="2196"/>
  </r>
  <r>
    <x v="12"/>
    <x v="1"/>
    <x v="24"/>
    <x v="27"/>
    <n v="79986"/>
  </r>
  <r>
    <x v="12"/>
    <x v="1"/>
    <x v="25"/>
    <x v="27"/>
    <n v="57895"/>
  </r>
  <r>
    <x v="12"/>
    <x v="1"/>
    <x v="26"/>
    <x v="27"/>
    <n v="19790"/>
  </r>
  <r>
    <x v="12"/>
    <x v="1"/>
    <x v="27"/>
    <x v="27"/>
    <n v="1906"/>
  </r>
  <r>
    <x v="12"/>
    <x v="1"/>
    <x v="28"/>
    <x v="27"/>
    <n v="19651"/>
  </r>
  <r>
    <x v="12"/>
    <x v="1"/>
    <x v="29"/>
    <x v="27"/>
    <n v="3367"/>
  </r>
  <r>
    <x v="12"/>
    <x v="1"/>
    <x v="30"/>
    <x v="27"/>
    <n v="14774"/>
  </r>
  <r>
    <x v="12"/>
    <x v="1"/>
    <x v="31"/>
    <x v="27"/>
    <n v="11436"/>
  </r>
  <r>
    <x v="12"/>
    <x v="1"/>
    <x v="32"/>
    <x v="27"/>
    <n v="19140"/>
  </r>
  <r>
    <x v="12"/>
    <x v="1"/>
    <x v="33"/>
    <x v="27"/>
    <n v="73814"/>
  </r>
  <r>
    <x v="12"/>
    <x v="1"/>
    <x v="34"/>
    <x v="27"/>
    <n v="113538"/>
  </r>
  <r>
    <x v="12"/>
    <x v="1"/>
    <x v="35"/>
    <x v="27"/>
    <n v="25243"/>
  </r>
  <r>
    <x v="12"/>
    <x v="1"/>
    <x v="36"/>
    <x v="27"/>
    <n v="33951"/>
  </r>
  <r>
    <x v="12"/>
    <x v="1"/>
    <x v="37"/>
    <x v="27"/>
    <n v="1160"/>
  </r>
  <r>
    <x v="12"/>
    <x v="1"/>
    <x v="18"/>
    <x v="28"/>
    <n v="23"/>
  </r>
  <r>
    <x v="12"/>
    <x v="1"/>
    <x v="19"/>
    <x v="28"/>
    <n v="1"/>
  </r>
  <r>
    <x v="12"/>
    <x v="1"/>
    <x v="20"/>
    <x v="28"/>
    <n v="222"/>
  </r>
  <r>
    <x v="12"/>
    <x v="1"/>
    <x v="38"/>
    <x v="28"/>
    <n v="122"/>
  </r>
  <r>
    <x v="12"/>
    <x v="1"/>
    <x v="23"/>
    <x v="28"/>
    <n v="7"/>
  </r>
  <r>
    <x v="12"/>
    <x v="1"/>
    <x v="24"/>
    <x v="28"/>
    <n v="38"/>
  </r>
  <r>
    <x v="12"/>
    <x v="1"/>
    <x v="25"/>
    <x v="28"/>
    <n v="816"/>
  </r>
  <r>
    <x v="12"/>
    <x v="1"/>
    <x v="30"/>
    <x v="28"/>
    <n v="3"/>
  </r>
  <r>
    <x v="12"/>
    <x v="1"/>
    <x v="31"/>
    <x v="28"/>
    <n v="1"/>
  </r>
  <r>
    <x v="12"/>
    <x v="1"/>
    <x v="33"/>
    <x v="28"/>
    <n v="325"/>
  </r>
  <r>
    <x v="12"/>
    <x v="1"/>
    <x v="34"/>
    <x v="28"/>
    <n v="2319"/>
  </r>
  <r>
    <x v="12"/>
    <x v="1"/>
    <x v="35"/>
    <x v="28"/>
    <n v="2257"/>
  </r>
  <r>
    <x v="12"/>
    <x v="1"/>
    <x v="36"/>
    <x v="28"/>
    <n v="310"/>
  </r>
  <r>
    <x v="12"/>
    <x v="1"/>
    <x v="37"/>
    <x v="28"/>
    <n v="1"/>
  </r>
  <r>
    <x v="12"/>
    <x v="1"/>
    <x v="18"/>
    <x v="29"/>
    <n v="36557"/>
  </r>
  <r>
    <x v="12"/>
    <x v="1"/>
    <x v="19"/>
    <x v="29"/>
    <n v="36120"/>
  </r>
  <r>
    <x v="12"/>
    <x v="1"/>
    <x v="20"/>
    <x v="29"/>
    <n v="39837"/>
  </r>
  <r>
    <x v="12"/>
    <x v="1"/>
    <x v="38"/>
    <x v="29"/>
    <n v="11791"/>
  </r>
  <r>
    <x v="12"/>
    <x v="1"/>
    <x v="21"/>
    <x v="29"/>
    <n v="5307"/>
  </r>
  <r>
    <x v="12"/>
    <x v="1"/>
    <x v="39"/>
    <x v="29"/>
    <n v="950"/>
  </r>
  <r>
    <x v="12"/>
    <x v="1"/>
    <x v="22"/>
    <x v="29"/>
    <n v="13533"/>
  </r>
  <r>
    <x v="12"/>
    <x v="1"/>
    <x v="23"/>
    <x v="29"/>
    <n v="7538"/>
  </r>
  <r>
    <x v="12"/>
    <x v="1"/>
    <x v="24"/>
    <x v="29"/>
    <n v="94447"/>
  </r>
  <r>
    <x v="12"/>
    <x v="1"/>
    <x v="25"/>
    <x v="29"/>
    <n v="72629"/>
  </r>
  <r>
    <x v="12"/>
    <x v="1"/>
    <x v="26"/>
    <x v="29"/>
    <n v="25968"/>
  </r>
  <r>
    <x v="12"/>
    <x v="1"/>
    <x v="27"/>
    <x v="29"/>
    <n v="5988"/>
  </r>
  <r>
    <x v="12"/>
    <x v="1"/>
    <x v="28"/>
    <x v="29"/>
    <n v="27330"/>
  </r>
  <r>
    <x v="12"/>
    <x v="1"/>
    <x v="29"/>
    <x v="29"/>
    <n v="5214"/>
  </r>
  <r>
    <x v="12"/>
    <x v="1"/>
    <x v="30"/>
    <x v="29"/>
    <n v="18879"/>
  </r>
  <r>
    <x v="12"/>
    <x v="1"/>
    <x v="31"/>
    <x v="29"/>
    <n v="15651"/>
  </r>
  <r>
    <x v="12"/>
    <x v="1"/>
    <x v="32"/>
    <x v="29"/>
    <n v="24537"/>
  </r>
  <r>
    <x v="12"/>
    <x v="1"/>
    <x v="33"/>
    <x v="29"/>
    <n v="84865"/>
  </r>
  <r>
    <x v="12"/>
    <x v="1"/>
    <x v="34"/>
    <x v="29"/>
    <n v="130451"/>
  </r>
  <r>
    <x v="12"/>
    <x v="1"/>
    <x v="35"/>
    <x v="29"/>
    <n v="50916"/>
  </r>
  <r>
    <x v="12"/>
    <x v="1"/>
    <x v="36"/>
    <x v="29"/>
    <n v="47831"/>
  </r>
  <r>
    <x v="12"/>
    <x v="1"/>
    <x v="37"/>
    <x v="29"/>
    <n v="7097"/>
  </r>
  <r>
    <x v="12"/>
    <x v="1"/>
    <x v="18"/>
    <x v="37"/>
    <n v="728"/>
  </r>
  <r>
    <x v="12"/>
    <x v="1"/>
    <x v="19"/>
    <x v="37"/>
    <n v="612"/>
  </r>
  <r>
    <x v="12"/>
    <x v="1"/>
    <x v="20"/>
    <x v="37"/>
    <n v="1054"/>
  </r>
  <r>
    <x v="12"/>
    <x v="1"/>
    <x v="38"/>
    <x v="37"/>
    <n v="142"/>
  </r>
  <r>
    <x v="12"/>
    <x v="1"/>
    <x v="22"/>
    <x v="37"/>
    <n v="1830"/>
  </r>
  <r>
    <x v="12"/>
    <x v="1"/>
    <x v="23"/>
    <x v="37"/>
    <n v="937"/>
  </r>
  <r>
    <x v="12"/>
    <x v="1"/>
    <x v="24"/>
    <x v="37"/>
    <n v="4386"/>
  </r>
  <r>
    <x v="12"/>
    <x v="1"/>
    <x v="25"/>
    <x v="37"/>
    <n v="5291"/>
  </r>
  <r>
    <x v="12"/>
    <x v="1"/>
    <x v="26"/>
    <x v="37"/>
    <n v="407"/>
  </r>
  <r>
    <x v="12"/>
    <x v="1"/>
    <x v="27"/>
    <x v="37"/>
    <n v="2191"/>
  </r>
  <r>
    <x v="12"/>
    <x v="1"/>
    <x v="28"/>
    <x v="37"/>
    <n v="846"/>
  </r>
  <r>
    <x v="12"/>
    <x v="1"/>
    <x v="30"/>
    <x v="37"/>
    <n v="209"/>
  </r>
  <r>
    <x v="12"/>
    <x v="1"/>
    <x v="31"/>
    <x v="37"/>
    <n v="84"/>
  </r>
  <r>
    <x v="12"/>
    <x v="1"/>
    <x v="32"/>
    <x v="37"/>
    <n v="558"/>
  </r>
  <r>
    <x v="12"/>
    <x v="1"/>
    <x v="33"/>
    <x v="37"/>
    <n v="1807"/>
  </r>
  <r>
    <x v="12"/>
    <x v="1"/>
    <x v="34"/>
    <x v="37"/>
    <n v="4353"/>
  </r>
  <r>
    <x v="12"/>
    <x v="1"/>
    <x v="35"/>
    <x v="37"/>
    <n v="6099"/>
  </r>
  <r>
    <x v="12"/>
    <x v="1"/>
    <x v="36"/>
    <x v="37"/>
    <n v="2079"/>
  </r>
  <r>
    <x v="12"/>
    <x v="1"/>
    <x v="37"/>
    <x v="37"/>
    <n v="343"/>
  </r>
  <r>
    <x v="12"/>
    <x v="1"/>
    <x v="20"/>
    <x v="38"/>
    <n v="34"/>
  </r>
  <r>
    <x v="12"/>
    <x v="1"/>
    <x v="39"/>
    <x v="38"/>
    <n v="265"/>
  </r>
  <r>
    <x v="12"/>
    <x v="1"/>
    <x v="22"/>
    <x v="38"/>
    <n v="80"/>
  </r>
  <r>
    <x v="12"/>
    <x v="1"/>
    <x v="23"/>
    <x v="38"/>
    <n v="43"/>
  </r>
  <r>
    <x v="12"/>
    <x v="1"/>
    <x v="24"/>
    <x v="38"/>
    <n v="597"/>
  </r>
  <r>
    <x v="12"/>
    <x v="1"/>
    <x v="25"/>
    <x v="38"/>
    <n v="256"/>
  </r>
  <r>
    <x v="12"/>
    <x v="1"/>
    <x v="27"/>
    <x v="38"/>
    <n v="68"/>
  </r>
  <r>
    <x v="12"/>
    <x v="1"/>
    <x v="31"/>
    <x v="38"/>
    <n v="184"/>
  </r>
  <r>
    <x v="12"/>
    <x v="1"/>
    <x v="33"/>
    <x v="38"/>
    <n v="424"/>
  </r>
  <r>
    <x v="12"/>
    <x v="1"/>
    <x v="34"/>
    <x v="38"/>
    <n v="535"/>
  </r>
  <r>
    <x v="12"/>
    <x v="1"/>
    <x v="35"/>
    <x v="38"/>
    <n v="387"/>
  </r>
  <r>
    <x v="12"/>
    <x v="1"/>
    <x v="36"/>
    <x v="38"/>
    <n v="94"/>
  </r>
  <r>
    <x v="12"/>
    <x v="1"/>
    <x v="37"/>
    <x v="38"/>
    <n v="19"/>
  </r>
  <r>
    <x v="12"/>
    <x v="1"/>
    <x v="18"/>
    <x v="39"/>
    <n v="5"/>
  </r>
  <r>
    <x v="12"/>
    <x v="1"/>
    <x v="20"/>
    <x v="39"/>
    <n v="4"/>
  </r>
  <r>
    <x v="12"/>
    <x v="1"/>
    <x v="22"/>
    <x v="39"/>
    <n v="52"/>
  </r>
  <r>
    <x v="12"/>
    <x v="1"/>
    <x v="25"/>
    <x v="39"/>
    <n v="9"/>
  </r>
  <r>
    <x v="12"/>
    <x v="1"/>
    <x v="26"/>
    <x v="39"/>
    <n v="37"/>
  </r>
  <r>
    <x v="12"/>
    <x v="1"/>
    <x v="27"/>
    <x v="39"/>
    <n v="39"/>
  </r>
  <r>
    <x v="12"/>
    <x v="1"/>
    <x v="28"/>
    <x v="39"/>
    <n v="24"/>
  </r>
  <r>
    <x v="12"/>
    <x v="1"/>
    <x v="33"/>
    <x v="39"/>
    <n v="9"/>
  </r>
  <r>
    <x v="12"/>
    <x v="1"/>
    <x v="34"/>
    <x v="39"/>
    <n v="41"/>
  </r>
  <r>
    <x v="12"/>
    <x v="1"/>
    <x v="36"/>
    <x v="39"/>
    <n v="28"/>
  </r>
  <r>
    <x v="12"/>
    <x v="1"/>
    <x v="19"/>
    <x v="40"/>
    <n v="14"/>
  </r>
  <r>
    <x v="12"/>
    <x v="1"/>
    <x v="23"/>
    <x v="40"/>
    <n v="60"/>
  </r>
  <r>
    <x v="12"/>
    <x v="1"/>
    <x v="24"/>
    <x v="40"/>
    <n v="38"/>
  </r>
  <r>
    <x v="12"/>
    <x v="1"/>
    <x v="25"/>
    <x v="40"/>
    <n v="185"/>
  </r>
  <r>
    <x v="12"/>
    <x v="1"/>
    <x v="27"/>
    <x v="40"/>
    <n v="13"/>
  </r>
  <r>
    <x v="12"/>
    <x v="1"/>
    <x v="32"/>
    <x v="40"/>
    <n v="17"/>
  </r>
  <r>
    <x v="12"/>
    <x v="1"/>
    <x v="33"/>
    <x v="40"/>
    <n v="108"/>
  </r>
  <r>
    <x v="12"/>
    <x v="1"/>
    <x v="34"/>
    <x v="40"/>
    <n v="18"/>
  </r>
  <r>
    <x v="12"/>
    <x v="1"/>
    <x v="35"/>
    <x v="40"/>
    <n v="188"/>
  </r>
  <r>
    <x v="12"/>
    <x v="1"/>
    <x v="36"/>
    <x v="40"/>
    <n v="28"/>
  </r>
  <r>
    <x v="12"/>
    <x v="1"/>
    <x v="18"/>
    <x v="30"/>
    <n v="218"/>
  </r>
  <r>
    <x v="12"/>
    <x v="1"/>
    <x v="19"/>
    <x v="30"/>
    <n v="4"/>
  </r>
  <r>
    <x v="12"/>
    <x v="1"/>
    <x v="20"/>
    <x v="30"/>
    <n v="248"/>
  </r>
  <r>
    <x v="12"/>
    <x v="1"/>
    <x v="22"/>
    <x v="30"/>
    <n v="110"/>
  </r>
  <r>
    <x v="12"/>
    <x v="1"/>
    <x v="24"/>
    <x v="30"/>
    <n v="70"/>
  </r>
  <r>
    <x v="12"/>
    <x v="1"/>
    <x v="25"/>
    <x v="30"/>
    <n v="787"/>
  </r>
  <r>
    <x v="12"/>
    <x v="1"/>
    <x v="26"/>
    <x v="30"/>
    <n v="72"/>
  </r>
  <r>
    <x v="12"/>
    <x v="1"/>
    <x v="28"/>
    <x v="30"/>
    <n v="52"/>
  </r>
  <r>
    <x v="12"/>
    <x v="1"/>
    <x v="30"/>
    <x v="30"/>
    <n v="155"/>
  </r>
  <r>
    <x v="12"/>
    <x v="1"/>
    <x v="31"/>
    <x v="30"/>
    <n v="23"/>
  </r>
  <r>
    <x v="12"/>
    <x v="1"/>
    <x v="33"/>
    <x v="30"/>
    <n v="111"/>
  </r>
  <r>
    <x v="12"/>
    <x v="1"/>
    <x v="34"/>
    <x v="30"/>
    <n v="665"/>
  </r>
  <r>
    <x v="12"/>
    <x v="1"/>
    <x v="35"/>
    <x v="30"/>
    <n v="907"/>
  </r>
  <r>
    <x v="12"/>
    <x v="1"/>
    <x v="36"/>
    <x v="30"/>
    <n v="49"/>
  </r>
  <r>
    <x v="12"/>
    <x v="1"/>
    <x v="37"/>
    <x v="30"/>
    <n v="44"/>
  </r>
  <r>
    <x v="12"/>
    <x v="2"/>
    <x v="40"/>
    <x v="0"/>
    <n v="26"/>
  </r>
  <r>
    <x v="12"/>
    <x v="2"/>
    <x v="40"/>
    <x v="1"/>
    <n v="3"/>
  </r>
  <r>
    <x v="12"/>
    <x v="2"/>
    <x v="40"/>
    <x v="2"/>
    <n v="26"/>
  </r>
  <r>
    <x v="12"/>
    <x v="2"/>
    <x v="40"/>
    <x v="4"/>
    <n v="2"/>
  </r>
  <r>
    <x v="12"/>
    <x v="2"/>
    <x v="40"/>
    <x v="5"/>
    <n v="26"/>
  </r>
  <r>
    <x v="12"/>
    <x v="2"/>
    <x v="40"/>
    <x v="6"/>
    <n v="3"/>
  </r>
  <r>
    <x v="12"/>
    <x v="2"/>
    <x v="40"/>
    <x v="7"/>
    <n v="4"/>
  </r>
  <r>
    <x v="12"/>
    <x v="2"/>
    <x v="40"/>
    <x v="41"/>
    <n v="8"/>
  </r>
  <r>
    <x v="12"/>
    <x v="2"/>
    <x v="40"/>
    <x v="9"/>
    <n v="8"/>
  </r>
  <r>
    <x v="12"/>
    <x v="2"/>
    <x v="40"/>
    <x v="10"/>
    <n v="1"/>
  </r>
  <r>
    <x v="12"/>
    <x v="2"/>
    <x v="40"/>
    <x v="12"/>
    <n v="25"/>
  </r>
  <r>
    <x v="12"/>
    <x v="2"/>
    <x v="40"/>
    <x v="14"/>
    <n v="13"/>
  </r>
  <r>
    <x v="12"/>
    <x v="2"/>
    <x v="40"/>
    <x v="15"/>
    <n v="2"/>
  </r>
  <r>
    <x v="12"/>
    <x v="2"/>
    <x v="40"/>
    <x v="16"/>
    <n v="4"/>
  </r>
  <r>
    <x v="12"/>
    <x v="2"/>
    <x v="40"/>
    <x v="33"/>
    <n v="2"/>
  </r>
  <r>
    <x v="12"/>
    <x v="2"/>
    <x v="40"/>
    <x v="34"/>
    <n v="1"/>
  </r>
  <r>
    <x v="12"/>
    <x v="2"/>
    <x v="40"/>
    <x v="35"/>
    <n v="1"/>
  </r>
  <r>
    <x v="12"/>
    <x v="2"/>
    <x v="40"/>
    <x v="36"/>
    <n v="1"/>
  </r>
  <r>
    <x v="12"/>
    <x v="2"/>
    <x v="40"/>
    <x v="17"/>
    <n v="69"/>
  </r>
  <r>
    <x v="12"/>
    <x v="2"/>
    <x v="40"/>
    <x v="18"/>
    <n v="72"/>
  </r>
  <r>
    <x v="12"/>
    <x v="2"/>
    <x v="40"/>
    <x v="42"/>
    <n v="112"/>
  </r>
  <r>
    <x v="12"/>
    <x v="2"/>
    <x v="40"/>
    <x v="21"/>
    <n v="120"/>
  </r>
  <r>
    <x v="12"/>
    <x v="2"/>
    <x v="40"/>
    <x v="22"/>
    <n v="42"/>
  </r>
  <r>
    <x v="12"/>
    <x v="2"/>
    <x v="40"/>
    <x v="23"/>
    <n v="1"/>
  </r>
  <r>
    <x v="12"/>
    <x v="2"/>
    <x v="40"/>
    <x v="25"/>
    <n v="4398"/>
  </r>
  <r>
    <x v="12"/>
    <x v="2"/>
    <x v="40"/>
    <x v="27"/>
    <n v="3757"/>
  </r>
  <r>
    <x v="12"/>
    <x v="2"/>
    <x v="40"/>
    <x v="28"/>
    <n v="9"/>
  </r>
  <r>
    <x v="12"/>
    <x v="2"/>
    <x v="40"/>
    <x v="29"/>
    <n v="8182"/>
  </r>
  <r>
    <x v="12"/>
    <x v="2"/>
    <x v="40"/>
    <x v="37"/>
    <n v="1313"/>
  </r>
  <r>
    <x v="12"/>
    <x v="2"/>
    <x v="40"/>
    <x v="38"/>
    <n v="123"/>
  </r>
  <r>
    <x v="12"/>
    <x v="2"/>
    <x v="40"/>
    <x v="39"/>
    <n v="19"/>
  </r>
  <r>
    <x v="12"/>
    <x v="2"/>
    <x v="40"/>
    <x v="40"/>
    <n v="63"/>
  </r>
  <r>
    <x v="12"/>
    <x v="2"/>
    <x v="40"/>
    <x v="30"/>
    <n v="6"/>
  </r>
  <r>
    <x v="12"/>
    <x v="3"/>
    <x v="41"/>
    <x v="0"/>
    <n v="428"/>
  </r>
  <r>
    <x v="12"/>
    <x v="3"/>
    <x v="42"/>
    <x v="0"/>
    <n v="205"/>
  </r>
  <r>
    <x v="12"/>
    <x v="3"/>
    <x v="43"/>
    <x v="0"/>
    <n v="2368"/>
  </r>
  <r>
    <x v="12"/>
    <x v="3"/>
    <x v="44"/>
    <x v="0"/>
    <n v="291"/>
  </r>
  <r>
    <x v="12"/>
    <x v="3"/>
    <x v="45"/>
    <x v="0"/>
    <n v="671"/>
  </r>
  <r>
    <x v="12"/>
    <x v="3"/>
    <x v="46"/>
    <x v="0"/>
    <n v="271"/>
  </r>
  <r>
    <x v="12"/>
    <x v="3"/>
    <x v="47"/>
    <x v="0"/>
    <n v="97"/>
  </r>
  <r>
    <x v="12"/>
    <x v="3"/>
    <x v="48"/>
    <x v="0"/>
    <n v="173"/>
  </r>
  <r>
    <x v="12"/>
    <x v="3"/>
    <x v="49"/>
    <x v="0"/>
    <n v="332"/>
  </r>
  <r>
    <x v="12"/>
    <x v="3"/>
    <x v="50"/>
    <x v="0"/>
    <n v="537"/>
  </r>
  <r>
    <x v="12"/>
    <x v="3"/>
    <x v="51"/>
    <x v="0"/>
    <n v="257"/>
  </r>
  <r>
    <x v="12"/>
    <x v="3"/>
    <x v="52"/>
    <x v="0"/>
    <n v="406"/>
  </r>
  <r>
    <x v="12"/>
    <x v="3"/>
    <x v="53"/>
    <x v="0"/>
    <n v="145"/>
  </r>
  <r>
    <x v="12"/>
    <x v="3"/>
    <x v="54"/>
    <x v="0"/>
    <n v="247"/>
  </r>
  <r>
    <x v="12"/>
    <x v="3"/>
    <x v="55"/>
    <x v="0"/>
    <n v="487"/>
  </r>
  <r>
    <x v="12"/>
    <x v="3"/>
    <x v="56"/>
    <x v="0"/>
    <n v="320"/>
  </r>
  <r>
    <x v="12"/>
    <x v="3"/>
    <x v="57"/>
    <x v="0"/>
    <n v="16"/>
  </r>
  <r>
    <x v="12"/>
    <x v="3"/>
    <x v="58"/>
    <x v="0"/>
    <n v="69"/>
  </r>
  <r>
    <x v="12"/>
    <x v="3"/>
    <x v="59"/>
    <x v="0"/>
    <n v="905"/>
  </r>
  <r>
    <x v="12"/>
    <x v="3"/>
    <x v="60"/>
    <x v="0"/>
    <n v="222"/>
  </r>
  <r>
    <x v="12"/>
    <x v="3"/>
    <x v="61"/>
    <x v="0"/>
    <n v="174"/>
  </r>
  <r>
    <x v="12"/>
    <x v="3"/>
    <x v="62"/>
    <x v="0"/>
    <n v="93"/>
  </r>
  <r>
    <x v="12"/>
    <x v="3"/>
    <x v="41"/>
    <x v="1"/>
    <n v="18"/>
  </r>
  <r>
    <x v="12"/>
    <x v="3"/>
    <x v="42"/>
    <x v="1"/>
    <n v="5"/>
  </r>
  <r>
    <x v="12"/>
    <x v="3"/>
    <x v="43"/>
    <x v="1"/>
    <n v="91"/>
  </r>
  <r>
    <x v="12"/>
    <x v="3"/>
    <x v="44"/>
    <x v="1"/>
    <n v="15"/>
  </r>
  <r>
    <x v="12"/>
    <x v="3"/>
    <x v="45"/>
    <x v="1"/>
    <n v="29"/>
  </r>
  <r>
    <x v="12"/>
    <x v="3"/>
    <x v="46"/>
    <x v="1"/>
    <n v="13"/>
  </r>
  <r>
    <x v="12"/>
    <x v="3"/>
    <x v="47"/>
    <x v="1"/>
    <n v="10"/>
  </r>
  <r>
    <x v="12"/>
    <x v="3"/>
    <x v="48"/>
    <x v="1"/>
    <n v="11"/>
  </r>
  <r>
    <x v="12"/>
    <x v="3"/>
    <x v="49"/>
    <x v="1"/>
    <n v="12"/>
  </r>
  <r>
    <x v="12"/>
    <x v="3"/>
    <x v="50"/>
    <x v="1"/>
    <n v="17"/>
  </r>
  <r>
    <x v="12"/>
    <x v="3"/>
    <x v="51"/>
    <x v="1"/>
    <n v="14"/>
  </r>
  <r>
    <x v="12"/>
    <x v="3"/>
    <x v="52"/>
    <x v="1"/>
    <n v="12"/>
  </r>
  <r>
    <x v="12"/>
    <x v="3"/>
    <x v="53"/>
    <x v="1"/>
    <n v="12"/>
  </r>
  <r>
    <x v="12"/>
    <x v="3"/>
    <x v="54"/>
    <x v="1"/>
    <n v="10"/>
  </r>
  <r>
    <x v="12"/>
    <x v="3"/>
    <x v="55"/>
    <x v="1"/>
    <n v="12"/>
  </r>
  <r>
    <x v="12"/>
    <x v="3"/>
    <x v="56"/>
    <x v="1"/>
    <n v="16"/>
  </r>
  <r>
    <x v="12"/>
    <x v="3"/>
    <x v="57"/>
    <x v="1"/>
    <n v="4"/>
  </r>
  <r>
    <x v="12"/>
    <x v="3"/>
    <x v="58"/>
    <x v="1"/>
    <n v="6"/>
  </r>
  <r>
    <x v="12"/>
    <x v="3"/>
    <x v="59"/>
    <x v="1"/>
    <n v="45"/>
  </r>
  <r>
    <x v="12"/>
    <x v="3"/>
    <x v="60"/>
    <x v="1"/>
    <n v="15"/>
  </r>
  <r>
    <x v="12"/>
    <x v="3"/>
    <x v="61"/>
    <x v="1"/>
    <n v="11"/>
  </r>
  <r>
    <x v="12"/>
    <x v="3"/>
    <x v="62"/>
    <x v="1"/>
    <n v="10"/>
  </r>
  <r>
    <x v="12"/>
    <x v="3"/>
    <x v="41"/>
    <x v="2"/>
    <n v="151"/>
  </r>
  <r>
    <x v="12"/>
    <x v="3"/>
    <x v="42"/>
    <x v="2"/>
    <n v="106"/>
  </r>
  <r>
    <x v="12"/>
    <x v="3"/>
    <x v="43"/>
    <x v="2"/>
    <n v="527"/>
  </r>
  <r>
    <x v="12"/>
    <x v="3"/>
    <x v="44"/>
    <x v="2"/>
    <n v="109"/>
  </r>
  <r>
    <x v="12"/>
    <x v="3"/>
    <x v="45"/>
    <x v="2"/>
    <n v="268"/>
  </r>
  <r>
    <x v="12"/>
    <x v="3"/>
    <x v="46"/>
    <x v="2"/>
    <n v="113"/>
  </r>
  <r>
    <x v="12"/>
    <x v="3"/>
    <x v="47"/>
    <x v="2"/>
    <n v="166"/>
  </r>
  <r>
    <x v="12"/>
    <x v="3"/>
    <x v="48"/>
    <x v="2"/>
    <n v="135"/>
  </r>
  <r>
    <x v="12"/>
    <x v="3"/>
    <x v="49"/>
    <x v="2"/>
    <n v="160"/>
  </r>
  <r>
    <x v="12"/>
    <x v="3"/>
    <x v="50"/>
    <x v="2"/>
    <n v="270"/>
  </r>
  <r>
    <x v="12"/>
    <x v="3"/>
    <x v="51"/>
    <x v="2"/>
    <n v="135"/>
  </r>
  <r>
    <x v="12"/>
    <x v="3"/>
    <x v="52"/>
    <x v="2"/>
    <n v="136"/>
  </r>
  <r>
    <x v="12"/>
    <x v="3"/>
    <x v="53"/>
    <x v="2"/>
    <n v="70"/>
  </r>
  <r>
    <x v="12"/>
    <x v="3"/>
    <x v="54"/>
    <x v="2"/>
    <n v="65"/>
  </r>
  <r>
    <x v="12"/>
    <x v="3"/>
    <x v="55"/>
    <x v="2"/>
    <n v="67"/>
  </r>
  <r>
    <x v="12"/>
    <x v="3"/>
    <x v="56"/>
    <x v="2"/>
    <n v="80"/>
  </r>
  <r>
    <x v="12"/>
    <x v="3"/>
    <x v="57"/>
    <x v="2"/>
    <n v="37"/>
  </r>
  <r>
    <x v="12"/>
    <x v="3"/>
    <x v="58"/>
    <x v="2"/>
    <n v="121"/>
  </r>
  <r>
    <x v="12"/>
    <x v="3"/>
    <x v="59"/>
    <x v="2"/>
    <n v="238"/>
  </r>
  <r>
    <x v="12"/>
    <x v="3"/>
    <x v="60"/>
    <x v="2"/>
    <n v="155"/>
  </r>
  <r>
    <x v="12"/>
    <x v="3"/>
    <x v="61"/>
    <x v="2"/>
    <n v="113"/>
  </r>
  <r>
    <x v="12"/>
    <x v="3"/>
    <x v="62"/>
    <x v="2"/>
    <n v="131"/>
  </r>
  <r>
    <x v="12"/>
    <x v="3"/>
    <x v="41"/>
    <x v="3"/>
    <n v="1"/>
  </r>
  <r>
    <x v="12"/>
    <x v="3"/>
    <x v="43"/>
    <x v="3"/>
    <n v="5"/>
  </r>
  <r>
    <x v="12"/>
    <x v="3"/>
    <x v="44"/>
    <x v="3"/>
    <n v="1"/>
  </r>
  <r>
    <x v="12"/>
    <x v="3"/>
    <x v="51"/>
    <x v="3"/>
    <n v="1"/>
  </r>
  <r>
    <x v="12"/>
    <x v="3"/>
    <x v="53"/>
    <x v="3"/>
    <n v="1"/>
  </r>
  <r>
    <x v="12"/>
    <x v="3"/>
    <x v="55"/>
    <x v="3"/>
    <n v="1"/>
  </r>
  <r>
    <x v="12"/>
    <x v="3"/>
    <x v="44"/>
    <x v="31"/>
    <n v="2"/>
  </r>
  <r>
    <x v="12"/>
    <x v="3"/>
    <x v="53"/>
    <x v="31"/>
    <n v="1"/>
  </r>
  <r>
    <x v="12"/>
    <x v="3"/>
    <x v="55"/>
    <x v="31"/>
    <n v="4"/>
  </r>
  <r>
    <x v="12"/>
    <x v="3"/>
    <x v="58"/>
    <x v="31"/>
    <n v="1"/>
  </r>
  <r>
    <x v="12"/>
    <x v="3"/>
    <x v="59"/>
    <x v="31"/>
    <n v="1"/>
  </r>
  <r>
    <x v="12"/>
    <x v="3"/>
    <x v="60"/>
    <x v="31"/>
    <n v="3"/>
  </r>
  <r>
    <x v="12"/>
    <x v="3"/>
    <x v="61"/>
    <x v="31"/>
    <n v="6"/>
  </r>
  <r>
    <x v="12"/>
    <x v="3"/>
    <x v="62"/>
    <x v="31"/>
    <n v="3"/>
  </r>
  <r>
    <x v="12"/>
    <x v="3"/>
    <x v="41"/>
    <x v="4"/>
    <n v="7"/>
  </r>
  <r>
    <x v="12"/>
    <x v="3"/>
    <x v="42"/>
    <x v="4"/>
    <n v="3"/>
  </r>
  <r>
    <x v="12"/>
    <x v="3"/>
    <x v="43"/>
    <x v="4"/>
    <n v="101"/>
  </r>
  <r>
    <x v="12"/>
    <x v="3"/>
    <x v="44"/>
    <x v="4"/>
    <n v="19"/>
  </r>
  <r>
    <x v="12"/>
    <x v="3"/>
    <x v="45"/>
    <x v="4"/>
    <n v="18"/>
  </r>
  <r>
    <x v="12"/>
    <x v="3"/>
    <x v="46"/>
    <x v="4"/>
    <n v="4"/>
  </r>
  <r>
    <x v="12"/>
    <x v="3"/>
    <x v="47"/>
    <x v="4"/>
    <n v="4"/>
  </r>
  <r>
    <x v="12"/>
    <x v="3"/>
    <x v="48"/>
    <x v="4"/>
    <n v="3"/>
  </r>
  <r>
    <x v="12"/>
    <x v="3"/>
    <x v="49"/>
    <x v="4"/>
    <n v="2"/>
  </r>
  <r>
    <x v="12"/>
    <x v="3"/>
    <x v="50"/>
    <x v="4"/>
    <n v="5"/>
  </r>
  <r>
    <x v="12"/>
    <x v="3"/>
    <x v="51"/>
    <x v="4"/>
    <n v="4"/>
  </r>
  <r>
    <x v="12"/>
    <x v="3"/>
    <x v="52"/>
    <x v="4"/>
    <n v="14"/>
  </r>
  <r>
    <x v="12"/>
    <x v="3"/>
    <x v="53"/>
    <x v="4"/>
    <n v="23"/>
  </r>
  <r>
    <x v="12"/>
    <x v="3"/>
    <x v="54"/>
    <x v="4"/>
    <n v="8"/>
  </r>
  <r>
    <x v="12"/>
    <x v="3"/>
    <x v="55"/>
    <x v="4"/>
    <n v="11"/>
  </r>
  <r>
    <x v="12"/>
    <x v="3"/>
    <x v="56"/>
    <x v="4"/>
    <n v="20"/>
  </r>
  <r>
    <x v="12"/>
    <x v="3"/>
    <x v="57"/>
    <x v="4"/>
    <n v="22"/>
  </r>
  <r>
    <x v="12"/>
    <x v="3"/>
    <x v="58"/>
    <x v="4"/>
    <n v="62"/>
  </r>
  <r>
    <x v="12"/>
    <x v="3"/>
    <x v="59"/>
    <x v="4"/>
    <n v="83"/>
  </r>
  <r>
    <x v="12"/>
    <x v="3"/>
    <x v="60"/>
    <x v="4"/>
    <n v="57"/>
  </r>
  <r>
    <x v="12"/>
    <x v="3"/>
    <x v="61"/>
    <x v="4"/>
    <n v="41"/>
  </r>
  <r>
    <x v="12"/>
    <x v="3"/>
    <x v="62"/>
    <x v="4"/>
    <n v="73"/>
  </r>
  <r>
    <x v="12"/>
    <x v="3"/>
    <x v="41"/>
    <x v="5"/>
    <n v="154"/>
  </r>
  <r>
    <x v="12"/>
    <x v="3"/>
    <x v="42"/>
    <x v="5"/>
    <n v="116"/>
  </r>
  <r>
    <x v="12"/>
    <x v="3"/>
    <x v="43"/>
    <x v="5"/>
    <n v="578"/>
  </r>
  <r>
    <x v="12"/>
    <x v="3"/>
    <x v="44"/>
    <x v="5"/>
    <n v="117"/>
  </r>
  <r>
    <x v="12"/>
    <x v="3"/>
    <x v="45"/>
    <x v="5"/>
    <n v="281"/>
  </r>
  <r>
    <x v="12"/>
    <x v="3"/>
    <x v="46"/>
    <x v="5"/>
    <n v="114"/>
  </r>
  <r>
    <x v="12"/>
    <x v="3"/>
    <x v="47"/>
    <x v="5"/>
    <n v="168"/>
  </r>
  <r>
    <x v="12"/>
    <x v="3"/>
    <x v="48"/>
    <x v="5"/>
    <n v="135"/>
  </r>
  <r>
    <x v="12"/>
    <x v="3"/>
    <x v="49"/>
    <x v="5"/>
    <n v="162"/>
  </r>
  <r>
    <x v="12"/>
    <x v="3"/>
    <x v="50"/>
    <x v="5"/>
    <n v="281"/>
  </r>
  <r>
    <x v="12"/>
    <x v="3"/>
    <x v="51"/>
    <x v="5"/>
    <n v="137"/>
  </r>
  <r>
    <x v="12"/>
    <x v="3"/>
    <x v="52"/>
    <x v="5"/>
    <n v="142"/>
  </r>
  <r>
    <x v="12"/>
    <x v="3"/>
    <x v="53"/>
    <x v="5"/>
    <n v="71"/>
  </r>
  <r>
    <x v="12"/>
    <x v="3"/>
    <x v="54"/>
    <x v="5"/>
    <n v="67"/>
  </r>
  <r>
    <x v="12"/>
    <x v="3"/>
    <x v="55"/>
    <x v="5"/>
    <n v="67"/>
  </r>
  <r>
    <x v="12"/>
    <x v="3"/>
    <x v="56"/>
    <x v="5"/>
    <n v="84"/>
  </r>
  <r>
    <x v="12"/>
    <x v="3"/>
    <x v="57"/>
    <x v="5"/>
    <n v="39"/>
  </r>
  <r>
    <x v="12"/>
    <x v="3"/>
    <x v="58"/>
    <x v="5"/>
    <n v="128"/>
  </r>
  <r>
    <x v="12"/>
    <x v="3"/>
    <x v="59"/>
    <x v="5"/>
    <n v="242"/>
  </r>
  <r>
    <x v="12"/>
    <x v="3"/>
    <x v="60"/>
    <x v="5"/>
    <n v="158"/>
  </r>
  <r>
    <x v="12"/>
    <x v="3"/>
    <x v="61"/>
    <x v="5"/>
    <n v="115"/>
  </r>
  <r>
    <x v="12"/>
    <x v="3"/>
    <x v="62"/>
    <x v="5"/>
    <n v="132"/>
  </r>
  <r>
    <x v="12"/>
    <x v="3"/>
    <x v="41"/>
    <x v="6"/>
    <n v="5"/>
  </r>
  <r>
    <x v="12"/>
    <x v="3"/>
    <x v="42"/>
    <x v="6"/>
    <n v="10"/>
  </r>
  <r>
    <x v="12"/>
    <x v="3"/>
    <x v="43"/>
    <x v="6"/>
    <n v="46"/>
  </r>
  <r>
    <x v="12"/>
    <x v="3"/>
    <x v="44"/>
    <x v="6"/>
    <n v="16"/>
  </r>
  <r>
    <x v="12"/>
    <x v="3"/>
    <x v="45"/>
    <x v="6"/>
    <n v="16"/>
  </r>
  <r>
    <x v="12"/>
    <x v="3"/>
    <x v="46"/>
    <x v="6"/>
    <n v="3"/>
  </r>
  <r>
    <x v="12"/>
    <x v="3"/>
    <x v="47"/>
    <x v="6"/>
    <n v="4"/>
  </r>
  <r>
    <x v="12"/>
    <x v="3"/>
    <x v="48"/>
    <x v="6"/>
    <n v="2"/>
  </r>
  <r>
    <x v="12"/>
    <x v="3"/>
    <x v="49"/>
    <x v="6"/>
    <n v="8"/>
  </r>
  <r>
    <x v="12"/>
    <x v="3"/>
    <x v="50"/>
    <x v="6"/>
    <n v="5"/>
  </r>
  <r>
    <x v="12"/>
    <x v="3"/>
    <x v="52"/>
    <x v="6"/>
    <n v="4"/>
  </r>
  <r>
    <x v="12"/>
    <x v="3"/>
    <x v="53"/>
    <x v="6"/>
    <n v="1"/>
  </r>
  <r>
    <x v="12"/>
    <x v="3"/>
    <x v="54"/>
    <x v="6"/>
    <n v="1"/>
  </r>
  <r>
    <x v="12"/>
    <x v="3"/>
    <x v="55"/>
    <x v="6"/>
    <n v="2"/>
  </r>
  <r>
    <x v="12"/>
    <x v="3"/>
    <x v="58"/>
    <x v="6"/>
    <n v="1"/>
  </r>
  <r>
    <x v="12"/>
    <x v="3"/>
    <x v="41"/>
    <x v="7"/>
    <n v="9"/>
  </r>
  <r>
    <x v="12"/>
    <x v="3"/>
    <x v="42"/>
    <x v="7"/>
    <n v="23"/>
  </r>
  <r>
    <x v="12"/>
    <x v="3"/>
    <x v="43"/>
    <x v="7"/>
    <n v="80"/>
  </r>
  <r>
    <x v="12"/>
    <x v="3"/>
    <x v="44"/>
    <x v="7"/>
    <n v="19"/>
  </r>
  <r>
    <x v="12"/>
    <x v="3"/>
    <x v="45"/>
    <x v="7"/>
    <n v="32"/>
  </r>
  <r>
    <x v="12"/>
    <x v="3"/>
    <x v="46"/>
    <x v="7"/>
    <n v="5"/>
  </r>
  <r>
    <x v="12"/>
    <x v="3"/>
    <x v="47"/>
    <x v="7"/>
    <n v="12"/>
  </r>
  <r>
    <x v="12"/>
    <x v="3"/>
    <x v="48"/>
    <x v="7"/>
    <n v="5"/>
  </r>
  <r>
    <x v="12"/>
    <x v="3"/>
    <x v="49"/>
    <x v="7"/>
    <n v="11"/>
  </r>
  <r>
    <x v="12"/>
    <x v="3"/>
    <x v="50"/>
    <x v="7"/>
    <n v="11"/>
  </r>
  <r>
    <x v="12"/>
    <x v="3"/>
    <x v="51"/>
    <x v="7"/>
    <n v="8"/>
  </r>
  <r>
    <x v="12"/>
    <x v="3"/>
    <x v="52"/>
    <x v="7"/>
    <n v="9"/>
  </r>
  <r>
    <x v="12"/>
    <x v="3"/>
    <x v="53"/>
    <x v="7"/>
    <n v="3"/>
  </r>
  <r>
    <x v="12"/>
    <x v="3"/>
    <x v="54"/>
    <x v="7"/>
    <n v="2"/>
  </r>
  <r>
    <x v="12"/>
    <x v="3"/>
    <x v="55"/>
    <x v="7"/>
    <n v="3"/>
  </r>
  <r>
    <x v="12"/>
    <x v="3"/>
    <x v="58"/>
    <x v="7"/>
    <n v="1"/>
  </r>
  <r>
    <x v="12"/>
    <x v="3"/>
    <x v="59"/>
    <x v="7"/>
    <n v="5"/>
  </r>
  <r>
    <x v="12"/>
    <x v="3"/>
    <x v="60"/>
    <x v="7"/>
    <n v="2"/>
  </r>
  <r>
    <x v="12"/>
    <x v="3"/>
    <x v="41"/>
    <x v="8"/>
    <n v="1"/>
  </r>
  <r>
    <x v="12"/>
    <x v="3"/>
    <x v="42"/>
    <x v="8"/>
    <n v="3"/>
  </r>
  <r>
    <x v="12"/>
    <x v="3"/>
    <x v="43"/>
    <x v="8"/>
    <n v="47"/>
  </r>
  <r>
    <x v="12"/>
    <x v="3"/>
    <x v="44"/>
    <x v="8"/>
    <n v="6"/>
  </r>
  <r>
    <x v="12"/>
    <x v="3"/>
    <x v="45"/>
    <x v="8"/>
    <n v="15"/>
  </r>
  <r>
    <x v="12"/>
    <x v="3"/>
    <x v="47"/>
    <x v="8"/>
    <n v="1"/>
  </r>
  <r>
    <x v="12"/>
    <x v="3"/>
    <x v="49"/>
    <x v="8"/>
    <n v="2"/>
  </r>
  <r>
    <x v="12"/>
    <x v="3"/>
    <x v="50"/>
    <x v="8"/>
    <n v="11"/>
  </r>
  <r>
    <x v="12"/>
    <x v="3"/>
    <x v="51"/>
    <x v="8"/>
    <n v="5"/>
  </r>
  <r>
    <x v="12"/>
    <x v="3"/>
    <x v="52"/>
    <x v="8"/>
    <n v="6"/>
  </r>
  <r>
    <x v="12"/>
    <x v="3"/>
    <x v="53"/>
    <x v="8"/>
    <n v="2"/>
  </r>
  <r>
    <x v="12"/>
    <x v="3"/>
    <x v="54"/>
    <x v="8"/>
    <n v="1"/>
  </r>
  <r>
    <x v="12"/>
    <x v="3"/>
    <x v="56"/>
    <x v="8"/>
    <n v="1"/>
  </r>
  <r>
    <x v="12"/>
    <x v="3"/>
    <x v="58"/>
    <x v="8"/>
    <n v="8"/>
  </r>
  <r>
    <x v="12"/>
    <x v="3"/>
    <x v="59"/>
    <x v="8"/>
    <n v="1"/>
  </r>
  <r>
    <x v="12"/>
    <x v="3"/>
    <x v="60"/>
    <x v="8"/>
    <n v="4"/>
  </r>
  <r>
    <x v="12"/>
    <x v="3"/>
    <x v="61"/>
    <x v="8"/>
    <n v="3"/>
  </r>
  <r>
    <x v="12"/>
    <x v="3"/>
    <x v="41"/>
    <x v="41"/>
    <n v="14"/>
  </r>
  <r>
    <x v="12"/>
    <x v="3"/>
    <x v="42"/>
    <x v="41"/>
    <n v="9"/>
  </r>
  <r>
    <x v="12"/>
    <x v="3"/>
    <x v="43"/>
    <x v="41"/>
    <n v="107"/>
  </r>
  <r>
    <x v="12"/>
    <x v="3"/>
    <x v="44"/>
    <x v="41"/>
    <n v="24"/>
  </r>
  <r>
    <x v="12"/>
    <x v="3"/>
    <x v="45"/>
    <x v="41"/>
    <n v="28"/>
  </r>
  <r>
    <x v="12"/>
    <x v="3"/>
    <x v="46"/>
    <x v="41"/>
    <n v="11"/>
  </r>
  <r>
    <x v="12"/>
    <x v="3"/>
    <x v="47"/>
    <x v="41"/>
    <n v="1"/>
  </r>
  <r>
    <x v="12"/>
    <x v="3"/>
    <x v="48"/>
    <x v="41"/>
    <n v="10"/>
  </r>
  <r>
    <x v="12"/>
    <x v="3"/>
    <x v="49"/>
    <x v="41"/>
    <n v="9"/>
  </r>
  <r>
    <x v="12"/>
    <x v="3"/>
    <x v="50"/>
    <x v="41"/>
    <n v="11"/>
  </r>
  <r>
    <x v="12"/>
    <x v="3"/>
    <x v="51"/>
    <x v="41"/>
    <n v="2"/>
  </r>
  <r>
    <x v="12"/>
    <x v="3"/>
    <x v="52"/>
    <x v="41"/>
    <n v="14"/>
  </r>
  <r>
    <x v="12"/>
    <x v="3"/>
    <x v="53"/>
    <x v="41"/>
    <n v="10"/>
  </r>
  <r>
    <x v="12"/>
    <x v="3"/>
    <x v="54"/>
    <x v="41"/>
    <n v="17"/>
  </r>
  <r>
    <x v="12"/>
    <x v="3"/>
    <x v="55"/>
    <x v="41"/>
    <n v="20"/>
  </r>
  <r>
    <x v="12"/>
    <x v="3"/>
    <x v="56"/>
    <x v="41"/>
    <n v="25"/>
  </r>
  <r>
    <x v="12"/>
    <x v="3"/>
    <x v="57"/>
    <x v="41"/>
    <n v="9"/>
  </r>
  <r>
    <x v="12"/>
    <x v="3"/>
    <x v="58"/>
    <x v="41"/>
    <n v="29"/>
  </r>
  <r>
    <x v="12"/>
    <x v="3"/>
    <x v="59"/>
    <x v="41"/>
    <n v="77"/>
  </r>
  <r>
    <x v="12"/>
    <x v="3"/>
    <x v="60"/>
    <x v="41"/>
    <n v="76"/>
  </r>
  <r>
    <x v="12"/>
    <x v="3"/>
    <x v="61"/>
    <x v="41"/>
    <n v="58"/>
  </r>
  <r>
    <x v="12"/>
    <x v="3"/>
    <x v="62"/>
    <x v="41"/>
    <n v="57"/>
  </r>
  <r>
    <x v="12"/>
    <x v="3"/>
    <x v="41"/>
    <x v="9"/>
    <n v="17"/>
  </r>
  <r>
    <x v="12"/>
    <x v="3"/>
    <x v="42"/>
    <x v="9"/>
    <n v="9"/>
  </r>
  <r>
    <x v="12"/>
    <x v="3"/>
    <x v="43"/>
    <x v="9"/>
    <n v="117"/>
  </r>
  <r>
    <x v="12"/>
    <x v="3"/>
    <x v="44"/>
    <x v="9"/>
    <n v="24"/>
  </r>
  <r>
    <x v="12"/>
    <x v="3"/>
    <x v="45"/>
    <x v="9"/>
    <n v="31"/>
  </r>
  <r>
    <x v="12"/>
    <x v="3"/>
    <x v="46"/>
    <x v="9"/>
    <n v="16"/>
  </r>
  <r>
    <x v="12"/>
    <x v="3"/>
    <x v="47"/>
    <x v="9"/>
    <n v="3"/>
  </r>
  <r>
    <x v="12"/>
    <x v="3"/>
    <x v="48"/>
    <x v="9"/>
    <n v="12"/>
  </r>
  <r>
    <x v="12"/>
    <x v="3"/>
    <x v="49"/>
    <x v="9"/>
    <n v="13"/>
  </r>
  <r>
    <x v="12"/>
    <x v="3"/>
    <x v="50"/>
    <x v="9"/>
    <n v="15"/>
  </r>
  <r>
    <x v="12"/>
    <x v="3"/>
    <x v="51"/>
    <x v="9"/>
    <n v="5"/>
  </r>
  <r>
    <x v="12"/>
    <x v="3"/>
    <x v="52"/>
    <x v="9"/>
    <n v="15"/>
  </r>
  <r>
    <x v="12"/>
    <x v="3"/>
    <x v="53"/>
    <x v="9"/>
    <n v="14"/>
  </r>
  <r>
    <x v="12"/>
    <x v="3"/>
    <x v="54"/>
    <x v="9"/>
    <n v="20"/>
  </r>
  <r>
    <x v="12"/>
    <x v="3"/>
    <x v="55"/>
    <x v="9"/>
    <n v="21"/>
  </r>
  <r>
    <x v="12"/>
    <x v="3"/>
    <x v="56"/>
    <x v="9"/>
    <n v="25"/>
  </r>
  <r>
    <x v="12"/>
    <x v="3"/>
    <x v="57"/>
    <x v="9"/>
    <n v="9"/>
  </r>
  <r>
    <x v="12"/>
    <x v="3"/>
    <x v="58"/>
    <x v="9"/>
    <n v="31"/>
  </r>
  <r>
    <x v="12"/>
    <x v="3"/>
    <x v="59"/>
    <x v="9"/>
    <n v="78"/>
  </r>
  <r>
    <x v="12"/>
    <x v="3"/>
    <x v="60"/>
    <x v="9"/>
    <n v="76"/>
  </r>
  <r>
    <x v="12"/>
    <x v="3"/>
    <x v="61"/>
    <x v="9"/>
    <n v="58"/>
  </r>
  <r>
    <x v="12"/>
    <x v="3"/>
    <x v="62"/>
    <x v="9"/>
    <n v="59"/>
  </r>
  <r>
    <x v="12"/>
    <x v="3"/>
    <x v="41"/>
    <x v="10"/>
    <n v="1"/>
  </r>
  <r>
    <x v="12"/>
    <x v="3"/>
    <x v="42"/>
    <x v="10"/>
    <n v="2"/>
  </r>
  <r>
    <x v="12"/>
    <x v="3"/>
    <x v="43"/>
    <x v="10"/>
    <n v="17"/>
  </r>
  <r>
    <x v="12"/>
    <x v="3"/>
    <x v="45"/>
    <x v="10"/>
    <n v="9"/>
  </r>
  <r>
    <x v="12"/>
    <x v="3"/>
    <x v="47"/>
    <x v="10"/>
    <n v="1"/>
  </r>
  <r>
    <x v="12"/>
    <x v="3"/>
    <x v="50"/>
    <x v="10"/>
    <n v="3"/>
  </r>
  <r>
    <x v="12"/>
    <x v="3"/>
    <x v="51"/>
    <x v="10"/>
    <n v="2"/>
  </r>
  <r>
    <x v="12"/>
    <x v="3"/>
    <x v="52"/>
    <x v="10"/>
    <n v="2"/>
  </r>
  <r>
    <x v="12"/>
    <x v="3"/>
    <x v="54"/>
    <x v="10"/>
    <n v="3"/>
  </r>
  <r>
    <x v="12"/>
    <x v="3"/>
    <x v="41"/>
    <x v="11"/>
    <n v="1"/>
  </r>
  <r>
    <x v="12"/>
    <x v="3"/>
    <x v="42"/>
    <x v="11"/>
    <n v="1"/>
  </r>
  <r>
    <x v="12"/>
    <x v="3"/>
    <x v="43"/>
    <x v="11"/>
    <n v="7"/>
  </r>
  <r>
    <x v="12"/>
    <x v="3"/>
    <x v="45"/>
    <x v="11"/>
    <n v="1"/>
  </r>
  <r>
    <x v="12"/>
    <x v="3"/>
    <x v="52"/>
    <x v="11"/>
    <n v="1"/>
  </r>
  <r>
    <x v="12"/>
    <x v="3"/>
    <x v="41"/>
    <x v="12"/>
    <n v="81"/>
  </r>
  <r>
    <x v="12"/>
    <x v="3"/>
    <x v="42"/>
    <x v="12"/>
    <n v="40"/>
  </r>
  <r>
    <x v="12"/>
    <x v="3"/>
    <x v="43"/>
    <x v="12"/>
    <n v="395"/>
  </r>
  <r>
    <x v="12"/>
    <x v="3"/>
    <x v="44"/>
    <x v="12"/>
    <n v="70"/>
  </r>
  <r>
    <x v="12"/>
    <x v="3"/>
    <x v="45"/>
    <x v="12"/>
    <n v="126"/>
  </r>
  <r>
    <x v="12"/>
    <x v="3"/>
    <x v="46"/>
    <x v="12"/>
    <n v="57"/>
  </r>
  <r>
    <x v="12"/>
    <x v="3"/>
    <x v="47"/>
    <x v="12"/>
    <n v="34"/>
  </r>
  <r>
    <x v="12"/>
    <x v="3"/>
    <x v="48"/>
    <x v="12"/>
    <n v="68"/>
  </r>
  <r>
    <x v="12"/>
    <x v="3"/>
    <x v="49"/>
    <x v="12"/>
    <n v="46"/>
  </r>
  <r>
    <x v="12"/>
    <x v="3"/>
    <x v="50"/>
    <x v="12"/>
    <n v="79"/>
  </r>
  <r>
    <x v="12"/>
    <x v="3"/>
    <x v="51"/>
    <x v="12"/>
    <n v="55"/>
  </r>
  <r>
    <x v="12"/>
    <x v="3"/>
    <x v="52"/>
    <x v="12"/>
    <n v="74"/>
  </r>
  <r>
    <x v="12"/>
    <x v="3"/>
    <x v="53"/>
    <x v="12"/>
    <n v="70"/>
  </r>
  <r>
    <x v="12"/>
    <x v="3"/>
    <x v="54"/>
    <x v="12"/>
    <n v="51"/>
  </r>
  <r>
    <x v="12"/>
    <x v="3"/>
    <x v="55"/>
    <x v="12"/>
    <n v="55"/>
  </r>
  <r>
    <x v="12"/>
    <x v="3"/>
    <x v="56"/>
    <x v="12"/>
    <n v="71"/>
  </r>
  <r>
    <x v="12"/>
    <x v="3"/>
    <x v="57"/>
    <x v="12"/>
    <n v="37"/>
  </r>
  <r>
    <x v="12"/>
    <x v="3"/>
    <x v="58"/>
    <x v="12"/>
    <n v="120"/>
  </r>
  <r>
    <x v="12"/>
    <x v="3"/>
    <x v="59"/>
    <x v="12"/>
    <n v="236"/>
  </r>
  <r>
    <x v="12"/>
    <x v="3"/>
    <x v="60"/>
    <x v="12"/>
    <n v="151"/>
  </r>
  <r>
    <x v="12"/>
    <x v="3"/>
    <x v="61"/>
    <x v="12"/>
    <n v="113"/>
  </r>
  <r>
    <x v="12"/>
    <x v="3"/>
    <x v="62"/>
    <x v="12"/>
    <n v="131"/>
  </r>
  <r>
    <x v="12"/>
    <x v="3"/>
    <x v="41"/>
    <x v="13"/>
    <n v="3"/>
  </r>
  <r>
    <x v="12"/>
    <x v="3"/>
    <x v="42"/>
    <x v="13"/>
    <n v="4"/>
  </r>
  <r>
    <x v="12"/>
    <x v="3"/>
    <x v="43"/>
    <x v="13"/>
    <n v="9"/>
  </r>
  <r>
    <x v="12"/>
    <x v="3"/>
    <x v="44"/>
    <x v="13"/>
    <n v="3"/>
  </r>
  <r>
    <x v="12"/>
    <x v="3"/>
    <x v="45"/>
    <x v="13"/>
    <n v="24"/>
  </r>
  <r>
    <x v="12"/>
    <x v="3"/>
    <x v="46"/>
    <x v="13"/>
    <n v="1"/>
  </r>
  <r>
    <x v="12"/>
    <x v="3"/>
    <x v="49"/>
    <x v="13"/>
    <n v="1"/>
  </r>
  <r>
    <x v="12"/>
    <x v="3"/>
    <x v="50"/>
    <x v="13"/>
    <n v="2"/>
  </r>
  <r>
    <x v="12"/>
    <x v="3"/>
    <x v="51"/>
    <x v="13"/>
    <n v="15"/>
  </r>
  <r>
    <x v="12"/>
    <x v="3"/>
    <x v="52"/>
    <x v="13"/>
    <n v="1"/>
  </r>
  <r>
    <x v="12"/>
    <x v="3"/>
    <x v="58"/>
    <x v="13"/>
    <n v="3"/>
  </r>
  <r>
    <x v="12"/>
    <x v="3"/>
    <x v="61"/>
    <x v="13"/>
    <n v="1"/>
  </r>
  <r>
    <x v="12"/>
    <x v="3"/>
    <x v="41"/>
    <x v="14"/>
    <n v="110"/>
  </r>
  <r>
    <x v="12"/>
    <x v="3"/>
    <x v="42"/>
    <x v="14"/>
    <n v="89"/>
  </r>
  <r>
    <x v="12"/>
    <x v="3"/>
    <x v="43"/>
    <x v="14"/>
    <n v="287"/>
  </r>
  <r>
    <x v="12"/>
    <x v="3"/>
    <x v="44"/>
    <x v="14"/>
    <n v="73"/>
  </r>
  <r>
    <x v="12"/>
    <x v="3"/>
    <x v="45"/>
    <x v="14"/>
    <n v="202"/>
  </r>
  <r>
    <x v="12"/>
    <x v="3"/>
    <x v="46"/>
    <x v="14"/>
    <n v="85"/>
  </r>
  <r>
    <x v="12"/>
    <x v="3"/>
    <x v="47"/>
    <x v="14"/>
    <n v="153"/>
  </r>
  <r>
    <x v="12"/>
    <x v="3"/>
    <x v="48"/>
    <x v="14"/>
    <n v="100"/>
  </r>
  <r>
    <x v="12"/>
    <x v="3"/>
    <x v="49"/>
    <x v="14"/>
    <n v="136"/>
  </r>
  <r>
    <x v="12"/>
    <x v="3"/>
    <x v="50"/>
    <x v="14"/>
    <n v="233"/>
  </r>
  <r>
    <x v="12"/>
    <x v="3"/>
    <x v="51"/>
    <x v="14"/>
    <n v="104"/>
  </r>
  <r>
    <x v="12"/>
    <x v="3"/>
    <x v="52"/>
    <x v="14"/>
    <n v="83"/>
  </r>
  <r>
    <x v="12"/>
    <x v="3"/>
    <x v="54"/>
    <x v="14"/>
    <n v="20"/>
  </r>
  <r>
    <x v="12"/>
    <x v="3"/>
    <x v="55"/>
    <x v="14"/>
    <n v="21"/>
  </r>
  <r>
    <x v="12"/>
    <x v="3"/>
    <x v="56"/>
    <x v="14"/>
    <n v="16"/>
  </r>
  <r>
    <x v="12"/>
    <x v="3"/>
    <x v="58"/>
    <x v="14"/>
    <n v="11"/>
  </r>
  <r>
    <x v="12"/>
    <x v="3"/>
    <x v="59"/>
    <x v="14"/>
    <n v="14"/>
  </r>
  <r>
    <x v="12"/>
    <x v="3"/>
    <x v="60"/>
    <x v="14"/>
    <n v="26"/>
  </r>
  <r>
    <x v="12"/>
    <x v="3"/>
    <x v="61"/>
    <x v="14"/>
    <n v="1"/>
  </r>
  <r>
    <x v="12"/>
    <x v="3"/>
    <x v="41"/>
    <x v="15"/>
    <n v="19"/>
  </r>
  <r>
    <x v="12"/>
    <x v="3"/>
    <x v="42"/>
    <x v="15"/>
    <n v="11"/>
  </r>
  <r>
    <x v="12"/>
    <x v="3"/>
    <x v="43"/>
    <x v="15"/>
    <n v="37"/>
  </r>
  <r>
    <x v="12"/>
    <x v="3"/>
    <x v="44"/>
    <x v="15"/>
    <n v="6"/>
  </r>
  <r>
    <x v="12"/>
    <x v="3"/>
    <x v="45"/>
    <x v="15"/>
    <n v="32"/>
  </r>
  <r>
    <x v="12"/>
    <x v="3"/>
    <x v="46"/>
    <x v="15"/>
    <n v="4"/>
  </r>
  <r>
    <x v="12"/>
    <x v="3"/>
    <x v="47"/>
    <x v="15"/>
    <n v="38"/>
  </r>
  <r>
    <x v="12"/>
    <x v="3"/>
    <x v="48"/>
    <x v="15"/>
    <n v="5"/>
  </r>
  <r>
    <x v="12"/>
    <x v="3"/>
    <x v="49"/>
    <x v="15"/>
    <n v="55"/>
  </r>
  <r>
    <x v="12"/>
    <x v="3"/>
    <x v="50"/>
    <x v="15"/>
    <n v="84"/>
  </r>
  <r>
    <x v="12"/>
    <x v="3"/>
    <x v="51"/>
    <x v="15"/>
    <n v="19"/>
  </r>
  <r>
    <x v="12"/>
    <x v="3"/>
    <x v="52"/>
    <x v="15"/>
    <n v="14"/>
  </r>
  <r>
    <x v="12"/>
    <x v="3"/>
    <x v="53"/>
    <x v="15"/>
    <n v="3"/>
  </r>
  <r>
    <x v="12"/>
    <x v="3"/>
    <x v="54"/>
    <x v="15"/>
    <n v="2"/>
  </r>
  <r>
    <x v="12"/>
    <x v="3"/>
    <x v="55"/>
    <x v="15"/>
    <n v="4"/>
  </r>
  <r>
    <x v="12"/>
    <x v="3"/>
    <x v="56"/>
    <x v="15"/>
    <n v="4"/>
  </r>
  <r>
    <x v="12"/>
    <x v="3"/>
    <x v="58"/>
    <x v="15"/>
    <n v="1"/>
  </r>
  <r>
    <x v="12"/>
    <x v="3"/>
    <x v="59"/>
    <x v="15"/>
    <n v="20"/>
  </r>
  <r>
    <x v="12"/>
    <x v="3"/>
    <x v="60"/>
    <x v="15"/>
    <n v="21"/>
  </r>
  <r>
    <x v="12"/>
    <x v="3"/>
    <x v="62"/>
    <x v="15"/>
    <n v="2"/>
  </r>
  <r>
    <x v="12"/>
    <x v="3"/>
    <x v="41"/>
    <x v="16"/>
    <n v="8"/>
  </r>
  <r>
    <x v="12"/>
    <x v="3"/>
    <x v="42"/>
    <x v="16"/>
    <n v="10"/>
  </r>
  <r>
    <x v="12"/>
    <x v="3"/>
    <x v="43"/>
    <x v="16"/>
    <n v="28"/>
  </r>
  <r>
    <x v="12"/>
    <x v="3"/>
    <x v="44"/>
    <x v="16"/>
    <n v="12"/>
  </r>
  <r>
    <x v="12"/>
    <x v="3"/>
    <x v="45"/>
    <x v="16"/>
    <n v="16"/>
  </r>
  <r>
    <x v="12"/>
    <x v="3"/>
    <x v="46"/>
    <x v="16"/>
    <n v="3"/>
  </r>
  <r>
    <x v="12"/>
    <x v="3"/>
    <x v="47"/>
    <x v="16"/>
    <n v="2"/>
  </r>
  <r>
    <x v="12"/>
    <x v="3"/>
    <x v="48"/>
    <x v="16"/>
    <n v="1"/>
  </r>
  <r>
    <x v="12"/>
    <x v="3"/>
    <x v="49"/>
    <x v="16"/>
    <n v="5"/>
  </r>
  <r>
    <x v="12"/>
    <x v="3"/>
    <x v="50"/>
    <x v="16"/>
    <n v="8"/>
  </r>
  <r>
    <x v="12"/>
    <x v="3"/>
    <x v="51"/>
    <x v="16"/>
    <n v="8"/>
  </r>
  <r>
    <x v="12"/>
    <x v="3"/>
    <x v="52"/>
    <x v="16"/>
    <n v="11"/>
  </r>
  <r>
    <x v="12"/>
    <x v="3"/>
    <x v="53"/>
    <x v="16"/>
    <n v="5"/>
  </r>
  <r>
    <x v="12"/>
    <x v="3"/>
    <x v="54"/>
    <x v="16"/>
    <n v="2"/>
  </r>
  <r>
    <x v="12"/>
    <x v="3"/>
    <x v="55"/>
    <x v="16"/>
    <n v="3"/>
  </r>
  <r>
    <x v="12"/>
    <x v="3"/>
    <x v="56"/>
    <x v="16"/>
    <n v="3"/>
  </r>
  <r>
    <x v="12"/>
    <x v="3"/>
    <x v="58"/>
    <x v="16"/>
    <n v="6"/>
  </r>
  <r>
    <x v="12"/>
    <x v="3"/>
    <x v="59"/>
    <x v="16"/>
    <n v="4"/>
  </r>
  <r>
    <x v="12"/>
    <x v="3"/>
    <x v="60"/>
    <x v="16"/>
    <n v="3"/>
  </r>
  <r>
    <x v="12"/>
    <x v="3"/>
    <x v="61"/>
    <x v="16"/>
    <n v="4"/>
  </r>
  <r>
    <x v="12"/>
    <x v="3"/>
    <x v="62"/>
    <x v="16"/>
    <n v="2"/>
  </r>
  <r>
    <x v="12"/>
    <x v="3"/>
    <x v="41"/>
    <x v="33"/>
    <n v="3"/>
  </r>
  <r>
    <x v="12"/>
    <x v="3"/>
    <x v="42"/>
    <x v="33"/>
    <n v="2"/>
  </r>
  <r>
    <x v="12"/>
    <x v="3"/>
    <x v="43"/>
    <x v="33"/>
    <n v="37"/>
  </r>
  <r>
    <x v="12"/>
    <x v="3"/>
    <x v="44"/>
    <x v="33"/>
    <n v="7"/>
  </r>
  <r>
    <x v="12"/>
    <x v="3"/>
    <x v="45"/>
    <x v="33"/>
    <n v="16"/>
  </r>
  <r>
    <x v="12"/>
    <x v="3"/>
    <x v="47"/>
    <x v="33"/>
    <n v="4"/>
  </r>
  <r>
    <x v="12"/>
    <x v="3"/>
    <x v="48"/>
    <x v="33"/>
    <n v="4"/>
  </r>
  <r>
    <x v="12"/>
    <x v="3"/>
    <x v="49"/>
    <x v="33"/>
    <n v="6"/>
  </r>
  <r>
    <x v="12"/>
    <x v="3"/>
    <x v="50"/>
    <x v="33"/>
    <n v="7"/>
  </r>
  <r>
    <x v="12"/>
    <x v="3"/>
    <x v="51"/>
    <x v="33"/>
    <n v="8"/>
  </r>
  <r>
    <x v="12"/>
    <x v="3"/>
    <x v="52"/>
    <x v="33"/>
    <n v="7"/>
  </r>
  <r>
    <x v="12"/>
    <x v="3"/>
    <x v="53"/>
    <x v="33"/>
    <n v="1"/>
  </r>
  <r>
    <x v="12"/>
    <x v="3"/>
    <x v="54"/>
    <x v="33"/>
    <n v="3"/>
  </r>
  <r>
    <x v="12"/>
    <x v="3"/>
    <x v="55"/>
    <x v="33"/>
    <n v="7"/>
  </r>
  <r>
    <x v="12"/>
    <x v="3"/>
    <x v="56"/>
    <x v="33"/>
    <n v="1"/>
  </r>
  <r>
    <x v="12"/>
    <x v="3"/>
    <x v="57"/>
    <x v="33"/>
    <n v="1"/>
  </r>
  <r>
    <x v="12"/>
    <x v="3"/>
    <x v="58"/>
    <x v="33"/>
    <n v="30"/>
  </r>
  <r>
    <x v="12"/>
    <x v="3"/>
    <x v="59"/>
    <x v="33"/>
    <n v="25"/>
  </r>
  <r>
    <x v="12"/>
    <x v="3"/>
    <x v="60"/>
    <x v="33"/>
    <n v="8"/>
  </r>
  <r>
    <x v="12"/>
    <x v="3"/>
    <x v="61"/>
    <x v="33"/>
    <n v="3"/>
  </r>
  <r>
    <x v="12"/>
    <x v="3"/>
    <x v="62"/>
    <x v="33"/>
    <n v="7"/>
  </r>
  <r>
    <x v="12"/>
    <x v="3"/>
    <x v="41"/>
    <x v="34"/>
    <n v="2"/>
  </r>
  <r>
    <x v="12"/>
    <x v="3"/>
    <x v="43"/>
    <x v="34"/>
    <n v="5"/>
  </r>
  <r>
    <x v="12"/>
    <x v="3"/>
    <x v="44"/>
    <x v="34"/>
    <n v="3"/>
  </r>
  <r>
    <x v="12"/>
    <x v="3"/>
    <x v="45"/>
    <x v="34"/>
    <n v="6"/>
  </r>
  <r>
    <x v="12"/>
    <x v="3"/>
    <x v="47"/>
    <x v="34"/>
    <n v="2"/>
  </r>
  <r>
    <x v="12"/>
    <x v="3"/>
    <x v="48"/>
    <x v="34"/>
    <n v="2"/>
  </r>
  <r>
    <x v="12"/>
    <x v="3"/>
    <x v="49"/>
    <x v="34"/>
    <n v="1"/>
  </r>
  <r>
    <x v="12"/>
    <x v="3"/>
    <x v="51"/>
    <x v="34"/>
    <n v="4"/>
  </r>
  <r>
    <x v="12"/>
    <x v="3"/>
    <x v="52"/>
    <x v="34"/>
    <n v="3"/>
  </r>
  <r>
    <x v="12"/>
    <x v="3"/>
    <x v="53"/>
    <x v="34"/>
    <n v="1"/>
  </r>
  <r>
    <x v="12"/>
    <x v="3"/>
    <x v="54"/>
    <x v="34"/>
    <n v="1"/>
  </r>
  <r>
    <x v="12"/>
    <x v="3"/>
    <x v="55"/>
    <x v="34"/>
    <n v="6"/>
  </r>
  <r>
    <x v="12"/>
    <x v="3"/>
    <x v="58"/>
    <x v="34"/>
    <n v="6"/>
  </r>
  <r>
    <x v="12"/>
    <x v="3"/>
    <x v="59"/>
    <x v="34"/>
    <n v="5"/>
  </r>
  <r>
    <x v="12"/>
    <x v="3"/>
    <x v="60"/>
    <x v="34"/>
    <n v="4"/>
  </r>
  <r>
    <x v="12"/>
    <x v="3"/>
    <x v="62"/>
    <x v="34"/>
    <n v="1"/>
  </r>
  <r>
    <x v="12"/>
    <x v="3"/>
    <x v="43"/>
    <x v="35"/>
    <n v="2"/>
  </r>
  <r>
    <x v="12"/>
    <x v="3"/>
    <x v="44"/>
    <x v="35"/>
    <n v="1"/>
  </r>
  <r>
    <x v="12"/>
    <x v="3"/>
    <x v="45"/>
    <x v="35"/>
    <n v="3"/>
  </r>
  <r>
    <x v="12"/>
    <x v="3"/>
    <x v="47"/>
    <x v="35"/>
    <n v="1"/>
  </r>
  <r>
    <x v="12"/>
    <x v="3"/>
    <x v="48"/>
    <x v="35"/>
    <n v="1"/>
  </r>
  <r>
    <x v="12"/>
    <x v="3"/>
    <x v="50"/>
    <x v="35"/>
    <n v="1"/>
  </r>
  <r>
    <x v="12"/>
    <x v="3"/>
    <x v="51"/>
    <x v="35"/>
    <n v="2"/>
  </r>
  <r>
    <x v="12"/>
    <x v="3"/>
    <x v="55"/>
    <x v="35"/>
    <n v="1"/>
  </r>
  <r>
    <x v="12"/>
    <x v="3"/>
    <x v="59"/>
    <x v="35"/>
    <n v="1"/>
  </r>
  <r>
    <x v="12"/>
    <x v="3"/>
    <x v="60"/>
    <x v="35"/>
    <n v="1"/>
  </r>
  <r>
    <x v="12"/>
    <x v="3"/>
    <x v="62"/>
    <x v="35"/>
    <n v="1"/>
  </r>
  <r>
    <x v="12"/>
    <x v="3"/>
    <x v="41"/>
    <x v="36"/>
    <n v="1"/>
  </r>
  <r>
    <x v="12"/>
    <x v="3"/>
    <x v="42"/>
    <x v="36"/>
    <n v="1"/>
  </r>
  <r>
    <x v="12"/>
    <x v="3"/>
    <x v="43"/>
    <x v="36"/>
    <n v="14"/>
  </r>
  <r>
    <x v="12"/>
    <x v="3"/>
    <x v="44"/>
    <x v="36"/>
    <n v="3"/>
  </r>
  <r>
    <x v="12"/>
    <x v="3"/>
    <x v="45"/>
    <x v="36"/>
    <n v="5"/>
  </r>
  <r>
    <x v="12"/>
    <x v="3"/>
    <x v="47"/>
    <x v="36"/>
    <n v="2"/>
  </r>
  <r>
    <x v="12"/>
    <x v="3"/>
    <x v="51"/>
    <x v="36"/>
    <n v="1"/>
  </r>
  <r>
    <x v="12"/>
    <x v="3"/>
    <x v="52"/>
    <x v="36"/>
    <n v="2"/>
  </r>
  <r>
    <x v="12"/>
    <x v="3"/>
    <x v="54"/>
    <x v="36"/>
    <n v="1"/>
  </r>
  <r>
    <x v="12"/>
    <x v="3"/>
    <x v="55"/>
    <x v="36"/>
    <n v="2"/>
  </r>
  <r>
    <x v="12"/>
    <x v="3"/>
    <x v="58"/>
    <x v="36"/>
    <n v="10"/>
  </r>
  <r>
    <x v="12"/>
    <x v="3"/>
    <x v="59"/>
    <x v="36"/>
    <n v="6"/>
  </r>
  <r>
    <x v="12"/>
    <x v="3"/>
    <x v="60"/>
    <x v="36"/>
    <n v="2"/>
  </r>
  <r>
    <x v="12"/>
    <x v="3"/>
    <x v="61"/>
    <x v="36"/>
    <n v="1"/>
  </r>
  <r>
    <x v="12"/>
    <x v="3"/>
    <x v="62"/>
    <x v="36"/>
    <n v="2"/>
  </r>
  <r>
    <x v="12"/>
    <x v="3"/>
    <x v="44"/>
    <x v="32"/>
    <n v="57"/>
  </r>
  <r>
    <x v="12"/>
    <x v="3"/>
    <x v="53"/>
    <x v="32"/>
    <n v="90"/>
  </r>
  <r>
    <x v="12"/>
    <x v="3"/>
    <x v="55"/>
    <x v="32"/>
    <n v="261"/>
  </r>
  <r>
    <x v="12"/>
    <x v="3"/>
    <x v="58"/>
    <x v="32"/>
    <n v="31"/>
  </r>
  <r>
    <x v="12"/>
    <x v="3"/>
    <x v="59"/>
    <x v="32"/>
    <n v="127"/>
  </r>
  <r>
    <x v="12"/>
    <x v="3"/>
    <x v="60"/>
    <x v="32"/>
    <n v="130"/>
  </r>
  <r>
    <x v="12"/>
    <x v="3"/>
    <x v="61"/>
    <x v="32"/>
    <n v="475"/>
  </r>
  <r>
    <x v="12"/>
    <x v="3"/>
    <x v="62"/>
    <x v="32"/>
    <n v="287"/>
  </r>
  <r>
    <x v="12"/>
    <x v="3"/>
    <x v="41"/>
    <x v="17"/>
    <n v="86"/>
  </r>
  <r>
    <x v="12"/>
    <x v="3"/>
    <x v="42"/>
    <x v="17"/>
    <n v="104"/>
  </r>
  <r>
    <x v="12"/>
    <x v="3"/>
    <x v="43"/>
    <x v="17"/>
    <n v="3493"/>
  </r>
  <r>
    <x v="12"/>
    <x v="3"/>
    <x v="44"/>
    <x v="17"/>
    <n v="572"/>
  </r>
  <r>
    <x v="12"/>
    <x v="3"/>
    <x v="45"/>
    <x v="17"/>
    <n v="524"/>
  </r>
  <r>
    <x v="12"/>
    <x v="3"/>
    <x v="46"/>
    <x v="17"/>
    <n v="60"/>
  </r>
  <r>
    <x v="12"/>
    <x v="3"/>
    <x v="47"/>
    <x v="17"/>
    <n v="86"/>
  </r>
  <r>
    <x v="12"/>
    <x v="3"/>
    <x v="48"/>
    <x v="17"/>
    <n v="47"/>
  </r>
  <r>
    <x v="12"/>
    <x v="3"/>
    <x v="49"/>
    <x v="17"/>
    <n v="48"/>
  </r>
  <r>
    <x v="12"/>
    <x v="3"/>
    <x v="50"/>
    <x v="17"/>
    <n v="185"/>
  </r>
  <r>
    <x v="12"/>
    <x v="3"/>
    <x v="51"/>
    <x v="17"/>
    <n v="103"/>
  </r>
  <r>
    <x v="12"/>
    <x v="3"/>
    <x v="52"/>
    <x v="17"/>
    <n v="335"/>
  </r>
  <r>
    <x v="12"/>
    <x v="3"/>
    <x v="53"/>
    <x v="17"/>
    <n v="463"/>
  </r>
  <r>
    <x v="12"/>
    <x v="3"/>
    <x v="54"/>
    <x v="17"/>
    <n v="117"/>
  </r>
  <r>
    <x v="12"/>
    <x v="3"/>
    <x v="55"/>
    <x v="17"/>
    <n v="198"/>
  </r>
  <r>
    <x v="12"/>
    <x v="3"/>
    <x v="56"/>
    <x v="17"/>
    <n v="412"/>
  </r>
  <r>
    <x v="12"/>
    <x v="3"/>
    <x v="57"/>
    <x v="17"/>
    <n v="459"/>
  </r>
  <r>
    <x v="12"/>
    <x v="3"/>
    <x v="58"/>
    <x v="17"/>
    <n v="1458"/>
  </r>
  <r>
    <x v="12"/>
    <x v="3"/>
    <x v="59"/>
    <x v="17"/>
    <n v="2015"/>
  </r>
  <r>
    <x v="12"/>
    <x v="3"/>
    <x v="60"/>
    <x v="17"/>
    <n v="975"/>
  </r>
  <r>
    <x v="12"/>
    <x v="3"/>
    <x v="61"/>
    <x v="17"/>
    <n v="762"/>
  </r>
  <r>
    <x v="12"/>
    <x v="3"/>
    <x v="62"/>
    <x v="17"/>
    <n v="1463"/>
  </r>
  <r>
    <x v="12"/>
    <x v="3"/>
    <x v="41"/>
    <x v="18"/>
    <n v="2555"/>
  </r>
  <r>
    <x v="12"/>
    <x v="3"/>
    <x v="42"/>
    <x v="18"/>
    <n v="28454"/>
  </r>
  <r>
    <x v="12"/>
    <x v="3"/>
    <x v="43"/>
    <x v="18"/>
    <n v="83917"/>
  </r>
  <r>
    <x v="12"/>
    <x v="3"/>
    <x v="44"/>
    <x v="18"/>
    <n v="15017"/>
  </r>
  <r>
    <x v="12"/>
    <x v="3"/>
    <x v="45"/>
    <x v="18"/>
    <n v="31739"/>
  </r>
  <r>
    <x v="12"/>
    <x v="3"/>
    <x v="46"/>
    <x v="18"/>
    <n v="735"/>
  </r>
  <r>
    <x v="12"/>
    <x v="3"/>
    <x v="47"/>
    <x v="18"/>
    <n v="8574"/>
  </r>
  <r>
    <x v="12"/>
    <x v="3"/>
    <x v="48"/>
    <x v="18"/>
    <n v="3320"/>
  </r>
  <r>
    <x v="12"/>
    <x v="3"/>
    <x v="49"/>
    <x v="18"/>
    <n v="6859"/>
  </r>
  <r>
    <x v="12"/>
    <x v="3"/>
    <x v="50"/>
    <x v="18"/>
    <n v="4288"/>
  </r>
  <r>
    <x v="12"/>
    <x v="3"/>
    <x v="51"/>
    <x v="18"/>
    <n v="7773"/>
  </r>
  <r>
    <x v="12"/>
    <x v="3"/>
    <x v="52"/>
    <x v="18"/>
    <n v="5941"/>
  </r>
  <r>
    <x v="12"/>
    <x v="3"/>
    <x v="53"/>
    <x v="18"/>
    <n v="1996"/>
  </r>
  <r>
    <x v="12"/>
    <x v="3"/>
    <x v="54"/>
    <x v="18"/>
    <n v="139"/>
  </r>
  <r>
    <x v="12"/>
    <x v="3"/>
    <x v="55"/>
    <x v="18"/>
    <n v="144"/>
  </r>
  <r>
    <x v="12"/>
    <x v="3"/>
    <x v="58"/>
    <x v="18"/>
    <n v="3"/>
  </r>
  <r>
    <x v="12"/>
    <x v="3"/>
    <x v="59"/>
    <x v="18"/>
    <n v="14"/>
  </r>
  <r>
    <x v="12"/>
    <x v="3"/>
    <x v="60"/>
    <x v="18"/>
    <n v="2124"/>
  </r>
  <r>
    <x v="12"/>
    <x v="3"/>
    <x v="41"/>
    <x v="19"/>
    <n v="3"/>
  </r>
  <r>
    <x v="12"/>
    <x v="3"/>
    <x v="42"/>
    <x v="19"/>
    <n v="372453"/>
  </r>
  <r>
    <x v="12"/>
    <x v="3"/>
    <x v="43"/>
    <x v="19"/>
    <n v="5199263"/>
  </r>
  <r>
    <x v="12"/>
    <x v="3"/>
    <x v="44"/>
    <x v="19"/>
    <n v="919876"/>
  </r>
  <r>
    <x v="12"/>
    <x v="3"/>
    <x v="45"/>
    <x v="19"/>
    <n v="1203295"/>
  </r>
  <r>
    <x v="12"/>
    <x v="3"/>
    <x v="47"/>
    <x v="19"/>
    <n v="29486"/>
  </r>
  <r>
    <x v="12"/>
    <x v="3"/>
    <x v="49"/>
    <x v="19"/>
    <n v="125203"/>
  </r>
  <r>
    <x v="12"/>
    <x v="3"/>
    <x v="50"/>
    <x v="19"/>
    <n v="890978"/>
  </r>
  <r>
    <x v="12"/>
    <x v="3"/>
    <x v="51"/>
    <x v="19"/>
    <n v="387467"/>
  </r>
  <r>
    <x v="12"/>
    <x v="3"/>
    <x v="52"/>
    <x v="19"/>
    <n v="554955"/>
  </r>
  <r>
    <x v="12"/>
    <x v="3"/>
    <x v="53"/>
    <x v="19"/>
    <n v="117917"/>
  </r>
  <r>
    <x v="12"/>
    <x v="3"/>
    <x v="54"/>
    <x v="19"/>
    <n v="78492"/>
  </r>
  <r>
    <x v="12"/>
    <x v="3"/>
    <x v="56"/>
    <x v="19"/>
    <n v="133460"/>
  </r>
  <r>
    <x v="12"/>
    <x v="3"/>
    <x v="58"/>
    <x v="19"/>
    <n v="873488"/>
  </r>
  <r>
    <x v="12"/>
    <x v="3"/>
    <x v="59"/>
    <x v="19"/>
    <n v="46285"/>
  </r>
  <r>
    <x v="12"/>
    <x v="3"/>
    <x v="60"/>
    <x v="19"/>
    <n v="463471"/>
  </r>
  <r>
    <x v="12"/>
    <x v="3"/>
    <x v="61"/>
    <x v="19"/>
    <n v="333163"/>
  </r>
  <r>
    <x v="12"/>
    <x v="3"/>
    <x v="41"/>
    <x v="20"/>
    <n v="4"/>
  </r>
  <r>
    <x v="12"/>
    <x v="3"/>
    <x v="43"/>
    <x v="20"/>
    <n v="143414"/>
  </r>
  <r>
    <x v="12"/>
    <x v="3"/>
    <x v="44"/>
    <x v="20"/>
    <n v="28916"/>
  </r>
  <r>
    <x v="12"/>
    <x v="3"/>
    <x v="51"/>
    <x v="20"/>
    <n v="4"/>
  </r>
  <r>
    <x v="12"/>
    <x v="3"/>
    <x v="53"/>
    <x v="20"/>
    <n v="15"/>
  </r>
  <r>
    <x v="12"/>
    <x v="3"/>
    <x v="55"/>
    <x v="20"/>
    <n v="5"/>
  </r>
  <r>
    <x v="12"/>
    <x v="3"/>
    <x v="41"/>
    <x v="42"/>
    <n v="342"/>
  </r>
  <r>
    <x v="12"/>
    <x v="3"/>
    <x v="42"/>
    <x v="42"/>
    <n v="898"/>
  </r>
  <r>
    <x v="12"/>
    <x v="3"/>
    <x v="43"/>
    <x v="42"/>
    <n v="8788"/>
  </r>
  <r>
    <x v="12"/>
    <x v="3"/>
    <x v="44"/>
    <x v="42"/>
    <n v="1829"/>
  </r>
  <r>
    <x v="12"/>
    <x v="3"/>
    <x v="45"/>
    <x v="42"/>
    <n v="2202"/>
  </r>
  <r>
    <x v="12"/>
    <x v="3"/>
    <x v="46"/>
    <x v="42"/>
    <n v="327"/>
  </r>
  <r>
    <x v="12"/>
    <x v="3"/>
    <x v="47"/>
    <x v="42"/>
    <n v="9"/>
  </r>
  <r>
    <x v="12"/>
    <x v="3"/>
    <x v="48"/>
    <x v="42"/>
    <n v="278"/>
  </r>
  <r>
    <x v="12"/>
    <x v="3"/>
    <x v="49"/>
    <x v="42"/>
    <n v="295"/>
  </r>
  <r>
    <x v="12"/>
    <x v="3"/>
    <x v="50"/>
    <x v="42"/>
    <n v="585"/>
  </r>
  <r>
    <x v="12"/>
    <x v="3"/>
    <x v="51"/>
    <x v="42"/>
    <n v="44"/>
  </r>
  <r>
    <x v="12"/>
    <x v="3"/>
    <x v="52"/>
    <x v="42"/>
    <n v="484"/>
  </r>
  <r>
    <x v="12"/>
    <x v="3"/>
    <x v="53"/>
    <x v="42"/>
    <n v="613"/>
  </r>
  <r>
    <x v="12"/>
    <x v="3"/>
    <x v="54"/>
    <x v="42"/>
    <n v="1439"/>
  </r>
  <r>
    <x v="12"/>
    <x v="3"/>
    <x v="55"/>
    <x v="42"/>
    <n v="3040"/>
  </r>
  <r>
    <x v="12"/>
    <x v="3"/>
    <x v="56"/>
    <x v="42"/>
    <n v="2598"/>
  </r>
  <r>
    <x v="12"/>
    <x v="3"/>
    <x v="57"/>
    <x v="42"/>
    <n v="530"/>
  </r>
  <r>
    <x v="12"/>
    <x v="3"/>
    <x v="58"/>
    <x v="42"/>
    <n v="2541"/>
  </r>
  <r>
    <x v="12"/>
    <x v="3"/>
    <x v="59"/>
    <x v="42"/>
    <n v="6557"/>
  </r>
  <r>
    <x v="12"/>
    <x v="3"/>
    <x v="60"/>
    <x v="42"/>
    <n v="7358"/>
  </r>
  <r>
    <x v="12"/>
    <x v="3"/>
    <x v="61"/>
    <x v="42"/>
    <n v="7424"/>
  </r>
  <r>
    <x v="12"/>
    <x v="3"/>
    <x v="62"/>
    <x v="42"/>
    <n v="4323"/>
  </r>
  <r>
    <x v="12"/>
    <x v="3"/>
    <x v="41"/>
    <x v="21"/>
    <n v="445"/>
  </r>
  <r>
    <x v="12"/>
    <x v="3"/>
    <x v="42"/>
    <x v="21"/>
    <n v="763"/>
  </r>
  <r>
    <x v="12"/>
    <x v="3"/>
    <x v="43"/>
    <x v="21"/>
    <n v="7393"/>
  </r>
  <r>
    <x v="12"/>
    <x v="3"/>
    <x v="44"/>
    <x v="21"/>
    <n v="1660"/>
  </r>
  <r>
    <x v="12"/>
    <x v="3"/>
    <x v="45"/>
    <x v="21"/>
    <n v="1731"/>
  </r>
  <r>
    <x v="12"/>
    <x v="3"/>
    <x v="46"/>
    <x v="21"/>
    <n v="485"/>
  </r>
  <r>
    <x v="12"/>
    <x v="3"/>
    <x v="47"/>
    <x v="21"/>
    <n v="51"/>
  </r>
  <r>
    <x v="12"/>
    <x v="3"/>
    <x v="48"/>
    <x v="21"/>
    <n v="359"/>
  </r>
  <r>
    <x v="12"/>
    <x v="3"/>
    <x v="49"/>
    <x v="21"/>
    <n v="422"/>
  </r>
  <r>
    <x v="12"/>
    <x v="3"/>
    <x v="50"/>
    <x v="21"/>
    <n v="919"/>
  </r>
  <r>
    <x v="12"/>
    <x v="3"/>
    <x v="51"/>
    <x v="21"/>
    <n v="46"/>
  </r>
  <r>
    <x v="12"/>
    <x v="3"/>
    <x v="52"/>
    <x v="21"/>
    <n v="523"/>
  </r>
  <r>
    <x v="12"/>
    <x v="3"/>
    <x v="53"/>
    <x v="21"/>
    <n v="487"/>
  </r>
  <r>
    <x v="12"/>
    <x v="3"/>
    <x v="54"/>
    <x v="21"/>
    <n v="1447"/>
  </r>
  <r>
    <x v="12"/>
    <x v="3"/>
    <x v="55"/>
    <x v="21"/>
    <n v="2561"/>
  </r>
  <r>
    <x v="12"/>
    <x v="3"/>
    <x v="56"/>
    <x v="21"/>
    <n v="2297"/>
  </r>
  <r>
    <x v="12"/>
    <x v="3"/>
    <x v="57"/>
    <x v="21"/>
    <n v="407"/>
  </r>
  <r>
    <x v="12"/>
    <x v="3"/>
    <x v="58"/>
    <x v="21"/>
    <n v="2009"/>
  </r>
  <r>
    <x v="12"/>
    <x v="3"/>
    <x v="59"/>
    <x v="21"/>
    <n v="6044"/>
  </r>
  <r>
    <x v="12"/>
    <x v="3"/>
    <x v="60"/>
    <x v="21"/>
    <n v="5975"/>
  </r>
  <r>
    <x v="12"/>
    <x v="3"/>
    <x v="61"/>
    <x v="21"/>
    <n v="5641"/>
  </r>
  <r>
    <x v="12"/>
    <x v="3"/>
    <x v="62"/>
    <x v="21"/>
    <n v="3361"/>
  </r>
  <r>
    <x v="12"/>
    <x v="3"/>
    <x v="41"/>
    <x v="22"/>
    <n v="2219"/>
  </r>
  <r>
    <x v="12"/>
    <x v="3"/>
    <x v="42"/>
    <x v="22"/>
    <n v="55170"/>
  </r>
  <r>
    <x v="12"/>
    <x v="3"/>
    <x v="43"/>
    <x v="22"/>
    <n v="126796"/>
  </r>
  <r>
    <x v="12"/>
    <x v="3"/>
    <x v="44"/>
    <x v="22"/>
    <n v="65939"/>
  </r>
  <r>
    <x v="12"/>
    <x v="3"/>
    <x v="45"/>
    <x v="22"/>
    <n v="52989"/>
  </r>
  <r>
    <x v="12"/>
    <x v="3"/>
    <x v="46"/>
    <x v="22"/>
    <n v="7334"/>
  </r>
  <r>
    <x v="12"/>
    <x v="3"/>
    <x v="47"/>
    <x v="22"/>
    <n v="7258"/>
  </r>
  <r>
    <x v="12"/>
    <x v="3"/>
    <x v="48"/>
    <x v="22"/>
    <n v="9"/>
  </r>
  <r>
    <x v="12"/>
    <x v="3"/>
    <x v="49"/>
    <x v="22"/>
    <n v="14645"/>
  </r>
  <r>
    <x v="12"/>
    <x v="3"/>
    <x v="50"/>
    <x v="22"/>
    <n v="31633"/>
  </r>
  <r>
    <x v="12"/>
    <x v="3"/>
    <x v="51"/>
    <x v="22"/>
    <n v="21289"/>
  </r>
  <r>
    <x v="12"/>
    <x v="3"/>
    <x v="52"/>
    <x v="22"/>
    <n v="60150"/>
  </r>
  <r>
    <x v="12"/>
    <x v="3"/>
    <x v="53"/>
    <x v="22"/>
    <n v="56"/>
  </r>
  <r>
    <x v="12"/>
    <x v="3"/>
    <x v="54"/>
    <x v="22"/>
    <n v="27"/>
  </r>
  <r>
    <x v="12"/>
    <x v="3"/>
    <x v="55"/>
    <x v="22"/>
    <n v="35"/>
  </r>
  <r>
    <x v="12"/>
    <x v="3"/>
    <x v="56"/>
    <x v="22"/>
    <n v="7523"/>
  </r>
  <r>
    <x v="12"/>
    <x v="3"/>
    <x v="58"/>
    <x v="22"/>
    <n v="27565"/>
  </r>
  <r>
    <x v="12"/>
    <x v="3"/>
    <x v="59"/>
    <x v="22"/>
    <n v="79"/>
  </r>
  <r>
    <x v="12"/>
    <x v="3"/>
    <x v="60"/>
    <x v="22"/>
    <n v="7365"/>
  </r>
  <r>
    <x v="12"/>
    <x v="3"/>
    <x v="61"/>
    <x v="22"/>
    <n v="38"/>
  </r>
  <r>
    <x v="12"/>
    <x v="3"/>
    <x v="62"/>
    <x v="22"/>
    <n v="36"/>
  </r>
  <r>
    <x v="12"/>
    <x v="3"/>
    <x v="41"/>
    <x v="23"/>
    <n v="3"/>
  </r>
  <r>
    <x v="12"/>
    <x v="3"/>
    <x v="42"/>
    <x v="23"/>
    <n v="31"/>
  </r>
  <r>
    <x v="12"/>
    <x v="3"/>
    <x v="43"/>
    <x v="23"/>
    <n v="1069"/>
  </r>
  <r>
    <x v="12"/>
    <x v="3"/>
    <x v="45"/>
    <x v="23"/>
    <n v="534"/>
  </r>
  <r>
    <x v="12"/>
    <x v="3"/>
    <x v="47"/>
    <x v="23"/>
    <n v="1"/>
  </r>
  <r>
    <x v="12"/>
    <x v="3"/>
    <x v="50"/>
    <x v="23"/>
    <n v="77"/>
  </r>
  <r>
    <x v="12"/>
    <x v="3"/>
    <x v="51"/>
    <x v="23"/>
    <n v="27"/>
  </r>
  <r>
    <x v="12"/>
    <x v="3"/>
    <x v="52"/>
    <x v="23"/>
    <n v="277"/>
  </r>
  <r>
    <x v="12"/>
    <x v="3"/>
    <x v="54"/>
    <x v="23"/>
    <n v="148"/>
  </r>
  <r>
    <x v="12"/>
    <x v="3"/>
    <x v="41"/>
    <x v="24"/>
    <n v="4"/>
  </r>
  <r>
    <x v="12"/>
    <x v="3"/>
    <x v="42"/>
    <x v="24"/>
    <n v="60"/>
  </r>
  <r>
    <x v="12"/>
    <x v="3"/>
    <x v="43"/>
    <x v="24"/>
    <n v="75"/>
  </r>
  <r>
    <x v="12"/>
    <x v="3"/>
    <x v="45"/>
    <x v="24"/>
    <n v="1"/>
  </r>
  <r>
    <x v="12"/>
    <x v="3"/>
    <x v="52"/>
    <x v="24"/>
    <n v="9"/>
  </r>
  <r>
    <x v="12"/>
    <x v="3"/>
    <x v="41"/>
    <x v="25"/>
    <n v="12102"/>
  </r>
  <r>
    <x v="12"/>
    <x v="3"/>
    <x v="42"/>
    <x v="25"/>
    <n v="5887"/>
  </r>
  <r>
    <x v="12"/>
    <x v="3"/>
    <x v="43"/>
    <x v="25"/>
    <n v="82568"/>
  </r>
  <r>
    <x v="12"/>
    <x v="3"/>
    <x v="44"/>
    <x v="25"/>
    <n v="15770"/>
  </r>
  <r>
    <x v="12"/>
    <x v="3"/>
    <x v="45"/>
    <x v="25"/>
    <n v="21368"/>
  </r>
  <r>
    <x v="12"/>
    <x v="3"/>
    <x v="46"/>
    <x v="25"/>
    <n v="6018"/>
  </r>
  <r>
    <x v="12"/>
    <x v="3"/>
    <x v="47"/>
    <x v="25"/>
    <n v="4513"/>
  </r>
  <r>
    <x v="12"/>
    <x v="3"/>
    <x v="48"/>
    <x v="25"/>
    <n v="9956"/>
  </r>
  <r>
    <x v="12"/>
    <x v="3"/>
    <x v="49"/>
    <x v="25"/>
    <n v="6486"/>
  </r>
  <r>
    <x v="12"/>
    <x v="3"/>
    <x v="50"/>
    <x v="25"/>
    <n v="12357"/>
  </r>
  <r>
    <x v="12"/>
    <x v="3"/>
    <x v="51"/>
    <x v="25"/>
    <n v="6576"/>
  </r>
  <r>
    <x v="12"/>
    <x v="3"/>
    <x v="52"/>
    <x v="25"/>
    <n v="15266"/>
  </r>
  <r>
    <x v="12"/>
    <x v="3"/>
    <x v="53"/>
    <x v="25"/>
    <n v="15728"/>
  </r>
  <r>
    <x v="12"/>
    <x v="3"/>
    <x v="54"/>
    <x v="25"/>
    <n v="11172"/>
  </r>
  <r>
    <x v="12"/>
    <x v="3"/>
    <x v="55"/>
    <x v="25"/>
    <n v="14200"/>
  </r>
  <r>
    <x v="12"/>
    <x v="3"/>
    <x v="56"/>
    <x v="25"/>
    <n v="16467"/>
  </r>
  <r>
    <x v="12"/>
    <x v="3"/>
    <x v="57"/>
    <x v="25"/>
    <n v="9612"/>
  </r>
  <r>
    <x v="12"/>
    <x v="3"/>
    <x v="58"/>
    <x v="25"/>
    <n v="32928"/>
  </r>
  <r>
    <x v="12"/>
    <x v="3"/>
    <x v="59"/>
    <x v="25"/>
    <n v="57619"/>
  </r>
  <r>
    <x v="12"/>
    <x v="3"/>
    <x v="60"/>
    <x v="25"/>
    <n v="27874"/>
  </r>
  <r>
    <x v="12"/>
    <x v="3"/>
    <x v="61"/>
    <x v="25"/>
    <n v="25978"/>
  </r>
  <r>
    <x v="12"/>
    <x v="3"/>
    <x v="62"/>
    <x v="25"/>
    <n v="32456"/>
  </r>
  <r>
    <x v="12"/>
    <x v="3"/>
    <x v="41"/>
    <x v="26"/>
    <n v="211"/>
  </r>
  <r>
    <x v="12"/>
    <x v="3"/>
    <x v="42"/>
    <x v="26"/>
    <n v="1015"/>
  </r>
  <r>
    <x v="12"/>
    <x v="3"/>
    <x v="43"/>
    <x v="26"/>
    <n v="406"/>
  </r>
  <r>
    <x v="12"/>
    <x v="3"/>
    <x v="44"/>
    <x v="26"/>
    <n v="38"/>
  </r>
  <r>
    <x v="12"/>
    <x v="3"/>
    <x v="45"/>
    <x v="26"/>
    <n v="2984"/>
  </r>
  <r>
    <x v="12"/>
    <x v="3"/>
    <x v="46"/>
    <x v="26"/>
    <n v="5"/>
  </r>
  <r>
    <x v="12"/>
    <x v="3"/>
    <x v="49"/>
    <x v="26"/>
    <n v="3"/>
  </r>
  <r>
    <x v="12"/>
    <x v="3"/>
    <x v="50"/>
    <x v="26"/>
    <n v="273"/>
  </r>
  <r>
    <x v="12"/>
    <x v="3"/>
    <x v="51"/>
    <x v="26"/>
    <n v="718"/>
  </r>
  <r>
    <x v="12"/>
    <x v="3"/>
    <x v="52"/>
    <x v="26"/>
    <n v="1"/>
  </r>
  <r>
    <x v="12"/>
    <x v="3"/>
    <x v="58"/>
    <x v="26"/>
    <n v="6"/>
  </r>
  <r>
    <x v="12"/>
    <x v="3"/>
    <x v="61"/>
    <x v="26"/>
    <n v="2"/>
  </r>
  <r>
    <x v="12"/>
    <x v="3"/>
    <x v="41"/>
    <x v="27"/>
    <n v="32302"/>
  </r>
  <r>
    <x v="12"/>
    <x v="3"/>
    <x v="42"/>
    <x v="27"/>
    <n v="36870"/>
  </r>
  <r>
    <x v="12"/>
    <x v="3"/>
    <x v="43"/>
    <x v="27"/>
    <n v="89854"/>
  </r>
  <r>
    <x v="12"/>
    <x v="3"/>
    <x v="44"/>
    <x v="27"/>
    <n v="26235"/>
  </r>
  <r>
    <x v="12"/>
    <x v="3"/>
    <x v="45"/>
    <x v="27"/>
    <n v="64816"/>
  </r>
  <r>
    <x v="12"/>
    <x v="3"/>
    <x v="46"/>
    <x v="27"/>
    <n v="16849"/>
  </r>
  <r>
    <x v="12"/>
    <x v="3"/>
    <x v="47"/>
    <x v="27"/>
    <n v="49709"/>
  </r>
  <r>
    <x v="12"/>
    <x v="3"/>
    <x v="48"/>
    <x v="27"/>
    <n v="24407"/>
  </r>
  <r>
    <x v="12"/>
    <x v="3"/>
    <x v="49"/>
    <x v="27"/>
    <n v="49675"/>
  </r>
  <r>
    <x v="12"/>
    <x v="3"/>
    <x v="50"/>
    <x v="27"/>
    <n v="72453"/>
  </r>
  <r>
    <x v="12"/>
    <x v="3"/>
    <x v="51"/>
    <x v="27"/>
    <n v="36443"/>
  </r>
  <r>
    <x v="12"/>
    <x v="3"/>
    <x v="52"/>
    <x v="27"/>
    <n v="24731"/>
  </r>
  <r>
    <x v="12"/>
    <x v="3"/>
    <x v="54"/>
    <x v="27"/>
    <n v="5762"/>
  </r>
  <r>
    <x v="12"/>
    <x v="3"/>
    <x v="55"/>
    <x v="27"/>
    <n v="4376"/>
  </r>
  <r>
    <x v="12"/>
    <x v="3"/>
    <x v="56"/>
    <x v="27"/>
    <n v="3276"/>
  </r>
  <r>
    <x v="12"/>
    <x v="3"/>
    <x v="58"/>
    <x v="27"/>
    <n v="481"/>
  </r>
  <r>
    <x v="12"/>
    <x v="3"/>
    <x v="59"/>
    <x v="27"/>
    <n v="1195"/>
  </r>
  <r>
    <x v="12"/>
    <x v="3"/>
    <x v="60"/>
    <x v="27"/>
    <n v="1649"/>
  </r>
  <r>
    <x v="12"/>
    <x v="3"/>
    <x v="61"/>
    <x v="27"/>
    <n v="150"/>
  </r>
  <r>
    <x v="12"/>
    <x v="3"/>
    <x v="41"/>
    <x v="28"/>
    <n v="1907"/>
  </r>
  <r>
    <x v="12"/>
    <x v="3"/>
    <x v="42"/>
    <x v="28"/>
    <n v="1718"/>
  </r>
  <r>
    <x v="12"/>
    <x v="3"/>
    <x v="43"/>
    <x v="28"/>
    <n v="3208"/>
  </r>
  <r>
    <x v="12"/>
    <x v="3"/>
    <x v="44"/>
    <x v="28"/>
    <n v="531"/>
  </r>
  <r>
    <x v="12"/>
    <x v="3"/>
    <x v="45"/>
    <x v="28"/>
    <n v="3434"/>
  </r>
  <r>
    <x v="12"/>
    <x v="3"/>
    <x v="46"/>
    <x v="28"/>
    <n v="201"/>
  </r>
  <r>
    <x v="12"/>
    <x v="3"/>
    <x v="47"/>
    <x v="28"/>
    <n v="5766"/>
  </r>
  <r>
    <x v="12"/>
    <x v="3"/>
    <x v="48"/>
    <x v="28"/>
    <n v="120"/>
  </r>
  <r>
    <x v="12"/>
    <x v="3"/>
    <x v="49"/>
    <x v="28"/>
    <n v="9428"/>
  </r>
  <r>
    <x v="12"/>
    <x v="3"/>
    <x v="50"/>
    <x v="28"/>
    <n v="10316"/>
  </r>
  <r>
    <x v="12"/>
    <x v="3"/>
    <x v="51"/>
    <x v="28"/>
    <n v="4576"/>
  </r>
  <r>
    <x v="12"/>
    <x v="3"/>
    <x v="52"/>
    <x v="28"/>
    <n v="2795"/>
  </r>
  <r>
    <x v="12"/>
    <x v="3"/>
    <x v="53"/>
    <x v="28"/>
    <n v="3"/>
  </r>
  <r>
    <x v="12"/>
    <x v="3"/>
    <x v="54"/>
    <x v="28"/>
    <n v="638"/>
  </r>
  <r>
    <x v="12"/>
    <x v="3"/>
    <x v="55"/>
    <x v="28"/>
    <n v="810"/>
  </r>
  <r>
    <x v="12"/>
    <x v="3"/>
    <x v="56"/>
    <x v="28"/>
    <n v="795"/>
  </r>
  <r>
    <x v="12"/>
    <x v="3"/>
    <x v="58"/>
    <x v="28"/>
    <n v="1"/>
  </r>
  <r>
    <x v="12"/>
    <x v="3"/>
    <x v="59"/>
    <x v="28"/>
    <n v="1421"/>
  </r>
  <r>
    <x v="12"/>
    <x v="3"/>
    <x v="60"/>
    <x v="28"/>
    <n v="539"/>
  </r>
  <r>
    <x v="12"/>
    <x v="3"/>
    <x v="62"/>
    <x v="28"/>
    <n v="2"/>
  </r>
  <r>
    <x v="12"/>
    <x v="3"/>
    <x v="41"/>
    <x v="29"/>
    <n v="46882"/>
  </r>
  <r>
    <x v="12"/>
    <x v="3"/>
    <x v="42"/>
    <x v="29"/>
    <n v="45696"/>
  </r>
  <r>
    <x v="12"/>
    <x v="3"/>
    <x v="43"/>
    <x v="29"/>
    <n v="177434"/>
  </r>
  <r>
    <x v="12"/>
    <x v="3"/>
    <x v="44"/>
    <x v="29"/>
    <n v="42656"/>
  </r>
  <r>
    <x v="12"/>
    <x v="3"/>
    <x v="45"/>
    <x v="29"/>
    <n v="93608"/>
  </r>
  <r>
    <x v="12"/>
    <x v="3"/>
    <x v="46"/>
    <x v="29"/>
    <n v="23339"/>
  </r>
  <r>
    <x v="12"/>
    <x v="3"/>
    <x v="47"/>
    <x v="29"/>
    <n v="60295"/>
  </r>
  <r>
    <x v="12"/>
    <x v="3"/>
    <x v="48"/>
    <x v="29"/>
    <n v="34863"/>
  </r>
  <r>
    <x v="12"/>
    <x v="3"/>
    <x v="49"/>
    <x v="29"/>
    <n v="65707"/>
  </r>
  <r>
    <x v="12"/>
    <x v="3"/>
    <x v="50"/>
    <x v="29"/>
    <n v="95813"/>
  </r>
  <r>
    <x v="12"/>
    <x v="3"/>
    <x v="51"/>
    <x v="29"/>
    <n v="48410"/>
  </r>
  <r>
    <x v="12"/>
    <x v="3"/>
    <x v="52"/>
    <x v="29"/>
    <n v="43202"/>
  </r>
  <r>
    <x v="12"/>
    <x v="3"/>
    <x v="53"/>
    <x v="29"/>
    <n v="15803"/>
  </r>
  <r>
    <x v="12"/>
    <x v="3"/>
    <x v="54"/>
    <x v="29"/>
    <n v="17897"/>
  </r>
  <r>
    <x v="12"/>
    <x v="3"/>
    <x v="55"/>
    <x v="29"/>
    <n v="19418"/>
  </r>
  <r>
    <x v="12"/>
    <x v="3"/>
    <x v="56"/>
    <x v="29"/>
    <n v="20548"/>
  </r>
  <r>
    <x v="12"/>
    <x v="3"/>
    <x v="57"/>
    <x v="29"/>
    <n v="9622"/>
  </r>
  <r>
    <x v="12"/>
    <x v="3"/>
    <x v="58"/>
    <x v="29"/>
    <n v="33416"/>
  </r>
  <r>
    <x v="12"/>
    <x v="3"/>
    <x v="59"/>
    <x v="29"/>
    <n v="60248"/>
  </r>
  <r>
    <x v="12"/>
    <x v="3"/>
    <x v="60"/>
    <x v="29"/>
    <n v="30293"/>
  </r>
  <r>
    <x v="12"/>
    <x v="3"/>
    <x v="61"/>
    <x v="29"/>
    <n v="26130"/>
  </r>
  <r>
    <x v="12"/>
    <x v="3"/>
    <x v="62"/>
    <x v="29"/>
    <n v="32549"/>
  </r>
  <r>
    <x v="12"/>
    <x v="3"/>
    <x v="41"/>
    <x v="37"/>
    <n v="308"/>
  </r>
  <r>
    <x v="12"/>
    <x v="3"/>
    <x v="42"/>
    <x v="37"/>
    <n v="781"/>
  </r>
  <r>
    <x v="12"/>
    <x v="3"/>
    <x v="43"/>
    <x v="37"/>
    <n v="10765"/>
  </r>
  <r>
    <x v="12"/>
    <x v="3"/>
    <x v="44"/>
    <x v="37"/>
    <n v="2214"/>
  </r>
  <r>
    <x v="12"/>
    <x v="3"/>
    <x v="45"/>
    <x v="37"/>
    <n v="5476"/>
  </r>
  <r>
    <x v="12"/>
    <x v="3"/>
    <x v="47"/>
    <x v="37"/>
    <n v="795"/>
  </r>
  <r>
    <x v="12"/>
    <x v="3"/>
    <x v="48"/>
    <x v="37"/>
    <n v="615"/>
  </r>
  <r>
    <x v="12"/>
    <x v="3"/>
    <x v="49"/>
    <x v="37"/>
    <n v="646"/>
  </r>
  <r>
    <x v="12"/>
    <x v="3"/>
    <x v="50"/>
    <x v="37"/>
    <n v="1511"/>
  </r>
  <r>
    <x v="12"/>
    <x v="3"/>
    <x v="51"/>
    <x v="37"/>
    <n v="1529"/>
  </r>
  <r>
    <x v="12"/>
    <x v="3"/>
    <x v="52"/>
    <x v="37"/>
    <n v="1452"/>
  </r>
  <r>
    <x v="12"/>
    <x v="3"/>
    <x v="53"/>
    <x v="37"/>
    <n v="189"/>
  </r>
  <r>
    <x v="12"/>
    <x v="3"/>
    <x v="54"/>
    <x v="37"/>
    <n v="873"/>
  </r>
  <r>
    <x v="12"/>
    <x v="3"/>
    <x v="55"/>
    <x v="37"/>
    <n v="1693"/>
  </r>
  <r>
    <x v="12"/>
    <x v="3"/>
    <x v="56"/>
    <x v="37"/>
    <n v="438"/>
  </r>
  <r>
    <x v="12"/>
    <x v="3"/>
    <x v="57"/>
    <x v="37"/>
    <n v="358"/>
  </r>
  <r>
    <x v="12"/>
    <x v="3"/>
    <x v="58"/>
    <x v="37"/>
    <n v="8501"/>
  </r>
  <r>
    <x v="12"/>
    <x v="3"/>
    <x v="59"/>
    <x v="37"/>
    <n v="5458"/>
  </r>
  <r>
    <x v="12"/>
    <x v="3"/>
    <x v="60"/>
    <x v="37"/>
    <n v="1214"/>
  </r>
  <r>
    <x v="12"/>
    <x v="3"/>
    <x v="61"/>
    <x v="37"/>
    <n v="478"/>
  </r>
  <r>
    <x v="12"/>
    <x v="3"/>
    <x v="62"/>
    <x v="37"/>
    <n v="1208"/>
  </r>
  <r>
    <x v="12"/>
    <x v="3"/>
    <x v="41"/>
    <x v="38"/>
    <n v="45"/>
  </r>
  <r>
    <x v="12"/>
    <x v="3"/>
    <x v="43"/>
    <x v="38"/>
    <n v="755"/>
  </r>
  <r>
    <x v="12"/>
    <x v="3"/>
    <x v="44"/>
    <x v="38"/>
    <n v="33"/>
  </r>
  <r>
    <x v="12"/>
    <x v="3"/>
    <x v="45"/>
    <x v="38"/>
    <n v="226"/>
  </r>
  <r>
    <x v="12"/>
    <x v="3"/>
    <x v="47"/>
    <x v="38"/>
    <n v="34"/>
  </r>
  <r>
    <x v="12"/>
    <x v="3"/>
    <x v="48"/>
    <x v="38"/>
    <n v="347"/>
  </r>
  <r>
    <x v="12"/>
    <x v="3"/>
    <x v="49"/>
    <x v="38"/>
    <n v="288"/>
  </r>
  <r>
    <x v="12"/>
    <x v="3"/>
    <x v="51"/>
    <x v="38"/>
    <n v="277"/>
  </r>
  <r>
    <x v="12"/>
    <x v="3"/>
    <x v="52"/>
    <x v="38"/>
    <n v="586"/>
  </r>
  <r>
    <x v="12"/>
    <x v="3"/>
    <x v="53"/>
    <x v="38"/>
    <n v="197"/>
  </r>
  <r>
    <x v="12"/>
    <x v="3"/>
    <x v="54"/>
    <x v="38"/>
    <n v="94"/>
  </r>
  <r>
    <x v="12"/>
    <x v="3"/>
    <x v="55"/>
    <x v="38"/>
    <n v="653"/>
  </r>
  <r>
    <x v="12"/>
    <x v="3"/>
    <x v="58"/>
    <x v="38"/>
    <n v="143"/>
  </r>
  <r>
    <x v="12"/>
    <x v="3"/>
    <x v="59"/>
    <x v="38"/>
    <n v="279"/>
  </r>
  <r>
    <x v="12"/>
    <x v="3"/>
    <x v="60"/>
    <x v="38"/>
    <n v="188"/>
  </r>
  <r>
    <x v="12"/>
    <x v="3"/>
    <x v="62"/>
    <x v="38"/>
    <n v="22"/>
  </r>
  <r>
    <x v="12"/>
    <x v="3"/>
    <x v="43"/>
    <x v="39"/>
    <n v="63"/>
  </r>
  <r>
    <x v="12"/>
    <x v="3"/>
    <x v="44"/>
    <x v="39"/>
    <n v="23"/>
  </r>
  <r>
    <x v="12"/>
    <x v="3"/>
    <x v="45"/>
    <x v="39"/>
    <n v="30"/>
  </r>
  <r>
    <x v="12"/>
    <x v="3"/>
    <x v="47"/>
    <x v="39"/>
    <n v="13"/>
  </r>
  <r>
    <x v="12"/>
    <x v="3"/>
    <x v="48"/>
    <x v="39"/>
    <n v="5"/>
  </r>
  <r>
    <x v="12"/>
    <x v="3"/>
    <x v="50"/>
    <x v="39"/>
    <n v="11"/>
  </r>
  <r>
    <x v="12"/>
    <x v="3"/>
    <x v="51"/>
    <x v="39"/>
    <n v="25"/>
  </r>
  <r>
    <x v="12"/>
    <x v="3"/>
    <x v="55"/>
    <x v="39"/>
    <n v="21"/>
  </r>
  <r>
    <x v="12"/>
    <x v="3"/>
    <x v="59"/>
    <x v="39"/>
    <n v="8"/>
  </r>
  <r>
    <x v="12"/>
    <x v="3"/>
    <x v="60"/>
    <x v="39"/>
    <n v="21"/>
  </r>
  <r>
    <x v="12"/>
    <x v="3"/>
    <x v="62"/>
    <x v="39"/>
    <n v="9"/>
  </r>
  <r>
    <x v="12"/>
    <x v="3"/>
    <x v="41"/>
    <x v="40"/>
    <n v="12"/>
  </r>
  <r>
    <x v="12"/>
    <x v="3"/>
    <x v="42"/>
    <x v="40"/>
    <n v="27"/>
  </r>
  <r>
    <x v="12"/>
    <x v="3"/>
    <x v="43"/>
    <x v="40"/>
    <n v="461"/>
  </r>
  <r>
    <x v="12"/>
    <x v="3"/>
    <x v="44"/>
    <x v="40"/>
    <n v="88"/>
  </r>
  <r>
    <x v="12"/>
    <x v="3"/>
    <x v="45"/>
    <x v="40"/>
    <n v="152"/>
  </r>
  <r>
    <x v="12"/>
    <x v="3"/>
    <x v="47"/>
    <x v="40"/>
    <n v="22"/>
  </r>
  <r>
    <x v="12"/>
    <x v="3"/>
    <x v="51"/>
    <x v="40"/>
    <n v="5"/>
  </r>
  <r>
    <x v="12"/>
    <x v="3"/>
    <x v="52"/>
    <x v="40"/>
    <n v="52"/>
  </r>
  <r>
    <x v="12"/>
    <x v="3"/>
    <x v="54"/>
    <x v="40"/>
    <n v="29"/>
  </r>
  <r>
    <x v="12"/>
    <x v="3"/>
    <x v="55"/>
    <x v="40"/>
    <n v="27"/>
  </r>
  <r>
    <x v="12"/>
    <x v="3"/>
    <x v="58"/>
    <x v="40"/>
    <n v="277"/>
  </r>
  <r>
    <x v="12"/>
    <x v="3"/>
    <x v="59"/>
    <x v="40"/>
    <n v="103"/>
  </r>
  <r>
    <x v="12"/>
    <x v="3"/>
    <x v="60"/>
    <x v="40"/>
    <n v="35"/>
  </r>
  <r>
    <x v="12"/>
    <x v="3"/>
    <x v="61"/>
    <x v="40"/>
    <n v="21"/>
  </r>
  <r>
    <x v="12"/>
    <x v="3"/>
    <x v="62"/>
    <x v="40"/>
    <n v="20"/>
  </r>
  <r>
    <x v="12"/>
    <x v="3"/>
    <x v="41"/>
    <x v="30"/>
    <n v="220"/>
  </r>
  <r>
    <x v="12"/>
    <x v="3"/>
    <x v="42"/>
    <x v="30"/>
    <n v="711"/>
  </r>
  <r>
    <x v="12"/>
    <x v="3"/>
    <x v="43"/>
    <x v="30"/>
    <n v="4405"/>
  </r>
  <r>
    <x v="12"/>
    <x v="3"/>
    <x v="44"/>
    <x v="30"/>
    <n v="1364"/>
  </r>
  <r>
    <x v="12"/>
    <x v="3"/>
    <x v="45"/>
    <x v="30"/>
    <n v="1380"/>
  </r>
  <r>
    <x v="12"/>
    <x v="3"/>
    <x v="46"/>
    <x v="30"/>
    <n v="125"/>
  </r>
  <r>
    <x v="12"/>
    <x v="3"/>
    <x v="47"/>
    <x v="30"/>
    <n v="206"/>
  </r>
  <r>
    <x v="12"/>
    <x v="3"/>
    <x v="48"/>
    <x v="30"/>
    <n v="126"/>
  </r>
  <r>
    <x v="12"/>
    <x v="3"/>
    <x v="49"/>
    <x v="30"/>
    <n v="1075"/>
  </r>
  <r>
    <x v="12"/>
    <x v="3"/>
    <x v="50"/>
    <x v="30"/>
    <n v="279"/>
  </r>
  <r>
    <x v="12"/>
    <x v="3"/>
    <x v="52"/>
    <x v="30"/>
    <n v="263"/>
  </r>
  <r>
    <x v="12"/>
    <x v="3"/>
    <x v="53"/>
    <x v="30"/>
    <n v="30"/>
  </r>
  <r>
    <x v="12"/>
    <x v="3"/>
    <x v="54"/>
    <x v="30"/>
    <n v="21"/>
  </r>
  <r>
    <x v="12"/>
    <x v="3"/>
    <x v="55"/>
    <x v="30"/>
    <n v="104"/>
  </r>
  <r>
    <x v="12"/>
    <x v="3"/>
    <x v="58"/>
    <x v="30"/>
    <n v="1"/>
  </r>
  <r>
    <x v="12"/>
    <x v="4"/>
    <x v="63"/>
    <x v="0"/>
    <n v="387"/>
  </r>
  <r>
    <x v="12"/>
    <x v="4"/>
    <x v="64"/>
    <x v="0"/>
    <n v="947"/>
  </r>
  <r>
    <x v="12"/>
    <x v="4"/>
    <x v="65"/>
    <x v="0"/>
    <n v="199"/>
  </r>
  <r>
    <x v="12"/>
    <x v="4"/>
    <x v="66"/>
    <x v="0"/>
    <n v="554"/>
  </r>
  <r>
    <x v="12"/>
    <x v="4"/>
    <x v="67"/>
    <x v="0"/>
    <n v="192"/>
  </r>
  <r>
    <x v="12"/>
    <x v="4"/>
    <x v="68"/>
    <x v="0"/>
    <n v="109"/>
  </r>
  <r>
    <x v="12"/>
    <x v="4"/>
    <x v="69"/>
    <x v="0"/>
    <n v="298"/>
  </r>
  <r>
    <x v="12"/>
    <x v="4"/>
    <x v="70"/>
    <x v="0"/>
    <n v="569"/>
  </r>
  <r>
    <x v="12"/>
    <x v="4"/>
    <x v="71"/>
    <x v="0"/>
    <n v="213"/>
  </r>
  <r>
    <x v="12"/>
    <x v="4"/>
    <x v="72"/>
    <x v="0"/>
    <n v="506"/>
  </r>
  <r>
    <x v="12"/>
    <x v="4"/>
    <x v="73"/>
    <x v="0"/>
    <n v="554"/>
  </r>
  <r>
    <x v="12"/>
    <x v="4"/>
    <x v="74"/>
    <x v="0"/>
    <n v="540"/>
  </r>
  <r>
    <x v="12"/>
    <x v="4"/>
    <x v="75"/>
    <x v="0"/>
    <n v="1164"/>
  </r>
  <r>
    <x v="12"/>
    <x v="4"/>
    <x v="76"/>
    <x v="0"/>
    <n v="586"/>
  </r>
  <r>
    <x v="12"/>
    <x v="4"/>
    <x v="77"/>
    <x v="0"/>
    <n v="224"/>
  </r>
  <r>
    <x v="12"/>
    <x v="4"/>
    <x v="78"/>
    <x v="0"/>
    <n v="335"/>
  </r>
  <r>
    <x v="12"/>
    <x v="4"/>
    <x v="79"/>
    <x v="0"/>
    <n v="191"/>
  </r>
  <r>
    <x v="12"/>
    <x v="4"/>
    <x v="80"/>
    <x v="0"/>
    <n v="1141"/>
  </r>
  <r>
    <x v="12"/>
    <x v="4"/>
    <x v="81"/>
    <x v="0"/>
    <n v="288"/>
  </r>
  <r>
    <x v="12"/>
    <x v="4"/>
    <x v="82"/>
    <x v="0"/>
    <n v="427"/>
  </r>
  <r>
    <x v="12"/>
    <x v="4"/>
    <x v="83"/>
    <x v="0"/>
    <n v="251"/>
  </r>
  <r>
    <x v="12"/>
    <x v="4"/>
    <x v="84"/>
    <x v="0"/>
    <n v="43"/>
  </r>
  <r>
    <x v="12"/>
    <x v="4"/>
    <x v="85"/>
    <x v="0"/>
    <n v="331"/>
  </r>
  <r>
    <x v="12"/>
    <x v="4"/>
    <x v="86"/>
    <x v="0"/>
    <n v="190"/>
  </r>
  <r>
    <x v="12"/>
    <x v="4"/>
    <x v="87"/>
    <x v="0"/>
    <n v="200"/>
  </r>
  <r>
    <x v="12"/>
    <x v="4"/>
    <x v="88"/>
    <x v="0"/>
    <n v="31"/>
  </r>
  <r>
    <x v="12"/>
    <x v="4"/>
    <x v="63"/>
    <x v="1"/>
    <n v="23"/>
  </r>
  <r>
    <x v="12"/>
    <x v="4"/>
    <x v="64"/>
    <x v="1"/>
    <n v="54"/>
  </r>
  <r>
    <x v="12"/>
    <x v="4"/>
    <x v="65"/>
    <x v="1"/>
    <n v="13"/>
  </r>
  <r>
    <x v="12"/>
    <x v="4"/>
    <x v="66"/>
    <x v="1"/>
    <n v="31"/>
  </r>
  <r>
    <x v="12"/>
    <x v="4"/>
    <x v="67"/>
    <x v="1"/>
    <n v="15"/>
  </r>
  <r>
    <x v="12"/>
    <x v="4"/>
    <x v="68"/>
    <x v="1"/>
    <n v="9"/>
  </r>
  <r>
    <x v="12"/>
    <x v="4"/>
    <x v="69"/>
    <x v="1"/>
    <n v="22"/>
  </r>
  <r>
    <x v="12"/>
    <x v="4"/>
    <x v="70"/>
    <x v="1"/>
    <n v="39"/>
  </r>
  <r>
    <x v="12"/>
    <x v="4"/>
    <x v="71"/>
    <x v="1"/>
    <n v="23"/>
  </r>
  <r>
    <x v="12"/>
    <x v="4"/>
    <x v="72"/>
    <x v="1"/>
    <n v="27"/>
  </r>
  <r>
    <x v="12"/>
    <x v="4"/>
    <x v="73"/>
    <x v="1"/>
    <n v="31"/>
  </r>
  <r>
    <x v="12"/>
    <x v="4"/>
    <x v="74"/>
    <x v="1"/>
    <n v="31"/>
  </r>
  <r>
    <x v="12"/>
    <x v="4"/>
    <x v="75"/>
    <x v="1"/>
    <n v="64"/>
  </r>
  <r>
    <x v="12"/>
    <x v="4"/>
    <x v="76"/>
    <x v="1"/>
    <n v="24"/>
  </r>
  <r>
    <x v="12"/>
    <x v="4"/>
    <x v="77"/>
    <x v="1"/>
    <n v="10"/>
  </r>
  <r>
    <x v="12"/>
    <x v="4"/>
    <x v="78"/>
    <x v="1"/>
    <n v="13"/>
  </r>
  <r>
    <x v="12"/>
    <x v="4"/>
    <x v="79"/>
    <x v="1"/>
    <n v="10"/>
  </r>
  <r>
    <x v="12"/>
    <x v="4"/>
    <x v="80"/>
    <x v="1"/>
    <n v="53"/>
  </r>
  <r>
    <x v="12"/>
    <x v="4"/>
    <x v="81"/>
    <x v="1"/>
    <n v="18"/>
  </r>
  <r>
    <x v="12"/>
    <x v="4"/>
    <x v="82"/>
    <x v="1"/>
    <n v="30"/>
  </r>
  <r>
    <x v="12"/>
    <x v="4"/>
    <x v="83"/>
    <x v="1"/>
    <n v="22"/>
  </r>
  <r>
    <x v="12"/>
    <x v="4"/>
    <x v="84"/>
    <x v="1"/>
    <n v="3"/>
  </r>
  <r>
    <x v="12"/>
    <x v="4"/>
    <x v="85"/>
    <x v="1"/>
    <n v="26"/>
  </r>
  <r>
    <x v="12"/>
    <x v="4"/>
    <x v="86"/>
    <x v="1"/>
    <n v="16"/>
  </r>
  <r>
    <x v="12"/>
    <x v="4"/>
    <x v="87"/>
    <x v="1"/>
    <n v="17"/>
  </r>
  <r>
    <x v="12"/>
    <x v="4"/>
    <x v="88"/>
    <x v="1"/>
    <n v="5"/>
  </r>
  <r>
    <x v="12"/>
    <x v="4"/>
    <x v="63"/>
    <x v="2"/>
    <n v="162"/>
  </r>
  <r>
    <x v="12"/>
    <x v="4"/>
    <x v="64"/>
    <x v="2"/>
    <n v="298"/>
  </r>
  <r>
    <x v="12"/>
    <x v="4"/>
    <x v="65"/>
    <x v="2"/>
    <n v="142"/>
  </r>
  <r>
    <x v="12"/>
    <x v="4"/>
    <x v="66"/>
    <x v="2"/>
    <n v="193"/>
  </r>
  <r>
    <x v="12"/>
    <x v="4"/>
    <x v="67"/>
    <x v="2"/>
    <n v="139"/>
  </r>
  <r>
    <x v="12"/>
    <x v="4"/>
    <x v="68"/>
    <x v="2"/>
    <n v="146"/>
  </r>
  <r>
    <x v="12"/>
    <x v="4"/>
    <x v="69"/>
    <x v="2"/>
    <n v="186"/>
  </r>
  <r>
    <x v="12"/>
    <x v="4"/>
    <x v="70"/>
    <x v="2"/>
    <n v="222"/>
  </r>
  <r>
    <x v="12"/>
    <x v="4"/>
    <x v="71"/>
    <x v="2"/>
    <n v="170"/>
  </r>
  <r>
    <x v="12"/>
    <x v="4"/>
    <x v="72"/>
    <x v="2"/>
    <n v="162"/>
  </r>
  <r>
    <x v="12"/>
    <x v="4"/>
    <x v="73"/>
    <x v="2"/>
    <n v="231"/>
  </r>
  <r>
    <x v="12"/>
    <x v="4"/>
    <x v="74"/>
    <x v="2"/>
    <n v="156"/>
  </r>
  <r>
    <x v="12"/>
    <x v="4"/>
    <x v="75"/>
    <x v="2"/>
    <n v="300"/>
  </r>
  <r>
    <x v="12"/>
    <x v="4"/>
    <x v="76"/>
    <x v="2"/>
    <n v="355"/>
  </r>
  <r>
    <x v="12"/>
    <x v="4"/>
    <x v="77"/>
    <x v="2"/>
    <n v="225"/>
  </r>
  <r>
    <x v="12"/>
    <x v="4"/>
    <x v="78"/>
    <x v="2"/>
    <n v="57"/>
  </r>
  <r>
    <x v="12"/>
    <x v="4"/>
    <x v="79"/>
    <x v="2"/>
    <n v="117"/>
  </r>
  <r>
    <x v="12"/>
    <x v="4"/>
    <x v="80"/>
    <x v="2"/>
    <n v="300"/>
  </r>
  <r>
    <x v="12"/>
    <x v="4"/>
    <x v="81"/>
    <x v="2"/>
    <n v="114"/>
  </r>
  <r>
    <x v="12"/>
    <x v="4"/>
    <x v="82"/>
    <x v="2"/>
    <n v="214"/>
  </r>
  <r>
    <x v="12"/>
    <x v="4"/>
    <x v="83"/>
    <x v="2"/>
    <n v="125"/>
  </r>
  <r>
    <x v="12"/>
    <x v="4"/>
    <x v="84"/>
    <x v="2"/>
    <n v="74"/>
  </r>
  <r>
    <x v="12"/>
    <x v="4"/>
    <x v="85"/>
    <x v="2"/>
    <n v="201"/>
  </r>
  <r>
    <x v="12"/>
    <x v="4"/>
    <x v="86"/>
    <x v="2"/>
    <n v="174"/>
  </r>
  <r>
    <x v="12"/>
    <x v="4"/>
    <x v="87"/>
    <x v="2"/>
    <n v="164"/>
  </r>
  <r>
    <x v="12"/>
    <x v="4"/>
    <x v="88"/>
    <x v="2"/>
    <n v="122"/>
  </r>
  <r>
    <x v="12"/>
    <x v="4"/>
    <x v="64"/>
    <x v="3"/>
    <n v="1"/>
  </r>
  <r>
    <x v="12"/>
    <x v="4"/>
    <x v="75"/>
    <x v="3"/>
    <n v="1"/>
  </r>
  <r>
    <x v="12"/>
    <x v="4"/>
    <x v="76"/>
    <x v="3"/>
    <n v="1"/>
  </r>
  <r>
    <x v="12"/>
    <x v="4"/>
    <x v="80"/>
    <x v="3"/>
    <n v="1"/>
  </r>
  <r>
    <x v="12"/>
    <x v="4"/>
    <x v="65"/>
    <x v="31"/>
    <n v="1"/>
  </r>
  <r>
    <x v="12"/>
    <x v="4"/>
    <x v="66"/>
    <x v="31"/>
    <n v="2"/>
  </r>
  <r>
    <x v="12"/>
    <x v="4"/>
    <x v="67"/>
    <x v="31"/>
    <n v="3"/>
  </r>
  <r>
    <x v="12"/>
    <x v="4"/>
    <x v="68"/>
    <x v="31"/>
    <n v="3"/>
  </r>
  <r>
    <x v="12"/>
    <x v="4"/>
    <x v="69"/>
    <x v="31"/>
    <n v="3"/>
  </r>
  <r>
    <x v="12"/>
    <x v="4"/>
    <x v="70"/>
    <x v="31"/>
    <n v="3"/>
  </r>
  <r>
    <x v="12"/>
    <x v="4"/>
    <x v="73"/>
    <x v="31"/>
    <n v="5"/>
  </r>
  <r>
    <x v="12"/>
    <x v="4"/>
    <x v="74"/>
    <x v="31"/>
    <n v="1"/>
  </r>
  <r>
    <x v="12"/>
    <x v="4"/>
    <x v="82"/>
    <x v="31"/>
    <n v="1"/>
  </r>
  <r>
    <x v="12"/>
    <x v="4"/>
    <x v="84"/>
    <x v="31"/>
    <n v="1"/>
  </r>
  <r>
    <x v="12"/>
    <x v="4"/>
    <x v="85"/>
    <x v="31"/>
    <n v="1"/>
  </r>
  <r>
    <x v="12"/>
    <x v="4"/>
    <x v="86"/>
    <x v="31"/>
    <n v="3"/>
  </r>
  <r>
    <x v="12"/>
    <x v="4"/>
    <x v="87"/>
    <x v="31"/>
    <n v="8"/>
  </r>
  <r>
    <x v="12"/>
    <x v="4"/>
    <x v="88"/>
    <x v="31"/>
    <n v="5"/>
  </r>
  <r>
    <x v="12"/>
    <x v="4"/>
    <x v="63"/>
    <x v="4"/>
    <n v="32"/>
  </r>
  <r>
    <x v="12"/>
    <x v="4"/>
    <x v="64"/>
    <x v="4"/>
    <n v="70"/>
  </r>
  <r>
    <x v="12"/>
    <x v="4"/>
    <x v="65"/>
    <x v="4"/>
    <n v="54"/>
  </r>
  <r>
    <x v="12"/>
    <x v="4"/>
    <x v="66"/>
    <x v="4"/>
    <n v="72"/>
  </r>
  <r>
    <x v="12"/>
    <x v="4"/>
    <x v="67"/>
    <x v="4"/>
    <n v="49"/>
  </r>
  <r>
    <x v="12"/>
    <x v="4"/>
    <x v="68"/>
    <x v="4"/>
    <n v="79"/>
  </r>
  <r>
    <x v="12"/>
    <x v="4"/>
    <x v="69"/>
    <x v="4"/>
    <n v="75"/>
  </r>
  <r>
    <x v="12"/>
    <x v="4"/>
    <x v="70"/>
    <x v="4"/>
    <n v="59"/>
  </r>
  <r>
    <x v="12"/>
    <x v="4"/>
    <x v="71"/>
    <x v="4"/>
    <n v="39"/>
  </r>
  <r>
    <x v="12"/>
    <x v="4"/>
    <x v="72"/>
    <x v="4"/>
    <n v="45"/>
  </r>
  <r>
    <x v="12"/>
    <x v="4"/>
    <x v="73"/>
    <x v="4"/>
    <n v="74"/>
  </r>
  <r>
    <x v="12"/>
    <x v="4"/>
    <x v="74"/>
    <x v="4"/>
    <n v="49"/>
  </r>
  <r>
    <x v="12"/>
    <x v="4"/>
    <x v="75"/>
    <x v="4"/>
    <n v="104"/>
  </r>
  <r>
    <x v="12"/>
    <x v="4"/>
    <x v="76"/>
    <x v="4"/>
    <n v="36"/>
  </r>
  <r>
    <x v="12"/>
    <x v="4"/>
    <x v="77"/>
    <x v="4"/>
    <n v="38"/>
  </r>
  <r>
    <x v="12"/>
    <x v="4"/>
    <x v="78"/>
    <x v="4"/>
    <n v="8"/>
  </r>
  <r>
    <x v="12"/>
    <x v="4"/>
    <x v="79"/>
    <x v="4"/>
    <n v="13"/>
  </r>
  <r>
    <x v="12"/>
    <x v="4"/>
    <x v="80"/>
    <x v="4"/>
    <n v="24"/>
  </r>
  <r>
    <x v="12"/>
    <x v="4"/>
    <x v="81"/>
    <x v="4"/>
    <n v="6"/>
  </r>
  <r>
    <x v="12"/>
    <x v="4"/>
    <x v="82"/>
    <x v="4"/>
    <n v="58"/>
  </r>
  <r>
    <x v="12"/>
    <x v="4"/>
    <x v="83"/>
    <x v="4"/>
    <n v="30"/>
  </r>
  <r>
    <x v="12"/>
    <x v="4"/>
    <x v="84"/>
    <x v="4"/>
    <n v="24"/>
  </r>
  <r>
    <x v="12"/>
    <x v="4"/>
    <x v="85"/>
    <x v="4"/>
    <n v="65"/>
  </r>
  <r>
    <x v="12"/>
    <x v="4"/>
    <x v="86"/>
    <x v="4"/>
    <n v="64"/>
  </r>
  <r>
    <x v="12"/>
    <x v="4"/>
    <x v="87"/>
    <x v="4"/>
    <n v="69"/>
  </r>
  <r>
    <x v="12"/>
    <x v="4"/>
    <x v="88"/>
    <x v="4"/>
    <n v="48"/>
  </r>
  <r>
    <x v="12"/>
    <x v="4"/>
    <x v="63"/>
    <x v="5"/>
    <n v="170"/>
  </r>
  <r>
    <x v="12"/>
    <x v="4"/>
    <x v="64"/>
    <x v="5"/>
    <n v="304"/>
  </r>
  <r>
    <x v="12"/>
    <x v="4"/>
    <x v="65"/>
    <x v="5"/>
    <n v="149"/>
  </r>
  <r>
    <x v="12"/>
    <x v="4"/>
    <x v="66"/>
    <x v="5"/>
    <n v="205"/>
  </r>
  <r>
    <x v="12"/>
    <x v="4"/>
    <x v="67"/>
    <x v="5"/>
    <n v="150"/>
  </r>
  <r>
    <x v="12"/>
    <x v="4"/>
    <x v="68"/>
    <x v="5"/>
    <n v="150"/>
  </r>
  <r>
    <x v="12"/>
    <x v="4"/>
    <x v="69"/>
    <x v="5"/>
    <n v="200"/>
  </r>
  <r>
    <x v="12"/>
    <x v="4"/>
    <x v="70"/>
    <x v="5"/>
    <n v="228"/>
  </r>
  <r>
    <x v="12"/>
    <x v="4"/>
    <x v="71"/>
    <x v="5"/>
    <n v="174"/>
  </r>
  <r>
    <x v="12"/>
    <x v="4"/>
    <x v="72"/>
    <x v="5"/>
    <n v="175"/>
  </r>
  <r>
    <x v="12"/>
    <x v="4"/>
    <x v="73"/>
    <x v="5"/>
    <n v="239"/>
  </r>
  <r>
    <x v="12"/>
    <x v="4"/>
    <x v="74"/>
    <x v="5"/>
    <n v="167"/>
  </r>
  <r>
    <x v="12"/>
    <x v="4"/>
    <x v="75"/>
    <x v="5"/>
    <n v="322"/>
  </r>
  <r>
    <x v="12"/>
    <x v="4"/>
    <x v="76"/>
    <x v="5"/>
    <n v="366"/>
  </r>
  <r>
    <x v="12"/>
    <x v="4"/>
    <x v="77"/>
    <x v="5"/>
    <n v="233"/>
  </r>
  <r>
    <x v="12"/>
    <x v="4"/>
    <x v="78"/>
    <x v="5"/>
    <n v="58"/>
  </r>
  <r>
    <x v="12"/>
    <x v="4"/>
    <x v="79"/>
    <x v="5"/>
    <n v="120"/>
  </r>
  <r>
    <x v="12"/>
    <x v="4"/>
    <x v="80"/>
    <x v="5"/>
    <n v="305"/>
  </r>
  <r>
    <x v="12"/>
    <x v="4"/>
    <x v="81"/>
    <x v="5"/>
    <n v="117"/>
  </r>
  <r>
    <x v="12"/>
    <x v="4"/>
    <x v="82"/>
    <x v="5"/>
    <n v="220"/>
  </r>
  <r>
    <x v="12"/>
    <x v="4"/>
    <x v="83"/>
    <x v="5"/>
    <n v="127"/>
  </r>
  <r>
    <x v="12"/>
    <x v="4"/>
    <x v="84"/>
    <x v="5"/>
    <n v="79"/>
  </r>
  <r>
    <x v="12"/>
    <x v="4"/>
    <x v="85"/>
    <x v="5"/>
    <n v="208"/>
  </r>
  <r>
    <x v="12"/>
    <x v="4"/>
    <x v="86"/>
    <x v="5"/>
    <n v="180"/>
  </r>
  <r>
    <x v="12"/>
    <x v="4"/>
    <x v="87"/>
    <x v="5"/>
    <n v="167"/>
  </r>
  <r>
    <x v="12"/>
    <x v="4"/>
    <x v="88"/>
    <x v="5"/>
    <n v="123"/>
  </r>
  <r>
    <x v="12"/>
    <x v="4"/>
    <x v="63"/>
    <x v="6"/>
    <n v="3"/>
  </r>
  <r>
    <x v="12"/>
    <x v="4"/>
    <x v="64"/>
    <x v="6"/>
    <n v="4"/>
  </r>
  <r>
    <x v="12"/>
    <x v="4"/>
    <x v="66"/>
    <x v="6"/>
    <n v="3"/>
  </r>
  <r>
    <x v="12"/>
    <x v="4"/>
    <x v="67"/>
    <x v="6"/>
    <n v="12"/>
  </r>
  <r>
    <x v="12"/>
    <x v="4"/>
    <x v="68"/>
    <x v="6"/>
    <n v="5"/>
  </r>
  <r>
    <x v="12"/>
    <x v="4"/>
    <x v="69"/>
    <x v="6"/>
    <n v="2"/>
  </r>
  <r>
    <x v="12"/>
    <x v="4"/>
    <x v="71"/>
    <x v="6"/>
    <n v="2"/>
  </r>
  <r>
    <x v="12"/>
    <x v="4"/>
    <x v="72"/>
    <x v="6"/>
    <n v="4"/>
  </r>
  <r>
    <x v="12"/>
    <x v="4"/>
    <x v="73"/>
    <x v="6"/>
    <n v="7"/>
  </r>
  <r>
    <x v="12"/>
    <x v="4"/>
    <x v="74"/>
    <x v="6"/>
    <n v="4"/>
  </r>
  <r>
    <x v="12"/>
    <x v="4"/>
    <x v="75"/>
    <x v="6"/>
    <n v="4"/>
  </r>
  <r>
    <x v="12"/>
    <x v="4"/>
    <x v="76"/>
    <x v="6"/>
    <n v="8"/>
  </r>
  <r>
    <x v="12"/>
    <x v="4"/>
    <x v="77"/>
    <x v="6"/>
    <n v="10"/>
  </r>
  <r>
    <x v="12"/>
    <x v="4"/>
    <x v="78"/>
    <x v="6"/>
    <n v="4"/>
  </r>
  <r>
    <x v="12"/>
    <x v="4"/>
    <x v="79"/>
    <x v="6"/>
    <n v="1"/>
  </r>
  <r>
    <x v="12"/>
    <x v="4"/>
    <x v="80"/>
    <x v="6"/>
    <n v="14"/>
  </r>
  <r>
    <x v="12"/>
    <x v="4"/>
    <x v="81"/>
    <x v="6"/>
    <n v="4"/>
  </r>
  <r>
    <x v="12"/>
    <x v="4"/>
    <x v="82"/>
    <x v="6"/>
    <n v="2"/>
  </r>
  <r>
    <x v="12"/>
    <x v="4"/>
    <x v="83"/>
    <x v="6"/>
    <n v="1"/>
  </r>
  <r>
    <x v="12"/>
    <x v="4"/>
    <x v="63"/>
    <x v="7"/>
    <n v="8"/>
  </r>
  <r>
    <x v="12"/>
    <x v="4"/>
    <x v="64"/>
    <x v="7"/>
    <n v="7"/>
  </r>
  <r>
    <x v="12"/>
    <x v="4"/>
    <x v="66"/>
    <x v="7"/>
    <n v="5"/>
  </r>
  <r>
    <x v="12"/>
    <x v="4"/>
    <x v="67"/>
    <x v="7"/>
    <n v="21"/>
  </r>
  <r>
    <x v="12"/>
    <x v="4"/>
    <x v="68"/>
    <x v="7"/>
    <n v="10"/>
  </r>
  <r>
    <x v="12"/>
    <x v="4"/>
    <x v="69"/>
    <x v="7"/>
    <n v="4"/>
  </r>
  <r>
    <x v="12"/>
    <x v="4"/>
    <x v="70"/>
    <x v="7"/>
    <n v="4"/>
  </r>
  <r>
    <x v="12"/>
    <x v="4"/>
    <x v="71"/>
    <x v="7"/>
    <n v="4"/>
  </r>
  <r>
    <x v="12"/>
    <x v="4"/>
    <x v="72"/>
    <x v="7"/>
    <n v="4"/>
  </r>
  <r>
    <x v="12"/>
    <x v="4"/>
    <x v="73"/>
    <x v="7"/>
    <n v="18"/>
  </r>
  <r>
    <x v="12"/>
    <x v="4"/>
    <x v="74"/>
    <x v="7"/>
    <n v="20"/>
  </r>
  <r>
    <x v="12"/>
    <x v="4"/>
    <x v="75"/>
    <x v="7"/>
    <n v="13"/>
  </r>
  <r>
    <x v="12"/>
    <x v="4"/>
    <x v="76"/>
    <x v="7"/>
    <n v="20"/>
  </r>
  <r>
    <x v="12"/>
    <x v="4"/>
    <x v="77"/>
    <x v="7"/>
    <n v="13"/>
  </r>
  <r>
    <x v="12"/>
    <x v="4"/>
    <x v="78"/>
    <x v="7"/>
    <n v="2"/>
  </r>
  <r>
    <x v="12"/>
    <x v="4"/>
    <x v="79"/>
    <x v="7"/>
    <n v="1"/>
  </r>
  <r>
    <x v="12"/>
    <x v="4"/>
    <x v="80"/>
    <x v="7"/>
    <n v="25"/>
  </r>
  <r>
    <x v="12"/>
    <x v="4"/>
    <x v="81"/>
    <x v="7"/>
    <n v="5"/>
  </r>
  <r>
    <x v="12"/>
    <x v="4"/>
    <x v="82"/>
    <x v="7"/>
    <n v="4"/>
  </r>
  <r>
    <x v="12"/>
    <x v="4"/>
    <x v="83"/>
    <x v="7"/>
    <n v="3"/>
  </r>
  <r>
    <x v="12"/>
    <x v="4"/>
    <x v="85"/>
    <x v="7"/>
    <n v="5"/>
  </r>
  <r>
    <x v="12"/>
    <x v="4"/>
    <x v="86"/>
    <x v="7"/>
    <n v="1"/>
  </r>
  <r>
    <x v="12"/>
    <x v="4"/>
    <x v="87"/>
    <x v="7"/>
    <n v="1"/>
  </r>
  <r>
    <x v="12"/>
    <x v="4"/>
    <x v="75"/>
    <x v="8"/>
    <n v="1"/>
  </r>
  <r>
    <x v="12"/>
    <x v="4"/>
    <x v="76"/>
    <x v="8"/>
    <n v="2"/>
  </r>
  <r>
    <x v="12"/>
    <x v="4"/>
    <x v="77"/>
    <x v="8"/>
    <n v="1"/>
  </r>
  <r>
    <x v="12"/>
    <x v="4"/>
    <x v="79"/>
    <x v="8"/>
    <n v="1"/>
  </r>
  <r>
    <x v="12"/>
    <x v="4"/>
    <x v="63"/>
    <x v="41"/>
    <n v="52"/>
  </r>
  <r>
    <x v="12"/>
    <x v="4"/>
    <x v="64"/>
    <x v="41"/>
    <n v="69"/>
  </r>
  <r>
    <x v="12"/>
    <x v="4"/>
    <x v="65"/>
    <x v="41"/>
    <n v="42"/>
  </r>
  <r>
    <x v="12"/>
    <x v="4"/>
    <x v="66"/>
    <x v="41"/>
    <n v="72"/>
  </r>
  <r>
    <x v="12"/>
    <x v="4"/>
    <x v="67"/>
    <x v="41"/>
    <n v="31"/>
  </r>
  <r>
    <x v="12"/>
    <x v="4"/>
    <x v="68"/>
    <x v="41"/>
    <n v="49"/>
  </r>
  <r>
    <x v="12"/>
    <x v="4"/>
    <x v="69"/>
    <x v="41"/>
    <n v="74"/>
  </r>
  <r>
    <x v="12"/>
    <x v="4"/>
    <x v="70"/>
    <x v="41"/>
    <n v="75"/>
  </r>
  <r>
    <x v="12"/>
    <x v="4"/>
    <x v="71"/>
    <x v="41"/>
    <n v="49"/>
  </r>
  <r>
    <x v="12"/>
    <x v="4"/>
    <x v="72"/>
    <x v="41"/>
    <n v="62"/>
  </r>
  <r>
    <x v="12"/>
    <x v="4"/>
    <x v="73"/>
    <x v="41"/>
    <n v="106"/>
  </r>
  <r>
    <x v="12"/>
    <x v="4"/>
    <x v="74"/>
    <x v="41"/>
    <n v="41"/>
  </r>
  <r>
    <x v="12"/>
    <x v="4"/>
    <x v="75"/>
    <x v="41"/>
    <n v="71"/>
  </r>
  <r>
    <x v="12"/>
    <x v="4"/>
    <x v="76"/>
    <x v="41"/>
    <n v="73"/>
  </r>
  <r>
    <x v="12"/>
    <x v="4"/>
    <x v="77"/>
    <x v="41"/>
    <n v="35"/>
  </r>
  <r>
    <x v="12"/>
    <x v="4"/>
    <x v="78"/>
    <x v="41"/>
    <n v="13"/>
  </r>
  <r>
    <x v="12"/>
    <x v="4"/>
    <x v="79"/>
    <x v="41"/>
    <n v="22"/>
  </r>
  <r>
    <x v="12"/>
    <x v="4"/>
    <x v="80"/>
    <x v="41"/>
    <n v="46"/>
  </r>
  <r>
    <x v="12"/>
    <x v="4"/>
    <x v="81"/>
    <x v="41"/>
    <n v="23"/>
  </r>
  <r>
    <x v="12"/>
    <x v="4"/>
    <x v="82"/>
    <x v="41"/>
    <n v="57"/>
  </r>
  <r>
    <x v="12"/>
    <x v="4"/>
    <x v="83"/>
    <x v="41"/>
    <n v="31"/>
  </r>
  <r>
    <x v="12"/>
    <x v="4"/>
    <x v="84"/>
    <x v="41"/>
    <n v="14"/>
  </r>
  <r>
    <x v="12"/>
    <x v="4"/>
    <x v="85"/>
    <x v="41"/>
    <n v="68"/>
  </r>
  <r>
    <x v="12"/>
    <x v="4"/>
    <x v="86"/>
    <x v="41"/>
    <n v="20"/>
  </r>
  <r>
    <x v="12"/>
    <x v="4"/>
    <x v="87"/>
    <x v="41"/>
    <n v="35"/>
  </r>
  <r>
    <x v="12"/>
    <x v="4"/>
    <x v="88"/>
    <x v="41"/>
    <n v="47"/>
  </r>
  <r>
    <x v="12"/>
    <x v="4"/>
    <x v="63"/>
    <x v="9"/>
    <n v="57"/>
  </r>
  <r>
    <x v="12"/>
    <x v="4"/>
    <x v="64"/>
    <x v="9"/>
    <n v="72"/>
  </r>
  <r>
    <x v="12"/>
    <x v="4"/>
    <x v="65"/>
    <x v="9"/>
    <n v="43"/>
  </r>
  <r>
    <x v="12"/>
    <x v="4"/>
    <x v="66"/>
    <x v="9"/>
    <n v="73"/>
  </r>
  <r>
    <x v="12"/>
    <x v="4"/>
    <x v="67"/>
    <x v="9"/>
    <n v="32"/>
  </r>
  <r>
    <x v="12"/>
    <x v="4"/>
    <x v="68"/>
    <x v="9"/>
    <n v="49"/>
  </r>
  <r>
    <x v="12"/>
    <x v="4"/>
    <x v="69"/>
    <x v="9"/>
    <n v="75"/>
  </r>
  <r>
    <x v="12"/>
    <x v="4"/>
    <x v="70"/>
    <x v="9"/>
    <n v="76"/>
  </r>
  <r>
    <x v="12"/>
    <x v="4"/>
    <x v="71"/>
    <x v="9"/>
    <n v="55"/>
  </r>
  <r>
    <x v="12"/>
    <x v="4"/>
    <x v="72"/>
    <x v="9"/>
    <n v="63"/>
  </r>
  <r>
    <x v="12"/>
    <x v="4"/>
    <x v="73"/>
    <x v="9"/>
    <n v="106"/>
  </r>
  <r>
    <x v="12"/>
    <x v="4"/>
    <x v="74"/>
    <x v="9"/>
    <n v="42"/>
  </r>
  <r>
    <x v="12"/>
    <x v="4"/>
    <x v="75"/>
    <x v="9"/>
    <n v="76"/>
  </r>
  <r>
    <x v="12"/>
    <x v="4"/>
    <x v="76"/>
    <x v="9"/>
    <n v="76"/>
  </r>
  <r>
    <x v="12"/>
    <x v="4"/>
    <x v="77"/>
    <x v="9"/>
    <n v="39"/>
  </r>
  <r>
    <x v="12"/>
    <x v="4"/>
    <x v="78"/>
    <x v="9"/>
    <n v="13"/>
  </r>
  <r>
    <x v="12"/>
    <x v="4"/>
    <x v="79"/>
    <x v="9"/>
    <n v="24"/>
  </r>
  <r>
    <x v="12"/>
    <x v="4"/>
    <x v="80"/>
    <x v="9"/>
    <n v="50"/>
  </r>
  <r>
    <x v="12"/>
    <x v="4"/>
    <x v="81"/>
    <x v="9"/>
    <n v="23"/>
  </r>
  <r>
    <x v="12"/>
    <x v="4"/>
    <x v="82"/>
    <x v="9"/>
    <n v="57"/>
  </r>
  <r>
    <x v="12"/>
    <x v="4"/>
    <x v="83"/>
    <x v="9"/>
    <n v="32"/>
  </r>
  <r>
    <x v="12"/>
    <x v="4"/>
    <x v="84"/>
    <x v="9"/>
    <n v="14"/>
  </r>
  <r>
    <x v="12"/>
    <x v="4"/>
    <x v="85"/>
    <x v="9"/>
    <n v="70"/>
  </r>
  <r>
    <x v="12"/>
    <x v="4"/>
    <x v="86"/>
    <x v="9"/>
    <n v="24"/>
  </r>
  <r>
    <x v="12"/>
    <x v="4"/>
    <x v="87"/>
    <x v="9"/>
    <n v="39"/>
  </r>
  <r>
    <x v="12"/>
    <x v="4"/>
    <x v="88"/>
    <x v="9"/>
    <n v="46"/>
  </r>
  <r>
    <x v="12"/>
    <x v="4"/>
    <x v="64"/>
    <x v="10"/>
    <n v="1"/>
  </r>
  <r>
    <x v="12"/>
    <x v="4"/>
    <x v="67"/>
    <x v="10"/>
    <n v="1"/>
  </r>
  <r>
    <x v="12"/>
    <x v="4"/>
    <x v="73"/>
    <x v="10"/>
    <n v="1"/>
  </r>
  <r>
    <x v="12"/>
    <x v="4"/>
    <x v="75"/>
    <x v="10"/>
    <n v="1"/>
  </r>
  <r>
    <x v="12"/>
    <x v="4"/>
    <x v="76"/>
    <x v="10"/>
    <n v="6"/>
  </r>
  <r>
    <x v="12"/>
    <x v="4"/>
    <x v="77"/>
    <x v="10"/>
    <n v="6"/>
  </r>
  <r>
    <x v="12"/>
    <x v="4"/>
    <x v="79"/>
    <x v="10"/>
    <n v="3"/>
  </r>
  <r>
    <x v="12"/>
    <x v="4"/>
    <x v="80"/>
    <x v="10"/>
    <n v="3"/>
  </r>
  <r>
    <x v="12"/>
    <x v="4"/>
    <x v="81"/>
    <x v="10"/>
    <n v="1"/>
  </r>
  <r>
    <x v="12"/>
    <x v="4"/>
    <x v="83"/>
    <x v="10"/>
    <n v="1"/>
  </r>
  <r>
    <x v="12"/>
    <x v="4"/>
    <x v="86"/>
    <x v="10"/>
    <n v="1"/>
  </r>
  <r>
    <x v="12"/>
    <x v="4"/>
    <x v="87"/>
    <x v="10"/>
    <n v="1"/>
  </r>
  <r>
    <x v="12"/>
    <x v="4"/>
    <x v="63"/>
    <x v="11"/>
    <n v="1"/>
  </r>
  <r>
    <x v="12"/>
    <x v="4"/>
    <x v="69"/>
    <x v="11"/>
    <n v="1"/>
  </r>
  <r>
    <x v="12"/>
    <x v="4"/>
    <x v="72"/>
    <x v="11"/>
    <n v="1"/>
  </r>
  <r>
    <x v="12"/>
    <x v="4"/>
    <x v="76"/>
    <x v="11"/>
    <n v="1"/>
  </r>
  <r>
    <x v="12"/>
    <x v="4"/>
    <x v="80"/>
    <x v="11"/>
    <n v="3"/>
  </r>
  <r>
    <x v="12"/>
    <x v="4"/>
    <x v="82"/>
    <x v="11"/>
    <n v="1"/>
  </r>
  <r>
    <x v="12"/>
    <x v="4"/>
    <x v="86"/>
    <x v="11"/>
    <n v="1"/>
  </r>
  <r>
    <x v="12"/>
    <x v="4"/>
    <x v="63"/>
    <x v="12"/>
    <n v="146"/>
  </r>
  <r>
    <x v="12"/>
    <x v="4"/>
    <x v="64"/>
    <x v="12"/>
    <n v="266"/>
  </r>
  <r>
    <x v="12"/>
    <x v="4"/>
    <x v="65"/>
    <x v="12"/>
    <n v="141"/>
  </r>
  <r>
    <x v="12"/>
    <x v="4"/>
    <x v="66"/>
    <x v="12"/>
    <n v="193"/>
  </r>
  <r>
    <x v="12"/>
    <x v="4"/>
    <x v="67"/>
    <x v="12"/>
    <n v="138"/>
  </r>
  <r>
    <x v="12"/>
    <x v="4"/>
    <x v="68"/>
    <x v="12"/>
    <n v="144"/>
  </r>
  <r>
    <x v="12"/>
    <x v="4"/>
    <x v="69"/>
    <x v="12"/>
    <n v="186"/>
  </r>
  <r>
    <x v="12"/>
    <x v="4"/>
    <x v="70"/>
    <x v="12"/>
    <n v="219"/>
  </r>
  <r>
    <x v="12"/>
    <x v="4"/>
    <x v="71"/>
    <x v="12"/>
    <n v="164"/>
  </r>
  <r>
    <x v="12"/>
    <x v="4"/>
    <x v="72"/>
    <x v="12"/>
    <n v="162"/>
  </r>
  <r>
    <x v="12"/>
    <x v="4"/>
    <x v="73"/>
    <x v="12"/>
    <n v="230"/>
  </r>
  <r>
    <x v="12"/>
    <x v="4"/>
    <x v="74"/>
    <x v="12"/>
    <n v="154"/>
  </r>
  <r>
    <x v="12"/>
    <x v="4"/>
    <x v="75"/>
    <x v="12"/>
    <n v="298"/>
  </r>
  <r>
    <x v="12"/>
    <x v="4"/>
    <x v="76"/>
    <x v="12"/>
    <n v="203"/>
  </r>
  <r>
    <x v="12"/>
    <x v="4"/>
    <x v="77"/>
    <x v="12"/>
    <n v="151"/>
  </r>
  <r>
    <x v="12"/>
    <x v="4"/>
    <x v="78"/>
    <x v="12"/>
    <n v="37"/>
  </r>
  <r>
    <x v="12"/>
    <x v="4"/>
    <x v="79"/>
    <x v="12"/>
    <n v="79"/>
  </r>
  <r>
    <x v="12"/>
    <x v="4"/>
    <x v="80"/>
    <x v="12"/>
    <n v="191"/>
  </r>
  <r>
    <x v="12"/>
    <x v="4"/>
    <x v="81"/>
    <x v="12"/>
    <n v="79"/>
  </r>
  <r>
    <x v="12"/>
    <x v="4"/>
    <x v="82"/>
    <x v="12"/>
    <n v="203"/>
  </r>
  <r>
    <x v="12"/>
    <x v="4"/>
    <x v="83"/>
    <x v="12"/>
    <n v="123"/>
  </r>
  <r>
    <x v="12"/>
    <x v="4"/>
    <x v="84"/>
    <x v="12"/>
    <n v="74"/>
  </r>
  <r>
    <x v="12"/>
    <x v="4"/>
    <x v="85"/>
    <x v="12"/>
    <n v="199"/>
  </r>
  <r>
    <x v="12"/>
    <x v="4"/>
    <x v="86"/>
    <x v="12"/>
    <n v="174"/>
  </r>
  <r>
    <x v="12"/>
    <x v="4"/>
    <x v="87"/>
    <x v="12"/>
    <n v="163"/>
  </r>
  <r>
    <x v="12"/>
    <x v="4"/>
    <x v="88"/>
    <x v="12"/>
    <n v="122"/>
  </r>
  <r>
    <x v="12"/>
    <x v="4"/>
    <x v="67"/>
    <x v="13"/>
    <n v="3"/>
  </r>
  <r>
    <x v="12"/>
    <x v="4"/>
    <x v="68"/>
    <x v="13"/>
    <n v="1"/>
  </r>
  <r>
    <x v="12"/>
    <x v="4"/>
    <x v="69"/>
    <x v="13"/>
    <n v="1"/>
  </r>
  <r>
    <x v="12"/>
    <x v="4"/>
    <x v="74"/>
    <x v="13"/>
    <n v="1"/>
  </r>
  <r>
    <x v="12"/>
    <x v="4"/>
    <x v="75"/>
    <x v="13"/>
    <n v="1"/>
  </r>
  <r>
    <x v="12"/>
    <x v="4"/>
    <x v="76"/>
    <x v="13"/>
    <n v="45"/>
  </r>
  <r>
    <x v="12"/>
    <x v="4"/>
    <x v="79"/>
    <x v="13"/>
    <n v="1"/>
  </r>
  <r>
    <x v="12"/>
    <x v="4"/>
    <x v="80"/>
    <x v="13"/>
    <n v="8"/>
  </r>
  <r>
    <x v="12"/>
    <x v="4"/>
    <x v="85"/>
    <x v="13"/>
    <n v="1"/>
  </r>
  <r>
    <x v="12"/>
    <x v="4"/>
    <x v="87"/>
    <x v="13"/>
    <n v="1"/>
  </r>
  <r>
    <x v="12"/>
    <x v="4"/>
    <x v="88"/>
    <x v="13"/>
    <n v="1"/>
  </r>
  <r>
    <x v="12"/>
    <x v="4"/>
    <x v="63"/>
    <x v="14"/>
    <n v="32"/>
  </r>
  <r>
    <x v="12"/>
    <x v="4"/>
    <x v="64"/>
    <x v="14"/>
    <n v="64"/>
  </r>
  <r>
    <x v="12"/>
    <x v="4"/>
    <x v="65"/>
    <x v="14"/>
    <n v="5"/>
  </r>
  <r>
    <x v="12"/>
    <x v="4"/>
    <x v="67"/>
    <x v="14"/>
    <n v="21"/>
  </r>
  <r>
    <x v="12"/>
    <x v="4"/>
    <x v="68"/>
    <x v="14"/>
    <n v="5"/>
  </r>
  <r>
    <x v="12"/>
    <x v="4"/>
    <x v="69"/>
    <x v="14"/>
    <n v="6"/>
  </r>
  <r>
    <x v="12"/>
    <x v="4"/>
    <x v="70"/>
    <x v="14"/>
    <n v="21"/>
  </r>
  <r>
    <x v="12"/>
    <x v="4"/>
    <x v="71"/>
    <x v="14"/>
    <n v="37"/>
  </r>
  <r>
    <x v="12"/>
    <x v="4"/>
    <x v="72"/>
    <x v="14"/>
    <n v="30"/>
  </r>
  <r>
    <x v="12"/>
    <x v="4"/>
    <x v="73"/>
    <x v="14"/>
    <n v="18"/>
  </r>
  <r>
    <x v="12"/>
    <x v="4"/>
    <x v="74"/>
    <x v="14"/>
    <n v="18"/>
  </r>
  <r>
    <x v="12"/>
    <x v="4"/>
    <x v="75"/>
    <x v="14"/>
    <n v="17"/>
  </r>
  <r>
    <x v="12"/>
    <x v="4"/>
    <x v="76"/>
    <x v="14"/>
    <n v="248"/>
  </r>
  <r>
    <x v="12"/>
    <x v="4"/>
    <x v="77"/>
    <x v="14"/>
    <n v="143"/>
  </r>
  <r>
    <x v="12"/>
    <x v="4"/>
    <x v="78"/>
    <x v="14"/>
    <n v="41"/>
  </r>
  <r>
    <x v="12"/>
    <x v="4"/>
    <x v="79"/>
    <x v="14"/>
    <n v="83"/>
  </r>
  <r>
    <x v="12"/>
    <x v="4"/>
    <x v="80"/>
    <x v="14"/>
    <n v="215"/>
  </r>
  <r>
    <x v="12"/>
    <x v="4"/>
    <x v="81"/>
    <x v="14"/>
    <n v="63"/>
  </r>
  <r>
    <x v="12"/>
    <x v="4"/>
    <x v="82"/>
    <x v="14"/>
    <n v="22"/>
  </r>
  <r>
    <x v="12"/>
    <x v="4"/>
    <x v="83"/>
    <x v="14"/>
    <n v="6"/>
  </r>
  <r>
    <x v="12"/>
    <x v="4"/>
    <x v="85"/>
    <x v="14"/>
    <n v="7"/>
  </r>
  <r>
    <x v="12"/>
    <x v="4"/>
    <x v="86"/>
    <x v="14"/>
    <n v="4"/>
  </r>
  <r>
    <x v="12"/>
    <x v="4"/>
    <x v="87"/>
    <x v="14"/>
    <n v="10"/>
  </r>
  <r>
    <x v="12"/>
    <x v="4"/>
    <x v="88"/>
    <x v="14"/>
    <n v="1"/>
  </r>
  <r>
    <x v="12"/>
    <x v="4"/>
    <x v="63"/>
    <x v="15"/>
    <n v="3"/>
  </r>
  <r>
    <x v="12"/>
    <x v="4"/>
    <x v="64"/>
    <x v="15"/>
    <n v="5"/>
  </r>
  <r>
    <x v="12"/>
    <x v="4"/>
    <x v="65"/>
    <x v="15"/>
    <n v="1"/>
  </r>
  <r>
    <x v="12"/>
    <x v="4"/>
    <x v="66"/>
    <x v="15"/>
    <n v="12"/>
  </r>
  <r>
    <x v="12"/>
    <x v="4"/>
    <x v="67"/>
    <x v="15"/>
    <n v="8"/>
  </r>
  <r>
    <x v="12"/>
    <x v="4"/>
    <x v="68"/>
    <x v="15"/>
    <n v="6"/>
  </r>
  <r>
    <x v="12"/>
    <x v="4"/>
    <x v="69"/>
    <x v="15"/>
    <n v="1"/>
  </r>
  <r>
    <x v="12"/>
    <x v="4"/>
    <x v="70"/>
    <x v="15"/>
    <n v="1"/>
  </r>
  <r>
    <x v="12"/>
    <x v="4"/>
    <x v="71"/>
    <x v="15"/>
    <n v="6"/>
  </r>
  <r>
    <x v="12"/>
    <x v="4"/>
    <x v="72"/>
    <x v="15"/>
    <n v="4"/>
  </r>
  <r>
    <x v="12"/>
    <x v="4"/>
    <x v="73"/>
    <x v="15"/>
    <n v="3"/>
  </r>
  <r>
    <x v="12"/>
    <x v="4"/>
    <x v="74"/>
    <x v="15"/>
    <n v="2"/>
  </r>
  <r>
    <x v="12"/>
    <x v="4"/>
    <x v="75"/>
    <x v="15"/>
    <n v="2"/>
  </r>
  <r>
    <x v="12"/>
    <x v="4"/>
    <x v="76"/>
    <x v="15"/>
    <n v="53"/>
  </r>
  <r>
    <x v="12"/>
    <x v="4"/>
    <x v="77"/>
    <x v="15"/>
    <n v="5"/>
  </r>
  <r>
    <x v="12"/>
    <x v="4"/>
    <x v="78"/>
    <x v="15"/>
    <n v="1"/>
  </r>
  <r>
    <x v="12"/>
    <x v="4"/>
    <x v="79"/>
    <x v="15"/>
    <n v="9"/>
  </r>
  <r>
    <x v="12"/>
    <x v="4"/>
    <x v="80"/>
    <x v="15"/>
    <n v="50"/>
  </r>
  <r>
    <x v="12"/>
    <x v="4"/>
    <x v="81"/>
    <x v="15"/>
    <n v="2"/>
  </r>
  <r>
    <x v="12"/>
    <x v="4"/>
    <x v="82"/>
    <x v="15"/>
    <n v="2"/>
  </r>
  <r>
    <x v="12"/>
    <x v="4"/>
    <x v="83"/>
    <x v="15"/>
    <n v="3"/>
  </r>
  <r>
    <x v="12"/>
    <x v="4"/>
    <x v="85"/>
    <x v="15"/>
    <n v="4"/>
  </r>
  <r>
    <x v="12"/>
    <x v="4"/>
    <x v="86"/>
    <x v="15"/>
    <n v="5"/>
  </r>
  <r>
    <x v="12"/>
    <x v="4"/>
    <x v="87"/>
    <x v="15"/>
    <n v="8"/>
  </r>
  <r>
    <x v="12"/>
    <x v="4"/>
    <x v="63"/>
    <x v="16"/>
    <n v="2"/>
  </r>
  <r>
    <x v="12"/>
    <x v="4"/>
    <x v="64"/>
    <x v="16"/>
    <n v="5"/>
  </r>
  <r>
    <x v="12"/>
    <x v="4"/>
    <x v="66"/>
    <x v="16"/>
    <n v="8"/>
  </r>
  <r>
    <x v="12"/>
    <x v="4"/>
    <x v="67"/>
    <x v="16"/>
    <n v="2"/>
  </r>
  <r>
    <x v="12"/>
    <x v="4"/>
    <x v="68"/>
    <x v="16"/>
    <n v="3"/>
  </r>
  <r>
    <x v="12"/>
    <x v="4"/>
    <x v="69"/>
    <x v="16"/>
    <n v="3"/>
  </r>
  <r>
    <x v="12"/>
    <x v="4"/>
    <x v="70"/>
    <x v="16"/>
    <n v="3"/>
  </r>
  <r>
    <x v="12"/>
    <x v="4"/>
    <x v="71"/>
    <x v="16"/>
    <n v="6"/>
  </r>
  <r>
    <x v="12"/>
    <x v="4"/>
    <x v="72"/>
    <x v="16"/>
    <n v="1"/>
  </r>
  <r>
    <x v="12"/>
    <x v="4"/>
    <x v="73"/>
    <x v="16"/>
    <n v="7"/>
  </r>
  <r>
    <x v="12"/>
    <x v="4"/>
    <x v="74"/>
    <x v="16"/>
    <n v="2"/>
  </r>
  <r>
    <x v="12"/>
    <x v="4"/>
    <x v="75"/>
    <x v="16"/>
    <n v="6"/>
  </r>
  <r>
    <x v="12"/>
    <x v="4"/>
    <x v="76"/>
    <x v="16"/>
    <n v="12"/>
  </r>
  <r>
    <x v="12"/>
    <x v="4"/>
    <x v="77"/>
    <x v="16"/>
    <n v="8"/>
  </r>
  <r>
    <x v="12"/>
    <x v="4"/>
    <x v="78"/>
    <x v="16"/>
    <n v="6"/>
  </r>
  <r>
    <x v="12"/>
    <x v="4"/>
    <x v="79"/>
    <x v="16"/>
    <n v="2"/>
  </r>
  <r>
    <x v="12"/>
    <x v="4"/>
    <x v="80"/>
    <x v="16"/>
    <n v="9"/>
  </r>
  <r>
    <x v="12"/>
    <x v="4"/>
    <x v="81"/>
    <x v="16"/>
    <n v="5"/>
  </r>
  <r>
    <x v="12"/>
    <x v="4"/>
    <x v="82"/>
    <x v="16"/>
    <n v="4"/>
  </r>
  <r>
    <x v="12"/>
    <x v="4"/>
    <x v="83"/>
    <x v="16"/>
    <n v="7"/>
  </r>
  <r>
    <x v="12"/>
    <x v="4"/>
    <x v="84"/>
    <x v="16"/>
    <n v="1"/>
  </r>
  <r>
    <x v="12"/>
    <x v="4"/>
    <x v="85"/>
    <x v="16"/>
    <n v="3"/>
  </r>
  <r>
    <x v="12"/>
    <x v="4"/>
    <x v="86"/>
    <x v="16"/>
    <n v="2"/>
  </r>
  <r>
    <x v="12"/>
    <x v="4"/>
    <x v="87"/>
    <x v="16"/>
    <n v="2"/>
  </r>
  <r>
    <x v="12"/>
    <x v="4"/>
    <x v="88"/>
    <x v="16"/>
    <n v="3"/>
  </r>
  <r>
    <x v="12"/>
    <x v="4"/>
    <x v="63"/>
    <x v="33"/>
    <n v="10"/>
  </r>
  <r>
    <x v="12"/>
    <x v="4"/>
    <x v="64"/>
    <x v="33"/>
    <n v="14"/>
  </r>
  <r>
    <x v="12"/>
    <x v="4"/>
    <x v="67"/>
    <x v="33"/>
    <n v="6"/>
  </r>
  <r>
    <x v="12"/>
    <x v="4"/>
    <x v="68"/>
    <x v="33"/>
    <n v="3"/>
  </r>
  <r>
    <x v="12"/>
    <x v="4"/>
    <x v="69"/>
    <x v="33"/>
    <n v="2"/>
  </r>
  <r>
    <x v="12"/>
    <x v="4"/>
    <x v="70"/>
    <x v="33"/>
    <n v="1"/>
  </r>
  <r>
    <x v="12"/>
    <x v="4"/>
    <x v="71"/>
    <x v="33"/>
    <n v="1"/>
  </r>
  <r>
    <x v="12"/>
    <x v="4"/>
    <x v="72"/>
    <x v="33"/>
    <n v="2"/>
  </r>
  <r>
    <x v="12"/>
    <x v="4"/>
    <x v="73"/>
    <x v="33"/>
    <n v="1"/>
  </r>
  <r>
    <x v="12"/>
    <x v="4"/>
    <x v="74"/>
    <x v="33"/>
    <n v="3"/>
  </r>
  <r>
    <x v="12"/>
    <x v="4"/>
    <x v="75"/>
    <x v="33"/>
    <n v="4"/>
  </r>
  <r>
    <x v="12"/>
    <x v="4"/>
    <x v="76"/>
    <x v="33"/>
    <n v="16"/>
  </r>
  <r>
    <x v="12"/>
    <x v="4"/>
    <x v="77"/>
    <x v="33"/>
    <n v="7"/>
  </r>
  <r>
    <x v="12"/>
    <x v="4"/>
    <x v="78"/>
    <x v="33"/>
    <n v="5"/>
  </r>
  <r>
    <x v="12"/>
    <x v="4"/>
    <x v="79"/>
    <x v="33"/>
    <n v="3"/>
  </r>
  <r>
    <x v="12"/>
    <x v="4"/>
    <x v="80"/>
    <x v="33"/>
    <n v="12"/>
  </r>
  <r>
    <x v="12"/>
    <x v="4"/>
    <x v="81"/>
    <x v="33"/>
    <n v="7"/>
  </r>
  <r>
    <x v="12"/>
    <x v="4"/>
    <x v="82"/>
    <x v="33"/>
    <n v="20"/>
  </r>
  <r>
    <x v="12"/>
    <x v="4"/>
    <x v="83"/>
    <x v="33"/>
    <n v="4"/>
  </r>
  <r>
    <x v="12"/>
    <x v="4"/>
    <x v="84"/>
    <x v="33"/>
    <n v="6"/>
  </r>
  <r>
    <x v="12"/>
    <x v="4"/>
    <x v="85"/>
    <x v="33"/>
    <n v="11"/>
  </r>
  <r>
    <x v="12"/>
    <x v="4"/>
    <x v="86"/>
    <x v="33"/>
    <n v="15"/>
  </r>
  <r>
    <x v="12"/>
    <x v="4"/>
    <x v="87"/>
    <x v="33"/>
    <n v="15"/>
  </r>
  <r>
    <x v="12"/>
    <x v="4"/>
    <x v="88"/>
    <x v="33"/>
    <n v="4"/>
  </r>
  <r>
    <x v="12"/>
    <x v="4"/>
    <x v="63"/>
    <x v="34"/>
    <n v="3"/>
  </r>
  <r>
    <x v="12"/>
    <x v="4"/>
    <x v="64"/>
    <x v="34"/>
    <n v="1"/>
  </r>
  <r>
    <x v="12"/>
    <x v="4"/>
    <x v="67"/>
    <x v="34"/>
    <n v="2"/>
  </r>
  <r>
    <x v="12"/>
    <x v="4"/>
    <x v="68"/>
    <x v="34"/>
    <n v="1"/>
  </r>
  <r>
    <x v="12"/>
    <x v="4"/>
    <x v="70"/>
    <x v="34"/>
    <n v="1"/>
  </r>
  <r>
    <x v="12"/>
    <x v="4"/>
    <x v="71"/>
    <x v="34"/>
    <n v="2"/>
  </r>
  <r>
    <x v="12"/>
    <x v="4"/>
    <x v="72"/>
    <x v="34"/>
    <n v="1"/>
  </r>
  <r>
    <x v="12"/>
    <x v="4"/>
    <x v="74"/>
    <x v="34"/>
    <n v="2"/>
  </r>
  <r>
    <x v="12"/>
    <x v="4"/>
    <x v="75"/>
    <x v="34"/>
    <n v="2"/>
  </r>
  <r>
    <x v="12"/>
    <x v="4"/>
    <x v="76"/>
    <x v="34"/>
    <n v="4"/>
  </r>
  <r>
    <x v="12"/>
    <x v="4"/>
    <x v="77"/>
    <x v="34"/>
    <n v="3"/>
  </r>
  <r>
    <x v="12"/>
    <x v="4"/>
    <x v="78"/>
    <x v="34"/>
    <n v="2"/>
  </r>
  <r>
    <x v="12"/>
    <x v="4"/>
    <x v="80"/>
    <x v="34"/>
    <n v="7"/>
  </r>
  <r>
    <x v="12"/>
    <x v="4"/>
    <x v="81"/>
    <x v="34"/>
    <n v="3"/>
  </r>
  <r>
    <x v="12"/>
    <x v="4"/>
    <x v="82"/>
    <x v="34"/>
    <n v="6"/>
  </r>
  <r>
    <x v="12"/>
    <x v="4"/>
    <x v="84"/>
    <x v="34"/>
    <n v="2"/>
  </r>
  <r>
    <x v="12"/>
    <x v="4"/>
    <x v="85"/>
    <x v="34"/>
    <n v="3"/>
  </r>
  <r>
    <x v="12"/>
    <x v="4"/>
    <x v="86"/>
    <x v="34"/>
    <n v="6"/>
  </r>
  <r>
    <x v="12"/>
    <x v="4"/>
    <x v="88"/>
    <x v="34"/>
    <n v="1"/>
  </r>
  <r>
    <x v="12"/>
    <x v="4"/>
    <x v="64"/>
    <x v="35"/>
    <n v="1"/>
  </r>
  <r>
    <x v="12"/>
    <x v="4"/>
    <x v="68"/>
    <x v="35"/>
    <n v="1"/>
  </r>
  <r>
    <x v="12"/>
    <x v="4"/>
    <x v="71"/>
    <x v="35"/>
    <n v="1"/>
  </r>
  <r>
    <x v="12"/>
    <x v="4"/>
    <x v="72"/>
    <x v="35"/>
    <n v="1"/>
  </r>
  <r>
    <x v="12"/>
    <x v="4"/>
    <x v="74"/>
    <x v="35"/>
    <n v="1"/>
  </r>
  <r>
    <x v="12"/>
    <x v="4"/>
    <x v="76"/>
    <x v="35"/>
    <n v="1"/>
  </r>
  <r>
    <x v="12"/>
    <x v="4"/>
    <x v="78"/>
    <x v="35"/>
    <n v="1"/>
  </r>
  <r>
    <x v="12"/>
    <x v="4"/>
    <x v="80"/>
    <x v="35"/>
    <n v="2"/>
  </r>
  <r>
    <x v="12"/>
    <x v="4"/>
    <x v="81"/>
    <x v="35"/>
    <n v="1"/>
  </r>
  <r>
    <x v="12"/>
    <x v="4"/>
    <x v="82"/>
    <x v="35"/>
    <n v="2"/>
  </r>
  <r>
    <x v="12"/>
    <x v="4"/>
    <x v="84"/>
    <x v="35"/>
    <n v="1"/>
  </r>
  <r>
    <x v="12"/>
    <x v="4"/>
    <x v="85"/>
    <x v="35"/>
    <n v="1"/>
  </r>
  <r>
    <x v="12"/>
    <x v="4"/>
    <x v="86"/>
    <x v="35"/>
    <n v="3"/>
  </r>
  <r>
    <x v="12"/>
    <x v="4"/>
    <x v="87"/>
    <x v="35"/>
    <n v="1"/>
  </r>
  <r>
    <x v="12"/>
    <x v="4"/>
    <x v="64"/>
    <x v="36"/>
    <n v="2"/>
  </r>
  <r>
    <x v="12"/>
    <x v="4"/>
    <x v="67"/>
    <x v="36"/>
    <n v="1"/>
  </r>
  <r>
    <x v="12"/>
    <x v="4"/>
    <x v="68"/>
    <x v="36"/>
    <n v="1"/>
  </r>
  <r>
    <x v="12"/>
    <x v="4"/>
    <x v="69"/>
    <x v="36"/>
    <n v="1"/>
  </r>
  <r>
    <x v="12"/>
    <x v="4"/>
    <x v="75"/>
    <x v="36"/>
    <n v="2"/>
  </r>
  <r>
    <x v="12"/>
    <x v="4"/>
    <x v="76"/>
    <x v="36"/>
    <n v="1"/>
  </r>
  <r>
    <x v="12"/>
    <x v="4"/>
    <x v="77"/>
    <x v="36"/>
    <n v="1"/>
  </r>
  <r>
    <x v="12"/>
    <x v="4"/>
    <x v="78"/>
    <x v="36"/>
    <n v="1"/>
  </r>
  <r>
    <x v="12"/>
    <x v="4"/>
    <x v="81"/>
    <x v="36"/>
    <n v="1"/>
  </r>
  <r>
    <x v="12"/>
    <x v="4"/>
    <x v="84"/>
    <x v="36"/>
    <n v="1"/>
  </r>
  <r>
    <x v="12"/>
    <x v="4"/>
    <x v="86"/>
    <x v="36"/>
    <n v="5"/>
  </r>
  <r>
    <x v="12"/>
    <x v="4"/>
    <x v="65"/>
    <x v="32"/>
    <n v="86"/>
  </r>
  <r>
    <x v="12"/>
    <x v="4"/>
    <x v="66"/>
    <x v="32"/>
    <n v="211"/>
  </r>
  <r>
    <x v="12"/>
    <x v="4"/>
    <x v="67"/>
    <x v="32"/>
    <n v="207"/>
  </r>
  <r>
    <x v="12"/>
    <x v="4"/>
    <x v="68"/>
    <x v="32"/>
    <n v="298"/>
  </r>
  <r>
    <x v="12"/>
    <x v="4"/>
    <x v="69"/>
    <x v="32"/>
    <n v="348"/>
  </r>
  <r>
    <x v="12"/>
    <x v="4"/>
    <x v="70"/>
    <x v="32"/>
    <n v="497"/>
  </r>
  <r>
    <x v="12"/>
    <x v="4"/>
    <x v="73"/>
    <x v="32"/>
    <n v="503"/>
  </r>
  <r>
    <x v="12"/>
    <x v="4"/>
    <x v="74"/>
    <x v="32"/>
    <n v="83"/>
  </r>
  <r>
    <x v="12"/>
    <x v="4"/>
    <x v="82"/>
    <x v="32"/>
    <n v="20"/>
  </r>
  <r>
    <x v="12"/>
    <x v="4"/>
    <x v="84"/>
    <x v="32"/>
    <n v="117"/>
  </r>
  <r>
    <x v="12"/>
    <x v="4"/>
    <x v="85"/>
    <x v="32"/>
    <n v="63"/>
  </r>
  <r>
    <x v="12"/>
    <x v="4"/>
    <x v="86"/>
    <x v="32"/>
    <n v="182"/>
  </r>
  <r>
    <x v="12"/>
    <x v="4"/>
    <x v="87"/>
    <x v="32"/>
    <n v="763"/>
  </r>
  <r>
    <x v="12"/>
    <x v="4"/>
    <x v="88"/>
    <x v="32"/>
    <n v="530"/>
  </r>
  <r>
    <x v="12"/>
    <x v="4"/>
    <x v="63"/>
    <x v="17"/>
    <n v="903"/>
  </r>
  <r>
    <x v="12"/>
    <x v="4"/>
    <x v="64"/>
    <x v="17"/>
    <n v="1816"/>
  </r>
  <r>
    <x v="12"/>
    <x v="4"/>
    <x v="65"/>
    <x v="17"/>
    <n v="1314"/>
  </r>
  <r>
    <x v="12"/>
    <x v="4"/>
    <x v="66"/>
    <x v="17"/>
    <n v="1905"/>
  </r>
  <r>
    <x v="12"/>
    <x v="4"/>
    <x v="67"/>
    <x v="17"/>
    <n v="1122"/>
  </r>
  <r>
    <x v="12"/>
    <x v="4"/>
    <x v="68"/>
    <x v="17"/>
    <n v="1469"/>
  </r>
  <r>
    <x v="12"/>
    <x v="4"/>
    <x v="69"/>
    <x v="17"/>
    <n v="1665"/>
  </r>
  <r>
    <x v="12"/>
    <x v="4"/>
    <x v="70"/>
    <x v="17"/>
    <n v="1341"/>
  </r>
  <r>
    <x v="12"/>
    <x v="4"/>
    <x v="71"/>
    <x v="17"/>
    <n v="988"/>
  </r>
  <r>
    <x v="12"/>
    <x v="4"/>
    <x v="72"/>
    <x v="17"/>
    <n v="1116"/>
  </r>
  <r>
    <x v="12"/>
    <x v="4"/>
    <x v="73"/>
    <x v="17"/>
    <n v="1593"/>
  </r>
  <r>
    <x v="12"/>
    <x v="4"/>
    <x v="74"/>
    <x v="17"/>
    <n v="1056"/>
  </r>
  <r>
    <x v="12"/>
    <x v="4"/>
    <x v="75"/>
    <x v="17"/>
    <n v="2577"/>
  </r>
  <r>
    <x v="12"/>
    <x v="4"/>
    <x v="76"/>
    <x v="17"/>
    <n v="1259"/>
  </r>
  <r>
    <x v="12"/>
    <x v="4"/>
    <x v="77"/>
    <x v="17"/>
    <n v="1152"/>
  </r>
  <r>
    <x v="12"/>
    <x v="4"/>
    <x v="78"/>
    <x v="17"/>
    <n v="189"/>
  </r>
  <r>
    <x v="12"/>
    <x v="4"/>
    <x v="79"/>
    <x v="17"/>
    <n v="339"/>
  </r>
  <r>
    <x v="12"/>
    <x v="4"/>
    <x v="80"/>
    <x v="17"/>
    <n v="725"/>
  </r>
  <r>
    <x v="12"/>
    <x v="4"/>
    <x v="81"/>
    <x v="17"/>
    <n v="221"/>
  </r>
  <r>
    <x v="12"/>
    <x v="4"/>
    <x v="82"/>
    <x v="17"/>
    <n v="1141"/>
  </r>
  <r>
    <x v="12"/>
    <x v="4"/>
    <x v="83"/>
    <x v="17"/>
    <n v="452"/>
  </r>
  <r>
    <x v="12"/>
    <x v="4"/>
    <x v="84"/>
    <x v="17"/>
    <n v="434"/>
  </r>
  <r>
    <x v="12"/>
    <x v="4"/>
    <x v="85"/>
    <x v="17"/>
    <n v="1032"/>
  </r>
  <r>
    <x v="12"/>
    <x v="4"/>
    <x v="86"/>
    <x v="17"/>
    <n v="1143"/>
  </r>
  <r>
    <x v="12"/>
    <x v="4"/>
    <x v="87"/>
    <x v="17"/>
    <n v="1040"/>
  </r>
  <r>
    <x v="12"/>
    <x v="4"/>
    <x v="88"/>
    <x v="17"/>
    <n v="654"/>
  </r>
  <r>
    <x v="12"/>
    <x v="4"/>
    <x v="63"/>
    <x v="18"/>
    <n v="3520"/>
  </r>
  <r>
    <x v="12"/>
    <x v="4"/>
    <x v="64"/>
    <x v="18"/>
    <n v="4633"/>
  </r>
  <r>
    <x v="12"/>
    <x v="4"/>
    <x v="66"/>
    <x v="18"/>
    <n v="869"/>
  </r>
  <r>
    <x v="12"/>
    <x v="4"/>
    <x v="67"/>
    <x v="18"/>
    <n v="13487"/>
  </r>
  <r>
    <x v="12"/>
    <x v="4"/>
    <x v="68"/>
    <x v="18"/>
    <n v="1623"/>
  </r>
  <r>
    <x v="12"/>
    <x v="4"/>
    <x v="69"/>
    <x v="18"/>
    <n v="54"/>
  </r>
  <r>
    <x v="12"/>
    <x v="4"/>
    <x v="70"/>
    <x v="18"/>
    <n v="1342"/>
  </r>
  <r>
    <x v="12"/>
    <x v="4"/>
    <x v="71"/>
    <x v="18"/>
    <n v="498"/>
  </r>
  <r>
    <x v="12"/>
    <x v="4"/>
    <x v="72"/>
    <x v="18"/>
    <n v="4154"/>
  </r>
  <r>
    <x v="12"/>
    <x v="4"/>
    <x v="73"/>
    <x v="18"/>
    <n v="12397"/>
  </r>
  <r>
    <x v="12"/>
    <x v="4"/>
    <x v="74"/>
    <x v="18"/>
    <n v="10272"/>
  </r>
  <r>
    <x v="12"/>
    <x v="4"/>
    <x v="75"/>
    <x v="18"/>
    <n v="13485"/>
  </r>
  <r>
    <x v="12"/>
    <x v="4"/>
    <x v="76"/>
    <x v="18"/>
    <n v="21206"/>
  </r>
  <r>
    <x v="12"/>
    <x v="4"/>
    <x v="77"/>
    <x v="18"/>
    <n v="7719"/>
  </r>
  <r>
    <x v="12"/>
    <x v="4"/>
    <x v="78"/>
    <x v="18"/>
    <n v="674"/>
  </r>
  <r>
    <x v="12"/>
    <x v="4"/>
    <x v="79"/>
    <x v="18"/>
    <n v="694"/>
  </r>
  <r>
    <x v="12"/>
    <x v="4"/>
    <x v="80"/>
    <x v="18"/>
    <n v="15875"/>
  </r>
  <r>
    <x v="12"/>
    <x v="4"/>
    <x v="81"/>
    <x v="18"/>
    <n v="1200"/>
  </r>
  <r>
    <x v="12"/>
    <x v="4"/>
    <x v="82"/>
    <x v="18"/>
    <n v="213"/>
  </r>
  <r>
    <x v="12"/>
    <x v="4"/>
    <x v="83"/>
    <x v="18"/>
    <n v="422"/>
  </r>
  <r>
    <x v="12"/>
    <x v="4"/>
    <x v="85"/>
    <x v="18"/>
    <n v="163"/>
  </r>
  <r>
    <x v="12"/>
    <x v="4"/>
    <x v="86"/>
    <x v="18"/>
    <n v="4"/>
  </r>
  <r>
    <x v="12"/>
    <x v="4"/>
    <x v="87"/>
    <x v="18"/>
    <n v="4"/>
  </r>
  <r>
    <x v="12"/>
    <x v="4"/>
    <x v="75"/>
    <x v="19"/>
    <n v="106041"/>
  </r>
  <r>
    <x v="12"/>
    <x v="4"/>
    <x v="76"/>
    <x v="19"/>
    <n v="149877"/>
  </r>
  <r>
    <x v="12"/>
    <x v="4"/>
    <x v="77"/>
    <x v="19"/>
    <n v="117000"/>
  </r>
  <r>
    <x v="12"/>
    <x v="4"/>
    <x v="79"/>
    <x v="19"/>
    <n v="122686"/>
  </r>
  <r>
    <x v="12"/>
    <x v="4"/>
    <x v="64"/>
    <x v="20"/>
    <n v="20671"/>
  </r>
  <r>
    <x v="12"/>
    <x v="4"/>
    <x v="75"/>
    <x v="20"/>
    <n v="2"/>
  </r>
  <r>
    <x v="12"/>
    <x v="4"/>
    <x v="76"/>
    <x v="20"/>
    <n v="11948"/>
  </r>
  <r>
    <x v="12"/>
    <x v="4"/>
    <x v="80"/>
    <x v="20"/>
    <n v="7"/>
  </r>
  <r>
    <x v="12"/>
    <x v="4"/>
    <x v="63"/>
    <x v="42"/>
    <n v="4723"/>
  </r>
  <r>
    <x v="12"/>
    <x v="4"/>
    <x v="64"/>
    <x v="42"/>
    <n v="7260"/>
  </r>
  <r>
    <x v="12"/>
    <x v="4"/>
    <x v="65"/>
    <x v="42"/>
    <n v="4396"/>
  </r>
  <r>
    <x v="12"/>
    <x v="4"/>
    <x v="66"/>
    <x v="42"/>
    <n v="8676"/>
  </r>
  <r>
    <x v="12"/>
    <x v="4"/>
    <x v="67"/>
    <x v="42"/>
    <n v="2451"/>
  </r>
  <r>
    <x v="12"/>
    <x v="4"/>
    <x v="68"/>
    <x v="42"/>
    <n v="3308"/>
  </r>
  <r>
    <x v="12"/>
    <x v="4"/>
    <x v="69"/>
    <x v="42"/>
    <n v="6394"/>
  </r>
  <r>
    <x v="12"/>
    <x v="4"/>
    <x v="70"/>
    <x v="42"/>
    <n v="7241"/>
  </r>
  <r>
    <x v="12"/>
    <x v="4"/>
    <x v="71"/>
    <x v="42"/>
    <n v="3857"/>
  </r>
  <r>
    <x v="12"/>
    <x v="4"/>
    <x v="72"/>
    <x v="42"/>
    <n v="8359"/>
  </r>
  <r>
    <x v="12"/>
    <x v="4"/>
    <x v="73"/>
    <x v="42"/>
    <n v="10524"/>
  </r>
  <r>
    <x v="12"/>
    <x v="4"/>
    <x v="74"/>
    <x v="42"/>
    <n v="4010"/>
  </r>
  <r>
    <x v="12"/>
    <x v="4"/>
    <x v="75"/>
    <x v="42"/>
    <n v="8536"/>
  </r>
  <r>
    <x v="12"/>
    <x v="4"/>
    <x v="76"/>
    <x v="42"/>
    <n v="6068"/>
  </r>
  <r>
    <x v="12"/>
    <x v="4"/>
    <x v="77"/>
    <x v="42"/>
    <n v="2685"/>
  </r>
  <r>
    <x v="12"/>
    <x v="4"/>
    <x v="78"/>
    <x v="42"/>
    <n v="969"/>
  </r>
  <r>
    <x v="12"/>
    <x v="4"/>
    <x v="79"/>
    <x v="42"/>
    <n v="1704"/>
  </r>
  <r>
    <x v="12"/>
    <x v="4"/>
    <x v="80"/>
    <x v="42"/>
    <n v="3224"/>
  </r>
  <r>
    <x v="12"/>
    <x v="4"/>
    <x v="81"/>
    <x v="42"/>
    <n v="1498"/>
  </r>
  <r>
    <x v="12"/>
    <x v="4"/>
    <x v="82"/>
    <x v="42"/>
    <n v="3948"/>
  </r>
  <r>
    <x v="12"/>
    <x v="4"/>
    <x v="83"/>
    <x v="42"/>
    <n v="2083"/>
  </r>
  <r>
    <x v="12"/>
    <x v="4"/>
    <x v="84"/>
    <x v="42"/>
    <n v="832"/>
  </r>
  <r>
    <x v="12"/>
    <x v="4"/>
    <x v="85"/>
    <x v="42"/>
    <n v="5122"/>
  </r>
  <r>
    <x v="12"/>
    <x v="4"/>
    <x v="86"/>
    <x v="42"/>
    <n v="1135"/>
  </r>
  <r>
    <x v="12"/>
    <x v="4"/>
    <x v="87"/>
    <x v="42"/>
    <n v="3081"/>
  </r>
  <r>
    <x v="12"/>
    <x v="4"/>
    <x v="88"/>
    <x v="42"/>
    <n v="3214"/>
  </r>
  <r>
    <x v="12"/>
    <x v="4"/>
    <x v="63"/>
    <x v="21"/>
    <n v="3522"/>
  </r>
  <r>
    <x v="12"/>
    <x v="4"/>
    <x v="64"/>
    <x v="21"/>
    <n v="6065"/>
  </r>
  <r>
    <x v="12"/>
    <x v="4"/>
    <x v="65"/>
    <x v="21"/>
    <n v="3406"/>
  </r>
  <r>
    <x v="12"/>
    <x v="4"/>
    <x v="66"/>
    <x v="21"/>
    <n v="6759"/>
  </r>
  <r>
    <x v="12"/>
    <x v="4"/>
    <x v="67"/>
    <x v="21"/>
    <n v="1907"/>
  </r>
  <r>
    <x v="12"/>
    <x v="4"/>
    <x v="68"/>
    <x v="21"/>
    <n v="2567"/>
  </r>
  <r>
    <x v="12"/>
    <x v="4"/>
    <x v="69"/>
    <x v="21"/>
    <n v="4453"/>
  </r>
  <r>
    <x v="12"/>
    <x v="4"/>
    <x v="70"/>
    <x v="21"/>
    <n v="5021"/>
  </r>
  <r>
    <x v="12"/>
    <x v="4"/>
    <x v="71"/>
    <x v="21"/>
    <n v="3046"/>
  </r>
  <r>
    <x v="12"/>
    <x v="4"/>
    <x v="72"/>
    <x v="21"/>
    <n v="6411"/>
  </r>
  <r>
    <x v="12"/>
    <x v="4"/>
    <x v="73"/>
    <x v="21"/>
    <n v="7631"/>
  </r>
  <r>
    <x v="12"/>
    <x v="4"/>
    <x v="74"/>
    <x v="21"/>
    <n v="2865"/>
  </r>
  <r>
    <x v="12"/>
    <x v="4"/>
    <x v="75"/>
    <x v="21"/>
    <n v="6620"/>
  </r>
  <r>
    <x v="12"/>
    <x v="4"/>
    <x v="76"/>
    <x v="21"/>
    <n v="4720"/>
  </r>
  <r>
    <x v="12"/>
    <x v="4"/>
    <x v="77"/>
    <x v="21"/>
    <n v="2304"/>
  </r>
  <r>
    <x v="12"/>
    <x v="4"/>
    <x v="78"/>
    <x v="21"/>
    <n v="826"/>
  </r>
  <r>
    <x v="12"/>
    <x v="4"/>
    <x v="79"/>
    <x v="21"/>
    <n v="1684"/>
  </r>
  <r>
    <x v="12"/>
    <x v="4"/>
    <x v="80"/>
    <x v="21"/>
    <n v="3233"/>
  </r>
  <r>
    <x v="12"/>
    <x v="4"/>
    <x v="81"/>
    <x v="21"/>
    <n v="1197"/>
  </r>
  <r>
    <x v="12"/>
    <x v="4"/>
    <x v="82"/>
    <x v="21"/>
    <n v="3351"/>
  </r>
  <r>
    <x v="12"/>
    <x v="4"/>
    <x v="83"/>
    <x v="21"/>
    <n v="1855"/>
  </r>
  <r>
    <x v="12"/>
    <x v="4"/>
    <x v="84"/>
    <x v="21"/>
    <n v="680"/>
  </r>
  <r>
    <x v="12"/>
    <x v="4"/>
    <x v="85"/>
    <x v="21"/>
    <n v="4705"/>
  </r>
  <r>
    <x v="12"/>
    <x v="4"/>
    <x v="86"/>
    <x v="21"/>
    <n v="868"/>
  </r>
  <r>
    <x v="12"/>
    <x v="4"/>
    <x v="87"/>
    <x v="21"/>
    <n v="2651"/>
  </r>
  <r>
    <x v="12"/>
    <x v="4"/>
    <x v="88"/>
    <x v="21"/>
    <n v="2405"/>
  </r>
  <r>
    <x v="12"/>
    <x v="4"/>
    <x v="63"/>
    <x v="22"/>
    <n v="33"/>
  </r>
  <r>
    <x v="12"/>
    <x v="4"/>
    <x v="64"/>
    <x v="22"/>
    <n v="89"/>
  </r>
  <r>
    <x v="12"/>
    <x v="4"/>
    <x v="66"/>
    <x v="22"/>
    <n v="100"/>
  </r>
  <r>
    <x v="12"/>
    <x v="4"/>
    <x v="67"/>
    <x v="22"/>
    <n v="407"/>
  </r>
  <r>
    <x v="12"/>
    <x v="4"/>
    <x v="68"/>
    <x v="22"/>
    <n v="46"/>
  </r>
  <r>
    <x v="12"/>
    <x v="4"/>
    <x v="69"/>
    <x v="22"/>
    <n v="36"/>
  </r>
  <r>
    <x v="12"/>
    <x v="4"/>
    <x v="70"/>
    <x v="22"/>
    <n v="14"/>
  </r>
  <r>
    <x v="12"/>
    <x v="4"/>
    <x v="71"/>
    <x v="22"/>
    <n v="7478"/>
  </r>
  <r>
    <x v="12"/>
    <x v="4"/>
    <x v="72"/>
    <x v="22"/>
    <n v="7500"/>
  </r>
  <r>
    <x v="12"/>
    <x v="4"/>
    <x v="73"/>
    <x v="22"/>
    <n v="17090"/>
  </r>
  <r>
    <x v="12"/>
    <x v="4"/>
    <x v="74"/>
    <x v="22"/>
    <n v="28"/>
  </r>
  <r>
    <x v="12"/>
    <x v="4"/>
    <x v="75"/>
    <x v="22"/>
    <n v="135"/>
  </r>
  <r>
    <x v="12"/>
    <x v="4"/>
    <x v="76"/>
    <x v="22"/>
    <n v="75035"/>
  </r>
  <r>
    <x v="12"/>
    <x v="4"/>
    <x v="77"/>
    <x v="22"/>
    <n v="30026"/>
  </r>
  <r>
    <x v="12"/>
    <x v="4"/>
    <x v="78"/>
    <x v="22"/>
    <n v="7470"/>
  </r>
  <r>
    <x v="12"/>
    <x v="4"/>
    <x v="79"/>
    <x v="22"/>
    <n v="7505"/>
  </r>
  <r>
    <x v="12"/>
    <x v="4"/>
    <x v="80"/>
    <x v="22"/>
    <n v="15123"/>
  </r>
  <r>
    <x v="12"/>
    <x v="4"/>
    <x v="81"/>
    <x v="22"/>
    <n v="69"/>
  </r>
  <r>
    <x v="12"/>
    <x v="4"/>
    <x v="82"/>
    <x v="22"/>
    <n v="7519"/>
  </r>
  <r>
    <x v="12"/>
    <x v="4"/>
    <x v="83"/>
    <x v="22"/>
    <n v="4026"/>
  </r>
  <r>
    <x v="12"/>
    <x v="4"/>
    <x v="84"/>
    <x v="22"/>
    <n v="10"/>
  </r>
  <r>
    <x v="12"/>
    <x v="4"/>
    <x v="85"/>
    <x v="22"/>
    <n v="31"/>
  </r>
  <r>
    <x v="12"/>
    <x v="4"/>
    <x v="86"/>
    <x v="22"/>
    <n v="380"/>
  </r>
  <r>
    <x v="12"/>
    <x v="4"/>
    <x v="87"/>
    <x v="22"/>
    <n v="36"/>
  </r>
  <r>
    <x v="12"/>
    <x v="4"/>
    <x v="88"/>
    <x v="22"/>
    <n v="38"/>
  </r>
  <r>
    <x v="12"/>
    <x v="4"/>
    <x v="64"/>
    <x v="23"/>
    <n v="109"/>
  </r>
  <r>
    <x v="12"/>
    <x v="4"/>
    <x v="67"/>
    <x v="23"/>
    <n v="1"/>
  </r>
  <r>
    <x v="12"/>
    <x v="4"/>
    <x v="73"/>
    <x v="23"/>
    <n v="96"/>
  </r>
  <r>
    <x v="12"/>
    <x v="4"/>
    <x v="75"/>
    <x v="23"/>
    <n v="1"/>
  </r>
  <r>
    <x v="12"/>
    <x v="4"/>
    <x v="76"/>
    <x v="23"/>
    <n v="169"/>
  </r>
  <r>
    <x v="12"/>
    <x v="4"/>
    <x v="77"/>
    <x v="23"/>
    <n v="603"/>
  </r>
  <r>
    <x v="12"/>
    <x v="4"/>
    <x v="79"/>
    <x v="23"/>
    <n v="611"/>
  </r>
  <r>
    <x v="12"/>
    <x v="4"/>
    <x v="80"/>
    <x v="23"/>
    <n v="108"/>
  </r>
  <r>
    <x v="12"/>
    <x v="4"/>
    <x v="81"/>
    <x v="23"/>
    <n v="11"/>
  </r>
  <r>
    <x v="12"/>
    <x v="4"/>
    <x v="83"/>
    <x v="23"/>
    <n v="1"/>
  </r>
  <r>
    <x v="12"/>
    <x v="4"/>
    <x v="86"/>
    <x v="23"/>
    <n v="2"/>
  </r>
  <r>
    <x v="12"/>
    <x v="4"/>
    <x v="87"/>
    <x v="23"/>
    <n v="2"/>
  </r>
  <r>
    <x v="12"/>
    <x v="4"/>
    <x v="63"/>
    <x v="24"/>
    <n v="1"/>
  </r>
  <r>
    <x v="12"/>
    <x v="4"/>
    <x v="69"/>
    <x v="24"/>
    <n v="20"/>
  </r>
  <r>
    <x v="12"/>
    <x v="4"/>
    <x v="72"/>
    <x v="24"/>
    <n v="1"/>
  </r>
  <r>
    <x v="12"/>
    <x v="4"/>
    <x v="76"/>
    <x v="24"/>
    <n v="6"/>
  </r>
  <r>
    <x v="12"/>
    <x v="4"/>
    <x v="80"/>
    <x v="24"/>
    <n v="43"/>
  </r>
  <r>
    <x v="12"/>
    <x v="4"/>
    <x v="82"/>
    <x v="24"/>
    <n v="3"/>
  </r>
  <r>
    <x v="12"/>
    <x v="4"/>
    <x v="86"/>
    <x v="24"/>
    <n v="1"/>
  </r>
  <r>
    <x v="12"/>
    <x v="4"/>
    <x v="63"/>
    <x v="25"/>
    <n v="27492"/>
  </r>
  <r>
    <x v="12"/>
    <x v="4"/>
    <x v="64"/>
    <x v="25"/>
    <n v="56655"/>
  </r>
  <r>
    <x v="12"/>
    <x v="4"/>
    <x v="65"/>
    <x v="25"/>
    <n v="27046"/>
  </r>
  <r>
    <x v="12"/>
    <x v="4"/>
    <x v="66"/>
    <x v="25"/>
    <n v="42298"/>
  </r>
  <r>
    <x v="12"/>
    <x v="4"/>
    <x v="67"/>
    <x v="25"/>
    <n v="21976"/>
  </r>
  <r>
    <x v="12"/>
    <x v="4"/>
    <x v="68"/>
    <x v="25"/>
    <n v="22315"/>
  </r>
  <r>
    <x v="12"/>
    <x v="4"/>
    <x v="69"/>
    <x v="25"/>
    <n v="37776"/>
  </r>
  <r>
    <x v="12"/>
    <x v="4"/>
    <x v="70"/>
    <x v="25"/>
    <n v="40588"/>
  </r>
  <r>
    <x v="12"/>
    <x v="4"/>
    <x v="71"/>
    <x v="25"/>
    <n v="28825"/>
  </r>
  <r>
    <x v="12"/>
    <x v="4"/>
    <x v="72"/>
    <x v="25"/>
    <n v="32332"/>
  </r>
  <r>
    <x v="12"/>
    <x v="4"/>
    <x v="73"/>
    <x v="25"/>
    <n v="44408"/>
  </r>
  <r>
    <x v="12"/>
    <x v="4"/>
    <x v="74"/>
    <x v="25"/>
    <n v="30495"/>
  </r>
  <r>
    <x v="12"/>
    <x v="4"/>
    <x v="75"/>
    <x v="25"/>
    <n v="64217"/>
  </r>
  <r>
    <x v="12"/>
    <x v="4"/>
    <x v="76"/>
    <x v="25"/>
    <n v="33130"/>
  </r>
  <r>
    <x v="12"/>
    <x v="4"/>
    <x v="77"/>
    <x v="25"/>
    <n v="27220"/>
  </r>
  <r>
    <x v="12"/>
    <x v="4"/>
    <x v="78"/>
    <x v="25"/>
    <n v="8200"/>
  </r>
  <r>
    <x v="12"/>
    <x v="4"/>
    <x v="79"/>
    <x v="25"/>
    <n v="11078"/>
  </r>
  <r>
    <x v="12"/>
    <x v="4"/>
    <x v="80"/>
    <x v="25"/>
    <n v="32729"/>
  </r>
  <r>
    <x v="12"/>
    <x v="4"/>
    <x v="81"/>
    <x v="25"/>
    <n v="13408"/>
  </r>
  <r>
    <x v="12"/>
    <x v="4"/>
    <x v="82"/>
    <x v="25"/>
    <n v="36666"/>
  </r>
  <r>
    <x v="12"/>
    <x v="4"/>
    <x v="83"/>
    <x v="25"/>
    <n v="20667"/>
  </r>
  <r>
    <x v="12"/>
    <x v="4"/>
    <x v="84"/>
    <x v="25"/>
    <n v="15929"/>
  </r>
  <r>
    <x v="12"/>
    <x v="4"/>
    <x v="85"/>
    <x v="25"/>
    <n v="36222"/>
  </r>
  <r>
    <x v="12"/>
    <x v="4"/>
    <x v="86"/>
    <x v="25"/>
    <n v="28045"/>
  </r>
  <r>
    <x v="12"/>
    <x v="4"/>
    <x v="87"/>
    <x v="25"/>
    <n v="26042"/>
  </r>
  <r>
    <x v="12"/>
    <x v="4"/>
    <x v="88"/>
    <x v="25"/>
    <n v="18907"/>
  </r>
  <r>
    <x v="12"/>
    <x v="4"/>
    <x v="67"/>
    <x v="26"/>
    <n v="16"/>
  </r>
  <r>
    <x v="12"/>
    <x v="4"/>
    <x v="68"/>
    <x v="26"/>
    <n v="13"/>
  </r>
  <r>
    <x v="12"/>
    <x v="4"/>
    <x v="69"/>
    <x v="26"/>
    <n v="2"/>
  </r>
  <r>
    <x v="12"/>
    <x v="4"/>
    <x v="74"/>
    <x v="26"/>
    <n v="3"/>
  </r>
  <r>
    <x v="12"/>
    <x v="4"/>
    <x v="75"/>
    <x v="26"/>
    <n v="1"/>
  </r>
  <r>
    <x v="12"/>
    <x v="4"/>
    <x v="76"/>
    <x v="26"/>
    <n v="8337"/>
  </r>
  <r>
    <x v="12"/>
    <x v="4"/>
    <x v="79"/>
    <x v="26"/>
    <n v="47"/>
  </r>
  <r>
    <x v="12"/>
    <x v="4"/>
    <x v="80"/>
    <x v="26"/>
    <n v="66"/>
  </r>
  <r>
    <x v="12"/>
    <x v="4"/>
    <x v="85"/>
    <x v="26"/>
    <n v="14"/>
  </r>
  <r>
    <x v="12"/>
    <x v="4"/>
    <x v="87"/>
    <x v="26"/>
    <n v="1"/>
  </r>
  <r>
    <x v="12"/>
    <x v="4"/>
    <x v="88"/>
    <x v="26"/>
    <n v="1"/>
  </r>
  <r>
    <x v="12"/>
    <x v="4"/>
    <x v="63"/>
    <x v="27"/>
    <n v="4684"/>
  </r>
  <r>
    <x v="12"/>
    <x v="4"/>
    <x v="64"/>
    <x v="27"/>
    <n v="13112"/>
  </r>
  <r>
    <x v="12"/>
    <x v="4"/>
    <x v="65"/>
    <x v="27"/>
    <n v="454"/>
  </r>
  <r>
    <x v="12"/>
    <x v="4"/>
    <x v="67"/>
    <x v="27"/>
    <n v="1178"/>
  </r>
  <r>
    <x v="12"/>
    <x v="4"/>
    <x v="68"/>
    <x v="27"/>
    <n v="290"/>
  </r>
  <r>
    <x v="12"/>
    <x v="4"/>
    <x v="69"/>
    <x v="27"/>
    <n v="331"/>
  </r>
  <r>
    <x v="12"/>
    <x v="4"/>
    <x v="70"/>
    <x v="27"/>
    <n v="2414"/>
  </r>
  <r>
    <x v="12"/>
    <x v="4"/>
    <x v="71"/>
    <x v="27"/>
    <n v="5114"/>
  </r>
  <r>
    <x v="12"/>
    <x v="4"/>
    <x v="72"/>
    <x v="27"/>
    <n v="3578"/>
  </r>
  <r>
    <x v="12"/>
    <x v="4"/>
    <x v="73"/>
    <x v="27"/>
    <n v="1559"/>
  </r>
  <r>
    <x v="12"/>
    <x v="4"/>
    <x v="74"/>
    <x v="27"/>
    <n v="1067"/>
  </r>
  <r>
    <x v="12"/>
    <x v="4"/>
    <x v="75"/>
    <x v="27"/>
    <n v="2166"/>
  </r>
  <r>
    <x v="12"/>
    <x v="4"/>
    <x v="76"/>
    <x v="27"/>
    <n v="61097"/>
  </r>
  <r>
    <x v="12"/>
    <x v="4"/>
    <x v="77"/>
    <x v="27"/>
    <n v="28896"/>
  </r>
  <r>
    <x v="12"/>
    <x v="4"/>
    <x v="78"/>
    <x v="27"/>
    <n v="5933"/>
  </r>
  <r>
    <x v="12"/>
    <x v="4"/>
    <x v="79"/>
    <x v="27"/>
    <n v="14587"/>
  </r>
  <r>
    <x v="12"/>
    <x v="4"/>
    <x v="80"/>
    <x v="27"/>
    <n v="36377"/>
  </r>
  <r>
    <x v="12"/>
    <x v="4"/>
    <x v="81"/>
    <x v="27"/>
    <n v="9176"/>
  </r>
  <r>
    <x v="12"/>
    <x v="4"/>
    <x v="82"/>
    <x v="27"/>
    <n v="3663"/>
  </r>
  <r>
    <x v="12"/>
    <x v="4"/>
    <x v="83"/>
    <x v="27"/>
    <n v="791"/>
  </r>
  <r>
    <x v="12"/>
    <x v="4"/>
    <x v="85"/>
    <x v="27"/>
    <n v="307"/>
  </r>
  <r>
    <x v="12"/>
    <x v="4"/>
    <x v="86"/>
    <x v="27"/>
    <n v="542"/>
  </r>
  <r>
    <x v="12"/>
    <x v="4"/>
    <x v="87"/>
    <x v="27"/>
    <n v="340"/>
  </r>
  <r>
    <x v="12"/>
    <x v="4"/>
    <x v="88"/>
    <x v="27"/>
    <n v="8"/>
  </r>
  <r>
    <x v="12"/>
    <x v="4"/>
    <x v="63"/>
    <x v="28"/>
    <n v="45"/>
  </r>
  <r>
    <x v="12"/>
    <x v="4"/>
    <x v="64"/>
    <x v="28"/>
    <n v="91"/>
  </r>
  <r>
    <x v="12"/>
    <x v="4"/>
    <x v="65"/>
    <x v="28"/>
    <n v="5"/>
  </r>
  <r>
    <x v="12"/>
    <x v="4"/>
    <x v="66"/>
    <x v="28"/>
    <n v="35"/>
  </r>
  <r>
    <x v="12"/>
    <x v="4"/>
    <x v="67"/>
    <x v="28"/>
    <n v="204"/>
  </r>
  <r>
    <x v="12"/>
    <x v="4"/>
    <x v="68"/>
    <x v="28"/>
    <n v="14"/>
  </r>
  <r>
    <x v="12"/>
    <x v="4"/>
    <x v="69"/>
    <x v="28"/>
    <n v="730"/>
  </r>
  <r>
    <x v="12"/>
    <x v="4"/>
    <x v="70"/>
    <x v="28"/>
    <n v="1"/>
  </r>
  <r>
    <x v="12"/>
    <x v="4"/>
    <x v="71"/>
    <x v="28"/>
    <n v="325"/>
  </r>
  <r>
    <x v="12"/>
    <x v="4"/>
    <x v="72"/>
    <x v="28"/>
    <n v="8"/>
  </r>
  <r>
    <x v="12"/>
    <x v="4"/>
    <x v="73"/>
    <x v="28"/>
    <n v="43"/>
  </r>
  <r>
    <x v="12"/>
    <x v="4"/>
    <x v="74"/>
    <x v="28"/>
    <n v="14"/>
  </r>
  <r>
    <x v="12"/>
    <x v="4"/>
    <x v="75"/>
    <x v="28"/>
    <n v="3"/>
  </r>
  <r>
    <x v="12"/>
    <x v="4"/>
    <x v="76"/>
    <x v="28"/>
    <n v="5625"/>
  </r>
  <r>
    <x v="12"/>
    <x v="4"/>
    <x v="77"/>
    <x v="28"/>
    <n v="255"/>
  </r>
  <r>
    <x v="12"/>
    <x v="4"/>
    <x v="78"/>
    <x v="28"/>
    <n v="140"/>
  </r>
  <r>
    <x v="12"/>
    <x v="4"/>
    <x v="79"/>
    <x v="28"/>
    <n v="334"/>
  </r>
  <r>
    <x v="12"/>
    <x v="4"/>
    <x v="80"/>
    <x v="28"/>
    <n v="2182"/>
  </r>
  <r>
    <x v="12"/>
    <x v="4"/>
    <x v="81"/>
    <x v="28"/>
    <n v="75"/>
  </r>
  <r>
    <x v="12"/>
    <x v="4"/>
    <x v="82"/>
    <x v="28"/>
    <n v="20"/>
  </r>
  <r>
    <x v="12"/>
    <x v="4"/>
    <x v="83"/>
    <x v="28"/>
    <n v="10"/>
  </r>
  <r>
    <x v="12"/>
    <x v="4"/>
    <x v="85"/>
    <x v="28"/>
    <n v="7"/>
  </r>
  <r>
    <x v="12"/>
    <x v="4"/>
    <x v="86"/>
    <x v="28"/>
    <n v="9"/>
  </r>
  <r>
    <x v="12"/>
    <x v="4"/>
    <x v="87"/>
    <x v="28"/>
    <n v="50"/>
  </r>
  <r>
    <x v="12"/>
    <x v="4"/>
    <x v="63"/>
    <x v="29"/>
    <n v="32257"/>
  </r>
  <r>
    <x v="12"/>
    <x v="4"/>
    <x v="64"/>
    <x v="29"/>
    <n v="70052"/>
  </r>
  <r>
    <x v="12"/>
    <x v="4"/>
    <x v="65"/>
    <x v="29"/>
    <n v="27505"/>
  </r>
  <r>
    <x v="12"/>
    <x v="4"/>
    <x v="66"/>
    <x v="29"/>
    <n v="42358"/>
  </r>
  <r>
    <x v="12"/>
    <x v="4"/>
    <x v="67"/>
    <x v="29"/>
    <n v="23375"/>
  </r>
  <r>
    <x v="12"/>
    <x v="4"/>
    <x v="68"/>
    <x v="29"/>
    <n v="22632"/>
  </r>
  <r>
    <x v="12"/>
    <x v="4"/>
    <x v="69"/>
    <x v="29"/>
    <n v="38884"/>
  </r>
  <r>
    <x v="12"/>
    <x v="4"/>
    <x v="70"/>
    <x v="29"/>
    <n v="43008"/>
  </r>
  <r>
    <x v="12"/>
    <x v="4"/>
    <x v="71"/>
    <x v="29"/>
    <n v="34324"/>
  </r>
  <r>
    <x v="12"/>
    <x v="4"/>
    <x v="72"/>
    <x v="29"/>
    <n v="35921"/>
  </r>
  <r>
    <x v="12"/>
    <x v="4"/>
    <x v="73"/>
    <x v="29"/>
    <n v="46112"/>
  </r>
  <r>
    <x v="12"/>
    <x v="4"/>
    <x v="74"/>
    <x v="29"/>
    <n v="31645"/>
  </r>
  <r>
    <x v="12"/>
    <x v="4"/>
    <x v="75"/>
    <x v="29"/>
    <n v="66416"/>
  </r>
  <r>
    <x v="12"/>
    <x v="4"/>
    <x v="76"/>
    <x v="29"/>
    <n v="108625"/>
  </r>
  <r>
    <x v="12"/>
    <x v="4"/>
    <x v="77"/>
    <x v="29"/>
    <n v="57203"/>
  </r>
  <r>
    <x v="12"/>
    <x v="4"/>
    <x v="78"/>
    <x v="29"/>
    <n v="14378"/>
  </r>
  <r>
    <x v="12"/>
    <x v="4"/>
    <x v="79"/>
    <x v="29"/>
    <n v="26674"/>
  </r>
  <r>
    <x v="12"/>
    <x v="4"/>
    <x v="80"/>
    <x v="29"/>
    <n v="71938"/>
  </r>
  <r>
    <x v="12"/>
    <x v="4"/>
    <x v="81"/>
    <x v="29"/>
    <n v="22894"/>
  </r>
  <r>
    <x v="12"/>
    <x v="4"/>
    <x v="82"/>
    <x v="29"/>
    <n v="40357"/>
  </r>
  <r>
    <x v="12"/>
    <x v="4"/>
    <x v="83"/>
    <x v="29"/>
    <n v="21484"/>
  </r>
  <r>
    <x v="12"/>
    <x v="4"/>
    <x v="84"/>
    <x v="29"/>
    <n v="15929"/>
  </r>
  <r>
    <x v="12"/>
    <x v="4"/>
    <x v="85"/>
    <x v="29"/>
    <n v="36550"/>
  </r>
  <r>
    <x v="12"/>
    <x v="4"/>
    <x v="86"/>
    <x v="29"/>
    <n v="28599"/>
  </r>
  <r>
    <x v="12"/>
    <x v="4"/>
    <x v="87"/>
    <x v="29"/>
    <n v="26485"/>
  </r>
  <r>
    <x v="12"/>
    <x v="4"/>
    <x v="88"/>
    <x v="29"/>
    <n v="18916"/>
  </r>
  <r>
    <x v="12"/>
    <x v="4"/>
    <x v="63"/>
    <x v="37"/>
    <n v="1601"/>
  </r>
  <r>
    <x v="12"/>
    <x v="4"/>
    <x v="64"/>
    <x v="37"/>
    <n v="2396"/>
  </r>
  <r>
    <x v="12"/>
    <x v="4"/>
    <x v="67"/>
    <x v="37"/>
    <n v="702"/>
  </r>
  <r>
    <x v="12"/>
    <x v="4"/>
    <x v="68"/>
    <x v="37"/>
    <n v="498"/>
  </r>
  <r>
    <x v="12"/>
    <x v="4"/>
    <x v="69"/>
    <x v="37"/>
    <n v="571"/>
  </r>
  <r>
    <x v="12"/>
    <x v="4"/>
    <x v="70"/>
    <x v="37"/>
    <n v="513"/>
  </r>
  <r>
    <x v="12"/>
    <x v="4"/>
    <x v="71"/>
    <x v="37"/>
    <n v="88"/>
  </r>
  <r>
    <x v="12"/>
    <x v="4"/>
    <x v="72"/>
    <x v="37"/>
    <n v="830"/>
  </r>
  <r>
    <x v="12"/>
    <x v="4"/>
    <x v="73"/>
    <x v="37"/>
    <n v="110"/>
  </r>
  <r>
    <x v="12"/>
    <x v="4"/>
    <x v="74"/>
    <x v="37"/>
    <n v="266"/>
  </r>
  <r>
    <x v="12"/>
    <x v="4"/>
    <x v="75"/>
    <x v="37"/>
    <n v="767"/>
  </r>
  <r>
    <x v="12"/>
    <x v="4"/>
    <x v="76"/>
    <x v="37"/>
    <n v="1834"/>
  </r>
  <r>
    <x v="12"/>
    <x v="4"/>
    <x v="77"/>
    <x v="37"/>
    <n v="1372"/>
  </r>
  <r>
    <x v="12"/>
    <x v="4"/>
    <x v="78"/>
    <x v="37"/>
    <n v="1680"/>
  </r>
  <r>
    <x v="12"/>
    <x v="4"/>
    <x v="79"/>
    <x v="37"/>
    <n v="375"/>
  </r>
  <r>
    <x v="12"/>
    <x v="4"/>
    <x v="80"/>
    <x v="37"/>
    <n v="1781"/>
  </r>
  <r>
    <x v="12"/>
    <x v="4"/>
    <x v="81"/>
    <x v="37"/>
    <n v="1070"/>
  </r>
  <r>
    <x v="12"/>
    <x v="4"/>
    <x v="82"/>
    <x v="37"/>
    <n v="3499"/>
  </r>
  <r>
    <x v="12"/>
    <x v="4"/>
    <x v="83"/>
    <x v="37"/>
    <n v="496"/>
  </r>
  <r>
    <x v="12"/>
    <x v="4"/>
    <x v="84"/>
    <x v="37"/>
    <n v="1490"/>
  </r>
  <r>
    <x v="12"/>
    <x v="4"/>
    <x v="85"/>
    <x v="37"/>
    <n v="1924"/>
  </r>
  <r>
    <x v="12"/>
    <x v="4"/>
    <x v="86"/>
    <x v="37"/>
    <n v="2975"/>
  </r>
  <r>
    <x v="12"/>
    <x v="4"/>
    <x v="87"/>
    <x v="37"/>
    <n v="1138"/>
  </r>
  <r>
    <x v="12"/>
    <x v="4"/>
    <x v="88"/>
    <x v="37"/>
    <n v="623"/>
  </r>
  <r>
    <x v="12"/>
    <x v="4"/>
    <x v="63"/>
    <x v="38"/>
    <n v="138"/>
  </r>
  <r>
    <x v="12"/>
    <x v="4"/>
    <x v="64"/>
    <x v="38"/>
    <n v="20"/>
  </r>
  <r>
    <x v="12"/>
    <x v="4"/>
    <x v="67"/>
    <x v="38"/>
    <n v="26"/>
  </r>
  <r>
    <x v="12"/>
    <x v="4"/>
    <x v="68"/>
    <x v="38"/>
    <n v="14"/>
  </r>
  <r>
    <x v="12"/>
    <x v="4"/>
    <x v="70"/>
    <x v="38"/>
    <n v="2"/>
  </r>
  <r>
    <x v="12"/>
    <x v="4"/>
    <x v="71"/>
    <x v="38"/>
    <n v="149"/>
  </r>
  <r>
    <x v="12"/>
    <x v="4"/>
    <x v="72"/>
    <x v="38"/>
    <n v="116"/>
  </r>
  <r>
    <x v="12"/>
    <x v="4"/>
    <x v="74"/>
    <x v="38"/>
    <n v="192"/>
  </r>
  <r>
    <x v="12"/>
    <x v="4"/>
    <x v="75"/>
    <x v="38"/>
    <n v="63"/>
  </r>
  <r>
    <x v="12"/>
    <x v="4"/>
    <x v="76"/>
    <x v="38"/>
    <n v="230"/>
  </r>
  <r>
    <x v="12"/>
    <x v="4"/>
    <x v="77"/>
    <x v="38"/>
    <n v="390"/>
  </r>
  <r>
    <x v="12"/>
    <x v="4"/>
    <x v="78"/>
    <x v="38"/>
    <n v="180"/>
  </r>
  <r>
    <x v="12"/>
    <x v="4"/>
    <x v="80"/>
    <x v="38"/>
    <n v="456"/>
  </r>
  <r>
    <x v="12"/>
    <x v="4"/>
    <x v="81"/>
    <x v="38"/>
    <n v="160"/>
  </r>
  <r>
    <x v="12"/>
    <x v="4"/>
    <x v="82"/>
    <x v="38"/>
    <n v="511"/>
  </r>
  <r>
    <x v="12"/>
    <x v="4"/>
    <x v="84"/>
    <x v="38"/>
    <n v="115"/>
  </r>
  <r>
    <x v="12"/>
    <x v="4"/>
    <x v="85"/>
    <x v="38"/>
    <n v="247"/>
  </r>
  <r>
    <x v="12"/>
    <x v="4"/>
    <x v="86"/>
    <x v="38"/>
    <n v="277"/>
  </r>
  <r>
    <x v="12"/>
    <x v="4"/>
    <x v="88"/>
    <x v="38"/>
    <n v="2"/>
  </r>
  <r>
    <x v="12"/>
    <x v="4"/>
    <x v="64"/>
    <x v="39"/>
    <n v="19"/>
  </r>
  <r>
    <x v="12"/>
    <x v="4"/>
    <x v="68"/>
    <x v="39"/>
    <n v="5"/>
  </r>
  <r>
    <x v="12"/>
    <x v="4"/>
    <x v="71"/>
    <x v="39"/>
    <n v="1"/>
  </r>
  <r>
    <x v="12"/>
    <x v="4"/>
    <x v="72"/>
    <x v="39"/>
    <n v="46"/>
  </r>
  <r>
    <x v="12"/>
    <x v="4"/>
    <x v="74"/>
    <x v="39"/>
    <n v="9"/>
  </r>
  <r>
    <x v="12"/>
    <x v="4"/>
    <x v="76"/>
    <x v="39"/>
    <n v="9"/>
  </r>
  <r>
    <x v="12"/>
    <x v="4"/>
    <x v="78"/>
    <x v="39"/>
    <n v="18"/>
  </r>
  <r>
    <x v="12"/>
    <x v="4"/>
    <x v="80"/>
    <x v="39"/>
    <n v="18"/>
  </r>
  <r>
    <x v="12"/>
    <x v="4"/>
    <x v="81"/>
    <x v="39"/>
    <n v="1"/>
  </r>
  <r>
    <x v="12"/>
    <x v="4"/>
    <x v="82"/>
    <x v="39"/>
    <n v="40"/>
  </r>
  <r>
    <x v="12"/>
    <x v="4"/>
    <x v="84"/>
    <x v="39"/>
    <n v="25"/>
  </r>
  <r>
    <x v="12"/>
    <x v="4"/>
    <x v="85"/>
    <x v="39"/>
    <n v="11"/>
  </r>
  <r>
    <x v="12"/>
    <x v="4"/>
    <x v="86"/>
    <x v="39"/>
    <n v="35"/>
  </r>
  <r>
    <x v="12"/>
    <x v="4"/>
    <x v="87"/>
    <x v="39"/>
    <n v="4"/>
  </r>
  <r>
    <x v="12"/>
    <x v="4"/>
    <x v="64"/>
    <x v="40"/>
    <n v="73"/>
  </r>
  <r>
    <x v="12"/>
    <x v="4"/>
    <x v="67"/>
    <x v="40"/>
    <n v="12"/>
  </r>
  <r>
    <x v="12"/>
    <x v="4"/>
    <x v="68"/>
    <x v="40"/>
    <n v="12"/>
  </r>
  <r>
    <x v="12"/>
    <x v="4"/>
    <x v="69"/>
    <x v="40"/>
    <n v="17"/>
  </r>
  <r>
    <x v="12"/>
    <x v="4"/>
    <x v="75"/>
    <x v="40"/>
    <n v="21"/>
  </r>
  <r>
    <x v="12"/>
    <x v="4"/>
    <x v="76"/>
    <x v="40"/>
    <n v="18"/>
  </r>
  <r>
    <x v="12"/>
    <x v="4"/>
    <x v="77"/>
    <x v="40"/>
    <n v="24"/>
  </r>
  <r>
    <x v="12"/>
    <x v="4"/>
    <x v="78"/>
    <x v="40"/>
    <n v="25"/>
  </r>
  <r>
    <x v="12"/>
    <x v="4"/>
    <x v="81"/>
    <x v="40"/>
    <n v="12"/>
  </r>
  <r>
    <x v="12"/>
    <x v="4"/>
    <x v="84"/>
    <x v="40"/>
    <n v="21"/>
  </r>
  <r>
    <x v="12"/>
    <x v="4"/>
    <x v="86"/>
    <x v="40"/>
    <n v="56"/>
  </r>
  <r>
    <x v="12"/>
    <x v="4"/>
    <x v="63"/>
    <x v="30"/>
    <n v="106"/>
  </r>
  <r>
    <x v="12"/>
    <x v="4"/>
    <x v="64"/>
    <x v="30"/>
    <n v="1064"/>
  </r>
  <r>
    <x v="12"/>
    <x v="4"/>
    <x v="66"/>
    <x v="30"/>
    <n v="141"/>
  </r>
  <r>
    <x v="12"/>
    <x v="4"/>
    <x v="67"/>
    <x v="30"/>
    <n v="1346"/>
  </r>
  <r>
    <x v="12"/>
    <x v="4"/>
    <x v="68"/>
    <x v="30"/>
    <n v="74"/>
  </r>
  <r>
    <x v="12"/>
    <x v="4"/>
    <x v="69"/>
    <x v="30"/>
    <n v="37"/>
  </r>
  <r>
    <x v="12"/>
    <x v="4"/>
    <x v="71"/>
    <x v="30"/>
    <n v="3"/>
  </r>
  <r>
    <x v="12"/>
    <x v="4"/>
    <x v="72"/>
    <x v="30"/>
    <n v="572"/>
  </r>
  <r>
    <x v="12"/>
    <x v="4"/>
    <x v="73"/>
    <x v="30"/>
    <n v="172"/>
  </r>
  <r>
    <x v="12"/>
    <x v="4"/>
    <x v="74"/>
    <x v="30"/>
    <n v="1157"/>
  </r>
  <r>
    <x v="12"/>
    <x v="4"/>
    <x v="75"/>
    <x v="30"/>
    <n v="190"/>
  </r>
  <r>
    <x v="12"/>
    <x v="4"/>
    <x v="76"/>
    <x v="30"/>
    <n v="582"/>
  </r>
  <r>
    <x v="12"/>
    <x v="4"/>
    <x v="77"/>
    <x v="30"/>
    <n v="737"/>
  </r>
  <r>
    <x v="12"/>
    <x v="4"/>
    <x v="78"/>
    <x v="30"/>
    <n v="90"/>
  </r>
  <r>
    <x v="12"/>
    <x v="4"/>
    <x v="79"/>
    <x v="30"/>
    <n v="75"/>
  </r>
  <r>
    <x v="12"/>
    <x v="4"/>
    <x v="80"/>
    <x v="30"/>
    <n v="546"/>
  </r>
  <r>
    <x v="12"/>
    <x v="4"/>
    <x v="81"/>
    <x v="30"/>
    <n v="183"/>
  </r>
  <r>
    <x v="12"/>
    <x v="4"/>
    <x v="82"/>
    <x v="30"/>
    <n v="34"/>
  </r>
  <r>
    <x v="12"/>
    <x v="4"/>
    <x v="83"/>
    <x v="30"/>
    <n v="33"/>
  </r>
  <r>
    <x v="12"/>
    <x v="5"/>
    <x v="89"/>
    <x v="0"/>
    <n v="113"/>
  </r>
  <r>
    <x v="12"/>
    <x v="5"/>
    <x v="90"/>
    <x v="0"/>
    <n v="409"/>
  </r>
  <r>
    <x v="12"/>
    <x v="5"/>
    <x v="91"/>
    <x v="0"/>
    <n v="743"/>
  </r>
  <r>
    <x v="12"/>
    <x v="5"/>
    <x v="92"/>
    <x v="0"/>
    <n v="121"/>
  </r>
  <r>
    <x v="12"/>
    <x v="5"/>
    <x v="93"/>
    <x v="0"/>
    <n v="35"/>
  </r>
  <r>
    <x v="12"/>
    <x v="5"/>
    <x v="94"/>
    <x v="0"/>
    <n v="60"/>
  </r>
  <r>
    <x v="12"/>
    <x v="5"/>
    <x v="95"/>
    <x v="0"/>
    <n v="85"/>
  </r>
  <r>
    <x v="12"/>
    <x v="5"/>
    <x v="96"/>
    <x v="0"/>
    <n v="75"/>
  </r>
  <r>
    <x v="12"/>
    <x v="5"/>
    <x v="97"/>
    <x v="0"/>
    <n v="168"/>
  </r>
  <r>
    <x v="12"/>
    <x v="5"/>
    <x v="98"/>
    <x v="0"/>
    <n v="73"/>
  </r>
  <r>
    <x v="12"/>
    <x v="5"/>
    <x v="99"/>
    <x v="0"/>
    <n v="430"/>
  </r>
  <r>
    <x v="12"/>
    <x v="5"/>
    <x v="100"/>
    <x v="0"/>
    <n v="97"/>
  </r>
  <r>
    <x v="12"/>
    <x v="5"/>
    <x v="101"/>
    <x v="0"/>
    <n v="729"/>
  </r>
  <r>
    <x v="12"/>
    <x v="5"/>
    <x v="102"/>
    <x v="0"/>
    <n v="324"/>
  </r>
  <r>
    <x v="12"/>
    <x v="5"/>
    <x v="104"/>
    <x v="0"/>
    <n v="439"/>
  </r>
  <r>
    <x v="12"/>
    <x v="5"/>
    <x v="105"/>
    <x v="0"/>
    <n v="122"/>
  </r>
  <r>
    <x v="12"/>
    <x v="5"/>
    <x v="106"/>
    <x v="0"/>
    <n v="105"/>
  </r>
  <r>
    <x v="12"/>
    <x v="5"/>
    <x v="107"/>
    <x v="0"/>
    <n v="72"/>
  </r>
  <r>
    <x v="12"/>
    <x v="5"/>
    <x v="108"/>
    <x v="0"/>
    <n v="174"/>
  </r>
  <r>
    <x v="12"/>
    <x v="5"/>
    <x v="109"/>
    <x v="0"/>
    <n v="214"/>
  </r>
  <r>
    <x v="12"/>
    <x v="5"/>
    <x v="89"/>
    <x v="1"/>
    <n v="6"/>
  </r>
  <r>
    <x v="12"/>
    <x v="5"/>
    <x v="90"/>
    <x v="1"/>
    <n v="22"/>
  </r>
  <r>
    <x v="12"/>
    <x v="5"/>
    <x v="91"/>
    <x v="1"/>
    <n v="35"/>
  </r>
  <r>
    <x v="12"/>
    <x v="5"/>
    <x v="92"/>
    <x v="1"/>
    <n v="7"/>
  </r>
  <r>
    <x v="12"/>
    <x v="5"/>
    <x v="93"/>
    <x v="1"/>
    <n v="5"/>
  </r>
  <r>
    <x v="12"/>
    <x v="5"/>
    <x v="94"/>
    <x v="1"/>
    <n v="5"/>
  </r>
  <r>
    <x v="12"/>
    <x v="5"/>
    <x v="95"/>
    <x v="1"/>
    <n v="7"/>
  </r>
  <r>
    <x v="12"/>
    <x v="5"/>
    <x v="96"/>
    <x v="1"/>
    <n v="8"/>
  </r>
  <r>
    <x v="12"/>
    <x v="5"/>
    <x v="97"/>
    <x v="1"/>
    <n v="21"/>
  </r>
  <r>
    <x v="12"/>
    <x v="5"/>
    <x v="98"/>
    <x v="1"/>
    <n v="8"/>
  </r>
  <r>
    <x v="12"/>
    <x v="5"/>
    <x v="99"/>
    <x v="1"/>
    <n v="23"/>
  </r>
  <r>
    <x v="12"/>
    <x v="5"/>
    <x v="100"/>
    <x v="1"/>
    <n v="5"/>
  </r>
  <r>
    <x v="12"/>
    <x v="5"/>
    <x v="101"/>
    <x v="1"/>
    <n v="31"/>
  </r>
  <r>
    <x v="12"/>
    <x v="5"/>
    <x v="102"/>
    <x v="1"/>
    <n v="18"/>
  </r>
  <r>
    <x v="12"/>
    <x v="5"/>
    <x v="104"/>
    <x v="1"/>
    <n v="23"/>
  </r>
  <r>
    <x v="12"/>
    <x v="5"/>
    <x v="105"/>
    <x v="1"/>
    <n v="4"/>
  </r>
  <r>
    <x v="12"/>
    <x v="5"/>
    <x v="106"/>
    <x v="1"/>
    <n v="4"/>
  </r>
  <r>
    <x v="12"/>
    <x v="5"/>
    <x v="107"/>
    <x v="1"/>
    <n v="4"/>
  </r>
  <r>
    <x v="12"/>
    <x v="5"/>
    <x v="108"/>
    <x v="1"/>
    <n v="12"/>
  </r>
  <r>
    <x v="12"/>
    <x v="5"/>
    <x v="109"/>
    <x v="1"/>
    <n v="25"/>
  </r>
  <r>
    <x v="12"/>
    <x v="5"/>
    <x v="89"/>
    <x v="2"/>
    <n v="36"/>
  </r>
  <r>
    <x v="12"/>
    <x v="5"/>
    <x v="90"/>
    <x v="2"/>
    <n v="144"/>
  </r>
  <r>
    <x v="12"/>
    <x v="5"/>
    <x v="91"/>
    <x v="2"/>
    <n v="267"/>
  </r>
  <r>
    <x v="12"/>
    <x v="5"/>
    <x v="92"/>
    <x v="2"/>
    <n v="74"/>
  </r>
  <r>
    <x v="12"/>
    <x v="5"/>
    <x v="93"/>
    <x v="2"/>
    <n v="36"/>
  </r>
  <r>
    <x v="12"/>
    <x v="5"/>
    <x v="94"/>
    <x v="2"/>
    <n v="96"/>
  </r>
  <r>
    <x v="12"/>
    <x v="5"/>
    <x v="95"/>
    <x v="2"/>
    <n v="108"/>
  </r>
  <r>
    <x v="12"/>
    <x v="5"/>
    <x v="96"/>
    <x v="2"/>
    <n v="75"/>
  </r>
  <r>
    <x v="12"/>
    <x v="5"/>
    <x v="97"/>
    <x v="2"/>
    <n v="165"/>
  </r>
  <r>
    <x v="12"/>
    <x v="5"/>
    <x v="98"/>
    <x v="2"/>
    <n v="91"/>
  </r>
  <r>
    <x v="12"/>
    <x v="5"/>
    <x v="99"/>
    <x v="2"/>
    <n v="180"/>
  </r>
  <r>
    <x v="12"/>
    <x v="5"/>
    <x v="100"/>
    <x v="2"/>
    <n v="49"/>
  </r>
  <r>
    <x v="12"/>
    <x v="5"/>
    <x v="101"/>
    <x v="2"/>
    <n v="218"/>
  </r>
  <r>
    <x v="12"/>
    <x v="5"/>
    <x v="102"/>
    <x v="2"/>
    <n v="202"/>
  </r>
  <r>
    <x v="12"/>
    <x v="5"/>
    <x v="103"/>
    <x v="2"/>
    <n v="28"/>
  </r>
  <r>
    <x v="12"/>
    <x v="5"/>
    <x v="104"/>
    <x v="2"/>
    <n v="150"/>
  </r>
  <r>
    <x v="12"/>
    <x v="5"/>
    <x v="105"/>
    <x v="2"/>
    <n v="51"/>
  </r>
  <r>
    <x v="12"/>
    <x v="5"/>
    <x v="106"/>
    <x v="2"/>
    <n v="55"/>
  </r>
  <r>
    <x v="12"/>
    <x v="5"/>
    <x v="107"/>
    <x v="2"/>
    <n v="52"/>
  </r>
  <r>
    <x v="12"/>
    <x v="5"/>
    <x v="108"/>
    <x v="2"/>
    <n v="46"/>
  </r>
  <r>
    <x v="12"/>
    <x v="5"/>
    <x v="109"/>
    <x v="2"/>
    <n v="125"/>
  </r>
  <r>
    <x v="12"/>
    <x v="5"/>
    <x v="90"/>
    <x v="3"/>
    <n v="1"/>
  </r>
  <r>
    <x v="12"/>
    <x v="5"/>
    <x v="94"/>
    <x v="3"/>
    <n v="3"/>
  </r>
  <r>
    <x v="12"/>
    <x v="5"/>
    <x v="98"/>
    <x v="3"/>
    <n v="1"/>
  </r>
  <r>
    <x v="12"/>
    <x v="5"/>
    <x v="106"/>
    <x v="3"/>
    <n v="1"/>
  </r>
  <r>
    <x v="12"/>
    <x v="5"/>
    <x v="107"/>
    <x v="3"/>
    <n v="1"/>
  </r>
  <r>
    <x v="12"/>
    <x v="5"/>
    <x v="96"/>
    <x v="31"/>
    <n v="2"/>
  </r>
  <r>
    <x v="12"/>
    <x v="5"/>
    <x v="97"/>
    <x v="31"/>
    <n v="11"/>
  </r>
  <r>
    <x v="12"/>
    <x v="5"/>
    <x v="98"/>
    <x v="31"/>
    <n v="4"/>
  </r>
  <r>
    <x v="12"/>
    <x v="5"/>
    <x v="89"/>
    <x v="4"/>
    <n v="2"/>
  </r>
  <r>
    <x v="12"/>
    <x v="5"/>
    <x v="90"/>
    <x v="4"/>
    <n v="9"/>
  </r>
  <r>
    <x v="12"/>
    <x v="5"/>
    <x v="91"/>
    <x v="4"/>
    <n v="5"/>
  </r>
  <r>
    <x v="12"/>
    <x v="5"/>
    <x v="92"/>
    <x v="4"/>
    <n v="1"/>
  </r>
  <r>
    <x v="12"/>
    <x v="5"/>
    <x v="94"/>
    <x v="4"/>
    <n v="9"/>
  </r>
  <r>
    <x v="12"/>
    <x v="5"/>
    <x v="95"/>
    <x v="4"/>
    <n v="34"/>
  </r>
  <r>
    <x v="12"/>
    <x v="5"/>
    <x v="96"/>
    <x v="4"/>
    <n v="29"/>
  </r>
  <r>
    <x v="12"/>
    <x v="5"/>
    <x v="97"/>
    <x v="4"/>
    <n v="42"/>
  </r>
  <r>
    <x v="12"/>
    <x v="5"/>
    <x v="98"/>
    <x v="4"/>
    <n v="15"/>
  </r>
  <r>
    <x v="12"/>
    <x v="5"/>
    <x v="99"/>
    <x v="4"/>
    <n v="12"/>
  </r>
  <r>
    <x v="12"/>
    <x v="5"/>
    <x v="100"/>
    <x v="4"/>
    <n v="1"/>
  </r>
  <r>
    <x v="12"/>
    <x v="5"/>
    <x v="101"/>
    <x v="4"/>
    <n v="15"/>
  </r>
  <r>
    <x v="12"/>
    <x v="5"/>
    <x v="102"/>
    <x v="4"/>
    <n v="11"/>
  </r>
  <r>
    <x v="12"/>
    <x v="5"/>
    <x v="103"/>
    <x v="4"/>
    <n v="1"/>
  </r>
  <r>
    <x v="12"/>
    <x v="5"/>
    <x v="104"/>
    <x v="4"/>
    <n v="14"/>
  </r>
  <r>
    <x v="12"/>
    <x v="5"/>
    <x v="108"/>
    <x v="4"/>
    <n v="4"/>
  </r>
  <r>
    <x v="12"/>
    <x v="5"/>
    <x v="109"/>
    <x v="4"/>
    <n v="22"/>
  </r>
  <r>
    <x v="12"/>
    <x v="5"/>
    <x v="89"/>
    <x v="5"/>
    <n v="37"/>
  </r>
  <r>
    <x v="12"/>
    <x v="5"/>
    <x v="90"/>
    <x v="5"/>
    <n v="151"/>
  </r>
  <r>
    <x v="12"/>
    <x v="5"/>
    <x v="91"/>
    <x v="5"/>
    <n v="270"/>
  </r>
  <r>
    <x v="12"/>
    <x v="5"/>
    <x v="92"/>
    <x v="5"/>
    <n v="75"/>
  </r>
  <r>
    <x v="12"/>
    <x v="5"/>
    <x v="93"/>
    <x v="5"/>
    <n v="36"/>
  </r>
  <r>
    <x v="12"/>
    <x v="5"/>
    <x v="94"/>
    <x v="5"/>
    <n v="97"/>
  </r>
  <r>
    <x v="12"/>
    <x v="5"/>
    <x v="95"/>
    <x v="5"/>
    <n v="111"/>
  </r>
  <r>
    <x v="12"/>
    <x v="5"/>
    <x v="96"/>
    <x v="5"/>
    <n v="80"/>
  </r>
  <r>
    <x v="12"/>
    <x v="5"/>
    <x v="97"/>
    <x v="5"/>
    <n v="165"/>
  </r>
  <r>
    <x v="12"/>
    <x v="5"/>
    <x v="98"/>
    <x v="5"/>
    <n v="91"/>
  </r>
  <r>
    <x v="12"/>
    <x v="5"/>
    <x v="99"/>
    <x v="5"/>
    <n v="182"/>
  </r>
  <r>
    <x v="12"/>
    <x v="5"/>
    <x v="100"/>
    <x v="5"/>
    <n v="49"/>
  </r>
  <r>
    <x v="12"/>
    <x v="5"/>
    <x v="101"/>
    <x v="5"/>
    <n v="222"/>
  </r>
  <r>
    <x v="12"/>
    <x v="5"/>
    <x v="102"/>
    <x v="5"/>
    <n v="205"/>
  </r>
  <r>
    <x v="12"/>
    <x v="5"/>
    <x v="103"/>
    <x v="5"/>
    <n v="29"/>
  </r>
  <r>
    <x v="12"/>
    <x v="5"/>
    <x v="104"/>
    <x v="5"/>
    <n v="156"/>
  </r>
  <r>
    <x v="12"/>
    <x v="5"/>
    <x v="105"/>
    <x v="5"/>
    <n v="52"/>
  </r>
  <r>
    <x v="12"/>
    <x v="5"/>
    <x v="106"/>
    <x v="5"/>
    <n v="56"/>
  </r>
  <r>
    <x v="12"/>
    <x v="5"/>
    <x v="107"/>
    <x v="5"/>
    <n v="52"/>
  </r>
  <r>
    <x v="12"/>
    <x v="5"/>
    <x v="108"/>
    <x v="5"/>
    <n v="48"/>
  </r>
  <r>
    <x v="12"/>
    <x v="5"/>
    <x v="109"/>
    <x v="5"/>
    <n v="125"/>
  </r>
  <r>
    <x v="12"/>
    <x v="5"/>
    <x v="89"/>
    <x v="6"/>
    <n v="1"/>
  </r>
  <r>
    <x v="12"/>
    <x v="5"/>
    <x v="90"/>
    <x v="6"/>
    <n v="1"/>
  </r>
  <r>
    <x v="12"/>
    <x v="5"/>
    <x v="91"/>
    <x v="6"/>
    <n v="3"/>
  </r>
  <r>
    <x v="12"/>
    <x v="5"/>
    <x v="92"/>
    <x v="6"/>
    <n v="1"/>
  </r>
  <r>
    <x v="12"/>
    <x v="5"/>
    <x v="94"/>
    <x v="6"/>
    <n v="1"/>
  </r>
  <r>
    <x v="12"/>
    <x v="5"/>
    <x v="98"/>
    <x v="6"/>
    <n v="1"/>
  </r>
  <r>
    <x v="12"/>
    <x v="5"/>
    <x v="99"/>
    <x v="6"/>
    <n v="2"/>
  </r>
  <r>
    <x v="12"/>
    <x v="5"/>
    <x v="101"/>
    <x v="6"/>
    <n v="3"/>
  </r>
  <r>
    <x v="12"/>
    <x v="5"/>
    <x v="102"/>
    <x v="6"/>
    <n v="2"/>
  </r>
  <r>
    <x v="12"/>
    <x v="5"/>
    <x v="103"/>
    <x v="6"/>
    <n v="3"/>
  </r>
  <r>
    <x v="12"/>
    <x v="5"/>
    <x v="104"/>
    <x v="6"/>
    <n v="1"/>
  </r>
  <r>
    <x v="12"/>
    <x v="5"/>
    <x v="105"/>
    <x v="6"/>
    <n v="2"/>
  </r>
  <r>
    <x v="12"/>
    <x v="5"/>
    <x v="106"/>
    <x v="6"/>
    <n v="4"/>
  </r>
  <r>
    <x v="12"/>
    <x v="5"/>
    <x v="108"/>
    <x v="6"/>
    <n v="1"/>
  </r>
  <r>
    <x v="12"/>
    <x v="5"/>
    <x v="89"/>
    <x v="7"/>
    <n v="1"/>
  </r>
  <r>
    <x v="12"/>
    <x v="5"/>
    <x v="90"/>
    <x v="7"/>
    <n v="2"/>
  </r>
  <r>
    <x v="12"/>
    <x v="5"/>
    <x v="91"/>
    <x v="7"/>
    <n v="5"/>
  </r>
  <r>
    <x v="12"/>
    <x v="5"/>
    <x v="92"/>
    <x v="7"/>
    <n v="3"/>
  </r>
  <r>
    <x v="12"/>
    <x v="5"/>
    <x v="94"/>
    <x v="7"/>
    <n v="1"/>
  </r>
  <r>
    <x v="12"/>
    <x v="5"/>
    <x v="95"/>
    <x v="7"/>
    <n v="1"/>
  </r>
  <r>
    <x v="12"/>
    <x v="5"/>
    <x v="96"/>
    <x v="7"/>
    <n v="1"/>
  </r>
  <r>
    <x v="12"/>
    <x v="5"/>
    <x v="97"/>
    <x v="7"/>
    <n v="1"/>
  </r>
  <r>
    <x v="12"/>
    <x v="5"/>
    <x v="98"/>
    <x v="7"/>
    <n v="2"/>
  </r>
  <r>
    <x v="12"/>
    <x v="5"/>
    <x v="99"/>
    <x v="7"/>
    <n v="5"/>
  </r>
  <r>
    <x v="12"/>
    <x v="5"/>
    <x v="100"/>
    <x v="7"/>
    <n v="1"/>
  </r>
  <r>
    <x v="12"/>
    <x v="5"/>
    <x v="101"/>
    <x v="7"/>
    <n v="8"/>
  </r>
  <r>
    <x v="12"/>
    <x v="5"/>
    <x v="102"/>
    <x v="7"/>
    <n v="4"/>
  </r>
  <r>
    <x v="12"/>
    <x v="5"/>
    <x v="103"/>
    <x v="7"/>
    <n v="3"/>
  </r>
  <r>
    <x v="12"/>
    <x v="5"/>
    <x v="104"/>
    <x v="7"/>
    <n v="1"/>
  </r>
  <r>
    <x v="12"/>
    <x v="5"/>
    <x v="105"/>
    <x v="7"/>
    <n v="2"/>
  </r>
  <r>
    <x v="12"/>
    <x v="5"/>
    <x v="106"/>
    <x v="7"/>
    <n v="2"/>
  </r>
  <r>
    <x v="12"/>
    <x v="5"/>
    <x v="107"/>
    <x v="7"/>
    <n v="1"/>
  </r>
  <r>
    <x v="12"/>
    <x v="5"/>
    <x v="108"/>
    <x v="7"/>
    <n v="1"/>
  </r>
  <r>
    <x v="12"/>
    <x v="5"/>
    <x v="109"/>
    <x v="7"/>
    <n v="3"/>
  </r>
  <r>
    <x v="12"/>
    <x v="5"/>
    <x v="89"/>
    <x v="8"/>
    <n v="1"/>
  </r>
  <r>
    <x v="12"/>
    <x v="5"/>
    <x v="90"/>
    <x v="8"/>
    <n v="3"/>
  </r>
  <r>
    <x v="12"/>
    <x v="5"/>
    <x v="91"/>
    <x v="8"/>
    <n v="1"/>
  </r>
  <r>
    <x v="12"/>
    <x v="5"/>
    <x v="94"/>
    <x v="8"/>
    <n v="1"/>
  </r>
  <r>
    <x v="12"/>
    <x v="5"/>
    <x v="99"/>
    <x v="8"/>
    <n v="2"/>
  </r>
  <r>
    <x v="12"/>
    <x v="5"/>
    <x v="102"/>
    <x v="8"/>
    <n v="1"/>
  </r>
  <r>
    <x v="12"/>
    <x v="5"/>
    <x v="104"/>
    <x v="8"/>
    <n v="1"/>
  </r>
  <r>
    <x v="12"/>
    <x v="5"/>
    <x v="107"/>
    <x v="8"/>
    <n v="1"/>
  </r>
  <r>
    <x v="12"/>
    <x v="5"/>
    <x v="109"/>
    <x v="8"/>
    <n v="1"/>
  </r>
  <r>
    <x v="12"/>
    <x v="5"/>
    <x v="89"/>
    <x v="41"/>
    <n v="3"/>
  </r>
  <r>
    <x v="12"/>
    <x v="5"/>
    <x v="90"/>
    <x v="41"/>
    <n v="22"/>
  </r>
  <r>
    <x v="12"/>
    <x v="5"/>
    <x v="91"/>
    <x v="41"/>
    <n v="32"/>
  </r>
  <r>
    <x v="12"/>
    <x v="5"/>
    <x v="92"/>
    <x v="41"/>
    <n v="3"/>
  </r>
  <r>
    <x v="12"/>
    <x v="5"/>
    <x v="93"/>
    <x v="41"/>
    <n v="12"/>
  </r>
  <r>
    <x v="12"/>
    <x v="5"/>
    <x v="94"/>
    <x v="41"/>
    <n v="48"/>
  </r>
  <r>
    <x v="12"/>
    <x v="5"/>
    <x v="95"/>
    <x v="41"/>
    <n v="27"/>
  </r>
  <r>
    <x v="12"/>
    <x v="5"/>
    <x v="96"/>
    <x v="41"/>
    <n v="18"/>
  </r>
  <r>
    <x v="12"/>
    <x v="5"/>
    <x v="97"/>
    <x v="41"/>
    <n v="89"/>
  </r>
  <r>
    <x v="12"/>
    <x v="5"/>
    <x v="98"/>
    <x v="41"/>
    <n v="52"/>
  </r>
  <r>
    <x v="12"/>
    <x v="5"/>
    <x v="99"/>
    <x v="41"/>
    <n v="24"/>
  </r>
  <r>
    <x v="12"/>
    <x v="5"/>
    <x v="100"/>
    <x v="41"/>
    <n v="12"/>
  </r>
  <r>
    <x v="12"/>
    <x v="5"/>
    <x v="101"/>
    <x v="41"/>
    <n v="34"/>
  </r>
  <r>
    <x v="12"/>
    <x v="5"/>
    <x v="102"/>
    <x v="41"/>
    <n v="19"/>
  </r>
  <r>
    <x v="12"/>
    <x v="5"/>
    <x v="103"/>
    <x v="41"/>
    <n v="1"/>
  </r>
  <r>
    <x v="12"/>
    <x v="5"/>
    <x v="104"/>
    <x v="41"/>
    <n v="23"/>
  </r>
  <r>
    <x v="12"/>
    <x v="5"/>
    <x v="105"/>
    <x v="41"/>
    <n v="2"/>
  </r>
  <r>
    <x v="12"/>
    <x v="5"/>
    <x v="106"/>
    <x v="41"/>
    <n v="14"/>
  </r>
  <r>
    <x v="12"/>
    <x v="5"/>
    <x v="107"/>
    <x v="41"/>
    <n v="5"/>
  </r>
  <r>
    <x v="12"/>
    <x v="5"/>
    <x v="108"/>
    <x v="41"/>
    <n v="12"/>
  </r>
  <r>
    <x v="12"/>
    <x v="5"/>
    <x v="109"/>
    <x v="41"/>
    <n v="65"/>
  </r>
  <r>
    <x v="12"/>
    <x v="5"/>
    <x v="89"/>
    <x v="9"/>
    <n v="3"/>
  </r>
  <r>
    <x v="12"/>
    <x v="5"/>
    <x v="90"/>
    <x v="9"/>
    <n v="27"/>
  </r>
  <r>
    <x v="12"/>
    <x v="5"/>
    <x v="91"/>
    <x v="9"/>
    <n v="37"/>
  </r>
  <r>
    <x v="12"/>
    <x v="5"/>
    <x v="92"/>
    <x v="9"/>
    <n v="4"/>
  </r>
  <r>
    <x v="12"/>
    <x v="5"/>
    <x v="93"/>
    <x v="9"/>
    <n v="12"/>
  </r>
  <r>
    <x v="12"/>
    <x v="5"/>
    <x v="94"/>
    <x v="9"/>
    <n v="49"/>
  </r>
  <r>
    <x v="12"/>
    <x v="5"/>
    <x v="95"/>
    <x v="9"/>
    <n v="28"/>
  </r>
  <r>
    <x v="12"/>
    <x v="5"/>
    <x v="96"/>
    <x v="9"/>
    <n v="20"/>
  </r>
  <r>
    <x v="12"/>
    <x v="5"/>
    <x v="97"/>
    <x v="9"/>
    <n v="92"/>
  </r>
  <r>
    <x v="12"/>
    <x v="5"/>
    <x v="98"/>
    <x v="9"/>
    <n v="49"/>
  </r>
  <r>
    <x v="12"/>
    <x v="5"/>
    <x v="99"/>
    <x v="9"/>
    <n v="27"/>
  </r>
  <r>
    <x v="12"/>
    <x v="5"/>
    <x v="100"/>
    <x v="9"/>
    <n v="12"/>
  </r>
  <r>
    <x v="12"/>
    <x v="5"/>
    <x v="101"/>
    <x v="9"/>
    <n v="40"/>
  </r>
  <r>
    <x v="12"/>
    <x v="5"/>
    <x v="102"/>
    <x v="9"/>
    <n v="23"/>
  </r>
  <r>
    <x v="12"/>
    <x v="5"/>
    <x v="103"/>
    <x v="9"/>
    <n v="2"/>
  </r>
  <r>
    <x v="12"/>
    <x v="5"/>
    <x v="104"/>
    <x v="9"/>
    <n v="25"/>
  </r>
  <r>
    <x v="12"/>
    <x v="5"/>
    <x v="105"/>
    <x v="9"/>
    <n v="3"/>
  </r>
  <r>
    <x v="12"/>
    <x v="5"/>
    <x v="106"/>
    <x v="9"/>
    <n v="14"/>
  </r>
  <r>
    <x v="12"/>
    <x v="5"/>
    <x v="107"/>
    <x v="9"/>
    <n v="5"/>
  </r>
  <r>
    <x v="12"/>
    <x v="5"/>
    <x v="108"/>
    <x v="9"/>
    <n v="12"/>
  </r>
  <r>
    <x v="12"/>
    <x v="5"/>
    <x v="109"/>
    <x v="9"/>
    <n v="69"/>
  </r>
  <r>
    <x v="12"/>
    <x v="5"/>
    <x v="90"/>
    <x v="10"/>
    <n v="2"/>
  </r>
  <r>
    <x v="12"/>
    <x v="5"/>
    <x v="91"/>
    <x v="10"/>
    <n v="4"/>
  </r>
  <r>
    <x v="12"/>
    <x v="5"/>
    <x v="92"/>
    <x v="10"/>
    <n v="8"/>
  </r>
  <r>
    <x v="12"/>
    <x v="5"/>
    <x v="99"/>
    <x v="10"/>
    <n v="1"/>
  </r>
  <r>
    <x v="12"/>
    <x v="5"/>
    <x v="100"/>
    <x v="10"/>
    <n v="4"/>
  </r>
  <r>
    <x v="12"/>
    <x v="5"/>
    <x v="101"/>
    <x v="10"/>
    <n v="3"/>
  </r>
  <r>
    <x v="12"/>
    <x v="5"/>
    <x v="102"/>
    <x v="10"/>
    <n v="11"/>
  </r>
  <r>
    <x v="12"/>
    <x v="5"/>
    <x v="104"/>
    <x v="10"/>
    <n v="9"/>
  </r>
  <r>
    <x v="12"/>
    <x v="5"/>
    <x v="105"/>
    <x v="10"/>
    <n v="4"/>
  </r>
  <r>
    <x v="12"/>
    <x v="5"/>
    <x v="106"/>
    <x v="10"/>
    <n v="1"/>
  </r>
  <r>
    <x v="12"/>
    <x v="5"/>
    <x v="107"/>
    <x v="10"/>
    <n v="1"/>
  </r>
  <r>
    <x v="12"/>
    <x v="5"/>
    <x v="89"/>
    <x v="11"/>
    <n v="1"/>
  </r>
  <r>
    <x v="12"/>
    <x v="5"/>
    <x v="90"/>
    <x v="11"/>
    <n v="4"/>
  </r>
  <r>
    <x v="12"/>
    <x v="5"/>
    <x v="91"/>
    <x v="11"/>
    <n v="5"/>
  </r>
  <r>
    <x v="12"/>
    <x v="5"/>
    <x v="92"/>
    <x v="11"/>
    <n v="4"/>
  </r>
  <r>
    <x v="12"/>
    <x v="5"/>
    <x v="93"/>
    <x v="11"/>
    <n v="1"/>
  </r>
  <r>
    <x v="12"/>
    <x v="5"/>
    <x v="100"/>
    <x v="11"/>
    <n v="1"/>
  </r>
  <r>
    <x v="12"/>
    <x v="5"/>
    <x v="101"/>
    <x v="11"/>
    <n v="3"/>
  </r>
  <r>
    <x v="12"/>
    <x v="5"/>
    <x v="102"/>
    <x v="11"/>
    <n v="23"/>
  </r>
  <r>
    <x v="12"/>
    <x v="5"/>
    <x v="103"/>
    <x v="11"/>
    <n v="1"/>
  </r>
  <r>
    <x v="12"/>
    <x v="5"/>
    <x v="104"/>
    <x v="11"/>
    <n v="26"/>
  </r>
  <r>
    <x v="12"/>
    <x v="5"/>
    <x v="105"/>
    <x v="11"/>
    <n v="3"/>
  </r>
  <r>
    <x v="12"/>
    <x v="5"/>
    <x v="106"/>
    <x v="11"/>
    <n v="5"/>
  </r>
  <r>
    <x v="12"/>
    <x v="5"/>
    <x v="89"/>
    <x v="12"/>
    <n v="21"/>
  </r>
  <r>
    <x v="12"/>
    <x v="5"/>
    <x v="90"/>
    <x v="12"/>
    <n v="82"/>
  </r>
  <r>
    <x v="12"/>
    <x v="5"/>
    <x v="91"/>
    <x v="12"/>
    <n v="119"/>
  </r>
  <r>
    <x v="12"/>
    <x v="5"/>
    <x v="92"/>
    <x v="12"/>
    <n v="23"/>
  </r>
  <r>
    <x v="12"/>
    <x v="5"/>
    <x v="93"/>
    <x v="12"/>
    <n v="24"/>
  </r>
  <r>
    <x v="12"/>
    <x v="5"/>
    <x v="94"/>
    <x v="12"/>
    <n v="93"/>
  </r>
  <r>
    <x v="12"/>
    <x v="5"/>
    <x v="95"/>
    <x v="12"/>
    <n v="107"/>
  </r>
  <r>
    <x v="12"/>
    <x v="5"/>
    <x v="96"/>
    <x v="12"/>
    <n v="75"/>
  </r>
  <r>
    <x v="12"/>
    <x v="5"/>
    <x v="97"/>
    <x v="12"/>
    <n v="165"/>
  </r>
  <r>
    <x v="12"/>
    <x v="5"/>
    <x v="98"/>
    <x v="12"/>
    <n v="91"/>
  </r>
  <r>
    <x v="12"/>
    <x v="5"/>
    <x v="99"/>
    <x v="12"/>
    <n v="108"/>
  </r>
  <r>
    <x v="12"/>
    <x v="5"/>
    <x v="100"/>
    <x v="12"/>
    <n v="29"/>
  </r>
  <r>
    <x v="12"/>
    <x v="5"/>
    <x v="101"/>
    <x v="12"/>
    <n v="124"/>
  </r>
  <r>
    <x v="12"/>
    <x v="5"/>
    <x v="102"/>
    <x v="12"/>
    <n v="79"/>
  </r>
  <r>
    <x v="12"/>
    <x v="5"/>
    <x v="103"/>
    <x v="12"/>
    <n v="8"/>
  </r>
  <r>
    <x v="12"/>
    <x v="5"/>
    <x v="104"/>
    <x v="12"/>
    <n v="80"/>
  </r>
  <r>
    <x v="12"/>
    <x v="5"/>
    <x v="105"/>
    <x v="12"/>
    <n v="22"/>
  </r>
  <r>
    <x v="12"/>
    <x v="5"/>
    <x v="106"/>
    <x v="12"/>
    <n v="30"/>
  </r>
  <r>
    <x v="12"/>
    <x v="5"/>
    <x v="107"/>
    <x v="12"/>
    <n v="36"/>
  </r>
  <r>
    <x v="12"/>
    <x v="5"/>
    <x v="108"/>
    <x v="12"/>
    <n v="39"/>
  </r>
  <r>
    <x v="12"/>
    <x v="5"/>
    <x v="109"/>
    <x v="12"/>
    <n v="125"/>
  </r>
  <r>
    <x v="12"/>
    <x v="5"/>
    <x v="89"/>
    <x v="13"/>
    <n v="1"/>
  </r>
  <r>
    <x v="12"/>
    <x v="5"/>
    <x v="90"/>
    <x v="13"/>
    <n v="2"/>
  </r>
  <r>
    <x v="12"/>
    <x v="5"/>
    <x v="91"/>
    <x v="13"/>
    <n v="5"/>
  </r>
  <r>
    <x v="12"/>
    <x v="5"/>
    <x v="92"/>
    <x v="13"/>
    <n v="4"/>
  </r>
  <r>
    <x v="12"/>
    <x v="5"/>
    <x v="98"/>
    <x v="13"/>
    <n v="1"/>
  </r>
  <r>
    <x v="12"/>
    <x v="5"/>
    <x v="100"/>
    <x v="13"/>
    <n v="1"/>
  </r>
  <r>
    <x v="12"/>
    <x v="5"/>
    <x v="101"/>
    <x v="13"/>
    <n v="1"/>
  </r>
  <r>
    <x v="12"/>
    <x v="5"/>
    <x v="102"/>
    <x v="13"/>
    <n v="9"/>
  </r>
  <r>
    <x v="12"/>
    <x v="5"/>
    <x v="103"/>
    <x v="13"/>
    <n v="4"/>
  </r>
  <r>
    <x v="12"/>
    <x v="5"/>
    <x v="104"/>
    <x v="13"/>
    <n v="31"/>
  </r>
  <r>
    <x v="12"/>
    <x v="5"/>
    <x v="105"/>
    <x v="13"/>
    <n v="1"/>
  </r>
  <r>
    <x v="12"/>
    <x v="5"/>
    <x v="106"/>
    <x v="13"/>
    <n v="4"/>
  </r>
  <r>
    <x v="12"/>
    <x v="5"/>
    <x v="89"/>
    <x v="14"/>
    <n v="23"/>
  </r>
  <r>
    <x v="12"/>
    <x v="5"/>
    <x v="90"/>
    <x v="14"/>
    <n v="90"/>
  </r>
  <r>
    <x v="12"/>
    <x v="5"/>
    <x v="91"/>
    <x v="14"/>
    <n v="204"/>
  </r>
  <r>
    <x v="12"/>
    <x v="5"/>
    <x v="92"/>
    <x v="14"/>
    <n v="68"/>
  </r>
  <r>
    <x v="12"/>
    <x v="5"/>
    <x v="93"/>
    <x v="14"/>
    <n v="17"/>
  </r>
  <r>
    <x v="12"/>
    <x v="5"/>
    <x v="94"/>
    <x v="14"/>
    <n v="8"/>
  </r>
  <r>
    <x v="12"/>
    <x v="5"/>
    <x v="95"/>
    <x v="14"/>
    <n v="1"/>
  </r>
  <r>
    <x v="12"/>
    <x v="5"/>
    <x v="99"/>
    <x v="14"/>
    <n v="117"/>
  </r>
  <r>
    <x v="12"/>
    <x v="5"/>
    <x v="100"/>
    <x v="14"/>
    <n v="23"/>
  </r>
  <r>
    <x v="12"/>
    <x v="5"/>
    <x v="101"/>
    <x v="14"/>
    <n v="158"/>
  </r>
  <r>
    <x v="12"/>
    <x v="5"/>
    <x v="102"/>
    <x v="14"/>
    <n v="148"/>
  </r>
  <r>
    <x v="12"/>
    <x v="5"/>
    <x v="103"/>
    <x v="14"/>
    <n v="26"/>
  </r>
  <r>
    <x v="12"/>
    <x v="5"/>
    <x v="104"/>
    <x v="14"/>
    <n v="68"/>
  </r>
  <r>
    <x v="12"/>
    <x v="5"/>
    <x v="105"/>
    <x v="14"/>
    <n v="37"/>
  </r>
  <r>
    <x v="12"/>
    <x v="5"/>
    <x v="106"/>
    <x v="14"/>
    <n v="38"/>
  </r>
  <r>
    <x v="12"/>
    <x v="5"/>
    <x v="107"/>
    <x v="14"/>
    <n v="21"/>
  </r>
  <r>
    <x v="12"/>
    <x v="5"/>
    <x v="108"/>
    <x v="14"/>
    <n v="13"/>
  </r>
  <r>
    <x v="12"/>
    <x v="5"/>
    <x v="90"/>
    <x v="15"/>
    <n v="5"/>
  </r>
  <r>
    <x v="12"/>
    <x v="5"/>
    <x v="91"/>
    <x v="15"/>
    <n v="18"/>
  </r>
  <r>
    <x v="12"/>
    <x v="5"/>
    <x v="92"/>
    <x v="15"/>
    <n v="5"/>
  </r>
  <r>
    <x v="12"/>
    <x v="5"/>
    <x v="94"/>
    <x v="15"/>
    <n v="3"/>
  </r>
  <r>
    <x v="12"/>
    <x v="5"/>
    <x v="95"/>
    <x v="15"/>
    <n v="4"/>
  </r>
  <r>
    <x v="12"/>
    <x v="5"/>
    <x v="97"/>
    <x v="15"/>
    <n v="2"/>
  </r>
  <r>
    <x v="12"/>
    <x v="5"/>
    <x v="98"/>
    <x v="15"/>
    <n v="2"/>
  </r>
  <r>
    <x v="12"/>
    <x v="5"/>
    <x v="99"/>
    <x v="15"/>
    <n v="3"/>
  </r>
  <r>
    <x v="12"/>
    <x v="5"/>
    <x v="100"/>
    <x v="15"/>
    <n v="2"/>
  </r>
  <r>
    <x v="12"/>
    <x v="5"/>
    <x v="101"/>
    <x v="15"/>
    <n v="5"/>
  </r>
  <r>
    <x v="12"/>
    <x v="5"/>
    <x v="102"/>
    <x v="15"/>
    <n v="2"/>
  </r>
  <r>
    <x v="12"/>
    <x v="5"/>
    <x v="103"/>
    <x v="15"/>
    <n v="2"/>
  </r>
  <r>
    <x v="12"/>
    <x v="5"/>
    <x v="104"/>
    <x v="15"/>
    <n v="3"/>
  </r>
  <r>
    <x v="12"/>
    <x v="5"/>
    <x v="106"/>
    <x v="15"/>
    <n v="1"/>
  </r>
  <r>
    <x v="12"/>
    <x v="5"/>
    <x v="107"/>
    <x v="15"/>
    <n v="1"/>
  </r>
  <r>
    <x v="12"/>
    <x v="5"/>
    <x v="108"/>
    <x v="15"/>
    <n v="2"/>
  </r>
  <r>
    <x v="12"/>
    <x v="5"/>
    <x v="90"/>
    <x v="16"/>
    <n v="8"/>
  </r>
  <r>
    <x v="12"/>
    <x v="5"/>
    <x v="91"/>
    <x v="16"/>
    <n v="19"/>
  </r>
  <r>
    <x v="12"/>
    <x v="5"/>
    <x v="92"/>
    <x v="16"/>
    <n v="3"/>
  </r>
  <r>
    <x v="12"/>
    <x v="5"/>
    <x v="93"/>
    <x v="16"/>
    <n v="1"/>
  </r>
  <r>
    <x v="12"/>
    <x v="5"/>
    <x v="94"/>
    <x v="16"/>
    <n v="1"/>
  </r>
  <r>
    <x v="12"/>
    <x v="5"/>
    <x v="96"/>
    <x v="16"/>
    <n v="3"/>
  </r>
  <r>
    <x v="12"/>
    <x v="5"/>
    <x v="97"/>
    <x v="16"/>
    <n v="6"/>
  </r>
  <r>
    <x v="12"/>
    <x v="5"/>
    <x v="98"/>
    <x v="16"/>
    <n v="6"/>
  </r>
  <r>
    <x v="12"/>
    <x v="5"/>
    <x v="99"/>
    <x v="16"/>
    <n v="2"/>
  </r>
  <r>
    <x v="12"/>
    <x v="5"/>
    <x v="100"/>
    <x v="16"/>
    <n v="2"/>
  </r>
  <r>
    <x v="12"/>
    <x v="5"/>
    <x v="101"/>
    <x v="16"/>
    <n v="7"/>
  </r>
  <r>
    <x v="12"/>
    <x v="5"/>
    <x v="102"/>
    <x v="16"/>
    <n v="11"/>
  </r>
  <r>
    <x v="12"/>
    <x v="5"/>
    <x v="105"/>
    <x v="16"/>
    <n v="1"/>
  </r>
  <r>
    <x v="12"/>
    <x v="5"/>
    <x v="106"/>
    <x v="16"/>
    <n v="6"/>
  </r>
  <r>
    <x v="12"/>
    <x v="5"/>
    <x v="108"/>
    <x v="16"/>
    <n v="1"/>
  </r>
  <r>
    <x v="12"/>
    <x v="5"/>
    <x v="109"/>
    <x v="16"/>
    <n v="11"/>
  </r>
  <r>
    <x v="12"/>
    <x v="5"/>
    <x v="89"/>
    <x v="33"/>
    <n v="2"/>
  </r>
  <r>
    <x v="12"/>
    <x v="5"/>
    <x v="90"/>
    <x v="33"/>
    <n v="19"/>
  </r>
  <r>
    <x v="12"/>
    <x v="5"/>
    <x v="91"/>
    <x v="33"/>
    <n v="21"/>
  </r>
  <r>
    <x v="12"/>
    <x v="5"/>
    <x v="92"/>
    <x v="33"/>
    <n v="2"/>
  </r>
  <r>
    <x v="12"/>
    <x v="5"/>
    <x v="93"/>
    <x v="33"/>
    <n v="2"/>
  </r>
  <r>
    <x v="12"/>
    <x v="5"/>
    <x v="94"/>
    <x v="33"/>
    <n v="2"/>
  </r>
  <r>
    <x v="12"/>
    <x v="5"/>
    <x v="95"/>
    <x v="33"/>
    <n v="11"/>
  </r>
  <r>
    <x v="12"/>
    <x v="5"/>
    <x v="96"/>
    <x v="33"/>
    <n v="9"/>
  </r>
  <r>
    <x v="12"/>
    <x v="5"/>
    <x v="97"/>
    <x v="33"/>
    <n v="9"/>
  </r>
  <r>
    <x v="12"/>
    <x v="5"/>
    <x v="98"/>
    <x v="33"/>
    <n v="9"/>
  </r>
  <r>
    <x v="12"/>
    <x v="5"/>
    <x v="99"/>
    <x v="33"/>
    <n v="19"/>
  </r>
  <r>
    <x v="12"/>
    <x v="5"/>
    <x v="100"/>
    <x v="33"/>
    <n v="7"/>
  </r>
  <r>
    <x v="12"/>
    <x v="5"/>
    <x v="101"/>
    <x v="33"/>
    <n v="25"/>
  </r>
  <r>
    <x v="12"/>
    <x v="5"/>
    <x v="102"/>
    <x v="33"/>
    <n v="9"/>
  </r>
  <r>
    <x v="12"/>
    <x v="5"/>
    <x v="103"/>
    <x v="33"/>
    <n v="1"/>
  </r>
  <r>
    <x v="12"/>
    <x v="5"/>
    <x v="104"/>
    <x v="33"/>
    <n v="21"/>
  </r>
  <r>
    <x v="12"/>
    <x v="5"/>
    <x v="105"/>
    <x v="33"/>
    <n v="1"/>
  </r>
  <r>
    <x v="12"/>
    <x v="5"/>
    <x v="106"/>
    <x v="33"/>
    <n v="7"/>
  </r>
  <r>
    <x v="12"/>
    <x v="5"/>
    <x v="107"/>
    <x v="33"/>
    <n v="7"/>
  </r>
  <r>
    <x v="12"/>
    <x v="5"/>
    <x v="108"/>
    <x v="33"/>
    <n v="3"/>
  </r>
  <r>
    <x v="12"/>
    <x v="5"/>
    <x v="109"/>
    <x v="33"/>
    <n v="10"/>
  </r>
  <r>
    <x v="12"/>
    <x v="5"/>
    <x v="90"/>
    <x v="34"/>
    <n v="5"/>
  </r>
  <r>
    <x v="12"/>
    <x v="5"/>
    <x v="91"/>
    <x v="34"/>
    <n v="9"/>
  </r>
  <r>
    <x v="12"/>
    <x v="5"/>
    <x v="96"/>
    <x v="34"/>
    <n v="2"/>
  </r>
  <r>
    <x v="12"/>
    <x v="5"/>
    <x v="97"/>
    <x v="34"/>
    <n v="1"/>
  </r>
  <r>
    <x v="12"/>
    <x v="5"/>
    <x v="98"/>
    <x v="34"/>
    <n v="4"/>
  </r>
  <r>
    <x v="12"/>
    <x v="5"/>
    <x v="99"/>
    <x v="34"/>
    <n v="3"/>
  </r>
  <r>
    <x v="12"/>
    <x v="5"/>
    <x v="101"/>
    <x v="34"/>
    <n v="7"/>
  </r>
  <r>
    <x v="12"/>
    <x v="5"/>
    <x v="102"/>
    <x v="34"/>
    <n v="2"/>
  </r>
  <r>
    <x v="12"/>
    <x v="5"/>
    <x v="104"/>
    <x v="34"/>
    <n v="3"/>
  </r>
  <r>
    <x v="12"/>
    <x v="5"/>
    <x v="106"/>
    <x v="34"/>
    <n v="2"/>
  </r>
  <r>
    <x v="12"/>
    <x v="5"/>
    <x v="107"/>
    <x v="34"/>
    <n v="1"/>
  </r>
  <r>
    <x v="12"/>
    <x v="5"/>
    <x v="109"/>
    <x v="34"/>
    <n v="1"/>
  </r>
  <r>
    <x v="12"/>
    <x v="5"/>
    <x v="90"/>
    <x v="35"/>
    <n v="3"/>
  </r>
  <r>
    <x v="12"/>
    <x v="5"/>
    <x v="91"/>
    <x v="35"/>
    <n v="2"/>
  </r>
  <r>
    <x v="12"/>
    <x v="5"/>
    <x v="95"/>
    <x v="35"/>
    <n v="2"/>
  </r>
  <r>
    <x v="12"/>
    <x v="5"/>
    <x v="96"/>
    <x v="35"/>
    <n v="1"/>
  </r>
  <r>
    <x v="12"/>
    <x v="5"/>
    <x v="97"/>
    <x v="35"/>
    <n v="1"/>
  </r>
  <r>
    <x v="12"/>
    <x v="5"/>
    <x v="98"/>
    <x v="35"/>
    <n v="1"/>
  </r>
  <r>
    <x v="12"/>
    <x v="5"/>
    <x v="99"/>
    <x v="35"/>
    <n v="3"/>
  </r>
  <r>
    <x v="12"/>
    <x v="5"/>
    <x v="100"/>
    <x v="35"/>
    <n v="3"/>
  </r>
  <r>
    <x v="12"/>
    <x v="5"/>
    <x v="101"/>
    <x v="35"/>
    <n v="4"/>
  </r>
  <r>
    <x v="12"/>
    <x v="5"/>
    <x v="102"/>
    <x v="35"/>
    <n v="2"/>
  </r>
  <r>
    <x v="12"/>
    <x v="5"/>
    <x v="104"/>
    <x v="35"/>
    <n v="8"/>
  </r>
  <r>
    <x v="12"/>
    <x v="5"/>
    <x v="106"/>
    <x v="35"/>
    <n v="1"/>
  </r>
  <r>
    <x v="12"/>
    <x v="5"/>
    <x v="108"/>
    <x v="35"/>
    <n v="1"/>
  </r>
  <r>
    <x v="12"/>
    <x v="5"/>
    <x v="109"/>
    <x v="35"/>
    <n v="1"/>
  </r>
  <r>
    <x v="12"/>
    <x v="5"/>
    <x v="90"/>
    <x v="36"/>
    <n v="1"/>
  </r>
  <r>
    <x v="12"/>
    <x v="5"/>
    <x v="91"/>
    <x v="36"/>
    <n v="1"/>
  </r>
  <r>
    <x v="12"/>
    <x v="5"/>
    <x v="95"/>
    <x v="36"/>
    <n v="2"/>
  </r>
  <r>
    <x v="12"/>
    <x v="5"/>
    <x v="96"/>
    <x v="36"/>
    <n v="2"/>
  </r>
  <r>
    <x v="12"/>
    <x v="5"/>
    <x v="98"/>
    <x v="36"/>
    <n v="2"/>
  </r>
  <r>
    <x v="12"/>
    <x v="5"/>
    <x v="99"/>
    <x v="36"/>
    <n v="1"/>
  </r>
  <r>
    <x v="12"/>
    <x v="5"/>
    <x v="102"/>
    <x v="36"/>
    <n v="1"/>
  </r>
  <r>
    <x v="12"/>
    <x v="5"/>
    <x v="104"/>
    <x v="36"/>
    <n v="1"/>
  </r>
  <r>
    <x v="12"/>
    <x v="5"/>
    <x v="109"/>
    <x v="36"/>
    <n v="1"/>
  </r>
  <r>
    <x v="12"/>
    <x v="5"/>
    <x v="96"/>
    <x v="32"/>
    <n v="188"/>
  </r>
  <r>
    <x v="12"/>
    <x v="5"/>
    <x v="97"/>
    <x v="32"/>
    <n v="1078"/>
  </r>
  <r>
    <x v="12"/>
    <x v="5"/>
    <x v="98"/>
    <x v="32"/>
    <n v="375"/>
  </r>
  <r>
    <x v="12"/>
    <x v="5"/>
    <x v="89"/>
    <x v="17"/>
    <n v="117"/>
  </r>
  <r>
    <x v="12"/>
    <x v="5"/>
    <x v="90"/>
    <x v="17"/>
    <n v="307"/>
  </r>
  <r>
    <x v="12"/>
    <x v="5"/>
    <x v="91"/>
    <x v="17"/>
    <n v="137"/>
  </r>
  <r>
    <x v="12"/>
    <x v="5"/>
    <x v="92"/>
    <x v="17"/>
    <n v="8"/>
  </r>
  <r>
    <x v="12"/>
    <x v="5"/>
    <x v="94"/>
    <x v="17"/>
    <n v="212"/>
  </r>
  <r>
    <x v="12"/>
    <x v="5"/>
    <x v="95"/>
    <x v="17"/>
    <n v="745"/>
  </r>
  <r>
    <x v="12"/>
    <x v="5"/>
    <x v="96"/>
    <x v="17"/>
    <n v="788"/>
  </r>
  <r>
    <x v="12"/>
    <x v="5"/>
    <x v="97"/>
    <x v="17"/>
    <n v="663"/>
  </r>
  <r>
    <x v="12"/>
    <x v="5"/>
    <x v="98"/>
    <x v="17"/>
    <n v="234"/>
  </r>
  <r>
    <x v="12"/>
    <x v="5"/>
    <x v="99"/>
    <x v="17"/>
    <n v="219"/>
  </r>
  <r>
    <x v="12"/>
    <x v="5"/>
    <x v="100"/>
    <x v="17"/>
    <n v="17"/>
  </r>
  <r>
    <x v="12"/>
    <x v="5"/>
    <x v="101"/>
    <x v="17"/>
    <n v="345"/>
  </r>
  <r>
    <x v="12"/>
    <x v="5"/>
    <x v="102"/>
    <x v="17"/>
    <n v="355"/>
  </r>
  <r>
    <x v="12"/>
    <x v="5"/>
    <x v="103"/>
    <x v="17"/>
    <n v="36"/>
  </r>
  <r>
    <x v="12"/>
    <x v="5"/>
    <x v="104"/>
    <x v="17"/>
    <n v="310"/>
  </r>
  <r>
    <x v="12"/>
    <x v="5"/>
    <x v="108"/>
    <x v="17"/>
    <n v="126"/>
  </r>
  <r>
    <x v="12"/>
    <x v="5"/>
    <x v="109"/>
    <x v="17"/>
    <n v="247"/>
  </r>
  <r>
    <x v="12"/>
    <x v="5"/>
    <x v="89"/>
    <x v="18"/>
    <n v="34"/>
  </r>
  <r>
    <x v="12"/>
    <x v="5"/>
    <x v="90"/>
    <x v="18"/>
    <n v="1745"/>
  </r>
  <r>
    <x v="12"/>
    <x v="5"/>
    <x v="91"/>
    <x v="18"/>
    <n v="984"/>
  </r>
  <r>
    <x v="12"/>
    <x v="5"/>
    <x v="92"/>
    <x v="18"/>
    <n v="474"/>
  </r>
  <r>
    <x v="12"/>
    <x v="5"/>
    <x v="94"/>
    <x v="18"/>
    <n v="363"/>
  </r>
  <r>
    <x v="12"/>
    <x v="5"/>
    <x v="95"/>
    <x v="18"/>
    <n v="2"/>
  </r>
  <r>
    <x v="12"/>
    <x v="5"/>
    <x v="96"/>
    <x v="18"/>
    <n v="404"/>
  </r>
  <r>
    <x v="12"/>
    <x v="5"/>
    <x v="97"/>
    <x v="18"/>
    <n v="219"/>
  </r>
  <r>
    <x v="12"/>
    <x v="5"/>
    <x v="98"/>
    <x v="18"/>
    <n v="145"/>
  </r>
  <r>
    <x v="12"/>
    <x v="5"/>
    <x v="99"/>
    <x v="18"/>
    <n v="664"/>
  </r>
  <r>
    <x v="12"/>
    <x v="5"/>
    <x v="100"/>
    <x v="18"/>
    <n v="46"/>
  </r>
  <r>
    <x v="12"/>
    <x v="5"/>
    <x v="101"/>
    <x v="18"/>
    <n v="852"/>
  </r>
  <r>
    <x v="12"/>
    <x v="5"/>
    <x v="102"/>
    <x v="18"/>
    <n v="546"/>
  </r>
  <r>
    <x v="12"/>
    <x v="5"/>
    <x v="103"/>
    <x v="18"/>
    <n v="240"/>
  </r>
  <r>
    <x v="12"/>
    <x v="5"/>
    <x v="104"/>
    <x v="18"/>
    <n v="36"/>
  </r>
  <r>
    <x v="12"/>
    <x v="5"/>
    <x v="105"/>
    <x v="18"/>
    <n v="917"/>
  </r>
  <r>
    <x v="12"/>
    <x v="5"/>
    <x v="106"/>
    <x v="18"/>
    <n v="482"/>
  </r>
  <r>
    <x v="12"/>
    <x v="5"/>
    <x v="107"/>
    <x v="18"/>
    <n v="3"/>
  </r>
  <r>
    <x v="12"/>
    <x v="5"/>
    <x v="108"/>
    <x v="18"/>
    <n v="669"/>
  </r>
  <r>
    <x v="12"/>
    <x v="5"/>
    <x v="109"/>
    <x v="18"/>
    <n v="51"/>
  </r>
  <r>
    <x v="12"/>
    <x v="5"/>
    <x v="89"/>
    <x v="19"/>
    <n v="43700"/>
  </r>
  <r>
    <x v="12"/>
    <x v="5"/>
    <x v="90"/>
    <x v="19"/>
    <n v="240565"/>
  </r>
  <r>
    <x v="12"/>
    <x v="5"/>
    <x v="91"/>
    <x v="19"/>
    <n v="127447"/>
  </r>
  <r>
    <x v="12"/>
    <x v="5"/>
    <x v="94"/>
    <x v="19"/>
    <n v="21412"/>
  </r>
  <r>
    <x v="12"/>
    <x v="5"/>
    <x v="99"/>
    <x v="19"/>
    <n v="205717"/>
  </r>
  <r>
    <x v="12"/>
    <x v="5"/>
    <x v="102"/>
    <x v="19"/>
    <n v="125000"/>
  </r>
  <r>
    <x v="12"/>
    <x v="5"/>
    <x v="104"/>
    <x v="19"/>
    <n v="85386"/>
  </r>
  <r>
    <x v="12"/>
    <x v="5"/>
    <x v="107"/>
    <x v="19"/>
    <n v="6"/>
  </r>
  <r>
    <x v="12"/>
    <x v="5"/>
    <x v="109"/>
    <x v="19"/>
    <n v="6"/>
  </r>
  <r>
    <x v="12"/>
    <x v="5"/>
    <x v="90"/>
    <x v="20"/>
    <n v="44730"/>
  </r>
  <r>
    <x v="12"/>
    <x v="5"/>
    <x v="94"/>
    <x v="20"/>
    <n v="11967"/>
  </r>
  <r>
    <x v="12"/>
    <x v="5"/>
    <x v="98"/>
    <x v="20"/>
    <n v="13"/>
  </r>
  <r>
    <x v="12"/>
    <x v="5"/>
    <x v="106"/>
    <x v="20"/>
    <n v="2"/>
  </r>
  <r>
    <x v="12"/>
    <x v="5"/>
    <x v="107"/>
    <x v="20"/>
    <n v="2"/>
  </r>
  <r>
    <x v="12"/>
    <x v="5"/>
    <x v="89"/>
    <x v="42"/>
    <n v="145"/>
  </r>
  <r>
    <x v="12"/>
    <x v="5"/>
    <x v="90"/>
    <x v="42"/>
    <n v="1182"/>
  </r>
  <r>
    <x v="12"/>
    <x v="5"/>
    <x v="91"/>
    <x v="42"/>
    <n v="2318"/>
  </r>
  <r>
    <x v="12"/>
    <x v="5"/>
    <x v="92"/>
    <x v="42"/>
    <n v="125"/>
  </r>
  <r>
    <x v="12"/>
    <x v="5"/>
    <x v="93"/>
    <x v="42"/>
    <n v="944"/>
  </r>
  <r>
    <x v="12"/>
    <x v="5"/>
    <x v="94"/>
    <x v="42"/>
    <n v="5316"/>
  </r>
  <r>
    <x v="12"/>
    <x v="5"/>
    <x v="95"/>
    <x v="42"/>
    <n v="2370"/>
  </r>
  <r>
    <x v="12"/>
    <x v="5"/>
    <x v="96"/>
    <x v="42"/>
    <n v="1668"/>
  </r>
  <r>
    <x v="12"/>
    <x v="5"/>
    <x v="97"/>
    <x v="42"/>
    <n v="8367"/>
  </r>
  <r>
    <x v="12"/>
    <x v="5"/>
    <x v="98"/>
    <x v="42"/>
    <n v="6152"/>
  </r>
  <r>
    <x v="12"/>
    <x v="5"/>
    <x v="99"/>
    <x v="42"/>
    <n v="1681"/>
  </r>
  <r>
    <x v="12"/>
    <x v="5"/>
    <x v="100"/>
    <x v="42"/>
    <n v="481"/>
  </r>
  <r>
    <x v="12"/>
    <x v="5"/>
    <x v="101"/>
    <x v="42"/>
    <n v="2087"/>
  </r>
  <r>
    <x v="12"/>
    <x v="5"/>
    <x v="102"/>
    <x v="42"/>
    <n v="1946"/>
  </r>
  <r>
    <x v="12"/>
    <x v="5"/>
    <x v="103"/>
    <x v="42"/>
    <n v="62"/>
  </r>
  <r>
    <x v="12"/>
    <x v="5"/>
    <x v="104"/>
    <x v="42"/>
    <n v="3687"/>
  </r>
  <r>
    <x v="12"/>
    <x v="5"/>
    <x v="105"/>
    <x v="42"/>
    <n v="236"/>
  </r>
  <r>
    <x v="12"/>
    <x v="5"/>
    <x v="106"/>
    <x v="42"/>
    <n v="638"/>
  </r>
  <r>
    <x v="12"/>
    <x v="5"/>
    <x v="107"/>
    <x v="42"/>
    <n v="213"/>
  </r>
  <r>
    <x v="12"/>
    <x v="5"/>
    <x v="108"/>
    <x v="42"/>
    <n v="1086"/>
  </r>
  <r>
    <x v="12"/>
    <x v="5"/>
    <x v="109"/>
    <x v="42"/>
    <n v="4612"/>
  </r>
  <r>
    <x v="12"/>
    <x v="5"/>
    <x v="89"/>
    <x v="21"/>
    <n v="105"/>
  </r>
  <r>
    <x v="12"/>
    <x v="5"/>
    <x v="90"/>
    <x v="21"/>
    <n v="1146"/>
  </r>
  <r>
    <x v="12"/>
    <x v="5"/>
    <x v="91"/>
    <x v="21"/>
    <n v="1988"/>
  </r>
  <r>
    <x v="12"/>
    <x v="5"/>
    <x v="92"/>
    <x v="21"/>
    <n v="95"/>
  </r>
  <r>
    <x v="12"/>
    <x v="5"/>
    <x v="93"/>
    <x v="21"/>
    <n v="805"/>
  </r>
  <r>
    <x v="12"/>
    <x v="5"/>
    <x v="94"/>
    <x v="21"/>
    <n v="3701"/>
  </r>
  <r>
    <x v="12"/>
    <x v="5"/>
    <x v="95"/>
    <x v="21"/>
    <n v="1698"/>
  </r>
  <r>
    <x v="12"/>
    <x v="5"/>
    <x v="96"/>
    <x v="21"/>
    <n v="1296"/>
  </r>
  <r>
    <x v="12"/>
    <x v="5"/>
    <x v="97"/>
    <x v="21"/>
    <n v="6237"/>
  </r>
  <r>
    <x v="12"/>
    <x v="5"/>
    <x v="98"/>
    <x v="21"/>
    <n v="4175"/>
  </r>
  <r>
    <x v="12"/>
    <x v="5"/>
    <x v="99"/>
    <x v="21"/>
    <n v="1463"/>
  </r>
  <r>
    <x v="12"/>
    <x v="5"/>
    <x v="100"/>
    <x v="21"/>
    <n v="496"/>
  </r>
  <r>
    <x v="12"/>
    <x v="5"/>
    <x v="101"/>
    <x v="21"/>
    <n v="2296"/>
  </r>
  <r>
    <x v="12"/>
    <x v="5"/>
    <x v="102"/>
    <x v="21"/>
    <n v="1920"/>
  </r>
  <r>
    <x v="12"/>
    <x v="5"/>
    <x v="103"/>
    <x v="21"/>
    <n v="40"/>
  </r>
  <r>
    <x v="12"/>
    <x v="5"/>
    <x v="104"/>
    <x v="21"/>
    <n v="2992"/>
  </r>
  <r>
    <x v="12"/>
    <x v="5"/>
    <x v="105"/>
    <x v="21"/>
    <n v="198"/>
  </r>
  <r>
    <x v="12"/>
    <x v="5"/>
    <x v="106"/>
    <x v="21"/>
    <n v="610"/>
  </r>
  <r>
    <x v="12"/>
    <x v="5"/>
    <x v="107"/>
    <x v="21"/>
    <n v="229"/>
  </r>
  <r>
    <x v="12"/>
    <x v="5"/>
    <x v="108"/>
    <x v="21"/>
    <n v="997"/>
  </r>
  <r>
    <x v="12"/>
    <x v="5"/>
    <x v="109"/>
    <x v="21"/>
    <n v="3708"/>
  </r>
  <r>
    <x v="12"/>
    <x v="5"/>
    <x v="90"/>
    <x v="22"/>
    <n v="7524"/>
  </r>
  <r>
    <x v="12"/>
    <x v="5"/>
    <x v="91"/>
    <x v="22"/>
    <n v="75258"/>
  </r>
  <r>
    <x v="12"/>
    <x v="5"/>
    <x v="92"/>
    <x v="22"/>
    <n v="7309"/>
  </r>
  <r>
    <x v="12"/>
    <x v="5"/>
    <x v="93"/>
    <x v="22"/>
    <n v="5"/>
  </r>
  <r>
    <x v="12"/>
    <x v="5"/>
    <x v="94"/>
    <x v="22"/>
    <n v="10"/>
  </r>
  <r>
    <x v="12"/>
    <x v="5"/>
    <x v="96"/>
    <x v="22"/>
    <n v="29"/>
  </r>
  <r>
    <x v="12"/>
    <x v="5"/>
    <x v="97"/>
    <x v="22"/>
    <n v="80"/>
  </r>
  <r>
    <x v="12"/>
    <x v="5"/>
    <x v="98"/>
    <x v="22"/>
    <n v="87"/>
  </r>
  <r>
    <x v="12"/>
    <x v="5"/>
    <x v="99"/>
    <x v="22"/>
    <n v="2003"/>
  </r>
  <r>
    <x v="12"/>
    <x v="5"/>
    <x v="100"/>
    <x v="22"/>
    <n v="763"/>
  </r>
  <r>
    <x v="12"/>
    <x v="5"/>
    <x v="101"/>
    <x v="22"/>
    <n v="3780"/>
  </r>
  <r>
    <x v="12"/>
    <x v="5"/>
    <x v="102"/>
    <x v="22"/>
    <n v="10485"/>
  </r>
  <r>
    <x v="12"/>
    <x v="5"/>
    <x v="105"/>
    <x v="22"/>
    <n v="10"/>
  </r>
  <r>
    <x v="12"/>
    <x v="5"/>
    <x v="106"/>
    <x v="22"/>
    <n v="500"/>
  </r>
  <r>
    <x v="12"/>
    <x v="5"/>
    <x v="108"/>
    <x v="22"/>
    <n v="16"/>
  </r>
  <r>
    <x v="12"/>
    <x v="5"/>
    <x v="109"/>
    <x v="22"/>
    <n v="146"/>
  </r>
  <r>
    <x v="12"/>
    <x v="5"/>
    <x v="90"/>
    <x v="23"/>
    <n v="9"/>
  </r>
  <r>
    <x v="12"/>
    <x v="5"/>
    <x v="91"/>
    <x v="23"/>
    <n v="32"/>
  </r>
  <r>
    <x v="12"/>
    <x v="5"/>
    <x v="92"/>
    <x v="23"/>
    <n v="633"/>
  </r>
  <r>
    <x v="12"/>
    <x v="5"/>
    <x v="99"/>
    <x v="23"/>
    <n v="10"/>
  </r>
  <r>
    <x v="12"/>
    <x v="5"/>
    <x v="100"/>
    <x v="23"/>
    <n v="459"/>
  </r>
  <r>
    <x v="12"/>
    <x v="5"/>
    <x v="101"/>
    <x v="23"/>
    <n v="227"/>
  </r>
  <r>
    <x v="12"/>
    <x v="5"/>
    <x v="102"/>
    <x v="23"/>
    <n v="239"/>
  </r>
  <r>
    <x v="12"/>
    <x v="5"/>
    <x v="104"/>
    <x v="23"/>
    <n v="1259"/>
  </r>
  <r>
    <x v="12"/>
    <x v="5"/>
    <x v="105"/>
    <x v="23"/>
    <n v="117"/>
  </r>
  <r>
    <x v="12"/>
    <x v="5"/>
    <x v="106"/>
    <x v="23"/>
    <n v="105"/>
  </r>
  <r>
    <x v="12"/>
    <x v="5"/>
    <x v="107"/>
    <x v="23"/>
    <n v="2"/>
  </r>
  <r>
    <x v="12"/>
    <x v="5"/>
    <x v="89"/>
    <x v="24"/>
    <n v="24"/>
  </r>
  <r>
    <x v="12"/>
    <x v="5"/>
    <x v="90"/>
    <x v="24"/>
    <n v="133"/>
  </r>
  <r>
    <x v="12"/>
    <x v="5"/>
    <x v="91"/>
    <x v="24"/>
    <n v="282"/>
  </r>
  <r>
    <x v="12"/>
    <x v="5"/>
    <x v="92"/>
    <x v="24"/>
    <n v="53"/>
  </r>
  <r>
    <x v="12"/>
    <x v="5"/>
    <x v="93"/>
    <x v="24"/>
    <n v="2"/>
  </r>
  <r>
    <x v="12"/>
    <x v="5"/>
    <x v="100"/>
    <x v="24"/>
    <n v="1"/>
  </r>
  <r>
    <x v="12"/>
    <x v="5"/>
    <x v="101"/>
    <x v="24"/>
    <n v="41"/>
  </r>
  <r>
    <x v="12"/>
    <x v="5"/>
    <x v="102"/>
    <x v="24"/>
    <n v="1057"/>
  </r>
  <r>
    <x v="12"/>
    <x v="5"/>
    <x v="103"/>
    <x v="24"/>
    <n v="3"/>
  </r>
  <r>
    <x v="12"/>
    <x v="5"/>
    <x v="104"/>
    <x v="24"/>
    <n v="1157"/>
  </r>
  <r>
    <x v="12"/>
    <x v="5"/>
    <x v="105"/>
    <x v="24"/>
    <n v="142"/>
  </r>
  <r>
    <x v="12"/>
    <x v="5"/>
    <x v="106"/>
    <x v="24"/>
    <n v="82"/>
  </r>
  <r>
    <x v="12"/>
    <x v="5"/>
    <x v="89"/>
    <x v="25"/>
    <n v="3620"/>
  </r>
  <r>
    <x v="12"/>
    <x v="5"/>
    <x v="90"/>
    <x v="25"/>
    <n v="17757"/>
  </r>
  <r>
    <x v="12"/>
    <x v="5"/>
    <x v="91"/>
    <x v="25"/>
    <n v="19113"/>
  </r>
  <r>
    <x v="12"/>
    <x v="5"/>
    <x v="92"/>
    <x v="25"/>
    <n v="1729"/>
  </r>
  <r>
    <x v="12"/>
    <x v="5"/>
    <x v="93"/>
    <x v="25"/>
    <n v="3110"/>
  </r>
  <r>
    <x v="12"/>
    <x v="5"/>
    <x v="94"/>
    <x v="25"/>
    <n v="14725"/>
  </r>
  <r>
    <x v="12"/>
    <x v="5"/>
    <x v="95"/>
    <x v="25"/>
    <n v="22187"/>
  </r>
  <r>
    <x v="12"/>
    <x v="5"/>
    <x v="96"/>
    <x v="25"/>
    <n v="20507"/>
  </r>
  <r>
    <x v="12"/>
    <x v="5"/>
    <x v="97"/>
    <x v="25"/>
    <n v="36038"/>
  </r>
  <r>
    <x v="12"/>
    <x v="5"/>
    <x v="98"/>
    <x v="25"/>
    <n v="18032"/>
  </r>
  <r>
    <x v="12"/>
    <x v="5"/>
    <x v="99"/>
    <x v="25"/>
    <n v="14290"/>
  </r>
  <r>
    <x v="12"/>
    <x v="5"/>
    <x v="100"/>
    <x v="25"/>
    <n v="3842"/>
  </r>
  <r>
    <x v="12"/>
    <x v="5"/>
    <x v="101"/>
    <x v="25"/>
    <n v="21546"/>
  </r>
  <r>
    <x v="12"/>
    <x v="5"/>
    <x v="102"/>
    <x v="25"/>
    <n v="13663"/>
  </r>
  <r>
    <x v="12"/>
    <x v="5"/>
    <x v="103"/>
    <x v="25"/>
    <n v="722"/>
  </r>
  <r>
    <x v="12"/>
    <x v="5"/>
    <x v="104"/>
    <x v="25"/>
    <n v="16557"/>
  </r>
  <r>
    <x v="12"/>
    <x v="5"/>
    <x v="105"/>
    <x v="25"/>
    <n v="3538"/>
  </r>
  <r>
    <x v="12"/>
    <x v="5"/>
    <x v="106"/>
    <x v="25"/>
    <n v="3782"/>
  </r>
  <r>
    <x v="12"/>
    <x v="5"/>
    <x v="107"/>
    <x v="25"/>
    <n v="5264"/>
  </r>
  <r>
    <x v="12"/>
    <x v="5"/>
    <x v="108"/>
    <x v="25"/>
    <n v="6959"/>
  </r>
  <r>
    <x v="12"/>
    <x v="5"/>
    <x v="109"/>
    <x v="25"/>
    <n v="17116"/>
  </r>
  <r>
    <x v="12"/>
    <x v="5"/>
    <x v="89"/>
    <x v="26"/>
    <n v="58"/>
  </r>
  <r>
    <x v="12"/>
    <x v="5"/>
    <x v="90"/>
    <x v="26"/>
    <n v="90"/>
  </r>
  <r>
    <x v="12"/>
    <x v="5"/>
    <x v="91"/>
    <x v="26"/>
    <n v="272"/>
  </r>
  <r>
    <x v="12"/>
    <x v="5"/>
    <x v="92"/>
    <x v="26"/>
    <n v="2067"/>
  </r>
  <r>
    <x v="12"/>
    <x v="5"/>
    <x v="98"/>
    <x v="26"/>
    <n v="1"/>
  </r>
  <r>
    <x v="12"/>
    <x v="5"/>
    <x v="100"/>
    <x v="26"/>
    <n v="1"/>
  </r>
  <r>
    <x v="12"/>
    <x v="5"/>
    <x v="101"/>
    <x v="26"/>
    <n v="13"/>
  </r>
  <r>
    <x v="12"/>
    <x v="5"/>
    <x v="102"/>
    <x v="26"/>
    <n v="409"/>
  </r>
  <r>
    <x v="12"/>
    <x v="5"/>
    <x v="103"/>
    <x v="26"/>
    <n v="333"/>
  </r>
  <r>
    <x v="12"/>
    <x v="5"/>
    <x v="104"/>
    <x v="26"/>
    <n v="7857"/>
  </r>
  <r>
    <x v="12"/>
    <x v="5"/>
    <x v="105"/>
    <x v="26"/>
    <n v="263"/>
  </r>
  <r>
    <x v="12"/>
    <x v="5"/>
    <x v="106"/>
    <x v="26"/>
    <n v="62"/>
  </r>
  <r>
    <x v="12"/>
    <x v="5"/>
    <x v="89"/>
    <x v="27"/>
    <n v="5560"/>
  </r>
  <r>
    <x v="12"/>
    <x v="5"/>
    <x v="90"/>
    <x v="27"/>
    <n v="18094"/>
  </r>
  <r>
    <x v="12"/>
    <x v="5"/>
    <x v="91"/>
    <x v="27"/>
    <n v="51264"/>
  </r>
  <r>
    <x v="12"/>
    <x v="5"/>
    <x v="92"/>
    <x v="27"/>
    <n v="16594"/>
  </r>
  <r>
    <x v="12"/>
    <x v="5"/>
    <x v="93"/>
    <x v="27"/>
    <n v="2118"/>
  </r>
  <r>
    <x v="12"/>
    <x v="5"/>
    <x v="94"/>
    <x v="27"/>
    <n v="686"/>
  </r>
  <r>
    <x v="12"/>
    <x v="5"/>
    <x v="95"/>
    <x v="27"/>
    <n v="47"/>
  </r>
  <r>
    <x v="12"/>
    <x v="5"/>
    <x v="99"/>
    <x v="27"/>
    <n v="17563"/>
  </r>
  <r>
    <x v="12"/>
    <x v="5"/>
    <x v="100"/>
    <x v="27"/>
    <n v="4336"/>
  </r>
  <r>
    <x v="12"/>
    <x v="5"/>
    <x v="101"/>
    <x v="27"/>
    <n v="27911"/>
  </r>
  <r>
    <x v="12"/>
    <x v="5"/>
    <x v="102"/>
    <x v="27"/>
    <n v="32113"/>
  </r>
  <r>
    <x v="12"/>
    <x v="5"/>
    <x v="103"/>
    <x v="27"/>
    <n v="6845"/>
  </r>
  <r>
    <x v="12"/>
    <x v="5"/>
    <x v="104"/>
    <x v="27"/>
    <n v="12098"/>
  </r>
  <r>
    <x v="12"/>
    <x v="5"/>
    <x v="105"/>
    <x v="27"/>
    <n v="10294"/>
  </r>
  <r>
    <x v="12"/>
    <x v="5"/>
    <x v="106"/>
    <x v="27"/>
    <n v="8778"/>
  </r>
  <r>
    <x v="12"/>
    <x v="5"/>
    <x v="107"/>
    <x v="27"/>
    <n v="4565"/>
  </r>
  <r>
    <x v="12"/>
    <x v="5"/>
    <x v="108"/>
    <x v="27"/>
    <n v="2005"/>
  </r>
  <r>
    <x v="12"/>
    <x v="5"/>
    <x v="90"/>
    <x v="28"/>
    <n v="460"/>
  </r>
  <r>
    <x v="12"/>
    <x v="5"/>
    <x v="91"/>
    <x v="28"/>
    <n v="1767"/>
  </r>
  <r>
    <x v="12"/>
    <x v="5"/>
    <x v="92"/>
    <x v="28"/>
    <n v="222"/>
  </r>
  <r>
    <x v="12"/>
    <x v="5"/>
    <x v="94"/>
    <x v="28"/>
    <n v="12"/>
  </r>
  <r>
    <x v="12"/>
    <x v="5"/>
    <x v="95"/>
    <x v="28"/>
    <n v="4"/>
  </r>
  <r>
    <x v="12"/>
    <x v="5"/>
    <x v="97"/>
    <x v="28"/>
    <n v="2"/>
  </r>
  <r>
    <x v="12"/>
    <x v="5"/>
    <x v="98"/>
    <x v="28"/>
    <n v="2"/>
  </r>
  <r>
    <x v="12"/>
    <x v="5"/>
    <x v="99"/>
    <x v="28"/>
    <n v="81"/>
  </r>
  <r>
    <x v="12"/>
    <x v="5"/>
    <x v="100"/>
    <x v="28"/>
    <n v="306"/>
  </r>
  <r>
    <x v="12"/>
    <x v="5"/>
    <x v="101"/>
    <x v="28"/>
    <n v="19"/>
  </r>
  <r>
    <x v="12"/>
    <x v="5"/>
    <x v="102"/>
    <x v="28"/>
    <n v="6"/>
  </r>
  <r>
    <x v="12"/>
    <x v="5"/>
    <x v="103"/>
    <x v="28"/>
    <n v="145"/>
  </r>
  <r>
    <x v="12"/>
    <x v="5"/>
    <x v="104"/>
    <x v="28"/>
    <n v="20"/>
  </r>
  <r>
    <x v="12"/>
    <x v="5"/>
    <x v="106"/>
    <x v="28"/>
    <n v="1"/>
  </r>
  <r>
    <x v="12"/>
    <x v="5"/>
    <x v="107"/>
    <x v="28"/>
    <n v="25"/>
  </r>
  <r>
    <x v="12"/>
    <x v="5"/>
    <x v="108"/>
    <x v="28"/>
    <n v="79"/>
  </r>
  <r>
    <x v="12"/>
    <x v="5"/>
    <x v="89"/>
    <x v="29"/>
    <n v="9406"/>
  </r>
  <r>
    <x v="12"/>
    <x v="5"/>
    <x v="90"/>
    <x v="29"/>
    <n v="36822"/>
  </r>
  <r>
    <x v="12"/>
    <x v="5"/>
    <x v="91"/>
    <x v="29"/>
    <n v="73143"/>
  </r>
  <r>
    <x v="12"/>
    <x v="5"/>
    <x v="92"/>
    <x v="29"/>
    <n v="21612"/>
  </r>
  <r>
    <x v="12"/>
    <x v="5"/>
    <x v="93"/>
    <x v="29"/>
    <n v="5230"/>
  </r>
  <r>
    <x v="12"/>
    <x v="5"/>
    <x v="94"/>
    <x v="29"/>
    <n v="15423"/>
  </r>
  <r>
    <x v="12"/>
    <x v="5"/>
    <x v="95"/>
    <x v="29"/>
    <n v="22238"/>
  </r>
  <r>
    <x v="12"/>
    <x v="5"/>
    <x v="96"/>
    <x v="29"/>
    <n v="20507"/>
  </r>
  <r>
    <x v="12"/>
    <x v="5"/>
    <x v="97"/>
    <x v="29"/>
    <n v="36040"/>
  </r>
  <r>
    <x v="12"/>
    <x v="5"/>
    <x v="98"/>
    <x v="29"/>
    <n v="18045"/>
  </r>
  <r>
    <x v="12"/>
    <x v="5"/>
    <x v="99"/>
    <x v="29"/>
    <n v="32492"/>
  </r>
  <r>
    <x v="12"/>
    <x v="5"/>
    <x v="100"/>
    <x v="29"/>
    <n v="9029"/>
  </r>
  <r>
    <x v="12"/>
    <x v="5"/>
    <x v="101"/>
    <x v="29"/>
    <n v="50116"/>
  </r>
  <r>
    <x v="12"/>
    <x v="5"/>
    <x v="102"/>
    <x v="29"/>
    <n v="47752"/>
  </r>
  <r>
    <x v="12"/>
    <x v="5"/>
    <x v="103"/>
    <x v="29"/>
    <n v="8048"/>
  </r>
  <r>
    <x v="12"/>
    <x v="5"/>
    <x v="104"/>
    <x v="29"/>
    <n v="39434"/>
  </r>
  <r>
    <x v="12"/>
    <x v="5"/>
    <x v="105"/>
    <x v="29"/>
    <n v="14433"/>
  </r>
  <r>
    <x v="12"/>
    <x v="5"/>
    <x v="106"/>
    <x v="29"/>
    <n v="12819"/>
  </r>
  <r>
    <x v="12"/>
    <x v="5"/>
    <x v="107"/>
    <x v="29"/>
    <n v="9912"/>
  </r>
  <r>
    <x v="12"/>
    <x v="5"/>
    <x v="108"/>
    <x v="29"/>
    <n v="9043"/>
  </r>
  <r>
    <x v="12"/>
    <x v="5"/>
    <x v="109"/>
    <x v="29"/>
    <n v="17126"/>
  </r>
  <r>
    <x v="12"/>
    <x v="5"/>
    <x v="89"/>
    <x v="37"/>
    <n v="483"/>
  </r>
  <r>
    <x v="12"/>
    <x v="5"/>
    <x v="90"/>
    <x v="37"/>
    <n v="5788"/>
  </r>
  <r>
    <x v="12"/>
    <x v="5"/>
    <x v="91"/>
    <x v="37"/>
    <n v="3985"/>
  </r>
  <r>
    <x v="12"/>
    <x v="5"/>
    <x v="92"/>
    <x v="37"/>
    <n v="144"/>
  </r>
  <r>
    <x v="12"/>
    <x v="5"/>
    <x v="93"/>
    <x v="37"/>
    <n v="681"/>
  </r>
  <r>
    <x v="12"/>
    <x v="5"/>
    <x v="94"/>
    <x v="37"/>
    <n v="312"/>
  </r>
  <r>
    <x v="12"/>
    <x v="5"/>
    <x v="95"/>
    <x v="37"/>
    <n v="3029"/>
  </r>
  <r>
    <x v="12"/>
    <x v="5"/>
    <x v="96"/>
    <x v="37"/>
    <n v="2668"/>
  </r>
  <r>
    <x v="12"/>
    <x v="5"/>
    <x v="97"/>
    <x v="37"/>
    <n v="1534"/>
  </r>
  <r>
    <x v="12"/>
    <x v="5"/>
    <x v="98"/>
    <x v="37"/>
    <n v="1550"/>
  </r>
  <r>
    <x v="12"/>
    <x v="5"/>
    <x v="99"/>
    <x v="37"/>
    <n v="3778"/>
  </r>
  <r>
    <x v="12"/>
    <x v="5"/>
    <x v="100"/>
    <x v="37"/>
    <n v="1067"/>
  </r>
  <r>
    <x v="12"/>
    <x v="5"/>
    <x v="101"/>
    <x v="37"/>
    <n v="5439"/>
  </r>
  <r>
    <x v="12"/>
    <x v="5"/>
    <x v="102"/>
    <x v="37"/>
    <n v="2033"/>
  </r>
  <r>
    <x v="12"/>
    <x v="5"/>
    <x v="103"/>
    <x v="37"/>
    <n v="107"/>
  </r>
  <r>
    <x v="12"/>
    <x v="5"/>
    <x v="104"/>
    <x v="37"/>
    <n v="5535"/>
  </r>
  <r>
    <x v="12"/>
    <x v="5"/>
    <x v="105"/>
    <x v="37"/>
    <n v="60"/>
  </r>
  <r>
    <x v="12"/>
    <x v="5"/>
    <x v="106"/>
    <x v="37"/>
    <n v="1863"/>
  </r>
  <r>
    <x v="12"/>
    <x v="5"/>
    <x v="107"/>
    <x v="37"/>
    <n v="1246"/>
  </r>
  <r>
    <x v="12"/>
    <x v="5"/>
    <x v="108"/>
    <x v="37"/>
    <n v="276"/>
  </r>
  <r>
    <x v="12"/>
    <x v="5"/>
    <x v="109"/>
    <x v="37"/>
    <n v="1242"/>
  </r>
  <r>
    <x v="12"/>
    <x v="5"/>
    <x v="90"/>
    <x v="38"/>
    <n v="384"/>
  </r>
  <r>
    <x v="12"/>
    <x v="5"/>
    <x v="91"/>
    <x v="38"/>
    <n v="1457"/>
  </r>
  <r>
    <x v="12"/>
    <x v="5"/>
    <x v="96"/>
    <x v="38"/>
    <n v="119"/>
  </r>
  <r>
    <x v="12"/>
    <x v="5"/>
    <x v="97"/>
    <x v="38"/>
    <n v="29"/>
  </r>
  <r>
    <x v="12"/>
    <x v="5"/>
    <x v="98"/>
    <x v="38"/>
    <n v="102"/>
  </r>
  <r>
    <x v="12"/>
    <x v="5"/>
    <x v="99"/>
    <x v="38"/>
    <n v="341"/>
  </r>
  <r>
    <x v="12"/>
    <x v="5"/>
    <x v="101"/>
    <x v="38"/>
    <n v="302"/>
  </r>
  <r>
    <x v="12"/>
    <x v="5"/>
    <x v="102"/>
    <x v="38"/>
    <n v="178"/>
  </r>
  <r>
    <x v="12"/>
    <x v="5"/>
    <x v="104"/>
    <x v="38"/>
    <n v="241"/>
  </r>
  <r>
    <x v="12"/>
    <x v="5"/>
    <x v="106"/>
    <x v="38"/>
    <n v="88"/>
  </r>
  <r>
    <x v="12"/>
    <x v="5"/>
    <x v="107"/>
    <x v="38"/>
    <n v="61"/>
  </r>
  <r>
    <x v="12"/>
    <x v="5"/>
    <x v="109"/>
    <x v="38"/>
    <n v="30"/>
  </r>
  <r>
    <x v="12"/>
    <x v="5"/>
    <x v="90"/>
    <x v="39"/>
    <n v="80"/>
  </r>
  <r>
    <x v="12"/>
    <x v="5"/>
    <x v="91"/>
    <x v="39"/>
    <n v="32"/>
  </r>
  <r>
    <x v="12"/>
    <x v="5"/>
    <x v="95"/>
    <x v="39"/>
    <n v="28"/>
  </r>
  <r>
    <x v="12"/>
    <x v="5"/>
    <x v="96"/>
    <x v="39"/>
    <n v="5"/>
  </r>
  <r>
    <x v="12"/>
    <x v="5"/>
    <x v="97"/>
    <x v="39"/>
    <n v="3"/>
  </r>
  <r>
    <x v="12"/>
    <x v="5"/>
    <x v="98"/>
    <x v="39"/>
    <n v="6"/>
  </r>
  <r>
    <x v="12"/>
    <x v="5"/>
    <x v="99"/>
    <x v="39"/>
    <n v="55"/>
  </r>
  <r>
    <x v="12"/>
    <x v="5"/>
    <x v="100"/>
    <x v="39"/>
    <n v="48"/>
  </r>
  <r>
    <x v="12"/>
    <x v="5"/>
    <x v="101"/>
    <x v="39"/>
    <n v="106"/>
  </r>
  <r>
    <x v="12"/>
    <x v="5"/>
    <x v="102"/>
    <x v="39"/>
    <n v="79"/>
  </r>
  <r>
    <x v="12"/>
    <x v="5"/>
    <x v="104"/>
    <x v="39"/>
    <n v="172"/>
  </r>
  <r>
    <x v="12"/>
    <x v="5"/>
    <x v="106"/>
    <x v="39"/>
    <n v="1"/>
  </r>
  <r>
    <x v="12"/>
    <x v="5"/>
    <x v="108"/>
    <x v="39"/>
    <n v="8"/>
  </r>
  <r>
    <x v="12"/>
    <x v="5"/>
    <x v="109"/>
    <x v="39"/>
    <n v="9"/>
  </r>
  <r>
    <x v="12"/>
    <x v="5"/>
    <x v="90"/>
    <x v="40"/>
    <n v="22"/>
  </r>
  <r>
    <x v="12"/>
    <x v="5"/>
    <x v="91"/>
    <x v="40"/>
    <n v="7"/>
  </r>
  <r>
    <x v="12"/>
    <x v="5"/>
    <x v="95"/>
    <x v="40"/>
    <n v="38"/>
  </r>
  <r>
    <x v="12"/>
    <x v="5"/>
    <x v="96"/>
    <x v="40"/>
    <n v="74"/>
  </r>
  <r>
    <x v="12"/>
    <x v="5"/>
    <x v="98"/>
    <x v="40"/>
    <n v="27"/>
  </r>
  <r>
    <x v="12"/>
    <x v="5"/>
    <x v="99"/>
    <x v="40"/>
    <n v="17"/>
  </r>
  <r>
    <x v="12"/>
    <x v="5"/>
    <x v="102"/>
    <x v="40"/>
    <n v="26"/>
  </r>
  <r>
    <x v="12"/>
    <x v="5"/>
    <x v="104"/>
    <x v="40"/>
    <n v="32"/>
  </r>
  <r>
    <x v="12"/>
    <x v="5"/>
    <x v="109"/>
    <x v="40"/>
    <n v="18"/>
  </r>
  <r>
    <x v="12"/>
    <x v="5"/>
    <x v="89"/>
    <x v="30"/>
    <n v="31"/>
  </r>
  <r>
    <x v="12"/>
    <x v="5"/>
    <x v="90"/>
    <x v="30"/>
    <n v="120"/>
  </r>
  <r>
    <x v="12"/>
    <x v="5"/>
    <x v="91"/>
    <x v="30"/>
    <n v="249"/>
  </r>
  <r>
    <x v="12"/>
    <x v="5"/>
    <x v="92"/>
    <x v="30"/>
    <n v="90"/>
  </r>
  <r>
    <x v="12"/>
    <x v="5"/>
    <x v="94"/>
    <x v="30"/>
    <n v="21"/>
  </r>
  <r>
    <x v="12"/>
    <x v="5"/>
    <x v="97"/>
    <x v="30"/>
    <n v="1"/>
  </r>
  <r>
    <x v="12"/>
    <x v="5"/>
    <x v="98"/>
    <x v="30"/>
    <n v="44"/>
  </r>
  <r>
    <x v="12"/>
    <x v="5"/>
    <x v="99"/>
    <x v="30"/>
    <n v="103"/>
  </r>
  <r>
    <x v="12"/>
    <x v="5"/>
    <x v="101"/>
    <x v="30"/>
    <n v="97"/>
  </r>
  <r>
    <x v="12"/>
    <x v="5"/>
    <x v="102"/>
    <x v="30"/>
    <n v="102"/>
  </r>
  <r>
    <x v="12"/>
    <x v="5"/>
    <x v="103"/>
    <x v="30"/>
    <n v="266"/>
  </r>
  <r>
    <x v="12"/>
    <x v="5"/>
    <x v="104"/>
    <x v="30"/>
    <n v="91"/>
  </r>
  <r>
    <x v="12"/>
    <x v="5"/>
    <x v="105"/>
    <x v="30"/>
    <n v="157"/>
  </r>
  <r>
    <x v="12"/>
    <x v="5"/>
    <x v="106"/>
    <x v="30"/>
    <n v="53"/>
  </r>
  <r>
    <x v="12"/>
    <x v="5"/>
    <x v="108"/>
    <x v="30"/>
    <n v="53"/>
  </r>
  <r>
    <x v="12"/>
    <x v="6"/>
    <x v="110"/>
    <x v="0"/>
    <n v="80"/>
  </r>
  <r>
    <x v="12"/>
    <x v="6"/>
    <x v="111"/>
    <x v="0"/>
    <n v="87"/>
  </r>
  <r>
    <x v="12"/>
    <x v="6"/>
    <x v="112"/>
    <x v="0"/>
    <n v="219"/>
  </r>
  <r>
    <x v="12"/>
    <x v="6"/>
    <x v="113"/>
    <x v="0"/>
    <n v="207"/>
  </r>
  <r>
    <x v="12"/>
    <x v="6"/>
    <x v="114"/>
    <x v="0"/>
    <n v="281"/>
  </r>
  <r>
    <x v="12"/>
    <x v="6"/>
    <x v="115"/>
    <x v="0"/>
    <n v="37"/>
  </r>
  <r>
    <x v="12"/>
    <x v="6"/>
    <x v="116"/>
    <x v="0"/>
    <n v="549"/>
  </r>
  <r>
    <x v="12"/>
    <x v="6"/>
    <x v="117"/>
    <x v="0"/>
    <n v="122"/>
  </r>
  <r>
    <x v="12"/>
    <x v="6"/>
    <x v="118"/>
    <x v="0"/>
    <n v="701"/>
  </r>
  <r>
    <x v="12"/>
    <x v="6"/>
    <x v="119"/>
    <x v="0"/>
    <n v="162"/>
  </r>
  <r>
    <x v="12"/>
    <x v="6"/>
    <x v="120"/>
    <x v="0"/>
    <n v="127"/>
  </r>
  <r>
    <x v="12"/>
    <x v="6"/>
    <x v="121"/>
    <x v="0"/>
    <n v="78"/>
  </r>
  <r>
    <x v="12"/>
    <x v="6"/>
    <x v="122"/>
    <x v="0"/>
    <n v="25"/>
  </r>
  <r>
    <x v="12"/>
    <x v="6"/>
    <x v="123"/>
    <x v="0"/>
    <n v="120"/>
  </r>
  <r>
    <x v="12"/>
    <x v="6"/>
    <x v="110"/>
    <x v="1"/>
    <n v="4"/>
  </r>
  <r>
    <x v="12"/>
    <x v="6"/>
    <x v="111"/>
    <x v="1"/>
    <n v="6"/>
  </r>
  <r>
    <x v="12"/>
    <x v="6"/>
    <x v="112"/>
    <x v="1"/>
    <n v="9"/>
  </r>
  <r>
    <x v="12"/>
    <x v="6"/>
    <x v="113"/>
    <x v="1"/>
    <n v="8"/>
  </r>
  <r>
    <x v="12"/>
    <x v="6"/>
    <x v="114"/>
    <x v="1"/>
    <n v="16"/>
  </r>
  <r>
    <x v="12"/>
    <x v="6"/>
    <x v="115"/>
    <x v="1"/>
    <n v="2"/>
  </r>
  <r>
    <x v="12"/>
    <x v="6"/>
    <x v="116"/>
    <x v="1"/>
    <n v="13"/>
  </r>
  <r>
    <x v="12"/>
    <x v="6"/>
    <x v="117"/>
    <x v="1"/>
    <n v="3"/>
  </r>
  <r>
    <x v="12"/>
    <x v="6"/>
    <x v="118"/>
    <x v="1"/>
    <n v="31"/>
  </r>
  <r>
    <x v="12"/>
    <x v="6"/>
    <x v="119"/>
    <x v="1"/>
    <n v="12"/>
  </r>
  <r>
    <x v="12"/>
    <x v="6"/>
    <x v="120"/>
    <x v="1"/>
    <n v="9"/>
  </r>
  <r>
    <x v="12"/>
    <x v="6"/>
    <x v="121"/>
    <x v="1"/>
    <n v="3"/>
  </r>
  <r>
    <x v="12"/>
    <x v="6"/>
    <x v="122"/>
    <x v="1"/>
    <n v="3"/>
  </r>
  <r>
    <x v="12"/>
    <x v="6"/>
    <x v="123"/>
    <x v="1"/>
    <n v="6"/>
  </r>
  <r>
    <x v="12"/>
    <x v="6"/>
    <x v="110"/>
    <x v="2"/>
    <n v="58"/>
  </r>
  <r>
    <x v="12"/>
    <x v="6"/>
    <x v="111"/>
    <x v="2"/>
    <n v="60"/>
  </r>
  <r>
    <x v="12"/>
    <x v="6"/>
    <x v="112"/>
    <x v="2"/>
    <n v="116"/>
  </r>
  <r>
    <x v="12"/>
    <x v="6"/>
    <x v="113"/>
    <x v="2"/>
    <n v="125"/>
  </r>
  <r>
    <x v="12"/>
    <x v="6"/>
    <x v="114"/>
    <x v="2"/>
    <n v="315"/>
  </r>
  <r>
    <x v="12"/>
    <x v="6"/>
    <x v="115"/>
    <x v="2"/>
    <n v="25"/>
  </r>
  <r>
    <x v="12"/>
    <x v="6"/>
    <x v="116"/>
    <x v="2"/>
    <n v="113"/>
  </r>
  <r>
    <x v="12"/>
    <x v="6"/>
    <x v="117"/>
    <x v="2"/>
    <n v="54"/>
  </r>
  <r>
    <x v="12"/>
    <x v="6"/>
    <x v="118"/>
    <x v="2"/>
    <n v="246"/>
  </r>
  <r>
    <x v="12"/>
    <x v="6"/>
    <x v="119"/>
    <x v="2"/>
    <n v="111"/>
  </r>
  <r>
    <x v="12"/>
    <x v="6"/>
    <x v="120"/>
    <x v="2"/>
    <n v="145"/>
  </r>
  <r>
    <x v="12"/>
    <x v="6"/>
    <x v="121"/>
    <x v="2"/>
    <n v="35"/>
  </r>
  <r>
    <x v="12"/>
    <x v="6"/>
    <x v="122"/>
    <x v="2"/>
    <n v="11"/>
  </r>
  <r>
    <x v="12"/>
    <x v="6"/>
    <x v="123"/>
    <x v="2"/>
    <n v="62"/>
  </r>
  <r>
    <x v="12"/>
    <x v="6"/>
    <x v="110"/>
    <x v="3"/>
    <n v="1"/>
  </r>
  <r>
    <x v="12"/>
    <x v="6"/>
    <x v="111"/>
    <x v="3"/>
    <n v="1"/>
  </r>
  <r>
    <x v="12"/>
    <x v="6"/>
    <x v="112"/>
    <x v="3"/>
    <n v="2"/>
  </r>
  <r>
    <x v="12"/>
    <x v="6"/>
    <x v="113"/>
    <x v="3"/>
    <n v="1"/>
  </r>
  <r>
    <x v="12"/>
    <x v="6"/>
    <x v="114"/>
    <x v="3"/>
    <n v="2"/>
  </r>
  <r>
    <x v="12"/>
    <x v="6"/>
    <x v="118"/>
    <x v="3"/>
    <n v="4"/>
  </r>
  <r>
    <x v="12"/>
    <x v="6"/>
    <x v="119"/>
    <x v="3"/>
    <n v="3"/>
  </r>
  <r>
    <x v="12"/>
    <x v="6"/>
    <x v="120"/>
    <x v="3"/>
    <n v="2"/>
  </r>
  <r>
    <x v="12"/>
    <x v="6"/>
    <x v="110"/>
    <x v="4"/>
    <n v="3"/>
  </r>
  <r>
    <x v="12"/>
    <x v="6"/>
    <x v="111"/>
    <x v="4"/>
    <n v="6"/>
  </r>
  <r>
    <x v="12"/>
    <x v="6"/>
    <x v="112"/>
    <x v="4"/>
    <n v="2"/>
  </r>
  <r>
    <x v="12"/>
    <x v="6"/>
    <x v="113"/>
    <x v="4"/>
    <n v="8"/>
  </r>
  <r>
    <x v="12"/>
    <x v="6"/>
    <x v="114"/>
    <x v="4"/>
    <n v="9"/>
  </r>
  <r>
    <x v="12"/>
    <x v="6"/>
    <x v="116"/>
    <x v="4"/>
    <n v="5"/>
  </r>
  <r>
    <x v="12"/>
    <x v="6"/>
    <x v="117"/>
    <x v="4"/>
    <n v="1"/>
  </r>
  <r>
    <x v="12"/>
    <x v="6"/>
    <x v="118"/>
    <x v="4"/>
    <n v="23"/>
  </r>
  <r>
    <x v="12"/>
    <x v="6"/>
    <x v="119"/>
    <x v="4"/>
    <n v="5"/>
  </r>
  <r>
    <x v="12"/>
    <x v="6"/>
    <x v="120"/>
    <x v="4"/>
    <n v="10"/>
  </r>
  <r>
    <x v="12"/>
    <x v="6"/>
    <x v="122"/>
    <x v="4"/>
    <n v="1"/>
  </r>
  <r>
    <x v="12"/>
    <x v="6"/>
    <x v="123"/>
    <x v="4"/>
    <n v="5"/>
  </r>
  <r>
    <x v="12"/>
    <x v="6"/>
    <x v="110"/>
    <x v="5"/>
    <n v="60"/>
  </r>
  <r>
    <x v="12"/>
    <x v="6"/>
    <x v="111"/>
    <x v="5"/>
    <n v="63"/>
  </r>
  <r>
    <x v="12"/>
    <x v="6"/>
    <x v="112"/>
    <x v="5"/>
    <n v="118"/>
  </r>
  <r>
    <x v="12"/>
    <x v="6"/>
    <x v="113"/>
    <x v="5"/>
    <n v="128"/>
  </r>
  <r>
    <x v="12"/>
    <x v="6"/>
    <x v="114"/>
    <x v="5"/>
    <n v="322"/>
  </r>
  <r>
    <x v="12"/>
    <x v="6"/>
    <x v="115"/>
    <x v="5"/>
    <n v="26"/>
  </r>
  <r>
    <x v="12"/>
    <x v="6"/>
    <x v="116"/>
    <x v="5"/>
    <n v="114"/>
  </r>
  <r>
    <x v="12"/>
    <x v="6"/>
    <x v="117"/>
    <x v="5"/>
    <n v="54"/>
  </r>
  <r>
    <x v="12"/>
    <x v="6"/>
    <x v="118"/>
    <x v="5"/>
    <n v="256"/>
  </r>
  <r>
    <x v="12"/>
    <x v="6"/>
    <x v="119"/>
    <x v="5"/>
    <n v="117"/>
  </r>
  <r>
    <x v="12"/>
    <x v="6"/>
    <x v="120"/>
    <x v="5"/>
    <n v="147"/>
  </r>
  <r>
    <x v="12"/>
    <x v="6"/>
    <x v="121"/>
    <x v="5"/>
    <n v="37"/>
  </r>
  <r>
    <x v="12"/>
    <x v="6"/>
    <x v="122"/>
    <x v="5"/>
    <n v="11"/>
  </r>
  <r>
    <x v="12"/>
    <x v="6"/>
    <x v="123"/>
    <x v="5"/>
    <n v="66"/>
  </r>
  <r>
    <x v="12"/>
    <x v="6"/>
    <x v="110"/>
    <x v="6"/>
    <n v="3"/>
  </r>
  <r>
    <x v="12"/>
    <x v="6"/>
    <x v="111"/>
    <x v="6"/>
    <n v="4"/>
  </r>
  <r>
    <x v="12"/>
    <x v="6"/>
    <x v="112"/>
    <x v="6"/>
    <n v="6"/>
  </r>
  <r>
    <x v="12"/>
    <x v="6"/>
    <x v="113"/>
    <x v="6"/>
    <n v="3"/>
  </r>
  <r>
    <x v="12"/>
    <x v="6"/>
    <x v="114"/>
    <x v="6"/>
    <n v="6"/>
  </r>
  <r>
    <x v="12"/>
    <x v="6"/>
    <x v="118"/>
    <x v="6"/>
    <n v="23"/>
  </r>
  <r>
    <x v="12"/>
    <x v="6"/>
    <x v="119"/>
    <x v="6"/>
    <n v="4"/>
  </r>
  <r>
    <x v="12"/>
    <x v="6"/>
    <x v="120"/>
    <x v="6"/>
    <n v="20"/>
  </r>
  <r>
    <x v="12"/>
    <x v="6"/>
    <x v="123"/>
    <x v="6"/>
    <n v="2"/>
  </r>
  <r>
    <x v="12"/>
    <x v="6"/>
    <x v="110"/>
    <x v="7"/>
    <n v="3"/>
  </r>
  <r>
    <x v="12"/>
    <x v="6"/>
    <x v="111"/>
    <x v="7"/>
    <n v="8"/>
  </r>
  <r>
    <x v="12"/>
    <x v="6"/>
    <x v="112"/>
    <x v="7"/>
    <n v="11"/>
  </r>
  <r>
    <x v="12"/>
    <x v="6"/>
    <x v="113"/>
    <x v="7"/>
    <n v="5"/>
  </r>
  <r>
    <x v="12"/>
    <x v="6"/>
    <x v="114"/>
    <x v="7"/>
    <n v="9"/>
  </r>
  <r>
    <x v="12"/>
    <x v="6"/>
    <x v="116"/>
    <x v="7"/>
    <n v="2"/>
  </r>
  <r>
    <x v="12"/>
    <x v="6"/>
    <x v="117"/>
    <x v="7"/>
    <n v="2"/>
  </r>
  <r>
    <x v="12"/>
    <x v="6"/>
    <x v="118"/>
    <x v="7"/>
    <n v="46"/>
  </r>
  <r>
    <x v="12"/>
    <x v="6"/>
    <x v="119"/>
    <x v="7"/>
    <n v="13"/>
  </r>
  <r>
    <x v="12"/>
    <x v="6"/>
    <x v="120"/>
    <x v="7"/>
    <n v="32"/>
  </r>
  <r>
    <x v="12"/>
    <x v="6"/>
    <x v="123"/>
    <x v="7"/>
    <n v="6"/>
  </r>
  <r>
    <x v="12"/>
    <x v="6"/>
    <x v="110"/>
    <x v="8"/>
    <n v="1"/>
  </r>
  <r>
    <x v="12"/>
    <x v="6"/>
    <x v="111"/>
    <x v="8"/>
    <n v="3"/>
  </r>
  <r>
    <x v="12"/>
    <x v="6"/>
    <x v="112"/>
    <x v="8"/>
    <n v="5"/>
  </r>
  <r>
    <x v="12"/>
    <x v="6"/>
    <x v="113"/>
    <x v="8"/>
    <n v="1"/>
  </r>
  <r>
    <x v="12"/>
    <x v="6"/>
    <x v="114"/>
    <x v="8"/>
    <n v="8"/>
  </r>
  <r>
    <x v="12"/>
    <x v="6"/>
    <x v="116"/>
    <x v="8"/>
    <n v="2"/>
  </r>
  <r>
    <x v="12"/>
    <x v="6"/>
    <x v="118"/>
    <x v="8"/>
    <n v="5"/>
  </r>
  <r>
    <x v="12"/>
    <x v="6"/>
    <x v="119"/>
    <x v="8"/>
    <n v="5"/>
  </r>
  <r>
    <x v="12"/>
    <x v="6"/>
    <x v="120"/>
    <x v="8"/>
    <n v="6"/>
  </r>
  <r>
    <x v="12"/>
    <x v="6"/>
    <x v="123"/>
    <x v="8"/>
    <n v="1"/>
  </r>
  <r>
    <x v="12"/>
    <x v="6"/>
    <x v="110"/>
    <x v="41"/>
    <n v="8"/>
  </r>
  <r>
    <x v="12"/>
    <x v="6"/>
    <x v="111"/>
    <x v="41"/>
    <n v="5"/>
  </r>
  <r>
    <x v="12"/>
    <x v="6"/>
    <x v="112"/>
    <x v="41"/>
    <n v="6"/>
  </r>
  <r>
    <x v="12"/>
    <x v="6"/>
    <x v="113"/>
    <x v="41"/>
    <n v="4"/>
  </r>
  <r>
    <x v="12"/>
    <x v="6"/>
    <x v="114"/>
    <x v="41"/>
    <n v="17"/>
  </r>
  <r>
    <x v="12"/>
    <x v="6"/>
    <x v="115"/>
    <x v="41"/>
    <n v="2"/>
  </r>
  <r>
    <x v="12"/>
    <x v="6"/>
    <x v="116"/>
    <x v="41"/>
    <n v="3"/>
  </r>
  <r>
    <x v="12"/>
    <x v="6"/>
    <x v="117"/>
    <x v="41"/>
    <n v="8"/>
  </r>
  <r>
    <x v="12"/>
    <x v="6"/>
    <x v="118"/>
    <x v="41"/>
    <n v="11"/>
  </r>
  <r>
    <x v="12"/>
    <x v="6"/>
    <x v="119"/>
    <x v="41"/>
    <n v="7"/>
  </r>
  <r>
    <x v="12"/>
    <x v="6"/>
    <x v="120"/>
    <x v="41"/>
    <n v="8"/>
  </r>
  <r>
    <x v="12"/>
    <x v="6"/>
    <x v="121"/>
    <x v="41"/>
    <n v="4"/>
  </r>
  <r>
    <x v="12"/>
    <x v="6"/>
    <x v="122"/>
    <x v="41"/>
    <n v="4"/>
  </r>
  <r>
    <x v="12"/>
    <x v="6"/>
    <x v="123"/>
    <x v="41"/>
    <n v="8"/>
  </r>
  <r>
    <x v="12"/>
    <x v="6"/>
    <x v="110"/>
    <x v="9"/>
    <n v="8"/>
  </r>
  <r>
    <x v="12"/>
    <x v="6"/>
    <x v="111"/>
    <x v="9"/>
    <n v="6"/>
  </r>
  <r>
    <x v="12"/>
    <x v="6"/>
    <x v="112"/>
    <x v="9"/>
    <n v="7"/>
  </r>
  <r>
    <x v="12"/>
    <x v="6"/>
    <x v="113"/>
    <x v="9"/>
    <n v="5"/>
  </r>
  <r>
    <x v="12"/>
    <x v="6"/>
    <x v="114"/>
    <x v="9"/>
    <n v="26"/>
  </r>
  <r>
    <x v="12"/>
    <x v="6"/>
    <x v="115"/>
    <x v="9"/>
    <n v="2"/>
  </r>
  <r>
    <x v="12"/>
    <x v="6"/>
    <x v="116"/>
    <x v="9"/>
    <n v="4"/>
  </r>
  <r>
    <x v="12"/>
    <x v="6"/>
    <x v="117"/>
    <x v="9"/>
    <n v="12"/>
  </r>
  <r>
    <x v="12"/>
    <x v="6"/>
    <x v="118"/>
    <x v="9"/>
    <n v="15"/>
  </r>
  <r>
    <x v="12"/>
    <x v="6"/>
    <x v="119"/>
    <x v="9"/>
    <n v="11"/>
  </r>
  <r>
    <x v="12"/>
    <x v="6"/>
    <x v="120"/>
    <x v="9"/>
    <n v="12"/>
  </r>
  <r>
    <x v="12"/>
    <x v="6"/>
    <x v="121"/>
    <x v="9"/>
    <n v="6"/>
  </r>
  <r>
    <x v="12"/>
    <x v="6"/>
    <x v="122"/>
    <x v="9"/>
    <n v="4"/>
  </r>
  <r>
    <x v="12"/>
    <x v="6"/>
    <x v="123"/>
    <x v="9"/>
    <n v="9"/>
  </r>
  <r>
    <x v="12"/>
    <x v="6"/>
    <x v="110"/>
    <x v="10"/>
    <n v="2"/>
  </r>
  <r>
    <x v="12"/>
    <x v="6"/>
    <x v="111"/>
    <x v="10"/>
    <n v="1"/>
  </r>
  <r>
    <x v="12"/>
    <x v="6"/>
    <x v="112"/>
    <x v="10"/>
    <n v="4"/>
  </r>
  <r>
    <x v="12"/>
    <x v="6"/>
    <x v="113"/>
    <x v="10"/>
    <n v="4"/>
  </r>
  <r>
    <x v="12"/>
    <x v="6"/>
    <x v="114"/>
    <x v="10"/>
    <n v="20"/>
  </r>
  <r>
    <x v="12"/>
    <x v="6"/>
    <x v="115"/>
    <x v="10"/>
    <n v="6"/>
  </r>
  <r>
    <x v="12"/>
    <x v="6"/>
    <x v="116"/>
    <x v="10"/>
    <n v="10"/>
  </r>
  <r>
    <x v="12"/>
    <x v="6"/>
    <x v="117"/>
    <x v="10"/>
    <n v="3"/>
  </r>
  <r>
    <x v="12"/>
    <x v="6"/>
    <x v="118"/>
    <x v="10"/>
    <n v="1"/>
  </r>
  <r>
    <x v="12"/>
    <x v="6"/>
    <x v="119"/>
    <x v="10"/>
    <n v="2"/>
  </r>
  <r>
    <x v="12"/>
    <x v="6"/>
    <x v="120"/>
    <x v="10"/>
    <n v="3"/>
  </r>
  <r>
    <x v="12"/>
    <x v="6"/>
    <x v="121"/>
    <x v="10"/>
    <n v="4"/>
  </r>
  <r>
    <x v="12"/>
    <x v="6"/>
    <x v="122"/>
    <x v="10"/>
    <n v="1"/>
  </r>
  <r>
    <x v="12"/>
    <x v="6"/>
    <x v="123"/>
    <x v="10"/>
    <n v="1"/>
  </r>
  <r>
    <x v="12"/>
    <x v="6"/>
    <x v="110"/>
    <x v="11"/>
    <n v="1"/>
  </r>
  <r>
    <x v="12"/>
    <x v="6"/>
    <x v="112"/>
    <x v="11"/>
    <n v="1"/>
  </r>
  <r>
    <x v="12"/>
    <x v="6"/>
    <x v="113"/>
    <x v="11"/>
    <n v="5"/>
  </r>
  <r>
    <x v="12"/>
    <x v="6"/>
    <x v="115"/>
    <x v="11"/>
    <n v="19"/>
  </r>
  <r>
    <x v="12"/>
    <x v="6"/>
    <x v="116"/>
    <x v="11"/>
    <n v="8"/>
  </r>
  <r>
    <x v="12"/>
    <x v="6"/>
    <x v="117"/>
    <x v="11"/>
    <n v="1"/>
  </r>
  <r>
    <x v="12"/>
    <x v="6"/>
    <x v="118"/>
    <x v="11"/>
    <n v="2"/>
  </r>
  <r>
    <x v="12"/>
    <x v="6"/>
    <x v="119"/>
    <x v="11"/>
    <n v="1"/>
  </r>
  <r>
    <x v="12"/>
    <x v="6"/>
    <x v="120"/>
    <x v="11"/>
    <n v="3"/>
  </r>
  <r>
    <x v="12"/>
    <x v="6"/>
    <x v="121"/>
    <x v="11"/>
    <n v="1"/>
  </r>
  <r>
    <x v="12"/>
    <x v="6"/>
    <x v="110"/>
    <x v="12"/>
    <n v="28"/>
  </r>
  <r>
    <x v="12"/>
    <x v="6"/>
    <x v="111"/>
    <x v="12"/>
    <n v="33"/>
  </r>
  <r>
    <x v="12"/>
    <x v="6"/>
    <x v="112"/>
    <x v="12"/>
    <n v="47"/>
  </r>
  <r>
    <x v="12"/>
    <x v="6"/>
    <x v="113"/>
    <x v="12"/>
    <n v="46"/>
  </r>
  <r>
    <x v="12"/>
    <x v="6"/>
    <x v="114"/>
    <x v="12"/>
    <n v="126"/>
  </r>
  <r>
    <x v="12"/>
    <x v="6"/>
    <x v="115"/>
    <x v="12"/>
    <n v="12"/>
  </r>
  <r>
    <x v="12"/>
    <x v="6"/>
    <x v="116"/>
    <x v="12"/>
    <n v="41"/>
  </r>
  <r>
    <x v="12"/>
    <x v="6"/>
    <x v="117"/>
    <x v="12"/>
    <n v="25"/>
  </r>
  <r>
    <x v="12"/>
    <x v="6"/>
    <x v="118"/>
    <x v="12"/>
    <n v="120"/>
  </r>
  <r>
    <x v="12"/>
    <x v="6"/>
    <x v="119"/>
    <x v="12"/>
    <n v="63"/>
  </r>
  <r>
    <x v="12"/>
    <x v="6"/>
    <x v="120"/>
    <x v="12"/>
    <n v="76"/>
  </r>
  <r>
    <x v="12"/>
    <x v="6"/>
    <x v="121"/>
    <x v="12"/>
    <n v="17"/>
  </r>
  <r>
    <x v="12"/>
    <x v="6"/>
    <x v="122"/>
    <x v="12"/>
    <n v="10"/>
  </r>
  <r>
    <x v="12"/>
    <x v="6"/>
    <x v="123"/>
    <x v="12"/>
    <n v="33"/>
  </r>
  <r>
    <x v="12"/>
    <x v="6"/>
    <x v="110"/>
    <x v="13"/>
    <n v="3"/>
  </r>
  <r>
    <x v="12"/>
    <x v="6"/>
    <x v="111"/>
    <x v="13"/>
    <n v="2"/>
  </r>
  <r>
    <x v="12"/>
    <x v="6"/>
    <x v="112"/>
    <x v="13"/>
    <n v="7"/>
  </r>
  <r>
    <x v="12"/>
    <x v="6"/>
    <x v="113"/>
    <x v="13"/>
    <n v="6"/>
  </r>
  <r>
    <x v="12"/>
    <x v="6"/>
    <x v="114"/>
    <x v="13"/>
    <n v="49"/>
  </r>
  <r>
    <x v="12"/>
    <x v="6"/>
    <x v="116"/>
    <x v="13"/>
    <n v="5"/>
  </r>
  <r>
    <x v="12"/>
    <x v="6"/>
    <x v="117"/>
    <x v="13"/>
    <n v="2"/>
  </r>
  <r>
    <x v="12"/>
    <x v="6"/>
    <x v="118"/>
    <x v="13"/>
    <n v="10"/>
  </r>
  <r>
    <x v="12"/>
    <x v="6"/>
    <x v="119"/>
    <x v="13"/>
    <n v="1"/>
  </r>
  <r>
    <x v="12"/>
    <x v="6"/>
    <x v="120"/>
    <x v="13"/>
    <n v="7"/>
  </r>
  <r>
    <x v="12"/>
    <x v="6"/>
    <x v="121"/>
    <x v="13"/>
    <n v="7"/>
  </r>
  <r>
    <x v="12"/>
    <x v="6"/>
    <x v="122"/>
    <x v="13"/>
    <n v="2"/>
  </r>
  <r>
    <x v="12"/>
    <x v="6"/>
    <x v="123"/>
    <x v="13"/>
    <n v="2"/>
  </r>
  <r>
    <x v="12"/>
    <x v="6"/>
    <x v="110"/>
    <x v="14"/>
    <n v="46"/>
  </r>
  <r>
    <x v="12"/>
    <x v="6"/>
    <x v="111"/>
    <x v="14"/>
    <n v="46"/>
  </r>
  <r>
    <x v="12"/>
    <x v="6"/>
    <x v="112"/>
    <x v="14"/>
    <n v="97"/>
  </r>
  <r>
    <x v="12"/>
    <x v="6"/>
    <x v="113"/>
    <x v="14"/>
    <n v="103"/>
  </r>
  <r>
    <x v="12"/>
    <x v="6"/>
    <x v="114"/>
    <x v="14"/>
    <n v="241"/>
  </r>
  <r>
    <x v="12"/>
    <x v="6"/>
    <x v="115"/>
    <x v="14"/>
    <n v="4"/>
  </r>
  <r>
    <x v="12"/>
    <x v="6"/>
    <x v="116"/>
    <x v="14"/>
    <n v="88"/>
  </r>
  <r>
    <x v="12"/>
    <x v="6"/>
    <x v="117"/>
    <x v="14"/>
    <n v="43"/>
  </r>
  <r>
    <x v="12"/>
    <x v="6"/>
    <x v="118"/>
    <x v="14"/>
    <n v="216"/>
  </r>
  <r>
    <x v="12"/>
    <x v="6"/>
    <x v="119"/>
    <x v="14"/>
    <n v="81"/>
  </r>
  <r>
    <x v="12"/>
    <x v="6"/>
    <x v="120"/>
    <x v="14"/>
    <n v="121"/>
  </r>
  <r>
    <x v="12"/>
    <x v="6"/>
    <x v="121"/>
    <x v="14"/>
    <n v="19"/>
  </r>
  <r>
    <x v="12"/>
    <x v="6"/>
    <x v="122"/>
    <x v="14"/>
    <n v="3"/>
  </r>
  <r>
    <x v="12"/>
    <x v="6"/>
    <x v="123"/>
    <x v="14"/>
    <n v="48"/>
  </r>
  <r>
    <x v="12"/>
    <x v="6"/>
    <x v="110"/>
    <x v="15"/>
    <n v="2"/>
  </r>
  <r>
    <x v="12"/>
    <x v="6"/>
    <x v="112"/>
    <x v="15"/>
    <n v="14"/>
  </r>
  <r>
    <x v="12"/>
    <x v="6"/>
    <x v="113"/>
    <x v="15"/>
    <n v="7"/>
  </r>
  <r>
    <x v="12"/>
    <x v="6"/>
    <x v="114"/>
    <x v="15"/>
    <n v="82"/>
  </r>
  <r>
    <x v="12"/>
    <x v="6"/>
    <x v="115"/>
    <x v="15"/>
    <n v="1"/>
  </r>
  <r>
    <x v="12"/>
    <x v="6"/>
    <x v="116"/>
    <x v="15"/>
    <n v="9"/>
  </r>
  <r>
    <x v="12"/>
    <x v="6"/>
    <x v="117"/>
    <x v="15"/>
    <n v="4"/>
  </r>
  <r>
    <x v="12"/>
    <x v="6"/>
    <x v="118"/>
    <x v="15"/>
    <n v="9"/>
  </r>
  <r>
    <x v="12"/>
    <x v="6"/>
    <x v="119"/>
    <x v="15"/>
    <n v="1"/>
  </r>
  <r>
    <x v="12"/>
    <x v="6"/>
    <x v="120"/>
    <x v="15"/>
    <n v="5"/>
  </r>
  <r>
    <x v="12"/>
    <x v="6"/>
    <x v="122"/>
    <x v="15"/>
    <n v="2"/>
  </r>
  <r>
    <x v="12"/>
    <x v="6"/>
    <x v="123"/>
    <x v="15"/>
    <n v="4"/>
  </r>
  <r>
    <x v="12"/>
    <x v="6"/>
    <x v="110"/>
    <x v="16"/>
    <n v="3"/>
  </r>
  <r>
    <x v="12"/>
    <x v="6"/>
    <x v="111"/>
    <x v="16"/>
    <n v="2"/>
  </r>
  <r>
    <x v="12"/>
    <x v="6"/>
    <x v="112"/>
    <x v="16"/>
    <n v="5"/>
  </r>
  <r>
    <x v="12"/>
    <x v="6"/>
    <x v="113"/>
    <x v="16"/>
    <n v="2"/>
  </r>
  <r>
    <x v="12"/>
    <x v="6"/>
    <x v="114"/>
    <x v="16"/>
    <n v="5"/>
  </r>
  <r>
    <x v="12"/>
    <x v="6"/>
    <x v="115"/>
    <x v="16"/>
    <n v="2"/>
  </r>
  <r>
    <x v="12"/>
    <x v="6"/>
    <x v="116"/>
    <x v="16"/>
    <n v="2"/>
  </r>
  <r>
    <x v="12"/>
    <x v="6"/>
    <x v="117"/>
    <x v="16"/>
    <n v="5"/>
  </r>
  <r>
    <x v="12"/>
    <x v="6"/>
    <x v="118"/>
    <x v="16"/>
    <n v="7"/>
  </r>
  <r>
    <x v="12"/>
    <x v="6"/>
    <x v="119"/>
    <x v="16"/>
    <n v="2"/>
  </r>
  <r>
    <x v="12"/>
    <x v="6"/>
    <x v="120"/>
    <x v="16"/>
    <n v="4"/>
  </r>
  <r>
    <x v="12"/>
    <x v="6"/>
    <x v="121"/>
    <x v="16"/>
    <n v="1"/>
  </r>
  <r>
    <x v="12"/>
    <x v="6"/>
    <x v="122"/>
    <x v="16"/>
    <n v="3"/>
  </r>
  <r>
    <x v="12"/>
    <x v="6"/>
    <x v="123"/>
    <x v="16"/>
    <n v="2"/>
  </r>
  <r>
    <x v="12"/>
    <x v="6"/>
    <x v="110"/>
    <x v="33"/>
    <n v="6"/>
  </r>
  <r>
    <x v="12"/>
    <x v="6"/>
    <x v="111"/>
    <x v="33"/>
    <n v="2"/>
  </r>
  <r>
    <x v="12"/>
    <x v="6"/>
    <x v="112"/>
    <x v="33"/>
    <n v="6"/>
  </r>
  <r>
    <x v="12"/>
    <x v="6"/>
    <x v="113"/>
    <x v="33"/>
    <n v="4"/>
  </r>
  <r>
    <x v="12"/>
    <x v="6"/>
    <x v="114"/>
    <x v="33"/>
    <n v="11"/>
  </r>
  <r>
    <x v="12"/>
    <x v="6"/>
    <x v="115"/>
    <x v="33"/>
    <n v="1"/>
  </r>
  <r>
    <x v="12"/>
    <x v="6"/>
    <x v="116"/>
    <x v="33"/>
    <n v="16"/>
  </r>
  <r>
    <x v="12"/>
    <x v="6"/>
    <x v="117"/>
    <x v="33"/>
    <n v="2"/>
  </r>
  <r>
    <x v="12"/>
    <x v="6"/>
    <x v="118"/>
    <x v="33"/>
    <n v="23"/>
  </r>
  <r>
    <x v="12"/>
    <x v="6"/>
    <x v="119"/>
    <x v="33"/>
    <n v="7"/>
  </r>
  <r>
    <x v="12"/>
    <x v="6"/>
    <x v="120"/>
    <x v="33"/>
    <n v="12"/>
  </r>
  <r>
    <x v="12"/>
    <x v="6"/>
    <x v="121"/>
    <x v="33"/>
    <n v="4"/>
  </r>
  <r>
    <x v="12"/>
    <x v="6"/>
    <x v="122"/>
    <x v="33"/>
    <n v="2"/>
  </r>
  <r>
    <x v="12"/>
    <x v="6"/>
    <x v="123"/>
    <x v="33"/>
    <n v="3"/>
  </r>
  <r>
    <x v="12"/>
    <x v="6"/>
    <x v="110"/>
    <x v="34"/>
    <n v="1"/>
  </r>
  <r>
    <x v="12"/>
    <x v="6"/>
    <x v="112"/>
    <x v="34"/>
    <n v="1"/>
  </r>
  <r>
    <x v="12"/>
    <x v="6"/>
    <x v="113"/>
    <x v="34"/>
    <n v="2"/>
  </r>
  <r>
    <x v="12"/>
    <x v="6"/>
    <x v="114"/>
    <x v="34"/>
    <n v="5"/>
  </r>
  <r>
    <x v="12"/>
    <x v="6"/>
    <x v="116"/>
    <x v="34"/>
    <n v="4"/>
  </r>
  <r>
    <x v="12"/>
    <x v="6"/>
    <x v="118"/>
    <x v="34"/>
    <n v="7"/>
  </r>
  <r>
    <x v="12"/>
    <x v="6"/>
    <x v="120"/>
    <x v="34"/>
    <n v="4"/>
  </r>
  <r>
    <x v="12"/>
    <x v="6"/>
    <x v="122"/>
    <x v="34"/>
    <n v="1"/>
  </r>
  <r>
    <x v="12"/>
    <x v="6"/>
    <x v="123"/>
    <x v="34"/>
    <n v="2"/>
  </r>
  <r>
    <x v="12"/>
    <x v="6"/>
    <x v="110"/>
    <x v="35"/>
    <n v="2"/>
  </r>
  <r>
    <x v="12"/>
    <x v="6"/>
    <x v="112"/>
    <x v="35"/>
    <n v="1"/>
  </r>
  <r>
    <x v="12"/>
    <x v="6"/>
    <x v="113"/>
    <x v="35"/>
    <n v="1"/>
  </r>
  <r>
    <x v="12"/>
    <x v="6"/>
    <x v="114"/>
    <x v="35"/>
    <n v="1"/>
  </r>
  <r>
    <x v="12"/>
    <x v="6"/>
    <x v="116"/>
    <x v="35"/>
    <n v="3"/>
  </r>
  <r>
    <x v="12"/>
    <x v="6"/>
    <x v="118"/>
    <x v="35"/>
    <n v="6"/>
  </r>
  <r>
    <x v="12"/>
    <x v="6"/>
    <x v="119"/>
    <x v="35"/>
    <n v="1"/>
  </r>
  <r>
    <x v="12"/>
    <x v="6"/>
    <x v="120"/>
    <x v="35"/>
    <n v="3"/>
  </r>
  <r>
    <x v="12"/>
    <x v="6"/>
    <x v="110"/>
    <x v="36"/>
    <n v="1"/>
  </r>
  <r>
    <x v="12"/>
    <x v="6"/>
    <x v="113"/>
    <x v="36"/>
    <n v="3"/>
  </r>
  <r>
    <x v="12"/>
    <x v="6"/>
    <x v="116"/>
    <x v="36"/>
    <n v="2"/>
  </r>
  <r>
    <x v="12"/>
    <x v="6"/>
    <x v="118"/>
    <x v="36"/>
    <n v="5"/>
  </r>
  <r>
    <x v="12"/>
    <x v="6"/>
    <x v="119"/>
    <x v="36"/>
    <n v="3"/>
  </r>
  <r>
    <x v="12"/>
    <x v="6"/>
    <x v="120"/>
    <x v="36"/>
    <n v="2"/>
  </r>
  <r>
    <x v="12"/>
    <x v="6"/>
    <x v="123"/>
    <x v="36"/>
    <n v="1"/>
  </r>
  <r>
    <x v="12"/>
    <x v="6"/>
    <x v="110"/>
    <x v="17"/>
    <n v="101"/>
  </r>
  <r>
    <x v="12"/>
    <x v="6"/>
    <x v="111"/>
    <x v="17"/>
    <n v="240"/>
  </r>
  <r>
    <x v="12"/>
    <x v="6"/>
    <x v="112"/>
    <x v="17"/>
    <n v="52"/>
  </r>
  <r>
    <x v="12"/>
    <x v="6"/>
    <x v="113"/>
    <x v="17"/>
    <n v="246"/>
  </r>
  <r>
    <x v="12"/>
    <x v="6"/>
    <x v="114"/>
    <x v="17"/>
    <n v="193"/>
  </r>
  <r>
    <x v="12"/>
    <x v="6"/>
    <x v="116"/>
    <x v="17"/>
    <n v="261"/>
  </r>
  <r>
    <x v="12"/>
    <x v="6"/>
    <x v="117"/>
    <x v="17"/>
    <n v="15"/>
  </r>
  <r>
    <x v="12"/>
    <x v="6"/>
    <x v="118"/>
    <x v="17"/>
    <n v="712"/>
  </r>
  <r>
    <x v="12"/>
    <x v="6"/>
    <x v="119"/>
    <x v="17"/>
    <n v="97"/>
  </r>
  <r>
    <x v="12"/>
    <x v="6"/>
    <x v="120"/>
    <x v="17"/>
    <n v="409"/>
  </r>
  <r>
    <x v="12"/>
    <x v="6"/>
    <x v="122"/>
    <x v="17"/>
    <n v="43"/>
  </r>
  <r>
    <x v="12"/>
    <x v="6"/>
    <x v="123"/>
    <x v="17"/>
    <n v="177"/>
  </r>
  <r>
    <x v="12"/>
    <x v="6"/>
    <x v="110"/>
    <x v="18"/>
    <n v="1968"/>
  </r>
  <r>
    <x v="12"/>
    <x v="6"/>
    <x v="111"/>
    <x v="18"/>
    <n v="11394"/>
  </r>
  <r>
    <x v="12"/>
    <x v="6"/>
    <x v="112"/>
    <x v="18"/>
    <n v="12104"/>
  </r>
  <r>
    <x v="12"/>
    <x v="6"/>
    <x v="113"/>
    <x v="18"/>
    <n v="4617"/>
  </r>
  <r>
    <x v="12"/>
    <x v="6"/>
    <x v="114"/>
    <x v="18"/>
    <n v="3515"/>
  </r>
  <r>
    <x v="12"/>
    <x v="6"/>
    <x v="116"/>
    <x v="18"/>
    <n v="1286"/>
  </r>
  <r>
    <x v="12"/>
    <x v="6"/>
    <x v="117"/>
    <x v="18"/>
    <n v="613"/>
  </r>
  <r>
    <x v="12"/>
    <x v="6"/>
    <x v="118"/>
    <x v="18"/>
    <n v="43342"/>
  </r>
  <r>
    <x v="12"/>
    <x v="6"/>
    <x v="119"/>
    <x v="18"/>
    <n v="8621"/>
  </r>
  <r>
    <x v="12"/>
    <x v="6"/>
    <x v="120"/>
    <x v="18"/>
    <n v="31406"/>
  </r>
  <r>
    <x v="12"/>
    <x v="6"/>
    <x v="123"/>
    <x v="18"/>
    <n v="7762"/>
  </r>
  <r>
    <x v="12"/>
    <x v="6"/>
    <x v="110"/>
    <x v="19"/>
    <n v="98032"/>
  </r>
  <r>
    <x v="12"/>
    <x v="6"/>
    <x v="111"/>
    <x v="19"/>
    <n v="207403"/>
  </r>
  <r>
    <x v="12"/>
    <x v="6"/>
    <x v="112"/>
    <x v="19"/>
    <n v="502376"/>
  </r>
  <r>
    <x v="12"/>
    <x v="6"/>
    <x v="113"/>
    <x v="19"/>
    <n v="86472"/>
  </r>
  <r>
    <x v="12"/>
    <x v="6"/>
    <x v="114"/>
    <x v="19"/>
    <n v="484998"/>
  </r>
  <r>
    <x v="12"/>
    <x v="6"/>
    <x v="116"/>
    <x v="19"/>
    <n v="212119"/>
  </r>
  <r>
    <x v="12"/>
    <x v="6"/>
    <x v="118"/>
    <x v="19"/>
    <n v="214347"/>
  </r>
  <r>
    <x v="12"/>
    <x v="6"/>
    <x v="119"/>
    <x v="19"/>
    <n v="282063"/>
  </r>
  <r>
    <x v="12"/>
    <x v="6"/>
    <x v="120"/>
    <x v="19"/>
    <n v="540107"/>
  </r>
  <r>
    <x v="12"/>
    <x v="6"/>
    <x v="123"/>
    <x v="19"/>
    <n v="13250"/>
  </r>
  <r>
    <x v="12"/>
    <x v="6"/>
    <x v="110"/>
    <x v="20"/>
    <n v="5051"/>
  </r>
  <r>
    <x v="12"/>
    <x v="6"/>
    <x v="111"/>
    <x v="20"/>
    <n v="2"/>
  </r>
  <r>
    <x v="12"/>
    <x v="6"/>
    <x v="112"/>
    <x v="20"/>
    <n v="33811"/>
  </r>
  <r>
    <x v="12"/>
    <x v="6"/>
    <x v="113"/>
    <x v="20"/>
    <n v="14175"/>
  </r>
  <r>
    <x v="12"/>
    <x v="6"/>
    <x v="114"/>
    <x v="20"/>
    <n v="18342"/>
  </r>
  <r>
    <x v="12"/>
    <x v="6"/>
    <x v="118"/>
    <x v="20"/>
    <n v="51027"/>
  </r>
  <r>
    <x v="12"/>
    <x v="6"/>
    <x v="119"/>
    <x v="20"/>
    <n v="77192"/>
  </r>
  <r>
    <x v="12"/>
    <x v="6"/>
    <x v="120"/>
    <x v="20"/>
    <n v="7573"/>
  </r>
  <r>
    <x v="12"/>
    <x v="6"/>
    <x v="110"/>
    <x v="42"/>
    <n v="192"/>
  </r>
  <r>
    <x v="12"/>
    <x v="6"/>
    <x v="111"/>
    <x v="42"/>
    <n v="64"/>
  </r>
  <r>
    <x v="12"/>
    <x v="6"/>
    <x v="112"/>
    <x v="42"/>
    <n v="149"/>
  </r>
  <r>
    <x v="12"/>
    <x v="6"/>
    <x v="113"/>
    <x v="42"/>
    <n v="197"/>
  </r>
  <r>
    <x v="12"/>
    <x v="6"/>
    <x v="114"/>
    <x v="42"/>
    <n v="660"/>
  </r>
  <r>
    <x v="12"/>
    <x v="6"/>
    <x v="115"/>
    <x v="42"/>
    <n v="7"/>
  </r>
  <r>
    <x v="12"/>
    <x v="6"/>
    <x v="116"/>
    <x v="42"/>
    <n v="95"/>
  </r>
  <r>
    <x v="12"/>
    <x v="6"/>
    <x v="117"/>
    <x v="42"/>
    <n v="100"/>
  </r>
  <r>
    <x v="12"/>
    <x v="6"/>
    <x v="118"/>
    <x v="42"/>
    <n v="896"/>
  </r>
  <r>
    <x v="12"/>
    <x v="6"/>
    <x v="119"/>
    <x v="42"/>
    <n v="528"/>
  </r>
  <r>
    <x v="12"/>
    <x v="6"/>
    <x v="120"/>
    <x v="42"/>
    <n v="261"/>
  </r>
  <r>
    <x v="12"/>
    <x v="6"/>
    <x v="121"/>
    <x v="42"/>
    <n v="167"/>
  </r>
  <r>
    <x v="12"/>
    <x v="6"/>
    <x v="122"/>
    <x v="42"/>
    <n v="98"/>
  </r>
  <r>
    <x v="12"/>
    <x v="6"/>
    <x v="123"/>
    <x v="42"/>
    <n v="259"/>
  </r>
  <r>
    <x v="12"/>
    <x v="6"/>
    <x v="110"/>
    <x v="21"/>
    <n v="190"/>
  </r>
  <r>
    <x v="12"/>
    <x v="6"/>
    <x v="111"/>
    <x v="21"/>
    <n v="83"/>
  </r>
  <r>
    <x v="12"/>
    <x v="6"/>
    <x v="112"/>
    <x v="21"/>
    <n v="97"/>
  </r>
  <r>
    <x v="12"/>
    <x v="6"/>
    <x v="113"/>
    <x v="21"/>
    <n v="153"/>
  </r>
  <r>
    <x v="12"/>
    <x v="6"/>
    <x v="114"/>
    <x v="21"/>
    <n v="921"/>
  </r>
  <r>
    <x v="12"/>
    <x v="6"/>
    <x v="115"/>
    <x v="21"/>
    <n v="20"/>
  </r>
  <r>
    <x v="12"/>
    <x v="6"/>
    <x v="116"/>
    <x v="21"/>
    <n v="142"/>
  </r>
  <r>
    <x v="12"/>
    <x v="6"/>
    <x v="117"/>
    <x v="21"/>
    <n v="193"/>
  </r>
  <r>
    <x v="12"/>
    <x v="6"/>
    <x v="118"/>
    <x v="21"/>
    <n v="867"/>
  </r>
  <r>
    <x v="12"/>
    <x v="6"/>
    <x v="119"/>
    <x v="21"/>
    <n v="402"/>
  </r>
  <r>
    <x v="12"/>
    <x v="6"/>
    <x v="120"/>
    <x v="21"/>
    <n v="455"/>
  </r>
  <r>
    <x v="12"/>
    <x v="6"/>
    <x v="121"/>
    <x v="21"/>
    <n v="135"/>
  </r>
  <r>
    <x v="12"/>
    <x v="6"/>
    <x v="122"/>
    <x v="21"/>
    <n v="122"/>
  </r>
  <r>
    <x v="12"/>
    <x v="6"/>
    <x v="123"/>
    <x v="21"/>
    <n v="247"/>
  </r>
  <r>
    <x v="12"/>
    <x v="6"/>
    <x v="110"/>
    <x v="22"/>
    <n v="13063"/>
  </r>
  <r>
    <x v="12"/>
    <x v="6"/>
    <x v="111"/>
    <x v="22"/>
    <n v="158"/>
  </r>
  <r>
    <x v="12"/>
    <x v="6"/>
    <x v="112"/>
    <x v="22"/>
    <n v="19723"/>
  </r>
  <r>
    <x v="12"/>
    <x v="6"/>
    <x v="113"/>
    <x v="22"/>
    <n v="18668"/>
  </r>
  <r>
    <x v="12"/>
    <x v="6"/>
    <x v="114"/>
    <x v="22"/>
    <n v="11891"/>
  </r>
  <r>
    <x v="12"/>
    <x v="6"/>
    <x v="115"/>
    <x v="22"/>
    <n v="11"/>
  </r>
  <r>
    <x v="12"/>
    <x v="6"/>
    <x v="116"/>
    <x v="22"/>
    <n v="7210"/>
  </r>
  <r>
    <x v="12"/>
    <x v="6"/>
    <x v="117"/>
    <x v="22"/>
    <n v="33"/>
  </r>
  <r>
    <x v="12"/>
    <x v="6"/>
    <x v="118"/>
    <x v="22"/>
    <n v="13962"/>
  </r>
  <r>
    <x v="12"/>
    <x v="6"/>
    <x v="119"/>
    <x v="22"/>
    <n v="84"/>
  </r>
  <r>
    <x v="12"/>
    <x v="6"/>
    <x v="120"/>
    <x v="22"/>
    <n v="84"/>
  </r>
  <r>
    <x v="12"/>
    <x v="6"/>
    <x v="121"/>
    <x v="22"/>
    <n v="7500"/>
  </r>
  <r>
    <x v="12"/>
    <x v="6"/>
    <x v="122"/>
    <x v="22"/>
    <n v="3821"/>
  </r>
  <r>
    <x v="12"/>
    <x v="6"/>
    <x v="123"/>
    <x v="22"/>
    <n v="15000"/>
  </r>
  <r>
    <x v="12"/>
    <x v="6"/>
    <x v="110"/>
    <x v="23"/>
    <n v="103"/>
  </r>
  <r>
    <x v="12"/>
    <x v="6"/>
    <x v="111"/>
    <x v="23"/>
    <n v="70"/>
  </r>
  <r>
    <x v="12"/>
    <x v="6"/>
    <x v="112"/>
    <x v="23"/>
    <n v="162"/>
  </r>
  <r>
    <x v="12"/>
    <x v="6"/>
    <x v="113"/>
    <x v="23"/>
    <n v="31"/>
  </r>
  <r>
    <x v="12"/>
    <x v="6"/>
    <x v="114"/>
    <x v="23"/>
    <n v="711"/>
  </r>
  <r>
    <x v="12"/>
    <x v="6"/>
    <x v="115"/>
    <x v="23"/>
    <n v="139"/>
  </r>
  <r>
    <x v="12"/>
    <x v="6"/>
    <x v="116"/>
    <x v="23"/>
    <n v="484"/>
  </r>
  <r>
    <x v="12"/>
    <x v="6"/>
    <x v="117"/>
    <x v="23"/>
    <n v="6"/>
  </r>
  <r>
    <x v="12"/>
    <x v="6"/>
    <x v="118"/>
    <x v="23"/>
    <n v="2"/>
  </r>
  <r>
    <x v="12"/>
    <x v="6"/>
    <x v="119"/>
    <x v="23"/>
    <n v="26"/>
  </r>
  <r>
    <x v="12"/>
    <x v="6"/>
    <x v="120"/>
    <x v="23"/>
    <n v="14"/>
  </r>
  <r>
    <x v="12"/>
    <x v="6"/>
    <x v="121"/>
    <x v="23"/>
    <n v="342"/>
  </r>
  <r>
    <x v="12"/>
    <x v="6"/>
    <x v="122"/>
    <x v="23"/>
    <n v="1"/>
  </r>
  <r>
    <x v="12"/>
    <x v="6"/>
    <x v="123"/>
    <x v="23"/>
    <n v="10"/>
  </r>
  <r>
    <x v="12"/>
    <x v="6"/>
    <x v="110"/>
    <x v="24"/>
    <n v="2"/>
  </r>
  <r>
    <x v="12"/>
    <x v="6"/>
    <x v="112"/>
    <x v="24"/>
    <n v="29"/>
  </r>
  <r>
    <x v="12"/>
    <x v="6"/>
    <x v="113"/>
    <x v="24"/>
    <n v="123"/>
  </r>
  <r>
    <x v="12"/>
    <x v="6"/>
    <x v="115"/>
    <x v="24"/>
    <n v="902"/>
  </r>
  <r>
    <x v="12"/>
    <x v="6"/>
    <x v="116"/>
    <x v="24"/>
    <n v="299"/>
  </r>
  <r>
    <x v="12"/>
    <x v="6"/>
    <x v="117"/>
    <x v="24"/>
    <n v="17"/>
  </r>
  <r>
    <x v="12"/>
    <x v="6"/>
    <x v="118"/>
    <x v="24"/>
    <n v="27"/>
  </r>
  <r>
    <x v="12"/>
    <x v="6"/>
    <x v="119"/>
    <x v="24"/>
    <n v="3"/>
  </r>
  <r>
    <x v="12"/>
    <x v="6"/>
    <x v="120"/>
    <x v="24"/>
    <n v="23"/>
  </r>
  <r>
    <x v="12"/>
    <x v="6"/>
    <x v="121"/>
    <x v="24"/>
    <n v="2"/>
  </r>
  <r>
    <x v="12"/>
    <x v="6"/>
    <x v="110"/>
    <x v="25"/>
    <n v="3892"/>
  </r>
  <r>
    <x v="12"/>
    <x v="6"/>
    <x v="111"/>
    <x v="25"/>
    <n v="4024"/>
  </r>
  <r>
    <x v="12"/>
    <x v="6"/>
    <x v="112"/>
    <x v="25"/>
    <n v="4729"/>
  </r>
  <r>
    <x v="12"/>
    <x v="6"/>
    <x v="113"/>
    <x v="25"/>
    <n v="6888"/>
  </r>
  <r>
    <x v="12"/>
    <x v="6"/>
    <x v="114"/>
    <x v="25"/>
    <n v="13884"/>
  </r>
  <r>
    <x v="12"/>
    <x v="6"/>
    <x v="115"/>
    <x v="25"/>
    <n v="868"/>
  </r>
  <r>
    <x v="12"/>
    <x v="6"/>
    <x v="116"/>
    <x v="25"/>
    <n v="11263"/>
  </r>
  <r>
    <x v="12"/>
    <x v="6"/>
    <x v="117"/>
    <x v="25"/>
    <n v="2191"/>
  </r>
  <r>
    <x v="12"/>
    <x v="6"/>
    <x v="118"/>
    <x v="25"/>
    <n v="17206"/>
  </r>
  <r>
    <x v="12"/>
    <x v="6"/>
    <x v="119"/>
    <x v="25"/>
    <n v="5972"/>
  </r>
  <r>
    <x v="12"/>
    <x v="6"/>
    <x v="120"/>
    <x v="25"/>
    <n v="8488"/>
  </r>
  <r>
    <x v="12"/>
    <x v="6"/>
    <x v="121"/>
    <x v="25"/>
    <n v="2169"/>
  </r>
  <r>
    <x v="12"/>
    <x v="6"/>
    <x v="122"/>
    <x v="25"/>
    <n v="1486"/>
  </r>
  <r>
    <x v="12"/>
    <x v="6"/>
    <x v="123"/>
    <x v="25"/>
    <n v="5341"/>
  </r>
  <r>
    <x v="12"/>
    <x v="6"/>
    <x v="110"/>
    <x v="26"/>
    <n v="446"/>
  </r>
  <r>
    <x v="12"/>
    <x v="6"/>
    <x v="111"/>
    <x v="26"/>
    <n v="134"/>
  </r>
  <r>
    <x v="12"/>
    <x v="6"/>
    <x v="112"/>
    <x v="26"/>
    <n v="1055"/>
  </r>
  <r>
    <x v="12"/>
    <x v="6"/>
    <x v="113"/>
    <x v="26"/>
    <n v="148"/>
  </r>
  <r>
    <x v="12"/>
    <x v="6"/>
    <x v="114"/>
    <x v="26"/>
    <n v="4426"/>
  </r>
  <r>
    <x v="12"/>
    <x v="6"/>
    <x v="116"/>
    <x v="26"/>
    <n v="924"/>
  </r>
  <r>
    <x v="12"/>
    <x v="6"/>
    <x v="117"/>
    <x v="26"/>
    <n v="18"/>
  </r>
  <r>
    <x v="12"/>
    <x v="6"/>
    <x v="118"/>
    <x v="26"/>
    <n v="824"/>
  </r>
  <r>
    <x v="12"/>
    <x v="6"/>
    <x v="119"/>
    <x v="26"/>
    <n v="7"/>
  </r>
  <r>
    <x v="12"/>
    <x v="6"/>
    <x v="120"/>
    <x v="26"/>
    <n v="386"/>
  </r>
  <r>
    <x v="12"/>
    <x v="6"/>
    <x v="121"/>
    <x v="26"/>
    <n v="4326"/>
  </r>
  <r>
    <x v="12"/>
    <x v="6"/>
    <x v="122"/>
    <x v="26"/>
    <n v="101"/>
  </r>
  <r>
    <x v="12"/>
    <x v="6"/>
    <x v="123"/>
    <x v="26"/>
    <n v="140"/>
  </r>
  <r>
    <x v="12"/>
    <x v="6"/>
    <x v="110"/>
    <x v="27"/>
    <n v="11925"/>
  </r>
  <r>
    <x v="12"/>
    <x v="6"/>
    <x v="111"/>
    <x v="27"/>
    <n v="12143"/>
  </r>
  <r>
    <x v="12"/>
    <x v="6"/>
    <x v="112"/>
    <x v="27"/>
    <n v="28729"/>
  </r>
  <r>
    <x v="12"/>
    <x v="6"/>
    <x v="113"/>
    <x v="27"/>
    <n v="24912"/>
  </r>
  <r>
    <x v="12"/>
    <x v="6"/>
    <x v="114"/>
    <x v="27"/>
    <n v="44663"/>
  </r>
  <r>
    <x v="12"/>
    <x v="6"/>
    <x v="115"/>
    <x v="27"/>
    <n v="509"/>
  </r>
  <r>
    <x v="12"/>
    <x v="6"/>
    <x v="116"/>
    <x v="27"/>
    <n v="20961"/>
  </r>
  <r>
    <x v="12"/>
    <x v="6"/>
    <x v="117"/>
    <x v="27"/>
    <n v="10043"/>
  </r>
  <r>
    <x v="12"/>
    <x v="6"/>
    <x v="118"/>
    <x v="27"/>
    <n v="62204"/>
  </r>
  <r>
    <x v="12"/>
    <x v="6"/>
    <x v="119"/>
    <x v="27"/>
    <n v="15747"/>
  </r>
  <r>
    <x v="12"/>
    <x v="6"/>
    <x v="120"/>
    <x v="27"/>
    <n v="31284"/>
  </r>
  <r>
    <x v="12"/>
    <x v="6"/>
    <x v="121"/>
    <x v="27"/>
    <n v="8538"/>
  </r>
  <r>
    <x v="12"/>
    <x v="6"/>
    <x v="122"/>
    <x v="27"/>
    <n v="171"/>
  </r>
  <r>
    <x v="12"/>
    <x v="6"/>
    <x v="123"/>
    <x v="27"/>
    <n v="14380"/>
  </r>
  <r>
    <x v="12"/>
    <x v="6"/>
    <x v="110"/>
    <x v="28"/>
    <n v="115"/>
  </r>
  <r>
    <x v="12"/>
    <x v="6"/>
    <x v="112"/>
    <x v="28"/>
    <n v="1878"/>
  </r>
  <r>
    <x v="12"/>
    <x v="6"/>
    <x v="113"/>
    <x v="28"/>
    <n v="475"/>
  </r>
  <r>
    <x v="12"/>
    <x v="6"/>
    <x v="114"/>
    <x v="28"/>
    <n v="9496"/>
  </r>
  <r>
    <x v="12"/>
    <x v="6"/>
    <x v="115"/>
    <x v="28"/>
    <n v="5"/>
  </r>
  <r>
    <x v="12"/>
    <x v="6"/>
    <x v="116"/>
    <x v="28"/>
    <n v="1197"/>
  </r>
  <r>
    <x v="12"/>
    <x v="6"/>
    <x v="117"/>
    <x v="28"/>
    <n v="119"/>
  </r>
  <r>
    <x v="12"/>
    <x v="6"/>
    <x v="118"/>
    <x v="28"/>
    <n v="2413"/>
  </r>
  <r>
    <x v="12"/>
    <x v="6"/>
    <x v="119"/>
    <x v="28"/>
    <n v="2"/>
  </r>
  <r>
    <x v="12"/>
    <x v="6"/>
    <x v="120"/>
    <x v="28"/>
    <n v="583"/>
  </r>
  <r>
    <x v="12"/>
    <x v="6"/>
    <x v="122"/>
    <x v="28"/>
    <n v="22"/>
  </r>
  <r>
    <x v="12"/>
    <x v="6"/>
    <x v="123"/>
    <x v="28"/>
    <n v="327"/>
  </r>
  <r>
    <x v="12"/>
    <x v="6"/>
    <x v="110"/>
    <x v="29"/>
    <n v="16649"/>
  </r>
  <r>
    <x v="12"/>
    <x v="6"/>
    <x v="111"/>
    <x v="29"/>
    <n v="16408"/>
  </r>
  <r>
    <x v="12"/>
    <x v="6"/>
    <x v="112"/>
    <x v="29"/>
    <n v="36629"/>
  </r>
  <r>
    <x v="12"/>
    <x v="6"/>
    <x v="113"/>
    <x v="29"/>
    <n v="32756"/>
  </r>
  <r>
    <x v="12"/>
    <x v="6"/>
    <x v="114"/>
    <x v="29"/>
    <n v="73509"/>
  </r>
  <r>
    <x v="12"/>
    <x v="6"/>
    <x v="115"/>
    <x v="29"/>
    <n v="2428"/>
  </r>
  <r>
    <x v="12"/>
    <x v="6"/>
    <x v="116"/>
    <x v="29"/>
    <n v="35240"/>
  </r>
  <r>
    <x v="12"/>
    <x v="6"/>
    <x v="117"/>
    <x v="29"/>
    <n v="12404"/>
  </r>
  <r>
    <x v="12"/>
    <x v="6"/>
    <x v="118"/>
    <x v="29"/>
    <n v="82791"/>
  </r>
  <r>
    <x v="12"/>
    <x v="6"/>
    <x v="119"/>
    <x v="29"/>
    <n v="21820"/>
  </r>
  <r>
    <x v="12"/>
    <x v="6"/>
    <x v="120"/>
    <x v="29"/>
    <n v="41004"/>
  </r>
  <r>
    <x v="12"/>
    <x v="6"/>
    <x v="121"/>
    <x v="29"/>
    <n v="15541"/>
  </r>
  <r>
    <x v="12"/>
    <x v="6"/>
    <x v="122"/>
    <x v="29"/>
    <n v="1786"/>
  </r>
  <r>
    <x v="12"/>
    <x v="6"/>
    <x v="123"/>
    <x v="29"/>
    <n v="20216"/>
  </r>
  <r>
    <x v="12"/>
    <x v="6"/>
    <x v="110"/>
    <x v="37"/>
    <n v="1819"/>
  </r>
  <r>
    <x v="12"/>
    <x v="6"/>
    <x v="111"/>
    <x v="37"/>
    <n v="144"/>
  </r>
  <r>
    <x v="12"/>
    <x v="6"/>
    <x v="112"/>
    <x v="37"/>
    <n v="904"/>
  </r>
  <r>
    <x v="12"/>
    <x v="6"/>
    <x v="113"/>
    <x v="37"/>
    <n v="2210"/>
  </r>
  <r>
    <x v="12"/>
    <x v="6"/>
    <x v="114"/>
    <x v="37"/>
    <n v="1654"/>
  </r>
  <r>
    <x v="12"/>
    <x v="6"/>
    <x v="115"/>
    <x v="37"/>
    <n v="104"/>
  </r>
  <r>
    <x v="12"/>
    <x v="6"/>
    <x v="116"/>
    <x v="37"/>
    <n v="6342"/>
  </r>
  <r>
    <x v="12"/>
    <x v="6"/>
    <x v="117"/>
    <x v="37"/>
    <n v="289"/>
  </r>
  <r>
    <x v="12"/>
    <x v="6"/>
    <x v="118"/>
    <x v="37"/>
    <n v="6256"/>
  </r>
  <r>
    <x v="12"/>
    <x v="6"/>
    <x v="119"/>
    <x v="37"/>
    <n v="1070"/>
  </r>
  <r>
    <x v="12"/>
    <x v="6"/>
    <x v="120"/>
    <x v="37"/>
    <n v="2304"/>
  </r>
  <r>
    <x v="12"/>
    <x v="6"/>
    <x v="121"/>
    <x v="37"/>
    <n v="564"/>
  </r>
  <r>
    <x v="12"/>
    <x v="6"/>
    <x v="122"/>
    <x v="37"/>
    <n v="133"/>
  </r>
  <r>
    <x v="12"/>
    <x v="6"/>
    <x v="123"/>
    <x v="37"/>
    <n v="1633"/>
  </r>
  <r>
    <x v="12"/>
    <x v="6"/>
    <x v="110"/>
    <x v="38"/>
    <n v="75"/>
  </r>
  <r>
    <x v="12"/>
    <x v="6"/>
    <x v="112"/>
    <x v="38"/>
    <n v="3"/>
  </r>
  <r>
    <x v="12"/>
    <x v="6"/>
    <x v="113"/>
    <x v="38"/>
    <n v="598"/>
  </r>
  <r>
    <x v="12"/>
    <x v="6"/>
    <x v="114"/>
    <x v="38"/>
    <n v="366"/>
  </r>
  <r>
    <x v="12"/>
    <x v="6"/>
    <x v="116"/>
    <x v="38"/>
    <n v="554"/>
  </r>
  <r>
    <x v="12"/>
    <x v="6"/>
    <x v="118"/>
    <x v="38"/>
    <n v="1000"/>
  </r>
  <r>
    <x v="12"/>
    <x v="6"/>
    <x v="120"/>
    <x v="38"/>
    <n v="203"/>
  </r>
  <r>
    <x v="12"/>
    <x v="6"/>
    <x v="122"/>
    <x v="38"/>
    <n v="13"/>
  </r>
  <r>
    <x v="12"/>
    <x v="6"/>
    <x v="123"/>
    <x v="38"/>
    <n v="184"/>
  </r>
  <r>
    <x v="12"/>
    <x v="6"/>
    <x v="110"/>
    <x v="39"/>
    <n v="29"/>
  </r>
  <r>
    <x v="12"/>
    <x v="6"/>
    <x v="112"/>
    <x v="39"/>
    <n v="24"/>
  </r>
  <r>
    <x v="12"/>
    <x v="6"/>
    <x v="113"/>
    <x v="39"/>
    <n v="62"/>
  </r>
  <r>
    <x v="12"/>
    <x v="6"/>
    <x v="114"/>
    <x v="39"/>
    <n v="22"/>
  </r>
  <r>
    <x v="12"/>
    <x v="6"/>
    <x v="116"/>
    <x v="39"/>
    <n v="129"/>
  </r>
  <r>
    <x v="12"/>
    <x v="6"/>
    <x v="118"/>
    <x v="39"/>
    <n v="99"/>
  </r>
  <r>
    <x v="12"/>
    <x v="6"/>
    <x v="119"/>
    <x v="39"/>
    <n v="2"/>
  </r>
  <r>
    <x v="12"/>
    <x v="6"/>
    <x v="120"/>
    <x v="39"/>
    <n v="19"/>
  </r>
  <r>
    <x v="12"/>
    <x v="6"/>
    <x v="110"/>
    <x v="40"/>
    <n v="41"/>
  </r>
  <r>
    <x v="12"/>
    <x v="6"/>
    <x v="113"/>
    <x v="40"/>
    <n v="50"/>
  </r>
  <r>
    <x v="12"/>
    <x v="6"/>
    <x v="116"/>
    <x v="40"/>
    <n v="105"/>
  </r>
  <r>
    <x v="12"/>
    <x v="6"/>
    <x v="118"/>
    <x v="40"/>
    <n v="169"/>
  </r>
  <r>
    <x v="12"/>
    <x v="6"/>
    <x v="119"/>
    <x v="40"/>
    <n v="44"/>
  </r>
  <r>
    <x v="12"/>
    <x v="6"/>
    <x v="120"/>
    <x v="40"/>
    <n v="58"/>
  </r>
  <r>
    <x v="12"/>
    <x v="6"/>
    <x v="123"/>
    <x v="40"/>
    <n v="70"/>
  </r>
  <r>
    <x v="12"/>
    <x v="6"/>
    <x v="110"/>
    <x v="30"/>
    <n v="122"/>
  </r>
  <r>
    <x v="12"/>
    <x v="6"/>
    <x v="111"/>
    <x v="30"/>
    <n v="188"/>
  </r>
  <r>
    <x v="12"/>
    <x v="6"/>
    <x v="112"/>
    <x v="30"/>
    <n v="700"/>
  </r>
  <r>
    <x v="12"/>
    <x v="6"/>
    <x v="113"/>
    <x v="30"/>
    <n v="288"/>
  </r>
  <r>
    <x v="12"/>
    <x v="6"/>
    <x v="114"/>
    <x v="30"/>
    <n v="311"/>
  </r>
  <r>
    <x v="12"/>
    <x v="6"/>
    <x v="118"/>
    <x v="30"/>
    <n v="1952"/>
  </r>
  <r>
    <x v="12"/>
    <x v="6"/>
    <x v="119"/>
    <x v="30"/>
    <n v="498"/>
  </r>
  <r>
    <x v="12"/>
    <x v="6"/>
    <x v="120"/>
    <x v="30"/>
    <n v="1443"/>
  </r>
  <r>
    <x v="12"/>
    <x v="6"/>
    <x v="123"/>
    <x v="30"/>
    <n v="225"/>
  </r>
  <r>
    <x v="12"/>
    <x v="7"/>
    <x v="124"/>
    <x v="0"/>
    <n v="101"/>
  </r>
  <r>
    <x v="12"/>
    <x v="7"/>
    <x v="125"/>
    <x v="0"/>
    <n v="585"/>
  </r>
  <r>
    <x v="12"/>
    <x v="7"/>
    <x v="126"/>
    <x v="0"/>
    <n v="181"/>
  </r>
  <r>
    <x v="12"/>
    <x v="7"/>
    <x v="127"/>
    <x v="0"/>
    <n v="180"/>
  </r>
  <r>
    <x v="12"/>
    <x v="7"/>
    <x v="128"/>
    <x v="0"/>
    <n v="93"/>
  </r>
  <r>
    <x v="12"/>
    <x v="7"/>
    <x v="129"/>
    <x v="0"/>
    <n v="37"/>
  </r>
  <r>
    <x v="12"/>
    <x v="7"/>
    <x v="130"/>
    <x v="0"/>
    <n v="131"/>
  </r>
  <r>
    <x v="12"/>
    <x v="7"/>
    <x v="131"/>
    <x v="0"/>
    <n v="245"/>
  </r>
  <r>
    <x v="12"/>
    <x v="7"/>
    <x v="132"/>
    <x v="0"/>
    <n v="40"/>
  </r>
  <r>
    <x v="12"/>
    <x v="7"/>
    <x v="133"/>
    <x v="0"/>
    <n v="31"/>
  </r>
  <r>
    <x v="12"/>
    <x v="7"/>
    <x v="134"/>
    <x v="0"/>
    <n v="152"/>
  </r>
  <r>
    <x v="12"/>
    <x v="7"/>
    <x v="135"/>
    <x v="0"/>
    <n v="76"/>
  </r>
  <r>
    <x v="12"/>
    <x v="7"/>
    <x v="136"/>
    <x v="0"/>
    <n v="142"/>
  </r>
  <r>
    <x v="12"/>
    <x v="7"/>
    <x v="137"/>
    <x v="0"/>
    <n v="192"/>
  </r>
  <r>
    <x v="12"/>
    <x v="7"/>
    <x v="138"/>
    <x v="0"/>
    <n v="46"/>
  </r>
  <r>
    <x v="12"/>
    <x v="7"/>
    <x v="139"/>
    <x v="0"/>
    <n v="38"/>
  </r>
  <r>
    <x v="12"/>
    <x v="7"/>
    <x v="140"/>
    <x v="0"/>
    <n v="77"/>
  </r>
  <r>
    <x v="12"/>
    <x v="7"/>
    <x v="141"/>
    <x v="0"/>
    <n v="161"/>
  </r>
  <r>
    <x v="12"/>
    <x v="7"/>
    <x v="124"/>
    <x v="1"/>
    <n v="6"/>
  </r>
  <r>
    <x v="12"/>
    <x v="7"/>
    <x v="125"/>
    <x v="1"/>
    <n v="29"/>
  </r>
  <r>
    <x v="12"/>
    <x v="7"/>
    <x v="126"/>
    <x v="1"/>
    <n v="13"/>
  </r>
  <r>
    <x v="12"/>
    <x v="7"/>
    <x v="127"/>
    <x v="1"/>
    <n v="9"/>
  </r>
  <r>
    <x v="12"/>
    <x v="7"/>
    <x v="128"/>
    <x v="1"/>
    <n v="13"/>
  </r>
  <r>
    <x v="12"/>
    <x v="7"/>
    <x v="129"/>
    <x v="1"/>
    <n v="3"/>
  </r>
  <r>
    <x v="12"/>
    <x v="7"/>
    <x v="130"/>
    <x v="1"/>
    <n v="12"/>
  </r>
  <r>
    <x v="12"/>
    <x v="7"/>
    <x v="131"/>
    <x v="1"/>
    <n v="12"/>
  </r>
  <r>
    <x v="12"/>
    <x v="7"/>
    <x v="132"/>
    <x v="1"/>
    <n v="4"/>
  </r>
  <r>
    <x v="12"/>
    <x v="7"/>
    <x v="133"/>
    <x v="1"/>
    <n v="5"/>
  </r>
  <r>
    <x v="12"/>
    <x v="7"/>
    <x v="134"/>
    <x v="1"/>
    <n v="17"/>
  </r>
  <r>
    <x v="12"/>
    <x v="7"/>
    <x v="135"/>
    <x v="1"/>
    <n v="8"/>
  </r>
  <r>
    <x v="12"/>
    <x v="7"/>
    <x v="136"/>
    <x v="1"/>
    <n v="11"/>
  </r>
  <r>
    <x v="12"/>
    <x v="7"/>
    <x v="137"/>
    <x v="1"/>
    <n v="11"/>
  </r>
  <r>
    <x v="12"/>
    <x v="7"/>
    <x v="138"/>
    <x v="1"/>
    <n v="6"/>
  </r>
  <r>
    <x v="12"/>
    <x v="7"/>
    <x v="139"/>
    <x v="1"/>
    <n v="3"/>
  </r>
  <r>
    <x v="12"/>
    <x v="7"/>
    <x v="140"/>
    <x v="1"/>
    <n v="7"/>
  </r>
  <r>
    <x v="12"/>
    <x v="7"/>
    <x v="141"/>
    <x v="1"/>
    <n v="11"/>
  </r>
  <r>
    <x v="12"/>
    <x v="7"/>
    <x v="124"/>
    <x v="2"/>
    <n v="27"/>
  </r>
  <r>
    <x v="12"/>
    <x v="7"/>
    <x v="125"/>
    <x v="2"/>
    <n v="195"/>
  </r>
  <r>
    <x v="12"/>
    <x v="7"/>
    <x v="126"/>
    <x v="2"/>
    <n v="133"/>
  </r>
  <r>
    <x v="12"/>
    <x v="7"/>
    <x v="127"/>
    <x v="2"/>
    <n v="36"/>
  </r>
  <r>
    <x v="12"/>
    <x v="7"/>
    <x v="128"/>
    <x v="2"/>
    <n v="55"/>
  </r>
  <r>
    <x v="12"/>
    <x v="7"/>
    <x v="129"/>
    <x v="2"/>
    <n v="17"/>
  </r>
  <r>
    <x v="12"/>
    <x v="7"/>
    <x v="130"/>
    <x v="2"/>
    <n v="65"/>
  </r>
  <r>
    <x v="12"/>
    <x v="7"/>
    <x v="131"/>
    <x v="2"/>
    <n v="128"/>
  </r>
  <r>
    <x v="12"/>
    <x v="7"/>
    <x v="132"/>
    <x v="2"/>
    <n v="107"/>
  </r>
  <r>
    <x v="12"/>
    <x v="7"/>
    <x v="133"/>
    <x v="2"/>
    <n v="159"/>
  </r>
  <r>
    <x v="12"/>
    <x v="7"/>
    <x v="134"/>
    <x v="2"/>
    <n v="88"/>
  </r>
  <r>
    <x v="12"/>
    <x v="7"/>
    <x v="135"/>
    <x v="2"/>
    <n v="87"/>
  </r>
  <r>
    <x v="12"/>
    <x v="7"/>
    <x v="136"/>
    <x v="2"/>
    <n v="64"/>
  </r>
  <r>
    <x v="12"/>
    <x v="7"/>
    <x v="137"/>
    <x v="2"/>
    <n v="68"/>
  </r>
  <r>
    <x v="12"/>
    <x v="7"/>
    <x v="138"/>
    <x v="2"/>
    <n v="25"/>
  </r>
  <r>
    <x v="12"/>
    <x v="7"/>
    <x v="139"/>
    <x v="2"/>
    <n v="38"/>
  </r>
  <r>
    <x v="12"/>
    <x v="7"/>
    <x v="140"/>
    <x v="2"/>
    <n v="73"/>
  </r>
  <r>
    <x v="12"/>
    <x v="7"/>
    <x v="141"/>
    <x v="2"/>
    <n v="104"/>
  </r>
  <r>
    <x v="12"/>
    <x v="7"/>
    <x v="129"/>
    <x v="3"/>
    <n v="1"/>
  </r>
  <r>
    <x v="12"/>
    <x v="7"/>
    <x v="130"/>
    <x v="3"/>
    <n v="1"/>
  </r>
  <r>
    <x v="12"/>
    <x v="7"/>
    <x v="136"/>
    <x v="3"/>
    <n v="1"/>
  </r>
  <r>
    <x v="12"/>
    <x v="7"/>
    <x v="139"/>
    <x v="3"/>
    <n v="1"/>
  </r>
  <r>
    <x v="12"/>
    <x v="7"/>
    <x v="134"/>
    <x v="31"/>
    <n v="1"/>
  </r>
  <r>
    <x v="12"/>
    <x v="7"/>
    <x v="136"/>
    <x v="31"/>
    <n v="1"/>
  </r>
  <r>
    <x v="12"/>
    <x v="7"/>
    <x v="140"/>
    <x v="31"/>
    <n v="2"/>
  </r>
  <r>
    <x v="12"/>
    <x v="7"/>
    <x v="141"/>
    <x v="31"/>
    <n v="14"/>
  </r>
  <r>
    <x v="12"/>
    <x v="7"/>
    <x v="124"/>
    <x v="4"/>
    <n v="3"/>
  </r>
  <r>
    <x v="12"/>
    <x v="7"/>
    <x v="125"/>
    <x v="4"/>
    <n v="10"/>
  </r>
  <r>
    <x v="12"/>
    <x v="7"/>
    <x v="126"/>
    <x v="4"/>
    <n v="6"/>
  </r>
  <r>
    <x v="12"/>
    <x v="7"/>
    <x v="127"/>
    <x v="4"/>
    <n v="1"/>
  </r>
  <r>
    <x v="12"/>
    <x v="7"/>
    <x v="128"/>
    <x v="4"/>
    <n v="5"/>
  </r>
  <r>
    <x v="12"/>
    <x v="7"/>
    <x v="129"/>
    <x v="4"/>
    <n v="2"/>
  </r>
  <r>
    <x v="12"/>
    <x v="7"/>
    <x v="130"/>
    <x v="4"/>
    <n v="7"/>
  </r>
  <r>
    <x v="12"/>
    <x v="7"/>
    <x v="131"/>
    <x v="4"/>
    <n v="11"/>
  </r>
  <r>
    <x v="12"/>
    <x v="7"/>
    <x v="132"/>
    <x v="4"/>
    <n v="3"/>
  </r>
  <r>
    <x v="12"/>
    <x v="7"/>
    <x v="134"/>
    <x v="4"/>
    <n v="13"/>
  </r>
  <r>
    <x v="12"/>
    <x v="7"/>
    <x v="135"/>
    <x v="4"/>
    <n v="13"/>
  </r>
  <r>
    <x v="12"/>
    <x v="7"/>
    <x v="136"/>
    <x v="4"/>
    <n v="10"/>
  </r>
  <r>
    <x v="12"/>
    <x v="7"/>
    <x v="137"/>
    <x v="4"/>
    <n v="7"/>
  </r>
  <r>
    <x v="12"/>
    <x v="7"/>
    <x v="139"/>
    <x v="4"/>
    <n v="4"/>
  </r>
  <r>
    <x v="12"/>
    <x v="7"/>
    <x v="140"/>
    <x v="4"/>
    <n v="6"/>
  </r>
  <r>
    <x v="12"/>
    <x v="7"/>
    <x v="141"/>
    <x v="4"/>
    <n v="10"/>
  </r>
  <r>
    <x v="12"/>
    <x v="7"/>
    <x v="124"/>
    <x v="5"/>
    <n v="32"/>
  </r>
  <r>
    <x v="12"/>
    <x v="7"/>
    <x v="125"/>
    <x v="5"/>
    <n v="197"/>
  </r>
  <r>
    <x v="12"/>
    <x v="7"/>
    <x v="126"/>
    <x v="5"/>
    <n v="139"/>
  </r>
  <r>
    <x v="12"/>
    <x v="7"/>
    <x v="127"/>
    <x v="5"/>
    <n v="38"/>
  </r>
  <r>
    <x v="12"/>
    <x v="7"/>
    <x v="128"/>
    <x v="5"/>
    <n v="58"/>
  </r>
  <r>
    <x v="12"/>
    <x v="7"/>
    <x v="129"/>
    <x v="5"/>
    <n v="18"/>
  </r>
  <r>
    <x v="12"/>
    <x v="7"/>
    <x v="130"/>
    <x v="5"/>
    <n v="68"/>
  </r>
  <r>
    <x v="12"/>
    <x v="7"/>
    <x v="131"/>
    <x v="5"/>
    <n v="131"/>
  </r>
  <r>
    <x v="12"/>
    <x v="7"/>
    <x v="132"/>
    <x v="5"/>
    <n v="113"/>
  </r>
  <r>
    <x v="12"/>
    <x v="7"/>
    <x v="133"/>
    <x v="5"/>
    <n v="161"/>
  </r>
  <r>
    <x v="12"/>
    <x v="7"/>
    <x v="134"/>
    <x v="5"/>
    <n v="88"/>
  </r>
  <r>
    <x v="12"/>
    <x v="7"/>
    <x v="135"/>
    <x v="5"/>
    <n v="89"/>
  </r>
  <r>
    <x v="12"/>
    <x v="7"/>
    <x v="136"/>
    <x v="5"/>
    <n v="65"/>
  </r>
  <r>
    <x v="12"/>
    <x v="7"/>
    <x v="137"/>
    <x v="5"/>
    <n v="69"/>
  </r>
  <r>
    <x v="12"/>
    <x v="7"/>
    <x v="138"/>
    <x v="5"/>
    <n v="28"/>
  </r>
  <r>
    <x v="12"/>
    <x v="7"/>
    <x v="139"/>
    <x v="5"/>
    <n v="39"/>
  </r>
  <r>
    <x v="12"/>
    <x v="7"/>
    <x v="140"/>
    <x v="5"/>
    <n v="74"/>
  </r>
  <r>
    <x v="12"/>
    <x v="7"/>
    <x v="141"/>
    <x v="5"/>
    <n v="104"/>
  </r>
  <r>
    <x v="12"/>
    <x v="7"/>
    <x v="124"/>
    <x v="6"/>
    <n v="2"/>
  </r>
  <r>
    <x v="12"/>
    <x v="7"/>
    <x v="125"/>
    <x v="6"/>
    <n v="2"/>
  </r>
  <r>
    <x v="12"/>
    <x v="7"/>
    <x v="126"/>
    <x v="6"/>
    <n v="1"/>
  </r>
  <r>
    <x v="12"/>
    <x v="7"/>
    <x v="127"/>
    <x v="6"/>
    <n v="3"/>
  </r>
  <r>
    <x v="12"/>
    <x v="7"/>
    <x v="130"/>
    <x v="6"/>
    <n v="1"/>
  </r>
  <r>
    <x v="12"/>
    <x v="7"/>
    <x v="131"/>
    <x v="6"/>
    <n v="1"/>
  </r>
  <r>
    <x v="12"/>
    <x v="7"/>
    <x v="132"/>
    <x v="6"/>
    <n v="8"/>
  </r>
  <r>
    <x v="12"/>
    <x v="7"/>
    <x v="133"/>
    <x v="6"/>
    <n v="2"/>
  </r>
  <r>
    <x v="12"/>
    <x v="7"/>
    <x v="134"/>
    <x v="6"/>
    <n v="2"/>
  </r>
  <r>
    <x v="12"/>
    <x v="7"/>
    <x v="137"/>
    <x v="6"/>
    <n v="1"/>
  </r>
  <r>
    <x v="12"/>
    <x v="7"/>
    <x v="124"/>
    <x v="7"/>
    <n v="2"/>
  </r>
  <r>
    <x v="12"/>
    <x v="7"/>
    <x v="125"/>
    <x v="7"/>
    <n v="3"/>
  </r>
  <r>
    <x v="12"/>
    <x v="7"/>
    <x v="126"/>
    <x v="7"/>
    <n v="2"/>
  </r>
  <r>
    <x v="12"/>
    <x v="7"/>
    <x v="127"/>
    <x v="7"/>
    <n v="5"/>
  </r>
  <r>
    <x v="12"/>
    <x v="7"/>
    <x v="128"/>
    <x v="7"/>
    <n v="3"/>
  </r>
  <r>
    <x v="12"/>
    <x v="7"/>
    <x v="129"/>
    <x v="7"/>
    <n v="2"/>
  </r>
  <r>
    <x v="12"/>
    <x v="7"/>
    <x v="130"/>
    <x v="7"/>
    <n v="1"/>
  </r>
  <r>
    <x v="12"/>
    <x v="7"/>
    <x v="131"/>
    <x v="7"/>
    <n v="3"/>
  </r>
  <r>
    <x v="12"/>
    <x v="7"/>
    <x v="132"/>
    <x v="7"/>
    <n v="11"/>
  </r>
  <r>
    <x v="12"/>
    <x v="7"/>
    <x v="133"/>
    <x v="7"/>
    <n v="2"/>
  </r>
  <r>
    <x v="12"/>
    <x v="7"/>
    <x v="134"/>
    <x v="7"/>
    <n v="2"/>
  </r>
  <r>
    <x v="12"/>
    <x v="7"/>
    <x v="135"/>
    <x v="7"/>
    <n v="2"/>
  </r>
  <r>
    <x v="12"/>
    <x v="7"/>
    <x v="136"/>
    <x v="7"/>
    <n v="1"/>
  </r>
  <r>
    <x v="12"/>
    <x v="7"/>
    <x v="137"/>
    <x v="7"/>
    <n v="2"/>
  </r>
  <r>
    <x v="12"/>
    <x v="7"/>
    <x v="139"/>
    <x v="7"/>
    <n v="1"/>
  </r>
  <r>
    <x v="12"/>
    <x v="7"/>
    <x v="141"/>
    <x v="7"/>
    <n v="1"/>
  </r>
  <r>
    <x v="12"/>
    <x v="7"/>
    <x v="125"/>
    <x v="8"/>
    <n v="1"/>
  </r>
  <r>
    <x v="12"/>
    <x v="7"/>
    <x v="130"/>
    <x v="8"/>
    <n v="2"/>
  </r>
  <r>
    <x v="12"/>
    <x v="7"/>
    <x v="132"/>
    <x v="8"/>
    <n v="1"/>
  </r>
  <r>
    <x v="12"/>
    <x v="7"/>
    <x v="124"/>
    <x v="41"/>
    <n v="2"/>
  </r>
  <r>
    <x v="12"/>
    <x v="7"/>
    <x v="125"/>
    <x v="41"/>
    <n v="9"/>
  </r>
  <r>
    <x v="12"/>
    <x v="7"/>
    <x v="126"/>
    <x v="41"/>
    <n v="26"/>
  </r>
  <r>
    <x v="12"/>
    <x v="7"/>
    <x v="127"/>
    <x v="41"/>
    <n v="4"/>
  </r>
  <r>
    <x v="12"/>
    <x v="7"/>
    <x v="128"/>
    <x v="41"/>
    <n v="3"/>
  </r>
  <r>
    <x v="12"/>
    <x v="7"/>
    <x v="129"/>
    <x v="41"/>
    <n v="3"/>
  </r>
  <r>
    <x v="12"/>
    <x v="7"/>
    <x v="130"/>
    <x v="41"/>
    <n v="15"/>
  </r>
  <r>
    <x v="12"/>
    <x v="7"/>
    <x v="131"/>
    <x v="41"/>
    <n v="13"/>
  </r>
  <r>
    <x v="12"/>
    <x v="7"/>
    <x v="132"/>
    <x v="41"/>
    <n v="16"/>
  </r>
  <r>
    <x v="12"/>
    <x v="7"/>
    <x v="133"/>
    <x v="41"/>
    <n v="10"/>
  </r>
  <r>
    <x v="12"/>
    <x v="7"/>
    <x v="134"/>
    <x v="41"/>
    <n v="33"/>
  </r>
  <r>
    <x v="12"/>
    <x v="7"/>
    <x v="135"/>
    <x v="41"/>
    <n v="44"/>
  </r>
  <r>
    <x v="12"/>
    <x v="7"/>
    <x v="136"/>
    <x v="41"/>
    <n v="29"/>
  </r>
  <r>
    <x v="12"/>
    <x v="7"/>
    <x v="137"/>
    <x v="41"/>
    <n v="18"/>
  </r>
  <r>
    <x v="12"/>
    <x v="7"/>
    <x v="138"/>
    <x v="41"/>
    <n v="10"/>
  </r>
  <r>
    <x v="12"/>
    <x v="7"/>
    <x v="139"/>
    <x v="41"/>
    <n v="17"/>
  </r>
  <r>
    <x v="12"/>
    <x v="7"/>
    <x v="140"/>
    <x v="41"/>
    <n v="34"/>
  </r>
  <r>
    <x v="12"/>
    <x v="7"/>
    <x v="141"/>
    <x v="41"/>
    <n v="46"/>
  </r>
  <r>
    <x v="12"/>
    <x v="7"/>
    <x v="124"/>
    <x v="9"/>
    <n v="7"/>
  </r>
  <r>
    <x v="12"/>
    <x v="7"/>
    <x v="125"/>
    <x v="9"/>
    <n v="14"/>
  </r>
  <r>
    <x v="12"/>
    <x v="7"/>
    <x v="126"/>
    <x v="9"/>
    <n v="28"/>
  </r>
  <r>
    <x v="12"/>
    <x v="7"/>
    <x v="127"/>
    <x v="9"/>
    <n v="5"/>
  </r>
  <r>
    <x v="12"/>
    <x v="7"/>
    <x v="128"/>
    <x v="9"/>
    <n v="4"/>
  </r>
  <r>
    <x v="12"/>
    <x v="7"/>
    <x v="129"/>
    <x v="9"/>
    <n v="8"/>
  </r>
  <r>
    <x v="12"/>
    <x v="7"/>
    <x v="130"/>
    <x v="9"/>
    <n v="16"/>
  </r>
  <r>
    <x v="12"/>
    <x v="7"/>
    <x v="131"/>
    <x v="9"/>
    <n v="16"/>
  </r>
  <r>
    <x v="12"/>
    <x v="7"/>
    <x v="132"/>
    <x v="9"/>
    <n v="16"/>
  </r>
  <r>
    <x v="12"/>
    <x v="7"/>
    <x v="133"/>
    <x v="9"/>
    <n v="12"/>
  </r>
  <r>
    <x v="12"/>
    <x v="7"/>
    <x v="134"/>
    <x v="9"/>
    <n v="36"/>
  </r>
  <r>
    <x v="12"/>
    <x v="7"/>
    <x v="135"/>
    <x v="9"/>
    <n v="45"/>
  </r>
  <r>
    <x v="12"/>
    <x v="7"/>
    <x v="136"/>
    <x v="9"/>
    <n v="32"/>
  </r>
  <r>
    <x v="12"/>
    <x v="7"/>
    <x v="137"/>
    <x v="9"/>
    <n v="18"/>
  </r>
  <r>
    <x v="12"/>
    <x v="7"/>
    <x v="138"/>
    <x v="9"/>
    <n v="10"/>
  </r>
  <r>
    <x v="12"/>
    <x v="7"/>
    <x v="139"/>
    <x v="9"/>
    <n v="17"/>
  </r>
  <r>
    <x v="12"/>
    <x v="7"/>
    <x v="140"/>
    <x v="9"/>
    <n v="36"/>
  </r>
  <r>
    <x v="12"/>
    <x v="7"/>
    <x v="141"/>
    <x v="9"/>
    <n v="50"/>
  </r>
  <r>
    <x v="12"/>
    <x v="7"/>
    <x v="125"/>
    <x v="10"/>
    <n v="10"/>
  </r>
  <r>
    <x v="12"/>
    <x v="7"/>
    <x v="126"/>
    <x v="10"/>
    <n v="9"/>
  </r>
  <r>
    <x v="12"/>
    <x v="7"/>
    <x v="127"/>
    <x v="10"/>
    <n v="1"/>
  </r>
  <r>
    <x v="12"/>
    <x v="7"/>
    <x v="128"/>
    <x v="10"/>
    <n v="1"/>
  </r>
  <r>
    <x v="12"/>
    <x v="7"/>
    <x v="129"/>
    <x v="10"/>
    <n v="2"/>
  </r>
  <r>
    <x v="12"/>
    <x v="7"/>
    <x v="130"/>
    <x v="10"/>
    <n v="2"/>
  </r>
  <r>
    <x v="12"/>
    <x v="7"/>
    <x v="131"/>
    <x v="10"/>
    <n v="8"/>
  </r>
  <r>
    <x v="12"/>
    <x v="7"/>
    <x v="132"/>
    <x v="10"/>
    <n v="4"/>
  </r>
  <r>
    <x v="12"/>
    <x v="7"/>
    <x v="133"/>
    <x v="10"/>
    <n v="11"/>
  </r>
  <r>
    <x v="12"/>
    <x v="7"/>
    <x v="134"/>
    <x v="10"/>
    <n v="1"/>
  </r>
  <r>
    <x v="12"/>
    <x v="7"/>
    <x v="135"/>
    <x v="10"/>
    <n v="1"/>
  </r>
  <r>
    <x v="12"/>
    <x v="7"/>
    <x v="136"/>
    <x v="10"/>
    <n v="1"/>
  </r>
  <r>
    <x v="12"/>
    <x v="7"/>
    <x v="125"/>
    <x v="11"/>
    <n v="4"/>
  </r>
  <r>
    <x v="12"/>
    <x v="7"/>
    <x v="126"/>
    <x v="11"/>
    <n v="3"/>
  </r>
  <r>
    <x v="12"/>
    <x v="7"/>
    <x v="129"/>
    <x v="11"/>
    <n v="2"/>
  </r>
  <r>
    <x v="12"/>
    <x v="7"/>
    <x v="130"/>
    <x v="11"/>
    <n v="2"/>
  </r>
  <r>
    <x v="12"/>
    <x v="7"/>
    <x v="131"/>
    <x v="11"/>
    <n v="11"/>
  </r>
  <r>
    <x v="12"/>
    <x v="7"/>
    <x v="132"/>
    <x v="11"/>
    <n v="13"/>
  </r>
  <r>
    <x v="12"/>
    <x v="7"/>
    <x v="133"/>
    <x v="11"/>
    <n v="70"/>
  </r>
  <r>
    <x v="12"/>
    <x v="7"/>
    <x v="134"/>
    <x v="11"/>
    <n v="1"/>
  </r>
  <r>
    <x v="12"/>
    <x v="7"/>
    <x v="135"/>
    <x v="11"/>
    <n v="1"/>
  </r>
  <r>
    <x v="12"/>
    <x v="7"/>
    <x v="137"/>
    <x v="11"/>
    <n v="1"/>
  </r>
  <r>
    <x v="12"/>
    <x v="7"/>
    <x v="124"/>
    <x v="12"/>
    <n v="21"/>
  </r>
  <r>
    <x v="12"/>
    <x v="7"/>
    <x v="125"/>
    <x v="12"/>
    <n v="123"/>
  </r>
  <r>
    <x v="12"/>
    <x v="7"/>
    <x v="126"/>
    <x v="12"/>
    <n v="91"/>
  </r>
  <r>
    <x v="12"/>
    <x v="7"/>
    <x v="127"/>
    <x v="12"/>
    <n v="22"/>
  </r>
  <r>
    <x v="12"/>
    <x v="7"/>
    <x v="128"/>
    <x v="12"/>
    <n v="47"/>
  </r>
  <r>
    <x v="12"/>
    <x v="7"/>
    <x v="129"/>
    <x v="12"/>
    <n v="14"/>
  </r>
  <r>
    <x v="12"/>
    <x v="7"/>
    <x v="130"/>
    <x v="12"/>
    <n v="62"/>
  </r>
  <r>
    <x v="12"/>
    <x v="7"/>
    <x v="131"/>
    <x v="12"/>
    <n v="76"/>
  </r>
  <r>
    <x v="12"/>
    <x v="7"/>
    <x v="132"/>
    <x v="12"/>
    <n v="52"/>
  </r>
  <r>
    <x v="12"/>
    <x v="7"/>
    <x v="133"/>
    <x v="12"/>
    <n v="36"/>
  </r>
  <r>
    <x v="12"/>
    <x v="7"/>
    <x v="134"/>
    <x v="12"/>
    <n v="87"/>
  </r>
  <r>
    <x v="12"/>
    <x v="7"/>
    <x v="135"/>
    <x v="12"/>
    <n v="85"/>
  </r>
  <r>
    <x v="12"/>
    <x v="7"/>
    <x v="136"/>
    <x v="12"/>
    <n v="60"/>
  </r>
  <r>
    <x v="12"/>
    <x v="7"/>
    <x v="137"/>
    <x v="12"/>
    <n v="61"/>
  </r>
  <r>
    <x v="12"/>
    <x v="7"/>
    <x v="138"/>
    <x v="12"/>
    <n v="25"/>
  </r>
  <r>
    <x v="12"/>
    <x v="7"/>
    <x v="139"/>
    <x v="12"/>
    <n v="38"/>
  </r>
  <r>
    <x v="12"/>
    <x v="7"/>
    <x v="140"/>
    <x v="12"/>
    <n v="73"/>
  </r>
  <r>
    <x v="12"/>
    <x v="7"/>
    <x v="141"/>
    <x v="12"/>
    <n v="104"/>
  </r>
  <r>
    <x v="12"/>
    <x v="7"/>
    <x v="125"/>
    <x v="13"/>
    <n v="18"/>
  </r>
  <r>
    <x v="12"/>
    <x v="7"/>
    <x v="128"/>
    <x v="13"/>
    <n v="1"/>
  </r>
  <r>
    <x v="12"/>
    <x v="7"/>
    <x v="130"/>
    <x v="13"/>
    <n v="2"/>
  </r>
  <r>
    <x v="12"/>
    <x v="7"/>
    <x v="131"/>
    <x v="13"/>
    <n v="2"/>
  </r>
  <r>
    <x v="12"/>
    <x v="7"/>
    <x v="133"/>
    <x v="13"/>
    <n v="2"/>
  </r>
  <r>
    <x v="12"/>
    <x v="7"/>
    <x v="136"/>
    <x v="13"/>
    <n v="1"/>
  </r>
  <r>
    <x v="12"/>
    <x v="7"/>
    <x v="124"/>
    <x v="14"/>
    <n v="8"/>
  </r>
  <r>
    <x v="12"/>
    <x v="7"/>
    <x v="125"/>
    <x v="14"/>
    <n v="99"/>
  </r>
  <r>
    <x v="12"/>
    <x v="7"/>
    <x v="126"/>
    <x v="14"/>
    <n v="56"/>
  </r>
  <r>
    <x v="12"/>
    <x v="7"/>
    <x v="127"/>
    <x v="14"/>
    <n v="21"/>
  </r>
  <r>
    <x v="12"/>
    <x v="7"/>
    <x v="128"/>
    <x v="14"/>
    <n v="13"/>
  </r>
  <r>
    <x v="12"/>
    <x v="7"/>
    <x v="129"/>
    <x v="14"/>
    <n v="1"/>
  </r>
  <r>
    <x v="12"/>
    <x v="7"/>
    <x v="130"/>
    <x v="14"/>
    <n v="4"/>
  </r>
  <r>
    <x v="12"/>
    <x v="7"/>
    <x v="131"/>
    <x v="14"/>
    <n v="69"/>
  </r>
  <r>
    <x v="12"/>
    <x v="7"/>
    <x v="132"/>
    <x v="14"/>
    <n v="70"/>
  </r>
  <r>
    <x v="12"/>
    <x v="7"/>
    <x v="133"/>
    <x v="14"/>
    <n v="101"/>
  </r>
  <r>
    <x v="12"/>
    <x v="7"/>
    <x v="135"/>
    <x v="14"/>
    <n v="6"/>
  </r>
  <r>
    <x v="12"/>
    <x v="7"/>
    <x v="136"/>
    <x v="14"/>
    <n v="6"/>
  </r>
  <r>
    <x v="12"/>
    <x v="7"/>
    <x v="137"/>
    <x v="14"/>
    <n v="9"/>
  </r>
  <r>
    <x v="12"/>
    <x v="7"/>
    <x v="125"/>
    <x v="15"/>
    <n v="25"/>
  </r>
  <r>
    <x v="12"/>
    <x v="7"/>
    <x v="126"/>
    <x v="15"/>
    <n v="5"/>
  </r>
  <r>
    <x v="12"/>
    <x v="7"/>
    <x v="128"/>
    <x v="15"/>
    <n v="4"/>
  </r>
  <r>
    <x v="12"/>
    <x v="7"/>
    <x v="129"/>
    <x v="15"/>
    <n v="1"/>
  </r>
  <r>
    <x v="12"/>
    <x v="7"/>
    <x v="130"/>
    <x v="15"/>
    <n v="1"/>
  </r>
  <r>
    <x v="12"/>
    <x v="7"/>
    <x v="131"/>
    <x v="15"/>
    <n v="7"/>
  </r>
  <r>
    <x v="12"/>
    <x v="7"/>
    <x v="132"/>
    <x v="15"/>
    <n v="4"/>
  </r>
  <r>
    <x v="12"/>
    <x v="7"/>
    <x v="134"/>
    <x v="15"/>
    <n v="4"/>
  </r>
  <r>
    <x v="12"/>
    <x v="7"/>
    <x v="135"/>
    <x v="15"/>
    <n v="1"/>
  </r>
  <r>
    <x v="12"/>
    <x v="7"/>
    <x v="136"/>
    <x v="15"/>
    <n v="1"/>
  </r>
  <r>
    <x v="12"/>
    <x v="7"/>
    <x v="137"/>
    <x v="15"/>
    <n v="1"/>
  </r>
  <r>
    <x v="12"/>
    <x v="7"/>
    <x v="125"/>
    <x v="16"/>
    <n v="5"/>
  </r>
  <r>
    <x v="12"/>
    <x v="7"/>
    <x v="126"/>
    <x v="16"/>
    <n v="4"/>
  </r>
  <r>
    <x v="12"/>
    <x v="7"/>
    <x v="127"/>
    <x v="16"/>
    <n v="2"/>
  </r>
  <r>
    <x v="12"/>
    <x v="7"/>
    <x v="128"/>
    <x v="16"/>
    <n v="2"/>
  </r>
  <r>
    <x v="12"/>
    <x v="7"/>
    <x v="129"/>
    <x v="16"/>
    <n v="7"/>
  </r>
  <r>
    <x v="12"/>
    <x v="7"/>
    <x v="130"/>
    <x v="16"/>
    <n v="1"/>
  </r>
  <r>
    <x v="12"/>
    <x v="7"/>
    <x v="131"/>
    <x v="16"/>
    <n v="3"/>
  </r>
  <r>
    <x v="12"/>
    <x v="7"/>
    <x v="132"/>
    <x v="16"/>
    <n v="6"/>
  </r>
  <r>
    <x v="12"/>
    <x v="7"/>
    <x v="133"/>
    <x v="16"/>
    <n v="2"/>
  </r>
  <r>
    <x v="12"/>
    <x v="7"/>
    <x v="134"/>
    <x v="16"/>
    <n v="2"/>
  </r>
  <r>
    <x v="12"/>
    <x v="7"/>
    <x v="135"/>
    <x v="16"/>
    <n v="4"/>
  </r>
  <r>
    <x v="12"/>
    <x v="7"/>
    <x v="136"/>
    <x v="16"/>
    <n v="6"/>
  </r>
  <r>
    <x v="12"/>
    <x v="7"/>
    <x v="137"/>
    <x v="16"/>
    <n v="3"/>
  </r>
  <r>
    <x v="12"/>
    <x v="7"/>
    <x v="138"/>
    <x v="16"/>
    <n v="1"/>
  </r>
  <r>
    <x v="12"/>
    <x v="7"/>
    <x v="139"/>
    <x v="16"/>
    <n v="5"/>
  </r>
  <r>
    <x v="12"/>
    <x v="7"/>
    <x v="140"/>
    <x v="16"/>
    <n v="4"/>
  </r>
  <r>
    <x v="12"/>
    <x v="7"/>
    <x v="141"/>
    <x v="16"/>
    <n v="2"/>
  </r>
  <r>
    <x v="12"/>
    <x v="7"/>
    <x v="125"/>
    <x v="33"/>
    <n v="21"/>
  </r>
  <r>
    <x v="12"/>
    <x v="7"/>
    <x v="126"/>
    <x v="33"/>
    <n v="6"/>
  </r>
  <r>
    <x v="12"/>
    <x v="7"/>
    <x v="127"/>
    <x v="33"/>
    <n v="1"/>
  </r>
  <r>
    <x v="12"/>
    <x v="7"/>
    <x v="128"/>
    <x v="33"/>
    <n v="2"/>
  </r>
  <r>
    <x v="12"/>
    <x v="7"/>
    <x v="129"/>
    <x v="33"/>
    <n v="2"/>
  </r>
  <r>
    <x v="12"/>
    <x v="7"/>
    <x v="130"/>
    <x v="33"/>
    <n v="5"/>
  </r>
  <r>
    <x v="12"/>
    <x v="7"/>
    <x v="131"/>
    <x v="33"/>
    <n v="9"/>
  </r>
  <r>
    <x v="12"/>
    <x v="7"/>
    <x v="132"/>
    <x v="33"/>
    <n v="6"/>
  </r>
  <r>
    <x v="12"/>
    <x v="7"/>
    <x v="133"/>
    <x v="33"/>
    <n v="12"/>
  </r>
  <r>
    <x v="12"/>
    <x v="7"/>
    <x v="134"/>
    <x v="33"/>
    <n v="3"/>
  </r>
  <r>
    <x v="12"/>
    <x v="7"/>
    <x v="135"/>
    <x v="33"/>
    <n v="3"/>
  </r>
  <r>
    <x v="12"/>
    <x v="7"/>
    <x v="136"/>
    <x v="33"/>
    <n v="9"/>
  </r>
  <r>
    <x v="12"/>
    <x v="7"/>
    <x v="138"/>
    <x v="33"/>
    <n v="1"/>
  </r>
  <r>
    <x v="12"/>
    <x v="7"/>
    <x v="139"/>
    <x v="33"/>
    <n v="6"/>
  </r>
  <r>
    <x v="12"/>
    <x v="7"/>
    <x v="140"/>
    <x v="33"/>
    <n v="2"/>
  </r>
  <r>
    <x v="12"/>
    <x v="7"/>
    <x v="141"/>
    <x v="33"/>
    <n v="5"/>
  </r>
  <r>
    <x v="12"/>
    <x v="7"/>
    <x v="125"/>
    <x v="34"/>
    <n v="6"/>
  </r>
  <r>
    <x v="12"/>
    <x v="7"/>
    <x v="126"/>
    <x v="34"/>
    <n v="2"/>
  </r>
  <r>
    <x v="12"/>
    <x v="7"/>
    <x v="129"/>
    <x v="34"/>
    <n v="1"/>
  </r>
  <r>
    <x v="12"/>
    <x v="7"/>
    <x v="130"/>
    <x v="34"/>
    <n v="3"/>
  </r>
  <r>
    <x v="12"/>
    <x v="7"/>
    <x v="131"/>
    <x v="34"/>
    <n v="3"/>
  </r>
  <r>
    <x v="12"/>
    <x v="7"/>
    <x v="132"/>
    <x v="34"/>
    <n v="1"/>
  </r>
  <r>
    <x v="12"/>
    <x v="7"/>
    <x v="133"/>
    <x v="34"/>
    <n v="3"/>
  </r>
  <r>
    <x v="12"/>
    <x v="7"/>
    <x v="135"/>
    <x v="34"/>
    <n v="1"/>
  </r>
  <r>
    <x v="12"/>
    <x v="7"/>
    <x v="136"/>
    <x v="34"/>
    <n v="3"/>
  </r>
  <r>
    <x v="12"/>
    <x v="7"/>
    <x v="139"/>
    <x v="34"/>
    <n v="1"/>
  </r>
  <r>
    <x v="12"/>
    <x v="7"/>
    <x v="125"/>
    <x v="35"/>
    <n v="6"/>
  </r>
  <r>
    <x v="12"/>
    <x v="7"/>
    <x v="126"/>
    <x v="35"/>
    <n v="2"/>
  </r>
  <r>
    <x v="12"/>
    <x v="7"/>
    <x v="130"/>
    <x v="35"/>
    <n v="1"/>
  </r>
  <r>
    <x v="12"/>
    <x v="7"/>
    <x v="131"/>
    <x v="35"/>
    <n v="1"/>
  </r>
  <r>
    <x v="12"/>
    <x v="7"/>
    <x v="134"/>
    <x v="35"/>
    <n v="2"/>
  </r>
  <r>
    <x v="12"/>
    <x v="7"/>
    <x v="135"/>
    <x v="35"/>
    <n v="1"/>
  </r>
  <r>
    <x v="12"/>
    <x v="7"/>
    <x v="136"/>
    <x v="35"/>
    <n v="3"/>
  </r>
  <r>
    <x v="12"/>
    <x v="7"/>
    <x v="138"/>
    <x v="35"/>
    <n v="1"/>
  </r>
  <r>
    <x v="12"/>
    <x v="7"/>
    <x v="139"/>
    <x v="35"/>
    <n v="2"/>
  </r>
  <r>
    <x v="12"/>
    <x v="7"/>
    <x v="141"/>
    <x v="35"/>
    <n v="1"/>
  </r>
  <r>
    <x v="12"/>
    <x v="7"/>
    <x v="125"/>
    <x v="36"/>
    <n v="5"/>
  </r>
  <r>
    <x v="12"/>
    <x v="7"/>
    <x v="135"/>
    <x v="36"/>
    <n v="1"/>
  </r>
  <r>
    <x v="12"/>
    <x v="7"/>
    <x v="134"/>
    <x v="32"/>
    <n v="92"/>
  </r>
  <r>
    <x v="12"/>
    <x v="7"/>
    <x v="136"/>
    <x v="32"/>
    <n v="59"/>
  </r>
  <r>
    <x v="12"/>
    <x v="7"/>
    <x v="140"/>
    <x v="32"/>
    <n v="198"/>
  </r>
  <r>
    <x v="12"/>
    <x v="7"/>
    <x v="141"/>
    <x v="32"/>
    <n v="1197"/>
  </r>
  <r>
    <x v="12"/>
    <x v="7"/>
    <x v="124"/>
    <x v="17"/>
    <n v="89"/>
  </r>
  <r>
    <x v="12"/>
    <x v="7"/>
    <x v="125"/>
    <x v="17"/>
    <n v="309"/>
  </r>
  <r>
    <x v="12"/>
    <x v="7"/>
    <x v="126"/>
    <x v="17"/>
    <n v="167"/>
  </r>
  <r>
    <x v="12"/>
    <x v="7"/>
    <x v="127"/>
    <x v="17"/>
    <n v="27"/>
  </r>
  <r>
    <x v="12"/>
    <x v="7"/>
    <x v="128"/>
    <x v="17"/>
    <n v="127"/>
  </r>
  <r>
    <x v="12"/>
    <x v="7"/>
    <x v="129"/>
    <x v="17"/>
    <n v="12"/>
  </r>
  <r>
    <x v="12"/>
    <x v="7"/>
    <x v="130"/>
    <x v="17"/>
    <n v="118"/>
  </r>
  <r>
    <x v="12"/>
    <x v="7"/>
    <x v="131"/>
    <x v="17"/>
    <n v="231"/>
  </r>
  <r>
    <x v="12"/>
    <x v="7"/>
    <x v="132"/>
    <x v="17"/>
    <n v="79"/>
  </r>
  <r>
    <x v="12"/>
    <x v="7"/>
    <x v="134"/>
    <x v="17"/>
    <n v="146"/>
  </r>
  <r>
    <x v="12"/>
    <x v="7"/>
    <x v="135"/>
    <x v="17"/>
    <n v="216"/>
  </r>
  <r>
    <x v="12"/>
    <x v="7"/>
    <x v="136"/>
    <x v="17"/>
    <n v="170"/>
  </r>
  <r>
    <x v="12"/>
    <x v="7"/>
    <x v="137"/>
    <x v="17"/>
    <n v="152"/>
  </r>
  <r>
    <x v="12"/>
    <x v="7"/>
    <x v="139"/>
    <x v="17"/>
    <n v="97"/>
  </r>
  <r>
    <x v="12"/>
    <x v="7"/>
    <x v="140"/>
    <x v="17"/>
    <n v="70"/>
  </r>
  <r>
    <x v="12"/>
    <x v="7"/>
    <x v="141"/>
    <x v="17"/>
    <n v="135"/>
  </r>
  <r>
    <x v="12"/>
    <x v="7"/>
    <x v="124"/>
    <x v="18"/>
    <n v="773"/>
  </r>
  <r>
    <x v="12"/>
    <x v="7"/>
    <x v="125"/>
    <x v="18"/>
    <n v="1113"/>
  </r>
  <r>
    <x v="12"/>
    <x v="7"/>
    <x v="126"/>
    <x v="18"/>
    <n v="574"/>
  </r>
  <r>
    <x v="12"/>
    <x v="7"/>
    <x v="127"/>
    <x v="18"/>
    <n v="3583"/>
  </r>
  <r>
    <x v="12"/>
    <x v="7"/>
    <x v="128"/>
    <x v="18"/>
    <n v="138"/>
  </r>
  <r>
    <x v="12"/>
    <x v="7"/>
    <x v="129"/>
    <x v="18"/>
    <n v="10"/>
  </r>
  <r>
    <x v="12"/>
    <x v="7"/>
    <x v="130"/>
    <x v="18"/>
    <n v="30"/>
  </r>
  <r>
    <x v="12"/>
    <x v="7"/>
    <x v="131"/>
    <x v="18"/>
    <n v="2262"/>
  </r>
  <r>
    <x v="12"/>
    <x v="7"/>
    <x v="132"/>
    <x v="18"/>
    <n v="7967"/>
  </r>
  <r>
    <x v="12"/>
    <x v="7"/>
    <x v="133"/>
    <x v="18"/>
    <n v="1525"/>
  </r>
  <r>
    <x v="12"/>
    <x v="7"/>
    <x v="134"/>
    <x v="18"/>
    <n v="118"/>
  </r>
  <r>
    <x v="12"/>
    <x v="7"/>
    <x v="135"/>
    <x v="18"/>
    <n v="13"/>
  </r>
  <r>
    <x v="12"/>
    <x v="7"/>
    <x v="136"/>
    <x v="18"/>
    <n v="2"/>
  </r>
  <r>
    <x v="12"/>
    <x v="7"/>
    <x v="137"/>
    <x v="18"/>
    <n v="170"/>
  </r>
  <r>
    <x v="12"/>
    <x v="7"/>
    <x v="139"/>
    <x v="18"/>
    <n v="10"/>
  </r>
  <r>
    <x v="12"/>
    <x v="7"/>
    <x v="141"/>
    <x v="18"/>
    <n v="3"/>
  </r>
  <r>
    <x v="12"/>
    <x v="7"/>
    <x v="125"/>
    <x v="19"/>
    <n v="15830"/>
  </r>
  <r>
    <x v="12"/>
    <x v="7"/>
    <x v="130"/>
    <x v="19"/>
    <n v="46201"/>
  </r>
  <r>
    <x v="12"/>
    <x v="7"/>
    <x v="132"/>
    <x v="19"/>
    <n v="113466"/>
  </r>
  <r>
    <x v="12"/>
    <x v="7"/>
    <x v="129"/>
    <x v="20"/>
    <n v="20"/>
  </r>
  <r>
    <x v="12"/>
    <x v="7"/>
    <x v="130"/>
    <x v="20"/>
    <n v="32233"/>
  </r>
  <r>
    <x v="12"/>
    <x v="7"/>
    <x v="136"/>
    <x v="20"/>
    <n v="2"/>
  </r>
  <r>
    <x v="12"/>
    <x v="7"/>
    <x v="139"/>
    <x v="20"/>
    <n v="8"/>
  </r>
  <r>
    <x v="12"/>
    <x v="7"/>
    <x v="124"/>
    <x v="42"/>
    <n v="26"/>
  </r>
  <r>
    <x v="12"/>
    <x v="7"/>
    <x v="125"/>
    <x v="42"/>
    <n v="167"/>
  </r>
  <r>
    <x v="12"/>
    <x v="7"/>
    <x v="126"/>
    <x v="42"/>
    <n v="1119"/>
  </r>
  <r>
    <x v="12"/>
    <x v="7"/>
    <x v="127"/>
    <x v="42"/>
    <n v="375"/>
  </r>
  <r>
    <x v="12"/>
    <x v="7"/>
    <x v="128"/>
    <x v="42"/>
    <n v="119"/>
  </r>
  <r>
    <x v="12"/>
    <x v="7"/>
    <x v="129"/>
    <x v="42"/>
    <n v="504"/>
  </r>
  <r>
    <x v="12"/>
    <x v="7"/>
    <x v="130"/>
    <x v="42"/>
    <n v="624"/>
  </r>
  <r>
    <x v="12"/>
    <x v="7"/>
    <x v="131"/>
    <x v="42"/>
    <n v="904"/>
  </r>
  <r>
    <x v="12"/>
    <x v="7"/>
    <x v="132"/>
    <x v="42"/>
    <n v="1034"/>
  </r>
  <r>
    <x v="12"/>
    <x v="7"/>
    <x v="133"/>
    <x v="42"/>
    <n v="451"/>
  </r>
  <r>
    <x v="12"/>
    <x v="7"/>
    <x v="134"/>
    <x v="42"/>
    <n v="1672"/>
  </r>
  <r>
    <x v="12"/>
    <x v="7"/>
    <x v="135"/>
    <x v="42"/>
    <n v="1743"/>
  </r>
  <r>
    <x v="12"/>
    <x v="7"/>
    <x v="136"/>
    <x v="42"/>
    <n v="1785"/>
  </r>
  <r>
    <x v="12"/>
    <x v="7"/>
    <x v="137"/>
    <x v="42"/>
    <n v="2140"/>
  </r>
  <r>
    <x v="12"/>
    <x v="7"/>
    <x v="138"/>
    <x v="42"/>
    <n v="780"/>
  </r>
  <r>
    <x v="12"/>
    <x v="7"/>
    <x v="139"/>
    <x v="42"/>
    <n v="1110"/>
  </r>
  <r>
    <x v="12"/>
    <x v="7"/>
    <x v="140"/>
    <x v="42"/>
    <n v="3576"/>
  </r>
  <r>
    <x v="12"/>
    <x v="7"/>
    <x v="141"/>
    <x v="42"/>
    <n v="3464"/>
  </r>
  <r>
    <x v="12"/>
    <x v="7"/>
    <x v="124"/>
    <x v="21"/>
    <n v="102"/>
  </r>
  <r>
    <x v="12"/>
    <x v="7"/>
    <x v="125"/>
    <x v="21"/>
    <n v="261"/>
  </r>
  <r>
    <x v="12"/>
    <x v="7"/>
    <x v="126"/>
    <x v="21"/>
    <n v="1221"/>
  </r>
  <r>
    <x v="12"/>
    <x v="7"/>
    <x v="127"/>
    <x v="21"/>
    <n v="408"/>
  </r>
  <r>
    <x v="12"/>
    <x v="7"/>
    <x v="128"/>
    <x v="21"/>
    <n v="174"/>
  </r>
  <r>
    <x v="12"/>
    <x v="7"/>
    <x v="129"/>
    <x v="21"/>
    <n v="662"/>
  </r>
  <r>
    <x v="12"/>
    <x v="7"/>
    <x v="130"/>
    <x v="21"/>
    <n v="680"/>
  </r>
  <r>
    <x v="12"/>
    <x v="7"/>
    <x v="131"/>
    <x v="21"/>
    <n v="891"/>
  </r>
  <r>
    <x v="12"/>
    <x v="7"/>
    <x v="132"/>
    <x v="21"/>
    <n v="882"/>
  </r>
  <r>
    <x v="12"/>
    <x v="7"/>
    <x v="133"/>
    <x v="21"/>
    <n v="435"/>
  </r>
  <r>
    <x v="12"/>
    <x v="7"/>
    <x v="134"/>
    <x v="21"/>
    <n v="1678"/>
  </r>
  <r>
    <x v="12"/>
    <x v="7"/>
    <x v="135"/>
    <x v="21"/>
    <n v="1528"/>
  </r>
  <r>
    <x v="12"/>
    <x v="7"/>
    <x v="136"/>
    <x v="21"/>
    <n v="1703"/>
  </r>
  <r>
    <x v="12"/>
    <x v="7"/>
    <x v="137"/>
    <x v="21"/>
    <n v="1708"/>
  </r>
  <r>
    <x v="12"/>
    <x v="7"/>
    <x v="138"/>
    <x v="21"/>
    <n v="666"/>
  </r>
  <r>
    <x v="12"/>
    <x v="7"/>
    <x v="139"/>
    <x v="21"/>
    <n v="1018"/>
  </r>
  <r>
    <x v="12"/>
    <x v="7"/>
    <x v="140"/>
    <x v="21"/>
    <n v="2742"/>
  </r>
  <r>
    <x v="12"/>
    <x v="7"/>
    <x v="141"/>
    <x v="21"/>
    <n v="2804"/>
  </r>
  <r>
    <x v="12"/>
    <x v="7"/>
    <x v="125"/>
    <x v="22"/>
    <n v="5485"/>
  </r>
  <r>
    <x v="12"/>
    <x v="7"/>
    <x v="126"/>
    <x v="22"/>
    <n v="7521"/>
  </r>
  <r>
    <x v="12"/>
    <x v="7"/>
    <x v="127"/>
    <x v="22"/>
    <n v="228"/>
  </r>
  <r>
    <x v="12"/>
    <x v="7"/>
    <x v="128"/>
    <x v="22"/>
    <n v="38"/>
  </r>
  <r>
    <x v="12"/>
    <x v="7"/>
    <x v="129"/>
    <x v="22"/>
    <n v="313"/>
  </r>
  <r>
    <x v="12"/>
    <x v="7"/>
    <x v="130"/>
    <x v="22"/>
    <n v="7500"/>
  </r>
  <r>
    <x v="12"/>
    <x v="7"/>
    <x v="131"/>
    <x v="22"/>
    <n v="12708"/>
  </r>
  <r>
    <x v="12"/>
    <x v="7"/>
    <x v="132"/>
    <x v="22"/>
    <n v="31436"/>
  </r>
  <r>
    <x v="12"/>
    <x v="7"/>
    <x v="133"/>
    <x v="22"/>
    <n v="85"/>
  </r>
  <r>
    <x v="12"/>
    <x v="7"/>
    <x v="134"/>
    <x v="22"/>
    <n v="7330"/>
  </r>
  <r>
    <x v="12"/>
    <x v="7"/>
    <x v="135"/>
    <x v="22"/>
    <n v="35"/>
  </r>
  <r>
    <x v="12"/>
    <x v="7"/>
    <x v="136"/>
    <x v="22"/>
    <n v="7555"/>
  </r>
  <r>
    <x v="12"/>
    <x v="7"/>
    <x v="137"/>
    <x v="22"/>
    <n v="7515"/>
  </r>
  <r>
    <x v="12"/>
    <x v="7"/>
    <x v="138"/>
    <x v="22"/>
    <n v="20"/>
  </r>
  <r>
    <x v="12"/>
    <x v="7"/>
    <x v="139"/>
    <x v="22"/>
    <n v="27"/>
  </r>
  <r>
    <x v="12"/>
    <x v="7"/>
    <x v="140"/>
    <x v="22"/>
    <n v="52"/>
  </r>
  <r>
    <x v="12"/>
    <x v="7"/>
    <x v="141"/>
    <x v="22"/>
    <n v="14"/>
  </r>
  <r>
    <x v="12"/>
    <x v="7"/>
    <x v="125"/>
    <x v="23"/>
    <n v="270"/>
  </r>
  <r>
    <x v="12"/>
    <x v="7"/>
    <x v="126"/>
    <x v="23"/>
    <n v="347"/>
  </r>
  <r>
    <x v="12"/>
    <x v="7"/>
    <x v="127"/>
    <x v="23"/>
    <n v="2"/>
  </r>
  <r>
    <x v="12"/>
    <x v="7"/>
    <x v="128"/>
    <x v="23"/>
    <n v="45"/>
  </r>
  <r>
    <x v="12"/>
    <x v="7"/>
    <x v="129"/>
    <x v="23"/>
    <n v="26"/>
  </r>
  <r>
    <x v="12"/>
    <x v="7"/>
    <x v="130"/>
    <x v="23"/>
    <n v="18"/>
  </r>
  <r>
    <x v="12"/>
    <x v="7"/>
    <x v="131"/>
    <x v="23"/>
    <n v="222"/>
  </r>
  <r>
    <x v="12"/>
    <x v="7"/>
    <x v="132"/>
    <x v="23"/>
    <n v="93"/>
  </r>
  <r>
    <x v="12"/>
    <x v="7"/>
    <x v="133"/>
    <x v="23"/>
    <n v="267"/>
  </r>
  <r>
    <x v="12"/>
    <x v="7"/>
    <x v="134"/>
    <x v="23"/>
    <n v="5"/>
  </r>
  <r>
    <x v="12"/>
    <x v="7"/>
    <x v="135"/>
    <x v="23"/>
    <n v="42"/>
  </r>
  <r>
    <x v="12"/>
    <x v="7"/>
    <x v="136"/>
    <x v="23"/>
    <n v="10"/>
  </r>
  <r>
    <x v="12"/>
    <x v="7"/>
    <x v="125"/>
    <x v="24"/>
    <n v="7"/>
  </r>
  <r>
    <x v="12"/>
    <x v="7"/>
    <x v="126"/>
    <x v="24"/>
    <n v="18"/>
  </r>
  <r>
    <x v="12"/>
    <x v="7"/>
    <x v="129"/>
    <x v="24"/>
    <n v="34"/>
  </r>
  <r>
    <x v="12"/>
    <x v="7"/>
    <x v="130"/>
    <x v="24"/>
    <n v="7"/>
  </r>
  <r>
    <x v="12"/>
    <x v="7"/>
    <x v="131"/>
    <x v="24"/>
    <n v="268"/>
  </r>
  <r>
    <x v="12"/>
    <x v="7"/>
    <x v="132"/>
    <x v="24"/>
    <n v="300"/>
  </r>
  <r>
    <x v="12"/>
    <x v="7"/>
    <x v="133"/>
    <x v="24"/>
    <n v="2770"/>
  </r>
  <r>
    <x v="12"/>
    <x v="7"/>
    <x v="134"/>
    <x v="24"/>
    <n v="1"/>
  </r>
  <r>
    <x v="12"/>
    <x v="7"/>
    <x v="135"/>
    <x v="24"/>
    <n v="5"/>
  </r>
  <r>
    <x v="12"/>
    <x v="7"/>
    <x v="137"/>
    <x v="24"/>
    <n v="20"/>
  </r>
  <r>
    <x v="12"/>
    <x v="7"/>
    <x v="124"/>
    <x v="25"/>
    <n v="4421"/>
  </r>
  <r>
    <x v="12"/>
    <x v="7"/>
    <x v="125"/>
    <x v="25"/>
    <n v="22233"/>
  </r>
  <r>
    <x v="12"/>
    <x v="7"/>
    <x v="126"/>
    <x v="25"/>
    <n v="10838"/>
  </r>
  <r>
    <x v="12"/>
    <x v="7"/>
    <x v="127"/>
    <x v="25"/>
    <n v="3951"/>
  </r>
  <r>
    <x v="12"/>
    <x v="7"/>
    <x v="128"/>
    <x v="25"/>
    <n v="5515"/>
  </r>
  <r>
    <x v="12"/>
    <x v="7"/>
    <x v="129"/>
    <x v="25"/>
    <n v="3207"/>
  </r>
  <r>
    <x v="12"/>
    <x v="7"/>
    <x v="130"/>
    <x v="25"/>
    <n v="9809"/>
  </r>
  <r>
    <x v="12"/>
    <x v="7"/>
    <x v="131"/>
    <x v="25"/>
    <n v="14912"/>
  </r>
  <r>
    <x v="12"/>
    <x v="7"/>
    <x v="132"/>
    <x v="25"/>
    <n v="6507"/>
  </r>
  <r>
    <x v="12"/>
    <x v="7"/>
    <x v="133"/>
    <x v="25"/>
    <n v="2981"/>
  </r>
  <r>
    <x v="12"/>
    <x v="7"/>
    <x v="134"/>
    <x v="25"/>
    <n v="10987"/>
  </r>
  <r>
    <x v="12"/>
    <x v="7"/>
    <x v="135"/>
    <x v="25"/>
    <n v="10287"/>
  </r>
  <r>
    <x v="12"/>
    <x v="7"/>
    <x v="136"/>
    <x v="25"/>
    <n v="10916"/>
  </r>
  <r>
    <x v="12"/>
    <x v="7"/>
    <x v="137"/>
    <x v="25"/>
    <n v="10104"/>
  </r>
  <r>
    <x v="12"/>
    <x v="7"/>
    <x v="138"/>
    <x v="25"/>
    <n v="3484"/>
  </r>
  <r>
    <x v="12"/>
    <x v="7"/>
    <x v="139"/>
    <x v="25"/>
    <n v="6223"/>
  </r>
  <r>
    <x v="12"/>
    <x v="7"/>
    <x v="140"/>
    <x v="25"/>
    <n v="10662"/>
  </r>
  <r>
    <x v="12"/>
    <x v="7"/>
    <x v="141"/>
    <x v="25"/>
    <n v="14355"/>
  </r>
  <r>
    <x v="12"/>
    <x v="7"/>
    <x v="125"/>
    <x v="26"/>
    <n v="1197"/>
  </r>
  <r>
    <x v="12"/>
    <x v="7"/>
    <x v="128"/>
    <x v="26"/>
    <n v="1"/>
  </r>
  <r>
    <x v="12"/>
    <x v="7"/>
    <x v="130"/>
    <x v="26"/>
    <n v="22"/>
  </r>
  <r>
    <x v="12"/>
    <x v="7"/>
    <x v="131"/>
    <x v="26"/>
    <n v="3"/>
  </r>
  <r>
    <x v="12"/>
    <x v="7"/>
    <x v="133"/>
    <x v="26"/>
    <n v="6"/>
  </r>
  <r>
    <x v="12"/>
    <x v="7"/>
    <x v="136"/>
    <x v="26"/>
    <n v="18"/>
  </r>
  <r>
    <x v="12"/>
    <x v="7"/>
    <x v="124"/>
    <x v="27"/>
    <n v="625"/>
  </r>
  <r>
    <x v="12"/>
    <x v="7"/>
    <x v="125"/>
    <x v="27"/>
    <n v="14652"/>
  </r>
  <r>
    <x v="12"/>
    <x v="7"/>
    <x v="126"/>
    <x v="27"/>
    <n v="7879"/>
  </r>
  <r>
    <x v="12"/>
    <x v="7"/>
    <x v="127"/>
    <x v="27"/>
    <n v="2385"/>
  </r>
  <r>
    <x v="12"/>
    <x v="7"/>
    <x v="128"/>
    <x v="27"/>
    <n v="1634"/>
  </r>
  <r>
    <x v="12"/>
    <x v="7"/>
    <x v="129"/>
    <x v="27"/>
    <n v="13"/>
  </r>
  <r>
    <x v="12"/>
    <x v="7"/>
    <x v="130"/>
    <x v="27"/>
    <n v="301"/>
  </r>
  <r>
    <x v="12"/>
    <x v="7"/>
    <x v="131"/>
    <x v="27"/>
    <n v="11250"/>
  </r>
  <r>
    <x v="12"/>
    <x v="7"/>
    <x v="132"/>
    <x v="27"/>
    <n v="16089"/>
  </r>
  <r>
    <x v="12"/>
    <x v="7"/>
    <x v="133"/>
    <x v="27"/>
    <n v="15586"/>
  </r>
  <r>
    <x v="12"/>
    <x v="7"/>
    <x v="135"/>
    <x v="27"/>
    <n v="399"/>
  </r>
  <r>
    <x v="12"/>
    <x v="7"/>
    <x v="136"/>
    <x v="27"/>
    <n v="754"/>
  </r>
  <r>
    <x v="12"/>
    <x v="7"/>
    <x v="137"/>
    <x v="27"/>
    <n v="1159"/>
  </r>
  <r>
    <x v="12"/>
    <x v="7"/>
    <x v="125"/>
    <x v="28"/>
    <n v="1377"/>
  </r>
  <r>
    <x v="12"/>
    <x v="7"/>
    <x v="126"/>
    <x v="28"/>
    <n v="42"/>
  </r>
  <r>
    <x v="12"/>
    <x v="7"/>
    <x v="128"/>
    <x v="28"/>
    <n v="449"/>
  </r>
  <r>
    <x v="12"/>
    <x v="7"/>
    <x v="129"/>
    <x v="28"/>
    <n v="1"/>
  </r>
  <r>
    <x v="12"/>
    <x v="7"/>
    <x v="130"/>
    <x v="28"/>
    <n v="10"/>
  </r>
  <r>
    <x v="12"/>
    <x v="7"/>
    <x v="131"/>
    <x v="28"/>
    <n v="76"/>
  </r>
  <r>
    <x v="12"/>
    <x v="7"/>
    <x v="132"/>
    <x v="28"/>
    <n v="137"/>
  </r>
  <r>
    <x v="12"/>
    <x v="7"/>
    <x v="134"/>
    <x v="28"/>
    <n v="20"/>
  </r>
  <r>
    <x v="12"/>
    <x v="7"/>
    <x v="135"/>
    <x v="28"/>
    <n v="1"/>
  </r>
  <r>
    <x v="12"/>
    <x v="7"/>
    <x v="136"/>
    <x v="28"/>
    <n v="18"/>
  </r>
  <r>
    <x v="12"/>
    <x v="7"/>
    <x v="137"/>
    <x v="28"/>
    <n v="1"/>
  </r>
  <r>
    <x v="12"/>
    <x v="7"/>
    <x v="124"/>
    <x v="29"/>
    <n v="5064"/>
  </r>
  <r>
    <x v="12"/>
    <x v="7"/>
    <x v="125"/>
    <x v="29"/>
    <n v="39775"/>
  </r>
  <r>
    <x v="12"/>
    <x v="7"/>
    <x v="126"/>
    <x v="29"/>
    <n v="19124"/>
  </r>
  <r>
    <x v="12"/>
    <x v="7"/>
    <x v="127"/>
    <x v="29"/>
    <n v="6361"/>
  </r>
  <r>
    <x v="12"/>
    <x v="7"/>
    <x v="128"/>
    <x v="29"/>
    <n v="7671"/>
  </r>
  <r>
    <x v="12"/>
    <x v="7"/>
    <x v="129"/>
    <x v="29"/>
    <n v="3282"/>
  </r>
  <r>
    <x v="12"/>
    <x v="7"/>
    <x v="130"/>
    <x v="29"/>
    <n v="10282"/>
  </r>
  <r>
    <x v="12"/>
    <x v="7"/>
    <x v="131"/>
    <x v="29"/>
    <n v="27056"/>
  </r>
  <r>
    <x v="12"/>
    <x v="7"/>
    <x v="132"/>
    <x v="29"/>
    <n v="23239"/>
  </r>
  <r>
    <x v="12"/>
    <x v="7"/>
    <x v="133"/>
    <x v="29"/>
    <n v="21957"/>
  </r>
  <r>
    <x v="12"/>
    <x v="7"/>
    <x v="134"/>
    <x v="29"/>
    <n v="11047"/>
  </r>
  <r>
    <x v="12"/>
    <x v="7"/>
    <x v="135"/>
    <x v="29"/>
    <n v="10734"/>
  </r>
  <r>
    <x v="12"/>
    <x v="7"/>
    <x v="136"/>
    <x v="29"/>
    <n v="11716"/>
  </r>
  <r>
    <x v="12"/>
    <x v="7"/>
    <x v="137"/>
    <x v="29"/>
    <n v="11309"/>
  </r>
  <r>
    <x v="12"/>
    <x v="7"/>
    <x v="138"/>
    <x v="29"/>
    <n v="3484"/>
  </r>
  <r>
    <x v="12"/>
    <x v="7"/>
    <x v="139"/>
    <x v="29"/>
    <n v="6223"/>
  </r>
  <r>
    <x v="12"/>
    <x v="7"/>
    <x v="140"/>
    <x v="29"/>
    <n v="10676"/>
  </r>
  <r>
    <x v="12"/>
    <x v="7"/>
    <x v="141"/>
    <x v="29"/>
    <n v="14355"/>
  </r>
  <r>
    <x v="12"/>
    <x v="7"/>
    <x v="125"/>
    <x v="37"/>
    <n v="5558"/>
  </r>
  <r>
    <x v="12"/>
    <x v="7"/>
    <x v="126"/>
    <x v="37"/>
    <n v="863"/>
  </r>
  <r>
    <x v="12"/>
    <x v="7"/>
    <x v="127"/>
    <x v="37"/>
    <n v="157"/>
  </r>
  <r>
    <x v="12"/>
    <x v="7"/>
    <x v="128"/>
    <x v="37"/>
    <n v="158"/>
  </r>
  <r>
    <x v="12"/>
    <x v="7"/>
    <x v="129"/>
    <x v="37"/>
    <n v="501"/>
  </r>
  <r>
    <x v="12"/>
    <x v="7"/>
    <x v="130"/>
    <x v="37"/>
    <n v="734"/>
  </r>
  <r>
    <x v="12"/>
    <x v="7"/>
    <x v="131"/>
    <x v="37"/>
    <n v="1257"/>
  </r>
  <r>
    <x v="12"/>
    <x v="7"/>
    <x v="132"/>
    <x v="37"/>
    <n v="1623"/>
  </r>
  <r>
    <x v="12"/>
    <x v="7"/>
    <x v="133"/>
    <x v="37"/>
    <n v="910"/>
  </r>
  <r>
    <x v="12"/>
    <x v="7"/>
    <x v="134"/>
    <x v="37"/>
    <n v="186"/>
  </r>
  <r>
    <x v="12"/>
    <x v="7"/>
    <x v="135"/>
    <x v="37"/>
    <n v="368"/>
  </r>
  <r>
    <x v="12"/>
    <x v="7"/>
    <x v="136"/>
    <x v="37"/>
    <n v="1468"/>
  </r>
  <r>
    <x v="12"/>
    <x v="7"/>
    <x v="138"/>
    <x v="37"/>
    <n v="431"/>
  </r>
  <r>
    <x v="12"/>
    <x v="7"/>
    <x v="139"/>
    <x v="37"/>
    <n v="901"/>
  </r>
  <r>
    <x v="12"/>
    <x v="7"/>
    <x v="140"/>
    <x v="37"/>
    <n v="250"/>
  </r>
  <r>
    <x v="12"/>
    <x v="7"/>
    <x v="141"/>
    <x v="37"/>
    <n v="913"/>
  </r>
  <r>
    <x v="12"/>
    <x v="7"/>
    <x v="125"/>
    <x v="38"/>
    <n v="989"/>
  </r>
  <r>
    <x v="12"/>
    <x v="7"/>
    <x v="126"/>
    <x v="38"/>
    <n v="176"/>
  </r>
  <r>
    <x v="12"/>
    <x v="7"/>
    <x v="129"/>
    <x v="38"/>
    <n v="35"/>
  </r>
  <r>
    <x v="12"/>
    <x v="7"/>
    <x v="130"/>
    <x v="38"/>
    <n v="284"/>
  </r>
  <r>
    <x v="12"/>
    <x v="7"/>
    <x v="131"/>
    <x v="38"/>
    <n v="169"/>
  </r>
  <r>
    <x v="12"/>
    <x v="7"/>
    <x v="132"/>
    <x v="38"/>
    <n v="73"/>
  </r>
  <r>
    <x v="12"/>
    <x v="7"/>
    <x v="133"/>
    <x v="38"/>
    <n v="56"/>
  </r>
  <r>
    <x v="12"/>
    <x v="7"/>
    <x v="135"/>
    <x v="38"/>
    <n v="18"/>
  </r>
  <r>
    <x v="12"/>
    <x v="7"/>
    <x v="136"/>
    <x v="38"/>
    <n v="147"/>
  </r>
  <r>
    <x v="12"/>
    <x v="7"/>
    <x v="139"/>
    <x v="38"/>
    <n v="35"/>
  </r>
  <r>
    <x v="12"/>
    <x v="7"/>
    <x v="125"/>
    <x v="39"/>
    <n v="101"/>
  </r>
  <r>
    <x v="12"/>
    <x v="7"/>
    <x v="126"/>
    <x v="39"/>
    <n v="30"/>
  </r>
  <r>
    <x v="12"/>
    <x v="7"/>
    <x v="130"/>
    <x v="39"/>
    <n v="4"/>
  </r>
  <r>
    <x v="12"/>
    <x v="7"/>
    <x v="131"/>
    <x v="39"/>
    <n v="8"/>
  </r>
  <r>
    <x v="12"/>
    <x v="7"/>
    <x v="134"/>
    <x v="39"/>
    <n v="12"/>
  </r>
  <r>
    <x v="12"/>
    <x v="7"/>
    <x v="135"/>
    <x v="39"/>
    <n v="2"/>
  </r>
  <r>
    <x v="12"/>
    <x v="7"/>
    <x v="136"/>
    <x v="39"/>
    <n v="35"/>
  </r>
  <r>
    <x v="12"/>
    <x v="7"/>
    <x v="138"/>
    <x v="39"/>
    <n v="13"/>
  </r>
  <r>
    <x v="12"/>
    <x v="7"/>
    <x v="139"/>
    <x v="39"/>
    <n v="30"/>
  </r>
  <r>
    <x v="12"/>
    <x v="7"/>
    <x v="141"/>
    <x v="39"/>
    <n v="17"/>
  </r>
  <r>
    <x v="12"/>
    <x v="7"/>
    <x v="125"/>
    <x v="40"/>
    <n v="182"/>
  </r>
  <r>
    <x v="12"/>
    <x v="7"/>
    <x v="135"/>
    <x v="40"/>
    <n v="6"/>
  </r>
  <r>
    <x v="12"/>
    <x v="7"/>
    <x v="124"/>
    <x v="30"/>
    <n v="415"/>
  </r>
  <r>
    <x v="12"/>
    <x v="7"/>
    <x v="125"/>
    <x v="30"/>
    <n v="106"/>
  </r>
  <r>
    <x v="12"/>
    <x v="7"/>
    <x v="126"/>
    <x v="30"/>
    <n v="8"/>
  </r>
  <r>
    <x v="12"/>
    <x v="7"/>
    <x v="127"/>
    <x v="30"/>
    <n v="308"/>
  </r>
  <r>
    <x v="12"/>
    <x v="7"/>
    <x v="130"/>
    <x v="30"/>
    <n v="2"/>
  </r>
  <r>
    <x v="12"/>
    <x v="7"/>
    <x v="131"/>
    <x v="30"/>
    <n v="16"/>
  </r>
  <r>
    <x v="12"/>
    <x v="7"/>
    <x v="132"/>
    <x v="30"/>
    <n v="1384"/>
  </r>
  <r>
    <x v="12"/>
    <x v="7"/>
    <x v="133"/>
    <x v="30"/>
    <n v="264"/>
  </r>
  <r>
    <x v="12"/>
    <x v="7"/>
    <x v="134"/>
    <x v="30"/>
    <n v="44"/>
  </r>
  <r>
    <x v="12"/>
    <x v="7"/>
    <x v="137"/>
    <x v="30"/>
    <n v="9"/>
  </r>
  <r>
    <x v="12"/>
    <x v="8"/>
    <x v="142"/>
    <x v="0"/>
    <n v="38"/>
  </r>
  <r>
    <x v="12"/>
    <x v="8"/>
    <x v="143"/>
    <x v="0"/>
    <n v="179"/>
  </r>
  <r>
    <x v="12"/>
    <x v="8"/>
    <x v="144"/>
    <x v="0"/>
    <n v="267"/>
  </r>
  <r>
    <x v="12"/>
    <x v="8"/>
    <x v="145"/>
    <x v="0"/>
    <n v="82"/>
  </r>
  <r>
    <x v="12"/>
    <x v="8"/>
    <x v="146"/>
    <x v="0"/>
    <n v="24"/>
  </r>
  <r>
    <x v="12"/>
    <x v="8"/>
    <x v="147"/>
    <x v="0"/>
    <n v="51"/>
  </r>
  <r>
    <x v="12"/>
    <x v="8"/>
    <x v="148"/>
    <x v="0"/>
    <n v="94"/>
  </r>
  <r>
    <x v="12"/>
    <x v="8"/>
    <x v="149"/>
    <x v="0"/>
    <n v="130"/>
  </r>
  <r>
    <x v="12"/>
    <x v="8"/>
    <x v="150"/>
    <x v="0"/>
    <n v="130"/>
  </r>
  <r>
    <x v="12"/>
    <x v="8"/>
    <x v="151"/>
    <x v="0"/>
    <n v="148"/>
  </r>
  <r>
    <x v="12"/>
    <x v="8"/>
    <x v="152"/>
    <x v="0"/>
    <n v="72"/>
  </r>
  <r>
    <x v="12"/>
    <x v="8"/>
    <x v="153"/>
    <x v="0"/>
    <n v="183"/>
  </r>
  <r>
    <x v="12"/>
    <x v="8"/>
    <x v="154"/>
    <x v="0"/>
    <n v="7"/>
  </r>
  <r>
    <x v="12"/>
    <x v="8"/>
    <x v="155"/>
    <x v="0"/>
    <n v="50"/>
  </r>
  <r>
    <x v="12"/>
    <x v="8"/>
    <x v="142"/>
    <x v="1"/>
    <n v="4"/>
  </r>
  <r>
    <x v="12"/>
    <x v="8"/>
    <x v="143"/>
    <x v="1"/>
    <n v="14"/>
  </r>
  <r>
    <x v="12"/>
    <x v="8"/>
    <x v="144"/>
    <x v="1"/>
    <n v="27"/>
  </r>
  <r>
    <x v="12"/>
    <x v="8"/>
    <x v="145"/>
    <x v="1"/>
    <n v="5"/>
  </r>
  <r>
    <x v="12"/>
    <x v="8"/>
    <x v="146"/>
    <x v="1"/>
    <n v="3"/>
  </r>
  <r>
    <x v="12"/>
    <x v="8"/>
    <x v="147"/>
    <x v="1"/>
    <n v="5"/>
  </r>
  <r>
    <x v="12"/>
    <x v="8"/>
    <x v="148"/>
    <x v="1"/>
    <n v="6"/>
  </r>
  <r>
    <x v="12"/>
    <x v="8"/>
    <x v="149"/>
    <x v="1"/>
    <n v="6"/>
  </r>
  <r>
    <x v="12"/>
    <x v="8"/>
    <x v="150"/>
    <x v="1"/>
    <n v="16"/>
  </r>
  <r>
    <x v="12"/>
    <x v="8"/>
    <x v="151"/>
    <x v="1"/>
    <n v="6"/>
  </r>
  <r>
    <x v="12"/>
    <x v="8"/>
    <x v="152"/>
    <x v="1"/>
    <n v="6"/>
  </r>
  <r>
    <x v="12"/>
    <x v="8"/>
    <x v="153"/>
    <x v="1"/>
    <n v="17"/>
  </r>
  <r>
    <x v="12"/>
    <x v="8"/>
    <x v="154"/>
    <x v="1"/>
    <n v="1"/>
  </r>
  <r>
    <x v="12"/>
    <x v="8"/>
    <x v="155"/>
    <x v="1"/>
    <n v="6"/>
  </r>
  <r>
    <x v="12"/>
    <x v="8"/>
    <x v="142"/>
    <x v="2"/>
    <n v="14"/>
  </r>
  <r>
    <x v="12"/>
    <x v="8"/>
    <x v="143"/>
    <x v="2"/>
    <n v="106"/>
  </r>
  <r>
    <x v="12"/>
    <x v="8"/>
    <x v="144"/>
    <x v="2"/>
    <n v="101"/>
  </r>
  <r>
    <x v="12"/>
    <x v="8"/>
    <x v="145"/>
    <x v="2"/>
    <n v="17"/>
  </r>
  <r>
    <x v="12"/>
    <x v="8"/>
    <x v="146"/>
    <x v="2"/>
    <n v="19"/>
  </r>
  <r>
    <x v="12"/>
    <x v="8"/>
    <x v="147"/>
    <x v="2"/>
    <n v="31"/>
  </r>
  <r>
    <x v="12"/>
    <x v="8"/>
    <x v="148"/>
    <x v="2"/>
    <n v="48"/>
  </r>
  <r>
    <x v="12"/>
    <x v="8"/>
    <x v="149"/>
    <x v="2"/>
    <n v="29"/>
  </r>
  <r>
    <x v="12"/>
    <x v="8"/>
    <x v="150"/>
    <x v="2"/>
    <n v="67"/>
  </r>
  <r>
    <x v="12"/>
    <x v="8"/>
    <x v="151"/>
    <x v="2"/>
    <n v="44"/>
  </r>
  <r>
    <x v="12"/>
    <x v="8"/>
    <x v="152"/>
    <x v="2"/>
    <n v="18"/>
  </r>
  <r>
    <x v="12"/>
    <x v="8"/>
    <x v="153"/>
    <x v="2"/>
    <n v="53"/>
  </r>
  <r>
    <x v="12"/>
    <x v="8"/>
    <x v="154"/>
    <x v="2"/>
    <n v="38"/>
  </r>
  <r>
    <x v="12"/>
    <x v="8"/>
    <x v="155"/>
    <x v="2"/>
    <n v="52"/>
  </r>
  <r>
    <x v="12"/>
    <x v="8"/>
    <x v="156"/>
    <x v="2"/>
    <n v="12"/>
  </r>
  <r>
    <x v="12"/>
    <x v="8"/>
    <x v="142"/>
    <x v="4"/>
    <n v="4"/>
  </r>
  <r>
    <x v="12"/>
    <x v="8"/>
    <x v="143"/>
    <x v="4"/>
    <n v="14"/>
  </r>
  <r>
    <x v="12"/>
    <x v="8"/>
    <x v="144"/>
    <x v="4"/>
    <n v="23"/>
  </r>
  <r>
    <x v="12"/>
    <x v="8"/>
    <x v="145"/>
    <x v="4"/>
    <n v="6"/>
  </r>
  <r>
    <x v="12"/>
    <x v="8"/>
    <x v="147"/>
    <x v="4"/>
    <n v="5"/>
  </r>
  <r>
    <x v="12"/>
    <x v="8"/>
    <x v="148"/>
    <x v="4"/>
    <n v="2"/>
  </r>
  <r>
    <x v="12"/>
    <x v="8"/>
    <x v="149"/>
    <x v="4"/>
    <n v="4"/>
  </r>
  <r>
    <x v="12"/>
    <x v="8"/>
    <x v="150"/>
    <x v="4"/>
    <n v="13"/>
  </r>
  <r>
    <x v="12"/>
    <x v="8"/>
    <x v="151"/>
    <x v="4"/>
    <n v="5"/>
  </r>
  <r>
    <x v="12"/>
    <x v="8"/>
    <x v="152"/>
    <x v="4"/>
    <n v="7"/>
  </r>
  <r>
    <x v="12"/>
    <x v="8"/>
    <x v="153"/>
    <x v="4"/>
    <n v="6"/>
  </r>
  <r>
    <x v="12"/>
    <x v="8"/>
    <x v="154"/>
    <x v="4"/>
    <n v="5"/>
  </r>
  <r>
    <x v="12"/>
    <x v="8"/>
    <x v="155"/>
    <x v="4"/>
    <n v="5"/>
  </r>
  <r>
    <x v="12"/>
    <x v="8"/>
    <x v="156"/>
    <x v="4"/>
    <n v="1"/>
  </r>
  <r>
    <x v="12"/>
    <x v="8"/>
    <x v="142"/>
    <x v="5"/>
    <n v="15"/>
  </r>
  <r>
    <x v="12"/>
    <x v="8"/>
    <x v="143"/>
    <x v="5"/>
    <n v="109"/>
  </r>
  <r>
    <x v="12"/>
    <x v="8"/>
    <x v="144"/>
    <x v="5"/>
    <n v="108"/>
  </r>
  <r>
    <x v="12"/>
    <x v="8"/>
    <x v="145"/>
    <x v="5"/>
    <n v="22"/>
  </r>
  <r>
    <x v="12"/>
    <x v="8"/>
    <x v="146"/>
    <x v="5"/>
    <n v="21"/>
  </r>
  <r>
    <x v="12"/>
    <x v="8"/>
    <x v="147"/>
    <x v="5"/>
    <n v="33"/>
  </r>
  <r>
    <x v="12"/>
    <x v="8"/>
    <x v="148"/>
    <x v="5"/>
    <n v="52"/>
  </r>
  <r>
    <x v="12"/>
    <x v="8"/>
    <x v="149"/>
    <x v="5"/>
    <n v="31"/>
  </r>
  <r>
    <x v="12"/>
    <x v="8"/>
    <x v="150"/>
    <x v="5"/>
    <n v="69"/>
  </r>
  <r>
    <x v="12"/>
    <x v="8"/>
    <x v="151"/>
    <x v="5"/>
    <n v="45"/>
  </r>
  <r>
    <x v="12"/>
    <x v="8"/>
    <x v="152"/>
    <x v="5"/>
    <n v="18"/>
  </r>
  <r>
    <x v="12"/>
    <x v="8"/>
    <x v="153"/>
    <x v="5"/>
    <n v="55"/>
  </r>
  <r>
    <x v="12"/>
    <x v="8"/>
    <x v="154"/>
    <x v="5"/>
    <n v="38"/>
  </r>
  <r>
    <x v="12"/>
    <x v="8"/>
    <x v="155"/>
    <x v="5"/>
    <n v="52"/>
  </r>
  <r>
    <x v="12"/>
    <x v="8"/>
    <x v="156"/>
    <x v="5"/>
    <n v="12"/>
  </r>
  <r>
    <x v="12"/>
    <x v="8"/>
    <x v="142"/>
    <x v="6"/>
    <n v="1"/>
  </r>
  <r>
    <x v="12"/>
    <x v="8"/>
    <x v="143"/>
    <x v="6"/>
    <n v="2"/>
  </r>
  <r>
    <x v="12"/>
    <x v="8"/>
    <x v="146"/>
    <x v="6"/>
    <n v="1"/>
  </r>
  <r>
    <x v="12"/>
    <x v="8"/>
    <x v="147"/>
    <x v="6"/>
    <n v="5"/>
  </r>
  <r>
    <x v="12"/>
    <x v="8"/>
    <x v="148"/>
    <x v="6"/>
    <n v="1"/>
  </r>
  <r>
    <x v="12"/>
    <x v="8"/>
    <x v="153"/>
    <x v="6"/>
    <n v="2"/>
  </r>
  <r>
    <x v="12"/>
    <x v="8"/>
    <x v="154"/>
    <x v="6"/>
    <n v="1"/>
  </r>
  <r>
    <x v="12"/>
    <x v="8"/>
    <x v="142"/>
    <x v="7"/>
    <n v="1"/>
  </r>
  <r>
    <x v="12"/>
    <x v="8"/>
    <x v="143"/>
    <x v="7"/>
    <n v="4"/>
  </r>
  <r>
    <x v="12"/>
    <x v="8"/>
    <x v="144"/>
    <x v="7"/>
    <n v="1"/>
  </r>
  <r>
    <x v="12"/>
    <x v="8"/>
    <x v="147"/>
    <x v="7"/>
    <n v="6"/>
  </r>
  <r>
    <x v="12"/>
    <x v="8"/>
    <x v="148"/>
    <x v="7"/>
    <n v="1"/>
  </r>
  <r>
    <x v="12"/>
    <x v="8"/>
    <x v="149"/>
    <x v="7"/>
    <n v="1"/>
  </r>
  <r>
    <x v="12"/>
    <x v="8"/>
    <x v="150"/>
    <x v="7"/>
    <n v="3"/>
  </r>
  <r>
    <x v="12"/>
    <x v="8"/>
    <x v="153"/>
    <x v="7"/>
    <n v="1"/>
  </r>
  <r>
    <x v="12"/>
    <x v="8"/>
    <x v="143"/>
    <x v="8"/>
    <n v="1"/>
  </r>
  <r>
    <x v="12"/>
    <x v="8"/>
    <x v="144"/>
    <x v="8"/>
    <n v="2"/>
  </r>
  <r>
    <x v="12"/>
    <x v="8"/>
    <x v="148"/>
    <x v="8"/>
    <n v="1"/>
  </r>
  <r>
    <x v="12"/>
    <x v="8"/>
    <x v="142"/>
    <x v="41"/>
    <n v="3"/>
  </r>
  <r>
    <x v="12"/>
    <x v="8"/>
    <x v="143"/>
    <x v="41"/>
    <n v="23"/>
  </r>
  <r>
    <x v="12"/>
    <x v="8"/>
    <x v="144"/>
    <x v="41"/>
    <n v="20"/>
  </r>
  <r>
    <x v="12"/>
    <x v="8"/>
    <x v="145"/>
    <x v="41"/>
    <n v="4"/>
  </r>
  <r>
    <x v="12"/>
    <x v="8"/>
    <x v="146"/>
    <x v="41"/>
    <n v="9"/>
  </r>
  <r>
    <x v="12"/>
    <x v="8"/>
    <x v="147"/>
    <x v="41"/>
    <n v="6"/>
  </r>
  <r>
    <x v="12"/>
    <x v="8"/>
    <x v="148"/>
    <x v="41"/>
    <n v="17"/>
  </r>
  <r>
    <x v="12"/>
    <x v="8"/>
    <x v="149"/>
    <x v="41"/>
    <n v="6"/>
  </r>
  <r>
    <x v="12"/>
    <x v="8"/>
    <x v="150"/>
    <x v="41"/>
    <n v="15"/>
  </r>
  <r>
    <x v="12"/>
    <x v="8"/>
    <x v="151"/>
    <x v="41"/>
    <n v="18"/>
  </r>
  <r>
    <x v="12"/>
    <x v="8"/>
    <x v="152"/>
    <x v="41"/>
    <n v="3"/>
  </r>
  <r>
    <x v="12"/>
    <x v="8"/>
    <x v="153"/>
    <x v="41"/>
    <n v="23"/>
  </r>
  <r>
    <x v="12"/>
    <x v="8"/>
    <x v="154"/>
    <x v="41"/>
    <n v="18"/>
  </r>
  <r>
    <x v="12"/>
    <x v="8"/>
    <x v="155"/>
    <x v="41"/>
    <n v="34"/>
  </r>
  <r>
    <x v="12"/>
    <x v="8"/>
    <x v="156"/>
    <x v="41"/>
    <n v="9"/>
  </r>
  <r>
    <x v="12"/>
    <x v="8"/>
    <x v="142"/>
    <x v="9"/>
    <n v="4"/>
  </r>
  <r>
    <x v="12"/>
    <x v="8"/>
    <x v="143"/>
    <x v="9"/>
    <n v="25"/>
  </r>
  <r>
    <x v="12"/>
    <x v="8"/>
    <x v="144"/>
    <x v="9"/>
    <n v="24"/>
  </r>
  <r>
    <x v="12"/>
    <x v="8"/>
    <x v="145"/>
    <x v="9"/>
    <n v="4"/>
  </r>
  <r>
    <x v="12"/>
    <x v="8"/>
    <x v="146"/>
    <x v="9"/>
    <n v="11"/>
  </r>
  <r>
    <x v="12"/>
    <x v="8"/>
    <x v="147"/>
    <x v="9"/>
    <n v="8"/>
  </r>
  <r>
    <x v="12"/>
    <x v="8"/>
    <x v="148"/>
    <x v="9"/>
    <n v="15"/>
  </r>
  <r>
    <x v="12"/>
    <x v="8"/>
    <x v="149"/>
    <x v="9"/>
    <n v="5"/>
  </r>
  <r>
    <x v="12"/>
    <x v="8"/>
    <x v="150"/>
    <x v="9"/>
    <n v="15"/>
  </r>
  <r>
    <x v="12"/>
    <x v="8"/>
    <x v="151"/>
    <x v="9"/>
    <n v="18"/>
  </r>
  <r>
    <x v="12"/>
    <x v="8"/>
    <x v="152"/>
    <x v="9"/>
    <n v="3"/>
  </r>
  <r>
    <x v="12"/>
    <x v="8"/>
    <x v="153"/>
    <x v="9"/>
    <n v="22"/>
  </r>
  <r>
    <x v="12"/>
    <x v="8"/>
    <x v="154"/>
    <x v="9"/>
    <n v="18"/>
  </r>
  <r>
    <x v="12"/>
    <x v="8"/>
    <x v="155"/>
    <x v="9"/>
    <n v="35"/>
  </r>
  <r>
    <x v="12"/>
    <x v="8"/>
    <x v="156"/>
    <x v="9"/>
    <n v="10"/>
  </r>
  <r>
    <x v="12"/>
    <x v="8"/>
    <x v="142"/>
    <x v="10"/>
    <n v="1"/>
  </r>
  <r>
    <x v="12"/>
    <x v="8"/>
    <x v="143"/>
    <x v="10"/>
    <n v="17"/>
  </r>
  <r>
    <x v="12"/>
    <x v="8"/>
    <x v="144"/>
    <x v="10"/>
    <n v="3"/>
  </r>
  <r>
    <x v="12"/>
    <x v="8"/>
    <x v="147"/>
    <x v="10"/>
    <n v="1"/>
  </r>
  <r>
    <x v="12"/>
    <x v="8"/>
    <x v="149"/>
    <x v="10"/>
    <n v="1"/>
  </r>
  <r>
    <x v="12"/>
    <x v="8"/>
    <x v="150"/>
    <x v="10"/>
    <n v="1"/>
  </r>
  <r>
    <x v="12"/>
    <x v="8"/>
    <x v="151"/>
    <x v="10"/>
    <n v="1"/>
  </r>
  <r>
    <x v="12"/>
    <x v="8"/>
    <x v="153"/>
    <x v="10"/>
    <n v="2"/>
  </r>
  <r>
    <x v="12"/>
    <x v="8"/>
    <x v="154"/>
    <x v="10"/>
    <n v="2"/>
  </r>
  <r>
    <x v="12"/>
    <x v="8"/>
    <x v="143"/>
    <x v="11"/>
    <n v="1"/>
  </r>
  <r>
    <x v="12"/>
    <x v="8"/>
    <x v="144"/>
    <x v="11"/>
    <n v="2"/>
  </r>
  <r>
    <x v="12"/>
    <x v="8"/>
    <x v="147"/>
    <x v="11"/>
    <n v="1"/>
  </r>
  <r>
    <x v="12"/>
    <x v="8"/>
    <x v="149"/>
    <x v="11"/>
    <n v="1"/>
  </r>
  <r>
    <x v="12"/>
    <x v="8"/>
    <x v="150"/>
    <x v="11"/>
    <n v="1"/>
  </r>
  <r>
    <x v="12"/>
    <x v="8"/>
    <x v="153"/>
    <x v="11"/>
    <n v="2"/>
  </r>
  <r>
    <x v="12"/>
    <x v="8"/>
    <x v="154"/>
    <x v="11"/>
    <n v="2"/>
  </r>
  <r>
    <x v="12"/>
    <x v="8"/>
    <x v="142"/>
    <x v="12"/>
    <n v="14"/>
  </r>
  <r>
    <x v="12"/>
    <x v="8"/>
    <x v="143"/>
    <x v="12"/>
    <n v="76"/>
  </r>
  <r>
    <x v="12"/>
    <x v="8"/>
    <x v="144"/>
    <x v="12"/>
    <n v="97"/>
  </r>
  <r>
    <x v="12"/>
    <x v="8"/>
    <x v="145"/>
    <x v="12"/>
    <n v="17"/>
  </r>
  <r>
    <x v="12"/>
    <x v="8"/>
    <x v="146"/>
    <x v="12"/>
    <n v="19"/>
  </r>
  <r>
    <x v="12"/>
    <x v="8"/>
    <x v="147"/>
    <x v="12"/>
    <n v="31"/>
  </r>
  <r>
    <x v="12"/>
    <x v="8"/>
    <x v="148"/>
    <x v="12"/>
    <n v="44"/>
  </r>
  <r>
    <x v="12"/>
    <x v="8"/>
    <x v="149"/>
    <x v="12"/>
    <n v="27"/>
  </r>
  <r>
    <x v="12"/>
    <x v="8"/>
    <x v="150"/>
    <x v="12"/>
    <n v="64"/>
  </r>
  <r>
    <x v="12"/>
    <x v="8"/>
    <x v="151"/>
    <x v="12"/>
    <n v="40"/>
  </r>
  <r>
    <x v="12"/>
    <x v="8"/>
    <x v="152"/>
    <x v="12"/>
    <n v="16"/>
  </r>
  <r>
    <x v="12"/>
    <x v="8"/>
    <x v="153"/>
    <x v="12"/>
    <n v="48"/>
  </r>
  <r>
    <x v="12"/>
    <x v="8"/>
    <x v="154"/>
    <x v="12"/>
    <n v="38"/>
  </r>
  <r>
    <x v="12"/>
    <x v="8"/>
    <x v="155"/>
    <x v="12"/>
    <n v="52"/>
  </r>
  <r>
    <x v="12"/>
    <x v="8"/>
    <x v="156"/>
    <x v="12"/>
    <n v="12"/>
  </r>
  <r>
    <x v="12"/>
    <x v="8"/>
    <x v="142"/>
    <x v="13"/>
    <n v="1"/>
  </r>
  <r>
    <x v="12"/>
    <x v="8"/>
    <x v="143"/>
    <x v="13"/>
    <n v="23"/>
  </r>
  <r>
    <x v="12"/>
    <x v="8"/>
    <x v="144"/>
    <x v="13"/>
    <n v="2"/>
  </r>
  <r>
    <x v="12"/>
    <x v="8"/>
    <x v="145"/>
    <x v="13"/>
    <n v="1"/>
  </r>
  <r>
    <x v="12"/>
    <x v="8"/>
    <x v="147"/>
    <x v="13"/>
    <n v="1"/>
  </r>
  <r>
    <x v="12"/>
    <x v="8"/>
    <x v="149"/>
    <x v="13"/>
    <n v="2"/>
  </r>
  <r>
    <x v="12"/>
    <x v="8"/>
    <x v="150"/>
    <x v="13"/>
    <n v="2"/>
  </r>
  <r>
    <x v="12"/>
    <x v="8"/>
    <x v="143"/>
    <x v="14"/>
    <n v="27"/>
  </r>
  <r>
    <x v="12"/>
    <x v="8"/>
    <x v="144"/>
    <x v="14"/>
    <n v="15"/>
  </r>
  <r>
    <x v="12"/>
    <x v="8"/>
    <x v="145"/>
    <x v="14"/>
    <n v="1"/>
  </r>
  <r>
    <x v="12"/>
    <x v="8"/>
    <x v="147"/>
    <x v="14"/>
    <n v="4"/>
  </r>
  <r>
    <x v="12"/>
    <x v="8"/>
    <x v="148"/>
    <x v="14"/>
    <n v="5"/>
  </r>
  <r>
    <x v="12"/>
    <x v="8"/>
    <x v="149"/>
    <x v="14"/>
    <n v="5"/>
  </r>
  <r>
    <x v="12"/>
    <x v="8"/>
    <x v="150"/>
    <x v="14"/>
    <n v="7"/>
  </r>
  <r>
    <x v="12"/>
    <x v="8"/>
    <x v="151"/>
    <x v="14"/>
    <n v="5"/>
  </r>
  <r>
    <x v="12"/>
    <x v="8"/>
    <x v="152"/>
    <x v="14"/>
    <n v="2"/>
  </r>
  <r>
    <x v="12"/>
    <x v="8"/>
    <x v="153"/>
    <x v="14"/>
    <n v="4"/>
  </r>
  <r>
    <x v="12"/>
    <x v="8"/>
    <x v="143"/>
    <x v="15"/>
    <n v="27"/>
  </r>
  <r>
    <x v="12"/>
    <x v="8"/>
    <x v="144"/>
    <x v="15"/>
    <n v="4"/>
  </r>
  <r>
    <x v="12"/>
    <x v="8"/>
    <x v="147"/>
    <x v="15"/>
    <n v="1"/>
  </r>
  <r>
    <x v="12"/>
    <x v="8"/>
    <x v="149"/>
    <x v="15"/>
    <n v="3"/>
  </r>
  <r>
    <x v="12"/>
    <x v="8"/>
    <x v="150"/>
    <x v="15"/>
    <n v="3"/>
  </r>
  <r>
    <x v="12"/>
    <x v="8"/>
    <x v="151"/>
    <x v="15"/>
    <n v="2"/>
  </r>
  <r>
    <x v="12"/>
    <x v="8"/>
    <x v="152"/>
    <x v="15"/>
    <n v="2"/>
  </r>
  <r>
    <x v="12"/>
    <x v="8"/>
    <x v="153"/>
    <x v="15"/>
    <n v="1"/>
  </r>
  <r>
    <x v="12"/>
    <x v="8"/>
    <x v="154"/>
    <x v="15"/>
    <n v="4"/>
  </r>
  <r>
    <x v="12"/>
    <x v="8"/>
    <x v="155"/>
    <x v="15"/>
    <n v="1"/>
  </r>
  <r>
    <x v="12"/>
    <x v="8"/>
    <x v="142"/>
    <x v="16"/>
    <n v="1"/>
  </r>
  <r>
    <x v="12"/>
    <x v="8"/>
    <x v="143"/>
    <x v="16"/>
    <n v="12"/>
  </r>
  <r>
    <x v="12"/>
    <x v="8"/>
    <x v="144"/>
    <x v="16"/>
    <n v="3"/>
  </r>
  <r>
    <x v="12"/>
    <x v="8"/>
    <x v="146"/>
    <x v="16"/>
    <n v="1"/>
  </r>
  <r>
    <x v="12"/>
    <x v="8"/>
    <x v="147"/>
    <x v="16"/>
    <n v="1"/>
  </r>
  <r>
    <x v="12"/>
    <x v="8"/>
    <x v="148"/>
    <x v="16"/>
    <n v="1"/>
  </r>
  <r>
    <x v="12"/>
    <x v="8"/>
    <x v="149"/>
    <x v="16"/>
    <n v="2"/>
  </r>
  <r>
    <x v="12"/>
    <x v="8"/>
    <x v="150"/>
    <x v="16"/>
    <n v="8"/>
  </r>
  <r>
    <x v="12"/>
    <x v="8"/>
    <x v="153"/>
    <x v="16"/>
    <n v="2"/>
  </r>
  <r>
    <x v="12"/>
    <x v="8"/>
    <x v="154"/>
    <x v="16"/>
    <n v="2"/>
  </r>
  <r>
    <x v="12"/>
    <x v="8"/>
    <x v="143"/>
    <x v="33"/>
    <n v="5"/>
  </r>
  <r>
    <x v="12"/>
    <x v="8"/>
    <x v="144"/>
    <x v="33"/>
    <n v="1"/>
  </r>
  <r>
    <x v="12"/>
    <x v="8"/>
    <x v="145"/>
    <x v="33"/>
    <n v="1"/>
  </r>
  <r>
    <x v="12"/>
    <x v="8"/>
    <x v="146"/>
    <x v="33"/>
    <n v="1"/>
  </r>
  <r>
    <x v="12"/>
    <x v="8"/>
    <x v="147"/>
    <x v="33"/>
    <n v="1"/>
  </r>
  <r>
    <x v="12"/>
    <x v="8"/>
    <x v="148"/>
    <x v="33"/>
    <n v="1"/>
  </r>
  <r>
    <x v="12"/>
    <x v="8"/>
    <x v="149"/>
    <x v="33"/>
    <n v="2"/>
  </r>
  <r>
    <x v="12"/>
    <x v="8"/>
    <x v="150"/>
    <x v="33"/>
    <n v="2"/>
  </r>
  <r>
    <x v="12"/>
    <x v="8"/>
    <x v="151"/>
    <x v="33"/>
    <n v="1"/>
  </r>
  <r>
    <x v="12"/>
    <x v="8"/>
    <x v="152"/>
    <x v="33"/>
    <n v="1"/>
  </r>
  <r>
    <x v="12"/>
    <x v="8"/>
    <x v="153"/>
    <x v="33"/>
    <n v="3"/>
  </r>
  <r>
    <x v="12"/>
    <x v="8"/>
    <x v="154"/>
    <x v="33"/>
    <n v="4"/>
  </r>
  <r>
    <x v="12"/>
    <x v="8"/>
    <x v="155"/>
    <x v="33"/>
    <n v="9"/>
  </r>
  <r>
    <x v="12"/>
    <x v="8"/>
    <x v="143"/>
    <x v="34"/>
    <n v="2"/>
  </r>
  <r>
    <x v="12"/>
    <x v="8"/>
    <x v="146"/>
    <x v="34"/>
    <n v="1"/>
  </r>
  <r>
    <x v="12"/>
    <x v="8"/>
    <x v="151"/>
    <x v="34"/>
    <n v="1"/>
  </r>
  <r>
    <x v="12"/>
    <x v="8"/>
    <x v="153"/>
    <x v="34"/>
    <n v="1"/>
  </r>
  <r>
    <x v="12"/>
    <x v="8"/>
    <x v="154"/>
    <x v="34"/>
    <n v="2"/>
  </r>
  <r>
    <x v="12"/>
    <x v="8"/>
    <x v="155"/>
    <x v="34"/>
    <n v="1"/>
  </r>
  <r>
    <x v="12"/>
    <x v="8"/>
    <x v="152"/>
    <x v="35"/>
    <n v="1"/>
  </r>
  <r>
    <x v="12"/>
    <x v="8"/>
    <x v="144"/>
    <x v="36"/>
    <n v="1"/>
  </r>
  <r>
    <x v="12"/>
    <x v="8"/>
    <x v="149"/>
    <x v="36"/>
    <n v="1"/>
  </r>
  <r>
    <x v="12"/>
    <x v="8"/>
    <x v="152"/>
    <x v="36"/>
    <n v="1"/>
  </r>
  <r>
    <x v="12"/>
    <x v="8"/>
    <x v="153"/>
    <x v="36"/>
    <n v="1"/>
  </r>
  <r>
    <x v="12"/>
    <x v="8"/>
    <x v="155"/>
    <x v="36"/>
    <n v="2"/>
  </r>
  <r>
    <x v="12"/>
    <x v="8"/>
    <x v="142"/>
    <x v="17"/>
    <n v="69"/>
  </r>
  <r>
    <x v="12"/>
    <x v="8"/>
    <x v="143"/>
    <x v="17"/>
    <n v="296"/>
  </r>
  <r>
    <x v="12"/>
    <x v="8"/>
    <x v="144"/>
    <x v="17"/>
    <n v="453"/>
  </r>
  <r>
    <x v="12"/>
    <x v="8"/>
    <x v="145"/>
    <x v="17"/>
    <n v="101"/>
  </r>
  <r>
    <x v="12"/>
    <x v="8"/>
    <x v="147"/>
    <x v="17"/>
    <n v="123"/>
  </r>
  <r>
    <x v="12"/>
    <x v="8"/>
    <x v="148"/>
    <x v="17"/>
    <n v="31"/>
  </r>
  <r>
    <x v="12"/>
    <x v="8"/>
    <x v="149"/>
    <x v="17"/>
    <n v="102"/>
  </r>
  <r>
    <x v="12"/>
    <x v="8"/>
    <x v="150"/>
    <x v="17"/>
    <n v="175"/>
  </r>
  <r>
    <x v="12"/>
    <x v="8"/>
    <x v="151"/>
    <x v="17"/>
    <n v="125"/>
  </r>
  <r>
    <x v="12"/>
    <x v="8"/>
    <x v="152"/>
    <x v="17"/>
    <n v="142"/>
  </r>
  <r>
    <x v="12"/>
    <x v="8"/>
    <x v="153"/>
    <x v="17"/>
    <n v="135"/>
  </r>
  <r>
    <x v="12"/>
    <x v="8"/>
    <x v="154"/>
    <x v="17"/>
    <n v="80"/>
  </r>
  <r>
    <x v="12"/>
    <x v="8"/>
    <x v="155"/>
    <x v="17"/>
    <n v="73"/>
  </r>
  <r>
    <x v="12"/>
    <x v="8"/>
    <x v="156"/>
    <x v="17"/>
    <n v="24"/>
  </r>
  <r>
    <x v="12"/>
    <x v="8"/>
    <x v="142"/>
    <x v="18"/>
    <n v="77"/>
  </r>
  <r>
    <x v="12"/>
    <x v="8"/>
    <x v="143"/>
    <x v="18"/>
    <n v="5327"/>
  </r>
  <r>
    <x v="12"/>
    <x v="8"/>
    <x v="144"/>
    <x v="18"/>
    <n v="454"/>
  </r>
  <r>
    <x v="12"/>
    <x v="8"/>
    <x v="147"/>
    <x v="18"/>
    <n v="3371"/>
  </r>
  <r>
    <x v="12"/>
    <x v="8"/>
    <x v="148"/>
    <x v="18"/>
    <n v="73"/>
  </r>
  <r>
    <x v="12"/>
    <x v="8"/>
    <x v="149"/>
    <x v="18"/>
    <n v="541"/>
  </r>
  <r>
    <x v="12"/>
    <x v="8"/>
    <x v="150"/>
    <x v="18"/>
    <n v="13"/>
  </r>
  <r>
    <x v="12"/>
    <x v="8"/>
    <x v="153"/>
    <x v="18"/>
    <n v="83"/>
  </r>
  <r>
    <x v="12"/>
    <x v="8"/>
    <x v="143"/>
    <x v="19"/>
    <n v="71232"/>
  </r>
  <r>
    <x v="12"/>
    <x v="8"/>
    <x v="144"/>
    <x v="19"/>
    <n v="239112"/>
  </r>
  <r>
    <x v="12"/>
    <x v="8"/>
    <x v="148"/>
    <x v="19"/>
    <n v="44795"/>
  </r>
  <r>
    <x v="12"/>
    <x v="8"/>
    <x v="142"/>
    <x v="42"/>
    <n v="128"/>
  </r>
  <r>
    <x v="12"/>
    <x v="8"/>
    <x v="143"/>
    <x v="42"/>
    <n v="1067"/>
  </r>
  <r>
    <x v="12"/>
    <x v="8"/>
    <x v="144"/>
    <x v="42"/>
    <n v="739"/>
  </r>
  <r>
    <x v="12"/>
    <x v="8"/>
    <x v="145"/>
    <x v="42"/>
    <n v="134"/>
  </r>
  <r>
    <x v="12"/>
    <x v="8"/>
    <x v="146"/>
    <x v="42"/>
    <n v="289"/>
  </r>
  <r>
    <x v="12"/>
    <x v="8"/>
    <x v="147"/>
    <x v="42"/>
    <n v="630"/>
  </r>
  <r>
    <x v="12"/>
    <x v="8"/>
    <x v="148"/>
    <x v="42"/>
    <n v="543"/>
  </r>
  <r>
    <x v="12"/>
    <x v="8"/>
    <x v="149"/>
    <x v="42"/>
    <n v="167"/>
  </r>
  <r>
    <x v="12"/>
    <x v="8"/>
    <x v="150"/>
    <x v="42"/>
    <n v="338"/>
  </r>
  <r>
    <x v="12"/>
    <x v="8"/>
    <x v="151"/>
    <x v="42"/>
    <n v="1674"/>
  </r>
  <r>
    <x v="12"/>
    <x v="8"/>
    <x v="152"/>
    <x v="42"/>
    <n v="134"/>
  </r>
  <r>
    <x v="12"/>
    <x v="8"/>
    <x v="153"/>
    <x v="42"/>
    <n v="1245"/>
  </r>
  <r>
    <x v="12"/>
    <x v="8"/>
    <x v="154"/>
    <x v="42"/>
    <n v="1537"/>
  </r>
  <r>
    <x v="12"/>
    <x v="8"/>
    <x v="155"/>
    <x v="42"/>
    <n v="2678"/>
  </r>
  <r>
    <x v="12"/>
    <x v="8"/>
    <x v="156"/>
    <x v="42"/>
    <n v="680"/>
  </r>
  <r>
    <x v="12"/>
    <x v="8"/>
    <x v="142"/>
    <x v="21"/>
    <n v="65"/>
  </r>
  <r>
    <x v="12"/>
    <x v="8"/>
    <x v="143"/>
    <x v="21"/>
    <n v="876"/>
  </r>
  <r>
    <x v="12"/>
    <x v="8"/>
    <x v="144"/>
    <x v="21"/>
    <n v="602"/>
  </r>
  <r>
    <x v="12"/>
    <x v="8"/>
    <x v="145"/>
    <x v="21"/>
    <n v="148"/>
  </r>
  <r>
    <x v="12"/>
    <x v="8"/>
    <x v="146"/>
    <x v="21"/>
    <n v="248"/>
  </r>
  <r>
    <x v="12"/>
    <x v="8"/>
    <x v="147"/>
    <x v="21"/>
    <n v="497"/>
  </r>
  <r>
    <x v="12"/>
    <x v="8"/>
    <x v="148"/>
    <x v="21"/>
    <n v="446"/>
  </r>
  <r>
    <x v="12"/>
    <x v="8"/>
    <x v="149"/>
    <x v="21"/>
    <n v="202"/>
  </r>
  <r>
    <x v="12"/>
    <x v="8"/>
    <x v="150"/>
    <x v="21"/>
    <n v="342"/>
  </r>
  <r>
    <x v="12"/>
    <x v="8"/>
    <x v="151"/>
    <x v="21"/>
    <n v="1245"/>
  </r>
  <r>
    <x v="12"/>
    <x v="8"/>
    <x v="152"/>
    <x v="21"/>
    <n v="106"/>
  </r>
  <r>
    <x v="12"/>
    <x v="8"/>
    <x v="153"/>
    <x v="21"/>
    <n v="1204"/>
  </r>
  <r>
    <x v="12"/>
    <x v="8"/>
    <x v="154"/>
    <x v="21"/>
    <n v="1444"/>
  </r>
  <r>
    <x v="12"/>
    <x v="8"/>
    <x v="155"/>
    <x v="21"/>
    <n v="2360"/>
  </r>
  <r>
    <x v="12"/>
    <x v="8"/>
    <x v="156"/>
    <x v="21"/>
    <n v="560"/>
  </r>
  <r>
    <x v="12"/>
    <x v="8"/>
    <x v="142"/>
    <x v="22"/>
    <n v="35"/>
  </r>
  <r>
    <x v="12"/>
    <x v="8"/>
    <x v="143"/>
    <x v="22"/>
    <n v="55244"/>
  </r>
  <r>
    <x v="12"/>
    <x v="8"/>
    <x v="144"/>
    <x v="22"/>
    <n v="22500"/>
  </r>
  <r>
    <x v="12"/>
    <x v="8"/>
    <x v="146"/>
    <x v="22"/>
    <n v="30"/>
  </r>
  <r>
    <x v="12"/>
    <x v="8"/>
    <x v="147"/>
    <x v="22"/>
    <n v="7"/>
  </r>
  <r>
    <x v="12"/>
    <x v="8"/>
    <x v="148"/>
    <x v="22"/>
    <n v="7500"/>
  </r>
  <r>
    <x v="12"/>
    <x v="8"/>
    <x v="149"/>
    <x v="22"/>
    <n v="297"/>
  </r>
  <r>
    <x v="12"/>
    <x v="8"/>
    <x v="150"/>
    <x v="22"/>
    <n v="2321"/>
  </r>
  <r>
    <x v="12"/>
    <x v="8"/>
    <x v="153"/>
    <x v="22"/>
    <n v="42"/>
  </r>
  <r>
    <x v="12"/>
    <x v="8"/>
    <x v="154"/>
    <x v="22"/>
    <n v="365"/>
  </r>
  <r>
    <x v="12"/>
    <x v="8"/>
    <x v="142"/>
    <x v="23"/>
    <n v="31"/>
  </r>
  <r>
    <x v="12"/>
    <x v="8"/>
    <x v="143"/>
    <x v="23"/>
    <n v="320"/>
  </r>
  <r>
    <x v="12"/>
    <x v="8"/>
    <x v="144"/>
    <x v="23"/>
    <n v="30"/>
  </r>
  <r>
    <x v="12"/>
    <x v="8"/>
    <x v="147"/>
    <x v="23"/>
    <n v="1"/>
  </r>
  <r>
    <x v="12"/>
    <x v="8"/>
    <x v="149"/>
    <x v="23"/>
    <n v="37"/>
  </r>
  <r>
    <x v="12"/>
    <x v="8"/>
    <x v="150"/>
    <x v="23"/>
    <n v="72"/>
  </r>
  <r>
    <x v="12"/>
    <x v="8"/>
    <x v="151"/>
    <x v="23"/>
    <n v="21"/>
  </r>
  <r>
    <x v="12"/>
    <x v="8"/>
    <x v="153"/>
    <x v="23"/>
    <n v="30"/>
  </r>
  <r>
    <x v="12"/>
    <x v="8"/>
    <x v="154"/>
    <x v="23"/>
    <n v="3"/>
  </r>
  <r>
    <x v="12"/>
    <x v="8"/>
    <x v="143"/>
    <x v="24"/>
    <n v="1"/>
  </r>
  <r>
    <x v="12"/>
    <x v="8"/>
    <x v="144"/>
    <x v="24"/>
    <n v="9"/>
  </r>
  <r>
    <x v="12"/>
    <x v="8"/>
    <x v="147"/>
    <x v="24"/>
    <n v="2"/>
  </r>
  <r>
    <x v="12"/>
    <x v="8"/>
    <x v="149"/>
    <x v="24"/>
    <n v="2"/>
  </r>
  <r>
    <x v="12"/>
    <x v="8"/>
    <x v="150"/>
    <x v="24"/>
    <n v="5"/>
  </r>
  <r>
    <x v="12"/>
    <x v="8"/>
    <x v="153"/>
    <x v="24"/>
    <n v="49"/>
  </r>
  <r>
    <x v="12"/>
    <x v="8"/>
    <x v="154"/>
    <x v="24"/>
    <n v="8"/>
  </r>
  <r>
    <x v="12"/>
    <x v="8"/>
    <x v="142"/>
    <x v="25"/>
    <n v="2522"/>
  </r>
  <r>
    <x v="12"/>
    <x v="8"/>
    <x v="143"/>
    <x v="25"/>
    <n v="10638"/>
  </r>
  <r>
    <x v="12"/>
    <x v="8"/>
    <x v="144"/>
    <x v="25"/>
    <n v="14286"/>
  </r>
  <r>
    <x v="12"/>
    <x v="8"/>
    <x v="145"/>
    <x v="25"/>
    <n v="3930"/>
  </r>
  <r>
    <x v="12"/>
    <x v="8"/>
    <x v="146"/>
    <x v="25"/>
    <n v="1786"/>
  </r>
  <r>
    <x v="12"/>
    <x v="8"/>
    <x v="147"/>
    <x v="25"/>
    <n v="5404"/>
  </r>
  <r>
    <x v="12"/>
    <x v="8"/>
    <x v="148"/>
    <x v="25"/>
    <n v="4911"/>
  </r>
  <r>
    <x v="12"/>
    <x v="8"/>
    <x v="149"/>
    <x v="25"/>
    <n v="4785"/>
  </r>
  <r>
    <x v="12"/>
    <x v="8"/>
    <x v="150"/>
    <x v="25"/>
    <n v="9527"/>
  </r>
  <r>
    <x v="12"/>
    <x v="8"/>
    <x v="151"/>
    <x v="25"/>
    <n v="8574"/>
  </r>
  <r>
    <x v="12"/>
    <x v="8"/>
    <x v="152"/>
    <x v="25"/>
    <n v="4200"/>
  </r>
  <r>
    <x v="12"/>
    <x v="8"/>
    <x v="153"/>
    <x v="25"/>
    <n v="9096"/>
  </r>
  <r>
    <x v="12"/>
    <x v="8"/>
    <x v="154"/>
    <x v="25"/>
    <n v="6625"/>
  </r>
  <r>
    <x v="12"/>
    <x v="8"/>
    <x v="155"/>
    <x v="25"/>
    <n v="8468"/>
  </r>
  <r>
    <x v="12"/>
    <x v="8"/>
    <x v="156"/>
    <x v="25"/>
    <n v="1586"/>
  </r>
  <r>
    <x v="12"/>
    <x v="8"/>
    <x v="142"/>
    <x v="26"/>
    <n v="28"/>
  </r>
  <r>
    <x v="12"/>
    <x v="8"/>
    <x v="143"/>
    <x v="26"/>
    <n v="1179"/>
  </r>
  <r>
    <x v="12"/>
    <x v="8"/>
    <x v="144"/>
    <x v="26"/>
    <n v="178"/>
  </r>
  <r>
    <x v="12"/>
    <x v="8"/>
    <x v="145"/>
    <x v="26"/>
    <n v="1"/>
  </r>
  <r>
    <x v="12"/>
    <x v="8"/>
    <x v="147"/>
    <x v="26"/>
    <n v="1"/>
  </r>
  <r>
    <x v="12"/>
    <x v="8"/>
    <x v="149"/>
    <x v="26"/>
    <n v="104"/>
  </r>
  <r>
    <x v="12"/>
    <x v="8"/>
    <x v="150"/>
    <x v="26"/>
    <n v="65"/>
  </r>
  <r>
    <x v="12"/>
    <x v="8"/>
    <x v="143"/>
    <x v="27"/>
    <n v="2341"/>
  </r>
  <r>
    <x v="12"/>
    <x v="8"/>
    <x v="144"/>
    <x v="27"/>
    <n v="1838"/>
  </r>
  <r>
    <x v="12"/>
    <x v="8"/>
    <x v="145"/>
    <x v="27"/>
    <n v="281"/>
  </r>
  <r>
    <x v="12"/>
    <x v="8"/>
    <x v="147"/>
    <x v="27"/>
    <n v="273"/>
  </r>
  <r>
    <x v="12"/>
    <x v="8"/>
    <x v="148"/>
    <x v="27"/>
    <n v="786"/>
  </r>
  <r>
    <x v="12"/>
    <x v="8"/>
    <x v="149"/>
    <x v="27"/>
    <n v="702"/>
  </r>
  <r>
    <x v="12"/>
    <x v="8"/>
    <x v="150"/>
    <x v="27"/>
    <n v="528"/>
  </r>
  <r>
    <x v="12"/>
    <x v="8"/>
    <x v="151"/>
    <x v="27"/>
    <n v="1041"/>
  </r>
  <r>
    <x v="12"/>
    <x v="8"/>
    <x v="152"/>
    <x v="27"/>
    <n v="89"/>
  </r>
  <r>
    <x v="12"/>
    <x v="8"/>
    <x v="153"/>
    <x v="27"/>
    <n v="541"/>
  </r>
  <r>
    <x v="12"/>
    <x v="8"/>
    <x v="143"/>
    <x v="28"/>
    <n v="1827"/>
  </r>
  <r>
    <x v="12"/>
    <x v="8"/>
    <x v="144"/>
    <x v="28"/>
    <n v="28"/>
  </r>
  <r>
    <x v="12"/>
    <x v="8"/>
    <x v="147"/>
    <x v="28"/>
    <n v="4"/>
  </r>
  <r>
    <x v="12"/>
    <x v="8"/>
    <x v="149"/>
    <x v="28"/>
    <n v="79"/>
  </r>
  <r>
    <x v="12"/>
    <x v="8"/>
    <x v="150"/>
    <x v="28"/>
    <n v="206"/>
  </r>
  <r>
    <x v="12"/>
    <x v="8"/>
    <x v="151"/>
    <x v="28"/>
    <n v="69"/>
  </r>
  <r>
    <x v="12"/>
    <x v="8"/>
    <x v="152"/>
    <x v="28"/>
    <n v="22"/>
  </r>
  <r>
    <x v="12"/>
    <x v="8"/>
    <x v="153"/>
    <x v="28"/>
    <n v="37"/>
  </r>
  <r>
    <x v="12"/>
    <x v="8"/>
    <x v="154"/>
    <x v="28"/>
    <n v="229"/>
  </r>
  <r>
    <x v="12"/>
    <x v="8"/>
    <x v="155"/>
    <x v="28"/>
    <n v="25"/>
  </r>
  <r>
    <x v="12"/>
    <x v="8"/>
    <x v="142"/>
    <x v="29"/>
    <n v="2581"/>
  </r>
  <r>
    <x v="12"/>
    <x v="8"/>
    <x v="143"/>
    <x v="29"/>
    <n v="16664"/>
  </r>
  <r>
    <x v="12"/>
    <x v="8"/>
    <x v="144"/>
    <x v="29"/>
    <n v="16408"/>
  </r>
  <r>
    <x v="12"/>
    <x v="8"/>
    <x v="145"/>
    <x v="29"/>
    <n v="4212"/>
  </r>
  <r>
    <x v="12"/>
    <x v="8"/>
    <x v="146"/>
    <x v="29"/>
    <n v="1786"/>
  </r>
  <r>
    <x v="12"/>
    <x v="8"/>
    <x v="147"/>
    <x v="29"/>
    <n v="5685"/>
  </r>
  <r>
    <x v="12"/>
    <x v="8"/>
    <x v="148"/>
    <x v="29"/>
    <n v="5719"/>
  </r>
  <r>
    <x v="12"/>
    <x v="8"/>
    <x v="149"/>
    <x v="29"/>
    <n v="5721"/>
  </r>
  <r>
    <x v="12"/>
    <x v="8"/>
    <x v="150"/>
    <x v="29"/>
    <n v="10436"/>
  </r>
  <r>
    <x v="12"/>
    <x v="8"/>
    <x v="151"/>
    <x v="29"/>
    <n v="9738"/>
  </r>
  <r>
    <x v="12"/>
    <x v="8"/>
    <x v="152"/>
    <x v="29"/>
    <n v="4311"/>
  </r>
  <r>
    <x v="12"/>
    <x v="8"/>
    <x v="153"/>
    <x v="29"/>
    <n v="9760"/>
  </r>
  <r>
    <x v="12"/>
    <x v="8"/>
    <x v="154"/>
    <x v="29"/>
    <n v="6865"/>
  </r>
  <r>
    <x v="12"/>
    <x v="8"/>
    <x v="155"/>
    <x v="29"/>
    <n v="8507"/>
  </r>
  <r>
    <x v="12"/>
    <x v="8"/>
    <x v="156"/>
    <x v="29"/>
    <n v="1586"/>
  </r>
  <r>
    <x v="12"/>
    <x v="8"/>
    <x v="143"/>
    <x v="37"/>
    <n v="401"/>
  </r>
  <r>
    <x v="12"/>
    <x v="8"/>
    <x v="144"/>
    <x v="37"/>
    <n v="212"/>
  </r>
  <r>
    <x v="12"/>
    <x v="8"/>
    <x v="145"/>
    <x v="37"/>
    <n v="64"/>
  </r>
  <r>
    <x v="12"/>
    <x v="8"/>
    <x v="146"/>
    <x v="37"/>
    <n v="5"/>
  </r>
  <r>
    <x v="12"/>
    <x v="8"/>
    <x v="147"/>
    <x v="37"/>
    <n v="13"/>
  </r>
  <r>
    <x v="12"/>
    <x v="8"/>
    <x v="148"/>
    <x v="37"/>
    <n v="23"/>
  </r>
  <r>
    <x v="12"/>
    <x v="8"/>
    <x v="149"/>
    <x v="37"/>
    <n v="387"/>
  </r>
  <r>
    <x v="12"/>
    <x v="8"/>
    <x v="150"/>
    <x v="37"/>
    <n v="50"/>
  </r>
  <r>
    <x v="12"/>
    <x v="8"/>
    <x v="151"/>
    <x v="37"/>
    <n v="189"/>
  </r>
  <r>
    <x v="12"/>
    <x v="8"/>
    <x v="152"/>
    <x v="37"/>
    <n v="445"/>
  </r>
  <r>
    <x v="12"/>
    <x v="8"/>
    <x v="153"/>
    <x v="37"/>
    <n v="433"/>
  </r>
  <r>
    <x v="12"/>
    <x v="8"/>
    <x v="154"/>
    <x v="37"/>
    <n v="770"/>
  </r>
  <r>
    <x v="12"/>
    <x v="8"/>
    <x v="155"/>
    <x v="37"/>
    <n v="2203"/>
  </r>
  <r>
    <x v="12"/>
    <x v="8"/>
    <x v="143"/>
    <x v="38"/>
    <n v="55"/>
  </r>
  <r>
    <x v="12"/>
    <x v="8"/>
    <x v="146"/>
    <x v="38"/>
    <n v="32"/>
  </r>
  <r>
    <x v="12"/>
    <x v="8"/>
    <x v="151"/>
    <x v="38"/>
    <n v="115"/>
  </r>
  <r>
    <x v="12"/>
    <x v="8"/>
    <x v="153"/>
    <x v="38"/>
    <n v="25"/>
  </r>
  <r>
    <x v="12"/>
    <x v="8"/>
    <x v="154"/>
    <x v="38"/>
    <n v="67"/>
  </r>
  <r>
    <x v="12"/>
    <x v="8"/>
    <x v="155"/>
    <x v="38"/>
    <n v="7"/>
  </r>
  <r>
    <x v="12"/>
    <x v="8"/>
    <x v="152"/>
    <x v="39"/>
    <n v="5"/>
  </r>
  <r>
    <x v="12"/>
    <x v="8"/>
    <x v="144"/>
    <x v="40"/>
    <n v="9"/>
  </r>
  <r>
    <x v="12"/>
    <x v="8"/>
    <x v="149"/>
    <x v="40"/>
    <n v="11"/>
  </r>
  <r>
    <x v="12"/>
    <x v="8"/>
    <x v="152"/>
    <x v="40"/>
    <n v="16"/>
  </r>
  <r>
    <x v="12"/>
    <x v="8"/>
    <x v="153"/>
    <x v="40"/>
    <n v="26"/>
  </r>
  <r>
    <x v="12"/>
    <x v="8"/>
    <x v="155"/>
    <x v="40"/>
    <n v="28"/>
  </r>
  <r>
    <x v="12"/>
    <x v="8"/>
    <x v="142"/>
    <x v="30"/>
    <n v="8"/>
  </r>
  <r>
    <x v="12"/>
    <x v="8"/>
    <x v="143"/>
    <x v="30"/>
    <n v="90"/>
  </r>
  <r>
    <x v="12"/>
    <x v="8"/>
    <x v="146"/>
    <x v="30"/>
    <n v="30"/>
  </r>
  <r>
    <x v="12"/>
    <x v="8"/>
    <x v="147"/>
    <x v="30"/>
    <n v="174"/>
  </r>
  <r>
    <x v="12"/>
    <x v="8"/>
    <x v="148"/>
    <x v="30"/>
    <n v="5"/>
  </r>
  <r>
    <x v="12"/>
    <x v="8"/>
    <x v="153"/>
    <x v="30"/>
    <n v="20"/>
  </r>
  <r>
    <x v="12"/>
    <x v="8"/>
    <x v="154"/>
    <x v="30"/>
    <n v="14"/>
  </r>
  <r>
    <x v="12"/>
    <x v="9"/>
    <x v="157"/>
    <x v="0"/>
    <n v="6"/>
  </r>
  <r>
    <x v="12"/>
    <x v="9"/>
    <x v="158"/>
    <x v="0"/>
    <n v="81"/>
  </r>
  <r>
    <x v="12"/>
    <x v="9"/>
    <x v="159"/>
    <x v="0"/>
    <n v="697"/>
  </r>
  <r>
    <x v="12"/>
    <x v="9"/>
    <x v="160"/>
    <x v="0"/>
    <n v="166"/>
  </r>
  <r>
    <x v="12"/>
    <x v="9"/>
    <x v="161"/>
    <x v="0"/>
    <n v="134"/>
  </r>
  <r>
    <x v="12"/>
    <x v="9"/>
    <x v="162"/>
    <x v="0"/>
    <n v="115"/>
  </r>
  <r>
    <x v="12"/>
    <x v="9"/>
    <x v="163"/>
    <x v="0"/>
    <n v="40"/>
  </r>
  <r>
    <x v="12"/>
    <x v="9"/>
    <x v="164"/>
    <x v="0"/>
    <n v="81"/>
  </r>
  <r>
    <x v="12"/>
    <x v="9"/>
    <x v="165"/>
    <x v="0"/>
    <n v="58"/>
  </r>
  <r>
    <x v="12"/>
    <x v="9"/>
    <x v="166"/>
    <x v="0"/>
    <n v="17"/>
  </r>
  <r>
    <x v="12"/>
    <x v="9"/>
    <x v="167"/>
    <x v="0"/>
    <n v="211"/>
  </r>
  <r>
    <x v="12"/>
    <x v="9"/>
    <x v="168"/>
    <x v="0"/>
    <n v="336"/>
  </r>
  <r>
    <x v="12"/>
    <x v="9"/>
    <x v="169"/>
    <x v="0"/>
    <n v="205"/>
  </r>
  <r>
    <x v="12"/>
    <x v="9"/>
    <x v="170"/>
    <x v="0"/>
    <n v="330"/>
  </r>
  <r>
    <x v="12"/>
    <x v="9"/>
    <x v="171"/>
    <x v="0"/>
    <n v="114"/>
  </r>
  <r>
    <x v="12"/>
    <x v="9"/>
    <x v="157"/>
    <x v="1"/>
    <n v="3"/>
  </r>
  <r>
    <x v="12"/>
    <x v="9"/>
    <x v="158"/>
    <x v="1"/>
    <n v="11"/>
  </r>
  <r>
    <x v="12"/>
    <x v="9"/>
    <x v="159"/>
    <x v="1"/>
    <n v="34"/>
  </r>
  <r>
    <x v="12"/>
    <x v="9"/>
    <x v="160"/>
    <x v="1"/>
    <n v="18"/>
  </r>
  <r>
    <x v="12"/>
    <x v="9"/>
    <x v="161"/>
    <x v="1"/>
    <n v="11"/>
  </r>
  <r>
    <x v="12"/>
    <x v="9"/>
    <x v="162"/>
    <x v="1"/>
    <n v="9"/>
  </r>
  <r>
    <x v="12"/>
    <x v="9"/>
    <x v="163"/>
    <x v="1"/>
    <n v="5"/>
  </r>
  <r>
    <x v="12"/>
    <x v="9"/>
    <x v="164"/>
    <x v="1"/>
    <n v="11"/>
  </r>
  <r>
    <x v="12"/>
    <x v="9"/>
    <x v="165"/>
    <x v="1"/>
    <n v="5"/>
  </r>
  <r>
    <x v="12"/>
    <x v="9"/>
    <x v="166"/>
    <x v="1"/>
    <n v="3"/>
  </r>
  <r>
    <x v="12"/>
    <x v="9"/>
    <x v="167"/>
    <x v="1"/>
    <n v="14"/>
  </r>
  <r>
    <x v="12"/>
    <x v="9"/>
    <x v="168"/>
    <x v="1"/>
    <n v="27"/>
  </r>
  <r>
    <x v="12"/>
    <x v="9"/>
    <x v="169"/>
    <x v="1"/>
    <n v="12"/>
  </r>
  <r>
    <x v="12"/>
    <x v="9"/>
    <x v="170"/>
    <x v="1"/>
    <n v="26"/>
  </r>
  <r>
    <x v="12"/>
    <x v="9"/>
    <x v="171"/>
    <x v="1"/>
    <n v="11"/>
  </r>
  <r>
    <x v="12"/>
    <x v="9"/>
    <x v="157"/>
    <x v="2"/>
    <n v="40"/>
  </r>
  <r>
    <x v="12"/>
    <x v="9"/>
    <x v="158"/>
    <x v="2"/>
    <n v="78"/>
  </r>
  <r>
    <x v="12"/>
    <x v="9"/>
    <x v="159"/>
    <x v="2"/>
    <n v="136"/>
  </r>
  <r>
    <x v="12"/>
    <x v="9"/>
    <x v="160"/>
    <x v="2"/>
    <n v="84"/>
  </r>
  <r>
    <x v="12"/>
    <x v="9"/>
    <x v="161"/>
    <x v="2"/>
    <n v="64"/>
  </r>
  <r>
    <x v="12"/>
    <x v="9"/>
    <x v="162"/>
    <x v="2"/>
    <n v="45"/>
  </r>
  <r>
    <x v="12"/>
    <x v="9"/>
    <x v="163"/>
    <x v="2"/>
    <n v="37"/>
  </r>
  <r>
    <x v="12"/>
    <x v="9"/>
    <x v="164"/>
    <x v="2"/>
    <n v="76"/>
  </r>
  <r>
    <x v="12"/>
    <x v="9"/>
    <x v="165"/>
    <x v="2"/>
    <n v="52"/>
  </r>
  <r>
    <x v="12"/>
    <x v="9"/>
    <x v="166"/>
    <x v="2"/>
    <n v="48"/>
  </r>
  <r>
    <x v="12"/>
    <x v="9"/>
    <x v="167"/>
    <x v="2"/>
    <n v="79"/>
  </r>
  <r>
    <x v="12"/>
    <x v="9"/>
    <x v="168"/>
    <x v="2"/>
    <n v="81"/>
  </r>
  <r>
    <x v="12"/>
    <x v="9"/>
    <x v="169"/>
    <x v="2"/>
    <n v="80"/>
  </r>
  <r>
    <x v="12"/>
    <x v="9"/>
    <x v="170"/>
    <x v="2"/>
    <n v="110"/>
  </r>
  <r>
    <x v="12"/>
    <x v="9"/>
    <x v="171"/>
    <x v="2"/>
    <n v="78"/>
  </r>
  <r>
    <x v="12"/>
    <x v="9"/>
    <x v="167"/>
    <x v="3"/>
    <n v="1"/>
  </r>
  <r>
    <x v="12"/>
    <x v="9"/>
    <x v="170"/>
    <x v="3"/>
    <n v="1"/>
  </r>
  <r>
    <x v="12"/>
    <x v="9"/>
    <x v="168"/>
    <x v="31"/>
    <n v="1"/>
  </r>
  <r>
    <x v="12"/>
    <x v="9"/>
    <x v="157"/>
    <x v="4"/>
    <n v="3"/>
  </r>
  <r>
    <x v="12"/>
    <x v="9"/>
    <x v="158"/>
    <x v="4"/>
    <n v="15"/>
  </r>
  <r>
    <x v="12"/>
    <x v="9"/>
    <x v="159"/>
    <x v="4"/>
    <n v="30"/>
  </r>
  <r>
    <x v="12"/>
    <x v="9"/>
    <x v="160"/>
    <x v="4"/>
    <n v="16"/>
  </r>
  <r>
    <x v="12"/>
    <x v="9"/>
    <x v="161"/>
    <x v="4"/>
    <n v="19"/>
  </r>
  <r>
    <x v="12"/>
    <x v="9"/>
    <x v="162"/>
    <x v="4"/>
    <n v="14"/>
  </r>
  <r>
    <x v="12"/>
    <x v="9"/>
    <x v="163"/>
    <x v="4"/>
    <n v="4"/>
  </r>
  <r>
    <x v="12"/>
    <x v="9"/>
    <x v="164"/>
    <x v="4"/>
    <n v="26"/>
  </r>
  <r>
    <x v="12"/>
    <x v="9"/>
    <x v="165"/>
    <x v="4"/>
    <n v="12"/>
  </r>
  <r>
    <x v="12"/>
    <x v="9"/>
    <x v="166"/>
    <x v="4"/>
    <n v="25"/>
  </r>
  <r>
    <x v="12"/>
    <x v="9"/>
    <x v="167"/>
    <x v="4"/>
    <n v="24"/>
  </r>
  <r>
    <x v="12"/>
    <x v="9"/>
    <x v="168"/>
    <x v="4"/>
    <n v="22"/>
  </r>
  <r>
    <x v="12"/>
    <x v="9"/>
    <x v="169"/>
    <x v="4"/>
    <n v="20"/>
  </r>
  <r>
    <x v="12"/>
    <x v="9"/>
    <x v="170"/>
    <x v="4"/>
    <n v="25"/>
  </r>
  <r>
    <x v="12"/>
    <x v="9"/>
    <x v="171"/>
    <x v="4"/>
    <n v="13"/>
  </r>
  <r>
    <x v="12"/>
    <x v="9"/>
    <x v="157"/>
    <x v="5"/>
    <n v="44"/>
  </r>
  <r>
    <x v="12"/>
    <x v="9"/>
    <x v="158"/>
    <x v="5"/>
    <n v="82"/>
  </r>
  <r>
    <x v="12"/>
    <x v="9"/>
    <x v="159"/>
    <x v="5"/>
    <n v="140"/>
  </r>
  <r>
    <x v="12"/>
    <x v="9"/>
    <x v="160"/>
    <x v="5"/>
    <n v="88"/>
  </r>
  <r>
    <x v="12"/>
    <x v="9"/>
    <x v="161"/>
    <x v="5"/>
    <n v="69"/>
  </r>
  <r>
    <x v="12"/>
    <x v="9"/>
    <x v="162"/>
    <x v="5"/>
    <n v="47"/>
  </r>
  <r>
    <x v="12"/>
    <x v="9"/>
    <x v="163"/>
    <x v="5"/>
    <n v="39"/>
  </r>
  <r>
    <x v="12"/>
    <x v="9"/>
    <x v="164"/>
    <x v="5"/>
    <n v="78"/>
  </r>
  <r>
    <x v="12"/>
    <x v="9"/>
    <x v="165"/>
    <x v="5"/>
    <n v="52"/>
  </r>
  <r>
    <x v="12"/>
    <x v="9"/>
    <x v="166"/>
    <x v="5"/>
    <n v="49"/>
  </r>
  <r>
    <x v="12"/>
    <x v="9"/>
    <x v="167"/>
    <x v="5"/>
    <n v="84"/>
  </r>
  <r>
    <x v="12"/>
    <x v="9"/>
    <x v="168"/>
    <x v="5"/>
    <n v="84"/>
  </r>
  <r>
    <x v="12"/>
    <x v="9"/>
    <x v="169"/>
    <x v="5"/>
    <n v="84"/>
  </r>
  <r>
    <x v="12"/>
    <x v="9"/>
    <x v="170"/>
    <x v="5"/>
    <n v="111"/>
  </r>
  <r>
    <x v="12"/>
    <x v="9"/>
    <x v="171"/>
    <x v="5"/>
    <n v="78"/>
  </r>
  <r>
    <x v="12"/>
    <x v="9"/>
    <x v="157"/>
    <x v="6"/>
    <n v="1"/>
  </r>
  <r>
    <x v="12"/>
    <x v="9"/>
    <x v="158"/>
    <x v="6"/>
    <n v="2"/>
  </r>
  <r>
    <x v="12"/>
    <x v="9"/>
    <x v="159"/>
    <x v="6"/>
    <n v="1"/>
  </r>
  <r>
    <x v="12"/>
    <x v="9"/>
    <x v="160"/>
    <x v="6"/>
    <n v="1"/>
  </r>
  <r>
    <x v="12"/>
    <x v="9"/>
    <x v="161"/>
    <x v="6"/>
    <n v="1"/>
  </r>
  <r>
    <x v="12"/>
    <x v="9"/>
    <x v="162"/>
    <x v="6"/>
    <n v="1"/>
  </r>
  <r>
    <x v="12"/>
    <x v="9"/>
    <x v="163"/>
    <x v="6"/>
    <n v="1"/>
  </r>
  <r>
    <x v="12"/>
    <x v="9"/>
    <x v="164"/>
    <x v="6"/>
    <n v="2"/>
  </r>
  <r>
    <x v="12"/>
    <x v="9"/>
    <x v="165"/>
    <x v="6"/>
    <n v="1"/>
  </r>
  <r>
    <x v="12"/>
    <x v="9"/>
    <x v="168"/>
    <x v="6"/>
    <n v="1"/>
  </r>
  <r>
    <x v="12"/>
    <x v="9"/>
    <x v="170"/>
    <x v="6"/>
    <n v="2"/>
  </r>
  <r>
    <x v="12"/>
    <x v="9"/>
    <x v="157"/>
    <x v="7"/>
    <n v="2"/>
  </r>
  <r>
    <x v="12"/>
    <x v="9"/>
    <x v="158"/>
    <x v="7"/>
    <n v="3"/>
  </r>
  <r>
    <x v="12"/>
    <x v="9"/>
    <x v="159"/>
    <x v="7"/>
    <n v="4"/>
  </r>
  <r>
    <x v="12"/>
    <x v="9"/>
    <x v="160"/>
    <x v="7"/>
    <n v="3"/>
  </r>
  <r>
    <x v="12"/>
    <x v="9"/>
    <x v="161"/>
    <x v="7"/>
    <n v="4"/>
  </r>
  <r>
    <x v="12"/>
    <x v="9"/>
    <x v="163"/>
    <x v="7"/>
    <n v="2"/>
  </r>
  <r>
    <x v="12"/>
    <x v="9"/>
    <x v="165"/>
    <x v="7"/>
    <n v="1"/>
  </r>
  <r>
    <x v="12"/>
    <x v="9"/>
    <x v="167"/>
    <x v="7"/>
    <n v="1"/>
  </r>
  <r>
    <x v="12"/>
    <x v="9"/>
    <x v="168"/>
    <x v="7"/>
    <n v="3"/>
  </r>
  <r>
    <x v="12"/>
    <x v="9"/>
    <x v="169"/>
    <x v="7"/>
    <n v="1"/>
  </r>
  <r>
    <x v="12"/>
    <x v="9"/>
    <x v="170"/>
    <x v="7"/>
    <n v="2"/>
  </r>
  <r>
    <x v="12"/>
    <x v="9"/>
    <x v="171"/>
    <x v="7"/>
    <n v="2"/>
  </r>
  <r>
    <x v="12"/>
    <x v="9"/>
    <x v="159"/>
    <x v="8"/>
    <n v="1"/>
  </r>
  <r>
    <x v="12"/>
    <x v="9"/>
    <x v="160"/>
    <x v="8"/>
    <n v="1"/>
  </r>
  <r>
    <x v="12"/>
    <x v="9"/>
    <x v="163"/>
    <x v="8"/>
    <n v="1"/>
  </r>
  <r>
    <x v="12"/>
    <x v="9"/>
    <x v="167"/>
    <x v="8"/>
    <n v="1"/>
  </r>
  <r>
    <x v="12"/>
    <x v="9"/>
    <x v="157"/>
    <x v="41"/>
    <n v="9"/>
  </r>
  <r>
    <x v="12"/>
    <x v="9"/>
    <x v="158"/>
    <x v="41"/>
    <n v="15"/>
  </r>
  <r>
    <x v="12"/>
    <x v="9"/>
    <x v="159"/>
    <x v="41"/>
    <n v="57"/>
  </r>
  <r>
    <x v="12"/>
    <x v="9"/>
    <x v="160"/>
    <x v="41"/>
    <n v="49"/>
  </r>
  <r>
    <x v="12"/>
    <x v="9"/>
    <x v="161"/>
    <x v="41"/>
    <n v="15"/>
  </r>
  <r>
    <x v="12"/>
    <x v="9"/>
    <x v="162"/>
    <x v="41"/>
    <n v="5"/>
  </r>
  <r>
    <x v="12"/>
    <x v="9"/>
    <x v="163"/>
    <x v="41"/>
    <n v="14"/>
  </r>
  <r>
    <x v="12"/>
    <x v="9"/>
    <x v="164"/>
    <x v="41"/>
    <n v="12"/>
  </r>
  <r>
    <x v="12"/>
    <x v="9"/>
    <x v="165"/>
    <x v="41"/>
    <n v="32"/>
  </r>
  <r>
    <x v="12"/>
    <x v="9"/>
    <x v="166"/>
    <x v="41"/>
    <n v="9"/>
  </r>
  <r>
    <x v="12"/>
    <x v="9"/>
    <x v="167"/>
    <x v="41"/>
    <n v="21"/>
  </r>
  <r>
    <x v="12"/>
    <x v="9"/>
    <x v="168"/>
    <x v="41"/>
    <n v="21"/>
  </r>
  <r>
    <x v="12"/>
    <x v="9"/>
    <x v="169"/>
    <x v="41"/>
    <n v="42"/>
  </r>
  <r>
    <x v="12"/>
    <x v="9"/>
    <x v="170"/>
    <x v="41"/>
    <n v="57"/>
  </r>
  <r>
    <x v="12"/>
    <x v="9"/>
    <x v="171"/>
    <x v="41"/>
    <n v="56"/>
  </r>
  <r>
    <x v="12"/>
    <x v="9"/>
    <x v="157"/>
    <x v="9"/>
    <n v="8"/>
  </r>
  <r>
    <x v="12"/>
    <x v="9"/>
    <x v="158"/>
    <x v="9"/>
    <n v="18"/>
  </r>
  <r>
    <x v="12"/>
    <x v="9"/>
    <x v="159"/>
    <x v="9"/>
    <n v="62"/>
  </r>
  <r>
    <x v="12"/>
    <x v="9"/>
    <x v="160"/>
    <x v="9"/>
    <n v="51"/>
  </r>
  <r>
    <x v="12"/>
    <x v="9"/>
    <x v="161"/>
    <x v="9"/>
    <n v="16"/>
  </r>
  <r>
    <x v="12"/>
    <x v="9"/>
    <x v="162"/>
    <x v="9"/>
    <n v="6"/>
  </r>
  <r>
    <x v="12"/>
    <x v="9"/>
    <x v="163"/>
    <x v="9"/>
    <n v="13"/>
  </r>
  <r>
    <x v="12"/>
    <x v="9"/>
    <x v="164"/>
    <x v="9"/>
    <n v="15"/>
  </r>
  <r>
    <x v="12"/>
    <x v="9"/>
    <x v="165"/>
    <x v="9"/>
    <n v="33"/>
  </r>
  <r>
    <x v="12"/>
    <x v="9"/>
    <x v="166"/>
    <x v="9"/>
    <n v="12"/>
  </r>
  <r>
    <x v="12"/>
    <x v="9"/>
    <x v="167"/>
    <x v="9"/>
    <n v="26"/>
  </r>
  <r>
    <x v="12"/>
    <x v="9"/>
    <x v="168"/>
    <x v="9"/>
    <n v="21"/>
  </r>
  <r>
    <x v="12"/>
    <x v="9"/>
    <x v="169"/>
    <x v="9"/>
    <n v="44"/>
  </r>
  <r>
    <x v="12"/>
    <x v="9"/>
    <x v="170"/>
    <x v="9"/>
    <n v="57"/>
  </r>
  <r>
    <x v="12"/>
    <x v="9"/>
    <x v="171"/>
    <x v="9"/>
    <n v="60"/>
  </r>
  <r>
    <x v="12"/>
    <x v="9"/>
    <x v="157"/>
    <x v="10"/>
    <n v="4"/>
  </r>
  <r>
    <x v="12"/>
    <x v="9"/>
    <x v="158"/>
    <x v="10"/>
    <n v="5"/>
  </r>
  <r>
    <x v="12"/>
    <x v="9"/>
    <x v="159"/>
    <x v="10"/>
    <n v="1"/>
  </r>
  <r>
    <x v="12"/>
    <x v="9"/>
    <x v="161"/>
    <x v="10"/>
    <n v="1"/>
  </r>
  <r>
    <x v="12"/>
    <x v="9"/>
    <x v="162"/>
    <x v="10"/>
    <n v="1"/>
  </r>
  <r>
    <x v="12"/>
    <x v="9"/>
    <x v="163"/>
    <x v="10"/>
    <n v="5"/>
  </r>
  <r>
    <x v="12"/>
    <x v="9"/>
    <x v="164"/>
    <x v="10"/>
    <n v="2"/>
  </r>
  <r>
    <x v="12"/>
    <x v="9"/>
    <x v="167"/>
    <x v="10"/>
    <n v="2"/>
  </r>
  <r>
    <x v="12"/>
    <x v="9"/>
    <x v="168"/>
    <x v="10"/>
    <n v="1"/>
  </r>
  <r>
    <x v="12"/>
    <x v="9"/>
    <x v="170"/>
    <x v="10"/>
    <n v="1"/>
  </r>
  <r>
    <x v="12"/>
    <x v="9"/>
    <x v="171"/>
    <x v="10"/>
    <n v="2"/>
  </r>
  <r>
    <x v="12"/>
    <x v="9"/>
    <x v="157"/>
    <x v="11"/>
    <n v="3"/>
  </r>
  <r>
    <x v="12"/>
    <x v="9"/>
    <x v="158"/>
    <x v="11"/>
    <n v="3"/>
  </r>
  <r>
    <x v="12"/>
    <x v="9"/>
    <x v="163"/>
    <x v="11"/>
    <n v="2"/>
  </r>
  <r>
    <x v="12"/>
    <x v="9"/>
    <x v="167"/>
    <x v="11"/>
    <n v="2"/>
  </r>
  <r>
    <x v="12"/>
    <x v="9"/>
    <x v="168"/>
    <x v="11"/>
    <n v="1"/>
  </r>
  <r>
    <x v="12"/>
    <x v="9"/>
    <x v="170"/>
    <x v="11"/>
    <n v="1"/>
  </r>
  <r>
    <x v="12"/>
    <x v="9"/>
    <x v="157"/>
    <x v="12"/>
    <n v="29"/>
  </r>
  <r>
    <x v="12"/>
    <x v="9"/>
    <x v="158"/>
    <x v="12"/>
    <n v="74"/>
  </r>
  <r>
    <x v="12"/>
    <x v="9"/>
    <x v="159"/>
    <x v="12"/>
    <n v="133"/>
  </r>
  <r>
    <x v="12"/>
    <x v="9"/>
    <x v="160"/>
    <x v="12"/>
    <n v="84"/>
  </r>
  <r>
    <x v="12"/>
    <x v="9"/>
    <x v="161"/>
    <x v="12"/>
    <n v="64"/>
  </r>
  <r>
    <x v="12"/>
    <x v="9"/>
    <x v="162"/>
    <x v="12"/>
    <n v="43"/>
  </r>
  <r>
    <x v="12"/>
    <x v="9"/>
    <x v="163"/>
    <x v="12"/>
    <n v="32"/>
  </r>
  <r>
    <x v="12"/>
    <x v="9"/>
    <x v="164"/>
    <x v="12"/>
    <n v="76"/>
  </r>
  <r>
    <x v="12"/>
    <x v="9"/>
    <x v="165"/>
    <x v="12"/>
    <n v="52"/>
  </r>
  <r>
    <x v="12"/>
    <x v="9"/>
    <x v="166"/>
    <x v="12"/>
    <n v="48"/>
  </r>
  <r>
    <x v="12"/>
    <x v="9"/>
    <x v="167"/>
    <x v="12"/>
    <n v="76"/>
  </r>
  <r>
    <x v="12"/>
    <x v="9"/>
    <x v="168"/>
    <x v="12"/>
    <n v="81"/>
  </r>
  <r>
    <x v="12"/>
    <x v="9"/>
    <x v="169"/>
    <x v="12"/>
    <n v="80"/>
  </r>
  <r>
    <x v="12"/>
    <x v="9"/>
    <x v="170"/>
    <x v="12"/>
    <n v="110"/>
  </r>
  <r>
    <x v="12"/>
    <x v="9"/>
    <x v="171"/>
    <x v="12"/>
    <n v="78"/>
  </r>
  <r>
    <x v="12"/>
    <x v="9"/>
    <x v="157"/>
    <x v="13"/>
    <n v="3"/>
  </r>
  <r>
    <x v="12"/>
    <x v="9"/>
    <x v="158"/>
    <x v="13"/>
    <n v="1"/>
  </r>
  <r>
    <x v="12"/>
    <x v="9"/>
    <x v="159"/>
    <x v="13"/>
    <n v="2"/>
  </r>
  <r>
    <x v="12"/>
    <x v="9"/>
    <x v="163"/>
    <x v="13"/>
    <n v="3"/>
  </r>
  <r>
    <x v="12"/>
    <x v="9"/>
    <x v="164"/>
    <x v="13"/>
    <n v="1"/>
  </r>
  <r>
    <x v="12"/>
    <x v="9"/>
    <x v="166"/>
    <x v="13"/>
    <n v="1"/>
  </r>
  <r>
    <x v="12"/>
    <x v="9"/>
    <x v="167"/>
    <x v="13"/>
    <n v="1"/>
  </r>
  <r>
    <x v="12"/>
    <x v="9"/>
    <x v="157"/>
    <x v="14"/>
    <n v="14"/>
  </r>
  <r>
    <x v="12"/>
    <x v="9"/>
    <x v="158"/>
    <x v="14"/>
    <n v="6"/>
  </r>
  <r>
    <x v="12"/>
    <x v="9"/>
    <x v="159"/>
    <x v="14"/>
    <n v="24"/>
  </r>
  <r>
    <x v="12"/>
    <x v="9"/>
    <x v="161"/>
    <x v="14"/>
    <n v="2"/>
  </r>
  <r>
    <x v="12"/>
    <x v="9"/>
    <x v="162"/>
    <x v="14"/>
    <n v="6"/>
  </r>
  <r>
    <x v="12"/>
    <x v="9"/>
    <x v="163"/>
    <x v="14"/>
    <n v="14"/>
  </r>
  <r>
    <x v="12"/>
    <x v="9"/>
    <x v="167"/>
    <x v="14"/>
    <n v="1"/>
  </r>
  <r>
    <x v="12"/>
    <x v="9"/>
    <x v="168"/>
    <x v="14"/>
    <n v="2"/>
  </r>
  <r>
    <x v="12"/>
    <x v="9"/>
    <x v="170"/>
    <x v="14"/>
    <n v="2"/>
  </r>
  <r>
    <x v="12"/>
    <x v="9"/>
    <x v="157"/>
    <x v="15"/>
    <n v="5"/>
  </r>
  <r>
    <x v="12"/>
    <x v="9"/>
    <x v="159"/>
    <x v="15"/>
    <n v="2"/>
  </r>
  <r>
    <x v="12"/>
    <x v="9"/>
    <x v="161"/>
    <x v="15"/>
    <n v="1"/>
  </r>
  <r>
    <x v="12"/>
    <x v="9"/>
    <x v="162"/>
    <x v="15"/>
    <n v="2"/>
  </r>
  <r>
    <x v="12"/>
    <x v="9"/>
    <x v="163"/>
    <x v="15"/>
    <n v="8"/>
  </r>
  <r>
    <x v="12"/>
    <x v="9"/>
    <x v="164"/>
    <x v="15"/>
    <n v="4"/>
  </r>
  <r>
    <x v="12"/>
    <x v="9"/>
    <x v="166"/>
    <x v="15"/>
    <n v="1"/>
  </r>
  <r>
    <x v="12"/>
    <x v="9"/>
    <x v="167"/>
    <x v="15"/>
    <n v="4"/>
  </r>
  <r>
    <x v="12"/>
    <x v="9"/>
    <x v="168"/>
    <x v="15"/>
    <n v="2"/>
  </r>
  <r>
    <x v="12"/>
    <x v="9"/>
    <x v="170"/>
    <x v="15"/>
    <n v="1"/>
  </r>
  <r>
    <x v="12"/>
    <x v="9"/>
    <x v="171"/>
    <x v="15"/>
    <n v="3"/>
  </r>
  <r>
    <x v="12"/>
    <x v="9"/>
    <x v="157"/>
    <x v="16"/>
    <n v="3"/>
  </r>
  <r>
    <x v="12"/>
    <x v="9"/>
    <x v="158"/>
    <x v="16"/>
    <n v="4"/>
  </r>
  <r>
    <x v="12"/>
    <x v="9"/>
    <x v="159"/>
    <x v="16"/>
    <n v="8"/>
  </r>
  <r>
    <x v="12"/>
    <x v="9"/>
    <x v="160"/>
    <x v="16"/>
    <n v="6"/>
  </r>
  <r>
    <x v="12"/>
    <x v="9"/>
    <x v="161"/>
    <x v="16"/>
    <n v="2"/>
  </r>
  <r>
    <x v="12"/>
    <x v="9"/>
    <x v="162"/>
    <x v="16"/>
    <n v="3"/>
  </r>
  <r>
    <x v="12"/>
    <x v="9"/>
    <x v="163"/>
    <x v="16"/>
    <n v="2"/>
  </r>
  <r>
    <x v="12"/>
    <x v="9"/>
    <x v="164"/>
    <x v="16"/>
    <n v="2"/>
  </r>
  <r>
    <x v="12"/>
    <x v="9"/>
    <x v="165"/>
    <x v="16"/>
    <n v="3"/>
  </r>
  <r>
    <x v="12"/>
    <x v="9"/>
    <x v="167"/>
    <x v="16"/>
    <n v="8"/>
  </r>
  <r>
    <x v="12"/>
    <x v="9"/>
    <x v="168"/>
    <x v="16"/>
    <n v="6"/>
  </r>
  <r>
    <x v="12"/>
    <x v="9"/>
    <x v="170"/>
    <x v="16"/>
    <n v="3"/>
  </r>
  <r>
    <x v="12"/>
    <x v="9"/>
    <x v="171"/>
    <x v="16"/>
    <n v="3"/>
  </r>
  <r>
    <x v="12"/>
    <x v="9"/>
    <x v="157"/>
    <x v="33"/>
    <n v="4"/>
  </r>
  <r>
    <x v="12"/>
    <x v="9"/>
    <x v="158"/>
    <x v="33"/>
    <n v="1"/>
  </r>
  <r>
    <x v="12"/>
    <x v="9"/>
    <x v="159"/>
    <x v="33"/>
    <n v="8"/>
  </r>
  <r>
    <x v="12"/>
    <x v="9"/>
    <x v="160"/>
    <x v="33"/>
    <n v="3"/>
  </r>
  <r>
    <x v="12"/>
    <x v="9"/>
    <x v="161"/>
    <x v="33"/>
    <n v="3"/>
  </r>
  <r>
    <x v="12"/>
    <x v="9"/>
    <x v="163"/>
    <x v="33"/>
    <n v="3"/>
  </r>
  <r>
    <x v="12"/>
    <x v="9"/>
    <x v="164"/>
    <x v="33"/>
    <n v="4"/>
  </r>
  <r>
    <x v="12"/>
    <x v="9"/>
    <x v="165"/>
    <x v="33"/>
    <n v="2"/>
  </r>
  <r>
    <x v="12"/>
    <x v="9"/>
    <x v="166"/>
    <x v="33"/>
    <n v="5"/>
  </r>
  <r>
    <x v="12"/>
    <x v="9"/>
    <x v="167"/>
    <x v="33"/>
    <n v="2"/>
  </r>
  <r>
    <x v="12"/>
    <x v="9"/>
    <x v="168"/>
    <x v="33"/>
    <n v="6"/>
  </r>
  <r>
    <x v="12"/>
    <x v="9"/>
    <x v="171"/>
    <x v="33"/>
    <n v="1"/>
  </r>
  <r>
    <x v="12"/>
    <x v="9"/>
    <x v="158"/>
    <x v="34"/>
    <n v="1"/>
  </r>
  <r>
    <x v="12"/>
    <x v="9"/>
    <x v="159"/>
    <x v="34"/>
    <n v="3"/>
  </r>
  <r>
    <x v="12"/>
    <x v="9"/>
    <x v="160"/>
    <x v="34"/>
    <n v="2"/>
  </r>
  <r>
    <x v="12"/>
    <x v="9"/>
    <x v="161"/>
    <x v="34"/>
    <n v="1"/>
  </r>
  <r>
    <x v="12"/>
    <x v="9"/>
    <x v="163"/>
    <x v="34"/>
    <n v="1"/>
  </r>
  <r>
    <x v="12"/>
    <x v="9"/>
    <x v="164"/>
    <x v="34"/>
    <n v="3"/>
  </r>
  <r>
    <x v="12"/>
    <x v="9"/>
    <x v="166"/>
    <x v="34"/>
    <n v="1"/>
  </r>
  <r>
    <x v="12"/>
    <x v="9"/>
    <x v="168"/>
    <x v="34"/>
    <n v="4"/>
  </r>
  <r>
    <x v="12"/>
    <x v="9"/>
    <x v="159"/>
    <x v="35"/>
    <n v="2"/>
  </r>
  <r>
    <x v="12"/>
    <x v="9"/>
    <x v="160"/>
    <x v="35"/>
    <n v="1"/>
  </r>
  <r>
    <x v="12"/>
    <x v="9"/>
    <x v="164"/>
    <x v="35"/>
    <n v="2"/>
  </r>
  <r>
    <x v="12"/>
    <x v="9"/>
    <x v="171"/>
    <x v="35"/>
    <n v="1"/>
  </r>
  <r>
    <x v="12"/>
    <x v="9"/>
    <x v="159"/>
    <x v="36"/>
    <n v="1"/>
  </r>
  <r>
    <x v="12"/>
    <x v="9"/>
    <x v="160"/>
    <x v="36"/>
    <n v="1"/>
  </r>
  <r>
    <x v="12"/>
    <x v="9"/>
    <x v="161"/>
    <x v="36"/>
    <n v="2"/>
  </r>
  <r>
    <x v="12"/>
    <x v="9"/>
    <x v="164"/>
    <x v="36"/>
    <n v="2"/>
  </r>
  <r>
    <x v="12"/>
    <x v="9"/>
    <x v="165"/>
    <x v="36"/>
    <n v="2"/>
  </r>
  <r>
    <x v="12"/>
    <x v="9"/>
    <x v="166"/>
    <x v="36"/>
    <n v="1"/>
  </r>
  <r>
    <x v="12"/>
    <x v="9"/>
    <x v="168"/>
    <x v="36"/>
    <n v="4"/>
  </r>
  <r>
    <x v="12"/>
    <x v="9"/>
    <x v="168"/>
    <x v="32"/>
    <n v="10"/>
  </r>
  <r>
    <x v="12"/>
    <x v="9"/>
    <x v="157"/>
    <x v="17"/>
    <n v="31"/>
  </r>
  <r>
    <x v="12"/>
    <x v="9"/>
    <x v="158"/>
    <x v="17"/>
    <n v="304"/>
  </r>
  <r>
    <x v="12"/>
    <x v="9"/>
    <x v="159"/>
    <x v="17"/>
    <n v="918"/>
  </r>
  <r>
    <x v="12"/>
    <x v="9"/>
    <x v="160"/>
    <x v="17"/>
    <n v="344"/>
  </r>
  <r>
    <x v="12"/>
    <x v="9"/>
    <x v="161"/>
    <x v="17"/>
    <n v="383"/>
  </r>
  <r>
    <x v="12"/>
    <x v="9"/>
    <x v="162"/>
    <x v="17"/>
    <n v="401"/>
  </r>
  <r>
    <x v="12"/>
    <x v="9"/>
    <x v="163"/>
    <x v="17"/>
    <n v="39"/>
  </r>
  <r>
    <x v="12"/>
    <x v="9"/>
    <x v="164"/>
    <x v="17"/>
    <n v="422"/>
  </r>
  <r>
    <x v="12"/>
    <x v="9"/>
    <x v="165"/>
    <x v="17"/>
    <n v="186"/>
  </r>
  <r>
    <x v="12"/>
    <x v="9"/>
    <x v="166"/>
    <x v="17"/>
    <n v="454"/>
  </r>
  <r>
    <x v="12"/>
    <x v="9"/>
    <x v="167"/>
    <x v="17"/>
    <n v="450"/>
  </r>
  <r>
    <x v="12"/>
    <x v="9"/>
    <x v="168"/>
    <x v="17"/>
    <n v="442"/>
  </r>
  <r>
    <x v="12"/>
    <x v="9"/>
    <x v="169"/>
    <x v="17"/>
    <n v="308"/>
  </r>
  <r>
    <x v="12"/>
    <x v="9"/>
    <x v="170"/>
    <x v="17"/>
    <n v="453"/>
  </r>
  <r>
    <x v="12"/>
    <x v="9"/>
    <x v="171"/>
    <x v="17"/>
    <n v="192"/>
  </r>
  <r>
    <x v="12"/>
    <x v="9"/>
    <x v="157"/>
    <x v="18"/>
    <n v="1198"/>
  </r>
  <r>
    <x v="12"/>
    <x v="9"/>
    <x v="158"/>
    <x v="18"/>
    <n v="1138"/>
  </r>
  <r>
    <x v="12"/>
    <x v="9"/>
    <x v="159"/>
    <x v="18"/>
    <n v="1030"/>
  </r>
  <r>
    <x v="12"/>
    <x v="9"/>
    <x v="160"/>
    <x v="18"/>
    <n v="1013"/>
  </r>
  <r>
    <x v="12"/>
    <x v="9"/>
    <x v="161"/>
    <x v="18"/>
    <n v="3602"/>
  </r>
  <r>
    <x v="12"/>
    <x v="9"/>
    <x v="163"/>
    <x v="18"/>
    <n v="488"/>
  </r>
  <r>
    <x v="12"/>
    <x v="9"/>
    <x v="165"/>
    <x v="18"/>
    <n v="58"/>
  </r>
  <r>
    <x v="12"/>
    <x v="9"/>
    <x v="167"/>
    <x v="18"/>
    <n v="2"/>
  </r>
  <r>
    <x v="12"/>
    <x v="9"/>
    <x v="168"/>
    <x v="18"/>
    <n v="582"/>
  </r>
  <r>
    <x v="12"/>
    <x v="9"/>
    <x v="169"/>
    <x v="18"/>
    <n v="1373"/>
  </r>
  <r>
    <x v="12"/>
    <x v="9"/>
    <x v="170"/>
    <x v="18"/>
    <n v="18"/>
  </r>
  <r>
    <x v="12"/>
    <x v="9"/>
    <x v="171"/>
    <x v="18"/>
    <n v="186"/>
  </r>
  <r>
    <x v="12"/>
    <x v="9"/>
    <x v="159"/>
    <x v="19"/>
    <n v="112412"/>
  </r>
  <r>
    <x v="12"/>
    <x v="9"/>
    <x v="160"/>
    <x v="19"/>
    <n v="44136"/>
  </r>
  <r>
    <x v="12"/>
    <x v="9"/>
    <x v="163"/>
    <x v="19"/>
    <n v="8"/>
  </r>
  <r>
    <x v="12"/>
    <x v="9"/>
    <x v="167"/>
    <x v="19"/>
    <n v="40"/>
  </r>
  <r>
    <x v="12"/>
    <x v="9"/>
    <x v="167"/>
    <x v="20"/>
    <n v="2"/>
  </r>
  <r>
    <x v="12"/>
    <x v="9"/>
    <x v="170"/>
    <x v="20"/>
    <n v="8"/>
  </r>
  <r>
    <x v="12"/>
    <x v="9"/>
    <x v="157"/>
    <x v="42"/>
    <n v="291"/>
  </r>
  <r>
    <x v="12"/>
    <x v="9"/>
    <x v="158"/>
    <x v="42"/>
    <n v="414"/>
  </r>
  <r>
    <x v="12"/>
    <x v="9"/>
    <x v="159"/>
    <x v="42"/>
    <n v="2085"/>
  </r>
  <r>
    <x v="12"/>
    <x v="9"/>
    <x v="160"/>
    <x v="42"/>
    <n v="1920"/>
  </r>
  <r>
    <x v="12"/>
    <x v="9"/>
    <x v="161"/>
    <x v="42"/>
    <n v="483"/>
  </r>
  <r>
    <x v="12"/>
    <x v="9"/>
    <x v="162"/>
    <x v="42"/>
    <n v="105"/>
  </r>
  <r>
    <x v="12"/>
    <x v="9"/>
    <x v="163"/>
    <x v="42"/>
    <n v="479"/>
  </r>
  <r>
    <x v="12"/>
    <x v="9"/>
    <x v="164"/>
    <x v="42"/>
    <n v="220"/>
  </r>
  <r>
    <x v="12"/>
    <x v="9"/>
    <x v="165"/>
    <x v="42"/>
    <n v="2646"/>
  </r>
  <r>
    <x v="12"/>
    <x v="9"/>
    <x v="166"/>
    <x v="42"/>
    <n v="614"/>
  </r>
  <r>
    <x v="12"/>
    <x v="9"/>
    <x v="167"/>
    <x v="42"/>
    <n v="450"/>
  </r>
  <r>
    <x v="12"/>
    <x v="9"/>
    <x v="168"/>
    <x v="42"/>
    <n v="494"/>
  </r>
  <r>
    <x v="12"/>
    <x v="9"/>
    <x v="169"/>
    <x v="42"/>
    <n v="2342"/>
  </r>
  <r>
    <x v="12"/>
    <x v="9"/>
    <x v="170"/>
    <x v="42"/>
    <n v="3129"/>
  </r>
  <r>
    <x v="12"/>
    <x v="9"/>
    <x v="171"/>
    <x v="42"/>
    <n v="3570"/>
  </r>
  <r>
    <x v="12"/>
    <x v="9"/>
    <x v="157"/>
    <x v="21"/>
    <n v="237"/>
  </r>
  <r>
    <x v="12"/>
    <x v="9"/>
    <x v="158"/>
    <x v="21"/>
    <n v="353"/>
  </r>
  <r>
    <x v="12"/>
    <x v="9"/>
    <x v="159"/>
    <x v="21"/>
    <n v="1988"/>
  </r>
  <r>
    <x v="12"/>
    <x v="9"/>
    <x v="160"/>
    <x v="21"/>
    <n v="1633"/>
  </r>
  <r>
    <x v="12"/>
    <x v="9"/>
    <x v="161"/>
    <x v="21"/>
    <n v="440"/>
  </r>
  <r>
    <x v="12"/>
    <x v="9"/>
    <x v="162"/>
    <x v="21"/>
    <n v="132"/>
  </r>
  <r>
    <x v="12"/>
    <x v="9"/>
    <x v="163"/>
    <x v="21"/>
    <n v="285"/>
  </r>
  <r>
    <x v="12"/>
    <x v="9"/>
    <x v="164"/>
    <x v="21"/>
    <n v="301"/>
  </r>
  <r>
    <x v="12"/>
    <x v="9"/>
    <x v="165"/>
    <x v="21"/>
    <n v="2452"/>
  </r>
  <r>
    <x v="12"/>
    <x v="9"/>
    <x v="166"/>
    <x v="21"/>
    <n v="479"/>
  </r>
  <r>
    <x v="12"/>
    <x v="9"/>
    <x v="167"/>
    <x v="21"/>
    <n v="646"/>
  </r>
  <r>
    <x v="12"/>
    <x v="9"/>
    <x v="168"/>
    <x v="21"/>
    <n v="429"/>
  </r>
  <r>
    <x v="12"/>
    <x v="9"/>
    <x v="169"/>
    <x v="21"/>
    <n v="2081"/>
  </r>
  <r>
    <x v="12"/>
    <x v="9"/>
    <x v="170"/>
    <x v="21"/>
    <n v="3024"/>
  </r>
  <r>
    <x v="12"/>
    <x v="9"/>
    <x v="171"/>
    <x v="21"/>
    <n v="3096"/>
  </r>
  <r>
    <x v="12"/>
    <x v="9"/>
    <x v="157"/>
    <x v="22"/>
    <n v="19"/>
  </r>
  <r>
    <x v="12"/>
    <x v="9"/>
    <x v="158"/>
    <x v="22"/>
    <n v="7599"/>
  </r>
  <r>
    <x v="12"/>
    <x v="9"/>
    <x v="159"/>
    <x v="22"/>
    <n v="9323"/>
  </r>
  <r>
    <x v="12"/>
    <x v="9"/>
    <x v="160"/>
    <x v="22"/>
    <n v="7557"/>
  </r>
  <r>
    <x v="12"/>
    <x v="9"/>
    <x v="161"/>
    <x v="22"/>
    <n v="5015"/>
  </r>
  <r>
    <x v="12"/>
    <x v="9"/>
    <x v="162"/>
    <x v="22"/>
    <n v="40"/>
  </r>
  <r>
    <x v="12"/>
    <x v="9"/>
    <x v="163"/>
    <x v="22"/>
    <n v="2630"/>
  </r>
  <r>
    <x v="12"/>
    <x v="9"/>
    <x v="164"/>
    <x v="22"/>
    <n v="53"/>
  </r>
  <r>
    <x v="12"/>
    <x v="9"/>
    <x v="165"/>
    <x v="22"/>
    <n v="114"/>
  </r>
  <r>
    <x v="12"/>
    <x v="9"/>
    <x v="167"/>
    <x v="22"/>
    <n v="145"/>
  </r>
  <r>
    <x v="12"/>
    <x v="9"/>
    <x v="168"/>
    <x v="22"/>
    <n v="826"/>
  </r>
  <r>
    <x v="12"/>
    <x v="9"/>
    <x v="170"/>
    <x v="22"/>
    <n v="129"/>
  </r>
  <r>
    <x v="12"/>
    <x v="9"/>
    <x v="171"/>
    <x v="22"/>
    <n v="7489"/>
  </r>
  <r>
    <x v="12"/>
    <x v="9"/>
    <x v="157"/>
    <x v="23"/>
    <n v="211"/>
  </r>
  <r>
    <x v="12"/>
    <x v="9"/>
    <x v="158"/>
    <x v="23"/>
    <n v="29"/>
  </r>
  <r>
    <x v="12"/>
    <x v="9"/>
    <x v="159"/>
    <x v="23"/>
    <n v="7"/>
  </r>
  <r>
    <x v="12"/>
    <x v="9"/>
    <x v="161"/>
    <x v="23"/>
    <n v="64"/>
  </r>
  <r>
    <x v="12"/>
    <x v="9"/>
    <x v="162"/>
    <x v="23"/>
    <n v="36"/>
  </r>
  <r>
    <x v="12"/>
    <x v="9"/>
    <x v="163"/>
    <x v="23"/>
    <n v="198"/>
  </r>
  <r>
    <x v="12"/>
    <x v="9"/>
    <x v="164"/>
    <x v="23"/>
    <n v="10"/>
  </r>
  <r>
    <x v="12"/>
    <x v="9"/>
    <x v="167"/>
    <x v="23"/>
    <n v="102"/>
  </r>
  <r>
    <x v="12"/>
    <x v="9"/>
    <x v="168"/>
    <x v="23"/>
    <n v="10"/>
  </r>
  <r>
    <x v="12"/>
    <x v="9"/>
    <x v="170"/>
    <x v="23"/>
    <n v="3"/>
  </r>
  <r>
    <x v="12"/>
    <x v="9"/>
    <x v="171"/>
    <x v="23"/>
    <n v="17"/>
  </r>
  <r>
    <x v="12"/>
    <x v="9"/>
    <x v="157"/>
    <x v="24"/>
    <n v="9"/>
  </r>
  <r>
    <x v="12"/>
    <x v="9"/>
    <x v="158"/>
    <x v="24"/>
    <n v="22"/>
  </r>
  <r>
    <x v="12"/>
    <x v="9"/>
    <x v="163"/>
    <x v="24"/>
    <n v="22"/>
  </r>
  <r>
    <x v="12"/>
    <x v="9"/>
    <x v="167"/>
    <x v="24"/>
    <n v="21"/>
  </r>
  <r>
    <x v="12"/>
    <x v="9"/>
    <x v="168"/>
    <x v="24"/>
    <n v="13"/>
  </r>
  <r>
    <x v="12"/>
    <x v="9"/>
    <x v="170"/>
    <x v="24"/>
    <n v="4"/>
  </r>
  <r>
    <x v="12"/>
    <x v="9"/>
    <x v="157"/>
    <x v="25"/>
    <n v="2700"/>
  </r>
  <r>
    <x v="12"/>
    <x v="9"/>
    <x v="158"/>
    <x v="25"/>
    <n v="8535"/>
  </r>
  <r>
    <x v="12"/>
    <x v="9"/>
    <x v="159"/>
    <x v="25"/>
    <n v="26663"/>
  </r>
  <r>
    <x v="12"/>
    <x v="9"/>
    <x v="160"/>
    <x v="25"/>
    <n v="13729"/>
  </r>
  <r>
    <x v="12"/>
    <x v="9"/>
    <x v="161"/>
    <x v="25"/>
    <n v="11203"/>
  </r>
  <r>
    <x v="12"/>
    <x v="9"/>
    <x v="162"/>
    <x v="25"/>
    <n v="8556"/>
  </r>
  <r>
    <x v="12"/>
    <x v="9"/>
    <x v="163"/>
    <x v="25"/>
    <n v="2793"/>
  </r>
  <r>
    <x v="12"/>
    <x v="9"/>
    <x v="164"/>
    <x v="25"/>
    <n v="11913"/>
  </r>
  <r>
    <x v="12"/>
    <x v="9"/>
    <x v="165"/>
    <x v="25"/>
    <n v="8818"/>
  </r>
  <r>
    <x v="12"/>
    <x v="9"/>
    <x v="166"/>
    <x v="25"/>
    <n v="9927"/>
  </r>
  <r>
    <x v="12"/>
    <x v="9"/>
    <x v="167"/>
    <x v="25"/>
    <n v="12263"/>
  </r>
  <r>
    <x v="12"/>
    <x v="9"/>
    <x v="168"/>
    <x v="25"/>
    <n v="11762"/>
  </r>
  <r>
    <x v="12"/>
    <x v="9"/>
    <x v="169"/>
    <x v="25"/>
    <n v="12500"/>
  </r>
  <r>
    <x v="12"/>
    <x v="9"/>
    <x v="170"/>
    <x v="25"/>
    <n v="20567"/>
  </r>
  <r>
    <x v="12"/>
    <x v="9"/>
    <x v="171"/>
    <x v="25"/>
    <n v="11515"/>
  </r>
  <r>
    <x v="12"/>
    <x v="9"/>
    <x v="157"/>
    <x v="26"/>
    <n v="43"/>
  </r>
  <r>
    <x v="12"/>
    <x v="9"/>
    <x v="158"/>
    <x v="26"/>
    <n v="4"/>
  </r>
  <r>
    <x v="12"/>
    <x v="9"/>
    <x v="159"/>
    <x v="26"/>
    <n v="19"/>
  </r>
  <r>
    <x v="12"/>
    <x v="9"/>
    <x v="163"/>
    <x v="26"/>
    <n v="103"/>
  </r>
  <r>
    <x v="12"/>
    <x v="9"/>
    <x v="164"/>
    <x v="26"/>
    <n v="21"/>
  </r>
  <r>
    <x v="12"/>
    <x v="9"/>
    <x v="166"/>
    <x v="26"/>
    <n v="1"/>
  </r>
  <r>
    <x v="12"/>
    <x v="9"/>
    <x v="167"/>
    <x v="26"/>
    <n v="30"/>
  </r>
  <r>
    <x v="12"/>
    <x v="9"/>
    <x v="157"/>
    <x v="27"/>
    <n v="761"/>
  </r>
  <r>
    <x v="12"/>
    <x v="9"/>
    <x v="158"/>
    <x v="27"/>
    <n v="432"/>
  </r>
  <r>
    <x v="12"/>
    <x v="9"/>
    <x v="159"/>
    <x v="27"/>
    <n v="3594"/>
  </r>
  <r>
    <x v="12"/>
    <x v="9"/>
    <x v="161"/>
    <x v="27"/>
    <n v="138"/>
  </r>
  <r>
    <x v="12"/>
    <x v="9"/>
    <x v="162"/>
    <x v="27"/>
    <n v="579"/>
  </r>
  <r>
    <x v="12"/>
    <x v="9"/>
    <x v="163"/>
    <x v="27"/>
    <n v="870"/>
  </r>
  <r>
    <x v="12"/>
    <x v="9"/>
    <x v="167"/>
    <x v="27"/>
    <n v="103"/>
  </r>
  <r>
    <x v="12"/>
    <x v="9"/>
    <x v="168"/>
    <x v="27"/>
    <n v="115"/>
  </r>
  <r>
    <x v="12"/>
    <x v="9"/>
    <x v="170"/>
    <x v="27"/>
    <n v="188"/>
  </r>
  <r>
    <x v="12"/>
    <x v="9"/>
    <x v="157"/>
    <x v="28"/>
    <n v="15"/>
  </r>
  <r>
    <x v="12"/>
    <x v="9"/>
    <x v="159"/>
    <x v="28"/>
    <n v="51"/>
  </r>
  <r>
    <x v="12"/>
    <x v="9"/>
    <x v="161"/>
    <x v="28"/>
    <n v="5"/>
  </r>
  <r>
    <x v="12"/>
    <x v="9"/>
    <x v="162"/>
    <x v="28"/>
    <n v="289"/>
  </r>
  <r>
    <x v="12"/>
    <x v="9"/>
    <x v="163"/>
    <x v="28"/>
    <n v="460"/>
  </r>
  <r>
    <x v="12"/>
    <x v="9"/>
    <x v="164"/>
    <x v="28"/>
    <n v="126"/>
  </r>
  <r>
    <x v="12"/>
    <x v="9"/>
    <x v="166"/>
    <x v="28"/>
    <n v="12"/>
  </r>
  <r>
    <x v="12"/>
    <x v="9"/>
    <x v="167"/>
    <x v="28"/>
    <n v="29"/>
  </r>
  <r>
    <x v="12"/>
    <x v="9"/>
    <x v="168"/>
    <x v="28"/>
    <n v="14"/>
  </r>
  <r>
    <x v="12"/>
    <x v="9"/>
    <x v="170"/>
    <x v="28"/>
    <n v="20"/>
  </r>
  <r>
    <x v="12"/>
    <x v="9"/>
    <x v="171"/>
    <x v="28"/>
    <n v="34"/>
  </r>
  <r>
    <x v="12"/>
    <x v="9"/>
    <x v="157"/>
    <x v="29"/>
    <n v="3825"/>
  </r>
  <r>
    <x v="12"/>
    <x v="9"/>
    <x v="158"/>
    <x v="29"/>
    <n v="9022"/>
  </r>
  <r>
    <x v="12"/>
    <x v="9"/>
    <x v="159"/>
    <x v="29"/>
    <n v="30334"/>
  </r>
  <r>
    <x v="12"/>
    <x v="9"/>
    <x v="160"/>
    <x v="29"/>
    <n v="13729"/>
  </r>
  <r>
    <x v="12"/>
    <x v="9"/>
    <x v="161"/>
    <x v="29"/>
    <n v="11410"/>
  </r>
  <r>
    <x v="12"/>
    <x v="9"/>
    <x v="162"/>
    <x v="29"/>
    <n v="9460"/>
  </r>
  <r>
    <x v="12"/>
    <x v="9"/>
    <x v="163"/>
    <x v="29"/>
    <n v="4451"/>
  </r>
  <r>
    <x v="12"/>
    <x v="9"/>
    <x v="164"/>
    <x v="29"/>
    <n v="12070"/>
  </r>
  <r>
    <x v="12"/>
    <x v="9"/>
    <x v="165"/>
    <x v="29"/>
    <n v="8818"/>
  </r>
  <r>
    <x v="12"/>
    <x v="9"/>
    <x v="166"/>
    <x v="29"/>
    <n v="9945"/>
  </r>
  <r>
    <x v="12"/>
    <x v="9"/>
    <x v="167"/>
    <x v="29"/>
    <n v="12601"/>
  </r>
  <r>
    <x v="12"/>
    <x v="9"/>
    <x v="168"/>
    <x v="29"/>
    <n v="11914"/>
  </r>
  <r>
    <x v="12"/>
    <x v="9"/>
    <x v="169"/>
    <x v="29"/>
    <n v="12500"/>
  </r>
  <r>
    <x v="12"/>
    <x v="9"/>
    <x v="170"/>
    <x v="29"/>
    <n v="20782"/>
  </r>
  <r>
    <x v="12"/>
    <x v="9"/>
    <x v="171"/>
    <x v="29"/>
    <n v="11566"/>
  </r>
  <r>
    <x v="12"/>
    <x v="9"/>
    <x v="157"/>
    <x v="37"/>
    <n v="299"/>
  </r>
  <r>
    <x v="12"/>
    <x v="9"/>
    <x v="158"/>
    <x v="37"/>
    <n v="9"/>
  </r>
  <r>
    <x v="12"/>
    <x v="9"/>
    <x v="159"/>
    <x v="37"/>
    <n v="2975"/>
  </r>
  <r>
    <x v="12"/>
    <x v="9"/>
    <x v="160"/>
    <x v="37"/>
    <n v="823"/>
  </r>
  <r>
    <x v="12"/>
    <x v="9"/>
    <x v="161"/>
    <x v="37"/>
    <n v="396"/>
  </r>
  <r>
    <x v="12"/>
    <x v="9"/>
    <x v="163"/>
    <x v="37"/>
    <n v="45"/>
  </r>
  <r>
    <x v="12"/>
    <x v="9"/>
    <x v="164"/>
    <x v="37"/>
    <n v="629"/>
  </r>
  <r>
    <x v="12"/>
    <x v="9"/>
    <x v="165"/>
    <x v="37"/>
    <n v="582"/>
  </r>
  <r>
    <x v="12"/>
    <x v="9"/>
    <x v="166"/>
    <x v="37"/>
    <n v="825"/>
  </r>
  <r>
    <x v="12"/>
    <x v="9"/>
    <x v="167"/>
    <x v="37"/>
    <n v="198"/>
  </r>
  <r>
    <x v="12"/>
    <x v="9"/>
    <x v="168"/>
    <x v="37"/>
    <n v="1457"/>
  </r>
  <r>
    <x v="12"/>
    <x v="9"/>
    <x v="171"/>
    <x v="37"/>
    <n v="441"/>
  </r>
  <r>
    <x v="12"/>
    <x v="9"/>
    <x v="158"/>
    <x v="38"/>
    <n v="9"/>
  </r>
  <r>
    <x v="12"/>
    <x v="9"/>
    <x v="159"/>
    <x v="38"/>
    <n v="203"/>
  </r>
  <r>
    <x v="12"/>
    <x v="9"/>
    <x v="160"/>
    <x v="38"/>
    <n v="126"/>
  </r>
  <r>
    <x v="12"/>
    <x v="9"/>
    <x v="161"/>
    <x v="38"/>
    <n v="10"/>
  </r>
  <r>
    <x v="12"/>
    <x v="9"/>
    <x v="163"/>
    <x v="38"/>
    <n v="2"/>
  </r>
  <r>
    <x v="12"/>
    <x v="9"/>
    <x v="164"/>
    <x v="38"/>
    <n v="224"/>
  </r>
  <r>
    <x v="12"/>
    <x v="9"/>
    <x v="166"/>
    <x v="38"/>
    <n v="15"/>
  </r>
  <r>
    <x v="12"/>
    <x v="9"/>
    <x v="168"/>
    <x v="38"/>
    <n v="166"/>
  </r>
  <r>
    <x v="12"/>
    <x v="9"/>
    <x v="159"/>
    <x v="39"/>
    <n v="41"/>
  </r>
  <r>
    <x v="12"/>
    <x v="9"/>
    <x v="160"/>
    <x v="39"/>
    <n v="7"/>
  </r>
  <r>
    <x v="12"/>
    <x v="9"/>
    <x v="164"/>
    <x v="39"/>
    <n v="13"/>
  </r>
  <r>
    <x v="12"/>
    <x v="9"/>
    <x v="171"/>
    <x v="39"/>
    <n v="20"/>
  </r>
  <r>
    <x v="12"/>
    <x v="9"/>
    <x v="159"/>
    <x v="40"/>
    <n v="47"/>
  </r>
  <r>
    <x v="12"/>
    <x v="9"/>
    <x v="160"/>
    <x v="40"/>
    <n v="26"/>
  </r>
  <r>
    <x v="12"/>
    <x v="9"/>
    <x v="161"/>
    <x v="40"/>
    <n v="17"/>
  </r>
  <r>
    <x v="12"/>
    <x v="9"/>
    <x v="164"/>
    <x v="40"/>
    <n v="32"/>
  </r>
  <r>
    <x v="12"/>
    <x v="9"/>
    <x v="165"/>
    <x v="40"/>
    <n v="28"/>
  </r>
  <r>
    <x v="12"/>
    <x v="9"/>
    <x v="166"/>
    <x v="40"/>
    <n v="13"/>
  </r>
  <r>
    <x v="12"/>
    <x v="9"/>
    <x v="168"/>
    <x v="40"/>
    <n v="76"/>
  </r>
  <r>
    <x v="12"/>
    <x v="9"/>
    <x v="157"/>
    <x v="30"/>
    <n v="73"/>
  </r>
  <r>
    <x v="12"/>
    <x v="9"/>
    <x v="158"/>
    <x v="30"/>
    <n v="18"/>
  </r>
  <r>
    <x v="12"/>
    <x v="9"/>
    <x v="159"/>
    <x v="30"/>
    <n v="329"/>
  </r>
  <r>
    <x v="12"/>
    <x v="9"/>
    <x v="160"/>
    <x v="30"/>
    <n v="105"/>
  </r>
  <r>
    <x v="12"/>
    <x v="9"/>
    <x v="161"/>
    <x v="30"/>
    <n v="71"/>
  </r>
  <r>
    <x v="12"/>
    <x v="9"/>
    <x v="162"/>
    <x v="30"/>
    <n v="16"/>
  </r>
  <r>
    <x v="12"/>
    <x v="9"/>
    <x v="163"/>
    <x v="30"/>
    <n v="605"/>
  </r>
  <r>
    <x v="12"/>
    <x v="9"/>
    <x v="164"/>
    <x v="30"/>
    <n v="62"/>
  </r>
  <r>
    <x v="12"/>
    <x v="9"/>
    <x v="165"/>
    <x v="30"/>
    <n v="18"/>
  </r>
  <r>
    <x v="12"/>
    <x v="9"/>
    <x v="168"/>
    <x v="30"/>
    <n v="21"/>
  </r>
  <r>
    <x v="12"/>
    <x v="9"/>
    <x v="170"/>
    <x v="30"/>
    <n v="41"/>
  </r>
  <r>
    <x v="12"/>
    <x v="10"/>
    <x v="172"/>
    <x v="0"/>
    <n v="664"/>
  </r>
  <r>
    <x v="12"/>
    <x v="10"/>
    <x v="173"/>
    <x v="0"/>
    <n v="566"/>
  </r>
  <r>
    <x v="12"/>
    <x v="10"/>
    <x v="174"/>
    <x v="0"/>
    <n v="151"/>
  </r>
  <r>
    <x v="12"/>
    <x v="10"/>
    <x v="175"/>
    <x v="0"/>
    <n v="131"/>
  </r>
  <r>
    <x v="12"/>
    <x v="10"/>
    <x v="176"/>
    <x v="0"/>
    <n v="94"/>
  </r>
  <r>
    <x v="12"/>
    <x v="10"/>
    <x v="177"/>
    <x v="0"/>
    <n v="464"/>
  </r>
  <r>
    <x v="12"/>
    <x v="10"/>
    <x v="178"/>
    <x v="0"/>
    <n v="339"/>
  </r>
  <r>
    <x v="12"/>
    <x v="10"/>
    <x v="179"/>
    <x v="0"/>
    <n v="836"/>
  </r>
  <r>
    <x v="12"/>
    <x v="10"/>
    <x v="180"/>
    <x v="0"/>
    <n v="376"/>
  </r>
  <r>
    <x v="12"/>
    <x v="10"/>
    <x v="181"/>
    <x v="0"/>
    <n v="615"/>
  </r>
  <r>
    <x v="12"/>
    <x v="10"/>
    <x v="182"/>
    <x v="0"/>
    <n v="508"/>
  </r>
  <r>
    <x v="12"/>
    <x v="10"/>
    <x v="183"/>
    <x v="0"/>
    <n v="190"/>
  </r>
  <r>
    <x v="12"/>
    <x v="10"/>
    <x v="184"/>
    <x v="0"/>
    <n v="108"/>
  </r>
  <r>
    <x v="12"/>
    <x v="10"/>
    <x v="185"/>
    <x v="0"/>
    <n v="73"/>
  </r>
  <r>
    <x v="12"/>
    <x v="10"/>
    <x v="186"/>
    <x v="0"/>
    <n v="194"/>
  </r>
  <r>
    <x v="12"/>
    <x v="10"/>
    <x v="187"/>
    <x v="0"/>
    <n v="185"/>
  </r>
  <r>
    <x v="12"/>
    <x v="10"/>
    <x v="188"/>
    <x v="0"/>
    <n v="159"/>
  </r>
  <r>
    <x v="12"/>
    <x v="10"/>
    <x v="189"/>
    <x v="0"/>
    <n v="89"/>
  </r>
  <r>
    <x v="12"/>
    <x v="10"/>
    <x v="190"/>
    <x v="0"/>
    <n v="237"/>
  </r>
  <r>
    <x v="12"/>
    <x v="10"/>
    <x v="191"/>
    <x v="0"/>
    <n v="379"/>
  </r>
  <r>
    <x v="12"/>
    <x v="10"/>
    <x v="197"/>
    <x v="0"/>
    <n v="7"/>
  </r>
  <r>
    <x v="12"/>
    <x v="10"/>
    <x v="192"/>
    <x v="0"/>
    <n v="161"/>
  </r>
  <r>
    <x v="12"/>
    <x v="10"/>
    <x v="193"/>
    <x v="0"/>
    <n v="759"/>
  </r>
  <r>
    <x v="12"/>
    <x v="10"/>
    <x v="194"/>
    <x v="0"/>
    <n v="569"/>
  </r>
  <r>
    <x v="12"/>
    <x v="10"/>
    <x v="195"/>
    <x v="0"/>
    <n v="21"/>
  </r>
  <r>
    <x v="12"/>
    <x v="10"/>
    <x v="196"/>
    <x v="0"/>
    <n v="682"/>
  </r>
  <r>
    <x v="12"/>
    <x v="10"/>
    <x v="172"/>
    <x v="1"/>
    <n v="53"/>
  </r>
  <r>
    <x v="12"/>
    <x v="10"/>
    <x v="173"/>
    <x v="1"/>
    <n v="45"/>
  </r>
  <r>
    <x v="12"/>
    <x v="10"/>
    <x v="174"/>
    <x v="1"/>
    <n v="11"/>
  </r>
  <r>
    <x v="12"/>
    <x v="10"/>
    <x v="175"/>
    <x v="1"/>
    <n v="9"/>
  </r>
  <r>
    <x v="12"/>
    <x v="10"/>
    <x v="176"/>
    <x v="1"/>
    <n v="14"/>
  </r>
  <r>
    <x v="12"/>
    <x v="10"/>
    <x v="177"/>
    <x v="1"/>
    <n v="31"/>
  </r>
  <r>
    <x v="12"/>
    <x v="10"/>
    <x v="178"/>
    <x v="1"/>
    <n v="34"/>
  </r>
  <r>
    <x v="12"/>
    <x v="10"/>
    <x v="179"/>
    <x v="1"/>
    <n v="58"/>
  </r>
  <r>
    <x v="12"/>
    <x v="10"/>
    <x v="180"/>
    <x v="1"/>
    <n v="33"/>
  </r>
  <r>
    <x v="12"/>
    <x v="10"/>
    <x v="181"/>
    <x v="1"/>
    <n v="50"/>
  </r>
  <r>
    <x v="12"/>
    <x v="10"/>
    <x v="182"/>
    <x v="1"/>
    <n v="33"/>
  </r>
  <r>
    <x v="12"/>
    <x v="10"/>
    <x v="183"/>
    <x v="1"/>
    <n v="12"/>
  </r>
  <r>
    <x v="12"/>
    <x v="10"/>
    <x v="184"/>
    <x v="1"/>
    <n v="10"/>
  </r>
  <r>
    <x v="12"/>
    <x v="10"/>
    <x v="185"/>
    <x v="1"/>
    <n v="7"/>
  </r>
  <r>
    <x v="12"/>
    <x v="10"/>
    <x v="186"/>
    <x v="1"/>
    <n v="24"/>
  </r>
  <r>
    <x v="12"/>
    <x v="10"/>
    <x v="187"/>
    <x v="1"/>
    <n v="15"/>
  </r>
  <r>
    <x v="12"/>
    <x v="10"/>
    <x v="188"/>
    <x v="1"/>
    <n v="24"/>
  </r>
  <r>
    <x v="12"/>
    <x v="10"/>
    <x v="189"/>
    <x v="1"/>
    <n v="14"/>
  </r>
  <r>
    <x v="12"/>
    <x v="10"/>
    <x v="190"/>
    <x v="1"/>
    <n v="21"/>
  </r>
  <r>
    <x v="12"/>
    <x v="10"/>
    <x v="191"/>
    <x v="1"/>
    <n v="25"/>
  </r>
  <r>
    <x v="12"/>
    <x v="10"/>
    <x v="197"/>
    <x v="1"/>
    <n v="1"/>
  </r>
  <r>
    <x v="12"/>
    <x v="10"/>
    <x v="192"/>
    <x v="1"/>
    <n v="16"/>
  </r>
  <r>
    <x v="12"/>
    <x v="10"/>
    <x v="193"/>
    <x v="1"/>
    <n v="63"/>
  </r>
  <r>
    <x v="12"/>
    <x v="10"/>
    <x v="194"/>
    <x v="1"/>
    <n v="46"/>
  </r>
  <r>
    <x v="12"/>
    <x v="10"/>
    <x v="195"/>
    <x v="1"/>
    <n v="2"/>
  </r>
  <r>
    <x v="12"/>
    <x v="10"/>
    <x v="196"/>
    <x v="1"/>
    <n v="68"/>
  </r>
  <r>
    <x v="12"/>
    <x v="10"/>
    <x v="172"/>
    <x v="2"/>
    <n v="193"/>
  </r>
  <r>
    <x v="12"/>
    <x v="10"/>
    <x v="173"/>
    <x v="2"/>
    <n v="301"/>
  </r>
  <r>
    <x v="12"/>
    <x v="10"/>
    <x v="174"/>
    <x v="2"/>
    <n v="61"/>
  </r>
  <r>
    <x v="12"/>
    <x v="10"/>
    <x v="175"/>
    <x v="2"/>
    <n v="32"/>
  </r>
  <r>
    <x v="12"/>
    <x v="10"/>
    <x v="176"/>
    <x v="2"/>
    <n v="74"/>
  </r>
  <r>
    <x v="12"/>
    <x v="10"/>
    <x v="177"/>
    <x v="2"/>
    <n v="107"/>
  </r>
  <r>
    <x v="12"/>
    <x v="10"/>
    <x v="178"/>
    <x v="2"/>
    <n v="189"/>
  </r>
  <r>
    <x v="12"/>
    <x v="10"/>
    <x v="179"/>
    <x v="2"/>
    <n v="389"/>
  </r>
  <r>
    <x v="12"/>
    <x v="10"/>
    <x v="180"/>
    <x v="2"/>
    <n v="284"/>
  </r>
  <r>
    <x v="12"/>
    <x v="10"/>
    <x v="181"/>
    <x v="2"/>
    <n v="233"/>
  </r>
  <r>
    <x v="12"/>
    <x v="10"/>
    <x v="182"/>
    <x v="2"/>
    <n v="154"/>
  </r>
  <r>
    <x v="12"/>
    <x v="10"/>
    <x v="183"/>
    <x v="2"/>
    <n v="149"/>
  </r>
  <r>
    <x v="12"/>
    <x v="10"/>
    <x v="184"/>
    <x v="2"/>
    <n v="73"/>
  </r>
  <r>
    <x v="12"/>
    <x v="10"/>
    <x v="185"/>
    <x v="2"/>
    <n v="60"/>
  </r>
  <r>
    <x v="12"/>
    <x v="10"/>
    <x v="186"/>
    <x v="2"/>
    <n v="139"/>
  </r>
  <r>
    <x v="12"/>
    <x v="10"/>
    <x v="187"/>
    <x v="2"/>
    <n v="195"/>
  </r>
  <r>
    <x v="12"/>
    <x v="10"/>
    <x v="188"/>
    <x v="2"/>
    <n v="212"/>
  </r>
  <r>
    <x v="12"/>
    <x v="10"/>
    <x v="189"/>
    <x v="2"/>
    <n v="69"/>
  </r>
  <r>
    <x v="12"/>
    <x v="10"/>
    <x v="190"/>
    <x v="2"/>
    <n v="180"/>
  </r>
  <r>
    <x v="12"/>
    <x v="10"/>
    <x v="191"/>
    <x v="2"/>
    <n v="126"/>
  </r>
  <r>
    <x v="12"/>
    <x v="10"/>
    <x v="197"/>
    <x v="2"/>
    <n v="13"/>
  </r>
  <r>
    <x v="12"/>
    <x v="10"/>
    <x v="192"/>
    <x v="2"/>
    <n v="46"/>
  </r>
  <r>
    <x v="12"/>
    <x v="10"/>
    <x v="193"/>
    <x v="2"/>
    <n v="254"/>
  </r>
  <r>
    <x v="12"/>
    <x v="10"/>
    <x v="194"/>
    <x v="2"/>
    <n v="225"/>
  </r>
  <r>
    <x v="12"/>
    <x v="10"/>
    <x v="195"/>
    <x v="2"/>
    <n v="3"/>
  </r>
  <r>
    <x v="12"/>
    <x v="10"/>
    <x v="196"/>
    <x v="2"/>
    <n v="405"/>
  </r>
  <r>
    <x v="12"/>
    <x v="10"/>
    <x v="172"/>
    <x v="3"/>
    <n v="1"/>
  </r>
  <r>
    <x v="12"/>
    <x v="10"/>
    <x v="173"/>
    <x v="3"/>
    <n v="1"/>
  </r>
  <r>
    <x v="12"/>
    <x v="10"/>
    <x v="191"/>
    <x v="3"/>
    <n v="1"/>
  </r>
  <r>
    <x v="12"/>
    <x v="10"/>
    <x v="178"/>
    <x v="31"/>
    <n v="4"/>
  </r>
  <r>
    <x v="12"/>
    <x v="10"/>
    <x v="181"/>
    <x v="31"/>
    <n v="1"/>
  </r>
  <r>
    <x v="12"/>
    <x v="10"/>
    <x v="182"/>
    <x v="31"/>
    <n v="3"/>
  </r>
  <r>
    <x v="12"/>
    <x v="10"/>
    <x v="188"/>
    <x v="31"/>
    <n v="2"/>
  </r>
  <r>
    <x v="12"/>
    <x v="10"/>
    <x v="196"/>
    <x v="31"/>
    <n v="2"/>
  </r>
  <r>
    <x v="12"/>
    <x v="10"/>
    <x v="172"/>
    <x v="4"/>
    <n v="41"/>
  </r>
  <r>
    <x v="12"/>
    <x v="10"/>
    <x v="173"/>
    <x v="4"/>
    <n v="117"/>
  </r>
  <r>
    <x v="12"/>
    <x v="10"/>
    <x v="174"/>
    <x v="4"/>
    <n v="18"/>
  </r>
  <r>
    <x v="12"/>
    <x v="10"/>
    <x v="175"/>
    <x v="4"/>
    <n v="3"/>
  </r>
  <r>
    <x v="12"/>
    <x v="10"/>
    <x v="176"/>
    <x v="4"/>
    <n v="10"/>
  </r>
  <r>
    <x v="12"/>
    <x v="10"/>
    <x v="177"/>
    <x v="4"/>
    <n v="26"/>
  </r>
  <r>
    <x v="12"/>
    <x v="10"/>
    <x v="178"/>
    <x v="4"/>
    <n v="103"/>
  </r>
  <r>
    <x v="12"/>
    <x v="10"/>
    <x v="179"/>
    <x v="4"/>
    <n v="249"/>
  </r>
  <r>
    <x v="12"/>
    <x v="10"/>
    <x v="180"/>
    <x v="4"/>
    <n v="139"/>
  </r>
  <r>
    <x v="12"/>
    <x v="10"/>
    <x v="181"/>
    <x v="4"/>
    <n v="126"/>
  </r>
  <r>
    <x v="12"/>
    <x v="10"/>
    <x v="182"/>
    <x v="4"/>
    <n v="60"/>
  </r>
  <r>
    <x v="12"/>
    <x v="10"/>
    <x v="183"/>
    <x v="4"/>
    <n v="42"/>
  </r>
  <r>
    <x v="12"/>
    <x v="10"/>
    <x v="184"/>
    <x v="4"/>
    <n v="26"/>
  </r>
  <r>
    <x v="12"/>
    <x v="10"/>
    <x v="185"/>
    <x v="4"/>
    <n v="20"/>
  </r>
  <r>
    <x v="12"/>
    <x v="10"/>
    <x v="186"/>
    <x v="4"/>
    <n v="30"/>
  </r>
  <r>
    <x v="12"/>
    <x v="10"/>
    <x v="187"/>
    <x v="4"/>
    <n v="44"/>
  </r>
  <r>
    <x v="12"/>
    <x v="10"/>
    <x v="188"/>
    <x v="4"/>
    <n v="53"/>
  </r>
  <r>
    <x v="12"/>
    <x v="10"/>
    <x v="189"/>
    <x v="4"/>
    <n v="3"/>
  </r>
  <r>
    <x v="12"/>
    <x v="10"/>
    <x v="190"/>
    <x v="4"/>
    <n v="68"/>
  </r>
  <r>
    <x v="12"/>
    <x v="10"/>
    <x v="191"/>
    <x v="4"/>
    <n v="29"/>
  </r>
  <r>
    <x v="12"/>
    <x v="10"/>
    <x v="197"/>
    <x v="4"/>
    <n v="4"/>
  </r>
  <r>
    <x v="12"/>
    <x v="10"/>
    <x v="192"/>
    <x v="4"/>
    <n v="6"/>
  </r>
  <r>
    <x v="12"/>
    <x v="10"/>
    <x v="193"/>
    <x v="4"/>
    <n v="69"/>
  </r>
  <r>
    <x v="12"/>
    <x v="10"/>
    <x v="194"/>
    <x v="4"/>
    <n v="32"/>
  </r>
  <r>
    <x v="12"/>
    <x v="10"/>
    <x v="196"/>
    <x v="4"/>
    <n v="148"/>
  </r>
  <r>
    <x v="12"/>
    <x v="10"/>
    <x v="172"/>
    <x v="5"/>
    <n v="201"/>
  </r>
  <r>
    <x v="12"/>
    <x v="10"/>
    <x v="173"/>
    <x v="5"/>
    <n v="337"/>
  </r>
  <r>
    <x v="12"/>
    <x v="10"/>
    <x v="174"/>
    <x v="5"/>
    <n v="62"/>
  </r>
  <r>
    <x v="12"/>
    <x v="10"/>
    <x v="175"/>
    <x v="5"/>
    <n v="32"/>
  </r>
  <r>
    <x v="12"/>
    <x v="10"/>
    <x v="176"/>
    <x v="5"/>
    <n v="77"/>
  </r>
  <r>
    <x v="12"/>
    <x v="10"/>
    <x v="177"/>
    <x v="5"/>
    <n v="109"/>
  </r>
  <r>
    <x v="12"/>
    <x v="10"/>
    <x v="178"/>
    <x v="5"/>
    <n v="202"/>
  </r>
  <r>
    <x v="12"/>
    <x v="10"/>
    <x v="179"/>
    <x v="5"/>
    <n v="461"/>
  </r>
  <r>
    <x v="12"/>
    <x v="10"/>
    <x v="180"/>
    <x v="5"/>
    <n v="324"/>
  </r>
  <r>
    <x v="12"/>
    <x v="10"/>
    <x v="181"/>
    <x v="5"/>
    <n v="271"/>
  </r>
  <r>
    <x v="12"/>
    <x v="10"/>
    <x v="182"/>
    <x v="5"/>
    <n v="167"/>
  </r>
  <r>
    <x v="12"/>
    <x v="10"/>
    <x v="183"/>
    <x v="5"/>
    <n v="164"/>
  </r>
  <r>
    <x v="12"/>
    <x v="10"/>
    <x v="184"/>
    <x v="5"/>
    <n v="77"/>
  </r>
  <r>
    <x v="12"/>
    <x v="10"/>
    <x v="185"/>
    <x v="5"/>
    <n v="61"/>
  </r>
  <r>
    <x v="12"/>
    <x v="10"/>
    <x v="186"/>
    <x v="5"/>
    <n v="142"/>
  </r>
  <r>
    <x v="12"/>
    <x v="10"/>
    <x v="187"/>
    <x v="5"/>
    <n v="199"/>
  </r>
  <r>
    <x v="12"/>
    <x v="10"/>
    <x v="188"/>
    <x v="5"/>
    <n v="218"/>
  </r>
  <r>
    <x v="12"/>
    <x v="10"/>
    <x v="189"/>
    <x v="5"/>
    <n v="71"/>
  </r>
  <r>
    <x v="12"/>
    <x v="10"/>
    <x v="190"/>
    <x v="5"/>
    <n v="208"/>
  </r>
  <r>
    <x v="12"/>
    <x v="10"/>
    <x v="191"/>
    <x v="5"/>
    <n v="139"/>
  </r>
  <r>
    <x v="12"/>
    <x v="10"/>
    <x v="197"/>
    <x v="5"/>
    <n v="13"/>
  </r>
  <r>
    <x v="12"/>
    <x v="10"/>
    <x v="192"/>
    <x v="5"/>
    <n v="47"/>
  </r>
  <r>
    <x v="12"/>
    <x v="10"/>
    <x v="193"/>
    <x v="5"/>
    <n v="261"/>
  </r>
  <r>
    <x v="12"/>
    <x v="10"/>
    <x v="194"/>
    <x v="5"/>
    <n v="231"/>
  </r>
  <r>
    <x v="12"/>
    <x v="10"/>
    <x v="195"/>
    <x v="5"/>
    <n v="3"/>
  </r>
  <r>
    <x v="12"/>
    <x v="10"/>
    <x v="196"/>
    <x v="5"/>
    <n v="422"/>
  </r>
  <r>
    <x v="12"/>
    <x v="10"/>
    <x v="172"/>
    <x v="6"/>
    <n v="2"/>
  </r>
  <r>
    <x v="12"/>
    <x v="10"/>
    <x v="173"/>
    <x v="6"/>
    <n v="15"/>
  </r>
  <r>
    <x v="12"/>
    <x v="10"/>
    <x v="174"/>
    <x v="6"/>
    <n v="4"/>
  </r>
  <r>
    <x v="12"/>
    <x v="10"/>
    <x v="175"/>
    <x v="6"/>
    <n v="1"/>
  </r>
  <r>
    <x v="12"/>
    <x v="10"/>
    <x v="176"/>
    <x v="6"/>
    <n v="1"/>
  </r>
  <r>
    <x v="12"/>
    <x v="10"/>
    <x v="177"/>
    <x v="6"/>
    <n v="1"/>
  </r>
  <r>
    <x v="12"/>
    <x v="10"/>
    <x v="178"/>
    <x v="6"/>
    <n v="7"/>
  </r>
  <r>
    <x v="12"/>
    <x v="10"/>
    <x v="179"/>
    <x v="6"/>
    <n v="73"/>
  </r>
  <r>
    <x v="12"/>
    <x v="10"/>
    <x v="180"/>
    <x v="6"/>
    <n v="42"/>
  </r>
  <r>
    <x v="12"/>
    <x v="10"/>
    <x v="181"/>
    <x v="6"/>
    <n v="33"/>
  </r>
  <r>
    <x v="12"/>
    <x v="10"/>
    <x v="182"/>
    <x v="6"/>
    <n v="7"/>
  </r>
  <r>
    <x v="12"/>
    <x v="10"/>
    <x v="183"/>
    <x v="6"/>
    <n v="15"/>
  </r>
  <r>
    <x v="12"/>
    <x v="10"/>
    <x v="184"/>
    <x v="6"/>
    <n v="5"/>
  </r>
  <r>
    <x v="12"/>
    <x v="10"/>
    <x v="186"/>
    <x v="6"/>
    <n v="5"/>
  </r>
  <r>
    <x v="12"/>
    <x v="10"/>
    <x v="187"/>
    <x v="6"/>
    <n v="10"/>
  </r>
  <r>
    <x v="12"/>
    <x v="10"/>
    <x v="188"/>
    <x v="6"/>
    <n v="6"/>
  </r>
  <r>
    <x v="12"/>
    <x v="10"/>
    <x v="189"/>
    <x v="6"/>
    <n v="3"/>
  </r>
  <r>
    <x v="12"/>
    <x v="10"/>
    <x v="190"/>
    <x v="6"/>
    <n v="9"/>
  </r>
  <r>
    <x v="12"/>
    <x v="10"/>
    <x v="191"/>
    <x v="6"/>
    <n v="10"/>
  </r>
  <r>
    <x v="12"/>
    <x v="10"/>
    <x v="197"/>
    <x v="6"/>
    <n v="1"/>
  </r>
  <r>
    <x v="12"/>
    <x v="10"/>
    <x v="192"/>
    <x v="6"/>
    <n v="2"/>
  </r>
  <r>
    <x v="12"/>
    <x v="10"/>
    <x v="193"/>
    <x v="6"/>
    <n v="7"/>
  </r>
  <r>
    <x v="12"/>
    <x v="10"/>
    <x v="194"/>
    <x v="6"/>
    <n v="4"/>
  </r>
  <r>
    <x v="12"/>
    <x v="10"/>
    <x v="196"/>
    <x v="6"/>
    <n v="27"/>
  </r>
  <r>
    <x v="12"/>
    <x v="10"/>
    <x v="172"/>
    <x v="7"/>
    <n v="15"/>
  </r>
  <r>
    <x v="12"/>
    <x v="10"/>
    <x v="173"/>
    <x v="7"/>
    <n v="36"/>
  </r>
  <r>
    <x v="12"/>
    <x v="10"/>
    <x v="174"/>
    <x v="7"/>
    <n v="8"/>
  </r>
  <r>
    <x v="12"/>
    <x v="10"/>
    <x v="175"/>
    <x v="7"/>
    <n v="1"/>
  </r>
  <r>
    <x v="12"/>
    <x v="10"/>
    <x v="176"/>
    <x v="7"/>
    <n v="5"/>
  </r>
  <r>
    <x v="12"/>
    <x v="10"/>
    <x v="177"/>
    <x v="7"/>
    <n v="7"/>
  </r>
  <r>
    <x v="12"/>
    <x v="10"/>
    <x v="178"/>
    <x v="7"/>
    <n v="30"/>
  </r>
  <r>
    <x v="12"/>
    <x v="10"/>
    <x v="179"/>
    <x v="7"/>
    <n v="136"/>
  </r>
  <r>
    <x v="12"/>
    <x v="10"/>
    <x v="180"/>
    <x v="7"/>
    <n v="86"/>
  </r>
  <r>
    <x v="12"/>
    <x v="10"/>
    <x v="181"/>
    <x v="7"/>
    <n v="75"/>
  </r>
  <r>
    <x v="12"/>
    <x v="10"/>
    <x v="182"/>
    <x v="7"/>
    <n v="21"/>
  </r>
  <r>
    <x v="12"/>
    <x v="10"/>
    <x v="183"/>
    <x v="7"/>
    <n v="27"/>
  </r>
  <r>
    <x v="12"/>
    <x v="10"/>
    <x v="184"/>
    <x v="7"/>
    <n v="10"/>
  </r>
  <r>
    <x v="12"/>
    <x v="10"/>
    <x v="185"/>
    <x v="7"/>
    <n v="1"/>
  </r>
  <r>
    <x v="12"/>
    <x v="10"/>
    <x v="186"/>
    <x v="7"/>
    <n v="10"/>
  </r>
  <r>
    <x v="12"/>
    <x v="10"/>
    <x v="187"/>
    <x v="7"/>
    <n v="24"/>
  </r>
  <r>
    <x v="12"/>
    <x v="10"/>
    <x v="188"/>
    <x v="7"/>
    <n v="15"/>
  </r>
  <r>
    <x v="12"/>
    <x v="10"/>
    <x v="189"/>
    <x v="7"/>
    <n v="8"/>
  </r>
  <r>
    <x v="12"/>
    <x v="10"/>
    <x v="190"/>
    <x v="7"/>
    <n v="11"/>
  </r>
  <r>
    <x v="12"/>
    <x v="10"/>
    <x v="191"/>
    <x v="7"/>
    <n v="26"/>
  </r>
  <r>
    <x v="12"/>
    <x v="10"/>
    <x v="197"/>
    <x v="7"/>
    <n v="1"/>
  </r>
  <r>
    <x v="12"/>
    <x v="10"/>
    <x v="192"/>
    <x v="7"/>
    <n v="3"/>
  </r>
  <r>
    <x v="12"/>
    <x v="10"/>
    <x v="193"/>
    <x v="7"/>
    <n v="18"/>
  </r>
  <r>
    <x v="12"/>
    <x v="10"/>
    <x v="194"/>
    <x v="7"/>
    <n v="7"/>
  </r>
  <r>
    <x v="12"/>
    <x v="10"/>
    <x v="196"/>
    <x v="7"/>
    <n v="76"/>
  </r>
  <r>
    <x v="12"/>
    <x v="10"/>
    <x v="172"/>
    <x v="8"/>
    <n v="3"/>
  </r>
  <r>
    <x v="12"/>
    <x v="10"/>
    <x v="173"/>
    <x v="8"/>
    <n v="12"/>
  </r>
  <r>
    <x v="12"/>
    <x v="10"/>
    <x v="174"/>
    <x v="8"/>
    <n v="1"/>
  </r>
  <r>
    <x v="12"/>
    <x v="10"/>
    <x v="176"/>
    <x v="8"/>
    <n v="1"/>
  </r>
  <r>
    <x v="12"/>
    <x v="10"/>
    <x v="177"/>
    <x v="8"/>
    <n v="1"/>
  </r>
  <r>
    <x v="12"/>
    <x v="10"/>
    <x v="178"/>
    <x v="8"/>
    <n v="2"/>
  </r>
  <r>
    <x v="12"/>
    <x v="10"/>
    <x v="179"/>
    <x v="8"/>
    <n v="21"/>
  </r>
  <r>
    <x v="12"/>
    <x v="10"/>
    <x v="180"/>
    <x v="8"/>
    <n v="19"/>
  </r>
  <r>
    <x v="12"/>
    <x v="10"/>
    <x v="181"/>
    <x v="8"/>
    <n v="5"/>
  </r>
  <r>
    <x v="12"/>
    <x v="10"/>
    <x v="182"/>
    <x v="8"/>
    <n v="6"/>
  </r>
  <r>
    <x v="12"/>
    <x v="10"/>
    <x v="183"/>
    <x v="8"/>
    <n v="13"/>
  </r>
  <r>
    <x v="12"/>
    <x v="10"/>
    <x v="184"/>
    <x v="8"/>
    <n v="5"/>
  </r>
  <r>
    <x v="12"/>
    <x v="10"/>
    <x v="186"/>
    <x v="8"/>
    <n v="1"/>
  </r>
  <r>
    <x v="12"/>
    <x v="10"/>
    <x v="187"/>
    <x v="8"/>
    <n v="1"/>
  </r>
  <r>
    <x v="12"/>
    <x v="10"/>
    <x v="188"/>
    <x v="8"/>
    <n v="1"/>
  </r>
  <r>
    <x v="12"/>
    <x v="10"/>
    <x v="190"/>
    <x v="8"/>
    <n v="13"/>
  </r>
  <r>
    <x v="12"/>
    <x v="10"/>
    <x v="191"/>
    <x v="8"/>
    <n v="6"/>
  </r>
  <r>
    <x v="12"/>
    <x v="10"/>
    <x v="196"/>
    <x v="8"/>
    <n v="1"/>
  </r>
  <r>
    <x v="12"/>
    <x v="10"/>
    <x v="172"/>
    <x v="41"/>
    <n v="167"/>
  </r>
  <r>
    <x v="12"/>
    <x v="10"/>
    <x v="173"/>
    <x v="41"/>
    <n v="171"/>
  </r>
  <r>
    <x v="12"/>
    <x v="10"/>
    <x v="174"/>
    <x v="41"/>
    <n v="16"/>
  </r>
  <r>
    <x v="12"/>
    <x v="10"/>
    <x v="175"/>
    <x v="41"/>
    <n v="21"/>
  </r>
  <r>
    <x v="12"/>
    <x v="10"/>
    <x v="176"/>
    <x v="41"/>
    <n v="62"/>
  </r>
  <r>
    <x v="12"/>
    <x v="10"/>
    <x v="177"/>
    <x v="41"/>
    <n v="63"/>
  </r>
  <r>
    <x v="12"/>
    <x v="10"/>
    <x v="178"/>
    <x v="41"/>
    <n v="163"/>
  </r>
  <r>
    <x v="12"/>
    <x v="10"/>
    <x v="179"/>
    <x v="41"/>
    <n v="173"/>
  </r>
  <r>
    <x v="12"/>
    <x v="10"/>
    <x v="180"/>
    <x v="41"/>
    <n v="45"/>
  </r>
  <r>
    <x v="12"/>
    <x v="10"/>
    <x v="181"/>
    <x v="41"/>
    <n v="153"/>
  </r>
  <r>
    <x v="12"/>
    <x v="10"/>
    <x v="182"/>
    <x v="41"/>
    <n v="126"/>
  </r>
  <r>
    <x v="12"/>
    <x v="10"/>
    <x v="183"/>
    <x v="41"/>
    <n v="39"/>
  </r>
  <r>
    <x v="12"/>
    <x v="10"/>
    <x v="184"/>
    <x v="41"/>
    <n v="18"/>
  </r>
  <r>
    <x v="12"/>
    <x v="10"/>
    <x v="185"/>
    <x v="41"/>
    <n v="45"/>
  </r>
  <r>
    <x v="12"/>
    <x v="10"/>
    <x v="186"/>
    <x v="41"/>
    <n v="98"/>
  </r>
  <r>
    <x v="12"/>
    <x v="10"/>
    <x v="187"/>
    <x v="41"/>
    <n v="143"/>
  </r>
  <r>
    <x v="12"/>
    <x v="10"/>
    <x v="188"/>
    <x v="41"/>
    <n v="166"/>
  </r>
  <r>
    <x v="12"/>
    <x v="10"/>
    <x v="189"/>
    <x v="41"/>
    <n v="55"/>
  </r>
  <r>
    <x v="12"/>
    <x v="10"/>
    <x v="190"/>
    <x v="41"/>
    <n v="126"/>
  </r>
  <r>
    <x v="12"/>
    <x v="10"/>
    <x v="191"/>
    <x v="41"/>
    <n v="91"/>
  </r>
  <r>
    <x v="12"/>
    <x v="10"/>
    <x v="197"/>
    <x v="41"/>
    <n v="11"/>
  </r>
  <r>
    <x v="12"/>
    <x v="10"/>
    <x v="192"/>
    <x v="41"/>
    <n v="29"/>
  </r>
  <r>
    <x v="12"/>
    <x v="10"/>
    <x v="193"/>
    <x v="41"/>
    <n v="170"/>
  </r>
  <r>
    <x v="12"/>
    <x v="10"/>
    <x v="194"/>
    <x v="41"/>
    <n v="155"/>
  </r>
  <r>
    <x v="12"/>
    <x v="10"/>
    <x v="195"/>
    <x v="41"/>
    <n v="3"/>
  </r>
  <r>
    <x v="12"/>
    <x v="10"/>
    <x v="196"/>
    <x v="41"/>
    <n v="227"/>
  </r>
  <r>
    <x v="12"/>
    <x v="10"/>
    <x v="172"/>
    <x v="9"/>
    <n v="161"/>
  </r>
  <r>
    <x v="12"/>
    <x v="10"/>
    <x v="173"/>
    <x v="9"/>
    <n v="172"/>
  </r>
  <r>
    <x v="12"/>
    <x v="10"/>
    <x v="174"/>
    <x v="9"/>
    <n v="16"/>
  </r>
  <r>
    <x v="12"/>
    <x v="10"/>
    <x v="175"/>
    <x v="9"/>
    <n v="23"/>
  </r>
  <r>
    <x v="12"/>
    <x v="10"/>
    <x v="176"/>
    <x v="9"/>
    <n v="55"/>
  </r>
  <r>
    <x v="12"/>
    <x v="10"/>
    <x v="177"/>
    <x v="9"/>
    <n v="62"/>
  </r>
  <r>
    <x v="12"/>
    <x v="10"/>
    <x v="178"/>
    <x v="9"/>
    <n v="161"/>
  </r>
  <r>
    <x v="12"/>
    <x v="10"/>
    <x v="179"/>
    <x v="9"/>
    <n v="171"/>
  </r>
  <r>
    <x v="12"/>
    <x v="10"/>
    <x v="180"/>
    <x v="9"/>
    <n v="51"/>
  </r>
  <r>
    <x v="12"/>
    <x v="10"/>
    <x v="181"/>
    <x v="9"/>
    <n v="155"/>
  </r>
  <r>
    <x v="12"/>
    <x v="10"/>
    <x v="182"/>
    <x v="9"/>
    <n v="126"/>
  </r>
  <r>
    <x v="12"/>
    <x v="10"/>
    <x v="183"/>
    <x v="9"/>
    <n v="40"/>
  </r>
  <r>
    <x v="12"/>
    <x v="10"/>
    <x v="184"/>
    <x v="9"/>
    <n v="19"/>
  </r>
  <r>
    <x v="12"/>
    <x v="10"/>
    <x v="185"/>
    <x v="9"/>
    <n v="45"/>
  </r>
  <r>
    <x v="12"/>
    <x v="10"/>
    <x v="186"/>
    <x v="9"/>
    <n v="101"/>
  </r>
  <r>
    <x v="12"/>
    <x v="10"/>
    <x v="187"/>
    <x v="9"/>
    <n v="144"/>
  </r>
  <r>
    <x v="12"/>
    <x v="10"/>
    <x v="188"/>
    <x v="9"/>
    <n v="172"/>
  </r>
  <r>
    <x v="12"/>
    <x v="10"/>
    <x v="189"/>
    <x v="9"/>
    <n v="58"/>
  </r>
  <r>
    <x v="12"/>
    <x v="10"/>
    <x v="190"/>
    <x v="9"/>
    <n v="122"/>
  </r>
  <r>
    <x v="12"/>
    <x v="10"/>
    <x v="191"/>
    <x v="9"/>
    <n v="100"/>
  </r>
  <r>
    <x v="12"/>
    <x v="10"/>
    <x v="197"/>
    <x v="9"/>
    <n v="11"/>
  </r>
  <r>
    <x v="12"/>
    <x v="10"/>
    <x v="192"/>
    <x v="9"/>
    <n v="31"/>
  </r>
  <r>
    <x v="12"/>
    <x v="10"/>
    <x v="193"/>
    <x v="9"/>
    <n v="171"/>
  </r>
  <r>
    <x v="12"/>
    <x v="10"/>
    <x v="194"/>
    <x v="9"/>
    <n v="155"/>
  </r>
  <r>
    <x v="12"/>
    <x v="10"/>
    <x v="195"/>
    <x v="9"/>
    <n v="1"/>
  </r>
  <r>
    <x v="12"/>
    <x v="10"/>
    <x v="196"/>
    <x v="9"/>
    <n v="239"/>
  </r>
  <r>
    <x v="12"/>
    <x v="10"/>
    <x v="172"/>
    <x v="10"/>
    <n v="1"/>
  </r>
  <r>
    <x v="12"/>
    <x v="10"/>
    <x v="173"/>
    <x v="10"/>
    <n v="3"/>
  </r>
  <r>
    <x v="12"/>
    <x v="10"/>
    <x v="174"/>
    <x v="10"/>
    <n v="4"/>
  </r>
  <r>
    <x v="12"/>
    <x v="10"/>
    <x v="179"/>
    <x v="10"/>
    <n v="1"/>
  </r>
  <r>
    <x v="12"/>
    <x v="10"/>
    <x v="180"/>
    <x v="10"/>
    <n v="2"/>
  </r>
  <r>
    <x v="12"/>
    <x v="10"/>
    <x v="182"/>
    <x v="10"/>
    <n v="1"/>
  </r>
  <r>
    <x v="12"/>
    <x v="10"/>
    <x v="183"/>
    <x v="10"/>
    <n v="4"/>
  </r>
  <r>
    <x v="12"/>
    <x v="10"/>
    <x v="184"/>
    <x v="10"/>
    <n v="1"/>
  </r>
  <r>
    <x v="12"/>
    <x v="10"/>
    <x v="185"/>
    <x v="10"/>
    <n v="1"/>
  </r>
  <r>
    <x v="12"/>
    <x v="10"/>
    <x v="186"/>
    <x v="10"/>
    <n v="2"/>
  </r>
  <r>
    <x v="12"/>
    <x v="10"/>
    <x v="187"/>
    <x v="10"/>
    <n v="12"/>
  </r>
  <r>
    <x v="12"/>
    <x v="10"/>
    <x v="188"/>
    <x v="10"/>
    <n v="1"/>
  </r>
  <r>
    <x v="12"/>
    <x v="10"/>
    <x v="190"/>
    <x v="10"/>
    <n v="1"/>
  </r>
  <r>
    <x v="12"/>
    <x v="10"/>
    <x v="191"/>
    <x v="10"/>
    <n v="3"/>
  </r>
  <r>
    <x v="12"/>
    <x v="10"/>
    <x v="193"/>
    <x v="10"/>
    <n v="3"/>
  </r>
  <r>
    <x v="12"/>
    <x v="10"/>
    <x v="194"/>
    <x v="10"/>
    <n v="2"/>
  </r>
  <r>
    <x v="12"/>
    <x v="10"/>
    <x v="196"/>
    <x v="10"/>
    <n v="5"/>
  </r>
  <r>
    <x v="12"/>
    <x v="10"/>
    <x v="172"/>
    <x v="11"/>
    <n v="1"/>
  </r>
  <r>
    <x v="12"/>
    <x v="10"/>
    <x v="173"/>
    <x v="11"/>
    <n v="2"/>
  </r>
  <r>
    <x v="12"/>
    <x v="10"/>
    <x v="174"/>
    <x v="11"/>
    <n v="1"/>
  </r>
  <r>
    <x v="12"/>
    <x v="10"/>
    <x v="177"/>
    <x v="11"/>
    <n v="1"/>
  </r>
  <r>
    <x v="12"/>
    <x v="10"/>
    <x v="178"/>
    <x v="11"/>
    <n v="1"/>
  </r>
  <r>
    <x v="12"/>
    <x v="10"/>
    <x v="182"/>
    <x v="11"/>
    <n v="1"/>
  </r>
  <r>
    <x v="12"/>
    <x v="10"/>
    <x v="183"/>
    <x v="11"/>
    <n v="1"/>
  </r>
  <r>
    <x v="12"/>
    <x v="10"/>
    <x v="185"/>
    <x v="11"/>
    <n v="2"/>
  </r>
  <r>
    <x v="12"/>
    <x v="10"/>
    <x v="186"/>
    <x v="11"/>
    <n v="4"/>
  </r>
  <r>
    <x v="12"/>
    <x v="10"/>
    <x v="187"/>
    <x v="11"/>
    <n v="16"/>
  </r>
  <r>
    <x v="12"/>
    <x v="10"/>
    <x v="188"/>
    <x v="11"/>
    <n v="4"/>
  </r>
  <r>
    <x v="12"/>
    <x v="10"/>
    <x v="190"/>
    <x v="11"/>
    <n v="7"/>
  </r>
  <r>
    <x v="12"/>
    <x v="10"/>
    <x v="191"/>
    <x v="11"/>
    <n v="1"/>
  </r>
  <r>
    <x v="12"/>
    <x v="10"/>
    <x v="193"/>
    <x v="11"/>
    <n v="4"/>
  </r>
  <r>
    <x v="12"/>
    <x v="10"/>
    <x v="194"/>
    <x v="11"/>
    <n v="1"/>
  </r>
  <r>
    <x v="12"/>
    <x v="10"/>
    <x v="196"/>
    <x v="11"/>
    <n v="2"/>
  </r>
  <r>
    <x v="12"/>
    <x v="10"/>
    <x v="172"/>
    <x v="12"/>
    <n v="193"/>
  </r>
  <r>
    <x v="12"/>
    <x v="10"/>
    <x v="173"/>
    <x v="12"/>
    <n v="291"/>
  </r>
  <r>
    <x v="12"/>
    <x v="10"/>
    <x v="174"/>
    <x v="12"/>
    <n v="53"/>
  </r>
  <r>
    <x v="12"/>
    <x v="10"/>
    <x v="175"/>
    <x v="12"/>
    <n v="32"/>
  </r>
  <r>
    <x v="12"/>
    <x v="10"/>
    <x v="176"/>
    <x v="12"/>
    <n v="74"/>
  </r>
  <r>
    <x v="12"/>
    <x v="10"/>
    <x v="177"/>
    <x v="12"/>
    <n v="107"/>
  </r>
  <r>
    <x v="12"/>
    <x v="10"/>
    <x v="178"/>
    <x v="12"/>
    <n v="189"/>
  </r>
  <r>
    <x v="12"/>
    <x v="10"/>
    <x v="179"/>
    <x v="12"/>
    <n v="374"/>
  </r>
  <r>
    <x v="12"/>
    <x v="10"/>
    <x v="180"/>
    <x v="12"/>
    <n v="249"/>
  </r>
  <r>
    <x v="12"/>
    <x v="10"/>
    <x v="181"/>
    <x v="12"/>
    <n v="226"/>
  </r>
  <r>
    <x v="12"/>
    <x v="10"/>
    <x v="182"/>
    <x v="12"/>
    <n v="154"/>
  </r>
  <r>
    <x v="12"/>
    <x v="10"/>
    <x v="183"/>
    <x v="12"/>
    <n v="119"/>
  </r>
  <r>
    <x v="12"/>
    <x v="10"/>
    <x v="184"/>
    <x v="12"/>
    <n v="57"/>
  </r>
  <r>
    <x v="12"/>
    <x v="10"/>
    <x v="185"/>
    <x v="12"/>
    <n v="60"/>
  </r>
  <r>
    <x v="12"/>
    <x v="10"/>
    <x v="186"/>
    <x v="12"/>
    <n v="135"/>
  </r>
  <r>
    <x v="12"/>
    <x v="10"/>
    <x v="187"/>
    <x v="12"/>
    <n v="188"/>
  </r>
  <r>
    <x v="12"/>
    <x v="10"/>
    <x v="188"/>
    <x v="12"/>
    <n v="211"/>
  </r>
  <r>
    <x v="12"/>
    <x v="10"/>
    <x v="189"/>
    <x v="12"/>
    <n v="69"/>
  </r>
  <r>
    <x v="12"/>
    <x v="10"/>
    <x v="190"/>
    <x v="12"/>
    <n v="176"/>
  </r>
  <r>
    <x v="12"/>
    <x v="10"/>
    <x v="191"/>
    <x v="12"/>
    <n v="125"/>
  </r>
  <r>
    <x v="12"/>
    <x v="10"/>
    <x v="197"/>
    <x v="12"/>
    <n v="13"/>
  </r>
  <r>
    <x v="12"/>
    <x v="10"/>
    <x v="192"/>
    <x v="12"/>
    <n v="46"/>
  </r>
  <r>
    <x v="12"/>
    <x v="10"/>
    <x v="193"/>
    <x v="12"/>
    <n v="253"/>
  </r>
  <r>
    <x v="12"/>
    <x v="10"/>
    <x v="194"/>
    <x v="12"/>
    <n v="223"/>
  </r>
  <r>
    <x v="12"/>
    <x v="10"/>
    <x v="195"/>
    <x v="12"/>
    <n v="3"/>
  </r>
  <r>
    <x v="12"/>
    <x v="10"/>
    <x v="196"/>
    <x v="12"/>
    <n v="404"/>
  </r>
  <r>
    <x v="12"/>
    <x v="10"/>
    <x v="172"/>
    <x v="13"/>
    <n v="1"/>
  </r>
  <r>
    <x v="12"/>
    <x v="10"/>
    <x v="173"/>
    <x v="13"/>
    <n v="4"/>
  </r>
  <r>
    <x v="12"/>
    <x v="10"/>
    <x v="174"/>
    <x v="13"/>
    <n v="4"/>
  </r>
  <r>
    <x v="12"/>
    <x v="10"/>
    <x v="178"/>
    <x v="13"/>
    <n v="1"/>
  </r>
  <r>
    <x v="12"/>
    <x v="10"/>
    <x v="179"/>
    <x v="13"/>
    <n v="19"/>
  </r>
  <r>
    <x v="12"/>
    <x v="10"/>
    <x v="180"/>
    <x v="13"/>
    <n v="47"/>
  </r>
  <r>
    <x v="12"/>
    <x v="10"/>
    <x v="181"/>
    <x v="13"/>
    <n v="2"/>
  </r>
  <r>
    <x v="12"/>
    <x v="10"/>
    <x v="183"/>
    <x v="13"/>
    <n v="7"/>
  </r>
  <r>
    <x v="12"/>
    <x v="10"/>
    <x v="184"/>
    <x v="13"/>
    <n v="8"/>
  </r>
  <r>
    <x v="12"/>
    <x v="10"/>
    <x v="187"/>
    <x v="13"/>
    <n v="1"/>
  </r>
  <r>
    <x v="12"/>
    <x v="10"/>
    <x v="190"/>
    <x v="13"/>
    <n v="2"/>
  </r>
  <r>
    <x v="12"/>
    <x v="10"/>
    <x v="191"/>
    <x v="13"/>
    <n v="1"/>
  </r>
  <r>
    <x v="12"/>
    <x v="10"/>
    <x v="193"/>
    <x v="13"/>
    <n v="1"/>
  </r>
  <r>
    <x v="12"/>
    <x v="10"/>
    <x v="194"/>
    <x v="13"/>
    <n v="5"/>
  </r>
  <r>
    <x v="12"/>
    <x v="10"/>
    <x v="196"/>
    <x v="13"/>
    <n v="1"/>
  </r>
  <r>
    <x v="12"/>
    <x v="10"/>
    <x v="173"/>
    <x v="14"/>
    <n v="20"/>
  </r>
  <r>
    <x v="12"/>
    <x v="10"/>
    <x v="174"/>
    <x v="14"/>
    <n v="18"/>
  </r>
  <r>
    <x v="12"/>
    <x v="10"/>
    <x v="178"/>
    <x v="14"/>
    <n v="1"/>
  </r>
  <r>
    <x v="12"/>
    <x v="10"/>
    <x v="179"/>
    <x v="14"/>
    <n v="27"/>
  </r>
  <r>
    <x v="12"/>
    <x v="10"/>
    <x v="180"/>
    <x v="14"/>
    <n v="77"/>
  </r>
  <r>
    <x v="12"/>
    <x v="10"/>
    <x v="181"/>
    <x v="14"/>
    <n v="27"/>
  </r>
  <r>
    <x v="12"/>
    <x v="10"/>
    <x v="183"/>
    <x v="14"/>
    <n v="61"/>
  </r>
  <r>
    <x v="12"/>
    <x v="10"/>
    <x v="184"/>
    <x v="14"/>
    <n v="18"/>
  </r>
  <r>
    <x v="12"/>
    <x v="10"/>
    <x v="187"/>
    <x v="14"/>
    <n v="2"/>
  </r>
  <r>
    <x v="12"/>
    <x v="10"/>
    <x v="191"/>
    <x v="14"/>
    <n v="5"/>
  </r>
  <r>
    <x v="12"/>
    <x v="10"/>
    <x v="196"/>
    <x v="14"/>
    <n v="1"/>
  </r>
  <r>
    <x v="12"/>
    <x v="10"/>
    <x v="173"/>
    <x v="15"/>
    <n v="9"/>
  </r>
  <r>
    <x v="12"/>
    <x v="10"/>
    <x v="174"/>
    <x v="15"/>
    <n v="11"/>
  </r>
  <r>
    <x v="12"/>
    <x v="10"/>
    <x v="177"/>
    <x v="15"/>
    <n v="1"/>
  </r>
  <r>
    <x v="12"/>
    <x v="10"/>
    <x v="178"/>
    <x v="15"/>
    <n v="4"/>
  </r>
  <r>
    <x v="12"/>
    <x v="10"/>
    <x v="179"/>
    <x v="15"/>
    <n v="18"/>
  </r>
  <r>
    <x v="12"/>
    <x v="10"/>
    <x v="180"/>
    <x v="15"/>
    <n v="46"/>
  </r>
  <r>
    <x v="12"/>
    <x v="10"/>
    <x v="181"/>
    <x v="15"/>
    <n v="7"/>
  </r>
  <r>
    <x v="12"/>
    <x v="10"/>
    <x v="183"/>
    <x v="15"/>
    <n v="26"/>
  </r>
  <r>
    <x v="12"/>
    <x v="10"/>
    <x v="184"/>
    <x v="15"/>
    <n v="22"/>
  </r>
  <r>
    <x v="12"/>
    <x v="10"/>
    <x v="185"/>
    <x v="15"/>
    <n v="1"/>
  </r>
  <r>
    <x v="12"/>
    <x v="10"/>
    <x v="186"/>
    <x v="15"/>
    <n v="4"/>
  </r>
  <r>
    <x v="12"/>
    <x v="10"/>
    <x v="187"/>
    <x v="15"/>
    <n v="2"/>
  </r>
  <r>
    <x v="12"/>
    <x v="10"/>
    <x v="188"/>
    <x v="15"/>
    <n v="3"/>
  </r>
  <r>
    <x v="12"/>
    <x v="10"/>
    <x v="189"/>
    <x v="15"/>
    <n v="1"/>
  </r>
  <r>
    <x v="12"/>
    <x v="10"/>
    <x v="190"/>
    <x v="15"/>
    <n v="1"/>
  </r>
  <r>
    <x v="12"/>
    <x v="10"/>
    <x v="191"/>
    <x v="15"/>
    <n v="1"/>
  </r>
  <r>
    <x v="12"/>
    <x v="10"/>
    <x v="193"/>
    <x v="15"/>
    <n v="6"/>
  </r>
  <r>
    <x v="12"/>
    <x v="10"/>
    <x v="194"/>
    <x v="15"/>
    <n v="7"/>
  </r>
  <r>
    <x v="12"/>
    <x v="10"/>
    <x v="196"/>
    <x v="15"/>
    <n v="4"/>
  </r>
  <r>
    <x v="12"/>
    <x v="10"/>
    <x v="172"/>
    <x v="16"/>
    <n v="6"/>
  </r>
  <r>
    <x v="12"/>
    <x v="10"/>
    <x v="173"/>
    <x v="16"/>
    <n v="11"/>
  </r>
  <r>
    <x v="12"/>
    <x v="10"/>
    <x v="174"/>
    <x v="16"/>
    <n v="5"/>
  </r>
  <r>
    <x v="12"/>
    <x v="10"/>
    <x v="175"/>
    <x v="16"/>
    <n v="2"/>
  </r>
  <r>
    <x v="12"/>
    <x v="10"/>
    <x v="176"/>
    <x v="16"/>
    <n v="7"/>
  </r>
  <r>
    <x v="12"/>
    <x v="10"/>
    <x v="177"/>
    <x v="16"/>
    <n v="7"/>
  </r>
  <r>
    <x v="12"/>
    <x v="10"/>
    <x v="178"/>
    <x v="16"/>
    <n v="12"/>
  </r>
  <r>
    <x v="12"/>
    <x v="10"/>
    <x v="179"/>
    <x v="16"/>
    <n v="20"/>
  </r>
  <r>
    <x v="12"/>
    <x v="10"/>
    <x v="180"/>
    <x v="16"/>
    <n v="39"/>
  </r>
  <r>
    <x v="12"/>
    <x v="10"/>
    <x v="181"/>
    <x v="16"/>
    <n v="19"/>
  </r>
  <r>
    <x v="12"/>
    <x v="10"/>
    <x v="182"/>
    <x v="16"/>
    <n v="2"/>
  </r>
  <r>
    <x v="12"/>
    <x v="10"/>
    <x v="183"/>
    <x v="16"/>
    <n v="10"/>
  </r>
  <r>
    <x v="12"/>
    <x v="10"/>
    <x v="184"/>
    <x v="16"/>
    <n v="6"/>
  </r>
  <r>
    <x v="12"/>
    <x v="10"/>
    <x v="185"/>
    <x v="16"/>
    <n v="4"/>
  </r>
  <r>
    <x v="12"/>
    <x v="10"/>
    <x v="186"/>
    <x v="16"/>
    <n v="8"/>
  </r>
  <r>
    <x v="12"/>
    <x v="10"/>
    <x v="187"/>
    <x v="16"/>
    <n v="7"/>
  </r>
  <r>
    <x v="12"/>
    <x v="10"/>
    <x v="188"/>
    <x v="16"/>
    <n v="9"/>
  </r>
  <r>
    <x v="12"/>
    <x v="10"/>
    <x v="189"/>
    <x v="16"/>
    <n v="2"/>
  </r>
  <r>
    <x v="12"/>
    <x v="10"/>
    <x v="190"/>
    <x v="16"/>
    <n v="34"/>
  </r>
  <r>
    <x v="12"/>
    <x v="10"/>
    <x v="191"/>
    <x v="16"/>
    <n v="10"/>
  </r>
  <r>
    <x v="12"/>
    <x v="10"/>
    <x v="192"/>
    <x v="16"/>
    <n v="1"/>
  </r>
  <r>
    <x v="12"/>
    <x v="10"/>
    <x v="193"/>
    <x v="16"/>
    <n v="17"/>
  </r>
  <r>
    <x v="12"/>
    <x v="10"/>
    <x v="194"/>
    <x v="16"/>
    <n v="8"/>
  </r>
  <r>
    <x v="12"/>
    <x v="10"/>
    <x v="196"/>
    <x v="16"/>
    <n v="19"/>
  </r>
  <r>
    <x v="12"/>
    <x v="10"/>
    <x v="172"/>
    <x v="33"/>
    <n v="1"/>
  </r>
  <r>
    <x v="12"/>
    <x v="10"/>
    <x v="173"/>
    <x v="33"/>
    <n v="4"/>
  </r>
  <r>
    <x v="12"/>
    <x v="10"/>
    <x v="174"/>
    <x v="33"/>
    <n v="2"/>
  </r>
  <r>
    <x v="12"/>
    <x v="10"/>
    <x v="175"/>
    <x v="33"/>
    <n v="2"/>
  </r>
  <r>
    <x v="12"/>
    <x v="10"/>
    <x v="179"/>
    <x v="33"/>
    <n v="2"/>
  </r>
  <r>
    <x v="12"/>
    <x v="10"/>
    <x v="180"/>
    <x v="33"/>
    <n v="7"/>
  </r>
  <r>
    <x v="12"/>
    <x v="10"/>
    <x v="181"/>
    <x v="33"/>
    <n v="2"/>
  </r>
  <r>
    <x v="12"/>
    <x v="10"/>
    <x v="184"/>
    <x v="33"/>
    <n v="2"/>
  </r>
  <r>
    <x v="12"/>
    <x v="10"/>
    <x v="187"/>
    <x v="33"/>
    <n v="3"/>
  </r>
  <r>
    <x v="12"/>
    <x v="10"/>
    <x v="188"/>
    <x v="33"/>
    <n v="1"/>
  </r>
  <r>
    <x v="12"/>
    <x v="10"/>
    <x v="189"/>
    <x v="33"/>
    <n v="2"/>
  </r>
  <r>
    <x v="12"/>
    <x v="10"/>
    <x v="190"/>
    <x v="33"/>
    <n v="2"/>
  </r>
  <r>
    <x v="12"/>
    <x v="10"/>
    <x v="191"/>
    <x v="33"/>
    <n v="1"/>
  </r>
  <r>
    <x v="12"/>
    <x v="10"/>
    <x v="193"/>
    <x v="33"/>
    <n v="3"/>
  </r>
  <r>
    <x v="12"/>
    <x v="10"/>
    <x v="194"/>
    <x v="33"/>
    <n v="5"/>
  </r>
  <r>
    <x v="12"/>
    <x v="10"/>
    <x v="196"/>
    <x v="33"/>
    <n v="5"/>
  </r>
  <r>
    <x v="12"/>
    <x v="10"/>
    <x v="172"/>
    <x v="34"/>
    <n v="1"/>
  </r>
  <r>
    <x v="12"/>
    <x v="10"/>
    <x v="179"/>
    <x v="34"/>
    <n v="1"/>
  </r>
  <r>
    <x v="12"/>
    <x v="10"/>
    <x v="180"/>
    <x v="34"/>
    <n v="1"/>
  </r>
  <r>
    <x v="12"/>
    <x v="10"/>
    <x v="184"/>
    <x v="34"/>
    <n v="1"/>
  </r>
  <r>
    <x v="12"/>
    <x v="10"/>
    <x v="189"/>
    <x v="34"/>
    <n v="1"/>
  </r>
  <r>
    <x v="12"/>
    <x v="10"/>
    <x v="193"/>
    <x v="34"/>
    <n v="1"/>
  </r>
  <r>
    <x v="12"/>
    <x v="10"/>
    <x v="194"/>
    <x v="34"/>
    <n v="1"/>
  </r>
  <r>
    <x v="12"/>
    <x v="10"/>
    <x v="173"/>
    <x v="35"/>
    <n v="1"/>
  </r>
  <r>
    <x v="12"/>
    <x v="10"/>
    <x v="175"/>
    <x v="35"/>
    <n v="1"/>
  </r>
  <r>
    <x v="12"/>
    <x v="10"/>
    <x v="179"/>
    <x v="35"/>
    <n v="1"/>
  </r>
  <r>
    <x v="12"/>
    <x v="10"/>
    <x v="180"/>
    <x v="35"/>
    <n v="1"/>
  </r>
  <r>
    <x v="12"/>
    <x v="10"/>
    <x v="189"/>
    <x v="35"/>
    <n v="1"/>
  </r>
  <r>
    <x v="12"/>
    <x v="10"/>
    <x v="191"/>
    <x v="35"/>
    <n v="1"/>
  </r>
  <r>
    <x v="12"/>
    <x v="10"/>
    <x v="193"/>
    <x v="35"/>
    <n v="2"/>
  </r>
  <r>
    <x v="12"/>
    <x v="10"/>
    <x v="173"/>
    <x v="36"/>
    <n v="2"/>
  </r>
  <r>
    <x v="12"/>
    <x v="10"/>
    <x v="179"/>
    <x v="36"/>
    <n v="1"/>
  </r>
  <r>
    <x v="12"/>
    <x v="10"/>
    <x v="180"/>
    <x v="36"/>
    <n v="1"/>
  </r>
  <r>
    <x v="12"/>
    <x v="10"/>
    <x v="184"/>
    <x v="36"/>
    <n v="1"/>
  </r>
  <r>
    <x v="12"/>
    <x v="10"/>
    <x v="187"/>
    <x v="36"/>
    <n v="2"/>
  </r>
  <r>
    <x v="12"/>
    <x v="10"/>
    <x v="189"/>
    <x v="36"/>
    <n v="1"/>
  </r>
  <r>
    <x v="12"/>
    <x v="10"/>
    <x v="194"/>
    <x v="36"/>
    <n v="1"/>
  </r>
  <r>
    <x v="12"/>
    <x v="10"/>
    <x v="196"/>
    <x v="36"/>
    <n v="1"/>
  </r>
  <r>
    <x v="12"/>
    <x v="10"/>
    <x v="178"/>
    <x v="32"/>
    <n v="501"/>
  </r>
  <r>
    <x v="12"/>
    <x v="10"/>
    <x v="181"/>
    <x v="32"/>
    <n v="103"/>
  </r>
  <r>
    <x v="12"/>
    <x v="10"/>
    <x v="182"/>
    <x v="32"/>
    <n v="230"/>
  </r>
  <r>
    <x v="12"/>
    <x v="10"/>
    <x v="188"/>
    <x v="32"/>
    <n v="121"/>
  </r>
  <r>
    <x v="12"/>
    <x v="10"/>
    <x v="196"/>
    <x v="32"/>
    <n v="226"/>
  </r>
  <r>
    <x v="12"/>
    <x v="10"/>
    <x v="172"/>
    <x v="17"/>
    <n v="961"/>
  </r>
  <r>
    <x v="12"/>
    <x v="10"/>
    <x v="173"/>
    <x v="17"/>
    <n v="3870"/>
  </r>
  <r>
    <x v="12"/>
    <x v="10"/>
    <x v="174"/>
    <x v="17"/>
    <n v="488"/>
  </r>
  <r>
    <x v="12"/>
    <x v="10"/>
    <x v="175"/>
    <x v="17"/>
    <n v="47"/>
  </r>
  <r>
    <x v="12"/>
    <x v="10"/>
    <x v="176"/>
    <x v="17"/>
    <n v="166"/>
  </r>
  <r>
    <x v="12"/>
    <x v="10"/>
    <x v="177"/>
    <x v="17"/>
    <n v="611"/>
  </r>
  <r>
    <x v="12"/>
    <x v="10"/>
    <x v="178"/>
    <x v="17"/>
    <n v="2394"/>
  </r>
  <r>
    <x v="12"/>
    <x v="10"/>
    <x v="179"/>
    <x v="17"/>
    <n v="9031"/>
  </r>
  <r>
    <x v="12"/>
    <x v="10"/>
    <x v="180"/>
    <x v="17"/>
    <n v="5343"/>
  </r>
  <r>
    <x v="12"/>
    <x v="10"/>
    <x v="181"/>
    <x v="17"/>
    <n v="4358"/>
  </r>
  <r>
    <x v="12"/>
    <x v="10"/>
    <x v="182"/>
    <x v="17"/>
    <n v="1685"/>
  </r>
  <r>
    <x v="12"/>
    <x v="10"/>
    <x v="183"/>
    <x v="17"/>
    <n v="1562"/>
  </r>
  <r>
    <x v="12"/>
    <x v="10"/>
    <x v="184"/>
    <x v="17"/>
    <n v="721"/>
  </r>
  <r>
    <x v="12"/>
    <x v="10"/>
    <x v="185"/>
    <x v="17"/>
    <n v="411"/>
  </r>
  <r>
    <x v="12"/>
    <x v="10"/>
    <x v="186"/>
    <x v="17"/>
    <n v="708"/>
  </r>
  <r>
    <x v="12"/>
    <x v="10"/>
    <x v="187"/>
    <x v="17"/>
    <n v="944"/>
  </r>
  <r>
    <x v="12"/>
    <x v="10"/>
    <x v="188"/>
    <x v="17"/>
    <n v="857"/>
  </r>
  <r>
    <x v="12"/>
    <x v="10"/>
    <x v="189"/>
    <x v="17"/>
    <n v="51"/>
  </r>
  <r>
    <x v="12"/>
    <x v="10"/>
    <x v="190"/>
    <x v="17"/>
    <n v="1589"/>
  </r>
  <r>
    <x v="12"/>
    <x v="10"/>
    <x v="191"/>
    <x v="17"/>
    <n v="958"/>
  </r>
  <r>
    <x v="12"/>
    <x v="10"/>
    <x v="197"/>
    <x v="17"/>
    <n v="72"/>
  </r>
  <r>
    <x v="12"/>
    <x v="10"/>
    <x v="192"/>
    <x v="17"/>
    <n v="133"/>
  </r>
  <r>
    <x v="12"/>
    <x v="10"/>
    <x v="193"/>
    <x v="17"/>
    <n v="1322"/>
  </r>
  <r>
    <x v="12"/>
    <x v="10"/>
    <x v="194"/>
    <x v="17"/>
    <n v="776"/>
  </r>
  <r>
    <x v="12"/>
    <x v="10"/>
    <x v="196"/>
    <x v="17"/>
    <n v="2987"/>
  </r>
  <r>
    <x v="12"/>
    <x v="10"/>
    <x v="172"/>
    <x v="18"/>
    <n v="12462"/>
  </r>
  <r>
    <x v="12"/>
    <x v="10"/>
    <x v="173"/>
    <x v="18"/>
    <n v="22876"/>
  </r>
  <r>
    <x v="12"/>
    <x v="10"/>
    <x v="174"/>
    <x v="18"/>
    <n v="4392"/>
  </r>
  <r>
    <x v="12"/>
    <x v="10"/>
    <x v="175"/>
    <x v="18"/>
    <n v="366"/>
  </r>
  <r>
    <x v="12"/>
    <x v="10"/>
    <x v="176"/>
    <x v="18"/>
    <n v="626"/>
  </r>
  <r>
    <x v="12"/>
    <x v="10"/>
    <x v="177"/>
    <x v="18"/>
    <n v="3487"/>
  </r>
  <r>
    <x v="12"/>
    <x v="10"/>
    <x v="178"/>
    <x v="18"/>
    <n v="28611"/>
  </r>
  <r>
    <x v="12"/>
    <x v="10"/>
    <x v="179"/>
    <x v="18"/>
    <n v="92273"/>
  </r>
  <r>
    <x v="12"/>
    <x v="10"/>
    <x v="180"/>
    <x v="18"/>
    <n v="65709"/>
  </r>
  <r>
    <x v="12"/>
    <x v="10"/>
    <x v="181"/>
    <x v="18"/>
    <n v="60138"/>
  </r>
  <r>
    <x v="12"/>
    <x v="10"/>
    <x v="182"/>
    <x v="18"/>
    <n v="20074"/>
  </r>
  <r>
    <x v="12"/>
    <x v="10"/>
    <x v="183"/>
    <x v="18"/>
    <n v="20283"/>
  </r>
  <r>
    <x v="12"/>
    <x v="10"/>
    <x v="184"/>
    <x v="18"/>
    <n v="7575"/>
  </r>
  <r>
    <x v="12"/>
    <x v="10"/>
    <x v="185"/>
    <x v="18"/>
    <n v="240"/>
  </r>
  <r>
    <x v="12"/>
    <x v="10"/>
    <x v="186"/>
    <x v="18"/>
    <n v="7697"/>
  </r>
  <r>
    <x v="12"/>
    <x v="10"/>
    <x v="187"/>
    <x v="18"/>
    <n v="14797"/>
  </r>
  <r>
    <x v="12"/>
    <x v="10"/>
    <x v="188"/>
    <x v="18"/>
    <n v="3919"/>
  </r>
  <r>
    <x v="12"/>
    <x v="10"/>
    <x v="189"/>
    <x v="18"/>
    <n v="2005"/>
  </r>
  <r>
    <x v="12"/>
    <x v="10"/>
    <x v="190"/>
    <x v="18"/>
    <n v="3278"/>
  </r>
  <r>
    <x v="12"/>
    <x v="10"/>
    <x v="191"/>
    <x v="18"/>
    <n v="17683"/>
  </r>
  <r>
    <x v="12"/>
    <x v="10"/>
    <x v="197"/>
    <x v="18"/>
    <n v="45"/>
  </r>
  <r>
    <x v="12"/>
    <x v="10"/>
    <x v="192"/>
    <x v="18"/>
    <n v="3857"/>
  </r>
  <r>
    <x v="12"/>
    <x v="10"/>
    <x v="193"/>
    <x v="18"/>
    <n v="11842"/>
  </r>
  <r>
    <x v="12"/>
    <x v="10"/>
    <x v="194"/>
    <x v="18"/>
    <n v="4052"/>
  </r>
  <r>
    <x v="12"/>
    <x v="10"/>
    <x v="196"/>
    <x v="18"/>
    <n v="50013"/>
  </r>
  <r>
    <x v="12"/>
    <x v="10"/>
    <x v="172"/>
    <x v="19"/>
    <n v="286319"/>
  </r>
  <r>
    <x v="12"/>
    <x v="10"/>
    <x v="173"/>
    <x v="19"/>
    <n v="1480209"/>
  </r>
  <r>
    <x v="12"/>
    <x v="10"/>
    <x v="174"/>
    <x v="19"/>
    <n v="121570"/>
  </r>
  <r>
    <x v="12"/>
    <x v="10"/>
    <x v="176"/>
    <x v="19"/>
    <n v="89035"/>
  </r>
  <r>
    <x v="12"/>
    <x v="10"/>
    <x v="177"/>
    <x v="19"/>
    <n v="131863"/>
  </r>
  <r>
    <x v="12"/>
    <x v="10"/>
    <x v="178"/>
    <x v="19"/>
    <n v="224370"/>
  </r>
  <r>
    <x v="12"/>
    <x v="10"/>
    <x v="179"/>
    <x v="19"/>
    <n v="2716733"/>
  </r>
  <r>
    <x v="12"/>
    <x v="10"/>
    <x v="180"/>
    <x v="19"/>
    <n v="2154883"/>
  </r>
  <r>
    <x v="12"/>
    <x v="10"/>
    <x v="181"/>
    <x v="19"/>
    <n v="499118"/>
  </r>
  <r>
    <x v="12"/>
    <x v="10"/>
    <x v="182"/>
    <x v="19"/>
    <n v="632990"/>
  </r>
  <r>
    <x v="12"/>
    <x v="10"/>
    <x v="183"/>
    <x v="19"/>
    <n v="1009566"/>
  </r>
  <r>
    <x v="12"/>
    <x v="10"/>
    <x v="184"/>
    <x v="19"/>
    <n v="348082"/>
  </r>
  <r>
    <x v="12"/>
    <x v="10"/>
    <x v="186"/>
    <x v="19"/>
    <n v="40000"/>
  </r>
  <r>
    <x v="12"/>
    <x v="10"/>
    <x v="187"/>
    <x v="19"/>
    <n v="111754"/>
  </r>
  <r>
    <x v="12"/>
    <x v="10"/>
    <x v="188"/>
    <x v="19"/>
    <n v="20"/>
  </r>
  <r>
    <x v="12"/>
    <x v="10"/>
    <x v="190"/>
    <x v="19"/>
    <n v="1386019"/>
  </r>
  <r>
    <x v="12"/>
    <x v="10"/>
    <x v="191"/>
    <x v="19"/>
    <n v="590407"/>
  </r>
  <r>
    <x v="12"/>
    <x v="10"/>
    <x v="196"/>
    <x v="19"/>
    <n v="45900"/>
  </r>
  <r>
    <x v="12"/>
    <x v="10"/>
    <x v="172"/>
    <x v="20"/>
    <n v="4"/>
  </r>
  <r>
    <x v="12"/>
    <x v="10"/>
    <x v="173"/>
    <x v="20"/>
    <n v="10"/>
  </r>
  <r>
    <x v="12"/>
    <x v="10"/>
    <x v="191"/>
    <x v="20"/>
    <n v="15"/>
  </r>
  <r>
    <x v="12"/>
    <x v="10"/>
    <x v="172"/>
    <x v="42"/>
    <n v="15751"/>
  </r>
  <r>
    <x v="12"/>
    <x v="10"/>
    <x v="173"/>
    <x v="42"/>
    <n v="13913"/>
  </r>
  <r>
    <x v="12"/>
    <x v="10"/>
    <x v="174"/>
    <x v="42"/>
    <n v="813"/>
  </r>
  <r>
    <x v="12"/>
    <x v="10"/>
    <x v="175"/>
    <x v="42"/>
    <n v="1263"/>
  </r>
  <r>
    <x v="12"/>
    <x v="10"/>
    <x v="176"/>
    <x v="42"/>
    <n v="3570"/>
  </r>
  <r>
    <x v="12"/>
    <x v="10"/>
    <x v="177"/>
    <x v="42"/>
    <n v="4136"/>
  </r>
  <r>
    <x v="12"/>
    <x v="10"/>
    <x v="178"/>
    <x v="42"/>
    <n v="21577"/>
  </r>
  <r>
    <x v="12"/>
    <x v="10"/>
    <x v="179"/>
    <x v="42"/>
    <n v="13090"/>
  </r>
  <r>
    <x v="12"/>
    <x v="10"/>
    <x v="180"/>
    <x v="42"/>
    <n v="1903"/>
  </r>
  <r>
    <x v="12"/>
    <x v="10"/>
    <x v="181"/>
    <x v="42"/>
    <n v="13208"/>
  </r>
  <r>
    <x v="12"/>
    <x v="10"/>
    <x v="182"/>
    <x v="42"/>
    <n v="14052"/>
  </r>
  <r>
    <x v="12"/>
    <x v="10"/>
    <x v="183"/>
    <x v="42"/>
    <n v="2163"/>
  </r>
  <r>
    <x v="12"/>
    <x v="10"/>
    <x v="184"/>
    <x v="42"/>
    <n v="1072"/>
  </r>
  <r>
    <x v="12"/>
    <x v="10"/>
    <x v="185"/>
    <x v="42"/>
    <n v="4409"/>
  </r>
  <r>
    <x v="12"/>
    <x v="10"/>
    <x v="186"/>
    <x v="42"/>
    <n v="5857"/>
  </r>
  <r>
    <x v="12"/>
    <x v="10"/>
    <x v="187"/>
    <x v="42"/>
    <n v="10340"/>
  </r>
  <r>
    <x v="12"/>
    <x v="10"/>
    <x v="188"/>
    <x v="42"/>
    <n v="10327"/>
  </r>
  <r>
    <x v="12"/>
    <x v="10"/>
    <x v="189"/>
    <x v="42"/>
    <n v="2741"/>
  </r>
  <r>
    <x v="12"/>
    <x v="10"/>
    <x v="190"/>
    <x v="42"/>
    <n v="9609"/>
  </r>
  <r>
    <x v="12"/>
    <x v="10"/>
    <x v="191"/>
    <x v="42"/>
    <n v="11492"/>
  </r>
  <r>
    <x v="12"/>
    <x v="10"/>
    <x v="197"/>
    <x v="42"/>
    <n v="1106"/>
  </r>
  <r>
    <x v="12"/>
    <x v="10"/>
    <x v="192"/>
    <x v="42"/>
    <n v="2696"/>
  </r>
  <r>
    <x v="12"/>
    <x v="10"/>
    <x v="193"/>
    <x v="42"/>
    <n v="11928"/>
  </r>
  <r>
    <x v="12"/>
    <x v="10"/>
    <x v="194"/>
    <x v="42"/>
    <n v="11996"/>
  </r>
  <r>
    <x v="12"/>
    <x v="10"/>
    <x v="195"/>
    <x v="42"/>
    <n v="279"/>
  </r>
  <r>
    <x v="12"/>
    <x v="10"/>
    <x v="196"/>
    <x v="42"/>
    <n v="14857"/>
  </r>
  <r>
    <x v="12"/>
    <x v="10"/>
    <x v="172"/>
    <x v="21"/>
    <n v="12901"/>
  </r>
  <r>
    <x v="12"/>
    <x v="10"/>
    <x v="173"/>
    <x v="21"/>
    <n v="11629"/>
  </r>
  <r>
    <x v="12"/>
    <x v="10"/>
    <x v="174"/>
    <x v="21"/>
    <n v="724"/>
  </r>
  <r>
    <x v="12"/>
    <x v="10"/>
    <x v="175"/>
    <x v="21"/>
    <n v="1006"/>
  </r>
  <r>
    <x v="12"/>
    <x v="10"/>
    <x v="176"/>
    <x v="21"/>
    <n v="3128"/>
  </r>
  <r>
    <x v="12"/>
    <x v="10"/>
    <x v="177"/>
    <x v="21"/>
    <n v="3575"/>
  </r>
  <r>
    <x v="12"/>
    <x v="10"/>
    <x v="178"/>
    <x v="21"/>
    <n v="16147"/>
  </r>
  <r>
    <x v="12"/>
    <x v="10"/>
    <x v="179"/>
    <x v="21"/>
    <n v="10898"/>
  </r>
  <r>
    <x v="12"/>
    <x v="10"/>
    <x v="180"/>
    <x v="21"/>
    <n v="1662"/>
  </r>
  <r>
    <x v="12"/>
    <x v="10"/>
    <x v="181"/>
    <x v="21"/>
    <n v="10924"/>
  </r>
  <r>
    <x v="12"/>
    <x v="10"/>
    <x v="182"/>
    <x v="21"/>
    <n v="10640"/>
  </r>
  <r>
    <x v="12"/>
    <x v="10"/>
    <x v="183"/>
    <x v="21"/>
    <n v="2165"/>
  </r>
  <r>
    <x v="12"/>
    <x v="10"/>
    <x v="184"/>
    <x v="21"/>
    <n v="946"/>
  </r>
  <r>
    <x v="12"/>
    <x v="10"/>
    <x v="185"/>
    <x v="21"/>
    <n v="3443"/>
  </r>
  <r>
    <x v="12"/>
    <x v="10"/>
    <x v="186"/>
    <x v="21"/>
    <n v="5612"/>
  </r>
  <r>
    <x v="12"/>
    <x v="10"/>
    <x v="187"/>
    <x v="21"/>
    <n v="9670"/>
  </r>
  <r>
    <x v="12"/>
    <x v="10"/>
    <x v="188"/>
    <x v="21"/>
    <n v="9424"/>
  </r>
  <r>
    <x v="12"/>
    <x v="10"/>
    <x v="189"/>
    <x v="21"/>
    <n v="2641"/>
  </r>
  <r>
    <x v="12"/>
    <x v="10"/>
    <x v="190"/>
    <x v="21"/>
    <n v="7703"/>
  </r>
  <r>
    <x v="12"/>
    <x v="10"/>
    <x v="191"/>
    <x v="21"/>
    <n v="9948"/>
  </r>
  <r>
    <x v="12"/>
    <x v="10"/>
    <x v="197"/>
    <x v="21"/>
    <n v="960"/>
  </r>
  <r>
    <x v="12"/>
    <x v="10"/>
    <x v="192"/>
    <x v="21"/>
    <n v="2474"/>
  </r>
  <r>
    <x v="12"/>
    <x v="10"/>
    <x v="193"/>
    <x v="21"/>
    <n v="10763"/>
  </r>
  <r>
    <x v="12"/>
    <x v="10"/>
    <x v="194"/>
    <x v="21"/>
    <n v="11081"/>
  </r>
  <r>
    <x v="12"/>
    <x v="10"/>
    <x v="195"/>
    <x v="21"/>
    <n v="51"/>
  </r>
  <r>
    <x v="12"/>
    <x v="10"/>
    <x v="196"/>
    <x v="21"/>
    <n v="13225"/>
  </r>
  <r>
    <x v="12"/>
    <x v="10"/>
    <x v="172"/>
    <x v="22"/>
    <n v="7632"/>
  </r>
  <r>
    <x v="12"/>
    <x v="10"/>
    <x v="173"/>
    <x v="22"/>
    <n v="63696"/>
  </r>
  <r>
    <x v="12"/>
    <x v="10"/>
    <x v="174"/>
    <x v="22"/>
    <n v="22009"/>
  </r>
  <r>
    <x v="12"/>
    <x v="10"/>
    <x v="175"/>
    <x v="22"/>
    <n v="8"/>
  </r>
  <r>
    <x v="12"/>
    <x v="10"/>
    <x v="176"/>
    <x v="22"/>
    <n v="7586"/>
  </r>
  <r>
    <x v="12"/>
    <x v="10"/>
    <x v="177"/>
    <x v="22"/>
    <n v="8080"/>
  </r>
  <r>
    <x v="12"/>
    <x v="10"/>
    <x v="178"/>
    <x v="22"/>
    <n v="15148"/>
  </r>
  <r>
    <x v="12"/>
    <x v="10"/>
    <x v="179"/>
    <x v="22"/>
    <n v="78806"/>
  </r>
  <r>
    <x v="12"/>
    <x v="10"/>
    <x v="180"/>
    <x v="22"/>
    <n v="258213"/>
  </r>
  <r>
    <x v="12"/>
    <x v="10"/>
    <x v="181"/>
    <x v="22"/>
    <n v="139927"/>
  </r>
  <r>
    <x v="12"/>
    <x v="10"/>
    <x v="182"/>
    <x v="22"/>
    <n v="28"/>
  </r>
  <r>
    <x v="12"/>
    <x v="10"/>
    <x v="183"/>
    <x v="22"/>
    <n v="59660"/>
  </r>
  <r>
    <x v="12"/>
    <x v="10"/>
    <x v="184"/>
    <x v="22"/>
    <n v="18655"/>
  </r>
  <r>
    <x v="12"/>
    <x v="10"/>
    <x v="185"/>
    <x v="22"/>
    <n v="7517"/>
  </r>
  <r>
    <x v="12"/>
    <x v="10"/>
    <x v="186"/>
    <x v="22"/>
    <n v="42636"/>
  </r>
  <r>
    <x v="12"/>
    <x v="10"/>
    <x v="187"/>
    <x v="22"/>
    <n v="43820"/>
  </r>
  <r>
    <x v="12"/>
    <x v="10"/>
    <x v="188"/>
    <x v="22"/>
    <n v="28390"/>
  </r>
  <r>
    <x v="12"/>
    <x v="10"/>
    <x v="189"/>
    <x v="22"/>
    <n v="7570"/>
  </r>
  <r>
    <x v="12"/>
    <x v="10"/>
    <x v="190"/>
    <x v="22"/>
    <n v="200790"/>
  </r>
  <r>
    <x v="12"/>
    <x v="10"/>
    <x v="191"/>
    <x v="22"/>
    <n v="37047"/>
  </r>
  <r>
    <x v="12"/>
    <x v="10"/>
    <x v="192"/>
    <x v="22"/>
    <n v="12"/>
  </r>
  <r>
    <x v="12"/>
    <x v="10"/>
    <x v="193"/>
    <x v="22"/>
    <n v="20258"/>
  </r>
  <r>
    <x v="12"/>
    <x v="10"/>
    <x v="194"/>
    <x v="22"/>
    <n v="49511"/>
  </r>
  <r>
    <x v="12"/>
    <x v="10"/>
    <x v="196"/>
    <x v="22"/>
    <n v="4337"/>
  </r>
  <r>
    <x v="12"/>
    <x v="10"/>
    <x v="172"/>
    <x v="23"/>
    <n v="13"/>
  </r>
  <r>
    <x v="12"/>
    <x v="10"/>
    <x v="173"/>
    <x v="23"/>
    <n v="12"/>
  </r>
  <r>
    <x v="12"/>
    <x v="10"/>
    <x v="174"/>
    <x v="23"/>
    <n v="25"/>
  </r>
  <r>
    <x v="12"/>
    <x v="10"/>
    <x v="179"/>
    <x v="23"/>
    <n v="2"/>
  </r>
  <r>
    <x v="12"/>
    <x v="10"/>
    <x v="180"/>
    <x v="23"/>
    <n v="11"/>
  </r>
  <r>
    <x v="12"/>
    <x v="10"/>
    <x v="182"/>
    <x v="23"/>
    <n v="15"/>
  </r>
  <r>
    <x v="12"/>
    <x v="10"/>
    <x v="183"/>
    <x v="23"/>
    <n v="273"/>
  </r>
  <r>
    <x v="12"/>
    <x v="10"/>
    <x v="184"/>
    <x v="23"/>
    <n v="1"/>
  </r>
  <r>
    <x v="12"/>
    <x v="10"/>
    <x v="185"/>
    <x v="23"/>
    <n v="1"/>
  </r>
  <r>
    <x v="12"/>
    <x v="10"/>
    <x v="186"/>
    <x v="23"/>
    <n v="24"/>
  </r>
  <r>
    <x v="12"/>
    <x v="10"/>
    <x v="187"/>
    <x v="23"/>
    <n v="189"/>
  </r>
  <r>
    <x v="12"/>
    <x v="10"/>
    <x v="188"/>
    <x v="23"/>
    <n v="40"/>
  </r>
  <r>
    <x v="12"/>
    <x v="10"/>
    <x v="190"/>
    <x v="23"/>
    <n v="2"/>
  </r>
  <r>
    <x v="12"/>
    <x v="10"/>
    <x v="191"/>
    <x v="23"/>
    <n v="8"/>
  </r>
  <r>
    <x v="12"/>
    <x v="10"/>
    <x v="193"/>
    <x v="23"/>
    <n v="5"/>
  </r>
  <r>
    <x v="12"/>
    <x v="10"/>
    <x v="194"/>
    <x v="23"/>
    <n v="11"/>
  </r>
  <r>
    <x v="12"/>
    <x v="10"/>
    <x v="196"/>
    <x v="23"/>
    <n v="27"/>
  </r>
  <r>
    <x v="12"/>
    <x v="10"/>
    <x v="172"/>
    <x v="24"/>
    <n v="4"/>
  </r>
  <r>
    <x v="12"/>
    <x v="10"/>
    <x v="173"/>
    <x v="24"/>
    <n v="12"/>
  </r>
  <r>
    <x v="12"/>
    <x v="10"/>
    <x v="174"/>
    <x v="24"/>
    <n v="1"/>
  </r>
  <r>
    <x v="12"/>
    <x v="10"/>
    <x v="177"/>
    <x v="24"/>
    <n v="1"/>
  </r>
  <r>
    <x v="12"/>
    <x v="10"/>
    <x v="178"/>
    <x v="24"/>
    <n v="6"/>
  </r>
  <r>
    <x v="12"/>
    <x v="10"/>
    <x v="182"/>
    <x v="24"/>
    <n v="8"/>
  </r>
  <r>
    <x v="12"/>
    <x v="10"/>
    <x v="183"/>
    <x v="24"/>
    <n v="6"/>
  </r>
  <r>
    <x v="12"/>
    <x v="10"/>
    <x v="185"/>
    <x v="24"/>
    <n v="3"/>
  </r>
  <r>
    <x v="12"/>
    <x v="10"/>
    <x v="186"/>
    <x v="24"/>
    <n v="38"/>
  </r>
  <r>
    <x v="12"/>
    <x v="10"/>
    <x v="187"/>
    <x v="24"/>
    <n v="441"/>
  </r>
  <r>
    <x v="12"/>
    <x v="10"/>
    <x v="188"/>
    <x v="24"/>
    <n v="36"/>
  </r>
  <r>
    <x v="12"/>
    <x v="10"/>
    <x v="190"/>
    <x v="24"/>
    <n v="86"/>
  </r>
  <r>
    <x v="12"/>
    <x v="10"/>
    <x v="191"/>
    <x v="24"/>
    <n v="1"/>
  </r>
  <r>
    <x v="12"/>
    <x v="10"/>
    <x v="193"/>
    <x v="24"/>
    <n v="13"/>
  </r>
  <r>
    <x v="12"/>
    <x v="10"/>
    <x v="194"/>
    <x v="24"/>
    <n v="1"/>
  </r>
  <r>
    <x v="12"/>
    <x v="10"/>
    <x v="196"/>
    <x v="24"/>
    <n v="4"/>
  </r>
  <r>
    <x v="12"/>
    <x v="10"/>
    <x v="172"/>
    <x v="25"/>
    <n v="52721"/>
  </r>
  <r>
    <x v="12"/>
    <x v="10"/>
    <x v="173"/>
    <x v="25"/>
    <n v="73285"/>
  </r>
  <r>
    <x v="12"/>
    <x v="10"/>
    <x v="174"/>
    <x v="25"/>
    <n v="9618"/>
  </r>
  <r>
    <x v="12"/>
    <x v="10"/>
    <x v="175"/>
    <x v="25"/>
    <n v="6743"/>
  </r>
  <r>
    <x v="12"/>
    <x v="10"/>
    <x v="176"/>
    <x v="25"/>
    <n v="13035"/>
  </r>
  <r>
    <x v="12"/>
    <x v="10"/>
    <x v="177"/>
    <x v="25"/>
    <n v="22066"/>
  </r>
  <r>
    <x v="12"/>
    <x v="10"/>
    <x v="178"/>
    <x v="25"/>
    <n v="56213"/>
  </r>
  <r>
    <x v="12"/>
    <x v="10"/>
    <x v="179"/>
    <x v="25"/>
    <n v="113381"/>
  </r>
  <r>
    <x v="12"/>
    <x v="10"/>
    <x v="180"/>
    <x v="25"/>
    <n v="58844"/>
  </r>
  <r>
    <x v="12"/>
    <x v="10"/>
    <x v="181"/>
    <x v="25"/>
    <n v="76114"/>
  </r>
  <r>
    <x v="12"/>
    <x v="10"/>
    <x v="182"/>
    <x v="25"/>
    <n v="52132"/>
  </r>
  <r>
    <x v="12"/>
    <x v="10"/>
    <x v="183"/>
    <x v="25"/>
    <n v="25912"/>
  </r>
  <r>
    <x v="12"/>
    <x v="10"/>
    <x v="184"/>
    <x v="25"/>
    <n v="10183"/>
  </r>
  <r>
    <x v="12"/>
    <x v="10"/>
    <x v="185"/>
    <x v="25"/>
    <n v="13944"/>
  </r>
  <r>
    <x v="12"/>
    <x v="10"/>
    <x v="186"/>
    <x v="25"/>
    <n v="24075"/>
  </r>
  <r>
    <x v="12"/>
    <x v="10"/>
    <x v="187"/>
    <x v="25"/>
    <n v="37476"/>
  </r>
  <r>
    <x v="12"/>
    <x v="10"/>
    <x v="188"/>
    <x v="25"/>
    <n v="33631"/>
  </r>
  <r>
    <x v="12"/>
    <x v="10"/>
    <x v="189"/>
    <x v="25"/>
    <n v="7516"/>
  </r>
  <r>
    <x v="12"/>
    <x v="10"/>
    <x v="190"/>
    <x v="25"/>
    <n v="36733"/>
  </r>
  <r>
    <x v="12"/>
    <x v="10"/>
    <x v="191"/>
    <x v="25"/>
    <n v="36566"/>
  </r>
  <r>
    <x v="12"/>
    <x v="10"/>
    <x v="197"/>
    <x v="25"/>
    <n v="2400"/>
  </r>
  <r>
    <x v="12"/>
    <x v="10"/>
    <x v="192"/>
    <x v="25"/>
    <n v="9365"/>
  </r>
  <r>
    <x v="12"/>
    <x v="10"/>
    <x v="193"/>
    <x v="25"/>
    <n v="53435"/>
  </r>
  <r>
    <x v="12"/>
    <x v="10"/>
    <x v="194"/>
    <x v="25"/>
    <n v="50359"/>
  </r>
  <r>
    <x v="12"/>
    <x v="10"/>
    <x v="195"/>
    <x v="25"/>
    <n v="1001"/>
  </r>
  <r>
    <x v="12"/>
    <x v="10"/>
    <x v="196"/>
    <x v="25"/>
    <n v="77991"/>
  </r>
  <r>
    <x v="12"/>
    <x v="10"/>
    <x v="172"/>
    <x v="26"/>
    <n v="1"/>
  </r>
  <r>
    <x v="12"/>
    <x v="10"/>
    <x v="173"/>
    <x v="26"/>
    <n v="130"/>
  </r>
  <r>
    <x v="12"/>
    <x v="10"/>
    <x v="174"/>
    <x v="26"/>
    <n v="103"/>
  </r>
  <r>
    <x v="12"/>
    <x v="10"/>
    <x v="178"/>
    <x v="26"/>
    <n v="3"/>
  </r>
  <r>
    <x v="12"/>
    <x v="10"/>
    <x v="179"/>
    <x v="26"/>
    <n v="1729"/>
  </r>
  <r>
    <x v="12"/>
    <x v="10"/>
    <x v="180"/>
    <x v="26"/>
    <n v="3447"/>
  </r>
  <r>
    <x v="12"/>
    <x v="10"/>
    <x v="181"/>
    <x v="26"/>
    <n v="119"/>
  </r>
  <r>
    <x v="12"/>
    <x v="10"/>
    <x v="183"/>
    <x v="26"/>
    <n v="435"/>
  </r>
  <r>
    <x v="12"/>
    <x v="10"/>
    <x v="184"/>
    <x v="26"/>
    <n v="1946"/>
  </r>
  <r>
    <x v="12"/>
    <x v="10"/>
    <x v="187"/>
    <x v="26"/>
    <n v="2"/>
  </r>
  <r>
    <x v="12"/>
    <x v="10"/>
    <x v="190"/>
    <x v="26"/>
    <n v="4"/>
  </r>
  <r>
    <x v="12"/>
    <x v="10"/>
    <x v="191"/>
    <x v="26"/>
    <n v="30"/>
  </r>
  <r>
    <x v="12"/>
    <x v="10"/>
    <x v="193"/>
    <x v="26"/>
    <n v="2"/>
  </r>
  <r>
    <x v="12"/>
    <x v="10"/>
    <x v="194"/>
    <x v="26"/>
    <n v="106"/>
  </r>
  <r>
    <x v="12"/>
    <x v="10"/>
    <x v="196"/>
    <x v="26"/>
    <n v="3"/>
  </r>
  <r>
    <x v="12"/>
    <x v="10"/>
    <x v="173"/>
    <x v="27"/>
    <n v="2403"/>
  </r>
  <r>
    <x v="12"/>
    <x v="10"/>
    <x v="174"/>
    <x v="27"/>
    <n v="1416"/>
  </r>
  <r>
    <x v="12"/>
    <x v="10"/>
    <x v="178"/>
    <x v="27"/>
    <n v="211"/>
  </r>
  <r>
    <x v="12"/>
    <x v="10"/>
    <x v="179"/>
    <x v="27"/>
    <n v="2602"/>
  </r>
  <r>
    <x v="12"/>
    <x v="10"/>
    <x v="180"/>
    <x v="27"/>
    <n v="9452"/>
  </r>
  <r>
    <x v="12"/>
    <x v="10"/>
    <x v="181"/>
    <x v="27"/>
    <n v="2369"/>
  </r>
  <r>
    <x v="12"/>
    <x v="10"/>
    <x v="183"/>
    <x v="27"/>
    <n v="5489"/>
  </r>
  <r>
    <x v="12"/>
    <x v="10"/>
    <x v="184"/>
    <x v="27"/>
    <n v="1044"/>
  </r>
  <r>
    <x v="12"/>
    <x v="10"/>
    <x v="187"/>
    <x v="27"/>
    <n v="553"/>
  </r>
  <r>
    <x v="12"/>
    <x v="10"/>
    <x v="191"/>
    <x v="27"/>
    <n v="514"/>
  </r>
  <r>
    <x v="12"/>
    <x v="10"/>
    <x v="196"/>
    <x v="27"/>
    <n v="55"/>
  </r>
  <r>
    <x v="12"/>
    <x v="10"/>
    <x v="173"/>
    <x v="28"/>
    <n v="377"/>
  </r>
  <r>
    <x v="12"/>
    <x v="10"/>
    <x v="174"/>
    <x v="28"/>
    <n v="401"/>
  </r>
  <r>
    <x v="12"/>
    <x v="10"/>
    <x v="177"/>
    <x v="28"/>
    <n v="1"/>
  </r>
  <r>
    <x v="12"/>
    <x v="10"/>
    <x v="178"/>
    <x v="28"/>
    <n v="13"/>
  </r>
  <r>
    <x v="12"/>
    <x v="10"/>
    <x v="179"/>
    <x v="28"/>
    <n v="1813"/>
  </r>
  <r>
    <x v="12"/>
    <x v="10"/>
    <x v="180"/>
    <x v="28"/>
    <n v="2451"/>
  </r>
  <r>
    <x v="12"/>
    <x v="10"/>
    <x v="181"/>
    <x v="28"/>
    <n v="106"/>
  </r>
  <r>
    <x v="12"/>
    <x v="10"/>
    <x v="183"/>
    <x v="28"/>
    <n v="1107"/>
  </r>
  <r>
    <x v="12"/>
    <x v="10"/>
    <x v="184"/>
    <x v="28"/>
    <n v="1071"/>
  </r>
  <r>
    <x v="12"/>
    <x v="10"/>
    <x v="185"/>
    <x v="28"/>
    <n v="1"/>
  </r>
  <r>
    <x v="12"/>
    <x v="10"/>
    <x v="186"/>
    <x v="28"/>
    <n v="50"/>
  </r>
  <r>
    <x v="12"/>
    <x v="10"/>
    <x v="187"/>
    <x v="28"/>
    <n v="11"/>
  </r>
  <r>
    <x v="12"/>
    <x v="10"/>
    <x v="188"/>
    <x v="28"/>
    <n v="4"/>
  </r>
  <r>
    <x v="12"/>
    <x v="10"/>
    <x v="189"/>
    <x v="28"/>
    <n v="3"/>
  </r>
  <r>
    <x v="12"/>
    <x v="10"/>
    <x v="190"/>
    <x v="28"/>
    <n v="1"/>
  </r>
  <r>
    <x v="12"/>
    <x v="10"/>
    <x v="191"/>
    <x v="28"/>
    <n v="20"/>
  </r>
  <r>
    <x v="12"/>
    <x v="10"/>
    <x v="193"/>
    <x v="28"/>
    <n v="11"/>
  </r>
  <r>
    <x v="12"/>
    <x v="10"/>
    <x v="194"/>
    <x v="28"/>
    <n v="120"/>
  </r>
  <r>
    <x v="12"/>
    <x v="10"/>
    <x v="196"/>
    <x v="28"/>
    <n v="27"/>
  </r>
  <r>
    <x v="12"/>
    <x v="10"/>
    <x v="172"/>
    <x v="29"/>
    <n v="52739"/>
  </r>
  <r>
    <x v="12"/>
    <x v="10"/>
    <x v="173"/>
    <x v="29"/>
    <n v="76345"/>
  </r>
  <r>
    <x v="12"/>
    <x v="10"/>
    <x v="174"/>
    <x v="29"/>
    <n v="11601"/>
  </r>
  <r>
    <x v="12"/>
    <x v="10"/>
    <x v="175"/>
    <x v="29"/>
    <n v="6743"/>
  </r>
  <r>
    <x v="12"/>
    <x v="10"/>
    <x v="176"/>
    <x v="29"/>
    <n v="13035"/>
  </r>
  <r>
    <x v="12"/>
    <x v="10"/>
    <x v="177"/>
    <x v="29"/>
    <n v="22068"/>
  </r>
  <r>
    <x v="12"/>
    <x v="10"/>
    <x v="178"/>
    <x v="29"/>
    <n v="56446"/>
  </r>
  <r>
    <x v="12"/>
    <x v="10"/>
    <x v="179"/>
    <x v="29"/>
    <n v="119527"/>
  </r>
  <r>
    <x v="12"/>
    <x v="10"/>
    <x v="180"/>
    <x v="29"/>
    <n v="74253"/>
  </r>
  <r>
    <x v="12"/>
    <x v="10"/>
    <x v="181"/>
    <x v="29"/>
    <n v="78733"/>
  </r>
  <r>
    <x v="12"/>
    <x v="10"/>
    <x v="182"/>
    <x v="29"/>
    <n v="52155"/>
  </r>
  <r>
    <x v="12"/>
    <x v="10"/>
    <x v="183"/>
    <x v="29"/>
    <n v="33256"/>
  </r>
  <r>
    <x v="12"/>
    <x v="10"/>
    <x v="184"/>
    <x v="29"/>
    <n v="14265"/>
  </r>
  <r>
    <x v="12"/>
    <x v="10"/>
    <x v="185"/>
    <x v="29"/>
    <n v="13950"/>
  </r>
  <r>
    <x v="12"/>
    <x v="10"/>
    <x v="186"/>
    <x v="29"/>
    <n v="24192"/>
  </r>
  <r>
    <x v="12"/>
    <x v="10"/>
    <x v="187"/>
    <x v="29"/>
    <n v="38726"/>
  </r>
  <r>
    <x v="12"/>
    <x v="10"/>
    <x v="188"/>
    <x v="29"/>
    <n v="33714"/>
  </r>
  <r>
    <x v="12"/>
    <x v="10"/>
    <x v="189"/>
    <x v="29"/>
    <n v="7519"/>
  </r>
  <r>
    <x v="12"/>
    <x v="10"/>
    <x v="190"/>
    <x v="29"/>
    <n v="36872"/>
  </r>
  <r>
    <x v="12"/>
    <x v="10"/>
    <x v="191"/>
    <x v="29"/>
    <n v="37139"/>
  </r>
  <r>
    <x v="12"/>
    <x v="10"/>
    <x v="197"/>
    <x v="29"/>
    <n v="2400"/>
  </r>
  <r>
    <x v="12"/>
    <x v="10"/>
    <x v="192"/>
    <x v="29"/>
    <n v="9365"/>
  </r>
  <r>
    <x v="12"/>
    <x v="10"/>
    <x v="193"/>
    <x v="29"/>
    <n v="53493"/>
  </r>
  <r>
    <x v="12"/>
    <x v="10"/>
    <x v="194"/>
    <x v="29"/>
    <n v="50610"/>
  </r>
  <r>
    <x v="12"/>
    <x v="10"/>
    <x v="195"/>
    <x v="29"/>
    <n v="1001"/>
  </r>
  <r>
    <x v="12"/>
    <x v="10"/>
    <x v="196"/>
    <x v="29"/>
    <n v="78128"/>
  </r>
  <r>
    <x v="12"/>
    <x v="10"/>
    <x v="172"/>
    <x v="37"/>
    <n v="18"/>
  </r>
  <r>
    <x v="12"/>
    <x v="10"/>
    <x v="173"/>
    <x v="37"/>
    <n v="1432"/>
  </r>
  <r>
    <x v="12"/>
    <x v="10"/>
    <x v="174"/>
    <x v="37"/>
    <n v="34"/>
  </r>
  <r>
    <x v="12"/>
    <x v="10"/>
    <x v="175"/>
    <x v="37"/>
    <n v="271"/>
  </r>
  <r>
    <x v="12"/>
    <x v="10"/>
    <x v="179"/>
    <x v="37"/>
    <n v="142"/>
  </r>
  <r>
    <x v="12"/>
    <x v="10"/>
    <x v="180"/>
    <x v="37"/>
    <n v="456"/>
  </r>
  <r>
    <x v="12"/>
    <x v="10"/>
    <x v="181"/>
    <x v="37"/>
    <n v="526"/>
  </r>
  <r>
    <x v="12"/>
    <x v="10"/>
    <x v="184"/>
    <x v="37"/>
    <n v="410"/>
  </r>
  <r>
    <x v="12"/>
    <x v="10"/>
    <x v="187"/>
    <x v="37"/>
    <n v="485"/>
  </r>
  <r>
    <x v="12"/>
    <x v="10"/>
    <x v="188"/>
    <x v="37"/>
    <n v="98"/>
  </r>
  <r>
    <x v="12"/>
    <x v="10"/>
    <x v="189"/>
    <x v="37"/>
    <n v="210"/>
  </r>
  <r>
    <x v="12"/>
    <x v="10"/>
    <x v="190"/>
    <x v="37"/>
    <n v="88"/>
  </r>
  <r>
    <x v="12"/>
    <x v="10"/>
    <x v="191"/>
    <x v="37"/>
    <n v="147"/>
  </r>
  <r>
    <x v="12"/>
    <x v="10"/>
    <x v="193"/>
    <x v="37"/>
    <n v="972"/>
  </r>
  <r>
    <x v="12"/>
    <x v="10"/>
    <x v="194"/>
    <x v="37"/>
    <n v="1111"/>
  </r>
  <r>
    <x v="12"/>
    <x v="10"/>
    <x v="196"/>
    <x v="37"/>
    <n v="605"/>
  </r>
  <r>
    <x v="12"/>
    <x v="10"/>
    <x v="172"/>
    <x v="38"/>
    <n v="18"/>
  </r>
  <r>
    <x v="12"/>
    <x v="10"/>
    <x v="179"/>
    <x v="38"/>
    <n v="13"/>
  </r>
  <r>
    <x v="12"/>
    <x v="10"/>
    <x v="180"/>
    <x v="38"/>
    <n v="91"/>
  </r>
  <r>
    <x v="12"/>
    <x v="10"/>
    <x v="184"/>
    <x v="38"/>
    <n v="7"/>
  </r>
  <r>
    <x v="12"/>
    <x v="10"/>
    <x v="189"/>
    <x v="38"/>
    <n v="21"/>
  </r>
  <r>
    <x v="12"/>
    <x v="10"/>
    <x v="193"/>
    <x v="38"/>
    <n v="9"/>
  </r>
  <r>
    <x v="12"/>
    <x v="10"/>
    <x v="194"/>
    <x v="38"/>
    <n v="50"/>
  </r>
  <r>
    <x v="12"/>
    <x v="10"/>
    <x v="173"/>
    <x v="39"/>
    <n v="15"/>
  </r>
  <r>
    <x v="12"/>
    <x v="10"/>
    <x v="175"/>
    <x v="39"/>
    <n v="7"/>
  </r>
  <r>
    <x v="12"/>
    <x v="10"/>
    <x v="179"/>
    <x v="39"/>
    <n v="21"/>
  </r>
  <r>
    <x v="12"/>
    <x v="10"/>
    <x v="180"/>
    <x v="39"/>
    <n v="13"/>
  </r>
  <r>
    <x v="12"/>
    <x v="10"/>
    <x v="189"/>
    <x v="39"/>
    <n v="7"/>
  </r>
  <r>
    <x v="12"/>
    <x v="10"/>
    <x v="191"/>
    <x v="39"/>
    <n v="7"/>
  </r>
  <r>
    <x v="12"/>
    <x v="10"/>
    <x v="193"/>
    <x v="39"/>
    <n v="20"/>
  </r>
  <r>
    <x v="12"/>
    <x v="10"/>
    <x v="173"/>
    <x v="40"/>
    <n v="71"/>
  </r>
  <r>
    <x v="12"/>
    <x v="10"/>
    <x v="179"/>
    <x v="40"/>
    <n v="8"/>
  </r>
  <r>
    <x v="12"/>
    <x v="10"/>
    <x v="180"/>
    <x v="40"/>
    <n v="18"/>
  </r>
  <r>
    <x v="12"/>
    <x v="10"/>
    <x v="184"/>
    <x v="40"/>
    <n v="27"/>
  </r>
  <r>
    <x v="12"/>
    <x v="10"/>
    <x v="187"/>
    <x v="40"/>
    <n v="19"/>
  </r>
  <r>
    <x v="12"/>
    <x v="10"/>
    <x v="189"/>
    <x v="40"/>
    <n v="14"/>
  </r>
  <r>
    <x v="12"/>
    <x v="10"/>
    <x v="194"/>
    <x v="40"/>
    <n v="22"/>
  </r>
  <r>
    <x v="12"/>
    <x v="10"/>
    <x v="196"/>
    <x v="40"/>
    <n v="7"/>
  </r>
  <r>
    <x v="12"/>
    <x v="10"/>
    <x v="172"/>
    <x v="30"/>
    <n v="39"/>
  </r>
  <r>
    <x v="12"/>
    <x v="10"/>
    <x v="173"/>
    <x v="30"/>
    <n v="966"/>
  </r>
  <r>
    <x v="12"/>
    <x v="10"/>
    <x v="174"/>
    <x v="30"/>
    <n v="186"/>
  </r>
  <r>
    <x v="12"/>
    <x v="10"/>
    <x v="175"/>
    <x v="30"/>
    <n v="4"/>
  </r>
  <r>
    <x v="12"/>
    <x v="10"/>
    <x v="176"/>
    <x v="30"/>
    <n v="15"/>
  </r>
  <r>
    <x v="12"/>
    <x v="10"/>
    <x v="177"/>
    <x v="30"/>
    <n v="151"/>
  </r>
  <r>
    <x v="12"/>
    <x v="10"/>
    <x v="178"/>
    <x v="30"/>
    <n v="412"/>
  </r>
  <r>
    <x v="12"/>
    <x v="10"/>
    <x v="179"/>
    <x v="30"/>
    <n v="6938"/>
  </r>
  <r>
    <x v="12"/>
    <x v="10"/>
    <x v="180"/>
    <x v="30"/>
    <n v="4926"/>
  </r>
  <r>
    <x v="12"/>
    <x v="10"/>
    <x v="181"/>
    <x v="30"/>
    <n v="3057"/>
  </r>
  <r>
    <x v="12"/>
    <x v="10"/>
    <x v="182"/>
    <x v="30"/>
    <n v="518"/>
  </r>
  <r>
    <x v="12"/>
    <x v="10"/>
    <x v="183"/>
    <x v="30"/>
    <n v="1368"/>
  </r>
  <r>
    <x v="12"/>
    <x v="10"/>
    <x v="184"/>
    <x v="30"/>
    <n v="393"/>
  </r>
  <r>
    <x v="12"/>
    <x v="10"/>
    <x v="186"/>
    <x v="30"/>
    <n v="416"/>
  </r>
  <r>
    <x v="12"/>
    <x v="10"/>
    <x v="187"/>
    <x v="30"/>
    <n v="1147"/>
  </r>
  <r>
    <x v="12"/>
    <x v="10"/>
    <x v="188"/>
    <x v="30"/>
    <n v="397"/>
  </r>
  <r>
    <x v="12"/>
    <x v="10"/>
    <x v="189"/>
    <x v="30"/>
    <n v="273"/>
  </r>
  <r>
    <x v="12"/>
    <x v="10"/>
    <x v="190"/>
    <x v="30"/>
    <n v="739"/>
  </r>
  <r>
    <x v="12"/>
    <x v="10"/>
    <x v="191"/>
    <x v="30"/>
    <n v="660"/>
  </r>
  <r>
    <x v="12"/>
    <x v="10"/>
    <x v="197"/>
    <x v="30"/>
    <n v="77"/>
  </r>
  <r>
    <x v="12"/>
    <x v="10"/>
    <x v="192"/>
    <x v="30"/>
    <n v="156"/>
  </r>
  <r>
    <x v="12"/>
    <x v="10"/>
    <x v="193"/>
    <x v="30"/>
    <n v="1087"/>
  </r>
  <r>
    <x v="12"/>
    <x v="10"/>
    <x v="194"/>
    <x v="30"/>
    <n v="680"/>
  </r>
  <r>
    <x v="12"/>
    <x v="10"/>
    <x v="196"/>
    <x v="30"/>
    <n v="1942"/>
  </r>
  <r>
    <x v="12"/>
    <x v="11"/>
    <x v="200"/>
    <x v="0"/>
    <n v="89"/>
  </r>
  <r>
    <x v="12"/>
    <x v="11"/>
    <x v="201"/>
    <x v="0"/>
    <n v="296"/>
  </r>
  <r>
    <x v="12"/>
    <x v="11"/>
    <x v="202"/>
    <x v="0"/>
    <n v="220"/>
  </r>
  <r>
    <x v="12"/>
    <x v="11"/>
    <x v="203"/>
    <x v="0"/>
    <n v="37"/>
  </r>
  <r>
    <x v="12"/>
    <x v="11"/>
    <x v="204"/>
    <x v="0"/>
    <n v="92"/>
  </r>
  <r>
    <x v="12"/>
    <x v="11"/>
    <x v="205"/>
    <x v="0"/>
    <n v="109"/>
  </r>
  <r>
    <x v="12"/>
    <x v="11"/>
    <x v="206"/>
    <x v="0"/>
    <n v="59"/>
  </r>
  <r>
    <x v="12"/>
    <x v="11"/>
    <x v="207"/>
    <x v="0"/>
    <n v="403"/>
  </r>
  <r>
    <x v="12"/>
    <x v="11"/>
    <x v="208"/>
    <x v="0"/>
    <n v="3"/>
  </r>
  <r>
    <x v="12"/>
    <x v="11"/>
    <x v="209"/>
    <x v="0"/>
    <n v="5"/>
  </r>
  <r>
    <x v="12"/>
    <x v="11"/>
    <x v="210"/>
    <x v="0"/>
    <n v="31"/>
  </r>
  <r>
    <x v="12"/>
    <x v="11"/>
    <x v="211"/>
    <x v="0"/>
    <n v="7"/>
  </r>
  <r>
    <x v="12"/>
    <x v="11"/>
    <x v="212"/>
    <x v="0"/>
    <n v="1"/>
  </r>
  <r>
    <x v="12"/>
    <x v="11"/>
    <x v="213"/>
    <x v="0"/>
    <n v="14"/>
  </r>
  <r>
    <x v="12"/>
    <x v="11"/>
    <x v="214"/>
    <x v="0"/>
    <n v="278"/>
  </r>
  <r>
    <x v="12"/>
    <x v="11"/>
    <x v="215"/>
    <x v="0"/>
    <n v="58"/>
  </r>
  <r>
    <x v="12"/>
    <x v="11"/>
    <x v="216"/>
    <x v="0"/>
    <n v="140"/>
  </r>
  <r>
    <x v="12"/>
    <x v="11"/>
    <x v="217"/>
    <x v="0"/>
    <n v="11"/>
  </r>
  <r>
    <x v="12"/>
    <x v="11"/>
    <x v="218"/>
    <x v="0"/>
    <n v="64"/>
  </r>
  <r>
    <x v="12"/>
    <x v="11"/>
    <x v="219"/>
    <x v="0"/>
    <n v="14"/>
  </r>
  <r>
    <x v="12"/>
    <x v="11"/>
    <x v="220"/>
    <x v="0"/>
    <n v="8"/>
  </r>
  <r>
    <x v="12"/>
    <x v="11"/>
    <x v="221"/>
    <x v="0"/>
    <n v="3"/>
  </r>
  <r>
    <x v="12"/>
    <x v="11"/>
    <x v="222"/>
    <x v="0"/>
    <n v="62"/>
  </r>
  <r>
    <x v="12"/>
    <x v="11"/>
    <x v="223"/>
    <x v="0"/>
    <n v="2"/>
  </r>
  <r>
    <x v="12"/>
    <x v="11"/>
    <x v="231"/>
    <x v="0"/>
    <n v="3"/>
  </r>
  <r>
    <x v="12"/>
    <x v="11"/>
    <x v="224"/>
    <x v="0"/>
    <n v="187"/>
  </r>
  <r>
    <x v="12"/>
    <x v="11"/>
    <x v="225"/>
    <x v="0"/>
    <n v="18"/>
  </r>
  <r>
    <x v="12"/>
    <x v="11"/>
    <x v="226"/>
    <x v="0"/>
    <n v="2"/>
  </r>
  <r>
    <x v="12"/>
    <x v="11"/>
    <x v="227"/>
    <x v="0"/>
    <n v="136"/>
  </r>
  <r>
    <x v="12"/>
    <x v="11"/>
    <x v="228"/>
    <x v="0"/>
    <n v="263"/>
  </r>
  <r>
    <x v="12"/>
    <x v="11"/>
    <x v="229"/>
    <x v="0"/>
    <n v="161"/>
  </r>
  <r>
    <x v="12"/>
    <x v="11"/>
    <x v="230"/>
    <x v="0"/>
    <n v="17"/>
  </r>
  <r>
    <x v="12"/>
    <x v="11"/>
    <x v="200"/>
    <x v="1"/>
    <n v="18"/>
  </r>
  <r>
    <x v="12"/>
    <x v="11"/>
    <x v="201"/>
    <x v="1"/>
    <n v="27"/>
  </r>
  <r>
    <x v="12"/>
    <x v="11"/>
    <x v="202"/>
    <x v="1"/>
    <n v="27"/>
  </r>
  <r>
    <x v="12"/>
    <x v="11"/>
    <x v="203"/>
    <x v="1"/>
    <n v="7"/>
  </r>
  <r>
    <x v="12"/>
    <x v="11"/>
    <x v="204"/>
    <x v="1"/>
    <n v="14"/>
  </r>
  <r>
    <x v="12"/>
    <x v="11"/>
    <x v="205"/>
    <x v="1"/>
    <n v="14"/>
  </r>
  <r>
    <x v="12"/>
    <x v="11"/>
    <x v="206"/>
    <x v="1"/>
    <n v="16"/>
  </r>
  <r>
    <x v="12"/>
    <x v="11"/>
    <x v="207"/>
    <x v="1"/>
    <n v="49"/>
  </r>
  <r>
    <x v="12"/>
    <x v="11"/>
    <x v="208"/>
    <x v="1"/>
    <n v="1"/>
  </r>
  <r>
    <x v="12"/>
    <x v="11"/>
    <x v="209"/>
    <x v="1"/>
    <n v="2"/>
  </r>
  <r>
    <x v="12"/>
    <x v="11"/>
    <x v="210"/>
    <x v="1"/>
    <n v="7"/>
  </r>
  <r>
    <x v="12"/>
    <x v="11"/>
    <x v="211"/>
    <x v="1"/>
    <n v="2"/>
  </r>
  <r>
    <x v="12"/>
    <x v="11"/>
    <x v="212"/>
    <x v="1"/>
    <n v="1"/>
  </r>
  <r>
    <x v="12"/>
    <x v="11"/>
    <x v="213"/>
    <x v="1"/>
    <n v="2"/>
  </r>
  <r>
    <x v="12"/>
    <x v="11"/>
    <x v="214"/>
    <x v="1"/>
    <n v="33"/>
  </r>
  <r>
    <x v="12"/>
    <x v="11"/>
    <x v="215"/>
    <x v="1"/>
    <n v="8"/>
  </r>
  <r>
    <x v="12"/>
    <x v="11"/>
    <x v="216"/>
    <x v="1"/>
    <n v="13"/>
  </r>
  <r>
    <x v="12"/>
    <x v="11"/>
    <x v="217"/>
    <x v="1"/>
    <n v="2"/>
  </r>
  <r>
    <x v="12"/>
    <x v="11"/>
    <x v="218"/>
    <x v="1"/>
    <n v="8"/>
  </r>
  <r>
    <x v="12"/>
    <x v="11"/>
    <x v="219"/>
    <x v="1"/>
    <n v="5"/>
  </r>
  <r>
    <x v="12"/>
    <x v="11"/>
    <x v="220"/>
    <x v="1"/>
    <n v="1"/>
  </r>
  <r>
    <x v="12"/>
    <x v="11"/>
    <x v="221"/>
    <x v="1"/>
    <n v="1"/>
  </r>
  <r>
    <x v="12"/>
    <x v="11"/>
    <x v="222"/>
    <x v="1"/>
    <n v="1"/>
  </r>
  <r>
    <x v="12"/>
    <x v="11"/>
    <x v="223"/>
    <x v="1"/>
    <n v="1"/>
  </r>
  <r>
    <x v="12"/>
    <x v="11"/>
    <x v="231"/>
    <x v="1"/>
    <n v="1"/>
  </r>
  <r>
    <x v="12"/>
    <x v="11"/>
    <x v="224"/>
    <x v="1"/>
    <n v="24"/>
  </r>
  <r>
    <x v="12"/>
    <x v="11"/>
    <x v="225"/>
    <x v="1"/>
    <n v="4"/>
  </r>
  <r>
    <x v="12"/>
    <x v="11"/>
    <x v="226"/>
    <x v="1"/>
    <n v="1"/>
  </r>
  <r>
    <x v="12"/>
    <x v="11"/>
    <x v="227"/>
    <x v="1"/>
    <n v="17"/>
  </r>
  <r>
    <x v="12"/>
    <x v="11"/>
    <x v="228"/>
    <x v="1"/>
    <n v="37"/>
  </r>
  <r>
    <x v="12"/>
    <x v="11"/>
    <x v="229"/>
    <x v="1"/>
    <n v="10"/>
  </r>
  <r>
    <x v="12"/>
    <x v="11"/>
    <x v="230"/>
    <x v="1"/>
    <n v="6"/>
  </r>
  <r>
    <x v="12"/>
    <x v="11"/>
    <x v="200"/>
    <x v="2"/>
    <n v="115"/>
  </r>
  <r>
    <x v="12"/>
    <x v="11"/>
    <x v="201"/>
    <x v="2"/>
    <n v="166"/>
  </r>
  <r>
    <x v="12"/>
    <x v="11"/>
    <x v="202"/>
    <x v="2"/>
    <n v="145"/>
  </r>
  <r>
    <x v="12"/>
    <x v="11"/>
    <x v="203"/>
    <x v="2"/>
    <n v="93"/>
  </r>
  <r>
    <x v="12"/>
    <x v="11"/>
    <x v="204"/>
    <x v="2"/>
    <n v="68"/>
  </r>
  <r>
    <x v="12"/>
    <x v="11"/>
    <x v="205"/>
    <x v="2"/>
    <n v="70"/>
  </r>
  <r>
    <x v="12"/>
    <x v="11"/>
    <x v="206"/>
    <x v="2"/>
    <n v="87"/>
  </r>
  <r>
    <x v="12"/>
    <x v="11"/>
    <x v="207"/>
    <x v="2"/>
    <n v="261"/>
  </r>
  <r>
    <x v="12"/>
    <x v="11"/>
    <x v="208"/>
    <x v="2"/>
    <n v="48"/>
  </r>
  <r>
    <x v="12"/>
    <x v="11"/>
    <x v="209"/>
    <x v="2"/>
    <n v="67"/>
  </r>
  <r>
    <x v="12"/>
    <x v="11"/>
    <x v="210"/>
    <x v="2"/>
    <n v="253"/>
  </r>
  <r>
    <x v="12"/>
    <x v="11"/>
    <x v="211"/>
    <x v="2"/>
    <n v="16"/>
  </r>
  <r>
    <x v="12"/>
    <x v="11"/>
    <x v="212"/>
    <x v="2"/>
    <n v="59"/>
  </r>
  <r>
    <x v="12"/>
    <x v="11"/>
    <x v="213"/>
    <x v="2"/>
    <n v="39"/>
  </r>
  <r>
    <x v="12"/>
    <x v="11"/>
    <x v="214"/>
    <x v="2"/>
    <n v="395"/>
  </r>
  <r>
    <x v="12"/>
    <x v="11"/>
    <x v="215"/>
    <x v="2"/>
    <n v="191"/>
  </r>
  <r>
    <x v="12"/>
    <x v="11"/>
    <x v="216"/>
    <x v="2"/>
    <n v="113"/>
  </r>
  <r>
    <x v="12"/>
    <x v="11"/>
    <x v="217"/>
    <x v="2"/>
    <n v="27"/>
  </r>
  <r>
    <x v="12"/>
    <x v="11"/>
    <x v="218"/>
    <x v="2"/>
    <n v="36"/>
  </r>
  <r>
    <x v="12"/>
    <x v="11"/>
    <x v="219"/>
    <x v="2"/>
    <n v="51"/>
  </r>
  <r>
    <x v="12"/>
    <x v="11"/>
    <x v="220"/>
    <x v="2"/>
    <n v="19"/>
  </r>
  <r>
    <x v="12"/>
    <x v="11"/>
    <x v="221"/>
    <x v="2"/>
    <n v="40"/>
  </r>
  <r>
    <x v="12"/>
    <x v="11"/>
    <x v="222"/>
    <x v="2"/>
    <n v="31"/>
  </r>
  <r>
    <x v="12"/>
    <x v="11"/>
    <x v="223"/>
    <x v="2"/>
    <n v="50"/>
  </r>
  <r>
    <x v="12"/>
    <x v="11"/>
    <x v="231"/>
    <x v="2"/>
    <n v="11"/>
  </r>
  <r>
    <x v="12"/>
    <x v="11"/>
    <x v="224"/>
    <x v="2"/>
    <n v="126"/>
  </r>
  <r>
    <x v="12"/>
    <x v="11"/>
    <x v="225"/>
    <x v="2"/>
    <n v="61"/>
  </r>
  <r>
    <x v="12"/>
    <x v="11"/>
    <x v="226"/>
    <x v="2"/>
    <n v="21"/>
  </r>
  <r>
    <x v="12"/>
    <x v="11"/>
    <x v="227"/>
    <x v="2"/>
    <n v="147"/>
  </r>
  <r>
    <x v="12"/>
    <x v="11"/>
    <x v="228"/>
    <x v="2"/>
    <n v="226"/>
  </r>
  <r>
    <x v="12"/>
    <x v="11"/>
    <x v="229"/>
    <x v="2"/>
    <n v="28"/>
  </r>
  <r>
    <x v="12"/>
    <x v="11"/>
    <x v="232"/>
    <x v="2"/>
    <n v="2"/>
  </r>
  <r>
    <x v="12"/>
    <x v="11"/>
    <x v="230"/>
    <x v="2"/>
    <n v="71"/>
  </r>
  <r>
    <x v="12"/>
    <x v="11"/>
    <x v="203"/>
    <x v="3"/>
    <n v="1"/>
  </r>
  <r>
    <x v="12"/>
    <x v="11"/>
    <x v="205"/>
    <x v="3"/>
    <n v="2"/>
  </r>
  <r>
    <x v="12"/>
    <x v="11"/>
    <x v="201"/>
    <x v="31"/>
    <n v="10"/>
  </r>
  <r>
    <x v="12"/>
    <x v="11"/>
    <x v="206"/>
    <x v="31"/>
    <n v="1"/>
  </r>
  <r>
    <x v="12"/>
    <x v="11"/>
    <x v="207"/>
    <x v="31"/>
    <n v="8"/>
  </r>
  <r>
    <x v="12"/>
    <x v="11"/>
    <x v="209"/>
    <x v="31"/>
    <n v="4"/>
  </r>
  <r>
    <x v="12"/>
    <x v="11"/>
    <x v="214"/>
    <x v="31"/>
    <n v="2"/>
  </r>
  <r>
    <x v="12"/>
    <x v="11"/>
    <x v="215"/>
    <x v="31"/>
    <n v="1"/>
  </r>
  <r>
    <x v="12"/>
    <x v="11"/>
    <x v="216"/>
    <x v="31"/>
    <n v="1"/>
  </r>
  <r>
    <x v="12"/>
    <x v="11"/>
    <x v="223"/>
    <x v="31"/>
    <n v="1"/>
  </r>
  <r>
    <x v="12"/>
    <x v="11"/>
    <x v="231"/>
    <x v="31"/>
    <n v="1"/>
  </r>
  <r>
    <x v="12"/>
    <x v="11"/>
    <x v="224"/>
    <x v="31"/>
    <n v="4"/>
  </r>
  <r>
    <x v="12"/>
    <x v="11"/>
    <x v="200"/>
    <x v="4"/>
    <n v="14"/>
  </r>
  <r>
    <x v="12"/>
    <x v="11"/>
    <x v="201"/>
    <x v="4"/>
    <n v="46"/>
  </r>
  <r>
    <x v="12"/>
    <x v="11"/>
    <x v="202"/>
    <x v="4"/>
    <n v="19"/>
  </r>
  <r>
    <x v="12"/>
    <x v="11"/>
    <x v="203"/>
    <x v="4"/>
    <n v="7"/>
  </r>
  <r>
    <x v="12"/>
    <x v="11"/>
    <x v="204"/>
    <x v="4"/>
    <n v="7"/>
  </r>
  <r>
    <x v="12"/>
    <x v="11"/>
    <x v="205"/>
    <x v="4"/>
    <n v="18"/>
  </r>
  <r>
    <x v="12"/>
    <x v="11"/>
    <x v="206"/>
    <x v="4"/>
    <n v="13"/>
  </r>
  <r>
    <x v="12"/>
    <x v="11"/>
    <x v="207"/>
    <x v="4"/>
    <n v="78"/>
  </r>
  <r>
    <x v="12"/>
    <x v="11"/>
    <x v="208"/>
    <x v="4"/>
    <n v="22"/>
  </r>
  <r>
    <x v="12"/>
    <x v="11"/>
    <x v="209"/>
    <x v="4"/>
    <n v="4"/>
  </r>
  <r>
    <x v="12"/>
    <x v="11"/>
    <x v="210"/>
    <x v="4"/>
    <n v="10"/>
  </r>
  <r>
    <x v="12"/>
    <x v="11"/>
    <x v="211"/>
    <x v="4"/>
    <n v="1"/>
  </r>
  <r>
    <x v="12"/>
    <x v="11"/>
    <x v="212"/>
    <x v="4"/>
    <n v="8"/>
  </r>
  <r>
    <x v="12"/>
    <x v="11"/>
    <x v="213"/>
    <x v="4"/>
    <n v="5"/>
  </r>
  <r>
    <x v="12"/>
    <x v="11"/>
    <x v="214"/>
    <x v="4"/>
    <n v="141"/>
  </r>
  <r>
    <x v="12"/>
    <x v="11"/>
    <x v="215"/>
    <x v="4"/>
    <n v="53"/>
  </r>
  <r>
    <x v="12"/>
    <x v="11"/>
    <x v="216"/>
    <x v="4"/>
    <n v="20"/>
  </r>
  <r>
    <x v="12"/>
    <x v="11"/>
    <x v="217"/>
    <x v="4"/>
    <n v="5"/>
  </r>
  <r>
    <x v="12"/>
    <x v="11"/>
    <x v="218"/>
    <x v="4"/>
    <n v="8"/>
  </r>
  <r>
    <x v="12"/>
    <x v="11"/>
    <x v="219"/>
    <x v="4"/>
    <n v="3"/>
  </r>
  <r>
    <x v="12"/>
    <x v="11"/>
    <x v="220"/>
    <x v="4"/>
    <n v="1"/>
  </r>
  <r>
    <x v="12"/>
    <x v="11"/>
    <x v="221"/>
    <x v="4"/>
    <n v="1"/>
  </r>
  <r>
    <x v="12"/>
    <x v="11"/>
    <x v="223"/>
    <x v="4"/>
    <n v="18"/>
  </r>
  <r>
    <x v="12"/>
    <x v="11"/>
    <x v="231"/>
    <x v="4"/>
    <n v="4"/>
  </r>
  <r>
    <x v="12"/>
    <x v="11"/>
    <x v="224"/>
    <x v="4"/>
    <n v="28"/>
  </r>
  <r>
    <x v="12"/>
    <x v="11"/>
    <x v="225"/>
    <x v="4"/>
    <n v="14"/>
  </r>
  <r>
    <x v="12"/>
    <x v="11"/>
    <x v="226"/>
    <x v="4"/>
    <n v="2"/>
  </r>
  <r>
    <x v="12"/>
    <x v="11"/>
    <x v="227"/>
    <x v="4"/>
    <n v="27"/>
  </r>
  <r>
    <x v="12"/>
    <x v="11"/>
    <x v="228"/>
    <x v="4"/>
    <n v="32"/>
  </r>
  <r>
    <x v="12"/>
    <x v="11"/>
    <x v="229"/>
    <x v="4"/>
    <n v="4"/>
  </r>
  <r>
    <x v="12"/>
    <x v="11"/>
    <x v="230"/>
    <x v="4"/>
    <n v="11"/>
  </r>
  <r>
    <x v="12"/>
    <x v="11"/>
    <x v="200"/>
    <x v="5"/>
    <n v="117"/>
  </r>
  <r>
    <x v="12"/>
    <x v="11"/>
    <x v="201"/>
    <x v="5"/>
    <n v="171"/>
  </r>
  <r>
    <x v="12"/>
    <x v="11"/>
    <x v="202"/>
    <x v="5"/>
    <n v="150"/>
  </r>
  <r>
    <x v="12"/>
    <x v="11"/>
    <x v="203"/>
    <x v="5"/>
    <n v="96"/>
  </r>
  <r>
    <x v="12"/>
    <x v="11"/>
    <x v="204"/>
    <x v="5"/>
    <n v="68"/>
  </r>
  <r>
    <x v="12"/>
    <x v="11"/>
    <x v="205"/>
    <x v="5"/>
    <n v="75"/>
  </r>
  <r>
    <x v="12"/>
    <x v="11"/>
    <x v="206"/>
    <x v="5"/>
    <n v="88"/>
  </r>
  <r>
    <x v="12"/>
    <x v="11"/>
    <x v="207"/>
    <x v="5"/>
    <n v="264"/>
  </r>
  <r>
    <x v="12"/>
    <x v="11"/>
    <x v="208"/>
    <x v="5"/>
    <n v="48"/>
  </r>
  <r>
    <x v="12"/>
    <x v="11"/>
    <x v="209"/>
    <x v="5"/>
    <n v="67"/>
  </r>
  <r>
    <x v="12"/>
    <x v="11"/>
    <x v="210"/>
    <x v="5"/>
    <n v="256"/>
  </r>
  <r>
    <x v="12"/>
    <x v="11"/>
    <x v="211"/>
    <x v="5"/>
    <n v="17"/>
  </r>
  <r>
    <x v="12"/>
    <x v="11"/>
    <x v="212"/>
    <x v="5"/>
    <n v="59"/>
  </r>
  <r>
    <x v="12"/>
    <x v="11"/>
    <x v="213"/>
    <x v="5"/>
    <n v="40"/>
  </r>
  <r>
    <x v="12"/>
    <x v="11"/>
    <x v="214"/>
    <x v="5"/>
    <n v="411"/>
  </r>
  <r>
    <x v="12"/>
    <x v="11"/>
    <x v="215"/>
    <x v="5"/>
    <n v="193"/>
  </r>
  <r>
    <x v="12"/>
    <x v="11"/>
    <x v="216"/>
    <x v="5"/>
    <n v="114"/>
  </r>
  <r>
    <x v="12"/>
    <x v="11"/>
    <x v="217"/>
    <x v="5"/>
    <n v="27"/>
  </r>
  <r>
    <x v="12"/>
    <x v="11"/>
    <x v="218"/>
    <x v="5"/>
    <n v="36"/>
  </r>
  <r>
    <x v="12"/>
    <x v="11"/>
    <x v="219"/>
    <x v="5"/>
    <n v="52"/>
  </r>
  <r>
    <x v="12"/>
    <x v="11"/>
    <x v="220"/>
    <x v="5"/>
    <n v="20"/>
  </r>
  <r>
    <x v="12"/>
    <x v="11"/>
    <x v="221"/>
    <x v="5"/>
    <n v="40"/>
  </r>
  <r>
    <x v="12"/>
    <x v="11"/>
    <x v="222"/>
    <x v="5"/>
    <n v="31"/>
  </r>
  <r>
    <x v="12"/>
    <x v="11"/>
    <x v="223"/>
    <x v="5"/>
    <n v="50"/>
  </r>
  <r>
    <x v="12"/>
    <x v="11"/>
    <x v="231"/>
    <x v="5"/>
    <n v="11"/>
  </r>
  <r>
    <x v="12"/>
    <x v="11"/>
    <x v="224"/>
    <x v="5"/>
    <n v="127"/>
  </r>
  <r>
    <x v="12"/>
    <x v="11"/>
    <x v="225"/>
    <x v="5"/>
    <n v="61"/>
  </r>
  <r>
    <x v="12"/>
    <x v="11"/>
    <x v="226"/>
    <x v="5"/>
    <n v="22"/>
  </r>
  <r>
    <x v="12"/>
    <x v="11"/>
    <x v="227"/>
    <x v="5"/>
    <n v="151"/>
  </r>
  <r>
    <x v="12"/>
    <x v="11"/>
    <x v="228"/>
    <x v="5"/>
    <n v="226"/>
  </r>
  <r>
    <x v="12"/>
    <x v="11"/>
    <x v="229"/>
    <x v="5"/>
    <n v="28"/>
  </r>
  <r>
    <x v="12"/>
    <x v="11"/>
    <x v="232"/>
    <x v="5"/>
    <n v="2"/>
  </r>
  <r>
    <x v="12"/>
    <x v="11"/>
    <x v="230"/>
    <x v="5"/>
    <n v="73"/>
  </r>
  <r>
    <x v="12"/>
    <x v="11"/>
    <x v="200"/>
    <x v="6"/>
    <n v="2"/>
  </r>
  <r>
    <x v="12"/>
    <x v="11"/>
    <x v="201"/>
    <x v="6"/>
    <n v="11"/>
  </r>
  <r>
    <x v="12"/>
    <x v="11"/>
    <x v="202"/>
    <x v="6"/>
    <n v="4"/>
  </r>
  <r>
    <x v="12"/>
    <x v="11"/>
    <x v="203"/>
    <x v="6"/>
    <n v="1"/>
  </r>
  <r>
    <x v="12"/>
    <x v="11"/>
    <x v="204"/>
    <x v="6"/>
    <n v="1"/>
  </r>
  <r>
    <x v="12"/>
    <x v="11"/>
    <x v="205"/>
    <x v="6"/>
    <n v="3"/>
  </r>
  <r>
    <x v="12"/>
    <x v="11"/>
    <x v="207"/>
    <x v="6"/>
    <n v="1"/>
  </r>
  <r>
    <x v="12"/>
    <x v="11"/>
    <x v="209"/>
    <x v="6"/>
    <n v="1"/>
  </r>
  <r>
    <x v="12"/>
    <x v="11"/>
    <x v="214"/>
    <x v="6"/>
    <n v="7"/>
  </r>
  <r>
    <x v="12"/>
    <x v="11"/>
    <x v="215"/>
    <x v="6"/>
    <n v="1"/>
  </r>
  <r>
    <x v="12"/>
    <x v="11"/>
    <x v="216"/>
    <x v="6"/>
    <n v="2"/>
  </r>
  <r>
    <x v="12"/>
    <x v="11"/>
    <x v="221"/>
    <x v="6"/>
    <n v="1"/>
  </r>
  <r>
    <x v="12"/>
    <x v="11"/>
    <x v="223"/>
    <x v="6"/>
    <n v="1"/>
  </r>
  <r>
    <x v="12"/>
    <x v="11"/>
    <x v="224"/>
    <x v="6"/>
    <n v="1"/>
  </r>
  <r>
    <x v="12"/>
    <x v="11"/>
    <x v="225"/>
    <x v="6"/>
    <n v="1"/>
  </r>
  <r>
    <x v="12"/>
    <x v="11"/>
    <x v="226"/>
    <x v="6"/>
    <n v="2"/>
  </r>
  <r>
    <x v="12"/>
    <x v="11"/>
    <x v="228"/>
    <x v="6"/>
    <n v="1"/>
  </r>
  <r>
    <x v="12"/>
    <x v="11"/>
    <x v="200"/>
    <x v="7"/>
    <n v="5"/>
  </r>
  <r>
    <x v="12"/>
    <x v="11"/>
    <x v="201"/>
    <x v="7"/>
    <n v="21"/>
  </r>
  <r>
    <x v="12"/>
    <x v="11"/>
    <x v="202"/>
    <x v="7"/>
    <n v="12"/>
  </r>
  <r>
    <x v="12"/>
    <x v="11"/>
    <x v="203"/>
    <x v="7"/>
    <n v="3"/>
  </r>
  <r>
    <x v="12"/>
    <x v="11"/>
    <x v="204"/>
    <x v="7"/>
    <n v="2"/>
  </r>
  <r>
    <x v="12"/>
    <x v="11"/>
    <x v="205"/>
    <x v="7"/>
    <n v="5"/>
  </r>
  <r>
    <x v="12"/>
    <x v="11"/>
    <x v="206"/>
    <x v="7"/>
    <n v="1"/>
  </r>
  <r>
    <x v="12"/>
    <x v="11"/>
    <x v="207"/>
    <x v="7"/>
    <n v="6"/>
  </r>
  <r>
    <x v="12"/>
    <x v="11"/>
    <x v="209"/>
    <x v="7"/>
    <n v="1"/>
  </r>
  <r>
    <x v="12"/>
    <x v="11"/>
    <x v="213"/>
    <x v="7"/>
    <n v="1"/>
  </r>
  <r>
    <x v="12"/>
    <x v="11"/>
    <x v="214"/>
    <x v="7"/>
    <n v="14"/>
  </r>
  <r>
    <x v="12"/>
    <x v="11"/>
    <x v="215"/>
    <x v="7"/>
    <n v="2"/>
  </r>
  <r>
    <x v="12"/>
    <x v="11"/>
    <x v="216"/>
    <x v="7"/>
    <n v="4"/>
  </r>
  <r>
    <x v="12"/>
    <x v="11"/>
    <x v="218"/>
    <x v="7"/>
    <n v="1"/>
  </r>
  <r>
    <x v="12"/>
    <x v="11"/>
    <x v="222"/>
    <x v="7"/>
    <n v="2"/>
  </r>
  <r>
    <x v="12"/>
    <x v="11"/>
    <x v="223"/>
    <x v="7"/>
    <n v="2"/>
  </r>
  <r>
    <x v="12"/>
    <x v="11"/>
    <x v="224"/>
    <x v="7"/>
    <n v="2"/>
  </r>
  <r>
    <x v="12"/>
    <x v="11"/>
    <x v="226"/>
    <x v="7"/>
    <n v="3"/>
  </r>
  <r>
    <x v="12"/>
    <x v="11"/>
    <x v="227"/>
    <x v="7"/>
    <n v="4"/>
  </r>
  <r>
    <x v="12"/>
    <x v="11"/>
    <x v="228"/>
    <x v="7"/>
    <n v="3"/>
  </r>
  <r>
    <x v="12"/>
    <x v="11"/>
    <x v="210"/>
    <x v="8"/>
    <n v="5"/>
  </r>
  <r>
    <x v="12"/>
    <x v="11"/>
    <x v="212"/>
    <x v="8"/>
    <n v="1"/>
  </r>
  <r>
    <x v="12"/>
    <x v="11"/>
    <x v="214"/>
    <x v="8"/>
    <n v="1"/>
  </r>
  <r>
    <x v="12"/>
    <x v="11"/>
    <x v="227"/>
    <x v="8"/>
    <n v="1"/>
  </r>
  <r>
    <x v="12"/>
    <x v="11"/>
    <x v="230"/>
    <x v="8"/>
    <n v="2"/>
  </r>
  <r>
    <x v="12"/>
    <x v="11"/>
    <x v="200"/>
    <x v="41"/>
    <n v="68"/>
  </r>
  <r>
    <x v="12"/>
    <x v="11"/>
    <x v="201"/>
    <x v="41"/>
    <n v="95"/>
  </r>
  <r>
    <x v="12"/>
    <x v="11"/>
    <x v="202"/>
    <x v="41"/>
    <n v="90"/>
  </r>
  <r>
    <x v="12"/>
    <x v="11"/>
    <x v="203"/>
    <x v="41"/>
    <n v="75"/>
  </r>
  <r>
    <x v="12"/>
    <x v="11"/>
    <x v="204"/>
    <x v="41"/>
    <n v="48"/>
  </r>
  <r>
    <x v="12"/>
    <x v="11"/>
    <x v="205"/>
    <x v="41"/>
    <n v="36"/>
  </r>
  <r>
    <x v="12"/>
    <x v="11"/>
    <x v="206"/>
    <x v="41"/>
    <n v="55"/>
  </r>
  <r>
    <x v="12"/>
    <x v="11"/>
    <x v="207"/>
    <x v="41"/>
    <n v="150"/>
  </r>
  <r>
    <x v="12"/>
    <x v="11"/>
    <x v="208"/>
    <x v="41"/>
    <n v="24"/>
  </r>
  <r>
    <x v="12"/>
    <x v="11"/>
    <x v="209"/>
    <x v="41"/>
    <n v="50"/>
  </r>
  <r>
    <x v="12"/>
    <x v="11"/>
    <x v="210"/>
    <x v="41"/>
    <n v="61"/>
  </r>
  <r>
    <x v="12"/>
    <x v="11"/>
    <x v="211"/>
    <x v="41"/>
    <n v="10"/>
  </r>
  <r>
    <x v="12"/>
    <x v="11"/>
    <x v="212"/>
    <x v="41"/>
    <n v="36"/>
  </r>
  <r>
    <x v="12"/>
    <x v="11"/>
    <x v="213"/>
    <x v="41"/>
    <n v="31"/>
  </r>
  <r>
    <x v="12"/>
    <x v="11"/>
    <x v="214"/>
    <x v="41"/>
    <n v="209"/>
  </r>
  <r>
    <x v="12"/>
    <x v="11"/>
    <x v="215"/>
    <x v="41"/>
    <n v="97"/>
  </r>
  <r>
    <x v="12"/>
    <x v="11"/>
    <x v="216"/>
    <x v="41"/>
    <n v="67"/>
  </r>
  <r>
    <x v="12"/>
    <x v="11"/>
    <x v="217"/>
    <x v="41"/>
    <n v="19"/>
  </r>
  <r>
    <x v="12"/>
    <x v="11"/>
    <x v="218"/>
    <x v="41"/>
    <n v="10"/>
  </r>
  <r>
    <x v="12"/>
    <x v="11"/>
    <x v="219"/>
    <x v="41"/>
    <n v="41"/>
  </r>
  <r>
    <x v="12"/>
    <x v="11"/>
    <x v="220"/>
    <x v="41"/>
    <n v="12"/>
  </r>
  <r>
    <x v="12"/>
    <x v="11"/>
    <x v="221"/>
    <x v="41"/>
    <n v="36"/>
  </r>
  <r>
    <x v="12"/>
    <x v="11"/>
    <x v="222"/>
    <x v="41"/>
    <n v="28"/>
  </r>
  <r>
    <x v="12"/>
    <x v="11"/>
    <x v="223"/>
    <x v="41"/>
    <n v="33"/>
  </r>
  <r>
    <x v="12"/>
    <x v="11"/>
    <x v="231"/>
    <x v="41"/>
    <n v="4"/>
  </r>
  <r>
    <x v="12"/>
    <x v="11"/>
    <x v="224"/>
    <x v="41"/>
    <n v="68"/>
  </r>
  <r>
    <x v="12"/>
    <x v="11"/>
    <x v="225"/>
    <x v="41"/>
    <n v="35"/>
  </r>
  <r>
    <x v="12"/>
    <x v="11"/>
    <x v="226"/>
    <x v="41"/>
    <n v="20"/>
  </r>
  <r>
    <x v="12"/>
    <x v="11"/>
    <x v="227"/>
    <x v="41"/>
    <n v="91"/>
  </r>
  <r>
    <x v="12"/>
    <x v="11"/>
    <x v="228"/>
    <x v="41"/>
    <n v="158"/>
  </r>
  <r>
    <x v="12"/>
    <x v="11"/>
    <x v="229"/>
    <x v="41"/>
    <n v="15"/>
  </r>
  <r>
    <x v="12"/>
    <x v="11"/>
    <x v="232"/>
    <x v="41"/>
    <n v="2"/>
  </r>
  <r>
    <x v="12"/>
    <x v="11"/>
    <x v="230"/>
    <x v="41"/>
    <n v="56"/>
  </r>
  <r>
    <x v="12"/>
    <x v="11"/>
    <x v="200"/>
    <x v="9"/>
    <n v="75"/>
  </r>
  <r>
    <x v="12"/>
    <x v="11"/>
    <x v="201"/>
    <x v="9"/>
    <n v="98"/>
  </r>
  <r>
    <x v="12"/>
    <x v="11"/>
    <x v="202"/>
    <x v="9"/>
    <n v="94"/>
  </r>
  <r>
    <x v="12"/>
    <x v="11"/>
    <x v="203"/>
    <x v="9"/>
    <n v="75"/>
  </r>
  <r>
    <x v="12"/>
    <x v="11"/>
    <x v="204"/>
    <x v="9"/>
    <n v="49"/>
  </r>
  <r>
    <x v="12"/>
    <x v="11"/>
    <x v="205"/>
    <x v="9"/>
    <n v="38"/>
  </r>
  <r>
    <x v="12"/>
    <x v="11"/>
    <x v="206"/>
    <x v="9"/>
    <n v="53"/>
  </r>
  <r>
    <x v="12"/>
    <x v="11"/>
    <x v="207"/>
    <x v="9"/>
    <n v="154"/>
  </r>
  <r>
    <x v="12"/>
    <x v="11"/>
    <x v="208"/>
    <x v="9"/>
    <n v="29"/>
  </r>
  <r>
    <x v="12"/>
    <x v="11"/>
    <x v="209"/>
    <x v="9"/>
    <n v="50"/>
  </r>
  <r>
    <x v="12"/>
    <x v="11"/>
    <x v="210"/>
    <x v="9"/>
    <n v="65"/>
  </r>
  <r>
    <x v="12"/>
    <x v="11"/>
    <x v="211"/>
    <x v="9"/>
    <n v="10"/>
  </r>
  <r>
    <x v="12"/>
    <x v="11"/>
    <x v="212"/>
    <x v="9"/>
    <n v="35"/>
  </r>
  <r>
    <x v="12"/>
    <x v="11"/>
    <x v="213"/>
    <x v="9"/>
    <n v="31"/>
  </r>
  <r>
    <x v="12"/>
    <x v="11"/>
    <x v="214"/>
    <x v="9"/>
    <n v="230"/>
  </r>
  <r>
    <x v="12"/>
    <x v="11"/>
    <x v="215"/>
    <x v="9"/>
    <n v="101"/>
  </r>
  <r>
    <x v="12"/>
    <x v="11"/>
    <x v="216"/>
    <x v="9"/>
    <n v="66"/>
  </r>
  <r>
    <x v="12"/>
    <x v="11"/>
    <x v="217"/>
    <x v="9"/>
    <n v="18"/>
  </r>
  <r>
    <x v="12"/>
    <x v="11"/>
    <x v="218"/>
    <x v="9"/>
    <n v="14"/>
  </r>
  <r>
    <x v="12"/>
    <x v="11"/>
    <x v="219"/>
    <x v="9"/>
    <n v="40"/>
  </r>
  <r>
    <x v="12"/>
    <x v="11"/>
    <x v="220"/>
    <x v="9"/>
    <n v="16"/>
  </r>
  <r>
    <x v="12"/>
    <x v="11"/>
    <x v="221"/>
    <x v="9"/>
    <n v="36"/>
  </r>
  <r>
    <x v="12"/>
    <x v="11"/>
    <x v="222"/>
    <x v="9"/>
    <n v="28"/>
  </r>
  <r>
    <x v="12"/>
    <x v="11"/>
    <x v="223"/>
    <x v="9"/>
    <n v="36"/>
  </r>
  <r>
    <x v="12"/>
    <x v="11"/>
    <x v="231"/>
    <x v="9"/>
    <n v="6"/>
  </r>
  <r>
    <x v="12"/>
    <x v="11"/>
    <x v="224"/>
    <x v="9"/>
    <n v="86"/>
  </r>
  <r>
    <x v="12"/>
    <x v="11"/>
    <x v="225"/>
    <x v="9"/>
    <n v="31"/>
  </r>
  <r>
    <x v="12"/>
    <x v="11"/>
    <x v="226"/>
    <x v="9"/>
    <n v="20"/>
  </r>
  <r>
    <x v="12"/>
    <x v="11"/>
    <x v="227"/>
    <x v="9"/>
    <n v="83"/>
  </r>
  <r>
    <x v="12"/>
    <x v="11"/>
    <x v="228"/>
    <x v="9"/>
    <n v="146"/>
  </r>
  <r>
    <x v="12"/>
    <x v="11"/>
    <x v="229"/>
    <x v="9"/>
    <n v="12"/>
  </r>
  <r>
    <x v="12"/>
    <x v="11"/>
    <x v="232"/>
    <x v="9"/>
    <n v="2"/>
  </r>
  <r>
    <x v="12"/>
    <x v="11"/>
    <x v="230"/>
    <x v="9"/>
    <n v="57"/>
  </r>
  <r>
    <x v="12"/>
    <x v="11"/>
    <x v="200"/>
    <x v="10"/>
    <n v="3"/>
  </r>
  <r>
    <x v="12"/>
    <x v="11"/>
    <x v="201"/>
    <x v="10"/>
    <n v="3"/>
  </r>
  <r>
    <x v="12"/>
    <x v="11"/>
    <x v="205"/>
    <x v="10"/>
    <n v="1"/>
  </r>
  <r>
    <x v="12"/>
    <x v="11"/>
    <x v="206"/>
    <x v="10"/>
    <n v="1"/>
  </r>
  <r>
    <x v="12"/>
    <x v="11"/>
    <x v="207"/>
    <x v="10"/>
    <n v="2"/>
  </r>
  <r>
    <x v="12"/>
    <x v="11"/>
    <x v="210"/>
    <x v="10"/>
    <n v="11"/>
  </r>
  <r>
    <x v="12"/>
    <x v="11"/>
    <x v="212"/>
    <x v="10"/>
    <n v="5"/>
  </r>
  <r>
    <x v="12"/>
    <x v="11"/>
    <x v="214"/>
    <x v="10"/>
    <n v="2"/>
  </r>
  <r>
    <x v="12"/>
    <x v="11"/>
    <x v="215"/>
    <x v="10"/>
    <n v="10"/>
  </r>
  <r>
    <x v="12"/>
    <x v="11"/>
    <x v="218"/>
    <x v="10"/>
    <n v="1"/>
  </r>
  <r>
    <x v="12"/>
    <x v="11"/>
    <x v="222"/>
    <x v="10"/>
    <n v="1"/>
  </r>
  <r>
    <x v="12"/>
    <x v="11"/>
    <x v="228"/>
    <x v="10"/>
    <n v="1"/>
  </r>
  <r>
    <x v="12"/>
    <x v="11"/>
    <x v="200"/>
    <x v="11"/>
    <n v="1"/>
  </r>
  <r>
    <x v="12"/>
    <x v="11"/>
    <x v="201"/>
    <x v="11"/>
    <n v="2"/>
  </r>
  <r>
    <x v="12"/>
    <x v="11"/>
    <x v="202"/>
    <x v="11"/>
    <n v="2"/>
  </r>
  <r>
    <x v="12"/>
    <x v="11"/>
    <x v="204"/>
    <x v="11"/>
    <n v="1"/>
  </r>
  <r>
    <x v="12"/>
    <x v="11"/>
    <x v="207"/>
    <x v="11"/>
    <n v="4"/>
  </r>
  <r>
    <x v="12"/>
    <x v="11"/>
    <x v="208"/>
    <x v="11"/>
    <n v="9"/>
  </r>
  <r>
    <x v="12"/>
    <x v="11"/>
    <x v="209"/>
    <x v="11"/>
    <n v="7"/>
  </r>
  <r>
    <x v="12"/>
    <x v="11"/>
    <x v="210"/>
    <x v="11"/>
    <n v="217"/>
  </r>
  <r>
    <x v="12"/>
    <x v="11"/>
    <x v="211"/>
    <x v="11"/>
    <n v="1"/>
  </r>
  <r>
    <x v="12"/>
    <x v="11"/>
    <x v="212"/>
    <x v="11"/>
    <n v="35"/>
  </r>
  <r>
    <x v="12"/>
    <x v="11"/>
    <x v="213"/>
    <x v="11"/>
    <n v="2"/>
  </r>
  <r>
    <x v="12"/>
    <x v="11"/>
    <x v="214"/>
    <x v="11"/>
    <n v="1"/>
  </r>
  <r>
    <x v="12"/>
    <x v="11"/>
    <x v="215"/>
    <x v="11"/>
    <n v="36"/>
  </r>
  <r>
    <x v="12"/>
    <x v="11"/>
    <x v="217"/>
    <x v="11"/>
    <n v="1"/>
  </r>
  <r>
    <x v="12"/>
    <x v="11"/>
    <x v="225"/>
    <x v="11"/>
    <n v="2"/>
  </r>
  <r>
    <x v="12"/>
    <x v="11"/>
    <x v="228"/>
    <x v="11"/>
    <n v="2"/>
  </r>
  <r>
    <x v="12"/>
    <x v="11"/>
    <x v="200"/>
    <x v="12"/>
    <n v="114"/>
  </r>
  <r>
    <x v="12"/>
    <x v="11"/>
    <x v="201"/>
    <x v="12"/>
    <n v="166"/>
  </r>
  <r>
    <x v="12"/>
    <x v="11"/>
    <x v="202"/>
    <x v="12"/>
    <n v="144"/>
  </r>
  <r>
    <x v="12"/>
    <x v="11"/>
    <x v="203"/>
    <x v="12"/>
    <n v="93"/>
  </r>
  <r>
    <x v="12"/>
    <x v="11"/>
    <x v="204"/>
    <x v="12"/>
    <n v="68"/>
  </r>
  <r>
    <x v="12"/>
    <x v="11"/>
    <x v="205"/>
    <x v="12"/>
    <n v="70"/>
  </r>
  <r>
    <x v="12"/>
    <x v="11"/>
    <x v="206"/>
    <x v="12"/>
    <n v="87"/>
  </r>
  <r>
    <x v="12"/>
    <x v="11"/>
    <x v="207"/>
    <x v="12"/>
    <n v="261"/>
  </r>
  <r>
    <x v="12"/>
    <x v="11"/>
    <x v="208"/>
    <x v="12"/>
    <n v="46"/>
  </r>
  <r>
    <x v="12"/>
    <x v="11"/>
    <x v="209"/>
    <x v="12"/>
    <n v="61"/>
  </r>
  <r>
    <x v="12"/>
    <x v="11"/>
    <x v="210"/>
    <x v="12"/>
    <n v="85"/>
  </r>
  <r>
    <x v="12"/>
    <x v="11"/>
    <x v="211"/>
    <x v="12"/>
    <n v="15"/>
  </r>
  <r>
    <x v="12"/>
    <x v="11"/>
    <x v="212"/>
    <x v="12"/>
    <n v="46"/>
  </r>
  <r>
    <x v="12"/>
    <x v="11"/>
    <x v="213"/>
    <x v="12"/>
    <n v="39"/>
  </r>
  <r>
    <x v="12"/>
    <x v="11"/>
    <x v="214"/>
    <x v="12"/>
    <n v="393"/>
  </r>
  <r>
    <x v="12"/>
    <x v="11"/>
    <x v="215"/>
    <x v="12"/>
    <n v="174"/>
  </r>
  <r>
    <x v="12"/>
    <x v="11"/>
    <x v="216"/>
    <x v="12"/>
    <n v="113"/>
  </r>
  <r>
    <x v="12"/>
    <x v="11"/>
    <x v="217"/>
    <x v="12"/>
    <n v="27"/>
  </r>
  <r>
    <x v="12"/>
    <x v="11"/>
    <x v="218"/>
    <x v="12"/>
    <n v="36"/>
  </r>
  <r>
    <x v="12"/>
    <x v="11"/>
    <x v="219"/>
    <x v="12"/>
    <n v="51"/>
  </r>
  <r>
    <x v="12"/>
    <x v="11"/>
    <x v="220"/>
    <x v="12"/>
    <n v="19"/>
  </r>
  <r>
    <x v="12"/>
    <x v="11"/>
    <x v="221"/>
    <x v="12"/>
    <n v="40"/>
  </r>
  <r>
    <x v="12"/>
    <x v="11"/>
    <x v="222"/>
    <x v="12"/>
    <n v="31"/>
  </r>
  <r>
    <x v="12"/>
    <x v="11"/>
    <x v="223"/>
    <x v="12"/>
    <n v="50"/>
  </r>
  <r>
    <x v="12"/>
    <x v="11"/>
    <x v="231"/>
    <x v="12"/>
    <n v="11"/>
  </r>
  <r>
    <x v="12"/>
    <x v="11"/>
    <x v="224"/>
    <x v="12"/>
    <n v="126"/>
  </r>
  <r>
    <x v="12"/>
    <x v="11"/>
    <x v="225"/>
    <x v="12"/>
    <n v="61"/>
  </r>
  <r>
    <x v="12"/>
    <x v="11"/>
    <x v="226"/>
    <x v="12"/>
    <n v="21"/>
  </r>
  <r>
    <x v="12"/>
    <x v="11"/>
    <x v="227"/>
    <x v="12"/>
    <n v="147"/>
  </r>
  <r>
    <x v="12"/>
    <x v="11"/>
    <x v="228"/>
    <x v="12"/>
    <n v="226"/>
  </r>
  <r>
    <x v="12"/>
    <x v="11"/>
    <x v="229"/>
    <x v="12"/>
    <n v="28"/>
  </r>
  <r>
    <x v="12"/>
    <x v="11"/>
    <x v="232"/>
    <x v="12"/>
    <n v="2"/>
  </r>
  <r>
    <x v="12"/>
    <x v="11"/>
    <x v="230"/>
    <x v="12"/>
    <n v="71"/>
  </r>
  <r>
    <x v="12"/>
    <x v="11"/>
    <x v="200"/>
    <x v="13"/>
    <n v="1"/>
  </r>
  <r>
    <x v="12"/>
    <x v="11"/>
    <x v="204"/>
    <x v="13"/>
    <n v="2"/>
  </r>
  <r>
    <x v="12"/>
    <x v="11"/>
    <x v="207"/>
    <x v="13"/>
    <n v="1"/>
  </r>
  <r>
    <x v="12"/>
    <x v="11"/>
    <x v="212"/>
    <x v="13"/>
    <n v="3"/>
  </r>
  <r>
    <x v="12"/>
    <x v="11"/>
    <x v="214"/>
    <x v="13"/>
    <n v="4"/>
  </r>
  <r>
    <x v="12"/>
    <x v="11"/>
    <x v="216"/>
    <x v="13"/>
    <n v="2"/>
  </r>
  <r>
    <x v="12"/>
    <x v="11"/>
    <x v="227"/>
    <x v="13"/>
    <n v="1"/>
  </r>
  <r>
    <x v="12"/>
    <x v="11"/>
    <x v="228"/>
    <x v="13"/>
    <n v="3"/>
  </r>
  <r>
    <x v="12"/>
    <x v="11"/>
    <x v="201"/>
    <x v="14"/>
    <n v="2"/>
  </r>
  <r>
    <x v="12"/>
    <x v="11"/>
    <x v="210"/>
    <x v="14"/>
    <n v="1"/>
  </r>
  <r>
    <x v="12"/>
    <x v="11"/>
    <x v="214"/>
    <x v="14"/>
    <n v="1"/>
  </r>
  <r>
    <x v="12"/>
    <x v="11"/>
    <x v="218"/>
    <x v="14"/>
    <n v="1"/>
  </r>
  <r>
    <x v="12"/>
    <x v="11"/>
    <x v="200"/>
    <x v="15"/>
    <n v="1"/>
  </r>
  <r>
    <x v="12"/>
    <x v="11"/>
    <x v="201"/>
    <x v="15"/>
    <n v="2"/>
  </r>
  <r>
    <x v="12"/>
    <x v="11"/>
    <x v="204"/>
    <x v="15"/>
    <n v="2"/>
  </r>
  <r>
    <x v="12"/>
    <x v="11"/>
    <x v="205"/>
    <x v="15"/>
    <n v="6"/>
  </r>
  <r>
    <x v="12"/>
    <x v="11"/>
    <x v="207"/>
    <x v="15"/>
    <n v="3"/>
  </r>
  <r>
    <x v="12"/>
    <x v="11"/>
    <x v="210"/>
    <x v="15"/>
    <n v="4"/>
  </r>
  <r>
    <x v="12"/>
    <x v="11"/>
    <x v="212"/>
    <x v="15"/>
    <n v="7"/>
  </r>
  <r>
    <x v="12"/>
    <x v="11"/>
    <x v="213"/>
    <x v="15"/>
    <n v="1"/>
  </r>
  <r>
    <x v="12"/>
    <x v="11"/>
    <x v="214"/>
    <x v="15"/>
    <n v="10"/>
  </r>
  <r>
    <x v="12"/>
    <x v="11"/>
    <x v="215"/>
    <x v="15"/>
    <n v="3"/>
  </r>
  <r>
    <x v="12"/>
    <x v="11"/>
    <x v="223"/>
    <x v="15"/>
    <n v="1"/>
  </r>
  <r>
    <x v="12"/>
    <x v="11"/>
    <x v="231"/>
    <x v="15"/>
    <n v="1"/>
  </r>
  <r>
    <x v="12"/>
    <x v="11"/>
    <x v="227"/>
    <x v="15"/>
    <n v="1"/>
  </r>
  <r>
    <x v="12"/>
    <x v="11"/>
    <x v="228"/>
    <x v="15"/>
    <n v="1"/>
  </r>
  <r>
    <x v="12"/>
    <x v="11"/>
    <x v="230"/>
    <x v="15"/>
    <n v="1"/>
  </r>
  <r>
    <x v="12"/>
    <x v="11"/>
    <x v="200"/>
    <x v="16"/>
    <n v="12"/>
  </r>
  <r>
    <x v="12"/>
    <x v="11"/>
    <x v="201"/>
    <x v="16"/>
    <n v="5"/>
  </r>
  <r>
    <x v="12"/>
    <x v="11"/>
    <x v="202"/>
    <x v="16"/>
    <n v="13"/>
  </r>
  <r>
    <x v="12"/>
    <x v="11"/>
    <x v="203"/>
    <x v="16"/>
    <n v="8"/>
  </r>
  <r>
    <x v="12"/>
    <x v="11"/>
    <x v="204"/>
    <x v="16"/>
    <n v="7"/>
  </r>
  <r>
    <x v="12"/>
    <x v="11"/>
    <x v="205"/>
    <x v="16"/>
    <n v="8"/>
  </r>
  <r>
    <x v="12"/>
    <x v="11"/>
    <x v="206"/>
    <x v="16"/>
    <n v="8"/>
  </r>
  <r>
    <x v="12"/>
    <x v="11"/>
    <x v="207"/>
    <x v="16"/>
    <n v="20"/>
  </r>
  <r>
    <x v="12"/>
    <x v="11"/>
    <x v="209"/>
    <x v="16"/>
    <n v="2"/>
  </r>
  <r>
    <x v="12"/>
    <x v="11"/>
    <x v="210"/>
    <x v="16"/>
    <n v="8"/>
  </r>
  <r>
    <x v="12"/>
    <x v="11"/>
    <x v="212"/>
    <x v="16"/>
    <n v="2"/>
  </r>
  <r>
    <x v="12"/>
    <x v="11"/>
    <x v="213"/>
    <x v="16"/>
    <n v="1"/>
  </r>
  <r>
    <x v="12"/>
    <x v="11"/>
    <x v="214"/>
    <x v="16"/>
    <n v="8"/>
  </r>
  <r>
    <x v="12"/>
    <x v="11"/>
    <x v="215"/>
    <x v="16"/>
    <n v="7"/>
  </r>
  <r>
    <x v="12"/>
    <x v="11"/>
    <x v="216"/>
    <x v="16"/>
    <n v="2"/>
  </r>
  <r>
    <x v="12"/>
    <x v="11"/>
    <x v="217"/>
    <x v="16"/>
    <n v="2"/>
  </r>
  <r>
    <x v="12"/>
    <x v="11"/>
    <x v="218"/>
    <x v="16"/>
    <n v="3"/>
  </r>
  <r>
    <x v="12"/>
    <x v="11"/>
    <x v="219"/>
    <x v="16"/>
    <n v="1"/>
  </r>
  <r>
    <x v="12"/>
    <x v="11"/>
    <x v="220"/>
    <x v="16"/>
    <n v="2"/>
  </r>
  <r>
    <x v="12"/>
    <x v="11"/>
    <x v="222"/>
    <x v="16"/>
    <n v="1"/>
  </r>
  <r>
    <x v="12"/>
    <x v="11"/>
    <x v="223"/>
    <x v="16"/>
    <n v="1"/>
  </r>
  <r>
    <x v="12"/>
    <x v="11"/>
    <x v="231"/>
    <x v="16"/>
    <n v="2"/>
  </r>
  <r>
    <x v="12"/>
    <x v="11"/>
    <x v="224"/>
    <x v="16"/>
    <n v="6"/>
  </r>
  <r>
    <x v="12"/>
    <x v="11"/>
    <x v="225"/>
    <x v="16"/>
    <n v="3"/>
  </r>
  <r>
    <x v="12"/>
    <x v="11"/>
    <x v="226"/>
    <x v="16"/>
    <n v="2"/>
  </r>
  <r>
    <x v="12"/>
    <x v="11"/>
    <x v="227"/>
    <x v="16"/>
    <n v="7"/>
  </r>
  <r>
    <x v="12"/>
    <x v="11"/>
    <x v="228"/>
    <x v="16"/>
    <n v="8"/>
  </r>
  <r>
    <x v="12"/>
    <x v="11"/>
    <x v="230"/>
    <x v="16"/>
    <n v="1"/>
  </r>
  <r>
    <x v="12"/>
    <x v="11"/>
    <x v="200"/>
    <x v="33"/>
    <n v="5"/>
  </r>
  <r>
    <x v="12"/>
    <x v="11"/>
    <x v="201"/>
    <x v="33"/>
    <n v="1"/>
  </r>
  <r>
    <x v="12"/>
    <x v="11"/>
    <x v="202"/>
    <x v="33"/>
    <n v="4"/>
  </r>
  <r>
    <x v="12"/>
    <x v="11"/>
    <x v="203"/>
    <x v="33"/>
    <n v="2"/>
  </r>
  <r>
    <x v="12"/>
    <x v="11"/>
    <x v="204"/>
    <x v="33"/>
    <n v="1"/>
  </r>
  <r>
    <x v="12"/>
    <x v="11"/>
    <x v="205"/>
    <x v="33"/>
    <n v="1"/>
  </r>
  <r>
    <x v="12"/>
    <x v="11"/>
    <x v="206"/>
    <x v="33"/>
    <n v="1"/>
  </r>
  <r>
    <x v="12"/>
    <x v="11"/>
    <x v="207"/>
    <x v="33"/>
    <n v="9"/>
  </r>
  <r>
    <x v="12"/>
    <x v="11"/>
    <x v="208"/>
    <x v="33"/>
    <n v="1"/>
  </r>
  <r>
    <x v="12"/>
    <x v="11"/>
    <x v="210"/>
    <x v="33"/>
    <n v="11"/>
  </r>
  <r>
    <x v="12"/>
    <x v="11"/>
    <x v="212"/>
    <x v="33"/>
    <n v="4"/>
  </r>
  <r>
    <x v="12"/>
    <x v="11"/>
    <x v="213"/>
    <x v="33"/>
    <n v="1"/>
  </r>
  <r>
    <x v="12"/>
    <x v="11"/>
    <x v="214"/>
    <x v="33"/>
    <n v="17"/>
  </r>
  <r>
    <x v="12"/>
    <x v="11"/>
    <x v="215"/>
    <x v="33"/>
    <n v="10"/>
  </r>
  <r>
    <x v="12"/>
    <x v="11"/>
    <x v="216"/>
    <x v="33"/>
    <n v="3"/>
  </r>
  <r>
    <x v="12"/>
    <x v="11"/>
    <x v="217"/>
    <x v="33"/>
    <n v="1"/>
  </r>
  <r>
    <x v="12"/>
    <x v="11"/>
    <x v="219"/>
    <x v="33"/>
    <n v="3"/>
  </r>
  <r>
    <x v="12"/>
    <x v="11"/>
    <x v="220"/>
    <x v="33"/>
    <n v="2"/>
  </r>
  <r>
    <x v="12"/>
    <x v="11"/>
    <x v="223"/>
    <x v="33"/>
    <n v="1"/>
  </r>
  <r>
    <x v="12"/>
    <x v="11"/>
    <x v="224"/>
    <x v="33"/>
    <n v="3"/>
  </r>
  <r>
    <x v="12"/>
    <x v="11"/>
    <x v="225"/>
    <x v="33"/>
    <n v="2"/>
  </r>
  <r>
    <x v="12"/>
    <x v="11"/>
    <x v="226"/>
    <x v="33"/>
    <n v="1"/>
  </r>
  <r>
    <x v="12"/>
    <x v="11"/>
    <x v="227"/>
    <x v="33"/>
    <n v="3"/>
  </r>
  <r>
    <x v="12"/>
    <x v="11"/>
    <x v="228"/>
    <x v="33"/>
    <n v="6"/>
  </r>
  <r>
    <x v="12"/>
    <x v="11"/>
    <x v="229"/>
    <x v="33"/>
    <n v="2"/>
  </r>
  <r>
    <x v="12"/>
    <x v="11"/>
    <x v="202"/>
    <x v="34"/>
    <n v="1"/>
  </r>
  <r>
    <x v="12"/>
    <x v="11"/>
    <x v="207"/>
    <x v="34"/>
    <n v="1"/>
  </r>
  <r>
    <x v="12"/>
    <x v="11"/>
    <x v="210"/>
    <x v="34"/>
    <n v="5"/>
  </r>
  <r>
    <x v="12"/>
    <x v="11"/>
    <x v="212"/>
    <x v="34"/>
    <n v="1"/>
  </r>
  <r>
    <x v="12"/>
    <x v="11"/>
    <x v="213"/>
    <x v="34"/>
    <n v="1"/>
  </r>
  <r>
    <x v="12"/>
    <x v="11"/>
    <x v="214"/>
    <x v="34"/>
    <n v="1"/>
  </r>
  <r>
    <x v="12"/>
    <x v="11"/>
    <x v="215"/>
    <x v="34"/>
    <n v="1"/>
  </r>
  <r>
    <x v="12"/>
    <x v="11"/>
    <x v="219"/>
    <x v="34"/>
    <n v="1"/>
  </r>
  <r>
    <x v="12"/>
    <x v="11"/>
    <x v="201"/>
    <x v="35"/>
    <n v="1"/>
  </r>
  <r>
    <x v="12"/>
    <x v="11"/>
    <x v="202"/>
    <x v="35"/>
    <n v="1"/>
  </r>
  <r>
    <x v="12"/>
    <x v="11"/>
    <x v="214"/>
    <x v="35"/>
    <n v="1"/>
  </r>
  <r>
    <x v="12"/>
    <x v="11"/>
    <x v="215"/>
    <x v="35"/>
    <n v="1"/>
  </r>
  <r>
    <x v="12"/>
    <x v="11"/>
    <x v="216"/>
    <x v="35"/>
    <n v="1"/>
  </r>
  <r>
    <x v="12"/>
    <x v="11"/>
    <x v="224"/>
    <x v="35"/>
    <n v="1"/>
  </r>
  <r>
    <x v="12"/>
    <x v="11"/>
    <x v="227"/>
    <x v="35"/>
    <n v="1"/>
  </r>
  <r>
    <x v="12"/>
    <x v="11"/>
    <x v="228"/>
    <x v="35"/>
    <n v="2"/>
  </r>
  <r>
    <x v="12"/>
    <x v="11"/>
    <x v="207"/>
    <x v="36"/>
    <n v="4"/>
  </r>
  <r>
    <x v="12"/>
    <x v="11"/>
    <x v="212"/>
    <x v="36"/>
    <n v="1"/>
  </r>
  <r>
    <x v="12"/>
    <x v="11"/>
    <x v="213"/>
    <x v="36"/>
    <n v="1"/>
  </r>
  <r>
    <x v="12"/>
    <x v="11"/>
    <x v="214"/>
    <x v="36"/>
    <n v="1"/>
  </r>
  <r>
    <x v="12"/>
    <x v="11"/>
    <x v="215"/>
    <x v="36"/>
    <n v="1"/>
  </r>
  <r>
    <x v="12"/>
    <x v="11"/>
    <x v="201"/>
    <x v="32"/>
    <n v="907"/>
  </r>
  <r>
    <x v="12"/>
    <x v="11"/>
    <x v="206"/>
    <x v="32"/>
    <n v="80"/>
  </r>
  <r>
    <x v="12"/>
    <x v="11"/>
    <x v="207"/>
    <x v="32"/>
    <n v="601"/>
  </r>
  <r>
    <x v="12"/>
    <x v="11"/>
    <x v="209"/>
    <x v="32"/>
    <n v="242"/>
  </r>
  <r>
    <x v="12"/>
    <x v="11"/>
    <x v="214"/>
    <x v="32"/>
    <n v="230"/>
  </r>
  <r>
    <x v="12"/>
    <x v="11"/>
    <x v="215"/>
    <x v="32"/>
    <n v="47"/>
  </r>
  <r>
    <x v="12"/>
    <x v="11"/>
    <x v="216"/>
    <x v="32"/>
    <n v="47"/>
  </r>
  <r>
    <x v="12"/>
    <x v="11"/>
    <x v="223"/>
    <x v="32"/>
    <n v="91"/>
  </r>
  <r>
    <x v="12"/>
    <x v="11"/>
    <x v="231"/>
    <x v="32"/>
    <n v="56"/>
  </r>
  <r>
    <x v="12"/>
    <x v="11"/>
    <x v="224"/>
    <x v="32"/>
    <n v="462"/>
  </r>
  <r>
    <x v="12"/>
    <x v="11"/>
    <x v="200"/>
    <x v="17"/>
    <n v="182"/>
  </r>
  <r>
    <x v="12"/>
    <x v="11"/>
    <x v="201"/>
    <x v="17"/>
    <n v="1009"/>
  </r>
  <r>
    <x v="12"/>
    <x v="11"/>
    <x v="202"/>
    <x v="17"/>
    <n v="434"/>
  </r>
  <r>
    <x v="12"/>
    <x v="11"/>
    <x v="203"/>
    <x v="17"/>
    <n v="159"/>
  </r>
  <r>
    <x v="12"/>
    <x v="11"/>
    <x v="204"/>
    <x v="17"/>
    <n v="127"/>
  </r>
  <r>
    <x v="12"/>
    <x v="11"/>
    <x v="205"/>
    <x v="17"/>
    <n v="334"/>
  </r>
  <r>
    <x v="12"/>
    <x v="11"/>
    <x v="206"/>
    <x v="17"/>
    <n v="197"/>
  </r>
  <r>
    <x v="12"/>
    <x v="11"/>
    <x v="207"/>
    <x v="17"/>
    <n v="1458"/>
  </r>
  <r>
    <x v="12"/>
    <x v="11"/>
    <x v="208"/>
    <x v="17"/>
    <n v="355"/>
  </r>
  <r>
    <x v="12"/>
    <x v="11"/>
    <x v="209"/>
    <x v="17"/>
    <n v="58"/>
  </r>
  <r>
    <x v="12"/>
    <x v="11"/>
    <x v="210"/>
    <x v="17"/>
    <n v="100"/>
  </r>
  <r>
    <x v="12"/>
    <x v="11"/>
    <x v="211"/>
    <x v="17"/>
    <n v="59"/>
  </r>
  <r>
    <x v="12"/>
    <x v="11"/>
    <x v="212"/>
    <x v="17"/>
    <n v="92"/>
  </r>
  <r>
    <x v="12"/>
    <x v="11"/>
    <x v="213"/>
    <x v="17"/>
    <n v="122"/>
  </r>
  <r>
    <x v="12"/>
    <x v="11"/>
    <x v="214"/>
    <x v="17"/>
    <n v="2486"/>
  </r>
  <r>
    <x v="12"/>
    <x v="11"/>
    <x v="215"/>
    <x v="17"/>
    <n v="976"/>
  </r>
  <r>
    <x v="12"/>
    <x v="11"/>
    <x v="216"/>
    <x v="17"/>
    <n v="301"/>
  </r>
  <r>
    <x v="12"/>
    <x v="11"/>
    <x v="217"/>
    <x v="17"/>
    <n v="40"/>
  </r>
  <r>
    <x v="12"/>
    <x v="11"/>
    <x v="218"/>
    <x v="17"/>
    <n v="223"/>
  </r>
  <r>
    <x v="12"/>
    <x v="11"/>
    <x v="219"/>
    <x v="17"/>
    <n v="65"/>
  </r>
  <r>
    <x v="12"/>
    <x v="11"/>
    <x v="220"/>
    <x v="17"/>
    <n v="14"/>
  </r>
  <r>
    <x v="12"/>
    <x v="11"/>
    <x v="221"/>
    <x v="17"/>
    <n v="4"/>
  </r>
  <r>
    <x v="12"/>
    <x v="11"/>
    <x v="223"/>
    <x v="17"/>
    <n v="275"/>
  </r>
  <r>
    <x v="12"/>
    <x v="11"/>
    <x v="231"/>
    <x v="17"/>
    <n v="38"/>
  </r>
  <r>
    <x v="12"/>
    <x v="11"/>
    <x v="224"/>
    <x v="17"/>
    <n v="515"/>
  </r>
  <r>
    <x v="12"/>
    <x v="11"/>
    <x v="225"/>
    <x v="17"/>
    <n v="171"/>
  </r>
  <r>
    <x v="12"/>
    <x v="11"/>
    <x v="226"/>
    <x v="17"/>
    <n v="28"/>
  </r>
  <r>
    <x v="12"/>
    <x v="11"/>
    <x v="227"/>
    <x v="17"/>
    <n v="537"/>
  </r>
  <r>
    <x v="12"/>
    <x v="11"/>
    <x v="228"/>
    <x v="17"/>
    <n v="501"/>
  </r>
  <r>
    <x v="12"/>
    <x v="11"/>
    <x v="229"/>
    <x v="17"/>
    <n v="47"/>
  </r>
  <r>
    <x v="12"/>
    <x v="11"/>
    <x v="230"/>
    <x v="17"/>
    <n v="121"/>
  </r>
  <r>
    <x v="12"/>
    <x v="11"/>
    <x v="200"/>
    <x v="18"/>
    <n v="228"/>
  </r>
  <r>
    <x v="12"/>
    <x v="11"/>
    <x v="201"/>
    <x v="18"/>
    <n v="10172"/>
  </r>
  <r>
    <x v="12"/>
    <x v="11"/>
    <x v="202"/>
    <x v="18"/>
    <n v="5522"/>
  </r>
  <r>
    <x v="12"/>
    <x v="11"/>
    <x v="203"/>
    <x v="18"/>
    <n v="1526"/>
  </r>
  <r>
    <x v="12"/>
    <x v="11"/>
    <x v="204"/>
    <x v="18"/>
    <n v="253"/>
  </r>
  <r>
    <x v="12"/>
    <x v="11"/>
    <x v="205"/>
    <x v="18"/>
    <n v="1385"/>
  </r>
  <r>
    <x v="12"/>
    <x v="11"/>
    <x v="206"/>
    <x v="18"/>
    <n v="2"/>
  </r>
  <r>
    <x v="12"/>
    <x v="11"/>
    <x v="207"/>
    <x v="18"/>
    <n v="49"/>
  </r>
  <r>
    <x v="12"/>
    <x v="11"/>
    <x v="209"/>
    <x v="18"/>
    <n v="1268"/>
  </r>
  <r>
    <x v="12"/>
    <x v="11"/>
    <x v="213"/>
    <x v="18"/>
    <n v="361"/>
  </r>
  <r>
    <x v="12"/>
    <x v="11"/>
    <x v="214"/>
    <x v="18"/>
    <n v="3853"/>
  </r>
  <r>
    <x v="12"/>
    <x v="11"/>
    <x v="215"/>
    <x v="18"/>
    <n v="291"/>
  </r>
  <r>
    <x v="12"/>
    <x v="11"/>
    <x v="216"/>
    <x v="18"/>
    <n v="488"/>
  </r>
  <r>
    <x v="12"/>
    <x v="11"/>
    <x v="218"/>
    <x v="18"/>
    <n v="26"/>
  </r>
  <r>
    <x v="12"/>
    <x v="11"/>
    <x v="222"/>
    <x v="18"/>
    <n v="18"/>
  </r>
  <r>
    <x v="12"/>
    <x v="11"/>
    <x v="223"/>
    <x v="18"/>
    <n v="89"/>
  </r>
  <r>
    <x v="12"/>
    <x v="11"/>
    <x v="224"/>
    <x v="18"/>
    <n v="575"/>
  </r>
  <r>
    <x v="12"/>
    <x v="11"/>
    <x v="226"/>
    <x v="18"/>
    <n v="181"/>
  </r>
  <r>
    <x v="12"/>
    <x v="11"/>
    <x v="227"/>
    <x v="18"/>
    <n v="362"/>
  </r>
  <r>
    <x v="12"/>
    <x v="11"/>
    <x v="228"/>
    <x v="18"/>
    <n v="653"/>
  </r>
  <r>
    <x v="12"/>
    <x v="11"/>
    <x v="210"/>
    <x v="19"/>
    <n v="222476"/>
  </r>
  <r>
    <x v="12"/>
    <x v="11"/>
    <x v="212"/>
    <x v="19"/>
    <n v="53700"/>
  </r>
  <r>
    <x v="12"/>
    <x v="11"/>
    <x v="214"/>
    <x v="19"/>
    <n v="6"/>
  </r>
  <r>
    <x v="12"/>
    <x v="11"/>
    <x v="227"/>
    <x v="19"/>
    <n v="47336"/>
  </r>
  <r>
    <x v="12"/>
    <x v="11"/>
    <x v="230"/>
    <x v="19"/>
    <n v="193247"/>
  </r>
  <r>
    <x v="12"/>
    <x v="11"/>
    <x v="203"/>
    <x v="20"/>
    <n v="73"/>
  </r>
  <r>
    <x v="12"/>
    <x v="11"/>
    <x v="205"/>
    <x v="20"/>
    <n v="13"/>
  </r>
  <r>
    <x v="12"/>
    <x v="11"/>
    <x v="200"/>
    <x v="42"/>
    <n v="2375"/>
  </r>
  <r>
    <x v="12"/>
    <x v="11"/>
    <x v="201"/>
    <x v="42"/>
    <n v="6573"/>
  </r>
  <r>
    <x v="12"/>
    <x v="11"/>
    <x v="202"/>
    <x v="42"/>
    <n v="6508"/>
  </r>
  <r>
    <x v="12"/>
    <x v="11"/>
    <x v="203"/>
    <x v="42"/>
    <n v="3713"/>
  </r>
  <r>
    <x v="12"/>
    <x v="11"/>
    <x v="204"/>
    <x v="42"/>
    <n v="1547"/>
  </r>
  <r>
    <x v="12"/>
    <x v="11"/>
    <x v="205"/>
    <x v="42"/>
    <n v="1080"/>
  </r>
  <r>
    <x v="12"/>
    <x v="11"/>
    <x v="206"/>
    <x v="42"/>
    <n v="1770"/>
  </r>
  <r>
    <x v="12"/>
    <x v="11"/>
    <x v="207"/>
    <x v="42"/>
    <n v="6944"/>
  </r>
  <r>
    <x v="12"/>
    <x v="11"/>
    <x v="208"/>
    <x v="42"/>
    <n v="880"/>
  </r>
  <r>
    <x v="12"/>
    <x v="11"/>
    <x v="209"/>
    <x v="42"/>
    <n v="2130"/>
  </r>
  <r>
    <x v="12"/>
    <x v="11"/>
    <x v="210"/>
    <x v="42"/>
    <n v="3133"/>
  </r>
  <r>
    <x v="12"/>
    <x v="11"/>
    <x v="211"/>
    <x v="42"/>
    <n v="724"/>
  </r>
  <r>
    <x v="12"/>
    <x v="11"/>
    <x v="212"/>
    <x v="42"/>
    <n v="2661"/>
  </r>
  <r>
    <x v="12"/>
    <x v="11"/>
    <x v="213"/>
    <x v="42"/>
    <n v="1504"/>
  </r>
  <r>
    <x v="12"/>
    <x v="11"/>
    <x v="214"/>
    <x v="42"/>
    <n v="11580"/>
  </r>
  <r>
    <x v="12"/>
    <x v="11"/>
    <x v="215"/>
    <x v="42"/>
    <n v="5108"/>
  </r>
  <r>
    <x v="12"/>
    <x v="11"/>
    <x v="216"/>
    <x v="42"/>
    <n v="2031"/>
  </r>
  <r>
    <x v="12"/>
    <x v="11"/>
    <x v="217"/>
    <x v="42"/>
    <n v="477"/>
  </r>
  <r>
    <x v="12"/>
    <x v="11"/>
    <x v="218"/>
    <x v="42"/>
    <n v="252"/>
  </r>
  <r>
    <x v="12"/>
    <x v="11"/>
    <x v="219"/>
    <x v="42"/>
    <n v="2013"/>
  </r>
  <r>
    <x v="12"/>
    <x v="11"/>
    <x v="220"/>
    <x v="42"/>
    <n v="718"/>
  </r>
  <r>
    <x v="12"/>
    <x v="11"/>
    <x v="221"/>
    <x v="42"/>
    <n v="1752"/>
  </r>
  <r>
    <x v="12"/>
    <x v="11"/>
    <x v="222"/>
    <x v="42"/>
    <n v="1120"/>
  </r>
  <r>
    <x v="12"/>
    <x v="11"/>
    <x v="223"/>
    <x v="42"/>
    <n v="2104"/>
  </r>
  <r>
    <x v="12"/>
    <x v="11"/>
    <x v="231"/>
    <x v="42"/>
    <n v="205"/>
  </r>
  <r>
    <x v="12"/>
    <x v="11"/>
    <x v="224"/>
    <x v="42"/>
    <n v="2173"/>
  </r>
  <r>
    <x v="12"/>
    <x v="11"/>
    <x v="225"/>
    <x v="42"/>
    <n v="1382"/>
  </r>
  <r>
    <x v="12"/>
    <x v="11"/>
    <x v="226"/>
    <x v="42"/>
    <n v="1123"/>
  </r>
  <r>
    <x v="12"/>
    <x v="11"/>
    <x v="227"/>
    <x v="42"/>
    <n v="4390"/>
  </r>
  <r>
    <x v="12"/>
    <x v="11"/>
    <x v="228"/>
    <x v="42"/>
    <n v="6939"/>
  </r>
  <r>
    <x v="12"/>
    <x v="11"/>
    <x v="229"/>
    <x v="42"/>
    <n v="963"/>
  </r>
  <r>
    <x v="12"/>
    <x v="11"/>
    <x v="232"/>
    <x v="42"/>
    <n v="165"/>
  </r>
  <r>
    <x v="12"/>
    <x v="11"/>
    <x v="230"/>
    <x v="42"/>
    <n v="2150"/>
  </r>
  <r>
    <x v="12"/>
    <x v="11"/>
    <x v="200"/>
    <x v="21"/>
    <n v="1993"/>
  </r>
  <r>
    <x v="12"/>
    <x v="11"/>
    <x v="201"/>
    <x v="21"/>
    <n v="5687"/>
  </r>
  <r>
    <x v="12"/>
    <x v="11"/>
    <x v="202"/>
    <x v="21"/>
    <n v="6070"/>
  </r>
  <r>
    <x v="12"/>
    <x v="11"/>
    <x v="203"/>
    <x v="21"/>
    <n v="3758"/>
  </r>
  <r>
    <x v="12"/>
    <x v="11"/>
    <x v="204"/>
    <x v="21"/>
    <n v="1294"/>
  </r>
  <r>
    <x v="12"/>
    <x v="11"/>
    <x v="205"/>
    <x v="21"/>
    <n v="984"/>
  </r>
  <r>
    <x v="12"/>
    <x v="11"/>
    <x v="206"/>
    <x v="21"/>
    <n v="1750"/>
  </r>
  <r>
    <x v="12"/>
    <x v="11"/>
    <x v="207"/>
    <x v="21"/>
    <n v="6629"/>
  </r>
  <r>
    <x v="12"/>
    <x v="11"/>
    <x v="208"/>
    <x v="21"/>
    <n v="891"/>
  </r>
  <r>
    <x v="12"/>
    <x v="11"/>
    <x v="209"/>
    <x v="21"/>
    <n v="1696"/>
  </r>
  <r>
    <x v="12"/>
    <x v="11"/>
    <x v="210"/>
    <x v="21"/>
    <n v="2326"/>
  </r>
  <r>
    <x v="12"/>
    <x v="11"/>
    <x v="211"/>
    <x v="21"/>
    <n v="542"/>
  </r>
  <r>
    <x v="12"/>
    <x v="11"/>
    <x v="212"/>
    <x v="21"/>
    <n v="2126"/>
  </r>
  <r>
    <x v="12"/>
    <x v="11"/>
    <x v="213"/>
    <x v="21"/>
    <n v="1142"/>
  </r>
  <r>
    <x v="12"/>
    <x v="11"/>
    <x v="214"/>
    <x v="21"/>
    <n v="9237"/>
  </r>
  <r>
    <x v="12"/>
    <x v="11"/>
    <x v="215"/>
    <x v="21"/>
    <n v="4427"/>
  </r>
  <r>
    <x v="12"/>
    <x v="11"/>
    <x v="216"/>
    <x v="21"/>
    <n v="1912"/>
  </r>
  <r>
    <x v="12"/>
    <x v="11"/>
    <x v="217"/>
    <x v="21"/>
    <n v="412"/>
  </r>
  <r>
    <x v="12"/>
    <x v="11"/>
    <x v="218"/>
    <x v="21"/>
    <n v="356"/>
  </r>
  <r>
    <x v="12"/>
    <x v="11"/>
    <x v="219"/>
    <x v="21"/>
    <n v="2307"/>
  </r>
  <r>
    <x v="12"/>
    <x v="11"/>
    <x v="220"/>
    <x v="21"/>
    <n v="621"/>
  </r>
  <r>
    <x v="12"/>
    <x v="11"/>
    <x v="221"/>
    <x v="21"/>
    <n v="1287"/>
  </r>
  <r>
    <x v="12"/>
    <x v="11"/>
    <x v="222"/>
    <x v="21"/>
    <n v="949"/>
  </r>
  <r>
    <x v="12"/>
    <x v="11"/>
    <x v="223"/>
    <x v="21"/>
    <n v="1632"/>
  </r>
  <r>
    <x v="12"/>
    <x v="11"/>
    <x v="231"/>
    <x v="21"/>
    <n v="218"/>
  </r>
  <r>
    <x v="12"/>
    <x v="11"/>
    <x v="224"/>
    <x v="21"/>
    <n v="2507"/>
  </r>
  <r>
    <x v="12"/>
    <x v="11"/>
    <x v="225"/>
    <x v="21"/>
    <n v="1056"/>
  </r>
  <r>
    <x v="12"/>
    <x v="11"/>
    <x v="226"/>
    <x v="21"/>
    <n v="1043"/>
  </r>
  <r>
    <x v="12"/>
    <x v="11"/>
    <x v="227"/>
    <x v="21"/>
    <n v="3625"/>
  </r>
  <r>
    <x v="12"/>
    <x v="11"/>
    <x v="228"/>
    <x v="21"/>
    <n v="5887"/>
  </r>
  <r>
    <x v="12"/>
    <x v="11"/>
    <x v="229"/>
    <x v="21"/>
    <n v="665"/>
  </r>
  <r>
    <x v="12"/>
    <x v="11"/>
    <x v="232"/>
    <x v="21"/>
    <n v="156"/>
  </r>
  <r>
    <x v="12"/>
    <x v="11"/>
    <x v="230"/>
    <x v="21"/>
    <n v="2239"/>
  </r>
  <r>
    <x v="12"/>
    <x v="11"/>
    <x v="200"/>
    <x v="22"/>
    <n v="6937"/>
  </r>
  <r>
    <x v="12"/>
    <x v="11"/>
    <x v="201"/>
    <x v="22"/>
    <n v="48"/>
  </r>
  <r>
    <x v="12"/>
    <x v="11"/>
    <x v="202"/>
    <x v="22"/>
    <n v="8381"/>
  </r>
  <r>
    <x v="12"/>
    <x v="11"/>
    <x v="203"/>
    <x v="22"/>
    <n v="90"/>
  </r>
  <r>
    <x v="12"/>
    <x v="11"/>
    <x v="204"/>
    <x v="22"/>
    <n v="86"/>
  </r>
  <r>
    <x v="12"/>
    <x v="11"/>
    <x v="205"/>
    <x v="22"/>
    <n v="7566"/>
  </r>
  <r>
    <x v="12"/>
    <x v="11"/>
    <x v="206"/>
    <x v="22"/>
    <n v="89"/>
  </r>
  <r>
    <x v="12"/>
    <x v="11"/>
    <x v="207"/>
    <x v="22"/>
    <n v="7750"/>
  </r>
  <r>
    <x v="12"/>
    <x v="11"/>
    <x v="209"/>
    <x v="22"/>
    <n v="55"/>
  </r>
  <r>
    <x v="12"/>
    <x v="11"/>
    <x v="210"/>
    <x v="22"/>
    <n v="31122"/>
  </r>
  <r>
    <x v="12"/>
    <x v="11"/>
    <x v="212"/>
    <x v="22"/>
    <n v="16"/>
  </r>
  <r>
    <x v="12"/>
    <x v="11"/>
    <x v="213"/>
    <x v="22"/>
    <n v="4"/>
  </r>
  <r>
    <x v="12"/>
    <x v="11"/>
    <x v="214"/>
    <x v="22"/>
    <n v="8280"/>
  </r>
  <r>
    <x v="12"/>
    <x v="11"/>
    <x v="215"/>
    <x v="22"/>
    <n v="20827"/>
  </r>
  <r>
    <x v="12"/>
    <x v="11"/>
    <x v="216"/>
    <x v="22"/>
    <n v="33"/>
  </r>
  <r>
    <x v="12"/>
    <x v="11"/>
    <x v="217"/>
    <x v="22"/>
    <n v="9"/>
  </r>
  <r>
    <x v="12"/>
    <x v="11"/>
    <x v="218"/>
    <x v="22"/>
    <n v="98"/>
  </r>
  <r>
    <x v="12"/>
    <x v="11"/>
    <x v="219"/>
    <x v="22"/>
    <n v="8"/>
  </r>
  <r>
    <x v="12"/>
    <x v="11"/>
    <x v="220"/>
    <x v="22"/>
    <n v="30"/>
  </r>
  <r>
    <x v="12"/>
    <x v="11"/>
    <x v="222"/>
    <x v="22"/>
    <n v="18"/>
  </r>
  <r>
    <x v="12"/>
    <x v="11"/>
    <x v="223"/>
    <x v="22"/>
    <n v="25"/>
  </r>
  <r>
    <x v="12"/>
    <x v="11"/>
    <x v="231"/>
    <x v="22"/>
    <n v="5133"/>
  </r>
  <r>
    <x v="12"/>
    <x v="11"/>
    <x v="224"/>
    <x v="22"/>
    <n v="122"/>
  </r>
  <r>
    <x v="12"/>
    <x v="11"/>
    <x v="225"/>
    <x v="22"/>
    <n v="47"/>
  </r>
  <r>
    <x v="12"/>
    <x v="11"/>
    <x v="226"/>
    <x v="22"/>
    <n v="6308"/>
  </r>
  <r>
    <x v="12"/>
    <x v="11"/>
    <x v="227"/>
    <x v="22"/>
    <n v="1085"/>
  </r>
  <r>
    <x v="12"/>
    <x v="11"/>
    <x v="228"/>
    <x v="22"/>
    <n v="60"/>
  </r>
  <r>
    <x v="12"/>
    <x v="11"/>
    <x v="230"/>
    <x v="22"/>
    <n v="3"/>
  </r>
  <r>
    <x v="12"/>
    <x v="11"/>
    <x v="200"/>
    <x v="23"/>
    <n v="3"/>
  </r>
  <r>
    <x v="12"/>
    <x v="11"/>
    <x v="201"/>
    <x v="23"/>
    <n v="8"/>
  </r>
  <r>
    <x v="12"/>
    <x v="11"/>
    <x v="205"/>
    <x v="23"/>
    <n v="8"/>
  </r>
  <r>
    <x v="12"/>
    <x v="11"/>
    <x v="206"/>
    <x v="23"/>
    <n v="10"/>
  </r>
  <r>
    <x v="12"/>
    <x v="11"/>
    <x v="207"/>
    <x v="23"/>
    <n v="2"/>
  </r>
  <r>
    <x v="12"/>
    <x v="11"/>
    <x v="210"/>
    <x v="23"/>
    <n v="23"/>
  </r>
  <r>
    <x v="12"/>
    <x v="11"/>
    <x v="212"/>
    <x v="23"/>
    <n v="7"/>
  </r>
  <r>
    <x v="12"/>
    <x v="11"/>
    <x v="214"/>
    <x v="23"/>
    <n v="7"/>
  </r>
  <r>
    <x v="12"/>
    <x v="11"/>
    <x v="215"/>
    <x v="23"/>
    <n v="39"/>
  </r>
  <r>
    <x v="12"/>
    <x v="11"/>
    <x v="218"/>
    <x v="23"/>
    <n v="4"/>
  </r>
  <r>
    <x v="12"/>
    <x v="11"/>
    <x v="222"/>
    <x v="23"/>
    <n v="1"/>
  </r>
  <r>
    <x v="12"/>
    <x v="11"/>
    <x v="228"/>
    <x v="23"/>
    <n v="2"/>
  </r>
  <r>
    <x v="12"/>
    <x v="11"/>
    <x v="200"/>
    <x v="24"/>
    <n v="1"/>
  </r>
  <r>
    <x v="12"/>
    <x v="11"/>
    <x v="201"/>
    <x v="24"/>
    <n v="7"/>
  </r>
  <r>
    <x v="12"/>
    <x v="11"/>
    <x v="202"/>
    <x v="24"/>
    <n v="2"/>
  </r>
  <r>
    <x v="12"/>
    <x v="11"/>
    <x v="204"/>
    <x v="24"/>
    <n v="1"/>
  </r>
  <r>
    <x v="12"/>
    <x v="11"/>
    <x v="207"/>
    <x v="24"/>
    <n v="15"/>
  </r>
  <r>
    <x v="12"/>
    <x v="11"/>
    <x v="208"/>
    <x v="24"/>
    <n v="95"/>
  </r>
  <r>
    <x v="12"/>
    <x v="11"/>
    <x v="209"/>
    <x v="24"/>
    <n v="108"/>
  </r>
  <r>
    <x v="12"/>
    <x v="11"/>
    <x v="210"/>
    <x v="24"/>
    <n v="6400"/>
  </r>
  <r>
    <x v="12"/>
    <x v="11"/>
    <x v="211"/>
    <x v="24"/>
    <n v="11"/>
  </r>
  <r>
    <x v="12"/>
    <x v="11"/>
    <x v="212"/>
    <x v="24"/>
    <n v="611"/>
  </r>
  <r>
    <x v="12"/>
    <x v="11"/>
    <x v="213"/>
    <x v="24"/>
    <n v="30"/>
  </r>
  <r>
    <x v="12"/>
    <x v="11"/>
    <x v="214"/>
    <x v="24"/>
    <n v="5"/>
  </r>
  <r>
    <x v="12"/>
    <x v="11"/>
    <x v="215"/>
    <x v="24"/>
    <n v="560"/>
  </r>
  <r>
    <x v="12"/>
    <x v="11"/>
    <x v="217"/>
    <x v="24"/>
    <n v="1"/>
  </r>
  <r>
    <x v="12"/>
    <x v="11"/>
    <x v="225"/>
    <x v="24"/>
    <n v="3"/>
  </r>
  <r>
    <x v="12"/>
    <x v="11"/>
    <x v="228"/>
    <x v="24"/>
    <n v="10"/>
  </r>
  <r>
    <x v="12"/>
    <x v="11"/>
    <x v="200"/>
    <x v="25"/>
    <n v="14912"/>
  </r>
  <r>
    <x v="12"/>
    <x v="11"/>
    <x v="201"/>
    <x v="25"/>
    <n v="27701"/>
  </r>
  <r>
    <x v="12"/>
    <x v="11"/>
    <x v="202"/>
    <x v="25"/>
    <n v="27437"/>
  </r>
  <r>
    <x v="12"/>
    <x v="11"/>
    <x v="203"/>
    <x v="25"/>
    <n v="11262"/>
  </r>
  <r>
    <x v="12"/>
    <x v="11"/>
    <x v="204"/>
    <x v="25"/>
    <n v="7336"/>
  </r>
  <r>
    <x v="12"/>
    <x v="11"/>
    <x v="205"/>
    <x v="25"/>
    <n v="7904"/>
  </r>
  <r>
    <x v="12"/>
    <x v="11"/>
    <x v="206"/>
    <x v="25"/>
    <n v="12492"/>
  </r>
  <r>
    <x v="12"/>
    <x v="11"/>
    <x v="207"/>
    <x v="25"/>
    <n v="40409"/>
  </r>
  <r>
    <x v="12"/>
    <x v="11"/>
    <x v="208"/>
    <x v="25"/>
    <n v="4625"/>
  </r>
  <r>
    <x v="12"/>
    <x v="11"/>
    <x v="209"/>
    <x v="25"/>
    <n v="4329"/>
  </r>
  <r>
    <x v="12"/>
    <x v="11"/>
    <x v="210"/>
    <x v="25"/>
    <n v="5932"/>
  </r>
  <r>
    <x v="12"/>
    <x v="11"/>
    <x v="211"/>
    <x v="25"/>
    <n v="2330"/>
  </r>
  <r>
    <x v="12"/>
    <x v="11"/>
    <x v="212"/>
    <x v="25"/>
    <n v="6072"/>
  </r>
  <r>
    <x v="12"/>
    <x v="11"/>
    <x v="213"/>
    <x v="25"/>
    <n v="4963"/>
  </r>
  <r>
    <x v="12"/>
    <x v="11"/>
    <x v="214"/>
    <x v="25"/>
    <n v="50235"/>
  </r>
  <r>
    <x v="12"/>
    <x v="11"/>
    <x v="215"/>
    <x v="25"/>
    <n v="20949"/>
  </r>
  <r>
    <x v="12"/>
    <x v="11"/>
    <x v="216"/>
    <x v="25"/>
    <n v="14192"/>
  </r>
  <r>
    <x v="12"/>
    <x v="11"/>
    <x v="217"/>
    <x v="25"/>
    <n v="2535"/>
  </r>
  <r>
    <x v="12"/>
    <x v="11"/>
    <x v="218"/>
    <x v="25"/>
    <n v="7250"/>
  </r>
  <r>
    <x v="12"/>
    <x v="11"/>
    <x v="219"/>
    <x v="25"/>
    <n v="3706"/>
  </r>
  <r>
    <x v="12"/>
    <x v="11"/>
    <x v="220"/>
    <x v="25"/>
    <n v="1538"/>
  </r>
  <r>
    <x v="12"/>
    <x v="11"/>
    <x v="221"/>
    <x v="25"/>
    <n v="3865"/>
  </r>
  <r>
    <x v="12"/>
    <x v="11"/>
    <x v="222"/>
    <x v="25"/>
    <n v="2877"/>
  </r>
  <r>
    <x v="12"/>
    <x v="11"/>
    <x v="223"/>
    <x v="25"/>
    <n v="6369"/>
  </r>
  <r>
    <x v="12"/>
    <x v="11"/>
    <x v="231"/>
    <x v="25"/>
    <n v="1646"/>
  </r>
  <r>
    <x v="12"/>
    <x v="11"/>
    <x v="224"/>
    <x v="25"/>
    <n v="20946"/>
  </r>
  <r>
    <x v="12"/>
    <x v="11"/>
    <x v="225"/>
    <x v="25"/>
    <n v="9419"/>
  </r>
  <r>
    <x v="12"/>
    <x v="11"/>
    <x v="226"/>
    <x v="25"/>
    <n v="2376"/>
  </r>
  <r>
    <x v="12"/>
    <x v="11"/>
    <x v="227"/>
    <x v="25"/>
    <n v="25562"/>
  </r>
  <r>
    <x v="12"/>
    <x v="11"/>
    <x v="228"/>
    <x v="25"/>
    <n v="33768"/>
  </r>
  <r>
    <x v="12"/>
    <x v="11"/>
    <x v="229"/>
    <x v="25"/>
    <n v="4847"/>
  </r>
  <r>
    <x v="12"/>
    <x v="11"/>
    <x v="232"/>
    <x v="25"/>
    <n v="337"/>
  </r>
  <r>
    <x v="12"/>
    <x v="11"/>
    <x v="230"/>
    <x v="25"/>
    <n v="6559"/>
  </r>
  <r>
    <x v="12"/>
    <x v="11"/>
    <x v="200"/>
    <x v="26"/>
    <n v="2"/>
  </r>
  <r>
    <x v="12"/>
    <x v="11"/>
    <x v="204"/>
    <x v="26"/>
    <n v="2"/>
  </r>
  <r>
    <x v="12"/>
    <x v="11"/>
    <x v="207"/>
    <x v="26"/>
    <n v="1"/>
  </r>
  <r>
    <x v="12"/>
    <x v="11"/>
    <x v="212"/>
    <x v="26"/>
    <n v="14"/>
  </r>
  <r>
    <x v="12"/>
    <x v="11"/>
    <x v="214"/>
    <x v="26"/>
    <n v="19"/>
  </r>
  <r>
    <x v="12"/>
    <x v="11"/>
    <x v="216"/>
    <x v="26"/>
    <n v="4"/>
  </r>
  <r>
    <x v="12"/>
    <x v="11"/>
    <x v="227"/>
    <x v="26"/>
    <n v="1"/>
  </r>
  <r>
    <x v="12"/>
    <x v="11"/>
    <x v="228"/>
    <x v="26"/>
    <n v="8"/>
  </r>
  <r>
    <x v="12"/>
    <x v="11"/>
    <x v="201"/>
    <x v="27"/>
    <n v="151"/>
  </r>
  <r>
    <x v="12"/>
    <x v="11"/>
    <x v="210"/>
    <x v="27"/>
    <n v="4"/>
  </r>
  <r>
    <x v="12"/>
    <x v="11"/>
    <x v="214"/>
    <x v="27"/>
    <n v="20"/>
  </r>
  <r>
    <x v="12"/>
    <x v="11"/>
    <x v="218"/>
    <x v="27"/>
    <n v="15"/>
  </r>
  <r>
    <x v="12"/>
    <x v="11"/>
    <x v="200"/>
    <x v="28"/>
    <n v="1"/>
  </r>
  <r>
    <x v="12"/>
    <x v="11"/>
    <x v="201"/>
    <x v="28"/>
    <n v="52"/>
  </r>
  <r>
    <x v="12"/>
    <x v="11"/>
    <x v="204"/>
    <x v="28"/>
    <n v="2"/>
  </r>
  <r>
    <x v="12"/>
    <x v="11"/>
    <x v="205"/>
    <x v="28"/>
    <n v="11"/>
  </r>
  <r>
    <x v="12"/>
    <x v="11"/>
    <x v="207"/>
    <x v="28"/>
    <n v="3"/>
  </r>
  <r>
    <x v="12"/>
    <x v="11"/>
    <x v="210"/>
    <x v="28"/>
    <n v="7"/>
  </r>
  <r>
    <x v="12"/>
    <x v="11"/>
    <x v="212"/>
    <x v="28"/>
    <n v="12"/>
  </r>
  <r>
    <x v="12"/>
    <x v="11"/>
    <x v="213"/>
    <x v="28"/>
    <n v="2"/>
  </r>
  <r>
    <x v="12"/>
    <x v="11"/>
    <x v="214"/>
    <x v="28"/>
    <n v="21"/>
  </r>
  <r>
    <x v="12"/>
    <x v="11"/>
    <x v="215"/>
    <x v="28"/>
    <n v="3"/>
  </r>
  <r>
    <x v="12"/>
    <x v="11"/>
    <x v="223"/>
    <x v="28"/>
    <n v="1"/>
  </r>
  <r>
    <x v="12"/>
    <x v="11"/>
    <x v="231"/>
    <x v="28"/>
    <n v="2"/>
  </r>
  <r>
    <x v="12"/>
    <x v="11"/>
    <x v="227"/>
    <x v="28"/>
    <n v="1"/>
  </r>
  <r>
    <x v="12"/>
    <x v="11"/>
    <x v="228"/>
    <x v="28"/>
    <n v="1"/>
  </r>
  <r>
    <x v="12"/>
    <x v="11"/>
    <x v="230"/>
    <x v="28"/>
    <n v="1"/>
  </r>
  <r>
    <x v="12"/>
    <x v="11"/>
    <x v="200"/>
    <x v="29"/>
    <n v="14976"/>
  </r>
  <r>
    <x v="12"/>
    <x v="11"/>
    <x v="201"/>
    <x v="29"/>
    <n v="27923"/>
  </r>
  <r>
    <x v="12"/>
    <x v="11"/>
    <x v="202"/>
    <x v="29"/>
    <n v="27469"/>
  </r>
  <r>
    <x v="12"/>
    <x v="11"/>
    <x v="203"/>
    <x v="29"/>
    <n v="11264"/>
  </r>
  <r>
    <x v="12"/>
    <x v="11"/>
    <x v="204"/>
    <x v="29"/>
    <n v="7341"/>
  </r>
  <r>
    <x v="12"/>
    <x v="11"/>
    <x v="205"/>
    <x v="29"/>
    <n v="7926"/>
  </r>
  <r>
    <x v="12"/>
    <x v="11"/>
    <x v="206"/>
    <x v="29"/>
    <n v="12502"/>
  </r>
  <r>
    <x v="12"/>
    <x v="11"/>
    <x v="207"/>
    <x v="29"/>
    <n v="40430"/>
  </r>
  <r>
    <x v="12"/>
    <x v="11"/>
    <x v="208"/>
    <x v="29"/>
    <n v="4720"/>
  </r>
  <r>
    <x v="12"/>
    <x v="11"/>
    <x v="209"/>
    <x v="29"/>
    <n v="4437"/>
  </r>
  <r>
    <x v="12"/>
    <x v="11"/>
    <x v="210"/>
    <x v="29"/>
    <n v="12533"/>
  </r>
  <r>
    <x v="12"/>
    <x v="11"/>
    <x v="211"/>
    <x v="29"/>
    <n v="2341"/>
  </r>
  <r>
    <x v="12"/>
    <x v="11"/>
    <x v="212"/>
    <x v="29"/>
    <n v="6736"/>
  </r>
  <r>
    <x v="12"/>
    <x v="11"/>
    <x v="213"/>
    <x v="29"/>
    <n v="4995"/>
  </r>
  <r>
    <x v="12"/>
    <x v="11"/>
    <x v="214"/>
    <x v="29"/>
    <n v="50311"/>
  </r>
  <r>
    <x v="12"/>
    <x v="11"/>
    <x v="215"/>
    <x v="29"/>
    <n v="21606"/>
  </r>
  <r>
    <x v="12"/>
    <x v="11"/>
    <x v="216"/>
    <x v="29"/>
    <n v="14196"/>
  </r>
  <r>
    <x v="12"/>
    <x v="11"/>
    <x v="217"/>
    <x v="29"/>
    <n v="2536"/>
  </r>
  <r>
    <x v="12"/>
    <x v="11"/>
    <x v="218"/>
    <x v="29"/>
    <n v="7269"/>
  </r>
  <r>
    <x v="12"/>
    <x v="11"/>
    <x v="219"/>
    <x v="29"/>
    <n v="3706"/>
  </r>
  <r>
    <x v="12"/>
    <x v="11"/>
    <x v="220"/>
    <x v="29"/>
    <n v="1538"/>
  </r>
  <r>
    <x v="12"/>
    <x v="11"/>
    <x v="221"/>
    <x v="29"/>
    <n v="3865"/>
  </r>
  <r>
    <x v="12"/>
    <x v="11"/>
    <x v="222"/>
    <x v="29"/>
    <n v="2878"/>
  </r>
  <r>
    <x v="12"/>
    <x v="11"/>
    <x v="223"/>
    <x v="29"/>
    <n v="6370"/>
  </r>
  <r>
    <x v="12"/>
    <x v="11"/>
    <x v="231"/>
    <x v="29"/>
    <n v="1648"/>
  </r>
  <r>
    <x v="12"/>
    <x v="11"/>
    <x v="224"/>
    <x v="29"/>
    <n v="20946"/>
  </r>
  <r>
    <x v="12"/>
    <x v="11"/>
    <x v="225"/>
    <x v="29"/>
    <n v="9422"/>
  </r>
  <r>
    <x v="12"/>
    <x v="11"/>
    <x v="226"/>
    <x v="29"/>
    <n v="2376"/>
  </r>
  <r>
    <x v="12"/>
    <x v="11"/>
    <x v="227"/>
    <x v="29"/>
    <n v="25564"/>
  </r>
  <r>
    <x v="12"/>
    <x v="11"/>
    <x v="228"/>
    <x v="29"/>
    <n v="33789"/>
  </r>
  <r>
    <x v="12"/>
    <x v="11"/>
    <x v="229"/>
    <x v="29"/>
    <n v="4847"/>
  </r>
  <r>
    <x v="12"/>
    <x v="11"/>
    <x v="232"/>
    <x v="29"/>
    <n v="337"/>
  </r>
  <r>
    <x v="12"/>
    <x v="11"/>
    <x v="230"/>
    <x v="29"/>
    <n v="6560"/>
  </r>
  <r>
    <x v="12"/>
    <x v="11"/>
    <x v="200"/>
    <x v="37"/>
    <n v="394"/>
  </r>
  <r>
    <x v="12"/>
    <x v="11"/>
    <x v="201"/>
    <x v="37"/>
    <n v="494"/>
  </r>
  <r>
    <x v="12"/>
    <x v="11"/>
    <x v="202"/>
    <x v="37"/>
    <n v="757"/>
  </r>
  <r>
    <x v="12"/>
    <x v="11"/>
    <x v="203"/>
    <x v="37"/>
    <n v="107"/>
  </r>
  <r>
    <x v="12"/>
    <x v="11"/>
    <x v="204"/>
    <x v="37"/>
    <n v="72"/>
  </r>
  <r>
    <x v="12"/>
    <x v="11"/>
    <x v="205"/>
    <x v="37"/>
    <n v="55"/>
  </r>
  <r>
    <x v="12"/>
    <x v="11"/>
    <x v="206"/>
    <x v="37"/>
    <n v="204"/>
  </r>
  <r>
    <x v="12"/>
    <x v="11"/>
    <x v="207"/>
    <x v="37"/>
    <n v="1140"/>
  </r>
  <r>
    <x v="12"/>
    <x v="11"/>
    <x v="208"/>
    <x v="37"/>
    <n v="112"/>
  </r>
  <r>
    <x v="12"/>
    <x v="11"/>
    <x v="210"/>
    <x v="37"/>
    <n v="178"/>
  </r>
  <r>
    <x v="12"/>
    <x v="11"/>
    <x v="212"/>
    <x v="37"/>
    <n v="288"/>
  </r>
  <r>
    <x v="12"/>
    <x v="11"/>
    <x v="213"/>
    <x v="37"/>
    <n v="54"/>
  </r>
  <r>
    <x v="12"/>
    <x v="11"/>
    <x v="214"/>
    <x v="37"/>
    <n v="2063"/>
  </r>
  <r>
    <x v="12"/>
    <x v="11"/>
    <x v="215"/>
    <x v="37"/>
    <n v="687"/>
  </r>
  <r>
    <x v="12"/>
    <x v="11"/>
    <x v="216"/>
    <x v="37"/>
    <n v="415"/>
  </r>
  <r>
    <x v="12"/>
    <x v="11"/>
    <x v="217"/>
    <x v="37"/>
    <n v="94"/>
  </r>
  <r>
    <x v="12"/>
    <x v="11"/>
    <x v="219"/>
    <x v="37"/>
    <n v="488"/>
  </r>
  <r>
    <x v="12"/>
    <x v="11"/>
    <x v="220"/>
    <x v="37"/>
    <n v="113"/>
  </r>
  <r>
    <x v="12"/>
    <x v="11"/>
    <x v="223"/>
    <x v="37"/>
    <n v="90"/>
  </r>
  <r>
    <x v="12"/>
    <x v="11"/>
    <x v="224"/>
    <x v="37"/>
    <n v="366"/>
  </r>
  <r>
    <x v="12"/>
    <x v="11"/>
    <x v="225"/>
    <x v="37"/>
    <n v="73"/>
  </r>
  <r>
    <x v="12"/>
    <x v="11"/>
    <x v="226"/>
    <x v="37"/>
    <n v="73"/>
  </r>
  <r>
    <x v="12"/>
    <x v="11"/>
    <x v="227"/>
    <x v="37"/>
    <n v="542"/>
  </r>
  <r>
    <x v="12"/>
    <x v="11"/>
    <x v="228"/>
    <x v="37"/>
    <n v="574"/>
  </r>
  <r>
    <x v="12"/>
    <x v="11"/>
    <x v="229"/>
    <x v="37"/>
    <n v="183"/>
  </r>
  <r>
    <x v="12"/>
    <x v="11"/>
    <x v="202"/>
    <x v="38"/>
    <n v="32"/>
  </r>
  <r>
    <x v="12"/>
    <x v="11"/>
    <x v="207"/>
    <x v="38"/>
    <n v="34"/>
  </r>
  <r>
    <x v="12"/>
    <x v="11"/>
    <x v="210"/>
    <x v="38"/>
    <n v="47"/>
  </r>
  <r>
    <x v="12"/>
    <x v="11"/>
    <x v="212"/>
    <x v="38"/>
    <n v="2"/>
  </r>
  <r>
    <x v="12"/>
    <x v="11"/>
    <x v="213"/>
    <x v="38"/>
    <n v="142"/>
  </r>
  <r>
    <x v="12"/>
    <x v="11"/>
    <x v="214"/>
    <x v="38"/>
    <n v="23"/>
  </r>
  <r>
    <x v="12"/>
    <x v="11"/>
    <x v="215"/>
    <x v="38"/>
    <n v="3"/>
  </r>
  <r>
    <x v="12"/>
    <x v="11"/>
    <x v="219"/>
    <x v="38"/>
    <n v="28"/>
  </r>
  <r>
    <x v="12"/>
    <x v="11"/>
    <x v="201"/>
    <x v="39"/>
    <n v="11"/>
  </r>
  <r>
    <x v="12"/>
    <x v="11"/>
    <x v="202"/>
    <x v="39"/>
    <n v="7"/>
  </r>
  <r>
    <x v="12"/>
    <x v="11"/>
    <x v="214"/>
    <x v="39"/>
    <n v="25"/>
  </r>
  <r>
    <x v="12"/>
    <x v="11"/>
    <x v="215"/>
    <x v="39"/>
    <n v="7"/>
  </r>
  <r>
    <x v="12"/>
    <x v="11"/>
    <x v="216"/>
    <x v="39"/>
    <n v="13"/>
  </r>
  <r>
    <x v="12"/>
    <x v="11"/>
    <x v="224"/>
    <x v="39"/>
    <n v="7"/>
  </r>
  <r>
    <x v="12"/>
    <x v="11"/>
    <x v="227"/>
    <x v="39"/>
    <n v="2"/>
  </r>
  <r>
    <x v="12"/>
    <x v="11"/>
    <x v="228"/>
    <x v="39"/>
    <n v="18"/>
  </r>
  <r>
    <x v="12"/>
    <x v="11"/>
    <x v="207"/>
    <x v="40"/>
    <n v="36"/>
  </r>
  <r>
    <x v="12"/>
    <x v="11"/>
    <x v="212"/>
    <x v="40"/>
    <n v="6"/>
  </r>
  <r>
    <x v="12"/>
    <x v="11"/>
    <x v="213"/>
    <x v="40"/>
    <n v="14"/>
  </r>
  <r>
    <x v="12"/>
    <x v="11"/>
    <x v="214"/>
    <x v="40"/>
    <n v="25"/>
  </r>
  <r>
    <x v="12"/>
    <x v="11"/>
    <x v="215"/>
    <x v="40"/>
    <n v="15"/>
  </r>
  <r>
    <x v="12"/>
    <x v="11"/>
    <x v="200"/>
    <x v="30"/>
    <n v="12"/>
  </r>
  <r>
    <x v="12"/>
    <x v="11"/>
    <x v="201"/>
    <x v="30"/>
    <n v="955"/>
  </r>
  <r>
    <x v="12"/>
    <x v="11"/>
    <x v="202"/>
    <x v="30"/>
    <n v="218"/>
  </r>
  <r>
    <x v="12"/>
    <x v="11"/>
    <x v="203"/>
    <x v="30"/>
    <n v="73"/>
  </r>
  <r>
    <x v="12"/>
    <x v="11"/>
    <x v="204"/>
    <x v="30"/>
    <n v="19"/>
  </r>
  <r>
    <x v="12"/>
    <x v="11"/>
    <x v="205"/>
    <x v="30"/>
    <n v="129"/>
  </r>
  <r>
    <x v="12"/>
    <x v="11"/>
    <x v="207"/>
    <x v="30"/>
    <n v="41"/>
  </r>
  <r>
    <x v="12"/>
    <x v="11"/>
    <x v="209"/>
    <x v="30"/>
    <n v="2"/>
  </r>
  <r>
    <x v="12"/>
    <x v="11"/>
    <x v="214"/>
    <x v="30"/>
    <n v="196"/>
  </r>
  <r>
    <x v="12"/>
    <x v="11"/>
    <x v="215"/>
    <x v="30"/>
    <n v="12"/>
  </r>
  <r>
    <x v="12"/>
    <x v="11"/>
    <x v="216"/>
    <x v="30"/>
    <n v="22"/>
  </r>
  <r>
    <x v="12"/>
    <x v="11"/>
    <x v="221"/>
    <x v="30"/>
    <n v="1"/>
  </r>
  <r>
    <x v="12"/>
    <x v="11"/>
    <x v="223"/>
    <x v="30"/>
    <n v="8"/>
  </r>
  <r>
    <x v="12"/>
    <x v="11"/>
    <x v="224"/>
    <x v="30"/>
    <n v="55"/>
  </r>
  <r>
    <x v="12"/>
    <x v="11"/>
    <x v="225"/>
    <x v="30"/>
    <n v="1"/>
  </r>
  <r>
    <x v="12"/>
    <x v="11"/>
    <x v="226"/>
    <x v="30"/>
    <n v="18"/>
  </r>
  <r>
    <x v="12"/>
    <x v="11"/>
    <x v="228"/>
    <x v="30"/>
    <n v="27"/>
  </r>
  <r>
    <x v="12"/>
    <x v="12"/>
    <x v="233"/>
    <x v="0"/>
    <n v="115"/>
  </r>
  <r>
    <x v="12"/>
    <x v="12"/>
    <x v="234"/>
    <x v="0"/>
    <n v="109"/>
  </r>
  <r>
    <x v="12"/>
    <x v="12"/>
    <x v="235"/>
    <x v="0"/>
    <n v="12"/>
  </r>
  <r>
    <x v="12"/>
    <x v="12"/>
    <x v="236"/>
    <x v="0"/>
    <n v="63"/>
  </r>
  <r>
    <x v="12"/>
    <x v="12"/>
    <x v="237"/>
    <x v="0"/>
    <n v="43"/>
  </r>
  <r>
    <x v="12"/>
    <x v="12"/>
    <x v="238"/>
    <x v="0"/>
    <n v="56"/>
  </r>
  <r>
    <x v="12"/>
    <x v="12"/>
    <x v="239"/>
    <x v="0"/>
    <n v="42"/>
  </r>
  <r>
    <x v="12"/>
    <x v="12"/>
    <x v="241"/>
    <x v="0"/>
    <n v="174"/>
  </r>
  <r>
    <x v="12"/>
    <x v="12"/>
    <x v="242"/>
    <x v="0"/>
    <n v="45"/>
  </r>
  <r>
    <x v="12"/>
    <x v="12"/>
    <x v="243"/>
    <x v="0"/>
    <n v="5"/>
  </r>
  <r>
    <x v="12"/>
    <x v="12"/>
    <x v="244"/>
    <x v="0"/>
    <n v="235"/>
  </r>
  <r>
    <x v="12"/>
    <x v="12"/>
    <x v="245"/>
    <x v="0"/>
    <n v="65"/>
  </r>
  <r>
    <x v="12"/>
    <x v="12"/>
    <x v="246"/>
    <x v="0"/>
    <n v="61"/>
  </r>
  <r>
    <x v="12"/>
    <x v="12"/>
    <x v="247"/>
    <x v="0"/>
    <n v="200"/>
  </r>
  <r>
    <x v="12"/>
    <x v="12"/>
    <x v="248"/>
    <x v="0"/>
    <n v="45"/>
  </r>
  <r>
    <x v="12"/>
    <x v="12"/>
    <x v="249"/>
    <x v="0"/>
    <n v="130"/>
  </r>
  <r>
    <x v="12"/>
    <x v="12"/>
    <x v="250"/>
    <x v="0"/>
    <n v="119"/>
  </r>
  <r>
    <x v="12"/>
    <x v="12"/>
    <x v="251"/>
    <x v="0"/>
    <n v="94"/>
  </r>
  <r>
    <x v="12"/>
    <x v="12"/>
    <x v="252"/>
    <x v="0"/>
    <n v="28"/>
  </r>
  <r>
    <x v="12"/>
    <x v="12"/>
    <x v="253"/>
    <x v="0"/>
    <n v="36"/>
  </r>
  <r>
    <x v="12"/>
    <x v="12"/>
    <x v="254"/>
    <x v="0"/>
    <n v="27"/>
  </r>
  <r>
    <x v="12"/>
    <x v="12"/>
    <x v="255"/>
    <x v="0"/>
    <n v="3"/>
  </r>
  <r>
    <x v="12"/>
    <x v="12"/>
    <x v="256"/>
    <x v="0"/>
    <n v="71"/>
  </r>
  <r>
    <x v="12"/>
    <x v="12"/>
    <x v="257"/>
    <x v="0"/>
    <n v="152"/>
  </r>
  <r>
    <x v="12"/>
    <x v="12"/>
    <x v="233"/>
    <x v="1"/>
    <n v="18"/>
  </r>
  <r>
    <x v="12"/>
    <x v="12"/>
    <x v="234"/>
    <x v="1"/>
    <n v="11"/>
  </r>
  <r>
    <x v="12"/>
    <x v="12"/>
    <x v="235"/>
    <x v="1"/>
    <n v="2"/>
  </r>
  <r>
    <x v="12"/>
    <x v="12"/>
    <x v="236"/>
    <x v="1"/>
    <n v="12"/>
  </r>
  <r>
    <x v="12"/>
    <x v="12"/>
    <x v="237"/>
    <x v="1"/>
    <n v="8"/>
  </r>
  <r>
    <x v="12"/>
    <x v="12"/>
    <x v="238"/>
    <x v="1"/>
    <n v="9"/>
  </r>
  <r>
    <x v="12"/>
    <x v="12"/>
    <x v="239"/>
    <x v="1"/>
    <n v="7"/>
  </r>
  <r>
    <x v="12"/>
    <x v="12"/>
    <x v="241"/>
    <x v="1"/>
    <n v="22"/>
  </r>
  <r>
    <x v="12"/>
    <x v="12"/>
    <x v="242"/>
    <x v="1"/>
    <n v="4"/>
  </r>
  <r>
    <x v="12"/>
    <x v="12"/>
    <x v="243"/>
    <x v="1"/>
    <n v="2"/>
  </r>
  <r>
    <x v="12"/>
    <x v="12"/>
    <x v="244"/>
    <x v="1"/>
    <n v="29"/>
  </r>
  <r>
    <x v="12"/>
    <x v="12"/>
    <x v="245"/>
    <x v="1"/>
    <n v="13"/>
  </r>
  <r>
    <x v="12"/>
    <x v="12"/>
    <x v="246"/>
    <x v="1"/>
    <n v="12"/>
  </r>
  <r>
    <x v="12"/>
    <x v="12"/>
    <x v="247"/>
    <x v="1"/>
    <n v="29"/>
  </r>
  <r>
    <x v="12"/>
    <x v="12"/>
    <x v="248"/>
    <x v="1"/>
    <n v="7"/>
  </r>
  <r>
    <x v="12"/>
    <x v="12"/>
    <x v="249"/>
    <x v="1"/>
    <n v="15"/>
  </r>
  <r>
    <x v="12"/>
    <x v="12"/>
    <x v="250"/>
    <x v="1"/>
    <n v="16"/>
  </r>
  <r>
    <x v="12"/>
    <x v="12"/>
    <x v="251"/>
    <x v="1"/>
    <n v="13"/>
  </r>
  <r>
    <x v="12"/>
    <x v="12"/>
    <x v="252"/>
    <x v="1"/>
    <n v="6"/>
  </r>
  <r>
    <x v="12"/>
    <x v="12"/>
    <x v="253"/>
    <x v="1"/>
    <n v="4"/>
  </r>
  <r>
    <x v="12"/>
    <x v="12"/>
    <x v="254"/>
    <x v="1"/>
    <n v="7"/>
  </r>
  <r>
    <x v="12"/>
    <x v="12"/>
    <x v="255"/>
    <x v="1"/>
    <n v="1"/>
  </r>
  <r>
    <x v="12"/>
    <x v="12"/>
    <x v="256"/>
    <x v="1"/>
    <n v="11"/>
  </r>
  <r>
    <x v="12"/>
    <x v="12"/>
    <x v="257"/>
    <x v="1"/>
    <n v="18"/>
  </r>
  <r>
    <x v="12"/>
    <x v="12"/>
    <x v="233"/>
    <x v="2"/>
    <n v="151"/>
  </r>
  <r>
    <x v="12"/>
    <x v="12"/>
    <x v="234"/>
    <x v="2"/>
    <n v="100"/>
  </r>
  <r>
    <x v="12"/>
    <x v="12"/>
    <x v="235"/>
    <x v="2"/>
    <n v="23"/>
  </r>
  <r>
    <x v="12"/>
    <x v="12"/>
    <x v="236"/>
    <x v="2"/>
    <n v="54"/>
  </r>
  <r>
    <x v="12"/>
    <x v="12"/>
    <x v="237"/>
    <x v="2"/>
    <n v="78"/>
  </r>
  <r>
    <x v="12"/>
    <x v="12"/>
    <x v="238"/>
    <x v="2"/>
    <n v="168"/>
  </r>
  <r>
    <x v="12"/>
    <x v="12"/>
    <x v="239"/>
    <x v="2"/>
    <n v="42"/>
  </r>
  <r>
    <x v="12"/>
    <x v="12"/>
    <x v="240"/>
    <x v="2"/>
    <n v="47"/>
  </r>
  <r>
    <x v="12"/>
    <x v="12"/>
    <x v="241"/>
    <x v="2"/>
    <n v="185"/>
  </r>
  <r>
    <x v="12"/>
    <x v="12"/>
    <x v="242"/>
    <x v="2"/>
    <n v="67"/>
  </r>
  <r>
    <x v="12"/>
    <x v="12"/>
    <x v="243"/>
    <x v="2"/>
    <n v="101"/>
  </r>
  <r>
    <x v="12"/>
    <x v="12"/>
    <x v="258"/>
    <x v="2"/>
    <n v="11"/>
  </r>
  <r>
    <x v="12"/>
    <x v="12"/>
    <x v="244"/>
    <x v="2"/>
    <n v="244"/>
  </r>
  <r>
    <x v="12"/>
    <x v="12"/>
    <x v="245"/>
    <x v="2"/>
    <n v="117"/>
  </r>
  <r>
    <x v="12"/>
    <x v="12"/>
    <x v="246"/>
    <x v="2"/>
    <n v="115"/>
  </r>
  <r>
    <x v="12"/>
    <x v="12"/>
    <x v="247"/>
    <x v="2"/>
    <n v="180"/>
  </r>
  <r>
    <x v="12"/>
    <x v="12"/>
    <x v="248"/>
    <x v="2"/>
    <n v="159"/>
  </r>
  <r>
    <x v="12"/>
    <x v="12"/>
    <x v="249"/>
    <x v="2"/>
    <n v="134"/>
  </r>
  <r>
    <x v="12"/>
    <x v="12"/>
    <x v="250"/>
    <x v="2"/>
    <n v="128"/>
  </r>
  <r>
    <x v="12"/>
    <x v="12"/>
    <x v="251"/>
    <x v="2"/>
    <n v="90"/>
  </r>
  <r>
    <x v="12"/>
    <x v="12"/>
    <x v="252"/>
    <x v="2"/>
    <n v="32"/>
  </r>
  <r>
    <x v="12"/>
    <x v="12"/>
    <x v="253"/>
    <x v="2"/>
    <n v="60"/>
  </r>
  <r>
    <x v="12"/>
    <x v="12"/>
    <x v="254"/>
    <x v="2"/>
    <n v="174"/>
  </r>
  <r>
    <x v="12"/>
    <x v="12"/>
    <x v="255"/>
    <x v="2"/>
    <n v="69"/>
  </r>
  <r>
    <x v="12"/>
    <x v="12"/>
    <x v="256"/>
    <x v="2"/>
    <n v="260"/>
  </r>
  <r>
    <x v="12"/>
    <x v="12"/>
    <x v="257"/>
    <x v="2"/>
    <n v="264"/>
  </r>
  <r>
    <x v="12"/>
    <x v="12"/>
    <x v="233"/>
    <x v="3"/>
    <n v="2"/>
  </r>
  <r>
    <x v="12"/>
    <x v="12"/>
    <x v="238"/>
    <x v="3"/>
    <n v="1"/>
  </r>
  <r>
    <x v="12"/>
    <x v="12"/>
    <x v="242"/>
    <x v="3"/>
    <n v="1"/>
  </r>
  <r>
    <x v="12"/>
    <x v="12"/>
    <x v="234"/>
    <x v="31"/>
    <n v="1"/>
  </r>
  <r>
    <x v="12"/>
    <x v="12"/>
    <x v="237"/>
    <x v="31"/>
    <n v="3"/>
  </r>
  <r>
    <x v="12"/>
    <x v="12"/>
    <x v="238"/>
    <x v="31"/>
    <n v="1"/>
  </r>
  <r>
    <x v="12"/>
    <x v="12"/>
    <x v="241"/>
    <x v="31"/>
    <n v="5"/>
  </r>
  <r>
    <x v="12"/>
    <x v="12"/>
    <x v="242"/>
    <x v="31"/>
    <n v="13"/>
  </r>
  <r>
    <x v="12"/>
    <x v="12"/>
    <x v="243"/>
    <x v="31"/>
    <n v="1"/>
  </r>
  <r>
    <x v="12"/>
    <x v="12"/>
    <x v="244"/>
    <x v="31"/>
    <n v="4"/>
  </r>
  <r>
    <x v="12"/>
    <x v="12"/>
    <x v="245"/>
    <x v="31"/>
    <n v="2"/>
  </r>
  <r>
    <x v="12"/>
    <x v="12"/>
    <x v="246"/>
    <x v="31"/>
    <n v="2"/>
  </r>
  <r>
    <x v="12"/>
    <x v="12"/>
    <x v="247"/>
    <x v="31"/>
    <n v="1"/>
  </r>
  <r>
    <x v="12"/>
    <x v="12"/>
    <x v="248"/>
    <x v="31"/>
    <n v="7"/>
  </r>
  <r>
    <x v="12"/>
    <x v="12"/>
    <x v="256"/>
    <x v="31"/>
    <n v="11"/>
  </r>
  <r>
    <x v="12"/>
    <x v="12"/>
    <x v="257"/>
    <x v="31"/>
    <n v="5"/>
  </r>
  <r>
    <x v="12"/>
    <x v="12"/>
    <x v="233"/>
    <x v="4"/>
    <n v="34"/>
  </r>
  <r>
    <x v="12"/>
    <x v="12"/>
    <x v="234"/>
    <x v="4"/>
    <n v="44"/>
  </r>
  <r>
    <x v="12"/>
    <x v="12"/>
    <x v="235"/>
    <x v="4"/>
    <n v="2"/>
  </r>
  <r>
    <x v="12"/>
    <x v="12"/>
    <x v="236"/>
    <x v="4"/>
    <n v="16"/>
  </r>
  <r>
    <x v="12"/>
    <x v="12"/>
    <x v="237"/>
    <x v="4"/>
    <n v="28"/>
  </r>
  <r>
    <x v="12"/>
    <x v="12"/>
    <x v="238"/>
    <x v="4"/>
    <n v="42"/>
  </r>
  <r>
    <x v="12"/>
    <x v="12"/>
    <x v="239"/>
    <x v="4"/>
    <n v="6"/>
  </r>
  <r>
    <x v="12"/>
    <x v="12"/>
    <x v="240"/>
    <x v="4"/>
    <n v="2"/>
  </r>
  <r>
    <x v="12"/>
    <x v="12"/>
    <x v="241"/>
    <x v="4"/>
    <n v="43"/>
  </r>
  <r>
    <x v="12"/>
    <x v="12"/>
    <x v="242"/>
    <x v="4"/>
    <n v="4"/>
  </r>
  <r>
    <x v="12"/>
    <x v="12"/>
    <x v="243"/>
    <x v="4"/>
    <n v="13"/>
  </r>
  <r>
    <x v="12"/>
    <x v="12"/>
    <x v="244"/>
    <x v="4"/>
    <n v="63"/>
  </r>
  <r>
    <x v="12"/>
    <x v="12"/>
    <x v="245"/>
    <x v="4"/>
    <n v="47"/>
  </r>
  <r>
    <x v="12"/>
    <x v="12"/>
    <x v="246"/>
    <x v="4"/>
    <n v="41"/>
  </r>
  <r>
    <x v="12"/>
    <x v="12"/>
    <x v="247"/>
    <x v="4"/>
    <n v="63"/>
  </r>
  <r>
    <x v="12"/>
    <x v="12"/>
    <x v="248"/>
    <x v="4"/>
    <n v="70"/>
  </r>
  <r>
    <x v="12"/>
    <x v="12"/>
    <x v="249"/>
    <x v="4"/>
    <n v="56"/>
  </r>
  <r>
    <x v="12"/>
    <x v="12"/>
    <x v="250"/>
    <x v="4"/>
    <n v="46"/>
  </r>
  <r>
    <x v="12"/>
    <x v="12"/>
    <x v="251"/>
    <x v="4"/>
    <n v="18"/>
  </r>
  <r>
    <x v="12"/>
    <x v="12"/>
    <x v="252"/>
    <x v="4"/>
    <n v="5"/>
  </r>
  <r>
    <x v="12"/>
    <x v="12"/>
    <x v="253"/>
    <x v="4"/>
    <n v="13"/>
  </r>
  <r>
    <x v="12"/>
    <x v="12"/>
    <x v="254"/>
    <x v="4"/>
    <n v="57"/>
  </r>
  <r>
    <x v="12"/>
    <x v="12"/>
    <x v="255"/>
    <x v="4"/>
    <n v="41"/>
  </r>
  <r>
    <x v="12"/>
    <x v="12"/>
    <x v="256"/>
    <x v="4"/>
    <n v="100"/>
  </r>
  <r>
    <x v="12"/>
    <x v="12"/>
    <x v="257"/>
    <x v="4"/>
    <n v="110"/>
  </r>
  <r>
    <x v="12"/>
    <x v="12"/>
    <x v="233"/>
    <x v="5"/>
    <n v="151"/>
  </r>
  <r>
    <x v="12"/>
    <x v="12"/>
    <x v="234"/>
    <x v="5"/>
    <n v="104"/>
  </r>
  <r>
    <x v="12"/>
    <x v="12"/>
    <x v="235"/>
    <x v="5"/>
    <n v="23"/>
  </r>
  <r>
    <x v="12"/>
    <x v="12"/>
    <x v="236"/>
    <x v="5"/>
    <n v="55"/>
  </r>
  <r>
    <x v="12"/>
    <x v="12"/>
    <x v="237"/>
    <x v="5"/>
    <n v="80"/>
  </r>
  <r>
    <x v="12"/>
    <x v="12"/>
    <x v="238"/>
    <x v="5"/>
    <n v="169"/>
  </r>
  <r>
    <x v="12"/>
    <x v="12"/>
    <x v="239"/>
    <x v="5"/>
    <n v="42"/>
  </r>
  <r>
    <x v="12"/>
    <x v="12"/>
    <x v="240"/>
    <x v="5"/>
    <n v="47"/>
  </r>
  <r>
    <x v="12"/>
    <x v="12"/>
    <x v="241"/>
    <x v="5"/>
    <n v="188"/>
  </r>
  <r>
    <x v="12"/>
    <x v="12"/>
    <x v="242"/>
    <x v="5"/>
    <n v="69"/>
  </r>
  <r>
    <x v="12"/>
    <x v="12"/>
    <x v="243"/>
    <x v="5"/>
    <n v="101"/>
  </r>
  <r>
    <x v="12"/>
    <x v="12"/>
    <x v="258"/>
    <x v="5"/>
    <n v="11"/>
  </r>
  <r>
    <x v="12"/>
    <x v="12"/>
    <x v="244"/>
    <x v="5"/>
    <n v="245"/>
  </r>
  <r>
    <x v="12"/>
    <x v="12"/>
    <x v="245"/>
    <x v="5"/>
    <n v="123"/>
  </r>
  <r>
    <x v="12"/>
    <x v="12"/>
    <x v="246"/>
    <x v="5"/>
    <n v="117"/>
  </r>
  <r>
    <x v="12"/>
    <x v="12"/>
    <x v="247"/>
    <x v="5"/>
    <n v="184"/>
  </r>
  <r>
    <x v="12"/>
    <x v="12"/>
    <x v="248"/>
    <x v="5"/>
    <n v="171"/>
  </r>
  <r>
    <x v="12"/>
    <x v="12"/>
    <x v="249"/>
    <x v="5"/>
    <n v="136"/>
  </r>
  <r>
    <x v="12"/>
    <x v="12"/>
    <x v="250"/>
    <x v="5"/>
    <n v="129"/>
  </r>
  <r>
    <x v="12"/>
    <x v="12"/>
    <x v="251"/>
    <x v="5"/>
    <n v="90"/>
  </r>
  <r>
    <x v="12"/>
    <x v="12"/>
    <x v="252"/>
    <x v="5"/>
    <n v="32"/>
  </r>
  <r>
    <x v="12"/>
    <x v="12"/>
    <x v="253"/>
    <x v="5"/>
    <n v="61"/>
  </r>
  <r>
    <x v="12"/>
    <x v="12"/>
    <x v="254"/>
    <x v="5"/>
    <n v="180"/>
  </r>
  <r>
    <x v="12"/>
    <x v="12"/>
    <x v="255"/>
    <x v="5"/>
    <n v="70"/>
  </r>
  <r>
    <x v="12"/>
    <x v="12"/>
    <x v="256"/>
    <x v="5"/>
    <n v="274"/>
  </r>
  <r>
    <x v="12"/>
    <x v="12"/>
    <x v="257"/>
    <x v="5"/>
    <n v="269"/>
  </r>
  <r>
    <x v="12"/>
    <x v="12"/>
    <x v="233"/>
    <x v="6"/>
    <n v="1"/>
  </r>
  <r>
    <x v="12"/>
    <x v="12"/>
    <x v="234"/>
    <x v="6"/>
    <n v="2"/>
  </r>
  <r>
    <x v="12"/>
    <x v="12"/>
    <x v="235"/>
    <x v="6"/>
    <n v="1"/>
  </r>
  <r>
    <x v="12"/>
    <x v="12"/>
    <x v="237"/>
    <x v="6"/>
    <n v="1"/>
  </r>
  <r>
    <x v="12"/>
    <x v="12"/>
    <x v="240"/>
    <x v="6"/>
    <n v="1"/>
  </r>
  <r>
    <x v="12"/>
    <x v="12"/>
    <x v="241"/>
    <x v="6"/>
    <n v="1"/>
  </r>
  <r>
    <x v="12"/>
    <x v="12"/>
    <x v="243"/>
    <x v="6"/>
    <n v="1"/>
  </r>
  <r>
    <x v="12"/>
    <x v="12"/>
    <x v="244"/>
    <x v="6"/>
    <n v="2"/>
  </r>
  <r>
    <x v="12"/>
    <x v="12"/>
    <x v="245"/>
    <x v="6"/>
    <n v="3"/>
  </r>
  <r>
    <x v="12"/>
    <x v="12"/>
    <x v="246"/>
    <x v="6"/>
    <n v="2"/>
  </r>
  <r>
    <x v="12"/>
    <x v="12"/>
    <x v="247"/>
    <x v="6"/>
    <n v="1"/>
  </r>
  <r>
    <x v="12"/>
    <x v="12"/>
    <x v="249"/>
    <x v="6"/>
    <n v="5"/>
  </r>
  <r>
    <x v="12"/>
    <x v="12"/>
    <x v="255"/>
    <x v="6"/>
    <n v="1"/>
  </r>
  <r>
    <x v="12"/>
    <x v="12"/>
    <x v="256"/>
    <x v="6"/>
    <n v="10"/>
  </r>
  <r>
    <x v="12"/>
    <x v="12"/>
    <x v="257"/>
    <x v="6"/>
    <n v="7"/>
  </r>
  <r>
    <x v="12"/>
    <x v="12"/>
    <x v="233"/>
    <x v="7"/>
    <n v="4"/>
  </r>
  <r>
    <x v="12"/>
    <x v="12"/>
    <x v="234"/>
    <x v="7"/>
    <n v="3"/>
  </r>
  <r>
    <x v="12"/>
    <x v="12"/>
    <x v="235"/>
    <x v="7"/>
    <n v="1"/>
  </r>
  <r>
    <x v="12"/>
    <x v="12"/>
    <x v="236"/>
    <x v="7"/>
    <n v="1"/>
  </r>
  <r>
    <x v="12"/>
    <x v="12"/>
    <x v="237"/>
    <x v="7"/>
    <n v="1"/>
  </r>
  <r>
    <x v="12"/>
    <x v="12"/>
    <x v="241"/>
    <x v="7"/>
    <n v="2"/>
  </r>
  <r>
    <x v="12"/>
    <x v="12"/>
    <x v="242"/>
    <x v="7"/>
    <n v="2"/>
  </r>
  <r>
    <x v="12"/>
    <x v="12"/>
    <x v="243"/>
    <x v="7"/>
    <n v="1"/>
  </r>
  <r>
    <x v="12"/>
    <x v="12"/>
    <x v="244"/>
    <x v="7"/>
    <n v="5"/>
  </r>
  <r>
    <x v="12"/>
    <x v="12"/>
    <x v="245"/>
    <x v="7"/>
    <n v="2"/>
  </r>
  <r>
    <x v="12"/>
    <x v="12"/>
    <x v="246"/>
    <x v="7"/>
    <n v="3"/>
  </r>
  <r>
    <x v="12"/>
    <x v="12"/>
    <x v="247"/>
    <x v="7"/>
    <n v="5"/>
  </r>
  <r>
    <x v="12"/>
    <x v="12"/>
    <x v="248"/>
    <x v="7"/>
    <n v="2"/>
  </r>
  <r>
    <x v="12"/>
    <x v="12"/>
    <x v="249"/>
    <x v="7"/>
    <n v="8"/>
  </r>
  <r>
    <x v="12"/>
    <x v="12"/>
    <x v="250"/>
    <x v="7"/>
    <n v="2"/>
  </r>
  <r>
    <x v="12"/>
    <x v="12"/>
    <x v="253"/>
    <x v="7"/>
    <n v="1"/>
  </r>
  <r>
    <x v="12"/>
    <x v="12"/>
    <x v="254"/>
    <x v="7"/>
    <n v="1"/>
  </r>
  <r>
    <x v="12"/>
    <x v="12"/>
    <x v="255"/>
    <x v="7"/>
    <n v="2"/>
  </r>
  <r>
    <x v="12"/>
    <x v="12"/>
    <x v="256"/>
    <x v="7"/>
    <n v="14"/>
  </r>
  <r>
    <x v="12"/>
    <x v="12"/>
    <x v="257"/>
    <x v="7"/>
    <n v="13"/>
  </r>
  <r>
    <x v="12"/>
    <x v="12"/>
    <x v="238"/>
    <x v="8"/>
    <n v="1"/>
  </r>
  <r>
    <x v="12"/>
    <x v="12"/>
    <x v="244"/>
    <x v="8"/>
    <n v="1"/>
  </r>
  <r>
    <x v="12"/>
    <x v="12"/>
    <x v="233"/>
    <x v="41"/>
    <n v="89"/>
  </r>
  <r>
    <x v="12"/>
    <x v="12"/>
    <x v="234"/>
    <x v="41"/>
    <n v="42"/>
  </r>
  <r>
    <x v="12"/>
    <x v="12"/>
    <x v="235"/>
    <x v="41"/>
    <n v="19"/>
  </r>
  <r>
    <x v="12"/>
    <x v="12"/>
    <x v="236"/>
    <x v="41"/>
    <n v="19"/>
  </r>
  <r>
    <x v="12"/>
    <x v="12"/>
    <x v="237"/>
    <x v="41"/>
    <n v="35"/>
  </r>
  <r>
    <x v="12"/>
    <x v="12"/>
    <x v="238"/>
    <x v="41"/>
    <n v="99"/>
  </r>
  <r>
    <x v="12"/>
    <x v="12"/>
    <x v="239"/>
    <x v="41"/>
    <n v="24"/>
  </r>
  <r>
    <x v="12"/>
    <x v="12"/>
    <x v="240"/>
    <x v="41"/>
    <n v="23"/>
  </r>
  <r>
    <x v="12"/>
    <x v="12"/>
    <x v="241"/>
    <x v="41"/>
    <n v="87"/>
  </r>
  <r>
    <x v="12"/>
    <x v="12"/>
    <x v="242"/>
    <x v="41"/>
    <n v="41"/>
  </r>
  <r>
    <x v="12"/>
    <x v="12"/>
    <x v="243"/>
    <x v="41"/>
    <n v="53"/>
  </r>
  <r>
    <x v="12"/>
    <x v="12"/>
    <x v="258"/>
    <x v="41"/>
    <n v="7"/>
  </r>
  <r>
    <x v="12"/>
    <x v="12"/>
    <x v="244"/>
    <x v="41"/>
    <n v="106"/>
  </r>
  <r>
    <x v="12"/>
    <x v="12"/>
    <x v="245"/>
    <x v="41"/>
    <n v="63"/>
  </r>
  <r>
    <x v="12"/>
    <x v="12"/>
    <x v="246"/>
    <x v="41"/>
    <n v="62"/>
  </r>
  <r>
    <x v="12"/>
    <x v="12"/>
    <x v="247"/>
    <x v="41"/>
    <n v="87"/>
  </r>
  <r>
    <x v="12"/>
    <x v="12"/>
    <x v="248"/>
    <x v="41"/>
    <n v="63"/>
  </r>
  <r>
    <x v="12"/>
    <x v="12"/>
    <x v="249"/>
    <x v="41"/>
    <n v="82"/>
  </r>
  <r>
    <x v="12"/>
    <x v="12"/>
    <x v="250"/>
    <x v="41"/>
    <n v="58"/>
  </r>
  <r>
    <x v="12"/>
    <x v="12"/>
    <x v="251"/>
    <x v="41"/>
    <n v="61"/>
  </r>
  <r>
    <x v="12"/>
    <x v="12"/>
    <x v="252"/>
    <x v="41"/>
    <n v="16"/>
  </r>
  <r>
    <x v="12"/>
    <x v="12"/>
    <x v="253"/>
    <x v="41"/>
    <n v="41"/>
  </r>
  <r>
    <x v="12"/>
    <x v="12"/>
    <x v="254"/>
    <x v="41"/>
    <n v="94"/>
  </r>
  <r>
    <x v="12"/>
    <x v="12"/>
    <x v="255"/>
    <x v="41"/>
    <n v="31"/>
  </r>
  <r>
    <x v="12"/>
    <x v="12"/>
    <x v="256"/>
    <x v="41"/>
    <n v="100"/>
  </r>
  <r>
    <x v="12"/>
    <x v="12"/>
    <x v="257"/>
    <x v="41"/>
    <n v="115"/>
  </r>
  <r>
    <x v="12"/>
    <x v="12"/>
    <x v="233"/>
    <x v="9"/>
    <n v="92"/>
  </r>
  <r>
    <x v="12"/>
    <x v="12"/>
    <x v="234"/>
    <x v="9"/>
    <n v="41"/>
  </r>
  <r>
    <x v="12"/>
    <x v="12"/>
    <x v="235"/>
    <x v="9"/>
    <n v="19"/>
  </r>
  <r>
    <x v="12"/>
    <x v="12"/>
    <x v="236"/>
    <x v="9"/>
    <n v="23"/>
  </r>
  <r>
    <x v="12"/>
    <x v="12"/>
    <x v="237"/>
    <x v="9"/>
    <n v="39"/>
  </r>
  <r>
    <x v="12"/>
    <x v="12"/>
    <x v="238"/>
    <x v="9"/>
    <n v="112"/>
  </r>
  <r>
    <x v="12"/>
    <x v="12"/>
    <x v="239"/>
    <x v="9"/>
    <n v="27"/>
  </r>
  <r>
    <x v="12"/>
    <x v="12"/>
    <x v="240"/>
    <x v="9"/>
    <n v="23"/>
  </r>
  <r>
    <x v="12"/>
    <x v="12"/>
    <x v="241"/>
    <x v="9"/>
    <n v="87"/>
  </r>
  <r>
    <x v="12"/>
    <x v="12"/>
    <x v="242"/>
    <x v="9"/>
    <n v="44"/>
  </r>
  <r>
    <x v="12"/>
    <x v="12"/>
    <x v="243"/>
    <x v="9"/>
    <n v="55"/>
  </r>
  <r>
    <x v="12"/>
    <x v="12"/>
    <x v="258"/>
    <x v="9"/>
    <n v="7"/>
  </r>
  <r>
    <x v="12"/>
    <x v="12"/>
    <x v="244"/>
    <x v="9"/>
    <n v="112"/>
  </r>
  <r>
    <x v="12"/>
    <x v="12"/>
    <x v="245"/>
    <x v="9"/>
    <n v="65"/>
  </r>
  <r>
    <x v="12"/>
    <x v="12"/>
    <x v="246"/>
    <x v="9"/>
    <n v="65"/>
  </r>
  <r>
    <x v="12"/>
    <x v="12"/>
    <x v="247"/>
    <x v="9"/>
    <n v="95"/>
  </r>
  <r>
    <x v="12"/>
    <x v="12"/>
    <x v="248"/>
    <x v="9"/>
    <n v="64"/>
  </r>
  <r>
    <x v="12"/>
    <x v="12"/>
    <x v="249"/>
    <x v="9"/>
    <n v="85"/>
  </r>
  <r>
    <x v="12"/>
    <x v="12"/>
    <x v="250"/>
    <x v="9"/>
    <n v="58"/>
  </r>
  <r>
    <x v="12"/>
    <x v="12"/>
    <x v="251"/>
    <x v="9"/>
    <n v="65"/>
  </r>
  <r>
    <x v="12"/>
    <x v="12"/>
    <x v="252"/>
    <x v="9"/>
    <n v="17"/>
  </r>
  <r>
    <x v="12"/>
    <x v="12"/>
    <x v="253"/>
    <x v="9"/>
    <n v="47"/>
  </r>
  <r>
    <x v="12"/>
    <x v="12"/>
    <x v="254"/>
    <x v="9"/>
    <n v="98"/>
  </r>
  <r>
    <x v="12"/>
    <x v="12"/>
    <x v="255"/>
    <x v="9"/>
    <n v="33"/>
  </r>
  <r>
    <x v="12"/>
    <x v="12"/>
    <x v="256"/>
    <x v="9"/>
    <n v="108"/>
  </r>
  <r>
    <x v="12"/>
    <x v="12"/>
    <x v="257"/>
    <x v="9"/>
    <n v="120"/>
  </r>
  <r>
    <x v="12"/>
    <x v="12"/>
    <x v="237"/>
    <x v="10"/>
    <n v="3"/>
  </r>
  <r>
    <x v="12"/>
    <x v="12"/>
    <x v="238"/>
    <x v="10"/>
    <n v="43"/>
  </r>
  <r>
    <x v="12"/>
    <x v="12"/>
    <x v="239"/>
    <x v="10"/>
    <n v="10"/>
  </r>
  <r>
    <x v="12"/>
    <x v="12"/>
    <x v="240"/>
    <x v="10"/>
    <n v="4"/>
  </r>
  <r>
    <x v="12"/>
    <x v="12"/>
    <x v="241"/>
    <x v="10"/>
    <n v="4"/>
  </r>
  <r>
    <x v="12"/>
    <x v="12"/>
    <x v="242"/>
    <x v="10"/>
    <n v="4"/>
  </r>
  <r>
    <x v="12"/>
    <x v="12"/>
    <x v="243"/>
    <x v="10"/>
    <n v="21"/>
  </r>
  <r>
    <x v="12"/>
    <x v="12"/>
    <x v="258"/>
    <x v="10"/>
    <n v="1"/>
  </r>
  <r>
    <x v="12"/>
    <x v="12"/>
    <x v="244"/>
    <x v="10"/>
    <n v="37"/>
  </r>
  <r>
    <x v="12"/>
    <x v="12"/>
    <x v="250"/>
    <x v="10"/>
    <n v="1"/>
  </r>
  <r>
    <x v="12"/>
    <x v="12"/>
    <x v="254"/>
    <x v="10"/>
    <n v="4"/>
  </r>
  <r>
    <x v="12"/>
    <x v="12"/>
    <x v="256"/>
    <x v="10"/>
    <n v="21"/>
  </r>
  <r>
    <x v="12"/>
    <x v="12"/>
    <x v="257"/>
    <x v="10"/>
    <n v="21"/>
  </r>
  <r>
    <x v="12"/>
    <x v="12"/>
    <x v="237"/>
    <x v="11"/>
    <n v="1"/>
  </r>
  <r>
    <x v="12"/>
    <x v="12"/>
    <x v="238"/>
    <x v="11"/>
    <n v="26"/>
  </r>
  <r>
    <x v="12"/>
    <x v="12"/>
    <x v="239"/>
    <x v="11"/>
    <n v="16"/>
  </r>
  <r>
    <x v="12"/>
    <x v="12"/>
    <x v="240"/>
    <x v="11"/>
    <n v="38"/>
  </r>
  <r>
    <x v="12"/>
    <x v="12"/>
    <x v="241"/>
    <x v="11"/>
    <n v="46"/>
  </r>
  <r>
    <x v="12"/>
    <x v="12"/>
    <x v="242"/>
    <x v="11"/>
    <n v="5"/>
  </r>
  <r>
    <x v="12"/>
    <x v="12"/>
    <x v="243"/>
    <x v="11"/>
    <n v="27"/>
  </r>
  <r>
    <x v="12"/>
    <x v="12"/>
    <x v="258"/>
    <x v="11"/>
    <n v="1"/>
  </r>
  <r>
    <x v="12"/>
    <x v="12"/>
    <x v="244"/>
    <x v="11"/>
    <n v="22"/>
  </r>
  <r>
    <x v="12"/>
    <x v="12"/>
    <x v="254"/>
    <x v="11"/>
    <n v="12"/>
  </r>
  <r>
    <x v="12"/>
    <x v="12"/>
    <x v="256"/>
    <x v="11"/>
    <n v="20"/>
  </r>
  <r>
    <x v="12"/>
    <x v="12"/>
    <x v="257"/>
    <x v="11"/>
    <n v="34"/>
  </r>
  <r>
    <x v="12"/>
    <x v="12"/>
    <x v="233"/>
    <x v="12"/>
    <n v="151"/>
  </r>
  <r>
    <x v="12"/>
    <x v="12"/>
    <x v="234"/>
    <x v="12"/>
    <n v="99"/>
  </r>
  <r>
    <x v="12"/>
    <x v="12"/>
    <x v="235"/>
    <x v="12"/>
    <n v="23"/>
  </r>
  <r>
    <x v="12"/>
    <x v="12"/>
    <x v="236"/>
    <x v="12"/>
    <n v="54"/>
  </r>
  <r>
    <x v="12"/>
    <x v="12"/>
    <x v="237"/>
    <x v="12"/>
    <n v="78"/>
  </r>
  <r>
    <x v="12"/>
    <x v="12"/>
    <x v="238"/>
    <x v="12"/>
    <n v="146"/>
  </r>
  <r>
    <x v="12"/>
    <x v="12"/>
    <x v="239"/>
    <x v="12"/>
    <n v="36"/>
  </r>
  <r>
    <x v="12"/>
    <x v="12"/>
    <x v="240"/>
    <x v="12"/>
    <n v="25"/>
  </r>
  <r>
    <x v="12"/>
    <x v="12"/>
    <x v="241"/>
    <x v="12"/>
    <n v="157"/>
  </r>
  <r>
    <x v="12"/>
    <x v="12"/>
    <x v="242"/>
    <x v="12"/>
    <n v="66"/>
  </r>
  <r>
    <x v="12"/>
    <x v="12"/>
    <x v="243"/>
    <x v="12"/>
    <n v="92"/>
  </r>
  <r>
    <x v="12"/>
    <x v="12"/>
    <x v="258"/>
    <x v="12"/>
    <n v="10"/>
  </r>
  <r>
    <x v="12"/>
    <x v="12"/>
    <x v="244"/>
    <x v="12"/>
    <n v="233"/>
  </r>
  <r>
    <x v="12"/>
    <x v="12"/>
    <x v="245"/>
    <x v="12"/>
    <n v="116"/>
  </r>
  <r>
    <x v="12"/>
    <x v="12"/>
    <x v="246"/>
    <x v="12"/>
    <n v="115"/>
  </r>
  <r>
    <x v="12"/>
    <x v="12"/>
    <x v="247"/>
    <x v="12"/>
    <n v="180"/>
  </r>
  <r>
    <x v="12"/>
    <x v="12"/>
    <x v="248"/>
    <x v="12"/>
    <n v="159"/>
  </r>
  <r>
    <x v="12"/>
    <x v="12"/>
    <x v="249"/>
    <x v="12"/>
    <n v="134"/>
  </r>
  <r>
    <x v="12"/>
    <x v="12"/>
    <x v="250"/>
    <x v="12"/>
    <n v="128"/>
  </r>
  <r>
    <x v="12"/>
    <x v="12"/>
    <x v="251"/>
    <x v="12"/>
    <n v="90"/>
  </r>
  <r>
    <x v="12"/>
    <x v="12"/>
    <x v="252"/>
    <x v="12"/>
    <n v="32"/>
  </r>
  <r>
    <x v="12"/>
    <x v="12"/>
    <x v="253"/>
    <x v="12"/>
    <n v="60"/>
  </r>
  <r>
    <x v="12"/>
    <x v="12"/>
    <x v="254"/>
    <x v="12"/>
    <n v="170"/>
  </r>
  <r>
    <x v="12"/>
    <x v="12"/>
    <x v="255"/>
    <x v="12"/>
    <n v="69"/>
  </r>
  <r>
    <x v="12"/>
    <x v="12"/>
    <x v="256"/>
    <x v="12"/>
    <n v="252"/>
  </r>
  <r>
    <x v="12"/>
    <x v="12"/>
    <x v="257"/>
    <x v="12"/>
    <n v="244"/>
  </r>
  <r>
    <x v="12"/>
    <x v="12"/>
    <x v="238"/>
    <x v="13"/>
    <n v="2"/>
  </r>
  <r>
    <x v="12"/>
    <x v="12"/>
    <x v="239"/>
    <x v="13"/>
    <n v="1"/>
  </r>
  <r>
    <x v="12"/>
    <x v="12"/>
    <x v="242"/>
    <x v="13"/>
    <n v="1"/>
  </r>
  <r>
    <x v="12"/>
    <x v="12"/>
    <x v="243"/>
    <x v="13"/>
    <n v="14"/>
  </r>
  <r>
    <x v="12"/>
    <x v="12"/>
    <x v="244"/>
    <x v="13"/>
    <n v="3"/>
  </r>
  <r>
    <x v="12"/>
    <x v="12"/>
    <x v="245"/>
    <x v="13"/>
    <n v="2"/>
  </r>
  <r>
    <x v="12"/>
    <x v="12"/>
    <x v="249"/>
    <x v="13"/>
    <n v="1"/>
  </r>
  <r>
    <x v="12"/>
    <x v="12"/>
    <x v="254"/>
    <x v="13"/>
    <n v="1"/>
  </r>
  <r>
    <x v="12"/>
    <x v="12"/>
    <x v="255"/>
    <x v="13"/>
    <n v="1"/>
  </r>
  <r>
    <x v="12"/>
    <x v="12"/>
    <x v="256"/>
    <x v="13"/>
    <n v="6"/>
  </r>
  <r>
    <x v="12"/>
    <x v="12"/>
    <x v="257"/>
    <x v="13"/>
    <n v="4"/>
  </r>
  <r>
    <x v="12"/>
    <x v="12"/>
    <x v="233"/>
    <x v="14"/>
    <n v="1"/>
  </r>
  <r>
    <x v="12"/>
    <x v="12"/>
    <x v="241"/>
    <x v="14"/>
    <n v="1"/>
  </r>
  <r>
    <x v="12"/>
    <x v="12"/>
    <x v="243"/>
    <x v="14"/>
    <n v="3"/>
  </r>
  <r>
    <x v="12"/>
    <x v="12"/>
    <x v="236"/>
    <x v="15"/>
    <n v="1"/>
  </r>
  <r>
    <x v="12"/>
    <x v="12"/>
    <x v="237"/>
    <x v="15"/>
    <n v="4"/>
  </r>
  <r>
    <x v="12"/>
    <x v="12"/>
    <x v="238"/>
    <x v="15"/>
    <n v="9"/>
  </r>
  <r>
    <x v="12"/>
    <x v="12"/>
    <x v="239"/>
    <x v="15"/>
    <n v="6"/>
  </r>
  <r>
    <x v="12"/>
    <x v="12"/>
    <x v="241"/>
    <x v="15"/>
    <n v="1"/>
  </r>
  <r>
    <x v="12"/>
    <x v="12"/>
    <x v="242"/>
    <x v="15"/>
    <n v="4"/>
  </r>
  <r>
    <x v="12"/>
    <x v="12"/>
    <x v="243"/>
    <x v="15"/>
    <n v="31"/>
  </r>
  <r>
    <x v="12"/>
    <x v="12"/>
    <x v="258"/>
    <x v="15"/>
    <n v="1"/>
  </r>
  <r>
    <x v="12"/>
    <x v="12"/>
    <x v="244"/>
    <x v="15"/>
    <n v="11"/>
  </r>
  <r>
    <x v="12"/>
    <x v="12"/>
    <x v="245"/>
    <x v="15"/>
    <n v="1"/>
  </r>
  <r>
    <x v="12"/>
    <x v="12"/>
    <x v="247"/>
    <x v="15"/>
    <n v="6"/>
  </r>
  <r>
    <x v="12"/>
    <x v="12"/>
    <x v="248"/>
    <x v="15"/>
    <n v="1"/>
  </r>
  <r>
    <x v="12"/>
    <x v="12"/>
    <x v="249"/>
    <x v="15"/>
    <n v="3"/>
  </r>
  <r>
    <x v="12"/>
    <x v="12"/>
    <x v="250"/>
    <x v="15"/>
    <n v="1"/>
  </r>
  <r>
    <x v="12"/>
    <x v="12"/>
    <x v="251"/>
    <x v="15"/>
    <n v="1"/>
  </r>
  <r>
    <x v="12"/>
    <x v="12"/>
    <x v="254"/>
    <x v="15"/>
    <n v="6"/>
  </r>
  <r>
    <x v="12"/>
    <x v="12"/>
    <x v="255"/>
    <x v="15"/>
    <n v="2"/>
  </r>
  <r>
    <x v="12"/>
    <x v="12"/>
    <x v="256"/>
    <x v="15"/>
    <n v="15"/>
  </r>
  <r>
    <x v="12"/>
    <x v="12"/>
    <x v="257"/>
    <x v="15"/>
    <n v="9"/>
  </r>
  <r>
    <x v="12"/>
    <x v="12"/>
    <x v="233"/>
    <x v="16"/>
    <n v="8"/>
  </r>
  <r>
    <x v="12"/>
    <x v="12"/>
    <x v="234"/>
    <x v="16"/>
    <n v="6"/>
  </r>
  <r>
    <x v="12"/>
    <x v="12"/>
    <x v="235"/>
    <x v="16"/>
    <n v="2"/>
  </r>
  <r>
    <x v="12"/>
    <x v="12"/>
    <x v="236"/>
    <x v="16"/>
    <n v="2"/>
  </r>
  <r>
    <x v="12"/>
    <x v="12"/>
    <x v="237"/>
    <x v="16"/>
    <n v="3"/>
  </r>
  <r>
    <x v="12"/>
    <x v="12"/>
    <x v="238"/>
    <x v="16"/>
    <n v="5"/>
  </r>
  <r>
    <x v="12"/>
    <x v="12"/>
    <x v="239"/>
    <x v="16"/>
    <n v="1"/>
  </r>
  <r>
    <x v="12"/>
    <x v="12"/>
    <x v="242"/>
    <x v="16"/>
    <n v="3"/>
  </r>
  <r>
    <x v="12"/>
    <x v="12"/>
    <x v="243"/>
    <x v="16"/>
    <n v="3"/>
  </r>
  <r>
    <x v="12"/>
    <x v="12"/>
    <x v="258"/>
    <x v="16"/>
    <n v="2"/>
  </r>
  <r>
    <x v="12"/>
    <x v="12"/>
    <x v="244"/>
    <x v="16"/>
    <n v="13"/>
  </r>
  <r>
    <x v="12"/>
    <x v="12"/>
    <x v="245"/>
    <x v="16"/>
    <n v="4"/>
  </r>
  <r>
    <x v="12"/>
    <x v="12"/>
    <x v="246"/>
    <x v="16"/>
    <n v="1"/>
  </r>
  <r>
    <x v="12"/>
    <x v="12"/>
    <x v="247"/>
    <x v="16"/>
    <n v="7"/>
  </r>
  <r>
    <x v="12"/>
    <x v="12"/>
    <x v="248"/>
    <x v="16"/>
    <n v="6"/>
  </r>
  <r>
    <x v="12"/>
    <x v="12"/>
    <x v="249"/>
    <x v="16"/>
    <n v="9"/>
  </r>
  <r>
    <x v="12"/>
    <x v="12"/>
    <x v="250"/>
    <x v="16"/>
    <n v="2"/>
  </r>
  <r>
    <x v="12"/>
    <x v="12"/>
    <x v="251"/>
    <x v="16"/>
    <n v="2"/>
  </r>
  <r>
    <x v="12"/>
    <x v="12"/>
    <x v="252"/>
    <x v="16"/>
    <n v="1"/>
  </r>
  <r>
    <x v="12"/>
    <x v="12"/>
    <x v="253"/>
    <x v="16"/>
    <n v="1"/>
  </r>
  <r>
    <x v="12"/>
    <x v="12"/>
    <x v="254"/>
    <x v="16"/>
    <n v="4"/>
  </r>
  <r>
    <x v="12"/>
    <x v="12"/>
    <x v="255"/>
    <x v="16"/>
    <n v="4"/>
  </r>
  <r>
    <x v="12"/>
    <x v="12"/>
    <x v="256"/>
    <x v="16"/>
    <n v="9"/>
  </r>
  <r>
    <x v="12"/>
    <x v="12"/>
    <x v="257"/>
    <x v="16"/>
    <n v="4"/>
  </r>
  <r>
    <x v="12"/>
    <x v="12"/>
    <x v="233"/>
    <x v="33"/>
    <n v="10"/>
  </r>
  <r>
    <x v="12"/>
    <x v="12"/>
    <x v="234"/>
    <x v="33"/>
    <n v="3"/>
  </r>
  <r>
    <x v="12"/>
    <x v="12"/>
    <x v="235"/>
    <x v="33"/>
    <n v="7"/>
  </r>
  <r>
    <x v="12"/>
    <x v="12"/>
    <x v="236"/>
    <x v="33"/>
    <n v="2"/>
  </r>
  <r>
    <x v="12"/>
    <x v="12"/>
    <x v="238"/>
    <x v="33"/>
    <n v="15"/>
  </r>
  <r>
    <x v="12"/>
    <x v="12"/>
    <x v="239"/>
    <x v="33"/>
    <n v="11"/>
  </r>
  <r>
    <x v="12"/>
    <x v="12"/>
    <x v="240"/>
    <x v="33"/>
    <n v="5"/>
  </r>
  <r>
    <x v="12"/>
    <x v="12"/>
    <x v="241"/>
    <x v="33"/>
    <n v="10"/>
  </r>
  <r>
    <x v="12"/>
    <x v="12"/>
    <x v="242"/>
    <x v="33"/>
    <n v="8"/>
  </r>
  <r>
    <x v="12"/>
    <x v="12"/>
    <x v="243"/>
    <x v="33"/>
    <n v="4"/>
  </r>
  <r>
    <x v="12"/>
    <x v="12"/>
    <x v="258"/>
    <x v="33"/>
    <n v="1"/>
  </r>
  <r>
    <x v="12"/>
    <x v="12"/>
    <x v="244"/>
    <x v="33"/>
    <n v="20"/>
  </r>
  <r>
    <x v="12"/>
    <x v="12"/>
    <x v="245"/>
    <x v="33"/>
    <n v="1"/>
  </r>
  <r>
    <x v="12"/>
    <x v="12"/>
    <x v="246"/>
    <x v="33"/>
    <n v="1"/>
  </r>
  <r>
    <x v="12"/>
    <x v="12"/>
    <x v="247"/>
    <x v="33"/>
    <n v="2"/>
  </r>
  <r>
    <x v="12"/>
    <x v="12"/>
    <x v="249"/>
    <x v="33"/>
    <n v="6"/>
  </r>
  <r>
    <x v="12"/>
    <x v="12"/>
    <x v="250"/>
    <x v="33"/>
    <n v="2"/>
  </r>
  <r>
    <x v="12"/>
    <x v="12"/>
    <x v="251"/>
    <x v="33"/>
    <n v="3"/>
  </r>
  <r>
    <x v="12"/>
    <x v="12"/>
    <x v="252"/>
    <x v="33"/>
    <n v="1"/>
  </r>
  <r>
    <x v="12"/>
    <x v="12"/>
    <x v="253"/>
    <x v="33"/>
    <n v="2"/>
  </r>
  <r>
    <x v="12"/>
    <x v="12"/>
    <x v="254"/>
    <x v="33"/>
    <n v="6"/>
  </r>
  <r>
    <x v="12"/>
    <x v="12"/>
    <x v="255"/>
    <x v="33"/>
    <n v="2"/>
  </r>
  <r>
    <x v="12"/>
    <x v="12"/>
    <x v="256"/>
    <x v="33"/>
    <n v="7"/>
  </r>
  <r>
    <x v="12"/>
    <x v="12"/>
    <x v="257"/>
    <x v="33"/>
    <n v="6"/>
  </r>
  <r>
    <x v="12"/>
    <x v="12"/>
    <x v="233"/>
    <x v="34"/>
    <n v="2"/>
  </r>
  <r>
    <x v="12"/>
    <x v="12"/>
    <x v="235"/>
    <x v="34"/>
    <n v="1"/>
  </r>
  <r>
    <x v="12"/>
    <x v="12"/>
    <x v="236"/>
    <x v="34"/>
    <n v="1"/>
  </r>
  <r>
    <x v="12"/>
    <x v="12"/>
    <x v="238"/>
    <x v="34"/>
    <n v="4"/>
  </r>
  <r>
    <x v="12"/>
    <x v="12"/>
    <x v="239"/>
    <x v="34"/>
    <n v="6"/>
  </r>
  <r>
    <x v="12"/>
    <x v="12"/>
    <x v="241"/>
    <x v="34"/>
    <n v="1"/>
  </r>
  <r>
    <x v="12"/>
    <x v="12"/>
    <x v="242"/>
    <x v="34"/>
    <n v="2"/>
  </r>
  <r>
    <x v="12"/>
    <x v="12"/>
    <x v="244"/>
    <x v="34"/>
    <n v="4"/>
  </r>
  <r>
    <x v="12"/>
    <x v="12"/>
    <x v="245"/>
    <x v="34"/>
    <n v="1"/>
  </r>
  <r>
    <x v="12"/>
    <x v="12"/>
    <x v="249"/>
    <x v="34"/>
    <n v="1"/>
  </r>
  <r>
    <x v="12"/>
    <x v="12"/>
    <x v="251"/>
    <x v="34"/>
    <n v="2"/>
  </r>
  <r>
    <x v="12"/>
    <x v="12"/>
    <x v="254"/>
    <x v="34"/>
    <n v="1"/>
  </r>
  <r>
    <x v="12"/>
    <x v="12"/>
    <x v="255"/>
    <x v="34"/>
    <n v="1"/>
  </r>
  <r>
    <x v="12"/>
    <x v="12"/>
    <x v="257"/>
    <x v="34"/>
    <n v="1"/>
  </r>
  <r>
    <x v="12"/>
    <x v="12"/>
    <x v="236"/>
    <x v="35"/>
    <n v="1"/>
  </r>
  <r>
    <x v="12"/>
    <x v="12"/>
    <x v="238"/>
    <x v="35"/>
    <n v="2"/>
  </r>
  <r>
    <x v="12"/>
    <x v="12"/>
    <x v="241"/>
    <x v="35"/>
    <n v="1"/>
  </r>
  <r>
    <x v="12"/>
    <x v="12"/>
    <x v="242"/>
    <x v="35"/>
    <n v="1"/>
  </r>
  <r>
    <x v="12"/>
    <x v="12"/>
    <x v="244"/>
    <x v="35"/>
    <n v="1"/>
  </r>
  <r>
    <x v="12"/>
    <x v="12"/>
    <x v="247"/>
    <x v="35"/>
    <n v="1"/>
  </r>
  <r>
    <x v="12"/>
    <x v="12"/>
    <x v="256"/>
    <x v="35"/>
    <n v="1"/>
  </r>
  <r>
    <x v="12"/>
    <x v="12"/>
    <x v="238"/>
    <x v="36"/>
    <n v="2"/>
  </r>
  <r>
    <x v="12"/>
    <x v="12"/>
    <x v="241"/>
    <x v="36"/>
    <n v="1"/>
  </r>
  <r>
    <x v="12"/>
    <x v="12"/>
    <x v="242"/>
    <x v="36"/>
    <n v="1"/>
  </r>
  <r>
    <x v="12"/>
    <x v="12"/>
    <x v="234"/>
    <x v="32"/>
    <n v="151"/>
  </r>
  <r>
    <x v="12"/>
    <x v="12"/>
    <x v="237"/>
    <x v="32"/>
    <n v="242"/>
  </r>
  <r>
    <x v="12"/>
    <x v="12"/>
    <x v="238"/>
    <x v="32"/>
    <n v="64"/>
  </r>
  <r>
    <x v="12"/>
    <x v="12"/>
    <x v="241"/>
    <x v="32"/>
    <n v="543"/>
  </r>
  <r>
    <x v="12"/>
    <x v="12"/>
    <x v="242"/>
    <x v="32"/>
    <n v="1285"/>
  </r>
  <r>
    <x v="12"/>
    <x v="12"/>
    <x v="243"/>
    <x v="32"/>
    <n v="156"/>
  </r>
  <r>
    <x v="12"/>
    <x v="12"/>
    <x v="244"/>
    <x v="32"/>
    <n v="412"/>
  </r>
  <r>
    <x v="12"/>
    <x v="12"/>
    <x v="245"/>
    <x v="32"/>
    <n v="180"/>
  </r>
  <r>
    <x v="12"/>
    <x v="12"/>
    <x v="246"/>
    <x v="32"/>
    <n v="157"/>
  </r>
  <r>
    <x v="12"/>
    <x v="12"/>
    <x v="247"/>
    <x v="32"/>
    <n v="72"/>
  </r>
  <r>
    <x v="12"/>
    <x v="12"/>
    <x v="248"/>
    <x v="32"/>
    <n v="762"/>
  </r>
  <r>
    <x v="12"/>
    <x v="12"/>
    <x v="256"/>
    <x v="32"/>
    <n v="1065"/>
  </r>
  <r>
    <x v="12"/>
    <x v="12"/>
    <x v="257"/>
    <x v="32"/>
    <n v="457"/>
  </r>
  <r>
    <x v="12"/>
    <x v="12"/>
    <x v="233"/>
    <x v="17"/>
    <n v="362"/>
  </r>
  <r>
    <x v="12"/>
    <x v="12"/>
    <x v="234"/>
    <x v="17"/>
    <n v="631"/>
  </r>
  <r>
    <x v="12"/>
    <x v="12"/>
    <x v="235"/>
    <x v="17"/>
    <n v="17"/>
  </r>
  <r>
    <x v="12"/>
    <x v="12"/>
    <x v="236"/>
    <x v="17"/>
    <n v="212"/>
  </r>
  <r>
    <x v="12"/>
    <x v="12"/>
    <x v="237"/>
    <x v="17"/>
    <n v="393"/>
  </r>
  <r>
    <x v="12"/>
    <x v="12"/>
    <x v="238"/>
    <x v="17"/>
    <n v="712"/>
  </r>
  <r>
    <x v="12"/>
    <x v="12"/>
    <x v="239"/>
    <x v="17"/>
    <n v="88"/>
  </r>
  <r>
    <x v="12"/>
    <x v="12"/>
    <x v="240"/>
    <x v="17"/>
    <n v="16"/>
  </r>
  <r>
    <x v="12"/>
    <x v="12"/>
    <x v="241"/>
    <x v="17"/>
    <n v="725"/>
  </r>
  <r>
    <x v="12"/>
    <x v="12"/>
    <x v="242"/>
    <x v="17"/>
    <n v="49"/>
  </r>
  <r>
    <x v="12"/>
    <x v="12"/>
    <x v="243"/>
    <x v="17"/>
    <n v="188"/>
  </r>
  <r>
    <x v="12"/>
    <x v="12"/>
    <x v="244"/>
    <x v="17"/>
    <n v="918"/>
  </r>
  <r>
    <x v="12"/>
    <x v="12"/>
    <x v="245"/>
    <x v="17"/>
    <n v="694"/>
  </r>
  <r>
    <x v="12"/>
    <x v="12"/>
    <x v="246"/>
    <x v="17"/>
    <n v="649"/>
  </r>
  <r>
    <x v="12"/>
    <x v="12"/>
    <x v="247"/>
    <x v="17"/>
    <n v="1028"/>
  </r>
  <r>
    <x v="12"/>
    <x v="12"/>
    <x v="248"/>
    <x v="17"/>
    <n v="1456"/>
  </r>
  <r>
    <x v="12"/>
    <x v="12"/>
    <x v="249"/>
    <x v="17"/>
    <n v="815"/>
  </r>
  <r>
    <x v="12"/>
    <x v="12"/>
    <x v="250"/>
    <x v="17"/>
    <n v="657"/>
  </r>
  <r>
    <x v="12"/>
    <x v="12"/>
    <x v="251"/>
    <x v="17"/>
    <n v="154"/>
  </r>
  <r>
    <x v="12"/>
    <x v="12"/>
    <x v="252"/>
    <x v="17"/>
    <n v="38"/>
  </r>
  <r>
    <x v="12"/>
    <x v="12"/>
    <x v="253"/>
    <x v="17"/>
    <n v="209"/>
  </r>
  <r>
    <x v="12"/>
    <x v="12"/>
    <x v="254"/>
    <x v="17"/>
    <n v="1032"/>
  </r>
  <r>
    <x v="12"/>
    <x v="12"/>
    <x v="255"/>
    <x v="17"/>
    <n v="630"/>
  </r>
  <r>
    <x v="12"/>
    <x v="12"/>
    <x v="256"/>
    <x v="17"/>
    <n v="2114"/>
  </r>
  <r>
    <x v="12"/>
    <x v="12"/>
    <x v="257"/>
    <x v="17"/>
    <n v="1743"/>
  </r>
  <r>
    <x v="12"/>
    <x v="12"/>
    <x v="233"/>
    <x v="18"/>
    <n v="1191"/>
  </r>
  <r>
    <x v="12"/>
    <x v="12"/>
    <x v="234"/>
    <x v="18"/>
    <n v="673"/>
  </r>
  <r>
    <x v="12"/>
    <x v="12"/>
    <x v="235"/>
    <x v="18"/>
    <n v="111"/>
  </r>
  <r>
    <x v="12"/>
    <x v="12"/>
    <x v="236"/>
    <x v="18"/>
    <n v="6"/>
  </r>
  <r>
    <x v="12"/>
    <x v="12"/>
    <x v="237"/>
    <x v="18"/>
    <n v="335"/>
  </r>
  <r>
    <x v="12"/>
    <x v="12"/>
    <x v="241"/>
    <x v="18"/>
    <n v="202"/>
  </r>
  <r>
    <x v="12"/>
    <x v="12"/>
    <x v="242"/>
    <x v="18"/>
    <n v="35"/>
  </r>
  <r>
    <x v="12"/>
    <x v="12"/>
    <x v="243"/>
    <x v="18"/>
    <n v="160"/>
  </r>
  <r>
    <x v="12"/>
    <x v="12"/>
    <x v="244"/>
    <x v="18"/>
    <n v="325"/>
  </r>
  <r>
    <x v="12"/>
    <x v="12"/>
    <x v="245"/>
    <x v="18"/>
    <n v="2759"/>
  </r>
  <r>
    <x v="12"/>
    <x v="12"/>
    <x v="246"/>
    <x v="18"/>
    <n v="887"/>
  </r>
  <r>
    <x v="12"/>
    <x v="12"/>
    <x v="247"/>
    <x v="18"/>
    <n v="887"/>
  </r>
  <r>
    <x v="12"/>
    <x v="12"/>
    <x v="248"/>
    <x v="18"/>
    <n v="1659"/>
  </r>
  <r>
    <x v="12"/>
    <x v="12"/>
    <x v="249"/>
    <x v="18"/>
    <n v="3064"/>
  </r>
  <r>
    <x v="12"/>
    <x v="12"/>
    <x v="250"/>
    <x v="18"/>
    <n v="415"/>
  </r>
  <r>
    <x v="12"/>
    <x v="12"/>
    <x v="253"/>
    <x v="18"/>
    <n v="4"/>
  </r>
  <r>
    <x v="12"/>
    <x v="12"/>
    <x v="254"/>
    <x v="18"/>
    <n v="71"/>
  </r>
  <r>
    <x v="12"/>
    <x v="12"/>
    <x v="255"/>
    <x v="18"/>
    <n v="3251"/>
  </r>
  <r>
    <x v="12"/>
    <x v="12"/>
    <x v="256"/>
    <x v="18"/>
    <n v="3800"/>
  </r>
  <r>
    <x v="12"/>
    <x v="12"/>
    <x v="257"/>
    <x v="18"/>
    <n v="2833"/>
  </r>
  <r>
    <x v="12"/>
    <x v="12"/>
    <x v="238"/>
    <x v="19"/>
    <n v="4"/>
  </r>
  <r>
    <x v="12"/>
    <x v="12"/>
    <x v="244"/>
    <x v="19"/>
    <n v="12"/>
  </r>
  <r>
    <x v="12"/>
    <x v="12"/>
    <x v="233"/>
    <x v="20"/>
    <n v="12"/>
  </r>
  <r>
    <x v="12"/>
    <x v="12"/>
    <x v="238"/>
    <x v="20"/>
    <n v="14"/>
  </r>
  <r>
    <x v="12"/>
    <x v="12"/>
    <x v="242"/>
    <x v="20"/>
    <n v="5"/>
  </r>
  <r>
    <x v="12"/>
    <x v="12"/>
    <x v="233"/>
    <x v="42"/>
    <n v="3252"/>
  </r>
  <r>
    <x v="12"/>
    <x v="12"/>
    <x v="234"/>
    <x v="42"/>
    <n v="2306"/>
  </r>
  <r>
    <x v="12"/>
    <x v="12"/>
    <x v="235"/>
    <x v="42"/>
    <n v="878"/>
  </r>
  <r>
    <x v="12"/>
    <x v="12"/>
    <x v="236"/>
    <x v="42"/>
    <n v="570"/>
  </r>
  <r>
    <x v="12"/>
    <x v="12"/>
    <x v="237"/>
    <x v="42"/>
    <n v="1166"/>
  </r>
  <r>
    <x v="12"/>
    <x v="12"/>
    <x v="238"/>
    <x v="42"/>
    <n v="5828"/>
  </r>
  <r>
    <x v="12"/>
    <x v="12"/>
    <x v="239"/>
    <x v="42"/>
    <n v="1026"/>
  </r>
  <r>
    <x v="12"/>
    <x v="12"/>
    <x v="240"/>
    <x v="42"/>
    <n v="1573"/>
  </r>
  <r>
    <x v="12"/>
    <x v="12"/>
    <x v="241"/>
    <x v="42"/>
    <n v="6536"/>
  </r>
  <r>
    <x v="12"/>
    <x v="12"/>
    <x v="242"/>
    <x v="42"/>
    <n v="2742"/>
  </r>
  <r>
    <x v="12"/>
    <x v="12"/>
    <x v="243"/>
    <x v="42"/>
    <n v="4737"/>
  </r>
  <r>
    <x v="12"/>
    <x v="12"/>
    <x v="258"/>
    <x v="42"/>
    <n v="907"/>
  </r>
  <r>
    <x v="12"/>
    <x v="12"/>
    <x v="244"/>
    <x v="42"/>
    <n v="8751"/>
  </r>
  <r>
    <x v="12"/>
    <x v="12"/>
    <x v="245"/>
    <x v="42"/>
    <n v="2790"/>
  </r>
  <r>
    <x v="12"/>
    <x v="12"/>
    <x v="246"/>
    <x v="42"/>
    <n v="2108"/>
  </r>
  <r>
    <x v="12"/>
    <x v="12"/>
    <x v="247"/>
    <x v="42"/>
    <n v="3264"/>
  </r>
  <r>
    <x v="12"/>
    <x v="12"/>
    <x v="248"/>
    <x v="42"/>
    <n v="4087"/>
  </r>
  <r>
    <x v="12"/>
    <x v="12"/>
    <x v="249"/>
    <x v="42"/>
    <n v="4465"/>
  </r>
  <r>
    <x v="12"/>
    <x v="12"/>
    <x v="250"/>
    <x v="42"/>
    <n v="2666"/>
  </r>
  <r>
    <x v="12"/>
    <x v="12"/>
    <x v="251"/>
    <x v="42"/>
    <n v="2084"/>
  </r>
  <r>
    <x v="12"/>
    <x v="12"/>
    <x v="252"/>
    <x v="42"/>
    <n v="644"/>
  </r>
  <r>
    <x v="12"/>
    <x v="12"/>
    <x v="253"/>
    <x v="42"/>
    <n v="1787"/>
  </r>
  <r>
    <x v="12"/>
    <x v="12"/>
    <x v="254"/>
    <x v="42"/>
    <n v="3740"/>
  </r>
  <r>
    <x v="12"/>
    <x v="12"/>
    <x v="255"/>
    <x v="42"/>
    <n v="1412"/>
  </r>
  <r>
    <x v="12"/>
    <x v="12"/>
    <x v="256"/>
    <x v="42"/>
    <n v="6109"/>
  </r>
  <r>
    <x v="12"/>
    <x v="12"/>
    <x v="257"/>
    <x v="42"/>
    <n v="5959"/>
  </r>
  <r>
    <x v="12"/>
    <x v="12"/>
    <x v="233"/>
    <x v="21"/>
    <n v="3906"/>
  </r>
  <r>
    <x v="12"/>
    <x v="12"/>
    <x v="234"/>
    <x v="21"/>
    <n v="1828"/>
  </r>
  <r>
    <x v="12"/>
    <x v="12"/>
    <x v="235"/>
    <x v="21"/>
    <n v="919"/>
  </r>
  <r>
    <x v="12"/>
    <x v="12"/>
    <x v="236"/>
    <x v="21"/>
    <n v="696"/>
  </r>
  <r>
    <x v="12"/>
    <x v="12"/>
    <x v="237"/>
    <x v="21"/>
    <n v="1259"/>
  </r>
  <r>
    <x v="12"/>
    <x v="12"/>
    <x v="238"/>
    <x v="21"/>
    <n v="4865"/>
  </r>
  <r>
    <x v="12"/>
    <x v="12"/>
    <x v="239"/>
    <x v="21"/>
    <n v="928"/>
  </r>
  <r>
    <x v="12"/>
    <x v="12"/>
    <x v="240"/>
    <x v="21"/>
    <n v="1481"/>
  </r>
  <r>
    <x v="12"/>
    <x v="12"/>
    <x v="241"/>
    <x v="21"/>
    <n v="5586"/>
  </r>
  <r>
    <x v="12"/>
    <x v="12"/>
    <x v="242"/>
    <x v="21"/>
    <n v="2208"/>
  </r>
  <r>
    <x v="12"/>
    <x v="12"/>
    <x v="243"/>
    <x v="21"/>
    <n v="3278"/>
  </r>
  <r>
    <x v="12"/>
    <x v="12"/>
    <x v="258"/>
    <x v="21"/>
    <n v="636"/>
  </r>
  <r>
    <x v="12"/>
    <x v="12"/>
    <x v="244"/>
    <x v="21"/>
    <n v="7831"/>
  </r>
  <r>
    <x v="12"/>
    <x v="12"/>
    <x v="245"/>
    <x v="21"/>
    <n v="2624"/>
  </r>
  <r>
    <x v="12"/>
    <x v="12"/>
    <x v="246"/>
    <x v="21"/>
    <n v="2185"/>
  </r>
  <r>
    <x v="12"/>
    <x v="12"/>
    <x v="247"/>
    <x v="21"/>
    <n v="3373"/>
  </r>
  <r>
    <x v="12"/>
    <x v="12"/>
    <x v="248"/>
    <x v="21"/>
    <n v="2819"/>
  </r>
  <r>
    <x v="12"/>
    <x v="12"/>
    <x v="249"/>
    <x v="21"/>
    <n v="3522"/>
  </r>
  <r>
    <x v="12"/>
    <x v="12"/>
    <x v="250"/>
    <x v="21"/>
    <n v="2211"/>
  </r>
  <r>
    <x v="12"/>
    <x v="12"/>
    <x v="251"/>
    <x v="21"/>
    <n v="2418"/>
  </r>
  <r>
    <x v="12"/>
    <x v="12"/>
    <x v="252"/>
    <x v="21"/>
    <n v="807"/>
  </r>
  <r>
    <x v="12"/>
    <x v="12"/>
    <x v="253"/>
    <x v="21"/>
    <n v="2290"/>
  </r>
  <r>
    <x v="12"/>
    <x v="12"/>
    <x v="254"/>
    <x v="21"/>
    <n v="3557"/>
  </r>
  <r>
    <x v="12"/>
    <x v="12"/>
    <x v="255"/>
    <x v="21"/>
    <n v="1320"/>
  </r>
  <r>
    <x v="12"/>
    <x v="12"/>
    <x v="256"/>
    <x v="21"/>
    <n v="4730"/>
  </r>
  <r>
    <x v="12"/>
    <x v="12"/>
    <x v="257"/>
    <x v="21"/>
    <n v="4849"/>
  </r>
  <r>
    <x v="12"/>
    <x v="12"/>
    <x v="233"/>
    <x v="22"/>
    <n v="86"/>
  </r>
  <r>
    <x v="12"/>
    <x v="12"/>
    <x v="234"/>
    <x v="22"/>
    <n v="7448"/>
  </r>
  <r>
    <x v="12"/>
    <x v="12"/>
    <x v="235"/>
    <x v="22"/>
    <n v="6620"/>
  </r>
  <r>
    <x v="12"/>
    <x v="12"/>
    <x v="236"/>
    <x v="22"/>
    <n v="18"/>
  </r>
  <r>
    <x v="12"/>
    <x v="12"/>
    <x v="237"/>
    <x v="22"/>
    <n v="76"/>
  </r>
  <r>
    <x v="12"/>
    <x v="12"/>
    <x v="238"/>
    <x v="22"/>
    <n v="64"/>
  </r>
  <r>
    <x v="12"/>
    <x v="12"/>
    <x v="239"/>
    <x v="22"/>
    <n v="67"/>
  </r>
  <r>
    <x v="12"/>
    <x v="12"/>
    <x v="242"/>
    <x v="22"/>
    <n v="36"/>
  </r>
  <r>
    <x v="12"/>
    <x v="12"/>
    <x v="243"/>
    <x v="22"/>
    <n v="52"/>
  </r>
  <r>
    <x v="12"/>
    <x v="12"/>
    <x v="258"/>
    <x v="22"/>
    <n v="19"/>
  </r>
  <r>
    <x v="12"/>
    <x v="12"/>
    <x v="244"/>
    <x v="22"/>
    <n v="142"/>
  </r>
  <r>
    <x v="12"/>
    <x v="12"/>
    <x v="245"/>
    <x v="22"/>
    <n v="7700"/>
  </r>
  <r>
    <x v="12"/>
    <x v="12"/>
    <x v="246"/>
    <x v="22"/>
    <n v="25"/>
  </r>
  <r>
    <x v="12"/>
    <x v="12"/>
    <x v="247"/>
    <x v="22"/>
    <n v="5084"/>
  </r>
  <r>
    <x v="12"/>
    <x v="12"/>
    <x v="248"/>
    <x v="22"/>
    <n v="64"/>
  </r>
  <r>
    <x v="12"/>
    <x v="12"/>
    <x v="249"/>
    <x v="22"/>
    <n v="1668"/>
  </r>
  <r>
    <x v="12"/>
    <x v="12"/>
    <x v="250"/>
    <x v="22"/>
    <n v="29"/>
  </r>
  <r>
    <x v="12"/>
    <x v="12"/>
    <x v="251"/>
    <x v="22"/>
    <n v="17"/>
  </r>
  <r>
    <x v="12"/>
    <x v="12"/>
    <x v="252"/>
    <x v="22"/>
    <n v="8"/>
  </r>
  <r>
    <x v="12"/>
    <x v="12"/>
    <x v="253"/>
    <x v="22"/>
    <n v="80"/>
  </r>
  <r>
    <x v="12"/>
    <x v="12"/>
    <x v="254"/>
    <x v="22"/>
    <n v="15047"/>
  </r>
  <r>
    <x v="12"/>
    <x v="12"/>
    <x v="255"/>
    <x v="22"/>
    <n v="46"/>
  </r>
  <r>
    <x v="12"/>
    <x v="12"/>
    <x v="256"/>
    <x v="22"/>
    <n v="29753"/>
  </r>
  <r>
    <x v="12"/>
    <x v="12"/>
    <x v="257"/>
    <x v="22"/>
    <n v="39"/>
  </r>
  <r>
    <x v="12"/>
    <x v="12"/>
    <x v="237"/>
    <x v="23"/>
    <n v="4"/>
  </r>
  <r>
    <x v="12"/>
    <x v="12"/>
    <x v="238"/>
    <x v="23"/>
    <n v="629"/>
  </r>
  <r>
    <x v="12"/>
    <x v="12"/>
    <x v="239"/>
    <x v="23"/>
    <n v="64"/>
  </r>
  <r>
    <x v="12"/>
    <x v="12"/>
    <x v="240"/>
    <x v="23"/>
    <n v="50"/>
  </r>
  <r>
    <x v="12"/>
    <x v="12"/>
    <x v="241"/>
    <x v="23"/>
    <n v="73"/>
  </r>
  <r>
    <x v="12"/>
    <x v="12"/>
    <x v="242"/>
    <x v="23"/>
    <n v="7"/>
  </r>
  <r>
    <x v="12"/>
    <x v="12"/>
    <x v="243"/>
    <x v="23"/>
    <n v="215"/>
  </r>
  <r>
    <x v="12"/>
    <x v="12"/>
    <x v="258"/>
    <x v="23"/>
    <n v="21"/>
  </r>
  <r>
    <x v="12"/>
    <x v="12"/>
    <x v="244"/>
    <x v="23"/>
    <n v="540"/>
  </r>
  <r>
    <x v="12"/>
    <x v="12"/>
    <x v="250"/>
    <x v="23"/>
    <n v="2"/>
  </r>
  <r>
    <x v="12"/>
    <x v="12"/>
    <x v="254"/>
    <x v="23"/>
    <n v="17"/>
  </r>
  <r>
    <x v="12"/>
    <x v="12"/>
    <x v="256"/>
    <x v="23"/>
    <n v="275"/>
  </r>
  <r>
    <x v="12"/>
    <x v="12"/>
    <x v="257"/>
    <x v="23"/>
    <n v="323"/>
  </r>
  <r>
    <x v="12"/>
    <x v="12"/>
    <x v="237"/>
    <x v="24"/>
    <n v="2"/>
  </r>
  <r>
    <x v="12"/>
    <x v="12"/>
    <x v="238"/>
    <x v="24"/>
    <n v="131"/>
  </r>
  <r>
    <x v="12"/>
    <x v="12"/>
    <x v="239"/>
    <x v="24"/>
    <n v="298"/>
  </r>
  <r>
    <x v="12"/>
    <x v="12"/>
    <x v="240"/>
    <x v="24"/>
    <n v="560"/>
  </r>
  <r>
    <x v="12"/>
    <x v="12"/>
    <x v="241"/>
    <x v="24"/>
    <n v="821"/>
  </r>
  <r>
    <x v="12"/>
    <x v="12"/>
    <x v="242"/>
    <x v="24"/>
    <n v="42"/>
  </r>
  <r>
    <x v="12"/>
    <x v="12"/>
    <x v="243"/>
    <x v="24"/>
    <n v="379"/>
  </r>
  <r>
    <x v="12"/>
    <x v="12"/>
    <x v="258"/>
    <x v="24"/>
    <n v="4"/>
  </r>
  <r>
    <x v="12"/>
    <x v="12"/>
    <x v="244"/>
    <x v="24"/>
    <n v="291"/>
  </r>
  <r>
    <x v="12"/>
    <x v="12"/>
    <x v="254"/>
    <x v="24"/>
    <n v="80"/>
  </r>
  <r>
    <x v="12"/>
    <x v="12"/>
    <x v="256"/>
    <x v="24"/>
    <n v="240"/>
  </r>
  <r>
    <x v="12"/>
    <x v="12"/>
    <x v="257"/>
    <x v="24"/>
    <n v="519"/>
  </r>
  <r>
    <x v="12"/>
    <x v="12"/>
    <x v="233"/>
    <x v="25"/>
    <n v="17851"/>
  </r>
  <r>
    <x v="12"/>
    <x v="12"/>
    <x v="234"/>
    <x v="25"/>
    <n v="19590"/>
  </r>
  <r>
    <x v="12"/>
    <x v="12"/>
    <x v="235"/>
    <x v="25"/>
    <n v="3005"/>
  </r>
  <r>
    <x v="12"/>
    <x v="12"/>
    <x v="236"/>
    <x v="25"/>
    <n v="8736"/>
  </r>
  <r>
    <x v="12"/>
    <x v="12"/>
    <x v="237"/>
    <x v="25"/>
    <n v="10428"/>
  </r>
  <r>
    <x v="12"/>
    <x v="12"/>
    <x v="238"/>
    <x v="25"/>
    <n v="21984"/>
  </r>
  <r>
    <x v="12"/>
    <x v="12"/>
    <x v="239"/>
    <x v="25"/>
    <n v="4126"/>
  </r>
  <r>
    <x v="12"/>
    <x v="12"/>
    <x v="240"/>
    <x v="25"/>
    <n v="2083"/>
  </r>
  <r>
    <x v="12"/>
    <x v="12"/>
    <x v="241"/>
    <x v="25"/>
    <n v="21663"/>
  </r>
  <r>
    <x v="12"/>
    <x v="12"/>
    <x v="242"/>
    <x v="25"/>
    <n v="7567"/>
  </r>
  <r>
    <x v="12"/>
    <x v="12"/>
    <x v="243"/>
    <x v="25"/>
    <n v="10729"/>
  </r>
  <r>
    <x v="12"/>
    <x v="12"/>
    <x v="258"/>
    <x v="25"/>
    <n v="1123"/>
  </r>
  <r>
    <x v="12"/>
    <x v="12"/>
    <x v="244"/>
    <x v="25"/>
    <n v="36312"/>
  </r>
  <r>
    <x v="12"/>
    <x v="12"/>
    <x v="245"/>
    <x v="25"/>
    <n v="19503"/>
  </r>
  <r>
    <x v="12"/>
    <x v="12"/>
    <x v="246"/>
    <x v="25"/>
    <n v="17867"/>
  </r>
  <r>
    <x v="12"/>
    <x v="12"/>
    <x v="247"/>
    <x v="25"/>
    <n v="26938"/>
  </r>
  <r>
    <x v="12"/>
    <x v="12"/>
    <x v="248"/>
    <x v="25"/>
    <n v="25482"/>
  </r>
  <r>
    <x v="12"/>
    <x v="12"/>
    <x v="249"/>
    <x v="25"/>
    <n v="20745"/>
  </r>
  <r>
    <x v="12"/>
    <x v="12"/>
    <x v="250"/>
    <x v="25"/>
    <n v="17104"/>
  </r>
  <r>
    <x v="12"/>
    <x v="12"/>
    <x v="251"/>
    <x v="25"/>
    <n v="10939"/>
  </r>
  <r>
    <x v="12"/>
    <x v="12"/>
    <x v="252"/>
    <x v="25"/>
    <n v="5075"/>
  </r>
  <r>
    <x v="12"/>
    <x v="12"/>
    <x v="253"/>
    <x v="25"/>
    <n v="10197"/>
  </r>
  <r>
    <x v="12"/>
    <x v="12"/>
    <x v="254"/>
    <x v="25"/>
    <n v="23194"/>
  </r>
  <r>
    <x v="12"/>
    <x v="12"/>
    <x v="255"/>
    <x v="25"/>
    <n v="9972"/>
  </r>
  <r>
    <x v="12"/>
    <x v="12"/>
    <x v="256"/>
    <x v="25"/>
    <n v="37113"/>
  </r>
  <r>
    <x v="12"/>
    <x v="12"/>
    <x v="257"/>
    <x v="25"/>
    <n v="33842"/>
  </r>
  <r>
    <x v="12"/>
    <x v="12"/>
    <x v="238"/>
    <x v="26"/>
    <n v="13"/>
  </r>
  <r>
    <x v="12"/>
    <x v="12"/>
    <x v="239"/>
    <x v="26"/>
    <n v="1"/>
  </r>
  <r>
    <x v="12"/>
    <x v="12"/>
    <x v="242"/>
    <x v="26"/>
    <n v="9"/>
  </r>
  <r>
    <x v="12"/>
    <x v="12"/>
    <x v="243"/>
    <x v="26"/>
    <n v="385"/>
  </r>
  <r>
    <x v="12"/>
    <x v="12"/>
    <x v="244"/>
    <x v="26"/>
    <n v="7"/>
  </r>
  <r>
    <x v="12"/>
    <x v="12"/>
    <x v="245"/>
    <x v="26"/>
    <n v="5"/>
  </r>
  <r>
    <x v="12"/>
    <x v="12"/>
    <x v="249"/>
    <x v="26"/>
    <n v="9"/>
  </r>
  <r>
    <x v="12"/>
    <x v="12"/>
    <x v="254"/>
    <x v="26"/>
    <n v="2"/>
  </r>
  <r>
    <x v="12"/>
    <x v="12"/>
    <x v="255"/>
    <x v="26"/>
    <n v="1"/>
  </r>
  <r>
    <x v="12"/>
    <x v="12"/>
    <x v="256"/>
    <x v="26"/>
    <n v="29"/>
  </r>
  <r>
    <x v="12"/>
    <x v="12"/>
    <x v="257"/>
    <x v="26"/>
    <n v="18"/>
  </r>
  <r>
    <x v="12"/>
    <x v="12"/>
    <x v="233"/>
    <x v="27"/>
    <n v="1"/>
  </r>
  <r>
    <x v="12"/>
    <x v="12"/>
    <x v="241"/>
    <x v="27"/>
    <n v="5"/>
  </r>
  <r>
    <x v="12"/>
    <x v="12"/>
    <x v="243"/>
    <x v="27"/>
    <n v="104"/>
  </r>
  <r>
    <x v="12"/>
    <x v="12"/>
    <x v="236"/>
    <x v="28"/>
    <n v="1"/>
  </r>
  <r>
    <x v="12"/>
    <x v="12"/>
    <x v="237"/>
    <x v="28"/>
    <n v="4"/>
  </r>
  <r>
    <x v="12"/>
    <x v="12"/>
    <x v="238"/>
    <x v="28"/>
    <n v="10"/>
  </r>
  <r>
    <x v="12"/>
    <x v="12"/>
    <x v="239"/>
    <x v="28"/>
    <n v="8"/>
  </r>
  <r>
    <x v="12"/>
    <x v="12"/>
    <x v="241"/>
    <x v="28"/>
    <n v="1"/>
  </r>
  <r>
    <x v="12"/>
    <x v="12"/>
    <x v="242"/>
    <x v="28"/>
    <n v="27"/>
  </r>
  <r>
    <x v="12"/>
    <x v="12"/>
    <x v="243"/>
    <x v="28"/>
    <n v="998"/>
  </r>
  <r>
    <x v="12"/>
    <x v="12"/>
    <x v="258"/>
    <x v="28"/>
    <n v="2"/>
  </r>
  <r>
    <x v="12"/>
    <x v="12"/>
    <x v="244"/>
    <x v="28"/>
    <n v="25"/>
  </r>
  <r>
    <x v="12"/>
    <x v="12"/>
    <x v="245"/>
    <x v="28"/>
    <n v="1"/>
  </r>
  <r>
    <x v="12"/>
    <x v="12"/>
    <x v="247"/>
    <x v="28"/>
    <n v="35"/>
  </r>
  <r>
    <x v="12"/>
    <x v="12"/>
    <x v="248"/>
    <x v="28"/>
    <n v="1"/>
  </r>
  <r>
    <x v="12"/>
    <x v="12"/>
    <x v="249"/>
    <x v="28"/>
    <n v="14"/>
  </r>
  <r>
    <x v="12"/>
    <x v="12"/>
    <x v="250"/>
    <x v="28"/>
    <n v="1"/>
  </r>
  <r>
    <x v="12"/>
    <x v="12"/>
    <x v="251"/>
    <x v="28"/>
    <n v="1"/>
  </r>
  <r>
    <x v="12"/>
    <x v="12"/>
    <x v="254"/>
    <x v="28"/>
    <n v="6"/>
  </r>
  <r>
    <x v="12"/>
    <x v="12"/>
    <x v="255"/>
    <x v="28"/>
    <n v="2"/>
  </r>
  <r>
    <x v="12"/>
    <x v="12"/>
    <x v="256"/>
    <x v="28"/>
    <n v="36"/>
  </r>
  <r>
    <x v="12"/>
    <x v="12"/>
    <x v="257"/>
    <x v="28"/>
    <n v="21"/>
  </r>
  <r>
    <x v="12"/>
    <x v="12"/>
    <x v="233"/>
    <x v="29"/>
    <n v="17852"/>
  </r>
  <r>
    <x v="12"/>
    <x v="12"/>
    <x v="234"/>
    <x v="29"/>
    <n v="19592"/>
  </r>
  <r>
    <x v="12"/>
    <x v="12"/>
    <x v="235"/>
    <x v="29"/>
    <n v="3005"/>
  </r>
  <r>
    <x v="12"/>
    <x v="12"/>
    <x v="236"/>
    <x v="29"/>
    <n v="8737"/>
  </r>
  <r>
    <x v="12"/>
    <x v="12"/>
    <x v="237"/>
    <x v="29"/>
    <n v="10442"/>
  </r>
  <r>
    <x v="12"/>
    <x v="12"/>
    <x v="238"/>
    <x v="29"/>
    <n v="22767"/>
  </r>
  <r>
    <x v="12"/>
    <x v="12"/>
    <x v="239"/>
    <x v="29"/>
    <n v="4512"/>
  </r>
  <r>
    <x v="12"/>
    <x v="12"/>
    <x v="240"/>
    <x v="29"/>
    <n v="2731"/>
  </r>
  <r>
    <x v="12"/>
    <x v="12"/>
    <x v="241"/>
    <x v="29"/>
    <n v="22608"/>
  </r>
  <r>
    <x v="12"/>
    <x v="12"/>
    <x v="242"/>
    <x v="29"/>
    <n v="7660"/>
  </r>
  <r>
    <x v="12"/>
    <x v="12"/>
    <x v="243"/>
    <x v="29"/>
    <n v="12830"/>
  </r>
  <r>
    <x v="12"/>
    <x v="12"/>
    <x v="258"/>
    <x v="29"/>
    <n v="1150"/>
  </r>
  <r>
    <x v="12"/>
    <x v="12"/>
    <x v="244"/>
    <x v="29"/>
    <n v="37352"/>
  </r>
  <r>
    <x v="12"/>
    <x v="12"/>
    <x v="245"/>
    <x v="29"/>
    <n v="19514"/>
  </r>
  <r>
    <x v="12"/>
    <x v="12"/>
    <x v="246"/>
    <x v="29"/>
    <n v="17898"/>
  </r>
  <r>
    <x v="12"/>
    <x v="12"/>
    <x v="247"/>
    <x v="29"/>
    <n v="26973"/>
  </r>
  <r>
    <x v="12"/>
    <x v="12"/>
    <x v="248"/>
    <x v="29"/>
    <n v="25483"/>
  </r>
  <r>
    <x v="12"/>
    <x v="12"/>
    <x v="249"/>
    <x v="29"/>
    <n v="20768"/>
  </r>
  <r>
    <x v="12"/>
    <x v="12"/>
    <x v="250"/>
    <x v="29"/>
    <n v="17107"/>
  </r>
  <r>
    <x v="12"/>
    <x v="12"/>
    <x v="251"/>
    <x v="29"/>
    <n v="10940"/>
  </r>
  <r>
    <x v="12"/>
    <x v="12"/>
    <x v="252"/>
    <x v="29"/>
    <n v="5075"/>
  </r>
  <r>
    <x v="12"/>
    <x v="12"/>
    <x v="253"/>
    <x v="29"/>
    <n v="10197"/>
  </r>
  <r>
    <x v="12"/>
    <x v="12"/>
    <x v="254"/>
    <x v="29"/>
    <n v="23328"/>
  </r>
  <r>
    <x v="12"/>
    <x v="12"/>
    <x v="255"/>
    <x v="29"/>
    <n v="9975"/>
  </r>
  <r>
    <x v="12"/>
    <x v="12"/>
    <x v="256"/>
    <x v="29"/>
    <n v="37713"/>
  </r>
  <r>
    <x v="12"/>
    <x v="12"/>
    <x v="257"/>
    <x v="29"/>
    <n v="34750"/>
  </r>
  <r>
    <x v="12"/>
    <x v="12"/>
    <x v="233"/>
    <x v="37"/>
    <n v="1887"/>
  </r>
  <r>
    <x v="12"/>
    <x v="12"/>
    <x v="234"/>
    <x v="37"/>
    <n v="578"/>
  </r>
  <r>
    <x v="12"/>
    <x v="12"/>
    <x v="235"/>
    <x v="37"/>
    <n v="510"/>
  </r>
  <r>
    <x v="12"/>
    <x v="12"/>
    <x v="236"/>
    <x v="37"/>
    <n v="305"/>
  </r>
  <r>
    <x v="12"/>
    <x v="12"/>
    <x v="238"/>
    <x v="37"/>
    <n v="1547"/>
  </r>
  <r>
    <x v="12"/>
    <x v="12"/>
    <x v="239"/>
    <x v="37"/>
    <n v="425"/>
  </r>
  <r>
    <x v="12"/>
    <x v="12"/>
    <x v="240"/>
    <x v="37"/>
    <n v="141"/>
  </r>
  <r>
    <x v="12"/>
    <x v="12"/>
    <x v="241"/>
    <x v="37"/>
    <n v="1308"/>
  </r>
  <r>
    <x v="12"/>
    <x v="12"/>
    <x v="242"/>
    <x v="37"/>
    <n v="1381"/>
  </r>
  <r>
    <x v="12"/>
    <x v="12"/>
    <x v="243"/>
    <x v="37"/>
    <n v="523"/>
  </r>
  <r>
    <x v="12"/>
    <x v="12"/>
    <x v="258"/>
    <x v="37"/>
    <n v="9"/>
  </r>
  <r>
    <x v="12"/>
    <x v="12"/>
    <x v="244"/>
    <x v="37"/>
    <n v="2767"/>
  </r>
  <r>
    <x v="12"/>
    <x v="12"/>
    <x v="245"/>
    <x v="37"/>
    <n v="151"/>
  </r>
  <r>
    <x v="12"/>
    <x v="12"/>
    <x v="246"/>
    <x v="37"/>
    <n v="122"/>
  </r>
  <r>
    <x v="12"/>
    <x v="12"/>
    <x v="247"/>
    <x v="37"/>
    <n v="315"/>
  </r>
  <r>
    <x v="12"/>
    <x v="12"/>
    <x v="249"/>
    <x v="37"/>
    <n v="733"/>
  </r>
  <r>
    <x v="12"/>
    <x v="12"/>
    <x v="250"/>
    <x v="37"/>
    <n v="326"/>
  </r>
  <r>
    <x v="12"/>
    <x v="12"/>
    <x v="251"/>
    <x v="37"/>
    <n v="741"/>
  </r>
  <r>
    <x v="12"/>
    <x v="12"/>
    <x v="252"/>
    <x v="37"/>
    <n v="55"/>
  </r>
  <r>
    <x v="12"/>
    <x v="12"/>
    <x v="253"/>
    <x v="37"/>
    <n v="206"/>
  </r>
  <r>
    <x v="12"/>
    <x v="12"/>
    <x v="254"/>
    <x v="37"/>
    <n v="606"/>
  </r>
  <r>
    <x v="12"/>
    <x v="12"/>
    <x v="255"/>
    <x v="37"/>
    <n v="213"/>
  </r>
  <r>
    <x v="12"/>
    <x v="12"/>
    <x v="256"/>
    <x v="37"/>
    <n v="474"/>
  </r>
  <r>
    <x v="12"/>
    <x v="12"/>
    <x v="257"/>
    <x v="37"/>
    <n v="504"/>
  </r>
  <r>
    <x v="12"/>
    <x v="12"/>
    <x v="233"/>
    <x v="38"/>
    <n v="158"/>
  </r>
  <r>
    <x v="12"/>
    <x v="12"/>
    <x v="235"/>
    <x v="38"/>
    <n v="91"/>
  </r>
  <r>
    <x v="12"/>
    <x v="12"/>
    <x v="236"/>
    <x v="38"/>
    <n v="32"/>
  </r>
  <r>
    <x v="12"/>
    <x v="12"/>
    <x v="238"/>
    <x v="38"/>
    <n v="133"/>
  </r>
  <r>
    <x v="12"/>
    <x v="12"/>
    <x v="239"/>
    <x v="38"/>
    <n v="149"/>
  </r>
  <r>
    <x v="12"/>
    <x v="12"/>
    <x v="241"/>
    <x v="38"/>
    <n v="5"/>
  </r>
  <r>
    <x v="12"/>
    <x v="12"/>
    <x v="242"/>
    <x v="38"/>
    <n v="82"/>
  </r>
  <r>
    <x v="12"/>
    <x v="12"/>
    <x v="244"/>
    <x v="38"/>
    <n v="194"/>
  </r>
  <r>
    <x v="12"/>
    <x v="12"/>
    <x v="245"/>
    <x v="38"/>
    <n v="9"/>
  </r>
  <r>
    <x v="12"/>
    <x v="12"/>
    <x v="249"/>
    <x v="38"/>
    <n v="63"/>
  </r>
  <r>
    <x v="12"/>
    <x v="12"/>
    <x v="251"/>
    <x v="38"/>
    <n v="168"/>
  </r>
  <r>
    <x v="12"/>
    <x v="12"/>
    <x v="254"/>
    <x v="38"/>
    <n v="7"/>
  </r>
  <r>
    <x v="12"/>
    <x v="12"/>
    <x v="255"/>
    <x v="38"/>
    <n v="79"/>
  </r>
  <r>
    <x v="12"/>
    <x v="12"/>
    <x v="257"/>
    <x v="38"/>
    <n v="6"/>
  </r>
  <r>
    <x v="12"/>
    <x v="12"/>
    <x v="236"/>
    <x v="39"/>
    <n v="3"/>
  </r>
  <r>
    <x v="12"/>
    <x v="12"/>
    <x v="238"/>
    <x v="39"/>
    <n v="5"/>
  </r>
  <r>
    <x v="12"/>
    <x v="12"/>
    <x v="241"/>
    <x v="39"/>
    <n v="8"/>
  </r>
  <r>
    <x v="12"/>
    <x v="12"/>
    <x v="242"/>
    <x v="39"/>
    <n v="26"/>
  </r>
  <r>
    <x v="12"/>
    <x v="12"/>
    <x v="244"/>
    <x v="39"/>
    <n v="2"/>
  </r>
  <r>
    <x v="12"/>
    <x v="12"/>
    <x v="247"/>
    <x v="39"/>
    <n v="7"/>
  </r>
  <r>
    <x v="12"/>
    <x v="12"/>
    <x v="256"/>
    <x v="39"/>
    <n v="6"/>
  </r>
  <r>
    <x v="12"/>
    <x v="12"/>
    <x v="238"/>
    <x v="40"/>
    <n v="38"/>
  </r>
  <r>
    <x v="12"/>
    <x v="12"/>
    <x v="241"/>
    <x v="40"/>
    <n v="31"/>
  </r>
  <r>
    <x v="12"/>
    <x v="12"/>
    <x v="242"/>
    <x v="40"/>
    <n v="10"/>
  </r>
  <r>
    <x v="12"/>
    <x v="12"/>
    <x v="233"/>
    <x v="30"/>
    <n v="58"/>
  </r>
  <r>
    <x v="12"/>
    <x v="12"/>
    <x v="234"/>
    <x v="30"/>
    <n v="69"/>
  </r>
  <r>
    <x v="12"/>
    <x v="12"/>
    <x v="235"/>
    <x v="30"/>
    <n v="12"/>
  </r>
  <r>
    <x v="12"/>
    <x v="12"/>
    <x v="237"/>
    <x v="30"/>
    <n v="25"/>
  </r>
  <r>
    <x v="12"/>
    <x v="12"/>
    <x v="240"/>
    <x v="30"/>
    <n v="14"/>
  </r>
  <r>
    <x v="12"/>
    <x v="12"/>
    <x v="241"/>
    <x v="30"/>
    <n v="1"/>
  </r>
  <r>
    <x v="12"/>
    <x v="12"/>
    <x v="243"/>
    <x v="30"/>
    <n v="16"/>
  </r>
  <r>
    <x v="12"/>
    <x v="12"/>
    <x v="244"/>
    <x v="30"/>
    <n v="43"/>
  </r>
  <r>
    <x v="12"/>
    <x v="12"/>
    <x v="245"/>
    <x v="30"/>
    <n v="71"/>
  </r>
  <r>
    <x v="12"/>
    <x v="12"/>
    <x v="246"/>
    <x v="30"/>
    <n v="53"/>
  </r>
  <r>
    <x v="12"/>
    <x v="12"/>
    <x v="247"/>
    <x v="30"/>
    <n v="18"/>
  </r>
  <r>
    <x v="12"/>
    <x v="12"/>
    <x v="249"/>
    <x v="30"/>
    <n v="158"/>
  </r>
  <r>
    <x v="12"/>
    <x v="12"/>
    <x v="255"/>
    <x v="30"/>
    <n v="88"/>
  </r>
  <r>
    <x v="12"/>
    <x v="12"/>
    <x v="256"/>
    <x v="30"/>
    <n v="383"/>
  </r>
  <r>
    <x v="12"/>
    <x v="12"/>
    <x v="257"/>
    <x v="30"/>
    <n v="391"/>
  </r>
  <r>
    <x v="12"/>
    <x v="13"/>
    <x v="259"/>
    <x v="0"/>
    <n v="114"/>
  </r>
  <r>
    <x v="12"/>
    <x v="13"/>
    <x v="260"/>
    <x v="0"/>
    <n v="64"/>
  </r>
  <r>
    <x v="12"/>
    <x v="13"/>
    <x v="261"/>
    <x v="0"/>
    <n v="129"/>
  </r>
  <r>
    <x v="12"/>
    <x v="13"/>
    <x v="262"/>
    <x v="0"/>
    <n v="50"/>
  </r>
  <r>
    <x v="12"/>
    <x v="13"/>
    <x v="263"/>
    <x v="0"/>
    <n v="28"/>
  </r>
  <r>
    <x v="12"/>
    <x v="13"/>
    <x v="264"/>
    <x v="0"/>
    <n v="34"/>
  </r>
  <r>
    <x v="12"/>
    <x v="13"/>
    <x v="266"/>
    <x v="0"/>
    <n v="17"/>
  </r>
  <r>
    <x v="12"/>
    <x v="13"/>
    <x v="267"/>
    <x v="0"/>
    <n v="31"/>
  </r>
  <r>
    <x v="12"/>
    <x v="13"/>
    <x v="269"/>
    <x v="0"/>
    <n v="10"/>
  </r>
  <r>
    <x v="12"/>
    <x v="13"/>
    <x v="270"/>
    <x v="0"/>
    <n v="36"/>
  </r>
  <r>
    <x v="12"/>
    <x v="13"/>
    <x v="271"/>
    <x v="0"/>
    <n v="28"/>
  </r>
  <r>
    <x v="12"/>
    <x v="13"/>
    <x v="272"/>
    <x v="0"/>
    <n v="50"/>
  </r>
  <r>
    <x v="12"/>
    <x v="13"/>
    <x v="275"/>
    <x v="0"/>
    <n v="113"/>
  </r>
  <r>
    <x v="12"/>
    <x v="13"/>
    <x v="276"/>
    <x v="0"/>
    <n v="56"/>
  </r>
  <r>
    <x v="12"/>
    <x v="13"/>
    <x v="277"/>
    <x v="0"/>
    <n v="115"/>
  </r>
  <r>
    <x v="12"/>
    <x v="13"/>
    <x v="278"/>
    <x v="0"/>
    <n v="161"/>
  </r>
  <r>
    <x v="12"/>
    <x v="13"/>
    <x v="279"/>
    <x v="0"/>
    <n v="226"/>
  </r>
  <r>
    <x v="12"/>
    <x v="13"/>
    <x v="280"/>
    <x v="0"/>
    <n v="20"/>
  </r>
  <r>
    <x v="12"/>
    <x v="13"/>
    <x v="281"/>
    <x v="0"/>
    <n v="44"/>
  </r>
  <r>
    <x v="12"/>
    <x v="13"/>
    <x v="282"/>
    <x v="0"/>
    <n v="332"/>
  </r>
  <r>
    <x v="12"/>
    <x v="13"/>
    <x v="283"/>
    <x v="0"/>
    <n v="264"/>
  </r>
  <r>
    <x v="12"/>
    <x v="13"/>
    <x v="284"/>
    <x v="0"/>
    <n v="125"/>
  </r>
  <r>
    <x v="12"/>
    <x v="13"/>
    <x v="285"/>
    <x v="0"/>
    <n v="138"/>
  </r>
  <r>
    <x v="12"/>
    <x v="13"/>
    <x v="286"/>
    <x v="0"/>
    <n v="278"/>
  </r>
  <r>
    <x v="12"/>
    <x v="13"/>
    <x v="287"/>
    <x v="0"/>
    <n v="228"/>
  </r>
  <r>
    <x v="12"/>
    <x v="13"/>
    <x v="288"/>
    <x v="0"/>
    <n v="180"/>
  </r>
  <r>
    <x v="12"/>
    <x v="13"/>
    <x v="289"/>
    <x v="0"/>
    <n v="200"/>
  </r>
  <r>
    <x v="12"/>
    <x v="13"/>
    <x v="290"/>
    <x v="0"/>
    <n v="53"/>
  </r>
  <r>
    <x v="12"/>
    <x v="13"/>
    <x v="291"/>
    <x v="0"/>
    <n v="161"/>
  </r>
  <r>
    <x v="12"/>
    <x v="13"/>
    <x v="292"/>
    <x v="0"/>
    <n v="198"/>
  </r>
  <r>
    <x v="12"/>
    <x v="13"/>
    <x v="293"/>
    <x v="0"/>
    <n v="175"/>
  </r>
  <r>
    <x v="12"/>
    <x v="13"/>
    <x v="259"/>
    <x v="1"/>
    <n v="11"/>
  </r>
  <r>
    <x v="12"/>
    <x v="13"/>
    <x v="260"/>
    <x v="1"/>
    <n v="5"/>
  </r>
  <r>
    <x v="12"/>
    <x v="13"/>
    <x v="261"/>
    <x v="1"/>
    <n v="13"/>
  </r>
  <r>
    <x v="12"/>
    <x v="13"/>
    <x v="262"/>
    <x v="1"/>
    <n v="6"/>
  </r>
  <r>
    <x v="12"/>
    <x v="13"/>
    <x v="263"/>
    <x v="1"/>
    <n v="8"/>
  </r>
  <r>
    <x v="12"/>
    <x v="13"/>
    <x v="264"/>
    <x v="1"/>
    <n v="3"/>
  </r>
  <r>
    <x v="12"/>
    <x v="13"/>
    <x v="266"/>
    <x v="1"/>
    <n v="3"/>
  </r>
  <r>
    <x v="12"/>
    <x v="13"/>
    <x v="267"/>
    <x v="1"/>
    <n v="6"/>
  </r>
  <r>
    <x v="12"/>
    <x v="13"/>
    <x v="269"/>
    <x v="1"/>
    <n v="2"/>
  </r>
  <r>
    <x v="12"/>
    <x v="13"/>
    <x v="270"/>
    <x v="1"/>
    <n v="4"/>
  </r>
  <r>
    <x v="12"/>
    <x v="13"/>
    <x v="271"/>
    <x v="1"/>
    <n v="6"/>
  </r>
  <r>
    <x v="12"/>
    <x v="13"/>
    <x v="272"/>
    <x v="1"/>
    <n v="7"/>
  </r>
  <r>
    <x v="12"/>
    <x v="13"/>
    <x v="275"/>
    <x v="1"/>
    <n v="7"/>
  </r>
  <r>
    <x v="12"/>
    <x v="13"/>
    <x v="276"/>
    <x v="1"/>
    <n v="5"/>
  </r>
  <r>
    <x v="12"/>
    <x v="13"/>
    <x v="277"/>
    <x v="1"/>
    <n v="11"/>
  </r>
  <r>
    <x v="12"/>
    <x v="13"/>
    <x v="278"/>
    <x v="1"/>
    <n v="17"/>
  </r>
  <r>
    <x v="12"/>
    <x v="13"/>
    <x v="279"/>
    <x v="1"/>
    <n v="17"/>
  </r>
  <r>
    <x v="12"/>
    <x v="13"/>
    <x v="280"/>
    <x v="1"/>
    <n v="2"/>
  </r>
  <r>
    <x v="12"/>
    <x v="13"/>
    <x v="281"/>
    <x v="1"/>
    <n v="2"/>
  </r>
  <r>
    <x v="12"/>
    <x v="13"/>
    <x v="282"/>
    <x v="1"/>
    <n v="10"/>
  </r>
  <r>
    <x v="12"/>
    <x v="13"/>
    <x v="283"/>
    <x v="1"/>
    <n v="21"/>
  </r>
  <r>
    <x v="12"/>
    <x v="13"/>
    <x v="284"/>
    <x v="1"/>
    <n v="12"/>
  </r>
  <r>
    <x v="12"/>
    <x v="13"/>
    <x v="285"/>
    <x v="1"/>
    <n v="11"/>
  </r>
  <r>
    <x v="12"/>
    <x v="13"/>
    <x v="286"/>
    <x v="1"/>
    <n v="26"/>
  </r>
  <r>
    <x v="12"/>
    <x v="13"/>
    <x v="287"/>
    <x v="1"/>
    <n v="22"/>
  </r>
  <r>
    <x v="12"/>
    <x v="13"/>
    <x v="288"/>
    <x v="1"/>
    <n v="15"/>
  </r>
  <r>
    <x v="12"/>
    <x v="13"/>
    <x v="289"/>
    <x v="1"/>
    <n v="15"/>
  </r>
  <r>
    <x v="12"/>
    <x v="13"/>
    <x v="290"/>
    <x v="1"/>
    <n v="6"/>
  </r>
  <r>
    <x v="12"/>
    <x v="13"/>
    <x v="291"/>
    <x v="1"/>
    <n v="16"/>
  </r>
  <r>
    <x v="12"/>
    <x v="13"/>
    <x v="292"/>
    <x v="1"/>
    <n v="10"/>
  </r>
  <r>
    <x v="12"/>
    <x v="13"/>
    <x v="293"/>
    <x v="1"/>
    <n v="18"/>
  </r>
  <r>
    <x v="12"/>
    <x v="13"/>
    <x v="259"/>
    <x v="2"/>
    <n v="62"/>
  </r>
  <r>
    <x v="12"/>
    <x v="13"/>
    <x v="294"/>
    <x v="2"/>
    <n v="12"/>
  </r>
  <r>
    <x v="12"/>
    <x v="13"/>
    <x v="260"/>
    <x v="2"/>
    <n v="20"/>
  </r>
  <r>
    <x v="12"/>
    <x v="13"/>
    <x v="261"/>
    <x v="2"/>
    <n v="118"/>
  </r>
  <r>
    <x v="12"/>
    <x v="13"/>
    <x v="262"/>
    <x v="2"/>
    <n v="32"/>
  </r>
  <r>
    <x v="12"/>
    <x v="13"/>
    <x v="263"/>
    <x v="2"/>
    <n v="57"/>
  </r>
  <r>
    <x v="12"/>
    <x v="13"/>
    <x v="264"/>
    <x v="2"/>
    <n v="30"/>
  </r>
  <r>
    <x v="12"/>
    <x v="13"/>
    <x v="265"/>
    <x v="2"/>
    <n v="22"/>
  </r>
  <r>
    <x v="12"/>
    <x v="13"/>
    <x v="266"/>
    <x v="2"/>
    <n v="102"/>
  </r>
  <r>
    <x v="12"/>
    <x v="13"/>
    <x v="267"/>
    <x v="2"/>
    <n v="188"/>
  </r>
  <r>
    <x v="12"/>
    <x v="13"/>
    <x v="268"/>
    <x v="2"/>
    <n v="33"/>
  </r>
  <r>
    <x v="12"/>
    <x v="13"/>
    <x v="269"/>
    <x v="2"/>
    <n v="98"/>
  </r>
  <r>
    <x v="12"/>
    <x v="13"/>
    <x v="270"/>
    <x v="2"/>
    <n v="101"/>
  </r>
  <r>
    <x v="12"/>
    <x v="13"/>
    <x v="271"/>
    <x v="2"/>
    <n v="27"/>
  </r>
  <r>
    <x v="12"/>
    <x v="13"/>
    <x v="272"/>
    <x v="2"/>
    <n v="71"/>
  </r>
  <r>
    <x v="12"/>
    <x v="13"/>
    <x v="273"/>
    <x v="2"/>
    <n v="17"/>
  </r>
  <r>
    <x v="12"/>
    <x v="13"/>
    <x v="274"/>
    <x v="2"/>
    <n v="6"/>
  </r>
  <r>
    <x v="12"/>
    <x v="13"/>
    <x v="275"/>
    <x v="2"/>
    <n v="36"/>
  </r>
  <r>
    <x v="12"/>
    <x v="13"/>
    <x v="276"/>
    <x v="2"/>
    <n v="80"/>
  </r>
  <r>
    <x v="12"/>
    <x v="13"/>
    <x v="277"/>
    <x v="2"/>
    <n v="93"/>
  </r>
  <r>
    <x v="12"/>
    <x v="13"/>
    <x v="278"/>
    <x v="2"/>
    <n v="178"/>
  </r>
  <r>
    <x v="12"/>
    <x v="13"/>
    <x v="279"/>
    <x v="2"/>
    <n v="108"/>
  </r>
  <r>
    <x v="12"/>
    <x v="13"/>
    <x v="280"/>
    <x v="2"/>
    <n v="24"/>
  </r>
  <r>
    <x v="12"/>
    <x v="13"/>
    <x v="281"/>
    <x v="2"/>
    <n v="13"/>
  </r>
  <r>
    <x v="12"/>
    <x v="13"/>
    <x v="282"/>
    <x v="2"/>
    <n v="24"/>
  </r>
  <r>
    <x v="12"/>
    <x v="13"/>
    <x v="283"/>
    <x v="2"/>
    <n v="193"/>
  </r>
  <r>
    <x v="12"/>
    <x v="13"/>
    <x v="284"/>
    <x v="2"/>
    <n v="68"/>
  </r>
  <r>
    <x v="12"/>
    <x v="13"/>
    <x v="285"/>
    <x v="2"/>
    <n v="88"/>
  </r>
  <r>
    <x v="12"/>
    <x v="13"/>
    <x v="286"/>
    <x v="2"/>
    <n v="127"/>
  </r>
  <r>
    <x v="12"/>
    <x v="13"/>
    <x v="287"/>
    <x v="2"/>
    <n v="97"/>
  </r>
  <r>
    <x v="12"/>
    <x v="13"/>
    <x v="288"/>
    <x v="2"/>
    <n v="114"/>
  </r>
  <r>
    <x v="12"/>
    <x v="13"/>
    <x v="289"/>
    <x v="2"/>
    <n v="164"/>
  </r>
  <r>
    <x v="12"/>
    <x v="13"/>
    <x v="290"/>
    <x v="2"/>
    <n v="101"/>
  </r>
  <r>
    <x v="12"/>
    <x v="13"/>
    <x v="291"/>
    <x v="2"/>
    <n v="82"/>
  </r>
  <r>
    <x v="12"/>
    <x v="13"/>
    <x v="292"/>
    <x v="2"/>
    <n v="71"/>
  </r>
  <r>
    <x v="12"/>
    <x v="13"/>
    <x v="293"/>
    <x v="2"/>
    <n v="101"/>
  </r>
  <r>
    <x v="12"/>
    <x v="13"/>
    <x v="281"/>
    <x v="3"/>
    <n v="1"/>
  </r>
  <r>
    <x v="12"/>
    <x v="13"/>
    <x v="261"/>
    <x v="31"/>
    <n v="1"/>
  </r>
  <r>
    <x v="12"/>
    <x v="13"/>
    <x v="266"/>
    <x v="31"/>
    <n v="5"/>
  </r>
  <r>
    <x v="12"/>
    <x v="13"/>
    <x v="267"/>
    <x v="31"/>
    <n v="7"/>
  </r>
  <r>
    <x v="12"/>
    <x v="13"/>
    <x v="269"/>
    <x v="31"/>
    <n v="5"/>
  </r>
  <r>
    <x v="12"/>
    <x v="13"/>
    <x v="270"/>
    <x v="31"/>
    <n v="9"/>
  </r>
  <r>
    <x v="12"/>
    <x v="13"/>
    <x v="277"/>
    <x v="31"/>
    <n v="1"/>
  </r>
  <r>
    <x v="12"/>
    <x v="13"/>
    <x v="282"/>
    <x v="31"/>
    <n v="1"/>
  </r>
  <r>
    <x v="12"/>
    <x v="13"/>
    <x v="286"/>
    <x v="31"/>
    <n v="1"/>
  </r>
  <r>
    <x v="12"/>
    <x v="13"/>
    <x v="259"/>
    <x v="4"/>
    <n v="18"/>
  </r>
  <r>
    <x v="12"/>
    <x v="13"/>
    <x v="294"/>
    <x v="4"/>
    <n v="4"/>
  </r>
  <r>
    <x v="12"/>
    <x v="13"/>
    <x v="260"/>
    <x v="4"/>
    <n v="1"/>
  </r>
  <r>
    <x v="12"/>
    <x v="13"/>
    <x v="261"/>
    <x v="4"/>
    <n v="34"/>
  </r>
  <r>
    <x v="12"/>
    <x v="13"/>
    <x v="262"/>
    <x v="4"/>
    <n v="11"/>
  </r>
  <r>
    <x v="12"/>
    <x v="13"/>
    <x v="263"/>
    <x v="4"/>
    <n v="4"/>
  </r>
  <r>
    <x v="12"/>
    <x v="13"/>
    <x v="264"/>
    <x v="4"/>
    <n v="12"/>
  </r>
  <r>
    <x v="12"/>
    <x v="13"/>
    <x v="265"/>
    <x v="4"/>
    <n v="3"/>
  </r>
  <r>
    <x v="12"/>
    <x v="13"/>
    <x v="266"/>
    <x v="4"/>
    <n v="34"/>
  </r>
  <r>
    <x v="12"/>
    <x v="13"/>
    <x v="267"/>
    <x v="4"/>
    <n v="78"/>
  </r>
  <r>
    <x v="12"/>
    <x v="13"/>
    <x v="268"/>
    <x v="4"/>
    <n v="11"/>
  </r>
  <r>
    <x v="12"/>
    <x v="13"/>
    <x v="269"/>
    <x v="4"/>
    <n v="15"/>
  </r>
  <r>
    <x v="12"/>
    <x v="13"/>
    <x v="270"/>
    <x v="4"/>
    <n v="38"/>
  </r>
  <r>
    <x v="12"/>
    <x v="13"/>
    <x v="271"/>
    <x v="4"/>
    <n v="9"/>
  </r>
  <r>
    <x v="12"/>
    <x v="13"/>
    <x v="272"/>
    <x v="4"/>
    <n v="19"/>
  </r>
  <r>
    <x v="12"/>
    <x v="13"/>
    <x v="273"/>
    <x v="4"/>
    <n v="4"/>
  </r>
  <r>
    <x v="12"/>
    <x v="13"/>
    <x v="274"/>
    <x v="4"/>
    <n v="2"/>
  </r>
  <r>
    <x v="12"/>
    <x v="13"/>
    <x v="275"/>
    <x v="4"/>
    <n v="16"/>
  </r>
  <r>
    <x v="12"/>
    <x v="13"/>
    <x v="276"/>
    <x v="4"/>
    <n v="23"/>
  </r>
  <r>
    <x v="12"/>
    <x v="13"/>
    <x v="277"/>
    <x v="4"/>
    <n v="24"/>
  </r>
  <r>
    <x v="12"/>
    <x v="13"/>
    <x v="278"/>
    <x v="4"/>
    <n v="57"/>
  </r>
  <r>
    <x v="12"/>
    <x v="13"/>
    <x v="279"/>
    <x v="4"/>
    <n v="38"/>
  </r>
  <r>
    <x v="12"/>
    <x v="13"/>
    <x v="280"/>
    <x v="4"/>
    <n v="4"/>
  </r>
  <r>
    <x v="12"/>
    <x v="13"/>
    <x v="281"/>
    <x v="4"/>
    <n v="8"/>
  </r>
  <r>
    <x v="12"/>
    <x v="13"/>
    <x v="282"/>
    <x v="4"/>
    <n v="6"/>
  </r>
  <r>
    <x v="12"/>
    <x v="13"/>
    <x v="283"/>
    <x v="4"/>
    <n v="95"/>
  </r>
  <r>
    <x v="12"/>
    <x v="13"/>
    <x v="284"/>
    <x v="4"/>
    <n v="25"/>
  </r>
  <r>
    <x v="12"/>
    <x v="13"/>
    <x v="285"/>
    <x v="4"/>
    <n v="31"/>
  </r>
  <r>
    <x v="12"/>
    <x v="13"/>
    <x v="286"/>
    <x v="4"/>
    <n v="52"/>
  </r>
  <r>
    <x v="12"/>
    <x v="13"/>
    <x v="287"/>
    <x v="4"/>
    <n v="32"/>
  </r>
  <r>
    <x v="12"/>
    <x v="13"/>
    <x v="288"/>
    <x v="4"/>
    <n v="29"/>
  </r>
  <r>
    <x v="12"/>
    <x v="13"/>
    <x v="289"/>
    <x v="4"/>
    <n v="60"/>
  </r>
  <r>
    <x v="12"/>
    <x v="13"/>
    <x v="290"/>
    <x v="4"/>
    <n v="61"/>
  </r>
  <r>
    <x v="12"/>
    <x v="13"/>
    <x v="291"/>
    <x v="4"/>
    <n v="19"/>
  </r>
  <r>
    <x v="12"/>
    <x v="13"/>
    <x v="292"/>
    <x v="4"/>
    <n v="11"/>
  </r>
  <r>
    <x v="12"/>
    <x v="13"/>
    <x v="293"/>
    <x v="4"/>
    <n v="45"/>
  </r>
  <r>
    <x v="12"/>
    <x v="13"/>
    <x v="259"/>
    <x v="5"/>
    <n v="62"/>
  </r>
  <r>
    <x v="12"/>
    <x v="13"/>
    <x v="294"/>
    <x v="5"/>
    <n v="13"/>
  </r>
  <r>
    <x v="12"/>
    <x v="13"/>
    <x v="260"/>
    <x v="5"/>
    <n v="20"/>
  </r>
  <r>
    <x v="12"/>
    <x v="13"/>
    <x v="261"/>
    <x v="5"/>
    <n v="121"/>
  </r>
  <r>
    <x v="12"/>
    <x v="13"/>
    <x v="262"/>
    <x v="5"/>
    <n v="33"/>
  </r>
  <r>
    <x v="12"/>
    <x v="13"/>
    <x v="263"/>
    <x v="5"/>
    <n v="59"/>
  </r>
  <r>
    <x v="12"/>
    <x v="13"/>
    <x v="264"/>
    <x v="5"/>
    <n v="30"/>
  </r>
  <r>
    <x v="12"/>
    <x v="13"/>
    <x v="265"/>
    <x v="5"/>
    <n v="22"/>
  </r>
  <r>
    <x v="12"/>
    <x v="13"/>
    <x v="266"/>
    <x v="5"/>
    <n v="109"/>
  </r>
  <r>
    <x v="12"/>
    <x v="13"/>
    <x v="267"/>
    <x v="5"/>
    <n v="195"/>
  </r>
  <r>
    <x v="12"/>
    <x v="13"/>
    <x v="268"/>
    <x v="5"/>
    <n v="34"/>
  </r>
  <r>
    <x v="12"/>
    <x v="13"/>
    <x v="269"/>
    <x v="5"/>
    <n v="102"/>
  </r>
  <r>
    <x v="12"/>
    <x v="13"/>
    <x v="270"/>
    <x v="5"/>
    <n v="102"/>
  </r>
  <r>
    <x v="12"/>
    <x v="13"/>
    <x v="271"/>
    <x v="5"/>
    <n v="29"/>
  </r>
  <r>
    <x v="12"/>
    <x v="13"/>
    <x v="272"/>
    <x v="5"/>
    <n v="72"/>
  </r>
  <r>
    <x v="12"/>
    <x v="13"/>
    <x v="273"/>
    <x v="5"/>
    <n v="18"/>
  </r>
  <r>
    <x v="12"/>
    <x v="13"/>
    <x v="274"/>
    <x v="5"/>
    <n v="6"/>
  </r>
  <r>
    <x v="12"/>
    <x v="13"/>
    <x v="275"/>
    <x v="5"/>
    <n v="38"/>
  </r>
  <r>
    <x v="12"/>
    <x v="13"/>
    <x v="276"/>
    <x v="5"/>
    <n v="89"/>
  </r>
  <r>
    <x v="12"/>
    <x v="13"/>
    <x v="277"/>
    <x v="5"/>
    <n v="103"/>
  </r>
  <r>
    <x v="12"/>
    <x v="13"/>
    <x v="278"/>
    <x v="5"/>
    <n v="180"/>
  </r>
  <r>
    <x v="12"/>
    <x v="13"/>
    <x v="279"/>
    <x v="5"/>
    <n v="112"/>
  </r>
  <r>
    <x v="12"/>
    <x v="13"/>
    <x v="280"/>
    <x v="5"/>
    <n v="25"/>
  </r>
  <r>
    <x v="12"/>
    <x v="13"/>
    <x v="281"/>
    <x v="5"/>
    <n v="14"/>
  </r>
  <r>
    <x v="12"/>
    <x v="13"/>
    <x v="282"/>
    <x v="5"/>
    <n v="24"/>
  </r>
  <r>
    <x v="12"/>
    <x v="13"/>
    <x v="283"/>
    <x v="5"/>
    <n v="202"/>
  </r>
  <r>
    <x v="12"/>
    <x v="13"/>
    <x v="284"/>
    <x v="5"/>
    <n v="72"/>
  </r>
  <r>
    <x v="12"/>
    <x v="13"/>
    <x v="285"/>
    <x v="5"/>
    <n v="91"/>
  </r>
  <r>
    <x v="12"/>
    <x v="13"/>
    <x v="286"/>
    <x v="5"/>
    <n v="130"/>
  </r>
  <r>
    <x v="12"/>
    <x v="13"/>
    <x v="287"/>
    <x v="5"/>
    <n v="100"/>
  </r>
  <r>
    <x v="12"/>
    <x v="13"/>
    <x v="288"/>
    <x v="5"/>
    <n v="119"/>
  </r>
  <r>
    <x v="12"/>
    <x v="13"/>
    <x v="289"/>
    <x v="5"/>
    <n v="170"/>
  </r>
  <r>
    <x v="12"/>
    <x v="13"/>
    <x v="290"/>
    <x v="5"/>
    <n v="103"/>
  </r>
  <r>
    <x v="12"/>
    <x v="13"/>
    <x v="291"/>
    <x v="5"/>
    <n v="89"/>
  </r>
  <r>
    <x v="12"/>
    <x v="13"/>
    <x v="292"/>
    <x v="5"/>
    <n v="73"/>
  </r>
  <r>
    <x v="12"/>
    <x v="13"/>
    <x v="293"/>
    <x v="5"/>
    <n v="103"/>
  </r>
  <r>
    <x v="12"/>
    <x v="13"/>
    <x v="259"/>
    <x v="6"/>
    <n v="1"/>
  </r>
  <r>
    <x v="12"/>
    <x v="13"/>
    <x v="261"/>
    <x v="6"/>
    <n v="1"/>
  </r>
  <r>
    <x v="12"/>
    <x v="13"/>
    <x v="264"/>
    <x v="6"/>
    <n v="1"/>
  </r>
  <r>
    <x v="12"/>
    <x v="13"/>
    <x v="266"/>
    <x v="6"/>
    <n v="2"/>
  </r>
  <r>
    <x v="12"/>
    <x v="13"/>
    <x v="267"/>
    <x v="6"/>
    <n v="8"/>
  </r>
  <r>
    <x v="12"/>
    <x v="13"/>
    <x v="269"/>
    <x v="6"/>
    <n v="4"/>
  </r>
  <r>
    <x v="12"/>
    <x v="13"/>
    <x v="270"/>
    <x v="6"/>
    <n v="2"/>
  </r>
  <r>
    <x v="12"/>
    <x v="13"/>
    <x v="277"/>
    <x v="6"/>
    <n v="3"/>
  </r>
  <r>
    <x v="12"/>
    <x v="13"/>
    <x v="278"/>
    <x v="6"/>
    <n v="3"/>
  </r>
  <r>
    <x v="12"/>
    <x v="13"/>
    <x v="280"/>
    <x v="6"/>
    <n v="1"/>
  </r>
  <r>
    <x v="12"/>
    <x v="13"/>
    <x v="283"/>
    <x v="6"/>
    <n v="2"/>
  </r>
  <r>
    <x v="12"/>
    <x v="13"/>
    <x v="284"/>
    <x v="6"/>
    <n v="2"/>
  </r>
  <r>
    <x v="12"/>
    <x v="13"/>
    <x v="286"/>
    <x v="6"/>
    <n v="1"/>
  </r>
  <r>
    <x v="12"/>
    <x v="13"/>
    <x v="287"/>
    <x v="6"/>
    <n v="2"/>
  </r>
  <r>
    <x v="12"/>
    <x v="13"/>
    <x v="288"/>
    <x v="6"/>
    <n v="1"/>
  </r>
  <r>
    <x v="12"/>
    <x v="13"/>
    <x v="289"/>
    <x v="6"/>
    <n v="5"/>
  </r>
  <r>
    <x v="12"/>
    <x v="13"/>
    <x v="290"/>
    <x v="6"/>
    <n v="2"/>
  </r>
  <r>
    <x v="12"/>
    <x v="13"/>
    <x v="292"/>
    <x v="6"/>
    <n v="1"/>
  </r>
  <r>
    <x v="12"/>
    <x v="13"/>
    <x v="259"/>
    <x v="7"/>
    <n v="2"/>
  </r>
  <r>
    <x v="12"/>
    <x v="13"/>
    <x v="261"/>
    <x v="7"/>
    <n v="2"/>
  </r>
  <r>
    <x v="12"/>
    <x v="13"/>
    <x v="262"/>
    <x v="7"/>
    <n v="1"/>
  </r>
  <r>
    <x v="12"/>
    <x v="13"/>
    <x v="264"/>
    <x v="7"/>
    <n v="1"/>
  </r>
  <r>
    <x v="12"/>
    <x v="13"/>
    <x v="266"/>
    <x v="7"/>
    <n v="3"/>
  </r>
  <r>
    <x v="12"/>
    <x v="13"/>
    <x v="267"/>
    <x v="7"/>
    <n v="9"/>
  </r>
  <r>
    <x v="12"/>
    <x v="13"/>
    <x v="269"/>
    <x v="7"/>
    <n v="5"/>
  </r>
  <r>
    <x v="12"/>
    <x v="13"/>
    <x v="270"/>
    <x v="7"/>
    <n v="3"/>
  </r>
  <r>
    <x v="12"/>
    <x v="13"/>
    <x v="275"/>
    <x v="7"/>
    <n v="3"/>
  </r>
  <r>
    <x v="12"/>
    <x v="13"/>
    <x v="277"/>
    <x v="7"/>
    <n v="4"/>
  </r>
  <r>
    <x v="12"/>
    <x v="13"/>
    <x v="278"/>
    <x v="7"/>
    <n v="4"/>
  </r>
  <r>
    <x v="12"/>
    <x v="13"/>
    <x v="282"/>
    <x v="7"/>
    <n v="1"/>
  </r>
  <r>
    <x v="12"/>
    <x v="13"/>
    <x v="283"/>
    <x v="7"/>
    <n v="3"/>
  </r>
  <r>
    <x v="12"/>
    <x v="13"/>
    <x v="284"/>
    <x v="7"/>
    <n v="2"/>
  </r>
  <r>
    <x v="12"/>
    <x v="13"/>
    <x v="286"/>
    <x v="7"/>
    <n v="1"/>
  </r>
  <r>
    <x v="12"/>
    <x v="13"/>
    <x v="287"/>
    <x v="7"/>
    <n v="4"/>
  </r>
  <r>
    <x v="12"/>
    <x v="13"/>
    <x v="288"/>
    <x v="7"/>
    <n v="1"/>
  </r>
  <r>
    <x v="12"/>
    <x v="13"/>
    <x v="289"/>
    <x v="7"/>
    <n v="7"/>
  </r>
  <r>
    <x v="12"/>
    <x v="13"/>
    <x v="290"/>
    <x v="7"/>
    <n v="5"/>
  </r>
  <r>
    <x v="12"/>
    <x v="13"/>
    <x v="261"/>
    <x v="8"/>
    <n v="1"/>
  </r>
  <r>
    <x v="12"/>
    <x v="13"/>
    <x v="267"/>
    <x v="8"/>
    <n v="1"/>
  </r>
  <r>
    <x v="12"/>
    <x v="13"/>
    <x v="289"/>
    <x v="8"/>
    <n v="1"/>
  </r>
  <r>
    <x v="12"/>
    <x v="13"/>
    <x v="259"/>
    <x v="41"/>
    <n v="10"/>
  </r>
  <r>
    <x v="12"/>
    <x v="13"/>
    <x v="294"/>
    <x v="41"/>
    <n v="6"/>
  </r>
  <r>
    <x v="12"/>
    <x v="13"/>
    <x v="260"/>
    <x v="41"/>
    <n v="6"/>
  </r>
  <r>
    <x v="12"/>
    <x v="13"/>
    <x v="261"/>
    <x v="41"/>
    <n v="47"/>
  </r>
  <r>
    <x v="12"/>
    <x v="13"/>
    <x v="262"/>
    <x v="41"/>
    <n v="16"/>
  </r>
  <r>
    <x v="12"/>
    <x v="13"/>
    <x v="263"/>
    <x v="41"/>
    <n v="37"/>
  </r>
  <r>
    <x v="12"/>
    <x v="13"/>
    <x v="264"/>
    <x v="41"/>
    <n v="16"/>
  </r>
  <r>
    <x v="12"/>
    <x v="13"/>
    <x v="265"/>
    <x v="41"/>
    <n v="5"/>
  </r>
  <r>
    <x v="12"/>
    <x v="13"/>
    <x v="266"/>
    <x v="41"/>
    <n v="47"/>
  </r>
  <r>
    <x v="12"/>
    <x v="13"/>
    <x v="267"/>
    <x v="41"/>
    <n v="64"/>
  </r>
  <r>
    <x v="12"/>
    <x v="13"/>
    <x v="268"/>
    <x v="41"/>
    <n v="12"/>
  </r>
  <r>
    <x v="12"/>
    <x v="13"/>
    <x v="269"/>
    <x v="41"/>
    <n v="32"/>
  </r>
  <r>
    <x v="12"/>
    <x v="13"/>
    <x v="270"/>
    <x v="41"/>
    <n v="53"/>
  </r>
  <r>
    <x v="12"/>
    <x v="13"/>
    <x v="271"/>
    <x v="41"/>
    <n v="12"/>
  </r>
  <r>
    <x v="12"/>
    <x v="13"/>
    <x v="272"/>
    <x v="41"/>
    <n v="33"/>
  </r>
  <r>
    <x v="12"/>
    <x v="13"/>
    <x v="273"/>
    <x v="41"/>
    <n v="3"/>
  </r>
  <r>
    <x v="12"/>
    <x v="13"/>
    <x v="274"/>
    <x v="41"/>
    <n v="1"/>
  </r>
  <r>
    <x v="12"/>
    <x v="13"/>
    <x v="275"/>
    <x v="41"/>
    <n v="8"/>
  </r>
  <r>
    <x v="12"/>
    <x v="13"/>
    <x v="276"/>
    <x v="41"/>
    <n v="20"/>
  </r>
  <r>
    <x v="12"/>
    <x v="13"/>
    <x v="277"/>
    <x v="41"/>
    <n v="32"/>
  </r>
  <r>
    <x v="12"/>
    <x v="13"/>
    <x v="278"/>
    <x v="41"/>
    <n v="79"/>
  </r>
  <r>
    <x v="12"/>
    <x v="13"/>
    <x v="279"/>
    <x v="41"/>
    <n v="47"/>
  </r>
  <r>
    <x v="12"/>
    <x v="13"/>
    <x v="280"/>
    <x v="41"/>
    <n v="14"/>
  </r>
  <r>
    <x v="12"/>
    <x v="13"/>
    <x v="281"/>
    <x v="41"/>
    <n v="4"/>
  </r>
  <r>
    <x v="12"/>
    <x v="13"/>
    <x v="282"/>
    <x v="41"/>
    <n v="6"/>
  </r>
  <r>
    <x v="12"/>
    <x v="13"/>
    <x v="283"/>
    <x v="41"/>
    <n v="50"/>
  </r>
  <r>
    <x v="12"/>
    <x v="13"/>
    <x v="284"/>
    <x v="41"/>
    <n v="21"/>
  </r>
  <r>
    <x v="12"/>
    <x v="13"/>
    <x v="285"/>
    <x v="41"/>
    <n v="29"/>
  </r>
  <r>
    <x v="12"/>
    <x v="13"/>
    <x v="286"/>
    <x v="41"/>
    <n v="34"/>
  </r>
  <r>
    <x v="12"/>
    <x v="13"/>
    <x v="287"/>
    <x v="41"/>
    <n v="23"/>
  </r>
  <r>
    <x v="12"/>
    <x v="13"/>
    <x v="288"/>
    <x v="41"/>
    <n v="28"/>
  </r>
  <r>
    <x v="12"/>
    <x v="13"/>
    <x v="289"/>
    <x v="41"/>
    <n v="33"/>
  </r>
  <r>
    <x v="12"/>
    <x v="13"/>
    <x v="290"/>
    <x v="41"/>
    <n v="21"/>
  </r>
  <r>
    <x v="12"/>
    <x v="13"/>
    <x v="291"/>
    <x v="41"/>
    <n v="22"/>
  </r>
  <r>
    <x v="12"/>
    <x v="13"/>
    <x v="292"/>
    <x v="41"/>
    <n v="36"/>
  </r>
  <r>
    <x v="12"/>
    <x v="13"/>
    <x v="293"/>
    <x v="41"/>
    <n v="24"/>
  </r>
  <r>
    <x v="12"/>
    <x v="13"/>
    <x v="259"/>
    <x v="9"/>
    <n v="12"/>
  </r>
  <r>
    <x v="12"/>
    <x v="13"/>
    <x v="294"/>
    <x v="9"/>
    <n v="4"/>
  </r>
  <r>
    <x v="12"/>
    <x v="13"/>
    <x v="260"/>
    <x v="9"/>
    <n v="7"/>
  </r>
  <r>
    <x v="12"/>
    <x v="13"/>
    <x v="261"/>
    <x v="9"/>
    <n v="52"/>
  </r>
  <r>
    <x v="12"/>
    <x v="13"/>
    <x v="262"/>
    <x v="9"/>
    <n v="17"/>
  </r>
  <r>
    <x v="12"/>
    <x v="13"/>
    <x v="263"/>
    <x v="9"/>
    <n v="39"/>
  </r>
  <r>
    <x v="12"/>
    <x v="13"/>
    <x v="264"/>
    <x v="9"/>
    <n v="17"/>
  </r>
  <r>
    <x v="12"/>
    <x v="13"/>
    <x v="265"/>
    <x v="9"/>
    <n v="6"/>
  </r>
  <r>
    <x v="12"/>
    <x v="13"/>
    <x v="266"/>
    <x v="9"/>
    <n v="52"/>
  </r>
  <r>
    <x v="12"/>
    <x v="13"/>
    <x v="267"/>
    <x v="9"/>
    <n v="69"/>
  </r>
  <r>
    <x v="12"/>
    <x v="13"/>
    <x v="268"/>
    <x v="9"/>
    <n v="16"/>
  </r>
  <r>
    <x v="12"/>
    <x v="13"/>
    <x v="269"/>
    <x v="9"/>
    <n v="35"/>
  </r>
  <r>
    <x v="12"/>
    <x v="13"/>
    <x v="270"/>
    <x v="9"/>
    <n v="54"/>
  </r>
  <r>
    <x v="12"/>
    <x v="13"/>
    <x v="271"/>
    <x v="9"/>
    <n v="14"/>
  </r>
  <r>
    <x v="12"/>
    <x v="13"/>
    <x v="272"/>
    <x v="9"/>
    <n v="36"/>
  </r>
  <r>
    <x v="12"/>
    <x v="13"/>
    <x v="273"/>
    <x v="9"/>
    <n v="4"/>
  </r>
  <r>
    <x v="12"/>
    <x v="13"/>
    <x v="274"/>
    <x v="9"/>
    <n v="2"/>
  </r>
  <r>
    <x v="12"/>
    <x v="13"/>
    <x v="275"/>
    <x v="9"/>
    <n v="11"/>
  </r>
  <r>
    <x v="12"/>
    <x v="13"/>
    <x v="276"/>
    <x v="9"/>
    <n v="27"/>
  </r>
  <r>
    <x v="12"/>
    <x v="13"/>
    <x v="277"/>
    <x v="9"/>
    <n v="32"/>
  </r>
  <r>
    <x v="12"/>
    <x v="13"/>
    <x v="278"/>
    <x v="9"/>
    <n v="88"/>
  </r>
  <r>
    <x v="12"/>
    <x v="13"/>
    <x v="279"/>
    <x v="9"/>
    <n v="48"/>
  </r>
  <r>
    <x v="12"/>
    <x v="13"/>
    <x v="280"/>
    <x v="9"/>
    <n v="15"/>
  </r>
  <r>
    <x v="12"/>
    <x v="13"/>
    <x v="281"/>
    <x v="9"/>
    <n v="3"/>
  </r>
  <r>
    <x v="12"/>
    <x v="13"/>
    <x v="282"/>
    <x v="9"/>
    <n v="4"/>
  </r>
  <r>
    <x v="12"/>
    <x v="13"/>
    <x v="283"/>
    <x v="9"/>
    <n v="54"/>
  </r>
  <r>
    <x v="12"/>
    <x v="13"/>
    <x v="284"/>
    <x v="9"/>
    <n v="24"/>
  </r>
  <r>
    <x v="12"/>
    <x v="13"/>
    <x v="285"/>
    <x v="9"/>
    <n v="24"/>
  </r>
  <r>
    <x v="12"/>
    <x v="13"/>
    <x v="286"/>
    <x v="9"/>
    <n v="30"/>
  </r>
  <r>
    <x v="12"/>
    <x v="13"/>
    <x v="287"/>
    <x v="9"/>
    <n v="29"/>
  </r>
  <r>
    <x v="12"/>
    <x v="13"/>
    <x v="288"/>
    <x v="9"/>
    <n v="30"/>
  </r>
  <r>
    <x v="12"/>
    <x v="13"/>
    <x v="289"/>
    <x v="9"/>
    <n v="38"/>
  </r>
  <r>
    <x v="12"/>
    <x v="13"/>
    <x v="290"/>
    <x v="9"/>
    <n v="22"/>
  </r>
  <r>
    <x v="12"/>
    <x v="13"/>
    <x v="291"/>
    <x v="9"/>
    <n v="28"/>
  </r>
  <r>
    <x v="12"/>
    <x v="13"/>
    <x v="292"/>
    <x v="9"/>
    <n v="39"/>
  </r>
  <r>
    <x v="12"/>
    <x v="13"/>
    <x v="293"/>
    <x v="9"/>
    <n v="29"/>
  </r>
  <r>
    <x v="12"/>
    <x v="13"/>
    <x v="259"/>
    <x v="10"/>
    <n v="2"/>
  </r>
  <r>
    <x v="12"/>
    <x v="13"/>
    <x v="260"/>
    <x v="10"/>
    <n v="3"/>
  </r>
  <r>
    <x v="12"/>
    <x v="13"/>
    <x v="266"/>
    <x v="10"/>
    <n v="1"/>
  </r>
  <r>
    <x v="12"/>
    <x v="13"/>
    <x v="269"/>
    <x v="10"/>
    <n v="25"/>
  </r>
  <r>
    <x v="12"/>
    <x v="13"/>
    <x v="270"/>
    <x v="10"/>
    <n v="1"/>
  </r>
  <r>
    <x v="12"/>
    <x v="13"/>
    <x v="271"/>
    <x v="10"/>
    <n v="2"/>
  </r>
  <r>
    <x v="12"/>
    <x v="13"/>
    <x v="272"/>
    <x v="10"/>
    <n v="1"/>
  </r>
  <r>
    <x v="12"/>
    <x v="13"/>
    <x v="275"/>
    <x v="10"/>
    <n v="1"/>
  </r>
  <r>
    <x v="12"/>
    <x v="13"/>
    <x v="276"/>
    <x v="10"/>
    <n v="1"/>
  </r>
  <r>
    <x v="12"/>
    <x v="13"/>
    <x v="278"/>
    <x v="10"/>
    <n v="1"/>
  </r>
  <r>
    <x v="12"/>
    <x v="13"/>
    <x v="283"/>
    <x v="10"/>
    <n v="2"/>
  </r>
  <r>
    <x v="12"/>
    <x v="13"/>
    <x v="284"/>
    <x v="10"/>
    <n v="2"/>
  </r>
  <r>
    <x v="12"/>
    <x v="13"/>
    <x v="289"/>
    <x v="10"/>
    <n v="1"/>
  </r>
  <r>
    <x v="12"/>
    <x v="13"/>
    <x v="291"/>
    <x v="10"/>
    <n v="1"/>
  </r>
  <r>
    <x v="12"/>
    <x v="13"/>
    <x v="293"/>
    <x v="10"/>
    <n v="1"/>
  </r>
  <r>
    <x v="12"/>
    <x v="13"/>
    <x v="259"/>
    <x v="11"/>
    <n v="1"/>
  </r>
  <r>
    <x v="12"/>
    <x v="13"/>
    <x v="261"/>
    <x v="11"/>
    <n v="1"/>
  </r>
  <r>
    <x v="12"/>
    <x v="13"/>
    <x v="269"/>
    <x v="11"/>
    <n v="8"/>
  </r>
  <r>
    <x v="12"/>
    <x v="13"/>
    <x v="283"/>
    <x v="11"/>
    <n v="1"/>
  </r>
  <r>
    <x v="12"/>
    <x v="13"/>
    <x v="293"/>
    <x v="11"/>
    <n v="1"/>
  </r>
  <r>
    <x v="12"/>
    <x v="13"/>
    <x v="259"/>
    <x v="12"/>
    <n v="59"/>
  </r>
  <r>
    <x v="12"/>
    <x v="13"/>
    <x v="294"/>
    <x v="12"/>
    <n v="12"/>
  </r>
  <r>
    <x v="12"/>
    <x v="13"/>
    <x v="260"/>
    <x v="12"/>
    <n v="18"/>
  </r>
  <r>
    <x v="12"/>
    <x v="13"/>
    <x v="261"/>
    <x v="12"/>
    <n v="118"/>
  </r>
  <r>
    <x v="12"/>
    <x v="13"/>
    <x v="262"/>
    <x v="12"/>
    <n v="32"/>
  </r>
  <r>
    <x v="12"/>
    <x v="13"/>
    <x v="263"/>
    <x v="12"/>
    <n v="57"/>
  </r>
  <r>
    <x v="12"/>
    <x v="13"/>
    <x v="264"/>
    <x v="12"/>
    <n v="30"/>
  </r>
  <r>
    <x v="12"/>
    <x v="13"/>
    <x v="265"/>
    <x v="12"/>
    <n v="22"/>
  </r>
  <r>
    <x v="12"/>
    <x v="13"/>
    <x v="266"/>
    <x v="12"/>
    <n v="101"/>
  </r>
  <r>
    <x v="12"/>
    <x v="13"/>
    <x v="267"/>
    <x v="12"/>
    <n v="188"/>
  </r>
  <r>
    <x v="12"/>
    <x v="13"/>
    <x v="268"/>
    <x v="12"/>
    <n v="33"/>
  </r>
  <r>
    <x v="12"/>
    <x v="13"/>
    <x v="269"/>
    <x v="12"/>
    <n v="77"/>
  </r>
  <r>
    <x v="12"/>
    <x v="13"/>
    <x v="270"/>
    <x v="12"/>
    <n v="100"/>
  </r>
  <r>
    <x v="12"/>
    <x v="13"/>
    <x v="271"/>
    <x v="12"/>
    <n v="27"/>
  </r>
  <r>
    <x v="12"/>
    <x v="13"/>
    <x v="272"/>
    <x v="12"/>
    <n v="71"/>
  </r>
  <r>
    <x v="12"/>
    <x v="13"/>
    <x v="273"/>
    <x v="12"/>
    <n v="17"/>
  </r>
  <r>
    <x v="12"/>
    <x v="13"/>
    <x v="274"/>
    <x v="12"/>
    <n v="6"/>
  </r>
  <r>
    <x v="12"/>
    <x v="13"/>
    <x v="275"/>
    <x v="12"/>
    <n v="35"/>
  </r>
  <r>
    <x v="12"/>
    <x v="13"/>
    <x v="276"/>
    <x v="12"/>
    <n v="79"/>
  </r>
  <r>
    <x v="12"/>
    <x v="13"/>
    <x v="277"/>
    <x v="12"/>
    <n v="93"/>
  </r>
  <r>
    <x v="12"/>
    <x v="13"/>
    <x v="278"/>
    <x v="12"/>
    <n v="171"/>
  </r>
  <r>
    <x v="12"/>
    <x v="13"/>
    <x v="279"/>
    <x v="12"/>
    <n v="106"/>
  </r>
  <r>
    <x v="12"/>
    <x v="13"/>
    <x v="280"/>
    <x v="12"/>
    <n v="24"/>
  </r>
  <r>
    <x v="12"/>
    <x v="13"/>
    <x v="281"/>
    <x v="12"/>
    <n v="13"/>
  </r>
  <r>
    <x v="12"/>
    <x v="13"/>
    <x v="282"/>
    <x v="12"/>
    <n v="21"/>
  </r>
  <r>
    <x v="12"/>
    <x v="13"/>
    <x v="283"/>
    <x v="12"/>
    <n v="187"/>
  </r>
  <r>
    <x v="12"/>
    <x v="13"/>
    <x v="284"/>
    <x v="12"/>
    <n v="68"/>
  </r>
  <r>
    <x v="12"/>
    <x v="13"/>
    <x v="285"/>
    <x v="12"/>
    <n v="88"/>
  </r>
  <r>
    <x v="12"/>
    <x v="13"/>
    <x v="286"/>
    <x v="12"/>
    <n v="126"/>
  </r>
  <r>
    <x v="12"/>
    <x v="13"/>
    <x v="287"/>
    <x v="12"/>
    <n v="97"/>
  </r>
  <r>
    <x v="12"/>
    <x v="13"/>
    <x v="288"/>
    <x v="12"/>
    <n v="101"/>
  </r>
  <r>
    <x v="12"/>
    <x v="13"/>
    <x v="289"/>
    <x v="12"/>
    <n v="142"/>
  </r>
  <r>
    <x v="12"/>
    <x v="13"/>
    <x v="290"/>
    <x v="12"/>
    <n v="100"/>
  </r>
  <r>
    <x v="12"/>
    <x v="13"/>
    <x v="291"/>
    <x v="12"/>
    <n v="82"/>
  </r>
  <r>
    <x v="12"/>
    <x v="13"/>
    <x v="292"/>
    <x v="12"/>
    <n v="70"/>
  </r>
  <r>
    <x v="12"/>
    <x v="13"/>
    <x v="293"/>
    <x v="12"/>
    <n v="101"/>
  </r>
  <r>
    <x v="12"/>
    <x v="13"/>
    <x v="259"/>
    <x v="13"/>
    <n v="1"/>
  </r>
  <r>
    <x v="12"/>
    <x v="13"/>
    <x v="264"/>
    <x v="13"/>
    <n v="1"/>
  </r>
  <r>
    <x v="12"/>
    <x v="13"/>
    <x v="269"/>
    <x v="13"/>
    <n v="2"/>
  </r>
  <r>
    <x v="12"/>
    <x v="13"/>
    <x v="270"/>
    <x v="13"/>
    <n v="2"/>
  </r>
  <r>
    <x v="12"/>
    <x v="13"/>
    <x v="277"/>
    <x v="13"/>
    <n v="2"/>
  </r>
  <r>
    <x v="12"/>
    <x v="13"/>
    <x v="278"/>
    <x v="13"/>
    <n v="2"/>
  </r>
  <r>
    <x v="12"/>
    <x v="13"/>
    <x v="279"/>
    <x v="13"/>
    <n v="1"/>
  </r>
  <r>
    <x v="12"/>
    <x v="13"/>
    <x v="282"/>
    <x v="13"/>
    <n v="1"/>
  </r>
  <r>
    <x v="12"/>
    <x v="13"/>
    <x v="283"/>
    <x v="13"/>
    <n v="1"/>
  </r>
  <r>
    <x v="12"/>
    <x v="13"/>
    <x v="285"/>
    <x v="13"/>
    <n v="1"/>
  </r>
  <r>
    <x v="12"/>
    <x v="13"/>
    <x v="289"/>
    <x v="13"/>
    <n v="1"/>
  </r>
  <r>
    <x v="12"/>
    <x v="13"/>
    <x v="292"/>
    <x v="13"/>
    <n v="11"/>
  </r>
  <r>
    <x v="12"/>
    <x v="13"/>
    <x v="259"/>
    <x v="14"/>
    <n v="4"/>
  </r>
  <r>
    <x v="12"/>
    <x v="13"/>
    <x v="260"/>
    <x v="14"/>
    <n v="1"/>
  </r>
  <r>
    <x v="12"/>
    <x v="13"/>
    <x v="268"/>
    <x v="14"/>
    <n v="1"/>
  </r>
  <r>
    <x v="12"/>
    <x v="13"/>
    <x v="271"/>
    <x v="14"/>
    <n v="2"/>
  </r>
  <r>
    <x v="12"/>
    <x v="13"/>
    <x v="275"/>
    <x v="14"/>
    <n v="1"/>
  </r>
  <r>
    <x v="12"/>
    <x v="13"/>
    <x v="277"/>
    <x v="14"/>
    <n v="3"/>
  </r>
  <r>
    <x v="12"/>
    <x v="13"/>
    <x v="278"/>
    <x v="14"/>
    <n v="12"/>
  </r>
  <r>
    <x v="12"/>
    <x v="13"/>
    <x v="279"/>
    <x v="14"/>
    <n v="3"/>
  </r>
  <r>
    <x v="12"/>
    <x v="13"/>
    <x v="280"/>
    <x v="14"/>
    <n v="1"/>
  </r>
  <r>
    <x v="12"/>
    <x v="13"/>
    <x v="282"/>
    <x v="14"/>
    <n v="5"/>
  </r>
  <r>
    <x v="12"/>
    <x v="13"/>
    <x v="283"/>
    <x v="14"/>
    <n v="26"/>
  </r>
  <r>
    <x v="12"/>
    <x v="13"/>
    <x v="284"/>
    <x v="14"/>
    <n v="6"/>
  </r>
  <r>
    <x v="12"/>
    <x v="13"/>
    <x v="286"/>
    <x v="14"/>
    <n v="1"/>
  </r>
  <r>
    <x v="12"/>
    <x v="13"/>
    <x v="287"/>
    <x v="14"/>
    <n v="1"/>
  </r>
  <r>
    <x v="12"/>
    <x v="13"/>
    <x v="288"/>
    <x v="14"/>
    <n v="22"/>
  </r>
  <r>
    <x v="12"/>
    <x v="13"/>
    <x v="289"/>
    <x v="14"/>
    <n v="44"/>
  </r>
  <r>
    <x v="12"/>
    <x v="13"/>
    <x v="290"/>
    <x v="14"/>
    <n v="2"/>
  </r>
  <r>
    <x v="12"/>
    <x v="13"/>
    <x v="291"/>
    <x v="14"/>
    <n v="2"/>
  </r>
  <r>
    <x v="12"/>
    <x v="13"/>
    <x v="292"/>
    <x v="14"/>
    <n v="1"/>
  </r>
  <r>
    <x v="12"/>
    <x v="13"/>
    <x v="293"/>
    <x v="14"/>
    <n v="1"/>
  </r>
  <r>
    <x v="12"/>
    <x v="13"/>
    <x v="259"/>
    <x v="15"/>
    <n v="2"/>
  </r>
  <r>
    <x v="12"/>
    <x v="13"/>
    <x v="260"/>
    <x v="15"/>
    <n v="2"/>
  </r>
  <r>
    <x v="12"/>
    <x v="13"/>
    <x v="261"/>
    <x v="15"/>
    <n v="1"/>
  </r>
  <r>
    <x v="12"/>
    <x v="13"/>
    <x v="264"/>
    <x v="15"/>
    <n v="1"/>
  </r>
  <r>
    <x v="12"/>
    <x v="13"/>
    <x v="266"/>
    <x v="15"/>
    <n v="1"/>
  </r>
  <r>
    <x v="12"/>
    <x v="13"/>
    <x v="267"/>
    <x v="15"/>
    <n v="3"/>
  </r>
  <r>
    <x v="12"/>
    <x v="13"/>
    <x v="268"/>
    <x v="15"/>
    <n v="1"/>
  </r>
  <r>
    <x v="12"/>
    <x v="13"/>
    <x v="269"/>
    <x v="15"/>
    <n v="10"/>
  </r>
  <r>
    <x v="12"/>
    <x v="13"/>
    <x v="270"/>
    <x v="15"/>
    <n v="2"/>
  </r>
  <r>
    <x v="12"/>
    <x v="13"/>
    <x v="272"/>
    <x v="15"/>
    <n v="2"/>
  </r>
  <r>
    <x v="12"/>
    <x v="13"/>
    <x v="277"/>
    <x v="15"/>
    <n v="4"/>
  </r>
  <r>
    <x v="12"/>
    <x v="13"/>
    <x v="278"/>
    <x v="15"/>
    <n v="10"/>
  </r>
  <r>
    <x v="12"/>
    <x v="13"/>
    <x v="281"/>
    <x v="15"/>
    <n v="1"/>
  </r>
  <r>
    <x v="12"/>
    <x v="13"/>
    <x v="282"/>
    <x v="15"/>
    <n v="1"/>
  </r>
  <r>
    <x v="12"/>
    <x v="13"/>
    <x v="283"/>
    <x v="15"/>
    <n v="3"/>
  </r>
  <r>
    <x v="12"/>
    <x v="13"/>
    <x v="285"/>
    <x v="15"/>
    <n v="2"/>
  </r>
  <r>
    <x v="12"/>
    <x v="13"/>
    <x v="288"/>
    <x v="15"/>
    <n v="13"/>
  </r>
  <r>
    <x v="12"/>
    <x v="13"/>
    <x v="289"/>
    <x v="15"/>
    <n v="5"/>
  </r>
  <r>
    <x v="12"/>
    <x v="13"/>
    <x v="291"/>
    <x v="15"/>
    <n v="1"/>
  </r>
  <r>
    <x v="12"/>
    <x v="13"/>
    <x v="292"/>
    <x v="15"/>
    <n v="1"/>
  </r>
  <r>
    <x v="12"/>
    <x v="13"/>
    <x v="293"/>
    <x v="15"/>
    <n v="2"/>
  </r>
  <r>
    <x v="12"/>
    <x v="13"/>
    <x v="259"/>
    <x v="16"/>
    <n v="3"/>
  </r>
  <r>
    <x v="12"/>
    <x v="13"/>
    <x v="294"/>
    <x v="16"/>
    <n v="1"/>
  </r>
  <r>
    <x v="12"/>
    <x v="13"/>
    <x v="261"/>
    <x v="16"/>
    <n v="10"/>
  </r>
  <r>
    <x v="12"/>
    <x v="13"/>
    <x v="262"/>
    <x v="16"/>
    <n v="1"/>
  </r>
  <r>
    <x v="12"/>
    <x v="13"/>
    <x v="263"/>
    <x v="16"/>
    <n v="6"/>
  </r>
  <r>
    <x v="12"/>
    <x v="13"/>
    <x v="264"/>
    <x v="16"/>
    <n v="1"/>
  </r>
  <r>
    <x v="12"/>
    <x v="13"/>
    <x v="265"/>
    <x v="16"/>
    <n v="2"/>
  </r>
  <r>
    <x v="12"/>
    <x v="13"/>
    <x v="266"/>
    <x v="16"/>
    <n v="7"/>
  </r>
  <r>
    <x v="12"/>
    <x v="13"/>
    <x v="267"/>
    <x v="16"/>
    <n v="12"/>
  </r>
  <r>
    <x v="12"/>
    <x v="13"/>
    <x v="268"/>
    <x v="16"/>
    <n v="2"/>
  </r>
  <r>
    <x v="12"/>
    <x v="13"/>
    <x v="269"/>
    <x v="16"/>
    <n v="2"/>
  </r>
  <r>
    <x v="12"/>
    <x v="13"/>
    <x v="270"/>
    <x v="16"/>
    <n v="2"/>
  </r>
  <r>
    <x v="12"/>
    <x v="13"/>
    <x v="272"/>
    <x v="16"/>
    <n v="3"/>
  </r>
  <r>
    <x v="12"/>
    <x v="13"/>
    <x v="275"/>
    <x v="16"/>
    <n v="2"/>
  </r>
  <r>
    <x v="12"/>
    <x v="13"/>
    <x v="276"/>
    <x v="16"/>
    <n v="5"/>
  </r>
  <r>
    <x v="12"/>
    <x v="13"/>
    <x v="277"/>
    <x v="16"/>
    <n v="1"/>
  </r>
  <r>
    <x v="12"/>
    <x v="13"/>
    <x v="278"/>
    <x v="16"/>
    <n v="8"/>
  </r>
  <r>
    <x v="12"/>
    <x v="13"/>
    <x v="279"/>
    <x v="16"/>
    <n v="2"/>
  </r>
  <r>
    <x v="12"/>
    <x v="13"/>
    <x v="280"/>
    <x v="16"/>
    <n v="1"/>
  </r>
  <r>
    <x v="12"/>
    <x v="13"/>
    <x v="281"/>
    <x v="16"/>
    <n v="3"/>
  </r>
  <r>
    <x v="12"/>
    <x v="13"/>
    <x v="282"/>
    <x v="16"/>
    <n v="1"/>
  </r>
  <r>
    <x v="12"/>
    <x v="13"/>
    <x v="283"/>
    <x v="16"/>
    <n v="6"/>
  </r>
  <r>
    <x v="12"/>
    <x v="13"/>
    <x v="284"/>
    <x v="16"/>
    <n v="3"/>
  </r>
  <r>
    <x v="12"/>
    <x v="13"/>
    <x v="285"/>
    <x v="16"/>
    <n v="1"/>
  </r>
  <r>
    <x v="12"/>
    <x v="13"/>
    <x v="286"/>
    <x v="16"/>
    <n v="3"/>
  </r>
  <r>
    <x v="12"/>
    <x v="13"/>
    <x v="287"/>
    <x v="16"/>
    <n v="4"/>
  </r>
  <r>
    <x v="12"/>
    <x v="13"/>
    <x v="288"/>
    <x v="16"/>
    <n v="2"/>
  </r>
  <r>
    <x v="12"/>
    <x v="13"/>
    <x v="289"/>
    <x v="16"/>
    <n v="5"/>
  </r>
  <r>
    <x v="12"/>
    <x v="13"/>
    <x v="291"/>
    <x v="16"/>
    <n v="3"/>
  </r>
  <r>
    <x v="12"/>
    <x v="13"/>
    <x v="292"/>
    <x v="16"/>
    <n v="5"/>
  </r>
  <r>
    <x v="12"/>
    <x v="13"/>
    <x v="293"/>
    <x v="16"/>
    <n v="3"/>
  </r>
  <r>
    <x v="12"/>
    <x v="13"/>
    <x v="259"/>
    <x v="33"/>
    <n v="4"/>
  </r>
  <r>
    <x v="12"/>
    <x v="13"/>
    <x v="294"/>
    <x v="33"/>
    <n v="1"/>
  </r>
  <r>
    <x v="12"/>
    <x v="13"/>
    <x v="260"/>
    <x v="33"/>
    <n v="1"/>
  </r>
  <r>
    <x v="12"/>
    <x v="13"/>
    <x v="261"/>
    <x v="33"/>
    <n v="1"/>
  </r>
  <r>
    <x v="12"/>
    <x v="13"/>
    <x v="262"/>
    <x v="33"/>
    <n v="2"/>
  </r>
  <r>
    <x v="12"/>
    <x v="13"/>
    <x v="263"/>
    <x v="33"/>
    <n v="4"/>
  </r>
  <r>
    <x v="12"/>
    <x v="13"/>
    <x v="266"/>
    <x v="33"/>
    <n v="1"/>
  </r>
  <r>
    <x v="12"/>
    <x v="13"/>
    <x v="267"/>
    <x v="33"/>
    <n v="13"/>
  </r>
  <r>
    <x v="12"/>
    <x v="13"/>
    <x v="269"/>
    <x v="33"/>
    <n v="5"/>
  </r>
  <r>
    <x v="12"/>
    <x v="13"/>
    <x v="270"/>
    <x v="33"/>
    <n v="2"/>
  </r>
  <r>
    <x v="12"/>
    <x v="13"/>
    <x v="272"/>
    <x v="33"/>
    <n v="10"/>
  </r>
  <r>
    <x v="12"/>
    <x v="13"/>
    <x v="276"/>
    <x v="33"/>
    <n v="3"/>
  </r>
  <r>
    <x v="12"/>
    <x v="13"/>
    <x v="277"/>
    <x v="33"/>
    <n v="4"/>
  </r>
  <r>
    <x v="12"/>
    <x v="13"/>
    <x v="278"/>
    <x v="33"/>
    <n v="9"/>
  </r>
  <r>
    <x v="12"/>
    <x v="13"/>
    <x v="279"/>
    <x v="33"/>
    <n v="5"/>
  </r>
  <r>
    <x v="12"/>
    <x v="13"/>
    <x v="280"/>
    <x v="33"/>
    <n v="4"/>
  </r>
  <r>
    <x v="12"/>
    <x v="13"/>
    <x v="281"/>
    <x v="33"/>
    <n v="2"/>
  </r>
  <r>
    <x v="12"/>
    <x v="13"/>
    <x v="282"/>
    <x v="33"/>
    <n v="1"/>
  </r>
  <r>
    <x v="12"/>
    <x v="13"/>
    <x v="283"/>
    <x v="33"/>
    <n v="3"/>
  </r>
  <r>
    <x v="12"/>
    <x v="13"/>
    <x v="284"/>
    <x v="33"/>
    <n v="6"/>
  </r>
  <r>
    <x v="12"/>
    <x v="13"/>
    <x v="285"/>
    <x v="33"/>
    <n v="3"/>
  </r>
  <r>
    <x v="12"/>
    <x v="13"/>
    <x v="286"/>
    <x v="33"/>
    <n v="6"/>
  </r>
  <r>
    <x v="12"/>
    <x v="13"/>
    <x v="287"/>
    <x v="33"/>
    <n v="8"/>
  </r>
  <r>
    <x v="12"/>
    <x v="13"/>
    <x v="288"/>
    <x v="33"/>
    <n v="5"/>
  </r>
  <r>
    <x v="12"/>
    <x v="13"/>
    <x v="289"/>
    <x v="33"/>
    <n v="7"/>
  </r>
  <r>
    <x v="12"/>
    <x v="13"/>
    <x v="290"/>
    <x v="33"/>
    <n v="8"/>
  </r>
  <r>
    <x v="12"/>
    <x v="13"/>
    <x v="291"/>
    <x v="33"/>
    <n v="6"/>
  </r>
  <r>
    <x v="12"/>
    <x v="13"/>
    <x v="293"/>
    <x v="33"/>
    <n v="9"/>
  </r>
  <r>
    <x v="12"/>
    <x v="13"/>
    <x v="262"/>
    <x v="34"/>
    <n v="1"/>
  </r>
  <r>
    <x v="12"/>
    <x v="13"/>
    <x v="263"/>
    <x v="34"/>
    <n v="1"/>
  </r>
  <r>
    <x v="12"/>
    <x v="13"/>
    <x v="267"/>
    <x v="34"/>
    <n v="1"/>
  </r>
  <r>
    <x v="12"/>
    <x v="13"/>
    <x v="269"/>
    <x v="34"/>
    <n v="1"/>
  </r>
  <r>
    <x v="12"/>
    <x v="13"/>
    <x v="270"/>
    <x v="34"/>
    <n v="1"/>
  </r>
  <r>
    <x v="12"/>
    <x v="13"/>
    <x v="272"/>
    <x v="34"/>
    <n v="5"/>
  </r>
  <r>
    <x v="12"/>
    <x v="13"/>
    <x v="276"/>
    <x v="34"/>
    <n v="1"/>
  </r>
  <r>
    <x v="12"/>
    <x v="13"/>
    <x v="277"/>
    <x v="34"/>
    <n v="1"/>
  </r>
  <r>
    <x v="12"/>
    <x v="13"/>
    <x v="280"/>
    <x v="34"/>
    <n v="1"/>
  </r>
  <r>
    <x v="12"/>
    <x v="13"/>
    <x v="284"/>
    <x v="34"/>
    <n v="2"/>
  </r>
  <r>
    <x v="12"/>
    <x v="13"/>
    <x v="286"/>
    <x v="34"/>
    <n v="2"/>
  </r>
  <r>
    <x v="12"/>
    <x v="13"/>
    <x v="287"/>
    <x v="34"/>
    <n v="1"/>
  </r>
  <r>
    <x v="12"/>
    <x v="13"/>
    <x v="288"/>
    <x v="34"/>
    <n v="1"/>
  </r>
  <r>
    <x v="12"/>
    <x v="13"/>
    <x v="289"/>
    <x v="34"/>
    <n v="1"/>
  </r>
  <r>
    <x v="12"/>
    <x v="13"/>
    <x v="291"/>
    <x v="34"/>
    <n v="1"/>
  </r>
  <r>
    <x v="12"/>
    <x v="13"/>
    <x v="293"/>
    <x v="34"/>
    <n v="2"/>
  </r>
  <r>
    <x v="12"/>
    <x v="13"/>
    <x v="259"/>
    <x v="35"/>
    <n v="1"/>
  </r>
  <r>
    <x v="12"/>
    <x v="13"/>
    <x v="267"/>
    <x v="35"/>
    <n v="2"/>
  </r>
  <r>
    <x v="12"/>
    <x v="13"/>
    <x v="270"/>
    <x v="35"/>
    <n v="1"/>
  </r>
  <r>
    <x v="12"/>
    <x v="13"/>
    <x v="276"/>
    <x v="35"/>
    <n v="1"/>
  </r>
  <r>
    <x v="12"/>
    <x v="13"/>
    <x v="277"/>
    <x v="35"/>
    <n v="2"/>
  </r>
  <r>
    <x v="12"/>
    <x v="13"/>
    <x v="279"/>
    <x v="35"/>
    <n v="1"/>
  </r>
  <r>
    <x v="12"/>
    <x v="13"/>
    <x v="283"/>
    <x v="35"/>
    <n v="1"/>
  </r>
  <r>
    <x v="12"/>
    <x v="13"/>
    <x v="284"/>
    <x v="35"/>
    <n v="1"/>
  </r>
  <r>
    <x v="12"/>
    <x v="13"/>
    <x v="286"/>
    <x v="35"/>
    <n v="2"/>
  </r>
  <r>
    <x v="12"/>
    <x v="13"/>
    <x v="289"/>
    <x v="35"/>
    <n v="1"/>
  </r>
  <r>
    <x v="12"/>
    <x v="13"/>
    <x v="267"/>
    <x v="36"/>
    <n v="2"/>
  </r>
  <r>
    <x v="12"/>
    <x v="13"/>
    <x v="272"/>
    <x v="36"/>
    <n v="5"/>
  </r>
  <r>
    <x v="12"/>
    <x v="13"/>
    <x v="276"/>
    <x v="36"/>
    <n v="1"/>
  </r>
  <r>
    <x v="12"/>
    <x v="13"/>
    <x v="284"/>
    <x v="36"/>
    <n v="2"/>
  </r>
  <r>
    <x v="12"/>
    <x v="13"/>
    <x v="286"/>
    <x v="36"/>
    <n v="1"/>
  </r>
  <r>
    <x v="12"/>
    <x v="13"/>
    <x v="287"/>
    <x v="36"/>
    <n v="2"/>
  </r>
  <r>
    <x v="12"/>
    <x v="13"/>
    <x v="290"/>
    <x v="36"/>
    <n v="1"/>
  </r>
  <r>
    <x v="12"/>
    <x v="13"/>
    <x v="293"/>
    <x v="36"/>
    <n v="1"/>
  </r>
  <r>
    <x v="12"/>
    <x v="13"/>
    <x v="261"/>
    <x v="32"/>
    <n v="156"/>
  </r>
  <r>
    <x v="12"/>
    <x v="13"/>
    <x v="266"/>
    <x v="32"/>
    <n v="667"/>
  </r>
  <r>
    <x v="12"/>
    <x v="13"/>
    <x v="267"/>
    <x v="32"/>
    <n v="782"/>
  </r>
  <r>
    <x v="12"/>
    <x v="13"/>
    <x v="269"/>
    <x v="32"/>
    <n v="898"/>
  </r>
  <r>
    <x v="12"/>
    <x v="13"/>
    <x v="270"/>
    <x v="32"/>
    <n v="1522"/>
  </r>
  <r>
    <x v="12"/>
    <x v="13"/>
    <x v="277"/>
    <x v="32"/>
    <n v="49"/>
  </r>
  <r>
    <x v="12"/>
    <x v="13"/>
    <x v="282"/>
    <x v="32"/>
    <n v="6"/>
  </r>
  <r>
    <x v="12"/>
    <x v="13"/>
    <x v="286"/>
    <x v="32"/>
    <n v="23"/>
  </r>
  <r>
    <x v="12"/>
    <x v="13"/>
    <x v="259"/>
    <x v="17"/>
    <n v="466"/>
  </r>
  <r>
    <x v="12"/>
    <x v="13"/>
    <x v="294"/>
    <x v="17"/>
    <n v="47"/>
  </r>
  <r>
    <x v="12"/>
    <x v="13"/>
    <x v="260"/>
    <x v="17"/>
    <n v="40"/>
  </r>
  <r>
    <x v="12"/>
    <x v="13"/>
    <x v="261"/>
    <x v="17"/>
    <n v="612"/>
  </r>
  <r>
    <x v="12"/>
    <x v="13"/>
    <x v="262"/>
    <x v="17"/>
    <n v="136"/>
  </r>
  <r>
    <x v="12"/>
    <x v="13"/>
    <x v="263"/>
    <x v="17"/>
    <n v="45"/>
  </r>
  <r>
    <x v="12"/>
    <x v="13"/>
    <x v="264"/>
    <x v="17"/>
    <n v="148"/>
  </r>
  <r>
    <x v="12"/>
    <x v="13"/>
    <x v="265"/>
    <x v="17"/>
    <n v="83"/>
  </r>
  <r>
    <x v="12"/>
    <x v="13"/>
    <x v="266"/>
    <x v="17"/>
    <n v="621"/>
  </r>
  <r>
    <x v="12"/>
    <x v="13"/>
    <x v="267"/>
    <x v="17"/>
    <n v="1385"/>
  </r>
  <r>
    <x v="12"/>
    <x v="13"/>
    <x v="268"/>
    <x v="17"/>
    <n v="191"/>
  </r>
  <r>
    <x v="12"/>
    <x v="13"/>
    <x v="269"/>
    <x v="17"/>
    <n v="435"/>
  </r>
  <r>
    <x v="12"/>
    <x v="13"/>
    <x v="270"/>
    <x v="17"/>
    <n v="663"/>
  </r>
  <r>
    <x v="12"/>
    <x v="13"/>
    <x v="271"/>
    <x v="17"/>
    <n v="154"/>
  </r>
  <r>
    <x v="12"/>
    <x v="13"/>
    <x v="272"/>
    <x v="17"/>
    <n v="322"/>
  </r>
  <r>
    <x v="12"/>
    <x v="13"/>
    <x v="273"/>
    <x v="17"/>
    <n v="171"/>
  </r>
  <r>
    <x v="12"/>
    <x v="13"/>
    <x v="274"/>
    <x v="17"/>
    <n v="17"/>
  </r>
  <r>
    <x v="12"/>
    <x v="13"/>
    <x v="275"/>
    <x v="17"/>
    <n v="366"/>
  </r>
  <r>
    <x v="12"/>
    <x v="13"/>
    <x v="276"/>
    <x v="17"/>
    <n v="711"/>
  </r>
  <r>
    <x v="12"/>
    <x v="13"/>
    <x v="277"/>
    <x v="17"/>
    <n v="762"/>
  </r>
  <r>
    <x v="12"/>
    <x v="13"/>
    <x v="278"/>
    <x v="17"/>
    <n v="1224"/>
  </r>
  <r>
    <x v="12"/>
    <x v="13"/>
    <x v="279"/>
    <x v="17"/>
    <n v="870"/>
  </r>
  <r>
    <x v="12"/>
    <x v="13"/>
    <x v="280"/>
    <x v="17"/>
    <n v="143"/>
  </r>
  <r>
    <x v="12"/>
    <x v="13"/>
    <x v="281"/>
    <x v="17"/>
    <n v="248"/>
  </r>
  <r>
    <x v="12"/>
    <x v="13"/>
    <x v="282"/>
    <x v="17"/>
    <n v="177"/>
  </r>
  <r>
    <x v="12"/>
    <x v="13"/>
    <x v="283"/>
    <x v="17"/>
    <n v="2904"/>
  </r>
  <r>
    <x v="12"/>
    <x v="13"/>
    <x v="284"/>
    <x v="17"/>
    <n v="783"/>
  </r>
  <r>
    <x v="12"/>
    <x v="13"/>
    <x v="285"/>
    <x v="17"/>
    <n v="840"/>
  </r>
  <r>
    <x v="12"/>
    <x v="13"/>
    <x v="286"/>
    <x v="17"/>
    <n v="1113"/>
  </r>
  <r>
    <x v="12"/>
    <x v="13"/>
    <x v="287"/>
    <x v="17"/>
    <n v="879"/>
  </r>
  <r>
    <x v="12"/>
    <x v="13"/>
    <x v="288"/>
    <x v="17"/>
    <n v="792"/>
  </r>
  <r>
    <x v="12"/>
    <x v="13"/>
    <x v="289"/>
    <x v="17"/>
    <n v="1547"/>
  </r>
  <r>
    <x v="12"/>
    <x v="13"/>
    <x v="290"/>
    <x v="17"/>
    <n v="1469"/>
  </r>
  <r>
    <x v="12"/>
    <x v="13"/>
    <x v="291"/>
    <x v="17"/>
    <n v="537"/>
  </r>
  <r>
    <x v="12"/>
    <x v="13"/>
    <x v="292"/>
    <x v="17"/>
    <n v="256"/>
  </r>
  <r>
    <x v="12"/>
    <x v="13"/>
    <x v="293"/>
    <x v="17"/>
    <n v="697"/>
  </r>
  <r>
    <x v="12"/>
    <x v="13"/>
    <x v="259"/>
    <x v="18"/>
    <n v="792"/>
  </r>
  <r>
    <x v="12"/>
    <x v="13"/>
    <x v="261"/>
    <x v="18"/>
    <n v="2184"/>
  </r>
  <r>
    <x v="12"/>
    <x v="13"/>
    <x v="262"/>
    <x v="18"/>
    <n v="362"/>
  </r>
  <r>
    <x v="12"/>
    <x v="13"/>
    <x v="264"/>
    <x v="18"/>
    <n v="252"/>
  </r>
  <r>
    <x v="12"/>
    <x v="13"/>
    <x v="266"/>
    <x v="18"/>
    <n v="2195"/>
  </r>
  <r>
    <x v="12"/>
    <x v="13"/>
    <x v="267"/>
    <x v="18"/>
    <n v="3417"/>
  </r>
  <r>
    <x v="12"/>
    <x v="13"/>
    <x v="269"/>
    <x v="18"/>
    <n v="3290"/>
  </r>
  <r>
    <x v="12"/>
    <x v="13"/>
    <x v="270"/>
    <x v="18"/>
    <n v="1552"/>
  </r>
  <r>
    <x v="12"/>
    <x v="13"/>
    <x v="275"/>
    <x v="18"/>
    <n v="2131"/>
  </r>
  <r>
    <x v="12"/>
    <x v="13"/>
    <x v="277"/>
    <x v="18"/>
    <n v="2422"/>
  </r>
  <r>
    <x v="12"/>
    <x v="13"/>
    <x v="278"/>
    <x v="18"/>
    <n v="1875"/>
  </r>
  <r>
    <x v="12"/>
    <x v="13"/>
    <x v="282"/>
    <x v="18"/>
    <n v="2003"/>
  </r>
  <r>
    <x v="12"/>
    <x v="13"/>
    <x v="283"/>
    <x v="18"/>
    <n v="1891"/>
  </r>
  <r>
    <x v="12"/>
    <x v="13"/>
    <x v="284"/>
    <x v="18"/>
    <n v="12"/>
  </r>
  <r>
    <x v="12"/>
    <x v="13"/>
    <x v="286"/>
    <x v="18"/>
    <n v="1014"/>
  </r>
  <r>
    <x v="12"/>
    <x v="13"/>
    <x v="287"/>
    <x v="18"/>
    <n v="2028"/>
  </r>
  <r>
    <x v="12"/>
    <x v="13"/>
    <x v="288"/>
    <x v="18"/>
    <n v="662"/>
  </r>
  <r>
    <x v="12"/>
    <x v="13"/>
    <x v="289"/>
    <x v="18"/>
    <n v="3611"/>
  </r>
  <r>
    <x v="12"/>
    <x v="13"/>
    <x v="290"/>
    <x v="18"/>
    <n v="1502"/>
  </r>
  <r>
    <x v="12"/>
    <x v="13"/>
    <x v="261"/>
    <x v="19"/>
    <n v="25"/>
  </r>
  <r>
    <x v="12"/>
    <x v="13"/>
    <x v="267"/>
    <x v="19"/>
    <n v="6"/>
  </r>
  <r>
    <x v="12"/>
    <x v="13"/>
    <x v="289"/>
    <x v="19"/>
    <n v="123453"/>
  </r>
  <r>
    <x v="12"/>
    <x v="13"/>
    <x v="281"/>
    <x v="20"/>
    <n v="5"/>
  </r>
  <r>
    <x v="12"/>
    <x v="13"/>
    <x v="259"/>
    <x v="42"/>
    <n v="716"/>
  </r>
  <r>
    <x v="12"/>
    <x v="13"/>
    <x v="294"/>
    <x v="42"/>
    <n v="210"/>
  </r>
  <r>
    <x v="12"/>
    <x v="13"/>
    <x v="260"/>
    <x v="42"/>
    <n v="317"/>
  </r>
  <r>
    <x v="12"/>
    <x v="13"/>
    <x v="261"/>
    <x v="42"/>
    <n v="1830"/>
  </r>
  <r>
    <x v="12"/>
    <x v="13"/>
    <x v="262"/>
    <x v="42"/>
    <n v="666"/>
  </r>
  <r>
    <x v="12"/>
    <x v="13"/>
    <x v="263"/>
    <x v="42"/>
    <n v="1402"/>
  </r>
  <r>
    <x v="12"/>
    <x v="13"/>
    <x v="264"/>
    <x v="42"/>
    <n v="407"/>
  </r>
  <r>
    <x v="12"/>
    <x v="13"/>
    <x v="265"/>
    <x v="42"/>
    <n v="248"/>
  </r>
  <r>
    <x v="12"/>
    <x v="13"/>
    <x v="266"/>
    <x v="42"/>
    <n v="1866"/>
  </r>
  <r>
    <x v="12"/>
    <x v="13"/>
    <x v="267"/>
    <x v="42"/>
    <n v="2843"/>
  </r>
  <r>
    <x v="12"/>
    <x v="13"/>
    <x v="268"/>
    <x v="42"/>
    <n v="464"/>
  </r>
  <r>
    <x v="12"/>
    <x v="13"/>
    <x v="269"/>
    <x v="42"/>
    <n v="2407"/>
  </r>
  <r>
    <x v="12"/>
    <x v="13"/>
    <x v="270"/>
    <x v="42"/>
    <n v="3212"/>
  </r>
  <r>
    <x v="12"/>
    <x v="13"/>
    <x v="271"/>
    <x v="42"/>
    <n v="662"/>
  </r>
  <r>
    <x v="12"/>
    <x v="13"/>
    <x v="272"/>
    <x v="42"/>
    <n v="1927"/>
  </r>
  <r>
    <x v="12"/>
    <x v="13"/>
    <x v="273"/>
    <x v="42"/>
    <n v="104"/>
  </r>
  <r>
    <x v="12"/>
    <x v="13"/>
    <x v="274"/>
    <x v="42"/>
    <n v="7"/>
  </r>
  <r>
    <x v="12"/>
    <x v="13"/>
    <x v="275"/>
    <x v="42"/>
    <n v="409"/>
  </r>
  <r>
    <x v="12"/>
    <x v="13"/>
    <x v="276"/>
    <x v="42"/>
    <n v="693"/>
  </r>
  <r>
    <x v="12"/>
    <x v="13"/>
    <x v="277"/>
    <x v="42"/>
    <n v="1667"/>
  </r>
  <r>
    <x v="12"/>
    <x v="13"/>
    <x v="278"/>
    <x v="42"/>
    <n v="5434"/>
  </r>
  <r>
    <x v="12"/>
    <x v="13"/>
    <x v="279"/>
    <x v="42"/>
    <n v="2415"/>
  </r>
  <r>
    <x v="12"/>
    <x v="13"/>
    <x v="280"/>
    <x v="42"/>
    <n v="981"/>
  </r>
  <r>
    <x v="12"/>
    <x v="13"/>
    <x v="281"/>
    <x v="42"/>
    <n v="240"/>
  </r>
  <r>
    <x v="12"/>
    <x v="13"/>
    <x v="282"/>
    <x v="42"/>
    <n v="187"/>
  </r>
  <r>
    <x v="12"/>
    <x v="13"/>
    <x v="283"/>
    <x v="42"/>
    <n v="3646"/>
  </r>
  <r>
    <x v="12"/>
    <x v="13"/>
    <x v="284"/>
    <x v="42"/>
    <n v="1226"/>
  </r>
  <r>
    <x v="12"/>
    <x v="13"/>
    <x v="285"/>
    <x v="42"/>
    <n v="1122"/>
  </r>
  <r>
    <x v="12"/>
    <x v="13"/>
    <x v="286"/>
    <x v="42"/>
    <n v="1523"/>
  </r>
  <r>
    <x v="12"/>
    <x v="13"/>
    <x v="287"/>
    <x v="42"/>
    <n v="1302"/>
  </r>
  <r>
    <x v="12"/>
    <x v="13"/>
    <x v="288"/>
    <x v="42"/>
    <n v="2186"/>
  </r>
  <r>
    <x v="12"/>
    <x v="13"/>
    <x v="289"/>
    <x v="42"/>
    <n v="2992"/>
  </r>
  <r>
    <x v="12"/>
    <x v="13"/>
    <x v="290"/>
    <x v="42"/>
    <n v="1510"/>
  </r>
  <r>
    <x v="12"/>
    <x v="13"/>
    <x v="291"/>
    <x v="42"/>
    <n v="775"/>
  </r>
  <r>
    <x v="12"/>
    <x v="13"/>
    <x v="292"/>
    <x v="42"/>
    <n v="1651"/>
  </r>
  <r>
    <x v="12"/>
    <x v="13"/>
    <x v="293"/>
    <x v="42"/>
    <n v="1021"/>
  </r>
  <r>
    <x v="12"/>
    <x v="13"/>
    <x v="259"/>
    <x v="21"/>
    <n v="769"/>
  </r>
  <r>
    <x v="12"/>
    <x v="13"/>
    <x v="294"/>
    <x v="21"/>
    <n v="188"/>
  </r>
  <r>
    <x v="12"/>
    <x v="13"/>
    <x v="260"/>
    <x v="21"/>
    <n v="454"/>
  </r>
  <r>
    <x v="12"/>
    <x v="13"/>
    <x v="261"/>
    <x v="21"/>
    <n v="1817"/>
  </r>
  <r>
    <x v="12"/>
    <x v="13"/>
    <x v="262"/>
    <x v="21"/>
    <n v="803"/>
  </r>
  <r>
    <x v="12"/>
    <x v="13"/>
    <x v="263"/>
    <x v="21"/>
    <n v="1615"/>
  </r>
  <r>
    <x v="12"/>
    <x v="13"/>
    <x v="264"/>
    <x v="21"/>
    <n v="465"/>
  </r>
  <r>
    <x v="12"/>
    <x v="13"/>
    <x v="265"/>
    <x v="21"/>
    <n v="234"/>
  </r>
  <r>
    <x v="12"/>
    <x v="13"/>
    <x v="266"/>
    <x v="21"/>
    <n v="1832"/>
  </r>
  <r>
    <x v="12"/>
    <x v="13"/>
    <x v="267"/>
    <x v="21"/>
    <n v="2178"/>
  </r>
  <r>
    <x v="12"/>
    <x v="13"/>
    <x v="268"/>
    <x v="21"/>
    <n v="438"/>
  </r>
  <r>
    <x v="12"/>
    <x v="13"/>
    <x v="269"/>
    <x v="21"/>
    <n v="1929"/>
  </r>
  <r>
    <x v="12"/>
    <x v="13"/>
    <x v="270"/>
    <x v="21"/>
    <n v="2441"/>
  </r>
  <r>
    <x v="12"/>
    <x v="13"/>
    <x v="271"/>
    <x v="21"/>
    <n v="614"/>
  </r>
  <r>
    <x v="12"/>
    <x v="13"/>
    <x v="272"/>
    <x v="21"/>
    <n v="1728"/>
  </r>
  <r>
    <x v="12"/>
    <x v="13"/>
    <x v="273"/>
    <x v="21"/>
    <n v="154"/>
  </r>
  <r>
    <x v="12"/>
    <x v="13"/>
    <x v="274"/>
    <x v="21"/>
    <n v="66"/>
  </r>
  <r>
    <x v="12"/>
    <x v="13"/>
    <x v="275"/>
    <x v="21"/>
    <n v="342"/>
  </r>
  <r>
    <x v="12"/>
    <x v="13"/>
    <x v="276"/>
    <x v="21"/>
    <n v="934"/>
  </r>
  <r>
    <x v="12"/>
    <x v="13"/>
    <x v="277"/>
    <x v="21"/>
    <n v="1850"/>
  </r>
  <r>
    <x v="12"/>
    <x v="13"/>
    <x v="278"/>
    <x v="21"/>
    <n v="4988"/>
  </r>
  <r>
    <x v="12"/>
    <x v="13"/>
    <x v="279"/>
    <x v="21"/>
    <n v="2453"/>
  </r>
  <r>
    <x v="12"/>
    <x v="13"/>
    <x v="280"/>
    <x v="21"/>
    <n v="1026"/>
  </r>
  <r>
    <x v="12"/>
    <x v="13"/>
    <x v="281"/>
    <x v="21"/>
    <n v="82"/>
  </r>
  <r>
    <x v="12"/>
    <x v="13"/>
    <x v="282"/>
    <x v="21"/>
    <n v="194"/>
  </r>
  <r>
    <x v="12"/>
    <x v="13"/>
    <x v="283"/>
    <x v="21"/>
    <n v="3038"/>
  </r>
  <r>
    <x v="12"/>
    <x v="13"/>
    <x v="284"/>
    <x v="21"/>
    <n v="1125"/>
  </r>
  <r>
    <x v="12"/>
    <x v="13"/>
    <x v="285"/>
    <x v="21"/>
    <n v="1109"/>
  </r>
  <r>
    <x v="12"/>
    <x v="13"/>
    <x v="286"/>
    <x v="21"/>
    <n v="1593"/>
  </r>
  <r>
    <x v="12"/>
    <x v="13"/>
    <x v="287"/>
    <x v="21"/>
    <n v="1345"/>
  </r>
  <r>
    <x v="12"/>
    <x v="13"/>
    <x v="288"/>
    <x v="21"/>
    <n v="1707"/>
  </r>
  <r>
    <x v="12"/>
    <x v="13"/>
    <x v="289"/>
    <x v="21"/>
    <n v="2503"/>
  </r>
  <r>
    <x v="12"/>
    <x v="13"/>
    <x v="290"/>
    <x v="21"/>
    <n v="1344"/>
  </r>
  <r>
    <x v="12"/>
    <x v="13"/>
    <x v="291"/>
    <x v="21"/>
    <n v="1061"/>
  </r>
  <r>
    <x v="12"/>
    <x v="13"/>
    <x v="292"/>
    <x v="21"/>
    <n v="2706"/>
  </r>
  <r>
    <x v="12"/>
    <x v="13"/>
    <x v="293"/>
    <x v="21"/>
    <n v="1149"/>
  </r>
  <r>
    <x v="12"/>
    <x v="13"/>
    <x v="259"/>
    <x v="22"/>
    <n v="35"/>
  </r>
  <r>
    <x v="12"/>
    <x v="13"/>
    <x v="294"/>
    <x v="22"/>
    <n v="8"/>
  </r>
  <r>
    <x v="12"/>
    <x v="13"/>
    <x v="261"/>
    <x v="22"/>
    <n v="37515"/>
  </r>
  <r>
    <x v="12"/>
    <x v="13"/>
    <x v="262"/>
    <x v="22"/>
    <n v="10"/>
  </r>
  <r>
    <x v="12"/>
    <x v="13"/>
    <x v="263"/>
    <x v="22"/>
    <n v="15061"/>
  </r>
  <r>
    <x v="12"/>
    <x v="13"/>
    <x v="264"/>
    <x v="22"/>
    <n v="7"/>
  </r>
  <r>
    <x v="12"/>
    <x v="13"/>
    <x v="265"/>
    <x v="22"/>
    <n v="22630"/>
  </r>
  <r>
    <x v="12"/>
    <x v="13"/>
    <x v="266"/>
    <x v="22"/>
    <n v="7573"/>
  </r>
  <r>
    <x v="12"/>
    <x v="13"/>
    <x v="267"/>
    <x v="22"/>
    <n v="6364"/>
  </r>
  <r>
    <x v="12"/>
    <x v="13"/>
    <x v="268"/>
    <x v="22"/>
    <n v="177"/>
  </r>
  <r>
    <x v="12"/>
    <x v="13"/>
    <x v="269"/>
    <x v="22"/>
    <n v="12"/>
  </r>
  <r>
    <x v="12"/>
    <x v="13"/>
    <x v="270"/>
    <x v="22"/>
    <n v="24"/>
  </r>
  <r>
    <x v="12"/>
    <x v="13"/>
    <x v="272"/>
    <x v="22"/>
    <n v="25"/>
  </r>
  <r>
    <x v="12"/>
    <x v="13"/>
    <x v="275"/>
    <x v="22"/>
    <n v="215"/>
  </r>
  <r>
    <x v="12"/>
    <x v="13"/>
    <x v="276"/>
    <x v="22"/>
    <n v="14977"/>
  </r>
  <r>
    <x v="12"/>
    <x v="13"/>
    <x v="277"/>
    <x v="22"/>
    <n v="6"/>
  </r>
  <r>
    <x v="12"/>
    <x v="13"/>
    <x v="278"/>
    <x v="22"/>
    <n v="70"/>
  </r>
  <r>
    <x v="12"/>
    <x v="13"/>
    <x v="279"/>
    <x v="22"/>
    <n v="24"/>
  </r>
  <r>
    <x v="12"/>
    <x v="13"/>
    <x v="280"/>
    <x v="22"/>
    <n v="40"/>
  </r>
  <r>
    <x v="12"/>
    <x v="13"/>
    <x v="281"/>
    <x v="22"/>
    <n v="43"/>
  </r>
  <r>
    <x v="12"/>
    <x v="13"/>
    <x v="282"/>
    <x v="22"/>
    <n v="16"/>
  </r>
  <r>
    <x v="12"/>
    <x v="13"/>
    <x v="283"/>
    <x v="22"/>
    <n v="82"/>
  </r>
  <r>
    <x v="12"/>
    <x v="13"/>
    <x v="284"/>
    <x v="22"/>
    <n v="69"/>
  </r>
  <r>
    <x v="12"/>
    <x v="13"/>
    <x v="285"/>
    <x v="22"/>
    <n v="5"/>
  </r>
  <r>
    <x v="12"/>
    <x v="13"/>
    <x v="286"/>
    <x v="22"/>
    <n v="32"/>
  </r>
  <r>
    <x v="12"/>
    <x v="13"/>
    <x v="287"/>
    <x v="22"/>
    <n v="38"/>
  </r>
  <r>
    <x v="12"/>
    <x v="13"/>
    <x v="288"/>
    <x v="22"/>
    <n v="7600"/>
  </r>
  <r>
    <x v="12"/>
    <x v="13"/>
    <x v="289"/>
    <x v="22"/>
    <n v="15032"/>
  </r>
  <r>
    <x v="12"/>
    <x v="13"/>
    <x v="291"/>
    <x v="22"/>
    <n v="42"/>
  </r>
  <r>
    <x v="12"/>
    <x v="13"/>
    <x v="292"/>
    <x v="22"/>
    <n v="59"/>
  </r>
  <r>
    <x v="12"/>
    <x v="13"/>
    <x v="293"/>
    <x v="22"/>
    <n v="25"/>
  </r>
  <r>
    <x v="12"/>
    <x v="13"/>
    <x v="259"/>
    <x v="23"/>
    <n v="380"/>
  </r>
  <r>
    <x v="12"/>
    <x v="13"/>
    <x v="260"/>
    <x v="23"/>
    <n v="54"/>
  </r>
  <r>
    <x v="12"/>
    <x v="13"/>
    <x v="266"/>
    <x v="23"/>
    <n v="2"/>
  </r>
  <r>
    <x v="12"/>
    <x v="13"/>
    <x v="269"/>
    <x v="23"/>
    <n v="732"/>
  </r>
  <r>
    <x v="12"/>
    <x v="13"/>
    <x v="270"/>
    <x v="23"/>
    <n v="26"/>
  </r>
  <r>
    <x v="12"/>
    <x v="13"/>
    <x v="271"/>
    <x v="23"/>
    <n v="48"/>
  </r>
  <r>
    <x v="12"/>
    <x v="13"/>
    <x v="272"/>
    <x v="23"/>
    <n v="9"/>
  </r>
  <r>
    <x v="12"/>
    <x v="13"/>
    <x v="275"/>
    <x v="23"/>
    <n v="2"/>
  </r>
  <r>
    <x v="12"/>
    <x v="13"/>
    <x v="276"/>
    <x v="23"/>
    <n v="5"/>
  </r>
  <r>
    <x v="12"/>
    <x v="13"/>
    <x v="278"/>
    <x v="23"/>
    <n v="22"/>
  </r>
  <r>
    <x v="12"/>
    <x v="13"/>
    <x v="283"/>
    <x v="23"/>
    <n v="33"/>
  </r>
  <r>
    <x v="12"/>
    <x v="13"/>
    <x v="284"/>
    <x v="23"/>
    <n v="5"/>
  </r>
  <r>
    <x v="12"/>
    <x v="13"/>
    <x v="289"/>
    <x v="23"/>
    <n v="10"/>
  </r>
  <r>
    <x v="12"/>
    <x v="13"/>
    <x v="291"/>
    <x v="23"/>
    <n v="5"/>
  </r>
  <r>
    <x v="12"/>
    <x v="13"/>
    <x v="293"/>
    <x v="23"/>
    <n v="4"/>
  </r>
  <r>
    <x v="12"/>
    <x v="13"/>
    <x v="259"/>
    <x v="24"/>
    <n v="20"/>
  </r>
  <r>
    <x v="12"/>
    <x v="13"/>
    <x v="261"/>
    <x v="24"/>
    <n v="4"/>
  </r>
  <r>
    <x v="12"/>
    <x v="13"/>
    <x v="269"/>
    <x v="24"/>
    <n v="224"/>
  </r>
  <r>
    <x v="12"/>
    <x v="13"/>
    <x v="283"/>
    <x v="24"/>
    <n v="2"/>
  </r>
  <r>
    <x v="12"/>
    <x v="13"/>
    <x v="293"/>
    <x v="24"/>
    <n v="2"/>
  </r>
  <r>
    <x v="12"/>
    <x v="13"/>
    <x v="259"/>
    <x v="25"/>
    <n v="11926"/>
  </r>
  <r>
    <x v="12"/>
    <x v="13"/>
    <x v="294"/>
    <x v="25"/>
    <n v="1600"/>
  </r>
  <r>
    <x v="12"/>
    <x v="13"/>
    <x v="260"/>
    <x v="25"/>
    <n v="2860"/>
  </r>
  <r>
    <x v="12"/>
    <x v="13"/>
    <x v="261"/>
    <x v="25"/>
    <n v="22702"/>
  </r>
  <r>
    <x v="12"/>
    <x v="13"/>
    <x v="262"/>
    <x v="25"/>
    <n v="5977"/>
  </r>
  <r>
    <x v="12"/>
    <x v="13"/>
    <x v="263"/>
    <x v="25"/>
    <n v="5012"/>
  </r>
  <r>
    <x v="12"/>
    <x v="13"/>
    <x v="264"/>
    <x v="25"/>
    <n v="4395"/>
  </r>
  <r>
    <x v="12"/>
    <x v="13"/>
    <x v="265"/>
    <x v="25"/>
    <n v="3523"/>
  </r>
  <r>
    <x v="12"/>
    <x v="13"/>
    <x v="266"/>
    <x v="25"/>
    <n v="16022"/>
  </r>
  <r>
    <x v="12"/>
    <x v="13"/>
    <x v="267"/>
    <x v="25"/>
    <n v="34814"/>
  </r>
  <r>
    <x v="12"/>
    <x v="13"/>
    <x v="268"/>
    <x v="25"/>
    <n v="4362"/>
  </r>
  <r>
    <x v="12"/>
    <x v="13"/>
    <x v="269"/>
    <x v="25"/>
    <n v="10386"/>
  </r>
  <r>
    <x v="12"/>
    <x v="13"/>
    <x v="270"/>
    <x v="25"/>
    <n v="14486"/>
  </r>
  <r>
    <x v="12"/>
    <x v="13"/>
    <x v="271"/>
    <x v="25"/>
    <n v="3779"/>
  </r>
  <r>
    <x v="12"/>
    <x v="13"/>
    <x v="272"/>
    <x v="25"/>
    <n v="10797"/>
  </r>
  <r>
    <x v="12"/>
    <x v="13"/>
    <x v="273"/>
    <x v="25"/>
    <n v="3611"/>
  </r>
  <r>
    <x v="12"/>
    <x v="13"/>
    <x v="274"/>
    <x v="25"/>
    <n v="697"/>
  </r>
  <r>
    <x v="12"/>
    <x v="13"/>
    <x v="275"/>
    <x v="25"/>
    <n v="9448"/>
  </r>
  <r>
    <x v="12"/>
    <x v="13"/>
    <x v="276"/>
    <x v="25"/>
    <n v="17050"/>
  </r>
  <r>
    <x v="12"/>
    <x v="13"/>
    <x v="277"/>
    <x v="25"/>
    <n v="20235"/>
  </r>
  <r>
    <x v="12"/>
    <x v="13"/>
    <x v="278"/>
    <x v="25"/>
    <n v="32725"/>
  </r>
  <r>
    <x v="12"/>
    <x v="13"/>
    <x v="279"/>
    <x v="25"/>
    <n v="22268"/>
  </r>
  <r>
    <x v="12"/>
    <x v="13"/>
    <x v="280"/>
    <x v="25"/>
    <n v="4817"/>
  </r>
  <r>
    <x v="12"/>
    <x v="13"/>
    <x v="281"/>
    <x v="25"/>
    <n v="3953"/>
  </r>
  <r>
    <x v="12"/>
    <x v="13"/>
    <x v="282"/>
    <x v="25"/>
    <n v="8366"/>
  </r>
  <r>
    <x v="12"/>
    <x v="13"/>
    <x v="283"/>
    <x v="25"/>
    <n v="51280"/>
  </r>
  <r>
    <x v="12"/>
    <x v="13"/>
    <x v="284"/>
    <x v="25"/>
    <n v="18043"/>
  </r>
  <r>
    <x v="12"/>
    <x v="13"/>
    <x v="285"/>
    <x v="25"/>
    <n v="17830"/>
  </r>
  <r>
    <x v="12"/>
    <x v="13"/>
    <x v="286"/>
    <x v="25"/>
    <n v="24023"/>
  </r>
  <r>
    <x v="12"/>
    <x v="13"/>
    <x v="287"/>
    <x v="25"/>
    <n v="18854"/>
  </r>
  <r>
    <x v="12"/>
    <x v="13"/>
    <x v="288"/>
    <x v="25"/>
    <n v="18219"/>
  </r>
  <r>
    <x v="12"/>
    <x v="13"/>
    <x v="289"/>
    <x v="25"/>
    <n v="29902"/>
  </r>
  <r>
    <x v="12"/>
    <x v="13"/>
    <x v="290"/>
    <x v="25"/>
    <n v="24517"/>
  </r>
  <r>
    <x v="12"/>
    <x v="13"/>
    <x v="291"/>
    <x v="25"/>
    <n v="13861"/>
  </r>
  <r>
    <x v="12"/>
    <x v="13"/>
    <x v="292"/>
    <x v="25"/>
    <n v="14048"/>
  </r>
  <r>
    <x v="12"/>
    <x v="13"/>
    <x v="293"/>
    <x v="25"/>
    <n v="21608"/>
  </r>
  <r>
    <x v="12"/>
    <x v="13"/>
    <x v="259"/>
    <x v="26"/>
    <n v="1"/>
  </r>
  <r>
    <x v="12"/>
    <x v="13"/>
    <x v="264"/>
    <x v="26"/>
    <n v="2"/>
  </r>
  <r>
    <x v="12"/>
    <x v="13"/>
    <x v="269"/>
    <x v="26"/>
    <n v="3"/>
  </r>
  <r>
    <x v="12"/>
    <x v="13"/>
    <x v="270"/>
    <x v="26"/>
    <n v="6"/>
  </r>
  <r>
    <x v="12"/>
    <x v="13"/>
    <x v="277"/>
    <x v="26"/>
    <n v="6"/>
  </r>
  <r>
    <x v="12"/>
    <x v="13"/>
    <x v="278"/>
    <x v="26"/>
    <n v="2"/>
  </r>
  <r>
    <x v="12"/>
    <x v="13"/>
    <x v="279"/>
    <x v="26"/>
    <n v="1"/>
  </r>
  <r>
    <x v="12"/>
    <x v="13"/>
    <x v="282"/>
    <x v="26"/>
    <n v="1"/>
  </r>
  <r>
    <x v="12"/>
    <x v="13"/>
    <x v="283"/>
    <x v="26"/>
    <n v="1"/>
  </r>
  <r>
    <x v="12"/>
    <x v="13"/>
    <x v="285"/>
    <x v="26"/>
    <n v="1"/>
  </r>
  <r>
    <x v="12"/>
    <x v="13"/>
    <x v="289"/>
    <x v="26"/>
    <n v="3"/>
  </r>
  <r>
    <x v="12"/>
    <x v="13"/>
    <x v="292"/>
    <x v="26"/>
    <n v="292"/>
  </r>
  <r>
    <x v="12"/>
    <x v="13"/>
    <x v="259"/>
    <x v="27"/>
    <n v="242"/>
  </r>
  <r>
    <x v="12"/>
    <x v="13"/>
    <x v="260"/>
    <x v="27"/>
    <n v="20"/>
  </r>
  <r>
    <x v="12"/>
    <x v="13"/>
    <x v="268"/>
    <x v="27"/>
    <n v="261"/>
  </r>
  <r>
    <x v="12"/>
    <x v="13"/>
    <x v="271"/>
    <x v="27"/>
    <n v="45"/>
  </r>
  <r>
    <x v="12"/>
    <x v="13"/>
    <x v="275"/>
    <x v="27"/>
    <n v="95"/>
  </r>
  <r>
    <x v="12"/>
    <x v="13"/>
    <x v="277"/>
    <x v="27"/>
    <n v="230"/>
  </r>
  <r>
    <x v="12"/>
    <x v="13"/>
    <x v="278"/>
    <x v="27"/>
    <n v="1739"/>
  </r>
  <r>
    <x v="12"/>
    <x v="13"/>
    <x v="279"/>
    <x v="27"/>
    <n v="201"/>
  </r>
  <r>
    <x v="12"/>
    <x v="13"/>
    <x v="280"/>
    <x v="27"/>
    <n v="143"/>
  </r>
  <r>
    <x v="12"/>
    <x v="13"/>
    <x v="282"/>
    <x v="27"/>
    <n v="576"/>
  </r>
  <r>
    <x v="12"/>
    <x v="13"/>
    <x v="283"/>
    <x v="27"/>
    <n v="3901"/>
  </r>
  <r>
    <x v="12"/>
    <x v="13"/>
    <x v="284"/>
    <x v="27"/>
    <n v="970"/>
  </r>
  <r>
    <x v="12"/>
    <x v="13"/>
    <x v="286"/>
    <x v="27"/>
    <n v="201"/>
  </r>
  <r>
    <x v="12"/>
    <x v="13"/>
    <x v="287"/>
    <x v="27"/>
    <n v="52"/>
  </r>
  <r>
    <x v="12"/>
    <x v="13"/>
    <x v="288"/>
    <x v="27"/>
    <n v="1817"/>
  </r>
  <r>
    <x v="12"/>
    <x v="13"/>
    <x v="289"/>
    <x v="27"/>
    <n v="5441"/>
  </r>
  <r>
    <x v="12"/>
    <x v="13"/>
    <x v="290"/>
    <x v="27"/>
    <n v="119"/>
  </r>
  <r>
    <x v="12"/>
    <x v="13"/>
    <x v="291"/>
    <x v="27"/>
    <n v="81"/>
  </r>
  <r>
    <x v="12"/>
    <x v="13"/>
    <x v="292"/>
    <x v="27"/>
    <n v="40"/>
  </r>
  <r>
    <x v="12"/>
    <x v="13"/>
    <x v="293"/>
    <x v="27"/>
    <n v="30"/>
  </r>
  <r>
    <x v="12"/>
    <x v="13"/>
    <x v="259"/>
    <x v="28"/>
    <n v="3"/>
  </r>
  <r>
    <x v="12"/>
    <x v="13"/>
    <x v="260"/>
    <x v="28"/>
    <n v="24"/>
  </r>
  <r>
    <x v="12"/>
    <x v="13"/>
    <x v="261"/>
    <x v="28"/>
    <n v="1"/>
  </r>
  <r>
    <x v="12"/>
    <x v="13"/>
    <x v="264"/>
    <x v="28"/>
    <n v="1"/>
  </r>
  <r>
    <x v="12"/>
    <x v="13"/>
    <x v="266"/>
    <x v="28"/>
    <n v="1"/>
  </r>
  <r>
    <x v="12"/>
    <x v="13"/>
    <x v="267"/>
    <x v="28"/>
    <n v="3"/>
  </r>
  <r>
    <x v="12"/>
    <x v="13"/>
    <x v="268"/>
    <x v="28"/>
    <n v="4"/>
  </r>
  <r>
    <x v="12"/>
    <x v="13"/>
    <x v="269"/>
    <x v="28"/>
    <n v="105"/>
  </r>
  <r>
    <x v="12"/>
    <x v="13"/>
    <x v="270"/>
    <x v="28"/>
    <n v="2"/>
  </r>
  <r>
    <x v="12"/>
    <x v="13"/>
    <x v="272"/>
    <x v="28"/>
    <n v="2"/>
  </r>
  <r>
    <x v="12"/>
    <x v="13"/>
    <x v="277"/>
    <x v="28"/>
    <n v="32"/>
  </r>
  <r>
    <x v="12"/>
    <x v="13"/>
    <x v="278"/>
    <x v="28"/>
    <n v="130"/>
  </r>
  <r>
    <x v="12"/>
    <x v="13"/>
    <x v="281"/>
    <x v="28"/>
    <n v="5"/>
  </r>
  <r>
    <x v="12"/>
    <x v="13"/>
    <x v="282"/>
    <x v="28"/>
    <n v="5"/>
  </r>
  <r>
    <x v="12"/>
    <x v="13"/>
    <x v="283"/>
    <x v="28"/>
    <n v="4"/>
  </r>
  <r>
    <x v="12"/>
    <x v="13"/>
    <x v="285"/>
    <x v="28"/>
    <n v="3"/>
  </r>
  <r>
    <x v="12"/>
    <x v="13"/>
    <x v="288"/>
    <x v="28"/>
    <n v="1410"/>
  </r>
  <r>
    <x v="12"/>
    <x v="13"/>
    <x v="289"/>
    <x v="28"/>
    <n v="159"/>
  </r>
  <r>
    <x v="12"/>
    <x v="13"/>
    <x v="291"/>
    <x v="28"/>
    <n v="1"/>
  </r>
  <r>
    <x v="12"/>
    <x v="13"/>
    <x v="292"/>
    <x v="28"/>
    <n v="1"/>
  </r>
  <r>
    <x v="12"/>
    <x v="13"/>
    <x v="293"/>
    <x v="28"/>
    <n v="2"/>
  </r>
  <r>
    <x v="12"/>
    <x v="13"/>
    <x v="259"/>
    <x v="29"/>
    <n v="12780"/>
  </r>
  <r>
    <x v="12"/>
    <x v="13"/>
    <x v="294"/>
    <x v="29"/>
    <n v="1600"/>
  </r>
  <r>
    <x v="12"/>
    <x v="13"/>
    <x v="260"/>
    <x v="29"/>
    <n v="2958"/>
  </r>
  <r>
    <x v="12"/>
    <x v="13"/>
    <x v="261"/>
    <x v="29"/>
    <n v="22713"/>
  </r>
  <r>
    <x v="12"/>
    <x v="13"/>
    <x v="262"/>
    <x v="29"/>
    <n v="6013"/>
  </r>
  <r>
    <x v="12"/>
    <x v="13"/>
    <x v="263"/>
    <x v="29"/>
    <n v="5012"/>
  </r>
  <r>
    <x v="12"/>
    <x v="13"/>
    <x v="264"/>
    <x v="29"/>
    <n v="4398"/>
  </r>
  <r>
    <x v="12"/>
    <x v="13"/>
    <x v="265"/>
    <x v="29"/>
    <n v="3553"/>
  </r>
  <r>
    <x v="12"/>
    <x v="13"/>
    <x v="266"/>
    <x v="29"/>
    <n v="16046"/>
  </r>
  <r>
    <x v="12"/>
    <x v="13"/>
    <x v="267"/>
    <x v="29"/>
    <n v="34817"/>
  </r>
  <r>
    <x v="12"/>
    <x v="13"/>
    <x v="268"/>
    <x v="29"/>
    <n v="4634"/>
  </r>
  <r>
    <x v="12"/>
    <x v="13"/>
    <x v="269"/>
    <x v="29"/>
    <n v="11518"/>
  </r>
  <r>
    <x v="12"/>
    <x v="13"/>
    <x v="270"/>
    <x v="29"/>
    <n v="14523"/>
  </r>
  <r>
    <x v="12"/>
    <x v="13"/>
    <x v="271"/>
    <x v="29"/>
    <n v="3898"/>
  </r>
  <r>
    <x v="12"/>
    <x v="13"/>
    <x v="272"/>
    <x v="29"/>
    <n v="10810"/>
  </r>
  <r>
    <x v="12"/>
    <x v="13"/>
    <x v="273"/>
    <x v="29"/>
    <n v="3611"/>
  </r>
  <r>
    <x v="12"/>
    <x v="13"/>
    <x v="274"/>
    <x v="29"/>
    <n v="697"/>
  </r>
  <r>
    <x v="12"/>
    <x v="13"/>
    <x v="275"/>
    <x v="29"/>
    <n v="9545"/>
  </r>
  <r>
    <x v="12"/>
    <x v="13"/>
    <x v="276"/>
    <x v="29"/>
    <n v="17069"/>
  </r>
  <r>
    <x v="12"/>
    <x v="13"/>
    <x v="277"/>
    <x v="29"/>
    <n v="20517"/>
  </r>
  <r>
    <x v="12"/>
    <x v="13"/>
    <x v="278"/>
    <x v="29"/>
    <n v="34660"/>
  </r>
  <r>
    <x v="12"/>
    <x v="13"/>
    <x v="279"/>
    <x v="29"/>
    <n v="22478"/>
  </r>
  <r>
    <x v="12"/>
    <x v="13"/>
    <x v="280"/>
    <x v="29"/>
    <n v="4960"/>
  </r>
  <r>
    <x v="12"/>
    <x v="13"/>
    <x v="281"/>
    <x v="29"/>
    <n v="3958"/>
  </r>
  <r>
    <x v="12"/>
    <x v="13"/>
    <x v="282"/>
    <x v="29"/>
    <n v="8948"/>
  </r>
  <r>
    <x v="12"/>
    <x v="13"/>
    <x v="283"/>
    <x v="29"/>
    <n v="55280"/>
  </r>
  <r>
    <x v="12"/>
    <x v="13"/>
    <x v="284"/>
    <x v="29"/>
    <n v="19067"/>
  </r>
  <r>
    <x v="12"/>
    <x v="13"/>
    <x v="285"/>
    <x v="29"/>
    <n v="17866"/>
  </r>
  <r>
    <x v="12"/>
    <x v="13"/>
    <x v="286"/>
    <x v="29"/>
    <n v="24224"/>
  </r>
  <r>
    <x v="12"/>
    <x v="13"/>
    <x v="287"/>
    <x v="29"/>
    <n v="18952"/>
  </r>
  <r>
    <x v="12"/>
    <x v="13"/>
    <x v="288"/>
    <x v="29"/>
    <n v="21446"/>
  </r>
  <r>
    <x v="12"/>
    <x v="13"/>
    <x v="289"/>
    <x v="29"/>
    <n v="35518"/>
  </r>
  <r>
    <x v="12"/>
    <x v="13"/>
    <x v="290"/>
    <x v="29"/>
    <n v="24677"/>
  </r>
  <r>
    <x v="12"/>
    <x v="13"/>
    <x v="291"/>
    <x v="29"/>
    <n v="13948"/>
  </r>
  <r>
    <x v="12"/>
    <x v="13"/>
    <x v="292"/>
    <x v="29"/>
    <n v="14492"/>
  </r>
  <r>
    <x v="12"/>
    <x v="13"/>
    <x v="293"/>
    <x v="29"/>
    <n v="21646"/>
  </r>
  <r>
    <x v="12"/>
    <x v="13"/>
    <x v="259"/>
    <x v="37"/>
    <n v="652"/>
  </r>
  <r>
    <x v="12"/>
    <x v="13"/>
    <x v="294"/>
    <x v="37"/>
    <n v="8"/>
  </r>
  <r>
    <x v="12"/>
    <x v="13"/>
    <x v="260"/>
    <x v="37"/>
    <n v="62"/>
  </r>
  <r>
    <x v="12"/>
    <x v="13"/>
    <x v="261"/>
    <x v="37"/>
    <n v="13"/>
  </r>
  <r>
    <x v="12"/>
    <x v="13"/>
    <x v="262"/>
    <x v="37"/>
    <n v="80"/>
  </r>
  <r>
    <x v="12"/>
    <x v="13"/>
    <x v="263"/>
    <x v="37"/>
    <n v="201"/>
  </r>
  <r>
    <x v="12"/>
    <x v="13"/>
    <x v="266"/>
    <x v="37"/>
    <n v="126"/>
  </r>
  <r>
    <x v="12"/>
    <x v="13"/>
    <x v="267"/>
    <x v="37"/>
    <n v="2516"/>
  </r>
  <r>
    <x v="12"/>
    <x v="13"/>
    <x v="269"/>
    <x v="37"/>
    <n v="385"/>
  </r>
  <r>
    <x v="12"/>
    <x v="13"/>
    <x v="270"/>
    <x v="37"/>
    <n v="156"/>
  </r>
  <r>
    <x v="12"/>
    <x v="13"/>
    <x v="272"/>
    <x v="37"/>
    <n v="1626"/>
  </r>
  <r>
    <x v="12"/>
    <x v="13"/>
    <x v="276"/>
    <x v="37"/>
    <n v="627"/>
  </r>
  <r>
    <x v="12"/>
    <x v="13"/>
    <x v="277"/>
    <x v="37"/>
    <n v="625"/>
  </r>
  <r>
    <x v="12"/>
    <x v="13"/>
    <x v="278"/>
    <x v="37"/>
    <n v="794"/>
  </r>
  <r>
    <x v="12"/>
    <x v="13"/>
    <x v="279"/>
    <x v="37"/>
    <n v="732"/>
  </r>
  <r>
    <x v="12"/>
    <x v="13"/>
    <x v="280"/>
    <x v="37"/>
    <n v="1176"/>
  </r>
  <r>
    <x v="12"/>
    <x v="13"/>
    <x v="281"/>
    <x v="37"/>
    <n v="326"/>
  </r>
  <r>
    <x v="12"/>
    <x v="13"/>
    <x v="282"/>
    <x v="37"/>
    <n v="236"/>
  </r>
  <r>
    <x v="12"/>
    <x v="13"/>
    <x v="283"/>
    <x v="37"/>
    <n v="753"/>
  </r>
  <r>
    <x v="12"/>
    <x v="13"/>
    <x v="284"/>
    <x v="37"/>
    <n v="1311"/>
  </r>
  <r>
    <x v="12"/>
    <x v="13"/>
    <x v="285"/>
    <x v="37"/>
    <n v="670"/>
  </r>
  <r>
    <x v="12"/>
    <x v="13"/>
    <x v="286"/>
    <x v="37"/>
    <n v="1741"/>
  </r>
  <r>
    <x v="12"/>
    <x v="13"/>
    <x v="287"/>
    <x v="37"/>
    <n v="1388"/>
  </r>
  <r>
    <x v="12"/>
    <x v="13"/>
    <x v="288"/>
    <x v="37"/>
    <n v="578"/>
  </r>
  <r>
    <x v="12"/>
    <x v="13"/>
    <x v="289"/>
    <x v="37"/>
    <n v="1228"/>
  </r>
  <r>
    <x v="12"/>
    <x v="13"/>
    <x v="290"/>
    <x v="37"/>
    <n v="1068"/>
  </r>
  <r>
    <x v="12"/>
    <x v="13"/>
    <x v="291"/>
    <x v="37"/>
    <n v="693"/>
  </r>
  <r>
    <x v="12"/>
    <x v="13"/>
    <x v="293"/>
    <x v="37"/>
    <n v="815"/>
  </r>
  <r>
    <x v="12"/>
    <x v="13"/>
    <x v="262"/>
    <x v="38"/>
    <n v="30"/>
  </r>
  <r>
    <x v="12"/>
    <x v="13"/>
    <x v="263"/>
    <x v="38"/>
    <n v="16"/>
  </r>
  <r>
    <x v="12"/>
    <x v="13"/>
    <x v="267"/>
    <x v="38"/>
    <n v="22"/>
  </r>
  <r>
    <x v="12"/>
    <x v="13"/>
    <x v="269"/>
    <x v="38"/>
    <n v="4"/>
  </r>
  <r>
    <x v="12"/>
    <x v="13"/>
    <x v="270"/>
    <x v="38"/>
    <n v="21"/>
  </r>
  <r>
    <x v="12"/>
    <x v="13"/>
    <x v="272"/>
    <x v="38"/>
    <n v="170"/>
  </r>
  <r>
    <x v="12"/>
    <x v="13"/>
    <x v="276"/>
    <x v="38"/>
    <n v="68"/>
  </r>
  <r>
    <x v="12"/>
    <x v="13"/>
    <x v="277"/>
    <x v="38"/>
    <n v="57"/>
  </r>
  <r>
    <x v="12"/>
    <x v="13"/>
    <x v="280"/>
    <x v="38"/>
    <n v="38"/>
  </r>
  <r>
    <x v="12"/>
    <x v="13"/>
    <x v="284"/>
    <x v="38"/>
    <n v="37"/>
  </r>
  <r>
    <x v="12"/>
    <x v="13"/>
    <x v="286"/>
    <x v="38"/>
    <n v="209"/>
  </r>
  <r>
    <x v="12"/>
    <x v="13"/>
    <x v="287"/>
    <x v="38"/>
    <n v="4"/>
  </r>
  <r>
    <x v="12"/>
    <x v="13"/>
    <x v="288"/>
    <x v="38"/>
    <n v="69"/>
  </r>
  <r>
    <x v="12"/>
    <x v="13"/>
    <x v="289"/>
    <x v="38"/>
    <n v="100"/>
  </r>
  <r>
    <x v="12"/>
    <x v="13"/>
    <x v="291"/>
    <x v="38"/>
    <n v="204"/>
  </r>
  <r>
    <x v="12"/>
    <x v="13"/>
    <x v="293"/>
    <x v="38"/>
    <n v="134"/>
  </r>
  <r>
    <x v="12"/>
    <x v="13"/>
    <x v="259"/>
    <x v="39"/>
    <n v="9"/>
  </r>
  <r>
    <x v="12"/>
    <x v="13"/>
    <x v="267"/>
    <x v="39"/>
    <n v="6"/>
  </r>
  <r>
    <x v="12"/>
    <x v="13"/>
    <x v="270"/>
    <x v="39"/>
    <n v="5"/>
  </r>
  <r>
    <x v="12"/>
    <x v="13"/>
    <x v="276"/>
    <x v="39"/>
    <n v="9"/>
  </r>
  <r>
    <x v="12"/>
    <x v="13"/>
    <x v="277"/>
    <x v="39"/>
    <n v="22"/>
  </r>
  <r>
    <x v="12"/>
    <x v="13"/>
    <x v="279"/>
    <x v="39"/>
    <n v="8"/>
  </r>
  <r>
    <x v="12"/>
    <x v="13"/>
    <x v="283"/>
    <x v="39"/>
    <n v="34"/>
  </r>
  <r>
    <x v="12"/>
    <x v="13"/>
    <x v="284"/>
    <x v="39"/>
    <n v="12"/>
  </r>
  <r>
    <x v="12"/>
    <x v="13"/>
    <x v="286"/>
    <x v="39"/>
    <n v="23"/>
  </r>
  <r>
    <x v="12"/>
    <x v="13"/>
    <x v="289"/>
    <x v="39"/>
    <n v="3"/>
  </r>
  <r>
    <x v="12"/>
    <x v="13"/>
    <x v="267"/>
    <x v="40"/>
    <n v="104"/>
  </r>
  <r>
    <x v="12"/>
    <x v="13"/>
    <x v="272"/>
    <x v="40"/>
    <n v="65"/>
  </r>
  <r>
    <x v="12"/>
    <x v="13"/>
    <x v="276"/>
    <x v="40"/>
    <n v="15"/>
  </r>
  <r>
    <x v="12"/>
    <x v="13"/>
    <x v="284"/>
    <x v="40"/>
    <n v="32"/>
  </r>
  <r>
    <x v="12"/>
    <x v="13"/>
    <x v="286"/>
    <x v="40"/>
    <n v="59"/>
  </r>
  <r>
    <x v="12"/>
    <x v="13"/>
    <x v="287"/>
    <x v="40"/>
    <n v="33"/>
  </r>
  <r>
    <x v="12"/>
    <x v="13"/>
    <x v="290"/>
    <x v="40"/>
    <n v="28"/>
  </r>
  <r>
    <x v="12"/>
    <x v="13"/>
    <x v="293"/>
    <x v="40"/>
    <n v="10"/>
  </r>
  <r>
    <x v="12"/>
    <x v="13"/>
    <x v="259"/>
    <x v="30"/>
    <n v="20"/>
  </r>
  <r>
    <x v="12"/>
    <x v="13"/>
    <x v="261"/>
    <x v="30"/>
    <n v="2"/>
  </r>
  <r>
    <x v="12"/>
    <x v="13"/>
    <x v="264"/>
    <x v="30"/>
    <n v="18"/>
  </r>
  <r>
    <x v="12"/>
    <x v="13"/>
    <x v="266"/>
    <x v="30"/>
    <n v="40"/>
  </r>
  <r>
    <x v="12"/>
    <x v="13"/>
    <x v="267"/>
    <x v="30"/>
    <n v="140"/>
  </r>
  <r>
    <x v="12"/>
    <x v="13"/>
    <x v="269"/>
    <x v="30"/>
    <n v="58"/>
  </r>
  <r>
    <x v="12"/>
    <x v="13"/>
    <x v="270"/>
    <x v="30"/>
    <n v="70"/>
  </r>
  <r>
    <x v="12"/>
    <x v="13"/>
    <x v="277"/>
    <x v="30"/>
    <n v="1030"/>
  </r>
  <r>
    <x v="12"/>
    <x v="13"/>
    <x v="278"/>
    <x v="30"/>
    <n v="34"/>
  </r>
  <r>
    <x v="12"/>
    <x v="13"/>
    <x v="280"/>
    <x v="30"/>
    <n v="20"/>
  </r>
  <r>
    <x v="12"/>
    <x v="13"/>
    <x v="283"/>
    <x v="30"/>
    <n v="65"/>
  </r>
  <r>
    <x v="12"/>
    <x v="13"/>
    <x v="284"/>
    <x v="30"/>
    <n v="11"/>
  </r>
  <r>
    <x v="12"/>
    <x v="13"/>
    <x v="285"/>
    <x v="30"/>
    <n v="2"/>
  </r>
  <r>
    <x v="12"/>
    <x v="13"/>
    <x v="286"/>
    <x v="30"/>
    <n v="60"/>
  </r>
  <r>
    <x v="12"/>
    <x v="13"/>
    <x v="287"/>
    <x v="30"/>
    <n v="54"/>
  </r>
  <r>
    <x v="12"/>
    <x v="13"/>
    <x v="288"/>
    <x v="30"/>
    <n v="30"/>
  </r>
  <r>
    <x v="12"/>
    <x v="13"/>
    <x v="289"/>
    <x v="30"/>
    <n v="137"/>
  </r>
  <r>
    <x v="12"/>
    <x v="13"/>
    <x v="290"/>
    <x v="30"/>
    <n v="70"/>
  </r>
  <r>
    <x v="12"/>
    <x v="13"/>
    <x v="292"/>
    <x v="30"/>
    <n v="1"/>
  </r>
  <r>
    <x v="12"/>
    <x v="14"/>
    <x v="297"/>
    <x v="0"/>
    <n v="106"/>
  </r>
  <r>
    <x v="12"/>
    <x v="14"/>
    <x v="298"/>
    <x v="0"/>
    <n v="72"/>
  </r>
  <r>
    <x v="12"/>
    <x v="14"/>
    <x v="299"/>
    <x v="0"/>
    <n v="64"/>
  </r>
  <r>
    <x v="12"/>
    <x v="14"/>
    <x v="300"/>
    <x v="0"/>
    <n v="96"/>
  </r>
  <r>
    <x v="12"/>
    <x v="14"/>
    <x v="301"/>
    <x v="0"/>
    <n v="11"/>
  </r>
  <r>
    <x v="12"/>
    <x v="14"/>
    <x v="302"/>
    <x v="0"/>
    <n v="144"/>
  </r>
  <r>
    <x v="12"/>
    <x v="14"/>
    <x v="303"/>
    <x v="0"/>
    <n v="91"/>
  </r>
  <r>
    <x v="12"/>
    <x v="14"/>
    <x v="304"/>
    <x v="0"/>
    <n v="562"/>
  </r>
  <r>
    <x v="12"/>
    <x v="14"/>
    <x v="305"/>
    <x v="0"/>
    <n v="344"/>
  </r>
  <r>
    <x v="12"/>
    <x v="14"/>
    <x v="306"/>
    <x v="0"/>
    <n v="10"/>
  </r>
  <r>
    <x v="12"/>
    <x v="14"/>
    <x v="307"/>
    <x v="0"/>
    <n v="63"/>
  </r>
  <r>
    <x v="12"/>
    <x v="14"/>
    <x v="308"/>
    <x v="0"/>
    <n v="34"/>
  </r>
  <r>
    <x v="12"/>
    <x v="14"/>
    <x v="309"/>
    <x v="0"/>
    <n v="356"/>
  </r>
  <r>
    <x v="12"/>
    <x v="14"/>
    <x v="310"/>
    <x v="0"/>
    <n v="198"/>
  </r>
  <r>
    <x v="12"/>
    <x v="14"/>
    <x v="311"/>
    <x v="0"/>
    <n v="23"/>
  </r>
  <r>
    <x v="12"/>
    <x v="14"/>
    <x v="312"/>
    <x v="0"/>
    <n v="153"/>
  </r>
  <r>
    <x v="12"/>
    <x v="14"/>
    <x v="313"/>
    <x v="0"/>
    <n v="52"/>
  </r>
  <r>
    <x v="12"/>
    <x v="14"/>
    <x v="314"/>
    <x v="0"/>
    <n v="78"/>
  </r>
  <r>
    <x v="12"/>
    <x v="14"/>
    <x v="315"/>
    <x v="0"/>
    <n v="657"/>
  </r>
  <r>
    <x v="12"/>
    <x v="14"/>
    <x v="316"/>
    <x v="0"/>
    <n v="736"/>
  </r>
  <r>
    <x v="12"/>
    <x v="14"/>
    <x v="317"/>
    <x v="0"/>
    <n v="130"/>
  </r>
  <r>
    <x v="12"/>
    <x v="14"/>
    <x v="318"/>
    <x v="0"/>
    <n v="26"/>
  </r>
  <r>
    <x v="12"/>
    <x v="14"/>
    <x v="319"/>
    <x v="0"/>
    <n v="79"/>
  </r>
  <r>
    <x v="12"/>
    <x v="14"/>
    <x v="320"/>
    <x v="0"/>
    <n v="130"/>
  </r>
  <r>
    <x v="12"/>
    <x v="14"/>
    <x v="321"/>
    <x v="0"/>
    <n v="20"/>
  </r>
  <r>
    <x v="12"/>
    <x v="14"/>
    <x v="297"/>
    <x v="1"/>
    <n v="7"/>
  </r>
  <r>
    <x v="12"/>
    <x v="14"/>
    <x v="298"/>
    <x v="1"/>
    <n v="7"/>
  </r>
  <r>
    <x v="12"/>
    <x v="14"/>
    <x v="299"/>
    <x v="1"/>
    <n v="5"/>
  </r>
  <r>
    <x v="12"/>
    <x v="14"/>
    <x v="300"/>
    <x v="1"/>
    <n v="8"/>
  </r>
  <r>
    <x v="12"/>
    <x v="14"/>
    <x v="301"/>
    <x v="1"/>
    <n v="2"/>
  </r>
  <r>
    <x v="12"/>
    <x v="14"/>
    <x v="302"/>
    <x v="1"/>
    <n v="12"/>
  </r>
  <r>
    <x v="12"/>
    <x v="14"/>
    <x v="303"/>
    <x v="1"/>
    <n v="8"/>
  </r>
  <r>
    <x v="12"/>
    <x v="14"/>
    <x v="304"/>
    <x v="1"/>
    <n v="39"/>
  </r>
  <r>
    <x v="12"/>
    <x v="14"/>
    <x v="305"/>
    <x v="1"/>
    <n v="19"/>
  </r>
  <r>
    <x v="12"/>
    <x v="14"/>
    <x v="306"/>
    <x v="1"/>
    <n v="3"/>
  </r>
  <r>
    <x v="12"/>
    <x v="14"/>
    <x v="307"/>
    <x v="1"/>
    <n v="4"/>
  </r>
  <r>
    <x v="12"/>
    <x v="14"/>
    <x v="308"/>
    <x v="1"/>
    <n v="2"/>
  </r>
  <r>
    <x v="12"/>
    <x v="14"/>
    <x v="309"/>
    <x v="1"/>
    <n v="27"/>
  </r>
  <r>
    <x v="12"/>
    <x v="14"/>
    <x v="310"/>
    <x v="1"/>
    <n v="13"/>
  </r>
  <r>
    <x v="12"/>
    <x v="14"/>
    <x v="311"/>
    <x v="1"/>
    <n v="4"/>
  </r>
  <r>
    <x v="12"/>
    <x v="14"/>
    <x v="312"/>
    <x v="1"/>
    <n v="15"/>
  </r>
  <r>
    <x v="12"/>
    <x v="14"/>
    <x v="313"/>
    <x v="1"/>
    <n v="4"/>
  </r>
  <r>
    <x v="12"/>
    <x v="14"/>
    <x v="314"/>
    <x v="1"/>
    <n v="8"/>
  </r>
  <r>
    <x v="12"/>
    <x v="14"/>
    <x v="315"/>
    <x v="1"/>
    <n v="55"/>
  </r>
  <r>
    <x v="12"/>
    <x v="14"/>
    <x v="316"/>
    <x v="1"/>
    <n v="42"/>
  </r>
  <r>
    <x v="12"/>
    <x v="14"/>
    <x v="317"/>
    <x v="1"/>
    <n v="11"/>
  </r>
  <r>
    <x v="12"/>
    <x v="14"/>
    <x v="318"/>
    <x v="1"/>
    <n v="4"/>
  </r>
  <r>
    <x v="12"/>
    <x v="14"/>
    <x v="319"/>
    <x v="1"/>
    <n v="7"/>
  </r>
  <r>
    <x v="12"/>
    <x v="14"/>
    <x v="320"/>
    <x v="1"/>
    <n v="14"/>
  </r>
  <r>
    <x v="12"/>
    <x v="14"/>
    <x v="321"/>
    <x v="1"/>
    <n v="3"/>
  </r>
  <r>
    <x v="12"/>
    <x v="14"/>
    <x v="297"/>
    <x v="2"/>
    <n v="228"/>
  </r>
  <r>
    <x v="12"/>
    <x v="14"/>
    <x v="298"/>
    <x v="2"/>
    <n v="95"/>
  </r>
  <r>
    <x v="12"/>
    <x v="14"/>
    <x v="299"/>
    <x v="2"/>
    <n v="54"/>
  </r>
  <r>
    <x v="12"/>
    <x v="14"/>
    <x v="300"/>
    <x v="2"/>
    <n v="61"/>
  </r>
  <r>
    <x v="12"/>
    <x v="14"/>
    <x v="301"/>
    <x v="2"/>
    <n v="48"/>
  </r>
  <r>
    <x v="12"/>
    <x v="14"/>
    <x v="302"/>
    <x v="2"/>
    <n v="130"/>
  </r>
  <r>
    <x v="12"/>
    <x v="14"/>
    <x v="303"/>
    <x v="2"/>
    <n v="76"/>
  </r>
  <r>
    <x v="12"/>
    <x v="14"/>
    <x v="304"/>
    <x v="2"/>
    <n v="219"/>
  </r>
  <r>
    <x v="12"/>
    <x v="14"/>
    <x v="305"/>
    <x v="2"/>
    <n v="116"/>
  </r>
  <r>
    <x v="12"/>
    <x v="14"/>
    <x v="306"/>
    <x v="2"/>
    <n v="107"/>
  </r>
  <r>
    <x v="12"/>
    <x v="14"/>
    <x v="307"/>
    <x v="2"/>
    <n v="39"/>
  </r>
  <r>
    <x v="12"/>
    <x v="14"/>
    <x v="308"/>
    <x v="2"/>
    <n v="28"/>
  </r>
  <r>
    <x v="12"/>
    <x v="14"/>
    <x v="309"/>
    <x v="2"/>
    <n v="226"/>
  </r>
  <r>
    <x v="12"/>
    <x v="14"/>
    <x v="310"/>
    <x v="2"/>
    <n v="143"/>
  </r>
  <r>
    <x v="12"/>
    <x v="14"/>
    <x v="311"/>
    <x v="2"/>
    <n v="100"/>
  </r>
  <r>
    <x v="12"/>
    <x v="14"/>
    <x v="312"/>
    <x v="2"/>
    <n v="162"/>
  </r>
  <r>
    <x v="12"/>
    <x v="14"/>
    <x v="313"/>
    <x v="2"/>
    <n v="79"/>
  </r>
  <r>
    <x v="12"/>
    <x v="14"/>
    <x v="314"/>
    <x v="2"/>
    <n v="73"/>
  </r>
  <r>
    <x v="12"/>
    <x v="14"/>
    <x v="315"/>
    <x v="2"/>
    <n v="280"/>
  </r>
  <r>
    <x v="12"/>
    <x v="14"/>
    <x v="316"/>
    <x v="2"/>
    <n v="272"/>
  </r>
  <r>
    <x v="12"/>
    <x v="14"/>
    <x v="317"/>
    <x v="2"/>
    <n v="145"/>
  </r>
  <r>
    <x v="12"/>
    <x v="14"/>
    <x v="318"/>
    <x v="2"/>
    <n v="44"/>
  </r>
  <r>
    <x v="12"/>
    <x v="14"/>
    <x v="319"/>
    <x v="2"/>
    <n v="67"/>
  </r>
  <r>
    <x v="12"/>
    <x v="14"/>
    <x v="320"/>
    <x v="2"/>
    <n v="147"/>
  </r>
  <r>
    <x v="12"/>
    <x v="14"/>
    <x v="321"/>
    <x v="2"/>
    <n v="38"/>
  </r>
  <r>
    <x v="12"/>
    <x v="14"/>
    <x v="302"/>
    <x v="3"/>
    <n v="2"/>
  </r>
  <r>
    <x v="12"/>
    <x v="14"/>
    <x v="304"/>
    <x v="3"/>
    <n v="5"/>
  </r>
  <r>
    <x v="12"/>
    <x v="14"/>
    <x v="306"/>
    <x v="3"/>
    <n v="2"/>
  </r>
  <r>
    <x v="12"/>
    <x v="14"/>
    <x v="310"/>
    <x v="3"/>
    <n v="2"/>
  </r>
  <r>
    <x v="12"/>
    <x v="14"/>
    <x v="315"/>
    <x v="3"/>
    <n v="3"/>
  </r>
  <r>
    <x v="12"/>
    <x v="14"/>
    <x v="316"/>
    <x v="3"/>
    <n v="2"/>
  </r>
  <r>
    <x v="12"/>
    <x v="14"/>
    <x v="321"/>
    <x v="3"/>
    <n v="1"/>
  </r>
  <r>
    <x v="12"/>
    <x v="14"/>
    <x v="297"/>
    <x v="4"/>
    <n v="31"/>
  </r>
  <r>
    <x v="12"/>
    <x v="14"/>
    <x v="298"/>
    <x v="4"/>
    <n v="37"/>
  </r>
  <r>
    <x v="12"/>
    <x v="14"/>
    <x v="299"/>
    <x v="4"/>
    <n v="29"/>
  </r>
  <r>
    <x v="12"/>
    <x v="14"/>
    <x v="300"/>
    <x v="4"/>
    <n v="20"/>
  </r>
  <r>
    <x v="12"/>
    <x v="14"/>
    <x v="301"/>
    <x v="4"/>
    <n v="4"/>
  </r>
  <r>
    <x v="12"/>
    <x v="14"/>
    <x v="302"/>
    <x v="4"/>
    <n v="37"/>
  </r>
  <r>
    <x v="12"/>
    <x v="14"/>
    <x v="303"/>
    <x v="4"/>
    <n v="37"/>
  </r>
  <r>
    <x v="12"/>
    <x v="14"/>
    <x v="304"/>
    <x v="4"/>
    <n v="64"/>
  </r>
  <r>
    <x v="12"/>
    <x v="14"/>
    <x v="305"/>
    <x v="4"/>
    <n v="37"/>
  </r>
  <r>
    <x v="12"/>
    <x v="14"/>
    <x v="306"/>
    <x v="4"/>
    <n v="55"/>
  </r>
  <r>
    <x v="12"/>
    <x v="14"/>
    <x v="307"/>
    <x v="4"/>
    <n v="19"/>
  </r>
  <r>
    <x v="12"/>
    <x v="14"/>
    <x v="308"/>
    <x v="4"/>
    <n v="17"/>
  </r>
  <r>
    <x v="12"/>
    <x v="14"/>
    <x v="309"/>
    <x v="4"/>
    <n v="66"/>
  </r>
  <r>
    <x v="12"/>
    <x v="14"/>
    <x v="310"/>
    <x v="4"/>
    <n v="56"/>
  </r>
  <r>
    <x v="12"/>
    <x v="14"/>
    <x v="311"/>
    <x v="4"/>
    <n v="59"/>
  </r>
  <r>
    <x v="12"/>
    <x v="14"/>
    <x v="312"/>
    <x v="4"/>
    <n v="49"/>
  </r>
  <r>
    <x v="12"/>
    <x v="14"/>
    <x v="313"/>
    <x v="4"/>
    <n v="40"/>
  </r>
  <r>
    <x v="12"/>
    <x v="14"/>
    <x v="314"/>
    <x v="4"/>
    <n v="21"/>
  </r>
  <r>
    <x v="12"/>
    <x v="14"/>
    <x v="315"/>
    <x v="4"/>
    <n v="106"/>
  </r>
  <r>
    <x v="12"/>
    <x v="14"/>
    <x v="316"/>
    <x v="4"/>
    <n v="52"/>
  </r>
  <r>
    <x v="12"/>
    <x v="14"/>
    <x v="317"/>
    <x v="4"/>
    <n v="23"/>
  </r>
  <r>
    <x v="12"/>
    <x v="14"/>
    <x v="318"/>
    <x v="4"/>
    <n v="7"/>
  </r>
  <r>
    <x v="12"/>
    <x v="14"/>
    <x v="319"/>
    <x v="4"/>
    <n v="11"/>
  </r>
  <r>
    <x v="12"/>
    <x v="14"/>
    <x v="320"/>
    <x v="4"/>
    <n v="44"/>
  </r>
  <r>
    <x v="12"/>
    <x v="14"/>
    <x v="321"/>
    <x v="4"/>
    <n v="16"/>
  </r>
  <r>
    <x v="12"/>
    <x v="14"/>
    <x v="297"/>
    <x v="5"/>
    <n v="228"/>
  </r>
  <r>
    <x v="12"/>
    <x v="14"/>
    <x v="298"/>
    <x v="5"/>
    <n v="96"/>
  </r>
  <r>
    <x v="12"/>
    <x v="14"/>
    <x v="299"/>
    <x v="5"/>
    <n v="57"/>
  </r>
  <r>
    <x v="12"/>
    <x v="14"/>
    <x v="300"/>
    <x v="5"/>
    <n v="61"/>
  </r>
  <r>
    <x v="12"/>
    <x v="14"/>
    <x v="301"/>
    <x v="5"/>
    <n v="48"/>
  </r>
  <r>
    <x v="12"/>
    <x v="14"/>
    <x v="302"/>
    <x v="5"/>
    <n v="134"/>
  </r>
  <r>
    <x v="12"/>
    <x v="14"/>
    <x v="303"/>
    <x v="5"/>
    <n v="76"/>
  </r>
  <r>
    <x v="12"/>
    <x v="14"/>
    <x v="304"/>
    <x v="5"/>
    <n v="225"/>
  </r>
  <r>
    <x v="12"/>
    <x v="14"/>
    <x v="305"/>
    <x v="5"/>
    <n v="119"/>
  </r>
  <r>
    <x v="12"/>
    <x v="14"/>
    <x v="306"/>
    <x v="5"/>
    <n v="111"/>
  </r>
  <r>
    <x v="12"/>
    <x v="14"/>
    <x v="307"/>
    <x v="5"/>
    <n v="43"/>
  </r>
  <r>
    <x v="12"/>
    <x v="14"/>
    <x v="308"/>
    <x v="5"/>
    <n v="28"/>
  </r>
  <r>
    <x v="12"/>
    <x v="14"/>
    <x v="309"/>
    <x v="5"/>
    <n v="230"/>
  </r>
  <r>
    <x v="12"/>
    <x v="14"/>
    <x v="310"/>
    <x v="5"/>
    <n v="146"/>
  </r>
  <r>
    <x v="12"/>
    <x v="14"/>
    <x v="311"/>
    <x v="5"/>
    <n v="108"/>
  </r>
  <r>
    <x v="12"/>
    <x v="14"/>
    <x v="312"/>
    <x v="5"/>
    <n v="166"/>
  </r>
  <r>
    <x v="12"/>
    <x v="14"/>
    <x v="313"/>
    <x v="5"/>
    <n v="82"/>
  </r>
  <r>
    <x v="12"/>
    <x v="14"/>
    <x v="314"/>
    <x v="5"/>
    <n v="73"/>
  </r>
  <r>
    <x v="12"/>
    <x v="14"/>
    <x v="315"/>
    <x v="5"/>
    <n v="288"/>
  </r>
  <r>
    <x v="12"/>
    <x v="14"/>
    <x v="316"/>
    <x v="5"/>
    <n v="278"/>
  </r>
  <r>
    <x v="12"/>
    <x v="14"/>
    <x v="317"/>
    <x v="5"/>
    <n v="146"/>
  </r>
  <r>
    <x v="12"/>
    <x v="14"/>
    <x v="318"/>
    <x v="5"/>
    <n v="44"/>
  </r>
  <r>
    <x v="12"/>
    <x v="14"/>
    <x v="319"/>
    <x v="5"/>
    <n v="67"/>
  </r>
  <r>
    <x v="12"/>
    <x v="14"/>
    <x v="320"/>
    <x v="5"/>
    <n v="149"/>
  </r>
  <r>
    <x v="12"/>
    <x v="14"/>
    <x v="321"/>
    <x v="5"/>
    <n v="40"/>
  </r>
  <r>
    <x v="12"/>
    <x v="14"/>
    <x v="297"/>
    <x v="6"/>
    <n v="5"/>
  </r>
  <r>
    <x v="12"/>
    <x v="14"/>
    <x v="298"/>
    <x v="6"/>
    <n v="2"/>
  </r>
  <r>
    <x v="12"/>
    <x v="14"/>
    <x v="299"/>
    <x v="6"/>
    <n v="2"/>
  </r>
  <r>
    <x v="12"/>
    <x v="14"/>
    <x v="303"/>
    <x v="6"/>
    <n v="1"/>
  </r>
  <r>
    <x v="12"/>
    <x v="14"/>
    <x v="304"/>
    <x v="6"/>
    <n v="5"/>
  </r>
  <r>
    <x v="12"/>
    <x v="14"/>
    <x v="305"/>
    <x v="6"/>
    <n v="7"/>
  </r>
  <r>
    <x v="12"/>
    <x v="14"/>
    <x v="306"/>
    <x v="6"/>
    <n v="4"/>
  </r>
  <r>
    <x v="12"/>
    <x v="14"/>
    <x v="312"/>
    <x v="6"/>
    <n v="3"/>
  </r>
  <r>
    <x v="12"/>
    <x v="14"/>
    <x v="315"/>
    <x v="6"/>
    <n v="3"/>
  </r>
  <r>
    <x v="12"/>
    <x v="14"/>
    <x v="316"/>
    <x v="6"/>
    <n v="3"/>
  </r>
  <r>
    <x v="12"/>
    <x v="14"/>
    <x v="317"/>
    <x v="6"/>
    <n v="2"/>
  </r>
  <r>
    <x v="12"/>
    <x v="14"/>
    <x v="318"/>
    <x v="6"/>
    <n v="1"/>
  </r>
  <r>
    <x v="12"/>
    <x v="14"/>
    <x v="319"/>
    <x v="6"/>
    <n v="3"/>
  </r>
  <r>
    <x v="12"/>
    <x v="14"/>
    <x v="320"/>
    <x v="6"/>
    <n v="2"/>
  </r>
  <r>
    <x v="12"/>
    <x v="14"/>
    <x v="297"/>
    <x v="7"/>
    <n v="11"/>
  </r>
  <r>
    <x v="12"/>
    <x v="14"/>
    <x v="298"/>
    <x v="7"/>
    <n v="4"/>
  </r>
  <r>
    <x v="12"/>
    <x v="14"/>
    <x v="299"/>
    <x v="7"/>
    <n v="1"/>
  </r>
  <r>
    <x v="12"/>
    <x v="14"/>
    <x v="302"/>
    <x v="7"/>
    <n v="2"/>
  </r>
  <r>
    <x v="12"/>
    <x v="14"/>
    <x v="303"/>
    <x v="7"/>
    <n v="3"/>
  </r>
  <r>
    <x v="12"/>
    <x v="14"/>
    <x v="304"/>
    <x v="7"/>
    <n v="10"/>
  </r>
  <r>
    <x v="12"/>
    <x v="14"/>
    <x v="305"/>
    <x v="7"/>
    <n v="11"/>
  </r>
  <r>
    <x v="12"/>
    <x v="14"/>
    <x v="306"/>
    <x v="7"/>
    <n v="3"/>
  </r>
  <r>
    <x v="12"/>
    <x v="14"/>
    <x v="309"/>
    <x v="7"/>
    <n v="1"/>
  </r>
  <r>
    <x v="12"/>
    <x v="14"/>
    <x v="310"/>
    <x v="7"/>
    <n v="2"/>
  </r>
  <r>
    <x v="12"/>
    <x v="14"/>
    <x v="311"/>
    <x v="7"/>
    <n v="1"/>
  </r>
  <r>
    <x v="12"/>
    <x v="14"/>
    <x v="312"/>
    <x v="7"/>
    <n v="6"/>
  </r>
  <r>
    <x v="12"/>
    <x v="14"/>
    <x v="315"/>
    <x v="7"/>
    <n v="5"/>
  </r>
  <r>
    <x v="12"/>
    <x v="14"/>
    <x v="316"/>
    <x v="7"/>
    <n v="3"/>
  </r>
  <r>
    <x v="12"/>
    <x v="14"/>
    <x v="317"/>
    <x v="7"/>
    <n v="3"/>
  </r>
  <r>
    <x v="12"/>
    <x v="14"/>
    <x v="319"/>
    <x v="7"/>
    <n v="6"/>
  </r>
  <r>
    <x v="12"/>
    <x v="14"/>
    <x v="320"/>
    <x v="7"/>
    <n v="2"/>
  </r>
  <r>
    <x v="12"/>
    <x v="14"/>
    <x v="321"/>
    <x v="7"/>
    <n v="1"/>
  </r>
  <r>
    <x v="12"/>
    <x v="14"/>
    <x v="297"/>
    <x v="8"/>
    <n v="6"/>
  </r>
  <r>
    <x v="12"/>
    <x v="14"/>
    <x v="302"/>
    <x v="8"/>
    <n v="2"/>
  </r>
  <r>
    <x v="12"/>
    <x v="14"/>
    <x v="304"/>
    <x v="8"/>
    <n v="7"/>
  </r>
  <r>
    <x v="12"/>
    <x v="14"/>
    <x v="305"/>
    <x v="8"/>
    <n v="1"/>
  </r>
  <r>
    <x v="12"/>
    <x v="14"/>
    <x v="306"/>
    <x v="8"/>
    <n v="1"/>
  </r>
  <r>
    <x v="12"/>
    <x v="14"/>
    <x v="310"/>
    <x v="8"/>
    <n v="1"/>
  </r>
  <r>
    <x v="12"/>
    <x v="14"/>
    <x v="311"/>
    <x v="8"/>
    <n v="5"/>
  </r>
  <r>
    <x v="12"/>
    <x v="14"/>
    <x v="312"/>
    <x v="8"/>
    <n v="2"/>
  </r>
  <r>
    <x v="12"/>
    <x v="14"/>
    <x v="314"/>
    <x v="8"/>
    <n v="4"/>
  </r>
  <r>
    <x v="12"/>
    <x v="14"/>
    <x v="315"/>
    <x v="8"/>
    <n v="28"/>
  </r>
  <r>
    <x v="12"/>
    <x v="14"/>
    <x v="316"/>
    <x v="8"/>
    <n v="16"/>
  </r>
  <r>
    <x v="12"/>
    <x v="14"/>
    <x v="317"/>
    <x v="8"/>
    <n v="2"/>
  </r>
  <r>
    <x v="12"/>
    <x v="14"/>
    <x v="320"/>
    <x v="8"/>
    <n v="3"/>
  </r>
  <r>
    <x v="12"/>
    <x v="14"/>
    <x v="297"/>
    <x v="41"/>
    <n v="14"/>
  </r>
  <r>
    <x v="12"/>
    <x v="14"/>
    <x v="298"/>
    <x v="41"/>
    <n v="17"/>
  </r>
  <r>
    <x v="12"/>
    <x v="14"/>
    <x v="299"/>
    <x v="41"/>
    <n v="8"/>
  </r>
  <r>
    <x v="12"/>
    <x v="14"/>
    <x v="300"/>
    <x v="41"/>
    <n v="14"/>
  </r>
  <r>
    <x v="12"/>
    <x v="14"/>
    <x v="301"/>
    <x v="41"/>
    <n v="20"/>
  </r>
  <r>
    <x v="12"/>
    <x v="14"/>
    <x v="302"/>
    <x v="41"/>
    <n v="6"/>
  </r>
  <r>
    <x v="12"/>
    <x v="14"/>
    <x v="303"/>
    <x v="41"/>
    <n v="9"/>
  </r>
  <r>
    <x v="12"/>
    <x v="14"/>
    <x v="304"/>
    <x v="41"/>
    <n v="36"/>
  </r>
  <r>
    <x v="12"/>
    <x v="14"/>
    <x v="305"/>
    <x v="41"/>
    <n v="24"/>
  </r>
  <r>
    <x v="12"/>
    <x v="14"/>
    <x v="306"/>
    <x v="41"/>
    <n v="20"/>
  </r>
  <r>
    <x v="12"/>
    <x v="14"/>
    <x v="307"/>
    <x v="41"/>
    <n v="10"/>
  </r>
  <r>
    <x v="12"/>
    <x v="14"/>
    <x v="308"/>
    <x v="41"/>
    <n v="10"/>
  </r>
  <r>
    <x v="12"/>
    <x v="14"/>
    <x v="309"/>
    <x v="41"/>
    <n v="124"/>
  </r>
  <r>
    <x v="12"/>
    <x v="14"/>
    <x v="310"/>
    <x v="41"/>
    <n v="58"/>
  </r>
  <r>
    <x v="12"/>
    <x v="14"/>
    <x v="311"/>
    <x v="41"/>
    <n v="8"/>
  </r>
  <r>
    <x v="12"/>
    <x v="14"/>
    <x v="312"/>
    <x v="41"/>
    <n v="21"/>
  </r>
  <r>
    <x v="12"/>
    <x v="14"/>
    <x v="313"/>
    <x v="41"/>
    <n v="13"/>
  </r>
  <r>
    <x v="12"/>
    <x v="14"/>
    <x v="314"/>
    <x v="41"/>
    <n v="41"/>
  </r>
  <r>
    <x v="12"/>
    <x v="14"/>
    <x v="315"/>
    <x v="41"/>
    <n v="90"/>
  </r>
  <r>
    <x v="12"/>
    <x v="14"/>
    <x v="316"/>
    <x v="41"/>
    <n v="27"/>
  </r>
  <r>
    <x v="12"/>
    <x v="14"/>
    <x v="317"/>
    <x v="41"/>
    <n v="8"/>
  </r>
  <r>
    <x v="12"/>
    <x v="14"/>
    <x v="318"/>
    <x v="41"/>
    <n v="10"/>
  </r>
  <r>
    <x v="12"/>
    <x v="14"/>
    <x v="319"/>
    <x v="41"/>
    <n v="16"/>
  </r>
  <r>
    <x v="12"/>
    <x v="14"/>
    <x v="320"/>
    <x v="41"/>
    <n v="31"/>
  </r>
  <r>
    <x v="12"/>
    <x v="14"/>
    <x v="321"/>
    <x v="41"/>
    <n v="5"/>
  </r>
  <r>
    <x v="12"/>
    <x v="14"/>
    <x v="297"/>
    <x v="9"/>
    <n v="18"/>
  </r>
  <r>
    <x v="12"/>
    <x v="14"/>
    <x v="298"/>
    <x v="9"/>
    <n v="19"/>
  </r>
  <r>
    <x v="12"/>
    <x v="14"/>
    <x v="299"/>
    <x v="9"/>
    <n v="10"/>
  </r>
  <r>
    <x v="12"/>
    <x v="14"/>
    <x v="300"/>
    <x v="9"/>
    <n v="28"/>
  </r>
  <r>
    <x v="12"/>
    <x v="14"/>
    <x v="301"/>
    <x v="9"/>
    <n v="39"/>
  </r>
  <r>
    <x v="12"/>
    <x v="14"/>
    <x v="302"/>
    <x v="9"/>
    <n v="10"/>
  </r>
  <r>
    <x v="12"/>
    <x v="14"/>
    <x v="303"/>
    <x v="9"/>
    <n v="13"/>
  </r>
  <r>
    <x v="12"/>
    <x v="14"/>
    <x v="304"/>
    <x v="9"/>
    <n v="42"/>
  </r>
  <r>
    <x v="12"/>
    <x v="14"/>
    <x v="305"/>
    <x v="9"/>
    <n v="26"/>
  </r>
  <r>
    <x v="12"/>
    <x v="14"/>
    <x v="306"/>
    <x v="9"/>
    <n v="20"/>
  </r>
  <r>
    <x v="12"/>
    <x v="14"/>
    <x v="307"/>
    <x v="9"/>
    <n v="8"/>
  </r>
  <r>
    <x v="12"/>
    <x v="14"/>
    <x v="308"/>
    <x v="9"/>
    <n v="11"/>
  </r>
  <r>
    <x v="12"/>
    <x v="14"/>
    <x v="309"/>
    <x v="9"/>
    <n v="125"/>
  </r>
  <r>
    <x v="12"/>
    <x v="14"/>
    <x v="310"/>
    <x v="9"/>
    <n v="59"/>
  </r>
  <r>
    <x v="12"/>
    <x v="14"/>
    <x v="311"/>
    <x v="9"/>
    <n v="9"/>
  </r>
  <r>
    <x v="12"/>
    <x v="14"/>
    <x v="312"/>
    <x v="9"/>
    <n v="21"/>
  </r>
  <r>
    <x v="12"/>
    <x v="14"/>
    <x v="313"/>
    <x v="9"/>
    <n v="14"/>
  </r>
  <r>
    <x v="12"/>
    <x v="14"/>
    <x v="314"/>
    <x v="9"/>
    <n v="41"/>
  </r>
  <r>
    <x v="12"/>
    <x v="14"/>
    <x v="315"/>
    <x v="9"/>
    <n v="92"/>
  </r>
  <r>
    <x v="12"/>
    <x v="14"/>
    <x v="316"/>
    <x v="9"/>
    <n v="30"/>
  </r>
  <r>
    <x v="12"/>
    <x v="14"/>
    <x v="317"/>
    <x v="9"/>
    <n v="9"/>
  </r>
  <r>
    <x v="12"/>
    <x v="14"/>
    <x v="318"/>
    <x v="9"/>
    <n v="11"/>
  </r>
  <r>
    <x v="12"/>
    <x v="14"/>
    <x v="319"/>
    <x v="9"/>
    <n v="19"/>
  </r>
  <r>
    <x v="12"/>
    <x v="14"/>
    <x v="320"/>
    <x v="9"/>
    <n v="33"/>
  </r>
  <r>
    <x v="12"/>
    <x v="14"/>
    <x v="321"/>
    <x v="9"/>
    <n v="6"/>
  </r>
  <r>
    <x v="12"/>
    <x v="14"/>
    <x v="297"/>
    <x v="10"/>
    <n v="3"/>
  </r>
  <r>
    <x v="12"/>
    <x v="14"/>
    <x v="299"/>
    <x v="10"/>
    <n v="2"/>
  </r>
  <r>
    <x v="12"/>
    <x v="14"/>
    <x v="303"/>
    <x v="10"/>
    <n v="6"/>
  </r>
  <r>
    <x v="12"/>
    <x v="14"/>
    <x v="304"/>
    <x v="10"/>
    <n v="5"/>
  </r>
  <r>
    <x v="12"/>
    <x v="14"/>
    <x v="305"/>
    <x v="10"/>
    <n v="1"/>
  </r>
  <r>
    <x v="12"/>
    <x v="14"/>
    <x v="306"/>
    <x v="10"/>
    <n v="1"/>
  </r>
  <r>
    <x v="12"/>
    <x v="14"/>
    <x v="310"/>
    <x v="10"/>
    <n v="1"/>
  </r>
  <r>
    <x v="12"/>
    <x v="14"/>
    <x v="312"/>
    <x v="10"/>
    <n v="1"/>
  </r>
  <r>
    <x v="12"/>
    <x v="14"/>
    <x v="316"/>
    <x v="10"/>
    <n v="2"/>
  </r>
  <r>
    <x v="12"/>
    <x v="14"/>
    <x v="317"/>
    <x v="10"/>
    <n v="2"/>
  </r>
  <r>
    <x v="12"/>
    <x v="14"/>
    <x v="319"/>
    <x v="10"/>
    <n v="2"/>
  </r>
  <r>
    <x v="12"/>
    <x v="14"/>
    <x v="297"/>
    <x v="11"/>
    <n v="1"/>
  </r>
  <r>
    <x v="12"/>
    <x v="14"/>
    <x v="299"/>
    <x v="11"/>
    <n v="1"/>
  </r>
  <r>
    <x v="12"/>
    <x v="14"/>
    <x v="305"/>
    <x v="11"/>
    <n v="1"/>
  </r>
  <r>
    <x v="12"/>
    <x v="14"/>
    <x v="310"/>
    <x v="11"/>
    <n v="1"/>
  </r>
  <r>
    <x v="12"/>
    <x v="14"/>
    <x v="316"/>
    <x v="11"/>
    <n v="1"/>
  </r>
  <r>
    <x v="12"/>
    <x v="14"/>
    <x v="317"/>
    <x v="11"/>
    <n v="1"/>
  </r>
  <r>
    <x v="12"/>
    <x v="14"/>
    <x v="297"/>
    <x v="12"/>
    <n v="118"/>
  </r>
  <r>
    <x v="12"/>
    <x v="14"/>
    <x v="298"/>
    <x v="12"/>
    <n v="94"/>
  </r>
  <r>
    <x v="12"/>
    <x v="14"/>
    <x v="299"/>
    <x v="12"/>
    <n v="53"/>
  </r>
  <r>
    <x v="12"/>
    <x v="14"/>
    <x v="300"/>
    <x v="12"/>
    <n v="61"/>
  </r>
  <r>
    <x v="12"/>
    <x v="14"/>
    <x v="301"/>
    <x v="12"/>
    <n v="48"/>
  </r>
  <r>
    <x v="12"/>
    <x v="14"/>
    <x v="302"/>
    <x v="12"/>
    <n v="71"/>
  </r>
  <r>
    <x v="12"/>
    <x v="14"/>
    <x v="303"/>
    <x v="12"/>
    <n v="68"/>
  </r>
  <r>
    <x v="12"/>
    <x v="14"/>
    <x v="304"/>
    <x v="12"/>
    <n v="185"/>
  </r>
  <r>
    <x v="12"/>
    <x v="14"/>
    <x v="305"/>
    <x v="12"/>
    <n v="101"/>
  </r>
  <r>
    <x v="12"/>
    <x v="14"/>
    <x v="306"/>
    <x v="12"/>
    <n v="103"/>
  </r>
  <r>
    <x v="12"/>
    <x v="14"/>
    <x v="307"/>
    <x v="12"/>
    <n v="35"/>
  </r>
  <r>
    <x v="12"/>
    <x v="14"/>
    <x v="308"/>
    <x v="12"/>
    <n v="28"/>
  </r>
  <r>
    <x v="12"/>
    <x v="14"/>
    <x v="309"/>
    <x v="12"/>
    <n v="222"/>
  </r>
  <r>
    <x v="12"/>
    <x v="14"/>
    <x v="310"/>
    <x v="12"/>
    <n v="135"/>
  </r>
  <r>
    <x v="12"/>
    <x v="14"/>
    <x v="311"/>
    <x v="12"/>
    <n v="81"/>
  </r>
  <r>
    <x v="12"/>
    <x v="14"/>
    <x v="312"/>
    <x v="12"/>
    <n v="132"/>
  </r>
  <r>
    <x v="12"/>
    <x v="14"/>
    <x v="313"/>
    <x v="12"/>
    <n v="79"/>
  </r>
  <r>
    <x v="12"/>
    <x v="14"/>
    <x v="314"/>
    <x v="12"/>
    <n v="73"/>
  </r>
  <r>
    <x v="12"/>
    <x v="14"/>
    <x v="315"/>
    <x v="12"/>
    <n v="278"/>
  </r>
  <r>
    <x v="12"/>
    <x v="14"/>
    <x v="316"/>
    <x v="12"/>
    <n v="167"/>
  </r>
  <r>
    <x v="12"/>
    <x v="14"/>
    <x v="317"/>
    <x v="12"/>
    <n v="92"/>
  </r>
  <r>
    <x v="12"/>
    <x v="14"/>
    <x v="318"/>
    <x v="12"/>
    <n v="34"/>
  </r>
  <r>
    <x v="12"/>
    <x v="14"/>
    <x v="319"/>
    <x v="12"/>
    <n v="55"/>
  </r>
  <r>
    <x v="12"/>
    <x v="14"/>
    <x v="320"/>
    <x v="12"/>
    <n v="126"/>
  </r>
  <r>
    <x v="12"/>
    <x v="14"/>
    <x v="321"/>
    <x v="12"/>
    <n v="38"/>
  </r>
  <r>
    <x v="12"/>
    <x v="14"/>
    <x v="297"/>
    <x v="13"/>
    <n v="2"/>
  </r>
  <r>
    <x v="12"/>
    <x v="14"/>
    <x v="302"/>
    <x v="13"/>
    <n v="7"/>
  </r>
  <r>
    <x v="12"/>
    <x v="14"/>
    <x v="304"/>
    <x v="13"/>
    <n v="5"/>
  </r>
  <r>
    <x v="12"/>
    <x v="14"/>
    <x v="305"/>
    <x v="13"/>
    <n v="1"/>
  </r>
  <r>
    <x v="12"/>
    <x v="14"/>
    <x v="306"/>
    <x v="13"/>
    <n v="1"/>
  </r>
  <r>
    <x v="12"/>
    <x v="14"/>
    <x v="315"/>
    <x v="13"/>
    <n v="1"/>
  </r>
  <r>
    <x v="12"/>
    <x v="14"/>
    <x v="316"/>
    <x v="13"/>
    <n v="5"/>
  </r>
  <r>
    <x v="12"/>
    <x v="14"/>
    <x v="297"/>
    <x v="14"/>
    <n v="169"/>
  </r>
  <r>
    <x v="12"/>
    <x v="14"/>
    <x v="298"/>
    <x v="14"/>
    <n v="2"/>
  </r>
  <r>
    <x v="12"/>
    <x v="14"/>
    <x v="300"/>
    <x v="14"/>
    <n v="1"/>
  </r>
  <r>
    <x v="12"/>
    <x v="14"/>
    <x v="302"/>
    <x v="14"/>
    <n v="100"/>
  </r>
  <r>
    <x v="12"/>
    <x v="14"/>
    <x v="303"/>
    <x v="14"/>
    <n v="13"/>
  </r>
  <r>
    <x v="12"/>
    <x v="14"/>
    <x v="304"/>
    <x v="14"/>
    <n v="95"/>
  </r>
  <r>
    <x v="12"/>
    <x v="14"/>
    <x v="305"/>
    <x v="14"/>
    <n v="37"/>
  </r>
  <r>
    <x v="12"/>
    <x v="14"/>
    <x v="306"/>
    <x v="14"/>
    <n v="20"/>
  </r>
  <r>
    <x v="12"/>
    <x v="14"/>
    <x v="307"/>
    <x v="14"/>
    <n v="4"/>
  </r>
  <r>
    <x v="12"/>
    <x v="14"/>
    <x v="309"/>
    <x v="14"/>
    <n v="9"/>
  </r>
  <r>
    <x v="12"/>
    <x v="14"/>
    <x v="310"/>
    <x v="14"/>
    <n v="27"/>
  </r>
  <r>
    <x v="12"/>
    <x v="14"/>
    <x v="311"/>
    <x v="14"/>
    <n v="44"/>
  </r>
  <r>
    <x v="12"/>
    <x v="14"/>
    <x v="312"/>
    <x v="14"/>
    <n v="55"/>
  </r>
  <r>
    <x v="12"/>
    <x v="14"/>
    <x v="315"/>
    <x v="14"/>
    <n v="16"/>
  </r>
  <r>
    <x v="12"/>
    <x v="14"/>
    <x v="316"/>
    <x v="14"/>
    <n v="178"/>
  </r>
  <r>
    <x v="12"/>
    <x v="14"/>
    <x v="317"/>
    <x v="14"/>
    <n v="94"/>
  </r>
  <r>
    <x v="12"/>
    <x v="14"/>
    <x v="318"/>
    <x v="14"/>
    <n v="29"/>
  </r>
  <r>
    <x v="12"/>
    <x v="14"/>
    <x v="319"/>
    <x v="14"/>
    <n v="34"/>
  </r>
  <r>
    <x v="12"/>
    <x v="14"/>
    <x v="320"/>
    <x v="14"/>
    <n v="54"/>
  </r>
  <r>
    <x v="12"/>
    <x v="14"/>
    <x v="297"/>
    <x v="15"/>
    <n v="5"/>
  </r>
  <r>
    <x v="12"/>
    <x v="14"/>
    <x v="298"/>
    <x v="15"/>
    <n v="3"/>
  </r>
  <r>
    <x v="12"/>
    <x v="14"/>
    <x v="299"/>
    <x v="15"/>
    <n v="1"/>
  </r>
  <r>
    <x v="12"/>
    <x v="14"/>
    <x v="300"/>
    <x v="15"/>
    <n v="2"/>
  </r>
  <r>
    <x v="12"/>
    <x v="14"/>
    <x v="302"/>
    <x v="15"/>
    <n v="9"/>
  </r>
  <r>
    <x v="12"/>
    <x v="14"/>
    <x v="303"/>
    <x v="15"/>
    <n v="2"/>
  </r>
  <r>
    <x v="12"/>
    <x v="14"/>
    <x v="304"/>
    <x v="15"/>
    <n v="13"/>
  </r>
  <r>
    <x v="12"/>
    <x v="14"/>
    <x v="305"/>
    <x v="15"/>
    <n v="6"/>
  </r>
  <r>
    <x v="12"/>
    <x v="14"/>
    <x v="306"/>
    <x v="15"/>
    <n v="7"/>
  </r>
  <r>
    <x v="12"/>
    <x v="14"/>
    <x v="309"/>
    <x v="15"/>
    <n v="18"/>
  </r>
  <r>
    <x v="12"/>
    <x v="14"/>
    <x v="312"/>
    <x v="15"/>
    <n v="4"/>
  </r>
  <r>
    <x v="12"/>
    <x v="14"/>
    <x v="314"/>
    <x v="15"/>
    <n v="1"/>
  </r>
  <r>
    <x v="12"/>
    <x v="14"/>
    <x v="315"/>
    <x v="15"/>
    <n v="2"/>
  </r>
  <r>
    <x v="12"/>
    <x v="14"/>
    <x v="316"/>
    <x v="15"/>
    <n v="18"/>
  </r>
  <r>
    <x v="12"/>
    <x v="14"/>
    <x v="317"/>
    <x v="15"/>
    <n v="2"/>
  </r>
  <r>
    <x v="12"/>
    <x v="14"/>
    <x v="318"/>
    <x v="15"/>
    <n v="1"/>
  </r>
  <r>
    <x v="12"/>
    <x v="14"/>
    <x v="319"/>
    <x v="15"/>
    <n v="1"/>
  </r>
  <r>
    <x v="12"/>
    <x v="14"/>
    <x v="320"/>
    <x v="15"/>
    <n v="2"/>
  </r>
  <r>
    <x v="12"/>
    <x v="14"/>
    <x v="321"/>
    <x v="15"/>
    <n v="1"/>
  </r>
  <r>
    <x v="12"/>
    <x v="14"/>
    <x v="297"/>
    <x v="16"/>
    <n v="12"/>
  </r>
  <r>
    <x v="12"/>
    <x v="14"/>
    <x v="298"/>
    <x v="16"/>
    <n v="7"/>
  </r>
  <r>
    <x v="12"/>
    <x v="14"/>
    <x v="299"/>
    <x v="16"/>
    <n v="1"/>
  </r>
  <r>
    <x v="12"/>
    <x v="14"/>
    <x v="300"/>
    <x v="16"/>
    <n v="6"/>
  </r>
  <r>
    <x v="12"/>
    <x v="14"/>
    <x v="301"/>
    <x v="16"/>
    <n v="4"/>
  </r>
  <r>
    <x v="12"/>
    <x v="14"/>
    <x v="302"/>
    <x v="16"/>
    <n v="8"/>
  </r>
  <r>
    <x v="12"/>
    <x v="14"/>
    <x v="303"/>
    <x v="16"/>
    <n v="3"/>
  </r>
  <r>
    <x v="12"/>
    <x v="14"/>
    <x v="304"/>
    <x v="16"/>
    <n v="6"/>
  </r>
  <r>
    <x v="12"/>
    <x v="14"/>
    <x v="305"/>
    <x v="16"/>
    <n v="3"/>
  </r>
  <r>
    <x v="12"/>
    <x v="14"/>
    <x v="306"/>
    <x v="16"/>
    <n v="7"/>
  </r>
  <r>
    <x v="12"/>
    <x v="14"/>
    <x v="307"/>
    <x v="16"/>
    <n v="4"/>
  </r>
  <r>
    <x v="12"/>
    <x v="14"/>
    <x v="309"/>
    <x v="16"/>
    <n v="6"/>
  </r>
  <r>
    <x v="12"/>
    <x v="14"/>
    <x v="310"/>
    <x v="16"/>
    <n v="7"/>
  </r>
  <r>
    <x v="12"/>
    <x v="14"/>
    <x v="311"/>
    <x v="16"/>
    <n v="7"/>
  </r>
  <r>
    <x v="12"/>
    <x v="14"/>
    <x v="312"/>
    <x v="16"/>
    <n v="13"/>
  </r>
  <r>
    <x v="12"/>
    <x v="14"/>
    <x v="313"/>
    <x v="16"/>
    <n v="2"/>
  </r>
  <r>
    <x v="12"/>
    <x v="14"/>
    <x v="315"/>
    <x v="16"/>
    <n v="11"/>
  </r>
  <r>
    <x v="12"/>
    <x v="14"/>
    <x v="316"/>
    <x v="16"/>
    <n v="12"/>
  </r>
  <r>
    <x v="12"/>
    <x v="14"/>
    <x v="317"/>
    <x v="16"/>
    <n v="5"/>
  </r>
  <r>
    <x v="12"/>
    <x v="14"/>
    <x v="319"/>
    <x v="16"/>
    <n v="2"/>
  </r>
  <r>
    <x v="12"/>
    <x v="14"/>
    <x v="320"/>
    <x v="16"/>
    <n v="2"/>
  </r>
  <r>
    <x v="12"/>
    <x v="14"/>
    <x v="321"/>
    <x v="16"/>
    <n v="2"/>
  </r>
  <r>
    <x v="12"/>
    <x v="14"/>
    <x v="297"/>
    <x v="33"/>
    <n v="16"/>
  </r>
  <r>
    <x v="12"/>
    <x v="14"/>
    <x v="298"/>
    <x v="33"/>
    <n v="3"/>
  </r>
  <r>
    <x v="12"/>
    <x v="14"/>
    <x v="299"/>
    <x v="33"/>
    <n v="1"/>
  </r>
  <r>
    <x v="12"/>
    <x v="14"/>
    <x v="300"/>
    <x v="33"/>
    <n v="2"/>
  </r>
  <r>
    <x v="12"/>
    <x v="14"/>
    <x v="301"/>
    <x v="33"/>
    <n v="9"/>
  </r>
  <r>
    <x v="12"/>
    <x v="14"/>
    <x v="302"/>
    <x v="33"/>
    <n v="7"/>
  </r>
  <r>
    <x v="12"/>
    <x v="14"/>
    <x v="303"/>
    <x v="33"/>
    <n v="15"/>
  </r>
  <r>
    <x v="12"/>
    <x v="14"/>
    <x v="304"/>
    <x v="33"/>
    <n v="34"/>
  </r>
  <r>
    <x v="12"/>
    <x v="14"/>
    <x v="305"/>
    <x v="33"/>
    <n v="12"/>
  </r>
  <r>
    <x v="12"/>
    <x v="14"/>
    <x v="306"/>
    <x v="33"/>
    <n v="13"/>
  </r>
  <r>
    <x v="12"/>
    <x v="14"/>
    <x v="307"/>
    <x v="33"/>
    <n v="1"/>
  </r>
  <r>
    <x v="12"/>
    <x v="14"/>
    <x v="308"/>
    <x v="33"/>
    <n v="1"/>
  </r>
  <r>
    <x v="12"/>
    <x v="14"/>
    <x v="309"/>
    <x v="33"/>
    <n v="8"/>
  </r>
  <r>
    <x v="12"/>
    <x v="14"/>
    <x v="310"/>
    <x v="33"/>
    <n v="3"/>
  </r>
  <r>
    <x v="12"/>
    <x v="14"/>
    <x v="311"/>
    <x v="33"/>
    <n v="6"/>
  </r>
  <r>
    <x v="12"/>
    <x v="14"/>
    <x v="312"/>
    <x v="33"/>
    <n v="14"/>
  </r>
  <r>
    <x v="12"/>
    <x v="14"/>
    <x v="313"/>
    <x v="33"/>
    <n v="10"/>
  </r>
  <r>
    <x v="12"/>
    <x v="14"/>
    <x v="314"/>
    <x v="33"/>
    <n v="16"/>
  </r>
  <r>
    <x v="12"/>
    <x v="14"/>
    <x v="315"/>
    <x v="33"/>
    <n v="29"/>
  </r>
  <r>
    <x v="12"/>
    <x v="14"/>
    <x v="316"/>
    <x v="33"/>
    <n v="39"/>
  </r>
  <r>
    <x v="12"/>
    <x v="14"/>
    <x v="317"/>
    <x v="33"/>
    <n v="17"/>
  </r>
  <r>
    <x v="12"/>
    <x v="14"/>
    <x v="319"/>
    <x v="33"/>
    <n v="3"/>
  </r>
  <r>
    <x v="12"/>
    <x v="14"/>
    <x v="320"/>
    <x v="33"/>
    <n v="17"/>
  </r>
  <r>
    <x v="12"/>
    <x v="14"/>
    <x v="321"/>
    <x v="33"/>
    <n v="13"/>
  </r>
  <r>
    <x v="12"/>
    <x v="14"/>
    <x v="297"/>
    <x v="34"/>
    <n v="2"/>
  </r>
  <r>
    <x v="12"/>
    <x v="14"/>
    <x v="300"/>
    <x v="34"/>
    <n v="1"/>
  </r>
  <r>
    <x v="12"/>
    <x v="14"/>
    <x v="301"/>
    <x v="34"/>
    <n v="3"/>
  </r>
  <r>
    <x v="12"/>
    <x v="14"/>
    <x v="302"/>
    <x v="34"/>
    <n v="1"/>
  </r>
  <r>
    <x v="12"/>
    <x v="14"/>
    <x v="303"/>
    <x v="34"/>
    <n v="3"/>
  </r>
  <r>
    <x v="12"/>
    <x v="14"/>
    <x v="304"/>
    <x v="34"/>
    <n v="15"/>
  </r>
  <r>
    <x v="12"/>
    <x v="14"/>
    <x v="305"/>
    <x v="34"/>
    <n v="3"/>
  </r>
  <r>
    <x v="12"/>
    <x v="14"/>
    <x v="306"/>
    <x v="34"/>
    <n v="3"/>
  </r>
  <r>
    <x v="12"/>
    <x v="14"/>
    <x v="309"/>
    <x v="34"/>
    <n v="4"/>
  </r>
  <r>
    <x v="12"/>
    <x v="14"/>
    <x v="310"/>
    <x v="34"/>
    <n v="1"/>
  </r>
  <r>
    <x v="12"/>
    <x v="14"/>
    <x v="311"/>
    <x v="34"/>
    <n v="1"/>
  </r>
  <r>
    <x v="12"/>
    <x v="14"/>
    <x v="312"/>
    <x v="34"/>
    <n v="6"/>
  </r>
  <r>
    <x v="12"/>
    <x v="14"/>
    <x v="313"/>
    <x v="34"/>
    <n v="1"/>
  </r>
  <r>
    <x v="12"/>
    <x v="14"/>
    <x v="314"/>
    <x v="34"/>
    <n v="8"/>
  </r>
  <r>
    <x v="12"/>
    <x v="14"/>
    <x v="315"/>
    <x v="34"/>
    <n v="6"/>
  </r>
  <r>
    <x v="12"/>
    <x v="14"/>
    <x v="316"/>
    <x v="34"/>
    <n v="6"/>
  </r>
  <r>
    <x v="12"/>
    <x v="14"/>
    <x v="317"/>
    <x v="34"/>
    <n v="2"/>
  </r>
  <r>
    <x v="12"/>
    <x v="14"/>
    <x v="320"/>
    <x v="34"/>
    <n v="3"/>
  </r>
  <r>
    <x v="12"/>
    <x v="14"/>
    <x v="321"/>
    <x v="34"/>
    <n v="2"/>
  </r>
  <r>
    <x v="12"/>
    <x v="14"/>
    <x v="297"/>
    <x v="35"/>
    <n v="1"/>
  </r>
  <r>
    <x v="12"/>
    <x v="14"/>
    <x v="302"/>
    <x v="35"/>
    <n v="1"/>
  </r>
  <r>
    <x v="12"/>
    <x v="14"/>
    <x v="303"/>
    <x v="35"/>
    <n v="3"/>
  </r>
  <r>
    <x v="12"/>
    <x v="14"/>
    <x v="304"/>
    <x v="35"/>
    <n v="2"/>
  </r>
  <r>
    <x v="12"/>
    <x v="14"/>
    <x v="305"/>
    <x v="35"/>
    <n v="2"/>
  </r>
  <r>
    <x v="12"/>
    <x v="14"/>
    <x v="309"/>
    <x v="35"/>
    <n v="2"/>
  </r>
  <r>
    <x v="12"/>
    <x v="14"/>
    <x v="311"/>
    <x v="35"/>
    <n v="1"/>
  </r>
  <r>
    <x v="12"/>
    <x v="14"/>
    <x v="314"/>
    <x v="35"/>
    <n v="1"/>
  </r>
  <r>
    <x v="12"/>
    <x v="14"/>
    <x v="315"/>
    <x v="35"/>
    <n v="1"/>
  </r>
  <r>
    <x v="12"/>
    <x v="14"/>
    <x v="316"/>
    <x v="35"/>
    <n v="8"/>
  </r>
  <r>
    <x v="12"/>
    <x v="14"/>
    <x v="317"/>
    <x v="35"/>
    <n v="1"/>
  </r>
  <r>
    <x v="12"/>
    <x v="14"/>
    <x v="319"/>
    <x v="35"/>
    <n v="1"/>
  </r>
  <r>
    <x v="12"/>
    <x v="14"/>
    <x v="320"/>
    <x v="35"/>
    <n v="2"/>
  </r>
  <r>
    <x v="12"/>
    <x v="14"/>
    <x v="321"/>
    <x v="35"/>
    <n v="1"/>
  </r>
  <r>
    <x v="12"/>
    <x v="14"/>
    <x v="297"/>
    <x v="36"/>
    <n v="4"/>
  </r>
  <r>
    <x v="12"/>
    <x v="14"/>
    <x v="300"/>
    <x v="36"/>
    <n v="1"/>
  </r>
  <r>
    <x v="12"/>
    <x v="14"/>
    <x v="301"/>
    <x v="36"/>
    <n v="1"/>
  </r>
  <r>
    <x v="12"/>
    <x v="14"/>
    <x v="302"/>
    <x v="36"/>
    <n v="1"/>
  </r>
  <r>
    <x v="12"/>
    <x v="14"/>
    <x v="303"/>
    <x v="36"/>
    <n v="6"/>
  </r>
  <r>
    <x v="12"/>
    <x v="14"/>
    <x v="304"/>
    <x v="36"/>
    <n v="8"/>
  </r>
  <r>
    <x v="12"/>
    <x v="14"/>
    <x v="305"/>
    <x v="36"/>
    <n v="1"/>
  </r>
  <r>
    <x v="12"/>
    <x v="14"/>
    <x v="306"/>
    <x v="36"/>
    <n v="1"/>
  </r>
  <r>
    <x v="12"/>
    <x v="14"/>
    <x v="312"/>
    <x v="36"/>
    <n v="1"/>
  </r>
  <r>
    <x v="12"/>
    <x v="14"/>
    <x v="313"/>
    <x v="36"/>
    <n v="5"/>
  </r>
  <r>
    <x v="12"/>
    <x v="14"/>
    <x v="314"/>
    <x v="36"/>
    <n v="3"/>
  </r>
  <r>
    <x v="12"/>
    <x v="14"/>
    <x v="315"/>
    <x v="36"/>
    <n v="6"/>
  </r>
  <r>
    <x v="12"/>
    <x v="14"/>
    <x v="316"/>
    <x v="36"/>
    <n v="9"/>
  </r>
  <r>
    <x v="12"/>
    <x v="14"/>
    <x v="317"/>
    <x v="36"/>
    <n v="3"/>
  </r>
  <r>
    <x v="12"/>
    <x v="14"/>
    <x v="321"/>
    <x v="36"/>
    <n v="1"/>
  </r>
  <r>
    <x v="12"/>
    <x v="14"/>
    <x v="297"/>
    <x v="17"/>
    <n v="708"/>
  </r>
  <r>
    <x v="12"/>
    <x v="14"/>
    <x v="298"/>
    <x v="17"/>
    <n v="865"/>
  </r>
  <r>
    <x v="12"/>
    <x v="14"/>
    <x v="299"/>
    <x v="17"/>
    <n v="631"/>
  </r>
  <r>
    <x v="12"/>
    <x v="14"/>
    <x v="300"/>
    <x v="17"/>
    <n v="381"/>
  </r>
  <r>
    <x v="12"/>
    <x v="14"/>
    <x v="301"/>
    <x v="17"/>
    <n v="104"/>
  </r>
  <r>
    <x v="12"/>
    <x v="14"/>
    <x v="302"/>
    <x v="17"/>
    <n v="1231"/>
  </r>
  <r>
    <x v="12"/>
    <x v="14"/>
    <x v="303"/>
    <x v="17"/>
    <n v="881"/>
  </r>
  <r>
    <x v="12"/>
    <x v="14"/>
    <x v="304"/>
    <x v="17"/>
    <n v="1927"/>
  </r>
  <r>
    <x v="12"/>
    <x v="14"/>
    <x v="305"/>
    <x v="17"/>
    <n v="1107"/>
  </r>
  <r>
    <x v="12"/>
    <x v="14"/>
    <x v="306"/>
    <x v="17"/>
    <n v="1640"/>
  </r>
  <r>
    <x v="12"/>
    <x v="14"/>
    <x v="307"/>
    <x v="17"/>
    <n v="550"/>
  </r>
  <r>
    <x v="12"/>
    <x v="14"/>
    <x v="308"/>
    <x v="17"/>
    <n v="440"/>
  </r>
  <r>
    <x v="12"/>
    <x v="14"/>
    <x v="309"/>
    <x v="17"/>
    <n v="1473"/>
  </r>
  <r>
    <x v="12"/>
    <x v="14"/>
    <x v="310"/>
    <x v="17"/>
    <n v="1142"/>
  </r>
  <r>
    <x v="12"/>
    <x v="14"/>
    <x v="311"/>
    <x v="17"/>
    <n v="1786"/>
  </r>
  <r>
    <x v="12"/>
    <x v="14"/>
    <x v="312"/>
    <x v="17"/>
    <n v="1191"/>
  </r>
  <r>
    <x v="12"/>
    <x v="14"/>
    <x v="313"/>
    <x v="17"/>
    <n v="868"/>
  </r>
  <r>
    <x v="12"/>
    <x v="14"/>
    <x v="314"/>
    <x v="17"/>
    <n v="375"/>
  </r>
  <r>
    <x v="12"/>
    <x v="14"/>
    <x v="315"/>
    <x v="17"/>
    <n v="2003"/>
  </r>
  <r>
    <x v="12"/>
    <x v="14"/>
    <x v="316"/>
    <x v="17"/>
    <n v="1191"/>
  </r>
  <r>
    <x v="12"/>
    <x v="14"/>
    <x v="317"/>
    <x v="17"/>
    <n v="545"/>
  </r>
  <r>
    <x v="12"/>
    <x v="14"/>
    <x v="318"/>
    <x v="17"/>
    <n v="183"/>
  </r>
  <r>
    <x v="12"/>
    <x v="14"/>
    <x v="319"/>
    <x v="17"/>
    <n v="261"/>
  </r>
  <r>
    <x v="12"/>
    <x v="14"/>
    <x v="320"/>
    <x v="17"/>
    <n v="1113"/>
  </r>
  <r>
    <x v="12"/>
    <x v="14"/>
    <x v="321"/>
    <x v="17"/>
    <n v="329"/>
  </r>
  <r>
    <x v="12"/>
    <x v="14"/>
    <x v="297"/>
    <x v="18"/>
    <n v="5822"/>
  </r>
  <r>
    <x v="12"/>
    <x v="14"/>
    <x v="298"/>
    <x v="18"/>
    <n v="1132"/>
  </r>
  <r>
    <x v="12"/>
    <x v="14"/>
    <x v="299"/>
    <x v="18"/>
    <n v="125"/>
  </r>
  <r>
    <x v="12"/>
    <x v="14"/>
    <x v="302"/>
    <x v="18"/>
    <n v="1625"/>
  </r>
  <r>
    <x v="12"/>
    <x v="14"/>
    <x v="303"/>
    <x v="18"/>
    <n v="333"/>
  </r>
  <r>
    <x v="12"/>
    <x v="14"/>
    <x v="304"/>
    <x v="18"/>
    <n v="3275"/>
  </r>
  <r>
    <x v="12"/>
    <x v="14"/>
    <x v="305"/>
    <x v="18"/>
    <n v="5976"/>
  </r>
  <r>
    <x v="12"/>
    <x v="14"/>
    <x v="306"/>
    <x v="18"/>
    <n v="1724"/>
  </r>
  <r>
    <x v="12"/>
    <x v="14"/>
    <x v="309"/>
    <x v="18"/>
    <n v="4"/>
  </r>
  <r>
    <x v="12"/>
    <x v="14"/>
    <x v="310"/>
    <x v="18"/>
    <n v="129"/>
  </r>
  <r>
    <x v="12"/>
    <x v="14"/>
    <x v="311"/>
    <x v="18"/>
    <n v="151"/>
  </r>
  <r>
    <x v="12"/>
    <x v="14"/>
    <x v="312"/>
    <x v="18"/>
    <n v="3871"/>
  </r>
  <r>
    <x v="12"/>
    <x v="14"/>
    <x v="315"/>
    <x v="18"/>
    <n v="2195"/>
  </r>
  <r>
    <x v="12"/>
    <x v="14"/>
    <x v="316"/>
    <x v="18"/>
    <n v="197"/>
  </r>
  <r>
    <x v="12"/>
    <x v="14"/>
    <x v="317"/>
    <x v="18"/>
    <n v="1404"/>
  </r>
  <r>
    <x v="12"/>
    <x v="14"/>
    <x v="319"/>
    <x v="18"/>
    <n v="2740"/>
  </r>
  <r>
    <x v="12"/>
    <x v="14"/>
    <x v="320"/>
    <x v="18"/>
    <n v="1886"/>
  </r>
  <r>
    <x v="12"/>
    <x v="14"/>
    <x v="321"/>
    <x v="18"/>
    <n v="4"/>
  </r>
  <r>
    <x v="12"/>
    <x v="14"/>
    <x v="297"/>
    <x v="19"/>
    <n v="421612"/>
  </r>
  <r>
    <x v="12"/>
    <x v="14"/>
    <x v="302"/>
    <x v="19"/>
    <n v="56332"/>
  </r>
  <r>
    <x v="12"/>
    <x v="14"/>
    <x v="304"/>
    <x v="19"/>
    <n v="581483"/>
  </r>
  <r>
    <x v="12"/>
    <x v="14"/>
    <x v="305"/>
    <x v="19"/>
    <n v="56155"/>
  </r>
  <r>
    <x v="12"/>
    <x v="14"/>
    <x v="306"/>
    <x v="19"/>
    <n v="79806"/>
  </r>
  <r>
    <x v="12"/>
    <x v="14"/>
    <x v="310"/>
    <x v="19"/>
    <n v="44648"/>
  </r>
  <r>
    <x v="12"/>
    <x v="14"/>
    <x v="311"/>
    <x v="19"/>
    <n v="556751"/>
  </r>
  <r>
    <x v="12"/>
    <x v="14"/>
    <x v="312"/>
    <x v="19"/>
    <n v="246096"/>
  </r>
  <r>
    <x v="12"/>
    <x v="14"/>
    <x v="314"/>
    <x v="19"/>
    <n v="448102"/>
  </r>
  <r>
    <x v="12"/>
    <x v="14"/>
    <x v="315"/>
    <x v="19"/>
    <n v="3096550"/>
  </r>
  <r>
    <x v="12"/>
    <x v="14"/>
    <x v="316"/>
    <x v="19"/>
    <n v="1500581"/>
  </r>
  <r>
    <x v="12"/>
    <x v="14"/>
    <x v="317"/>
    <x v="19"/>
    <n v="228346"/>
  </r>
  <r>
    <x v="12"/>
    <x v="14"/>
    <x v="320"/>
    <x v="19"/>
    <n v="147463"/>
  </r>
  <r>
    <x v="12"/>
    <x v="14"/>
    <x v="302"/>
    <x v="20"/>
    <n v="22216"/>
  </r>
  <r>
    <x v="12"/>
    <x v="14"/>
    <x v="304"/>
    <x v="20"/>
    <n v="107298"/>
  </r>
  <r>
    <x v="12"/>
    <x v="14"/>
    <x v="306"/>
    <x v="20"/>
    <n v="28236"/>
  </r>
  <r>
    <x v="12"/>
    <x v="14"/>
    <x v="310"/>
    <x v="20"/>
    <n v="52535"/>
  </r>
  <r>
    <x v="12"/>
    <x v="14"/>
    <x v="315"/>
    <x v="20"/>
    <n v="92588"/>
  </r>
  <r>
    <x v="12"/>
    <x v="14"/>
    <x v="316"/>
    <x v="20"/>
    <n v="36134"/>
  </r>
  <r>
    <x v="12"/>
    <x v="14"/>
    <x v="321"/>
    <x v="20"/>
    <n v="4"/>
  </r>
  <r>
    <x v="12"/>
    <x v="14"/>
    <x v="297"/>
    <x v="42"/>
    <n v="419"/>
  </r>
  <r>
    <x v="12"/>
    <x v="14"/>
    <x v="298"/>
    <x v="42"/>
    <n v="745"/>
  </r>
  <r>
    <x v="12"/>
    <x v="14"/>
    <x v="299"/>
    <x v="42"/>
    <n v="447"/>
  </r>
  <r>
    <x v="12"/>
    <x v="14"/>
    <x v="300"/>
    <x v="42"/>
    <n v="971"/>
  </r>
  <r>
    <x v="12"/>
    <x v="14"/>
    <x v="301"/>
    <x v="42"/>
    <n v="2535"/>
  </r>
  <r>
    <x v="12"/>
    <x v="14"/>
    <x v="302"/>
    <x v="42"/>
    <n v="182"/>
  </r>
  <r>
    <x v="12"/>
    <x v="14"/>
    <x v="303"/>
    <x v="42"/>
    <n v="600"/>
  </r>
  <r>
    <x v="12"/>
    <x v="14"/>
    <x v="304"/>
    <x v="42"/>
    <n v="1825"/>
  </r>
  <r>
    <x v="12"/>
    <x v="14"/>
    <x v="305"/>
    <x v="42"/>
    <n v="1192"/>
  </r>
  <r>
    <x v="12"/>
    <x v="14"/>
    <x v="306"/>
    <x v="42"/>
    <n v="1460"/>
  </r>
  <r>
    <x v="12"/>
    <x v="14"/>
    <x v="307"/>
    <x v="42"/>
    <n v="861"/>
  </r>
  <r>
    <x v="12"/>
    <x v="14"/>
    <x v="308"/>
    <x v="42"/>
    <n v="1200"/>
  </r>
  <r>
    <x v="12"/>
    <x v="14"/>
    <x v="309"/>
    <x v="42"/>
    <n v="21594"/>
  </r>
  <r>
    <x v="12"/>
    <x v="14"/>
    <x v="310"/>
    <x v="42"/>
    <n v="7669"/>
  </r>
  <r>
    <x v="12"/>
    <x v="14"/>
    <x v="311"/>
    <x v="42"/>
    <n v="989"/>
  </r>
  <r>
    <x v="12"/>
    <x v="14"/>
    <x v="312"/>
    <x v="42"/>
    <n v="993"/>
  </r>
  <r>
    <x v="12"/>
    <x v="14"/>
    <x v="313"/>
    <x v="42"/>
    <n v="1625"/>
  </r>
  <r>
    <x v="12"/>
    <x v="14"/>
    <x v="314"/>
    <x v="42"/>
    <n v="3107"/>
  </r>
  <r>
    <x v="12"/>
    <x v="14"/>
    <x v="315"/>
    <x v="42"/>
    <n v="7066"/>
  </r>
  <r>
    <x v="12"/>
    <x v="14"/>
    <x v="316"/>
    <x v="42"/>
    <n v="1529"/>
  </r>
  <r>
    <x v="12"/>
    <x v="14"/>
    <x v="317"/>
    <x v="42"/>
    <n v="341"/>
  </r>
  <r>
    <x v="12"/>
    <x v="14"/>
    <x v="318"/>
    <x v="42"/>
    <n v="475"/>
  </r>
  <r>
    <x v="12"/>
    <x v="14"/>
    <x v="319"/>
    <x v="42"/>
    <n v="1035"/>
  </r>
  <r>
    <x v="12"/>
    <x v="14"/>
    <x v="320"/>
    <x v="42"/>
    <n v="2311"/>
  </r>
  <r>
    <x v="12"/>
    <x v="14"/>
    <x v="321"/>
    <x v="42"/>
    <n v="377"/>
  </r>
  <r>
    <x v="12"/>
    <x v="14"/>
    <x v="297"/>
    <x v="21"/>
    <n v="434"/>
  </r>
  <r>
    <x v="12"/>
    <x v="14"/>
    <x v="298"/>
    <x v="21"/>
    <n v="828"/>
  </r>
  <r>
    <x v="12"/>
    <x v="14"/>
    <x v="299"/>
    <x v="21"/>
    <n v="432"/>
  </r>
  <r>
    <x v="12"/>
    <x v="14"/>
    <x v="300"/>
    <x v="21"/>
    <n v="1073"/>
  </r>
  <r>
    <x v="12"/>
    <x v="14"/>
    <x v="301"/>
    <x v="21"/>
    <n v="3004"/>
  </r>
  <r>
    <x v="12"/>
    <x v="14"/>
    <x v="302"/>
    <x v="21"/>
    <n v="317"/>
  </r>
  <r>
    <x v="12"/>
    <x v="14"/>
    <x v="303"/>
    <x v="21"/>
    <n v="654"/>
  </r>
  <r>
    <x v="12"/>
    <x v="14"/>
    <x v="304"/>
    <x v="21"/>
    <n v="2109"/>
  </r>
  <r>
    <x v="12"/>
    <x v="14"/>
    <x v="305"/>
    <x v="21"/>
    <n v="1298"/>
  </r>
  <r>
    <x v="12"/>
    <x v="14"/>
    <x v="306"/>
    <x v="21"/>
    <n v="1448"/>
  </r>
  <r>
    <x v="12"/>
    <x v="14"/>
    <x v="307"/>
    <x v="21"/>
    <n v="763"/>
  </r>
  <r>
    <x v="12"/>
    <x v="14"/>
    <x v="308"/>
    <x v="21"/>
    <n v="938"/>
  </r>
  <r>
    <x v="12"/>
    <x v="14"/>
    <x v="309"/>
    <x v="21"/>
    <n v="16997"/>
  </r>
  <r>
    <x v="12"/>
    <x v="14"/>
    <x v="310"/>
    <x v="21"/>
    <n v="6154"/>
  </r>
  <r>
    <x v="12"/>
    <x v="14"/>
    <x v="311"/>
    <x v="21"/>
    <n v="724"/>
  </r>
  <r>
    <x v="12"/>
    <x v="14"/>
    <x v="312"/>
    <x v="21"/>
    <n v="980"/>
  </r>
  <r>
    <x v="12"/>
    <x v="14"/>
    <x v="313"/>
    <x v="21"/>
    <n v="1226"/>
  </r>
  <r>
    <x v="12"/>
    <x v="14"/>
    <x v="314"/>
    <x v="21"/>
    <n v="2755"/>
  </r>
  <r>
    <x v="12"/>
    <x v="14"/>
    <x v="315"/>
    <x v="21"/>
    <n v="5746"/>
  </r>
  <r>
    <x v="12"/>
    <x v="14"/>
    <x v="316"/>
    <x v="21"/>
    <n v="1632"/>
  </r>
  <r>
    <x v="12"/>
    <x v="14"/>
    <x v="317"/>
    <x v="21"/>
    <n v="375"/>
  </r>
  <r>
    <x v="12"/>
    <x v="14"/>
    <x v="318"/>
    <x v="21"/>
    <n v="478"/>
  </r>
  <r>
    <x v="12"/>
    <x v="14"/>
    <x v="319"/>
    <x v="21"/>
    <n v="853"/>
  </r>
  <r>
    <x v="12"/>
    <x v="14"/>
    <x v="320"/>
    <x v="21"/>
    <n v="2214"/>
  </r>
  <r>
    <x v="12"/>
    <x v="14"/>
    <x v="321"/>
    <x v="21"/>
    <n v="293"/>
  </r>
  <r>
    <x v="12"/>
    <x v="14"/>
    <x v="297"/>
    <x v="22"/>
    <n v="22460"/>
  </r>
  <r>
    <x v="12"/>
    <x v="14"/>
    <x v="298"/>
    <x v="22"/>
    <n v="115"/>
  </r>
  <r>
    <x v="12"/>
    <x v="14"/>
    <x v="299"/>
    <x v="22"/>
    <n v="15"/>
  </r>
  <r>
    <x v="12"/>
    <x v="14"/>
    <x v="300"/>
    <x v="22"/>
    <n v="64"/>
  </r>
  <r>
    <x v="12"/>
    <x v="14"/>
    <x v="301"/>
    <x v="22"/>
    <n v="38"/>
  </r>
  <r>
    <x v="12"/>
    <x v="14"/>
    <x v="302"/>
    <x v="22"/>
    <n v="6577"/>
  </r>
  <r>
    <x v="12"/>
    <x v="14"/>
    <x v="303"/>
    <x v="22"/>
    <n v="30"/>
  </r>
  <r>
    <x v="12"/>
    <x v="14"/>
    <x v="304"/>
    <x v="22"/>
    <n v="311"/>
  </r>
  <r>
    <x v="12"/>
    <x v="14"/>
    <x v="305"/>
    <x v="22"/>
    <n v="29"/>
  </r>
  <r>
    <x v="12"/>
    <x v="14"/>
    <x v="306"/>
    <x v="22"/>
    <n v="15091"/>
  </r>
  <r>
    <x v="12"/>
    <x v="14"/>
    <x v="307"/>
    <x v="22"/>
    <n v="30000"/>
  </r>
  <r>
    <x v="12"/>
    <x v="14"/>
    <x v="309"/>
    <x v="22"/>
    <n v="7565"/>
  </r>
  <r>
    <x v="12"/>
    <x v="14"/>
    <x v="310"/>
    <x v="22"/>
    <n v="55"/>
  </r>
  <r>
    <x v="12"/>
    <x v="14"/>
    <x v="311"/>
    <x v="22"/>
    <n v="42383"/>
  </r>
  <r>
    <x v="12"/>
    <x v="14"/>
    <x v="312"/>
    <x v="22"/>
    <n v="45071"/>
  </r>
  <r>
    <x v="12"/>
    <x v="14"/>
    <x v="313"/>
    <x v="22"/>
    <n v="10700"/>
  </r>
  <r>
    <x v="12"/>
    <x v="14"/>
    <x v="315"/>
    <x v="22"/>
    <n v="37996"/>
  </r>
  <r>
    <x v="12"/>
    <x v="14"/>
    <x v="316"/>
    <x v="22"/>
    <n v="46552"/>
  </r>
  <r>
    <x v="12"/>
    <x v="14"/>
    <x v="317"/>
    <x v="22"/>
    <n v="133"/>
  </r>
  <r>
    <x v="12"/>
    <x v="14"/>
    <x v="319"/>
    <x v="22"/>
    <n v="55"/>
  </r>
  <r>
    <x v="12"/>
    <x v="14"/>
    <x v="320"/>
    <x v="22"/>
    <n v="47"/>
  </r>
  <r>
    <x v="12"/>
    <x v="14"/>
    <x v="321"/>
    <x v="22"/>
    <n v="45"/>
  </r>
  <r>
    <x v="12"/>
    <x v="14"/>
    <x v="297"/>
    <x v="23"/>
    <n v="86"/>
  </r>
  <r>
    <x v="12"/>
    <x v="14"/>
    <x v="299"/>
    <x v="23"/>
    <n v="17"/>
  </r>
  <r>
    <x v="12"/>
    <x v="14"/>
    <x v="303"/>
    <x v="23"/>
    <n v="203"/>
  </r>
  <r>
    <x v="12"/>
    <x v="14"/>
    <x v="304"/>
    <x v="23"/>
    <n v="54"/>
  </r>
  <r>
    <x v="12"/>
    <x v="14"/>
    <x v="305"/>
    <x v="23"/>
    <n v="2"/>
  </r>
  <r>
    <x v="12"/>
    <x v="14"/>
    <x v="306"/>
    <x v="23"/>
    <n v="40"/>
  </r>
  <r>
    <x v="12"/>
    <x v="14"/>
    <x v="310"/>
    <x v="23"/>
    <n v="1"/>
  </r>
  <r>
    <x v="12"/>
    <x v="14"/>
    <x v="312"/>
    <x v="23"/>
    <n v="1"/>
  </r>
  <r>
    <x v="12"/>
    <x v="14"/>
    <x v="316"/>
    <x v="23"/>
    <n v="4"/>
  </r>
  <r>
    <x v="12"/>
    <x v="14"/>
    <x v="317"/>
    <x v="23"/>
    <n v="5"/>
  </r>
  <r>
    <x v="12"/>
    <x v="14"/>
    <x v="319"/>
    <x v="23"/>
    <n v="10"/>
  </r>
  <r>
    <x v="12"/>
    <x v="14"/>
    <x v="297"/>
    <x v="24"/>
    <n v="3"/>
  </r>
  <r>
    <x v="12"/>
    <x v="14"/>
    <x v="299"/>
    <x v="24"/>
    <n v="2"/>
  </r>
  <r>
    <x v="12"/>
    <x v="14"/>
    <x v="305"/>
    <x v="24"/>
    <n v="5"/>
  </r>
  <r>
    <x v="12"/>
    <x v="14"/>
    <x v="310"/>
    <x v="24"/>
    <n v="1"/>
  </r>
  <r>
    <x v="12"/>
    <x v="14"/>
    <x v="316"/>
    <x v="24"/>
    <n v="2"/>
  </r>
  <r>
    <x v="12"/>
    <x v="14"/>
    <x v="317"/>
    <x v="24"/>
    <n v="30"/>
  </r>
  <r>
    <x v="12"/>
    <x v="14"/>
    <x v="297"/>
    <x v="25"/>
    <n v="17571"/>
  </r>
  <r>
    <x v="12"/>
    <x v="14"/>
    <x v="298"/>
    <x v="25"/>
    <n v="20338"/>
  </r>
  <r>
    <x v="12"/>
    <x v="14"/>
    <x v="299"/>
    <x v="25"/>
    <n v="12558"/>
  </r>
  <r>
    <x v="12"/>
    <x v="14"/>
    <x v="300"/>
    <x v="25"/>
    <n v="12578"/>
  </r>
  <r>
    <x v="12"/>
    <x v="14"/>
    <x v="301"/>
    <x v="25"/>
    <n v="8176"/>
  </r>
  <r>
    <x v="12"/>
    <x v="14"/>
    <x v="302"/>
    <x v="25"/>
    <n v="17946"/>
  </r>
  <r>
    <x v="12"/>
    <x v="14"/>
    <x v="303"/>
    <x v="25"/>
    <n v="15384"/>
  </r>
  <r>
    <x v="12"/>
    <x v="14"/>
    <x v="304"/>
    <x v="25"/>
    <n v="41760"/>
  </r>
  <r>
    <x v="12"/>
    <x v="14"/>
    <x v="305"/>
    <x v="25"/>
    <n v="26557"/>
  </r>
  <r>
    <x v="12"/>
    <x v="14"/>
    <x v="306"/>
    <x v="25"/>
    <n v="25546"/>
  </r>
  <r>
    <x v="12"/>
    <x v="14"/>
    <x v="307"/>
    <x v="25"/>
    <n v="9588"/>
  </r>
  <r>
    <x v="12"/>
    <x v="14"/>
    <x v="308"/>
    <x v="25"/>
    <n v="7350"/>
  </r>
  <r>
    <x v="12"/>
    <x v="14"/>
    <x v="309"/>
    <x v="25"/>
    <n v="72325"/>
  </r>
  <r>
    <x v="12"/>
    <x v="14"/>
    <x v="310"/>
    <x v="25"/>
    <n v="35866"/>
  </r>
  <r>
    <x v="12"/>
    <x v="14"/>
    <x v="311"/>
    <x v="25"/>
    <n v="25831"/>
  </r>
  <r>
    <x v="12"/>
    <x v="14"/>
    <x v="312"/>
    <x v="25"/>
    <n v="30999"/>
  </r>
  <r>
    <x v="12"/>
    <x v="14"/>
    <x v="313"/>
    <x v="25"/>
    <n v="23541"/>
  </r>
  <r>
    <x v="12"/>
    <x v="14"/>
    <x v="314"/>
    <x v="25"/>
    <n v="15649"/>
  </r>
  <r>
    <x v="12"/>
    <x v="14"/>
    <x v="315"/>
    <x v="25"/>
    <n v="50381"/>
  </r>
  <r>
    <x v="12"/>
    <x v="14"/>
    <x v="316"/>
    <x v="25"/>
    <n v="34113"/>
  </r>
  <r>
    <x v="12"/>
    <x v="14"/>
    <x v="317"/>
    <x v="25"/>
    <n v="15508"/>
  </r>
  <r>
    <x v="12"/>
    <x v="14"/>
    <x v="318"/>
    <x v="25"/>
    <n v="5089"/>
  </r>
  <r>
    <x v="12"/>
    <x v="14"/>
    <x v="319"/>
    <x v="25"/>
    <n v="7856"/>
  </r>
  <r>
    <x v="12"/>
    <x v="14"/>
    <x v="320"/>
    <x v="25"/>
    <n v="27324"/>
  </r>
  <r>
    <x v="12"/>
    <x v="14"/>
    <x v="321"/>
    <x v="25"/>
    <n v="8122"/>
  </r>
  <r>
    <x v="12"/>
    <x v="14"/>
    <x v="297"/>
    <x v="26"/>
    <n v="9"/>
  </r>
  <r>
    <x v="12"/>
    <x v="14"/>
    <x v="302"/>
    <x v="26"/>
    <n v="222"/>
  </r>
  <r>
    <x v="12"/>
    <x v="14"/>
    <x v="304"/>
    <x v="26"/>
    <n v="9"/>
  </r>
  <r>
    <x v="12"/>
    <x v="14"/>
    <x v="305"/>
    <x v="26"/>
    <n v="5"/>
  </r>
  <r>
    <x v="12"/>
    <x v="14"/>
    <x v="306"/>
    <x v="26"/>
    <n v="3"/>
  </r>
  <r>
    <x v="12"/>
    <x v="14"/>
    <x v="315"/>
    <x v="26"/>
    <n v="1"/>
  </r>
  <r>
    <x v="12"/>
    <x v="14"/>
    <x v="316"/>
    <x v="26"/>
    <n v="95"/>
  </r>
  <r>
    <x v="12"/>
    <x v="14"/>
    <x v="297"/>
    <x v="27"/>
    <n v="38833"/>
  </r>
  <r>
    <x v="12"/>
    <x v="14"/>
    <x v="298"/>
    <x v="27"/>
    <n v="108"/>
  </r>
  <r>
    <x v="12"/>
    <x v="14"/>
    <x v="300"/>
    <x v="27"/>
    <n v="7"/>
  </r>
  <r>
    <x v="12"/>
    <x v="14"/>
    <x v="302"/>
    <x v="27"/>
    <n v="22148"/>
  </r>
  <r>
    <x v="12"/>
    <x v="14"/>
    <x v="303"/>
    <x v="27"/>
    <n v="1415"/>
  </r>
  <r>
    <x v="12"/>
    <x v="14"/>
    <x v="304"/>
    <x v="27"/>
    <n v="13477"/>
  </r>
  <r>
    <x v="12"/>
    <x v="14"/>
    <x v="305"/>
    <x v="27"/>
    <n v="5542"/>
  </r>
  <r>
    <x v="12"/>
    <x v="14"/>
    <x v="306"/>
    <x v="27"/>
    <n v="2488"/>
  </r>
  <r>
    <x v="12"/>
    <x v="14"/>
    <x v="307"/>
    <x v="27"/>
    <n v="647"/>
  </r>
  <r>
    <x v="12"/>
    <x v="14"/>
    <x v="309"/>
    <x v="27"/>
    <n v="937"/>
  </r>
  <r>
    <x v="12"/>
    <x v="14"/>
    <x v="310"/>
    <x v="27"/>
    <n v="1675"/>
  </r>
  <r>
    <x v="12"/>
    <x v="14"/>
    <x v="311"/>
    <x v="27"/>
    <n v="5875"/>
  </r>
  <r>
    <x v="12"/>
    <x v="14"/>
    <x v="312"/>
    <x v="27"/>
    <n v="9040"/>
  </r>
  <r>
    <x v="12"/>
    <x v="14"/>
    <x v="315"/>
    <x v="27"/>
    <n v="1330"/>
  </r>
  <r>
    <x v="12"/>
    <x v="14"/>
    <x v="316"/>
    <x v="27"/>
    <n v="34333"/>
  </r>
  <r>
    <x v="12"/>
    <x v="14"/>
    <x v="317"/>
    <x v="27"/>
    <n v="14267"/>
  </r>
  <r>
    <x v="12"/>
    <x v="14"/>
    <x v="318"/>
    <x v="27"/>
    <n v="3958"/>
  </r>
  <r>
    <x v="12"/>
    <x v="14"/>
    <x v="319"/>
    <x v="27"/>
    <n v="6242"/>
  </r>
  <r>
    <x v="12"/>
    <x v="14"/>
    <x v="320"/>
    <x v="27"/>
    <n v="6820"/>
  </r>
  <r>
    <x v="12"/>
    <x v="14"/>
    <x v="297"/>
    <x v="28"/>
    <n v="10"/>
  </r>
  <r>
    <x v="12"/>
    <x v="14"/>
    <x v="298"/>
    <x v="28"/>
    <n v="6"/>
  </r>
  <r>
    <x v="12"/>
    <x v="14"/>
    <x v="299"/>
    <x v="28"/>
    <n v="4"/>
  </r>
  <r>
    <x v="12"/>
    <x v="14"/>
    <x v="300"/>
    <x v="28"/>
    <n v="2"/>
  </r>
  <r>
    <x v="12"/>
    <x v="14"/>
    <x v="302"/>
    <x v="28"/>
    <n v="87"/>
  </r>
  <r>
    <x v="12"/>
    <x v="14"/>
    <x v="303"/>
    <x v="28"/>
    <n v="2"/>
  </r>
  <r>
    <x v="12"/>
    <x v="14"/>
    <x v="304"/>
    <x v="28"/>
    <n v="80"/>
  </r>
  <r>
    <x v="12"/>
    <x v="14"/>
    <x v="305"/>
    <x v="28"/>
    <n v="25"/>
  </r>
  <r>
    <x v="12"/>
    <x v="14"/>
    <x v="306"/>
    <x v="28"/>
    <n v="27"/>
  </r>
  <r>
    <x v="12"/>
    <x v="14"/>
    <x v="309"/>
    <x v="28"/>
    <n v="919"/>
  </r>
  <r>
    <x v="12"/>
    <x v="14"/>
    <x v="312"/>
    <x v="28"/>
    <n v="53"/>
  </r>
  <r>
    <x v="12"/>
    <x v="14"/>
    <x v="314"/>
    <x v="28"/>
    <n v="2"/>
  </r>
  <r>
    <x v="12"/>
    <x v="14"/>
    <x v="315"/>
    <x v="28"/>
    <n v="2"/>
  </r>
  <r>
    <x v="12"/>
    <x v="14"/>
    <x v="316"/>
    <x v="28"/>
    <n v="700"/>
  </r>
  <r>
    <x v="12"/>
    <x v="14"/>
    <x v="317"/>
    <x v="28"/>
    <n v="43"/>
  </r>
  <r>
    <x v="12"/>
    <x v="14"/>
    <x v="318"/>
    <x v="28"/>
    <n v="2"/>
  </r>
  <r>
    <x v="12"/>
    <x v="14"/>
    <x v="319"/>
    <x v="28"/>
    <n v="2"/>
  </r>
  <r>
    <x v="12"/>
    <x v="14"/>
    <x v="320"/>
    <x v="28"/>
    <n v="14"/>
  </r>
  <r>
    <x v="12"/>
    <x v="14"/>
    <x v="321"/>
    <x v="28"/>
    <n v="2"/>
  </r>
  <r>
    <x v="12"/>
    <x v="14"/>
    <x v="297"/>
    <x v="29"/>
    <n v="56537"/>
  </r>
  <r>
    <x v="12"/>
    <x v="14"/>
    <x v="298"/>
    <x v="29"/>
    <n v="20452"/>
  </r>
  <r>
    <x v="12"/>
    <x v="14"/>
    <x v="299"/>
    <x v="29"/>
    <n v="12591"/>
  </r>
  <r>
    <x v="12"/>
    <x v="14"/>
    <x v="300"/>
    <x v="29"/>
    <n v="12592"/>
  </r>
  <r>
    <x v="12"/>
    <x v="14"/>
    <x v="301"/>
    <x v="29"/>
    <n v="8176"/>
  </r>
  <r>
    <x v="12"/>
    <x v="14"/>
    <x v="302"/>
    <x v="29"/>
    <n v="40403"/>
  </r>
  <r>
    <x v="12"/>
    <x v="14"/>
    <x v="303"/>
    <x v="29"/>
    <n v="17051"/>
  </r>
  <r>
    <x v="12"/>
    <x v="14"/>
    <x v="304"/>
    <x v="29"/>
    <n v="55428"/>
  </r>
  <r>
    <x v="12"/>
    <x v="14"/>
    <x v="305"/>
    <x v="29"/>
    <n v="32206"/>
  </r>
  <r>
    <x v="12"/>
    <x v="14"/>
    <x v="306"/>
    <x v="29"/>
    <n v="28110"/>
  </r>
  <r>
    <x v="12"/>
    <x v="14"/>
    <x v="307"/>
    <x v="29"/>
    <n v="10245"/>
  </r>
  <r>
    <x v="12"/>
    <x v="14"/>
    <x v="308"/>
    <x v="29"/>
    <n v="7360"/>
  </r>
  <r>
    <x v="12"/>
    <x v="14"/>
    <x v="309"/>
    <x v="29"/>
    <n v="74181"/>
  </r>
  <r>
    <x v="12"/>
    <x v="14"/>
    <x v="310"/>
    <x v="29"/>
    <n v="37543"/>
  </r>
  <r>
    <x v="12"/>
    <x v="14"/>
    <x v="311"/>
    <x v="29"/>
    <n v="31728"/>
  </r>
  <r>
    <x v="12"/>
    <x v="14"/>
    <x v="312"/>
    <x v="29"/>
    <n v="40142"/>
  </r>
  <r>
    <x v="12"/>
    <x v="14"/>
    <x v="313"/>
    <x v="29"/>
    <n v="23541"/>
  </r>
  <r>
    <x v="12"/>
    <x v="14"/>
    <x v="314"/>
    <x v="29"/>
    <n v="15651"/>
  </r>
  <r>
    <x v="12"/>
    <x v="14"/>
    <x v="315"/>
    <x v="29"/>
    <n v="51714"/>
  </r>
  <r>
    <x v="12"/>
    <x v="14"/>
    <x v="316"/>
    <x v="29"/>
    <n v="69483"/>
  </r>
  <r>
    <x v="12"/>
    <x v="14"/>
    <x v="317"/>
    <x v="29"/>
    <n v="29930"/>
  </r>
  <r>
    <x v="12"/>
    <x v="14"/>
    <x v="318"/>
    <x v="29"/>
    <n v="9049"/>
  </r>
  <r>
    <x v="12"/>
    <x v="14"/>
    <x v="319"/>
    <x v="29"/>
    <n v="14110"/>
  </r>
  <r>
    <x v="12"/>
    <x v="14"/>
    <x v="320"/>
    <x v="29"/>
    <n v="34198"/>
  </r>
  <r>
    <x v="12"/>
    <x v="14"/>
    <x v="321"/>
    <x v="29"/>
    <n v="8124"/>
  </r>
  <r>
    <x v="12"/>
    <x v="14"/>
    <x v="297"/>
    <x v="37"/>
    <n v="3298"/>
  </r>
  <r>
    <x v="12"/>
    <x v="14"/>
    <x v="298"/>
    <x v="37"/>
    <n v="651"/>
  </r>
  <r>
    <x v="12"/>
    <x v="14"/>
    <x v="299"/>
    <x v="37"/>
    <n v="32"/>
  </r>
  <r>
    <x v="12"/>
    <x v="14"/>
    <x v="300"/>
    <x v="37"/>
    <n v="527"/>
  </r>
  <r>
    <x v="12"/>
    <x v="14"/>
    <x v="301"/>
    <x v="37"/>
    <n v="1351"/>
  </r>
  <r>
    <x v="12"/>
    <x v="14"/>
    <x v="302"/>
    <x v="37"/>
    <n v="1692"/>
  </r>
  <r>
    <x v="12"/>
    <x v="14"/>
    <x v="303"/>
    <x v="37"/>
    <n v="3655"/>
  </r>
  <r>
    <x v="12"/>
    <x v="14"/>
    <x v="304"/>
    <x v="37"/>
    <n v="8099"/>
  </r>
  <r>
    <x v="12"/>
    <x v="14"/>
    <x v="305"/>
    <x v="37"/>
    <n v="2165"/>
  </r>
  <r>
    <x v="12"/>
    <x v="14"/>
    <x v="306"/>
    <x v="37"/>
    <n v="3868"/>
  </r>
  <r>
    <x v="12"/>
    <x v="14"/>
    <x v="307"/>
    <x v="37"/>
    <n v="91"/>
  </r>
  <r>
    <x v="12"/>
    <x v="14"/>
    <x v="308"/>
    <x v="37"/>
    <n v="133"/>
  </r>
  <r>
    <x v="12"/>
    <x v="14"/>
    <x v="309"/>
    <x v="37"/>
    <n v="1692"/>
  </r>
  <r>
    <x v="12"/>
    <x v="14"/>
    <x v="310"/>
    <x v="37"/>
    <n v="479"/>
  </r>
  <r>
    <x v="12"/>
    <x v="14"/>
    <x v="311"/>
    <x v="37"/>
    <n v="1085"/>
  </r>
  <r>
    <x v="12"/>
    <x v="14"/>
    <x v="312"/>
    <x v="37"/>
    <n v="1884"/>
  </r>
  <r>
    <x v="12"/>
    <x v="14"/>
    <x v="313"/>
    <x v="37"/>
    <n v="1914"/>
  </r>
  <r>
    <x v="12"/>
    <x v="14"/>
    <x v="314"/>
    <x v="37"/>
    <n v="4159"/>
  </r>
  <r>
    <x v="12"/>
    <x v="14"/>
    <x v="315"/>
    <x v="37"/>
    <n v="4493"/>
  </r>
  <r>
    <x v="12"/>
    <x v="14"/>
    <x v="316"/>
    <x v="37"/>
    <n v="9673"/>
  </r>
  <r>
    <x v="12"/>
    <x v="14"/>
    <x v="317"/>
    <x v="37"/>
    <n v="4522"/>
  </r>
  <r>
    <x v="12"/>
    <x v="14"/>
    <x v="319"/>
    <x v="37"/>
    <n v="372"/>
  </r>
  <r>
    <x v="12"/>
    <x v="14"/>
    <x v="320"/>
    <x v="37"/>
    <n v="2207"/>
  </r>
  <r>
    <x v="12"/>
    <x v="14"/>
    <x v="321"/>
    <x v="37"/>
    <n v="2056"/>
  </r>
  <r>
    <x v="12"/>
    <x v="14"/>
    <x v="297"/>
    <x v="38"/>
    <n v="184"/>
  </r>
  <r>
    <x v="12"/>
    <x v="14"/>
    <x v="300"/>
    <x v="38"/>
    <n v="27"/>
  </r>
  <r>
    <x v="12"/>
    <x v="14"/>
    <x v="301"/>
    <x v="38"/>
    <n v="163"/>
  </r>
  <r>
    <x v="12"/>
    <x v="14"/>
    <x v="302"/>
    <x v="38"/>
    <n v="50"/>
  </r>
  <r>
    <x v="12"/>
    <x v="14"/>
    <x v="303"/>
    <x v="38"/>
    <n v="279"/>
  </r>
  <r>
    <x v="12"/>
    <x v="14"/>
    <x v="304"/>
    <x v="38"/>
    <n v="1406"/>
  </r>
  <r>
    <x v="12"/>
    <x v="14"/>
    <x v="305"/>
    <x v="38"/>
    <n v="277"/>
  </r>
  <r>
    <x v="12"/>
    <x v="14"/>
    <x v="306"/>
    <x v="38"/>
    <n v="251"/>
  </r>
  <r>
    <x v="12"/>
    <x v="14"/>
    <x v="309"/>
    <x v="38"/>
    <n v="353"/>
  </r>
  <r>
    <x v="12"/>
    <x v="14"/>
    <x v="310"/>
    <x v="38"/>
    <n v="134"/>
  </r>
  <r>
    <x v="12"/>
    <x v="14"/>
    <x v="311"/>
    <x v="38"/>
    <n v="260"/>
  </r>
  <r>
    <x v="12"/>
    <x v="14"/>
    <x v="312"/>
    <x v="38"/>
    <n v="717"/>
  </r>
  <r>
    <x v="12"/>
    <x v="14"/>
    <x v="313"/>
    <x v="38"/>
    <n v="2"/>
  </r>
  <r>
    <x v="12"/>
    <x v="14"/>
    <x v="314"/>
    <x v="38"/>
    <n v="395"/>
  </r>
  <r>
    <x v="12"/>
    <x v="14"/>
    <x v="315"/>
    <x v="38"/>
    <n v="365"/>
  </r>
  <r>
    <x v="12"/>
    <x v="14"/>
    <x v="316"/>
    <x v="38"/>
    <n v="881"/>
  </r>
  <r>
    <x v="12"/>
    <x v="14"/>
    <x v="317"/>
    <x v="38"/>
    <n v="258"/>
  </r>
  <r>
    <x v="12"/>
    <x v="14"/>
    <x v="320"/>
    <x v="38"/>
    <n v="401"/>
  </r>
  <r>
    <x v="12"/>
    <x v="14"/>
    <x v="321"/>
    <x v="38"/>
    <n v="228"/>
  </r>
  <r>
    <x v="12"/>
    <x v="14"/>
    <x v="297"/>
    <x v="39"/>
    <n v="4"/>
  </r>
  <r>
    <x v="12"/>
    <x v="14"/>
    <x v="302"/>
    <x v="39"/>
    <n v="3"/>
  </r>
  <r>
    <x v="12"/>
    <x v="14"/>
    <x v="303"/>
    <x v="39"/>
    <n v="32"/>
  </r>
  <r>
    <x v="12"/>
    <x v="14"/>
    <x v="304"/>
    <x v="39"/>
    <n v="25"/>
  </r>
  <r>
    <x v="12"/>
    <x v="14"/>
    <x v="305"/>
    <x v="39"/>
    <n v="34"/>
  </r>
  <r>
    <x v="12"/>
    <x v="14"/>
    <x v="309"/>
    <x v="39"/>
    <n v="20"/>
  </r>
  <r>
    <x v="12"/>
    <x v="14"/>
    <x v="311"/>
    <x v="39"/>
    <n v="8"/>
  </r>
  <r>
    <x v="12"/>
    <x v="14"/>
    <x v="314"/>
    <x v="39"/>
    <n v="30"/>
  </r>
  <r>
    <x v="12"/>
    <x v="14"/>
    <x v="315"/>
    <x v="39"/>
    <n v="14"/>
  </r>
  <r>
    <x v="12"/>
    <x v="14"/>
    <x v="316"/>
    <x v="39"/>
    <n v="160"/>
  </r>
  <r>
    <x v="12"/>
    <x v="14"/>
    <x v="317"/>
    <x v="39"/>
    <n v="37"/>
  </r>
  <r>
    <x v="12"/>
    <x v="14"/>
    <x v="319"/>
    <x v="39"/>
    <n v="8"/>
  </r>
  <r>
    <x v="12"/>
    <x v="14"/>
    <x v="320"/>
    <x v="39"/>
    <n v="21"/>
  </r>
  <r>
    <x v="12"/>
    <x v="14"/>
    <x v="321"/>
    <x v="39"/>
    <n v="10"/>
  </r>
  <r>
    <x v="12"/>
    <x v="14"/>
    <x v="297"/>
    <x v="40"/>
    <n v="133"/>
  </r>
  <r>
    <x v="12"/>
    <x v="14"/>
    <x v="300"/>
    <x v="40"/>
    <n v="30"/>
  </r>
  <r>
    <x v="12"/>
    <x v="14"/>
    <x v="301"/>
    <x v="40"/>
    <n v="16"/>
  </r>
  <r>
    <x v="12"/>
    <x v="14"/>
    <x v="302"/>
    <x v="40"/>
    <n v="42"/>
  </r>
  <r>
    <x v="12"/>
    <x v="14"/>
    <x v="303"/>
    <x v="40"/>
    <n v="194"/>
  </r>
  <r>
    <x v="12"/>
    <x v="14"/>
    <x v="304"/>
    <x v="40"/>
    <n v="287"/>
  </r>
  <r>
    <x v="12"/>
    <x v="14"/>
    <x v="305"/>
    <x v="40"/>
    <n v="29"/>
  </r>
  <r>
    <x v="12"/>
    <x v="14"/>
    <x v="306"/>
    <x v="40"/>
    <n v="88"/>
  </r>
  <r>
    <x v="12"/>
    <x v="14"/>
    <x v="312"/>
    <x v="40"/>
    <n v="18"/>
  </r>
  <r>
    <x v="12"/>
    <x v="14"/>
    <x v="313"/>
    <x v="40"/>
    <n v="72"/>
  </r>
  <r>
    <x v="12"/>
    <x v="14"/>
    <x v="314"/>
    <x v="40"/>
    <n v="73"/>
  </r>
  <r>
    <x v="12"/>
    <x v="14"/>
    <x v="315"/>
    <x v="40"/>
    <n v="124"/>
  </r>
  <r>
    <x v="12"/>
    <x v="14"/>
    <x v="316"/>
    <x v="40"/>
    <n v="200"/>
  </r>
  <r>
    <x v="12"/>
    <x v="14"/>
    <x v="317"/>
    <x v="40"/>
    <n v="104"/>
  </r>
  <r>
    <x v="12"/>
    <x v="14"/>
    <x v="321"/>
    <x v="40"/>
    <n v="45"/>
  </r>
  <r>
    <x v="12"/>
    <x v="14"/>
    <x v="297"/>
    <x v="30"/>
    <n v="281"/>
  </r>
  <r>
    <x v="12"/>
    <x v="14"/>
    <x v="298"/>
    <x v="30"/>
    <n v="352"/>
  </r>
  <r>
    <x v="12"/>
    <x v="14"/>
    <x v="299"/>
    <x v="30"/>
    <n v="12"/>
  </r>
  <r>
    <x v="12"/>
    <x v="14"/>
    <x v="303"/>
    <x v="30"/>
    <n v="58"/>
  </r>
  <r>
    <x v="12"/>
    <x v="14"/>
    <x v="304"/>
    <x v="30"/>
    <n v="191"/>
  </r>
  <r>
    <x v="12"/>
    <x v="14"/>
    <x v="305"/>
    <x v="30"/>
    <n v="408"/>
  </r>
  <r>
    <x v="12"/>
    <x v="14"/>
    <x v="306"/>
    <x v="30"/>
    <n v="188"/>
  </r>
  <r>
    <x v="12"/>
    <x v="14"/>
    <x v="312"/>
    <x v="30"/>
    <n v="129"/>
  </r>
  <r>
    <x v="12"/>
    <x v="14"/>
    <x v="315"/>
    <x v="30"/>
    <n v="258"/>
  </r>
  <r>
    <x v="12"/>
    <x v="14"/>
    <x v="316"/>
    <x v="30"/>
    <n v="81"/>
  </r>
  <r>
    <x v="12"/>
    <x v="14"/>
    <x v="317"/>
    <x v="30"/>
    <n v="124"/>
  </r>
  <r>
    <x v="12"/>
    <x v="14"/>
    <x v="318"/>
    <x v="30"/>
    <n v="1"/>
  </r>
  <r>
    <x v="12"/>
    <x v="14"/>
    <x v="319"/>
    <x v="30"/>
    <n v="220"/>
  </r>
  <r>
    <x v="12"/>
    <x v="14"/>
    <x v="320"/>
    <x v="30"/>
    <n v="114"/>
  </r>
  <r>
    <x v="12"/>
    <x v="15"/>
    <x v="322"/>
    <x v="0"/>
    <n v="1273"/>
  </r>
  <r>
    <x v="12"/>
    <x v="15"/>
    <x v="323"/>
    <x v="0"/>
    <n v="125"/>
  </r>
  <r>
    <x v="12"/>
    <x v="15"/>
    <x v="324"/>
    <x v="0"/>
    <n v="142"/>
  </r>
  <r>
    <x v="12"/>
    <x v="15"/>
    <x v="325"/>
    <x v="0"/>
    <n v="1172"/>
  </r>
  <r>
    <x v="12"/>
    <x v="15"/>
    <x v="326"/>
    <x v="0"/>
    <n v="162"/>
  </r>
  <r>
    <x v="12"/>
    <x v="15"/>
    <x v="327"/>
    <x v="0"/>
    <n v="379"/>
  </r>
  <r>
    <x v="12"/>
    <x v="15"/>
    <x v="328"/>
    <x v="0"/>
    <n v="1332"/>
  </r>
  <r>
    <x v="12"/>
    <x v="15"/>
    <x v="329"/>
    <x v="0"/>
    <n v="882"/>
  </r>
  <r>
    <x v="12"/>
    <x v="15"/>
    <x v="330"/>
    <x v="0"/>
    <n v="73"/>
  </r>
  <r>
    <x v="12"/>
    <x v="15"/>
    <x v="331"/>
    <x v="0"/>
    <n v="187"/>
  </r>
  <r>
    <x v="12"/>
    <x v="15"/>
    <x v="332"/>
    <x v="0"/>
    <n v="261"/>
  </r>
  <r>
    <x v="12"/>
    <x v="15"/>
    <x v="333"/>
    <x v="0"/>
    <n v="21"/>
  </r>
  <r>
    <x v="12"/>
    <x v="15"/>
    <x v="334"/>
    <x v="0"/>
    <n v="5"/>
  </r>
  <r>
    <x v="12"/>
    <x v="15"/>
    <x v="335"/>
    <x v="0"/>
    <n v="51"/>
  </r>
  <r>
    <x v="12"/>
    <x v="15"/>
    <x v="336"/>
    <x v="0"/>
    <n v="84"/>
  </r>
  <r>
    <x v="12"/>
    <x v="15"/>
    <x v="337"/>
    <x v="0"/>
    <n v="36"/>
  </r>
  <r>
    <x v="12"/>
    <x v="15"/>
    <x v="338"/>
    <x v="0"/>
    <n v="161"/>
  </r>
  <r>
    <x v="12"/>
    <x v="15"/>
    <x v="339"/>
    <x v="0"/>
    <n v="38"/>
  </r>
  <r>
    <x v="12"/>
    <x v="15"/>
    <x v="340"/>
    <x v="0"/>
    <n v="18"/>
  </r>
  <r>
    <x v="12"/>
    <x v="15"/>
    <x v="341"/>
    <x v="0"/>
    <n v="48"/>
  </r>
  <r>
    <x v="12"/>
    <x v="15"/>
    <x v="342"/>
    <x v="0"/>
    <n v="252"/>
  </r>
  <r>
    <x v="12"/>
    <x v="15"/>
    <x v="343"/>
    <x v="0"/>
    <n v="25"/>
  </r>
  <r>
    <x v="12"/>
    <x v="15"/>
    <x v="344"/>
    <x v="0"/>
    <n v="488"/>
  </r>
  <r>
    <x v="12"/>
    <x v="15"/>
    <x v="322"/>
    <x v="1"/>
    <n v="65"/>
  </r>
  <r>
    <x v="12"/>
    <x v="15"/>
    <x v="323"/>
    <x v="1"/>
    <n v="8"/>
  </r>
  <r>
    <x v="12"/>
    <x v="15"/>
    <x v="324"/>
    <x v="1"/>
    <n v="8"/>
  </r>
  <r>
    <x v="12"/>
    <x v="15"/>
    <x v="325"/>
    <x v="1"/>
    <n v="54"/>
  </r>
  <r>
    <x v="12"/>
    <x v="15"/>
    <x v="326"/>
    <x v="1"/>
    <n v="11"/>
  </r>
  <r>
    <x v="12"/>
    <x v="15"/>
    <x v="327"/>
    <x v="1"/>
    <n v="26"/>
  </r>
  <r>
    <x v="12"/>
    <x v="15"/>
    <x v="328"/>
    <x v="1"/>
    <n v="64"/>
  </r>
  <r>
    <x v="12"/>
    <x v="15"/>
    <x v="329"/>
    <x v="1"/>
    <n v="44"/>
  </r>
  <r>
    <x v="12"/>
    <x v="15"/>
    <x v="330"/>
    <x v="1"/>
    <n v="9"/>
  </r>
  <r>
    <x v="12"/>
    <x v="15"/>
    <x v="331"/>
    <x v="1"/>
    <n v="13"/>
  </r>
  <r>
    <x v="12"/>
    <x v="15"/>
    <x v="332"/>
    <x v="1"/>
    <n v="17"/>
  </r>
  <r>
    <x v="12"/>
    <x v="15"/>
    <x v="333"/>
    <x v="1"/>
    <n v="3"/>
  </r>
  <r>
    <x v="12"/>
    <x v="15"/>
    <x v="334"/>
    <x v="1"/>
    <n v="1"/>
  </r>
  <r>
    <x v="12"/>
    <x v="15"/>
    <x v="335"/>
    <x v="1"/>
    <n v="6"/>
  </r>
  <r>
    <x v="12"/>
    <x v="15"/>
    <x v="336"/>
    <x v="1"/>
    <n v="6"/>
  </r>
  <r>
    <x v="12"/>
    <x v="15"/>
    <x v="337"/>
    <x v="1"/>
    <n v="4"/>
  </r>
  <r>
    <x v="12"/>
    <x v="15"/>
    <x v="338"/>
    <x v="1"/>
    <n v="7"/>
  </r>
  <r>
    <x v="12"/>
    <x v="15"/>
    <x v="339"/>
    <x v="1"/>
    <n v="5"/>
  </r>
  <r>
    <x v="12"/>
    <x v="15"/>
    <x v="340"/>
    <x v="1"/>
    <n v="2"/>
  </r>
  <r>
    <x v="12"/>
    <x v="15"/>
    <x v="341"/>
    <x v="1"/>
    <n v="6"/>
  </r>
  <r>
    <x v="12"/>
    <x v="15"/>
    <x v="342"/>
    <x v="1"/>
    <n v="23"/>
  </r>
  <r>
    <x v="12"/>
    <x v="15"/>
    <x v="343"/>
    <x v="1"/>
    <n v="2"/>
  </r>
  <r>
    <x v="12"/>
    <x v="15"/>
    <x v="344"/>
    <x v="1"/>
    <n v="32"/>
  </r>
  <r>
    <x v="12"/>
    <x v="15"/>
    <x v="322"/>
    <x v="2"/>
    <n v="505"/>
  </r>
  <r>
    <x v="12"/>
    <x v="15"/>
    <x v="323"/>
    <x v="2"/>
    <n v="68"/>
  </r>
  <r>
    <x v="12"/>
    <x v="15"/>
    <x v="324"/>
    <x v="2"/>
    <n v="42"/>
  </r>
  <r>
    <x v="12"/>
    <x v="15"/>
    <x v="325"/>
    <x v="2"/>
    <n v="361"/>
  </r>
  <r>
    <x v="12"/>
    <x v="15"/>
    <x v="326"/>
    <x v="2"/>
    <n v="109"/>
  </r>
  <r>
    <x v="12"/>
    <x v="15"/>
    <x v="327"/>
    <x v="2"/>
    <n v="105"/>
  </r>
  <r>
    <x v="12"/>
    <x v="15"/>
    <x v="328"/>
    <x v="2"/>
    <n v="448"/>
  </r>
  <r>
    <x v="12"/>
    <x v="15"/>
    <x v="329"/>
    <x v="2"/>
    <n v="313"/>
  </r>
  <r>
    <x v="12"/>
    <x v="15"/>
    <x v="330"/>
    <x v="2"/>
    <n v="57"/>
  </r>
  <r>
    <x v="12"/>
    <x v="15"/>
    <x v="331"/>
    <x v="2"/>
    <n v="102"/>
  </r>
  <r>
    <x v="12"/>
    <x v="15"/>
    <x v="332"/>
    <x v="2"/>
    <n v="139"/>
  </r>
  <r>
    <x v="12"/>
    <x v="15"/>
    <x v="333"/>
    <x v="2"/>
    <n v="70"/>
  </r>
  <r>
    <x v="12"/>
    <x v="15"/>
    <x v="334"/>
    <x v="2"/>
    <n v="19"/>
  </r>
  <r>
    <x v="12"/>
    <x v="15"/>
    <x v="335"/>
    <x v="2"/>
    <n v="27"/>
  </r>
  <r>
    <x v="12"/>
    <x v="15"/>
    <x v="336"/>
    <x v="2"/>
    <n v="75"/>
  </r>
  <r>
    <x v="12"/>
    <x v="15"/>
    <x v="337"/>
    <x v="2"/>
    <n v="78"/>
  </r>
  <r>
    <x v="12"/>
    <x v="15"/>
    <x v="338"/>
    <x v="2"/>
    <n v="143"/>
  </r>
  <r>
    <x v="12"/>
    <x v="15"/>
    <x v="339"/>
    <x v="2"/>
    <n v="31"/>
  </r>
  <r>
    <x v="12"/>
    <x v="15"/>
    <x v="340"/>
    <x v="2"/>
    <n v="48"/>
  </r>
  <r>
    <x v="12"/>
    <x v="15"/>
    <x v="341"/>
    <x v="2"/>
    <n v="59"/>
  </r>
  <r>
    <x v="12"/>
    <x v="15"/>
    <x v="342"/>
    <x v="2"/>
    <n v="146"/>
  </r>
  <r>
    <x v="12"/>
    <x v="15"/>
    <x v="343"/>
    <x v="2"/>
    <n v="44"/>
  </r>
  <r>
    <x v="12"/>
    <x v="15"/>
    <x v="344"/>
    <x v="2"/>
    <n v="235"/>
  </r>
  <r>
    <x v="12"/>
    <x v="15"/>
    <x v="331"/>
    <x v="3"/>
    <n v="1"/>
  </r>
  <r>
    <x v="12"/>
    <x v="15"/>
    <x v="344"/>
    <x v="3"/>
    <n v="1"/>
  </r>
  <r>
    <x v="12"/>
    <x v="15"/>
    <x v="327"/>
    <x v="31"/>
    <n v="1"/>
  </r>
  <r>
    <x v="12"/>
    <x v="15"/>
    <x v="334"/>
    <x v="31"/>
    <n v="3"/>
  </r>
  <r>
    <x v="12"/>
    <x v="15"/>
    <x v="335"/>
    <x v="31"/>
    <n v="3"/>
  </r>
  <r>
    <x v="12"/>
    <x v="15"/>
    <x v="322"/>
    <x v="4"/>
    <n v="156"/>
  </r>
  <r>
    <x v="12"/>
    <x v="15"/>
    <x v="323"/>
    <x v="4"/>
    <n v="23"/>
  </r>
  <r>
    <x v="12"/>
    <x v="15"/>
    <x v="324"/>
    <x v="4"/>
    <n v="3"/>
  </r>
  <r>
    <x v="12"/>
    <x v="15"/>
    <x v="325"/>
    <x v="4"/>
    <n v="68"/>
  </r>
  <r>
    <x v="12"/>
    <x v="15"/>
    <x v="326"/>
    <x v="4"/>
    <n v="9"/>
  </r>
  <r>
    <x v="12"/>
    <x v="15"/>
    <x v="327"/>
    <x v="4"/>
    <n v="46"/>
  </r>
  <r>
    <x v="12"/>
    <x v="15"/>
    <x v="328"/>
    <x v="4"/>
    <n v="108"/>
  </r>
  <r>
    <x v="12"/>
    <x v="15"/>
    <x v="329"/>
    <x v="4"/>
    <n v="71"/>
  </r>
  <r>
    <x v="12"/>
    <x v="15"/>
    <x v="330"/>
    <x v="4"/>
    <n v="18"/>
  </r>
  <r>
    <x v="12"/>
    <x v="15"/>
    <x v="331"/>
    <x v="4"/>
    <n v="56"/>
  </r>
  <r>
    <x v="12"/>
    <x v="15"/>
    <x v="332"/>
    <x v="4"/>
    <n v="58"/>
  </r>
  <r>
    <x v="12"/>
    <x v="15"/>
    <x v="333"/>
    <x v="4"/>
    <n v="22"/>
  </r>
  <r>
    <x v="12"/>
    <x v="15"/>
    <x v="334"/>
    <x v="4"/>
    <n v="6"/>
  </r>
  <r>
    <x v="12"/>
    <x v="15"/>
    <x v="335"/>
    <x v="4"/>
    <n v="9"/>
  </r>
  <r>
    <x v="12"/>
    <x v="15"/>
    <x v="336"/>
    <x v="4"/>
    <n v="23"/>
  </r>
  <r>
    <x v="12"/>
    <x v="15"/>
    <x v="337"/>
    <x v="4"/>
    <n v="36"/>
  </r>
  <r>
    <x v="12"/>
    <x v="15"/>
    <x v="338"/>
    <x v="4"/>
    <n v="57"/>
  </r>
  <r>
    <x v="12"/>
    <x v="15"/>
    <x v="339"/>
    <x v="4"/>
    <n v="18"/>
  </r>
  <r>
    <x v="12"/>
    <x v="15"/>
    <x v="340"/>
    <x v="4"/>
    <n v="14"/>
  </r>
  <r>
    <x v="12"/>
    <x v="15"/>
    <x v="341"/>
    <x v="4"/>
    <n v="28"/>
  </r>
  <r>
    <x v="12"/>
    <x v="15"/>
    <x v="342"/>
    <x v="4"/>
    <n v="71"/>
  </r>
  <r>
    <x v="12"/>
    <x v="15"/>
    <x v="343"/>
    <x v="4"/>
    <n v="29"/>
  </r>
  <r>
    <x v="12"/>
    <x v="15"/>
    <x v="344"/>
    <x v="4"/>
    <n v="69"/>
  </r>
  <r>
    <x v="12"/>
    <x v="15"/>
    <x v="322"/>
    <x v="5"/>
    <n v="541"/>
  </r>
  <r>
    <x v="12"/>
    <x v="15"/>
    <x v="323"/>
    <x v="5"/>
    <n v="71"/>
  </r>
  <r>
    <x v="12"/>
    <x v="15"/>
    <x v="324"/>
    <x v="5"/>
    <n v="45"/>
  </r>
  <r>
    <x v="12"/>
    <x v="15"/>
    <x v="325"/>
    <x v="5"/>
    <n v="368"/>
  </r>
  <r>
    <x v="12"/>
    <x v="15"/>
    <x v="326"/>
    <x v="5"/>
    <n v="112"/>
  </r>
  <r>
    <x v="12"/>
    <x v="15"/>
    <x v="327"/>
    <x v="5"/>
    <n v="107"/>
  </r>
  <r>
    <x v="12"/>
    <x v="15"/>
    <x v="328"/>
    <x v="5"/>
    <n v="477"/>
  </r>
  <r>
    <x v="12"/>
    <x v="15"/>
    <x v="329"/>
    <x v="5"/>
    <n v="326"/>
  </r>
  <r>
    <x v="12"/>
    <x v="15"/>
    <x v="330"/>
    <x v="5"/>
    <n v="59"/>
  </r>
  <r>
    <x v="12"/>
    <x v="15"/>
    <x v="331"/>
    <x v="5"/>
    <n v="105"/>
  </r>
  <r>
    <x v="12"/>
    <x v="15"/>
    <x v="332"/>
    <x v="5"/>
    <n v="142"/>
  </r>
  <r>
    <x v="12"/>
    <x v="15"/>
    <x v="333"/>
    <x v="5"/>
    <n v="75"/>
  </r>
  <r>
    <x v="12"/>
    <x v="15"/>
    <x v="334"/>
    <x v="5"/>
    <n v="21"/>
  </r>
  <r>
    <x v="12"/>
    <x v="15"/>
    <x v="335"/>
    <x v="5"/>
    <n v="29"/>
  </r>
  <r>
    <x v="12"/>
    <x v="15"/>
    <x v="336"/>
    <x v="5"/>
    <n v="79"/>
  </r>
  <r>
    <x v="12"/>
    <x v="15"/>
    <x v="337"/>
    <x v="5"/>
    <n v="84"/>
  </r>
  <r>
    <x v="12"/>
    <x v="15"/>
    <x v="338"/>
    <x v="5"/>
    <n v="147"/>
  </r>
  <r>
    <x v="12"/>
    <x v="15"/>
    <x v="339"/>
    <x v="5"/>
    <n v="32"/>
  </r>
  <r>
    <x v="12"/>
    <x v="15"/>
    <x v="340"/>
    <x v="5"/>
    <n v="49"/>
  </r>
  <r>
    <x v="12"/>
    <x v="15"/>
    <x v="341"/>
    <x v="5"/>
    <n v="62"/>
  </r>
  <r>
    <x v="12"/>
    <x v="15"/>
    <x v="342"/>
    <x v="5"/>
    <n v="153"/>
  </r>
  <r>
    <x v="12"/>
    <x v="15"/>
    <x v="343"/>
    <x v="5"/>
    <n v="47"/>
  </r>
  <r>
    <x v="12"/>
    <x v="15"/>
    <x v="344"/>
    <x v="5"/>
    <n v="251"/>
  </r>
  <r>
    <x v="12"/>
    <x v="15"/>
    <x v="322"/>
    <x v="6"/>
    <n v="19"/>
  </r>
  <r>
    <x v="12"/>
    <x v="15"/>
    <x v="323"/>
    <x v="6"/>
    <n v="1"/>
  </r>
  <r>
    <x v="12"/>
    <x v="15"/>
    <x v="325"/>
    <x v="6"/>
    <n v="9"/>
  </r>
  <r>
    <x v="12"/>
    <x v="15"/>
    <x v="326"/>
    <x v="6"/>
    <n v="22"/>
  </r>
  <r>
    <x v="12"/>
    <x v="15"/>
    <x v="328"/>
    <x v="6"/>
    <n v="42"/>
  </r>
  <r>
    <x v="12"/>
    <x v="15"/>
    <x v="329"/>
    <x v="6"/>
    <n v="43"/>
  </r>
  <r>
    <x v="12"/>
    <x v="15"/>
    <x v="330"/>
    <x v="6"/>
    <n v="2"/>
  </r>
  <r>
    <x v="12"/>
    <x v="15"/>
    <x v="331"/>
    <x v="6"/>
    <n v="1"/>
  </r>
  <r>
    <x v="12"/>
    <x v="15"/>
    <x v="332"/>
    <x v="6"/>
    <n v="10"/>
  </r>
  <r>
    <x v="12"/>
    <x v="15"/>
    <x v="336"/>
    <x v="6"/>
    <n v="4"/>
  </r>
  <r>
    <x v="12"/>
    <x v="15"/>
    <x v="337"/>
    <x v="6"/>
    <n v="3"/>
  </r>
  <r>
    <x v="12"/>
    <x v="15"/>
    <x v="338"/>
    <x v="6"/>
    <n v="8"/>
  </r>
  <r>
    <x v="12"/>
    <x v="15"/>
    <x v="339"/>
    <x v="6"/>
    <n v="1"/>
  </r>
  <r>
    <x v="12"/>
    <x v="15"/>
    <x v="342"/>
    <x v="6"/>
    <n v="5"/>
  </r>
  <r>
    <x v="12"/>
    <x v="15"/>
    <x v="344"/>
    <x v="6"/>
    <n v="22"/>
  </r>
  <r>
    <x v="12"/>
    <x v="15"/>
    <x v="322"/>
    <x v="7"/>
    <n v="34"/>
  </r>
  <r>
    <x v="12"/>
    <x v="15"/>
    <x v="323"/>
    <x v="7"/>
    <n v="2"/>
  </r>
  <r>
    <x v="12"/>
    <x v="15"/>
    <x v="325"/>
    <x v="7"/>
    <n v="12"/>
  </r>
  <r>
    <x v="12"/>
    <x v="15"/>
    <x v="326"/>
    <x v="7"/>
    <n v="35"/>
  </r>
  <r>
    <x v="12"/>
    <x v="15"/>
    <x v="328"/>
    <x v="7"/>
    <n v="77"/>
  </r>
  <r>
    <x v="12"/>
    <x v="15"/>
    <x v="329"/>
    <x v="7"/>
    <n v="58"/>
  </r>
  <r>
    <x v="12"/>
    <x v="15"/>
    <x v="330"/>
    <x v="7"/>
    <n v="5"/>
  </r>
  <r>
    <x v="12"/>
    <x v="15"/>
    <x v="331"/>
    <x v="7"/>
    <n v="2"/>
  </r>
  <r>
    <x v="12"/>
    <x v="15"/>
    <x v="332"/>
    <x v="7"/>
    <n v="16"/>
  </r>
  <r>
    <x v="12"/>
    <x v="15"/>
    <x v="333"/>
    <x v="7"/>
    <n v="1"/>
  </r>
  <r>
    <x v="12"/>
    <x v="15"/>
    <x v="336"/>
    <x v="7"/>
    <n v="5"/>
  </r>
  <r>
    <x v="12"/>
    <x v="15"/>
    <x v="337"/>
    <x v="7"/>
    <n v="3"/>
  </r>
  <r>
    <x v="12"/>
    <x v="15"/>
    <x v="338"/>
    <x v="7"/>
    <n v="11"/>
  </r>
  <r>
    <x v="12"/>
    <x v="15"/>
    <x v="339"/>
    <x v="7"/>
    <n v="1"/>
  </r>
  <r>
    <x v="12"/>
    <x v="15"/>
    <x v="342"/>
    <x v="7"/>
    <n v="6"/>
  </r>
  <r>
    <x v="12"/>
    <x v="15"/>
    <x v="344"/>
    <x v="7"/>
    <n v="42"/>
  </r>
  <r>
    <x v="12"/>
    <x v="15"/>
    <x v="322"/>
    <x v="8"/>
    <n v="37"/>
  </r>
  <r>
    <x v="12"/>
    <x v="15"/>
    <x v="324"/>
    <x v="8"/>
    <n v="1"/>
  </r>
  <r>
    <x v="12"/>
    <x v="15"/>
    <x v="325"/>
    <x v="8"/>
    <n v="7"/>
  </r>
  <r>
    <x v="12"/>
    <x v="15"/>
    <x v="326"/>
    <x v="8"/>
    <n v="3"/>
  </r>
  <r>
    <x v="12"/>
    <x v="15"/>
    <x v="328"/>
    <x v="8"/>
    <n v="31"/>
  </r>
  <r>
    <x v="12"/>
    <x v="15"/>
    <x v="329"/>
    <x v="8"/>
    <n v="13"/>
  </r>
  <r>
    <x v="12"/>
    <x v="15"/>
    <x v="331"/>
    <x v="8"/>
    <n v="7"/>
  </r>
  <r>
    <x v="12"/>
    <x v="15"/>
    <x v="332"/>
    <x v="8"/>
    <n v="2"/>
  </r>
  <r>
    <x v="12"/>
    <x v="15"/>
    <x v="333"/>
    <x v="8"/>
    <n v="1"/>
  </r>
  <r>
    <x v="12"/>
    <x v="15"/>
    <x v="336"/>
    <x v="8"/>
    <n v="3"/>
  </r>
  <r>
    <x v="12"/>
    <x v="15"/>
    <x v="337"/>
    <x v="8"/>
    <n v="4"/>
  </r>
  <r>
    <x v="12"/>
    <x v="15"/>
    <x v="338"/>
    <x v="8"/>
    <n v="8"/>
  </r>
  <r>
    <x v="12"/>
    <x v="15"/>
    <x v="344"/>
    <x v="8"/>
    <n v="2"/>
  </r>
  <r>
    <x v="12"/>
    <x v="15"/>
    <x v="322"/>
    <x v="41"/>
    <n v="46"/>
  </r>
  <r>
    <x v="12"/>
    <x v="15"/>
    <x v="323"/>
    <x v="41"/>
    <n v="10"/>
  </r>
  <r>
    <x v="12"/>
    <x v="15"/>
    <x v="324"/>
    <x v="41"/>
    <n v="19"/>
  </r>
  <r>
    <x v="12"/>
    <x v="15"/>
    <x v="325"/>
    <x v="41"/>
    <n v="41"/>
  </r>
  <r>
    <x v="12"/>
    <x v="15"/>
    <x v="326"/>
    <x v="41"/>
    <n v="8"/>
  </r>
  <r>
    <x v="12"/>
    <x v="15"/>
    <x v="327"/>
    <x v="41"/>
    <n v="21"/>
  </r>
  <r>
    <x v="12"/>
    <x v="15"/>
    <x v="328"/>
    <x v="41"/>
    <n v="51"/>
  </r>
  <r>
    <x v="12"/>
    <x v="15"/>
    <x v="329"/>
    <x v="41"/>
    <n v="56"/>
  </r>
  <r>
    <x v="12"/>
    <x v="15"/>
    <x v="330"/>
    <x v="41"/>
    <n v="28"/>
  </r>
  <r>
    <x v="12"/>
    <x v="15"/>
    <x v="331"/>
    <x v="41"/>
    <n v="12"/>
  </r>
  <r>
    <x v="12"/>
    <x v="15"/>
    <x v="332"/>
    <x v="41"/>
    <n v="22"/>
  </r>
  <r>
    <x v="12"/>
    <x v="15"/>
    <x v="333"/>
    <x v="41"/>
    <n v="10"/>
  </r>
  <r>
    <x v="12"/>
    <x v="15"/>
    <x v="334"/>
    <x v="41"/>
    <n v="2"/>
  </r>
  <r>
    <x v="12"/>
    <x v="15"/>
    <x v="335"/>
    <x v="41"/>
    <n v="5"/>
  </r>
  <r>
    <x v="12"/>
    <x v="15"/>
    <x v="336"/>
    <x v="41"/>
    <n v="11"/>
  </r>
  <r>
    <x v="12"/>
    <x v="15"/>
    <x v="337"/>
    <x v="41"/>
    <n v="12"/>
  </r>
  <r>
    <x v="12"/>
    <x v="15"/>
    <x v="338"/>
    <x v="41"/>
    <n v="9"/>
  </r>
  <r>
    <x v="12"/>
    <x v="15"/>
    <x v="339"/>
    <x v="41"/>
    <n v="5"/>
  </r>
  <r>
    <x v="12"/>
    <x v="15"/>
    <x v="340"/>
    <x v="41"/>
    <n v="14"/>
  </r>
  <r>
    <x v="12"/>
    <x v="15"/>
    <x v="341"/>
    <x v="41"/>
    <n v="16"/>
  </r>
  <r>
    <x v="12"/>
    <x v="15"/>
    <x v="342"/>
    <x v="41"/>
    <n v="19"/>
  </r>
  <r>
    <x v="12"/>
    <x v="15"/>
    <x v="343"/>
    <x v="41"/>
    <n v="5"/>
  </r>
  <r>
    <x v="12"/>
    <x v="15"/>
    <x v="344"/>
    <x v="41"/>
    <n v="33"/>
  </r>
  <r>
    <x v="12"/>
    <x v="15"/>
    <x v="322"/>
    <x v="9"/>
    <n v="55"/>
  </r>
  <r>
    <x v="12"/>
    <x v="15"/>
    <x v="323"/>
    <x v="9"/>
    <n v="9"/>
  </r>
  <r>
    <x v="12"/>
    <x v="15"/>
    <x v="324"/>
    <x v="9"/>
    <n v="19"/>
  </r>
  <r>
    <x v="12"/>
    <x v="15"/>
    <x v="325"/>
    <x v="9"/>
    <n v="46"/>
  </r>
  <r>
    <x v="12"/>
    <x v="15"/>
    <x v="326"/>
    <x v="9"/>
    <n v="6"/>
  </r>
  <r>
    <x v="12"/>
    <x v="15"/>
    <x v="327"/>
    <x v="9"/>
    <n v="19"/>
  </r>
  <r>
    <x v="12"/>
    <x v="15"/>
    <x v="328"/>
    <x v="9"/>
    <n v="57"/>
  </r>
  <r>
    <x v="12"/>
    <x v="15"/>
    <x v="329"/>
    <x v="9"/>
    <n v="62"/>
  </r>
  <r>
    <x v="12"/>
    <x v="15"/>
    <x v="330"/>
    <x v="9"/>
    <n v="28"/>
  </r>
  <r>
    <x v="12"/>
    <x v="15"/>
    <x v="331"/>
    <x v="9"/>
    <n v="14"/>
  </r>
  <r>
    <x v="12"/>
    <x v="15"/>
    <x v="332"/>
    <x v="9"/>
    <n v="27"/>
  </r>
  <r>
    <x v="12"/>
    <x v="15"/>
    <x v="333"/>
    <x v="9"/>
    <n v="13"/>
  </r>
  <r>
    <x v="12"/>
    <x v="15"/>
    <x v="334"/>
    <x v="9"/>
    <n v="2"/>
  </r>
  <r>
    <x v="12"/>
    <x v="15"/>
    <x v="335"/>
    <x v="9"/>
    <n v="5"/>
  </r>
  <r>
    <x v="12"/>
    <x v="15"/>
    <x v="336"/>
    <x v="9"/>
    <n v="17"/>
  </r>
  <r>
    <x v="12"/>
    <x v="15"/>
    <x v="337"/>
    <x v="9"/>
    <n v="12"/>
  </r>
  <r>
    <x v="12"/>
    <x v="15"/>
    <x v="338"/>
    <x v="9"/>
    <n v="9"/>
  </r>
  <r>
    <x v="12"/>
    <x v="15"/>
    <x v="339"/>
    <x v="9"/>
    <n v="5"/>
  </r>
  <r>
    <x v="12"/>
    <x v="15"/>
    <x v="340"/>
    <x v="9"/>
    <n v="12"/>
  </r>
  <r>
    <x v="12"/>
    <x v="15"/>
    <x v="341"/>
    <x v="9"/>
    <n v="12"/>
  </r>
  <r>
    <x v="12"/>
    <x v="15"/>
    <x v="342"/>
    <x v="9"/>
    <n v="18"/>
  </r>
  <r>
    <x v="12"/>
    <x v="15"/>
    <x v="343"/>
    <x v="9"/>
    <n v="6"/>
  </r>
  <r>
    <x v="12"/>
    <x v="15"/>
    <x v="344"/>
    <x v="9"/>
    <n v="41"/>
  </r>
  <r>
    <x v="12"/>
    <x v="15"/>
    <x v="322"/>
    <x v="10"/>
    <n v="11"/>
  </r>
  <r>
    <x v="12"/>
    <x v="15"/>
    <x v="323"/>
    <x v="10"/>
    <n v="1"/>
  </r>
  <r>
    <x v="12"/>
    <x v="15"/>
    <x v="325"/>
    <x v="10"/>
    <n v="2"/>
  </r>
  <r>
    <x v="12"/>
    <x v="15"/>
    <x v="326"/>
    <x v="10"/>
    <n v="9"/>
  </r>
  <r>
    <x v="12"/>
    <x v="15"/>
    <x v="328"/>
    <x v="10"/>
    <n v="2"/>
  </r>
  <r>
    <x v="12"/>
    <x v="15"/>
    <x v="329"/>
    <x v="10"/>
    <n v="1"/>
  </r>
  <r>
    <x v="12"/>
    <x v="15"/>
    <x v="330"/>
    <x v="10"/>
    <n v="1"/>
  </r>
  <r>
    <x v="12"/>
    <x v="15"/>
    <x v="331"/>
    <x v="10"/>
    <n v="1"/>
  </r>
  <r>
    <x v="12"/>
    <x v="15"/>
    <x v="336"/>
    <x v="10"/>
    <n v="1"/>
  </r>
  <r>
    <x v="12"/>
    <x v="15"/>
    <x v="337"/>
    <x v="10"/>
    <n v="2"/>
  </r>
  <r>
    <x v="12"/>
    <x v="15"/>
    <x v="338"/>
    <x v="10"/>
    <n v="1"/>
  </r>
  <r>
    <x v="12"/>
    <x v="15"/>
    <x v="342"/>
    <x v="10"/>
    <n v="1"/>
  </r>
  <r>
    <x v="12"/>
    <x v="15"/>
    <x v="344"/>
    <x v="10"/>
    <n v="3"/>
  </r>
  <r>
    <x v="12"/>
    <x v="15"/>
    <x v="322"/>
    <x v="11"/>
    <n v="1"/>
  </r>
  <r>
    <x v="12"/>
    <x v="15"/>
    <x v="326"/>
    <x v="11"/>
    <n v="4"/>
  </r>
  <r>
    <x v="12"/>
    <x v="15"/>
    <x v="328"/>
    <x v="11"/>
    <n v="1"/>
  </r>
  <r>
    <x v="12"/>
    <x v="15"/>
    <x v="322"/>
    <x v="12"/>
    <n v="347"/>
  </r>
  <r>
    <x v="12"/>
    <x v="15"/>
    <x v="323"/>
    <x v="12"/>
    <n v="64"/>
  </r>
  <r>
    <x v="12"/>
    <x v="15"/>
    <x v="324"/>
    <x v="12"/>
    <n v="35"/>
  </r>
  <r>
    <x v="12"/>
    <x v="15"/>
    <x v="325"/>
    <x v="12"/>
    <n v="230"/>
  </r>
  <r>
    <x v="12"/>
    <x v="15"/>
    <x v="326"/>
    <x v="12"/>
    <n v="44"/>
  </r>
  <r>
    <x v="12"/>
    <x v="15"/>
    <x v="327"/>
    <x v="12"/>
    <n v="103"/>
  </r>
  <r>
    <x v="12"/>
    <x v="15"/>
    <x v="328"/>
    <x v="12"/>
    <n v="316"/>
  </r>
  <r>
    <x v="12"/>
    <x v="15"/>
    <x v="329"/>
    <x v="12"/>
    <n v="213"/>
  </r>
  <r>
    <x v="12"/>
    <x v="15"/>
    <x v="330"/>
    <x v="12"/>
    <n v="56"/>
  </r>
  <r>
    <x v="12"/>
    <x v="15"/>
    <x v="331"/>
    <x v="12"/>
    <n v="93"/>
  </r>
  <r>
    <x v="12"/>
    <x v="15"/>
    <x v="332"/>
    <x v="12"/>
    <n v="117"/>
  </r>
  <r>
    <x v="12"/>
    <x v="15"/>
    <x v="333"/>
    <x v="12"/>
    <n v="70"/>
  </r>
  <r>
    <x v="12"/>
    <x v="15"/>
    <x v="334"/>
    <x v="12"/>
    <n v="19"/>
  </r>
  <r>
    <x v="12"/>
    <x v="15"/>
    <x v="335"/>
    <x v="12"/>
    <n v="27"/>
  </r>
  <r>
    <x v="12"/>
    <x v="15"/>
    <x v="336"/>
    <x v="12"/>
    <n v="65"/>
  </r>
  <r>
    <x v="12"/>
    <x v="15"/>
    <x v="337"/>
    <x v="12"/>
    <n v="68"/>
  </r>
  <r>
    <x v="12"/>
    <x v="15"/>
    <x v="338"/>
    <x v="12"/>
    <n v="108"/>
  </r>
  <r>
    <x v="12"/>
    <x v="15"/>
    <x v="339"/>
    <x v="12"/>
    <n v="31"/>
  </r>
  <r>
    <x v="12"/>
    <x v="15"/>
    <x v="340"/>
    <x v="12"/>
    <n v="43"/>
  </r>
  <r>
    <x v="12"/>
    <x v="15"/>
    <x v="341"/>
    <x v="12"/>
    <n v="59"/>
  </r>
  <r>
    <x v="12"/>
    <x v="15"/>
    <x v="342"/>
    <x v="12"/>
    <n v="144"/>
  </r>
  <r>
    <x v="12"/>
    <x v="15"/>
    <x v="343"/>
    <x v="12"/>
    <n v="44"/>
  </r>
  <r>
    <x v="12"/>
    <x v="15"/>
    <x v="344"/>
    <x v="12"/>
    <n v="161"/>
  </r>
  <r>
    <x v="12"/>
    <x v="15"/>
    <x v="322"/>
    <x v="13"/>
    <n v="8"/>
  </r>
  <r>
    <x v="12"/>
    <x v="15"/>
    <x v="325"/>
    <x v="13"/>
    <n v="3"/>
  </r>
  <r>
    <x v="12"/>
    <x v="15"/>
    <x v="326"/>
    <x v="13"/>
    <n v="39"/>
  </r>
  <r>
    <x v="12"/>
    <x v="15"/>
    <x v="328"/>
    <x v="13"/>
    <n v="12"/>
  </r>
  <r>
    <x v="12"/>
    <x v="15"/>
    <x v="329"/>
    <x v="13"/>
    <n v="2"/>
  </r>
  <r>
    <x v="12"/>
    <x v="15"/>
    <x v="330"/>
    <x v="13"/>
    <n v="1"/>
  </r>
  <r>
    <x v="12"/>
    <x v="15"/>
    <x v="336"/>
    <x v="13"/>
    <n v="1"/>
  </r>
  <r>
    <x v="12"/>
    <x v="15"/>
    <x v="338"/>
    <x v="13"/>
    <n v="5"/>
  </r>
  <r>
    <x v="12"/>
    <x v="15"/>
    <x v="342"/>
    <x v="13"/>
    <n v="2"/>
  </r>
  <r>
    <x v="12"/>
    <x v="15"/>
    <x v="344"/>
    <x v="13"/>
    <n v="8"/>
  </r>
  <r>
    <x v="12"/>
    <x v="15"/>
    <x v="322"/>
    <x v="14"/>
    <n v="356"/>
  </r>
  <r>
    <x v="12"/>
    <x v="15"/>
    <x v="323"/>
    <x v="14"/>
    <n v="12"/>
  </r>
  <r>
    <x v="12"/>
    <x v="15"/>
    <x v="324"/>
    <x v="14"/>
    <n v="7"/>
  </r>
  <r>
    <x v="12"/>
    <x v="15"/>
    <x v="325"/>
    <x v="14"/>
    <n v="239"/>
  </r>
  <r>
    <x v="12"/>
    <x v="15"/>
    <x v="326"/>
    <x v="14"/>
    <n v="81"/>
  </r>
  <r>
    <x v="12"/>
    <x v="15"/>
    <x v="327"/>
    <x v="14"/>
    <n v="5"/>
  </r>
  <r>
    <x v="12"/>
    <x v="15"/>
    <x v="328"/>
    <x v="14"/>
    <n v="288"/>
  </r>
  <r>
    <x v="12"/>
    <x v="15"/>
    <x v="329"/>
    <x v="14"/>
    <n v="192"/>
  </r>
  <r>
    <x v="12"/>
    <x v="15"/>
    <x v="330"/>
    <x v="14"/>
    <n v="6"/>
  </r>
  <r>
    <x v="12"/>
    <x v="15"/>
    <x v="331"/>
    <x v="14"/>
    <n v="38"/>
  </r>
  <r>
    <x v="12"/>
    <x v="15"/>
    <x v="332"/>
    <x v="14"/>
    <n v="66"/>
  </r>
  <r>
    <x v="12"/>
    <x v="15"/>
    <x v="336"/>
    <x v="14"/>
    <n v="33"/>
  </r>
  <r>
    <x v="12"/>
    <x v="15"/>
    <x v="337"/>
    <x v="14"/>
    <n v="19"/>
  </r>
  <r>
    <x v="12"/>
    <x v="15"/>
    <x v="338"/>
    <x v="14"/>
    <n v="69"/>
  </r>
  <r>
    <x v="12"/>
    <x v="15"/>
    <x v="339"/>
    <x v="14"/>
    <n v="3"/>
  </r>
  <r>
    <x v="12"/>
    <x v="15"/>
    <x v="340"/>
    <x v="14"/>
    <n v="8"/>
  </r>
  <r>
    <x v="12"/>
    <x v="15"/>
    <x v="341"/>
    <x v="14"/>
    <n v="2"/>
  </r>
  <r>
    <x v="12"/>
    <x v="15"/>
    <x v="342"/>
    <x v="14"/>
    <n v="20"/>
  </r>
  <r>
    <x v="12"/>
    <x v="15"/>
    <x v="343"/>
    <x v="14"/>
    <n v="1"/>
  </r>
  <r>
    <x v="12"/>
    <x v="15"/>
    <x v="344"/>
    <x v="14"/>
    <n v="135"/>
  </r>
  <r>
    <x v="12"/>
    <x v="15"/>
    <x v="322"/>
    <x v="15"/>
    <n v="9"/>
  </r>
  <r>
    <x v="12"/>
    <x v="15"/>
    <x v="324"/>
    <x v="15"/>
    <n v="2"/>
  </r>
  <r>
    <x v="12"/>
    <x v="15"/>
    <x v="325"/>
    <x v="15"/>
    <n v="33"/>
  </r>
  <r>
    <x v="12"/>
    <x v="15"/>
    <x v="326"/>
    <x v="15"/>
    <n v="50"/>
  </r>
  <r>
    <x v="12"/>
    <x v="15"/>
    <x v="327"/>
    <x v="15"/>
    <n v="6"/>
  </r>
  <r>
    <x v="12"/>
    <x v="15"/>
    <x v="328"/>
    <x v="15"/>
    <n v="28"/>
  </r>
  <r>
    <x v="12"/>
    <x v="15"/>
    <x v="329"/>
    <x v="15"/>
    <n v="8"/>
  </r>
  <r>
    <x v="12"/>
    <x v="15"/>
    <x v="330"/>
    <x v="15"/>
    <n v="6"/>
  </r>
  <r>
    <x v="12"/>
    <x v="15"/>
    <x v="331"/>
    <x v="15"/>
    <n v="2"/>
  </r>
  <r>
    <x v="12"/>
    <x v="15"/>
    <x v="332"/>
    <x v="15"/>
    <n v="7"/>
  </r>
  <r>
    <x v="12"/>
    <x v="15"/>
    <x v="333"/>
    <x v="15"/>
    <n v="2"/>
  </r>
  <r>
    <x v="12"/>
    <x v="15"/>
    <x v="336"/>
    <x v="15"/>
    <n v="4"/>
  </r>
  <r>
    <x v="12"/>
    <x v="15"/>
    <x v="338"/>
    <x v="15"/>
    <n v="23"/>
  </r>
  <r>
    <x v="12"/>
    <x v="15"/>
    <x v="339"/>
    <x v="15"/>
    <n v="1"/>
  </r>
  <r>
    <x v="12"/>
    <x v="15"/>
    <x v="341"/>
    <x v="15"/>
    <n v="5"/>
  </r>
  <r>
    <x v="12"/>
    <x v="15"/>
    <x v="342"/>
    <x v="15"/>
    <n v="6"/>
  </r>
  <r>
    <x v="12"/>
    <x v="15"/>
    <x v="343"/>
    <x v="15"/>
    <n v="5"/>
  </r>
  <r>
    <x v="12"/>
    <x v="15"/>
    <x v="344"/>
    <x v="15"/>
    <n v="8"/>
  </r>
  <r>
    <x v="12"/>
    <x v="15"/>
    <x v="322"/>
    <x v="16"/>
    <n v="39"/>
  </r>
  <r>
    <x v="12"/>
    <x v="15"/>
    <x v="323"/>
    <x v="16"/>
    <n v="4"/>
  </r>
  <r>
    <x v="12"/>
    <x v="15"/>
    <x v="324"/>
    <x v="16"/>
    <n v="2"/>
  </r>
  <r>
    <x v="12"/>
    <x v="15"/>
    <x v="325"/>
    <x v="16"/>
    <n v="20"/>
  </r>
  <r>
    <x v="12"/>
    <x v="15"/>
    <x v="326"/>
    <x v="16"/>
    <n v="2"/>
  </r>
  <r>
    <x v="12"/>
    <x v="15"/>
    <x v="327"/>
    <x v="16"/>
    <n v="2"/>
  </r>
  <r>
    <x v="12"/>
    <x v="15"/>
    <x v="328"/>
    <x v="16"/>
    <n v="20"/>
  </r>
  <r>
    <x v="12"/>
    <x v="15"/>
    <x v="329"/>
    <x v="16"/>
    <n v="8"/>
  </r>
  <r>
    <x v="12"/>
    <x v="15"/>
    <x v="330"/>
    <x v="16"/>
    <n v="2"/>
  </r>
  <r>
    <x v="12"/>
    <x v="15"/>
    <x v="331"/>
    <x v="16"/>
    <n v="3"/>
  </r>
  <r>
    <x v="12"/>
    <x v="15"/>
    <x v="332"/>
    <x v="16"/>
    <n v="9"/>
  </r>
  <r>
    <x v="12"/>
    <x v="15"/>
    <x v="333"/>
    <x v="16"/>
    <n v="4"/>
  </r>
  <r>
    <x v="12"/>
    <x v="15"/>
    <x v="334"/>
    <x v="16"/>
    <n v="3"/>
  </r>
  <r>
    <x v="12"/>
    <x v="15"/>
    <x v="337"/>
    <x v="16"/>
    <n v="1"/>
  </r>
  <r>
    <x v="12"/>
    <x v="15"/>
    <x v="338"/>
    <x v="16"/>
    <n v="2"/>
  </r>
  <r>
    <x v="12"/>
    <x v="15"/>
    <x v="339"/>
    <x v="16"/>
    <n v="1"/>
  </r>
  <r>
    <x v="12"/>
    <x v="15"/>
    <x v="340"/>
    <x v="16"/>
    <n v="3"/>
  </r>
  <r>
    <x v="12"/>
    <x v="15"/>
    <x v="341"/>
    <x v="16"/>
    <n v="3"/>
  </r>
  <r>
    <x v="12"/>
    <x v="15"/>
    <x v="342"/>
    <x v="16"/>
    <n v="1"/>
  </r>
  <r>
    <x v="12"/>
    <x v="15"/>
    <x v="343"/>
    <x v="16"/>
    <n v="2"/>
  </r>
  <r>
    <x v="12"/>
    <x v="15"/>
    <x v="344"/>
    <x v="16"/>
    <n v="7"/>
  </r>
  <r>
    <x v="12"/>
    <x v="15"/>
    <x v="322"/>
    <x v="33"/>
    <n v="41"/>
  </r>
  <r>
    <x v="12"/>
    <x v="15"/>
    <x v="323"/>
    <x v="33"/>
    <n v="5"/>
  </r>
  <r>
    <x v="12"/>
    <x v="15"/>
    <x v="324"/>
    <x v="33"/>
    <n v="1"/>
  </r>
  <r>
    <x v="12"/>
    <x v="15"/>
    <x v="325"/>
    <x v="33"/>
    <n v="27"/>
  </r>
  <r>
    <x v="12"/>
    <x v="15"/>
    <x v="326"/>
    <x v="33"/>
    <n v="3"/>
  </r>
  <r>
    <x v="12"/>
    <x v="15"/>
    <x v="327"/>
    <x v="33"/>
    <n v="13"/>
  </r>
  <r>
    <x v="12"/>
    <x v="15"/>
    <x v="328"/>
    <x v="33"/>
    <n v="37"/>
  </r>
  <r>
    <x v="12"/>
    <x v="15"/>
    <x v="329"/>
    <x v="33"/>
    <n v="18"/>
  </r>
  <r>
    <x v="12"/>
    <x v="15"/>
    <x v="330"/>
    <x v="33"/>
    <n v="5"/>
  </r>
  <r>
    <x v="12"/>
    <x v="15"/>
    <x v="331"/>
    <x v="33"/>
    <n v="14"/>
  </r>
  <r>
    <x v="12"/>
    <x v="15"/>
    <x v="332"/>
    <x v="33"/>
    <n v="20"/>
  </r>
  <r>
    <x v="12"/>
    <x v="15"/>
    <x v="333"/>
    <x v="33"/>
    <n v="6"/>
  </r>
  <r>
    <x v="12"/>
    <x v="15"/>
    <x v="334"/>
    <x v="33"/>
    <n v="2"/>
  </r>
  <r>
    <x v="12"/>
    <x v="15"/>
    <x v="335"/>
    <x v="33"/>
    <n v="4"/>
  </r>
  <r>
    <x v="12"/>
    <x v="15"/>
    <x v="336"/>
    <x v="33"/>
    <n v="7"/>
  </r>
  <r>
    <x v="12"/>
    <x v="15"/>
    <x v="337"/>
    <x v="33"/>
    <n v="22"/>
  </r>
  <r>
    <x v="12"/>
    <x v="15"/>
    <x v="338"/>
    <x v="33"/>
    <n v="15"/>
  </r>
  <r>
    <x v="12"/>
    <x v="15"/>
    <x v="339"/>
    <x v="33"/>
    <n v="5"/>
  </r>
  <r>
    <x v="12"/>
    <x v="15"/>
    <x v="340"/>
    <x v="33"/>
    <n v="3"/>
  </r>
  <r>
    <x v="12"/>
    <x v="15"/>
    <x v="341"/>
    <x v="33"/>
    <n v="3"/>
  </r>
  <r>
    <x v="12"/>
    <x v="15"/>
    <x v="342"/>
    <x v="33"/>
    <n v="14"/>
  </r>
  <r>
    <x v="12"/>
    <x v="15"/>
    <x v="343"/>
    <x v="33"/>
    <n v="5"/>
  </r>
  <r>
    <x v="12"/>
    <x v="15"/>
    <x v="344"/>
    <x v="33"/>
    <n v="22"/>
  </r>
  <r>
    <x v="12"/>
    <x v="15"/>
    <x v="322"/>
    <x v="34"/>
    <n v="11"/>
  </r>
  <r>
    <x v="12"/>
    <x v="15"/>
    <x v="323"/>
    <x v="34"/>
    <n v="1"/>
  </r>
  <r>
    <x v="12"/>
    <x v="15"/>
    <x v="325"/>
    <x v="34"/>
    <n v="3"/>
  </r>
  <r>
    <x v="12"/>
    <x v="15"/>
    <x v="327"/>
    <x v="34"/>
    <n v="1"/>
  </r>
  <r>
    <x v="12"/>
    <x v="15"/>
    <x v="328"/>
    <x v="34"/>
    <n v="8"/>
  </r>
  <r>
    <x v="12"/>
    <x v="15"/>
    <x v="329"/>
    <x v="34"/>
    <n v="4"/>
  </r>
  <r>
    <x v="12"/>
    <x v="15"/>
    <x v="330"/>
    <x v="34"/>
    <n v="1"/>
  </r>
  <r>
    <x v="12"/>
    <x v="15"/>
    <x v="331"/>
    <x v="34"/>
    <n v="7"/>
  </r>
  <r>
    <x v="12"/>
    <x v="15"/>
    <x v="332"/>
    <x v="34"/>
    <n v="4"/>
  </r>
  <r>
    <x v="12"/>
    <x v="15"/>
    <x v="333"/>
    <x v="34"/>
    <n v="2"/>
  </r>
  <r>
    <x v="12"/>
    <x v="15"/>
    <x v="334"/>
    <x v="34"/>
    <n v="1"/>
  </r>
  <r>
    <x v="12"/>
    <x v="15"/>
    <x v="336"/>
    <x v="34"/>
    <n v="6"/>
  </r>
  <r>
    <x v="12"/>
    <x v="15"/>
    <x v="337"/>
    <x v="34"/>
    <n v="9"/>
  </r>
  <r>
    <x v="12"/>
    <x v="15"/>
    <x v="338"/>
    <x v="34"/>
    <n v="4"/>
  </r>
  <r>
    <x v="12"/>
    <x v="15"/>
    <x v="339"/>
    <x v="34"/>
    <n v="3"/>
  </r>
  <r>
    <x v="12"/>
    <x v="15"/>
    <x v="340"/>
    <x v="34"/>
    <n v="1"/>
  </r>
  <r>
    <x v="12"/>
    <x v="15"/>
    <x v="341"/>
    <x v="34"/>
    <n v="1"/>
  </r>
  <r>
    <x v="12"/>
    <x v="15"/>
    <x v="342"/>
    <x v="34"/>
    <n v="7"/>
  </r>
  <r>
    <x v="12"/>
    <x v="15"/>
    <x v="344"/>
    <x v="34"/>
    <n v="4"/>
  </r>
  <r>
    <x v="12"/>
    <x v="15"/>
    <x v="322"/>
    <x v="35"/>
    <n v="4"/>
  </r>
  <r>
    <x v="12"/>
    <x v="15"/>
    <x v="325"/>
    <x v="35"/>
    <n v="2"/>
  </r>
  <r>
    <x v="12"/>
    <x v="15"/>
    <x v="327"/>
    <x v="35"/>
    <n v="4"/>
  </r>
  <r>
    <x v="12"/>
    <x v="15"/>
    <x v="328"/>
    <x v="35"/>
    <n v="7"/>
  </r>
  <r>
    <x v="12"/>
    <x v="15"/>
    <x v="329"/>
    <x v="35"/>
    <n v="4"/>
  </r>
  <r>
    <x v="12"/>
    <x v="15"/>
    <x v="331"/>
    <x v="35"/>
    <n v="2"/>
  </r>
  <r>
    <x v="12"/>
    <x v="15"/>
    <x v="332"/>
    <x v="35"/>
    <n v="1"/>
  </r>
  <r>
    <x v="12"/>
    <x v="15"/>
    <x v="336"/>
    <x v="35"/>
    <n v="1"/>
  </r>
  <r>
    <x v="12"/>
    <x v="15"/>
    <x v="339"/>
    <x v="35"/>
    <n v="1"/>
  </r>
  <r>
    <x v="12"/>
    <x v="15"/>
    <x v="341"/>
    <x v="35"/>
    <n v="2"/>
  </r>
  <r>
    <x v="12"/>
    <x v="15"/>
    <x v="342"/>
    <x v="35"/>
    <n v="1"/>
  </r>
  <r>
    <x v="12"/>
    <x v="15"/>
    <x v="343"/>
    <x v="35"/>
    <n v="1"/>
  </r>
  <r>
    <x v="12"/>
    <x v="15"/>
    <x v="344"/>
    <x v="35"/>
    <n v="3"/>
  </r>
  <r>
    <x v="12"/>
    <x v="15"/>
    <x v="322"/>
    <x v="36"/>
    <n v="7"/>
  </r>
  <r>
    <x v="12"/>
    <x v="15"/>
    <x v="323"/>
    <x v="36"/>
    <n v="1"/>
  </r>
  <r>
    <x v="12"/>
    <x v="15"/>
    <x v="325"/>
    <x v="36"/>
    <n v="2"/>
  </r>
  <r>
    <x v="12"/>
    <x v="15"/>
    <x v="326"/>
    <x v="36"/>
    <n v="1"/>
  </r>
  <r>
    <x v="12"/>
    <x v="15"/>
    <x v="327"/>
    <x v="36"/>
    <n v="2"/>
  </r>
  <r>
    <x v="12"/>
    <x v="15"/>
    <x v="328"/>
    <x v="36"/>
    <n v="9"/>
  </r>
  <r>
    <x v="12"/>
    <x v="15"/>
    <x v="329"/>
    <x v="36"/>
    <n v="1"/>
  </r>
  <r>
    <x v="12"/>
    <x v="15"/>
    <x v="330"/>
    <x v="36"/>
    <n v="1"/>
  </r>
  <r>
    <x v="12"/>
    <x v="15"/>
    <x v="331"/>
    <x v="36"/>
    <n v="7"/>
  </r>
  <r>
    <x v="12"/>
    <x v="15"/>
    <x v="332"/>
    <x v="36"/>
    <n v="5"/>
  </r>
  <r>
    <x v="12"/>
    <x v="15"/>
    <x v="335"/>
    <x v="36"/>
    <n v="1"/>
  </r>
  <r>
    <x v="12"/>
    <x v="15"/>
    <x v="336"/>
    <x v="36"/>
    <n v="4"/>
  </r>
  <r>
    <x v="12"/>
    <x v="15"/>
    <x v="337"/>
    <x v="36"/>
    <n v="3"/>
  </r>
  <r>
    <x v="12"/>
    <x v="15"/>
    <x v="338"/>
    <x v="36"/>
    <n v="3"/>
  </r>
  <r>
    <x v="12"/>
    <x v="15"/>
    <x v="339"/>
    <x v="36"/>
    <n v="1"/>
  </r>
  <r>
    <x v="12"/>
    <x v="15"/>
    <x v="340"/>
    <x v="36"/>
    <n v="1"/>
  </r>
  <r>
    <x v="12"/>
    <x v="15"/>
    <x v="341"/>
    <x v="36"/>
    <n v="1"/>
  </r>
  <r>
    <x v="12"/>
    <x v="15"/>
    <x v="342"/>
    <x v="36"/>
    <n v="4"/>
  </r>
  <r>
    <x v="12"/>
    <x v="15"/>
    <x v="343"/>
    <x v="36"/>
    <n v="1"/>
  </r>
  <r>
    <x v="12"/>
    <x v="15"/>
    <x v="344"/>
    <x v="36"/>
    <n v="3"/>
  </r>
  <r>
    <x v="12"/>
    <x v="15"/>
    <x v="327"/>
    <x v="32"/>
    <n v="53"/>
  </r>
  <r>
    <x v="12"/>
    <x v="15"/>
    <x v="334"/>
    <x v="32"/>
    <n v="257"/>
  </r>
  <r>
    <x v="12"/>
    <x v="15"/>
    <x v="335"/>
    <x v="32"/>
    <n v="242"/>
  </r>
  <r>
    <x v="12"/>
    <x v="15"/>
    <x v="322"/>
    <x v="17"/>
    <n v="4839"/>
  </r>
  <r>
    <x v="12"/>
    <x v="15"/>
    <x v="323"/>
    <x v="17"/>
    <n v="630"/>
  </r>
  <r>
    <x v="12"/>
    <x v="15"/>
    <x v="324"/>
    <x v="17"/>
    <n v="103"/>
  </r>
  <r>
    <x v="12"/>
    <x v="15"/>
    <x v="325"/>
    <x v="17"/>
    <n v="1367"/>
  </r>
  <r>
    <x v="12"/>
    <x v="15"/>
    <x v="326"/>
    <x v="17"/>
    <n v="241"/>
  </r>
  <r>
    <x v="12"/>
    <x v="15"/>
    <x v="327"/>
    <x v="17"/>
    <n v="932"/>
  </r>
  <r>
    <x v="12"/>
    <x v="15"/>
    <x v="328"/>
    <x v="17"/>
    <n v="3636"/>
  </r>
  <r>
    <x v="12"/>
    <x v="15"/>
    <x v="329"/>
    <x v="17"/>
    <n v="2011"/>
  </r>
  <r>
    <x v="12"/>
    <x v="15"/>
    <x v="330"/>
    <x v="17"/>
    <n v="398"/>
  </r>
  <r>
    <x v="12"/>
    <x v="15"/>
    <x v="331"/>
    <x v="17"/>
    <n v="1525"/>
  </r>
  <r>
    <x v="12"/>
    <x v="15"/>
    <x v="332"/>
    <x v="17"/>
    <n v="1360"/>
  </r>
  <r>
    <x v="12"/>
    <x v="15"/>
    <x v="333"/>
    <x v="17"/>
    <n v="467"/>
  </r>
  <r>
    <x v="12"/>
    <x v="15"/>
    <x v="334"/>
    <x v="17"/>
    <n v="80"/>
  </r>
  <r>
    <x v="12"/>
    <x v="15"/>
    <x v="335"/>
    <x v="17"/>
    <n v="236"/>
  </r>
  <r>
    <x v="12"/>
    <x v="15"/>
    <x v="336"/>
    <x v="17"/>
    <n v="756"/>
  </r>
  <r>
    <x v="12"/>
    <x v="15"/>
    <x v="337"/>
    <x v="17"/>
    <n v="931"/>
  </r>
  <r>
    <x v="12"/>
    <x v="15"/>
    <x v="338"/>
    <x v="17"/>
    <n v="1635"/>
  </r>
  <r>
    <x v="12"/>
    <x v="15"/>
    <x v="339"/>
    <x v="17"/>
    <n v="506"/>
  </r>
  <r>
    <x v="12"/>
    <x v="15"/>
    <x v="340"/>
    <x v="17"/>
    <n v="356"/>
  </r>
  <r>
    <x v="12"/>
    <x v="15"/>
    <x v="341"/>
    <x v="17"/>
    <n v="810"/>
  </r>
  <r>
    <x v="12"/>
    <x v="15"/>
    <x v="342"/>
    <x v="17"/>
    <n v="2035"/>
  </r>
  <r>
    <x v="12"/>
    <x v="15"/>
    <x v="343"/>
    <x v="17"/>
    <n v="612"/>
  </r>
  <r>
    <x v="12"/>
    <x v="15"/>
    <x v="344"/>
    <x v="17"/>
    <n v="1777"/>
  </r>
  <r>
    <x v="12"/>
    <x v="15"/>
    <x v="322"/>
    <x v="18"/>
    <n v="25764"/>
  </r>
  <r>
    <x v="12"/>
    <x v="15"/>
    <x v="323"/>
    <x v="18"/>
    <n v="449"/>
  </r>
  <r>
    <x v="12"/>
    <x v="15"/>
    <x v="325"/>
    <x v="18"/>
    <n v="10818"/>
  </r>
  <r>
    <x v="12"/>
    <x v="15"/>
    <x v="326"/>
    <x v="18"/>
    <n v="32929"/>
  </r>
  <r>
    <x v="12"/>
    <x v="15"/>
    <x v="328"/>
    <x v="18"/>
    <n v="57837"/>
  </r>
  <r>
    <x v="12"/>
    <x v="15"/>
    <x v="329"/>
    <x v="18"/>
    <n v="45837"/>
  </r>
  <r>
    <x v="12"/>
    <x v="15"/>
    <x v="330"/>
    <x v="18"/>
    <n v="101"/>
  </r>
  <r>
    <x v="12"/>
    <x v="15"/>
    <x v="331"/>
    <x v="18"/>
    <n v="1162"/>
  </r>
  <r>
    <x v="12"/>
    <x v="15"/>
    <x v="332"/>
    <x v="18"/>
    <n v="9681"/>
  </r>
  <r>
    <x v="12"/>
    <x v="15"/>
    <x v="333"/>
    <x v="18"/>
    <n v="2"/>
  </r>
  <r>
    <x v="12"/>
    <x v="15"/>
    <x v="336"/>
    <x v="18"/>
    <n v="3461"/>
  </r>
  <r>
    <x v="12"/>
    <x v="15"/>
    <x v="337"/>
    <x v="18"/>
    <n v="1480"/>
  </r>
  <r>
    <x v="12"/>
    <x v="15"/>
    <x v="338"/>
    <x v="18"/>
    <n v="8836"/>
  </r>
  <r>
    <x v="12"/>
    <x v="15"/>
    <x v="339"/>
    <x v="18"/>
    <n v="1072"/>
  </r>
  <r>
    <x v="12"/>
    <x v="15"/>
    <x v="342"/>
    <x v="18"/>
    <n v="2587"/>
  </r>
  <r>
    <x v="12"/>
    <x v="15"/>
    <x v="344"/>
    <x v="18"/>
    <n v="28633"/>
  </r>
  <r>
    <x v="12"/>
    <x v="15"/>
    <x v="322"/>
    <x v="19"/>
    <n v="3991637"/>
  </r>
  <r>
    <x v="12"/>
    <x v="15"/>
    <x v="324"/>
    <x v="19"/>
    <n v="102087"/>
  </r>
  <r>
    <x v="12"/>
    <x v="15"/>
    <x v="325"/>
    <x v="19"/>
    <n v="657642"/>
  </r>
  <r>
    <x v="12"/>
    <x v="15"/>
    <x v="326"/>
    <x v="19"/>
    <n v="303370"/>
  </r>
  <r>
    <x v="12"/>
    <x v="15"/>
    <x v="328"/>
    <x v="19"/>
    <n v="4088505"/>
  </r>
  <r>
    <x v="12"/>
    <x v="15"/>
    <x v="329"/>
    <x v="19"/>
    <n v="1464455"/>
  </r>
  <r>
    <x v="12"/>
    <x v="15"/>
    <x v="331"/>
    <x v="19"/>
    <n v="833916"/>
  </r>
  <r>
    <x v="12"/>
    <x v="15"/>
    <x v="332"/>
    <x v="19"/>
    <n v="237744"/>
  </r>
  <r>
    <x v="12"/>
    <x v="15"/>
    <x v="333"/>
    <x v="19"/>
    <n v="10"/>
  </r>
  <r>
    <x v="12"/>
    <x v="15"/>
    <x v="336"/>
    <x v="19"/>
    <n v="200562"/>
  </r>
  <r>
    <x v="12"/>
    <x v="15"/>
    <x v="337"/>
    <x v="19"/>
    <n v="488904"/>
  </r>
  <r>
    <x v="12"/>
    <x v="15"/>
    <x v="338"/>
    <x v="19"/>
    <n v="1020883"/>
  </r>
  <r>
    <x v="12"/>
    <x v="15"/>
    <x v="344"/>
    <x v="19"/>
    <n v="221863"/>
  </r>
  <r>
    <x v="12"/>
    <x v="15"/>
    <x v="331"/>
    <x v="20"/>
    <n v="12"/>
  </r>
  <r>
    <x v="12"/>
    <x v="15"/>
    <x v="344"/>
    <x v="20"/>
    <n v="25905"/>
  </r>
  <r>
    <x v="12"/>
    <x v="15"/>
    <x v="322"/>
    <x v="42"/>
    <n v="2734"/>
  </r>
  <r>
    <x v="12"/>
    <x v="15"/>
    <x v="323"/>
    <x v="42"/>
    <n v="824"/>
  </r>
  <r>
    <x v="12"/>
    <x v="15"/>
    <x v="324"/>
    <x v="42"/>
    <n v="1954"/>
  </r>
  <r>
    <x v="12"/>
    <x v="15"/>
    <x v="325"/>
    <x v="42"/>
    <n v="1926"/>
  </r>
  <r>
    <x v="12"/>
    <x v="15"/>
    <x v="326"/>
    <x v="42"/>
    <n v="232"/>
  </r>
  <r>
    <x v="12"/>
    <x v="15"/>
    <x v="327"/>
    <x v="42"/>
    <n v="1272"/>
  </r>
  <r>
    <x v="12"/>
    <x v="15"/>
    <x v="328"/>
    <x v="42"/>
    <n v="3475"/>
  </r>
  <r>
    <x v="12"/>
    <x v="15"/>
    <x v="329"/>
    <x v="42"/>
    <n v="5684"/>
  </r>
  <r>
    <x v="12"/>
    <x v="15"/>
    <x v="330"/>
    <x v="42"/>
    <n v="2588"/>
  </r>
  <r>
    <x v="12"/>
    <x v="15"/>
    <x v="331"/>
    <x v="42"/>
    <n v="980"/>
  </r>
  <r>
    <x v="12"/>
    <x v="15"/>
    <x v="332"/>
    <x v="42"/>
    <n v="2002"/>
  </r>
  <r>
    <x v="12"/>
    <x v="15"/>
    <x v="333"/>
    <x v="42"/>
    <n v="796"/>
  </r>
  <r>
    <x v="12"/>
    <x v="15"/>
    <x v="334"/>
    <x v="42"/>
    <n v="113"/>
  </r>
  <r>
    <x v="12"/>
    <x v="15"/>
    <x v="335"/>
    <x v="42"/>
    <n v="401"/>
  </r>
  <r>
    <x v="12"/>
    <x v="15"/>
    <x v="336"/>
    <x v="42"/>
    <n v="1509"/>
  </r>
  <r>
    <x v="12"/>
    <x v="15"/>
    <x v="337"/>
    <x v="42"/>
    <n v="879"/>
  </r>
  <r>
    <x v="12"/>
    <x v="15"/>
    <x v="338"/>
    <x v="42"/>
    <n v="1677"/>
  </r>
  <r>
    <x v="12"/>
    <x v="15"/>
    <x v="339"/>
    <x v="42"/>
    <n v="206"/>
  </r>
  <r>
    <x v="12"/>
    <x v="15"/>
    <x v="340"/>
    <x v="42"/>
    <n v="1344"/>
  </r>
  <r>
    <x v="12"/>
    <x v="15"/>
    <x v="341"/>
    <x v="42"/>
    <n v="951"/>
  </r>
  <r>
    <x v="12"/>
    <x v="15"/>
    <x v="342"/>
    <x v="42"/>
    <n v="875"/>
  </r>
  <r>
    <x v="12"/>
    <x v="15"/>
    <x v="343"/>
    <x v="42"/>
    <n v="204"/>
  </r>
  <r>
    <x v="12"/>
    <x v="15"/>
    <x v="344"/>
    <x v="42"/>
    <n v="2381"/>
  </r>
  <r>
    <x v="12"/>
    <x v="15"/>
    <x v="322"/>
    <x v="21"/>
    <n v="2672"/>
  </r>
  <r>
    <x v="12"/>
    <x v="15"/>
    <x v="323"/>
    <x v="21"/>
    <n v="739"/>
  </r>
  <r>
    <x v="12"/>
    <x v="15"/>
    <x v="324"/>
    <x v="21"/>
    <n v="1641"/>
  </r>
  <r>
    <x v="12"/>
    <x v="15"/>
    <x v="325"/>
    <x v="21"/>
    <n v="1597"/>
  </r>
  <r>
    <x v="12"/>
    <x v="15"/>
    <x v="326"/>
    <x v="21"/>
    <n v="200"/>
  </r>
  <r>
    <x v="12"/>
    <x v="15"/>
    <x v="327"/>
    <x v="21"/>
    <n v="1226"/>
  </r>
  <r>
    <x v="12"/>
    <x v="15"/>
    <x v="328"/>
    <x v="21"/>
    <n v="3258"/>
  </r>
  <r>
    <x v="12"/>
    <x v="15"/>
    <x v="329"/>
    <x v="21"/>
    <n v="5180"/>
  </r>
  <r>
    <x v="12"/>
    <x v="15"/>
    <x v="330"/>
    <x v="21"/>
    <n v="2096"/>
  </r>
  <r>
    <x v="12"/>
    <x v="15"/>
    <x v="331"/>
    <x v="21"/>
    <n v="1077"/>
  </r>
  <r>
    <x v="12"/>
    <x v="15"/>
    <x v="332"/>
    <x v="21"/>
    <n v="2014"/>
  </r>
  <r>
    <x v="12"/>
    <x v="15"/>
    <x v="333"/>
    <x v="21"/>
    <n v="908"/>
  </r>
  <r>
    <x v="12"/>
    <x v="15"/>
    <x v="334"/>
    <x v="21"/>
    <n v="150"/>
  </r>
  <r>
    <x v="12"/>
    <x v="15"/>
    <x v="335"/>
    <x v="21"/>
    <n v="504"/>
  </r>
  <r>
    <x v="12"/>
    <x v="15"/>
    <x v="336"/>
    <x v="21"/>
    <n v="1219"/>
  </r>
  <r>
    <x v="12"/>
    <x v="15"/>
    <x v="337"/>
    <x v="21"/>
    <n v="1001"/>
  </r>
  <r>
    <x v="12"/>
    <x v="15"/>
    <x v="338"/>
    <x v="21"/>
    <n v="1314"/>
  </r>
  <r>
    <x v="12"/>
    <x v="15"/>
    <x v="339"/>
    <x v="21"/>
    <n v="144"/>
  </r>
  <r>
    <x v="12"/>
    <x v="15"/>
    <x v="340"/>
    <x v="21"/>
    <n v="1211"/>
  </r>
  <r>
    <x v="12"/>
    <x v="15"/>
    <x v="341"/>
    <x v="21"/>
    <n v="574"/>
  </r>
  <r>
    <x v="12"/>
    <x v="15"/>
    <x v="342"/>
    <x v="21"/>
    <n v="994"/>
  </r>
  <r>
    <x v="12"/>
    <x v="15"/>
    <x v="343"/>
    <x v="21"/>
    <n v="227"/>
  </r>
  <r>
    <x v="12"/>
    <x v="15"/>
    <x v="344"/>
    <x v="21"/>
    <n v="1908"/>
  </r>
  <r>
    <x v="12"/>
    <x v="15"/>
    <x v="322"/>
    <x v="22"/>
    <n v="194842"/>
  </r>
  <r>
    <x v="12"/>
    <x v="15"/>
    <x v="323"/>
    <x v="22"/>
    <n v="22561"/>
  </r>
  <r>
    <x v="12"/>
    <x v="15"/>
    <x v="324"/>
    <x v="22"/>
    <n v="45"/>
  </r>
  <r>
    <x v="12"/>
    <x v="15"/>
    <x v="325"/>
    <x v="22"/>
    <n v="30262"/>
  </r>
  <r>
    <x v="12"/>
    <x v="15"/>
    <x v="326"/>
    <x v="22"/>
    <n v="121"/>
  </r>
  <r>
    <x v="12"/>
    <x v="15"/>
    <x v="327"/>
    <x v="22"/>
    <n v="1685"/>
  </r>
  <r>
    <x v="12"/>
    <x v="15"/>
    <x v="328"/>
    <x v="22"/>
    <n v="124258"/>
  </r>
  <r>
    <x v="12"/>
    <x v="15"/>
    <x v="329"/>
    <x v="22"/>
    <n v="27431"/>
  </r>
  <r>
    <x v="12"/>
    <x v="15"/>
    <x v="330"/>
    <x v="22"/>
    <n v="93"/>
  </r>
  <r>
    <x v="12"/>
    <x v="15"/>
    <x v="331"/>
    <x v="22"/>
    <n v="15083"/>
  </r>
  <r>
    <x v="12"/>
    <x v="15"/>
    <x v="332"/>
    <x v="22"/>
    <n v="22285"/>
  </r>
  <r>
    <x v="12"/>
    <x v="15"/>
    <x v="333"/>
    <x v="22"/>
    <n v="45"/>
  </r>
  <r>
    <x v="12"/>
    <x v="15"/>
    <x v="334"/>
    <x v="22"/>
    <n v="9506"/>
  </r>
  <r>
    <x v="12"/>
    <x v="15"/>
    <x v="337"/>
    <x v="22"/>
    <n v="15"/>
  </r>
  <r>
    <x v="12"/>
    <x v="15"/>
    <x v="338"/>
    <x v="22"/>
    <n v="15"/>
  </r>
  <r>
    <x v="12"/>
    <x v="15"/>
    <x v="339"/>
    <x v="22"/>
    <n v="33"/>
  </r>
  <r>
    <x v="12"/>
    <x v="15"/>
    <x v="340"/>
    <x v="22"/>
    <n v="52"/>
  </r>
  <r>
    <x v="12"/>
    <x v="15"/>
    <x v="341"/>
    <x v="22"/>
    <n v="11107"/>
  </r>
  <r>
    <x v="12"/>
    <x v="15"/>
    <x v="342"/>
    <x v="22"/>
    <n v="6"/>
  </r>
  <r>
    <x v="12"/>
    <x v="15"/>
    <x v="343"/>
    <x v="22"/>
    <n v="3634"/>
  </r>
  <r>
    <x v="12"/>
    <x v="15"/>
    <x v="344"/>
    <x v="22"/>
    <n v="38232"/>
  </r>
  <r>
    <x v="12"/>
    <x v="15"/>
    <x v="322"/>
    <x v="23"/>
    <n v="906"/>
  </r>
  <r>
    <x v="12"/>
    <x v="15"/>
    <x v="323"/>
    <x v="23"/>
    <n v="9"/>
  </r>
  <r>
    <x v="12"/>
    <x v="15"/>
    <x v="325"/>
    <x v="23"/>
    <n v="18"/>
  </r>
  <r>
    <x v="12"/>
    <x v="15"/>
    <x v="326"/>
    <x v="23"/>
    <n v="109"/>
  </r>
  <r>
    <x v="12"/>
    <x v="15"/>
    <x v="328"/>
    <x v="23"/>
    <n v="40"/>
  </r>
  <r>
    <x v="12"/>
    <x v="15"/>
    <x v="329"/>
    <x v="23"/>
    <n v="35"/>
  </r>
  <r>
    <x v="12"/>
    <x v="15"/>
    <x v="330"/>
    <x v="23"/>
    <n v="2"/>
  </r>
  <r>
    <x v="12"/>
    <x v="15"/>
    <x v="331"/>
    <x v="23"/>
    <n v="10"/>
  </r>
  <r>
    <x v="12"/>
    <x v="15"/>
    <x v="336"/>
    <x v="23"/>
    <n v="5"/>
  </r>
  <r>
    <x v="12"/>
    <x v="15"/>
    <x v="337"/>
    <x v="23"/>
    <n v="44"/>
  </r>
  <r>
    <x v="12"/>
    <x v="15"/>
    <x v="338"/>
    <x v="23"/>
    <n v="22"/>
  </r>
  <r>
    <x v="12"/>
    <x v="15"/>
    <x v="342"/>
    <x v="23"/>
    <n v="7"/>
  </r>
  <r>
    <x v="12"/>
    <x v="15"/>
    <x v="344"/>
    <x v="23"/>
    <n v="98"/>
  </r>
  <r>
    <x v="12"/>
    <x v="15"/>
    <x v="322"/>
    <x v="24"/>
    <n v="9"/>
  </r>
  <r>
    <x v="12"/>
    <x v="15"/>
    <x v="326"/>
    <x v="24"/>
    <n v="13"/>
  </r>
  <r>
    <x v="12"/>
    <x v="15"/>
    <x v="328"/>
    <x v="24"/>
    <n v="26"/>
  </r>
  <r>
    <x v="12"/>
    <x v="15"/>
    <x v="322"/>
    <x v="25"/>
    <n v="80547"/>
  </r>
  <r>
    <x v="12"/>
    <x v="15"/>
    <x v="323"/>
    <x v="25"/>
    <n v="14246"/>
  </r>
  <r>
    <x v="12"/>
    <x v="15"/>
    <x v="324"/>
    <x v="25"/>
    <n v="8388"/>
  </r>
  <r>
    <x v="12"/>
    <x v="15"/>
    <x v="325"/>
    <x v="25"/>
    <n v="39798"/>
  </r>
  <r>
    <x v="12"/>
    <x v="15"/>
    <x v="326"/>
    <x v="25"/>
    <n v="4988"/>
  </r>
  <r>
    <x v="12"/>
    <x v="15"/>
    <x v="327"/>
    <x v="25"/>
    <n v="22191"/>
  </r>
  <r>
    <x v="12"/>
    <x v="15"/>
    <x v="328"/>
    <x v="25"/>
    <n v="64297"/>
  </r>
  <r>
    <x v="12"/>
    <x v="15"/>
    <x v="329"/>
    <x v="25"/>
    <n v="43056"/>
  </r>
  <r>
    <x v="12"/>
    <x v="15"/>
    <x v="330"/>
    <x v="25"/>
    <n v="10359"/>
  </r>
  <r>
    <x v="12"/>
    <x v="15"/>
    <x v="331"/>
    <x v="25"/>
    <n v="25187"/>
  </r>
  <r>
    <x v="12"/>
    <x v="15"/>
    <x v="332"/>
    <x v="25"/>
    <n v="26427"/>
  </r>
  <r>
    <x v="12"/>
    <x v="15"/>
    <x v="333"/>
    <x v="25"/>
    <n v="14074"/>
  </r>
  <r>
    <x v="12"/>
    <x v="15"/>
    <x v="334"/>
    <x v="25"/>
    <n v="4010"/>
  </r>
  <r>
    <x v="12"/>
    <x v="15"/>
    <x v="335"/>
    <x v="25"/>
    <n v="7392"/>
  </r>
  <r>
    <x v="12"/>
    <x v="15"/>
    <x v="336"/>
    <x v="25"/>
    <n v="15284"/>
  </r>
  <r>
    <x v="12"/>
    <x v="15"/>
    <x v="337"/>
    <x v="25"/>
    <n v="15936"/>
  </r>
  <r>
    <x v="12"/>
    <x v="15"/>
    <x v="338"/>
    <x v="25"/>
    <n v="26400"/>
  </r>
  <r>
    <x v="12"/>
    <x v="15"/>
    <x v="339"/>
    <x v="25"/>
    <n v="7915"/>
  </r>
  <r>
    <x v="12"/>
    <x v="15"/>
    <x v="340"/>
    <x v="25"/>
    <n v="7952"/>
  </r>
  <r>
    <x v="12"/>
    <x v="15"/>
    <x v="341"/>
    <x v="25"/>
    <n v="17333"/>
  </r>
  <r>
    <x v="12"/>
    <x v="15"/>
    <x v="342"/>
    <x v="25"/>
    <n v="34716"/>
  </r>
  <r>
    <x v="12"/>
    <x v="15"/>
    <x v="343"/>
    <x v="25"/>
    <n v="9633"/>
  </r>
  <r>
    <x v="12"/>
    <x v="15"/>
    <x v="344"/>
    <x v="25"/>
    <n v="32819"/>
  </r>
  <r>
    <x v="12"/>
    <x v="15"/>
    <x v="322"/>
    <x v="26"/>
    <n v="253"/>
  </r>
  <r>
    <x v="12"/>
    <x v="15"/>
    <x v="325"/>
    <x v="26"/>
    <n v="10"/>
  </r>
  <r>
    <x v="12"/>
    <x v="15"/>
    <x v="326"/>
    <x v="26"/>
    <n v="3094"/>
  </r>
  <r>
    <x v="12"/>
    <x v="15"/>
    <x v="328"/>
    <x v="26"/>
    <n v="1144"/>
  </r>
  <r>
    <x v="12"/>
    <x v="15"/>
    <x v="329"/>
    <x v="26"/>
    <n v="110"/>
  </r>
  <r>
    <x v="12"/>
    <x v="15"/>
    <x v="330"/>
    <x v="26"/>
    <n v="12"/>
  </r>
  <r>
    <x v="12"/>
    <x v="15"/>
    <x v="336"/>
    <x v="26"/>
    <n v="70"/>
  </r>
  <r>
    <x v="12"/>
    <x v="15"/>
    <x v="338"/>
    <x v="26"/>
    <n v="222"/>
  </r>
  <r>
    <x v="12"/>
    <x v="15"/>
    <x v="342"/>
    <x v="26"/>
    <n v="4"/>
  </r>
  <r>
    <x v="12"/>
    <x v="15"/>
    <x v="344"/>
    <x v="26"/>
    <n v="177"/>
  </r>
  <r>
    <x v="12"/>
    <x v="15"/>
    <x v="322"/>
    <x v="27"/>
    <n v="78352"/>
  </r>
  <r>
    <x v="12"/>
    <x v="15"/>
    <x v="323"/>
    <x v="27"/>
    <n v="2579"/>
  </r>
  <r>
    <x v="12"/>
    <x v="15"/>
    <x v="324"/>
    <x v="27"/>
    <n v="869"/>
  </r>
  <r>
    <x v="12"/>
    <x v="15"/>
    <x v="325"/>
    <x v="27"/>
    <n v="44512"/>
  </r>
  <r>
    <x v="12"/>
    <x v="15"/>
    <x v="326"/>
    <x v="27"/>
    <n v="9986"/>
  </r>
  <r>
    <x v="12"/>
    <x v="15"/>
    <x v="327"/>
    <x v="27"/>
    <n v="853"/>
  </r>
  <r>
    <x v="12"/>
    <x v="15"/>
    <x v="328"/>
    <x v="27"/>
    <n v="63973"/>
  </r>
  <r>
    <x v="12"/>
    <x v="15"/>
    <x v="329"/>
    <x v="27"/>
    <n v="38892"/>
  </r>
  <r>
    <x v="12"/>
    <x v="15"/>
    <x v="330"/>
    <x v="27"/>
    <n v="479"/>
  </r>
  <r>
    <x v="12"/>
    <x v="15"/>
    <x v="331"/>
    <x v="27"/>
    <n v="7323"/>
  </r>
  <r>
    <x v="12"/>
    <x v="15"/>
    <x v="332"/>
    <x v="27"/>
    <n v="10502"/>
  </r>
  <r>
    <x v="12"/>
    <x v="15"/>
    <x v="336"/>
    <x v="27"/>
    <n v="4648"/>
  </r>
  <r>
    <x v="12"/>
    <x v="15"/>
    <x v="337"/>
    <x v="27"/>
    <n v="2779"/>
  </r>
  <r>
    <x v="12"/>
    <x v="15"/>
    <x v="338"/>
    <x v="27"/>
    <n v="15332"/>
  </r>
  <r>
    <x v="12"/>
    <x v="15"/>
    <x v="339"/>
    <x v="27"/>
    <n v="463"/>
  </r>
  <r>
    <x v="12"/>
    <x v="15"/>
    <x v="340"/>
    <x v="27"/>
    <n v="887"/>
  </r>
  <r>
    <x v="12"/>
    <x v="15"/>
    <x v="341"/>
    <x v="27"/>
    <n v="227"/>
  </r>
  <r>
    <x v="12"/>
    <x v="15"/>
    <x v="342"/>
    <x v="27"/>
    <n v="2507"/>
  </r>
  <r>
    <x v="12"/>
    <x v="15"/>
    <x v="343"/>
    <x v="27"/>
    <n v="24"/>
  </r>
  <r>
    <x v="12"/>
    <x v="15"/>
    <x v="344"/>
    <x v="27"/>
    <n v="28221"/>
  </r>
  <r>
    <x v="12"/>
    <x v="15"/>
    <x v="322"/>
    <x v="28"/>
    <n v="79"/>
  </r>
  <r>
    <x v="12"/>
    <x v="15"/>
    <x v="324"/>
    <x v="28"/>
    <n v="147"/>
  </r>
  <r>
    <x v="12"/>
    <x v="15"/>
    <x v="325"/>
    <x v="28"/>
    <n v="2032"/>
  </r>
  <r>
    <x v="12"/>
    <x v="15"/>
    <x v="326"/>
    <x v="28"/>
    <n v="4334"/>
  </r>
  <r>
    <x v="12"/>
    <x v="15"/>
    <x v="327"/>
    <x v="28"/>
    <n v="13"/>
  </r>
  <r>
    <x v="12"/>
    <x v="15"/>
    <x v="328"/>
    <x v="28"/>
    <n v="3259"/>
  </r>
  <r>
    <x v="12"/>
    <x v="15"/>
    <x v="329"/>
    <x v="28"/>
    <n v="943"/>
  </r>
  <r>
    <x v="12"/>
    <x v="15"/>
    <x v="330"/>
    <x v="28"/>
    <n v="18"/>
  </r>
  <r>
    <x v="12"/>
    <x v="15"/>
    <x v="331"/>
    <x v="28"/>
    <n v="2"/>
  </r>
  <r>
    <x v="12"/>
    <x v="15"/>
    <x v="332"/>
    <x v="28"/>
    <n v="85"/>
  </r>
  <r>
    <x v="12"/>
    <x v="15"/>
    <x v="333"/>
    <x v="28"/>
    <n v="9"/>
  </r>
  <r>
    <x v="12"/>
    <x v="15"/>
    <x v="336"/>
    <x v="28"/>
    <n v="100"/>
  </r>
  <r>
    <x v="12"/>
    <x v="15"/>
    <x v="338"/>
    <x v="28"/>
    <n v="1899"/>
  </r>
  <r>
    <x v="12"/>
    <x v="15"/>
    <x v="339"/>
    <x v="28"/>
    <n v="10"/>
  </r>
  <r>
    <x v="12"/>
    <x v="15"/>
    <x v="341"/>
    <x v="28"/>
    <n v="9"/>
  </r>
  <r>
    <x v="12"/>
    <x v="15"/>
    <x v="342"/>
    <x v="28"/>
    <n v="15"/>
  </r>
  <r>
    <x v="12"/>
    <x v="15"/>
    <x v="343"/>
    <x v="28"/>
    <n v="14"/>
  </r>
  <r>
    <x v="12"/>
    <x v="15"/>
    <x v="344"/>
    <x v="28"/>
    <n v="623"/>
  </r>
  <r>
    <x v="12"/>
    <x v="15"/>
    <x v="322"/>
    <x v="29"/>
    <n v="160401"/>
  </r>
  <r>
    <x v="12"/>
    <x v="15"/>
    <x v="323"/>
    <x v="29"/>
    <n v="16860"/>
  </r>
  <r>
    <x v="12"/>
    <x v="15"/>
    <x v="324"/>
    <x v="29"/>
    <n v="9404"/>
  </r>
  <r>
    <x v="12"/>
    <x v="15"/>
    <x v="325"/>
    <x v="29"/>
    <n v="86586"/>
  </r>
  <r>
    <x v="12"/>
    <x v="15"/>
    <x v="326"/>
    <x v="29"/>
    <n v="22542"/>
  </r>
  <r>
    <x v="12"/>
    <x v="15"/>
    <x v="327"/>
    <x v="29"/>
    <n v="23088"/>
  </r>
  <r>
    <x v="12"/>
    <x v="15"/>
    <x v="328"/>
    <x v="29"/>
    <n v="132809"/>
  </r>
  <r>
    <x v="12"/>
    <x v="15"/>
    <x v="329"/>
    <x v="29"/>
    <n v="83106"/>
  </r>
  <r>
    <x v="12"/>
    <x v="15"/>
    <x v="330"/>
    <x v="29"/>
    <n v="10870"/>
  </r>
  <r>
    <x v="12"/>
    <x v="15"/>
    <x v="331"/>
    <x v="29"/>
    <n v="32522"/>
  </r>
  <r>
    <x v="12"/>
    <x v="15"/>
    <x v="332"/>
    <x v="29"/>
    <n v="37053"/>
  </r>
  <r>
    <x v="12"/>
    <x v="15"/>
    <x v="333"/>
    <x v="29"/>
    <n v="14083"/>
  </r>
  <r>
    <x v="12"/>
    <x v="15"/>
    <x v="334"/>
    <x v="29"/>
    <n v="4019"/>
  </r>
  <r>
    <x v="12"/>
    <x v="15"/>
    <x v="335"/>
    <x v="29"/>
    <n v="7392"/>
  </r>
  <r>
    <x v="12"/>
    <x v="15"/>
    <x v="336"/>
    <x v="29"/>
    <n v="20107"/>
  </r>
  <r>
    <x v="12"/>
    <x v="15"/>
    <x v="337"/>
    <x v="29"/>
    <n v="18856"/>
  </r>
  <r>
    <x v="12"/>
    <x v="15"/>
    <x v="338"/>
    <x v="29"/>
    <n v="43925"/>
  </r>
  <r>
    <x v="12"/>
    <x v="15"/>
    <x v="339"/>
    <x v="29"/>
    <n v="8396"/>
  </r>
  <r>
    <x v="12"/>
    <x v="15"/>
    <x v="340"/>
    <x v="29"/>
    <n v="8844"/>
  </r>
  <r>
    <x v="12"/>
    <x v="15"/>
    <x v="341"/>
    <x v="29"/>
    <n v="17600"/>
  </r>
  <r>
    <x v="12"/>
    <x v="15"/>
    <x v="342"/>
    <x v="29"/>
    <n v="37359"/>
  </r>
  <r>
    <x v="12"/>
    <x v="15"/>
    <x v="343"/>
    <x v="29"/>
    <n v="9671"/>
  </r>
  <r>
    <x v="12"/>
    <x v="15"/>
    <x v="344"/>
    <x v="29"/>
    <n v="62015"/>
  </r>
  <r>
    <x v="12"/>
    <x v="15"/>
    <x v="322"/>
    <x v="37"/>
    <n v="11426"/>
  </r>
  <r>
    <x v="12"/>
    <x v="15"/>
    <x v="323"/>
    <x v="37"/>
    <n v="1039"/>
  </r>
  <r>
    <x v="12"/>
    <x v="15"/>
    <x v="324"/>
    <x v="37"/>
    <n v="188"/>
  </r>
  <r>
    <x v="12"/>
    <x v="15"/>
    <x v="325"/>
    <x v="37"/>
    <n v="3694"/>
  </r>
  <r>
    <x v="12"/>
    <x v="15"/>
    <x v="326"/>
    <x v="37"/>
    <n v="240"/>
  </r>
  <r>
    <x v="12"/>
    <x v="15"/>
    <x v="327"/>
    <x v="37"/>
    <n v="3057"/>
  </r>
  <r>
    <x v="12"/>
    <x v="15"/>
    <x v="328"/>
    <x v="37"/>
    <n v="9809"/>
  </r>
  <r>
    <x v="12"/>
    <x v="15"/>
    <x v="329"/>
    <x v="37"/>
    <n v="4914"/>
  </r>
  <r>
    <x v="12"/>
    <x v="15"/>
    <x v="330"/>
    <x v="37"/>
    <n v="658"/>
  </r>
  <r>
    <x v="12"/>
    <x v="15"/>
    <x v="331"/>
    <x v="37"/>
    <n v="6516"/>
  </r>
  <r>
    <x v="12"/>
    <x v="15"/>
    <x v="332"/>
    <x v="37"/>
    <n v="5626"/>
  </r>
  <r>
    <x v="12"/>
    <x v="15"/>
    <x v="333"/>
    <x v="37"/>
    <n v="714"/>
  </r>
  <r>
    <x v="12"/>
    <x v="15"/>
    <x v="334"/>
    <x v="37"/>
    <n v="387"/>
  </r>
  <r>
    <x v="12"/>
    <x v="15"/>
    <x v="335"/>
    <x v="37"/>
    <n v="734"/>
  </r>
  <r>
    <x v="12"/>
    <x v="15"/>
    <x v="336"/>
    <x v="37"/>
    <n v="1514"/>
  </r>
  <r>
    <x v="12"/>
    <x v="15"/>
    <x v="337"/>
    <x v="37"/>
    <n v="5016"/>
  </r>
  <r>
    <x v="12"/>
    <x v="15"/>
    <x v="338"/>
    <x v="37"/>
    <n v="3291"/>
  </r>
  <r>
    <x v="12"/>
    <x v="15"/>
    <x v="339"/>
    <x v="37"/>
    <n v="803"/>
  </r>
  <r>
    <x v="12"/>
    <x v="15"/>
    <x v="340"/>
    <x v="37"/>
    <n v="529"/>
  </r>
  <r>
    <x v="12"/>
    <x v="15"/>
    <x v="341"/>
    <x v="37"/>
    <n v="845"/>
  </r>
  <r>
    <x v="12"/>
    <x v="15"/>
    <x v="342"/>
    <x v="37"/>
    <n v="2423"/>
  </r>
  <r>
    <x v="12"/>
    <x v="15"/>
    <x v="343"/>
    <x v="37"/>
    <n v="838"/>
  </r>
  <r>
    <x v="12"/>
    <x v="15"/>
    <x v="344"/>
    <x v="37"/>
    <n v="4916"/>
  </r>
  <r>
    <x v="12"/>
    <x v="15"/>
    <x v="322"/>
    <x v="38"/>
    <n v="1211"/>
  </r>
  <r>
    <x v="12"/>
    <x v="15"/>
    <x v="323"/>
    <x v="38"/>
    <n v="80"/>
  </r>
  <r>
    <x v="12"/>
    <x v="15"/>
    <x v="325"/>
    <x v="38"/>
    <n v="267"/>
  </r>
  <r>
    <x v="12"/>
    <x v="15"/>
    <x v="327"/>
    <x v="38"/>
    <n v="20"/>
  </r>
  <r>
    <x v="12"/>
    <x v="15"/>
    <x v="328"/>
    <x v="38"/>
    <n v="791"/>
  </r>
  <r>
    <x v="12"/>
    <x v="15"/>
    <x v="329"/>
    <x v="38"/>
    <n v="375"/>
  </r>
  <r>
    <x v="12"/>
    <x v="15"/>
    <x v="330"/>
    <x v="38"/>
    <n v="9"/>
  </r>
  <r>
    <x v="12"/>
    <x v="15"/>
    <x v="331"/>
    <x v="38"/>
    <n v="1832"/>
  </r>
  <r>
    <x v="12"/>
    <x v="15"/>
    <x v="332"/>
    <x v="38"/>
    <n v="265"/>
  </r>
  <r>
    <x v="12"/>
    <x v="15"/>
    <x v="333"/>
    <x v="38"/>
    <n v="438"/>
  </r>
  <r>
    <x v="12"/>
    <x v="15"/>
    <x v="334"/>
    <x v="38"/>
    <n v="84"/>
  </r>
  <r>
    <x v="12"/>
    <x v="15"/>
    <x v="336"/>
    <x v="38"/>
    <n v="752"/>
  </r>
  <r>
    <x v="12"/>
    <x v="15"/>
    <x v="337"/>
    <x v="38"/>
    <n v="677"/>
  </r>
  <r>
    <x v="12"/>
    <x v="15"/>
    <x v="338"/>
    <x v="38"/>
    <n v="523"/>
  </r>
  <r>
    <x v="12"/>
    <x v="15"/>
    <x v="339"/>
    <x v="38"/>
    <n v="366"/>
  </r>
  <r>
    <x v="12"/>
    <x v="15"/>
    <x v="340"/>
    <x v="38"/>
    <n v="109"/>
  </r>
  <r>
    <x v="12"/>
    <x v="15"/>
    <x v="341"/>
    <x v="38"/>
    <n v="100"/>
  </r>
  <r>
    <x v="12"/>
    <x v="15"/>
    <x v="342"/>
    <x v="38"/>
    <n v="547"/>
  </r>
  <r>
    <x v="12"/>
    <x v="15"/>
    <x v="344"/>
    <x v="38"/>
    <n v="514"/>
  </r>
  <r>
    <x v="12"/>
    <x v="15"/>
    <x v="322"/>
    <x v="39"/>
    <n v="68"/>
  </r>
  <r>
    <x v="12"/>
    <x v="15"/>
    <x v="325"/>
    <x v="39"/>
    <n v="17"/>
  </r>
  <r>
    <x v="12"/>
    <x v="15"/>
    <x v="327"/>
    <x v="39"/>
    <n v="82"/>
  </r>
  <r>
    <x v="12"/>
    <x v="15"/>
    <x v="328"/>
    <x v="39"/>
    <n v="94"/>
  </r>
  <r>
    <x v="12"/>
    <x v="15"/>
    <x v="329"/>
    <x v="39"/>
    <n v="83"/>
  </r>
  <r>
    <x v="12"/>
    <x v="15"/>
    <x v="331"/>
    <x v="39"/>
    <n v="30"/>
  </r>
  <r>
    <x v="12"/>
    <x v="15"/>
    <x v="332"/>
    <x v="39"/>
    <n v="8"/>
  </r>
  <r>
    <x v="12"/>
    <x v="15"/>
    <x v="336"/>
    <x v="39"/>
    <n v="12"/>
  </r>
  <r>
    <x v="12"/>
    <x v="15"/>
    <x v="339"/>
    <x v="39"/>
    <n v="2"/>
  </r>
  <r>
    <x v="12"/>
    <x v="15"/>
    <x v="341"/>
    <x v="39"/>
    <n v="2"/>
  </r>
  <r>
    <x v="12"/>
    <x v="15"/>
    <x v="342"/>
    <x v="39"/>
    <n v="14"/>
  </r>
  <r>
    <x v="12"/>
    <x v="15"/>
    <x v="343"/>
    <x v="39"/>
    <n v="11"/>
  </r>
  <r>
    <x v="12"/>
    <x v="15"/>
    <x v="344"/>
    <x v="39"/>
    <n v="31"/>
  </r>
  <r>
    <x v="12"/>
    <x v="15"/>
    <x v="322"/>
    <x v="40"/>
    <n v="241"/>
  </r>
  <r>
    <x v="12"/>
    <x v="15"/>
    <x v="323"/>
    <x v="40"/>
    <n v="18"/>
  </r>
  <r>
    <x v="12"/>
    <x v="15"/>
    <x v="325"/>
    <x v="40"/>
    <n v="29"/>
  </r>
  <r>
    <x v="12"/>
    <x v="15"/>
    <x v="326"/>
    <x v="40"/>
    <n v="17"/>
  </r>
  <r>
    <x v="12"/>
    <x v="15"/>
    <x v="327"/>
    <x v="40"/>
    <n v="56"/>
  </r>
  <r>
    <x v="12"/>
    <x v="15"/>
    <x v="328"/>
    <x v="40"/>
    <n v="445"/>
  </r>
  <r>
    <x v="12"/>
    <x v="15"/>
    <x v="329"/>
    <x v="40"/>
    <n v="25"/>
  </r>
  <r>
    <x v="12"/>
    <x v="15"/>
    <x v="330"/>
    <x v="40"/>
    <n v="25"/>
  </r>
  <r>
    <x v="12"/>
    <x v="15"/>
    <x v="331"/>
    <x v="40"/>
    <n v="173"/>
  </r>
  <r>
    <x v="12"/>
    <x v="15"/>
    <x v="332"/>
    <x v="40"/>
    <n v="128"/>
  </r>
  <r>
    <x v="12"/>
    <x v="15"/>
    <x v="335"/>
    <x v="40"/>
    <n v="24"/>
  </r>
  <r>
    <x v="12"/>
    <x v="15"/>
    <x v="336"/>
    <x v="40"/>
    <n v="119"/>
  </r>
  <r>
    <x v="12"/>
    <x v="15"/>
    <x v="337"/>
    <x v="40"/>
    <n v="142"/>
  </r>
  <r>
    <x v="12"/>
    <x v="15"/>
    <x v="338"/>
    <x v="40"/>
    <n v="159"/>
  </r>
  <r>
    <x v="12"/>
    <x v="15"/>
    <x v="339"/>
    <x v="40"/>
    <n v="15"/>
  </r>
  <r>
    <x v="12"/>
    <x v="15"/>
    <x v="340"/>
    <x v="40"/>
    <n v="33"/>
  </r>
  <r>
    <x v="12"/>
    <x v="15"/>
    <x v="341"/>
    <x v="40"/>
    <n v="24"/>
  </r>
  <r>
    <x v="12"/>
    <x v="15"/>
    <x v="342"/>
    <x v="40"/>
    <n v="102"/>
  </r>
  <r>
    <x v="12"/>
    <x v="15"/>
    <x v="343"/>
    <x v="40"/>
    <n v="7"/>
  </r>
  <r>
    <x v="12"/>
    <x v="15"/>
    <x v="344"/>
    <x v="40"/>
    <n v="72"/>
  </r>
  <r>
    <x v="12"/>
    <x v="15"/>
    <x v="322"/>
    <x v="30"/>
    <n v="1310"/>
  </r>
  <r>
    <x v="12"/>
    <x v="15"/>
    <x v="323"/>
    <x v="30"/>
    <n v="69"/>
  </r>
  <r>
    <x v="12"/>
    <x v="15"/>
    <x v="325"/>
    <x v="30"/>
    <n v="399"/>
  </r>
  <r>
    <x v="12"/>
    <x v="15"/>
    <x v="326"/>
    <x v="30"/>
    <n v="1513"/>
  </r>
  <r>
    <x v="12"/>
    <x v="15"/>
    <x v="328"/>
    <x v="30"/>
    <n v="4620"/>
  </r>
  <r>
    <x v="12"/>
    <x v="15"/>
    <x v="329"/>
    <x v="30"/>
    <n v="3326"/>
  </r>
  <r>
    <x v="12"/>
    <x v="15"/>
    <x v="330"/>
    <x v="30"/>
    <n v="88"/>
  </r>
  <r>
    <x v="12"/>
    <x v="15"/>
    <x v="331"/>
    <x v="30"/>
    <n v="76"/>
  </r>
  <r>
    <x v="12"/>
    <x v="15"/>
    <x v="332"/>
    <x v="30"/>
    <n v="606"/>
  </r>
  <r>
    <x v="12"/>
    <x v="15"/>
    <x v="336"/>
    <x v="30"/>
    <n v="173"/>
  </r>
  <r>
    <x v="12"/>
    <x v="15"/>
    <x v="337"/>
    <x v="30"/>
    <n v="312"/>
  </r>
  <r>
    <x v="12"/>
    <x v="15"/>
    <x v="338"/>
    <x v="30"/>
    <n v="384"/>
  </r>
  <r>
    <x v="12"/>
    <x v="15"/>
    <x v="339"/>
    <x v="30"/>
    <n v="58"/>
  </r>
  <r>
    <x v="12"/>
    <x v="15"/>
    <x v="342"/>
    <x v="30"/>
    <n v="271"/>
  </r>
  <r>
    <x v="12"/>
    <x v="15"/>
    <x v="344"/>
    <x v="30"/>
    <n v="1603"/>
  </r>
  <r>
    <x v="12"/>
    <x v="16"/>
    <x v="347"/>
    <x v="0"/>
    <n v="340"/>
  </r>
  <r>
    <x v="12"/>
    <x v="16"/>
    <x v="348"/>
    <x v="0"/>
    <n v="22"/>
  </r>
  <r>
    <x v="12"/>
    <x v="16"/>
    <x v="349"/>
    <x v="0"/>
    <n v="37"/>
  </r>
  <r>
    <x v="12"/>
    <x v="16"/>
    <x v="350"/>
    <x v="0"/>
    <n v="196"/>
  </r>
  <r>
    <x v="12"/>
    <x v="16"/>
    <x v="351"/>
    <x v="0"/>
    <n v="739"/>
  </r>
  <r>
    <x v="12"/>
    <x v="16"/>
    <x v="352"/>
    <x v="0"/>
    <n v="18"/>
  </r>
  <r>
    <x v="12"/>
    <x v="16"/>
    <x v="353"/>
    <x v="0"/>
    <n v="70"/>
  </r>
  <r>
    <x v="12"/>
    <x v="16"/>
    <x v="354"/>
    <x v="0"/>
    <n v="38"/>
  </r>
  <r>
    <x v="12"/>
    <x v="16"/>
    <x v="355"/>
    <x v="0"/>
    <n v="546"/>
  </r>
  <r>
    <x v="12"/>
    <x v="16"/>
    <x v="356"/>
    <x v="0"/>
    <n v="263"/>
  </r>
  <r>
    <x v="12"/>
    <x v="16"/>
    <x v="357"/>
    <x v="0"/>
    <n v="170"/>
  </r>
  <r>
    <x v="12"/>
    <x v="16"/>
    <x v="358"/>
    <x v="0"/>
    <n v="36"/>
  </r>
  <r>
    <x v="12"/>
    <x v="16"/>
    <x v="359"/>
    <x v="0"/>
    <n v="62"/>
  </r>
  <r>
    <x v="12"/>
    <x v="16"/>
    <x v="360"/>
    <x v="0"/>
    <n v="261"/>
  </r>
  <r>
    <x v="12"/>
    <x v="16"/>
    <x v="361"/>
    <x v="0"/>
    <n v="142"/>
  </r>
  <r>
    <x v="12"/>
    <x v="16"/>
    <x v="362"/>
    <x v="0"/>
    <n v="153"/>
  </r>
  <r>
    <x v="12"/>
    <x v="16"/>
    <x v="363"/>
    <x v="0"/>
    <n v="274"/>
  </r>
  <r>
    <x v="12"/>
    <x v="16"/>
    <x v="364"/>
    <x v="0"/>
    <n v="70"/>
  </r>
  <r>
    <x v="12"/>
    <x v="16"/>
    <x v="365"/>
    <x v="0"/>
    <n v="84"/>
  </r>
  <r>
    <x v="12"/>
    <x v="16"/>
    <x v="366"/>
    <x v="0"/>
    <n v="157"/>
  </r>
  <r>
    <x v="12"/>
    <x v="16"/>
    <x v="367"/>
    <x v="0"/>
    <n v="230"/>
  </r>
  <r>
    <x v="12"/>
    <x v="16"/>
    <x v="368"/>
    <x v="0"/>
    <n v="23"/>
  </r>
  <r>
    <x v="12"/>
    <x v="16"/>
    <x v="369"/>
    <x v="0"/>
    <n v="95"/>
  </r>
  <r>
    <x v="12"/>
    <x v="16"/>
    <x v="370"/>
    <x v="0"/>
    <n v="95"/>
  </r>
  <r>
    <x v="12"/>
    <x v="16"/>
    <x v="371"/>
    <x v="0"/>
    <n v="16"/>
  </r>
  <r>
    <x v="12"/>
    <x v="16"/>
    <x v="372"/>
    <x v="0"/>
    <n v="101"/>
  </r>
  <r>
    <x v="12"/>
    <x v="16"/>
    <x v="373"/>
    <x v="0"/>
    <n v="53"/>
  </r>
  <r>
    <x v="12"/>
    <x v="16"/>
    <x v="387"/>
    <x v="0"/>
    <n v="21"/>
  </r>
  <r>
    <x v="12"/>
    <x v="16"/>
    <x v="374"/>
    <x v="0"/>
    <n v="75"/>
  </r>
  <r>
    <x v="12"/>
    <x v="16"/>
    <x v="375"/>
    <x v="0"/>
    <n v="51"/>
  </r>
  <r>
    <x v="12"/>
    <x v="16"/>
    <x v="376"/>
    <x v="0"/>
    <n v="90"/>
  </r>
  <r>
    <x v="12"/>
    <x v="16"/>
    <x v="377"/>
    <x v="0"/>
    <n v="52"/>
  </r>
  <r>
    <x v="12"/>
    <x v="16"/>
    <x v="378"/>
    <x v="0"/>
    <n v="5"/>
  </r>
  <r>
    <x v="12"/>
    <x v="16"/>
    <x v="379"/>
    <x v="0"/>
    <n v="116"/>
  </r>
  <r>
    <x v="12"/>
    <x v="16"/>
    <x v="380"/>
    <x v="0"/>
    <n v="20"/>
  </r>
  <r>
    <x v="12"/>
    <x v="16"/>
    <x v="381"/>
    <x v="0"/>
    <n v="234"/>
  </r>
  <r>
    <x v="12"/>
    <x v="16"/>
    <x v="382"/>
    <x v="0"/>
    <n v="101"/>
  </r>
  <r>
    <x v="12"/>
    <x v="16"/>
    <x v="383"/>
    <x v="0"/>
    <n v="72"/>
  </r>
  <r>
    <x v="12"/>
    <x v="16"/>
    <x v="384"/>
    <x v="0"/>
    <n v="253"/>
  </r>
  <r>
    <x v="12"/>
    <x v="16"/>
    <x v="385"/>
    <x v="0"/>
    <n v="120"/>
  </r>
  <r>
    <x v="12"/>
    <x v="16"/>
    <x v="347"/>
    <x v="1"/>
    <n v="20"/>
  </r>
  <r>
    <x v="12"/>
    <x v="16"/>
    <x v="348"/>
    <x v="1"/>
    <n v="5"/>
  </r>
  <r>
    <x v="12"/>
    <x v="16"/>
    <x v="349"/>
    <x v="1"/>
    <n v="5"/>
  </r>
  <r>
    <x v="12"/>
    <x v="16"/>
    <x v="350"/>
    <x v="1"/>
    <n v="15"/>
  </r>
  <r>
    <x v="12"/>
    <x v="16"/>
    <x v="351"/>
    <x v="1"/>
    <n v="35"/>
  </r>
  <r>
    <x v="12"/>
    <x v="16"/>
    <x v="352"/>
    <x v="1"/>
    <n v="2"/>
  </r>
  <r>
    <x v="12"/>
    <x v="16"/>
    <x v="353"/>
    <x v="1"/>
    <n v="7"/>
  </r>
  <r>
    <x v="12"/>
    <x v="16"/>
    <x v="354"/>
    <x v="1"/>
    <n v="3"/>
  </r>
  <r>
    <x v="12"/>
    <x v="16"/>
    <x v="355"/>
    <x v="1"/>
    <n v="34"/>
  </r>
  <r>
    <x v="12"/>
    <x v="16"/>
    <x v="356"/>
    <x v="1"/>
    <n v="17"/>
  </r>
  <r>
    <x v="12"/>
    <x v="16"/>
    <x v="357"/>
    <x v="1"/>
    <n v="13"/>
  </r>
  <r>
    <x v="12"/>
    <x v="16"/>
    <x v="358"/>
    <x v="1"/>
    <n v="3"/>
  </r>
  <r>
    <x v="12"/>
    <x v="16"/>
    <x v="359"/>
    <x v="1"/>
    <n v="6"/>
  </r>
  <r>
    <x v="12"/>
    <x v="16"/>
    <x v="360"/>
    <x v="1"/>
    <n v="20"/>
  </r>
  <r>
    <x v="12"/>
    <x v="16"/>
    <x v="361"/>
    <x v="1"/>
    <n v="11"/>
  </r>
  <r>
    <x v="12"/>
    <x v="16"/>
    <x v="362"/>
    <x v="1"/>
    <n v="11"/>
  </r>
  <r>
    <x v="12"/>
    <x v="16"/>
    <x v="363"/>
    <x v="1"/>
    <n v="23"/>
  </r>
  <r>
    <x v="12"/>
    <x v="16"/>
    <x v="364"/>
    <x v="1"/>
    <n v="10"/>
  </r>
  <r>
    <x v="12"/>
    <x v="16"/>
    <x v="365"/>
    <x v="1"/>
    <n v="12"/>
  </r>
  <r>
    <x v="12"/>
    <x v="16"/>
    <x v="366"/>
    <x v="1"/>
    <n v="13"/>
  </r>
  <r>
    <x v="12"/>
    <x v="16"/>
    <x v="367"/>
    <x v="1"/>
    <n v="12"/>
  </r>
  <r>
    <x v="12"/>
    <x v="16"/>
    <x v="368"/>
    <x v="1"/>
    <n v="3"/>
  </r>
  <r>
    <x v="12"/>
    <x v="16"/>
    <x v="369"/>
    <x v="1"/>
    <n v="7"/>
  </r>
  <r>
    <x v="12"/>
    <x v="16"/>
    <x v="370"/>
    <x v="1"/>
    <n v="5"/>
  </r>
  <r>
    <x v="12"/>
    <x v="16"/>
    <x v="371"/>
    <x v="1"/>
    <n v="2"/>
  </r>
  <r>
    <x v="12"/>
    <x v="16"/>
    <x v="372"/>
    <x v="1"/>
    <n v="14"/>
  </r>
  <r>
    <x v="12"/>
    <x v="16"/>
    <x v="373"/>
    <x v="1"/>
    <n v="3"/>
  </r>
  <r>
    <x v="12"/>
    <x v="16"/>
    <x v="387"/>
    <x v="1"/>
    <n v="1"/>
  </r>
  <r>
    <x v="12"/>
    <x v="16"/>
    <x v="374"/>
    <x v="1"/>
    <n v="4"/>
  </r>
  <r>
    <x v="12"/>
    <x v="16"/>
    <x v="375"/>
    <x v="1"/>
    <n v="2"/>
  </r>
  <r>
    <x v="12"/>
    <x v="16"/>
    <x v="376"/>
    <x v="1"/>
    <n v="7"/>
  </r>
  <r>
    <x v="12"/>
    <x v="16"/>
    <x v="377"/>
    <x v="1"/>
    <n v="7"/>
  </r>
  <r>
    <x v="12"/>
    <x v="16"/>
    <x v="378"/>
    <x v="1"/>
    <n v="1"/>
  </r>
  <r>
    <x v="12"/>
    <x v="16"/>
    <x v="379"/>
    <x v="1"/>
    <n v="14"/>
  </r>
  <r>
    <x v="12"/>
    <x v="16"/>
    <x v="380"/>
    <x v="1"/>
    <n v="4"/>
  </r>
  <r>
    <x v="12"/>
    <x v="16"/>
    <x v="381"/>
    <x v="1"/>
    <n v="9"/>
  </r>
  <r>
    <x v="12"/>
    <x v="16"/>
    <x v="382"/>
    <x v="1"/>
    <n v="8"/>
  </r>
  <r>
    <x v="12"/>
    <x v="16"/>
    <x v="383"/>
    <x v="1"/>
    <n v="4"/>
  </r>
  <r>
    <x v="12"/>
    <x v="16"/>
    <x v="384"/>
    <x v="1"/>
    <n v="10"/>
  </r>
  <r>
    <x v="12"/>
    <x v="16"/>
    <x v="385"/>
    <x v="1"/>
    <n v="7"/>
  </r>
  <r>
    <x v="12"/>
    <x v="16"/>
    <x v="347"/>
    <x v="2"/>
    <n v="107"/>
  </r>
  <r>
    <x v="12"/>
    <x v="16"/>
    <x v="348"/>
    <x v="2"/>
    <n v="29"/>
  </r>
  <r>
    <x v="12"/>
    <x v="16"/>
    <x v="349"/>
    <x v="2"/>
    <n v="54"/>
  </r>
  <r>
    <x v="12"/>
    <x v="16"/>
    <x v="350"/>
    <x v="2"/>
    <n v="101"/>
  </r>
  <r>
    <x v="12"/>
    <x v="16"/>
    <x v="351"/>
    <x v="2"/>
    <n v="124"/>
  </r>
  <r>
    <x v="12"/>
    <x v="16"/>
    <x v="352"/>
    <x v="2"/>
    <n v="65"/>
  </r>
  <r>
    <x v="12"/>
    <x v="16"/>
    <x v="353"/>
    <x v="2"/>
    <n v="36"/>
  </r>
  <r>
    <x v="12"/>
    <x v="16"/>
    <x v="354"/>
    <x v="2"/>
    <n v="29"/>
  </r>
  <r>
    <x v="12"/>
    <x v="16"/>
    <x v="355"/>
    <x v="2"/>
    <n v="88"/>
  </r>
  <r>
    <x v="12"/>
    <x v="16"/>
    <x v="356"/>
    <x v="2"/>
    <n v="77"/>
  </r>
  <r>
    <x v="12"/>
    <x v="16"/>
    <x v="357"/>
    <x v="2"/>
    <n v="108"/>
  </r>
  <r>
    <x v="12"/>
    <x v="16"/>
    <x v="358"/>
    <x v="2"/>
    <n v="40"/>
  </r>
  <r>
    <x v="12"/>
    <x v="16"/>
    <x v="359"/>
    <x v="2"/>
    <n v="84"/>
  </r>
  <r>
    <x v="12"/>
    <x v="16"/>
    <x v="360"/>
    <x v="2"/>
    <n v="68"/>
  </r>
  <r>
    <x v="12"/>
    <x v="16"/>
    <x v="361"/>
    <x v="2"/>
    <n v="49"/>
  </r>
  <r>
    <x v="12"/>
    <x v="16"/>
    <x v="362"/>
    <x v="2"/>
    <n v="95"/>
  </r>
  <r>
    <x v="12"/>
    <x v="16"/>
    <x v="363"/>
    <x v="2"/>
    <n v="121"/>
  </r>
  <r>
    <x v="12"/>
    <x v="16"/>
    <x v="364"/>
    <x v="2"/>
    <n v="44"/>
  </r>
  <r>
    <x v="12"/>
    <x v="16"/>
    <x v="386"/>
    <x v="2"/>
    <n v="2"/>
  </r>
  <r>
    <x v="12"/>
    <x v="16"/>
    <x v="365"/>
    <x v="2"/>
    <n v="44"/>
  </r>
  <r>
    <x v="12"/>
    <x v="16"/>
    <x v="366"/>
    <x v="2"/>
    <n v="66"/>
  </r>
  <r>
    <x v="12"/>
    <x v="16"/>
    <x v="367"/>
    <x v="2"/>
    <n v="31"/>
  </r>
  <r>
    <x v="12"/>
    <x v="16"/>
    <x v="368"/>
    <x v="2"/>
    <n v="46"/>
  </r>
  <r>
    <x v="12"/>
    <x v="16"/>
    <x v="369"/>
    <x v="2"/>
    <n v="49"/>
  </r>
  <r>
    <x v="12"/>
    <x v="16"/>
    <x v="370"/>
    <x v="2"/>
    <n v="61"/>
  </r>
  <r>
    <x v="12"/>
    <x v="16"/>
    <x v="371"/>
    <x v="2"/>
    <n v="12"/>
  </r>
  <r>
    <x v="12"/>
    <x v="16"/>
    <x v="372"/>
    <x v="2"/>
    <n v="91"/>
  </r>
  <r>
    <x v="12"/>
    <x v="16"/>
    <x v="373"/>
    <x v="2"/>
    <n v="22"/>
  </r>
  <r>
    <x v="12"/>
    <x v="16"/>
    <x v="387"/>
    <x v="2"/>
    <n v="9"/>
  </r>
  <r>
    <x v="12"/>
    <x v="16"/>
    <x v="374"/>
    <x v="2"/>
    <n v="18"/>
  </r>
  <r>
    <x v="12"/>
    <x v="16"/>
    <x v="375"/>
    <x v="2"/>
    <n v="17"/>
  </r>
  <r>
    <x v="12"/>
    <x v="16"/>
    <x v="376"/>
    <x v="2"/>
    <n v="24"/>
  </r>
  <r>
    <x v="12"/>
    <x v="16"/>
    <x v="377"/>
    <x v="2"/>
    <n v="30"/>
  </r>
  <r>
    <x v="12"/>
    <x v="16"/>
    <x v="388"/>
    <x v="2"/>
    <n v="4"/>
  </r>
  <r>
    <x v="12"/>
    <x v="16"/>
    <x v="378"/>
    <x v="2"/>
    <n v="19"/>
  </r>
  <r>
    <x v="12"/>
    <x v="16"/>
    <x v="379"/>
    <x v="2"/>
    <n v="145"/>
  </r>
  <r>
    <x v="12"/>
    <x v="16"/>
    <x v="380"/>
    <x v="2"/>
    <n v="46"/>
  </r>
  <r>
    <x v="12"/>
    <x v="16"/>
    <x v="381"/>
    <x v="2"/>
    <n v="78"/>
  </r>
  <r>
    <x v="12"/>
    <x v="16"/>
    <x v="382"/>
    <x v="2"/>
    <n v="42"/>
  </r>
  <r>
    <x v="12"/>
    <x v="16"/>
    <x v="383"/>
    <x v="2"/>
    <n v="21"/>
  </r>
  <r>
    <x v="12"/>
    <x v="16"/>
    <x v="384"/>
    <x v="2"/>
    <n v="75"/>
  </r>
  <r>
    <x v="12"/>
    <x v="16"/>
    <x v="385"/>
    <x v="2"/>
    <n v="52"/>
  </r>
  <r>
    <x v="12"/>
    <x v="16"/>
    <x v="348"/>
    <x v="3"/>
    <n v="1"/>
  </r>
  <r>
    <x v="12"/>
    <x v="16"/>
    <x v="350"/>
    <x v="3"/>
    <n v="1"/>
  </r>
  <r>
    <x v="12"/>
    <x v="16"/>
    <x v="353"/>
    <x v="3"/>
    <n v="1"/>
  </r>
  <r>
    <x v="12"/>
    <x v="16"/>
    <x v="367"/>
    <x v="3"/>
    <n v="1"/>
  </r>
  <r>
    <x v="12"/>
    <x v="16"/>
    <x v="372"/>
    <x v="3"/>
    <n v="1"/>
  </r>
  <r>
    <x v="12"/>
    <x v="16"/>
    <x v="347"/>
    <x v="31"/>
    <n v="6"/>
  </r>
  <r>
    <x v="12"/>
    <x v="16"/>
    <x v="359"/>
    <x v="31"/>
    <n v="1"/>
  </r>
  <r>
    <x v="12"/>
    <x v="16"/>
    <x v="368"/>
    <x v="31"/>
    <n v="8"/>
  </r>
  <r>
    <x v="12"/>
    <x v="16"/>
    <x v="374"/>
    <x v="31"/>
    <n v="2"/>
  </r>
  <r>
    <x v="12"/>
    <x v="16"/>
    <x v="379"/>
    <x v="31"/>
    <n v="8"/>
  </r>
  <r>
    <x v="12"/>
    <x v="16"/>
    <x v="382"/>
    <x v="31"/>
    <n v="1"/>
  </r>
  <r>
    <x v="12"/>
    <x v="16"/>
    <x v="385"/>
    <x v="31"/>
    <n v="1"/>
  </r>
  <r>
    <x v="12"/>
    <x v="16"/>
    <x v="347"/>
    <x v="4"/>
    <n v="26"/>
  </r>
  <r>
    <x v="12"/>
    <x v="16"/>
    <x v="348"/>
    <x v="4"/>
    <n v="5"/>
  </r>
  <r>
    <x v="12"/>
    <x v="16"/>
    <x v="349"/>
    <x v="4"/>
    <n v="18"/>
  </r>
  <r>
    <x v="12"/>
    <x v="16"/>
    <x v="350"/>
    <x v="4"/>
    <n v="61"/>
  </r>
  <r>
    <x v="12"/>
    <x v="16"/>
    <x v="351"/>
    <x v="4"/>
    <n v="41"/>
  </r>
  <r>
    <x v="12"/>
    <x v="16"/>
    <x v="352"/>
    <x v="4"/>
    <n v="32"/>
  </r>
  <r>
    <x v="12"/>
    <x v="16"/>
    <x v="353"/>
    <x v="4"/>
    <n v="14"/>
  </r>
  <r>
    <x v="12"/>
    <x v="16"/>
    <x v="354"/>
    <x v="4"/>
    <n v="5"/>
  </r>
  <r>
    <x v="12"/>
    <x v="16"/>
    <x v="355"/>
    <x v="4"/>
    <n v="29"/>
  </r>
  <r>
    <x v="12"/>
    <x v="16"/>
    <x v="356"/>
    <x v="4"/>
    <n v="35"/>
  </r>
  <r>
    <x v="12"/>
    <x v="16"/>
    <x v="357"/>
    <x v="4"/>
    <n v="38"/>
  </r>
  <r>
    <x v="12"/>
    <x v="16"/>
    <x v="358"/>
    <x v="4"/>
    <n v="13"/>
  </r>
  <r>
    <x v="12"/>
    <x v="16"/>
    <x v="359"/>
    <x v="4"/>
    <n v="27"/>
  </r>
  <r>
    <x v="12"/>
    <x v="16"/>
    <x v="360"/>
    <x v="4"/>
    <n v="28"/>
  </r>
  <r>
    <x v="12"/>
    <x v="16"/>
    <x v="361"/>
    <x v="4"/>
    <n v="14"/>
  </r>
  <r>
    <x v="12"/>
    <x v="16"/>
    <x v="362"/>
    <x v="4"/>
    <n v="27"/>
  </r>
  <r>
    <x v="12"/>
    <x v="16"/>
    <x v="363"/>
    <x v="4"/>
    <n v="29"/>
  </r>
  <r>
    <x v="12"/>
    <x v="16"/>
    <x v="364"/>
    <x v="4"/>
    <n v="9"/>
  </r>
  <r>
    <x v="12"/>
    <x v="16"/>
    <x v="365"/>
    <x v="4"/>
    <n v="14"/>
  </r>
  <r>
    <x v="12"/>
    <x v="16"/>
    <x v="366"/>
    <x v="4"/>
    <n v="18"/>
  </r>
  <r>
    <x v="12"/>
    <x v="16"/>
    <x v="367"/>
    <x v="4"/>
    <n v="5"/>
  </r>
  <r>
    <x v="12"/>
    <x v="16"/>
    <x v="368"/>
    <x v="4"/>
    <n v="12"/>
  </r>
  <r>
    <x v="12"/>
    <x v="16"/>
    <x v="369"/>
    <x v="4"/>
    <n v="4"/>
  </r>
  <r>
    <x v="12"/>
    <x v="16"/>
    <x v="370"/>
    <x v="4"/>
    <n v="17"/>
  </r>
  <r>
    <x v="12"/>
    <x v="16"/>
    <x v="371"/>
    <x v="4"/>
    <n v="2"/>
  </r>
  <r>
    <x v="12"/>
    <x v="16"/>
    <x v="372"/>
    <x v="4"/>
    <n v="40"/>
  </r>
  <r>
    <x v="12"/>
    <x v="16"/>
    <x v="373"/>
    <x v="4"/>
    <n v="8"/>
  </r>
  <r>
    <x v="12"/>
    <x v="16"/>
    <x v="374"/>
    <x v="4"/>
    <n v="5"/>
  </r>
  <r>
    <x v="12"/>
    <x v="16"/>
    <x v="375"/>
    <x v="4"/>
    <n v="6"/>
  </r>
  <r>
    <x v="12"/>
    <x v="16"/>
    <x v="376"/>
    <x v="4"/>
    <n v="4"/>
  </r>
  <r>
    <x v="12"/>
    <x v="16"/>
    <x v="377"/>
    <x v="4"/>
    <n v="11"/>
  </r>
  <r>
    <x v="12"/>
    <x v="16"/>
    <x v="378"/>
    <x v="4"/>
    <n v="2"/>
  </r>
  <r>
    <x v="12"/>
    <x v="16"/>
    <x v="379"/>
    <x v="4"/>
    <n v="34"/>
  </r>
  <r>
    <x v="12"/>
    <x v="16"/>
    <x v="380"/>
    <x v="4"/>
    <n v="5"/>
  </r>
  <r>
    <x v="12"/>
    <x v="16"/>
    <x v="381"/>
    <x v="4"/>
    <n v="15"/>
  </r>
  <r>
    <x v="12"/>
    <x v="16"/>
    <x v="382"/>
    <x v="4"/>
    <n v="14"/>
  </r>
  <r>
    <x v="12"/>
    <x v="16"/>
    <x v="383"/>
    <x v="4"/>
    <n v="3"/>
  </r>
  <r>
    <x v="12"/>
    <x v="16"/>
    <x v="384"/>
    <x v="4"/>
    <n v="25"/>
  </r>
  <r>
    <x v="12"/>
    <x v="16"/>
    <x v="385"/>
    <x v="4"/>
    <n v="16"/>
  </r>
  <r>
    <x v="12"/>
    <x v="16"/>
    <x v="347"/>
    <x v="5"/>
    <n v="108"/>
  </r>
  <r>
    <x v="12"/>
    <x v="16"/>
    <x v="348"/>
    <x v="5"/>
    <n v="29"/>
  </r>
  <r>
    <x v="12"/>
    <x v="16"/>
    <x v="349"/>
    <x v="5"/>
    <n v="57"/>
  </r>
  <r>
    <x v="12"/>
    <x v="16"/>
    <x v="350"/>
    <x v="5"/>
    <n v="101"/>
  </r>
  <r>
    <x v="12"/>
    <x v="16"/>
    <x v="351"/>
    <x v="5"/>
    <n v="126"/>
  </r>
  <r>
    <x v="12"/>
    <x v="16"/>
    <x v="352"/>
    <x v="5"/>
    <n v="71"/>
  </r>
  <r>
    <x v="12"/>
    <x v="16"/>
    <x v="353"/>
    <x v="5"/>
    <n v="39"/>
  </r>
  <r>
    <x v="12"/>
    <x v="16"/>
    <x v="354"/>
    <x v="5"/>
    <n v="30"/>
  </r>
  <r>
    <x v="12"/>
    <x v="16"/>
    <x v="355"/>
    <x v="5"/>
    <n v="90"/>
  </r>
  <r>
    <x v="12"/>
    <x v="16"/>
    <x v="356"/>
    <x v="5"/>
    <n v="78"/>
  </r>
  <r>
    <x v="12"/>
    <x v="16"/>
    <x v="357"/>
    <x v="5"/>
    <n v="110"/>
  </r>
  <r>
    <x v="12"/>
    <x v="16"/>
    <x v="358"/>
    <x v="5"/>
    <n v="40"/>
  </r>
  <r>
    <x v="12"/>
    <x v="16"/>
    <x v="359"/>
    <x v="5"/>
    <n v="87"/>
  </r>
  <r>
    <x v="12"/>
    <x v="16"/>
    <x v="360"/>
    <x v="5"/>
    <n v="72"/>
  </r>
  <r>
    <x v="12"/>
    <x v="16"/>
    <x v="361"/>
    <x v="5"/>
    <n v="51"/>
  </r>
  <r>
    <x v="12"/>
    <x v="16"/>
    <x v="362"/>
    <x v="5"/>
    <n v="99"/>
  </r>
  <r>
    <x v="12"/>
    <x v="16"/>
    <x v="363"/>
    <x v="5"/>
    <n v="127"/>
  </r>
  <r>
    <x v="12"/>
    <x v="16"/>
    <x v="364"/>
    <x v="5"/>
    <n v="47"/>
  </r>
  <r>
    <x v="12"/>
    <x v="16"/>
    <x v="386"/>
    <x v="5"/>
    <n v="2"/>
  </r>
  <r>
    <x v="12"/>
    <x v="16"/>
    <x v="365"/>
    <x v="5"/>
    <n v="44"/>
  </r>
  <r>
    <x v="12"/>
    <x v="16"/>
    <x v="366"/>
    <x v="5"/>
    <n v="69"/>
  </r>
  <r>
    <x v="12"/>
    <x v="16"/>
    <x v="367"/>
    <x v="5"/>
    <n v="33"/>
  </r>
  <r>
    <x v="12"/>
    <x v="16"/>
    <x v="368"/>
    <x v="5"/>
    <n v="48"/>
  </r>
  <r>
    <x v="12"/>
    <x v="16"/>
    <x v="369"/>
    <x v="5"/>
    <n v="49"/>
  </r>
  <r>
    <x v="12"/>
    <x v="16"/>
    <x v="370"/>
    <x v="5"/>
    <n v="61"/>
  </r>
  <r>
    <x v="12"/>
    <x v="16"/>
    <x v="371"/>
    <x v="5"/>
    <n v="13"/>
  </r>
  <r>
    <x v="12"/>
    <x v="16"/>
    <x v="372"/>
    <x v="5"/>
    <n v="94"/>
  </r>
  <r>
    <x v="12"/>
    <x v="16"/>
    <x v="373"/>
    <x v="5"/>
    <n v="22"/>
  </r>
  <r>
    <x v="12"/>
    <x v="16"/>
    <x v="387"/>
    <x v="5"/>
    <n v="9"/>
  </r>
  <r>
    <x v="12"/>
    <x v="16"/>
    <x v="374"/>
    <x v="5"/>
    <n v="18"/>
  </r>
  <r>
    <x v="12"/>
    <x v="16"/>
    <x v="375"/>
    <x v="5"/>
    <n v="17"/>
  </r>
  <r>
    <x v="12"/>
    <x v="16"/>
    <x v="376"/>
    <x v="5"/>
    <n v="25"/>
  </r>
  <r>
    <x v="12"/>
    <x v="16"/>
    <x v="377"/>
    <x v="5"/>
    <n v="30"/>
  </r>
  <r>
    <x v="12"/>
    <x v="16"/>
    <x v="388"/>
    <x v="5"/>
    <n v="4"/>
  </r>
  <r>
    <x v="12"/>
    <x v="16"/>
    <x v="378"/>
    <x v="5"/>
    <n v="20"/>
  </r>
  <r>
    <x v="12"/>
    <x v="16"/>
    <x v="379"/>
    <x v="5"/>
    <n v="154"/>
  </r>
  <r>
    <x v="12"/>
    <x v="16"/>
    <x v="380"/>
    <x v="5"/>
    <n v="46"/>
  </r>
  <r>
    <x v="12"/>
    <x v="16"/>
    <x v="381"/>
    <x v="5"/>
    <n v="79"/>
  </r>
  <r>
    <x v="12"/>
    <x v="16"/>
    <x v="382"/>
    <x v="5"/>
    <n v="43"/>
  </r>
  <r>
    <x v="12"/>
    <x v="16"/>
    <x v="383"/>
    <x v="5"/>
    <n v="22"/>
  </r>
  <r>
    <x v="12"/>
    <x v="16"/>
    <x v="384"/>
    <x v="5"/>
    <n v="75"/>
  </r>
  <r>
    <x v="12"/>
    <x v="16"/>
    <x v="385"/>
    <x v="5"/>
    <n v="52"/>
  </r>
  <r>
    <x v="12"/>
    <x v="16"/>
    <x v="347"/>
    <x v="6"/>
    <n v="1"/>
  </r>
  <r>
    <x v="12"/>
    <x v="16"/>
    <x v="348"/>
    <x v="6"/>
    <n v="1"/>
  </r>
  <r>
    <x v="12"/>
    <x v="16"/>
    <x v="349"/>
    <x v="6"/>
    <n v="1"/>
  </r>
  <r>
    <x v="12"/>
    <x v="16"/>
    <x v="350"/>
    <x v="6"/>
    <n v="3"/>
  </r>
  <r>
    <x v="12"/>
    <x v="16"/>
    <x v="351"/>
    <x v="6"/>
    <n v="5"/>
  </r>
  <r>
    <x v="12"/>
    <x v="16"/>
    <x v="352"/>
    <x v="6"/>
    <n v="3"/>
  </r>
  <r>
    <x v="12"/>
    <x v="16"/>
    <x v="355"/>
    <x v="6"/>
    <n v="3"/>
  </r>
  <r>
    <x v="12"/>
    <x v="16"/>
    <x v="356"/>
    <x v="6"/>
    <n v="3"/>
  </r>
  <r>
    <x v="12"/>
    <x v="16"/>
    <x v="357"/>
    <x v="6"/>
    <n v="6"/>
  </r>
  <r>
    <x v="12"/>
    <x v="16"/>
    <x v="358"/>
    <x v="6"/>
    <n v="1"/>
  </r>
  <r>
    <x v="12"/>
    <x v="16"/>
    <x v="359"/>
    <x v="6"/>
    <n v="1"/>
  </r>
  <r>
    <x v="12"/>
    <x v="16"/>
    <x v="361"/>
    <x v="6"/>
    <n v="3"/>
  </r>
  <r>
    <x v="12"/>
    <x v="16"/>
    <x v="362"/>
    <x v="6"/>
    <n v="3"/>
  </r>
  <r>
    <x v="12"/>
    <x v="16"/>
    <x v="363"/>
    <x v="6"/>
    <n v="5"/>
  </r>
  <r>
    <x v="12"/>
    <x v="16"/>
    <x v="364"/>
    <x v="6"/>
    <n v="2"/>
  </r>
  <r>
    <x v="12"/>
    <x v="16"/>
    <x v="366"/>
    <x v="6"/>
    <n v="5"/>
  </r>
  <r>
    <x v="12"/>
    <x v="16"/>
    <x v="367"/>
    <x v="6"/>
    <n v="1"/>
  </r>
  <r>
    <x v="12"/>
    <x v="16"/>
    <x v="369"/>
    <x v="6"/>
    <n v="1"/>
  </r>
  <r>
    <x v="12"/>
    <x v="16"/>
    <x v="370"/>
    <x v="6"/>
    <n v="1"/>
  </r>
  <r>
    <x v="12"/>
    <x v="16"/>
    <x v="372"/>
    <x v="6"/>
    <n v="3"/>
  </r>
  <r>
    <x v="12"/>
    <x v="16"/>
    <x v="374"/>
    <x v="6"/>
    <n v="1"/>
  </r>
  <r>
    <x v="12"/>
    <x v="16"/>
    <x v="378"/>
    <x v="6"/>
    <n v="1"/>
  </r>
  <r>
    <x v="12"/>
    <x v="16"/>
    <x v="379"/>
    <x v="6"/>
    <n v="4"/>
  </r>
  <r>
    <x v="12"/>
    <x v="16"/>
    <x v="380"/>
    <x v="6"/>
    <n v="1"/>
  </r>
  <r>
    <x v="12"/>
    <x v="16"/>
    <x v="384"/>
    <x v="6"/>
    <n v="2"/>
  </r>
  <r>
    <x v="12"/>
    <x v="16"/>
    <x v="385"/>
    <x v="6"/>
    <n v="2"/>
  </r>
  <r>
    <x v="12"/>
    <x v="16"/>
    <x v="347"/>
    <x v="7"/>
    <n v="1"/>
  </r>
  <r>
    <x v="12"/>
    <x v="16"/>
    <x v="348"/>
    <x v="7"/>
    <n v="2"/>
  </r>
  <r>
    <x v="12"/>
    <x v="16"/>
    <x v="349"/>
    <x v="7"/>
    <n v="3"/>
  </r>
  <r>
    <x v="12"/>
    <x v="16"/>
    <x v="350"/>
    <x v="7"/>
    <n v="5"/>
  </r>
  <r>
    <x v="12"/>
    <x v="16"/>
    <x v="351"/>
    <x v="7"/>
    <n v="9"/>
  </r>
  <r>
    <x v="12"/>
    <x v="16"/>
    <x v="352"/>
    <x v="7"/>
    <n v="11"/>
  </r>
  <r>
    <x v="12"/>
    <x v="16"/>
    <x v="353"/>
    <x v="7"/>
    <n v="3"/>
  </r>
  <r>
    <x v="12"/>
    <x v="16"/>
    <x v="355"/>
    <x v="7"/>
    <n v="4"/>
  </r>
  <r>
    <x v="12"/>
    <x v="16"/>
    <x v="356"/>
    <x v="7"/>
    <n v="9"/>
  </r>
  <r>
    <x v="12"/>
    <x v="16"/>
    <x v="357"/>
    <x v="7"/>
    <n v="8"/>
  </r>
  <r>
    <x v="12"/>
    <x v="16"/>
    <x v="358"/>
    <x v="7"/>
    <n v="3"/>
  </r>
  <r>
    <x v="12"/>
    <x v="16"/>
    <x v="359"/>
    <x v="7"/>
    <n v="2"/>
  </r>
  <r>
    <x v="12"/>
    <x v="16"/>
    <x v="360"/>
    <x v="7"/>
    <n v="2"/>
  </r>
  <r>
    <x v="12"/>
    <x v="16"/>
    <x v="361"/>
    <x v="7"/>
    <n v="8"/>
  </r>
  <r>
    <x v="12"/>
    <x v="16"/>
    <x v="362"/>
    <x v="7"/>
    <n v="4"/>
  </r>
  <r>
    <x v="12"/>
    <x v="16"/>
    <x v="363"/>
    <x v="7"/>
    <n v="6"/>
  </r>
  <r>
    <x v="12"/>
    <x v="16"/>
    <x v="364"/>
    <x v="7"/>
    <n v="2"/>
  </r>
  <r>
    <x v="12"/>
    <x v="16"/>
    <x v="366"/>
    <x v="7"/>
    <n v="7"/>
  </r>
  <r>
    <x v="12"/>
    <x v="16"/>
    <x v="367"/>
    <x v="7"/>
    <n v="2"/>
  </r>
  <r>
    <x v="12"/>
    <x v="16"/>
    <x v="368"/>
    <x v="7"/>
    <n v="2"/>
  </r>
  <r>
    <x v="12"/>
    <x v="16"/>
    <x v="369"/>
    <x v="7"/>
    <n v="1"/>
  </r>
  <r>
    <x v="12"/>
    <x v="16"/>
    <x v="370"/>
    <x v="7"/>
    <n v="2"/>
  </r>
  <r>
    <x v="12"/>
    <x v="16"/>
    <x v="372"/>
    <x v="7"/>
    <n v="3"/>
  </r>
  <r>
    <x v="12"/>
    <x v="16"/>
    <x v="374"/>
    <x v="7"/>
    <n v="1"/>
  </r>
  <r>
    <x v="12"/>
    <x v="16"/>
    <x v="378"/>
    <x v="7"/>
    <n v="1"/>
  </r>
  <r>
    <x v="12"/>
    <x v="16"/>
    <x v="379"/>
    <x v="7"/>
    <n v="6"/>
  </r>
  <r>
    <x v="12"/>
    <x v="16"/>
    <x v="380"/>
    <x v="7"/>
    <n v="1"/>
  </r>
  <r>
    <x v="12"/>
    <x v="16"/>
    <x v="381"/>
    <x v="7"/>
    <n v="2"/>
  </r>
  <r>
    <x v="12"/>
    <x v="16"/>
    <x v="384"/>
    <x v="7"/>
    <n v="2"/>
  </r>
  <r>
    <x v="12"/>
    <x v="16"/>
    <x v="385"/>
    <x v="7"/>
    <n v="6"/>
  </r>
  <r>
    <x v="12"/>
    <x v="16"/>
    <x v="360"/>
    <x v="8"/>
    <n v="1"/>
  </r>
  <r>
    <x v="12"/>
    <x v="16"/>
    <x v="372"/>
    <x v="8"/>
    <n v="1"/>
  </r>
  <r>
    <x v="12"/>
    <x v="16"/>
    <x v="379"/>
    <x v="8"/>
    <n v="1"/>
  </r>
  <r>
    <x v="12"/>
    <x v="16"/>
    <x v="347"/>
    <x v="41"/>
    <n v="37"/>
  </r>
  <r>
    <x v="12"/>
    <x v="16"/>
    <x v="348"/>
    <x v="41"/>
    <n v="7"/>
  </r>
  <r>
    <x v="12"/>
    <x v="16"/>
    <x v="349"/>
    <x v="41"/>
    <n v="13"/>
  </r>
  <r>
    <x v="12"/>
    <x v="16"/>
    <x v="350"/>
    <x v="41"/>
    <n v="17"/>
  </r>
  <r>
    <x v="12"/>
    <x v="16"/>
    <x v="351"/>
    <x v="41"/>
    <n v="45"/>
  </r>
  <r>
    <x v="12"/>
    <x v="16"/>
    <x v="352"/>
    <x v="41"/>
    <n v="20"/>
  </r>
  <r>
    <x v="12"/>
    <x v="16"/>
    <x v="353"/>
    <x v="41"/>
    <n v="15"/>
  </r>
  <r>
    <x v="12"/>
    <x v="16"/>
    <x v="354"/>
    <x v="41"/>
    <n v="23"/>
  </r>
  <r>
    <x v="12"/>
    <x v="16"/>
    <x v="355"/>
    <x v="41"/>
    <n v="26"/>
  </r>
  <r>
    <x v="12"/>
    <x v="16"/>
    <x v="356"/>
    <x v="41"/>
    <n v="24"/>
  </r>
  <r>
    <x v="12"/>
    <x v="16"/>
    <x v="357"/>
    <x v="41"/>
    <n v="24"/>
  </r>
  <r>
    <x v="12"/>
    <x v="16"/>
    <x v="358"/>
    <x v="41"/>
    <n v="17"/>
  </r>
  <r>
    <x v="12"/>
    <x v="16"/>
    <x v="359"/>
    <x v="41"/>
    <n v="38"/>
  </r>
  <r>
    <x v="12"/>
    <x v="16"/>
    <x v="360"/>
    <x v="41"/>
    <n v="16"/>
  </r>
  <r>
    <x v="12"/>
    <x v="16"/>
    <x v="361"/>
    <x v="41"/>
    <n v="22"/>
  </r>
  <r>
    <x v="12"/>
    <x v="16"/>
    <x v="362"/>
    <x v="41"/>
    <n v="52"/>
  </r>
  <r>
    <x v="12"/>
    <x v="16"/>
    <x v="363"/>
    <x v="41"/>
    <n v="56"/>
  </r>
  <r>
    <x v="12"/>
    <x v="16"/>
    <x v="364"/>
    <x v="41"/>
    <n v="28"/>
  </r>
  <r>
    <x v="12"/>
    <x v="16"/>
    <x v="386"/>
    <x v="41"/>
    <n v="1"/>
  </r>
  <r>
    <x v="12"/>
    <x v="16"/>
    <x v="365"/>
    <x v="41"/>
    <n v="27"/>
  </r>
  <r>
    <x v="12"/>
    <x v="16"/>
    <x v="366"/>
    <x v="41"/>
    <n v="23"/>
  </r>
  <r>
    <x v="12"/>
    <x v="16"/>
    <x v="367"/>
    <x v="41"/>
    <n v="11"/>
  </r>
  <r>
    <x v="12"/>
    <x v="16"/>
    <x v="368"/>
    <x v="41"/>
    <n v="17"/>
  </r>
  <r>
    <x v="12"/>
    <x v="16"/>
    <x v="369"/>
    <x v="41"/>
    <n v="29"/>
  </r>
  <r>
    <x v="12"/>
    <x v="16"/>
    <x v="370"/>
    <x v="41"/>
    <n v="21"/>
  </r>
  <r>
    <x v="12"/>
    <x v="16"/>
    <x v="371"/>
    <x v="41"/>
    <n v="9"/>
  </r>
  <r>
    <x v="12"/>
    <x v="16"/>
    <x v="372"/>
    <x v="41"/>
    <n v="35"/>
  </r>
  <r>
    <x v="12"/>
    <x v="16"/>
    <x v="373"/>
    <x v="41"/>
    <n v="9"/>
  </r>
  <r>
    <x v="12"/>
    <x v="16"/>
    <x v="387"/>
    <x v="41"/>
    <n v="6"/>
  </r>
  <r>
    <x v="12"/>
    <x v="16"/>
    <x v="374"/>
    <x v="41"/>
    <n v="6"/>
  </r>
  <r>
    <x v="12"/>
    <x v="16"/>
    <x v="375"/>
    <x v="41"/>
    <n v="6"/>
  </r>
  <r>
    <x v="12"/>
    <x v="16"/>
    <x v="376"/>
    <x v="41"/>
    <n v="11"/>
  </r>
  <r>
    <x v="12"/>
    <x v="16"/>
    <x v="377"/>
    <x v="41"/>
    <n v="12"/>
  </r>
  <r>
    <x v="12"/>
    <x v="16"/>
    <x v="388"/>
    <x v="41"/>
    <n v="2"/>
  </r>
  <r>
    <x v="12"/>
    <x v="16"/>
    <x v="378"/>
    <x v="41"/>
    <n v="18"/>
  </r>
  <r>
    <x v="12"/>
    <x v="16"/>
    <x v="379"/>
    <x v="41"/>
    <n v="71"/>
  </r>
  <r>
    <x v="12"/>
    <x v="16"/>
    <x v="380"/>
    <x v="41"/>
    <n v="31"/>
  </r>
  <r>
    <x v="12"/>
    <x v="16"/>
    <x v="381"/>
    <x v="41"/>
    <n v="48"/>
  </r>
  <r>
    <x v="12"/>
    <x v="16"/>
    <x v="382"/>
    <x v="41"/>
    <n v="18"/>
  </r>
  <r>
    <x v="12"/>
    <x v="16"/>
    <x v="383"/>
    <x v="41"/>
    <n v="14"/>
  </r>
  <r>
    <x v="12"/>
    <x v="16"/>
    <x v="384"/>
    <x v="41"/>
    <n v="42"/>
  </r>
  <r>
    <x v="12"/>
    <x v="16"/>
    <x v="385"/>
    <x v="41"/>
    <n v="25"/>
  </r>
  <r>
    <x v="12"/>
    <x v="16"/>
    <x v="347"/>
    <x v="9"/>
    <n v="37"/>
  </r>
  <r>
    <x v="12"/>
    <x v="16"/>
    <x v="348"/>
    <x v="9"/>
    <n v="10"/>
  </r>
  <r>
    <x v="12"/>
    <x v="16"/>
    <x v="349"/>
    <x v="9"/>
    <n v="16"/>
  </r>
  <r>
    <x v="12"/>
    <x v="16"/>
    <x v="350"/>
    <x v="9"/>
    <n v="23"/>
  </r>
  <r>
    <x v="12"/>
    <x v="16"/>
    <x v="351"/>
    <x v="9"/>
    <n v="50"/>
  </r>
  <r>
    <x v="12"/>
    <x v="16"/>
    <x v="352"/>
    <x v="9"/>
    <n v="18"/>
  </r>
  <r>
    <x v="12"/>
    <x v="16"/>
    <x v="353"/>
    <x v="9"/>
    <n v="13"/>
  </r>
  <r>
    <x v="12"/>
    <x v="16"/>
    <x v="354"/>
    <x v="9"/>
    <n v="19"/>
  </r>
  <r>
    <x v="12"/>
    <x v="16"/>
    <x v="355"/>
    <x v="9"/>
    <n v="26"/>
  </r>
  <r>
    <x v="12"/>
    <x v="16"/>
    <x v="356"/>
    <x v="9"/>
    <n v="26"/>
  </r>
  <r>
    <x v="12"/>
    <x v="16"/>
    <x v="357"/>
    <x v="9"/>
    <n v="26"/>
  </r>
  <r>
    <x v="12"/>
    <x v="16"/>
    <x v="358"/>
    <x v="9"/>
    <n v="20"/>
  </r>
  <r>
    <x v="12"/>
    <x v="16"/>
    <x v="359"/>
    <x v="9"/>
    <n v="38"/>
  </r>
  <r>
    <x v="12"/>
    <x v="16"/>
    <x v="360"/>
    <x v="9"/>
    <n v="16"/>
  </r>
  <r>
    <x v="12"/>
    <x v="16"/>
    <x v="361"/>
    <x v="9"/>
    <n v="20"/>
  </r>
  <r>
    <x v="12"/>
    <x v="16"/>
    <x v="362"/>
    <x v="9"/>
    <n v="53"/>
  </r>
  <r>
    <x v="12"/>
    <x v="16"/>
    <x v="363"/>
    <x v="9"/>
    <n v="58"/>
  </r>
  <r>
    <x v="12"/>
    <x v="16"/>
    <x v="364"/>
    <x v="9"/>
    <n v="26"/>
  </r>
  <r>
    <x v="12"/>
    <x v="16"/>
    <x v="386"/>
    <x v="9"/>
    <n v="2"/>
  </r>
  <r>
    <x v="12"/>
    <x v="16"/>
    <x v="365"/>
    <x v="9"/>
    <n v="30"/>
  </r>
  <r>
    <x v="12"/>
    <x v="16"/>
    <x v="366"/>
    <x v="9"/>
    <n v="26"/>
  </r>
  <r>
    <x v="12"/>
    <x v="16"/>
    <x v="367"/>
    <x v="9"/>
    <n v="13"/>
  </r>
  <r>
    <x v="12"/>
    <x v="16"/>
    <x v="368"/>
    <x v="9"/>
    <n v="19"/>
  </r>
  <r>
    <x v="12"/>
    <x v="16"/>
    <x v="369"/>
    <x v="9"/>
    <n v="30"/>
  </r>
  <r>
    <x v="12"/>
    <x v="16"/>
    <x v="370"/>
    <x v="9"/>
    <n v="20"/>
  </r>
  <r>
    <x v="12"/>
    <x v="16"/>
    <x v="371"/>
    <x v="9"/>
    <n v="8"/>
  </r>
  <r>
    <x v="12"/>
    <x v="16"/>
    <x v="372"/>
    <x v="9"/>
    <n v="38"/>
  </r>
  <r>
    <x v="12"/>
    <x v="16"/>
    <x v="373"/>
    <x v="9"/>
    <n v="9"/>
  </r>
  <r>
    <x v="12"/>
    <x v="16"/>
    <x v="387"/>
    <x v="9"/>
    <n v="8"/>
  </r>
  <r>
    <x v="12"/>
    <x v="16"/>
    <x v="374"/>
    <x v="9"/>
    <n v="6"/>
  </r>
  <r>
    <x v="12"/>
    <x v="16"/>
    <x v="375"/>
    <x v="9"/>
    <n v="7"/>
  </r>
  <r>
    <x v="12"/>
    <x v="16"/>
    <x v="376"/>
    <x v="9"/>
    <n v="12"/>
  </r>
  <r>
    <x v="12"/>
    <x v="16"/>
    <x v="377"/>
    <x v="9"/>
    <n v="15"/>
  </r>
  <r>
    <x v="12"/>
    <x v="16"/>
    <x v="388"/>
    <x v="9"/>
    <n v="4"/>
  </r>
  <r>
    <x v="12"/>
    <x v="16"/>
    <x v="378"/>
    <x v="9"/>
    <n v="17"/>
  </r>
  <r>
    <x v="12"/>
    <x v="16"/>
    <x v="379"/>
    <x v="9"/>
    <n v="71"/>
  </r>
  <r>
    <x v="12"/>
    <x v="16"/>
    <x v="380"/>
    <x v="9"/>
    <n v="30"/>
  </r>
  <r>
    <x v="12"/>
    <x v="16"/>
    <x v="381"/>
    <x v="9"/>
    <n v="48"/>
  </r>
  <r>
    <x v="12"/>
    <x v="16"/>
    <x v="382"/>
    <x v="9"/>
    <n v="20"/>
  </r>
  <r>
    <x v="12"/>
    <x v="16"/>
    <x v="383"/>
    <x v="9"/>
    <n v="14"/>
  </r>
  <r>
    <x v="12"/>
    <x v="16"/>
    <x v="384"/>
    <x v="9"/>
    <n v="41"/>
  </r>
  <r>
    <x v="12"/>
    <x v="16"/>
    <x v="385"/>
    <x v="9"/>
    <n v="27"/>
  </r>
  <r>
    <x v="12"/>
    <x v="16"/>
    <x v="347"/>
    <x v="10"/>
    <n v="3"/>
  </r>
  <r>
    <x v="12"/>
    <x v="16"/>
    <x v="349"/>
    <x v="10"/>
    <n v="1"/>
  </r>
  <r>
    <x v="12"/>
    <x v="16"/>
    <x v="351"/>
    <x v="10"/>
    <n v="6"/>
  </r>
  <r>
    <x v="12"/>
    <x v="16"/>
    <x v="355"/>
    <x v="10"/>
    <n v="1"/>
  </r>
  <r>
    <x v="12"/>
    <x v="16"/>
    <x v="357"/>
    <x v="10"/>
    <n v="1"/>
  </r>
  <r>
    <x v="12"/>
    <x v="16"/>
    <x v="358"/>
    <x v="10"/>
    <n v="1"/>
  </r>
  <r>
    <x v="12"/>
    <x v="16"/>
    <x v="361"/>
    <x v="10"/>
    <n v="1"/>
  </r>
  <r>
    <x v="12"/>
    <x v="16"/>
    <x v="363"/>
    <x v="10"/>
    <n v="1"/>
  </r>
  <r>
    <x v="12"/>
    <x v="16"/>
    <x v="365"/>
    <x v="10"/>
    <n v="1"/>
  </r>
  <r>
    <x v="12"/>
    <x v="16"/>
    <x v="370"/>
    <x v="10"/>
    <n v="3"/>
  </r>
  <r>
    <x v="12"/>
    <x v="16"/>
    <x v="371"/>
    <x v="10"/>
    <n v="1"/>
  </r>
  <r>
    <x v="12"/>
    <x v="16"/>
    <x v="377"/>
    <x v="10"/>
    <n v="1"/>
  </r>
  <r>
    <x v="12"/>
    <x v="16"/>
    <x v="379"/>
    <x v="10"/>
    <n v="2"/>
  </r>
  <r>
    <x v="12"/>
    <x v="16"/>
    <x v="380"/>
    <x v="10"/>
    <n v="1"/>
  </r>
  <r>
    <x v="12"/>
    <x v="16"/>
    <x v="381"/>
    <x v="10"/>
    <n v="1"/>
  </r>
  <r>
    <x v="12"/>
    <x v="16"/>
    <x v="382"/>
    <x v="10"/>
    <n v="4"/>
  </r>
  <r>
    <x v="12"/>
    <x v="16"/>
    <x v="383"/>
    <x v="10"/>
    <n v="1"/>
  </r>
  <r>
    <x v="12"/>
    <x v="16"/>
    <x v="351"/>
    <x v="11"/>
    <n v="1"/>
  </r>
  <r>
    <x v="12"/>
    <x v="16"/>
    <x v="356"/>
    <x v="11"/>
    <n v="1"/>
  </r>
  <r>
    <x v="12"/>
    <x v="16"/>
    <x v="357"/>
    <x v="11"/>
    <n v="1"/>
  </r>
  <r>
    <x v="12"/>
    <x v="16"/>
    <x v="370"/>
    <x v="11"/>
    <n v="1"/>
  </r>
  <r>
    <x v="12"/>
    <x v="16"/>
    <x v="347"/>
    <x v="12"/>
    <n v="106"/>
  </r>
  <r>
    <x v="12"/>
    <x v="16"/>
    <x v="348"/>
    <x v="12"/>
    <n v="27"/>
  </r>
  <r>
    <x v="12"/>
    <x v="16"/>
    <x v="349"/>
    <x v="12"/>
    <n v="53"/>
  </r>
  <r>
    <x v="12"/>
    <x v="16"/>
    <x v="350"/>
    <x v="12"/>
    <n v="100"/>
  </r>
  <r>
    <x v="12"/>
    <x v="16"/>
    <x v="351"/>
    <x v="12"/>
    <n v="124"/>
  </r>
  <r>
    <x v="12"/>
    <x v="16"/>
    <x v="352"/>
    <x v="12"/>
    <n v="65"/>
  </r>
  <r>
    <x v="12"/>
    <x v="16"/>
    <x v="353"/>
    <x v="12"/>
    <n v="36"/>
  </r>
  <r>
    <x v="12"/>
    <x v="16"/>
    <x v="354"/>
    <x v="12"/>
    <n v="29"/>
  </r>
  <r>
    <x v="12"/>
    <x v="16"/>
    <x v="355"/>
    <x v="12"/>
    <n v="88"/>
  </r>
  <r>
    <x v="12"/>
    <x v="16"/>
    <x v="356"/>
    <x v="12"/>
    <n v="77"/>
  </r>
  <r>
    <x v="12"/>
    <x v="16"/>
    <x v="357"/>
    <x v="12"/>
    <n v="107"/>
  </r>
  <r>
    <x v="12"/>
    <x v="16"/>
    <x v="358"/>
    <x v="12"/>
    <n v="38"/>
  </r>
  <r>
    <x v="12"/>
    <x v="16"/>
    <x v="359"/>
    <x v="12"/>
    <n v="84"/>
  </r>
  <r>
    <x v="12"/>
    <x v="16"/>
    <x v="360"/>
    <x v="12"/>
    <n v="68"/>
  </r>
  <r>
    <x v="12"/>
    <x v="16"/>
    <x v="361"/>
    <x v="12"/>
    <n v="49"/>
  </r>
  <r>
    <x v="12"/>
    <x v="16"/>
    <x v="362"/>
    <x v="12"/>
    <n v="95"/>
  </r>
  <r>
    <x v="12"/>
    <x v="16"/>
    <x v="363"/>
    <x v="12"/>
    <n v="118"/>
  </r>
  <r>
    <x v="12"/>
    <x v="16"/>
    <x v="364"/>
    <x v="12"/>
    <n v="44"/>
  </r>
  <r>
    <x v="12"/>
    <x v="16"/>
    <x v="386"/>
    <x v="12"/>
    <n v="2"/>
  </r>
  <r>
    <x v="12"/>
    <x v="16"/>
    <x v="365"/>
    <x v="12"/>
    <n v="44"/>
  </r>
  <r>
    <x v="12"/>
    <x v="16"/>
    <x v="366"/>
    <x v="12"/>
    <n v="66"/>
  </r>
  <r>
    <x v="12"/>
    <x v="16"/>
    <x v="367"/>
    <x v="12"/>
    <n v="31"/>
  </r>
  <r>
    <x v="12"/>
    <x v="16"/>
    <x v="368"/>
    <x v="12"/>
    <n v="46"/>
  </r>
  <r>
    <x v="12"/>
    <x v="16"/>
    <x v="369"/>
    <x v="12"/>
    <n v="49"/>
  </r>
  <r>
    <x v="12"/>
    <x v="16"/>
    <x v="370"/>
    <x v="12"/>
    <n v="59"/>
  </r>
  <r>
    <x v="12"/>
    <x v="16"/>
    <x v="371"/>
    <x v="12"/>
    <n v="11"/>
  </r>
  <r>
    <x v="12"/>
    <x v="16"/>
    <x v="372"/>
    <x v="12"/>
    <n v="90"/>
  </r>
  <r>
    <x v="12"/>
    <x v="16"/>
    <x v="373"/>
    <x v="12"/>
    <n v="22"/>
  </r>
  <r>
    <x v="12"/>
    <x v="16"/>
    <x v="387"/>
    <x v="12"/>
    <n v="9"/>
  </r>
  <r>
    <x v="12"/>
    <x v="16"/>
    <x v="374"/>
    <x v="12"/>
    <n v="17"/>
  </r>
  <r>
    <x v="12"/>
    <x v="16"/>
    <x v="375"/>
    <x v="12"/>
    <n v="17"/>
  </r>
  <r>
    <x v="12"/>
    <x v="16"/>
    <x v="376"/>
    <x v="12"/>
    <n v="24"/>
  </r>
  <r>
    <x v="12"/>
    <x v="16"/>
    <x v="377"/>
    <x v="12"/>
    <n v="30"/>
  </r>
  <r>
    <x v="12"/>
    <x v="16"/>
    <x v="388"/>
    <x v="12"/>
    <n v="4"/>
  </r>
  <r>
    <x v="12"/>
    <x v="16"/>
    <x v="378"/>
    <x v="12"/>
    <n v="19"/>
  </r>
  <r>
    <x v="12"/>
    <x v="16"/>
    <x v="379"/>
    <x v="12"/>
    <n v="144"/>
  </r>
  <r>
    <x v="12"/>
    <x v="16"/>
    <x v="380"/>
    <x v="12"/>
    <n v="45"/>
  </r>
  <r>
    <x v="12"/>
    <x v="16"/>
    <x v="381"/>
    <x v="12"/>
    <n v="77"/>
  </r>
  <r>
    <x v="12"/>
    <x v="16"/>
    <x v="382"/>
    <x v="12"/>
    <n v="40"/>
  </r>
  <r>
    <x v="12"/>
    <x v="16"/>
    <x v="383"/>
    <x v="12"/>
    <n v="21"/>
  </r>
  <r>
    <x v="12"/>
    <x v="16"/>
    <x v="384"/>
    <x v="12"/>
    <n v="75"/>
  </r>
  <r>
    <x v="12"/>
    <x v="16"/>
    <x v="385"/>
    <x v="12"/>
    <n v="52"/>
  </r>
  <r>
    <x v="12"/>
    <x v="16"/>
    <x v="347"/>
    <x v="13"/>
    <n v="5"/>
  </r>
  <r>
    <x v="12"/>
    <x v="16"/>
    <x v="348"/>
    <x v="13"/>
    <n v="1"/>
  </r>
  <r>
    <x v="12"/>
    <x v="16"/>
    <x v="349"/>
    <x v="13"/>
    <n v="1"/>
  </r>
  <r>
    <x v="12"/>
    <x v="16"/>
    <x v="351"/>
    <x v="13"/>
    <n v="2"/>
  </r>
  <r>
    <x v="12"/>
    <x v="16"/>
    <x v="355"/>
    <x v="13"/>
    <n v="1"/>
  </r>
  <r>
    <x v="12"/>
    <x v="16"/>
    <x v="356"/>
    <x v="13"/>
    <n v="2"/>
  </r>
  <r>
    <x v="12"/>
    <x v="16"/>
    <x v="357"/>
    <x v="13"/>
    <n v="4"/>
  </r>
  <r>
    <x v="12"/>
    <x v="16"/>
    <x v="360"/>
    <x v="13"/>
    <n v="3"/>
  </r>
  <r>
    <x v="12"/>
    <x v="16"/>
    <x v="361"/>
    <x v="13"/>
    <n v="1"/>
  </r>
  <r>
    <x v="12"/>
    <x v="16"/>
    <x v="364"/>
    <x v="13"/>
    <n v="1"/>
  </r>
  <r>
    <x v="12"/>
    <x v="16"/>
    <x v="365"/>
    <x v="13"/>
    <n v="1"/>
  </r>
  <r>
    <x v="12"/>
    <x v="16"/>
    <x v="366"/>
    <x v="13"/>
    <n v="1"/>
  </r>
  <r>
    <x v="12"/>
    <x v="16"/>
    <x v="368"/>
    <x v="13"/>
    <n v="2"/>
  </r>
  <r>
    <x v="12"/>
    <x v="16"/>
    <x v="370"/>
    <x v="13"/>
    <n v="2"/>
  </r>
  <r>
    <x v="12"/>
    <x v="16"/>
    <x v="371"/>
    <x v="13"/>
    <n v="1"/>
  </r>
  <r>
    <x v="12"/>
    <x v="16"/>
    <x v="372"/>
    <x v="13"/>
    <n v="1"/>
  </r>
  <r>
    <x v="12"/>
    <x v="16"/>
    <x v="379"/>
    <x v="13"/>
    <n v="2"/>
  </r>
  <r>
    <x v="12"/>
    <x v="16"/>
    <x v="380"/>
    <x v="13"/>
    <n v="1"/>
  </r>
  <r>
    <x v="12"/>
    <x v="16"/>
    <x v="381"/>
    <x v="13"/>
    <n v="1"/>
  </r>
  <r>
    <x v="12"/>
    <x v="16"/>
    <x v="382"/>
    <x v="13"/>
    <n v="1"/>
  </r>
  <r>
    <x v="12"/>
    <x v="16"/>
    <x v="384"/>
    <x v="13"/>
    <n v="2"/>
  </r>
  <r>
    <x v="12"/>
    <x v="16"/>
    <x v="347"/>
    <x v="14"/>
    <n v="3"/>
  </r>
  <r>
    <x v="12"/>
    <x v="16"/>
    <x v="350"/>
    <x v="14"/>
    <n v="11"/>
  </r>
  <r>
    <x v="12"/>
    <x v="16"/>
    <x v="351"/>
    <x v="14"/>
    <n v="4"/>
  </r>
  <r>
    <x v="12"/>
    <x v="16"/>
    <x v="352"/>
    <x v="14"/>
    <n v="1"/>
  </r>
  <r>
    <x v="12"/>
    <x v="16"/>
    <x v="355"/>
    <x v="14"/>
    <n v="3"/>
  </r>
  <r>
    <x v="12"/>
    <x v="16"/>
    <x v="357"/>
    <x v="14"/>
    <n v="4"/>
  </r>
  <r>
    <x v="12"/>
    <x v="16"/>
    <x v="363"/>
    <x v="14"/>
    <n v="3"/>
  </r>
  <r>
    <x v="12"/>
    <x v="16"/>
    <x v="368"/>
    <x v="14"/>
    <n v="1"/>
  </r>
  <r>
    <x v="12"/>
    <x v="16"/>
    <x v="372"/>
    <x v="14"/>
    <n v="3"/>
  </r>
  <r>
    <x v="12"/>
    <x v="16"/>
    <x v="379"/>
    <x v="14"/>
    <n v="1"/>
  </r>
  <r>
    <x v="12"/>
    <x v="16"/>
    <x v="381"/>
    <x v="14"/>
    <n v="1"/>
  </r>
  <r>
    <x v="12"/>
    <x v="16"/>
    <x v="347"/>
    <x v="15"/>
    <n v="23"/>
  </r>
  <r>
    <x v="12"/>
    <x v="16"/>
    <x v="348"/>
    <x v="15"/>
    <n v="10"/>
  </r>
  <r>
    <x v="12"/>
    <x v="16"/>
    <x v="349"/>
    <x v="15"/>
    <n v="4"/>
  </r>
  <r>
    <x v="12"/>
    <x v="16"/>
    <x v="350"/>
    <x v="15"/>
    <n v="10"/>
  </r>
  <r>
    <x v="12"/>
    <x v="16"/>
    <x v="351"/>
    <x v="15"/>
    <n v="10"/>
  </r>
  <r>
    <x v="12"/>
    <x v="16"/>
    <x v="352"/>
    <x v="15"/>
    <n v="9"/>
  </r>
  <r>
    <x v="12"/>
    <x v="16"/>
    <x v="353"/>
    <x v="15"/>
    <n v="3"/>
  </r>
  <r>
    <x v="12"/>
    <x v="16"/>
    <x v="355"/>
    <x v="15"/>
    <n v="9"/>
  </r>
  <r>
    <x v="12"/>
    <x v="16"/>
    <x v="356"/>
    <x v="15"/>
    <n v="4"/>
  </r>
  <r>
    <x v="12"/>
    <x v="16"/>
    <x v="357"/>
    <x v="15"/>
    <n v="11"/>
  </r>
  <r>
    <x v="12"/>
    <x v="16"/>
    <x v="358"/>
    <x v="15"/>
    <n v="11"/>
  </r>
  <r>
    <x v="12"/>
    <x v="16"/>
    <x v="359"/>
    <x v="15"/>
    <n v="7"/>
  </r>
  <r>
    <x v="12"/>
    <x v="16"/>
    <x v="360"/>
    <x v="15"/>
    <n v="7"/>
  </r>
  <r>
    <x v="12"/>
    <x v="16"/>
    <x v="361"/>
    <x v="15"/>
    <n v="6"/>
  </r>
  <r>
    <x v="12"/>
    <x v="16"/>
    <x v="362"/>
    <x v="15"/>
    <n v="4"/>
  </r>
  <r>
    <x v="12"/>
    <x v="16"/>
    <x v="363"/>
    <x v="15"/>
    <n v="11"/>
  </r>
  <r>
    <x v="12"/>
    <x v="16"/>
    <x v="364"/>
    <x v="15"/>
    <n v="5"/>
  </r>
  <r>
    <x v="12"/>
    <x v="16"/>
    <x v="386"/>
    <x v="15"/>
    <n v="1"/>
  </r>
  <r>
    <x v="12"/>
    <x v="16"/>
    <x v="365"/>
    <x v="15"/>
    <n v="9"/>
  </r>
  <r>
    <x v="12"/>
    <x v="16"/>
    <x v="366"/>
    <x v="15"/>
    <n v="4"/>
  </r>
  <r>
    <x v="12"/>
    <x v="16"/>
    <x v="367"/>
    <x v="15"/>
    <n v="5"/>
  </r>
  <r>
    <x v="12"/>
    <x v="16"/>
    <x v="368"/>
    <x v="15"/>
    <n v="13"/>
  </r>
  <r>
    <x v="12"/>
    <x v="16"/>
    <x v="369"/>
    <x v="15"/>
    <n v="8"/>
  </r>
  <r>
    <x v="12"/>
    <x v="16"/>
    <x v="370"/>
    <x v="15"/>
    <n v="8"/>
  </r>
  <r>
    <x v="12"/>
    <x v="16"/>
    <x v="371"/>
    <x v="15"/>
    <n v="2"/>
  </r>
  <r>
    <x v="12"/>
    <x v="16"/>
    <x v="372"/>
    <x v="15"/>
    <n v="18"/>
  </r>
  <r>
    <x v="12"/>
    <x v="16"/>
    <x v="374"/>
    <x v="15"/>
    <n v="5"/>
  </r>
  <r>
    <x v="12"/>
    <x v="16"/>
    <x v="376"/>
    <x v="15"/>
    <n v="5"/>
  </r>
  <r>
    <x v="12"/>
    <x v="16"/>
    <x v="377"/>
    <x v="15"/>
    <n v="9"/>
  </r>
  <r>
    <x v="12"/>
    <x v="16"/>
    <x v="378"/>
    <x v="15"/>
    <n v="4"/>
  </r>
  <r>
    <x v="12"/>
    <x v="16"/>
    <x v="379"/>
    <x v="15"/>
    <n v="16"/>
  </r>
  <r>
    <x v="12"/>
    <x v="16"/>
    <x v="380"/>
    <x v="15"/>
    <n v="4"/>
  </r>
  <r>
    <x v="12"/>
    <x v="16"/>
    <x v="381"/>
    <x v="15"/>
    <n v="10"/>
  </r>
  <r>
    <x v="12"/>
    <x v="16"/>
    <x v="382"/>
    <x v="15"/>
    <n v="3"/>
  </r>
  <r>
    <x v="12"/>
    <x v="16"/>
    <x v="383"/>
    <x v="15"/>
    <n v="2"/>
  </r>
  <r>
    <x v="12"/>
    <x v="16"/>
    <x v="384"/>
    <x v="15"/>
    <n v="19"/>
  </r>
  <r>
    <x v="12"/>
    <x v="16"/>
    <x v="385"/>
    <x v="15"/>
    <n v="6"/>
  </r>
  <r>
    <x v="12"/>
    <x v="16"/>
    <x v="347"/>
    <x v="16"/>
    <n v="7"/>
  </r>
  <r>
    <x v="12"/>
    <x v="16"/>
    <x v="348"/>
    <x v="16"/>
    <n v="1"/>
  </r>
  <r>
    <x v="12"/>
    <x v="16"/>
    <x v="349"/>
    <x v="16"/>
    <n v="2"/>
  </r>
  <r>
    <x v="12"/>
    <x v="16"/>
    <x v="350"/>
    <x v="16"/>
    <n v="6"/>
  </r>
  <r>
    <x v="12"/>
    <x v="16"/>
    <x v="351"/>
    <x v="16"/>
    <n v="5"/>
  </r>
  <r>
    <x v="12"/>
    <x v="16"/>
    <x v="352"/>
    <x v="16"/>
    <n v="1"/>
  </r>
  <r>
    <x v="12"/>
    <x v="16"/>
    <x v="353"/>
    <x v="16"/>
    <n v="1"/>
  </r>
  <r>
    <x v="12"/>
    <x v="16"/>
    <x v="355"/>
    <x v="16"/>
    <n v="7"/>
  </r>
  <r>
    <x v="12"/>
    <x v="16"/>
    <x v="356"/>
    <x v="16"/>
    <n v="2"/>
  </r>
  <r>
    <x v="12"/>
    <x v="16"/>
    <x v="357"/>
    <x v="16"/>
    <n v="1"/>
  </r>
  <r>
    <x v="12"/>
    <x v="16"/>
    <x v="358"/>
    <x v="16"/>
    <n v="2"/>
  </r>
  <r>
    <x v="12"/>
    <x v="16"/>
    <x v="359"/>
    <x v="16"/>
    <n v="7"/>
  </r>
  <r>
    <x v="12"/>
    <x v="16"/>
    <x v="360"/>
    <x v="16"/>
    <n v="3"/>
  </r>
  <r>
    <x v="12"/>
    <x v="16"/>
    <x v="361"/>
    <x v="16"/>
    <n v="5"/>
  </r>
  <r>
    <x v="12"/>
    <x v="16"/>
    <x v="362"/>
    <x v="16"/>
    <n v="3"/>
  </r>
  <r>
    <x v="12"/>
    <x v="16"/>
    <x v="363"/>
    <x v="16"/>
    <n v="4"/>
  </r>
  <r>
    <x v="12"/>
    <x v="16"/>
    <x v="364"/>
    <x v="16"/>
    <n v="3"/>
  </r>
  <r>
    <x v="12"/>
    <x v="16"/>
    <x v="365"/>
    <x v="16"/>
    <n v="3"/>
  </r>
  <r>
    <x v="12"/>
    <x v="16"/>
    <x v="366"/>
    <x v="16"/>
    <n v="3"/>
  </r>
  <r>
    <x v="12"/>
    <x v="16"/>
    <x v="367"/>
    <x v="16"/>
    <n v="2"/>
  </r>
  <r>
    <x v="12"/>
    <x v="16"/>
    <x v="368"/>
    <x v="16"/>
    <n v="1"/>
  </r>
  <r>
    <x v="12"/>
    <x v="16"/>
    <x v="369"/>
    <x v="16"/>
    <n v="1"/>
  </r>
  <r>
    <x v="12"/>
    <x v="16"/>
    <x v="370"/>
    <x v="16"/>
    <n v="3"/>
  </r>
  <r>
    <x v="12"/>
    <x v="16"/>
    <x v="372"/>
    <x v="16"/>
    <n v="9"/>
  </r>
  <r>
    <x v="12"/>
    <x v="16"/>
    <x v="373"/>
    <x v="16"/>
    <n v="2"/>
  </r>
  <r>
    <x v="12"/>
    <x v="16"/>
    <x v="374"/>
    <x v="16"/>
    <n v="2"/>
  </r>
  <r>
    <x v="12"/>
    <x v="16"/>
    <x v="376"/>
    <x v="16"/>
    <n v="1"/>
  </r>
  <r>
    <x v="12"/>
    <x v="16"/>
    <x v="377"/>
    <x v="16"/>
    <n v="4"/>
  </r>
  <r>
    <x v="12"/>
    <x v="16"/>
    <x v="378"/>
    <x v="16"/>
    <n v="1"/>
  </r>
  <r>
    <x v="12"/>
    <x v="16"/>
    <x v="379"/>
    <x v="16"/>
    <n v="10"/>
  </r>
  <r>
    <x v="12"/>
    <x v="16"/>
    <x v="380"/>
    <x v="16"/>
    <n v="2"/>
  </r>
  <r>
    <x v="12"/>
    <x v="16"/>
    <x v="381"/>
    <x v="16"/>
    <n v="5"/>
  </r>
  <r>
    <x v="12"/>
    <x v="16"/>
    <x v="382"/>
    <x v="16"/>
    <n v="1"/>
  </r>
  <r>
    <x v="12"/>
    <x v="16"/>
    <x v="384"/>
    <x v="16"/>
    <n v="3"/>
  </r>
  <r>
    <x v="12"/>
    <x v="16"/>
    <x v="385"/>
    <x v="16"/>
    <n v="6"/>
  </r>
  <r>
    <x v="12"/>
    <x v="16"/>
    <x v="347"/>
    <x v="33"/>
    <n v="8"/>
  </r>
  <r>
    <x v="12"/>
    <x v="16"/>
    <x v="349"/>
    <x v="33"/>
    <n v="3"/>
  </r>
  <r>
    <x v="12"/>
    <x v="16"/>
    <x v="350"/>
    <x v="33"/>
    <n v="4"/>
  </r>
  <r>
    <x v="12"/>
    <x v="16"/>
    <x v="351"/>
    <x v="33"/>
    <n v="10"/>
  </r>
  <r>
    <x v="12"/>
    <x v="16"/>
    <x v="352"/>
    <x v="33"/>
    <n v="1"/>
  </r>
  <r>
    <x v="12"/>
    <x v="16"/>
    <x v="353"/>
    <x v="33"/>
    <n v="5"/>
  </r>
  <r>
    <x v="12"/>
    <x v="16"/>
    <x v="355"/>
    <x v="33"/>
    <n v="8"/>
  </r>
  <r>
    <x v="12"/>
    <x v="16"/>
    <x v="356"/>
    <x v="33"/>
    <n v="6"/>
  </r>
  <r>
    <x v="12"/>
    <x v="16"/>
    <x v="357"/>
    <x v="33"/>
    <n v="5"/>
  </r>
  <r>
    <x v="12"/>
    <x v="16"/>
    <x v="358"/>
    <x v="33"/>
    <n v="1"/>
  </r>
  <r>
    <x v="12"/>
    <x v="16"/>
    <x v="359"/>
    <x v="33"/>
    <n v="4"/>
  </r>
  <r>
    <x v="12"/>
    <x v="16"/>
    <x v="360"/>
    <x v="33"/>
    <n v="3"/>
  </r>
  <r>
    <x v="12"/>
    <x v="16"/>
    <x v="361"/>
    <x v="33"/>
    <n v="11"/>
  </r>
  <r>
    <x v="12"/>
    <x v="16"/>
    <x v="362"/>
    <x v="33"/>
    <n v="5"/>
  </r>
  <r>
    <x v="12"/>
    <x v="16"/>
    <x v="363"/>
    <x v="33"/>
    <n v="5"/>
  </r>
  <r>
    <x v="12"/>
    <x v="16"/>
    <x v="364"/>
    <x v="33"/>
    <n v="3"/>
  </r>
  <r>
    <x v="12"/>
    <x v="16"/>
    <x v="367"/>
    <x v="33"/>
    <n v="5"/>
  </r>
  <r>
    <x v="12"/>
    <x v="16"/>
    <x v="369"/>
    <x v="33"/>
    <n v="2"/>
  </r>
  <r>
    <x v="12"/>
    <x v="16"/>
    <x v="370"/>
    <x v="33"/>
    <n v="3"/>
  </r>
  <r>
    <x v="12"/>
    <x v="16"/>
    <x v="372"/>
    <x v="33"/>
    <n v="6"/>
  </r>
  <r>
    <x v="12"/>
    <x v="16"/>
    <x v="373"/>
    <x v="33"/>
    <n v="2"/>
  </r>
  <r>
    <x v="12"/>
    <x v="16"/>
    <x v="375"/>
    <x v="33"/>
    <n v="2"/>
  </r>
  <r>
    <x v="12"/>
    <x v="16"/>
    <x v="376"/>
    <x v="33"/>
    <n v="3"/>
  </r>
  <r>
    <x v="12"/>
    <x v="16"/>
    <x v="379"/>
    <x v="33"/>
    <n v="10"/>
  </r>
  <r>
    <x v="12"/>
    <x v="16"/>
    <x v="380"/>
    <x v="33"/>
    <n v="2"/>
  </r>
  <r>
    <x v="12"/>
    <x v="16"/>
    <x v="381"/>
    <x v="33"/>
    <n v="2"/>
  </r>
  <r>
    <x v="12"/>
    <x v="16"/>
    <x v="383"/>
    <x v="33"/>
    <n v="4"/>
  </r>
  <r>
    <x v="12"/>
    <x v="16"/>
    <x v="384"/>
    <x v="33"/>
    <n v="5"/>
  </r>
  <r>
    <x v="12"/>
    <x v="16"/>
    <x v="385"/>
    <x v="33"/>
    <n v="4"/>
  </r>
  <r>
    <x v="12"/>
    <x v="16"/>
    <x v="347"/>
    <x v="34"/>
    <n v="1"/>
  </r>
  <r>
    <x v="12"/>
    <x v="16"/>
    <x v="349"/>
    <x v="34"/>
    <n v="2"/>
  </r>
  <r>
    <x v="12"/>
    <x v="16"/>
    <x v="350"/>
    <x v="34"/>
    <n v="2"/>
  </r>
  <r>
    <x v="12"/>
    <x v="16"/>
    <x v="351"/>
    <x v="34"/>
    <n v="3"/>
  </r>
  <r>
    <x v="12"/>
    <x v="16"/>
    <x v="352"/>
    <x v="34"/>
    <n v="2"/>
  </r>
  <r>
    <x v="12"/>
    <x v="16"/>
    <x v="355"/>
    <x v="34"/>
    <n v="2"/>
  </r>
  <r>
    <x v="12"/>
    <x v="16"/>
    <x v="356"/>
    <x v="34"/>
    <n v="6"/>
  </r>
  <r>
    <x v="12"/>
    <x v="16"/>
    <x v="357"/>
    <x v="34"/>
    <n v="4"/>
  </r>
  <r>
    <x v="12"/>
    <x v="16"/>
    <x v="358"/>
    <x v="34"/>
    <n v="1"/>
  </r>
  <r>
    <x v="12"/>
    <x v="16"/>
    <x v="359"/>
    <x v="34"/>
    <n v="1"/>
  </r>
  <r>
    <x v="12"/>
    <x v="16"/>
    <x v="360"/>
    <x v="34"/>
    <n v="1"/>
  </r>
  <r>
    <x v="12"/>
    <x v="16"/>
    <x v="361"/>
    <x v="34"/>
    <n v="4"/>
  </r>
  <r>
    <x v="12"/>
    <x v="16"/>
    <x v="362"/>
    <x v="34"/>
    <n v="4"/>
  </r>
  <r>
    <x v="12"/>
    <x v="16"/>
    <x v="363"/>
    <x v="34"/>
    <n v="2"/>
  </r>
  <r>
    <x v="12"/>
    <x v="16"/>
    <x v="364"/>
    <x v="34"/>
    <n v="3"/>
  </r>
  <r>
    <x v="12"/>
    <x v="16"/>
    <x v="369"/>
    <x v="34"/>
    <n v="3"/>
  </r>
  <r>
    <x v="12"/>
    <x v="16"/>
    <x v="372"/>
    <x v="34"/>
    <n v="3"/>
  </r>
  <r>
    <x v="12"/>
    <x v="16"/>
    <x v="375"/>
    <x v="34"/>
    <n v="1"/>
  </r>
  <r>
    <x v="12"/>
    <x v="16"/>
    <x v="376"/>
    <x v="34"/>
    <n v="1"/>
  </r>
  <r>
    <x v="12"/>
    <x v="16"/>
    <x v="379"/>
    <x v="34"/>
    <n v="1"/>
  </r>
  <r>
    <x v="12"/>
    <x v="16"/>
    <x v="380"/>
    <x v="34"/>
    <n v="1"/>
  </r>
  <r>
    <x v="12"/>
    <x v="16"/>
    <x v="381"/>
    <x v="34"/>
    <n v="1"/>
  </r>
  <r>
    <x v="12"/>
    <x v="16"/>
    <x v="383"/>
    <x v="34"/>
    <n v="2"/>
  </r>
  <r>
    <x v="12"/>
    <x v="16"/>
    <x v="384"/>
    <x v="34"/>
    <n v="1"/>
  </r>
  <r>
    <x v="12"/>
    <x v="16"/>
    <x v="385"/>
    <x v="34"/>
    <n v="3"/>
  </r>
  <r>
    <x v="12"/>
    <x v="16"/>
    <x v="347"/>
    <x v="35"/>
    <n v="1"/>
  </r>
  <r>
    <x v="12"/>
    <x v="16"/>
    <x v="351"/>
    <x v="35"/>
    <n v="2"/>
  </r>
  <r>
    <x v="12"/>
    <x v="16"/>
    <x v="355"/>
    <x v="35"/>
    <n v="2"/>
  </r>
  <r>
    <x v="12"/>
    <x v="16"/>
    <x v="356"/>
    <x v="35"/>
    <n v="2"/>
  </r>
  <r>
    <x v="12"/>
    <x v="16"/>
    <x v="359"/>
    <x v="35"/>
    <n v="1"/>
  </r>
  <r>
    <x v="12"/>
    <x v="16"/>
    <x v="360"/>
    <x v="35"/>
    <n v="1"/>
  </r>
  <r>
    <x v="12"/>
    <x v="16"/>
    <x v="361"/>
    <x v="35"/>
    <n v="1"/>
  </r>
  <r>
    <x v="12"/>
    <x v="16"/>
    <x v="362"/>
    <x v="35"/>
    <n v="2"/>
  </r>
  <r>
    <x v="12"/>
    <x v="16"/>
    <x v="363"/>
    <x v="35"/>
    <n v="1"/>
  </r>
  <r>
    <x v="12"/>
    <x v="16"/>
    <x v="364"/>
    <x v="35"/>
    <n v="1"/>
  </r>
  <r>
    <x v="12"/>
    <x v="16"/>
    <x v="370"/>
    <x v="35"/>
    <n v="1"/>
  </r>
  <r>
    <x v="12"/>
    <x v="16"/>
    <x v="373"/>
    <x v="35"/>
    <n v="1"/>
  </r>
  <r>
    <x v="12"/>
    <x v="16"/>
    <x v="376"/>
    <x v="35"/>
    <n v="2"/>
  </r>
  <r>
    <x v="12"/>
    <x v="16"/>
    <x v="347"/>
    <x v="36"/>
    <n v="1"/>
  </r>
  <r>
    <x v="12"/>
    <x v="16"/>
    <x v="350"/>
    <x v="36"/>
    <n v="1"/>
  </r>
  <r>
    <x v="12"/>
    <x v="16"/>
    <x v="359"/>
    <x v="36"/>
    <n v="1"/>
  </r>
  <r>
    <x v="12"/>
    <x v="16"/>
    <x v="360"/>
    <x v="36"/>
    <n v="1"/>
  </r>
  <r>
    <x v="12"/>
    <x v="16"/>
    <x v="361"/>
    <x v="36"/>
    <n v="3"/>
  </r>
  <r>
    <x v="12"/>
    <x v="16"/>
    <x v="372"/>
    <x v="36"/>
    <n v="1"/>
  </r>
  <r>
    <x v="12"/>
    <x v="16"/>
    <x v="375"/>
    <x v="36"/>
    <n v="1"/>
  </r>
  <r>
    <x v="12"/>
    <x v="16"/>
    <x v="347"/>
    <x v="32"/>
    <n v="465"/>
  </r>
  <r>
    <x v="12"/>
    <x v="16"/>
    <x v="359"/>
    <x v="32"/>
    <n v="81"/>
  </r>
  <r>
    <x v="12"/>
    <x v="16"/>
    <x v="368"/>
    <x v="32"/>
    <n v="807"/>
  </r>
  <r>
    <x v="12"/>
    <x v="16"/>
    <x v="374"/>
    <x v="32"/>
    <n v="426"/>
  </r>
  <r>
    <x v="12"/>
    <x v="16"/>
    <x v="379"/>
    <x v="32"/>
    <n v="1150"/>
  </r>
  <r>
    <x v="12"/>
    <x v="16"/>
    <x v="382"/>
    <x v="32"/>
    <n v="168"/>
  </r>
  <r>
    <x v="12"/>
    <x v="16"/>
    <x v="385"/>
    <x v="32"/>
    <n v="212"/>
  </r>
  <r>
    <x v="12"/>
    <x v="16"/>
    <x v="347"/>
    <x v="17"/>
    <n v="555"/>
  </r>
  <r>
    <x v="12"/>
    <x v="16"/>
    <x v="348"/>
    <x v="17"/>
    <n v="53"/>
  </r>
  <r>
    <x v="12"/>
    <x v="16"/>
    <x v="349"/>
    <x v="17"/>
    <n v="398"/>
  </r>
  <r>
    <x v="12"/>
    <x v="16"/>
    <x v="350"/>
    <x v="17"/>
    <n v="1727"/>
  </r>
  <r>
    <x v="12"/>
    <x v="16"/>
    <x v="351"/>
    <x v="17"/>
    <n v="912"/>
  </r>
  <r>
    <x v="12"/>
    <x v="16"/>
    <x v="352"/>
    <x v="17"/>
    <n v="886"/>
  </r>
  <r>
    <x v="12"/>
    <x v="16"/>
    <x v="353"/>
    <x v="17"/>
    <n v="311"/>
  </r>
  <r>
    <x v="12"/>
    <x v="16"/>
    <x v="354"/>
    <x v="17"/>
    <n v="184"/>
  </r>
  <r>
    <x v="12"/>
    <x v="16"/>
    <x v="355"/>
    <x v="17"/>
    <n v="711"/>
  </r>
  <r>
    <x v="12"/>
    <x v="16"/>
    <x v="356"/>
    <x v="17"/>
    <n v="737"/>
  </r>
  <r>
    <x v="12"/>
    <x v="16"/>
    <x v="357"/>
    <x v="17"/>
    <n v="808"/>
  </r>
  <r>
    <x v="12"/>
    <x v="16"/>
    <x v="358"/>
    <x v="17"/>
    <n v="298"/>
  </r>
  <r>
    <x v="12"/>
    <x v="16"/>
    <x v="359"/>
    <x v="17"/>
    <n v="548"/>
  </r>
  <r>
    <x v="12"/>
    <x v="16"/>
    <x v="360"/>
    <x v="17"/>
    <n v="633"/>
  </r>
  <r>
    <x v="12"/>
    <x v="16"/>
    <x v="361"/>
    <x v="17"/>
    <n v="306"/>
  </r>
  <r>
    <x v="12"/>
    <x v="16"/>
    <x v="362"/>
    <x v="17"/>
    <n v="663"/>
  </r>
  <r>
    <x v="12"/>
    <x v="16"/>
    <x v="363"/>
    <x v="17"/>
    <n v="524"/>
  </r>
  <r>
    <x v="12"/>
    <x v="16"/>
    <x v="364"/>
    <x v="17"/>
    <n v="193"/>
  </r>
  <r>
    <x v="12"/>
    <x v="16"/>
    <x v="365"/>
    <x v="17"/>
    <n v="249"/>
  </r>
  <r>
    <x v="12"/>
    <x v="16"/>
    <x v="366"/>
    <x v="17"/>
    <n v="401"/>
  </r>
  <r>
    <x v="12"/>
    <x v="16"/>
    <x v="367"/>
    <x v="17"/>
    <n v="91"/>
  </r>
  <r>
    <x v="12"/>
    <x v="16"/>
    <x v="368"/>
    <x v="17"/>
    <n v="227"/>
  </r>
  <r>
    <x v="12"/>
    <x v="16"/>
    <x v="369"/>
    <x v="17"/>
    <n v="68"/>
  </r>
  <r>
    <x v="12"/>
    <x v="16"/>
    <x v="370"/>
    <x v="17"/>
    <n v="362"/>
  </r>
  <r>
    <x v="12"/>
    <x v="16"/>
    <x v="371"/>
    <x v="17"/>
    <n v="21"/>
  </r>
  <r>
    <x v="12"/>
    <x v="16"/>
    <x v="372"/>
    <x v="17"/>
    <n v="920"/>
  </r>
  <r>
    <x v="12"/>
    <x v="16"/>
    <x v="373"/>
    <x v="17"/>
    <n v="130"/>
  </r>
  <r>
    <x v="12"/>
    <x v="16"/>
    <x v="374"/>
    <x v="17"/>
    <n v="126"/>
  </r>
  <r>
    <x v="12"/>
    <x v="16"/>
    <x v="375"/>
    <x v="17"/>
    <n v="99"/>
  </r>
  <r>
    <x v="12"/>
    <x v="16"/>
    <x v="376"/>
    <x v="17"/>
    <n v="97"/>
  </r>
  <r>
    <x v="12"/>
    <x v="16"/>
    <x v="377"/>
    <x v="17"/>
    <n v="281"/>
  </r>
  <r>
    <x v="12"/>
    <x v="16"/>
    <x v="378"/>
    <x v="17"/>
    <n v="31"/>
  </r>
  <r>
    <x v="12"/>
    <x v="16"/>
    <x v="379"/>
    <x v="17"/>
    <n v="845"/>
  </r>
  <r>
    <x v="12"/>
    <x v="16"/>
    <x v="380"/>
    <x v="17"/>
    <n v="103"/>
  </r>
  <r>
    <x v="12"/>
    <x v="16"/>
    <x v="381"/>
    <x v="17"/>
    <n v="307"/>
  </r>
  <r>
    <x v="12"/>
    <x v="16"/>
    <x v="382"/>
    <x v="17"/>
    <n v="257"/>
  </r>
  <r>
    <x v="12"/>
    <x v="16"/>
    <x v="383"/>
    <x v="17"/>
    <n v="67"/>
  </r>
  <r>
    <x v="12"/>
    <x v="16"/>
    <x v="384"/>
    <x v="17"/>
    <n v="500"/>
  </r>
  <r>
    <x v="12"/>
    <x v="16"/>
    <x v="385"/>
    <x v="17"/>
    <n v="371"/>
  </r>
  <r>
    <x v="12"/>
    <x v="16"/>
    <x v="347"/>
    <x v="18"/>
    <n v="450"/>
  </r>
  <r>
    <x v="12"/>
    <x v="16"/>
    <x v="348"/>
    <x v="18"/>
    <n v="12"/>
  </r>
  <r>
    <x v="12"/>
    <x v="16"/>
    <x v="349"/>
    <x v="18"/>
    <n v="2704"/>
  </r>
  <r>
    <x v="12"/>
    <x v="16"/>
    <x v="350"/>
    <x v="18"/>
    <n v="5209"/>
  </r>
  <r>
    <x v="12"/>
    <x v="16"/>
    <x v="351"/>
    <x v="18"/>
    <n v="3842"/>
  </r>
  <r>
    <x v="12"/>
    <x v="16"/>
    <x v="352"/>
    <x v="18"/>
    <n v="11599"/>
  </r>
  <r>
    <x v="12"/>
    <x v="16"/>
    <x v="353"/>
    <x v="18"/>
    <n v="4440"/>
  </r>
  <r>
    <x v="12"/>
    <x v="16"/>
    <x v="355"/>
    <x v="18"/>
    <n v="2675"/>
  </r>
  <r>
    <x v="12"/>
    <x v="16"/>
    <x v="356"/>
    <x v="18"/>
    <n v="5794"/>
  </r>
  <r>
    <x v="12"/>
    <x v="16"/>
    <x v="357"/>
    <x v="18"/>
    <n v="5198"/>
  </r>
  <r>
    <x v="12"/>
    <x v="16"/>
    <x v="358"/>
    <x v="18"/>
    <n v="3792"/>
  </r>
  <r>
    <x v="12"/>
    <x v="16"/>
    <x v="359"/>
    <x v="18"/>
    <n v="26"/>
  </r>
  <r>
    <x v="12"/>
    <x v="16"/>
    <x v="360"/>
    <x v="18"/>
    <n v="270"/>
  </r>
  <r>
    <x v="12"/>
    <x v="16"/>
    <x v="361"/>
    <x v="18"/>
    <n v="8097"/>
  </r>
  <r>
    <x v="12"/>
    <x v="16"/>
    <x v="362"/>
    <x v="18"/>
    <n v="4584"/>
  </r>
  <r>
    <x v="12"/>
    <x v="16"/>
    <x v="363"/>
    <x v="18"/>
    <n v="4273"/>
  </r>
  <r>
    <x v="12"/>
    <x v="16"/>
    <x v="364"/>
    <x v="18"/>
    <n v="869"/>
  </r>
  <r>
    <x v="12"/>
    <x v="16"/>
    <x v="366"/>
    <x v="18"/>
    <n v="4005"/>
  </r>
  <r>
    <x v="12"/>
    <x v="16"/>
    <x v="367"/>
    <x v="18"/>
    <n v="620"/>
  </r>
  <r>
    <x v="12"/>
    <x v="16"/>
    <x v="368"/>
    <x v="18"/>
    <n v="708"/>
  </r>
  <r>
    <x v="12"/>
    <x v="16"/>
    <x v="369"/>
    <x v="18"/>
    <n v="1183"/>
  </r>
  <r>
    <x v="12"/>
    <x v="16"/>
    <x v="370"/>
    <x v="18"/>
    <n v="1403"/>
  </r>
  <r>
    <x v="12"/>
    <x v="16"/>
    <x v="372"/>
    <x v="18"/>
    <n v="2574"/>
  </r>
  <r>
    <x v="12"/>
    <x v="16"/>
    <x v="374"/>
    <x v="18"/>
    <n v="103"/>
  </r>
  <r>
    <x v="12"/>
    <x v="16"/>
    <x v="378"/>
    <x v="18"/>
    <n v="9"/>
  </r>
  <r>
    <x v="12"/>
    <x v="16"/>
    <x v="379"/>
    <x v="18"/>
    <n v="3467"/>
  </r>
  <r>
    <x v="12"/>
    <x v="16"/>
    <x v="380"/>
    <x v="18"/>
    <n v="19"/>
  </r>
  <r>
    <x v="12"/>
    <x v="16"/>
    <x v="381"/>
    <x v="18"/>
    <n v="1067"/>
  </r>
  <r>
    <x v="12"/>
    <x v="16"/>
    <x v="384"/>
    <x v="18"/>
    <n v="905"/>
  </r>
  <r>
    <x v="12"/>
    <x v="16"/>
    <x v="385"/>
    <x v="18"/>
    <n v="4052"/>
  </r>
  <r>
    <x v="12"/>
    <x v="16"/>
    <x v="360"/>
    <x v="19"/>
    <n v="16"/>
  </r>
  <r>
    <x v="12"/>
    <x v="16"/>
    <x v="372"/>
    <x v="19"/>
    <n v="4"/>
  </r>
  <r>
    <x v="12"/>
    <x v="16"/>
    <x v="379"/>
    <x v="19"/>
    <n v="600"/>
  </r>
  <r>
    <x v="12"/>
    <x v="16"/>
    <x v="348"/>
    <x v="20"/>
    <n v="4"/>
  </r>
  <r>
    <x v="12"/>
    <x v="16"/>
    <x v="350"/>
    <x v="20"/>
    <n v="2"/>
  </r>
  <r>
    <x v="12"/>
    <x v="16"/>
    <x v="353"/>
    <x v="20"/>
    <n v="6"/>
  </r>
  <r>
    <x v="12"/>
    <x v="16"/>
    <x v="367"/>
    <x v="20"/>
    <n v="10"/>
  </r>
  <r>
    <x v="12"/>
    <x v="16"/>
    <x v="372"/>
    <x v="20"/>
    <n v="10"/>
  </r>
  <r>
    <x v="12"/>
    <x v="16"/>
    <x v="347"/>
    <x v="42"/>
    <n v="2322"/>
  </r>
  <r>
    <x v="12"/>
    <x v="16"/>
    <x v="348"/>
    <x v="42"/>
    <n v="250"/>
  </r>
  <r>
    <x v="12"/>
    <x v="16"/>
    <x v="349"/>
    <x v="42"/>
    <n v="1242"/>
  </r>
  <r>
    <x v="12"/>
    <x v="16"/>
    <x v="350"/>
    <x v="42"/>
    <n v="1004"/>
  </r>
  <r>
    <x v="12"/>
    <x v="16"/>
    <x v="351"/>
    <x v="42"/>
    <n v="3620"/>
  </r>
  <r>
    <x v="12"/>
    <x v="16"/>
    <x v="352"/>
    <x v="42"/>
    <n v="867"/>
  </r>
  <r>
    <x v="12"/>
    <x v="16"/>
    <x v="353"/>
    <x v="42"/>
    <n v="1311"/>
  </r>
  <r>
    <x v="12"/>
    <x v="16"/>
    <x v="354"/>
    <x v="42"/>
    <n v="1541"/>
  </r>
  <r>
    <x v="12"/>
    <x v="16"/>
    <x v="355"/>
    <x v="42"/>
    <n v="2103"/>
  </r>
  <r>
    <x v="12"/>
    <x v="16"/>
    <x v="356"/>
    <x v="42"/>
    <n v="1628"/>
  </r>
  <r>
    <x v="12"/>
    <x v="16"/>
    <x v="357"/>
    <x v="42"/>
    <n v="1930"/>
  </r>
  <r>
    <x v="12"/>
    <x v="16"/>
    <x v="358"/>
    <x v="42"/>
    <n v="1629"/>
  </r>
  <r>
    <x v="12"/>
    <x v="16"/>
    <x v="359"/>
    <x v="42"/>
    <n v="6257"/>
  </r>
  <r>
    <x v="12"/>
    <x v="16"/>
    <x v="360"/>
    <x v="42"/>
    <n v="720"/>
  </r>
  <r>
    <x v="12"/>
    <x v="16"/>
    <x v="361"/>
    <x v="42"/>
    <n v="2170"/>
  </r>
  <r>
    <x v="12"/>
    <x v="16"/>
    <x v="362"/>
    <x v="42"/>
    <n v="6015"/>
  </r>
  <r>
    <x v="12"/>
    <x v="16"/>
    <x v="363"/>
    <x v="42"/>
    <n v="4202"/>
  </r>
  <r>
    <x v="12"/>
    <x v="16"/>
    <x v="364"/>
    <x v="42"/>
    <n v="2151"/>
  </r>
  <r>
    <x v="12"/>
    <x v="16"/>
    <x v="386"/>
    <x v="42"/>
    <n v="164"/>
  </r>
  <r>
    <x v="12"/>
    <x v="16"/>
    <x v="365"/>
    <x v="42"/>
    <n v="1832"/>
  </r>
  <r>
    <x v="12"/>
    <x v="16"/>
    <x v="366"/>
    <x v="42"/>
    <n v="2270"/>
  </r>
  <r>
    <x v="12"/>
    <x v="16"/>
    <x v="367"/>
    <x v="42"/>
    <n v="659"/>
  </r>
  <r>
    <x v="12"/>
    <x v="16"/>
    <x v="368"/>
    <x v="42"/>
    <n v="1437"/>
  </r>
  <r>
    <x v="12"/>
    <x v="16"/>
    <x v="369"/>
    <x v="42"/>
    <n v="1734"/>
  </r>
  <r>
    <x v="12"/>
    <x v="16"/>
    <x v="370"/>
    <x v="42"/>
    <n v="2004"/>
  </r>
  <r>
    <x v="12"/>
    <x v="16"/>
    <x v="371"/>
    <x v="42"/>
    <n v="885"/>
  </r>
  <r>
    <x v="12"/>
    <x v="16"/>
    <x v="372"/>
    <x v="42"/>
    <n v="1732"/>
  </r>
  <r>
    <x v="12"/>
    <x v="16"/>
    <x v="373"/>
    <x v="42"/>
    <n v="1250"/>
  </r>
  <r>
    <x v="12"/>
    <x v="16"/>
    <x v="387"/>
    <x v="42"/>
    <n v="427"/>
  </r>
  <r>
    <x v="12"/>
    <x v="16"/>
    <x v="374"/>
    <x v="42"/>
    <n v="304"/>
  </r>
  <r>
    <x v="12"/>
    <x v="16"/>
    <x v="375"/>
    <x v="42"/>
    <n v="701"/>
  </r>
  <r>
    <x v="12"/>
    <x v="16"/>
    <x v="376"/>
    <x v="42"/>
    <n v="667"/>
  </r>
  <r>
    <x v="12"/>
    <x v="16"/>
    <x v="377"/>
    <x v="42"/>
    <n v="777"/>
  </r>
  <r>
    <x v="12"/>
    <x v="16"/>
    <x v="388"/>
    <x v="42"/>
    <n v="134"/>
  </r>
  <r>
    <x v="12"/>
    <x v="16"/>
    <x v="378"/>
    <x v="42"/>
    <n v="2270"/>
  </r>
  <r>
    <x v="12"/>
    <x v="16"/>
    <x v="379"/>
    <x v="42"/>
    <n v="6236"/>
  </r>
  <r>
    <x v="12"/>
    <x v="16"/>
    <x v="380"/>
    <x v="42"/>
    <n v="2337"/>
  </r>
  <r>
    <x v="12"/>
    <x v="16"/>
    <x v="381"/>
    <x v="42"/>
    <n v="6677"/>
  </r>
  <r>
    <x v="12"/>
    <x v="16"/>
    <x v="382"/>
    <x v="42"/>
    <n v="1328"/>
  </r>
  <r>
    <x v="12"/>
    <x v="16"/>
    <x v="383"/>
    <x v="42"/>
    <n v="1347"/>
  </r>
  <r>
    <x v="12"/>
    <x v="16"/>
    <x v="384"/>
    <x v="42"/>
    <n v="5548"/>
  </r>
  <r>
    <x v="12"/>
    <x v="16"/>
    <x v="385"/>
    <x v="42"/>
    <n v="3849"/>
  </r>
  <r>
    <x v="12"/>
    <x v="16"/>
    <x v="347"/>
    <x v="21"/>
    <n v="2177"/>
  </r>
  <r>
    <x v="12"/>
    <x v="16"/>
    <x v="348"/>
    <x v="21"/>
    <n v="236"/>
  </r>
  <r>
    <x v="12"/>
    <x v="16"/>
    <x v="349"/>
    <x v="21"/>
    <n v="1239"/>
  </r>
  <r>
    <x v="12"/>
    <x v="16"/>
    <x v="350"/>
    <x v="21"/>
    <n v="923"/>
  </r>
  <r>
    <x v="12"/>
    <x v="16"/>
    <x v="351"/>
    <x v="21"/>
    <n v="3613"/>
  </r>
  <r>
    <x v="12"/>
    <x v="16"/>
    <x v="352"/>
    <x v="21"/>
    <n v="794"/>
  </r>
  <r>
    <x v="12"/>
    <x v="16"/>
    <x v="353"/>
    <x v="21"/>
    <n v="1316"/>
  </r>
  <r>
    <x v="12"/>
    <x v="16"/>
    <x v="354"/>
    <x v="21"/>
    <n v="1148"/>
  </r>
  <r>
    <x v="12"/>
    <x v="16"/>
    <x v="355"/>
    <x v="21"/>
    <n v="1865"/>
  </r>
  <r>
    <x v="12"/>
    <x v="16"/>
    <x v="356"/>
    <x v="21"/>
    <n v="1790"/>
  </r>
  <r>
    <x v="12"/>
    <x v="16"/>
    <x v="357"/>
    <x v="21"/>
    <n v="1858"/>
  </r>
  <r>
    <x v="12"/>
    <x v="16"/>
    <x v="358"/>
    <x v="21"/>
    <n v="1530"/>
  </r>
  <r>
    <x v="12"/>
    <x v="16"/>
    <x v="359"/>
    <x v="21"/>
    <n v="5038"/>
  </r>
  <r>
    <x v="12"/>
    <x v="16"/>
    <x v="360"/>
    <x v="21"/>
    <n v="1037"/>
  </r>
  <r>
    <x v="12"/>
    <x v="16"/>
    <x v="361"/>
    <x v="21"/>
    <n v="1877"/>
  </r>
  <r>
    <x v="12"/>
    <x v="16"/>
    <x v="362"/>
    <x v="21"/>
    <n v="4855"/>
  </r>
  <r>
    <x v="12"/>
    <x v="16"/>
    <x v="363"/>
    <x v="21"/>
    <n v="3912"/>
  </r>
  <r>
    <x v="12"/>
    <x v="16"/>
    <x v="364"/>
    <x v="21"/>
    <n v="1928"/>
  </r>
  <r>
    <x v="12"/>
    <x v="16"/>
    <x v="386"/>
    <x v="21"/>
    <n v="255"/>
  </r>
  <r>
    <x v="12"/>
    <x v="16"/>
    <x v="365"/>
    <x v="21"/>
    <n v="2270"/>
  </r>
  <r>
    <x v="12"/>
    <x v="16"/>
    <x v="366"/>
    <x v="21"/>
    <n v="2497"/>
  </r>
  <r>
    <x v="12"/>
    <x v="16"/>
    <x v="367"/>
    <x v="21"/>
    <n v="554"/>
  </r>
  <r>
    <x v="12"/>
    <x v="16"/>
    <x v="368"/>
    <x v="21"/>
    <n v="1560"/>
  </r>
  <r>
    <x v="12"/>
    <x v="16"/>
    <x v="369"/>
    <x v="21"/>
    <n v="2262"/>
  </r>
  <r>
    <x v="12"/>
    <x v="16"/>
    <x v="370"/>
    <x v="21"/>
    <n v="1661"/>
  </r>
  <r>
    <x v="12"/>
    <x v="16"/>
    <x v="371"/>
    <x v="21"/>
    <n v="620"/>
  </r>
  <r>
    <x v="12"/>
    <x v="16"/>
    <x v="372"/>
    <x v="21"/>
    <n v="2194"/>
  </r>
  <r>
    <x v="12"/>
    <x v="16"/>
    <x v="373"/>
    <x v="21"/>
    <n v="938"/>
  </r>
  <r>
    <x v="12"/>
    <x v="16"/>
    <x v="387"/>
    <x v="21"/>
    <n v="434"/>
  </r>
  <r>
    <x v="12"/>
    <x v="16"/>
    <x v="374"/>
    <x v="21"/>
    <n v="250"/>
  </r>
  <r>
    <x v="12"/>
    <x v="16"/>
    <x v="375"/>
    <x v="21"/>
    <n v="579"/>
  </r>
  <r>
    <x v="12"/>
    <x v="16"/>
    <x v="376"/>
    <x v="21"/>
    <n v="757"/>
  </r>
  <r>
    <x v="12"/>
    <x v="16"/>
    <x v="377"/>
    <x v="21"/>
    <n v="951"/>
  </r>
  <r>
    <x v="12"/>
    <x v="16"/>
    <x v="388"/>
    <x v="21"/>
    <n v="288"/>
  </r>
  <r>
    <x v="12"/>
    <x v="16"/>
    <x v="378"/>
    <x v="21"/>
    <n v="1801"/>
  </r>
  <r>
    <x v="12"/>
    <x v="16"/>
    <x v="379"/>
    <x v="21"/>
    <n v="5791"/>
  </r>
  <r>
    <x v="12"/>
    <x v="16"/>
    <x v="380"/>
    <x v="21"/>
    <n v="1956"/>
  </r>
  <r>
    <x v="12"/>
    <x v="16"/>
    <x v="381"/>
    <x v="21"/>
    <n v="5363"/>
  </r>
  <r>
    <x v="12"/>
    <x v="16"/>
    <x v="382"/>
    <x v="21"/>
    <n v="1319"/>
  </r>
  <r>
    <x v="12"/>
    <x v="16"/>
    <x v="383"/>
    <x v="21"/>
    <n v="1228"/>
  </r>
  <r>
    <x v="12"/>
    <x v="16"/>
    <x v="384"/>
    <x v="21"/>
    <n v="3820"/>
  </r>
  <r>
    <x v="12"/>
    <x v="16"/>
    <x v="385"/>
    <x v="21"/>
    <n v="2861"/>
  </r>
  <r>
    <x v="12"/>
    <x v="16"/>
    <x v="347"/>
    <x v="22"/>
    <n v="72"/>
  </r>
  <r>
    <x v="12"/>
    <x v="16"/>
    <x v="348"/>
    <x v="22"/>
    <n v="5"/>
  </r>
  <r>
    <x v="12"/>
    <x v="16"/>
    <x v="349"/>
    <x v="22"/>
    <n v="120"/>
  </r>
  <r>
    <x v="12"/>
    <x v="16"/>
    <x v="350"/>
    <x v="22"/>
    <n v="15135"/>
  </r>
  <r>
    <x v="12"/>
    <x v="16"/>
    <x v="351"/>
    <x v="22"/>
    <n v="15047"/>
  </r>
  <r>
    <x v="12"/>
    <x v="16"/>
    <x v="352"/>
    <x v="22"/>
    <n v="30"/>
  </r>
  <r>
    <x v="12"/>
    <x v="16"/>
    <x v="353"/>
    <x v="22"/>
    <n v="10"/>
  </r>
  <r>
    <x v="12"/>
    <x v="16"/>
    <x v="355"/>
    <x v="22"/>
    <n v="2278"/>
  </r>
  <r>
    <x v="12"/>
    <x v="16"/>
    <x v="356"/>
    <x v="22"/>
    <n v="22"/>
  </r>
  <r>
    <x v="12"/>
    <x v="16"/>
    <x v="357"/>
    <x v="22"/>
    <n v="7"/>
  </r>
  <r>
    <x v="12"/>
    <x v="16"/>
    <x v="358"/>
    <x v="22"/>
    <n v="7510"/>
  </r>
  <r>
    <x v="12"/>
    <x v="16"/>
    <x v="359"/>
    <x v="22"/>
    <n v="87"/>
  </r>
  <r>
    <x v="12"/>
    <x v="16"/>
    <x v="360"/>
    <x v="22"/>
    <n v="37"/>
  </r>
  <r>
    <x v="12"/>
    <x v="16"/>
    <x v="361"/>
    <x v="22"/>
    <n v="56"/>
  </r>
  <r>
    <x v="12"/>
    <x v="16"/>
    <x v="362"/>
    <x v="22"/>
    <n v="140"/>
  </r>
  <r>
    <x v="12"/>
    <x v="16"/>
    <x v="363"/>
    <x v="22"/>
    <n v="64"/>
  </r>
  <r>
    <x v="12"/>
    <x v="16"/>
    <x v="364"/>
    <x v="22"/>
    <n v="62"/>
  </r>
  <r>
    <x v="12"/>
    <x v="16"/>
    <x v="365"/>
    <x v="22"/>
    <n v="24"/>
  </r>
  <r>
    <x v="12"/>
    <x v="16"/>
    <x v="366"/>
    <x v="22"/>
    <n v="33"/>
  </r>
  <r>
    <x v="12"/>
    <x v="16"/>
    <x v="367"/>
    <x v="22"/>
    <n v="87"/>
  </r>
  <r>
    <x v="12"/>
    <x v="16"/>
    <x v="368"/>
    <x v="22"/>
    <n v="5"/>
  </r>
  <r>
    <x v="12"/>
    <x v="16"/>
    <x v="369"/>
    <x v="22"/>
    <n v="9"/>
  </r>
  <r>
    <x v="12"/>
    <x v="16"/>
    <x v="370"/>
    <x v="22"/>
    <n v="7102"/>
  </r>
  <r>
    <x v="12"/>
    <x v="16"/>
    <x v="372"/>
    <x v="22"/>
    <n v="116"/>
  </r>
  <r>
    <x v="12"/>
    <x v="16"/>
    <x v="373"/>
    <x v="22"/>
    <n v="41"/>
  </r>
  <r>
    <x v="12"/>
    <x v="16"/>
    <x v="374"/>
    <x v="22"/>
    <n v="6375"/>
  </r>
  <r>
    <x v="12"/>
    <x v="16"/>
    <x v="376"/>
    <x v="22"/>
    <n v="22"/>
  </r>
  <r>
    <x v="12"/>
    <x v="16"/>
    <x v="377"/>
    <x v="22"/>
    <n v="57"/>
  </r>
  <r>
    <x v="12"/>
    <x v="16"/>
    <x v="378"/>
    <x v="22"/>
    <n v="12"/>
  </r>
  <r>
    <x v="12"/>
    <x v="16"/>
    <x v="379"/>
    <x v="22"/>
    <n v="2723"/>
  </r>
  <r>
    <x v="12"/>
    <x v="16"/>
    <x v="380"/>
    <x v="22"/>
    <n v="62"/>
  </r>
  <r>
    <x v="12"/>
    <x v="16"/>
    <x v="381"/>
    <x v="22"/>
    <n v="9495"/>
  </r>
  <r>
    <x v="12"/>
    <x v="16"/>
    <x v="382"/>
    <x v="22"/>
    <n v="7"/>
  </r>
  <r>
    <x v="12"/>
    <x v="16"/>
    <x v="384"/>
    <x v="22"/>
    <n v="28"/>
  </r>
  <r>
    <x v="12"/>
    <x v="16"/>
    <x v="385"/>
    <x v="22"/>
    <n v="11454"/>
  </r>
  <r>
    <x v="12"/>
    <x v="16"/>
    <x v="347"/>
    <x v="23"/>
    <n v="3"/>
  </r>
  <r>
    <x v="12"/>
    <x v="16"/>
    <x v="349"/>
    <x v="23"/>
    <n v="1"/>
  </r>
  <r>
    <x v="12"/>
    <x v="16"/>
    <x v="351"/>
    <x v="23"/>
    <n v="11"/>
  </r>
  <r>
    <x v="12"/>
    <x v="16"/>
    <x v="355"/>
    <x v="23"/>
    <n v="3"/>
  </r>
  <r>
    <x v="12"/>
    <x v="16"/>
    <x v="357"/>
    <x v="23"/>
    <n v="1"/>
  </r>
  <r>
    <x v="12"/>
    <x v="16"/>
    <x v="358"/>
    <x v="23"/>
    <n v="4"/>
  </r>
  <r>
    <x v="12"/>
    <x v="16"/>
    <x v="361"/>
    <x v="23"/>
    <n v="2"/>
  </r>
  <r>
    <x v="12"/>
    <x v="16"/>
    <x v="363"/>
    <x v="23"/>
    <n v="30"/>
  </r>
  <r>
    <x v="12"/>
    <x v="16"/>
    <x v="365"/>
    <x v="23"/>
    <n v="1"/>
  </r>
  <r>
    <x v="12"/>
    <x v="16"/>
    <x v="370"/>
    <x v="23"/>
    <n v="10"/>
  </r>
  <r>
    <x v="12"/>
    <x v="16"/>
    <x v="371"/>
    <x v="23"/>
    <n v="4"/>
  </r>
  <r>
    <x v="12"/>
    <x v="16"/>
    <x v="377"/>
    <x v="23"/>
    <n v="2"/>
  </r>
  <r>
    <x v="12"/>
    <x v="16"/>
    <x v="379"/>
    <x v="23"/>
    <n v="6"/>
  </r>
  <r>
    <x v="12"/>
    <x v="16"/>
    <x v="380"/>
    <x v="23"/>
    <n v="1"/>
  </r>
  <r>
    <x v="12"/>
    <x v="16"/>
    <x v="381"/>
    <x v="23"/>
    <n v="4"/>
  </r>
  <r>
    <x v="12"/>
    <x v="16"/>
    <x v="382"/>
    <x v="23"/>
    <n v="36"/>
  </r>
  <r>
    <x v="12"/>
    <x v="16"/>
    <x v="383"/>
    <x v="23"/>
    <n v="16"/>
  </r>
  <r>
    <x v="12"/>
    <x v="16"/>
    <x v="351"/>
    <x v="24"/>
    <n v="1"/>
  </r>
  <r>
    <x v="12"/>
    <x v="16"/>
    <x v="356"/>
    <x v="24"/>
    <n v="1"/>
  </r>
  <r>
    <x v="12"/>
    <x v="16"/>
    <x v="357"/>
    <x v="24"/>
    <n v="1"/>
  </r>
  <r>
    <x v="12"/>
    <x v="16"/>
    <x v="370"/>
    <x v="24"/>
    <n v="1"/>
  </r>
  <r>
    <x v="12"/>
    <x v="16"/>
    <x v="347"/>
    <x v="25"/>
    <n v="24625"/>
  </r>
  <r>
    <x v="12"/>
    <x v="16"/>
    <x v="348"/>
    <x v="25"/>
    <n v="3732"/>
  </r>
  <r>
    <x v="12"/>
    <x v="16"/>
    <x v="349"/>
    <x v="25"/>
    <n v="11158"/>
  </r>
  <r>
    <x v="12"/>
    <x v="16"/>
    <x v="350"/>
    <x v="25"/>
    <n v="28250"/>
  </r>
  <r>
    <x v="12"/>
    <x v="16"/>
    <x v="351"/>
    <x v="25"/>
    <n v="31148"/>
  </r>
  <r>
    <x v="12"/>
    <x v="16"/>
    <x v="352"/>
    <x v="25"/>
    <n v="15271"/>
  </r>
  <r>
    <x v="12"/>
    <x v="16"/>
    <x v="353"/>
    <x v="25"/>
    <n v="10582"/>
  </r>
  <r>
    <x v="12"/>
    <x v="16"/>
    <x v="354"/>
    <x v="25"/>
    <n v="5819"/>
  </r>
  <r>
    <x v="12"/>
    <x v="16"/>
    <x v="355"/>
    <x v="25"/>
    <n v="25563"/>
  </r>
  <r>
    <x v="12"/>
    <x v="16"/>
    <x v="356"/>
    <x v="25"/>
    <n v="21380"/>
  </r>
  <r>
    <x v="12"/>
    <x v="16"/>
    <x v="357"/>
    <x v="25"/>
    <n v="26421"/>
  </r>
  <r>
    <x v="12"/>
    <x v="16"/>
    <x v="358"/>
    <x v="25"/>
    <n v="8696"/>
  </r>
  <r>
    <x v="12"/>
    <x v="16"/>
    <x v="359"/>
    <x v="25"/>
    <n v="17662"/>
  </r>
  <r>
    <x v="12"/>
    <x v="16"/>
    <x v="360"/>
    <x v="25"/>
    <n v="15461"/>
  </r>
  <r>
    <x v="12"/>
    <x v="16"/>
    <x v="361"/>
    <x v="25"/>
    <n v="12330"/>
  </r>
  <r>
    <x v="12"/>
    <x v="16"/>
    <x v="362"/>
    <x v="25"/>
    <n v="21715"/>
  </r>
  <r>
    <x v="12"/>
    <x v="16"/>
    <x v="363"/>
    <x v="25"/>
    <n v="23619"/>
  </r>
  <r>
    <x v="12"/>
    <x v="16"/>
    <x v="364"/>
    <x v="25"/>
    <n v="8724"/>
  </r>
  <r>
    <x v="12"/>
    <x v="16"/>
    <x v="386"/>
    <x v="25"/>
    <n v="255"/>
  </r>
  <r>
    <x v="12"/>
    <x v="16"/>
    <x v="365"/>
    <x v="25"/>
    <n v="7419"/>
  </r>
  <r>
    <x v="12"/>
    <x v="16"/>
    <x v="366"/>
    <x v="25"/>
    <n v="16107"/>
  </r>
  <r>
    <x v="12"/>
    <x v="16"/>
    <x v="367"/>
    <x v="25"/>
    <n v="6848"/>
  </r>
  <r>
    <x v="12"/>
    <x v="16"/>
    <x v="368"/>
    <x v="25"/>
    <n v="11602"/>
  </r>
  <r>
    <x v="12"/>
    <x v="16"/>
    <x v="369"/>
    <x v="25"/>
    <n v="9696"/>
  </r>
  <r>
    <x v="12"/>
    <x v="16"/>
    <x v="370"/>
    <x v="25"/>
    <n v="14185"/>
  </r>
  <r>
    <x v="12"/>
    <x v="16"/>
    <x v="371"/>
    <x v="25"/>
    <n v="2396"/>
  </r>
  <r>
    <x v="12"/>
    <x v="16"/>
    <x v="372"/>
    <x v="25"/>
    <n v="24569"/>
  </r>
  <r>
    <x v="12"/>
    <x v="16"/>
    <x v="373"/>
    <x v="25"/>
    <n v="6779"/>
  </r>
  <r>
    <x v="12"/>
    <x v="16"/>
    <x v="387"/>
    <x v="25"/>
    <n v="1809"/>
  </r>
  <r>
    <x v="12"/>
    <x v="16"/>
    <x v="374"/>
    <x v="25"/>
    <n v="4043"/>
  </r>
  <r>
    <x v="12"/>
    <x v="16"/>
    <x v="375"/>
    <x v="25"/>
    <n v="4308"/>
  </r>
  <r>
    <x v="12"/>
    <x v="16"/>
    <x v="376"/>
    <x v="25"/>
    <n v="5980"/>
  </r>
  <r>
    <x v="12"/>
    <x v="16"/>
    <x v="377"/>
    <x v="25"/>
    <n v="9847"/>
  </r>
  <r>
    <x v="12"/>
    <x v="16"/>
    <x v="388"/>
    <x v="25"/>
    <n v="1097"/>
  </r>
  <r>
    <x v="12"/>
    <x v="16"/>
    <x v="378"/>
    <x v="25"/>
    <n v="3700"/>
  </r>
  <r>
    <x v="12"/>
    <x v="16"/>
    <x v="379"/>
    <x v="25"/>
    <n v="31893"/>
  </r>
  <r>
    <x v="12"/>
    <x v="16"/>
    <x v="380"/>
    <x v="25"/>
    <n v="8689"/>
  </r>
  <r>
    <x v="12"/>
    <x v="16"/>
    <x v="381"/>
    <x v="25"/>
    <n v="17945"/>
  </r>
  <r>
    <x v="12"/>
    <x v="16"/>
    <x v="382"/>
    <x v="25"/>
    <n v="12322"/>
  </r>
  <r>
    <x v="12"/>
    <x v="16"/>
    <x v="383"/>
    <x v="25"/>
    <n v="5628"/>
  </r>
  <r>
    <x v="12"/>
    <x v="16"/>
    <x v="384"/>
    <x v="25"/>
    <n v="21163"/>
  </r>
  <r>
    <x v="12"/>
    <x v="16"/>
    <x v="385"/>
    <x v="25"/>
    <n v="14798"/>
  </r>
  <r>
    <x v="12"/>
    <x v="16"/>
    <x v="347"/>
    <x v="26"/>
    <n v="15"/>
  </r>
  <r>
    <x v="12"/>
    <x v="16"/>
    <x v="348"/>
    <x v="26"/>
    <n v="2"/>
  </r>
  <r>
    <x v="12"/>
    <x v="16"/>
    <x v="349"/>
    <x v="26"/>
    <n v="1"/>
  </r>
  <r>
    <x v="12"/>
    <x v="16"/>
    <x v="351"/>
    <x v="26"/>
    <n v="4"/>
  </r>
  <r>
    <x v="12"/>
    <x v="16"/>
    <x v="355"/>
    <x v="26"/>
    <n v="2"/>
  </r>
  <r>
    <x v="12"/>
    <x v="16"/>
    <x v="356"/>
    <x v="26"/>
    <n v="2"/>
  </r>
  <r>
    <x v="12"/>
    <x v="16"/>
    <x v="357"/>
    <x v="26"/>
    <n v="7"/>
  </r>
  <r>
    <x v="12"/>
    <x v="16"/>
    <x v="360"/>
    <x v="26"/>
    <n v="73"/>
  </r>
  <r>
    <x v="12"/>
    <x v="16"/>
    <x v="361"/>
    <x v="26"/>
    <n v="2"/>
  </r>
  <r>
    <x v="12"/>
    <x v="16"/>
    <x v="364"/>
    <x v="26"/>
    <n v="3"/>
  </r>
  <r>
    <x v="12"/>
    <x v="16"/>
    <x v="365"/>
    <x v="26"/>
    <n v="1"/>
  </r>
  <r>
    <x v="12"/>
    <x v="16"/>
    <x v="366"/>
    <x v="26"/>
    <n v="1"/>
  </r>
  <r>
    <x v="12"/>
    <x v="16"/>
    <x v="368"/>
    <x v="26"/>
    <n v="3"/>
  </r>
  <r>
    <x v="12"/>
    <x v="16"/>
    <x v="370"/>
    <x v="26"/>
    <n v="67"/>
  </r>
  <r>
    <x v="12"/>
    <x v="16"/>
    <x v="371"/>
    <x v="26"/>
    <n v="1"/>
  </r>
  <r>
    <x v="12"/>
    <x v="16"/>
    <x v="372"/>
    <x v="26"/>
    <n v="2"/>
  </r>
  <r>
    <x v="12"/>
    <x v="16"/>
    <x v="379"/>
    <x v="26"/>
    <n v="3"/>
  </r>
  <r>
    <x v="12"/>
    <x v="16"/>
    <x v="380"/>
    <x v="26"/>
    <n v="4"/>
  </r>
  <r>
    <x v="12"/>
    <x v="16"/>
    <x v="381"/>
    <x v="26"/>
    <n v="8"/>
  </r>
  <r>
    <x v="12"/>
    <x v="16"/>
    <x v="382"/>
    <x v="26"/>
    <n v="7"/>
  </r>
  <r>
    <x v="12"/>
    <x v="16"/>
    <x v="384"/>
    <x v="26"/>
    <n v="2"/>
  </r>
  <r>
    <x v="12"/>
    <x v="16"/>
    <x v="347"/>
    <x v="27"/>
    <n v="39"/>
  </r>
  <r>
    <x v="12"/>
    <x v="16"/>
    <x v="350"/>
    <x v="27"/>
    <n v="1840"/>
  </r>
  <r>
    <x v="12"/>
    <x v="16"/>
    <x v="351"/>
    <x v="27"/>
    <n v="108"/>
  </r>
  <r>
    <x v="12"/>
    <x v="16"/>
    <x v="352"/>
    <x v="27"/>
    <n v="11"/>
  </r>
  <r>
    <x v="12"/>
    <x v="16"/>
    <x v="355"/>
    <x v="27"/>
    <n v="284"/>
  </r>
  <r>
    <x v="12"/>
    <x v="16"/>
    <x v="357"/>
    <x v="27"/>
    <n v="654"/>
  </r>
  <r>
    <x v="12"/>
    <x v="16"/>
    <x v="363"/>
    <x v="27"/>
    <n v="180"/>
  </r>
  <r>
    <x v="12"/>
    <x v="16"/>
    <x v="368"/>
    <x v="27"/>
    <n v="32"/>
  </r>
  <r>
    <x v="12"/>
    <x v="16"/>
    <x v="372"/>
    <x v="27"/>
    <n v="187"/>
  </r>
  <r>
    <x v="12"/>
    <x v="16"/>
    <x v="379"/>
    <x v="27"/>
    <n v="6"/>
  </r>
  <r>
    <x v="12"/>
    <x v="16"/>
    <x v="381"/>
    <x v="27"/>
    <n v="16"/>
  </r>
  <r>
    <x v="12"/>
    <x v="16"/>
    <x v="347"/>
    <x v="28"/>
    <n v="90"/>
  </r>
  <r>
    <x v="12"/>
    <x v="16"/>
    <x v="348"/>
    <x v="28"/>
    <n v="123"/>
  </r>
  <r>
    <x v="12"/>
    <x v="16"/>
    <x v="349"/>
    <x v="28"/>
    <n v="5"/>
  </r>
  <r>
    <x v="12"/>
    <x v="16"/>
    <x v="350"/>
    <x v="28"/>
    <n v="101"/>
  </r>
  <r>
    <x v="12"/>
    <x v="16"/>
    <x v="351"/>
    <x v="28"/>
    <n v="38"/>
  </r>
  <r>
    <x v="12"/>
    <x v="16"/>
    <x v="352"/>
    <x v="28"/>
    <n v="22"/>
  </r>
  <r>
    <x v="12"/>
    <x v="16"/>
    <x v="353"/>
    <x v="28"/>
    <n v="3"/>
  </r>
  <r>
    <x v="12"/>
    <x v="16"/>
    <x v="355"/>
    <x v="28"/>
    <n v="66"/>
  </r>
  <r>
    <x v="12"/>
    <x v="16"/>
    <x v="356"/>
    <x v="28"/>
    <n v="6"/>
  </r>
  <r>
    <x v="12"/>
    <x v="16"/>
    <x v="357"/>
    <x v="28"/>
    <n v="31"/>
  </r>
  <r>
    <x v="12"/>
    <x v="16"/>
    <x v="358"/>
    <x v="28"/>
    <n v="245"/>
  </r>
  <r>
    <x v="12"/>
    <x v="16"/>
    <x v="359"/>
    <x v="28"/>
    <n v="13"/>
  </r>
  <r>
    <x v="12"/>
    <x v="16"/>
    <x v="360"/>
    <x v="28"/>
    <n v="72"/>
  </r>
  <r>
    <x v="12"/>
    <x v="16"/>
    <x v="361"/>
    <x v="28"/>
    <n v="14"/>
  </r>
  <r>
    <x v="12"/>
    <x v="16"/>
    <x v="362"/>
    <x v="28"/>
    <n v="20"/>
  </r>
  <r>
    <x v="12"/>
    <x v="16"/>
    <x v="363"/>
    <x v="28"/>
    <n v="109"/>
  </r>
  <r>
    <x v="12"/>
    <x v="16"/>
    <x v="364"/>
    <x v="28"/>
    <n v="17"/>
  </r>
  <r>
    <x v="12"/>
    <x v="16"/>
    <x v="386"/>
    <x v="28"/>
    <n v="2"/>
  </r>
  <r>
    <x v="12"/>
    <x v="16"/>
    <x v="365"/>
    <x v="28"/>
    <n v="18"/>
  </r>
  <r>
    <x v="12"/>
    <x v="16"/>
    <x v="366"/>
    <x v="28"/>
    <n v="9"/>
  </r>
  <r>
    <x v="12"/>
    <x v="16"/>
    <x v="367"/>
    <x v="28"/>
    <n v="7"/>
  </r>
  <r>
    <x v="12"/>
    <x v="16"/>
    <x v="368"/>
    <x v="28"/>
    <n v="36"/>
  </r>
  <r>
    <x v="12"/>
    <x v="16"/>
    <x v="369"/>
    <x v="28"/>
    <n v="161"/>
  </r>
  <r>
    <x v="12"/>
    <x v="16"/>
    <x v="370"/>
    <x v="28"/>
    <n v="33"/>
  </r>
  <r>
    <x v="12"/>
    <x v="16"/>
    <x v="371"/>
    <x v="28"/>
    <n v="5"/>
  </r>
  <r>
    <x v="12"/>
    <x v="16"/>
    <x v="372"/>
    <x v="28"/>
    <n v="377"/>
  </r>
  <r>
    <x v="12"/>
    <x v="16"/>
    <x v="374"/>
    <x v="28"/>
    <n v="9"/>
  </r>
  <r>
    <x v="12"/>
    <x v="16"/>
    <x v="376"/>
    <x v="28"/>
    <n v="6"/>
  </r>
  <r>
    <x v="12"/>
    <x v="16"/>
    <x v="377"/>
    <x v="28"/>
    <n v="11"/>
  </r>
  <r>
    <x v="12"/>
    <x v="16"/>
    <x v="378"/>
    <x v="28"/>
    <n v="11"/>
  </r>
  <r>
    <x v="12"/>
    <x v="16"/>
    <x v="379"/>
    <x v="28"/>
    <n v="134"/>
  </r>
  <r>
    <x v="12"/>
    <x v="16"/>
    <x v="380"/>
    <x v="28"/>
    <n v="9"/>
  </r>
  <r>
    <x v="12"/>
    <x v="16"/>
    <x v="381"/>
    <x v="28"/>
    <n v="54"/>
  </r>
  <r>
    <x v="12"/>
    <x v="16"/>
    <x v="382"/>
    <x v="28"/>
    <n v="5"/>
  </r>
  <r>
    <x v="12"/>
    <x v="16"/>
    <x v="383"/>
    <x v="28"/>
    <n v="2"/>
  </r>
  <r>
    <x v="12"/>
    <x v="16"/>
    <x v="384"/>
    <x v="28"/>
    <n v="27"/>
  </r>
  <r>
    <x v="12"/>
    <x v="16"/>
    <x v="385"/>
    <x v="28"/>
    <n v="6"/>
  </r>
  <r>
    <x v="12"/>
    <x v="16"/>
    <x v="347"/>
    <x v="29"/>
    <n v="24823"/>
  </r>
  <r>
    <x v="12"/>
    <x v="16"/>
    <x v="348"/>
    <x v="29"/>
    <n v="3857"/>
  </r>
  <r>
    <x v="12"/>
    <x v="16"/>
    <x v="349"/>
    <x v="29"/>
    <n v="11269"/>
  </r>
  <r>
    <x v="12"/>
    <x v="16"/>
    <x v="350"/>
    <x v="29"/>
    <n v="30218"/>
  </r>
  <r>
    <x v="12"/>
    <x v="16"/>
    <x v="351"/>
    <x v="29"/>
    <n v="31349"/>
  </r>
  <r>
    <x v="12"/>
    <x v="16"/>
    <x v="352"/>
    <x v="29"/>
    <n v="15307"/>
  </r>
  <r>
    <x v="12"/>
    <x v="16"/>
    <x v="353"/>
    <x v="29"/>
    <n v="10585"/>
  </r>
  <r>
    <x v="12"/>
    <x v="16"/>
    <x v="354"/>
    <x v="29"/>
    <n v="5819"/>
  </r>
  <r>
    <x v="12"/>
    <x v="16"/>
    <x v="355"/>
    <x v="29"/>
    <n v="25918"/>
  </r>
  <r>
    <x v="12"/>
    <x v="16"/>
    <x v="356"/>
    <x v="29"/>
    <n v="21389"/>
  </r>
  <r>
    <x v="12"/>
    <x v="16"/>
    <x v="357"/>
    <x v="29"/>
    <n v="27190"/>
  </r>
  <r>
    <x v="12"/>
    <x v="16"/>
    <x v="358"/>
    <x v="29"/>
    <n v="8953"/>
  </r>
  <r>
    <x v="12"/>
    <x v="16"/>
    <x v="359"/>
    <x v="29"/>
    <n v="17675"/>
  </r>
  <r>
    <x v="12"/>
    <x v="16"/>
    <x v="360"/>
    <x v="29"/>
    <n v="15606"/>
  </r>
  <r>
    <x v="12"/>
    <x v="16"/>
    <x v="361"/>
    <x v="29"/>
    <n v="12348"/>
  </r>
  <r>
    <x v="12"/>
    <x v="16"/>
    <x v="362"/>
    <x v="29"/>
    <n v="21735"/>
  </r>
  <r>
    <x v="12"/>
    <x v="16"/>
    <x v="363"/>
    <x v="29"/>
    <n v="23942"/>
  </r>
  <r>
    <x v="12"/>
    <x v="16"/>
    <x v="364"/>
    <x v="29"/>
    <n v="8744"/>
  </r>
  <r>
    <x v="12"/>
    <x v="16"/>
    <x v="386"/>
    <x v="29"/>
    <n v="257"/>
  </r>
  <r>
    <x v="12"/>
    <x v="16"/>
    <x v="365"/>
    <x v="29"/>
    <n v="7439"/>
  </r>
  <r>
    <x v="12"/>
    <x v="16"/>
    <x v="366"/>
    <x v="29"/>
    <n v="16117"/>
  </r>
  <r>
    <x v="12"/>
    <x v="16"/>
    <x v="367"/>
    <x v="29"/>
    <n v="6855"/>
  </r>
  <r>
    <x v="12"/>
    <x v="16"/>
    <x v="368"/>
    <x v="29"/>
    <n v="11673"/>
  </r>
  <r>
    <x v="12"/>
    <x v="16"/>
    <x v="369"/>
    <x v="29"/>
    <n v="9882"/>
  </r>
  <r>
    <x v="12"/>
    <x v="16"/>
    <x v="370"/>
    <x v="29"/>
    <n v="14316"/>
  </r>
  <r>
    <x v="12"/>
    <x v="16"/>
    <x v="371"/>
    <x v="29"/>
    <n v="2411"/>
  </r>
  <r>
    <x v="12"/>
    <x v="16"/>
    <x v="372"/>
    <x v="29"/>
    <n v="25135"/>
  </r>
  <r>
    <x v="12"/>
    <x v="16"/>
    <x v="373"/>
    <x v="29"/>
    <n v="6779"/>
  </r>
  <r>
    <x v="12"/>
    <x v="16"/>
    <x v="387"/>
    <x v="29"/>
    <n v="1809"/>
  </r>
  <r>
    <x v="12"/>
    <x v="16"/>
    <x v="374"/>
    <x v="29"/>
    <n v="4052"/>
  </r>
  <r>
    <x v="12"/>
    <x v="16"/>
    <x v="375"/>
    <x v="29"/>
    <n v="4308"/>
  </r>
  <r>
    <x v="12"/>
    <x v="16"/>
    <x v="376"/>
    <x v="29"/>
    <n v="5986"/>
  </r>
  <r>
    <x v="12"/>
    <x v="16"/>
    <x v="377"/>
    <x v="29"/>
    <n v="9860"/>
  </r>
  <r>
    <x v="12"/>
    <x v="16"/>
    <x v="388"/>
    <x v="29"/>
    <n v="1097"/>
  </r>
  <r>
    <x v="12"/>
    <x v="16"/>
    <x v="378"/>
    <x v="29"/>
    <n v="3711"/>
  </r>
  <r>
    <x v="12"/>
    <x v="16"/>
    <x v="379"/>
    <x v="29"/>
    <n v="32042"/>
  </r>
  <r>
    <x v="12"/>
    <x v="16"/>
    <x v="380"/>
    <x v="29"/>
    <n v="8722"/>
  </r>
  <r>
    <x v="12"/>
    <x v="16"/>
    <x v="381"/>
    <x v="29"/>
    <n v="18049"/>
  </r>
  <r>
    <x v="12"/>
    <x v="16"/>
    <x v="382"/>
    <x v="29"/>
    <n v="12396"/>
  </r>
  <r>
    <x v="12"/>
    <x v="16"/>
    <x v="383"/>
    <x v="29"/>
    <n v="5646"/>
  </r>
  <r>
    <x v="12"/>
    <x v="16"/>
    <x v="384"/>
    <x v="29"/>
    <n v="21193"/>
  </r>
  <r>
    <x v="12"/>
    <x v="16"/>
    <x v="385"/>
    <x v="29"/>
    <n v="14804"/>
  </r>
  <r>
    <x v="12"/>
    <x v="16"/>
    <x v="347"/>
    <x v="37"/>
    <n v="2482"/>
  </r>
  <r>
    <x v="12"/>
    <x v="16"/>
    <x v="349"/>
    <x v="37"/>
    <n v="366"/>
  </r>
  <r>
    <x v="12"/>
    <x v="16"/>
    <x v="350"/>
    <x v="37"/>
    <n v="736"/>
  </r>
  <r>
    <x v="12"/>
    <x v="16"/>
    <x v="351"/>
    <x v="37"/>
    <n v="2009"/>
  </r>
  <r>
    <x v="12"/>
    <x v="16"/>
    <x v="352"/>
    <x v="37"/>
    <n v="83"/>
  </r>
  <r>
    <x v="12"/>
    <x v="16"/>
    <x v="353"/>
    <x v="37"/>
    <n v="1589"/>
  </r>
  <r>
    <x v="12"/>
    <x v="16"/>
    <x v="355"/>
    <x v="37"/>
    <n v="2007"/>
  </r>
  <r>
    <x v="12"/>
    <x v="16"/>
    <x v="356"/>
    <x v="37"/>
    <n v="899"/>
  </r>
  <r>
    <x v="12"/>
    <x v="16"/>
    <x v="357"/>
    <x v="37"/>
    <n v="1658"/>
  </r>
  <r>
    <x v="12"/>
    <x v="16"/>
    <x v="358"/>
    <x v="37"/>
    <n v="101"/>
  </r>
  <r>
    <x v="12"/>
    <x v="16"/>
    <x v="359"/>
    <x v="37"/>
    <n v="387"/>
  </r>
  <r>
    <x v="12"/>
    <x v="16"/>
    <x v="360"/>
    <x v="37"/>
    <n v="707"/>
  </r>
  <r>
    <x v="12"/>
    <x v="16"/>
    <x v="361"/>
    <x v="37"/>
    <n v="3622"/>
  </r>
  <r>
    <x v="12"/>
    <x v="16"/>
    <x v="362"/>
    <x v="37"/>
    <n v="942"/>
  </r>
  <r>
    <x v="12"/>
    <x v="16"/>
    <x v="363"/>
    <x v="37"/>
    <n v="1261"/>
  </r>
  <r>
    <x v="12"/>
    <x v="16"/>
    <x v="364"/>
    <x v="37"/>
    <n v="485"/>
  </r>
  <r>
    <x v="12"/>
    <x v="16"/>
    <x v="367"/>
    <x v="37"/>
    <n v="1063"/>
  </r>
  <r>
    <x v="12"/>
    <x v="16"/>
    <x v="369"/>
    <x v="37"/>
    <n v="385"/>
  </r>
  <r>
    <x v="12"/>
    <x v="16"/>
    <x v="370"/>
    <x v="37"/>
    <n v="633"/>
  </r>
  <r>
    <x v="12"/>
    <x v="16"/>
    <x v="372"/>
    <x v="37"/>
    <n v="1279"/>
  </r>
  <r>
    <x v="12"/>
    <x v="16"/>
    <x v="373"/>
    <x v="37"/>
    <n v="564"/>
  </r>
  <r>
    <x v="12"/>
    <x v="16"/>
    <x v="375"/>
    <x v="37"/>
    <n v="546"/>
  </r>
  <r>
    <x v="12"/>
    <x v="16"/>
    <x v="376"/>
    <x v="37"/>
    <n v="602"/>
  </r>
  <r>
    <x v="12"/>
    <x v="16"/>
    <x v="379"/>
    <x v="37"/>
    <n v="1458"/>
  </r>
  <r>
    <x v="12"/>
    <x v="16"/>
    <x v="380"/>
    <x v="37"/>
    <n v="57"/>
  </r>
  <r>
    <x v="12"/>
    <x v="16"/>
    <x v="381"/>
    <x v="37"/>
    <n v="291"/>
  </r>
  <r>
    <x v="12"/>
    <x v="16"/>
    <x v="383"/>
    <x v="37"/>
    <n v="641"/>
  </r>
  <r>
    <x v="12"/>
    <x v="16"/>
    <x v="384"/>
    <x v="37"/>
    <n v="878"/>
  </r>
  <r>
    <x v="12"/>
    <x v="16"/>
    <x v="385"/>
    <x v="37"/>
    <n v="282"/>
  </r>
  <r>
    <x v="12"/>
    <x v="16"/>
    <x v="347"/>
    <x v="38"/>
    <n v="10"/>
  </r>
  <r>
    <x v="12"/>
    <x v="16"/>
    <x v="349"/>
    <x v="38"/>
    <n v="120"/>
  </r>
  <r>
    <x v="12"/>
    <x v="16"/>
    <x v="350"/>
    <x v="38"/>
    <n v="132"/>
  </r>
  <r>
    <x v="12"/>
    <x v="16"/>
    <x v="351"/>
    <x v="38"/>
    <n v="55"/>
  </r>
  <r>
    <x v="12"/>
    <x v="16"/>
    <x v="352"/>
    <x v="38"/>
    <n v="151"/>
  </r>
  <r>
    <x v="12"/>
    <x v="16"/>
    <x v="355"/>
    <x v="38"/>
    <n v="115"/>
  </r>
  <r>
    <x v="12"/>
    <x v="16"/>
    <x v="356"/>
    <x v="38"/>
    <n v="606"/>
  </r>
  <r>
    <x v="12"/>
    <x v="16"/>
    <x v="357"/>
    <x v="38"/>
    <n v="297"/>
  </r>
  <r>
    <x v="12"/>
    <x v="16"/>
    <x v="358"/>
    <x v="38"/>
    <n v="35"/>
  </r>
  <r>
    <x v="12"/>
    <x v="16"/>
    <x v="359"/>
    <x v="38"/>
    <n v="34"/>
  </r>
  <r>
    <x v="12"/>
    <x v="16"/>
    <x v="360"/>
    <x v="38"/>
    <n v="51"/>
  </r>
  <r>
    <x v="12"/>
    <x v="16"/>
    <x v="361"/>
    <x v="38"/>
    <n v="216"/>
  </r>
  <r>
    <x v="12"/>
    <x v="16"/>
    <x v="362"/>
    <x v="38"/>
    <n v="496"/>
  </r>
  <r>
    <x v="12"/>
    <x v="16"/>
    <x v="363"/>
    <x v="38"/>
    <n v="313"/>
  </r>
  <r>
    <x v="12"/>
    <x v="16"/>
    <x v="364"/>
    <x v="38"/>
    <n v="220"/>
  </r>
  <r>
    <x v="12"/>
    <x v="16"/>
    <x v="369"/>
    <x v="38"/>
    <n v="315"/>
  </r>
  <r>
    <x v="12"/>
    <x v="16"/>
    <x v="372"/>
    <x v="38"/>
    <n v="76"/>
  </r>
  <r>
    <x v="12"/>
    <x v="16"/>
    <x v="375"/>
    <x v="38"/>
    <n v="32"/>
  </r>
  <r>
    <x v="12"/>
    <x v="16"/>
    <x v="376"/>
    <x v="38"/>
    <n v="13"/>
  </r>
  <r>
    <x v="12"/>
    <x v="16"/>
    <x v="379"/>
    <x v="38"/>
    <n v="83"/>
  </r>
  <r>
    <x v="12"/>
    <x v="16"/>
    <x v="380"/>
    <x v="38"/>
    <n v="169"/>
  </r>
  <r>
    <x v="12"/>
    <x v="16"/>
    <x v="381"/>
    <x v="38"/>
    <n v="301"/>
  </r>
  <r>
    <x v="12"/>
    <x v="16"/>
    <x v="383"/>
    <x v="38"/>
    <n v="174"/>
  </r>
  <r>
    <x v="12"/>
    <x v="16"/>
    <x v="384"/>
    <x v="38"/>
    <n v="20"/>
  </r>
  <r>
    <x v="12"/>
    <x v="16"/>
    <x v="385"/>
    <x v="38"/>
    <n v="487"/>
  </r>
  <r>
    <x v="12"/>
    <x v="16"/>
    <x v="347"/>
    <x v="39"/>
    <n v="11"/>
  </r>
  <r>
    <x v="12"/>
    <x v="16"/>
    <x v="351"/>
    <x v="39"/>
    <n v="32"/>
  </r>
  <r>
    <x v="12"/>
    <x v="16"/>
    <x v="355"/>
    <x v="39"/>
    <n v="23"/>
  </r>
  <r>
    <x v="12"/>
    <x v="16"/>
    <x v="356"/>
    <x v="39"/>
    <n v="44"/>
  </r>
  <r>
    <x v="12"/>
    <x v="16"/>
    <x v="359"/>
    <x v="39"/>
    <n v="6"/>
  </r>
  <r>
    <x v="12"/>
    <x v="16"/>
    <x v="360"/>
    <x v="39"/>
    <n v="15"/>
  </r>
  <r>
    <x v="12"/>
    <x v="16"/>
    <x v="361"/>
    <x v="39"/>
    <n v="26"/>
  </r>
  <r>
    <x v="12"/>
    <x v="16"/>
    <x v="362"/>
    <x v="39"/>
    <n v="33"/>
  </r>
  <r>
    <x v="12"/>
    <x v="16"/>
    <x v="363"/>
    <x v="39"/>
    <n v="35"/>
  </r>
  <r>
    <x v="12"/>
    <x v="16"/>
    <x v="364"/>
    <x v="39"/>
    <n v="3"/>
  </r>
  <r>
    <x v="12"/>
    <x v="16"/>
    <x v="370"/>
    <x v="39"/>
    <n v="8"/>
  </r>
  <r>
    <x v="12"/>
    <x v="16"/>
    <x v="373"/>
    <x v="39"/>
    <n v="20"/>
  </r>
  <r>
    <x v="12"/>
    <x v="16"/>
    <x v="376"/>
    <x v="39"/>
    <n v="12"/>
  </r>
  <r>
    <x v="12"/>
    <x v="16"/>
    <x v="347"/>
    <x v="40"/>
    <n v="14"/>
  </r>
  <r>
    <x v="12"/>
    <x v="16"/>
    <x v="350"/>
    <x v="40"/>
    <n v="46"/>
  </r>
  <r>
    <x v="12"/>
    <x v="16"/>
    <x v="359"/>
    <x v="40"/>
    <n v="10"/>
  </r>
  <r>
    <x v="12"/>
    <x v="16"/>
    <x v="360"/>
    <x v="40"/>
    <n v="21"/>
  </r>
  <r>
    <x v="12"/>
    <x v="16"/>
    <x v="361"/>
    <x v="40"/>
    <n v="40"/>
  </r>
  <r>
    <x v="12"/>
    <x v="16"/>
    <x v="372"/>
    <x v="40"/>
    <n v="23"/>
  </r>
  <r>
    <x v="12"/>
    <x v="16"/>
    <x v="375"/>
    <x v="40"/>
    <n v="19"/>
  </r>
  <r>
    <x v="12"/>
    <x v="16"/>
    <x v="347"/>
    <x v="30"/>
    <n v="131"/>
  </r>
  <r>
    <x v="12"/>
    <x v="16"/>
    <x v="348"/>
    <x v="30"/>
    <n v="4"/>
  </r>
  <r>
    <x v="12"/>
    <x v="16"/>
    <x v="349"/>
    <x v="30"/>
    <n v="44"/>
  </r>
  <r>
    <x v="12"/>
    <x v="16"/>
    <x v="350"/>
    <x v="30"/>
    <n v="314"/>
  </r>
  <r>
    <x v="12"/>
    <x v="16"/>
    <x v="351"/>
    <x v="30"/>
    <n v="350"/>
  </r>
  <r>
    <x v="12"/>
    <x v="16"/>
    <x v="352"/>
    <x v="30"/>
    <n v="400"/>
  </r>
  <r>
    <x v="12"/>
    <x v="16"/>
    <x v="355"/>
    <x v="30"/>
    <n v="304"/>
  </r>
  <r>
    <x v="12"/>
    <x v="16"/>
    <x v="356"/>
    <x v="30"/>
    <n v="251"/>
  </r>
  <r>
    <x v="12"/>
    <x v="16"/>
    <x v="357"/>
    <x v="30"/>
    <n v="923"/>
  </r>
  <r>
    <x v="12"/>
    <x v="16"/>
    <x v="358"/>
    <x v="30"/>
    <n v="64"/>
  </r>
  <r>
    <x v="12"/>
    <x v="16"/>
    <x v="359"/>
    <x v="30"/>
    <n v="18"/>
  </r>
  <r>
    <x v="12"/>
    <x v="16"/>
    <x v="361"/>
    <x v="30"/>
    <n v="231"/>
  </r>
  <r>
    <x v="12"/>
    <x v="16"/>
    <x v="362"/>
    <x v="30"/>
    <n v="364"/>
  </r>
  <r>
    <x v="12"/>
    <x v="16"/>
    <x v="363"/>
    <x v="30"/>
    <n v="147"/>
  </r>
  <r>
    <x v="12"/>
    <x v="16"/>
    <x v="364"/>
    <x v="30"/>
    <n v="63"/>
  </r>
  <r>
    <x v="12"/>
    <x v="16"/>
    <x v="366"/>
    <x v="30"/>
    <n v="176"/>
  </r>
  <r>
    <x v="12"/>
    <x v="16"/>
    <x v="367"/>
    <x v="30"/>
    <n v="30"/>
  </r>
  <r>
    <x v="12"/>
    <x v="16"/>
    <x v="369"/>
    <x v="30"/>
    <n v="77"/>
  </r>
  <r>
    <x v="12"/>
    <x v="16"/>
    <x v="370"/>
    <x v="30"/>
    <n v="82"/>
  </r>
  <r>
    <x v="12"/>
    <x v="16"/>
    <x v="372"/>
    <x v="30"/>
    <n v="203"/>
  </r>
  <r>
    <x v="12"/>
    <x v="16"/>
    <x v="374"/>
    <x v="30"/>
    <n v="8"/>
  </r>
  <r>
    <x v="12"/>
    <x v="16"/>
    <x v="378"/>
    <x v="30"/>
    <n v="2"/>
  </r>
  <r>
    <x v="12"/>
    <x v="16"/>
    <x v="379"/>
    <x v="30"/>
    <n v="240"/>
  </r>
  <r>
    <x v="12"/>
    <x v="16"/>
    <x v="380"/>
    <x v="30"/>
    <n v="5"/>
  </r>
  <r>
    <x v="12"/>
    <x v="16"/>
    <x v="384"/>
    <x v="30"/>
    <n v="344"/>
  </r>
  <r>
    <x v="12"/>
    <x v="16"/>
    <x v="385"/>
    <x v="30"/>
    <n v="131"/>
  </r>
  <r>
    <x v="12"/>
    <x v="17"/>
    <x v="393"/>
    <x v="0"/>
    <n v="32"/>
  </r>
  <r>
    <x v="12"/>
    <x v="17"/>
    <x v="435"/>
    <x v="0"/>
    <n v="107"/>
  </r>
  <r>
    <x v="12"/>
    <x v="17"/>
    <x v="394"/>
    <x v="0"/>
    <n v="20"/>
  </r>
  <r>
    <x v="12"/>
    <x v="17"/>
    <x v="395"/>
    <x v="0"/>
    <n v="142"/>
  </r>
  <r>
    <x v="12"/>
    <x v="17"/>
    <x v="397"/>
    <x v="0"/>
    <n v="16"/>
  </r>
  <r>
    <x v="12"/>
    <x v="17"/>
    <x v="410"/>
    <x v="0"/>
    <n v="9"/>
  </r>
  <r>
    <x v="12"/>
    <x v="17"/>
    <x v="398"/>
    <x v="0"/>
    <n v="26"/>
  </r>
  <r>
    <x v="12"/>
    <x v="17"/>
    <x v="399"/>
    <x v="0"/>
    <n v="31"/>
  </r>
  <r>
    <x v="12"/>
    <x v="17"/>
    <x v="400"/>
    <x v="0"/>
    <n v="29"/>
  </r>
  <r>
    <x v="12"/>
    <x v="17"/>
    <x v="401"/>
    <x v="0"/>
    <n v="128"/>
  </r>
  <r>
    <x v="12"/>
    <x v="17"/>
    <x v="402"/>
    <x v="0"/>
    <n v="11"/>
  </r>
  <r>
    <x v="12"/>
    <x v="17"/>
    <x v="404"/>
    <x v="0"/>
    <n v="27"/>
  </r>
  <r>
    <x v="12"/>
    <x v="17"/>
    <x v="405"/>
    <x v="0"/>
    <n v="140"/>
  </r>
  <r>
    <x v="12"/>
    <x v="17"/>
    <x v="406"/>
    <x v="0"/>
    <n v="66"/>
  </r>
  <r>
    <x v="12"/>
    <x v="17"/>
    <x v="413"/>
    <x v="0"/>
    <n v="26"/>
  </r>
  <r>
    <x v="12"/>
    <x v="17"/>
    <x v="414"/>
    <x v="0"/>
    <n v="8"/>
  </r>
  <r>
    <x v="12"/>
    <x v="17"/>
    <x v="407"/>
    <x v="0"/>
    <n v="17"/>
  </r>
  <r>
    <x v="12"/>
    <x v="17"/>
    <x v="416"/>
    <x v="0"/>
    <n v="11"/>
  </r>
  <r>
    <x v="12"/>
    <x v="17"/>
    <x v="408"/>
    <x v="0"/>
    <n v="46"/>
  </r>
  <r>
    <x v="12"/>
    <x v="17"/>
    <x v="409"/>
    <x v="0"/>
    <n v="9"/>
  </r>
  <r>
    <x v="12"/>
    <x v="17"/>
    <x v="393"/>
    <x v="1"/>
    <n v="6"/>
  </r>
  <r>
    <x v="12"/>
    <x v="17"/>
    <x v="435"/>
    <x v="1"/>
    <n v="11"/>
  </r>
  <r>
    <x v="12"/>
    <x v="17"/>
    <x v="394"/>
    <x v="1"/>
    <n v="1"/>
  </r>
  <r>
    <x v="12"/>
    <x v="17"/>
    <x v="395"/>
    <x v="1"/>
    <n v="10"/>
  </r>
  <r>
    <x v="12"/>
    <x v="17"/>
    <x v="397"/>
    <x v="1"/>
    <n v="1"/>
  </r>
  <r>
    <x v="12"/>
    <x v="17"/>
    <x v="410"/>
    <x v="1"/>
    <n v="2"/>
  </r>
  <r>
    <x v="12"/>
    <x v="17"/>
    <x v="398"/>
    <x v="1"/>
    <n v="1"/>
  </r>
  <r>
    <x v="12"/>
    <x v="17"/>
    <x v="399"/>
    <x v="1"/>
    <n v="3"/>
  </r>
  <r>
    <x v="12"/>
    <x v="17"/>
    <x v="400"/>
    <x v="1"/>
    <n v="1"/>
  </r>
  <r>
    <x v="12"/>
    <x v="17"/>
    <x v="401"/>
    <x v="1"/>
    <n v="11"/>
  </r>
  <r>
    <x v="12"/>
    <x v="17"/>
    <x v="402"/>
    <x v="1"/>
    <n v="2"/>
  </r>
  <r>
    <x v="12"/>
    <x v="17"/>
    <x v="404"/>
    <x v="1"/>
    <n v="3"/>
  </r>
  <r>
    <x v="12"/>
    <x v="17"/>
    <x v="405"/>
    <x v="1"/>
    <n v="10"/>
  </r>
  <r>
    <x v="12"/>
    <x v="17"/>
    <x v="406"/>
    <x v="1"/>
    <n v="9"/>
  </r>
  <r>
    <x v="12"/>
    <x v="17"/>
    <x v="413"/>
    <x v="1"/>
    <n v="2"/>
  </r>
  <r>
    <x v="12"/>
    <x v="17"/>
    <x v="414"/>
    <x v="1"/>
    <n v="1"/>
  </r>
  <r>
    <x v="12"/>
    <x v="17"/>
    <x v="407"/>
    <x v="1"/>
    <n v="1"/>
  </r>
  <r>
    <x v="12"/>
    <x v="17"/>
    <x v="416"/>
    <x v="1"/>
    <n v="1"/>
  </r>
  <r>
    <x v="12"/>
    <x v="17"/>
    <x v="408"/>
    <x v="1"/>
    <n v="2"/>
  </r>
  <r>
    <x v="12"/>
    <x v="17"/>
    <x v="409"/>
    <x v="1"/>
    <n v="1"/>
  </r>
  <r>
    <x v="12"/>
    <x v="17"/>
    <x v="393"/>
    <x v="2"/>
    <n v="92"/>
  </r>
  <r>
    <x v="12"/>
    <x v="17"/>
    <x v="435"/>
    <x v="2"/>
    <n v="106"/>
  </r>
  <r>
    <x v="12"/>
    <x v="17"/>
    <x v="394"/>
    <x v="2"/>
    <n v="64"/>
  </r>
  <r>
    <x v="12"/>
    <x v="17"/>
    <x v="395"/>
    <x v="2"/>
    <n v="34"/>
  </r>
  <r>
    <x v="12"/>
    <x v="17"/>
    <x v="397"/>
    <x v="2"/>
    <n v="21"/>
  </r>
  <r>
    <x v="12"/>
    <x v="17"/>
    <x v="410"/>
    <x v="2"/>
    <n v="16"/>
  </r>
  <r>
    <x v="12"/>
    <x v="17"/>
    <x v="398"/>
    <x v="2"/>
    <n v="16"/>
  </r>
  <r>
    <x v="12"/>
    <x v="17"/>
    <x v="399"/>
    <x v="2"/>
    <n v="53"/>
  </r>
  <r>
    <x v="12"/>
    <x v="17"/>
    <x v="400"/>
    <x v="2"/>
    <n v="28"/>
  </r>
  <r>
    <x v="12"/>
    <x v="17"/>
    <x v="401"/>
    <x v="2"/>
    <n v="85"/>
  </r>
  <r>
    <x v="12"/>
    <x v="17"/>
    <x v="402"/>
    <x v="2"/>
    <n v="22"/>
  </r>
  <r>
    <x v="12"/>
    <x v="17"/>
    <x v="403"/>
    <x v="2"/>
    <n v="16"/>
  </r>
  <r>
    <x v="12"/>
    <x v="17"/>
    <x v="404"/>
    <x v="2"/>
    <n v="14"/>
  </r>
  <r>
    <x v="12"/>
    <x v="17"/>
    <x v="411"/>
    <x v="2"/>
    <n v="3"/>
  </r>
  <r>
    <x v="12"/>
    <x v="17"/>
    <x v="405"/>
    <x v="2"/>
    <n v="57"/>
  </r>
  <r>
    <x v="12"/>
    <x v="17"/>
    <x v="406"/>
    <x v="2"/>
    <n v="167"/>
  </r>
  <r>
    <x v="12"/>
    <x v="17"/>
    <x v="413"/>
    <x v="2"/>
    <n v="22"/>
  </r>
  <r>
    <x v="12"/>
    <x v="17"/>
    <x v="414"/>
    <x v="2"/>
    <n v="58"/>
  </r>
  <r>
    <x v="12"/>
    <x v="17"/>
    <x v="407"/>
    <x v="2"/>
    <n v="26"/>
  </r>
  <r>
    <x v="12"/>
    <x v="17"/>
    <x v="415"/>
    <x v="2"/>
    <n v="52"/>
  </r>
  <r>
    <x v="12"/>
    <x v="17"/>
    <x v="416"/>
    <x v="2"/>
    <n v="3"/>
  </r>
  <r>
    <x v="12"/>
    <x v="17"/>
    <x v="408"/>
    <x v="2"/>
    <n v="66"/>
  </r>
  <r>
    <x v="12"/>
    <x v="17"/>
    <x v="409"/>
    <x v="2"/>
    <n v="12"/>
  </r>
  <r>
    <x v="12"/>
    <x v="17"/>
    <x v="403"/>
    <x v="3"/>
    <n v="1"/>
  </r>
  <r>
    <x v="12"/>
    <x v="17"/>
    <x v="393"/>
    <x v="31"/>
    <n v="9"/>
  </r>
  <r>
    <x v="12"/>
    <x v="17"/>
    <x v="394"/>
    <x v="31"/>
    <n v="1"/>
  </r>
  <r>
    <x v="12"/>
    <x v="17"/>
    <x v="397"/>
    <x v="31"/>
    <n v="4"/>
  </r>
  <r>
    <x v="12"/>
    <x v="17"/>
    <x v="399"/>
    <x v="31"/>
    <n v="2"/>
  </r>
  <r>
    <x v="12"/>
    <x v="17"/>
    <x v="400"/>
    <x v="31"/>
    <n v="3"/>
  </r>
  <r>
    <x v="12"/>
    <x v="17"/>
    <x v="401"/>
    <x v="31"/>
    <n v="2"/>
  </r>
  <r>
    <x v="12"/>
    <x v="17"/>
    <x v="402"/>
    <x v="31"/>
    <n v="1"/>
  </r>
  <r>
    <x v="12"/>
    <x v="17"/>
    <x v="403"/>
    <x v="31"/>
    <n v="1"/>
  </r>
  <r>
    <x v="12"/>
    <x v="17"/>
    <x v="404"/>
    <x v="31"/>
    <n v="1"/>
  </r>
  <r>
    <x v="12"/>
    <x v="17"/>
    <x v="405"/>
    <x v="31"/>
    <n v="2"/>
  </r>
  <r>
    <x v="12"/>
    <x v="17"/>
    <x v="406"/>
    <x v="31"/>
    <n v="19"/>
  </r>
  <r>
    <x v="12"/>
    <x v="17"/>
    <x v="413"/>
    <x v="31"/>
    <n v="9"/>
  </r>
  <r>
    <x v="12"/>
    <x v="17"/>
    <x v="414"/>
    <x v="31"/>
    <n v="7"/>
  </r>
  <r>
    <x v="12"/>
    <x v="17"/>
    <x v="407"/>
    <x v="31"/>
    <n v="7"/>
  </r>
  <r>
    <x v="12"/>
    <x v="17"/>
    <x v="415"/>
    <x v="31"/>
    <n v="12"/>
  </r>
  <r>
    <x v="12"/>
    <x v="17"/>
    <x v="408"/>
    <x v="31"/>
    <n v="8"/>
  </r>
  <r>
    <x v="12"/>
    <x v="17"/>
    <x v="393"/>
    <x v="4"/>
    <n v="11"/>
  </r>
  <r>
    <x v="12"/>
    <x v="17"/>
    <x v="435"/>
    <x v="4"/>
    <n v="23"/>
  </r>
  <r>
    <x v="12"/>
    <x v="17"/>
    <x v="394"/>
    <x v="4"/>
    <n v="18"/>
  </r>
  <r>
    <x v="12"/>
    <x v="17"/>
    <x v="395"/>
    <x v="4"/>
    <n v="5"/>
  </r>
  <r>
    <x v="12"/>
    <x v="17"/>
    <x v="397"/>
    <x v="4"/>
    <n v="5"/>
  </r>
  <r>
    <x v="12"/>
    <x v="17"/>
    <x v="410"/>
    <x v="4"/>
    <n v="1"/>
  </r>
  <r>
    <x v="12"/>
    <x v="17"/>
    <x v="399"/>
    <x v="4"/>
    <n v="19"/>
  </r>
  <r>
    <x v="12"/>
    <x v="17"/>
    <x v="400"/>
    <x v="4"/>
    <n v="9"/>
  </r>
  <r>
    <x v="12"/>
    <x v="17"/>
    <x v="401"/>
    <x v="4"/>
    <n v="26"/>
  </r>
  <r>
    <x v="12"/>
    <x v="17"/>
    <x v="402"/>
    <x v="4"/>
    <n v="3"/>
  </r>
  <r>
    <x v="12"/>
    <x v="17"/>
    <x v="403"/>
    <x v="4"/>
    <n v="6"/>
  </r>
  <r>
    <x v="12"/>
    <x v="17"/>
    <x v="404"/>
    <x v="4"/>
    <n v="5"/>
  </r>
  <r>
    <x v="12"/>
    <x v="17"/>
    <x v="405"/>
    <x v="4"/>
    <n v="5"/>
  </r>
  <r>
    <x v="12"/>
    <x v="17"/>
    <x v="406"/>
    <x v="4"/>
    <n v="69"/>
  </r>
  <r>
    <x v="12"/>
    <x v="17"/>
    <x v="414"/>
    <x v="4"/>
    <n v="13"/>
  </r>
  <r>
    <x v="12"/>
    <x v="17"/>
    <x v="407"/>
    <x v="4"/>
    <n v="1"/>
  </r>
  <r>
    <x v="12"/>
    <x v="17"/>
    <x v="415"/>
    <x v="4"/>
    <n v="17"/>
  </r>
  <r>
    <x v="12"/>
    <x v="17"/>
    <x v="408"/>
    <x v="4"/>
    <n v="15"/>
  </r>
  <r>
    <x v="12"/>
    <x v="17"/>
    <x v="409"/>
    <x v="4"/>
    <n v="2"/>
  </r>
  <r>
    <x v="12"/>
    <x v="17"/>
    <x v="393"/>
    <x v="5"/>
    <n v="92"/>
  </r>
  <r>
    <x v="12"/>
    <x v="17"/>
    <x v="435"/>
    <x v="5"/>
    <n v="107"/>
  </r>
  <r>
    <x v="12"/>
    <x v="17"/>
    <x v="394"/>
    <x v="5"/>
    <n v="64"/>
  </r>
  <r>
    <x v="12"/>
    <x v="17"/>
    <x v="395"/>
    <x v="5"/>
    <n v="34"/>
  </r>
  <r>
    <x v="12"/>
    <x v="17"/>
    <x v="397"/>
    <x v="5"/>
    <n v="21"/>
  </r>
  <r>
    <x v="12"/>
    <x v="17"/>
    <x v="410"/>
    <x v="5"/>
    <n v="16"/>
  </r>
  <r>
    <x v="12"/>
    <x v="17"/>
    <x v="398"/>
    <x v="5"/>
    <n v="16"/>
  </r>
  <r>
    <x v="12"/>
    <x v="17"/>
    <x v="399"/>
    <x v="5"/>
    <n v="54"/>
  </r>
  <r>
    <x v="12"/>
    <x v="17"/>
    <x v="400"/>
    <x v="5"/>
    <n v="29"/>
  </r>
  <r>
    <x v="12"/>
    <x v="17"/>
    <x v="401"/>
    <x v="5"/>
    <n v="86"/>
  </r>
  <r>
    <x v="12"/>
    <x v="17"/>
    <x v="402"/>
    <x v="5"/>
    <n v="22"/>
  </r>
  <r>
    <x v="12"/>
    <x v="17"/>
    <x v="403"/>
    <x v="5"/>
    <n v="16"/>
  </r>
  <r>
    <x v="12"/>
    <x v="17"/>
    <x v="404"/>
    <x v="5"/>
    <n v="14"/>
  </r>
  <r>
    <x v="12"/>
    <x v="17"/>
    <x v="411"/>
    <x v="5"/>
    <n v="3"/>
  </r>
  <r>
    <x v="12"/>
    <x v="17"/>
    <x v="405"/>
    <x v="5"/>
    <n v="57"/>
  </r>
  <r>
    <x v="12"/>
    <x v="17"/>
    <x v="406"/>
    <x v="5"/>
    <n v="168"/>
  </r>
  <r>
    <x v="12"/>
    <x v="17"/>
    <x v="413"/>
    <x v="5"/>
    <n v="23"/>
  </r>
  <r>
    <x v="12"/>
    <x v="17"/>
    <x v="414"/>
    <x v="5"/>
    <n v="59"/>
  </r>
  <r>
    <x v="12"/>
    <x v="17"/>
    <x v="407"/>
    <x v="5"/>
    <n v="26"/>
  </r>
  <r>
    <x v="12"/>
    <x v="17"/>
    <x v="415"/>
    <x v="5"/>
    <n v="52"/>
  </r>
  <r>
    <x v="12"/>
    <x v="17"/>
    <x v="416"/>
    <x v="5"/>
    <n v="3"/>
  </r>
  <r>
    <x v="12"/>
    <x v="17"/>
    <x v="408"/>
    <x v="5"/>
    <n v="66"/>
  </r>
  <r>
    <x v="12"/>
    <x v="17"/>
    <x v="409"/>
    <x v="5"/>
    <n v="12"/>
  </r>
  <r>
    <x v="12"/>
    <x v="17"/>
    <x v="393"/>
    <x v="6"/>
    <n v="1"/>
  </r>
  <r>
    <x v="12"/>
    <x v="17"/>
    <x v="435"/>
    <x v="6"/>
    <n v="4"/>
  </r>
  <r>
    <x v="12"/>
    <x v="17"/>
    <x v="394"/>
    <x v="6"/>
    <n v="3"/>
  </r>
  <r>
    <x v="12"/>
    <x v="17"/>
    <x v="401"/>
    <x v="6"/>
    <n v="1"/>
  </r>
  <r>
    <x v="12"/>
    <x v="17"/>
    <x v="405"/>
    <x v="6"/>
    <n v="2"/>
  </r>
  <r>
    <x v="12"/>
    <x v="17"/>
    <x v="406"/>
    <x v="6"/>
    <n v="3"/>
  </r>
  <r>
    <x v="12"/>
    <x v="17"/>
    <x v="414"/>
    <x v="6"/>
    <n v="2"/>
  </r>
  <r>
    <x v="12"/>
    <x v="17"/>
    <x v="415"/>
    <x v="6"/>
    <n v="1"/>
  </r>
  <r>
    <x v="12"/>
    <x v="17"/>
    <x v="408"/>
    <x v="6"/>
    <n v="1"/>
  </r>
  <r>
    <x v="12"/>
    <x v="17"/>
    <x v="393"/>
    <x v="7"/>
    <n v="3"/>
  </r>
  <r>
    <x v="12"/>
    <x v="17"/>
    <x v="435"/>
    <x v="7"/>
    <n v="4"/>
  </r>
  <r>
    <x v="12"/>
    <x v="17"/>
    <x v="394"/>
    <x v="7"/>
    <n v="5"/>
  </r>
  <r>
    <x v="12"/>
    <x v="17"/>
    <x v="410"/>
    <x v="7"/>
    <n v="1"/>
  </r>
  <r>
    <x v="12"/>
    <x v="17"/>
    <x v="401"/>
    <x v="7"/>
    <n v="1"/>
  </r>
  <r>
    <x v="12"/>
    <x v="17"/>
    <x v="405"/>
    <x v="7"/>
    <n v="2"/>
  </r>
  <r>
    <x v="12"/>
    <x v="17"/>
    <x v="406"/>
    <x v="7"/>
    <n v="4"/>
  </r>
  <r>
    <x v="12"/>
    <x v="17"/>
    <x v="414"/>
    <x v="7"/>
    <n v="2"/>
  </r>
  <r>
    <x v="12"/>
    <x v="17"/>
    <x v="415"/>
    <x v="7"/>
    <n v="1"/>
  </r>
  <r>
    <x v="12"/>
    <x v="17"/>
    <x v="409"/>
    <x v="7"/>
    <n v="2"/>
  </r>
  <r>
    <x v="12"/>
    <x v="17"/>
    <x v="393"/>
    <x v="41"/>
    <n v="44"/>
  </r>
  <r>
    <x v="12"/>
    <x v="17"/>
    <x v="435"/>
    <x v="41"/>
    <n v="59"/>
  </r>
  <r>
    <x v="12"/>
    <x v="17"/>
    <x v="394"/>
    <x v="41"/>
    <n v="36"/>
  </r>
  <r>
    <x v="12"/>
    <x v="17"/>
    <x v="395"/>
    <x v="41"/>
    <n v="19"/>
  </r>
  <r>
    <x v="12"/>
    <x v="17"/>
    <x v="397"/>
    <x v="41"/>
    <n v="12"/>
  </r>
  <r>
    <x v="12"/>
    <x v="17"/>
    <x v="410"/>
    <x v="41"/>
    <n v="12"/>
  </r>
  <r>
    <x v="12"/>
    <x v="17"/>
    <x v="398"/>
    <x v="41"/>
    <n v="13"/>
  </r>
  <r>
    <x v="12"/>
    <x v="17"/>
    <x v="399"/>
    <x v="41"/>
    <n v="15"/>
  </r>
  <r>
    <x v="12"/>
    <x v="17"/>
    <x v="400"/>
    <x v="41"/>
    <n v="17"/>
  </r>
  <r>
    <x v="12"/>
    <x v="17"/>
    <x v="401"/>
    <x v="41"/>
    <n v="19"/>
  </r>
  <r>
    <x v="12"/>
    <x v="17"/>
    <x v="402"/>
    <x v="41"/>
    <n v="15"/>
  </r>
  <r>
    <x v="12"/>
    <x v="17"/>
    <x v="403"/>
    <x v="41"/>
    <n v="9"/>
  </r>
  <r>
    <x v="12"/>
    <x v="17"/>
    <x v="404"/>
    <x v="41"/>
    <n v="6"/>
  </r>
  <r>
    <x v="12"/>
    <x v="17"/>
    <x v="411"/>
    <x v="41"/>
    <n v="3"/>
  </r>
  <r>
    <x v="12"/>
    <x v="17"/>
    <x v="405"/>
    <x v="41"/>
    <n v="30"/>
  </r>
  <r>
    <x v="12"/>
    <x v="17"/>
    <x v="406"/>
    <x v="41"/>
    <n v="61"/>
  </r>
  <r>
    <x v="12"/>
    <x v="17"/>
    <x v="413"/>
    <x v="41"/>
    <n v="11"/>
  </r>
  <r>
    <x v="12"/>
    <x v="17"/>
    <x v="414"/>
    <x v="41"/>
    <n v="35"/>
  </r>
  <r>
    <x v="12"/>
    <x v="17"/>
    <x v="407"/>
    <x v="41"/>
    <n v="12"/>
  </r>
  <r>
    <x v="12"/>
    <x v="17"/>
    <x v="415"/>
    <x v="41"/>
    <n v="26"/>
  </r>
  <r>
    <x v="12"/>
    <x v="17"/>
    <x v="416"/>
    <x v="41"/>
    <n v="3"/>
  </r>
  <r>
    <x v="12"/>
    <x v="17"/>
    <x v="408"/>
    <x v="41"/>
    <n v="30"/>
  </r>
  <r>
    <x v="12"/>
    <x v="17"/>
    <x v="409"/>
    <x v="41"/>
    <n v="6"/>
  </r>
  <r>
    <x v="12"/>
    <x v="17"/>
    <x v="393"/>
    <x v="9"/>
    <n v="45"/>
  </r>
  <r>
    <x v="12"/>
    <x v="17"/>
    <x v="435"/>
    <x v="9"/>
    <n v="56"/>
  </r>
  <r>
    <x v="12"/>
    <x v="17"/>
    <x v="394"/>
    <x v="9"/>
    <n v="39"/>
  </r>
  <r>
    <x v="12"/>
    <x v="17"/>
    <x v="395"/>
    <x v="9"/>
    <n v="20"/>
  </r>
  <r>
    <x v="12"/>
    <x v="17"/>
    <x v="397"/>
    <x v="9"/>
    <n v="13"/>
  </r>
  <r>
    <x v="12"/>
    <x v="17"/>
    <x v="410"/>
    <x v="9"/>
    <n v="14"/>
  </r>
  <r>
    <x v="12"/>
    <x v="17"/>
    <x v="398"/>
    <x v="9"/>
    <n v="13"/>
  </r>
  <r>
    <x v="12"/>
    <x v="17"/>
    <x v="399"/>
    <x v="9"/>
    <n v="15"/>
  </r>
  <r>
    <x v="12"/>
    <x v="17"/>
    <x v="400"/>
    <x v="9"/>
    <n v="17"/>
  </r>
  <r>
    <x v="12"/>
    <x v="17"/>
    <x v="401"/>
    <x v="9"/>
    <n v="21"/>
  </r>
  <r>
    <x v="12"/>
    <x v="17"/>
    <x v="402"/>
    <x v="9"/>
    <n v="16"/>
  </r>
  <r>
    <x v="12"/>
    <x v="17"/>
    <x v="403"/>
    <x v="9"/>
    <n v="9"/>
  </r>
  <r>
    <x v="12"/>
    <x v="17"/>
    <x v="404"/>
    <x v="9"/>
    <n v="6"/>
  </r>
  <r>
    <x v="12"/>
    <x v="17"/>
    <x v="411"/>
    <x v="9"/>
    <n v="3"/>
  </r>
  <r>
    <x v="12"/>
    <x v="17"/>
    <x v="405"/>
    <x v="9"/>
    <n v="32"/>
  </r>
  <r>
    <x v="12"/>
    <x v="17"/>
    <x v="406"/>
    <x v="9"/>
    <n v="69"/>
  </r>
  <r>
    <x v="12"/>
    <x v="17"/>
    <x v="413"/>
    <x v="9"/>
    <n v="12"/>
  </r>
  <r>
    <x v="12"/>
    <x v="17"/>
    <x v="414"/>
    <x v="9"/>
    <n v="36"/>
  </r>
  <r>
    <x v="12"/>
    <x v="17"/>
    <x v="407"/>
    <x v="9"/>
    <n v="12"/>
  </r>
  <r>
    <x v="12"/>
    <x v="17"/>
    <x v="415"/>
    <x v="9"/>
    <n v="30"/>
  </r>
  <r>
    <x v="12"/>
    <x v="17"/>
    <x v="416"/>
    <x v="9"/>
    <n v="3"/>
  </r>
  <r>
    <x v="12"/>
    <x v="17"/>
    <x v="408"/>
    <x v="9"/>
    <n v="30"/>
  </r>
  <r>
    <x v="12"/>
    <x v="17"/>
    <x v="409"/>
    <x v="9"/>
    <n v="7"/>
  </r>
  <r>
    <x v="12"/>
    <x v="17"/>
    <x v="393"/>
    <x v="10"/>
    <n v="8"/>
  </r>
  <r>
    <x v="12"/>
    <x v="17"/>
    <x v="435"/>
    <x v="10"/>
    <n v="1"/>
  </r>
  <r>
    <x v="12"/>
    <x v="17"/>
    <x v="394"/>
    <x v="10"/>
    <n v="6"/>
  </r>
  <r>
    <x v="12"/>
    <x v="17"/>
    <x v="395"/>
    <x v="10"/>
    <n v="1"/>
  </r>
  <r>
    <x v="12"/>
    <x v="17"/>
    <x v="410"/>
    <x v="10"/>
    <n v="1"/>
  </r>
  <r>
    <x v="12"/>
    <x v="17"/>
    <x v="398"/>
    <x v="10"/>
    <n v="1"/>
  </r>
  <r>
    <x v="12"/>
    <x v="17"/>
    <x v="400"/>
    <x v="10"/>
    <n v="1"/>
  </r>
  <r>
    <x v="12"/>
    <x v="17"/>
    <x v="401"/>
    <x v="10"/>
    <n v="1"/>
  </r>
  <r>
    <x v="12"/>
    <x v="17"/>
    <x v="405"/>
    <x v="10"/>
    <n v="2"/>
  </r>
  <r>
    <x v="12"/>
    <x v="17"/>
    <x v="406"/>
    <x v="10"/>
    <n v="3"/>
  </r>
  <r>
    <x v="12"/>
    <x v="17"/>
    <x v="414"/>
    <x v="10"/>
    <n v="3"/>
  </r>
  <r>
    <x v="12"/>
    <x v="17"/>
    <x v="407"/>
    <x v="10"/>
    <n v="2"/>
  </r>
  <r>
    <x v="12"/>
    <x v="17"/>
    <x v="415"/>
    <x v="10"/>
    <n v="2"/>
  </r>
  <r>
    <x v="12"/>
    <x v="17"/>
    <x v="408"/>
    <x v="10"/>
    <n v="1"/>
  </r>
  <r>
    <x v="12"/>
    <x v="17"/>
    <x v="393"/>
    <x v="12"/>
    <n v="87"/>
  </r>
  <r>
    <x v="12"/>
    <x v="17"/>
    <x v="435"/>
    <x v="12"/>
    <n v="104"/>
  </r>
  <r>
    <x v="12"/>
    <x v="17"/>
    <x v="394"/>
    <x v="12"/>
    <n v="62"/>
  </r>
  <r>
    <x v="12"/>
    <x v="17"/>
    <x v="395"/>
    <x v="12"/>
    <n v="34"/>
  </r>
  <r>
    <x v="12"/>
    <x v="17"/>
    <x v="397"/>
    <x v="12"/>
    <n v="21"/>
  </r>
  <r>
    <x v="12"/>
    <x v="17"/>
    <x v="410"/>
    <x v="12"/>
    <n v="16"/>
  </r>
  <r>
    <x v="12"/>
    <x v="17"/>
    <x v="398"/>
    <x v="12"/>
    <n v="16"/>
  </r>
  <r>
    <x v="12"/>
    <x v="17"/>
    <x v="399"/>
    <x v="12"/>
    <n v="49"/>
  </r>
  <r>
    <x v="12"/>
    <x v="17"/>
    <x v="400"/>
    <x v="12"/>
    <n v="28"/>
  </r>
  <r>
    <x v="12"/>
    <x v="17"/>
    <x v="401"/>
    <x v="12"/>
    <n v="83"/>
  </r>
  <r>
    <x v="12"/>
    <x v="17"/>
    <x v="402"/>
    <x v="12"/>
    <n v="21"/>
  </r>
  <r>
    <x v="12"/>
    <x v="17"/>
    <x v="403"/>
    <x v="12"/>
    <n v="16"/>
  </r>
  <r>
    <x v="12"/>
    <x v="17"/>
    <x v="404"/>
    <x v="12"/>
    <n v="14"/>
  </r>
  <r>
    <x v="12"/>
    <x v="17"/>
    <x v="411"/>
    <x v="12"/>
    <n v="3"/>
  </r>
  <r>
    <x v="12"/>
    <x v="17"/>
    <x v="405"/>
    <x v="12"/>
    <n v="55"/>
  </r>
  <r>
    <x v="12"/>
    <x v="17"/>
    <x v="406"/>
    <x v="12"/>
    <n v="167"/>
  </r>
  <r>
    <x v="12"/>
    <x v="17"/>
    <x v="413"/>
    <x v="12"/>
    <n v="22"/>
  </r>
  <r>
    <x v="12"/>
    <x v="17"/>
    <x v="414"/>
    <x v="12"/>
    <n v="58"/>
  </r>
  <r>
    <x v="12"/>
    <x v="17"/>
    <x v="407"/>
    <x v="12"/>
    <n v="25"/>
  </r>
  <r>
    <x v="12"/>
    <x v="17"/>
    <x v="415"/>
    <x v="12"/>
    <n v="52"/>
  </r>
  <r>
    <x v="12"/>
    <x v="17"/>
    <x v="416"/>
    <x v="12"/>
    <n v="3"/>
  </r>
  <r>
    <x v="12"/>
    <x v="17"/>
    <x v="408"/>
    <x v="12"/>
    <n v="65"/>
  </r>
  <r>
    <x v="12"/>
    <x v="17"/>
    <x v="409"/>
    <x v="12"/>
    <n v="12"/>
  </r>
  <r>
    <x v="12"/>
    <x v="17"/>
    <x v="393"/>
    <x v="13"/>
    <n v="6"/>
  </r>
  <r>
    <x v="12"/>
    <x v="17"/>
    <x v="435"/>
    <x v="13"/>
    <n v="1"/>
  </r>
  <r>
    <x v="12"/>
    <x v="17"/>
    <x v="394"/>
    <x v="13"/>
    <n v="1"/>
  </r>
  <r>
    <x v="12"/>
    <x v="17"/>
    <x v="399"/>
    <x v="13"/>
    <n v="2"/>
  </r>
  <r>
    <x v="12"/>
    <x v="17"/>
    <x v="400"/>
    <x v="13"/>
    <n v="1"/>
  </r>
  <r>
    <x v="12"/>
    <x v="17"/>
    <x v="401"/>
    <x v="13"/>
    <n v="4"/>
  </r>
  <r>
    <x v="12"/>
    <x v="17"/>
    <x v="403"/>
    <x v="13"/>
    <n v="1"/>
  </r>
  <r>
    <x v="12"/>
    <x v="17"/>
    <x v="404"/>
    <x v="13"/>
    <n v="1"/>
  </r>
  <r>
    <x v="12"/>
    <x v="17"/>
    <x v="405"/>
    <x v="13"/>
    <n v="2"/>
  </r>
  <r>
    <x v="12"/>
    <x v="17"/>
    <x v="406"/>
    <x v="13"/>
    <n v="2"/>
  </r>
  <r>
    <x v="12"/>
    <x v="17"/>
    <x v="413"/>
    <x v="13"/>
    <n v="1"/>
  </r>
  <r>
    <x v="12"/>
    <x v="17"/>
    <x v="407"/>
    <x v="13"/>
    <n v="1"/>
  </r>
  <r>
    <x v="12"/>
    <x v="17"/>
    <x v="415"/>
    <x v="13"/>
    <n v="1"/>
  </r>
  <r>
    <x v="12"/>
    <x v="17"/>
    <x v="401"/>
    <x v="14"/>
    <n v="1"/>
  </r>
  <r>
    <x v="12"/>
    <x v="17"/>
    <x v="406"/>
    <x v="14"/>
    <n v="1"/>
  </r>
  <r>
    <x v="12"/>
    <x v="17"/>
    <x v="393"/>
    <x v="15"/>
    <n v="20"/>
  </r>
  <r>
    <x v="12"/>
    <x v="17"/>
    <x v="435"/>
    <x v="15"/>
    <n v="15"/>
  </r>
  <r>
    <x v="12"/>
    <x v="17"/>
    <x v="394"/>
    <x v="15"/>
    <n v="21"/>
  </r>
  <r>
    <x v="12"/>
    <x v="17"/>
    <x v="395"/>
    <x v="15"/>
    <n v="5"/>
  </r>
  <r>
    <x v="12"/>
    <x v="17"/>
    <x v="397"/>
    <x v="15"/>
    <n v="7"/>
  </r>
  <r>
    <x v="12"/>
    <x v="17"/>
    <x v="410"/>
    <x v="15"/>
    <n v="4"/>
  </r>
  <r>
    <x v="12"/>
    <x v="17"/>
    <x v="398"/>
    <x v="15"/>
    <n v="2"/>
  </r>
  <r>
    <x v="12"/>
    <x v="17"/>
    <x v="399"/>
    <x v="15"/>
    <n v="7"/>
  </r>
  <r>
    <x v="12"/>
    <x v="17"/>
    <x v="400"/>
    <x v="15"/>
    <n v="4"/>
  </r>
  <r>
    <x v="12"/>
    <x v="17"/>
    <x v="401"/>
    <x v="15"/>
    <n v="23"/>
  </r>
  <r>
    <x v="12"/>
    <x v="17"/>
    <x v="402"/>
    <x v="15"/>
    <n v="4"/>
  </r>
  <r>
    <x v="12"/>
    <x v="17"/>
    <x v="403"/>
    <x v="15"/>
    <n v="1"/>
  </r>
  <r>
    <x v="12"/>
    <x v="17"/>
    <x v="404"/>
    <x v="15"/>
    <n v="4"/>
  </r>
  <r>
    <x v="12"/>
    <x v="17"/>
    <x v="405"/>
    <x v="15"/>
    <n v="13"/>
  </r>
  <r>
    <x v="12"/>
    <x v="17"/>
    <x v="406"/>
    <x v="15"/>
    <n v="19"/>
  </r>
  <r>
    <x v="12"/>
    <x v="17"/>
    <x v="413"/>
    <x v="15"/>
    <n v="2"/>
  </r>
  <r>
    <x v="12"/>
    <x v="17"/>
    <x v="414"/>
    <x v="15"/>
    <n v="11"/>
  </r>
  <r>
    <x v="12"/>
    <x v="17"/>
    <x v="407"/>
    <x v="15"/>
    <n v="7"/>
  </r>
  <r>
    <x v="12"/>
    <x v="17"/>
    <x v="415"/>
    <x v="15"/>
    <n v="14"/>
  </r>
  <r>
    <x v="12"/>
    <x v="17"/>
    <x v="408"/>
    <x v="15"/>
    <n v="10"/>
  </r>
  <r>
    <x v="12"/>
    <x v="17"/>
    <x v="409"/>
    <x v="15"/>
    <n v="2"/>
  </r>
  <r>
    <x v="12"/>
    <x v="17"/>
    <x v="393"/>
    <x v="16"/>
    <n v="8"/>
  </r>
  <r>
    <x v="12"/>
    <x v="17"/>
    <x v="435"/>
    <x v="16"/>
    <n v="2"/>
  </r>
  <r>
    <x v="12"/>
    <x v="17"/>
    <x v="394"/>
    <x v="16"/>
    <n v="5"/>
  </r>
  <r>
    <x v="12"/>
    <x v="17"/>
    <x v="395"/>
    <x v="16"/>
    <n v="2"/>
  </r>
  <r>
    <x v="12"/>
    <x v="17"/>
    <x v="410"/>
    <x v="16"/>
    <n v="2"/>
  </r>
  <r>
    <x v="12"/>
    <x v="17"/>
    <x v="399"/>
    <x v="16"/>
    <n v="1"/>
  </r>
  <r>
    <x v="12"/>
    <x v="17"/>
    <x v="400"/>
    <x v="16"/>
    <n v="2"/>
  </r>
  <r>
    <x v="12"/>
    <x v="17"/>
    <x v="401"/>
    <x v="16"/>
    <n v="5"/>
  </r>
  <r>
    <x v="12"/>
    <x v="17"/>
    <x v="403"/>
    <x v="16"/>
    <n v="2"/>
  </r>
  <r>
    <x v="12"/>
    <x v="17"/>
    <x v="404"/>
    <x v="16"/>
    <n v="2"/>
  </r>
  <r>
    <x v="12"/>
    <x v="17"/>
    <x v="405"/>
    <x v="16"/>
    <n v="4"/>
  </r>
  <r>
    <x v="12"/>
    <x v="17"/>
    <x v="406"/>
    <x v="16"/>
    <n v="7"/>
  </r>
  <r>
    <x v="12"/>
    <x v="17"/>
    <x v="414"/>
    <x v="16"/>
    <n v="1"/>
  </r>
  <r>
    <x v="12"/>
    <x v="17"/>
    <x v="407"/>
    <x v="16"/>
    <n v="1"/>
  </r>
  <r>
    <x v="12"/>
    <x v="17"/>
    <x v="415"/>
    <x v="16"/>
    <n v="1"/>
  </r>
  <r>
    <x v="12"/>
    <x v="17"/>
    <x v="416"/>
    <x v="16"/>
    <n v="1"/>
  </r>
  <r>
    <x v="12"/>
    <x v="17"/>
    <x v="408"/>
    <x v="16"/>
    <n v="4"/>
  </r>
  <r>
    <x v="12"/>
    <x v="17"/>
    <x v="393"/>
    <x v="33"/>
    <n v="5"/>
  </r>
  <r>
    <x v="12"/>
    <x v="17"/>
    <x v="435"/>
    <x v="33"/>
    <n v="6"/>
  </r>
  <r>
    <x v="12"/>
    <x v="17"/>
    <x v="394"/>
    <x v="33"/>
    <n v="1"/>
  </r>
  <r>
    <x v="12"/>
    <x v="17"/>
    <x v="410"/>
    <x v="33"/>
    <n v="1"/>
  </r>
  <r>
    <x v="12"/>
    <x v="17"/>
    <x v="399"/>
    <x v="33"/>
    <n v="2"/>
  </r>
  <r>
    <x v="12"/>
    <x v="17"/>
    <x v="401"/>
    <x v="33"/>
    <n v="5"/>
  </r>
  <r>
    <x v="12"/>
    <x v="17"/>
    <x v="402"/>
    <x v="33"/>
    <n v="1"/>
  </r>
  <r>
    <x v="12"/>
    <x v="17"/>
    <x v="404"/>
    <x v="33"/>
    <n v="2"/>
  </r>
  <r>
    <x v="12"/>
    <x v="17"/>
    <x v="405"/>
    <x v="33"/>
    <n v="2"/>
  </r>
  <r>
    <x v="12"/>
    <x v="17"/>
    <x v="406"/>
    <x v="33"/>
    <n v="2"/>
  </r>
  <r>
    <x v="12"/>
    <x v="17"/>
    <x v="413"/>
    <x v="33"/>
    <n v="1"/>
  </r>
  <r>
    <x v="12"/>
    <x v="17"/>
    <x v="407"/>
    <x v="33"/>
    <n v="1"/>
  </r>
  <r>
    <x v="12"/>
    <x v="17"/>
    <x v="415"/>
    <x v="33"/>
    <n v="4"/>
  </r>
  <r>
    <x v="12"/>
    <x v="17"/>
    <x v="408"/>
    <x v="33"/>
    <n v="3"/>
  </r>
  <r>
    <x v="12"/>
    <x v="17"/>
    <x v="393"/>
    <x v="34"/>
    <n v="1"/>
  </r>
  <r>
    <x v="12"/>
    <x v="17"/>
    <x v="435"/>
    <x v="34"/>
    <n v="2"/>
  </r>
  <r>
    <x v="12"/>
    <x v="17"/>
    <x v="401"/>
    <x v="34"/>
    <n v="1"/>
  </r>
  <r>
    <x v="12"/>
    <x v="17"/>
    <x v="405"/>
    <x v="34"/>
    <n v="2"/>
  </r>
  <r>
    <x v="12"/>
    <x v="17"/>
    <x v="407"/>
    <x v="34"/>
    <n v="1"/>
  </r>
  <r>
    <x v="12"/>
    <x v="17"/>
    <x v="408"/>
    <x v="34"/>
    <n v="2"/>
  </r>
  <r>
    <x v="12"/>
    <x v="17"/>
    <x v="401"/>
    <x v="35"/>
    <n v="1"/>
  </r>
  <r>
    <x v="12"/>
    <x v="17"/>
    <x v="404"/>
    <x v="35"/>
    <n v="1"/>
  </r>
  <r>
    <x v="12"/>
    <x v="17"/>
    <x v="405"/>
    <x v="35"/>
    <n v="1"/>
  </r>
  <r>
    <x v="12"/>
    <x v="17"/>
    <x v="435"/>
    <x v="36"/>
    <n v="1"/>
  </r>
  <r>
    <x v="12"/>
    <x v="17"/>
    <x v="394"/>
    <x v="36"/>
    <n v="1"/>
  </r>
  <r>
    <x v="12"/>
    <x v="17"/>
    <x v="401"/>
    <x v="36"/>
    <n v="1"/>
  </r>
  <r>
    <x v="12"/>
    <x v="17"/>
    <x v="408"/>
    <x v="36"/>
    <n v="1"/>
  </r>
  <r>
    <x v="12"/>
    <x v="17"/>
    <x v="393"/>
    <x v="32"/>
    <n v="771"/>
  </r>
  <r>
    <x v="12"/>
    <x v="17"/>
    <x v="394"/>
    <x v="32"/>
    <n v="103"/>
  </r>
  <r>
    <x v="12"/>
    <x v="17"/>
    <x v="397"/>
    <x v="32"/>
    <n v="319"/>
  </r>
  <r>
    <x v="12"/>
    <x v="17"/>
    <x v="399"/>
    <x v="32"/>
    <n v="205"/>
  </r>
  <r>
    <x v="12"/>
    <x v="17"/>
    <x v="400"/>
    <x v="32"/>
    <n v="219"/>
  </r>
  <r>
    <x v="12"/>
    <x v="17"/>
    <x v="401"/>
    <x v="32"/>
    <n v="227"/>
  </r>
  <r>
    <x v="12"/>
    <x v="17"/>
    <x v="402"/>
    <x v="32"/>
    <n v="18"/>
  </r>
  <r>
    <x v="12"/>
    <x v="17"/>
    <x v="403"/>
    <x v="32"/>
    <n v="92"/>
  </r>
  <r>
    <x v="12"/>
    <x v="17"/>
    <x v="404"/>
    <x v="32"/>
    <n v="72"/>
  </r>
  <r>
    <x v="12"/>
    <x v="17"/>
    <x v="405"/>
    <x v="32"/>
    <n v="142"/>
  </r>
  <r>
    <x v="12"/>
    <x v="17"/>
    <x v="406"/>
    <x v="32"/>
    <n v="2157"/>
  </r>
  <r>
    <x v="12"/>
    <x v="17"/>
    <x v="413"/>
    <x v="32"/>
    <n v="925"/>
  </r>
  <r>
    <x v="12"/>
    <x v="17"/>
    <x v="414"/>
    <x v="32"/>
    <n v="1003"/>
  </r>
  <r>
    <x v="12"/>
    <x v="17"/>
    <x v="407"/>
    <x v="32"/>
    <n v="878"/>
  </r>
  <r>
    <x v="12"/>
    <x v="17"/>
    <x v="415"/>
    <x v="32"/>
    <n v="1164"/>
  </r>
  <r>
    <x v="12"/>
    <x v="17"/>
    <x v="408"/>
    <x v="32"/>
    <n v="844"/>
  </r>
  <r>
    <x v="12"/>
    <x v="17"/>
    <x v="393"/>
    <x v="17"/>
    <n v="213"/>
  </r>
  <r>
    <x v="12"/>
    <x v="17"/>
    <x v="435"/>
    <x v="17"/>
    <n v="482"/>
  </r>
  <r>
    <x v="12"/>
    <x v="17"/>
    <x v="394"/>
    <x v="17"/>
    <n v="378"/>
  </r>
  <r>
    <x v="12"/>
    <x v="17"/>
    <x v="395"/>
    <x v="17"/>
    <n v="91"/>
  </r>
  <r>
    <x v="12"/>
    <x v="17"/>
    <x v="397"/>
    <x v="17"/>
    <n v="100"/>
  </r>
  <r>
    <x v="12"/>
    <x v="17"/>
    <x v="410"/>
    <x v="17"/>
    <n v="48"/>
  </r>
  <r>
    <x v="12"/>
    <x v="17"/>
    <x v="399"/>
    <x v="17"/>
    <n v="373"/>
  </r>
  <r>
    <x v="12"/>
    <x v="17"/>
    <x v="400"/>
    <x v="17"/>
    <n v="98"/>
  </r>
  <r>
    <x v="12"/>
    <x v="17"/>
    <x v="401"/>
    <x v="17"/>
    <n v="628"/>
  </r>
  <r>
    <x v="12"/>
    <x v="17"/>
    <x v="402"/>
    <x v="17"/>
    <n v="46"/>
  </r>
  <r>
    <x v="12"/>
    <x v="17"/>
    <x v="403"/>
    <x v="17"/>
    <n v="87"/>
  </r>
  <r>
    <x v="12"/>
    <x v="17"/>
    <x v="404"/>
    <x v="17"/>
    <n v="88"/>
  </r>
  <r>
    <x v="12"/>
    <x v="17"/>
    <x v="405"/>
    <x v="17"/>
    <n v="99"/>
  </r>
  <r>
    <x v="12"/>
    <x v="17"/>
    <x v="406"/>
    <x v="17"/>
    <n v="1096"/>
  </r>
  <r>
    <x v="12"/>
    <x v="17"/>
    <x v="414"/>
    <x v="17"/>
    <n v="276"/>
  </r>
  <r>
    <x v="12"/>
    <x v="17"/>
    <x v="407"/>
    <x v="17"/>
    <n v="9"/>
  </r>
  <r>
    <x v="12"/>
    <x v="17"/>
    <x v="415"/>
    <x v="17"/>
    <n v="258"/>
  </r>
  <r>
    <x v="12"/>
    <x v="17"/>
    <x v="408"/>
    <x v="17"/>
    <n v="335"/>
  </r>
  <r>
    <x v="12"/>
    <x v="17"/>
    <x v="409"/>
    <x v="17"/>
    <n v="61"/>
  </r>
  <r>
    <x v="12"/>
    <x v="17"/>
    <x v="393"/>
    <x v="18"/>
    <n v="562"/>
  </r>
  <r>
    <x v="12"/>
    <x v="17"/>
    <x v="435"/>
    <x v="18"/>
    <n v="1735"/>
  </r>
  <r>
    <x v="12"/>
    <x v="17"/>
    <x v="394"/>
    <x v="18"/>
    <n v="4851"/>
  </r>
  <r>
    <x v="12"/>
    <x v="17"/>
    <x v="410"/>
    <x v="18"/>
    <n v="2"/>
  </r>
  <r>
    <x v="12"/>
    <x v="17"/>
    <x v="401"/>
    <x v="18"/>
    <n v="559"/>
  </r>
  <r>
    <x v="12"/>
    <x v="17"/>
    <x v="405"/>
    <x v="18"/>
    <n v="294"/>
  </r>
  <r>
    <x v="12"/>
    <x v="17"/>
    <x v="406"/>
    <x v="18"/>
    <n v="930"/>
  </r>
  <r>
    <x v="12"/>
    <x v="17"/>
    <x v="414"/>
    <x v="18"/>
    <n v="603"/>
  </r>
  <r>
    <x v="12"/>
    <x v="17"/>
    <x v="415"/>
    <x v="18"/>
    <n v="247"/>
  </r>
  <r>
    <x v="12"/>
    <x v="17"/>
    <x v="409"/>
    <x v="18"/>
    <n v="2124"/>
  </r>
  <r>
    <x v="12"/>
    <x v="17"/>
    <x v="403"/>
    <x v="20"/>
    <n v="6"/>
  </r>
  <r>
    <x v="12"/>
    <x v="17"/>
    <x v="393"/>
    <x v="42"/>
    <n v="4121"/>
  </r>
  <r>
    <x v="12"/>
    <x v="17"/>
    <x v="435"/>
    <x v="42"/>
    <n v="6165"/>
  </r>
  <r>
    <x v="12"/>
    <x v="17"/>
    <x v="394"/>
    <x v="42"/>
    <n v="4280"/>
  </r>
  <r>
    <x v="12"/>
    <x v="17"/>
    <x v="395"/>
    <x v="42"/>
    <n v="1473"/>
  </r>
  <r>
    <x v="12"/>
    <x v="17"/>
    <x v="397"/>
    <x v="42"/>
    <n v="1035"/>
  </r>
  <r>
    <x v="12"/>
    <x v="17"/>
    <x v="410"/>
    <x v="42"/>
    <n v="1347"/>
  </r>
  <r>
    <x v="12"/>
    <x v="17"/>
    <x v="398"/>
    <x v="42"/>
    <n v="1220"/>
  </r>
  <r>
    <x v="12"/>
    <x v="17"/>
    <x v="399"/>
    <x v="42"/>
    <n v="1298"/>
  </r>
  <r>
    <x v="12"/>
    <x v="17"/>
    <x v="400"/>
    <x v="42"/>
    <n v="1709"/>
  </r>
  <r>
    <x v="12"/>
    <x v="17"/>
    <x v="401"/>
    <x v="42"/>
    <n v="2097"/>
  </r>
  <r>
    <x v="12"/>
    <x v="17"/>
    <x v="402"/>
    <x v="42"/>
    <n v="1238"/>
  </r>
  <r>
    <x v="12"/>
    <x v="17"/>
    <x v="403"/>
    <x v="42"/>
    <n v="1285"/>
  </r>
  <r>
    <x v="12"/>
    <x v="17"/>
    <x v="404"/>
    <x v="42"/>
    <n v="537"/>
  </r>
  <r>
    <x v="12"/>
    <x v="17"/>
    <x v="411"/>
    <x v="42"/>
    <n v="337"/>
  </r>
  <r>
    <x v="12"/>
    <x v="17"/>
    <x v="405"/>
    <x v="42"/>
    <n v="1942"/>
  </r>
  <r>
    <x v="12"/>
    <x v="17"/>
    <x v="406"/>
    <x v="42"/>
    <n v="6539"/>
  </r>
  <r>
    <x v="12"/>
    <x v="17"/>
    <x v="413"/>
    <x v="42"/>
    <n v="1207"/>
  </r>
  <r>
    <x v="12"/>
    <x v="17"/>
    <x v="414"/>
    <x v="42"/>
    <n v="4576"/>
  </r>
  <r>
    <x v="12"/>
    <x v="17"/>
    <x v="407"/>
    <x v="42"/>
    <n v="662"/>
  </r>
  <r>
    <x v="12"/>
    <x v="17"/>
    <x v="415"/>
    <x v="42"/>
    <n v="1752"/>
  </r>
  <r>
    <x v="12"/>
    <x v="17"/>
    <x v="416"/>
    <x v="42"/>
    <n v="512"/>
  </r>
  <r>
    <x v="12"/>
    <x v="17"/>
    <x v="408"/>
    <x v="42"/>
    <n v="2792"/>
  </r>
  <r>
    <x v="12"/>
    <x v="17"/>
    <x v="409"/>
    <x v="42"/>
    <n v="310"/>
  </r>
  <r>
    <x v="12"/>
    <x v="17"/>
    <x v="393"/>
    <x v="21"/>
    <n v="3767"/>
  </r>
  <r>
    <x v="12"/>
    <x v="17"/>
    <x v="435"/>
    <x v="21"/>
    <n v="4253"/>
  </r>
  <r>
    <x v="12"/>
    <x v="17"/>
    <x v="394"/>
    <x v="21"/>
    <n v="3444"/>
  </r>
  <r>
    <x v="12"/>
    <x v="17"/>
    <x v="395"/>
    <x v="21"/>
    <n v="1313"/>
  </r>
  <r>
    <x v="12"/>
    <x v="17"/>
    <x v="397"/>
    <x v="21"/>
    <n v="957"/>
  </r>
  <r>
    <x v="12"/>
    <x v="17"/>
    <x v="410"/>
    <x v="21"/>
    <n v="1056"/>
  </r>
  <r>
    <x v="12"/>
    <x v="17"/>
    <x v="398"/>
    <x v="21"/>
    <n v="1098"/>
  </r>
  <r>
    <x v="12"/>
    <x v="17"/>
    <x v="399"/>
    <x v="21"/>
    <n v="1047"/>
  </r>
  <r>
    <x v="12"/>
    <x v="17"/>
    <x v="400"/>
    <x v="21"/>
    <n v="1647"/>
  </r>
  <r>
    <x v="12"/>
    <x v="17"/>
    <x v="401"/>
    <x v="21"/>
    <n v="1845"/>
  </r>
  <r>
    <x v="12"/>
    <x v="17"/>
    <x v="402"/>
    <x v="21"/>
    <n v="1281"/>
  </r>
  <r>
    <x v="12"/>
    <x v="17"/>
    <x v="403"/>
    <x v="21"/>
    <n v="1262"/>
  </r>
  <r>
    <x v="12"/>
    <x v="17"/>
    <x v="404"/>
    <x v="21"/>
    <n v="467"/>
  </r>
  <r>
    <x v="12"/>
    <x v="17"/>
    <x v="411"/>
    <x v="21"/>
    <n v="257"/>
  </r>
  <r>
    <x v="12"/>
    <x v="17"/>
    <x v="405"/>
    <x v="21"/>
    <n v="2019"/>
  </r>
  <r>
    <x v="12"/>
    <x v="17"/>
    <x v="406"/>
    <x v="21"/>
    <n v="5320"/>
  </r>
  <r>
    <x v="12"/>
    <x v="17"/>
    <x v="413"/>
    <x v="21"/>
    <n v="982"/>
  </r>
  <r>
    <x v="12"/>
    <x v="17"/>
    <x v="414"/>
    <x v="21"/>
    <n v="4226"/>
  </r>
  <r>
    <x v="12"/>
    <x v="17"/>
    <x v="407"/>
    <x v="21"/>
    <n v="789"/>
  </r>
  <r>
    <x v="12"/>
    <x v="17"/>
    <x v="415"/>
    <x v="21"/>
    <n v="1723"/>
  </r>
  <r>
    <x v="12"/>
    <x v="17"/>
    <x v="416"/>
    <x v="21"/>
    <n v="396"/>
  </r>
  <r>
    <x v="12"/>
    <x v="17"/>
    <x v="408"/>
    <x v="21"/>
    <n v="2833"/>
  </r>
  <r>
    <x v="12"/>
    <x v="17"/>
    <x v="409"/>
    <x v="21"/>
    <n v="310"/>
  </r>
  <r>
    <x v="12"/>
    <x v="17"/>
    <x v="393"/>
    <x v="22"/>
    <n v="9609"/>
  </r>
  <r>
    <x v="12"/>
    <x v="17"/>
    <x v="435"/>
    <x v="22"/>
    <n v="7390"/>
  </r>
  <r>
    <x v="12"/>
    <x v="17"/>
    <x v="394"/>
    <x v="22"/>
    <n v="14027"/>
  </r>
  <r>
    <x v="12"/>
    <x v="17"/>
    <x v="395"/>
    <x v="22"/>
    <n v="11"/>
  </r>
  <r>
    <x v="12"/>
    <x v="17"/>
    <x v="410"/>
    <x v="22"/>
    <n v="7"/>
  </r>
  <r>
    <x v="12"/>
    <x v="17"/>
    <x v="399"/>
    <x v="22"/>
    <n v="13"/>
  </r>
  <r>
    <x v="12"/>
    <x v="17"/>
    <x v="400"/>
    <x v="22"/>
    <n v="17"/>
  </r>
  <r>
    <x v="12"/>
    <x v="17"/>
    <x v="401"/>
    <x v="22"/>
    <n v="46"/>
  </r>
  <r>
    <x v="12"/>
    <x v="17"/>
    <x v="403"/>
    <x v="22"/>
    <n v="230"/>
  </r>
  <r>
    <x v="12"/>
    <x v="17"/>
    <x v="404"/>
    <x v="22"/>
    <n v="26"/>
  </r>
  <r>
    <x v="12"/>
    <x v="17"/>
    <x v="405"/>
    <x v="22"/>
    <n v="60"/>
  </r>
  <r>
    <x v="12"/>
    <x v="17"/>
    <x v="406"/>
    <x v="22"/>
    <n v="52"/>
  </r>
  <r>
    <x v="12"/>
    <x v="17"/>
    <x v="414"/>
    <x v="22"/>
    <n v="150"/>
  </r>
  <r>
    <x v="12"/>
    <x v="17"/>
    <x v="407"/>
    <x v="22"/>
    <n v="35"/>
  </r>
  <r>
    <x v="12"/>
    <x v="17"/>
    <x v="415"/>
    <x v="22"/>
    <n v="13"/>
  </r>
  <r>
    <x v="12"/>
    <x v="17"/>
    <x v="416"/>
    <x v="22"/>
    <n v="8"/>
  </r>
  <r>
    <x v="12"/>
    <x v="17"/>
    <x v="408"/>
    <x v="22"/>
    <n v="90"/>
  </r>
  <r>
    <x v="12"/>
    <x v="17"/>
    <x v="393"/>
    <x v="23"/>
    <n v="33"/>
  </r>
  <r>
    <x v="12"/>
    <x v="17"/>
    <x v="435"/>
    <x v="23"/>
    <n v="27"/>
  </r>
  <r>
    <x v="12"/>
    <x v="17"/>
    <x v="394"/>
    <x v="23"/>
    <n v="55"/>
  </r>
  <r>
    <x v="12"/>
    <x v="17"/>
    <x v="395"/>
    <x v="23"/>
    <n v="1"/>
  </r>
  <r>
    <x v="12"/>
    <x v="17"/>
    <x v="410"/>
    <x v="23"/>
    <n v="1"/>
  </r>
  <r>
    <x v="12"/>
    <x v="17"/>
    <x v="398"/>
    <x v="23"/>
    <n v="1"/>
  </r>
  <r>
    <x v="12"/>
    <x v="17"/>
    <x v="400"/>
    <x v="23"/>
    <n v="4"/>
  </r>
  <r>
    <x v="12"/>
    <x v="17"/>
    <x v="401"/>
    <x v="23"/>
    <n v="1"/>
  </r>
  <r>
    <x v="12"/>
    <x v="17"/>
    <x v="405"/>
    <x v="23"/>
    <n v="6"/>
  </r>
  <r>
    <x v="12"/>
    <x v="17"/>
    <x v="406"/>
    <x v="23"/>
    <n v="6"/>
  </r>
  <r>
    <x v="12"/>
    <x v="17"/>
    <x v="414"/>
    <x v="23"/>
    <n v="5"/>
  </r>
  <r>
    <x v="12"/>
    <x v="17"/>
    <x v="407"/>
    <x v="23"/>
    <n v="4"/>
  </r>
  <r>
    <x v="12"/>
    <x v="17"/>
    <x v="415"/>
    <x v="23"/>
    <n v="2"/>
  </r>
  <r>
    <x v="12"/>
    <x v="17"/>
    <x v="408"/>
    <x v="23"/>
    <n v="2"/>
  </r>
  <r>
    <x v="12"/>
    <x v="17"/>
    <x v="393"/>
    <x v="25"/>
    <n v="17019"/>
  </r>
  <r>
    <x v="12"/>
    <x v="17"/>
    <x v="435"/>
    <x v="25"/>
    <n v="20376"/>
  </r>
  <r>
    <x v="12"/>
    <x v="17"/>
    <x v="394"/>
    <x v="25"/>
    <n v="11481"/>
  </r>
  <r>
    <x v="12"/>
    <x v="17"/>
    <x v="395"/>
    <x v="25"/>
    <n v="8638"/>
  </r>
  <r>
    <x v="12"/>
    <x v="17"/>
    <x v="397"/>
    <x v="25"/>
    <n v="5052"/>
  </r>
  <r>
    <x v="12"/>
    <x v="17"/>
    <x v="410"/>
    <x v="25"/>
    <n v="3266"/>
  </r>
  <r>
    <x v="12"/>
    <x v="17"/>
    <x v="398"/>
    <x v="25"/>
    <n v="2887"/>
  </r>
  <r>
    <x v="12"/>
    <x v="17"/>
    <x v="399"/>
    <x v="25"/>
    <n v="12515"/>
  </r>
  <r>
    <x v="12"/>
    <x v="17"/>
    <x v="400"/>
    <x v="25"/>
    <n v="7650"/>
  </r>
  <r>
    <x v="12"/>
    <x v="17"/>
    <x v="401"/>
    <x v="25"/>
    <n v="22169"/>
  </r>
  <r>
    <x v="12"/>
    <x v="17"/>
    <x v="402"/>
    <x v="25"/>
    <n v="4508"/>
  </r>
  <r>
    <x v="12"/>
    <x v="17"/>
    <x v="403"/>
    <x v="25"/>
    <n v="5054"/>
  </r>
  <r>
    <x v="12"/>
    <x v="17"/>
    <x v="404"/>
    <x v="25"/>
    <n v="4314"/>
  </r>
  <r>
    <x v="12"/>
    <x v="17"/>
    <x v="411"/>
    <x v="25"/>
    <n v="472"/>
  </r>
  <r>
    <x v="12"/>
    <x v="17"/>
    <x v="405"/>
    <x v="25"/>
    <n v="14412"/>
  </r>
  <r>
    <x v="12"/>
    <x v="17"/>
    <x v="406"/>
    <x v="25"/>
    <n v="39750"/>
  </r>
  <r>
    <x v="12"/>
    <x v="17"/>
    <x v="413"/>
    <x v="25"/>
    <n v="3885"/>
  </r>
  <r>
    <x v="12"/>
    <x v="17"/>
    <x v="414"/>
    <x v="25"/>
    <n v="14699"/>
  </r>
  <r>
    <x v="12"/>
    <x v="17"/>
    <x v="407"/>
    <x v="25"/>
    <n v="5776"/>
  </r>
  <r>
    <x v="12"/>
    <x v="17"/>
    <x v="415"/>
    <x v="25"/>
    <n v="10606"/>
  </r>
  <r>
    <x v="12"/>
    <x v="17"/>
    <x v="416"/>
    <x v="25"/>
    <n v="853"/>
  </r>
  <r>
    <x v="12"/>
    <x v="17"/>
    <x v="408"/>
    <x v="25"/>
    <n v="17148"/>
  </r>
  <r>
    <x v="12"/>
    <x v="17"/>
    <x v="409"/>
    <x v="25"/>
    <n v="2839"/>
  </r>
  <r>
    <x v="12"/>
    <x v="17"/>
    <x v="393"/>
    <x v="26"/>
    <n v="18"/>
  </r>
  <r>
    <x v="12"/>
    <x v="17"/>
    <x v="435"/>
    <x v="26"/>
    <n v="1"/>
  </r>
  <r>
    <x v="12"/>
    <x v="17"/>
    <x v="394"/>
    <x v="26"/>
    <n v="2"/>
  </r>
  <r>
    <x v="12"/>
    <x v="17"/>
    <x v="399"/>
    <x v="26"/>
    <n v="5"/>
  </r>
  <r>
    <x v="12"/>
    <x v="17"/>
    <x v="400"/>
    <x v="26"/>
    <n v="3"/>
  </r>
  <r>
    <x v="12"/>
    <x v="17"/>
    <x v="401"/>
    <x v="26"/>
    <n v="30"/>
  </r>
  <r>
    <x v="12"/>
    <x v="17"/>
    <x v="403"/>
    <x v="26"/>
    <n v="3"/>
  </r>
  <r>
    <x v="12"/>
    <x v="17"/>
    <x v="404"/>
    <x v="26"/>
    <n v="1"/>
  </r>
  <r>
    <x v="12"/>
    <x v="17"/>
    <x v="405"/>
    <x v="26"/>
    <n v="4"/>
  </r>
  <r>
    <x v="12"/>
    <x v="17"/>
    <x v="406"/>
    <x v="26"/>
    <n v="6"/>
  </r>
  <r>
    <x v="12"/>
    <x v="17"/>
    <x v="413"/>
    <x v="26"/>
    <n v="3"/>
  </r>
  <r>
    <x v="12"/>
    <x v="17"/>
    <x v="407"/>
    <x v="26"/>
    <n v="9"/>
  </r>
  <r>
    <x v="12"/>
    <x v="17"/>
    <x v="415"/>
    <x v="26"/>
    <n v="3"/>
  </r>
  <r>
    <x v="12"/>
    <x v="17"/>
    <x v="401"/>
    <x v="27"/>
    <n v="7"/>
  </r>
  <r>
    <x v="12"/>
    <x v="17"/>
    <x v="406"/>
    <x v="27"/>
    <n v="2"/>
  </r>
  <r>
    <x v="12"/>
    <x v="17"/>
    <x v="393"/>
    <x v="28"/>
    <n v="50"/>
  </r>
  <r>
    <x v="12"/>
    <x v="17"/>
    <x v="435"/>
    <x v="28"/>
    <n v="139"/>
  </r>
  <r>
    <x v="12"/>
    <x v="17"/>
    <x v="394"/>
    <x v="28"/>
    <n v="277"/>
  </r>
  <r>
    <x v="12"/>
    <x v="17"/>
    <x v="395"/>
    <x v="28"/>
    <n v="6"/>
  </r>
  <r>
    <x v="12"/>
    <x v="17"/>
    <x v="397"/>
    <x v="28"/>
    <n v="19"/>
  </r>
  <r>
    <x v="12"/>
    <x v="17"/>
    <x v="410"/>
    <x v="28"/>
    <n v="4"/>
  </r>
  <r>
    <x v="12"/>
    <x v="17"/>
    <x v="398"/>
    <x v="28"/>
    <n v="2"/>
  </r>
  <r>
    <x v="12"/>
    <x v="17"/>
    <x v="399"/>
    <x v="28"/>
    <n v="395"/>
  </r>
  <r>
    <x v="12"/>
    <x v="17"/>
    <x v="400"/>
    <x v="28"/>
    <n v="86"/>
  </r>
  <r>
    <x v="12"/>
    <x v="17"/>
    <x v="401"/>
    <x v="28"/>
    <n v="1293"/>
  </r>
  <r>
    <x v="12"/>
    <x v="17"/>
    <x v="402"/>
    <x v="28"/>
    <n v="101"/>
  </r>
  <r>
    <x v="12"/>
    <x v="17"/>
    <x v="403"/>
    <x v="28"/>
    <n v="2"/>
  </r>
  <r>
    <x v="12"/>
    <x v="17"/>
    <x v="404"/>
    <x v="28"/>
    <n v="11"/>
  </r>
  <r>
    <x v="12"/>
    <x v="17"/>
    <x v="405"/>
    <x v="28"/>
    <n v="401"/>
  </r>
  <r>
    <x v="12"/>
    <x v="17"/>
    <x v="406"/>
    <x v="28"/>
    <n v="38"/>
  </r>
  <r>
    <x v="12"/>
    <x v="17"/>
    <x v="413"/>
    <x v="28"/>
    <n v="2"/>
  </r>
  <r>
    <x v="12"/>
    <x v="17"/>
    <x v="414"/>
    <x v="28"/>
    <n v="15"/>
  </r>
  <r>
    <x v="12"/>
    <x v="17"/>
    <x v="407"/>
    <x v="28"/>
    <n v="13"/>
  </r>
  <r>
    <x v="12"/>
    <x v="17"/>
    <x v="415"/>
    <x v="28"/>
    <n v="27"/>
  </r>
  <r>
    <x v="12"/>
    <x v="17"/>
    <x v="408"/>
    <x v="28"/>
    <n v="12"/>
  </r>
  <r>
    <x v="12"/>
    <x v="17"/>
    <x v="409"/>
    <x v="28"/>
    <n v="2"/>
  </r>
  <r>
    <x v="12"/>
    <x v="17"/>
    <x v="393"/>
    <x v="29"/>
    <n v="17125"/>
  </r>
  <r>
    <x v="12"/>
    <x v="17"/>
    <x v="435"/>
    <x v="29"/>
    <n v="20572"/>
  </r>
  <r>
    <x v="12"/>
    <x v="17"/>
    <x v="394"/>
    <x v="29"/>
    <n v="11815"/>
  </r>
  <r>
    <x v="12"/>
    <x v="17"/>
    <x v="395"/>
    <x v="29"/>
    <n v="8645"/>
  </r>
  <r>
    <x v="12"/>
    <x v="17"/>
    <x v="397"/>
    <x v="29"/>
    <n v="5071"/>
  </r>
  <r>
    <x v="12"/>
    <x v="17"/>
    <x v="410"/>
    <x v="29"/>
    <n v="3271"/>
  </r>
  <r>
    <x v="12"/>
    <x v="17"/>
    <x v="398"/>
    <x v="29"/>
    <n v="2890"/>
  </r>
  <r>
    <x v="12"/>
    <x v="17"/>
    <x v="399"/>
    <x v="29"/>
    <n v="12915"/>
  </r>
  <r>
    <x v="12"/>
    <x v="17"/>
    <x v="400"/>
    <x v="29"/>
    <n v="7753"/>
  </r>
  <r>
    <x v="12"/>
    <x v="17"/>
    <x v="401"/>
    <x v="29"/>
    <n v="23515"/>
  </r>
  <r>
    <x v="12"/>
    <x v="17"/>
    <x v="402"/>
    <x v="29"/>
    <n v="4644"/>
  </r>
  <r>
    <x v="12"/>
    <x v="17"/>
    <x v="403"/>
    <x v="29"/>
    <n v="5059"/>
  </r>
  <r>
    <x v="12"/>
    <x v="17"/>
    <x v="404"/>
    <x v="29"/>
    <n v="4326"/>
  </r>
  <r>
    <x v="12"/>
    <x v="17"/>
    <x v="411"/>
    <x v="29"/>
    <n v="472"/>
  </r>
  <r>
    <x v="12"/>
    <x v="17"/>
    <x v="405"/>
    <x v="29"/>
    <n v="14930"/>
  </r>
  <r>
    <x v="12"/>
    <x v="17"/>
    <x v="406"/>
    <x v="29"/>
    <n v="39802"/>
  </r>
  <r>
    <x v="12"/>
    <x v="17"/>
    <x v="413"/>
    <x v="29"/>
    <n v="3890"/>
  </r>
  <r>
    <x v="12"/>
    <x v="17"/>
    <x v="414"/>
    <x v="29"/>
    <n v="14719"/>
  </r>
  <r>
    <x v="12"/>
    <x v="17"/>
    <x v="407"/>
    <x v="29"/>
    <n v="5822"/>
  </r>
  <r>
    <x v="12"/>
    <x v="17"/>
    <x v="415"/>
    <x v="29"/>
    <n v="10639"/>
  </r>
  <r>
    <x v="12"/>
    <x v="17"/>
    <x v="416"/>
    <x v="29"/>
    <n v="853"/>
  </r>
  <r>
    <x v="12"/>
    <x v="17"/>
    <x v="408"/>
    <x v="29"/>
    <n v="17170"/>
  </r>
  <r>
    <x v="12"/>
    <x v="17"/>
    <x v="409"/>
    <x v="29"/>
    <n v="2841"/>
  </r>
  <r>
    <x v="12"/>
    <x v="17"/>
    <x v="393"/>
    <x v="37"/>
    <n v="170"/>
  </r>
  <r>
    <x v="12"/>
    <x v="17"/>
    <x v="435"/>
    <x v="37"/>
    <n v="1127"/>
  </r>
  <r>
    <x v="12"/>
    <x v="17"/>
    <x v="394"/>
    <x v="37"/>
    <n v="146"/>
  </r>
  <r>
    <x v="12"/>
    <x v="17"/>
    <x v="410"/>
    <x v="37"/>
    <n v="127"/>
  </r>
  <r>
    <x v="12"/>
    <x v="17"/>
    <x v="399"/>
    <x v="37"/>
    <n v="243"/>
  </r>
  <r>
    <x v="12"/>
    <x v="17"/>
    <x v="401"/>
    <x v="37"/>
    <n v="423"/>
  </r>
  <r>
    <x v="12"/>
    <x v="17"/>
    <x v="402"/>
    <x v="37"/>
    <n v="141"/>
  </r>
  <r>
    <x v="12"/>
    <x v="17"/>
    <x v="404"/>
    <x v="37"/>
    <n v="940"/>
  </r>
  <r>
    <x v="12"/>
    <x v="17"/>
    <x v="405"/>
    <x v="37"/>
    <n v="770"/>
  </r>
  <r>
    <x v="12"/>
    <x v="17"/>
    <x v="406"/>
    <x v="37"/>
    <n v="194"/>
  </r>
  <r>
    <x v="12"/>
    <x v="17"/>
    <x v="413"/>
    <x v="37"/>
    <n v="407"/>
  </r>
  <r>
    <x v="12"/>
    <x v="17"/>
    <x v="407"/>
    <x v="37"/>
    <n v="219"/>
  </r>
  <r>
    <x v="12"/>
    <x v="17"/>
    <x v="415"/>
    <x v="37"/>
    <n v="623"/>
  </r>
  <r>
    <x v="12"/>
    <x v="17"/>
    <x v="408"/>
    <x v="37"/>
    <n v="582"/>
  </r>
  <r>
    <x v="12"/>
    <x v="17"/>
    <x v="393"/>
    <x v="38"/>
    <n v="1"/>
  </r>
  <r>
    <x v="12"/>
    <x v="17"/>
    <x v="435"/>
    <x v="38"/>
    <n v="317"/>
  </r>
  <r>
    <x v="12"/>
    <x v="17"/>
    <x v="401"/>
    <x v="38"/>
    <n v="70"/>
  </r>
  <r>
    <x v="12"/>
    <x v="17"/>
    <x v="405"/>
    <x v="38"/>
    <n v="98"/>
  </r>
  <r>
    <x v="12"/>
    <x v="17"/>
    <x v="407"/>
    <x v="38"/>
    <n v="146"/>
  </r>
  <r>
    <x v="12"/>
    <x v="17"/>
    <x v="408"/>
    <x v="38"/>
    <n v="402"/>
  </r>
  <r>
    <x v="12"/>
    <x v="17"/>
    <x v="401"/>
    <x v="39"/>
    <n v="1"/>
  </r>
  <r>
    <x v="12"/>
    <x v="17"/>
    <x v="404"/>
    <x v="39"/>
    <n v="9"/>
  </r>
  <r>
    <x v="12"/>
    <x v="17"/>
    <x v="405"/>
    <x v="39"/>
    <n v="17"/>
  </r>
  <r>
    <x v="12"/>
    <x v="17"/>
    <x v="435"/>
    <x v="40"/>
    <n v="19"/>
  </r>
  <r>
    <x v="12"/>
    <x v="17"/>
    <x v="394"/>
    <x v="40"/>
    <n v="16"/>
  </r>
  <r>
    <x v="12"/>
    <x v="17"/>
    <x v="401"/>
    <x v="40"/>
    <n v="10"/>
  </r>
  <r>
    <x v="12"/>
    <x v="17"/>
    <x v="408"/>
    <x v="40"/>
    <n v="18"/>
  </r>
  <r>
    <x v="12"/>
    <x v="17"/>
    <x v="417"/>
    <x v="30"/>
    <n v="193"/>
  </r>
  <r>
    <x v="12"/>
    <x v="17"/>
    <x v="393"/>
    <x v="30"/>
    <n v="21"/>
  </r>
  <r>
    <x v="12"/>
    <x v="17"/>
    <x v="394"/>
    <x v="30"/>
    <n v="91"/>
  </r>
  <r>
    <x v="12"/>
    <x v="17"/>
    <x v="410"/>
    <x v="30"/>
    <n v="1"/>
  </r>
  <r>
    <x v="12"/>
    <x v="17"/>
    <x v="401"/>
    <x v="30"/>
    <n v="38"/>
  </r>
  <r>
    <x v="12"/>
    <x v="17"/>
    <x v="405"/>
    <x v="30"/>
    <n v="171"/>
  </r>
  <r>
    <x v="12"/>
    <x v="17"/>
    <x v="406"/>
    <x v="30"/>
    <n v="96"/>
  </r>
  <r>
    <x v="12"/>
    <x v="17"/>
    <x v="414"/>
    <x v="30"/>
    <n v="42"/>
  </r>
  <r>
    <x v="12"/>
    <x v="17"/>
    <x v="415"/>
    <x v="30"/>
    <n v="10"/>
  </r>
  <r>
    <x v="12"/>
    <x v="17"/>
    <x v="408"/>
    <x v="30"/>
    <n v="2"/>
  </r>
  <r>
    <x v="12"/>
    <x v="18"/>
    <x v="418"/>
    <x v="0"/>
    <n v="40"/>
  </r>
  <r>
    <x v="12"/>
    <x v="18"/>
    <x v="420"/>
    <x v="0"/>
    <n v="3"/>
  </r>
  <r>
    <x v="12"/>
    <x v="18"/>
    <x v="421"/>
    <x v="0"/>
    <n v="14"/>
  </r>
  <r>
    <x v="12"/>
    <x v="18"/>
    <x v="424"/>
    <x v="0"/>
    <n v="26"/>
  </r>
  <r>
    <x v="12"/>
    <x v="18"/>
    <x v="418"/>
    <x v="1"/>
    <n v="2"/>
  </r>
  <r>
    <x v="12"/>
    <x v="18"/>
    <x v="420"/>
    <x v="1"/>
    <n v="1"/>
  </r>
  <r>
    <x v="12"/>
    <x v="18"/>
    <x v="421"/>
    <x v="1"/>
    <n v="4"/>
  </r>
  <r>
    <x v="12"/>
    <x v="18"/>
    <x v="424"/>
    <x v="1"/>
    <n v="3"/>
  </r>
  <r>
    <x v="12"/>
    <x v="18"/>
    <x v="426"/>
    <x v="2"/>
    <n v="4"/>
  </r>
  <r>
    <x v="12"/>
    <x v="18"/>
    <x v="418"/>
    <x v="2"/>
    <n v="23"/>
  </r>
  <r>
    <x v="12"/>
    <x v="18"/>
    <x v="419"/>
    <x v="2"/>
    <n v="6"/>
  </r>
  <r>
    <x v="12"/>
    <x v="18"/>
    <x v="420"/>
    <x v="2"/>
    <n v="13"/>
  </r>
  <r>
    <x v="12"/>
    <x v="18"/>
    <x v="421"/>
    <x v="2"/>
    <n v="91"/>
  </r>
  <r>
    <x v="12"/>
    <x v="18"/>
    <x v="428"/>
    <x v="2"/>
    <n v="1"/>
  </r>
  <r>
    <x v="12"/>
    <x v="18"/>
    <x v="422"/>
    <x v="2"/>
    <n v="8"/>
  </r>
  <r>
    <x v="12"/>
    <x v="18"/>
    <x v="423"/>
    <x v="2"/>
    <n v="34"/>
  </r>
  <r>
    <x v="12"/>
    <x v="18"/>
    <x v="429"/>
    <x v="2"/>
    <n v="28"/>
  </r>
  <r>
    <x v="12"/>
    <x v="18"/>
    <x v="430"/>
    <x v="2"/>
    <n v="8"/>
  </r>
  <r>
    <x v="12"/>
    <x v="18"/>
    <x v="431"/>
    <x v="2"/>
    <n v="3"/>
  </r>
  <r>
    <x v="12"/>
    <x v="18"/>
    <x v="432"/>
    <x v="2"/>
    <n v="1"/>
  </r>
  <r>
    <x v="12"/>
    <x v="18"/>
    <x v="424"/>
    <x v="2"/>
    <n v="64"/>
  </r>
  <r>
    <x v="12"/>
    <x v="18"/>
    <x v="433"/>
    <x v="2"/>
    <n v="12"/>
  </r>
  <r>
    <x v="12"/>
    <x v="18"/>
    <x v="425"/>
    <x v="2"/>
    <n v="35"/>
  </r>
  <r>
    <x v="12"/>
    <x v="18"/>
    <x v="418"/>
    <x v="3"/>
    <n v="1"/>
  </r>
  <r>
    <x v="12"/>
    <x v="18"/>
    <x v="418"/>
    <x v="4"/>
    <n v="2"/>
  </r>
  <r>
    <x v="12"/>
    <x v="18"/>
    <x v="420"/>
    <x v="4"/>
    <n v="7"/>
  </r>
  <r>
    <x v="12"/>
    <x v="18"/>
    <x v="421"/>
    <x v="4"/>
    <n v="42"/>
  </r>
  <r>
    <x v="12"/>
    <x v="18"/>
    <x v="423"/>
    <x v="4"/>
    <n v="10"/>
  </r>
  <r>
    <x v="12"/>
    <x v="18"/>
    <x v="429"/>
    <x v="4"/>
    <n v="8"/>
  </r>
  <r>
    <x v="12"/>
    <x v="18"/>
    <x v="430"/>
    <x v="4"/>
    <n v="5"/>
  </r>
  <r>
    <x v="12"/>
    <x v="18"/>
    <x v="424"/>
    <x v="4"/>
    <n v="26"/>
  </r>
  <r>
    <x v="12"/>
    <x v="18"/>
    <x v="433"/>
    <x v="4"/>
    <n v="1"/>
  </r>
  <r>
    <x v="12"/>
    <x v="18"/>
    <x v="425"/>
    <x v="4"/>
    <n v="16"/>
  </r>
  <r>
    <x v="12"/>
    <x v="18"/>
    <x v="426"/>
    <x v="5"/>
    <n v="4"/>
  </r>
  <r>
    <x v="12"/>
    <x v="18"/>
    <x v="418"/>
    <x v="5"/>
    <n v="23"/>
  </r>
  <r>
    <x v="12"/>
    <x v="18"/>
    <x v="419"/>
    <x v="5"/>
    <n v="6"/>
  </r>
  <r>
    <x v="12"/>
    <x v="18"/>
    <x v="420"/>
    <x v="5"/>
    <n v="13"/>
  </r>
  <r>
    <x v="12"/>
    <x v="18"/>
    <x v="421"/>
    <x v="5"/>
    <n v="93"/>
  </r>
  <r>
    <x v="12"/>
    <x v="18"/>
    <x v="428"/>
    <x v="5"/>
    <n v="1"/>
  </r>
  <r>
    <x v="12"/>
    <x v="18"/>
    <x v="422"/>
    <x v="5"/>
    <n v="8"/>
  </r>
  <r>
    <x v="12"/>
    <x v="18"/>
    <x v="423"/>
    <x v="5"/>
    <n v="34"/>
  </r>
  <r>
    <x v="12"/>
    <x v="18"/>
    <x v="429"/>
    <x v="5"/>
    <n v="28"/>
  </r>
  <r>
    <x v="12"/>
    <x v="18"/>
    <x v="430"/>
    <x v="5"/>
    <n v="9"/>
  </r>
  <r>
    <x v="12"/>
    <x v="18"/>
    <x v="431"/>
    <x v="5"/>
    <n v="3"/>
  </r>
  <r>
    <x v="12"/>
    <x v="18"/>
    <x v="432"/>
    <x v="5"/>
    <n v="1"/>
  </r>
  <r>
    <x v="12"/>
    <x v="18"/>
    <x v="424"/>
    <x v="5"/>
    <n v="65"/>
  </r>
  <r>
    <x v="12"/>
    <x v="18"/>
    <x v="433"/>
    <x v="5"/>
    <n v="12"/>
  </r>
  <r>
    <x v="12"/>
    <x v="18"/>
    <x v="425"/>
    <x v="5"/>
    <n v="36"/>
  </r>
  <r>
    <x v="12"/>
    <x v="18"/>
    <x v="418"/>
    <x v="6"/>
    <n v="1"/>
  </r>
  <r>
    <x v="12"/>
    <x v="18"/>
    <x v="421"/>
    <x v="6"/>
    <n v="1"/>
  </r>
  <r>
    <x v="12"/>
    <x v="18"/>
    <x v="424"/>
    <x v="6"/>
    <n v="1"/>
  </r>
  <r>
    <x v="12"/>
    <x v="18"/>
    <x v="424"/>
    <x v="7"/>
    <n v="1"/>
  </r>
  <r>
    <x v="12"/>
    <x v="18"/>
    <x v="426"/>
    <x v="41"/>
    <n v="4"/>
  </r>
  <r>
    <x v="12"/>
    <x v="18"/>
    <x v="418"/>
    <x v="41"/>
    <n v="11"/>
  </r>
  <r>
    <x v="12"/>
    <x v="18"/>
    <x v="419"/>
    <x v="41"/>
    <n v="5"/>
  </r>
  <r>
    <x v="12"/>
    <x v="18"/>
    <x v="420"/>
    <x v="41"/>
    <n v="1"/>
  </r>
  <r>
    <x v="12"/>
    <x v="18"/>
    <x v="421"/>
    <x v="41"/>
    <n v="22"/>
  </r>
  <r>
    <x v="12"/>
    <x v="18"/>
    <x v="422"/>
    <x v="41"/>
    <n v="5"/>
  </r>
  <r>
    <x v="12"/>
    <x v="18"/>
    <x v="423"/>
    <x v="41"/>
    <n v="15"/>
  </r>
  <r>
    <x v="12"/>
    <x v="18"/>
    <x v="429"/>
    <x v="41"/>
    <n v="2"/>
  </r>
  <r>
    <x v="12"/>
    <x v="18"/>
    <x v="430"/>
    <x v="41"/>
    <n v="2"/>
  </r>
  <r>
    <x v="12"/>
    <x v="18"/>
    <x v="431"/>
    <x v="41"/>
    <n v="4"/>
  </r>
  <r>
    <x v="12"/>
    <x v="18"/>
    <x v="432"/>
    <x v="41"/>
    <n v="1"/>
  </r>
  <r>
    <x v="12"/>
    <x v="18"/>
    <x v="424"/>
    <x v="41"/>
    <n v="21"/>
  </r>
  <r>
    <x v="12"/>
    <x v="18"/>
    <x v="433"/>
    <x v="41"/>
    <n v="7"/>
  </r>
  <r>
    <x v="12"/>
    <x v="18"/>
    <x v="425"/>
    <x v="41"/>
    <n v="5"/>
  </r>
  <r>
    <x v="12"/>
    <x v="18"/>
    <x v="426"/>
    <x v="9"/>
    <n v="4"/>
  </r>
  <r>
    <x v="12"/>
    <x v="18"/>
    <x v="418"/>
    <x v="9"/>
    <n v="13"/>
  </r>
  <r>
    <x v="12"/>
    <x v="18"/>
    <x v="419"/>
    <x v="9"/>
    <n v="6"/>
  </r>
  <r>
    <x v="12"/>
    <x v="18"/>
    <x v="420"/>
    <x v="9"/>
    <n v="1"/>
  </r>
  <r>
    <x v="12"/>
    <x v="18"/>
    <x v="421"/>
    <x v="9"/>
    <n v="25"/>
  </r>
  <r>
    <x v="12"/>
    <x v="18"/>
    <x v="428"/>
    <x v="9"/>
    <n v="1"/>
  </r>
  <r>
    <x v="12"/>
    <x v="18"/>
    <x v="422"/>
    <x v="9"/>
    <n v="5"/>
  </r>
  <r>
    <x v="12"/>
    <x v="18"/>
    <x v="423"/>
    <x v="9"/>
    <n v="20"/>
  </r>
  <r>
    <x v="12"/>
    <x v="18"/>
    <x v="429"/>
    <x v="9"/>
    <n v="3"/>
  </r>
  <r>
    <x v="12"/>
    <x v="18"/>
    <x v="430"/>
    <x v="9"/>
    <n v="3"/>
  </r>
  <r>
    <x v="12"/>
    <x v="18"/>
    <x v="431"/>
    <x v="9"/>
    <n v="3"/>
  </r>
  <r>
    <x v="12"/>
    <x v="18"/>
    <x v="432"/>
    <x v="9"/>
    <n v="1"/>
  </r>
  <r>
    <x v="12"/>
    <x v="18"/>
    <x v="424"/>
    <x v="9"/>
    <n v="21"/>
  </r>
  <r>
    <x v="12"/>
    <x v="18"/>
    <x v="433"/>
    <x v="9"/>
    <n v="12"/>
  </r>
  <r>
    <x v="12"/>
    <x v="18"/>
    <x v="425"/>
    <x v="9"/>
    <n v="5"/>
  </r>
  <r>
    <x v="12"/>
    <x v="18"/>
    <x v="420"/>
    <x v="10"/>
    <n v="1"/>
  </r>
  <r>
    <x v="12"/>
    <x v="18"/>
    <x v="421"/>
    <x v="10"/>
    <n v="1"/>
  </r>
  <r>
    <x v="12"/>
    <x v="18"/>
    <x v="430"/>
    <x v="10"/>
    <n v="1"/>
  </r>
  <r>
    <x v="12"/>
    <x v="18"/>
    <x v="433"/>
    <x v="10"/>
    <n v="1"/>
  </r>
  <r>
    <x v="12"/>
    <x v="18"/>
    <x v="426"/>
    <x v="12"/>
    <n v="4"/>
  </r>
  <r>
    <x v="12"/>
    <x v="18"/>
    <x v="418"/>
    <x v="12"/>
    <n v="23"/>
  </r>
  <r>
    <x v="12"/>
    <x v="18"/>
    <x v="419"/>
    <x v="12"/>
    <n v="6"/>
  </r>
  <r>
    <x v="12"/>
    <x v="18"/>
    <x v="420"/>
    <x v="12"/>
    <n v="13"/>
  </r>
  <r>
    <x v="12"/>
    <x v="18"/>
    <x v="421"/>
    <x v="12"/>
    <n v="91"/>
  </r>
  <r>
    <x v="12"/>
    <x v="18"/>
    <x v="428"/>
    <x v="12"/>
    <n v="1"/>
  </r>
  <r>
    <x v="12"/>
    <x v="18"/>
    <x v="422"/>
    <x v="12"/>
    <n v="8"/>
  </r>
  <r>
    <x v="12"/>
    <x v="18"/>
    <x v="423"/>
    <x v="12"/>
    <n v="33"/>
  </r>
  <r>
    <x v="12"/>
    <x v="18"/>
    <x v="429"/>
    <x v="12"/>
    <n v="28"/>
  </r>
  <r>
    <x v="12"/>
    <x v="18"/>
    <x v="430"/>
    <x v="12"/>
    <n v="8"/>
  </r>
  <r>
    <x v="12"/>
    <x v="18"/>
    <x v="431"/>
    <x v="12"/>
    <n v="3"/>
  </r>
  <r>
    <x v="12"/>
    <x v="18"/>
    <x v="432"/>
    <x v="12"/>
    <n v="1"/>
  </r>
  <r>
    <x v="12"/>
    <x v="18"/>
    <x v="424"/>
    <x v="12"/>
    <n v="64"/>
  </r>
  <r>
    <x v="12"/>
    <x v="18"/>
    <x v="433"/>
    <x v="12"/>
    <n v="12"/>
  </r>
  <r>
    <x v="12"/>
    <x v="18"/>
    <x v="425"/>
    <x v="12"/>
    <n v="34"/>
  </r>
  <r>
    <x v="12"/>
    <x v="18"/>
    <x v="425"/>
    <x v="13"/>
    <n v="1"/>
  </r>
  <r>
    <x v="12"/>
    <x v="18"/>
    <x v="423"/>
    <x v="14"/>
    <n v="1"/>
  </r>
  <r>
    <x v="12"/>
    <x v="18"/>
    <x v="421"/>
    <x v="15"/>
    <n v="16"/>
  </r>
  <r>
    <x v="12"/>
    <x v="18"/>
    <x v="423"/>
    <x v="15"/>
    <n v="6"/>
  </r>
  <r>
    <x v="12"/>
    <x v="18"/>
    <x v="430"/>
    <x v="15"/>
    <n v="2"/>
  </r>
  <r>
    <x v="12"/>
    <x v="18"/>
    <x v="424"/>
    <x v="15"/>
    <n v="1"/>
  </r>
  <r>
    <x v="12"/>
    <x v="18"/>
    <x v="418"/>
    <x v="16"/>
    <n v="2"/>
  </r>
  <r>
    <x v="12"/>
    <x v="18"/>
    <x v="419"/>
    <x v="16"/>
    <n v="1"/>
  </r>
  <r>
    <x v="12"/>
    <x v="18"/>
    <x v="421"/>
    <x v="16"/>
    <n v="4"/>
  </r>
  <r>
    <x v="12"/>
    <x v="18"/>
    <x v="422"/>
    <x v="16"/>
    <n v="2"/>
  </r>
  <r>
    <x v="12"/>
    <x v="18"/>
    <x v="423"/>
    <x v="16"/>
    <n v="2"/>
  </r>
  <r>
    <x v="12"/>
    <x v="18"/>
    <x v="430"/>
    <x v="16"/>
    <n v="2"/>
  </r>
  <r>
    <x v="12"/>
    <x v="18"/>
    <x v="424"/>
    <x v="16"/>
    <n v="1"/>
  </r>
  <r>
    <x v="12"/>
    <x v="18"/>
    <x v="425"/>
    <x v="16"/>
    <n v="1"/>
  </r>
  <r>
    <x v="12"/>
    <x v="18"/>
    <x v="421"/>
    <x v="33"/>
    <n v="2"/>
  </r>
  <r>
    <x v="12"/>
    <x v="18"/>
    <x v="423"/>
    <x v="33"/>
    <n v="1"/>
  </r>
  <r>
    <x v="12"/>
    <x v="18"/>
    <x v="424"/>
    <x v="33"/>
    <n v="1"/>
  </r>
  <r>
    <x v="12"/>
    <x v="18"/>
    <x v="424"/>
    <x v="34"/>
    <n v="1"/>
  </r>
  <r>
    <x v="12"/>
    <x v="18"/>
    <x v="418"/>
    <x v="17"/>
    <n v="76"/>
  </r>
  <r>
    <x v="12"/>
    <x v="18"/>
    <x v="420"/>
    <x v="17"/>
    <n v="84"/>
  </r>
  <r>
    <x v="12"/>
    <x v="18"/>
    <x v="421"/>
    <x v="17"/>
    <n v="1111"/>
  </r>
  <r>
    <x v="12"/>
    <x v="18"/>
    <x v="423"/>
    <x v="17"/>
    <n v="188"/>
  </r>
  <r>
    <x v="12"/>
    <x v="18"/>
    <x v="429"/>
    <x v="17"/>
    <n v="163"/>
  </r>
  <r>
    <x v="12"/>
    <x v="18"/>
    <x v="430"/>
    <x v="17"/>
    <n v="88"/>
  </r>
  <r>
    <x v="12"/>
    <x v="18"/>
    <x v="424"/>
    <x v="17"/>
    <n v="692"/>
  </r>
  <r>
    <x v="12"/>
    <x v="18"/>
    <x v="433"/>
    <x v="17"/>
    <n v="33"/>
  </r>
  <r>
    <x v="12"/>
    <x v="18"/>
    <x v="425"/>
    <x v="17"/>
    <n v="395"/>
  </r>
  <r>
    <x v="12"/>
    <x v="18"/>
    <x v="424"/>
    <x v="18"/>
    <n v="839"/>
  </r>
  <r>
    <x v="12"/>
    <x v="18"/>
    <x v="418"/>
    <x v="20"/>
    <n v="10"/>
  </r>
  <r>
    <x v="12"/>
    <x v="18"/>
    <x v="426"/>
    <x v="42"/>
    <n v="933"/>
  </r>
  <r>
    <x v="12"/>
    <x v="18"/>
    <x v="418"/>
    <x v="42"/>
    <n v="1700"/>
  </r>
  <r>
    <x v="12"/>
    <x v="18"/>
    <x v="419"/>
    <x v="42"/>
    <n v="478"/>
  </r>
  <r>
    <x v="12"/>
    <x v="18"/>
    <x v="420"/>
    <x v="42"/>
    <n v="12"/>
  </r>
  <r>
    <x v="12"/>
    <x v="18"/>
    <x v="421"/>
    <x v="42"/>
    <n v="2051"/>
  </r>
  <r>
    <x v="12"/>
    <x v="18"/>
    <x v="422"/>
    <x v="42"/>
    <n v="209"/>
  </r>
  <r>
    <x v="12"/>
    <x v="18"/>
    <x v="423"/>
    <x v="42"/>
    <n v="932"/>
  </r>
  <r>
    <x v="12"/>
    <x v="18"/>
    <x v="429"/>
    <x v="42"/>
    <n v="48"/>
  </r>
  <r>
    <x v="12"/>
    <x v="18"/>
    <x v="430"/>
    <x v="42"/>
    <n v="88"/>
  </r>
  <r>
    <x v="12"/>
    <x v="18"/>
    <x v="431"/>
    <x v="42"/>
    <n v="150"/>
  </r>
  <r>
    <x v="12"/>
    <x v="18"/>
    <x v="432"/>
    <x v="42"/>
    <n v="102"/>
  </r>
  <r>
    <x v="12"/>
    <x v="18"/>
    <x v="424"/>
    <x v="42"/>
    <n v="1591"/>
  </r>
  <r>
    <x v="12"/>
    <x v="18"/>
    <x v="433"/>
    <x v="42"/>
    <n v="1616"/>
  </r>
  <r>
    <x v="12"/>
    <x v="18"/>
    <x v="425"/>
    <x v="42"/>
    <n v="317"/>
  </r>
  <r>
    <x v="12"/>
    <x v="18"/>
    <x v="426"/>
    <x v="21"/>
    <n v="704"/>
  </r>
  <r>
    <x v="12"/>
    <x v="18"/>
    <x v="418"/>
    <x v="21"/>
    <n v="1413"/>
  </r>
  <r>
    <x v="12"/>
    <x v="18"/>
    <x v="419"/>
    <x v="21"/>
    <n v="485"/>
  </r>
  <r>
    <x v="12"/>
    <x v="18"/>
    <x v="420"/>
    <x v="21"/>
    <n v="42"/>
  </r>
  <r>
    <x v="12"/>
    <x v="18"/>
    <x v="421"/>
    <x v="21"/>
    <n v="1616"/>
  </r>
  <r>
    <x v="12"/>
    <x v="18"/>
    <x v="428"/>
    <x v="21"/>
    <n v="23"/>
  </r>
  <r>
    <x v="12"/>
    <x v="18"/>
    <x v="422"/>
    <x v="21"/>
    <n v="169"/>
  </r>
  <r>
    <x v="12"/>
    <x v="18"/>
    <x v="423"/>
    <x v="21"/>
    <n v="1189"/>
  </r>
  <r>
    <x v="12"/>
    <x v="18"/>
    <x v="429"/>
    <x v="21"/>
    <n v="78"/>
  </r>
  <r>
    <x v="12"/>
    <x v="18"/>
    <x v="430"/>
    <x v="21"/>
    <n v="69"/>
  </r>
  <r>
    <x v="12"/>
    <x v="18"/>
    <x v="431"/>
    <x v="21"/>
    <n v="165"/>
  </r>
  <r>
    <x v="12"/>
    <x v="18"/>
    <x v="432"/>
    <x v="21"/>
    <n v="52"/>
  </r>
  <r>
    <x v="12"/>
    <x v="18"/>
    <x v="424"/>
    <x v="21"/>
    <n v="1388"/>
  </r>
  <r>
    <x v="12"/>
    <x v="18"/>
    <x v="433"/>
    <x v="21"/>
    <n v="1399"/>
  </r>
  <r>
    <x v="12"/>
    <x v="18"/>
    <x v="425"/>
    <x v="21"/>
    <n v="327"/>
  </r>
  <r>
    <x v="12"/>
    <x v="18"/>
    <x v="418"/>
    <x v="22"/>
    <n v="13"/>
  </r>
  <r>
    <x v="12"/>
    <x v="18"/>
    <x v="419"/>
    <x v="22"/>
    <n v="8"/>
  </r>
  <r>
    <x v="12"/>
    <x v="18"/>
    <x v="421"/>
    <x v="22"/>
    <n v="58"/>
  </r>
  <r>
    <x v="12"/>
    <x v="18"/>
    <x v="422"/>
    <x v="22"/>
    <n v="28"/>
  </r>
  <r>
    <x v="12"/>
    <x v="18"/>
    <x v="423"/>
    <x v="22"/>
    <n v="13"/>
  </r>
  <r>
    <x v="12"/>
    <x v="18"/>
    <x v="430"/>
    <x v="22"/>
    <n v="11507"/>
  </r>
  <r>
    <x v="12"/>
    <x v="18"/>
    <x v="424"/>
    <x v="22"/>
    <n v="7"/>
  </r>
  <r>
    <x v="12"/>
    <x v="18"/>
    <x v="425"/>
    <x v="22"/>
    <n v="3"/>
  </r>
  <r>
    <x v="12"/>
    <x v="18"/>
    <x v="420"/>
    <x v="23"/>
    <n v="1"/>
  </r>
  <r>
    <x v="12"/>
    <x v="18"/>
    <x v="421"/>
    <x v="23"/>
    <n v="2"/>
  </r>
  <r>
    <x v="12"/>
    <x v="18"/>
    <x v="430"/>
    <x v="23"/>
    <n v="2"/>
  </r>
  <r>
    <x v="12"/>
    <x v="18"/>
    <x v="433"/>
    <x v="23"/>
    <n v="1"/>
  </r>
  <r>
    <x v="12"/>
    <x v="18"/>
    <x v="426"/>
    <x v="25"/>
    <n v="1372"/>
  </r>
  <r>
    <x v="12"/>
    <x v="18"/>
    <x v="418"/>
    <x v="25"/>
    <n v="7341"/>
  </r>
  <r>
    <x v="12"/>
    <x v="18"/>
    <x v="419"/>
    <x v="25"/>
    <n v="1055"/>
  </r>
  <r>
    <x v="12"/>
    <x v="18"/>
    <x v="420"/>
    <x v="25"/>
    <n v="2450"/>
  </r>
  <r>
    <x v="12"/>
    <x v="18"/>
    <x v="421"/>
    <x v="25"/>
    <n v="24680"/>
  </r>
  <r>
    <x v="12"/>
    <x v="18"/>
    <x v="428"/>
    <x v="25"/>
    <n v="98"/>
  </r>
  <r>
    <x v="12"/>
    <x v="18"/>
    <x v="422"/>
    <x v="25"/>
    <n v="1065"/>
  </r>
  <r>
    <x v="12"/>
    <x v="18"/>
    <x v="423"/>
    <x v="25"/>
    <n v="9256"/>
  </r>
  <r>
    <x v="12"/>
    <x v="18"/>
    <x v="429"/>
    <x v="25"/>
    <n v="6292"/>
  </r>
  <r>
    <x v="12"/>
    <x v="18"/>
    <x v="430"/>
    <x v="25"/>
    <n v="1774"/>
  </r>
  <r>
    <x v="12"/>
    <x v="18"/>
    <x v="431"/>
    <x v="25"/>
    <n v="239"/>
  </r>
  <r>
    <x v="12"/>
    <x v="18"/>
    <x v="432"/>
    <x v="25"/>
    <n v="164"/>
  </r>
  <r>
    <x v="12"/>
    <x v="18"/>
    <x v="424"/>
    <x v="25"/>
    <n v="25490"/>
  </r>
  <r>
    <x v="12"/>
    <x v="18"/>
    <x v="433"/>
    <x v="25"/>
    <n v="4177"/>
  </r>
  <r>
    <x v="12"/>
    <x v="18"/>
    <x v="425"/>
    <x v="25"/>
    <n v="9721"/>
  </r>
  <r>
    <x v="12"/>
    <x v="18"/>
    <x v="425"/>
    <x v="26"/>
    <n v="5"/>
  </r>
  <r>
    <x v="12"/>
    <x v="18"/>
    <x v="423"/>
    <x v="27"/>
    <n v="25"/>
  </r>
  <r>
    <x v="12"/>
    <x v="18"/>
    <x v="421"/>
    <x v="28"/>
    <n v="103"/>
  </r>
  <r>
    <x v="12"/>
    <x v="18"/>
    <x v="423"/>
    <x v="28"/>
    <n v="26"/>
  </r>
  <r>
    <x v="12"/>
    <x v="18"/>
    <x v="430"/>
    <x v="28"/>
    <n v="3"/>
  </r>
  <r>
    <x v="12"/>
    <x v="18"/>
    <x v="424"/>
    <x v="28"/>
    <n v="1"/>
  </r>
  <r>
    <x v="12"/>
    <x v="18"/>
    <x v="426"/>
    <x v="29"/>
    <n v="1372"/>
  </r>
  <r>
    <x v="12"/>
    <x v="18"/>
    <x v="418"/>
    <x v="29"/>
    <n v="7341"/>
  </r>
  <r>
    <x v="12"/>
    <x v="18"/>
    <x v="419"/>
    <x v="29"/>
    <n v="1055"/>
  </r>
  <r>
    <x v="12"/>
    <x v="18"/>
    <x v="420"/>
    <x v="29"/>
    <n v="2554"/>
  </r>
  <r>
    <x v="12"/>
    <x v="18"/>
    <x v="421"/>
    <x v="29"/>
    <n v="24789"/>
  </r>
  <r>
    <x v="12"/>
    <x v="18"/>
    <x v="428"/>
    <x v="29"/>
    <n v="98"/>
  </r>
  <r>
    <x v="12"/>
    <x v="18"/>
    <x v="422"/>
    <x v="29"/>
    <n v="1065"/>
  </r>
  <r>
    <x v="12"/>
    <x v="18"/>
    <x v="423"/>
    <x v="29"/>
    <n v="9307"/>
  </r>
  <r>
    <x v="12"/>
    <x v="18"/>
    <x v="429"/>
    <x v="29"/>
    <n v="6292"/>
  </r>
  <r>
    <x v="12"/>
    <x v="18"/>
    <x v="430"/>
    <x v="29"/>
    <n v="1779"/>
  </r>
  <r>
    <x v="12"/>
    <x v="18"/>
    <x v="431"/>
    <x v="29"/>
    <n v="239"/>
  </r>
  <r>
    <x v="12"/>
    <x v="18"/>
    <x v="432"/>
    <x v="29"/>
    <n v="164"/>
  </r>
  <r>
    <x v="12"/>
    <x v="18"/>
    <x v="424"/>
    <x v="29"/>
    <n v="25491"/>
  </r>
  <r>
    <x v="12"/>
    <x v="18"/>
    <x v="433"/>
    <x v="29"/>
    <n v="4178"/>
  </r>
  <r>
    <x v="12"/>
    <x v="18"/>
    <x v="425"/>
    <x v="29"/>
    <n v="9728"/>
  </r>
  <r>
    <x v="12"/>
    <x v="18"/>
    <x v="421"/>
    <x v="37"/>
    <n v="229"/>
  </r>
  <r>
    <x v="12"/>
    <x v="18"/>
    <x v="423"/>
    <x v="37"/>
    <n v="461"/>
  </r>
  <r>
    <x v="12"/>
    <x v="18"/>
    <x v="424"/>
    <x v="37"/>
    <n v="110"/>
  </r>
  <r>
    <x v="12"/>
    <x v="18"/>
    <x v="424"/>
    <x v="38"/>
    <n v="110"/>
  </r>
  <r>
    <x v="12"/>
    <x v="18"/>
    <x v="418"/>
    <x v="30"/>
    <n v="34"/>
  </r>
  <r>
    <x v="12"/>
    <x v="18"/>
    <x v="421"/>
    <x v="30"/>
    <n v="9"/>
  </r>
  <r>
    <x v="12"/>
    <x v="18"/>
    <x v="424"/>
    <x v="30"/>
    <n v="80"/>
  </r>
  <r>
    <x v="13"/>
    <x v="0"/>
    <x v="1"/>
    <x v="0"/>
    <n v="2"/>
  </r>
  <r>
    <x v="13"/>
    <x v="0"/>
    <x v="15"/>
    <x v="0"/>
    <n v="3"/>
  </r>
  <r>
    <x v="13"/>
    <x v="0"/>
    <x v="13"/>
    <x v="0"/>
    <n v="7"/>
  </r>
  <r>
    <x v="13"/>
    <x v="0"/>
    <x v="14"/>
    <x v="0"/>
    <n v="19"/>
  </r>
  <r>
    <x v="13"/>
    <x v="0"/>
    <x v="16"/>
    <x v="0"/>
    <n v="53"/>
  </r>
  <r>
    <x v="13"/>
    <x v="0"/>
    <x v="11"/>
    <x v="0"/>
    <n v="55"/>
  </r>
  <r>
    <x v="13"/>
    <x v="0"/>
    <x v="8"/>
    <x v="0"/>
    <n v="85"/>
  </r>
  <r>
    <x v="13"/>
    <x v="0"/>
    <x v="4"/>
    <x v="0"/>
    <n v="104"/>
  </r>
  <r>
    <x v="13"/>
    <x v="0"/>
    <x v="10"/>
    <x v="0"/>
    <n v="106"/>
  </r>
  <r>
    <x v="13"/>
    <x v="0"/>
    <x v="5"/>
    <x v="0"/>
    <n v="147"/>
  </r>
  <r>
    <x v="13"/>
    <x v="0"/>
    <x v="7"/>
    <x v="0"/>
    <n v="165"/>
  </r>
  <r>
    <x v="13"/>
    <x v="0"/>
    <x v="6"/>
    <x v="0"/>
    <n v="168"/>
  </r>
  <r>
    <x v="13"/>
    <x v="0"/>
    <x v="3"/>
    <x v="0"/>
    <n v="197"/>
  </r>
  <r>
    <x v="13"/>
    <x v="0"/>
    <x v="0"/>
    <x v="0"/>
    <n v="280"/>
  </r>
  <r>
    <x v="13"/>
    <x v="0"/>
    <x v="12"/>
    <x v="0"/>
    <n v="425"/>
  </r>
  <r>
    <x v="13"/>
    <x v="0"/>
    <x v="2"/>
    <x v="0"/>
    <n v="461"/>
  </r>
  <r>
    <x v="13"/>
    <x v="0"/>
    <x v="1"/>
    <x v="1"/>
    <n v="1"/>
  </r>
  <r>
    <x v="13"/>
    <x v="0"/>
    <x v="13"/>
    <x v="1"/>
    <n v="1"/>
  </r>
  <r>
    <x v="13"/>
    <x v="0"/>
    <x v="14"/>
    <x v="1"/>
    <n v="1"/>
  </r>
  <r>
    <x v="13"/>
    <x v="0"/>
    <x v="15"/>
    <x v="1"/>
    <n v="1"/>
  </r>
  <r>
    <x v="13"/>
    <x v="0"/>
    <x v="8"/>
    <x v="1"/>
    <n v="4"/>
  </r>
  <r>
    <x v="13"/>
    <x v="0"/>
    <x v="10"/>
    <x v="1"/>
    <n v="5"/>
  </r>
  <r>
    <x v="13"/>
    <x v="0"/>
    <x v="16"/>
    <x v="1"/>
    <n v="5"/>
  </r>
  <r>
    <x v="13"/>
    <x v="0"/>
    <x v="5"/>
    <x v="1"/>
    <n v="6"/>
  </r>
  <r>
    <x v="13"/>
    <x v="0"/>
    <x v="11"/>
    <x v="1"/>
    <n v="7"/>
  </r>
  <r>
    <x v="13"/>
    <x v="0"/>
    <x v="6"/>
    <x v="1"/>
    <n v="8"/>
  </r>
  <r>
    <x v="13"/>
    <x v="0"/>
    <x v="7"/>
    <x v="1"/>
    <n v="8"/>
  </r>
  <r>
    <x v="13"/>
    <x v="0"/>
    <x v="4"/>
    <x v="1"/>
    <n v="9"/>
  </r>
  <r>
    <x v="13"/>
    <x v="0"/>
    <x v="3"/>
    <x v="1"/>
    <n v="11"/>
  </r>
  <r>
    <x v="13"/>
    <x v="0"/>
    <x v="0"/>
    <x v="1"/>
    <n v="16"/>
  </r>
  <r>
    <x v="13"/>
    <x v="0"/>
    <x v="2"/>
    <x v="1"/>
    <n v="19"/>
  </r>
  <r>
    <x v="13"/>
    <x v="0"/>
    <x v="12"/>
    <x v="1"/>
    <n v="23"/>
  </r>
  <r>
    <x v="13"/>
    <x v="0"/>
    <x v="1"/>
    <x v="2"/>
    <n v="13"/>
  </r>
  <r>
    <x v="13"/>
    <x v="0"/>
    <x v="17"/>
    <x v="2"/>
    <n v="15"/>
  </r>
  <r>
    <x v="13"/>
    <x v="0"/>
    <x v="4"/>
    <x v="2"/>
    <n v="20"/>
  </r>
  <r>
    <x v="13"/>
    <x v="0"/>
    <x v="5"/>
    <x v="2"/>
    <n v="67"/>
  </r>
  <r>
    <x v="13"/>
    <x v="0"/>
    <x v="16"/>
    <x v="2"/>
    <n v="70"/>
  </r>
  <r>
    <x v="13"/>
    <x v="0"/>
    <x v="14"/>
    <x v="2"/>
    <n v="71"/>
  </r>
  <r>
    <x v="13"/>
    <x v="0"/>
    <x v="9"/>
    <x v="2"/>
    <n v="75"/>
  </r>
  <r>
    <x v="13"/>
    <x v="0"/>
    <x v="8"/>
    <x v="2"/>
    <n v="97"/>
  </r>
  <r>
    <x v="13"/>
    <x v="0"/>
    <x v="15"/>
    <x v="2"/>
    <n v="99"/>
  </r>
  <r>
    <x v="13"/>
    <x v="0"/>
    <x v="13"/>
    <x v="2"/>
    <n v="110"/>
  </r>
  <r>
    <x v="13"/>
    <x v="0"/>
    <x v="11"/>
    <x v="2"/>
    <n v="112"/>
  </r>
  <r>
    <x v="13"/>
    <x v="0"/>
    <x v="6"/>
    <x v="2"/>
    <n v="116"/>
  </r>
  <r>
    <x v="13"/>
    <x v="0"/>
    <x v="7"/>
    <x v="2"/>
    <n v="154"/>
  </r>
  <r>
    <x v="13"/>
    <x v="0"/>
    <x v="0"/>
    <x v="2"/>
    <n v="200"/>
  </r>
  <r>
    <x v="13"/>
    <x v="0"/>
    <x v="10"/>
    <x v="2"/>
    <n v="215"/>
  </r>
  <r>
    <x v="13"/>
    <x v="0"/>
    <x v="3"/>
    <x v="2"/>
    <n v="221"/>
  </r>
  <r>
    <x v="13"/>
    <x v="0"/>
    <x v="2"/>
    <x v="2"/>
    <n v="267"/>
  </r>
  <r>
    <x v="13"/>
    <x v="0"/>
    <x v="12"/>
    <x v="2"/>
    <n v="276"/>
  </r>
  <r>
    <x v="13"/>
    <x v="0"/>
    <x v="0"/>
    <x v="3"/>
    <n v="1"/>
  </r>
  <r>
    <x v="13"/>
    <x v="0"/>
    <x v="3"/>
    <x v="3"/>
    <n v="1"/>
  </r>
  <r>
    <x v="13"/>
    <x v="0"/>
    <x v="6"/>
    <x v="3"/>
    <n v="1"/>
  </r>
  <r>
    <x v="13"/>
    <x v="0"/>
    <x v="7"/>
    <x v="3"/>
    <n v="1"/>
  </r>
  <r>
    <x v="13"/>
    <x v="0"/>
    <x v="8"/>
    <x v="3"/>
    <n v="1"/>
  </r>
  <r>
    <x v="13"/>
    <x v="0"/>
    <x v="11"/>
    <x v="3"/>
    <n v="1"/>
  </r>
  <r>
    <x v="13"/>
    <x v="0"/>
    <x v="14"/>
    <x v="3"/>
    <n v="1"/>
  </r>
  <r>
    <x v="13"/>
    <x v="0"/>
    <x v="15"/>
    <x v="3"/>
    <n v="1"/>
  </r>
  <r>
    <x v="13"/>
    <x v="0"/>
    <x v="16"/>
    <x v="3"/>
    <n v="1"/>
  </r>
  <r>
    <x v="13"/>
    <x v="0"/>
    <x v="2"/>
    <x v="3"/>
    <n v="5"/>
  </r>
  <r>
    <x v="13"/>
    <x v="0"/>
    <x v="12"/>
    <x v="3"/>
    <n v="5"/>
  </r>
  <r>
    <x v="13"/>
    <x v="0"/>
    <x v="10"/>
    <x v="3"/>
    <n v="6"/>
  </r>
  <r>
    <x v="13"/>
    <x v="0"/>
    <x v="4"/>
    <x v="4"/>
    <n v="1"/>
  </r>
  <r>
    <x v="13"/>
    <x v="0"/>
    <x v="9"/>
    <x v="4"/>
    <n v="1"/>
  </r>
  <r>
    <x v="13"/>
    <x v="0"/>
    <x v="14"/>
    <x v="4"/>
    <n v="1"/>
  </r>
  <r>
    <x v="13"/>
    <x v="0"/>
    <x v="5"/>
    <x v="4"/>
    <n v="2"/>
  </r>
  <r>
    <x v="13"/>
    <x v="0"/>
    <x v="16"/>
    <x v="4"/>
    <n v="3"/>
  </r>
  <r>
    <x v="13"/>
    <x v="0"/>
    <x v="13"/>
    <x v="4"/>
    <n v="4"/>
  </r>
  <r>
    <x v="13"/>
    <x v="0"/>
    <x v="8"/>
    <x v="4"/>
    <n v="7"/>
  </r>
  <r>
    <x v="13"/>
    <x v="0"/>
    <x v="3"/>
    <x v="4"/>
    <n v="8"/>
  </r>
  <r>
    <x v="13"/>
    <x v="0"/>
    <x v="6"/>
    <x v="4"/>
    <n v="8"/>
  </r>
  <r>
    <x v="13"/>
    <x v="0"/>
    <x v="15"/>
    <x v="4"/>
    <n v="8"/>
  </r>
  <r>
    <x v="13"/>
    <x v="0"/>
    <x v="11"/>
    <x v="4"/>
    <n v="10"/>
  </r>
  <r>
    <x v="13"/>
    <x v="0"/>
    <x v="10"/>
    <x v="4"/>
    <n v="13"/>
  </r>
  <r>
    <x v="13"/>
    <x v="0"/>
    <x v="0"/>
    <x v="4"/>
    <n v="16"/>
  </r>
  <r>
    <x v="13"/>
    <x v="0"/>
    <x v="7"/>
    <x v="4"/>
    <n v="17"/>
  </r>
  <r>
    <x v="13"/>
    <x v="0"/>
    <x v="12"/>
    <x v="4"/>
    <n v="23"/>
  </r>
  <r>
    <x v="13"/>
    <x v="0"/>
    <x v="2"/>
    <x v="4"/>
    <n v="29"/>
  </r>
  <r>
    <x v="13"/>
    <x v="0"/>
    <x v="1"/>
    <x v="5"/>
    <n v="14"/>
  </r>
  <r>
    <x v="13"/>
    <x v="0"/>
    <x v="17"/>
    <x v="5"/>
    <n v="15"/>
  </r>
  <r>
    <x v="13"/>
    <x v="0"/>
    <x v="4"/>
    <x v="5"/>
    <n v="20"/>
  </r>
  <r>
    <x v="13"/>
    <x v="0"/>
    <x v="5"/>
    <x v="5"/>
    <n v="67"/>
  </r>
  <r>
    <x v="13"/>
    <x v="0"/>
    <x v="16"/>
    <x v="5"/>
    <n v="71"/>
  </r>
  <r>
    <x v="13"/>
    <x v="0"/>
    <x v="14"/>
    <x v="5"/>
    <n v="74"/>
  </r>
  <r>
    <x v="13"/>
    <x v="0"/>
    <x v="9"/>
    <x v="5"/>
    <n v="79"/>
  </r>
  <r>
    <x v="13"/>
    <x v="0"/>
    <x v="8"/>
    <x v="5"/>
    <n v="97"/>
  </r>
  <r>
    <x v="13"/>
    <x v="0"/>
    <x v="15"/>
    <x v="5"/>
    <n v="101"/>
  </r>
  <r>
    <x v="13"/>
    <x v="0"/>
    <x v="13"/>
    <x v="5"/>
    <n v="111"/>
  </r>
  <r>
    <x v="13"/>
    <x v="0"/>
    <x v="11"/>
    <x v="5"/>
    <n v="119"/>
  </r>
  <r>
    <x v="13"/>
    <x v="0"/>
    <x v="6"/>
    <x v="5"/>
    <n v="123"/>
  </r>
  <r>
    <x v="13"/>
    <x v="0"/>
    <x v="7"/>
    <x v="5"/>
    <n v="159"/>
  </r>
  <r>
    <x v="13"/>
    <x v="0"/>
    <x v="0"/>
    <x v="5"/>
    <n v="204"/>
  </r>
  <r>
    <x v="13"/>
    <x v="0"/>
    <x v="10"/>
    <x v="5"/>
    <n v="225"/>
  </r>
  <r>
    <x v="13"/>
    <x v="0"/>
    <x v="3"/>
    <x v="5"/>
    <n v="227"/>
  </r>
  <r>
    <x v="13"/>
    <x v="0"/>
    <x v="2"/>
    <x v="5"/>
    <n v="277"/>
  </r>
  <r>
    <x v="13"/>
    <x v="0"/>
    <x v="12"/>
    <x v="5"/>
    <n v="283"/>
  </r>
  <r>
    <x v="13"/>
    <x v="0"/>
    <x v="13"/>
    <x v="6"/>
    <n v="1"/>
  </r>
  <r>
    <x v="13"/>
    <x v="0"/>
    <x v="16"/>
    <x v="6"/>
    <n v="1"/>
  </r>
  <r>
    <x v="13"/>
    <x v="0"/>
    <x v="9"/>
    <x v="6"/>
    <n v="2"/>
  </r>
  <r>
    <x v="13"/>
    <x v="0"/>
    <x v="3"/>
    <x v="6"/>
    <n v="5"/>
  </r>
  <r>
    <x v="13"/>
    <x v="0"/>
    <x v="11"/>
    <x v="6"/>
    <n v="7"/>
  </r>
  <r>
    <x v="13"/>
    <x v="0"/>
    <x v="2"/>
    <x v="6"/>
    <n v="9"/>
  </r>
  <r>
    <x v="13"/>
    <x v="0"/>
    <x v="10"/>
    <x v="6"/>
    <n v="10"/>
  </r>
  <r>
    <x v="13"/>
    <x v="0"/>
    <x v="6"/>
    <x v="6"/>
    <n v="11"/>
  </r>
  <r>
    <x v="13"/>
    <x v="0"/>
    <x v="0"/>
    <x v="6"/>
    <n v="12"/>
  </r>
  <r>
    <x v="13"/>
    <x v="0"/>
    <x v="7"/>
    <x v="6"/>
    <n v="12"/>
  </r>
  <r>
    <x v="13"/>
    <x v="0"/>
    <x v="12"/>
    <x v="6"/>
    <n v="16"/>
  </r>
  <r>
    <x v="13"/>
    <x v="0"/>
    <x v="5"/>
    <x v="7"/>
    <n v="1"/>
  </r>
  <r>
    <x v="13"/>
    <x v="0"/>
    <x v="14"/>
    <x v="7"/>
    <n v="1"/>
  </r>
  <r>
    <x v="13"/>
    <x v="0"/>
    <x v="13"/>
    <x v="7"/>
    <n v="2"/>
  </r>
  <r>
    <x v="13"/>
    <x v="0"/>
    <x v="16"/>
    <x v="7"/>
    <n v="2"/>
  </r>
  <r>
    <x v="13"/>
    <x v="0"/>
    <x v="9"/>
    <x v="7"/>
    <n v="3"/>
  </r>
  <r>
    <x v="13"/>
    <x v="0"/>
    <x v="8"/>
    <x v="7"/>
    <n v="4"/>
  </r>
  <r>
    <x v="13"/>
    <x v="0"/>
    <x v="15"/>
    <x v="7"/>
    <n v="6"/>
  </r>
  <r>
    <x v="13"/>
    <x v="0"/>
    <x v="3"/>
    <x v="7"/>
    <n v="8"/>
  </r>
  <r>
    <x v="13"/>
    <x v="0"/>
    <x v="11"/>
    <x v="7"/>
    <n v="10"/>
  </r>
  <r>
    <x v="13"/>
    <x v="0"/>
    <x v="10"/>
    <x v="7"/>
    <n v="12"/>
  </r>
  <r>
    <x v="13"/>
    <x v="0"/>
    <x v="7"/>
    <x v="7"/>
    <n v="15"/>
  </r>
  <r>
    <x v="13"/>
    <x v="0"/>
    <x v="6"/>
    <x v="7"/>
    <n v="16"/>
  </r>
  <r>
    <x v="13"/>
    <x v="0"/>
    <x v="0"/>
    <x v="7"/>
    <n v="19"/>
  </r>
  <r>
    <x v="13"/>
    <x v="0"/>
    <x v="2"/>
    <x v="7"/>
    <n v="19"/>
  </r>
  <r>
    <x v="13"/>
    <x v="0"/>
    <x v="12"/>
    <x v="7"/>
    <n v="33"/>
  </r>
  <r>
    <x v="13"/>
    <x v="0"/>
    <x v="11"/>
    <x v="8"/>
    <n v="1"/>
  </r>
  <r>
    <x v="13"/>
    <x v="0"/>
    <x v="8"/>
    <x v="8"/>
    <n v="2"/>
  </r>
  <r>
    <x v="13"/>
    <x v="0"/>
    <x v="14"/>
    <x v="8"/>
    <n v="3"/>
  </r>
  <r>
    <x v="13"/>
    <x v="0"/>
    <x v="15"/>
    <x v="8"/>
    <n v="5"/>
  </r>
  <r>
    <x v="13"/>
    <x v="0"/>
    <x v="2"/>
    <x v="8"/>
    <n v="6"/>
  </r>
  <r>
    <x v="13"/>
    <x v="0"/>
    <x v="7"/>
    <x v="8"/>
    <n v="7"/>
  </r>
  <r>
    <x v="13"/>
    <x v="0"/>
    <x v="10"/>
    <x v="8"/>
    <n v="9"/>
  </r>
  <r>
    <x v="13"/>
    <x v="0"/>
    <x v="13"/>
    <x v="8"/>
    <n v="9"/>
  </r>
  <r>
    <x v="13"/>
    <x v="0"/>
    <x v="0"/>
    <x v="8"/>
    <n v="10"/>
  </r>
  <r>
    <x v="13"/>
    <x v="0"/>
    <x v="6"/>
    <x v="8"/>
    <n v="22"/>
  </r>
  <r>
    <x v="13"/>
    <x v="0"/>
    <x v="12"/>
    <x v="8"/>
    <n v="26"/>
  </r>
  <r>
    <x v="13"/>
    <x v="0"/>
    <x v="1"/>
    <x v="41"/>
    <n v="1"/>
  </r>
  <r>
    <x v="13"/>
    <x v="0"/>
    <x v="17"/>
    <x v="41"/>
    <n v="2"/>
  </r>
  <r>
    <x v="13"/>
    <x v="0"/>
    <x v="9"/>
    <x v="41"/>
    <n v="2"/>
  </r>
  <r>
    <x v="13"/>
    <x v="0"/>
    <x v="11"/>
    <x v="41"/>
    <n v="2"/>
  </r>
  <r>
    <x v="13"/>
    <x v="0"/>
    <x v="5"/>
    <x v="41"/>
    <n v="3"/>
  </r>
  <r>
    <x v="13"/>
    <x v="0"/>
    <x v="14"/>
    <x v="41"/>
    <n v="3"/>
  </r>
  <r>
    <x v="13"/>
    <x v="0"/>
    <x v="15"/>
    <x v="41"/>
    <n v="4"/>
  </r>
  <r>
    <x v="13"/>
    <x v="0"/>
    <x v="4"/>
    <x v="41"/>
    <n v="5"/>
  </r>
  <r>
    <x v="13"/>
    <x v="0"/>
    <x v="13"/>
    <x v="41"/>
    <n v="5"/>
  </r>
  <r>
    <x v="13"/>
    <x v="0"/>
    <x v="16"/>
    <x v="41"/>
    <n v="5"/>
  </r>
  <r>
    <x v="13"/>
    <x v="0"/>
    <x v="8"/>
    <x v="41"/>
    <n v="6"/>
  </r>
  <r>
    <x v="13"/>
    <x v="0"/>
    <x v="0"/>
    <x v="41"/>
    <n v="7"/>
  </r>
  <r>
    <x v="13"/>
    <x v="0"/>
    <x v="6"/>
    <x v="41"/>
    <n v="7"/>
  </r>
  <r>
    <x v="13"/>
    <x v="0"/>
    <x v="7"/>
    <x v="41"/>
    <n v="8"/>
  </r>
  <r>
    <x v="13"/>
    <x v="0"/>
    <x v="12"/>
    <x v="41"/>
    <n v="12"/>
  </r>
  <r>
    <x v="13"/>
    <x v="0"/>
    <x v="3"/>
    <x v="41"/>
    <n v="13"/>
  </r>
  <r>
    <x v="13"/>
    <x v="0"/>
    <x v="10"/>
    <x v="41"/>
    <n v="15"/>
  </r>
  <r>
    <x v="13"/>
    <x v="0"/>
    <x v="2"/>
    <x v="41"/>
    <n v="17"/>
  </r>
  <r>
    <x v="13"/>
    <x v="0"/>
    <x v="1"/>
    <x v="9"/>
    <n v="2"/>
  </r>
  <r>
    <x v="13"/>
    <x v="0"/>
    <x v="9"/>
    <x v="9"/>
    <n v="2"/>
  </r>
  <r>
    <x v="13"/>
    <x v="0"/>
    <x v="17"/>
    <x v="9"/>
    <n v="3"/>
  </r>
  <r>
    <x v="13"/>
    <x v="0"/>
    <x v="11"/>
    <x v="9"/>
    <n v="3"/>
  </r>
  <r>
    <x v="13"/>
    <x v="0"/>
    <x v="14"/>
    <x v="9"/>
    <n v="3"/>
  </r>
  <r>
    <x v="13"/>
    <x v="0"/>
    <x v="5"/>
    <x v="9"/>
    <n v="4"/>
  </r>
  <r>
    <x v="13"/>
    <x v="0"/>
    <x v="4"/>
    <x v="9"/>
    <n v="7"/>
  </r>
  <r>
    <x v="13"/>
    <x v="0"/>
    <x v="8"/>
    <x v="9"/>
    <n v="7"/>
  </r>
  <r>
    <x v="13"/>
    <x v="0"/>
    <x v="13"/>
    <x v="9"/>
    <n v="7"/>
  </r>
  <r>
    <x v="13"/>
    <x v="0"/>
    <x v="15"/>
    <x v="9"/>
    <n v="7"/>
  </r>
  <r>
    <x v="13"/>
    <x v="0"/>
    <x v="16"/>
    <x v="9"/>
    <n v="7"/>
  </r>
  <r>
    <x v="13"/>
    <x v="0"/>
    <x v="7"/>
    <x v="9"/>
    <n v="10"/>
  </r>
  <r>
    <x v="13"/>
    <x v="0"/>
    <x v="0"/>
    <x v="9"/>
    <n v="11"/>
  </r>
  <r>
    <x v="13"/>
    <x v="0"/>
    <x v="6"/>
    <x v="9"/>
    <n v="11"/>
  </r>
  <r>
    <x v="13"/>
    <x v="0"/>
    <x v="3"/>
    <x v="9"/>
    <n v="17"/>
  </r>
  <r>
    <x v="13"/>
    <x v="0"/>
    <x v="10"/>
    <x v="9"/>
    <n v="17"/>
  </r>
  <r>
    <x v="13"/>
    <x v="0"/>
    <x v="12"/>
    <x v="9"/>
    <n v="17"/>
  </r>
  <r>
    <x v="13"/>
    <x v="0"/>
    <x v="2"/>
    <x v="9"/>
    <n v="21"/>
  </r>
  <r>
    <x v="13"/>
    <x v="0"/>
    <x v="0"/>
    <x v="10"/>
    <n v="1"/>
  </r>
  <r>
    <x v="13"/>
    <x v="0"/>
    <x v="7"/>
    <x v="10"/>
    <n v="1"/>
  </r>
  <r>
    <x v="13"/>
    <x v="0"/>
    <x v="8"/>
    <x v="10"/>
    <n v="1"/>
  </r>
  <r>
    <x v="13"/>
    <x v="0"/>
    <x v="9"/>
    <x v="10"/>
    <n v="1"/>
  </r>
  <r>
    <x v="13"/>
    <x v="0"/>
    <x v="12"/>
    <x v="10"/>
    <n v="1"/>
  </r>
  <r>
    <x v="13"/>
    <x v="0"/>
    <x v="10"/>
    <x v="10"/>
    <n v="2"/>
  </r>
  <r>
    <x v="13"/>
    <x v="0"/>
    <x v="1"/>
    <x v="10"/>
    <n v="3"/>
  </r>
  <r>
    <x v="13"/>
    <x v="0"/>
    <x v="6"/>
    <x v="10"/>
    <n v="4"/>
  </r>
  <r>
    <x v="13"/>
    <x v="0"/>
    <x v="13"/>
    <x v="10"/>
    <n v="4"/>
  </r>
  <r>
    <x v="13"/>
    <x v="0"/>
    <x v="2"/>
    <x v="10"/>
    <n v="5"/>
  </r>
  <r>
    <x v="13"/>
    <x v="0"/>
    <x v="14"/>
    <x v="10"/>
    <n v="5"/>
  </r>
  <r>
    <x v="13"/>
    <x v="0"/>
    <x v="3"/>
    <x v="10"/>
    <n v="7"/>
  </r>
  <r>
    <x v="13"/>
    <x v="0"/>
    <x v="0"/>
    <x v="11"/>
    <n v="1"/>
  </r>
  <r>
    <x v="13"/>
    <x v="0"/>
    <x v="2"/>
    <x v="11"/>
    <n v="1"/>
  </r>
  <r>
    <x v="13"/>
    <x v="0"/>
    <x v="3"/>
    <x v="11"/>
    <n v="1"/>
  </r>
  <r>
    <x v="13"/>
    <x v="0"/>
    <x v="15"/>
    <x v="11"/>
    <n v="1"/>
  </r>
  <r>
    <x v="13"/>
    <x v="0"/>
    <x v="13"/>
    <x v="11"/>
    <n v="2"/>
  </r>
  <r>
    <x v="13"/>
    <x v="0"/>
    <x v="14"/>
    <x v="11"/>
    <n v="2"/>
  </r>
  <r>
    <x v="13"/>
    <x v="0"/>
    <x v="16"/>
    <x v="11"/>
    <n v="2"/>
  </r>
  <r>
    <x v="13"/>
    <x v="0"/>
    <x v="10"/>
    <x v="11"/>
    <n v="3"/>
  </r>
  <r>
    <x v="13"/>
    <x v="0"/>
    <x v="1"/>
    <x v="12"/>
    <n v="6"/>
  </r>
  <r>
    <x v="13"/>
    <x v="0"/>
    <x v="17"/>
    <x v="12"/>
    <n v="9"/>
  </r>
  <r>
    <x v="13"/>
    <x v="0"/>
    <x v="4"/>
    <x v="12"/>
    <n v="18"/>
  </r>
  <r>
    <x v="13"/>
    <x v="0"/>
    <x v="14"/>
    <x v="12"/>
    <n v="19"/>
  </r>
  <r>
    <x v="13"/>
    <x v="0"/>
    <x v="5"/>
    <x v="12"/>
    <n v="22"/>
  </r>
  <r>
    <x v="13"/>
    <x v="0"/>
    <x v="9"/>
    <x v="12"/>
    <n v="22"/>
  </r>
  <r>
    <x v="13"/>
    <x v="0"/>
    <x v="13"/>
    <x v="12"/>
    <n v="27"/>
  </r>
  <r>
    <x v="13"/>
    <x v="0"/>
    <x v="8"/>
    <x v="12"/>
    <n v="35"/>
  </r>
  <r>
    <x v="13"/>
    <x v="0"/>
    <x v="16"/>
    <x v="12"/>
    <n v="37"/>
  </r>
  <r>
    <x v="13"/>
    <x v="0"/>
    <x v="11"/>
    <x v="12"/>
    <n v="42"/>
  </r>
  <r>
    <x v="13"/>
    <x v="0"/>
    <x v="15"/>
    <x v="12"/>
    <n v="57"/>
  </r>
  <r>
    <x v="13"/>
    <x v="0"/>
    <x v="6"/>
    <x v="12"/>
    <n v="61"/>
  </r>
  <r>
    <x v="13"/>
    <x v="0"/>
    <x v="7"/>
    <x v="12"/>
    <n v="80"/>
  </r>
  <r>
    <x v="13"/>
    <x v="0"/>
    <x v="10"/>
    <x v="12"/>
    <n v="83"/>
  </r>
  <r>
    <x v="13"/>
    <x v="0"/>
    <x v="3"/>
    <x v="12"/>
    <n v="85"/>
  </r>
  <r>
    <x v="13"/>
    <x v="0"/>
    <x v="0"/>
    <x v="12"/>
    <n v="91"/>
  </r>
  <r>
    <x v="13"/>
    <x v="0"/>
    <x v="12"/>
    <x v="12"/>
    <n v="114"/>
  </r>
  <r>
    <x v="13"/>
    <x v="0"/>
    <x v="2"/>
    <x v="12"/>
    <n v="123"/>
  </r>
  <r>
    <x v="13"/>
    <x v="0"/>
    <x v="4"/>
    <x v="13"/>
    <n v="1"/>
  </r>
  <r>
    <x v="13"/>
    <x v="0"/>
    <x v="8"/>
    <x v="13"/>
    <n v="1"/>
  </r>
  <r>
    <x v="13"/>
    <x v="0"/>
    <x v="9"/>
    <x v="13"/>
    <n v="1"/>
  </r>
  <r>
    <x v="13"/>
    <x v="0"/>
    <x v="16"/>
    <x v="13"/>
    <n v="1"/>
  </r>
  <r>
    <x v="13"/>
    <x v="0"/>
    <x v="15"/>
    <x v="13"/>
    <n v="2"/>
  </r>
  <r>
    <x v="13"/>
    <x v="0"/>
    <x v="10"/>
    <x v="13"/>
    <n v="3"/>
  </r>
  <r>
    <x v="13"/>
    <x v="0"/>
    <x v="1"/>
    <x v="13"/>
    <n v="6"/>
  </r>
  <r>
    <x v="13"/>
    <x v="0"/>
    <x v="2"/>
    <x v="13"/>
    <n v="6"/>
  </r>
  <r>
    <x v="13"/>
    <x v="0"/>
    <x v="3"/>
    <x v="13"/>
    <n v="9"/>
  </r>
  <r>
    <x v="13"/>
    <x v="0"/>
    <x v="13"/>
    <x v="13"/>
    <n v="16"/>
  </r>
  <r>
    <x v="13"/>
    <x v="0"/>
    <x v="14"/>
    <x v="13"/>
    <n v="27"/>
  </r>
  <r>
    <x v="13"/>
    <x v="0"/>
    <x v="4"/>
    <x v="14"/>
    <n v="5"/>
  </r>
  <r>
    <x v="13"/>
    <x v="0"/>
    <x v="1"/>
    <x v="14"/>
    <n v="10"/>
  </r>
  <r>
    <x v="13"/>
    <x v="0"/>
    <x v="17"/>
    <x v="14"/>
    <n v="11"/>
  </r>
  <r>
    <x v="13"/>
    <x v="0"/>
    <x v="16"/>
    <x v="14"/>
    <n v="59"/>
  </r>
  <r>
    <x v="13"/>
    <x v="0"/>
    <x v="14"/>
    <x v="14"/>
    <n v="60"/>
  </r>
  <r>
    <x v="13"/>
    <x v="0"/>
    <x v="5"/>
    <x v="14"/>
    <n v="62"/>
  </r>
  <r>
    <x v="13"/>
    <x v="0"/>
    <x v="9"/>
    <x v="14"/>
    <n v="62"/>
  </r>
  <r>
    <x v="13"/>
    <x v="0"/>
    <x v="8"/>
    <x v="14"/>
    <n v="85"/>
  </r>
  <r>
    <x v="13"/>
    <x v="0"/>
    <x v="15"/>
    <x v="14"/>
    <n v="93"/>
  </r>
  <r>
    <x v="13"/>
    <x v="0"/>
    <x v="6"/>
    <x v="14"/>
    <n v="97"/>
  </r>
  <r>
    <x v="13"/>
    <x v="0"/>
    <x v="11"/>
    <x v="14"/>
    <n v="98"/>
  </r>
  <r>
    <x v="13"/>
    <x v="0"/>
    <x v="13"/>
    <x v="14"/>
    <n v="99"/>
  </r>
  <r>
    <x v="13"/>
    <x v="0"/>
    <x v="7"/>
    <x v="14"/>
    <n v="128"/>
  </r>
  <r>
    <x v="13"/>
    <x v="0"/>
    <x v="0"/>
    <x v="14"/>
    <n v="173"/>
  </r>
  <r>
    <x v="13"/>
    <x v="0"/>
    <x v="10"/>
    <x v="14"/>
    <n v="182"/>
  </r>
  <r>
    <x v="13"/>
    <x v="0"/>
    <x v="3"/>
    <x v="14"/>
    <n v="201"/>
  </r>
  <r>
    <x v="13"/>
    <x v="0"/>
    <x v="2"/>
    <x v="14"/>
    <n v="231"/>
  </r>
  <r>
    <x v="13"/>
    <x v="0"/>
    <x v="12"/>
    <x v="14"/>
    <n v="247"/>
  </r>
  <r>
    <x v="13"/>
    <x v="0"/>
    <x v="4"/>
    <x v="15"/>
    <n v="1"/>
  </r>
  <r>
    <x v="13"/>
    <x v="0"/>
    <x v="6"/>
    <x v="15"/>
    <n v="1"/>
  </r>
  <r>
    <x v="13"/>
    <x v="0"/>
    <x v="17"/>
    <x v="15"/>
    <n v="1"/>
  </r>
  <r>
    <x v="13"/>
    <x v="0"/>
    <x v="7"/>
    <x v="15"/>
    <n v="1"/>
  </r>
  <r>
    <x v="13"/>
    <x v="0"/>
    <x v="12"/>
    <x v="15"/>
    <n v="1"/>
  </r>
  <r>
    <x v="13"/>
    <x v="0"/>
    <x v="15"/>
    <x v="15"/>
    <n v="1"/>
  </r>
  <r>
    <x v="13"/>
    <x v="0"/>
    <x v="5"/>
    <x v="15"/>
    <n v="2"/>
  </r>
  <r>
    <x v="13"/>
    <x v="0"/>
    <x v="1"/>
    <x v="15"/>
    <n v="4"/>
  </r>
  <r>
    <x v="13"/>
    <x v="0"/>
    <x v="10"/>
    <x v="15"/>
    <n v="5"/>
  </r>
  <r>
    <x v="13"/>
    <x v="0"/>
    <x v="0"/>
    <x v="15"/>
    <n v="6"/>
  </r>
  <r>
    <x v="13"/>
    <x v="0"/>
    <x v="3"/>
    <x v="15"/>
    <n v="6"/>
  </r>
  <r>
    <x v="13"/>
    <x v="0"/>
    <x v="2"/>
    <x v="15"/>
    <n v="7"/>
  </r>
  <r>
    <x v="13"/>
    <x v="0"/>
    <x v="13"/>
    <x v="15"/>
    <n v="19"/>
  </r>
  <r>
    <x v="13"/>
    <x v="0"/>
    <x v="14"/>
    <x v="15"/>
    <n v="28"/>
  </r>
  <r>
    <x v="13"/>
    <x v="0"/>
    <x v="1"/>
    <x v="16"/>
    <n v="1"/>
  </r>
  <r>
    <x v="13"/>
    <x v="0"/>
    <x v="17"/>
    <x v="16"/>
    <n v="1"/>
  </r>
  <r>
    <x v="13"/>
    <x v="0"/>
    <x v="14"/>
    <x v="16"/>
    <n v="1"/>
  </r>
  <r>
    <x v="13"/>
    <x v="0"/>
    <x v="15"/>
    <x v="16"/>
    <n v="2"/>
  </r>
  <r>
    <x v="13"/>
    <x v="0"/>
    <x v="6"/>
    <x v="16"/>
    <n v="3"/>
  </r>
  <r>
    <x v="13"/>
    <x v="0"/>
    <x v="8"/>
    <x v="16"/>
    <n v="4"/>
  </r>
  <r>
    <x v="13"/>
    <x v="0"/>
    <x v="5"/>
    <x v="16"/>
    <n v="5"/>
  </r>
  <r>
    <x v="13"/>
    <x v="0"/>
    <x v="7"/>
    <x v="16"/>
    <n v="5"/>
  </r>
  <r>
    <x v="13"/>
    <x v="0"/>
    <x v="11"/>
    <x v="16"/>
    <n v="5"/>
  </r>
  <r>
    <x v="13"/>
    <x v="0"/>
    <x v="12"/>
    <x v="16"/>
    <n v="5"/>
  </r>
  <r>
    <x v="13"/>
    <x v="0"/>
    <x v="4"/>
    <x v="16"/>
    <n v="6"/>
  </r>
  <r>
    <x v="13"/>
    <x v="0"/>
    <x v="9"/>
    <x v="16"/>
    <n v="6"/>
  </r>
  <r>
    <x v="13"/>
    <x v="0"/>
    <x v="16"/>
    <x v="16"/>
    <n v="6"/>
  </r>
  <r>
    <x v="13"/>
    <x v="0"/>
    <x v="0"/>
    <x v="16"/>
    <n v="7"/>
  </r>
  <r>
    <x v="13"/>
    <x v="0"/>
    <x v="10"/>
    <x v="16"/>
    <n v="8"/>
  </r>
  <r>
    <x v="13"/>
    <x v="0"/>
    <x v="13"/>
    <x v="16"/>
    <n v="8"/>
  </r>
  <r>
    <x v="13"/>
    <x v="0"/>
    <x v="3"/>
    <x v="16"/>
    <n v="9"/>
  </r>
  <r>
    <x v="13"/>
    <x v="0"/>
    <x v="2"/>
    <x v="16"/>
    <n v="16"/>
  </r>
  <r>
    <x v="13"/>
    <x v="0"/>
    <x v="17"/>
    <x v="33"/>
    <n v="1"/>
  </r>
  <r>
    <x v="13"/>
    <x v="0"/>
    <x v="13"/>
    <x v="33"/>
    <n v="2"/>
  </r>
  <r>
    <x v="13"/>
    <x v="0"/>
    <x v="9"/>
    <x v="33"/>
    <n v="3"/>
  </r>
  <r>
    <x v="13"/>
    <x v="0"/>
    <x v="0"/>
    <x v="33"/>
    <n v="5"/>
  </r>
  <r>
    <x v="13"/>
    <x v="0"/>
    <x v="4"/>
    <x v="33"/>
    <n v="5"/>
  </r>
  <r>
    <x v="13"/>
    <x v="0"/>
    <x v="16"/>
    <x v="33"/>
    <n v="5"/>
  </r>
  <r>
    <x v="13"/>
    <x v="0"/>
    <x v="14"/>
    <x v="33"/>
    <n v="6"/>
  </r>
  <r>
    <x v="13"/>
    <x v="0"/>
    <x v="15"/>
    <x v="33"/>
    <n v="6"/>
  </r>
  <r>
    <x v="13"/>
    <x v="0"/>
    <x v="8"/>
    <x v="33"/>
    <n v="7"/>
  </r>
  <r>
    <x v="13"/>
    <x v="0"/>
    <x v="11"/>
    <x v="33"/>
    <n v="7"/>
  </r>
  <r>
    <x v="13"/>
    <x v="0"/>
    <x v="3"/>
    <x v="33"/>
    <n v="8"/>
  </r>
  <r>
    <x v="13"/>
    <x v="0"/>
    <x v="5"/>
    <x v="33"/>
    <n v="8"/>
  </r>
  <r>
    <x v="13"/>
    <x v="0"/>
    <x v="6"/>
    <x v="33"/>
    <n v="10"/>
  </r>
  <r>
    <x v="13"/>
    <x v="0"/>
    <x v="12"/>
    <x v="33"/>
    <n v="11"/>
  </r>
  <r>
    <x v="13"/>
    <x v="0"/>
    <x v="10"/>
    <x v="33"/>
    <n v="14"/>
  </r>
  <r>
    <x v="13"/>
    <x v="0"/>
    <x v="7"/>
    <x v="33"/>
    <n v="20"/>
  </r>
  <r>
    <x v="13"/>
    <x v="0"/>
    <x v="2"/>
    <x v="33"/>
    <n v="28"/>
  </r>
  <r>
    <x v="13"/>
    <x v="0"/>
    <x v="7"/>
    <x v="34"/>
    <n v="1"/>
  </r>
  <r>
    <x v="13"/>
    <x v="0"/>
    <x v="9"/>
    <x v="34"/>
    <n v="1"/>
  </r>
  <r>
    <x v="13"/>
    <x v="0"/>
    <x v="13"/>
    <x v="34"/>
    <n v="1"/>
  </r>
  <r>
    <x v="13"/>
    <x v="0"/>
    <x v="14"/>
    <x v="34"/>
    <n v="1"/>
  </r>
  <r>
    <x v="13"/>
    <x v="0"/>
    <x v="0"/>
    <x v="34"/>
    <n v="2"/>
  </r>
  <r>
    <x v="13"/>
    <x v="0"/>
    <x v="16"/>
    <x v="34"/>
    <n v="2"/>
  </r>
  <r>
    <x v="13"/>
    <x v="0"/>
    <x v="3"/>
    <x v="34"/>
    <n v="3"/>
  </r>
  <r>
    <x v="13"/>
    <x v="0"/>
    <x v="6"/>
    <x v="34"/>
    <n v="3"/>
  </r>
  <r>
    <x v="13"/>
    <x v="0"/>
    <x v="8"/>
    <x v="34"/>
    <n v="3"/>
  </r>
  <r>
    <x v="13"/>
    <x v="0"/>
    <x v="11"/>
    <x v="34"/>
    <n v="3"/>
  </r>
  <r>
    <x v="13"/>
    <x v="0"/>
    <x v="15"/>
    <x v="34"/>
    <n v="3"/>
  </r>
  <r>
    <x v="13"/>
    <x v="0"/>
    <x v="5"/>
    <x v="34"/>
    <n v="4"/>
  </r>
  <r>
    <x v="13"/>
    <x v="0"/>
    <x v="10"/>
    <x v="34"/>
    <n v="4"/>
  </r>
  <r>
    <x v="13"/>
    <x v="0"/>
    <x v="12"/>
    <x v="34"/>
    <n v="6"/>
  </r>
  <r>
    <x v="13"/>
    <x v="0"/>
    <x v="2"/>
    <x v="34"/>
    <n v="11"/>
  </r>
  <r>
    <x v="13"/>
    <x v="0"/>
    <x v="3"/>
    <x v="35"/>
    <n v="1"/>
  </r>
  <r>
    <x v="13"/>
    <x v="0"/>
    <x v="10"/>
    <x v="35"/>
    <n v="1"/>
  </r>
  <r>
    <x v="13"/>
    <x v="0"/>
    <x v="11"/>
    <x v="35"/>
    <n v="1"/>
  </r>
  <r>
    <x v="13"/>
    <x v="0"/>
    <x v="15"/>
    <x v="35"/>
    <n v="1"/>
  </r>
  <r>
    <x v="13"/>
    <x v="0"/>
    <x v="16"/>
    <x v="35"/>
    <n v="1"/>
  </r>
  <r>
    <x v="13"/>
    <x v="0"/>
    <x v="4"/>
    <x v="35"/>
    <n v="2"/>
  </r>
  <r>
    <x v="13"/>
    <x v="0"/>
    <x v="6"/>
    <x v="35"/>
    <n v="2"/>
  </r>
  <r>
    <x v="13"/>
    <x v="0"/>
    <x v="7"/>
    <x v="35"/>
    <n v="2"/>
  </r>
  <r>
    <x v="13"/>
    <x v="0"/>
    <x v="12"/>
    <x v="35"/>
    <n v="4"/>
  </r>
  <r>
    <x v="13"/>
    <x v="0"/>
    <x v="5"/>
    <x v="35"/>
    <n v="5"/>
  </r>
  <r>
    <x v="13"/>
    <x v="0"/>
    <x v="2"/>
    <x v="35"/>
    <n v="6"/>
  </r>
  <r>
    <x v="13"/>
    <x v="0"/>
    <x v="4"/>
    <x v="36"/>
    <n v="1"/>
  </r>
  <r>
    <x v="13"/>
    <x v="0"/>
    <x v="6"/>
    <x v="36"/>
    <n v="1"/>
  </r>
  <r>
    <x v="13"/>
    <x v="0"/>
    <x v="10"/>
    <x v="36"/>
    <n v="1"/>
  </r>
  <r>
    <x v="13"/>
    <x v="0"/>
    <x v="12"/>
    <x v="36"/>
    <n v="1"/>
  </r>
  <r>
    <x v="13"/>
    <x v="0"/>
    <x v="14"/>
    <x v="36"/>
    <n v="1"/>
  </r>
  <r>
    <x v="13"/>
    <x v="0"/>
    <x v="0"/>
    <x v="36"/>
    <n v="2"/>
  </r>
  <r>
    <x v="13"/>
    <x v="0"/>
    <x v="5"/>
    <x v="36"/>
    <n v="2"/>
  </r>
  <r>
    <x v="13"/>
    <x v="0"/>
    <x v="7"/>
    <x v="36"/>
    <n v="2"/>
  </r>
  <r>
    <x v="13"/>
    <x v="0"/>
    <x v="8"/>
    <x v="36"/>
    <n v="3"/>
  </r>
  <r>
    <x v="13"/>
    <x v="0"/>
    <x v="11"/>
    <x v="36"/>
    <n v="4"/>
  </r>
  <r>
    <x v="13"/>
    <x v="0"/>
    <x v="2"/>
    <x v="36"/>
    <n v="5"/>
  </r>
  <r>
    <x v="13"/>
    <x v="0"/>
    <x v="4"/>
    <x v="17"/>
    <n v="16"/>
  </r>
  <r>
    <x v="13"/>
    <x v="0"/>
    <x v="9"/>
    <x v="17"/>
    <n v="18"/>
  </r>
  <r>
    <x v="13"/>
    <x v="0"/>
    <x v="14"/>
    <x v="17"/>
    <n v="64"/>
  </r>
  <r>
    <x v="13"/>
    <x v="0"/>
    <x v="5"/>
    <x v="17"/>
    <n v="77"/>
  </r>
  <r>
    <x v="13"/>
    <x v="0"/>
    <x v="16"/>
    <x v="17"/>
    <n v="93"/>
  </r>
  <r>
    <x v="13"/>
    <x v="0"/>
    <x v="13"/>
    <x v="17"/>
    <n v="123"/>
  </r>
  <r>
    <x v="13"/>
    <x v="0"/>
    <x v="8"/>
    <x v="17"/>
    <n v="229"/>
  </r>
  <r>
    <x v="13"/>
    <x v="0"/>
    <x v="15"/>
    <x v="17"/>
    <n v="246"/>
  </r>
  <r>
    <x v="13"/>
    <x v="0"/>
    <x v="11"/>
    <x v="17"/>
    <n v="278"/>
  </r>
  <r>
    <x v="13"/>
    <x v="0"/>
    <x v="6"/>
    <x v="17"/>
    <n v="305"/>
  </r>
  <r>
    <x v="13"/>
    <x v="0"/>
    <x v="3"/>
    <x v="17"/>
    <n v="308"/>
  </r>
  <r>
    <x v="13"/>
    <x v="0"/>
    <x v="10"/>
    <x v="17"/>
    <n v="428"/>
  </r>
  <r>
    <x v="13"/>
    <x v="0"/>
    <x v="7"/>
    <x v="17"/>
    <n v="603"/>
  </r>
  <r>
    <x v="13"/>
    <x v="0"/>
    <x v="0"/>
    <x v="17"/>
    <n v="640"/>
  </r>
  <r>
    <x v="13"/>
    <x v="0"/>
    <x v="12"/>
    <x v="17"/>
    <n v="806"/>
  </r>
  <r>
    <x v="13"/>
    <x v="0"/>
    <x v="2"/>
    <x v="17"/>
    <n v="885"/>
  </r>
  <r>
    <x v="13"/>
    <x v="0"/>
    <x v="5"/>
    <x v="18"/>
    <n v="2"/>
  </r>
  <r>
    <x v="13"/>
    <x v="0"/>
    <x v="16"/>
    <x v="18"/>
    <n v="234"/>
  </r>
  <r>
    <x v="13"/>
    <x v="0"/>
    <x v="13"/>
    <x v="18"/>
    <n v="659"/>
  </r>
  <r>
    <x v="13"/>
    <x v="0"/>
    <x v="9"/>
    <x v="18"/>
    <n v="1125"/>
  </r>
  <r>
    <x v="13"/>
    <x v="0"/>
    <x v="14"/>
    <x v="18"/>
    <n v="1872"/>
  </r>
  <r>
    <x v="13"/>
    <x v="0"/>
    <x v="3"/>
    <x v="18"/>
    <n v="2663"/>
  </r>
  <r>
    <x v="13"/>
    <x v="0"/>
    <x v="8"/>
    <x v="18"/>
    <n v="4301"/>
  </r>
  <r>
    <x v="13"/>
    <x v="0"/>
    <x v="7"/>
    <x v="18"/>
    <n v="6992"/>
  </r>
  <r>
    <x v="13"/>
    <x v="0"/>
    <x v="11"/>
    <x v="18"/>
    <n v="7925"/>
  </r>
  <r>
    <x v="13"/>
    <x v="0"/>
    <x v="15"/>
    <x v="18"/>
    <n v="8005"/>
  </r>
  <r>
    <x v="13"/>
    <x v="0"/>
    <x v="10"/>
    <x v="18"/>
    <n v="8690"/>
  </r>
  <r>
    <x v="13"/>
    <x v="0"/>
    <x v="2"/>
    <x v="18"/>
    <n v="10814"/>
  </r>
  <r>
    <x v="13"/>
    <x v="0"/>
    <x v="0"/>
    <x v="18"/>
    <n v="13028"/>
  </r>
  <r>
    <x v="13"/>
    <x v="0"/>
    <x v="6"/>
    <x v="18"/>
    <n v="15043"/>
  </r>
  <r>
    <x v="13"/>
    <x v="0"/>
    <x v="12"/>
    <x v="18"/>
    <n v="36229"/>
  </r>
  <r>
    <x v="13"/>
    <x v="0"/>
    <x v="11"/>
    <x v="19"/>
    <n v="237143"/>
  </r>
  <r>
    <x v="13"/>
    <x v="0"/>
    <x v="8"/>
    <x v="19"/>
    <n v="280200"/>
  </r>
  <r>
    <x v="13"/>
    <x v="0"/>
    <x v="14"/>
    <x v="19"/>
    <n v="376152"/>
  </r>
  <r>
    <x v="13"/>
    <x v="0"/>
    <x v="2"/>
    <x v="19"/>
    <n v="642832"/>
  </r>
  <r>
    <x v="13"/>
    <x v="0"/>
    <x v="15"/>
    <x v="19"/>
    <n v="717207"/>
  </r>
  <r>
    <x v="13"/>
    <x v="0"/>
    <x v="10"/>
    <x v="19"/>
    <n v="829841"/>
  </r>
  <r>
    <x v="13"/>
    <x v="0"/>
    <x v="7"/>
    <x v="19"/>
    <n v="1007561"/>
  </r>
  <r>
    <x v="13"/>
    <x v="0"/>
    <x v="0"/>
    <x v="19"/>
    <n v="1010275"/>
  </r>
  <r>
    <x v="13"/>
    <x v="0"/>
    <x v="13"/>
    <x v="19"/>
    <n v="1252788"/>
  </r>
  <r>
    <x v="13"/>
    <x v="0"/>
    <x v="6"/>
    <x v="19"/>
    <n v="2681232"/>
  </r>
  <r>
    <x v="13"/>
    <x v="0"/>
    <x v="12"/>
    <x v="19"/>
    <n v="3498198"/>
  </r>
  <r>
    <x v="13"/>
    <x v="0"/>
    <x v="16"/>
    <x v="20"/>
    <n v="2"/>
  </r>
  <r>
    <x v="13"/>
    <x v="0"/>
    <x v="11"/>
    <x v="20"/>
    <n v="4"/>
  </r>
  <r>
    <x v="13"/>
    <x v="0"/>
    <x v="3"/>
    <x v="20"/>
    <n v="1905"/>
  </r>
  <r>
    <x v="13"/>
    <x v="0"/>
    <x v="7"/>
    <x v="20"/>
    <n v="4316"/>
  </r>
  <r>
    <x v="13"/>
    <x v="0"/>
    <x v="0"/>
    <x v="20"/>
    <n v="6279"/>
  </r>
  <r>
    <x v="13"/>
    <x v="0"/>
    <x v="8"/>
    <x v="20"/>
    <n v="9238"/>
  </r>
  <r>
    <x v="13"/>
    <x v="0"/>
    <x v="14"/>
    <x v="20"/>
    <n v="16000"/>
  </r>
  <r>
    <x v="13"/>
    <x v="0"/>
    <x v="15"/>
    <x v="20"/>
    <n v="25000"/>
  </r>
  <r>
    <x v="13"/>
    <x v="0"/>
    <x v="6"/>
    <x v="20"/>
    <n v="29260"/>
  </r>
  <r>
    <x v="13"/>
    <x v="0"/>
    <x v="2"/>
    <x v="20"/>
    <n v="84012"/>
  </r>
  <r>
    <x v="13"/>
    <x v="0"/>
    <x v="10"/>
    <x v="20"/>
    <n v="85961"/>
  </r>
  <r>
    <x v="13"/>
    <x v="0"/>
    <x v="12"/>
    <x v="20"/>
    <n v="93561"/>
  </r>
  <r>
    <x v="13"/>
    <x v="0"/>
    <x v="11"/>
    <x v="42"/>
    <n v="64"/>
  </r>
  <r>
    <x v="13"/>
    <x v="0"/>
    <x v="16"/>
    <x v="42"/>
    <n v="102"/>
  </r>
  <r>
    <x v="13"/>
    <x v="0"/>
    <x v="17"/>
    <x v="42"/>
    <n v="108"/>
  </r>
  <r>
    <x v="13"/>
    <x v="0"/>
    <x v="9"/>
    <x v="42"/>
    <n v="113"/>
  </r>
  <r>
    <x v="13"/>
    <x v="0"/>
    <x v="15"/>
    <x v="42"/>
    <n v="124"/>
  </r>
  <r>
    <x v="13"/>
    <x v="0"/>
    <x v="1"/>
    <x v="42"/>
    <n v="140"/>
  </r>
  <r>
    <x v="13"/>
    <x v="0"/>
    <x v="8"/>
    <x v="42"/>
    <n v="163"/>
  </r>
  <r>
    <x v="13"/>
    <x v="0"/>
    <x v="6"/>
    <x v="42"/>
    <n v="166"/>
  </r>
  <r>
    <x v="13"/>
    <x v="0"/>
    <x v="5"/>
    <x v="42"/>
    <n v="197"/>
  </r>
  <r>
    <x v="13"/>
    <x v="0"/>
    <x v="14"/>
    <x v="42"/>
    <n v="233"/>
  </r>
  <r>
    <x v="13"/>
    <x v="0"/>
    <x v="0"/>
    <x v="42"/>
    <n v="281"/>
  </r>
  <r>
    <x v="13"/>
    <x v="0"/>
    <x v="13"/>
    <x v="42"/>
    <n v="361"/>
  </r>
  <r>
    <x v="13"/>
    <x v="0"/>
    <x v="12"/>
    <x v="42"/>
    <n v="382"/>
  </r>
  <r>
    <x v="13"/>
    <x v="0"/>
    <x v="3"/>
    <x v="42"/>
    <n v="408"/>
  </r>
  <r>
    <x v="13"/>
    <x v="0"/>
    <x v="4"/>
    <x v="42"/>
    <n v="424"/>
  </r>
  <r>
    <x v="13"/>
    <x v="0"/>
    <x v="7"/>
    <x v="42"/>
    <n v="474"/>
  </r>
  <r>
    <x v="13"/>
    <x v="0"/>
    <x v="2"/>
    <x v="42"/>
    <n v="595"/>
  </r>
  <r>
    <x v="13"/>
    <x v="0"/>
    <x v="10"/>
    <x v="42"/>
    <n v="964"/>
  </r>
  <r>
    <x v="13"/>
    <x v="0"/>
    <x v="11"/>
    <x v="21"/>
    <n v="52"/>
  </r>
  <r>
    <x v="13"/>
    <x v="0"/>
    <x v="9"/>
    <x v="21"/>
    <n v="95"/>
  </r>
  <r>
    <x v="13"/>
    <x v="0"/>
    <x v="17"/>
    <x v="21"/>
    <n v="96"/>
  </r>
  <r>
    <x v="13"/>
    <x v="0"/>
    <x v="1"/>
    <x v="21"/>
    <n v="115"/>
  </r>
  <r>
    <x v="13"/>
    <x v="0"/>
    <x v="16"/>
    <x v="21"/>
    <n v="118"/>
  </r>
  <r>
    <x v="13"/>
    <x v="0"/>
    <x v="15"/>
    <x v="21"/>
    <n v="123"/>
  </r>
  <r>
    <x v="13"/>
    <x v="0"/>
    <x v="5"/>
    <x v="21"/>
    <n v="134"/>
  </r>
  <r>
    <x v="13"/>
    <x v="0"/>
    <x v="8"/>
    <x v="21"/>
    <n v="168"/>
  </r>
  <r>
    <x v="13"/>
    <x v="0"/>
    <x v="13"/>
    <x v="21"/>
    <n v="188"/>
  </r>
  <r>
    <x v="13"/>
    <x v="0"/>
    <x v="14"/>
    <x v="21"/>
    <n v="217"/>
  </r>
  <r>
    <x v="13"/>
    <x v="0"/>
    <x v="0"/>
    <x v="21"/>
    <n v="298"/>
  </r>
  <r>
    <x v="13"/>
    <x v="0"/>
    <x v="6"/>
    <x v="21"/>
    <n v="330"/>
  </r>
  <r>
    <x v="13"/>
    <x v="0"/>
    <x v="12"/>
    <x v="21"/>
    <n v="385"/>
  </r>
  <r>
    <x v="13"/>
    <x v="0"/>
    <x v="4"/>
    <x v="21"/>
    <n v="389"/>
  </r>
  <r>
    <x v="13"/>
    <x v="0"/>
    <x v="3"/>
    <x v="21"/>
    <n v="394"/>
  </r>
  <r>
    <x v="13"/>
    <x v="0"/>
    <x v="7"/>
    <x v="21"/>
    <n v="411"/>
  </r>
  <r>
    <x v="13"/>
    <x v="0"/>
    <x v="2"/>
    <x v="21"/>
    <n v="555"/>
  </r>
  <r>
    <x v="13"/>
    <x v="0"/>
    <x v="10"/>
    <x v="21"/>
    <n v="985"/>
  </r>
  <r>
    <x v="13"/>
    <x v="0"/>
    <x v="17"/>
    <x v="22"/>
    <n v="4"/>
  </r>
  <r>
    <x v="13"/>
    <x v="0"/>
    <x v="1"/>
    <x v="22"/>
    <n v="15"/>
  </r>
  <r>
    <x v="13"/>
    <x v="0"/>
    <x v="8"/>
    <x v="22"/>
    <n v="70"/>
  </r>
  <r>
    <x v="13"/>
    <x v="0"/>
    <x v="4"/>
    <x v="22"/>
    <n v="250"/>
  </r>
  <r>
    <x v="13"/>
    <x v="0"/>
    <x v="15"/>
    <x v="22"/>
    <n v="5040"/>
  </r>
  <r>
    <x v="13"/>
    <x v="0"/>
    <x v="14"/>
    <x v="22"/>
    <n v="7500"/>
  </r>
  <r>
    <x v="13"/>
    <x v="0"/>
    <x v="5"/>
    <x v="22"/>
    <n v="8457"/>
  </r>
  <r>
    <x v="13"/>
    <x v="0"/>
    <x v="11"/>
    <x v="22"/>
    <n v="15039"/>
  </r>
  <r>
    <x v="13"/>
    <x v="0"/>
    <x v="0"/>
    <x v="22"/>
    <n v="15119"/>
  </r>
  <r>
    <x v="13"/>
    <x v="0"/>
    <x v="6"/>
    <x v="22"/>
    <n v="18726"/>
  </r>
  <r>
    <x v="13"/>
    <x v="0"/>
    <x v="9"/>
    <x v="22"/>
    <n v="22559"/>
  </r>
  <r>
    <x v="13"/>
    <x v="0"/>
    <x v="3"/>
    <x v="22"/>
    <n v="24331"/>
  </r>
  <r>
    <x v="13"/>
    <x v="0"/>
    <x v="12"/>
    <x v="22"/>
    <n v="28756"/>
  </r>
  <r>
    <x v="13"/>
    <x v="0"/>
    <x v="13"/>
    <x v="22"/>
    <n v="31182"/>
  </r>
  <r>
    <x v="13"/>
    <x v="0"/>
    <x v="16"/>
    <x v="22"/>
    <n v="41563"/>
  </r>
  <r>
    <x v="13"/>
    <x v="0"/>
    <x v="7"/>
    <x v="22"/>
    <n v="51603"/>
  </r>
  <r>
    <x v="13"/>
    <x v="0"/>
    <x v="10"/>
    <x v="22"/>
    <n v="74007"/>
  </r>
  <r>
    <x v="13"/>
    <x v="0"/>
    <x v="2"/>
    <x v="22"/>
    <n v="75224"/>
  </r>
  <r>
    <x v="13"/>
    <x v="0"/>
    <x v="7"/>
    <x v="23"/>
    <n v="3"/>
  </r>
  <r>
    <x v="13"/>
    <x v="0"/>
    <x v="9"/>
    <x v="23"/>
    <n v="3"/>
  </r>
  <r>
    <x v="13"/>
    <x v="0"/>
    <x v="12"/>
    <x v="23"/>
    <n v="4"/>
  </r>
  <r>
    <x v="13"/>
    <x v="0"/>
    <x v="2"/>
    <x v="23"/>
    <n v="32"/>
  </r>
  <r>
    <x v="13"/>
    <x v="0"/>
    <x v="0"/>
    <x v="23"/>
    <n v="42"/>
  </r>
  <r>
    <x v="13"/>
    <x v="0"/>
    <x v="1"/>
    <x v="23"/>
    <n v="69"/>
  </r>
  <r>
    <x v="13"/>
    <x v="0"/>
    <x v="6"/>
    <x v="23"/>
    <n v="71"/>
  </r>
  <r>
    <x v="13"/>
    <x v="0"/>
    <x v="13"/>
    <x v="23"/>
    <n v="127"/>
  </r>
  <r>
    <x v="13"/>
    <x v="0"/>
    <x v="8"/>
    <x v="23"/>
    <n v="223"/>
  </r>
  <r>
    <x v="13"/>
    <x v="0"/>
    <x v="3"/>
    <x v="23"/>
    <n v="275"/>
  </r>
  <r>
    <x v="13"/>
    <x v="0"/>
    <x v="14"/>
    <x v="23"/>
    <n v="387"/>
  </r>
  <r>
    <x v="13"/>
    <x v="0"/>
    <x v="10"/>
    <x v="23"/>
    <n v="656"/>
  </r>
  <r>
    <x v="13"/>
    <x v="0"/>
    <x v="16"/>
    <x v="24"/>
    <n v="7"/>
  </r>
  <r>
    <x v="13"/>
    <x v="0"/>
    <x v="2"/>
    <x v="24"/>
    <n v="9"/>
  </r>
  <r>
    <x v="13"/>
    <x v="0"/>
    <x v="10"/>
    <x v="24"/>
    <n v="14"/>
  </r>
  <r>
    <x v="13"/>
    <x v="0"/>
    <x v="3"/>
    <x v="24"/>
    <n v="23"/>
  </r>
  <r>
    <x v="13"/>
    <x v="0"/>
    <x v="15"/>
    <x v="24"/>
    <n v="23"/>
  </r>
  <r>
    <x v="13"/>
    <x v="0"/>
    <x v="14"/>
    <x v="24"/>
    <n v="54"/>
  </r>
  <r>
    <x v="13"/>
    <x v="0"/>
    <x v="13"/>
    <x v="24"/>
    <n v="61"/>
  </r>
  <r>
    <x v="13"/>
    <x v="0"/>
    <x v="0"/>
    <x v="24"/>
    <n v="62"/>
  </r>
  <r>
    <x v="13"/>
    <x v="0"/>
    <x v="1"/>
    <x v="25"/>
    <n v="460"/>
  </r>
  <r>
    <x v="13"/>
    <x v="0"/>
    <x v="17"/>
    <x v="25"/>
    <n v="746"/>
  </r>
  <r>
    <x v="13"/>
    <x v="0"/>
    <x v="9"/>
    <x v="25"/>
    <n v="1390"/>
  </r>
  <r>
    <x v="13"/>
    <x v="0"/>
    <x v="13"/>
    <x v="25"/>
    <n v="2228"/>
  </r>
  <r>
    <x v="13"/>
    <x v="0"/>
    <x v="14"/>
    <x v="25"/>
    <n v="2496"/>
  </r>
  <r>
    <x v="13"/>
    <x v="0"/>
    <x v="4"/>
    <x v="25"/>
    <n v="2948"/>
  </r>
  <r>
    <x v="13"/>
    <x v="0"/>
    <x v="16"/>
    <x v="25"/>
    <n v="3603"/>
  </r>
  <r>
    <x v="13"/>
    <x v="0"/>
    <x v="5"/>
    <x v="25"/>
    <n v="4223"/>
  </r>
  <r>
    <x v="13"/>
    <x v="0"/>
    <x v="15"/>
    <x v="25"/>
    <n v="5674"/>
  </r>
  <r>
    <x v="13"/>
    <x v="0"/>
    <x v="11"/>
    <x v="25"/>
    <n v="6783"/>
  </r>
  <r>
    <x v="13"/>
    <x v="0"/>
    <x v="8"/>
    <x v="25"/>
    <n v="7867"/>
  </r>
  <r>
    <x v="13"/>
    <x v="0"/>
    <x v="6"/>
    <x v="25"/>
    <n v="9467"/>
  </r>
  <r>
    <x v="13"/>
    <x v="0"/>
    <x v="3"/>
    <x v="25"/>
    <n v="10446"/>
  </r>
  <r>
    <x v="13"/>
    <x v="0"/>
    <x v="10"/>
    <x v="25"/>
    <n v="10766"/>
  </r>
  <r>
    <x v="13"/>
    <x v="0"/>
    <x v="0"/>
    <x v="25"/>
    <n v="12934"/>
  </r>
  <r>
    <x v="13"/>
    <x v="0"/>
    <x v="7"/>
    <x v="25"/>
    <n v="14994"/>
  </r>
  <r>
    <x v="13"/>
    <x v="0"/>
    <x v="2"/>
    <x v="25"/>
    <n v="19802"/>
  </r>
  <r>
    <x v="13"/>
    <x v="0"/>
    <x v="12"/>
    <x v="25"/>
    <n v="20064"/>
  </r>
  <r>
    <x v="13"/>
    <x v="0"/>
    <x v="9"/>
    <x v="26"/>
    <n v="1"/>
  </r>
  <r>
    <x v="13"/>
    <x v="0"/>
    <x v="16"/>
    <x v="26"/>
    <n v="2"/>
  </r>
  <r>
    <x v="13"/>
    <x v="0"/>
    <x v="15"/>
    <x v="26"/>
    <n v="3"/>
  </r>
  <r>
    <x v="13"/>
    <x v="0"/>
    <x v="4"/>
    <x v="26"/>
    <n v="10"/>
  </r>
  <r>
    <x v="13"/>
    <x v="0"/>
    <x v="2"/>
    <x v="26"/>
    <n v="41"/>
  </r>
  <r>
    <x v="13"/>
    <x v="0"/>
    <x v="10"/>
    <x v="26"/>
    <n v="99"/>
  </r>
  <r>
    <x v="13"/>
    <x v="0"/>
    <x v="8"/>
    <x v="26"/>
    <n v="230"/>
  </r>
  <r>
    <x v="13"/>
    <x v="0"/>
    <x v="3"/>
    <x v="26"/>
    <n v="369"/>
  </r>
  <r>
    <x v="13"/>
    <x v="0"/>
    <x v="13"/>
    <x v="26"/>
    <n v="678"/>
  </r>
  <r>
    <x v="13"/>
    <x v="0"/>
    <x v="1"/>
    <x v="26"/>
    <n v="1163"/>
  </r>
  <r>
    <x v="13"/>
    <x v="0"/>
    <x v="14"/>
    <x v="26"/>
    <n v="2163"/>
  </r>
  <r>
    <x v="13"/>
    <x v="0"/>
    <x v="4"/>
    <x v="27"/>
    <n v="447"/>
  </r>
  <r>
    <x v="13"/>
    <x v="0"/>
    <x v="1"/>
    <x v="27"/>
    <n v="2103"/>
  </r>
  <r>
    <x v="13"/>
    <x v="0"/>
    <x v="17"/>
    <x v="27"/>
    <n v="2195"/>
  </r>
  <r>
    <x v="13"/>
    <x v="0"/>
    <x v="5"/>
    <x v="27"/>
    <n v="14479"/>
  </r>
  <r>
    <x v="13"/>
    <x v="0"/>
    <x v="14"/>
    <x v="27"/>
    <n v="16228"/>
  </r>
  <r>
    <x v="13"/>
    <x v="0"/>
    <x v="9"/>
    <x v="27"/>
    <n v="21802"/>
  </r>
  <r>
    <x v="13"/>
    <x v="0"/>
    <x v="11"/>
    <x v="27"/>
    <n v="23277"/>
  </r>
  <r>
    <x v="13"/>
    <x v="0"/>
    <x v="16"/>
    <x v="27"/>
    <n v="25518"/>
  </r>
  <r>
    <x v="13"/>
    <x v="0"/>
    <x v="15"/>
    <x v="27"/>
    <n v="27268"/>
  </r>
  <r>
    <x v="13"/>
    <x v="0"/>
    <x v="13"/>
    <x v="27"/>
    <n v="27613"/>
  </r>
  <r>
    <x v="13"/>
    <x v="0"/>
    <x v="8"/>
    <x v="27"/>
    <n v="28025"/>
  </r>
  <r>
    <x v="13"/>
    <x v="0"/>
    <x v="6"/>
    <x v="27"/>
    <n v="28216"/>
  </r>
  <r>
    <x v="13"/>
    <x v="0"/>
    <x v="0"/>
    <x v="27"/>
    <n v="47962"/>
  </r>
  <r>
    <x v="13"/>
    <x v="0"/>
    <x v="7"/>
    <x v="27"/>
    <n v="48712"/>
  </r>
  <r>
    <x v="13"/>
    <x v="0"/>
    <x v="3"/>
    <x v="27"/>
    <n v="53191"/>
  </r>
  <r>
    <x v="13"/>
    <x v="0"/>
    <x v="2"/>
    <x v="27"/>
    <n v="55909"/>
  </r>
  <r>
    <x v="13"/>
    <x v="0"/>
    <x v="10"/>
    <x v="27"/>
    <n v="59325"/>
  </r>
  <r>
    <x v="13"/>
    <x v="0"/>
    <x v="12"/>
    <x v="27"/>
    <n v="91687"/>
  </r>
  <r>
    <x v="13"/>
    <x v="0"/>
    <x v="4"/>
    <x v="28"/>
    <n v="1"/>
  </r>
  <r>
    <x v="13"/>
    <x v="0"/>
    <x v="17"/>
    <x v="28"/>
    <n v="1"/>
  </r>
  <r>
    <x v="13"/>
    <x v="0"/>
    <x v="7"/>
    <x v="28"/>
    <n v="1"/>
  </r>
  <r>
    <x v="13"/>
    <x v="0"/>
    <x v="12"/>
    <x v="28"/>
    <n v="1"/>
  </r>
  <r>
    <x v="13"/>
    <x v="0"/>
    <x v="15"/>
    <x v="28"/>
    <n v="2"/>
  </r>
  <r>
    <x v="13"/>
    <x v="0"/>
    <x v="5"/>
    <x v="28"/>
    <n v="3"/>
  </r>
  <r>
    <x v="13"/>
    <x v="0"/>
    <x v="6"/>
    <x v="28"/>
    <n v="30"/>
  </r>
  <r>
    <x v="13"/>
    <x v="0"/>
    <x v="3"/>
    <x v="28"/>
    <n v="36"/>
  </r>
  <r>
    <x v="13"/>
    <x v="0"/>
    <x v="0"/>
    <x v="28"/>
    <n v="97"/>
  </r>
  <r>
    <x v="13"/>
    <x v="0"/>
    <x v="2"/>
    <x v="28"/>
    <n v="237"/>
  </r>
  <r>
    <x v="13"/>
    <x v="0"/>
    <x v="1"/>
    <x v="28"/>
    <n v="289"/>
  </r>
  <r>
    <x v="13"/>
    <x v="0"/>
    <x v="10"/>
    <x v="28"/>
    <n v="613"/>
  </r>
  <r>
    <x v="13"/>
    <x v="0"/>
    <x v="13"/>
    <x v="28"/>
    <n v="1042"/>
  </r>
  <r>
    <x v="13"/>
    <x v="0"/>
    <x v="14"/>
    <x v="28"/>
    <n v="2748"/>
  </r>
  <r>
    <x v="13"/>
    <x v="0"/>
    <x v="17"/>
    <x v="29"/>
    <n v="2992"/>
  </r>
  <r>
    <x v="13"/>
    <x v="0"/>
    <x v="4"/>
    <x v="29"/>
    <n v="3419"/>
  </r>
  <r>
    <x v="13"/>
    <x v="0"/>
    <x v="1"/>
    <x v="29"/>
    <n v="4113"/>
  </r>
  <r>
    <x v="13"/>
    <x v="0"/>
    <x v="5"/>
    <x v="29"/>
    <n v="18856"/>
  </r>
  <r>
    <x v="13"/>
    <x v="0"/>
    <x v="9"/>
    <x v="29"/>
    <n v="23488"/>
  </r>
  <r>
    <x v="13"/>
    <x v="0"/>
    <x v="14"/>
    <x v="29"/>
    <n v="24149"/>
  </r>
  <r>
    <x v="13"/>
    <x v="0"/>
    <x v="16"/>
    <x v="29"/>
    <n v="29192"/>
  </r>
  <r>
    <x v="13"/>
    <x v="0"/>
    <x v="11"/>
    <x v="29"/>
    <n v="30060"/>
  </r>
  <r>
    <x v="13"/>
    <x v="0"/>
    <x v="13"/>
    <x v="29"/>
    <n v="31888"/>
  </r>
  <r>
    <x v="13"/>
    <x v="0"/>
    <x v="15"/>
    <x v="29"/>
    <n v="33332"/>
  </r>
  <r>
    <x v="13"/>
    <x v="0"/>
    <x v="8"/>
    <x v="29"/>
    <n v="36497"/>
  </r>
  <r>
    <x v="13"/>
    <x v="0"/>
    <x v="6"/>
    <x v="29"/>
    <n v="38246"/>
  </r>
  <r>
    <x v="13"/>
    <x v="0"/>
    <x v="0"/>
    <x v="29"/>
    <n v="61281"/>
  </r>
  <r>
    <x v="13"/>
    <x v="0"/>
    <x v="7"/>
    <x v="29"/>
    <n v="64336"/>
  </r>
  <r>
    <x v="13"/>
    <x v="0"/>
    <x v="3"/>
    <x v="29"/>
    <n v="64446"/>
  </r>
  <r>
    <x v="13"/>
    <x v="0"/>
    <x v="10"/>
    <x v="29"/>
    <n v="71787"/>
  </r>
  <r>
    <x v="13"/>
    <x v="0"/>
    <x v="2"/>
    <x v="29"/>
    <n v="76280"/>
  </r>
  <r>
    <x v="13"/>
    <x v="0"/>
    <x v="12"/>
    <x v="29"/>
    <n v="112022"/>
  </r>
  <r>
    <x v="13"/>
    <x v="0"/>
    <x v="13"/>
    <x v="37"/>
    <n v="178"/>
  </r>
  <r>
    <x v="13"/>
    <x v="0"/>
    <x v="17"/>
    <x v="37"/>
    <n v="341"/>
  </r>
  <r>
    <x v="13"/>
    <x v="0"/>
    <x v="9"/>
    <x v="37"/>
    <n v="454"/>
  </r>
  <r>
    <x v="13"/>
    <x v="0"/>
    <x v="16"/>
    <x v="37"/>
    <n v="541"/>
  </r>
  <r>
    <x v="13"/>
    <x v="0"/>
    <x v="3"/>
    <x v="37"/>
    <n v="854"/>
  </r>
  <r>
    <x v="13"/>
    <x v="0"/>
    <x v="15"/>
    <x v="37"/>
    <n v="1137"/>
  </r>
  <r>
    <x v="13"/>
    <x v="0"/>
    <x v="4"/>
    <x v="37"/>
    <n v="1166"/>
  </r>
  <r>
    <x v="13"/>
    <x v="0"/>
    <x v="14"/>
    <x v="37"/>
    <n v="1281"/>
  </r>
  <r>
    <x v="13"/>
    <x v="0"/>
    <x v="0"/>
    <x v="37"/>
    <n v="1616"/>
  </r>
  <r>
    <x v="13"/>
    <x v="0"/>
    <x v="6"/>
    <x v="37"/>
    <n v="2642"/>
  </r>
  <r>
    <x v="13"/>
    <x v="0"/>
    <x v="11"/>
    <x v="37"/>
    <n v="2700"/>
  </r>
  <r>
    <x v="13"/>
    <x v="0"/>
    <x v="10"/>
    <x v="37"/>
    <n v="3117"/>
  </r>
  <r>
    <x v="13"/>
    <x v="0"/>
    <x v="5"/>
    <x v="37"/>
    <n v="3180"/>
  </r>
  <r>
    <x v="13"/>
    <x v="0"/>
    <x v="8"/>
    <x v="37"/>
    <n v="3339"/>
  </r>
  <r>
    <x v="13"/>
    <x v="0"/>
    <x v="12"/>
    <x v="37"/>
    <n v="5546"/>
  </r>
  <r>
    <x v="13"/>
    <x v="0"/>
    <x v="7"/>
    <x v="37"/>
    <n v="6157"/>
  </r>
  <r>
    <x v="13"/>
    <x v="0"/>
    <x v="2"/>
    <x v="37"/>
    <n v="9709"/>
  </r>
  <r>
    <x v="13"/>
    <x v="0"/>
    <x v="7"/>
    <x v="38"/>
    <n v="25"/>
  </r>
  <r>
    <x v="13"/>
    <x v="0"/>
    <x v="13"/>
    <x v="38"/>
    <n v="51"/>
  </r>
  <r>
    <x v="13"/>
    <x v="0"/>
    <x v="14"/>
    <x v="38"/>
    <n v="59"/>
  </r>
  <r>
    <x v="13"/>
    <x v="0"/>
    <x v="16"/>
    <x v="38"/>
    <n v="59"/>
  </r>
  <r>
    <x v="13"/>
    <x v="0"/>
    <x v="3"/>
    <x v="38"/>
    <n v="94"/>
  </r>
  <r>
    <x v="13"/>
    <x v="0"/>
    <x v="9"/>
    <x v="38"/>
    <n v="141"/>
  </r>
  <r>
    <x v="13"/>
    <x v="0"/>
    <x v="2"/>
    <x v="38"/>
    <n v="306"/>
  </r>
  <r>
    <x v="13"/>
    <x v="0"/>
    <x v="15"/>
    <x v="38"/>
    <n v="422"/>
  </r>
  <r>
    <x v="13"/>
    <x v="0"/>
    <x v="6"/>
    <x v="38"/>
    <n v="484"/>
  </r>
  <r>
    <x v="13"/>
    <x v="0"/>
    <x v="10"/>
    <x v="38"/>
    <n v="510"/>
  </r>
  <r>
    <x v="13"/>
    <x v="0"/>
    <x v="0"/>
    <x v="38"/>
    <n v="512"/>
  </r>
  <r>
    <x v="13"/>
    <x v="0"/>
    <x v="5"/>
    <x v="38"/>
    <n v="604"/>
  </r>
  <r>
    <x v="13"/>
    <x v="0"/>
    <x v="11"/>
    <x v="38"/>
    <n v="754"/>
  </r>
  <r>
    <x v="13"/>
    <x v="0"/>
    <x v="12"/>
    <x v="38"/>
    <n v="1691"/>
  </r>
  <r>
    <x v="13"/>
    <x v="0"/>
    <x v="8"/>
    <x v="38"/>
    <n v="2017"/>
  </r>
  <r>
    <x v="13"/>
    <x v="0"/>
    <x v="15"/>
    <x v="39"/>
    <n v="3"/>
  </r>
  <r>
    <x v="13"/>
    <x v="0"/>
    <x v="16"/>
    <x v="39"/>
    <n v="6"/>
  </r>
  <r>
    <x v="13"/>
    <x v="0"/>
    <x v="3"/>
    <x v="39"/>
    <n v="8"/>
  </r>
  <r>
    <x v="13"/>
    <x v="0"/>
    <x v="4"/>
    <x v="39"/>
    <n v="9"/>
  </r>
  <r>
    <x v="13"/>
    <x v="0"/>
    <x v="11"/>
    <x v="39"/>
    <n v="10"/>
  </r>
  <r>
    <x v="13"/>
    <x v="0"/>
    <x v="10"/>
    <x v="39"/>
    <n v="12"/>
  </r>
  <r>
    <x v="13"/>
    <x v="0"/>
    <x v="7"/>
    <x v="39"/>
    <n v="16"/>
  </r>
  <r>
    <x v="13"/>
    <x v="0"/>
    <x v="6"/>
    <x v="39"/>
    <n v="30"/>
  </r>
  <r>
    <x v="13"/>
    <x v="0"/>
    <x v="12"/>
    <x v="39"/>
    <n v="46"/>
  </r>
  <r>
    <x v="13"/>
    <x v="0"/>
    <x v="5"/>
    <x v="39"/>
    <n v="74"/>
  </r>
  <r>
    <x v="13"/>
    <x v="0"/>
    <x v="2"/>
    <x v="39"/>
    <n v="142"/>
  </r>
  <r>
    <x v="13"/>
    <x v="0"/>
    <x v="4"/>
    <x v="40"/>
    <n v="16"/>
  </r>
  <r>
    <x v="13"/>
    <x v="0"/>
    <x v="10"/>
    <x v="40"/>
    <n v="22"/>
  </r>
  <r>
    <x v="13"/>
    <x v="0"/>
    <x v="6"/>
    <x v="40"/>
    <n v="46"/>
  </r>
  <r>
    <x v="13"/>
    <x v="0"/>
    <x v="14"/>
    <x v="40"/>
    <n v="64"/>
  </r>
  <r>
    <x v="13"/>
    <x v="0"/>
    <x v="12"/>
    <x v="40"/>
    <n v="72"/>
  </r>
  <r>
    <x v="13"/>
    <x v="0"/>
    <x v="0"/>
    <x v="40"/>
    <n v="74"/>
  </r>
  <r>
    <x v="13"/>
    <x v="0"/>
    <x v="5"/>
    <x v="40"/>
    <n v="77"/>
  </r>
  <r>
    <x v="13"/>
    <x v="0"/>
    <x v="7"/>
    <x v="40"/>
    <n v="86"/>
  </r>
  <r>
    <x v="13"/>
    <x v="0"/>
    <x v="8"/>
    <x v="40"/>
    <n v="146"/>
  </r>
  <r>
    <x v="13"/>
    <x v="0"/>
    <x v="11"/>
    <x v="40"/>
    <n v="153"/>
  </r>
  <r>
    <x v="13"/>
    <x v="0"/>
    <x v="2"/>
    <x v="40"/>
    <n v="286"/>
  </r>
  <r>
    <x v="13"/>
    <x v="0"/>
    <x v="0"/>
    <x v="30"/>
    <n v="1298"/>
  </r>
  <r>
    <x v="13"/>
    <x v="0"/>
    <x v="2"/>
    <x v="30"/>
    <n v="421"/>
  </r>
  <r>
    <x v="13"/>
    <x v="0"/>
    <x v="3"/>
    <x v="30"/>
    <n v="646"/>
  </r>
  <r>
    <x v="13"/>
    <x v="0"/>
    <x v="6"/>
    <x v="30"/>
    <n v="1298"/>
  </r>
  <r>
    <x v="13"/>
    <x v="0"/>
    <x v="7"/>
    <x v="30"/>
    <n v="667"/>
  </r>
  <r>
    <x v="13"/>
    <x v="0"/>
    <x v="9"/>
    <x v="30"/>
    <n v="118"/>
  </r>
  <r>
    <x v="13"/>
    <x v="0"/>
    <x v="10"/>
    <x v="30"/>
    <n v="387"/>
  </r>
  <r>
    <x v="13"/>
    <x v="0"/>
    <x v="11"/>
    <x v="30"/>
    <n v="741"/>
  </r>
  <r>
    <x v="13"/>
    <x v="0"/>
    <x v="12"/>
    <x v="30"/>
    <n v="732"/>
  </r>
  <r>
    <x v="13"/>
    <x v="0"/>
    <x v="13"/>
    <x v="30"/>
    <n v="30"/>
  </r>
  <r>
    <x v="13"/>
    <x v="0"/>
    <x v="16"/>
    <x v="30"/>
    <n v="12"/>
  </r>
  <r>
    <x v="13"/>
    <x v="1"/>
    <x v="39"/>
    <x v="0"/>
    <n v="7"/>
  </r>
  <r>
    <x v="13"/>
    <x v="1"/>
    <x v="18"/>
    <x v="0"/>
    <n v="28"/>
  </r>
  <r>
    <x v="13"/>
    <x v="1"/>
    <x v="19"/>
    <x v="0"/>
    <n v="29"/>
  </r>
  <r>
    <x v="13"/>
    <x v="1"/>
    <x v="27"/>
    <x v="0"/>
    <n v="45"/>
  </r>
  <r>
    <x v="13"/>
    <x v="1"/>
    <x v="30"/>
    <x v="0"/>
    <n v="53"/>
  </r>
  <r>
    <x v="13"/>
    <x v="1"/>
    <x v="33"/>
    <x v="0"/>
    <n v="59"/>
  </r>
  <r>
    <x v="13"/>
    <x v="1"/>
    <x v="29"/>
    <x v="0"/>
    <n v="81"/>
  </r>
  <r>
    <x v="13"/>
    <x v="1"/>
    <x v="20"/>
    <x v="0"/>
    <n v="86"/>
  </r>
  <r>
    <x v="13"/>
    <x v="1"/>
    <x v="28"/>
    <x v="0"/>
    <n v="103"/>
  </r>
  <r>
    <x v="13"/>
    <x v="1"/>
    <x v="32"/>
    <x v="0"/>
    <n v="104"/>
  </r>
  <r>
    <x v="13"/>
    <x v="1"/>
    <x v="31"/>
    <x v="0"/>
    <n v="106"/>
  </r>
  <r>
    <x v="13"/>
    <x v="1"/>
    <x v="22"/>
    <x v="0"/>
    <n v="130"/>
  </r>
  <r>
    <x v="13"/>
    <x v="1"/>
    <x v="37"/>
    <x v="0"/>
    <n v="137"/>
  </r>
  <r>
    <x v="13"/>
    <x v="1"/>
    <x v="24"/>
    <x v="0"/>
    <n v="143"/>
  </r>
  <r>
    <x v="13"/>
    <x v="1"/>
    <x v="23"/>
    <x v="0"/>
    <n v="147"/>
  </r>
  <r>
    <x v="13"/>
    <x v="1"/>
    <x v="25"/>
    <x v="0"/>
    <n v="165"/>
  </r>
  <r>
    <x v="13"/>
    <x v="1"/>
    <x v="26"/>
    <x v="0"/>
    <n v="189"/>
  </r>
  <r>
    <x v="13"/>
    <x v="1"/>
    <x v="36"/>
    <x v="0"/>
    <n v="301"/>
  </r>
  <r>
    <x v="13"/>
    <x v="1"/>
    <x v="35"/>
    <x v="0"/>
    <n v="411"/>
  </r>
  <r>
    <x v="13"/>
    <x v="1"/>
    <x v="34"/>
    <x v="0"/>
    <n v="494"/>
  </r>
  <r>
    <x v="13"/>
    <x v="1"/>
    <x v="39"/>
    <x v="1"/>
    <n v="1"/>
  </r>
  <r>
    <x v="13"/>
    <x v="1"/>
    <x v="18"/>
    <x v="1"/>
    <n v="2"/>
  </r>
  <r>
    <x v="13"/>
    <x v="1"/>
    <x v="27"/>
    <x v="1"/>
    <n v="2"/>
  </r>
  <r>
    <x v="13"/>
    <x v="1"/>
    <x v="29"/>
    <x v="1"/>
    <n v="2"/>
  </r>
  <r>
    <x v="13"/>
    <x v="1"/>
    <x v="30"/>
    <x v="1"/>
    <n v="2"/>
  </r>
  <r>
    <x v="13"/>
    <x v="1"/>
    <x v="19"/>
    <x v="1"/>
    <n v="3"/>
  </r>
  <r>
    <x v="13"/>
    <x v="1"/>
    <x v="31"/>
    <x v="1"/>
    <n v="3"/>
  </r>
  <r>
    <x v="13"/>
    <x v="1"/>
    <x v="32"/>
    <x v="1"/>
    <n v="4"/>
  </r>
  <r>
    <x v="13"/>
    <x v="1"/>
    <x v="20"/>
    <x v="1"/>
    <n v="5"/>
  </r>
  <r>
    <x v="13"/>
    <x v="1"/>
    <x v="23"/>
    <x v="1"/>
    <n v="5"/>
  </r>
  <r>
    <x v="13"/>
    <x v="1"/>
    <x v="22"/>
    <x v="1"/>
    <n v="7"/>
  </r>
  <r>
    <x v="13"/>
    <x v="1"/>
    <x v="28"/>
    <x v="1"/>
    <n v="7"/>
  </r>
  <r>
    <x v="13"/>
    <x v="1"/>
    <x v="24"/>
    <x v="1"/>
    <n v="8"/>
  </r>
  <r>
    <x v="13"/>
    <x v="1"/>
    <x v="26"/>
    <x v="1"/>
    <n v="9"/>
  </r>
  <r>
    <x v="13"/>
    <x v="1"/>
    <x v="33"/>
    <x v="1"/>
    <n v="9"/>
  </r>
  <r>
    <x v="13"/>
    <x v="1"/>
    <x v="37"/>
    <x v="1"/>
    <n v="10"/>
  </r>
  <r>
    <x v="13"/>
    <x v="1"/>
    <x v="25"/>
    <x v="1"/>
    <n v="12"/>
  </r>
  <r>
    <x v="13"/>
    <x v="1"/>
    <x v="36"/>
    <x v="1"/>
    <n v="13"/>
  </r>
  <r>
    <x v="13"/>
    <x v="1"/>
    <x v="34"/>
    <x v="1"/>
    <n v="24"/>
  </r>
  <r>
    <x v="13"/>
    <x v="1"/>
    <x v="35"/>
    <x v="1"/>
    <n v="24"/>
  </r>
  <r>
    <x v="13"/>
    <x v="1"/>
    <x v="39"/>
    <x v="2"/>
    <n v="3"/>
  </r>
  <r>
    <x v="13"/>
    <x v="1"/>
    <x v="21"/>
    <x v="2"/>
    <n v="14"/>
  </r>
  <r>
    <x v="13"/>
    <x v="1"/>
    <x v="27"/>
    <x v="2"/>
    <n v="19"/>
  </r>
  <r>
    <x v="13"/>
    <x v="1"/>
    <x v="29"/>
    <x v="2"/>
    <n v="20"/>
  </r>
  <r>
    <x v="13"/>
    <x v="1"/>
    <x v="23"/>
    <x v="2"/>
    <n v="31"/>
  </r>
  <r>
    <x v="13"/>
    <x v="1"/>
    <x v="22"/>
    <x v="2"/>
    <n v="36"/>
  </r>
  <r>
    <x v="13"/>
    <x v="1"/>
    <x v="30"/>
    <x v="2"/>
    <n v="38"/>
  </r>
  <r>
    <x v="13"/>
    <x v="1"/>
    <x v="38"/>
    <x v="2"/>
    <n v="40"/>
  </r>
  <r>
    <x v="13"/>
    <x v="1"/>
    <x v="31"/>
    <x v="2"/>
    <n v="47"/>
  </r>
  <r>
    <x v="13"/>
    <x v="1"/>
    <x v="37"/>
    <x v="2"/>
    <n v="55"/>
  </r>
  <r>
    <x v="13"/>
    <x v="1"/>
    <x v="26"/>
    <x v="2"/>
    <n v="66"/>
  </r>
  <r>
    <x v="13"/>
    <x v="1"/>
    <x v="32"/>
    <x v="2"/>
    <n v="66"/>
  </r>
  <r>
    <x v="13"/>
    <x v="1"/>
    <x v="19"/>
    <x v="2"/>
    <n v="81"/>
  </r>
  <r>
    <x v="13"/>
    <x v="1"/>
    <x v="18"/>
    <x v="2"/>
    <n v="84"/>
  </r>
  <r>
    <x v="13"/>
    <x v="1"/>
    <x v="20"/>
    <x v="2"/>
    <n v="86"/>
  </r>
  <r>
    <x v="13"/>
    <x v="1"/>
    <x v="28"/>
    <x v="2"/>
    <n v="90"/>
  </r>
  <r>
    <x v="13"/>
    <x v="1"/>
    <x v="36"/>
    <x v="2"/>
    <n v="146"/>
  </r>
  <r>
    <x v="13"/>
    <x v="1"/>
    <x v="35"/>
    <x v="2"/>
    <n v="174"/>
  </r>
  <r>
    <x v="13"/>
    <x v="1"/>
    <x v="25"/>
    <x v="2"/>
    <n v="200"/>
  </r>
  <r>
    <x v="13"/>
    <x v="1"/>
    <x v="33"/>
    <x v="2"/>
    <n v="213"/>
  </r>
  <r>
    <x v="13"/>
    <x v="1"/>
    <x v="24"/>
    <x v="2"/>
    <n v="269"/>
  </r>
  <r>
    <x v="13"/>
    <x v="1"/>
    <x v="34"/>
    <x v="2"/>
    <n v="331"/>
  </r>
  <r>
    <x v="13"/>
    <x v="1"/>
    <x v="24"/>
    <x v="3"/>
    <n v="1"/>
  </r>
  <r>
    <x v="13"/>
    <x v="1"/>
    <x v="28"/>
    <x v="3"/>
    <n v="1"/>
  </r>
  <r>
    <x v="13"/>
    <x v="1"/>
    <x v="29"/>
    <x v="3"/>
    <n v="1"/>
  </r>
  <r>
    <x v="13"/>
    <x v="1"/>
    <x v="30"/>
    <x v="3"/>
    <n v="1"/>
  </r>
  <r>
    <x v="13"/>
    <x v="1"/>
    <x v="31"/>
    <x v="3"/>
    <n v="1"/>
  </r>
  <r>
    <x v="13"/>
    <x v="1"/>
    <x v="33"/>
    <x v="3"/>
    <n v="1"/>
  </r>
  <r>
    <x v="13"/>
    <x v="1"/>
    <x v="36"/>
    <x v="3"/>
    <n v="1"/>
  </r>
  <r>
    <x v="13"/>
    <x v="1"/>
    <x v="37"/>
    <x v="3"/>
    <n v="1"/>
  </r>
  <r>
    <x v="13"/>
    <x v="1"/>
    <x v="23"/>
    <x v="3"/>
    <n v="2"/>
  </r>
  <r>
    <x v="13"/>
    <x v="1"/>
    <x v="26"/>
    <x v="3"/>
    <n v="2"/>
  </r>
  <r>
    <x v="13"/>
    <x v="1"/>
    <x v="20"/>
    <x v="31"/>
    <n v="1"/>
  </r>
  <r>
    <x v="13"/>
    <x v="1"/>
    <x v="21"/>
    <x v="4"/>
    <n v="1"/>
  </r>
  <r>
    <x v="13"/>
    <x v="1"/>
    <x v="29"/>
    <x v="4"/>
    <n v="1"/>
  </r>
  <r>
    <x v="13"/>
    <x v="1"/>
    <x v="31"/>
    <x v="4"/>
    <n v="1"/>
  </r>
  <r>
    <x v="13"/>
    <x v="1"/>
    <x v="37"/>
    <x v="4"/>
    <n v="1"/>
  </r>
  <r>
    <x v="13"/>
    <x v="1"/>
    <x v="20"/>
    <x v="4"/>
    <n v="2"/>
  </r>
  <r>
    <x v="13"/>
    <x v="1"/>
    <x v="18"/>
    <x v="4"/>
    <n v="3"/>
  </r>
  <r>
    <x v="13"/>
    <x v="1"/>
    <x v="19"/>
    <x v="4"/>
    <n v="3"/>
  </r>
  <r>
    <x v="13"/>
    <x v="1"/>
    <x v="23"/>
    <x v="4"/>
    <n v="4"/>
  </r>
  <r>
    <x v="13"/>
    <x v="1"/>
    <x v="27"/>
    <x v="4"/>
    <n v="4"/>
  </r>
  <r>
    <x v="13"/>
    <x v="1"/>
    <x v="26"/>
    <x v="4"/>
    <n v="5"/>
  </r>
  <r>
    <x v="13"/>
    <x v="1"/>
    <x v="28"/>
    <x v="4"/>
    <n v="6"/>
  </r>
  <r>
    <x v="13"/>
    <x v="1"/>
    <x v="30"/>
    <x v="4"/>
    <n v="6"/>
  </r>
  <r>
    <x v="13"/>
    <x v="1"/>
    <x v="32"/>
    <x v="4"/>
    <n v="7"/>
  </r>
  <r>
    <x v="13"/>
    <x v="1"/>
    <x v="34"/>
    <x v="4"/>
    <n v="10"/>
  </r>
  <r>
    <x v="13"/>
    <x v="1"/>
    <x v="24"/>
    <x v="4"/>
    <n v="13"/>
  </r>
  <r>
    <x v="13"/>
    <x v="1"/>
    <x v="33"/>
    <x v="4"/>
    <n v="16"/>
  </r>
  <r>
    <x v="13"/>
    <x v="1"/>
    <x v="25"/>
    <x v="4"/>
    <n v="18"/>
  </r>
  <r>
    <x v="13"/>
    <x v="1"/>
    <x v="35"/>
    <x v="4"/>
    <n v="18"/>
  </r>
  <r>
    <x v="13"/>
    <x v="1"/>
    <x v="36"/>
    <x v="4"/>
    <n v="24"/>
  </r>
  <r>
    <x v="13"/>
    <x v="1"/>
    <x v="39"/>
    <x v="5"/>
    <n v="3"/>
  </r>
  <r>
    <x v="13"/>
    <x v="1"/>
    <x v="21"/>
    <x v="5"/>
    <n v="15"/>
  </r>
  <r>
    <x v="13"/>
    <x v="1"/>
    <x v="27"/>
    <x v="5"/>
    <n v="19"/>
  </r>
  <r>
    <x v="13"/>
    <x v="1"/>
    <x v="29"/>
    <x v="5"/>
    <n v="20"/>
  </r>
  <r>
    <x v="13"/>
    <x v="1"/>
    <x v="23"/>
    <x v="5"/>
    <n v="34"/>
  </r>
  <r>
    <x v="13"/>
    <x v="1"/>
    <x v="22"/>
    <x v="5"/>
    <n v="38"/>
  </r>
  <r>
    <x v="13"/>
    <x v="1"/>
    <x v="38"/>
    <x v="5"/>
    <n v="40"/>
  </r>
  <r>
    <x v="13"/>
    <x v="1"/>
    <x v="30"/>
    <x v="5"/>
    <n v="40"/>
  </r>
  <r>
    <x v="13"/>
    <x v="1"/>
    <x v="31"/>
    <x v="5"/>
    <n v="48"/>
  </r>
  <r>
    <x v="13"/>
    <x v="1"/>
    <x v="37"/>
    <x v="5"/>
    <n v="55"/>
  </r>
  <r>
    <x v="13"/>
    <x v="1"/>
    <x v="26"/>
    <x v="5"/>
    <n v="68"/>
  </r>
  <r>
    <x v="13"/>
    <x v="1"/>
    <x v="32"/>
    <x v="5"/>
    <n v="70"/>
  </r>
  <r>
    <x v="13"/>
    <x v="1"/>
    <x v="19"/>
    <x v="5"/>
    <n v="83"/>
  </r>
  <r>
    <x v="13"/>
    <x v="1"/>
    <x v="18"/>
    <x v="5"/>
    <n v="85"/>
  </r>
  <r>
    <x v="13"/>
    <x v="1"/>
    <x v="20"/>
    <x v="5"/>
    <n v="87"/>
  </r>
  <r>
    <x v="13"/>
    <x v="1"/>
    <x v="28"/>
    <x v="5"/>
    <n v="91"/>
  </r>
  <r>
    <x v="13"/>
    <x v="1"/>
    <x v="36"/>
    <x v="5"/>
    <n v="148"/>
  </r>
  <r>
    <x v="13"/>
    <x v="1"/>
    <x v="35"/>
    <x v="5"/>
    <n v="179"/>
  </r>
  <r>
    <x v="13"/>
    <x v="1"/>
    <x v="25"/>
    <x v="5"/>
    <n v="203"/>
  </r>
  <r>
    <x v="13"/>
    <x v="1"/>
    <x v="33"/>
    <x v="5"/>
    <n v="217"/>
  </r>
  <r>
    <x v="13"/>
    <x v="1"/>
    <x v="24"/>
    <x v="5"/>
    <n v="270"/>
  </r>
  <r>
    <x v="13"/>
    <x v="1"/>
    <x v="34"/>
    <x v="5"/>
    <n v="337"/>
  </r>
  <r>
    <x v="13"/>
    <x v="1"/>
    <x v="24"/>
    <x v="6"/>
    <n v="1"/>
  </r>
  <r>
    <x v="13"/>
    <x v="1"/>
    <x v="26"/>
    <x v="6"/>
    <n v="1"/>
  </r>
  <r>
    <x v="13"/>
    <x v="1"/>
    <x v="28"/>
    <x v="6"/>
    <n v="1"/>
  </r>
  <r>
    <x v="13"/>
    <x v="1"/>
    <x v="30"/>
    <x v="6"/>
    <n v="1"/>
  </r>
  <r>
    <x v="13"/>
    <x v="1"/>
    <x v="31"/>
    <x v="6"/>
    <n v="1"/>
  </r>
  <r>
    <x v="13"/>
    <x v="1"/>
    <x v="37"/>
    <x v="6"/>
    <n v="1"/>
  </r>
  <r>
    <x v="13"/>
    <x v="1"/>
    <x v="22"/>
    <x v="6"/>
    <n v="2"/>
  </r>
  <r>
    <x v="13"/>
    <x v="1"/>
    <x v="36"/>
    <x v="6"/>
    <n v="2"/>
  </r>
  <r>
    <x v="13"/>
    <x v="1"/>
    <x v="20"/>
    <x v="6"/>
    <n v="3"/>
  </r>
  <r>
    <x v="13"/>
    <x v="1"/>
    <x v="18"/>
    <x v="6"/>
    <n v="4"/>
  </r>
  <r>
    <x v="13"/>
    <x v="1"/>
    <x v="33"/>
    <x v="6"/>
    <n v="4"/>
  </r>
  <r>
    <x v="13"/>
    <x v="1"/>
    <x v="35"/>
    <x v="6"/>
    <n v="4"/>
  </r>
  <r>
    <x v="13"/>
    <x v="1"/>
    <x v="25"/>
    <x v="6"/>
    <n v="5"/>
  </r>
  <r>
    <x v="13"/>
    <x v="1"/>
    <x v="34"/>
    <x v="6"/>
    <n v="14"/>
  </r>
  <r>
    <x v="13"/>
    <x v="1"/>
    <x v="19"/>
    <x v="7"/>
    <n v="1"/>
  </r>
  <r>
    <x v="13"/>
    <x v="1"/>
    <x v="39"/>
    <x v="7"/>
    <n v="1"/>
  </r>
  <r>
    <x v="13"/>
    <x v="1"/>
    <x v="22"/>
    <x v="7"/>
    <n v="1"/>
  </r>
  <r>
    <x v="13"/>
    <x v="1"/>
    <x v="23"/>
    <x v="7"/>
    <n v="2"/>
  </r>
  <r>
    <x v="13"/>
    <x v="1"/>
    <x v="26"/>
    <x v="7"/>
    <n v="2"/>
  </r>
  <r>
    <x v="13"/>
    <x v="1"/>
    <x v="28"/>
    <x v="7"/>
    <n v="2"/>
  </r>
  <r>
    <x v="13"/>
    <x v="1"/>
    <x v="29"/>
    <x v="7"/>
    <n v="2"/>
  </r>
  <r>
    <x v="13"/>
    <x v="1"/>
    <x v="37"/>
    <x v="7"/>
    <n v="2"/>
  </r>
  <r>
    <x v="13"/>
    <x v="1"/>
    <x v="18"/>
    <x v="7"/>
    <n v="3"/>
  </r>
  <r>
    <x v="13"/>
    <x v="1"/>
    <x v="25"/>
    <x v="7"/>
    <n v="3"/>
  </r>
  <r>
    <x v="13"/>
    <x v="1"/>
    <x v="30"/>
    <x v="7"/>
    <n v="3"/>
  </r>
  <r>
    <x v="13"/>
    <x v="1"/>
    <x v="31"/>
    <x v="7"/>
    <n v="3"/>
  </r>
  <r>
    <x v="13"/>
    <x v="1"/>
    <x v="32"/>
    <x v="7"/>
    <n v="3"/>
  </r>
  <r>
    <x v="13"/>
    <x v="1"/>
    <x v="36"/>
    <x v="7"/>
    <n v="3"/>
  </r>
  <r>
    <x v="13"/>
    <x v="1"/>
    <x v="20"/>
    <x v="7"/>
    <n v="4"/>
  </r>
  <r>
    <x v="13"/>
    <x v="1"/>
    <x v="33"/>
    <x v="7"/>
    <n v="5"/>
  </r>
  <r>
    <x v="13"/>
    <x v="1"/>
    <x v="35"/>
    <x v="7"/>
    <n v="7"/>
  </r>
  <r>
    <x v="13"/>
    <x v="1"/>
    <x v="24"/>
    <x v="7"/>
    <n v="8"/>
  </r>
  <r>
    <x v="13"/>
    <x v="1"/>
    <x v="34"/>
    <x v="7"/>
    <n v="22"/>
  </r>
  <r>
    <x v="13"/>
    <x v="1"/>
    <x v="20"/>
    <x v="8"/>
    <n v="1"/>
  </r>
  <r>
    <x v="13"/>
    <x v="1"/>
    <x v="23"/>
    <x v="8"/>
    <n v="1"/>
  </r>
  <r>
    <x v="13"/>
    <x v="1"/>
    <x v="31"/>
    <x v="8"/>
    <n v="1"/>
  </r>
  <r>
    <x v="13"/>
    <x v="1"/>
    <x v="32"/>
    <x v="8"/>
    <n v="1"/>
  </r>
  <r>
    <x v="13"/>
    <x v="1"/>
    <x v="36"/>
    <x v="8"/>
    <n v="1"/>
  </r>
  <r>
    <x v="13"/>
    <x v="1"/>
    <x v="24"/>
    <x v="8"/>
    <n v="2"/>
  </r>
  <r>
    <x v="13"/>
    <x v="1"/>
    <x v="25"/>
    <x v="8"/>
    <n v="2"/>
  </r>
  <r>
    <x v="13"/>
    <x v="1"/>
    <x v="34"/>
    <x v="8"/>
    <n v="6"/>
  </r>
  <r>
    <x v="13"/>
    <x v="1"/>
    <x v="19"/>
    <x v="41"/>
    <n v="1"/>
  </r>
  <r>
    <x v="13"/>
    <x v="1"/>
    <x v="39"/>
    <x v="41"/>
    <n v="1"/>
  </r>
  <r>
    <x v="13"/>
    <x v="1"/>
    <x v="29"/>
    <x v="41"/>
    <n v="1"/>
  </r>
  <r>
    <x v="13"/>
    <x v="1"/>
    <x v="38"/>
    <x v="41"/>
    <n v="2"/>
  </r>
  <r>
    <x v="13"/>
    <x v="1"/>
    <x v="30"/>
    <x v="41"/>
    <n v="2"/>
  </r>
  <r>
    <x v="13"/>
    <x v="1"/>
    <x v="18"/>
    <x v="41"/>
    <n v="3"/>
  </r>
  <r>
    <x v="13"/>
    <x v="1"/>
    <x v="26"/>
    <x v="41"/>
    <n v="3"/>
  </r>
  <r>
    <x v="13"/>
    <x v="1"/>
    <x v="20"/>
    <x v="41"/>
    <n v="4"/>
  </r>
  <r>
    <x v="13"/>
    <x v="1"/>
    <x v="25"/>
    <x v="41"/>
    <n v="4"/>
  </r>
  <r>
    <x v="13"/>
    <x v="1"/>
    <x v="32"/>
    <x v="41"/>
    <n v="4"/>
  </r>
  <r>
    <x v="13"/>
    <x v="1"/>
    <x v="27"/>
    <x v="41"/>
    <n v="5"/>
  </r>
  <r>
    <x v="13"/>
    <x v="1"/>
    <x v="23"/>
    <x v="41"/>
    <n v="6"/>
  </r>
  <r>
    <x v="13"/>
    <x v="1"/>
    <x v="31"/>
    <x v="41"/>
    <n v="6"/>
  </r>
  <r>
    <x v="13"/>
    <x v="1"/>
    <x v="22"/>
    <x v="41"/>
    <n v="7"/>
  </r>
  <r>
    <x v="13"/>
    <x v="1"/>
    <x v="28"/>
    <x v="41"/>
    <n v="8"/>
  </r>
  <r>
    <x v="13"/>
    <x v="1"/>
    <x v="33"/>
    <x v="41"/>
    <n v="10"/>
  </r>
  <r>
    <x v="13"/>
    <x v="1"/>
    <x v="34"/>
    <x v="41"/>
    <n v="11"/>
  </r>
  <r>
    <x v="13"/>
    <x v="1"/>
    <x v="24"/>
    <x v="41"/>
    <n v="15"/>
  </r>
  <r>
    <x v="13"/>
    <x v="1"/>
    <x v="36"/>
    <x v="41"/>
    <n v="15"/>
  </r>
  <r>
    <x v="13"/>
    <x v="1"/>
    <x v="37"/>
    <x v="41"/>
    <n v="20"/>
  </r>
  <r>
    <x v="13"/>
    <x v="1"/>
    <x v="35"/>
    <x v="41"/>
    <n v="53"/>
  </r>
  <r>
    <x v="13"/>
    <x v="1"/>
    <x v="39"/>
    <x v="9"/>
    <n v="1"/>
  </r>
  <r>
    <x v="13"/>
    <x v="1"/>
    <x v="29"/>
    <x v="9"/>
    <n v="1"/>
  </r>
  <r>
    <x v="13"/>
    <x v="1"/>
    <x v="38"/>
    <x v="9"/>
    <n v="2"/>
  </r>
  <r>
    <x v="13"/>
    <x v="1"/>
    <x v="21"/>
    <x v="9"/>
    <n v="2"/>
  </r>
  <r>
    <x v="13"/>
    <x v="1"/>
    <x v="30"/>
    <x v="9"/>
    <n v="2"/>
  </r>
  <r>
    <x v="13"/>
    <x v="1"/>
    <x v="18"/>
    <x v="9"/>
    <n v="3"/>
  </r>
  <r>
    <x v="13"/>
    <x v="1"/>
    <x v="19"/>
    <x v="9"/>
    <n v="3"/>
  </r>
  <r>
    <x v="13"/>
    <x v="1"/>
    <x v="26"/>
    <x v="9"/>
    <n v="3"/>
  </r>
  <r>
    <x v="13"/>
    <x v="1"/>
    <x v="27"/>
    <x v="9"/>
    <n v="4"/>
  </r>
  <r>
    <x v="13"/>
    <x v="1"/>
    <x v="31"/>
    <x v="9"/>
    <n v="6"/>
  </r>
  <r>
    <x v="13"/>
    <x v="1"/>
    <x v="32"/>
    <x v="9"/>
    <n v="6"/>
  </r>
  <r>
    <x v="13"/>
    <x v="1"/>
    <x v="20"/>
    <x v="9"/>
    <n v="7"/>
  </r>
  <r>
    <x v="13"/>
    <x v="1"/>
    <x v="23"/>
    <x v="9"/>
    <n v="7"/>
  </r>
  <r>
    <x v="13"/>
    <x v="1"/>
    <x v="25"/>
    <x v="9"/>
    <n v="7"/>
  </r>
  <r>
    <x v="13"/>
    <x v="1"/>
    <x v="22"/>
    <x v="9"/>
    <n v="10"/>
  </r>
  <r>
    <x v="13"/>
    <x v="1"/>
    <x v="33"/>
    <x v="9"/>
    <n v="11"/>
  </r>
  <r>
    <x v="13"/>
    <x v="1"/>
    <x v="28"/>
    <x v="9"/>
    <n v="14"/>
  </r>
  <r>
    <x v="13"/>
    <x v="1"/>
    <x v="34"/>
    <x v="9"/>
    <n v="14"/>
  </r>
  <r>
    <x v="13"/>
    <x v="1"/>
    <x v="36"/>
    <x v="9"/>
    <n v="19"/>
  </r>
  <r>
    <x v="13"/>
    <x v="1"/>
    <x v="24"/>
    <x v="9"/>
    <n v="20"/>
  </r>
  <r>
    <x v="13"/>
    <x v="1"/>
    <x v="37"/>
    <x v="9"/>
    <n v="22"/>
  </r>
  <r>
    <x v="13"/>
    <x v="1"/>
    <x v="35"/>
    <x v="9"/>
    <n v="59"/>
  </r>
  <r>
    <x v="13"/>
    <x v="1"/>
    <x v="23"/>
    <x v="10"/>
    <n v="1"/>
  </r>
  <r>
    <x v="13"/>
    <x v="1"/>
    <x v="30"/>
    <x v="10"/>
    <n v="1"/>
  </r>
  <r>
    <x v="13"/>
    <x v="1"/>
    <x v="33"/>
    <x v="10"/>
    <n v="1"/>
  </r>
  <r>
    <x v="13"/>
    <x v="1"/>
    <x v="37"/>
    <x v="10"/>
    <n v="1"/>
  </r>
  <r>
    <x v="13"/>
    <x v="1"/>
    <x v="19"/>
    <x v="10"/>
    <n v="2"/>
  </r>
  <r>
    <x v="13"/>
    <x v="1"/>
    <x v="20"/>
    <x v="10"/>
    <n v="2"/>
  </r>
  <r>
    <x v="13"/>
    <x v="1"/>
    <x v="21"/>
    <x v="10"/>
    <n v="2"/>
  </r>
  <r>
    <x v="13"/>
    <x v="1"/>
    <x v="24"/>
    <x v="10"/>
    <n v="2"/>
  </r>
  <r>
    <x v="13"/>
    <x v="1"/>
    <x v="35"/>
    <x v="10"/>
    <n v="2"/>
  </r>
  <r>
    <x v="13"/>
    <x v="1"/>
    <x v="22"/>
    <x v="10"/>
    <n v="3"/>
  </r>
  <r>
    <x v="13"/>
    <x v="1"/>
    <x v="25"/>
    <x v="10"/>
    <n v="3"/>
  </r>
  <r>
    <x v="13"/>
    <x v="1"/>
    <x v="34"/>
    <x v="10"/>
    <n v="3"/>
  </r>
  <r>
    <x v="13"/>
    <x v="1"/>
    <x v="36"/>
    <x v="10"/>
    <n v="3"/>
  </r>
  <r>
    <x v="13"/>
    <x v="1"/>
    <x v="38"/>
    <x v="10"/>
    <n v="5"/>
  </r>
  <r>
    <x v="13"/>
    <x v="1"/>
    <x v="18"/>
    <x v="11"/>
    <n v="1"/>
  </r>
  <r>
    <x v="13"/>
    <x v="1"/>
    <x v="19"/>
    <x v="11"/>
    <n v="1"/>
  </r>
  <r>
    <x v="13"/>
    <x v="1"/>
    <x v="20"/>
    <x v="11"/>
    <n v="1"/>
  </r>
  <r>
    <x v="13"/>
    <x v="1"/>
    <x v="38"/>
    <x v="11"/>
    <n v="1"/>
  </r>
  <r>
    <x v="13"/>
    <x v="1"/>
    <x v="23"/>
    <x v="11"/>
    <n v="1"/>
  </r>
  <r>
    <x v="13"/>
    <x v="1"/>
    <x v="24"/>
    <x v="11"/>
    <n v="1"/>
  </r>
  <r>
    <x v="13"/>
    <x v="1"/>
    <x v="25"/>
    <x v="11"/>
    <n v="1"/>
  </r>
  <r>
    <x v="13"/>
    <x v="1"/>
    <x v="30"/>
    <x v="11"/>
    <n v="1"/>
  </r>
  <r>
    <x v="13"/>
    <x v="1"/>
    <x v="31"/>
    <x v="11"/>
    <n v="1"/>
  </r>
  <r>
    <x v="13"/>
    <x v="1"/>
    <x v="22"/>
    <x v="11"/>
    <n v="6"/>
  </r>
  <r>
    <x v="13"/>
    <x v="1"/>
    <x v="39"/>
    <x v="12"/>
    <n v="2"/>
  </r>
  <r>
    <x v="13"/>
    <x v="1"/>
    <x v="38"/>
    <x v="12"/>
    <n v="8"/>
  </r>
  <r>
    <x v="13"/>
    <x v="1"/>
    <x v="21"/>
    <x v="12"/>
    <n v="10"/>
  </r>
  <r>
    <x v="13"/>
    <x v="1"/>
    <x v="29"/>
    <x v="12"/>
    <n v="11"/>
  </r>
  <r>
    <x v="13"/>
    <x v="1"/>
    <x v="27"/>
    <x v="12"/>
    <n v="13"/>
  </r>
  <r>
    <x v="13"/>
    <x v="1"/>
    <x v="19"/>
    <x v="12"/>
    <n v="22"/>
  </r>
  <r>
    <x v="13"/>
    <x v="1"/>
    <x v="30"/>
    <x v="12"/>
    <n v="22"/>
  </r>
  <r>
    <x v="13"/>
    <x v="1"/>
    <x v="20"/>
    <x v="12"/>
    <n v="25"/>
  </r>
  <r>
    <x v="13"/>
    <x v="1"/>
    <x v="23"/>
    <x v="12"/>
    <n v="25"/>
  </r>
  <r>
    <x v="13"/>
    <x v="1"/>
    <x v="18"/>
    <x v="12"/>
    <n v="27"/>
  </r>
  <r>
    <x v="13"/>
    <x v="1"/>
    <x v="22"/>
    <x v="12"/>
    <n v="28"/>
  </r>
  <r>
    <x v="13"/>
    <x v="1"/>
    <x v="31"/>
    <x v="12"/>
    <n v="30"/>
  </r>
  <r>
    <x v="13"/>
    <x v="1"/>
    <x v="32"/>
    <x v="12"/>
    <n v="30"/>
  </r>
  <r>
    <x v="13"/>
    <x v="1"/>
    <x v="26"/>
    <x v="12"/>
    <n v="32"/>
  </r>
  <r>
    <x v="13"/>
    <x v="1"/>
    <x v="28"/>
    <x v="12"/>
    <n v="46"/>
  </r>
  <r>
    <x v="13"/>
    <x v="1"/>
    <x v="37"/>
    <x v="12"/>
    <n v="51"/>
  </r>
  <r>
    <x v="13"/>
    <x v="1"/>
    <x v="33"/>
    <x v="12"/>
    <n v="63"/>
  </r>
  <r>
    <x v="13"/>
    <x v="1"/>
    <x v="36"/>
    <x v="12"/>
    <n v="82"/>
  </r>
  <r>
    <x v="13"/>
    <x v="1"/>
    <x v="25"/>
    <x v="12"/>
    <n v="94"/>
  </r>
  <r>
    <x v="13"/>
    <x v="1"/>
    <x v="34"/>
    <x v="12"/>
    <n v="101"/>
  </r>
  <r>
    <x v="13"/>
    <x v="1"/>
    <x v="35"/>
    <x v="12"/>
    <n v="123"/>
  </r>
  <r>
    <x v="13"/>
    <x v="1"/>
    <x v="24"/>
    <x v="12"/>
    <n v="124"/>
  </r>
  <r>
    <x v="13"/>
    <x v="1"/>
    <x v="21"/>
    <x v="13"/>
    <n v="1"/>
  </r>
  <r>
    <x v="13"/>
    <x v="1"/>
    <x v="22"/>
    <x v="13"/>
    <n v="1"/>
  </r>
  <r>
    <x v="13"/>
    <x v="1"/>
    <x v="26"/>
    <x v="13"/>
    <n v="1"/>
  </r>
  <r>
    <x v="13"/>
    <x v="1"/>
    <x v="31"/>
    <x v="13"/>
    <n v="1"/>
  </r>
  <r>
    <x v="13"/>
    <x v="1"/>
    <x v="36"/>
    <x v="13"/>
    <n v="1"/>
  </r>
  <r>
    <x v="13"/>
    <x v="1"/>
    <x v="18"/>
    <x v="13"/>
    <n v="2"/>
  </r>
  <r>
    <x v="13"/>
    <x v="1"/>
    <x v="19"/>
    <x v="13"/>
    <n v="2"/>
  </r>
  <r>
    <x v="13"/>
    <x v="1"/>
    <x v="23"/>
    <x v="13"/>
    <n v="2"/>
  </r>
  <r>
    <x v="13"/>
    <x v="1"/>
    <x v="25"/>
    <x v="13"/>
    <n v="2"/>
  </r>
  <r>
    <x v="13"/>
    <x v="1"/>
    <x v="30"/>
    <x v="13"/>
    <n v="2"/>
  </r>
  <r>
    <x v="13"/>
    <x v="1"/>
    <x v="24"/>
    <x v="13"/>
    <n v="3"/>
  </r>
  <r>
    <x v="13"/>
    <x v="1"/>
    <x v="34"/>
    <x v="13"/>
    <n v="3"/>
  </r>
  <r>
    <x v="13"/>
    <x v="1"/>
    <x v="20"/>
    <x v="13"/>
    <n v="4"/>
  </r>
  <r>
    <x v="13"/>
    <x v="1"/>
    <x v="35"/>
    <x v="13"/>
    <n v="4"/>
  </r>
  <r>
    <x v="13"/>
    <x v="1"/>
    <x v="38"/>
    <x v="13"/>
    <n v="6"/>
  </r>
  <r>
    <x v="13"/>
    <x v="1"/>
    <x v="39"/>
    <x v="14"/>
    <n v="1"/>
  </r>
  <r>
    <x v="13"/>
    <x v="1"/>
    <x v="23"/>
    <x v="14"/>
    <n v="7"/>
  </r>
  <r>
    <x v="13"/>
    <x v="1"/>
    <x v="37"/>
    <x v="14"/>
    <n v="8"/>
  </r>
  <r>
    <x v="13"/>
    <x v="1"/>
    <x v="21"/>
    <x v="14"/>
    <n v="9"/>
  </r>
  <r>
    <x v="13"/>
    <x v="1"/>
    <x v="27"/>
    <x v="14"/>
    <n v="9"/>
  </r>
  <r>
    <x v="13"/>
    <x v="1"/>
    <x v="29"/>
    <x v="14"/>
    <n v="12"/>
  </r>
  <r>
    <x v="13"/>
    <x v="1"/>
    <x v="22"/>
    <x v="14"/>
    <n v="13"/>
  </r>
  <r>
    <x v="13"/>
    <x v="1"/>
    <x v="30"/>
    <x v="14"/>
    <n v="31"/>
  </r>
  <r>
    <x v="13"/>
    <x v="1"/>
    <x v="31"/>
    <x v="14"/>
    <n v="32"/>
  </r>
  <r>
    <x v="13"/>
    <x v="1"/>
    <x v="38"/>
    <x v="14"/>
    <n v="34"/>
  </r>
  <r>
    <x v="13"/>
    <x v="1"/>
    <x v="32"/>
    <x v="14"/>
    <n v="55"/>
  </r>
  <r>
    <x v="13"/>
    <x v="1"/>
    <x v="26"/>
    <x v="14"/>
    <n v="59"/>
  </r>
  <r>
    <x v="13"/>
    <x v="1"/>
    <x v="18"/>
    <x v="14"/>
    <n v="69"/>
  </r>
  <r>
    <x v="13"/>
    <x v="1"/>
    <x v="19"/>
    <x v="14"/>
    <n v="72"/>
  </r>
  <r>
    <x v="13"/>
    <x v="1"/>
    <x v="28"/>
    <x v="14"/>
    <n v="75"/>
  </r>
  <r>
    <x v="13"/>
    <x v="1"/>
    <x v="20"/>
    <x v="14"/>
    <n v="79"/>
  </r>
  <r>
    <x v="13"/>
    <x v="1"/>
    <x v="35"/>
    <x v="14"/>
    <n v="85"/>
  </r>
  <r>
    <x v="13"/>
    <x v="1"/>
    <x v="36"/>
    <x v="14"/>
    <n v="122"/>
  </r>
  <r>
    <x v="13"/>
    <x v="1"/>
    <x v="25"/>
    <x v="14"/>
    <n v="174"/>
  </r>
  <r>
    <x v="13"/>
    <x v="1"/>
    <x v="33"/>
    <x v="14"/>
    <n v="197"/>
  </r>
  <r>
    <x v="13"/>
    <x v="1"/>
    <x v="24"/>
    <x v="14"/>
    <n v="230"/>
  </r>
  <r>
    <x v="13"/>
    <x v="1"/>
    <x v="34"/>
    <x v="14"/>
    <n v="302"/>
  </r>
  <r>
    <x v="13"/>
    <x v="1"/>
    <x v="23"/>
    <x v="15"/>
    <n v="1"/>
  </r>
  <r>
    <x v="13"/>
    <x v="1"/>
    <x v="30"/>
    <x v="15"/>
    <n v="1"/>
  </r>
  <r>
    <x v="13"/>
    <x v="1"/>
    <x v="18"/>
    <x v="15"/>
    <n v="2"/>
  </r>
  <r>
    <x v="13"/>
    <x v="1"/>
    <x v="38"/>
    <x v="15"/>
    <n v="2"/>
  </r>
  <r>
    <x v="13"/>
    <x v="1"/>
    <x v="20"/>
    <x v="15"/>
    <n v="4"/>
  </r>
  <r>
    <x v="13"/>
    <x v="1"/>
    <x v="24"/>
    <x v="15"/>
    <n v="4"/>
  </r>
  <r>
    <x v="13"/>
    <x v="1"/>
    <x v="36"/>
    <x v="15"/>
    <n v="5"/>
  </r>
  <r>
    <x v="13"/>
    <x v="1"/>
    <x v="25"/>
    <x v="15"/>
    <n v="6"/>
  </r>
  <r>
    <x v="13"/>
    <x v="1"/>
    <x v="33"/>
    <x v="15"/>
    <n v="7"/>
  </r>
  <r>
    <x v="13"/>
    <x v="1"/>
    <x v="34"/>
    <x v="15"/>
    <n v="14"/>
  </r>
  <r>
    <x v="13"/>
    <x v="1"/>
    <x v="35"/>
    <x v="15"/>
    <n v="15"/>
  </r>
  <r>
    <x v="13"/>
    <x v="1"/>
    <x v="21"/>
    <x v="16"/>
    <n v="1"/>
  </r>
  <r>
    <x v="13"/>
    <x v="1"/>
    <x v="39"/>
    <x v="16"/>
    <n v="1"/>
  </r>
  <r>
    <x v="13"/>
    <x v="1"/>
    <x v="29"/>
    <x v="16"/>
    <n v="1"/>
  </r>
  <r>
    <x v="13"/>
    <x v="1"/>
    <x v="30"/>
    <x v="16"/>
    <n v="1"/>
  </r>
  <r>
    <x v="13"/>
    <x v="1"/>
    <x v="32"/>
    <x v="16"/>
    <n v="1"/>
  </r>
  <r>
    <x v="13"/>
    <x v="1"/>
    <x v="27"/>
    <x v="16"/>
    <n v="2"/>
  </r>
  <r>
    <x v="13"/>
    <x v="1"/>
    <x v="36"/>
    <x v="16"/>
    <n v="2"/>
  </r>
  <r>
    <x v="13"/>
    <x v="1"/>
    <x v="38"/>
    <x v="16"/>
    <n v="3"/>
  </r>
  <r>
    <x v="13"/>
    <x v="1"/>
    <x v="25"/>
    <x v="16"/>
    <n v="3"/>
  </r>
  <r>
    <x v="13"/>
    <x v="1"/>
    <x v="37"/>
    <x v="16"/>
    <n v="3"/>
  </r>
  <r>
    <x v="13"/>
    <x v="1"/>
    <x v="22"/>
    <x v="16"/>
    <n v="4"/>
  </r>
  <r>
    <x v="13"/>
    <x v="1"/>
    <x v="23"/>
    <x v="16"/>
    <n v="4"/>
  </r>
  <r>
    <x v="13"/>
    <x v="1"/>
    <x v="26"/>
    <x v="16"/>
    <n v="4"/>
  </r>
  <r>
    <x v="13"/>
    <x v="1"/>
    <x v="33"/>
    <x v="16"/>
    <n v="4"/>
  </r>
  <r>
    <x v="13"/>
    <x v="1"/>
    <x v="20"/>
    <x v="16"/>
    <n v="5"/>
  </r>
  <r>
    <x v="13"/>
    <x v="1"/>
    <x v="18"/>
    <x v="16"/>
    <n v="6"/>
  </r>
  <r>
    <x v="13"/>
    <x v="1"/>
    <x v="19"/>
    <x v="16"/>
    <n v="6"/>
  </r>
  <r>
    <x v="13"/>
    <x v="1"/>
    <x v="28"/>
    <x v="16"/>
    <n v="6"/>
  </r>
  <r>
    <x v="13"/>
    <x v="1"/>
    <x v="31"/>
    <x v="16"/>
    <n v="6"/>
  </r>
  <r>
    <x v="13"/>
    <x v="1"/>
    <x v="34"/>
    <x v="16"/>
    <n v="6"/>
  </r>
  <r>
    <x v="13"/>
    <x v="1"/>
    <x v="35"/>
    <x v="16"/>
    <n v="8"/>
  </r>
  <r>
    <x v="13"/>
    <x v="1"/>
    <x v="24"/>
    <x v="16"/>
    <n v="9"/>
  </r>
  <r>
    <x v="13"/>
    <x v="1"/>
    <x v="38"/>
    <x v="33"/>
    <n v="1"/>
  </r>
  <r>
    <x v="13"/>
    <x v="1"/>
    <x v="39"/>
    <x v="33"/>
    <n v="1"/>
  </r>
  <r>
    <x v="13"/>
    <x v="1"/>
    <x v="26"/>
    <x v="33"/>
    <n v="1"/>
  </r>
  <r>
    <x v="13"/>
    <x v="1"/>
    <x v="30"/>
    <x v="33"/>
    <n v="1"/>
  </r>
  <r>
    <x v="13"/>
    <x v="1"/>
    <x v="31"/>
    <x v="33"/>
    <n v="1"/>
  </r>
  <r>
    <x v="13"/>
    <x v="1"/>
    <x v="32"/>
    <x v="33"/>
    <n v="1"/>
  </r>
  <r>
    <x v="13"/>
    <x v="1"/>
    <x v="23"/>
    <x v="33"/>
    <n v="2"/>
  </r>
  <r>
    <x v="13"/>
    <x v="1"/>
    <x v="18"/>
    <x v="33"/>
    <n v="3"/>
  </r>
  <r>
    <x v="13"/>
    <x v="1"/>
    <x v="22"/>
    <x v="33"/>
    <n v="3"/>
  </r>
  <r>
    <x v="13"/>
    <x v="1"/>
    <x v="28"/>
    <x v="33"/>
    <n v="3"/>
  </r>
  <r>
    <x v="13"/>
    <x v="1"/>
    <x v="37"/>
    <x v="33"/>
    <n v="3"/>
  </r>
  <r>
    <x v="13"/>
    <x v="1"/>
    <x v="19"/>
    <x v="33"/>
    <n v="4"/>
  </r>
  <r>
    <x v="13"/>
    <x v="1"/>
    <x v="20"/>
    <x v="33"/>
    <n v="4"/>
  </r>
  <r>
    <x v="13"/>
    <x v="1"/>
    <x v="27"/>
    <x v="33"/>
    <n v="5"/>
  </r>
  <r>
    <x v="13"/>
    <x v="1"/>
    <x v="33"/>
    <x v="33"/>
    <n v="5"/>
  </r>
  <r>
    <x v="13"/>
    <x v="1"/>
    <x v="36"/>
    <x v="33"/>
    <n v="8"/>
  </r>
  <r>
    <x v="13"/>
    <x v="1"/>
    <x v="25"/>
    <x v="33"/>
    <n v="11"/>
  </r>
  <r>
    <x v="13"/>
    <x v="1"/>
    <x v="34"/>
    <x v="33"/>
    <n v="12"/>
  </r>
  <r>
    <x v="13"/>
    <x v="1"/>
    <x v="35"/>
    <x v="33"/>
    <n v="14"/>
  </r>
  <r>
    <x v="13"/>
    <x v="1"/>
    <x v="24"/>
    <x v="33"/>
    <n v="20"/>
  </r>
  <r>
    <x v="13"/>
    <x v="1"/>
    <x v="18"/>
    <x v="34"/>
    <n v="1"/>
  </r>
  <r>
    <x v="13"/>
    <x v="1"/>
    <x v="20"/>
    <x v="34"/>
    <n v="1"/>
  </r>
  <r>
    <x v="13"/>
    <x v="1"/>
    <x v="39"/>
    <x v="34"/>
    <n v="1"/>
  </r>
  <r>
    <x v="13"/>
    <x v="1"/>
    <x v="27"/>
    <x v="34"/>
    <n v="1"/>
  </r>
  <r>
    <x v="13"/>
    <x v="1"/>
    <x v="30"/>
    <x v="34"/>
    <n v="1"/>
  </r>
  <r>
    <x v="13"/>
    <x v="1"/>
    <x v="31"/>
    <x v="34"/>
    <n v="1"/>
  </r>
  <r>
    <x v="13"/>
    <x v="1"/>
    <x v="36"/>
    <x v="34"/>
    <n v="1"/>
  </r>
  <r>
    <x v="13"/>
    <x v="1"/>
    <x v="23"/>
    <x v="34"/>
    <n v="2"/>
  </r>
  <r>
    <x v="13"/>
    <x v="1"/>
    <x v="33"/>
    <x v="34"/>
    <n v="2"/>
  </r>
  <r>
    <x v="13"/>
    <x v="1"/>
    <x v="25"/>
    <x v="34"/>
    <n v="4"/>
  </r>
  <r>
    <x v="13"/>
    <x v="1"/>
    <x v="34"/>
    <x v="34"/>
    <n v="4"/>
  </r>
  <r>
    <x v="13"/>
    <x v="1"/>
    <x v="35"/>
    <x v="34"/>
    <n v="5"/>
  </r>
  <r>
    <x v="13"/>
    <x v="1"/>
    <x v="24"/>
    <x v="34"/>
    <n v="7"/>
  </r>
  <r>
    <x v="13"/>
    <x v="1"/>
    <x v="18"/>
    <x v="35"/>
    <n v="1"/>
  </r>
  <r>
    <x v="13"/>
    <x v="1"/>
    <x v="20"/>
    <x v="35"/>
    <n v="1"/>
  </r>
  <r>
    <x v="13"/>
    <x v="1"/>
    <x v="26"/>
    <x v="35"/>
    <n v="1"/>
  </r>
  <r>
    <x v="13"/>
    <x v="1"/>
    <x v="28"/>
    <x v="35"/>
    <n v="1"/>
  </r>
  <r>
    <x v="13"/>
    <x v="1"/>
    <x v="33"/>
    <x v="35"/>
    <n v="1"/>
  </r>
  <r>
    <x v="13"/>
    <x v="1"/>
    <x v="36"/>
    <x v="35"/>
    <n v="1"/>
  </r>
  <r>
    <x v="13"/>
    <x v="1"/>
    <x v="22"/>
    <x v="35"/>
    <n v="2"/>
  </r>
  <r>
    <x v="13"/>
    <x v="1"/>
    <x v="25"/>
    <x v="35"/>
    <n v="2"/>
  </r>
  <r>
    <x v="13"/>
    <x v="1"/>
    <x v="27"/>
    <x v="35"/>
    <n v="2"/>
  </r>
  <r>
    <x v="13"/>
    <x v="1"/>
    <x v="34"/>
    <x v="35"/>
    <n v="2"/>
  </r>
  <r>
    <x v="13"/>
    <x v="1"/>
    <x v="19"/>
    <x v="36"/>
    <n v="1"/>
  </r>
  <r>
    <x v="13"/>
    <x v="1"/>
    <x v="27"/>
    <x v="36"/>
    <n v="1"/>
  </r>
  <r>
    <x v="13"/>
    <x v="1"/>
    <x v="32"/>
    <x v="36"/>
    <n v="1"/>
  </r>
  <r>
    <x v="13"/>
    <x v="1"/>
    <x v="34"/>
    <x v="36"/>
    <n v="1"/>
  </r>
  <r>
    <x v="13"/>
    <x v="1"/>
    <x v="23"/>
    <x v="36"/>
    <n v="2"/>
  </r>
  <r>
    <x v="13"/>
    <x v="1"/>
    <x v="33"/>
    <x v="36"/>
    <n v="2"/>
  </r>
  <r>
    <x v="13"/>
    <x v="1"/>
    <x v="36"/>
    <x v="36"/>
    <n v="2"/>
  </r>
  <r>
    <x v="13"/>
    <x v="1"/>
    <x v="24"/>
    <x v="36"/>
    <n v="3"/>
  </r>
  <r>
    <x v="13"/>
    <x v="1"/>
    <x v="35"/>
    <x v="36"/>
    <n v="3"/>
  </r>
  <r>
    <x v="13"/>
    <x v="1"/>
    <x v="25"/>
    <x v="36"/>
    <n v="4"/>
  </r>
  <r>
    <x v="13"/>
    <x v="1"/>
    <x v="20"/>
    <x v="32"/>
    <n v="66"/>
  </r>
  <r>
    <x v="13"/>
    <x v="1"/>
    <x v="37"/>
    <x v="17"/>
    <n v="14"/>
  </r>
  <r>
    <x v="13"/>
    <x v="1"/>
    <x v="31"/>
    <x v="17"/>
    <n v="36"/>
  </r>
  <r>
    <x v="13"/>
    <x v="1"/>
    <x v="21"/>
    <x v="17"/>
    <n v="47"/>
  </r>
  <r>
    <x v="13"/>
    <x v="1"/>
    <x v="29"/>
    <x v="17"/>
    <n v="52"/>
  </r>
  <r>
    <x v="13"/>
    <x v="1"/>
    <x v="19"/>
    <x v="17"/>
    <n v="61"/>
  </r>
  <r>
    <x v="13"/>
    <x v="1"/>
    <x v="18"/>
    <x v="17"/>
    <n v="79"/>
  </r>
  <r>
    <x v="13"/>
    <x v="1"/>
    <x v="23"/>
    <x v="17"/>
    <n v="94"/>
  </r>
  <r>
    <x v="13"/>
    <x v="1"/>
    <x v="27"/>
    <x v="17"/>
    <n v="112"/>
  </r>
  <r>
    <x v="13"/>
    <x v="1"/>
    <x v="28"/>
    <x v="17"/>
    <n v="136"/>
  </r>
  <r>
    <x v="13"/>
    <x v="1"/>
    <x v="26"/>
    <x v="17"/>
    <n v="138"/>
  </r>
  <r>
    <x v="13"/>
    <x v="1"/>
    <x v="20"/>
    <x v="17"/>
    <n v="145"/>
  </r>
  <r>
    <x v="13"/>
    <x v="1"/>
    <x v="30"/>
    <x v="17"/>
    <n v="214"/>
  </r>
  <r>
    <x v="13"/>
    <x v="1"/>
    <x v="32"/>
    <x v="17"/>
    <n v="262"/>
  </r>
  <r>
    <x v="13"/>
    <x v="1"/>
    <x v="34"/>
    <x v="17"/>
    <n v="284"/>
  </r>
  <r>
    <x v="13"/>
    <x v="1"/>
    <x v="24"/>
    <x v="17"/>
    <n v="336"/>
  </r>
  <r>
    <x v="13"/>
    <x v="1"/>
    <x v="33"/>
    <x v="17"/>
    <n v="534"/>
  </r>
  <r>
    <x v="13"/>
    <x v="1"/>
    <x v="25"/>
    <x v="17"/>
    <n v="570"/>
  </r>
  <r>
    <x v="13"/>
    <x v="1"/>
    <x v="35"/>
    <x v="17"/>
    <n v="639"/>
  </r>
  <r>
    <x v="13"/>
    <x v="1"/>
    <x v="36"/>
    <x v="17"/>
    <n v="665"/>
  </r>
  <r>
    <x v="13"/>
    <x v="1"/>
    <x v="23"/>
    <x v="18"/>
    <n v="9"/>
  </r>
  <r>
    <x v="13"/>
    <x v="1"/>
    <x v="39"/>
    <x v="18"/>
    <n v="52"/>
  </r>
  <r>
    <x v="13"/>
    <x v="1"/>
    <x v="18"/>
    <x v="18"/>
    <n v="147"/>
  </r>
  <r>
    <x v="13"/>
    <x v="1"/>
    <x v="26"/>
    <x v="18"/>
    <n v="425"/>
  </r>
  <r>
    <x v="13"/>
    <x v="1"/>
    <x v="19"/>
    <x v="18"/>
    <n v="488"/>
  </r>
  <r>
    <x v="13"/>
    <x v="1"/>
    <x v="22"/>
    <x v="18"/>
    <n v="639"/>
  </r>
  <r>
    <x v="13"/>
    <x v="1"/>
    <x v="28"/>
    <x v="18"/>
    <n v="712"/>
  </r>
  <r>
    <x v="13"/>
    <x v="1"/>
    <x v="36"/>
    <x v="18"/>
    <n v="977"/>
  </r>
  <r>
    <x v="13"/>
    <x v="1"/>
    <x v="37"/>
    <x v="18"/>
    <n v="1063"/>
  </r>
  <r>
    <x v="13"/>
    <x v="1"/>
    <x v="25"/>
    <x v="18"/>
    <n v="1136"/>
  </r>
  <r>
    <x v="13"/>
    <x v="1"/>
    <x v="24"/>
    <x v="18"/>
    <n v="2678"/>
  </r>
  <r>
    <x v="13"/>
    <x v="1"/>
    <x v="31"/>
    <x v="18"/>
    <n v="2800"/>
  </r>
  <r>
    <x v="13"/>
    <x v="1"/>
    <x v="29"/>
    <x v="18"/>
    <n v="2898"/>
  </r>
  <r>
    <x v="13"/>
    <x v="1"/>
    <x v="20"/>
    <x v="18"/>
    <n v="2922"/>
  </r>
  <r>
    <x v="13"/>
    <x v="1"/>
    <x v="30"/>
    <x v="18"/>
    <n v="3239"/>
  </r>
  <r>
    <x v="13"/>
    <x v="1"/>
    <x v="33"/>
    <x v="18"/>
    <n v="4521"/>
  </r>
  <r>
    <x v="13"/>
    <x v="1"/>
    <x v="35"/>
    <x v="18"/>
    <n v="6642"/>
  </r>
  <r>
    <x v="13"/>
    <x v="1"/>
    <x v="32"/>
    <x v="18"/>
    <n v="8107"/>
  </r>
  <r>
    <x v="13"/>
    <x v="1"/>
    <x v="34"/>
    <x v="18"/>
    <n v="23477"/>
  </r>
  <r>
    <x v="13"/>
    <x v="1"/>
    <x v="23"/>
    <x v="19"/>
    <n v="15"/>
  </r>
  <r>
    <x v="13"/>
    <x v="1"/>
    <x v="20"/>
    <x v="19"/>
    <n v="344"/>
  </r>
  <r>
    <x v="13"/>
    <x v="1"/>
    <x v="36"/>
    <x v="19"/>
    <n v="35100"/>
  </r>
  <r>
    <x v="13"/>
    <x v="1"/>
    <x v="31"/>
    <x v="19"/>
    <n v="138726"/>
  </r>
  <r>
    <x v="13"/>
    <x v="1"/>
    <x v="32"/>
    <x v="19"/>
    <n v="239127"/>
  </r>
  <r>
    <x v="13"/>
    <x v="1"/>
    <x v="24"/>
    <x v="19"/>
    <n v="265140"/>
  </r>
  <r>
    <x v="13"/>
    <x v="1"/>
    <x v="25"/>
    <x v="19"/>
    <n v="268428"/>
  </r>
  <r>
    <x v="13"/>
    <x v="1"/>
    <x v="34"/>
    <x v="19"/>
    <n v="1017587"/>
  </r>
  <r>
    <x v="13"/>
    <x v="1"/>
    <x v="28"/>
    <x v="20"/>
    <n v="1"/>
  </r>
  <r>
    <x v="13"/>
    <x v="1"/>
    <x v="37"/>
    <x v="20"/>
    <n v="4"/>
  </r>
  <r>
    <x v="13"/>
    <x v="1"/>
    <x v="24"/>
    <x v="20"/>
    <n v="10"/>
  </r>
  <r>
    <x v="13"/>
    <x v="1"/>
    <x v="31"/>
    <x v="20"/>
    <n v="10"/>
  </r>
  <r>
    <x v="13"/>
    <x v="1"/>
    <x v="23"/>
    <x v="20"/>
    <n v="12"/>
  </r>
  <r>
    <x v="13"/>
    <x v="1"/>
    <x v="30"/>
    <x v="20"/>
    <n v="50"/>
  </r>
  <r>
    <x v="13"/>
    <x v="1"/>
    <x v="26"/>
    <x v="20"/>
    <n v="5032"/>
  </r>
  <r>
    <x v="13"/>
    <x v="1"/>
    <x v="36"/>
    <x v="20"/>
    <n v="17874"/>
  </r>
  <r>
    <x v="13"/>
    <x v="1"/>
    <x v="29"/>
    <x v="20"/>
    <n v="23039"/>
  </r>
  <r>
    <x v="13"/>
    <x v="1"/>
    <x v="33"/>
    <x v="20"/>
    <n v="28072"/>
  </r>
  <r>
    <x v="13"/>
    <x v="1"/>
    <x v="29"/>
    <x v="42"/>
    <n v="6"/>
  </r>
  <r>
    <x v="13"/>
    <x v="1"/>
    <x v="19"/>
    <x v="42"/>
    <n v="17"/>
  </r>
  <r>
    <x v="13"/>
    <x v="1"/>
    <x v="30"/>
    <x v="42"/>
    <n v="24"/>
  </r>
  <r>
    <x v="13"/>
    <x v="1"/>
    <x v="39"/>
    <x v="42"/>
    <n v="45"/>
  </r>
  <r>
    <x v="13"/>
    <x v="1"/>
    <x v="38"/>
    <x v="42"/>
    <n v="57"/>
  </r>
  <r>
    <x v="13"/>
    <x v="1"/>
    <x v="18"/>
    <x v="42"/>
    <n v="90"/>
  </r>
  <r>
    <x v="13"/>
    <x v="1"/>
    <x v="23"/>
    <x v="42"/>
    <n v="106"/>
  </r>
  <r>
    <x v="13"/>
    <x v="1"/>
    <x v="28"/>
    <x v="42"/>
    <n v="135"/>
  </r>
  <r>
    <x v="13"/>
    <x v="1"/>
    <x v="31"/>
    <x v="42"/>
    <n v="144"/>
  </r>
  <r>
    <x v="13"/>
    <x v="1"/>
    <x v="26"/>
    <x v="42"/>
    <n v="182"/>
  </r>
  <r>
    <x v="13"/>
    <x v="1"/>
    <x v="20"/>
    <x v="42"/>
    <n v="195"/>
  </r>
  <r>
    <x v="13"/>
    <x v="1"/>
    <x v="27"/>
    <x v="42"/>
    <n v="223"/>
  </r>
  <r>
    <x v="13"/>
    <x v="1"/>
    <x v="25"/>
    <x v="42"/>
    <n v="274"/>
  </r>
  <r>
    <x v="13"/>
    <x v="1"/>
    <x v="34"/>
    <x v="42"/>
    <n v="318"/>
  </r>
  <r>
    <x v="13"/>
    <x v="1"/>
    <x v="33"/>
    <x v="42"/>
    <n v="347"/>
  </r>
  <r>
    <x v="13"/>
    <x v="1"/>
    <x v="24"/>
    <x v="42"/>
    <n v="387"/>
  </r>
  <r>
    <x v="13"/>
    <x v="1"/>
    <x v="32"/>
    <x v="42"/>
    <n v="396"/>
  </r>
  <r>
    <x v="13"/>
    <x v="1"/>
    <x v="22"/>
    <x v="42"/>
    <n v="424"/>
  </r>
  <r>
    <x v="13"/>
    <x v="1"/>
    <x v="36"/>
    <x v="42"/>
    <n v="1159"/>
  </r>
  <r>
    <x v="13"/>
    <x v="1"/>
    <x v="37"/>
    <x v="42"/>
    <n v="1431"/>
  </r>
  <r>
    <x v="13"/>
    <x v="1"/>
    <x v="35"/>
    <x v="42"/>
    <n v="2674"/>
  </r>
  <r>
    <x v="13"/>
    <x v="1"/>
    <x v="29"/>
    <x v="21"/>
    <n v="6"/>
  </r>
  <r>
    <x v="13"/>
    <x v="1"/>
    <x v="21"/>
    <x v="21"/>
    <n v="16"/>
  </r>
  <r>
    <x v="13"/>
    <x v="1"/>
    <x v="19"/>
    <x v="21"/>
    <n v="23"/>
  </r>
  <r>
    <x v="13"/>
    <x v="1"/>
    <x v="30"/>
    <x v="21"/>
    <n v="42"/>
  </r>
  <r>
    <x v="13"/>
    <x v="1"/>
    <x v="38"/>
    <x v="21"/>
    <n v="46"/>
  </r>
  <r>
    <x v="13"/>
    <x v="1"/>
    <x v="18"/>
    <x v="21"/>
    <n v="72"/>
  </r>
  <r>
    <x v="13"/>
    <x v="1"/>
    <x v="39"/>
    <x v="21"/>
    <n v="77"/>
  </r>
  <r>
    <x v="13"/>
    <x v="1"/>
    <x v="23"/>
    <x v="21"/>
    <n v="124"/>
  </r>
  <r>
    <x v="13"/>
    <x v="1"/>
    <x v="31"/>
    <x v="21"/>
    <n v="142"/>
  </r>
  <r>
    <x v="13"/>
    <x v="1"/>
    <x v="26"/>
    <x v="21"/>
    <n v="171"/>
  </r>
  <r>
    <x v="13"/>
    <x v="1"/>
    <x v="27"/>
    <x v="21"/>
    <n v="208"/>
  </r>
  <r>
    <x v="13"/>
    <x v="1"/>
    <x v="28"/>
    <x v="21"/>
    <n v="244"/>
  </r>
  <r>
    <x v="13"/>
    <x v="1"/>
    <x v="20"/>
    <x v="21"/>
    <n v="245"/>
  </r>
  <r>
    <x v="13"/>
    <x v="1"/>
    <x v="25"/>
    <x v="21"/>
    <n v="300"/>
  </r>
  <r>
    <x v="13"/>
    <x v="1"/>
    <x v="33"/>
    <x v="21"/>
    <n v="358"/>
  </r>
  <r>
    <x v="13"/>
    <x v="1"/>
    <x v="34"/>
    <x v="21"/>
    <n v="373"/>
  </r>
  <r>
    <x v="13"/>
    <x v="1"/>
    <x v="32"/>
    <x v="21"/>
    <n v="441"/>
  </r>
  <r>
    <x v="13"/>
    <x v="1"/>
    <x v="24"/>
    <x v="21"/>
    <n v="478"/>
  </r>
  <r>
    <x v="13"/>
    <x v="1"/>
    <x v="22"/>
    <x v="21"/>
    <n v="638"/>
  </r>
  <r>
    <x v="13"/>
    <x v="1"/>
    <x v="36"/>
    <x v="21"/>
    <n v="983"/>
  </r>
  <r>
    <x v="13"/>
    <x v="1"/>
    <x v="37"/>
    <x v="21"/>
    <n v="1120"/>
  </r>
  <r>
    <x v="13"/>
    <x v="1"/>
    <x v="35"/>
    <x v="21"/>
    <n v="2570"/>
  </r>
  <r>
    <x v="13"/>
    <x v="1"/>
    <x v="32"/>
    <x v="22"/>
    <n v="6"/>
  </r>
  <r>
    <x v="13"/>
    <x v="1"/>
    <x v="39"/>
    <x v="22"/>
    <n v="11"/>
  </r>
  <r>
    <x v="13"/>
    <x v="1"/>
    <x v="27"/>
    <x v="22"/>
    <n v="16"/>
  </r>
  <r>
    <x v="13"/>
    <x v="1"/>
    <x v="29"/>
    <x v="22"/>
    <n v="18"/>
  </r>
  <r>
    <x v="13"/>
    <x v="1"/>
    <x v="36"/>
    <x v="22"/>
    <n v="23"/>
  </r>
  <r>
    <x v="13"/>
    <x v="1"/>
    <x v="21"/>
    <x v="22"/>
    <n v="50"/>
  </r>
  <r>
    <x v="13"/>
    <x v="1"/>
    <x v="37"/>
    <x v="22"/>
    <n v="53"/>
  </r>
  <r>
    <x v="13"/>
    <x v="1"/>
    <x v="22"/>
    <x v="22"/>
    <n v="54"/>
  </r>
  <r>
    <x v="13"/>
    <x v="1"/>
    <x v="38"/>
    <x v="22"/>
    <n v="77"/>
  </r>
  <r>
    <x v="13"/>
    <x v="1"/>
    <x v="23"/>
    <x v="22"/>
    <n v="333"/>
  </r>
  <r>
    <x v="13"/>
    <x v="1"/>
    <x v="34"/>
    <x v="22"/>
    <n v="2210"/>
  </r>
  <r>
    <x v="13"/>
    <x v="1"/>
    <x v="30"/>
    <x v="22"/>
    <n v="7400"/>
  </r>
  <r>
    <x v="13"/>
    <x v="1"/>
    <x v="19"/>
    <x v="22"/>
    <n v="7446"/>
  </r>
  <r>
    <x v="13"/>
    <x v="1"/>
    <x v="25"/>
    <x v="22"/>
    <n v="7527"/>
  </r>
  <r>
    <x v="13"/>
    <x v="1"/>
    <x v="28"/>
    <x v="22"/>
    <n v="7547"/>
  </r>
  <r>
    <x v="13"/>
    <x v="1"/>
    <x v="31"/>
    <x v="22"/>
    <n v="7560"/>
  </r>
  <r>
    <x v="13"/>
    <x v="1"/>
    <x v="33"/>
    <x v="22"/>
    <n v="9627"/>
  </r>
  <r>
    <x v="13"/>
    <x v="1"/>
    <x v="35"/>
    <x v="22"/>
    <n v="14873"/>
  </r>
  <r>
    <x v="13"/>
    <x v="1"/>
    <x v="24"/>
    <x v="22"/>
    <n v="15015"/>
  </r>
  <r>
    <x v="13"/>
    <x v="1"/>
    <x v="26"/>
    <x v="22"/>
    <n v="16523"/>
  </r>
  <r>
    <x v="13"/>
    <x v="1"/>
    <x v="20"/>
    <x v="22"/>
    <n v="26618"/>
  </r>
  <r>
    <x v="13"/>
    <x v="1"/>
    <x v="18"/>
    <x v="22"/>
    <n v="37639"/>
  </r>
  <r>
    <x v="13"/>
    <x v="1"/>
    <x v="23"/>
    <x v="23"/>
    <n v="1"/>
  </r>
  <r>
    <x v="13"/>
    <x v="1"/>
    <x v="30"/>
    <x v="23"/>
    <n v="1"/>
  </r>
  <r>
    <x v="13"/>
    <x v="1"/>
    <x v="37"/>
    <x v="23"/>
    <n v="1"/>
  </r>
  <r>
    <x v="13"/>
    <x v="1"/>
    <x v="21"/>
    <x v="23"/>
    <n v="12"/>
  </r>
  <r>
    <x v="13"/>
    <x v="1"/>
    <x v="20"/>
    <x v="23"/>
    <n v="19"/>
  </r>
  <r>
    <x v="13"/>
    <x v="1"/>
    <x v="19"/>
    <x v="23"/>
    <n v="25"/>
  </r>
  <r>
    <x v="13"/>
    <x v="1"/>
    <x v="34"/>
    <x v="23"/>
    <n v="40"/>
  </r>
  <r>
    <x v="13"/>
    <x v="1"/>
    <x v="25"/>
    <x v="23"/>
    <n v="43"/>
  </r>
  <r>
    <x v="13"/>
    <x v="1"/>
    <x v="22"/>
    <x v="23"/>
    <n v="45"/>
  </r>
  <r>
    <x v="13"/>
    <x v="1"/>
    <x v="24"/>
    <x v="23"/>
    <n v="51"/>
  </r>
  <r>
    <x v="13"/>
    <x v="1"/>
    <x v="35"/>
    <x v="23"/>
    <n v="73"/>
  </r>
  <r>
    <x v="13"/>
    <x v="1"/>
    <x v="36"/>
    <x v="23"/>
    <n v="97"/>
  </r>
  <r>
    <x v="13"/>
    <x v="1"/>
    <x v="38"/>
    <x v="23"/>
    <n v="175"/>
  </r>
  <r>
    <x v="13"/>
    <x v="1"/>
    <x v="33"/>
    <x v="23"/>
    <n v="975"/>
  </r>
  <r>
    <x v="13"/>
    <x v="1"/>
    <x v="23"/>
    <x v="24"/>
    <n v="1"/>
  </r>
  <r>
    <x v="13"/>
    <x v="1"/>
    <x v="24"/>
    <x v="24"/>
    <n v="1"/>
  </r>
  <r>
    <x v="13"/>
    <x v="1"/>
    <x v="18"/>
    <x v="24"/>
    <n v="2"/>
  </r>
  <r>
    <x v="13"/>
    <x v="1"/>
    <x v="38"/>
    <x v="24"/>
    <n v="2"/>
  </r>
  <r>
    <x v="13"/>
    <x v="1"/>
    <x v="31"/>
    <x v="24"/>
    <n v="2"/>
  </r>
  <r>
    <x v="13"/>
    <x v="1"/>
    <x v="30"/>
    <x v="24"/>
    <n v="4"/>
  </r>
  <r>
    <x v="13"/>
    <x v="1"/>
    <x v="25"/>
    <x v="24"/>
    <n v="12"/>
  </r>
  <r>
    <x v="13"/>
    <x v="1"/>
    <x v="19"/>
    <x v="24"/>
    <n v="30"/>
  </r>
  <r>
    <x v="13"/>
    <x v="1"/>
    <x v="20"/>
    <x v="24"/>
    <n v="30"/>
  </r>
  <r>
    <x v="13"/>
    <x v="1"/>
    <x v="22"/>
    <x v="24"/>
    <n v="52"/>
  </r>
  <r>
    <x v="13"/>
    <x v="1"/>
    <x v="39"/>
    <x v="25"/>
    <n v="383"/>
  </r>
  <r>
    <x v="13"/>
    <x v="1"/>
    <x v="38"/>
    <x v="25"/>
    <n v="626"/>
  </r>
  <r>
    <x v="13"/>
    <x v="1"/>
    <x v="29"/>
    <x v="25"/>
    <n v="2042"/>
  </r>
  <r>
    <x v="13"/>
    <x v="1"/>
    <x v="21"/>
    <x v="25"/>
    <n v="2060"/>
  </r>
  <r>
    <x v="13"/>
    <x v="1"/>
    <x v="19"/>
    <x v="25"/>
    <n v="2283"/>
  </r>
  <r>
    <x v="13"/>
    <x v="1"/>
    <x v="18"/>
    <x v="25"/>
    <n v="3715"/>
  </r>
  <r>
    <x v="13"/>
    <x v="1"/>
    <x v="27"/>
    <x v="25"/>
    <n v="4114"/>
  </r>
  <r>
    <x v="13"/>
    <x v="1"/>
    <x v="30"/>
    <x v="25"/>
    <n v="4288"/>
  </r>
  <r>
    <x v="13"/>
    <x v="1"/>
    <x v="31"/>
    <x v="25"/>
    <n v="4761"/>
  </r>
  <r>
    <x v="13"/>
    <x v="1"/>
    <x v="23"/>
    <x v="25"/>
    <n v="5548"/>
  </r>
  <r>
    <x v="13"/>
    <x v="1"/>
    <x v="20"/>
    <x v="25"/>
    <n v="5639"/>
  </r>
  <r>
    <x v="13"/>
    <x v="1"/>
    <x v="22"/>
    <x v="25"/>
    <n v="5661"/>
  </r>
  <r>
    <x v="13"/>
    <x v="1"/>
    <x v="32"/>
    <x v="25"/>
    <n v="5767"/>
  </r>
  <r>
    <x v="13"/>
    <x v="1"/>
    <x v="37"/>
    <x v="25"/>
    <n v="6120"/>
  </r>
  <r>
    <x v="13"/>
    <x v="1"/>
    <x v="26"/>
    <x v="25"/>
    <n v="6394"/>
  </r>
  <r>
    <x v="13"/>
    <x v="1"/>
    <x v="28"/>
    <x v="25"/>
    <n v="7621"/>
  </r>
  <r>
    <x v="13"/>
    <x v="1"/>
    <x v="33"/>
    <x v="25"/>
    <n v="9756"/>
  </r>
  <r>
    <x v="13"/>
    <x v="1"/>
    <x v="24"/>
    <x v="25"/>
    <n v="14212"/>
  </r>
  <r>
    <x v="13"/>
    <x v="1"/>
    <x v="36"/>
    <x v="25"/>
    <n v="14310"/>
  </r>
  <r>
    <x v="13"/>
    <x v="1"/>
    <x v="25"/>
    <x v="25"/>
    <n v="14879"/>
  </r>
  <r>
    <x v="13"/>
    <x v="1"/>
    <x v="34"/>
    <x v="25"/>
    <n v="15189"/>
  </r>
  <r>
    <x v="13"/>
    <x v="1"/>
    <x v="35"/>
    <x v="25"/>
    <n v="23711"/>
  </r>
  <r>
    <x v="13"/>
    <x v="1"/>
    <x v="21"/>
    <x v="26"/>
    <n v="1"/>
  </r>
  <r>
    <x v="13"/>
    <x v="1"/>
    <x v="26"/>
    <x v="26"/>
    <n v="1"/>
  </r>
  <r>
    <x v="13"/>
    <x v="1"/>
    <x v="31"/>
    <x v="26"/>
    <n v="1"/>
  </r>
  <r>
    <x v="13"/>
    <x v="1"/>
    <x v="18"/>
    <x v="26"/>
    <n v="4"/>
  </r>
  <r>
    <x v="13"/>
    <x v="1"/>
    <x v="25"/>
    <x v="26"/>
    <n v="6"/>
  </r>
  <r>
    <x v="13"/>
    <x v="1"/>
    <x v="34"/>
    <x v="26"/>
    <n v="15"/>
  </r>
  <r>
    <x v="13"/>
    <x v="1"/>
    <x v="30"/>
    <x v="26"/>
    <n v="23"/>
  </r>
  <r>
    <x v="13"/>
    <x v="1"/>
    <x v="22"/>
    <x v="26"/>
    <n v="28"/>
  </r>
  <r>
    <x v="13"/>
    <x v="1"/>
    <x v="36"/>
    <x v="26"/>
    <n v="60"/>
  </r>
  <r>
    <x v="13"/>
    <x v="1"/>
    <x v="23"/>
    <x v="26"/>
    <n v="96"/>
  </r>
  <r>
    <x v="13"/>
    <x v="1"/>
    <x v="24"/>
    <x v="26"/>
    <n v="102"/>
  </r>
  <r>
    <x v="13"/>
    <x v="1"/>
    <x v="20"/>
    <x v="26"/>
    <n v="158"/>
  </r>
  <r>
    <x v="13"/>
    <x v="1"/>
    <x v="35"/>
    <x v="26"/>
    <n v="244"/>
  </r>
  <r>
    <x v="13"/>
    <x v="1"/>
    <x v="19"/>
    <x v="26"/>
    <n v="523"/>
  </r>
  <r>
    <x v="13"/>
    <x v="1"/>
    <x v="38"/>
    <x v="26"/>
    <n v="580"/>
  </r>
  <r>
    <x v="13"/>
    <x v="1"/>
    <x v="39"/>
    <x v="27"/>
    <n v="487"/>
  </r>
  <r>
    <x v="13"/>
    <x v="1"/>
    <x v="37"/>
    <x v="27"/>
    <n v="1028"/>
  </r>
  <r>
    <x v="13"/>
    <x v="1"/>
    <x v="27"/>
    <x v="27"/>
    <n v="1680"/>
  </r>
  <r>
    <x v="13"/>
    <x v="1"/>
    <x v="23"/>
    <x v="27"/>
    <n v="1709"/>
  </r>
  <r>
    <x v="13"/>
    <x v="1"/>
    <x v="29"/>
    <x v="27"/>
    <n v="2626"/>
  </r>
  <r>
    <x v="13"/>
    <x v="1"/>
    <x v="21"/>
    <x v="27"/>
    <n v="3291"/>
  </r>
  <r>
    <x v="13"/>
    <x v="1"/>
    <x v="22"/>
    <x v="27"/>
    <n v="7303"/>
  </r>
  <r>
    <x v="13"/>
    <x v="1"/>
    <x v="38"/>
    <x v="27"/>
    <n v="9869"/>
  </r>
  <r>
    <x v="13"/>
    <x v="1"/>
    <x v="31"/>
    <x v="27"/>
    <n v="10359"/>
  </r>
  <r>
    <x v="13"/>
    <x v="1"/>
    <x v="30"/>
    <x v="27"/>
    <n v="14319"/>
  </r>
  <r>
    <x v="13"/>
    <x v="1"/>
    <x v="28"/>
    <x v="27"/>
    <n v="18718"/>
  </r>
  <r>
    <x v="13"/>
    <x v="1"/>
    <x v="32"/>
    <x v="27"/>
    <n v="18858"/>
  </r>
  <r>
    <x v="13"/>
    <x v="1"/>
    <x v="26"/>
    <x v="27"/>
    <n v="19278"/>
  </r>
  <r>
    <x v="13"/>
    <x v="1"/>
    <x v="35"/>
    <x v="27"/>
    <n v="23537"/>
  </r>
  <r>
    <x v="13"/>
    <x v="1"/>
    <x v="18"/>
    <x v="27"/>
    <n v="32122"/>
  </r>
  <r>
    <x v="13"/>
    <x v="1"/>
    <x v="19"/>
    <x v="27"/>
    <n v="32146"/>
  </r>
  <r>
    <x v="13"/>
    <x v="1"/>
    <x v="36"/>
    <x v="27"/>
    <n v="32880"/>
  </r>
  <r>
    <x v="13"/>
    <x v="1"/>
    <x v="20"/>
    <x v="27"/>
    <n v="33398"/>
  </r>
  <r>
    <x v="13"/>
    <x v="1"/>
    <x v="25"/>
    <x v="27"/>
    <n v="56691"/>
  </r>
  <r>
    <x v="13"/>
    <x v="1"/>
    <x v="33"/>
    <x v="27"/>
    <n v="72520"/>
  </r>
  <r>
    <x v="13"/>
    <x v="1"/>
    <x v="24"/>
    <x v="27"/>
    <n v="79193"/>
  </r>
  <r>
    <x v="13"/>
    <x v="1"/>
    <x v="34"/>
    <x v="27"/>
    <n v="114109"/>
  </r>
  <r>
    <x v="13"/>
    <x v="1"/>
    <x v="23"/>
    <x v="28"/>
    <n v="2"/>
  </r>
  <r>
    <x v="13"/>
    <x v="1"/>
    <x v="30"/>
    <x v="28"/>
    <n v="3"/>
  </r>
  <r>
    <x v="13"/>
    <x v="1"/>
    <x v="18"/>
    <x v="28"/>
    <n v="22"/>
  </r>
  <r>
    <x v="13"/>
    <x v="1"/>
    <x v="24"/>
    <x v="28"/>
    <n v="43"/>
  </r>
  <r>
    <x v="13"/>
    <x v="1"/>
    <x v="38"/>
    <x v="28"/>
    <n v="89"/>
  </r>
  <r>
    <x v="13"/>
    <x v="1"/>
    <x v="20"/>
    <x v="28"/>
    <n v="234"/>
  </r>
  <r>
    <x v="13"/>
    <x v="1"/>
    <x v="33"/>
    <x v="28"/>
    <n v="309"/>
  </r>
  <r>
    <x v="13"/>
    <x v="1"/>
    <x v="36"/>
    <x v="28"/>
    <n v="342"/>
  </r>
  <r>
    <x v="13"/>
    <x v="1"/>
    <x v="25"/>
    <x v="28"/>
    <n v="911"/>
  </r>
  <r>
    <x v="13"/>
    <x v="1"/>
    <x v="34"/>
    <x v="28"/>
    <n v="2025"/>
  </r>
  <r>
    <x v="13"/>
    <x v="1"/>
    <x v="35"/>
    <x v="28"/>
    <n v="2332"/>
  </r>
  <r>
    <x v="13"/>
    <x v="1"/>
    <x v="39"/>
    <x v="29"/>
    <n v="950"/>
  </r>
  <r>
    <x v="13"/>
    <x v="1"/>
    <x v="29"/>
    <x v="29"/>
    <n v="4902"/>
  </r>
  <r>
    <x v="13"/>
    <x v="1"/>
    <x v="21"/>
    <x v="29"/>
    <n v="5387"/>
  </r>
  <r>
    <x v="13"/>
    <x v="1"/>
    <x v="27"/>
    <x v="29"/>
    <n v="5794"/>
  </r>
  <r>
    <x v="13"/>
    <x v="1"/>
    <x v="37"/>
    <x v="29"/>
    <n v="7149"/>
  </r>
  <r>
    <x v="13"/>
    <x v="1"/>
    <x v="23"/>
    <x v="29"/>
    <n v="7400"/>
  </r>
  <r>
    <x v="13"/>
    <x v="1"/>
    <x v="38"/>
    <x v="29"/>
    <n v="11357"/>
  </r>
  <r>
    <x v="13"/>
    <x v="1"/>
    <x v="22"/>
    <x v="29"/>
    <n v="13466"/>
  </r>
  <r>
    <x v="13"/>
    <x v="1"/>
    <x v="31"/>
    <x v="29"/>
    <n v="15237"/>
  </r>
  <r>
    <x v="13"/>
    <x v="1"/>
    <x v="30"/>
    <x v="29"/>
    <n v="18685"/>
  </r>
  <r>
    <x v="13"/>
    <x v="1"/>
    <x v="32"/>
    <x v="29"/>
    <n v="24637"/>
  </r>
  <r>
    <x v="13"/>
    <x v="1"/>
    <x v="26"/>
    <x v="29"/>
    <n v="25685"/>
  </r>
  <r>
    <x v="13"/>
    <x v="1"/>
    <x v="28"/>
    <x v="29"/>
    <n v="26721"/>
  </r>
  <r>
    <x v="13"/>
    <x v="1"/>
    <x v="19"/>
    <x v="29"/>
    <n v="35181"/>
  </r>
  <r>
    <x v="13"/>
    <x v="1"/>
    <x v="18"/>
    <x v="29"/>
    <n v="36380"/>
  </r>
  <r>
    <x v="13"/>
    <x v="1"/>
    <x v="20"/>
    <x v="29"/>
    <n v="39851"/>
  </r>
  <r>
    <x v="13"/>
    <x v="1"/>
    <x v="36"/>
    <x v="29"/>
    <n v="47820"/>
  </r>
  <r>
    <x v="13"/>
    <x v="1"/>
    <x v="35"/>
    <x v="29"/>
    <n v="50544"/>
  </r>
  <r>
    <x v="13"/>
    <x v="1"/>
    <x v="25"/>
    <x v="29"/>
    <n v="72643"/>
  </r>
  <r>
    <x v="13"/>
    <x v="1"/>
    <x v="33"/>
    <x v="29"/>
    <n v="83850"/>
  </r>
  <r>
    <x v="13"/>
    <x v="1"/>
    <x v="24"/>
    <x v="29"/>
    <n v="94735"/>
  </r>
  <r>
    <x v="13"/>
    <x v="1"/>
    <x v="34"/>
    <x v="29"/>
    <n v="131965"/>
  </r>
  <r>
    <x v="13"/>
    <x v="1"/>
    <x v="26"/>
    <x v="37"/>
    <n v="73"/>
  </r>
  <r>
    <x v="13"/>
    <x v="1"/>
    <x v="31"/>
    <x v="37"/>
    <n v="84"/>
  </r>
  <r>
    <x v="13"/>
    <x v="1"/>
    <x v="39"/>
    <x v="37"/>
    <n v="141"/>
  </r>
  <r>
    <x v="13"/>
    <x v="1"/>
    <x v="38"/>
    <x v="37"/>
    <n v="142"/>
  </r>
  <r>
    <x v="13"/>
    <x v="1"/>
    <x v="30"/>
    <x v="37"/>
    <n v="209"/>
  </r>
  <r>
    <x v="13"/>
    <x v="1"/>
    <x v="37"/>
    <x v="37"/>
    <n v="274"/>
  </r>
  <r>
    <x v="13"/>
    <x v="1"/>
    <x v="19"/>
    <x v="37"/>
    <n v="483"/>
  </r>
  <r>
    <x v="13"/>
    <x v="1"/>
    <x v="32"/>
    <x v="37"/>
    <n v="558"/>
  </r>
  <r>
    <x v="13"/>
    <x v="1"/>
    <x v="18"/>
    <x v="37"/>
    <n v="737"/>
  </r>
  <r>
    <x v="13"/>
    <x v="1"/>
    <x v="28"/>
    <x v="37"/>
    <n v="843"/>
  </r>
  <r>
    <x v="13"/>
    <x v="1"/>
    <x v="23"/>
    <x v="37"/>
    <n v="937"/>
  </r>
  <r>
    <x v="13"/>
    <x v="1"/>
    <x v="20"/>
    <x v="37"/>
    <n v="1089"/>
  </r>
  <r>
    <x v="13"/>
    <x v="1"/>
    <x v="22"/>
    <x v="37"/>
    <n v="1225"/>
  </r>
  <r>
    <x v="13"/>
    <x v="1"/>
    <x v="33"/>
    <x v="37"/>
    <n v="1484"/>
  </r>
  <r>
    <x v="13"/>
    <x v="1"/>
    <x v="36"/>
    <x v="37"/>
    <n v="1977"/>
  </r>
  <r>
    <x v="13"/>
    <x v="1"/>
    <x v="27"/>
    <x v="37"/>
    <n v="2247"/>
  </r>
  <r>
    <x v="13"/>
    <x v="1"/>
    <x v="24"/>
    <x v="37"/>
    <n v="4241"/>
  </r>
  <r>
    <x v="13"/>
    <x v="1"/>
    <x v="34"/>
    <x v="37"/>
    <n v="4311"/>
  </r>
  <r>
    <x v="13"/>
    <x v="1"/>
    <x v="25"/>
    <x v="37"/>
    <n v="5178"/>
  </r>
  <r>
    <x v="13"/>
    <x v="1"/>
    <x v="35"/>
    <x v="37"/>
    <n v="5721"/>
  </r>
  <r>
    <x v="13"/>
    <x v="1"/>
    <x v="20"/>
    <x v="38"/>
    <n v="34"/>
  </r>
  <r>
    <x v="13"/>
    <x v="1"/>
    <x v="30"/>
    <x v="38"/>
    <n v="40"/>
  </r>
  <r>
    <x v="13"/>
    <x v="1"/>
    <x v="23"/>
    <x v="38"/>
    <n v="43"/>
  </r>
  <r>
    <x v="13"/>
    <x v="1"/>
    <x v="18"/>
    <x v="38"/>
    <n v="72"/>
  </r>
  <r>
    <x v="13"/>
    <x v="1"/>
    <x v="36"/>
    <x v="38"/>
    <n v="94"/>
  </r>
  <r>
    <x v="13"/>
    <x v="1"/>
    <x v="27"/>
    <x v="38"/>
    <n v="99"/>
  </r>
  <r>
    <x v="13"/>
    <x v="1"/>
    <x v="33"/>
    <x v="38"/>
    <n v="172"/>
  </r>
  <r>
    <x v="13"/>
    <x v="1"/>
    <x v="31"/>
    <x v="38"/>
    <n v="184"/>
  </r>
  <r>
    <x v="13"/>
    <x v="1"/>
    <x v="39"/>
    <x v="38"/>
    <n v="265"/>
  </r>
  <r>
    <x v="13"/>
    <x v="1"/>
    <x v="25"/>
    <x v="38"/>
    <n v="312"/>
  </r>
  <r>
    <x v="13"/>
    <x v="1"/>
    <x v="34"/>
    <x v="38"/>
    <n v="465"/>
  </r>
  <r>
    <x v="13"/>
    <x v="1"/>
    <x v="24"/>
    <x v="38"/>
    <n v="705"/>
  </r>
  <r>
    <x v="13"/>
    <x v="1"/>
    <x v="35"/>
    <x v="38"/>
    <n v="904"/>
  </r>
  <r>
    <x v="13"/>
    <x v="1"/>
    <x v="26"/>
    <x v="39"/>
    <n v="2"/>
  </r>
  <r>
    <x v="13"/>
    <x v="1"/>
    <x v="18"/>
    <x v="39"/>
    <n v="4"/>
  </r>
  <r>
    <x v="13"/>
    <x v="1"/>
    <x v="20"/>
    <x v="39"/>
    <n v="5"/>
  </r>
  <r>
    <x v="13"/>
    <x v="1"/>
    <x v="33"/>
    <x v="39"/>
    <n v="9"/>
  </r>
  <r>
    <x v="13"/>
    <x v="1"/>
    <x v="25"/>
    <x v="39"/>
    <n v="18"/>
  </r>
  <r>
    <x v="13"/>
    <x v="1"/>
    <x v="28"/>
    <x v="39"/>
    <n v="24"/>
  </r>
  <r>
    <x v="13"/>
    <x v="1"/>
    <x v="36"/>
    <x v="39"/>
    <n v="28"/>
  </r>
  <r>
    <x v="13"/>
    <x v="1"/>
    <x v="22"/>
    <x v="39"/>
    <n v="35"/>
  </r>
  <r>
    <x v="13"/>
    <x v="1"/>
    <x v="27"/>
    <x v="39"/>
    <n v="45"/>
  </r>
  <r>
    <x v="13"/>
    <x v="1"/>
    <x v="34"/>
    <x v="39"/>
    <n v="52"/>
  </r>
  <r>
    <x v="13"/>
    <x v="1"/>
    <x v="19"/>
    <x v="40"/>
    <n v="15"/>
  </r>
  <r>
    <x v="13"/>
    <x v="1"/>
    <x v="27"/>
    <x v="40"/>
    <n v="17"/>
  </r>
  <r>
    <x v="13"/>
    <x v="1"/>
    <x v="32"/>
    <x v="40"/>
    <n v="17"/>
  </r>
  <r>
    <x v="13"/>
    <x v="1"/>
    <x v="34"/>
    <x v="40"/>
    <n v="19"/>
  </r>
  <r>
    <x v="13"/>
    <x v="1"/>
    <x v="36"/>
    <x v="40"/>
    <n v="28"/>
  </r>
  <r>
    <x v="13"/>
    <x v="1"/>
    <x v="24"/>
    <x v="40"/>
    <n v="51"/>
  </r>
  <r>
    <x v="13"/>
    <x v="1"/>
    <x v="23"/>
    <x v="40"/>
    <n v="61"/>
  </r>
  <r>
    <x v="13"/>
    <x v="1"/>
    <x v="33"/>
    <x v="40"/>
    <n v="106"/>
  </r>
  <r>
    <x v="13"/>
    <x v="1"/>
    <x v="25"/>
    <x v="40"/>
    <n v="196"/>
  </r>
  <r>
    <x v="13"/>
    <x v="1"/>
    <x v="35"/>
    <x v="40"/>
    <n v="200"/>
  </r>
  <r>
    <x v="13"/>
    <x v="1"/>
    <x v="18"/>
    <x v="30"/>
    <n v="239"/>
  </r>
  <r>
    <x v="13"/>
    <x v="1"/>
    <x v="20"/>
    <x v="30"/>
    <n v="186"/>
  </r>
  <r>
    <x v="13"/>
    <x v="1"/>
    <x v="22"/>
    <x v="30"/>
    <n v="110"/>
  </r>
  <r>
    <x v="13"/>
    <x v="1"/>
    <x v="24"/>
    <x v="30"/>
    <n v="31"/>
  </r>
  <r>
    <x v="13"/>
    <x v="1"/>
    <x v="25"/>
    <x v="30"/>
    <n v="773"/>
  </r>
  <r>
    <x v="13"/>
    <x v="1"/>
    <x v="26"/>
    <x v="30"/>
    <n v="77"/>
  </r>
  <r>
    <x v="13"/>
    <x v="1"/>
    <x v="28"/>
    <x v="30"/>
    <n v="42"/>
  </r>
  <r>
    <x v="13"/>
    <x v="1"/>
    <x v="30"/>
    <x v="30"/>
    <n v="165"/>
  </r>
  <r>
    <x v="13"/>
    <x v="1"/>
    <x v="31"/>
    <x v="30"/>
    <n v="23"/>
  </r>
  <r>
    <x v="13"/>
    <x v="1"/>
    <x v="33"/>
    <x v="30"/>
    <n v="65"/>
  </r>
  <r>
    <x v="13"/>
    <x v="1"/>
    <x v="34"/>
    <x v="30"/>
    <n v="733"/>
  </r>
  <r>
    <x v="13"/>
    <x v="1"/>
    <x v="35"/>
    <x v="30"/>
    <n v="1075"/>
  </r>
  <r>
    <x v="13"/>
    <x v="1"/>
    <x v="36"/>
    <x v="30"/>
    <n v="24"/>
  </r>
  <r>
    <x v="13"/>
    <x v="1"/>
    <x v="37"/>
    <x v="30"/>
    <n v="46"/>
  </r>
  <r>
    <x v="13"/>
    <x v="2"/>
    <x v="40"/>
    <x v="0"/>
    <n v="21"/>
  </r>
  <r>
    <x v="13"/>
    <x v="2"/>
    <x v="40"/>
    <x v="1"/>
    <n v="3"/>
  </r>
  <r>
    <x v="13"/>
    <x v="2"/>
    <x v="40"/>
    <x v="2"/>
    <n v="23"/>
  </r>
  <r>
    <x v="13"/>
    <x v="2"/>
    <x v="40"/>
    <x v="4"/>
    <n v="2"/>
  </r>
  <r>
    <x v="13"/>
    <x v="2"/>
    <x v="40"/>
    <x v="5"/>
    <n v="23"/>
  </r>
  <r>
    <x v="13"/>
    <x v="2"/>
    <x v="40"/>
    <x v="6"/>
    <n v="3"/>
  </r>
  <r>
    <x v="13"/>
    <x v="2"/>
    <x v="40"/>
    <x v="7"/>
    <n v="4"/>
  </r>
  <r>
    <x v="13"/>
    <x v="2"/>
    <x v="40"/>
    <x v="41"/>
    <n v="6"/>
  </r>
  <r>
    <x v="13"/>
    <x v="2"/>
    <x v="40"/>
    <x v="9"/>
    <n v="7"/>
  </r>
  <r>
    <x v="13"/>
    <x v="2"/>
    <x v="40"/>
    <x v="10"/>
    <n v="1"/>
  </r>
  <r>
    <x v="13"/>
    <x v="2"/>
    <x v="40"/>
    <x v="12"/>
    <n v="22"/>
  </r>
  <r>
    <x v="13"/>
    <x v="2"/>
    <x v="40"/>
    <x v="14"/>
    <n v="12"/>
  </r>
  <r>
    <x v="13"/>
    <x v="2"/>
    <x v="40"/>
    <x v="15"/>
    <n v="2"/>
  </r>
  <r>
    <x v="13"/>
    <x v="2"/>
    <x v="40"/>
    <x v="16"/>
    <n v="3"/>
  </r>
  <r>
    <x v="13"/>
    <x v="2"/>
    <x v="40"/>
    <x v="33"/>
    <n v="3"/>
  </r>
  <r>
    <x v="13"/>
    <x v="2"/>
    <x v="40"/>
    <x v="35"/>
    <n v="1"/>
  </r>
  <r>
    <x v="13"/>
    <x v="2"/>
    <x v="40"/>
    <x v="36"/>
    <n v="1"/>
  </r>
  <r>
    <x v="13"/>
    <x v="2"/>
    <x v="40"/>
    <x v="17"/>
    <n v="71"/>
  </r>
  <r>
    <x v="13"/>
    <x v="2"/>
    <x v="40"/>
    <x v="18"/>
    <n v="38"/>
  </r>
  <r>
    <x v="13"/>
    <x v="2"/>
    <x v="40"/>
    <x v="42"/>
    <n v="85"/>
  </r>
  <r>
    <x v="13"/>
    <x v="2"/>
    <x v="40"/>
    <x v="21"/>
    <n v="113"/>
  </r>
  <r>
    <x v="13"/>
    <x v="2"/>
    <x v="40"/>
    <x v="22"/>
    <n v="26"/>
  </r>
  <r>
    <x v="13"/>
    <x v="2"/>
    <x v="40"/>
    <x v="23"/>
    <n v="1"/>
  </r>
  <r>
    <x v="13"/>
    <x v="2"/>
    <x v="40"/>
    <x v="25"/>
    <n v="4571"/>
  </r>
  <r>
    <x v="13"/>
    <x v="2"/>
    <x v="40"/>
    <x v="27"/>
    <n v="3341"/>
  </r>
  <r>
    <x v="13"/>
    <x v="2"/>
    <x v="40"/>
    <x v="28"/>
    <n v="6"/>
  </r>
  <r>
    <x v="13"/>
    <x v="2"/>
    <x v="40"/>
    <x v="29"/>
    <n v="7934"/>
  </r>
  <r>
    <x v="13"/>
    <x v="2"/>
    <x v="40"/>
    <x v="37"/>
    <n v="1968"/>
  </r>
  <r>
    <x v="13"/>
    <x v="2"/>
    <x v="40"/>
    <x v="39"/>
    <n v="15"/>
  </r>
  <r>
    <x v="13"/>
    <x v="2"/>
    <x v="40"/>
    <x v="40"/>
    <n v="64"/>
  </r>
  <r>
    <x v="13"/>
    <x v="2"/>
    <x v="40"/>
    <x v="30"/>
    <n v="4"/>
  </r>
  <r>
    <x v="13"/>
    <x v="3"/>
    <x v="57"/>
    <x v="0"/>
    <n v="16"/>
  </r>
  <r>
    <x v="13"/>
    <x v="3"/>
    <x v="58"/>
    <x v="0"/>
    <n v="81"/>
  </r>
  <r>
    <x v="13"/>
    <x v="3"/>
    <x v="62"/>
    <x v="0"/>
    <n v="96"/>
  </r>
  <r>
    <x v="13"/>
    <x v="3"/>
    <x v="47"/>
    <x v="0"/>
    <n v="115"/>
  </r>
  <r>
    <x v="13"/>
    <x v="3"/>
    <x v="53"/>
    <x v="0"/>
    <n v="122"/>
  </r>
  <r>
    <x v="13"/>
    <x v="3"/>
    <x v="61"/>
    <x v="0"/>
    <n v="144"/>
  </r>
  <r>
    <x v="13"/>
    <x v="3"/>
    <x v="60"/>
    <x v="0"/>
    <n v="169"/>
  </r>
  <r>
    <x v="13"/>
    <x v="3"/>
    <x v="42"/>
    <x v="0"/>
    <n v="190"/>
  </r>
  <r>
    <x v="13"/>
    <x v="3"/>
    <x v="48"/>
    <x v="0"/>
    <n v="194"/>
  </r>
  <r>
    <x v="13"/>
    <x v="3"/>
    <x v="51"/>
    <x v="0"/>
    <n v="248"/>
  </r>
  <r>
    <x v="13"/>
    <x v="3"/>
    <x v="46"/>
    <x v="0"/>
    <n v="270"/>
  </r>
  <r>
    <x v="13"/>
    <x v="3"/>
    <x v="54"/>
    <x v="0"/>
    <n v="281"/>
  </r>
  <r>
    <x v="13"/>
    <x v="3"/>
    <x v="44"/>
    <x v="0"/>
    <n v="316"/>
  </r>
  <r>
    <x v="13"/>
    <x v="3"/>
    <x v="56"/>
    <x v="0"/>
    <n v="318"/>
  </r>
  <r>
    <x v="13"/>
    <x v="3"/>
    <x v="49"/>
    <x v="0"/>
    <n v="326"/>
  </r>
  <r>
    <x v="13"/>
    <x v="3"/>
    <x v="52"/>
    <x v="0"/>
    <n v="384"/>
  </r>
  <r>
    <x v="13"/>
    <x v="3"/>
    <x v="55"/>
    <x v="0"/>
    <n v="467"/>
  </r>
  <r>
    <x v="13"/>
    <x v="3"/>
    <x v="41"/>
    <x v="0"/>
    <n v="487"/>
  </r>
  <r>
    <x v="13"/>
    <x v="3"/>
    <x v="50"/>
    <x v="0"/>
    <n v="549"/>
  </r>
  <r>
    <x v="13"/>
    <x v="3"/>
    <x v="45"/>
    <x v="0"/>
    <n v="663"/>
  </r>
  <r>
    <x v="13"/>
    <x v="3"/>
    <x v="59"/>
    <x v="0"/>
    <n v="908"/>
  </r>
  <r>
    <x v="13"/>
    <x v="3"/>
    <x v="43"/>
    <x v="0"/>
    <n v="2408"/>
  </r>
  <r>
    <x v="13"/>
    <x v="3"/>
    <x v="57"/>
    <x v="1"/>
    <n v="4"/>
  </r>
  <r>
    <x v="13"/>
    <x v="3"/>
    <x v="58"/>
    <x v="1"/>
    <n v="6"/>
  </r>
  <r>
    <x v="13"/>
    <x v="3"/>
    <x v="42"/>
    <x v="1"/>
    <n v="7"/>
  </r>
  <r>
    <x v="13"/>
    <x v="3"/>
    <x v="61"/>
    <x v="1"/>
    <n v="8"/>
  </r>
  <r>
    <x v="13"/>
    <x v="3"/>
    <x v="47"/>
    <x v="1"/>
    <n v="9"/>
  </r>
  <r>
    <x v="13"/>
    <x v="3"/>
    <x v="48"/>
    <x v="1"/>
    <n v="10"/>
  </r>
  <r>
    <x v="13"/>
    <x v="3"/>
    <x v="53"/>
    <x v="1"/>
    <n v="10"/>
  </r>
  <r>
    <x v="13"/>
    <x v="3"/>
    <x v="54"/>
    <x v="1"/>
    <n v="10"/>
  </r>
  <r>
    <x v="13"/>
    <x v="3"/>
    <x v="62"/>
    <x v="1"/>
    <n v="10"/>
  </r>
  <r>
    <x v="13"/>
    <x v="3"/>
    <x v="49"/>
    <x v="1"/>
    <n v="12"/>
  </r>
  <r>
    <x v="13"/>
    <x v="3"/>
    <x v="55"/>
    <x v="1"/>
    <n v="12"/>
  </r>
  <r>
    <x v="13"/>
    <x v="3"/>
    <x v="60"/>
    <x v="1"/>
    <n v="12"/>
  </r>
  <r>
    <x v="13"/>
    <x v="3"/>
    <x v="46"/>
    <x v="1"/>
    <n v="13"/>
  </r>
  <r>
    <x v="13"/>
    <x v="3"/>
    <x v="51"/>
    <x v="1"/>
    <n v="13"/>
  </r>
  <r>
    <x v="13"/>
    <x v="3"/>
    <x v="52"/>
    <x v="1"/>
    <n v="13"/>
  </r>
  <r>
    <x v="13"/>
    <x v="3"/>
    <x v="44"/>
    <x v="1"/>
    <n v="15"/>
  </r>
  <r>
    <x v="13"/>
    <x v="3"/>
    <x v="56"/>
    <x v="1"/>
    <n v="15"/>
  </r>
  <r>
    <x v="13"/>
    <x v="3"/>
    <x v="41"/>
    <x v="1"/>
    <n v="20"/>
  </r>
  <r>
    <x v="13"/>
    <x v="3"/>
    <x v="50"/>
    <x v="1"/>
    <n v="21"/>
  </r>
  <r>
    <x v="13"/>
    <x v="3"/>
    <x v="45"/>
    <x v="1"/>
    <n v="27"/>
  </r>
  <r>
    <x v="13"/>
    <x v="3"/>
    <x v="59"/>
    <x v="1"/>
    <n v="43"/>
  </r>
  <r>
    <x v="13"/>
    <x v="3"/>
    <x v="43"/>
    <x v="1"/>
    <n v="95"/>
  </r>
  <r>
    <x v="13"/>
    <x v="3"/>
    <x v="57"/>
    <x v="2"/>
    <n v="34"/>
  </r>
  <r>
    <x v="13"/>
    <x v="3"/>
    <x v="53"/>
    <x v="2"/>
    <n v="65"/>
  </r>
  <r>
    <x v="13"/>
    <x v="3"/>
    <x v="54"/>
    <x v="2"/>
    <n v="66"/>
  </r>
  <r>
    <x v="13"/>
    <x v="3"/>
    <x v="55"/>
    <x v="2"/>
    <n v="69"/>
  </r>
  <r>
    <x v="13"/>
    <x v="3"/>
    <x v="56"/>
    <x v="2"/>
    <n v="77"/>
  </r>
  <r>
    <x v="13"/>
    <x v="3"/>
    <x v="42"/>
    <x v="2"/>
    <n v="102"/>
  </r>
  <r>
    <x v="13"/>
    <x v="3"/>
    <x v="44"/>
    <x v="2"/>
    <n v="107"/>
  </r>
  <r>
    <x v="13"/>
    <x v="3"/>
    <x v="46"/>
    <x v="2"/>
    <n v="107"/>
  </r>
  <r>
    <x v="13"/>
    <x v="3"/>
    <x v="61"/>
    <x v="2"/>
    <n v="109"/>
  </r>
  <r>
    <x v="13"/>
    <x v="3"/>
    <x v="58"/>
    <x v="2"/>
    <n v="121"/>
  </r>
  <r>
    <x v="13"/>
    <x v="3"/>
    <x v="48"/>
    <x v="2"/>
    <n v="125"/>
  </r>
  <r>
    <x v="13"/>
    <x v="3"/>
    <x v="62"/>
    <x v="2"/>
    <n v="130"/>
  </r>
  <r>
    <x v="13"/>
    <x v="3"/>
    <x v="51"/>
    <x v="2"/>
    <n v="132"/>
  </r>
  <r>
    <x v="13"/>
    <x v="3"/>
    <x v="52"/>
    <x v="2"/>
    <n v="132"/>
  </r>
  <r>
    <x v="13"/>
    <x v="3"/>
    <x v="41"/>
    <x v="2"/>
    <n v="152"/>
  </r>
  <r>
    <x v="13"/>
    <x v="3"/>
    <x v="49"/>
    <x v="2"/>
    <n v="153"/>
  </r>
  <r>
    <x v="13"/>
    <x v="3"/>
    <x v="60"/>
    <x v="2"/>
    <n v="155"/>
  </r>
  <r>
    <x v="13"/>
    <x v="3"/>
    <x v="47"/>
    <x v="2"/>
    <n v="160"/>
  </r>
  <r>
    <x v="13"/>
    <x v="3"/>
    <x v="59"/>
    <x v="2"/>
    <n v="237"/>
  </r>
  <r>
    <x v="13"/>
    <x v="3"/>
    <x v="45"/>
    <x v="2"/>
    <n v="255"/>
  </r>
  <r>
    <x v="13"/>
    <x v="3"/>
    <x v="50"/>
    <x v="2"/>
    <n v="260"/>
  </r>
  <r>
    <x v="13"/>
    <x v="3"/>
    <x v="43"/>
    <x v="2"/>
    <n v="515"/>
  </r>
  <r>
    <x v="13"/>
    <x v="3"/>
    <x v="41"/>
    <x v="3"/>
    <n v="1"/>
  </r>
  <r>
    <x v="13"/>
    <x v="3"/>
    <x v="44"/>
    <x v="3"/>
    <n v="1"/>
  </r>
  <r>
    <x v="13"/>
    <x v="3"/>
    <x v="53"/>
    <x v="3"/>
    <n v="1"/>
  </r>
  <r>
    <x v="13"/>
    <x v="3"/>
    <x v="43"/>
    <x v="3"/>
    <n v="4"/>
  </r>
  <r>
    <x v="13"/>
    <x v="3"/>
    <x v="53"/>
    <x v="31"/>
    <n v="1"/>
  </r>
  <r>
    <x v="13"/>
    <x v="3"/>
    <x v="58"/>
    <x v="31"/>
    <n v="1"/>
  </r>
  <r>
    <x v="13"/>
    <x v="3"/>
    <x v="59"/>
    <x v="31"/>
    <n v="1"/>
  </r>
  <r>
    <x v="13"/>
    <x v="3"/>
    <x v="44"/>
    <x v="31"/>
    <n v="2"/>
  </r>
  <r>
    <x v="13"/>
    <x v="3"/>
    <x v="60"/>
    <x v="31"/>
    <n v="3"/>
  </r>
  <r>
    <x v="13"/>
    <x v="3"/>
    <x v="62"/>
    <x v="31"/>
    <n v="3"/>
  </r>
  <r>
    <x v="13"/>
    <x v="3"/>
    <x v="55"/>
    <x v="31"/>
    <n v="4"/>
  </r>
  <r>
    <x v="13"/>
    <x v="3"/>
    <x v="61"/>
    <x v="31"/>
    <n v="6"/>
  </r>
  <r>
    <x v="13"/>
    <x v="3"/>
    <x v="49"/>
    <x v="4"/>
    <n v="2"/>
  </r>
  <r>
    <x v="13"/>
    <x v="3"/>
    <x v="42"/>
    <x v="4"/>
    <n v="3"/>
  </r>
  <r>
    <x v="13"/>
    <x v="3"/>
    <x v="48"/>
    <x v="4"/>
    <n v="3"/>
  </r>
  <r>
    <x v="13"/>
    <x v="3"/>
    <x v="46"/>
    <x v="4"/>
    <n v="4"/>
  </r>
  <r>
    <x v="13"/>
    <x v="3"/>
    <x v="47"/>
    <x v="4"/>
    <n v="4"/>
  </r>
  <r>
    <x v="13"/>
    <x v="3"/>
    <x v="51"/>
    <x v="4"/>
    <n v="4"/>
  </r>
  <r>
    <x v="13"/>
    <x v="3"/>
    <x v="50"/>
    <x v="4"/>
    <n v="5"/>
  </r>
  <r>
    <x v="13"/>
    <x v="3"/>
    <x v="41"/>
    <x v="4"/>
    <n v="7"/>
  </r>
  <r>
    <x v="13"/>
    <x v="3"/>
    <x v="54"/>
    <x v="4"/>
    <n v="9"/>
  </r>
  <r>
    <x v="13"/>
    <x v="3"/>
    <x v="55"/>
    <x v="4"/>
    <n v="9"/>
  </r>
  <r>
    <x v="13"/>
    <x v="3"/>
    <x v="52"/>
    <x v="4"/>
    <n v="13"/>
  </r>
  <r>
    <x v="13"/>
    <x v="3"/>
    <x v="45"/>
    <x v="4"/>
    <n v="18"/>
  </r>
  <r>
    <x v="13"/>
    <x v="3"/>
    <x v="44"/>
    <x v="4"/>
    <n v="20"/>
  </r>
  <r>
    <x v="13"/>
    <x v="3"/>
    <x v="56"/>
    <x v="4"/>
    <n v="20"/>
  </r>
  <r>
    <x v="13"/>
    <x v="3"/>
    <x v="57"/>
    <x v="4"/>
    <n v="21"/>
  </r>
  <r>
    <x v="13"/>
    <x v="3"/>
    <x v="53"/>
    <x v="4"/>
    <n v="22"/>
  </r>
  <r>
    <x v="13"/>
    <x v="3"/>
    <x v="61"/>
    <x v="4"/>
    <n v="40"/>
  </r>
  <r>
    <x v="13"/>
    <x v="3"/>
    <x v="60"/>
    <x v="4"/>
    <n v="55"/>
  </r>
  <r>
    <x v="13"/>
    <x v="3"/>
    <x v="58"/>
    <x v="4"/>
    <n v="60"/>
  </r>
  <r>
    <x v="13"/>
    <x v="3"/>
    <x v="62"/>
    <x v="4"/>
    <n v="72"/>
  </r>
  <r>
    <x v="13"/>
    <x v="3"/>
    <x v="59"/>
    <x v="4"/>
    <n v="83"/>
  </r>
  <r>
    <x v="13"/>
    <x v="3"/>
    <x v="43"/>
    <x v="4"/>
    <n v="98"/>
  </r>
  <r>
    <x v="13"/>
    <x v="3"/>
    <x v="57"/>
    <x v="5"/>
    <n v="36"/>
  </r>
  <r>
    <x v="13"/>
    <x v="3"/>
    <x v="53"/>
    <x v="5"/>
    <n v="66"/>
  </r>
  <r>
    <x v="13"/>
    <x v="3"/>
    <x v="54"/>
    <x v="5"/>
    <n v="68"/>
  </r>
  <r>
    <x v="13"/>
    <x v="3"/>
    <x v="55"/>
    <x v="5"/>
    <n v="69"/>
  </r>
  <r>
    <x v="13"/>
    <x v="3"/>
    <x v="56"/>
    <x v="5"/>
    <n v="81"/>
  </r>
  <r>
    <x v="13"/>
    <x v="3"/>
    <x v="46"/>
    <x v="5"/>
    <n v="108"/>
  </r>
  <r>
    <x v="13"/>
    <x v="3"/>
    <x v="61"/>
    <x v="5"/>
    <n v="110"/>
  </r>
  <r>
    <x v="13"/>
    <x v="3"/>
    <x v="42"/>
    <x v="5"/>
    <n v="112"/>
  </r>
  <r>
    <x v="13"/>
    <x v="3"/>
    <x v="44"/>
    <x v="5"/>
    <n v="113"/>
  </r>
  <r>
    <x v="13"/>
    <x v="3"/>
    <x v="48"/>
    <x v="5"/>
    <n v="125"/>
  </r>
  <r>
    <x v="13"/>
    <x v="3"/>
    <x v="58"/>
    <x v="5"/>
    <n v="129"/>
  </r>
  <r>
    <x v="13"/>
    <x v="3"/>
    <x v="62"/>
    <x v="5"/>
    <n v="130"/>
  </r>
  <r>
    <x v="13"/>
    <x v="3"/>
    <x v="51"/>
    <x v="5"/>
    <n v="134"/>
  </r>
  <r>
    <x v="13"/>
    <x v="3"/>
    <x v="52"/>
    <x v="5"/>
    <n v="139"/>
  </r>
  <r>
    <x v="13"/>
    <x v="3"/>
    <x v="41"/>
    <x v="5"/>
    <n v="154"/>
  </r>
  <r>
    <x v="13"/>
    <x v="3"/>
    <x v="49"/>
    <x v="5"/>
    <n v="155"/>
  </r>
  <r>
    <x v="13"/>
    <x v="3"/>
    <x v="60"/>
    <x v="5"/>
    <n v="156"/>
  </r>
  <r>
    <x v="13"/>
    <x v="3"/>
    <x v="47"/>
    <x v="5"/>
    <n v="162"/>
  </r>
  <r>
    <x v="13"/>
    <x v="3"/>
    <x v="59"/>
    <x v="5"/>
    <n v="241"/>
  </r>
  <r>
    <x v="13"/>
    <x v="3"/>
    <x v="45"/>
    <x v="5"/>
    <n v="267"/>
  </r>
  <r>
    <x v="13"/>
    <x v="3"/>
    <x v="50"/>
    <x v="5"/>
    <n v="271"/>
  </r>
  <r>
    <x v="13"/>
    <x v="3"/>
    <x v="43"/>
    <x v="5"/>
    <n v="562"/>
  </r>
  <r>
    <x v="13"/>
    <x v="3"/>
    <x v="53"/>
    <x v="6"/>
    <n v="1"/>
  </r>
  <r>
    <x v="13"/>
    <x v="3"/>
    <x v="54"/>
    <x v="6"/>
    <n v="1"/>
  </r>
  <r>
    <x v="13"/>
    <x v="3"/>
    <x v="58"/>
    <x v="6"/>
    <n v="1"/>
  </r>
  <r>
    <x v="13"/>
    <x v="3"/>
    <x v="48"/>
    <x v="6"/>
    <n v="2"/>
  </r>
  <r>
    <x v="13"/>
    <x v="3"/>
    <x v="55"/>
    <x v="6"/>
    <n v="2"/>
  </r>
  <r>
    <x v="13"/>
    <x v="3"/>
    <x v="46"/>
    <x v="6"/>
    <n v="3"/>
  </r>
  <r>
    <x v="13"/>
    <x v="3"/>
    <x v="47"/>
    <x v="6"/>
    <n v="4"/>
  </r>
  <r>
    <x v="13"/>
    <x v="3"/>
    <x v="52"/>
    <x v="6"/>
    <n v="4"/>
  </r>
  <r>
    <x v="13"/>
    <x v="3"/>
    <x v="41"/>
    <x v="6"/>
    <n v="5"/>
  </r>
  <r>
    <x v="13"/>
    <x v="3"/>
    <x v="50"/>
    <x v="6"/>
    <n v="5"/>
  </r>
  <r>
    <x v="13"/>
    <x v="3"/>
    <x v="49"/>
    <x v="6"/>
    <n v="7"/>
  </r>
  <r>
    <x v="13"/>
    <x v="3"/>
    <x v="42"/>
    <x v="6"/>
    <n v="9"/>
  </r>
  <r>
    <x v="13"/>
    <x v="3"/>
    <x v="44"/>
    <x v="6"/>
    <n v="15"/>
  </r>
  <r>
    <x v="13"/>
    <x v="3"/>
    <x v="45"/>
    <x v="6"/>
    <n v="16"/>
  </r>
  <r>
    <x v="13"/>
    <x v="3"/>
    <x v="43"/>
    <x v="6"/>
    <n v="45"/>
  </r>
  <r>
    <x v="13"/>
    <x v="3"/>
    <x v="56"/>
    <x v="7"/>
    <n v="1"/>
  </r>
  <r>
    <x v="13"/>
    <x v="3"/>
    <x v="60"/>
    <x v="7"/>
    <n v="1"/>
  </r>
  <r>
    <x v="13"/>
    <x v="3"/>
    <x v="61"/>
    <x v="7"/>
    <n v="1"/>
  </r>
  <r>
    <x v="13"/>
    <x v="3"/>
    <x v="54"/>
    <x v="7"/>
    <n v="2"/>
  </r>
  <r>
    <x v="13"/>
    <x v="3"/>
    <x v="58"/>
    <x v="7"/>
    <n v="2"/>
  </r>
  <r>
    <x v="13"/>
    <x v="3"/>
    <x v="59"/>
    <x v="7"/>
    <n v="2"/>
  </r>
  <r>
    <x v="13"/>
    <x v="3"/>
    <x v="46"/>
    <x v="7"/>
    <n v="3"/>
  </r>
  <r>
    <x v="13"/>
    <x v="3"/>
    <x v="55"/>
    <x v="7"/>
    <n v="3"/>
  </r>
  <r>
    <x v="13"/>
    <x v="3"/>
    <x v="48"/>
    <x v="7"/>
    <n v="4"/>
  </r>
  <r>
    <x v="13"/>
    <x v="3"/>
    <x v="53"/>
    <x v="7"/>
    <n v="4"/>
  </r>
  <r>
    <x v="13"/>
    <x v="3"/>
    <x v="50"/>
    <x v="7"/>
    <n v="7"/>
  </r>
  <r>
    <x v="13"/>
    <x v="3"/>
    <x v="41"/>
    <x v="7"/>
    <n v="8"/>
  </r>
  <r>
    <x v="13"/>
    <x v="3"/>
    <x v="51"/>
    <x v="7"/>
    <n v="9"/>
  </r>
  <r>
    <x v="13"/>
    <x v="3"/>
    <x v="49"/>
    <x v="7"/>
    <n v="10"/>
  </r>
  <r>
    <x v="13"/>
    <x v="3"/>
    <x v="52"/>
    <x v="7"/>
    <n v="10"/>
  </r>
  <r>
    <x v="13"/>
    <x v="3"/>
    <x v="47"/>
    <x v="7"/>
    <n v="12"/>
  </r>
  <r>
    <x v="13"/>
    <x v="3"/>
    <x v="44"/>
    <x v="7"/>
    <n v="19"/>
  </r>
  <r>
    <x v="13"/>
    <x v="3"/>
    <x v="42"/>
    <x v="7"/>
    <n v="25"/>
  </r>
  <r>
    <x v="13"/>
    <x v="3"/>
    <x v="45"/>
    <x v="7"/>
    <n v="35"/>
  </r>
  <r>
    <x v="13"/>
    <x v="3"/>
    <x v="43"/>
    <x v="7"/>
    <n v="77"/>
  </r>
  <r>
    <x v="13"/>
    <x v="3"/>
    <x v="47"/>
    <x v="8"/>
    <n v="1"/>
  </r>
  <r>
    <x v="13"/>
    <x v="3"/>
    <x v="53"/>
    <x v="8"/>
    <n v="1"/>
  </r>
  <r>
    <x v="13"/>
    <x v="3"/>
    <x v="54"/>
    <x v="8"/>
    <n v="1"/>
  </r>
  <r>
    <x v="13"/>
    <x v="3"/>
    <x v="56"/>
    <x v="8"/>
    <n v="1"/>
  </r>
  <r>
    <x v="13"/>
    <x v="3"/>
    <x v="59"/>
    <x v="8"/>
    <n v="1"/>
  </r>
  <r>
    <x v="13"/>
    <x v="3"/>
    <x v="49"/>
    <x v="8"/>
    <n v="2"/>
  </r>
  <r>
    <x v="13"/>
    <x v="3"/>
    <x v="42"/>
    <x v="8"/>
    <n v="3"/>
  </r>
  <r>
    <x v="13"/>
    <x v="3"/>
    <x v="61"/>
    <x v="8"/>
    <n v="3"/>
  </r>
  <r>
    <x v="13"/>
    <x v="3"/>
    <x v="60"/>
    <x v="8"/>
    <n v="4"/>
  </r>
  <r>
    <x v="13"/>
    <x v="3"/>
    <x v="44"/>
    <x v="8"/>
    <n v="8"/>
  </r>
  <r>
    <x v="13"/>
    <x v="3"/>
    <x v="52"/>
    <x v="8"/>
    <n v="8"/>
  </r>
  <r>
    <x v="13"/>
    <x v="3"/>
    <x v="58"/>
    <x v="8"/>
    <n v="8"/>
  </r>
  <r>
    <x v="13"/>
    <x v="3"/>
    <x v="51"/>
    <x v="8"/>
    <n v="9"/>
  </r>
  <r>
    <x v="13"/>
    <x v="3"/>
    <x v="50"/>
    <x v="8"/>
    <n v="16"/>
  </r>
  <r>
    <x v="13"/>
    <x v="3"/>
    <x v="45"/>
    <x v="8"/>
    <n v="17"/>
  </r>
  <r>
    <x v="13"/>
    <x v="3"/>
    <x v="43"/>
    <x v="8"/>
    <n v="52"/>
  </r>
  <r>
    <x v="13"/>
    <x v="3"/>
    <x v="47"/>
    <x v="41"/>
    <n v="2"/>
  </r>
  <r>
    <x v="13"/>
    <x v="3"/>
    <x v="51"/>
    <x v="41"/>
    <n v="2"/>
  </r>
  <r>
    <x v="13"/>
    <x v="3"/>
    <x v="57"/>
    <x v="41"/>
    <n v="7"/>
  </r>
  <r>
    <x v="13"/>
    <x v="3"/>
    <x v="42"/>
    <x v="41"/>
    <n v="9"/>
  </r>
  <r>
    <x v="13"/>
    <x v="3"/>
    <x v="48"/>
    <x v="41"/>
    <n v="9"/>
  </r>
  <r>
    <x v="13"/>
    <x v="3"/>
    <x v="49"/>
    <x v="41"/>
    <n v="9"/>
  </r>
  <r>
    <x v="13"/>
    <x v="3"/>
    <x v="46"/>
    <x v="41"/>
    <n v="10"/>
  </r>
  <r>
    <x v="13"/>
    <x v="3"/>
    <x v="53"/>
    <x v="41"/>
    <n v="12"/>
  </r>
  <r>
    <x v="13"/>
    <x v="3"/>
    <x v="41"/>
    <x v="41"/>
    <n v="13"/>
  </r>
  <r>
    <x v="13"/>
    <x v="3"/>
    <x v="50"/>
    <x v="41"/>
    <n v="13"/>
  </r>
  <r>
    <x v="13"/>
    <x v="3"/>
    <x v="52"/>
    <x v="41"/>
    <n v="14"/>
  </r>
  <r>
    <x v="13"/>
    <x v="3"/>
    <x v="54"/>
    <x v="41"/>
    <n v="19"/>
  </r>
  <r>
    <x v="13"/>
    <x v="3"/>
    <x v="55"/>
    <x v="41"/>
    <n v="19"/>
  </r>
  <r>
    <x v="13"/>
    <x v="3"/>
    <x v="44"/>
    <x v="41"/>
    <n v="24"/>
  </r>
  <r>
    <x v="13"/>
    <x v="3"/>
    <x v="56"/>
    <x v="41"/>
    <n v="24"/>
  </r>
  <r>
    <x v="13"/>
    <x v="3"/>
    <x v="45"/>
    <x v="41"/>
    <n v="27"/>
  </r>
  <r>
    <x v="13"/>
    <x v="3"/>
    <x v="58"/>
    <x v="41"/>
    <n v="34"/>
  </r>
  <r>
    <x v="13"/>
    <x v="3"/>
    <x v="61"/>
    <x v="41"/>
    <n v="57"/>
  </r>
  <r>
    <x v="13"/>
    <x v="3"/>
    <x v="62"/>
    <x v="41"/>
    <n v="59"/>
  </r>
  <r>
    <x v="13"/>
    <x v="3"/>
    <x v="60"/>
    <x v="41"/>
    <n v="74"/>
  </r>
  <r>
    <x v="13"/>
    <x v="3"/>
    <x v="59"/>
    <x v="41"/>
    <n v="76"/>
  </r>
  <r>
    <x v="13"/>
    <x v="3"/>
    <x v="43"/>
    <x v="41"/>
    <n v="115"/>
  </r>
  <r>
    <x v="13"/>
    <x v="3"/>
    <x v="51"/>
    <x v="9"/>
    <n v="4"/>
  </r>
  <r>
    <x v="13"/>
    <x v="3"/>
    <x v="47"/>
    <x v="9"/>
    <n v="5"/>
  </r>
  <r>
    <x v="13"/>
    <x v="3"/>
    <x v="57"/>
    <x v="9"/>
    <n v="8"/>
  </r>
  <r>
    <x v="13"/>
    <x v="3"/>
    <x v="42"/>
    <x v="9"/>
    <n v="10"/>
  </r>
  <r>
    <x v="13"/>
    <x v="3"/>
    <x v="48"/>
    <x v="9"/>
    <n v="10"/>
  </r>
  <r>
    <x v="13"/>
    <x v="3"/>
    <x v="46"/>
    <x v="9"/>
    <n v="13"/>
  </r>
  <r>
    <x v="13"/>
    <x v="3"/>
    <x v="49"/>
    <x v="9"/>
    <n v="13"/>
  </r>
  <r>
    <x v="13"/>
    <x v="3"/>
    <x v="53"/>
    <x v="9"/>
    <n v="13"/>
  </r>
  <r>
    <x v="13"/>
    <x v="3"/>
    <x v="50"/>
    <x v="9"/>
    <n v="15"/>
  </r>
  <r>
    <x v="13"/>
    <x v="3"/>
    <x v="52"/>
    <x v="9"/>
    <n v="15"/>
  </r>
  <r>
    <x v="13"/>
    <x v="3"/>
    <x v="41"/>
    <x v="9"/>
    <n v="18"/>
  </r>
  <r>
    <x v="13"/>
    <x v="3"/>
    <x v="54"/>
    <x v="9"/>
    <n v="21"/>
  </r>
  <r>
    <x v="13"/>
    <x v="3"/>
    <x v="55"/>
    <x v="9"/>
    <n v="21"/>
  </r>
  <r>
    <x v="13"/>
    <x v="3"/>
    <x v="56"/>
    <x v="9"/>
    <n v="23"/>
  </r>
  <r>
    <x v="13"/>
    <x v="3"/>
    <x v="44"/>
    <x v="9"/>
    <n v="26"/>
  </r>
  <r>
    <x v="13"/>
    <x v="3"/>
    <x v="45"/>
    <x v="9"/>
    <n v="30"/>
  </r>
  <r>
    <x v="13"/>
    <x v="3"/>
    <x v="58"/>
    <x v="9"/>
    <n v="35"/>
  </r>
  <r>
    <x v="13"/>
    <x v="3"/>
    <x v="61"/>
    <x v="9"/>
    <n v="55"/>
  </r>
  <r>
    <x v="13"/>
    <x v="3"/>
    <x v="62"/>
    <x v="9"/>
    <n v="60"/>
  </r>
  <r>
    <x v="13"/>
    <x v="3"/>
    <x v="60"/>
    <x v="9"/>
    <n v="75"/>
  </r>
  <r>
    <x v="13"/>
    <x v="3"/>
    <x v="59"/>
    <x v="9"/>
    <n v="76"/>
  </r>
  <r>
    <x v="13"/>
    <x v="3"/>
    <x v="43"/>
    <x v="9"/>
    <n v="118"/>
  </r>
  <r>
    <x v="13"/>
    <x v="3"/>
    <x v="47"/>
    <x v="10"/>
    <n v="1"/>
  </r>
  <r>
    <x v="13"/>
    <x v="3"/>
    <x v="61"/>
    <x v="10"/>
    <n v="1"/>
  </r>
  <r>
    <x v="13"/>
    <x v="3"/>
    <x v="51"/>
    <x v="10"/>
    <n v="2"/>
  </r>
  <r>
    <x v="13"/>
    <x v="3"/>
    <x v="52"/>
    <x v="10"/>
    <n v="2"/>
  </r>
  <r>
    <x v="13"/>
    <x v="3"/>
    <x v="54"/>
    <x v="10"/>
    <n v="2"/>
  </r>
  <r>
    <x v="13"/>
    <x v="3"/>
    <x v="42"/>
    <x v="10"/>
    <n v="3"/>
  </r>
  <r>
    <x v="13"/>
    <x v="3"/>
    <x v="50"/>
    <x v="10"/>
    <n v="4"/>
  </r>
  <r>
    <x v="13"/>
    <x v="3"/>
    <x v="45"/>
    <x v="10"/>
    <n v="9"/>
  </r>
  <r>
    <x v="13"/>
    <x v="3"/>
    <x v="43"/>
    <x v="10"/>
    <n v="17"/>
  </r>
  <r>
    <x v="13"/>
    <x v="3"/>
    <x v="41"/>
    <x v="11"/>
    <n v="1"/>
  </r>
  <r>
    <x v="13"/>
    <x v="3"/>
    <x v="42"/>
    <x v="11"/>
    <n v="1"/>
  </r>
  <r>
    <x v="13"/>
    <x v="3"/>
    <x v="52"/>
    <x v="11"/>
    <n v="1"/>
  </r>
  <r>
    <x v="13"/>
    <x v="3"/>
    <x v="43"/>
    <x v="11"/>
    <n v="8"/>
  </r>
  <r>
    <x v="13"/>
    <x v="3"/>
    <x v="57"/>
    <x v="12"/>
    <n v="34"/>
  </r>
  <r>
    <x v="13"/>
    <x v="3"/>
    <x v="47"/>
    <x v="12"/>
    <n v="36"/>
  </r>
  <r>
    <x v="13"/>
    <x v="3"/>
    <x v="42"/>
    <x v="12"/>
    <n v="41"/>
  </r>
  <r>
    <x v="13"/>
    <x v="3"/>
    <x v="49"/>
    <x v="12"/>
    <n v="46"/>
  </r>
  <r>
    <x v="13"/>
    <x v="3"/>
    <x v="46"/>
    <x v="12"/>
    <n v="53"/>
  </r>
  <r>
    <x v="13"/>
    <x v="3"/>
    <x v="51"/>
    <x v="12"/>
    <n v="54"/>
  </r>
  <r>
    <x v="13"/>
    <x v="3"/>
    <x v="54"/>
    <x v="12"/>
    <n v="54"/>
  </r>
  <r>
    <x v="13"/>
    <x v="3"/>
    <x v="55"/>
    <x v="12"/>
    <n v="55"/>
  </r>
  <r>
    <x v="13"/>
    <x v="3"/>
    <x v="48"/>
    <x v="12"/>
    <n v="64"/>
  </r>
  <r>
    <x v="13"/>
    <x v="3"/>
    <x v="53"/>
    <x v="12"/>
    <n v="65"/>
  </r>
  <r>
    <x v="13"/>
    <x v="3"/>
    <x v="44"/>
    <x v="12"/>
    <n v="68"/>
  </r>
  <r>
    <x v="13"/>
    <x v="3"/>
    <x v="52"/>
    <x v="12"/>
    <n v="71"/>
  </r>
  <r>
    <x v="13"/>
    <x v="3"/>
    <x v="56"/>
    <x v="12"/>
    <n v="71"/>
  </r>
  <r>
    <x v="13"/>
    <x v="3"/>
    <x v="50"/>
    <x v="12"/>
    <n v="81"/>
  </r>
  <r>
    <x v="13"/>
    <x v="3"/>
    <x v="41"/>
    <x v="12"/>
    <n v="83"/>
  </r>
  <r>
    <x v="13"/>
    <x v="3"/>
    <x v="61"/>
    <x v="12"/>
    <n v="109"/>
  </r>
  <r>
    <x v="13"/>
    <x v="3"/>
    <x v="45"/>
    <x v="12"/>
    <n v="121"/>
  </r>
  <r>
    <x v="13"/>
    <x v="3"/>
    <x v="58"/>
    <x v="12"/>
    <n v="121"/>
  </r>
  <r>
    <x v="13"/>
    <x v="3"/>
    <x v="62"/>
    <x v="12"/>
    <n v="130"/>
  </r>
  <r>
    <x v="13"/>
    <x v="3"/>
    <x v="60"/>
    <x v="12"/>
    <n v="152"/>
  </r>
  <r>
    <x v="13"/>
    <x v="3"/>
    <x v="59"/>
    <x v="12"/>
    <n v="235"/>
  </r>
  <r>
    <x v="13"/>
    <x v="3"/>
    <x v="43"/>
    <x v="12"/>
    <n v="384"/>
  </r>
  <r>
    <x v="13"/>
    <x v="3"/>
    <x v="46"/>
    <x v="13"/>
    <n v="1"/>
  </r>
  <r>
    <x v="13"/>
    <x v="3"/>
    <x v="48"/>
    <x v="13"/>
    <n v="1"/>
  </r>
  <r>
    <x v="13"/>
    <x v="3"/>
    <x v="49"/>
    <x v="13"/>
    <n v="1"/>
  </r>
  <r>
    <x v="13"/>
    <x v="3"/>
    <x v="52"/>
    <x v="13"/>
    <n v="1"/>
  </r>
  <r>
    <x v="13"/>
    <x v="3"/>
    <x v="56"/>
    <x v="13"/>
    <n v="1"/>
  </r>
  <r>
    <x v="13"/>
    <x v="3"/>
    <x v="61"/>
    <x v="13"/>
    <n v="1"/>
  </r>
  <r>
    <x v="13"/>
    <x v="3"/>
    <x v="58"/>
    <x v="13"/>
    <n v="2"/>
  </r>
  <r>
    <x v="13"/>
    <x v="3"/>
    <x v="41"/>
    <x v="13"/>
    <n v="3"/>
  </r>
  <r>
    <x v="13"/>
    <x v="3"/>
    <x v="44"/>
    <x v="13"/>
    <n v="3"/>
  </r>
  <r>
    <x v="13"/>
    <x v="3"/>
    <x v="42"/>
    <x v="13"/>
    <n v="4"/>
  </r>
  <r>
    <x v="13"/>
    <x v="3"/>
    <x v="50"/>
    <x v="13"/>
    <n v="4"/>
  </r>
  <r>
    <x v="13"/>
    <x v="3"/>
    <x v="43"/>
    <x v="13"/>
    <n v="8"/>
  </r>
  <r>
    <x v="13"/>
    <x v="3"/>
    <x v="51"/>
    <x v="13"/>
    <n v="14"/>
  </r>
  <r>
    <x v="13"/>
    <x v="3"/>
    <x v="45"/>
    <x v="13"/>
    <n v="23"/>
  </r>
  <r>
    <x v="13"/>
    <x v="3"/>
    <x v="57"/>
    <x v="14"/>
    <n v="1"/>
  </r>
  <r>
    <x v="13"/>
    <x v="3"/>
    <x v="61"/>
    <x v="14"/>
    <n v="1"/>
  </r>
  <r>
    <x v="13"/>
    <x v="3"/>
    <x v="58"/>
    <x v="14"/>
    <n v="9"/>
  </r>
  <r>
    <x v="13"/>
    <x v="3"/>
    <x v="59"/>
    <x v="14"/>
    <n v="11"/>
  </r>
  <r>
    <x v="13"/>
    <x v="3"/>
    <x v="56"/>
    <x v="14"/>
    <n v="15"/>
  </r>
  <r>
    <x v="13"/>
    <x v="3"/>
    <x v="60"/>
    <x v="14"/>
    <n v="15"/>
  </r>
  <r>
    <x v="13"/>
    <x v="3"/>
    <x v="54"/>
    <x v="14"/>
    <n v="19"/>
  </r>
  <r>
    <x v="13"/>
    <x v="3"/>
    <x v="55"/>
    <x v="14"/>
    <n v="20"/>
  </r>
  <r>
    <x v="13"/>
    <x v="3"/>
    <x v="44"/>
    <x v="14"/>
    <n v="67"/>
  </r>
  <r>
    <x v="13"/>
    <x v="3"/>
    <x v="52"/>
    <x v="14"/>
    <n v="77"/>
  </r>
  <r>
    <x v="13"/>
    <x v="3"/>
    <x v="46"/>
    <x v="14"/>
    <n v="78"/>
  </r>
  <r>
    <x v="13"/>
    <x v="3"/>
    <x v="42"/>
    <x v="14"/>
    <n v="86"/>
  </r>
  <r>
    <x v="13"/>
    <x v="3"/>
    <x v="48"/>
    <x v="14"/>
    <n v="91"/>
  </r>
  <r>
    <x v="13"/>
    <x v="3"/>
    <x v="51"/>
    <x v="14"/>
    <n v="101"/>
  </r>
  <r>
    <x v="13"/>
    <x v="3"/>
    <x v="41"/>
    <x v="14"/>
    <n v="107"/>
  </r>
  <r>
    <x v="13"/>
    <x v="3"/>
    <x v="49"/>
    <x v="14"/>
    <n v="126"/>
  </r>
  <r>
    <x v="13"/>
    <x v="3"/>
    <x v="47"/>
    <x v="14"/>
    <n v="146"/>
  </r>
  <r>
    <x v="13"/>
    <x v="3"/>
    <x v="45"/>
    <x v="14"/>
    <n v="195"/>
  </r>
  <r>
    <x v="13"/>
    <x v="3"/>
    <x v="50"/>
    <x v="14"/>
    <n v="220"/>
  </r>
  <r>
    <x v="13"/>
    <x v="3"/>
    <x v="43"/>
    <x v="14"/>
    <n v="261"/>
  </r>
  <r>
    <x v="13"/>
    <x v="3"/>
    <x v="58"/>
    <x v="15"/>
    <n v="1"/>
  </r>
  <r>
    <x v="13"/>
    <x v="3"/>
    <x v="54"/>
    <x v="15"/>
    <n v="2"/>
  </r>
  <r>
    <x v="13"/>
    <x v="3"/>
    <x v="46"/>
    <x v="15"/>
    <n v="3"/>
  </r>
  <r>
    <x v="13"/>
    <x v="3"/>
    <x v="53"/>
    <x v="15"/>
    <n v="3"/>
  </r>
  <r>
    <x v="13"/>
    <x v="3"/>
    <x v="62"/>
    <x v="15"/>
    <n v="3"/>
  </r>
  <r>
    <x v="13"/>
    <x v="3"/>
    <x v="55"/>
    <x v="15"/>
    <n v="4"/>
  </r>
  <r>
    <x v="13"/>
    <x v="3"/>
    <x v="56"/>
    <x v="15"/>
    <n v="4"/>
  </r>
  <r>
    <x v="13"/>
    <x v="3"/>
    <x v="44"/>
    <x v="15"/>
    <n v="5"/>
  </r>
  <r>
    <x v="13"/>
    <x v="3"/>
    <x v="48"/>
    <x v="15"/>
    <n v="6"/>
  </r>
  <r>
    <x v="13"/>
    <x v="3"/>
    <x v="42"/>
    <x v="15"/>
    <n v="8"/>
  </r>
  <r>
    <x v="13"/>
    <x v="3"/>
    <x v="52"/>
    <x v="15"/>
    <n v="13"/>
  </r>
  <r>
    <x v="13"/>
    <x v="3"/>
    <x v="41"/>
    <x v="15"/>
    <n v="15"/>
  </r>
  <r>
    <x v="13"/>
    <x v="3"/>
    <x v="51"/>
    <x v="15"/>
    <n v="18"/>
  </r>
  <r>
    <x v="13"/>
    <x v="3"/>
    <x v="60"/>
    <x v="15"/>
    <n v="18"/>
  </r>
  <r>
    <x v="13"/>
    <x v="3"/>
    <x v="59"/>
    <x v="15"/>
    <n v="19"/>
  </r>
  <r>
    <x v="13"/>
    <x v="3"/>
    <x v="45"/>
    <x v="15"/>
    <n v="31"/>
  </r>
  <r>
    <x v="13"/>
    <x v="3"/>
    <x v="47"/>
    <x v="15"/>
    <n v="36"/>
  </r>
  <r>
    <x v="13"/>
    <x v="3"/>
    <x v="43"/>
    <x v="15"/>
    <n v="37"/>
  </r>
  <r>
    <x v="13"/>
    <x v="3"/>
    <x v="49"/>
    <x v="15"/>
    <n v="55"/>
  </r>
  <r>
    <x v="13"/>
    <x v="3"/>
    <x v="50"/>
    <x v="15"/>
    <n v="80"/>
  </r>
  <r>
    <x v="13"/>
    <x v="3"/>
    <x v="47"/>
    <x v="16"/>
    <n v="2"/>
  </r>
  <r>
    <x v="13"/>
    <x v="3"/>
    <x v="55"/>
    <x v="16"/>
    <n v="2"/>
  </r>
  <r>
    <x v="13"/>
    <x v="3"/>
    <x v="60"/>
    <x v="16"/>
    <n v="2"/>
  </r>
  <r>
    <x v="13"/>
    <x v="3"/>
    <x v="61"/>
    <x v="16"/>
    <n v="3"/>
  </r>
  <r>
    <x v="13"/>
    <x v="3"/>
    <x v="62"/>
    <x v="16"/>
    <n v="3"/>
  </r>
  <r>
    <x v="13"/>
    <x v="3"/>
    <x v="46"/>
    <x v="16"/>
    <n v="4"/>
  </r>
  <r>
    <x v="13"/>
    <x v="3"/>
    <x v="48"/>
    <x v="16"/>
    <n v="4"/>
  </r>
  <r>
    <x v="13"/>
    <x v="3"/>
    <x v="54"/>
    <x v="16"/>
    <n v="4"/>
  </r>
  <r>
    <x v="13"/>
    <x v="3"/>
    <x v="56"/>
    <x v="16"/>
    <n v="4"/>
  </r>
  <r>
    <x v="13"/>
    <x v="3"/>
    <x v="59"/>
    <x v="16"/>
    <n v="4"/>
  </r>
  <r>
    <x v="13"/>
    <x v="3"/>
    <x v="49"/>
    <x v="16"/>
    <n v="5"/>
  </r>
  <r>
    <x v="13"/>
    <x v="3"/>
    <x v="53"/>
    <x v="16"/>
    <n v="5"/>
  </r>
  <r>
    <x v="13"/>
    <x v="3"/>
    <x v="58"/>
    <x v="16"/>
    <n v="5"/>
  </r>
  <r>
    <x v="13"/>
    <x v="3"/>
    <x v="41"/>
    <x v="16"/>
    <n v="8"/>
  </r>
  <r>
    <x v="13"/>
    <x v="3"/>
    <x v="50"/>
    <x v="16"/>
    <n v="8"/>
  </r>
  <r>
    <x v="13"/>
    <x v="3"/>
    <x v="51"/>
    <x v="16"/>
    <n v="9"/>
  </r>
  <r>
    <x v="13"/>
    <x v="3"/>
    <x v="52"/>
    <x v="16"/>
    <n v="11"/>
  </r>
  <r>
    <x v="13"/>
    <x v="3"/>
    <x v="42"/>
    <x v="16"/>
    <n v="12"/>
  </r>
  <r>
    <x v="13"/>
    <x v="3"/>
    <x v="44"/>
    <x v="16"/>
    <n v="13"/>
  </r>
  <r>
    <x v="13"/>
    <x v="3"/>
    <x v="45"/>
    <x v="16"/>
    <n v="16"/>
  </r>
  <r>
    <x v="13"/>
    <x v="3"/>
    <x v="43"/>
    <x v="16"/>
    <n v="27"/>
  </r>
  <r>
    <x v="13"/>
    <x v="3"/>
    <x v="56"/>
    <x v="33"/>
    <n v="1"/>
  </r>
  <r>
    <x v="13"/>
    <x v="3"/>
    <x v="57"/>
    <x v="33"/>
    <n v="1"/>
  </r>
  <r>
    <x v="13"/>
    <x v="3"/>
    <x v="42"/>
    <x v="33"/>
    <n v="2"/>
  </r>
  <r>
    <x v="13"/>
    <x v="3"/>
    <x v="41"/>
    <x v="33"/>
    <n v="3"/>
  </r>
  <r>
    <x v="13"/>
    <x v="3"/>
    <x v="61"/>
    <x v="33"/>
    <n v="3"/>
  </r>
  <r>
    <x v="13"/>
    <x v="3"/>
    <x v="47"/>
    <x v="33"/>
    <n v="4"/>
  </r>
  <r>
    <x v="13"/>
    <x v="3"/>
    <x v="48"/>
    <x v="33"/>
    <n v="4"/>
  </r>
  <r>
    <x v="13"/>
    <x v="3"/>
    <x v="54"/>
    <x v="33"/>
    <n v="4"/>
  </r>
  <r>
    <x v="13"/>
    <x v="3"/>
    <x v="44"/>
    <x v="33"/>
    <n v="6"/>
  </r>
  <r>
    <x v="13"/>
    <x v="3"/>
    <x v="49"/>
    <x v="33"/>
    <n v="6"/>
  </r>
  <r>
    <x v="13"/>
    <x v="3"/>
    <x v="52"/>
    <x v="33"/>
    <n v="6"/>
  </r>
  <r>
    <x v="13"/>
    <x v="3"/>
    <x v="50"/>
    <x v="33"/>
    <n v="7"/>
  </r>
  <r>
    <x v="13"/>
    <x v="3"/>
    <x v="51"/>
    <x v="33"/>
    <n v="7"/>
  </r>
  <r>
    <x v="13"/>
    <x v="3"/>
    <x v="60"/>
    <x v="33"/>
    <n v="7"/>
  </r>
  <r>
    <x v="13"/>
    <x v="3"/>
    <x v="62"/>
    <x v="33"/>
    <n v="7"/>
  </r>
  <r>
    <x v="13"/>
    <x v="3"/>
    <x v="55"/>
    <x v="33"/>
    <n v="8"/>
  </r>
  <r>
    <x v="13"/>
    <x v="3"/>
    <x v="45"/>
    <x v="33"/>
    <n v="14"/>
  </r>
  <r>
    <x v="13"/>
    <x v="3"/>
    <x v="59"/>
    <x v="33"/>
    <n v="18"/>
  </r>
  <r>
    <x v="13"/>
    <x v="3"/>
    <x v="58"/>
    <x v="33"/>
    <n v="25"/>
  </r>
  <r>
    <x v="13"/>
    <x v="3"/>
    <x v="43"/>
    <x v="33"/>
    <n v="36"/>
  </r>
  <r>
    <x v="13"/>
    <x v="3"/>
    <x v="42"/>
    <x v="34"/>
    <n v="1"/>
  </r>
  <r>
    <x v="13"/>
    <x v="3"/>
    <x v="49"/>
    <x v="34"/>
    <n v="1"/>
  </r>
  <r>
    <x v="13"/>
    <x v="3"/>
    <x v="50"/>
    <x v="34"/>
    <n v="1"/>
  </r>
  <r>
    <x v="13"/>
    <x v="3"/>
    <x v="51"/>
    <x v="34"/>
    <n v="1"/>
  </r>
  <r>
    <x v="13"/>
    <x v="3"/>
    <x v="53"/>
    <x v="34"/>
    <n v="1"/>
  </r>
  <r>
    <x v="13"/>
    <x v="3"/>
    <x v="47"/>
    <x v="34"/>
    <n v="2"/>
  </r>
  <r>
    <x v="13"/>
    <x v="3"/>
    <x v="48"/>
    <x v="34"/>
    <n v="2"/>
  </r>
  <r>
    <x v="13"/>
    <x v="3"/>
    <x v="54"/>
    <x v="34"/>
    <n v="2"/>
  </r>
  <r>
    <x v="13"/>
    <x v="3"/>
    <x v="60"/>
    <x v="34"/>
    <n v="2"/>
  </r>
  <r>
    <x v="13"/>
    <x v="3"/>
    <x v="44"/>
    <x v="34"/>
    <n v="3"/>
  </r>
  <r>
    <x v="13"/>
    <x v="3"/>
    <x v="52"/>
    <x v="34"/>
    <n v="3"/>
  </r>
  <r>
    <x v="13"/>
    <x v="3"/>
    <x v="59"/>
    <x v="34"/>
    <n v="3"/>
  </r>
  <r>
    <x v="13"/>
    <x v="3"/>
    <x v="43"/>
    <x v="34"/>
    <n v="4"/>
  </r>
  <r>
    <x v="13"/>
    <x v="3"/>
    <x v="55"/>
    <x v="34"/>
    <n v="4"/>
  </r>
  <r>
    <x v="13"/>
    <x v="3"/>
    <x v="45"/>
    <x v="34"/>
    <n v="5"/>
  </r>
  <r>
    <x v="13"/>
    <x v="3"/>
    <x v="58"/>
    <x v="34"/>
    <n v="7"/>
  </r>
  <r>
    <x v="13"/>
    <x v="3"/>
    <x v="42"/>
    <x v="35"/>
    <n v="1"/>
  </r>
  <r>
    <x v="13"/>
    <x v="3"/>
    <x v="44"/>
    <x v="35"/>
    <n v="1"/>
  </r>
  <r>
    <x v="13"/>
    <x v="3"/>
    <x v="47"/>
    <x v="35"/>
    <n v="1"/>
  </r>
  <r>
    <x v="13"/>
    <x v="3"/>
    <x v="48"/>
    <x v="35"/>
    <n v="1"/>
  </r>
  <r>
    <x v="13"/>
    <x v="3"/>
    <x v="50"/>
    <x v="35"/>
    <n v="1"/>
  </r>
  <r>
    <x v="13"/>
    <x v="3"/>
    <x v="55"/>
    <x v="35"/>
    <n v="1"/>
  </r>
  <r>
    <x v="13"/>
    <x v="3"/>
    <x v="59"/>
    <x v="35"/>
    <n v="1"/>
  </r>
  <r>
    <x v="13"/>
    <x v="3"/>
    <x v="60"/>
    <x v="35"/>
    <n v="1"/>
  </r>
  <r>
    <x v="13"/>
    <x v="3"/>
    <x v="62"/>
    <x v="35"/>
    <n v="1"/>
  </r>
  <r>
    <x v="13"/>
    <x v="3"/>
    <x v="45"/>
    <x v="35"/>
    <n v="3"/>
  </r>
  <r>
    <x v="13"/>
    <x v="3"/>
    <x v="51"/>
    <x v="35"/>
    <n v="3"/>
  </r>
  <r>
    <x v="13"/>
    <x v="3"/>
    <x v="43"/>
    <x v="35"/>
    <n v="4"/>
  </r>
  <r>
    <x v="13"/>
    <x v="3"/>
    <x v="41"/>
    <x v="36"/>
    <n v="1"/>
  </r>
  <r>
    <x v="13"/>
    <x v="3"/>
    <x v="42"/>
    <x v="36"/>
    <n v="1"/>
  </r>
  <r>
    <x v="13"/>
    <x v="3"/>
    <x v="51"/>
    <x v="36"/>
    <n v="1"/>
  </r>
  <r>
    <x v="13"/>
    <x v="3"/>
    <x v="54"/>
    <x v="36"/>
    <n v="1"/>
  </r>
  <r>
    <x v="13"/>
    <x v="3"/>
    <x v="55"/>
    <x v="36"/>
    <n v="1"/>
  </r>
  <r>
    <x v="13"/>
    <x v="3"/>
    <x v="56"/>
    <x v="36"/>
    <n v="1"/>
  </r>
  <r>
    <x v="13"/>
    <x v="3"/>
    <x v="61"/>
    <x v="36"/>
    <n v="1"/>
  </r>
  <r>
    <x v="13"/>
    <x v="3"/>
    <x v="47"/>
    <x v="36"/>
    <n v="2"/>
  </r>
  <r>
    <x v="13"/>
    <x v="3"/>
    <x v="52"/>
    <x v="36"/>
    <n v="2"/>
  </r>
  <r>
    <x v="13"/>
    <x v="3"/>
    <x v="60"/>
    <x v="36"/>
    <n v="2"/>
  </r>
  <r>
    <x v="13"/>
    <x v="3"/>
    <x v="62"/>
    <x v="36"/>
    <n v="2"/>
  </r>
  <r>
    <x v="13"/>
    <x v="3"/>
    <x v="44"/>
    <x v="36"/>
    <n v="3"/>
  </r>
  <r>
    <x v="13"/>
    <x v="3"/>
    <x v="45"/>
    <x v="36"/>
    <n v="5"/>
  </r>
  <r>
    <x v="13"/>
    <x v="3"/>
    <x v="59"/>
    <x v="36"/>
    <n v="5"/>
  </r>
  <r>
    <x v="13"/>
    <x v="3"/>
    <x v="58"/>
    <x v="36"/>
    <n v="8"/>
  </r>
  <r>
    <x v="13"/>
    <x v="3"/>
    <x v="43"/>
    <x v="36"/>
    <n v="14"/>
  </r>
  <r>
    <x v="13"/>
    <x v="3"/>
    <x v="58"/>
    <x v="32"/>
    <n v="31"/>
  </r>
  <r>
    <x v="13"/>
    <x v="3"/>
    <x v="53"/>
    <x v="32"/>
    <n v="80"/>
  </r>
  <r>
    <x v="13"/>
    <x v="3"/>
    <x v="44"/>
    <x v="32"/>
    <n v="104"/>
  </r>
  <r>
    <x v="13"/>
    <x v="3"/>
    <x v="59"/>
    <x v="32"/>
    <n v="147"/>
  </r>
  <r>
    <x v="13"/>
    <x v="3"/>
    <x v="60"/>
    <x v="32"/>
    <n v="176"/>
  </r>
  <r>
    <x v="13"/>
    <x v="3"/>
    <x v="55"/>
    <x v="32"/>
    <n v="254"/>
  </r>
  <r>
    <x v="13"/>
    <x v="3"/>
    <x v="62"/>
    <x v="32"/>
    <n v="308"/>
  </r>
  <r>
    <x v="13"/>
    <x v="3"/>
    <x v="61"/>
    <x v="32"/>
    <n v="509"/>
  </r>
  <r>
    <x v="13"/>
    <x v="3"/>
    <x v="49"/>
    <x v="17"/>
    <n v="40"/>
  </r>
  <r>
    <x v="13"/>
    <x v="3"/>
    <x v="48"/>
    <x v="17"/>
    <n v="48"/>
  </r>
  <r>
    <x v="13"/>
    <x v="3"/>
    <x v="46"/>
    <x v="17"/>
    <n v="56"/>
  </r>
  <r>
    <x v="13"/>
    <x v="3"/>
    <x v="47"/>
    <x v="17"/>
    <n v="87"/>
  </r>
  <r>
    <x v="13"/>
    <x v="3"/>
    <x v="41"/>
    <x v="17"/>
    <n v="93"/>
  </r>
  <r>
    <x v="13"/>
    <x v="3"/>
    <x v="42"/>
    <x v="17"/>
    <n v="97"/>
  </r>
  <r>
    <x v="13"/>
    <x v="3"/>
    <x v="51"/>
    <x v="17"/>
    <n v="100"/>
  </r>
  <r>
    <x v="13"/>
    <x v="3"/>
    <x v="54"/>
    <x v="17"/>
    <n v="130"/>
  </r>
  <r>
    <x v="13"/>
    <x v="3"/>
    <x v="55"/>
    <x v="17"/>
    <n v="184"/>
  </r>
  <r>
    <x v="13"/>
    <x v="3"/>
    <x v="50"/>
    <x v="17"/>
    <n v="193"/>
  </r>
  <r>
    <x v="13"/>
    <x v="3"/>
    <x v="52"/>
    <x v="17"/>
    <n v="335"/>
  </r>
  <r>
    <x v="13"/>
    <x v="3"/>
    <x v="56"/>
    <x v="17"/>
    <n v="403"/>
  </r>
  <r>
    <x v="13"/>
    <x v="3"/>
    <x v="57"/>
    <x v="17"/>
    <n v="430"/>
  </r>
  <r>
    <x v="13"/>
    <x v="3"/>
    <x v="53"/>
    <x v="17"/>
    <n v="445"/>
  </r>
  <r>
    <x v="13"/>
    <x v="3"/>
    <x v="45"/>
    <x v="17"/>
    <n v="558"/>
  </r>
  <r>
    <x v="13"/>
    <x v="3"/>
    <x v="44"/>
    <x v="17"/>
    <n v="617"/>
  </r>
  <r>
    <x v="13"/>
    <x v="3"/>
    <x v="61"/>
    <x v="17"/>
    <n v="786"/>
  </r>
  <r>
    <x v="13"/>
    <x v="3"/>
    <x v="60"/>
    <x v="17"/>
    <n v="958"/>
  </r>
  <r>
    <x v="13"/>
    <x v="3"/>
    <x v="58"/>
    <x v="17"/>
    <n v="1421"/>
  </r>
  <r>
    <x v="13"/>
    <x v="3"/>
    <x v="62"/>
    <x v="17"/>
    <n v="1474"/>
  </r>
  <r>
    <x v="13"/>
    <x v="3"/>
    <x v="59"/>
    <x v="17"/>
    <n v="2040"/>
  </r>
  <r>
    <x v="13"/>
    <x v="3"/>
    <x v="43"/>
    <x v="17"/>
    <n v="3455"/>
  </r>
  <r>
    <x v="13"/>
    <x v="3"/>
    <x v="61"/>
    <x v="18"/>
    <n v="3"/>
  </r>
  <r>
    <x v="13"/>
    <x v="3"/>
    <x v="58"/>
    <x v="18"/>
    <n v="4"/>
  </r>
  <r>
    <x v="13"/>
    <x v="3"/>
    <x v="59"/>
    <x v="18"/>
    <n v="5"/>
  </r>
  <r>
    <x v="13"/>
    <x v="3"/>
    <x v="54"/>
    <x v="18"/>
    <n v="31"/>
  </r>
  <r>
    <x v="13"/>
    <x v="3"/>
    <x v="55"/>
    <x v="18"/>
    <n v="123"/>
  </r>
  <r>
    <x v="13"/>
    <x v="3"/>
    <x v="46"/>
    <x v="18"/>
    <n v="585"/>
  </r>
  <r>
    <x v="13"/>
    <x v="3"/>
    <x v="56"/>
    <x v="18"/>
    <n v="590"/>
  </r>
  <r>
    <x v="13"/>
    <x v="3"/>
    <x v="53"/>
    <x v="18"/>
    <n v="1733"/>
  </r>
  <r>
    <x v="13"/>
    <x v="3"/>
    <x v="60"/>
    <x v="18"/>
    <n v="1985"/>
  </r>
  <r>
    <x v="13"/>
    <x v="3"/>
    <x v="41"/>
    <x v="18"/>
    <n v="2673"/>
  </r>
  <r>
    <x v="13"/>
    <x v="3"/>
    <x v="48"/>
    <x v="18"/>
    <n v="3247"/>
  </r>
  <r>
    <x v="13"/>
    <x v="3"/>
    <x v="50"/>
    <x v="18"/>
    <n v="3659"/>
  </r>
  <r>
    <x v="13"/>
    <x v="3"/>
    <x v="52"/>
    <x v="18"/>
    <n v="6322"/>
  </r>
  <r>
    <x v="13"/>
    <x v="3"/>
    <x v="49"/>
    <x v="18"/>
    <n v="7965"/>
  </r>
  <r>
    <x v="13"/>
    <x v="3"/>
    <x v="51"/>
    <x v="18"/>
    <n v="8268"/>
  </r>
  <r>
    <x v="13"/>
    <x v="3"/>
    <x v="47"/>
    <x v="18"/>
    <n v="9137"/>
  </r>
  <r>
    <x v="13"/>
    <x v="3"/>
    <x v="44"/>
    <x v="18"/>
    <n v="14583"/>
  </r>
  <r>
    <x v="13"/>
    <x v="3"/>
    <x v="42"/>
    <x v="18"/>
    <n v="28925"/>
  </r>
  <r>
    <x v="13"/>
    <x v="3"/>
    <x v="45"/>
    <x v="18"/>
    <n v="30223"/>
  </r>
  <r>
    <x v="13"/>
    <x v="3"/>
    <x v="43"/>
    <x v="18"/>
    <n v="86108"/>
  </r>
  <r>
    <x v="13"/>
    <x v="3"/>
    <x v="47"/>
    <x v="19"/>
    <n v="25176"/>
  </r>
  <r>
    <x v="13"/>
    <x v="3"/>
    <x v="59"/>
    <x v="19"/>
    <n v="48340"/>
  </r>
  <r>
    <x v="13"/>
    <x v="3"/>
    <x v="54"/>
    <x v="19"/>
    <n v="105907"/>
  </r>
  <r>
    <x v="13"/>
    <x v="3"/>
    <x v="53"/>
    <x v="19"/>
    <n v="122289"/>
  </r>
  <r>
    <x v="13"/>
    <x v="3"/>
    <x v="56"/>
    <x v="19"/>
    <n v="133460"/>
  </r>
  <r>
    <x v="13"/>
    <x v="3"/>
    <x v="49"/>
    <x v="19"/>
    <n v="279052"/>
  </r>
  <r>
    <x v="13"/>
    <x v="3"/>
    <x v="42"/>
    <x v="19"/>
    <n v="329281"/>
  </r>
  <r>
    <x v="13"/>
    <x v="3"/>
    <x v="61"/>
    <x v="19"/>
    <n v="350916"/>
  </r>
  <r>
    <x v="13"/>
    <x v="3"/>
    <x v="60"/>
    <x v="19"/>
    <n v="466404"/>
  </r>
  <r>
    <x v="13"/>
    <x v="3"/>
    <x v="51"/>
    <x v="19"/>
    <n v="675205"/>
  </r>
  <r>
    <x v="13"/>
    <x v="3"/>
    <x v="52"/>
    <x v="19"/>
    <n v="746498"/>
  </r>
  <r>
    <x v="13"/>
    <x v="3"/>
    <x v="58"/>
    <x v="19"/>
    <n v="833706"/>
  </r>
  <r>
    <x v="13"/>
    <x v="3"/>
    <x v="44"/>
    <x v="19"/>
    <n v="1043053"/>
  </r>
  <r>
    <x v="13"/>
    <x v="3"/>
    <x v="50"/>
    <x v="19"/>
    <n v="1447994"/>
  </r>
  <r>
    <x v="13"/>
    <x v="3"/>
    <x v="45"/>
    <x v="19"/>
    <n v="1559592"/>
  </r>
  <r>
    <x v="13"/>
    <x v="3"/>
    <x v="43"/>
    <x v="19"/>
    <n v="6155904"/>
  </r>
  <r>
    <x v="13"/>
    <x v="3"/>
    <x v="41"/>
    <x v="20"/>
    <n v="4"/>
  </r>
  <r>
    <x v="13"/>
    <x v="3"/>
    <x v="53"/>
    <x v="20"/>
    <n v="5"/>
  </r>
  <r>
    <x v="13"/>
    <x v="3"/>
    <x v="44"/>
    <x v="20"/>
    <n v="23371"/>
  </r>
  <r>
    <x v="13"/>
    <x v="3"/>
    <x v="43"/>
    <x v="20"/>
    <n v="101798"/>
  </r>
  <r>
    <x v="13"/>
    <x v="3"/>
    <x v="51"/>
    <x v="42"/>
    <n v="11"/>
  </r>
  <r>
    <x v="13"/>
    <x v="3"/>
    <x v="47"/>
    <x v="42"/>
    <n v="16"/>
  </r>
  <r>
    <x v="13"/>
    <x v="3"/>
    <x v="48"/>
    <x v="42"/>
    <n v="285"/>
  </r>
  <r>
    <x v="13"/>
    <x v="3"/>
    <x v="41"/>
    <x v="42"/>
    <n v="326"/>
  </r>
  <r>
    <x v="13"/>
    <x v="3"/>
    <x v="49"/>
    <x v="42"/>
    <n v="358"/>
  </r>
  <r>
    <x v="13"/>
    <x v="3"/>
    <x v="46"/>
    <x v="42"/>
    <n v="438"/>
  </r>
  <r>
    <x v="13"/>
    <x v="3"/>
    <x v="57"/>
    <x v="42"/>
    <n v="458"/>
  </r>
  <r>
    <x v="13"/>
    <x v="3"/>
    <x v="50"/>
    <x v="42"/>
    <n v="521"/>
  </r>
  <r>
    <x v="13"/>
    <x v="3"/>
    <x v="53"/>
    <x v="42"/>
    <n v="641"/>
  </r>
  <r>
    <x v="13"/>
    <x v="3"/>
    <x v="52"/>
    <x v="42"/>
    <n v="675"/>
  </r>
  <r>
    <x v="13"/>
    <x v="3"/>
    <x v="42"/>
    <x v="42"/>
    <n v="988"/>
  </r>
  <r>
    <x v="13"/>
    <x v="3"/>
    <x v="54"/>
    <x v="42"/>
    <n v="1478"/>
  </r>
  <r>
    <x v="13"/>
    <x v="3"/>
    <x v="44"/>
    <x v="42"/>
    <n v="1673"/>
  </r>
  <r>
    <x v="13"/>
    <x v="3"/>
    <x v="45"/>
    <x v="42"/>
    <n v="1718"/>
  </r>
  <r>
    <x v="13"/>
    <x v="3"/>
    <x v="56"/>
    <x v="42"/>
    <n v="2474"/>
  </r>
  <r>
    <x v="13"/>
    <x v="3"/>
    <x v="58"/>
    <x v="42"/>
    <n v="2730"/>
  </r>
  <r>
    <x v="13"/>
    <x v="3"/>
    <x v="55"/>
    <x v="42"/>
    <n v="3027"/>
  </r>
  <r>
    <x v="13"/>
    <x v="3"/>
    <x v="62"/>
    <x v="42"/>
    <n v="4390"/>
  </r>
  <r>
    <x v="13"/>
    <x v="3"/>
    <x v="59"/>
    <x v="42"/>
    <n v="6655"/>
  </r>
  <r>
    <x v="13"/>
    <x v="3"/>
    <x v="60"/>
    <x v="42"/>
    <n v="7652"/>
  </r>
  <r>
    <x v="13"/>
    <x v="3"/>
    <x v="61"/>
    <x v="42"/>
    <n v="7775"/>
  </r>
  <r>
    <x v="13"/>
    <x v="3"/>
    <x v="43"/>
    <x v="42"/>
    <n v="9186"/>
  </r>
  <r>
    <x v="13"/>
    <x v="3"/>
    <x v="51"/>
    <x v="21"/>
    <n v="43"/>
  </r>
  <r>
    <x v="13"/>
    <x v="3"/>
    <x v="47"/>
    <x v="21"/>
    <n v="55"/>
  </r>
  <r>
    <x v="13"/>
    <x v="3"/>
    <x v="48"/>
    <x v="21"/>
    <n v="262"/>
  </r>
  <r>
    <x v="13"/>
    <x v="3"/>
    <x v="57"/>
    <x v="21"/>
    <n v="346"/>
  </r>
  <r>
    <x v="13"/>
    <x v="3"/>
    <x v="46"/>
    <x v="21"/>
    <n v="411"/>
  </r>
  <r>
    <x v="13"/>
    <x v="3"/>
    <x v="41"/>
    <x v="21"/>
    <n v="424"/>
  </r>
  <r>
    <x v="13"/>
    <x v="3"/>
    <x v="49"/>
    <x v="21"/>
    <n v="441"/>
  </r>
  <r>
    <x v="13"/>
    <x v="3"/>
    <x v="53"/>
    <x v="21"/>
    <n v="498"/>
  </r>
  <r>
    <x v="13"/>
    <x v="3"/>
    <x v="52"/>
    <x v="21"/>
    <n v="542"/>
  </r>
  <r>
    <x v="13"/>
    <x v="3"/>
    <x v="42"/>
    <x v="21"/>
    <n v="754"/>
  </r>
  <r>
    <x v="13"/>
    <x v="3"/>
    <x v="50"/>
    <x v="21"/>
    <n v="819"/>
  </r>
  <r>
    <x v="13"/>
    <x v="3"/>
    <x v="45"/>
    <x v="21"/>
    <n v="1364"/>
  </r>
  <r>
    <x v="13"/>
    <x v="3"/>
    <x v="54"/>
    <x v="21"/>
    <n v="1428"/>
  </r>
  <r>
    <x v="13"/>
    <x v="3"/>
    <x v="44"/>
    <x v="21"/>
    <n v="1480"/>
  </r>
  <r>
    <x v="13"/>
    <x v="3"/>
    <x v="58"/>
    <x v="21"/>
    <n v="2266"/>
  </r>
  <r>
    <x v="13"/>
    <x v="3"/>
    <x v="56"/>
    <x v="21"/>
    <n v="2280"/>
  </r>
  <r>
    <x v="13"/>
    <x v="3"/>
    <x v="55"/>
    <x v="21"/>
    <n v="2514"/>
  </r>
  <r>
    <x v="13"/>
    <x v="3"/>
    <x v="62"/>
    <x v="21"/>
    <n v="3341"/>
  </r>
  <r>
    <x v="13"/>
    <x v="3"/>
    <x v="61"/>
    <x v="21"/>
    <n v="5729"/>
  </r>
  <r>
    <x v="13"/>
    <x v="3"/>
    <x v="59"/>
    <x v="21"/>
    <n v="5984"/>
  </r>
  <r>
    <x v="13"/>
    <x v="3"/>
    <x v="60"/>
    <x v="21"/>
    <n v="6035"/>
  </r>
  <r>
    <x v="13"/>
    <x v="3"/>
    <x v="43"/>
    <x v="21"/>
    <n v="7434"/>
  </r>
  <r>
    <x v="13"/>
    <x v="3"/>
    <x v="55"/>
    <x v="22"/>
    <n v="22"/>
  </r>
  <r>
    <x v="13"/>
    <x v="3"/>
    <x v="61"/>
    <x v="22"/>
    <n v="28"/>
  </r>
  <r>
    <x v="13"/>
    <x v="3"/>
    <x v="62"/>
    <x v="22"/>
    <n v="51"/>
  </r>
  <r>
    <x v="13"/>
    <x v="3"/>
    <x v="48"/>
    <x v="22"/>
    <n v="64"/>
  </r>
  <r>
    <x v="13"/>
    <x v="3"/>
    <x v="54"/>
    <x v="22"/>
    <n v="69"/>
  </r>
  <r>
    <x v="13"/>
    <x v="3"/>
    <x v="59"/>
    <x v="22"/>
    <n v="73"/>
  </r>
  <r>
    <x v="13"/>
    <x v="3"/>
    <x v="53"/>
    <x v="22"/>
    <n v="87"/>
  </r>
  <r>
    <x v="13"/>
    <x v="3"/>
    <x v="41"/>
    <x v="22"/>
    <n v="2207"/>
  </r>
  <r>
    <x v="13"/>
    <x v="3"/>
    <x v="60"/>
    <x v="22"/>
    <n v="6702"/>
  </r>
  <r>
    <x v="13"/>
    <x v="3"/>
    <x v="47"/>
    <x v="22"/>
    <n v="7270"/>
  </r>
  <r>
    <x v="13"/>
    <x v="3"/>
    <x v="46"/>
    <x v="22"/>
    <n v="7359"/>
  </r>
  <r>
    <x v="13"/>
    <x v="3"/>
    <x v="56"/>
    <x v="22"/>
    <n v="7524"/>
  </r>
  <r>
    <x v="13"/>
    <x v="3"/>
    <x v="49"/>
    <x v="22"/>
    <n v="14823"/>
  </r>
  <r>
    <x v="13"/>
    <x v="3"/>
    <x v="58"/>
    <x v="22"/>
    <n v="20799"/>
  </r>
  <r>
    <x v="13"/>
    <x v="3"/>
    <x v="51"/>
    <x v="22"/>
    <n v="21325"/>
  </r>
  <r>
    <x v="13"/>
    <x v="3"/>
    <x v="50"/>
    <x v="22"/>
    <n v="30892"/>
  </r>
  <r>
    <x v="13"/>
    <x v="3"/>
    <x v="45"/>
    <x v="22"/>
    <n v="45628"/>
  </r>
  <r>
    <x v="13"/>
    <x v="3"/>
    <x v="52"/>
    <x v="22"/>
    <n v="60150"/>
  </r>
  <r>
    <x v="13"/>
    <x v="3"/>
    <x v="44"/>
    <x v="22"/>
    <n v="66690"/>
  </r>
  <r>
    <x v="13"/>
    <x v="3"/>
    <x v="42"/>
    <x v="22"/>
    <n v="70259"/>
  </r>
  <r>
    <x v="13"/>
    <x v="3"/>
    <x v="43"/>
    <x v="22"/>
    <n v="130293"/>
  </r>
  <r>
    <x v="13"/>
    <x v="3"/>
    <x v="47"/>
    <x v="23"/>
    <n v="1"/>
  </r>
  <r>
    <x v="13"/>
    <x v="3"/>
    <x v="61"/>
    <x v="23"/>
    <n v="1"/>
  </r>
  <r>
    <x v="13"/>
    <x v="3"/>
    <x v="51"/>
    <x v="23"/>
    <n v="31"/>
  </r>
  <r>
    <x v="13"/>
    <x v="3"/>
    <x v="42"/>
    <x v="23"/>
    <n v="34"/>
  </r>
  <r>
    <x v="13"/>
    <x v="3"/>
    <x v="50"/>
    <x v="23"/>
    <n v="83"/>
  </r>
  <r>
    <x v="13"/>
    <x v="3"/>
    <x v="54"/>
    <x v="23"/>
    <n v="178"/>
  </r>
  <r>
    <x v="13"/>
    <x v="3"/>
    <x v="52"/>
    <x v="23"/>
    <n v="289"/>
  </r>
  <r>
    <x v="13"/>
    <x v="3"/>
    <x v="45"/>
    <x v="23"/>
    <n v="523"/>
  </r>
  <r>
    <x v="13"/>
    <x v="3"/>
    <x v="43"/>
    <x v="23"/>
    <n v="1059"/>
  </r>
  <r>
    <x v="13"/>
    <x v="3"/>
    <x v="52"/>
    <x v="24"/>
    <n v="1"/>
  </r>
  <r>
    <x v="13"/>
    <x v="3"/>
    <x v="41"/>
    <x v="24"/>
    <n v="4"/>
  </r>
  <r>
    <x v="13"/>
    <x v="3"/>
    <x v="42"/>
    <x v="24"/>
    <n v="47"/>
  </r>
  <r>
    <x v="13"/>
    <x v="3"/>
    <x v="43"/>
    <x v="24"/>
    <n v="133"/>
  </r>
  <r>
    <x v="13"/>
    <x v="3"/>
    <x v="47"/>
    <x v="25"/>
    <n v="4823"/>
  </r>
  <r>
    <x v="13"/>
    <x v="3"/>
    <x v="46"/>
    <x v="25"/>
    <n v="6067"/>
  </r>
  <r>
    <x v="13"/>
    <x v="3"/>
    <x v="42"/>
    <x v="25"/>
    <n v="6111"/>
  </r>
  <r>
    <x v="13"/>
    <x v="3"/>
    <x v="51"/>
    <x v="25"/>
    <n v="6879"/>
  </r>
  <r>
    <x v="13"/>
    <x v="3"/>
    <x v="49"/>
    <x v="25"/>
    <n v="7440"/>
  </r>
  <r>
    <x v="13"/>
    <x v="3"/>
    <x v="57"/>
    <x v="25"/>
    <n v="9299"/>
  </r>
  <r>
    <x v="13"/>
    <x v="3"/>
    <x v="48"/>
    <x v="25"/>
    <n v="9483"/>
  </r>
  <r>
    <x v="13"/>
    <x v="3"/>
    <x v="54"/>
    <x v="25"/>
    <n v="11670"/>
  </r>
  <r>
    <x v="13"/>
    <x v="3"/>
    <x v="41"/>
    <x v="25"/>
    <n v="12883"/>
  </r>
  <r>
    <x v="13"/>
    <x v="3"/>
    <x v="50"/>
    <x v="25"/>
    <n v="13293"/>
  </r>
  <r>
    <x v="13"/>
    <x v="3"/>
    <x v="55"/>
    <x v="25"/>
    <n v="14703"/>
  </r>
  <r>
    <x v="13"/>
    <x v="3"/>
    <x v="53"/>
    <x v="25"/>
    <n v="15362"/>
  </r>
  <r>
    <x v="13"/>
    <x v="3"/>
    <x v="52"/>
    <x v="25"/>
    <n v="15513"/>
  </r>
  <r>
    <x v="13"/>
    <x v="3"/>
    <x v="44"/>
    <x v="25"/>
    <n v="16343"/>
  </r>
  <r>
    <x v="13"/>
    <x v="3"/>
    <x v="56"/>
    <x v="25"/>
    <n v="17104"/>
  </r>
  <r>
    <x v="13"/>
    <x v="3"/>
    <x v="45"/>
    <x v="25"/>
    <n v="21947"/>
  </r>
  <r>
    <x v="13"/>
    <x v="3"/>
    <x v="61"/>
    <x v="25"/>
    <n v="25998"/>
  </r>
  <r>
    <x v="13"/>
    <x v="3"/>
    <x v="60"/>
    <x v="25"/>
    <n v="28959"/>
  </r>
  <r>
    <x v="13"/>
    <x v="3"/>
    <x v="62"/>
    <x v="25"/>
    <n v="32573"/>
  </r>
  <r>
    <x v="13"/>
    <x v="3"/>
    <x v="58"/>
    <x v="25"/>
    <n v="33122"/>
  </r>
  <r>
    <x v="13"/>
    <x v="3"/>
    <x v="59"/>
    <x v="25"/>
    <n v="58404"/>
  </r>
  <r>
    <x v="13"/>
    <x v="3"/>
    <x v="43"/>
    <x v="25"/>
    <n v="84849"/>
  </r>
  <r>
    <x v="13"/>
    <x v="3"/>
    <x v="49"/>
    <x v="26"/>
    <n v="1"/>
  </r>
  <r>
    <x v="13"/>
    <x v="3"/>
    <x v="52"/>
    <x v="26"/>
    <n v="1"/>
  </r>
  <r>
    <x v="13"/>
    <x v="3"/>
    <x v="61"/>
    <x v="26"/>
    <n v="1"/>
  </r>
  <r>
    <x v="13"/>
    <x v="3"/>
    <x v="48"/>
    <x v="26"/>
    <n v="2"/>
  </r>
  <r>
    <x v="13"/>
    <x v="3"/>
    <x v="46"/>
    <x v="26"/>
    <n v="3"/>
  </r>
  <r>
    <x v="13"/>
    <x v="3"/>
    <x v="56"/>
    <x v="26"/>
    <n v="5"/>
  </r>
  <r>
    <x v="13"/>
    <x v="3"/>
    <x v="58"/>
    <x v="26"/>
    <n v="5"/>
  </r>
  <r>
    <x v="13"/>
    <x v="3"/>
    <x v="44"/>
    <x v="26"/>
    <n v="45"/>
  </r>
  <r>
    <x v="13"/>
    <x v="3"/>
    <x v="41"/>
    <x v="26"/>
    <n v="221"/>
  </r>
  <r>
    <x v="13"/>
    <x v="3"/>
    <x v="43"/>
    <x v="26"/>
    <n v="445"/>
  </r>
  <r>
    <x v="13"/>
    <x v="3"/>
    <x v="50"/>
    <x v="26"/>
    <n v="475"/>
  </r>
  <r>
    <x v="13"/>
    <x v="3"/>
    <x v="51"/>
    <x v="26"/>
    <n v="621"/>
  </r>
  <r>
    <x v="13"/>
    <x v="3"/>
    <x v="42"/>
    <x v="26"/>
    <n v="967"/>
  </r>
  <r>
    <x v="13"/>
    <x v="3"/>
    <x v="45"/>
    <x v="26"/>
    <n v="2898"/>
  </r>
  <r>
    <x v="13"/>
    <x v="3"/>
    <x v="57"/>
    <x v="27"/>
    <n v="5"/>
  </r>
  <r>
    <x v="13"/>
    <x v="3"/>
    <x v="61"/>
    <x v="27"/>
    <n v="105"/>
  </r>
  <r>
    <x v="13"/>
    <x v="3"/>
    <x v="58"/>
    <x v="27"/>
    <n v="327"/>
  </r>
  <r>
    <x v="13"/>
    <x v="3"/>
    <x v="59"/>
    <x v="27"/>
    <n v="718"/>
  </r>
  <r>
    <x v="13"/>
    <x v="3"/>
    <x v="60"/>
    <x v="27"/>
    <n v="1173"/>
  </r>
  <r>
    <x v="13"/>
    <x v="3"/>
    <x v="56"/>
    <x v="27"/>
    <n v="2715"/>
  </r>
  <r>
    <x v="13"/>
    <x v="3"/>
    <x v="55"/>
    <x v="27"/>
    <n v="3248"/>
  </r>
  <r>
    <x v="13"/>
    <x v="3"/>
    <x v="54"/>
    <x v="27"/>
    <n v="5437"/>
  </r>
  <r>
    <x v="13"/>
    <x v="3"/>
    <x v="46"/>
    <x v="27"/>
    <n v="16464"/>
  </r>
  <r>
    <x v="13"/>
    <x v="3"/>
    <x v="52"/>
    <x v="27"/>
    <n v="23253"/>
  </r>
  <r>
    <x v="13"/>
    <x v="3"/>
    <x v="48"/>
    <x v="27"/>
    <n v="23596"/>
  </r>
  <r>
    <x v="13"/>
    <x v="3"/>
    <x v="44"/>
    <x v="27"/>
    <n v="25456"/>
  </r>
  <r>
    <x v="13"/>
    <x v="3"/>
    <x v="41"/>
    <x v="27"/>
    <n v="31045"/>
  </r>
  <r>
    <x v="13"/>
    <x v="3"/>
    <x v="42"/>
    <x v="27"/>
    <n v="36402"/>
  </r>
  <r>
    <x v="13"/>
    <x v="3"/>
    <x v="51"/>
    <x v="27"/>
    <n v="37069"/>
  </r>
  <r>
    <x v="13"/>
    <x v="3"/>
    <x v="49"/>
    <x v="27"/>
    <n v="47241"/>
  </r>
  <r>
    <x v="13"/>
    <x v="3"/>
    <x v="47"/>
    <x v="27"/>
    <n v="47627"/>
  </r>
  <r>
    <x v="13"/>
    <x v="3"/>
    <x v="45"/>
    <x v="27"/>
    <n v="63124"/>
  </r>
  <r>
    <x v="13"/>
    <x v="3"/>
    <x v="50"/>
    <x v="27"/>
    <n v="70901"/>
  </r>
  <r>
    <x v="13"/>
    <x v="3"/>
    <x v="43"/>
    <x v="27"/>
    <n v="87154"/>
  </r>
  <r>
    <x v="13"/>
    <x v="3"/>
    <x v="58"/>
    <x v="28"/>
    <n v="1"/>
  </r>
  <r>
    <x v="13"/>
    <x v="3"/>
    <x v="53"/>
    <x v="28"/>
    <n v="3"/>
  </r>
  <r>
    <x v="13"/>
    <x v="3"/>
    <x v="62"/>
    <x v="28"/>
    <n v="3"/>
  </r>
  <r>
    <x v="13"/>
    <x v="3"/>
    <x v="48"/>
    <x v="28"/>
    <n v="110"/>
  </r>
  <r>
    <x v="13"/>
    <x v="3"/>
    <x v="46"/>
    <x v="28"/>
    <n v="200"/>
  </r>
  <r>
    <x v="13"/>
    <x v="3"/>
    <x v="44"/>
    <x v="28"/>
    <n v="447"/>
  </r>
  <r>
    <x v="13"/>
    <x v="3"/>
    <x v="60"/>
    <x v="28"/>
    <n v="602"/>
  </r>
  <r>
    <x v="13"/>
    <x v="3"/>
    <x v="56"/>
    <x v="28"/>
    <n v="787"/>
  </r>
  <r>
    <x v="13"/>
    <x v="3"/>
    <x v="55"/>
    <x v="28"/>
    <n v="926"/>
  </r>
  <r>
    <x v="13"/>
    <x v="3"/>
    <x v="54"/>
    <x v="28"/>
    <n v="966"/>
  </r>
  <r>
    <x v="13"/>
    <x v="3"/>
    <x v="42"/>
    <x v="28"/>
    <n v="1249"/>
  </r>
  <r>
    <x v="13"/>
    <x v="3"/>
    <x v="59"/>
    <x v="28"/>
    <n v="1474"/>
  </r>
  <r>
    <x v="13"/>
    <x v="3"/>
    <x v="41"/>
    <x v="28"/>
    <n v="1871"/>
  </r>
  <r>
    <x v="13"/>
    <x v="3"/>
    <x v="43"/>
    <x v="28"/>
    <n v="3274"/>
  </r>
  <r>
    <x v="13"/>
    <x v="3"/>
    <x v="45"/>
    <x v="28"/>
    <n v="3298"/>
  </r>
  <r>
    <x v="13"/>
    <x v="3"/>
    <x v="52"/>
    <x v="28"/>
    <n v="3655"/>
  </r>
  <r>
    <x v="13"/>
    <x v="3"/>
    <x v="51"/>
    <x v="28"/>
    <n v="4224"/>
  </r>
  <r>
    <x v="13"/>
    <x v="3"/>
    <x v="47"/>
    <x v="28"/>
    <n v="5652"/>
  </r>
  <r>
    <x v="13"/>
    <x v="3"/>
    <x v="49"/>
    <x v="28"/>
    <n v="10006"/>
  </r>
  <r>
    <x v="13"/>
    <x v="3"/>
    <x v="50"/>
    <x v="28"/>
    <n v="10050"/>
  </r>
  <r>
    <x v="13"/>
    <x v="3"/>
    <x v="57"/>
    <x v="29"/>
    <n v="9304"/>
  </r>
  <r>
    <x v="13"/>
    <x v="3"/>
    <x v="53"/>
    <x v="29"/>
    <n v="15424"/>
  </r>
  <r>
    <x v="13"/>
    <x v="3"/>
    <x v="54"/>
    <x v="29"/>
    <n v="18378"/>
  </r>
  <r>
    <x v="13"/>
    <x v="3"/>
    <x v="55"/>
    <x v="29"/>
    <n v="19082"/>
  </r>
  <r>
    <x v="13"/>
    <x v="3"/>
    <x v="56"/>
    <x v="29"/>
    <n v="20641"/>
  </r>
  <r>
    <x v="13"/>
    <x v="3"/>
    <x v="46"/>
    <x v="29"/>
    <n v="22886"/>
  </r>
  <r>
    <x v="13"/>
    <x v="3"/>
    <x v="61"/>
    <x v="29"/>
    <n v="26105"/>
  </r>
  <r>
    <x v="13"/>
    <x v="3"/>
    <x v="60"/>
    <x v="29"/>
    <n v="30797"/>
  </r>
  <r>
    <x v="13"/>
    <x v="3"/>
    <x v="62"/>
    <x v="29"/>
    <n v="32609"/>
  </r>
  <r>
    <x v="13"/>
    <x v="3"/>
    <x v="58"/>
    <x v="29"/>
    <n v="33471"/>
  </r>
  <r>
    <x v="13"/>
    <x v="3"/>
    <x v="48"/>
    <x v="29"/>
    <n v="33735"/>
  </r>
  <r>
    <x v="13"/>
    <x v="3"/>
    <x v="44"/>
    <x v="29"/>
    <n v="42388"/>
  </r>
  <r>
    <x v="13"/>
    <x v="3"/>
    <x v="52"/>
    <x v="29"/>
    <n v="42913"/>
  </r>
  <r>
    <x v="13"/>
    <x v="3"/>
    <x v="42"/>
    <x v="29"/>
    <n v="45039"/>
  </r>
  <r>
    <x v="13"/>
    <x v="3"/>
    <x v="41"/>
    <x v="29"/>
    <n v="46676"/>
  </r>
  <r>
    <x v="13"/>
    <x v="3"/>
    <x v="51"/>
    <x v="29"/>
    <n v="48846"/>
  </r>
  <r>
    <x v="13"/>
    <x v="3"/>
    <x v="47"/>
    <x v="29"/>
    <n v="58637"/>
  </r>
  <r>
    <x v="13"/>
    <x v="3"/>
    <x v="59"/>
    <x v="29"/>
    <n v="60621"/>
  </r>
  <r>
    <x v="13"/>
    <x v="3"/>
    <x v="49"/>
    <x v="29"/>
    <n v="64956"/>
  </r>
  <r>
    <x v="13"/>
    <x v="3"/>
    <x v="45"/>
    <x v="29"/>
    <n v="92329"/>
  </r>
  <r>
    <x v="13"/>
    <x v="3"/>
    <x v="50"/>
    <x v="29"/>
    <n v="95240"/>
  </r>
  <r>
    <x v="13"/>
    <x v="3"/>
    <x v="43"/>
    <x v="29"/>
    <n v="177446"/>
  </r>
  <r>
    <x v="13"/>
    <x v="3"/>
    <x v="57"/>
    <x v="37"/>
    <n v="352"/>
  </r>
  <r>
    <x v="13"/>
    <x v="3"/>
    <x v="41"/>
    <x v="37"/>
    <n v="364"/>
  </r>
  <r>
    <x v="13"/>
    <x v="3"/>
    <x v="56"/>
    <x v="37"/>
    <n v="448"/>
  </r>
  <r>
    <x v="13"/>
    <x v="3"/>
    <x v="61"/>
    <x v="37"/>
    <n v="486"/>
  </r>
  <r>
    <x v="13"/>
    <x v="3"/>
    <x v="47"/>
    <x v="37"/>
    <n v="795"/>
  </r>
  <r>
    <x v="13"/>
    <x v="3"/>
    <x v="42"/>
    <x v="37"/>
    <n v="810"/>
  </r>
  <r>
    <x v="13"/>
    <x v="3"/>
    <x v="49"/>
    <x v="37"/>
    <n v="849"/>
  </r>
  <r>
    <x v="13"/>
    <x v="3"/>
    <x v="54"/>
    <x v="37"/>
    <n v="875"/>
  </r>
  <r>
    <x v="13"/>
    <x v="3"/>
    <x v="48"/>
    <x v="37"/>
    <n v="903"/>
  </r>
  <r>
    <x v="13"/>
    <x v="3"/>
    <x v="60"/>
    <x v="37"/>
    <n v="1234"/>
  </r>
  <r>
    <x v="13"/>
    <x v="3"/>
    <x v="62"/>
    <x v="37"/>
    <n v="1238"/>
  </r>
  <r>
    <x v="13"/>
    <x v="3"/>
    <x v="51"/>
    <x v="37"/>
    <n v="1315"/>
  </r>
  <r>
    <x v="13"/>
    <x v="3"/>
    <x v="52"/>
    <x v="37"/>
    <n v="1346"/>
  </r>
  <r>
    <x v="13"/>
    <x v="3"/>
    <x v="50"/>
    <x v="37"/>
    <n v="1452"/>
  </r>
  <r>
    <x v="13"/>
    <x v="3"/>
    <x v="55"/>
    <x v="37"/>
    <n v="1949"/>
  </r>
  <r>
    <x v="13"/>
    <x v="3"/>
    <x v="44"/>
    <x v="37"/>
    <n v="2044"/>
  </r>
  <r>
    <x v="13"/>
    <x v="3"/>
    <x v="59"/>
    <x v="37"/>
    <n v="4098"/>
  </r>
  <r>
    <x v="13"/>
    <x v="3"/>
    <x v="45"/>
    <x v="37"/>
    <n v="5296"/>
  </r>
  <r>
    <x v="13"/>
    <x v="3"/>
    <x v="58"/>
    <x v="37"/>
    <n v="7305"/>
  </r>
  <r>
    <x v="13"/>
    <x v="3"/>
    <x v="43"/>
    <x v="37"/>
    <n v="10868"/>
  </r>
  <r>
    <x v="13"/>
    <x v="3"/>
    <x v="51"/>
    <x v="38"/>
    <n v="16"/>
  </r>
  <r>
    <x v="13"/>
    <x v="3"/>
    <x v="48"/>
    <x v="38"/>
    <n v="36"/>
  </r>
  <r>
    <x v="13"/>
    <x v="3"/>
    <x v="50"/>
    <x v="38"/>
    <n v="41"/>
  </r>
  <r>
    <x v="13"/>
    <x v="3"/>
    <x v="44"/>
    <x v="38"/>
    <n v="53"/>
  </r>
  <r>
    <x v="13"/>
    <x v="3"/>
    <x v="49"/>
    <x v="38"/>
    <n v="93"/>
  </r>
  <r>
    <x v="13"/>
    <x v="3"/>
    <x v="60"/>
    <x v="38"/>
    <n v="94"/>
  </r>
  <r>
    <x v="13"/>
    <x v="3"/>
    <x v="54"/>
    <x v="38"/>
    <n v="111"/>
  </r>
  <r>
    <x v="13"/>
    <x v="3"/>
    <x v="42"/>
    <x v="38"/>
    <n v="145"/>
  </r>
  <r>
    <x v="13"/>
    <x v="3"/>
    <x v="53"/>
    <x v="38"/>
    <n v="197"/>
  </r>
  <r>
    <x v="13"/>
    <x v="3"/>
    <x v="47"/>
    <x v="38"/>
    <n v="206"/>
  </r>
  <r>
    <x v="13"/>
    <x v="3"/>
    <x v="59"/>
    <x v="38"/>
    <n v="235"/>
  </r>
  <r>
    <x v="13"/>
    <x v="3"/>
    <x v="43"/>
    <x v="38"/>
    <n v="238"/>
  </r>
  <r>
    <x v="13"/>
    <x v="3"/>
    <x v="58"/>
    <x v="38"/>
    <n v="240"/>
  </r>
  <r>
    <x v="13"/>
    <x v="3"/>
    <x v="45"/>
    <x v="38"/>
    <n v="305"/>
  </r>
  <r>
    <x v="13"/>
    <x v="3"/>
    <x v="55"/>
    <x v="38"/>
    <n v="485"/>
  </r>
  <r>
    <x v="13"/>
    <x v="3"/>
    <x v="52"/>
    <x v="38"/>
    <n v="743"/>
  </r>
  <r>
    <x v="13"/>
    <x v="3"/>
    <x v="42"/>
    <x v="39"/>
    <n v="1"/>
  </r>
  <r>
    <x v="13"/>
    <x v="3"/>
    <x v="48"/>
    <x v="39"/>
    <n v="8"/>
  </r>
  <r>
    <x v="13"/>
    <x v="3"/>
    <x v="62"/>
    <x v="39"/>
    <n v="9"/>
  </r>
  <r>
    <x v="13"/>
    <x v="3"/>
    <x v="59"/>
    <x v="39"/>
    <n v="11"/>
  </r>
  <r>
    <x v="13"/>
    <x v="3"/>
    <x v="50"/>
    <x v="39"/>
    <n v="13"/>
  </r>
  <r>
    <x v="13"/>
    <x v="3"/>
    <x v="60"/>
    <x v="39"/>
    <n v="15"/>
  </r>
  <r>
    <x v="13"/>
    <x v="3"/>
    <x v="47"/>
    <x v="39"/>
    <n v="18"/>
  </r>
  <r>
    <x v="13"/>
    <x v="3"/>
    <x v="44"/>
    <x v="39"/>
    <n v="24"/>
  </r>
  <r>
    <x v="13"/>
    <x v="3"/>
    <x v="45"/>
    <x v="39"/>
    <n v="27"/>
  </r>
  <r>
    <x v="13"/>
    <x v="3"/>
    <x v="55"/>
    <x v="39"/>
    <n v="30"/>
  </r>
  <r>
    <x v="13"/>
    <x v="3"/>
    <x v="51"/>
    <x v="39"/>
    <n v="39"/>
  </r>
  <r>
    <x v="13"/>
    <x v="3"/>
    <x v="43"/>
    <x v="39"/>
    <n v="46"/>
  </r>
  <r>
    <x v="13"/>
    <x v="3"/>
    <x v="51"/>
    <x v="40"/>
    <n v="5"/>
  </r>
  <r>
    <x v="13"/>
    <x v="3"/>
    <x v="41"/>
    <x v="40"/>
    <n v="12"/>
  </r>
  <r>
    <x v="13"/>
    <x v="3"/>
    <x v="55"/>
    <x v="40"/>
    <n v="15"/>
  </r>
  <r>
    <x v="13"/>
    <x v="3"/>
    <x v="42"/>
    <x v="40"/>
    <n v="19"/>
  </r>
  <r>
    <x v="13"/>
    <x v="3"/>
    <x v="47"/>
    <x v="40"/>
    <n v="22"/>
  </r>
  <r>
    <x v="13"/>
    <x v="3"/>
    <x v="62"/>
    <x v="40"/>
    <n v="23"/>
  </r>
  <r>
    <x v="13"/>
    <x v="3"/>
    <x v="56"/>
    <x v="40"/>
    <n v="25"/>
  </r>
  <r>
    <x v="13"/>
    <x v="3"/>
    <x v="61"/>
    <x v="40"/>
    <n v="26"/>
  </r>
  <r>
    <x v="13"/>
    <x v="3"/>
    <x v="60"/>
    <x v="40"/>
    <n v="29"/>
  </r>
  <r>
    <x v="13"/>
    <x v="3"/>
    <x v="54"/>
    <x v="40"/>
    <n v="31"/>
  </r>
  <r>
    <x v="13"/>
    <x v="3"/>
    <x v="52"/>
    <x v="40"/>
    <n v="59"/>
  </r>
  <r>
    <x v="13"/>
    <x v="3"/>
    <x v="59"/>
    <x v="40"/>
    <n v="85"/>
  </r>
  <r>
    <x v="13"/>
    <x v="3"/>
    <x v="44"/>
    <x v="40"/>
    <n v="93"/>
  </r>
  <r>
    <x v="13"/>
    <x v="3"/>
    <x v="45"/>
    <x v="40"/>
    <n v="184"/>
  </r>
  <r>
    <x v="13"/>
    <x v="3"/>
    <x v="58"/>
    <x v="40"/>
    <n v="234"/>
  </r>
  <r>
    <x v="13"/>
    <x v="3"/>
    <x v="43"/>
    <x v="40"/>
    <n v="520"/>
  </r>
  <r>
    <x v="13"/>
    <x v="3"/>
    <x v="41"/>
    <x v="30"/>
    <n v="243"/>
  </r>
  <r>
    <x v="13"/>
    <x v="3"/>
    <x v="42"/>
    <x v="30"/>
    <n v="738"/>
  </r>
  <r>
    <x v="13"/>
    <x v="3"/>
    <x v="43"/>
    <x v="30"/>
    <n v="4634"/>
  </r>
  <r>
    <x v="13"/>
    <x v="3"/>
    <x v="44"/>
    <x v="30"/>
    <n v="1448"/>
  </r>
  <r>
    <x v="13"/>
    <x v="3"/>
    <x v="45"/>
    <x v="30"/>
    <n v="1464"/>
  </r>
  <r>
    <x v="13"/>
    <x v="3"/>
    <x v="46"/>
    <x v="30"/>
    <n v="134"/>
  </r>
  <r>
    <x v="13"/>
    <x v="3"/>
    <x v="47"/>
    <x v="30"/>
    <n v="231"/>
  </r>
  <r>
    <x v="13"/>
    <x v="3"/>
    <x v="48"/>
    <x v="30"/>
    <n v="139"/>
  </r>
  <r>
    <x v="13"/>
    <x v="3"/>
    <x v="49"/>
    <x v="30"/>
    <n v="1127"/>
  </r>
  <r>
    <x v="13"/>
    <x v="3"/>
    <x v="50"/>
    <x v="30"/>
    <n v="471"/>
  </r>
  <r>
    <x v="13"/>
    <x v="3"/>
    <x v="52"/>
    <x v="30"/>
    <n v="282"/>
  </r>
  <r>
    <x v="13"/>
    <x v="3"/>
    <x v="53"/>
    <x v="30"/>
    <n v="32"/>
  </r>
  <r>
    <x v="13"/>
    <x v="3"/>
    <x v="54"/>
    <x v="30"/>
    <n v="21"/>
  </r>
  <r>
    <x v="13"/>
    <x v="3"/>
    <x v="55"/>
    <x v="30"/>
    <n v="75"/>
  </r>
  <r>
    <x v="13"/>
    <x v="3"/>
    <x v="58"/>
    <x v="30"/>
    <n v="1"/>
  </r>
  <r>
    <x v="13"/>
    <x v="4"/>
    <x v="88"/>
    <x v="0"/>
    <n v="30"/>
  </r>
  <r>
    <x v="13"/>
    <x v="4"/>
    <x v="84"/>
    <x v="0"/>
    <n v="56"/>
  </r>
  <r>
    <x v="13"/>
    <x v="4"/>
    <x v="68"/>
    <x v="0"/>
    <n v="122"/>
  </r>
  <r>
    <x v="13"/>
    <x v="4"/>
    <x v="87"/>
    <x v="0"/>
    <n v="198"/>
  </r>
  <r>
    <x v="13"/>
    <x v="4"/>
    <x v="65"/>
    <x v="0"/>
    <n v="205"/>
  </r>
  <r>
    <x v="13"/>
    <x v="4"/>
    <x v="77"/>
    <x v="0"/>
    <n v="213"/>
  </r>
  <r>
    <x v="13"/>
    <x v="4"/>
    <x v="79"/>
    <x v="0"/>
    <n v="217"/>
  </r>
  <r>
    <x v="13"/>
    <x v="4"/>
    <x v="67"/>
    <x v="0"/>
    <n v="225"/>
  </r>
  <r>
    <x v="13"/>
    <x v="4"/>
    <x v="86"/>
    <x v="0"/>
    <n v="229"/>
  </r>
  <r>
    <x v="13"/>
    <x v="4"/>
    <x v="83"/>
    <x v="0"/>
    <n v="251"/>
  </r>
  <r>
    <x v="13"/>
    <x v="4"/>
    <x v="71"/>
    <x v="0"/>
    <n v="280"/>
  </r>
  <r>
    <x v="13"/>
    <x v="4"/>
    <x v="78"/>
    <x v="0"/>
    <n v="297"/>
  </r>
  <r>
    <x v="13"/>
    <x v="4"/>
    <x v="81"/>
    <x v="0"/>
    <n v="307"/>
  </r>
  <r>
    <x v="13"/>
    <x v="4"/>
    <x v="85"/>
    <x v="0"/>
    <n v="320"/>
  </r>
  <r>
    <x v="13"/>
    <x v="4"/>
    <x v="69"/>
    <x v="0"/>
    <n v="347"/>
  </r>
  <r>
    <x v="13"/>
    <x v="4"/>
    <x v="63"/>
    <x v="0"/>
    <n v="394"/>
  </r>
  <r>
    <x v="13"/>
    <x v="4"/>
    <x v="82"/>
    <x v="0"/>
    <n v="479"/>
  </r>
  <r>
    <x v="13"/>
    <x v="4"/>
    <x v="66"/>
    <x v="0"/>
    <n v="562"/>
  </r>
  <r>
    <x v="13"/>
    <x v="4"/>
    <x v="74"/>
    <x v="0"/>
    <n v="563"/>
  </r>
  <r>
    <x v="13"/>
    <x v="4"/>
    <x v="72"/>
    <x v="0"/>
    <n v="572"/>
  </r>
  <r>
    <x v="13"/>
    <x v="4"/>
    <x v="70"/>
    <x v="0"/>
    <n v="600"/>
  </r>
  <r>
    <x v="13"/>
    <x v="4"/>
    <x v="73"/>
    <x v="0"/>
    <n v="601"/>
  </r>
  <r>
    <x v="13"/>
    <x v="4"/>
    <x v="76"/>
    <x v="0"/>
    <n v="700"/>
  </r>
  <r>
    <x v="13"/>
    <x v="4"/>
    <x v="64"/>
    <x v="0"/>
    <n v="937"/>
  </r>
  <r>
    <x v="13"/>
    <x v="4"/>
    <x v="75"/>
    <x v="0"/>
    <n v="1155"/>
  </r>
  <r>
    <x v="13"/>
    <x v="4"/>
    <x v="80"/>
    <x v="0"/>
    <n v="1213"/>
  </r>
  <r>
    <x v="13"/>
    <x v="4"/>
    <x v="84"/>
    <x v="1"/>
    <n v="4"/>
  </r>
  <r>
    <x v="13"/>
    <x v="4"/>
    <x v="88"/>
    <x v="1"/>
    <n v="5"/>
  </r>
  <r>
    <x v="13"/>
    <x v="4"/>
    <x v="68"/>
    <x v="1"/>
    <n v="10"/>
  </r>
  <r>
    <x v="13"/>
    <x v="4"/>
    <x v="78"/>
    <x v="1"/>
    <n v="12"/>
  </r>
  <r>
    <x v="13"/>
    <x v="4"/>
    <x v="65"/>
    <x v="1"/>
    <n v="13"/>
  </r>
  <r>
    <x v="13"/>
    <x v="4"/>
    <x v="77"/>
    <x v="1"/>
    <n v="13"/>
  </r>
  <r>
    <x v="13"/>
    <x v="4"/>
    <x v="79"/>
    <x v="1"/>
    <n v="14"/>
  </r>
  <r>
    <x v="13"/>
    <x v="4"/>
    <x v="81"/>
    <x v="1"/>
    <n v="15"/>
  </r>
  <r>
    <x v="13"/>
    <x v="4"/>
    <x v="67"/>
    <x v="1"/>
    <n v="16"/>
  </r>
  <r>
    <x v="13"/>
    <x v="4"/>
    <x v="87"/>
    <x v="1"/>
    <n v="17"/>
  </r>
  <r>
    <x v="13"/>
    <x v="4"/>
    <x v="86"/>
    <x v="1"/>
    <n v="18"/>
  </r>
  <r>
    <x v="13"/>
    <x v="4"/>
    <x v="83"/>
    <x v="1"/>
    <n v="21"/>
  </r>
  <r>
    <x v="13"/>
    <x v="4"/>
    <x v="63"/>
    <x v="1"/>
    <n v="22"/>
  </r>
  <r>
    <x v="13"/>
    <x v="4"/>
    <x v="71"/>
    <x v="1"/>
    <n v="24"/>
  </r>
  <r>
    <x v="13"/>
    <x v="4"/>
    <x v="85"/>
    <x v="1"/>
    <n v="25"/>
  </r>
  <r>
    <x v="13"/>
    <x v="4"/>
    <x v="69"/>
    <x v="1"/>
    <n v="26"/>
  </r>
  <r>
    <x v="13"/>
    <x v="4"/>
    <x v="72"/>
    <x v="1"/>
    <n v="27"/>
  </r>
  <r>
    <x v="13"/>
    <x v="4"/>
    <x v="76"/>
    <x v="1"/>
    <n v="27"/>
  </r>
  <r>
    <x v="13"/>
    <x v="4"/>
    <x v="66"/>
    <x v="1"/>
    <n v="31"/>
  </r>
  <r>
    <x v="13"/>
    <x v="4"/>
    <x v="82"/>
    <x v="1"/>
    <n v="31"/>
  </r>
  <r>
    <x v="13"/>
    <x v="4"/>
    <x v="73"/>
    <x v="1"/>
    <n v="34"/>
  </r>
  <r>
    <x v="13"/>
    <x v="4"/>
    <x v="74"/>
    <x v="1"/>
    <n v="36"/>
  </r>
  <r>
    <x v="13"/>
    <x v="4"/>
    <x v="70"/>
    <x v="1"/>
    <n v="40"/>
  </r>
  <r>
    <x v="13"/>
    <x v="4"/>
    <x v="80"/>
    <x v="1"/>
    <n v="52"/>
  </r>
  <r>
    <x v="13"/>
    <x v="4"/>
    <x v="64"/>
    <x v="1"/>
    <n v="58"/>
  </r>
  <r>
    <x v="13"/>
    <x v="4"/>
    <x v="75"/>
    <x v="1"/>
    <n v="60"/>
  </r>
  <r>
    <x v="13"/>
    <x v="4"/>
    <x v="78"/>
    <x v="2"/>
    <n v="58"/>
  </r>
  <r>
    <x v="13"/>
    <x v="4"/>
    <x v="84"/>
    <x v="2"/>
    <n v="70"/>
  </r>
  <r>
    <x v="13"/>
    <x v="4"/>
    <x v="81"/>
    <x v="2"/>
    <n v="110"/>
  </r>
  <r>
    <x v="13"/>
    <x v="4"/>
    <x v="79"/>
    <x v="2"/>
    <n v="116"/>
  </r>
  <r>
    <x v="13"/>
    <x v="4"/>
    <x v="83"/>
    <x v="2"/>
    <n v="122"/>
  </r>
  <r>
    <x v="13"/>
    <x v="4"/>
    <x v="88"/>
    <x v="2"/>
    <n v="124"/>
  </r>
  <r>
    <x v="13"/>
    <x v="4"/>
    <x v="65"/>
    <x v="2"/>
    <n v="133"/>
  </r>
  <r>
    <x v="13"/>
    <x v="4"/>
    <x v="67"/>
    <x v="2"/>
    <n v="140"/>
  </r>
  <r>
    <x v="13"/>
    <x v="4"/>
    <x v="68"/>
    <x v="2"/>
    <n v="142"/>
  </r>
  <r>
    <x v="13"/>
    <x v="4"/>
    <x v="74"/>
    <x v="2"/>
    <n v="153"/>
  </r>
  <r>
    <x v="13"/>
    <x v="4"/>
    <x v="63"/>
    <x v="2"/>
    <n v="158"/>
  </r>
  <r>
    <x v="13"/>
    <x v="4"/>
    <x v="87"/>
    <x v="2"/>
    <n v="163"/>
  </r>
  <r>
    <x v="13"/>
    <x v="4"/>
    <x v="71"/>
    <x v="2"/>
    <n v="165"/>
  </r>
  <r>
    <x v="13"/>
    <x v="4"/>
    <x v="72"/>
    <x v="2"/>
    <n v="166"/>
  </r>
  <r>
    <x v="13"/>
    <x v="4"/>
    <x v="86"/>
    <x v="2"/>
    <n v="172"/>
  </r>
  <r>
    <x v="13"/>
    <x v="4"/>
    <x v="66"/>
    <x v="2"/>
    <n v="183"/>
  </r>
  <r>
    <x v="13"/>
    <x v="4"/>
    <x v="69"/>
    <x v="2"/>
    <n v="184"/>
  </r>
  <r>
    <x v="13"/>
    <x v="4"/>
    <x v="85"/>
    <x v="2"/>
    <n v="198"/>
  </r>
  <r>
    <x v="13"/>
    <x v="4"/>
    <x v="82"/>
    <x v="2"/>
    <n v="212"/>
  </r>
  <r>
    <x v="13"/>
    <x v="4"/>
    <x v="70"/>
    <x v="2"/>
    <n v="216"/>
  </r>
  <r>
    <x v="13"/>
    <x v="4"/>
    <x v="77"/>
    <x v="2"/>
    <n v="218"/>
  </r>
  <r>
    <x v="13"/>
    <x v="4"/>
    <x v="73"/>
    <x v="2"/>
    <n v="228"/>
  </r>
  <r>
    <x v="13"/>
    <x v="4"/>
    <x v="75"/>
    <x v="2"/>
    <n v="292"/>
  </r>
  <r>
    <x v="13"/>
    <x v="4"/>
    <x v="80"/>
    <x v="2"/>
    <n v="294"/>
  </r>
  <r>
    <x v="13"/>
    <x v="4"/>
    <x v="64"/>
    <x v="2"/>
    <n v="299"/>
  </r>
  <r>
    <x v="13"/>
    <x v="4"/>
    <x v="76"/>
    <x v="2"/>
    <n v="348"/>
  </r>
  <r>
    <x v="13"/>
    <x v="4"/>
    <x v="76"/>
    <x v="3"/>
    <n v="1"/>
  </r>
  <r>
    <x v="13"/>
    <x v="4"/>
    <x v="80"/>
    <x v="3"/>
    <n v="1"/>
  </r>
  <r>
    <x v="13"/>
    <x v="4"/>
    <x v="65"/>
    <x v="31"/>
    <n v="1"/>
  </r>
  <r>
    <x v="13"/>
    <x v="4"/>
    <x v="66"/>
    <x v="31"/>
    <n v="1"/>
  </r>
  <r>
    <x v="13"/>
    <x v="4"/>
    <x v="71"/>
    <x v="31"/>
    <n v="1"/>
  </r>
  <r>
    <x v="13"/>
    <x v="4"/>
    <x v="74"/>
    <x v="31"/>
    <n v="1"/>
  </r>
  <r>
    <x v="13"/>
    <x v="4"/>
    <x v="82"/>
    <x v="31"/>
    <n v="1"/>
  </r>
  <r>
    <x v="13"/>
    <x v="4"/>
    <x v="84"/>
    <x v="31"/>
    <n v="1"/>
  </r>
  <r>
    <x v="13"/>
    <x v="4"/>
    <x v="68"/>
    <x v="31"/>
    <n v="3"/>
  </r>
  <r>
    <x v="13"/>
    <x v="4"/>
    <x v="69"/>
    <x v="31"/>
    <n v="3"/>
  </r>
  <r>
    <x v="13"/>
    <x v="4"/>
    <x v="70"/>
    <x v="31"/>
    <n v="3"/>
  </r>
  <r>
    <x v="13"/>
    <x v="4"/>
    <x v="86"/>
    <x v="31"/>
    <n v="3"/>
  </r>
  <r>
    <x v="13"/>
    <x v="4"/>
    <x v="67"/>
    <x v="31"/>
    <n v="4"/>
  </r>
  <r>
    <x v="13"/>
    <x v="4"/>
    <x v="73"/>
    <x v="31"/>
    <n v="5"/>
  </r>
  <r>
    <x v="13"/>
    <x v="4"/>
    <x v="88"/>
    <x v="31"/>
    <n v="6"/>
  </r>
  <r>
    <x v="13"/>
    <x v="4"/>
    <x v="87"/>
    <x v="31"/>
    <n v="9"/>
  </r>
  <r>
    <x v="13"/>
    <x v="4"/>
    <x v="81"/>
    <x v="4"/>
    <n v="6"/>
  </r>
  <r>
    <x v="13"/>
    <x v="4"/>
    <x v="78"/>
    <x v="4"/>
    <n v="8"/>
  </r>
  <r>
    <x v="13"/>
    <x v="4"/>
    <x v="79"/>
    <x v="4"/>
    <n v="13"/>
  </r>
  <r>
    <x v="13"/>
    <x v="4"/>
    <x v="80"/>
    <x v="4"/>
    <n v="24"/>
  </r>
  <r>
    <x v="13"/>
    <x v="4"/>
    <x v="84"/>
    <x v="4"/>
    <n v="24"/>
  </r>
  <r>
    <x v="13"/>
    <x v="4"/>
    <x v="83"/>
    <x v="4"/>
    <n v="28"/>
  </r>
  <r>
    <x v="13"/>
    <x v="4"/>
    <x v="63"/>
    <x v="4"/>
    <n v="30"/>
  </r>
  <r>
    <x v="13"/>
    <x v="4"/>
    <x v="77"/>
    <x v="4"/>
    <n v="35"/>
  </r>
  <r>
    <x v="13"/>
    <x v="4"/>
    <x v="71"/>
    <x v="4"/>
    <n v="36"/>
  </r>
  <r>
    <x v="13"/>
    <x v="4"/>
    <x v="76"/>
    <x v="4"/>
    <n v="36"/>
  </r>
  <r>
    <x v="13"/>
    <x v="4"/>
    <x v="72"/>
    <x v="4"/>
    <n v="44"/>
  </r>
  <r>
    <x v="13"/>
    <x v="4"/>
    <x v="88"/>
    <x v="4"/>
    <n v="44"/>
  </r>
  <r>
    <x v="13"/>
    <x v="4"/>
    <x v="67"/>
    <x v="4"/>
    <n v="46"/>
  </r>
  <r>
    <x v="13"/>
    <x v="4"/>
    <x v="74"/>
    <x v="4"/>
    <n v="47"/>
  </r>
  <r>
    <x v="13"/>
    <x v="4"/>
    <x v="65"/>
    <x v="4"/>
    <n v="51"/>
  </r>
  <r>
    <x v="13"/>
    <x v="4"/>
    <x v="82"/>
    <x v="4"/>
    <n v="55"/>
  </r>
  <r>
    <x v="13"/>
    <x v="4"/>
    <x v="70"/>
    <x v="4"/>
    <n v="56"/>
  </r>
  <r>
    <x v="13"/>
    <x v="4"/>
    <x v="86"/>
    <x v="4"/>
    <n v="60"/>
  </r>
  <r>
    <x v="13"/>
    <x v="4"/>
    <x v="85"/>
    <x v="4"/>
    <n v="62"/>
  </r>
  <r>
    <x v="13"/>
    <x v="4"/>
    <x v="66"/>
    <x v="4"/>
    <n v="64"/>
  </r>
  <r>
    <x v="13"/>
    <x v="4"/>
    <x v="87"/>
    <x v="4"/>
    <n v="67"/>
  </r>
  <r>
    <x v="13"/>
    <x v="4"/>
    <x v="64"/>
    <x v="4"/>
    <n v="69"/>
  </r>
  <r>
    <x v="13"/>
    <x v="4"/>
    <x v="69"/>
    <x v="4"/>
    <n v="70"/>
  </r>
  <r>
    <x v="13"/>
    <x v="4"/>
    <x v="73"/>
    <x v="4"/>
    <n v="71"/>
  </r>
  <r>
    <x v="13"/>
    <x v="4"/>
    <x v="68"/>
    <x v="4"/>
    <n v="75"/>
  </r>
  <r>
    <x v="13"/>
    <x v="4"/>
    <x v="75"/>
    <x v="4"/>
    <n v="104"/>
  </r>
  <r>
    <x v="13"/>
    <x v="4"/>
    <x v="78"/>
    <x v="5"/>
    <n v="59"/>
  </r>
  <r>
    <x v="13"/>
    <x v="4"/>
    <x v="84"/>
    <x v="5"/>
    <n v="75"/>
  </r>
  <r>
    <x v="13"/>
    <x v="4"/>
    <x v="81"/>
    <x v="5"/>
    <n v="113"/>
  </r>
  <r>
    <x v="13"/>
    <x v="4"/>
    <x v="79"/>
    <x v="5"/>
    <n v="119"/>
  </r>
  <r>
    <x v="13"/>
    <x v="4"/>
    <x v="83"/>
    <x v="5"/>
    <n v="124"/>
  </r>
  <r>
    <x v="13"/>
    <x v="4"/>
    <x v="88"/>
    <x v="5"/>
    <n v="125"/>
  </r>
  <r>
    <x v="13"/>
    <x v="4"/>
    <x v="65"/>
    <x v="5"/>
    <n v="136"/>
  </r>
  <r>
    <x v="13"/>
    <x v="4"/>
    <x v="68"/>
    <x v="5"/>
    <n v="145"/>
  </r>
  <r>
    <x v="13"/>
    <x v="4"/>
    <x v="67"/>
    <x v="5"/>
    <n v="148"/>
  </r>
  <r>
    <x v="13"/>
    <x v="4"/>
    <x v="63"/>
    <x v="5"/>
    <n v="164"/>
  </r>
  <r>
    <x v="13"/>
    <x v="4"/>
    <x v="74"/>
    <x v="5"/>
    <n v="164"/>
  </r>
  <r>
    <x v="13"/>
    <x v="4"/>
    <x v="87"/>
    <x v="5"/>
    <n v="165"/>
  </r>
  <r>
    <x v="13"/>
    <x v="4"/>
    <x v="71"/>
    <x v="5"/>
    <n v="168"/>
  </r>
  <r>
    <x v="13"/>
    <x v="4"/>
    <x v="86"/>
    <x v="5"/>
    <n v="176"/>
  </r>
  <r>
    <x v="13"/>
    <x v="4"/>
    <x v="72"/>
    <x v="5"/>
    <n v="179"/>
  </r>
  <r>
    <x v="13"/>
    <x v="4"/>
    <x v="66"/>
    <x v="5"/>
    <n v="194"/>
  </r>
  <r>
    <x v="13"/>
    <x v="4"/>
    <x v="69"/>
    <x v="5"/>
    <n v="195"/>
  </r>
  <r>
    <x v="13"/>
    <x v="4"/>
    <x v="85"/>
    <x v="5"/>
    <n v="204"/>
  </r>
  <r>
    <x v="13"/>
    <x v="4"/>
    <x v="82"/>
    <x v="5"/>
    <n v="217"/>
  </r>
  <r>
    <x v="13"/>
    <x v="4"/>
    <x v="70"/>
    <x v="5"/>
    <n v="222"/>
  </r>
  <r>
    <x v="13"/>
    <x v="4"/>
    <x v="77"/>
    <x v="5"/>
    <n v="226"/>
  </r>
  <r>
    <x v="13"/>
    <x v="4"/>
    <x v="73"/>
    <x v="5"/>
    <n v="235"/>
  </r>
  <r>
    <x v="13"/>
    <x v="4"/>
    <x v="80"/>
    <x v="5"/>
    <n v="299"/>
  </r>
  <r>
    <x v="13"/>
    <x v="4"/>
    <x v="64"/>
    <x v="5"/>
    <n v="306"/>
  </r>
  <r>
    <x v="13"/>
    <x v="4"/>
    <x v="75"/>
    <x v="5"/>
    <n v="315"/>
  </r>
  <r>
    <x v="13"/>
    <x v="4"/>
    <x v="76"/>
    <x v="5"/>
    <n v="360"/>
  </r>
  <r>
    <x v="13"/>
    <x v="4"/>
    <x v="79"/>
    <x v="6"/>
    <n v="1"/>
  </r>
  <r>
    <x v="13"/>
    <x v="4"/>
    <x v="83"/>
    <x v="6"/>
    <n v="1"/>
  </r>
  <r>
    <x v="13"/>
    <x v="4"/>
    <x v="71"/>
    <x v="6"/>
    <n v="2"/>
  </r>
  <r>
    <x v="13"/>
    <x v="4"/>
    <x v="82"/>
    <x v="6"/>
    <n v="2"/>
  </r>
  <r>
    <x v="13"/>
    <x v="4"/>
    <x v="63"/>
    <x v="6"/>
    <n v="3"/>
  </r>
  <r>
    <x v="13"/>
    <x v="4"/>
    <x v="66"/>
    <x v="6"/>
    <n v="3"/>
  </r>
  <r>
    <x v="13"/>
    <x v="4"/>
    <x v="69"/>
    <x v="6"/>
    <n v="3"/>
  </r>
  <r>
    <x v="13"/>
    <x v="4"/>
    <x v="64"/>
    <x v="6"/>
    <n v="4"/>
  </r>
  <r>
    <x v="13"/>
    <x v="4"/>
    <x v="72"/>
    <x v="6"/>
    <n v="4"/>
  </r>
  <r>
    <x v="13"/>
    <x v="4"/>
    <x v="74"/>
    <x v="6"/>
    <n v="4"/>
  </r>
  <r>
    <x v="13"/>
    <x v="4"/>
    <x v="78"/>
    <x v="6"/>
    <n v="4"/>
  </r>
  <r>
    <x v="13"/>
    <x v="4"/>
    <x v="81"/>
    <x v="6"/>
    <n v="4"/>
  </r>
  <r>
    <x v="13"/>
    <x v="4"/>
    <x v="68"/>
    <x v="6"/>
    <n v="5"/>
  </r>
  <r>
    <x v="13"/>
    <x v="4"/>
    <x v="75"/>
    <x v="6"/>
    <n v="5"/>
  </r>
  <r>
    <x v="13"/>
    <x v="4"/>
    <x v="73"/>
    <x v="6"/>
    <n v="7"/>
  </r>
  <r>
    <x v="13"/>
    <x v="4"/>
    <x v="76"/>
    <x v="6"/>
    <n v="9"/>
  </r>
  <r>
    <x v="13"/>
    <x v="4"/>
    <x v="77"/>
    <x v="6"/>
    <n v="10"/>
  </r>
  <r>
    <x v="13"/>
    <x v="4"/>
    <x v="80"/>
    <x v="6"/>
    <n v="12"/>
  </r>
  <r>
    <x v="13"/>
    <x v="4"/>
    <x v="67"/>
    <x v="6"/>
    <n v="13"/>
  </r>
  <r>
    <x v="13"/>
    <x v="4"/>
    <x v="79"/>
    <x v="7"/>
    <n v="1"/>
  </r>
  <r>
    <x v="13"/>
    <x v="4"/>
    <x v="78"/>
    <x v="7"/>
    <n v="2"/>
  </r>
  <r>
    <x v="13"/>
    <x v="4"/>
    <x v="83"/>
    <x v="7"/>
    <n v="2"/>
  </r>
  <r>
    <x v="13"/>
    <x v="4"/>
    <x v="87"/>
    <x v="7"/>
    <n v="2"/>
  </r>
  <r>
    <x v="13"/>
    <x v="4"/>
    <x v="66"/>
    <x v="7"/>
    <n v="3"/>
  </r>
  <r>
    <x v="13"/>
    <x v="4"/>
    <x v="69"/>
    <x v="7"/>
    <n v="3"/>
  </r>
  <r>
    <x v="13"/>
    <x v="4"/>
    <x v="82"/>
    <x v="7"/>
    <n v="3"/>
  </r>
  <r>
    <x v="13"/>
    <x v="4"/>
    <x v="70"/>
    <x v="7"/>
    <n v="4"/>
  </r>
  <r>
    <x v="13"/>
    <x v="4"/>
    <x v="71"/>
    <x v="7"/>
    <n v="4"/>
  </r>
  <r>
    <x v="13"/>
    <x v="4"/>
    <x v="85"/>
    <x v="7"/>
    <n v="4"/>
  </r>
  <r>
    <x v="13"/>
    <x v="4"/>
    <x v="81"/>
    <x v="7"/>
    <n v="5"/>
  </r>
  <r>
    <x v="13"/>
    <x v="4"/>
    <x v="63"/>
    <x v="7"/>
    <n v="6"/>
  </r>
  <r>
    <x v="13"/>
    <x v="4"/>
    <x v="64"/>
    <x v="7"/>
    <n v="6"/>
  </r>
  <r>
    <x v="13"/>
    <x v="4"/>
    <x v="72"/>
    <x v="7"/>
    <n v="6"/>
  </r>
  <r>
    <x v="13"/>
    <x v="4"/>
    <x v="68"/>
    <x v="7"/>
    <n v="11"/>
  </r>
  <r>
    <x v="13"/>
    <x v="4"/>
    <x v="77"/>
    <x v="7"/>
    <n v="11"/>
  </r>
  <r>
    <x v="13"/>
    <x v="4"/>
    <x v="75"/>
    <x v="7"/>
    <n v="12"/>
  </r>
  <r>
    <x v="13"/>
    <x v="4"/>
    <x v="73"/>
    <x v="7"/>
    <n v="15"/>
  </r>
  <r>
    <x v="13"/>
    <x v="4"/>
    <x v="74"/>
    <x v="7"/>
    <n v="17"/>
  </r>
  <r>
    <x v="13"/>
    <x v="4"/>
    <x v="76"/>
    <x v="7"/>
    <n v="18"/>
  </r>
  <r>
    <x v="13"/>
    <x v="4"/>
    <x v="67"/>
    <x v="7"/>
    <n v="19"/>
  </r>
  <r>
    <x v="13"/>
    <x v="4"/>
    <x v="80"/>
    <x v="7"/>
    <n v="22"/>
  </r>
  <r>
    <x v="13"/>
    <x v="4"/>
    <x v="75"/>
    <x v="8"/>
    <n v="1"/>
  </r>
  <r>
    <x v="13"/>
    <x v="4"/>
    <x v="76"/>
    <x v="8"/>
    <n v="1"/>
  </r>
  <r>
    <x v="13"/>
    <x v="4"/>
    <x v="77"/>
    <x v="8"/>
    <n v="1"/>
  </r>
  <r>
    <x v="13"/>
    <x v="4"/>
    <x v="79"/>
    <x v="8"/>
    <n v="2"/>
  </r>
  <r>
    <x v="13"/>
    <x v="4"/>
    <x v="84"/>
    <x v="41"/>
    <n v="10"/>
  </r>
  <r>
    <x v="13"/>
    <x v="4"/>
    <x v="78"/>
    <x v="41"/>
    <n v="13"/>
  </r>
  <r>
    <x v="13"/>
    <x v="4"/>
    <x v="86"/>
    <x v="41"/>
    <n v="20"/>
  </r>
  <r>
    <x v="13"/>
    <x v="4"/>
    <x v="79"/>
    <x v="41"/>
    <n v="23"/>
  </r>
  <r>
    <x v="13"/>
    <x v="4"/>
    <x v="81"/>
    <x v="41"/>
    <n v="23"/>
  </r>
  <r>
    <x v="13"/>
    <x v="4"/>
    <x v="83"/>
    <x v="41"/>
    <n v="30"/>
  </r>
  <r>
    <x v="13"/>
    <x v="4"/>
    <x v="67"/>
    <x v="41"/>
    <n v="31"/>
  </r>
  <r>
    <x v="13"/>
    <x v="4"/>
    <x v="87"/>
    <x v="41"/>
    <n v="36"/>
  </r>
  <r>
    <x v="13"/>
    <x v="4"/>
    <x v="77"/>
    <x v="41"/>
    <n v="37"/>
  </r>
  <r>
    <x v="13"/>
    <x v="4"/>
    <x v="74"/>
    <x v="41"/>
    <n v="40"/>
  </r>
  <r>
    <x v="13"/>
    <x v="4"/>
    <x v="65"/>
    <x v="41"/>
    <n v="41"/>
  </r>
  <r>
    <x v="13"/>
    <x v="4"/>
    <x v="88"/>
    <x v="41"/>
    <n v="43"/>
  </r>
  <r>
    <x v="13"/>
    <x v="4"/>
    <x v="68"/>
    <x v="41"/>
    <n v="47"/>
  </r>
  <r>
    <x v="13"/>
    <x v="4"/>
    <x v="71"/>
    <x v="41"/>
    <n v="47"/>
  </r>
  <r>
    <x v="13"/>
    <x v="4"/>
    <x v="80"/>
    <x v="41"/>
    <n v="49"/>
  </r>
  <r>
    <x v="13"/>
    <x v="4"/>
    <x v="63"/>
    <x v="41"/>
    <n v="54"/>
  </r>
  <r>
    <x v="13"/>
    <x v="4"/>
    <x v="82"/>
    <x v="41"/>
    <n v="60"/>
  </r>
  <r>
    <x v="13"/>
    <x v="4"/>
    <x v="72"/>
    <x v="41"/>
    <n v="64"/>
  </r>
  <r>
    <x v="13"/>
    <x v="4"/>
    <x v="85"/>
    <x v="41"/>
    <n v="69"/>
  </r>
  <r>
    <x v="13"/>
    <x v="4"/>
    <x v="64"/>
    <x v="41"/>
    <n v="71"/>
  </r>
  <r>
    <x v="13"/>
    <x v="4"/>
    <x v="66"/>
    <x v="41"/>
    <n v="72"/>
  </r>
  <r>
    <x v="13"/>
    <x v="4"/>
    <x v="69"/>
    <x v="41"/>
    <n v="73"/>
  </r>
  <r>
    <x v="13"/>
    <x v="4"/>
    <x v="70"/>
    <x v="41"/>
    <n v="74"/>
  </r>
  <r>
    <x v="13"/>
    <x v="4"/>
    <x v="75"/>
    <x v="41"/>
    <n v="74"/>
  </r>
  <r>
    <x v="13"/>
    <x v="4"/>
    <x v="76"/>
    <x v="41"/>
    <n v="76"/>
  </r>
  <r>
    <x v="13"/>
    <x v="4"/>
    <x v="73"/>
    <x v="41"/>
    <n v="103"/>
  </r>
  <r>
    <x v="13"/>
    <x v="4"/>
    <x v="78"/>
    <x v="9"/>
    <n v="13"/>
  </r>
  <r>
    <x v="13"/>
    <x v="4"/>
    <x v="84"/>
    <x v="9"/>
    <n v="13"/>
  </r>
  <r>
    <x v="13"/>
    <x v="4"/>
    <x v="79"/>
    <x v="9"/>
    <n v="24"/>
  </r>
  <r>
    <x v="13"/>
    <x v="4"/>
    <x v="81"/>
    <x v="9"/>
    <n v="24"/>
  </r>
  <r>
    <x v="13"/>
    <x v="4"/>
    <x v="86"/>
    <x v="9"/>
    <n v="24"/>
  </r>
  <r>
    <x v="13"/>
    <x v="4"/>
    <x v="83"/>
    <x v="9"/>
    <n v="30"/>
  </r>
  <r>
    <x v="13"/>
    <x v="4"/>
    <x v="67"/>
    <x v="9"/>
    <n v="34"/>
  </r>
  <r>
    <x v="13"/>
    <x v="4"/>
    <x v="77"/>
    <x v="9"/>
    <n v="37"/>
  </r>
  <r>
    <x v="13"/>
    <x v="4"/>
    <x v="87"/>
    <x v="9"/>
    <n v="37"/>
  </r>
  <r>
    <x v="13"/>
    <x v="4"/>
    <x v="74"/>
    <x v="9"/>
    <n v="40"/>
  </r>
  <r>
    <x v="13"/>
    <x v="4"/>
    <x v="65"/>
    <x v="9"/>
    <n v="41"/>
  </r>
  <r>
    <x v="13"/>
    <x v="4"/>
    <x v="88"/>
    <x v="9"/>
    <n v="43"/>
  </r>
  <r>
    <x v="13"/>
    <x v="4"/>
    <x v="68"/>
    <x v="9"/>
    <n v="47"/>
  </r>
  <r>
    <x v="13"/>
    <x v="4"/>
    <x v="80"/>
    <x v="9"/>
    <n v="49"/>
  </r>
  <r>
    <x v="13"/>
    <x v="4"/>
    <x v="71"/>
    <x v="9"/>
    <n v="50"/>
  </r>
  <r>
    <x v="13"/>
    <x v="4"/>
    <x v="63"/>
    <x v="9"/>
    <n v="57"/>
  </r>
  <r>
    <x v="13"/>
    <x v="4"/>
    <x v="82"/>
    <x v="9"/>
    <n v="60"/>
  </r>
  <r>
    <x v="13"/>
    <x v="4"/>
    <x v="72"/>
    <x v="9"/>
    <n v="66"/>
  </r>
  <r>
    <x v="13"/>
    <x v="4"/>
    <x v="85"/>
    <x v="9"/>
    <n v="68"/>
  </r>
  <r>
    <x v="13"/>
    <x v="4"/>
    <x v="66"/>
    <x v="9"/>
    <n v="72"/>
  </r>
  <r>
    <x v="13"/>
    <x v="4"/>
    <x v="64"/>
    <x v="9"/>
    <n v="74"/>
  </r>
  <r>
    <x v="13"/>
    <x v="4"/>
    <x v="69"/>
    <x v="9"/>
    <n v="76"/>
  </r>
  <r>
    <x v="13"/>
    <x v="4"/>
    <x v="70"/>
    <x v="9"/>
    <n v="76"/>
  </r>
  <r>
    <x v="13"/>
    <x v="4"/>
    <x v="75"/>
    <x v="9"/>
    <n v="79"/>
  </r>
  <r>
    <x v="13"/>
    <x v="4"/>
    <x v="76"/>
    <x v="9"/>
    <n v="81"/>
  </r>
  <r>
    <x v="13"/>
    <x v="4"/>
    <x v="73"/>
    <x v="9"/>
    <n v="104"/>
  </r>
  <r>
    <x v="13"/>
    <x v="4"/>
    <x v="63"/>
    <x v="10"/>
    <n v="1"/>
  </r>
  <r>
    <x v="13"/>
    <x v="4"/>
    <x v="64"/>
    <x v="10"/>
    <n v="1"/>
  </r>
  <r>
    <x v="13"/>
    <x v="4"/>
    <x v="67"/>
    <x v="10"/>
    <n v="1"/>
  </r>
  <r>
    <x v="13"/>
    <x v="4"/>
    <x v="73"/>
    <x v="10"/>
    <n v="1"/>
  </r>
  <r>
    <x v="13"/>
    <x v="4"/>
    <x v="74"/>
    <x v="10"/>
    <n v="1"/>
  </r>
  <r>
    <x v="13"/>
    <x v="4"/>
    <x v="75"/>
    <x v="10"/>
    <n v="1"/>
  </r>
  <r>
    <x v="13"/>
    <x v="4"/>
    <x v="81"/>
    <x v="10"/>
    <n v="1"/>
  </r>
  <r>
    <x v="13"/>
    <x v="4"/>
    <x v="83"/>
    <x v="10"/>
    <n v="1"/>
  </r>
  <r>
    <x v="13"/>
    <x v="4"/>
    <x v="86"/>
    <x v="10"/>
    <n v="1"/>
  </r>
  <r>
    <x v="13"/>
    <x v="4"/>
    <x v="87"/>
    <x v="10"/>
    <n v="1"/>
  </r>
  <r>
    <x v="13"/>
    <x v="4"/>
    <x v="79"/>
    <x v="10"/>
    <n v="3"/>
  </r>
  <r>
    <x v="13"/>
    <x v="4"/>
    <x v="80"/>
    <x v="10"/>
    <n v="4"/>
  </r>
  <r>
    <x v="13"/>
    <x v="4"/>
    <x v="77"/>
    <x v="10"/>
    <n v="5"/>
  </r>
  <r>
    <x v="13"/>
    <x v="4"/>
    <x v="76"/>
    <x v="10"/>
    <n v="6"/>
  </r>
  <r>
    <x v="13"/>
    <x v="4"/>
    <x v="63"/>
    <x v="11"/>
    <n v="1"/>
  </r>
  <r>
    <x v="13"/>
    <x v="4"/>
    <x v="69"/>
    <x v="11"/>
    <n v="1"/>
  </r>
  <r>
    <x v="13"/>
    <x v="4"/>
    <x v="72"/>
    <x v="11"/>
    <n v="1"/>
  </r>
  <r>
    <x v="13"/>
    <x v="4"/>
    <x v="76"/>
    <x v="11"/>
    <n v="1"/>
  </r>
  <r>
    <x v="13"/>
    <x v="4"/>
    <x v="82"/>
    <x v="11"/>
    <n v="1"/>
  </r>
  <r>
    <x v="13"/>
    <x v="4"/>
    <x v="80"/>
    <x v="11"/>
    <n v="3"/>
  </r>
  <r>
    <x v="13"/>
    <x v="4"/>
    <x v="78"/>
    <x v="12"/>
    <n v="37"/>
  </r>
  <r>
    <x v="13"/>
    <x v="4"/>
    <x v="84"/>
    <x v="12"/>
    <n v="70"/>
  </r>
  <r>
    <x v="13"/>
    <x v="4"/>
    <x v="79"/>
    <x v="12"/>
    <n v="79"/>
  </r>
  <r>
    <x v="13"/>
    <x v="4"/>
    <x v="81"/>
    <x v="12"/>
    <n v="79"/>
  </r>
  <r>
    <x v="13"/>
    <x v="4"/>
    <x v="83"/>
    <x v="12"/>
    <n v="120"/>
  </r>
  <r>
    <x v="13"/>
    <x v="4"/>
    <x v="88"/>
    <x v="12"/>
    <n v="124"/>
  </r>
  <r>
    <x v="13"/>
    <x v="4"/>
    <x v="65"/>
    <x v="12"/>
    <n v="133"/>
  </r>
  <r>
    <x v="13"/>
    <x v="4"/>
    <x v="67"/>
    <x v="12"/>
    <n v="139"/>
  </r>
  <r>
    <x v="13"/>
    <x v="4"/>
    <x v="63"/>
    <x v="12"/>
    <n v="142"/>
  </r>
  <r>
    <x v="13"/>
    <x v="4"/>
    <x v="68"/>
    <x v="12"/>
    <n v="142"/>
  </r>
  <r>
    <x v="13"/>
    <x v="4"/>
    <x v="77"/>
    <x v="12"/>
    <n v="150"/>
  </r>
  <r>
    <x v="13"/>
    <x v="4"/>
    <x v="74"/>
    <x v="12"/>
    <n v="152"/>
  </r>
  <r>
    <x v="13"/>
    <x v="4"/>
    <x v="71"/>
    <x v="12"/>
    <n v="161"/>
  </r>
  <r>
    <x v="13"/>
    <x v="4"/>
    <x v="87"/>
    <x v="12"/>
    <n v="162"/>
  </r>
  <r>
    <x v="13"/>
    <x v="4"/>
    <x v="72"/>
    <x v="12"/>
    <n v="165"/>
  </r>
  <r>
    <x v="13"/>
    <x v="4"/>
    <x v="86"/>
    <x v="12"/>
    <n v="172"/>
  </r>
  <r>
    <x v="13"/>
    <x v="4"/>
    <x v="66"/>
    <x v="12"/>
    <n v="183"/>
  </r>
  <r>
    <x v="13"/>
    <x v="4"/>
    <x v="69"/>
    <x v="12"/>
    <n v="184"/>
  </r>
  <r>
    <x v="13"/>
    <x v="4"/>
    <x v="80"/>
    <x v="12"/>
    <n v="189"/>
  </r>
  <r>
    <x v="13"/>
    <x v="4"/>
    <x v="85"/>
    <x v="12"/>
    <n v="196"/>
  </r>
  <r>
    <x v="13"/>
    <x v="4"/>
    <x v="76"/>
    <x v="12"/>
    <n v="201"/>
  </r>
  <r>
    <x v="13"/>
    <x v="4"/>
    <x v="82"/>
    <x v="12"/>
    <n v="202"/>
  </r>
  <r>
    <x v="13"/>
    <x v="4"/>
    <x v="70"/>
    <x v="12"/>
    <n v="212"/>
  </r>
  <r>
    <x v="13"/>
    <x v="4"/>
    <x v="73"/>
    <x v="12"/>
    <n v="227"/>
  </r>
  <r>
    <x v="13"/>
    <x v="4"/>
    <x v="64"/>
    <x v="12"/>
    <n v="267"/>
  </r>
  <r>
    <x v="13"/>
    <x v="4"/>
    <x v="75"/>
    <x v="12"/>
    <n v="289"/>
  </r>
  <r>
    <x v="13"/>
    <x v="4"/>
    <x v="68"/>
    <x v="13"/>
    <n v="1"/>
  </r>
  <r>
    <x v="13"/>
    <x v="4"/>
    <x v="69"/>
    <x v="13"/>
    <n v="1"/>
  </r>
  <r>
    <x v="13"/>
    <x v="4"/>
    <x v="75"/>
    <x v="13"/>
    <n v="1"/>
  </r>
  <r>
    <x v="13"/>
    <x v="4"/>
    <x v="79"/>
    <x v="13"/>
    <n v="1"/>
  </r>
  <r>
    <x v="13"/>
    <x v="4"/>
    <x v="85"/>
    <x v="13"/>
    <n v="1"/>
  </r>
  <r>
    <x v="13"/>
    <x v="4"/>
    <x v="87"/>
    <x v="13"/>
    <n v="1"/>
  </r>
  <r>
    <x v="13"/>
    <x v="4"/>
    <x v="88"/>
    <x v="13"/>
    <n v="1"/>
  </r>
  <r>
    <x v="13"/>
    <x v="4"/>
    <x v="67"/>
    <x v="13"/>
    <n v="3"/>
  </r>
  <r>
    <x v="13"/>
    <x v="4"/>
    <x v="80"/>
    <x v="13"/>
    <n v="7"/>
  </r>
  <r>
    <x v="13"/>
    <x v="4"/>
    <x v="76"/>
    <x v="13"/>
    <n v="48"/>
  </r>
  <r>
    <x v="13"/>
    <x v="4"/>
    <x v="65"/>
    <x v="14"/>
    <n v="1"/>
  </r>
  <r>
    <x v="13"/>
    <x v="4"/>
    <x v="84"/>
    <x v="14"/>
    <n v="1"/>
  </r>
  <r>
    <x v="13"/>
    <x v="4"/>
    <x v="68"/>
    <x v="14"/>
    <n v="3"/>
  </r>
  <r>
    <x v="13"/>
    <x v="4"/>
    <x v="86"/>
    <x v="14"/>
    <n v="3"/>
  </r>
  <r>
    <x v="13"/>
    <x v="4"/>
    <x v="85"/>
    <x v="14"/>
    <n v="4"/>
  </r>
  <r>
    <x v="13"/>
    <x v="4"/>
    <x v="83"/>
    <x v="14"/>
    <n v="5"/>
  </r>
  <r>
    <x v="13"/>
    <x v="4"/>
    <x v="69"/>
    <x v="14"/>
    <n v="8"/>
  </r>
  <r>
    <x v="13"/>
    <x v="4"/>
    <x v="87"/>
    <x v="14"/>
    <n v="8"/>
  </r>
  <r>
    <x v="13"/>
    <x v="4"/>
    <x v="74"/>
    <x v="14"/>
    <n v="12"/>
  </r>
  <r>
    <x v="13"/>
    <x v="4"/>
    <x v="75"/>
    <x v="14"/>
    <n v="13"/>
  </r>
  <r>
    <x v="13"/>
    <x v="4"/>
    <x v="73"/>
    <x v="14"/>
    <n v="14"/>
  </r>
  <r>
    <x v="13"/>
    <x v="4"/>
    <x v="82"/>
    <x v="14"/>
    <n v="18"/>
  </r>
  <r>
    <x v="13"/>
    <x v="4"/>
    <x v="67"/>
    <x v="14"/>
    <n v="20"/>
  </r>
  <r>
    <x v="13"/>
    <x v="4"/>
    <x v="70"/>
    <x v="14"/>
    <n v="20"/>
  </r>
  <r>
    <x v="13"/>
    <x v="4"/>
    <x v="63"/>
    <x v="14"/>
    <n v="24"/>
  </r>
  <r>
    <x v="13"/>
    <x v="4"/>
    <x v="71"/>
    <x v="14"/>
    <n v="31"/>
  </r>
  <r>
    <x v="13"/>
    <x v="4"/>
    <x v="72"/>
    <x v="14"/>
    <n v="32"/>
  </r>
  <r>
    <x v="13"/>
    <x v="4"/>
    <x v="78"/>
    <x v="14"/>
    <n v="39"/>
  </r>
  <r>
    <x v="13"/>
    <x v="4"/>
    <x v="64"/>
    <x v="14"/>
    <n v="55"/>
  </r>
  <r>
    <x v="13"/>
    <x v="4"/>
    <x v="81"/>
    <x v="14"/>
    <n v="57"/>
  </r>
  <r>
    <x v="13"/>
    <x v="4"/>
    <x v="79"/>
    <x v="14"/>
    <n v="82"/>
  </r>
  <r>
    <x v="13"/>
    <x v="4"/>
    <x v="77"/>
    <x v="14"/>
    <n v="133"/>
  </r>
  <r>
    <x v="13"/>
    <x v="4"/>
    <x v="80"/>
    <x v="14"/>
    <n v="207"/>
  </r>
  <r>
    <x v="13"/>
    <x v="4"/>
    <x v="76"/>
    <x v="14"/>
    <n v="239"/>
  </r>
  <r>
    <x v="13"/>
    <x v="4"/>
    <x v="65"/>
    <x v="15"/>
    <n v="1"/>
  </r>
  <r>
    <x v="13"/>
    <x v="4"/>
    <x v="69"/>
    <x v="15"/>
    <n v="1"/>
  </r>
  <r>
    <x v="13"/>
    <x v="4"/>
    <x v="74"/>
    <x v="15"/>
    <n v="1"/>
  </r>
  <r>
    <x v="13"/>
    <x v="4"/>
    <x v="78"/>
    <x v="15"/>
    <n v="1"/>
  </r>
  <r>
    <x v="13"/>
    <x v="4"/>
    <x v="88"/>
    <x v="15"/>
    <n v="1"/>
  </r>
  <r>
    <x v="13"/>
    <x v="4"/>
    <x v="75"/>
    <x v="15"/>
    <n v="2"/>
  </r>
  <r>
    <x v="13"/>
    <x v="4"/>
    <x v="81"/>
    <x v="15"/>
    <n v="2"/>
  </r>
  <r>
    <x v="13"/>
    <x v="4"/>
    <x v="82"/>
    <x v="15"/>
    <n v="2"/>
  </r>
  <r>
    <x v="13"/>
    <x v="4"/>
    <x v="63"/>
    <x v="15"/>
    <n v="3"/>
  </r>
  <r>
    <x v="13"/>
    <x v="4"/>
    <x v="72"/>
    <x v="15"/>
    <n v="3"/>
  </r>
  <r>
    <x v="13"/>
    <x v="4"/>
    <x v="73"/>
    <x v="15"/>
    <n v="3"/>
  </r>
  <r>
    <x v="13"/>
    <x v="4"/>
    <x v="83"/>
    <x v="15"/>
    <n v="4"/>
  </r>
  <r>
    <x v="13"/>
    <x v="4"/>
    <x v="86"/>
    <x v="15"/>
    <n v="4"/>
  </r>
  <r>
    <x v="13"/>
    <x v="4"/>
    <x v="64"/>
    <x v="15"/>
    <n v="5"/>
  </r>
  <r>
    <x v="13"/>
    <x v="4"/>
    <x v="68"/>
    <x v="15"/>
    <n v="6"/>
  </r>
  <r>
    <x v="13"/>
    <x v="4"/>
    <x v="71"/>
    <x v="15"/>
    <n v="6"/>
  </r>
  <r>
    <x v="13"/>
    <x v="4"/>
    <x v="77"/>
    <x v="15"/>
    <n v="6"/>
  </r>
  <r>
    <x v="13"/>
    <x v="4"/>
    <x v="85"/>
    <x v="15"/>
    <n v="6"/>
  </r>
  <r>
    <x v="13"/>
    <x v="4"/>
    <x v="67"/>
    <x v="15"/>
    <n v="8"/>
  </r>
  <r>
    <x v="13"/>
    <x v="4"/>
    <x v="66"/>
    <x v="15"/>
    <n v="9"/>
  </r>
  <r>
    <x v="13"/>
    <x v="4"/>
    <x v="79"/>
    <x v="15"/>
    <n v="9"/>
  </r>
  <r>
    <x v="13"/>
    <x v="4"/>
    <x v="87"/>
    <x v="15"/>
    <n v="10"/>
  </r>
  <r>
    <x v="13"/>
    <x v="4"/>
    <x v="80"/>
    <x v="15"/>
    <n v="45"/>
  </r>
  <r>
    <x v="13"/>
    <x v="4"/>
    <x v="76"/>
    <x v="15"/>
    <n v="50"/>
  </r>
  <r>
    <x v="13"/>
    <x v="4"/>
    <x v="74"/>
    <x v="16"/>
    <n v="1"/>
  </r>
  <r>
    <x v="13"/>
    <x v="4"/>
    <x v="84"/>
    <x v="16"/>
    <n v="1"/>
  </r>
  <r>
    <x v="13"/>
    <x v="4"/>
    <x v="67"/>
    <x v="16"/>
    <n v="2"/>
  </r>
  <r>
    <x v="13"/>
    <x v="4"/>
    <x v="68"/>
    <x v="16"/>
    <n v="2"/>
  </r>
  <r>
    <x v="13"/>
    <x v="4"/>
    <x v="88"/>
    <x v="16"/>
    <n v="2"/>
  </r>
  <r>
    <x v="13"/>
    <x v="4"/>
    <x v="69"/>
    <x v="16"/>
    <n v="3"/>
  </r>
  <r>
    <x v="13"/>
    <x v="4"/>
    <x v="72"/>
    <x v="16"/>
    <n v="3"/>
  </r>
  <r>
    <x v="13"/>
    <x v="4"/>
    <x v="82"/>
    <x v="16"/>
    <n v="3"/>
  </r>
  <r>
    <x v="13"/>
    <x v="4"/>
    <x v="85"/>
    <x v="16"/>
    <n v="3"/>
  </r>
  <r>
    <x v="13"/>
    <x v="4"/>
    <x v="87"/>
    <x v="16"/>
    <n v="3"/>
  </r>
  <r>
    <x v="13"/>
    <x v="4"/>
    <x v="63"/>
    <x v="16"/>
    <n v="4"/>
  </r>
  <r>
    <x v="13"/>
    <x v="4"/>
    <x v="70"/>
    <x v="16"/>
    <n v="5"/>
  </r>
  <r>
    <x v="13"/>
    <x v="4"/>
    <x v="71"/>
    <x v="16"/>
    <n v="5"/>
  </r>
  <r>
    <x v="13"/>
    <x v="4"/>
    <x v="75"/>
    <x v="16"/>
    <n v="5"/>
  </r>
  <r>
    <x v="13"/>
    <x v="4"/>
    <x v="78"/>
    <x v="16"/>
    <n v="5"/>
  </r>
  <r>
    <x v="13"/>
    <x v="4"/>
    <x v="79"/>
    <x v="16"/>
    <n v="5"/>
  </r>
  <r>
    <x v="13"/>
    <x v="4"/>
    <x v="81"/>
    <x v="16"/>
    <n v="5"/>
  </r>
  <r>
    <x v="13"/>
    <x v="4"/>
    <x v="83"/>
    <x v="16"/>
    <n v="5"/>
  </r>
  <r>
    <x v="13"/>
    <x v="4"/>
    <x v="66"/>
    <x v="16"/>
    <n v="6"/>
  </r>
  <r>
    <x v="13"/>
    <x v="4"/>
    <x v="73"/>
    <x v="16"/>
    <n v="8"/>
  </r>
  <r>
    <x v="13"/>
    <x v="4"/>
    <x v="77"/>
    <x v="16"/>
    <n v="8"/>
  </r>
  <r>
    <x v="13"/>
    <x v="4"/>
    <x v="80"/>
    <x v="16"/>
    <n v="10"/>
  </r>
  <r>
    <x v="13"/>
    <x v="4"/>
    <x v="64"/>
    <x v="16"/>
    <n v="13"/>
  </r>
  <r>
    <x v="13"/>
    <x v="4"/>
    <x v="76"/>
    <x v="16"/>
    <n v="16"/>
  </r>
  <r>
    <x v="13"/>
    <x v="4"/>
    <x v="70"/>
    <x v="33"/>
    <n v="1"/>
  </r>
  <r>
    <x v="13"/>
    <x v="4"/>
    <x v="73"/>
    <x v="33"/>
    <n v="1"/>
  </r>
  <r>
    <x v="13"/>
    <x v="4"/>
    <x v="68"/>
    <x v="33"/>
    <n v="2"/>
  </r>
  <r>
    <x v="13"/>
    <x v="4"/>
    <x v="69"/>
    <x v="33"/>
    <n v="2"/>
  </r>
  <r>
    <x v="13"/>
    <x v="4"/>
    <x v="71"/>
    <x v="33"/>
    <n v="2"/>
  </r>
  <r>
    <x v="13"/>
    <x v="4"/>
    <x v="72"/>
    <x v="33"/>
    <n v="2"/>
  </r>
  <r>
    <x v="13"/>
    <x v="4"/>
    <x v="79"/>
    <x v="33"/>
    <n v="2"/>
  </r>
  <r>
    <x v="13"/>
    <x v="4"/>
    <x v="74"/>
    <x v="33"/>
    <n v="3"/>
  </r>
  <r>
    <x v="13"/>
    <x v="4"/>
    <x v="83"/>
    <x v="33"/>
    <n v="3"/>
  </r>
  <r>
    <x v="13"/>
    <x v="4"/>
    <x v="88"/>
    <x v="33"/>
    <n v="3"/>
  </r>
  <r>
    <x v="13"/>
    <x v="4"/>
    <x v="75"/>
    <x v="33"/>
    <n v="4"/>
  </r>
  <r>
    <x v="13"/>
    <x v="4"/>
    <x v="78"/>
    <x v="33"/>
    <n v="4"/>
  </r>
  <r>
    <x v="13"/>
    <x v="4"/>
    <x v="84"/>
    <x v="33"/>
    <n v="4"/>
  </r>
  <r>
    <x v="13"/>
    <x v="4"/>
    <x v="67"/>
    <x v="33"/>
    <n v="6"/>
  </r>
  <r>
    <x v="13"/>
    <x v="4"/>
    <x v="77"/>
    <x v="33"/>
    <n v="7"/>
  </r>
  <r>
    <x v="13"/>
    <x v="4"/>
    <x v="81"/>
    <x v="33"/>
    <n v="8"/>
  </r>
  <r>
    <x v="13"/>
    <x v="4"/>
    <x v="63"/>
    <x v="33"/>
    <n v="10"/>
  </r>
  <r>
    <x v="13"/>
    <x v="4"/>
    <x v="80"/>
    <x v="33"/>
    <n v="11"/>
  </r>
  <r>
    <x v="13"/>
    <x v="4"/>
    <x v="85"/>
    <x v="33"/>
    <n v="11"/>
  </r>
  <r>
    <x v="13"/>
    <x v="4"/>
    <x v="64"/>
    <x v="33"/>
    <n v="14"/>
  </r>
  <r>
    <x v="13"/>
    <x v="4"/>
    <x v="76"/>
    <x v="33"/>
    <n v="14"/>
  </r>
  <r>
    <x v="13"/>
    <x v="4"/>
    <x v="87"/>
    <x v="33"/>
    <n v="15"/>
  </r>
  <r>
    <x v="13"/>
    <x v="4"/>
    <x v="86"/>
    <x v="33"/>
    <n v="17"/>
  </r>
  <r>
    <x v="13"/>
    <x v="4"/>
    <x v="82"/>
    <x v="33"/>
    <n v="20"/>
  </r>
  <r>
    <x v="13"/>
    <x v="4"/>
    <x v="63"/>
    <x v="34"/>
    <n v="1"/>
  </r>
  <r>
    <x v="13"/>
    <x v="4"/>
    <x v="68"/>
    <x v="34"/>
    <n v="1"/>
  </r>
  <r>
    <x v="13"/>
    <x v="4"/>
    <x v="69"/>
    <x v="34"/>
    <n v="1"/>
  </r>
  <r>
    <x v="13"/>
    <x v="4"/>
    <x v="70"/>
    <x v="34"/>
    <n v="1"/>
  </r>
  <r>
    <x v="13"/>
    <x v="4"/>
    <x v="71"/>
    <x v="34"/>
    <n v="1"/>
  </r>
  <r>
    <x v="13"/>
    <x v="4"/>
    <x v="72"/>
    <x v="34"/>
    <n v="1"/>
  </r>
  <r>
    <x v="13"/>
    <x v="4"/>
    <x v="75"/>
    <x v="34"/>
    <n v="1"/>
  </r>
  <r>
    <x v="13"/>
    <x v="4"/>
    <x v="76"/>
    <x v="34"/>
    <n v="1"/>
  </r>
  <r>
    <x v="13"/>
    <x v="4"/>
    <x v="77"/>
    <x v="34"/>
    <n v="1"/>
  </r>
  <r>
    <x v="13"/>
    <x v="4"/>
    <x v="78"/>
    <x v="34"/>
    <n v="1"/>
  </r>
  <r>
    <x v="13"/>
    <x v="4"/>
    <x v="79"/>
    <x v="34"/>
    <n v="1"/>
  </r>
  <r>
    <x v="13"/>
    <x v="4"/>
    <x v="83"/>
    <x v="34"/>
    <n v="1"/>
  </r>
  <r>
    <x v="13"/>
    <x v="4"/>
    <x v="84"/>
    <x v="34"/>
    <n v="1"/>
  </r>
  <r>
    <x v="13"/>
    <x v="4"/>
    <x v="87"/>
    <x v="34"/>
    <n v="1"/>
  </r>
  <r>
    <x v="13"/>
    <x v="4"/>
    <x v="88"/>
    <x v="34"/>
    <n v="1"/>
  </r>
  <r>
    <x v="13"/>
    <x v="4"/>
    <x v="64"/>
    <x v="34"/>
    <n v="2"/>
  </r>
  <r>
    <x v="13"/>
    <x v="4"/>
    <x v="67"/>
    <x v="34"/>
    <n v="2"/>
  </r>
  <r>
    <x v="13"/>
    <x v="4"/>
    <x v="74"/>
    <x v="34"/>
    <n v="2"/>
  </r>
  <r>
    <x v="13"/>
    <x v="4"/>
    <x v="85"/>
    <x v="34"/>
    <n v="2"/>
  </r>
  <r>
    <x v="13"/>
    <x v="4"/>
    <x v="81"/>
    <x v="34"/>
    <n v="3"/>
  </r>
  <r>
    <x v="13"/>
    <x v="4"/>
    <x v="80"/>
    <x v="34"/>
    <n v="4"/>
  </r>
  <r>
    <x v="13"/>
    <x v="4"/>
    <x v="82"/>
    <x v="34"/>
    <n v="4"/>
  </r>
  <r>
    <x v="13"/>
    <x v="4"/>
    <x v="86"/>
    <x v="34"/>
    <n v="5"/>
  </r>
  <r>
    <x v="13"/>
    <x v="4"/>
    <x v="64"/>
    <x v="35"/>
    <n v="1"/>
  </r>
  <r>
    <x v="13"/>
    <x v="4"/>
    <x v="68"/>
    <x v="35"/>
    <n v="1"/>
  </r>
  <r>
    <x v="13"/>
    <x v="4"/>
    <x v="71"/>
    <x v="35"/>
    <n v="1"/>
  </r>
  <r>
    <x v="13"/>
    <x v="4"/>
    <x v="72"/>
    <x v="35"/>
    <n v="1"/>
  </r>
  <r>
    <x v="13"/>
    <x v="4"/>
    <x v="76"/>
    <x v="35"/>
    <n v="1"/>
  </r>
  <r>
    <x v="13"/>
    <x v="4"/>
    <x v="77"/>
    <x v="35"/>
    <n v="1"/>
  </r>
  <r>
    <x v="13"/>
    <x v="4"/>
    <x v="81"/>
    <x v="35"/>
    <n v="1"/>
  </r>
  <r>
    <x v="13"/>
    <x v="4"/>
    <x v="84"/>
    <x v="35"/>
    <n v="1"/>
  </r>
  <r>
    <x v="13"/>
    <x v="4"/>
    <x v="87"/>
    <x v="35"/>
    <n v="1"/>
  </r>
  <r>
    <x v="13"/>
    <x v="4"/>
    <x v="80"/>
    <x v="35"/>
    <n v="2"/>
  </r>
  <r>
    <x v="13"/>
    <x v="4"/>
    <x v="82"/>
    <x v="35"/>
    <n v="2"/>
  </r>
  <r>
    <x v="13"/>
    <x v="4"/>
    <x v="86"/>
    <x v="35"/>
    <n v="6"/>
  </r>
  <r>
    <x v="13"/>
    <x v="4"/>
    <x v="67"/>
    <x v="36"/>
    <n v="1"/>
  </r>
  <r>
    <x v="13"/>
    <x v="4"/>
    <x v="68"/>
    <x v="36"/>
    <n v="1"/>
  </r>
  <r>
    <x v="13"/>
    <x v="4"/>
    <x v="69"/>
    <x v="36"/>
    <n v="1"/>
  </r>
  <r>
    <x v="13"/>
    <x v="4"/>
    <x v="76"/>
    <x v="36"/>
    <n v="1"/>
  </r>
  <r>
    <x v="13"/>
    <x v="4"/>
    <x v="77"/>
    <x v="36"/>
    <n v="1"/>
  </r>
  <r>
    <x v="13"/>
    <x v="4"/>
    <x v="78"/>
    <x v="36"/>
    <n v="1"/>
  </r>
  <r>
    <x v="13"/>
    <x v="4"/>
    <x v="81"/>
    <x v="36"/>
    <n v="1"/>
  </r>
  <r>
    <x v="13"/>
    <x v="4"/>
    <x v="83"/>
    <x v="36"/>
    <n v="1"/>
  </r>
  <r>
    <x v="13"/>
    <x v="4"/>
    <x v="84"/>
    <x v="36"/>
    <n v="1"/>
  </r>
  <r>
    <x v="13"/>
    <x v="4"/>
    <x v="64"/>
    <x v="36"/>
    <n v="2"/>
  </r>
  <r>
    <x v="13"/>
    <x v="4"/>
    <x v="75"/>
    <x v="36"/>
    <n v="2"/>
  </r>
  <r>
    <x v="13"/>
    <x v="4"/>
    <x v="86"/>
    <x v="36"/>
    <n v="6"/>
  </r>
  <r>
    <x v="13"/>
    <x v="4"/>
    <x v="82"/>
    <x v="32"/>
    <n v="22"/>
  </r>
  <r>
    <x v="13"/>
    <x v="4"/>
    <x v="71"/>
    <x v="32"/>
    <n v="38"/>
  </r>
  <r>
    <x v="13"/>
    <x v="4"/>
    <x v="65"/>
    <x v="32"/>
    <n v="76"/>
  </r>
  <r>
    <x v="13"/>
    <x v="4"/>
    <x v="74"/>
    <x v="32"/>
    <n v="87"/>
  </r>
  <r>
    <x v="13"/>
    <x v="4"/>
    <x v="84"/>
    <x v="32"/>
    <n v="139"/>
  </r>
  <r>
    <x v="13"/>
    <x v="4"/>
    <x v="66"/>
    <x v="32"/>
    <n v="142"/>
  </r>
  <r>
    <x v="13"/>
    <x v="4"/>
    <x v="86"/>
    <x v="32"/>
    <n v="185"/>
  </r>
  <r>
    <x v="13"/>
    <x v="4"/>
    <x v="67"/>
    <x v="32"/>
    <n v="230"/>
  </r>
  <r>
    <x v="13"/>
    <x v="4"/>
    <x v="68"/>
    <x v="32"/>
    <n v="291"/>
  </r>
  <r>
    <x v="13"/>
    <x v="4"/>
    <x v="69"/>
    <x v="32"/>
    <n v="322"/>
  </r>
  <r>
    <x v="13"/>
    <x v="4"/>
    <x v="70"/>
    <x v="32"/>
    <n v="484"/>
  </r>
  <r>
    <x v="13"/>
    <x v="4"/>
    <x v="73"/>
    <x v="32"/>
    <n v="514"/>
  </r>
  <r>
    <x v="13"/>
    <x v="4"/>
    <x v="88"/>
    <x v="32"/>
    <n v="528"/>
  </r>
  <r>
    <x v="13"/>
    <x v="4"/>
    <x v="87"/>
    <x v="32"/>
    <n v="795"/>
  </r>
  <r>
    <x v="13"/>
    <x v="4"/>
    <x v="78"/>
    <x v="17"/>
    <n v="191"/>
  </r>
  <r>
    <x v="13"/>
    <x v="4"/>
    <x v="81"/>
    <x v="17"/>
    <n v="237"/>
  </r>
  <r>
    <x v="13"/>
    <x v="4"/>
    <x v="79"/>
    <x v="17"/>
    <n v="347"/>
  </r>
  <r>
    <x v="13"/>
    <x v="4"/>
    <x v="83"/>
    <x v="17"/>
    <n v="437"/>
  </r>
  <r>
    <x v="13"/>
    <x v="4"/>
    <x v="84"/>
    <x v="17"/>
    <n v="449"/>
  </r>
  <r>
    <x v="13"/>
    <x v="4"/>
    <x v="88"/>
    <x v="17"/>
    <n v="620"/>
  </r>
  <r>
    <x v="13"/>
    <x v="4"/>
    <x v="80"/>
    <x v="17"/>
    <n v="739"/>
  </r>
  <r>
    <x v="13"/>
    <x v="4"/>
    <x v="63"/>
    <x v="17"/>
    <n v="851"/>
  </r>
  <r>
    <x v="13"/>
    <x v="4"/>
    <x v="71"/>
    <x v="17"/>
    <n v="933"/>
  </r>
  <r>
    <x v="13"/>
    <x v="4"/>
    <x v="85"/>
    <x v="17"/>
    <n v="996"/>
  </r>
  <r>
    <x v="13"/>
    <x v="4"/>
    <x v="74"/>
    <x v="17"/>
    <n v="1015"/>
  </r>
  <r>
    <x v="13"/>
    <x v="4"/>
    <x v="87"/>
    <x v="17"/>
    <n v="1029"/>
  </r>
  <r>
    <x v="13"/>
    <x v="4"/>
    <x v="67"/>
    <x v="17"/>
    <n v="1031"/>
  </r>
  <r>
    <x v="13"/>
    <x v="4"/>
    <x v="82"/>
    <x v="17"/>
    <n v="1087"/>
  </r>
  <r>
    <x v="13"/>
    <x v="4"/>
    <x v="77"/>
    <x v="17"/>
    <n v="1097"/>
  </r>
  <r>
    <x v="13"/>
    <x v="4"/>
    <x v="86"/>
    <x v="17"/>
    <n v="1104"/>
  </r>
  <r>
    <x v="13"/>
    <x v="4"/>
    <x v="72"/>
    <x v="17"/>
    <n v="1129"/>
  </r>
  <r>
    <x v="13"/>
    <x v="4"/>
    <x v="65"/>
    <x v="17"/>
    <n v="1269"/>
  </r>
  <r>
    <x v="13"/>
    <x v="4"/>
    <x v="76"/>
    <x v="17"/>
    <n v="1294"/>
  </r>
  <r>
    <x v="13"/>
    <x v="4"/>
    <x v="70"/>
    <x v="17"/>
    <n v="1331"/>
  </r>
  <r>
    <x v="13"/>
    <x v="4"/>
    <x v="68"/>
    <x v="17"/>
    <n v="1415"/>
  </r>
  <r>
    <x v="13"/>
    <x v="4"/>
    <x v="73"/>
    <x v="17"/>
    <n v="1584"/>
  </r>
  <r>
    <x v="13"/>
    <x v="4"/>
    <x v="69"/>
    <x v="17"/>
    <n v="1659"/>
  </r>
  <r>
    <x v="13"/>
    <x v="4"/>
    <x v="66"/>
    <x v="17"/>
    <n v="1827"/>
  </r>
  <r>
    <x v="13"/>
    <x v="4"/>
    <x v="64"/>
    <x v="17"/>
    <n v="1877"/>
  </r>
  <r>
    <x v="13"/>
    <x v="4"/>
    <x v="75"/>
    <x v="17"/>
    <n v="2575"/>
  </r>
  <r>
    <x v="13"/>
    <x v="4"/>
    <x v="87"/>
    <x v="18"/>
    <n v="9"/>
  </r>
  <r>
    <x v="13"/>
    <x v="4"/>
    <x v="69"/>
    <x v="18"/>
    <n v="46"/>
  </r>
  <r>
    <x v="13"/>
    <x v="4"/>
    <x v="82"/>
    <x v="18"/>
    <n v="109"/>
  </r>
  <r>
    <x v="13"/>
    <x v="4"/>
    <x v="71"/>
    <x v="18"/>
    <n v="291"/>
  </r>
  <r>
    <x v="13"/>
    <x v="4"/>
    <x v="85"/>
    <x v="18"/>
    <n v="328"/>
  </r>
  <r>
    <x v="13"/>
    <x v="4"/>
    <x v="66"/>
    <x v="18"/>
    <n v="385"/>
  </r>
  <r>
    <x v="13"/>
    <x v="4"/>
    <x v="83"/>
    <x v="18"/>
    <n v="420"/>
  </r>
  <r>
    <x v="13"/>
    <x v="4"/>
    <x v="78"/>
    <x v="18"/>
    <n v="655"/>
  </r>
  <r>
    <x v="13"/>
    <x v="4"/>
    <x v="64"/>
    <x v="18"/>
    <n v="805"/>
  </r>
  <r>
    <x v="13"/>
    <x v="4"/>
    <x v="79"/>
    <x v="18"/>
    <n v="817"/>
  </r>
  <r>
    <x v="13"/>
    <x v="4"/>
    <x v="81"/>
    <x v="18"/>
    <n v="1176"/>
  </r>
  <r>
    <x v="13"/>
    <x v="4"/>
    <x v="68"/>
    <x v="18"/>
    <n v="1535"/>
  </r>
  <r>
    <x v="13"/>
    <x v="4"/>
    <x v="70"/>
    <x v="18"/>
    <n v="1542"/>
  </r>
  <r>
    <x v="13"/>
    <x v="4"/>
    <x v="63"/>
    <x v="18"/>
    <n v="3186"/>
  </r>
  <r>
    <x v="13"/>
    <x v="4"/>
    <x v="72"/>
    <x v="18"/>
    <n v="5245"/>
  </r>
  <r>
    <x v="13"/>
    <x v="4"/>
    <x v="77"/>
    <x v="18"/>
    <n v="7050"/>
  </r>
  <r>
    <x v="13"/>
    <x v="4"/>
    <x v="75"/>
    <x v="18"/>
    <n v="9859"/>
  </r>
  <r>
    <x v="13"/>
    <x v="4"/>
    <x v="74"/>
    <x v="18"/>
    <n v="10358"/>
  </r>
  <r>
    <x v="13"/>
    <x v="4"/>
    <x v="73"/>
    <x v="18"/>
    <n v="11975"/>
  </r>
  <r>
    <x v="13"/>
    <x v="4"/>
    <x v="67"/>
    <x v="18"/>
    <n v="14068"/>
  </r>
  <r>
    <x v="13"/>
    <x v="4"/>
    <x v="80"/>
    <x v="18"/>
    <n v="14679"/>
  </r>
  <r>
    <x v="13"/>
    <x v="4"/>
    <x v="76"/>
    <x v="18"/>
    <n v="17479"/>
  </r>
  <r>
    <x v="13"/>
    <x v="4"/>
    <x v="76"/>
    <x v="19"/>
    <n v="125000"/>
  </r>
  <r>
    <x v="13"/>
    <x v="4"/>
    <x v="77"/>
    <x v="19"/>
    <n v="128000"/>
  </r>
  <r>
    <x v="13"/>
    <x v="4"/>
    <x v="79"/>
    <x v="19"/>
    <n v="141095"/>
  </r>
  <r>
    <x v="13"/>
    <x v="4"/>
    <x v="75"/>
    <x v="19"/>
    <n v="150085"/>
  </r>
  <r>
    <x v="13"/>
    <x v="4"/>
    <x v="80"/>
    <x v="20"/>
    <n v="3"/>
  </r>
  <r>
    <x v="13"/>
    <x v="4"/>
    <x v="76"/>
    <x v="20"/>
    <n v="11817"/>
  </r>
  <r>
    <x v="13"/>
    <x v="4"/>
    <x v="84"/>
    <x v="42"/>
    <n v="711"/>
  </r>
  <r>
    <x v="13"/>
    <x v="4"/>
    <x v="78"/>
    <x v="42"/>
    <n v="1063"/>
  </r>
  <r>
    <x v="13"/>
    <x v="4"/>
    <x v="86"/>
    <x v="42"/>
    <n v="1080"/>
  </r>
  <r>
    <x v="13"/>
    <x v="4"/>
    <x v="81"/>
    <x v="42"/>
    <n v="1528"/>
  </r>
  <r>
    <x v="13"/>
    <x v="4"/>
    <x v="79"/>
    <x v="42"/>
    <n v="2185"/>
  </r>
  <r>
    <x v="13"/>
    <x v="4"/>
    <x v="83"/>
    <x v="42"/>
    <n v="2191"/>
  </r>
  <r>
    <x v="13"/>
    <x v="4"/>
    <x v="67"/>
    <x v="42"/>
    <n v="2657"/>
  </r>
  <r>
    <x v="13"/>
    <x v="4"/>
    <x v="77"/>
    <x v="42"/>
    <n v="2758"/>
  </r>
  <r>
    <x v="13"/>
    <x v="4"/>
    <x v="68"/>
    <x v="42"/>
    <n v="3541"/>
  </r>
  <r>
    <x v="13"/>
    <x v="4"/>
    <x v="88"/>
    <x v="42"/>
    <n v="3575"/>
  </r>
  <r>
    <x v="13"/>
    <x v="4"/>
    <x v="80"/>
    <x v="42"/>
    <n v="3651"/>
  </r>
  <r>
    <x v="13"/>
    <x v="4"/>
    <x v="87"/>
    <x v="42"/>
    <n v="3739"/>
  </r>
  <r>
    <x v="13"/>
    <x v="4"/>
    <x v="71"/>
    <x v="42"/>
    <n v="3855"/>
  </r>
  <r>
    <x v="13"/>
    <x v="4"/>
    <x v="74"/>
    <x v="42"/>
    <n v="4041"/>
  </r>
  <r>
    <x v="13"/>
    <x v="4"/>
    <x v="65"/>
    <x v="42"/>
    <n v="4083"/>
  </r>
  <r>
    <x v="13"/>
    <x v="4"/>
    <x v="82"/>
    <x v="42"/>
    <n v="4202"/>
  </r>
  <r>
    <x v="13"/>
    <x v="4"/>
    <x v="63"/>
    <x v="42"/>
    <n v="4630"/>
  </r>
  <r>
    <x v="13"/>
    <x v="4"/>
    <x v="85"/>
    <x v="42"/>
    <n v="5715"/>
  </r>
  <r>
    <x v="13"/>
    <x v="4"/>
    <x v="76"/>
    <x v="42"/>
    <n v="6436"/>
  </r>
  <r>
    <x v="13"/>
    <x v="4"/>
    <x v="69"/>
    <x v="42"/>
    <n v="6976"/>
  </r>
  <r>
    <x v="13"/>
    <x v="4"/>
    <x v="70"/>
    <x v="42"/>
    <n v="7420"/>
  </r>
  <r>
    <x v="13"/>
    <x v="4"/>
    <x v="64"/>
    <x v="42"/>
    <n v="7946"/>
  </r>
  <r>
    <x v="13"/>
    <x v="4"/>
    <x v="66"/>
    <x v="42"/>
    <n v="8971"/>
  </r>
  <r>
    <x v="13"/>
    <x v="4"/>
    <x v="72"/>
    <x v="42"/>
    <n v="9194"/>
  </r>
  <r>
    <x v="13"/>
    <x v="4"/>
    <x v="75"/>
    <x v="42"/>
    <n v="9465"/>
  </r>
  <r>
    <x v="13"/>
    <x v="4"/>
    <x v="73"/>
    <x v="42"/>
    <n v="11011"/>
  </r>
  <r>
    <x v="13"/>
    <x v="4"/>
    <x v="84"/>
    <x v="21"/>
    <n v="681"/>
  </r>
  <r>
    <x v="13"/>
    <x v="4"/>
    <x v="86"/>
    <x v="21"/>
    <n v="870"/>
  </r>
  <r>
    <x v="13"/>
    <x v="4"/>
    <x v="78"/>
    <x v="21"/>
    <n v="902"/>
  </r>
  <r>
    <x v="13"/>
    <x v="4"/>
    <x v="81"/>
    <x v="21"/>
    <n v="1207"/>
  </r>
  <r>
    <x v="13"/>
    <x v="4"/>
    <x v="79"/>
    <x v="21"/>
    <n v="1736"/>
  </r>
  <r>
    <x v="13"/>
    <x v="4"/>
    <x v="83"/>
    <x v="21"/>
    <n v="1827"/>
  </r>
  <r>
    <x v="13"/>
    <x v="4"/>
    <x v="67"/>
    <x v="21"/>
    <n v="1936"/>
  </r>
  <r>
    <x v="13"/>
    <x v="4"/>
    <x v="77"/>
    <x v="21"/>
    <n v="2350"/>
  </r>
  <r>
    <x v="13"/>
    <x v="4"/>
    <x v="88"/>
    <x v="21"/>
    <n v="2475"/>
  </r>
  <r>
    <x v="13"/>
    <x v="4"/>
    <x v="68"/>
    <x v="21"/>
    <n v="2655"/>
  </r>
  <r>
    <x v="13"/>
    <x v="4"/>
    <x v="87"/>
    <x v="21"/>
    <n v="2705"/>
  </r>
  <r>
    <x v="13"/>
    <x v="4"/>
    <x v="74"/>
    <x v="21"/>
    <n v="2915"/>
  </r>
  <r>
    <x v="13"/>
    <x v="4"/>
    <x v="71"/>
    <x v="21"/>
    <n v="2969"/>
  </r>
  <r>
    <x v="13"/>
    <x v="4"/>
    <x v="80"/>
    <x v="21"/>
    <n v="3098"/>
  </r>
  <r>
    <x v="13"/>
    <x v="4"/>
    <x v="63"/>
    <x v="21"/>
    <n v="3434"/>
  </r>
  <r>
    <x v="13"/>
    <x v="4"/>
    <x v="65"/>
    <x v="21"/>
    <n v="3563"/>
  </r>
  <r>
    <x v="13"/>
    <x v="4"/>
    <x v="82"/>
    <x v="21"/>
    <n v="3624"/>
  </r>
  <r>
    <x v="13"/>
    <x v="4"/>
    <x v="69"/>
    <x v="21"/>
    <n v="4706"/>
  </r>
  <r>
    <x v="13"/>
    <x v="4"/>
    <x v="85"/>
    <x v="21"/>
    <n v="4774"/>
  </r>
  <r>
    <x v="13"/>
    <x v="4"/>
    <x v="76"/>
    <x v="21"/>
    <n v="4955"/>
  </r>
  <r>
    <x v="13"/>
    <x v="4"/>
    <x v="70"/>
    <x v="21"/>
    <n v="5151"/>
  </r>
  <r>
    <x v="13"/>
    <x v="4"/>
    <x v="64"/>
    <x v="21"/>
    <n v="6306"/>
  </r>
  <r>
    <x v="13"/>
    <x v="4"/>
    <x v="72"/>
    <x v="21"/>
    <n v="6777"/>
  </r>
  <r>
    <x v="13"/>
    <x v="4"/>
    <x v="75"/>
    <x v="21"/>
    <n v="6824"/>
  </r>
  <r>
    <x v="13"/>
    <x v="4"/>
    <x v="66"/>
    <x v="21"/>
    <n v="6988"/>
  </r>
  <r>
    <x v="13"/>
    <x v="4"/>
    <x v="73"/>
    <x v="21"/>
    <n v="7948"/>
  </r>
  <r>
    <x v="13"/>
    <x v="4"/>
    <x v="84"/>
    <x v="22"/>
    <n v="10"/>
  </r>
  <r>
    <x v="13"/>
    <x v="4"/>
    <x v="74"/>
    <x v="22"/>
    <n v="17"/>
  </r>
  <r>
    <x v="13"/>
    <x v="4"/>
    <x v="85"/>
    <x v="22"/>
    <n v="29"/>
  </r>
  <r>
    <x v="13"/>
    <x v="4"/>
    <x v="88"/>
    <x v="22"/>
    <n v="32"/>
  </r>
  <r>
    <x v="13"/>
    <x v="4"/>
    <x v="87"/>
    <x v="22"/>
    <n v="37"/>
  </r>
  <r>
    <x v="13"/>
    <x v="4"/>
    <x v="68"/>
    <x v="22"/>
    <n v="41"/>
  </r>
  <r>
    <x v="13"/>
    <x v="4"/>
    <x v="63"/>
    <x v="22"/>
    <n v="43"/>
  </r>
  <r>
    <x v="13"/>
    <x v="4"/>
    <x v="70"/>
    <x v="22"/>
    <n v="43"/>
  </r>
  <r>
    <x v="13"/>
    <x v="4"/>
    <x v="66"/>
    <x v="22"/>
    <n v="54"/>
  </r>
  <r>
    <x v="13"/>
    <x v="4"/>
    <x v="81"/>
    <x v="22"/>
    <n v="67"/>
  </r>
  <r>
    <x v="13"/>
    <x v="4"/>
    <x v="75"/>
    <x v="22"/>
    <n v="109"/>
  </r>
  <r>
    <x v="13"/>
    <x v="4"/>
    <x v="69"/>
    <x v="22"/>
    <n v="128"/>
  </r>
  <r>
    <x v="13"/>
    <x v="4"/>
    <x v="64"/>
    <x v="22"/>
    <n v="185"/>
  </r>
  <r>
    <x v="13"/>
    <x v="4"/>
    <x v="67"/>
    <x v="22"/>
    <n v="455"/>
  </r>
  <r>
    <x v="13"/>
    <x v="4"/>
    <x v="83"/>
    <x v="22"/>
    <n v="3962"/>
  </r>
  <r>
    <x v="13"/>
    <x v="4"/>
    <x v="82"/>
    <x v="22"/>
    <n v="7518"/>
  </r>
  <r>
    <x v="13"/>
    <x v="4"/>
    <x v="78"/>
    <x v="22"/>
    <n v="7535"/>
  </r>
  <r>
    <x v="13"/>
    <x v="4"/>
    <x v="79"/>
    <x v="22"/>
    <n v="7536"/>
  </r>
  <r>
    <x v="13"/>
    <x v="4"/>
    <x v="72"/>
    <x v="22"/>
    <n v="7537"/>
  </r>
  <r>
    <x v="13"/>
    <x v="4"/>
    <x v="71"/>
    <x v="22"/>
    <n v="7552"/>
  </r>
  <r>
    <x v="13"/>
    <x v="4"/>
    <x v="80"/>
    <x v="22"/>
    <n v="15014"/>
  </r>
  <r>
    <x v="13"/>
    <x v="4"/>
    <x v="73"/>
    <x v="22"/>
    <n v="17071"/>
  </r>
  <r>
    <x v="13"/>
    <x v="4"/>
    <x v="77"/>
    <x v="22"/>
    <n v="30031"/>
  </r>
  <r>
    <x v="13"/>
    <x v="4"/>
    <x v="76"/>
    <x v="22"/>
    <n v="104937"/>
  </r>
  <r>
    <x v="13"/>
    <x v="4"/>
    <x v="63"/>
    <x v="23"/>
    <n v="1"/>
  </r>
  <r>
    <x v="13"/>
    <x v="4"/>
    <x v="67"/>
    <x v="23"/>
    <n v="1"/>
  </r>
  <r>
    <x v="13"/>
    <x v="4"/>
    <x v="75"/>
    <x v="23"/>
    <n v="1"/>
  </r>
  <r>
    <x v="13"/>
    <x v="4"/>
    <x v="83"/>
    <x v="23"/>
    <n v="1"/>
  </r>
  <r>
    <x v="13"/>
    <x v="4"/>
    <x v="74"/>
    <x v="23"/>
    <n v="2"/>
  </r>
  <r>
    <x v="13"/>
    <x v="4"/>
    <x v="86"/>
    <x v="23"/>
    <n v="2"/>
  </r>
  <r>
    <x v="13"/>
    <x v="4"/>
    <x v="87"/>
    <x v="23"/>
    <n v="2"/>
  </r>
  <r>
    <x v="13"/>
    <x v="4"/>
    <x v="81"/>
    <x v="23"/>
    <n v="12"/>
  </r>
  <r>
    <x v="13"/>
    <x v="4"/>
    <x v="73"/>
    <x v="23"/>
    <n v="86"/>
  </r>
  <r>
    <x v="13"/>
    <x v="4"/>
    <x v="64"/>
    <x v="23"/>
    <n v="88"/>
  </r>
  <r>
    <x v="13"/>
    <x v="4"/>
    <x v="80"/>
    <x v="23"/>
    <n v="109"/>
  </r>
  <r>
    <x v="13"/>
    <x v="4"/>
    <x v="76"/>
    <x v="23"/>
    <n v="220"/>
  </r>
  <r>
    <x v="13"/>
    <x v="4"/>
    <x v="77"/>
    <x v="23"/>
    <n v="504"/>
  </r>
  <r>
    <x v="13"/>
    <x v="4"/>
    <x v="79"/>
    <x v="23"/>
    <n v="648"/>
  </r>
  <r>
    <x v="13"/>
    <x v="4"/>
    <x v="63"/>
    <x v="24"/>
    <n v="1"/>
  </r>
  <r>
    <x v="13"/>
    <x v="4"/>
    <x v="72"/>
    <x v="24"/>
    <n v="1"/>
  </r>
  <r>
    <x v="13"/>
    <x v="4"/>
    <x v="82"/>
    <x v="24"/>
    <n v="3"/>
  </r>
  <r>
    <x v="13"/>
    <x v="4"/>
    <x v="76"/>
    <x v="24"/>
    <n v="6"/>
  </r>
  <r>
    <x v="13"/>
    <x v="4"/>
    <x v="69"/>
    <x v="24"/>
    <n v="20"/>
  </r>
  <r>
    <x v="13"/>
    <x v="4"/>
    <x v="80"/>
    <x v="24"/>
    <n v="43"/>
  </r>
  <r>
    <x v="13"/>
    <x v="4"/>
    <x v="78"/>
    <x v="25"/>
    <n v="8575"/>
  </r>
  <r>
    <x v="13"/>
    <x v="4"/>
    <x v="79"/>
    <x v="25"/>
    <n v="11666"/>
  </r>
  <r>
    <x v="13"/>
    <x v="4"/>
    <x v="81"/>
    <x v="25"/>
    <n v="14092"/>
  </r>
  <r>
    <x v="13"/>
    <x v="4"/>
    <x v="84"/>
    <x v="25"/>
    <n v="15875"/>
  </r>
  <r>
    <x v="13"/>
    <x v="4"/>
    <x v="88"/>
    <x v="25"/>
    <n v="18294"/>
  </r>
  <r>
    <x v="13"/>
    <x v="4"/>
    <x v="83"/>
    <x v="25"/>
    <n v="20851"/>
  </r>
  <r>
    <x v="13"/>
    <x v="4"/>
    <x v="67"/>
    <x v="25"/>
    <n v="21981"/>
  </r>
  <r>
    <x v="13"/>
    <x v="4"/>
    <x v="68"/>
    <x v="25"/>
    <n v="22343"/>
  </r>
  <r>
    <x v="13"/>
    <x v="4"/>
    <x v="86"/>
    <x v="25"/>
    <n v="25981"/>
  </r>
  <r>
    <x v="13"/>
    <x v="4"/>
    <x v="87"/>
    <x v="25"/>
    <n v="26121"/>
  </r>
  <r>
    <x v="13"/>
    <x v="4"/>
    <x v="65"/>
    <x v="25"/>
    <n v="26773"/>
  </r>
  <r>
    <x v="13"/>
    <x v="4"/>
    <x v="77"/>
    <x v="25"/>
    <n v="28284"/>
  </r>
  <r>
    <x v="13"/>
    <x v="4"/>
    <x v="63"/>
    <x v="25"/>
    <n v="28423"/>
  </r>
  <r>
    <x v="13"/>
    <x v="4"/>
    <x v="71"/>
    <x v="25"/>
    <n v="29973"/>
  </r>
  <r>
    <x v="13"/>
    <x v="4"/>
    <x v="74"/>
    <x v="25"/>
    <n v="30887"/>
  </r>
  <r>
    <x v="13"/>
    <x v="4"/>
    <x v="85"/>
    <x v="25"/>
    <n v="32729"/>
  </r>
  <r>
    <x v="13"/>
    <x v="4"/>
    <x v="72"/>
    <x v="25"/>
    <n v="33134"/>
  </r>
  <r>
    <x v="13"/>
    <x v="4"/>
    <x v="76"/>
    <x v="25"/>
    <n v="33974"/>
  </r>
  <r>
    <x v="13"/>
    <x v="4"/>
    <x v="80"/>
    <x v="25"/>
    <n v="34138"/>
  </r>
  <r>
    <x v="13"/>
    <x v="4"/>
    <x v="82"/>
    <x v="25"/>
    <n v="37922"/>
  </r>
  <r>
    <x v="13"/>
    <x v="4"/>
    <x v="69"/>
    <x v="25"/>
    <n v="38164"/>
  </r>
  <r>
    <x v="13"/>
    <x v="4"/>
    <x v="70"/>
    <x v="25"/>
    <n v="40602"/>
  </r>
  <r>
    <x v="13"/>
    <x v="4"/>
    <x v="66"/>
    <x v="25"/>
    <n v="41829"/>
  </r>
  <r>
    <x v="13"/>
    <x v="4"/>
    <x v="73"/>
    <x v="25"/>
    <n v="44987"/>
  </r>
  <r>
    <x v="13"/>
    <x v="4"/>
    <x v="64"/>
    <x v="25"/>
    <n v="58655"/>
  </r>
  <r>
    <x v="13"/>
    <x v="4"/>
    <x v="75"/>
    <x v="25"/>
    <n v="64453"/>
  </r>
  <r>
    <x v="13"/>
    <x v="4"/>
    <x v="75"/>
    <x v="26"/>
    <n v="1"/>
  </r>
  <r>
    <x v="13"/>
    <x v="4"/>
    <x v="87"/>
    <x v="26"/>
    <n v="1"/>
  </r>
  <r>
    <x v="13"/>
    <x v="4"/>
    <x v="88"/>
    <x v="26"/>
    <n v="1"/>
  </r>
  <r>
    <x v="13"/>
    <x v="4"/>
    <x v="69"/>
    <x v="26"/>
    <n v="2"/>
  </r>
  <r>
    <x v="13"/>
    <x v="4"/>
    <x v="68"/>
    <x v="26"/>
    <n v="14"/>
  </r>
  <r>
    <x v="13"/>
    <x v="4"/>
    <x v="85"/>
    <x v="26"/>
    <n v="14"/>
  </r>
  <r>
    <x v="13"/>
    <x v="4"/>
    <x v="67"/>
    <x v="26"/>
    <n v="18"/>
  </r>
  <r>
    <x v="13"/>
    <x v="4"/>
    <x v="79"/>
    <x v="26"/>
    <n v="31"/>
  </r>
  <r>
    <x v="13"/>
    <x v="4"/>
    <x v="80"/>
    <x v="26"/>
    <n v="70"/>
  </r>
  <r>
    <x v="13"/>
    <x v="4"/>
    <x v="76"/>
    <x v="26"/>
    <n v="8467"/>
  </r>
  <r>
    <x v="13"/>
    <x v="4"/>
    <x v="84"/>
    <x v="27"/>
    <n v="52"/>
  </r>
  <r>
    <x v="13"/>
    <x v="4"/>
    <x v="68"/>
    <x v="27"/>
    <n v="174"/>
  </r>
  <r>
    <x v="13"/>
    <x v="4"/>
    <x v="85"/>
    <x v="27"/>
    <n v="219"/>
  </r>
  <r>
    <x v="13"/>
    <x v="4"/>
    <x v="87"/>
    <x v="27"/>
    <n v="227"/>
  </r>
  <r>
    <x v="13"/>
    <x v="4"/>
    <x v="65"/>
    <x v="27"/>
    <n v="319"/>
  </r>
  <r>
    <x v="13"/>
    <x v="4"/>
    <x v="69"/>
    <x v="27"/>
    <n v="329"/>
  </r>
  <r>
    <x v="13"/>
    <x v="4"/>
    <x v="86"/>
    <x v="27"/>
    <n v="524"/>
  </r>
  <r>
    <x v="13"/>
    <x v="4"/>
    <x v="83"/>
    <x v="27"/>
    <n v="694"/>
  </r>
  <r>
    <x v="13"/>
    <x v="4"/>
    <x v="74"/>
    <x v="27"/>
    <n v="703"/>
  </r>
  <r>
    <x v="13"/>
    <x v="4"/>
    <x v="67"/>
    <x v="27"/>
    <n v="1017"/>
  </r>
  <r>
    <x v="13"/>
    <x v="4"/>
    <x v="73"/>
    <x v="27"/>
    <n v="1193"/>
  </r>
  <r>
    <x v="13"/>
    <x v="4"/>
    <x v="75"/>
    <x v="27"/>
    <n v="1686"/>
  </r>
  <r>
    <x v="13"/>
    <x v="4"/>
    <x v="70"/>
    <x v="27"/>
    <n v="2201"/>
  </r>
  <r>
    <x v="13"/>
    <x v="4"/>
    <x v="72"/>
    <x v="27"/>
    <n v="3115"/>
  </r>
  <r>
    <x v="13"/>
    <x v="4"/>
    <x v="82"/>
    <x v="27"/>
    <n v="3268"/>
  </r>
  <r>
    <x v="13"/>
    <x v="4"/>
    <x v="63"/>
    <x v="27"/>
    <n v="3513"/>
  </r>
  <r>
    <x v="13"/>
    <x v="4"/>
    <x v="71"/>
    <x v="27"/>
    <n v="3681"/>
  </r>
  <r>
    <x v="13"/>
    <x v="4"/>
    <x v="78"/>
    <x v="27"/>
    <n v="5303"/>
  </r>
  <r>
    <x v="13"/>
    <x v="4"/>
    <x v="81"/>
    <x v="27"/>
    <n v="8126"/>
  </r>
  <r>
    <x v="13"/>
    <x v="4"/>
    <x v="64"/>
    <x v="27"/>
    <n v="11500"/>
  </r>
  <r>
    <x v="13"/>
    <x v="4"/>
    <x v="79"/>
    <x v="27"/>
    <n v="14237"/>
  </r>
  <r>
    <x v="13"/>
    <x v="4"/>
    <x v="77"/>
    <x v="27"/>
    <n v="27555"/>
  </r>
  <r>
    <x v="13"/>
    <x v="4"/>
    <x v="80"/>
    <x v="27"/>
    <n v="34431"/>
  </r>
  <r>
    <x v="13"/>
    <x v="4"/>
    <x v="76"/>
    <x v="27"/>
    <n v="59809"/>
  </r>
  <r>
    <x v="13"/>
    <x v="4"/>
    <x v="88"/>
    <x v="28"/>
    <n v="1"/>
  </r>
  <r>
    <x v="13"/>
    <x v="4"/>
    <x v="75"/>
    <x v="28"/>
    <n v="2"/>
  </r>
  <r>
    <x v="13"/>
    <x v="4"/>
    <x v="86"/>
    <x v="28"/>
    <n v="5"/>
  </r>
  <r>
    <x v="13"/>
    <x v="4"/>
    <x v="65"/>
    <x v="28"/>
    <n v="7"/>
  </r>
  <r>
    <x v="13"/>
    <x v="4"/>
    <x v="74"/>
    <x v="28"/>
    <n v="7"/>
  </r>
  <r>
    <x v="13"/>
    <x v="4"/>
    <x v="72"/>
    <x v="28"/>
    <n v="10"/>
  </r>
  <r>
    <x v="13"/>
    <x v="4"/>
    <x v="83"/>
    <x v="28"/>
    <n v="12"/>
  </r>
  <r>
    <x v="13"/>
    <x v="4"/>
    <x v="85"/>
    <x v="28"/>
    <n v="17"/>
  </r>
  <r>
    <x v="13"/>
    <x v="4"/>
    <x v="82"/>
    <x v="28"/>
    <n v="21"/>
  </r>
  <r>
    <x v="13"/>
    <x v="4"/>
    <x v="68"/>
    <x v="28"/>
    <n v="23"/>
  </r>
  <r>
    <x v="13"/>
    <x v="4"/>
    <x v="87"/>
    <x v="28"/>
    <n v="33"/>
  </r>
  <r>
    <x v="13"/>
    <x v="4"/>
    <x v="66"/>
    <x v="28"/>
    <n v="36"/>
  </r>
  <r>
    <x v="13"/>
    <x v="4"/>
    <x v="73"/>
    <x v="28"/>
    <n v="38"/>
  </r>
  <r>
    <x v="13"/>
    <x v="4"/>
    <x v="63"/>
    <x v="28"/>
    <n v="55"/>
  </r>
  <r>
    <x v="13"/>
    <x v="4"/>
    <x v="81"/>
    <x v="28"/>
    <n v="74"/>
  </r>
  <r>
    <x v="13"/>
    <x v="4"/>
    <x v="64"/>
    <x v="28"/>
    <n v="97"/>
  </r>
  <r>
    <x v="13"/>
    <x v="4"/>
    <x v="78"/>
    <x v="28"/>
    <n v="120"/>
  </r>
  <r>
    <x v="13"/>
    <x v="4"/>
    <x v="67"/>
    <x v="28"/>
    <n v="197"/>
  </r>
  <r>
    <x v="13"/>
    <x v="4"/>
    <x v="77"/>
    <x v="28"/>
    <n v="249"/>
  </r>
  <r>
    <x v="13"/>
    <x v="4"/>
    <x v="79"/>
    <x v="28"/>
    <n v="376"/>
  </r>
  <r>
    <x v="13"/>
    <x v="4"/>
    <x v="71"/>
    <x v="28"/>
    <n v="388"/>
  </r>
  <r>
    <x v="13"/>
    <x v="4"/>
    <x v="69"/>
    <x v="28"/>
    <n v="750"/>
  </r>
  <r>
    <x v="13"/>
    <x v="4"/>
    <x v="80"/>
    <x v="28"/>
    <n v="2136"/>
  </r>
  <r>
    <x v="13"/>
    <x v="4"/>
    <x v="76"/>
    <x v="28"/>
    <n v="5625"/>
  </r>
  <r>
    <x v="13"/>
    <x v="4"/>
    <x v="78"/>
    <x v="29"/>
    <n v="14168"/>
  </r>
  <r>
    <x v="13"/>
    <x v="4"/>
    <x v="84"/>
    <x v="29"/>
    <n v="15927"/>
  </r>
  <r>
    <x v="13"/>
    <x v="4"/>
    <x v="88"/>
    <x v="29"/>
    <n v="18321"/>
  </r>
  <r>
    <x v="13"/>
    <x v="4"/>
    <x v="83"/>
    <x v="29"/>
    <n v="21585"/>
  </r>
  <r>
    <x v="13"/>
    <x v="4"/>
    <x v="68"/>
    <x v="29"/>
    <n v="22554"/>
  </r>
  <r>
    <x v="13"/>
    <x v="4"/>
    <x v="81"/>
    <x v="29"/>
    <n v="22741"/>
  </r>
  <r>
    <x v="13"/>
    <x v="4"/>
    <x v="67"/>
    <x v="29"/>
    <n v="23214"/>
  </r>
  <r>
    <x v="13"/>
    <x v="4"/>
    <x v="87"/>
    <x v="29"/>
    <n v="26460"/>
  </r>
  <r>
    <x v="13"/>
    <x v="4"/>
    <x v="86"/>
    <x v="29"/>
    <n v="26512"/>
  </r>
  <r>
    <x v="13"/>
    <x v="4"/>
    <x v="79"/>
    <x v="29"/>
    <n v="27032"/>
  </r>
  <r>
    <x v="13"/>
    <x v="4"/>
    <x v="65"/>
    <x v="29"/>
    <n v="27099"/>
  </r>
  <r>
    <x v="13"/>
    <x v="4"/>
    <x v="74"/>
    <x v="29"/>
    <n v="31614"/>
  </r>
  <r>
    <x v="13"/>
    <x v="4"/>
    <x v="63"/>
    <x v="29"/>
    <n v="32026"/>
  </r>
  <r>
    <x v="13"/>
    <x v="4"/>
    <x v="85"/>
    <x v="29"/>
    <n v="32979"/>
  </r>
  <r>
    <x v="13"/>
    <x v="4"/>
    <x v="71"/>
    <x v="29"/>
    <n v="34062"/>
  </r>
  <r>
    <x v="13"/>
    <x v="4"/>
    <x v="72"/>
    <x v="29"/>
    <n v="36266"/>
  </r>
  <r>
    <x v="13"/>
    <x v="4"/>
    <x v="69"/>
    <x v="29"/>
    <n v="39300"/>
  </r>
  <r>
    <x v="13"/>
    <x v="4"/>
    <x v="82"/>
    <x v="29"/>
    <n v="41241"/>
  </r>
  <r>
    <x v="13"/>
    <x v="4"/>
    <x v="66"/>
    <x v="29"/>
    <n v="41900"/>
  </r>
  <r>
    <x v="13"/>
    <x v="4"/>
    <x v="70"/>
    <x v="29"/>
    <n v="42809"/>
  </r>
  <r>
    <x v="13"/>
    <x v="4"/>
    <x v="73"/>
    <x v="29"/>
    <n v="46348"/>
  </r>
  <r>
    <x v="13"/>
    <x v="4"/>
    <x v="77"/>
    <x v="29"/>
    <n v="56967"/>
  </r>
  <r>
    <x v="13"/>
    <x v="4"/>
    <x v="75"/>
    <x v="29"/>
    <n v="66171"/>
  </r>
  <r>
    <x v="13"/>
    <x v="4"/>
    <x v="64"/>
    <x v="29"/>
    <n v="70720"/>
  </r>
  <r>
    <x v="13"/>
    <x v="4"/>
    <x v="80"/>
    <x v="29"/>
    <n v="71416"/>
  </r>
  <r>
    <x v="13"/>
    <x v="4"/>
    <x v="76"/>
    <x v="29"/>
    <n v="108522"/>
  </r>
  <r>
    <x v="13"/>
    <x v="4"/>
    <x v="73"/>
    <x v="37"/>
    <n v="108"/>
  </r>
  <r>
    <x v="13"/>
    <x v="4"/>
    <x v="79"/>
    <x v="37"/>
    <n v="128"/>
  </r>
  <r>
    <x v="13"/>
    <x v="4"/>
    <x v="83"/>
    <x v="37"/>
    <n v="250"/>
  </r>
  <r>
    <x v="13"/>
    <x v="4"/>
    <x v="68"/>
    <x v="37"/>
    <n v="340"/>
  </r>
  <r>
    <x v="13"/>
    <x v="4"/>
    <x v="74"/>
    <x v="37"/>
    <n v="350"/>
  </r>
  <r>
    <x v="13"/>
    <x v="4"/>
    <x v="71"/>
    <x v="37"/>
    <n v="355"/>
  </r>
  <r>
    <x v="13"/>
    <x v="4"/>
    <x v="70"/>
    <x v="37"/>
    <n v="513"/>
  </r>
  <r>
    <x v="13"/>
    <x v="4"/>
    <x v="88"/>
    <x v="37"/>
    <n v="547"/>
  </r>
  <r>
    <x v="13"/>
    <x v="4"/>
    <x v="69"/>
    <x v="37"/>
    <n v="579"/>
  </r>
  <r>
    <x v="13"/>
    <x v="4"/>
    <x v="67"/>
    <x v="37"/>
    <n v="676"/>
  </r>
  <r>
    <x v="13"/>
    <x v="4"/>
    <x v="75"/>
    <x v="37"/>
    <n v="784"/>
  </r>
  <r>
    <x v="13"/>
    <x v="4"/>
    <x v="72"/>
    <x v="37"/>
    <n v="919"/>
  </r>
  <r>
    <x v="13"/>
    <x v="4"/>
    <x v="81"/>
    <x v="37"/>
    <n v="935"/>
  </r>
  <r>
    <x v="13"/>
    <x v="4"/>
    <x v="87"/>
    <x v="37"/>
    <n v="1016"/>
  </r>
  <r>
    <x v="13"/>
    <x v="4"/>
    <x v="84"/>
    <x v="37"/>
    <n v="1107"/>
  </r>
  <r>
    <x v="13"/>
    <x v="4"/>
    <x v="78"/>
    <x v="37"/>
    <n v="1402"/>
  </r>
  <r>
    <x v="13"/>
    <x v="4"/>
    <x v="77"/>
    <x v="37"/>
    <n v="1442"/>
  </r>
  <r>
    <x v="13"/>
    <x v="4"/>
    <x v="80"/>
    <x v="37"/>
    <n v="1506"/>
  </r>
  <r>
    <x v="13"/>
    <x v="4"/>
    <x v="63"/>
    <x v="37"/>
    <n v="1537"/>
  </r>
  <r>
    <x v="13"/>
    <x v="4"/>
    <x v="85"/>
    <x v="37"/>
    <n v="1678"/>
  </r>
  <r>
    <x v="13"/>
    <x v="4"/>
    <x v="76"/>
    <x v="37"/>
    <n v="1835"/>
  </r>
  <r>
    <x v="13"/>
    <x v="4"/>
    <x v="64"/>
    <x v="37"/>
    <n v="2059"/>
  </r>
  <r>
    <x v="13"/>
    <x v="4"/>
    <x v="86"/>
    <x v="37"/>
    <n v="2990"/>
  </r>
  <r>
    <x v="13"/>
    <x v="4"/>
    <x v="82"/>
    <x v="37"/>
    <n v="3730"/>
  </r>
  <r>
    <x v="13"/>
    <x v="4"/>
    <x v="70"/>
    <x v="38"/>
    <n v="2"/>
  </r>
  <r>
    <x v="13"/>
    <x v="4"/>
    <x v="68"/>
    <x v="38"/>
    <n v="14"/>
  </r>
  <r>
    <x v="13"/>
    <x v="4"/>
    <x v="76"/>
    <x v="38"/>
    <n v="15"/>
  </r>
  <r>
    <x v="13"/>
    <x v="4"/>
    <x v="69"/>
    <x v="38"/>
    <n v="17"/>
  </r>
  <r>
    <x v="13"/>
    <x v="4"/>
    <x v="87"/>
    <x v="38"/>
    <n v="25"/>
  </r>
  <r>
    <x v="13"/>
    <x v="4"/>
    <x v="67"/>
    <x v="38"/>
    <n v="29"/>
  </r>
  <r>
    <x v="13"/>
    <x v="4"/>
    <x v="64"/>
    <x v="38"/>
    <n v="32"/>
  </r>
  <r>
    <x v="13"/>
    <x v="4"/>
    <x v="71"/>
    <x v="38"/>
    <n v="35"/>
  </r>
  <r>
    <x v="13"/>
    <x v="4"/>
    <x v="63"/>
    <x v="38"/>
    <n v="38"/>
  </r>
  <r>
    <x v="13"/>
    <x v="4"/>
    <x v="75"/>
    <x v="38"/>
    <n v="45"/>
  </r>
  <r>
    <x v="13"/>
    <x v="4"/>
    <x v="83"/>
    <x v="38"/>
    <n v="49"/>
  </r>
  <r>
    <x v="13"/>
    <x v="4"/>
    <x v="88"/>
    <x v="38"/>
    <n v="68"/>
  </r>
  <r>
    <x v="13"/>
    <x v="4"/>
    <x v="84"/>
    <x v="38"/>
    <n v="70"/>
  </r>
  <r>
    <x v="13"/>
    <x v="4"/>
    <x v="72"/>
    <x v="38"/>
    <n v="77"/>
  </r>
  <r>
    <x v="13"/>
    <x v="4"/>
    <x v="74"/>
    <x v="38"/>
    <n v="79"/>
  </r>
  <r>
    <x v="13"/>
    <x v="4"/>
    <x v="85"/>
    <x v="38"/>
    <n v="137"/>
  </r>
  <r>
    <x v="13"/>
    <x v="4"/>
    <x v="78"/>
    <x v="38"/>
    <n v="167"/>
  </r>
  <r>
    <x v="13"/>
    <x v="4"/>
    <x v="79"/>
    <x v="38"/>
    <n v="185"/>
  </r>
  <r>
    <x v="13"/>
    <x v="4"/>
    <x v="81"/>
    <x v="38"/>
    <n v="206"/>
  </r>
  <r>
    <x v="13"/>
    <x v="4"/>
    <x v="82"/>
    <x v="38"/>
    <n v="243"/>
  </r>
  <r>
    <x v="13"/>
    <x v="4"/>
    <x v="86"/>
    <x v="38"/>
    <n v="245"/>
  </r>
  <r>
    <x v="13"/>
    <x v="4"/>
    <x v="77"/>
    <x v="38"/>
    <n v="280"/>
  </r>
  <r>
    <x v="13"/>
    <x v="4"/>
    <x v="80"/>
    <x v="38"/>
    <n v="335"/>
  </r>
  <r>
    <x v="13"/>
    <x v="4"/>
    <x v="71"/>
    <x v="39"/>
    <n v="1"/>
  </r>
  <r>
    <x v="13"/>
    <x v="4"/>
    <x v="77"/>
    <x v="39"/>
    <n v="1"/>
  </r>
  <r>
    <x v="13"/>
    <x v="4"/>
    <x v="81"/>
    <x v="39"/>
    <n v="2"/>
  </r>
  <r>
    <x v="13"/>
    <x v="4"/>
    <x v="87"/>
    <x v="39"/>
    <n v="2"/>
  </r>
  <r>
    <x v="13"/>
    <x v="4"/>
    <x v="68"/>
    <x v="39"/>
    <n v="9"/>
  </r>
  <r>
    <x v="13"/>
    <x v="4"/>
    <x v="80"/>
    <x v="39"/>
    <n v="12"/>
  </r>
  <r>
    <x v="13"/>
    <x v="4"/>
    <x v="64"/>
    <x v="39"/>
    <n v="16"/>
  </r>
  <r>
    <x v="13"/>
    <x v="4"/>
    <x v="76"/>
    <x v="39"/>
    <n v="25"/>
  </r>
  <r>
    <x v="13"/>
    <x v="4"/>
    <x v="84"/>
    <x v="39"/>
    <n v="31"/>
  </r>
  <r>
    <x v="13"/>
    <x v="4"/>
    <x v="82"/>
    <x v="39"/>
    <n v="50"/>
  </r>
  <r>
    <x v="13"/>
    <x v="4"/>
    <x v="72"/>
    <x v="39"/>
    <n v="54"/>
  </r>
  <r>
    <x v="13"/>
    <x v="4"/>
    <x v="86"/>
    <x v="39"/>
    <n v="55"/>
  </r>
  <r>
    <x v="13"/>
    <x v="4"/>
    <x v="68"/>
    <x v="40"/>
    <n v="10"/>
  </r>
  <r>
    <x v="13"/>
    <x v="4"/>
    <x v="83"/>
    <x v="40"/>
    <n v="10"/>
  </r>
  <r>
    <x v="13"/>
    <x v="4"/>
    <x v="67"/>
    <x v="40"/>
    <n v="12"/>
  </r>
  <r>
    <x v="13"/>
    <x v="4"/>
    <x v="81"/>
    <x v="40"/>
    <n v="14"/>
  </r>
  <r>
    <x v="13"/>
    <x v="4"/>
    <x v="69"/>
    <x v="40"/>
    <n v="16"/>
  </r>
  <r>
    <x v="13"/>
    <x v="4"/>
    <x v="76"/>
    <x v="40"/>
    <n v="18"/>
  </r>
  <r>
    <x v="13"/>
    <x v="4"/>
    <x v="77"/>
    <x v="40"/>
    <n v="19"/>
  </r>
  <r>
    <x v="13"/>
    <x v="4"/>
    <x v="78"/>
    <x v="40"/>
    <n v="20"/>
  </r>
  <r>
    <x v="13"/>
    <x v="4"/>
    <x v="75"/>
    <x v="40"/>
    <n v="21"/>
  </r>
  <r>
    <x v="13"/>
    <x v="4"/>
    <x v="84"/>
    <x v="40"/>
    <n v="21"/>
  </r>
  <r>
    <x v="13"/>
    <x v="4"/>
    <x v="86"/>
    <x v="40"/>
    <n v="67"/>
  </r>
  <r>
    <x v="13"/>
    <x v="4"/>
    <x v="64"/>
    <x v="40"/>
    <n v="68"/>
  </r>
  <r>
    <x v="13"/>
    <x v="4"/>
    <x v="63"/>
    <x v="30"/>
    <n v="110"/>
  </r>
  <r>
    <x v="13"/>
    <x v="4"/>
    <x v="64"/>
    <x v="30"/>
    <n v="1069"/>
  </r>
  <r>
    <x v="13"/>
    <x v="4"/>
    <x v="66"/>
    <x v="30"/>
    <n v="99"/>
  </r>
  <r>
    <x v="13"/>
    <x v="4"/>
    <x v="67"/>
    <x v="30"/>
    <n v="1453"/>
  </r>
  <r>
    <x v="13"/>
    <x v="4"/>
    <x v="68"/>
    <x v="30"/>
    <n v="74"/>
  </r>
  <r>
    <x v="13"/>
    <x v="4"/>
    <x v="69"/>
    <x v="30"/>
    <n v="63"/>
  </r>
  <r>
    <x v="13"/>
    <x v="4"/>
    <x v="71"/>
    <x v="30"/>
    <n v="3"/>
  </r>
  <r>
    <x v="13"/>
    <x v="4"/>
    <x v="72"/>
    <x v="30"/>
    <n v="696"/>
  </r>
  <r>
    <x v="13"/>
    <x v="4"/>
    <x v="73"/>
    <x v="30"/>
    <n v="173"/>
  </r>
  <r>
    <x v="13"/>
    <x v="4"/>
    <x v="74"/>
    <x v="30"/>
    <n v="1183"/>
  </r>
  <r>
    <x v="13"/>
    <x v="4"/>
    <x v="75"/>
    <x v="30"/>
    <n v="222"/>
  </r>
  <r>
    <x v="13"/>
    <x v="4"/>
    <x v="76"/>
    <x v="30"/>
    <n v="510"/>
  </r>
  <r>
    <x v="13"/>
    <x v="4"/>
    <x v="77"/>
    <x v="30"/>
    <n v="734"/>
  </r>
  <r>
    <x v="13"/>
    <x v="4"/>
    <x v="78"/>
    <x v="30"/>
    <n v="90"/>
  </r>
  <r>
    <x v="13"/>
    <x v="4"/>
    <x v="79"/>
    <x v="30"/>
    <n v="64"/>
  </r>
  <r>
    <x v="13"/>
    <x v="4"/>
    <x v="80"/>
    <x v="30"/>
    <n v="502"/>
  </r>
  <r>
    <x v="13"/>
    <x v="4"/>
    <x v="81"/>
    <x v="30"/>
    <n v="177"/>
  </r>
  <r>
    <x v="13"/>
    <x v="4"/>
    <x v="82"/>
    <x v="30"/>
    <n v="33"/>
  </r>
  <r>
    <x v="13"/>
    <x v="4"/>
    <x v="83"/>
    <x v="30"/>
    <n v="38"/>
  </r>
  <r>
    <x v="13"/>
    <x v="4"/>
    <x v="85"/>
    <x v="30"/>
    <n v="2"/>
  </r>
  <r>
    <x v="13"/>
    <x v="5"/>
    <x v="93"/>
    <x v="0"/>
    <n v="20"/>
  </r>
  <r>
    <x v="13"/>
    <x v="5"/>
    <x v="107"/>
    <x v="0"/>
    <n v="49"/>
  </r>
  <r>
    <x v="13"/>
    <x v="5"/>
    <x v="94"/>
    <x v="0"/>
    <n v="61"/>
  </r>
  <r>
    <x v="13"/>
    <x v="5"/>
    <x v="98"/>
    <x v="0"/>
    <n v="79"/>
  </r>
  <r>
    <x v="13"/>
    <x v="5"/>
    <x v="95"/>
    <x v="0"/>
    <n v="83"/>
  </r>
  <r>
    <x v="13"/>
    <x v="5"/>
    <x v="100"/>
    <x v="0"/>
    <n v="96"/>
  </r>
  <r>
    <x v="13"/>
    <x v="5"/>
    <x v="92"/>
    <x v="0"/>
    <n v="107"/>
  </r>
  <r>
    <x v="13"/>
    <x v="5"/>
    <x v="106"/>
    <x v="0"/>
    <n v="108"/>
  </r>
  <r>
    <x v="13"/>
    <x v="5"/>
    <x v="89"/>
    <x v="0"/>
    <n v="113"/>
  </r>
  <r>
    <x v="13"/>
    <x v="5"/>
    <x v="105"/>
    <x v="0"/>
    <n v="120"/>
  </r>
  <r>
    <x v="13"/>
    <x v="5"/>
    <x v="96"/>
    <x v="0"/>
    <n v="130"/>
  </r>
  <r>
    <x v="13"/>
    <x v="5"/>
    <x v="108"/>
    <x v="0"/>
    <n v="144"/>
  </r>
  <r>
    <x v="13"/>
    <x v="5"/>
    <x v="97"/>
    <x v="0"/>
    <n v="159"/>
  </r>
  <r>
    <x v="13"/>
    <x v="5"/>
    <x v="109"/>
    <x v="0"/>
    <n v="196"/>
  </r>
  <r>
    <x v="13"/>
    <x v="5"/>
    <x v="102"/>
    <x v="0"/>
    <n v="338"/>
  </r>
  <r>
    <x v="13"/>
    <x v="5"/>
    <x v="90"/>
    <x v="0"/>
    <n v="447"/>
  </r>
  <r>
    <x v="13"/>
    <x v="5"/>
    <x v="104"/>
    <x v="0"/>
    <n v="468"/>
  </r>
  <r>
    <x v="13"/>
    <x v="5"/>
    <x v="99"/>
    <x v="0"/>
    <n v="479"/>
  </r>
  <r>
    <x v="13"/>
    <x v="5"/>
    <x v="101"/>
    <x v="0"/>
    <n v="711"/>
  </r>
  <r>
    <x v="13"/>
    <x v="5"/>
    <x v="91"/>
    <x v="0"/>
    <n v="743"/>
  </r>
  <r>
    <x v="13"/>
    <x v="5"/>
    <x v="105"/>
    <x v="1"/>
    <n v="4"/>
  </r>
  <r>
    <x v="13"/>
    <x v="5"/>
    <x v="107"/>
    <x v="1"/>
    <n v="4"/>
  </r>
  <r>
    <x v="13"/>
    <x v="5"/>
    <x v="93"/>
    <x v="1"/>
    <n v="5"/>
  </r>
  <r>
    <x v="13"/>
    <x v="5"/>
    <x v="100"/>
    <x v="1"/>
    <n v="5"/>
  </r>
  <r>
    <x v="13"/>
    <x v="5"/>
    <x v="106"/>
    <x v="1"/>
    <n v="5"/>
  </r>
  <r>
    <x v="13"/>
    <x v="5"/>
    <x v="89"/>
    <x v="1"/>
    <n v="6"/>
  </r>
  <r>
    <x v="13"/>
    <x v="5"/>
    <x v="94"/>
    <x v="1"/>
    <n v="7"/>
  </r>
  <r>
    <x v="13"/>
    <x v="5"/>
    <x v="95"/>
    <x v="1"/>
    <n v="7"/>
  </r>
  <r>
    <x v="13"/>
    <x v="5"/>
    <x v="92"/>
    <x v="1"/>
    <n v="9"/>
  </r>
  <r>
    <x v="13"/>
    <x v="5"/>
    <x v="98"/>
    <x v="1"/>
    <n v="9"/>
  </r>
  <r>
    <x v="13"/>
    <x v="5"/>
    <x v="96"/>
    <x v="1"/>
    <n v="10"/>
  </r>
  <r>
    <x v="13"/>
    <x v="5"/>
    <x v="108"/>
    <x v="1"/>
    <n v="10"/>
  </r>
  <r>
    <x v="13"/>
    <x v="5"/>
    <x v="102"/>
    <x v="1"/>
    <n v="19"/>
  </r>
  <r>
    <x v="13"/>
    <x v="5"/>
    <x v="97"/>
    <x v="1"/>
    <n v="20"/>
  </r>
  <r>
    <x v="13"/>
    <x v="5"/>
    <x v="90"/>
    <x v="1"/>
    <n v="23"/>
  </r>
  <r>
    <x v="13"/>
    <x v="5"/>
    <x v="99"/>
    <x v="1"/>
    <n v="23"/>
  </r>
  <r>
    <x v="13"/>
    <x v="5"/>
    <x v="109"/>
    <x v="1"/>
    <n v="23"/>
  </r>
  <r>
    <x v="13"/>
    <x v="5"/>
    <x v="104"/>
    <x v="1"/>
    <n v="25"/>
  </r>
  <r>
    <x v="13"/>
    <x v="5"/>
    <x v="101"/>
    <x v="1"/>
    <n v="28"/>
  </r>
  <r>
    <x v="13"/>
    <x v="5"/>
    <x v="91"/>
    <x v="1"/>
    <n v="34"/>
  </r>
  <r>
    <x v="13"/>
    <x v="5"/>
    <x v="103"/>
    <x v="2"/>
    <n v="27"/>
  </r>
  <r>
    <x v="13"/>
    <x v="5"/>
    <x v="89"/>
    <x v="2"/>
    <n v="34"/>
  </r>
  <r>
    <x v="13"/>
    <x v="5"/>
    <x v="93"/>
    <x v="2"/>
    <n v="39"/>
  </r>
  <r>
    <x v="13"/>
    <x v="5"/>
    <x v="108"/>
    <x v="2"/>
    <n v="44"/>
  </r>
  <r>
    <x v="13"/>
    <x v="5"/>
    <x v="105"/>
    <x v="2"/>
    <n v="48"/>
  </r>
  <r>
    <x v="13"/>
    <x v="5"/>
    <x v="100"/>
    <x v="2"/>
    <n v="52"/>
  </r>
  <r>
    <x v="13"/>
    <x v="5"/>
    <x v="107"/>
    <x v="2"/>
    <n v="53"/>
  </r>
  <r>
    <x v="13"/>
    <x v="5"/>
    <x v="106"/>
    <x v="2"/>
    <n v="54"/>
  </r>
  <r>
    <x v="13"/>
    <x v="5"/>
    <x v="92"/>
    <x v="2"/>
    <n v="75"/>
  </r>
  <r>
    <x v="13"/>
    <x v="5"/>
    <x v="96"/>
    <x v="2"/>
    <n v="78"/>
  </r>
  <r>
    <x v="13"/>
    <x v="5"/>
    <x v="98"/>
    <x v="2"/>
    <n v="87"/>
  </r>
  <r>
    <x v="13"/>
    <x v="5"/>
    <x v="94"/>
    <x v="2"/>
    <n v="94"/>
  </r>
  <r>
    <x v="13"/>
    <x v="5"/>
    <x v="95"/>
    <x v="2"/>
    <n v="107"/>
  </r>
  <r>
    <x v="13"/>
    <x v="5"/>
    <x v="109"/>
    <x v="2"/>
    <n v="123"/>
  </r>
  <r>
    <x v="13"/>
    <x v="5"/>
    <x v="90"/>
    <x v="2"/>
    <n v="140"/>
  </r>
  <r>
    <x v="13"/>
    <x v="5"/>
    <x v="104"/>
    <x v="2"/>
    <n v="142"/>
  </r>
  <r>
    <x v="13"/>
    <x v="5"/>
    <x v="97"/>
    <x v="2"/>
    <n v="164"/>
  </r>
  <r>
    <x v="13"/>
    <x v="5"/>
    <x v="99"/>
    <x v="2"/>
    <n v="173"/>
  </r>
  <r>
    <x v="13"/>
    <x v="5"/>
    <x v="102"/>
    <x v="2"/>
    <n v="198"/>
  </r>
  <r>
    <x v="13"/>
    <x v="5"/>
    <x v="101"/>
    <x v="2"/>
    <n v="214"/>
  </r>
  <r>
    <x v="13"/>
    <x v="5"/>
    <x v="91"/>
    <x v="2"/>
    <n v="255"/>
  </r>
  <r>
    <x v="13"/>
    <x v="5"/>
    <x v="90"/>
    <x v="3"/>
    <n v="1"/>
  </r>
  <r>
    <x v="13"/>
    <x v="5"/>
    <x v="94"/>
    <x v="3"/>
    <n v="2"/>
  </r>
  <r>
    <x v="13"/>
    <x v="5"/>
    <x v="106"/>
    <x v="3"/>
    <n v="3"/>
  </r>
  <r>
    <x v="13"/>
    <x v="5"/>
    <x v="98"/>
    <x v="31"/>
    <n v="1"/>
  </r>
  <r>
    <x v="13"/>
    <x v="5"/>
    <x v="99"/>
    <x v="31"/>
    <n v="1"/>
  </r>
  <r>
    <x v="13"/>
    <x v="5"/>
    <x v="109"/>
    <x v="31"/>
    <n v="1"/>
  </r>
  <r>
    <x v="13"/>
    <x v="5"/>
    <x v="96"/>
    <x v="31"/>
    <n v="2"/>
  </r>
  <r>
    <x v="13"/>
    <x v="5"/>
    <x v="97"/>
    <x v="31"/>
    <n v="8"/>
  </r>
  <r>
    <x v="13"/>
    <x v="5"/>
    <x v="100"/>
    <x v="4"/>
    <n v="1"/>
  </r>
  <r>
    <x v="13"/>
    <x v="5"/>
    <x v="89"/>
    <x v="4"/>
    <n v="2"/>
  </r>
  <r>
    <x v="13"/>
    <x v="5"/>
    <x v="108"/>
    <x v="4"/>
    <n v="4"/>
  </r>
  <r>
    <x v="13"/>
    <x v="5"/>
    <x v="91"/>
    <x v="4"/>
    <n v="5"/>
  </r>
  <r>
    <x v="13"/>
    <x v="5"/>
    <x v="90"/>
    <x v="4"/>
    <n v="9"/>
  </r>
  <r>
    <x v="13"/>
    <x v="5"/>
    <x v="94"/>
    <x v="4"/>
    <n v="9"/>
  </r>
  <r>
    <x v="13"/>
    <x v="5"/>
    <x v="99"/>
    <x v="4"/>
    <n v="10"/>
  </r>
  <r>
    <x v="13"/>
    <x v="5"/>
    <x v="102"/>
    <x v="4"/>
    <n v="11"/>
  </r>
  <r>
    <x v="13"/>
    <x v="5"/>
    <x v="101"/>
    <x v="4"/>
    <n v="13"/>
  </r>
  <r>
    <x v="13"/>
    <x v="5"/>
    <x v="104"/>
    <x v="4"/>
    <n v="13"/>
  </r>
  <r>
    <x v="13"/>
    <x v="5"/>
    <x v="98"/>
    <x v="4"/>
    <n v="14"/>
  </r>
  <r>
    <x v="13"/>
    <x v="5"/>
    <x v="109"/>
    <x v="4"/>
    <n v="22"/>
  </r>
  <r>
    <x v="13"/>
    <x v="5"/>
    <x v="96"/>
    <x v="4"/>
    <n v="27"/>
  </r>
  <r>
    <x v="13"/>
    <x v="5"/>
    <x v="95"/>
    <x v="4"/>
    <n v="33"/>
  </r>
  <r>
    <x v="13"/>
    <x v="5"/>
    <x v="97"/>
    <x v="4"/>
    <n v="36"/>
  </r>
  <r>
    <x v="13"/>
    <x v="5"/>
    <x v="103"/>
    <x v="5"/>
    <n v="28"/>
  </r>
  <r>
    <x v="13"/>
    <x v="5"/>
    <x v="89"/>
    <x v="5"/>
    <n v="35"/>
  </r>
  <r>
    <x v="13"/>
    <x v="5"/>
    <x v="93"/>
    <x v="5"/>
    <n v="39"/>
  </r>
  <r>
    <x v="13"/>
    <x v="5"/>
    <x v="108"/>
    <x v="5"/>
    <n v="46"/>
  </r>
  <r>
    <x v="13"/>
    <x v="5"/>
    <x v="105"/>
    <x v="5"/>
    <n v="49"/>
  </r>
  <r>
    <x v="13"/>
    <x v="5"/>
    <x v="100"/>
    <x v="5"/>
    <n v="52"/>
  </r>
  <r>
    <x v="13"/>
    <x v="5"/>
    <x v="107"/>
    <x v="5"/>
    <n v="53"/>
  </r>
  <r>
    <x v="13"/>
    <x v="5"/>
    <x v="106"/>
    <x v="5"/>
    <n v="55"/>
  </r>
  <r>
    <x v="13"/>
    <x v="5"/>
    <x v="92"/>
    <x v="5"/>
    <n v="76"/>
  </r>
  <r>
    <x v="13"/>
    <x v="5"/>
    <x v="96"/>
    <x v="5"/>
    <n v="82"/>
  </r>
  <r>
    <x v="13"/>
    <x v="5"/>
    <x v="98"/>
    <x v="5"/>
    <n v="87"/>
  </r>
  <r>
    <x v="13"/>
    <x v="5"/>
    <x v="94"/>
    <x v="5"/>
    <n v="95"/>
  </r>
  <r>
    <x v="13"/>
    <x v="5"/>
    <x v="95"/>
    <x v="5"/>
    <n v="110"/>
  </r>
  <r>
    <x v="13"/>
    <x v="5"/>
    <x v="109"/>
    <x v="5"/>
    <n v="123"/>
  </r>
  <r>
    <x v="13"/>
    <x v="5"/>
    <x v="90"/>
    <x v="5"/>
    <n v="147"/>
  </r>
  <r>
    <x v="13"/>
    <x v="5"/>
    <x v="104"/>
    <x v="5"/>
    <n v="147"/>
  </r>
  <r>
    <x v="13"/>
    <x v="5"/>
    <x v="97"/>
    <x v="5"/>
    <n v="164"/>
  </r>
  <r>
    <x v="13"/>
    <x v="5"/>
    <x v="99"/>
    <x v="5"/>
    <n v="175"/>
  </r>
  <r>
    <x v="13"/>
    <x v="5"/>
    <x v="102"/>
    <x v="5"/>
    <n v="200"/>
  </r>
  <r>
    <x v="13"/>
    <x v="5"/>
    <x v="101"/>
    <x v="5"/>
    <n v="219"/>
  </r>
  <r>
    <x v="13"/>
    <x v="5"/>
    <x v="91"/>
    <x v="5"/>
    <n v="258"/>
  </r>
  <r>
    <x v="13"/>
    <x v="5"/>
    <x v="89"/>
    <x v="6"/>
    <n v="1"/>
  </r>
  <r>
    <x v="13"/>
    <x v="5"/>
    <x v="90"/>
    <x v="6"/>
    <n v="1"/>
  </r>
  <r>
    <x v="13"/>
    <x v="5"/>
    <x v="92"/>
    <x v="6"/>
    <n v="1"/>
  </r>
  <r>
    <x v="13"/>
    <x v="5"/>
    <x v="98"/>
    <x v="6"/>
    <n v="1"/>
  </r>
  <r>
    <x v="13"/>
    <x v="5"/>
    <x v="104"/>
    <x v="6"/>
    <n v="1"/>
  </r>
  <r>
    <x v="13"/>
    <x v="5"/>
    <x v="108"/>
    <x v="6"/>
    <n v="1"/>
  </r>
  <r>
    <x v="13"/>
    <x v="5"/>
    <x v="109"/>
    <x v="6"/>
    <n v="1"/>
  </r>
  <r>
    <x v="13"/>
    <x v="5"/>
    <x v="91"/>
    <x v="6"/>
    <n v="2"/>
  </r>
  <r>
    <x v="13"/>
    <x v="5"/>
    <x v="94"/>
    <x v="6"/>
    <n v="2"/>
  </r>
  <r>
    <x v="13"/>
    <x v="5"/>
    <x v="97"/>
    <x v="6"/>
    <n v="2"/>
  </r>
  <r>
    <x v="13"/>
    <x v="5"/>
    <x v="99"/>
    <x v="6"/>
    <n v="2"/>
  </r>
  <r>
    <x v="13"/>
    <x v="5"/>
    <x v="105"/>
    <x v="6"/>
    <n v="2"/>
  </r>
  <r>
    <x v="13"/>
    <x v="5"/>
    <x v="103"/>
    <x v="6"/>
    <n v="3"/>
  </r>
  <r>
    <x v="13"/>
    <x v="5"/>
    <x v="106"/>
    <x v="6"/>
    <n v="3"/>
  </r>
  <r>
    <x v="13"/>
    <x v="5"/>
    <x v="101"/>
    <x v="6"/>
    <n v="4"/>
  </r>
  <r>
    <x v="13"/>
    <x v="5"/>
    <x v="102"/>
    <x v="6"/>
    <n v="5"/>
  </r>
  <r>
    <x v="13"/>
    <x v="5"/>
    <x v="89"/>
    <x v="7"/>
    <n v="1"/>
  </r>
  <r>
    <x v="13"/>
    <x v="5"/>
    <x v="90"/>
    <x v="7"/>
    <n v="1"/>
  </r>
  <r>
    <x v="13"/>
    <x v="5"/>
    <x v="92"/>
    <x v="7"/>
    <n v="1"/>
  </r>
  <r>
    <x v="13"/>
    <x v="5"/>
    <x v="104"/>
    <x v="7"/>
    <n v="1"/>
  </r>
  <r>
    <x v="13"/>
    <x v="5"/>
    <x v="108"/>
    <x v="7"/>
    <n v="1"/>
  </r>
  <r>
    <x v="13"/>
    <x v="5"/>
    <x v="94"/>
    <x v="7"/>
    <n v="2"/>
  </r>
  <r>
    <x v="13"/>
    <x v="5"/>
    <x v="98"/>
    <x v="7"/>
    <n v="2"/>
  </r>
  <r>
    <x v="13"/>
    <x v="5"/>
    <x v="99"/>
    <x v="7"/>
    <n v="2"/>
  </r>
  <r>
    <x v="13"/>
    <x v="5"/>
    <x v="105"/>
    <x v="7"/>
    <n v="2"/>
  </r>
  <r>
    <x v="13"/>
    <x v="5"/>
    <x v="96"/>
    <x v="7"/>
    <n v="3"/>
  </r>
  <r>
    <x v="13"/>
    <x v="5"/>
    <x v="97"/>
    <x v="7"/>
    <n v="3"/>
  </r>
  <r>
    <x v="13"/>
    <x v="5"/>
    <x v="100"/>
    <x v="7"/>
    <n v="3"/>
  </r>
  <r>
    <x v="13"/>
    <x v="5"/>
    <x v="103"/>
    <x v="7"/>
    <n v="3"/>
  </r>
  <r>
    <x v="13"/>
    <x v="5"/>
    <x v="109"/>
    <x v="7"/>
    <n v="3"/>
  </r>
  <r>
    <x v="13"/>
    <x v="5"/>
    <x v="106"/>
    <x v="7"/>
    <n v="4"/>
  </r>
  <r>
    <x v="13"/>
    <x v="5"/>
    <x v="91"/>
    <x v="7"/>
    <n v="5"/>
  </r>
  <r>
    <x v="13"/>
    <x v="5"/>
    <x v="102"/>
    <x v="7"/>
    <n v="5"/>
  </r>
  <r>
    <x v="13"/>
    <x v="5"/>
    <x v="101"/>
    <x v="7"/>
    <n v="6"/>
  </r>
  <r>
    <x v="13"/>
    <x v="5"/>
    <x v="89"/>
    <x v="8"/>
    <n v="1"/>
  </r>
  <r>
    <x v="13"/>
    <x v="5"/>
    <x v="102"/>
    <x v="8"/>
    <n v="1"/>
  </r>
  <r>
    <x v="13"/>
    <x v="5"/>
    <x v="104"/>
    <x v="8"/>
    <n v="1"/>
  </r>
  <r>
    <x v="13"/>
    <x v="5"/>
    <x v="109"/>
    <x v="8"/>
    <n v="1"/>
  </r>
  <r>
    <x v="13"/>
    <x v="5"/>
    <x v="90"/>
    <x v="8"/>
    <n v="2"/>
  </r>
  <r>
    <x v="13"/>
    <x v="5"/>
    <x v="91"/>
    <x v="8"/>
    <n v="2"/>
  </r>
  <r>
    <x v="13"/>
    <x v="5"/>
    <x v="94"/>
    <x v="8"/>
    <n v="2"/>
  </r>
  <r>
    <x v="13"/>
    <x v="5"/>
    <x v="99"/>
    <x v="8"/>
    <n v="2"/>
  </r>
  <r>
    <x v="13"/>
    <x v="5"/>
    <x v="103"/>
    <x v="41"/>
    <n v="1"/>
  </r>
  <r>
    <x v="13"/>
    <x v="5"/>
    <x v="89"/>
    <x v="41"/>
    <n v="3"/>
  </r>
  <r>
    <x v="13"/>
    <x v="5"/>
    <x v="92"/>
    <x v="41"/>
    <n v="3"/>
  </r>
  <r>
    <x v="13"/>
    <x v="5"/>
    <x v="105"/>
    <x v="41"/>
    <n v="3"/>
  </r>
  <r>
    <x v="13"/>
    <x v="5"/>
    <x v="107"/>
    <x v="41"/>
    <n v="5"/>
  </r>
  <r>
    <x v="13"/>
    <x v="5"/>
    <x v="93"/>
    <x v="41"/>
    <n v="12"/>
  </r>
  <r>
    <x v="13"/>
    <x v="5"/>
    <x v="100"/>
    <x v="41"/>
    <n v="12"/>
  </r>
  <r>
    <x v="13"/>
    <x v="5"/>
    <x v="106"/>
    <x v="41"/>
    <n v="13"/>
  </r>
  <r>
    <x v="13"/>
    <x v="5"/>
    <x v="108"/>
    <x v="41"/>
    <n v="13"/>
  </r>
  <r>
    <x v="13"/>
    <x v="5"/>
    <x v="96"/>
    <x v="41"/>
    <n v="19"/>
  </r>
  <r>
    <x v="13"/>
    <x v="5"/>
    <x v="102"/>
    <x v="41"/>
    <n v="20"/>
  </r>
  <r>
    <x v="13"/>
    <x v="5"/>
    <x v="90"/>
    <x v="41"/>
    <n v="22"/>
  </r>
  <r>
    <x v="13"/>
    <x v="5"/>
    <x v="99"/>
    <x v="41"/>
    <n v="22"/>
  </r>
  <r>
    <x v="13"/>
    <x v="5"/>
    <x v="104"/>
    <x v="41"/>
    <n v="22"/>
  </r>
  <r>
    <x v="13"/>
    <x v="5"/>
    <x v="95"/>
    <x v="41"/>
    <n v="27"/>
  </r>
  <r>
    <x v="13"/>
    <x v="5"/>
    <x v="91"/>
    <x v="41"/>
    <n v="38"/>
  </r>
  <r>
    <x v="13"/>
    <x v="5"/>
    <x v="101"/>
    <x v="41"/>
    <n v="39"/>
  </r>
  <r>
    <x v="13"/>
    <x v="5"/>
    <x v="94"/>
    <x v="41"/>
    <n v="46"/>
  </r>
  <r>
    <x v="13"/>
    <x v="5"/>
    <x v="98"/>
    <x v="41"/>
    <n v="52"/>
  </r>
  <r>
    <x v="13"/>
    <x v="5"/>
    <x v="109"/>
    <x v="41"/>
    <n v="67"/>
  </r>
  <r>
    <x v="13"/>
    <x v="5"/>
    <x v="97"/>
    <x v="41"/>
    <n v="92"/>
  </r>
  <r>
    <x v="13"/>
    <x v="5"/>
    <x v="103"/>
    <x v="9"/>
    <n v="1"/>
  </r>
  <r>
    <x v="13"/>
    <x v="5"/>
    <x v="89"/>
    <x v="9"/>
    <n v="3"/>
  </r>
  <r>
    <x v="13"/>
    <x v="5"/>
    <x v="92"/>
    <x v="9"/>
    <n v="3"/>
  </r>
  <r>
    <x v="13"/>
    <x v="5"/>
    <x v="105"/>
    <x v="9"/>
    <n v="3"/>
  </r>
  <r>
    <x v="13"/>
    <x v="5"/>
    <x v="107"/>
    <x v="9"/>
    <n v="7"/>
  </r>
  <r>
    <x v="13"/>
    <x v="5"/>
    <x v="93"/>
    <x v="9"/>
    <n v="12"/>
  </r>
  <r>
    <x v="13"/>
    <x v="5"/>
    <x v="108"/>
    <x v="9"/>
    <n v="13"/>
  </r>
  <r>
    <x v="13"/>
    <x v="5"/>
    <x v="100"/>
    <x v="9"/>
    <n v="15"/>
  </r>
  <r>
    <x v="13"/>
    <x v="5"/>
    <x v="106"/>
    <x v="9"/>
    <n v="15"/>
  </r>
  <r>
    <x v="13"/>
    <x v="5"/>
    <x v="96"/>
    <x v="9"/>
    <n v="22"/>
  </r>
  <r>
    <x v="13"/>
    <x v="5"/>
    <x v="104"/>
    <x v="9"/>
    <n v="23"/>
  </r>
  <r>
    <x v="13"/>
    <x v="5"/>
    <x v="90"/>
    <x v="9"/>
    <n v="24"/>
  </r>
  <r>
    <x v="13"/>
    <x v="5"/>
    <x v="102"/>
    <x v="9"/>
    <n v="25"/>
  </r>
  <r>
    <x v="13"/>
    <x v="5"/>
    <x v="95"/>
    <x v="9"/>
    <n v="27"/>
  </r>
  <r>
    <x v="13"/>
    <x v="5"/>
    <x v="99"/>
    <x v="9"/>
    <n v="27"/>
  </r>
  <r>
    <x v="13"/>
    <x v="5"/>
    <x v="101"/>
    <x v="9"/>
    <n v="39"/>
  </r>
  <r>
    <x v="13"/>
    <x v="5"/>
    <x v="91"/>
    <x v="9"/>
    <n v="40"/>
  </r>
  <r>
    <x v="13"/>
    <x v="5"/>
    <x v="94"/>
    <x v="9"/>
    <n v="47"/>
  </r>
  <r>
    <x v="13"/>
    <x v="5"/>
    <x v="98"/>
    <x v="9"/>
    <n v="50"/>
  </r>
  <r>
    <x v="13"/>
    <x v="5"/>
    <x v="109"/>
    <x v="9"/>
    <n v="67"/>
  </r>
  <r>
    <x v="13"/>
    <x v="5"/>
    <x v="97"/>
    <x v="9"/>
    <n v="94"/>
  </r>
  <r>
    <x v="13"/>
    <x v="5"/>
    <x v="99"/>
    <x v="10"/>
    <n v="1"/>
  </r>
  <r>
    <x v="13"/>
    <x v="5"/>
    <x v="106"/>
    <x v="10"/>
    <n v="1"/>
  </r>
  <r>
    <x v="13"/>
    <x v="5"/>
    <x v="107"/>
    <x v="10"/>
    <n v="1"/>
  </r>
  <r>
    <x v="13"/>
    <x v="5"/>
    <x v="89"/>
    <x v="10"/>
    <n v="2"/>
  </r>
  <r>
    <x v="13"/>
    <x v="5"/>
    <x v="101"/>
    <x v="10"/>
    <n v="2"/>
  </r>
  <r>
    <x v="13"/>
    <x v="5"/>
    <x v="90"/>
    <x v="10"/>
    <n v="3"/>
  </r>
  <r>
    <x v="13"/>
    <x v="5"/>
    <x v="91"/>
    <x v="10"/>
    <n v="4"/>
  </r>
  <r>
    <x v="13"/>
    <x v="5"/>
    <x v="100"/>
    <x v="10"/>
    <n v="4"/>
  </r>
  <r>
    <x v="13"/>
    <x v="5"/>
    <x v="105"/>
    <x v="10"/>
    <n v="5"/>
  </r>
  <r>
    <x v="13"/>
    <x v="5"/>
    <x v="92"/>
    <x v="10"/>
    <n v="9"/>
  </r>
  <r>
    <x v="13"/>
    <x v="5"/>
    <x v="102"/>
    <x v="10"/>
    <n v="11"/>
  </r>
  <r>
    <x v="13"/>
    <x v="5"/>
    <x v="104"/>
    <x v="10"/>
    <n v="12"/>
  </r>
  <r>
    <x v="13"/>
    <x v="5"/>
    <x v="89"/>
    <x v="11"/>
    <n v="1"/>
  </r>
  <r>
    <x v="13"/>
    <x v="5"/>
    <x v="93"/>
    <x v="11"/>
    <n v="1"/>
  </r>
  <r>
    <x v="13"/>
    <x v="5"/>
    <x v="100"/>
    <x v="11"/>
    <n v="1"/>
  </r>
  <r>
    <x v="13"/>
    <x v="5"/>
    <x v="103"/>
    <x v="11"/>
    <n v="1"/>
  </r>
  <r>
    <x v="13"/>
    <x v="5"/>
    <x v="101"/>
    <x v="11"/>
    <n v="3"/>
  </r>
  <r>
    <x v="13"/>
    <x v="5"/>
    <x v="105"/>
    <x v="11"/>
    <n v="3"/>
  </r>
  <r>
    <x v="13"/>
    <x v="5"/>
    <x v="90"/>
    <x v="11"/>
    <n v="4"/>
  </r>
  <r>
    <x v="13"/>
    <x v="5"/>
    <x v="106"/>
    <x v="11"/>
    <n v="4"/>
  </r>
  <r>
    <x v="13"/>
    <x v="5"/>
    <x v="91"/>
    <x v="11"/>
    <n v="5"/>
  </r>
  <r>
    <x v="13"/>
    <x v="5"/>
    <x v="92"/>
    <x v="11"/>
    <n v="5"/>
  </r>
  <r>
    <x v="13"/>
    <x v="5"/>
    <x v="102"/>
    <x v="11"/>
    <n v="23"/>
  </r>
  <r>
    <x v="13"/>
    <x v="5"/>
    <x v="104"/>
    <x v="11"/>
    <n v="23"/>
  </r>
  <r>
    <x v="13"/>
    <x v="5"/>
    <x v="103"/>
    <x v="12"/>
    <n v="8"/>
  </r>
  <r>
    <x v="13"/>
    <x v="5"/>
    <x v="89"/>
    <x v="12"/>
    <n v="20"/>
  </r>
  <r>
    <x v="13"/>
    <x v="5"/>
    <x v="105"/>
    <x v="12"/>
    <n v="21"/>
  </r>
  <r>
    <x v="13"/>
    <x v="5"/>
    <x v="92"/>
    <x v="12"/>
    <n v="24"/>
  </r>
  <r>
    <x v="13"/>
    <x v="5"/>
    <x v="93"/>
    <x v="12"/>
    <n v="27"/>
  </r>
  <r>
    <x v="13"/>
    <x v="5"/>
    <x v="106"/>
    <x v="12"/>
    <n v="31"/>
  </r>
  <r>
    <x v="13"/>
    <x v="5"/>
    <x v="100"/>
    <x v="12"/>
    <n v="34"/>
  </r>
  <r>
    <x v="13"/>
    <x v="5"/>
    <x v="107"/>
    <x v="12"/>
    <n v="35"/>
  </r>
  <r>
    <x v="13"/>
    <x v="5"/>
    <x v="108"/>
    <x v="12"/>
    <n v="38"/>
  </r>
  <r>
    <x v="13"/>
    <x v="5"/>
    <x v="104"/>
    <x v="12"/>
    <n v="74"/>
  </r>
  <r>
    <x v="13"/>
    <x v="5"/>
    <x v="96"/>
    <x v="12"/>
    <n v="78"/>
  </r>
  <r>
    <x v="13"/>
    <x v="5"/>
    <x v="90"/>
    <x v="12"/>
    <n v="80"/>
  </r>
  <r>
    <x v="13"/>
    <x v="5"/>
    <x v="102"/>
    <x v="12"/>
    <n v="81"/>
  </r>
  <r>
    <x v="13"/>
    <x v="5"/>
    <x v="98"/>
    <x v="12"/>
    <n v="87"/>
  </r>
  <r>
    <x v="13"/>
    <x v="5"/>
    <x v="94"/>
    <x v="12"/>
    <n v="91"/>
  </r>
  <r>
    <x v="13"/>
    <x v="5"/>
    <x v="95"/>
    <x v="12"/>
    <n v="106"/>
  </r>
  <r>
    <x v="13"/>
    <x v="5"/>
    <x v="99"/>
    <x v="12"/>
    <n v="107"/>
  </r>
  <r>
    <x v="13"/>
    <x v="5"/>
    <x v="91"/>
    <x v="12"/>
    <n v="121"/>
  </r>
  <r>
    <x v="13"/>
    <x v="5"/>
    <x v="101"/>
    <x v="12"/>
    <n v="123"/>
  </r>
  <r>
    <x v="13"/>
    <x v="5"/>
    <x v="109"/>
    <x v="12"/>
    <n v="123"/>
  </r>
  <r>
    <x v="13"/>
    <x v="5"/>
    <x v="97"/>
    <x v="12"/>
    <n v="164"/>
  </r>
  <r>
    <x v="13"/>
    <x v="5"/>
    <x v="89"/>
    <x v="13"/>
    <n v="1"/>
  </r>
  <r>
    <x v="13"/>
    <x v="5"/>
    <x v="98"/>
    <x v="13"/>
    <n v="1"/>
  </r>
  <r>
    <x v="13"/>
    <x v="5"/>
    <x v="100"/>
    <x v="13"/>
    <n v="1"/>
  </r>
  <r>
    <x v="13"/>
    <x v="5"/>
    <x v="105"/>
    <x v="13"/>
    <n v="1"/>
  </r>
  <r>
    <x v="13"/>
    <x v="5"/>
    <x v="101"/>
    <x v="13"/>
    <n v="2"/>
  </r>
  <r>
    <x v="13"/>
    <x v="5"/>
    <x v="91"/>
    <x v="13"/>
    <n v="4"/>
  </r>
  <r>
    <x v="13"/>
    <x v="5"/>
    <x v="92"/>
    <x v="13"/>
    <n v="4"/>
  </r>
  <r>
    <x v="13"/>
    <x v="5"/>
    <x v="106"/>
    <x v="13"/>
    <n v="4"/>
  </r>
  <r>
    <x v="13"/>
    <x v="5"/>
    <x v="103"/>
    <x v="13"/>
    <n v="5"/>
  </r>
  <r>
    <x v="13"/>
    <x v="5"/>
    <x v="102"/>
    <x v="13"/>
    <n v="7"/>
  </r>
  <r>
    <x v="13"/>
    <x v="5"/>
    <x v="104"/>
    <x v="13"/>
    <n v="30"/>
  </r>
  <r>
    <x v="13"/>
    <x v="5"/>
    <x v="95"/>
    <x v="14"/>
    <n v="1"/>
  </r>
  <r>
    <x v="13"/>
    <x v="5"/>
    <x v="94"/>
    <x v="14"/>
    <n v="8"/>
  </r>
  <r>
    <x v="13"/>
    <x v="5"/>
    <x v="108"/>
    <x v="14"/>
    <n v="12"/>
  </r>
  <r>
    <x v="13"/>
    <x v="5"/>
    <x v="93"/>
    <x v="14"/>
    <n v="16"/>
  </r>
  <r>
    <x v="13"/>
    <x v="5"/>
    <x v="89"/>
    <x v="14"/>
    <n v="22"/>
  </r>
  <r>
    <x v="13"/>
    <x v="5"/>
    <x v="107"/>
    <x v="14"/>
    <n v="23"/>
  </r>
  <r>
    <x v="13"/>
    <x v="5"/>
    <x v="100"/>
    <x v="14"/>
    <n v="24"/>
  </r>
  <r>
    <x v="13"/>
    <x v="5"/>
    <x v="103"/>
    <x v="14"/>
    <n v="25"/>
  </r>
  <r>
    <x v="13"/>
    <x v="5"/>
    <x v="106"/>
    <x v="14"/>
    <n v="32"/>
  </r>
  <r>
    <x v="13"/>
    <x v="5"/>
    <x v="105"/>
    <x v="14"/>
    <n v="34"/>
  </r>
  <r>
    <x v="13"/>
    <x v="5"/>
    <x v="104"/>
    <x v="14"/>
    <n v="63"/>
  </r>
  <r>
    <x v="13"/>
    <x v="5"/>
    <x v="92"/>
    <x v="14"/>
    <n v="67"/>
  </r>
  <r>
    <x v="13"/>
    <x v="5"/>
    <x v="90"/>
    <x v="14"/>
    <n v="88"/>
  </r>
  <r>
    <x v="13"/>
    <x v="5"/>
    <x v="99"/>
    <x v="14"/>
    <n v="104"/>
  </r>
  <r>
    <x v="13"/>
    <x v="5"/>
    <x v="102"/>
    <x v="14"/>
    <n v="145"/>
  </r>
  <r>
    <x v="13"/>
    <x v="5"/>
    <x v="101"/>
    <x v="14"/>
    <n v="150"/>
  </r>
  <r>
    <x v="13"/>
    <x v="5"/>
    <x v="91"/>
    <x v="14"/>
    <n v="185"/>
  </r>
  <r>
    <x v="13"/>
    <x v="5"/>
    <x v="93"/>
    <x v="15"/>
    <n v="1"/>
  </r>
  <r>
    <x v="13"/>
    <x v="5"/>
    <x v="97"/>
    <x v="15"/>
    <n v="1"/>
  </r>
  <r>
    <x v="13"/>
    <x v="5"/>
    <x v="102"/>
    <x v="15"/>
    <n v="1"/>
  </r>
  <r>
    <x v="13"/>
    <x v="5"/>
    <x v="106"/>
    <x v="15"/>
    <n v="1"/>
  </r>
  <r>
    <x v="13"/>
    <x v="5"/>
    <x v="107"/>
    <x v="15"/>
    <n v="1"/>
  </r>
  <r>
    <x v="13"/>
    <x v="5"/>
    <x v="94"/>
    <x v="15"/>
    <n v="2"/>
  </r>
  <r>
    <x v="13"/>
    <x v="5"/>
    <x v="100"/>
    <x v="15"/>
    <n v="2"/>
  </r>
  <r>
    <x v="13"/>
    <x v="5"/>
    <x v="103"/>
    <x v="15"/>
    <n v="2"/>
  </r>
  <r>
    <x v="13"/>
    <x v="5"/>
    <x v="108"/>
    <x v="15"/>
    <n v="2"/>
  </r>
  <r>
    <x v="13"/>
    <x v="5"/>
    <x v="104"/>
    <x v="15"/>
    <n v="3"/>
  </r>
  <r>
    <x v="13"/>
    <x v="5"/>
    <x v="90"/>
    <x v="15"/>
    <n v="4"/>
  </r>
  <r>
    <x v="13"/>
    <x v="5"/>
    <x v="92"/>
    <x v="15"/>
    <n v="4"/>
  </r>
  <r>
    <x v="13"/>
    <x v="5"/>
    <x v="95"/>
    <x v="15"/>
    <n v="4"/>
  </r>
  <r>
    <x v="13"/>
    <x v="5"/>
    <x v="99"/>
    <x v="15"/>
    <n v="4"/>
  </r>
  <r>
    <x v="13"/>
    <x v="5"/>
    <x v="101"/>
    <x v="15"/>
    <n v="5"/>
  </r>
  <r>
    <x v="13"/>
    <x v="5"/>
    <x v="91"/>
    <x v="15"/>
    <n v="15"/>
  </r>
  <r>
    <x v="13"/>
    <x v="5"/>
    <x v="89"/>
    <x v="16"/>
    <n v="1"/>
  </r>
  <r>
    <x v="13"/>
    <x v="5"/>
    <x v="93"/>
    <x v="16"/>
    <n v="1"/>
  </r>
  <r>
    <x v="13"/>
    <x v="5"/>
    <x v="105"/>
    <x v="16"/>
    <n v="1"/>
  </r>
  <r>
    <x v="13"/>
    <x v="5"/>
    <x v="108"/>
    <x v="16"/>
    <n v="1"/>
  </r>
  <r>
    <x v="13"/>
    <x v="5"/>
    <x v="94"/>
    <x v="16"/>
    <n v="2"/>
  </r>
  <r>
    <x v="13"/>
    <x v="5"/>
    <x v="95"/>
    <x v="16"/>
    <n v="2"/>
  </r>
  <r>
    <x v="13"/>
    <x v="5"/>
    <x v="97"/>
    <x v="16"/>
    <n v="3"/>
  </r>
  <r>
    <x v="13"/>
    <x v="5"/>
    <x v="92"/>
    <x v="16"/>
    <n v="4"/>
  </r>
  <r>
    <x v="13"/>
    <x v="5"/>
    <x v="96"/>
    <x v="16"/>
    <n v="4"/>
  </r>
  <r>
    <x v="13"/>
    <x v="5"/>
    <x v="99"/>
    <x v="16"/>
    <n v="4"/>
  </r>
  <r>
    <x v="13"/>
    <x v="5"/>
    <x v="106"/>
    <x v="16"/>
    <n v="4"/>
  </r>
  <r>
    <x v="13"/>
    <x v="5"/>
    <x v="100"/>
    <x v="16"/>
    <n v="6"/>
  </r>
  <r>
    <x v="13"/>
    <x v="5"/>
    <x v="98"/>
    <x v="16"/>
    <n v="7"/>
  </r>
  <r>
    <x v="13"/>
    <x v="5"/>
    <x v="90"/>
    <x v="16"/>
    <n v="8"/>
  </r>
  <r>
    <x v="13"/>
    <x v="5"/>
    <x v="101"/>
    <x v="16"/>
    <n v="8"/>
  </r>
  <r>
    <x v="13"/>
    <x v="5"/>
    <x v="102"/>
    <x v="16"/>
    <n v="9"/>
  </r>
  <r>
    <x v="13"/>
    <x v="5"/>
    <x v="109"/>
    <x v="16"/>
    <n v="9"/>
  </r>
  <r>
    <x v="13"/>
    <x v="5"/>
    <x v="91"/>
    <x v="16"/>
    <n v="21"/>
  </r>
  <r>
    <x v="13"/>
    <x v="5"/>
    <x v="103"/>
    <x v="33"/>
    <n v="1"/>
  </r>
  <r>
    <x v="13"/>
    <x v="5"/>
    <x v="105"/>
    <x v="33"/>
    <n v="1"/>
  </r>
  <r>
    <x v="13"/>
    <x v="5"/>
    <x v="89"/>
    <x v="33"/>
    <n v="2"/>
  </r>
  <r>
    <x v="13"/>
    <x v="5"/>
    <x v="92"/>
    <x v="33"/>
    <n v="2"/>
  </r>
  <r>
    <x v="13"/>
    <x v="5"/>
    <x v="93"/>
    <x v="33"/>
    <n v="2"/>
  </r>
  <r>
    <x v="13"/>
    <x v="5"/>
    <x v="94"/>
    <x v="33"/>
    <n v="2"/>
  </r>
  <r>
    <x v="13"/>
    <x v="5"/>
    <x v="108"/>
    <x v="33"/>
    <n v="2"/>
  </r>
  <r>
    <x v="13"/>
    <x v="5"/>
    <x v="97"/>
    <x v="33"/>
    <n v="4"/>
  </r>
  <r>
    <x v="13"/>
    <x v="5"/>
    <x v="100"/>
    <x v="33"/>
    <n v="6"/>
  </r>
  <r>
    <x v="13"/>
    <x v="5"/>
    <x v="106"/>
    <x v="33"/>
    <n v="6"/>
  </r>
  <r>
    <x v="13"/>
    <x v="5"/>
    <x v="107"/>
    <x v="33"/>
    <n v="6"/>
  </r>
  <r>
    <x v="13"/>
    <x v="5"/>
    <x v="95"/>
    <x v="33"/>
    <n v="9"/>
  </r>
  <r>
    <x v="13"/>
    <x v="5"/>
    <x v="96"/>
    <x v="33"/>
    <n v="9"/>
  </r>
  <r>
    <x v="13"/>
    <x v="5"/>
    <x v="98"/>
    <x v="33"/>
    <n v="9"/>
  </r>
  <r>
    <x v="13"/>
    <x v="5"/>
    <x v="102"/>
    <x v="33"/>
    <n v="9"/>
  </r>
  <r>
    <x v="13"/>
    <x v="5"/>
    <x v="109"/>
    <x v="33"/>
    <n v="9"/>
  </r>
  <r>
    <x v="13"/>
    <x v="5"/>
    <x v="90"/>
    <x v="33"/>
    <n v="19"/>
  </r>
  <r>
    <x v="13"/>
    <x v="5"/>
    <x v="99"/>
    <x v="33"/>
    <n v="19"/>
  </r>
  <r>
    <x v="13"/>
    <x v="5"/>
    <x v="104"/>
    <x v="33"/>
    <n v="20"/>
  </r>
  <r>
    <x v="13"/>
    <x v="5"/>
    <x v="91"/>
    <x v="33"/>
    <n v="21"/>
  </r>
  <r>
    <x v="13"/>
    <x v="5"/>
    <x v="101"/>
    <x v="33"/>
    <n v="26"/>
  </r>
  <r>
    <x v="13"/>
    <x v="5"/>
    <x v="96"/>
    <x v="34"/>
    <n v="1"/>
  </r>
  <r>
    <x v="13"/>
    <x v="5"/>
    <x v="97"/>
    <x v="34"/>
    <n v="1"/>
  </r>
  <r>
    <x v="13"/>
    <x v="5"/>
    <x v="107"/>
    <x v="34"/>
    <n v="1"/>
  </r>
  <r>
    <x v="13"/>
    <x v="5"/>
    <x v="109"/>
    <x v="34"/>
    <n v="1"/>
  </r>
  <r>
    <x v="13"/>
    <x v="5"/>
    <x v="106"/>
    <x v="34"/>
    <n v="2"/>
  </r>
  <r>
    <x v="13"/>
    <x v="5"/>
    <x v="98"/>
    <x v="34"/>
    <n v="3"/>
  </r>
  <r>
    <x v="13"/>
    <x v="5"/>
    <x v="101"/>
    <x v="34"/>
    <n v="3"/>
  </r>
  <r>
    <x v="13"/>
    <x v="5"/>
    <x v="102"/>
    <x v="34"/>
    <n v="3"/>
  </r>
  <r>
    <x v="13"/>
    <x v="5"/>
    <x v="90"/>
    <x v="34"/>
    <n v="5"/>
  </r>
  <r>
    <x v="13"/>
    <x v="5"/>
    <x v="104"/>
    <x v="34"/>
    <n v="5"/>
  </r>
  <r>
    <x v="13"/>
    <x v="5"/>
    <x v="99"/>
    <x v="34"/>
    <n v="7"/>
  </r>
  <r>
    <x v="13"/>
    <x v="5"/>
    <x v="91"/>
    <x v="34"/>
    <n v="8"/>
  </r>
  <r>
    <x v="13"/>
    <x v="5"/>
    <x v="91"/>
    <x v="35"/>
    <n v="1"/>
  </r>
  <r>
    <x v="13"/>
    <x v="5"/>
    <x v="96"/>
    <x v="35"/>
    <n v="1"/>
  </r>
  <r>
    <x v="13"/>
    <x v="5"/>
    <x v="97"/>
    <x v="35"/>
    <n v="1"/>
  </r>
  <r>
    <x v="13"/>
    <x v="5"/>
    <x v="98"/>
    <x v="35"/>
    <n v="1"/>
  </r>
  <r>
    <x v="13"/>
    <x v="5"/>
    <x v="106"/>
    <x v="35"/>
    <n v="1"/>
  </r>
  <r>
    <x v="13"/>
    <x v="5"/>
    <x v="95"/>
    <x v="35"/>
    <n v="2"/>
  </r>
  <r>
    <x v="13"/>
    <x v="5"/>
    <x v="102"/>
    <x v="35"/>
    <n v="2"/>
  </r>
  <r>
    <x v="13"/>
    <x v="5"/>
    <x v="90"/>
    <x v="35"/>
    <n v="3"/>
  </r>
  <r>
    <x v="13"/>
    <x v="5"/>
    <x v="99"/>
    <x v="35"/>
    <n v="3"/>
  </r>
  <r>
    <x v="13"/>
    <x v="5"/>
    <x v="100"/>
    <x v="35"/>
    <n v="3"/>
  </r>
  <r>
    <x v="13"/>
    <x v="5"/>
    <x v="101"/>
    <x v="35"/>
    <n v="4"/>
  </r>
  <r>
    <x v="13"/>
    <x v="5"/>
    <x v="104"/>
    <x v="35"/>
    <n v="7"/>
  </r>
  <r>
    <x v="13"/>
    <x v="5"/>
    <x v="90"/>
    <x v="36"/>
    <n v="1"/>
  </r>
  <r>
    <x v="13"/>
    <x v="5"/>
    <x v="91"/>
    <x v="36"/>
    <n v="1"/>
  </r>
  <r>
    <x v="13"/>
    <x v="5"/>
    <x v="102"/>
    <x v="36"/>
    <n v="1"/>
  </r>
  <r>
    <x v="13"/>
    <x v="5"/>
    <x v="104"/>
    <x v="36"/>
    <n v="1"/>
  </r>
  <r>
    <x v="13"/>
    <x v="5"/>
    <x v="109"/>
    <x v="36"/>
    <n v="1"/>
  </r>
  <r>
    <x v="13"/>
    <x v="5"/>
    <x v="95"/>
    <x v="36"/>
    <n v="2"/>
  </r>
  <r>
    <x v="13"/>
    <x v="5"/>
    <x v="96"/>
    <x v="36"/>
    <n v="2"/>
  </r>
  <r>
    <x v="13"/>
    <x v="5"/>
    <x v="98"/>
    <x v="36"/>
    <n v="2"/>
  </r>
  <r>
    <x v="13"/>
    <x v="5"/>
    <x v="99"/>
    <x v="36"/>
    <n v="2"/>
  </r>
  <r>
    <x v="13"/>
    <x v="5"/>
    <x v="99"/>
    <x v="32"/>
    <n v="8"/>
  </r>
  <r>
    <x v="13"/>
    <x v="5"/>
    <x v="109"/>
    <x v="32"/>
    <n v="23"/>
  </r>
  <r>
    <x v="13"/>
    <x v="5"/>
    <x v="98"/>
    <x v="32"/>
    <n v="140"/>
  </r>
  <r>
    <x v="13"/>
    <x v="5"/>
    <x v="96"/>
    <x v="32"/>
    <n v="260"/>
  </r>
  <r>
    <x v="13"/>
    <x v="5"/>
    <x v="97"/>
    <x v="32"/>
    <n v="686"/>
  </r>
  <r>
    <x v="13"/>
    <x v="5"/>
    <x v="100"/>
    <x v="17"/>
    <n v="16"/>
  </r>
  <r>
    <x v="13"/>
    <x v="5"/>
    <x v="108"/>
    <x v="17"/>
    <n v="120"/>
  </r>
  <r>
    <x v="13"/>
    <x v="5"/>
    <x v="89"/>
    <x v="17"/>
    <n v="127"/>
  </r>
  <r>
    <x v="13"/>
    <x v="5"/>
    <x v="91"/>
    <x v="17"/>
    <n v="130"/>
  </r>
  <r>
    <x v="13"/>
    <x v="5"/>
    <x v="99"/>
    <x v="17"/>
    <n v="199"/>
  </r>
  <r>
    <x v="13"/>
    <x v="5"/>
    <x v="94"/>
    <x v="17"/>
    <n v="213"/>
  </r>
  <r>
    <x v="13"/>
    <x v="5"/>
    <x v="98"/>
    <x v="17"/>
    <n v="235"/>
  </r>
  <r>
    <x v="13"/>
    <x v="5"/>
    <x v="109"/>
    <x v="17"/>
    <n v="246"/>
  </r>
  <r>
    <x v="13"/>
    <x v="5"/>
    <x v="104"/>
    <x v="17"/>
    <n v="283"/>
  </r>
  <r>
    <x v="13"/>
    <x v="5"/>
    <x v="90"/>
    <x v="17"/>
    <n v="299"/>
  </r>
  <r>
    <x v="13"/>
    <x v="5"/>
    <x v="101"/>
    <x v="17"/>
    <n v="318"/>
  </r>
  <r>
    <x v="13"/>
    <x v="5"/>
    <x v="102"/>
    <x v="17"/>
    <n v="357"/>
  </r>
  <r>
    <x v="13"/>
    <x v="5"/>
    <x v="97"/>
    <x v="17"/>
    <n v="635"/>
  </r>
  <r>
    <x v="13"/>
    <x v="5"/>
    <x v="96"/>
    <x v="17"/>
    <n v="740"/>
  </r>
  <r>
    <x v="13"/>
    <x v="5"/>
    <x v="95"/>
    <x v="17"/>
    <n v="761"/>
  </r>
  <r>
    <x v="13"/>
    <x v="5"/>
    <x v="109"/>
    <x v="18"/>
    <n v="26"/>
  </r>
  <r>
    <x v="13"/>
    <x v="5"/>
    <x v="89"/>
    <x v="18"/>
    <n v="37"/>
  </r>
  <r>
    <x v="13"/>
    <x v="5"/>
    <x v="98"/>
    <x v="18"/>
    <n v="37"/>
  </r>
  <r>
    <x v="13"/>
    <x v="5"/>
    <x v="100"/>
    <x v="18"/>
    <n v="43"/>
  </r>
  <r>
    <x v="13"/>
    <x v="5"/>
    <x v="104"/>
    <x v="18"/>
    <n v="70"/>
  </r>
  <r>
    <x v="13"/>
    <x v="5"/>
    <x v="103"/>
    <x v="18"/>
    <n v="134"/>
  </r>
  <r>
    <x v="13"/>
    <x v="5"/>
    <x v="97"/>
    <x v="18"/>
    <n v="412"/>
  </r>
  <r>
    <x v="13"/>
    <x v="5"/>
    <x v="96"/>
    <x v="18"/>
    <n v="422"/>
  </r>
  <r>
    <x v="13"/>
    <x v="5"/>
    <x v="106"/>
    <x v="18"/>
    <n v="446"/>
  </r>
  <r>
    <x v="13"/>
    <x v="5"/>
    <x v="92"/>
    <x v="18"/>
    <n v="457"/>
  </r>
  <r>
    <x v="13"/>
    <x v="5"/>
    <x v="94"/>
    <x v="18"/>
    <n v="459"/>
  </r>
  <r>
    <x v="13"/>
    <x v="5"/>
    <x v="108"/>
    <x v="18"/>
    <n v="613"/>
  </r>
  <r>
    <x v="13"/>
    <x v="5"/>
    <x v="101"/>
    <x v="18"/>
    <n v="622"/>
  </r>
  <r>
    <x v="13"/>
    <x v="5"/>
    <x v="99"/>
    <x v="18"/>
    <n v="688"/>
  </r>
  <r>
    <x v="13"/>
    <x v="5"/>
    <x v="91"/>
    <x v="18"/>
    <n v="921"/>
  </r>
  <r>
    <x v="13"/>
    <x v="5"/>
    <x v="105"/>
    <x v="18"/>
    <n v="1076"/>
  </r>
  <r>
    <x v="13"/>
    <x v="5"/>
    <x v="90"/>
    <x v="18"/>
    <n v="1621"/>
  </r>
  <r>
    <x v="13"/>
    <x v="5"/>
    <x v="102"/>
    <x v="18"/>
    <n v="2714"/>
  </r>
  <r>
    <x v="13"/>
    <x v="5"/>
    <x v="109"/>
    <x v="19"/>
    <n v="7"/>
  </r>
  <r>
    <x v="13"/>
    <x v="5"/>
    <x v="89"/>
    <x v="19"/>
    <n v="42650"/>
  </r>
  <r>
    <x v="13"/>
    <x v="5"/>
    <x v="94"/>
    <x v="19"/>
    <n v="79901"/>
  </r>
  <r>
    <x v="13"/>
    <x v="5"/>
    <x v="104"/>
    <x v="19"/>
    <n v="85386"/>
  </r>
  <r>
    <x v="13"/>
    <x v="5"/>
    <x v="91"/>
    <x v="19"/>
    <n v="114347"/>
  </r>
  <r>
    <x v="13"/>
    <x v="5"/>
    <x v="102"/>
    <x v="19"/>
    <n v="135000"/>
  </r>
  <r>
    <x v="13"/>
    <x v="5"/>
    <x v="90"/>
    <x v="19"/>
    <n v="152063"/>
  </r>
  <r>
    <x v="13"/>
    <x v="5"/>
    <x v="99"/>
    <x v="19"/>
    <n v="222709"/>
  </r>
  <r>
    <x v="13"/>
    <x v="5"/>
    <x v="106"/>
    <x v="20"/>
    <n v="12"/>
  </r>
  <r>
    <x v="13"/>
    <x v="5"/>
    <x v="94"/>
    <x v="20"/>
    <n v="18335"/>
  </r>
  <r>
    <x v="13"/>
    <x v="5"/>
    <x v="90"/>
    <x v="20"/>
    <n v="30994"/>
  </r>
  <r>
    <x v="13"/>
    <x v="5"/>
    <x v="103"/>
    <x v="42"/>
    <n v="67"/>
  </r>
  <r>
    <x v="13"/>
    <x v="5"/>
    <x v="89"/>
    <x v="42"/>
    <n v="112"/>
  </r>
  <r>
    <x v="13"/>
    <x v="5"/>
    <x v="92"/>
    <x v="42"/>
    <n v="119"/>
  </r>
  <r>
    <x v="13"/>
    <x v="5"/>
    <x v="107"/>
    <x v="42"/>
    <n v="211"/>
  </r>
  <r>
    <x v="13"/>
    <x v="5"/>
    <x v="105"/>
    <x v="42"/>
    <n v="245"/>
  </r>
  <r>
    <x v="13"/>
    <x v="5"/>
    <x v="100"/>
    <x v="42"/>
    <n v="581"/>
  </r>
  <r>
    <x v="13"/>
    <x v="5"/>
    <x v="106"/>
    <x v="42"/>
    <n v="654"/>
  </r>
  <r>
    <x v="13"/>
    <x v="5"/>
    <x v="93"/>
    <x v="42"/>
    <n v="962"/>
  </r>
  <r>
    <x v="13"/>
    <x v="5"/>
    <x v="90"/>
    <x v="42"/>
    <n v="1057"/>
  </r>
  <r>
    <x v="13"/>
    <x v="5"/>
    <x v="108"/>
    <x v="42"/>
    <n v="1328"/>
  </r>
  <r>
    <x v="13"/>
    <x v="5"/>
    <x v="99"/>
    <x v="42"/>
    <n v="1703"/>
  </r>
  <r>
    <x v="13"/>
    <x v="5"/>
    <x v="96"/>
    <x v="42"/>
    <n v="1792"/>
  </r>
  <r>
    <x v="13"/>
    <x v="5"/>
    <x v="101"/>
    <x v="42"/>
    <n v="2219"/>
  </r>
  <r>
    <x v="13"/>
    <x v="5"/>
    <x v="102"/>
    <x v="42"/>
    <n v="2309"/>
  </r>
  <r>
    <x v="13"/>
    <x v="5"/>
    <x v="95"/>
    <x v="42"/>
    <n v="2325"/>
  </r>
  <r>
    <x v="13"/>
    <x v="5"/>
    <x v="91"/>
    <x v="42"/>
    <n v="2462"/>
  </r>
  <r>
    <x v="13"/>
    <x v="5"/>
    <x v="104"/>
    <x v="42"/>
    <n v="4006"/>
  </r>
  <r>
    <x v="13"/>
    <x v="5"/>
    <x v="109"/>
    <x v="42"/>
    <n v="4920"/>
  </r>
  <r>
    <x v="13"/>
    <x v="5"/>
    <x v="94"/>
    <x v="42"/>
    <n v="5058"/>
  </r>
  <r>
    <x v="13"/>
    <x v="5"/>
    <x v="98"/>
    <x v="42"/>
    <n v="6223"/>
  </r>
  <r>
    <x v="13"/>
    <x v="5"/>
    <x v="97"/>
    <x v="42"/>
    <n v="9235"/>
  </r>
  <r>
    <x v="13"/>
    <x v="5"/>
    <x v="103"/>
    <x v="21"/>
    <n v="35"/>
  </r>
  <r>
    <x v="13"/>
    <x v="5"/>
    <x v="92"/>
    <x v="21"/>
    <n v="82"/>
  </r>
  <r>
    <x v="13"/>
    <x v="5"/>
    <x v="89"/>
    <x v="21"/>
    <n v="121"/>
  </r>
  <r>
    <x v="13"/>
    <x v="5"/>
    <x v="105"/>
    <x v="21"/>
    <n v="202"/>
  </r>
  <r>
    <x v="13"/>
    <x v="5"/>
    <x v="107"/>
    <x v="21"/>
    <n v="291"/>
  </r>
  <r>
    <x v="13"/>
    <x v="5"/>
    <x v="100"/>
    <x v="21"/>
    <n v="578"/>
  </r>
  <r>
    <x v="13"/>
    <x v="5"/>
    <x v="106"/>
    <x v="21"/>
    <n v="657"/>
  </r>
  <r>
    <x v="13"/>
    <x v="5"/>
    <x v="93"/>
    <x v="21"/>
    <n v="817"/>
  </r>
  <r>
    <x v="13"/>
    <x v="5"/>
    <x v="90"/>
    <x v="21"/>
    <n v="1061"/>
  </r>
  <r>
    <x v="13"/>
    <x v="5"/>
    <x v="108"/>
    <x v="21"/>
    <n v="1109"/>
  </r>
  <r>
    <x v="13"/>
    <x v="5"/>
    <x v="96"/>
    <x v="21"/>
    <n v="1366"/>
  </r>
  <r>
    <x v="13"/>
    <x v="5"/>
    <x v="99"/>
    <x v="21"/>
    <n v="1463"/>
  </r>
  <r>
    <x v="13"/>
    <x v="5"/>
    <x v="95"/>
    <x v="21"/>
    <n v="1641"/>
  </r>
  <r>
    <x v="13"/>
    <x v="5"/>
    <x v="91"/>
    <x v="21"/>
    <n v="2033"/>
  </r>
  <r>
    <x v="13"/>
    <x v="5"/>
    <x v="102"/>
    <x v="21"/>
    <n v="2126"/>
  </r>
  <r>
    <x v="13"/>
    <x v="5"/>
    <x v="101"/>
    <x v="21"/>
    <n v="2473"/>
  </r>
  <r>
    <x v="13"/>
    <x v="5"/>
    <x v="104"/>
    <x v="21"/>
    <n v="3038"/>
  </r>
  <r>
    <x v="13"/>
    <x v="5"/>
    <x v="94"/>
    <x v="21"/>
    <n v="3591"/>
  </r>
  <r>
    <x v="13"/>
    <x v="5"/>
    <x v="109"/>
    <x v="21"/>
    <n v="3766"/>
  </r>
  <r>
    <x v="13"/>
    <x v="5"/>
    <x v="98"/>
    <x v="21"/>
    <n v="4325"/>
  </r>
  <r>
    <x v="13"/>
    <x v="5"/>
    <x v="97"/>
    <x v="21"/>
    <n v="6569"/>
  </r>
  <r>
    <x v="13"/>
    <x v="5"/>
    <x v="89"/>
    <x v="22"/>
    <n v="6"/>
  </r>
  <r>
    <x v="13"/>
    <x v="5"/>
    <x v="105"/>
    <x v="22"/>
    <n v="6"/>
  </r>
  <r>
    <x v="13"/>
    <x v="5"/>
    <x v="93"/>
    <x v="22"/>
    <n v="10"/>
  </r>
  <r>
    <x v="13"/>
    <x v="5"/>
    <x v="108"/>
    <x v="22"/>
    <n v="21"/>
  </r>
  <r>
    <x v="13"/>
    <x v="5"/>
    <x v="94"/>
    <x v="22"/>
    <n v="22"/>
  </r>
  <r>
    <x v="13"/>
    <x v="5"/>
    <x v="97"/>
    <x v="22"/>
    <n v="27"/>
  </r>
  <r>
    <x v="13"/>
    <x v="5"/>
    <x v="98"/>
    <x v="22"/>
    <n v="59"/>
  </r>
  <r>
    <x v="13"/>
    <x v="5"/>
    <x v="96"/>
    <x v="22"/>
    <n v="60"/>
  </r>
  <r>
    <x v="13"/>
    <x v="5"/>
    <x v="109"/>
    <x v="22"/>
    <n v="65"/>
  </r>
  <r>
    <x v="13"/>
    <x v="5"/>
    <x v="106"/>
    <x v="22"/>
    <n v="167"/>
  </r>
  <r>
    <x v="13"/>
    <x v="5"/>
    <x v="99"/>
    <x v="22"/>
    <n v="2029"/>
  </r>
  <r>
    <x v="13"/>
    <x v="5"/>
    <x v="101"/>
    <x v="22"/>
    <n v="3822"/>
  </r>
  <r>
    <x v="13"/>
    <x v="5"/>
    <x v="92"/>
    <x v="22"/>
    <n v="7441"/>
  </r>
  <r>
    <x v="13"/>
    <x v="5"/>
    <x v="90"/>
    <x v="22"/>
    <n v="7514"/>
  </r>
  <r>
    <x v="13"/>
    <x v="5"/>
    <x v="100"/>
    <x v="22"/>
    <n v="8196"/>
  </r>
  <r>
    <x v="13"/>
    <x v="5"/>
    <x v="102"/>
    <x v="22"/>
    <n v="8340"/>
  </r>
  <r>
    <x v="13"/>
    <x v="5"/>
    <x v="95"/>
    <x v="22"/>
    <n v="12974"/>
  </r>
  <r>
    <x v="13"/>
    <x v="5"/>
    <x v="91"/>
    <x v="22"/>
    <n v="75275"/>
  </r>
  <r>
    <x v="13"/>
    <x v="5"/>
    <x v="107"/>
    <x v="23"/>
    <n v="2"/>
  </r>
  <r>
    <x v="13"/>
    <x v="5"/>
    <x v="99"/>
    <x v="23"/>
    <n v="15"/>
  </r>
  <r>
    <x v="13"/>
    <x v="5"/>
    <x v="91"/>
    <x v="23"/>
    <n v="32"/>
  </r>
  <r>
    <x v="13"/>
    <x v="5"/>
    <x v="90"/>
    <x v="23"/>
    <n v="43"/>
  </r>
  <r>
    <x v="13"/>
    <x v="5"/>
    <x v="106"/>
    <x v="23"/>
    <n v="101"/>
  </r>
  <r>
    <x v="13"/>
    <x v="5"/>
    <x v="89"/>
    <x v="23"/>
    <n v="111"/>
  </r>
  <r>
    <x v="13"/>
    <x v="5"/>
    <x v="105"/>
    <x v="23"/>
    <n v="140"/>
  </r>
  <r>
    <x v="13"/>
    <x v="5"/>
    <x v="102"/>
    <x v="23"/>
    <n v="253"/>
  </r>
  <r>
    <x v="13"/>
    <x v="5"/>
    <x v="101"/>
    <x v="23"/>
    <n v="287"/>
  </r>
  <r>
    <x v="13"/>
    <x v="5"/>
    <x v="100"/>
    <x v="23"/>
    <n v="463"/>
  </r>
  <r>
    <x v="13"/>
    <x v="5"/>
    <x v="92"/>
    <x v="23"/>
    <n v="728"/>
  </r>
  <r>
    <x v="13"/>
    <x v="5"/>
    <x v="104"/>
    <x v="23"/>
    <n v="1298"/>
  </r>
  <r>
    <x v="13"/>
    <x v="5"/>
    <x v="100"/>
    <x v="24"/>
    <n v="1"/>
  </r>
  <r>
    <x v="13"/>
    <x v="5"/>
    <x v="93"/>
    <x v="24"/>
    <n v="2"/>
  </r>
  <r>
    <x v="13"/>
    <x v="5"/>
    <x v="103"/>
    <x v="24"/>
    <n v="3"/>
  </r>
  <r>
    <x v="13"/>
    <x v="5"/>
    <x v="89"/>
    <x v="24"/>
    <n v="23"/>
  </r>
  <r>
    <x v="13"/>
    <x v="5"/>
    <x v="101"/>
    <x v="24"/>
    <n v="34"/>
  </r>
  <r>
    <x v="13"/>
    <x v="5"/>
    <x v="92"/>
    <x v="24"/>
    <n v="69"/>
  </r>
  <r>
    <x v="13"/>
    <x v="5"/>
    <x v="106"/>
    <x v="24"/>
    <n v="80"/>
  </r>
  <r>
    <x v="13"/>
    <x v="5"/>
    <x v="90"/>
    <x v="24"/>
    <n v="123"/>
  </r>
  <r>
    <x v="13"/>
    <x v="5"/>
    <x v="105"/>
    <x v="24"/>
    <n v="142"/>
  </r>
  <r>
    <x v="13"/>
    <x v="5"/>
    <x v="91"/>
    <x v="24"/>
    <n v="282"/>
  </r>
  <r>
    <x v="13"/>
    <x v="5"/>
    <x v="102"/>
    <x v="24"/>
    <n v="1051"/>
  </r>
  <r>
    <x v="13"/>
    <x v="5"/>
    <x v="104"/>
    <x v="24"/>
    <n v="1147"/>
  </r>
  <r>
    <x v="13"/>
    <x v="5"/>
    <x v="103"/>
    <x v="25"/>
    <n v="695"/>
  </r>
  <r>
    <x v="13"/>
    <x v="5"/>
    <x v="92"/>
    <x v="25"/>
    <n v="1847"/>
  </r>
  <r>
    <x v="13"/>
    <x v="5"/>
    <x v="93"/>
    <x v="25"/>
    <n v="3490"/>
  </r>
  <r>
    <x v="13"/>
    <x v="5"/>
    <x v="105"/>
    <x v="25"/>
    <n v="3570"/>
  </r>
  <r>
    <x v="13"/>
    <x v="5"/>
    <x v="89"/>
    <x v="25"/>
    <n v="3857"/>
  </r>
  <r>
    <x v="13"/>
    <x v="5"/>
    <x v="100"/>
    <x v="25"/>
    <n v="4185"/>
  </r>
  <r>
    <x v="13"/>
    <x v="5"/>
    <x v="106"/>
    <x v="25"/>
    <n v="4827"/>
  </r>
  <r>
    <x v="13"/>
    <x v="5"/>
    <x v="107"/>
    <x v="25"/>
    <n v="5126"/>
  </r>
  <r>
    <x v="13"/>
    <x v="5"/>
    <x v="108"/>
    <x v="25"/>
    <n v="6727"/>
  </r>
  <r>
    <x v="13"/>
    <x v="5"/>
    <x v="94"/>
    <x v="25"/>
    <n v="14484"/>
  </r>
  <r>
    <x v="13"/>
    <x v="5"/>
    <x v="102"/>
    <x v="25"/>
    <n v="14684"/>
  </r>
  <r>
    <x v="13"/>
    <x v="5"/>
    <x v="99"/>
    <x v="25"/>
    <n v="14830"/>
  </r>
  <r>
    <x v="13"/>
    <x v="5"/>
    <x v="109"/>
    <x v="25"/>
    <n v="17187"/>
  </r>
  <r>
    <x v="13"/>
    <x v="5"/>
    <x v="98"/>
    <x v="25"/>
    <n v="17337"/>
  </r>
  <r>
    <x v="13"/>
    <x v="5"/>
    <x v="104"/>
    <x v="25"/>
    <n v="17520"/>
  </r>
  <r>
    <x v="13"/>
    <x v="5"/>
    <x v="90"/>
    <x v="25"/>
    <n v="17749"/>
  </r>
  <r>
    <x v="13"/>
    <x v="5"/>
    <x v="96"/>
    <x v="25"/>
    <n v="19976"/>
  </r>
  <r>
    <x v="13"/>
    <x v="5"/>
    <x v="91"/>
    <x v="25"/>
    <n v="20811"/>
  </r>
  <r>
    <x v="13"/>
    <x v="5"/>
    <x v="101"/>
    <x v="25"/>
    <n v="22326"/>
  </r>
  <r>
    <x v="13"/>
    <x v="5"/>
    <x v="95"/>
    <x v="25"/>
    <n v="22508"/>
  </r>
  <r>
    <x v="13"/>
    <x v="5"/>
    <x v="97"/>
    <x v="25"/>
    <n v="35859"/>
  </r>
  <r>
    <x v="13"/>
    <x v="5"/>
    <x v="98"/>
    <x v="26"/>
    <n v="1"/>
  </r>
  <r>
    <x v="13"/>
    <x v="5"/>
    <x v="100"/>
    <x v="26"/>
    <n v="2"/>
  </r>
  <r>
    <x v="13"/>
    <x v="5"/>
    <x v="101"/>
    <x v="26"/>
    <n v="29"/>
  </r>
  <r>
    <x v="13"/>
    <x v="5"/>
    <x v="106"/>
    <x v="26"/>
    <n v="65"/>
  </r>
  <r>
    <x v="13"/>
    <x v="5"/>
    <x v="89"/>
    <x v="26"/>
    <n v="67"/>
  </r>
  <r>
    <x v="13"/>
    <x v="5"/>
    <x v="105"/>
    <x v="26"/>
    <n v="209"/>
  </r>
  <r>
    <x v="13"/>
    <x v="5"/>
    <x v="102"/>
    <x v="26"/>
    <n v="288"/>
  </r>
  <r>
    <x v="13"/>
    <x v="5"/>
    <x v="91"/>
    <x v="26"/>
    <n v="305"/>
  </r>
  <r>
    <x v="13"/>
    <x v="5"/>
    <x v="103"/>
    <x v="26"/>
    <n v="389"/>
  </r>
  <r>
    <x v="13"/>
    <x v="5"/>
    <x v="92"/>
    <x v="26"/>
    <n v="2597"/>
  </r>
  <r>
    <x v="13"/>
    <x v="5"/>
    <x v="104"/>
    <x v="26"/>
    <n v="7217"/>
  </r>
  <r>
    <x v="13"/>
    <x v="5"/>
    <x v="95"/>
    <x v="27"/>
    <n v="45"/>
  </r>
  <r>
    <x v="13"/>
    <x v="5"/>
    <x v="94"/>
    <x v="27"/>
    <n v="701"/>
  </r>
  <r>
    <x v="13"/>
    <x v="5"/>
    <x v="108"/>
    <x v="27"/>
    <n v="1825"/>
  </r>
  <r>
    <x v="13"/>
    <x v="5"/>
    <x v="93"/>
    <x v="27"/>
    <n v="2225"/>
  </r>
  <r>
    <x v="13"/>
    <x v="5"/>
    <x v="100"/>
    <x v="27"/>
    <n v="4111"/>
  </r>
  <r>
    <x v="13"/>
    <x v="5"/>
    <x v="107"/>
    <x v="27"/>
    <n v="4609"/>
  </r>
  <r>
    <x v="13"/>
    <x v="5"/>
    <x v="89"/>
    <x v="27"/>
    <n v="5495"/>
  </r>
  <r>
    <x v="13"/>
    <x v="5"/>
    <x v="103"/>
    <x v="27"/>
    <n v="6711"/>
  </r>
  <r>
    <x v="13"/>
    <x v="5"/>
    <x v="106"/>
    <x v="27"/>
    <n v="7670"/>
  </r>
  <r>
    <x v="13"/>
    <x v="5"/>
    <x v="105"/>
    <x v="27"/>
    <n v="10131"/>
  </r>
  <r>
    <x v="13"/>
    <x v="5"/>
    <x v="104"/>
    <x v="27"/>
    <n v="10772"/>
  </r>
  <r>
    <x v="13"/>
    <x v="5"/>
    <x v="99"/>
    <x v="27"/>
    <n v="15241"/>
  </r>
  <r>
    <x v="13"/>
    <x v="5"/>
    <x v="92"/>
    <x v="27"/>
    <n v="16086"/>
  </r>
  <r>
    <x v="13"/>
    <x v="5"/>
    <x v="90"/>
    <x v="27"/>
    <n v="17612"/>
  </r>
  <r>
    <x v="13"/>
    <x v="5"/>
    <x v="101"/>
    <x v="27"/>
    <n v="26834"/>
  </r>
  <r>
    <x v="13"/>
    <x v="5"/>
    <x v="102"/>
    <x v="27"/>
    <n v="30167"/>
  </r>
  <r>
    <x v="13"/>
    <x v="5"/>
    <x v="91"/>
    <x v="27"/>
    <n v="48200"/>
  </r>
  <r>
    <x v="13"/>
    <x v="5"/>
    <x v="93"/>
    <x v="28"/>
    <n v="1"/>
  </r>
  <r>
    <x v="13"/>
    <x v="5"/>
    <x v="97"/>
    <x v="28"/>
    <n v="1"/>
  </r>
  <r>
    <x v="13"/>
    <x v="5"/>
    <x v="106"/>
    <x v="28"/>
    <n v="1"/>
  </r>
  <r>
    <x v="13"/>
    <x v="5"/>
    <x v="102"/>
    <x v="28"/>
    <n v="2"/>
  </r>
  <r>
    <x v="13"/>
    <x v="5"/>
    <x v="95"/>
    <x v="28"/>
    <n v="4"/>
  </r>
  <r>
    <x v="13"/>
    <x v="5"/>
    <x v="94"/>
    <x v="28"/>
    <n v="11"/>
  </r>
  <r>
    <x v="13"/>
    <x v="5"/>
    <x v="101"/>
    <x v="28"/>
    <n v="12"/>
  </r>
  <r>
    <x v="13"/>
    <x v="5"/>
    <x v="104"/>
    <x v="28"/>
    <n v="27"/>
  </r>
  <r>
    <x v="13"/>
    <x v="5"/>
    <x v="107"/>
    <x v="28"/>
    <n v="32"/>
  </r>
  <r>
    <x v="13"/>
    <x v="5"/>
    <x v="108"/>
    <x v="28"/>
    <n v="75"/>
  </r>
  <r>
    <x v="13"/>
    <x v="5"/>
    <x v="99"/>
    <x v="28"/>
    <n v="81"/>
  </r>
  <r>
    <x v="13"/>
    <x v="5"/>
    <x v="103"/>
    <x v="28"/>
    <n v="177"/>
  </r>
  <r>
    <x v="13"/>
    <x v="5"/>
    <x v="92"/>
    <x v="28"/>
    <n v="229"/>
  </r>
  <r>
    <x v="13"/>
    <x v="5"/>
    <x v="100"/>
    <x v="28"/>
    <n v="325"/>
  </r>
  <r>
    <x v="13"/>
    <x v="5"/>
    <x v="90"/>
    <x v="28"/>
    <n v="472"/>
  </r>
  <r>
    <x v="13"/>
    <x v="5"/>
    <x v="91"/>
    <x v="28"/>
    <n v="1491"/>
  </r>
  <r>
    <x v="13"/>
    <x v="5"/>
    <x v="93"/>
    <x v="29"/>
    <n v="5719"/>
  </r>
  <r>
    <x v="13"/>
    <x v="5"/>
    <x v="103"/>
    <x v="29"/>
    <n v="7975"/>
  </r>
  <r>
    <x v="13"/>
    <x v="5"/>
    <x v="108"/>
    <x v="29"/>
    <n v="8789"/>
  </r>
  <r>
    <x v="13"/>
    <x v="5"/>
    <x v="100"/>
    <x v="29"/>
    <n v="9144"/>
  </r>
  <r>
    <x v="13"/>
    <x v="5"/>
    <x v="89"/>
    <x v="29"/>
    <n v="9647"/>
  </r>
  <r>
    <x v="13"/>
    <x v="5"/>
    <x v="107"/>
    <x v="29"/>
    <n v="9969"/>
  </r>
  <r>
    <x v="13"/>
    <x v="5"/>
    <x v="106"/>
    <x v="29"/>
    <n v="12841"/>
  </r>
  <r>
    <x v="13"/>
    <x v="5"/>
    <x v="105"/>
    <x v="29"/>
    <n v="14276"/>
  </r>
  <r>
    <x v="13"/>
    <x v="5"/>
    <x v="94"/>
    <x v="29"/>
    <n v="15206"/>
  </r>
  <r>
    <x v="13"/>
    <x v="5"/>
    <x v="109"/>
    <x v="29"/>
    <n v="17207"/>
  </r>
  <r>
    <x v="13"/>
    <x v="5"/>
    <x v="98"/>
    <x v="29"/>
    <n v="17348"/>
  </r>
  <r>
    <x v="13"/>
    <x v="5"/>
    <x v="96"/>
    <x v="29"/>
    <n v="19976"/>
  </r>
  <r>
    <x v="13"/>
    <x v="5"/>
    <x v="92"/>
    <x v="29"/>
    <n v="21787"/>
  </r>
  <r>
    <x v="13"/>
    <x v="5"/>
    <x v="95"/>
    <x v="29"/>
    <n v="22557"/>
  </r>
  <r>
    <x v="13"/>
    <x v="5"/>
    <x v="99"/>
    <x v="29"/>
    <n v="31728"/>
  </r>
  <r>
    <x v="13"/>
    <x v="5"/>
    <x v="97"/>
    <x v="29"/>
    <n v="35860"/>
  </r>
  <r>
    <x v="13"/>
    <x v="5"/>
    <x v="90"/>
    <x v="29"/>
    <n v="36389"/>
  </r>
  <r>
    <x v="13"/>
    <x v="5"/>
    <x v="104"/>
    <x v="29"/>
    <n v="38413"/>
  </r>
  <r>
    <x v="13"/>
    <x v="5"/>
    <x v="102"/>
    <x v="29"/>
    <n v="46932"/>
  </r>
  <r>
    <x v="13"/>
    <x v="5"/>
    <x v="101"/>
    <x v="29"/>
    <n v="50351"/>
  </r>
  <r>
    <x v="13"/>
    <x v="5"/>
    <x v="91"/>
    <x v="29"/>
    <n v="72548"/>
  </r>
  <r>
    <x v="13"/>
    <x v="5"/>
    <x v="105"/>
    <x v="37"/>
    <n v="60"/>
  </r>
  <r>
    <x v="13"/>
    <x v="5"/>
    <x v="92"/>
    <x v="37"/>
    <n v="90"/>
  </r>
  <r>
    <x v="13"/>
    <x v="5"/>
    <x v="103"/>
    <x v="37"/>
    <n v="107"/>
  </r>
  <r>
    <x v="13"/>
    <x v="5"/>
    <x v="108"/>
    <x v="37"/>
    <n v="172"/>
  </r>
  <r>
    <x v="13"/>
    <x v="5"/>
    <x v="94"/>
    <x v="37"/>
    <n v="304"/>
  </r>
  <r>
    <x v="13"/>
    <x v="5"/>
    <x v="89"/>
    <x v="37"/>
    <n v="483"/>
  </r>
  <r>
    <x v="13"/>
    <x v="5"/>
    <x v="97"/>
    <x v="37"/>
    <n v="506"/>
  </r>
  <r>
    <x v="13"/>
    <x v="5"/>
    <x v="93"/>
    <x v="37"/>
    <n v="681"/>
  </r>
  <r>
    <x v="13"/>
    <x v="5"/>
    <x v="100"/>
    <x v="37"/>
    <n v="959"/>
  </r>
  <r>
    <x v="13"/>
    <x v="5"/>
    <x v="109"/>
    <x v="37"/>
    <n v="1124"/>
  </r>
  <r>
    <x v="13"/>
    <x v="5"/>
    <x v="107"/>
    <x v="37"/>
    <n v="1193"/>
  </r>
  <r>
    <x v="13"/>
    <x v="5"/>
    <x v="98"/>
    <x v="37"/>
    <n v="1547"/>
  </r>
  <r>
    <x v="13"/>
    <x v="5"/>
    <x v="106"/>
    <x v="37"/>
    <n v="1834"/>
  </r>
  <r>
    <x v="13"/>
    <x v="5"/>
    <x v="102"/>
    <x v="37"/>
    <n v="2023"/>
  </r>
  <r>
    <x v="13"/>
    <x v="5"/>
    <x v="95"/>
    <x v="37"/>
    <n v="2477"/>
  </r>
  <r>
    <x v="13"/>
    <x v="5"/>
    <x v="96"/>
    <x v="37"/>
    <n v="2752"/>
  </r>
  <r>
    <x v="13"/>
    <x v="5"/>
    <x v="99"/>
    <x v="37"/>
    <n v="3739"/>
  </r>
  <r>
    <x v="13"/>
    <x v="5"/>
    <x v="91"/>
    <x v="37"/>
    <n v="4151"/>
  </r>
  <r>
    <x v="13"/>
    <x v="5"/>
    <x v="101"/>
    <x v="37"/>
    <n v="4538"/>
  </r>
  <r>
    <x v="13"/>
    <x v="5"/>
    <x v="104"/>
    <x v="37"/>
    <n v="5039"/>
  </r>
  <r>
    <x v="13"/>
    <x v="5"/>
    <x v="90"/>
    <x v="37"/>
    <n v="5585"/>
  </r>
  <r>
    <x v="13"/>
    <x v="5"/>
    <x v="109"/>
    <x v="38"/>
    <n v="24"/>
  </r>
  <r>
    <x v="13"/>
    <x v="5"/>
    <x v="96"/>
    <x v="38"/>
    <n v="27"/>
  </r>
  <r>
    <x v="13"/>
    <x v="5"/>
    <x v="97"/>
    <x v="38"/>
    <n v="29"/>
  </r>
  <r>
    <x v="13"/>
    <x v="5"/>
    <x v="107"/>
    <x v="38"/>
    <n v="61"/>
  </r>
  <r>
    <x v="13"/>
    <x v="5"/>
    <x v="106"/>
    <x v="38"/>
    <n v="68"/>
  </r>
  <r>
    <x v="13"/>
    <x v="5"/>
    <x v="98"/>
    <x v="38"/>
    <n v="101"/>
  </r>
  <r>
    <x v="13"/>
    <x v="5"/>
    <x v="101"/>
    <x v="38"/>
    <n v="250"/>
  </r>
  <r>
    <x v="13"/>
    <x v="5"/>
    <x v="102"/>
    <x v="38"/>
    <n v="258"/>
  </r>
  <r>
    <x v="13"/>
    <x v="5"/>
    <x v="104"/>
    <x v="38"/>
    <n v="425"/>
  </r>
  <r>
    <x v="13"/>
    <x v="5"/>
    <x v="99"/>
    <x v="38"/>
    <n v="842"/>
  </r>
  <r>
    <x v="13"/>
    <x v="5"/>
    <x v="91"/>
    <x v="38"/>
    <n v="1163"/>
  </r>
  <r>
    <x v="13"/>
    <x v="5"/>
    <x v="90"/>
    <x v="38"/>
    <n v="1301"/>
  </r>
  <r>
    <x v="13"/>
    <x v="5"/>
    <x v="97"/>
    <x v="39"/>
    <n v="1"/>
  </r>
  <r>
    <x v="13"/>
    <x v="5"/>
    <x v="106"/>
    <x v="39"/>
    <n v="2"/>
  </r>
  <r>
    <x v="13"/>
    <x v="5"/>
    <x v="96"/>
    <x v="39"/>
    <n v="4"/>
  </r>
  <r>
    <x v="13"/>
    <x v="5"/>
    <x v="98"/>
    <x v="39"/>
    <n v="12"/>
  </r>
  <r>
    <x v="13"/>
    <x v="5"/>
    <x v="91"/>
    <x v="39"/>
    <n v="27"/>
  </r>
  <r>
    <x v="13"/>
    <x v="5"/>
    <x v="95"/>
    <x v="39"/>
    <n v="30"/>
  </r>
  <r>
    <x v="13"/>
    <x v="5"/>
    <x v="100"/>
    <x v="39"/>
    <n v="45"/>
  </r>
  <r>
    <x v="13"/>
    <x v="5"/>
    <x v="99"/>
    <x v="39"/>
    <n v="65"/>
  </r>
  <r>
    <x v="13"/>
    <x v="5"/>
    <x v="102"/>
    <x v="39"/>
    <n v="80"/>
  </r>
  <r>
    <x v="13"/>
    <x v="5"/>
    <x v="90"/>
    <x v="39"/>
    <n v="82"/>
  </r>
  <r>
    <x v="13"/>
    <x v="5"/>
    <x v="101"/>
    <x v="39"/>
    <n v="109"/>
  </r>
  <r>
    <x v="13"/>
    <x v="5"/>
    <x v="104"/>
    <x v="39"/>
    <n v="160"/>
  </r>
  <r>
    <x v="13"/>
    <x v="5"/>
    <x v="91"/>
    <x v="40"/>
    <n v="8"/>
  </r>
  <r>
    <x v="13"/>
    <x v="5"/>
    <x v="109"/>
    <x v="40"/>
    <n v="16"/>
  </r>
  <r>
    <x v="13"/>
    <x v="5"/>
    <x v="98"/>
    <x v="40"/>
    <n v="24"/>
  </r>
  <r>
    <x v="13"/>
    <x v="5"/>
    <x v="90"/>
    <x v="40"/>
    <n v="26"/>
  </r>
  <r>
    <x v="13"/>
    <x v="5"/>
    <x v="102"/>
    <x v="40"/>
    <n v="26"/>
  </r>
  <r>
    <x v="13"/>
    <x v="5"/>
    <x v="104"/>
    <x v="40"/>
    <n v="29"/>
  </r>
  <r>
    <x v="13"/>
    <x v="5"/>
    <x v="99"/>
    <x v="40"/>
    <n v="33"/>
  </r>
  <r>
    <x v="13"/>
    <x v="5"/>
    <x v="95"/>
    <x v="40"/>
    <n v="41"/>
  </r>
  <r>
    <x v="13"/>
    <x v="5"/>
    <x v="96"/>
    <x v="40"/>
    <n v="92"/>
  </r>
  <r>
    <x v="13"/>
    <x v="5"/>
    <x v="89"/>
    <x v="30"/>
    <n v="25"/>
  </r>
  <r>
    <x v="13"/>
    <x v="5"/>
    <x v="90"/>
    <x v="30"/>
    <n v="125"/>
  </r>
  <r>
    <x v="13"/>
    <x v="5"/>
    <x v="91"/>
    <x v="30"/>
    <n v="245"/>
  </r>
  <r>
    <x v="13"/>
    <x v="5"/>
    <x v="92"/>
    <x v="30"/>
    <n v="81"/>
  </r>
  <r>
    <x v="13"/>
    <x v="5"/>
    <x v="94"/>
    <x v="30"/>
    <n v="72"/>
  </r>
  <r>
    <x v="13"/>
    <x v="5"/>
    <x v="97"/>
    <x v="30"/>
    <n v="160"/>
  </r>
  <r>
    <x v="13"/>
    <x v="5"/>
    <x v="98"/>
    <x v="30"/>
    <n v="32"/>
  </r>
  <r>
    <x v="13"/>
    <x v="5"/>
    <x v="99"/>
    <x v="30"/>
    <n v="93"/>
  </r>
  <r>
    <x v="13"/>
    <x v="5"/>
    <x v="101"/>
    <x v="30"/>
    <n v="96"/>
  </r>
  <r>
    <x v="13"/>
    <x v="5"/>
    <x v="102"/>
    <x v="30"/>
    <n v="134"/>
  </r>
  <r>
    <x v="13"/>
    <x v="5"/>
    <x v="103"/>
    <x v="30"/>
    <n v="270"/>
  </r>
  <r>
    <x v="13"/>
    <x v="5"/>
    <x v="104"/>
    <x v="30"/>
    <n v="110"/>
  </r>
  <r>
    <x v="13"/>
    <x v="5"/>
    <x v="105"/>
    <x v="30"/>
    <n v="142"/>
  </r>
  <r>
    <x v="13"/>
    <x v="5"/>
    <x v="106"/>
    <x v="30"/>
    <n v="37"/>
  </r>
  <r>
    <x v="13"/>
    <x v="5"/>
    <x v="108"/>
    <x v="30"/>
    <n v="69"/>
  </r>
  <r>
    <x v="13"/>
    <x v="5"/>
    <x v="109"/>
    <x v="30"/>
    <n v="3"/>
  </r>
  <r>
    <x v="13"/>
    <x v="6"/>
    <x v="122"/>
    <x v="0"/>
    <n v="23"/>
  </r>
  <r>
    <x v="13"/>
    <x v="6"/>
    <x v="115"/>
    <x v="0"/>
    <n v="24"/>
  </r>
  <r>
    <x v="13"/>
    <x v="6"/>
    <x v="110"/>
    <x v="0"/>
    <n v="45"/>
  </r>
  <r>
    <x v="13"/>
    <x v="6"/>
    <x v="121"/>
    <x v="0"/>
    <n v="72"/>
  </r>
  <r>
    <x v="13"/>
    <x v="6"/>
    <x v="111"/>
    <x v="0"/>
    <n v="98"/>
  </r>
  <r>
    <x v="13"/>
    <x v="6"/>
    <x v="117"/>
    <x v="0"/>
    <n v="105"/>
  </r>
  <r>
    <x v="13"/>
    <x v="6"/>
    <x v="120"/>
    <x v="0"/>
    <n v="115"/>
  </r>
  <r>
    <x v="13"/>
    <x v="6"/>
    <x v="123"/>
    <x v="0"/>
    <n v="140"/>
  </r>
  <r>
    <x v="13"/>
    <x v="6"/>
    <x v="113"/>
    <x v="0"/>
    <n v="176"/>
  </r>
  <r>
    <x v="13"/>
    <x v="6"/>
    <x v="119"/>
    <x v="0"/>
    <n v="180"/>
  </r>
  <r>
    <x v="13"/>
    <x v="6"/>
    <x v="112"/>
    <x v="0"/>
    <n v="205"/>
  </r>
  <r>
    <x v="13"/>
    <x v="6"/>
    <x v="114"/>
    <x v="0"/>
    <n v="319"/>
  </r>
  <r>
    <x v="13"/>
    <x v="6"/>
    <x v="116"/>
    <x v="0"/>
    <n v="594"/>
  </r>
  <r>
    <x v="13"/>
    <x v="6"/>
    <x v="118"/>
    <x v="0"/>
    <n v="780"/>
  </r>
  <r>
    <x v="13"/>
    <x v="6"/>
    <x v="115"/>
    <x v="1"/>
    <n v="1"/>
  </r>
  <r>
    <x v="13"/>
    <x v="6"/>
    <x v="117"/>
    <x v="1"/>
    <n v="3"/>
  </r>
  <r>
    <x v="13"/>
    <x v="6"/>
    <x v="121"/>
    <x v="1"/>
    <n v="3"/>
  </r>
  <r>
    <x v="13"/>
    <x v="6"/>
    <x v="122"/>
    <x v="1"/>
    <n v="3"/>
  </r>
  <r>
    <x v="13"/>
    <x v="6"/>
    <x v="110"/>
    <x v="1"/>
    <n v="5"/>
  </r>
  <r>
    <x v="13"/>
    <x v="6"/>
    <x v="111"/>
    <x v="1"/>
    <n v="6"/>
  </r>
  <r>
    <x v="13"/>
    <x v="6"/>
    <x v="123"/>
    <x v="1"/>
    <n v="6"/>
  </r>
  <r>
    <x v="13"/>
    <x v="6"/>
    <x v="113"/>
    <x v="1"/>
    <n v="7"/>
  </r>
  <r>
    <x v="13"/>
    <x v="6"/>
    <x v="112"/>
    <x v="1"/>
    <n v="8"/>
  </r>
  <r>
    <x v="13"/>
    <x v="6"/>
    <x v="119"/>
    <x v="1"/>
    <n v="8"/>
  </r>
  <r>
    <x v="13"/>
    <x v="6"/>
    <x v="120"/>
    <x v="1"/>
    <n v="8"/>
  </r>
  <r>
    <x v="13"/>
    <x v="6"/>
    <x v="116"/>
    <x v="1"/>
    <n v="14"/>
  </r>
  <r>
    <x v="13"/>
    <x v="6"/>
    <x v="114"/>
    <x v="1"/>
    <n v="16"/>
  </r>
  <r>
    <x v="13"/>
    <x v="6"/>
    <x v="118"/>
    <x v="1"/>
    <n v="31"/>
  </r>
  <r>
    <x v="13"/>
    <x v="6"/>
    <x v="122"/>
    <x v="2"/>
    <n v="11"/>
  </r>
  <r>
    <x v="13"/>
    <x v="6"/>
    <x v="115"/>
    <x v="2"/>
    <n v="25"/>
  </r>
  <r>
    <x v="13"/>
    <x v="6"/>
    <x v="121"/>
    <x v="2"/>
    <n v="34"/>
  </r>
  <r>
    <x v="13"/>
    <x v="6"/>
    <x v="117"/>
    <x v="2"/>
    <n v="49"/>
  </r>
  <r>
    <x v="13"/>
    <x v="6"/>
    <x v="110"/>
    <x v="2"/>
    <n v="54"/>
  </r>
  <r>
    <x v="13"/>
    <x v="6"/>
    <x v="111"/>
    <x v="2"/>
    <n v="59"/>
  </r>
  <r>
    <x v="13"/>
    <x v="6"/>
    <x v="123"/>
    <x v="2"/>
    <n v="60"/>
  </r>
  <r>
    <x v="13"/>
    <x v="6"/>
    <x v="119"/>
    <x v="2"/>
    <n v="105"/>
  </r>
  <r>
    <x v="13"/>
    <x v="6"/>
    <x v="112"/>
    <x v="2"/>
    <n v="108"/>
  </r>
  <r>
    <x v="13"/>
    <x v="6"/>
    <x v="116"/>
    <x v="2"/>
    <n v="110"/>
  </r>
  <r>
    <x v="13"/>
    <x v="6"/>
    <x v="113"/>
    <x v="2"/>
    <n v="126"/>
  </r>
  <r>
    <x v="13"/>
    <x v="6"/>
    <x v="120"/>
    <x v="2"/>
    <n v="140"/>
  </r>
  <r>
    <x v="13"/>
    <x v="6"/>
    <x v="118"/>
    <x v="2"/>
    <n v="237"/>
  </r>
  <r>
    <x v="13"/>
    <x v="6"/>
    <x v="114"/>
    <x v="2"/>
    <n v="302"/>
  </r>
  <r>
    <x v="13"/>
    <x v="6"/>
    <x v="110"/>
    <x v="3"/>
    <n v="1"/>
  </r>
  <r>
    <x v="13"/>
    <x v="6"/>
    <x v="111"/>
    <x v="3"/>
    <n v="1"/>
  </r>
  <r>
    <x v="13"/>
    <x v="6"/>
    <x v="114"/>
    <x v="3"/>
    <n v="1"/>
  </r>
  <r>
    <x v="13"/>
    <x v="6"/>
    <x v="120"/>
    <x v="3"/>
    <n v="1"/>
  </r>
  <r>
    <x v="13"/>
    <x v="6"/>
    <x v="113"/>
    <x v="3"/>
    <n v="2"/>
  </r>
  <r>
    <x v="13"/>
    <x v="6"/>
    <x v="112"/>
    <x v="3"/>
    <n v="3"/>
  </r>
  <r>
    <x v="13"/>
    <x v="6"/>
    <x v="118"/>
    <x v="3"/>
    <n v="3"/>
  </r>
  <r>
    <x v="13"/>
    <x v="6"/>
    <x v="119"/>
    <x v="3"/>
    <n v="4"/>
  </r>
  <r>
    <x v="13"/>
    <x v="6"/>
    <x v="112"/>
    <x v="4"/>
    <n v="1"/>
  </r>
  <r>
    <x v="13"/>
    <x v="6"/>
    <x v="117"/>
    <x v="4"/>
    <n v="1"/>
  </r>
  <r>
    <x v="13"/>
    <x v="6"/>
    <x v="122"/>
    <x v="4"/>
    <n v="1"/>
  </r>
  <r>
    <x v="13"/>
    <x v="6"/>
    <x v="110"/>
    <x v="4"/>
    <n v="2"/>
  </r>
  <r>
    <x v="13"/>
    <x v="6"/>
    <x v="111"/>
    <x v="4"/>
    <n v="5"/>
  </r>
  <r>
    <x v="13"/>
    <x v="6"/>
    <x v="116"/>
    <x v="4"/>
    <n v="5"/>
  </r>
  <r>
    <x v="13"/>
    <x v="6"/>
    <x v="119"/>
    <x v="4"/>
    <n v="5"/>
  </r>
  <r>
    <x v="13"/>
    <x v="6"/>
    <x v="123"/>
    <x v="4"/>
    <n v="5"/>
  </r>
  <r>
    <x v="13"/>
    <x v="6"/>
    <x v="113"/>
    <x v="4"/>
    <n v="8"/>
  </r>
  <r>
    <x v="13"/>
    <x v="6"/>
    <x v="114"/>
    <x v="4"/>
    <n v="9"/>
  </r>
  <r>
    <x v="13"/>
    <x v="6"/>
    <x v="120"/>
    <x v="4"/>
    <n v="10"/>
  </r>
  <r>
    <x v="13"/>
    <x v="6"/>
    <x v="118"/>
    <x v="4"/>
    <n v="24"/>
  </r>
  <r>
    <x v="13"/>
    <x v="6"/>
    <x v="122"/>
    <x v="5"/>
    <n v="11"/>
  </r>
  <r>
    <x v="13"/>
    <x v="6"/>
    <x v="115"/>
    <x v="5"/>
    <n v="26"/>
  </r>
  <r>
    <x v="13"/>
    <x v="6"/>
    <x v="121"/>
    <x v="5"/>
    <n v="36"/>
  </r>
  <r>
    <x v="13"/>
    <x v="6"/>
    <x v="117"/>
    <x v="5"/>
    <n v="50"/>
  </r>
  <r>
    <x v="13"/>
    <x v="6"/>
    <x v="110"/>
    <x v="5"/>
    <n v="56"/>
  </r>
  <r>
    <x v="13"/>
    <x v="6"/>
    <x v="111"/>
    <x v="5"/>
    <n v="63"/>
  </r>
  <r>
    <x v="13"/>
    <x v="6"/>
    <x v="123"/>
    <x v="5"/>
    <n v="64"/>
  </r>
  <r>
    <x v="13"/>
    <x v="6"/>
    <x v="116"/>
    <x v="5"/>
    <n v="111"/>
  </r>
  <r>
    <x v="13"/>
    <x v="6"/>
    <x v="119"/>
    <x v="5"/>
    <n v="111"/>
  </r>
  <r>
    <x v="13"/>
    <x v="6"/>
    <x v="112"/>
    <x v="5"/>
    <n v="112"/>
  </r>
  <r>
    <x v="13"/>
    <x v="6"/>
    <x v="113"/>
    <x v="5"/>
    <n v="129"/>
  </r>
  <r>
    <x v="13"/>
    <x v="6"/>
    <x v="120"/>
    <x v="5"/>
    <n v="142"/>
  </r>
  <r>
    <x v="13"/>
    <x v="6"/>
    <x v="118"/>
    <x v="5"/>
    <n v="250"/>
  </r>
  <r>
    <x v="13"/>
    <x v="6"/>
    <x v="114"/>
    <x v="5"/>
    <n v="309"/>
  </r>
  <r>
    <x v="13"/>
    <x v="6"/>
    <x v="110"/>
    <x v="6"/>
    <n v="2"/>
  </r>
  <r>
    <x v="13"/>
    <x v="6"/>
    <x v="113"/>
    <x v="6"/>
    <n v="2"/>
  </r>
  <r>
    <x v="13"/>
    <x v="6"/>
    <x v="123"/>
    <x v="6"/>
    <n v="2"/>
  </r>
  <r>
    <x v="13"/>
    <x v="6"/>
    <x v="111"/>
    <x v="6"/>
    <n v="4"/>
  </r>
  <r>
    <x v="13"/>
    <x v="6"/>
    <x v="119"/>
    <x v="6"/>
    <n v="4"/>
  </r>
  <r>
    <x v="13"/>
    <x v="6"/>
    <x v="112"/>
    <x v="6"/>
    <n v="6"/>
  </r>
  <r>
    <x v="13"/>
    <x v="6"/>
    <x v="114"/>
    <x v="6"/>
    <n v="6"/>
  </r>
  <r>
    <x v="13"/>
    <x v="6"/>
    <x v="120"/>
    <x v="6"/>
    <n v="18"/>
  </r>
  <r>
    <x v="13"/>
    <x v="6"/>
    <x v="118"/>
    <x v="6"/>
    <n v="23"/>
  </r>
  <r>
    <x v="13"/>
    <x v="6"/>
    <x v="121"/>
    <x v="7"/>
    <n v="1"/>
  </r>
  <r>
    <x v="13"/>
    <x v="6"/>
    <x v="116"/>
    <x v="7"/>
    <n v="2"/>
  </r>
  <r>
    <x v="13"/>
    <x v="6"/>
    <x v="117"/>
    <x v="7"/>
    <n v="2"/>
  </r>
  <r>
    <x v="13"/>
    <x v="6"/>
    <x v="110"/>
    <x v="7"/>
    <n v="3"/>
  </r>
  <r>
    <x v="13"/>
    <x v="6"/>
    <x v="111"/>
    <x v="7"/>
    <n v="6"/>
  </r>
  <r>
    <x v="13"/>
    <x v="6"/>
    <x v="113"/>
    <x v="7"/>
    <n v="6"/>
  </r>
  <r>
    <x v="13"/>
    <x v="6"/>
    <x v="123"/>
    <x v="7"/>
    <n v="6"/>
  </r>
  <r>
    <x v="13"/>
    <x v="6"/>
    <x v="114"/>
    <x v="7"/>
    <n v="9"/>
  </r>
  <r>
    <x v="13"/>
    <x v="6"/>
    <x v="112"/>
    <x v="7"/>
    <n v="11"/>
  </r>
  <r>
    <x v="13"/>
    <x v="6"/>
    <x v="119"/>
    <x v="7"/>
    <n v="12"/>
  </r>
  <r>
    <x v="13"/>
    <x v="6"/>
    <x v="120"/>
    <x v="7"/>
    <n v="30"/>
  </r>
  <r>
    <x v="13"/>
    <x v="6"/>
    <x v="118"/>
    <x v="7"/>
    <n v="44"/>
  </r>
  <r>
    <x v="13"/>
    <x v="6"/>
    <x v="110"/>
    <x v="8"/>
    <n v="1"/>
  </r>
  <r>
    <x v="13"/>
    <x v="6"/>
    <x v="113"/>
    <x v="8"/>
    <n v="1"/>
  </r>
  <r>
    <x v="13"/>
    <x v="6"/>
    <x v="116"/>
    <x v="8"/>
    <n v="2"/>
  </r>
  <r>
    <x v="13"/>
    <x v="6"/>
    <x v="111"/>
    <x v="8"/>
    <n v="3"/>
  </r>
  <r>
    <x v="13"/>
    <x v="6"/>
    <x v="112"/>
    <x v="8"/>
    <n v="5"/>
  </r>
  <r>
    <x v="13"/>
    <x v="6"/>
    <x v="118"/>
    <x v="8"/>
    <n v="5"/>
  </r>
  <r>
    <x v="13"/>
    <x v="6"/>
    <x v="119"/>
    <x v="8"/>
    <n v="6"/>
  </r>
  <r>
    <x v="13"/>
    <x v="6"/>
    <x v="114"/>
    <x v="8"/>
    <n v="7"/>
  </r>
  <r>
    <x v="13"/>
    <x v="6"/>
    <x v="120"/>
    <x v="8"/>
    <n v="7"/>
  </r>
  <r>
    <x v="13"/>
    <x v="6"/>
    <x v="115"/>
    <x v="41"/>
    <n v="2"/>
  </r>
  <r>
    <x v="13"/>
    <x v="6"/>
    <x v="122"/>
    <x v="41"/>
    <n v="2"/>
  </r>
  <r>
    <x v="13"/>
    <x v="6"/>
    <x v="113"/>
    <x v="41"/>
    <n v="3"/>
  </r>
  <r>
    <x v="13"/>
    <x v="6"/>
    <x v="111"/>
    <x v="41"/>
    <n v="4"/>
  </r>
  <r>
    <x v="13"/>
    <x v="6"/>
    <x v="112"/>
    <x v="41"/>
    <n v="4"/>
  </r>
  <r>
    <x v="13"/>
    <x v="6"/>
    <x v="116"/>
    <x v="41"/>
    <n v="4"/>
  </r>
  <r>
    <x v="13"/>
    <x v="6"/>
    <x v="121"/>
    <x v="41"/>
    <n v="4"/>
  </r>
  <r>
    <x v="13"/>
    <x v="6"/>
    <x v="119"/>
    <x v="41"/>
    <n v="6"/>
  </r>
  <r>
    <x v="13"/>
    <x v="6"/>
    <x v="120"/>
    <x v="41"/>
    <n v="7"/>
  </r>
  <r>
    <x v="13"/>
    <x v="6"/>
    <x v="123"/>
    <x v="41"/>
    <n v="7"/>
  </r>
  <r>
    <x v="13"/>
    <x v="6"/>
    <x v="110"/>
    <x v="41"/>
    <n v="9"/>
  </r>
  <r>
    <x v="13"/>
    <x v="6"/>
    <x v="117"/>
    <x v="41"/>
    <n v="9"/>
  </r>
  <r>
    <x v="13"/>
    <x v="6"/>
    <x v="118"/>
    <x v="41"/>
    <n v="13"/>
  </r>
  <r>
    <x v="13"/>
    <x v="6"/>
    <x v="114"/>
    <x v="41"/>
    <n v="15"/>
  </r>
  <r>
    <x v="13"/>
    <x v="6"/>
    <x v="115"/>
    <x v="9"/>
    <n v="2"/>
  </r>
  <r>
    <x v="13"/>
    <x v="6"/>
    <x v="116"/>
    <x v="9"/>
    <n v="4"/>
  </r>
  <r>
    <x v="13"/>
    <x v="6"/>
    <x v="122"/>
    <x v="9"/>
    <n v="4"/>
  </r>
  <r>
    <x v="13"/>
    <x v="6"/>
    <x v="121"/>
    <x v="9"/>
    <n v="5"/>
  </r>
  <r>
    <x v="13"/>
    <x v="6"/>
    <x v="111"/>
    <x v="9"/>
    <n v="6"/>
  </r>
  <r>
    <x v="13"/>
    <x v="6"/>
    <x v="112"/>
    <x v="9"/>
    <n v="7"/>
  </r>
  <r>
    <x v="13"/>
    <x v="6"/>
    <x v="113"/>
    <x v="9"/>
    <n v="7"/>
  </r>
  <r>
    <x v="13"/>
    <x v="6"/>
    <x v="119"/>
    <x v="9"/>
    <n v="8"/>
  </r>
  <r>
    <x v="13"/>
    <x v="6"/>
    <x v="110"/>
    <x v="9"/>
    <n v="9"/>
  </r>
  <r>
    <x v="13"/>
    <x v="6"/>
    <x v="123"/>
    <x v="9"/>
    <n v="9"/>
  </r>
  <r>
    <x v="13"/>
    <x v="6"/>
    <x v="117"/>
    <x v="9"/>
    <n v="12"/>
  </r>
  <r>
    <x v="13"/>
    <x v="6"/>
    <x v="118"/>
    <x v="9"/>
    <n v="17"/>
  </r>
  <r>
    <x v="13"/>
    <x v="6"/>
    <x v="120"/>
    <x v="9"/>
    <n v="18"/>
  </r>
  <r>
    <x v="13"/>
    <x v="6"/>
    <x v="114"/>
    <x v="9"/>
    <n v="27"/>
  </r>
  <r>
    <x v="13"/>
    <x v="6"/>
    <x v="110"/>
    <x v="10"/>
    <n v="1"/>
  </r>
  <r>
    <x v="13"/>
    <x v="6"/>
    <x v="111"/>
    <x v="10"/>
    <n v="1"/>
  </r>
  <r>
    <x v="13"/>
    <x v="6"/>
    <x v="117"/>
    <x v="10"/>
    <n v="1"/>
  </r>
  <r>
    <x v="13"/>
    <x v="6"/>
    <x v="118"/>
    <x v="10"/>
    <n v="1"/>
  </r>
  <r>
    <x v="13"/>
    <x v="6"/>
    <x v="122"/>
    <x v="10"/>
    <n v="1"/>
  </r>
  <r>
    <x v="13"/>
    <x v="6"/>
    <x v="119"/>
    <x v="10"/>
    <n v="2"/>
  </r>
  <r>
    <x v="13"/>
    <x v="6"/>
    <x v="123"/>
    <x v="10"/>
    <n v="2"/>
  </r>
  <r>
    <x v="13"/>
    <x v="6"/>
    <x v="113"/>
    <x v="10"/>
    <n v="3"/>
  </r>
  <r>
    <x v="13"/>
    <x v="6"/>
    <x v="112"/>
    <x v="10"/>
    <n v="4"/>
  </r>
  <r>
    <x v="13"/>
    <x v="6"/>
    <x v="120"/>
    <x v="10"/>
    <n v="4"/>
  </r>
  <r>
    <x v="13"/>
    <x v="6"/>
    <x v="121"/>
    <x v="10"/>
    <n v="4"/>
  </r>
  <r>
    <x v="13"/>
    <x v="6"/>
    <x v="115"/>
    <x v="10"/>
    <n v="6"/>
  </r>
  <r>
    <x v="13"/>
    <x v="6"/>
    <x v="116"/>
    <x v="10"/>
    <n v="8"/>
  </r>
  <r>
    <x v="13"/>
    <x v="6"/>
    <x v="114"/>
    <x v="10"/>
    <n v="16"/>
  </r>
  <r>
    <x v="13"/>
    <x v="6"/>
    <x v="110"/>
    <x v="11"/>
    <n v="1"/>
  </r>
  <r>
    <x v="13"/>
    <x v="6"/>
    <x v="112"/>
    <x v="11"/>
    <n v="1"/>
  </r>
  <r>
    <x v="13"/>
    <x v="6"/>
    <x v="117"/>
    <x v="11"/>
    <n v="1"/>
  </r>
  <r>
    <x v="13"/>
    <x v="6"/>
    <x v="119"/>
    <x v="11"/>
    <n v="1"/>
  </r>
  <r>
    <x v="13"/>
    <x v="6"/>
    <x v="121"/>
    <x v="11"/>
    <n v="1"/>
  </r>
  <r>
    <x v="13"/>
    <x v="6"/>
    <x v="118"/>
    <x v="11"/>
    <n v="2"/>
  </r>
  <r>
    <x v="13"/>
    <x v="6"/>
    <x v="120"/>
    <x v="11"/>
    <n v="3"/>
  </r>
  <r>
    <x v="13"/>
    <x v="6"/>
    <x v="113"/>
    <x v="11"/>
    <n v="4"/>
  </r>
  <r>
    <x v="13"/>
    <x v="6"/>
    <x v="116"/>
    <x v="11"/>
    <n v="7"/>
  </r>
  <r>
    <x v="13"/>
    <x v="6"/>
    <x v="115"/>
    <x v="11"/>
    <n v="18"/>
  </r>
  <r>
    <x v="13"/>
    <x v="6"/>
    <x v="122"/>
    <x v="12"/>
    <n v="10"/>
  </r>
  <r>
    <x v="13"/>
    <x v="6"/>
    <x v="115"/>
    <x v="12"/>
    <n v="11"/>
  </r>
  <r>
    <x v="13"/>
    <x v="6"/>
    <x v="121"/>
    <x v="12"/>
    <n v="16"/>
  </r>
  <r>
    <x v="13"/>
    <x v="6"/>
    <x v="117"/>
    <x v="12"/>
    <n v="23"/>
  </r>
  <r>
    <x v="13"/>
    <x v="6"/>
    <x v="110"/>
    <x v="12"/>
    <n v="30"/>
  </r>
  <r>
    <x v="13"/>
    <x v="6"/>
    <x v="123"/>
    <x v="12"/>
    <n v="32"/>
  </r>
  <r>
    <x v="13"/>
    <x v="6"/>
    <x v="111"/>
    <x v="12"/>
    <n v="34"/>
  </r>
  <r>
    <x v="13"/>
    <x v="6"/>
    <x v="112"/>
    <x v="12"/>
    <n v="38"/>
  </r>
  <r>
    <x v="13"/>
    <x v="6"/>
    <x v="116"/>
    <x v="12"/>
    <n v="44"/>
  </r>
  <r>
    <x v="13"/>
    <x v="6"/>
    <x v="113"/>
    <x v="12"/>
    <n v="46"/>
  </r>
  <r>
    <x v="13"/>
    <x v="6"/>
    <x v="119"/>
    <x v="12"/>
    <n v="62"/>
  </r>
  <r>
    <x v="13"/>
    <x v="6"/>
    <x v="120"/>
    <x v="12"/>
    <n v="78"/>
  </r>
  <r>
    <x v="13"/>
    <x v="6"/>
    <x v="118"/>
    <x v="12"/>
    <n v="111"/>
  </r>
  <r>
    <x v="13"/>
    <x v="6"/>
    <x v="114"/>
    <x v="12"/>
    <n v="121"/>
  </r>
  <r>
    <x v="13"/>
    <x v="6"/>
    <x v="117"/>
    <x v="13"/>
    <n v="1"/>
  </r>
  <r>
    <x v="13"/>
    <x v="6"/>
    <x v="119"/>
    <x v="13"/>
    <n v="1"/>
  </r>
  <r>
    <x v="13"/>
    <x v="6"/>
    <x v="122"/>
    <x v="13"/>
    <n v="1"/>
  </r>
  <r>
    <x v="13"/>
    <x v="6"/>
    <x v="111"/>
    <x v="13"/>
    <n v="2"/>
  </r>
  <r>
    <x v="13"/>
    <x v="6"/>
    <x v="123"/>
    <x v="13"/>
    <n v="2"/>
  </r>
  <r>
    <x v="13"/>
    <x v="6"/>
    <x v="110"/>
    <x v="13"/>
    <n v="3"/>
  </r>
  <r>
    <x v="13"/>
    <x v="6"/>
    <x v="113"/>
    <x v="13"/>
    <n v="4"/>
  </r>
  <r>
    <x v="13"/>
    <x v="6"/>
    <x v="116"/>
    <x v="13"/>
    <n v="4"/>
  </r>
  <r>
    <x v="13"/>
    <x v="6"/>
    <x v="112"/>
    <x v="13"/>
    <n v="6"/>
  </r>
  <r>
    <x v="13"/>
    <x v="6"/>
    <x v="120"/>
    <x v="13"/>
    <n v="7"/>
  </r>
  <r>
    <x v="13"/>
    <x v="6"/>
    <x v="121"/>
    <x v="13"/>
    <n v="7"/>
  </r>
  <r>
    <x v="13"/>
    <x v="6"/>
    <x v="118"/>
    <x v="13"/>
    <n v="10"/>
  </r>
  <r>
    <x v="13"/>
    <x v="6"/>
    <x v="114"/>
    <x v="13"/>
    <n v="46"/>
  </r>
  <r>
    <x v="13"/>
    <x v="6"/>
    <x v="122"/>
    <x v="14"/>
    <n v="2"/>
  </r>
  <r>
    <x v="13"/>
    <x v="6"/>
    <x v="115"/>
    <x v="14"/>
    <n v="4"/>
  </r>
  <r>
    <x v="13"/>
    <x v="6"/>
    <x v="121"/>
    <x v="14"/>
    <n v="17"/>
  </r>
  <r>
    <x v="13"/>
    <x v="6"/>
    <x v="117"/>
    <x v="14"/>
    <n v="38"/>
  </r>
  <r>
    <x v="13"/>
    <x v="6"/>
    <x v="110"/>
    <x v="14"/>
    <n v="42"/>
  </r>
  <r>
    <x v="13"/>
    <x v="6"/>
    <x v="111"/>
    <x v="14"/>
    <n v="45"/>
  </r>
  <r>
    <x v="13"/>
    <x v="6"/>
    <x v="123"/>
    <x v="14"/>
    <n v="46"/>
  </r>
  <r>
    <x v="13"/>
    <x v="6"/>
    <x v="119"/>
    <x v="14"/>
    <n v="79"/>
  </r>
  <r>
    <x v="13"/>
    <x v="6"/>
    <x v="116"/>
    <x v="14"/>
    <n v="83"/>
  </r>
  <r>
    <x v="13"/>
    <x v="6"/>
    <x v="112"/>
    <x v="14"/>
    <n v="90"/>
  </r>
  <r>
    <x v="13"/>
    <x v="6"/>
    <x v="113"/>
    <x v="14"/>
    <n v="100"/>
  </r>
  <r>
    <x v="13"/>
    <x v="6"/>
    <x v="120"/>
    <x v="14"/>
    <n v="119"/>
  </r>
  <r>
    <x v="13"/>
    <x v="6"/>
    <x v="118"/>
    <x v="14"/>
    <n v="197"/>
  </r>
  <r>
    <x v="13"/>
    <x v="6"/>
    <x v="114"/>
    <x v="14"/>
    <n v="225"/>
  </r>
  <r>
    <x v="13"/>
    <x v="6"/>
    <x v="119"/>
    <x v="15"/>
    <n v="1"/>
  </r>
  <r>
    <x v="13"/>
    <x v="6"/>
    <x v="110"/>
    <x v="15"/>
    <n v="2"/>
  </r>
  <r>
    <x v="13"/>
    <x v="6"/>
    <x v="122"/>
    <x v="15"/>
    <n v="2"/>
  </r>
  <r>
    <x v="13"/>
    <x v="6"/>
    <x v="117"/>
    <x v="15"/>
    <n v="3"/>
  </r>
  <r>
    <x v="13"/>
    <x v="6"/>
    <x v="113"/>
    <x v="15"/>
    <n v="4"/>
  </r>
  <r>
    <x v="13"/>
    <x v="6"/>
    <x v="123"/>
    <x v="15"/>
    <n v="4"/>
  </r>
  <r>
    <x v="13"/>
    <x v="6"/>
    <x v="120"/>
    <x v="15"/>
    <n v="5"/>
  </r>
  <r>
    <x v="13"/>
    <x v="6"/>
    <x v="118"/>
    <x v="15"/>
    <n v="8"/>
  </r>
  <r>
    <x v="13"/>
    <x v="6"/>
    <x v="112"/>
    <x v="15"/>
    <n v="12"/>
  </r>
  <r>
    <x v="13"/>
    <x v="6"/>
    <x v="116"/>
    <x v="15"/>
    <n v="12"/>
  </r>
  <r>
    <x v="13"/>
    <x v="6"/>
    <x v="114"/>
    <x v="15"/>
    <n v="81"/>
  </r>
  <r>
    <x v="13"/>
    <x v="6"/>
    <x v="113"/>
    <x v="16"/>
    <n v="1"/>
  </r>
  <r>
    <x v="13"/>
    <x v="6"/>
    <x v="115"/>
    <x v="16"/>
    <n v="1"/>
  </r>
  <r>
    <x v="13"/>
    <x v="6"/>
    <x v="119"/>
    <x v="16"/>
    <n v="1"/>
  </r>
  <r>
    <x v="13"/>
    <x v="6"/>
    <x v="111"/>
    <x v="16"/>
    <n v="2"/>
  </r>
  <r>
    <x v="13"/>
    <x v="6"/>
    <x v="121"/>
    <x v="16"/>
    <n v="2"/>
  </r>
  <r>
    <x v="13"/>
    <x v="6"/>
    <x v="123"/>
    <x v="16"/>
    <n v="2"/>
  </r>
  <r>
    <x v="13"/>
    <x v="6"/>
    <x v="110"/>
    <x v="16"/>
    <n v="3"/>
  </r>
  <r>
    <x v="13"/>
    <x v="6"/>
    <x v="116"/>
    <x v="16"/>
    <n v="3"/>
  </r>
  <r>
    <x v="13"/>
    <x v="6"/>
    <x v="117"/>
    <x v="16"/>
    <n v="3"/>
  </r>
  <r>
    <x v="13"/>
    <x v="6"/>
    <x v="120"/>
    <x v="16"/>
    <n v="3"/>
  </r>
  <r>
    <x v="13"/>
    <x v="6"/>
    <x v="122"/>
    <x v="16"/>
    <n v="3"/>
  </r>
  <r>
    <x v="13"/>
    <x v="6"/>
    <x v="112"/>
    <x v="16"/>
    <n v="4"/>
  </r>
  <r>
    <x v="13"/>
    <x v="6"/>
    <x v="114"/>
    <x v="16"/>
    <n v="8"/>
  </r>
  <r>
    <x v="13"/>
    <x v="6"/>
    <x v="118"/>
    <x v="16"/>
    <n v="8"/>
  </r>
  <r>
    <x v="13"/>
    <x v="6"/>
    <x v="111"/>
    <x v="33"/>
    <n v="1"/>
  </r>
  <r>
    <x v="13"/>
    <x v="6"/>
    <x v="115"/>
    <x v="33"/>
    <n v="1"/>
  </r>
  <r>
    <x v="13"/>
    <x v="6"/>
    <x v="117"/>
    <x v="33"/>
    <n v="2"/>
  </r>
  <r>
    <x v="13"/>
    <x v="6"/>
    <x v="122"/>
    <x v="33"/>
    <n v="2"/>
  </r>
  <r>
    <x v="13"/>
    <x v="6"/>
    <x v="110"/>
    <x v="33"/>
    <n v="3"/>
  </r>
  <r>
    <x v="13"/>
    <x v="6"/>
    <x v="123"/>
    <x v="33"/>
    <n v="3"/>
  </r>
  <r>
    <x v="13"/>
    <x v="6"/>
    <x v="121"/>
    <x v="33"/>
    <n v="4"/>
  </r>
  <r>
    <x v="13"/>
    <x v="6"/>
    <x v="113"/>
    <x v="33"/>
    <n v="5"/>
  </r>
  <r>
    <x v="13"/>
    <x v="6"/>
    <x v="112"/>
    <x v="33"/>
    <n v="6"/>
  </r>
  <r>
    <x v="13"/>
    <x v="6"/>
    <x v="119"/>
    <x v="33"/>
    <n v="7"/>
  </r>
  <r>
    <x v="13"/>
    <x v="6"/>
    <x v="114"/>
    <x v="33"/>
    <n v="10"/>
  </r>
  <r>
    <x v="13"/>
    <x v="6"/>
    <x v="120"/>
    <x v="33"/>
    <n v="11"/>
  </r>
  <r>
    <x v="13"/>
    <x v="6"/>
    <x v="116"/>
    <x v="33"/>
    <n v="16"/>
  </r>
  <r>
    <x v="13"/>
    <x v="6"/>
    <x v="118"/>
    <x v="33"/>
    <n v="22"/>
  </r>
  <r>
    <x v="13"/>
    <x v="6"/>
    <x v="111"/>
    <x v="34"/>
    <n v="1"/>
  </r>
  <r>
    <x v="13"/>
    <x v="6"/>
    <x v="117"/>
    <x v="34"/>
    <n v="1"/>
  </r>
  <r>
    <x v="13"/>
    <x v="6"/>
    <x v="113"/>
    <x v="34"/>
    <n v="2"/>
  </r>
  <r>
    <x v="13"/>
    <x v="6"/>
    <x v="120"/>
    <x v="34"/>
    <n v="3"/>
  </r>
  <r>
    <x v="13"/>
    <x v="6"/>
    <x v="123"/>
    <x v="34"/>
    <n v="3"/>
  </r>
  <r>
    <x v="13"/>
    <x v="6"/>
    <x v="114"/>
    <x v="34"/>
    <n v="6"/>
  </r>
  <r>
    <x v="13"/>
    <x v="6"/>
    <x v="116"/>
    <x v="34"/>
    <n v="6"/>
  </r>
  <r>
    <x v="13"/>
    <x v="6"/>
    <x v="118"/>
    <x v="34"/>
    <n v="8"/>
  </r>
  <r>
    <x v="13"/>
    <x v="6"/>
    <x v="112"/>
    <x v="35"/>
    <n v="1"/>
  </r>
  <r>
    <x v="13"/>
    <x v="6"/>
    <x v="113"/>
    <x v="35"/>
    <n v="1"/>
  </r>
  <r>
    <x v="13"/>
    <x v="6"/>
    <x v="110"/>
    <x v="35"/>
    <n v="2"/>
  </r>
  <r>
    <x v="13"/>
    <x v="6"/>
    <x v="114"/>
    <x v="35"/>
    <n v="2"/>
  </r>
  <r>
    <x v="13"/>
    <x v="6"/>
    <x v="120"/>
    <x v="35"/>
    <n v="3"/>
  </r>
  <r>
    <x v="13"/>
    <x v="6"/>
    <x v="116"/>
    <x v="35"/>
    <n v="4"/>
  </r>
  <r>
    <x v="13"/>
    <x v="6"/>
    <x v="118"/>
    <x v="35"/>
    <n v="5"/>
  </r>
  <r>
    <x v="13"/>
    <x v="6"/>
    <x v="110"/>
    <x v="36"/>
    <n v="1"/>
  </r>
  <r>
    <x v="13"/>
    <x v="6"/>
    <x v="123"/>
    <x v="36"/>
    <n v="1"/>
  </r>
  <r>
    <x v="13"/>
    <x v="6"/>
    <x v="116"/>
    <x v="36"/>
    <n v="2"/>
  </r>
  <r>
    <x v="13"/>
    <x v="6"/>
    <x v="120"/>
    <x v="36"/>
    <n v="2"/>
  </r>
  <r>
    <x v="13"/>
    <x v="6"/>
    <x v="113"/>
    <x v="36"/>
    <n v="3"/>
  </r>
  <r>
    <x v="13"/>
    <x v="6"/>
    <x v="119"/>
    <x v="36"/>
    <n v="3"/>
  </r>
  <r>
    <x v="13"/>
    <x v="6"/>
    <x v="118"/>
    <x v="36"/>
    <n v="5"/>
  </r>
  <r>
    <x v="13"/>
    <x v="6"/>
    <x v="117"/>
    <x v="17"/>
    <n v="15"/>
  </r>
  <r>
    <x v="13"/>
    <x v="6"/>
    <x v="112"/>
    <x v="17"/>
    <n v="20"/>
  </r>
  <r>
    <x v="13"/>
    <x v="6"/>
    <x v="122"/>
    <x v="17"/>
    <n v="39"/>
  </r>
  <r>
    <x v="13"/>
    <x v="6"/>
    <x v="119"/>
    <x v="17"/>
    <n v="96"/>
  </r>
  <r>
    <x v="13"/>
    <x v="6"/>
    <x v="110"/>
    <x v="17"/>
    <n v="99"/>
  </r>
  <r>
    <x v="13"/>
    <x v="6"/>
    <x v="123"/>
    <x v="17"/>
    <n v="173"/>
  </r>
  <r>
    <x v="13"/>
    <x v="6"/>
    <x v="114"/>
    <x v="17"/>
    <n v="208"/>
  </r>
  <r>
    <x v="13"/>
    <x v="6"/>
    <x v="111"/>
    <x v="17"/>
    <n v="214"/>
  </r>
  <r>
    <x v="13"/>
    <x v="6"/>
    <x v="113"/>
    <x v="17"/>
    <n v="227"/>
  </r>
  <r>
    <x v="13"/>
    <x v="6"/>
    <x v="116"/>
    <x v="17"/>
    <n v="266"/>
  </r>
  <r>
    <x v="13"/>
    <x v="6"/>
    <x v="120"/>
    <x v="17"/>
    <n v="452"/>
  </r>
  <r>
    <x v="13"/>
    <x v="6"/>
    <x v="118"/>
    <x v="17"/>
    <n v="734"/>
  </r>
  <r>
    <x v="13"/>
    <x v="6"/>
    <x v="121"/>
    <x v="18"/>
    <n v="8"/>
  </r>
  <r>
    <x v="13"/>
    <x v="6"/>
    <x v="116"/>
    <x v="18"/>
    <n v="1287"/>
  </r>
  <r>
    <x v="13"/>
    <x v="6"/>
    <x v="110"/>
    <x v="18"/>
    <n v="1656"/>
  </r>
  <r>
    <x v="13"/>
    <x v="6"/>
    <x v="117"/>
    <x v="18"/>
    <n v="2289"/>
  </r>
  <r>
    <x v="13"/>
    <x v="6"/>
    <x v="114"/>
    <x v="18"/>
    <n v="3208"/>
  </r>
  <r>
    <x v="13"/>
    <x v="6"/>
    <x v="113"/>
    <x v="18"/>
    <n v="4624"/>
  </r>
  <r>
    <x v="13"/>
    <x v="6"/>
    <x v="123"/>
    <x v="18"/>
    <n v="8347"/>
  </r>
  <r>
    <x v="13"/>
    <x v="6"/>
    <x v="111"/>
    <x v="18"/>
    <n v="9686"/>
  </r>
  <r>
    <x v="13"/>
    <x v="6"/>
    <x v="119"/>
    <x v="18"/>
    <n v="11512"/>
  </r>
  <r>
    <x v="13"/>
    <x v="6"/>
    <x v="112"/>
    <x v="18"/>
    <n v="14856"/>
  </r>
  <r>
    <x v="13"/>
    <x v="6"/>
    <x v="120"/>
    <x v="18"/>
    <n v="28517"/>
  </r>
  <r>
    <x v="13"/>
    <x v="6"/>
    <x v="118"/>
    <x v="18"/>
    <n v="41339"/>
  </r>
  <r>
    <x v="13"/>
    <x v="6"/>
    <x v="113"/>
    <x v="19"/>
    <n v="59279"/>
  </r>
  <r>
    <x v="13"/>
    <x v="6"/>
    <x v="110"/>
    <x v="19"/>
    <n v="150888"/>
  </r>
  <r>
    <x v="13"/>
    <x v="6"/>
    <x v="118"/>
    <x v="19"/>
    <n v="180932"/>
  </r>
  <r>
    <x v="13"/>
    <x v="6"/>
    <x v="111"/>
    <x v="19"/>
    <n v="207413"/>
  </r>
  <r>
    <x v="13"/>
    <x v="6"/>
    <x v="116"/>
    <x v="19"/>
    <n v="209244"/>
  </r>
  <r>
    <x v="13"/>
    <x v="6"/>
    <x v="119"/>
    <x v="19"/>
    <n v="366886"/>
  </r>
  <r>
    <x v="13"/>
    <x v="6"/>
    <x v="112"/>
    <x v="19"/>
    <n v="457082"/>
  </r>
  <r>
    <x v="13"/>
    <x v="6"/>
    <x v="114"/>
    <x v="19"/>
    <n v="458612"/>
  </r>
  <r>
    <x v="13"/>
    <x v="6"/>
    <x v="120"/>
    <x v="19"/>
    <n v="603408"/>
  </r>
  <r>
    <x v="13"/>
    <x v="6"/>
    <x v="110"/>
    <x v="20"/>
    <n v="3"/>
  </r>
  <r>
    <x v="13"/>
    <x v="6"/>
    <x v="111"/>
    <x v="20"/>
    <n v="10"/>
  </r>
  <r>
    <x v="13"/>
    <x v="6"/>
    <x v="120"/>
    <x v="20"/>
    <n v="6742"/>
  </r>
  <r>
    <x v="13"/>
    <x v="6"/>
    <x v="114"/>
    <x v="20"/>
    <n v="14228"/>
  </r>
  <r>
    <x v="13"/>
    <x v="6"/>
    <x v="113"/>
    <x v="20"/>
    <n v="33626"/>
  </r>
  <r>
    <x v="13"/>
    <x v="6"/>
    <x v="118"/>
    <x v="20"/>
    <n v="48292"/>
  </r>
  <r>
    <x v="13"/>
    <x v="6"/>
    <x v="112"/>
    <x v="20"/>
    <n v="59194"/>
  </r>
  <r>
    <x v="13"/>
    <x v="6"/>
    <x v="119"/>
    <x v="20"/>
    <n v="74030"/>
  </r>
  <r>
    <x v="13"/>
    <x v="6"/>
    <x v="115"/>
    <x v="42"/>
    <n v="24"/>
  </r>
  <r>
    <x v="13"/>
    <x v="6"/>
    <x v="111"/>
    <x v="42"/>
    <n v="63"/>
  </r>
  <r>
    <x v="13"/>
    <x v="6"/>
    <x v="122"/>
    <x v="42"/>
    <n v="64"/>
  </r>
  <r>
    <x v="13"/>
    <x v="6"/>
    <x v="112"/>
    <x v="42"/>
    <n v="72"/>
  </r>
  <r>
    <x v="13"/>
    <x v="6"/>
    <x v="116"/>
    <x v="42"/>
    <n v="141"/>
  </r>
  <r>
    <x v="13"/>
    <x v="6"/>
    <x v="113"/>
    <x v="42"/>
    <n v="152"/>
  </r>
  <r>
    <x v="13"/>
    <x v="6"/>
    <x v="121"/>
    <x v="42"/>
    <n v="154"/>
  </r>
  <r>
    <x v="13"/>
    <x v="6"/>
    <x v="117"/>
    <x v="42"/>
    <n v="168"/>
  </r>
  <r>
    <x v="13"/>
    <x v="6"/>
    <x v="110"/>
    <x v="42"/>
    <n v="241"/>
  </r>
  <r>
    <x v="13"/>
    <x v="6"/>
    <x v="123"/>
    <x v="42"/>
    <n v="271"/>
  </r>
  <r>
    <x v="13"/>
    <x v="6"/>
    <x v="120"/>
    <x v="42"/>
    <n v="387"/>
  </r>
  <r>
    <x v="13"/>
    <x v="6"/>
    <x v="119"/>
    <x v="42"/>
    <n v="434"/>
  </r>
  <r>
    <x v="13"/>
    <x v="6"/>
    <x v="114"/>
    <x v="42"/>
    <n v="809"/>
  </r>
  <r>
    <x v="13"/>
    <x v="6"/>
    <x v="118"/>
    <x v="42"/>
    <n v="1054"/>
  </r>
  <r>
    <x v="13"/>
    <x v="6"/>
    <x v="115"/>
    <x v="21"/>
    <n v="32"/>
  </r>
  <r>
    <x v="13"/>
    <x v="6"/>
    <x v="112"/>
    <x v="21"/>
    <n v="83"/>
  </r>
  <r>
    <x v="13"/>
    <x v="6"/>
    <x v="111"/>
    <x v="21"/>
    <n v="105"/>
  </r>
  <r>
    <x v="13"/>
    <x v="6"/>
    <x v="121"/>
    <x v="21"/>
    <n v="137"/>
  </r>
  <r>
    <x v="13"/>
    <x v="6"/>
    <x v="122"/>
    <x v="21"/>
    <n v="140"/>
  </r>
  <r>
    <x v="13"/>
    <x v="6"/>
    <x v="116"/>
    <x v="21"/>
    <n v="163"/>
  </r>
  <r>
    <x v="13"/>
    <x v="6"/>
    <x v="113"/>
    <x v="21"/>
    <n v="212"/>
  </r>
  <r>
    <x v="13"/>
    <x v="6"/>
    <x v="110"/>
    <x v="21"/>
    <n v="214"/>
  </r>
  <r>
    <x v="13"/>
    <x v="6"/>
    <x v="117"/>
    <x v="21"/>
    <n v="242"/>
  </r>
  <r>
    <x v="13"/>
    <x v="6"/>
    <x v="123"/>
    <x v="21"/>
    <n v="270"/>
  </r>
  <r>
    <x v="13"/>
    <x v="6"/>
    <x v="119"/>
    <x v="21"/>
    <n v="362"/>
  </r>
  <r>
    <x v="13"/>
    <x v="6"/>
    <x v="120"/>
    <x v="21"/>
    <n v="625"/>
  </r>
  <r>
    <x v="13"/>
    <x v="6"/>
    <x v="114"/>
    <x v="21"/>
    <n v="946"/>
  </r>
  <r>
    <x v="13"/>
    <x v="6"/>
    <x v="118"/>
    <x v="21"/>
    <n v="1012"/>
  </r>
  <r>
    <x v="13"/>
    <x v="6"/>
    <x v="115"/>
    <x v="22"/>
    <n v="8"/>
  </r>
  <r>
    <x v="13"/>
    <x v="6"/>
    <x v="117"/>
    <x v="22"/>
    <n v="23"/>
  </r>
  <r>
    <x v="13"/>
    <x v="6"/>
    <x v="119"/>
    <x v="22"/>
    <n v="24"/>
  </r>
  <r>
    <x v="13"/>
    <x v="6"/>
    <x v="120"/>
    <x v="22"/>
    <n v="47"/>
  </r>
  <r>
    <x v="13"/>
    <x v="6"/>
    <x v="111"/>
    <x v="22"/>
    <n v="220"/>
  </r>
  <r>
    <x v="13"/>
    <x v="6"/>
    <x v="122"/>
    <x v="22"/>
    <n v="3828"/>
  </r>
  <r>
    <x v="13"/>
    <x v="6"/>
    <x v="121"/>
    <x v="22"/>
    <n v="7510"/>
  </r>
  <r>
    <x v="13"/>
    <x v="6"/>
    <x v="118"/>
    <x v="22"/>
    <n v="13961"/>
  </r>
  <r>
    <x v="13"/>
    <x v="6"/>
    <x v="116"/>
    <x v="22"/>
    <n v="14039"/>
  </r>
  <r>
    <x v="13"/>
    <x v="6"/>
    <x v="123"/>
    <x v="22"/>
    <n v="15000"/>
  </r>
  <r>
    <x v="13"/>
    <x v="6"/>
    <x v="110"/>
    <x v="22"/>
    <n v="15005"/>
  </r>
  <r>
    <x v="13"/>
    <x v="6"/>
    <x v="113"/>
    <x v="22"/>
    <n v="18648"/>
  </r>
  <r>
    <x v="13"/>
    <x v="6"/>
    <x v="114"/>
    <x v="22"/>
    <n v="19477"/>
  </r>
  <r>
    <x v="13"/>
    <x v="6"/>
    <x v="112"/>
    <x v="22"/>
    <n v="19660"/>
  </r>
  <r>
    <x v="13"/>
    <x v="6"/>
    <x v="117"/>
    <x v="23"/>
    <n v="1"/>
  </r>
  <r>
    <x v="13"/>
    <x v="6"/>
    <x v="118"/>
    <x v="23"/>
    <n v="2"/>
  </r>
  <r>
    <x v="13"/>
    <x v="6"/>
    <x v="122"/>
    <x v="23"/>
    <n v="2"/>
  </r>
  <r>
    <x v="13"/>
    <x v="6"/>
    <x v="123"/>
    <x v="23"/>
    <n v="11"/>
  </r>
  <r>
    <x v="13"/>
    <x v="6"/>
    <x v="113"/>
    <x v="23"/>
    <n v="13"/>
  </r>
  <r>
    <x v="13"/>
    <x v="6"/>
    <x v="120"/>
    <x v="23"/>
    <n v="17"/>
  </r>
  <r>
    <x v="13"/>
    <x v="6"/>
    <x v="119"/>
    <x v="23"/>
    <n v="26"/>
  </r>
  <r>
    <x v="13"/>
    <x v="6"/>
    <x v="111"/>
    <x v="23"/>
    <n v="100"/>
  </r>
  <r>
    <x v="13"/>
    <x v="6"/>
    <x v="110"/>
    <x v="23"/>
    <n v="105"/>
  </r>
  <r>
    <x v="13"/>
    <x v="6"/>
    <x v="115"/>
    <x v="23"/>
    <n v="144"/>
  </r>
  <r>
    <x v="13"/>
    <x v="6"/>
    <x v="112"/>
    <x v="23"/>
    <n v="175"/>
  </r>
  <r>
    <x v="13"/>
    <x v="6"/>
    <x v="121"/>
    <x v="23"/>
    <n v="355"/>
  </r>
  <r>
    <x v="13"/>
    <x v="6"/>
    <x v="116"/>
    <x v="23"/>
    <n v="474"/>
  </r>
  <r>
    <x v="13"/>
    <x v="6"/>
    <x v="114"/>
    <x v="23"/>
    <n v="777"/>
  </r>
  <r>
    <x v="13"/>
    <x v="6"/>
    <x v="110"/>
    <x v="24"/>
    <n v="2"/>
  </r>
  <r>
    <x v="13"/>
    <x v="6"/>
    <x v="121"/>
    <x v="24"/>
    <n v="2"/>
  </r>
  <r>
    <x v="13"/>
    <x v="6"/>
    <x v="119"/>
    <x v="24"/>
    <n v="3"/>
  </r>
  <r>
    <x v="13"/>
    <x v="6"/>
    <x v="117"/>
    <x v="24"/>
    <n v="17"/>
  </r>
  <r>
    <x v="13"/>
    <x v="6"/>
    <x v="118"/>
    <x v="24"/>
    <n v="22"/>
  </r>
  <r>
    <x v="13"/>
    <x v="6"/>
    <x v="112"/>
    <x v="24"/>
    <n v="29"/>
  </r>
  <r>
    <x v="13"/>
    <x v="6"/>
    <x v="120"/>
    <x v="24"/>
    <n v="30"/>
  </r>
  <r>
    <x v="13"/>
    <x v="6"/>
    <x v="113"/>
    <x v="24"/>
    <n v="119"/>
  </r>
  <r>
    <x v="13"/>
    <x v="6"/>
    <x v="116"/>
    <x v="24"/>
    <n v="321"/>
  </r>
  <r>
    <x v="13"/>
    <x v="6"/>
    <x v="115"/>
    <x v="24"/>
    <n v="887"/>
  </r>
  <r>
    <x v="13"/>
    <x v="6"/>
    <x v="115"/>
    <x v="25"/>
    <n v="786"/>
  </r>
  <r>
    <x v="13"/>
    <x v="6"/>
    <x v="122"/>
    <x v="25"/>
    <n v="1571"/>
  </r>
  <r>
    <x v="13"/>
    <x v="6"/>
    <x v="117"/>
    <x v="25"/>
    <n v="2346"/>
  </r>
  <r>
    <x v="13"/>
    <x v="6"/>
    <x v="121"/>
    <x v="25"/>
    <n v="2392"/>
  </r>
  <r>
    <x v="13"/>
    <x v="6"/>
    <x v="110"/>
    <x v="25"/>
    <n v="4163"/>
  </r>
  <r>
    <x v="13"/>
    <x v="6"/>
    <x v="112"/>
    <x v="25"/>
    <n v="4477"/>
  </r>
  <r>
    <x v="13"/>
    <x v="6"/>
    <x v="111"/>
    <x v="25"/>
    <n v="4523"/>
  </r>
  <r>
    <x v="13"/>
    <x v="6"/>
    <x v="123"/>
    <x v="25"/>
    <n v="5765"/>
  </r>
  <r>
    <x v="13"/>
    <x v="6"/>
    <x v="119"/>
    <x v="25"/>
    <n v="6512"/>
  </r>
  <r>
    <x v="13"/>
    <x v="6"/>
    <x v="113"/>
    <x v="25"/>
    <n v="6891"/>
  </r>
  <r>
    <x v="13"/>
    <x v="6"/>
    <x v="120"/>
    <x v="25"/>
    <n v="8949"/>
  </r>
  <r>
    <x v="13"/>
    <x v="6"/>
    <x v="116"/>
    <x v="25"/>
    <n v="12711"/>
  </r>
  <r>
    <x v="13"/>
    <x v="6"/>
    <x v="114"/>
    <x v="25"/>
    <n v="14687"/>
  </r>
  <r>
    <x v="13"/>
    <x v="6"/>
    <x v="118"/>
    <x v="25"/>
    <n v="18987"/>
  </r>
  <r>
    <x v="13"/>
    <x v="6"/>
    <x v="119"/>
    <x v="26"/>
    <n v="7"/>
  </r>
  <r>
    <x v="13"/>
    <x v="6"/>
    <x v="117"/>
    <x v="26"/>
    <n v="10"/>
  </r>
  <r>
    <x v="13"/>
    <x v="6"/>
    <x v="122"/>
    <x v="26"/>
    <n v="80"/>
  </r>
  <r>
    <x v="13"/>
    <x v="6"/>
    <x v="111"/>
    <x v="26"/>
    <n v="99"/>
  </r>
  <r>
    <x v="13"/>
    <x v="6"/>
    <x v="123"/>
    <x v="26"/>
    <n v="184"/>
  </r>
  <r>
    <x v="13"/>
    <x v="6"/>
    <x v="113"/>
    <x v="26"/>
    <n v="192"/>
  </r>
  <r>
    <x v="13"/>
    <x v="6"/>
    <x v="110"/>
    <x v="26"/>
    <n v="433"/>
  </r>
  <r>
    <x v="13"/>
    <x v="6"/>
    <x v="120"/>
    <x v="26"/>
    <n v="451"/>
  </r>
  <r>
    <x v="13"/>
    <x v="6"/>
    <x v="118"/>
    <x v="26"/>
    <n v="812"/>
  </r>
  <r>
    <x v="13"/>
    <x v="6"/>
    <x v="116"/>
    <x v="26"/>
    <n v="818"/>
  </r>
  <r>
    <x v="13"/>
    <x v="6"/>
    <x v="112"/>
    <x v="26"/>
    <n v="995"/>
  </r>
  <r>
    <x v="13"/>
    <x v="6"/>
    <x v="114"/>
    <x v="26"/>
    <n v="4873"/>
  </r>
  <r>
    <x v="13"/>
    <x v="6"/>
    <x v="121"/>
    <x v="26"/>
    <n v="5281"/>
  </r>
  <r>
    <x v="13"/>
    <x v="6"/>
    <x v="122"/>
    <x v="27"/>
    <n v="102"/>
  </r>
  <r>
    <x v="13"/>
    <x v="6"/>
    <x v="115"/>
    <x v="27"/>
    <n v="432"/>
  </r>
  <r>
    <x v="13"/>
    <x v="6"/>
    <x v="121"/>
    <x v="27"/>
    <n v="8545"/>
  </r>
  <r>
    <x v="13"/>
    <x v="6"/>
    <x v="117"/>
    <x v="27"/>
    <n v="9152"/>
  </r>
  <r>
    <x v="13"/>
    <x v="6"/>
    <x v="110"/>
    <x v="27"/>
    <n v="11160"/>
  </r>
  <r>
    <x v="13"/>
    <x v="6"/>
    <x v="111"/>
    <x v="27"/>
    <n v="12579"/>
  </r>
  <r>
    <x v="13"/>
    <x v="6"/>
    <x v="123"/>
    <x v="27"/>
    <n v="13371"/>
  </r>
  <r>
    <x v="13"/>
    <x v="6"/>
    <x v="119"/>
    <x v="27"/>
    <n v="15398"/>
  </r>
  <r>
    <x v="13"/>
    <x v="6"/>
    <x v="116"/>
    <x v="27"/>
    <n v="18956"/>
  </r>
  <r>
    <x v="13"/>
    <x v="6"/>
    <x v="113"/>
    <x v="27"/>
    <n v="25051"/>
  </r>
  <r>
    <x v="13"/>
    <x v="6"/>
    <x v="112"/>
    <x v="27"/>
    <n v="28299"/>
  </r>
  <r>
    <x v="13"/>
    <x v="6"/>
    <x v="120"/>
    <x v="27"/>
    <n v="29865"/>
  </r>
  <r>
    <x v="13"/>
    <x v="6"/>
    <x v="114"/>
    <x v="27"/>
    <n v="42019"/>
  </r>
  <r>
    <x v="13"/>
    <x v="6"/>
    <x v="118"/>
    <x v="27"/>
    <n v="60313"/>
  </r>
  <r>
    <x v="13"/>
    <x v="6"/>
    <x v="119"/>
    <x v="28"/>
    <n v="1"/>
  </r>
  <r>
    <x v="13"/>
    <x v="6"/>
    <x v="122"/>
    <x v="28"/>
    <n v="14"/>
  </r>
  <r>
    <x v="13"/>
    <x v="6"/>
    <x v="117"/>
    <x v="28"/>
    <n v="76"/>
  </r>
  <r>
    <x v="13"/>
    <x v="6"/>
    <x v="110"/>
    <x v="28"/>
    <n v="145"/>
  </r>
  <r>
    <x v="13"/>
    <x v="6"/>
    <x v="113"/>
    <x v="28"/>
    <n v="227"/>
  </r>
  <r>
    <x v="13"/>
    <x v="6"/>
    <x v="123"/>
    <x v="28"/>
    <n v="344"/>
  </r>
  <r>
    <x v="13"/>
    <x v="6"/>
    <x v="120"/>
    <x v="28"/>
    <n v="615"/>
  </r>
  <r>
    <x v="13"/>
    <x v="6"/>
    <x v="116"/>
    <x v="28"/>
    <n v="1267"/>
  </r>
  <r>
    <x v="13"/>
    <x v="6"/>
    <x v="112"/>
    <x v="28"/>
    <n v="2028"/>
  </r>
  <r>
    <x v="13"/>
    <x v="6"/>
    <x v="118"/>
    <x v="28"/>
    <n v="2406"/>
  </r>
  <r>
    <x v="13"/>
    <x v="6"/>
    <x v="114"/>
    <x v="28"/>
    <n v="9482"/>
  </r>
  <r>
    <x v="13"/>
    <x v="6"/>
    <x v="122"/>
    <x v="29"/>
    <n v="1781"/>
  </r>
  <r>
    <x v="13"/>
    <x v="6"/>
    <x v="115"/>
    <x v="29"/>
    <n v="2258"/>
  </r>
  <r>
    <x v="13"/>
    <x v="6"/>
    <x v="117"/>
    <x v="29"/>
    <n v="11613"/>
  </r>
  <r>
    <x v="13"/>
    <x v="6"/>
    <x v="110"/>
    <x v="29"/>
    <n v="16078"/>
  </r>
  <r>
    <x v="13"/>
    <x v="6"/>
    <x v="121"/>
    <x v="29"/>
    <n v="16749"/>
  </r>
  <r>
    <x v="13"/>
    <x v="6"/>
    <x v="111"/>
    <x v="29"/>
    <n v="17335"/>
  </r>
  <r>
    <x v="13"/>
    <x v="6"/>
    <x v="123"/>
    <x v="29"/>
    <n v="19675"/>
  </r>
  <r>
    <x v="13"/>
    <x v="6"/>
    <x v="119"/>
    <x v="29"/>
    <n v="22162"/>
  </r>
  <r>
    <x v="13"/>
    <x v="6"/>
    <x v="113"/>
    <x v="29"/>
    <n v="32636"/>
  </r>
  <r>
    <x v="13"/>
    <x v="6"/>
    <x v="116"/>
    <x v="29"/>
    <n v="34866"/>
  </r>
  <r>
    <x v="13"/>
    <x v="6"/>
    <x v="112"/>
    <x v="29"/>
    <n v="36066"/>
  </r>
  <r>
    <x v="13"/>
    <x v="6"/>
    <x v="120"/>
    <x v="29"/>
    <n v="40111"/>
  </r>
  <r>
    <x v="13"/>
    <x v="6"/>
    <x v="114"/>
    <x v="29"/>
    <n v="72347"/>
  </r>
  <r>
    <x v="13"/>
    <x v="6"/>
    <x v="118"/>
    <x v="29"/>
    <n v="82820"/>
  </r>
  <r>
    <x v="13"/>
    <x v="6"/>
    <x v="111"/>
    <x v="37"/>
    <n v="83"/>
  </r>
  <r>
    <x v="13"/>
    <x v="6"/>
    <x v="115"/>
    <x v="37"/>
    <n v="104"/>
  </r>
  <r>
    <x v="13"/>
    <x v="6"/>
    <x v="122"/>
    <x v="37"/>
    <n v="132"/>
  </r>
  <r>
    <x v="13"/>
    <x v="6"/>
    <x v="117"/>
    <x v="37"/>
    <n v="281"/>
  </r>
  <r>
    <x v="13"/>
    <x v="6"/>
    <x v="121"/>
    <x v="37"/>
    <n v="564"/>
  </r>
  <r>
    <x v="13"/>
    <x v="6"/>
    <x v="112"/>
    <x v="37"/>
    <n v="783"/>
  </r>
  <r>
    <x v="13"/>
    <x v="6"/>
    <x v="119"/>
    <x v="37"/>
    <n v="1227"/>
  </r>
  <r>
    <x v="13"/>
    <x v="6"/>
    <x v="110"/>
    <x v="37"/>
    <n v="1513"/>
  </r>
  <r>
    <x v="13"/>
    <x v="6"/>
    <x v="114"/>
    <x v="37"/>
    <n v="1659"/>
  </r>
  <r>
    <x v="13"/>
    <x v="6"/>
    <x v="123"/>
    <x v="37"/>
    <n v="1674"/>
  </r>
  <r>
    <x v="13"/>
    <x v="6"/>
    <x v="120"/>
    <x v="37"/>
    <n v="2277"/>
  </r>
  <r>
    <x v="13"/>
    <x v="6"/>
    <x v="113"/>
    <x v="37"/>
    <n v="2519"/>
  </r>
  <r>
    <x v="13"/>
    <x v="6"/>
    <x v="116"/>
    <x v="37"/>
    <n v="5736"/>
  </r>
  <r>
    <x v="13"/>
    <x v="6"/>
    <x v="118"/>
    <x v="37"/>
    <n v="6451"/>
  </r>
  <r>
    <x v="13"/>
    <x v="6"/>
    <x v="117"/>
    <x v="38"/>
    <n v="19"/>
  </r>
  <r>
    <x v="13"/>
    <x v="6"/>
    <x v="111"/>
    <x v="38"/>
    <n v="71"/>
  </r>
  <r>
    <x v="13"/>
    <x v="6"/>
    <x v="120"/>
    <x v="38"/>
    <n v="217"/>
  </r>
  <r>
    <x v="13"/>
    <x v="6"/>
    <x v="114"/>
    <x v="38"/>
    <n v="222"/>
  </r>
  <r>
    <x v="13"/>
    <x v="6"/>
    <x v="123"/>
    <x v="38"/>
    <n v="270"/>
  </r>
  <r>
    <x v="13"/>
    <x v="6"/>
    <x v="113"/>
    <x v="38"/>
    <n v="379"/>
  </r>
  <r>
    <x v="13"/>
    <x v="6"/>
    <x v="116"/>
    <x v="38"/>
    <n v="507"/>
  </r>
  <r>
    <x v="13"/>
    <x v="6"/>
    <x v="118"/>
    <x v="38"/>
    <n v="1007"/>
  </r>
  <r>
    <x v="13"/>
    <x v="6"/>
    <x v="110"/>
    <x v="39"/>
    <n v="19"/>
  </r>
  <r>
    <x v="13"/>
    <x v="6"/>
    <x v="120"/>
    <x v="39"/>
    <n v="19"/>
  </r>
  <r>
    <x v="13"/>
    <x v="6"/>
    <x v="112"/>
    <x v="39"/>
    <n v="25"/>
  </r>
  <r>
    <x v="13"/>
    <x v="6"/>
    <x v="114"/>
    <x v="39"/>
    <n v="30"/>
  </r>
  <r>
    <x v="13"/>
    <x v="6"/>
    <x v="113"/>
    <x v="39"/>
    <n v="60"/>
  </r>
  <r>
    <x v="13"/>
    <x v="6"/>
    <x v="118"/>
    <x v="39"/>
    <n v="100"/>
  </r>
  <r>
    <x v="13"/>
    <x v="6"/>
    <x v="116"/>
    <x v="39"/>
    <n v="141"/>
  </r>
  <r>
    <x v="13"/>
    <x v="6"/>
    <x v="119"/>
    <x v="40"/>
    <n v="43"/>
  </r>
  <r>
    <x v="13"/>
    <x v="6"/>
    <x v="110"/>
    <x v="40"/>
    <n v="48"/>
  </r>
  <r>
    <x v="13"/>
    <x v="6"/>
    <x v="113"/>
    <x v="40"/>
    <n v="54"/>
  </r>
  <r>
    <x v="13"/>
    <x v="6"/>
    <x v="120"/>
    <x v="40"/>
    <n v="62"/>
  </r>
  <r>
    <x v="13"/>
    <x v="6"/>
    <x v="123"/>
    <x v="40"/>
    <n v="73"/>
  </r>
  <r>
    <x v="13"/>
    <x v="6"/>
    <x v="116"/>
    <x v="40"/>
    <n v="87"/>
  </r>
  <r>
    <x v="13"/>
    <x v="6"/>
    <x v="118"/>
    <x v="40"/>
    <n v="150"/>
  </r>
  <r>
    <x v="13"/>
    <x v="6"/>
    <x v="110"/>
    <x v="30"/>
    <n v="93"/>
  </r>
  <r>
    <x v="13"/>
    <x v="6"/>
    <x v="111"/>
    <x v="30"/>
    <n v="181"/>
  </r>
  <r>
    <x v="13"/>
    <x v="6"/>
    <x v="112"/>
    <x v="30"/>
    <n v="834"/>
  </r>
  <r>
    <x v="13"/>
    <x v="6"/>
    <x v="113"/>
    <x v="30"/>
    <n v="225"/>
  </r>
  <r>
    <x v="13"/>
    <x v="6"/>
    <x v="114"/>
    <x v="30"/>
    <n v="298"/>
  </r>
  <r>
    <x v="13"/>
    <x v="6"/>
    <x v="118"/>
    <x v="30"/>
    <n v="2094"/>
  </r>
  <r>
    <x v="13"/>
    <x v="6"/>
    <x v="119"/>
    <x v="30"/>
    <n v="496"/>
  </r>
  <r>
    <x v="13"/>
    <x v="6"/>
    <x v="120"/>
    <x v="30"/>
    <n v="1566"/>
  </r>
  <r>
    <x v="13"/>
    <x v="6"/>
    <x v="123"/>
    <x v="30"/>
    <n v="220"/>
  </r>
  <r>
    <x v="13"/>
    <x v="7"/>
    <x v="132"/>
    <x v="0"/>
    <n v="25"/>
  </r>
  <r>
    <x v="13"/>
    <x v="7"/>
    <x v="133"/>
    <x v="0"/>
    <n v="37"/>
  </r>
  <r>
    <x v="13"/>
    <x v="7"/>
    <x v="139"/>
    <x v="0"/>
    <n v="41"/>
  </r>
  <r>
    <x v="13"/>
    <x v="7"/>
    <x v="129"/>
    <x v="0"/>
    <n v="47"/>
  </r>
  <r>
    <x v="13"/>
    <x v="7"/>
    <x v="138"/>
    <x v="0"/>
    <n v="47"/>
  </r>
  <r>
    <x v="13"/>
    <x v="7"/>
    <x v="135"/>
    <x v="0"/>
    <n v="79"/>
  </r>
  <r>
    <x v="13"/>
    <x v="7"/>
    <x v="140"/>
    <x v="0"/>
    <n v="79"/>
  </r>
  <r>
    <x v="13"/>
    <x v="7"/>
    <x v="128"/>
    <x v="0"/>
    <n v="111"/>
  </r>
  <r>
    <x v="13"/>
    <x v="7"/>
    <x v="124"/>
    <x v="0"/>
    <n v="114"/>
  </r>
  <r>
    <x v="13"/>
    <x v="7"/>
    <x v="136"/>
    <x v="0"/>
    <n v="147"/>
  </r>
  <r>
    <x v="13"/>
    <x v="7"/>
    <x v="141"/>
    <x v="0"/>
    <n v="150"/>
  </r>
  <r>
    <x v="13"/>
    <x v="7"/>
    <x v="130"/>
    <x v="0"/>
    <n v="152"/>
  </r>
  <r>
    <x v="13"/>
    <x v="7"/>
    <x v="134"/>
    <x v="0"/>
    <n v="157"/>
  </r>
  <r>
    <x v="13"/>
    <x v="7"/>
    <x v="126"/>
    <x v="0"/>
    <n v="185"/>
  </r>
  <r>
    <x v="13"/>
    <x v="7"/>
    <x v="137"/>
    <x v="0"/>
    <n v="185"/>
  </r>
  <r>
    <x v="13"/>
    <x v="7"/>
    <x v="127"/>
    <x v="0"/>
    <n v="200"/>
  </r>
  <r>
    <x v="13"/>
    <x v="7"/>
    <x v="131"/>
    <x v="0"/>
    <n v="226"/>
  </r>
  <r>
    <x v="13"/>
    <x v="7"/>
    <x v="125"/>
    <x v="0"/>
    <n v="613"/>
  </r>
  <r>
    <x v="13"/>
    <x v="7"/>
    <x v="132"/>
    <x v="1"/>
    <n v="3"/>
  </r>
  <r>
    <x v="13"/>
    <x v="7"/>
    <x v="139"/>
    <x v="1"/>
    <n v="3"/>
  </r>
  <r>
    <x v="13"/>
    <x v="7"/>
    <x v="129"/>
    <x v="1"/>
    <n v="5"/>
  </r>
  <r>
    <x v="13"/>
    <x v="7"/>
    <x v="138"/>
    <x v="1"/>
    <n v="5"/>
  </r>
  <r>
    <x v="13"/>
    <x v="7"/>
    <x v="124"/>
    <x v="1"/>
    <n v="6"/>
  </r>
  <r>
    <x v="13"/>
    <x v="7"/>
    <x v="133"/>
    <x v="1"/>
    <n v="6"/>
  </r>
  <r>
    <x v="13"/>
    <x v="7"/>
    <x v="140"/>
    <x v="1"/>
    <n v="7"/>
  </r>
  <r>
    <x v="13"/>
    <x v="7"/>
    <x v="127"/>
    <x v="1"/>
    <n v="9"/>
  </r>
  <r>
    <x v="13"/>
    <x v="7"/>
    <x v="135"/>
    <x v="1"/>
    <n v="10"/>
  </r>
  <r>
    <x v="13"/>
    <x v="7"/>
    <x v="137"/>
    <x v="1"/>
    <n v="10"/>
  </r>
  <r>
    <x v="13"/>
    <x v="7"/>
    <x v="126"/>
    <x v="1"/>
    <n v="11"/>
  </r>
  <r>
    <x v="13"/>
    <x v="7"/>
    <x v="136"/>
    <x v="1"/>
    <n v="11"/>
  </r>
  <r>
    <x v="13"/>
    <x v="7"/>
    <x v="130"/>
    <x v="1"/>
    <n v="12"/>
  </r>
  <r>
    <x v="13"/>
    <x v="7"/>
    <x v="131"/>
    <x v="1"/>
    <n v="12"/>
  </r>
  <r>
    <x v="13"/>
    <x v="7"/>
    <x v="141"/>
    <x v="1"/>
    <n v="13"/>
  </r>
  <r>
    <x v="13"/>
    <x v="7"/>
    <x v="128"/>
    <x v="1"/>
    <n v="14"/>
  </r>
  <r>
    <x v="13"/>
    <x v="7"/>
    <x v="134"/>
    <x v="1"/>
    <n v="18"/>
  </r>
  <r>
    <x v="13"/>
    <x v="7"/>
    <x v="125"/>
    <x v="1"/>
    <n v="32"/>
  </r>
  <r>
    <x v="13"/>
    <x v="7"/>
    <x v="129"/>
    <x v="2"/>
    <n v="17"/>
  </r>
  <r>
    <x v="13"/>
    <x v="7"/>
    <x v="124"/>
    <x v="2"/>
    <n v="26"/>
  </r>
  <r>
    <x v="13"/>
    <x v="7"/>
    <x v="138"/>
    <x v="2"/>
    <n v="26"/>
  </r>
  <r>
    <x v="13"/>
    <x v="7"/>
    <x v="127"/>
    <x v="2"/>
    <n v="37"/>
  </r>
  <r>
    <x v="13"/>
    <x v="7"/>
    <x v="139"/>
    <x v="2"/>
    <n v="39"/>
  </r>
  <r>
    <x v="13"/>
    <x v="7"/>
    <x v="128"/>
    <x v="2"/>
    <n v="49"/>
  </r>
  <r>
    <x v="13"/>
    <x v="7"/>
    <x v="130"/>
    <x v="2"/>
    <n v="60"/>
  </r>
  <r>
    <x v="13"/>
    <x v="7"/>
    <x v="136"/>
    <x v="2"/>
    <n v="64"/>
  </r>
  <r>
    <x v="13"/>
    <x v="7"/>
    <x v="137"/>
    <x v="2"/>
    <n v="70"/>
  </r>
  <r>
    <x v="13"/>
    <x v="7"/>
    <x v="140"/>
    <x v="2"/>
    <n v="72"/>
  </r>
  <r>
    <x v="13"/>
    <x v="7"/>
    <x v="134"/>
    <x v="2"/>
    <n v="82"/>
  </r>
  <r>
    <x v="13"/>
    <x v="7"/>
    <x v="135"/>
    <x v="2"/>
    <n v="83"/>
  </r>
  <r>
    <x v="13"/>
    <x v="7"/>
    <x v="141"/>
    <x v="2"/>
    <n v="98"/>
  </r>
  <r>
    <x v="13"/>
    <x v="7"/>
    <x v="132"/>
    <x v="2"/>
    <n v="107"/>
  </r>
  <r>
    <x v="13"/>
    <x v="7"/>
    <x v="131"/>
    <x v="2"/>
    <n v="122"/>
  </r>
  <r>
    <x v="13"/>
    <x v="7"/>
    <x v="126"/>
    <x v="2"/>
    <n v="131"/>
  </r>
  <r>
    <x v="13"/>
    <x v="7"/>
    <x v="133"/>
    <x v="2"/>
    <n v="160"/>
  </r>
  <r>
    <x v="13"/>
    <x v="7"/>
    <x v="125"/>
    <x v="2"/>
    <n v="187"/>
  </r>
  <r>
    <x v="13"/>
    <x v="7"/>
    <x v="126"/>
    <x v="3"/>
    <n v="1"/>
  </r>
  <r>
    <x v="13"/>
    <x v="7"/>
    <x v="129"/>
    <x v="3"/>
    <n v="1"/>
  </r>
  <r>
    <x v="13"/>
    <x v="7"/>
    <x v="130"/>
    <x v="3"/>
    <n v="1"/>
  </r>
  <r>
    <x v="13"/>
    <x v="7"/>
    <x v="139"/>
    <x v="3"/>
    <n v="1"/>
  </r>
  <r>
    <x v="13"/>
    <x v="7"/>
    <x v="134"/>
    <x v="31"/>
    <n v="1"/>
  </r>
  <r>
    <x v="13"/>
    <x v="7"/>
    <x v="136"/>
    <x v="31"/>
    <n v="1"/>
  </r>
  <r>
    <x v="13"/>
    <x v="7"/>
    <x v="140"/>
    <x v="31"/>
    <n v="2"/>
  </r>
  <r>
    <x v="13"/>
    <x v="7"/>
    <x v="141"/>
    <x v="31"/>
    <n v="14"/>
  </r>
  <r>
    <x v="13"/>
    <x v="7"/>
    <x v="127"/>
    <x v="4"/>
    <n v="1"/>
  </r>
  <r>
    <x v="13"/>
    <x v="7"/>
    <x v="129"/>
    <x v="4"/>
    <n v="2"/>
  </r>
  <r>
    <x v="13"/>
    <x v="7"/>
    <x v="124"/>
    <x v="4"/>
    <n v="3"/>
  </r>
  <r>
    <x v="13"/>
    <x v="7"/>
    <x v="132"/>
    <x v="4"/>
    <n v="3"/>
  </r>
  <r>
    <x v="13"/>
    <x v="7"/>
    <x v="139"/>
    <x v="4"/>
    <n v="4"/>
  </r>
  <r>
    <x v="13"/>
    <x v="7"/>
    <x v="128"/>
    <x v="4"/>
    <n v="5"/>
  </r>
  <r>
    <x v="13"/>
    <x v="7"/>
    <x v="126"/>
    <x v="4"/>
    <n v="6"/>
  </r>
  <r>
    <x v="13"/>
    <x v="7"/>
    <x v="140"/>
    <x v="4"/>
    <n v="6"/>
  </r>
  <r>
    <x v="13"/>
    <x v="7"/>
    <x v="130"/>
    <x v="4"/>
    <n v="7"/>
  </r>
  <r>
    <x v="13"/>
    <x v="7"/>
    <x v="137"/>
    <x v="4"/>
    <n v="7"/>
  </r>
  <r>
    <x v="13"/>
    <x v="7"/>
    <x v="131"/>
    <x v="4"/>
    <n v="9"/>
  </r>
  <r>
    <x v="13"/>
    <x v="7"/>
    <x v="141"/>
    <x v="4"/>
    <n v="9"/>
  </r>
  <r>
    <x v="13"/>
    <x v="7"/>
    <x v="136"/>
    <x v="4"/>
    <n v="10"/>
  </r>
  <r>
    <x v="13"/>
    <x v="7"/>
    <x v="125"/>
    <x v="4"/>
    <n v="11"/>
  </r>
  <r>
    <x v="13"/>
    <x v="7"/>
    <x v="134"/>
    <x v="4"/>
    <n v="11"/>
  </r>
  <r>
    <x v="13"/>
    <x v="7"/>
    <x v="135"/>
    <x v="4"/>
    <n v="13"/>
  </r>
  <r>
    <x v="13"/>
    <x v="7"/>
    <x v="129"/>
    <x v="5"/>
    <n v="18"/>
  </r>
  <r>
    <x v="13"/>
    <x v="7"/>
    <x v="138"/>
    <x v="5"/>
    <n v="27"/>
  </r>
  <r>
    <x v="13"/>
    <x v="7"/>
    <x v="124"/>
    <x v="5"/>
    <n v="30"/>
  </r>
  <r>
    <x v="13"/>
    <x v="7"/>
    <x v="127"/>
    <x v="5"/>
    <n v="39"/>
  </r>
  <r>
    <x v="13"/>
    <x v="7"/>
    <x v="139"/>
    <x v="5"/>
    <n v="40"/>
  </r>
  <r>
    <x v="13"/>
    <x v="7"/>
    <x v="128"/>
    <x v="5"/>
    <n v="54"/>
  </r>
  <r>
    <x v="13"/>
    <x v="7"/>
    <x v="130"/>
    <x v="5"/>
    <n v="64"/>
  </r>
  <r>
    <x v="13"/>
    <x v="7"/>
    <x v="136"/>
    <x v="5"/>
    <n v="65"/>
  </r>
  <r>
    <x v="13"/>
    <x v="7"/>
    <x v="137"/>
    <x v="5"/>
    <n v="70"/>
  </r>
  <r>
    <x v="13"/>
    <x v="7"/>
    <x v="140"/>
    <x v="5"/>
    <n v="73"/>
  </r>
  <r>
    <x v="13"/>
    <x v="7"/>
    <x v="134"/>
    <x v="5"/>
    <n v="82"/>
  </r>
  <r>
    <x v="13"/>
    <x v="7"/>
    <x v="135"/>
    <x v="5"/>
    <n v="85"/>
  </r>
  <r>
    <x v="13"/>
    <x v="7"/>
    <x v="141"/>
    <x v="5"/>
    <n v="99"/>
  </r>
  <r>
    <x v="13"/>
    <x v="7"/>
    <x v="132"/>
    <x v="5"/>
    <n v="112"/>
  </r>
  <r>
    <x v="13"/>
    <x v="7"/>
    <x v="131"/>
    <x v="5"/>
    <n v="125"/>
  </r>
  <r>
    <x v="13"/>
    <x v="7"/>
    <x v="126"/>
    <x v="5"/>
    <n v="135"/>
  </r>
  <r>
    <x v="13"/>
    <x v="7"/>
    <x v="133"/>
    <x v="5"/>
    <n v="162"/>
  </r>
  <r>
    <x v="13"/>
    <x v="7"/>
    <x v="125"/>
    <x v="5"/>
    <n v="190"/>
  </r>
  <r>
    <x v="13"/>
    <x v="7"/>
    <x v="126"/>
    <x v="6"/>
    <n v="1"/>
  </r>
  <r>
    <x v="13"/>
    <x v="7"/>
    <x v="127"/>
    <x v="6"/>
    <n v="1"/>
  </r>
  <r>
    <x v="13"/>
    <x v="7"/>
    <x v="130"/>
    <x v="6"/>
    <n v="1"/>
  </r>
  <r>
    <x v="13"/>
    <x v="7"/>
    <x v="131"/>
    <x v="6"/>
    <n v="1"/>
  </r>
  <r>
    <x v="13"/>
    <x v="7"/>
    <x v="124"/>
    <x v="6"/>
    <n v="2"/>
  </r>
  <r>
    <x v="13"/>
    <x v="7"/>
    <x v="125"/>
    <x v="6"/>
    <n v="2"/>
  </r>
  <r>
    <x v="13"/>
    <x v="7"/>
    <x v="133"/>
    <x v="6"/>
    <n v="2"/>
  </r>
  <r>
    <x v="13"/>
    <x v="7"/>
    <x v="134"/>
    <x v="6"/>
    <n v="2"/>
  </r>
  <r>
    <x v="13"/>
    <x v="7"/>
    <x v="132"/>
    <x v="6"/>
    <n v="8"/>
  </r>
  <r>
    <x v="13"/>
    <x v="7"/>
    <x v="126"/>
    <x v="7"/>
    <n v="1"/>
  </r>
  <r>
    <x v="13"/>
    <x v="7"/>
    <x v="128"/>
    <x v="7"/>
    <n v="1"/>
  </r>
  <r>
    <x v="13"/>
    <x v="7"/>
    <x v="130"/>
    <x v="7"/>
    <n v="1"/>
  </r>
  <r>
    <x v="13"/>
    <x v="7"/>
    <x v="135"/>
    <x v="7"/>
    <n v="1"/>
  </r>
  <r>
    <x v="13"/>
    <x v="7"/>
    <x v="136"/>
    <x v="7"/>
    <n v="1"/>
  </r>
  <r>
    <x v="13"/>
    <x v="7"/>
    <x v="139"/>
    <x v="7"/>
    <n v="1"/>
  </r>
  <r>
    <x v="13"/>
    <x v="7"/>
    <x v="140"/>
    <x v="7"/>
    <n v="1"/>
  </r>
  <r>
    <x v="13"/>
    <x v="7"/>
    <x v="141"/>
    <x v="7"/>
    <n v="1"/>
  </r>
  <r>
    <x v="13"/>
    <x v="7"/>
    <x v="129"/>
    <x v="7"/>
    <n v="2"/>
  </r>
  <r>
    <x v="13"/>
    <x v="7"/>
    <x v="134"/>
    <x v="7"/>
    <n v="2"/>
  </r>
  <r>
    <x v="13"/>
    <x v="7"/>
    <x v="137"/>
    <x v="7"/>
    <n v="2"/>
  </r>
  <r>
    <x v="13"/>
    <x v="7"/>
    <x v="124"/>
    <x v="7"/>
    <n v="3"/>
  </r>
  <r>
    <x v="13"/>
    <x v="7"/>
    <x v="131"/>
    <x v="7"/>
    <n v="3"/>
  </r>
  <r>
    <x v="13"/>
    <x v="7"/>
    <x v="133"/>
    <x v="7"/>
    <n v="3"/>
  </r>
  <r>
    <x v="13"/>
    <x v="7"/>
    <x v="125"/>
    <x v="7"/>
    <n v="4"/>
  </r>
  <r>
    <x v="13"/>
    <x v="7"/>
    <x v="127"/>
    <x v="7"/>
    <n v="5"/>
  </r>
  <r>
    <x v="13"/>
    <x v="7"/>
    <x v="132"/>
    <x v="7"/>
    <n v="11"/>
  </r>
  <r>
    <x v="13"/>
    <x v="7"/>
    <x v="125"/>
    <x v="8"/>
    <n v="1"/>
  </r>
  <r>
    <x v="13"/>
    <x v="7"/>
    <x v="132"/>
    <x v="8"/>
    <n v="1"/>
  </r>
  <r>
    <x v="13"/>
    <x v="7"/>
    <x v="130"/>
    <x v="8"/>
    <n v="2"/>
  </r>
  <r>
    <x v="13"/>
    <x v="7"/>
    <x v="124"/>
    <x v="41"/>
    <n v="3"/>
  </r>
  <r>
    <x v="13"/>
    <x v="7"/>
    <x v="128"/>
    <x v="41"/>
    <n v="3"/>
  </r>
  <r>
    <x v="13"/>
    <x v="7"/>
    <x v="127"/>
    <x v="41"/>
    <n v="4"/>
  </r>
  <r>
    <x v="13"/>
    <x v="7"/>
    <x v="129"/>
    <x v="41"/>
    <n v="4"/>
  </r>
  <r>
    <x v="13"/>
    <x v="7"/>
    <x v="125"/>
    <x v="41"/>
    <n v="10"/>
  </r>
  <r>
    <x v="13"/>
    <x v="7"/>
    <x v="138"/>
    <x v="41"/>
    <n v="11"/>
  </r>
  <r>
    <x v="13"/>
    <x v="7"/>
    <x v="130"/>
    <x v="41"/>
    <n v="12"/>
  </r>
  <r>
    <x v="13"/>
    <x v="7"/>
    <x v="133"/>
    <x v="41"/>
    <n v="12"/>
  </r>
  <r>
    <x v="13"/>
    <x v="7"/>
    <x v="131"/>
    <x v="41"/>
    <n v="15"/>
  </r>
  <r>
    <x v="13"/>
    <x v="7"/>
    <x v="132"/>
    <x v="41"/>
    <n v="16"/>
  </r>
  <r>
    <x v="13"/>
    <x v="7"/>
    <x v="137"/>
    <x v="41"/>
    <n v="17"/>
  </r>
  <r>
    <x v="13"/>
    <x v="7"/>
    <x v="139"/>
    <x v="41"/>
    <n v="20"/>
  </r>
  <r>
    <x v="13"/>
    <x v="7"/>
    <x v="126"/>
    <x v="41"/>
    <n v="28"/>
  </r>
  <r>
    <x v="13"/>
    <x v="7"/>
    <x v="136"/>
    <x v="41"/>
    <n v="30"/>
  </r>
  <r>
    <x v="13"/>
    <x v="7"/>
    <x v="134"/>
    <x v="41"/>
    <n v="33"/>
  </r>
  <r>
    <x v="13"/>
    <x v="7"/>
    <x v="140"/>
    <x v="41"/>
    <n v="33"/>
  </r>
  <r>
    <x v="13"/>
    <x v="7"/>
    <x v="135"/>
    <x v="41"/>
    <n v="42"/>
  </r>
  <r>
    <x v="13"/>
    <x v="7"/>
    <x v="141"/>
    <x v="41"/>
    <n v="42"/>
  </r>
  <r>
    <x v="13"/>
    <x v="7"/>
    <x v="127"/>
    <x v="9"/>
    <n v="4"/>
  </r>
  <r>
    <x v="13"/>
    <x v="7"/>
    <x v="128"/>
    <x v="9"/>
    <n v="4"/>
  </r>
  <r>
    <x v="13"/>
    <x v="7"/>
    <x v="129"/>
    <x v="9"/>
    <n v="7"/>
  </r>
  <r>
    <x v="13"/>
    <x v="7"/>
    <x v="124"/>
    <x v="9"/>
    <n v="8"/>
  </r>
  <r>
    <x v="13"/>
    <x v="7"/>
    <x v="125"/>
    <x v="9"/>
    <n v="10"/>
  </r>
  <r>
    <x v="13"/>
    <x v="7"/>
    <x v="138"/>
    <x v="9"/>
    <n v="11"/>
  </r>
  <r>
    <x v="13"/>
    <x v="7"/>
    <x v="133"/>
    <x v="9"/>
    <n v="13"/>
  </r>
  <r>
    <x v="13"/>
    <x v="7"/>
    <x v="130"/>
    <x v="9"/>
    <n v="14"/>
  </r>
  <r>
    <x v="13"/>
    <x v="7"/>
    <x v="131"/>
    <x v="9"/>
    <n v="15"/>
  </r>
  <r>
    <x v="13"/>
    <x v="7"/>
    <x v="132"/>
    <x v="9"/>
    <n v="16"/>
  </r>
  <r>
    <x v="13"/>
    <x v="7"/>
    <x v="137"/>
    <x v="9"/>
    <n v="17"/>
  </r>
  <r>
    <x v="13"/>
    <x v="7"/>
    <x v="139"/>
    <x v="9"/>
    <n v="20"/>
  </r>
  <r>
    <x v="13"/>
    <x v="7"/>
    <x v="136"/>
    <x v="9"/>
    <n v="31"/>
  </r>
  <r>
    <x v="13"/>
    <x v="7"/>
    <x v="126"/>
    <x v="9"/>
    <n v="33"/>
  </r>
  <r>
    <x v="13"/>
    <x v="7"/>
    <x v="140"/>
    <x v="9"/>
    <n v="33"/>
  </r>
  <r>
    <x v="13"/>
    <x v="7"/>
    <x v="134"/>
    <x v="9"/>
    <n v="34"/>
  </r>
  <r>
    <x v="13"/>
    <x v="7"/>
    <x v="135"/>
    <x v="9"/>
    <n v="43"/>
  </r>
  <r>
    <x v="13"/>
    <x v="7"/>
    <x v="141"/>
    <x v="9"/>
    <n v="46"/>
  </r>
  <r>
    <x v="13"/>
    <x v="7"/>
    <x v="127"/>
    <x v="10"/>
    <n v="1"/>
  </r>
  <r>
    <x v="13"/>
    <x v="7"/>
    <x v="129"/>
    <x v="10"/>
    <n v="1"/>
  </r>
  <r>
    <x v="13"/>
    <x v="7"/>
    <x v="135"/>
    <x v="10"/>
    <n v="1"/>
  </r>
  <r>
    <x v="13"/>
    <x v="7"/>
    <x v="136"/>
    <x v="10"/>
    <n v="1"/>
  </r>
  <r>
    <x v="13"/>
    <x v="7"/>
    <x v="130"/>
    <x v="10"/>
    <n v="2"/>
  </r>
  <r>
    <x v="13"/>
    <x v="7"/>
    <x v="132"/>
    <x v="10"/>
    <n v="4"/>
  </r>
  <r>
    <x v="13"/>
    <x v="7"/>
    <x v="131"/>
    <x v="10"/>
    <n v="7"/>
  </r>
  <r>
    <x v="13"/>
    <x v="7"/>
    <x v="126"/>
    <x v="10"/>
    <n v="9"/>
  </r>
  <r>
    <x v="13"/>
    <x v="7"/>
    <x v="125"/>
    <x v="10"/>
    <n v="10"/>
  </r>
  <r>
    <x v="13"/>
    <x v="7"/>
    <x v="133"/>
    <x v="10"/>
    <n v="11"/>
  </r>
  <r>
    <x v="13"/>
    <x v="7"/>
    <x v="126"/>
    <x v="11"/>
    <n v="1"/>
  </r>
  <r>
    <x v="13"/>
    <x v="7"/>
    <x v="130"/>
    <x v="11"/>
    <n v="1"/>
  </r>
  <r>
    <x v="13"/>
    <x v="7"/>
    <x v="135"/>
    <x v="11"/>
    <n v="1"/>
  </r>
  <r>
    <x v="13"/>
    <x v="7"/>
    <x v="136"/>
    <x v="11"/>
    <n v="1"/>
  </r>
  <r>
    <x v="13"/>
    <x v="7"/>
    <x v="137"/>
    <x v="11"/>
    <n v="1"/>
  </r>
  <r>
    <x v="13"/>
    <x v="7"/>
    <x v="129"/>
    <x v="11"/>
    <n v="2"/>
  </r>
  <r>
    <x v="13"/>
    <x v="7"/>
    <x v="125"/>
    <x v="11"/>
    <n v="4"/>
  </r>
  <r>
    <x v="13"/>
    <x v="7"/>
    <x v="131"/>
    <x v="11"/>
    <n v="10"/>
  </r>
  <r>
    <x v="13"/>
    <x v="7"/>
    <x v="132"/>
    <x v="11"/>
    <n v="11"/>
  </r>
  <r>
    <x v="13"/>
    <x v="7"/>
    <x v="133"/>
    <x v="11"/>
    <n v="71"/>
  </r>
  <r>
    <x v="13"/>
    <x v="7"/>
    <x v="129"/>
    <x v="12"/>
    <n v="15"/>
  </r>
  <r>
    <x v="13"/>
    <x v="7"/>
    <x v="127"/>
    <x v="12"/>
    <n v="22"/>
  </r>
  <r>
    <x v="13"/>
    <x v="7"/>
    <x v="124"/>
    <x v="12"/>
    <n v="24"/>
  </r>
  <r>
    <x v="13"/>
    <x v="7"/>
    <x v="138"/>
    <x v="12"/>
    <n v="26"/>
  </r>
  <r>
    <x v="13"/>
    <x v="7"/>
    <x v="133"/>
    <x v="12"/>
    <n v="37"/>
  </r>
  <r>
    <x v="13"/>
    <x v="7"/>
    <x v="139"/>
    <x v="12"/>
    <n v="39"/>
  </r>
  <r>
    <x v="13"/>
    <x v="7"/>
    <x v="128"/>
    <x v="12"/>
    <n v="44"/>
  </r>
  <r>
    <x v="13"/>
    <x v="7"/>
    <x v="132"/>
    <x v="12"/>
    <n v="50"/>
  </r>
  <r>
    <x v="13"/>
    <x v="7"/>
    <x v="130"/>
    <x v="12"/>
    <n v="59"/>
  </r>
  <r>
    <x v="13"/>
    <x v="7"/>
    <x v="136"/>
    <x v="12"/>
    <n v="59"/>
  </r>
  <r>
    <x v="13"/>
    <x v="7"/>
    <x v="137"/>
    <x v="12"/>
    <n v="65"/>
  </r>
  <r>
    <x v="13"/>
    <x v="7"/>
    <x v="140"/>
    <x v="12"/>
    <n v="72"/>
  </r>
  <r>
    <x v="13"/>
    <x v="7"/>
    <x v="131"/>
    <x v="12"/>
    <n v="75"/>
  </r>
  <r>
    <x v="13"/>
    <x v="7"/>
    <x v="135"/>
    <x v="12"/>
    <n v="81"/>
  </r>
  <r>
    <x v="13"/>
    <x v="7"/>
    <x v="134"/>
    <x v="12"/>
    <n v="82"/>
  </r>
  <r>
    <x v="13"/>
    <x v="7"/>
    <x v="126"/>
    <x v="12"/>
    <n v="90"/>
  </r>
  <r>
    <x v="13"/>
    <x v="7"/>
    <x v="141"/>
    <x v="12"/>
    <n v="98"/>
  </r>
  <r>
    <x v="13"/>
    <x v="7"/>
    <x v="125"/>
    <x v="12"/>
    <n v="120"/>
  </r>
  <r>
    <x v="13"/>
    <x v="7"/>
    <x v="128"/>
    <x v="13"/>
    <n v="1"/>
  </r>
  <r>
    <x v="13"/>
    <x v="7"/>
    <x v="131"/>
    <x v="13"/>
    <n v="1"/>
  </r>
  <r>
    <x v="13"/>
    <x v="7"/>
    <x v="133"/>
    <x v="13"/>
    <n v="1"/>
  </r>
  <r>
    <x v="13"/>
    <x v="7"/>
    <x v="134"/>
    <x v="13"/>
    <n v="1"/>
  </r>
  <r>
    <x v="13"/>
    <x v="7"/>
    <x v="136"/>
    <x v="13"/>
    <n v="1"/>
  </r>
  <r>
    <x v="13"/>
    <x v="7"/>
    <x v="130"/>
    <x v="13"/>
    <n v="2"/>
  </r>
  <r>
    <x v="13"/>
    <x v="7"/>
    <x v="125"/>
    <x v="13"/>
    <n v="18"/>
  </r>
  <r>
    <x v="13"/>
    <x v="7"/>
    <x v="129"/>
    <x v="14"/>
    <n v="1"/>
  </r>
  <r>
    <x v="13"/>
    <x v="7"/>
    <x v="130"/>
    <x v="14"/>
    <n v="2"/>
  </r>
  <r>
    <x v="13"/>
    <x v="7"/>
    <x v="124"/>
    <x v="14"/>
    <n v="4"/>
  </r>
  <r>
    <x v="13"/>
    <x v="7"/>
    <x v="135"/>
    <x v="14"/>
    <n v="6"/>
  </r>
  <r>
    <x v="13"/>
    <x v="7"/>
    <x v="136"/>
    <x v="14"/>
    <n v="6"/>
  </r>
  <r>
    <x v="13"/>
    <x v="7"/>
    <x v="137"/>
    <x v="14"/>
    <n v="7"/>
  </r>
  <r>
    <x v="13"/>
    <x v="7"/>
    <x v="128"/>
    <x v="14"/>
    <n v="9"/>
  </r>
  <r>
    <x v="13"/>
    <x v="7"/>
    <x v="127"/>
    <x v="14"/>
    <n v="19"/>
  </r>
  <r>
    <x v="13"/>
    <x v="7"/>
    <x v="126"/>
    <x v="14"/>
    <n v="50"/>
  </r>
  <r>
    <x v="13"/>
    <x v="7"/>
    <x v="131"/>
    <x v="14"/>
    <n v="61"/>
  </r>
  <r>
    <x v="13"/>
    <x v="7"/>
    <x v="132"/>
    <x v="14"/>
    <n v="69"/>
  </r>
  <r>
    <x v="13"/>
    <x v="7"/>
    <x v="125"/>
    <x v="14"/>
    <n v="87"/>
  </r>
  <r>
    <x v="13"/>
    <x v="7"/>
    <x v="133"/>
    <x v="14"/>
    <n v="94"/>
  </r>
  <r>
    <x v="13"/>
    <x v="7"/>
    <x v="129"/>
    <x v="15"/>
    <n v="1"/>
  </r>
  <r>
    <x v="13"/>
    <x v="7"/>
    <x v="130"/>
    <x v="15"/>
    <n v="1"/>
  </r>
  <r>
    <x v="13"/>
    <x v="7"/>
    <x v="133"/>
    <x v="15"/>
    <n v="1"/>
  </r>
  <r>
    <x v="13"/>
    <x v="7"/>
    <x v="136"/>
    <x v="15"/>
    <n v="1"/>
  </r>
  <r>
    <x v="13"/>
    <x v="7"/>
    <x v="138"/>
    <x v="15"/>
    <n v="1"/>
  </r>
  <r>
    <x v="13"/>
    <x v="7"/>
    <x v="135"/>
    <x v="15"/>
    <n v="2"/>
  </r>
  <r>
    <x v="13"/>
    <x v="7"/>
    <x v="137"/>
    <x v="15"/>
    <n v="2"/>
  </r>
  <r>
    <x v="13"/>
    <x v="7"/>
    <x v="134"/>
    <x v="15"/>
    <n v="3"/>
  </r>
  <r>
    <x v="13"/>
    <x v="7"/>
    <x v="132"/>
    <x v="15"/>
    <n v="4"/>
  </r>
  <r>
    <x v="13"/>
    <x v="7"/>
    <x v="126"/>
    <x v="15"/>
    <n v="5"/>
  </r>
  <r>
    <x v="13"/>
    <x v="7"/>
    <x v="128"/>
    <x v="15"/>
    <n v="5"/>
  </r>
  <r>
    <x v="13"/>
    <x v="7"/>
    <x v="131"/>
    <x v="15"/>
    <n v="6"/>
  </r>
  <r>
    <x v="13"/>
    <x v="7"/>
    <x v="125"/>
    <x v="15"/>
    <n v="22"/>
  </r>
  <r>
    <x v="13"/>
    <x v="7"/>
    <x v="138"/>
    <x v="16"/>
    <n v="1"/>
  </r>
  <r>
    <x v="13"/>
    <x v="7"/>
    <x v="124"/>
    <x v="16"/>
    <n v="2"/>
  </r>
  <r>
    <x v="13"/>
    <x v="7"/>
    <x v="127"/>
    <x v="16"/>
    <n v="2"/>
  </r>
  <r>
    <x v="13"/>
    <x v="7"/>
    <x v="128"/>
    <x v="16"/>
    <n v="2"/>
  </r>
  <r>
    <x v="13"/>
    <x v="7"/>
    <x v="133"/>
    <x v="16"/>
    <n v="2"/>
  </r>
  <r>
    <x v="13"/>
    <x v="7"/>
    <x v="135"/>
    <x v="16"/>
    <n v="2"/>
  </r>
  <r>
    <x v="13"/>
    <x v="7"/>
    <x v="137"/>
    <x v="16"/>
    <n v="2"/>
  </r>
  <r>
    <x v="13"/>
    <x v="7"/>
    <x v="130"/>
    <x v="16"/>
    <n v="3"/>
  </r>
  <r>
    <x v="13"/>
    <x v="7"/>
    <x v="131"/>
    <x v="16"/>
    <n v="3"/>
  </r>
  <r>
    <x v="13"/>
    <x v="7"/>
    <x v="134"/>
    <x v="16"/>
    <n v="3"/>
  </r>
  <r>
    <x v="13"/>
    <x v="7"/>
    <x v="141"/>
    <x v="16"/>
    <n v="3"/>
  </r>
  <r>
    <x v="13"/>
    <x v="7"/>
    <x v="139"/>
    <x v="16"/>
    <n v="4"/>
  </r>
  <r>
    <x v="13"/>
    <x v="7"/>
    <x v="140"/>
    <x v="16"/>
    <n v="4"/>
  </r>
  <r>
    <x v="13"/>
    <x v="7"/>
    <x v="136"/>
    <x v="16"/>
    <n v="5"/>
  </r>
  <r>
    <x v="13"/>
    <x v="7"/>
    <x v="125"/>
    <x v="16"/>
    <n v="6"/>
  </r>
  <r>
    <x v="13"/>
    <x v="7"/>
    <x v="126"/>
    <x v="16"/>
    <n v="6"/>
  </r>
  <r>
    <x v="13"/>
    <x v="7"/>
    <x v="129"/>
    <x v="16"/>
    <n v="9"/>
  </r>
  <r>
    <x v="13"/>
    <x v="7"/>
    <x v="132"/>
    <x v="16"/>
    <n v="9"/>
  </r>
  <r>
    <x v="13"/>
    <x v="7"/>
    <x v="127"/>
    <x v="33"/>
    <n v="1"/>
  </r>
  <r>
    <x v="13"/>
    <x v="7"/>
    <x v="128"/>
    <x v="33"/>
    <n v="1"/>
  </r>
  <r>
    <x v="13"/>
    <x v="7"/>
    <x v="138"/>
    <x v="33"/>
    <n v="1"/>
  </r>
  <r>
    <x v="13"/>
    <x v="7"/>
    <x v="140"/>
    <x v="33"/>
    <n v="1"/>
  </r>
  <r>
    <x v="13"/>
    <x v="7"/>
    <x v="129"/>
    <x v="33"/>
    <n v="2"/>
  </r>
  <r>
    <x v="13"/>
    <x v="7"/>
    <x v="134"/>
    <x v="33"/>
    <n v="2"/>
  </r>
  <r>
    <x v="13"/>
    <x v="7"/>
    <x v="135"/>
    <x v="33"/>
    <n v="2"/>
  </r>
  <r>
    <x v="13"/>
    <x v="7"/>
    <x v="130"/>
    <x v="33"/>
    <n v="4"/>
  </r>
  <r>
    <x v="13"/>
    <x v="7"/>
    <x v="141"/>
    <x v="33"/>
    <n v="4"/>
  </r>
  <r>
    <x v="13"/>
    <x v="7"/>
    <x v="126"/>
    <x v="33"/>
    <n v="6"/>
  </r>
  <r>
    <x v="13"/>
    <x v="7"/>
    <x v="132"/>
    <x v="33"/>
    <n v="6"/>
  </r>
  <r>
    <x v="13"/>
    <x v="7"/>
    <x v="139"/>
    <x v="33"/>
    <n v="6"/>
  </r>
  <r>
    <x v="13"/>
    <x v="7"/>
    <x v="136"/>
    <x v="33"/>
    <n v="9"/>
  </r>
  <r>
    <x v="13"/>
    <x v="7"/>
    <x v="131"/>
    <x v="33"/>
    <n v="10"/>
  </r>
  <r>
    <x v="13"/>
    <x v="7"/>
    <x v="133"/>
    <x v="33"/>
    <n v="12"/>
  </r>
  <r>
    <x v="13"/>
    <x v="7"/>
    <x v="125"/>
    <x v="33"/>
    <n v="19"/>
  </r>
  <r>
    <x v="13"/>
    <x v="7"/>
    <x v="129"/>
    <x v="34"/>
    <n v="1"/>
  </r>
  <r>
    <x v="13"/>
    <x v="7"/>
    <x v="132"/>
    <x v="34"/>
    <n v="1"/>
  </r>
  <r>
    <x v="13"/>
    <x v="7"/>
    <x v="135"/>
    <x v="34"/>
    <n v="1"/>
  </r>
  <r>
    <x v="13"/>
    <x v="7"/>
    <x v="139"/>
    <x v="34"/>
    <n v="1"/>
  </r>
  <r>
    <x v="13"/>
    <x v="7"/>
    <x v="130"/>
    <x v="34"/>
    <n v="2"/>
  </r>
  <r>
    <x v="13"/>
    <x v="7"/>
    <x v="136"/>
    <x v="34"/>
    <n v="2"/>
  </r>
  <r>
    <x v="13"/>
    <x v="7"/>
    <x v="126"/>
    <x v="34"/>
    <n v="3"/>
  </r>
  <r>
    <x v="13"/>
    <x v="7"/>
    <x v="133"/>
    <x v="34"/>
    <n v="3"/>
  </r>
  <r>
    <x v="13"/>
    <x v="7"/>
    <x v="131"/>
    <x v="34"/>
    <n v="5"/>
  </r>
  <r>
    <x v="13"/>
    <x v="7"/>
    <x v="125"/>
    <x v="34"/>
    <n v="6"/>
  </r>
  <r>
    <x v="13"/>
    <x v="7"/>
    <x v="129"/>
    <x v="35"/>
    <n v="1"/>
  </r>
  <r>
    <x v="13"/>
    <x v="7"/>
    <x v="130"/>
    <x v="35"/>
    <n v="1"/>
  </r>
  <r>
    <x v="13"/>
    <x v="7"/>
    <x v="131"/>
    <x v="35"/>
    <n v="1"/>
  </r>
  <r>
    <x v="13"/>
    <x v="7"/>
    <x v="133"/>
    <x v="35"/>
    <n v="1"/>
  </r>
  <r>
    <x v="13"/>
    <x v="7"/>
    <x v="135"/>
    <x v="35"/>
    <n v="1"/>
  </r>
  <r>
    <x v="13"/>
    <x v="7"/>
    <x v="138"/>
    <x v="35"/>
    <n v="1"/>
  </r>
  <r>
    <x v="13"/>
    <x v="7"/>
    <x v="141"/>
    <x v="35"/>
    <n v="1"/>
  </r>
  <r>
    <x v="13"/>
    <x v="7"/>
    <x v="126"/>
    <x v="35"/>
    <n v="2"/>
  </r>
  <r>
    <x v="13"/>
    <x v="7"/>
    <x v="134"/>
    <x v="35"/>
    <n v="2"/>
  </r>
  <r>
    <x v="13"/>
    <x v="7"/>
    <x v="136"/>
    <x v="35"/>
    <n v="2"/>
  </r>
  <r>
    <x v="13"/>
    <x v="7"/>
    <x v="139"/>
    <x v="35"/>
    <n v="2"/>
  </r>
  <r>
    <x v="13"/>
    <x v="7"/>
    <x v="125"/>
    <x v="35"/>
    <n v="6"/>
  </r>
  <r>
    <x v="13"/>
    <x v="7"/>
    <x v="135"/>
    <x v="36"/>
    <n v="1"/>
  </r>
  <r>
    <x v="13"/>
    <x v="7"/>
    <x v="125"/>
    <x v="36"/>
    <n v="6"/>
  </r>
  <r>
    <x v="13"/>
    <x v="7"/>
    <x v="136"/>
    <x v="32"/>
    <n v="91"/>
  </r>
  <r>
    <x v="13"/>
    <x v="7"/>
    <x v="134"/>
    <x v="32"/>
    <n v="98"/>
  </r>
  <r>
    <x v="13"/>
    <x v="7"/>
    <x v="140"/>
    <x v="32"/>
    <n v="199"/>
  </r>
  <r>
    <x v="13"/>
    <x v="7"/>
    <x v="141"/>
    <x v="32"/>
    <n v="1268"/>
  </r>
  <r>
    <x v="13"/>
    <x v="7"/>
    <x v="129"/>
    <x v="17"/>
    <n v="13"/>
  </r>
  <r>
    <x v="13"/>
    <x v="7"/>
    <x v="127"/>
    <x v="17"/>
    <n v="26"/>
  </r>
  <r>
    <x v="13"/>
    <x v="7"/>
    <x v="140"/>
    <x v="17"/>
    <n v="66"/>
  </r>
  <r>
    <x v="13"/>
    <x v="7"/>
    <x v="124"/>
    <x v="17"/>
    <n v="83"/>
  </r>
  <r>
    <x v="13"/>
    <x v="7"/>
    <x v="132"/>
    <x v="17"/>
    <n v="90"/>
  </r>
  <r>
    <x v="13"/>
    <x v="7"/>
    <x v="139"/>
    <x v="17"/>
    <n v="105"/>
  </r>
  <r>
    <x v="13"/>
    <x v="7"/>
    <x v="130"/>
    <x v="17"/>
    <n v="120"/>
  </r>
  <r>
    <x v="13"/>
    <x v="7"/>
    <x v="128"/>
    <x v="17"/>
    <n v="124"/>
  </r>
  <r>
    <x v="13"/>
    <x v="7"/>
    <x v="134"/>
    <x v="17"/>
    <n v="131"/>
  </r>
  <r>
    <x v="13"/>
    <x v="7"/>
    <x v="137"/>
    <x v="17"/>
    <n v="146"/>
  </r>
  <r>
    <x v="13"/>
    <x v="7"/>
    <x v="141"/>
    <x v="17"/>
    <n v="157"/>
  </r>
  <r>
    <x v="13"/>
    <x v="7"/>
    <x v="136"/>
    <x v="17"/>
    <n v="158"/>
  </r>
  <r>
    <x v="13"/>
    <x v="7"/>
    <x v="126"/>
    <x v="17"/>
    <n v="173"/>
  </r>
  <r>
    <x v="13"/>
    <x v="7"/>
    <x v="131"/>
    <x v="17"/>
    <n v="195"/>
  </r>
  <r>
    <x v="13"/>
    <x v="7"/>
    <x v="135"/>
    <x v="17"/>
    <n v="227"/>
  </r>
  <r>
    <x v="13"/>
    <x v="7"/>
    <x v="125"/>
    <x v="17"/>
    <n v="311"/>
  </r>
  <r>
    <x v="13"/>
    <x v="7"/>
    <x v="140"/>
    <x v="18"/>
    <n v="2"/>
  </r>
  <r>
    <x v="13"/>
    <x v="7"/>
    <x v="136"/>
    <x v="18"/>
    <n v="3"/>
  </r>
  <r>
    <x v="13"/>
    <x v="7"/>
    <x v="141"/>
    <x v="18"/>
    <n v="4"/>
  </r>
  <r>
    <x v="13"/>
    <x v="7"/>
    <x v="139"/>
    <x v="18"/>
    <n v="8"/>
  </r>
  <r>
    <x v="13"/>
    <x v="7"/>
    <x v="135"/>
    <x v="18"/>
    <n v="9"/>
  </r>
  <r>
    <x v="13"/>
    <x v="7"/>
    <x v="129"/>
    <x v="18"/>
    <n v="16"/>
  </r>
  <r>
    <x v="13"/>
    <x v="7"/>
    <x v="130"/>
    <x v="18"/>
    <n v="19"/>
  </r>
  <r>
    <x v="13"/>
    <x v="7"/>
    <x v="126"/>
    <x v="18"/>
    <n v="81"/>
  </r>
  <r>
    <x v="13"/>
    <x v="7"/>
    <x v="137"/>
    <x v="18"/>
    <n v="130"/>
  </r>
  <r>
    <x v="13"/>
    <x v="7"/>
    <x v="128"/>
    <x v="18"/>
    <n v="138"/>
  </r>
  <r>
    <x v="13"/>
    <x v="7"/>
    <x v="134"/>
    <x v="18"/>
    <n v="156"/>
  </r>
  <r>
    <x v="13"/>
    <x v="7"/>
    <x v="124"/>
    <x v="18"/>
    <n v="577"/>
  </r>
  <r>
    <x v="13"/>
    <x v="7"/>
    <x v="125"/>
    <x v="18"/>
    <n v="1244"/>
  </r>
  <r>
    <x v="13"/>
    <x v="7"/>
    <x v="131"/>
    <x v="18"/>
    <n v="1529"/>
  </r>
  <r>
    <x v="13"/>
    <x v="7"/>
    <x v="133"/>
    <x v="18"/>
    <n v="1777"/>
  </r>
  <r>
    <x v="13"/>
    <x v="7"/>
    <x v="127"/>
    <x v="18"/>
    <n v="3996"/>
  </r>
  <r>
    <x v="13"/>
    <x v="7"/>
    <x v="132"/>
    <x v="18"/>
    <n v="8203"/>
  </r>
  <r>
    <x v="13"/>
    <x v="7"/>
    <x v="125"/>
    <x v="19"/>
    <n v="16020"/>
  </r>
  <r>
    <x v="13"/>
    <x v="7"/>
    <x v="130"/>
    <x v="19"/>
    <n v="55754"/>
  </r>
  <r>
    <x v="13"/>
    <x v="7"/>
    <x v="132"/>
    <x v="19"/>
    <n v="128631"/>
  </r>
  <r>
    <x v="13"/>
    <x v="7"/>
    <x v="139"/>
    <x v="20"/>
    <n v="8"/>
  </r>
  <r>
    <x v="13"/>
    <x v="7"/>
    <x v="126"/>
    <x v="20"/>
    <n v="15"/>
  </r>
  <r>
    <x v="13"/>
    <x v="7"/>
    <x v="129"/>
    <x v="20"/>
    <n v="20"/>
  </r>
  <r>
    <x v="13"/>
    <x v="7"/>
    <x v="130"/>
    <x v="20"/>
    <n v="31643"/>
  </r>
  <r>
    <x v="13"/>
    <x v="7"/>
    <x v="124"/>
    <x v="42"/>
    <n v="46"/>
  </r>
  <r>
    <x v="13"/>
    <x v="7"/>
    <x v="128"/>
    <x v="42"/>
    <n v="157"/>
  </r>
  <r>
    <x v="13"/>
    <x v="7"/>
    <x v="125"/>
    <x v="42"/>
    <n v="200"/>
  </r>
  <r>
    <x v="13"/>
    <x v="7"/>
    <x v="127"/>
    <x v="42"/>
    <n v="450"/>
  </r>
  <r>
    <x v="13"/>
    <x v="7"/>
    <x v="129"/>
    <x v="42"/>
    <n v="516"/>
  </r>
  <r>
    <x v="13"/>
    <x v="7"/>
    <x v="133"/>
    <x v="42"/>
    <n v="557"/>
  </r>
  <r>
    <x v="13"/>
    <x v="7"/>
    <x v="130"/>
    <x v="42"/>
    <n v="596"/>
  </r>
  <r>
    <x v="13"/>
    <x v="7"/>
    <x v="138"/>
    <x v="42"/>
    <n v="627"/>
  </r>
  <r>
    <x v="13"/>
    <x v="7"/>
    <x v="131"/>
    <x v="42"/>
    <n v="916"/>
  </r>
  <r>
    <x v="13"/>
    <x v="7"/>
    <x v="132"/>
    <x v="42"/>
    <n v="947"/>
  </r>
  <r>
    <x v="13"/>
    <x v="7"/>
    <x v="126"/>
    <x v="42"/>
    <n v="1242"/>
  </r>
  <r>
    <x v="13"/>
    <x v="7"/>
    <x v="139"/>
    <x v="42"/>
    <n v="1396"/>
  </r>
  <r>
    <x v="13"/>
    <x v="7"/>
    <x v="134"/>
    <x v="42"/>
    <n v="1655"/>
  </r>
  <r>
    <x v="13"/>
    <x v="7"/>
    <x v="137"/>
    <x v="42"/>
    <n v="1898"/>
  </r>
  <r>
    <x v="13"/>
    <x v="7"/>
    <x v="135"/>
    <x v="42"/>
    <n v="1957"/>
  </r>
  <r>
    <x v="13"/>
    <x v="7"/>
    <x v="136"/>
    <x v="42"/>
    <n v="2055"/>
  </r>
  <r>
    <x v="13"/>
    <x v="7"/>
    <x v="141"/>
    <x v="42"/>
    <n v="3395"/>
  </r>
  <r>
    <x v="13"/>
    <x v="7"/>
    <x v="140"/>
    <x v="42"/>
    <n v="3864"/>
  </r>
  <r>
    <x v="13"/>
    <x v="7"/>
    <x v="124"/>
    <x v="21"/>
    <n v="125"/>
  </r>
  <r>
    <x v="13"/>
    <x v="7"/>
    <x v="128"/>
    <x v="21"/>
    <n v="169"/>
  </r>
  <r>
    <x v="13"/>
    <x v="7"/>
    <x v="125"/>
    <x v="21"/>
    <n v="199"/>
  </r>
  <r>
    <x v="13"/>
    <x v="7"/>
    <x v="127"/>
    <x v="21"/>
    <n v="362"/>
  </r>
  <r>
    <x v="13"/>
    <x v="7"/>
    <x v="133"/>
    <x v="21"/>
    <n v="519"/>
  </r>
  <r>
    <x v="13"/>
    <x v="7"/>
    <x v="129"/>
    <x v="21"/>
    <n v="643"/>
  </r>
  <r>
    <x v="13"/>
    <x v="7"/>
    <x v="130"/>
    <x v="21"/>
    <n v="651"/>
  </r>
  <r>
    <x v="13"/>
    <x v="7"/>
    <x v="138"/>
    <x v="21"/>
    <n v="704"/>
  </r>
  <r>
    <x v="13"/>
    <x v="7"/>
    <x v="132"/>
    <x v="21"/>
    <n v="856"/>
  </r>
  <r>
    <x v="13"/>
    <x v="7"/>
    <x v="131"/>
    <x v="21"/>
    <n v="938"/>
  </r>
  <r>
    <x v="13"/>
    <x v="7"/>
    <x v="139"/>
    <x v="21"/>
    <n v="1154"/>
  </r>
  <r>
    <x v="13"/>
    <x v="7"/>
    <x v="126"/>
    <x v="21"/>
    <n v="1204"/>
  </r>
  <r>
    <x v="13"/>
    <x v="7"/>
    <x v="135"/>
    <x v="21"/>
    <n v="1587"/>
  </r>
  <r>
    <x v="13"/>
    <x v="7"/>
    <x v="134"/>
    <x v="21"/>
    <n v="1608"/>
  </r>
  <r>
    <x v="13"/>
    <x v="7"/>
    <x v="137"/>
    <x v="21"/>
    <n v="1651"/>
  </r>
  <r>
    <x v="13"/>
    <x v="7"/>
    <x v="136"/>
    <x v="21"/>
    <n v="1751"/>
  </r>
  <r>
    <x v="13"/>
    <x v="7"/>
    <x v="141"/>
    <x v="21"/>
    <n v="2601"/>
  </r>
  <r>
    <x v="13"/>
    <x v="7"/>
    <x v="140"/>
    <x v="21"/>
    <n v="2871"/>
  </r>
  <r>
    <x v="13"/>
    <x v="7"/>
    <x v="135"/>
    <x v="22"/>
    <n v="23"/>
  </r>
  <r>
    <x v="13"/>
    <x v="7"/>
    <x v="139"/>
    <x v="22"/>
    <n v="23"/>
  </r>
  <r>
    <x v="13"/>
    <x v="7"/>
    <x v="127"/>
    <x v="22"/>
    <n v="33"/>
  </r>
  <r>
    <x v="13"/>
    <x v="7"/>
    <x v="124"/>
    <x v="22"/>
    <n v="42"/>
  </r>
  <r>
    <x v="13"/>
    <x v="7"/>
    <x v="138"/>
    <x v="22"/>
    <n v="42"/>
  </r>
  <r>
    <x v="13"/>
    <x v="7"/>
    <x v="140"/>
    <x v="22"/>
    <n v="47"/>
  </r>
  <r>
    <x v="13"/>
    <x v="7"/>
    <x v="128"/>
    <x v="22"/>
    <n v="54"/>
  </r>
  <r>
    <x v="13"/>
    <x v="7"/>
    <x v="133"/>
    <x v="22"/>
    <n v="84"/>
  </r>
  <r>
    <x v="13"/>
    <x v="7"/>
    <x v="129"/>
    <x v="22"/>
    <n v="291"/>
  </r>
  <r>
    <x v="13"/>
    <x v="7"/>
    <x v="125"/>
    <x v="22"/>
    <n v="5492"/>
  </r>
  <r>
    <x v="13"/>
    <x v="7"/>
    <x v="141"/>
    <x v="22"/>
    <n v="7464"/>
  </r>
  <r>
    <x v="13"/>
    <x v="7"/>
    <x v="134"/>
    <x v="22"/>
    <n v="7486"/>
  </r>
  <r>
    <x v="13"/>
    <x v="7"/>
    <x v="137"/>
    <x v="22"/>
    <n v="7502"/>
  </r>
  <r>
    <x v="13"/>
    <x v="7"/>
    <x v="136"/>
    <x v="22"/>
    <n v="7519"/>
  </r>
  <r>
    <x v="13"/>
    <x v="7"/>
    <x v="130"/>
    <x v="22"/>
    <n v="7529"/>
  </r>
  <r>
    <x v="13"/>
    <x v="7"/>
    <x v="126"/>
    <x v="22"/>
    <n v="7555"/>
  </r>
  <r>
    <x v="13"/>
    <x v="7"/>
    <x v="131"/>
    <x v="22"/>
    <n v="12708"/>
  </r>
  <r>
    <x v="13"/>
    <x v="7"/>
    <x v="132"/>
    <x v="22"/>
    <n v="38980"/>
  </r>
  <r>
    <x v="13"/>
    <x v="7"/>
    <x v="127"/>
    <x v="23"/>
    <n v="2"/>
  </r>
  <r>
    <x v="13"/>
    <x v="7"/>
    <x v="129"/>
    <x v="23"/>
    <n v="8"/>
  </r>
  <r>
    <x v="13"/>
    <x v="7"/>
    <x v="136"/>
    <x v="23"/>
    <n v="10"/>
  </r>
  <r>
    <x v="13"/>
    <x v="7"/>
    <x v="130"/>
    <x v="23"/>
    <n v="18"/>
  </r>
  <r>
    <x v="13"/>
    <x v="7"/>
    <x v="135"/>
    <x v="23"/>
    <n v="42"/>
  </r>
  <r>
    <x v="13"/>
    <x v="7"/>
    <x v="132"/>
    <x v="23"/>
    <n v="93"/>
  </r>
  <r>
    <x v="13"/>
    <x v="7"/>
    <x v="131"/>
    <x v="23"/>
    <n v="192"/>
  </r>
  <r>
    <x v="13"/>
    <x v="7"/>
    <x v="125"/>
    <x v="23"/>
    <n v="284"/>
  </r>
  <r>
    <x v="13"/>
    <x v="7"/>
    <x v="133"/>
    <x v="23"/>
    <n v="288"/>
  </r>
  <r>
    <x v="13"/>
    <x v="7"/>
    <x v="126"/>
    <x v="23"/>
    <n v="352"/>
  </r>
  <r>
    <x v="13"/>
    <x v="7"/>
    <x v="136"/>
    <x v="24"/>
    <n v="2"/>
  </r>
  <r>
    <x v="13"/>
    <x v="7"/>
    <x v="135"/>
    <x v="24"/>
    <n v="5"/>
  </r>
  <r>
    <x v="13"/>
    <x v="7"/>
    <x v="130"/>
    <x v="24"/>
    <n v="6"/>
  </r>
  <r>
    <x v="13"/>
    <x v="7"/>
    <x v="125"/>
    <x v="24"/>
    <n v="7"/>
  </r>
  <r>
    <x v="13"/>
    <x v="7"/>
    <x v="126"/>
    <x v="24"/>
    <n v="15"/>
  </r>
  <r>
    <x v="13"/>
    <x v="7"/>
    <x v="137"/>
    <x v="24"/>
    <n v="20"/>
  </r>
  <r>
    <x v="13"/>
    <x v="7"/>
    <x v="129"/>
    <x v="24"/>
    <n v="34"/>
  </r>
  <r>
    <x v="13"/>
    <x v="7"/>
    <x v="131"/>
    <x v="24"/>
    <n v="273"/>
  </r>
  <r>
    <x v="13"/>
    <x v="7"/>
    <x v="132"/>
    <x v="24"/>
    <n v="279"/>
  </r>
  <r>
    <x v="13"/>
    <x v="7"/>
    <x v="133"/>
    <x v="24"/>
    <n v="2873"/>
  </r>
  <r>
    <x v="13"/>
    <x v="7"/>
    <x v="133"/>
    <x v="25"/>
    <n v="3289"/>
  </r>
  <r>
    <x v="13"/>
    <x v="7"/>
    <x v="129"/>
    <x v="25"/>
    <n v="3352"/>
  </r>
  <r>
    <x v="13"/>
    <x v="7"/>
    <x v="138"/>
    <x v="25"/>
    <n v="3569"/>
  </r>
  <r>
    <x v="13"/>
    <x v="7"/>
    <x v="127"/>
    <x v="25"/>
    <n v="4089"/>
  </r>
  <r>
    <x v="13"/>
    <x v="7"/>
    <x v="124"/>
    <x v="25"/>
    <n v="4678"/>
  </r>
  <r>
    <x v="13"/>
    <x v="7"/>
    <x v="128"/>
    <x v="25"/>
    <n v="5783"/>
  </r>
  <r>
    <x v="13"/>
    <x v="7"/>
    <x v="139"/>
    <x v="25"/>
    <n v="6555"/>
  </r>
  <r>
    <x v="13"/>
    <x v="7"/>
    <x v="132"/>
    <x v="25"/>
    <n v="6639"/>
  </r>
  <r>
    <x v="13"/>
    <x v="7"/>
    <x v="137"/>
    <x v="25"/>
    <n v="9866"/>
  </r>
  <r>
    <x v="13"/>
    <x v="7"/>
    <x v="130"/>
    <x v="25"/>
    <n v="9954"/>
  </r>
  <r>
    <x v="13"/>
    <x v="7"/>
    <x v="135"/>
    <x v="25"/>
    <n v="10563"/>
  </r>
  <r>
    <x v="13"/>
    <x v="7"/>
    <x v="140"/>
    <x v="25"/>
    <n v="10912"/>
  </r>
  <r>
    <x v="13"/>
    <x v="7"/>
    <x v="134"/>
    <x v="25"/>
    <n v="10947"/>
  </r>
  <r>
    <x v="13"/>
    <x v="7"/>
    <x v="126"/>
    <x v="25"/>
    <n v="11039"/>
  </r>
  <r>
    <x v="13"/>
    <x v="7"/>
    <x v="136"/>
    <x v="25"/>
    <n v="11622"/>
  </r>
  <r>
    <x v="13"/>
    <x v="7"/>
    <x v="141"/>
    <x v="25"/>
    <n v="13801"/>
  </r>
  <r>
    <x v="13"/>
    <x v="7"/>
    <x v="131"/>
    <x v="25"/>
    <n v="15128"/>
  </r>
  <r>
    <x v="13"/>
    <x v="7"/>
    <x v="125"/>
    <x v="25"/>
    <n v="22444"/>
  </r>
  <r>
    <x v="13"/>
    <x v="7"/>
    <x v="128"/>
    <x v="26"/>
    <n v="1"/>
  </r>
  <r>
    <x v="13"/>
    <x v="7"/>
    <x v="134"/>
    <x v="26"/>
    <n v="1"/>
  </r>
  <r>
    <x v="13"/>
    <x v="7"/>
    <x v="131"/>
    <x v="26"/>
    <n v="2"/>
  </r>
  <r>
    <x v="13"/>
    <x v="7"/>
    <x v="133"/>
    <x v="26"/>
    <n v="5"/>
  </r>
  <r>
    <x v="13"/>
    <x v="7"/>
    <x v="136"/>
    <x v="26"/>
    <n v="16"/>
  </r>
  <r>
    <x v="13"/>
    <x v="7"/>
    <x v="130"/>
    <x v="26"/>
    <n v="22"/>
  </r>
  <r>
    <x v="13"/>
    <x v="7"/>
    <x v="125"/>
    <x v="26"/>
    <n v="1366"/>
  </r>
  <r>
    <x v="13"/>
    <x v="7"/>
    <x v="129"/>
    <x v="27"/>
    <n v="13"/>
  </r>
  <r>
    <x v="13"/>
    <x v="7"/>
    <x v="130"/>
    <x v="27"/>
    <n v="214"/>
  </r>
  <r>
    <x v="13"/>
    <x v="7"/>
    <x v="124"/>
    <x v="27"/>
    <n v="380"/>
  </r>
  <r>
    <x v="13"/>
    <x v="7"/>
    <x v="135"/>
    <x v="27"/>
    <n v="400"/>
  </r>
  <r>
    <x v="13"/>
    <x v="7"/>
    <x v="136"/>
    <x v="27"/>
    <n v="605"/>
  </r>
  <r>
    <x v="13"/>
    <x v="7"/>
    <x v="137"/>
    <x v="27"/>
    <n v="997"/>
  </r>
  <r>
    <x v="13"/>
    <x v="7"/>
    <x v="128"/>
    <x v="27"/>
    <n v="1300"/>
  </r>
  <r>
    <x v="13"/>
    <x v="7"/>
    <x v="127"/>
    <x v="27"/>
    <n v="2111"/>
  </r>
  <r>
    <x v="13"/>
    <x v="7"/>
    <x v="126"/>
    <x v="27"/>
    <n v="7681"/>
  </r>
  <r>
    <x v="13"/>
    <x v="7"/>
    <x v="131"/>
    <x v="27"/>
    <n v="10601"/>
  </r>
  <r>
    <x v="13"/>
    <x v="7"/>
    <x v="125"/>
    <x v="27"/>
    <n v="12836"/>
  </r>
  <r>
    <x v="13"/>
    <x v="7"/>
    <x v="133"/>
    <x v="27"/>
    <n v="14501"/>
  </r>
  <r>
    <x v="13"/>
    <x v="7"/>
    <x v="132"/>
    <x v="27"/>
    <n v="15908"/>
  </r>
  <r>
    <x v="13"/>
    <x v="7"/>
    <x v="129"/>
    <x v="28"/>
    <n v="1"/>
  </r>
  <r>
    <x v="13"/>
    <x v="7"/>
    <x v="133"/>
    <x v="28"/>
    <n v="1"/>
  </r>
  <r>
    <x v="13"/>
    <x v="7"/>
    <x v="138"/>
    <x v="28"/>
    <n v="1"/>
  </r>
  <r>
    <x v="13"/>
    <x v="7"/>
    <x v="137"/>
    <x v="28"/>
    <n v="3"/>
  </r>
  <r>
    <x v="13"/>
    <x v="7"/>
    <x v="135"/>
    <x v="28"/>
    <n v="7"/>
  </r>
  <r>
    <x v="13"/>
    <x v="7"/>
    <x v="130"/>
    <x v="28"/>
    <n v="10"/>
  </r>
  <r>
    <x v="13"/>
    <x v="7"/>
    <x v="136"/>
    <x v="28"/>
    <n v="16"/>
  </r>
  <r>
    <x v="13"/>
    <x v="7"/>
    <x v="134"/>
    <x v="28"/>
    <n v="18"/>
  </r>
  <r>
    <x v="13"/>
    <x v="7"/>
    <x v="126"/>
    <x v="28"/>
    <n v="29"/>
  </r>
  <r>
    <x v="13"/>
    <x v="7"/>
    <x v="131"/>
    <x v="28"/>
    <n v="73"/>
  </r>
  <r>
    <x v="13"/>
    <x v="7"/>
    <x v="132"/>
    <x v="28"/>
    <n v="111"/>
  </r>
  <r>
    <x v="13"/>
    <x v="7"/>
    <x v="128"/>
    <x v="28"/>
    <n v="615"/>
  </r>
  <r>
    <x v="13"/>
    <x v="7"/>
    <x v="125"/>
    <x v="28"/>
    <n v="1611"/>
  </r>
  <r>
    <x v="13"/>
    <x v="7"/>
    <x v="129"/>
    <x v="29"/>
    <n v="3409"/>
  </r>
  <r>
    <x v="13"/>
    <x v="7"/>
    <x v="138"/>
    <x v="29"/>
    <n v="3570"/>
  </r>
  <r>
    <x v="13"/>
    <x v="7"/>
    <x v="124"/>
    <x v="29"/>
    <n v="5073"/>
  </r>
  <r>
    <x v="13"/>
    <x v="7"/>
    <x v="127"/>
    <x v="29"/>
    <n v="6227"/>
  </r>
  <r>
    <x v="13"/>
    <x v="7"/>
    <x v="139"/>
    <x v="29"/>
    <n v="6561"/>
  </r>
  <r>
    <x v="13"/>
    <x v="7"/>
    <x v="128"/>
    <x v="29"/>
    <n v="7754"/>
  </r>
  <r>
    <x v="13"/>
    <x v="7"/>
    <x v="130"/>
    <x v="29"/>
    <n v="10234"/>
  </r>
  <r>
    <x v="13"/>
    <x v="7"/>
    <x v="137"/>
    <x v="29"/>
    <n v="10886"/>
  </r>
  <r>
    <x v="13"/>
    <x v="7"/>
    <x v="140"/>
    <x v="29"/>
    <n v="10922"/>
  </r>
  <r>
    <x v="13"/>
    <x v="7"/>
    <x v="134"/>
    <x v="29"/>
    <n v="10966"/>
  </r>
  <r>
    <x v="13"/>
    <x v="7"/>
    <x v="135"/>
    <x v="29"/>
    <n v="11017"/>
  </r>
  <r>
    <x v="13"/>
    <x v="7"/>
    <x v="136"/>
    <x v="29"/>
    <n v="12287"/>
  </r>
  <r>
    <x v="13"/>
    <x v="7"/>
    <x v="141"/>
    <x v="29"/>
    <n v="13801"/>
  </r>
  <r>
    <x v="13"/>
    <x v="7"/>
    <x v="126"/>
    <x v="29"/>
    <n v="19160"/>
  </r>
  <r>
    <x v="13"/>
    <x v="7"/>
    <x v="133"/>
    <x v="29"/>
    <n v="21505"/>
  </r>
  <r>
    <x v="13"/>
    <x v="7"/>
    <x v="132"/>
    <x v="29"/>
    <n v="23398"/>
  </r>
  <r>
    <x v="13"/>
    <x v="7"/>
    <x v="131"/>
    <x v="29"/>
    <n v="26676"/>
  </r>
  <r>
    <x v="13"/>
    <x v="7"/>
    <x v="125"/>
    <x v="29"/>
    <n v="38823"/>
  </r>
  <r>
    <x v="13"/>
    <x v="7"/>
    <x v="128"/>
    <x v="37"/>
    <n v="77"/>
  </r>
  <r>
    <x v="13"/>
    <x v="7"/>
    <x v="140"/>
    <x v="37"/>
    <n v="116"/>
  </r>
  <r>
    <x v="13"/>
    <x v="7"/>
    <x v="127"/>
    <x v="37"/>
    <n v="157"/>
  </r>
  <r>
    <x v="13"/>
    <x v="7"/>
    <x v="134"/>
    <x v="37"/>
    <n v="174"/>
  </r>
  <r>
    <x v="13"/>
    <x v="7"/>
    <x v="135"/>
    <x v="37"/>
    <n v="266"/>
  </r>
  <r>
    <x v="13"/>
    <x v="7"/>
    <x v="138"/>
    <x v="37"/>
    <n v="431"/>
  </r>
  <r>
    <x v="13"/>
    <x v="7"/>
    <x v="129"/>
    <x v="37"/>
    <n v="528"/>
  </r>
  <r>
    <x v="13"/>
    <x v="7"/>
    <x v="130"/>
    <x v="37"/>
    <n v="664"/>
  </r>
  <r>
    <x v="13"/>
    <x v="7"/>
    <x v="141"/>
    <x v="37"/>
    <n v="801"/>
  </r>
  <r>
    <x v="13"/>
    <x v="7"/>
    <x v="126"/>
    <x v="37"/>
    <n v="850"/>
  </r>
  <r>
    <x v="13"/>
    <x v="7"/>
    <x v="131"/>
    <x v="37"/>
    <n v="860"/>
  </r>
  <r>
    <x v="13"/>
    <x v="7"/>
    <x v="139"/>
    <x v="37"/>
    <n v="886"/>
  </r>
  <r>
    <x v="13"/>
    <x v="7"/>
    <x v="133"/>
    <x v="37"/>
    <n v="948"/>
  </r>
  <r>
    <x v="13"/>
    <x v="7"/>
    <x v="132"/>
    <x v="37"/>
    <n v="1707"/>
  </r>
  <r>
    <x v="13"/>
    <x v="7"/>
    <x v="136"/>
    <x v="37"/>
    <n v="1731"/>
  </r>
  <r>
    <x v="13"/>
    <x v="7"/>
    <x v="125"/>
    <x v="37"/>
    <n v="5399"/>
  </r>
  <r>
    <x v="13"/>
    <x v="7"/>
    <x v="135"/>
    <x v="38"/>
    <n v="18"/>
  </r>
  <r>
    <x v="13"/>
    <x v="7"/>
    <x v="132"/>
    <x v="38"/>
    <n v="19"/>
  </r>
  <r>
    <x v="13"/>
    <x v="7"/>
    <x v="133"/>
    <x v="38"/>
    <n v="28"/>
  </r>
  <r>
    <x v="13"/>
    <x v="7"/>
    <x v="136"/>
    <x v="38"/>
    <n v="30"/>
  </r>
  <r>
    <x v="13"/>
    <x v="7"/>
    <x v="139"/>
    <x v="38"/>
    <n v="35"/>
  </r>
  <r>
    <x v="13"/>
    <x v="7"/>
    <x v="129"/>
    <x v="38"/>
    <n v="41"/>
  </r>
  <r>
    <x v="13"/>
    <x v="7"/>
    <x v="126"/>
    <x v="38"/>
    <n v="214"/>
  </r>
  <r>
    <x v="13"/>
    <x v="7"/>
    <x v="131"/>
    <x v="38"/>
    <n v="239"/>
  </r>
  <r>
    <x v="13"/>
    <x v="7"/>
    <x v="130"/>
    <x v="38"/>
    <n v="247"/>
  </r>
  <r>
    <x v="13"/>
    <x v="7"/>
    <x v="125"/>
    <x v="38"/>
    <n v="939"/>
  </r>
  <r>
    <x v="13"/>
    <x v="7"/>
    <x v="129"/>
    <x v="39"/>
    <n v="1"/>
  </r>
  <r>
    <x v="13"/>
    <x v="7"/>
    <x v="133"/>
    <x v="39"/>
    <n v="2"/>
  </r>
  <r>
    <x v="13"/>
    <x v="7"/>
    <x v="135"/>
    <x v="39"/>
    <n v="2"/>
  </r>
  <r>
    <x v="13"/>
    <x v="7"/>
    <x v="130"/>
    <x v="39"/>
    <n v="7"/>
  </r>
  <r>
    <x v="13"/>
    <x v="7"/>
    <x v="131"/>
    <x v="39"/>
    <n v="13"/>
  </r>
  <r>
    <x v="13"/>
    <x v="7"/>
    <x v="134"/>
    <x v="39"/>
    <n v="13"/>
  </r>
  <r>
    <x v="13"/>
    <x v="7"/>
    <x v="138"/>
    <x v="39"/>
    <n v="15"/>
  </r>
  <r>
    <x v="13"/>
    <x v="7"/>
    <x v="136"/>
    <x v="39"/>
    <n v="17"/>
  </r>
  <r>
    <x v="13"/>
    <x v="7"/>
    <x v="141"/>
    <x v="39"/>
    <n v="19"/>
  </r>
  <r>
    <x v="13"/>
    <x v="7"/>
    <x v="126"/>
    <x v="39"/>
    <n v="32"/>
  </r>
  <r>
    <x v="13"/>
    <x v="7"/>
    <x v="139"/>
    <x v="39"/>
    <n v="34"/>
  </r>
  <r>
    <x v="13"/>
    <x v="7"/>
    <x v="125"/>
    <x v="39"/>
    <n v="112"/>
  </r>
  <r>
    <x v="13"/>
    <x v="7"/>
    <x v="135"/>
    <x v="40"/>
    <n v="10"/>
  </r>
  <r>
    <x v="13"/>
    <x v="7"/>
    <x v="125"/>
    <x v="40"/>
    <n v="196"/>
  </r>
  <r>
    <x v="13"/>
    <x v="7"/>
    <x v="124"/>
    <x v="30"/>
    <n v="372"/>
  </r>
  <r>
    <x v="13"/>
    <x v="7"/>
    <x v="125"/>
    <x v="30"/>
    <n v="106"/>
  </r>
  <r>
    <x v="13"/>
    <x v="7"/>
    <x v="126"/>
    <x v="30"/>
    <n v="6"/>
  </r>
  <r>
    <x v="13"/>
    <x v="7"/>
    <x v="127"/>
    <x v="30"/>
    <n v="191"/>
  </r>
  <r>
    <x v="13"/>
    <x v="7"/>
    <x v="130"/>
    <x v="30"/>
    <n v="5"/>
  </r>
  <r>
    <x v="13"/>
    <x v="7"/>
    <x v="131"/>
    <x v="30"/>
    <n v="9"/>
  </r>
  <r>
    <x v="13"/>
    <x v="7"/>
    <x v="132"/>
    <x v="30"/>
    <n v="1389"/>
  </r>
  <r>
    <x v="13"/>
    <x v="7"/>
    <x v="133"/>
    <x v="30"/>
    <n v="261"/>
  </r>
  <r>
    <x v="13"/>
    <x v="7"/>
    <x v="134"/>
    <x v="30"/>
    <n v="33"/>
  </r>
  <r>
    <x v="13"/>
    <x v="7"/>
    <x v="137"/>
    <x v="30"/>
    <n v="1"/>
  </r>
  <r>
    <x v="13"/>
    <x v="8"/>
    <x v="156"/>
    <x v="0"/>
    <n v="6"/>
  </r>
  <r>
    <x v="13"/>
    <x v="8"/>
    <x v="154"/>
    <x v="0"/>
    <n v="24"/>
  </r>
  <r>
    <x v="13"/>
    <x v="8"/>
    <x v="146"/>
    <x v="0"/>
    <n v="25"/>
  </r>
  <r>
    <x v="13"/>
    <x v="8"/>
    <x v="142"/>
    <x v="0"/>
    <n v="37"/>
  </r>
  <r>
    <x v="13"/>
    <x v="8"/>
    <x v="155"/>
    <x v="0"/>
    <n v="56"/>
  </r>
  <r>
    <x v="13"/>
    <x v="8"/>
    <x v="147"/>
    <x v="0"/>
    <n v="61"/>
  </r>
  <r>
    <x v="13"/>
    <x v="8"/>
    <x v="145"/>
    <x v="0"/>
    <n v="95"/>
  </r>
  <r>
    <x v="13"/>
    <x v="8"/>
    <x v="152"/>
    <x v="0"/>
    <n v="96"/>
  </r>
  <r>
    <x v="13"/>
    <x v="8"/>
    <x v="148"/>
    <x v="0"/>
    <n v="106"/>
  </r>
  <r>
    <x v="13"/>
    <x v="8"/>
    <x v="149"/>
    <x v="0"/>
    <n v="132"/>
  </r>
  <r>
    <x v="13"/>
    <x v="8"/>
    <x v="150"/>
    <x v="0"/>
    <n v="135"/>
  </r>
  <r>
    <x v="13"/>
    <x v="8"/>
    <x v="151"/>
    <x v="0"/>
    <n v="180"/>
  </r>
  <r>
    <x v="13"/>
    <x v="8"/>
    <x v="143"/>
    <x v="0"/>
    <n v="182"/>
  </r>
  <r>
    <x v="13"/>
    <x v="8"/>
    <x v="153"/>
    <x v="0"/>
    <n v="201"/>
  </r>
  <r>
    <x v="13"/>
    <x v="8"/>
    <x v="144"/>
    <x v="0"/>
    <n v="325"/>
  </r>
  <r>
    <x v="13"/>
    <x v="8"/>
    <x v="154"/>
    <x v="1"/>
    <n v="1"/>
  </r>
  <r>
    <x v="13"/>
    <x v="8"/>
    <x v="156"/>
    <x v="1"/>
    <n v="1"/>
  </r>
  <r>
    <x v="13"/>
    <x v="8"/>
    <x v="146"/>
    <x v="1"/>
    <n v="3"/>
  </r>
  <r>
    <x v="13"/>
    <x v="8"/>
    <x v="142"/>
    <x v="1"/>
    <n v="4"/>
  </r>
  <r>
    <x v="13"/>
    <x v="8"/>
    <x v="147"/>
    <x v="1"/>
    <n v="5"/>
  </r>
  <r>
    <x v="13"/>
    <x v="8"/>
    <x v="155"/>
    <x v="1"/>
    <n v="6"/>
  </r>
  <r>
    <x v="13"/>
    <x v="8"/>
    <x v="145"/>
    <x v="1"/>
    <n v="7"/>
  </r>
  <r>
    <x v="13"/>
    <x v="8"/>
    <x v="148"/>
    <x v="1"/>
    <n v="7"/>
  </r>
  <r>
    <x v="13"/>
    <x v="8"/>
    <x v="149"/>
    <x v="1"/>
    <n v="7"/>
  </r>
  <r>
    <x v="13"/>
    <x v="8"/>
    <x v="151"/>
    <x v="1"/>
    <n v="8"/>
  </r>
  <r>
    <x v="13"/>
    <x v="8"/>
    <x v="152"/>
    <x v="1"/>
    <n v="8"/>
  </r>
  <r>
    <x v="13"/>
    <x v="8"/>
    <x v="143"/>
    <x v="1"/>
    <n v="14"/>
  </r>
  <r>
    <x v="13"/>
    <x v="8"/>
    <x v="153"/>
    <x v="1"/>
    <n v="15"/>
  </r>
  <r>
    <x v="13"/>
    <x v="8"/>
    <x v="150"/>
    <x v="1"/>
    <n v="16"/>
  </r>
  <r>
    <x v="13"/>
    <x v="8"/>
    <x v="144"/>
    <x v="1"/>
    <n v="28"/>
  </r>
  <r>
    <x v="13"/>
    <x v="8"/>
    <x v="156"/>
    <x v="2"/>
    <n v="13"/>
  </r>
  <r>
    <x v="13"/>
    <x v="8"/>
    <x v="142"/>
    <x v="2"/>
    <n v="15"/>
  </r>
  <r>
    <x v="13"/>
    <x v="8"/>
    <x v="145"/>
    <x v="2"/>
    <n v="18"/>
  </r>
  <r>
    <x v="13"/>
    <x v="8"/>
    <x v="146"/>
    <x v="2"/>
    <n v="18"/>
  </r>
  <r>
    <x v="13"/>
    <x v="8"/>
    <x v="152"/>
    <x v="2"/>
    <n v="19"/>
  </r>
  <r>
    <x v="13"/>
    <x v="8"/>
    <x v="149"/>
    <x v="2"/>
    <n v="29"/>
  </r>
  <r>
    <x v="13"/>
    <x v="8"/>
    <x v="147"/>
    <x v="2"/>
    <n v="32"/>
  </r>
  <r>
    <x v="13"/>
    <x v="8"/>
    <x v="154"/>
    <x v="2"/>
    <n v="37"/>
  </r>
  <r>
    <x v="13"/>
    <x v="8"/>
    <x v="151"/>
    <x v="2"/>
    <n v="42"/>
  </r>
  <r>
    <x v="13"/>
    <x v="8"/>
    <x v="148"/>
    <x v="2"/>
    <n v="43"/>
  </r>
  <r>
    <x v="13"/>
    <x v="8"/>
    <x v="153"/>
    <x v="2"/>
    <n v="52"/>
  </r>
  <r>
    <x v="13"/>
    <x v="8"/>
    <x v="155"/>
    <x v="2"/>
    <n v="52"/>
  </r>
  <r>
    <x v="13"/>
    <x v="8"/>
    <x v="150"/>
    <x v="2"/>
    <n v="68"/>
  </r>
  <r>
    <x v="13"/>
    <x v="8"/>
    <x v="144"/>
    <x v="2"/>
    <n v="100"/>
  </r>
  <r>
    <x v="13"/>
    <x v="8"/>
    <x v="143"/>
    <x v="2"/>
    <n v="103"/>
  </r>
  <r>
    <x v="13"/>
    <x v="8"/>
    <x v="147"/>
    <x v="3"/>
    <n v="1"/>
  </r>
  <r>
    <x v="13"/>
    <x v="8"/>
    <x v="156"/>
    <x v="4"/>
    <n v="1"/>
  </r>
  <r>
    <x v="13"/>
    <x v="8"/>
    <x v="148"/>
    <x v="4"/>
    <n v="2"/>
  </r>
  <r>
    <x v="13"/>
    <x v="8"/>
    <x v="142"/>
    <x v="4"/>
    <n v="4"/>
  </r>
  <r>
    <x v="13"/>
    <x v="8"/>
    <x v="149"/>
    <x v="4"/>
    <n v="4"/>
  </r>
  <r>
    <x v="13"/>
    <x v="8"/>
    <x v="147"/>
    <x v="4"/>
    <n v="5"/>
  </r>
  <r>
    <x v="13"/>
    <x v="8"/>
    <x v="151"/>
    <x v="4"/>
    <n v="5"/>
  </r>
  <r>
    <x v="13"/>
    <x v="8"/>
    <x v="154"/>
    <x v="4"/>
    <n v="5"/>
  </r>
  <r>
    <x v="13"/>
    <x v="8"/>
    <x v="155"/>
    <x v="4"/>
    <n v="5"/>
  </r>
  <r>
    <x v="13"/>
    <x v="8"/>
    <x v="145"/>
    <x v="4"/>
    <n v="6"/>
  </r>
  <r>
    <x v="13"/>
    <x v="8"/>
    <x v="152"/>
    <x v="4"/>
    <n v="6"/>
  </r>
  <r>
    <x v="13"/>
    <x v="8"/>
    <x v="153"/>
    <x v="4"/>
    <n v="6"/>
  </r>
  <r>
    <x v="13"/>
    <x v="8"/>
    <x v="143"/>
    <x v="4"/>
    <n v="14"/>
  </r>
  <r>
    <x v="13"/>
    <x v="8"/>
    <x v="150"/>
    <x v="4"/>
    <n v="14"/>
  </r>
  <r>
    <x v="13"/>
    <x v="8"/>
    <x v="144"/>
    <x v="4"/>
    <n v="24"/>
  </r>
  <r>
    <x v="13"/>
    <x v="8"/>
    <x v="156"/>
    <x v="5"/>
    <n v="13"/>
  </r>
  <r>
    <x v="13"/>
    <x v="8"/>
    <x v="142"/>
    <x v="5"/>
    <n v="16"/>
  </r>
  <r>
    <x v="13"/>
    <x v="8"/>
    <x v="152"/>
    <x v="5"/>
    <n v="19"/>
  </r>
  <r>
    <x v="13"/>
    <x v="8"/>
    <x v="146"/>
    <x v="5"/>
    <n v="20"/>
  </r>
  <r>
    <x v="13"/>
    <x v="8"/>
    <x v="145"/>
    <x v="5"/>
    <n v="23"/>
  </r>
  <r>
    <x v="13"/>
    <x v="8"/>
    <x v="149"/>
    <x v="5"/>
    <n v="31"/>
  </r>
  <r>
    <x v="13"/>
    <x v="8"/>
    <x v="147"/>
    <x v="5"/>
    <n v="34"/>
  </r>
  <r>
    <x v="13"/>
    <x v="8"/>
    <x v="154"/>
    <x v="5"/>
    <n v="37"/>
  </r>
  <r>
    <x v="13"/>
    <x v="8"/>
    <x v="151"/>
    <x v="5"/>
    <n v="44"/>
  </r>
  <r>
    <x v="13"/>
    <x v="8"/>
    <x v="148"/>
    <x v="5"/>
    <n v="47"/>
  </r>
  <r>
    <x v="13"/>
    <x v="8"/>
    <x v="155"/>
    <x v="5"/>
    <n v="52"/>
  </r>
  <r>
    <x v="13"/>
    <x v="8"/>
    <x v="153"/>
    <x v="5"/>
    <n v="55"/>
  </r>
  <r>
    <x v="13"/>
    <x v="8"/>
    <x v="150"/>
    <x v="5"/>
    <n v="70"/>
  </r>
  <r>
    <x v="13"/>
    <x v="8"/>
    <x v="143"/>
    <x v="5"/>
    <n v="106"/>
  </r>
  <r>
    <x v="13"/>
    <x v="8"/>
    <x v="144"/>
    <x v="5"/>
    <n v="107"/>
  </r>
  <r>
    <x v="13"/>
    <x v="8"/>
    <x v="142"/>
    <x v="6"/>
    <n v="1"/>
  </r>
  <r>
    <x v="13"/>
    <x v="8"/>
    <x v="146"/>
    <x v="6"/>
    <n v="1"/>
  </r>
  <r>
    <x v="13"/>
    <x v="8"/>
    <x v="143"/>
    <x v="6"/>
    <n v="2"/>
  </r>
  <r>
    <x v="13"/>
    <x v="8"/>
    <x v="153"/>
    <x v="6"/>
    <n v="2"/>
  </r>
  <r>
    <x v="13"/>
    <x v="8"/>
    <x v="147"/>
    <x v="6"/>
    <n v="6"/>
  </r>
  <r>
    <x v="13"/>
    <x v="8"/>
    <x v="142"/>
    <x v="7"/>
    <n v="1"/>
  </r>
  <r>
    <x v="13"/>
    <x v="8"/>
    <x v="146"/>
    <x v="7"/>
    <n v="1"/>
  </r>
  <r>
    <x v="13"/>
    <x v="8"/>
    <x v="149"/>
    <x v="7"/>
    <n v="1"/>
  </r>
  <r>
    <x v="13"/>
    <x v="8"/>
    <x v="153"/>
    <x v="7"/>
    <n v="2"/>
  </r>
  <r>
    <x v="13"/>
    <x v="8"/>
    <x v="148"/>
    <x v="7"/>
    <n v="3"/>
  </r>
  <r>
    <x v="13"/>
    <x v="8"/>
    <x v="143"/>
    <x v="7"/>
    <n v="4"/>
  </r>
  <r>
    <x v="13"/>
    <x v="8"/>
    <x v="147"/>
    <x v="7"/>
    <n v="7"/>
  </r>
  <r>
    <x v="13"/>
    <x v="8"/>
    <x v="143"/>
    <x v="8"/>
    <n v="1"/>
  </r>
  <r>
    <x v="13"/>
    <x v="8"/>
    <x v="148"/>
    <x v="8"/>
    <n v="1"/>
  </r>
  <r>
    <x v="13"/>
    <x v="8"/>
    <x v="144"/>
    <x v="8"/>
    <n v="2"/>
  </r>
  <r>
    <x v="13"/>
    <x v="8"/>
    <x v="152"/>
    <x v="41"/>
    <n v="3"/>
  </r>
  <r>
    <x v="13"/>
    <x v="8"/>
    <x v="142"/>
    <x v="41"/>
    <n v="4"/>
  </r>
  <r>
    <x v="13"/>
    <x v="8"/>
    <x v="145"/>
    <x v="41"/>
    <n v="4"/>
  </r>
  <r>
    <x v="13"/>
    <x v="8"/>
    <x v="149"/>
    <x v="41"/>
    <n v="5"/>
  </r>
  <r>
    <x v="13"/>
    <x v="8"/>
    <x v="147"/>
    <x v="41"/>
    <n v="9"/>
  </r>
  <r>
    <x v="13"/>
    <x v="8"/>
    <x v="156"/>
    <x v="41"/>
    <n v="10"/>
  </r>
  <r>
    <x v="13"/>
    <x v="8"/>
    <x v="146"/>
    <x v="41"/>
    <n v="11"/>
  </r>
  <r>
    <x v="13"/>
    <x v="8"/>
    <x v="148"/>
    <x v="41"/>
    <n v="13"/>
  </r>
  <r>
    <x v="13"/>
    <x v="8"/>
    <x v="150"/>
    <x v="41"/>
    <n v="19"/>
  </r>
  <r>
    <x v="13"/>
    <x v="8"/>
    <x v="151"/>
    <x v="41"/>
    <n v="19"/>
  </r>
  <r>
    <x v="13"/>
    <x v="8"/>
    <x v="154"/>
    <x v="41"/>
    <n v="19"/>
  </r>
  <r>
    <x v="13"/>
    <x v="8"/>
    <x v="144"/>
    <x v="41"/>
    <n v="21"/>
  </r>
  <r>
    <x v="13"/>
    <x v="8"/>
    <x v="143"/>
    <x v="41"/>
    <n v="23"/>
  </r>
  <r>
    <x v="13"/>
    <x v="8"/>
    <x v="153"/>
    <x v="41"/>
    <n v="24"/>
  </r>
  <r>
    <x v="13"/>
    <x v="8"/>
    <x v="155"/>
    <x v="41"/>
    <n v="36"/>
  </r>
  <r>
    <x v="13"/>
    <x v="8"/>
    <x v="152"/>
    <x v="9"/>
    <n v="3"/>
  </r>
  <r>
    <x v="13"/>
    <x v="8"/>
    <x v="142"/>
    <x v="9"/>
    <n v="4"/>
  </r>
  <r>
    <x v="13"/>
    <x v="8"/>
    <x v="145"/>
    <x v="9"/>
    <n v="4"/>
  </r>
  <r>
    <x v="13"/>
    <x v="8"/>
    <x v="149"/>
    <x v="9"/>
    <n v="6"/>
  </r>
  <r>
    <x v="13"/>
    <x v="8"/>
    <x v="147"/>
    <x v="9"/>
    <n v="10"/>
  </r>
  <r>
    <x v="13"/>
    <x v="8"/>
    <x v="156"/>
    <x v="9"/>
    <n v="10"/>
  </r>
  <r>
    <x v="13"/>
    <x v="8"/>
    <x v="146"/>
    <x v="9"/>
    <n v="11"/>
  </r>
  <r>
    <x v="13"/>
    <x v="8"/>
    <x v="148"/>
    <x v="9"/>
    <n v="15"/>
  </r>
  <r>
    <x v="13"/>
    <x v="8"/>
    <x v="150"/>
    <x v="9"/>
    <n v="18"/>
  </r>
  <r>
    <x v="13"/>
    <x v="8"/>
    <x v="151"/>
    <x v="9"/>
    <n v="18"/>
  </r>
  <r>
    <x v="13"/>
    <x v="8"/>
    <x v="154"/>
    <x v="9"/>
    <n v="19"/>
  </r>
  <r>
    <x v="13"/>
    <x v="8"/>
    <x v="143"/>
    <x v="9"/>
    <n v="24"/>
  </r>
  <r>
    <x v="13"/>
    <x v="8"/>
    <x v="144"/>
    <x v="9"/>
    <n v="24"/>
  </r>
  <r>
    <x v="13"/>
    <x v="8"/>
    <x v="153"/>
    <x v="9"/>
    <n v="25"/>
  </r>
  <r>
    <x v="13"/>
    <x v="8"/>
    <x v="155"/>
    <x v="9"/>
    <n v="36"/>
  </r>
  <r>
    <x v="13"/>
    <x v="8"/>
    <x v="142"/>
    <x v="10"/>
    <n v="1"/>
  </r>
  <r>
    <x v="13"/>
    <x v="8"/>
    <x v="149"/>
    <x v="10"/>
    <n v="1"/>
  </r>
  <r>
    <x v="13"/>
    <x v="8"/>
    <x v="150"/>
    <x v="10"/>
    <n v="1"/>
  </r>
  <r>
    <x v="13"/>
    <x v="8"/>
    <x v="151"/>
    <x v="10"/>
    <n v="1"/>
  </r>
  <r>
    <x v="13"/>
    <x v="8"/>
    <x v="144"/>
    <x v="10"/>
    <n v="2"/>
  </r>
  <r>
    <x v="13"/>
    <x v="8"/>
    <x v="154"/>
    <x v="10"/>
    <n v="2"/>
  </r>
  <r>
    <x v="13"/>
    <x v="8"/>
    <x v="153"/>
    <x v="10"/>
    <n v="3"/>
  </r>
  <r>
    <x v="13"/>
    <x v="8"/>
    <x v="143"/>
    <x v="10"/>
    <n v="18"/>
  </r>
  <r>
    <x v="13"/>
    <x v="8"/>
    <x v="149"/>
    <x v="11"/>
    <n v="1"/>
  </r>
  <r>
    <x v="13"/>
    <x v="8"/>
    <x v="150"/>
    <x v="11"/>
    <n v="1"/>
  </r>
  <r>
    <x v="13"/>
    <x v="8"/>
    <x v="143"/>
    <x v="11"/>
    <n v="2"/>
  </r>
  <r>
    <x v="13"/>
    <x v="8"/>
    <x v="144"/>
    <x v="11"/>
    <n v="2"/>
  </r>
  <r>
    <x v="13"/>
    <x v="8"/>
    <x v="153"/>
    <x v="11"/>
    <n v="2"/>
  </r>
  <r>
    <x v="13"/>
    <x v="8"/>
    <x v="154"/>
    <x v="11"/>
    <n v="2"/>
  </r>
  <r>
    <x v="13"/>
    <x v="8"/>
    <x v="156"/>
    <x v="12"/>
    <n v="13"/>
  </r>
  <r>
    <x v="13"/>
    <x v="8"/>
    <x v="142"/>
    <x v="12"/>
    <n v="15"/>
  </r>
  <r>
    <x v="13"/>
    <x v="8"/>
    <x v="152"/>
    <x v="12"/>
    <n v="17"/>
  </r>
  <r>
    <x v="13"/>
    <x v="8"/>
    <x v="145"/>
    <x v="12"/>
    <n v="18"/>
  </r>
  <r>
    <x v="13"/>
    <x v="8"/>
    <x v="146"/>
    <x v="12"/>
    <n v="18"/>
  </r>
  <r>
    <x v="13"/>
    <x v="8"/>
    <x v="149"/>
    <x v="12"/>
    <n v="28"/>
  </r>
  <r>
    <x v="13"/>
    <x v="8"/>
    <x v="147"/>
    <x v="12"/>
    <n v="32"/>
  </r>
  <r>
    <x v="13"/>
    <x v="8"/>
    <x v="154"/>
    <x v="12"/>
    <n v="37"/>
  </r>
  <r>
    <x v="13"/>
    <x v="8"/>
    <x v="151"/>
    <x v="12"/>
    <n v="38"/>
  </r>
  <r>
    <x v="13"/>
    <x v="8"/>
    <x v="148"/>
    <x v="12"/>
    <n v="40"/>
  </r>
  <r>
    <x v="13"/>
    <x v="8"/>
    <x v="153"/>
    <x v="12"/>
    <n v="47"/>
  </r>
  <r>
    <x v="13"/>
    <x v="8"/>
    <x v="155"/>
    <x v="12"/>
    <n v="52"/>
  </r>
  <r>
    <x v="13"/>
    <x v="8"/>
    <x v="150"/>
    <x v="12"/>
    <n v="64"/>
  </r>
  <r>
    <x v="13"/>
    <x v="8"/>
    <x v="143"/>
    <x v="12"/>
    <n v="75"/>
  </r>
  <r>
    <x v="13"/>
    <x v="8"/>
    <x v="144"/>
    <x v="12"/>
    <n v="98"/>
  </r>
  <r>
    <x v="13"/>
    <x v="8"/>
    <x v="142"/>
    <x v="13"/>
    <n v="1"/>
  </r>
  <r>
    <x v="13"/>
    <x v="8"/>
    <x v="145"/>
    <x v="13"/>
    <n v="1"/>
  </r>
  <r>
    <x v="13"/>
    <x v="8"/>
    <x v="144"/>
    <x v="13"/>
    <n v="2"/>
  </r>
  <r>
    <x v="13"/>
    <x v="8"/>
    <x v="149"/>
    <x v="13"/>
    <n v="2"/>
  </r>
  <r>
    <x v="13"/>
    <x v="8"/>
    <x v="150"/>
    <x v="13"/>
    <n v="3"/>
  </r>
  <r>
    <x v="13"/>
    <x v="8"/>
    <x v="143"/>
    <x v="13"/>
    <n v="19"/>
  </r>
  <r>
    <x v="13"/>
    <x v="8"/>
    <x v="145"/>
    <x v="14"/>
    <n v="1"/>
  </r>
  <r>
    <x v="13"/>
    <x v="8"/>
    <x v="152"/>
    <x v="14"/>
    <n v="2"/>
  </r>
  <r>
    <x v="13"/>
    <x v="8"/>
    <x v="147"/>
    <x v="14"/>
    <n v="4"/>
  </r>
  <r>
    <x v="13"/>
    <x v="8"/>
    <x v="153"/>
    <x v="14"/>
    <n v="4"/>
  </r>
  <r>
    <x v="13"/>
    <x v="8"/>
    <x v="149"/>
    <x v="14"/>
    <n v="5"/>
  </r>
  <r>
    <x v="13"/>
    <x v="8"/>
    <x v="151"/>
    <x v="14"/>
    <n v="5"/>
  </r>
  <r>
    <x v="13"/>
    <x v="8"/>
    <x v="148"/>
    <x v="14"/>
    <n v="6"/>
  </r>
  <r>
    <x v="13"/>
    <x v="8"/>
    <x v="150"/>
    <x v="14"/>
    <n v="7"/>
  </r>
  <r>
    <x v="13"/>
    <x v="8"/>
    <x v="144"/>
    <x v="14"/>
    <n v="12"/>
  </r>
  <r>
    <x v="13"/>
    <x v="8"/>
    <x v="143"/>
    <x v="14"/>
    <n v="26"/>
  </r>
  <r>
    <x v="13"/>
    <x v="8"/>
    <x v="149"/>
    <x v="15"/>
    <n v="2"/>
  </r>
  <r>
    <x v="13"/>
    <x v="8"/>
    <x v="151"/>
    <x v="15"/>
    <n v="2"/>
  </r>
  <r>
    <x v="13"/>
    <x v="8"/>
    <x v="152"/>
    <x v="15"/>
    <n v="2"/>
  </r>
  <r>
    <x v="13"/>
    <x v="8"/>
    <x v="155"/>
    <x v="15"/>
    <n v="2"/>
  </r>
  <r>
    <x v="13"/>
    <x v="8"/>
    <x v="144"/>
    <x v="15"/>
    <n v="3"/>
  </r>
  <r>
    <x v="13"/>
    <x v="8"/>
    <x v="154"/>
    <x v="15"/>
    <n v="3"/>
  </r>
  <r>
    <x v="13"/>
    <x v="8"/>
    <x v="150"/>
    <x v="15"/>
    <n v="4"/>
  </r>
  <r>
    <x v="13"/>
    <x v="8"/>
    <x v="143"/>
    <x v="15"/>
    <n v="25"/>
  </r>
  <r>
    <x v="13"/>
    <x v="8"/>
    <x v="142"/>
    <x v="16"/>
    <n v="1"/>
  </r>
  <r>
    <x v="13"/>
    <x v="8"/>
    <x v="146"/>
    <x v="16"/>
    <n v="1"/>
  </r>
  <r>
    <x v="13"/>
    <x v="8"/>
    <x v="154"/>
    <x v="16"/>
    <n v="1"/>
  </r>
  <r>
    <x v="13"/>
    <x v="8"/>
    <x v="147"/>
    <x v="16"/>
    <n v="2"/>
  </r>
  <r>
    <x v="13"/>
    <x v="8"/>
    <x v="148"/>
    <x v="16"/>
    <n v="2"/>
  </r>
  <r>
    <x v="13"/>
    <x v="8"/>
    <x v="151"/>
    <x v="16"/>
    <n v="2"/>
  </r>
  <r>
    <x v="13"/>
    <x v="8"/>
    <x v="155"/>
    <x v="16"/>
    <n v="2"/>
  </r>
  <r>
    <x v="13"/>
    <x v="8"/>
    <x v="153"/>
    <x v="16"/>
    <n v="3"/>
  </r>
  <r>
    <x v="13"/>
    <x v="8"/>
    <x v="144"/>
    <x v="16"/>
    <n v="4"/>
  </r>
  <r>
    <x v="13"/>
    <x v="8"/>
    <x v="150"/>
    <x v="16"/>
    <n v="7"/>
  </r>
  <r>
    <x v="13"/>
    <x v="8"/>
    <x v="143"/>
    <x v="16"/>
    <n v="10"/>
  </r>
  <r>
    <x v="13"/>
    <x v="8"/>
    <x v="144"/>
    <x v="33"/>
    <n v="1"/>
  </r>
  <r>
    <x v="13"/>
    <x v="8"/>
    <x v="145"/>
    <x v="33"/>
    <n v="1"/>
  </r>
  <r>
    <x v="13"/>
    <x v="8"/>
    <x v="146"/>
    <x v="33"/>
    <n v="1"/>
  </r>
  <r>
    <x v="13"/>
    <x v="8"/>
    <x v="147"/>
    <x v="33"/>
    <n v="1"/>
  </r>
  <r>
    <x v="13"/>
    <x v="8"/>
    <x v="149"/>
    <x v="33"/>
    <n v="2"/>
  </r>
  <r>
    <x v="13"/>
    <x v="8"/>
    <x v="150"/>
    <x v="33"/>
    <n v="2"/>
  </r>
  <r>
    <x v="13"/>
    <x v="8"/>
    <x v="151"/>
    <x v="33"/>
    <n v="2"/>
  </r>
  <r>
    <x v="13"/>
    <x v="8"/>
    <x v="152"/>
    <x v="33"/>
    <n v="2"/>
  </r>
  <r>
    <x v="13"/>
    <x v="8"/>
    <x v="153"/>
    <x v="33"/>
    <n v="2"/>
  </r>
  <r>
    <x v="13"/>
    <x v="8"/>
    <x v="154"/>
    <x v="33"/>
    <n v="3"/>
  </r>
  <r>
    <x v="13"/>
    <x v="8"/>
    <x v="143"/>
    <x v="33"/>
    <n v="5"/>
  </r>
  <r>
    <x v="13"/>
    <x v="8"/>
    <x v="155"/>
    <x v="33"/>
    <n v="8"/>
  </r>
  <r>
    <x v="13"/>
    <x v="8"/>
    <x v="146"/>
    <x v="34"/>
    <n v="1"/>
  </r>
  <r>
    <x v="13"/>
    <x v="8"/>
    <x v="147"/>
    <x v="34"/>
    <n v="1"/>
  </r>
  <r>
    <x v="13"/>
    <x v="8"/>
    <x v="150"/>
    <x v="34"/>
    <n v="1"/>
  </r>
  <r>
    <x v="13"/>
    <x v="8"/>
    <x v="153"/>
    <x v="34"/>
    <n v="1"/>
  </r>
  <r>
    <x v="13"/>
    <x v="8"/>
    <x v="155"/>
    <x v="34"/>
    <n v="1"/>
  </r>
  <r>
    <x v="13"/>
    <x v="8"/>
    <x v="143"/>
    <x v="34"/>
    <n v="2"/>
  </r>
  <r>
    <x v="13"/>
    <x v="8"/>
    <x v="154"/>
    <x v="34"/>
    <n v="2"/>
  </r>
  <r>
    <x v="13"/>
    <x v="8"/>
    <x v="152"/>
    <x v="35"/>
    <n v="1"/>
  </r>
  <r>
    <x v="13"/>
    <x v="8"/>
    <x v="144"/>
    <x v="36"/>
    <n v="1"/>
  </r>
  <r>
    <x v="13"/>
    <x v="8"/>
    <x v="149"/>
    <x v="36"/>
    <n v="1"/>
  </r>
  <r>
    <x v="13"/>
    <x v="8"/>
    <x v="150"/>
    <x v="36"/>
    <n v="1"/>
  </r>
  <r>
    <x v="13"/>
    <x v="8"/>
    <x v="152"/>
    <x v="36"/>
    <n v="1"/>
  </r>
  <r>
    <x v="13"/>
    <x v="8"/>
    <x v="153"/>
    <x v="36"/>
    <n v="1"/>
  </r>
  <r>
    <x v="13"/>
    <x v="8"/>
    <x v="155"/>
    <x v="36"/>
    <n v="2"/>
  </r>
  <r>
    <x v="13"/>
    <x v="8"/>
    <x v="156"/>
    <x v="17"/>
    <n v="28"/>
  </r>
  <r>
    <x v="13"/>
    <x v="8"/>
    <x v="148"/>
    <x v="17"/>
    <n v="31"/>
  </r>
  <r>
    <x v="13"/>
    <x v="8"/>
    <x v="155"/>
    <x v="17"/>
    <n v="73"/>
  </r>
  <r>
    <x v="13"/>
    <x v="8"/>
    <x v="142"/>
    <x v="17"/>
    <n v="77"/>
  </r>
  <r>
    <x v="13"/>
    <x v="8"/>
    <x v="154"/>
    <x v="17"/>
    <n v="84"/>
  </r>
  <r>
    <x v="13"/>
    <x v="8"/>
    <x v="145"/>
    <x v="17"/>
    <n v="103"/>
  </r>
  <r>
    <x v="13"/>
    <x v="8"/>
    <x v="149"/>
    <x v="17"/>
    <n v="108"/>
  </r>
  <r>
    <x v="13"/>
    <x v="8"/>
    <x v="147"/>
    <x v="17"/>
    <n v="121"/>
  </r>
  <r>
    <x v="13"/>
    <x v="8"/>
    <x v="151"/>
    <x v="17"/>
    <n v="125"/>
  </r>
  <r>
    <x v="13"/>
    <x v="8"/>
    <x v="153"/>
    <x v="17"/>
    <n v="127"/>
  </r>
  <r>
    <x v="13"/>
    <x v="8"/>
    <x v="152"/>
    <x v="17"/>
    <n v="128"/>
  </r>
  <r>
    <x v="13"/>
    <x v="8"/>
    <x v="150"/>
    <x v="17"/>
    <n v="181"/>
  </r>
  <r>
    <x v="13"/>
    <x v="8"/>
    <x v="143"/>
    <x v="17"/>
    <n v="306"/>
  </r>
  <r>
    <x v="13"/>
    <x v="8"/>
    <x v="144"/>
    <x v="17"/>
    <n v="477"/>
  </r>
  <r>
    <x v="13"/>
    <x v="8"/>
    <x v="149"/>
    <x v="18"/>
    <n v="3"/>
  </r>
  <r>
    <x v="13"/>
    <x v="8"/>
    <x v="148"/>
    <x v="18"/>
    <n v="12"/>
  </r>
  <r>
    <x v="13"/>
    <x v="8"/>
    <x v="142"/>
    <x v="18"/>
    <n v="48"/>
  </r>
  <r>
    <x v="13"/>
    <x v="8"/>
    <x v="153"/>
    <x v="18"/>
    <n v="77"/>
  </r>
  <r>
    <x v="13"/>
    <x v="8"/>
    <x v="146"/>
    <x v="18"/>
    <n v="2098"/>
  </r>
  <r>
    <x v="13"/>
    <x v="8"/>
    <x v="147"/>
    <x v="18"/>
    <n v="3052"/>
  </r>
  <r>
    <x v="13"/>
    <x v="8"/>
    <x v="143"/>
    <x v="18"/>
    <n v="5274"/>
  </r>
  <r>
    <x v="13"/>
    <x v="8"/>
    <x v="148"/>
    <x v="19"/>
    <n v="40000"/>
  </r>
  <r>
    <x v="13"/>
    <x v="8"/>
    <x v="143"/>
    <x v="19"/>
    <n v="96503"/>
  </r>
  <r>
    <x v="13"/>
    <x v="8"/>
    <x v="144"/>
    <x v="19"/>
    <n v="272170"/>
  </r>
  <r>
    <x v="13"/>
    <x v="8"/>
    <x v="147"/>
    <x v="20"/>
    <n v="6"/>
  </r>
  <r>
    <x v="13"/>
    <x v="8"/>
    <x v="142"/>
    <x v="42"/>
    <n v="76"/>
  </r>
  <r>
    <x v="13"/>
    <x v="8"/>
    <x v="152"/>
    <x v="42"/>
    <n v="143"/>
  </r>
  <r>
    <x v="13"/>
    <x v="8"/>
    <x v="149"/>
    <x v="42"/>
    <n v="169"/>
  </r>
  <r>
    <x v="13"/>
    <x v="8"/>
    <x v="145"/>
    <x v="42"/>
    <n v="218"/>
  </r>
  <r>
    <x v="13"/>
    <x v="8"/>
    <x v="146"/>
    <x v="42"/>
    <n v="304"/>
  </r>
  <r>
    <x v="13"/>
    <x v="8"/>
    <x v="150"/>
    <x v="42"/>
    <n v="358"/>
  </r>
  <r>
    <x v="13"/>
    <x v="8"/>
    <x v="148"/>
    <x v="42"/>
    <n v="516"/>
  </r>
  <r>
    <x v="13"/>
    <x v="8"/>
    <x v="147"/>
    <x v="42"/>
    <n v="597"/>
  </r>
  <r>
    <x v="13"/>
    <x v="8"/>
    <x v="156"/>
    <x v="42"/>
    <n v="691"/>
  </r>
  <r>
    <x v="13"/>
    <x v="8"/>
    <x v="144"/>
    <x v="42"/>
    <n v="705"/>
  </r>
  <r>
    <x v="13"/>
    <x v="8"/>
    <x v="143"/>
    <x v="42"/>
    <n v="1084"/>
  </r>
  <r>
    <x v="13"/>
    <x v="8"/>
    <x v="153"/>
    <x v="42"/>
    <n v="1449"/>
  </r>
  <r>
    <x v="13"/>
    <x v="8"/>
    <x v="151"/>
    <x v="42"/>
    <n v="1553"/>
  </r>
  <r>
    <x v="13"/>
    <x v="8"/>
    <x v="154"/>
    <x v="42"/>
    <n v="1903"/>
  </r>
  <r>
    <x v="13"/>
    <x v="8"/>
    <x v="155"/>
    <x v="42"/>
    <n v="2888"/>
  </r>
  <r>
    <x v="13"/>
    <x v="8"/>
    <x v="142"/>
    <x v="21"/>
    <n v="89"/>
  </r>
  <r>
    <x v="13"/>
    <x v="8"/>
    <x v="152"/>
    <x v="21"/>
    <n v="121"/>
  </r>
  <r>
    <x v="13"/>
    <x v="8"/>
    <x v="145"/>
    <x v="21"/>
    <n v="172"/>
  </r>
  <r>
    <x v="13"/>
    <x v="8"/>
    <x v="149"/>
    <x v="21"/>
    <n v="219"/>
  </r>
  <r>
    <x v="13"/>
    <x v="8"/>
    <x v="146"/>
    <x v="21"/>
    <n v="255"/>
  </r>
  <r>
    <x v="13"/>
    <x v="8"/>
    <x v="150"/>
    <x v="21"/>
    <n v="370"/>
  </r>
  <r>
    <x v="13"/>
    <x v="8"/>
    <x v="148"/>
    <x v="21"/>
    <n v="511"/>
  </r>
  <r>
    <x v="13"/>
    <x v="8"/>
    <x v="156"/>
    <x v="21"/>
    <n v="538"/>
  </r>
  <r>
    <x v="13"/>
    <x v="8"/>
    <x v="147"/>
    <x v="21"/>
    <n v="540"/>
  </r>
  <r>
    <x v="13"/>
    <x v="8"/>
    <x v="144"/>
    <x v="21"/>
    <n v="690"/>
  </r>
  <r>
    <x v="13"/>
    <x v="8"/>
    <x v="143"/>
    <x v="21"/>
    <n v="945"/>
  </r>
  <r>
    <x v="13"/>
    <x v="8"/>
    <x v="151"/>
    <x v="21"/>
    <n v="1204"/>
  </r>
  <r>
    <x v="13"/>
    <x v="8"/>
    <x v="153"/>
    <x v="21"/>
    <n v="1219"/>
  </r>
  <r>
    <x v="13"/>
    <x v="8"/>
    <x v="154"/>
    <x v="21"/>
    <n v="1556"/>
  </r>
  <r>
    <x v="13"/>
    <x v="8"/>
    <x v="155"/>
    <x v="21"/>
    <n v="2408"/>
  </r>
  <r>
    <x v="13"/>
    <x v="8"/>
    <x v="146"/>
    <x v="22"/>
    <n v="5"/>
  </r>
  <r>
    <x v="13"/>
    <x v="8"/>
    <x v="154"/>
    <x v="22"/>
    <n v="15"/>
  </r>
  <r>
    <x v="13"/>
    <x v="8"/>
    <x v="147"/>
    <x v="22"/>
    <n v="16"/>
  </r>
  <r>
    <x v="13"/>
    <x v="8"/>
    <x v="142"/>
    <x v="22"/>
    <n v="20"/>
  </r>
  <r>
    <x v="13"/>
    <x v="8"/>
    <x v="151"/>
    <x v="22"/>
    <n v="22"/>
  </r>
  <r>
    <x v="13"/>
    <x v="8"/>
    <x v="155"/>
    <x v="22"/>
    <n v="29"/>
  </r>
  <r>
    <x v="13"/>
    <x v="8"/>
    <x v="153"/>
    <x v="22"/>
    <n v="68"/>
  </r>
  <r>
    <x v="13"/>
    <x v="8"/>
    <x v="150"/>
    <x v="22"/>
    <n v="2262"/>
  </r>
  <r>
    <x v="13"/>
    <x v="8"/>
    <x v="148"/>
    <x v="22"/>
    <n v="7504"/>
  </r>
  <r>
    <x v="13"/>
    <x v="8"/>
    <x v="144"/>
    <x v="22"/>
    <n v="22510"/>
  </r>
  <r>
    <x v="13"/>
    <x v="8"/>
    <x v="143"/>
    <x v="22"/>
    <n v="55310"/>
  </r>
  <r>
    <x v="13"/>
    <x v="8"/>
    <x v="154"/>
    <x v="23"/>
    <n v="3"/>
  </r>
  <r>
    <x v="13"/>
    <x v="8"/>
    <x v="142"/>
    <x v="23"/>
    <n v="31"/>
  </r>
  <r>
    <x v="13"/>
    <x v="8"/>
    <x v="144"/>
    <x v="23"/>
    <n v="32"/>
  </r>
  <r>
    <x v="13"/>
    <x v="8"/>
    <x v="153"/>
    <x v="23"/>
    <n v="33"/>
  </r>
  <r>
    <x v="13"/>
    <x v="8"/>
    <x v="149"/>
    <x v="23"/>
    <n v="37"/>
  </r>
  <r>
    <x v="13"/>
    <x v="8"/>
    <x v="151"/>
    <x v="23"/>
    <n v="44"/>
  </r>
  <r>
    <x v="13"/>
    <x v="8"/>
    <x v="150"/>
    <x v="23"/>
    <n v="95"/>
  </r>
  <r>
    <x v="13"/>
    <x v="8"/>
    <x v="143"/>
    <x v="23"/>
    <n v="328"/>
  </r>
  <r>
    <x v="13"/>
    <x v="8"/>
    <x v="143"/>
    <x v="24"/>
    <n v="2"/>
  </r>
  <r>
    <x v="13"/>
    <x v="8"/>
    <x v="149"/>
    <x v="24"/>
    <n v="2"/>
  </r>
  <r>
    <x v="13"/>
    <x v="8"/>
    <x v="150"/>
    <x v="24"/>
    <n v="5"/>
  </r>
  <r>
    <x v="13"/>
    <x v="8"/>
    <x v="154"/>
    <x v="24"/>
    <n v="8"/>
  </r>
  <r>
    <x v="13"/>
    <x v="8"/>
    <x v="144"/>
    <x v="24"/>
    <n v="10"/>
  </r>
  <r>
    <x v="13"/>
    <x v="8"/>
    <x v="153"/>
    <x v="24"/>
    <n v="47"/>
  </r>
  <r>
    <x v="13"/>
    <x v="8"/>
    <x v="156"/>
    <x v="25"/>
    <n v="1622"/>
  </r>
  <r>
    <x v="13"/>
    <x v="8"/>
    <x v="146"/>
    <x v="25"/>
    <n v="1715"/>
  </r>
  <r>
    <x v="13"/>
    <x v="8"/>
    <x v="142"/>
    <x v="25"/>
    <n v="2556"/>
  </r>
  <r>
    <x v="13"/>
    <x v="8"/>
    <x v="145"/>
    <x v="25"/>
    <n v="3913"/>
  </r>
  <r>
    <x v="13"/>
    <x v="8"/>
    <x v="152"/>
    <x v="25"/>
    <n v="4262"/>
  </r>
  <r>
    <x v="13"/>
    <x v="8"/>
    <x v="149"/>
    <x v="25"/>
    <n v="4507"/>
  </r>
  <r>
    <x v="13"/>
    <x v="8"/>
    <x v="148"/>
    <x v="25"/>
    <n v="5276"/>
  </r>
  <r>
    <x v="13"/>
    <x v="8"/>
    <x v="147"/>
    <x v="25"/>
    <n v="5385"/>
  </r>
  <r>
    <x v="13"/>
    <x v="8"/>
    <x v="154"/>
    <x v="25"/>
    <n v="6692"/>
  </r>
  <r>
    <x v="13"/>
    <x v="8"/>
    <x v="151"/>
    <x v="25"/>
    <n v="8124"/>
  </r>
  <r>
    <x v="13"/>
    <x v="8"/>
    <x v="155"/>
    <x v="25"/>
    <n v="8522"/>
  </r>
  <r>
    <x v="13"/>
    <x v="8"/>
    <x v="153"/>
    <x v="25"/>
    <n v="9204"/>
  </r>
  <r>
    <x v="13"/>
    <x v="8"/>
    <x v="150"/>
    <x v="25"/>
    <n v="9994"/>
  </r>
  <r>
    <x v="13"/>
    <x v="8"/>
    <x v="143"/>
    <x v="25"/>
    <n v="10507"/>
  </r>
  <r>
    <x v="13"/>
    <x v="8"/>
    <x v="144"/>
    <x v="25"/>
    <n v="14475"/>
  </r>
  <r>
    <x v="13"/>
    <x v="8"/>
    <x v="145"/>
    <x v="26"/>
    <n v="1"/>
  </r>
  <r>
    <x v="13"/>
    <x v="8"/>
    <x v="142"/>
    <x v="26"/>
    <n v="18"/>
  </r>
  <r>
    <x v="13"/>
    <x v="8"/>
    <x v="150"/>
    <x v="26"/>
    <n v="73"/>
  </r>
  <r>
    <x v="13"/>
    <x v="8"/>
    <x v="149"/>
    <x v="26"/>
    <n v="133"/>
  </r>
  <r>
    <x v="13"/>
    <x v="8"/>
    <x v="144"/>
    <x v="26"/>
    <n v="188"/>
  </r>
  <r>
    <x v="13"/>
    <x v="8"/>
    <x v="143"/>
    <x v="26"/>
    <n v="1060"/>
  </r>
  <r>
    <x v="13"/>
    <x v="8"/>
    <x v="152"/>
    <x v="27"/>
    <n v="81"/>
  </r>
  <r>
    <x v="13"/>
    <x v="8"/>
    <x v="147"/>
    <x v="27"/>
    <n v="248"/>
  </r>
  <r>
    <x v="13"/>
    <x v="8"/>
    <x v="145"/>
    <x v="27"/>
    <n v="261"/>
  </r>
  <r>
    <x v="13"/>
    <x v="8"/>
    <x v="150"/>
    <x v="27"/>
    <n v="419"/>
  </r>
  <r>
    <x v="13"/>
    <x v="8"/>
    <x v="153"/>
    <x v="27"/>
    <n v="486"/>
  </r>
  <r>
    <x v="13"/>
    <x v="8"/>
    <x v="149"/>
    <x v="27"/>
    <n v="723"/>
  </r>
  <r>
    <x v="13"/>
    <x v="8"/>
    <x v="148"/>
    <x v="27"/>
    <n v="791"/>
  </r>
  <r>
    <x v="13"/>
    <x v="8"/>
    <x v="151"/>
    <x v="27"/>
    <n v="856"/>
  </r>
  <r>
    <x v="13"/>
    <x v="8"/>
    <x v="144"/>
    <x v="27"/>
    <n v="1324"/>
  </r>
  <r>
    <x v="13"/>
    <x v="8"/>
    <x v="143"/>
    <x v="27"/>
    <n v="2310"/>
  </r>
  <r>
    <x v="13"/>
    <x v="8"/>
    <x v="149"/>
    <x v="28"/>
    <n v="11"/>
  </r>
  <r>
    <x v="13"/>
    <x v="8"/>
    <x v="144"/>
    <x v="28"/>
    <n v="14"/>
  </r>
  <r>
    <x v="13"/>
    <x v="8"/>
    <x v="155"/>
    <x v="28"/>
    <n v="19"/>
  </r>
  <r>
    <x v="13"/>
    <x v="8"/>
    <x v="152"/>
    <x v="28"/>
    <n v="22"/>
  </r>
  <r>
    <x v="13"/>
    <x v="8"/>
    <x v="151"/>
    <x v="28"/>
    <n v="104"/>
  </r>
  <r>
    <x v="13"/>
    <x v="8"/>
    <x v="154"/>
    <x v="28"/>
    <n v="188"/>
  </r>
  <r>
    <x v="13"/>
    <x v="8"/>
    <x v="150"/>
    <x v="28"/>
    <n v="266"/>
  </r>
  <r>
    <x v="13"/>
    <x v="8"/>
    <x v="143"/>
    <x v="28"/>
    <n v="1980"/>
  </r>
  <r>
    <x v="13"/>
    <x v="8"/>
    <x v="156"/>
    <x v="29"/>
    <n v="1622"/>
  </r>
  <r>
    <x v="13"/>
    <x v="8"/>
    <x v="146"/>
    <x v="29"/>
    <n v="1715"/>
  </r>
  <r>
    <x v="13"/>
    <x v="8"/>
    <x v="142"/>
    <x v="29"/>
    <n v="2605"/>
  </r>
  <r>
    <x v="13"/>
    <x v="8"/>
    <x v="145"/>
    <x v="29"/>
    <n v="4175"/>
  </r>
  <r>
    <x v="13"/>
    <x v="8"/>
    <x v="152"/>
    <x v="29"/>
    <n v="4365"/>
  </r>
  <r>
    <x v="13"/>
    <x v="8"/>
    <x v="149"/>
    <x v="29"/>
    <n v="5425"/>
  </r>
  <r>
    <x v="13"/>
    <x v="8"/>
    <x v="147"/>
    <x v="29"/>
    <n v="5633"/>
  </r>
  <r>
    <x v="13"/>
    <x v="8"/>
    <x v="148"/>
    <x v="29"/>
    <n v="6075"/>
  </r>
  <r>
    <x v="13"/>
    <x v="8"/>
    <x v="154"/>
    <x v="29"/>
    <n v="6891"/>
  </r>
  <r>
    <x v="13"/>
    <x v="8"/>
    <x v="155"/>
    <x v="29"/>
    <n v="8555"/>
  </r>
  <r>
    <x v="13"/>
    <x v="8"/>
    <x v="151"/>
    <x v="29"/>
    <n v="9132"/>
  </r>
  <r>
    <x v="13"/>
    <x v="8"/>
    <x v="153"/>
    <x v="29"/>
    <n v="9816"/>
  </r>
  <r>
    <x v="13"/>
    <x v="8"/>
    <x v="150"/>
    <x v="29"/>
    <n v="10880"/>
  </r>
  <r>
    <x v="13"/>
    <x v="8"/>
    <x v="144"/>
    <x v="29"/>
    <n v="16093"/>
  </r>
  <r>
    <x v="13"/>
    <x v="8"/>
    <x v="143"/>
    <x v="29"/>
    <n v="16477"/>
  </r>
  <r>
    <x v="13"/>
    <x v="8"/>
    <x v="147"/>
    <x v="37"/>
    <n v="2"/>
  </r>
  <r>
    <x v="13"/>
    <x v="8"/>
    <x v="146"/>
    <x v="37"/>
    <n v="5"/>
  </r>
  <r>
    <x v="13"/>
    <x v="8"/>
    <x v="150"/>
    <x v="37"/>
    <n v="45"/>
  </r>
  <r>
    <x v="13"/>
    <x v="8"/>
    <x v="145"/>
    <x v="37"/>
    <n v="64"/>
  </r>
  <r>
    <x v="13"/>
    <x v="8"/>
    <x v="144"/>
    <x v="37"/>
    <n v="212"/>
  </r>
  <r>
    <x v="13"/>
    <x v="8"/>
    <x v="151"/>
    <x v="37"/>
    <n v="290"/>
  </r>
  <r>
    <x v="13"/>
    <x v="8"/>
    <x v="149"/>
    <x v="37"/>
    <n v="299"/>
  </r>
  <r>
    <x v="13"/>
    <x v="8"/>
    <x v="143"/>
    <x v="37"/>
    <n v="349"/>
  </r>
  <r>
    <x v="13"/>
    <x v="8"/>
    <x v="153"/>
    <x v="37"/>
    <n v="395"/>
  </r>
  <r>
    <x v="13"/>
    <x v="8"/>
    <x v="152"/>
    <x v="37"/>
    <n v="450"/>
  </r>
  <r>
    <x v="13"/>
    <x v="8"/>
    <x v="154"/>
    <x v="37"/>
    <n v="707"/>
  </r>
  <r>
    <x v="13"/>
    <x v="8"/>
    <x v="155"/>
    <x v="37"/>
    <n v="1961"/>
  </r>
  <r>
    <x v="13"/>
    <x v="8"/>
    <x v="155"/>
    <x v="38"/>
    <n v="7"/>
  </r>
  <r>
    <x v="13"/>
    <x v="8"/>
    <x v="147"/>
    <x v="38"/>
    <n v="29"/>
  </r>
  <r>
    <x v="13"/>
    <x v="8"/>
    <x v="146"/>
    <x v="38"/>
    <n v="32"/>
  </r>
  <r>
    <x v="13"/>
    <x v="8"/>
    <x v="150"/>
    <x v="38"/>
    <n v="36"/>
  </r>
  <r>
    <x v="13"/>
    <x v="8"/>
    <x v="153"/>
    <x v="38"/>
    <n v="38"/>
  </r>
  <r>
    <x v="13"/>
    <x v="8"/>
    <x v="154"/>
    <x v="38"/>
    <n v="67"/>
  </r>
  <r>
    <x v="13"/>
    <x v="8"/>
    <x v="143"/>
    <x v="38"/>
    <n v="119"/>
  </r>
  <r>
    <x v="13"/>
    <x v="8"/>
    <x v="152"/>
    <x v="39"/>
    <n v="6"/>
  </r>
  <r>
    <x v="13"/>
    <x v="8"/>
    <x v="150"/>
    <x v="40"/>
    <n v="2"/>
  </r>
  <r>
    <x v="13"/>
    <x v="8"/>
    <x v="144"/>
    <x v="40"/>
    <n v="11"/>
  </r>
  <r>
    <x v="13"/>
    <x v="8"/>
    <x v="149"/>
    <x v="40"/>
    <n v="12"/>
  </r>
  <r>
    <x v="13"/>
    <x v="8"/>
    <x v="152"/>
    <x v="40"/>
    <n v="17"/>
  </r>
  <r>
    <x v="13"/>
    <x v="8"/>
    <x v="153"/>
    <x v="40"/>
    <n v="19"/>
  </r>
  <r>
    <x v="13"/>
    <x v="8"/>
    <x v="155"/>
    <x v="40"/>
    <n v="23"/>
  </r>
  <r>
    <x v="13"/>
    <x v="8"/>
    <x v="142"/>
    <x v="30"/>
    <n v="9"/>
  </r>
  <r>
    <x v="13"/>
    <x v="8"/>
    <x v="143"/>
    <x v="30"/>
    <n v="102"/>
  </r>
  <r>
    <x v="13"/>
    <x v="8"/>
    <x v="146"/>
    <x v="30"/>
    <n v="30"/>
  </r>
  <r>
    <x v="13"/>
    <x v="8"/>
    <x v="147"/>
    <x v="30"/>
    <n v="172"/>
  </r>
  <r>
    <x v="13"/>
    <x v="8"/>
    <x v="153"/>
    <x v="30"/>
    <n v="15"/>
  </r>
  <r>
    <x v="13"/>
    <x v="9"/>
    <x v="157"/>
    <x v="0"/>
    <n v="5"/>
  </r>
  <r>
    <x v="13"/>
    <x v="9"/>
    <x v="166"/>
    <x v="0"/>
    <n v="18"/>
  </r>
  <r>
    <x v="13"/>
    <x v="9"/>
    <x v="163"/>
    <x v="0"/>
    <n v="38"/>
  </r>
  <r>
    <x v="13"/>
    <x v="9"/>
    <x v="165"/>
    <x v="0"/>
    <n v="51"/>
  </r>
  <r>
    <x v="13"/>
    <x v="9"/>
    <x v="158"/>
    <x v="0"/>
    <n v="69"/>
  </r>
  <r>
    <x v="13"/>
    <x v="9"/>
    <x v="164"/>
    <x v="0"/>
    <n v="76"/>
  </r>
  <r>
    <x v="13"/>
    <x v="9"/>
    <x v="162"/>
    <x v="0"/>
    <n v="115"/>
  </r>
  <r>
    <x v="13"/>
    <x v="9"/>
    <x v="171"/>
    <x v="0"/>
    <n v="115"/>
  </r>
  <r>
    <x v="13"/>
    <x v="9"/>
    <x v="161"/>
    <x v="0"/>
    <n v="141"/>
  </r>
  <r>
    <x v="13"/>
    <x v="9"/>
    <x v="160"/>
    <x v="0"/>
    <n v="175"/>
  </r>
  <r>
    <x v="13"/>
    <x v="9"/>
    <x v="167"/>
    <x v="0"/>
    <n v="212"/>
  </r>
  <r>
    <x v="13"/>
    <x v="9"/>
    <x v="169"/>
    <x v="0"/>
    <n v="218"/>
  </r>
  <r>
    <x v="13"/>
    <x v="9"/>
    <x v="168"/>
    <x v="0"/>
    <n v="360"/>
  </r>
  <r>
    <x v="13"/>
    <x v="9"/>
    <x v="170"/>
    <x v="0"/>
    <n v="363"/>
  </r>
  <r>
    <x v="13"/>
    <x v="9"/>
    <x v="159"/>
    <x v="0"/>
    <n v="696"/>
  </r>
  <r>
    <x v="13"/>
    <x v="9"/>
    <x v="157"/>
    <x v="1"/>
    <n v="2"/>
  </r>
  <r>
    <x v="13"/>
    <x v="9"/>
    <x v="166"/>
    <x v="1"/>
    <n v="3"/>
  </r>
  <r>
    <x v="13"/>
    <x v="9"/>
    <x v="165"/>
    <x v="1"/>
    <n v="4"/>
  </r>
  <r>
    <x v="13"/>
    <x v="9"/>
    <x v="163"/>
    <x v="1"/>
    <n v="5"/>
  </r>
  <r>
    <x v="13"/>
    <x v="9"/>
    <x v="158"/>
    <x v="1"/>
    <n v="8"/>
  </r>
  <r>
    <x v="13"/>
    <x v="9"/>
    <x v="162"/>
    <x v="1"/>
    <n v="8"/>
  </r>
  <r>
    <x v="13"/>
    <x v="9"/>
    <x v="161"/>
    <x v="1"/>
    <n v="10"/>
  </r>
  <r>
    <x v="13"/>
    <x v="9"/>
    <x v="164"/>
    <x v="1"/>
    <n v="11"/>
  </r>
  <r>
    <x v="13"/>
    <x v="9"/>
    <x v="171"/>
    <x v="1"/>
    <n v="12"/>
  </r>
  <r>
    <x v="13"/>
    <x v="9"/>
    <x v="167"/>
    <x v="1"/>
    <n v="14"/>
  </r>
  <r>
    <x v="13"/>
    <x v="9"/>
    <x v="169"/>
    <x v="1"/>
    <n v="14"/>
  </r>
  <r>
    <x v="13"/>
    <x v="9"/>
    <x v="160"/>
    <x v="1"/>
    <n v="16"/>
  </r>
  <r>
    <x v="13"/>
    <x v="9"/>
    <x v="170"/>
    <x v="1"/>
    <n v="28"/>
  </r>
  <r>
    <x v="13"/>
    <x v="9"/>
    <x v="168"/>
    <x v="1"/>
    <n v="31"/>
  </r>
  <r>
    <x v="13"/>
    <x v="9"/>
    <x v="159"/>
    <x v="1"/>
    <n v="37"/>
  </r>
  <r>
    <x v="13"/>
    <x v="9"/>
    <x v="163"/>
    <x v="2"/>
    <n v="34"/>
  </r>
  <r>
    <x v="13"/>
    <x v="9"/>
    <x v="157"/>
    <x v="2"/>
    <n v="38"/>
  </r>
  <r>
    <x v="13"/>
    <x v="9"/>
    <x v="162"/>
    <x v="2"/>
    <n v="42"/>
  </r>
  <r>
    <x v="13"/>
    <x v="9"/>
    <x v="166"/>
    <x v="2"/>
    <n v="47"/>
  </r>
  <r>
    <x v="13"/>
    <x v="9"/>
    <x v="165"/>
    <x v="2"/>
    <n v="51"/>
  </r>
  <r>
    <x v="13"/>
    <x v="9"/>
    <x v="161"/>
    <x v="2"/>
    <n v="68"/>
  </r>
  <r>
    <x v="13"/>
    <x v="9"/>
    <x v="167"/>
    <x v="2"/>
    <n v="73"/>
  </r>
  <r>
    <x v="13"/>
    <x v="9"/>
    <x v="158"/>
    <x v="2"/>
    <n v="74"/>
  </r>
  <r>
    <x v="13"/>
    <x v="9"/>
    <x v="169"/>
    <x v="2"/>
    <n v="74"/>
  </r>
  <r>
    <x v="13"/>
    <x v="9"/>
    <x v="171"/>
    <x v="2"/>
    <n v="77"/>
  </r>
  <r>
    <x v="13"/>
    <x v="9"/>
    <x v="164"/>
    <x v="2"/>
    <n v="79"/>
  </r>
  <r>
    <x v="13"/>
    <x v="9"/>
    <x v="168"/>
    <x v="2"/>
    <n v="79"/>
  </r>
  <r>
    <x v="13"/>
    <x v="9"/>
    <x v="160"/>
    <x v="2"/>
    <n v="88"/>
  </r>
  <r>
    <x v="13"/>
    <x v="9"/>
    <x v="170"/>
    <x v="2"/>
    <n v="108"/>
  </r>
  <r>
    <x v="13"/>
    <x v="9"/>
    <x v="159"/>
    <x v="2"/>
    <n v="134"/>
  </r>
  <r>
    <x v="13"/>
    <x v="9"/>
    <x v="159"/>
    <x v="3"/>
    <n v="1"/>
  </r>
  <r>
    <x v="13"/>
    <x v="9"/>
    <x v="170"/>
    <x v="3"/>
    <n v="1"/>
  </r>
  <r>
    <x v="13"/>
    <x v="9"/>
    <x v="157"/>
    <x v="4"/>
    <n v="3"/>
  </r>
  <r>
    <x v="13"/>
    <x v="9"/>
    <x v="163"/>
    <x v="4"/>
    <n v="4"/>
  </r>
  <r>
    <x v="13"/>
    <x v="9"/>
    <x v="165"/>
    <x v="4"/>
    <n v="12"/>
  </r>
  <r>
    <x v="13"/>
    <x v="9"/>
    <x v="171"/>
    <x v="4"/>
    <n v="13"/>
  </r>
  <r>
    <x v="13"/>
    <x v="9"/>
    <x v="162"/>
    <x v="4"/>
    <n v="14"/>
  </r>
  <r>
    <x v="13"/>
    <x v="9"/>
    <x v="158"/>
    <x v="4"/>
    <n v="15"/>
  </r>
  <r>
    <x v="13"/>
    <x v="9"/>
    <x v="160"/>
    <x v="4"/>
    <n v="16"/>
  </r>
  <r>
    <x v="13"/>
    <x v="9"/>
    <x v="161"/>
    <x v="4"/>
    <n v="17"/>
  </r>
  <r>
    <x v="13"/>
    <x v="9"/>
    <x v="169"/>
    <x v="4"/>
    <n v="20"/>
  </r>
  <r>
    <x v="13"/>
    <x v="9"/>
    <x v="168"/>
    <x v="4"/>
    <n v="21"/>
  </r>
  <r>
    <x v="13"/>
    <x v="9"/>
    <x v="167"/>
    <x v="4"/>
    <n v="23"/>
  </r>
  <r>
    <x v="13"/>
    <x v="9"/>
    <x v="170"/>
    <x v="4"/>
    <n v="23"/>
  </r>
  <r>
    <x v="13"/>
    <x v="9"/>
    <x v="166"/>
    <x v="4"/>
    <n v="26"/>
  </r>
  <r>
    <x v="13"/>
    <x v="9"/>
    <x v="164"/>
    <x v="4"/>
    <n v="27"/>
  </r>
  <r>
    <x v="13"/>
    <x v="9"/>
    <x v="159"/>
    <x v="4"/>
    <n v="30"/>
  </r>
  <r>
    <x v="13"/>
    <x v="9"/>
    <x v="163"/>
    <x v="5"/>
    <n v="37"/>
  </r>
  <r>
    <x v="13"/>
    <x v="9"/>
    <x v="157"/>
    <x v="5"/>
    <n v="41"/>
  </r>
  <r>
    <x v="13"/>
    <x v="9"/>
    <x v="162"/>
    <x v="5"/>
    <n v="44"/>
  </r>
  <r>
    <x v="13"/>
    <x v="9"/>
    <x v="166"/>
    <x v="5"/>
    <n v="49"/>
  </r>
  <r>
    <x v="13"/>
    <x v="9"/>
    <x v="165"/>
    <x v="5"/>
    <n v="51"/>
  </r>
  <r>
    <x v="13"/>
    <x v="9"/>
    <x v="161"/>
    <x v="5"/>
    <n v="73"/>
  </r>
  <r>
    <x v="13"/>
    <x v="9"/>
    <x v="158"/>
    <x v="5"/>
    <n v="77"/>
  </r>
  <r>
    <x v="13"/>
    <x v="9"/>
    <x v="171"/>
    <x v="5"/>
    <n v="77"/>
  </r>
  <r>
    <x v="13"/>
    <x v="9"/>
    <x v="167"/>
    <x v="5"/>
    <n v="78"/>
  </r>
  <r>
    <x v="13"/>
    <x v="9"/>
    <x v="169"/>
    <x v="5"/>
    <n v="78"/>
  </r>
  <r>
    <x v="13"/>
    <x v="9"/>
    <x v="164"/>
    <x v="5"/>
    <n v="81"/>
  </r>
  <r>
    <x v="13"/>
    <x v="9"/>
    <x v="168"/>
    <x v="5"/>
    <n v="81"/>
  </r>
  <r>
    <x v="13"/>
    <x v="9"/>
    <x v="160"/>
    <x v="5"/>
    <n v="92"/>
  </r>
  <r>
    <x v="13"/>
    <x v="9"/>
    <x v="170"/>
    <x v="5"/>
    <n v="110"/>
  </r>
  <r>
    <x v="13"/>
    <x v="9"/>
    <x v="159"/>
    <x v="5"/>
    <n v="139"/>
  </r>
  <r>
    <x v="13"/>
    <x v="9"/>
    <x v="157"/>
    <x v="6"/>
    <n v="1"/>
  </r>
  <r>
    <x v="13"/>
    <x v="9"/>
    <x v="158"/>
    <x v="6"/>
    <n v="1"/>
  </r>
  <r>
    <x v="13"/>
    <x v="9"/>
    <x v="160"/>
    <x v="6"/>
    <n v="1"/>
  </r>
  <r>
    <x v="13"/>
    <x v="9"/>
    <x v="161"/>
    <x v="6"/>
    <n v="1"/>
  </r>
  <r>
    <x v="13"/>
    <x v="9"/>
    <x v="162"/>
    <x v="6"/>
    <n v="1"/>
  </r>
  <r>
    <x v="13"/>
    <x v="9"/>
    <x v="163"/>
    <x v="6"/>
    <n v="1"/>
  </r>
  <r>
    <x v="13"/>
    <x v="9"/>
    <x v="165"/>
    <x v="6"/>
    <n v="1"/>
  </r>
  <r>
    <x v="13"/>
    <x v="9"/>
    <x v="167"/>
    <x v="6"/>
    <n v="1"/>
  </r>
  <r>
    <x v="13"/>
    <x v="9"/>
    <x v="168"/>
    <x v="6"/>
    <n v="1"/>
  </r>
  <r>
    <x v="13"/>
    <x v="9"/>
    <x v="164"/>
    <x v="6"/>
    <n v="2"/>
  </r>
  <r>
    <x v="13"/>
    <x v="9"/>
    <x v="159"/>
    <x v="6"/>
    <n v="3"/>
  </r>
  <r>
    <x v="13"/>
    <x v="9"/>
    <x v="170"/>
    <x v="6"/>
    <n v="3"/>
  </r>
  <r>
    <x v="13"/>
    <x v="9"/>
    <x v="157"/>
    <x v="7"/>
    <n v="1"/>
  </r>
  <r>
    <x v="13"/>
    <x v="9"/>
    <x v="171"/>
    <x v="7"/>
    <n v="1"/>
  </r>
  <r>
    <x v="13"/>
    <x v="9"/>
    <x v="158"/>
    <x v="7"/>
    <n v="2"/>
  </r>
  <r>
    <x v="13"/>
    <x v="9"/>
    <x v="167"/>
    <x v="7"/>
    <n v="2"/>
  </r>
  <r>
    <x v="13"/>
    <x v="9"/>
    <x v="169"/>
    <x v="7"/>
    <n v="2"/>
  </r>
  <r>
    <x v="13"/>
    <x v="9"/>
    <x v="160"/>
    <x v="7"/>
    <n v="3"/>
  </r>
  <r>
    <x v="13"/>
    <x v="9"/>
    <x v="161"/>
    <x v="7"/>
    <n v="3"/>
  </r>
  <r>
    <x v="13"/>
    <x v="9"/>
    <x v="168"/>
    <x v="7"/>
    <n v="3"/>
  </r>
  <r>
    <x v="13"/>
    <x v="9"/>
    <x v="170"/>
    <x v="7"/>
    <n v="3"/>
  </r>
  <r>
    <x v="13"/>
    <x v="9"/>
    <x v="163"/>
    <x v="7"/>
    <n v="4"/>
  </r>
  <r>
    <x v="13"/>
    <x v="9"/>
    <x v="164"/>
    <x v="7"/>
    <n v="4"/>
  </r>
  <r>
    <x v="13"/>
    <x v="9"/>
    <x v="159"/>
    <x v="7"/>
    <n v="9"/>
  </r>
  <r>
    <x v="13"/>
    <x v="9"/>
    <x v="158"/>
    <x v="8"/>
    <n v="1"/>
  </r>
  <r>
    <x v="13"/>
    <x v="9"/>
    <x v="159"/>
    <x v="8"/>
    <n v="1"/>
  </r>
  <r>
    <x v="13"/>
    <x v="9"/>
    <x v="160"/>
    <x v="8"/>
    <n v="1"/>
  </r>
  <r>
    <x v="13"/>
    <x v="9"/>
    <x v="168"/>
    <x v="8"/>
    <n v="1"/>
  </r>
  <r>
    <x v="13"/>
    <x v="9"/>
    <x v="162"/>
    <x v="41"/>
    <n v="4"/>
  </r>
  <r>
    <x v="13"/>
    <x v="9"/>
    <x v="157"/>
    <x v="41"/>
    <n v="8"/>
  </r>
  <r>
    <x v="13"/>
    <x v="9"/>
    <x v="166"/>
    <x v="41"/>
    <n v="11"/>
  </r>
  <r>
    <x v="13"/>
    <x v="9"/>
    <x v="164"/>
    <x v="41"/>
    <n v="13"/>
  </r>
  <r>
    <x v="13"/>
    <x v="9"/>
    <x v="163"/>
    <x v="41"/>
    <n v="15"/>
  </r>
  <r>
    <x v="13"/>
    <x v="9"/>
    <x v="158"/>
    <x v="41"/>
    <n v="16"/>
  </r>
  <r>
    <x v="13"/>
    <x v="9"/>
    <x v="161"/>
    <x v="41"/>
    <n v="17"/>
  </r>
  <r>
    <x v="13"/>
    <x v="9"/>
    <x v="167"/>
    <x v="41"/>
    <n v="22"/>
  </r>
  <r>
    <x v="13"/>
    <x v="9"/>
    <x v="168"/>
    <x v="41"/>
    <n v="23"/>
  </r>
  <r>
    <x v="13"/>
    <x v="9"/>
    <x v="165"/>
    <x v="41"/>
    <n v="29"/>
  </r>
  <r>
    <x v="13"/>
    <x v="9"/>
    <x v="169"/>
    <x v="41"/>
    <n v="39"/>
  </r>
  <r>
    <x v="13"/>
    <x v="9"/>
    <x v="160"/>
    <x v="41"/>
    <n v="50"/>
  </r>
  <r>
    <x v="13"/>
    <x v="9"/>
    <x v="171"/>
    <x v="41"/>
    <n v="57"/>
  </r>
  <r>
    <x v="13"/>
    <x v="9"/>
    <x v="170"/>
    <x v="41"/>
    <n v="58"/>
  </r>
  <r>
    <x v="13"/>
    <x v="9"/>
    <x v="159"/>
    <x v="41"/>
    <n v="61"/>
  </r>
  <r>
    <x v="13"/>
    <x v="9"/>
    <x v="162"/>
    <x v="9"/>
    <n v="7"/>
  </r>
  <r>
    <x v="13"/>
    <x v="9"/>
    <x v="157"/>
    <x v="9"/>
    <n v="8"/>
  </r>
  <r>
    <x v="13"/>
    <x v="9"/>
    <x v="163"/>
    <x v="9"/>
    <n v="13"/>
  </r>
  <r>
    <x v="13"/>
    <x v="9"/>
    <x v="164"/>
    <x v="9"/>
    <n v="13"/>
  </r>
  <r>
    <x v="13"/>
    <x v="9"/>
    <x v="166"/>
    <x v="9"/>
    <n v="13"/>
  </r>
  <r>
    <x v="13"/>
    <x v="9"/>
    <x v="161"/>
    <x v="9"/>
    <n v="18"/>
  </r>
  <r>
    <x v="13"/>
    <x v="9"/>
    <x v="158"/>
    <x v="9"/>
    <n v="21"/>
  </r>
  <r>
    <x v="13"/>
    <x v="9"/>
    <x v="168"/>
    <x v="9"/>
    <n v="22"/>
  </r>
  <r>
    <x v="13"/>
    <x v="9"/>
    <x v="167"/>
    <x v="9"/>
    <n v="26"/>
  </r>
  <r>
    <x v="13"/>
    <x v="9"/>
    <x v="165"/>
    <x v="9"/>
    <n v="29"/>
  </r>
  <r>
    <x v="13"/>
    <x v="9"/>
    <x v="169"/>
    <x v="9"/>
    <n v="41"/>
  </r>
  <r>
    <x v="13"/>
    <x v="9"/>
    <x v="160"/>
    <x v="9"/>
    <n v="49"/>
  </r>
  <r>
    <x v="13"/>
    <x v="9"/>
    <x v="170"/>
    <x v="9"/>
    <n v="55"/>
  </r>
  <r>
    <x v="13"/>
    <x v="9"/>
    <x v="171"/>
    <x v="9"/>
    <n v="57"/>
  </r>
  <r>
    <x v="13"/>
    <x v="9"/>
    <x v="159"/>
    <x v="9"/>
    <n v="62"/>
  </r>
  <r>
    <x v="13"/>
    <x v="9"/>
    <x v="159"/>
    <x v="10"/>
    <n v="1"/>
  </r>
  <r>
    <x v="13"/>
    <x v="9"/>
    <x v="161"/>
    <x v="10"/>
    <n v="1"/>
  </r>
  <r>
    <x v="13"/>
    <x v="9"/>
    <x v="162"/>
    <x v="10"/>
    <n v="1"/>
  </r>
  <r>
    <x v="13"/>
    <x v="9"/>
    <x v="168"/>
    <x v="10"/>
    <n v="1"/>
  </r>
  <r>
    <x v="13"/>
    <x v="9"/>
    <x v="170"/>
    <x v="10"/>
    <n v="1"/>
  </r>
  <r>
    <x v="13"/>
    <x v="9"/>
    <x v="164"/>
    <x v="10"/>
    <n v="2"/>
  </r>
  <r>
    <x v="13"/>
    <x v="9"/>
    <x v="167"/>
    <x v="10"/>
    <n v="2"/>
  </r>
  <r>
    <x v="13"/>
    <x v="9"/>
    <x v="171"/>
    <x v="10"/>
    <n v="2"/>
  </r>
  <r>
    <x v="13"/>
    <x v="9"/>
    <x v="157"/>
    <x v="10"/>
    <n v="4"/>
  </r>
  <r>
    <x v="13"/>
    <x v="9"/>
    <x v="163"/>
    <x v="10"/>
    <n v="5"/>
  </r>
  <r>
    <x v="13"/>
    <x v="9"/>
    <x v="158"/>
    <x v="10"/>
    <n v="6"/>
  </r>
  <r>
    <x v="13"/>
    <x v="9"/>
    <x v="168"/>
    <x v="11"/>
    <n v="1"/>
  </r>
  <r>
    <x v="13"/>
    <x v="9"/>
    <x v="170"/>
    <x v="11"/>
    <n v="1"/>
  </r>
  <r>
    <x v="13"/>
    <x v="9"/>
    <x v="167"/>
    <x v="11"/>
    <n v="2"/>
  </r>
  <r>
    <x v="13"/>
    <x v="9"/>
    <x v="157"/>
    <x v="11"/>
    <n v="3"/>
  </r>
  <r>
    <x v="13"/>
    <x v="9"/>
    <x v="158"/>
    <x v="11"/>
    <n v="3"/>
  </r>
  <r>
    <x v="13"/>
    <x v="9"/>
    <x v="163"/>
    <x v="11"/>
    <n v="3"/>
  </r>
  <r>
    <x v="13"/>
    <x v="9"/>
    <x v="157"/>
    <x v="12"/>
    <n v="27"/>
  </r>
  <r>
    <x v="13"/>
    <x v="9"/>
    <x v="163"/>
    <x v="12"/>
    <n v="32"/>
  </r>
  <r>
    <x v="13"/>
    <x v="9"/>
    <x v="162"/>
    <x v="12"/>
    <n v="41"/>
  </r>
  <r>
    <x v="13"/>
    <x v="9"/>
    <x v="166"/>
    <x v="12"/>
    <n v="47"/>
  </r>
  <r>
    <x v="13"/>
    <x v="9"/>
    <x v="165"/>
    <x v="12"/>
    <n v="51"/>
  </r>
  <r>
    <x v="13"/>
    <x v="9"/>
    <x v="161"/>
    <x v="12"/>
    <n v="67"/>
  </r>
  <r>
    <x v="13"/>
    <x v="9"/>
    <x v="158"/>
    <x v="12"/>
    <n v="71"/>
  </r>
  <r>
    <x v="13"/>
    <x v="9"/>
    <x v="167"/>
    <x v="12"/>
    <n v="71"/>
  </r>
  <r>
    <x v="13"/>
    <x v="9"/>
    <x v="169"/>
    <x v="12"/>
    <n v="74"/>
  </r>
  <r>
    <x v="13"/>
    <x v="9"/>
    <x v="171"/>
    <x v="12"/>
    <n v="77"/>
  </r>
  <r>
    <x v="13"/>
    <x v="9"/>
    <x v="164"/>
    <x v="12"/>
    <n v="79"/>
  </r>
  <r>
    <x v="13"/>
    <x v="9"/>
    <x v="168"/>
    <x v="12"/>
    <n v="79"/>
  </r>
  <r>
    <x v="13"/>
    <x v="9"/>
    <x v="160"/>
    <x v="12"/>
    <n v="88"/>
  </r>
  <r>
    <x v="13"/>
    <x v="9"/>
    <x v="170"/>
    <x v="12"/>
    <n v="108"/>
  </r>
  <r>
    <x v="13"/>
    <x v="9"/>
    <x v="159"/>
    <x v="12"/>
    <n v="131"/>
  </r>
  <r>
    <x v="13"/>
    <x v="9"/>
    <x v="157"/>
    <x v="13"/>
    <n v="1"/>
  </r>
  <r>
    <x v="13"/>
    <x v="9"/>
    <x v="158"/>
    <x v="13"/>
    <n v="1"/>
  </r>
  <r>
    <x v="13"/>
    <x v="9"/>
    <x v="164"/>
    <x v="13"/>
    <n v="1"/>
  </r>
  <r>
    <x v="13"/>
    <x v="9"/>
    <x v="167"/>
    <x v="13"/>
    <n v="2"/>
  </r>
  <r>
    <x v="13"/>
    <x v="9"/>
    <x v="159"/>
    <x v="13"/>
    <n v="3"/>
  </r>
  <r>
    <x v="13"/>
    <x v="9"/>
    <x v="163"/>
    <x v="13"/>
    <n v="3"/>
  </r>
  <r>
    <x v="13"/>
    <x v="9"/>
    <x v="167"/>
    <x v="14"/>
    <n v="1"/>
  </r>
  <r>
    <x v="13"/>
    <x v="9"/>
    <x v="161"/>
    <x v="14"/>
    <n v="2"/>
  </r>
  <r>
    <x v="13"/>
    <x v="9"/>
    <x v="168"/>
    <x v="14"/>
    <n v="2"/>
  </r>
  <r>
    <x v="13"/>
    <x v="9"/>
    <x v="158"/>
    <x v="14"/>
    <n v="5"/>
  </r>
  <r>
    <x v="13"/>
    <x v="9"/>
    <x v="162"/>
    <x v="14"/>
    <n v="5"/>
  </r>
  <r>
    <x v="13"/>
    <x v="9"/>
    <x v="163"/>
    <x v="14"/>
    <n v="11"/>
  </r>
  <r>
    <x v="13"/>
    <x v="9"/>
    <x v="157"/>
    <x v="14"/>
    <n v="13"/>
  </r>
  <r>
    <x v="13"/>
    <x v="9"/>
    <x v="159"/>
    <x v="14"/>
    <n v="17"/>
  </r>
  <r>
    <x v="13"/>
    <x v="9"/>
    <x v="161"/>
    <x v="15"/>
    <n v="1"/>
  </r>
  <r>
    <x v="13"/>
    <x v="9"/>
    <x v="166"/>
    <x v="15"/>
    <n v="1"/>
  </r>
  <r>
    <x v="13"/>
    <x v="9"/>
    <x v="170"/>
    <x v="15"/>
    <n v="1"/>
  </r>
  <r>
    <x v="13"/>
    <x v="9"/>
    <x v="157"/>
    <x v="15"/>
    <n v="2"/>
  </r>
  <r>
    <x v="13"/>
    <x v="9"/>
    <x v="159"/>
    <x v="15"/>
    <n v="2"/>
  </r>
  <r>
    <x v="13"/>
    <x v="9"/>
    <x v="162"/>
    <x v="15"/>
    <n v="2"/>
  </r>
  <r>
    <x v="13"/>
    <x v="9"/>
    <x v="167"/>
    <x v="15"/>
    <n v="3"/>
  </r>
  <r>
    <x v="13"/>
    <x v="9"/>
    <x v="168"/>
    <x v="15"/>
    <n v="3"/>
  </r>
  <r>
    <x v="13"/>
    <x v="9"/>
    <x v="171"/>
    <x v="15"/>
    <n v="3"/>
  </r>
  <r>
    <x v="13"/>
    <x v="9"/>
    <x v="164"/>
    <x v="15"/>
    <n v="4"/>
  </r>
  <r>
    <x v="13"/>
    <x v="9"/>
    <x v="163"/>
    <x v="15"/>
    <n v="6"/>
  </r>
  <r>
    <x v="13"/>
    <x v="9"/>
    <x v="169"/>
    <x v="16"/>
    <n v="1"/>
  </r>
  <r>
    <x v="13"/>
    <x v="9"/>
    <x v="161"/>
    <x v="16"/>
    <n v="2"/>
  </r>
  <r>
    <x v="13"/>
    <x v="9"/>
    <x v="162"/>
    <x v="16"/>
    <n v="2"/>
  </r>
  <r>
    <x v="13"/>
    <x v="9"/>
    <x v="163"/>
    <x v="16"/>
    <n v="2"/>
  </r>
  <r>
    <x v="13"/>
    <x v="9"/>
    <x v="165"/>
    <x v="16"/>
    <n v="3"/>
  </r>
  <r>
    <x v="13"/>
    <x v="9"/>
    <x v="171"/>
    <x v="16"/>
    <n v="3"/>
  </r>
  <r>
    <x v="13"/>
    <x v="9"/>
    <x v="157"/>
    <x v="16"/>
    <n v="4"/>
  </r>
  <r>
    <x v="13"/>
    <x v="9"/>
    <x v="160"/>
    <x v="16"/>
    <n v="5"/>
  </r>
  <r>
    <x v="13"/>
    <x v="9"/>
    <x v="164"/>
    <x v="16"/>
    <n v="5"/>
  </r>
  <r>
    <x v="13"/>
    <x v="9"/>
    <x v="170"/>
    <x v="16"/>
    <n v="5"/>
  </r>
  <r>
    <x v="13"/>
    <x v="9"/>
    <x v="158"/>
    <x v="16"/>
    <n v="6"/>
  </r>
  <r>
    <x v="13"/>
    <x v="9"/>
    <x v="167"/>
    <x v="16"/>
    <n v="7"/>
  </r>
  <r>
    <x v="13"/>
    <x v="9"/>
    <x v="159"/>
    <x v="16"/>
    <n v="8"/>
  </r>
  <r>
    <x v="13"/>
    <x v="9"/>
    <x v="168"/>
    <x v="16"/>
    <n v="9"/>
  </r>
  <r>
    <x v="13"/>
    <x v="9"/>
    <x v="158"/>
    <x v="33"/>
    <n v="1"/>
  </r>
  <r>
    <x v="13"/>
    <x v="9"/>
    <x v="171"/>
    <x v="33"/>
    <n v="1"/>
  </r>
  <r>
    <x v="13"/>
    <x v="9"/>
    <x v="160"/>
    <x v="33"/>
    <n v="2"/>
  </r>
  <r>
    <x v="13"/>
    <x v="9"/>
    <x v="163"/>
    <x v="33"/>
    <n v="2"/>
  </r>
  <r>
    <x v="13"/>
    <x v="9"/>
    <x v="165"/>
    <x v="33"/>
    <n v="2"/>
  </r>
  <r>
    <x v="13"/>
    <x v="9"/>
    <x v="167"/>
    <x v="33"/>
    <n v="2"/>
  </r>
  <r>
    <x v="13"/>
    <x v="9"/>
    <x v="161"/>
    <x v="33"/>
    <n v="3"/>
  </r>
  <r>
    <x v="13"/>
    <x v="9"/>
    <x v="157"/>
    <x v="33"/>
    <n v="4"/>
  </r>
  <r>
    <x v="13"/>
    <x v="9"/>
    <x v="164"/>
    <x v="33"/>
    <n v="4"/>
  </r>
  <r>
    <x v="13"/>
    <x v="9"/>
    <x v="166"/>
    <x v="33"/>
    <n v="4"/>
  </r>
  <r>
    <x v="13"/>
    <x v="9"/>
    <x v="168"/>
    <x v="33"/>
    <n v="5"/>
  </r>
  <r>
    <x v="13"/>
    <x v="9"/>
    <x v="159"/>
    <x v="33"/>
    <n v="6"/>
  </r>
  <r>
    <x v="13"/>
    <x v="9"/>
    <x v="157"/>
    <x v="34"/>
    <n v="1"/>
  </r>
  <r>
    <x v="13"/>
    <x v="9"/>
    <x v="158"/>
    <x v="34"/>
    <n v="1"/>
  </r>
  <r>
    <x v="13"/>
    <x v="9"/>
    <x v="159"/>
    <x v="34"/>
    <n v="1"/>
  </r>
  <r>
    <x v="13"/>
    <x v="9"/>
    <x v="163"/>
    <x v="34"/>
    <n v="1"/>
  </r>
  <r>
    <x v="13"/>
    <x v="9"/>
    <x v="160"/>
    <x v="34"/>
    <n v="2"/>
  </r>
  <r>
    <x v="13"/>
    <x v="9"/>
    <x v="168"/>
    <x v="34"/>
    <n v="4"/>
  </r>
  <r>
    <x v="13"/>
    <x v="9"/>
    <x v="160"/>
    <x v="35"/>
    <n v="1"/>
  </r>
  <r>
    <x v="13"/>
    <x v="9"/>
    <x v="161"/>
    <x v="35"/>
    <n v="1"/>
  </r>
  <r>
    <x v="13"/>
    <x v="9"/>
    <x v="168"/>
    <x v="35"/>
    <n v="1"/>
  </r>
  <r>
    <x v="13"/>
    <x v="9"/>
    <x v="171"/>
    <x v="35"/>
    <n v="1"/>
  </r>
  <r>
    <x v="13"/>
    <x v="9"/>
    <x v="159"/>
    <x v="35"/>
    <n v="2"/>
  </r>
  <r>
    <x v="13"/>
    <x v="9"/>
    <x v="164"/>
    <x v="35"/>
    <n v="2"/>
  </r>
  <r>
    <x v="13"/>
    <x v="9"/>
    <x v="160"/>
    <x v="36"/>
    <n v="1"/>
  </r>
  <r>
    <x v="13"/>
    <x v="9"/>
    <x v="164"/>
    <x v="36"/>
    <n v="1"/>
  </r>
  <r>
    <x v="13"/>
    <x v="9"/>
    <x v="166"/>
    <x v="36"/>
    <n v="1"/>
  </r>
  <r>
    <x v="13"/>
    <x v="9"/>
    <x v="161"/>
    <x v="36"/>
    <n v="2"/>
  </r>
  <r>
    <x v="13"/>
    <x v="9"/>
    <x v="165"/>
    <x v="36"/>
    <n v="2"/>
  </r>
  <r>
    <x v="13"/>
    <x v="9"/>
    <x v="168"/>
    <x v="36"/>
    <n v="4"/>
  </r>
  <r>
    <x v="13"/>
    <x v="9"/>
    <x v="157"/>
    <x v="17"/>
    <n v="33"/>
  </r>
  <r>
    <x v="13"/>
    <x v="9"/>
    <x v="163"/>
    <x v="17"/>
    <n v="41"/>
  </r>
  <r>
    <x v="13"/>
    <x v="9"/>
    <x v="165"/>
    <x v="17"/>
    <n v="176"/>
  </r>
  <r>
    <x v="13"/>
    <x v="9"/>
    <x v="171"/>
    <x v="17"/>
    <n v="191"/>
  </r>
  <r>
    <x v="13"/>
    <x v="9"/>
    <x v="169"/>
    <x v="17"/>
    <n v="292"/>
  </r>
  <r>
    <x v="13"/>
    <x v="9"/>
    <x v="158"/>
    <x v="17"/>
    <n v="307"/>
  </r>
  <r>
    <x v="13"/>
    <x v="9"/>
    <x v="160"/>
    <x v="17"/>
    <n v="360"/>
  </r>
  <r>
    <x v="13"/>
    <x v="9"/>
    <x v="161"/>
    <x v="17"/>
    <n v="361"/>
  </r>
  <r>
    <x v="13"/>
    <x v="9"/>
    <x v="162"/>
    <x v="17"/>
    <n v="410"/>
  </r>
  <r>
    <x v="13"/>
    <x v="9"/>
    <x v="167"/>
    <x v="17"/>
    <n v="411"/>
  </r>
  <r>
    <x v="13"/>
    <x v="9"/>
    <x v="164"/>
    <x v="17"/>
    <n v="430"/>
  </r>
  <r>
    <x v="13"/>
    <x v="9"/>
    <x v="168"/>
    <x v="17"/>
    <n v="432"/>
  </r>
  <r>
    <x v="13"/>
    <x v="9"/>
    <x v="166"/>
    <x v="17"/>
    <n v="469"/>
  </r>
  <r>
    <x v="13"/>
    <x v="9"/>
    <x v="170"/>
    <x v="17"/>
    <n v="471"/>
  </r>
  <r>
    <x v="13"/>
    <x v="9"/>
    <x v="159"/>
    <x v="17"/>
    <n v="865"/>
  </r>
  <r>
    <x v="13"/>
    <x v="9"/>
    <x v="167"/>
    <x v="18"/>
    <n v="14"/>
  </r>
  <r>
    <x v="13"/>
    <x v="9"/>
    <x v="168"/>
    <x v="18"/>
    <n v="29"/>
  </r>
  <r>
    <x v="13"/>
    <x v="9"/>
    <x v="160"/>
    <x v="18"/>
    <n v="147"/>
  </r>
  <r>
    <x v="13"/>
    <x v="9"/>
    <x v="171"/>
    <x v="18"/>
    <n v="250"/>
  </r>
  <r>
    <x v="13"/>
    <x v="9"/>
    <x v="163"/>
    <x v="18"/>
    <n v="526"/>
  </r>
  <r>
    <x v="13"/>
    <x v="9"/>
    <x v="170"/>
    <x v="18"/>
    <n v="628"/>
  </r>
  <r>
    <x v="13"/>
    <x v="9"/>
    <x v="164"/>
    <x v="18"/>
    <n v="768"/>
  </r>
  <r>
    <x v="13"/>
    <x v="9"/>
    <x v="158"/>
    <x v="18"/>
    <n v="1028"/>
  </r>
  <r>
    <x v="13"/>
    <x v="9"/>
    <x v="157"/>
    <x v="18"/>
    <n v="1316"/>
  </r>
  <r>
    <x v="13"/>
    <x v="9"/>
    <x v="159"/>
    <x v="18"/>
    <n v="1628"/>
  </r>
  <r>
    <x v="13"/>
    <x v="9"/>
    <x v="169"/>
    <x v="18"/>
    <n v="2111"/>
  </r>
  <r>
    <x v="13"/>
    <x v="9"/>
    <x v="161"/>
    <x v="18"/>
    <n v="2284"/>
  </r>
  <r>
    <x v="13"/>
    <x v="9"/>
    <x v="158"/>
    <x v="19"/>
    <n v="30"/>
  </r>
  <r>
    <x v="13"/>
    <x v="9"/>
    <x v="160"/>
    <x v="19"/>
    <n v="33285"/>
  </r>
  <r>
    <x v="13"/>
    <x v="9"/>
    <x v="168"/>
    <x v="19"/>
    <n v="46448"/>
  </r>
  <r>
    <x v="13"/>
    <x v="9"/>
    <x v="159"/>
    <x v="19"/>
    <n v="132581"/>
  </r>
  <r>
    <x v="13"/>
    <x v="9"/>
    <x v="159"/>
    <x v="20"/>
    <n v="8"/>
  </r>
  <r>
    <x v="13"/>
    <x v="9"/>
    <x v="170"/>
    <x v="20"/>
    <n v="19"/>
  </r>
  <r>
    <x v="13"/>
    <x v="9"/>
    <x v="162"/>
    <x v="42"/>
    <n v="98"/>
  </r>
  <r>
    <x v="13"/>
    <x v="9"/>
    <x v="164"/>
    <x v="42"/>
    <n v="262"/>
  </r>
  <r>
    <x v="13"/>
    <x v="9"/>
    <x v="157"/>
    <x v="42"/>
    <n v="405"/>
  </r>
  <r>
    <x v="13"/>
    <x v="9"/>
    <x v="158"/>
    <x v="42"/>
    <n v="459"/>
  </r>
  <r>
    <x v="13"/>
    <x v="9"/>
    <x v="168"/>
    <x v="42"/>
    <n v="466"/>
  </r>
  <r>
    <x v="13"/>
    <x v="9"/>
    <x v="161"/>
    <x v="42"/>
    <n v="570"/>
  </r>
  <r>
    <x v="13"/>
    <x v="9"/>
    <x v="166"/>
    <x v="42"/>
    <n v="602"/>
  </r>
  <r>
    <x v="13"/>
    <x v="9"/>
    <x v="163"/>
    <x v="42"/>
    <n v="605"/>
  </r>
  <r>
    <x v="13"/>
    <x v="9"/>
    <x v="167"/>
    <x v="42"/>
    <n v="614"/>
  </r>
  <r>
    <x v="13"/>
    <x v="9"/>
    <x v="160"/>
    <x v="42"/>
    <n v="1955"/>
  </r>
  <r>
    <x v="13"/>
    <x v="9"/>
    <x v="159"/>
    <x v="42"/>
    <n v="2156"/>
  </r>
  <r>
    <x v="13"/>
    <x v="9"/>
    <x v="169"/>
    <x v="42"/>
    <n v="2360"/>
  </r>
  <r>
    <x v="13"/>
    <x v="9"/>
    <x v="165"/>
    <x v="42"/>
    <n v="2853"/>
  </r>
  <r>
    <x v="13"/>
    <x v="9"/>
    <x v="171"/>
    <x v="42"/>
    <n v="3527"/>
  </r>
  <r>
    <x v="13"/>
    <x v="9"/>
    <x v="170"/>
    <x v="42"/>
    <n v="3727"/>
  </r>
  <r>
    <x v="13"/>
    <x v="9"/>
    <x v="162"/>
    <x v="21"/>
    <n v="191"/>
  </r>
  <r>
    <x v="13"/>
    <x v="9"/>
    <x v="164"/>
    <x v="21"/>
    <n v="268"/>
  </r>
  <r>
    <x v="13"/>
    <x v="9"/>
    <x v="157"/>
    <x v="21"/>
    <n v="269"/>
  </r>
  <r>
    <x v="13"/>
    <x v="9"/>
    <x v="163"/>
    <x v="21"/>
    <n v="332"/>
  </r>
  <r>
    <x v="13"/>
    <x v="9"/>
    <x v="158"/>
    <x v="21"/>
    <n v="400"/>
  </r>
  <r>
    <x v="13"/>
    <x v="9"/>
    <x v="168"/>
    <x v="21"/>
    <n v="469"/>
  </r>
  <r>
    <x v="13"/>
    <x v="9"/>
    <x v="166"/>
    <x v="21"/>
    <n v="483"/>
  </r>
  <r>
    <x v="13"/>
    <x v="9"/>
    <x v="161"/>
    <x v="21"/>
    <n v="519"/>
  </r>
  <r>
    <x v="13"/>
    <x v="9"/>
    <x v="167"/>
    <x v="21"/>
    <n v="697"/>
  </r>
  <r>
    <x v="13"/>
    <x v="9"/>
    <x v="160"/>
    <x v="21"/>
    <n v="1653"/>
  </r>
  <r>
    <x v="13"/>
    <x v="9"/>
    <x v="159"/>
    <x v="21"/>
    <n v="1961"/>
  </r>
  <r>
    <x v="13"/>
    <x v="9"/>
    <x v="169"/>
    <x v="21"/>
    <n v="1984"/>
  </r>
  <r>
    <x v="13"/>
    <x v="9"/>
    <x v="165"/>
    <x v="21"/>
    <n v="2449"/>
  </r>
  <r>
    <x v="13"/>
    <x v="9"/>
    <x v="170"/>
    <x v="21"/>
    <n v="3140"/>
  </r>
  <r>
    <x v="13"/>
    <x v="9"/>
    <x v="171"/>
    <x v="21"/>
    <n v="3144"/>
  </r>
  <r>
    <x v="13"/>
    <x v="9"/>
    <x v="169"/>
    <x v="22"/>
    <n v="14"/>
  </r>
  <r>
    <x v="13"/>
    <x v="9"/>
    <x v="162"/>
    <x v="22"/>
    <n v="25"/>
  </r>
  <r>
    <x v="13"/>
    <x v="9"/>
    <x v="157"/>
    <x v="22"/>
    <n v="38"/>
  </r>
  <r>
    <x v="13"/>
    <x v="9"/>
    <x v="165"/>
    <x v="22"/>
    <n v="70"/>
  </r>
  <r>
    <x v="13"/>
    <x v="9"/>
    <x v="167"/>
    <x v="22"/>
    <n v="123"/>
  </r>
  <r>
    <x v="13"/>
    <x v="9"/>
    <x v="164"/>
    <x v="22"/>
    <n v="204"/>
  </r>
  <r>
    <x v="13"/>
    <x v="9"/>
    <x v="170"/>
    <x v="22"/>
    <n v="285"/>
  </r>
  <r>
    <x v="13"/>
    <x v="9"/>
    <x v="163"/>
    <x v="22"/>
    <n v="2034"/>
  </r>
  <r>
    <x v="13"/>
    <x v="9"/>
    <x v="168"/>
    <x v="22"/>
    <n v="2705"/>
  </r>
  <r>
    <x v="13"/>
    <x v="9"/>
    <x v="161"/>
    <x v="22"/>
    <n v="5013"/>
  </r>
  <r>
    <x v="13"/>
    <x v="9"/>
    <x v="160"/>
    <x v="22"/>
    <n v="7595"/>
  </r>
  <r>
    <x v="13"/>
    <x v="9"/>
    <x v="158"/>
    <x v="22"/>
    <n v="7596"/>
  </r>
  <r>
    <x v="13"/>
    <x v="9"/>
    <x v="171"/>
    <x v="22"/>
    <n v="7753"/>
  </r>
  <r>
    <x v="13"/>
    <x v="9"/>
    <x v="159"/>
    <x v="22"/>
    <n v="9291"/>
  </r>
  <r>
    <x v="13"/>
    <x v="9"/>
    <x v="170"/>
    <x v="23"/>
    <n v="3"/>
  </r>
  <r>
    <x v="13"/>
    <x v="9"/>
    <x v="159"/>
    <x v="23"/>
    <n v="7"/>
  </r>
  <r>
    <x v="13"/>
    <x v="9"/>
    <x v="168"/>
    <x v="23"/>
    <n v="10"/>
  </r>
  <r>
    <x v="13"/>
    <x v="9"/>
    <x v="164"/>
    <x v="23"/>
    <n v="11"/>
  </r>
  <r>
    <x v="13"/>
    <x v="9"/>
    <x v="171"/>
    <x v="23"/>
    <n v="17"/>
  </r>
  <r>
    <x v="13"/>
    <x v="9"/>
    <x v="162"/>
    <x v="23"/>
    <n v="36"/>
  </r>
  <r>
    <x v="13"/>
    <x v="9"/>
    <x v="158"/>
    <x v="23"/>
    <n v="42"/>
  </r>
  <r>
    <x v="13"/>
    <x v="9"/>
    <x v="161"/>
    <x v="23"/>
    <n v="50"/>
  </r>
  <r>
    <x v="13"/>
    <x v="9"/>
    <x v="167"/>
    <x v="23"/>
    <n v="83"/>
  </r>
  <r>
    <x v="13"/>
    <x v="9"/>
    <x v="163"/>
    <x v="23"/>
    <n v="186"/>
  </r>
  <r>
    <x v="13"/>
    <x v="9"/>
    <x v="157"/>
    <x v="23"/>
    <n v="200"/>
  </r>
  <r>
    <x v="13"/>
    <x v="9"/>
    <x v="170"/>
    <x v="24"/>
    <n v="4"/>
  </r>
  <r>
    <x v="13"/>
    <x v="9"/>
    <x v="157"/>
    <x v="24"/>
    <n v="9"/>
  </r>
  <r>
    <x v="13"/>
    <x v="9"/>
    <x v="168"/>
    <x v="24"/>
    <n v="13"/>
  </r>
  <r>
    <x v="13"/>
    <x v="9"/>
    <x v="167"/>
    <x v="24"/>
    <n v="19"/>
  </r>
  <r>
    <x v="13"/>
    <x v="9"/>
    <x v="158"/>
    <x v="24"/>
    <n v="22"/>
  </r>
  <r>
    <x v="13"/>
    <x v="9"/>
    <x v="163"/>
    <x v="24"/>
    <n v="23"/>
  </r>
  <r>
    <x v="13"/>
    <x v="9"/>
    <x v="157"/>
    <x v="25"/>
    <n v="2746"/>
  </r>
  <r>
    <x v="13"/>
    <x v="9"/>
    <x v="163"/>
    <x v="25"/>
    <n v="2900"/>
  </r>
  <r>
    <x v="13"/>
    <x v="9"/>
    <x v="158"/>
    <x v="25"/>
    <n v="8525"/>
  </r>
  <r>
    <x v="13"/>
    <x v="9"/>
    <x v="162"/>
    <x v="25"/>
    <n v="8770"/>
  </r>
  <r>
    <x v="13"/>
    <x v="9"/>
    <x v="165"/>
    <x v="25"/>
    <n v="9148"/>
  </r>
  <r>
    <x v="13"/>
    <x v="9"/>
    <x v="166"/>
    <x v="25"/>
    <n v="9842"/>
  </r>
  <r>
    <x v="13"/>
    <x v="9"/>
    <x v="161"/>
    <x v="25"/>
    <n v="11433"/>
  </r>
  <r>
    <x v="13"/>
    <x v="9"/>
    <x v="171"/>
    <x v="25"/>
    <n v="11706"/>
  </r>
  <r>
    <x v="13"/>
    <x v="9"/>
    <x v="168"/>
    <x v="25"/>
    <n v="11761"/>
  </r>
  <r>
    <x v="13"/>
    <x v="9"/>
    <x v="164"/>
    <x v="25"/>
    <n v="11855"/>
  </r>
  <r>
    <x v="13"/>
    <x v="9"/>
    <x v="167"/>
    <x v="25"/>
    <n v="12348"/>
  </r>
  <r>
    <x v="13"/>
    <x v="9"/>
    <x v="169"/>
    <x v="25"/>
    <n v="12440"/>
  </r>
  <r>
    <x v="13"/>
    <x v="9"/>
    <x v="160"/>
    <x v="25"/>
    <n v="13684"/>
  </r>
  <r>
    <x v="13"/>
    <x v="9"/>
    <x v="170"/>
    <x v="25"/>
    <n v="20942"/>
  </r>
  <r>
    <x v="13"/>
    <x v="9"/>
    <x v="159"/>
    <x v="25"/>
    <n v="26968"/>
  </r>
  <r>
    <x v="13"/>
    <x v="9"/>
    <x v="158"/>
    <x v="26"/>
    <n v="4"/>
  </r>
  <r>
    <x v="13"/>
    <x v="9"/>
    <x v="157"/>
    <x v="26"/>
    <n v="16"/>
  </r>
  <r>
    <x v="13"/>
    <x v="9"/>
    <x v="164"/>
    <x v="26"/>
    <n v="20"/>
  </r>
  <r>
    <x v="13"/>
    <x v="9"/>
    <x v="159"/>
    <x v="26"/>
    <n v="21"/>
  </r>
  <r>
    <x v="13"/>
    <x v="9"/>
    <x v="167"/>
    <x v="26"/>
    <n v="31"/>
  </r>
  <r>
    <x v="13"/>
    <x v="9"/>
    <x v="163"/>
    <x v="26"/>
    <n v="97"/>
  </r>
  <r>
    <x v="13"/>
    <x v="9"/>
    <x v="168"/>
    <x v="27"/>
    <n v="115"/>
  </r>
  <r>
    <x v="13"/>
    <x v="9"/>
    <x v="167"/>
    <x v="27"/>
    <n v="126"/>
  </r>
  <r>
    <x v="13"/>
    <x v="9"/>
    <x v="161"/>
    <x v="27"/>
    <n v="152"/>
  </r>
  <r>
    <x v="13"/>
    <x v="9"/>
    <x v="158"/>
    <x v="27"/>
    <n v="309"/>
  </r>
  <r>
    <x v="13"/>
    <x v="9"/>
    <x v="162"/>
    <x v="27"/>
    <n v="400"/>
  </r>
  <r>
    <x v="13"/>
    <x v="9"/>
    <x v="163"/>
    <x v="27"/>
    <n v="560"/>
  </r>
  <r>
    <x v="13"/>
    <x v="9"/>
    <x v="157"/>
    <x v="27"/>
    <n v="623"/>
  </r>
  <r>
    <x v="13"/>
    <x v="9"/>
    <x v="159"/>
    <x v="27"/>
    <n v="2481"/>
  </r>
  <r>
    <x v="13"/>
    <x v="9"/>
    <x v="161"/>
    <x v="28"/>
    <n v="3"/>
  </r>
  <r>
    <x v="13"/>
    <x v="9"/>
    <x v="166"/>
    <x v="28"/>
    <n v="5"/>
  </r>
  <r>
    <x v="13"/>
    <x v="9"/>
    <x v="157"/>
    <x v="28"/>
    <n v="10"/>
  </r>
  <r>
    <x v="13"/>
    <x v="9"/>
    <x v="168"/>
    <x v="28"/>
    <n v="12"/>
  </r>
  <r>
    <x v="13"/>
    <x v="9"/>
    <x v="170"/>
    <x v="28"/>
    <n v="20"/>
  </r>
  <r>
    <x v="13"/>
    <x v="9"/>
    <x v="167"/>
    <x v="28"/>
    <n v="23"/>
  </r>
  <r>
    <x v="13"/>
    <x v="9"/>
    <x v="171"/>
    <x v="28"/>
    <n v="33"/>
  </r>
  <r>
    <x v="13"/>
    <x v="9"/>
    <x v="159"/>
    <x v="28"/>
    <n v="61"/>
  </r>
  <r>
    <x v="13"/>
    <x v="9"/>
    <x v="164"/>
    <x v="28"/>
    <n v="115"/>
  </r>
  <r>
    <x v="13"/>
    <x v="9"/>
    <x v="162"/>
    <x v="28"/>
    <n v="311"/>
  </r>
  <r>
    <x v="13"/>
    <x v="9"/>
    <x v="163"/>
    <x v="28"/>
    <n v="449"/>
  </r>
  <r>
    <x v="13"/>
    <x v="9"/>
    <x v="157"/>
    <x v="29"/>
    <n v="3615"/>
  </r>
  <r>
    <x v="13"/>
    <x v="9"/>
    <x v="163"/>
    <x v="29"/>
    <n v="4216"/>
  </r>
  <r>
    <x v="13"/>
    <x v="9"/>
    <x v="158"/>
    <x v="29"/>
    <n v="8903"/>
  </r>
  <r>
    <x v="13"/>
    <x v="9"/>
    <x v="165"/>
    <x v="29"/>
    <n v="9148"/>
  </r>
  <r>
    <x v="13"/>
    <x v="9"/>
    <x v="162"/>
    <x v="29"/>
    <n v="9552"/>
  </r>
  <r>
    <x v="13"/>
    <x v="9"/>
    <x v="166"/>
    <x v="29"/>
    <n v="9847"/>
  </r>
  <r>
    <x v="13"/>
    <x v="9"/>
    <x v="161"/>
    <x v="29"/>
    <n v="11639"/>
  </r>
  <r>
    <x v="13"/>
    <x v="9"/>
    <x v="171"/>
    <x v="29"/>
    <n v="11756"/>
  </r>
  <r>
    <x v="13"/>
    <x v="9"/>
    <x v="168"/>
    <x v="29"/>
    <n v="11914"/>
  </r>
  <r>
    <x v="13"/>
    <x v="9"/>
    <x v="164"/>
    <x v="29"/>
    <n v="12011"/>
  </r>
  <r>
    <x v="13"/>
    <x v="9"/>
    <x v="169"/>
    <x v="29"/>
    <n v="12440"/>
  </r>
  <r>
    <x v="13"/>
    <x v="9"/>
    <x v="167"/>
    <x v="29"/>
    <n v="12630"/>
  </r>
  <r>
    <x v="13"/>
    <x v="9"/>
    <x v="160"/>
    <x v="29"/>
    <n v="13684"/>
  </r>
  <r>
    <x v="13"/>
    <x v="9"/>
    <x v="170"/>
    <x v="29"/>
    <n v="20969"/>
  </r>
  <r>
    <x v="13"/>
    <x v="9"/>
    <x v="159"/>
    <x v="29"/>
    <n v="29538"/>
  </r>
  <r>
    <x v="13"/>
    <x v="9"/>
    <x v="158"/>
    <x v="37"/>
    <n v="9"/>
  </r>
  <r>
    <x v="13"/>
    <x v="9"/>
    <x v="163"/>
    <x v="37"/>
    <n v="55"/>
  </r>
  <r>
    <x v="13"/>
    <x v="9"/>
    <x v="167"/>
    <x v="37"/>
    <n v="198"/>
  </r>
  <r>
    <x v="13"/>
    <x v="9"/>
    <x v="157"/>
    <x v="37"/>
    <n v="300"/>
  </r>
  <r>
    <x v="13"/>
    <x v="9"/>
    <x v="171"/>
    <x v="37"/>
    <n v="365"/>
  </r>
  <r>
    <x v="13"/>
    <x v="9"/>
    <x v="161"/>
    <x v="37"/>
    <n v="413"/>
  </r>
  <r>
    <x v="13"/>
    <x v="9"/>
    <x v="165"/>
    <x v="37"/>
    <n v="582"/>
  </r>
  <r>
    <x v="13"/>
    <x v="9"/>
    <x v="160"/>
    <x v="37"/>
    <n v="644"/>
  </r>
  <r>
    <x v="13"/>
    <x v="9"/>
    <x v="166"/>
    <x v="37"/>
    <n v="698"/>
  </r>
  <r>
    <x v="13"/>
    <x v="9"/>
    <x v="164"/>
    <x v="37"/>
    <n v="724"/>
  </r>
  <r>
    <x v="13"/>
    <x v="9"/>
    <x v="159"/>
    <x v="37"/>
    <n v="991"/>
  </r>
  <r>
    <x v="13"/>
    <x v="9"/>
    <x v="168"/>
    <x v="37"/>
    <n v="1156"/>
  </r>
  <r>
    <x v="13"/>
    <x v="9"/>
    <x v="163"/>
    <x v="38"/>
    <n v="5"/>
  </r>
  <r>
    <x v="13"/>
    <x v="9"/>
    <x v="158"/>
    <x v="38"/>
    <n v="10"/>
  </r>
  <r>
    <x v="13"/>
    <x v="9"/>
    <x v="157"/>
    <x v="38"/>
    <n v="14"/>
  </r>
  <r>
    <x v="13"/>
    <x v="9"/>
    <x v="160"/>
    <x v="38"/>
    <n v="42"/>
  </r>
  <r>
    <x v="13"/>
    <x v="9"/>
    <x v="159"/>
    <x v="38"/>
    <n v="77"/>
  </r>
  <r>
    <x v="13"/>
    <x v="9"/>
    <x v="168"/>
    <x v="38"/>
    <n v="155"/>
  </r>
  <r>
    <x v="13"/>
    <x v="9"/>
    <x v="168"/>
    <x v="39"/>
    <n v="1"/>
  </r>
  <r>
    <x v="13"/>
    <x v="9"/>
    <x v="161"/>
    <x v="39"/>
    <n v="2"/>
  </r>
  <r>
    <x v="13"/>
    <x v="9"/>
    <x v="160"/>
    <x v="39"/>
    <n v="7"/>
  </r>
  <r>
    <x v="13"/>
    <x v="9"/>
    <x v="164"/>
    <x v="39"/>
    <n v="15"/>
  </r>
  <r>
    <x v="13"/>
    <x v="9"/>
    <x v="171"/>
    <x v="39"/>
    <n v="15"/>
  </r>
  <r>
    <x v="13"/>
    <x v="9"/>
    <x v="159"/>
    <x v="39"/>
    <n v="42"/>
  </r>
  <r>
    <x v="13"/>
    <x v="9"/>
    <x v="166"/>
    <x v="40"/>
    <n v="13"/>
  </r>
  <r>
    <x v="13"/>
    <x v="9"/>
    <x v="161"/>
    <x v="40"/>
    <n v="21"/>
  </r>
  <r>
    <x v="13"/>
    <x v="9"/>
    <x v="160"/>
    <x v="40"/>
    <n v="26"/>
  </r>
  <r>
    <x v="13"/>
    <x v="9"/>
    <x v="165"/>
    <x v="40"/>
    <n v="27"/>
  </r>
  <r>
    <x v="13"/>
    <x v="9"/>
    <x v="164"/>
    <x v="40"/>
    <n v="30"/>
  </r>
  <r>
    <x v="13"/>
    <x v="9"/>
    <x v="168"/>
    <x v="40"/>
    <n v="77"/>
  </r>
  <r>
    <x v="13"/>
    <x v="9"/>
    <x v="157"/>
    <x v="30"/>
    <n v="81"/>
  </r>
  <r>
    <x v="13"/>
    <x v="9"/>
    <x v="158"/>
    <x v="30"/>
    <n v="16"/>
  </r>
  <r>
    <x v="13"/>
    <x v="9"/>
    <x v="159"/>
    <x v="30"/>
    <n v="337"/>
  </r>
  <r>
    <x v="13"/>
    <x v="9"/>
    <x v="160"/>
    <x v="30"/>
    <n v="105"/>
  </r>
  <r>
    <x v="13"/>
    <x v="9"/>
    <x v="161"/>
    <x v="30"/>
    <n v="77"/>
  </r>
  <r>
    <x v="13"/>
    <x v="9"/>
    <x v="162"/>
    <x v="30"/>
    <n v="16"/>
  </r>
  <r>
    <x v="13"/>
    <x v="9"/>
    <x v="163"/>
    <x v="30"/>
    <n v="699"/>
  </r>
  <r>
    <x v="13"/>
    <x v="9"/>
    <x v="164"/>
    <x v="30"/>
    <n v="85"/>
  </r>
  <r>
    <x v="13"/>
    <x v="9"/>
    <x v="165"/>
    <x v="30"/>
    <n v="8"/>
  </r>
  <r>
    <x v="13"/>
    <x v="9"/>
    <x v="167"/>
    <x v="30"/>
    <n v="1"/>
  </r>
  <r>
    <x v="13"/>
    <x v="9"/>
    <x v="168"/>
    <x v="30"/>
    <n v="11"/>
  </r>
  <r>
    <x v="13"/>
    <x v="9"/>
    <x v="170"/>
    <x v="30"/>
    <n v="91"/>
  </r>
  <r>
    <x v="13"/>
    <x v="10"/>
    <x v="197"/>
    <x v="0"/>
    <n v="8"/>
  </r>
  <r>
    <x v="13"/>
    <x v="10"/>
    <x v="195"/>
    <x v="0"/>
    <n v="24"/>
  </r>
  <r>
    <x v="13"/>
    <x v="10"/>
    <x v="189"/>
    <x v="0"/>
    <n v="68"/>
  </r>
  <r>
    <x v="13"/>
    <x v="10"/>
    <x v="185"/>
    <x v="0"/>
    <n v="89"/>
  </r>
  <r>
    <x v="13"/>
    <x v="10"/>
    <x v="184"/>
    <x v="0"/>
    <n v="94"/>
  </r>
  <r>
    <x v="13"/>
    <x v="10"/>
    <x v="176"/>
    <x v="0"/>
    <n v="115"/>
  </r>
  <r>
    <x v="13"/>
    <x v="10"/>
    <x v="175"/>
    <x v="0"/>
    <n v="116"/>
  </r>
  <r>
    <x v="13"/>
    <x v="10"/>
    <x v="174"/>
    <x v="0"/>
    <n v="145"/>
  </r>
  <r>
    <x v="13"/>
    <x v="10"/>
    <x v="192"/>
    <x v="0"/>
    <n v="146"/>
  </r>
  <r>
    <x v="13"/>
    <x v="10"/>
    <x v="186"/>
    <x v="0"/>
    <n v="166"/>
  </r>
  <r>
    <x v="13"/>
    <x v="10"/>
    <x v="188"/>
    <x v="0"/>
    <n v="188"/>
  </r>
  <r>
    <x v="13"/>
    <x v="10"/>
    <x v="183"/>
    <x v="0"/>
    <n v="215"/>
  </r>
  <r>
    <x v="13"/>
    <x v="10"/>
    <x v="187"/>
    <x v="0"/>
    <n v="221"/>
  </r>
  <r>
    <x v="13"/>
    <x v="10"/>
    <x v="190"/>
    <x v="0"/>
    <n v="233"/>
  </r>
  <r>
    <x v="13"/>
    <x v="10"/>
    <x v="178"/>
    <x v="0"/>
    <n v="332"/>
  </r>
  <r>
    <x v="13"/>
    <x v="10"/>
    <x v="191"/>
    <x v="0"/>
    <n v="436"/>
  </r>
  <r>
    <x v="13"/>
    <x v="10"/>
    <x v="180"/>
    <x v="0"/>
    <n v="473"/>
  </r>
  <r>
    <x v="13"/>
    <x v="10"/>
    <x v="177"/>
    <x v="0"/>
    <n v="530"/>
  </r>
  <r>
    <x v="13"/>
    <x v="10"/>
    <x v="173"/>
    <x v="0"/>
    <n v="533"/>
  </r>
  <r>
    <x v="13"/>
    <x v="10"/>
    <x v="194"/>
    <x v="0"/>
    <n v="533"/>
  </r>
  <r>
    <x v="13"/>
    <x v="10"/>
    <x v="182"/>
    <x v="0"/>
    <n v="558"/>
  </r>
  <r>
    <x v="13"/>
    <x v="10"/>
    <x v="196"/>
    <x v="0"/>
    <n v="617"/>
  </r>
  <r>
    <x v="13"/>
    <x v="10"/>
    <x v="172"/>
    <x v="0"/>
    <n v="643"/>
  </r>
  <r>
    <x v="13"/>
    <x v="10"/>
    <x v="181"/>
    <x v="0"/>
    <n v="657"/>
  </r>
  <r>
    <x v="13"/>
    <x v="10"/>
    <x v="193"/>
    <x v="0"/>
    <n v="837"/>
  </r>
  <r>
    <x v="13"/>
    <x v="10"/>
    <x v="179"/>
    <x v="0"/>
    <n v="943"/>
  </r>
  <r>
    <x v="13"/>
    <x v="10"/>
    <x v="197"/>
    <x v="1"/>
    <n v="1"/>
  </r>
  <r>
    <x v="13"/>
    <x v="10"/>
    <x v="195"/>
    <x v="1"/>
    <n v="3"/>
  </r>
  <r>
    <x v="13"/>
    <x v="10"/>
    <x v="184"/>
    <x v="1"/>
    <n v="7"/>
  </r>
  <r>
    <x v="13"/>
    <x v="10"/>
    <x v="185"/>
    <x v="1"/>
    <n v="7"/>
  </r>
  <r>
    <x v="13"/>
    <x v="10"/>
    <x v="174"/>
    <x v="1"/>
    <n v="9"/>
  </r>
  <r>
    <x v="13"/>
    <x v="10"/>
    <x v="175"/>
    <x v="1"/>
    <n v="9"/>
  </r>
  <r>
    <x v="13"/>
    <x v="10"/>
    <x v="183"/>
    <x v="1"/>
    <n v="12"/>
  </r>
  <r>
    <x v="13"/>
    <x v="10"/>
    <x v="189"/>
    <x v="1"/>
    <n v="12"/>
  </r>
  <r>
    <x v="13"/>
    <x v="10"/>
    <x v="192"/>
    <x v="1"/>
    <n v="14"/>
  </r>
  <r>
    <x v="13"/>
    <x v="10"/>
    <x v="176"/>
    <x v="1"/>
    <n v="19"/>
  </r>
  <r>
    <x v="13"/>
    <x v="10"/>
    <x v="190"/>
    <x v="1"/>
    <n v="19"/>
  </r>
  <r>
    <x v="13"/>
    <x v="10"/>
    <x v="186"/>
    <x v="1"/>
    <n v="20"/>
  </r>
  <r>
    <x v="13"/>
    <x v="10"/>
    <x v="187"/>
    <x v="1"/>
    <n v="20"/>
  </r>
  <r>
    <x v="13"/>
    <x v="10"/>
    <x v="188"/>
    <x v="1"/>
    <n v="26"/>
  </r>
  <r>
    <x v="13"/>
    <x v="10"/>
    <x v="191"/>
    <x v="1"/>
    <n v="26"/>
  </r>
  <r>
    <x v="13"/>
    <x v="10"/>
    <x v="178"/>
    <x v="1"/>
    <n v="30"/>
  </r>
  <r>
    <x v="13"/>
    <x v="10"/>
    <x v="177"/>
    <x v="1"/>
    <n v="32"/>
  </r>
  <r>
    <x v="13"/>
    <x v="10"/>
    <x v="182"/>
    <x v="1"/>
    <n v="37"/>
  </r>
  <r>
    <x v="13"/>
    <x v="10"/>
    <x v="180"/>
    <x v="1"/>
    <n v="39"/>
  </r>
  <r>
    <x v="13"/>
    <x v="10"/>
    <x v="194"/>
    <x v="1"/>
    <n v="43"/>
  </r>
  <r>
    <x v="13"/>
    <x v="10"/>
    <x v="173"/>
    <x v="1"/>
    <n v="44"/>
  </r>
  <r>
    <x v="13"/>
    <x v="10"/>
    <x v="181"/>
    <x v="1"/>
    <n v="50"/>
  </r>
  <r>
    <x v="13"/>
    <x v="10"/>
    <x v="172"/>
    <x v="1"/>
    <n v="51"/>
  </r>
  <r>
    <x v="13"/>
    <x v="10"/>
    <x v="179"/>
    <x v="1"/>
    <n v="59"/>
  </r>
  <r>
    <x v="13"/>
    <x v="10"/>
    <x v="196"/>
    <x v="1"/>
    <n v="63"/>
  </r>
  <r>
    <x v="13"/>
    <x v="10"/>
    <x v="193"/>
    <x v="1"/>
    <n v="69"/>
  </r>
  <r>
    <x v="13"/>
    <x v="10"/>
    <x v="195"/>
    <x v="2"/>
    <n v="4"/>
  </r>
  <r>
    <x v="13"/>
    <x v="10"/>
    <x v="197"/>
    <x v="2"/>
    <n v="13"/>
  </r>
  <r>
    <x v="13"/>
    <x v="10"/>
    <x v="175"/>
    <x v="2"/>
    <n v="31"/>
  </r>
  <r>
    <x v="13"/>
    <x v="10"/>
    <x v="192"/>
    <x v="2"/>
    <n v="44"/>
  </r>
  <r>
    <x v="13"/>
    <x v="10"/>
    <x v="174"/>
    <x v="2"/>
    <n v="57"/>
  </r>
  <r>
    <x v="13"/>
    <x v="10"/>
    <x v="185"/>
    <x v="2"/>
    <n v="61"/>
  </r>
  <r>
    <x v="13"/>
    <x v="10"/>
    <x v="189"/>
    <x v="2"/>
    <n v="63"/>
  </r>
  <r>
    <x v="13"/>
    <x v="10"/>
    <x v="184"/>
    <x v="2"/>
    <n v="68"/>
  </r>
  <r>
    <x v="13"/>
    <x v="10"/>
    <x v="176"/>
    <x v="2"/>
    <n v="77"/>
  </r>
  <r>
    <x v="13"/>
    <x v="10"/>
    <x v="177"/>
    <x v="2"/>
    <n v="99"/>
  </r>
  <r>
    <x v="13"/>
    <x v="10"/>
    <x v="191"/>
    <x v="2"/>
    <n v="123"/>
  </r>
  <r>
    <x v="13"/>
    <x v="10"/>
    <x v="183"/>
    <x v="2"/>
    <n v="137"/>
  </r>
  <r>
    <x v="13"/>
    <x v="10"/>
    <x v="186"/>
    <x v="2"/>
    <n v="141"/>
  </r>
  <r>
    <x v="13"/>
    <x v="10"/>
    <x v="182"/>
    <x v="2"/>
    <n v="152"/>
  </r>
  <r>
    <x v="13"/>
    <x v="10"/>
    <x v="190"/>
    <x v="2"/>
    <n v="178"/>
  </r>
  <r>
    <x v="13"/>
    <x v="10"/>
    <x v="172"/>
    <x v="2"/>
    <n v="186"/>
  </r>
  <r>
    <x v="13"/>
    <x v="10"/>
    <x v="178"/>
    <x v="2"/>
    <n v="188"/>
  </r>
  <r>
    <x v="13"/>
    <x v="10"/>
    <x v="187"/>
    <x v="2"/>
    <n v="191"/>
  </r>
  <r>
    <x v="13"/>
    <x v="10"/>
    <x v="188"/>
    <x v="2"/>
    <n v="207"/>
  </r>
  <r>
    <x v="13"/>
    <x v="10"/>
    <x v="194"/>
    <x v="2"/>
    <n v="225"/>
  </r>
  <r>
    <x v="13"/>
    <x v="10"/>
    <x v="181"/>
    <x v="2"/>
    <n v="230"/>
  </r>
  <r>
    <x v="13"/>
    <x v="10"/>
    <x v="193"/>
    <x v="2"/>
    <n v="251"/>
  </r>
  <r>
    <x v="13"/>
    <x v="10"/>
    <x v="180"/>
    <x v="2"/>
    <n v="276"/>
  </r>
  <r>
    <x v="13"/>
    <x v="10"/>
    <x v="173"/>
    <x v="2"/>
    <n v="301"/>
  </r>
  <r>
    <x v="13"/>
    <x v="10"/>
    <x v="179"/>
    <x v="2"/>
    <n v="388"/>
  </r>
  <r>
    <x v="13"/>
    <x v="10"/>
    <x v="196"/>
    <x v="2"/>
    <n v="399"/>
  </r>
  <r>
    <x v="13"/>
    <x v="10"/>
    <x v="173"/>
    <x v="3"/>
    <n v="1"/>
  </r>
  <r>
    <x v="13"/>
    <x v="10"/>
    <x v="181"/>
    <x v="3"/>
    <n v="1"/>
  </r>
  <r>
    <x v="13"/>
    <x v="10"/>
    <x v="191"/>
    <x v="3"/>
    <n v="1"/>
  </r>
  <r>
    <x v="13"/>
    <x v="10"/>
    <x v="181"/>
    <x v="31"/>
    <n v="1"/>
  </r>
  <r>
    <x v="13"/>
    <x v="10"/>
    <x v="182"/>
    <x v="31"/>
    <n v="2"/>
  </r>
  <r>
    <x v="13"/>
    <x v="10"/>
    <x v="188"/>
    <x v="31"/>
    <n v="2"/>
  </r>
  <r>
    <x v="13"/>
    <x v="10"/>
    <x v="196"/>
    <x v="31"/>
    <n v="2"/>
  </r>
  <r>
    <x v="13"/>
    <x v="10"/>
    <x v="178"/>
    <x v="31"/>
    <n v="3"/>
  </r>
  <r>
    <x v="13"/>
    <x v="10"/>
    <x v="175"/>
    <x v="4"/>
    <n v="3"/>
  </r>
  <r>
    <x v="13"/>
    <x v="10"/>
    <x v="189"/>
    <x v="4"/>
    <n v="3"/>
  </r>
  <r>
    <x v="13"/>
    <x v="10"/>
    <x v="197"/>
    <x v="4"/>
    <n v="4"/>
  </r>
  <r>
    <x v="13"/>
    <x v="10"/>
    <x v="192"/>
    <x v="4"/>
    <n v="6"/>
  </r>
  <r>
    <x v="13"/>
    <x v="10"/>
    <x v="176"/>
    <x v="4"/>
    <n v="9"/>
  </r>
  <r>
    <x v="13"/>
    <x v="10"/>
    <x v="174"/>
    <x v="4"/>
    <n v="18"/>
  </r>
  <r>
    <x v="13"/>
    <x v="10"/>
    <x v="185"/>
    <x v="4"/>
    <n v="19"/>
  </r>
  <r>
    <x v="13"/>
    <x v="10"/>
    <x v="177"/>
    <x v="4"/>
    <n v="23"/>
  </r>
  <r>
    <x v="13"/>
    <x v="10"/>
    <x v="184"/>
    <x v="4"/>
    <n v="25"/>
  </r>
  <r>
    <x v="13"/>
    <x v="10"/>
    <x v="191"/>
    <x v="4"/>
    <n v="27"/>
  </r>
  <r>
    <x v="13"/>
    <x v="10"/>
    <x v="186"/>
    <x v="4"/>
    <n v="28"/>
  </r>
  <r>
    <x v="13"/>
    <x v="10"/>
    <x v="194"/>
    <x v="4"/>
    <n v="31"/>
  </r>
  <r>
    <x v="13"/>
    <x v="10"/>
    <x v="183"/>
    <x v="4"/>
    <n v="38"/>
  </r>
  <r>
    <x v="13"/>
    <x v="10"/>
    <x v="172"/>
    <x v="4"/>
    <n v="39"/>
  </r>
  <r>
    <x v="13"/>
    <x v="10"/>
    <x v="187"/>
    <x v="4"/>
    <n v="42"/>
  </r>
  <r>
    <x v="13"/>
    <x v="10"/>
    <x v="188"/>
    <x v="4"/>
    <n v="51"/>
  </r>
  <r>
    <x v="13"/>
    <x v="10"/>
    <x v="182"/>
    <x v="4"/>
    <n v="58"/>
  </r>
  <r>
    <x v="13"/>
    <x v="10"/>
    <x v="193"/>
    <x v="4"/>
    <n v="62"/>
  </r>
  <r>
    <x v="13"/>
    <x v="10"/>
    <x v="190"/>
    <x v="4"/>
    <n v="67"/>
  </r>
  <r>
    <x v="13"/>
    <x v="10"/>
    <x v="178"/>
    <x v="4"/>
    <n v="98"/>
  </r>
  <r>
    <x v="13"/>
    <x v="10"/>
    <x v="173"/>
    <x v="4"/>
    <n v="111"/>
  </r>
  <r>
    <x v="13"/>
    <x v="10"/>
    <x v="181"/>
    <x v="4"/>
    <n v="123"/>
  </r>
  <r>
    <x v="13"/>
    <x v="10"/>
    <x v="180"/>
    <x v="4"/>
    <n v="135"/>
  </r>
  <r>
    <x v="13"/>
    <x v="10"/>
    <x v="196"/>
    <x v="4"/>
    <n v="142"/>
  </r>
  <r>
    <x v="13"/>
    <x v="10"/>
    <x v="179"/>
    <x v="4"/>
    <n v="236"/>
  </r>
  <r>
    <x v="13"/>
    <x v="10"/>
    <x v="195"/>
    <x v="5"/>
    <n v="4"/>
  </r>
  <r>
    <x v="13"/>
    <x v="10"/>
    <x v="197"/>
    <x v="5"/>
    <n v="13"/>
  </r>
  <r>
    <x v="13"/>
    <x v="10"/>
    <x v="175"/>
    <x v="5"/>
    <n v="31"/>
  </r>
  <r>
    <x v="13"/>
    <x v="10"/>
    <x v="192"/>
    <x v="5"/>
    <n v="45"/>
  </r>
  <r>
    <x v="13"/>
    <x v="10"/>
    <x v="174"/>
    <x v="5"/>
    <n v="58"/>
  </r>
  <r>
    <x v="13"/>
    <x v="10"/>
    <x v="185"/>
    <x v="5"/>
    <n v="62"/>
  </r>
  <r>
    <x v="13"/>
    <x v="10"/>
    <x v="189"/>
    <x v="5"/>
    <n v="66"/>
  </r>
  <r>
    <x v="13"/>
    <x v="10"/>
    <x v="184"/>
    <x v="5"/>
    <n v="73"/>
  </r>
  <r>
    <x v="13"/>
    <x v="10"/>
    <x v="176"/>
    <x v="5"/>
    <n v="80"/>
  </r>
  <r>
    <x v="13"/>
    <x v="10"/>
    <x v="177"/>
    <x v="5"/>
    <n v="102"/>
  </r>
  <r>
    <x v="13"/>
    <x v="10"/>
    <x v="191"/>
    <x v="5"/>
    <n v="138"/>
  </r>
  <r>
    <x v="13"/>
    <x v="10"/>
    <x v="186"/>
    <x v="5"/>
    <n v="144"/>
  </r>
  <r>
    <x v="13"/>
    <x v="10"/>
    <x v="183"/>
    <x v="5"/>
    <n v="151"/>
  </r>
  <r>
    <x v="13"/>
    <x v="10"/>
    <x v="182"/>
    <x v="5"/>
    <n v="162"/>
  </r>
  <r>
    <x v="13"/>
    <x v="10"/>
    <x v="172"/>
    <x v="5"/>
    <n v="194"/>
  </r>
  <r>
    <x v="13"/>
    <x v="10"/>
    <x v="187"/>
    <x v="5"/>
    <n v="195"/>
  </r>
  <r>
    <x v="13"/>
    <x v="10"/>
    <x v="178"/>
    <x v="5"/>
    <n v="200"/>
  </r>
  <r>
    <x v="13"/>
    <x v="10"/>
    <x v="190"/>
    <x v="5"/>
    <n v="205"/>
  </r>
  <r>
    <x v="13"/>
    <x v="10"/>
    <x v="188"/>
    <x v="5"/>
    <n v="212"/>
  </r>
  <r>
    <x v="13"/>
    <x v="10"/>
    <x v="194"/>
    <x v="5"/>
    <n v="229"/>
  </r>
  <r>
    <x v="13"/>
    <x v="10"/>
    <x v="193"/>
    <x v="5"/>
    <n v="259"/>
  </r>
  <r>
    <x v="13"/>
    <x v="10"/>
    <x v="181"/>
    <x v="5"/>
    <n v="270"/>
  </r>
  <r>
    <x v="13"/>
    <x v="10"/>
    <x v="180"/>
    <x v="5"/>
    <n v="318"/>
  </r>
  <r>
    <x v="13"/>
    <x v="10"/>
    <x v="173"/>
    <x v="5"/>
    <n v="334"/>
  </r>
  <r>
    <x v="13"/>
    <x v="10"/>
    <x v="196"/>
    <x v="5"/>
    <n v="417"/>
  </r>
  <r>
    <x v="13"/>
    <x v="10"/>
    <x v="179"/>
    <x v="5"/>
    <n v="447"/>
  </r>
  <r>
    <x v="13"/>
    <x v="10"/>
    <x v="172"/>
    <x v="6"/>
    <n v="1"/>
  </r>
  <r>
    <x v="13"/>
    <x v="10"/>
    <x v="176"/>
    <x v="6"/>
    <n v="1"/>
  </r>
  <r>
    <x v="13"/>
    <x v="10"/>
    <x v="177"/>
    <x v="6"/>
    <n v="1"/>
  </r>
  <r>
    <x v="13"/>
    <x v="10"/>
    <x v="197"/>
    <x v="6"/>
    <n v="1"/>
  </r>
  <r>
    <x v="13"/>
    <x v="10"/>
    <x v="192"/>
    <x v="6"/>
    <n v="2"/>
  </r>
  <r>
    <x v="13"/>
    <x v="10"/>
    <x v="189"/>
    <x v="6"/>
    <n v="3"/>
  </r>
  <r>
    <x v="13"/>
    <x v="10"/>
    <x v="194"/>
    <x v="6"/>
    <n v="3"/>
  </r>
  <r>
    <x v="13"/>
    <x v="10"/>
    <x v="174"/>
    <x v="6"/>
    <n v="5"/>
  </r>
  <r>
    <x v="13"/>
    <x v="10"/>
    <x v="184"/>
    <x v="6"/>
    <n v="5"/>
  </r>
  <r>
    <x v="13"/>
    <x v="10"/>
    <x v="186"/>
    <x v="6"/>
    <n v="5"/>
  </r>
  <r>
    <x v="13"/>
    <x v="10"/>
    <x v="188"/>
    <x v="6"/>
    <n v="6"/>
  </r>
  <r>
    <x v="13"/>
    <x v="10"/>
    <x v="182"/>
    <x v="6"/>
    <n v="7"/>
  </r>
  <r>
    <x v="13"/>
    <x v="10"/>
    <x v="193"/>
    <x v="6"/>
    <n v="7"/>
  </r>
  <r>
    <x v="13"/>
    <x v="10"/>
    <x v="178"/>
    <x v="6"/>
    <n v="8"/>
  </r>
  <r>
    <x v="13"/>
    <x v="10"/>
    <x v="190"/>
    <x v="6"/>
    <n v="8"/>
  </r>
  <r>
    <x v="13"/>
    <x v="10"/>
    <x v="187"/>
    <x v="6"/>
    <n v="9"/>
  </r>
  <r>
    <x v="13"/>
    <x v="10"/>
    <x v="191"/>
    <x v="6"/>
    <n v="9"/>
  </r>
  <r>
    <x v="13"/>
    <x v="10"/>
    <x v="173"/>
    <x v="6"/>
    <n v="14"/>
  </r>
  <r>
    <x v="13"/>
    <x v="10"/>
    <x v="183"/>
    <x v="6"/>
    <n v="14"/>
  </r>
  <r>
    <x v="13"/>
    <x v="10"/>
    <x v="196"/>
    <x v="6"/>
    <n v="27"/>
  </r>
  <r>
    <x v="13"/>
    <x v="10"/>
    <x v="181"/>
    <x v="6"/>
    <n v="31"/>
  </r>
  <r>
    <x v="13"/>
    <x v="10"/>
    <x v="180"/>
    <x v="6"/>
    <n v="40"/>
  </r>
  <r>
    <x v="13"/>
    <x v="10"/>
    <x v="179"/>
    <x v="6"/>
    <n v="73"/>
  </r>
  <r>
    <x v="13"/>
    <x v="10"/>
    <x v="175"/>
    <x v="7"/>
    <n v="1"/>
  </r>
  <r>
    <x v="13"/>
    <x v="10"/>
    <x v="176"/>
    <x v="7"/>
    <n v="1"/>
  </r>
  <r>
    <x v="13"/>
    <x v="10"/>
    <x v="197"/>
    <x v="7"/>
    <n v="1"/>
  </r>
  <r>
    <x v="13"/>
    <x v="10"/>
    <x v="192"/>
    <x v="7"/>
    <n v="3"/>
  </r>
  <r>
    <x v="13"/>
    <x v="10"/>
    <x v="177"/>
    <x v="7"/>
    <n v="7"/>
  </r>
  <r>
    <x v="13"/>
    <x v="10"/>
    <x v="186"/>
    <x v="7"/>
    <n v="7"/>
  </r>
  <r>
    <x v="13"/>
    <x v="10"/>
    <x v="194"/>
    <x v="7"/>
    <n v="7"/>
  </r>
  <r>
    <x v="13"/>
    <x v="10"/>
    <x v="174"/>
    <x v="7"/>
    <n v="8"/>
  </r>
  <r>
    <x v="13"/>
    <x v="10"/>
    <x v="189"/>
    <x v="7"/>
    <n v="8"/>
  </r>
  <r>
    <x v="13"/>
    <x v="10"/>
    <x v="184"/>
    <x v="7"/>
    <n v="9"/>
  </r>
  <r>
    <x v="13"/>
    <x v="10"/>
    <x v="190"/>
    <x v="7"/>
    <n v="11"/>
  </r>
  <r>
    <x v="13"/>
    <x v="10"/>
    <x v="172"/>
    <x v="7"/>
    <n v="13"/>
  </r>
  <r>
    <x v="13"/>
    <x v="10"/>
    <x v="188"/>
    <x v="7"/>
    <n v="13"/>
  </r>
  <r>
    <x v="13"/>
    <x v="10"/>
    <x v="182"/>
    <x v="7"/>
    <n v="19"/>
  </r>
  <r>
    <x v="13"/>
    <x v="10"/>
    <x v="193"/>
    <x v="7"/>
    <n v="21"/>
  </r>
  <r>
    <x v="13"/>
    <x v="10"/>
    <x v="187"/>
    <x v="7"/>
    <n v="22"/>
  </r>
  <r>
    <x v="13"/>
    <x v="10"/>
    <x v="183"/>
    <x v="7"/>
    <n v="25"/>
  </r>
  <r>
    <x v="13"/>
    <x v="10"/>
    <x v="191"/>
    <x v="7"/>
    <n v="26"/>
  </r>
  <r>
    <x v="13"/>
    <x v="10"/>
    <x v="178"/>
    <x v="7"/>
    <n v="29"/>
  </r>
  <r>
    <x v="13"/>
    <x v="10"/>
    <x v="173"/>
    <x v="7"/>
    <n v="34"/>
  </r>
  <r>
    <x v="13"/>
    <x v="10"/>
    <x v="181"/>
    <x v="7"/>
    <n v="72"/>
  </r>
  <r>
    <x v="13"/>
    <x v="10"/>
    <x v="196"/>
    <x v="7"/>
    <n v="76"/>
  </r>
  <r>
    <x v="13"/>
    <x v="10"/>
    <x v="180"/>
    <x v="7"/>
    <n v="85"/>
  </r>
  <r>
    <x v="13"/>
    <x v="10"/>
    <x v="179"/>
    <x v="7"/>
    <n v="129"/>
  </r>
  <r>
    <x v="13"/>
    <x v="10"/>
    <x v="174"/>
    <x v="8"/>
    <n v="1"/>
  </r>
  <r>
    <x v="13"/>
    <x v="10"/>
    <x v="176"/>
    <x v="8"/>
    <n v="1"/>
  </r>
  <r>
    <x v="13"/>
    <x v="10"/>
    <x v="177"/>
    <x v="8"/>
    <n v="1"/>
  </r>
  <r>
    <x v="13"/>
    <x v="10"/>
    <x v="186"/>
    <x v="8"/>
    <n v="1"/>
  </r>
  <r>
    <x v="13"/>
    <x v="10"/>
    <x v="196"/>
    <x v="8"/>
    <n v="1"/>
  </r>
  <r>
    <x v="13"/>
    <x v="10"/>
    <x v="172"/>
    <x v="8"/>
    <n v="2"/>
  </r>
  <r>
    <x v="13"/>
    <x v="10"/>
    <x v="178"/>
    <x v="8"/>
    <n v="2"/>
  </r>
  <r>
    <x v="13"/>
    <x v="10"/>
    <x v="187"/>
    <x v="8"/>
    <n v="4"/>
  </r>
  <r>
    <x v="13"/>
    <x v="10"/>
    <x v="191"/>
    <x v="8"/>
    <n v="5"/>
  </r>
  <r>
    <x v="13"/>
    <x v="10"/>
    <x v="181"/>
    <x v="8"/>
    <n v="6"/>
  </r>
  <r>
    <x v="13"/>
    <x v="10"/>
    <x v="184"/>
    <x v="8"/>
    <n v="6"/>
  </r>
  <r>
    <x v="13"/>
    <x v="10"/>
    <x v="182"/>
    <x v="8"/>
    <n v="8"/>
  </r>
  <r>
    <x v="13"/>
    <x v="10"/>
    <x v="173"/>
    <x v="8"/>
    <n v="13"/>
  </r>
  <r>
    <x v="13"/>
    <x v="10"/>
    <x v="183"/>
    <x v="8"/>
    <n v="13"/>
  </r>
  <r>
    <x v="13"/>
    <x v="10"/>
    <x v="190"/>
    <x v="8"/>
    <n v="13"/>
  </r>
  <r>
    <x v="13"/>
    <x v="10"/>
    <x v="180"/>
    <x v="8"/>
    <n v="20"/>
  </r>
  <r>
    <x v="13"/>
    <x v="10"/>
    <x v="179"/>
    <x v="8"/>
    <n v="24"/>
  </r>
  <r>
    <x v="13"/>
    <x v="10"/>
    <x v="195"/>
    <x v="41"/>
    <n v="4"/>
  </r>
  <r>
    <x v="13"/>
    <x v="10"/>
    <x v="197"/>
    <x v="41"/>
    <n v="11"/>
  </r>
  <r>
    <x v="13"/>
    <x v="10"/>
    <x v="174"/>
    <x v="41"/>
    <n v="15"/>
  </r>
  <r>
    <x v="13"/>
    <x v="10"/>
    <x v="184"/>
    <x v="41"/>
    <n v="17"/>
  </r>
  <r>
    <x v="13"/>
    <x v="10"/>
    <x v="175"/>
    <x v="41"/>
    <n v="23"/>
  </r>
  <r>
    <x v="13"/>
    <x v="10"/>
    <x v="192"/>
    <x v="41"/>
    <n v="29"/>
  </r>
  <r>
    <x v="13"/>
    <x v="10"/>
    <x v="183"/>
    <x v="41"/>
    <n v="41"/>
  </r>
  <r>
    <x v="13"/>
    <x v="10"/>
    <x v="180"/>
    <x v="41"/>
    <n v="44"/>
  </r>
  <r>
    <x v="13"/>
    <x v="10"/>
    <x v="185"/>
    <x v="41"/>
    <n v="47"/>
  </r>
  <r>
    <x v="13"/>
    <x v="10"/>
    <x v="189"/>
    <x v="41"/>
    <n v="51"/>
  </r>
  <r>
    <x v="13"/>
    <x v="10"/>
    <x v="177"/>
    <x v="41"/>
    <n v="62"/>
  </r>
  <r>
    <x v="13"/>
    <x v="10"/>
    <x v="176"/>
    <x v="41"/>
    <n v="63"/>
  </r>
  <r>
    <x v="13"/>
    <x v="10"/>
    <x v="191"/>
    <x v="41"/>
    <n v="97"/>
  </r>
  <r>
    <x v="13"/>
    <x v="10"/>
    <x v="186"/>
    <x v="41"/>
    <n v="100"/>
  </r>
  <r>
    <x v="13"/>
    <x v="10"/>
    <x v="190"/>
    <x v="41"/>
    <n v="119"/>
  </r>
  <r>
    <x v="13"/>
    <x v="10"/>
    <x v="182"/>
    <x v="41"/>
    <n v="122"/>
  </r>
  <r>
    <x v="13"/>
    <x v="10"/>
    <x v="187"/>
    <x v="41"/>
    <n v="139"/>
  </r>
  <r>
    <x v="13"/>
    <x v="10"/>
    <x v="181"/>
    <x v="41"/>
    <n v="152"/>
  </r>
  <r>
    <x v="13"/>
    <x v="10"/>
    <x v="194"/>
    <x v="41"/>
    <n v="157"/>
  </r>
  <r>
    <x v="13"/>
    <x v="10"/>
    <x v="172"/>
    <x v="41"/>
    <n v="160"/>
  </r>
  <r>
    <x v="13"/>
    <x v="10"/>
    <x v="178"/>
    <x v="41"/>
    <n v="162"/>
  </r>
  <r>
    <x v="13"/>
    <x v="10"/>
    <x v="188"/>
    <x v="41"/>
    <n v="165"/>
  </r>
  <r>
    <x v="13"/>
    <x v="10"/>
    <x v="193"/>
    <x v="41"/>
    <n v="165"/>
  </r>
  <r>
    <x v="13"/>
    <x v="10"/>
    <x v="173"/>
    <x v="41"/>
    <n v="167"/>
  </r>
  <r>
    <x v="13"/>
    <x v="10"/>
    <x v="179"/>
    <x v="41"/>
    <n v="170"/>
  </r>
  <r>
    <x v="13"/>
    <x v="10"/>
    <x v="196"/>
    <x v="41"/>
    <n v="233"/>
  </r>
  <r>
    <x v="13"/>
    <x v="10"/>
    <x v="195"/>
    <x v="9"/>
    <n v="1"/>
  </r>
  <r>
    <x v="13"/>
    <x v="10"/>
    <x v="197"/>
    <x v="9"/>
    <n v="11"/>
  </r>
  <r>
    <x v="13"/>
    <x v="10"/>
    <x v="174"/>
    <x v="9"/>
    <n v="17"/>
  </r>
  <r>
    <x v="13"/>
    <x v="10"/>
    <x v="184"/>
    <x v="9"/>
    <n v="18"/>
  </r>
  <r>
    <x v="13"/>
    <x v="10"/>
    <x v="175"/>
    <x v="9"/>
    <n v="22"/>
  </r>
  <r>
    <x v="13"/>
    <x v="10"/>
    <x v="192"/>
    <x v="9"/>
    <n v="29"/>
  </r>
  <r>
    <x v="13"/>
    <x v="10"/>
    <x v="183"/>
    <x v="9"/>
    <n v="37"/>
  </r>
  <r>
    <x v="13"/>
    <x v="10"/>
    <x v="185"/>
    <x v="9"/>
    <n v="45"/>
  </r>
  <r>
    <x v="13"/>
    <x v="10"/>
    <x v="180"/>
    <x v="9"/>
    <n v="47"/>
  </r>
  <r>
    <x v="13"/>
    <x v="10"/>
    <x v="189"/>
    <x v="9"/>
    <n v="55"/>
  </r>
  <r>
    <x v="13"/>
    <x v="10"/>
    <x v="176"/>
    <x v="9"/>
    <n v="60"/>
  </r>
  <r>
    <x v="13"/>
    <x v="10"/>
    <x v="177"/>
    <x v="9"/>
    <n v="62"/>
  </r>
  <r>
    <x v="13"/>
    <x v="10"/>
    <x v="191"/>
    <x v="9"/>
    <n v="99"/>
  </r>
  <r>
    <x v="13"/>
    <x v="10"/>
    <x v="186"/>
    <x v="9"/>
    <n v="101"/>
  </r>
  <r>
    <x v="13"/>
    <x v="10"/>
    <x v="190"/>
    <x v="9"/>
    <n v="122"/>
  </r>
  <r>
    <x v="13"/>
    <x v="10"/>
    <x v="182"/>
    <x v="9"/>
    <n v="124"/>
  </r>
  <r>
    <x v="13"/>
    <x v="10"/>
    <x v="187"/>
    <x v="9"/>
    <n v="141"/>
  </r>
  <r>
    <x v="13"/>
    <x v="10"/>
    <x v="181"/>
    <x v="9"/>
    <n v="153"/>
  </r>
  <r>
    <x v="13"/>
    <x v="10"/>
    <x v="172"/>
    <x v="9"/>
    <n v="157"/>
  </r>
  <r>
    <x v="13"/>
    <x v="10"/>
    <x v="194"/>
    <x v="9"/>
    <n v="157"/>
  </r>
  <r>
    <x v="13"/>
    <x v="10"/>
    <x v="178"/>
    <x v="9"/>
    <n v="159"/>
  </r>
  <r>
    <x v="13"/>
    <x v="10"/>
    <x v="193"/>
    <x v="9"/>
    <n v="167"/>
  </r>
  <r>
    <x v="13"/>
    <x v="10"/>
    <x v="173"/>
    <x v="9"/>
    <n v="168"/>
  </r>
  <r>
    <x v="13"/>
    <x v="10"/>
    <x v="179"/>
    <x v="9"/>
    <n v="169"/>
  </r>
  <r>
    <x v="13"/>
    <x v="10"/>
    <x v="188"/>
    <x v="9"/>
    <n v="172"/>
  </r>
  <r>
    <x v="13"/>
    <x v="10"/>
    <x v="196"/>
    <x v="9"/>
    <n v="240"/>
  </r>
  <r>
    <x v="13"/>
    <x v="10"/>
    <x v="172"/>
    <x v="10"/>
    <n v="1"/>
  </r>
  <r>
    <x v="13"/>
    <x v="10"/>
    <x v="179"/>
    <x v="10"/>
    <n v="1"/>
  </r>
  <r>
    <x v="13"/>
    <x v="10"/>
    <x v="182"/>
    <x v="10"/>
    <n v="1"/>
  </r>
  <r>
    <x v="13"/>
    <x v="10"/>
    <x v="184"/>
    <x v="10"/>
    <n v="1"/>
  </r>
  <r>
    <x v="13"/>
    <x v="10"/>
    <x v="185"/>
    <x v="10"/>
    <n v="1"/>
  </r>
  <r>
    <x v="13"/>
    <x v="10"/>
    <x v="188"/>
    <x v="10"/>
    <n v="1"/>
  </r>
  <r>
    <x v="13"/>
    <x v="10"/>
    <x v="180"/>
    <x v="10"/>
    <n v="2"/>
  </r>
  <r>
    <x v="13"/>
    <x v="10"/>
    <x v="186"/>
    <x v="10"/>
    <n v="2"/>
  </r>
  <r>
    <x v="13"/>
    <x v="10"/>
    <x v="194"/>
    <x v="10"/>
    <n v="2"/>
  </r>
  <r>
    <x v="13"/>
    <x v="10"/>
    <x v="173"/>
    <x v="10"/>
    <n v="3"/>
  </r>
  <r>
    <x v="13"/>
    <x v="10"/>
    <x v="191"/>
    <x v="10"/>
    <n v="3"/>
  </r>
  <r>
    <x v="13"/>
    <x v="10"/>
    <x v="193"/>
    <x v="10"/>
    <n v="3"/>
  </r>
  <r>
    <x v="13"/>
    <x v="10"/>
    <x v="174"/>
    <x v="10"/>
    <n v="4"/>
  </r>
  <r>
    <x v="13"/>
    <x v="10"/>
    <x v="183"/>
    <x v="10"/>
    <n v="4"/>
  </r>
  <r>
    <x v="13"/>
    <x v="10"/>
    <x v="196"/>
    <x v="10"/>
    <n v="6"/>
  </r>
  <r>
    <x v="13"/>
    <x v="10"/>
    <x v="187"/>
    <x v="10"/>
    <n v="11"/>
  </r>
  <r>
    <x v="13"/>
    <x v="10"/>
    <x v="172"/>
    <x v="11"/>
    <n v="1"/>
  </r>
  <r>
    <x v="13"/>
    <x v="10"/>
    <x v="174"/>
    <x v="11"/>
    <n v="1"/>
  </r>
  <r>
    <x v="13"/>
    <x v="10"/>
    <x v="177"/>
    <x v="11"/>
    <n v="1"/>
  </r>
  <r>
    <x v="13"/>
    <x v="10"/>
    <x v="178"/>
    <x v="11"/>
    <n v="1"/>
  </r>
  <r>
    <x v="13"/>
    <x v="10"/>
    <x v="182"/>
    <x v="11"/>
    <n v="1"/>
  </r>
  <r>
    <x v="13"/>
    <x v="10"/>
    <x v="183"/>
    <x v="11"/>
    <n v="1"/>
  </r>
  <r>
    <x v="13"/>
    <x v="10"/>
    <x v="191"/>
    <x v="11"/>
    <n v="1"/>
  </r>
  <r>
    <x v="13"/>
    <x v="10"/>
    <x v="185"/>
    <x v="11"/>
    <n v="2"/>
  </r>
  <r>
    <x v="13"/>
    <x v="10"/>
    <x v="193"/>
    <x v="11"/>
    <n v="2"/>
  </r>
  <r>
    <x v="13"/>
    <x v="10"/>
    <x v="194"/>
    <x v="11"/>
    <n v="2"/>
  </r>
  <r>
    <x v="13"/>
    <x v="10"/>
    <x v="196"/>
    <x v="11"/>
    <n v="2"/>
  </r>
  <r>
    <x v="13"/>
    <x v="10"/>
    <x v="173"/>
    <x v="11"/>
    <n v="3"/>
  </r>
  <r>
    <x v="13"/>
    <x v="10"/>
    <x v="188"/>
    <x v="11"/>
    <n v="3"/>
  </r>
  <r>
    <x v="13"/>
    <x v="10"/>
    <x v="186"/>
    <x v="11"/>
    <n v="4"/>
  </r>
  <r>
    <x v="13"/>
    <x v="10"/>
    <x v="190"/>
    <x v="11"/>
    <n v="7"/>
  </r>
  <r>
    <x v="13"/>
    <x v="10"/>
    <x v="187"/>
    <x v="11"/>
    <n v="16"/>
  </r>
  <r>
    <x v="13"/>
    <x v="10"/>
    <x v="195"/>
    <x v="12"/>
    <n v="4"/>
  </r>
  <r>
    <x v="13"/>
    <x v="10"/>
    <x v="197"/>
    <x v="12"/>
    <n v="13"/>
  </r>
  <r>
    <x v="13"/>
    <x v="10"/>
    <x v="175"/>
    <x v="12"/>
    <n v="31"/>
  </r>
  <r>
    <x v="13"/>
    <x v="10"/>
    <x v="192"/>
    <x v="12"/>
    <n v="44"/>
  </r>
  <r>
    <x v="13"/>
    <x v="10"/>
    <x v="174"/>
    <x v="12"/>
    <n v="51"/>
  </r>
  <r>
    <x v="13"/>
    <x v="10"/>
    <x v="184"/>
    <x v="12"/>
    <n v="54"/>
  </r>
  <r>
    <x v="13"/>
    <x v="10"/>
    <x v="185"/>
    <x v="12"/>
    <n v="61"/>
  </r>
  <r>
    <x v="13"/>
    <x v="10"/>
    <x v="189"/>
    <x v="12"/>
    <n v="62"/>
  </r>
  <r>
    <x v="13"/>
    <x v="10"/>
    <x v="176"/>
    <x v="12"/>
    <n v="77"/>
  </r>
  <r>
    <x v="13"/>
    <x v="10"/>
    <x v="177"/>
    <x v="12"/>
    <n v="99"/>
  </r>
  <r>
    <x v="13"/>
    <x v="10"/>
    <x v="183"/>
    <x v="12"/>
    <n v="115"/>
  </r>
  <r>
    <x v="13"/>
    <x v="10"/>
    <x v="191"/>
    <x v="12"/>
    <n v="123"/>
  </r>
  <r>
    <x v="13"/>
    <x v="10"/>
    <x v="186"/>
    <x v="12"/>
    <n v="137"/>
  </r>
  <r>
    <x v="13"/>
    <x v="10"/>
    <x v="182"/>
    <x v="12"/>
    <n v="152"/>
  </r>
  <r>
    <x v="13"/>
    <x v="10"/>
    <x v="190"/>
    <x v="12"/>
    <n v="174"/>
  </r>
  <r>
    <x v="13"/>
    <x v="10"/>
    <x v="187"/>
    <x v="12"/>
    <n v="184"/>
  </r>
  <r>
    <x v="13"/>
    <x v="10"/>
    <x v="172"/>
    <x v="12"/>
    <n v="186"/>
  </r>
  <r>
    <x v="13"/>
    <x v="10"/>
    <x v="178"/>
    <x v="12"/>
    <n v="188"/>
  </r>
  <r>
    <x v="13"/>
    <x v="10"/>
    <x v="188"/>
    <x v="12"/>
    <n v="205"/>
  </r>
  <r>
    <x v="13"/>
    <x v="10"/>
    <x v="194"/>
    <x v="12"/>
    <n v="222"/>
  </r>
  <r>
    <x v="13"/>
    <x v="10"/>
    <x v="181"/>
    <x v="12"/>
    <n v="224"/>
  </r>
  <r>
    <x v="13"/>
    <x v="10"/>
    <x v="180"/>
    <x v="12"/>
    <n v="248"/>
  </r>
  <r>
    <x v="13"/>
    <x v="10"/>
    <x v="193"/>
    <x v="12"/>
    <n v="250"/>
  </r>
  <r>
    <x v="13"/>
    <x v="10"/>
    <x v="173"/>
    <x v="12"/>
    <n v="291"/>
  </r>
  <r>
    <x v="13"/>
    <x v="10"/>
    <x v="179"/>
    <x v="12"/>
    <n v="376"/>
  </r>
  <r>
    <x v="13"/>
    <x v="10"/>
    <x v="196"/>
    <x v="12"/>
    <n v="398"/>
  </r>
  <r>
    <x v="13"/>
    <x v="10"/>
    <x v="172"/>
    <x v="13"/>
    <n v="1"/>
  </r>
  <r>
    <x v="13"/>
    <x v="10"/>
    <x v="178"/>
    <x v="13"/>
    <n v="1"/>
  </r>
  <r>
    <x v="13"/>
    <x v="10"/>
    <x v="181"/>
    <x v="13"/>
    <n v="1"/>
  </r>
  <r>
    <x v="13"/>
    <x v="10"/>
    <x v="187"/>
    <x v="13"/>
    <n v="1"/>
  </r>
  <r>
    <x v="13"/>
    <x v="10"/>
    <x v="188"/>
    <x v="13"/>
    <n v="1"/>
  </r>
  <r>
    <x v="13"/>
    <x v="10"/>
    <x v="191"/>
    <x v="13"/>
    <n v="1"/>
  </r>
  <r>
    <x v="13"/>
    <x v="10"/>
    <x v="173"/>
    <x v="13"/>
    <n v="2"/>
  </r>
  <r>
    <x v="13"/>
    <x v="10"/>
    <x v="190"/>
    <x v="13"/>
    <n v="2"/>
  </r>
  <r>
    <x v="13"/>
    <x v="10"/>
    <x v="196"/>
    <x v="13"/>
    <n v="2"/>
  </r>
  <r>
    <x v="13"/>
    <x v="10"/>
    <x v="174"/>
    <x v="13"/>
    <n v="4"/>
  </r>
  <r>
    <x v="13"/>
    <x v="10"/>
    <x v="194"/>
    <x v="13"/>
    <n v="4"/>
  </r>
  <r>
    <x v="13"/>
    <x v="10"/>
    <x v="183"/>
    <x v="13"/>
    <n v="6"/>
  </r>
  <r>
    <x v="13"/>
    <x v="10"/>
    <x v="184"/>
    <x v="13"/>
    <n v="9"/>
  </r>
  <r>
    <x v="13"/>
    <x v="10"/>
    <x v="179"/>
    <x v="13"/>
    <n v="19"/>
  </r>
  <r>
    <x v="13"/>
    <x v="10"/>
    <x v="180"/>
    <x v="13"/>
    <n v="46"/>
  </r>
  <r>
    <x v="13"/>
    <x v="10"/>
    <x v="178"/>
    <x v="14"/>
    <n v="1"/>
  </r>
  <r>
    <x v="13"/>
    <x v="10"/>
    <x v="189"/>
    <x v="14"/>
    <n v="1"/>
  </r>
  <r>
    <x v="13"/>
    <x v="10"/>
    <x v="196"/>
    <x v="14"/>
    <n v="1"/>
  </r>
  <r>
    <x v="13"/>
    <x v="10"/>
    <x v="187"/>
    <x v="14"/>
    <n v="2"/>
  </r>
  <r>
    <x v="13"/>
    <x v="10"/>
    <x v="191"/>
    <x v="14"/>
    <n v="4"/>
  </r>
  <r>
    <x v="13"/>
    <x v="10"/>
    <x v="174"/>
    <x v="14"/>
    <n v="11"/>
  </r>
  <r>
    <x v="13"/>
    <x v="10"/>
    <x v="184"/>
    <x v="14"/>
    <n v="15"/>
  </r>
  <r>
    <x v="13"/>
    <x v="10"/>
    <x v="173"/>
    <x v="14"/>
    <n v="17"/>
  </r>
  <r>
    <x v="13"/>
    <x v="10"/>
    <x v="181"/>
    <x v="14"/>
    <n v="17"/>
  </r>
  <r>
    <x v="13"/>
    <x v="10"/>
    <x v="179"/>
    <x v="14"/>
    <n v="25"/>
  </r>
  <r>
    <x v="13"/>
    <x v="10"/>
    <x v="183"/>
    <x v="14"/>
    <n v="42"/>
  </r>
  <r>
    <x v="13"/>
    <x v="10"/>
    <x v="180"/>
    <x v="14"/>
    <n v="54"/>
  </r>
  <r>
    <x v="13"/>
    <x v="10"/>
    <x v="172"/>
    <x v="15"/>
    <n v="1"/>
  </r>
  <r>
    <x v="13"/>
    <x v="10"/>
    <x v="176"/>
    <x v="15"/>
    <n v="1"/>
  </r>
  <r>
    <x v="13"/>
    <x v="10"/>
    <x v="177"/>
    <x v="15"/>
    <n v="1"/>
  </r>
  <r>
    <x v="13"/>
    <x v="10"/>
    <x v="185"/>
    <x v="15"/>
    <n v="1"/>
  </r>
  <r>
    <x v="13"/>
    <x v="10"/>
    <x v="187"/>
    <x v="15"/>
    <n v="1"/>
  </r>
  <r>
    <x v="13"/>
    <x v="10"/>
    <x v="189"/>
    <x v="15"/>
    <n v="1"/>
  </r>
  <r>
    <x v="13"/>
    <x v="10"/>
    <x v="190"/>
    <x v="15"/>
    <n v="1"/>
  </r>
  <r>
    <x v="13"/>
    <x v="10"/>
    <x v="191"/>
    <x v="15"/>
    <n v="1"/>
  </r>
  <r>
    <x v="13"/>
    <x v="10"/>
    <x v="186"/>
    <x v="15"/>
    <n v="3"/>
  </r>
  <r>
    <x v="13"/>
    <x v="10"/>
    <x v="188"/>
    <x v="15"/>
    <n v="3"/>
  </r>
  <r>
    <x v="13"/>
    <x v="10"/>
    <x v="178"/>
    <x v="15"/>
    <n v="4"/>
  </r>
  <r>
    <x v="13"/>
    <x v="10"/>
    <x v="193"/>
    <x v="15"/>
    <n v="4"/>
  </r>
  <r>
    <x v="13"/>
    <x v="10"/>
    <x v="196"/>
    <x v="15"/>
    <n v="4"/>
  </r>
  <r>
    <x v="13"/>
    <x v="10"/>
    <x v="181"/>
    <x v="15"/>
    <n v="5"/>
  </r>
  <r>
    <x v="13"/>
    <x v="10"/>
    <x v="194"/>
    <x v="15"/>
    <n v="6"/>
  </r>
  <r>
    <x v="13"/>
    <x v="10"/>
    <x v="173"/>
    <x v="15"/>
    <n v="10"/>
  </r>
  <r>
    <x v="13"/>
    <x v="10"/>
    <x v="174"/>
    <x v="15"/>
    <n v="10"/>
  </r>
  <r>
    <x v="13"/>
    <x v="10"/>
    <x v="179"/>
    <x v="15"/>
    <n v="15"/>
  </r>
  <r>
    <x v="13"/>
    <x v="10"/>
    <x v="184"/>
    <x v="15"/>
    <n v="20"/>
  </r>
  <r>
    <x v="13"/>
    <x v="10"/>
    <x v="183"/>
    <x v="15"/>
    <n v="25"/>
  </r>
  <r>
    <x v="13"/>
    <x v="10"/>
    <x v="180"/>
    <x v="15"/>
    <n v="35"/>
  </r>
  <r>
    <x v="13"/>
    <x v="10"/>
    <x v="189"/>
    <x v="16"/>
    <n v="1"/>
  </r>
  <r>
    <x v="13"/>
    <x v="10"/>
    <x v="192"/>
    <x v="16"/>
    <n v="2"/>
  </r>
  <r>
    <x v="13"/>
    <x v="10"/>
    <x v="175"/>
    <x v="16"/>
    <n v="3"/>
  </r>
  <r>
    <x v="13"/>
    <x v="10"/>
    <x v="174"/>
    <x v="16"/>
    <n v="5"/>
  </r>
  <r>
    <x v="13"/>
    <x v="10"/>
    <x v="185"/>
    <x v="16"/>
    <n v="5"/>
  </r>
  <r>
    <x v="13"/>
    <x v="10"/>
    <x v="176"/>
    <x v="16"/>
    <n v="6"/>
  </r>
  <r>
    <x v="13"/>
    <x v="10"/>
    <x v="177"/>
    <x v="16"/>
    <n v="6"/>
  </r>
  <r>
    <x v="13"/>
    <x v="10"/>
    <x v="184"/>
    <x v="16"/>
    <n v="6"/>
  </r>
  <r>
    <x v="13"/>
    <x v="10"/>
    <x v="172"/>
    <x v="16"/>
    <n v="7"/>
  </r>
  <r>
    <x v="13"/>
    <x v="10"/>
    <x v="182"/>
    <x v="16"/>
    <n v="7"/>
  </r>
  <r>
    <x v="13"/>
    <x v="10"/>
    <x v="186"/>
    <x v="16"/>
    <n v="8"/>
  </r>
  <r>
    <x v="13"/>
    <x v="10"/>
    <x v="187"/>
    <x v="16"/>
    <n v="9"/>
  </r>
  <r>
    <x v="13"/>
    <x v="10"/>
    <x v="191"/>
    <x v="16"/>
    <n v="9"/>
  </r>
  <r>
    <x v="13"/>
    <x v="10"/>
    <x v="183"/>
    <x v="16"/>
    <n v="10"/>
  </r>
  <r>
    <x v="13"/>
    <x v="10"/>
    <x v="194"/>
    <x v="16"/>
    <n v="10"/>
  </r>
  <r>
    <x v="13"/>
    <x v="10"/>
    <x v="173"/>
    <x v="16"/>
    <n v="11"/>
  </r>
  <r>
    <x v="13"/>
    <x v="10"/>
    <x v="188"/>
    <x v="16"/>
    <n v="11"/>
  </r>
  <r>
    <x v="13"/>
    <x v="10"/>
    <x v="178"/>
    <x v="16"/>
    <n v="12"/>
  </r>
  <r>
    <x v="13"/>
    <x v="10"/>
    <x v="193"/>
    <x v="16"/>
    <n v="12"/>
  </r>
  <r>
    <x v="13"/>
    <x v="10"/>
    <x v="196"/>
    <x v="16"/>
    <n v="15"/>
  </r>
  <r>
    <x v="13"/>
    <x v="10"/>
    <x v="181"/>
    <x v="16"/>
    <n v="21"/>
  </r>
  <r>
    <x v="13"/>
    <x v="10"/>
    <x v="179"/>
    <x v="16"/>
    <n v="23"/>
  </r>
  <r>
    <x v="13"/>
    <x v="10"/>
    <x v="190"/>
    <x v="16"/>
    <n v="34"/>
  </r>
  <r>
    <x v="13"/>
    <x v="10"/>
    <x v="180"/>
    <x v="16"/>
    <n v="40"/>
  </r>
  <r>
    <x v="13"/>
    <x v="10"/>
    <x v="172"/>
    <x v="33"/>
    <n v="1"/>
  </r>
  <r>
    <x v="13"/>
    <x v="10"/>
    <x v="175"/>
    <x v="33"/>
    <n v="1"/>
  </r>
  <r>
    <x v="13"/>
    <x v="10"/>
    <x v="188"/>
    <x v="33"/>
    <n v="1"/>
  </r>
  <r>
    <x v="13"/>
    <x v="10"/>
    <x v="191"/>
    <x v="33"/>
    <n v="1"/>
  </r>
  <r>
    <x v="13"/>
    <x v="10"/>
    <x v="174"/>
    <x v="33"/>
    <n v="2"/>
  </r>
  <r>
    <x v="13"/>
    <x v="10"/>
    <x v="179"/>
    <x v="33"/>
    <n v="2"/>
  </r>
  <r>
    <x v="13"/>
    <x v="10"/>
    <x v="181"/>
    <x v="33"/>
    <n v="2"/>
  </r>
  <r>
    <x v="13"/>
    <x v="10"/>
    <x v="184"/>
    <x v="33"/>
    <n v="2"/>
  </r>
  <r>
    <x v="13"/>
    <x v="10"/>
    <x v="187"/>
    <x v="33"/>
    <n v="2"/>
  </r>
  <r>
    <x v="13"/>
    <x v="10"/>
    <x v="189"/>
    <x v="33"/>
    <n v="2"/>
  </r>
  <r>
    <x v="13"/>
    <x v="10"/>
    <x v="190"/>
    <x v="33"/>
    <n v="2"/>
  </r>
  <r>
    <x v="13"/>
    <x v="10"/>
    <x v="173"/>
    <x v="33"/>
    <n v="3"/>
  </r>
  <r>
    <x v="13"/>
    <x v="10"/>
    <x v="193"/>
    <x v="33"/>
    <n v="3"/>
  </r>
  <r>
    <x v="13"/>
    <x v="10"/>
    <x v="196"/>
    <x v="33"/>
    <n v="3"/>
  </r>
  <r>
    <x v="13"/>
    <x v="10"/>
    <x v="180"/>
    <x v="33"/>
    <n v="5"/>
  </r>
  <r>
    <x v="13"/>
    <x v="10"/>
    <x v="194"/>
    <x v="33"/>
    <n v="5"/>
  </r>
  <r>
    <x v="13"/>
    <x v="10"/>
    <x v="172"/>
    <x v="34"/>
    <n v="1"/>
  </r>
  <r>
    <x v="13"/>
    <x v="10"/>
    <x v="180"/>
    <x v="34"/>
    <n v="1"/>
  </r>
  <r>
    <x v="13"/>
    <x v="10"/>
    <x v="194"/>
    <x v="34"/>
    <n v="1"/>
  </r>
  <r>
    <x v="13"/>
    <x v="10"/>
    <x v="173"/>
    <x v="35"/>
    <n v="1"/>
  </r>
  <r>
    <x v="13"/>
    <x v="10"/>
    <x v="179"/>
    <x v="35"/>
    <n v="1"/>
  </r>
  <r>
    <x v="13"/>
    <x v="10"/>
    <x v="191"/>
    <x v="35"/>
    <n v="1"/>
  </r>
  <r>
    <x v="13"/>
    <x v="10"/>
    <x v="193"/>
    <x v="35"/>
    <n v="2"/>
  </r>
  <r>
    <x v="13"/>
    <x v="10"/>
    <x v="179"/>
    <x v="36"/>
    <n v="1"/>
  </r>
  <r>
    <x v="13"/>
    <x v="10"/>
    <x v="184"/>
    <x v="36"/>
    <n v="1"/>
  </r>
  <r>
    <x v="13"/>
    <x v="10"/>
    <x v="187"/>
    <x v="36"/>
    <n v="1"/>
  </r>
  <r>
    <x v="13"/>
    <x v="10"/>
    <x v="189"/>
    <x v="36"/>
    <n v="1"/>
  </r>
  <r>
    <x v="13"/>
    <x v="10"/>
    <x v="194"/>
    <x v="36"/>
    <n v="1"/>
  </r>
  <r>
    <x v="13"/>
    <x v="10"/>
    <x v="196"/>
    <x v="36"/>
    <n v="1"/>
  </r>
  <r>
    <x v="13"/>
    <x v="10"/>
    <x v="173"/>
    <x v="36"/>
    <n v="2"/>
  </r>
  <r>
    <x v="13"/>
    <x v="10"/>
    <x v="180"/>
    <x v="36"/>
    <n v="2"/>
  </r>
  <r>
    <x v="13"/>
    <x v="10"/>
    <x v="181"/>
    <x v="32"/>
    <n v="101"/>
  </r>
  <r>
    <x v="13"/>
    <x v="10"/>
    <x v="182"/>
    <x v="32"/>
    <n v="148"/>
  </r>
  <r>
    <x v="13"/>
    <x v="10"/>
    <x v="188"/>
    <x v="32"/>
    <n v="185"/>
  </r>
  <r>
    <x v="13"/>
    <x v="10"/>
    <x v="196"/>
    <x v="32"/>
    <n v="237"/>
  </r>
  <r>
    <x v="13"/>
    <x v="10"/>
    <x v="178"/>
    <x v="32"/>
    <n v="360"/>
  </r>
  <r>
    <x v="13"/>
    <x v="10"/>
    <x v="175"/>
    <x v="17"/>
    <n v="50"/>
  </r>
  <r>
    <x v="13"/>
    <x v="10"/>
    <x v="189"/>
    <x v="17"/>
    <n v="52"/>
  </r>
  <r>
    <x v="13"/>
    <x v="10"/>
    <x v="197"/>
    <x v="17"/>
    <n v="72"/>
  </r>
  <r>
    <x v="13"/>
    <x v="10"/>
    <x v="192"/>
    <x v="17"/>
    <n v="135"/>
  </r>
  <r>
    <x v="13"/>
    <x v="10"/>
    <x v="176"/>
    <x v="17"/>
    <n v="150"/>
  </r>
  <r>
    <x v="13"/>
    <x v="10"/>
    <x v="185"/>
    <x v="17"/>
    <n v="396"/>
  </r>
  <r>
    <x v="13"/>
    <x v="10"/>
    <x v="174"/>
    <x v="17"/>
    <n v="486"/>
  </r>
  <r>
    <x v="13"/>
    <x v="10"/>
    <x v="177"/>
    <x v="17"/>
    <n v="522"/>
  </r>
  <r>
    <x v="13"/>
    <x v="10"/>
    <x v="186"/>
    <x v="17"/>
    <n v="680"/>
  </r>
  <r>
    <x v="13"/>
    <x v="10"/>
    <x v="184"/>
    <x v="17"/>
    <n v="732"/>
  </r>
  <r>
    <x v="13"/>
    <x v="10"/>
    <x v="194"/>
    <x v="17"/>
    <n v="792"/>
  </r>
  <r>
    <x v="13"/>
    <x v="10"/>
    <x v="188"/>
    <x v="17"/>
    <n v="817"/>
  </r>
  <r>
    <x v="13"/>
    <x v="10"/>
    <x v="187"/>
    <x v="17"/>
    <n v="925"/>
  </r>
  <r>
    <x v="13"/>
    <x v="10"/>
    <x v="191"/>
    <x v="17"/>
    <n v="933"/>
  </r>
  <r>
    <x v="13"/>
    <x v="10"/>
    <x v="172"/>
    <x v="17"/>
    <n v="966"/>
  </r>
  <r>
    <x v="13"/>
    <x v="10"/>
    <x v="193"/>
    <x v="17"/>
    <n v="1198"/>
  </r>
  <r>
    <x v="13"/>
    <x v="10"/>
    <x v="183"/>
    <x v="17"/>
    <n v="1467"/>
  </r>
  <r>
    <x v="13"/>
    <x v="10"/>
    <x v="190"/>
    <x v="17"/>
    <n v="1573"/>
  </r>
  <r>
    <x v="13"/>
    <x v="10"/>
    <x v="182"/>
    <x v="17"/>
    <n v="1631"/>
  </r>
  <r>
    <x v="13"/>
    <x v="10"/>
    <x v="178"/>
    <x v="17"/>
    <n v="2306"/>
  </r>
  <r>
    <x v="13"/>
    <x v="10"/>
    <x v="196"/>
    <x v="17"/>
    <n v="3041"/>
  </r>
  <r>
    <x v="13"/>
    <x v="10"/>
    <x v="173"/>
    <x v="17"/>
    <n v="3661"/>
  </r>
  <r>
    <x v="13"/>
    <x v="10"/>
    <x v="181"/>
    <x v="17"/>
    <n v="4175"/>
  </r>
  <r>
    <x v="13"/>
    <x v="10"/>
    <x v="180"/>
    <x v="17"/>
    <n v="5150"/>
  </r>
  <r>
    <x v="13"/>
    <x v="10"/>
    <x v="179"/>
    <x v="17"/>
    <n v="8807"/>
  </r>
  <r>
    <x v="13"/>
    <x v="10"/>
    <x v="197"/>
    <x v="18"/>
    <n v="65"/>
  </r>
  <r>
    <x v="13"/>
    <x v="10"/>
    <x v="176"/>
    <x v="18"/>
    <n v="266"/>
  </r>
  <r>
    <x v="13"/>
    <x v="10"/>
    <x v="175"/>
    <x v="18"/>
    <n v="310"/>
  </r>
  <r>
    <x v="13"/>
    <x v="10"/>
    <x v="189"/>
    <x v="18"/>
    <n v="1961"/>
  </r>
  <r>
    <x v="13"/>
    <x v="10"/>
    <x v="190"/>
    <x v="18"/>
    <n v="2936"/>
  </r>
  <r>
    <x v="13"/>
    <x v="10"/>
    <x v="192"/>
    <x v="18"/>
    <n v="3648"/>
  </r>
  <r>
    <x v="13"/>
    <x v="10"/>
    <x v="188"/>
    <x v="18"/>
    <n v="3703"/>
  </r>
  <r>
    <x v="13"/>
    <x v="10"/>
    <x v="194"/>
    <x v="18"/>
    <n v="4391"/>
  </r>
  <r>
    <x v="13"/>
    <x v="10"/>
    <x v="177"/>
    <x v="18"/>
    <n v="4716"/>
  </r>
  <r>
    <x v="13"/>
    <x v="10"/>
    <x v="174"/>
    <x v="18"/>
    <n v="4784"/>
  </r>
  <r>
    <x v="13"/>
    <x v="10"/>
    <x v="186"/>
    <x v="18"/>
    <n v="5980"/>
  </r>
  <r>
    <x v="13"/>
    <x v="10"/>
    <x v="184"/>
    <x v="18"/>
    <n v="8212"/>
  </r>
  <r>
    <x v="13"/>
    <x v="10"/>
    <x v="172"/>
    <x v="18"/>
    <n v="12599"/>
  </r>
  <r>
    <x v="13"/>
    <x v="10"/>
    <x v="193"/>
    <x v="18"/>
    <n v="12645"/>
  </r>
  <r>
    <x v="13"/>
    <x v="10"/>
    <x v="187"/>
    <x v="18"/>
    <n v="15536"/>
  </r>
  <r>
    <x v="13"/>
    <x v="10"/>
    <x v="191"/>
    <x v="18"/>
    <n v="16970"/>
  </r>
  <r>
    <x v="13"/>
    <x v="10"/>
    <x v="183"/>
    <x v="18"/>
    <n v="19409"/>
  </r>
  <r>
    <x v="13"/>
    <x v="10"/>
    <x v="182"/>
    <x v="18"/>
    <n v="19999"/>
  </r>
  <r>
    <x v="13"/>
    <x v="10"/>
    <x v="173"/>
    <x v="18"/>
    <n v="22712"/>
  </r>
  <r>
    <x v="13"/>
    <x v="10"/>
    <x v="178"/>
    <x v="18"/>
    <n v="28559"/>
  </r>
  <r>
    <x v="13"/>
    <x v="10"/>
    <x v="196"/>
    <x v="18"/>
    <n v="53375"/>
  </r>
  <r>
    <x v="13"/>
    <x v="10"/>
    <x v="181"/>
    <x v="18"/>
    <n v="55471"/>
  </r>
  <r>
    <x v="13"/>
    <x v="10"/>
    <x v="180"/>
    <x v="18"/>
    <n v="65123"/>
  </r>
  <r>
    <x v="13"/>
    <x v="10"/>
    <x v="179"/>
    <x v="18"/>
    <n v="89686"/>
  </r>
  <r>
    <x v="13"/>
    <x v="10"/>
    <x v="196"/>
    <x v="19"/>
    <n v="50997"/>
  </r>
  <r>
    <x v="13"/>
    <x v="10"/>
    <x v="186"/>
    <x v="19"/>
    <n v="130342"/>
  </r>
  <r>
    <x v="13"/>
    <x v="10"/>
    <x v="176"/>
    <x v="19"/>
    <n v="133551"/>
  </r>
  <r>
    <x v="13"/>
    <x v="10"/>
    <x v="177"/>
    <x v="19"/>
    <n v="138124"/>
  </r>
  <r>
    <x v="13"/>
    <x v="10"/>
    <x v="174"/>
    <x v="19"/>
    <n v="138667"/>
  </r>
  <r>
    <x v="13"/>
    <x v="10"/>
    <x v="187"/>
    <x v="19"/>
    <n v="192073"/>
  </r>
  <r>
    <x v="13"/>
    <x v="10"/>
    <x v="178"/>
    <x v="19"/>
    <n v="240530"/>
  </r>
  <r>
    <x v="13"/>
    <x v="10"/>
    <x v="172"/>
    <x v="19"/>
    <n v="258093"/>
  </r>
  <r>
    <x v="13"/>
    <x v="10"/>
    <x v="181"/>
    <x v="19"/>
    <n v="507207"/>
  </r>
  <r>
    <x v="13"/>
    <x v="10"/>
    <x v="184"/>
    <x v="19"/>
    <n v="615153"/>
  </r>
  <r>
    <x v="13"/>
    <x v="10"/>
    <x v="191"/>
    <x v="19"/>
    <n v="672618"/>
  </r>
  <r>
    <x v="13"/>
    <x v="10"/>
    <x v="182"/>
    <x v="19"/>
    <n v="847883"/>
  </r>
  <r>
    <x v="13"/>
    <x v="10"/>
    <x v="183"/>
    <x v="19"/>
    <n v="1349209"/>
  </r>
  <r>
    <x v="13"/>
    <x v="10"/>
    <x v="173"/>
    <x v="19"/>
    <n v="1549370"/>
  </r>
  <r>
    <x v="13"/>
    <x v="10"/>
    <x v="190"/>
    <x v="19"/>
    <n v="1598619"/>
  </r>
  <r>
    <x v="13"/>
    <x v="10"/>
    <x v="180"/>
    <x v="19"/>
    <n v="2352549"/>
  </r>
  <r>
    <x v="13"/>
    <x v="10"/>
    <x v="179"/>
    <x v="19"/>
    <n v="3181958"/>
  </r>
  <r>
    <x v="13"/>
    <x v="10"/>
    <x v="173"/>
    <x v="20"/>
    <n v="6"/>
  </r>
  <r>
    <x v="13"/>
    <x v="10"/>
    <x v="181"/>
    <x v="20"/>
    <n v="6"/>
  </r>
  <r>
    <x v="13"/>
    <x v="10"/>
    <x v="191"/>
    <x v="20"/>
    <n v="17"/>
  </r>
  <r>
    <x v="13"/>
    <x v="10"/>
    <x v="195"/>
    <x v="42"/>
    <n v="321"/>
  </r>
  <r>
    <x v="13"/>
    <x v="10"/>
    <x v="174"/>
    <x v="42"/>
    <n v="809"/>
  </r>
  <r>
    <x v="13"/>
    <x v="10"/>
    <x v="184"/>
    <x v="42"/>
    <n v="897"/>
  </r>
  <r>
    <x v="13"/>
    <x v="10"/>
    <x v="197"/>
    <x v="42"/>
    <n v="1192"/>
  </r>
  <r>
    <x v="13"/>
    <x v="10"/>
    <x v="175"/>
    <x v="42"/>
    <n v="1356"/>
  </r>
  <r>
    <x v="13"/>
    <x v="10"/>
    <x v="180"/>
    <x v="42"/>
    <n v="2082"/>
  </r>
  <r>
    <x v="13"/>
    <x v="10"/>
    <x v="183"/>
    <x v="42"/>
    <n v="2461"/>
  </r>
  <r>
    <x v="13"/>
    <x v="10"/>
    <x v="192"/>
    <x v="42"/>
    <n v="2905"/>
  </r>
  <r>
    <x v="13"/>
    <x v="10"/>
    <x v="189"/>
    <x v="42"/>
    <n v="2999"/>
  </r>
  <r>
    <x v="13"/>
    <x v="10"/>
    <x v="176"/>
    <x v="42"/>
    <n v="3884"/>
  </r>
  <r>
    <x v="13"/>
    <x v="10"/>
    <x v="185"/>
    <x v="42"/>
    <n v="4621"/>
  </r>
  <r>
    <x v="13"/>
    <x v="10"/>
    <x v="177"/>
    <x v="42"/>
    <n v="4629"/>
  </r>
  <r>
    <x v="13"/>
    <x v="10"/>
    <x v="186"/>
    <x v="42"/>
    <n v="6720"/>
  </r>
  <r>
    <x v="13"/>
    <x v="10"/>
    <x v="190"/>
    <x v="42"/>
    <n v="9354"/>
  </r>
  <r>
    <x v="13"/>
    <x v="10"/>
    <x v="187"/>
    <x v="42"/>
    <n v="10581"/>
  </r>
  <r>
    <x v="13"/>
    <x v="10"/>
    <x v="188"/>
    <x v="42"/>
    <n v="10966"/>
  </r>
  <r>
    <x v="13"/>
    <x v="10"/>
    <x v="194"/>
    <x v="42"/>
    <n v="11704"/>
  </r>
  <r>
    <x v="13"/>
    <x v="10"/>
    <x v="193"/>
    <x v="42"/>
    <n v="11863"/>
  </r>
  <r>
    <x v="13"/>
    <x v="10"/>
    <x v="191"/>
    <x v="42"/>
    <n v="12981"/>
  </r>
  <r>
    <x v="13"/>
    <x v="10"/>
    <x v="179"/>
    <x v="42"/>
    <n v="13233"/>
  </r>
  <r>
    <x v="13"/>
    <x v="10"/>
    <x v="181"/>
    <x v="42"/>
    <n v="13563"/>
  </r>
  <r>
    <x v="13"/>
    <x v="10"/>
    <x v="173"/>
    <x v="42"/>
    <n v="13885"/>
  </r>
  <r>
    <x v="13"/>
    <x v="10"/>
    <x v="182"/>
    <x v="42"/>
    <n v="14087"/>
  </r>
  <r>
    <x v="13"/>
    <x v="10"/>
    <x v="196"/>
    <x v="42"/>
    <n v="15772"/>
  </r>
  <r>
    <x v="13"/>
    <x v="10"/>
    <x v="172"/>
    <x v="42"/>
    <n v="15895"/>
  </r>
  <r>
    <x v="13"/>
    <x v="10"/>
    <x v="178"/>
    <x v="42"/>
    <n v="22536"/>
  </r>
  <r>
    <x v="13"/>
    <x v="10"/>
    <x v="195"/>
    <x v="21"/>
    <n v="48"/>
  </r>
  <r>
    <x v="13"/>
    <x v="10"/>
    <x v="174"/>
    <x v="21"/>
    <n v="719"/>
  </r>
  <r>
    <x v="13"/>
    <x v="10"/>
    <x v="184"/>
    <x v="21"/>
    <n v="939"/>
  </r>
  <r>
    <x v="13"/>
    <x v="10"/>
    <x v="197"/>
    <x v="21"/>
    <n v="974"/>
  </r>
  <r>
    <x v="13"/>
    <x v="10"/>
    <x v="175"/>
    <x v="21"/>
    <n v="1068"/>
  </r>
  <r>
    <x v="13"/>
    <x v="10"/>
    <x v="180"/>
    <x v="21"/>
    <n v="1676"/>
  </r>
  <r>
    <x v="13"/>
    <x v="10"/>
    <x v="183"/>
    <x v="21"/>
    <n v="2154"/>
  </r>
  <r>
    <x v="13"/>
    <x v="10"/>
    <x v="192"/>
    <x v="21"/>
    <n v="2546"/>
  </r>
  <r>
    <x v="13"/>
    <x v="10"/>
    <x v="189"/>
    <x v="21"/>
    <n v="2603"/>
  </r>
  <r>
    <x v="13"/>
    <x v="10"/>
    <x v="176"/>
    <x v="21"/>
    <n v="3336"/>
  </r>
  <r>
    <x v="13"/>
    <x v="10"/>
    <x v="185"/>
    <x v="21"/>
    <n v="3506"/>
  </r>
  <r>
    <x v="13"/>
    <x v="10"/>
    <x v="177"/>
    <x v="21"/>
    <n v="3655"/>
  </r>
  <r>
    <x v="13"/>
    <x v="10"/>
    <x v="186"/>
    <x v="21"/>
    <n v="5831"/>
  </r>
  <r>
    <x v="13"/>
    <x v="10"/>
    <x v="190"/>
    <x v="21"/>
    <n v="7750"/>
  </r>
  <r>
    <x v="13"/>
    <x v="10"/>
    <x v="187"/>
    <x v="21"/>
    <n v="9574"/>
  </r>
  <r>
    <x v="13"/>
    <x v="10"/>
    <x v="191"/>
    <x v="21"/>
    <n v="9597"/>
  </r>
  <r>
    <x v="13"/>
    <x v="10"/>
    <x v="188"/>
    <x v="21"/>
    <n v="9605"/>
  </r>
  <r>
    <x v="13"/>
    <x v="10"/>
    <x v="182"/>
    <x v="21"/>
    <n v="10395"/>
  </r>
  <r>
    <x v="13"/>
    <x v="10"/>
    <x v="193"/>
    <x v="21"/>
    <n v="10499"/>
  </r>
  <r>
    <x v="13"/>
    <x v="10"/>
    <x v="181"/>
    <x v="21"/>
    <n v="10925"/>
  </r>
  <r>
    <x v="13"/>
    <x v="10"/>
    <x v="179"/>
    <x v="21"/>
    <n v="10979"/>
  </r>
  <r>
    <x v="13"/>
    <x v="10"/>
    <x v="194"/>
    <x v="21"/>
    <n v="11539"/>
  </r>
  <r>
    <x v="13"/>
    <x v="10"/>
    <x v="173"/>
    <x v="21"/>
    <n v="11595"/>
  </r>
  <r>
    <x v="13"/>
    <x v="10"/>
    <x v="172"/>
    <x v="21"/>
    <n v="12696"/>
  </r>
  <r>
    <x v="13"/>
    <x v="10"/>
    <x v="196"/>
    <x v="21"/>
    <n v="13349"/>
  </r>
  <r>
    <x v="13"/>
    <x v="10"/>
    <x v="178"/>
    <x v="21"/>
    <n v="16252"/>
  </r>
  <r>
    <x v="13"/>
    <x v="10"/>
    <x v="175"/>
    <x v="22"/>
    <n v="17"/>
  </r>
  <r>
    <x v="13"/>
    <x v="10"/>
    <x v="192"/>
    <x v="22"/>
    <n v="20"/>
  </r>
  <r>
    <x v="13"/>
    <x v="10"/>
    <x v="182"/>
    <x v="22"/>
    <n v="80"/>
  </r>
  <r>
    <x v="13"/>
    <x v="10"/>
    <x v="196"/>
    <x v="22"/>
    <n v="4610"/>
  </r>
  <r>
    <x v="13"/>
    <x v="10"/>
    <x v="185"/>
    <x v="22"/>
    <n v="7284"/>
  </r>
  <r>
    <x v="13"/>
    <x v="10"/>
    <x v="189"/>
    <x v="22"/>
    <n v="7500"/>
  </r>
  <r>
    <x v="13"/>
    <x v="10"/>
    <x v="176"/>
    <x v="22"/>
    <n v="7559"/>
  </r>
  <r>
    <x v="13"/>
    <x v="10"/>
    <x v="172"/>
    <x v="22"/>
    <n v="7671"/>
  </r>
  <r>
    <x v="13"/>
    <x v="10"/>
    <x v="177"/>
    <x v="22"/>
    <n v="7737"/>
  </r>
  <r>
    <x v="13"/>
    <x v="10"/>
    <x v="193"/>
    <x v="22"/>
    <n v="12989"/>
  </r>
  <r>
    <x v="13"/>
    <x v="10"/>
    <x v="174"/>
    <x v="22"/>
    <n v="14546"/>
  </r>
  <r>
    <x v="13"/>
    <x v="10"/>
    <x v="178"/>
    <x v="22"/>
    <n v="15130"/>
  </r>
  <r>
    <x v="13"/>
    <x v="10"/>
    <x v="184"/>
    <x v="22"/>
    <n v="20162"/>
  </r>
  <r>
    <x v="13"/>
    <x v="10"/>
    <x v="188"/>
    <x v="22"/>
    <n v="28412"/>
  </r>
  <r>
    <x v="13"/>
    <x v="10"/>
    <x v="186"/>
    <x v="22"/>
    <n v="36324"/>
  </r>
  <r>
    <x v="13"/>
    <x v="10"/>
    <x v="191"/>
    <x v="22"/>
    <n v="37069"/>
  </r>
  <r>
    <x v="13"/>
    <x v="10"/>
    <x v="194"/>
    <x v="22"/>
    <n v="49079"/>
  </r>
  <r>
    <x v="13"/>
    <x v="10"/>
    <x v="187"/>
    <x v="22"/>
    <n v="51318"/>
  </r>
  <r>
    <x v="13"/>
    <x v="10"/>
    <x v="183"/>
    <x v="22"/>
    <n v="62363"/>
  </r>
  <r>
    <x v="13"/>
    <x v="10"/>
    <x v="173"/>
    <x v="22"/>
    <n v="63920"/>
  </r>
  <r>
    <x v="13"/>
    <x v="10"/>
    <x v="179"/>
    <x v="22"/>
    <n v="83806"/>
  </r>
  <r>
    <x v="13"/>
    <x v="10"/>
    <x v="181"/>
    <x v="22"/>
    <n v="140279"/>
  </r>
  <r>
    <x v="13"/>
    <x v="10"/>
    <x v="190"/>
    <x v="22"/>
    <n v="209296"/>
  </r>
  <r>
    <x v="13"/>
    <x v="10"/>
    <x v="180"/>
    <x v="22"/>
    <n v="267153"/>
  </r>
  <r>
    <x v="13"/>
    <x v="10"/>
    <x v="184"/>
    <x v="23"/>
    <n v="1"/>
  </r>
  <r>
    <x v="13"/>
    <x v="10"/>
    <x v="185"/>
    <x v="23"/>
    <n v="1"/>
  </r>
  <r>
    <x v="13"/>
    <x v="10"/>
    <x v="179"/>
    <x v="23"/>
    <n v="2"/>
  </r>
  <r>
    <x v="13"/>
    <x v="10"/>
    <x v="193"/>
    <x v="23"/>
    <n v="5"/>
  </r>
  <r>
    <x v="13"/>
    <x v="10"/>
    <x v="191"/>
    <x v="23"/>
    <n v="8"/>
  </r>
  <r>
    <x v="13"/>
    <x v="10"/>
    <x v="180"/>
    <x v="23"/>
    <n v="11"/>
  </r>
  <r>
    <x v="13"/>
    <x v="10"/>
    <x v="194"/>
    <x v="23"/>
    <n v="11"/>
  </r>
  <r>
    <x v="13"/>
    <x v="10"/>
    <x v="172"/>
    <x v="23"/>
    <n v="13"/>
  </r>
  <r>
    <x v="13"/>
    <x v="10"/>
    <x v="182"/>
    <x v="23"/>
    <n v="15"/>
  </r>
  <r>
    <x v="13"/>
    <x v="10"/>
    <x v="186"/>
    <x v="23"/>
    <n v="24"/>
  </r>
  <r>
    <x v="13"/>
    <x v="10"/>
    <x v="174"/>
    <x v="23"/>
    <n v="25"/>
  </r>
  <r>
    <x v="13"/>
    <x v="10"/>
    <x v="196"/>
    <x v="23"/>
    <n v="30"/>
  </r>
  <r>
    <x v="13"/>
    <x v="10"/>
    <x v="188"/>
    <x v="23"/>
    <n v="49"/>
  </r>
  <r>
    <x v="13"/>
    <x v="10"/>
    <x v="173"/>
    <x v="23"/>
    <n v="58"/>
  </r>
  <r>
    <x v="13"/>
    <x v="10"/>
    <x v="187"/>
    <x v="23"/>
    <n v="167"/>
  </r>
  <r>
    <x v="13"/>
    <x v="10"/>
    <x v="183"/>
    <x v="23"/>
    <n v="299"/>
  </r>
  <r>
    <x v="13"/>
    <x v="10"/>
    <x v="174"/>
    <x v="24"/>
    <n v="1"/>
  </r>
  <r>
    <x v="13"/>
    <x v="10"/>
    <x v="177"/>
    <x v="24"/>
    <n v="1"/>
  </r>
  <r>
    <x v="13"/>
    <x v="10"/>
    <x v="194"/>
    <x v="24"/>
    <n v="2"/>
  </r>
  <r>
    <x v="13"/>
    <x v="10"/>
    <x v="185"/>
    <x v="24"/>
    <n v="3"/>
  </r>
  <r>
    <x v="13"/>
    <x v="10"/>
    <x v="191"/>
    <x v="24"/>
    <n v="3"/>
  </r>
  <r>
    <x v="13"/>
    <x v="10"/>
    <x v="172"/>
    <x v="24"/>
    <n v="4"/>
  </r>
  <r>
    <x v="13"/>
    <x v="10"/>
    <x v="196"/>
    <x v="24"/>
    <n v="4"/>
  </r>
  <r>
    <x v="13"/>
    <x v="10"/>
    <x v="178"/>
    <x v="24"/>
    <n v="6"/>
  </r>
  <r>
    <x v="13"/>
    <x v="10"/>
    <x v="183"/>
    <x v="24"/>
    <n v="6"/>
  </r>
  <r>
    <x v="13"/>
    <x v="10"/>
    <x v="193"/>
    <x v="24"/>
    <n v="7"/>
  </r>
  <r>
    <x v="13"/>
    <x v="10"/>
    <x v="182"/>
    <x v="24"/>
    <n v="8"/>
  </r>
  <r>
    <x v="13"/>
    <x v="10"/>
    <x v="188"/>
    <x v="24"/>
    <n v="13"/>
  </r>
  <r>
    <x v="13"/>
    <x v="10"/>
    <x v="173"/>
    <x v="24"/>
    <n v="14"/>
  </r>
  <r>
    <x v="13"/>
    <x v="10"/>
    <x v="186"/>
    <x v="24"/>
    <n v="37"/>
  </r>
  <r>
    <x v="13"/>
    <x v="10"/>
    <x v="190"/>
    <x v="24"/>
    <n v="92"/>
  </r>
  <r>
    <x v="13"/>
    <x v="10"/>
    <x v="187"/>
    <x v="24"/>
    <n v="442"/>
  </r>
  <r>
    <x v="13"/>
    <x v="10"/>
    <x v="195"/>
    <x v="25"/>
    <n v="1247"/>
  </r>
  <r>
    <x v="13"/>
    <x v="10"/>
    <x v="197"/>
    <x v="25"/>
    <n v="2400"/>
  </r>
  <r>
    <x v="13"/>
    <x v="10"/>
    <x v="189"/>
    <x v="25"/>
    <n v="6649"/>
  </r>
  <r>
    <x v="13"/>
    <x v="10"/>
    <x v="175"/>
    <x v="25"/>
    <n v="6893"/>
  </r>
  <r>
    <x v="13"/>
    <x v="10"/>
    <x v="192"/>
    <x v="25"/>
    <n v="9414"/>
  </r>
  <r>
    <x v="13"/>
    <x v="10"/>
    <x v="174"/>
    <x v="25"/>
    <n v="10182"/>
  </r>
  <r>
    <x v="13"/>
    <x v="10"/>
    <x v="184"/>
    <x v="25"/>
    <n v="10202"/>
  </r>
  <r>
    <x v="13"/>
    <x v="10"/>
    <x v="176"/>
    <x v="25"/>
    <n v="13321"/>
  </r>
  <r>
    <x v="13"/>
    <x v="10"/>
    <x v="185"/>
    <x v="25"/>
    <n v="14301"/>
  </r>
  <r>
    <x v="13"/>
    <x v="10"/>
    <x v="177"/>
    <x v="25"/>
    <n v="21507"/>
  </r>
  <r>
    <x v="13"/>
    <x v="10"/>
    <x v="186"/>
    <x v="25"/>
    <n v="24298"/>
  </r>
  <r>
    <x v="13"/>
    <x v="10"/>
    <x v="183"/>
    <x v="25"/>
    <n v="27419"/>
  </r>
  <r>
    <x v="13"/>
    <x v="10"/>
    <x v="188"/>
    <x v="25"/>
    <n v="32457"/>
  </r>
  <r>
    <x v="13"/>
    <x v="10"/>
    <x v="191"/>
    <x v="25"/>
    <n v="36443"/>
  </r>
  <r>
    <x v="13"/>
    <x v="10"/>
    <x v="190"/>
    <x v="25"/>
    <n v="36587"/>
  </r>
  <r>
    <x v="13"/>
    <x v="10"/>
    <x v="187"/>
    <x v="25"/>
    <n v="37804"/>
  </r>
  <r>
    <x v="13"/>
    <x v="10"/>
    <x v="194"/>
    <x v="25"/>
    <n v="50148"/>
  </r>
  <r>
    <x v="13"/>
    <x v="10"/>
    <x v="172"/>
    <x v="25"/>
    <n v="52383"/>
  </r>
  <r>
    <x v="13"/>
    <x v="10"/>
    <x v="182"/>
    <x v="25"/>
    <n v="52596"/>
  </r>
  <r>
    <x v="13"/>
    <x v="10"/>
    <x v="193"/>
    <x v="25"/>
    <n v="52900"/>
  </r>
  <r>
    <x v="13"/>
    <x v="10"/>
    <x v="178"/>
    <x v="25"/>
    <n v="56721"/>
  </r>
  <r>
    <x v="13"/>
    <x v="10"/>
    <x v="180"/>
    <x v="25"/>
    <n v="61855"/>
  </r>
  <r>
    <x v="13"/>
    <x v="10"/>
    <x v="173"/>
    <x v="25"/>
    <n v="73244"/>
  </r>
  <r>
    <x v="13"/>
    <x v="10"/>
    <x v="181"/>
    <x v="25"/>
    <n v="77580"/>
  </r>
  <r>
    <x v="13"/>
    <x v="10"/>
    <x v="196"/>
    <x v="25"/>
    <n v="78257"/>
  </r>
  <r>
    <x v="13"/>
    <x v="10"/>
    <x v="179"/>
    <x v="25"/>
    <n v="113170"/>
  </r>
  <r>
    <x v="13"/>
    <x v="10"/>
    <x v="172"/>
    <x v="26"/>
    <n v="1"/>
  </r>
  <r>
    <x v="13"/>
    <x v="10"/>
    <x v="188"/>
    <x v="26"/>
    <n v="1"/>
  </r>
  <r>
    <x v="13"/>
    <x v="10"/>
    <x v="178"/>
    <x v="26"/>
    <n v="2"/>
  </r>
  <r>
    <x v="13"/>
    <x v="10"/>
    <x v="187"/>
    <x v="26"/>
    <n v="2"/>
  </r>
  <r>
    <x v="13"/>
    <x v="10"/>
    <x v="196"/>
    <x v="26"/>
    <n v="2"/>
  </r>
  <r>
    <x v="13"/>
    <x v="10"/>
    <x v="190"/>
    <x v="26"/>
    <n v="5"/>
  </r>
  <r>
    <x v="13"/>
    <x v="10"/>
    <x v="191"/>
    <x v="26"/>
    <n v="30"/>
  </r>
  <r>
    <x v="13"/>
    <x v="10"/>
    <x v="173"/>
    <x v="26"/>
    <n v="94"/>
  </r>
  <r>
    <x v="13"/>
    <x v="10"/>
    <x v="181"/>
    <x v="26"/>
    <n v="97"/>
  </r>
  <r>
    <x v="13"/>
    <x v="10"/>
    <x v="174"/>
    <x v="26"/>
    <n v="100"/>
  </r>
  <r>
    <x v="13"/>
    <x v="10"/>
    <x v="194"/>
    <x v="26"/>
    <n v="104"/>
  </r>
  <r>
    <x v="13"/>
    <x v="10"/>
    <x v="183"/>
    <x v="26"/>
    <n v="451"/>
  </r>
  <r>
    <x v="13"/>
    <x v="10"/>
    <x v="179"/>
    <x v="26"/>
    <n v="1915"/>
  </r>
  <r>
    <x v="13"/>
    <x v="10"/>
    <x v="184"/>
    <x v="26"/>
    <n v="1967"/>
  </r>
  <r>
    <x v="13"/>
    <x v="10"/>
    <x v="180"/>
    <x v="26"/>
    <n v="3490"/>
  </r>
  <r>
    <x v="13"/>
    <x v="10"/>
    <x v="196"/>
    <x v="27"/>
    <n v="11"/>
  </r>
  <r>
    <x v="13"/>
    <x v="10"/>
    <x v="189"/>
    <x v="27"/>
    <n v="53"/>
  </r>
  <r>
    <x v="13"/>
    <x v="10"/>
    <x v="178"/>
    <x v="27"/>
    <n v="211"/>
  </r>
  <r>
    <x v="13"/>
    <x v="10"/>
    <x v="187"/>
    <x v="27"/>
    <n v="245"/>
  </r>
  <r>
    <x v="13"/>
    <x v="10"/>
    <x v="191"/>
    <x v="27"/>
    <n v="417"/>
  </r>
  <r>
    <x v="13"/>
    <x v="10"/>
    <x v="174"/>
    <x v="27"/>
    <n v="664"/>
  </r>
  <r>
    <x v="13"/>
    <x v="10"/>
    <x v="184"/>
    <x v="27"/>
    <n v="731"/>
  </r>
  <r>
    <x v="13"/>
    <x v="10"/>
    <x v="181"/>
    <x v="27"/>
    <n v="1418"/>
  </r>
  <r>
    <x v="13"/>
    <x v="10"/>
    <x v="173"/>
    <x v="27"/>
    <n v="2100"/>
  </r>
  <r>
    <x v="13"/>
    <x v="10"/>
    <x v="179"/>
    <x v="27"/>
    <n v="2528"/>
  </r>
  <r>
    <x v="13"/>
    <x v="10"/>
    <x v="183"/>
    <x v="27"/>
    <n v="3675"/>
  </r>
  <r>
    <x v="13"/>
    <x v="10"/>
    <x v="180"/>
    <x v="27"/>
    <n v="7056"/>
  </r>
  <r>
    <x v="13"/>
    <x v="10"/>
    <x v="176"/>
    <x v="28"/>
    <n v="1"/>
  </r>
  <r>
    <x v="13"/>
    <x v="10"/>
    <x v="177"/>
    <x v="28"/>
    <n v="1"/>
  </r>
  <r>
    <x v="13"/>
    <x v="10"/>
    <x v="185"/>
    <x v="28"/>
    <n v="1"/>
  </r>
  <r>
    <x v="13"/>
    <x v="10"/>
    <x v="172"/>
    <x v="28"/>
    <n v="3"/>
  </r>
  <r>
    <x v="13"/>
    <x v="10"/>
    <x v="189"/>
    <x v="28"/>
    <n v="3"/>
  </r>
  <r>
    <x v="13"/>
    <x v="10"/>
    <x v="190"/>
    <x v="28"/>
    <n v="3"/>
  </r>
  <r>
    <x v="13"/>
    <x v="10"/>
    <x v="187"/>
    <x v="28"/>
    <n v="5"/>
  </r>
  <r>
    <x v="13"/>
    <x v="10"/>
    <x v="188"/>
    <x v="28"/>
    <n v="5"/>
  </r>
  <r>
    <x v="13"/>
    <x v="10"/>
    <x v="193"/>
    <x v="28"/>
    <n v="5"/>
  </r>
  <r>
    <x v="13"/>
    <x v="10"/>
    <x v="186"/>
    <x v="28"/>
    <n v="6"/>
  </r>
  <r>
    <x v="13"/>
    <x v="10"/>
    <x v="178"/>
    <x v="28"/>
    <n v="13"/>
  </r>
  <r>
    <x v="13"/>
    <x v="10"/>
    <x v="191"/>
    <x v="28"/>
    <n v="20"/>
  </r>
  <r>
    <x v="13"/>
    <x v="10"/>
    <x v="196"/>
    <x v="28"/>
    <n v="35"/>
  </r>
  <r>
    <x v="13"/>
    <x v="10"/>
    <x v="181"/>
    <x v="28"/>
    <n v="81"/>
  </r>
  <r>
    <x v="13"/>
    <x v="10"/>
    <x v="194"/>
    <x v="28"/>
    <n v="110"/>
  </r>
  <r>
    <x v="13"/>
    <x v="10"/>
    <x v="174"/>
    <x v="28"/>
    <n v="338"/>
  </r>
  <r>
    <x v="13"/>
    <x v="10"/>
    <x v="173"/>
    <x v="28"/>
    <n v="560"/>
  </r>
  <r>
    <x v="13"/>
    <x v="10"/>
    <x v="184"/>
    <x v="28"/>
    <n v="981"/>
  </r>
  <r>
    <x v="13"/>
    <x v="10"/>
    <x v="183"/>
    <x v="28"/>
    <n v="1154"/>
  </r>
  <r>
    <x v="13"/>
    <x v="10"/>
    <x v="179"/>
    <x v="28"/>
    <n v="1375"/>
  </r>
  <r>
    <x v="13"/>
    <x v="10"/>
    <x v="180"/>
    <x v="28"/>
    <n v="1973"/>
  </r>
  <r>
    <x v="13"/>
    <x v="10"/>
    <x v="195"/>
    <x v="29"/>
    <n v="1247"/>
  </r>
  <r>
    <x v="13"/>
    <x v="10"/>
    <x v="197"/>
    <x v="29"/>
    <n v="2400"/>
  </r>
  <r>
    <x v="13"/>
    <x v="10"/>
    <x v="189"/>
    <x v="29"/>
    <n v="6705"/>
  </r>
  <r>
    <x v="13"/>
    <x v="10"/>
    <x v="175"/>
    <x v="29"/>
    <n v="6893"/>
  </r>
  <r>
    <x v="13"/>
    <x v="10"/>
    <x v="192"/>
    <x v="29"/>
    <n v="9414"/>
  </r>
  <r>
    <x v="13"/>
    <x v="10"/>
    <x v="174"/>
    <x v="29"/>
    <n v="11316"/>
  </r>
  <r>
    <x v="13"/>
    <x v="10"/>
    <x v="176"/>
    <x v="29"/>
    <n v="13322"/>
  </r>
  <r>
    <x v="13"/>
    <x v="10"/>
    <x v="184"/>
    <x v="29"/>
    <n v="13883"/>
  </r>
  <r>
    <x v="13"/>
    <x v="10"/>
    <x v="185"/>
    <x v="29"/>
    <n v="14307"/>
  </r>
  <r>
    <x v="13"/>
    <x v="10"/>
    <x v="177"/>
    <x v="29"/>
    <n v="21509"/>
  </r>
  <r>
    <x v="13"/>
    <x v="10"/>
    <x v="186"/>
    <x v="29"/>
    <n v="24370"/>
  </r>
  <r>
    <x v="13"/>
    <x v="10"/>
    <x v="188"/>
    <x v="29"/>
    <n v="32525"/>
  </r>
  <r>
    <x v="13"/>
    <x v="10"/>
    <x v="183"/>
    <x v="29"/>
    <n v="33031"/>
  </r>
  <r>
    <x v="13"/>
    <x v="10"/>
    <x v="190"/>
    <x v="29"/>
    <n v="36729"/>
  </r>
  <r>
    <x v="13"/>
    <x v="10"/>
    <x v="191"/>
    <x v="29"/>
    <n v="36921"/>
  </r>
  <r>
    <x v="13"/>
    <x v="10"/>
    <x v="187"/>
    <x v="29"/>
    <n v="38718"/>
  </r>
  <r>
    <x v="13"/>
    <x v="10"/>
    <x v="194"/>
    <x v="29"/>
    <n v="50388"/>
  </r>
  <r>
    <x v="13"/>
    <x v="10"/>
    <x v="172"/>
    <x v="29"/>
    <n v="52404"/>
  </r>
  <r>
    <x v="13"/>
    <x v="10"/>
    <x v="182"/>
    <x v="29"/>
    <n v="52619"/>
  </r>
  <r>
    <x v="13"/>
    <x v="10"/>
    <x v="193"/>
    <x v="29"/>
    <n v="52929"/>
  </r>
  <r>
    <x v="13"/>
    <x v="10"/>
    <x v="178"/>
    <x v="29"/>
    <n v="56953"/>
  </r>
  <r>
    <x v="13"/>
    <x v="10"/>
    <x v="180"/>
    <x v="29"/>
    <n v="74444"/>
  </r>
  <r>
    <x v="13"/>
    <x v="10"/>
    <x v="173"/>
    <x v="29"/>
    <n v="76242"/>
  </r>
  <r>
    <x v="13"/>
    <x v="10"/>
    <x v="196"/>
    <x v="29"/>
    <n v="78361"/>
  </r>
  <r>
    <x v="13"/>
    <x v="10"/>
    <x v="181"/>
    <x v="29"/>
    <n v="79209"/>
  </r>
  <r>
    <x v="13"/>
    <x v="10"/>
    <x v="179"/>
    <x v="29"/>
    <n v="118990"/>
  </r>
  <r>
    <x v="13"/>
    <x v="10"/>
    <x v="172"/>
    <x v="37"/>
    <n v="18"/>
  </r>
  <r>
    <x v="13"/>
    <x v="10"/>
    <x v="174"/>
    <x v="37"/>
    <n v="35"/>
  </r>
  <r>
    <x v="13"/>
    <x v="10"/>
    <x v="188"/>
    <x v="37"/>
    <n v="76"/>
  </r>
  <r>
    <x v="13"/>
    <x v="10"/>
    <x v="175"/>
    <x v="37"/>
    <n v="85"/>
  </r>
  <r>
    <x v="13"/>
    <x v="10"/>
    <x v="190"/>
    <x v="37"/>
    <n v="85"/>
  </r>
  <r>
    <x v="13"/>
    <x v="10"/>
    <x v="179"/>
    <x v="37"/>
    <n v="138"/>
  </r>
  <r>
    <x v="13"/>
    <x v="10"/>
    <x v="191"/>
    <x v="37"/>
    <n v="147"/>
  </r>
  <r>
    <x v="13"/>
    <x v="10"/>
    <x v="189"/>
    <x v="37"/>
    <n v="180"/>
  </r>
  <r>
    <x v="13"/>
    <x v="10"/>
    <x v="187"/>
    <x v="37"/>
    <n v="184"/>
  </r>
  <r>
    <x v="13"/>
    <x v="10"/>
    <x v="180"/>
    <x v="37"/>
    <n v="393"/>
  </r>
  <r>
    <x v="13"/>
    <x v="10"/>
    <x v="184"/>
    <x v="37"/>
    <n v="428"/>
  </r>
  <r>
    <x v="13"/>
    <x v="10"/>
    <x v="196"/>
    <x v="37"/>
    <n v="461"/>
  </r>
  <r>
    <x v="13"/>
    <x v="10"/>
    <x v="181"/>
    <x v="37"/>
    <n v="526"/>
  </r>
  <r>
    <x v="13"/>
    <x v="10"/>
    <x v="193"/>
    <x v="37"/>
    <n v="1043"/>
  </r>
  <r>
    <x v="13"/>
    <x v="10"/>
    <x v="194"/>
    <x v="37"/>
    <n v="1109"/>
  </r>
  <r>
    <x v="13"/>
    <x v="10"/>
    <x v="173"/>
    <x v="37"/>
    <n v="1347"/>
  </r>
  <r>
    <x v="13"/>
    <x v="10"/>
    <x v="172"/>
    <x v="38"/>
    <n v="18"/>
  </r>
  <r>
    <x v="13"/>
    <x v="10"/>
    <x v="194"/>
    <x v="38"/>
    <n v="50"/>
  </r>
  <r>
    <x v="13"/>
    <x v="10"/>
    <x v="180"/>
    <x v="38"/>
    <n v="91"/>
  </r>
  <r>
    <x v="13"/>
    <x v="10"/>
    <x v="191"/>
    <x v="39"/>
    <n v="7"/>
  </r>
  <r>
    <x v="13"/>
    <x v="10"/>
    <x v="173"/>
    <x v="39"/>
    <n v="14"/>
  </r>
  <r>
    <x v="13"/>
    <x v="10"/>
    <x v="179"/>
    <x v="39"/>
    <n v="20"/>
  </r>
  <r>
    <x v="13"/>
    <x v="10"/>
    <x v="193"/>
    <x v="39"/>
    <n v="31"/>
  </r>
  <r>
    <x v="13"/>
    <x v="10"/>
    <x v="187"/>
    <x v="40"/>
    <n v="5"/>
  </r>
  <r>
    <x v="13"/>
    <x v="10"/>
    <x v="196"/>
    <x v="40"/>
    <n v="6"/>
  </r>
  <r>
    <x v="13"/>
    <x v="10"/>
    <x v="179"/>
    <x v="40"/>
    <n v="12"/>
  </r>
  <r>
    <x v="13"/>
    <x v="10"/>
    <x v="189"/>
    <x v="40"/>
    <n v="14"/>
  </r>
  <r>
    <x v="13"/>
    <x v="10"/>
    <x v="194"/>
    <x v="40"/>
    <n v="23"/>
  </r>
  <r>
    <x v="13"/>
    <x v="10"/>
    <x v="184"/>
    <x v="40"/>
    <n v="26"/>
  </r>
  <r>
    <x v="13"/>
    <x v="10"/>
    <x v="180"/>
    <x v="40"/>
    <n v="34"/>
  </r>
  <r>
    <x v="13"/>
    <x v="10"/>
    <x v="173"/>
    <x v="40"/>
    <n v="67"/>
  </r>
  <r>
    <x v="13"/>
    <x v="10"/>
    <x v="172"/>
    <x v="30"/>
    <n v="31"/>
  </r>
  <r>
    <x v="13"/>
    <x v="10"/>
    <x v="173"/>
    <x v="30"/>
    <n v="896"/>
  </r>
  <r>
    <x v="13"/>
    <x v="10"/>
    <x v="174"/>
    <x v="30"/>
    <n v="203"/>
  </r>
  <r>
    <x v="13"/>
    <x v="10"/>
    <x v="176"/>
    <x v="30"/>
    <n v="13"/>
  </r>
  <r>
    <x v="13"/>
    <x v="10"/>
    <x v="177"/>
    <x v="30"/>
    <n v="144"/>
  </r>
  <r>
    <x v="13"/>
    <x v="10"/>
    <x v="178"/>
    <x v="30"/>
    <n v="425"/>
  </r>
  <r>
    <x v="13"/>
    <x v="10"/>
    <x v="179"/>
    <x v="30"/>
    <n v="7209"/>
  </r>
  <r>
    <x v="13"/>
    <x v="10"/>
    <x v="180"/>
    <x v="30"/>
    <n v="5035"/>
  </r>
  <r>
    <x v="13"/>
    <x v="10"/>
    <x v="181"/>
    <x v="30"/>
    <n v="3087"/>
  </r>
  <r>
    <x v="13"/>
    <x v="10"/>
    <x v="182"/>
    <x v="30"/>
    <n v="537"/>
  </r>
  <r>
    <x v="13"/>
    <x v="10"/>
    <x v="183"/>
    <x v="30"/>
    <n v="1294"/>
  </r>
  <r>
    <x v="13"/>
    <x v="10"/>
    <x v="184"/>
    <x v="30"/>
    <n v="382"/>
  </r>
  <r>
    <x v="13"/>
    <x v="10"/>
    <x v="186"/>
    <x v="30"/>
    <n v="401"/>
  </r>
  <r>
    <x v="13"/>
    <x v="10"/>
    <x v="187"/>
    <x v="30"/>
    <n v="1129"/>
  </r>
  <r>
    <x v="13"/>
    <x v="10"/>
    <x v="188"/>
    <x v="30"/>
    <n v="369"/>
  </r>
  <r>
    <x v="13"/>
    <x v="10"/>
    <x v="189"/>
    <x v="30"/>
    <n v="256"/>
  </r>
  <r>
    <x v="13"/>
    <x v="10"/>
    <x v="190"/>
    <x v="30"/>
    <n v="543"/>
  </r>
  <r>
    <x v="13"/>
    <x v="10"/>
    <x v="191"/>
    <x v="30"/>
    <n v="657"/>
  </r>
  <r>
    <x v="13"/>
    <x v="10"/>
    <x v="197"/>
    <x v="30"/>
    <n v="87"/>
  </r>
  <r>
    <x v="13"/>
    <x v="10"/>
    <x v="192"/>
    <x v="30"/>
    <n v="153"/>
  </r>
  <r>
    <x v="13"/>
    <x v="10"/>
    <x v="193"/>
    <x v="30"/>
    <n v="865"/>
  </r>
  <r>
    <x v="13"/>
    <x v="10"/>
    <x v="194"/>
    <x v="30"/>
    <n v="655"/>
  </r>
  <r>
    <x v="13"/>
    <x v="10"/>
    <x v="196"/>
    <x v="30"/>
    <n v="1761"/>
  </r>
  <r>
    <x v="13"/>
    <x v="11"/>
    <x v="212"/>
    <x v="0"/>
    <n v="2"/>
  </r>
  <r>
    <x v="13"/>
    <x v="11"/>
    <x v="226"/>
    <x v="0"/>
    <n v="2"/>
  </r>
  <r>
    <x v="13"/>
    <x v="11"/>
    <x v="221"/>
    <x v="0"/>
    <n v="3"/>
  </r>
  <r>
    <x v="13"/>
    <x v="11"/>
    <x v="231"/>
    <x v="0"/>
    <n v="3"/>
  </r>
  <r>
    <x v="13"/>
    <x v="11"/>
    <x v="208"/>
    <x v="0"/>
    <n v="4"/>
  </r>
  <r>
    <x v="13"/>
    <x v="11"/>
    <x v="209"/>
    <x v="0"/>
    <n v="5"/>
  </r>
  <r>
    <x v="13"/>
    <x v="11"/>
    <x v="223"/>
    <x v="0"/>
    <n v="6"/>
  </r>
  <r>
    <x v="13"/>
    <x v="11"/>
    <x v="211"/>
    <x v="0"/>
    <n v="8"/>
  </r>
  <r>
    <x v="13"/>
    <x v="11"/>
    <x v="217"/>
    <x v="0"/>
    <n v="8"/>
  </r>
  <r>
    <x v="13"/>
    <x v="11"/>
    <x v="220"/>
    <x v="0"/>
    <n v="9"/>
  </r>
  <r>
    <x v="13"/>
    <x v="11"/>
    <x v="219"/>
    <x v="0"/>
    <n v="15"/>
  </r>
  <r>
    <x v="13"/>
    <x v="11"/>
    <x v="230"/>
    <x v="0"/>
    <n v="17"/>
  </r>
  <r>
    <x v="13"/>
    <x v="11"/>
    <x v="225"/>
    <x v="0"/>
    <n v="24"/>
  </r>
  <r>
    <x v="13"/>
    <x v="11"/>
    <x v="213"/>
    <x v="0"/>
    <n v="28"/>
  </r>
  <r>
    <x v="13"/>
    <x v="11"/>
    <x v="210"/>
    <x v="0"/>
    <n v="31"/>
  </r>
  <r>
    <x v="13"/>
    <x v="11"/>
    <x v="215"/>
    <x v="0"/>
    <n v="48"/>
  </r>
  <r>
    <x v="13"/>
    <x v="11"/>
    <x v="203"/>
    <x v="0"/>
    <n v="50"/>
  </r>
  <r>
    <x v="13"/>
    <x v="11"/>
    <x v="206"/>
    <x v="0"/>
    <n v="51"/>
  </r>
  <r>
    <x v="13"/>
    <x v="11"/>
    <x v="222"/>
    <x v="0"/>
    <n v="59"/>
  </r>
  <r>
    <x v="13"/>
    <x v="11"/>
    <x v="218"/>
    <x v="0"/>
    <n v="61"/>
  </r>
  <r>
    <x v="13"/>
    <x v="11"/>
    <x v="204"/>
    <x v="0"/>
    <n v="86"/>
  </r>
  <r>
    <x v="13"/>
    <x v="11"/>
    <x v="200"/>
    <x v="0"/>
    <n v="101"/>
  </r>
  <r>
    <x v="13"/>
    <x v="11"/>
    <x v="205"/>
    <x v="0"/>
    <n v="117"/>
  </r>
  <r>
    <x v="13"/>
    <x v="11"/>
    <x v="216"/>
    <x v="0"/>
    <n v="137"/>
  </r>
  <r>
    <x v="13"/>
    <x v="11"/>
    <x v="227"/>
    <x v="0"/>
    <n v="141"/>
  </r>
  <r>
    <x v="13"/>
    <x v="11"/>
    <x v="229"/>
    <x v="0"/>
    <n v="143"/>
  </r>
  <r>
    <x v="13"/>
    <x v="11"/>
    <x v="224"/>
    <x v="0"/>
    <n v="213"/>
  </r>
  <r>
    <x v="13"/>
    <x v="11"/>
    <x v="202"/>
    <x v="0"/>
    <n v="228"/>
  </r>
  <r>
    <x v="13"/>
    <x v="11"/>
    <x v="214"/>
    <x v="0"/>
    <n v="243"/>
  </r>
  <r>
    <x v="13"/>
    <x v="11"/>
    <x v="228"/>
    <x v="0"/>
    <n v="247"/>
  </r>
  <r>
    <x v="13"/>
    <x v="11"/>
    <x v="201"/>
    <x v="0"/>
    <n v="308"/>
  </r>
  <r>
    <x v="13"/>
    <x v="11"/>
    <x v="207"/>
    <x v="0"/>
    <n v="415"/>
  </r>
  <r>
    <x v="13"/>
    <x v="11"/>
    <x v="217"/>
    <x v="1"/>
    <n v="1"/>
  </r>
  <r>
    <x v="13"/>
    <x v="11"/>
    <x v="221"/>
    <x v="1"/>
    <n v="1"/>
  </r>
  <r>
    <x v="13"/>
    <x v="11"/>
    <x v="222"/>
    <x v="1"/>
    <n v="1"/>
  </r>
  <r>
    <x v="13"/>
    <x v="11"/>
    <x v="231"/>
    <x v="1"/>
    <n v="1"/>
  </r>
  <r>
    <x v="13"/>
    <x v="11"/>
    <x v="226"/>
    <x v="1"/>
    <n v="1"/>
  </r>
  <r>
    <x v="13"/>
    <x v="11"/>
    <x v="208"/>
    <x v="1"/>
    <n v="2"/>
  </r>
  <r>
    <x v="13"/>
    <x v="11"/>
    <x v="211"/>
    <x v="1"/>
    <n v="2"/>
  </r>
  <r>
    <x v="13"/>
    <x v="11"/>
    <x v="212"/>
    <x v="1"/>
    <n v="2"/>
  </r>
  <r>
    <x v="13"/>
    <x v="11"/>
    <x v="220"/>
    <x v="1"/>
    <n v="2"/>
  </r>
  <r>
    <x v="13"/>
    <x v="11"/>
    <x v="223"/>
    <x v="1"/>
    <n v="2"/>
  </r>
  <r>
    <x v="13"/>
    <x v="11"/>
    <x v="209"/>
    <x v="1"/>
    <n v="3"/>
  </r>
  <r>
    <x v="13"/>
    <x v="11"/>
    <x v="213"/>
    <x v="1"/>
    <n v="3"/>
  </r>
  <r>
    <x v="13"/>
    <x v="11"/>
    <x v="219"/>
    <x v="1"/>
    <n v="4"/>
  </r>
  <r>
    <x v="13"/>
    <x v="11"/>
    <x v="230"/>
    <x v="1"/>
    <n v="4"/>
  </r>
  <r>
    <x v="13"/>
    <x v="11"/>
    <x v="215"/>
    <x v="1"/>
    <n v="5"/>
  </r>
  <r>
    <x v="13"/>
    <x v="11"/>
    <x v="218"/>
    <x v="1"/>
    <n v="5"/>
  </r>
  <r>
    <x v="13"/>
    <x v="11"/>
    <x v="225"/>
    <x v="1"/>
    <n v="6"/>
  </r>
  <r>
    <x v="13"/>
    <x v="11"/>
    <x v="210"/>
    <x v="1"/>
    <n v="7"/>
  </r>
  <r>
    <x v="13"/>
    <x v="11"/>
    <x v="203"/>
    <x v="1"/>
    <n v="8"/>
  </r>
  <r>
    <x v="13"/>
    <x v="11"/>
    <x v="229"/>
    <x v="1"/>
    <n v="10"/>
  </r>
  <r>
    <x v="13"/>
    <x v="11"/>
    <x v="204"/>
    <x v="1"/>
    <n v="12"/>
  </r>
  <r>
    <x v="13"/>
    <x v="11"/>
    <x v="216"/>
    <x v="1"/>
    <n v="12"/>
  </r>
  <r>
    <x v="13"/>
    <x v="11"/>
    <x v="205"/>
    <x v="1"/>
    <n v="13"/>
  </r>
  <r>
    <x v="13"/>
    <x v="11"/>
    <x v="206"/>
    <x v="1"/>
    <n v="13"/>
  </r>
  <r>
    <x v="13"/>
    <x v="11"/>
    <x v="227"/>
    <x v="1"/>
    <n v="17"/>
  </r>
  <r>
    <x v="13"/>
    <x v="11"/>
    <x v="200"/>
    <x v="1"/>
    <n v="19"/>
  </r>
  <r>
    <x v="13"/>
    <x v="11"/>
    <x v="201"/>
    <x v="1"/>
    <n v="23"/>
  </r>
  <r>
    <x v="13"/>
    <x v="11"/>
    <x v="224"/>
    <x v="1"/>
    <n v="23"/>
  </r>
  <r>
    <x v="13"/>
    <x v="11"/>
    <x v="202"/>
    <x v="1"/>
    <n v="25"/>
  </r>
  <r>
    <x v="13"/>
    <x v="11"/>
    <x v="214"/>
    <x v="1"/>
    <n v="27"/>
  </r>
  <r>
    <x v="13"/>
    <x v="11"/>
    <x v="228"/>
    <x v="1"/>
    <n v="32"/>
  </r>
  <r>
    <x v="13"/>
    <x v="11"/>
    <x v="207"/>
    <x v="1"/>
    <n v="47"/>
  </r>
  <r>
    <x v="13"/>
    <x v="11"/>
    <x v="232"/>
    <x v="2"/>
    <n v="2"/>
  </r>
  <r>
    <x v="13"/>
    <x v="11"/>
    <x v="231"/>
    <x v="2"/>
    <n v="11"/>
  </r>
  <r>
    <x v="13"/>
    <x v="11"/>
    <x v="211"/>
    <x v="2"/>
    <n v="18"/>
  </r>
  <r>
    <x v="13"/>
    <x v="11"/>
    <x v="226"/>
    <x v="2"/>
    <n v="19"/>
  </r>
  <r>
    <x v="13"/>
    <x v="11"/>
    <x v="220"/>
    <x v="2"/>
    <n v="20"/>
  </r>
  <r>
    <x v="13"/>
    <x v="11"/>
    <x v="217"/>
    <x v="2"/>
    <n v="24"/>
  </r>
  <r>
    <x v="13"/>
    <x v="11"/>
    <x v="229"/>
    <x v="2"/>
    <n v="28"/>
  </r>
  <r>
    <x v="13"/>
    <x v="11"/>
    <x v="218"/>
    <x v="2"/>
    <n v="33"/>
  </r>
  <r>
    <x v="13"/>
    <x v="11"/>
    <x v="222"/>
    <x v="2"/>
    <n v="33"/>
  </r>
  <r>
    <x v="13"/>
    <x v="11"/>
    <x v="213"/>
    <x v="2"/>
    <n v="39"/>
  </r>
  <r>
    <x v="13"/>
    <x v="11"/>
    <x v="221"/>
    <x v="2"/>
    <n v="41"/>
  </r>
  <r>
    <x v="13"/>
    <x v="11"/>
    <x v="208"/>
    <x v="2"/>
    <n v="50"/>
  </r>
  <r>
    <x v="13"/>
    <x v="11"/>
    <x v="219"/>
    <x v="2"/>
    <n v="50"/>
  </r>
  <r>
    <x v="13"/>
    <x v="11"/>
    <x v="223"/>
    <x v="2"/>
    <n v="50"/>
  </r>
  <r>
    <x v="13"/>
    <x v="11"/>
    <x v="212"/>
    <x v="2"/>
    <n v="58"/>
  </r>
  <r>
    <x v="13"/>
    <x v="11"/>
    <x v="225"/>
    <x v="2"/>
    <n v="61"/>
  </r>
  <r>
    <x v="13"/>
    <x v="11"/>
    <x v="209"/>
    <x v="2"/>
    <n v="64"/>
  </r>
  <r>
    <x v="13"/>
    <x v="11"/>
    <x v="205"/>
    <x v="2"/>
    <n v="66"/>
  </r>
  <r>
    <x v="13"/>
    <x v="11"/>
    <x v="204"/>
    <x v="2"/>
    <n v="67"/>
  </r>
  <r>
    <x v="13"/>
    <x v="11"/>
    <x v="230"/>
    <x v="2"/>
    <n v="70"/>
  </r>
  <r>
    <x v="13"/>
    <x v="11"/>
    <x v="206"/>
    <x v="2"/>
    <n v="86"/>
  </r>
  <r>
    <x v="13"/>
    <x v="11"/>
    <x v="203"/>
    <x v="2"/>
    <n v="90"/>
  </r>
  <r>
    <x v="13"/>
    <x v="11"/>
    <x v="216"/>
    <x v="2"/>
    <n v="112"/>
  </r>
  <r>
    <x v="13"/>
    <x v="11"/>
    <x v="200"/>
    <x v="2"/>
    <n v="113"/>
  </r>
  <r>
    <x v="13"/>
    <x v="11"/>
    <x v="224"/>
    <x v="2"/>
    <n v="118"/>
  </r>
  <r>
    <x v="13"/>
    <x v="11"/>
    <x v="202"/>
    <x v="2"/>
    <n v="142"/>
  </r>
  <r>
    <x v="13"/>
    <x v="11"/>
    <x v="227"/>
    <x v="2"/>
    <n v="149"/>
  </r>
  <r>
    <x v="13"/>
    <x v="11"/>
    <x v="201"/>
    <x v="2"/>
    <n v="162"/>
  </r>
  <r>
    <x v="13"/>
    <x v="11"/>
    <x v="215"/>
    <x v="2"/>
    <n v="190"/>
  </r>
  <r>
    <x v="13"/>
    <x v="11"/>
    <x v="228"/>
    <x v="2"/>
    <n v="219"/>
  </r>
  <r>
    <x v="13"/>
    <x v="11"/>
    <x v="210"/>
    <x v="2"/>
    <n v="251"/>
  </r>
  <r>
    <x v="13"/>
    <x v="11"/>
    <x v="207"/>
    <x v="2"/>
    <n v="261"/>
  </r>
  <r>
    <x v="13"/>
    <x v="11"/>
    <x v="214"/>
    <x v="2"/>
    <n v="392"/>
  </r>
  <r>
    <x v="13"/>
    <x v="11"/>
    <x v="205"/>
    <x v="3"/>
    <n v="1"/>
  </r>
  <r>
    <x v="13"/>
    <x v="11"/>
    <x v="218"/>
    <x v="3"/>
    <n v="1"/>
  </r>
  <r>
    <x v="13"/>
    <x v="11"/>
    <x v="227"/>
    <x v="3"/>
    <n v="1"/>
  </r>
  <r>
    <x v="13"/>
    <x v="11"/>
    <x v="203"/>
    <x v="3"/>
    <n v="2"/>
  </r>
  <r>
    <x v="13"/>
    <x v="11"/>
    <x v="214"/>
    <x v="31"/>
    <n v="1"/>
  </r>
  <r>
    <x v="13"/>
    <x v="11"/>
    <x v="215"/>
    <x v="31"/>
    <n v="1"/>
  </r>
  <r>
    <x v="13"/>
    <x v="11"/>
    <x v="216"/>
    <x v="31"/>
    <n v="1"/>
  </r>
  <r>
    <x v="13"/>
    <x v="11"/>
    <x v="231"/>
    <x v="31"/>
    <n v="1"/>
  </r>
  <r>
    <x v="13"/>
    <x v="11"/>
    <x v="209"/>
    <x v="31"/>
    <n v="3"/>
  </r>
  <r>
    <x v="13"/>
    <x v="11"/>
    <x v="224"/>
    <x v="31"/>
    <n v="4"/>
  </r>
  <r>
    <x v="13"/>
    <x v="11"/>
    <x v="207"/>
    <x v="31"/>
    <n v="7"/>
  </r>
  <r>
    <x v="13"/>
    <x v="11"/>
    <x v="201"/>
    <x v="31"/>
    <n v="9"/>
  </r>
  <r>
    <x v="13"/>
    <x v="11"/>
    <x v="211"/>
    <x v="4"/>
    <n v="1"/>
  </r>
  <r>
    <x v="13"/>
    <x v="11"/>
    <x v="220"/>
    <x v="4"/>
    <n v="1"/>
  </r>
  <r>
    <x v="13"/>
    <x v="11"/>
    <x v="221"/>
    <x v="4"/>
    <n v="1"/>
  </r>
  <r>
    <x v="13"/>
    <x v="11"/>
    <x v="226"/>
    <x v="4"/>
    <n v="2"/>
  </r>
  <r>
    <x v="13"/>
    <x v="11"/>
    <x v="219"/>
    <x v="4"/>
    <n v="3"/>
  </r>
  <r>
    <x v="13"/>
    <x v="11"/>
    <x v="209"/>
    <x v="4"/>
    <n v="4"/>
  </r>
  <r>
    <x v="13"/>
    <x v="11"/>
    <x v="231"/>
    <x v="4"/>
    <n v="4"/>
  </r>
  <r>
    <x v="13"/>
    <x v="11"/>
    <x v="229"/>
    <x v="4"/>
    <n v="4"/>
  </r>
  <r>
    <x v="13"/>
    <x v="11"/>
    <x v="213"/>
    <x v="4"/>
    <n v="5"/>
  </r>
  <r>
    <x v="13"/>
    <x v="11"/>
    <x v="217"/>
    <x v="4"/>
    <n v="6"/>
  </r>
  <r>
    <x v="13"/>
    <x v="11"/>
    <x v="203"/>
    <x v="4"/>
    <n v="7"/>
  </r>
  <r>
    <x v="13"/>
    <x v="11"/>
    <x v="204"/>
    <x v="4"/>
    <n v="7"/>
  </r>
  <r>
    <x v="13"/>
    <x v="11"/>
    <x v="212"/>
    <x v="4"/>
    <n v="8"/>
  </r>
  <r>
    <x v="13"/>
    <x v="11"/>
    <x v="218"/>
    <x v="4"/>
    <n v="8"/>
  </r>
  <r>
    <x v="13"/>
    <x v="11"/>
    <x v="210"/>
    <x v="4"/>
    <n v="9"/>
  </r>
  <r>
    <x v="13"/>
    <x v="11"/>
    <x v="230"/>
    <x v="4"/>
    <n v="12"/>
  </r>
  <r>
    <x v="13"/>
    <x v="11"/>
    <x v="200"/>
    <x v="4"/>
    <n v="13"/>
  </r>
  <r>
    <x v="13"/>
    <x v="11"/>
    <x v="206"/>
    <x v="4"/>
    <n v="13"/>
  </r>
  <r>
    <x v="13"/>
    <x v="11"/>
    <x v="225"/>
    <x v="4"/>
    <n v="13"/>
  </r>
  <r>
    <x v="13"/>
    <x v="11"/>
    <x v="223"/>
    <x v="4"/>
    <n v="15"/>
  </r>
  <r>
    <x v="13"/>
    <x v="11"/>
    <x v="202"/>
    <x v="4"/>
    <n v="17"/>
  </r>
  <r>
    <x v="13"/>
    <x v="11"/>
    <x v="205"/>
    <x v="4"/>
    <n v="17"/>
  </r>
  <r>
    <x v="13"/>
    <x v="11"/>
    <x v="216"/>
    <x v="4"/>
    <n v="19"/>
  </r>
  <r>
    <x v="13"/>
    <x v="11"/>
    <x v="208"/>
    <x v="4"/>
    <n v="22"/>
  </r>
  <r>
    <x v="13"/>
    <x v="11"/>
    <x v="224"/>
    <x v="4"/>
    <n v="26"/>
  </r>
  <r>
    <x v="13"/>
    <x v="11"/>
    <x v="227"/>
    <x v="4"/>
    <n v="27"/>
  </r>
  <r>
    <x v="13"/>
    <x v="11"/>
    <x v="228"/>
    <x v="4"/>
    <n v="30"/>
  </r>
  <r>
    <x v="13"/>
    <x v="11"/>
    <x v="201"/>
    <x v="4"/>
    <n v="44"/>
  </r>
  <r>
    <x v="13"/>
    <x v="11"/>
    <x v="215"/>
    <x v="4"/>
    <n v="51"/>
  </r>
  <r>
    <x v="13"/>
    <x v="11"/>
    <x v="207"/>
    <x v="4"/>
    <n v="78"/>
  </r>
  <r>
    <x v="13"/>
    <x v="11"/>
    <x v="214"/>
    <x v="4"/>
    <n v="134"/>
  </r>
  <r>
    <x v="13"/>
    <x v="11"/>
    <x v="232"/>
    <x v="5"/>
    <n v="2"/>
  </r>
  <r>
    <x v="13"/>
    <x v="11"/>
    <x v="231"/>
    <x v="5"/>
    <n v="11"/>
  </r>
  <r>
    <x v="13"/>
    <x v="11"/>
    <x v="211"/>
    <x v="5"/>
    <n v="19"/>
  </r>
  <r>
    <x v="13"/>
    <x v="11"/>
    <x v="226"/>
    <x v="5"/>
    <n v="20"/>
  </r>
  <r>
    <x v="13"/>
    <x v="11"/>
    <x v="220"/>
    <x v="5"/>
    <n v="21"/>
  </r>
  <r>
    <x v="13"/>
    <x v="11"/>
    <x v="217"/>
    <x v="5"/>
    <n v="24"/>
  </r>
  <r>
    <x v="13"/>
    <x v="11"/>
    <x v="229"/>
    <x v="5"/>
    <n v="28"/>
  </r>
  <r>
    <x v="13"/>
    <x v="11"/>
    <x v="218"/>
    <x v="5"/>
    <n v="33"/>
  </r>
  <r>
    <x v="13"/>
    <x v="11"/>
    <x v="222"/>
    <x v="5"/>
    <n v="33"/>
  </r>
  <r>
    <x v="13"/>
    <x v="11"/>
    <x v="213"/>
    <x v="5"/>
    <n v="40"/>
  </r>
  <r>
    <x v="13"/>
    <x v="11"/>
    <x v="221"/>
    <x v="5"/>
    <n v="41"/>
  </r>
  <r>
    <x v="13"/>
    <x v="11"/>
    <x v="208"/>
    <x v="5"/>
    <n v="50"/>
  </r>
  <r>
    <x v="13"/>
    <x v="11"/>
    <x v="223"/>
    <x v="5"/>
    <n v="50"/>
  </r>
  <r>
    <x v="13"/>
    <x v="11"/>
    <x v="219"/>
    <x v="5"/>
    <n v="52"/>
  </r>
  <r>
    <x v="13"/>
    <x v="11"/>
    <x v="212"/>
    <x v="5"/>
    <n v="59"/>
  </r>
  <r>
    <x v="13"/>
    <x v="11"/>
    <x v="225"/>
    <x v="5"/>
    <n v="61"/>
  </r>
  <r>
    <x v="13"/>
    <x v="11"/>
    <x v="209"/>
    <x v="5"/>
    <n v="65"/>
  </r>
  <r>
    <x v="13"/>
    <x v="11"/>
    <x v="204"/>
    <x v="5"/>
    <n v="67"/>
  </r>
  <r>
    <x v="13"/>
    <x v="11"/>
    <x v="230"/>
    <x v="5"/>
    <n v="70"/>
  </r>
  <r>
    <x v="13"/>
    <x v="11"/>
    <x v="205"/>
    <x v="5"/>
    <n v="71"/>
  </r>
  <r>
    <x v="13"/>
    <x v="11"/>
    <x v="206"/>
    <x v="5"/>
    <n v="87"/>
  </r>
  <r>
    <x v="13"/>
    <x v="11"/>
    <x v="203"/>
    <x v="5"/>
    <n v="94"/>
  </r>
  <r>
    <x v="13"/>
    <x v="11"/>
    <x v="216"/>
    <x v="5"/>
    <n v="113"/>
  </r>
  <r>
    <x v="13"/>
    <x v="11"/>
    <x v="200"/>
    <x v="5"/>
    <n v="115"/>
  </r>
  <r>
    <x v="13"/>
    <x v="11"/>
    <x v="224"/>
    <x v="5"/>
    <n v="119"/>
  </r>
  <r>
    <x v="13"/>
    <x v="11"/>
    <x v="202"/>
    <x v="5"/>
    <n v="147"/>
  </r>
  <r>
    <x v="13"/>
    <x v="11"/>
    <x v="227"/>
    <x v="5"/>
    <n v="153"/>
  </r>
  <r>
    <x v="13"/>
    <x v="11"/>
    <x v="201"/>
    <x v="5"/>
    <n v="167"/>
  </r>
  <r>
    <x v="13"/>
    <x v="11"/>
    <x v="215"/>
    <x v="5"/>
    <n v="194"/>
  </r>
  <r>
    <x v="13"/>
    <x v="11"/>
    <x v="228"/>
    <x v="5"/>
    <n v="219"/>
  </r>
  <r>
    <x v="13"/>
    <x v="11"/>
    <x v="210"/>
    <x v="5"/>
    <n v="254"/>
  </r>
  <r>
    <x v="13"/>
    <x v="11"/>
    <x v="207"/>
    <x v="5"/>
    <n v="264"/>
  </r>
  <r>
    <x v="13"/>
    <x v="11"/>
    <x v="214"/>
    <x v="5"/>
    <n v="405"/>
  </r>
  <r>
    <x v="13"/>
    <x v="11"/>
    <x v="203"/>
    <x v="6"/>
    <n v="1"/>
  </r>
  <r>
    <x v="13"/>
    <x v="11"/>
    <x v="204"/>
    <x v="6"/>
    <n v="1"/>
  </r>
  <r>
    <x v="13"/>
    <x v="11"/>
    <x v="207"/>
    <x v="6"/>
    <n v="1"/>
  </r>
  <r>
    <x v="13"/>
    <x v="11"/>
    <x v="215"/>
    <x v="6"/>
    <n v="1"/>
  </r>
  <r>
    <x v="13"/>
    <x v="11"/>
    <x v="221"/>
    <x v="6"/>
    <n v="1"/>
  </r>
  <r>
    <x v="13"/>
    <x v="11"/>
    <x v="223"/>
    <x v="6"/>
    <n v="1"/>
  </r>
  <r>
    <x v="13"/>
    <x v="11"/>
    <x v="224"/>
    <x v="6"/>
    <n v="1"/>
  </r>
  <r>
    <x v="13"/>
    <x v="11"/>
    <x v="225"/>
    <x v="6"/>
    <n v="1"/>
  </r>
  <r>
    <x v="13"/>
    <x v="11"/>
    <x v="226"/>
    <x v="6"/>
    <n v="1"/>
  </r>
  <r>
    <x v="13"/>
    <x v="11"/>
    <x v="228"/>
    <x v="6"/>
    <n v="1"/>
  </r>
  <r>
    <x v="13"/>
    <x v="11"/>
    <x v="200"/>
    <x v="6"/>
    <n v="2"/>
  </r>
  <r>
    <x v="13"/>
    <x v="11"/>
    <x v="205"/>
    <x v="6"/>
    <n v="2"/>
  </r>
  <r>
    <x v="13"/>
    <x v="11"/>
    <x v="216"/>
    <x v="6"/>
    <n v="2"/>
  </r>
  <r>
    <x v="13"/>
    <x v="11"/>
    <x v="202"/>
    <x v="6"/>
    <n v="3"/>
  </r>
  <r>
    <x v="13"/>
    <x v="11"/>
    <x v="214"/>
    <x v="6"/>
    <n v="7"/>
  </r>
  <r>
    <x v="13"/>
    <x v="11"/>
    <x v="201"/>
    <x v="6"/>
    <n v="10"/>
  </r>
  <r>
    <x v="13"/>
    <x v="11"/>
    <x v="209"/>
    <x v="7"/>
    <n v="1"/>
  </r>
  <r>
    <x v="13"/>
    <x v="11"/>
    <x v="213"/>
    <x v="7"/>
    <n v="1"/>
  </r>
  <r>
    <x v="13"/>
    <x v="11"/>
    <x v="218"/>
    <x v="7"/>
    <n v="1"/>
  </r>
  <r>
    <x v="13"/>
    <x v="11"/>
    <x v="220"/>
    <x v="7"/>
    <n v="1"/>
  </r>
  <r>
    <x v="13"/>
    <x v="11"/>
    <x v="222"/>
    <x v="7"/>
    <n v="1"/>
  </r>
  <r>
    <x v="13"/>
    <x v="11"/>
    <x v="223"/>
    <x v="7"/>
    <n v="1"/>
  </r>
  <r>
    <x v="13"/>
    <x v="11"/>
    <x v="227"/>
    <x v="7"/>
    <n v="1"/>
  </r>
  <r>
    <x v="13"/>
    <x v="11"/>
    <x v="204"/>
    <x v="7"/>
    <n v="2"/>
  </r>
  <r>
    <x v="13"/>
    <x v="11"/>
    <x v="224"/>
    <x v="7"/>
    <n v="2"/>
  </r>
  <r>
    <x v="13"/>
    <x v="11"/>
    <x v="226"/>
    <x v="7"/>
    <n v="2"/>
  </r>
  <r>
    <x v="13"/>
    <x v="11"/>
    <x v="200"/>
    <x v="7"/>
    <n v="3"/>
  </r>
  <r>
    <x v="13"/>
    <x v="11"/>
    <x v="203"/>
    <x v="7"/>
    <n v="3"/>
  </r>
  <r>
    <x v="13"/>
    <x v="11"/>
    <x v="207"/>
    <x v="7"/>
    <n v="3"/>
  </r>
  <r>
    <x v="13"/>
    <x v="11"/>
    <x v="215"/>
    <x v="7"/>
    <n v="3"/>
  </r>
  <r>
    <x v="13"/>
    <x v="11"/>
    <x v="228"/>
    <x v="7"/>
    <n v="3"/>
  </r>
  <r>
    <x v="13"/>
    <x v="11"/>
    <x v="216"/>
    <x v="7"/>
    <n v="4"/>
  </r>
  <r>
    <x v="13"/>
    <x v="11"/>
    <x v="205"/>
    <x v="7"/>
    <n v="5"/>
  </r>
  <r>
    <x v="13"/>
    <x v="11"/>
    <x v="214"/>
    <x v="7"/>
    <n v="10"/>
  </r>
  <r>
    <x v="13"/>
    <x v="11"/>
    <x v="202"/>
    <x v="7"/>
    <n v="13"/>
  </r>
  <r>
    <x v="13"/>
    <x v="11"/>
    <x v="201"/>
    <x v="7"/>
    <n v="21"/>
  </r>
  <r>
    <x v="13"/>
    <x v="11"/>
    <x v="212"/>
    <x v="8"/>
    <n v="1"/>
  </r>
  <r>
    <x v="13"/>
    <x v="11"/>
    <x v="214"/>
    <x v="8"/>
    <n v="1"/>
  </r>
  <r>
    <x v="13"/>
    <x v="11"/>
    <x v="227"/>
    <x v="8"/>
    <n v="1"/>
  </r>
  <r>
    <x v="13"/>
    <x v="11"/>
    <x v="230"/>
    <x v="8"/>
    <n v="2"/>
  </r>
  <r>
    <x v="13"/>
    <x v="11"/>
    <x v="210"/>
    <x v="8"/>
    <n v="4"/>
  </r>
  <r>
    <x v="13"/>
    <x v="11"/>
    <x v="232"/>
    <x v="41"/>
    <n v="2"/>
  </r>
  <r>
    <x v="13"/>
    <x v="11"/>
    <x v="231"/>
    <x v="41"/>
    <n v="5"/>
  </r>
  <r>
    <x v="13"/>
    <x v="11"/>
    <x v="211"/>
    <x v="41"/>
    <n v="11"/>
  </r>
  <r>
    <x v="13"/>
    <x v="11"/>
    <x v="218"/>
    <x v="41"/>
    <n v="12"/>
  </r>
  <r>
    <x v="13"/>
    <x v="11"/>
    <x v="220"/>
    <x v="41"/>
    <n v="13"/>
  </r>
  <r>
    <x v="13"/>
    <x v="11"/>
    <x v="229"/>
    <x v="41"/>
    <n v="17"/>
  </r>
  <r>
    <x v="13"/>
    <x v="11"/>
    <x v="217"/>
    <x v="41"/>
    <n v="19"/>
  </r>
  <r>
    <x v="13"/>
    <x v="11"/>
    <x v="226"/>
    <x v="41"/>
    <n v="19"/>
  </r>
  <r>
    <x v="13"/>
    <x v="11"/>
    <x v="208"/>
    <x v="41"/>
    <n v="25"/>
  </r>
  <r>
    <x v="13"/>
    <x v="11"/>
    <x v="222"/>
    <x v="41"/>
    <n v="28"/>
  </r>
  <r>
    <x v="13"/>
    <x v="11"/>
    <x v="213"/>
    <x v="41"/>
    <n v="29"/>
  </r>
  <r>
    <x v="13"/>
    <x v="11"/>
    <x v="212"/>
    <x v="41"/>
    <n v="33"/>
  </r>
  <r>
    <x v="13"/>
    <x v="11"/>
    <x v="223"/>
    <x v="41"/>
    <n v="34"/>
  </r>
  <r>
    <x v="13"/>
    <x v="11"/>
    <x v="221"/>
    <x v="41"/>
    <n v="37"/>
  </r>
  <r>
    <x v="13"/>
    <x v="11"/>
    <x v="225"/>
    <x v="41"/>
    <n v="38"/>
  </r>
  <r>
    <x v="13"/>
    <x v="11"/>
    <x v="205"/>
    <x v="41"/>
    <n v="39"/>
  </r>
  <r>
    <x v="13"/>
    <x v="11"/>
    <x v="219"/>
    <x v="41"/>
    <n v="41"/>
  </r>
  <r>
    <x v="13"/>
    <x v="11"/>
    <x v="204"/>
    <x v="41"/>
    <n v="45"/>
  </r>
  <r>
    <x v="13"/>
    <x v="11"/>
    <x v="209"/>
    <x v="41"/>
    <n v="47"/>
  </r>
  <r>
    <x v="13"/>
    <x v="11"/>
    <x v="206"/>
    <x v="41"/>
    <n v="54"/>
  </r>
  <r>
    <x v="13"/>
    <x v="11"/>
    <x v="230"/>
    <x v="41"/>
    <n v="54"/>
  </r>
  <r>
    <x v="13"/>
    <x v="11"/>
    <x v="210"/>
    <x v="41"/>
    <n v="62"/>
  </r>
  <r>
    <x v="13"/>
    <x v="11"/>
    <x v="200"/>
    <x v="41"/>
    <n v="69"/>
  </r>
  <r>
    <x v="13"/>
    <x v="11"/>
    <x v="216"/>
    <x v="41"/>
    <n v="71"/>
  </r>
  <r>
    <x v="13"/>
    <x v="11"/>
    <x v="224"/>
    <x v="41"/>
    <n v="71"/>
  </r>
  <r>
    <x v="13"/>
    <x v="11"/>
    <x v="203"/>
    <x v="41"/>
    <n v="75"/>
  </r>
  <r>
    <x v="13"/>
    <x v="11"/>
    <x v="201"/>
    <x v="41"/>
    <n v="93"/>
  </r>
  <r>
    <x v="13"/>
    <x v="11"/>
    <x v="202"/>
    <x v="41"/>
    <n v="95"/>
  </r>
  <r>
    <x v="13"/>
    <x v="11"/>
    <x v="215"/>
    <x v="41"/>
    <n v="95"/>
  </r>
  <r>
    <x v="13"/>
    <x v="11"/>
    <x v="227"/>
    <x v="41"/>
    <n v="98"/>
  </r>
  <r>
    <x v="13"/>
    <x v="11"/>
    <x v="207"/>
    <x v="41"/>
    <n v="147"/>
  </r>
  <r>
    <x v="13"/>
    <x v="11"/>
    <x v="228"/>
    <x v="41"/>
    <n v="156"/>
  </r>
  <r>
    <x v="13"/>
    <x v="11"/>
    <x v="214"/>
    <x v="41"/>
    <n v="210"/>
  </r>
  <r>
    <x v="13"/>
    <x v="11"/>
    <x v="232"/>
    <x v="9"/>
    <n v="2"/>
  </r>
  <r>
    <x v="13"/>
    <x v="11"/>
    <x v="231"/>
    <x v="9"/>
    <n v="6"/>
  </r>
  <r>
    <x v="13"/>
    <x v="11"/>
    <x v="211"/>
    <x v="9"/>
    <n v="12"/>
  </r>
  <r>
    <x v="13"/>
    <x v="11"/>
    <x v="218"/>
    <x v="9"/>
    <n v="13"/>
  </r>
  <r>
    <x v="13"/>
    <x v="11"/>
    <x v="229"/>
    <x v="9"/>
    <n v="13"/>
  </r>
  <r>
    <x v="13"/>
    <x v="11"/>
    <x v="220"/>
    <x v="9"/>
    <n v="15"/>
  </r>
  <r>
    <x v="13"/>
    <x v="11"/>
    <x v="217"/>
    <x v="9"/>
    <n v="16"/>
  </r>
  <r>
    <x v="13"/>
    <x v="11"/>
    <x v="226"/>
    <x v="9"/>
    <n v="19"/>
  </r>
  <r>
    <x v="13"/>
    <x v="11"/>
    <x v="222"/>
    <x v="9"/>
    <n v="28"/>
  </r>
  <r>
    <x v="13"/>
    <x v="11"/>
    <x v="208"/>
    <x v="9"/>
    <n v="31"/>
  </r>
  <r>
    <x v="13"/>
    <x v="11"/>
    <x v="213"/>
    <x v="9"/>
    <n v="31"/>
  </r>
  <r>
    <x v="13"/>
    <x v="11"/>
    <x v="225"/>
    <x v="9"/>
    <n v="32"/>
  </r>
  <r>
    <x v="13"/>
    <x v="11"/>
    <x v="212"/>
    <x v="9"/>
    <n v="35"/>
  </r>
  <r>
    <x v="13"/>
    <x v="11"/>
    <x v="221"/>
    <x v="9"/>
    <n v="35"/>
  </r>
  <r>
    <x v="13"/>
    <x v="11"/>
    <x v="205"/>
    <x v="9"/>
    <n v="37"/>
  </r>
  <r>
    <x v="13"/>
    <x v="11"/>
    <x v="223"/>
    <x v="9"/>
    <n v="37"/>
  </r>
  <r>
    <x v="13"/>
    <x v="11"/>
    <x v="219"/>
    <x v="9"/>
    <n v="40"/>
  </r>
  <r>
    <x v="13"/>
    <x v="11"/>
    <x v="209"/>
    <x v="9"/>
    <n v="47"/>
  </r>
  <r>
    <x v="13"/>
    <x v="11"/>
    <x v="204"/>
    <x v="9"/>
    <n v="50"/>
  </r>
  <r>
    <x v="13"/>
    <x v="11"/>
    <x v="206"/>
    <x v="9"/>
    <n v="55"/>
  </r>
  <r>
    <x v="13"/>
    <x v="11"/>
    <x v="230"/>
    <x v="9"/>
    <n v="55"/>
  </r>
  <r>
    <x v="13"/>
    <x v="11"/>
    <x v="210"/>
    <x v="9"/>
    <n v="65"/>
  </r>
  <r>
    <x v="13"/>
    <x v="11"/>
    <x v="216"/>
    <x v="9"/>
    <n v="65"/>
  </r>
  <r>
    <x v="13"/>
    <x v="11"/>
    <x v="203"/>
    <x v="9"/>
    <n v="71"/>
  </r>
  <r>
    <x v="13"/>
    <x v="11"/>
    <x v="200"/>
    <x v="9"/>
    <n v="77"/>
  </r>
  <r>
    <x v="13"/>
    <x v="11"/>
    <x v="224"/>
    <x v="9"/>
    <n v="79"/>
  </r>
  <r>
    <x v="13"/>
    <x v="11"/>
    <x v="227"/>
    <x v="9"/>
    <n v="81"/>
  </r>
  <r>
    <x v="13"/>
    <x v="11"/>
    <x v="202"/>
    <x v="9"/>
    <n v="91"/>
  </r>
  <r>
    <x v="13"/>
    <x v="11"/>
    <x v="201"/>
    <x v="9"/>
    <n v="98"/>
  </r>
  <r>
    <x v="13"/>
    <x v="11"/>
    <x v="215"/>
    <x v="9"/>
    <n v="100"/>
  </r>
  <r>
    <x v="13"/>
    <x v="11"/>
    <x v="228"/>
    <x v="9"/>
    <n v="149"/>
  </r>
  <r>
    <x v="13"/>
    <x v="11"/>
    <x v="207"/>
    <x v="9"/>
    <n v="158"/>
  </r>
  <r>
    <x v="13"/>
    <x v="11"/>
    <x v="214"/>
    <x v="9"/>
    <n v="229"/>
  </r>
  <r>
    <x v="13"/>
    <x v="11"/>
    <x v="202"/>
    <x v="10"/>
    <n v="1"/>
  </r>
  <r>
    <x v="13"/>
    <x v="11"/>
    <x v="204"/>
    <x v="10"/>
    <n v="1"/>
  </r>
  <r>
    <x v="13"/>
    <x v="11"/>
    <x v="205"/>
    <x v="10"/>
    <n v="1"/>
  </r>
  <r>
    <x v="13"/>
    <x v="11"/>
    <x v="206"/>
    <x v="10"/>
    <n v="1"/>
  </r>
  <r>
    <x v="13"/>
    <x v="11"/>
    <x v="214"/>
    <x v="10"/>
    <n v="1"/>
  </r>
  <r>
    <x v="13"/>
    <x v="11"/>
    <x v="218"/>
    <x v="10"/>
    <n v="1"/>
  </r>
  <r>
    <x v="13"/>
    <x v="11"/>
    <x v="228"/>
    <x v="10"/>
    <n v="1"/>
  </r>
  <r>
    <x v="13"/>
    <x v="11"/>
    <x v="200"/>
    <x v="10"/>
    <n v="2"/>
  </r>
  <r>
    <x v="13"/>
    <x v="11"/>
    <x v="207"/>
    <x v="10"/>
    <n v="2"/>
  </r>
  <r>
    <x v="13"/>
    <x v="11"/>
    <x v="212"/>
    <x v="10"/>
    <n v="3"/>
  </r>
  <r>
    <x v="13"/>
    <x v="11"/>
    <x v="222"/>
    <x v="10"/>
    <n v="3"/>
  </r>
  <r>
    <x v="13"/>
    <x v="11"/>
    <x v="201"/>
    <x v="10"/>
    <n v="4"/>
  </r>
  <r>
    <x v="13"/>
    <x v="11"/>
    <x v="215"/>
    <x v="10"/>
    <n v="9"/>
  </r>
  <r>
    <x v="13"/>
    <x v="11"/>
    <x v="210"/>
    <x v="10"/>
    <n v="10"/>
  </r>
  <r>
    <x v="13"/>
    <x v="11"/>
    <x v="200"/>
    <x v="11"/>
    <n v="1"/>
  </r>
  <r>
    <x v="13"/>
    <x v="11"/>
    <x v="204"/>
    <x v="11"/>
    <n v="1"/>
  </r>
  <r>
    <x v="13"/>
    <x v="11"/>
    <x v="211"/>
    <x v="11"/>
    <n v="1"/>
  </r>
  <r>
    <x v="13"/>
    <x v="11"/>
    <x v="213"/>
    <x v="11"/>
    <n v="1"/>
  </r>
  <r>
    <x v="13"/>
    <x v="11"/>
    <x v="214"/>
    <x v="11"/>
    <n v="1"/>
  </r>
  <r>
    <x v="13"/>
    <x v="11"/>
    <x v="225"/>
    <x v="11"/>
    <n v="1"/>
  </r>
  <r>
    <x v="13"/>
    <x v="11"/>
    <x v="201"/>
    <x v="11"/>
    <n v="2"/>
  </r>
  <r>
    <x v="13"/>
    <x v="11"/>
    <x v="228"/>
    <x v="11"/>
    <n v="2"/>
  </r>
  <r>
    <x v="13"/>
    <x v="11"/>
    <x v="202"/>
    <x v="11"/>
    <n v="3"/>
  </r>
  <r>
    <x v="13"/>
    <x v="11"/>
    <x v="207"/>
    <x v="11"/>
    <n v="4"/>
  </r>
  <r>
    <x v="13"/>
    <x v="11"/>
    <x v="208"/>
    <x v="11"/>
    <n v="7"/>
  </r>
  <r>
    <x v="13"/>
    <x v="11"/>
    <x v="209"/>
    <x v="11"/>
    <n v="7"/>
  </r>
  <r>
    <x v="13"/>
    <x v="11"/>
    <x v="212"/>
    <x v="11"/>
    <n v="34"/>
  </r>
  <r>
    <x v="13"/>
    <x v="11"/>
    <x v="215"/>
    <x v="11"/>
    <n v="36"/>
  </r>
  <r>
    <x v="13"/>
    <x v="11"/>
    <x v="210"/>
    <x v="11"/>
    <n v="215"/>
  </r>
  <r>
    <x v="13"/>
    <x v="11"/>
    <x v="232"/>
    <x v="12"/>
    <n v="2"/>
  </r>
  <r>
    <x v="13"/>
    <x v="11"/>
    <x v="231"/>
    <x v="12"/>
    <n v="11"/>
  </r>
  <r>
    <x v="13"/>
    <x v="11"/>
    <x v="211"/>
    <x v="12"/>
    <n v="17"/>
  </r>
  <r>
    <x v="13"/>
    <x v="11"/>
    <x v="226"/>
    <x v="12"/>
    <n v="19"/>
  </r>
  <r>
    <x v="13"/>
    <x v="11"/>
    <x v="220"/>
    <x v="12"/>
    <n v="20"/>
  </r>
  <r>
    <x v="13"/>
    <x v="11"/>
    <x v="217"/>
    <x v="12"/>
    <n v="24"/>
  </r>
  <r>
    <x v="13"/>
    <x v="11"/>
    <x v="229"/>
    <x v="12"/>
    <n v="28"/>
  </r>
  <r>
    <x v="13"/>
    <x v="11"/>
    <x v="222"/>
    <x v="12"/>
    <n v="32"/>
  </r>
  <r>
    <x v="13"/>
    <x v="11"/>
    <x v="218"/>
    <x v="12"/>
    <n v="33"/>
  </r>
  <r>
    <x v="13"/>
    <x v="11"/>
    <x v="213"/>
    <x v="12"/>
    <n v="39"/>
  </r>
  <r>
    <x v="13"/>
    <x v="11"/>
    <x v="221"/>
    <x v="12"/>
    <n v="41"/>
  </r>
  <r>
    <x v="13"/>
    <x v="11"/>
    <x v="212"/>
    <x v="12"/>
    <n v="44"/>
  </r>
  <r>
    <x v="13"/>
    <x v="11"/>
    <x v="208"/>
    <x v="12"/>
    <n v="49"/>
  </r>
  <r>
    <x v="13"/>
    <x v="11"/>
    <x v="219"/>
    <x v="12"/>
    <n v="50"/>
  </r>
  <r>
    <x v="13"/>
    <x v="11"/>
    <x v="223"/>
    <x v="12"/>
    <n v="50"/>
  </r>
  <r>
    <x v="13"/>
    <x v="11"/>
    <x v="209"/>
    <x v="12"/>
    <n v="58"/>
  </r>
  <r>
    <x v="13"/>
    <x v="11"/>
    <x v="225"/>
    <x v="12"/>
    <n v="61"/>
  </r>
  <r>
    <x v="13"/>
    <x v="11"/>
    <x v="205"/>
    <x v="12"/>
    <n v="66"/>
  </r>
  <r>
    <x v="13"/>
    <x v="11"/>
    <x v="204"/>
    <x v="12"/>
    <n v="67"/>
  </r>
  <r>
    <x v="13"/>
    <x v="11"/>
    <x v="230"/>
    <x v="12"/>
    <n v="70"/>
  </r>
  <r>
    <x v="13"/>
    <x v="11"/>
    <x v="210"/>
    <x v="12"/>
    <n v="81"/>
  </r>
  <r>
    <x v="13"/>
    <x v="11"/>
    <x v="206"/>
    <x v="12"/>
    <n v="86"/>
  </r>
  <r>
    <x v="13"/>
    <x v="11"/>
    <x v="203"/>
    <x v="12"/>
    <n v="90"/>
  </r>
  <r>
    <x v="13"/>
    <x v="11"/>
    <x v="200"/>
    <x v="12"/>
    <n v="112"/>
  </r>
  <r>
    <x v="13"/>
    <x v="11"/>
    <x v="216"/>
    <x v="12"/>
    <n v="112"/>
  </r>
  <r>
    <x v="13"/>
    <x v="11"/>
    <x v="224"/>
    <x v="12"/>
    <n v="118"/>
  </r>
  <r>
    <x v="13"/>
    <x v="11"/>
    <x v="202"/>
    <x v="12"/>
    <n v="140"/>
  </r>
  <r>
    <x v="13"/>
    <x v="11"/>
    <x v="227"/>
    <x v="12"/>
    <n v="149"/>
  </r>
  <r>
    <x v="13"/>
    <x v="11"/>
    <x v="201"/>
    <x v="12"/>
    <n v="162"/>
  </r>
  <r>
    <x v="13"/>
    <x v="11"/>
    <x v="215"/>
    <x v="12"/>
    <n v="171"/>
  </r>
  <r>
    <x v="13"/>
    <x v="11"/>
    <x v="228"/>
    <x v="12"/>
    <n v="219"/>
  </r>
  <r>
    <x v="13"/>
    <x v="11"/>
    <x v="207"/>
    <x v="12"/>
    <n v="261"/>
  </r>
  <r>
    <x v="13"/>
    <x v="11"/>
    <x v="214"/>
    <x v="12"/>
    <n v="391"/>
  </r>
  <r>
    <x v="13"/>
    <x v="11"/>
    <x v="200"/>
    <x v="13"/>
    <n v="1"/>
  </r>
  <r>
    <x v="13"/>
    <x v="11"/>
    <x v="222"/>
    <x v="13"/>
    <n v="1"/>
  </r>
  <r>
    <x v="13"/>
    <x v="11"/>
    <x v="227"/>
    <x v="13"/>
    <n v="1"/>
  </r>
  <r>
    <x v="13"/>
    <x v="11"/>
    <x v="204"/>
    <x v="13"/>
    <n v="2"/>
  </r>
  <r>
    <x v="13"/>
    <x v="11"/>
    <x v="212"/>
    <x v="13"/>
    <n v="2"/>
  </r>
  <r>
    <x v="13"/>
    <x v="11"/>
    <x v="216"/>
    <x v="13"/>
    <n v="2"/>
  </r>
  <r>
    <x v="13"/>
    <x v="11"/>
    <x v="228"/>
    <x v="13"/>
    <n v="2"/>
  </r>
  <r>
    <x v="13"/>
    <x v="11"/>
    <x v="214"/>
    <x v="13"/>
    <n v="3"/>
  </r>
  <r>
    <x v="13"/>
    <x v="11"/>
    <x v="214"/>
    <x v="14"/>
    <n v="1"/>
  </r>
  <r>
    <x v="13"/>
    <x v="11"/>
    <x v="201"/>
    <x v="14"/>
    <n v="2"/>
  </r>
  <r>
    <x v="13"/>
    <x v="11"/>
    <x v="210"/>
    <x v="14"/>
    <n v="2"/>
  </r>
  <r>
    <x v="13"/>
    <x v="11"/>
    <x v="200"/>
    <x v="15"/>
    <n v="1"/>
  </r>
  <r>
    <x v="13"/>
    <x v="11"/>
    <x v="205"/>
    <x v="15"/>
    <n v="1"/>
  </r>
  <r>
    <x v="13"/>
    <x v="11"/>
    <x v="216"/>
    <x v="15"/>
    <n v="1"/>
  </r>
  <r>
    <x v="13"/>
    <x v="11"/>
    <x v="231"/>
    <x v="15"/>
    <n v="1"/>
  </r>
  <r>
    <x v="13"/>
    <x v="11"/>
    <x v="227"/>
    <x v="15"/>
    <n v="1"/>
  </r>
  <r>
    <x v="13"/>
    <x v="11"/>
    <x v="230"/>
    <x v="15"/>
    <n v="1"/>
  </r>
  <r>
    <x v="13"/>
    <x v="11"/>
    <x v="201"/>
    <x v="15"/>
    <n v="2"/>
  </r>
  <r>
    <x v="13"/>
    <x v="11"/>
    <x v="204"/>
    <x v="15"/>
    <n v="2"/>
  </r>
  <r>
    <x v="13"/>
    <x v="11"/>
    <x v="213"/>
    <x v="15"/>
    <n v="2"/>
  </r>
  <r>
    <x v="13"/>
    <x v="11"/>
    <x v="215"/>
    <x v="15"/>
    <n v="2"/>
  </r>
  <r>
    <x v="13"/>
    <x v="11"/>
    <x v="228"/>
    <x v="15"/>
    <n v="2"/>
  </r>
  <r>
    <x v="13"/>
    <x v="11"/>
    <x v="207"/>
    <x v="15"/>
    <n v="4"/>
  </r>
  <r>
    <x v="13"/>
    <x v="11"/>
    <x v="210"/>
    <x v="15"/>
    <n v="4"/>
  </r>
  <r>
    <x v="13"/>
    <x v="11"/>
    <x v="212"/>
    <x v="15"/>
    <n v="5"/>
  </r>
  <r>
    <x v="13"/>
    <x v="11"/>
    <x v="214"/>
    <x v="15"/>
    <n v="9"/>
  </r>
  <r>
    <x v="13"/>
    <x v="11"/>
    <x v="208"/>
    <x v="16"/>
    <n v="1"/>
  </r>
  <r>
    <x v="13"/>
    <x v="11"/>
    <x v="209"/>
    <x v="16"/>
    <n v="1"/>
  </r>
  <r>
    <x v="13"/>
    <x v="11"/>
    <x v="211"/>
    <x v="16"/>
    <n v="1"/>
  </r>
  <r>
    <x v="13"/>
    <x v="11"/>
    <x v="213"/>
    <x v="16"/>
    <n v="1"/>
  </r>
  <r>
    <x v="13"/>
    <x v="11"/>
    <x v="217"/>
    <x v="16"/>
    <n v="1"/>
  </r>
  <r>
    <x v="13"/>
    <x v="11"/>
    <x v="221"/>
    <x v="16"/>
    <n v="1"/>
  </r>
  <r>
    <x v="13"/>
    <x v="11"/>
    <x v="231"/>
    <x v="16"/>
    <n v="1"/>
  </r>
  <r>
    <x v="13"/>
    <x v="11"/>
    <x v="212"/>
    <x v="16"/>
    <n v="2"/>
  </r>
  <r>
    <x v="13"/>
    <x v="11"/>
    <x v="219"/>
    <x v="16"/>
    <n v="2"/>
  </r>
  <r>
    <x v="13"/>
    <x v="11"/>
    <x v="222"/>
    <x v="16"/>
    <n v="2"/>
  </r>
  <r>
    <x v="13"/>
    <x v="11"/>
    <x v="223"/>
    <x v="16"/>
    <n v="2"/>
  </r>
  <r>
    <x v="13"/>
    <x v="11"/>
    <x v="226"/>
    <x v="16"/>
    <n v="2"/>
  </r>
  <r>
    <x v="13"/>
    <x v="11"/>
    <x v="218"/>
    <x v="16"/>
    <n v="3"/>
  </r>
  <r>
    <x v="13"/>
    <x v="11"/>
    <x v="220"/>
    <x v="16"/>
    <n v="3"/>
  </r>
  <r>
    <x v="13"/>
    <x v="11"/>
    <x v="225"/>
    <x v="16"/>
    <n v="4"/>
  </r>
  <r>
    <x v="13"/>
    <x v="11"/>
    <x v="216"/>
    <x v="16"/>
    <n v="5"/>
  </r>
  <r>
    <x v="13"/>
    <x v="11"/>
    <x v="204"/>
    <x v="16"/>
    <n v="7"/>
  </r>
  <r>
    <x v="13"/>
    <x v="11"/>
    <x v="205"/>
    <x v="16"/>
    <n v="7"/>
  </r>
  <r>
    <x v="13"/>
    <x v="11"/>
    <x v="206"/>
    <x v="16"/>
    <n v="7"/>
  </r>
  <r>
    <x v="13"/>
    <x v="11"/>
    <x v="224"/>
    <x v="16"/>
    <n v="7"/>
  </r>
  <r>
    <x v="13"/>
    <x v="11"/>
    <x v="203"/>
    <x v="16"/>
    <n v="8"/>
  </r>
  <r>
    <x v="13"/>
    <x v="11"/>
    <x v="201"/>
    <x v="16"/>
    <n v="9"/>
  </r>
  <r>
    <x v="13"/>
    <x v="11"/>
    <x v="215"/>
    <x v="16"/>
    <n v="9"/>
  </r>
  <r>
    <x v="13"/>
    <x v="11"/>
    <x v="210"/>
    <x v="16"/>
    <n v="10"/>
  </r>
  <r>
    <x v="13"/>
    <x v="11"/>
    <x v="214"/>
    <x v="16"/>
    <n v="13"/>
  </r>
  <r>
    <x v="13"/>
    <x v="11"/>
    <x v="227"/>
    <x v="16"/>
    <n v="13"/>
  </r>
  <r>
    <x v="13"/>
    <x v="11"/>
    <x v="207"/>
    <x v="16"/>
    <n v="14"/>
  </r>
  <r>
    <x v="13"/>
    <x v="11"/>
    <x v="228"/>
    <x v="16"/>
    <n v="14"/>
  </r>
  <r>
    <x v="13"/>
    <x v="11"/>
    <x v="200"/>
    <x v="16"/>
    <n v="15"/>
  </r>
  <r>
    <x v="13"/>
    <x v="11"/>
    <x v="202"/>
    <x v="16"/>
    <n v="18"/>
  </r>
  <r>
    <x v="13"/>
    <x v="11"/>
    <x v="201"/>
    <x v="33"/>
    <n v="1"/>
  </r>
  <r>
    <x v="13"/>
    <x v="11"/>
    <x v="204"/>
    <x v="33"/>
    <n v="1"/>
  </r>
  <r>
    <x v="13"/>
    <x v="11"/>
    <x v="205"/>
    <x v="33"/>
    <n v="1"/>
  </r>
  <r>
    <x v="13"/>
    <x v="11"/>
    <x v="206"/>
    <x v="33"/>
    <n v="1"/>
  </r>
  <r>
    <x v="13"/>
    <x v="11"/>
    <x v="208"/>
    <x v="33"/>
    <n v="1"/>
  </r>
  <r>
    <x v="13"/>
    <x v="11"/>
    <x v="211"/>
    <x v="33"/>
    <n v="1"/>
  </r>
  <r>
    <x v="13"/>
    <x v="11"/>
    <x v="213"/>
    <x v="33"/>
    <n v="1"/>
  </r>
  <r>
    <x v="13"/>
    <x v="11"/>
    <x v="217"/>
    <x v="33"/>
    <n v="1"/>
  </r>
  <r>
    <x v="13"/>
    <x v="11"/>
    <x v="223"/>
    <x v="33"/>
    <n v="1"/>
  </r>
  <r>
    <x v="13"/>
    <x v="11"/>
    <x v="224"/>
    <x v="33"/>
    <n v="1"/>
  </r>
  <r>
    <x v="13"/>
    <x v="11"/>
    <x v="226"/>
    <x v="33"/>
    <n v="1"/>
  </r>
  <r>
    <x v="13"/>
    <x v="11"/>
    <x v="229"/>
    <x v="33"/>
    <n v="1"/>
  </r>
  <r>
    <x v="13"/>
    <x v="11"/>
    <x v="203"/>
    <x v="33"/>
    <n v="2"/>
  </r>
  <r>
    <x v="13"/>
    <x v="11"/>
    <x v="220"/>
    <x v="33"/>
    <n v="2"/>
  </r>
  <r>
    <x v="13"/>
    <x v="11"/>
    <x v="225"/>
    <x v="33"/>
    <n v="2"/>
  </r>
  <r>
    <x v="13"/>
    <x v="11"/>
    <x v="216"/>
    <x v="33"/>
    <n v="3"/>
  </r>
  <r>
    <x v="13"/>
    <x v="11"/>
    <x v="219"/>
    <x v="33"/>
    <n v="3"/>
  </r>
  <r>
    <x v="13"/>
    <x v="11"/>
    <x v="227"/>
    <x v="33"/>
    <n v="3"/>
  </r>
  <r>
    <x v="13"/>
    <x v="11"/>
    <x v="200"/>
    <x v="33"/>
    <n v="4"/>
  </r>
  <r>
    <x v="13"/>
    <x v="11"/>
    <x v="202"/>
    <x v="33"/>
    <n v="4"/>
  </r>
  <r>
    <x v="13"/>
    <x v="11"/>
    <x v="212"/>
    <x v="33"/>
    <n v="4"/>
  </r>
  <r>
    <x v="13"/>
    <x v="11"/>
    <x v="228"/>
    <x v="33"/>
    <n v="6"/>
  </r>
  <r>
    <x v="13"/>
    <x v="11"/>
    <x v="215"/>
    <x v="33"/>
    <n v="9"/>
  </r>
  <r>
    <x v="13"/>
    <x v="11"/>
    <x v="207"/>
    <x v="33"/>
    <n v="10"/>
  </r>
  <r>
    <x v="13"/>
    <x v="11"/>
    <x v="210"/>
    <x v="33"/>
    <n v="11"/>
  </r>
  <r>
    <x v="13"/>
    <x v="11"/>
    <x v="214"/>
    <x v="33"/>
    <n v="16"/>
  </r>
  <r>
    <x v="13"/>
    <x v="11"/>
    <x v="211"/>
    <x v="34"/>
    <n v="1"/>
  </r>
  <r>
    <x v="13"/>
    <x v="11"/>
    <x v="212"/>
    <x v="34"/>
    <n v="1"/>
  </r>
  <r>
    <x v="13"/>
    <x v="11"/>
    <x v="213"/>
    <x v="34"/>
    <n v="1"/>
  </r>
  <r>
    <x v="13"/>
    <x v="11"/>
    <x v="219"/>
    <x v="34"/>
    <n v="1"/>
  </r>
  <r>
    <x v="13"/>
    <x v="11"/>
    <x v="224"/>
    <x v="34"/>
    <n v="1"/>
  </r>
  <r>
    <x v="13"/>
    <x v="11"/>
    <x v="214"/>
    <x v="34"/>
    <n v="2"/>
  </r>
  <r>
    <x v="13"/>
    <x v="11"/>
    <x v="215"/>
    <x v="34"/>
    <n v="2"/>
  </r>
  <r>
    <x v="13"/>
    <x v="11"/>
    <x v="210"/>
    <x v="34"/>
    <n v="5"/>
  </r>
  <r>
    <x v="13"/>
    <x v="11"/>
    <x v="201"/>
    <x v="35"/>
    <n v="1"/>
  </r>
  <r>
    <x v="13"/>
    <x v="11"/>
    <x v="203"/>
    <x v="35"/>
    <n v="1"/>
  </r>
  <r>
    <x v="13"/>
    <x v="11"/>
    <x v="207"/>
    <x v="35"/>
    <n v="1"/>
  </r>
  <r>
    <x v="13"/>
    <x v="11"/>
    <x v="214"/>
    <x v="35"/>
    <n v="1"/>
  </r>
  <r>
    <x v="13"/>
    <x v="11"/>
    <x v="215"/>
    <x v="35"/>
    <n v="1"/>
  </r>
  <r>
    <x v="13"/>
    <x v="11"/>
    <x v="216"/>
    <x v="35"/>
    <n v="1"/>
  </r>
  <r>
    <x v="13"/>
    <x v="11"/>
    <x v="219"/>
    <x v="35"/>
    <n v="1"/>
  </r>
  <r>
    <x v="13"/>
    <x v="11"/>
    <x v="224"/>
    <x v="35"/>
    <n v="1"/>
  </r>
  <r>
    <x v="13"/>
    <x v="11"/>
    <x v="227"/>
    <x v="35"/>
    <n v="1"/>
  </r>
  <r>
    <x v="13"/>
    <x v="11"/>
    <x v="202"/>
    <x v="35"/>
    <n v="2"/>
  </r>
  <r>
    <x v="13"/>
    <x v="11"/>
    <x v="228"/>
    <x v="35"/>
    <n v="2"/>
  </r>
  <r>
    <x v="13"/>
    <x v="11"/>
    <x v="212"/>
    <x v="36"/>
    <n v="1"/>
  </r>
  <r>
    <x v="13"/>
    <x v="11"/>
    <x v="213"/>
    <x v="36"/>
    <n v="1"/>
  </r>
  <r>
    <x v="13"/>
    <x v="11"/>
    <x v="214"/>
    <x v="36"/>
    <n v="1"/>
  </r>
  <r>
    <x v="13"/>
    <x v="11"/>
    <x v="215"/>
    <x v="36"/>
    <n v="1"/>
  </r>
  <r>
    <x v="13"/>
    <x v="11"/>
    <x v="207"/>
    <x v="36"/>
    <n v="4"/>
  </r>
  <r>
    <x v="13"/>
    <x v="11"/>
    <x v="216"/>
    <x v="32"/>
    <n v="55"/>
  </r>
  <r>
    <x v="13"/>
    <x v="11"/>
    <x v="215"/>
    <x v="32"/>
    <n v="64"/>
  </r>
  <r>
    <x v="13"/>
    <x v="11"/>
    <x v="231"/>
    <x v="32"/>
    <n v="72"/>
  </r>
  <r>
    <x v="13"/>
    <x v="11"/>
    <x v="209"/>
    <x v="32"/>
    <n v="110"/>
  </r>
  <r>
    <x v="13"/>
    <x v="11"/>
    <x v="214"/>
    <x v="32"/>
    <n v="145"/>
  </r>
  <r>
    <x v="13"/>
    <x v="11"/>
    <x v="224"/>
    <x v="32"/>
    <n v="343"/>
  </r>
  <r>
    <x v="13"/>
    <x v="11"/>
    <x v="207"/>
    <x v="32"/>
    <n v="480"/>
  </r>
  <r>
    <x v="13"/>
    <x v="11"/>
    <x v="201"/>
    <x v="32"/>
    <n v="887"/>
  </r>
  <r>
    <x v="13"/>
    <x v="11"/>
    <x v="221"/>
    <x v="17"/>
    <n v="1"/>
  </r>
  <r>
    <x v="13"/>
    <x v="11"/>
    <x v="226"/>
    <x v="17"/>
    <n v="25"/>
  </r>
  <r>
    <x v="13"/>
    <x v="11"/>
    <x v="231"/>
    <x v="17"/>
    <n v="36"/>
  </r>
  <r>
    <x v="13"/>
    <x v="11"/>
    <x v="220"/>
    <x v="17"/>
    <n v="40"/>
  </r>
  <r>
    <x v="13"/>
    <x v="11"/>
    <x v="229"/>
    <x v="17"/>
    <n v="47"/>
  </r>
  <r>
    <x v="13"/>
    <x v="11"/>
    <x v="217"/>
    <x v="17"/>
    <n v="53"/>
  </r>
  <r>
    <x v="13"/>
    <x v="11"/>
    <x v="211"/>
    <x v="17"/>
    <n v="56"/>
  </r>
  <r>
    <x v="13"/>
    <x v="11"/>
    <x v="219"/>
    <x v="17"/>
    <n v="58"/>
  </r>
  <r>
    <x v="13"/>
    <x v="11"/>
    <x v="209"/>
    <x v="17"/>
    <n v="68"/>
  </r>
  <r>
    <x v="13"/>
    <x v="11"/>
    <x v="210"/>
    <x v="17"/>
    <n v="96"/>
  </r>
  <r>
    <x v="13"/>
    <x v="11"/>
    <x v="212"/>
    <x v="17"/>
    <n v="101"/>
  </r>
  <r>
    <x v="13"/>
    <x v="11"/>
    <x v="230"/>
    <x v="17"/>
    <n v="125"/>
  </r>
  <r>
    <x v="13"/>
    <x v="11"/>
    <x v="204"/>
    <x v="17"/>
    <n v="126"/>
  </r>
  <r>
    <x v="13"/>
    <x v="11"/>
    <x v="213"/>
    <x v="17"/>
    <n v="138"/>
  </r>
  <r>
    <x v="13"/>
    <x v="11"/>
    <x v="203"/>
    <x v="17"/>
    <n v="162"/>
  </r>
  <r>
    <x v="13"/>
    <x v="11"/>
    <x v="200"/>
    <x v="17"/>
    <n v="173"/>
  </r>
  <r>
    <x v="13"/>
    <x v="11"/>
    <x v="225"/>
    <x v="17"/>
    <n v="178"/>
  </r>
  <r>
    <x v="13"/>
    <x v="11"/>
    <x v="206"/>
    <x v="17"/>
    <n v="194"/>
  </r>
  <r>
    <x v="13"/>
    <x v="11"/>
    <x v="218"/>
    <x v="17"/>
    <n v="216"/>
  </r>
  <r>
    <x v="13"/>
    <x v="11"/>
    <x v="223"/>
    <x v="17"/>
    <n v="233"/>
  </r>
  <r>
    <x v="13"/>
    <x v="11"/>
    <x v="205"/>
    <x v="17"/>
    <n v="309"/>
  </r>
  <r>
    <x v="13"/>
    <x v="11"/>
    <x v="216"/>
    <x v="17"/>
    <n v="317"/>
  </r>
  <r>
    <x v="13"/>
    <x v="11"/>
    <x v="208"/>
    <x v="17"/>
    <n v="333"/>
  </r>
  <r>
    <x v="13"/>
    <x v="11"/>
    <x v="202"/>
    <x v="17"/>
    <n v="411"/>
  </r>
  <r>
    <x v="13"/>
    <x v="11"/>
    <x v="224"/>
    <x v="17"/>
    <n v="486"/>
  </r>
  <r>
    <x v="13"/>
    <x v="11"/>
    <x v="228"/>
    <x v="17"/>
    <n v="515"/>
  </r>
  <r>
    <x v="13"/>
    <x v="11"/>
    <x v="227"/>
    <x v="17"/>
    <n v="533"/>
  </r>
  <r>
    <x v="13"/>
    <x v="11"/>
    <x v="215"/>
    <x v="17"/>
    <n v="984"/>
  </r>
  <r>
    <x v="13"/>
    <x v="11"/>
    <x v="201"/>
    <x v="17"/>
    <n v="1005"/>
  </r>
  <r>
    <x v="13"/>
    <x v="11"/>
    <x v="207"/>
    <x v="17"/>
    <n v="1505"/>
  </r>
  <r>
    <x v="13"/>
    <x v="11"/>
    <x v="214"/>
    <x v="17"/>
    <n v="2377"/>
  </r>
  <r>
    <x v="13"/>
    <x v="11"/>
    <x v="220"/>
    <x v="18"/>
    <n v="2"/>
  </r>
  <r>
    <x v="13"/>
    <x v="11"/>
    <x v="218"/>
    <x v="18"/>
    <n v="4"/>
  </r>
  <r>
    <x v="13"/>
    <x v="11"/>
    <x v="222"/>
    <x v="18"/>
    <n v="14"/>
  </r>
  <r>
    <x v="13"/>
    <x v="11"/>
    <x v="207"/>
    <x v="18"/>
    <n v="27"/>
  </r>
  <r>
    <x v="13"/>
    <x v="11"/>
    <x v="223"/>
    <x v="18"/>
    <n v="92"/>
  </r>
  <r>
    <x v="13"/>
    <x v="11"/>
    <x v="226"/>
    <x v="18"/>
    <n v="158"/>
  </r>
  <r>
    <x v="13"/>
    <x v="11"/>
    <x v="200"/>
    <x v="18"/>
    <n v="175"/>
  </r>
  <r>
    <x v="13"/>
    <x v="11"/>
    <x v="216"/>
    <x v="18"/>
    <n v="195"/>
  </r>
  <r>
    <x v="13"/>
    <x v="11"/>
    <x v="213"/>
    <x v="18"/>
    <n v="220"/>
  </r>
  <r>
    <x v="13"/>
    <x v="11"/>
    <x v="204"/>
    <x v="18"/>
    <n v="236"/>
  </r>
  <r>
    <x v="13"/>
    <x v="11"/>
    <x v="215"/>
    <x v="18"/>
    <n v="284"/>
  </r>
  <r>
    <x v="13"/>
    <x v="11"/>
    <x v="227"/>
    <x v="18"/>
    <n v="362"/>
  </r>
  <r>
    <x v="13"/>
    <x v="11"/>
    <x v="228"/>
    <x v="18"/>
    <n v="596"/>
  </r>
  <r>
    <x v="13"/>
    <x v="11"/>
    <x v="224"/>
    <x v="18"/>
    <n v="621"/>
  </r>
  <r>
    <x v="13"/>
    <x v="11"/>
    <x v="209"/>
    <x v="18"/>
    <n v="1203"/>
  </r>
  <r>
    <x v="13"/>
    <x v="11"/>
    <x v="203"/>
    <x v="18"/>
    <n v="1740"/>
  </r>
  <r>
    <x v="13"/>
    <x v="11"/>
    <x v="205"/>
    <x v="18"/>
    <n v="1912"/>
  </r>
  <r>
    <x v="13"/>
    <x v="11"/>
    <x v="214"/>
    <x v="18"/>
    <n v="3676"/>
  </r>
  <r>
    <x v="13"/>
    <x v="11"/>
    <x v="201"/>
    <x v="18"/>
    <n v="10028"/>
  </r>
  <r>
    <x v="13"/>
    <x v="11"/>
    <x v="202"/>
    <x v="18"/>
    <n v="10482"/>
  </r>
  <r>
    <x v="13"/>
    <x v="11"/>
    <x v="214"/>
    <x v="19"/>
    <n v="3"/>
  </r>
  <r>
    <x v="13"/>
    <x v="11"/>
    <x v="227"/>
    <x v="19"/>
    <n v="54404"/>
  </r>
  <r>
    <x v="13"/>
    <x v="11"/>
    <x v="212"/>
    <x v="19"/>
    <n v="96100"/>
  </r>
  <r>
    <x v="13"/>
    <x v="11"/>
    <x v="210"/>
    <x v="19"/>
    <n v="202529"/>
  </r>
  <r>
    <x v="13"/>
    <x v="11"/>
    <x v="230"/>
    <x v="19"/>
    <n v="207041"/>
  </r>
  <r>
    <x v="13"/>
    <x v="11"/>
    <x v="205"/>
    <x v="20"/>
    <n v="6"/>
  </r>
  <r>
    <x v="13"/>
    <x v="11"/>
    <x v="227"/>
    <x v="20"/>
    <n v="13"/>
  </r>
  <r>
    <x v="13"/>
    <x v="11"/>
    <x v="218"/>
    <x v="20"/>
    <n v="24"/>
  </r>
  <r>
    <x v="13"/>
    <x v="11"/>
    <x v="203"/>
    <x v="20"/>
    <n v="41"/>
  </r>
  <r>
    <x v="13"/>
    <x v="11"/>
    <x v="232"/>
    <x v="42"/>
    <n v="119"/>
  </r>
  <r>
    <x v="13"/>
    <x v="11"/>
    <x v="231"/>
    <x v="42"/>
    <n v="192"/>
  </r>
  <r>
    <x v="13"/>
    <x v="11"/>
    <x v="218"/>
    <x v="42"/>
    <n v="332"/>
  </r>
  <r>
    <x v="13"/>
    <x v="11"/>
    <x v="217"/>
    <x v="42"/>
    <n v="476"/>
  </r>
  <r>
    <x v="13"/>
    <x v="11"/>
    <x v="220"/>
    <x v="42"/>
    <n v="612"/>
  </r>
  <r>
    <x v="13"/>
    <x v="11"/>
    <x v="211"/>
    <x v="42"/>
    <n v="746"/>
  </r>
  <r>
    <x v="13"/>
    <x v="11"/>
    <x v="229"/>
    <x v="42"/>
    <n v="910"/>
  </r>
  <r>
    <x v="13"/>
    <x v="11"/>
    <x v="208"/>
    <x v="42"/>
    <n v="938"/>
  </r>
  <r>
    <x v="13"/>
    <x v="11"/>
    <x v="226"/>
    <x v="42"/>
    <n v="1051"/>
  </r>
  <r>
    <x v="13"/>
    <x v="11"/>
    <x v="205"/>
    <x v="42"/>
    <n v="1083"/>
  </r>
  <r>
    <x v="13"/>
    <x v="11"/>
    <x v="222"/>
    <x v="42"/>
    <n v="1185"/>
  </r>
  <r>
    <x v="13"/>
    <x v="11"/>
    <x v="225"/>
    <x v="42"/>
    <n v="1507"/>
  </r>
  <r>
    <x v="13"/>
    <x v="11"/>
    <x v="204"/>
    <x v="42"/>
    <n v="1508"/>
  </r>
  <r>
    <x v="13"/>
    <x v="11"/>
    <x v="213"/>
    <x v="42"/>
    <n v="1541"/>
  </r>
  <r>
    <x v="13"/>
    <x v="11"/>
    <x v="219"/>
    <x v="42"/>
    <n v="1698"/>
  </r>
  <r>
    <x v="13"/>
    <x v="11"/>
    <x v="206"/>
    <x v="42"/>
    <n v="1827"/>
  </r>
  <r>
    <x v="13"/>
    <x v="11"/>
    <x v="221"/>
    <x v="42"/>
    <n v="1920"/>
  </r>
  <r>
    <x v="13"/>
    <x v="11"/>
    <x v="223"/>
    <x v="42"/>
    <n v="2149"/>
  </r>
  <r>
    <x v="13"/>
    <x v="11"/>
    <x v="216"/>
    <x v="42"/>
    <n v="2154"/>
  </r>
  <r>
    <x v="13"/>
    <x v="11"/>
    <x v="209"/>
    <x v="42"/>
    <n v="2272"/>
  </r>
  <r>
    <x v="13"/>
    <x v="11"/>
    <x v="200"/>
    <x v="42"/>
    <n v="2273"/>
  </r>
  <r>
    <x v="13"/>
    <x v="11"/>
    <x v="230"/>
    <x v="42"/>
    <n v="2325"/>
  </r>
  <r>
    <x v="13"/>
    <x v="11"/>
    <x v="224"/>
    <x v="42"/>
    <n v="2354"/>
  </r>
  <r>
    <x v="13"/>
    <x v="11"/>
    <x v="212"/>
    <x v="42"/>
    <n v="2481"/>
  </r>
  <r>
    <x v="13"/>
    <x v="11"/>
    <x v="210"/>
    <x v="42"/>
    <n v="3244"/>
  </r>
  <r>
    <x v="13"/>
    <x v="11"/>
    <x v="203"/>
    <x v="42"/>
    <n v="4121"/>
  </r>
  <r>
    <x v="13"/>
    <x v="11"/>
    <x v="227"/>
    <x v="42"/>
    <n v="4338"/>
  </r>
  <r>
    <x v="13"/>
    <x v="11"/>
    <x v="215"/>
    <x v="42"/>
    <n v="5391"/>
  </r>
  <r>
    <x v="13"/>
    <x v="11"/>
    <x v="202"/>
    <x v="42"/>
    <n v="6626"/>
  </r>
  <r>
    <x v="13"/>
    <x v="11"/>
    <x v="207"/>
    <x v="42"/>
    <n v="6787"/>
  </r>
  <r>
    <x v="13"/>
    <x v="11"/>
    <x v="201"/>
    <x v="42"/>
    <n v="6828"/>
  </r>
  <r>
    <x v="13"/>
    <x v="11"/>
    <x v="228"/>
    <x v="42"/>
    <n v="7138"/>
  </r>
  <r>
    <x v="13"/>
    <x v="11"/>
    <x v="214"/>
    <x v="42"/>
    <n v="11763"/>
  </r>
  <r>
    <x v="13"/>
    <x v="11"/>
    <x v="232"/>
    <x v="21"/>
    <n v="142"/>
  </r>
  <r>
    <x v="13"/>
    <x v="11"/>
    <x v="231"/>
    <x v="21"/>
    <n v="206"/>
  </r>
  <r>
    <x v="13"/>
    <x v="11"/>
    <x v="218"/>
    <x v="21"/>
    <n v="349"/>
  </r>
  <r>
    <x v="13"/>
    <x v="11"/>
    <x v="217"/>
    <x v="21"/>
    <n v="414"/>
  </r>
  <r>
    <x v="13"/>
    <x v="11"/>
    <x v="211"/>
    <x v="21"/>
    <n v="569"/>
  </r>
  <r>
    <x v="13"/>
    <x v="11"/>
    <x v="220"/>
    <x v="21"/>
    <n v="585"/>
  </r>
  <r>
    <x v="13"/>
    <x v="11"/>
    <x v="229"/>
    <x v="21"/>
    <n v="646"/>
  </r>
  <r>
    <x v="13"/>
    <x v="11"/>
    <x v="208"/>
    <x v="21"/>
    <n v="949"/>
  </r>
  <r>
    <x v="13"/>
    <x v="11"/>
    <x v="222"/>
    <x v="21"/>
    <n v="951"/>
  </r>
  <r>
    <x v="13"/>
    <x v="11"/>
    <x v="205"/>
    <x v="21"/>
    <n v="1004"/>
  </r>
  <r>
    <x v="13"/>
    <x v="11"/>
    <x v="225"/>
    <x v="21"/>
    <n v="1109"/>
  </r>
  <r>
    <x v="13"/>
    <x v="11"/>
    <x v="213"/>
    <x v="21"/>
    <n v="1120"/>
  </r>
  <r>
    <x v="13"/>
    <x v="11"/>
    <x v="226"/>
    <x v="21"/>
    <n v="1199"/>
  </r>
  <r>
    <x v="13"/>
    <x v="11"/>
    <x v="204"/>
    <x v="21"/>
    <n v="1302"/>
  </r>
  <r>
    <x v="13"/>
    <x v="11"/>
    <x v="221"/>
    <x v="21"/>
    <n v="1329"/>
  </r>
  <r>
    <x v="13"/>
    <x v="11"/>
    <x v="223"/>
    <x v="21"/>
    <n v="1621"/>
  </r>
  <r>
    <x v="13"/>
    <x v="11"/>
    <x v="206"/>
    <x v="21"/>
    <n v="1683"/>
  </r>
  <r>
    <x v="13"/>
    <x v="11"/>
    <x v="209"/>
    <x v="21"/>
    <n v="1712"/>
  </r>
  <r>
    <x v="13"/>
    <x v="11"/>
    <x v="216"/>
    <x v="21"/>
    <n v="1913"/>
  </r>
  <r>
    <x v="13"/>
    <x v="11"/>
    <x v="200"/>
    <x v="21"/>
    <n v="1994"/>
  </r>
  <r>
    <x v="13"/>
    <x v="11"/>
    <x v="212"/>
    <x v="21"/>
    <n v="2076"/>
  </r>
  <r>
    <x v="13"/>
    <x v="11"/>
    <x v="230"/>
    <x v="21"/>
    <n v="2156"/>
  </r>
  <r>
    <x v="13"/>
    <x v="11"/>
    <x v="224"/>
    <x v="21"/>
    <n v="2258"/>
  </r>
  <r>
    <x v="13"/>
    <x v="11"/>
    <x v="210"/>
    <x v="21"/>
    <n v="2262"/>
  </r>
  <r>
    <x v="13"/>
    <x v="11"/>
    <x v="219"/>
    <x v="21"/>
    <n v="2265"/>
  </r>
  <r>
    <x v="13"/>
    <x v="11"/>
    <x v="227"/>
    <x v="21"/>
    <n v="3474"/>
  </r>
  <r>
    <x v="13"/>
    <x v="11"/>
    <x v="203"/>
    <x v="21"/>
    <n v="3804"/>
  </r>
  <r>
    <x v="13"/>
    <x v="11"/>
    <x v="215"/>
    <x v="21"/>
    <n v="4420"/>
  </r>
  <r>
    <x v="13"/>
    <x v="11"/>
    <x v="201"/>
    <x v="21"/>
    <n v="5789"/>
  </r>
  <r>
    <x v="13"/>
    <x v="11"/>
    <x v="228"/>
    <x v="21"/>
    <n v="5940"/>
  </r>
  <r>
    <x v="13"/>
    <x v="11"/>
    <x v="202"/>
    <x v="21"/>
    <n v="6069"/>
  </r>
  <r>
    <x v="13"/>
    <x v="11"/>
    <x v="207"/>
    <x v="21"/>
    <n v="6935"/>
  </r>
  <r>
    <x v="13"/>
    <x v="11"/>
    <x v="214"/>
    <x v="21"/>
    <n v="9188"/>
  </r>
  <r>
    <x v="13"/>
    <x v="11"/>
    <x v="213"/>
    <x v="22"/>
    <n v="3"/>
  </r>
  <r>
    <x v="13"/>
    <x v="11"/>
    <x v="217"/>
    <x v="22"/>
    <n v="5"/>
  </r>
  <r>
    <x v="13"/>
    <x v="11"/>
    <x v="221"/>
    <x v="22"/>
    <n v="5"/>
  </r>
  <r>
    <x v="13"/>
    <x v="11"/>
    <x v="208"/>
    <x v="22"/>
    <n v="6"/>
  </r>
  <r>
    <x v="13"/>
    <x v="11"/>
    <x v="211"/>
    <x v="22"/>
    <n v="8"/>
  </r>
  <r>
    <x v="13"/>
    <x v="11"/>
    <x v="212"/>
    <x v="22"/>
    <n v="16"/>
  </r>
  <r>
    <x v="13"/>
    <x v="11"/>
    <x v="209"/>
    <x v="22"/>
    <n v="20"/>
  </r>
  <r>
    <x v="13"/>
    <x v="11"/>
    <x v="222"/>
    <x v="22"/>
    <n v="20"/>
  </r>
  <r>
    <x v="13"/>
    <x v="11"/>
    <x v="219"/>
    <x v="22"/>
    <n v="29"/>
  </r>
  <r>
    <x v="13"/>
    <x v="11"/>
    <x v="223"/>
    <x v="22"/>
    <n v="29"/>
  </r>
  <r>
    <x v="13"/>
    <x v="11"/>
    <x v="220"/>
    <x v="22"/>
    <n v="45"/>
  </r>
  <r>
    <x v="13"/>
    <x v="11"/>
    <x v="206"/>
    <x v="22"/>
    <n v="62"/>
  </r>
  <r>
    <x v="13"/>
    <x v="11"/>
    <x v="224"/>
    <x v="22"/>
    <n v="80"/>
  </r>
  <r>
    <x v="13"/>
    <x v="11"/>
    <x v="216"/>
    <x v="22"/>
    <n v="89"/>
  </r>
  <r>
    <x v="13"/>
    <x v="11"/>
    <x v="204"/>
    <x v="22"/>
    <n v="124"/>
  </r>
  <r>
    <x v="13"/>
    <x v="11"/>
    <x v="218"/>
    <x v="22"/>
    <n v="125"/>
  </r>
  <r>
    <x v="13"/>
    <x v="11"/>
    <x v="201"/>
    <x v="22"/>
    <n v="130"/>
  </r>
  <r>
    <x v="13"/>
    <x v="11"/>
    <x v="228"/>
    <x v="22"/>
    <n v="131"/>
  </r>
  <r>
    <x v="13"/>
    <x v="11"/>
    <x v="231"/>
    <x v="22"/>
    <n v="5182"/>
  </r>
  <r>
    <x v="13"/>
    <x v="11"/>
    <x v="226"/>
    <x v="22"/>
    <n v="6301"/>
  </r>
  <r>
    <x v="13"/>
    <x v="11"/>
    <x v="200"/>
    <x v="22"/>
    <n v="7481"/>
  </r>
  <r>
    <x v="13"/>
    <x v="11"/>
    <x v="225"/>
    <x v="22"/>
    <n v="7537"/>
  </r>
  <r>
    <x v="13"/>
    <x v="11"/>
    <x v="205"/>
    <x v="22"/>
    <n v="7556"/>
  </r>
  <r>
    <x v="13"/>
    <x v="11"/>
    <x v="203"/>
    <x v="22"/>
    <n v="7649"/>
  </r>
  <r>
    <x v="13"/>
    <x v="11"/>
    <x v="207"/>
    <x v="22"/>
    <n v="7700"/>
  </r>
  <r>
    <x v="13"/>
    <x v="11"/>
    <x v="202"/>
    <x v="22"/>
    <n v="8376"/>
  </r>
  <r>
    <x v="13"/>
    <x v="11"/>
    <x v="214"/>
    <x v="22"/>
    <n v="8381"/>
  </r>
  <r>
    <x v="13"/>
    <x v="11"/>
    <x v="227"/>
    <x v="22"/>
    <n v="8591"/>
  </r>
  <r>
    <x v="13"/>
    <x v="11"/>
    <x v="215"/>
    <x v="22"/>
    <n v="13897"/>
  </r>
  <r>
    <x v="13"/>
    <x v="11"/>
    <x v="210"/>
    <x v="22"/>
    <n v="31150"/>
  </r>
  <r>
    <x v="13"/>
    <x v="11"/>
    <x v="204"/>
    <x v="23"/>
    <n v="1"/>
  </r>
  <r>
    <x v="13"/>
    <x v="11"/>
    <x v="200"/>
    <x v="23"/>
    <n v="2"/>
  </r>
  <r>
    <x v="13"/>
    <x v="11"/>
    <x v="207"/>
    <x v="23"/>
    <n v="2"/>
  </r>
  <r>
    <x v="13"/>
    <x v="11"/>
    <x v="214"/>
    <x v="23"/>
    <n v="2"/>
  </r>
  <r>
    <x v="13"/>
    <x v="11"/>
    <x v="228"/>
    <x v="23"/>
    <n v="2"/>
  </r>
  <r>
    <x v="13"/>
    <x v="11"/>
    <x v="212"/>
    <x v="23"/>
    <n v="4"/>
  </r>
  <r>
    <x v="13"/>
    <x v="11"/>
    <x v="218"/>
    <x v="23"/>
    <n v="5"/>
  </r>
  <r>
    <x v="13"/>
    <x v="11"/>
    <x v="202"/>
    <x v="23"/>
    <n v="8"/>
  </r>
  <r>
    <x v="13"/>
    <x v="11"/>
    <x v="205"/>
    <x v="23"/>
    <n v="8"/>
  </r>
  <r>
    <x v="13"/>
    <x v="11"/>
    <x v="222"/>
    <x v="23"/>
    <n v="8"/>
  </r>
  <r>
    <x v="13"/>
    <x v="11"/>
    <x v="206"/>
    <x v="23"/>
    <n v="10"/>
  </r>
  <r>
    <x v="13"/>
    <x v="11"/>
    <x v="201"/>
    <x v="23"/>
    <n v="11"/>
  </r>
  <r>
    <x v="13"/>
    <x v="11"/>
    <x v="210"/>
    <x v="23"/>
    <n v="25"/>
  </r>
  <r>
    <x v="13"/>
    <x v="11"/>
    <x v="215"/>
    <x v="23"/>
    <n v="41"/>
  </r>
  <r>
    <x v="13"/>
    <x v="11"/>
    <x v="200"/>
    <x v="24"/>
    <n v="1"/>
  </r>
  <r>
    <x v="13"/>
    <x v="11"/>
    <x v="204"/>
    <x v="24"/>
    <n v="1"/>
  </r>
  <r>
    <x v="13"/>
    <x v="11"/>
    <x v="225"/>
    <x v="24"/>
    <n v="2"/>
  </r>
  <r>
    <x v="13"/>
    <x v="11"/>
    <x v="214"/>
    <x v="24"/>
    <n v="5"/>
  </r>
  <r>
    <x v="13"/>
    <x v="11"/>
    <x v="201"/>
    <x v="24"/>
    <n v="7"/>
  </r>
  <r>
    <x v="13"/>
    <x v="11"/>
    <x v="202"/>
    <x v="24"/>
    <n v="7"/>
  </r>
  <r>
    <x v="13"/>
    <x v="11"/>
    <x v="228"/>
    <x v="24"/>
    <n v="8"/>
  </r>
  <r>
    <x v="13"/>
    <x v="11"/>
    <x v="211"/>
    <x v="24"/>
    <n v="11"/>
  </r>
  <r>
    <x v="13"/>
    <x v="11"/>
    <x v="207"/>
    <x v="24"/>
    <n v="15"/>
  </r>
  <r>
    <x v="13"/>
    <x v="11"/>
    <x v="213"/>
    <x v="24"/>
    <n v="22"/>
  </r>
  <r>
    <x v="13"/>
    <x v="11"/>
    <x v="208"/>
    <x v="24"/>
    <n v="81"/>
  </r>
  <r>
    <x v="13"/>
    <x v="11"/>
    <x v="209"/>
    <x v="24"/>
    <n v="98"/>
  </r>
  <r>
    <x v="13"/>
    <x v="11"/>
    <x v="215"/>
    <x v="24"/>
    <n v="552"/>
  </r>
  <r>
    <x v="13"/>
    <x v="11"/>
    <x v="212"/>
    <x v="24"/>
    <n v="588"/>
  </r>
  <r>
    <x v="13"/>
    <x v="11"/>
    <x v="210"/>
    <x v="24"/>
    <n v="6037"/>
  </r>
  <r>
    <x v="13"/>
    <x v="11"/>
    <x v="232"/>
    <x v="25"/>
    <n v="254"/>
  </r>
  <r>
    <x v="13"/>
    <x v="11"/>
    <x v="231"/>
    <x v="25"/>
    <n v="1620"/>
  </r>
  <r>
    <x v="13"/>
    <x v="11"/>
    <x v="220"/>
    <x v="25"/>
    <n v="1701"/>
  </r>
  <r>
    <x v="13"/>
    <x v="11"/>
    <x v="211"/>
    <x v="25"/>
    <n v="2342"/>
  </r>
  <r>
    <x v="13"/>
    <x v="11"/>
    <x v="226"/>
    <x v="25"/>
    <n v="2415"/>
  </r>
  <r>
    <x v="13"/>
    <x v="11"/>
    <x v="217"/>
    <x v="25"/>
    <n v="2457"/>
  </r>
  <r>
    <x v="13"/>
    <x v="11"/>
    <x v="222"/>
    <x v="25"/>
    <n v="2883"/>
  </r>
  <r>
    <x v="13"/>
    <x v="11"/>
    <x v="219"/>
    <x v="25"/>
    <n v="3120"/>
  </r>
  <r>
    <x v="13"/>
    <x v="11"/>
    <x v="221"/>
    <x v="25"/>
    <n v="3781"/>
  </r>
  <r>
    <x v="13"/>
    <x v="11"/>
    <x v="209"/>
    <x v="25"/>
    <n v="4252"/>
  </r>
  <r>
    <x v="13"/>
    <x v="11"/>
    <x v="208"/>
    <x v="25"/>
    <n v="4654"/>
  </r>
  <r>
    <x v="13"/>
    <x v="11"/>
    <x v="229"/>
    <x v="25"/>
    <n v="4818"/>
  </r>
  <r>
    <x v="13"/>
    <x v="11"/>
    <x v="213"/>
    <x v="25"/>
    <n v="5168"/>
  </r>
  <r>
    <x v="13"/>
    <x v="11"/>
    <x v="210"/>
    <x v="25"/>
    <n v="5773"/>
  </r>
  <r>
    <x v="13"/>
    <x v="11"/>
    <x v="212"/>
    <x v="25"/>
    <n v="6215"/>
  </r>
  <r>
    <x v="13"/>
    <x v="11"/>
    <x v="218"/>
    <x v="25"/>
    <n v="6245"/>
  </r>
  <r>
    <x v="13"/>
    <x v="11"/>
    <x v="223"/>
    <x v="25"/>
    <n v="6316"/>
  </r>
  <r>
    <x v="13"/>
    <x v="11"/>
    <x v="230"/>
    <x v="25"/>
    <n v="6406"/>
  </r>
  <r>
    <x v="13"/>
    <x v="11"/>
    <x v="204"/>
    <x v="25"/>
    <n v="7073"/>
  </r>
  <r>
    <x v="13"/>
    <x v="11"/>
    <x v="205"/>
    <x v="25"/>
    <n v="7671"/>
  </r>
  <r>
    <x v="13"/>
    <x v="11"/>
    <x v="225"/>
    <x v="25"/>
    <n v="9615"/>
  </r>
  <r>
    <x v="13"/>
    <x v="11"/>
    <x v="203"/>
    <x v="25"/>
    <n v="11206"/>
  </r>
  <r>
    <x v="13"/>
    <x v="11"/>
    <x v="206"/>
    <x v="25"/>
    <n v="12354"/>
  </r>
  <r>
    <x v="13"/>
    <x v="11"/>
    <x v="216"/>
    <x v="25"/>
    <n v="14239"/>
  </r>
  <r>
    <x v="13"/>
    <x v="11"/>
    <x v="200"/>
    <x v="25"/>
    <n v="15508"/>
  </r>
  <r>
    <x v="13"/>
    <x v="11"/>
    <x v="224"/>
    <x v="25"/>
    <n v="19531"/>
  </r>
  <r>
    <x v="13"/>
    <x v="11"/>
    <x v="215"/>
    <x v="25"/>
    <n v="20039"/>
  </r>
  <r>
    <x v="13"/>
    <x v="11"/>
    <x v="202"/>
    <x v="25"/>
    <n v="25112"/>
  </r>
  <r>
    <x v="13"/>
    <x v="11"/>
    <x v="227"/>
    <x v="25"/>
    <n v="25890"/>
  </r>
  <r>
    <x v="13"/>
    <x v="11"/>
    <x v="201"/>
    <x v="25"/>
    <n v="28263"/>
  </r>
  <r>
    <x v="13"/>
    <x v="11"/>
    <x v="228"/>
    <x v="25"/>
    <n v="33902"/>
  </r>
  <r>
    <x v="13"/>
    <x v="11"/>
    <x v="207"/>
    <x v="25"/>
    <n v="40745"/>
  </r>
  <r>
    <x v="13"/>
    <x v="11"/>
    <x v="214"/>
    <x v="25"/>
    <n v="50514"/>
  </r>
  <r>
    <x v="13"/>
    <x v="11"/>
    <x v="200"/>
    <x v="26"/>
    <n v="1"/>
  </r>
  <r>
    <x v="13"/>
    <x v="11"/>
    <x v="222"/>
    <x v="26"/>
    <n v="1"/>
  </r>
  <r>
    <x v="13"/>
    <x v="11"/>
    <x v="227"/>
    <x v="26"/>
    <n v="1"/>
  </r>
  <r>
    <x v="13"/>
    <x v="11"/>
    <x v="204"/>
    <x v="26"/>
    <n v="2"/>
  </r>
  <r>
    <x v="13"/>
    <x v="11"/>
    <x v="228"/>
    <x v="26"/>
    <n v="3"/>
  </r>
  <r>
    <x v="13"/>
    <x v="11"/>
    <x v="216"/>
    <x v="26"/>
    <n v="4"/>
  </r>
  <r>
    <x v="13"/>
    <x v="11"/>
    <x v="212"/>
    <x v="26"/>
    <n v="7"/>
  </r>
  <r>
    <x v="13"/>
    <x v="11"/>
    <x v="214"/>
    <x v="26"/>
    <n v="17"/>
  </r>
  <r>
    <x v="13"/>
    <x v="11"/>
    <x v="210"/>
    <x v="27"/>
    <n v="16"/>
  </r>
  <r>
    <x v="13"/>
    <x v="11"/>
    <x v="214"/>
    <x v="27"/>
    <n v="26"/>
  </r>
  <r>
    <x v="13"/>
    <x v="11"/>
    <x v="201"/>
    <x v="27"/>
    <n v="137"/>
  </r>
  <r>
    <x v="13"/>
    <x v="11"/>
    <x v="200"/>
    <x v="28"/>
    <n v="1"/>
  </r>
  <r>
    <x v="13"/>
    <x v="11"/>
    <x v="216"/>
    <x v="28"/>
    <n v="1"/>
  </r>
  <r>
    <x v="13"/>
    <x v="11"/>
    <x v="231"/>
    <x v="28"/>
    <n v="1"/>
  </r>
  <r>
    <x v="13"/>
    <x v="11"/>
    <x v="227"/>
    <x v="28"/>
    <n v="1"/>
  </r>
  <r>
    <x v="13"/>
    <x v="11"/>
    <x v="230"/>
    <x v="28"/>
    <n v="1"/>
  </r>
  <r>
    <x v="13"/>
    <x v="11"/>
    <x v="204"/>
    <x v="28"/>
    <n v="2"/>
  </r>
  <r>
    <x v="13"/>
    <x v="11"/>
    <x v="215"/>
    <x v="28"/>
    <n v="2"/>
  </r>
  <r>
    <x v="13"/>
    <x v="11"/>
    <x v="228"/>
    <x v="28"/>
    <n v="2"/>
  </r>
  <r>
    <x v="13"/>
    <x v="11"/>
    <x v="213"/>
    <x v="28"/>
    <n v="3"/>
  </r>
  <r>
    <x v="13"/>
    <x v="11"/>
    <x v="207"/>
    <x v="28"/>
    <n v="4"/>
  </r>
  <r>
    <x v="13"/>
    <x v="11"/>
    <x v="205"/>
    <x v="28"/>
    <n v="5"/>
  </r>
  <r>
    <x v="13"/>
    <x v="11"/>
    <x v="212"/>
    <x v="28"/>
    <n v="5"/>
  </r>
  <r>
    <x v="13"/>
    <x v="11"/>
    <x v="210"/>
    <x v="28"/>
    <n v="7"/>
  </r>
  <r>
    <x v="13"/>
    <x v="11"/>
    <x v="214"/>
    <x v="28"/>
    <n v="21"/>
  </r>
  <r>
    <x v="13"/>
    <x v="11"/>
    <x v="201"/>
    <x v="28"/>
    <n v="52"/>
  </r>
  <r>
    <x v="13"/>
    <x v="11"/>
    <x v="232"/>
    <x v="29"/>
    <n v="254"/>
  </r>
  <r>
    <x v="13"/>
    <x v="11"/>
    <x v="231"/>
    <x v="29"/>
    <n v="1621"/>
  </r>
  <r>
    <x v="13"/>
    <x v="11"/>
    <x v="220"/>
    <x v="29"/>
    <n v="1701"/>
  </r>
  <r>
    <x v="13"/>
    <x v="11"/>
    <x v="211"/>
    <x v="29"/>
    <n v="2361"/>
  </r>
  <r>
    <x v="13"/>
    <x v="11"/>
    <x v="226"/>
    <x v="29"/>
    <n v="2415"/>
  </r>
  <r>
    <x v="13"/>
    <x v="11"/>
    <x v="217"/>
    <x v="29"/>
    <n v="2457"/>
  </r>
  <r>
    <x v="13"/>
    <x v="11"/>
    <x v="222"/>
    <x v="29"/>
    <n v="2894"/>
  </r>
  <r>
    <x v="13"/>
    <x v="11"/>
    <x v="219"/>
    <x v="29"/>
    <n v="3120"/>
  </r>
  <r>
    <x v="13"/>
    <x v="11"/>
    <x v="221"/>
    <x v="29"/>
    <n v="3781"/>
  </r>
  <r>
    <x v="13"/>
    <x v="11"/>
    <x v="209"/>
    <x v="29"/>
    <n v="4350"/>
  </r>
  <r>
    <x v="13"/>
    <x v="11"/>
    <x v="208"/>
    <x v="29"/>
    <n v="4735"/>
  </r>
  <r>
    <x v="13"/>
    <x v="11"/>
    <x v="229"/>
    <x v="29"/>
    <n v="4818"/>
  </r>
  <r>
    <x v="13"/>
    <x v="11"/>
    <x v="213"/>
    <x v="29"/>
    <n v="5193"/>
  </r>
  <r>
    <x v="13"/>
    <x v="11"/>
    <x v="218"/>
    <x v="29"/>
    <n v="6250"/>
  </r>
  <r>
    <x v="13"/>
    <x v="11"/>
    <x v="223"/>
    <x v="29"/>
    <n v="6316"/>
  </r>
  <r>
    <x v="13"/>
    <x v="11"/>
    <x v="230"/>
    <x v="29"/>
    <n v="6407"/>
  </r>
  <r>
    <x v="13"/>
    <x v="11"/>
    <x v="212"/>
    <x v="29"/>
    <n v="6829"/>
  </r>
  <r>
    <x v="13"/>
    <x v="11"/>
    <x v="204"/>
    <x v="29"/>
    <n v="7079"/>
  </r>
  <r>
    <x v="13"/>
    <x v="11"/>
    <x v="205"/>
    <x v="29"/>
    <n v="7684"/>
  </r>
  <r>
    <x v="13"/>
    <x v="11"/>
    <x v="225"/>
    <x v="29"/>
    <n v="9617"/>
  </r>
  <r>
    <x v="13"/>
    <x v="11"/>
    <x v="203"/>
    <x v="29"/>
    <n v="11208"/>
  </r>
  <r>
    <x v="13"/>
    <x v="11"/>
    <x v="210"/>
    <x v="29"/>
    <n v="11992"/>
  </r>
  <r>
    <x v="13"/>
    <x v="11"/>
    <x v="206"/>
    <x v="29"/>
    <n v="12364"/>
  </r>
  <r>
    <x v="13"/>
    <x v="11"/>
    <x v="216"/>
    <x v="29"/>
    <n v="14244"/>
  </r>
  <r>
    <x v="13"/>
    <x v="11"/>
    <x v="200"/>
    <x v="29"/>
    <n v="15566"/>
  </r>
  <r>
    <x v="13"/>
    <x v="11"/>
    <x v="224"/>
    <x v="29"/>
    <n v="19531"/>
  </r>
  <r>
    <x v="13"/>
    <x v="11"/>
    <x v="215"/>
    <x v="29"/>
    <n v="20677"/>
  </r>
  <r>
    <x v="13"/>
    <x v="11"/>
    <x v="202"/>
    <x v="29"/>
    <n v="25149"/>
  </r>
  <r>
    <x v="13"/>
    <x v="11"/>
    <x v="227"/>
    <x v="29"/>
    <n v="25892"/>
  </r>
  <r>
    <x v="13"/>
    <x v="11"/>
    <x v="201"/>
    <x v="29"/>
    <n v="28470"/>
  </r>
  <r>
    <x v="13"/>
    <x v="11"/>
    <x v="228"/>
    <x v="29"/>
    <n v="33917"/>
  </r>
  <r>
    <x v="13"/>
    <x v="11"/>
    <x v="207"/>
    <x v="29"/>
    <n v="40766"/>
  </r>
  <r>
    <x v="13"/>
    <x v="11"/>
    <x v="214"/>
    <x v="29"/>
    <n v="50586"/>
  </r>
  <r>
    <x v="13"/>
    <x v="11"/>
    <x v="211"/>
    <x v="37"/>
    <n v="6"/>
  </r>
  <r>
    <x v="13"/>
    <x v="11"/>
    <x v="226"/>
    <x v="37"/>
    <n v="49"/>
  </r>
  <r>
    <x v="13"/>
    <x v="11"/>
    <x v="205"/>
    <x v="37"/>
    <n v="54"/>
  </r>
  <r>
    <x v="13"/>
    <x v="11"/>
    <x v="217"/>
    <x v="37"/>
    <n v="65"/>
  </r>
  <r>
    <x v="13"/>
    <x v="11"/>
    <x v="204"/>
    <x v="37"/>
    <n v="72"/>
  </r>
  <r>
    <x v="13"/>
    <x v="11"/>
    <x v="225"/>
    <x v="37"/>
    <n v="73"/>
  </r>
  <r>
    <x v="13"/>
    <x v="11"/>
    <x v="223"/>
    <x v="37"/>
    <n v="85"/>
  </r>
  <r>
    <x v="13"/>
    <x v="11"/>
    <x v="229"/>
    <x v="37"/>
    <n v="98"/>
  </r>
  <r>
    <x v="13"/>
    <x v="11"/>
    <x v="208"/>
    <x v="37"/>
    <n v="103"/>
  </r>
  <r>
    <x v="13"/>
    <x v="11"/>
    <x v="203"/>
    <x v="37"/>
    <n v="111"/>
  </r>
  <r>
    <x v="13"/>
    <x v="11"/>
    <x v="220"/>
    <x v="37"/>
    <n v="134"/>
  </r>
  <r>
    <x v="13"/>
    <x v="11"/>
    <x v="210"/>
    <x v="37"/>
    <n v="192"/>
  </r>
  <r>
    <x v="13"/>
    <x v="11"/>
    <x v="224"/>
    <x v="37"/>
    <n v="194"/>
  </r>
  <r>
    <x v="13"/>
    <x v="11"/>
    <x v="213"/>
    <x v="37"/>
    <n v="196"/>
  </r>
  <r>
    <x v="13"/>
    <x v="11"/>
    <x v="206"/>
    <x v="37"/>
    <n v="204"/>
  </r>
  <r>
    <x v="13"/>
    <x v="11"/>
    <x v="212"/>
    <x v="37"/>
    <n v="262"/>
  </r>
  <r>
    <x v="13"/>
    <x v="11"/>
    <x v="201"/>
    <x v="37"/>
    <n v="348"/>
  </r>
  <r>
    <x v="13"/>
    <x v="11"/>
    <x v="219"/>
    <x v="37"/>
    <n v="389"/>
  </r>
  <r>
    <x v="13"/>
    <x v="11"/>
    <x v="216"/>
    <x v="37"/>
    <n v="415"/>
  </r>
  <r>
    <x v="13"/>
    <x v="11"/>
    <x v="200"/>
    <x v="37"/>
    <n v="424"/>
  </r>
  <r>
    <x v="13"/>
    <x v="11"/>
    <x v="227"/>
    <x v="37"/>
    <n v="550"/>
  </r>
  <r>
    <x v="13"/>
    <x v="11"/>
    <x v="228"/>
    <x v="37"/>
    <n v="620"/>
  </r>
  <r>
    <x v="13"/>
    <x v="11"/>
    <x v="202"/>
    <x v="37"/>
    <n v="631"/>
  </r>
  <r>
    <x v="13"/>
    <x v="11"/>
    <x v="215"/>
    <x v="37"/>
    <n v="674"/>
  </r>
  <r>
    <x v="13"/>
    <x v="11"/>
    <x v="207"/>
    <x v="37"/>
    <n v="1233"/>
  </r>
  <r>
    <x v="13"/>
    <x v="11"/>
    <x v="214"/>
    <x v="37"/>
    <n v="1981"/>
  </r>
  <r>
    <x v="13"/>
    <x v="11"/>
    <x v="212"/>
    <x v="38"/>
    <n v="2"/>
  </r>
  <r>
    <x v="13"/>
    <x v="11"/>
    <x v="211"/>
    <x v="38"/>
    <n v="15"/>
  </r>
  <r>
    <x v="13"/>
    <x v="11"/>
    <x v="214"/>
    <x v="38"/>
    <n v="16"/>
  </r>
  <r>
    <x v="13"/>
    <x v="11"/>
    <x v="213"/>
    <x v="38"/>
    <n v="23"/>
  </r>
  <r>
    <x v="13"/>
    <x v="11"/>
    <x v="219"/>
    <x v="38"/>
    <n v="28"/>
  </r>
  <r>
    <x v="13"/>
    <x v="11"/>
    <x v="210"/>
    <x v="38"/>
    <n v="31"/>
  </r>
  <r>
    <x v="13"/>
    <x v="11"/>
    <x v="224"/>
    <x v="38"/>
    <n v="31"/>
  </r>
  <r>
    <x v="13"/>
    <x v="11"/>
    <x v="215"/>
    <x v="38"/>
    <n v="39"/>
  </r>
  <r>
    <x v="13"/>
    <x v="11"/>
    <x v="203"/>
    <x v="39"/>
    <n v="1"/>
  </r>
  <r>
    <x v="13"/>
    <x v="11"/>
    <x v="227"/>
    <x v="39"/>
    <n v="1"/>
  </r>
  <r>
    <x v="13"/>
    <x v="11"/>
    <x v="219"/>
    <x v="39"/>
    <n v="2"/>
  </r>
  <r>
    <x v="13"/>
    <x v="11"/>
    <x v="207"/>
    <x v="39"/>
    <n v="6"/>
  </r>
  <r>
    <x v="13"/>
    <x v="11"/>
    <x v="224"/>
    <x v="39"/>
    <n v="6"/>
  </r>
  <r>
    <x v="13"/>
    <x v="11"/>
    <x v="215"/>
    <x v="39"/>
    <n v="8"/>
  </r>
  <r>
    <x v="13"/>
    <x v="11"/>
    <x v="202"/>
    <x v="39"/>
    <n v="9"/>
  </r>
  <r>
    <x v="13"/>
    <x v="11"/>
    <x v="216"/>
    <x v="39"/>
    <n v="9"/>
  </r>
  <r>
    <x v="13"/>
    <x v="11"/>
    <x v="228"/>
    <x v="39"/>
    <n v="15"/>
  </r>
  <r>
    <x v="13"/>
    <x v="11"/>
    <x v="201"/>
    <x v="39"/>
    <n v="18"/>
  </r>
  <r>
    <x v="13"/>
    <x v="11"/>
    <x v="214"/>
    <x v="39"/>
    <n v="25"/>
  </r>
  <r>
    <x v="13"/>
    <x v="11"/>
    <x v="212"/>
    <x v="40"/>
    <n v="4"/>
  </r>
  <r>
    <x v="13"/>
    <x v="11"/>
    <x v="215"/>
    <x v="40"/>
    <n v="12"/>
  </r>
  <r>
    <x v="13"/>
    <x v="11"/>
    <x v="213"/>
    <x v="40"/>
    <n v="17"/>
  </r>
  <r>
    <x v="13"/>
    <x v="11"/>
    <x v="214"/>
    <x v="40"/>
    <n v="24"/>
  </r>
  <r>
    <x v="13"/>
    <x v="11"/>
    <x v="207"/>
    <x v="40"/>
    <n v="39"/>
  </r>
  <r>
    <x v="13"/>
    <x v="11"/>
    <x v="200"/>
    <x v="30"/>
    <n v="10"/>
  </r>
  <r>
    <x v="13"/>
    <x v="11"/>
    <x v="201"/>
    <x v="30"/>
    <n v="975"/>
  </r>
  <r>
    <x v="13"/>
    <x v="11"/>
    <x v="202"/>
    <x v="30"/>
    <n v="178"/>
  </r>
  <r>
    <x v="13"/>
    <x v="11"/>
    <x v="203"/>
    <x v="30"/>
    <n v="70"/>
  </r>
  <r>
    <x v="13"/>
    <x v="11"/>
    <x v="204"/>
    <x v="30"/>
    <n v="16"/>
  </r>
  <r>
    <x v="13"/>
    <x v="11"/>
    <x v="205"/>
    <x v="30"/>
    <n v="141"/>
  </r>
  <r>
    <x v="13"/>
    <x v="11"/>
    <x v="207"/>
    <x v="30"/>
    <n v="38"/>
  </r>
  <r>
    <x v="13"/>
    <x v="11"/>
    <x v="214"/>
    <x v="30"/>
    <n v="227"/>
  </r>
  <r>
    <x v="13"/>
    <x v="11"/>
    <x v="215"/>
    <x v="30"/>
    <n v="12"/>
  </r>
  <r>
    <x v="13"/>
    <x v="11"/>
    <x v="216"/>
    <x v="30"/>
    <n v="17"/>
  </r>
  <r>
    <x v="13"/>
    <x v="11"/>
    <x v="221"/>
    <x v="30"/>
    <n v="1"/>
  </r>
  <r>
    <x v="13"/>
    <x v="11"/>
    <x v="223"/>
    <x v="30"/>
    <n v="6"/>
  </r>
  <r>
    <x v="13"/>
    <x v="11"/>
    <x v="224"/>
    <x v="30"/>
    <n v="69"/>
  </r>
  <r>
    <x v="13"/>
    <x v="11"/>
    <x v="225"/>
    <x v="30"/>
    <n v="1"/>
  </r>
  <r>
    <x v="13"/>
    <x v="11"/>
    <x v="226"/>
    <x v="30"/>
    <n v="15"/>
  </r>
  <r>
    <x v="13"/>
    <x v="11"/>
    <x v="228"/>
    <x v="30"/>
    <n v="22"/>
  </r>
  <r>
    <x v="13"/>
    <x v="12"/>
    <x v="240"/>
    <x v="0"/>
    <n v="4"/>
  </r>
  <r>
    <x v="13"/>
    <x v="12"/>
    <x v="243"/>
    <x v="0"/>
    <n v="8"/>
  </r>
  <r>
    <x v="13"/>
    <x v="12"/>
    <x v="235"/>
    <x v="0"/>
    <n v="10"/>
  </r>
  <r>
    <x v="13"/>
    <x v="12"/>
    <x v="252"/>
    <x v="0"/>
    <n v="14"/>
  </r>
  <r>
    <x v="13"/>
    <x v="12"/>
    <x v="254"/>
    <x v="0"/>
    <n v="26"/>
  </r>
  <r>
    <x v="13"/>
    <x v="12"/>
    <x v="248"/>
    <x v="0"/>
    <n v="35"/>
  </r>
  <r>
    <x v="13"/>
    <x v="12"/>
    <x v="239"/>
    <x v="0"/>
    <n v="38"/>
  </r>
  <r>
    <x v="13"/>
    <x v="12"/>
    <x v="253"/>
    <x v="0"/>
    <n v="38"/>
  </r>
  <r>
    <x v="13"/>
    <x v="12"/>
    <x v="245"/>
    <x v="0"/>
    <n v="40"/>
  </r>
  <r>
    <x v="13"/>
    <x v="12"/>
    <x v="242"/>
    <x v="0"/>
    <n v="41"/>
  </r>
  <r>
    <x v="13"/>
    <x v="12"/>
    <x v="238"/>
    <x v="0"/>
    <n v="48"/>
  </r>
  <r>
    <x v="13"/>
    <x v="12"/>
    <x v="237"/>
    <x v="0"/>
    <n v="49"/>
  </r>
  <r>
    <x v="13"/>
    <x v="12"/>
    <x v="246"/>
    <x v="0"/>
    <n v="55"/>
  </r>
  <r>
    <x v="13"/>
    <x v="12"/>
    <x v="236"/>
    <x v="0"/>
    <n v="60"/>
  </r>
  <r>
    <x v="13"/>
    <x v="12"/>
    <x v="251"/>
    <x v="0"/>
    <n v="82"/>
  </r>
  <r>
    <x v="13"/>
    <x v="12"/>
    <x v="256"/>
    <x v="0"/>
    <n v="84"/>
  </r>
  <r>
    <x v="13"/>
    <x v="12"/>
    <x v="233"/>
    <x v="0"/>
    <n v="112"/>
  </r>
  <r>
    <x v="13"/>
    <x v="12"/>
    <x v="250"/>
    <x v="0"/>
    <n v="119"/>
  </r>
  <r>
    <x v="13"/>
    <x v="12"/>
    <x v="234"/>
    <x v="0"/>
    <n v="122"/>
  </r>
  <r>
    <x v="13"/>
    <x v="12"/>
    <x v="257"/>
    <x v="0"/>
    <n v="144"/>
  </r>
  <r>
    <x v="13"/>
    <x v="12"/>
    <x v="249"/>
    <x v="0"/>
    <n v="146"/>
  </r>
  <r>
    <x v="13"/>
    <x v="12"/>
    <x v="247"/>
    <x v="0"/>
    <n v="173"/>
  </r>
  <r>
    <x v="13"/>
    <x v="12"/>
    <x v="241"/>
    <x v="0"/>
    <n v="200"/>
  </r>
  <r>
    <x v="13"/>
    <x v="12"/>
    <x v="244"/>
    <x v="0"/>
    <n v="286"/>
  </r>
  <r>
    <x v="13"/>
    <x v="12"/>
    <x v="240"/>
    <x v="1"/>
    <n v="1"/>
  </r>
  <r>
    <x v="13"/>
    <x v="12"/>
    <x v="235"/>
    <x v="1"/>
    <n v="2"/>
  </r>
  <r>
    <x v="13"/>
    <x v="12"/>
    <x v="243"/>
    <x v="1"/>
    <n v="2"/>
  </r>
  <r>
    <x v="13"/>
    <x v="12"/>
    <x v="242"/>
    <x v="1"/>
    <n v="3"/>
  </r>
  <r>
    <x v="13"/>
    <x v="12"/>
    <x v="252"/>
    <x v="1"/>
    <n v="3"/>
  </r>
  <r>
    <x v="13"/>
    <x v="12"/>
    <x v="248"/>
    <x v="1"/>
    <n v="4"/>
  </r>
  <r>
    <x v="13"/>
    <x v="12"/>
    <x v="253"/>
    <x v="1"/>
    <n v="4"/>
  </r>
  <r>
    <x v="13"/>
    <x v="12"/>
    <x v="245"/>
    <x v="1"/>
    <n v="6"/>
  </r>
  <r>
    <x v="13"/>
    <x v="12"/>
    <x v="254"/>
    <x v="1"/>
    <n v="6"/>
  </r>
  <r>
    <x v="13"/>
    <x v="12"/>
    <x v="238"/>
    <x v="1"/>
    <n v="7"/>
  </r>
  <r>
    <x v="13"/>
    <x v="12"/>
    <x v="239"/>
    <x v="1"/>
    <n v="7"/>
  </r>
  <r>
    <x v="13"/>
    <x v="12"/>
    <x v="234"/>
    <x v="1"/>
    <n v="9"/>
  </r>
  <r>
    <x v="13"/>
    <x v="12"/>
    <x v="237"/>
    <x v="1"/>
    <n v="9"/>
  </r>
  <r>
    <x v="13"/>
    <x v="12"/>
    <x v="256"/>
    <x v="1"/>
    <n v="10"/>
  </r>
  <r>
    <x v="13"/>
    <x v="12"/>
    <x v="236"/>
    <x v="1"/>
    <n v="11"/>
  </r>
  <r>
    <x v="13"/>
    <x v="12"/>
    <x v="246"/>
    <x v="1"/>
    <n v="12"/>
  </r>
  <r>
    <x v="13"/>
    <x v="12"/>
    <x v="251"/>
    <x v="1"/>
    <n v="12"/>
  </r>
  <r>
    <x v="13"/>
    <x v="12"/>
    <x v="250"/>
    <x v="1"/>
    <n v="15"/>
  </r>
  <r>
    <x v="13"/>
    <x v="12"/>
    <x v="233"/>
    <x v="1"/>
    <n v="16"/>
  </r>
  <r>
    <x v="13"/>
    <x v="12"/>
    <x v="249"/>
    <x v="1"/>
    <n v="16"/>
  </r>
  <r>
    <x v="13"/>
    <x v="12"/>
    <x v="257"/>
    <x v="1"/>
    <n v="18"/>
  </r>
  <r>
    <x v="13"/>
    <x v="12"/>
    <x v="241"/>
    <x v="1"/>
    <n v="21"/>
  </r>
  <r>
    <x v="13"/>
    <x v="12"/>
    <x v="247"/>
    <x v="1"/>
    <n v="28"/>
  </r>
  <r>
    <x v="13"/>
    <x v="12"/>
    <x v="244"/>
    <x v="1"/>
    <n v="33"/>
  </r>
  <r>
    <x v="13"/>
    <x v="12"/>
    <x v="258"/>
    <x v="2"/>
    <n v="10"/>
  </r>
  <r>
    <x v="13"/>
    <x v="12"/>
    <x v="235"/>
    <x v="2"/>
    <n v="22"/>
  </r>
  <r>
    <x v="13"/>
    <x v="12"/>
    <x v="252"/>
    <x v="2"/>
    <n v="29"/>
  </r>
  <r>
    <x v="13"/>
    <x v="12"/>
    <x v="239"/>
    <x v="2"/>
    <n v="44"/>
  </r>
  <r>
    <x v="13"/>
    <x v="12"/>
    <x v="240"/>
    <x v="2"/>
    <n v="46"/>
  </r>
  <r>
    <x v="13"/>
    <x v="12"/>
    <x v="236"/>
    <x v="2"/>
    <n v="52"/>
  </r>
  <r>
    <x v="13"/>
    <x v="12"/>
    <x v="253"/>
    <x v="2"/>
    <n v="60"/>
  </r>
  <r>
    <x v="13"/>
    <x v="12"/>
    <x v="242"/>
    <x v="2"/>
    <n v="61"/>
  </r>
  <r>
    <x v="13"/>
    <x v="12"/>
    <x v="255"/>
    <x v="2"/>
    <n v="68"/>
  </r>
  <r>
    <x v="13"/>
    <x v="12"/>
    <x v="237"/>
    <x v="2"/>
    <n v="72"/>
  </r>
  <r>
    <x v="13"/>
    <x v="12"/>
    <x v="251"/>
    <x v="2"/>
    <n v="88"/>
  </r>
  <r>
    <x v="13"/>
    <x v="12"/>
    <x v="234"/>
    <x v="2"/>
    <n v="96"/>
  </r>
  <r>
    <x v="13"/>
    <x v="12"/>
    <x v="243"/>
    <x v="2"/>
    <n v="100"/>
  </r>
  <r>
    <x v="13"/>
    <x v="12"/>
    <x v="245"/>
    <x v="2"/>
    <n v="110"/>
  </r>
  <r>
    <x v="13"/>
    <x v="12"/>
    <x v="246"/>
    <x v="2"/>
    <n v="116"/>
  </r>
  <r>
    <x v="13"/>
    <x v="12"/>
    <x v="250"/>
    <x v="2"/>
    <n v="123"/>
  </r>
  <r>
    <x v="13"/>
    <x v="12"/>
    <x v="249"/>
    <x v="2"/>
    <n v="134"/>
  </r>
  <r>
    <x v="13"/>
    <x v="12"/>
    <x v="233"/>
    <x v="2"/>
    <n v="148"/>
  </r>
  <r>
    <x v="13"/>
    <x v="12"/>
    <x v="248"/>
    <x v="2"/>
    <n v="156"/>
  </r>
  <r>
    <x v="13"/>
    <x v="12"/>
    <x v="238"/>
    <x v="2"/>
    <n v="168"/>
  </r>
  <r>
    <x v="13"/>
    <x v="12"/>
    <x v="254"/>
    <x v="2"/>
    <n v="168"/>
  </r>
  <r>
    <x v="13"/>
    <x v="12"/>
    <x v="247"/>
    <x v="2"/>
    <n v="175"/>
  </r>
  <r>
    <x v="13"/>
    <x v="12"/>
    <x v="241"/>
    <x v="2"/>
    <n v="184"/>
  </r>
  <r>
    <x v="13"/>
    <x v="12"/>
    <x v="244"/>
    <x v="2"/>
    <n v="248"/>
  </r>
  <r>
    <x v="13"/>
    <x v="12"/>
    <x v="256"/>
    <x v="2"/>
    <n v="259"/>
  </r>
  <r>
    <x v="13"/>
    <x v="12"/>
    <x v="257"/>
    <x v="2"/>
    <n v="262"/>
  </r>
  <r>
    <x v="13"/>
    <x v="12"/>
    <x v="234"/>
    <x v="31"/>
    <n v="1"/>
  </r>
  <r>
    <x v="13"/>
    <x v="12"/>
    <x v="238"/>
    <x v="31"/>
    <n v="1"/>
  </r>
  <r>
    <x v="13"/>
    <x v="12"/>
    <x v="243"/>
    <x v="31"/>
    <n v="1"/>
  </r>
  <r>
    <x v="13"/>
    <x v="12"/>
    <x v="247"/>
    <x v="31"/>
    <n v="1"/>
  </r>
  <r>
    <x v="13"/>
    <x v="12"/>
    <x v="245"/>
    <x v="31"/>
    <n v="2"/>
  </r>
  <r>
    <x v="13"/>
    <x v="12"/>
    <x v="246"/>
    <x v="31"/>
    <n v="2"/>
  </r>
  <r>
    <x v="13"/>
    <x v="12"/>
    <x v="248"/>
    <x v="31"/>
    <n v="4"/>
  </r>
  <r>
    <x v="13"/>
    <x v="12"/>
    <x v="257"/>
    <x v="31"/>
    <n v="4"/>
  </r>
  <r>
    <x v="13"/>
    <x v="12"/>
    <x v="241"/>
    <x v="31"/>
    <n v="5"/>
  </r>
  <r>
    <x v="13"/>
    <x v="12"/>
    <x v="244"/>
    <x v="31"/>
    <n v="5"/>
  </r>
  <r>
    <x v="13"/>
    <x v="12"/>
    <x v="256"/>
    <x v="31"/>
    <n v="9"/>
  </r>
  <r>
    <x v="13"/>
    <x v="12"/>
    <x v="242"/>
    <x v="31"/>
    <n v="12"/>
  </r>
  <r>
    <x v="13"/>
    <x v="12"/>
    <x v="235"/>
    <x v="4"/>
    <n v="2"/>
  </r>
  <r>
    <x v="13"/>
    <x v="12"/>
    <x v="240"/>
    <x v="4"/>
    <n v="2"/>
  </r>
  <r>
    <x v="13"/>
    <x v="12"/>
    <x v="242"/>
    <x v="4"/>
    <n v="4"/>
  </r>
  <r>
    <x v="13"/>
    <x v="12"/>
    <x v="252"/>
    <x v="4"/>
    <n v="5"/>
  </r>
  <r>
    <x v="13"/>
    <x v="12"/>
    <x v="239"/>
    <x v="4"/>
    <n v="6"/>
  </r>
  <r>
    <x v="13"/>
    <x v="12"/>
    <x v="243"/>
    <x v="4"/>
    <n v="13"/>
  </r>
  <r>
    <x v="13"/>
    <x v="12"/>
    <x v="253"/>
    <x v="4"/>
    <n v="13"/>
  </r>
  <r>
    <x v="13"/>
    <x v="12"/>
    <x v="236"/>
    <x v="4"/>
    <n v="15"/>
  </r>
  <r>
    <x v="13"/>
    <x v="12"/>
    <x v="251"/>
    <x v="4"/>
    <n v="16"/>
  </r>
  <r>
    <x v="13"/>
    <x v="12"/>
    <x v="237"/>
    <x v="4"/>
    <n v="26"/>
  </r>
  <r>
    <x v="13"/>
    <x v="12"/>
    <x v="233"/>
    <x v="4"/>
    <n v="34"/>
  </r>
  <r>
    <x v="13"/>
    <x v="12"/>
    <x v="241"/>
    <x v="4"/>
    <n v="37"/>
  </r>
  <r>
    <x v="13"/>
    <x v="12"/>
    <x v="255"/>
    <x v="4"/>
    <n v="38"/>
  </r>
  <r>
    <x v="13"/>
    <x v="12"/>
    <x v="246"/>
    <x v="4"/>
    <n v="40"/>
  </r>
  <r>
    <x v="13"/>
    <x v="12"/>
    <x v="234"/>
    <x v="4"/>
    <n v="42"/>
  </r>
  <r>
    <x v="13"/>
    <x v="12"/>
    <x v="238"/>
    <x v="4"/>
    <n v="42"/>
  </r>
  <r>
    <x v="13"/>
    <x v="12"/>
    <x v="250"/>
    <x v="4"/>
    <n v="43"/>
  </r>
  <r>
    <x v="13"/>
    <x v="12"/>
    <x v="245"/>
    <x v="4"/>
    <n v="46"/>
  </r>
  <r>
    <x v="13"/>
    <x v="12"/>
    <x v="249"/>
    <x v="4"/>
    <n v="53"/>
  </r>
  <r>
    <x v="13"/>
    <x v="12"/>
    <x v="254"/>
    <x v="4"/>
    <n v="55"/>
  </r>
  <r>
    <x v="13"/>
    <x v="12"/>
    <x v="247"/>
    <x v="4"/>
    <n v="58"/>
  </r>
  <r>
    <x v="13"/>
    <x v="12"/>
    <x v="244"/>
    <x v="4"/>
    <n v="60"/>
  </r>
  <r>
    <x v="13"/>
    <x v="12"/>
    <x v="248"/>
    <x v="4"/>
    <n v="68"/>
  </r>
  <r>
    <x v="13"/>
    <x v="12"/>
    <x v="256"/>
    <x v="4"/>
    <n v="97"/>
  </r>
  <r>
    <x v="13"/>
    <x v="12"/>
    <x v="257"/>
    <x v="4"/>
    <n v="103"/>
  </r>
  <r>
    <x v="13"/>
    <x v="12"/>
    <x v="258"/>
    <x v="5"/>
    <n v="10"/>
  </r>
  <r>
    <x v="13"/>
    <x v="12"/>
    <x v="235"/>
    <x v="5"/>
    <n v="22"/>
  </r>
  <r>
    <x v="13"/>
    <x v="12"/>
    <x v="252"/>
    <x v="5"/>
    <n v="29"/>
  </r>
  <r>
    <x v="13"/>
    <x v="12"/>
    <x v="239"/>
    <x v="5"/>
    <n v="44"/>
  </r>
  <r>
    <x v="13"/>
    <x v="12"/>
    <x v="240"/>
    <x v="5"/>
    <n v="46"/>
  </r>
  <r>
    <x v="13"/>
    <x v="12"/>
    <x v="236"/>
    <x v="5"/>
    <n v="53"/>
  </r>
  <r>
    <x v="13"/>
    <x v="12"/>
    <x v="253"/>
    <x v="5"/>
    <n v="61"/>
  </r>
  <r>
    <x v="13"/>
    <x v="12"/>
    <x v="242"/>
    <x v="5"/>
    <n v="62"/>
  </r>
  <r>
    <x v="13"/>
    <x v="12"/>
    <x v="255"/>
    <x v="5"/>
    <n v="69"/>
  </r>
  <r>
    <x v="13"/>
    <x v="12"/>
    <x v="237"/>
    <x v="5"/>
    <n v="74"/>
  </r>
  <r>
    <x v="13"/>
    <x v="12"/>
    <x v="251"/>
    <x v="5"/>
    <n v="88"/>
  </r>
  <r>
    <x v="13"/>
    <x v="12"/>
    <x v="234"/>
    <x v="5"/>
    <n v="100"/>
  </r>
  <r>
    <x v="13"/>
    <x v="12"/>
    <x v="243"/>
    <x v="5"/>
    <n v="100"/>
  </r>
  <r>
    <x v="13"/>
    <x v="12"/>
    <x v="245"/>
    <x v="5"/>
    <n v="116"/>
  </r>
  <r>
    <x v="13"/>
    <x v="12"/>
    <x v="246"/>
    <x v="5"/>
    <n v="118"/>
  </r>
  <r>
    <x v="13"/>
    <x v="12"/>
    <x v="250"/>
    <x v="5"/>
    <n v="124"/>
  </r>
  <r>
    <x v="13"/>
    <x v="12"/>
    <x v="249"/>
    <x v="5"/>
    <n v="136"/>
  </r>
  <r>
    <x v="13"/>
    <x v="12"/>
    <x v="233"/>
    <x v="5"/>
    <n v="148"/>
  </r>
  <r>
    <x v="13"/>
    <x v="12"/>
    <x v="248"/>
    <x v="5"/>
    <n v="168"/>
  </r>
  <r>
    <x v="13"/>
    <x v="12"/>
    <x v="238"/>
    <x v="5"/>
    <n v="169"/>
  </r>
  <r>
    <x v="13"/>
    <x v="12"/>
    <x v="254"/>
    <x v="5"/>
    <n v="173"/>
  </r>
  <r>
    <x v="13"/>
    <x v="12"/>
    <x v="247"/>
    <x v="5"/>
    <n v="178"/>
  </r>
  <r>
    <x v="13"/>
    <x v="12"/>
    <x v="241"/>
    <x v="5"/>
    <n v="187"/>
  </r>
  <r>
    <x v="13"/>
    <x v="12"/>
    <x v="244"/>
    <x v="5"/>
    <n v="249"/>
  </r>
  <r>
    <x v="13"/>
    <x v="12"/>
    <x v="257"/>
    <x v="5"/>
    <n v="267"/>
  </r>
  <r>
    <x v="13"/>
    <x v="12"/>
    <x v="256"/>
    <x v="5"/>
    <n v="273"/>
  </r>
  <r>
    <x v="13"/>
    <x v="12"/>
    <x v="233"/>
    <x v="6"/>
    <n v="1"/>
  </r>
  <r>
    <x v="13"/>
    <x v="12"/>
    <x v="237"/>
    <x v="6"/>
    <n v="1"/>
  </r>
  <r>
    <x v="13"/>
    <x v="12"/>
    <x v="240"/>
    <x v="6"/>
    <n v="1"/>
  </r>
  <r>
    <x v="13"/>
    <x v="12"/>
    <x v="241"/>
    <x v="6"/>
    <n v="1"/>
  </r>
  <r>
    <x v="13"/>
    <x v="12"/>
    <x v="243"/>
    <x v="6"/>
    <n v="1"/>
  </r>
  <r>
    <x v="13"/>
    <x v="12"/>
    <x v="247"/>
    <x v="6"/>
    <n v="1"/>
  </r>
  <r>
    <x v="13"/>
    <x v="12"/>
    <x v="255"/>
    <x v="6"/>
    <n v="1"/>
  </r>
  <r>
    <x v="13"/>
    <x v="12"/>
    <x v="234"/>
    <x v="6"/>
    <n v="2"/>
  </r>
  <r>
    <x v="13"/>
    <x v="12"/>
    <x v="244"/>
    <x v="6"/>
    <n v="2"/>
  </r>
  <r>
    <x v="13"/>
    <x v="12"/>
    <x v="246"/>
    <x v="6"/>
    <n v="2"/>
  </r>
  <r>
    <x v="13"/>
    <x v="12"/>
    <x v="245"/>
    <x v="6"/>
    <n v="3"/>
  </r>
  <r>
    <x v="13"/>
    <x v="12"/>
    <x v="249"/>
    <x v="6"/>
    <n v="5"/>
  </r>
  <r>
    <x v="13"/>
    <x v="12"/>
    <x v="257"/>
    <x v="6"/>
    <n v="7"/>
  </r>
  <r>
    <x v="13"/>
    <x v="12"/>
    <x v="256"/>
    <x v="6"/>
    <n v="9"/>
  </r>
  <r>
    <x v="13"/>
    <x v="12"/>
    <x v="235"/>
    <x v="7"/>
    <n v="1"/>
  </r>
  <r>
    <x v="13"/>
    <x v="12"/>
    <x v="237"/>
    <x v="7"/>
    <n v="1"/>
  </r>
  <r>
    <x v="13"/>
    <x v="12"/>
    <x v="240"/>
    <x v="7"/>
    <n v="1"/>
  </r>
  <r>
    <x v="13"/>
    <x v="12"/>
    <x v="241"/>
    <x v="7"/>
    <n v="1"/>
  </r>
  <r>
    <x v="13"/>
    <x v="12"/>
    <x v="250"/>
    <x v="7"/>
    <n v="1"/>
  </r>
  <r>
    <x v="13"/>
    <x v="12"/>
    <x v="253"/>
    <x v="7"/>
    <n v="1"/>
  </r>
  <r>
    <x v="13"/>
    <x v="12"/>
    <x v="233"/>
    <x v="7"/>
    <n v="2"/>
  </r>
  <r>
    <x v="13"/>
    <x v="12"/>
    <x v="236"/>
    <x v="7"/>
    <n v="2"/>
  </r>
  <r>
    <x v="13"/>
    <x v="12"/>
    <x v="242"/>
    <x v="7"/>
    <n v="2"/>
  </r>
  <r>
    <x v="13"/>
    <x v="12"/>
    <x v="243"/>
    <x v="7"/>
    <n v="2"/>
  </r>
  <r>
    <x v="13"/>
    <x v="12"/>
    <x v="245"/>
    <x v="7"/>
    <n v="2"/>
  </r>
  <r>
    <x v="13"/>
    <x v="12"/>
    <x v="246"/>
    <x v="7"/>
    <n v="2"/>
  </r>
  <r>
    <x v="13"/>
    <x v="12"/>
    <x v="248"/>
    <x v="7"/>
    <n v="2"/>
  </r>
  <r>
    <x v="13"/>
    <x v="12"/>
    <x v="255"/>
    <x v="7"/>
    <n v="2"/>
  </r>
  <r>
    <x v="13"/>
    <x v="12"/>
    <x v="234"/>
    <x v="7"/>
    <n v="3"/>
  </r>
  <r>
    <x v="13"/>
    <x v="12"/>
    <x v="244"/>
    <x v="7"/>
    <n v="4"/>
  </r>
  <r>
    <x v="13"/>
    <x v="12"/>
    <x v="247"/>
    <x v="7"/>
    <n v="4"/>
  </r>
  <r>
    <x v="13"/>
    <x v="12"/>
    <x v="249"/>
    <x v="7"/>
    <n v="6"/>
  </r>
  <r>
    <x v="13"/>
    <x v="12"/>
    <x v="257"/>
    <x v="7"/>
    <n v="11"/>
  </r>
  <r>
    <x v="13"/>
    <x v="12"/>
    <x v="256"/>
    <x v="7"/>
    <n v="15"/>
  </r>
  <r>
    <x v="13"/>
    <x v="12"/>
    <x v="236"/>
    <x v="8"/>
    <n v="1"/>
  </r>
  <r>
    <x v="13"/>
    <x v="12"/>
    <x v="244"/>
    <x v="8"/>
    <n v="1"/>
  </r>
  <r>
    <x v="13"/>
    <x v="12"/>
    <x v="258"/>
    <x v="41"/>
    <n v="7"/>
  </r>
  <r>
    <x v="13"/>
    <x v="12"/>
    <x v="252"/>
    <x v="41"/>
    <n v="14"/>
  </r>
  <r>
    <x v="13"/>
    <x v="12"/>
    <x v="236"/>
    <x v="41"/>
    <n v="16"/>
  </r>
  <r>
    <x v="13"/>
    <x v="12"/>
    <x v="235"/>
    <x v="41"/>
    <n v="22"/>
  </r>
  <r>
    <x v="13"/>
    <x v="12"/>
    <x v="240"/>
    <x v="41"/>
    <n v="23"/>
  </r>
  <r>
    <x v="13"/>
    <x v="12"/>
    <x v="239"/>
    <x v="41"/>
    <n v="25"/>
  </r>
  <r>
    <x v="13"/>
    <x v="12"/>
    <x v="255"/>
    <x v="41"/>
    <n v="31"/>
  </r>
  <r>
    <x v="13"/>
    <x v="12"/>
    <x v="237"/>
    <x v="41"/>
    <n v="35"/>
  </r>
  <r>
    <x v="13"/>
    <x v="12"/>
    <x v="242"/>
    <x v="41"/>
    <n v="38"/>
  </r>
  <r>
    <x v="13"/>
    <x v="12"/>
    <x v="234"/>
    <x v="41"/>
    <n v="40"/>
  </r>
  <r>
    <x v="13"/>
    <x v="12"/>
    <x v="253"/>
    <x v="41"/>
    <n v="43"/>
  </r>
  <r>
    <x v="13"/>
    <x v="12"/>
    <x v="243"/>
    <x v="41"/>
    <n v="53"/>
  </r>
  <r>
    <x v="13"/>
    <x v="12"/>
    <x v="250"/>
    <x v="41"/>
    <n v="56"/>
  </r>
  <r>
    <x v="13"/>
    <x v="12"/>
    <x v="246"/>
    <x v="41"/>
    <n v="57"/>
  </r>
  <r>
    <x v="13"/>
    <x v="12"/>
    <x v="248"/>
    <x v="41"/>
    <n v="58"/>
  </r>
  <r>
    <x v="13"/>
    <x v="12"/>
    <x v="251"/>
    <x v="41"/>
    <n v="59"/>
  </r>
  <r>
    <x v="13"/>
    <x v="12"/>
    <x v="245"/>
    <x v="41"/>
    <n v="63"/>
  </r>
  <r>
    <x v="13"/>
    <x v="12"/>
    <x v="249"/>
    <x v="41"/>
    <n v="80"/>
  </r>
  <r>
    <x v="13"/>
    <x v="12"/>
    <x v="247"/>
    <x v="41"/>
    <n v="82"/>
  </r>
  <r>
    <x v="13"/>
    <x v="12"/>
    <x v="233"/>
    <x v="41"/>
    <n v="86"/>
  </r>
  <r>
    <x v="13"/>
    <x v="12"/>
    <x v="241"/>
    <x v="41"/>
    <n v="86"/>
  </r>
  <r>
    <x v="13"/>
    <x v="12"/>
    <x v="254"/>
    <x v="41"/>
    <n v="92"/>
  </r>
  <r>
    <x v="13"/>
    <x v="12"/>
    <x v="238"/>
    <x v="41"/>
    <n v="103"/>
  </r>
  <r>
    <x v="13"/>
    <x v="12"/>
    <x v="256"/>
    <x v="41"/>
    <n v="104"/>
  </r>
  <r>
    <x v="13"/>
    <x v="12"/>
    <x v="244"/>
    <x v="41"/>
    <n v="109"/>
  </r>
  <r>
    <x v="13"/>
    <x v="12"/>
    <x v="257"/>
    <x v="41"/>
    <n v="112"/>
  </r>
  <r>
    <x v="13"/>
    <x v="12"/>
    <x v="258"/>
    <x v="9"/>
    <n v="7"/>
  </r>
  <r>
    <x v="13"/>
    <x v="12"/>
    <x v="235"/>
    <x v="9"/>
    <n v="16"/>
  </r>
  <r>
    <x v="13"/>
    <x v="12"/>
    <x v="252"/>
    <x v="9"/>
    <n v="17"/>
  </r>
  <r>
    <x v="13"/>
    <x v="12"/>
    <x v="236"/>
    <x v="9"/>
    <n v="20"/>
  </r>
  <r>
    <x v="13"/>
    <x v="12"/>
    <x v="240"/>
    <x v="9"/>
    <n v="23"/>
  </r>
  <r>
    <x v="13"/>
    <x v="12"/>
    <x v="239"/>
    <x v="9"/>
    <n v="28"/>
  </r>
  <r>
    <x v="13"/>
    <x v="12"/>
    <x v="255"/>
    <x v="9"/>
    <n v="31"/>
  </r>
  <r>
    <x v="13"/>
    <x v="12"/>
    <x v="237"/>
    <x v="9"/>
    <n v="37"/>
  </r>
  <r>
    <x v="13"/>
    <x v="12"/>
    <x v="234"/>
    <x v="9"/>
    <n v="39"/>
  </r>
  <r>
    <x v="13"/>
    <x v="12"/>
    <x v="242"/>
    <x v="9"/>
    <n v="40"/>
  </r>
  <r>
    <x v="13"/>
    <x v="12"/>
    <x v="253"/>
    <x v="9"/>
    <n v="47"/>
  </r>
  <r>
    <x v="13"/>
    <x v="12"/>
    <x v="243"/>
    <x v="9"/>
    <n v="54"/>
  </r>
  <r>
    <x v="13"/>
    <x v="12"/>
    <x v="250"/>
    <x v="9"/>
    <n v="57"/>
  </r>
  <r>
    <x v="13"/>
    <x v="12"/>
    <x v="248"/>
    <x v="9"/>
    <n v="60"/>
  </r>
  <r>
    <x v="13"/>
    <x v="12"/>
    <x v="245"/>
    <x v="9"/>
    <n v="63"/>
  </r>
  <r>
    <x v="13"/>
    <x v="12"/>
    <x v="246"/>
    <x v="9"/>
    <n v="65"/>
  </r>
  <r>
    <x v="13"/>
    <x v="12"/>
    <x v="251"/>
    <x v="9"/>
    <n v="66"/>
  </r>
  <r>
    <x v="13"/>
    <x v="12"/>
    <x v="249"/>
    <x v="9"/>
    <n v="85"/>
  </r>
  <r>
    <x v="13"/>
    <x v="12"/>
    <x v="241"/>
    <x v="9"/>
    <n v="86"/>
  </r>
  <r>
    <x v="13"/>
    <x v="12"/>
    <x v="233"/>
    <x v="9"/>
    <n v="89"/>
  </r>
  <r>
    <x v="13"/>
    <x v="12"/>
    <x v="254"/>
    <x v="9"/>
    <n v="93"/>
  </r>
  <r>
    <x v="13"/>
    <x v="12"/>
    <x v="247"/>
    <x v="9"/>
    <n v="94"/>
  </r>
  <r>
    <x v="13"/>
    <x v="12"/>
    <x v="256"/>
    <x v="9"/>
    <n v="105"/>
  </r>
  <r>
    <x v="13"/>
    <x v="12"/>
    <x v="238"/>
    <x v="9"/>
    <n v="113"/>
  </r>
  <r>
    <x v="13"/>
    <x v="12"/>
    <x v="244"/>
    <x v="9"/>
    <n v="117"/>
  </r>
  <r>
    <x v="13"/>
    <x v="12"/>
    <x v="257"/>
    <x v="9"/>
    <n v="119"/>
  </r>
  <r>
    <x v="13"/>
    <x v="12"/>
    <x v="233"/>
    <x v="10"/>
    <n v="1"/>
  </r>
  <r>
    <x v="13"/>
    <x v="12"/>
    <x v="258"/>
    <x v="10"/>
    <n v="1"/>
  </r>
  <r>
    <x v="13"/>
    <x v="12"/>
    <x v="248"/>
    <x v="10"/>
    <n v="1"/>
  </r>
  <r>
    <x v="13"/>
    <x v="12"/>
    <x v="250"/>
    <x v="10"/>
    <n v="1"/>
  </r>
  <r>
    <x v="13"/>
    <x v="12"/>
    <x v="242"/>
    <x v="10"/>
    <n v="2"/>
  </r>
  <r>
    <x v="13"/>
    <x v="12"/>
    <x v="254"/>
    <x v="10"/>
    <n v="2"/>
  </r>
  <r>
    <x v="13"/>
    <x v="12"/>
    <x v="237"/>
    <x v="10"/>
    <n v="3"/>
  </r>
  <r>
    <x v="13"/>
    <x v="12"/>
    <x v="240"/>
    <x v="10"/>
    <n v="4"/>
  </r>
  <r>
    <x v="13"/>
    <x v="12"/>
    <x v="241"/>
    <x v="10"/>
    <n v="4"/>
  </r>
  <r>
    <x v="13"/>
    <x v="12"/>
    <x v="239"/>
    <x v="10"/>
    <n v="10"/>
  </r>
  <r>
    <x v="13"/>
    <x v="12"/>
    <x v="256"/>
    <x v="10"/>
    <n v="18"/>
  </r>
  <r>
    <x v="13"/>
    <x v="12"/>
    <x v="243"/>
    <x v="10"/>
    <n v="19"/>
  </r>
  <r>
    <x v="13"/>
    <x v="12"/>
    <x v="257"/>
    <x v="10"/>
    <n v="21"/>
  </r>
  <r>
    <x v="13"/>
    <x v="12"/>
    <x v="244"/>
    <x v="10"/>
    <n v="36"/>
  </r>
  <r>
    <x v="13"/>
    <x v="12"/>
    <x v="238"/>
    <x v="10"/>
    <n v="45"/>
  </r>
  <r>
    <x v="13"/>
    <x v="12"/>
    <x v="233"/>
    <x v="11"/>
    <n v="1"/>
  </r>
  <r>
    <x v="13"/>
    <x v="12"/>
    <x v="237"/>
    <x v="11"/>
    <n v="1"/>
  </r>
  <r>
    <x v="13"/>
    <x v="12"/>
    <x v="258"/>
    <x v="11"/>
    <n v="1"/>
  </r>
  <r>
    <x v="13"/>
    <x v="12"/>
    <x v="242"/>
    <x v="11"/>
    <n v="4"/>
  </r>
  <r>
    <x v="13"/>
    <x v="12"/>
    <x v="254"/>
    <x v="11"/>
    <n v="11"/>
  </r>
  <r>
    <x v="13"/>
    <x v="12"/>
    <x v="239"/>
    <x v="11"/>
    <n v="17"/>
  </r>
  <r>
    <x v="13"/>
    <x v="12"/>
    <x v="256"/>
    <x v="11"/>
    <n v="20"/>
  </r>
  <r>
    <x v="13"/>
    <x v="12"/>
    <x v="238"/>
    <x v="11"/>
    <n v="25"/>
  </r>
  <r>
    <x v="13"/>
    <x v="12"/>
    <x v="244"/>
    <x v="11"/>
    <n v="25"/>
  </r>
  <r>
    <x v="13"/>
    <x v="12"/>
    <x v="243"/>
    <x v="11"/>
    <n v="26"/>
  </r>
  <r>
    <x v="13"/>
    <x v="12"/>
    <x v="257"/>
    <x v="11"/>
    <n v="35"/>
  </r>
  <r>
    <x v="13"/>
    <x v="12"/>
    <x v="240"/>
    <x v="11"/>
    <n v="36"/>
  </r>
  <r>
    <x v="13"/>
    <x v="12"/>
    <x v="241"/>
    <x v="11"/>
    <n v="48"/>
  </r>
  <r>
    <x v="13"/>
    <x v="12"/>
    <x v="258"/>
    <x v="12"/>
    <n v="10"/>
  </r>
  <r>
    <x v="13"/>
    <x v="12"/>
    <x v="235"/>
    <x v="12"/>
    <n v="22"/>
  </r>
  <r>
    <x v="13"/>
    <x v="12"/>
    <x v="240"/>
    <x v="12"/>
    <n v="25"/>
  </r>
  <r>
    <x v="13"/>
    <x v="12"/>
    <x v="252"/>
    <x v="12"/>
    <n v="29"/>
  </r>
  <r>
    <x v="13"/>
    <x v="12"/>
    <x v="239"/>
    <x v="12"/>
    <n v="34"/>
  </r>
  <r>
    <x v="13"/>
    <x v="12"/>
    <x v="236"/>
    <x v="12"/>
    <n v="52"/>
  </r>
  <r>
    <x v="13"/>
    <x v="12"/>
    <x v="253"/>
    <x v="12"/>
    <n v="60"/>
  </r>
  <r>
    <x v="13"/>
    <x v="12"/>
    <x v="242"/>
    <x v="12"/>
    <n v="61"/>
  </r>
  <r>
    <x v="13"/>
    <x v="12"/>
    <x v="255"/>
    <x v="12"/>
    <n v="68"/>
  </r>
  <r>
    <x v="13"/>
    <x v="12"/>
    <x v="237"/>
    <x v="12"/>
    <n v="72"/>
  </r>
  <r>
    <x v="13"/>
    <x v="12"/>
    <x v="251"/>
    <x v="12"/>
    <n v="88"/>
  </r>
  <r>
    <x v="13"/>
    <x v="12"/>
    <x v="243"/>
    <x v="12"/>
    <n v="89"/>
  </r>
  <r>
    <x v="13"/>
    <x v="12"/>
    <x v="234"/>
    <x v="12"/>
    <n v="95"/>
  </r>
  <r>
    <x v="13"/>
    <x v="12"/>
    <x v="245"/>
    <x v="12"/>
    <n v="110"/>
  </r>
  <r>
    <x v="13"/>
    <x v="12"/>
    <x v="246"/>
    <x v="12"/>
    <n v="116"/>
  </r>
  <r>
    <x v="13"/>
    <x v="12"/>
    <x v="250"/>
    <x v="12"/>
    <n v="123"/>
  </r>
  <r>
    <x v="13"/>
    <x v="12"/>
    <x v="249"/>
    <x v="12"/>
    <n v="134"/>
  </r>
  <r>
    <x v="13"/>
    <x v="12"/>
    <x v="238"/>
    <x v="12"/>
    <n v="147"/>
  </r>
  <r>
    <x v="13"/>
    <x v="12"/>
    <x v="233"/>
    <x v="12"/>
    <n v="148"/>
  </r>
  <r>
    <x v="13"/>
    <x v="12"/>
    <x v="248"/>
    <x v="12"/>
    <n v="156"/>
  </r>
  <r>
    <x v="13"/>
    <x v="12"/>
    <x v="241"/>
    <x v="12"/>
    <n v="157"/>
  </r>
  <r>
    <x v="13"/>
    <x v="12"/>
    <x v="254"/>
    <x v="12"/>
    <n v="164"/>
  </r>
  <r>
    <x v="13"/>
    <x v="12"/>
    <x v="247"/>
    <x v="12"/>
    <n v="175"/>
  </r>
  <r>
    <x v="13"/>
    <x v="12"/>
    <x v="244"/>
    <x v="12"/>
    <n v="236"/>
  </r>
  <r>
    <x v="13"/>
    <x v="12"/>
    <x v="257"/>
    <x v="12"/>
    <n v="240"/>
  </r>
  <r>
    <x v="13"/>
    <x v="12"/>
    <x v="256"/>
    <x v="12"/>
    <n v="250"/>
  </r>
  <r>
    <x v="13"/>
    <x v="12"/>
    <x v="242"/>
    <x v="13"/>
    <n v="1"/>
  </r>
  <r>
    <x v="13"/>
    <x v="12"/>
    <x v="249"/>
    <x v="13"/>
    <n v="1"/>
  </r>
  <r>
    <x v="13"/>
    <x v="12"/>
    <x v="254"/>
    <x v="13"/>
    <n v="1"/>
  </r>
  <r>
    <x v="13"/>
    <x v="12"/>
    <x v="238"/>
    <x v="13"/>
    <n v="2"/>
  </r>
  <r>
    <x v="13"/>
    <x v="12"/>
    <x v="257"/>
    <x v="13"/>
    <n v="2"/>
  </r>
  <r>
    <x v="13"/>
    <x v="12"/>
    <x v="244"/>
    <x v="13"/>
    <n v="4"/>
  </r>
  <r>
    <x v="13"/>
    <x v="12"/>
    <x v="256"/>
    <x v="13"/>
    <n v="5"/>
  </r>
  <r>
    <x v="13"/>
    <x v="12"/>
    <x v="243"/>
    <x v="13"/>
    <n v="14"/>
  </r>
  <r>
    <x v="13"/>
    <x v="12"/>
    <x v="241"/>
    <x v="14"/>
    <n v="1"/>
  </r>
  <r>
    <x v="13"/>
    <x v="12"/>
    <x v="243"/>
    <x v="14"/>
    <n v="3"/>
  </r>
  <r>
    <x v="13"/>
    <x v="12"/>
    <x v="236"/>
    <x v="15"/>
    <n v="1"/>
  </r>
  <r>
    <x v="13"/>
    <x v="12"/>
    <x v="241"/>
    <x v="15"/>
    <n v="1"/>
  </r>
  <r>
    <x v="13"/>
    <x v="12"/>
    <x v="258"/>
    <x v="15"/>
    <n v="1"/>
  </r>
  <r>
    <x v="13"/>
    <x v="12"/>
    <x v="248"/>
    <x v="15"/>
    <n v="1"/>
  </r>
  <r>
    <x v="13"/>
    <x v="12"/>
    <x v="250"/>
    <x v="15"/>
    <n v="1"/>
  </r>
  <r>
    <x v="13"/>
    <x v="12"/>
    <x v="245"/>
    <x v="15"/>
    <n v="2"/>
  </r>
  <r>
    <x v="13"/>
    <x v="12"/>
    <x v="249"/>
    <x v="15"/>
    <n v="2"/>
  </r>
  <r>
    <x v="13"/>
    <x v="12"/>
    <x v="255"/>
    <x v="15"/>
    <n v="2"/>
  </r>
  <r>
    <x v="13"/>
    <x v="12"/>
    <x v="237"/>
    <x v="15"/>
    <n v="4"/>
  </r>
  <r>
    <x v="13"/>
    <x v="12"/>
    <x v="242"/>
    <x v="15"/>
    <n v="4"/>
  </r>
  <r>
    <x v="13"/>
    <x v="12"/>
    <x v="239"/>
    <x v="15"/>
    <n v="5"/>
  </r>
  <r>
    <x v="13"/>
    <x v="12"/>
    <x v="247"/>
    <x v="15"/>
    <n v="5"/>
  </r>
  <r>
    <x v="13"/>
    <x v="12"/>
    <x v="254"/>
    <x v="15"/>
    <n v="5"/>
  </r>
  <r>
    <x v="13"/>
    <x v="12"/>
    <x v="238"/>
    <x v="15"/>
    <n v="7"/>
  </r>
  <r>
    <x v="13"/>
    <x v="12"/>
    <x v="244"/>
    <x v="15"/>
    <n v="8"/>
  </r>
  <r>
    <x v="13"/>
    <x v="12"/>
    <x v="257"/>
    <x v="15"/>
    <n v="9"/>
  </r>
  <r>
    <x v="13"/>
    <x v="12"/>
    <x v="256"/>
    <x v="15"/>
    <n v="15"/>
  </r>
  <r>
    <x v="13"/>
    <x v="12"/>
    <x v="243"/>
    <x v="15"/>
    <n v="31"/>
  </r>
  <r>
    <x v="13"/>
    <x v="12"/>
    <x v="239"/>
    <x v="16"/>
    <n v="1"/>
  </r>
  <r>
    <x v="13"/>
    <x v="12"/>
    <x v="258"/>
    <x v="16"/>
    <n v="1"/>
  </r>
  <r>
    <x v="13"/>
    <x v="12"/>
    <x v="252"/>
    <x v="16"/>
    <n v="1"/>
  </r>
  <r>
    <x v="13"/>
    <x v="12"/>
    <x v="235"/>
    <x v="16"/>
    <n v="2"/>
  </r>
  <r>
    <x v="13"/>
    <x v="12"/>
    <x v="241"/>
    <x v="16"/>
    <n v="2"/>
  </r>
  <r>
    <x v="13"/>
    <x v="12"/>
    <x v="250"/>
    <x v="16"/>
    <n v="2"/>
  </r>
  <r>
    <x v="13"/>
    <x v="12"/>
    <x v="253"/>
    <x v="16"/>
    <n v="2"/>
  </r>
  <r>
    <x v="13"/>
    <x v="12"/>
    <x v="237"/>
    <x v="16"/>
    <n v="3"/>
  </r>
  <r>
    <x v="13"/>
    <x v="12"/>
    <x v="243"/>
    <x v="16"/>
    <n v="3"/>
  </r>
  <r>
    <x v="13"/>
    <x v="12"/>
    <x v="251"/>
    <x v="16"/>
    <n v="3"/>
  </r>
  <r>
    <x v="13"/>
    <x v="12"/>
    <x v="254"/>
    <x v="16"/>
    <n v="3"/>
  </r>
  <r>
    <x v="13"/>
    <x v="12"/>
    <x v="255"/>
    <x v="16"/>
    <n v="3"/>
  </r>
  <r>
    <x v="13"/>
    <x v="12"/>
    <x v="236"/>
    <x v="16"/>
    <n v="4"/>
  </r>
  <r>
    <x v="13"/>
    <x v="12"/>
    <x v="245"/>
    <x v="16"/>
    <n v="4"/>
  </r>
  <r>
    <x v="13"/>
    <x v="12"/>
    <x v="246"/>
    <x v="16"/>
    <n v="4"/>
  </r>
  <r>
    <x v="13"/>
    <x v="12"/>
    <x v="234"/>
    <x v="16"/>
    <n v="5"/>
  </r>
  <r>
    <x v="13"/>
    <x v="12"/>
    <x v="238"/>
    <x v="16"/>
    <n v="5"/>
  </r>
  <r>
    <x v="13"/>
    <x v="12"/>
    <x v="242"/>
    <x v="16"/>
    <n v="5"/>
  </r>
  <r>
    <x v="13"/>
    <x v="12"/>
    <x v="247"/>
    <x v="16"/>
    <n v="6"/>
  </r>
  <r>
    <x v="13"/>
    <x v="12"/>
    <x v="248"/>
    <x v="16"/>
    <n v="6"/>
  </r>
  <r>
    <x v="13"/>
    <x v="12"/>
    <x v="249"/>
    <x v="16"/>
    <n v="9"/>
  </r>
  <r>
    <x v="13"/>
    <x v="12"/>
    <x v="256"/>
    <x v="16"/>
    <n v="9"/>
  </r>
  <r>
    <x v="13"/>
    <x v="12"/>
    <x v="257"/>
    <x v="16"/>
    <n v="9"/>
  </r>
  <r>
    <x v="13"/>
    <x v="12"/>
    <x v="244"/>
    <x v="16"/>
    <n v="11"/>
  </r>
  <r>
    <x v="13"/>
    <x v="12"/>
    <x v="233"/>
    <x v="16"/>
    <n v="13"/>
  </r>
  <r>
    <x v="13"/>
    <x v="12"/>
    <x v="258"/>
    <x v="33"/>
    <n v="1"/>
  </r>
  <r>
    <x v="13"/>
    <x v="12"/>
    <x v="245"/>
    <x v="33"/>
    <n v="1"/>
  </r>
  <r>
    <x v="13"/>
    <x v="12"/>
    <x v="246"/>
    <x v="33"/>
    <n v="1"/>
  </r>
  <r>
    <x v="13"/>
    <x v="12"/>
    <x v="247"/>
    <x v="33"/>
    <n v="1"/>
  </r>
  <r>
    <x v="13"/>
    <x v="12"/>
    <x v="252"/>
    <x v="33"/>
    <n v="1"/>
  </r>
  <r>
    <x v="13"/>
    <x v="12"/>
    <x v="253"/>
    <x v="33"/>
    <n v="1"/>
  </r>
  <r>
    <x v="13"/>
    <x v="12"/>
    <x v="236"/>
    <x v="33"/>
    <n v="2"/>
  </r>
  <r>
    <x v="13"/>
    <x v="12"/>
    <x v="250"/>
    <x v="33"/>
    <n v="2"/>
  </r>
  <r>
    <x v="13"/>
    <x v="12"/>
    <x v="255"/>
    <x v="33"/>
    <n v="2"/>
  </r>
  <r>
    <x v="13"/>
    <x v="12"/>
    <x v="234"/>
    <x v="33"/>
    <n v="3"/>
  </r>
  <r>
    <x v="13"/>
    <x v="12"/>
    <x v="251"/>
    <x v="33"/>
    <n v="3"/>
  </r>
  <r>
    <x v="13"/>
    <x v="12"/>
    <x v="240"/>
    <x v="33"/>
    <n v="4"/>
  </r>
  <r>
    <x v="13"/>
    <x v="12"/>
    <x v="243"/>
    <x v="33"/>
    <n v="4"/>
  </r>
  <r>
    <x v="13"/>
    <x v="12"/>
    <x v="257"/>
    <x v="33"/>
    <n v="4"/>
  </r>
  <r>
    <x v="13"/>
    <x v="12"/>
    <x v="256"/>
    <x v="33"/>
    <n v="5"/>
  </r>
  <r>
    <x v="13"/>
    <x v="12"/>
    <x v="249"/>
    <x v="33"/>
    <n v="6"/>
  </r>
  <r>
    <x v="13"/>
    <x v="12"/>
    <x v="254"/>
    <x v="33"/>
    <n v="7"/>
  </r>
  <r>
    <x v="13"/>
    <x v="12"/>
    <x v="242"/>
    <x v="33"/>
    <n v="8"/>
  </r>
  <r>
    <x v="13"/>
    <x v="12"/>
    <x v="235"/>
    <x v="33"/>
    <n v="9"/>
  </r>
  <r>
    <x v="13"/>
    <x v="12"/>
    <x v="233"/>
    <x v="33"/>
    <n v="10"/>
  </r>
  <r>
    <x v="13"/>
    <x v="12"/>
    <x v="241"/>
    <x v="33"/>
    <n v="10"/>
  </r>
  <r>
    <x v="13"/>
    <x v="12"/>
    <x v="239"/>
    <x v="33"/>
    <n v="12"/>
  </r>
  <r>
    <x v="13"/>
    <x v="12"/>
    <x v="238"/>
    <x v="33"/>
    <n v="16"/>
  </r>
  <r>
    <x v="13"/>
    <x v="12"/>
    <x v="244"/>
    <x v="33"/>
    <n v="19"/>
  </r>
  <r>
    <x v="13"/>
    <x v="12"/>
    <x v="237"/>
    <x v="34"/>
    <n v="1"/>
  </r>
  <r>
    <x v="13"/>
    <x v="12"/>
    <x v="247"/>
    <x v="34"/>
    <n v="1"/>
  </r>
  <r>
    <x v="13"/>
    <x v="12"/>
    <x v="255"/>
    <x v="34"/>
    <n v="1"/>
  </r>
  <r>
    <x v="13"/>
    <x v="12"/>
    <x v="256"/>
    <x v="34"/>
    <n v="1"/>
  </r>
  <r>
    <x v="13"/>
    <x v="12"/>
    <x v="257"/>
    <x v="34"/>
    <n v="1"/>
  </r>
  <r>
    <x v="13"/>
    <x v="12"/>
    <x v="235"/>
    <x v="34"/>
    <n v="2"/>
  </r>
  <r>
    <x v="13"/>
    <x v="12"/>
    <x v="236"/>
    <x v="34"/>
    <n v="2"/>
  </r>
  <r>
    <x v="13"/>
    <x v="12"/>
    <x v="241"/>
    <x v="34"/>
    <n v="2"/>
  </r>
  <r>
    <x v="13"/>
    <x v="12"/>
    <x v="242"/>
    <x v="34"/>
    <n v="2"/>
  </r>
  <r>
    <x v="13"/>
    <x v="12"/>
    <x v="254"/>
    <x v="34"/>
    <n v="2"/>
  </r>
  <r>
    <x v="13"/>
    <x v="12"/>
    <x v="239"/>
    <x v="34"/>
    <n v="3"/>
  </r>
  <r>
    <x v="13"/>
    <x v="12"/>
    <x v="251"/>
    <x v="34"/>
    <n v="3"/>
  </r>
  <r>
    <x v="13"/>
    <x v="12"/>
    <x v="233"/>
    <x v="34"/>
    <n v="4"/>
  </r>
  <r>
    <x v="13"/>
    <x v="12"/>
    <x v="238"/>
    <x v="34"/>
    <n v="4"/>
  </r>
  <r>
    <x v="13"/>
    <x v="12"/>
    <x v="244"/>
    <x v="34"/>
    <n v="4"/>
  </r>
  <r>
    <x v="13"/>
    <x v="12"/>
    <x v="233"/>
    <x v="35"/>
    <n v="1"/>
  </r>
  <r>
    <x v="13"/>
    <x v="12"/>
    <x v="236"/>
    <x v="35"/>
    <n v="1"/>
  </r>
  <r>
    <x v="13"/>
    <x v="12"/>
    <x v="241"/>
    <x v="35"/>
    <n v="1"/>
  </r>
  <r>
    <x v="13"/>
    <x v="12"/>
    <x v="242"/>
    <x v="35"/>
    <n v="1"/>
  </r>
  <r>
    <x v="13"/>
    <x v="12"/>
    <x v="247"/>
    <x v="35"/>
    <n v="1"/>
  </r>
  <r>
    <x v="13"/>
    <x v="12"/>
    <x v="256"/>
    <x v="35"/>
    <n v="1"/>
  </r>
  <r>
    <x v="13"/>
    <x v="12"/>
    <x v="238"/>
    <x v="35"/>
    <n v="2"/>
  </r>
  <r>
    <x v="13"/>
    <x v="12"/>
    <x v="244"/>
    <x v="35"/>
    <n v="2"/>
  </r>
  <r>
    <x v="13"/>
    <x v="12"/>
    <x v="241"/>
    <x v="36"/>
    <n v="1"/>
  </r>
  <r>
    <x v="13"/>
    <x v="12"/>
    <x v="242"/>
    <x v="36"/>
    <n v="1"/>
  </r>
  <r>
    <x v="13"/>
    <x v="12"/>
    <x v="238"/>
    <x v="36"/>
    <n v="2"/>
  </r>
  <r>
    <x v="13"/>
    <x v="12"/>
    <x v="247"/>
    <x v="32"/>
    <n v="80"/>
  </r>
  <r>
    <x v="13"/>
    <x v="12"/>
    <x v="238"/>
    <x v="32"/>
    <n v="86"/>
  </r>
  <r>
    <x v="13"/>
    <x v="12"/>
    <x v="243"/>
    <x v="32"/>
    <n v="149"/>
  </r>
  <r>
    <x v="13"/>
    <x v="12"/>
    <x v="234"/>
    <x v="32"/>
    <n v="152"/>
  </r>
  <r>
    <x v="13"/>
    <x v="12"/>
    <x v="245"/>
    <x v="32"/>
    <n v="174"/>
  </r>
  <r>
    <x v="13"/>
    <x v="12"/>
    <x v="246"/>
    <x v="32"/>
    <n v="175"/>
  </r>
  <r>
    <x v="13"/>
    <x v="12"/>
    <x v="257"/>
    <x v="32"/>
    <n v="370"/>
  </r>
  <r>
    <x v="13"/>
    <x v="12"/>
    <x v="248"/>
    <x v="32"/>
    <n v="400"/>
  </r>
  <r>
    <x v="13"/>
    <x v="12"/>
    <x v="244"/>
    <x v="32"/>
    <n v="469"/>
  </r>
  <r>
    <x v="13"/>
    <x v="12"/>
    <x v="241"/>
    <x v="32"/>
    <n v="558"/>
  </r>
  <r>
    <x v="13"/>
    <x v="12"/>
    <x v="256"/>
    <x v="32"/>
    <n v="949"/>
  </r>
  <r>
    <x v="13"/>
    <x v="12"/>
    <x v="242"/>
    <x v="32"/>
    <n v="1212"/>
  </r>
  <r>
    <x v="13"/>
    <x v="12"/>
    <x v="240"/>
    <x v="17"/>
    <n v="16"/>
  </r>
  <r>
    <x v="13"/>
    <x v="12"/>
    <x v="235"/>
    <x v="17"/>
    <n v="23"/>
  </r>
  <r>
    <x v="13"/>
    <x v="12"/>
    <x v="252"/>
    <x v="17"/>
    <n v="41"/>
  </r>
  <r>
    <x v="13"/>
    <x v="12"/>
    <x v="242"/>
    <x v="17"/>
    <n v="42"/>
  </r>
  <r>
    <x v="13"/>
    <x v="12"/>
    <x v="239"/>
    <x v="17"/>
    <n v="86"/>
  </r>
  <r>
    <x v="13"/>
    <x v="12"/>
    <x v="251"/>
    <x v="17"/>
    <n v="141"/>
  </r>
  <r>
    <x v="13"/>
    <x v="12"/>
    <x v="243"/>
    <x v="17"/>
    <n v="192"/>
  </r>
  <r>
    <x v="13"/>
    <x v="12"/>
    <x v="236"/>
    <x v="17"/>
    <n v="195"/>
  </r>
  <r>
    <x v="13"/>
    <x v="12"/>
    <x v="253"/>
    <x v="17"/>
    <n v="205"/>
  </r>
  <r>
    <x v="13"/>
    <x v="12"/>
    <x v="233"/>
    <x v="17"/>
    <n v="387"/>
  </r>
  <r>
    <x v="13"/>
    <x v="12"/>
    <x v="237"/>
    <x v="17"/>
    <n v="387"/>
  </r>
  <r>
    <x v="13"/>
    <x v="12"/>
    <x v="255"/>
    <x v="17"/>
    <n v="593"/>
  </r>
  <r>
    <x v="13"/>
    <x v="12"/>
    <x v="241"/>
    <x v="17"/>
    <n v="611"/>
  </r>
  <r>
    <x v="13"/>
    <x v="12"/>
    <x v="234"/>
    <x v="17"/>
    <n v="613"/>
  </r>
  <r>
    <x v="13"/>
    <x v="12"/>
    <x v="246"/>
    <x v="17"/>
    <n v="636"/>
  </r>
  <r>
    <x v="13"/>
    <x v="12"/>
    <x v="250"/>
    <x v="17"/>
    <n v="640"/>
  </r>
  <r>
    <x v="13"/>
    <x v="12"/>
    <x v="238"/>
    <x v="17"/>
    <n v="701"/>
  </r>
  <r>
    <x v="13"/>
    <x v="12"/>
    <x v="245"/>
    <x v="17"/>
    <n v="764"/>
  </r>
  <r>
    <x v="13"/>
    <x v="12"/>
    <x v="249"/>
    <x v="17"/>
    <n v="848"/>
  </r>
  <r>
    <x v="13"/>
    <x v="12"/>
    <x v="244"/>
    <x v="17"/>
    <n v="891"/>
  </r>
  <r>
    <x v="13"/>
    <x v="12"/>
    <x v="247"/>
    <x v="17"/>
    <n v="993"/>
  </r>
  <r>
    <x v="13"/>
    <x v="12"/>
    <x v="254"/>
    <x v="17"/>
    <n v="1023"/>
  </r>
  <r>
    <x v="13"/>
    <x v="12"/>
    <x v="248"/>
    <x v="17"/>
    <n v="1427"/>
  </r>
  <r>
    <x v="13"/>
    <x v="12"/>
    <x v="257"/>
    <x v="17"/>
    <n v="1692"/>
  </r>
  <r>
    <x v="13"/>
    <x v="12"/>
    <x v="256"/>
    <x v="17"/>
    <n v="2060"/>
  </r>
  <r>
    <x v="13"/>
    <x v="12"/>
    <x v="235"/>
    <x v="18"/>
    <n v="4"/>
  </r>
  <r>
    <x v="13"/>
    <x v="12"/>
    <x v="253"/>
    <x v="18"/>
    <n v="5"/>
  </r>
  <r>
    <x v="13"/>
    <x v="12"/>
    <x v="242"/>
    <x v="18"/>
    <n v="37"/>
  </r>
  <r>
    <x v="13"/>
    <x v="12"/>
    <x v="241"/>
    <x v="18"/>
    <n v="42"/>
  </r>
  <r>
    <x v="13"/>
    <x v="12"/>
    <x v="236"/>
    <x v="18"/>
    <n v="106"/>
  </r>
  <r>
    <x v="13"/>
    <x v="12"/>
    <x v="240"/>
    <x v="18"/>
    <n v="187"/>
  </r>
  <r>
    <x v="13"/>
    <x v="12"/>
    <x v="250"/>
    <x v="18"/>
    <n v="198"/>
  </r>
  <r>
    <x v="13"/>
    <x v="12"/>
    <x v="243"/>
    <x v="18"/>
    <n v="244"/>
  </r>
  <r>
    <x v="13"/>
    <x v="12"/>
    <x v="237"/>
    <x v="18"/>
    <n v="322"/>
  </r>
  <r>
    <x v="13"/>
    <x v="12"/>
    <x v="244"/>
    <x v="18"/>
    <n v="326"/>
  </r>
  <r>
    <x v="13"/>
    <x v="12"/>
    <x v="247"/>
    <x v="18"/>
    <n v="635"/>
  </r>
  <r>
    <x v="13"/>
    <x v="12"/>
    <x v="234"/>
    <x v="18"/>
    <n v="642"/>
  </r>
  <r>
    <x v="13"/>
    <x v="12"/>
    <x v="246"/>
    <x v="18"/>
    <n v="965"/>
  </r>
  <r>
    <x v="13"/>
    <x v="12"/>
    <x v="233"/>
    <x v="18"/>
    <n v="1124"/>
  </r>
  <r>
    <x v="13"/>
    <x v="12"/>
    <x v="248"/>
    <x v="18"/>
    <n v="1819"/>
  </r>
  <r>
    <x v="13"/>
    <x v="12"/>
    <x v="257"/>
    <x v="18"/>
    <n v="2255"/>
  </r>
  <r>
    <x v="13"/>
    <x v="12"/>
    <x v="249"/>
    <x v="18"/>
    <n v="2953"/>
  </r>
  <r>
    <x v="13"/>
    <x v="12"/>
    <x v="245"/>
    <x v="18"/>
    <n v="2957"/>
  </r>
  <r>
    <x v="13"/>
    <x v="12"/>
    <x v="256"/>
    <x v="18"/>
    <n v="3389"/>
  </r>
  <r>
    <x v="13"/>
    <x v="12"/>
    <x v="255"/>
    <x v="18"/>
    <n v="3481"/>
  </r>
  <r>
    <x v="13"/>
    <x v="12"/>
    <x v="236"/>
    <x v="19"/>
    <n v="6"/>
  </r>
  <r>
    <x v="13"/>
    <x v="12"/>
    <x v="244"/>
    <x v="19"/>
    <n v="8"/>
  </r>
  <r>
    <x v="13"/>
    <x v="12"/>
    <x v="236"/>
    <x v="42"/>
    <n v="425"/>
  </r>
  <r>
    <x v="13"/>
    <x v="12"/>
    <x v="252"/>
    <x v="42"/>
    <n v="496"/>
  </r>
  <r>
    <x v="13"/>
    <x v="12"/>
    <x v="258"/>
    <x v="42"/>
    <n v="921"/>
  </r>
  <r>
    <x v="13"/>
    <x v="12"/>
    <x v="235"/>
    <x v="42"/>
    <n v="1005"/>
  </r>
  <r>
    <x v="13"/>
    <x v="12"/>
    <x v="239"/>
    <x v="42"/>
    <n v="1093"/>
  </r>
  <r>
    <x v="13"/>
    <x v="12"/>
    <x v="237"/>
    <x v="42"/>
    <n v="1258"/>
  </r>
  <r>
    <x v="13"/>
    <x v="12"/>
    <x v="255"/>
    <x v="42"/>
    <n v="1486"/>
  </r>
  <r>
    <x v="13"/>
    <x v="12"/>
    <x v="240"/>
    <x v="42"/>
    <n v="1577"/>
  </r>
  <r>
    <x v="13"/>
    <x v="12"/>
    <x v="253"/>
    <x v="42"/>
    <n v="1930"/>
  </r>
  <r>
    <x v="13"/>
    <x v="12"/>
    <x v="251"/>
    <x v="42"/>
    <n v="2066"/>
  </r>
  <r>
    <x v="13"/>
    <x v="12"/>
    <x v="246"/>
    <x v="42"/>
    <n v="2085"/>
  </r>
  <r>
    <x v="13"/>
    <x v="12"/>
    <x v="234"/>
    <x v="42"/>
    <n v="2120"/>
  </r>
  <r>
    <x v="13"/>
    <x v="12"/>
    <x v="242"/>
    <x v="42"/>
    <n v="2676"/>
  </r>
  <r>
    <x v="13"/>
    <x v="12"/>
    <x v="245"/>
    <x v="42"/>
    <n v="2753"/>
  </r>
  <r>
    <x v="13"/>
    <x v="12"/>
    <x v="250"/>
    <x v="42"/>
    <n v="2964"/>
  </r>
  <r>
    <x v="13"/>
    <x v="12"/>
    <x v="233"/>
    <x v="42"/>
    <n v="3303"/>
  </r>
  <r>
    <x v="13"/>
    <x v="12"/>
    <x v="247"/>
    <x v="42"/>
    <n v="3336"/>
  </r>
  <r>
    <x v="13"/>
    <x v="12"/>
    <x v="254"/>
    <x v="42"/>
    <n v="3922"/>
  </r>
  <r>
    <x v="13"/>
    <x v="12"/>
    <x v="248"/>
    <x v="42"/>
    <n v="4109"/>
  </r>
  <r>
    <x v="13"/>
    <x v="12"/>
    <x v="249"/>
    <x v="42"/>
    <n v="4434"/>
  </r>
  <r>
    <x v="13"/>
    <x v="12"/>
    <x v="243"/>
    <x v="42"/>
    <n v="4961"/>
  </r>
  <r>
    <x v="13"/>
    <x v="12"/>
    <x v="257"/>
    <x v="42"/>
    <n v="5925"/>
  </r>
  <r>
    <x v="13"/>
    <x v="12"/>
    <x v="238"/>
    <x v="42"/>
    <n v="6271"/>
  </r>
  <r>
    <x v="13"/>
    <x v="12"/>
    <x v="256"/>
    <x v="42"/>
    <n v="6517"/>
  </r>
  <r>
    <x v="13"/>
    <x v="12"/>
    <x v="241"/>
    <x v="42"/>
    <n v="7126"/>
  </r>
  <r>
    <x v="13"/>
    <x v="12"/>
    <x v="244"/>
    <x v="42"/>
    <n v="9466"/>
  </r>
  <r>
    <x v="13"/>
    <x v="12"/>
    <x v="236"/>
    <x v="21"/>
    <n v="536"/>
  </r>
  <r>
    <x v="13"/>
    <x v="12"/>
    <x v="258"/>
    <x v="21"/>
    <n v="618"/>
  </r>
  <r>
    <x v="13"/>
    <x v="12"/>
    <x v="252"/>
    <x v="21"/>
    <n v="724"/>
  </r>
  <r>
    <x v="13"/>
    <x v="12"/>
    <x v="235"/>
    <x v="21"/>
    <n v="847"/>
  </r>
  <r>
    <x v="13"/>
    <x v="12"/>
    <x v="239"/>
    <x v="21"/>
    <n v="1020"/>
  </r>
  <r>
    <x v="13"/>
    <x v="12"/>
    <x v="237"/>
    <x v="21"/>
    <n v="1295"/>
  </r>
  <r>
    <x v="13"/>
    <x v="12"/>
    <x v="255"/>
    <x v="21"/>
    <n v="1301"/>
  </r>
  <r>
    <x v="13"/>
    <x v="12"/>
    <x v="240"/>
    <x v="21"/>
    <n v="1572"/>
  </r>
  <r>
    <x v="13"/>
    <x v="12"/>
    <x v="234"/>
    <x v="21"/>
    <n v="1786"/>
  </r>
  <r>
    <x v="13"/>
    <x v="12"/>
    <x v="242"/>
    <x v="21"/>
    <n v="2023"/>
  </r>
  <r>
    <x v="13"/>
    <x v="12"/>
    <x v="246"/>
    <x v="21"/>
    <n v="2235"/>
  </r>
  <r>
    <x v="13"/>
    <x v="12"/>
    <x v="250"/>
    <x v="21"/>
    <n v="2267"/>
  </r>
  <r>
    <x v="13"/>
    <x v="12"/>
    <x v="253"/>
    <x v="21"/>
    <n v="2291"/>
  </r>
  <r>
    <x v="13"/>
    <x v="12"/>
    <x v="251"/>
    <x v="21"/>
    <n v="2452"/>
  </r>
  <r>
    <x v="13"/>
    <x v="12"/>
    <x v="245"/>
    <x v="21"/>
    <n v="2473"/>
  </r>
  <r>
    <x v="13"/>
    <x v="12"/>
    <x v="248"/>
    <x v="21"/>
    <n v="2762"/>
  </r>
  <r>
    <x v="13"/>
    <x v="12"/>
    <x v="243"/>
    <x v="21"/>
    <n v="3353"/>
  </r>
  <r>
    <x v="13"/>
    <x v="12"/>
    <x v="247"/>
    <x v="21"/>
    <n v="3425"/>
  </r>
  <r>
    <x v="13"/>
    <x v="12"/>
    <x v="249"/>
    <x v="21"/>
    <n v="3431"/>
  </r>
  <r>
    <x v="13"/>
    <x v="12"/>
    <x v="254"/>
    <x v="21"/>
    <n v="3468"/>
  </r>
  <r>
    <x v="13"/>
    <x v="12"/>
    <x v="233"/>
    <x v="21"/>
    <n v="3644"/>
  </r>
  <r>
    <x v="13"/>
    <x v="12"/>
    <x v="256"/>
    <x v="21"/>
    <n v="4753"/>
  </r>
  <r>
    <x v="13"/>
    <x v="12"/>
    <x v="257"/>
    <x v="21"/>
    <n v="4764"/>
  </r>
  <r>
    <x v="13"/>
    <x v="12"/>
    <x v="238"/>
    <x v="21"/>
    <n v="5012"/>
  </r>
  <r>
    <x v="13"/>
    <x v="12"/>
    <x v="241"/>
    <x v="21"/>
    <n v="5596"/>
  </r>
  <r>
    <x v="13"/>
    <x v="12"/>
    <x v="244"/>
    <x v="21"/>
    <n v="8130"/>
  </r>
  <r>
    <x v="13"/>
    <x v="12"/>
    <x v="258"/>
    <x v="22"/>
    <n v="7"/>
  </r>
  <r>
    <x v="13"/>
    <x v="12"/>
    <x v="252"/>
    <x v="22"/>
    <n v="8"/>
  </r>
  <r>
    <x v="13"/>
    <x v="12"/>
    <x v="241"/>
    <x v="22"/>
    <n v="16"/>
  </r>
  <r>
    <x v="13"/>
    <x v="12"/>
    <x v="251"/>
    <x v="22"/>
    <n v="26"/>
  </r>
  <r>
    <x v="13"/>
    <x v="12"/>
    <x v="255"/>
    <x v="22"/>
    <n v="30"/>
  </r>
  <r>
    <x v="13"/>
    <x v="12"/>
    <x v="243"/>
    <x v="22"/>
    <n v="32"/>
  </r>
  <r>
    <x v="13"/>
    <x v="12"/>
    <x v="237"/>
    <x v="22"/>
    <n v="40"/>
  </r>
  <r>
    <x v="13"/>
    <x v="12"/>
    <x v="242"/>
    <x v="22"/>
    <n v="41"/>
  </r>
  <r>
    <x v="13"/>
    <x v="12"/>
    <x v="246"/>
    <x v="22"/>
    <n v="42"/>
  </r>
  <r>
    <x v="13"/>
    <x v="12"/>
    <x v="250"/>
    <x v="22"/>
    <n v="43"/>
  </r>
  <r>
    <x v="13"/>
    <x v="12"/>
    <x v="236"/>
    <x v="22"/>
    <n v="49"/>
  </r>
  <r>
    <x v="13"/>
    <x v="12"/>
    <x v="238"/>
    <x v="22"/>
    <n v="55"/>
  </r>
  <r>
    <x v="13"/>
    <x v="12"/>
    <x v="239"/>
    <x v="22"/>
    <n v="58"/>
  </r>
  <r>
    <x v="13"/>
    <x v="12"/>
    <x v="248"/>
    <x v="22"/>
    <n v="69"/>
  </r>
  <r>
    <x v="13"/>
    <x v="12"/>
    <x v="257"/>
    <x v="22"/>
    <n v="98"/>
  </r>
  <r>
    <x v="13"/>
    <x v="12"/>
    <x v="244"/>
    <x v="22"/>
    <n v="102"/>
  </r>
  <r>
    <x v="13"/>
    <x v="12"/>
    <x v="233"/>
    <x v="22"/>
    <n v="159"/>
  </r>
  <r>
    <x v="13"/>
    <x v="12"/>
    <x v="249"/>
    <x v="22"/>
    <n v="1665"/>
  </r>
  <r>
    <x v="13"/>
    <x v="12"/>
    <x v="253"/>
    <x v="22"/>
    <n v="3350"/>
  </r>
  <r>
    <x v="13"/>
    <x v="12"/>
    <x v="247"/>
    <x v="22"/>
    <n v="6060"/>
  </r>
  <r>
    <x v="13"/>
    <x v="12"/>
    <x v="235"/>
    <x v="22"/>
    <n v="7525"/>
  </r>
  <r>
    <x v="13"/>
    <x v="12"/>
    <x v="245"/>
    <x v="22"/>
    <n v="7710"/>
  </r>
  <r>
    <x v="13"/>
    <x v="12"/>
    <x v="234"/>
    <x v="22"/>
    <n v="11667"/>
  </r>
  <r>
    <x v="13"/>
    <x v="12"/>
    <x v="254"/>
    <x v="22"/>
    <n v="15040"/>
  </r>
  <r>
    <x v="13"/>
    <x v="12"/>
    <x v="256"/>
    <x v="22"/>
    <n v="30007"/>
  </r>
  <r>
    <x v="13"/>
    <x v="12"/>
    <x v="233"/>
    <x v="23"/>
    <n v="1"/>
  </r>
  <r>
    <x v="13"/>
    <x v="12"/>
    <x v="248"/>
    <x v="23"/>
    <n v="1"/>
  </r>
  <r>
    <x v="13"/>
    <x v="12"/>
    <x v="250"/>
    <x v="23"/>
    <n v="1"/>
  </r>
  <r>
    <x v="13"/>
    <x v="12"/>
    <x v="237"/>
    <x v="23"/>
    <n v="4"/>
  </r>
  <r>
    <x v="13"/>
    <x v="12"/>
    <x v="242"/>
    <x v="23"/>
    <n v="5"/>
  </r>
  <r>
    <x v="13"/>
    <x v="12"/>
    <x v="258"/>
    <x v="23"/>
    <n v="10"/>
  </r>
  <r>
    <x v="13"/>
    <x v="12"/>
    <x v="254"/>
    <x v="23"/>
    <n v="13"/>
  </r>
  <r>
    <x v="13"/>
    <x v="12"/>
    <x v="240"/>
    <x v="23"/>
    <n v="50"/>
  </r>
  <r>
    <x v="13"/>
    <x v="12"/>
    <x v="239"/>
    <x v="23"/>
    <n v="52"/>
  </r>
  <r>
    <x v="13"/>
    <x v="12"/>
    <x v="241"/>
    <x v="23"/>
    <n v="80"/>
  </r>
  <r>
    <x v="13"/>
    <x v="12"/>
    <x v="243"/>
    <x v="23"/>
    <n v="254"/>
  </r>
  <r>
    <x v="13"/>
    <x v="12"/>
    <x v="256"/>
    <x v="23"/>
    <n v="278"/>
  </r>
  <r>
    <x v="13"/>
    <x v="12"/>
    <x v="257"/>
    <x v="23"/>
    <n v="351"/>
  </r>
  <r>
    <x v="13"/>
    <x v="12"/>
    <x v="244"/>
    <x v="23"/>
    <n v="576"/>
  </r>
  <r>
    <x v="13"/>
    <x v="12"/>
    <x v="238"/>
    <x v="23"/>
    <n v="634"/>
  </r>
  <r>
    <x v="13"/>
    <x v="12"/>
    <x v="233"/>
    <x v="24"/>
    <n v="1"/>
  </r>
  <r>
    <x v="13"/>
    <x v="12"/>
    <x v="237"/>
    <x v="24"/>
    <n v="2"/>
  </r>
  <r>
    <x v="13"/>
    <x v="12"/>
    <x v="258"/>
    <x v="24"/>
    <n v="4"/>
  </r>
  <r>
    <x v="13"/>
    <x v="12"/>
    <x v="242"/>
    <x v="24"/>
    <n v="37"/>
  </r>
  <r>
    <x v="13"/>
    <x v="12"/>
    <x v="254"/>
    <x v="24"/>
    <n v="90"/>
  </r>
  <r>
    <x v="13"/>
    <x v="12"/>
    <x v="238"/>
    <x v="24"/>
    <n v="123"/>
  </r>
  <r>
    <x v="13"/>
    <x v="12"/>
    <x v="256"/>
    <x v="24"/>
    <n v="243"/>
  </r>
  <r>
    <x v="13"/>
    <x v="12"/>
    <x v="239"/>
    <x v="24"/>
    <n v="302"/>
  </r>
  <r>
    <x v="13"/>
    <x v="12"/>
    <x v="243"/>
    <x v="24"/>
    <n v="370"/>
  </r>
  <r>
    <x v="13"/>
    <x v="12"/>
    <x v="244"/>
    <x v="24"/>
    <n v="383"/>
  </r>
  <r>
    <x v="13"/>
    <x v="12"/>
    <x v="257"/>
    <x v="24"/>
    <n v="514"/>
  </r>
  <r>
    <x v="13"/>
    <x v="12"/>
    <x v="240"/>
    <x v="24"/>
    <n v="549"/>
  </r>
  <r>
    <x v="13"/>
    <x v="12"/>
    <x v="241"/>
    <x v="24"/>
    <n v="820"/>
  </r>
  <r>
    <x v="13"/>
    <x v="12"/>
    <x v="258"/>
    <x v="25"/>
    <n v="1034"/>
  </r>
  <r>
    <x v="13"/>
    <x v="12"/>
    <x v="240"/>
    <x v="25"/>
    <n v="1991"/>
  </r>
  <r>
    <x v="13"/>
    <x v="12"/>
    <x v="235"/>
    <x v="25"/>
    <n v="2918"/>
  </r>
  <r>
    <x v="13"/>
    <x v="12"/>
    <x v="239"/>
    <x v="25"/>
    <n v="4339"/>
  </r>
  <r>
    <x v="13"/>
    <x v="12"/>
    <x v="252"/>
    <x v="25"/>
    <n v="4499"/>
  </r>
  <r>
    <x v="13"/>
    <x v="12"/>
    <x v="242"/>
    <x v="25"/>
    <n v="7227"/>
  </r>
  <r>
    <x v="13"/>
    <x v="12"/>
    <x v="236"/>
    <x v="25"/>
    <n v="8466"/>
  </r>
  <r>
    <x v="13"/>
    <x v="12"/>
    <x v="251"/>
    <x v="25"/>
    <n v="9814"/>
  </r>
  <r>
    <x v="13"/>
    <x v="12"/>
    <x v="255"/>
    <x v="25"/>
    <n v="10083"/>
  </r>
  <r>
    <x v="13"/>
    <x v="12"/>
    <x v="253"/>
    <x v="25"/>
    <n v="10363"/>
  </r>
  <r>
    <x v="13"/>
    <x v="12"/>
    <x v="237"/>
    <x v="25"/>
    <n v="10376"/>
  </r>
  <r>
    <x v="13"/>
    <x v="12"/>
    <x v="243"/>
    <x v="25"/>
    <n v="10705"/>
  </r>
  <r>
    <x v="13"/>
    <x v="12"/>
    <x v="250"/>
    <x v="25"/>
    <n v="17000"/>
  </r>
  <r>
    <x v="13"/>
    <x v="12"/>
    <x v="246"/>
    <x v="25"/>
    <n v="18045"/>
  </r>
  <r>
    <x v="13"/>
    <x v="12"/>
    <x v="233"/>
    <x v="25"/>
    <n v="18560"/>
  </r>
  <r>
    <x v="13"/>
    <x v="12"/>
    <x v="245"/>
    <x v="25"/>
    <n v="18936"/>
  </r>
  <r>
    <x v="13"/>
    <x v="12"/>
    <x v="234"/>
    <x v="25"/>
    <n v="19081"/>
  </r>
  <r>
    <x v="13"/>
    <x v="12"/>
    <x v="249"/>
    <x v="25"/>
    <n v="20760"/>
  </r>
  <r>
    <x v="13"/>
    <x v="12"/>
    <x v="241"/>
    <x v="25"/>
    <n v="21855"/>
  </r>
  <r>
    <x v="13"/>
    <x v="12"/>
    <x v="238"/>
    <x v="25"/>
    <n v="21916"/>
  </r>
  <r>
    <x v="13"/>
    <x v="12"/>
    <x v="254"/>
    <x v="25"/>
    <n v="23094"/>
  </r>
  <r>
    <x v="13"/>
    <x v="12"/>
    <x v="248"/>
    <x v="25"/>
    <n v="25531"/>
  </r>
  <r>
    <x v="13"/>
    <x v="12"/>
    <x v="247"/>
    <x v="25"/>
    <n v="27192"/>
  </r>
  <r>
    <x v="13"/>
    <x v="12"/>
    <x v="257"/>
    <x v="25"/>
    <n v="34006"/>
  </r>
  <r>
    <x v="13"/>
    <x v="12"/>
    <x v="244"/>
    <x v="25"/>
    <n v="36817"/>
  </r>
  <r>
    <x v="13"/>
    <x v="12"/>
    <x v="256"/>
    <x v="25"/>
    <n v="36861"/>
  </r>
  <r>
    <x v="13"/>
    <x v="12"/>
    <x v="254"/>
    <x v="26"/>
    <n v="2"/>
  </r>
  <r>
    <x v="13"/>
    <x v="12"/>
    <x v="242"/>
    <x v="26"/>
    <n v="9"/>
  </r>
  <r>
    <x v="13"/>
    <x v="12"/>
    <x v="249"/>
    <x v="26"/>
    <n v="10"/>
  </r>
  <r>
    <x v="13"/>
    <x v="12"/>
    <x v="257"/>
    <x v="26"/>
    <n v="11"/>
  </r>
  <r>
    <x v="13"/>
    <x v="12"/>
    <x v="244"/>
    <x v="26"/>
    <n v="12"/>
  </r>
  <r>
    <x v="13"/>
    <x v="12"/>
    <x v="238"/>
    <x v="26"/>
    <n v="17"/>
  </r>
  <r>
    <x v="13"/>
    <x v="12"/>
    <x v="256"/>
    <x v="26"/>
    <n v="28"/>
  </r>
  <r>
    <x v="13"/>
    <x v="12"/>
    <x v="243"/>
    <x v="26"/>
    <n v="348"/>
  </r>
  <r>
    <x v="13"/>
    <x v="12"/>
    <x v="241"/>
    <x v="27"/>
    <n v="5"/>
  </r>
  <r>
    <x v="13"/>
    <x v="12"/>
    <x v="243"/>
    <x v="27"/>
    <n v="110"/>
  </r>
  <r>
    <x v="13"/>
    <x v="12"/>
    <x v="236"/>
    <x v="28"/>
    <n v="1"/>
  </r>
  <r>
    <x v="13"/>
    <x v="12"/>
    <x v="241"/>
    <x v="28"/>
    <n v="1"/>
  </r>
  <r>
    <x v="13"/>
    <x v="12"/>
    <x v="248"/>
    <x v="28"/>
    <n v="1"/>
  </r>
  <r>
    <x v="13"/>
    <x v="12"/>
    <x v="250"/>
    <x v="28"/>
    <n v="1"/>
  </r>
  <r>
    <x v="13"/>
    <x v="12"/>
    <x v="258"/>
    <x v="28"/>
    <n v="2"/>
  </r>
  <r>
    <x v="13"/>
    <x v="12"/>
    <x v="245"/>
    <x v="28"/>
    <n v="2"/>
  </r>
  <r>
    <x v="13"/>
    <x v="12"/>
    <x v="255"/>
    <x v="28"/>
    <n v="3"/>
  </r>
  <r>
    <x v="13"/>
    <x v="12"/>
    <x v="237"/>
    <x v="28"/>
    <n v="4"/>
  </r>
  <r>
    <x v="13"/>
    <x v="12"/>
    <x v="239"/>
    <x v="28"/>
    <n v="5"/>
  </r>
  <r>
    <x v="13"/>
    <x v="12"/>
    <x v="254"/>
    <x v="28"/>
    <n v="5"/>
  </r>
  <r>
    <x v="13"/>
    <x v="12"/>
    <x v="238"/>
    <x v="28"/>
    <n v="8"/>
  </r>
  <r>
    <x v="13"/>
    <x v="12"/>
    <x v="244"/>
    <x v="28"/>
    <n v="13"/>
  </r>
  <r>
    <x v="13"/>
    <x v="12"/>
    <x v="249"/>
    <x v="28"/>
    <n v="13"/>
  </r>
  <r>
    <x v="13"/>
    <x v="12"/>
    <x v="247"/>
    <x v="28"/>
    <n v="14"/>
  </r>
  <r>
    <x v="13"/>
    <x v="12"/>
    <x v="257"/>
    <x v="28"/>
    <n v="19"/>
  </r>
  <r>
    <x v="13"/>
    <x v="12"/>
    <x v="242"/>
    <x v="28"/>
    <n v="27"/>
  </r>
  <r>
    <x v="13"/>
    <x v="12"/>
    <x v="256"/>
    <x v="28"/>
    <n v="35"/>
  </r>
  <r>
    <x v="13"/>
    <x v="12"/>
    <x v="243"/>
    <x v="28"/>
    <n v="898"/>
  </r>
  <r>
    <x v="13"/>
    <x v="12"/>
    <x v="258"/>
    <x v="29"/>
    <n v="1050"/>
  </r>
  <r>
    <x v="13"/>
    <x v="12"/>
    <x v="240"/>
    <x v="29"/>
    <n v="2611"/>
  </r>
  <r>
    <x v="13"/>
    <x v="12"/>
    <x v="235"/>
    <x v="29"/>
    <n v="2918"/>
  </r>
  <r>
    <x v="13"/>
    <x v="12"/>
    <x v="252"/>
    <x v="29"/>
    <n v="4499"/>
  </r>
  <r>
    <x v="13"/>
    <x v="12"/>
    <x v="239"/>
    <x v="29"/>
    <n v="4723"/>
  </r>
  <r>
    <x v="13"/>
    <x v="12"/>
    <x v="242"/>
    <x v="29"/>
    <n v="7308"/>
  </r>
  <r>
    <x v="13"/>
    <x v="12"/>
    <x v="236"/>
    <x v="29"/>
    <n v="8482"/>
  </r>
  <r>
    <x v="13"/>
    <x v="12"/>
    <x v="251"/>
    <x v="29"/>
    <n v="9814"/>
  </r>
  <r>
    <x v="13"/>
    <x v="12"/>
    <x v="255"/>
    <x v="29"/>
    <n v="10103"/>
  </r>
  <r>
    <x v="13"/>
    <x v="12"/>
    <x v="253"/>
    <x v="29"/>
    <n v="10363"/>
  </r>
  <r>
    <x v="13"/>
    <x v="12"/>
    <x v="237"/>
    <x v="29"/>
    <n v="10386"/>
  </r>
  <r>
    <x v="13"/>
    <x v="12"/>
    <x v="243"/>
    <x v="29"/>
    <n v="12708"/>
  </r>
  <r>
    <x v="13"/>
    <x v="12"/>
    <x v="250"/>
    <x v="29"/>
    <n v="17002"/>
  </r>
  <r>
    <x v="13"/>
    <x v="12"/>
    <x v="246"/>
    <x v="29"/>
    <n v="18045"/>
  </r>
  <r>
    <x v="13"/>
    <x v="12"/>
    <x v="233"/>
    <x v="29"/>
    <n v="18562"/>
  </r>
  <r>
    <x v="13"/>
    <x v="12"/>
    <x v="245"/>
    <x v="29"/>
    <n v="18938"/>
  </r>
  <r>
    <x v="13"/>
    <x v="12"/>
    <x v="234"/>
    <x v="29"/>
    <n v="19083"/>
  </r>
  <r>
    <x v="13"/>
    <x v="12"/>
    <x v="249"/>
    <x v="29"/>
    <n v="20783"/>
  </r>
  <r>
    <x v="13"/>
    <x v="12"/>
    <x v="238"/>
    <x v="29"/>
    <n v="22698"/>
  </r>
  <r>
    <x v="13"/>
    <x v="12"/>
    <x v="241"/>
    <x v="29"/>
    <n v="22797"/>
  </r>
  <r>
    <x v="13"/>
    <x v="12"/>
    <x v="254"/>
    <x v="29"/>
    <n v="23223"/>
  </r>
  <r>
    <x v="13"/>
    <x v="12"/>
    <x v="248"/>
    <x v="29"/>
    <n v="25533"/>
  </r>
  <r>
    <x v="13"/>
    <x v="12"/>
    <x v="247"/>
    <x v="29"/>
    <n v="27218"/>
  </r>
  <r>
    <x v="13"/>
    <x v="12"/>
    <x v="257"/>
    <x v="29"/>
    <n v="34933"/>
  </r>
  <r>
    <x v="13"/>
    <x v="12"/>
    <x v="256"/>
    <x v="29"/>
    <n v="37459"/>
  </r>
  <r>
    <x v="13"/>
    <x v="12"/>
    <x v="244"/>
    <x v="29"/>
    <n v="37870"/>
  </r>
  <r>
    <x v="13"/>
    <x v="12"/>
    <x v="258"/>
    <x v="37"/>
    <n v="6"/>
  </r>
  <r>
    <x v="13"/>
    <x v="12"/>
    <x v="252"/>
    <x v="37"/>
    <n v="55"/>
  </r>
  <r>
    <x v="13"/>
    <x v="12"/>
    <x v="253"/>
    <x v="37"/>
    <n v="102"/>
  </r>
  <r>
    <x v="13"/>
    <x v="12"/>
    <x v="247"/>
    <x v="37"/>
    <n v="112"/>
  </r>
  <r>
    <x v="13"/>
    <x v="12"/>
    <x v="246"/>
    <x v="37"/>
    <n v="121"/>
  </r>
  <r>
    <x v="13"/>
    <x v="12"/>
    <x v="240"/>
    <x v="37"/>
    <n v="137"/>
  </r>
  <r>
    <x v="13"/>
    <x v="12"/>
    <x v="245"/>
    <x v="37"/>
    <n v="151"/>
  </r>
  <r>
    <x v="13"/>
    <x v="12"/>
    <x v="255"/>
    <x v="37"/>
    <n v="210"/>
  </r>
  <r>
    <x v="13"/>
    <x v="12"/>
    <x v="250"/>
    <x v="37"/>
    <n v="299"/>
  </r>
  <r>
    <x v="13"/>
    <x v="12"/>
    <x v="236"/>
    <x v="37"/>
    <n v="320"/>
  </r>
  <r>
    <x v="13"/>
    <x v="12"/>
    <x v="256"/>
    <x v="37"/>
    <n v="407"/>
  </r>
  <r>
    <x v="13"/>
    <x v="12"/>
    <x v="257"/>
    <x v="37"/>
    <n v="421"/>
  </r>
  <r>
    <x v="13"/>
    <x v="12"/>
    <x v="243"/>
    <x v="37"/>
    <n v="464"/>
  </r>
  <r>
    <x v="13"/>
    <x v="12"/>
    <x v="239"/>
    <x v="37"/>
    <n v="471"/>
  </r>
  <r>
    <x v="13"/>
    <x v="12"/>
    <x v="235"/>
    <x v="37"/>
    <n v="527"/>
  </r>
  <r>
    <x v="13"/>
    <x v="12"/>
    <x v="251"/>
    <x v="37"/>
    <n v="541"/>
  </r>
  <r>
    <x v="13"/>
    <x v="12"/>
    <x v="234"/>
    <x v="37"/>
    <n v="602"/>
  </r>
  <r>
    <x v="13"/>
    <x v="12"/>
    <x v="254"/>
    <x v="37"/>
    <n v="636"/>
  </r>
  <r>
    <x v="13"/>
    <x v="12"/>
    <x v="249"/>
    <x v="37"/>
    <n v="806"/>
  </r>
  <r>
    <x v="13"/>
    <x v="12"/>
    <x v="242"/>
    <x v="37"/>
    <n v="1271"/>
  </r>
  <r>
    <x v="13"/>
    <x v="12"/>
    <x v="241"/>
    <x v="37"/>
    <n v="1316"/>
  </r>
  <r>
    <x v="13"/>
    <x v="12"/>
    <x v="238"/>
    <x v="37"/>
    <n v="1636"/>
  </r>
  <r>
    <x v="13"/>
    <x v="12"/>
    <x v="233"/>
    <x v="37"/>
    <n v="1723"/>
  </r>
  <r>
    <x v="13"/>
    <x v="12"/>
    <x v="244"/>
    <x v="37"/>
    <n v="2829"/>
  </r>
  <r>
    <x v="13"/>
    <x v="12"/>
    <x v="256"/>
    <x v="38"/>
    <n v="4"/>
  </r>
  <r>
    <x v="13"/>
    <x v="12"/>
    <x v="257"/>
    <x v="38"/>
    <n v="6"/>
  </r>
  <r>
    <x v="13"/>
    <x v="12"/>
    <x v="241"/>
    <x v="38"/>
    <n v="10"/>
  </r>
  <r>
    <x v="13"/>
    <x v="12"/>
    <x v="242"/>
    <x v="38"/>
    <n v="29"/>
  </r>
  <r>
    <x v="13"/>
    <x v="12"/>
    <x v="254"/>
    <x v="38"/>
    <n v="41"/>
  </r>
  <r>
    <x v="13"/>
    <x v="12"/>
    <x v="237"/>
    <x v="38"/>
    <n v="44"/>
  </r>
  <r>
    <x v="13"/>
    <x v="12"/>
    <x v="247"/>
    <x v="38"/>
    <n v="71"/>
  </r>
  <r>
    <x v="13"/>
    <x v="12"/>
    <x v="236"/>
    <x v="38"/>
    <n v="79"/>
  </r>
  <r>
    <x v="13"/>
    <x v="12"/>
    <x v="255"/>
    <x v="38"/>
    <n v="79"/>
  </r>
  <r>
    <x v="13"/>
    <x v="12"/>
    <x v="235"/>
    <x v="38"/>
    <n v="100"/>
  </r>
  <r>
    <x v="13"/>
    <x v="12"/>
    <x v="239"/>
    <x v="38"/>
    <n v="120"/>
  </r>
  <r>
    <x v="13"/>
    <x v="12"/>
    <x v="238"/>
    <x v="38"/>
    <n v="143"/>
  </r>
  <r>
    <x v="13"/>
    <x v="12"/>
    <x v="251"/>
    <x v="38"/>
    <n v="159"/>
  </r>
  <r>
    <x v="13"/>
    <x v="12"/>
    <x v="244"/>
    <x v="38"/>
    <n v="177"/>
  </r>
  <r>
    <x v="13"/>
    <x v="12"/>
    <x v="233"/>
    <x v="38"/>
    <n v="187"/>
  </r>
  <r>
    <x v="13"/>
    <x v="12"/>
    <x v="236"/>
    <x v="39"/>
    <n v="3"/>
  </r>
  <r>
    <x v="13"/>
    <x v="12"/>
    <x v="233"/>
    <x v="39"/>
    <n v="6"/>
  </r>
  <r>
    <x v="13"/>
    <x v="12"/>
    <x v="256"/>
    <x v="39"/>
    <n v="6"/>
  </r>
  <r>
    <x v="13"/>
    <x v="12"/>
    <x v="238"/>
    <x v="39"/>
    <n v="7"/>
  </r>
  <r>
    <x v="13"/>
    <x v="12"/>
    <x v="247"/>
    <x v="39"/>
    <n v="7"/>
  </r>
  <r>
    <x v="13"/>
    <x v="12"/>
    <x v="241"/>
    <x v="39"/>
    <n v="8"/>
  </r>
  <r>
    <x v="13"/>
    <x v="12"/>
    <x v="244"/>
    <x v="39"/>
    <n v="18"/>
  </r>
  <r>
    <x v="13"/>
    <x v="12"/>
    <x v="242"/>
    <x v="39"/>
    <n v="27"/>
  </r>
  <r>
    <x v="13"/>
    <x v="12"/>
    <x v="242"/>
    <x v="40"/>
    <n v="7"/>
  </r>
  <r>
    <x v="13"/>
    <x v="12"/>
    <x v="241"/>
    <x v="40"/>
    <n v="26"/>
  </r>
  <r>
    <x v="13"/>
    <x v="12"/>
    <x v="238"/>
    <x v="40"/>
    <n v="31"/>
  </r>
  <r>
    <x v="13"/>
    <x v="12"/>
    <x v="233"/>
    <x v="30"/>
    <n v="64"/>
  </r>
  <r>
    <x v="13"/>
    <x v="12"/>
    <x v="234"/>
    <x v="30"/>
    <n v="130"/>
  </r>
  <r>
    <x v="13"/>
    <x v="12"/>
    <x v="237"/>
    <x v="30"/>
    <n v="27"/>
  </r>
  <r>
    <x v="13"/>
    <x v="12"/>
    <x v="240"/>
    <x v="30"/>
    <n v="15"/>
  </r>
  <r>
    <x v="13"/>
    <x v="12"/>
    <x v="241"/>
    <x v="30"/>
    <n v="1"/>
  </r>
  <r>
    <x v="13"/>
    <x v="12"/>
    <x v="243"/>
    <x v="30"/>
    <n v="16"/>
  </r>
  <r>
    <x v="13"/>
    <x v="12"/>
    <x v="244"/>
    <x v="30"/>
    <n v="35"/>
  </r>
  <r>
    <x v="13"/>
    <x v="12"/>
    <x v="245"/>
    <x v="30"/>
    <n v="55"/>
  </r>
  <r>
    <x v="13"/>
    <x v="12"/>
    <x v="246"/>
    <x v="30"/>
    <n v="54"/>
  </r>
  <r>
    <x v="13"/>
    <x v="12"/>
    <x v="247"/>
    <x v="30"/>
    <n v="23"/>
  </r>
  <r>
    <x v="13"/>
    <x v="12"/>
    <x v="249"/>
    <x v="30"/>
    <n v="158"/>
  </r>
  <r>
    <x v="13"/>
    <x v="12"/>
    <x v="255"/>
    <x v="30"/>
    <n v="90"/>
  </r>
  <r>
    <x v="13"/>
    <x v="12"/>
    <x v="256"/>
    <x v="30"/>
    <n v="377"/>
  </r>
  <r>
    <x v="13"/>
    <x v="12"/>
    <x v="257"/>
    <x v="30"/>
    <n v="422"/>
  </r>
  <r>
    <x v="13"/>
    <x v="13"/>
    <x v="265"/>
    <x v="0"/>
    <n v="1"/>
  </r>
  <r>
    <x v="13"/>
    <x v="13"/>
    <x v="268"/>
    <x v="0"/>
    <n v="7"/>
  </r>
  <r>
    <x v="13"/>
    <x v="13"/>
    <x v="271"/>
    <x v="0"/>
    <n v="9"/>
  </r>
  <r>
    <x v="13"/>
    <x v="13"/>
    <x v="269"/>
    <x v="0"/>
    <n v="10"/>
  </r>
  <r>
    <x v="13"/>
    <x v="13"/>
    <x v="263"/>
    <x v="0"/>
    <n v="15"/>
  </r>
  <r>
    <x v="13"/>
    <x v="13"/>
    <x v="266"/>
    <x v="0"/>
    <n v="19"/>
  </r>
  <r>
    <x v="13"/>
    <x v="13"/>
    <x v="280"/>
    <x v="0"/>
    <n v="19"/>
  </r>
  <r>
    <x v="13"/>
    <x v="13"/>
    <x v="267"/>
    <x v="0"/>
    <n v="21"/>
  </r>
  <r>
    <x v="13"/>
    <x v="13"/>
    <x v="270"/>
    <x v="0"/>
    <n v="35"/>
  </r>
  <r>
    <x v="13"/>
    <x v="13"/>
    <x v="272"/>
    <x v="0"/>
    <n v="45"/>
  </r>
  <r>
    <x v="13"/>
    <x v="13"/>
    <x v="281"/>
    <x v="0"/>
    <n v="49"/>
  </r>
  <r>
    <x v="13"/>
    <x v="13"/>
    <x v="264"/>
    <x v="0"/>
    <n v="50"/>
  </r>
  <r>
    <x v="13"/>
    <x v="13"/>
    <x v="262"/>
    <x v="0"/>
    <n v="56"/>
  </r>
  <r>
    <x v="13"/>
    <x v="13"/>
    <x v="260"/>
    <x v="0"/>
    <n v="57"/>
  </r>
  <r>
    <x v="13"/>
    <x v="13"/>
    <x v="290"/>
    <x v="0"/>
    <n v="65"/>
  </r>
  <r>
    <x v="13"/>
    <x v="13"/>
    <x v="276"/>
    <x v="0"/>
    <n v="68"/>
  </r>
  <r>
    <x v="13"/>
    <x v="13"/>
    <x v="277"/>
    <x v="0"/>
    <n v="95"/>
  </r>
  <r>
    <x v="13"/>
    <x v="13"/>
    <x v="275"/>
    <x v="0"/>
    <n v="110"/>
  </r>
  <r>
    <x v="13"/>
    <x v="13"/>
    <x v="261"/>
    <x v="0"/>
    <n v="113"/>
  </r>
  <r>
    <x v="13"/>
    <x v="13"/>
    <x v="259"/>
    <x v="0"/>
    <n v="129"/>
  </r>
  <r>
    <x v="13"/>
    <x v="13"/>
    <x v="285"/>
    <x v="0"/>
    <n v="133"/>
  </r>
  <r>
    <x v="13"/>
    <x v="13"/>
    <x v="292"/>
    <x v="0"/>
    <n v="165"/>
  </r>
  <r>
    <x v="13"/>
    <x v="13"/>
    <x v="284"/>
    <x v="0"/>
    <n v="174"/>
  </r>
  <r>
    <x v="13"/>
    <x v="13"/>
    <x v="291"/>
    <x v="0"/>
    <n v="175"/>
  </r>
  <r>
    <x v="13"/>
    <x v="13"/>
    <x v="288"/>
    <x v="0"/>
    <n v="178"/>
  </r>
  <r>
    <x v="13"/>
    <x v="13"/>
    <x v="278"/>
    <x v="0"/>
    <n v="180"/>
  </r>
  <r>
    <x v="13"/>
    <x v="13"/>
    <x v="293"/>
    <x v="0"/>
    <n v="181"/>
  </r>
  <r>
    <x v="13"/>
    <x v="13"/>
    <x v="289"/>
    <x v="0"/>
    <n v="210"/>
  </r>
  <r>
    <x v="13"/>
    <x v="13"/>
    <x v="279"/>
    <x v="0"/>
    <n v="239"/>
  </r>
  <r>
    <x v="13"/>
    <x v="13"/>
    <x v="283"/>
    <x v="0"/>
    <n v="244"/>
  </r>
  <r>
    <x v="13"/>
    <x v="13"/>
    <x v="287"/>
    <x v="0"/>
    <n v="260"/>
  </r>
  <r>
    <x v="13"/>
    <x v="13"/>
    <x v="286"/>
    <x v="0"/>
    <n v="264"/>
  </r>
  <r>
    <x v="13"/>
    <x v="13"/>
    <x v="282"/>
    <x v="0"/>
    <n v="348"/>
  </r>
  <r>
    <x v="13"/>
    <x v="13"/>
    <x v="265"/>
    <x v="1"/>
    <n v="1"/>
  </r>
  <r>
    <x v="13"/>
    <x v="13"/>
    <x v="268"/>
    <x v="1"/>
    <n v="1"/>
  </r>
  <r>
    <x v="13"/>
    <x v="13"/>
    <x v="281"/>
    <x v="1"/>
    <n v="1"/>
  </r>
  <r>
    <x v="13"/>
    <x v="13"/>
    <x v="269"/>
    <x v="1"/>
    <n v="2"/>
  </r>
  <r>
    <x v="13"/>
    <x v="13"/>
    <x v="280"/>
    <x v="1"/>
    <n v="2"/>
  </r>
  <r>
    <x v="13"/>
    <x v="13"/>
    <x v="264"/>
    <x v="1"/>
    <n v="3"/>
  </r>
  <r>
    <x v="13"/>
    <x v="13"/>
    <x v="270"/>
    <x v="1"/>
    <n v="3"/>
  </r>
  <r>
    <x v="13"/>
    <x v="13"/>
    <x v="271"/>
    <x v="1"/>
    <n v="3"/>
  </r>
  <r>
    <x v="13"/>
    <x v="13"/>
    <x v="260"/>
    <x v="1"/>
    <n v="4"/>
  </r>
  <r>
    <x v="13"/>
    <x v="13"/>
    <x v="266"/>
    <x v="1"/>
    <n v="4"/>
  </r>
  <r>
    <x v="13"/>
    <x v="13"/>
    <x v="267"/>
    <x v="1"/>
    <n v="4"/>
  </r>
  <r>
    <x v="13"/>
    <x v="13"/>
    <x v="262"/>
    <x v="1"/>
    <n v="5"/>
  </r>
  <r>
    <x v="13"/>
    <x v="13"/>
    <x v="263"/>
    <x v="1"/>
    <n v="5"/>
  </r>
  <r>
    <x v="13"/>
    <x v="13"/>
    <x v="272"/>
    <x v="1"/>
    <n v="5"/>
  </r>
  <r>
    <x v="13"/>
    <x v="13"/>
    <x v="276"/>
    <x v="1"/>
    <n v="6"/>
  </r>
  <r>
    <x v="13"/>
    <x v="13"/>
    <x v="290"/>
    <x v="1"/>
    <n v="7"/>
  </r>
  <r>
    <x v="13"/>
    <x v="13"/>
    <x v="275"/>
    <x v="1"/>
    <n v="8"/>
  </r>
  <r>
    <x v="13"/>
    <x v="13"/>
    <x v="285"/>
    <x v="1"/>
    <n v="8"/>
  </r>
  <r>
    <x v="13"/>
    <x v="13"/>
    <x v="282"/>
    <x v="1"/>
    <n v="9"/>
  </r>
  <r>
    <x v="13"/>
    <x v="13"/>
    <x v="292"/>
    <x v="1"/>
    <n v="9"/>
  </r>
  <r>
    <x v="13"/>
    <x v="13"/>
    <x v="259"/>
    <x v="1"/>
    <n v="10"/>
  </r>
  <r>
    <x v="13"/>
    <x v="13"/>
    <x v="277"/>
    <x v="1"/>
    <n v="10"/>
  </r>
  <r>
    <x v="13"/>
    <x v="13"/>
    <x v="261"/>
    <x v="1"/>
    <n v="12"/>
  </r>
  <r>
    <x v="13"/>
    <x v="13"/>
    <x v="284"/>
    <x v="1"/>
    <n v="12"/>
  </r>
  <r>
    <x v="13"/>
    <x v="13"/>
    <x v="288"/>
    <x v="1"/>
    <n v="15"/>
  </r>
  <r>
    <x v="13"/>
    <x v="13"/>
    <x v="289"/>
    <x v="1"/>
    <n v="15"/>
  </r>
  <r>
    <x v="13"/>
    <x v="13"/>
    <x v="291"/>
    <x v="1"/>
    <n v="15"/>
  </r>
  <r>
    <x v="13"/>
    <x v="13"/>
    <x v="278"/>
    <x v="1"/>
    <n v="16"/>
  </r>
  <r>
    <x v="13"/>
    <x v="13"/>
    <x v="279"/>
    <x v="1"/>
    <n v="18"/>
  </r>
  <r>
    <x v="13"/>
    <x v="13"/>
    <x v="283"/>
    <x v="1"/>
    <n v="18"/>
  </r>
  <r>
    <x v="13"/>
    <x v="13"/>
    <x v="293"/>
    <x v="1"/>
    <n v="18"/>
  </r>
  <r>
    <x v="13"/>
    <x v="13"/>
    <x v="286"/>
    <x v="1"/>
    <n v="22"/>
  </r>
  <r>
    <x v="13"/>
    <x v="13"/>
    <x v="287"/>
    <x v="1"/>
    <n v="22"/>
  </r>
  <r>
    <x v="13"/>
    <x v="13"/>
    <x v="274"/>
    <x v="2"/>
    <n v="6"/>
  </r>
  <r>
    <x v="13"/>
    <x v="13"/>
    <x v="294"/>
    <x v="2"/>
    <n v="13"/>
  </r>
  <r>
    <x v="13"/>
    <x v="13"/>
    <x v="281"/>
    <x v="2"/>
    <n v="13"/>
  </r>
  <r>
    <x v="13"/>
    <x v="13"/>
    <x v="273"/>
    <x v="2"/>
    <n v="17"/>
  </r>
  <r>
    <x v="13"/>
    <x v="13"/>
    <x v="260"/>
    <x v="2"/>
    <n v="20"/>
  </r>
  <r>
    <x v="13"/>
    <x v="13"/>
    <x v="265"/>
    <x v="2"/>
    <n v="20"/>
  </r>
  <r>
    <x v="13"/>
    <x v="13"/>
    <x v="280"/>
    <x v="2"/>
    <n v="24"/>
  </r>
  <r>
    <x v="13"/>
    <x v="13"/>
    <x v="282"/>
    <x v="2"/>
    <n v="24"/>
  </r>
  <r>
    <x v="13"/>
    <x v="13"/>
    <x v="271"/>
    <x v="2"/>
    <n v="26"/>
  </r>
  <r>
    <x v="13"/>
    <x v="13"/>
    <x v="264"/>
    <x v="2"/>
    <n v="29"/>
  </r>
  <r>
    <x v="13"/>
    <x v="13"/>
    <x v="262"/>
    <x v="2"/>
    <n v="32"/>
  </r>
  <r>
    <x v="13"/>
    <x v="13"/>
    <x v="268"/>
    <x v="2"/>
    <n v="33"/>
  </r>
  <r>
    <x v="13"/>
    <x v="13"/>
    <x v="275"/>
    <x v="2"/>
    <n v="36"/>
  </r>
  <r>
    <x v="13"/>
    <x v="13"/>
    <x v="263"/>
    <x v="2"/>
    <n v="56"/>
  </r>
  <r>
    <x v="13"/>
    <x v="13"/>
    <x v="259"/>
    <x v="2"/>
    <n v="62"/>
  </r>
  <r>
    <x v="13"/>
    <x v="13"/>
    <x v="292"/>
    <x v="2"/>
    <n v="69"/>
  </r>
  <r>
    <x v="13"/>
    <x v="13"/>
    <x v="284"/>
    <x v="2"/>
    <n v="70"/>
  </r>
  <r>
    <x v="13"/>
    <x v="13"/>
    <x v="272"/>
    <x v="2"/>
    <n v="71"/>
  </r>
  <r>
    <x v="13"/>
    <x v="13"/>
    <x v="276"/>
    <x v="2"/>
    <n v="80"/>
  </r>
  <r>
    <x v="13"/>
    <x v="13"/>
    <x v="291"/>
    <x v="2"/>
    <n v="81"/>
  </r>
  <r>
    <x v="13"/>
    <x v="13"/>
    <x v="285"/>
    <x v="2"/>
    <n v="85"/>
  </r>
  <r>
    <x v="13"/>
    <x v="13"/>
    <x v="277"/>
    <x v="2"/>
    <n v="89"/>
  </r>
  <r>
    <x v="13"/>
    <x v="13"/>
    <x v="269"/>
    <x v="2"/>
    <n v="93"/>
  </r>
  <r>
    <x v="13"/>
    <x v="13"/>
    <x v="290"/>
    <x v="2"/>
    <n v="93"/>
  </r>
  <r>
    <x v="13"/>
    <x v="13"/>
    <x v="287"/>
    <x v="2"/>
    <n v="96"/>
  </r>
  <r>
    <x v="13"/>
    <x v="13"/>
    <x v="293"/>
    <x v="2"/>
    <n v="96"/>
  </r>
  <r>
    <x v="13"/>
    <x v="13"/>
    <x v="270"/>
    <x v="2"/>
    <n v="98"/>
  </r>
  <r>
    <x v="13"/>
    <x v="13"/>
    <x v="266"/>
    <x v="2"/>
    <n v="100"/>
  </r>
  <r>
    <x v="13"/>
    <x v="13"/>
    <x v="279"/>
    <x v="2"/>
    <n v="104"/>
  </r>
  <r>
    <x v="13"/>
    <x v="13"/>
    <x v="288"/>
    <x v="2"/>
    <n v="106"/>
  </r>
  <r>
    <x v="13"/>
    <x v="13"/>
    <x v="261"/>
    <x v="2"/>
    <n v="118"/>
  </r>
  <r>
    <x v="13"/>
    <x v="13"/>
    <x v="286"/>
    <x v="2"/>
    <n v="124"/>
  </r>
  <r>
    <x v="13"/>
    <x v="13"/>
    <x v="289"/>
    <x v="2"/>
    <n v="159"/>
  </r>
  <r>
    <x v="13"/>
    <x v="13"/>
    <x v="278"/>
    <x v="2"/>
    <n v="174"/>
  </r>
  <r>
    <x v="13"/>
    <x v="13"/>
    <x v="267"/>
    <x v="2"/>
    <n v="181"/>
  </r>
  <r>
    <x v="13"/>
    <x v="13"/>
    <x v="283"/>
    <x v="2"/>
    <n v="189"/>
  </r>
  <r>
    <x v="13"/>
    <x v="13"/>
    <x v="272"/>
    <x v="3"/>
    <n v="1"/>
  </r>
  <r>
    <x v="13"/>
    <x v="13"/>
    <x v="284"/>
    <x v="3"/>
    <n v="1"/>
  </r>
  <r>
    <x v="13"/>
    <x v="13"/>
    <x v="277"/>
    <x v="31"/>
    <n v="1"/>
  </r>
  <r>
    <x v="13"/>
    <x v="13"/>
    <x v="282"/>
    <x v="31"/>
    <n v="1"/>
  </r>
  <r>
    <x v="13"/>
    <x v="13"/>
    <x v="286"/>
    <x v="31"/>
    <n v="1"/>
  </r>
  <r>
    <x v="13"/>
    <x v="13"/>
    <x v="261"/>
    <x v="31"/>
    <n v="2"/>
  </r>
  <r>
    <x v="13"/>
    <x v="13"/>
    <x v="266"/>
    <x v="31"/>
    <n v="4"/>
  </r>
  <r>
    <x v="13"/>
    <x v="13"/>
    <x v="267"/>
    <x v="31"/>
    <n v="5"/>
  </r>
  <r>
    <x v="13"/>
    <x v="13"/>
    <x v="269"/>
    <x v="31"/>
    <n v="5"/>
  </r>
  <r>
    <x v="13"/>
    <x v="13"/>
    <x v="270"/>
    <x v="31"/>
    <n v="10"/>
  </r>
  <r>
    <x v="13"/>
    <x v="13"/>
    <x v="260"/>
    <x v="4"/>
    <n v="1"/>
  </r>
  <r>
    <x v="13"/>
    <x v="13"/>
    <x v="274"/>
    <x v="4"/>
    <n v="2"/>
  </r>
  <r>
    <x v="13"/>
    <x v="13"/>
    <x v="294"/>
    <x v="4"/>
    <n v="3"/>
  </r>
  <r>
    <x v="13"/>
    <x v="13"/>
    <x v="265"/>
    <x v="4"/>
    <n v="3"/>
  </r>
  <r>
    <x v="13"/>
    <x v="13"/>
    <x v="273"/>
    <x v="4"/>
    <n v="3"/>
  </r>
  <r>
    <x v="13"/>
    <x v="13"/>
    <x v="263"/>
    <x v="4"/>
    <n v="4"/>
  </r>
  <r>
    <x v="13"/>
    <x v="13"/>
    <x v="280"/>
    <x v="4"/>
    <n v="4"/>
  </r>
  <r>
    <x v="13"/>
    <x v="13"/>
    <x v="282"/>
    <x v="4"/>
    <n v="6"/>
  </r>
  <r>
    <x v="13"/>
    <x v="13"/>
    <x v="271"/>
    <x v="4"/>
    <n v="8"/>
  </r>
  <r>
    <x v="13"/>
    <x v="13"/>
    <x v="281"/>
    <x v="4"/>
    <n v="8"/>
  </r>
  <r>
    <x v="13"/>
    <x v="13"/>
    <x v="292"/>
    <x v="4"/>
    <n v="8"/>
  </r>
  <r>
    <x v="13"/>
    <x v="13"/>
    <x v="262"/>
    <x v="4"/>
    <n v="10"/>
  </r>
  <r>
    <x v="13"/>
    <x v="13"/>
    <x v="264"/>
    <x v="4"/>
    <n v="10"/>
  </r>
  <r>
    <x v="13"/>
    <x v="13"/>
    <x v="268"/>
    <x v="4"/>
    <n v="11"/>
  </r>
  <r>
    <x v="13"/>
    <x v="13"/>
    <x v="269"/>
    <x v="4"/>
    <n v="13"/>
  </r>
  <r>
    <x v="13"/>
    <x v="13"/>
    <x v="275"/>
    <x v="4"/>
    <n v="14"/>
  </r>
  <r>
    <x v="13"/>
    <x v="13"/>
    <x v="259"/>
    <x v="4"/>
    <n v="17"/>
  </r>
  <r>
    <x v="13"/>
    <x v="13"/>
    <x v="291"/>
    <x v="4"/>
    <n v="18"/>
  </r>
  <r>
    <x v="13"/>
    <x v="13"/>
    <x v="272"/>
    <x v="4"/>
    <n v="19"/>
  </r>
  <r>
    <x v="13"/>
    <x v="13"/>
    <x v="276"/>
    <x v="4"/>
    <n v="24"/>
  </r>
  <r>
    <x v="13"/>
    <x v="13"/>
    <x v="277"/>
    <x v="4"/>
    <n v="24"/>
  </r>
  <r>
    <x v="13"/>
    <x v="13"/>
    <x v="284"/>
    <x v="4"/>
    <n v="24"/>
  </r>
  <r>
    <x v="13"/>
    <x v="13"/>
    <x v="288"/>
    <x v="4"/>
    <n v="27"/>
  </r>
  <r>
    <x v="13"/>
    <x v="13"/>
    <x v="287"/>
    <x v="4"/>
    <n v="29"/>
  </r>
  <r>
    <x v="13"/>
    <x v="13"/>
    <x v="285"/>
    <x v="4"/>
    <n v="30"/>
  </r>
  <r>
    <x v="13"/>
    <x v="13"/>
    <x v="266"/>
    <x v="4"/>
    <n v="31"/>
  </r>
  <r>
    <x v="13"/>
    <x v="13"/>
    <x v="261"/>
    <x v="4"/>
    <n v="32"/>
  </r>
  <r>
    <x v="13"/>
    <x v="13"/>
    <x v="270"/>
    <x v="4"/>
    <n v="37"/>
  </r>
  <r>
    <x v="13"/>
    <x v="13"/>
    <x v="279"/>
    <x v="4"/>
    <n v="38"/>
  </r>
  <r>
    <x v="13"/>
    <x v="13"/>
    <x v="293"/>
    <x v="4"/>
    <n v="44"/>
  </r>
  <r>
    <x v="13"/>
    <x v="13"/>
    <x v="286"/>
    <x v="4"/>
    <n v="50"/>
  </r>
  <r>
    <x v="13"/>
    <x v="13"/>
    <x v="278"/>
    <x v="4"/>
    <n v="52"/>
  </r>
  <r>
    <x v="13"/>
    <x v="13"/>
    <x v="290"/>
    <x v="4"/>
    <n v="54"/>
  </r>
  <r>
    <x v="13"/>
    <x v="13"/>
    <x v="289"/>
    <x v="4"/>
    <n v="58"/>
  </r>
  <r>
    <x v="13"/>
    <x v="13"/>
    <x v="267"/>
    <x v="4"/>
    <n v="74"/>
  </r>
  <r>
    <x v="13"/>
    <x v="13"/>
    <x v="283"/>
    <x v="4"/>
    <n v="91"/>
  </r>
  <r>
    <x v="13"/>
    <x v="13"/>
    <x v="274"/>
    <x v="5"/>
    <n v="6"/>
  </r>
  <r>
    <x v="13"/>
    <x v="13"/>
    <x v="294"/>
    <x v="5"/>
    <n v="14"/>
  </r>
  <r>
    <x v="13"/>
    <x v="13"/>
    <x v="281"/>
    <x v="5"/>
    <n v="14"/>
  </r>
  <r>
    <x v="13"/>
    <x v="13"/>
    <x v="273"/>
    <x v="5"/>
    <n v="18"/>
  </r>
  <r>
    <x v="13"/>
    <x v="13"/>
    <x v="260"/>
    <x v="5"/>
    <n v="20"/>
  </r>
  <r>
    <x v="13"/>
    <x v="13"/>
    <x v="265"/>
    <x v="5"/>
    <n v="20"/>
  </r>
  <r>
    <x v="13"/>
    <x v="13"/>
    <x v="282"/>
    <x v="5"/>
    <n v="24"/>
  </r>
  <r>
    <x v="13"/>
    <x v="13"/>
    <x v="280"/>
    <x v="5"/>
    <n v="25"/>
  </r>
  <r>
    <x v="13"/>
    <x v="13"/>
    <x v="271"/>
    <x v="5"/>
    <n v="28"/>
  </r>
  <r>
    <x v="13"/>
    <x v="13"/>
    <x v="264"/>
    <x v="5"/>
    <n v="29"/>
  </r>
  <r>
    <x v="13"/>
    <x v="13"/>
    <x v="262"/>
    <x v="5"/>
    <n v="33"/>
  </r>
  <r>
    <x v="13"/>
    <x v="13"/>
    <x v="268"/>
    <x v="5"/>
    <n v="34"/>
  </r>
  <r>
    <x v="13"/>
    <x v="13"/>
    <x v="275"/>
    <x v="5"/>
    <n v="39"/>
  </r>
  <r>
    <x v="13"/>
    <x v="13"/>
    <x v="263"/>
    <x v="5"/>
    <n v="58"/>
  </r>
  <r>
    <x v="13"/>
    <x v="13"/>
    <x v="259"/>
    <x v="5"/>
    <n v="62"/>
  </r>
  <r>
    <x v="13"/>
    <x v="13"/>
    <x v="292"/>
    <x v="5"/>
    <n v="71"/>
  </r>
  <r>
    <x v="13"/>
    <x v="13"/>
    <x v="272"/>
    <x v="5"/>
    <n v="72"/>
  </r>
  <r>
    <x v="13"/>
    <x v="13"/>
    <x v="284"/>
    <x v="5"/>
    <n v="74"/>
  </r>
  <r>
    <x v="13"/>
    <x v="13"/>
    <x v="291"/>
    <x v="5"/>
    <n v="87"/>
  </r>
  <r>
    <x v="13"/>
    <x v="13"/>
    <x v="285"/>
    <x v="5"/>
    <n v="88"/>
  </r>
  <r>
    <x v="13"/>
    <x v="13"/>
    <x v="276"/>
    <x v="5"/>
    <n v="89"/>
  </r>
  <r>
    <x v="13"/>
    <x v="13"/>
    <x v="290"/>
    <x v="5"/>
    <n v="95"/>
  </r>
  <r>
    <x v="13"/>
    <x v="13"/>
    <x v="269"/>
    <x v="5"/>
    <n v="96"/>
  </r>
  <r>
    <x v="13"/>
    <x v="13"/>
    <x v="270"/>
    <x v="5"/>
    <n v="98"/>
  </r>
  <r>
    <x v="13"/>
    <x v="13"/>
    <x v="293"/>
    <x v="5"/>
    <n v="98"/>
  </r>
  <r>
    <x v="13"/>
    <x v="13"/>
    <x v="287"/>
    <x v="5"/>
    <n v="99"/>
  </r>
  <r>
    <x v="13"/>
    <x v="13"/>
    <x v="277"/>
    <x v="5"/>
    <n v="100"/>
  </r>
  <r>
    <x v="13"/>
    <x v="13"/>
    <x v="279"/>
    <x v="5"/>
    <n v="106"/>
  </r>
  <r>
    <x v="13"/>
    <x v="13"/>
    <x v="266"/>
    <x v="5"/>
    <n v="107"/>
  </r>
  <r>
    <x v="13"/>
    <x v="13"/>
    <x v="288"/>
    <x v="5"/>
    <n v="112"/>
  </r>
  <r>
    <x v="13"/>
    <x v="13"/>
    <x v="261"/>
    <x v="5"/>
    <n v="122"/>
  </r>
  <r>
    <x v="13"/>
    <x v="13"/>
    <x v="286"/>
    <x v="5"/>
    <n v="126"/>
  </r>
  <r>
    <x v="13"/>
    <x v="13"/>
    <x v="289"/>
    <x v="5"/>
    <n v="164"/>
  </r>
  <r>
    <x v="13"/>
    <x v="13"/>
    <x v="278"/>
    <x v="5"/>
    <n v="177"/>
  </r>
  <r>
    <x v="13"/>
    <x v="13"/>
    <x v="267"/>
    <x v="5"/>
    <n v="187"/>
  </r>
  <r>
    <x v="13"/>
    <x v="13"/>
    <x v="283"/>
    <x v="5"/>
    <n v="197"/>
  </r>
  <r>
    <x v="13"/>
    <x v="13"/>
    <x v="259"/>
    <x v="6"/>
    <n v="1"/>
  </r>
  <r>
    <x v="13"/>
    <x v="13"/>
    <x v="261"/>
    <x v="6"/>
    <n v="1"/>
  </r>
  <r>
    <x v="13"/>
    <x v="13"/>
    <x v="264"/>
    <x v="6"/>
    <n v="1"/>
  </r>
  <r>
    <x v="13"/>
    <x v="13"/>
    <x v="279"/>
    <x v="6"/>
    <n v="1"/>
  </r>
  <r>
    <x v="13"/>
    <x v="13"/>
    <x v="280"/>
    <x v="6"/>
    <n v="1"/>
  </r>
  <r>
    <x v="13"/>
    <x v="13"/>
    <x v="286"/>
    <x v="6"/>
    <n v="1"/>
  </r>
  <r>
    <x v="13"/>
    <x v="13"/>
    <x v="288"/>
    <x v="6"/>
    <n v="1"/>
  </r>
  <r>
    <x v="13"/>
    <x v="13"/>
    <x v="292"/>
    <x v="6"/>
    <n v="1"/>
  </r>
  <r>
    <x v="13"/>
    <x v="13"/>
    <x v="266"/>
    <x v="6"/>
    <n v="2"/>
  </r>
  <r>
    <x v="13"/>
    <x v="13"/>
    <x v="270"/>
    <x v="6"/>
    <n v="2"/>
  </r>
  <r>
    <x v="13"/>
    <x v="13"/>
    <x v="283"/>
    <x v="6"/>
    <n v="2"/>
  </r>
  <r>
    <x v="13"/>
    <x v="13"/>
    <x v="284"/>
    <x v="6"/>
    <n v="2"/>
  </r>
  <r>
    <x v="13"/>
    <x v="13"/>
    <x v="287"/>
    <x v="6"/>
    <n v="2"/>
  </r>
  <r>
    <x v="13"/>
    <x v="13"/>
    <x v="290"/>
    <x v="6"/>
    <n v="2"/>
  </r>
  <r>
    <x v="13"/>
    <x v="13"/>
    <x v="277"/>
    <x v="6"/>
    <n v="3"/>
  </r>
  <r>
    <x v="13"/>
    <x v="13"/>
    <x v="278"/>
    <x v="6"/>
    <n v="3"/>
  </r>
  <r>
    <x v="13"/>
    <x v="13"/>
    <x v="269"/>
    <x v="6"/>
    <n v="4"/>
  </r>
  <r>
    <x v="13"/>
    <x v="13"/>
    <x v="289"/>
    <x v="6"/>
    <n v="5"/>
  </r>
  <r>
    <x v="13"/>
    <x v="13"/>
    <x v="267"/>
    <x v="6"/>
    <n v="8"/>
  </r>
  <r>
    <x v="13"/>
    <x v="13"/>
    <x v="259"/>
    <x v="7"/>
    <n v="1"/>
  </r>
  <r>
    <x v="13"/>
    <x v="13"/>
    <x v="264"/>
    <x v="7"/>
    <n v="1"/>
  </r>
  <r>
    <x v="13"/>
    <x v="13"/>
    <x v="282"/>
    <x v="7"/>
    <n v="1"/>
  </r>
  <r>
    <x v="13"/>
    <x v="13"/>
    <x v="262"/>
    <x v="7"/>
    <n v="2"/>
  </r>
  <r>
    <x v="13"/>
    <x v="13"/>
    <x v="266"/>
    <x v="7"/>
    <n v="2"/>
  </r>
  <r>
    <x v="13"/>
    <x v="13"/>
    <x v="286"/>
    <x v="7"/>
    <n v="2"/>
  </r>
  <r>
    <x v="13"/>
    <x v="13"/>
    <x v="288"/>
    <x v="7"/>
    <n v="2"/>
  </r>
  <r>
    <x v="13"/>
    <x v="13"/>
    <x v="261"/>
    <x v="7"/>
    <n v="3"/>
  </r>
  <r>
    <x v="13"/>
    <x v="13"/>
    <x v="270"/>
    <x v="7"/>
    <n v="3"/>
  </r>
  <r>
    <x v="13"/>
    <x v="13"/>
    <x v="275"/>
    <x v="7"/>
    <n v="3"/>
  </r>
  <r>
    <x v="13"/>
    <x v="13"/>
    <x v="277"/>
    <x v="7"/>
    <n v="3"/>
  </r>
  <r>
    <x v="13"/>
    <x v="13"/>
    <x v="283"/>
    <x v="7"/>
    <n v="3"/>
  </r>
  <r>
    <x v="13"/>
    <x v="13"/>
    <x v="284"/>
    <x v="7"/>
    <n v="3"/>
  </r>
  <r>
    <x v="13"/>
    <x v="13"/>
    <x v="287"/>
    <x v="7"/>
    <n v="3"/>
  </r>
  <r>
    <x v="13"/>
    <x v="13"/>
    <x v="290"/>
    <x v="7"/>
    <n v="3"/>
  </r>
  <r>
    <x v="13"/>
    <x v="13"/>
    <x v="269"/>
    <x v="7"/>
    <n v="4"/>
  </r>
  <r>
    <x v="13"/>
    <x v="13"/>
    <x v="278"/>
    <x v="7"/>
    <n v="4"/>
  </r>
  <r>
    <x v="13"/>
    <x v="13"/>
    <x v="267"/>
    <x v="7"/>
    <n v="6"/>
  </r>
  <r>
    <x v="13"/>
    <x v="13"/>
    <x v="289"/>
    <x v="7"/>
    <n v="6"/>
  </r>
  <r>
    <x v="13"/>
    <x v="13"/>
    <x v="261"/>
    <x v="8"/>
    <n v="1"/>
  </r>
  <r>
    <x v="13"/>
    <x v="13"/>
    <x v="267"/>
    <x v="8"/>
    <n v="1"/>
  </r>
  <r>
    <x v="13"/>
    <x v="13"/>
    <x v="272"/>
    <x v="8"/>
    <n v="1"/>
  </r>
  <r>
    <x v="13"/>
    <x v="13"/>
    <x v="287"/>
    <x v="8"/>
    <n v="1"/>
  </r>
  <r>
    <x v="13"/>
    <x v="13"/>
    <x v="289"/>
    <x v="8"/>
    <n v="1"/>
  </r>
  <r>
    <x v="13"/>
    <x v="13"/>
    <x v="291"/>
    <x v="8"/>
    <n v="1"/>
  </r>
  <r>
    <x v="13"/>
    <x v="13"/>
    <x v="274"/>
    <x v="41"/>
    <n v="2"/>
  </r>
  <r>
    <x v="13"/>
    <x v="13"/>
    <x v="260"/>
    <x v="41"/>
    <n v="4"/>
  </r>
  <r>
    <x v="13"/>
    <x v="13"/>
    <x v="273"/>
    <x v="41"/>
    <n v="4"/>
  </r>
  <r>
    <x v="13"/>
    <x v="13"/>
    <x v="282"/>
    <x v="41"/>
    <n v="4"/>
  </r>
  <r>
    <x v="13"/>
    <x v="13"/>
    <x v="281"/>
    <x v="41"/>
    <n v="5"/>
  </r>
  <r>
    <x v="13"/>
    <x v="13"/>
    <x v="294"/>
    <x v="41"/>
    <n v="6"/>
  </r>
  <r>
    <x v="13"/>
    <x v="13"/>
    <x v="265"/>
    <x v="41"/>
    <n v="6"/>
  </r>
  <r>
    <x v="13"/>
    <x v="13"/>
    <x v="271"/>
    <x v="41"/>
    <n v="11"/>
  </r>
  <r>
    <x v="13"/>
    <x v="13"/>
    <x v="275"/>
    <x v="41"/>
    <n v="11"/>
  </r>
  <r>
    <x v="13"/>
    <x v="13"/>
    <x v="268"/>
    <x v="41"/>
    <n v="12"/>
  </r>
  <r>
    <x v="13"/>
    <x v="13"/>
    <x v="264"/>
    <x v="41"/>
    <n v="13"/>
  </r>
  <r>
    <x v="13"/>
    <x v="13"/>
    <x v="259"/>
    <x v="41"/>
    <n v="14"/>
  </r>
  <r>
    <x v="13"/>
    <x v="13"/>
    <x v="280"/>
    <x v="41"/>
    <n v="15"/>
  </r>
  <r>
    <x v="13"/>
    <x v="13"/>
    <x v="262"/>
    <x v="41"/>
    <n v="18"/>
  </r>
  <r>
    <x v="13"/>
    <x v="13"/>
    <x v="276"/>
    <x v="41"/>
    <n v="22"/>
  </r>
  <r>
    <x v="13"/>
    <x v="13"/>
    <x v="284"/>
    <x v="41"/>
    <n v="22"/>
  </r>
  <r>
    <x v="13"/>
    <x v="13"/>
    <x v="287"/>
    <x v="41"/>
    <n v="22"/>
  </r>
  <r>
    <x v="13"/>
    <x v="13"/>
    <x v="290"/>
    <x v="41"/>
    <n v="23"/>
  </r>
  <r>
    <x v="13"/>
    <x v="13"/>
    <x v="293"/>
    <x v="41"/>
    <n v="23"/>
  </r>
  <r>
    <x v="13"/>
    <x v="13"/>
    <x v="288"/>
    <x v="41"/>
    <n v="26"/>
  </r>
  <r>
    <x v="13"/>
    <x v="13"/>
    <x v="291"/>
    <x v="41"/>
    <n v="26"/>
  </r>
  <r>
    <x v="13"/>
    <x v="13"/>
    <x v="285"/>
    <x v="41"/>
    <n v="27"/>
  </r>
  <r>
    <x v="13"/>
    <x v="13"/>
    <x v="277"/>
    <x v="41"/>
    <n v="29"/>
  </r>
  <r>
    <x v="13"/>
    <x v="13"/>
    <x v="269"/>
    <x v="41"/>
    <n v="31"/>
  </r>
  <r>
    <x v="13"/>
    <x v="13"/>
    <x v="272"/>
    <x v="41"/>
    <n v="34"/>
  </r>
  <r>
    <x v="13"/>
    <x v="13"/>
    <x v="286"/>
    <x v="41"/>
    <n v="34"/>
  </r>
  <r>
    <x v="13"/>
    <x v="13"/>
    <x v="289"/>
    <x v="41"/>
    <n v="35"/>
  </r>
  <r>
    <x v="13"/>
    <x v="13"/>
    <x v="263"/>
    <x v="41"/>
    <n v="36"/>
  </r>
  <r>
    <x v="13"/>
    <x v="13"/>
    <x v="292"/>
    <x v="41"/>
    <n v="36"/>
  </r>
  <r>
    <x v="13"/>
    <x v="13"/>
    <x v="279"/>
    <x v="41"/>
    <n v="45"/>
  </r>
  <r>
    <x v="13"/>
    <x v="13"/>
    <x v="261"/>
    <x v="41"/>
    <n v="46"/>
  </r>
  <r>
    <x v="13"/>
    <x v="13"/>
    <x v="266"/>
    <x v="41"/>
    <n v="46"/>
  </r>
  <r>
    <x v="13"/>
    <x v="13"/>
    <x v="283"/>
    <x v="41"/>
    <n v="47"/>
  </r>
  <r>
    <x v="13"/>
    <x v="13"/>
    <x v="270"/>
    <x v="41"/>
    <n v="52"/>
  </r>
  <r>
    <x v="13"/>
    <x v="13"/>
    <x v="267"/>
    <x v="41"/>
    <n v="64"/>
  </r>
  <r>
    <x v="13"/>
    <x v="13"/>
    <x v="278"/>
    <x v="41"/>
    <n v="76"/>
  </r>
  <r>
    <x v="13"/>
    <x v="13"/>
    <x v="274"/>
    <x v="9"/>
    <n v="1"/>
  </r>
  <r>
    <x v="13"/>
    <x v="13"/>
    <x v="281"/>
    <x v="9"/>
    <n v="3"/>
  </r>
  <r>
    <x v="13"/>
    <x v="13"/>
    <x v="282"/>
    <x v="9"/>
    <n v="4"/>
  </r>
  <r>
    <x v="13"/>
    <x v="13"/>
    <x v="265"/>
    <x v="9"/>
    <n v="5"/>
  </r>
  <r>
    <x v="13"/>
    <x v="13"/>
    <x v="273"/>
    <x v="9"/>
    <n v="5"/>
  </r>
  <r>
    <x v="13"/>
    <x v="13"/>
    <x v="294"/>
    <x v="9"/>
    <n v="6"/>
  </r>
  <r>
    <x v="13"/>
    <x v="13"/>
    <x v="260"/>
    <x v="9"/>
    <n v="7"/>
  </r>
  <r>
    <x v="13"/>
    <x v="13"/>
    <x v="275"/>
    <x v="9"/>
    <n v="11"/>
  </r>
  <r>
    <x v="13"/>
    <x v="13"/>
    <x v="259"/>
    <x v="9"/>
    <n v="13"/>
  </r>
  <r>
    <x v="13"/>
    <x v="13"/>
    <x v="271"/>
    <x v="9"/>
    <n v="14"/>
  </r>
  <r>
    <x v="13"/>
    <x v="13"/>
    <x v="268"/>
    <x v="9"/>
    <n v="15"/>
  </r>
  <r>
    <x v="13"/>
    <x v="13"/>
    <x v="280"/>
    <x v="9"/>
    <n v="15"/>
  </r>
  <r>
    <x v="13"/>
    <x v="13"/>
    <x v="264"/>
    <x v="9"/>
    <n v="16"/>
  </r>
  <r>
    <x v="13"/>
    <x v="13"/>
    <x v="262"/>
    <x v="9"/>
    <n v="18"/>
  </r>
  <r>
    <x v="13"/>
    <x v="13"/>
    <x v="290"/>
    <x v="9"/>
    <n v="22"/>
  </r>
  <r>
    <x v="13"/>
    <x v="13"/>
    <x v="287"/>
    <x v="9"/>
    <n v="26"/>
  </r>
  <r>
    <x v="13"/>
    <x v="13"/>
    <x v="288"/>
    <x v="9"/>
    <n v="26"/>
  </r>
  <r>
    <x v="13"/>
    <x v="13"/>
    <x v="284"/>
    <x v="9"/>
    <n v="27"/>
  </r>
  <r>
    <x v="13"/>
    <x v="13"/>
    <x v="285"/>
    <x v="9"/>
    <n v="28"/>
  </r>
  <r>
    <x v="13"/>
    <x v="13"/>
    <x v="293"/>
    <x v="9"/>
    <n v="28"/>
  </r>
  <r>
    <x v="13"/>
    <x v="13"/>
    <x v="276"/>
    <x v="9"/>
    <n v="29"/>
  </r>
  <r>
    <x v="13"/>
    <x v="13"/>
    <x v="277"/>
    <x v="9"/>
    <n v="30"/>
  </r>
  <r>
    <x v="13"/>
    <x v="13"/>
    <x v="291"/>
    <x v="9"/>
    <n v="30"/>
  </r>
  <r>
    <x v="13"/>
    <x v="13"/>
    <x v="286"/>
    <x v="9"/>
    <n v="32"/>
  </r>
  <r>
    <x v="13"/>
    <x v="13"/>
    <x v="269"/>
    <x v="9"/>
    <n v="33"/>
  </r>
  <r>
    <x v="13"/>
    <x v="13"/>
    <x v="263"/>
    <x v="9"/>
    <n v="35"/>
  </r>
  <r>
    <x v="13"/>
    <x v="13"/>
    <x v="272"/>
    <x v="9"/>
    <n v="36"/>
  </r>
  <r>
    <x v="13"/>
    <x v="13"/>
    <x v="289"/>
    <x v="9"/>
    <n v="36"/>
  </r>
  <r>
    <x v="13"/>
    <x v="13"/>
    <x v="292"/>
    <x v="9"/>
    <n v="41"/>
  </r>
  <r>
    <x v="13"/>
    <x v="13"/>
    <x v="279"/>
    <x v="9"/>
    <n v="46"/>
  </r>
  <r>
    <x v="13"/>
    <x v="13"/>
    <x v="266"/>
    <x v="9"/>
    <n v="49"/>
  </r>
  <r>
    <x v="13"/>
    <x v="13"/>
    <x v="283"/>
    <x v="9"/>
    <n v="51"/>
  </r>
  <r>
    <x v="13"/>
    <x v="13"/>
    <x v="261"/>
    <x v="9"/>
    <n v="52"/>
  </r>
  <r>
    <x v="13"/>
    <x v="13"/>
    <x v="270"/>
    <x v="9"/>
    <n v="52"/>
  </r>
  <r>
    <x v="13"/>
    <x v="13"/>
    <x v="267"/>
    <x v="9"/>
    <n v="67"/>
  </r>
  <r>
    <x v="13"/>
    <x v="13"/>
    <x v="278"/>
    <x v="9"/>
    <n v="88"/>
  </r>
  <r>
    <x v="13"/>
    <x v="13"/>
    <x v="266"/>
    <x v="10"/>
    <n v="1"/>
  </r>
  <r>
    <x v="13"/>
    <x v="13"/>
    <x v="270"/>
    <x v="10"/>
    <n v="1"/>
  </r>
  <r>
    <x v="13"/>
    <x v="13"/>
    <x v="271"/>
    <x v="10"/>
    <n v="1"/>
  </r>
  <r>
    <x v="13"/>
    <x v="13"/>
    <x v="272"/>
    <x v="10"/>
    <n v="1"/>
  </r>
  <r>
    <x v="13"/>
    <x v="13"/>
    <x v="275"/>
    <x v="10"/>
    <n v="1"/>
  </r>
  <r>
    <x v="13"/>
    <x v="13"/>
    <x v="276"/>
    <x v="10"/>
    <n v="1"/>
  </r>
  <r>
    <x v="13"/>
    <x v="13"/>
    <x v="278"/>
    <x v="10"/>
    <n v="1"/>
  </r>
  <r>
    <x v="13"/>
    <x v="13"/>
    <x v="287"/>
    <x v="10"/>
    <n v="1"/>
  </r>
  <r>
    <x v="13"/>
    <x v="13"/>
    <x v="289"/>
    <x v="10"/>
    <n v="1"/>
  </r>
  <r>
    <x v="13"/>
    <x v="13"/>
    <x v="291"/>
    <x v="10"/>
    <n v="1"/>
  </r>
  <r>
    <x v="13"/>
    <x v="13"/>
    <x v="293"/>
    <x v="10"/>
    <n v="1"/>
  </r>
  <r>
    <x v="13"/>
    <x v="13"/>
    <x v="259"/>
    <x v="10"/>
    <n v="2"/>
  </r>
  <r>
    <x v="13"/>
    <x v="13"/>
    <x v="283"/>
    <x v="10"/>
    <n v="2"/>
  </r>
  <r>
    <x v="13"/>
    <x v="13"/>
    <x v="284"/>
    <x v="10"/>
    <n v="2"/>
  </r>
  <r>
    <x v="13"/>
    <x v="13"/>
    <x v="260"/>
    <x v="10"/>
    <n v="3"/>
  </r>
  <r>
    <x v="13"/>
    <x v="13"/>
    <x v="269"/>
    <x v="10"/>
    <n v="23"/>
  </r>
  <r>
    <x v="13"/>
    <x v="13"/>
    <x v="259"/>
    <x v="11"/>
    <n v="1"/>
  </r>
  <r>
    <x v="13"/>
    <x v="13"/>
    <x v="261"/>
    <x v="11"/>
    <n v="1"/>
  </r>
  <r>
    <x v="13"/>
    <x v="13"/>
    <x v="275"/>
    <x v="11"/>
    <n v="1"/>
  </r>
  <r>
    <x v="13"/>
    <x v="13"/>
    <x v="283"/>
    <x v="11"/>
    <n v="1"/>
  </r>
  <r>
    <x v="13"/>
    <x v="13"/>
    <x v="289"/>
    <x v="11"/>
    <n v="1"/>
  </r>
  <r>
    <x v="13"/>
    <x v="13"/>
    <x v="293"/>
    <x v="11"/>
    <n v="1"/>
  </r>
  <r>
    <x v="13"/>
    <x v="13"/>
    <x v="269"/>
    <x v="11"/>
    <n v="8"/>
  </r>
  <r>
    <x v="13"/>
    <x v="13"/>
    <x v="274"/>
    <x v="12"/>
    <n v="6"/>
  </r>
  <r>
    <x v="13"/>
    <x v="13"/>
    <x v="294"/>
    <x v="12"/>
    <n v="13"/>
  </r>
  <r>
    <x v="13"/>
    <x v="13"/>
    <x v="281"/>
    <x v="12"/>
    <n v="13"/>
  </r>
  <r>
    <x v="13"/>
    <x v="13"/>
    <x v="273"/>
    <x v="12"/>
    <n v="17"/>
  </r>
  <r>
    <x v="13"/>
    <x v="13"/>
    <x v="260"/>
    <x v="12"/>
    <n v="18"/>
  </r>
  <r>
    <x v="13"/>
    <x v="13"/>
    <x v="265"/>
    <x v="12"/>
    <n v="20"/>
  </r>
  <r>
    <x v="13"/>
    <x v="13"/>
    <x v="282"/>
    <x v="12"/>
    <n v="21"/>
  </r>
  <r>
    <x v="13"/>
    <x v="13"/>
    <x v="280"/>
    <x v="12"/>
    <n v="24"/>
  </r>
  <r>
    <x v="13"/>
    <x v="13"/>
    <x v="271"/>
    <x v="12"/>
    <n v="26"/>
  </r>
  <r>
    <x v="13"/>
    <x v="13"/>
    <x v="264"/>
    <x v="12"/>
    <n v="29"/>
  </r>
  <r>
    <x v="13"/>
    <x v="13"/>
    <x v="262"/>
    <x v="12"/>
    <n v="32"/>
  </r>
  <r>
    <x v="13"/>
    <x v="13"/>
    <x v="268"/>
    <x v="12"/>
    <n v="33"/>
  </r>
  <r>
    <x v="13"/>
    <x v="13"/>
    <x v="275"/>
    <x v="12"/>
    <n v="35"/>
  </r>
  <r>
    <x v="13"/>
    <x v="13"/>
    <x v="263"/>
    <x v="12"/>
    <n v="56"/>
  </r>
  <r>
    <x v="13"/>
    <x v="13"/>
    <x v="259"/>
    <x v="12"/>
    <n v="59"/>
  </r>
  <r>
    <x v="13"/>
    <x v="13"/>
    <x v="292"/>
    <x v="12"/>
    <n v="68"/>
  </r>
  <r>
    <x v="13"/>
    <x v="13"/>
    <x v="284"/>
    <x v="12"/>
    <n v="70"/>
  </r>
  <r>
    <x v="13"/>
    <x v="13"/>
    <x v="272"/>
    <x v="12"/>
    <n v="71"/>
  </r>
  <r>
    <x v="13"/>
    <x v="13"/>
    <x v="269"/>
    <x v="12"/>
    <n v="74"/>
  </r>
  <r>
    <x v="13"/>
    <x v="13"/>
    <x v="276"/>
    <x v="12"/>
    <n v="79"/>
  </r>
  <r>
    <x v="13"/>
    <x v="13"/>
    <x v="291"/>
    <x v="12"/>
    <n v="81"/>
  </r>
  <r>
    <x v="13"/>
    <x v="13"/>
    <x v="285"/>
    <x v="12"/>
    <n v="85"/>
  </r>
  <r>
    <x v="13"/>
    <x v="13"/>
    <x v="277"/>
    <x v="12"/>
    <n v="88"/>
  </r>
  <r>
    <x v="13"/>
    <x v="13"/>
    <x v="290"/>
    <x v="12"/>
    <n v="93"/>
  </r>
  <r>
    <x v="13"/>
    <x v="13"/>
    <x v="288"/>
    <x v="12"/>
    <n v="95"/>
  </r>
  <r>
    <x v="13"/>
    <x v="13"/>
    <x v="287"/>
    <x v="12"/>
    <n v="96"/>
  </r>
  <r>
    <x v="13"/>
    <x v="13"/>
    <x v="293"/>
    <x v="12"/>
    <n v="96"/>
  </r>
  <r>
    <x v="13"/>
    <x v="13"/>
    <x v="270"/>
    <x v="12"/>
    <n v="97"/>
  </r>
  <r>
    <x v="13"/>
    <x v="13"/>
    <x v="266"/>
    <x v="12"/>
    <n v="99"/>
  </r>
  <r>
    <x v="13"/>
    <x v="13"/>
    <x v="279"/>
    <x v="12"/>
    <n v="103"/>
  </r>
  <r>
    <x v="13"/>
    <x v="13"/>
    <x v="261"/>
    <x v="12"/>
    <n v="118"/>
  </r>
  <r>
    <x v="13"/>
    <x v="13"/>
    <x v="286"/>
    <x v="12"/>
    <n v="124"/>
  </r>
  <r>
    <x v="13"/>
    <x v="13"/>
    <x v="289"/>
    <x v="12"/>
    <n v="138"/>
  </r>
  <r>
    <x v="13"/>
    <x v="13"/>
    <x v="278"/>
    <x v="12"/>
    <n v="168"/>
  </r>
  <r>
    <x v="13"/>
    <x v="13"/>
    <x v="267"/>
    <x v="12"/>
    <n v="181"/>
  </r>
  <r>
    <x v="13"/>
    <x v="13"/>
    <x v="283"/>
    <x v="12"/>
    <n v="184"/>
  </r>
  <r>
    <x v="13"/>
    <x v="13"/>
    <x v="259"/>
    <x v="13"/>
    <n v="1"/>
  </r>
  <r>
    <x v="13"/>
    <x v="13"/>
    <x v="261"/>
    <x v="13"/>
    <n v="1"/>
  </r>
  <r>
    <x v="13"/>
    <x v="13"/>
    <x v="264"/>
    <x v="13"/>
    <n v="1"/>
  </r>
  <r>
    <x v="13"/>
    <x v="13"/>
    <x v="270"/>
    <x v="13"/>
    <n v="1"/>
  </r>
  <r>
    <x v="13"/>
    <x v="13"/>
    <x v="278"/>
    <x v="13"/>
    <n v="1"/>
  </r>
  <r>
    <x v="13"/>
    <x v="13"/>
    <x v="279"/>
    <x v="13"/>
    <n v="1"/>
  </r>
  <r>
    <x v="13"/>
    <x v="13"/>
    <x v="282"/>
    <x v="13"/>
    <n v="1"/>
  </r>
  <r>
    <x v="13"/>
    <x v="13"/>
    <x v="283"/>
    <x v="13"/>
    <n v="1"/>
  </r>
  <r>
    <x v="13"/>
    <x v="13"/>
    <x v="287"/>
    <x v="13"/>
    <n v="1"/>
  </r>
  <r>
    <x v="13"/>
    <x v="13"/>
    <x v="289"/>
    <x v="13"/>
    <n v="1"/>
  </r>
  <r>
    <x v="13"/>
    <x v="13"/>
    <x v="269"/>
    <x v="13"/>
    <n v="2"/>
  </r>
  <r>
    <x v="13"/>
    <x v="13"/>
    <x v="277"/>
    <x v="13"/>
    <n v="2"/>
  </r>
  <r>
    <x v="13"/>
    <x v="13"/>
    <x v="292"/>
    <x v="13"/>
    <n v="13"/>
  </r>
  <r>
    <x v="13"/>
    <x v="13"/>
    <x v="268"/>
    <x v="14"/>
    <n v="1"/>
  </r>
  <r>
    <x v="13"/>
    <x v="13"/>
    <x v="271"/>
    <x v="14"/>
    <n v="1"/>
  </r>
  <r>
    <x v="13"/>
    <x v="13"/>
    <x v="275"/>
    <x v="14"/>
    <n v="1"/>
  </r>
  <r>
    <x v="13"/>
    <x v="13"/>
    <x v="280"/>
    <x v="14"/>
    <n v="1"/>
  </r>
  <r>
    <x v="13"/>
    <x v="13"/>
    <x v="286"/>
    <x v="14"/>
    <n v="1"/>
  </r>
  <r>
    <x v="13"/>
    <x v="13"/>
    <x v="287"/>
    <x v="14"/>
    <n v="1"/>
  </r>
  <r>
    <x v="13"/>
    <x v="13"/>
    <x v="290"/>
    <x v="14"/>
    <n v="1"/>
  </r>
  <r>
    <x v="13"/>
    <x v="13"/>
    <x v="291"/>
    <x v="14"/>
    <n v="1"/>
  </r>
  <r>
    <x v="13"/>
    <x v="13"/>
    <x v="292"/>
    <x v="14"/>
    <n v="1"/>
  </r>
  <r>
    <x v="13"/>
    <x v="13"/>
    <x v="293"/>
    <x v="14"/>
    <n v="1"/>
  </r>
  <r>
    <x v="13"/>
    <x v="13"/>
    <x v="277"/>
    <x v="14"/>
    <n v="2"/>
  </r>
  <r>
    <x v="13"/>
    <x v="13"/>
    <x v="259"/>
    <x v="14"/>
    <n v="3"/>
  </r>
  <r>
    <x v="13"/>
    <x v="13"/>
    <x v="279"/>
    <x v="14"/>
    <n v="3"/>
  </r>
  <r>
    <x v="13"/>
    <x v="13"/>
    <x v="282"/>
    <x v="14"/>
    <n v="5"/>
  </r>
  <r>
    <x v="13"/>
    <x v="13"/>
    <x v="284"/>
    <x v="14"/>
    <n v="6"/>
  </r>
  <r>
    <x v="13"/>
    <x v="13"/>
    <x v="278"/>
    <x v="14"/>
    <n v="11"/>
  </r>
  <r>
    <x v="13"/>
    <x v="13"/>
    <x v="288"/>
    <x v="14"/>
    <n v="20"/>
  </r>
  <r>
    <x v="13"/>
    <x v="13"/>
    <x v="283"/>
    <x v="14"/>
    <n v="22"/>
  </r>
  <r>
    <x v="13"/>
    <x v="13"/>
    <x v="289"/>
    <x v="14"/>
    <n v="41"/>
  </r>
  <r>
    <x v="13"/>
    <x v="13"/>
    <x v="259"/>
    <x v="15"/>
    <n v="1"/>
  </r>
  <r>
    <x v="13"/>
    <x v="13"/>
    <x v="261"/>
    <x v="15"/>
    <n v="1"/>
  </r>
  <r>
    <x v="13"/>
    <x v="13"/>
    <x v="264"/>
    <x v="15"/>
    <n v="1"/>
  </r>
  <r>
    <x v="13"/>
    <x v="13"/>
    <x v="266"/>
    <x v="15"/>
    <n v="1"/>
  </r>
  <r>
    <x v="13"/>
    <x v="13"/>
    <x v="271"/>
    <x v="15"/>
    <n v="1"/>
  </r>
  <r>
    <x v="13"/>
    <x v="13"/>
    <x v="281"/>
    <x v="15"/>
    <n v="1"/>
  </r>
  <r>
    <x v="13"/>
    <x v="13"/>
    <x v="282"/>
    <x v="15"/>
    <n v="1"/>
  </r>
  <r>
    <x v="13"/>
    <x v="13"/>
    <x v="291"/>
    <x v="15"/>
    <n v="1"/>
  </r>
  <r>
    <x v="13"/>
    <x v="13"/>
    <x v="293"/>
    <x v="15"/>
    <n v="1"/>
  </r>
  <r>
    <x v="13"/>
    <x v="13"/>
    <x v="260"/>
    <x v="15"/>
    <n v="2"/>
  </r>
  <r>
    <x v="13"/>
    <x v="13"/>
    <x v="268"/>
    <x v="15"/>
    <n v="2"/>
  </r>
  <r>
    <x v="13"/>
    <x v="13"/>
    <x v="270"/>
    <x v="15"/>
    <n v="2"/>
  </r>
  <r>
    <x v="13"/>
    <x v="13"/>
    <x v="272"/>
    <x v="15"/>
    <n v="2"/>
  </r>
  <r>
    <x v="13"/>
    <x v="13"/>
    <x v="283"/>
    <x v="15"/>
    <n v="2"/>
  </r>
  <r>
    <x v="13"/>
    <x v="13"/>
    <x v="285"/>
    <x v="15"/>
    <n v="2"/>
  </r>
  <r>
    <x v="13"/>
    <x v="13"/>
    <x v="292"/>
    <x v="15"/>
    <n v="2"/>
  </r>
  <r>
    <x v="13"/>
    <x v="13"/>
    <x v="267"/>
    <x v="15"/>
    <n v="3"/>
  </r>
  <r>
    <x v="13"/>
    <x v="13"/>
    <x v="277"/>
    <x v="15"/>
    <n v="3"/>
  </r>
  <r>
    <x v="13"/>
    <x v="13"/>
    <x v="289"/>
    <x v="15"/>
    <n v="4"/>
  </r>
  <r>
    <x v="13"/>
    <x v="13"/>
    <x v="278"/>
    <x v="15"/>
    <n v="8"/>
  </r>
  <r>
    <x v="13"/>
    <x v="13"/>
    <x v="269"/>
    <x v="15"/>
    <n v="10"/>
  </r>
  <r>
    <x v="13"/>
    <x v="13"/>
    <x v="288"/>
    <x v="15"/>
    <n v="14"/>
  </r>
  <r>
    <x v="13"/>
    <x v="13"/>
    <x v="260"/>
    <x v="16"/>
    <n v="1"/>
  </r>
  <r>
    <x v="13"/>
    <x v="13"/>
    <x v="271"/>
    <x v="16"/>
    <n v="1"/>
  </r>
  <r>
    <x v="13"/>
    <x v="13"/>
    <x v="275"/>
    <x v="16"/>
    <n v="1"/>
  </r>
  <r>
    <x v="13"/>
    <x v="13"/>
    <x v="277"/>
    <x v="16"/>
    <n v="1"/>
  </r>
  <r>
    <x v="13"/>
    <x v="13"/>
    <x v="279"/>
    <x v="16"/>
    <n v="1"/>
  </r>
  <r>
    <x v="13"/>
    <x v="13"/>
    <x v="280"/>
    <x v="16"/>
    <n v="1"/>
  </r>
  <r>
    <x v="13"/>
    <x v="13"/>
    <x v="282"/>
    <x v="16"/>
    <n v="1"/>
  </r>
  <r>
    <x v="13"/>
    <x v="13"/>
    <x v="290"/>
    <x v="16"/>
    <n v="1"/>
  </r>
  <r>
    <x v="13"/>
    <x v="13"/>
    <x v="259"/>
    <x v="16"/>
    <n v="2"/>
  </r>
  <r>
    <x v="13"/>
    <x v="13"/>
    <x v="294"/>
    <x v="16"/>
    <n v="2"/>
  </r>
  <r>
    <x v="13"/>
    <x v="13"/>
    <x v="262"/>
    <x v="16"/>
    <n v="2"/>
  </r>
  <r>
    <x v="13"/>
    <x v="13"/>
    <x v="264"/>
    <x v="16"/>
    <n v="2"/>
  </r>
  <r>
    <x v="13"/>
    <x v="13"/>
    <x v="265"/>
    <x v="16"/>
    <n v="2"/>
  </r>
  <r>
    <x v="13"/>
    <x v="13"/>
    <x v="269"/>
    <x v="16"/>
    <n v="3"/>
  </r>
  <r>
    <x v="13"/>
    <x v="13"/>
    <x v="270"/>
    <x v="16"/>
    <n v="3"/>
  </r>
  <r>
    <x v="13"/>
    <x v="13"/>
    <x v="272"/>
    <x v="16"/>
    <n v="3"/>
  </r>
  <r>
    <x v="13"/>
    <x v="13"/>
    <x v="281"/>
    <x v="16"/>
    <n v="3"/>
  </r>
  <r>
    <x v="13"/>
    <x v="13"/>
    <x v="287"/>
    <x v="16"/>
    <n v="3"/>
  </r>
  <r>
    <x v="13"/>
    <x v="13"/>
    <x v="288"/>
    <x v="16"/>
    <n v="3"/>
  </r>
  <r>
    <x v="13"/>
    <x v="13"/>
    <x v="291"/>
    <x v="16"/>
    <n v="3"/>
  </r>
  <r>
    <x v="13"/>
    <x v="13"/>
    <x v="266"/>
    <x v="16"/>
    <n v="4"/>
  </r>
  <r>
    <x v="13"/>
    <x v="13"/>
    <x v="268"/>
    <x v="16"/>
    <n v="4"/>
  </r>
  <r>
    <x v="13"/>
    <x v="13"/>
    <x v="276"/>
    <x v="16"/>
    <n v="4"/>
  </r>
  <r>
    <x v="13"/>
    <x v="13"/>
    <x v="284"/>
    <x v="16"/>
    <n v="4"/>
  </r>
  <r>
    <x v="13"/>
    <x v="13"/>
    <x v="289"/>
    <x v="16"/>
    <n v="4"/>
  </r>
  <r>
    <x v="13"/>
    <x v="13"/>
    <x v="283"/>
    <x v="16"/>
    <n v="5"/>
  </r>
  <r>
    <x v="13"/>
    <x v="13"/>
    <x v="286"/>
    <x v="16"/>
    <n v="5"/>
  </r>
  <r>
    <x v="13"/>
    <x v="13"/>
    <x v="263"/>
    <x v="16"/>
    <n v="6"/>
  </r>
  <r>
    <x v="13"/>
    <x v="13"/>
    <x v="278"/>
    <x v="16"/>
    <n v="6"/>
  </r>
  <r>
    <x v="13"/>
    <x v="13"/>
    <x v="292"/>
    <x v="16"/>
    <n v="6"/>
  </r>
  <r>
    <x v="13"/>
    <x v="13"/>
    <x v="293"/>
    <x v="16"/>
    <n v="6"/>
  </r>
  <r>
    <x v="13"/>
    <x v="13"/>
    <x v="267"/>
    <x v="16"/>
    <n v="9"/>
  </r>
  <r>
    <x v="13"/>
    <x v="13"/>
    <x v="261"/>
    <x v="16"/>
    <n v="13"/>
  </r>
  <r>
    <x v="13"/>
    <x v="13"/>
    <x v="260"/>
    <x v="33"/>
    <n v="1"/>
  </r>
  <r>
    <x v="13"/>
    <x v="13"/>
    <x v="261"/>
    <x v="33"/>
    <n v="1"/>
  </r>
  <r>
    <x v="13"/>
    <x v="13"/>
    <x v="262"/>
    <x v="33"/>
    <n v="2"/>
  </r>
  <r>
    <x v="13"/>
    <x v="13"/>
    <x v="270"/>
    <x v="33"/>
    <n v="2"/>
  </r>
  <r>
    <x v="13"/>
    <x v="13"/>
    <x v="281"/>
    <x v="33"/>
    <n v="2"/>
  </r>
  <r>
    <x v="13"/>
    <x v="13"/>
    <x v="285"/>
    <x v="33"/>
    <n v="2"/>
  </r>
  <r>
    <x v="13"/>
    <x v="13"/>
    <x v="259"/>
    <x v="33"/>
    <n v="3"/>
  </r>
  <r>
    <x v="13"/>
    <x v="13"/>
    <x v="263"/>
    <x v="33"/>
    <n v="3"/>
  </r>
  <r>
    <x v="13"/>
    <x v="13"/>
    <x v="277"/>
    <x v="33"/>
    <n v="3"/>
  </r>
  <r>
    <x v="13"/>
    <x v="13"/>
    <x v="279"/>
    <x v="33"/>
    <n v="3"/>
  </r>
  <r>
    <x v="13"/>
    <x v="13"/>
    <x v="283"/>
    <x v="33"/>
    <n v="3"/>
  </r>
  <r>
    <x v="13"/>
    <x v="13"/>
    <x v="288"/>
    <x v="33"/>
    <n v="3"/>
  </r>
  <r>
    <x v="13"/>
    <x v="13"/>
    <x v="276"/>
    <x v="33"/>
    <n v="4"/>
  </r>
  <r>
    <x v="13"/>
    <x v="13"/>
    <x v="280"/>
    <x v="33"/>
    <n v="4"/>
  </r>
  <r>
    <x v="13"/>
    <x v="13"/>
    <x v="286"/>
    <x v="33"/>
    <n v="4"/>
  </r>
  <r>
    <x v="13"/>
    <x v="13"/>
    <x v="291"/>
    <x v="33"/>
    <n v="4"/>
  </r>
  <r>
    <x v="13"/>
    <x v="13"/>
    <x v="269"/>
    <x v="33"/>
    <n v="5"/>
  </r>
  <r>
    <x v="13"/>
    <x v="13"/>
    <x v="284"/>
    <x v="33"/>
    <n v="5"/>
  </r>
  <r>
    <x v="13"/>
    <x v="13"/>
    <x v="290"/>
    <x v="33"/>
    <n v="5"/>
  </r>
  <r>
    <x v="13"/>
    <x v="13"/>
    <x v="293"/>
    <x v="33"/>
    <n v="5"/>
  </r>
  <r>
    <x v="13"/>
    <x v="13"/>
    <x v="289"/>
    <x v="33"/>
    <n v="7"/>
  </r>
  <r>
    <x v="13"/>
    <x v="13"/>
    <x v="278"/>
    <x v="33"/>
    <n v="8"/>
  </r>
  <r>
    <x v="13"/>
    <x v="13"/>
    <x v="287"/>
    <x v="33"/>
    <n v="8"/>
  </r>
  <r>
    <x v="13"/>
    <x v="13"/>
    <x v="272"/>
    <x v="33"/>
    <n v="9"/>
  </r>
  <r>
    <x v="13"/>
    <x v="13"/>
    <x v="267"/>
    <x v="33"/>
    <n v="13"/>
  </r>
  <r>
    <x v="13"/>
    <x v="13"/>
    <x v="262"/>
    <x v="34"/>
    <n v="1"/>
  </r>
  <r>
    <x v="13"/>
    <x v="13"/>
    <x v="263"/>
    <x v="34"/>
    <n v="1"/>
  </r>
  <r>
    <x v="13"/>
    <x v="13"/>
    <x v="270"/>
    <x v="34"/>
    <n v="1"/>
  </r>
  <r>
    <x v="13"/>
    <x v="13"/>
    <x v="276"/>
    <x v="34"/>
    <n v="1"/>
  </r>
  <r>
    <x v="13"/>
    <x v="13"/>
    <x v="280"/>
    <x v="34"/>
    <n v="1"/>
  </r>
  <r>
    <x v="13"/>
    <x v="13"/>
    <x v="283"/>
    <x v="34"/>
    <n v="1"/>
  </r>
  <r>
    <x v="13"/>
    <x v="13"/>
    <x v="288"/>
    <x v="34"/>
    <n v="1"/>
  </r>
  <r>
    <x v="13"/>
    <x v="13"/>
    <x v="290"/>
    <x v="34"/>
    <n v="1"/>
  </r>
  <r>
    <x v="13"/>
    <x v="13"/>
    <x v="291"/>
    <x v="34"/>
    <n v="1"/>
  </r>
  <r>
    <x v="13"/>
    <x v="13"/>
    <x v="267"/>
    <x v="34"/>
    <n v="2"/>
  </r>
  <r>
    <x v="13"/>
    <x v="13"/>
    <x v="287"/>
    <x v="34"/>
    <n v="2"/>
  </r>
  <r>
    <x v="13"/>
    <x v="13"/>
    <x v="293"/>
    <x v="34"/>
    <n v="2"/>
  </r>
  <r>
    <x v="13"/>
    <x v="13"/>
    <x v="286"/>
    <x v="34"/>
    <n v="3"/>
  </r>
  <r>
    <x v="13"/>
    <x v="13"/>
    <x v="289"/>
    <x v="34"/>
    <n v="3"/>
  </r>
  <r>
    <x v="13"/>
    <x v="13"/>
    <x v="272"/>
    <x v="34"/>
    <n v="4"/>
  </r>
  <r>
    <x v="13"/>
    <x v="13"/>
    <x v="259"/>
    <x v="35"/>
    <n v="1"/>
  </r>
  <r>
    <x v="13"/>
    <x v="13"/>
    <x v="267"/>
    <x v="35"/>
    <n v="1"/>
  </r>
  <r>
    <x v="13"/>
    <x v="13"/>
    <x v="270"/>
    <x v="35"/>
    <n v="1"/>
  </r>
  <r>
    <x v="13"/>
    <x v="13"/>
    <x v="276"/>
    <x v="35"/>
    <n v="1"/>
  </r>
  <r>
    <x v="13"/>
    <x v="13"/>
    <x v="277"/>
    <x v="35"/>
    <n v="1"/>
  </r>
  <r>
    <x v="13"/>
    <x v="13"/>
    <x v="279"/>
    <x v="35"/>
    <n v="1"/>
  </r>
  <r>
    <x v="13"/>
    <x v="13"/>
    <x v="283"/>
    <x v="35"/>
    <n v="1"/>
  </r>
  <r>
    <x v="13"/>
    <x v="13"/>
    <x v="284"/>
    <x v="35"/>
    <n v="1"/>
  </r>
  <r>
    <x v="13"/>
    <x v="13"/>
    <x v="286"/>
    <x v="35"/>
    <n v="1"/>
  </r>
  <r>
    <x v="13"/>
    <x v="13"/>
    <x v="287"/>
    <x v="35"/>
    <n v="1"/>
  </r>
  <r>
    <x v="13"/>
    <x v="13"/>
    <x v="289"/>
    <x v="35"/>
    <n v="1"/>
  </r>
  <r>
    <x v="13"/>
    <x v="13"/>
    <x v="276"/>
    <x v="36"/>
    <n v="1"/>
  </r>
  <r>
    <x v="13"/>
    <x v="13"/>
    <x v="286"/>
    <x v="36"/>
    <n v="1"/>
  </r>
  <r>
    <x v="13"/>
    <x v="13"/>
    <x v="290"/>
    <x v="36"/>
    <n v="1"/>
  </r>
  <r>
    <x v="13"/>
    <x v="13"/>
    <x v="293"/>
    <x v="36"/>
    <n v="1"/>
  </r>
  <r>
    <x v="13"/>
    <x v="13"/>
    <x v="267"/>
    <x v="36"/>
    <n v="2"/>
  </r>
  <r>
    <x v="13"/>
    <x v="13"/>
    <x v="284"/>
    <x v="36"/>
    <n v="2"/>
  </r>
  <r>
    <x v="13"/>
    <x v="13"/>
    <x v="287"/>
    <x v="36"/>
    <n v="2"/>
  </r>
  <r>
    <x v="13"/>
    <x v="13"/>
    <x v="272"/>
    <x v="36"/>
    <n v="5"/>
  </r>
  <r>
    <x v="13"/>
    <x v="13"/>
    <x v="282"/>
    <x v="32"/>
    <n v="6"/>
  </r>
  <r>
    <x v="13"/>
    <x v="13"/>
    <x v="286"/>
    <x v="32"/>
    <n v="24"/>
  </r>
  <r>
    <x v="13"/>
    <x v="13"/>
    <x v="277"/>
    <x v="32"/>
    <n v="83"/>
  </r>
  <r>
    <x v="13"/>
    <x v="13"/>
    <x v="261"/>
    <x v="32"/>
    <n v="181"/>
  </r>
  <r>
    <x v="13"/>
    <x v="13"/>
    <x v="267"/>
    <x v="32"/>
    <n v="619"/>
  </r>
  <r>
    <x v="13"/>
    <x v="13"/>
    <x v="266"/>
    <x v="32"/>
    <n v="629"/>
  </r>
  <r>
    <x v="13"/>
    <x v="13"/>
    <x v="269"/>
    <x v="32"/>
    <n v="1011"/>
  </r>
  <r>
    <x v="13"/>
    <x v="13"/>
    <x v="270"/>
    <x v="32"/>
    <n v="1693"/>
  </r>
  <r>
    <x v="13"/>
    <x v="13"/>
    <x v="274"/>
    <x v="17"/>
    <n v="21"/>
  </r>
  <r>
    <x v="13"/>
    <x v="13"/>
    <x v="294"/>
    <x v="17"/>
    <n v="39"/>
  </r>
  <r>
    <x v="13"/>
    <x v="13"/>
    <x v="263"/>
    <x v="17"/>
    <n v="43"/>
  </r>
  <r>
    <x v="13"/>
    <x v="13"/>
    <x v="260"/>
    <x v="17"/>
    <n v="49"/>
  </r>
  <r>
    <x v="13"/>
    <x v="13"/>
    <x v="265"/>
    <x v="17"/>
    <n v="85"/>
  </r>
  <r>
    <x v="13"/>
    <x v="13"/>
    <x v="264"/>
    <x v="17"/>
    <n v="136"/>
  </r>
  <r>
    <x v="13"/>
    <x v="13"/>
    <x v="262"/>
    <x v="17"/>
    <n v="138"/>
  </r>
  <r>
    <x v="13"/>
    <x v="13"/>
    <x v="280"/>
    <x v="17"/>
    <n v="152"/>
  </r>
  <r>
    <x v="13"/>
    <x v="13"/>
    <x v="273"/>
    <x v="17"/>
    <n v="156"/>
  </r>
  <r>
    <x v="13"/>
    <x v="13"/>
    <x v="282"/>
    <x v="17"/>
    <n v="177"/>
  </r>
  <r>
    <x v="13"/>
    <x v="13"/>
    <x v="271"/>
    <x v="17"/>
    <n v="181"/>
  </r>
  <r>
    <x v="13"/>
    <x v="13"/>
    <x v="268"/>
    <x v="17"/>
    <n v="189"/>
  </r>
  <r>
    <x v="13"/>
    <x v="13"/>
    <x v="292"/>
    <x v="17"/>
    <n v="194"/>
  </r>
  <r>
    <x v="13"/>
    <x v="13"/>
    <x v="281"/>
    <x v="17"/>
    <n v="250"/>
  </r>
  <r>
    <x v="13"/>
    <x v="13"/>
    <x v="272"/>
    <x v="17"/>
    <n v="308"/>
  </r>
  <r>
    <x v="13"/>
    <x v="13"/>
    <x v="275"/>
    <x v="17"/>
    <n v="368"/>
  </r>
  <r>
    <x v="13"/>
    <x v="13"/>
    <x v="269"/>
    <x v="17"/>
    <n v="373"/>
  </r>
  <r>
    <x v="13"/>
    <x v="13"/>
    <x v="259"/>
    <x v="17"/>
    <n v="442"/>
  </r>
  <r>
    <x v="13"/>
    <x v="13"/>
    <x v="291"/>
    <x v="17"/>
    <n v="540"/>
  </r>
  <r>
    <x v="13"/>
    <x v="13"/>
    <x v="266"/>
    <x v="17"/>
    <n v="592"/>
  </r>
  <r>
    <x v="13"/>
    <x v="13"/>
    <x v="261"/>
    <x v="17"/>
    <n v="600"/>
  </r>
  <r>
    <x v="13"/>
    <x v="13"/>
    <x v="270"/>
    <x v="17"/>
    <n v="688"/>
  </r>
  <r>
    <x v="13"/>
    <x v="13"/>
    <x v="276"/>
    <x v="17"/>
    <n v="718"/>
  </r>
  <r>
    <x v="13"/>
    <x v="13"/>
    <x v="293"/>
    <x v="17"/>
    <n v="724"/>
  </r>
  <r>
    <x v="13"/>
    <x v="13"/>
    <x v="288"/>
    <x v="17"/>
    <n v="744"/>
  </r>
  <r>
    <x v="13"/>
    <x v="13"/>
    <x v="277"/>
    <x v="17"/>
    <n v="759"/>
  </r>
  <r>
    <x v="13"/>
    <x v="13"/>
    <x v="284"/>
    <x v="17"/>
    <n v="770"/>
  </r>
  <r>
    <x v="13"/>
    <x v="13"/>
    <x v="285"/>
    <x v="17"/>
    <n v="832"/>
  </r>
  <r>
    <x v="13"/>
    <x v="13"/>
    <x v="287"/>
    <x v="17"/>
    <n v="860"/>
  </r>
  <r>
    <x v="13"/>
    <x v="13"/>
    <x v="279"/>
    <x v="17"/>
    <n v="866"/>
  </r>
  <r>
    <x v="13"/>
    <x v="13"/>
    <x v="286"/>
    <x v="17"/>
    <n v="1061"/>
  </r>
  <r>
    <x v="13"/>
    <x v="13"/>
    <x v="278"/>
    <x v="17"/>
    <n v="1218"/>
  </r>
  <r>
    <x v="13"/>
    <x v="13"/>
    <x v="267"/>
    <x v="17"/>
    <n v="1326"/>
  </r>
  <r>
    <x v="13"/>
    <x v="13"/>
    <x v="290"/>
    <x v="17"/>
    <n v="1404"/>
  </r>
  <r>
    <x v="13"/>
    <x v="13"/>
    <x v="289"/>
    <x v="17"/>
    <n v="1538"/>
  </r>
  <r>
    <x v="13"/>
    <x v="13"/>
    <x v="283"/>
    <x v="17"/>
    <n v="2910"/>
  </r>
  <r>
    <x v="13"/>
    <x v="13"/>
    <x v="284"/>
    <x v="18"/>
    <n v="16"/>
  </r>
  <r>
    <x v="13"/>
    <x v="13"/>
    <x v="264"/>
    <x v="18"/>
    <n v="248"/>
  </r>
  <r>
    <x v="13"/>
    <x v="13"/>
    <x v="262"/>
    <x v="18"/>
    <n v="364"/>
  </r>
  <r>
    <x v="13"/>
    <x v="13"/>
    <x v="288"/>
    <x v="18"/>
    <n v="659"/>
  </r>
  <r>
    <x v="13"/>
    <x v="13"/>
    <x v="259"/>
    <x v="18"/>
    <n v="687"/>
  </r>
  <r>
    <x v="13"/>
    <x v="13"/>
    <x v="286"/>
    <x v="18"/>
    <n v="1043"/>
  </r>
  <r>
    <x v="13"/>
    <x v="13"/>
    <x v="290"/>
    <x v="18"/>
    <n v="1270"/>
  </r>
  <r>
    <x v="13"/>
    <x v="13"/>
    <x v="270"/>
    <x v="18"/>
    <n v="1419"/>
  </r>
  <r>
    <x v="13"/>
    <x v="13"/>
    <x v="278"/>
    <x v="18"/>
    <n v="1420"/>
  </r>
  <r>
    <x v="13"/>
    <x v="13"/>
    <x v="266"/>
    <x v="18"/>
    <n v="1771"/>
  </r>
  <r>
    <x v="13"/>
    <x v="13"/>
    <x v="287"/>
    <x v="18"/>
    <n v="1913"/>
  </r>
  <r>
    <x v="13"/>
    <x v="13"/>
    <x v="275"/>
    <x v="18"/>
    <n v="2124"/>
  </r>
  <r>
    <x v="13"/>
    <x v="13"/>
    <x v="282"/>
    <x v="18"/>
    <n v="2171"/>
  </r>
  <r>
    <x v="13"/>
    <x v="13"/>
    <x v="277"/>
    <x v="18"/>
    <n v="2302"/>
  </r>
  <r>
    <x v="13"/>
    <x v="13"/>
    <x v="283"/>
    <x v="18"/>
    <n v="2438"/>
  </r>
  <r>
    <x v="13"/>
    <x v="13"/>
    <x v="261"/>
    <x v="18"/>
    <n v="2455"/>
  </r>
  <r>
    <x v="13"/>
    <x v="13"/>
    <x v="269"/>
    <x v="18"/>
    <n v="3098"/>
  </r>
  <r>
    <x v="13"/>
    <x v="13"/>
    <x v="267"/>
    <x v="18"/>
    <n v="3439"/>
  </r>
  <r>
    <x v="13"/>
    <x v="13"/>
    <x v="289"/>
    <x v="18"/>
    <n v="4274"/>
  </r>
  <r>
    <x v="13"/>
    <x v="13"/>
    <x v="291"/>
    <x v="19"/>
    <n v="5"/>
  </r>
  <r>
    <x v="13"/>
    <x v="13"/>
    <x v="272"/>
    <x v="19"/>
    <n v="6"/>
  </r>
  <r>
    <x v="13"/>
    <x v="13"/>
    <x v="287"/>
    <x v="19"/>
    <n v="9"/>
  </r>
  <r>
    <x v="13"/>
    <x v="13"/>
    <x v="267"/>
    <x v="19"/>
    <n v="15"/>
  </r>
  <r>
    <x v="13"/>
    <x v="13"/>
    <x v="261"/>
    <x v="19"/>
    <n v="25"/>
  </r>
  <r>
    <x v="13"/>
    <x v="13"/>
    <x v="289"/>
    <x v="19"/>
    <n v="130600"/>
  </r>
  <r>
    <x v="13"/>
    <x v="13"/>
    <x v="284"/>
    <x v="20"/>
    <n v="4"/>
  </r>
  <r>
    <x v="13"/>
    <x v="13"/>
    <x v="272"/>
    <x v="20"/>
    <n v="5"/>
  </r>
  <r>
    <x v="13"/>
    <x v="13"/>
    <x v="274"/>
    <x v="42"/>
    <n v="61"/>
  </r>
  <r>
    <x v="13"/>
    <x v="13"/>
    <x v="282"/>
    <x v="42"/>
    <n v="135"/>
  </r>
  <r>
    <x v="13"/>
    <x v="13"/>
    <x v="273"/>
    <x v="42"/>
    <n v="158"/>
  </r>
  <r>
    <x v="13"/>
    <x v="13"/>
    <x v="265"/>
    <x v="42"/>
    <n v="213"/>
  </r>
  <r>
    <x v="13"/>
    <x v="13"/>
    <x v="294"/>
    <x v="42"/>
    <n v="225"/>
  </r>
  <r>
    <x v="13"/>
    <x v="13"/>
    <x v="281"/>
    <x v="42"/>
    <n v="252"/>
  </r>
  <r>
    <x v="13"/>
    <x v="13"/>
    <x v="260"/>
    <x v="42"/>
    <n v="304"/>
  </r>
  <r>
    <x v="13"/>
    <x v="13"/>
    <x v="264"/>
    <x v="42"/>
    <n v="326"/>
  </r>
  <r>
    <x v="13"/>
    <x v="13"/>
    <x v="268"/>
    <x v="42"/>
    <n v="450"/>
  </r>
  <r>
    <x v="13"/>
    <x v="13"/>
    <x v="275"/>
    <x v="42"/>
    <n v="457"/>
  </r>
  <r>
    <x v="13"/>
    <x v="13"/>
    <x v="259"/>
    <x v="42"/>
    <n v="703"/>
  </r>
  <r>
    <x v="13"/>
    <x v="13"/>
    <x v="262"/>
    <x v="42"/>
    <n v="710"/>
  </r>
  <r>
    <x v="13"/>
    <x v="13"/>
    <x v="271"/>
    <x v="42"/>
    <n v="721"/>
  </r>
  <r>
    <x v="13"/>
    <x v="13"/>
    <x v="276"/>
    <x v="42"/>
    <n v="938"/>
  </r>
  <r>
    <x v="13"/>
    <x v="13"/>
    <x v="293"/>
    <x v="42"/>
    <n v="1012"/>
  </r>
  <r>
    <x v="13"/>
    <x v="13"/>
    <x v="280"/>
    <x v="42"/>
    <n v="1029"/>
  </r>
  <r>
    <x v="13"/>
    <x v="13"/>
    <x v="285"/>
    <x v="42"/>
    <n v="1047"/>
  </r>
  <r>
    <x v="13"/>
    <x v="13"/>
    <x v="291"/>
    <x v="42"/>
    <n v="1092"/>
  </r>
  <r>
    <x v="13"/>
    <x v="13"/>
    <x v="284"/>
    <x v="42"/>
    <n v="1112"/>
  </r>
  <r>
    <x v="13"/>
    <x v="13"/>
    <x v="287"/>
    <x v="42"/>
    <n v="1245"/>
  </r>
  <r>
    <x v="13"/>
    <x v="13"/>
    <x v="263"/>
    <x v="42"/>
    <n v="1257"/>
  </r>
  <r>
    <x v="13"/>
    <x v="13"/>
    <x v="290"/>
    <x v="42"/>
    <n v="1715"/>
  </r>
  <r>
    <x v="13"/>
    <x v="13"/>
    <x v="261"/>
    <x v="42"/>
    <n v="1742"/>
  </r>
  <r>
    <x v="13"/>
    <x v="13"/>
    <x v="286"/>
    <x v="42"/>
    <n v="1820"/>
  </r>
  <r>
    <x v="13"/>
    <x v="13"/>
    <x v="292"/>
    <x v="42"/>
    <n v="1894"/>
  </r>
  <r>
    <x v="13"/>
    <x v="13"/>
    <x v="266"/>
    <x v="42"/>
    <n v="1906"/>
  </r>
  <r>
    <x v="13"/>
    <x v="13"/>
    <x v="272"/>
    <x v="42"/>
    <n v="1913"/>
  </r>
  <r>
    <x v="13"/>
    <x v="13"/>
    <x v="277"/>
    <x v="42"/>
    <n v="2054"/>
  </r>
  <r>
    <x v="13"/>
    <x v="13"/>
    <x v="288"/>
    <x v="42"/>
    <n v="2157"/>
  </r>
  <r>
    <x v="13"/>
    <x v="13"/>
    <x v="269"/>
    <x v="42"/>
    <n v="2398"/>
  </r>
  <r>
    <x v="13"/>
    <x v="13"/>
    <x v="279"/>
    <x v="42"/>
    <n v="2745"/>
  </r>
  <r>
    <x v="13"/>
    <x v="13"/>
    <x v="267"/>
    <x v="42"/>
    <n v="2754"/>
  </r>
  <r>
    <x v="13"/>
    <x v="13"/>
    <x v="289"/>
    <x v="42"/>
    <n v="3129"/>
  </r>
  <r>
    <x v="13"/>
    <x v="13"/>
    <x v="270"/>
    <x v="42"/>
    <n v="3339"/>
  </r>
  <r>
    <x v="13"/>
    <x v="13"/>
    <x v="283"/>
    <x v="42"/>
    <n v="3610"/>
  </r>
  <r>
    <x v="13"/>
    <x v="13"/>
    <x v="278"/>
    <x v="42"/>
    <n v="5660"/>
  </r>
  <r>
    <x v="13"/>
    <x v="13"/>
    <x v="274"/>
    <x v="21"/>
    <n v="6"/>
  </r>
  <r>
    <x v="13"/>
    <x v="13"/>
    <x v="281"/>
    <x v="21"/>
    <n v="67"/>
  </r>
  <r>
    <x v="13"/>
    <x v="13"/>
    <x v="265"/>
    <x v="21"/>
    <n v="174"/>
  </r>
  <r>
    <x v="13"/>
    <x v="13"/>
    <x v="273"/>
    <x v="21"/>
    <n v="194"/>
  </r>
  <r>
    <x v="13"/>
    <x v="13"/>
    <x v="282"/>
    <x v="21"/>
    <n v="199"/>
  </r>
  <r>
    <x v="13"/>
    <x v="13"/>
    <x v="294"/>
    <x v="21"/>
    <n v="238"/>
  </r>
  <r>
    <x v="13"/>
    <x v="13"/>
    <x v="275"/>
    <x v="21"/>
    <n v="358"/>
  </r>
  <r>
    <x v="13"/>
    <x v="13"/>
    <x v="268"/>
    <x v="21"/>
    <n v="396"/>
  </r>
  <r>
    <x v="13"/>
    <x v="13"/>
    <x v="264"/>
    <x v="21"/>
    <n v="423"/>
  </r>
  <r>
    <x v="13"/>
    <x v="13"/>
    <x v="260"/>
    <x v="21"/>
    <n v="479"/>
  </r>
  <r>
    <x v="13"/>
    <x v="13"/>
    <x v="271"/>
    <x v="21"/>
    <n v="612"/>
  </r>
  <r>
    <x v="13"/>
    <x v="13"/>
    <x v="259"/>
    <x v="21"/>
    <n v="861"/>
  </r>
  <r>
    <x v="13"/>
    <x v="13"/>
    <x v="262"/>
    <x v="21"/>
    <n v="918"/>
  </r>
  <r>
    <x v="13"/>
    <x v="13"/>
    <x v="280"/>
    <x v="21"/>
    <n v="1022"/>
  </r>
  <r>
    <x v="13"/>
    <x v="13"/>
    <x v="276"/>
    <x v="21"/>
    <n v="1038"/>
  </r>
  <r>
    <x v="13"/>
    <x v="13"/>
    <x v="284"/>
    <x v="21"/>
    <n v="1124"/>
  </r>
  <r>
    <x v="13"/>
    <x v="13"/>
    <x v="293"/>
    <x v="21"/>
    <n v="1162"/>
  </r>
  <r>
    <x v="13"/>
    <x v="13"/>
    <x v="291"/>
    <x v="21"/>
    <n v="1172"/>
  </r>
  <r>
    <x v="13"/>
    <x v="13"/>
    <x v="285"/>
    <x v="21"/>
    <n v="1197"/>
  </r>
  <r>
    <x v="13"/>
    <x v="13"/>
    <x v="287"/>
    <x v="21"/>
    <n v="1313"/>
  </r>
  <r>
    <x v="13"/>
    <x v="13"/>
    <x v="290"/>
    <x v="21"/>
    <n v="1392"/>
  </r>
  <r>
    <x v="13"/>
    <x v="13"/>
    <x v="263"/>
    <x v="21"/>
    <n v="1476"/>
  </r>
  <r>
    <x v="13"/>
    <x v="13"/>
    <x v="272"/>
    <x v="21"/>
    <n v="1697"/>
  </r>
  <r>
    <x v="13"/>
    <x v="13"/>
    <x v="288"/>
    <x v="21"/>
    <n v="1716"/>
  </r>
  <r>
    <x v="13"/>
    <x v="13"/>
    <x v="261"/>
    <x v="21"/>
    <n v="1850"/>
  </r>
  <r>
    <x v="13"/>
    <x v="13"/>
    <x v="266"/>
    <x v="21"/>
    <n v="1859"/>
  </r>
  <r>
    <x v="13"/>
    <x v="13"/>
    <x v="286"/>
    <x v="21"/>
    <n v="1873"/>
  </r>
  <r>
    <x v="13"/>
    <x v="13"/>
    <x v="277"/>
    <x v="21"/>
    <n v="1902"/>
  </r>
  <r>
    <x v="13"/>
    <x v="13"/>
    <x v="269"/>
    <x v="21"/>
    <n v="1915"/>
  </r>
  <r>
    <x v="13"/>
    <x v="13"/>
    <x v="267"/>
    <x v="21"/>
    <n v="2208"/>
  </r>
  <r>
    <x v="13"/>
    <x v="13"/>
    <x v="289"/>
    <x v="21"/>
    <n v="2384"/>
  </r>
  <r>
    <x v="13"/>
    <x v="13"/>
    <x v="270"/>
    <x v="21"/>
    <n v="2407"/>
  </r>
  <r>
    <x v="13"/>
    <x v="13"/>
    <x v="279"/>
    <x v="21"/>
    <n v="2520"/>
  </r>
  <r>
    <x v="13"/>
    <x v="13"/>
    <x v="283"/>
    <x v="21"/>
    <n v="2922"/>
  </r>
  <r>
    <x v="13"/>
    <x v="13"/>
    <x v="292"/>
    <x v="21"/>
    <n v="3020"/>
  </r>
  <r>
    <x v="13"/>
    <x v="13"/>
    <x v="278"/>
    <x v="21"/>
    <n v="4899"/>
  </r>
  <r>
    <x v="13"/>
    <x v="13"/>
    <x v="277"/>
    <x v="22"/>
    <n v="6"/>
  </r>
  <r>
    <x v="13"/>
    <x v="13"/>
    <x v="279"/>
    <x v="22"/>
    <n v="6"/>
  </r>
  <r>
    <x v="13"/>
    <x v="13"/>
    <x v="264"/>
    <x v="22"/>
    <n v="10"/>
  </r>
  <r>
    <x v="13"/>
    <x v="13"/>
    <x v="269"/>
    <x v="22"/>
    <n v="14"/>
  </r>
  <r>
    <x v="13"/>
    <x v="13"/>
    <x v="260"/>
    <x v="22"/>
    <n v="15"/>
  </r>
  <r>
    <x v="13"/>
    <x v="13"/>
    <x v="290"/>
    <x v="22"/>
    <n v="15"/>
  </r>
  <r>
    <x v="13"/>
    <x v="13"/>
    <x v="282"/>
    <x v="22"/>
    <n v="16"/>
  </r>
  <r>
    <x v="13"/>
    <x v="13"/>
    <x v="294"/>
    <x v="22"/>
    <n v="17"/>
  </r>
  <r>
    <x v="13"/>
    <x v="13"/>
    <x v="272"/>
    <x v="22"/>
    <n v="18"/>
  </r>
  <r>
    <x v="13"/>
    <x v="13"/>
    <x v="259"/>
    <x v="22"/>
    <n v="20"/>
  </r>
  <r>
    <x v="13"/>
    <x v="13"/>
    <x v="271"/>
    <x v="22"/>
    <n v="21"/>
  </r>
  <r>
    <x v="13"/>
    <x v="13"/>
    <x v="281"/>
    <x v="22"/>
    <n v="31"/>
  </r>
  <r>
    <x v="13"/>
    <x v="13"/>
    <x v="280"/>
    <x v="22"/>
    <n v="36"/>
  </r>
  <r>
    <x v="13"/>
    <x v="13"/>
    <x v="291"/>
    <x v="22"/>
    <n v="40"/>
  </r>
  <r>
    <x v="13"/>
    <x v="13"/>
    <x v="262"/>
    <x v="22"/>
    <n v="41"/>
  </r>
  <r>
    <x v="13"/>
    <x v="13"/>
    <x v="286"/>
    <x v="22"/>
    <n v="43"/>
  </r>
  <r>
    <x v="13"/>
    <x v="13"/>
    <x v="270"/>
    <x v="22"/>
    <n v="45"/>
  </r>
  <r>
    <x v="13"/>
    <x v="13"/>
    <x v="284"/>
    <x v="22"/>
    <n v="49"/>
  </r>
  <r>
    <x v="13"/>
    <x v="13"/>
    <x v="287"/>
    <x v="22"/>
    <n v="54"/>
  </r>
  <r>
    <x v="13"/>
    <x v="13"/>
    <x v="283"/>
    <x v="22"/>
    <n v="61"/>
  </r>
  <r>
    <x v="13"/>
    <x v="13"/>
    <x v="292"/>
    <x v="22"/>
    <n v="66"/>
  </r>
  <r>
    <x v="13"/>
    <x v="13"/>
    <x v="293"/>
    <x v="22"/>
    <n v="67"/>
  </r>
  <r>
    <x v="13"/>
    <x v="13"/>
    <x v="278"/>
    <x v="22"/>
    <n v="90"/>
  </r>
  <r>
    <x v="13"/>
    <x v="13"/>
    <x v="275"/>
    <x v="22"/>
    <n v="250"/>
  </r>
  <r>
    <x v="13"/>
    <x v="13"/>
    <x v="268"/>
    <x v="22"/>
    <n v="307"/>
  </r>
  <r>
    <x v="13"/>
    <x v="13"/>
    <x v="267"/>
    <x v="22"/>
    <n v="6301"/>
  </r>
  <r>
    <x v="13"/>
    <x v="13"/>
    <x v="289"/>
    <x v="22"/>
    <n v="7525"/>
  </r>
  <r>
    <x v="13"/>
    <x v="13"/>
    <x v="266"/>
    <x v="22"/>
    <n v="7527"/>
  </r>
  <r>
    <x v="13"/>
    <x v="13"/>
    <x v="288"/>
    <x v="22"/>
    <n v="14890"/>
  </r>
  <r>
    <x v="13"/>
    <x v="13"/>
    <x v="276"/>
    <x v="22"/>
    <n v="14977"/>
  </r>
  <r>
    <x v="13"/>
    <x v="13"/>
    <x v="263"/>
    <x v="22"/>
    <n v="15070"/>
  </r>
  <r>
    <x v="13"/>
    <x v="13"/>
    <x v="265"/>
    <x v="22"/>
    <n v="22650"/>
  </r>
  <r>
    <x v="13"/>
    <x v="13"/>
    <x v="261"/>
    <x v="22"/>
    <n v="37574"/>
  </r>
  <r>
    <x v="13"/>
    <x v="13"/>
    <x v="287"/>
    <x v="23"/>
    <n v="1"/>
  </r>
  <r>
    <x v="13"/>
    <x v="13"/>
    <x v="266"/>
    <x v="23"/>
    <n v="2"/>
  </r>
  <r>
    <x v="13"/>
    <x v="13"/>
    <x v="272"/>
    <x v="23"/>
    <n v="2"/>
  </r>
  <r>
    <x v="13"/>
    <x v="13"/>
    <x v="275"/>
    <x v="23"/>
    <n v="2"/>
  </r>
  <r>
    <x v="13"/>
    <x v="13"/>
    <x v="276"/>
    <x v="23"/>
    <n v="2"/>
  </r>
  <r>
    <x v="13"/>
    <x v="13"/>
    <x v="293"/>
    <x v="23"/>
    <n v="4"/>
  </r>
  <r>
    <x v="13"/>
    <x v="13"/>
    <x v="284"/>
    <x v="23"/>
    <n v="5"/>
  </r>
  <r>
    <x v="13"/>
    <x v="13"/>
    <x v="291"/>
    <x v="23"/>
    <n v="7"/>
  </r>
  <r>
    <x v="13"/>
    <x v="13"/>
    <x v="289"/>
    <x v="23"/>
    <n v="10"/>
  </r>
  <r>
    <x v="13"/>
    <x v="13"/>
    <x v="278"/>
    <x v="23"/>
    <n v="18"/>
  </r>
  <r>
    <x v="13"/>
    <x v="13"/>
    <x v="270"/>
    <x v="23"/>
    <n v="26"/>
  </r>
  <r>
    <x v="13"/>
    <x v="13"/>
    <x v="283"/>
    <x v="23"/>
    <n v="33"/>
  </r>
  <r>
    <x v="13"/>
    <x v="13"/>
    <x v="271"/>
    <x v="23"/>
    <n v="39"/>
  </r>
  <r>
    <x v="13"/>
    <x v="13"/>
    <x v="260"/>
    <x v="23"/>
    <n v="60"/>
  </r>
  <r>
    <x v="13"/>
    <x v="13"/>
    <x v="259"/>
    <x v="23"/>
    <n v="395"/>
  </r>
  <r>
    <x v="13"/>
    <x v="13"/>
    <x v="269"/>
    <x v="23"/>
    <n v="660"/>
  </r>
  <r>
    <x v="13"/>
    <x v="13"/>
    <x v="275"/>
    <x v="24"/>
    <n v="1"/>
  </r>
  <r>
    <x v="13"/>
    <x v="13"/>
    <x v="283"/>
    <x v="24"/>
    <n v="2"/>
  </r>
  <r>
    <x v="13"/>
    <x v="13"/>
    <x v="293"/>
    <x v="24"/>
    <n v="2"/>
  </r>
  <r>
    <x v="13"/>
    <x v="13"/>
    <x v="261"/>
    <x v="24"/>
    <n v="4"/>
  </r>
  <r>
    <x v="13"/>
    <x v="13"/>
    <x v="289"/>
    <x v="24"/>
    <n v="17"/>
  </r>
  <r>
    <x v="13"/>
    <x v="13"/>
    <x v="259"/>
    <x v="24"/>
    <n v="20"/>
  </r>
  <r>
    <x v="13"/>
    <x v="13"/>
    <x v="269"/>
    <x v="24"/>
    <n v="222"/>
  </r>
  <r>
    <x v="13"/>
    <x v="13"/>
    <x v="274"/>
    <x v="25"/>
    <n v="691"/>
  </r>
  <r>
    <x v="13"/>
    <x v="13"/>
    <x v="294"/>
    <x v="25"/>
    <n v="1718"/>
  </r>
  <r>
    <x v="13"/>
    <x v="13"/>
    <x v="260"/>
    <x v="25"/>
    <n v="2848"/>
  </r>
  <r>
    <x v="13"/>
    <x v="13"/>
    <x v="265"/>
    <x v="25"/>
    <n v="3347"/>
  </r>
  <r>
    <x v="13"/>
    <x v="13"/>
    <x v="273"/>
    <x v="25"/>
    <n v="3665"/>
  </r>
  <r>
    <x v="13"/>
    <x v="13"/>
    <x v="271"/>
    <x v="25"/>
    <n v="3916"/>
  </r>
  <r>
    <x v="13"/>
    <x v="13"/>
    <x v="281"/>
    <x v="25"/>
    <n v="3929"/>
  </r>
  <r>
    <x v="13"/>
    <x v="13"/>
    <x v="268"/>
    <x v="25"/>
    <n v="4278"/>
  </r>
  <r>
    <x v="13"/>
    <x v="13"/>
    <x v="264"/>
    <x v="25"/>
    <n v="4405"/>
  </r>
  <r>
    <x v="13"/>
    <x v="13"/>
    <x v="280"/>
    <x v="25"/>
    <n v="4804"/>
  </r>
  <r>
    <x v="13"/>
    <x v="13"/>
    <x v="263"/>
    <x v="25"/>
    <n v="5115"/>
  </r>
  <r>
    <x v="13"/>
    <x v="13"/>
    <x v="262"/>
    <x v="25"/>
    <n v="5726"/>
  </r>
  <r>
    <x v="13"/>
    <x v="13"/>
    <x v="282"/>
    <x v="25"/>
    <n v="8265"/>
  </r>
  <r>
    <x v="13"/>
    <x v="13"/>
    <x v="275"/>
    <x v="25"/>
    <n v="9018"/>
  </r>
  <r>
    <x v="13"/>
    <x v="13"/>
    <x v="269"/>
    <x v="25"/>
    <n v="10275"/>
  </r>
  <r>
    <x v="13"/>
    <x v="13"/>
    <x v="272"/>
    <x v="25"/>
    <n v="10625"/>
  </r>
  <r>
    <x v="13"/>
    <x v="13"/>
    <x v="259"/>
    <x v="25"/>
    <n v="11620"/>
  </r>
  <r>
    <x v="13"/>
    <x v="13"/>
    <x v="292"/>
    <x v="25"/>
    <n v="13895"/>
  </r>
  <r>
    <x v="13"/>
    <x v="13"/>
    <x v="291"/>
    <x v="25"/>
    <n v="14107"/>
  </r>
  <r>
    <x v="13"/>
    <x v="13"/>
    <x v="270"/>
    <x v="25"/>
    <n v="14748"/>
  </r>
  <r>
    <x v="13"/>
    <x v="13"/>
    <x v="266"/>
    <x v="25"/>
    <n v="15725"/>
  </r>
  <r>
    <x v="13"/>
    <x v="13"/>
    <x v="276"/>
    <x v="25"/>
    <n v="17123"/>
  </r>
  <r>
    <x v="13"/>
    <x v="13"/>
    <x v="277"/>
    <x v="25"/>
    <n v="17807"/>
  </r>
  <r>
    <x v="13"/>
    <x v="13"/>
    <x v="285"/>
    <x v="25"/>
    <n v="17851"/>
  </r>
  <r>
    <x v="13"/>
    <x v="13"/>
    <x v="288"/>
    <x v="25"/>
    <n v="18264"/>
  </r>
  <r>
    <x v="13"/>
    <x v="13"/>
    <x v="284"/>
    <x v="25"/>
    <n v="18663"/>
  </r>
  <r>
    <x v="13"/>
    <x v="13"/>
    <x v="287"/>
    <x v="25"/>
    <n v="18763"/>
  </r>
  <r>
    <x v="13"/>
    <x v="13"/>
    <x v="293"/>
    <x v="25"/>
    <n v="21590"/>
  </r>
  <r>
    <x v="13"/>
    <x v="13"/>
    <x v="279"/>
    <x v="25"/>
    <n v="22449"/>
  </r>
  <r>
    <x v="13"/>
    <x v="13"/>
    <x v="261"/>
    <x v="25"/>
    <n v="22539"/>
  </r>
  <r>
    <x v="13"/>
    <x v="13"/>
    <x v="286"/>
    <x v="25"/>
    <n v="24097"/>
  </r>
  <r>
    <x v="13"/>
    <x v="13"/>
    <x v="290"/>
    <x v="25"/>
    <n v="24533"/>
  </r>
  <r>
    <x v="13"/>
    <x v="13"/>
    <x v="289"/>
    <x v="25"/>
    <n v="30348"/>
  </r>
  <r>
    <x v="13"/>
    <x v="13"/>
    <x v="278"/>
    <x v="25"/>
    <n v="32210"/>
  </r>
  <r>
    <x v="13"/>
    <x v="13"/>
    <x v="267"/>
    <x v="25"/>
    <n v="34663"/>
  </r>
  <r>
    <x v="13"/>
    <x v="13"/>
    <x v="283"/>
    <x v="25"/>
    <n v="50279"/>
  </r>
  <r>
    <x v="13"/>
    <x v="13"/>
    <x v="259"/>
    <x v="26"/>
    <n v="1"/>
  </r>
  <r>
    <x v="13"/>
    <x v="13"/>
    <x v="261"/>
    <x v="26"/>
    <n v="1"/>
  </r>
  <r>
    <x v="13"/>
    <x v="13"/>
    <x v="264"/>
    <x v="26"/>
    <n v="1"/>
  </r>
  <r>
    <x v="13"/>
    <x v="13"/>
    <x v="278"/>
    <x v="26"/>
    <n v="1"/>
  </r>
  <r>
    <x v="13"/>
    <x v="13"/>
    <x v="279"/>
    <x v="26"/>
    <n v="1"/>
  </r>
  <r>
    <x v="13"/>
    <x v="13"/>
    <x v="282"/>
    <x v="26"/>
    <n v="1"/>
  </r>
  <r>
    <x v="13"/>
    <x v="13"/>
    <x v="283"/>
    <x v="26"/>
    <n v="1"/>
  </r>
  <r>
    <x v="13"/>
    <x v="13"/>
    <x v="287"/>
    <x v="26"/>
    <n v="1"/>
  </r>
  <r>
    <x v="13"/>
    <x v="13"/>
    <x v="270"/>
    <x v="26"/>
    <n v="2"/>
  </r>
  <r>
    <x v="13"/>
    <x v="13"/>
    <x v="269"/>
    <x v="26"/>
    <n v="3"/>
  </r>
  <r>
    <x v="13"/>
    <x v="13"/>
    <x v="289"/>
    <x v="26"/>
    <n v="3"/>
  </r>
  <r>
    <x v="13"/>
    <x v="13"/>
    <x v="277"/>
    <x v="26"/>
    <n v="5"/>
  </r>
  <r>
    <x v="13"/>
    <x v="13"/>
    <x v="292"/>
    <x v="26"/>
    <n v="369"/>
  </r>
  <r>
    <x v="13"/>
    <x v="13"/>
    <x v="271"/>
    <x v="27"/>
    <n v="20"/>
  </r>
  <r>
    <x v="13"/>
    <x v="13"/>
    <x v="293"/>
    <x v="27"/>
    <n v="30"/>
  </r>
  <r>
    <x v="13"/>
    <x v="13"/>
    <x v="292"/>
    <x v="27"/>
    <n v="40"/>
  </r>
  <r>
    <x v="13"/>
    <x v="13"/>
    <x v="291"/>
    <x v="27"/>
    <n v="50"/>
  </r>
  <r>
    <x v="13"/>
    <x v="13"/>
    <x v="287"/>
    <x v="27"/>
    <n v="52"/>
  </r>
  <r>
    <x v="13"/>
    <x v="13"/>
    <x v="290"/>
    <x v="27"/>
    <n v="73"/>
  </r>
  <r>
    <x v="13"/>
    <x v="13"/>
    <x v="275"/>
    <x v="27"/>
    <n v="95"/>
  </r>
  <r>
    <x v="13"/>
    <x v="13"/>
    <x v="280"/>
    <x v="27"/>
    <n v="107"/>
  </r>
  <r>
    <x v="13"/>
    <x v="13"/>
    <x v="286"/>
    <x v="27"/>
    <n v="164"/>
  </r>
  <r>
    <x v="13"/>
    <x v="13"/>
    <x v="268"/>
    <x v="27"/>
    <n v="174"/>
  </r>
  <r>
    <x v="13"/>
    <x v="13"/>
    <x v="277"/>
    <x v="27"/>
    <n v="178"/>
  </r>
  <r>
    <x v="13"/>
    <x v="13"/>
    <x v="279"/>
    <x v="27"/>
    <n v="216"/>
  </r>
  <r>
    <x v="13"/>
    <x v="13"/>
    <x v="259"/>
    <x v="27"/>
    <n v="259"/>
  </r>
  <r>
    <x v="13"/>
    <x v="13"/>
    <x v="282"/>
    <x v="27"/>
    <n v="646"/>
  </r>
  <r>
    <x v="13"/>
    <x v="13"/>
    <x v="284"/>
    <x v="27"/>
    <n v="749"/>
  </r>
  <r>
    <x v="13"/>
    <x v="13"/>
    <x v="278"/>
    <x v="27"/>
    <n v="1639"/>
  </r>
  <r>
    <x v="13"/>
    <x v="13"/>
    <x v="288"/>
    <x v="27"/>
    <n v="1774"/>
  </r>
  <r>
    <x v="13"/>
    <x v="13"/>
    <x v="283"/>
    <x v="27"/>
    <n v="2899"/>
  </r>
  <r>
    <x v="13"/>
    <x v="13"/>
    <x v="289"/>
    <x v="27"/>
    <n v="4916"/>
  </r>
  <r>
    <x v="13"/>
    <x v="13"/>
    <x v="259"/>
    <x v="28"/>
    <n v="1"/>
  </r>
  <r>
    <x v="13"/>
    <x v="13"/>
    <x v="261"/>
    <x v="28"/>
    <n v="1"/>
  </r>
  <r>
    <x v="13"/>
    <x v="13"/>
    <x v="266"/>
    <x v="28"/>
    <n v="1"/>
  </r>
  <r>
    <x v="13"/>
    <x v="13"/>
    <x v="271"/>
    <x v="28"/>
    <n v="1"/>
  </r>
  <r>
    <x v="13"/>
    <x v="13"/>
    <x v="291"/>
    <x v="28"/>
    <n v="1"/>
  </r>
  <r>
    <x v="13"/>
    <x v="13"/>
    <x v="293"/>
    <x v="28"/>
    <n v="1"/>
  </r>
  <r>
    <x v="13"/>
    <x v="13"/>
    <x v="264"/>
    <x v="28"/>
    <n v="2"/>
  </r>
  <r>
    <x v="13"/>
    <x v="13"/>
    <x v="270"/>
    <x v="28"/>
    <n v="2"/>
  </r>
  <r>
    <x v="13"/>
    <x v="13"/>
    <x v="272"/>
    <x v="28"/>
    <n v="2"/>
  </r>
  <r>
    <x v="13"/>
    <x v="13"/>
    <x v="292"/>
    <x v="28"/>
    <n v="2"/>
  </r>
  <r>
    <x v="13"/>
    <x v="13"/>
    <x v="267"/>
    <x v="28"/>
    <n v="3"/>
  </r>
  <r>
    <x v="13"/>
    <x v="13"/>
    <x v="283"/>
    <x v="28"/>
    <n v="3"/>
  </r>
  <r>
    <x v="13"/>
    <x v="13"/>
    <x v="285"/>
    <x v="28"/>
    <n v="3"/>
  </r>
  <r>
    <x v="13"/>
    <x v="13"/>
    <x v="268"/>
    <x v="28"/>
    <n v="4"/>
  </r>
  <r>
    <x v="13"/>
    <x v="13"/>
    <x v="281"/>
    <x v="28"/>
    <n v="5"/>
  </r>
  <r>
    <x v="13"/>
    <x v="13"/>
    <x v="282"/>
    <x v="28"/>
    <n v="5"/>
  </r>
  <r>
    <x v="13"/>
    <x v="13"/>
    <x v="260"/>
    <x v="28"/>
    <n v="22"/>
  </r>
  <r>
    <x v="13"/>
    <x v="13"/>
    <x v="277"/>
    <x v="28"/>
    <n v="25"/>
  </r>
  <r>
    <x v="13"/>
    <x v="13"/>
    <x v="289"/>
    <x v="28"/>
    <n v="87"/>
  </r>
  <r>
    <x v="13"/>
    <x v="13"/>
    <x v="269"/>
    <x v="28"/>
    <n v="107"/>
  </r>
  <r>
    <x v="13"/>
    <x v="13"/>
    <x v="278"/>
    <x v="28"/>
    <n v="122"/>
  </r>
  <r>
    <x v="13"/>
    <x v="13"/>
    <x v="288"/>
    <x v="28"/>
    <n v="1390"/>
  </r>
  <r>
    <x v="13"/>
    <x v="13"/>
    <x v="274"/>
    <x v="29"/>
    <n v="691"/>
  </r>
  <r>
    <x v="13"/>
    <x v="13"/>
    <x v="294"/>
    <x v="29"/>
    <n v="1718"/>
  </r>
  <r>
    <x v="13"/>
    <x v="13"/>
    <x v="260"/>
    <x v="29"/>
    <n v="2930"/>
  </r>
  <r>
    <x v="13"/>
    <x v="13"/>
    <x v="265"/>
    <x v="29"/>
    <n v="3347"/>
  </r>
  <r>
    <x v="13"/>
    <x v="13"/>
    <x v="273"/>
    <x v="29"/>
    <n v="3665"/>
  </r>
  <r>
    <x v="13"/>
    <x v="13"/>
    <x v="281"/>
    <x v="29"/>
    <n v="3934"/>
  </r>
  <r>
    <x v="13"/>
    <x v="13"/>
    <x v="271"/>
    <x v="29"/>
    <n v="3992"/>
  </r>
  <r>
    <x v="13"/>
    <x v="13"/>
    <x v="264"/>
    <x v="29"/>
    <n v="4408"/>
  </r>
  <r>
    <x v="13"/>
    <x v="13"/>
    <x v="268"/>
    <x v="29"/>
    <n v="4462"/>
  </r>
  <r>
    <x v="13"/>
    <x v="13"/>
    <x v="280"/>
    <x v="29"/>
    <n v="4911"/>
  </r>
  <r>
    <x v="13"/>
    <x v="13"/>
    <x v="263"/>
    <x v="29"/>
    <n v="5115"/>
  </r>
  <r>
    <x v="13"/>
    <x v="13"/>
    <x v="262"/>
    <x v="29"/>
    <n v="5726"/>
  </r>
  <r>
    <x v="13"/>
    <x v="13"/>
    <x v="282"/>
    <x v="29"/>
    <n v="8917"/>
  </r>
  <r>
    <x v="13"/>
    <x v="13"/>
    <x v="275"/>
    <x v="29"/>
    <n v="9116"/>
  </r>
  <r>
    <x v="13"/>
    <x v="13"/>
    <x v="272"/>
    <x v="29"/>
    <n v="10631"/>
  </r>
  <r>
    <x v="13"/>
    <x v="13"/>
    <x v="269"/>
    <x v="29"/>
    <n v="11361"/>
  </r>
  <r>
    <x v="13"/>
    <x v="13"/>
    <x v="259"/>
    <x v="29"/>
    <n v="12413"/>
  </r>
  <r>
    <x v="13"/>
    <x v="13"/>
    <x v="291"/>
    <x v="29"/>
    <n v="14165"/>
  </r>
  <r>
    <x v="13"/>
    <x v="13"/>
    <x v="292"/>
    <x v="29"/>
    <n v="14381"/>
  </r>
  <r>
    <x v="13"/>
    <x v="13"/>
    <x v="270"/>
    <x v="29"/>
    <n v="14778"/>
  </r>
  <r>
    <x v="13"/>
    <x v="13"/>
    <x v="266"/>
    <x v="29"/>
    <n v="15749"/>
  </r>
  <r>
    <x v="13"/>
    <x v="13"/>
    <x v="276"/>
    <x v="29"/>
    <n v="17139"/>
  </r>
  <r>
    <x v="13"/>
    <x v="13"/>
    <x v="285"/>
    <x v="29"/>
    <n v="17902"/>
  </r>
  <r>
    <x v="13"/>
    <x v="13"/>
    <x v="277"/>
    <x v="29"/>
    <n v="18015"/>
  </r>
  <r>
    <x v="13"/>
    <x v="13"/>
    <x v="287"/>
    <x v="29"/>
    <n v="18847"/>
  </r>
  <r>
    <x v="13"/>
    <x v="13"/>
    <x v="284"/>
    <x v="29"/>
    <n v="19494"/>
  </r>
  <r>
    <x v="13"/>
    <x v="13"/>
    <x v="288"/>
    <x v="29"/>
    <n v="21433"/>
  </r>
  <r>
    <x v="13"/>
    <x v="13"/>
    <x v="293"/>
    <x v="29"/>
    <n v="21717"/>
  </r>
  <r>
    <x v="13"/>
    <x v="13"/>
    <x v="261"/>
    <x v="29"/>
    <n v="22549"/>
  </r>
  <r>
    <x v="13"/>
    <x v="13"/>
    <x v="279"/>
    <x v="29"/>
    <n v="22666"/>
  </r>
  <r>
    <x v="13"/>
    <x v="13"/>
    <x v="286"/>
    <x v="29"/>
    <n v="24261"/>
  </r>
  <r>
    <x v="13"/>
    <x v="13"/>
    <x v="290"/>
    <x v="29"/>
    <n v="24767"/>
  </r>
  <r>
    <x v="13"/>
    <x v="13"/>
    <x v="278"/>
    <x v="29"/>
    <n v="34014"/>
  </r>
  <r>
    <x v="13"/>
    <x v="13"/>
    <x v="267"/>
    <x v="29"/>
    <n v="34672"/>
  </r>
  <r>
    <x v="13"/>
    <x v="13"/>
    <x v="289"/>
    <x v="29"/>
    <n v="35391"/>
  </r>
  <r>
    <x v="13"/>
    <x v="13"/>
    <x v="283"/>
    <x v="29"/>
    <n v="53321"/>
  </r>
  <r>
    <x v="13"/>
    <x v="13"/>
    <x v="261"/>
    <x v="37"/>
    <n v="21"/>
  </r>
  <r>
    <x v="13"/>
    <x v="13"/>
    <x v="260"/>
    <x v="37"/>
    <n v="62"/>
  </r>
  <r>
    <x v="13"/>
    <x v="13"/>
    <x v="262"/>
    <x v="37"/>
    <n v="81"/>
  </r>
  <r>
    <x v="13"/>
    <x v="13"/>
    <x v="263"/>
    <x v="37"/>
    <n v="129"/>
  </r>
  <r>
    <x v="13"/>
    <x v="13"/>
    <x v="270"/>
    <x v="37"/>
    <n v="136"/>
  </r>
  <r>
    <x v="13"/>
    <x v="13"/>
    <x v="281"/>
    <x v="37"/>
    <n v="326"/>
  </r>
  <r>
    <x v="13"/>
    <x v="13"/>
    <x v="288"/>
    <x v="37"/>
    <n v="344"/>
  </r>
  <r>
    <x v="13"/>
    <x v="13"/>
    <x v="279"/>
    <x v="37"/>
    <n v="364"/>
  </r>
  <r>
    <x v="13"/>
    <x v="13"/>
    <x v="269"/>
    <x v="37"/>
    <n v="389"/>
  </r>
  <r>
    <x v="13"/>
    <x v="13"/>
    <x v="277"/>
    <x v="37"/>
    <n v="406"/>
  </r>
  <r>
    <x v="13"/>
    <x v="13"/>
    <x v="259"/>
    <x v="37"/>
    <n v="415"/>
  </r>
  <r>
    <x v="13"/>
    <x v="13"/>
    <x v="291"/>
    <x v="37"/>
    <n v="430"/>
  </r>
  <r>
    <x v="13"/>
    <x v="13"/>
    <x v="293"/>
    <x v="37"/>
    <n v="489"/>
  </r>
  <r>
    <x v="13"/>
    <x v="13"/>
    <x v="276"/>
    <x v="37"/>
    <n v="499"/>
  </r>
  <r>
    <x v="13"/>
    <x v="13"/>
    <x v="285"/>
    <x v="37"/>
    <n v="627"/>
  </r>
  <r>
    <x v="13"/>
    <x v="13"/>
    <x v="290"/>
    <x v="37"/>
    <n v="676"/>
  </r>
  <r>
    <x v="13"/>
    <x v="13"/>
    <x v="283"/>
    <x v="37"/>
    <n v="708"/>
  </r>
  <r>
    <x v="13"/>
    <x v="13"/>
    <x v="278"/>
    <x v="37"/>
    <n v="717"/>
  </r>
  <r>
    <x v="13"/>
    <x v="13"/>
    <x v="289"/>
    <x v="37"/>
    <n v="1085"/>
  </r>
  <r>
    <x v="13"/>
    <x v="13"/>
    <x v="280"/>
    <x v="37"/>
    <n v="1182"/>
  </r>
  <r>
    <x v="13"/>
    <x v="13"/>
    <x v="287"/>
    <x v="37"/>
    <n v="1189"/>
  </r>
  <r>
    <x v="13"/>
    <x v="13"/>
    <x v="284"/>
    <x v="37"/>
    <n v="1204"/>
  </r>
  <r>
    <x v="13"/>
    <x v="13"/>
    <x v="272"/>
    <x v="37"/>
    <n v="1235"/>
  </r>
  <r>
    <x v="13"/>
    <x v="13"/>
    <x v="286"/>
    <x v="37"/>
    <n v="1356"/>
  </r>
  <r>
    <x v="13"/>
    <x v="13"/>
    <x v="267"/>
    <x v="37"/>
    <n v="2513"/>
  </r>
  <r>
    <x v="13"/>
    <x v="13"/>
    <x v="280"/>
    <x v="38"/>
    <n v="9"/>
  </r>
  <r>
    <x v="13"/>
    <x v="13"/>
    <x v="290"/>
    <x v="38"/>
    <n v="12"/>
  </r>
  <r>
    <x v="13"/>
    <x v="13"/>
    <x v="263"/>
    <x v="38"/>
    <n v="16"/>
  </r>
  <r>
    <x v="13"/>
    <x v="13"/>
    <x v="276"/>
    <x v="38"/>
    <n v="24"/>
  </r>
  <r>
    <x v="13"/>
    <x v="13"/>
    <x v="270"/>
    <x v="38"/>
    <n v="25"/>
  </r>
  <r>
    <x v="13"/>
    <x v="13"/>
    <x v="287"/>
    <x v="38"/>
    <n v="29"/>
  </r>
  <r>
    <x v="13"/>
    <x v="13"/>
    <x v="262"/>
    <x v="38"/>
    <n v="33"/>
  </r>
  <r>
    <x v="13"/>
    <x v="13"/>
    <x v="288"/>
    <x v="38"/>
    <n v="68"/>
  </r>
  <r>
    <x v="13"/>
    <x v="13"/>
    <x v="267"/>
    <x v="38"/>
    <n v="157"/>
  </r>
  <r>
    <x v="13"/>
    <x v="13"/>
    <x v="293"/>
    <x v="38"/>
    <n v="161"/>
  </r>
  <r>
    <x v="13"/>
    <x v="13"/>
    <x v="289"/>
    <x v="38"/>
    <n v="175"/>
  </r>
  <r>
    <x v="13"/>
    <x v="13"/>
    <x v="272"/>
    <x v="38"/>
    <n v="203"/>
  </r>
  <r>
    <x v="13"/>
    <x v="13"/>
    <x v="291"/>
    <x v="38"/>
    <n v="204"/>
  </r>
  <r>
    <x v="13"/>
    <x v="13"/>
    <x v="286"/>
    <x v="38"/>
    <n v="243"/>
  </r>
  <r>
    <x v="13"/>
    <x v="13"/>
    <x v="283"/>
    <x v="38"/>
    <n v="532"/>
  </r>
  <r>
    <x v="13"/>
    <x v="13"/>
    <x v="267"/>
    <x v="39"/>
    <n v="1"/>
  </r>
  <r>
    <x v="13"/>
    <x v="13"/>
    <x v="289"/>
    <x v="39"/>
    <n v="3"/>
  </r>
  <r>
    <x v="13"/>
    <x v="13"/>
    <x v="270"/>
    <x v="39"/>
    <n v="5"/>
  </r>
  <r>
    <x v="13"/>
    <x v="13"/>
    <x v="259"/>
    <x v="39"/>
    <n v="6"/>
  </r>
  <r>
    <x v="13"/>
    <x v="13"/>
    <x v="276"/>
    <x v="39"/>
    <n v="9"/>
  </r>
  <r>
    <x v="13"/>
    <x v="13"/>
    <x v="284"/>
    <x v="39"/>
    <n v="9"/>
  </r>
  <r>
    <x v="13"/>
    <x v="13"/>
    <x v="277"/>
    <x v="39"/>
    <n v="10"/>
  </r>
  <r>
    <x v="13"/>
    <x v="13"/>
    <x v="286"/>
    <x v="39"/>
    <n v="10"/>
  </r>
  <r>
    <x v="13"/>
    <x v="13"/>
    <x v="279"/>
    <x v="39"/>
    <n v="11"/>
  </r>
  <r>
    <x v="13"/>
    <x v="13"/>
    <x v="287"/>
    <x v="39"/>
    <n v="12"/>
  </r>
  <r>
    <x v="13"/>
    <x v="13"/>
    <x v="283"/>
    <x v="39"/>
    <n v="34"/>
  </r>
  <r>
    <x v="13"/>
    <x v="13"/>
    <x v="276"/>
    <x v="40"/>
    <n v="6"/>
  </r>
  <r>
    <x v="13"/>
    <x v="13"/>
    <x v="293"/>
    <x v="40"/>
    <n v="11"/>
  </r>
  <r>
    <x v="13"/>
    <x v="13"/>
    <x v="284"/>
    <x v="40"/>
    <n v="29"/>
  </r>
  <r>
    <x v="13"/>
    <x v="13"/>
    <x v="290"/>
    <x v="40"/>
    <n v="32"/>
  </r>
  <r>
    <x v="13"/>
    <x v="13"/>
    <x v="287"/>
    <x v="40"/>
    <n v="33"/>
  </r>
  <r>
    <x v="13"/>
    <x v="13"/>
    <x v="286"/>
    <x v="40"/>
    <n v="51"/>
  </r>
  <r>
    <x v="13"/>
    <x v="13"/>
    <x v="272"/>
    <x v="40"/>
    <n v="66"/>
  </r>
  <r>
    <x v="13"/>
    <x v="13"/>
    <x v="267"/>
    <x v="40"/>
    <n v="97"/>
  </r>
  <r>
    <x v="13"/>
    <x v="13"/>
    <x v="259"/>
    <x v="30"/>
    <n v="20"/>
  </r>
  <r>
    <x v="13"/>
    <x v="13"/>
    <x v="261"/>
    <x v="30"/>
    <n v="4"/>
  </r>
  <r>
    <x v="13"/>
    <x v="13"/>
    <x v="264"/>
    <x v="30"/>
    <n v="22"/>
  </r>
  <r>
    <x v="13"/>
    <x v="13"/>
    <x v="266"/>
    <x v="30"/>
    <n v="43"/>
  </r>
  <r>
    <x v="13"/>
    <x v="13"/>
    <x v="267"/>
    <x v="30"/>
    <n v="147"/>
  </r>
  <r>
    <x v="13"/>
    <x v="13"/>
    <x v="269"/>
    <x v="30"/>
    <n v="68"/>
  </r>
  <r>
    <x v="13"/>
    <x v="13"/>
    <x v="270"/>
    <x v="30"/>
    <n v="56"/>
  </r>
  <r>
    <x v="13"/>
    <x v="13"/>
    <x v="277"/>
    <x v="30"/>
    <n v="1030"/>
  </r>
  <r>
    <x v="13"/>
    <x v="13"/>
    <x v="278"/>
    <x v="30"/>
    <n v="35"/>
  </r>
  <r>
    <x v="13"/>
    <x v="13"/>
    <x v="279"/>
    <x v="30"/>
    <n v="1"/>
  </r>
  <r>
    <x v="13"/>
    <x v="13"/>
    <x v="280"/>
    <x v="30"/>
    <n v="20"/>
  </r>
  <r>
    <x v="13"/>
    <x v="13"/>
    <x v="283"/>
    <x v="30"/>
    <n v="79"/>
  </r>
  <r>
    <x v="13"/>
    <x v="13"/>
    <x v="284"/>
    <x v="30"/>
    <n v="7"/>
  </r>
  <r>
    <x v="13"/>
    <x v="13"/>
    <x v="286"/>
    <x v="30"/>
    <n v="65"/>
  </r>
  <r>
    <x v="13"/>
    <x v="13"/>
    <x v="287"/>
    <x v="30"/>
    <n v="47"/>
  </r>
  <r>
    <x v="13"/>
    <x v="13"/>
    <x v="288"/>
    <x v="30"/>
    <n v="31"/>
  </r>
  <r>
    <x v="13"/>
    <x v="13"/>
    <x v="289"/>
    <x v="30"/>
    <n v="139"/>
  </r>
  <r>
    <x v="13"/>
    <x v="13"/>
    <x v="290"/>
    <x v="30"/>
    <n v="87"/>
  </r>
  <r>
    <x v="13"/>
    <x v="13"/>
    <x v="292"/>
    <x v="30"/>
    <n v="2"/>
  </r>
  <r>
    <x v="13"/>
    <x v="14"/>
    <x v="306"/>
    <x v="0"/>
    <n v="14"/>
  </r>
  <r>
    <x v="13"/>
    <x v="14"/>
    <x v="318"/>
    <x v="0"/>
    <n v="16"/>
  </r>
  <r>
    <x v="13"/>
    <x v="14"/>
    <x v="301"/>
    <x v="0"/>
    <n v="21"/>
  </r>
  <r>
    <x v="13"/>
    <x v="14"/>
    <x v="321"/>
    <x v="0"/>
    <n v="23"/>
  </r>
  <r>
    <x v="13"/>
    <x v="14"/>
    <x v="308"/>
    <x v="0"/>
    <n v="31"/>
  </r>
  <r>
    <x v="13"/>
    <x v="14"/>
    <x v="311"/>
    <x v="0"/>
    <n v="32"/>
  </r>
  <r>
    <x v="13"/>
    <x v="14"/>
    <x v="299"/>
    <x v="0"/>
    <n v="49"/>
  </r>
  <r>
    <x v="13"/>
    <x v="14"/>
    <x v="313"/>
    <x v="0"/>
    <n v="52"/>
  </r>
  <r>
    <x v="13"/>
    <x v="14"/>
    <x v="319"/>
    <x v="0"/>
    <n v="56"/>
  </r>
  <r>
    <x v="13"/>
    <x v="14"/>
    <x v="307"/>
    <x v="0"/>
    <n v="64"/>
  </r>
  <r>
    <x v="13"/>
    <x v="14"/>
    <x v="298"/>
    <x v="0"/>
    <n v="84"/>
  </r>
  <r>
    <x v="13"/>
    <x v="14"/>
    <x v="314"/>
    <x v="0"/>
    <n v="84"/>
  </r>
  <r>
    <x v="13"/>
    <x v="14"/>
    <x v="300"/>
    <x v="0"/>
    <n v="87"/>
  </r>
  <r>
    <x v="13"/>
    <x v="14"/>
    <x v="297"/>
    <x v="0"/>
    <n v="122"/>
  </r>
  <r>
    <x v="13"/>
    <x v="14"/>
    <x v="303"/>
    <x v="0"/>
    <n v="122"/>
  </r>
  <r>
    <x v="13"/>
    <x v="14"/>
    <x v="317"/>
    <x v="0"/>
    <n v="136"/>
  </r>
  <r>
    <x v="13"/>
    <x v="14"/>
    <x v="320"/>
    <x v="0"/>
    <n v="144"/>
  </r>
  <r>
    <x v="13"/>
    <x v="14"/>
    <x v="302"/>
    <x v="0"/>
    <n v="148"/>
  </r>
  <r>
    <x v="13"/>
    <x v="14"/>
    <x v="312"/>
    <x v="0"/>
    <n v="149"/>
  </r>
  <r>
    <x v="13"/>
    <x v="14"/>
    <x v="310"/>
    <x v="0"/>
    <n v="184"/>
  </r>
  <r>
    <x v="13"/>
    <x v="14"/>
    <x v="305"/>
    <x v="0"/>
    <n v="334"/>
  </r>
  <r>
    <x v="13"/>
    <x v="14"/>
    <x v="309"/>
    <x v="0"/>
    <n v="341"/>
  </r>
  <r>
    <x v="13"/>
    <x v="14"/>
    <x v="304"/>
    <x v="0"/>
    <n v="597"/>
  </r>
  <r>
    <x v="13"/>
    <x v="14"/>
    <x v="315"/>
    <x v="0"/>
    <n v="684"/>
  </r>
  <r>
    <x v="13"/>
    <x v="14"/>
    <x v="316"/>
    <x v="0"/>
    <n v="705"/>
  </r>
  <r>
    <x v="13"/>
    <x v="14"/>
    <x v="308"/>
    <x v="1"/>
    <n v="2"/>
  </r>
  <r>
    <x v="13"/>
    <x v="14"/>
    <x v="318"/>
    <x v="1"/>
    <n v="2"/>
  </r>
  <r>
    <x v="13"/>
    <x v="14"/>
    <x v="301"/>
    <x v="1"/>
    <n v="3"/>
  </r>
  <r>
    <x v="13"/>
    <x v="14"/>
    <x v="306"/>
    <x v="1"/>
    <n v="3"/>
  </r>
  <r>
    <x v="13"/>
    <x v="14"/>
    <x v="311"/>
    <x v="1"/>
    <n v="3"/>
  </r>
  <r>
    <x v="13"/>
    <x v="14"/>
    <x v="299"/>
    <x v="1"/>
    <n v="4"/>
  </r>
  <r>
    <x v="13"/>
    <x v="14"/>
    <x v="307"/>
    <x v="1"/>
    <n v="4"/>
  </r>
  <r>
    <x v="13"/>
    <x v="14"/>
    <x v="321"/>
    <x v="1"/>
    <n v="4"/>
  </r>
  <r>
    <x v="13"/>
    <x v="14"/>
    <x v="319"/>
    <x v="1"/>
    <n v="5"/>
  </r>
  <r>
    <x v="13"/>
    <x v="14"/>
    <x v="313"/>
    <x v="1"/>
    <n v="6"/>
  </r>
  <r>
    <x v="13"/>
    <x v="14"/>
    <x v="298"/>
    <x v="1"/>
    <n v="7"/>
  </r>
  <r>
    <x v="13"/>
    <x v="14"/>
    <x v="300"/>
    <x v="1"/>
    <n v="7"/>
  </r>
  <r>
    <x v="13"/>
    <x v="14"/>
    <x v="297"/>
    <x v="1"/>
    <n v="8"/>
  </r>
  <r>
    <x v="13"/>
    <x v="14"/>
    <x v="314"/>
    <x v="1"/>
    <n v="8"/>
  </r>
  <r>
    <x v="13"/>
    <x v="14"/>
    <x v="303"/>
    <x v="1"/>
    <n v="9"/>
  </r>
  <r>
    <x v="13"/>
    <x v="14"/>
    <x v="317"/>
    <x v="1"/>
    <n v="11"/>
  </r>
  <r>
    <x v="13"/>
    <x v="14"/>
    <x v="302"/>
    <x v="1"/>
    <n v="12"/>
  </r>
  <r>
    <x v="13"/>
    <x v="14"/>
    <x v="320"/>
    <x v="1"/>
    <n v="12"/>
  </r>
  <r>
    <x v="13"/>
    <x v="14"/>
    <x v="310"/>
    <x v="1"/>
    <n v="13"/>
  </r>
  <r>
    <x v="13"/>
    <x v="14"/>
    <x v="312"/>
    <x v="1"/>
    <n v="17"/>
  </r>
  <r>
    <x v="13"/>
    <x v="14"/>
    <x v="305"/>
    <x v="1"/>
    <n v="20"/>
  </r>
  <r>
    <x v="13"/>
    <x v="14"/>
    <x v="309"/>
    <x v="1"/>
    <n v="26"/>
  </r>
  <r>
    <x v="13"/>
    <x v="14"/>
    <x v="316"/>
    <x v="1"/>
    <n v="39"/>
  </r>
  <r>
    <x v="13"/>
    <x v="14"/>
    <x v="304"/>
    <x v="1"/>
    <n v="41"/>
  </r>
  <r>
    <x v="13"/>
    <x v="14"/>
    <x v="315"/>
    <x v="1"/>
    <n v="60"/>
  </r>
  <r>
    <x v="13"/>
    <x v="14"/>
    <x v="308"/>
    <x v="2"/>
    <n v="28"/>
  </r>
  <r>
    <x v="13"/>
    <x v="14"/>
    <x v="307"/>
    <x v="2"/>
    <n v="38"/>
  </r>
  <r>
    <x v="13"/>
    <x v="14"/>
    <x v="321"/>
    <x v="2"/>
    <n v="38"/>
  </r>
  <r>
    <x v="13"/>
    <x v="14"/>
    <x v="318"/>
    <x v="2"/>
    <n v="40"/>
  </r>
  <r>
    <x v="13"/>
    <x v="14"/>
    <x v="301"/>
    <x v="2"/>
    <n v="45"/>
  </r>
  <r>
    <x v="13"/>
    <x v="14"/>
    <x v="299"/>
    <x v="2"/>
    <n v="53"/>
  </r>
  <r>
    <x v="13"/>
    <x v="14"/>
    <x v="300"/>
    <x v="2"/>
    <n v="61"/>
  </r>
  <r>
    <x v="13"/>
    <x v="14"/>
    <x v="319"/>
    <x v="2"/>
    <n v="66"/>
  </r>
  <r>
    <x v="13"/>
    <x v="14"/>
    <x v="303"/>
    <x v="2"/>
    <n v="73"/>
  </r>
  <r>
    <x v="13"/>
    <x v="14"/>
    <x v="314"/>
    <x v="2"/>
    <n v="73"/>
  </r>
  <r>
    <x v="13"/>
    <x v="14"/>
    <x v="313"/>
    <x v="2"/>
    <n v="77"/>
  </r>
  <r>
    <x v="13"/>
    <x v="14"/>
    <x v="298"/>
    <x v="2"/>
    <n v="95"/>
  </r>
  <r>
    <x v="13"/>
    <x v="14"/>
    <x v="306"/>
    <x v="2"/>
    <n v="100"/>
  </r>
  <r>
    <x v="13"/>
    <x v="14"/>
    <x v="311"/>
    <x v="2"/>
    <n v="100"/>
  </r>
  <r>
    <x v="13"/>
    <x v="14"/>
    <x v="305"/>
    <x v="2"/>
    <n v="113"/>
  </r>
  <r>
    <x v="13"/>
    <x v="14"/>
    <x v="302"/>
    <x v="2"/>
    <n v="126"/>
  </r>
  <r>
    <x v="13"/>
    <x v="14"/>
    <x v="310"/>
    <x v="2"/>
    <n v="140"/>
  </r>
  <r>
    <x v="13"/>
    <x v="14"/>
    <x v="320"/>
    <x v="2"/>
    <n v="144"/>
  </r>
  <r>
    <x v="13"/>
    <x v="14"/>
    <x v="317"/>
    <x v="2"/>
    <n v="146"/>
  </r>
  <r>
    <x v="13"/>
    <x v="14"/>
    <x v="312"/>
    <x v="2"/>
    <n v="151"/>
  </r>
  <r>
    <x v="13"/>
    <x v="14"/>
    <x v="304"/>
    <x v="2"/>
    <n v="215"/>
  </r>
  <r>
    <x v="13"/>
    <x v="14"/>
    <x v="297"/>
    <x v="2"/>
    <n v="221"/>
  </r>
  <r>
    <x v="13"/>
    <x v="14"/>
    <x v="309"/>
    <x v="2"/>
    <n v="225"/>
  </r>
  <r>
    <x v="13"/>
    <x v="14"/>
    <x v="316"/>
    <x v="2"/>
    <n v="265"/>
  </r>
  <r>
    <x v="13"/>
    <x v="14"/>
    <x v="315"/>
    <x v="2"/>
    <n v="271"/>
  </r>
  <r>
    <x v="13"/>
    <x v="14"/>
    <x v="297"/>
    <x v="3"/>
    <n v="1"/>
  </r>
  <r>
    <x v="13"/>
    <x v="14"/>
    <x v="302"/>
    <x v="3"/>
    <n v="1"/>
  </r>
  <r>
    <x v="13"/>
    <x v="14"/>
    <x v="306"/>
    <x v="3"/>
    <n v="1"/>
  </r>
  <r>
    <x v="13"/>
    <x v="14"/>
    <x v="316"/>
    <x v="3"/>
    <n v="1"/>
  </r>
  <r>
    <x v="13"/>
    <x v="14"/>
    <x v="310"/>
    <x v="3"/>
    <n v="2"/>
  </r>
  <r>
    <x v="13"/>
    <x v="14"/>
    <x v="312"/>
    <x v="3"/>
    <n v="2"/>
  </r>
  <r>
    <x v="13"/>
    <x v="14"/>
    <x v="315"/>
    <x v="3"/>
    <n v="3"/>
  </r>
  <r>
    <x v="13"/>
    <x v="14"/>
    <x v="304"/>
    <x v="3"/>
    <n v="6"/>
  </r>
  <r>
    <x v="13"/>
    <x v="14"/>
    <x v="301"/>
    <x v="4"/>
    <n v="3"/>
  </r>
  <r>
    <x v="13"/>
    <x v="14"/>
    <x v="318"/>
    <x v="4"/>
    <n v="7"/>
  </r>
  <r>
    <x v="13"/>
    <x v="14"/>
    <x v="319"/>
    <x v="4"/>
    <n v="12"/>
  </r>
  <r>
    <x v="13"/>
    <x v="14"/>
    <x v="300"/>
    <x v="4"/>
    <n v="16"/>
  </r>
  <r>
    <x v="13"/>
    <x v="14"/>
    <x v="308"/>
    <x v="4"/>
    <n v="16"/>
  </r>
  <r>
    <x v="13"/>
    <x v="14"/>
    <x v="321"/>
    <x v="4"/>
    <n v="16"/>
  </r>
  <r>
    <x v="13"/>
    <x v="14"/>
    <x v="307"/>
    <x v="4"/>
    <n v="18"/>
  </r>
  <r>
    <x v="13"/>
    <x v="14"/>
    <x v="314"/>
    <x v="4"/>
    <n v="21"/>
  </r>
  <r>
    <x v="13"/>
    <x v="14"/>
    <x v="317"/>
    <x v="4"/>
    <n v="23"/>
  </r>
  <r>
    <x v="13"/>
    <x v="14"/>
    <x v="297"/>
    <x v="4"/>
    <n v="29"/>
  </r>
  <r>
    <x v="13"/>
    <x v="14"/>
    <x v="299"/>
    <x v="4"/>
    <n v="29"/>
  </r>
  <r>
    <x v="13"/>
    <x v="14"/>
    <x v="302"/>
    <x v="4"/>
    <n v="34"/>
  </r>
  <r>
    <x v="13"/>
    <x v="14"/>
    <x v="298"/>
    <x v="4"/>
    <n v="35"/>
  </r>
  <r>
    <x v="13"/>
    <x v="14"/>
    <x v="303"/>
    <x v="4"/>
    <n v="35"/>
  </r>
  <r>
    <x v="13"/>
    <x v="14"/>
    <x v="305"/>
    <x v="4"/>
    <n v="36"/>
  </r>
  <r>
    <x v="13"/>
    <x v="14"/>
    <x v="313"/>
    <x v="4"/>
    <n v="38"/>
  </r>
  <r>
    <x v="13"/>
    <x v="14"/>
    <x v="312"/>
    <x v="4"/>
    <n v="43"/>
  </r>
  <r>
    <x v="13"/>
    <x v="14"/>
    <x v="320"/>
    <x v="4"/>
    <n v="43"/>
  </r>
  <r>
    <x v="13"/>
    <x v="14"/>
    <x v="316"/>
    <x v="4"/>
    <n v="49"/>
  </r>
  <r>
    <x v="13"/>
    <x v="14"/>
    <x v="306"/>
    <x v="4"/>
    <n v="52"/>
  </r>
  <r>
    <x v="13"/>
    <x v="14"/>
    <x v="310"/>
    <x v="4"/>
    <n v="55"/>
  </r>
  <r>
    <x v="13"/>
    <x v="14"/>
    <x v="311"/>
    <x v="4"/>
    <n v="56"/>
  </r>
  <r>
    <x v="13"/>
    <x v="14"/>
    <x v="304"/>
    <x v="4"/>
    <n v="58"/>
  </r>
  <r>
    <x v="13"/>
    <x v="14"/>
    <x v="309"/>
    <x v="4"/>
    <n v="64"/>
  </r>
  <r>
    <x v="13"/>
    <x v="14"/>
    <x v="315"/>
    <x v="4"/>
    <n v="99"/>
  </r>
  <r>
    <x v="13"/>
    <x v="14"/>
    <x v="308"/>
    <x v="5"/>
    <n v="28"/>
  </r>
  <r>
    <x v="13"/>
    <x v="14"/>
    <x v="321"/>
    <x v="5"/>
    <n v="39"/>
  </r>
  <r>
    <x v="13"/>
    <x v="14"/>
    <x v="318"/>
    <x v="5"/>
    <n v="40"/>
  </r>
  <r>
    <x v="13"/>
    <x v="14"/>
    <x v="307"/>
    <x v="5"/>
    <n v="42"/>
  </r>
  <r>
    <x v="13"/>
    <x v="14"/>
    <x v="301"/>
    <x v="5"/>
    <n v="45"/>
  </r>
  <r>
    <x v="13"/>
    <x v="14"/>
    <x v="299"/>
    <x v="5"/>
    <n v="56"/>
  </r>
  <r>
    <x v="13"/>
    <x v="14"/>
    <x v="300"/>
    <x v="5"/>
    <n v="61"/>
  </r>
  <r>
    <x v="13"/>
    <x v="14"/>
    <x v="319"/>
    <x v="5"/>
    <n v="66"/>
  </r>
  <r>
    <x v="13"/>
    <x v="14"/>
    <x v="303"/>
    <x v="5"/>
    <n v="73"/>
  </r>
  <r>
    <x v="13"/>
    <x v="14"/>
    <x v="314"/>
    <x v="5"/>
    <n v="73"/>
  </r>
  <r>
    <x v="13"/>
    <x v="14"/>
    <x v="313"/>
    <x v="5"/>
    <n v="80"/>
  </r>
  <r>
    <x v="13"/>
    <x v="14"/>
    <x v="298"/>
    <x v="5"/>
    <n v="96"/>
  </r>
  <r>
    <x v="13"/>
    <x v="14"/>
    <x v="306"/>
    <x v="5"/>
    <n v="105"/>
  </r>
  <r>
    <x v="13"/>
    <x v="14"/>
    <x v="311"/>
    <x v="5"/>
    <n v="106"/>
  </r>
  <r>
    <x v="13"/>
    <x v="14"/>
    <x v="305"/>
    <x v="5"/>
    <n v="116"/>
  </r>
  <r>
    <x v="13"/>
    <x v="14"/>
    <x v="302"/>
    <x v="5"/>
    <n v="129"/>
  </r>
  <r>
    <x v="13"/>
    <x v="14"/>
    <x v="310"/>
    <x v="5"/>
    <n v="142"/>
  </r>
  <r>
    <x v="13"/>
    <x v="14"/>
    <x v="320"/>
    <x v="5"/>
    <n v="145"/>
  </r>
  <r>
    <x v="13"/>
    <x v="14"/>
    <x v="317"/>
    <x v="5"/>
    <n v="147"/>
  </r>
  <r>
    <x v="13"/>
    <x v="14"/>
    <x v="312"/>
    <x v="5"/>
    <n v="155"/>
  </r>
  <r>
    <x v="13"/>
    <x v="14"/>
    <x v="304"/>
    <x v="5"/>
    <n v="218"/>
  </r>
  <r>
    <x v="13"/>
    <x v="14"/>
    <x v="297"/>
    <x v="5"/>
    <n v="221"/>
  </r>
  <r>
    <x v="13"/>
    <x v="14"/>
    <x v="309"/>
    <x v="5"/>
    <n v="228"/>
  </r>
  <r>
    <x v="13"/>
    <x v="14"/>
    <x v="316"/>
    <x v="5"/>
    <n v="271"/>
  </r>
  <r>
    <x v="13"/>
    <x v="14"/>
    <x v="315"/>
    <x v="5"/>
    <n v="276"/>
  </r>
  <r>
    <x v="13"/>
    <x v="14"/>
    <x v="303"/>
    <x v="6"/>
    <n v="1"/>
  </r>
  <r>
    <x v="13"/>
    <x v="14"/>
    <x v="318"/>
    <x v="6"/>
    <n v="1"/>
  </r>
  <r>
    <x v="13"/>
    <x v="14"/>
    <x v="298"/>
    <x v="6"/>
    <n v="2"/>
  </r>
  <r>
    <x v="13"/>
    <x v="14"/>
    <x v="299"/>
    <x v="6"/>
    <n v="2"/>
  </r>
  <r>
    <x v="13"/>
    <x v="14"/>
    <x v="312"/>
    <x v="6"/>
    <n v="2"/>
  </r>
  <r>
    <x v="13"/>
    <x v="14"/>
    <x v="315"/>
    <x v="6"/>
    <n v="2"/>
  </r>
  <r>
    <x v="13"/>
    <x v="14"/>
    <x v="320"/>
    <x v="6"/>
    <n v="2"/>
  </r>
  <r>
    <x v="13"/>
    <x v="14"/>
    <x v="306"/>
    <x v="6"/>
    <n v="3"/>
  </r>
  <r>
    <x v="13"/>
    <x v="14"/>
    <x v="316"/>
    <x v="6"/>
    <n v="3"/>
  </r>
  <r>
    <x v="13"/>
    <x v="14"/>
    <x v="317"/>
    <x v="6"/>
    <n v="3"/>
  </r>
  <r>
    <x v="13"/>
    <x v="14"/>
    <x v="319"/>
    <x v="6"/>
    <n v="3"/>
  </r>
  <r>
    <x v="13"/>
    <x v="14"/>
    <x v="304"/>
    <x v="6"/>
    <n v="5"/>
  </r>
  <r>
    <x v="13"/>
    <x v="14"/>
    <x v="297"/>
    <x v="6"/>
    <n v="7"/>
  </r>
  <r>
    <x v="13"/>
    <x v="14"/>
    <x v="305"/>
    <x v="6"/>
    <n v="7"/>
  </r>
  <r>
    <x v="13"/>
    <x v="14"/>
    <x v="299"/>
    <x v="7"/>
    <n v="1"/>
  </r>
  <r>
    <x v="13"/>
    <x v="14"/>
    <x v="302"/>
    <x v="7"/>
    <n v="1"/>
  </r>
  <r>
    <x v="13"/>
    <x v="14"/>
    <x v="309"/>
    <x v="7"/>
    <n v="1"/>
  </r>
  <r>
    <x v="13"/>
    <x v="14"/>
    <x v="313"/>
    <x v="7"/>
    <n v="1"/>
  </r>
  <r>
    <x v="13"/>
    <x v="14"/>
    <x v="318"/>
    <x v="7"/>
    <n v="1"/>
  </r>
  <r>
    <x v="13"/>
    <x v="14"/>
    <x v="321"/>
    <x v="7"/>
    <n v="1"/>
  </r>
  <r>
    <x v="13"/>
    <x v="14"/>
    <x v="298"/>
    <x v="7"/>
    <n v="2"/>
  </r>
  <r>
    <x v="13"/>
    <x v="14"/>
    <x v="310"/>
    <x v="7"/>
    <n v="2"/>
  </r>
  <r>
    <x v="13"/>
    <x v="14"/>
    <x v="320"/>
    <x v="7"/>
    <n v="2"/>
  </r>
  <r>
    <x v="13"/>
    <x v="14"/>
    <x v="303"/>
    <x v="7"/>
    <n v="3"/>
  </r>
  <r>
    <x v="13"/>
    <x v="14"/>
    <x v="306"/>
    <x v="7"/>
    <n v="3"/>
  </r>
  <r>
    <x v="13"/>
    <x v="14"/>
    <x v="316"/>
    <x v="7"/>
    <n v="3"/>
  </r>
  <r>
    <x v="13"/>
    <x v="14"/>
    <x v="317"/>
    <x v="7"/>
    <n v="4"/>
  </r>
  <r>
    <x v="13"/>
    <x v="14"/>
    <x v="312"/>
    <x v="7"/>
    <n v="5"/>
  </r>
  <r>
    <x v="13"/>
    <x v="14"/>
    <x v="315"/>
    <x v="7"/>
    <n v="5"/>
  </r>
  <r>
    <x v="13"/>
    <x v="14"/>
    <x v="319"/>
    <x v="7"/>
    <n v="6"/>
  </r>
  <r>
    <x v="13"/>
    <x v="14"/>
    <x v="304"/>
    <x v="7"/>
    <n v="7"/>
  </r>
  <r>
    <x v="13"/>
    <x v="14"/>
    <x v="305"/>
    <x v="7"/>
    <n v="10"/>
  </r>
  <r>
    <x v="13"/>
    <x v="14"/>
    <x v="297"/>
    <x v="7"/>
    <n v="12"/>
  </r>
  <r>
    <x v="13"/>
    <x v="14"/>
    <x v="305"/>
    <x v="8"/>
    <n v="1"/>
  </r>
  <r>
    <x v="13"/>
    <x v="14"/>
    <x v="306"/>
    <x v="8"/>
    <n v="1"/>
  </r>
  <r>
    <x v="13"/>
    <x v="14"/>
    <x v="310"/>
    <x v="8"/>
    <n v="1"/>
  </r>
  <r>
    <x v="13"/>
    <x v="14"/>
    <x v="302"/>
    <x v="8"/>
    <n v="2"/>
  </r>
  <r>
    <x v="13"/>
    <x v="14"/>
    <x v="312"/>
    <x v="8"/>
    <n v="2"/>
  </r>
  <r>
    <x v="13"/>
    <x v="14"/>
    <x v="317"/>
    <x v="8"/>
    <n v="2"/>
  </r>
  <r>
    <x v="13"/>
    <x v="14"/>
    <x v="320"/>
    <x v="8"/>
    <n v="2"/>
  </r>
  <r>
    <x v="13"/>
    <x v="14"/>
    <x v="314"/>
    <x v="8"/>
    <n v="3"/>
  </r>
  <r>
    <x v="13"/>
    <x v="14"/>
    <x v="311"/>
    <x v="8"/>
    <n v="5"/>
  </r>
  <r>
    <x v="13"/>
    <x v="14"/>
    <x v="297"/>
    <x v="8"/>
    <n v="6"/>
  </r>
  <r>
    <x v="13"/>
    <x v="14"/>
    <x v="304"/>
    <x v="8"/>
    <n v="6"/>
  </r>
  <r>
    <x v="13"/>
    <x v="14"/>
    <x v="316"/>
    <x v="8"/>
    <n v="22"/>
  </r>
  <r>
    <x v="13"/>
    <x v="14"/>
    <x v="315"/>
    <x v="8"/>
    <n v="29"/>
  </r>
  <r>
    <x v="13"/>
    <x v="14"/>
    <x v="321"/>
    <x v="41"/>
    <n v="5"/>
  </r>
  <r>
    <x v="13"/>
    <x v="14"/>
    <x v="299"/>
    <x v="41"/>
    <n v="8"/>
  </r>
  <r>
    <x v="13"/>
    <x v="14"/>
    <x v="302"/>
    <x v="41"/>
    <n v="8"/>
  </r>
  <r>
    <x v="13"/>
    <x v="14"/>
    <x v="303"/>
    <x v="41"/>
    <n v="8"/>
  </r>
  <r>
    <x v="13"/>
    <x v="14"/>
    <x v="311"/>
    <x v="41"/>
    <n v="8"/>
  </r>
  <r>
    <x v="13"/>
    <x v="14"/>
    <x v="318"/>
    <x v="41"/>
    <n v="10"/>
  </r>
  <r>
    <x v="13"/>
    <x v="14"/>
    <x v="307"/>
    <x v="41"/>
    <n v="11"/>
  </r>
  <r>
    <x v="13"/>
    <x v="14"/>
    <x v="308"/>
    <x v="41"/>
    <n v="11"/>
  </r>
  <r>
    <x v="13"/>
    <x v="14"/>
    <x v="317"/>
    <x v="41"/>
    <n v="11"/>
  </r>
  <r>
    <x v="13"/>
    <x v="14"/>
    <x v="313"/>
    <x v="41"/>
    <n v="12"/>
  </r>
  <r>
    <x v="13"/>
    <x v="14"/>
    <x v="297"/>
    <x v="41"/>
    <n v="16"/>
  </r>
  <r>
    <x v="13"/>
    <x v="14"/>
    <x v="298"/>
    <x v="41"/>
    <n v="17"/>
  </r>
  <r>
    <x v="13"/>
    <x v="14"/>
    <x v="312"/>
    <x v="41"/>
    <n v="17"/>
  </r>
  <r>
    <x v="13"/>
    <x v="14"/>
    <x v="319"/>
    <x v="41"/>
    <n v="17"/>
  </r>
  <r>
    <x v="13"/>
    <x v="14"/>
    <x v="300"/>
    <x v="41"/>
    <n v="18"/>
  </r>
  <r>
    <x v="13"/>
    <x v="14"/>
    <x v="301"/>
    <x v="41"/>
    <n v="18"/>
  </r>
  <r>
    <x v="13"/>
    <x v="14"/>
    <x v="306"/>
    <x v="41"/>
    <n v="19"/>
  </r>
  <r>
    <x v="13"/>
    <x v="14"/>
    <x v="305"/>
    <x v="41"/>
    <n v="25"/>
  </r>
  <r>
    <x v="13"/>
    <x v="14"/>
    <x v="316"/>
    <x v="41"/>
    <n v="27"/>
  </r>
  <r>
    <x v="13"/>
    <x v="14"/>
    <x v="320"/>
    <x v="41"/>
    <n v="32"/>
  </r>
  <r>
    <x v="13"/>
    <x v="14"/>
    <x v="304"/>
    <x v="41"/>
    <n v="33"/>
  </r>
  <r>
    <x v="13"/>
    <x v="14"/>
    <x v="314"/>
    <x v="41"/>
    <n v="41"/>
  </r>
  <r>
    <x v="13"/>
    <x v="14"/>
    <x v="310"/>
    <x v="41"/>
    <n v="57"/>
  </r>
  <r>
    <x v="13"/>
    <x v="14"/>
    <x v="315"/>
    <x v="41"/>
    <n v="87"/>
  </r>
  <r>
    <x v="13"/>
    <x v="14"/>
    <x v="309"/>
    <x v="41"/>
    <n v="120"/>
  </r>
  <r>
    <x v="13"/>
    <x v="14"/>
    <x v="321"/>
    <x v="9"/>
    <n v="5"/>
  </r>
  <r>
    <x v="13"/>
    <x v="14"/>
    <x v="307"/>
    <x v="9"/>
    <n v="8"/>
  </r>
  <r>
    <x v="13"/>
    <x v="14"/>
    <x v="311"/>
    <x v="9"/>
    <n v="8"/>
  </r>
  <r>
    <x v="13"/>
    <x v="14"/>
    <x v="299"/>
    <x v="9"/>
    <n v="11"/>
  </r>
  <r>
    <x v="13"/>
    <x v="14"/>
    <x v="302"/>
    <x v="9"/>
    <n v="11"/>
  </r>
  <r>
    <x v="13"/>
    <x v="14"/>
    <x v="308"/>
    <x v="9"/>
    <n v="11"/>
  </r>
  <r>
    <x v="13"/>
    <x v="14"/>
    <x v="318"/>
    <x v="9"/>
    <n v="11"/>
  </r>
  <r>
    <x v="13"/>
    <x v="14"/>
    <x v="303"/>
    <x v="9"/>
    <n v="12"/>
  </r>
  <r>
    <x v="13"/>
    <x v="14"/>
    <x v="317"/>
    <x v="9"/>
    <n v="12"/>
  </r>
  <r>
    <x v="13"/>
    <x v="14"/>
    <x v="313"/>
    <x v="9"/>
    <n v="13"/>
  </r>
  <r>
    <x v="13"/>
    <x v="14"/>
    <x v="297"/>
    <x v="9"/>
    <n v="17"/>
  </r>
  <r>
    <x v="13"/>
    <x v="14"/>
    <x v="298"/>
    <x v="9"/>
    <n v="18"/>
  </r>
  <r>
    <x v="13"/>
    <x v="14"/>
    <x v="319"/>
    <x v="9"/>
    <n v="19"/>
  </r>
  <r>
    <x v="13"/>
    <x v="14"/>
    <x v="312"/>
    <x v="9"/>
    <n v="20"/>
  </r>
  <r>
    <x v="13"/>
    <x v="14"/>
    <x v="306"/>
    <x v="9"/>
    <n v="21"/>
  </r>
  <r>
    <x v="13"/>
    <x v="14"/>
    <x v="300"/>
    <x v="9"/>
    <n v="30"/>
  </r>
  <r>
    <x v="13"/>
    <x v="14"/>
    <x v="305"/>
    <x v="9"/>
    <n v="30"/>
  </r>
  <r>
    <x v="13"/>
    <x v="14"/>
    <x v="316"/>
    <x v="9"/>
    <n v="31"/>
  </r>
  <r>
    <x v="13"/>
    <x v="14"/>
    <x v="320"/>
    <x v="9"/>
    <n v="33"/>
  </r>
  <r>
    <x v="13"/>
    <x v="14"/>
    <x v="301"/>
    <x v="9"/>
    <n v="38"/>
  </r>
  <r>
    <x v="13"/>
    <x v="14"/>
    <x v="304"/>
    <x v="9"/>
    <n v="38"/>
  </r>
  <r>
    <x v="13"/>
    <x v="14"/>
    <x v="314"/>
    <x v="9"/>
    <n v="40"/>
  </r>
  <r>
    <x v="13"/>
    <x v="14"/>
    <x v="310"/>
    <x v="9"/>
    <n v="57"/>
  </r>
  <r>
    <x v="13"/>
    <x v="14"/>
    <x v="315"/>
    <x v="9"/>
    <n v="89"/>
  </r>
  <r>
    <x v="13"/>
    <x v="14"/>
    <x v="309"/>
    <x v="9"/>
    <n v="119"/>
  </r>
  <r>
    <x v="13"/>
    <x v="14"/>
    <x v="305"/>
    <x v="10"/>
    <n v="1"/>
  </r>
  <r>
    <x v="13"/>
    <x v="14"/>
    <x v="306"/>
    <x v="10"/>
    <n v="1"/>
  </r>
  <r>
    <x v="13"/>
    <x v="14"/>
    <x v="310"/>
    <x v="10"/>
    <n v="1"/>
  </r>
  <r>
    <x v="13"/>
    <x v="14"/>
    <x v="316"/>
    <x v="10"/>
    <n v="1"/>
  </r>
  <r>
    <x v="13"/>
    <x v="14"/>
    <x v="317"/>
    <x v="10"/>
    <n v="1"/>
  </r>
  <r>
    <x v="13"/>
    <x v="14"/>
    <x v="299"/>
    <x v="10"/>
    <n v="2"/>
  </r>
  <r>
    <x v="13"/>
    <x v="14"/>
    <x v="312"/>
    <x v="10"/>
    <n v="2"/>
  </r>
  <r>
    <x v="13"/>
    <x v="14"/>
    <x v="319"/>
    <x v="10"/>
    <n v="2"/>
  </r>
  <r>
    <x v="13"/>
    <x v="14"/>
    <x v="297"/>
    <x v="10"/>
    <n v="4"/>
  </r>
  <r>
    <x v="13"/>
    <x v="14"/>
    <x v="304"/>
    <x v="10"/>
    <n v="5"/>
  </r>
  <r>
    <x v="13"/>
    <x v="14"/>
    <x v="303"/>
    <x v="10"/>
    <n v="6"/>
  </r>
  <r>
    <x v="13"/>
    <x v="14"/>
    <x v="297"/>
    <x v="11"/>
    <n v="1"/>
  </r>
  <r>
    <x v="13"/>
    <x v="14"/>
    <x v="299"/>
    <x v="11"/>
    <n v="1"/>
  </r>
  <r>
    <x v="13"/>
    <x v="14"/>
    <x v="304"/>
    <x v="11"/>
    <n v="1"/>
  </r>
  <r>
    <x v="13"/>
    <x v="14"/>
    <x v="305"/>
    <x v="11"/>
    <n v="1"/>
  </r>
  <r>
    <x v="13"/>
    <x v="14"/>
    <x v="310"/>
    <x v="11"/>
    <n v="1"/>
  </r>
  <r>
    <x v="13"/>
    <x v="14"/>
    <x v="316"/>
    <x v="11"/>
    <n v="1"/>
  </r>
  <r>
    <x v="13"/>
    <x v="14"/>
    <x v="317"/>
    <x v="11"/>
    <n v="1"/>
  </r>
  <r>
    <x v="13"/>
    <x v="14"/>
    <x v="308"/>
    <x v="12"/>
    <n v="28"/>
  </r>
  <r>
    <x v="13"/>
    <x v="14"/>
    <x v="318"/>
    <x v="12"/>
    <n v="33"/>
  </r>
  <r>
    <x v="13"/>
    <x v="14"/>
    <x v="307"/>
    <x v="12"/>
    <n v="35"/>
  </r>
  <r>
    <x v="13"/>
    <x v="14"/>
    <x v="321"/>
    <x v="12"/>
    <n v="38"/>
  </r>
  <r>
    <x v="13"/>
    <x v="14"/>
    <x v="301"/>
    <x v="12"/>
    <n v="45"/>
  </r>
  <r>
    <x v="13"/>
    <x v="14"/>
    <x v="299"/>
    <x v="12"/>
    <n v="52"/>
  </r>
  <r>
    <x v="13"/>
    <x v="14"/>
    <x v="319"/>
    <x v="12"/>
    <n v="55"/>
  </r>
  <r>
    <x v="13"/>
    <x v="14"/>
    <x v="300"/>
    <x v="12"/>
    <n v="61"/>
  </r>
  <r>
    <x v="13"/>
    <x v="14"/>
    <x v="303"/>
    <x v="12"/>
    <n v="65"/>
  </r>
  <r>
    <x v="13"/>
    <x v="14"/>
    <x v="302"/>
    <x v="12"/>
    <n v="68"/>
  </r>
  <r>
    <x v="13"/>
    <x v="14"/>
    <x v="314"/>
    <x v="12"/>
    <n v="73"/>
  </r>
  <r>
    <x v="13"/>
    <x v="14"/>
    <x v="313"/>
    <x v="12"/>
    <n v="77"/>
  </r>
  <r>
    <x v="13"/>
    <x v="14"/>
    <x v="311"/>
    <x v="12"/>
    <n v="80"/>
  </r>
  <r>
    <x v="13"/>
    <x v="14"/>
    <x v="298"/>
    <x v="12"/>
    <n v="94"/>
  </r>
  <r>
    <x v="13"/>
    <x v="14"/>
    <x v="306"/>
    <x v="12"/>
    <n v="96"/>
  </r>
  <r>
    <x v="13"/>
    <x v="14"/>
    <x v="317"/>
    <x v="12"/>
    <n v="96"/>
  </r>
  <r>
    <x v="13"/>
    <x v="14"/>
    <x v="305"/>
    <x v="12"/>
    <n v="99"/>
  </r>
  <r>
    <x v="13"/>
    <x v="14"/>
    <x v="297"/>
    <x v="12"/>
    <n v="117"/>
  </r>
  <r>
    <x v="13"/>
    <x v="14"/>
    <x v="312"/>
    <x v="12"/>
    <n v="119"/>
  </r>
  <r>
    <x v="13"/>
    <x v="14"/>
    <x v="320"/>
    <x v="12"/>
    <n v="121"/>
  </r>
  <r>
    <x v="13"/>
    <x v="14"/>
    <x v="310"/>
    <x v="12"/>
    <n v="133"/>
  </r>
  <r>
    <x v="13"/>
    <x v="14"/>
    <x v="316"/>
    <x v="12"/>
    <n v="166"/>
  </r>
  <r>
    <x v="13"/>
    <x v="14"/>
    <x v="304"/>
    <x v="12"/>
    <n v="179"/>
  </r>
  <r>
    <x v="13"/>
    <x v="14"/>
    <x v="309"/>
    <x v="12"/>
    <n v="221"/>
  </r>
  <r>
    <x v="13"/>
    <x v="14"/>
    <x v="315"/>
    <x v="12"/>
    <n v="269"/>
  </r>
  <r>
    <x v="13"/>
    <x v="14"/>
    <x v="305"/>
    <x v="13"/>
    <n v="1"/>
  </r>
  <r>
    <x v="13"/>
    <x v="14"/>
    <x v="315"/>
    <x v="13"/>
    <n v="1"/>
  </r>
  <r>
    <x v="13"/>
    <x v="14"/>
    <x v="297"/>
    <x v="13"/>
    <n v="2"/>
  </r>
  <r>
    <x v="13"/>
    <x v="14"/>
    <x v="306"/>
    <x v="13"/>
    <n v="2"/>
  </r>
  <r>
    <x v="13"/>
    <x v="14"/>
    <x v="316"/>
    <x v="13"/>
    <n v="4"/>
  </r>
  <r>
    <x v="13"/>
    <x v="14"/>
    <x v="304"/>
    <x v="13"/>
    <n v="5"/>
  </r>
  <r>
    <x v="13"/>
    <x v="14"/>
    <x v="302"/>
    <x v="13"/>
    <n v="7"/>
  </r>
  <r>
    <x v="13"/>
    <x v="14"/>
    <x v="299"/>
    <x v="14"/>
    <n v="1"/>
  </r>
  <r>
    <x v="13"/>
    <x v="14"/>
    <x v="300"/>
    <x v="14"/>
    <n v="1"/>
  </r>
  <r>
    <x v="13"/>
    <x v="14"/>
    <x v="298"/>
    <x v="14"/>
    <n v="2"/>
  </r>
  <r>
    <x v="13"/>
    <x v="14"/>
    <x v="307"/>
    <x v="14"/>
    <n v="3"/>
  </r>
  <r>
    <x v="13"/>
    <x v="14"/>
    <x v="309"/>
    <x v="14"/>
    <n v="8"/>
  </r>
  <r>
    <x v="13"/>
    <x v="14"/>
    <x v="303"/>
    <x v="14"/>
    <n v="13"/>
  </r>
  <r>
    <x v="13"/>
    <x v="14"/>
    <x v="315"/>
    <x v="14"/>
    <n v="13"/>
  </r>
  <r>
    <x v="13"/>
    <x v="14"/>
    <x v="306"/>
    <x v="14"/>
    <n v="20"/>
  </r>
  <r>
    <x v="13"/>
    <x v="14"/>
    <x v="310"/>
    <x v="14"/>
    <n v="27"/>
  </r>
  <r>
    <x v="13"/>
    <x v="14"/>
    <x v="318"/>
    <x v="14"/>
    <n v="27"/>
  </r>
  <r>
    <x v="13"/>
    <x v="14"/>
    <x v="319"/>
    <x v="14"/>
    <n v="32"/>
  </r>
  <r>
    <x v="13"/>
    <x v="14"/>
    <x v="305"/>
    <x v="14"/>
    <n v="33"/>
  </r>
  <r>
    <x v="13"/>
    <x v="14"/>
    <x v="311"/>
    <x v="14"/>
    <n v="39"/>
  </r>
  <r>
    <x v="13"/>
    <x v="14"/>
    <x v="312"/>
    <x v="14"/>
    <n v="53"/>
  </r>
  <r>
    <x v="13"/>
    <x v="14"/>
    <x v="320"/>
    <x v="14"/>
    <n v="56"/>
  </r>
  <r>
    <x v="13"/>
    <x v="14"/>
    <x v="304"/>
    <x v="14"/>
    <n v="88"/>
  </r>
  <r>
    <x v="13"/>
    <x v="14"/>
    <x v="317"/>
    <x v="14"/>
    <n v="89"/>
  </r>
  <r>
    <x v="13"/>
    <x v="14"/>
    <x v="302"/>
    <x v="14"/>
    <n v="95"/>
  </r>
  <r>
    <x v="13"/>
    <x v="14"/>
    <x v="297"/>
    <x v="14"/>
    <n v="166"/>
  </r>
  <r>
    <x v="13"/>
    <x v="14"/>
    <x v="316"/>
    <x v="14"/>
    <n v="169"/>
  </r>
  <r>
    <x v="13"/>
    <x v="14"/>
    <x v="298"/>
    <x v="15"/>
    <n v="1"/>
  </r>
  <r>
    <x v="13"/>
    <x v="14"/>
    <x v="299"/>
    <x v="15"/>
    <n v="1"/>
  </r>
  <r>
    <x v="13"/>
    <x v="14"/>
    <x v="314"/>
    <x v="15"/>
    <n v="1"/>
  </r>
  <r>
    <x v="13"/>
    <x v="14"/>
    <x v="318"/>
    <x v="15"/>
    <n v="1"/>
  </r>
  <r>
    <x v="13"/>
    <x v="14"/>
    <x v="319"/>
    <x v="15"/>
    <n v="1"/>
  </r>
  <r>
    <x v="13"/>
    <x v="14"/>
    <x v="321"/>
    <x v="15"/>
    <n v="1"/>
  </r>
  <r>
    <x v="13"/>
    <x v="14"/>
    <x v="300"/>
    <x v="15"/>
    <n v="2"/>
  </r>
  <r>
    <x v="13"/>
    <x v="14"/>
    <x v="315"/>
    <x v="15"/>
    <n v="2"/>
  </r>
  <r>
    <x v="13"/>
    <x v="14"/>
    <x v="320"/>
    <x v="15"/>
    <n v="2"/>
  </r>
  <r>
    <x v="13"/>
    <x v="14"/>
    <x v="303"/>
    <x v="15"/>
    <n v="3"/>
  </r>
  <r>
    <x v="13"/>
    <x v="14"/>
    <x v="317"/>
    <x v="15"/>
    <n v="3"/>
  </r>
  <r>
    <x v="13"/>
    <x v="14"/>
    <x v="312"/>
    <x v="15"/>
    <n v="4"/>
  </r>
  <r>
    <x v="13"/>
    <x v="14"/>
    <x v="305"/>
    <x v="15"/>
    <n v="5"/>
  </r>
  <r>
    <x v="13"/>
    <x v="14"/>
    <x v="297"/>
    <x v="15"/>
    <n v="6"/>
  </r>
  <r>
    <x v="13"/>
    <x v="14"/>
    <x v="306"/>
    <x v="15"/>
    <n v="8"/>
  </r>
  <r>
    <x v="13"/>
    <x v="14"/>
    <x v="302"/>
    <x v="15"/>
    <n v="9"/>
  </r>
  <r>
    <x v="13"/>
    <x v="14"/>
    <x v="304"/>
    <x v="15"/>
    <n v="12"/>
  </r>
  <r>
    <x v="13"/>
    <x v="14"/>
    <x v="309"/>
    <x v="15"/>
    <n v="18"/>
  </r>
  <r>
    <x v="13"/>
    <x v="14"/>
    <x v="316"/>
    <x v="15"/>
    <n v="18"/>
  </r>
  <r>
    <x v="13"/>
    <x v="14"/>
    <x v="318"/>
    <x v="16"/>
    <n v="1"/>
  </r>
  <r>
    <x v="13"/>
    <x v="14"/>
    <x v="303"/>
    <x v="16"/>
    <n v="2"/>
  </r>
  <r>
    <x v="13"/>
    <x v="14"/>
    <x v="313"/>
    <x v="16"/>
    <n v="2"/>
  </r>
  <r>
    <x v="13"/>
    <x v="14"/>
    <x v="319"/>
    <x v="16"/>
    <n v="2"/>
  </r>
  <r>
    <x v="13"/>
    <x v="14"/>
    <x v="320"/>
    <x v="16"/>
    <n v="2"/>
  </r>
  <r>
    <x v="13"/>
    <x v="14"/>
    <x v="321"/>
    <x v="16"/>
    <n v="2"/>
  </r>
  <r>
    <x v="13"/>
    <x v="14"/>
    <x v="299"/>
    <x v="16"/>
    <n v="3"/>
  </r>
  <r>
    <x v="13"/>
    <x v="14"/>
    <x v="301"/>
    <x v="16"/>
    <n v="3"/>
  </r>
  <r>
    <x v="13"/>
    <x v="14"/>
    <x v="305"/>
    <x v="16"/>
    <n v="4"/>
  </r>
  <r>
    <x v="13"/>
    <x v="14"/>
    <x v="306"/>
    <x v="16"/>
    <n v="4"/>
  </r>
  <r>
    <x v="13"/>
    <x v="14"/>
    <x v="307"/>
    <x v="16"/>
    <n v="4"/>
  </r>
  <r>
    <x v="13"/>
    <x v="14"/>
    <x v="309"/>
    <x v="16"/>
    <n v="5"/>
  </r>
  <r>
    <x v="13"/>
    <x v="14"/>
    <x v="310"/>
    <x v="16"/>
    <n v="5"/>
  </r>
  <r>
    <x v="13"/>
    <x v="14"/>
    <x v="298"/>
    <x v="16"/>
    <n v="6"/>
  </r>
  <r>
    <x v="13"/>
    <x v="14"/>
    <x v="300"/>
    <x v="16"/>
    <n v="6"/>
  </r>
  <r>
    <x v="13"/>
    <x v="14"/>
    <x v="317"/>
    <x v="16"/>
    <n v="6"/>
  </r>
  <r>
    <x v="13"/>
    <x v="14"/>
    <x v="304"/>
    <x v="16"/>
    <n v="7"/>
  </r>
  <r>
    <x v="13"/>
    <x v="14"/>
    <x v="315"/>
    <x v="16"/>
    <n v="7"/>
  </r>
  <r>
    <x v="13"/>
    <x v="14"/>
    <x v="302"/>
    <x v="16"/>
    <n v="9"/>
  </r>
  <r>
    <x v="13"/>
    <x v="14"/>
    <x v="311"/>
    <x v="16"/>
    <n v="9"/>
  </r>
  <r>
    <x v="13"/>
    <x v="14"/>
    <x v="316"/>
    <x v="16"/>
    <n v="12"/>
  </r>
  <r>
    <x v="13"/>
    <x v="14"/>
    <x v="297"/>
    <x v="16"/>
    <n v="14"/>
  </r>
  <r>
    <x v="13"/>
    <x v="14"/>
    <x v="312"/>
    <x v="16"/>
    <n v="15"/>
  </r>
  <r>
    <x v="13"/>
    <x v="14"/>
    <x v="299"/>
    <x v="33"/>
    <n v="1"/>
  </r>
  <r>
    <x v="13"/>
    <x v="14"/>
    <x v="307"/>
    <x v="33"/>
    <n v="1"/>
  </r>
  <r>
    <x v="13"/>
    <x v="14"/>
    <x v="308"/>
    <x v="33"/>
    <n v="1"/>
  </r>
  <r>
    <x v="13"/>
    <x v="14"/>
    <x v="300"/>
    <x v="33"/>
    <n v="2"/>
  </r>
  <r>
    <x v="13"/>
    <x v="14"/>
    <x v="298"/>
    <x v="33"/>
    <n v="3"/>
  </r>
  <r>
    <x v="13"/>
    <x v="14"/>
    <x v="319"/>
    <x v="33"/>
    <n v="3"/>
  </r>
  <r>
    <x v="13"/>
    <x v="14"/>
    <x v="310"/>
    <x v="33"/>
    <n v="4"/>
  </r>
  <r>
    <x v="13"/>
    <x v="14"/>
    <x v="311"/>
    <x v="33"/>
    <n v="5"/>
  </r>
  <r>
    <x v="13"/>
    <x v="14"/>
    <x v="302"/>
    <x v="33"/>
    <n v="6"/>
  </r>
  <r>
    <x v="13"/>
    <x v="14"/>
    <x v="309"/>
    <x v="33"/>
    <n v="8"/>
  </r>
  <r>
    <x v="13"/>
    <x v="14"/>
    <x v="312"/>
    <x v="33"/>
    <n v="9"/>
  </r>
  <r>
    <x v="13"/>
    <x v="14"/>
    <x v="313"/>
    <x v="33"/>
    <n v="9"/>
  </r>
  <r>
    <x v="13"/>
    <x v="14"/>
    <x v="306"/>
    <x v="33"/>
    <n v="10"/>
  </r>
  <r>
    <x v="13"/>
    <x v="14"/>
    <x v="301"/>
    <x v="33"/>
    <n v="11"/>
  </r>
  <r>
    <x v="13"/>
    <x v="14"/>
    <x v="305"/>
    <x v="33"/>
    <n v="11"/>
  </r>
  <r>
    <x v="13"/>
    <x v="14"/>
    <x v="320"/>
    <x v="33"/>
    <n v="12"/>
  </r>
  <r>
    <x v="13"/>
    <x v="14"/>
    <x v="321"/>
    <x v="33"/>
    <n v="12"/>
  </r>
  <r>
    <x v="13"/>
    <x v="14"/>
    <x v="297"/>
    <x v="33"/>
    <n v="13"/>
  </r>
  <r>
    <x v="13"/>
    <x v="14"/>
    <x v="317"/>
    <x v="33"/>
    <n v="14"/>
  </r>
  <r>
    <x v="13"/>
    <x v="14"/>
    <x v="303"/>
    <x v="33"/>
    <n v="15"/>
  </r>
  <r>
    <x v="13"/>
    <x v="14"/>
    <x v="314"/>
    <x v="33"/>
    <n v="16"/>
  </r>
  <r>
    <x v="13"/>
    <x v="14"/>
    <x v="315"/>
    <x v="33"/>
    <n v="25"/>
  </r>
  <r>
    <x v="13"/>
    <x v="14"/>
    <x v="316"/>
    <x v="33"/>
    <n v="29"/>
  </r>
  <r>
    <x v="13"/>
    <x v="14"/>
    <x v="304"/>
    <x v="33"/>
    <n v="34"/>
  </r>
  <r>
    <x v="13"/>
    <x v="14"/>
    <x v="297"/>
    <x v="34"/>
    <n v="1"/>
  </r>
  <r>
    <x v="13"/>
    <x v="14"/>
    <x v="298"/>
    <x v="34"/>
    <n v="1"/>
  </r>
  <r>
    <x v="13"/>
    <x v="14"/>
    <x v="300"/>
    <x v="34"/>
    <n v="1"/>
  </r>
  <r>
    <x v="13"/>
    <x v="14"/>
    <x v="302"/>
    <x v="34"/>
    <n v="1"/>
  </r>
  <r>
    <x v="13"/>
    <x v="14"/>
    <x v="306"/>
    <x v="34"/>
    <n v="1"/>
  </r>
  <r>
    <x v="13"/>
    <x v="14"/>
    <x v="309"/>
    <x v="34"/>
    <n v="1"/>
  </r>
  <r>
    <x v="13"/>
    <x v="14"/>
    <x v="311"/>
    <x v="34"/>
    <n v="1"/>
  </r>
  <r>
    <x v="13"/>
    <x v="14"/>
    <x v="313"/>
    <x v="34"/>
    <n v="1"/>
  </r>
  <r>
    <x v="13"/>
    <x v="14"/>
    <x v="317"/>
    <x v="34"/>
    <n v="1"/>
  </r>
  <r>
    <x v="13"/>
    <x v="14"/>
    <x v="305"/>
    <x v="34"/>
    <n v="2"/>
  </r>
  <r>
    <x v="13"/>
    <x v="14"/>
    <x v="320"/>
    <x v="34"/>
    <n v="2"/>
  </r>
  <r>
    <x v="13"/>
    <x v="14"/>
    <x v="321"/>
    <x v="34"/>
    <n v="2"/>
  </r>
  <r>
    <x v="13"/>
    <x v="14"/>
    <x v="303"/>
    <x v="34"/>
    <n v="3"/>
  </r>
  <r>
    <x v="13"/>
    <x v="14"/>
    <x v="310"/>
    <x v="34"/>
    <n v="3"/>
  </r>
  <r>
    <x v="13"/>
    <x v="14"/>
    <x v="315"/>
    <x v="34"/>
    <n v="4"/>
  </r>
  <r>
    <x v="13"/>
    <x v="14"/>
    <x v="301"/>
    <x v="34"/>
    <n v="5"/>
  </r>
  <r>
    <x v="13"/>
    <x v="14"/>
    <x v="312"/>
    <x v="34"/>
    <n v="5"/>
  </r>
  <r>
    <x v="13"/>
    <x v="14"/>
    <x v="316"/>
    <x v="34"/>
    <n v="6"/>
  </r>
  <r>
    <x v="13"/>
    <x v="14"/>
    <x v="314"/>
    <x v="34"/>
    <n v="7"/>
  </r>
  <r>
    <x v="13"/>
    <x v="14"/>
    <x v="304"/>
    <x v="34"/>
    <n v="11"/>
  </r>
  <r>
    <x v="13"/>
    <x v="14"/>
    <x v="297"/>
    <x v="35"/>
    <n v="1"/>
  </r>
  <r>
    <x v="13"/>
    <x v="14"/>
    <x v="298"/>
    <x v="35"/>
    <n v="1"/>
  </r>
  <r>
    <x v="13"/>
    <x v="14"/>
    <x v="301"/>
    <x v="35"/>
    <n v="1"/>
  </r>
  <r>
    <x v="13"/>
    <x v="14"/>
    <x v="302"/>
    <x v="35"/>
    <n v="1"/>
  </r>
  <r>
    <x v="13"/>
    <x v="14"/>
    <x v="309"/>
    <x v="35"/>
    <n v="1"/>
  </r>
  <r>
    <x v="13"/>
    <x v="14"/>
    <x v="311"/>
    <x v="35"/>
    <n v="1"/>
  </r>
  <r>
    <x v="13"/>
    <x v="14"/>
    <x v="315"/>
    <x v="35"/>
    <n v="1"/>
  </r>
  <r>
    <x v="13"/>
    <x v="14"/>
    <x v="319"/>
    <x v="35"/>
    <n v="1"/>
  </r>
  <r>
    <x v="13"/>
    <x v="14"/>
    <x v="321"/>
    <x v="35"/>
    <n v="1"/>
  </r>
  <r>
    <x v="13"/>
    <x v="14"/>
    <x v="304"/>
    <x v="35"/>
    <n v="2"/>
  </r>
  <r>
    <x v="13"/>
    <x v="14"/>
    <x v="317"/>
    <x v="35"/>
    <n v="2"/>
  </r>
  <r>
    <x v="13"/>
    <x v="14"/>
    <x v="320"/>
    <x v="35"/>
    <n v="2"/>
  </r>
  <r>
    <x v="13"/>
    <x v="14"/>
    <x v="303"/>
    <x v="35"/>
    <n v="3"/>
  </r>
  <r>
    <x v="13"/>
    <x v="14"/>
    <x v="305"/>
    <x v="35"/>
    <n v="3"/>
  </r>
  <r>
    <x v="13"/>
    <x v="14"/>
    <x v="314"/>
    <x v="35"/>
    <n v="3"/>
  </r>
  <r>
    <x v="13"/>
    <x v="14"/>
    <x v="316"/>
    <x v="35"/>
    <n v="8"/>
  </r>
  <r>
    <x v="13"/>
    <x v="14"/>
    <x v="300"/>
    <x v="36"/>
    <n v="1"/>
  </r>
  <r>
    <x v="13"/>
    <x v="14"/>
    <x v="302"/>
    <x v="36"/>
    <n v="1"/>
  </r>
  <r>
    <x v="13"/>
    <x v="14"/>
    <x v="305"/>
    <x v="36"/>
    <n v="1"/>
  </r>
  <r>
    <x v="13"/>
    <x v="14"/>
    <x v="306"/>
    <x v="36"/>
    <n v="1"/>
  </r>
  <r>
    <x v="13"/>
    <x v="14"/>
    <x v="312"/>
    <x v="36"/>
    <n v="1"/>
  </r>
  <r>
    <x v="13"/>
    <x v="14"/>
    <x v="321"/>
    <x v="36"/>
    <n v="1"/>
  </r>
  <r>
    <x v="13"/>
    <x v="14"/>
    <x v="314"/>
    <x v="36"/>
    <n v="3"/>
  </r>
  <r>
    <x v="13"/>
    <x v="14"/>
    <x v="317"/>
    <x v="36"/>
    <n v="3"/>
  </r>
  <r>
    <x v="13"/>
    <x v="14"/>
    <x v="297"/>
    <x v="36"/>
    <n v="4"/>
  </r>
  <r>
    <x v="13"/>
    <x v="14"/>
    <x v="313"/>
    <x v="36"/>
    <n v="4"/>
  </r>
  <r>
    <x v="13"/>
    <x v="14"/>
    <x v="303"/>
    <x v="36"/>
    <n v="5"/>
  </r>
  <r>
    <x v="13"/>
    <x v="14"/>
    <x v="315"/>
    <x v="36"/>
    <n v="6"/>
  </r>
  <r>
    <x v="13"/>
    <x v="14"/>
    <x v="304"/>
    <x v="36"/>
    <n v="7"/>
  </r>
  <r>
    <x v="13"/>
    <x v="14"/>
    <x v="316"/>
    <x v="36"/>
    <n v="7"/>
  </r>
  <r>
    <x v="13"/>
    <x v="14"/>
    <x v="301"/>
    <x v="17"/>
    <n v="85"/>
  </r>
  <r>
    <x v="13"/>
    <x v="14"/>
    <x v="318"/>
    <x v="17"/>
    <n v="184"/>
  </r>
  <r>
    <x v="13"/>
    <x v="14"/>
    <x v="319"/>
    <x v="17"/>
    <n v="281"/>
  </r>
  <r>
    <x v="13"/>
    <x v="14"/>
    <x v="300"/>
    <x v="17"/>
    <n v="316"/>
  </r>
  <r>
    <x v="13"/>
    <x v="14"/>
    <x v="321"/>
    <x v="17"/>
    <n v="337"/>
  </r>
  <r>
    <x v="13"/>
    <x v="14"/>
    <x v="314"/>
    <x v="17"/>
    <n v="367"/>
  </r>
  <r>
    <x v="13"/>
    <x v="14"/>
    <x v="308"/>
    <x v="17"/>
    <n v="429"/>
  </r>
  <r>
    <x v="13"/>
    <x v="14"/>
    <x v="317"/>
    <x v="17"/>
    <n v="531"/>
  </r>
  <r>
    <x v="13"/>
    <x v="14"/>
    <x v="307"/>
    <x v="17"/>
    <n v="542"/>
  </r>
  <r>
    <x v="13"/>
    <x v="14"/>
    <x v="299"/>
    <x v="17"/>
    <n v="652"/>
  </r>
  <r>
    <x v="13"/>
    <x v="14"/>
    <x v="297"/>
    <x v="17"/>
    <n v="702"/>
  </r>
  <r>
    <x v="13"/>
    <x v="14"/>
    <x v="313"/>
    <x v="17"/>
    <n v="827"/>
  </r>
  <r>
    <x v="13"/>
    <x v="14"/>
    <x v="303"/>
    <x v="17"/>
    <n v="848"/>
  </r>
  <r>
    <x v="13"/>
    <x v="14"/>
    <x v="298"/>
    <x v="17"/>
    <n v="859"/>
  </r>
  <r>
    <x v="13"/>
    <x v="14"/>
    <x v="320"/>
    <x v="17"/>
    <n v="1077"/>
  </r>
  <r>
    <x v="13"/>
    <x v="14"/>
    <x v="305"/>
    <x v="17"/>
    <n v="1103"/>
  </r>
  <r>
    <x v="13"/>
    <x v="14"/>
    <x v="310"/>
    <x v="17"/>
    <n v="1135"/>
  </r>
  <r>
    <x v="13"/>
    <x v="14"/>
    <x v="312"/>
    <x v="17"/>
    <n v="1140"/>
  </r>
  <r>
    <x v="13"/>
    <x v="14"/>
    <x v="302"/>
    <x v="17"/>
    <n v="1176"/>
  </r>
  <r>
    <x v="13"/>
    <x v="14"/>
    <x v="316"/>
    <x v="17"/>
    <n v="1182"/>
  </r>
  <r>
    <x v="13"/>
    <x v="14"/>
    <x v="309"/>
    <x v="17"/>
    <n v="1455"/>
  </r>
  <r>
    <x v="13"/>
    <x v="14"/>
    <x v="306"/>
    <x v="17"/>
    <n v="1636"/>
  </r>
  <r>
    <x v="13"/>
    <x v="14"/>
    <x v="311"/>
    <x v="17"/>
    <n v="1707"/>
  </r>
  <r>
    <x v="13"/>
    <x v="14"/>
    <x v="304"/>
    <x v="17"/>
    <n v="1860"/>
  </r>
  <r>
    <x v="13"/>
    <x v="14"/>
    <x v="315"/>
    <x v="17"/>
    <n v="1958"/>
  </r>
  <r>
    <x v="13"/>
    <x v="14"/>
    <x v="309"/>
    <x v="18"/>
    <n v="2"/>
  </r>
  <r>
    <x v="13"/>
    <x v="14"/>
    <x v="313"/>
    <x v="18"/>
    <n v="2"/>
  </r>
  <r>
    <x v="13"/>
    <x v="14"/>
    <x v="321"/>
    <x v="18"/>
    <n v="4"/>
  </r>
  <r>
    <x v="13"/>
    <x v="14"/>
    <x v="318"/>
    <x v="18"/>
    <n v="12"/>
  </r>
  <r>
    <x v="13"/>
    <x v="14"/>
    <x v="299"/>
    <x v="18"/>
    <n v="137"/>
  </r>
  <r>
    <x v="13"/>
    <x v="14"/>
    <x v="316"/>
    <x v="18"/>
    <n v="271"/>
  </r>
  <r>
    <x v="13"/>
    <x v="14"/>
    <x v="303"/>
    <x v="18"/>
    <n v="414"/>
  </r>
  <r>
    <x v="13"/>
    <x v="14"/>
    <x v="310"/>
    <x v="18"/>
    <n v="564"/>
  </r>
  <r>
    <x v="13"/>
    <x v="14"/>
    <x v="298"/>
    <x v="18"/>
    <n v="968"/>
  </r>
  <r>
    <x v="13"/>
    <x v="14"/>
    <x v="306"/>
    <x v="18"/>
    <n v="1717"/>
  </r>
  <r>
    <x v="13"/>
    <x v="14"/>
    <x v="302"/>
    <x v="18"/>
    <n v="1753"/>
  </r>
  <r>
    <x v="13"/>
    <x v="14"/>
    <x v="320"/>
    <x v="18"/>
    <n v="1791"/>
  </r>
  <r>
    <x v="13"/>
    <x v="14"/>
    <x v="317"/>
    <x v="18"/>
    <n v="1808"/>
  </r>
  <r>
    <x v="13"/>
    <x v="14"/>
    <x v="319"/>
    <x v="18"/>
    <n v="2724"/>
  </r>
  <r>
    <x v="13"/>
    <x v="14"/>
    <x v="304"/>
    <x v="18"/>
    <n v="3069"/>
  </r>
  <r>
    <x v="13"/>
    <x v="14"/>
    <x v="315"/>
    <x v="18"/>
    <n v="3332"/>
  </r>
  <r>
    <x v="13"/>
    <x v="14"/>
    <x v="312"/>
    <x v="18"/>
    <n v="4786"/>
  </r>
  <r>
    <x v="13"/>
    <x v="14"/>
    <x v="297"/>
    <x v="18"/>
    <n v="5173"/>
  </r>
  <r>
    <x v="13"/>
    <x v="14"/>
    <x v="305"/>
    <x v="18"/>
    <n v="5439"/>
  </r>
  <r>
    <x v="13"/>
    <x v="14"/>
    <x v="302"/>
    <x v="19"/>
    <n v="18098"/>
  </r>
  <r>
    <x v="13"/>
    <x v="14"/>
    <x v="310"/>
    <x v="19"/>
    <n v="45100"/>
  </r>
  <r>
    <x v="13"/>
    <x v="14"/>
    <x v="306"/>
    <x v="19"/>
    <n v="61216"/>
  </r>
  <r>
    <x v="13"/>
    <x v="14"/>
    <x v="305"/>
    <x v="19"/>
    <n v="72704"/>
  </r>
  <r>
    <x v="13"/>
    <x v="14"/>
    <x v="320"/>
    <x v="19"/>
    <n v="141463"/>
  </r>
  <r>
    <x v="13"/>
    <x v="14"/>
    <x v="312"/>
    <x v="19"/>
    <n v="233709"/>
  </r>
  <r>
    <x v="13"/>
    <x v="14"/>
    <x v="317"/>
    <x v="19"/>
    <n v="255981"/>
  </r>
  <r>
    <x v="13"/>
    <x v="14"/>
    <x v="314"/>
    <x v="19"/>
    <n v="406813"/>
  </r>
  <r>
    <x v="13"/>
    <x v="14"/>
    <x v="297"/>
    <x v="19"/>
    <n v="494676"/>
  </r>
  <r>
    <x v="13"/>
    <x v="14"/>
    <x v="311"/>
    <x v="19"/>
    <n v="528497"/>
  </r>
  <r>
    <x v="13"/>
    <x v="14"/>
    <x v="304"/>
    <x v="19"/>
    <n v="593987"/>
  </r>
  <r>
    <x v="13"/>
    <x v="14"/>
    <x v="316"/>
    <x v="19"/>
    <n v="2182074"/>
  </r>
  <r>
    <x v="13"/>
    <x v="14"/>
    <x v="315"/>
    <x v="19"/>
    <n v="3038455"/>
  </r>
  <r>
    <x v="13"/>
    <x v="14"/>
    <x v="297"/>
    <x v="20"/>
    <n v="10"/>
  </r>
  <r>
    <x v="13"/>
    <x v="14"/>
    <x v="302"/>
    <x v="20"/>
    <n v="23997"/>
  </r>
  <r>
    <x v="13"/>
    <x v="14"/>
    <x v="316"/>
    <x v="20"/>
    <n v="28928"/>
  </r>
  <r>
    <x v="13"/>
    <x v="14"/>
    <x v="306"/>
    <x v="20"/>
    <n v="29070"/>
  </r>
  <r>
    <x v="13"/>
    <x v="14"/>
    <x v="312"/>
    <x v="20"/>
    <n v="41000"/>
  </r>
  <r>
    <x v="13"/>
    <x v="14"/>
    <x v="310"/>
    <x v="20"/>
    <n v="54740"/>
  </r>
  <r>
    <x v="13"/>
    <x v="14"/>
    <x v="315"/>
    <x v="20"/>
    <n v="89461"/>
  </r>
  <r>
    <x v="13"/>
    <x v="14"/>
    <x v="304"/>
    <x v="20"/>
    <n v="101476"/>
  </r>
  <r>
    <x v="13"/>
    <x v="14"/>
    <x v="302"/>
    <x v="42"/>
    <n v="277"/>
  </r>
  <r>
    <x v="13"/>
    <x v="14"/>
    <x v="321"/>
    <x v="42"/>
    <n v="311"/>
  </r>
  <r>
    <x v="13"/>
    <x v="14"/>
    <x v="318"/>
    <x v="42"/>
    <n v="321"/>
  </r>
  <r>
    <x v="13"/>
    <x v="14"/>
    <x v="317"/>
    <x v="42"/>
    <n v="340"/>
  </r>
  <r>
    <x v="13"/>
    <x v="14"/>
    <x v="297"/>
    <x v="42"/>
    <n v="407"/>
  </r>
  <r>
    <x v="13"/>
    <x v="14"/>
    <x v="299"/>
    <x v="42"/>
    <n v="487"/>
  </r>
  <r>
    <x v="13"/>
    <x v="14"/>
    <x v="303"/>
    <x v="42"/>
    <n v="601"/>
  </r>
  <r>
    <x v="13"/>
    <x v="14"/>
    <x v="312"/>
    <x v="42"/>
    <n v="875"/>
  </r>
  <r>
    <x v="13"/>
    <x v="14"/>
    <x v="307"/>
    <x v="42"/>
    <n v="907"/>
  </r>
  <r>
    <x v="13"/>
    <x v="14"/>
    <x v="311"/>
    <x v="42"/>
    <n v="954"/>
  </r>
  <r>
    <x v="13"/>
    <x v="14"/>
    <x v="298"/>
    <x v="42"/>
    <n v="963"/>
  </r>
  <r>
    <x v="13"/>
    <x v="14"/>
    <x v="319"/>
    <x v="42"/>
    <n v="1012"/>
  </r>
  <r>
    <x v="13"/>
    <x v="14"/>
    <x v="300"/>
    <x v="42"/>
    <n v="1232"/>
  </r>
  <r>
    <x v="13"/>
    <x v="14"/>
    <x v="308"/>
    <x v="42"/>
    <n v="1373"/>
  </r>
  <r>
    <x v="13"/>
    <x v="14"/>
    <x v="316"/>
    <x v="42"/>
    <n v="1390"/>
  </r>
  <r>
    <x v="13"/>
    <x v="14"/>
    <x v="305"/>
    <x v="42"/>
    <n v="1467"/>
  </r>
  <r>
    <x v="13"/>
    <x v="14"/>
    <x v="313"/>
    <x v="42"/>
    <n v="1531"/>
  </r>
  <r>
    <x v="13"/>
    <x v="14"/>
    <x v="306"/>
    <x v="42"/>
    <n v="1609"/>
  </r>
  <r>
    <x v="13"/>
    <x v="14"/>
    <x v="304"/>
    <x v="42"/>
    <n v="2002"/>
  </r>
  <r>
    <x v="13"/>
    <x v="14"/>
    <x v="320"/>
    <x v="42"/>
    <n v="2288"/>
  </r>
  <r>
    <x v="13"/>
    <x v="14"/>
    <x v="301"/>
    <x v="42"/>
    <n v="2410"/>
  </r>
  <r>
    <x v="13"/>
    <x v="14"/>
    <x v="314"/>
    <x v="42"/>
    <n v="3169"/>
  </r>
  <r>
    <x v="13"/>
    <x v="14"/>
    <x v="315"/>
    <x v="42"/>
    <n v="7087"/>
  </r>
  <r>
    <x v="13"/>
    <x v="14"/>
    <x v="310"/>
    <x v="42"/>
    <n v="8241"/>
  </r>
  <r>
    <x v="13"/>
    <x v="14"/>
    <x v="309"/>
    <x v="42"/>
    <n v="23811"/>
  </r>
  <r>
    <x v="13"/>
    <x v="14"/>
    <x v="321"/>
    <x v="21"/>
    <n v="231"/>
  </r>
  <r>
    <x v="13"/>
    <x v="14"/>
    <x v="297"/>
    <x v="21"/>
    <n v="381"/>
  </r>
  <r>
    <x v="13"/>
    <x v="14"/>
    <x v="318"/>
    <x v="21"/>
    <n v="401"/>
  </r>
  <r>
    <x v="13"/>
    <x v="14"/>
    <x v="317"/>
    <x v="21"/>
    <n v="407"/>
  </r>
  <r>
    <x v="13"/>
    <x v="14"/>
    <x v="302"/>
    <x v="21"/>
    <n v="418"/>
  </r>
  <r>
    <x v="13"/>
    <x v="14"/>
    <x v="299"/>
    <x v="21"/>
    <n v="472"/>
  </r>
  <r>
    <x v="13"/>
    <x v="14"/>
    <x v="303"/>
    <x v="21"/>
    <n v="602"/>
  </r>
  <r>
    <x v="13"/>
    <x v="14"/>
    <x v="311"/>
    <x v="21"/>
    <n v="704"/>
  </r>
  <r>
    <x v="13"/>
    <x v="14"/>
    <x v="307"/>
    <x v="21"/>
    <n v="769"/>
  </r>
  <r>
    <x v="13"/>
    <x v="14"/>
    <x v="298"/>
    <x v="21"/>
    <n v="811"/>
  </r>
  <r>
    <x v="13"/>
    <x v="14"/>
    <x v="319"/>
    <x v="21"/>
    <n v="829"/>
  </r>
  <r>
    <x v="13"/>
    <x v="14"/>
    <x v="312"/>
    <x v="21"/>
    <n v="839"/>
  </r>
  <r>
    <x v="13"/>
    <x v="14"/>
    <x v="308"/>
    <x v="21"/>
    <n v="1061"/>
  </r>
  <r>
    <x v="13"/>
    <x v="14"/>
    <x v="313"/>
    <x v="21"/>
    <n v="1225"/>
  </r>
  <r>
    <x v="13"/>
    <x v="14"/>
    <x v="300"/>
    <x v="21"/>
    <n v="1339"/>
  </r>
  <r>
    <x v="13"/>
    <x v="14"/>
    <x v="316"/>
    <x v="21"/>
    <n v="1481"/>
  </r>
  <r>
    <x v="13"/>
    <x v="14"/>
    <x v="306"/>
    <x v="21"/>
    <n v="1497"/>
  </r>
  <r>
    <x v="13"/>
    <x v="14"/>
    <x v="305"/>
    <x v="21"/>
    <n v="1576"/>
  </r>
  <r>
    <x v="13"/>
    <x v="14"/>
    <x v="304"/>
    <x v="21"/>
    <n v="2094"/>
  </r>
  <r>
    <x v="13"/>
    <x v="14"/>
    <x v="320"/>
    <x v="21"/>
    <n v="2285"/>
  </r>
  <r>
    <x v="13"/>
    <x v="14"/>
    <x v="301"/>
    <x v="21"/>
    <n v="2574"/>
  </r>
  <r>
    <x v="13"/>
    <x v="14"/>
    <x v="314"/>
    <x v="21"/>
    <n v="2790"/>
  </r>
  <r>
    <x v="13"/>
    <x v="14"/>
    <x v="315"/>
    <x v="21"/>
    <n v="5776"/>
  </r>
  <r>
    <x v="13"/>
    <x v="14"/>
    <x v="310"/>
    <x v="21"/>
    <n v="6295"/>
  </r>
  <r>
    <x v="13"/>
    <x v="14"/>
    <x v="309"/>
    <x v="21"/>
    <n v="16845"/>
  </r>
  <r>
    <x v="13"/>
    <x v="14"/>
    <x v="318"/>
    <x v="22"/>
    <n v="9"/>
  </r>
  <r>
    <x v="13"/>
    <x v="14"/>
    <x v="303"/>
    <x v="22"/>
    <n v="25"/>
  </r>
  <r>
    <x v="13"/>
    <x v="14"/>
    <x v="310"/>
    <x v="22"/>
    <n v="28"/>
  </r>
  <r>
    <x v="13"/>
    <x v="14"/>
    <x v="305"/>
    <x v="22"/>
    <n v="30"/>
  </r>
  <r>
    <x v="13"/>
    <x v="14"/>
    <x v="301"/>
    <x v="22"/>
    <n v="31"/>
  </r>
  <r>
    <x v="13"/>
    <x v="14"/>
    <x v="320"/>
    <x v="22"/>
    <n v="35"/>
  </r>
  <r>
    <x v="13"/>
    <x v="14"/>
    <x v="321"/>
    <x v="22"/>
    <n v="40"/>
  </r>
  <r>
    <x v="13"/>
    <x v="14"/>
    <x v="299"/>
    <x v="22"/>
    <n v="46"/>
  </r>
  <r>
    <x v="13"/>
    <x v="14"/>
    <x v="319"/>
    <x v="22"/>
    <n v="50"/>
  </r>
  <r>
    <x v="13"/>
    <x v="14"/>
    <x v="300"/>
    <x v="22"/>
    <n v="53"/>
  </r>
  <r>
    <x v="13"/>
    <x v="14"/>
    <x v="298"/>
    <x v="22"/>
    <n v="92"/>
  </r>
  <r>
    <x v="13"/>
    <x v="14"/>
    <x v="317"/>
    <x v="22"/>
    <n v="132"/>
  </r>
  <r>
    <x v="13"/>
    <x v="14"/>
    <x v="304"/>
    <x v="22"/>
    <n v="254"/>
  </r>
  <r>
    <x v="13"/>
    <x v="14"/>
    <x v="302"/>
    <x v="22"/>
    <n v="7011"/>
  </r>
  <r>
    <x v="13"/>
    <x v="14"/>
    <x v="309"/>
    <x v="22"/>
    <n v="7551"/>
  </r>
  <r>
    <x v="13"/>
    <x v="14"/>
    <x v="313"/>
    <x v="22"/>
    <n v="14967"/>
  </r>
  <r>
    <x v="13"/>
    <x v="14"/>
    <x v="306"/>
    <x v="22"/>
    <n v="15039"/>
  </r>
  <r>
    <x v="13"/>
    <x v="14"/>
    <x v="315"/>
    <x v="22"/>
    <n v="15075"/>
  </r>
  <r>
    <x v="13"/>
    <x v="14"/>
    <x v="297"/>
    <x v="22"/>
    <n v="24043"/>
  </r>
  <r>
    <x v="13"/>
    <x v="14"/>
    <x v="307"/>
    <x v="22"/>
    <n v="30000"/>
  </r>
  <r>
    <x v="13"/>
    <x v="14"/>
    <x v="316"/>
    <x v="22"/>
    <n v="34382"/>
  </r>
  <r>
    <x v="13"/>
    <x v="14"/>
    <x v="311"/>
    <x v="22"/>
    <n v="49256"/>
  </r>
  <r>
    <x v="13"/>
    <x v="14"/>
    <x v="312"/>
    <x v="22"/>
    <n v="51732"/>
  </r>
  <r>
    <x v="13"/>
    <x v="14"/>
    <x v="310"/>
    <x v="23"/>
    <n v="1"/>
  </r>
  <r>
    <x v="13"/>
    <x v="14"/>
    <x v="317"/>
    <x v="23"/>
    <n v="1"/>
  </r>
  <r>
    <x v="13"/>
    <x v="14"/>
    <x v="312"/>
    <x v="23"/>
    <n v="2"/>
  </r>
  <r>
    <x v="13"/>
    <x v="14"/>
    <x v="305"/>
    <x v="23"/>
    <n v="3"/>
  </r>
  <r>
    <x v="13"/>
    <x v="14"/>
    <x v="316"/>
    <x v="23"/>
    <n v="3"/>
  </r>
  <r>
    <x v="13"/>
    <x v="14"/>
    <x v="319"/>
    <x v="23"/>
    <n v="7"/>
  </r>
  <r>
    <x v="13"/>
    <x v="14"/>
    <x v="299"/>
    <x v="23"/>
    <n v="20"/>
  </r>
  <r>
    <x v="13"/>
    <x v="14"/>
    <x v="306"/>
    <x v="23"/>
    <n v="40"/>
  </r>
  <r>
    <x v="13"/>
    <x v="14"/>
    <x v="304"/>
    <x v="23"/>
    <n v="54"/>
  </r>
  <r>
    <x v="13"/>
    <x v="14"/>
    <x v="297"/>
    <x v="23"/>
    <n v="79"/>
  </r>
  <r>
    <x v="13"/>
    <x v="14"/>
    <x v="303"/>
    <x v="23"/>
    <n v="216"/>
  </r>
  <r>
    <x v="13"/>
    <x v="14"/>
    <x v="310"/>
    <x v="24"/>
    <n v="1"/>
  </r>
  <r>
    <x v="13"/>
    <x v="14"/>
    <x v="299"/>
    <x v="24"/>
    <n v="2"/>
  </r>
  <r>
    <x v="13"/>
    <x v="14"/>
    <x v="316"/>
    <x v="24"/>
    <n v="2"/>
  </r>
  <r>
    <x v="13"/>
    <x v="14"/>
    <x v="297"/>
    <x v="24"/>
    <n v="3"/>
  </r>
  <r>
    <x v="13"/>
    <x v="14"/>
    <x v="304"/>
    <x v="24"/>
    <n v="5"/>
  </r>
  <r>
    <x v="13"/>
    <x v="14"/>
    <x v="305"/>
    <x v="24"/>
    <n v="5"/>
  </r>
  <r>
    <x v="13"/>
    <x v="14"/>
    <x v="317"/>
    <x v="24"/>
    <n v="30"/>
  </r>
  <r>
    <x v="13"/>
    <x v="14"/>
    <x v="318"/>
    <x v="25"/>
    <n v="4871"/>
  </r>
  <r>
    <x v="13"/>
    <x v="14"/>
    <x v="301"/>
    <x v="25"/>
    <n v="6241"/>
  </r>
  <r>
    <x v="13"/>
    <x v="14"/>
    <x v="308"/>
    <x v="25"/>
    <n v="7477"/>
  </r>
  <r>
    <x v="13"/>
    <x v="14"/>
    <x v="319"/>
    <x v="25"/>
    <n v="7990"/>
  </r>
  <r>
    <x v="13"/>
    <x v="14"/>
    <x v="321"/>
    <x v="25"/>
    <n v="8533"/>
  </r>
  <r>
    <x v="13"/>
    <x v="14"/>
    <x v="307"/>
    <x v="25"/>
    <n v="9358"/>
  </r>
  <r>
    <x v="13"/>
    <x v="14"/>
    <x v="299"/>
    <x v="25"/>
    <n v="12399"/>
  </r>
  <r>
    <x v="13"/>
    <x v="14"/>
    <x v="300"/>
    <x v="25"/>
    <n v="12524"/>
  </r>
  <r>
    <x v="13"/>
    <x v="14"/>
    <x v="303"/>
    <x v="25"/>
    <n v="15035"/>
  </r>
  <r>
    <x v="13"/>
    <x v="14"/>
    <x v="314"/>
    <x v="25"/>
    <n v="15879"/>
  </r>
  <r>
    <x v="13"/>
    <x v="14"/>
    <x v="317"/>
    <x v="25"/>
    <n v="15911"/>
  </r>
  <r>
    <x v="13"/>
    <x v="14"/>
    <x v="297"/>
    <x v="25"/>
    <n v="17548"/>
  </r>
  <r>
    <x v="13"/>
    <x v="14"/>
    <x v="302"/>
    <x v="25"/>
    <n v="18190"/>
  </r>
  <r>
    <x v="13"/>
    <x v="14"/>
    <x v="298"/>
    <x v="25"/>
    <n v="20170"/>
  </r>
  <r>
    <x v="13"/>
    <x v="14"/>
    <x v="313"/>
    <x v="25"/>
    <n v="22979"/>
  </r>
  <r>
    <x v="13"/>
    <x v="14"/>
    <x v="306"/>
    <x v="25"/>
    <n v="25133"/>
  </r>
  <r>
    <x v="13"/>
    <x v="14"/>
    <x v="305"/>
    <x v="25"/>
    <n v="26286"/>
  </r>
  <r>
    <x v="13"/>
    <x v="14"/>
    <x v="311"/>
    <x v="25"/>
    <n v="26498"/>
  </r>
  <r>
    <x v="13"/>
    <x v="14"/>
    <x v="320"/>
    <x v="25"/>
    <n v="26807"/>
  </r>
  <r>
    <x v="13"/>
    <x v="14"/>
    <x v="312"/>
    <x v="25"/>
    <n v="31551"/>
  </r>
  <r>
    <x v="13"/>
    <x v="14"/>
    <x v="316"/>
    <x v="25"/>
    <n v="34526"/>
  </r>
  <r>
    <x v="13"/>
    <x v="14"/>
    <x v="310"/>
    <x v="25"/>
    <n v="36507"/>
  </r>
  <r>
    <x v="13"/>
    <x v="14"/>
    <x v="304"/>
    <x v="25"/>
    <n v="42044"/>
  </r>
  <r>
    <x v="13"/>
    <x v="14"/>
    <x v="315"/>
    <x v="25"/>
    <n v="51038"/>
  </r>
  <r>
    <x v="13"/>
    <x v="14"/>
    <x v="309"/>
    <x v="25"/>
    <n v="71974"/>
  </r>
  <r>
    <x v="13"/>
    <x v="14"/>
    <x v="315"/>
    <x v="26"/>
    <n v="1"/>
  </r>
  <r>
    <x v="13"/>
    <x v="14"/>
    <x v="305"/>
    <x v="26"/>
    <n v="4"/>
  </r>
  <r>
    <x v="13"/>
    <x v="14"/>
    <x v="306"/>
    <x v="26"/>
    <n v="4"/>
  </r>
  <r>
    <x v="13"/>
    <x v="14"/>
    <x v="297"/>
    <x v="26"/>
    <n v="7"/>
  </r>
  <r>
    <x v="13"/>
    <x v="14"/>
    <x v="304"/>
    <x v="26"/>
    <n v="7"/>
  </r>
  <r>
    <x v="13"/>
    <x v="14"/>
    <x v="316"/>
    <x v="26"/>
    <n v="81"/>
  </r>
  <r>
    <x v="13"/>
    <x v="14"/>
    <x v="302"/>
    <x v="26"/>
    <n v="227"/>
  </r>
  <r>
    <x v="13"/>
    <x v="14"/>
    <x v="299"/>
    <x v="27"/>
    <n v="4"/>
  </r>
  <r>
    <x v="13"/>
    <x v="14"/>
    <x v="300"/>
    <x v="27"/>
    <n v="7"/>
  </r>
  <r>
    <x v="13"/>
    <x v="14"/>
    <x v="298"/>
    <x v="27"/>
    <n v="107"/>
  </r>
  <r>
    <x v="13"/>
    <x v="14"/>
    <x v="307"/>
    <x v="27"/>
    <n v="537"/>
  </r>
  <r>
    <x v="13"/>
    <x v="14"/>
    <x v="309"/>
    <x v="27"/>
    <n v="1070"/>
  </r>
  <r>
    <x v="13"/>
    <x v="14"/>
    <x v="315"/>
    <x v="27"/>
    <n v="1265"/>
  </r>
  <r>
    <x v="13"/>
    <x v="14"/>
    <x v="303"/>
    <x v="27"/>
    <n v="1346"/>
  </r>
  <r>
    <x v="13"/>
    <x v="14"/>
    <x v="310"/>
    <x v="27"/>
    <n v="1556"/>
  </r>
  <r>
    <x v="13"/>
    <x v="14"/>
    <x v="306"/>
    <x v="27"/>
    <n v="2351"/>
  </r>
  <r>
    <x v="13"/>
    <x v="14"/>
    <x v="318"/>
    <x v="27"/>
    <n v="3486"/>
  </r>
  <r>
    <x v="13"/>
    <x v="14"/>
    <x v="311"/>
    <x v="27"/>
    <n v="5210"/>
  </r>
  <r>
    <x v="13"/>
    <x v="14"/>
    <x v="305"/>
    <x v="27"/>
    <n v="5269"/>
  </r>
  <r>
    <x v="13"/>
    <x v="14"/>
    <x v="319"/>
    <x v="27"/>
    <n v="5847"/>
  </r>
  <r>
    <x v="13"/>
    <x v="14"/>
    <x v="320"/>
    <x v="27"/>
    <n v="6797"/>
  </r>
  <r>
    <x v="13"/>
    <x v="14"/>
    <x v="312"/>
    <x v="27"/>
    <n v="8475"/>
  </r>
  <r>
    <x v="13"/>
    <x v="14"/>
    <x v="304"/>
    <x v="27"/>
    <n v="13050"/>
  </r>
  <r>
    <x v="13"/>
    <x v="14"/>
    <x v="317"/>
    <x v="27"/>
    <n v="13861"/>
  </r>
  <r>
    <x v="13"/>
    <x v="14"/>
    <x v="302"/>
    <x v="27"/>
    <n v="21652"/>
  </r>
  <r>
    <x v="13"/>
    <x v="14"/>
    <x v="316"/>
    <x v="27"/>
    <n v="33770"/>
  </r>
  <r>
    <x v="13"/>
    <x v="14"/>
    <x v="297"/>
    <x v="27"/>
    <n v="38816"/>
  </r>
  <r>
    <x v="13"/>
    <x v="14"/>
    <x v="321"/>
    <x v="28"/>
    <n v="1"/>
  </r>
  <r>
    <x v="13"/>
    <x v="14"/>
    <x v="298"/>
    <x v="28"/>
    <n v="2"/>
  </r>
  <r>
    <x v="13"/>
    <x v="14"/>
    <x v="300"/>
    <x v="28"/>
    <n v="2"/>
  </r>
  <r>
    <x v="13"/>
    <x v="14"/>
    <x v="314"/>
    <x v="28"/>
    <n v="2"/>
  </r>
  <r>
    <x v="13"/>
    <x v="14"/>
    <x v="315"/>
    <x v="28"/>
    <n v="2"/>
  </r>
  <r>
    <x v="13"/>
    <x v="14"/>
    <x v="318"/>
    <x v="28"/>
    <n v="2"/>
  </r>
  <r>
    <x v="13"/>
    <x v="14"/>
    <x v="319"/>
    <x v="28"/>
    <n v="2"/>
  </r>
  <r>
    <x v="13"/>
    <x v="14"/>
    <x v="303"/>
    <x v="28"/>
    <n v="3"/>
  </r>
  <r>
    <x v="13"/>
    <x v="14"/>
    <x v="299"/>
    <x v="28"/>
    <n v="5"/>
  </r>
  <r>
    <x v="13"/>
    <x v="14"/>
    <x v="297"/>
    <x v="28"/>
    <n v="11"/>
  </r>
  <r>
    <x v="13"/>
    <x v="14"/>
    <x v="320"/>
    <x v="28"/>
    <n v="14"/>
  </r>
  <r>
    <x v="13"/>
    <x v="14"/>
    <x v="305"/>
    <x v="28"/>
    <n v="15"/>
  </r>
  <r>
    <x v="13"/>
    <x v="14"/>
    <x v="306"/>
    <x v="28"/>
    <n v="28"/>
  </r>
  <r>
    <x v="13"/>
    <x v="14"/>
    <x v="304"/>
    <x v="28"/>
    <n v="30"/>
  </r>
  <r>
    <x v="13"/>
    <x v="14"/>
    <x v="317"/>
    <x v="28"/>
    <n v="44"/>
  </r>
  <r>
    <x v="13"/>
    <x v="14"/>
    <x v="312"/>
    <x v="28"/>
    <n v="53"/>
  </r>
  <r>
    <x v="13"/>
    <x v="14"/>
    <x v="302"/>
    <x v="28"/>
    <n v="83"/>
  </r>
  <r>
    <x v="13"/>
    <x v="14"/>
    <x v="316"/>
    <x v="28"/>
    <n v="642"/>
  </r>
  <r>
    <x v="13"/>
    <x v="14"/>
    <x v="309"/>
    <x v="28"/>
    <n v="942"/>
  </r>
  <r>
    <x v="13"/>
    <x v="14"/>
    <x v="301"/>
    <x v="29"/>
    <n v="6241"/>
  </r>
  <r>
    <x v="13"/>
    <x v="14"/>
    <x v="308"/>
    <x v="29"/>
    <n v="7477"/>
  </r>
  <r>
    <x v="13"/>
    <x v="14"/>
    <x v="318"/>
    <x v="29"/>
    <n v="8391"/>
  </r>
  <r>
    <x v="13"/>
    <x v="14"/>
    <x v="321"/>
    <x v="29"/>
    <n v="8534"/>
  </r>
  <r>
    <x v="13"/>
    <x v="14"/>
    <x v="307"/>
    <x v="29"/>
    <n v="9895"/>
  </r>
  <r>
    <x v="13"/>
    <x v="14"/>
    <x v="299"/>
    <x v="29"/>
    <n v="12436"/>
  </r>
  <r>
    <x v="13"/>
    <x v="14"/>
    <x v="300"/>
    <x v="29"/>
    <n v="12539"/>
  </r>
  <r>
    <x v="13"/>
    <x v="14"/>
    <x v="319"/>
    <x v="29"/>
    <n v="13846"/>
  </r>
  <r>
    <x v="13"/>
    <x v="14"/>
    <x v="314"/>
    <x v="29"/>
    <n v="15881"/>
  </r>
  <r>
    <x v="13"/>
    <x v="14"/>
    <x v="303"/>
    <x v="29"/>
    <n v="16775"/>
  </r>
  <r>
    <x v="13"/>
    <x v="14"/>
    <x v="298"/>
    <x v="29"/>
    <n v="20279"/>
  </r>
  <r>
    <x v="13"/>
    <x v="14"/>
    <x v="313"/>
    <x v="29"/>
    <n v="22979"/>
  </r>
  <r>
    <x v="13"/>
    <x v="14"/>
    <x v="306"/>
    <x v="29"/>
    <n v="27601"/>
  </r>
  <r>
    <x v="13"/>
    <x v="14"/>
    <x v="317"/>
    <x v="29"/>
    <n v="29933"/>
  </r>
  <r>
    <x v="13"/>
    <x v="14"/>
    <x v="305"/>
    <x v="29"/>
    <n v="31666"/>
  </r>
  <r>
    <x v="13"/>
    <x v="14"/>
    <x v="311"/>
    <x v="29"/>
    <n v="31741"/>
  </r>
  <r>
    <x v="13"/>
    <x v="14"/>
    <x v="320"/>
    <x v="29"/>
    <n v="33665"/>
  </r>
  <r>
    <x v="13"/>
    <x v="14"/>
    <x v="310"/>
    <x v="29"/>
    <n v="38065"/>
  </r>
  <r>
    <x v="13"/>
    <x v="14"/>
    <x v="302"/>
    <x v="29"/>
    <n v="40152"/>
  </r>
  <r>
    <x v="13"/>
    <x v="14"/>
    <x v="312"/>
    <x v="29"/>
    <n v="40175"/>
  </r>
  <r>
    <x v="13"/>
    <x v="14"/>
    <x v="315"/>
    <x v="29"/>
    <n v="52306"/>
  </r>
  <r>
    <x v="13"/>
    <x v="14"/>
    <x v="304"/>
    <x v="29"/>
    <n v="55395"/>
  </r>
  <r>
    <x v="13"/>
    <x v="14"/>
    <x v="297"/>
    <x v="29"/>
    <n v="56527"/>
  </r>
  <r>
    <x v="13"/>
    <x v="14"/>
    <x v="316"/>
    <x v="29"/>
    <n v="69143"/>
  </r>
  <r>
    <x v="13"/>
    <x v="14"/>
    <x v="309"/>
    <x v="29"/>
    <n v="73986"/>
  </r>
  <r>
    <x v="13"/>
    <x v="14"/>
    <x v="299"/>
    <x v="37"/>
    <n v="32"/>
  </r>
  <r>
    <x v="13"/>
    <x v="14"/>
    <x v="307"/>
    <x v="37"/>
    <n v="95"/>
  </r>
  <r>
    <x v="13"/>
    <x v="14"/>
    <x v="308"/>
    <x v="37"/>
    <n v="133"/>
  </r>
  <r>
    <x v="13"/>
    <x v="14"/>
    <x v="319"/>
    <x v="37"/>
    <n v="490"/>
  </r>
  <r>
    <x v="13"/>
    <x v="14"/>
    <x v="300"/>
    <x v="37"/>
    <n v="527"/>
  </r>
  <r>
    <x v="13"/>
    <x v="14"/>
    <x v="298"/>
    <x v="37"/>
    <n v="555"/>
  </r>
  <r>
    <x v="13"/>
    <x v="14"/>
    <x v="310"/>
    <x v="37"/>
    <n v="658"/>
  </r>
  <r>
    <x v="13"/>
    <x v="14"/>
    <x v="311"/>
    <x v="37"/>
    <n v="1164"/>
  </r>
  <r>
    <x v="13"/>
    <x v="14"/>
    <x v="320"/>
    <x v="37"/>
    <n v="1617"/>
  </r>
  <r>
    <x v="13"/>
    <x v="14"/>
    <x v="312"/>
    <x v="37"/>
    <n v="1679"/>
  </r>
  <r>
    <x v="13"/>
    <x v="14"/>
    <x v="302"/>
    <x v="37"/>
    <n v="1692"/>
  </r>
  <r>
    <x v="13"/>
    <x v="14"/>
    <x v="301"/>
    <x v="37"/>
    <n v="1743"/>
  </r>
  <r>
    <x v="13"/>
    <x v="14"/>
    <x v="313"/>
    <x v="37"/>
    <n v="1752"/>
  </r>
  <r>
    <x v="13"/>
    <x v="14"/>
    <x v="309"/>
    <x v="37"/>
    <n v="1846"/>
  </r>
  <r>
    <x v="13"/>
    <x v="14"/>
    <x v="321"/>
    <x v="37"/>
    <n v="2139"/>
  </r>
  <r>
    <x v="13"/>
    <x v="14"/>
    <x v="305"/>
    <x v="37"/>
    <n v="2586"/>
  </r>
  <r>
    <x v="13"/>
    <x v="14"/>
    <x v="297"/>
    <x v="37"/>
    <n v="2992"/>
  </r>
  <r>
    <x v="13"/>
    <x v="14"/>
    <x v="306"/>
    <x v="37"/>
    <n v="3561"/>
  </r>
  <r>
    <x v="13"/>
    <x v="14"/>
    <x v="303"/>
    <x v="37"/>
    <n v="3754"/>
  </r>
  <r>
    <x v="13"/>
    <x v="14"/>
    <x v="314"/>
    <x v="37"/>
    <n v="4021"/>
  </r>
  <r>
    <x v="13"/>
    <x v="14"/>
    <x v="317"/>
    <x v="37"/>
    <n v="4043"/>
  </r>
  <r>
    <x v="13"/>
    <x v="14"/>
    <x v="315"/>
    <x v="37"/>
    <n v="4058"/>
  </r>
  <r>
    <x v="13"/>
    <x v="14"/>
    <x v="304"/>
    <x v="37"/>
    <n v="8035"/>
  </r>
  <r>
    <x v="13"/>
    <x v="14"/>
    <x v="316"/>
    <x v="37"/>
    <n v="9297"/>
  </r>
  <r>
    <x v="13"/>
    <x v="14"/>
    <x v="313"/>
    <x v="38"/>
    <n v="2"/>
  </r>
  <r>
    <x v="13"/>
    <x v="14"/>
    <x v="297"/>
    <x v="38"/>
    <n v="20"/>
  </r>
  <r>
    <x v="13"/>
    <x v="14"/>
    <x v="306"/>
    <x v="38"/>
    <n v="41"/>
  </r>
  <r>
    <x v="13"/>
    <x v="14"/>
    <x v="302"/>
    <x v="38"/>
    <n v="50"/>
  </r>
  <r>
    <x v="13"/>
    <x v="14"/>
    <x v="300"/>
    <x v="38"/>
    <n v="71"/>
  </r>
  <r>
    <x v="13"/>
    <x v="14"/>
    <x v="321"/>
    <x v="38"/>
    <n v="76"/>
  </r>
  <r>
    <x v="13"/>
    <x v="14"/>
    <x v="303"/>
    <x v="38"/>
    <n v="81"/>
  </r>
  <r>
    <x v="13"/>
    <x v="14"/>
    <x v="309"/>
    <x v="38"/>
    <n v="88"/>
  </r>
  <r>
    <x v="13"/>
    <x v="14"/>
    <x v="317"/>
    <x v="38"/>
    <n v="117"/>
  </r>
  <r>
    <x v="13"/>
    <x v="14"/>
    <x v="298"/>
    <x v="38"/>
    <n v="119"/>
  </r>
  <r>
    <x v="13"/>
    <x v="14"/>
    <x v="320"/>
    <x v="38"/>
    <n v="175"/>
  </r>
  <r>
    <x v="13"/>
    <x v="14"/>
    <x v="311"/>
    <x v="38"/>
    <n v="260"/>
  </r>
  <r>
    <x v="13"/>
    <x v="14"/>
    <x v="315"/>
    <x v="38"/>
    <n v="264"/>
  </r>
  <r>
    <x v="13"/>
    <x v="14"/>
    <x v="301"/>
    <x v="38"/>
    <n v="338"/>
  </r>
  <r>
    <x v="13"/>
    <x v="14"/>
    <x v="305"/>
    <x v="38"/>
    <n v="354"/>
  </r>
  <r>
    <x v="13"/>
    <x v="14"/>
    <x v="314"/>
    <x v="38"/>
    <n v="356"/>
  </r>
  <r>
    <x v="13"/>
    <x v="14"/>
    <x v="310"/>
    <x v="38"/>
    <n v="372"/>
  </r>
  <r>
    <x v="13"/>
    <x v="14"/>
    <x v="312"/>
    <x v="38"/>
    <n v="522"/>
  </r>
  <r>
    <x v="13"/>
    <x v="14"/>
    <x v="316"/>
    <x v="38"/>
    <n v="810"/>
  </r>
  <r>
    <x v="13"/>
    <x v="14"/>
    <x v="304"/>
    <x v="38"/>
    <n v="993"/>
  </r>
  <r>
    <x v="13"/>
    <x v="14"/>
    <x v="302"/>
    <x v="39"/>
    <n v="3"/>
  </r>
  <r>
    <x v="13"/>
    <x v="14"/>
    <x v="297"/>
    <x v="39"/>
    <n v="6"/>
  </r>
  <r>
    <x v="13"/>
    <x v="14"/>
    <x v="319"/>
    <x v="39"/>
    <n v="6"/>
  </r>
  <r>
    <x v="13"/>
    <x v="14"/>
    <x v="298"/>
    <x v="39"/>
    <n v="10"/>
  </r>
  <r>
    <x v="13"/>
    <x v="14"/>
    <x v="301"/>
    <x v="39"/>
    <n v="10"/>
  </r>
  <r>
    <x v="13"/>
    <x v="14"/>
    <x v="311"/>
    <x v="39"/>
    <n v="10"/>
  </r>
  <r>
    <x v="13"/>
    <x v="14"/>
    <x v="321"/>
    <x v="39"/>
    <n v="11"/>
  </r>
  <r>
    <x v="13"/>
    <x v="14"/>
    <x v="309"/>
    <x v="39"/>
    <n v="13"/>
  </r>
  <r>
    <x v="13"/>
    <x v="14"/>
    <x v="315"/>
    <x v="39"/>
    <n v="14"/>
  </r>
  <r>
    <x v="13"/>
    <x v="14"/>
    <x v="304"/>
    <x v="39"/>
    <n v="24"/>
  </r>
  <r>
    <x v="13"/>
    <x v="14"/>
    <x v="320"/>
    <x v="39"/>
    <n v="27"/>
  </r>
  <r>
    <x v="13"/>
    <x v="14"/>
    <x v="305"/>
    <x v="39"/>
    <n v="31"/>
  </r>
  <r>
    <x v="13"/>
    <x v="14"/>
    <x v="314"/>
    <x v="39"/>
    <n v="34"/>
  </r>
  <r>
    <x v="13"/>
    <x v="14"/>
    <x v="317"/>
    <x v="39"/>
    <n v="47"/>
  </r>
  <r>
    <x v="13"/>
    <x v="14"/>
    <x v="303"/>
    <x v="39"/>
    <n v="50"/>
  </r>
  <r>
    <x v="13"/>
    <x v="14"/>
    <x v="316"/>
    <x v="39"/>
    <n v="155"/>
  </r>
  <r>
    <x v="13"/>
    <x v="14"/>
    <x v="312"/>
    <x v="40"/>
    <n v="17"/>
  </r>
  <r>
    <x v="13"/>
    <x v="14"/>
    <x v="300"/>
    <x v="40"/>
    <n v="27"/>
  </r>
  <r>
    <x v="13"/>
    <x v="14"/>
    <x v="305"/>
    <x v="40"/>
    <n v="29"/>
  </r>
  <r>
    <x v="13"/>
    <x v="14"/>
    <x v="302"/>
    <x v="40"/>
    <n v="42"/>
  </r>
  <r>
    <x v="13"/>
    <x v="14"/>
    <x v="321"/>
    <x v="40"/>
    <n v="43"/>
  </r>
  <r>
    <x v="13"/>
    <x v="14"/>
    <x v="313"/>
    <x v="40"/>
    <n v="58"/>
  </r>
  <r>
    <x v="13"/>
    <x v="14"/>
    <x v="314"/>
    <x v="40"/>
    <n v="65"/>
  </r>
  <r>
    <x v="13"/>
    <x v="14"/>
    <x v="317"/>
    <x v="40"/>
    <n v="81"/>
  </r>
  <r>
    <x v="13"/>
    <x v="14"/>
    <x v="306"/>
    <x v="40"/>
    <n v="88"/>
  </r>
  <r>
    <x v="13"/>
    <x v="14"/>
    <x v="315"/>
    <x v="40"/>
    <n v="136"/>
  </r>
  <r>
    <x v="13"/>
    <x v="14"/>
    <x v="297"/>
    <x v="40"/>
    <n v="137"/>
  </r>
  <r>
    <x v="13"/>
    <x v="14"/>
    <x v="303"/>
    <x v="40"/>
    <n v="173"/>
  </r>
  <r>
    <x v="13"/>
    <x v="14"/>
    <x v="316"/>
    <x v="40"/>
    <n v="189"/>
  </r>
  <r>
    <x v="13"/>
    <x v="14"/>
    <x v="304"/>
    <x v="40"/>
    <n v="228"/>
  </r>
  <r>
    <x v="13"/>
    <x v="14"/>
    <x v="297"/>
    <x v="30"/>
    <n v="149"/>
  </r>
  <r>
    <x v="13"/>
    <x v="14"/>
    <x v="298"/>
    <x v="30"/>
    <n v="171"/>
  </r>
  <r>
    <x v="13"/>
    <x v="14"/>
    <x v="299"/>
    <x v="30"/>
    <n v="8"/>
  </r>
  <r>
    <x v="13"/>
    <x v="14"/>
    <x v="303"/>
    <x v="30"/>
    <n v="66"/>
  </r>
  <r>
    <x v="13"/>
    <x v="14"/>
    <x v="304"/>
    <x v="30"/>
    <n v="169"/>
  </r>
  <r>
    <x v="13"/>
    <x v="14"/>
    <x v="305"/>
    <x v="30"/>
    <n v="428"/>
  </r>
  <r>
    <x v="13"/>
    <x v="14"/>
    <x v="306"/>
    <x v="30"/>
    <n v="145"/>
  </r>
  <r>
    <x v="13"/>
    <x v="14"/>
    <x v="312"/>
    <x v="30"/>
    <n v="110"/>
  </r>
  <r>
    <x v="13"/>
    <x v="14"/>
    <x v="315"/>
    <x v="30"/>
    <n v="230"/>
  </r>
  <r>
    <x v="13"/>
    <x v="14"/>
    <x v="316"/>
    <x v="30"/>
    <n v="74"/>
  </r>
  <r>
    <x v="13"/>
    <x v="14"/>
    <x v="317"/>
    <x v="30"/>
    <n v="158"/>
  </r>
  <r>
    <x v="13"/>
    <x v="14"/>
    <x v="318"/>
    <x v="30"/>
    <n v="1"/>
  </r>
  <r>
    <x v="13"/>
    <x v="14"/>
    <x v="319"/>
    <x v="30"/>
    <n v="220"/>
  </r>
  <r>
    <x v="13"/>
    <x v="14"/>
    <x v="320"/>
    <x v="30"/>
    <n v="116"/>
  </r>
  <r>
    <x v="13"/>
    <x v="15"/>
    <x v="343"/>
    <x v="0"/>
    <n v="12"/>
  </r>
  <r>
    <x v="13"/>
    <x v="15"/>
    <x v="340"/>
    <x v="0"/>
    <n v="25"/>
  </r>
  <r>
    <x v="13"/>
    <x v="15"/>
    <x v="339"/>
    <x v="0"/>
    <n v="37"/>
  </r>
  <r>
    <x v="13"/>
    <x v="15"/>
    <x v="341"/>
    <x v="0"/>
    <n v="37"/>
  </r>
  <r>
    <x v="13"/>
    <x v="15"/>
    <x v="337"/>
    <x v="0"/>
    <n v="44"/>
  </r>
  <r>
    <x v="13"/>
    <x v="15"/>
    <x v="333"/>
    <x v="0"/>
    <n v="45"/>
  </r>
  <r>
    <x v="13"/>
    <x v="15"/>
    <x v="335"/>
    <x v="0"/>
    <n v="49"/>
  </r>
  <r>
    <x v="13"/>
    <x v="15"/>
    <x v="330"/>
    <x v="0"/>
    <n v="75"/>
  </r>
  <r>
    <x v="13"/>
    <x v="15"/>
    <x v="336"/>
    <x v="0"/>
    <n v="81"/>
  </r>
  <r>
    <x v="13"/>
    <x v="15"/>
    <x v="323"/>
    <x v="0"/>
    <n v="144"/>
  </r>
  <r>
    <x v="13"/>
    <x v="15"/>
    <x v="324"/>
    <x v="0"/>
    <n v="151"/>
  </r>
  <r>
    <x v="13"/>
    <x v="15"/>
    <x v="338"/>
    <x v="0"/>
    <n v="152"/>
  </r>
  <r>
    <x v="13"/>
    <x v="15"/>
    <x v="331"/>
    <x v="0"/>
    <n v="180"/>
  </r>
  <r>
    <x v="13"/>
    <x v="15"/>
    <x v="326"/>
    <x v="0"/>
    <n v="195"/>
  </r>
  <r>
    <x v="13"/>
    <x v="15"/>
    <x v="342"/>
    <x v="0"/>
    <n v="272"/>
  </r>
  <r>
    <x v="13"/>
    <x v="15"/>
    <x v="332"/>
    <x v="0"/>
    <n v="311"/>
  </r>
  <r>
    <x v="13"/>
    <x v="15"/>
    <x v="327"/>
    <x v="0"/>
    <n v="334"/>
  </r>
  <r>
    <x v="13"/>
    <x v="15"/>
    <x v="344"/>
    <x v="0"/>
    <n v="511"/>
  </r>
  <r>
    <x v="13"/>
    <x v="15"/>
    <x v="329"/>
    <x v="0"/>
    <n v="951"/>
  </r>
  <r>
    <x v="13"/>
    <x v="15"/>
    <x v="325"/>
    <x v="0"/>
    <n v="1188"/>
  </r>
  <r>
    <x v="13"/>
    <x v="15"/>
    <x v="322"/>
    <x v="0"/>
    <n v="1287"/>
  </r>
  <r>
    <x v="13"/>
    <x v="15"/>
    <x v="328"/>
    <x v="0"/>
    <n v="1304"/>
  </r>
  <r>
    <x v="13"/>
    <x v="15"/>
    <x v="343"/>
    <x v="1"/>
    <n v="1"/>
  </r>
  <r>
    <x v="13"/>
    <x v="15"/>
    <x v="340"/>
    <x v="1"/>
    <n v="2"/>
  </r>
  <r>
    <x v="13"/>
    <x v="15"/>
    <x v="333"/>
    <x v="1"/>
    <n v="3"/>
  </r>
  <r>
    <x v="13"/>
    <x v="15"/>
    <x v="339"/>
    <x v="1"/>
    <n v="3"/>
  </r>
  <r>
    <x v="13"/>
    <x v="15"/>
    <x v="335"/>
    <x v="1"/>
    <n v="5"/>
  </r>
  <r>
    <x v="13"/>
    <x v="15"/>
    <x v="337"/>
    <x v="1"/>
    <n v="5"/>
  </r>
  <r>
    <x v="13"/>
    <x v="15"/>
    <x v="341"/>
    <x v="1"/>
    <n v="5"/>
  </r>
  <r>
    <x v="13"/>
    <x v="15"/>
    <x v="336"/>
    <x v="1"/>
    <n v="6"/>
  </r>
  <r>
    <x v="13"/>
    <x v="15"/>
    <x v="324"/>
    <x v="1"/>
    <n v="7"/>
  </r>
  <r>
    <x v="13"/>
    <x v="15"/>
    <x v="323"/>
    <x v="1"/>
    <n v="8"/>
  </r>
  <r>
    <x v="13"/>
    <x v="15"/>
    <x v="330"/>
    <x v="1"/>
    <n v="9"/>
  </r>
  <r>
    <x v="13"/>
    <x v="15"/>
    <x v="338"/>
    <x v="1"/>
    <n v="9"/>
  </r>
  <r>
    <x v="13"/>
    <x v="15"/>
    <x v="326"/>
    <x v="1"/>
    <n v="10"/>
  </r>
  <r>
    <x v="13"/>
    <x v="15"/>
    <x v="331"/>
    <x v="1"/>
    <n v="10"/>
  </r>
  <r>
    <x v="13"/>
    <x v="15"/>
    <x v="332"/>
    <x v="1"/>
    <n v="18"/>
  </r>
  <r>
    <x v="13"/>
    <x v="15"/>
    <x v="342"/>
    <x v="1"/>
    <n v="21"/>
  </r>
  <r>
    <x v="13"/>
    <x v="15"/>
    <x v="327"/>
    <x v="1"/>
    <n v="24"/>
  </r>
  <r>
    <x v="13"/>
    <x v="15"/>
    <x v="344"/>
    <x v="1"/>
    <n v="39"/>
  </r>
  <r>
    <x v="13"/>
    <x v="15"/>
    <x v="329"/>
    <x v="1"/>
    <n v="45"/>
  </r>
  <r>
    <x v="13"/>
    <x v="15"/>
    <x v="325"/>
    <x v="1"/>
    <n v="54"/>
  </r>
  <r>
    <x v="13"/>
    <x v="15"/>
    <x v="328"/>
    <x v="1"/>
    <n v="61"/>
  </r>
  <r>
    <x v="13"/>
    <x v="15"/>
    <x v="322"/>
    <x v="1"/>
    <n v="65"/>
  </r>
  <r>
    <x v="13"/>
    <x v="15"/>
    <x v="334"/>
    <x v="2"/>
    <n v="19"/>
  </r>
  <r>
    <x v="13"/>
    <x v="15"/>
    <x v="335"/>
    <x v="2"/>
    <n v="26"/>
  </r>
  <r>
    <x v="13"/>
    <x v="15"/>
    <x v="339"/>
    <x v="2"/>
    <n v="29"/>
  </r>
  <r>
    <x v="13"/>
    <x v="15"/>
    <x v="324"/>
    <x v="2"/>
    <n v="42"/>
  </r>
  <r>
    <x v="13"/>
    <x v="15"/>
    <x v="343"/>
    <x v="2"/>
    <n v="44"/>
  </r>
  <r>
    <x v="13"/>
    <x v="15"/>
    <x v="340"/>
    <x v="2"/>
    <n v="48"/>
  </r>
  <r>
    <x v="13"/>
    <x v="15"/>
    <x v="341"/>
    <x v="2"/>
    <n v="53"/>
  </r>
  <r>
    <x v="13"/>
    <x v="15"/>
    <x v="330"/>
    <x v="2"/>
    <n v="55"/>
  </r>
  <r>
    <x v="13"/>
    <x v="15"/>
    <x v="336"/>
    <x v="2"/>
    <n v="67"/>
  </r>
  <r>
    <x v="13"/>
    <x v="15"/>
    <x v="333"/>
    <x v="2"/>
    <n v="68"/>
  </r>
  <r>
    <x v="13"/>
    <x v="15"/>
    <x v="323"/>
    <x v="2"/>
    <n v="69"/>
  </r>
  <r>
    <x v="13"/>
    <x v="15"/>
    <x v="337"/>
    <x v="2"/>
    <n v="76"/>
  </r>
  <r>
    <x v="13"/>
    <x v="15"/>
    <x v="331"/>
    <x v="2"/>
    <n v="101"/>
  </r>
  <r>
    <x v="13"/>
    <x v="15"/>
    <x v="327"/>
    <x v="2"/>
    <n v="103"/>
  </r>
  <r>
    <x v="13"/>
    <x v="15"/>
    <x v="326"/>
    <x v="2"/>
    <n v="106"/>
  </r>
  <r>
    <x v="13"/>
    <x v="15"/>
    <x v="332"/>
    <x v="2"/>
    <n v="136"/>
  </r>
  <r>
    <x v="13"/>
    <x v="15"/>
    <x v="338"/>
    <x v="2"/>
    <n v="140"/>
  </r>
  <r>
    <x v="13"/>
    <x v="15"/>
    <x v="342"/>
    <x v="2"/>
    <n v="144"/>
  </r>
  <r>
    <x v="13"/>
    <x v="15"/>
    <x v="344"/>
    <x v="2"/>
    <n v="230"/>
  </r>
  <r>
    <x v="13"/>
    <x v="15"/>
    <x v="329"/>
    <x v="2"/>
    <n v="305"/>
  </r>
  <r>
    <x v="13"/>
    <x v="15"/>
    <x v="325"/>
    <x v="2"/>
    <n v="349"/>
  </r>
  <r>
    <x v="13"/>
    <x v="15"/>
    <x v="328"/>
    <x v="2"/>
    <n v="444"/>
  </r>
  <r>
    <x v="13"/>
    <x v="15"/>
    <x v="322"/>
    <x v="2"/>
    <n v="496"/>
  </r>
  <r>
    <x v="13"/>
    <x v="15"/>
    <x v="329"/>
    <x v="3"/>
    <n v="1"/>
  </r>
  <r>
    <x v="13"/>
    <x v="15"/>
    <x v="344"/>
    <x v="3"/>
    <n v="1"/>
  </r>
  <r>
    <x v="13"/>
    <x v="15"/>
    <x v="327"/>
    <x v="31"/>
    <n v="1"/>
  </r>
  <r>
    <x v="13"/>
    <x v="15"/>
    <x v="334"/>
    <x v="31"/>
    <n v="3"/>
  </r>
  <r>
    <x v="13"/>
    <x v="15"/>
    <x v="335"/>
    <x v="31"/>
    <n v="3"/>
  </r>
  <r>
    <x v="13"/>
    <x v="15"/>
    <x v="324"/>
    <x v="4"/>
    <n v="2"/>
  </r>
  <r>
    <x v="13"/>
    <x v="15"/>
    <x v="334"/>
    <x v="4"/>
    <n v="6"/>
  </r>
  <r>
    <x v="13"/>
    <x v="15"/>
    <x v="326"/>
    <x v="4"/>
    <n v="9"/>
  </r>
  <r>
    <x v="13"/>
    <x v="15"/>
    <x v="335"/>
    <x v="4"/>
    <n v="9"/>
  </r>
  <r>
    <x v="13"/>
    <x v="15"/>
    <x v="340"/>
    <x v="4"/>
    <n v="12"/>
  </r>
  <r>
    <x v="13"/>
    <x v="15"/>
    <x v="339"/>
    <x v="4"/>
    <n v="17"/>
  </r>
  <r>
    <x v="13"/>
    <x v="15"/>
    <x v="330"/>
    <x v="4"/>
    <n v="18"/>
  </r>
  <r>
    <x v="13"/>
    <x v="15"/>
    <x v="323"/>
    <x v="4"/>
    <n v="20"/>
  </r>
  <r>
    <x v="13"/>
    <x v="15"/>
    <x v="336"/>
    <x v="4"/>
    <n v="20"/>
  </r>
  <r>
    <x v="13"/>
    <x v="15"/>
    <x v="333"/>
    <x v="4"/>
    <n v="22"/>
  </r>
  <r>
    <x v="13"/>
    <x v="15"/>
    <x v="341"/>
    <x v="4"/>
    <n v="26"/>
  </r>
  <r>
    <x v="13"/>
    <x v="15"/>
    <x v="343"/>
    <x v="4"/>
    <n v="29"/>
  </r>
  <r>
    <x v="13"/>
    <x v="15"/>
    <x v="337"/>
    <x v="4"/>
    <n v="34"/>
  </r>
  <r>
    <x v="13"/>
    <x v="15"/>
    <x v="327"/>
    <x v="4"/>
    <n v="44"/>
  </r>
  <r>
    <x v="13"/>
    <x v="15"/>
    <x v="332"/>
    <x v="4"/>
    <n v="54"/>
  </r>
  <r>
    <x v="13"/>
    <x v="15"/>
    <x v="338"/>
    <x v="4"/>
    <n v="55"/>
  </r>
  <r>
    <x v="13"/>
    <x v="15"/>
    <x v="331"/>
    <x v="4"/>
    <n v="56"/>
  </r>
  <r>
    <x v="13"/>
    <x v="15"/>
    <x v="325"/>
    <x v="4"/>
    <n v="59"/>
  </r>
  <r>
    <x v="13"/>
    <x v="15"/>
    <x v="329"/>
    <x v="4"/>
    <n v="64"/>
  </r>
  <r>
    <x v="13"/>
    <x v="15"/>
    <x v="344"/>
    <x v="4"/>
    <n v="65"/>
  </r>
  <r>
    <x v="13"/>
    <x v="15"/>
    <x v="342"/>
    <x v="4"/>
    <n v="67"/>
  </r>
  <r>
    <x v="13"/>
    <x v="15"/>
    <x v="328"/>
    <x v="4"/>
    <n v="106"/>
  </r>
  <r>
    <x v="13"/>
    <x v="15"/>
    <x v="322"/>
    <x v="4"/>
    <n v="149"/>
  </r>
  <r>
    <x v="13"/>
    <x v="15"/>
    <x v="334"/>
    <x v="5"/>
    <n v="21"/>
  </r>
  <r>
    <x v="13"/>
    <x v="15"/>
    <x v="335"/>
    <x v="5"/>
    <n v="27"/>
  </r>
  <r>
    <x v="13"/>
    <x v="15"/>
    <x v="339"/>
    <x v="5"/>
    <n v="31"/>
  </r>
  <r>
    <x v="13"/>
    <x v="15"/>
    <x v="324"/>
    <x v="5"/>
    <n v="45"/>
  </r>
  <r>
    <x v="13"/>
    <x v="15"/>
    <x v="343"/>
    <x v="5"/>
    <n v="46"/>
  </r>
  <r>
    <x v="13"/>
    <x v="15"/>
    <x v="340"/>
    <x v="5"/>
    <n v="49"/>
  </r>
  <r>
    <x v="13"/>
    <x v="15"/>
    <x v="330"/>
    <x v="5"/>
    <n v="56"/>
  </r>
  <r>
    <x v="13"/>
    <x v="15"/>
    <x v="341"/>
    <x v="5"/>
    <n v="57"/>
  </r>
  <r>
    <x v="13"/>
    <x v="15"/>
    <x v="336"/>
    <x v="5"/>
    <n v="71"/>
  </r>
  <r>
    <x v="13"/>
    <x v="15"/>
    <x v="323"/>
    <x v="5"/>
    <n v="72"/>
  </r>
  <r>
    <x v="13"/>
    <x v="15"/>
    <x v="333"/>
    <x v="5"/>
    <n v="73"/>
  </r>
  <r>
    <x v="13"/>
    <x v="15"/>
    <x v="337"/>
    <x v="5"/>
    <n v="83"/>
  </r>
  <r>
    <x v="13"/>
    <x v="15"/>
    <x v="327"/>
    <x v="5"/>
    <n v="105"/>
  </r>
  <r>
    <x v="13"/>
    <x v="15"/>
    <x v="331"/>
    <x v="5"/>
    <n v="105"/>
  </r>
  <r>
    <x v="13"/>
    <x v="15"/>
    <x v="326"/>
    <x v="5"/>
    <n v="109"/>
  </r>
  <r>
    <x v="13"/>
    <x v="15"/>
    <x v="332"/>
    <x v="5"/>
    <n v="138"/>
  </r>
  <r>
    <x v="13"/>
    <x v="15"/>
    <x v="338"/>
    <x v="5"/>
    <n v="145"/>
  </r>
  <r>
    <x v="13"/>
    <x v="15"/>
    <x v="342"/>
    <x v="5"/>
    <n v="150"/>
  </r>
  <r>
    <x v="13"/>
    <x v="15"/>
    <x v="344"/>
    <x v="5"/>
    <n v="244"/>
  </r>
  <r>
    <x v="13"/>
    <x v="15"/>
    <x v="329"/>
    <x v="5"/>
    <n v="316"/>
  </r>
  <r>
    <x v="13"/>
    <x v="15"/>
    <x v="325"/>
    <x v="5"/>
    <n v="355"/>
  </r>
  <r>
    <x v="13"/>
    <x v="15"/>
    <x v="328"/>
    <x v="5"/>
    <n v="472"/>
  </r>
  <r>
    <x v="13"/>
    <x v="15"/>
    <x v="322"/>
    <x v="5"/>
    <n v="531"/>
  </r>
  <r>
    <x v="13"/>
    <x v="15"/>
    <x v="323"/>
    <x v="6"/>
    <n v="1"/>
  </r>
  <r>
    <x v="13"/>
    <x v="15"/>
    <x v="331"/>
    <x v="6"/>
    <n v="1"/>
  </r>
  <r>
    <x v="13"/>
    <x v="15"/>
    <x v="339"/>
    <x v="6"/>
    <n v="1"/>
  </r>
  <r>
    <x v="13"/>
    <x v="15"/>
    <x v="330"/>
    <x v="6"/>
    <n v="2"/>
  </r>
  <r>
    <x v="13"/>
    <x v="15"/>
    <x v="337"/>
    <x v="6"/>
    <n v="3"/>
  </r>
  <r>
    <x v="13"/>
    <x v="15"/>
    <x v="336"/>
    <x v="6"/>
    <n v="5"/>
  </r>
  <r>
    <x v="13"/>
    <x v="15"/>
    <x v="342"/>
    <x v="6"/>
    <n v="5"/>
  </r>
  <r>
    <x v="13"/>
    <x v="15"/>
    <x v="325"/>
    <x v="6"/>
    <n v="8"/>
  </r>
  <r>
    <x v="13"/>
    <x v="15"/>
    <x v="338"/>
    <x v="6"/>
    <n v="8"/>
  </r>
  <r>
    <x v="13"/>
    <x v="15"/>
    <x v="332"/>
    <x v="6"/>
    <n v="9"/>
  </r>
  <r>
    <x v="13"/>
    <x v="15"/>
    <x v="322"/>
    <x v="6"/>
    <n v="18"/>
  </r>
  <r>
    <x v="13"/>
    <x v="15"/>
    <x v="326"/>
    <x v="6"/>
    <n v="20"/>
  </r>
  <r>
    <x v="13"/>
    <x v="15"/>
    <x v="344"/>
    <x v="6"/>
    <n v="23"/>
  </r>
  <r>
    <x v="13"/>
    <x v="15"/>
    <x v="328"/>
    <x v="6"/>
    <n v="38"/>
  </r>
  <r>
    <x v="13"/>
    <x v="15"/>
    <x v="329"/>
    <x v="6"/>
    <n v="45"/>
  </r>
  <r>
    <x v="13"/>
    <x v="15"/>
    <x v="323"/>
    <x v="7"/>
    <n v="1"/>
  </r>
  <r>
    <x v="13"/>
    <x v="15"/>
    <x v="333"/>
    <x v="7"/>
    <n v="1"/>
  </r>
  <r>
    <x v="13"/>
    <x v="15"/>
    <x v="339"/>
    <x v="7"/>
    <n v="1"/>
  </r>
  <r>
    <x v="13"/>
    <x v="15"/>
    <x v="331"/>
    <x v="7"/>
    <n v="2"/>
  </r>
  <r>
    <x v="13"/>
    <x v="15"/>
    <x v="330"/>
    <x v="7"/>
    <n v="3"/>
  </r>
  <r>
    <x v="13"/>
    <x v="15"/>
    <x v="337"/>
    <x v="7"/>
    <n v="4"/>
  </r>
  <r>
    <x v="13"/>
    <x v="15"/>
    <x v="336"/>
    <x v="7"/>
    <n v="5"/>
  </r>
  <r>
    <x v="13"/>
    <x v="15"/>
    <x v="342"/>
    <x v="7"/>
    <n v="6"/>
  </r>
  <r>
    <x v="13"/>
    <x v="15"/>
    <x v="332"/>
    <x v="7"/>
    <n v="12"/>
  </r>
  <r>
    <x v="13"/>
    <x v="15"/>
    <x v="338"/>
    <x v="7"/>
    <n v="12"/>
  </r>
  <r>
    <x v="13"/>
    <x v="15"/>
    <x v="325"/>
    <x v="7"/>
    <n v="14"/>
  </r>
  <r>
    <x v="13"/>
    <x v="15"/>
    <x v="322"/>
    <x v="7"/>
    <n v="31"/>
  </r>
  <r>
    <x v="13"/>
    <x v="15"/>
    <x v="326"/>
    <x v="7"/>
    <n v="34"/>
  </r>
  <r>
    <x v="13"/>
    <x v="15"/>
    <x v="344"/>
    <x v="7"/>
    <n v="40"/>
  </r>
  <r>
    <x v="13"/>
    <x v="15"/>
    <x v="329"/>
    <x v="7"/>
    <n v="54"/>
  </r>
  <r>
    <x v="13"/>
    <x v="15"/>
    <x v="328"/>
    <x v="7"/>
    <n v="67"/>
  </r>
  <r>
    <x v="13"/>
    <x v="15"/>
    <x v="323"/>
    <x v="8"/>
    <n v="1"/>
  </r>
  <r>
    <x v="13"/>
    <x v="15"/>
    <x v="332"/>
    <x v="8"/>
    <n v="2"/>
  </r>
  <r>
    <x v="13"/>
    <x v="15"/>
    <x v="344"/>
    <x v="8"/>
    <n v="2"/>
  </r>
  <r>
    <x v="13"/>
    <x v="15"/>
    <x v="326"/>
    <x v="8"/>
    <n v="3"/>
  </r>
  <r>
    <x v="13"/>
    <x v="15"/>
    <x v="336"/>
    <x v="8"/>
    <n v="4"/>
  </r>
  <r>
    <x v="13"/>
    <x v="15"/>
    <x v="337"/>
    <x v="8"/>
    <n v="4"/>
  </r>
  <r>
    <x v="13"/>
    <x v="15"/>
    <x v="331"/>
    <x v="8"/>
    <n v="7"/>
  </r>
  <r>
    <x v="13"/>
    <x v="15"/>
    <x v="338"/>
    <x v="8"/>
    <n v="8"/>
  </r>
  <r>
    <x v="13"/>
    <x v="15"/>
    <x v="325"/>
    <x v="8"/>
    <n v="9"/>
  </r>
  <r>
    <x v="13"/>
    <x v="15"/>
    <x v="329"/>
    <x v="8"/>
    <n v="13"/>
  </r>
  <r>
    <x v="13"/>
    <x v="15"/>
    <x v="328"/>
    <x v="8"/>
    <n v="33"/>
  </r>
  <r>
    <x v="13"/>
    <x v="15"/>
    <x v="322"/>
    <x v="8"/>
    <n v="34"/>
  </r>
  <r>
    <x v="13"/>
    <x v="15"/>
    <x v="334"/>
    <x v="41"/>
    <n v="1"/>
  </r>
  <r>
    <x v="13"/>
    <x v="15"/>
    <x v="335"/>
    <x v="41"/>
    <n v="4"/>
  </r>
  <r>
    <x v="13"/>
    <x v="15"/>
    <x v="339"/>
    <x v="41"/>
    <n v="4"/>
  </r>
  <r>
    <x v="13"/>
    <x v="15"/>
    <x v="343"/>
    <x v="41"/>
    <n v="5"/>
  </r>
  <r>
    <x v="13"/>
    <x v="15"/>
    <x v="326"/>
    <x v="41"/>
    <n v="6"/>
  </r>
  <r>
    <x v="13"/>
    <x v="15"/>
    <x v="338"/>
    <x v="41"/>
    <n v="9"/>
  </r>
  <r>
    <x v="13"/>
    <x v="15"/>
    <x v="333"/>
    <x v="41"/>
    <n v="10"/>
  </r>
  <r>
    <x v="13"/>
    <x v="15"/>
    <x v="336"/>
    <x v="41"/>
    <n v="10"/>
  </r>
  <r>
    <x v="13"/>
    <x v="15"/>
    <x v="337"/>
    <x v="41"/>
    <n v="11"/>
  </r>
  <r>
    <x v="13"/>
    <x v="15"/>
    <x v="323"/>
    <x v="41"/>
    <n v="12"/>
  </r>
  <r>
    <x v="13"/>
    <x v="15"/>
    <x v="331"/>
    <x v="41"/>
    <n v="15"/>
  </r>
  <r>
    <x v="13"/>
    <x v="15"/>
    <x v="341"/>
    <x v="41"/>
    <n v="16"/>
  </r>
  <r>
    <x v="13"/>
    <x v="15"/>
    <x v="324"/>
    <x v="41"/>
    <n v="17"/>
  </r>
  <r>
    <x v="13"/>
    <x v="15"/>
    <x v="340"/>
    <x v="41"/>
    <n v="17"/>
  </r>
  <r>
    <x v="13"/>
    <x v="15"/>
    <x v="342"/>
    <x v="41"/>
    <n v="18"/>
  </r>
  <r>
    <x v="13"/>
    <x v="15"/>
    <x v="327"/>
    <x v="41"/>
    <n v="22"/>
  </r>
  <r>
    <x v="13"/>
    <x v="15"/>
    <x v="332"/>
    <x v="41"/>
    <n v="22"/>
  </r>
  <r>
    <x v="13"/>
    <x v="15"/>
    <x v="330"/>
    <x v="41"/>
    <n v="29"/>
  </r>
  <r>
    <x v="13"/>
    <x v="15"/>
    <x v="344"/>
    <x v="41"/>
    <n v="38"/>
  </r>
  <r>
    <x v="13"/>
    <x v="15"/>
    <x v="325"/>
    <x v="41"/>
    <n v="41"/>
  </r>
  <r>
    <x v="13"/>
    <x v="15"/>
    <x v="322"/>
    <x v="41"/>
    <n v="46"/>
  </r>
  <r>
    <x v="13"/>
    <x v="15"/>
    <x v="328"/>
    <x v="41"/>
    <n v="56"/>
  </r>
  <r>
    <x v="13"/>
    <x v="15"/>
    <x v="329"/>
    <x v="41"/>
    <n v="62"/>
  </r>
  <r>
    <x v="13"/>
    <x v="15"/>
    <x v="334"/>
    <x v="9"/>
    <n v="2"/>
  </r>
  <r>
    <x v="13"/>
    <x v="15"/>
    <x v="335"/>
    <x v="9"/>
    <n v="4"/>
  </r>
  <r>
    <x v="13"/>
    <x v="15"/>
    <x v="339"/>
    <x v="9"/>
    <n v="5"/>
  </r>
  <r>
    <x v="13"/>
    <x v="15"/>
    <x v="326"/>
    <x v="9"/>
    <n v="6"/>
  </r>
  <r>
    <x v="13"/>
    <x v="15"/>
    <x v="343"/>
    <x v="9"/>
    <n v="6"/>
  </r>
  <r>
    <x v="13"/>
    <x v="15"/>
    <x v="338"/>
    <x v="9"/>
    <n v="9"/>
  </r>
  <r>
    <x v="13"/>
    <x v="15"/>
    <x v="323"/>
    <x v="9"/>
    <n v="10"/>
  </r>
  <r>
    <x v="13"/>
    <x v="15"/>
    <x v="333"/>
    <x v="9"/>
    <n v="11"/>
  </r>
  <r>
    <x v="13"/>
    <x v="15"/>
    <x v="341"/>
    <x v="9"/>
    <n v="11"/>
  </r>
  <r>
    <x v="13"/>
    <x v="15"/>
    <x v="340"/>
    <x v="9"/>
    <n v="12"/>
  </r>
  <r>
    <x v="13"/>
    <x v="15"/>
    <x v="336"/>
    <x v="9"/>
    <n v="13"/>
  </r>
  <r>
    <x v="13"/>
    <x v="15"/>
    <x v="337"/>
    <x v="9"/>
    <n v="13"/>
  </r>
  <r>
    <x v="13"/>
    <x v="15"/>
    <x v="331"/>
    <x v="9"/>
    <n v="15"/>
  </r>
  <r>
    <x v="13"/>
    <x v="15"/>
    <x v="342"/>
    <x v="9"/>
    <n v="17"/>
  </r>
  <r>
    <x v="13"/>
    <x v="15"/>
    <x v="324"/>
    <x v="9"/>
    <n v="19"/>
  </r>
  <r>
    <x v="13"/>
    <x v="15"/>
    <x v="327"/>
    <x v="9"/>
    <n v="20"/>
  </r>
  <r>
    <x v="13"/>
    <x v="15"/>
    <x v="332"/>
    <x v="9"/>
    <n v="28"/>
  </r>
  <r>
    <x v="13"/>
    <x v="15"/>
    <x v="330"/>
    <x v="9"/>
    <n v="30"/>
  </r>
  <r>
    <x v="13"/>
    <x v="15"/>
    <x v="344"/>
    <x v="9"/>
    <n v="41"/>
  </r>
  <r>
    <x v="13"/>
    <x v="15"/>
    <x v="325"/>
    <x v="9"/>
    <n v="45"/>
  </r>
  <r>
    <x v="13"/>
    <x v="15"/>
    <x v="322"/>
    <x v="9"/>
    <n v="60"/>
  </r>
  <r>
    <x v="13"/>
    <x v="15"/>
    <x v="329"/>
    <x v="9"/>
    <n v="62"/>
  </r>
  <r>
    <x v="13"/>
    <x v="15"/>
    <x v="328"/>
    <x v="9"/>
    <n v="64"/>
  </r>
  <r>
    <x v="13"/>
    <x v="15"/>
    <x v="323"/>
    <x v="10"/>
    <n v="1"/>
  </r>
  <r>
    <x v="13"/>
    <x v="15"/>
    <x v="331"/>
    <x v="10"/>
    <n v="1"/>
  </r>
  <r>
    <x v="13"/>
    <x v="15"/>
    <x v="338"/>
    <x v="10"/>
    <n v="1"/>
  </r>
  <r>
    <x v="13"/>
    <x v="15"/>
    <x v="342"/>
    <x v="10"/>
    <n v="1"/>
  </r>
  <r>
    <x v="13"/>
    <x v="15"/>
    <x v="325"/>
    <x v="10"/>
    <n v="2"/>
  </r>
  <r>
    <x v="13"/>
    <x v="15"/>
    <x v="328"/>
    <x v="10"/>
    <n v="2"/>
  </r>
  <r>
    <x v="13"/>
    <x v="15"/>
    <x v="337"/>
    <x v="10"/>
    <n v="2"/>
  </r>
  <r>
    <x v="13"/>
    <x v="15"/>
    <x v="344"/>
    <x v="10"/>
    <n v="3"/>
  </r>
  <r>
    <x v="13"/>
    <x v="15"/>
    <x v="326"/>
    <x v="10"/>
    <n v="9"/>
  </r>
  <r>
    <x v="13"/>
    <x v="15"/>
    <x v="322"/>
    <x v="10"/>
    <n v="10"/>
  </r>
  <r>
    <x v="13"/>
    <x v="15"/>
    <x v="322"/>
    <x v="11"/>
    <n v="1"/>
  </r>
  <r>
    <x v="13"/>
    <x v="15"/>
    <x v="342"/>
    <x v="11"/>
    <n v="1"/>
  </r>
  <r>
    <x v="13"/>
    <x v="15"/>
    <x v="328"/>
    <x v="11"/>
    <n v="2"/>
  </r>
  <r>
    <x v="13"/>
    <x v="15"/>
    <x v="326"/>
    <x v="11"/>
    <n v="4"/>
  </r>
  <r>
    <x v="13"/>
    <x v="15"/>
    <x v="334"/>
    <x v="12"/>
    <n v="19"/>
  </r>
  <r>
    <x v="13"/>
    <x v="15"/>
    <x v="335"/>
    <x v="12"/>
    <n v="26"/>
  </r>
  <r>
    <x v="13"/>
    <x v="15"/>
    <x v="339"/>
    <x v="12"/>
    <n v="29"/>
  </r>
  <r>
    <x v="13"/>
    <x v="15"/>
    <x v="324"/>
    <x v="12"/>
    <n v="37"/>
  </r>
  <r>
    <x v="13"/>
    <x v="15"/>
    <x v="340"/>
    <x v="12"/>
    <n v="42"/>
  </r>
  <r>
    <x v="13"/>
    <x v="15"/>
    <x v="326"/>
    <x v="12"/>
    <n v="43"/>
  </r>
  <r>
    <x v="13"/>
    <x v="15"/>
    <x v="343"/>
    <x v="12"/>
    <n v="44"/>
  </r>
  <r>
    <x v="13"/>
    <x v="15"/>
    <x v="341"/>
    <x v="12"/>
    <n v="53"/>
  </r>
  <r>
    <x v="13"/>
    <x v="15"/>
    <x v="330"/>
    <x v="12"/>
    <n v="54"/>
  </r>
  <r>
    <x v="13"/>
    <x v="15"/>
    <x v="336"/>
    <x v="12"/>
    <n v="57"/>
  </r>
  <r>
    <x v="13"/>
    <x v="15"/>
    <x v="323"/>
    <x v="12"/>
    <n v="65"/>
  </r>
  <r>
    <x v="13"/>
    <x v="15"/>
    <x v="333"/>
    <x v="12"/>
    <n v="68"/>
  </r>
  <r>
    <x v="13"/>
    <x v="15"/>
    <x v="337"/>
    <x v="12"/>
    <n v="69"/>
  </r>
  <r>
    <x v="13"/>
    <x v="15"/>
    <x v="331"/>
    <x v="12"/>
    <n v="92"/>
  </r>
  <r>
    <x v="13"/>
    <x v="15"/>
    <x v="327"/>
    <x v="12"/>
    <n v="101"/>
  </r>
  <r>
    <x v="13"/>
    <x v="15"/>
    <x v="338"/>
    <x v="12"/>
    <n v="102"/>
  </r>
  <r>
    <x v="13"/>
    <x v="15"/>
    <x v="332"/>
    <x v="12"/>
    <n v="116"/>
  </r>
  <r>
    <x v="13"/>
    <x v="15"/>
    <x v="342"/>
    <x v="12"/>
    <n v="142"/>
  </r>
  <r>
    <x v="13"/>
    <x v="15"/>
    <x v="344"/>
    <x v="12"/>
    <n v="155"/>
  </r>
  <r>
    <x v="13"/>
    <x v="15"/>
    <x v="329"/>
    <x v="12"/>
    <n v="205"/>
  </r>
  <r>
    <x v="13"/>
    <x v="15"/>
    <x v="325"/>
    <x v="12"/>
    <n v="221"/>
  </r>
  <r>
    <x v="13"/>
    <x v="15"/>
    <x v="328"/>
    <x v="12"/>
    <n v="311"/>
  </r>
  <r>
    <x v="13"/>
    <x v="15"/>
    <x v="322"/>
    <x v="12"/>
    <n v="346"/>
  </r>
  <r>
    <x v="13"/>
    <x v="15"/>
    <x v="336"/>
    <x v="13"/>
    <n v="1"/>
  </r>
  <r>
    <x v="13"/>
    <x v="15"/>
    <x v="325"/>
    <x v="13"/>
    <n v="2"/>
  </r>
  <r>
    <x v="13"/>
    <x v="15"/>
    <x v="329"/>
    <x v="13"/>
    <n v="2"/>
  </r>
  <r>
    <x v="13"/>
    <x v="15"/>
    <x v="342"/>
    <x v="13"/>
    <n v="2"/>
  </r>
  <r>
    <x v="13"/>
    <x v="15"/>
    <x v="338"/>
    <x v="13"/>
    <n v="5"/>
  </r>
  <r>
    <x v="13"/>
    <x v="15"/>
    <x v="322"/>
    <x v="13"/>
    <n v="8"/>
  </r>
  <r>
    <x v="13"/>
    <x v="15"/>
    <x v="344"/>
    <x v="13"/>
    <n v="8"/>
  </r>
  <r>
    <x v="13"/>
    <x v="15"/>
    <x v="328"/>
    <x v="13"/>
    <n v="12"/>
  </r>
  <r>
    <x v="13"/>
    <x v="15"/>
    <x v="326"/>
    <x v="13"/>
    <n v="36"/>
  </r>
  <r>
    <x v="13"/>
    <x v="15"/>
    <x v="343"/>
    <x v="14"/>
    <n v="1"/>
  </r>
  <r>
    <x v="13"/>
    <x v="15"/>
    <x v="341"/>
    <x v="14"/>
    <n v="2"/>
  </r>
  <r>
    <x v="13"/>
    <x v="15"/>
    <x v="339"/>
    <x v="14"/>
    <n v="3"/>
  </r>
  <r>
    <x v="13"/>
    <x v="15"/>
    <x v="327"/>
    <x v="14"/>
    <n v="5"/>
  </r>
  <r>
    <x v="13"/>
    <x v="15"/>
    <x v="324"/>
    <x v="14"/>
    <n v="6"/>
  </r>
  <r>
    <x v="13"/>
    <x v="15"/>
    <x v="330"/>
    <x v="14"/>
    <n v="6"/>
  </r>
  <r>
    <x v="13"/>
    <x v="15"/>
    <x v="340"/>
    <x v="14"/>
    <n v="8"/>
  </r>
  <r>
    <x v="13"/>
    <x v="15"/>
    <x v="323"/>
    <x v="14"/>
    <n v="11"/>
  </r>
  <r>
    <x v="13"/>
    <x v="15"/>
    <x v="342"/>
    <x v="14"/>
    <n v="14"/>
  </r>
  <r>
    <x v="13"/>
    <x v="15"/>
    <x v="337"/>
    <x v="14"/>
    <n v="17"/>
  </r>
  <r>
    <x v="13"/>
    <x v="15"/>
    <x v="336"/>
    <x v="14"/>
    <n v="25"/>
  </r>
  <r>
    <x v="13"/>
    <x v="15"/>
    <x v="331"/>
    <x v="14"/>
    <n v="37"/>
  </r>
  <r>
    <x v="13"/>
    <x v="15"/>
    <x v="332"/>
    <x v="14"/>
    <n v="63"/>
  </r>
  <r>
    <x v="13"/>
    <x v="15"/>
    <x v="338"/>
    <x v="14"/>
    <n v="66"/>
  </r>
  <r>
    <x v="13"/>
    <x v="15"/>
    <x v="326"/>
    <x v="14"/>
    <n v="81"/>
  </r>
  <r>
    <x v="13"/>
    <x v="15"/>
    <x v="344"/>
    <x v="14"/>
    <n v="128"/>
  </r>
  <r>
    <x v="13"/>
    <x v="15"/>
    <x v="329"/>
    <x v="14"/>
    <n v="182"/>
  </r>
  <r>
    <x v="13"/>
    <x v="15"/>
    <x v="325"/>
    <x v="14"/>
    <n v="232"/>
  </r>
  <r>
    <x v="13"/>
    <x v="15"/>
    <x v="328"/>
    <x v="14"/>
    <n v="284"/>
  </r>
  <r>
    <x v="13"/>
    <x v="15"/>
    <x v="322"/>
    <x v="14"/>
    <n v="350"/>
  </r>
  <r>
    <x v="13"/>
    <x v="15"/>
    <x v="340"/>
    <x v="15"/>
    <n v="1"/>
  </r>
  <r>
    <x v="13"/>
    <x v="15"/>
    <x v="324"/>
    <x v="15"/>
    <n v="2"/>
  </r>
  <r>
    <x v="13"/>
    <x v="15"/>
    <x v="331"/>
    <x v="15"/>
    <n v="2"/>
  </r>
  <r>
    <x v="13"/>
    <x v="15"/>
    <x v="333"/>
    <x v="15"/>
    <n v="2"/>
  </r>
  <r>
    <x v="13"/>
    <x v="15"/>
    <x v="341"/>
    <x v="15"/>
    <n v="2"/>
  </r>
  <r>
    <x v="13"/>
    <x v="15"/>
    <x v="332"/>
    <x v="15"/>
    <n v="3"/>
  </r>
  <r>
    <x v="13"/>
    <x v="15"/>
    <x v="336"/>
    <x v="15"/>
    <n v="3"/>
  </r>
  <r>
    <x v="13"/>
    <x v="15"/>
    <x v="330"/>
    <x v="15"/>
    <n v="4"/>
  </r>
  <r>
    <x v="13"/>
    <x v="15"/>
    <x v="343"/>
    <x v="15"/>
    <n v="5"/>
  </r>
  <r>
    <x v="13"/>
    <x v="15"/>
    <x v="327"/>
    <x v="15"/>
    <n v="6"/>
  </r>
  <r>
    <x v="13"/>
    <x v="15"/>
    <x v="344"/>
    <x v="15"/>
    <n v="7"/>
  </r>
  <r>
    <x v="13"/>
    <x v="15"/>
    <x v="329"/>
    <x v="15"/>
    <n v="8"/>
  </r>
  <r>
    <x v="13"/>
    <x v="15"/>
    <x v="342"/>
    <x v="15"/>
    <n v="8"/>
  </r>
  <r>
    <x v="13"/>
    <x v="15"/>
    <x v="322"/>
    <x v="15"/>
    <n v="11"/>
  </r>
  <r>
    <x v="13"/>
    <x v="15"/>
    <x v="338"/>
    <x v="15"/>
    <n v="22"/>
  </r>
  <r>
    <x v="13"/>
    <x v="15"/>
    <x v="328"/>
    <x v="15"/>
    <n v="24"/>
  </r>
  <r>
    <x v="13"/>
    <x v="15"/>
    <x v="325"/>
    <x v="15"/>
    <n v="30"/>
  </r>
  <r>
    <x v="13"/>
    <x v="15"/>
    <x v="326"/>
    <x v="15"/>
    <n v="47"/>
  </r>
  <r>
    <x v="13"/>
    <x v="15"/>
    <x v="324"/>
    <x v="16"/>
    <n v="1"/>
  </r>
  <r>
    <x v="13"/>
    <x v="15"/>
    <x v="337"/>
    <x v="16"/>
    <n v="1"/>
  </r>
  <r>
    <x v="13"/>
    <x v="15"/>
    <x v="338"/>
    <x v="16"/>
    <n v="1"/>
  </r>
  <r>
    <x v="13"/>
    <x v="15"/>
    <x v="339"/>
    <x v="16"/>
    <n v="1"/>
  </r>
  <r>
    <x v="13"/>
    <x v="15"/>
    <x v="326"/>
    <x v="16"/>
    <n v="2"/>
  </r>
  <r>
    <x v="13"/>
    <x v="15"/>
    <x v="331"/>
    <x v="16"/>
    <n v="2"/>
  </r>
  <r>
    <x v="13"/>
    <x v="15"/>
    <x v="343"/>
    <x v="16"/>
    <n v="2"/>
  </r>
  <r>
    <x v="13"/>
    <x v="15"/>
    <x v="327"/>
    <x v="16"/>
    <n v="3"/>
  </r>
  <r>
    <x v="13"/>
    <x v="15"/>
    <x v="330"/>
    <x v="16"/>
    <n v="3"/>
  </r>
  <r>
    <x v="13"/>
    <x v="15"/>
    <x v="334"/>
    <x v="16"/>
    <n v="3"/>
  </r>
  <r>
    <x v="13"/>
    <x v="15"/>
    <x v="340"/>
    <x v="16"/>
    <n v="3"/>
  </r>
  <r>
    <x v="13"/>
    <x v="15"/>
    <x v="342"/>
    <x v="16"/>
    <n v="3"/>
  </r>
  <r>
    <x v="13"/>
    <x v="15"/>
    <x v="323"/>
    <x v="16"/>
    <n v="4"/>
  </r>
  <r>
    <x v="13"/>
    <x v="15"/>
    <x v="341"/>
    <x v="16"/>
    <n v="4"/>
  </r>
  <r>
    <x v="13"/>
    <x v="15"/>
    <x v="333"/>
    <x v="16"/>
    <n v="6"/>
  </r>
  <r>
    <x v="13"/>
    <x v="15"/>
    <x v="344"/>
    <x v="16"/>
    <n v="7"/>
  </r>
  <r>
    <x v="13"/>
    <x v="15"/>
    <x v="332"/>
    <x v="16"/>
    <n v="10"/>
  </r>
  <r>
    <x v="13"/>
    <x v="15"/>
    <x v="329"/>
    <x v="16"/>
    <n v="11"/>
  </r>
  <r>
    <x v="13"/>
    <x v="15"/>
    <x v="325"/>
    <x v="16"/>
    <n v="22"/>
  </r>
  <r>
    <x v="13"/>
    <x v="15"/>
    <x v="328"/>
    <x v="16"/>
    <n v="25"/>
  </r>
  <r>
    <x v="13"/>
    <x v="15"/>
    <x v="322"/>
    <x v="16"/>
    <n v="41"/>
  </r>
  <r>
    <x v="13"/>
    <x v="15"/>
    <x v="324"/>
    <x v="33"/>
    <n v="1"/>
  </r>
  <r>
    <x v="13"/>
    <x v="15"/>
    <x v="326"/>
    <x v="33"/>
    <n v="2"/>
  </r>
  <r>
    <x v="13"/>
    <x v="15"/>
    <x v="341"/>
    <x v="33"/>
    <n v="2"/>
  </r>
  <r>
    <x v="13"/>
    <x v="15"/>
    <x v="330"/>
    <x v="33"/>
    <n v="3"/>
  </r>
  <r>
    <x v="13"/>
    <x v="15"/>
    <x v="334"/>
    <x v="33"/>
    <n v="3"/>
  </r>
  <r>
    <x v="13"/>
    <x v="15"/>
    <x v="340"/>
    <x v="33"/>
    <n v="3"/>
  </r>
  <r>
    <x v="13"/>
    <x v="15"/>
    <x v="323"/>
    <x v="33"/>
    <n v="4"/>
  </r>
  <r>
    <x v="13"/>
    <x v="15"/>
    <x v="335"/>
    <x v="33"/>
    <n v="4"/>
  </r>
  <r>
    <x v="13"/>
    <x v="15"/>
    <x v="339"/>
    <x v="33"/>
    <n v="5"/>
  </r>
  <r>
    <x v="13"/>
    <x v="15"/>
    <x v="343"/>
    <x v="33"/>
    <n v="5"/>
  </r>
  <r>
    <x v="13"/>
    <x v="15"/>
    <x v="333"/>
    <x v="33"/>
    <n v="6"/>
  </r>
  <r>
    <x v="13"/>
    <x v="15"/>
    <x v="336"/>
    <x v="33"/>
    <n v="7"/>
  </r>
  <r>
    <x v="13"/>
    <x v="15"/>
    <x v="327"/>
    <x v="33"/>
    <n v="12"/>
  </r>
  <r>
    <x v="13"/>
    <x v="15"/>
    <x v="338"/>
    <x v="33"/>
    <n v="14"/>
  </r>
  <r>
    <x v="13"/>
    <x v="15"/>
    <x v="342"/>
    <x v="33"/>
    <n v="14"/>
  </r>
  <r>
    <x v="13"/>
    <x v="15"/>
    <x v="331"/>
    <x v="33"/>
    <n v="15"/>
  </r>
  <r>
    <x v="13"/>
    <x v="15"/>
    <x v="329"/>
    <x v="33"/>
    <n v="18"/>
  </r>
  <r>
    <x v="13"/>
    <x v="15"/>
    <x v="337"/>
    <x v="33"/>
    <n v="18"/>
  </r>
  <r>
    <x v="13"/>
    <x v="15"/>
    <x v="325"/>
    <x v="33"/>
    <n v="19"/>
  </r>
  <r>
    <x v="13"/>
    <x v="15"/>
    <x v="344"/>
    <x v="33"/>
    <n v="20"/>
  </r>
  <r>
    <x v="13"/>
    <x v="15"/>
    <x v="332"/>
    <x v="33"/>
    <n v="22"/>
  </r>
  <r>
    <x v="13"/>
    <x v="15"/>
    <x v="328"/>
    <x v="33"/>
    <n v="36"/>
  </r>
  <r>
    <x v="13"/>
    <x v="15"/>
    <x v="322"/>
    <x v="33"/>
    <n v="40"/>
  </r>
  <r>
    <x v="13"/>
    <x v="15"/>
    <x v="335"/>
    <x v="34"/>
    <n v="1"/>
  </r>
  <r>
    <x v="13"/>
    <x v="15"/>
    <x v="327"/>
    <x v="34"/>
    <n v="2"/>
  </r>
  <r>
    <x v="13"/>
    <x v="15"/>
    <x v="330"/>
    <x v="34"/>
    <n v="2"/>
  </r>
  <r>
    <x v="13"/>
    <x v="15"/>
    <x v="333"/>
    <x v="34"/>
    <n v="2"/>
  </r>
  <r>
    <x v="13"/>
    <x v="15"/>
    <x v="338"/>
    <x v="34"/>
    <n v="2"/>
  </r>
  <r>
    <x v="13"/>
    <x v="15"/>
    <x v="339"/>
    <x v="34"/>
    <n v="2"/>
  </r>
  <r>
    <x v="13"/>
    <x v="15"/>
    <x v="329"/>
    <x v="34"/>
    <n v="3"/>
  </r>
  <r>
    <x v="13"/>
    <x v="15"/>
    <x v="344"/>
    <x v="34"/>
    <n v="4"/>
  </r>
  <r>
    <x v="13"/>
    <x v="15"/>
    <x v="325"/>
    <x v="34"/>
    <n v="5"/>
  </r>
  <r>
    <x v="13"/>
    <x v="15"/>
    <x v="332"/>
    <x v="34"/>
    <n v="5"/>
  </r>
  <r>
    <x v="13"/>
    <x v="15"/>
    <x v="337"/>
    <x v="34"/>
    <n v="6"/>
  </r>
  <r>
    <x v="13"/>
    <x v="15"/>
    <x v="336"/>
    <x v="34"/>
    <n v="7"/>
  </r>
  <r>
    <x v="13"/>
    <x v="15"/>
    <x v="342"/>
    <x v="34"/>
    <n v="7"/>
  </r>
  <r>
    <x v="13"/>
    <x v="15"/>
    <x v="328"/>
    <x v="34"/>
    <n v="8"/>
  </r>
  <r>
    <x v="13"/>
    <x v="15"/>
    <x v="331"/>
    <x v="34"/>
    <n v="8"/>
  </r>
  <r>
    <x v="13"/>
    <x v="15"/>
    <x v="322"/>
    <x v="34"/>
    <n v="13"/>
  </r>
  <r>
    <x v="13"/>
    <x v="15"/>
    <x v="332"/>
    <x v="35"/>
    <n v="1"/>
  </r>
  <r>
    <x v="13"/>
    <x v="15"/>
    <x v="336"/>
    <x v="35"/>
    <n v="1"/>
  </r>
  <r>
    <x v="13"/>
    <x v="15"/>
    <x v="325"/>
    <x v="35"/>
    <n v="2"/>
  </r>
  <r>
    <x v="13"/>
    <x v="15"/>
    <x v="331"/>
    <x v="35"/>
    <n v="3"/>
  </r>
  <r>
    <x v="13"/>
    <x v="15"/>
    <x v="342"/>
    <x v="35"/>
    <n v="3"/>
  </r>
  <r>
    <x v="13"/>
    <x v="15"/>
    <x v="344"/>
    <x v="35"/>
    <n v="3"/>
  </r>
  <r>
    <x v="13"/>
    <x v="15"/>
    <x v="322"/>
    <x v="35"/>
    <n v="4"/>
  </r>
  <r>
    <x v="13"/>
    <x v="15"/>
    <x v="327"/>
    <x v="35"/>
    <n v="4"/>
  </r>
  <r>
    <x v="13"/>
    <x v="15"/>
    <x v="329"/>
    <x v="35"/>
    <n v="4"/>
  </r>
  <r>
    <x v="13"/>
    <x v="15"/>
    <x v="328"/>
    <x v="35"/>
    <n v="7"/>
  </r>
  <r>
    <x v="13"/>
    <x v="15"/>
    <x v="323"/>
    <x v="36"/>
    <n v="1"/>
  </r>
  <r>
    <x v="13"/>
    <x v="15"/>
    <x v="326"/>
    <x v="36"/>
    <n v="1"/>
  </r>
  <r>
    <x v="13"/>
    <x v="15"/>
    <x v="329"/>
    <x v="36"/>
    <n v="1"/>
  </r>
  <r>
    <x v="13"/>
    <x v="15"/>
    <x v="335"/>
    <x v="36"/>
    <n v="1"/>
  </r>
  <r>
    <x v="13"/>
    <x v="15"/>
    <x v="340"/>
    <x v="36"/>
    <n v="1"/>
  </r>
  <r>
    <x v="13"/>
    <x v="15"/>
    <x v="343"/>
    <x v="36"/>
    <n v="1"/>
  </r>
  <r>
    <x v="13"/>
    <x v="15"/>
    <x v="325"/>
    <x v="36"/>
    <n v="2"/>
  </r>
  <r>
    <x v="13"/>
    <x v="15"/>
    <x v="327"/>
    <x v="36"/>
    <n v="2"/>
  </r>
  <r>
    <x v="13"/>
    <x v="15"/>
    <x v="330"/>
    <x v="36"/>
    <n v="2"/>
  </r>
  <r>
    <x v="13"/>
    <x v="15"/>
    <x v="339"/>
    <x v="36"/>
    <n v="2"/>
  </r>
  <r>
    <x v="13"/>
    <x v="15"/>
    <x v="337"/>
    <x v="36"/>
    <n v="3"/>
  </r>
  <r>
    <x v="13"/>
    <x v="15"/>
    <x v="338"/>
    <x v="36"/>
    <n v="3"/>
  </r>
  <r>
    <x v="13"/>
    <x v="15"/>
    <x v="344"/>
    <x v="36"/>
    <n v="3"/>
  </r>
  <r>
    <x v="13"/>
    <x v="15"/>
    <x v="336"/>
    <x v="36"/>
    <n v="4"/>
  </r>
  <r>
    <x v="13"/>
    <x v="15"/>
    <x v="342"/>
    <x v="36"/>
    <n v="4"/>
  </r>
  <r>
    <x v="13"/>
    <x v="15"/>
    <x v="332"/>
    <x v="36"/>
    <n v="5"/>
  </r>
  <r>
    <x v="13"/>
    <x v="15"/>
    <x v="322"/>
    <x v="36"/>
    <n v="7"/>
  </r>
  <r>
    <x v="13"/>
    <x v="15"/>
    <x v="331"/>
    <x v="36"/>
    <n v="8"/>
  </r>
  <r>
    <x v="13"/>
    <x v="15"/>
    <x v="328"/>
    <x v="36"/>
    <n v="9"/>
  </r>
  <r>
    <x v="13"/>
    <x v="15"/>
    <x v="327"/>
    <x v="32"/>
    <n v="59"/>
  </r>
  <r>
    <x v="13"/>
    <x v="15"/>
    <x v="335"/>
    <x v="32"/>
    <n v="257"/>
  </r>
  <r>
    <x v="13"/>
    <x v="15"/>
    <x v="334"/>
    <x v="32"/>
    <n v="262"/>
  </r>
  <r>
    <x v="13"/>
    <x v="15"/>
    <x v="324"/>
    <x v="17"/>
    <n v="84"/>
  </r>
  <r>
    <x v="13"/>
    <x v="15"/>
    <x v="334"/>
    <x v="17"/>
    <n v="90"/>
  </r>
  <r>
    <x v="13"/>
    <x v="15"/>
    <x v="326"/>
    <x v="17"/>
    <n v="228"/>
  </r>
  <r>
    <x v="13"/>
    <x v="15"/>
    <x v="335"/>
    <x v="17"/>
    <n v="260"/>
  </r>
  <r>
    <x v="13"/>
    <x v="15"/>
    <x v="340"/>
    <x v="17"/>
    <n v="363"/>
  </r>
  <r>
    <x v="13"/>
    <x v="15"/>
    <x v="330"/>
    <x v="17"/>
    <n v="398"/>
  </r>
  <r>
    <x v="13"/>
    <x v="15"/>
    <x v="333"/>
    <x v="17"/>
    <n v="465"/>
  </r>
  <r>
    <x v="13"/>
    <x v="15"/>
    <x v="339"/>
    <x v="17"/>
    <n v="511"/>
  </r>
  <r>
    <x v="13"/>
    <x v="15"/>
    <x v="343"/>
    <x v="17"/>
    <n v="580"/>
  </r>
  <r>
    <x v="13"/>
    <x v="15"/>
    <x v="323"/>
    <x v="17"/>
    <n v="616"/>
  </r>
  <r>
    <x v="13"/>
    <x v="15"/>
    <x v="336"/>
    <x v="17"/>
    <n v="778"/>
  </r>
  <r>
    <x v="13"/>
    <x v="15"/>
    <x v="341"/>
    <x v="17"/>
    <n v="826"/>
  </r>
  <r>
    <x v="13"/>
    <x v="15"/>
    <x v="327"/>
    <x v="17"/>
    <n v="884"/>
  </r>
  <r>
    <x v="13"/>
    <x v="15"/>
    <x v="337"/>
    <x v="17"/>
    <n v="896"/>
  </r>
  <r>
    <x v="13"/>
    <x v="15"/>
    <x v="325"/>
    <x v="17"/>
    <n v="1202"/>
  </r>
  <r>
    <x v="13"/>
    <x v="15"/>
    <x v="332"/>
    <x v="17"/>
    <n v="1293"/>
  </r>
  <r>
    <x v="13"/>
    <x v="15"/>
    <x v="331"/>
    <x v="17"/>
    <n v="1516"/>
  </r>
  <r>
    <x v="13"/>
    <x v="15"/>
    <x v="338"/>
    <x v="17"/>
    <n v="1651"/>
  </r>
  <r>
    <x v="13"/>
    <x v="15"/>
    <x v="344"/>
    <x v="17"/>
    <n v="1734"/>
  </r>
  <r>
    <x v="13"/>
    <x v="15"/>
    <x v="329"/>
    <x v="17"/>
    <n v="1791"/>
  </r>
  <r>
    <x v="13"/>
    <x v="15"/>
    <x v="342"/>
    <x v="17"/>
    <n v="1969"/>
  </r>
  <r>
    <x v="13"/>
    <x v="15"/>
    <x v="328"/>
    <x v="17"/>
    <n v="3705"/>
  </r>
  <r>
    <x v="13"/>
    <x v="15"/>
    <x v="322"/>
    <x v="17"/>
    <n v="4784"/>
  </r>
  <r>
    <x v="13"/>
    <x v="15"/>
    <x v="333"/>
    <x v="18"/>
    <n v="2"/>
  </r>
  <r>
    <x v="13"/>
    <x v="15"/>
    <x v="330"/>
    <x v="18"/>
    <n v="84"/>
  </r>
  <r>
    <x v="13"/>
    <x v="15"/>
    <x v="323"/>
    <x v="18"/>
    <n v="431"/>
  </r>
  <r>
    <x v="13"/>
    <x v="15"/>
    <x v="339"/>
    <x v="18"/>
    <n v="1161"/>
  </r>
  <r>
    <x v="13"/>
    <x v="15"/>
    <x v="331"/>
    <x v="18"/>
    <n v="1230"/>
  </r>
  <r>
    <x v="13"/>
    <x v="15"/>
    <x v="337"/>
    <x v="18"/>
    <n v="2520"/>
  </r>
  <r>
    <x v="13"/>
    <x v="15"/>
    <x v="342"/>
    <x v="18"/>
    <n v="2546"/>
  </r>
  <r>
    <x v="13"/>
    <x v="15"/>
    <x v="336"/>
    <x v="18"/>
    <n v="3631"/>
  </r>
  <r>
    <x v="13"/>
    <x v="15"/>
    <x v="332"/>
    <x v="18"/>
    <n v="8076"/>
  </r>
  <r>
    <x v="13"/>
    <x v="15"/>
    <x v="338"/>
    <x v="18"/>
    <n v="9094"/>
  </r>
  <r>
    <x v="13"/>
    <x v="15"/>
    <x v="325"/>
    <x v="18"/>
    <n v="9965"/>
  </r>
  <r>
    <x v="13"/>
    <x v="15"/>
    <x v="322"/>
    <x v="18"/>
    <n v="26255"/>
  </r>
  <r>
    <x v="13"/>
    <x v="15"/>
    <x v="344"/>
    <x v="18"/>
    <n v="27872"/>
  </r>
  <r>
    <x v="13"/>
    <x v="15"/>
    <x v="326"/>
    <x v="18"/>
    <n v="31720"/>
  </r>
  <r>
    <x v="13"/>
    <x v="15"/>
    <x v="329"/>
    <x v="18"/>
    <n v="41269"/>
  </r>
  <r>
    <x v="13"/>
    <x v="15"/>
    <x v="328"/>
    <x v="18"/>
    <n v="54344"/>
  </r>
  <r>
    <x v="13"/>
    <x v="15"/>
    <x v="323"/>
    <x v="19"/>
    <n v="115840"/>
  </r>
  <r>
    <x v="13"/>
    <x v="15"/>
    <x v="332"/>
    <x v="19"/>
    <n v="259439"/>
  </r>
  <r>
    <x v="13"/>
    <x v="15"/>
    <x v="344"/>
    <x v="19"/>
    <n v="282269"/>
  </r>
  <r>
    <x v="13"/>
    <x v="15"/>
    <x v="326"/>
    <x v="19"/>
    <n v="304672"/>
  </r>
  <r>
    <x v="13"/>
    <x v="15"/>
    <x v="336"/>
    <x v="19"/>
    <n v="312270"/>
  </r>
  <r>
    <x v="13"/>
    <x v="15"/>
    <x v="337"/>
    <x v="19"/>
    <n v="482758"/>
  </r>
  <r>
    <x v="13"/>
    <x v="15"/>
    <x v="325"/>
    <x v="19"/>
    <n v="734063"/>
  </r>
  <r>
    <x v="13"/>
    <x v="15"/>
    <x v="331"/>
    <x v="19"/>
    <n v="897517"/>
  </r>
  <r>
    <x v="13"/>
    <x v="15"/>
    <x v="338"/>
    <x v="19"/>
    <n v="1045570"/>
  </r>
  <r>
    <x v="13"/>
    <x v="15"/>
    <x v="329"/>
    <x v="19"/>
    <n v="1623206"/>
  </r>
  <r>
    <x v="13"/>
    <x v="15"/>
    <x v="322"/>
    <x v="19"/>
    <n v="3920675"/>
  </r>
  <r>
    <x v="13"/>
    <x v="15"/>
    <x v="328"/>
    <x v="19"/>
    <n v="4283426"/>
  </r>
  <r>
    <x v="13"/>
    <x v="15"/>
    <x v="329"/>
    <x v="20"/>
    <n v="4"/>
  </r>
  <r>
    <x v="13"/>
    <x v="15"/>
    <x v="344"/>
    <x v="20"/>
    <n v="27556"/>
  </r>
  <r>
    <x v="13"/>
    <x v="15"/>
    <x v="334"/>
    <x v="42"/>
    <n v="36"/>
  </r>
  <r>
    <x v="13"/>
    <x v="15"/>
    <x v="339"/>
    <x v="42"/>
    <n v="168"/>
  </r>
  <r>
    <x v="13"/>
    <x v="15"/>
    <x v="326"/>
    <x v="42"/>
    <n v="215"/>
  </r>
  <r>
    <x v="13"/>
    <x v="15"/>
    <x v="335"/>
    <x v="42"/>
    <n v="262"/>
  </r>
  <r>
    <x v="13"/>
    <x v="15"/>
    <x v="343"/>
    <x v="42"/>
    <n v="388"/>
  </r>
  <r>
    <x v="13"/>
    <x v="15"/>
    <x v="333"/>
    <x v="42"/>
    <n v="778"/>
  </r>
  <r>
    <x v="13"/>
    <x v="15"/>
    <x v="323"/>
    <x v="42"/>
    <n v="870"/>
  </r>
  <r>
    <x v="13"/>
    <x v="15"/>
    <x v="337"/>
    <x v="42"/>
    <n v="877"/>
  </r>
  <r>
    <x v="13"/>
    <x v="15"/>
    <x v="341"/>
    <x v="42"/>
    <n v="915"/>
  </r>
  <r>
    <x v="13"/>
    <x v="15"/>
    <x v="342"/>
    <x v="42"/>
    <n v="1033"/>
  </r>
  <r>
    <x v="13"/>
    <x v="15"/>
    <x v="331"/>
    <x v="42"/>
    <n v="1142"/>
  </r>
  <r>
    <x v="13"/>
    <x v="15"/>
    <x v="327"/>
    <x v="42"/>
    <n v="1397"/>
  </r>
  <r>
    <x v="13"/>
    <x v="15"/>
    <x v="336"/>
    <x v="42"/>
    <n v="1459"/>
  </r>
  <r>
    <x v="13"/>
    <x v="15"/>
    <x v="340"/>
    <x v="42"/>
    <n v="1516"/>
  </r>
  <r>
    <x v="13"/>
    <x v="15"/>
    <x v="338"/>
    <x v="42"/>
    <n v="1814"/>
  </r>
  <r>
    <x v="13"/>
    <x v="15"/>
    <x v="324"/>
    <x v="42"/>
    <n v="1939"/>
  </r>
  <r>
    <x v="13"/>
    <x v="15"/>
    <x v="325"/>
    <x v="42"/>
    <n v="1968"/>
  </r>
  <r>
    <x v="13"/>
    <x v="15"/>
    <x v="332"/>
    <x v="42"/>
    <n v="2142"/>
  </r>
  <r>
    <x v="13"/>
    <x v="15"/>
    <x v="330"/>
    <x v="42"/>
    <n v="2670"/>
  </r>
  <r>
    <x v="13"/>
    <x v="15"/>
    <x v="344"/>
    <x v="42"/>
    <n v="2675"/>
  </r>
  <r>
    <x v="13"/>
    <x v="15"/>
    <x v="322"/>
    <x v="42"/>
    <n v="3021"/>
  </r>
  <r>
    <x v="13"/>
    <x v="15"/>
    <x v="328"/>
    <x v="42"/>
    <n v="3895"/>
  </r>
  <r>
    <x v="13"/>
    <x v="15"/>
    <x v="329"/>
    <x v="42"/>
    <n v="6515"/>
  </r>
  <r>
    <x v="13"/>
    <x v="15"/>
    <x v="334"/>
    <x v="21"/>
    <n v="142"/>
  </r>
  <r>
    <x v="13"/>
    <x v="15"/>
    <x v="339"/>
    <x v="21"/>
    <n v="146"/>
  </r>
  <r>
    <x v="13"/>
    <x v="15"/>
    <x v="326"/>
    <x v="21"/>
    <n v="186"/>
  </r>
  <r>
    <x v="13"/>
    <x v="15"/>
    <x v="343"/>
    <x v="21"/>
    <n v="269"/>
  </r>
  <r>
    <x v="13"/>
    <x v="15"/>
    <x v="335"/>
    <x v="21"/>
    <n v="441"/>
  </r>
  <r>
    <x v="13"/>
    <x v="15"/>
    <x v="341"/>
    <x v="21"/>
    <n v="530"/>
  </r>
  <r>
    <x v="13"/>
    <x v="15"/>
    <x v="323"/>
    <x v="21"/>
    <n v="750"/>
  </r>
  <r>
    <x v="13"/>
    <x v="15"/>
    <x v="333"/>
    <x v="21"/>
    <n v="807"/>
  </r>
  <r>
    <x v="13"/>
    <x v="15"/>
    <x v="336"/>
    <x v="21"/>
    <n v="941"/>
  </r>
  <r>
    <x v="13"/>
    <x v="15"/>
    <x v="342"/>
    <x v="21"/>
    <n v="977"/>
  </r>
  <r>
    <x v="13"/>
    <x v="15"/>
    <x v="337"/>
    <x v="21"/>
    <n v="1064"/>
  </r>
  <r>
    <x v="13"/>
    <x v="15"/>
    <x v="331"/>
    <x v="21"/>
    <n v="1272"/>
  </r>
  <r>
    <x v="13"/>
    <x v="15"/>
    <x v="338"/>
    <x v="21"/>
    <n v="1296"/>
  </r>
  <r>
    <x v="13"/>
    <x v="15"/>
    <x v="340"/>
    <x v="21"/>
    <n v="1308"/>
  </r>
  <r>
    <x v="13"/>
    <x v="15"/>
    <x v="327"/>
    <x v="21"/>
    <n v="1340"/>
  </r>
  <r>
    <x v="13"/>
    <x v="15"/>
    <x v="324"/>
    <x v="21"/>
    <n v="1687"/>
  </r>
  <r>
    <x v="13"/>
    <x v="15"/>
    <x v="325"/>
    <x v="21"/>
    <n v="1696"/>
  </r>
  <r>
    <x v="13"/>
    <x v="15"/>
    <x v="332"/>
    <x v="21"/>
    <n v="1994"/>
  </r>
  <r>
    <x v="13"/>
    <x v="15"/>
    <x v="344"/>
    <x v="21"/>
    <n v="2006"/>
  </r>
  <r>
    <x v="13"/>
    <x v="15"/>
    <x v="330"/>
    <x v="21"/>
    <n v="2210"/>
  </r>
  <r>
    <x v="13"/>
    <x v="15"/>
    <x v="322"/>
    <x v="21"/>
    <n v="2927"/>
  </r>
  <r>
    <x v="13"/>
    <x v="15"/>
    <x v="328"/>
    <x v="21"/>
    <n v="3289"/>
  </r>
  <r>
    <x v="13"/>
    <x v="15"/>
    <x v="329"/>
    <x v="21"/>
    <n v="5399"/>
  </r>
  <r>
    <x v="13"/>
    <x v="15"/>
    <x v="337"/>
    <x v="22"/>
    <n v="2"/>
  </r>
  <r>
    <x v="13"/>
    <x v="15"/>
    <x v="338"/>
    <x v="22"/>
    <n v="5"/>
  </r>
  <r>
    <x v="13"/>
    <x v="15"/>
    <x v="324"/>
    <x v="22"/>
    <n v="25"/>
  </r>
  <r>
    <x v="13"/>
    <x v="15"/>
    <x v="330"/>
    <x v="22"/>
    <n v="30"/>
  </r>
  <r>
    <x v="13"/>
    <x v="15"/>
    <x v="340"/>
    <x v="22"/>
    <n v="35"/>
  </r>
  <r>
    <x v="13"/>
    <x v="15"/>
    <x v="326"/>
    <x v="22"/>
    <n v="44"/>
  </r>
  <r>
    <x v="13"/>
    <x v="15"/>
    <x v="342"/>
    <x v="22"/>
    <n v="48"/>
  </r>
  <r>
    <x v="13"/>
    <x v="15"/>
    <x v="339"/>
    <x v="22"/>
    <n v="55"/>
  </r>
  <r>
    <x v="13"/>
    <x v="15"/>
    <x v="333"/>
    <x v="22"/>
    <n v="91"/>
  </r>
  <r>
    <x v="13"/>
    <x v="15"/>
    <x v="327"/>
    <x v="22"/>
    <n v="1692"/>
  </r>
  <r>
    <x v="13"/>
    <x v="15"/>
    <x v="343"/>
    <x v="22"/>
    <n v="3707"/>
  </r>
  <r>
    <x v="13"/>
    <x v="15"/>
    <x v="341"/>
    <x v="22"/>
    <n v="11116"/>
  </r>
  <r>
    <x v="13"/>
    <x v="15"/>
    <x v="334"/>
    <x v="22"/>
    <n v="15010"/>
  </r>
  <r>
    <x v="13"/>
    <x v="15"/>
    <x v="331"/>
    <x v="22"/>
    <n v="15075"/>
  </r>
  <r>
    <x v="13"/>
    <x v="15"/>
    <x v="332"/>
    <x v="22"/>
    <n v="22323"/>
  </r>
  <r>
    <x v="13"/>
    <x v="15"/>
    <x v="323"/>
    <x v="22"/>
    <n v="22513"/>
  </r>
  <r>
    <x v="13"/>
    <x v="15"/>
    <x v="329"/>
    <x v="22"/>
    <n v="27001"/>
  </r>
  <r>
    <x v="13"/>
    <x v="15"/>
    <x v="325"/>
    <x v="22"/>
    <n v="37765"/>
  </r>
  <r>
    <x v="13"/>
    <x v="15"/>
    <x v="344"/>
    <x v="22"/>
    <n v="45705"/>
  </r>
  <r>
    <x v="13"/>
    <x v="15"/>
    <x v="328"/>
    <x v="22"/>
    <n v="144819"/>
  </r>
  <r>
    <x v="13"/>
    <x v="15"/>
    <x v="322"/>
    <x v="22"/>
    <n v="202617"/>
  </r>
  <r>
    <x v="13"/>
    <x v="15"/>
    <x v="342"/>
    <x v="23"/>
    <n v="8"/>
  </r>
  <r>
    <x v="13"/>
    <x v="15"/>
    <x v="331"/>
    <x v="23"/>
    <n v="9"/>
  </r>
  <r>
    <x v="13"/>
    <x v="15"/>
    <x v="338"/>
    <x v="23"/>
    <n v="12"/>
  </r>
  <r>
    <x v="13"/>
    <x v="15"/>
    <x v="323"/>
    <x v="23"/>
    <n v="14"/>
  </r>
  <r>
    <x v="13"/>
    <x v="15"/>
    <x v="325"/>
    <x v="23"/>
    <n v="17"/>
  </r>
  <r>
    <x v="13"/>
    <x v="15"/>
    <x v="328"/>
    <x v="23"/>
    <n v="49"/>
  </r>
  <r>
    <x v="13"/>
    <x v="15"/>
    <x v="337"/>
    <x v="23"/>
    <n v="57"/>
  </r>
  <r>
    <x v="13"/>
    <x v="15"/>
    <x v="344"/>
    <x v="23"/>
    <n v="94"/>
  </r>
  <r>
    <x v="13"/>
    <x v="15"/>
    <x v="326"/>
    <x v="23"/>
    <n v="137"/>
  </r>
  <r>
    <x v="13"/>
    <x v="15"/>
    <x v="322"/>
    <x v="23"/>
    <n v="1019"/>
  </r>
  <r>
    <x v="13"/>
    <x v="15"/>
    <x v="342"/>
    <x v="24"/>
    <n v="1"/>
  </r>
  <r>
    <x v="13"/>
    <x v="15"/>
    <x v="322"/>
    <x v="24"/>
    <n v="9"/>
  </r>
  <r>
    <x v="13"/>
    <x v="15"/>
    <x v="326"/>
    <x v="24"/>
    <n v="25"/>
  </r>
  <r>
    <x v="13"/>
    <x v="15"/>
    <x v="328"/>
    <x v="24"/>
    <n v="28"/>
  </r>
  <r>
    <x v="13"/>
    <x v="15"/>
    <x v="334"/>
    <x v="25"/>
    <n v="4016"/>
  </r>
  <r>
    <x v="13"/>
    <x v="15"/>
    <x v="326"/>
    <x v="25"/>
    <n v="5506"/>
  </r>
  <r>
    <x v="13"/>
    <x v="15"/>
    <x v="335"/>
    <x v="25"/>
    <n v="7457"/>
  </r>
  <r>
    <x v="13"/>
    <x v="15"/>
    <x v="340"/>
    <x v="25"/>
    <n v="7851"/>
  </r>
  <r>
    <x v="13"/>
    <x v="15"/>
    <x v="339"/>
    <x v="25"/>
    <n v="7859"/>
  </r>
  <r>
    <x v="13"/>
    <x v="15"/>
    <x v="324"/>
    <x v="25"/>
    <n v="8750"/>
  </r>
  <r>
    <x v="13"/>
    <x v="15"/>
    <x v="343"/>
    <x v="25"/>
    <n v="9871"/>
  </r>
  <r>
    <x v="13"/>
    <x v="15"/>
    <x v="330"/>
    <x v="25"/>
    <n v="10185"/>
  </r>
  <r>
    <x v="13"/>
    <x v="15"/>
    <x v="333"/>
    <x v="25"/>
    <n v="14024"/>
  </r>
  <r>
    <x v="13"/>
    <x v="15"/>
    <x v="323"/>
    <x v="25"/>
    <n v="14589"/>
  </r>
  <r>
    <x v="13"/>
    <x v="15"/>
    <x v="341"/>
    <x v="25"/>
    <n v="14809"/>
  </r>
  <r>
    <x v="13"/>
    <x v="15"/>
    <x v="336"/>
    <x v="25"/>
    <n v="15806"/>
  </r>
  <r>
    <x v="13"/>
    <x v="15"/>
    <x v="337"/>
    <x v="25"/>
    <n v="16388"/>
  </r>
  <r>
    <x v="13"/>
    <x v="15"/>
    <x v="327"/>
    <x v="25"/>
    <n v="21887"/>
  </r>
  <r>
    <x v="13"/>
    <x v="15"/>
    <x v="331"/>
    <x v="25"/>
    <n v="26208"/>
  </r>
  <r>
    <x v="13"/>
    <x v="15"/>
    <x v="338"/>
    <x v="25"/>
    <n v="26430"/>
  </r>
  <r>
    <x v="13"/>
    <x v="15"/>
    <x v="332"/>
    <x v="25"/>
    <n v="26592"/>
  </r>
  <r>
    <x v="13"/>
    <x v="15"/>
    <x v="344"/>
    <x v="25"/>
    <n v="33333"/>
  </r>
  <r>
    <x v="13"/>
    <x v="15"/>
    <x v="342"/>
    <x v="25"/>
    <n v="34861"/>
  </r>
  <r>
    <x v="13"/>
    <x v="15"/>
    <x v="325"/>
    <x v="25"/>
    <n v="39362"/>
  </r>
  <r>
    <x v="13"/>
    <x v="15"/>
    <x v="329"/>
    <x v="25"/>
    <n v="43602"/>
  </r>
  <r>
    <x v="13"/>
    <x v="15"/>
    <x v="328"/>
    <x v="25"/>
    <n v="64752"/>
  </r>
  <r>
    <x v="13"/>
    <x v="15"/>
    <x v="322"/>
    <x v="25"/>
    <n v="81856"/>
  </r>
  <r>
    <x v="13"/>
    <x v="15"/>
    <x v="342"/>
    <x v="26"/>
    <n v="3"/>
  </r>
  <r>
    <x v="13"/>
    <x v="15"/>
    <x v="325"/>
    <x v="26"/>
    <n v="5"/>
  </r>
  <r>
    <x v="13"/>
    <x v="15"/>
    <x v="336"/>
    <x v="26"/>
    <n v="50"/>
  </r>
  <r>
    <x v="13"/>
    <x v="15"/>
    <x v="329"/>
    <x v="26"/>
    <n v="101"/>
  </r>
  <r>
    <x v="13"/>
    <x v="15"/>
    <x v="344"/>
    <x v="26"/>
    <n v="201"/>
  </r>
  <r>
    <x v="13"/>
    <x v="15"/>
    <x v="338"/>
    <x v="26"/>
    <n v="286"/>
  </r>
  <r>
    <x v="13"/>
    <x v="15"/>
    <x v="322"/>
    <x v="26"/>
    <n v="338"/>
  </r>
  <r>
    <x v="13"/>
    <x v="15"/>
    <x v="328"/>
    <x v="26"/>
    <n v="1235"/>
  </r>
  <r>
    <x v="13"/>
    <x v="15"/>
    <x v="326"/>
    <x v="26"/>
    <n v="3145"/>
  </r>
  <r>
    <x v="13"/>
    <x v="15"/>
    <x v="343"/>
    <x v="27"/>
    <n v="24"/>
  </r>
  <r>
    <x v="13"/>
    <x v="15"/>
    <x v="341"/>
    <x v="27"/>
    <n v="366"/>
  </r>
  <r>
    <x v="13"/>
    <x v="15"/>
    <x v="339"/>
    <x v="27"/>
    <n v="468"/>
  </r>
  <r>
    <x v="13"/>
    <x v="15"/>
    <x v="330"/>
    <x v="27"/>
    <n v="539"/>
  </r>
  <r>
    <x v="13"/>
    <x v="15"/>
    <x v="324"/>
    <x v="27"/>
    <n v="771"/>
  </r>
  <r>
    <x v="13"/>
    <x v="15"/>
    <x v="340"/>
    <x v="27"/>
    <n v="855"/>
  </r>
  <r>
    <x v="13"/>
    <x v="15"/>
    <x v="327"/>
    <x v="27"/>
    <n v="874"/>
  </r>
  <r>
    <x v="13"/>
    <x v="15"/>
    <x v="342"/>
    <x v="27"/>
    <n v="1839"/>
  </r>
  <r>
    <x v="13"/>
    <x v="15"/>
    <x v="323"/>
    <x v="27"/>
    <n v="2315"/>
  </r>
  <r>
    <x v="13"/>
    <x v="15"/>
    <x v="337"/>
    <x v="27"/>
    <n v="2437"/>
  </r>
  <r>
    <x v="13"/>
    <x v="15"/>
    <x v="336"/>
    <x v="27"/>
    <n v="4315"/>
  </r>
  <r>
    <x v="13"/>
    <x v="15"/>
    <x v="331"/>
    <x v="27"/>
    <n v="6303"/>
  </r>
  <r>
    <x v="13"/>
    <x v="15"/>
    <x v="326"/>
    <x v="27"/>
    <n v="9958"/>
  </r>
  <r>
    <x v="13"/>
    <x v="15"/>
    <x v="332"/>
    <x v="27"/>
    <n v="10389"/>
  </r>
  <r>
    <x v="13"/>
    <x v="15"/>
    <x v="338"/>
    <x v="27"/>
    <n v="15303"/>
  </r>
  <r>
    <x v="13"/>
    <x v="15"/>
    <x v="344"/>
    <x v="27"/>
    <n v="27312"/>
  </r>
  <r>
    <x v="13"/>
    <x v="15"/>
    <x v="329"/>
    <x v="27"/>
    <n v="37900"/>
  </r>
  <r>
    <x v="13"/>
    <x v="15"/>
    <x v="325"/>
    <x v="27"/>
    <n v="44805"/>
  </r>
  <r>
    <x v="13"/>
    <x v="15"/>
    <x v="328"/>
    <x v="27"/>
    <n v="63260"/>
  </r>
  <r>
    <x v="13"/>
    <x v="15"/>
    <x v="322"/>
    <x v="27"/>
    <n v="78362"/>
  </r>
  <r>
    <x v="13"/>
    <x v="15"/>
    <x v="340"/>
    <x v="28"/>
    <n v="1"/>
  </r>
  <r>
    <x v="13"/>
    <x v="15"/>
    <x v="331"/>
    <x v="28"/>
    <n v="2"/>
  </r>
  <r>
    <x v="13"/>
    <x v="15"/>
    <x v="341"/>
    <x v="28"/>
    <n v="3"/>
  </r>
  <r>
    <x v="13"/>
    <x v="15"/>
    <x v="330"/>
    <x v="28"/>
    <n v="6"/>
  </r>
  <r>
    <x v="13"/>
    <x v="15"/>
    <x v="333"/>
    <x v="28"/>
    <n v="9"/>
  </r>
  <r>
    <x v="13"/>
    <x v="15"/>
    <x v="327"/>
    <x v="28"/>
    <n v="10"/>
  </r>
  <r>
    <x v="13"/>
    <x v="15"/>
    <x v="343"/>
    <x v="28"/>
    <n v="14"/>
  </r>
  <r>
    <x v="13"/>
    <x v="15"/>
    <x v="342"/>
    <x v="28"/>
    <n v="18"/>
  </r>
  <r>
    <x v="13"/>
    <x v="15"/>
    <x v="332"/>
    <x v="28"/>
    <n v="80"/>
  </r>
  <r>
    <x v="13"/>
    <x v="15"/>
    <x v="322"/>
    <x v="28"/>
    <n v="103"/>
  </r>
  <r>
    <x v="13"/>
    <x v="15"/>
    <x v="336"/>
    <x v="28"/>
    <n v="106"/>
  </r>
  <r>
    <x v="13"/>
    <x v="15"/>
    <x v="324"/>
    <x v="28"/>
    <n v="145"/>
  </r>
  <r>
    <x v="13"/>
    <x v="15"/>
    <x v="344"/>
    <x v="28"/>
    <n v="542"/>
  </r>
  <r>
    <x v="13"/>
    <x v="15"/>
    <x v="329"/>
    <x v="28"/>
    <n v="922"/>
  </r>
  <r>
    <x v="13"/>
    <x v="15"/>
    <x v="338"/>
    <x v="28"/>
    <n v="1943"/>
  </r>
  <r>
    <x v="13"/>
    <x v="15"/>
    <x v="325"/>
    <x v="28"/>
    <n v="1996"/>
  </r>
  <r>
    <x v="13"/>
    <x v="15"/>
    <x v="328"/>
    <x v="28"/>
    <n v="3285"/>
  </r>
  <r>
    <x v="13"/>
    <x v="15"/>
    <x v="326"/>
    <x v="28"/>
    <n v="4300"/>
  </r>
  <r>
    <x v="13"/>
    <x v="15"/>
    <x v="334"/>
    <x v="29"/>
    <n v="4016"/>
  </r>
  <r>
    <x v="13"/>
    <x v="15"/>
    <x v="335"/>
    <x v="29"/>
    <n v="7457"/>
  </r>
  <r>
    <x v="13"/>
    <x v="15"/>
    <x v="339"/>
    <x v="29"/>
    <n v="8327"/>
  </r>
  <r>
    <x v="13"/>
    <x v="15"/>
    <x v="340"/>
    <x v="29"/>
    <n v="8712"/>
  </r>
  <r>
    <x v="13"/>
    <x v="15"/>
    <x v="324"/>
    <x v="29"/>
    <n v="9666"/>
  </r>
  <r>
    <x v="13"/>
    <x v="15"/>
    <x v="343"/>
    <x v="29"/>
    <n v="9909"/>
  </r>
  <r>
    <x v="13"/>
    <x v="15"/>
    <x v="330"/>
    <x v="29"/>
    <n v="10815"/>
  </r>
  <r>
    <x v="13"/>
    <x v="15"/>
    <x v="333"/>
    <x v="29"/>
    <n v="14151"/>
  </r>
  <r>
    <x v="13"/>
    <x v="15"/>
    <x v="341"/>
    <x v="29"/>
    <n v="15197"/>
  </r>
  <r>
    <x v="13"/>
    <x v="15"/>
    <x v="323"/>
    <x v="29"/>
    <n v="16925"/>
  </r>
  <r>
    <x v="13"/>
    <x v="15"/>
    <x v="337"/>
    <x v="29"/>
    <n v="18918"/>
  </r>
  <r>
    <x v="13"/>
    <x v="15"/>
    <x v="336"/>
    <x v="29"/>
    <n v="20291"/>
  </r>
  <r>
    <x v="13"/>
    <x v="15"/>
    <x v="327"/>
    <x v="29"/>
    <n v="22791"/>
  </r>
  <r>
    <x v="13"/>
    <x v="15"/>
    <x v="326"/>
    <x v="29"/>
    <n v="23096"/>
  </r>
  <r>
    <x v="13"/>
    <x v="15"/>
    <x v="331"/>
    <x v="29"/>
    <n v="32533"/>
  </r>
  <r>
    <x v="13"/>
    <x v="15"/>
    <x v="342"/>
    <x v="29"/>
    <n v="36800"/>
  </r>
  <r>
    <x v="13"/>
    <x v="15"/>
    <x v="332"/>
    <x v="29"/>
    <n v="37079"/>
  </r>
  <r>
    <x v="13"/>
    <x v="15"/>
    <x v="338"/>
    <x v="29"/>
    <n v="44092"/>
  </r>
  <r>
    <x v="13"/>
    <x v="15"/>
    <x v="344"/>
    <x v="29"/>
    <n v="61610"/>
  </r>
  <r>
    <x v="13"/>
    <x v="15"/>
    <x v="329"/>
    <x v="29"/>
    <n v="82556"/>
  </r>
  <r>
    <x v="13"/>
    <x v="15"/>
    <x v="325"/>
    <x v="29"/>
    <n v="86320"/>
  </r>
  <r>
    <x v="13"/>
    <x v="15"/>
    <x v="328"/>
    <x v="29"/>
    <n v="132642"/>
  </r>
  <r>
    <x v="13"/>
    <x v="15"/>
    <x v="322"/>
    <x v="29"/>
    <n v="162073"/>
  </r>
  <r>
    <x v="13"/>
    <x v="15"/>
    <x v="324"/>
    <x v="37"/>
    <n v="188"/>
  </r>
  <r>
    <x v="13"/>
    <x v="15"/>
    <x v="326"/>
    <x v="37"/>
    <n v="193"/>
  </r>
  <r>
    <x v="13"/>
    <x v="15"/>
    <x v="330"/>
    <x v="37"/>
    <n v="401"/>
  </r>
  <r>
    <x v="13"/>
    <x v="15"/>
    <x v="334"/>
    <x v="37"/>
    <n v="471"/>
  </r>
  <r>
    <x v="13"/>
    <x v="15"/>
    <x v="341"/>
    <x v="37"/>
    <n v="569"/>
  </r>
  <r>
    <x v="13"/>
    <x v="15"/>
    <x v="333"/>
    <x v="37"/>
    <n v="657"/>
  </r>
  <r>
    <x v="13"/>
    <x v="15"/>
    <x v="335"/>
    <x v="37"/>
    <n v="706"/>
  </r>
  <r>
    <x v="13"/>
    <x v="15"/>
    <x v="340"/>
    <x v="37"/>
    <n v="712"/>
  </r>
  <r>
    <x v="13"/>
    <x v="15"/>
    <x v="343"/>
    <x v="37"/>
    <n v="923"/>
  </r>
  <r>
    <x v="13"/>
    <x v="15"/>
    <x v="323"/>
    <x v="37"/>
    <n v="1101"/>
  </r>
  <r>
    <x v="13"/>
    <x v="15"/>
    <x v="339"/>
    <x v="37"/>
    <n v="1124"/>
  </r>
  <r>
    <x v="13"/>
    <x v="15"/>
    <x v="336"/>
    <x v="37"/>
    <n v="1521"/>
  </r>
  <r>
    <x v="13"/>
    <x v="15"/>
    <x v="342"/>
    <x v="37"/>
    <n v="2268"/>
  </r>
  <r>
    <x v="13"/>
    <x v="15"/>
    <x v="325"/>
    <x v="37"/>
    <n v="2455"/>
  </r>
  <r>
    <x v="13"/>
    <x v="15"/>
    <x v="327"/>
    <x v="37"/>
    <n v="3116"/>
  </r>
  <r>
    <x v="13"/>
    <x v="15"/>
    <x v="338"/>
    <x v="37"/>
    <n v="3582"/>
  </r>
  <r>
    <x v="13"/>
    <x v="15"/>
    <x v="337"/>
    <x v="37"/>
    <n v="4536"/>
  </r>
  <r>
    <x v="13"/>
    <x v="15"/>
    <x v="344"/>
    <x v="37"/>
    <n v="4728"/>
  </r>
  <r>
    <x v="13"/>
    <x v="15"/>
    <x v="329"/>
    <x v="37"/>
    <n v="4731"/>
  </r>
  <r>
    <x v="13"/>
    <x v="15"/>
    <x v="332"/>
    <x v="37"/>
    <n v="5771"/>
  </r>
  <r>
    <x v="13"/>
    <x v="15"/>
    <x v="331"/>
    <x v="37"/>
    <n v="8242"/>
  </r>
  <r>
    <x v="13"/>
    <x v="15"/>
    <x v="328"/>
    <x v="37"/>
    <n v="9825"/>
  </r>
  <r>
    <x v="13"/>
    <x v="15"/>
    <x v="322"/>
    <x v="37"/>
    <n v="11500"/>
  </r>
  <r>
    <x v="13"/>
    <x v="15"/>
    <x v="327"/>
    <x v="38"/>
    <n v="44"/>
  </r>
  <r>
    <x v="13"/>
    <x v="15"/>
    <x v="339"/>
    <x v="38"/>
    <n v="51"/>
  </r>
  <r>
    <x v="13"/>
    <x v="15"/>
    <x v="338"/>
    <x v="38"/>
    <n v="58"/>
  </r>
  <r>
    <x v="13"/>
    <x v="15"/>
    <x v="335"/>
    <x v="38"/>
    <n v="63"/>
  </r>
  <r>
    <x v="13"/>
    <x v="15"/>
    <x v="329"/>
    <x v="38"/>
    <n v="144"/>
  </r>
  <r>
    <x v="13"/>
    <x v="15"/>
    <x v="330"/>
    <x v="38"/>
    <n v="247"/>
  </r>
  <r>
    <x v="13"/>
    <x v="15"/>
    <x v="344"/>
    <x v="38"/>
    <n v="281"/>
  </r>
  <r>
    <x v="13"/>
    <x v="15"/>
    <x v="325"/>
    <x v="38"/>
    <n v="324"/>
  </r>
  <r>
    <x v="13"/>
    <x v="15"/>
    <x v="332"/>
    <x v="38"/>
    <n v="344"/>
  </r>
  <r>
    <x v="13"/>
    <x v="15"/>
    <x v="333"/>
    <x v="38"/>
    <n v="439"/>
  </r>
  <r>
    <x v="13"/>
    <x v="15"/>
    <x v="337"/>
    <x v="38"/>
    <n v="458"/>
  </r>
  <r>
    <x v="13"/>
    <x v="15"/>
    <x v="342"/>
    <x v="38"/>
    <n v="672"/>
  </r>
  <r>
    <x v="13"/>
    <x v="15"/>
    <x v="328"/>
    <x v="38"/>
    <n v="693"/>
  </r>
  <r>
    <x v="13"/>
    <x v="15"/>
    <x v="336"/>
    <x v="38"/>
    <n v="990"/>
  </r>
  <r>
    <x v="13"/>
    <x v="15"/>
    <x v="322"/>
    <x v="38"/>
    <n v="1058"/>
  </r>
  <r>
    <x v="13"/>
    <x v="15"/>
    <x v="331"/>
    <x v="38"/>
    <n v="1265"/>
  </r>
  <r>
    <x v="13"/>
    <x v="15"/>
    <x v="332"/>
    <x v="39"/>
    <n v="10"/>
  </r>
  <r>
    <x v="13"/>
    <x v="15"/>
    <x v="336"/>
    <x v="39"/>
    <n v="13"/>
  </r>
  <r>
    <x v="13"/>
    <x v="15"/>
    <x v="325"/>
    <x v="39"/>
    <n v="20"/>
  </r>
  <r>
    <x v="13"/>
    <x v="15"/>
    <x v="342"/>
    <x v="39"/>
    <n v="20"/>
  </r>
  <r>
    <x v="13"/>
    <x v="15"/>
    <x v="344"/>
    <x v="39"/>
    <n v="30"/>
  </r>
  <r>
    <x v="13"/>
    <x v="15"/>
    <x v="331"/>
    <x v="39"/>
    <n v="64"/>
  </r>
  <r>
    <x v="13"/>
    <x v="15"/>
    <x v="329"/>
    <x v="39"/>
    <n v="68"/>
  </r>
  <r>
    <x v="13"/>
    <x v="15"/>
    <x v="327"/>
    <x v="39"/>
    <n v="77"/>
  </r>
  <r>
    <x v="13"/>
    <x v="15"/>
    <x v="322"/>
    <x v="39"/>
    <n v="81"/>
  </r>
  <r>
    <x v="13"/>
    <x v="15"/>
    <x v="328"/>
    <x v="39"/>
    <n v="101"/>
  </r>
  <r>
    <x v="13"/>
    <x v="15"/>
    <x v="343"/>
    <x v="40"/>
    <n v="8"/>
  </r>
  <r>
    <x v="13"/>
    <x v="15"/>
    <x v="326"/>
    <x v="40"/>
    <n v="15"/>
  </r>
  <r>
    <x v="13"/>
    <x v="15"/>
    <x v="323"/>
    <x v="40"/>
    <n v="19"/>
  </r>
  <r>
    <x v="13"/>
    <x v="15"/>
    <x v="329"/>
    <x v="40"/>
    <n v="29"/>
  </r>
  <r>
    <x v="13"/>
    <x v="15"/>
    <x v="330"/>
    <x v="40"/>
    <n v="29"/>
  </r>
  <r>
    <x v="13"/>
    <x v="15"/>
    <x v="325"/>
    <x v="40"/>
    <n v="34"/>
  </r>
  <r>
    <x v="13"/>
    <x v="15"/>
    <x v="340"/>
    <x v="40"/>
    <n v="35"/>
  </r>
  <r>
    <x v="13"/>
    <x v="15"/>
    <x v="335"/>
    <x v="40"/>
    <n v="37"/>
  </r>
  <r>
    <x v="13"/>
    <x v="15"/>
    <x v="339"/>
    <x v="40"/>
    <n v="38"/>
  </r>
  <r>
    <x v="13"/>
    <x v="15"/>
    <x v="327"/>
    <x v="40"/>
    <n v="51"/>
  </r>
  <r>
    <x v="13"/>
    <x v="15"/>
    <x v="344"/>
    <x v="40"/>
    <n v="78"/>
  </r>
  <r>
    <x v="13"/>
    <x v="15"/>
    <x v="342"/>
    <x v="40"/>
    <n v="112"/>
  </r>
  <r>
    <x v="13"/>
    <x v="15"/>
    <x v="337"/>
    <x v="40"/>
    <n v="131"/>
  </r>
  <r>
    <x v="13"/>
    <x v="15"/>
    <x v="336"/>
    <x v="40"/>
    <n v="137"/>
  </r>
  <r>
    <x v="13"/>
    <x v="15"/>
    <x v="332"/>
    <x v="40"/>
    <n v="142"/>
  </r>
  <r>
    <x v="13"/>
    <x v="15"/>
    <x v="338"/>
    <x v="40"/>
    <n v="162"/>
  </r>
  <r>
    <x v="13"/>
    <x v="15"/>
    <x v="322"/>
    <x v="40"/>
    <n v="232"/>
  </r>
  <r>
    <x v="13"/>
    <x v="15"/>
    <x v="331"/>
    <x v="40"/>
    <n v="264"/>
  </r>
  <r>
    <x v="13"/>
    <x v="15"/>
    <x v="328"/>
    <x v="40"/>
    <n v="492"/>
  </r>
  <r>
    <x v="13"/>
    <x v="15"/>
    <x v="322"/>
    <x v="30"/>
    <n v="1250"/>
  </r>
  <r>
    <x v="13"/>
    <x v="15"/>
    <x v="323"/>
    <x v="30"/>
    <n v="68"/>
  </r>
  <r>
    <x v="13"/>
    <x v="15"/>
    <x v="325"/>
    <x v="30"/>
    <n v="435"/>
  </r>
  <r>
    <x v="13"/>
    <x v="15"/>
    <x v="326"/>
    <x v="30"/>
    <n v="1436"/>
  </r>
  <r>
    <x v="13"/>
    <x v="15"/>
    <x v="328"/>
    <x v="30"/>
    <n v="5044"/>
  </r>
  <r>
    <x v="13"/>
    <x v="15"/>
    <x v="329"/>
    <x v="30"/>
    <n v="3575"/>
  </r>
  <r>
    <x v="13"/>
    <x v="15"/>
    <x v="330"/>
    <x v="30"/>
    <n v="82"/>
  </r>
  <r>
    <x v="13"/>
    <x v="15"/>
    <x v="331"/>
    <x v="30"/>
    <n v="82"/>
  </r>
  <r>
    <x v="13"/>
    <x v="15"/>
    <x v="332"/>
    <x v="30"/>
    <n v="528"/>
  </r>
  <r>
    <x v="13"/>
    <x v="15"/>
    <x v="336"/>
    <x v="30"/>
    <n v="237"/>
  </r>
  <r>
    <x v="13"/>
    <x v="15"/>
    <x v="337"/>
    <x v="30"/>
    <n v="353"/>
  </r>
  <r>
    <x v="13"/>
    <x v="15"/>
    <x v="338"/>
    <x v="30"/>
    <n v="415"/>
  </r>
  <r>
    <x v="13"/>
    <x v="15"/>
    <x v="339"/>
    <x v="30"/>
    <n v="54"/>
  </r>
  <r>
    <x v="13"/>
    <x v="15"/>
    <x v="342"/>
    <x v="30"/>
    <n v="270"/>
  </r>
  <r>
    <x v="13"/>
    <x v="15"/>
    <x v="344"/>
    <x v="30"/>
    <n v="1655"/>
  </r>
  <r>
    <x v="13"/>
    <x v="16"/>
    <x v="378"/>
    <x v="0"/>
    <n v="5"/>
  </r>
  <r>
    <x v="13"/>
    <x v="16"/>
    <x v="380"/>
    <x v="0"/>
    <n v="13"/>
  </r>
  <r>
    <x v="13"/>
    <x v="16"/>
    <x v="352"/>
    <x v="0"/>
    <n v="16"/>
  </r>
  <r>
    <x v="13"/>
    <x v="16"/>
    <x v="371"/>
    <x v="0"/>
    <n v="16"/>
  </r>
  <r>
    <x v="13"/>
    <x v="16"/>
    <x v="348"/>
    <x v="0"/>
    <n v="19"/>
  </r>
  <r>
    <x v="13"/>
    <x v="16"/>
    <x v="387"/>
    <x v="0"/>
    <n v="21"/>
  </r>
  <r>
    <x v="13"/>
    <x v="16"/>
    <x v="368"/>
    <x v="0"/>
    <n v="22"/>
  </r>
  <r>
    <x v="13"/>
    <x v="16"/>
    <x v="354"/>
    <x v="0"/>
    <n v="29"/>
  </r>
  <r>
    <x v="13"/>
    <x v="16"/>
    <x v="349"/>
    <x v="0"/>
    <n v="38"/>
  </r>
  <r>
    <x v="13"/>
    <x v="16"/>
    <x v="358"/>
    <x v="0"/>
    <n v="38"/>
  </r>
  <r>
    <x v="13"/>
    <x v="16"/>
    <x v="383"/>
    <x v="0"/>
    <n v="48"/>
  </r>
  <r>
    <x v="13"/>
    <x v="16"/>
    <x v="375"/>
    <x v="0"/>
    <n v="50"/>
  </r>
  <r>
    <x v="13"/>
    <x v="16"/>
    <x v="353"/>
    <x v="0"/>
    <n v="54"/>
  </r>
  <r>
    <x v="13"/>
    <x v="16"/>
    <x v="365"/>
    <x v="0"/>
    <n v="55"/>
  </r>
  <r>
    <x v="13"/>
    <x v="16"/>
    <x v="373"/>
    <x v="0"/>
    <n v="56"/>
  </r>
  <r>
    <x v="13"/>
    <x v="16"/>
    <x v="364"/>
    <x v="0"/>
    <n v="64"/>
  </r>
  <r>
    <x v="13"/>
    <x v="16"/>
    <x v="359"/>
    <x v="0"/>
    <n v="69"/>
  </r>
  <r>
    <x v="13"/>
    <x v="16"/>
    <x v="377"/>
    <x v="0"/>
    <n v="78"/>
  </r>
  <r>
    <x v="13"/>
    <x v="16"/>
    <x v="374"/>
    <x v="0"/>
    <n v="88"/>
  </r>
  <r>
    <x v="13"/>
    <x v="16"/>
    <x v="369"/>
    <x v="0"/>
    <n v="97"/>
  </r>
  <r>
    <x v="13"/>
    <x v="16"/>
    <x v="372"/>
    <x v="0"/>
    <n v="97"/>
  </r>
  <r>
    <x v="13"/>
    <x v="16"/>
    <x v="370"/>
    <x v="0"/>
    <n v="98"/>
  </r>
  <r>
    <x v="13"/>
    <x v="16"/>
    <x v="376"/>
    <x v="0"/>
    <n v="101"/>
  </r>
  <r>
    <x v="13"/>
    <x v="16"/>
    <x v="382"/>
    <x v="0"/>
    <n v="106"/>
  </r>
  <r>
    <x v="13"/>
    <x v="16"/>
    <x v="385"/>
    <x v="0"/>
    <n v="110"/>
  </r>
  <r>
    <x v="13"/>
    <x v="16"/>
    <x v="361"/>
    <x v="0"/>
    <n v="121"/>
  </r>
  <r>
    <x v="13"/>
    <x v="16"/>
    <x v="379"/>
    <x v="0"/>
    <n v="133"/>
  </r>
  <r>
    <x v="13"/>
    <x v="16"/>
    <x v="362"/>
    <x v="0"/>
    <n v="145"/>
  </r>
  <r>
    <x v="13"/>
    <x v="16"/>
    <x v="366"/>
    <x v="0"/>
    <n v="147"/>
  </r>
  <r>
    <x v="13"/>
    <x v="16"/>
    <x v="350"/>
    <x v="0"/>
    <n v="176"/>
  </r>
  <r>
    <x v="13"/>
    <x v="16"/>
    <x v="357"/>
    <x v="0"/>
    <n v="203"/>
  </r>
  <r>
    <x v="13"/>
    <x v="16"/>
    <x v="367"/>
    <x v="0"/>
    <n v="219"/>
  </r>
  <r>
    <x v="13"/>
    <x v="16"/>
    <x v="381"/>
    <x v="0"/>
    <n v="224"/>
  </r>
  <r>
    <x v="13"/>
    <x v="16"/>
    <x v="356"/>
    <x v="0"/>
    <n v="252"/>
  </r>
  <r>
    <x v="13"/>
    <x v="16"/>
    <x v="384"/>
    <x v="0"/>
    <n v="272"/>
  </r>
  <r>
    <x v="13"/>
    <x v="16"/>
    <x v="360"/>
    <x v="0"/>
    <n v="280"/>
  </r>
  <r>
    <x v="13"/>
    <x v="16"/>
    <x v="363"/>
    <x v="0"/>
    <n v="320"/>
  </r>
  <r>
    <x v="13"/>
    <x v="16"/>
    <x v="347"/>
    <x v="0"/>
    <n v="364"/>
  </r>
  <r>
    <x v="13"/>
    <x v="16"/>
    <x v="355"/>
    <x v="0"/>
    <n v="542"/>
  </r>
  <r>
    <x v="13"/>
    <x v="16"/>
    <x v="351"/>
    <x v="0"/>
    <n v="739"/>
  </r>
  <r>
    <x v="13"/>
    <x v="16"/>
    <x v="387"/>
    <x v="1"/>
    <n v="1"/>
  </r>
  <r>
    <x v="13"/>
    <x v="16"/>
    <x v="378"/>
    <x v="1"/>
    <n v="1"/>
  </r>
  <r>
    <x v="13"/>
    <x v="16"/>
    <x v="354"/>
    <x v="1"/>
    <n v="2"/>
  </r>
  <r>
    <x v="13"/>
    <x v="16"/>
    <x v="371"/>
    <x v="1"/>
    <n v="2"/>
  </r>
  <r>
    <x v="13"/>
    <x v="16"/>
    <x v="375"/>
    <x v="1"/>
    <n v="2"/>
  </r>
  <r>
    <x v="13"/>
    <x v="16"/>
    <x v="380"/>
    <x v="1"/>
    <n v="2"/>
  </r>
  <r>
    <x v="13"/>
    <x v="16"/>
    <x v="352"/>
    <x v="1"/>
    <n v="3"/>
  </r>
  <r>
    <x v="13"/>
    <x v="16"/>
    <x v="358"/>
    <x v="1"/>
    <n v="3"/>
  </r>
  <r>
    <x v="13"/>
    <x v="16"/>
    <x v="368"/>
    <x v="1"/>
    <n v="3"/>
  </r>
  <r>
    <x v="13"/>
    <x v="16"/>
    <x v="373"/>
    <x v="1"/>
    <n v="4"/>
  </r>
  <r>
    <x v="13"/>
    <x v="16"/>
    <x v="383"/>
    <x v="1"/>
    <n v="4"/>
  </r>
  <r>
    <x v="13"/>
    <x v="16"/>
    <x v="348"/>
    <x v="1"/>
    <n v="5"/>
  </r>
  <r>
    <x v="13"/>
    <x v="16"/>
    <x v="374"/>
    <x v="1"/>
    <n v="5"/>
  </r>
  <r>
    <x v="13"/>
    <x v="16"/>
    <x v="385"/>
    <x v="1"/>
    <n v="5"/>
  </r>
  <r>
    <x v="13"/>
    <x v="16"/>
    <x v="349"/>
    <x v="1"/>
    <n v="6"/>
  </r>
  <r>
    <x v="13"/>
    <x v="16"/>
    <x v="353"/>
    <x v="1"/>
    <n v="6"/>
  </r>
  <r>
    <x v="13"/>
    <x v="16"/>
    <x v="359"/>
    <x v="1"/>
    <n v="7"/>
  </r>
  <r>
    <x v="13"/>
    <x v="16"/>
    <x v="369"/>
    <x v="1"/>
    <n v="7"/>
  </r>
  <r>
    <x v="13"/>
    <x v="16"/>
    <x v="370"/>
    <x v="1"/>
    <n v="7"/>
  </r>
  <r>
    <x v="13"/>
    <x v="16"/>
    <x v="376"/>
    <x v="1"/>
    <n v="7"/>
  </r>
  <r>
    <x v="13"/>
    <x v="16"/>
    <x v="382"/>
    <x v="1"/>
    <n v="8"/>
  </r>
  <r>
    <x v="13"/>
    <x v="16"/>
    <x v="361"/>
    <x v="1"/>
    <n v="9"/>
  </r>
  <r>
    <x v="13"/>
    <x v="16"/>
    <x v="365"/>
    <x v="1"/>
    <n v="9"/>
  </r>
  <r>
    <x v="13"/>
    <x v="16"/>
    <x v="377"/>
    <x v="1"/>
    <n v="9"/>
  </r>
  <r>
    <x v="13"/>
    <x v="16"/>
    <x v="381"/>
    <x v="1"/>
    <n v="9"/>
  </r>
  <r>
    <x v="13"/>
    <x v="16"/>
    <x v="362"/>
    <x v="1"/>
    <n v="10"/>
  </r>
  <r>
    <x v="13"/>
    <x v="16"/>
    <x v="364"/>
    <x v="1"/>
    <n v="10"/>
  </r>
  <r>
    <x v="13"/>
    <x v="16"/>
    <x v="367"/>
    <x v="1"/>
    <n v="10"/>
  </r>
  <r>
    <x v="13"/>
    <x v="16"/>
    <x v="384"/>
    <x v="1"/>
    <n v="12"/>
  </r>
  <r>
    <x v="13"/>
    <x v="16"/>
    <x v="357"/>
    <x v="1"/>
    <n v="13"/>
  </r>
  <r>
    <x v="13"/>
    <x v="16"/>
    <x v="372"/>
    <x v="1"/>
    <n v="13"/>
  </r>
  <r>
    <x v="13"/>
    <x v="16"/>
    <x v="350"/>
    <x v="1"/>
    <n v="14"/>
  </r>
  <r>
    <x v="13"/>
    <x v="16"/>
    <x v="366"/>
    <x v="1"/>
    <n v="14"/>
  </r>
  <r>
    <x v="13"/>
    <x v="16"/>
    <x v="356"/>
    <x v="1"/>
    <n v="15"/>
  </r>
  <r>
    <x v="13"/>
    <x v="16"/>
    <x v="379"/>
    <x v="1"/>
    <n v="15"/>
  </r>
  <r>
    <x v="13"/>
    <x v="16"/>
    <x v="347"/>
    <x v="1"/>
    <n v="18"/>
  </r>
  <r>
    <x v="13"/>
    <x v="16"/>
    <x v="360"/>
    <x v="1"/>
    <n v="22"/>
  </r>
  <r>
    <x v="13"/>
    <x v="16"/>
    <x v="363"/>
    <x v="1"/>
    <n v="24"/>
  </r>
  <r>
    <x v="13"/>
    <x v="16"/>
    <x v="355"/>
    <x v="1"/>
    <n v="32"/>
  </r>
  <r>
    <x v="13"/>
    <x v="16"/>
    <x v="351"/>
    <x v="1"/>
    <n v="33"/>
  </r>
  <r>
    <x v="13"/>
    <x v="16"/>
    <x v="386"/>
    <x v="2"/>
    <n v="1"/>
  </r>
  <r>
    <x v="13"/>
    <x v="16"/>
    <x v="388"/>
    <x v="2"/>
    <n v="4"/>
  </r>
  <r>
    <x v="13"/>
    <x v="16"/>
    <x v="387"/>
    <x v="2"/>
    <n v="8"/>
  </r>
  <r>
    <x v="13"/>
    <x v="16"/>
    <x v="371"/>
    <x v="2"/>
    <n v="13"/>
  </r>
  <r>
    <x v="13"/>
    <x v="16"/>
    <x v="375"/>
    <x v="2"/>
    <n v="16"/>
  </r>
  <r>
    <x v="13"/>
    <x v="16"/>
    <x v="374"/>
    <x v="2"/>
    <n v="18"/>
  </r>
  <r>
    <x v="13"/>
    <x v="16"/>
    <x v="378"/>
    <x v="2"/>
    <n v="19"/>
  </r>
  <r>
    <x v="13"/>
    <x v="16"/>
    <x v="383"/>
    <x v="2"/>
    <n v="19"/>
  </r>
  <r>
    <x v="13"/>
    <x v="16"/>
    <x v="376"/>
    <x v="2"/>
    <n v="23"/>
  </r>
  <r>
    <x v="13"/>
    <x v="16"/>
    <x v="348"/>
    <x v="2"/>
    <n v="24"/>
  </r>
  <r>
    <x v="13"/>
    <x v="16"/>
    <x v="373"/>
    <x v="2"/>
    <n v="24"/>
  </r>
  <r>
    <x v="13"/>
    <x v="16"/>
    <x v="354"/>
    <x v="2"/>
    <n v="28"/>
  </r>
  <r>
    <x v="13"/>
    <x v="16"/>
    <x v="367"/>
    <x v="2"/>
    <n v="29"/>
  </r>
  <r>
    <x v="13"/>
    <x v="16"/>
    <x v="377"/>
    <x v="2"/>
    <n v="29"/>
  </r>
  <r>
    <x v="13"/>
    <x v="16"/>
    <x v="353"/>
    <x v="2"/>
    <n v="34"/>
  </r>
  <r>
    <x v="13"/>
    <x v="16"/>
    <x v="358"/>
    <x v="2"/>
    <n v="38"/>
  </r>
  <r>
    <x v="13"/>
    <x v="16"/>
    <x v="382"/>
    <x v="2"/>
    <n v="40"/>
  </r>
  <r>
    <x v="13"/>
    <x v="16"/>
    <x v="364"/>
    <x v="2"/>
    <n v="43"/>
  </r>
  <r>
    <x v="13"/>
    <x v="16"/>
    <x v="368"/>
    <x v="2"/>
    <n v="43"/>
  </r>
  <r>
    <x v="13"/>
    <x v="16"/>
    <x v="380"/>
    <x v="2"/>
    <n v="43"/>
  </r>
  <r>
    <x v="13"/>
    <x v="16"/>
    <x v="365"/>
    <x v="2"/>
    <n v="44"/>
  </r>
  <r>
    <x v="13"/>
    <x v="16"/>
    <x v="361"/>
    <x v="2"/>
    <n v="47"/>
  </r>
  <r>
    <x v="13"/>
    <x v="16"/>
    <x v="369"/>
    <x v="2"/>
    <n v="48"/>
  </r>
  <r>
    <x v="13"/>
    <x v="16"/>
    <x v="349"/>
    <x v="2"/>
    <n v="49"/>
  </r>
  <r>
    <x v="13"/>
    <x v="16"/>
    <x v="385"/>
    <x v="2"/>
    <n v="50"/>
  </r>
  <r>
    <x v="13"/>
    <x v="16"/>
    <x v="370"/>
    <x v="2"/>
    <n v="58"/>
  </r>
  <r>
    <x v="13"/>
    <x v="16"/>
    <x v="352"/>
    <x v="2"/>
    <n v="62"/>
  </r>
  <r>
    <x v="13"/>
    <x v="16"/>
    <x v="366"/>
    <x v="2"/>
    <n v="62"/>
  </r>
  <r>
    <x v="13"/>
    <x v="16"/>
    <x v="360"/>
    <x v="2"/>
    <n v="68"/>
  </r>
  <r>
    <x v="13"/>
    <x v="16"/>
    <x v="381"/>
    <x v="2"/>
    <n v="75"/>
  </r>
  <r>
    <x v="13"/>
    <x v="16"/>
    <x v="384"/>
    <x v="2"/>
    <n v="76"/>
  </r>
  <r>
    <x v="13"/>
    <x v="16"/>
    <x v="356"/>
    <x v="2"/>
    <n v="78"/>
  </r>
  <r>
    <x v="13"/>
    <x v="16"/>
    <x v="355"/>
    <x v="2"/>
    <n v="84"/>
  </r>
  <r>
    <x v="13"/>
    <x v="16"/>
    <x v="359"/>
    <x v="2"/>
    <n v="85"/>
  </r>
  <r>
    <x v="13"/>
    <x v="16"/>
    <x v="362"/>
    <x v="2"/>
    <n v="89"/>
  </r>
  <r>
    <x v="13"/>
    <x v="16"/>
    <x v="372"/>
    <x v="2"/>
    <n v="91"/>
  </r>
  <r>
    <x v="13"/>
    <x v="16"/>
    <x v="350"/>
    <x v="2"/>
    <n v="98"/>
  </r>
  <r>
    <x v="13"/>
    <x v="16"/>
    <x v="357"/>
    <x v="2"/>
    <n v="106"/>
  </r>
  <r>
    <x v="13"/>
    <x v="16"/>
    <x v="347"/>
    <x v="2"/>
    <n v="108"/>
  </r>
  <r>
    <x v="13"/>
    <x v="16"/>
    <x v="363"/>
    <x v="2"/>
    <n v="112"/>
  </r>
  <r>
    <x v="13"/>
    <x v="16"/>
    <x v="351"/>
    <x v="2"/>
    <n v="121"/>
  </r>
  <r>
    <x v="13"/>
    <x v="16"/>
    <x v="379"/>
    <x v="2"/>
    <n v="144"/>
  </r>
  <r>
    <x v="13"/>
    <x v="16"/>
    <x v="372"/>
    <x v="3"/>
    <n v="1"/>
  </r>
  <r>
    <x v="13"/>
    <x v="16"/>
    <x v="381"/>
    <x v="3"/>
    <n v="1"/>
  </r>
  <r>
    <x v="13"/>
    <x v="16"/>
    <x v="367"/>
    <x v="3"/>
    <n v="2"/>
  </r>
  <r>
    <x v="13"/>
    <x v="16"/>
    <x v="359"/>
    <x v="31"/>
    <n v="1"/>
  </r>
  <r>
    <x v="13"/>
    <x v="16"/>
    <x v="382"/>
    <x v="31"/>
    <n v="1"/>
  </r>
  <r>
    <x v="13"/>
    <x v="16"/>
    <x v="385"/>
    <x v="31"/>
    <n v="1"/>
  </r>
  <r>
    <x v="13"/>
    <x v="16"/>
    <x v="374"/>
    <x v="31"/>
    <n v="2"/>
  </r>
  <r>
    <x v="13"/>
    <x v="16"/>
    <x v="347"/>
    <x v="31"/>
    <n v="6"/>
  </r>
  <r>
    <x v="13"/>
    <x v="16"/>
    <x v="368"/>
    <x v="31"/>
    <n v="8"/>
  </r>
  <r>
    <x v="13"/>
    <x v="16"/>
    <x v="379"/>
    <x v="31"/>
    <n v="8"/>
  </r>
  <r>
    <x v="13"/>
    <x v="16"/>
    <x v="371"/>
    <x v="4"/>
    <n v="2"/>
  </r>
  <r>
    <x v="13"/>
    <x v="16"/>
    <x v="378"/>
    <x v="4"/>
    <n v="2"/>
  </r>
  <r>
    <x v="13"/>
    <x v="16"/>
    <x v="383"/>
    <x v="4"/>
    <n v="3"/>
  </r>
  <r>
    <x v="13"/>
    <x v="16"/>
    <x v="369"/>
    <x v="4"/>
    <n v="4"/>
  </r>
  <r>
    <x v="13"/>
    <x v="16"/>
    <x v="376"/>
    <x v="4"/>
    <n v="4"/>
  </r>
  <r>
    <x v="13"/>
    <x v="16"/>
    <x v="348"/>
    <x v="4"/>
    <n v="5"/>
  </r>
  <r>
    <x v="13"/>
    <x v="16"/>
    <x v="354"/>
    <x v="4"/>
    <n v="5"/>
  </r>
  <r>
    <x v="13"/>
    <x v="16"/>
    <x v="367"/>
    <x v="4"/>
    <n v="5"/>
  </r>
  <r>
    <x v="13"/>
    <x v="16"/>
    <x v="374"/>
    <x v="4"/>
    <n v="5"/>
  </r>
  <r>
    <x v="13"/>
    <x v="16"/>
    <x v="375"/>
    <x v="4"/>
    <n v="5"/>
  </r>
  <r>
    <x v="13"/>
    <x v="16"/>
    <x v="380"/>
    <x v="4"/>
    <n v="6"/>
  </r>
  <r>
    <x v="13"/>
    <x v="16"/>
    <x v="373"/>
    <x v="4"/>
    <n v="7"/>
  </r>
  <r>
    <x v="13"/>
    <x v="16"/>
    <x v="364"/>
    <x v="4"/>
    <n v="9"/>
  </r>
  <r>
    <x v="13"/>
    <x v="16"/>
    <x v="368"/>
    <x v="4"/>
    <n v="9"/>
  </r>
  <r>
    <x v="13"/>
    <x v="16"/>
    <x v="377"/>
    <x v="4"/>
    <n v="11"/>
  </r>
  <r>
    <x v="13"/>
    <x v="16"/>
    <x v="358"/>
    <x v="4"/>
    <n v="12"/>
  </r>
  <r>
    <x v="13"/>
    <x v="16"/>
    <x v="365"/>
    <x v="4"/>
    <n v="12"/>
  </r>
  <r>
    <x v="13"/>
    <x v="16"/>
    <x v="381"/>
    <x v="4"/>
    <n v="13"/>
  </r>
  <r>
    <x v="13"/>
    <x v="16"/>
    <x v="353"/>
    <x v="4"/>
    <n v="14"/>
  </r>
  <r>
    <x v="13"/>
    <x v="16"/>
    <x v="361"/>
    <x v="4"/>
    <n v="14"/>
  </r>
  <r>
    <x v="13"/>
    <x v="16"/>
    <x v="370"/>
    <x v="4"/>
    <n v="14"/>
  </r>
  <r>
    <x v="13"/>
    <x v="16"/>
    <x v="382"/>
    <x v="4"/>
    <n v="14"/>
  </r>
  <r>
    <x v="13"/>
    <x v="16"/>
    <x v="385"/>
    <x v="4"/>
    <n v="14"/>
  </r>
  <r>
    <x v="13"/>
    <x v="16"/>
    <x v="349"/>
    <x v="4"/>
    <n v="15"/>
  </r>
  <r>
    <x v="13"/>
    <x v="16"/>
    <x v="366"/>
    <x v="4"/>
    <n v="17"/>
  </r>
  <r>
    <x v="13"/>
    <x v="16"/>
    <x v="359"/>
    <x v="4"/>
    <n v="25"/>
  </r>
  <r>
    <x v="13"/>
    <x v="16"/>
    <x v="360"/>
    <x v="4"/>
    <n v="25"/>
  </r>
  <r>
    <x v="13"/>
    <x v="16"/>
    <x v="384"/>
    <x v="4"/>
    <n v="25"/>
  </r>
  <r>
    <x v="13"/>
    <x v="16"/>
    <x v="347"/>
    <x v="4"/>
    <n v="26"/>
  </r>
  <r>
    <x v="13"/>
    <x v="16"/>
    <x v="355"/>
    <x v="4"/>
    <n v="26"/>
  </r>
  <r>
    <x v="13"/>
    <x v="16"/>
    <x v="362"/>
    <x v="4"/>
    <n v="27"/>
  </r>
  <r>
    <x v="13"/>
    <x v="16"/>
    <x v="363"/>
    <x v="4"/>
    <n v="28"/>
  </r>
  <r>
    <x v="13"/>
    <x v="16"/>
    <x v="352"/>
    <x v="4"/>
    <n v="30"/>
  </r>
  <r>
    <x v="13"/>
    <x v="16"/>
    <x v="379"/>
    <x v="4"/>
    <n v="32"/>
  </r>
  <r>
    <x v="13"/>
    <x v="16"/>
    <x v="356"/>
    <x v="4"/>
    <n v="35"/>
  </r>
  <r>
    <x v="13"/>
    <x v="16"/>
    <x v="357"/>
    <x v="4"/>
    <n v="36"/>
  </r>
  <r>
    <x v="13"/>
    <x v="16"/>
    <x v="372"/>
    <x v="4"/>
    <n v="39"/>
  </r>
  <r>
    <x v="13"/>
    <x v="16"/>
    <x v="351"/>
    <x v="4"/>
    <n v="41"/>
  </r>
  <r>
    <x v="13"/>
    <x v="16"/>
    <x v="350"/>
    <x v="4"/>
    <n v="60"/>
  </r>
  <r>
    <x v="13"/>
    <x v="16"/>
    <x v="386"/>
    <x v="5"/>
    <n v="1"/>
  </r>
  <r>
    <x v="13"/>
    <x v="16"/>
    <x v="388"/>
    <x v="5"/>
    <n v="4"/>
  </r>
  <r>
    <x v="13"/>
    <x v="16"/>
    <x v="387"/>
    <x v="5"/>
    <n v="8"/>
  </r>
  <r>
    <x v="13"/>
    <x v="16"/>
    <x v="371"/>
    <x v="5"/>
    <n v="14"/>
  </r>
  <r>
    <x v="13"/>
    <x v="16"/>
    <x v="375"/>
    <x v="5"/>
    <n v="16"/>
  </r>
  <r>
    <x v="13"/>
    <x v="16"/>
    <x v="374"/>
    <x v="5"/>
    <n v="18"/>
  </r>
  <r>
    <x v="13"/>
    <x v="16"/>
    <x v="378"/>
    <x v="5"/>
    <n v="20"/>
  </r>
  <r>
    <x v="13"/>
    <x v="16"/>
    <x v="383"/>
    <x v="5"/>
    <n v="20"/>
  </r>
  <r>
    <x v="13"/>
    <x v="16"/>
    <x v="373"/>
    <x v="5"/>
    <n v="24"/>
  </r>
  <r>
    <x v="13"/>
    <x v="16"/>
    <x v="376"/>
    <x v="5"/>
    <n v="24"/>
  </r>
  <r>
    <x v="13"/>
    <x v="16"/>
    <x v="348"/>
    <x v="5"/>
    <n v="25"/>
  </r>
  <r>
    <x v="13"/>
    <x v="16"/>
    <x v="354"/>
    <x v="5"/>
    <n v="29"/>
  </r>
  <r>
    <x v="13"/>
    <x v="16"/>
    <x v="377"/>
    <x v="5"/>
    <n v="29"/>
  </r>
  <r>
    <x v="13"/>
    <x v="16"/>
    <x v="367"/>
    <x v="5"/>
    <n v="31"/>
  </r>
  <r>
    <x v="13"/>
    <x v="16"/>
    <x v="353"/>
    <x v="5"/>
    <n v="37"/>
  </r>
  <r>
    <x v="13"/>
    <x v="16"/>
    <x v="358"/>
    <x v="5"/>
    <n v="38"/>
  </r>
  <r>
    <x v="13"/>
    <x v="16"/>
    <x v="382"/>
    <x v="5"/>
    <n v="41"/>
  </r>
  <r>
    <x v="13"/>
    <x v="16"/>
    <x v="380"/>
    <x v="5"/>
    <n v="43"/>
  </r>
  <r>
    <x v="13"/>
    <x v="16"/>
    <x v="365"/>
    <x v="5"/>
    <n v="44"/>
  </r>
  <r>
    <x v="13"/>
    <x v="16"/>
    <x v="364"/>
    <x v="5"/>
    <n v="45"/>
  </r>
  <r>
    <x v="13"/>
    <x v="16"/>
    <x v="368"/>
    <x v="5"/>
    <n v="45"/>
  </r>
  <r>
    <x v="13"/>
    <x v="16"/>
    <x v="369"/>
    <x v="5"/>
    <n v="48"/>
  </r>
  <r>
    <x v="13"/>
    <x v="16"/>
    <x v="361"/>
    <x v="5"/>
    <n v="49"/>
  </r>
  <r>
    <x v="13"/>
    <x v="16"/>
    <x v="385"/>
    <x v="5"/>
    <n v="50"/>
  </r>
  <r>
    <x v="13"/>
    <x v="16"/>
    <x v="349"/>
    <x v="5"/>
    <n v="52"/>
  </r>
  <r>
    <x v="13"/>
    <x v="16"/>
    <x v="370"/>
    <x v="5"/>
    <n v="58"/>
  </r>
  <r>
    <x v="13"/>
    <x v="16"/>
    <x v="366"/>
    <x v="5"/>
    <n v="64"/>
  </r>
  <r>
    <x v="13"/>
    <x v="16"/>
    <x v="352"/>
    <x v="5"/>
    <n v="66"/>
  </r>
  <r>
    <x v="13"/>
    <x v="16"/>
    <x v="360"/>
    <x v="5"/>
    <n v="71"/>
  </r>
  <r>
    <x v="13"/>
    <x v="16"/>
    <x v="381"/>
    <x v="5"/>
    <n v="76"/>
  </r>
  <r>
    <x v="13"/>
    <x v="16"/>
    <x v="384"/>
    <x v="5"/>
    <n v="76"/>
  </r>
  <r>
    <x v="13"/>
    <x v="16"/>
    <x v="356"/>
    <x v="5"/>
    <n v="79"/>
  </r>
  <r>
    <x v="13"/>
    <x v="16"/>
    <x v="355"/>
    <x v="5"/>
    <n v="86"/>
  </r>
  <r>
    <x v="13"/>
    <x v="16"/>
    <x v="359"/>
    <x v="5"/>
    <n v="87"/>
  </r>
  <r>
    <x v="13"/>
    <x v="16"/>
    <x v="362"/>
    <x v="5"/>
    <n v="93"/>
  </r>
  <r>
    <x v="13"/>
    <x v="16"/>
    <x v="372"/>
    <x v="5"/>
    <n v="94"/>
  </r>
  <r>
    <x v="13"/>
    <x v="16"/>
    <x v="350"/>
    <x v="5"/>
    <n v="98"/>
  </r>
  <r>
    <x v="13"/>
    <x v="16"/>
    <x v="357"/>
    <x v="5"/>
    <n v="108"/>
  </r>
  <r>
    <x v="13"/>
    <x v="16"/>
    <x v="347"/>
    <x v="5"/>
    <n v="109"/>
  </r>
  <r>
    <x v="13"/>
    <x v="16"/>
    <x v="363"/>
    <x v="5"/>
    <n v="117"/>
  </r>
  <r>
    <x v="13"/>
    <x v="16"/>
    <x v="351"/>
    <x v="5"/>
    <n v="123"/>
  </r>
  <r>
    <x v="13"/>
    <x v="16"/>
    <x v="379"/>
    <x v="5"/>
    <n v="153"/>
  </r>
  <r>
    <x v="13"/>
    <x v="16"/>
    <x v="347"/>
    <x v="6"/>
    <n v="1"/>
  </r>
  <r>
    <x v="13"/>
    <x v="16"/>
    <x v="348"/>
    <x v="6"/>
    <n v="1"/>
  </r>
  <r>
    <x v="13"/>
    <x v="16"/>
    <x v="349"/>
    <x v="6"/>
    <n v="1"/>
  </r>
  <r>
    <x v="13"/>
    <x v="16"/>
    <x v="358"/>
    <x v="6"/>
    <n v="1"/>
  </r>
  <r>
    <x v="13"/>
    <x v="16"/>
    <x v="359"/>
    <x v="6"/>
    <n v="1"/>
  </r>
  <r>
    <x v="13"/>
    <x v="16"/>
    <x v="367"/>
    <x v="6"/>
    <n v="1"/>
  </r>
  <r>
    <x v="13"/>
    <x v="16"/>
    <x v="369"/>
    <x v="6"/>
    <n v="1"/>
  </r>
  <r>
    <x v="13"/>
    <x v="16"/>
    <x v="370"/>
    <x v="6"/>
    <n v="1"/>
  </r>
  <r>
    <x v="13"/>
    <x v="16"/>
    <x v="378"/>
    <x v="6"/>
    <n v="1"/>
  </r>
  <r>
    <x v="13"/>
    <x v="16"/>
    <x v="380"/>
    <x v="6"/>
    <n v="1"/>
  </r>
  <r>
    <x v="13"/>
    <x v="16"/>
    <x v="364"/>
    <x v="6"/>
    <n v="2"/>
  </r>
  <r>
    <x v="13"/>
    <x v="16"/>
    <x v="384"/>
    <x v="6"/>
    <n v="2"/>
  </r>
  <r>
    <x v="13"/>
    <x v="16"/>
    <x v="350"/>
    <x v="6"/>
    <n v="3"/>
  </r>
  <r>
    <x v="13"/>
    <x v="16"/>
    <x v="351"/>
    <x v="6"/>
    <n v="3"/>
  </r>
  <r>
    <x v="13"/>
    <x v="16"/>
    <x v="352"/>
    <x v="6"/>
    <n v="3"/>
  </r>
  <r>
    <x v="13"/>
    <x v="16"/>
    <x v="355"/>
    <x v="6"/>
    <n v="3"/>
  </r>
  <r>
    <x v="13"/>
    <x v="16"/>
    <x v="356"/>
    <x v="6"/>
    <n v="3"/>
  </r>
  <r>
    <x v="13"/>
    <x v="16"/>
    <x v="361"/>
    <x v="6"/>
    <n v="3"/>
  </r>
  <r>
    <x v="13"/>
    <x v="16"/>
    <x v="362"/>
    <x v="6"/>
    <n v="3"/>
  </r>
  <r>
    <x v="13"/>
    <x v="16"/>
    <x v="372"/>
    <x v="6"/>
    <n v="3"/>
  </r>
  <r>
    <x v="13"/>
    <x v="16"/>
    <x v="379"/>
    <x v="6"/>
    <n v="3"/>
  </r>
  <r>
    <x v="13"/>
    <x v="16"/>
    <x v="385"/>
    <x v="6"/>
    <n v="3"/>
  </r>
  <r>
    <x v="13"/>
    <x v="16"/>
    <x v="366"/>
    <x v="6"/>
    <n v="4"/>
  </r>
  <r>
    <x v="13"/>
    <x v="16"/>
    <x v="357"/>
    <x v="6"/>
    <n v="6"/>
  </r>
  <r>
    <x v="13"/>
    <x v="16"/>
    <x v="363"/>
    <x v="6"/>
    <n v="6"/>
  </r>
  <r>
    <x v="13"/>
    <x v="16"/>
    <x v="347"/>
    <x v="7"/>
    <n v="1"/>
  </r>
  <r>
    <x v="13"/>
    <x v="16"/>
    <x v="348"/>
    <x v="7"/>
    <n v="1"/>
  </r>
  <r>
    <x v="13"/>
    <x v="16"/>
    <x v="360"/>
    <x v="7"/>
    <n v="1"/>
  </r>
  <r>
    <x v="13"/>
    <x v="16"/>
    <x v="367"/>
    <x v="7"/>
    <n v="1"/>
  </r>
  <r>
    <x v="13"/>
    <x v="16"/>
    <x v="369"/>
    <x v="7"/>
    <n v="1"/>
  </r>
  <r>
    <x v="13"/>
    <x v="16"/>
    <x v="370"/>
    <x v="7"/>
    <n v="1"/>
  </r>
  <r>
    <x v="13"/>
    <x v="16"/>
    <x v="374"/>
    <x v="7"/>
    <n v="1"/>
  </r>
  <r>
    <x v="13"/>
    <x v="16"/>
    <x v="378"/>
    <x v="7"/>
    <n v="1"/>
  </r>
  <r>
    <x v="13"/>
    <x v="16"/>
    <x v="380"/>
    <x v="7"/>
    <n v="1"/>
  </r>
  <r>
    <x v="13"/>
    <x v="16"/>
    <x v="384"/>
    <x v="7"/>
    <n v="1"/>
  </r>
  <r>
    <x v="13"/>
    <x v="16"/>
    <x v="359"/>
    <x v="7"/>
    <n v="2"/>
  </r>
  <r>
    <x v="13"/>
    <x v="16"/>
    <x v="364"/>
    <x v="7"/>
    <n v="2"/>
  </r>
  <r>
    <x v="13"/>
    <x v="16"/>
    <x v="368"/>
    <x v="7"/>
    <n v="2"/>
  </r>
  <r>
    <x v="13"/>
    <x v="16"/>
    <x v="381"/>
    <x v="7"/>
    <n v="2"/>
  </r>
  <r>
    <x v="13"/>
    <x v="16"/>
    <x v="349"/>
    <x v="7"/>
    <n v="3"/>
  </r>
  <r>
    <x v="13"/>
    <x v="16"/>
    <x v="353"/>
    <x v="7"/>
    <n v="3"/>
  </r>
  <r>
    <x v="13"/>
    <x v="16"/>
    <x v="358"/>
    <x v="7"/>
    <n v="3"/>
  </r>
  <r>
    <x v="13"/>
    <x v="16"/>
    <x v="372"/>
    <x v="7"/>
    <n v="3"/>
  </r>
  <r>
    <x v="13"/>
    <x v="16"/>
    <x v="355"/>
    <x v="7"/>
    <n v="4"/>
  </r>
  <r>
    <x v="13"/>
    <x v="16"/>
    <x v="350"/>
    <x v="7"/>
    <n v="5"/>
  </r>
  <r>
    <x v="13"/>
    <x v="16"/>
    <x v="366"/>
    <x v="7"/>
    <n v="5"/>
  </r>
  <r>
    <x v="13"/>
    <x v="16"/>
    <x v="379"/>
    <x v="7"/>
    <n v="6"/>
  </r>
  <r>
    <x v="13"/>
    <x v="16"/>
    <x v="385"/>
    <x v="7"/>
    <n v="6"/>
  </r>
  <r>
    <x v="13"/>
    <x v="16"/>
    <x v="356"/>
    <x v="7"/>
    <n v="7"/>
  </r>
  <r>
    <x v="13"/>
    <x v="16"/>
    <x v="362"/>
    <x v="7"/>
    <n v="7"/>
  </r>
  <r>
    <x v="13"/>
    <x v="16"/>
    <x v="363"/>
    <x v="7"/>
    <n v="7"/>
  </r>
  <r>
    <x v="13"/>
    <x v="16"/>
    <x v="357"/>
    <x v="7"/>
    <n v="8"/>
  </r>
  <r>
    <x v="13"/>
    <x v="16"/>
    <x v="361"/>
    <x v="7"/>
    <n v="8"/>
  </r>
  <r>
    <x v="13"/>
    <x v="16"/>
    <x v="351"/>
    <x v="7"/>
    <n v="9"/>
  </r>
  <r>
    <x v="13"/>
    <x v="16"/>
    <x v="352"/>
    <x v="7"/>
    <n v="11"/>
  </r>
  <r>
    <x v="13"/>
    <x v="16"/>
    <x v="360"/>
    <x v="8"/>
    <n v="1"/>
  </r>
  <r>
    <x v="13"/>
    <x v="16"/>
    <x v="361"/>
    <x v="8"/>
    <n v="1"/>
  </r>
  <r>
    <x v="13"/>
    <x v="16"/>
    <x v="372"/>
    <x v="8"/>
    <n v="1"/>
  </r>
  <r>
    <x v="13"/>
    <x v="16"/>
    <x v="379"/>
    <x v="8"/>
    <n v="1"/>
  </r>
  <r>
    <x v="13"/>
    <x v="16"/>
    <x v="386"/>
    <x v="41"/>
    <n v="1"/>
  </r>
  <r>
    <x v="13"/>
    <x v="16"/>
    <x v="388"/>
    <x v="41"/>
    <n v="4"/>
  </r>
  <r>
    <x v="13"/>
    <x v="16"/>
    <x v="374"/>
    <x v="41"/>
    <n v="5"/>
  </r>
  <r>
    <x v="13"/>
    <x v="16"/>
    <x v="387"/>
    <x v="41"/>
    <n v="6"/>
  </r>
  <r>
    <x v="13"/>
    <x v="16"/>
    <x v="375"/>
    <x v="41"/>
    <n v="7"/>
  </r>
  <r>
    <x v="13"/>
    <x v="16"/>
    <x v="348"/>
    <x v="41"/>
    <n v="8"/>
  </r>
  <r>
    <x v="13"/>
    <x v="16"/>
    <x v="371"/>
    <x v="41"/>
    <n v="9"/>
  </r>
  <r>
    <x v="13"/>
    <x v="16"/>
    <x v="367"/>
    <x v="41"/>
    <n v="10"/>
  </r>
  <r>
    <x v="13"/>
    <x v="16"/>
    <x v="373"/>
    <x v="41"/>
    <n v="10"/>
  </r>
  <r>
    <x v="13"/>
    <x v="16"/>
    <x v="376"/>
    <x v="41"/>
    <n v="11"/>
  </r>
  <r>
    <x v="13"/>
    <x v="16"/>
    <x v="377"/>
    <x v="41"/>
    <n v="12"/>
  </r>
  <r>
    <x v="13"/>
    <x v="16"/>
    <x v="349"/>
    <x v="41"/>
    <n v="13"/>
  </r>
  <r>
    <x v="13"/>
    <x v="16"/>
    <x v="383"/>
    <x v="41"/>
    <n v="13"/>
  </r>
  <r>
    <x v="13"/>
    <x v="16"/>
    <x v="353"/>
    <x v="41"/>
    <n v="16"/>
  </r>
  <r>
    <x v="13"/>
    <x v="16"/>
    <x v="360"/>
    <x v="41"/>
    <n v="16"/>
  </r>
  <r>
    <x v="13"/>
    <x v="16"/>
    <x v="368"/>
    <x v="41"/>
    <n v="16"/>
  </r>
  <r>
    <x v="13"/>
    <x v="16"/>
    <x v="382"/>
    <x v="41"/>
    <n v="16"/>
  </r>
  <r>
    <x v="13"/>
    <x v="16"/>
    <x v="350"/>
    <x v="41"/>
    <n v="17"/>
  </r>
  <r>
    <x v="13"/>
    <x v="16"/>
    <x v="352"/>
    <x v="41"/>
    <n v="18"/>
  </r>
  <r>
    <x v="13"/>
    <x v="16"/>
    <x v="361"/>
    <x v="41"/>
    <n v="18"/>
  </r>
  <r>
    <x v="13"/>
    <x v="16"/>
    <x v="378"/>
    <x v="41"/>
    <n v="18"/>
  </r>
  <r>
    <x v="13"/>
    <x v="16"/>
    <x v="358"/>
    <x v="41"/>
    <n v="19"/>
  </r>
  <r>
    <x v="13"/>
    <x v="16"/>
    <x v="370"/>
    <x v="41"/>
    <n v="20"/>
  </r>
  <r>
    <x v="13"/>
    <x v="16"/>
    <x v="354"/>
    <x v="41"/>
    <n v="22"/>
  </r>
  <r>
    <x v="13"/>
    <x v="16"/>
    <x v="365"/>
    <x v="41"/>
    <n v="24"/>
  </r>
  <r>
    <x v="13"/>
    <x v="16"/>
    <x v="366"/>
    <x v="41"/>
    <n v="24"/>
  </r>
  <r>
    <x v="13"/>
    <x v="16"/>
    <x v="356"/>
    <x v="41"/>
    <n v="25"/>
  </r>
  <r>
    <x v="13"/>
    <x v="16"/>
    <x v="357"/>
    <x v="41"/>
    <n v="25"/>
  </r>
  <r>
    <x v="13"/>
    <x v="16"/>
    <x v="355"/>
    <x v="41"/>
    <n v="26"/>
  </r>
  <r>
    <x v="13"/>
    <x v="16"/>
    <x v="380"/>
    <x v="41"/>
    <n v="28"/>
  </r>
  <r>
    <x v="13"/>
    <x v="16"/>
    <x v="385"/>
    <x v="41"/>
    <n v="28"/>
  </r>
  <r>
    <x v="13"/>
    <x v="16"/>
    <x v="364"/>
    <x v="41"/>
    <n v="29"/>
  </r>
  <r>
    <x v="13"/>
    <x v="16"/>
    <x v="369"/>
    <x v="41"/>
    <n v="31"/>
  </r>
  <r>
    <x v="13"/>
    <x v="16"/>
    <x v="359"/>
    <x v="41"/>
    <n v="36"/>
  </r>
  <r>
    <x v="13"/>
    <x v="16"/>
    <x v="372"/>
    <x v="41"/>
    <n v="37"/>
  </r>
  <r>
    <x v="13"/>
    <x v="16"/>
    <x v="347"/>
    <x v="41"/>
    <n v="40"/>
  </r>
  <r>
    <x v="13"/>
    <x v="16"/>
    <x v="384"/>
    <x v="41"/>
    <n v="41"/>
  </r>
  <r>
    <x v="13"/>
    <x v="16"/>
    <x v="351"/>
    <x v="41"/>
    <n v="44"/>
  </r>
  <r>
    <x v="13"/>
    <x v="16"/>
    <x v="381"/>
    <x v="41"/>
    <n v="44"/>
  </r>
  <r>
    <x v="13"/>
    <x v="16"/>
    <x v="362"/>
    <x v="41"/>
    <n v="45"/>
  </r>
  <r>
    <x v="13"/>
    <x v="16"/>
    <x v="363"/>
    <x v="41"/>
    <n v="53"/>
  </r>
  <r>
    <x v="13"/>
    <x v="16"/>
    <x v="379"/>
    <x v="41"/>
    <n v="72"/>
  </r>
  <r>
    <x v="13"/>
    <x v="16"/>
    <x v="386"/>
    <x v="9"/>
    <n v="1"/>
  </r>
  <r>
    <x v="13"/>
    <x v="16"/>
    <x v="388"/>
    <x v="9"/>
    <n v="3"/>
  </r>
  <r>
    <x v="13"/>
    <x v="16"/>
    <x v="374"/>
    <x v="9"/>
    <n v="6"/>
  </r>
  <r>
    <x v="13"/>
    <x v="16"/>
    <x v="387"/>
    <x v="9"/>
    <n v="7"/>
  </r>
  <r>
    <x v="13"/>
    <x v="16"/>
    <x v="375"/>
    <x v="9"/>
    <n v="8"/>
  </r>
  <r>
    <x v="13"/>
    <x v="16"/>
    <x v="348"/>
    <x v="9"/>
    <n v="9"/>
  </r>
  <r>
    <x v="13"/>
    <x v="16"/>
    <x v="371"/>
    <x v="9"/>
    <n v="9"/>
  </r>
  <r>
    <x v="13"/>
    <x v="16"/>
    <x v="373"/>
    <x v="9"/>
    <n v="10"/>
  </r>
  <r>
    <x v="13"/>
    <x v="16"/>
    <x v="367"/>
    <x v="9"/>
    <n v="11"/>
  </r>
  <r>
    <x v="13"/>
    <x v="16"/>
    <x v="376"/>
    <x v="9"/>
    <n v="12"/>
  </r>
  <r>
    <x v="13"/>
    <x v="16"/>
    <x v="383"/>
    <x v="9"/>
    <n v="12"/>
  </r>
  <r>
    <x v="13"/>
    <x v="16"/>
    <x v="353"/>
    <x v="9"/>
    <n v="13"/>
  </r>
  <r>
    <x v="13"/>
    <x v="16"/>
    <x v="349"/>
    <x v="9"/>
    <n v="14"/>
  </r>
  <r>
    <x v="13"/>
    <x v="16"/>
    <x v="377"/>
    <x v="9"/>
    <n v="14"/>
  </r>
  <r>
    <x v="13"/>
    <x v="16"/>
    <x v="352"/>
    <x v="9"/>
    <n v="16"/>
  </r>
  <r>
    <x v="13"/>
    <x v="16"/>
    <x v="368"/>
    <x v="9"/>
    <n v="17"/>
  </r>
  <r>
    <x v="13"/>
    <x v="16"/>
    <x v="354"/>
    <x v="9"/>
    <n v="18"/>
  </r>
  <r>
    <x v="13"/>
    <x v="16"/>
    <x v="378"/>
    <x v="9"/>
    <n v="18"/>
  </r>
  <r>
    <x v="13"/>
    <x v="16"/>
    <x v="382"/>
    <x v="9"/>
    <n v="18"/>
  </r>
  <r>
    <x v="13"/>
    <x v="16"/>
    <x v="358"/>
    <x v="9"/>
    <n v="19"/>
  </r>
  <r>
    <x v="13"/>
    <x v="16"/>
    <x v="360"/>
    <x v="9"/>
    <n v="20"/>
  </r>
  <r>
    <x v="13"/>
    <x v="16"/>
    <x v="361"/>
    <x v="9"/>
    <n v="20"/>
  </r>
  <r>
    <x v="13"/>
    <x v="16"/>
    <x v="370"/>
    <x v="9"/>
    <n v="20"/>
  </r>
  <r>
    <x v="13"/>
    <x v="16"/>
    <x v="350"/>
    <x v="9"/>
    <n v="22"/>
  </r>
  <r>
    <x v="13"/>
    <x v="16"/>
    <x v="355"/>
    <x v="9"/>
    <n v="24"/>
  </r>
  <r>
    <x v="13"/>
    <x v="16"/>
    <x v="366"/>
    <x v="9"/>
    <n v="25"/>
  </r>
  <r>
    <x v="13"/>
    <x v="16"/>
    <x v="357"/>
    <x v="9"/>
    <n v="27"/>
  </r>
  <r>
    <x v="13"/>
    <x v="16"/>
    <x v="364"/>
    <x v="9"/>
    <n v="27"/>
  </r>
  <r>
    <x v="13"/>
    <x v="16"/>
    <x v="380"/>
    <x v="9"/>
    <n v="28"/>
  </r>
  <r>
    <x v="13"/>
    <x v="16"/>
    <x v="385"/>
    <x v="9"/>
    <n v="29"/>
  </r>
  <r>
    <x v="13"/>
    <x v="16"/>
    <x v="356"/>
    <x v="9"/>
    <n v="30"/>
  </r>
  <r>
    <x v="13"/>
    <x v="16"/>
    <x v="369"/>
    <x v="9"/>
    <n v="31"/>
  </r>
  <r>
    <x v="13"/>
    <x v="16"/>
    <x v="365"/>
    <x v="9"/>
    <n v="32"/>
  </r>
  <r>
    <x v="13"/>
    <x v="16"/>
    <x v="347"/>
    <x v="9"/>
    <n v="38"/>
  </r>
  <r>
    <x v="13"/>
    <x v="16"/>
    <x v="359"/>
    <x v="9"/>
    <n v="38"/>
  </r>
  <r>
    <x v="13"/>
    <x v="16"/>
    <x v="372"/>
    <x v="9"/>
    <n v="40"/>
  </r>
  <r>
    <x v="13"/>
    <x v="16"/>
    <x v="384"/>
    <x v="9"/>
    <n v="40"/>
  </r>
  <r>
    <x v="13"/>
    <x v="16"/>
    <x v="381"/>
    <x v="9"/>
    <n v="43"/>
  </r>
  <r>
    <x v="13"/>
    <x v="16"/>
    <x v="362"/>
    <x v="9"/>
    <n v="45"/>
  </r>
  <r>
    <x v="13"/>
    <x v="16"/>
    <x v="351"/>
    <x v="9"/>
    <n v="49"/>
  </r>
  <r>
    <x v="13"/>
    <x v="16"/>
    <x v="363"/>
    <x v="9"/>
    <n v="60"/>
  </r>
  <r>
    <x v="13"/>
    <x v="16"/>
    <x v="379"/>
    <x v="9"/>
    <n v="70"/>
  </r>
  <r>
    <x v="13"/>
    <x v="16"/>
    <x v="348"/>
    <x v="10"/>
    <n v="1"/>
  </r>
  <r>
    <x v="13"/>
    <x v="16"/>
    <x v="349"/>
    <x v="10"/>
    <n v="1"/>
  </r>
  <r>
    <x v="13"/>
    <x v="16"/>
    <x v="357"/>
    <x v="10"/>
    <n v="1"/>
  </r>
  <r>
    <x v="13"/>
    <x v="16"/>
    <x v="358"/>
    <x v="10"/>
    <n v="1"/>
  </r>
  <r>
    <x v="13"/>
    <x v="16"/>
    <x v="361"/>
    <x v="10"/>
    <n v="1"/>
  </r>
  <r>
    <x v="13"/>
    <x v="16"/>
    <x v="363"/>
    <x v="10"/>
    <n v="1"/>
  </r>
  <r>
    <x v="13"/>
    <x v="16"/>
    <x v="380"/>
    <x v="10"/>
    <n v="1"/>
  </r>
  <r>
    <x v="13"/>
    <x v="16"/>
    <x v="381"/>
    <x v="10"/>
    <n v="1"/>
  </r>
  <r>
    <x v="13"/>
    <x v="16"/>
    <x v="383"/>
    <x v="10"/>
    <n v="1"/>
  </r>
  <r>
    <x v="13"/>
    <x v="16"/>
    <x v="347"/>
    <x v="10"/>
    <n v="2"/>
  </r>
  <r>
    <x v="13"/>
    <x v="16"/>
    <x v="371"/>
    <x v="10"/>
    <n v="2"/>
  </r>
  <r>
    <x v="13"/>
    <x v="16"/>
    <x v="379"/>
    <x v="10"/>
    <n v="2"/>
  </r>
  <r>
    <x v="13"/>
    <x v="16"/>
    <x v="370"/>
    <x v="10"/>
    <n v="3"/>
  </r>
  <r>
    <x v="13"/>
    <x v="16"/>
    <x v="382"/>
    <x v="10"/>
    <n v="3"/>
  </r>
  <r>
    <x v="13"/>
    <x v="16"/>
    <x v="351"/>
    <x v="10"/>
    <n v="6"/>
  </r>
  <r>
    <x v="13"/>
    <x v="16"/>
    <x v="351"/>
    <x v="11"/>
    <n v="1"/>
  </r>
  <r>
    <x v="13"/>
    <x v="16"/>
    <x v="357"/>
    <x v="11"/>
    <n v="1"/>
  </r>
  <r>
    <x v="13"/>
    <x v="16"/>
    <x v="370"/>
    <x v="11"/>
    <n v="1"/>
  </r>
  <r>
    <x v="13"/>
    <x v="16"/>
    <x v="386"/>
    <x v="12"/>
    <n v="1"/>
  </r>
  <r>
    <x v="13"/>
    <x v="16"/>
    <x v="388"/>
    <x v="12"/>
    <n v="4"/>
  </r>
  <r>
    <x v="13"/>
    <x v="16"/>
    <x v="387"/>
    <x v="12"/>
    <n v="8"/>
  </r>
  <r>
    <x v="13"/>
    <x v="16"/>
    <x v="371"/>
    <x v="12"/>
    <n v="11"/>
  </r>
  <r>
    <x v="13"/>
    <x v="16"/>
    <x v="375"/>
    <x v="12"/>
    <n v="16"/>
  </r>
  <r>
    <x v="13"/>
    <x v="16"/>
    <x v="374"/>
    <x v="12"/>
    <n v="17"/>
  </r>
  <r>
    <x v="13"/>
    <x v="16"/>
    <x v="378"/>
    <x v="12"/>
    <n v="19"/>
  </r>
  <r>
    <x v="13"/>
    <x v="16"/>
    <x v="383"/>
    <x v="12"/>
    <n v="19"/>
  </r>
  <r>
    <x v="13"/>
    <x v="16"/>
    <x v="348"/>
    <x v="12"/>
    <n v="22"/>
  </r>
  <r>
    <x v="13"/>
    <x v="16"/>
    <x v="376"/>
    <x v="12"/>
    <n v="23"/>
  </r>
  <r>
    <x v="13"/>
    <x v="16"/>
    <x v="373"/>
    <x v="12"/>
    <n v="24"/>
  </r>
  <r>
    <x v="13"/>
    <x v="16"/>
    <x v="354"/>
    <x v="12"/>
    <n v="28"/>
  </r>
  <r>
    <x v="13"/>
    <x v="16"/>
    <x v="367"/>
    <x v="12"/>
    <n v="29"/>
  </r>
  <r>
    <x v="13"/>
    <x v="16"/>
    <x v="377"/>
    <x v="12"/>
    <n v="29"/>
  </r>
  <r>
    <x v="13"/>
    <x v="16"/>
    <x v="353"/>
    <x v="12"/>
    <n v="34"/>
  </r>
  <r>
    <x v="13"/>
    <x v="16"/>
    <x v="358"/>
    <x v="12"/>
    <n v="36"/>
  </r>
  <r>
    <x v="13"/>
    <x v="16"/>
    <x v="382"/>
    <x v="12"/>
    <n v="38"/>
  </r>
  <r>
    <x v="13"/>
    <x v="16"/>
    <x v="380"/>
    <x v="12"/>
    <n v="42"/>
  </r>
  <r>
    <x v="13"/>
    <x v="16"/>
    <x v="364"/>
    <x v="12"/>
    <n v="43"/>
  </r>
  <r>
    <x v="13"/>
    <x v="16"/>
    <x v="368"/>
    <x v="12"/>
    <n v="43"/>
  </r>
  <r>
    <x v="13"/>
    <x v="16"/>
    <x v="365"/>
    <x v="12"/>
    <n v="44"/>
  </r>
  <r>
    <x v="13"/>
    <x v="16"/>
    <x v="361"/>
    <x v="12"/>
    <n v="47"/>
  </r>
  <r>
    <x v="13"/>
    <x v="16"/>
    <x v="369"/>
    <x v="12"/>
    <n v="48"/>
  </r>
  <r>
    <x v="13"/>
    <x v="16"/>
    <x v="349"/>
    <x v="12"/>
    <n v="49"/>
  </r>
  <r>
    <x v="13"/>
    <x v="16"/>
    <x v="385"/>
    <x v="12"/>
    <n v="50"/>
  </r>
  <r>
    <x v="13"/>
    <x v="16"/>
    <x v="370"/>
    <x v="12"/>
    <n v="55"/>
  </r>
  <r>
    <x v="13"/>
    <x v="16"/>
    <x v="352"/>
    <x v="12"/>
    <n v="62"/>
  </r>
  <r>
    <x v="13"/>
    <x v="16"/>
    <x v="366"/>
    <x v="12"/>
    <n v="62"/>
  </r>
  <r>
    <x v="13"/>
    <x v="16"/>
    <x v="360"/>
    <x v="12"/>
    <n v="68"/>
  </r>
  <r>
    <x v="13"/>
    <x v="16"/>
    <x v="381"/>
    <x v="12"/>
    <n v="74"/>
  </r>
  <r>
    <x v="13"/>
    <x v="16"/>
    <x v="384"/>
    <x v="12"/>
    <n v="76"/>
  </r>
  <r>
    <x v="13"/>
    <x v="16"/>
    <x v="356"/>
    <x v="12"/>
    <n v="78"/>
  </r>
  <r>
    <x v="13"/>
    <x v="16"/>
    <x v="355"/>
    <x v="12"/>
    <n v="84"/>
  </r>
  <r>
    <x v="13"/>
    <x v="16"/>
    <x v="359"/>
    <x v="12"/>
    <n v="85"/>
  </r>
  <r>
    <x v="13"/>
    <x v="16"/>
    <x v="362"/>
    <x v="12"/>
    <n v="89"/>
  </r>
  <r>
    <x v="13"/>
    <x v="16"/>
    <x v="372"/>
    <x v="12"/>
    <n v="90"/>
  </r>
  <r>
    <x v="13"/>
    <x v="16"/>
    <x v="350"/>
    <x v="12"/>
    <n v="98"/>
  </r>
  <r>
    <x v="13"/>
    <x v="16"/>
    <x v="357"/>
    <x v="12"/>
    <n v="105"/>
  </r>
  <r>
    <x v="13"/>
    <x v="16"/>
    <x v="347"/>
    <x v="12"/>
    <n v="108"/>
  </r>
  <r>
    <x v="13"/>
    <x v="16"/>
    <x v="363"/>
    <x v="12"/>
    <n v="109"/>
  </r>
  <r>
    <x v="13"/>
    <x v="16"/>
    <x v="351"/>
    <x v="12"/>
    <n v="121"/>
  </r>
  <r>
    <x v="13"/>
    <x v="16"/>
    <x v="379"/>
    <x v="12"/>
    <n v="143"/>
  </r>
  <r>
    <x v="13"/>
    <x v="16"/>
    <x v="349"/>
    <x v="13"/>
    <n v="1"/>
  </r>
  <r>
    <x v="13"/>
    <x v="16"/>
    <x v="350"/>
    <x v="13"/>
    <n v="1"/>
  </r>
  <r>
    <x v="13"/>
    <x v="16"/>
    <x v="355"/>
    <x v="13"/>
    <n v="1"/>
  </r>
  <r>
    <x v="13"/>
    <x v="16"/>
    <x v="356"/>
    <x v="13"/>
    <n v="1"/>
  </r>
  <r>
    <x v="13"/>
    <x v="16"/>
    <x v="361"/>
    <x v="13"/>
    <n v="1"/>
  </r>
  <r>
    <x v="13"/>
    <x v="16"/>
    <x v="364"/>
    <x v="13"/>
    <n v="1"/>
  </r>
  <r>
    <x v="13"/>
    <x v="16"/>
    <x v="365"/>
    <x v="13"/>
    <n v="1"/>
  </r>
  <r>
    <x v="13"/>
    <x v="16"/>
    <x v="368"/>
    <x v="13"/>
    <n v="1"/>
  </r>
  <r>
    <x v="13"/>
    <x v="16"/>
    <x v="372"/>
    <x v="13"/>
    <n v="1"/>
  </r>
  <r>
    <x v="13"/>
    <x v="16"/>
    <x v="379"/>
    <x v="13"/>
    <n v="1"/>
  </r>
  <r>
    <x v="13"/>
    <x v="16"/>
    <x v="380"/>
    <x v="13"/>
    <n v="1"/>
  </r>
  <r>
    <x v="13"/>
    <x v="16"/>
    <x v="382"/>
    <x v="13"/>
    <n v="1"/>
  </r>
  <r>
    <x v="13"/>
    <x v="16"/>
    <x v="385"/>
    <x v="13"/>
    <n v="1"/>
  </r>
  <r>
    <x v="13"/>
    <x v="16"/>
    <x v="360"/>
    <x v="13"/>
    <n v="2"/>
  </r>
  <r>
    <x v="13"/>
    <x v="16"/>
    <x v="371"/>
    <x v="13"/>
    <n v="2"/>
  </r>
  <r>
    <x v="13"/>
    <x v="16"/>
    <x v="381"/>
    <x v="13"/>
    <n v="2"/>
  </r>
  <r>
    <x v="13"/>
    <x v="16"/>
    <x v="384"/>
    <x v="13"/>
    <n v="2"/>
  </r>
  <r>
    <x v="13"/>
    <x v="16"/>
    <x v="348"/>
    <x v="13"/>
    <n v="3"/>
  </r>
  <r>
    <x v="13"/>
    <x v="16"/>
    <x v="357"/>
    <x v="13"/>
    <n v="3"/>
  </r>
  <r>
    <x v="13"/>
    <x v="16"/>
    <x v="370"/>
    <x v="13"/>
    <n v="3"/>
  </r>
  <r>
    <x v="13"/>
    <x v="16"/>
    <x v="347"/>
    <x v="13"/>
    <n v="4"/>
  </r>
  <r>
    <x v="13"/>
    <x v="16"/>
    <x v="370"/>
    <x v="14"/>
    <n v="1"/>
  </r>
  <r>
    <x v="13"/>
    <x v="16"/>
    <x v="372"/>
    <x v="14"/>
    <n v="1"/>
  </r>
  <r>
    <x v="13"/>
    <x v="16"/>
    <x v="374"/>
    <x v="14"/>
    <n v="1"/>
  </r>
  <r>
    <x v="13"/>
    <x v="16"/>
    <x v="381"/>
    <x v="14"/>
    <n v="1"/>
  </r>
  <r>
    <x v="13"/>
    <x v="16"/>
    <x v="363"/>
    <x v="14"/>
    <n v="2"/>
  </r>
  <r>
    <x v="13"/>
    <x v="16"/>
    <x v="347"/>
    <x v="14"/>
    <n v="3"/>
  </r>
  <r>
    <x v="13"/>
    <x v="16"/>
    <x v="351"/>
    <x v="14"/>
    <n v="3"/>
  </r>
  <r>
    <x v="13"/>
    <x v="16"/>
    <x v="355"/>
    <x v="14"/>
    <n v="3"/>
  </r>
  <r>
    <x v="13"/>
    <x v="16"/>
    <x v="357"/>
    <x v="14"/>
    <n v="4"/>
  </r>
  <r>
    <x v="13"/>
    <x v="16"/>
    <x v="350"/>
    <x v="14"/>
    <n v="11"/>
  </r>
  <r>
    <x v="13"/>
    <x v="16"/>
    <x v="354"/>
    <x v="15"/>
    <n v="1"/>
  </r>
  <r>
    <x v="13"/>
    <x v="16"/>
    <x v="353"/>
    <x v="15"/>
    <n v="2"/>
  </r>
  <r>
    <x v="13"/>
    <x v="16"/>
    <x v="378"/>
    <x v="15"/>
    <n v="2"/>
  </r>
  <r>
    <x v="13"/>
    <x v="16"/>
    <x v="383"/>
    <x v="15"/>
    <n v="2"/>
  </r>
  <r>
    <x v="13"/>
    <x v="16"/>
    <x v="366"/>
    <x v="15"/>
    <n v="3"/>
  </r>
  <r>
    <x v="13"/>
    <x v="16"/>
    <x v="371"/>
    <x v="15"/>
    <n v="3"/>
  </r>
  <r>
    <x v="13"/>
    <x v="16"/>
    <x v="382"/>
    <x v="15"/>
    <n v="3"/>
  </r>
  <r>
    <x v="13"/>
    <x v="16"/>
    <x v="349"/>
    <x v="15"/>
    <n v="4"/>
  </r>
  <r>
    <x v="13"/>
    <x v="16"/>
    <x v="362"/>
    <x v="15"/>
    <n v="4"/>
  </r>
  <r>
    <x v="13"/>
    <x v="16"/>
    <x v="367"/>
    <x v="15"/>
    <n v="4"/>
  </r>
  <r>
    <x v="13"/>
    <x v="16"/>
    <x v="376"/>
    <x v="15"/>
    <n v="4"/>
  </r>
  <r>
    <x v="13"/>
    <x v="16"/>
    <x v="380"/>
    <x v="15"/>
    <n v="4"/>
  </r>
  <r>
    <x v="13"/>
    <x v="16"/>
    <x v="355"/>
    <x v="15"/>
    <n v="5"/>
  </r>
  <r>
    <x v="13"/>
    <x v="16"/>
    <x v="361"/>
    <x v="15"/>
    <n v="5"/>
  </r>
  <r>
    <x v="13"/>
    <x v="16"/>
    <x v="374"/>
    <x v="15"/>
    <n v="5"/>
  </r>
  <r>
    <x v="13"/>
    <x v="16"/>
    <x v="356"/>
    <x v="15"/>
    <n v="6"/>
  </r>
  <r>
    <x v="13"/>
    <x v="16"/>
    <x v="360"/>
    <x v="15"/>
    <n v="6"/>
  </r>
  <r>
    <x v="13"/>
    <x v="16"/>
    <x v="364"/>
    <x v="15"/>
    <n v="6"/>
  </r>
  <r>
    <x v="13"/>
    <x v="16"/>
    <x v="350"/>
    <x v="15"/>
    <n v="7"/>
  </r>
  <r>
    <x v="13"/>
    <x v="16"/>
    <x v="352"/>
    <x v="15"/>
    <n v="7"/>
  </r>
  <r>
    <x v="13"/>
    <x v="16"/>
    <x v="359"/>
    <x v="15"/>
    <n v="7"/>
  </r>
  <r>
    <x v="13"/>
    <x v="16"/>
    <x v="377"/>
    <x v="15"/>
    <n v="7"/>
  </r>
  <r>
    <x v="13"/>
    <x v="16"/>
    <x v="351"/>
    <x v="15"/>
    <n v="8"/>
  </r>
  <r>
    <x v="13"/>
    <x v="16"/>
    <x v="370"/>
    <x v="15"/>
    <n v="8"/>
  </r>
  <r>
    <x v="13"/>
    <x v="16"/>
    <x v="385"/>
    <x v="15"/>
    <n v="8"/>
  </r>
  <r>
    <x v="13"/>
    <x v="16"/>
    <x v="348"/>
    <x v="15"/>
    <n v="9"/>
  </r>
  <r>
    <x v="13"/>
    <x v="16"/>
    <x v="357"/>
    <x v="15"/>
    <n v="9"/>
  </r>
  <r>
    <x v="13"/>
    <x v="16"/>
    <x v="358"/>
    <x v="15"/>
    <n v="9"/>
  </r>
  <r>
    <x v="13"/>
    <x v="16"/>
    <x v="363"/>
    <x v="15"/>
    <n v="9"/>
  </r>
  <r>
    <x v="13"/>
    <x v="16"/>
    <x v="369"/>
    <x v="15"/>
    <n v="9"/>
  </r>
  <r>
    <x v="13"/>
    <x v="16"/>
    <x v="365"/>
    <x v="15"/>
    <n v="10"/>
  </r>
  <r>
    <x v="13"/>
    <x v="16"/>
    <x v="381"/>
    <x v="15"/>
    <n v="12"/>
  </r>
  <r>
    <x v="13"/>
    <x v="16"/>
    <x v="379"/>
    <x v="15"/>
    <n v="14"/>
  </r>
  <r>
    <x v="13"/>
    <x v="16"/>
    <x v="372"/>
    <x v="15"/>
    <n v="15"/>
  </r>
  <r>
    <x v="13"/>
    <x v="16"/>
    <x v="368"/>
    <x v="15"/>
    <n v="16"/>
  </r>
  <r>
    <x v="13"/>
    <x v="16"/>
    <x v="384"/>
    <x v="15"/>
    <n v="16"/>
  </r>
  <r>
    <x v="13"/>
    <x v="16"/>
    <x v="347"/>
    <x v="15"/>
    <n v="23"/>
  </r>
  <r>
    <x v="13"/>
    <x v="16"/>
    <x v="349"/>
    <x v="16"/>
    <n v="1"/>
  </r>
  <r>
    <x v="13"/>
    <x v="16"/>
    <x v="352"/>
    <x v="16"/>
    <n v="1"/>
  </r>
  <r>
    <x v="13"/>
    <x v="16"/>
    <x v="353"/>
    <x v="16"/>
    <n v="1"/>
  </r>
  <r>
    <x v="13"/>
    <x v="16"/>
    <x v="357"/>
    <x v="16"/>
    <n v="1"/>
  </r>
  <r>
    <x v="13"/>
    <x v="16"/>
    <x v="368"/>
    <x v="16"/>
    <n v="1"/>
  </r>
  <r>
    <x v="13"/>
    <x v="16"/>
    <x v="369"/>
    <x v="16"/>
    <n v="1"/>
  </r>
  <r>
    <x v="13"/>
    <x v="16"/>
    <x v="376"/>
    <x v="16"/>
    <n v="1"/>
  </r>
  <r>
    <x v="13"/>
    <x v="16"/>
    <x v="388"/>
    <x v="16"/>
    <n v="1"/>
  </r>
  <r>
    <x v="13"/>
    <x v="16"/>
    <x v="378"/>
    <x v="16"/>
    <n v="1"/>
  </r>
  <r>
    <x v="13"/>
    <x v="16"/>
    <x v="382"/>
    <x v="16"/>
    <n v="1"/>
  </r>
  <r>
    <x v="13"/>
    <x v="16"/>
    <x v="383"/>
    <x v="16"/>
    <n v="1"/>
  </r>
  <r>
    <x v="13"/>
    <x v="16"/>
    <x v="356"/>
    <x v="16"/>
    <n v="2"/>
  </r>
  <r>
    <x v="13"/>
    <x v="16"/>
    <x v="360"/>
    <x v="16"/>
    <n v="2"/>
  </r>
  <r>
    <x v="13"/>
    <x v="16"/>
    <x v="362"/>
    <x v="16"/>
    <n v="2"/>
  </r>
  <r>
    <x v="13"/>
    <x v="16"/>
    <x v="367"/>
    <x v="16"/>
    <n v="2"/>
  </r>
  <r>
    <x v="13"/>
    <x v="16"/>
    <x v="373"/>
    <x v="16"/>
    <n v="2"/>
  </r>
  <r>
    <x v="13"/>
    <x v="16"/>
    <x v="374"/>
    <x v="16"/>
    <n v="2"/>
  </r>
  <r>
    <x v="13"/>
    <x v="16"/>
    <x v="380"/>
    <x v="16"/>
    <n v="2"/>
  </r>
  <r>
    <x v="13"/>
    <x v="16"/>
    <x v="348"/>
    <x v="16"/>
    <n v="3"/>
  </r>
  <r>
    <x v="13"/>
    <x v="16"/>
    <x v="358"/>
    <x v="16"/>
    <n v="3"/>
  </r>
  <r>
    <x v="13"/>
    <x v="16"/>
    <x v="364"/>
    <x v="16"/>
    <n v="3"/>
  </r>
  <r>
    <x v="13"/>
    <x v="16"/>
    <x v="366"/>
    <x v="16"/>
    <n v="3"/>
  </r>
  <r>
    <x v="13"/>
    <x v="16"/>
    <x v="370"/>
    <x v="16"/>
    <n v="3"/>
  </r>
  <r>
    <x v="13"/>
    <x v="16"/>
    <x v="377"/>
    <x v="16"/>
    <n v="3"/>
  </r>
  <r>
    <x v="13"/>
    <x v="16"/>
    <x v="351"/>
    <x v="16"/>
    <n v="4"/>
  </r>
  <r>
    <x v="13"/>
    <x v="16"/>
    <x v="365"/>
    <x v="16"/>
    <n v="4"/>
  </r>
  <r>
    <x v="13"/>
    <x v="16"/>
    <x v="384"/>
    <x v="16"/>
    <n v="4"/>
  </r>
  <r>
    <x v="13"/>
    <x v="16"/>
    <x v="363"/>
    <x v="16"/>
    <n v="5"/>
  </r>
  <r>
    <x v="13"/>
    <x v="16"/>
    <x v="381"/>
    <x v="16"/>
    <n v="5"/>
  </r>
  <r>
    <x v="13"/>
    <x v="16"/>
    <x v="350"/>
    <x v="16"/>
    <n v="6"/>
  </r>
  <r>
    <x v="13"/>
    <x v="16"/>
    <x v="355"/>
    <x v="16"/>
    <n v="6"/>
  </r>
  <r>
    <x v="13"/>
    <x v="16"/>
    <x v="385"/>
    <x v="16"/>
    <n v="6"/>
  </r>
  <r>
    <x v="13"/>
    <x v="16"/>
    <x v="347"/>
    <x v="16"/>
    <n v="7"/>
  </r>
  <r>
    <x v="13"/>
    <x v="16"/>
    <x v="361"/>
    <x v="16"/>
    <n v="7"/>
  </r>
  <r>
    <x v="13"/>
    <x v="16"/>
    <x v="372"/>
    <x v="16"/>
    <n v="9"/>
  </r>
  <r>
    <x v="13"/>
    <x v="16"/>
    <x v="379"/>
    <x v="16"/>
    <n v="9"/>
  </r>
  <r>
    <x v="13"/>
    <x v="16"/>
    <x v="359"/>
    <x v="16"/>
    <n v="10"/>
  </r>
  <r>
    <x v="13"/>
    <x v="16"/>
    <x v="358"/>
    <x v="33"/>
    <n v="1"/>
  </r>
  <r>
    <x v="13"/>
    <x v="16"/>
    <x v="381"/>
    <x v="33"/>
    <n v="1"/>
  </r>
  <r>
    <x v="13"/>
    <x v="16"/>
    <x v="364"/>
    <x v="33"/>
    <n v="2"/>
  </r>
  <r>
    <x v="13"/>
    <x v="16"/>
    <x v="369"/>
    <x v="33"/>
    <n v="2"/>
  </r>
  <r>
    <x v="13"/>
    <x v="16"/>
    <x v="370"/>
    <x v="33"/>
    <n v="2"/>
  </r>
  <r>
    <x v="13"/>
    <x v="16"/>
    <x v="373"/>
    <x v="33"/>
    <n v="2"/>
  </r>
  <r>
    <x v="13"/>
    <x v="16"/>
    <x v="375"/>
    <x v="33"/>
    <n v="2"/>
  </r>
  <r>
    <x v="13"/>
    <x v="16"/>
    <x v="349"/>
    <x v="33"/>
    <n v="3"/>
  </r>
  <r>
    <x v="13"/>
    <x v="16"/>
    <x v="352"/>
    <x v="33"/>
    <n v="3"/>
  </r>
  <r>
    <x v="13"/>
    <x v="16"/>
    <x v="353"/>
    <x v="33"/>
    <n v="3"/>
  </r>
  <r>
    <x v="13"/>
    <x v="16"/>
    <x v="376"/>
    <x v="33"/>
    <n v="3"/>
  </r>
  <r>
    <x v="13"/>
    <x v="16"/>
    <x v="380"/>
    <x v="33"/>
    <n v="3"/>
  </r>
  <r>
    <x v="13"/>
    <x v="16"/>
    <x v="350"/>
    <x v="33"/>
    <n v="4"/>
  </r>
  <r>
    <x v="13"/>
    <x v="16"/>
    <x v="359"/>
    <x v="33"/>
    <n v="4"/>
  </r>
  <r>
    <x v="13"/>
    <x v="16"/>
    <x v="362"/>
    <x v="33"/>
    <n v="4"/>
  </r>
  <r>
    <x v="13"/>
    <x v="16"/>
    <x v="363"/>
    <x v="33"/>
    <n v="4"/>
  </r>
  <r>
    <x v="13"/>
    <x v="16"/>
    <x v="383"/>
    <x v="33"/>
    <n v="4"/>
  </r>
  <r>
    <x v="13"/>
    <x v="16"/>
    <x v="385"/>
    <x v="33"/>
    <n v="4"/>
  </r>
  <r>
    <x v="13"/>
    <x v="16"/>
    <x v="357"/>
    <x v="33"/>
    <n v="5"/>
  </r>
  <r>
    <x v="13"/>
    <x v="16"/>
    <x v="367"/>
    <x v="33"/>
    <n v="5"/>
  </r>
  <r>
    <x v="13"/>
    <x v="16"/>
    <x v="372"/>
    <x v="33"/>
    <n v="5"/>
  </r>
  <r>
    <x v="13"/>
    <x v="16"/>
    <x v="384"/>
    <x v="33"/>
    <n v="5"/>
  </r>
  <r>
    <x v="13"/>
    <x v="16"/>
    <x v="356"/>
    <x v="33"/>
    <n v="6"/>
  </r>
  <r>
    <x v="13"/>
    <x v="16"/>
    <x v="360"/>
    <x v="33"/>
    <n v="6"/>
  </r>
  <r>
    <x v="13"/>
    <x v="16"/>
    <x v="351"/>
    <x v="33"/>
    <n v="7"/>
  </r>
  <r>
    <x v="13"/>
    <x v="16"/>
    <x v="355"/>
    <x v="33"/>
    <n v="7"/>
  </r>
  <r>
    <x v="13"/>
    <x v="16"/>
    <x v="379"/>
    <x v="33"/>
    <n v="7"/>
  </r>
  <r>
    <x v="13"/>
    <x v="16"/>
    <x v="347"/>
    <x v="33"/>
    <n v="8"/>
  </r>
  <r>
    <x v="13"/>
    <x v="16"/>
    <x v="361"/>
    <x v="33"/>
    <n v="11"/>
  </r>
  <r>
    <x v="13"/>
    <x v="16"/>
    <x v="347"/>
    <x v="34"/>
    <n v="1"/>
  </r>
  <r>
    <x v="13"/>
    <x v="16"/>
    <x v="349"/>
    <x v="34"/>
    <n v="1"/>
  </r>
  <r>
    <x v="13"/>
    <x v="16"/>
    <x v="350"/>
    <x v="34"/>
    <n v="1"/>
  </r>
  <r>
    <x v="13"/>
    <x v="16"/>
    <x v="367"/>
    <x v="34"/>
    <n v="1"/>
  </r>
  <r>
    <x v="13"/>
    <x v="16"/>
    <x v="373"/>
    <x v="34"/>
    <n v="1"/>
  </r>
  <r>
    <x v="13"/>
    <x v="16"/>
    <x v="381"/>
    <x v="34"/>
    <n v="1"/>
  </r>
  <r>
    <x v="13"/>
    <x v="16"/>
    <x v="384"/>
    <x v="34"/>
    <n v="1"/>
  </r>
  <r>
    <x v="13"/>
    <x v="16"/>
    <x v="351"/>
    <x v="34"/>
    <n v="2"/>
  </r>
  <r>
    <x v="13"/>
    <x v="16"/>
    <x v="355"/>
    <x v="34"/>
    <n v="2"/>
  </r>
  <r>
    <x v="13"/>
    <x v="16"/>
    <x v="363"/>
    <x v="34"/>
    <n v="2"/>
  </r>
  <r>
    <x v="13"/>
    <x v="16"/>
    <x v="364"/>
    <x v="34"/>
    <n v="2"/>
  </r>
  <r>
    <x v="13"/>
    <x v="16"/>
    <x v="369"/>
    <x v="34"/>
    <n v="2"/>
  </r>
  <r>
    <x v="13"/>
    <x v="16"/>
    <x v="372"/>
    <x v="34"/>
    <n v="2"/>
  </r>
  <r>
    <x v="13"/>
    <x v="16"/>
    <x v="383"/>
    <x v="34"/>
    <n v="2"/>
  </r>
  <r>
    <x v="13"/>
    <x v="16"/>
    <x v="385"/>
    <x v="34"/>
    <n v="2"/>
  </r>
  <r>
    <x v="13"/>
    <x v="16"/>
    <x v="357"/>
    <x v="34"/>
    <n v="3"/>
  </r>
  <r>
    <x v="13"/>
    <x v="16"/>
    <x v="362"/>
    <x v="34"/>
    <n v="3"/>
  </r>
  <r>
    <x v="13"/>
    <x v="16"/>
    <x v="356"/>
    <x v="34"/>
    <n v="5"/>
  </r>
  <r>
    <x v="13"/>
    <x v="16"/>
    <x v="361"/>
    <x v="34"/>
    <n v="6"/>
  </r>
  <r>
    <x v="13"/>
    <x v="16"/>
    <x v="360"/>
    <x v="34"/>
    <n v="7"/>
  </r>
  <r>
    <x v="13"/>
    <x v="16"/>
    <x v="359"/>
    <x v="35"/>
    <n v="1"/>
  </r>
  <r>
    <x v="13"/>
    <x v="16"/>
    <x v="360"/>
    <x v="35"/>
    <n v="1"/>
  </r>
  <r>
    <x v="13"/>
    <x v="16"/>
    <x v="361"/>
    <x v="35"/>
    <n v="1"/>
  </r>
  <r>
    <x v="13"/>
    <x v="16"/>
    <x v="363"/>
    <x v="35"/>
    <n v="1"/>
  </r>
  <r>
    <x v="13"/>
    <x v="16"/>
    <x v="370"/>
    <x v="35"/>
    <n v="1"/>
  </r>
  <r>
    <x v="13"/>
    <x v="16"/>
    <x v="373"/>
    <x v="35"/>
    <n v="1"/>
  </r>
  <r>
    <x v="13"/>
    <x v="16"/>
    <x v="347"/>
    <x v="35"/>
    <n v="2"/>
  </r>
  <r>
    <x v="13"/>
    <x v="16"/>
    <x v="351"/>
    <x v="35"/>
    <n v="2"/>
  </r>
  <r>
    <x v="13"/>
    <x v="16"/>
    <x v="355"/>
    <x v="35"/>
    <n v="2"/>
  </r>
  <r>
    <x v="13"/>
    <x v="16"/>
    <x v="356"/>
    <x v="35"/>
    <n v="2"/>
  </r>
  <r>
    <x v="13"/>
    <x v="16"/>
    <x v="362"/>
    <x v="35"/>
    <n v="2"/>
  </r>
  <r>
    <x v="13"/>
    <x v="16"/>
    <x v="376"/>
    <x v="35"/>
    <n v="2"/>
  </r>
  <r>
    <x v="13"/>
    <x v="16"/>
    <x v="347"/>
    <x v="36"/>
    <n v="1"/>
  </r>
  <r>
    <x v="13"/>
    <x v="16"/>
    <x v="350"/>
    <x v="36"/>
    <n v="1"/>
  </r>
  <r>
    <x v="13"/>
    <x v="16"/>
    <x v="359"/>
    <x v="36"/>
    <n v="1"/>
  </r>
  <r>
    <x v="13"/>
    <x v="16"/>
    <x v="360"/>
    <x v="36"/>
    <n v="1"/>
  </r>
  <r>
    <x v="13"/>
    <x v="16"/>
    <x v="372"/>
    <x v="36"/>
    <n v="1"/>
  </r>
  <r>
    <x v="13"/>
    <x v="16"/>
    <x v="375"/>
    <x v="36"/>
    <n v="1"/>
  </r>
  <r>
    <x v="13"/>
    <x v="16"/>
    <x v="361"/>
    <x v="36"/>
    <n v="3"/>
  </r>
  <r>
    <x v="13"/>
    <x v="16"/>
    <x v="359"/>
    <x v="32"/>
    <n v="85"/>
  </r>
  <r>
    <x v="13"/>
    <x v="16"/>
    <x v="382"/>
    <x v="32"/>
    <n v="166"/>
  </r>
  <r>
    <x v="13"/>
    <x v="16"/>
    <x v="385"/>
    <x v="32"/>
    <n v="226"/>
  </r>
  <r>
    <x v="13"/>
    <x v="16"/>
    <x v="347"/>
    <x v="32"/>
    <n v="497"/>
  </r>
  <r>
    <x v="13"/>
    <x v="16"/>
    <x v="374"/>
    <x v="32"/>
    <n v="535"/>
  </r>
  <r>
    <x v="13"/>
    <x v="16"/>
    <x v="368"/>
    <x v="32"/>
    <n v="820"/>
  </r>
  <r>
    <x v="13"/>
    <x v="16"/>
    <x v="379"/>
    <x v="32"/>
    <n v="1080"/>
  </r>
  <r>
    <x v="13"/>
    <x v="16"/>
    <x v="371"/>
    <x v="17"/>
    <n v="22"/>
  </r>
  <r>
    <x v="13"/>
    <x v="16"/>
    <x v="378"/>
    <x v="17"/>
    <n v="40"/>
  </r>
  <r>
    <x v="13"/>
    <x v="16"/>
    <x v="348"/>
    <x v="17"/>
    <n v="52"/>
  </r>
  <r>
    <x v="13"/>
    <x v="16"/>
    <x v="383"/>
    <x v="17"/>
    <n v="68"/>
  </r>
  <r>
    <x v="13"/>
    <x v="16"/>
    <x v="369"/>
    <x v="17"/>
    <n v="86"/>
  </r>
  <r>
    <x v="13"/>
    <x v="16"/>
    <x v="367"/>
    <x v="17"/>
    <n v="88"/>
  </r>
  <r>
    <x v="13"/>
    <x v="16"/>
    <x v="375"/>
    <x v="17"/>
    <n v="94"/>
  </r>
  <r>
    <x v="13"/>
    <x v="16"/>
    <x v="376"/>
    <x v="17"/>
    <n v="96"/>
  </r>
  <r>
    <x v="13"/>
    <x v="16"/>
    <x v="380"/>
    <x v="17"/>
    <n v="109"/>
  </r>
  <r>
    <x v="13"/>
    <x v="16"/>
    <x v="373"/>
    <x v="17"/>
    <n v="114"/>
  </r>
  <r>
    <x v="13"/>
    <x v="16"/>
    <x v="374"/>
    <x v="17"/>
    <n v="130"/>
  </r>
  <r>
    <x v="13"/>
    <x v="16"/>
    <x v="364"/>
    <x v="17"/>
    <n v="170"/>
  </r>
  <r>
    <x v="13"/>
    <x v="16"/>
    <x v="354"/>
    <x v="17"/>
    <n v="201"/>
  </r>
  <r>
    <x v="13"/>
    <x v="16"/>
    <x v="368"/>
    <x v="17"/>
    <n v="219"/>
  </r>
  <r>
    <x v="13"/>
    <x v="16"/>
    <x v="365"/>
    <x v="17"/>
    <n v="225"/>
  </r>
  <r>
    <x v="13"/>
    <x v="16"/>
    <x v="358"/>
    <x v="17"/>
    <n v="264"/>
  </r>
  <r>
    <x v="13"/>
    <x v="16"/>
    <x v="382"/>
    <x v="17"/>
    <n v="268"/>
  </r>
  <r>
    <x v="13"/>
    <x v="16"/>
    <x v="381"/>
    <x v="17"/>
    <n v="294"/>
  </r>
  <r>
    <x v="13"/>
    <x v="16"/>
    <x v="377"/>
    <x v="17"/>
    <n v="301"/>
  </r>
  <r>
    <x v="13"/>
    <x v="16"/>
    <x v="361"/>
    <x v="17"/>
    <n v="313"/>
  </r>
  <r>
    <x v="13"/>
    <x v="16"/>
    <x v="353"/>
    <x v="17"/>
    <n v="322"/>
  </r>
  <r>
    <x v="13"/>
    <x v="16"/>
    <x v="370"/>
    <x v="17"/>
    <n v="325"/>
  </r>
  <r>
    <x v="13"/>
    <x v="16"/>
    <x v="366"/>
    <x v="17"/>
    <n v="349"/>
  </r>
  <r>
    <x v="13"/>
    <x v="16"/>
    <x v="349"/>
    <x v="17"/>
    <n v="355"/>
  </r>
  <r>
    <x v="13"/>
    <x v="16"/>
    <x v="385"/>
    <x v="17"/>
    <n v="361"/>
  </r>
  <r>
    <x v="13"/>
    <x v="16"/>
    <x v="359"/>
    <x v="17"/>
    <n v="516"/>
  </r>
  <r>
    <x v="13"/>
    <x v="16"/>
    <x v="384"/>
    <x v="17"/>
    <n v="525"/>
  </r>
  <r>
    <x v="13"/>
    <x v="16"/>
    <x v="347"/>
    <x v="17"/>
    <n v="563"/>
  </r>
  <r>
    <x v="13"/>
    <x v="16"/>
    <x v="363"/>
    <x v="17"/>
    <n v="566"/>
  </r>
  <r>
    <x v="13"/>
    <x v="16"/>
    <x v="360"/>
    <x v="17"/>
    <n v="617"/>
  </r>
  <r>
    <x v="13"/>
    <x v="16"/>
    <x v="362"/>
    <x v="17"/>
    <n v="671"/>
  </r>
  <r>
    <x v="13"/>
    <x v="16"/>
    <x v="355"/>
    <x v="17"/>
    <n v="758"/>
  </r>
  <r>
    <x v="13"/>
    <x v="16"/>
    <x v="356"/>
    <x v="17"/>
    <n v="758"/>
  </r>
  <r>
    <x v="13"/>
    <x v="16"/>
    <x v="357"/>
    <x v="17"/>
    <n v="772"/>
  </r>
  <r>
    <x v="13"/>
    <x v="16"/>
    <x v="379"/>
    <x v="17"/>
    <n v="827"/>
  </r>
  <r>
    <x v="13"/>
    <x v="16"/>
    <x v="372"/>
    <x v="17"/>
    <n v="877"/>
  </r>
  <r>
    <x v="13"/>
    <x v="16"/>
    <x v="352"/>
    <x v="17"/>
    <n v="878"/>
  </r>
  <r>
    <x v="13"/>
    <x v="16"/>
    <x v="351"/>
    <x v="17"/>
    <n v="930"/>
  </r>
  <r>
    <x v="13"/>
    <x v="16"/>
    <x v="350"/>
    <x v="17"/>
    <n v="1719"/>
  </r>
  <r>
    <x v="13"/>
    <x v="16"/>
    <x v="378"/>
    <x v="18"/>
    <n v="1"/>
  </r>
  <r>
    <x v="13"/>
    <x v="16"/>
    <x v="348"/>
    <x v="18"/>
    <n v="19"/>
  </r>
  <r>
    <x v="13"/>
    <x v="16"/>
    <x v="380"/>
    <x v="18"/>
    <n v="22"/>
  </r>
  <r>
    <x v="13"/>
    <x v="16"/>
    <x v="359"/>
    <x v="18"/>
    <n v="52"/>
  </r>
  <r>
    <x v="13"/>
    <x v="16"/>
    <x v="374"/>
    <x v="18"/>
    <n v="70"/>
  </r>
  <r>
    <x v="13"/>
    <x v="16"/>
    <x v="360"/>
    <x v="18"/>
    <n v="212"/>
  </r>
  <r>
    <x v="13"/>
    <x v="16"/>
    <x v="381"/>
    <x v="18"/>
    <n v="316"/>
  </r>
  <r>
    <x v="13"/>
    <x v="16"/>
    <x v="347"/>
    <x v="18"/>
    <n v="468"/>
  </r>
  <r>
    <x v="13"/>
    <x v="16"/>
    <x v="368"/>
    <x v="18"/>
    <n v="673"/>
  </r>
  <r>
    <x v="13"/>
    <x v="16"/>
    <x v="367"/>
    <x v="18"/>
    <n v="694"/>
  </r>
  <r>
    <x v="13"/>
    <x v="16"/>
    <x v="370"/>
    <x v="18"/>
    <n v="1142"/>
  </r>
  <r>
    <x v="13"/>
    <x v="16"/>
    <x v="369"/>
    <x v="18"/>
    <n v="1193"/>
  </r>
  <r>
    <x v="13"/>
    <x v="16"/>
    <x v="364"/>
    <x v="18"/>
    <n v="1230"/>
  </r>
  <r>
    <x v="13"/>
    <x v="16"/>
    <x v="384"/>
    <x v="18"/>
    <n v="2347"/>
  </r>
  <r>
    <x v="13"/>
    <x v="16"/>
    <x v="355"/>
    <x v="18"/>
    <n v="2733"/>
  </r>
  <r>
    <x v="13"/>
    <x v="16"/>
    <x v="349"/>
    <x v="18"/>
    <n v="3017"/>
  </r>
  <r>
    <x v="13"/>
    <x v="16"/>
    <x v="372"/>
    <x v="18"/>
    <n v="3302"/>
  </r>
  <r>
    <x v="13"/>
    <x v="16"/>
    <x v="379"/>
    <x v="18"/>
    <n v="3502"/>
  </r>
  <r>
    <x v="13"/>
    <x v="16"/>
    <x v="358"/>
    <x v="18"/>
    <n v="3645"/>
  </r>
  <r>
    <x v="13"/>
    <x v="16"/>
    <x v="366"/>
    <x v="18"/>
    <n v="3688"/>
  </r>
  <r>
    <x v="13"/>
    <x v="16"/>
    <x v="350"/>
    <x v="18"/>
    <n v="3842"/>
  </r>
  <r>
    <x v="13"/>
    <x v="16"/>
    <x v="363"/>
    <x v="18"/>
    <n v="4334"/>
  </r>
  <r>
    <x v="13"/>
    <x v="16"/>
    <x v="351"/>
    <x v="18"/>
    <n v="4462"/>
  </r>
  <r>
    <x v="13"/>
    <x v="16"/>
    <x v="353"/>
    <x v="18"/>
    <n v="4722"/>
  </r>
  <r>
    <x v="13"/>
    <x v="16"/>
    <x v="357"/>
    <x v="18"/>
    <n v="4732"/>
  </r>
  <r>
    <x v="13"/>
    <x v="16"/>
    <x v="385"/>
    <x v="18"/>
    <n v="4878"/>
  </r>
  <r>
    <x v="13"/>
    <x v="16"/>
    <x v="356"/>
    <x v="18"/>
    <n v="5001"/>
  </r>
  <r>
    <x v="13"/>
    <x v="16"/>
    <x v="361"/>
    <x v="18"/>
    <n v="7415"/>
  </r>
  <r>
    <x v="13"/>
    <x v="16"/>
    <x v="362"/>
    <x v="18"/>
    <n v="8684"/>
  </r>
  <r>
    <x v="13"/>
    <x v="16"/>
    <x v="352"/>
    <x v="18"/>
    <n v="10853"/>
  </r>
  <r>
    <x v="13"/>
    <x v="16"/>
    <x v="372"/>
    <x v="19"/>
    <n v="2"/>
  </r>
  <r>
    <x v="13"/>
    <x v="16"/>
    <x v="360"/>
    <x v="19"/>
    <n v="4"/>
  </r>
  <r>
    <x v="13"/>
    <x v="16"/>
    <x v="361"/>
    <x v="19"/>
    <n v="25"/>
  </r>
  <r>
    <x v="13"/>
    <x v="16"/>
    <x v="379"/>
    <x v="19"/>
    <n v="420"/>
  </r>
  <r>
    <x v="13"/>
    <x v="16"/>
    <x v="372"/>
    <x v="20"/>
    <n v="3"/>
  </r>
  <r>
    <x v="13"/>
    <x v="16"/>
    <x v="367"/>
    <x v="20"/>
    <n v="12"/>
  </r>
  <r>
    <x v="13"/>
    <x v="16"/>
    <x v="381"/>
    <x v="20"/>
    <n v="20"/>
  </r>
  <r>
    <x v="13"/>
    <x v="16"/>
    <x v="386"/>
    <x v="42"/>
    <n v="116"/>
  </r>
  <r>
    <x v="13"/>
    <x v="16"/>
    <x v="348"/>
    <x v="42"/>
    <n v="276"/>
  </r>
  <r>
    <x v="13"/>
    <x v="16"/>
    <x v="374"/>
    <x v="42"/>
    <n v="284"/>
  </r>
  <r>
    <x v="13"/>
    <x v="16"/>
    <x v="388"/>
    <x v="42"/>
    <n v="304"/>
  </r>
  <r>
    <x v="13"/>
    <x v="16"/>
    <x v="387"/>
    <x v="42"/>
    <n v="434"/>
  </r>
  <r>
    <x v="13"/>
    <x v="16"/>
    <x v="367"/>
    <x v="42"/>
    <n v="545"/>
  </r>
  <r>
    <x v="13"/>
    <x v="16"/>
    <x v="375"/>
    <x v="42"/>
    <n v="727"/>
  </r>
  <r>
    <x v="13"/>
    <x v="16"/>
    <x v="376"/>
    <x v="42"/>
    <n v="773"/>
  </r>
  <r>
    <x v="13"/>
    <x v="16"/>
    <x v="352"/>
    <x v="42"/>
    <n v="848"/>
  </r>
  <r>
    <x v="13"/>
    <x v="16"/>
    <x v="371"/>
    <x v="42"/>
    <n v="864"/>
  </r>
  <r>
    <x v="13"/>
    <x v="16"/>
    <x v="360"/>
    <x v="42"/>
    <n v="895"/>
  </r>
  <r>
    <x v="13"/>
    <x v="16"/>
    <x v="350"/>
    <x v="42"/>
    <n v="956"/>
  </r>
  <r>
    <x v="13"/>
    <x v="16"/>
    <x v="377"/>
    <x v="42"/>
    <n v="959"/>
  </r>
  <r>
    <x v="13"/>
    <x v="16"/>
    <x v="383"/>
    <x v="42"/>
    <n v="1135"/>
  </r>
  <r>
    <x v="13"/>
    <x v="16"/>
    <x v="373"/>
    <x v="42"/>
    <n v="1197"/>
  </r>
  <r>
    <x v="13"/>
    <x v="16"/>
    <x v="382"/>
    <x v="42"/>
    <n v="1468"/>
  </r>
  <r>
    <x v="13"/>
    <x v="16"/>
    <x v="365"/>
    <x v="42"/>
    <n v="1502"/>
  </r>
  <r>
    <x v="13"/>
    <x v="16"/>
    <x v="353"/>
    <x v="42"/>
    <n v="1565"/>
  </r>
  <r>
    <x v="13"/>
    <x v="16"/>
    <x v="349"/>
    <x v="42"/>
    <n v="1573"/>
  </r>
  <r>
    <x v="13"/>
    <x v="16"/>
    <x v="354"/>
    <x v="42"/>
    <n v="1659"/>
  </r>
  <r>
    <x v="13"/>
    <x v="16"/>
    <x v="368"/>
    <x v="42"/>
    <n v="1681"/>
  </r>
  <r>
    <x v="13"/>
    <x v="16"/>
    <x v="356"/>
    <x v="42"/>
    <n v="1692"/>
  </r>
  <r>
    <x v="13"/>
    <x v="16"/>
    <x v="372"/>
    <x v="42"/>
    <n v="1792"/>
  </r>
  <r>
    <x v="13"/>
    <x v="16"/>
    <x v="358"/>
    <x v="42"/>
    <n v="1874"/>
  </r>
  <r>
    <x v="13"/>
    <x v="16"/>
    <x v="380"/>
    <x v="42"/>
    <n v="1932"/>
  </r>
  <r>
    <x v="13"/>
    <x v="16"/>
    <x v="370"/>
    <x v="42"/>
    <n v="1992"/>
  </r>
  <r>
    <x v="13"/>
    <x v="16"/>
    <x v="361"/>
    <x v="42"/>
    <n v="2001"/>
  </r>
  <r>
    <x v="13"/>
    <x v="16"/>
    <x v="357"/>
    <x v="42"/>
    <n v="2087"/>
  </r>
  <r>
    <x v="13"/>
    <x v="16"/>
    <x v="369"/>
    <x v="42"/>
    <n v="2133"/>
  </r>
  <r>
    <x v="13"/>
    <x v="16"/>
    <x v="364"/>
    <x v="42"/>
    <n v="2165"/>
  </r>
  <r>
    <x v="13"/>
    <x v="16"/>
    <x v="355"/>
    <x v="42"/>
    <n v="2300"/>
  </r>
  <r>
    <x v="13"/>
    <x v="16"/>
    <x v="378"/>
    <x v="42"/>
    <n v="2330"/>
  </r>
  <r>
    <x v="13"/>
    <x v="16"/>
    <x v="366"/>
    <x v="42"/>
    <n v="2396"/>
  </r>
  <r>
    <x v="13"/>
    <x v="16"/>
    <x v="347"/>
    <x v="42"/>
    <n v="2593"/>
  </r>
  <r>
    <x v="13"/>
    <x v="16"/>
    <x v="351"/>
    <x v="42"/>
    <n v="2927"/>
  </r>
  <r>
    <x v="13"/>
    <x v="16"/>
    <x v="385"/>
    <x v="42"/>
    <n v="3874"/>
  </r>
  <r>
    <x v="13"/>
    <x v="16"/>
    <x v="363"/>
    <x v="42"/>
    <n v="4017"/>
  </r>
  <r>
    <x v="13"/>
    <x v="16"/>
    <x v="384"/>
    <x v="42"/>
    <n v="5123"/>
  </r>
  <r>
    <x v="13"/>
    <x v="16"/>
    <x v="362"/>
    <x v="42"/>
    <n v="6034"/>
  </r>
  <r>
    <x v="13"/>
    <x v="16"/>
    <x v="359"/>
    <x v="42"/>
    <n v="6432"/>
  </r>
  <r>
    <x v="13"/>
    <x v="16"/>
    <x v="381"/>
    <x v="42"/>
    <n v="6474"/>
  </r>
  <r>
    <x v="13"/>
    <x v="16"/>
    <x v="379"/>
    <x v="42"/>
    <n v="7038"/>
  </r>
  <r>
    <x v="13"/>
    <x v="16"/>
    <x v="374"/>
    <x v="21"/>
    <n v="216"/>
  </r>
  <r>
    <x v="13"/>
    <x v="16"/>
    <x v="348"/>
    <x v="21"/>
    <n v="230"/>
  </r>
  <r>
    <x v="13"/>
    <x v="16"/>
    <x v="386"/>
    <x v="21"/>
    <n v="250"/>
  </r>
  <r>
    <x v="13"/>
    <x v="16"/>
    <x v="388"/>
    <x v="21"/>
    <n v="282"/>
  </r>
  <r>
    <x v="13"/>
    <x v="16"/>
    <x v="387"/>
    <x v="21"/>
    <n v="475"/>
  </r>
  <r>
    <x v="13"/>
    <x v="16"/>
    <x v="367"/>
    <x v="21"/>
    <n v="480"/>
  </r>
  <r>
    <x v="13"/>
    <x v="16"/>
    <x v="375"/>
    <x v="21"/>
    <n v="629"/>
  </r>
  <r>
    <x v="13"/>
    <x v="16"/>
    <x v="371"/>
    <x v="21"/>
    <n v="647"/>
  </r>
  <r>
    <x v="13"/>
    <x v="16"/>
    <x v="352"/>
    <x v="21"/>
    <n v="652"/>
  </r>
  <r>
    <x v="13"/>
    <x v="16"/>
    <x v="376"/>
    <x v="21"/>
    <n v="854"/>
  </r>
  <r>
    <x v="13"/>
    <x v="16"/>
    <x v="350"/>
    <x v="21"/>
    <n v="903"/>
  </r>
  <r>
    <x v="13"/>
    <x v="16"/>
    <x v="373"/>
    <x v="21"/>
    <n v="991"/>
  </r>
  <r>
    <x v="13"/>
    <x v="16"/>
    <x v="383"/>
    <x v="21"/>
    <n v="1019"/>
  </r>
  <r>
    <x v="13"/>
    <x v="16"/>
    <x v="377"/>
    <x v="21"/>
    <n v="1032"/>
  </r>
  <r>
    <x v="13"/>
    <x v="16"/>
    <x v="354"/>
    <x v="21"/>
    <n v="1105"/>
  </r>
  <r>
    <x v="13"/>
    <x v="16"/>
    <x v="382"/>
    <x v="21"/>
    <n v="1130"/>
  </r>
  <r>
    <x v="13"/>
    <x v="16"/>
    <x v="360"/>
    <x v="21"/>
    <n v="1239"/>
  </r>
  <r>
    <x v="13"/>
    <x v="16"/>
    <x v="349"/>
    <x v="21"/>
    <n v="1252"/>
  </r>
  <r>
    <x v="13"/>
    <x v="16"/>
    <x v="353"/>
    <x v="21"/>
    <n v="1262"/>
  </r>
  <r>
    <x v="13"/>
    <x v="16"/>
    <x v="368"/>
    <x v="21"/>
    <n v="1539"/>
  </r>
  <r>
    <x v="13"/>
    <x v="16"/>
    <x v="358"/>
    <x v="21"/>
    <n v="1553"/>
  </r>
  <r>
    <x v="13"/>
    <x v="16"/>
    <x v="370"/>
    <x v="21"/>
    <n v="1566"/>
  </r>
  <r>
    <x v="13"/>
    <x v="16"/>
    <x v="380"/>
    <x v="21"/>
    <n v="1702"/>
  </r>
  <r>
    <x v="13"/>
    <x v="16"/>
    <x v="356"/>
    <x v="21"/>
    <n v="1781"/>
  </r>
  <r>
    <x v="13"/>
    <x v="16"/>
    <x v="357"/>
    <x v="21"/>
    <n v="1880"/>
  </r>
  <r>
    <x v="13"/>
    <x v="16"/>
    <x v="378"/>
    <x v="21"/>
    <n v="1880"/>
  </r>
  <r>
    <x v="13"/>
    <x v="16"/>
    <x v="361"/>
    <x v="21"/>
    <n v="1922"/>
  </r>
  <r>
    <x v="13"/>
    <x v="16"/>
    <x v="355"/>
    <x v="21"/>
    <n v="1940"/>
  </r>
  <r>
    <x v="13"/>
    <x v="16"/>
    <x v="365"/>
    <x v="21"/>
    <n v="2106"/>
  </r>
  <r>
    <x v="13"/>
    <x v="16"/>
    <x v="364"/>
    <x v="21"/>
    <n v="2130"/>
  </r>
  <r>
    <x v="13"/>
    <x v="16"/>
    <x v="369"/>
    <x v="21"/>
    <n v="2165"/>
  </r>
  <r>
    <x v="13"/>
    <x v="16"/>
    <x v="347"/>
    <x v="21"/>
    <n v="2235"/>
  </r>
  <r>
    <x v="13"/>
    <x v="16"/>
    <x v="372"/>
    <x v="21"/>
    <n v="2286"/>
  </r>
  <r>
    <x v="13"/>
    <x v="16"/>
    <x v="366"/>
    <x v="21"/>
    <n v="2464"/>
  </r>
  <r>
    <x v="13"/>
    <x v="16"/>
    <x v="385"/>
    <x v="21"/>
    <n v="2954"/>
  </r>
  <r>
    <x v="13"/>
    <x v="16"/>
    <x v="351"/>
    <x v="21"/>
    <n v="3417"/>
  </r>
  <r>
    <x v="13"/>
    <x v="16"/>
    <x v="384"/>
    <x v="21"/>
    <n v="3701"/>
  </r>
  <r>
    <x v="13"/>
    <x v="16"/>
    <x v="363"/>
    <x v="21"/>
    <n v="3862"/>
  </r>
  <r>
    <x v="13"/>
    <x v="16"/>
    <x v="362"/>
    <x v="21"/>
    <n v="4557"/>
  </r>
  <r>
    <x v="13"/>
    <x v="16"/>
    <x v="359"/>
    <x v="21"/>
    <n v="5011"/>
  </r>
  <r>
    <x v="13"/>
    <x v="16"/>
    <x v="381"/>
    <x v="21"/>
    <n v="5061"/>
  </r>
  <r>
    <x v="13"/>
    <x v="16"/>
    <x v="379"/>
    <x v="21"/>
    <n v="5823"/>
  </r>
  <r>
    <x v="13"/>
    <x v="16"/>
    <x v="378"/>
    <x v="22"/>
    <n v="3"/>
  </r>
  <r>
    <x v="13"/>
    <x v="16"/>
    <x v="388"/>
    <x v="22"/>
    <n v="5"/>
  </r>
  <r>
    <x v="13"/>
    <x v="16"/>
    <x v="383"/>
    <x v="22"/>
    <n v="6"/>
  </r>
  <r>
    <x v="13"/>
    <x v="16"/>
    <x v="382"/>
    <x v="22"/>
    <n v="7"/>
  </r>
  <r>
    <x v="13"/>
    <x v="16"/>
    <x v="352"/>
    <x v="22"/>
    <n v="8"/>
  </r>
  <r>
    <x v="13"/>
    <x v="16"/>
    <x v="368"/>
    <x v="22"/>
    <n v="8"/>
  </r>
  <r>
    <x v="13"/>
    <x v="16"/>
    <x v="369"/>
    <x v="22"/>
    <n v="10"/>
  </r>
  <r>
    <x v="13"/>
    <x v="16"/>
    <x v="356"/>
    <x v="22"/>
    <n v="15"/>
  </r>
  <r>
    <x v="13"/>
    <x v="16"/>
    <x v="376"/>
    <x v="22"/>
    <n v="17"/>
  </r>
  <r>
    <x v="13"/>
    <x v="16"/>
    <x v="360"/>
    <x v="22"/>
    <n v="22"/>
  </r>
  <r>
    <x v="13"/>
    <x v="16"/>
    <x v="377"/>
    <x v="22"/>
    <n v="24"/>
  </r>
  <r>
    <x v="13"/>
    <x v="16"/>
    <x v="365"/>
    <x v="22"/>
    <n v="25"/>
  </r>
  <r>
    <x v="13"/>
    <x v="16"/>
    <x v="373"/>
    <x v="22"/>
    <n v="31"/>
  </r>
  <r>
    <x v="13"/>
    <x v="16"/>
    <x v="357"/>
    <x v="22"/>
    <n v="35"/>
  </r>
  <r>
    <x v="13"/>
    <x v="16"/>
    <x v="364"/>
    <x v="22"/>
    <n v="45"/>
  </r>
  <r>
    <x v="13"/>
    <x v="16"/>
    <x v="366"/>
    <x v="22"/>
    <n v="49"/>
  </r>
  <r>
    <x v="13"/>
    <x v="16"/>
    <x v="348"/>
    <x v="22"/>
    <n v="51"/>
  </r>
  <r>
    <x v="13"/>
    <x v="16"/>
    <x v="362"/>
    <x v="22"/>
    <n v="52"/>
  </r>
  <r>
    <x v="13"/>
    <x v="16"/>
    <x v="380"/>
    <x v="22"/>
    <n v="60"/>
  </r>
  <r>
    <x v="13"/>
    <x v="16"/>
    <x v="372"/>
    <x v="22"/>
    <n v="79"/>
  </r>
  <r>
    <x v="13"/>
    <x v="16"/>
    <x v="349"/>
    <x v="22"/>
    <n v="100"/>
  </r>
  <r>
    <x v="13"/>
    <x v="16"/>
    <x v="367"/>
    <x v="22"/>
    <n v="100"/>
  </r>
  <r>
    <x v="13"/>
    <x v="16"/>
    <x v="361"/>
    <x v="22"/>
    <n v="104"/>
  </r>
  <r>
    <x v="13"/>
    <x v="16"/>
    <x v="353"/>
    <x v="22"/>
    <n v="105"/>
  </r>
  <r>
    <x v="13"/>
    <x v="16"/>
    <x v="359"/>
    <x v="22"/>
    <n v="119"/>
  </r>
  <r>
    <x v="13"/>
    <x v="16"/>
    <x v="363"/>
    <x v="22"/>
    <n v="124"/>
  </r>
  <r>
    <x v="13"/>
    <x v="16"/>
    <x v="347"/>
    <x v="22"/>
    <n v="1315"/>
  </r>
  <r>
    <x v="13"/>
    <x v="16"/>
    <x v="384"/>
    <x v="22"/>
    <n v="1645"/>
  </r>
  <r>
    <x v="13"/>
    <x v="16"/>
    <x v="355"/>
    <x v="22"/>
    <n v="2246"/>
  </r>
  <r>
    <x v="13"/>
    <x v="16"/>
    <x v="379"/>
    <x v="22"/>
    <n v="3015"/>
  </r>
  <r>
    <x v="13"/>
    <x v="16"/>
    <x v="374"/>
    <x v="22"/>
    <n v="6523"/>
  </r>
  <r>
    <x v="13"/>
    <x v="16"/>
    <x v="370"/>
    <x v="22"/>
    <n v="7002"/>
  </r>
  <r>
    <x v="13"/>
    <x v="16"/>
    <x v="358"/>
    <x v="22"/>
    <n v="7520"/>
  </r>
  <r>
    <x v="13"/>
    <x v="16"/>
    <x v="381"/>
    <x v="22"/>
    <n v="9565"/>
  </r>
  <r>
    <x v="13"/>
    <x v="16"/>
    <x v="385"/>
    <x v="22"/>
    <n v="11463"/>
  </r>
  <r>
    <x v="13"/>
    <x v="16"/>
    <x v="351"/>
    <x v="22"/>
    <n v="14937"/>
  </r>
  <r>
    <x v="13"/>
    <x v="16"/>
    <x v="350"/>
    <x v="22"/>
    <n v="15021"/>
  </r>
  <r>
    <x v="13"/>
    <x v="16"/>
    <x v="348"/>
    <x v="23"/>
    <n v="1"/>
  </r>
  <r>
    <x v="13"/>
    <x v="16"/>
    <x v="349"/>
    <x v="23"/>
    <n v="1"/>
  </r>
  <r>
    <x v="13"/>
    <x v="16"/>
    <x v="357"/>
    <x v="23"/>
    <n v="1"/>
  </r>
  <r>
    <x v="13"/>
    <x v="16"/>
    <x v="380"/>
    <x v="23"/>
    <n v="1"/>
  </r>
  <r>
    <x v="13"/>
    <x v="16"/>
    <x v="347"/>
    <x v="23"/>
    <n v="2"/>
  </r>
  <r>
    <x v="13"/>
    <x v="16"/>
    <x v="361"/>
    <x v="23"/>
    <n v="2"/>
  </r>
  <r>
    <x v="13"/>
    <x v="16"/>
    <x v="358"/>
    <x v="23"/>
    <n v="4"/>
  </r>
  <r>
    <x v="13"/>
    <x v="16"/>
    <x v="381"/>
    <x v="23"/>
    <n v="4"/>
  </r>
  <r>
    <x v="13"/>
    <x v="16"/>
    <x v="379"/>
    <x v="23"/>
    <n v="5"/>
  </r>
  <r>
    <x v="13"/>
    <x v="16"/>
    <x v="370"/>
    <x v="23"/>
    <n v="10"/>
  </r>
  <r>
    <x v="13"/>
    <x v="16"/>
    <x v="371"/>
    <x v="23"/>
    <n v="10"/>
  </r>
  <r>
    <x v="13"/>
    <x v="16"/>
    <x v="351"/>
    <x v="23"/>
    <n v="14"/>
  </r>
  <r>
    <x v="13"/>
    <x v="16"/>
    <x v="383"/>
    <x v="23"/>
    <n v="16"/>
  </r>
  <r>
    <x v="13"/>
    <x v="16"/>
    <x v="363"/>
    <x v="23"/>
    <n v="30"/>
  </r>
  <r>
    <x v="13"/>
    <x v="16"/>
    <x v="382"/>
    <x v="23"/>
    <n v="31"/>
  </r>
  <r>
    <x v="13"/>
    <x v="16"/>
    <x v="351"/>
    <x v="24"/>
    <n v="1"/>
  </r>
  <r>
    <x v="13"/>
    <x v="16"/>
    <x v="357"/>
    <x v="24"/>
    <n v="1"/>
  </r>
  <r>
    <x v="13"/>
    <x v="16"/>
    <x v="370"/>
    <x v="24"/>
    <n v="1"/>
  </r>
  <r>
    <x v="13"/>
    <x v="16"/>
    <x v="386"/>
    <x v="25"/>
    <n v="182"/>
  </r>
  <r>
    <x v="13"/>
    <x v="16"/>
    <x v="388"/>
    <x v="25"/>
    <n v="1147"/>
  </r>
  <r>
    <x v="13"/>
    <x v="16"/>
    <x v="387"/>
    <x v="25"/>
    <n v="1707"/>
  </r>
  <r>
    <x v="13"/>
    <x v="16"/>
    <x v="371"/>
    <x v="25"/>
    <n v="2173"/>
  </r>
  <r>
    <x v="13"/>
    <x v="16"/>
    <x v="348"/>
    <x v="25"/>
    <n v="3674"/>
  </r>
  <r>
    <x v="13"/>
    <x v="16"/>
    <x v="378"/>
    <x v="25"/>
    <n v="3680"/>
  </r>
  <r>
    <x v="13"/>
    <x v="16"/>
    <x v="374"/>
    <x v="25"/>
    <n v="4133"/>
  </r>
  <r>
    <x v="13"/>
    <x v="16"/>
    <x v="375"/>
    <x v="25"/>
    <n v="4276"/>
  </r>
  <r>
    <x v="13"/>
    <x v="16"/>
    <x v="383"/>
    <x v="25"/>
    <n v="4878"/>
  </r>
  <r>
    <x v="13"/>
    <x v="16"/>
    <x v="354"/>
    <x v="25"/>
    <n v="5738"/>
  </r>
  <r>
    <x v="13"/>
    <x v="16"/>
    <x v="376"/>
    <x v="25"/>
    <n v="5935"/>
  </r>
  <r>
    <x v="13"/>
    <x v="16"/>
    <x v="373"/>
    <x v="25"/>
    <n v="6683"/>
  </r>
  <r>
    <x v="13"/>
    <x v="16"/>
    <x v="367"/>
    <x v="25"/>
    <n v="6712"/>
  </r>
  <r>
    <x v="13"/>
    <x v="16"/>
    <x v="365"/>
    <x v="25"/>
    <n v="7382"/>
  </r>
  <r>
    <x v="13"/>
    <x v="16"/>
    <x v="380"/>
    <x v="25"/>
    <n v="8071"/>
  </r>
  <r>
    <x v="13"/>
    <x v="16"/>
    <x v="358"/>
    <x v="25"/>
    <n v="8581"/>
  </r>
  <r>
    <x v="13"/>
    <x v="16"/>
    <x v="364"/>
    <x v="25"/>
    <n v="8749"/>
  </r>
  <r>
    <x v="13"/>
    <x v="16"/>
    <x v="377"/>
    <x v="25"/>
    <n v="9779"/>
  </r>
  <r>
    <x v="13"/>
    <x v="16"/>
    <x v="369"/>
    <x v="25"/>
    <n v="9821"/>
  </r>
  <r>
    <x v="13"/>
    <x v="16"/>
    <x v="368"/>
    <x v="25"/>
    <n v="10373"/>
  </r>
  <r>
    <x v="13"/>
    <x v="16"/>
    <x v="349"/>
    <x v="25"/>
    <n v="10676"/>
  </r>
  <r>
    <x v="13"/>
    <x v="16"/>
    <x v="353"/>
    <x v="25"/>
    <n v="10720"/>
  </r>
  <r>
    <x v="13"/>
    <x v="16"/>
    <x v="361"/>
    <x v="25"/>
    <n v="12221"/>
  </r>
  <r>
    <x v="13"/>
    <x v="16"/>
    <x v="382"/>
    <x v="25"/>
    <n v="12379"/>
  </r>
  <r>
    <x v="13"/>
    <x v="16"/>
    <x v="370"/>
    <x v="25"/>
    <n v="13992"/>
  </r>
  <r>
    <x v="13"/>
    <x v="16"/>
    <x v="385"/>
    <x v="25"/>
    <n v="14550"/>
  </r>
  <r>
    <x v="13"/>
    <x v="16"/>
    <x v="352"/>
    <x v="25"/>
    <n v="15273"/>
  </r>
  <r>
    <x v="13"/>
    <x v="16"/>
    <x v="360"/>
    <x v="25"/>
    <n v="15426"/>
  </r>
  <r>
    <x v="13"/>
    <x v="16"/>
    <x v="366"/>
    <x v="25"/>
    <n v="16047"/>
  </r>
  <r>
    <x v="13"/>
    <x v="16"/>
    <x v="359"/>
    <x v="25"/>
    <n v="17671"/>
  </r>
  <r>
    <x v="13"/>
    <x v="16"/>
    <x v="381"/>
    <x v="25"/>
    <n v="18699"/>
  </r>
  <r>
    <x v="13"/>
    <x v="16"/>
    <x v="362"/>
    <x v="25"/>
    <n v="21250"/>
  </r>
  <r>
    <x v="13"/>
    <x v="16"/>
    <x v="384"/>
    <x v="25"/>
    <n v="21517"/>
  </r>
  <r>
    <x v="13"/>
    <x v="16"/>
    <x v="356"/>
    <x v="25"/>
    <n v="21602"/>
  </r>
  <r>
    <x v="13"/>
    <x v="16"/>
    <x v="363"/>
    <x v="25"/>
    <n v="23290"/>
  </r>
  <r>
    <x v="13"/>
    <x v="16"/>
    <x v="372"/>
    <x v="25"/>
    <n v="24701"/>
  </r>
  <r>
    <x v="13"/>
    <x v="16"/>
    <x v="355"/>
    <x v="25"/>
    <n v="24718"/>
  </r>
  <r>
    <x v="13"/>
    <x v="16"/>
    <x v="347"/>
    <x v="25"/>
    <n v="24905"/>
  </r>
  <r>
    <x v="13"/>
    <x v="16"/>
    <x v="357"/>
    <x v="25"/>
    <n v="26866"/>
  </r>
  <r>
    <x v="13"/>
    <x v="16"/>
    <x v="350"/>
    <x v="25"/>
    <n v="28052"/>
  </r>
  <r>
    <x v="13"/>
    <x v="16"/>
    <x v="351"/>
    <x v="25"/>
    <n v="31375"/>
  </r>
  <r>
    <x v="13"/>
    <x v="16"/>
    <x v="379"/>
    <x v="25"/>
    <n v="31377"/>
  </r>
  <r>
    <x v="13"/>
    <x v="16"/>
    <x v="349"/>
    <x v="26"/>
    <n v="1"/>
  </r>
  <r>
    <x v="13"/>
    <x v="16"/>
    <x v="356"/>
    <x v="26"/>
    <n v="1"/>
  </r>
  <r>
    <x v="13"/>
    <x v="16"/>
    <x v="361"/>
    <x v="26"/>
    <n v="1"/>
  </r>
  <r>
    <x v="13"/>
    <x v="16"/>
    <x v="365"/>
    <x v="26"/>
    <n v="1"/>
  </r>
  <r>
    <x v="13"/>
    <x v="16"/>
    <x v="368"/>
    <x v="26"/>
    <n v="1"/>
  </r>
  <r>
    <x v="13"/>
    <x v="16"/>
    <x v="380"/>
    <x v="26"/>
    <n v="1"/>
  </r>
  <r>
    <x v="13"/>
    <x v="16"/>
    <x v="385"/>
    <x v="26"/>
    <n v="1"/>
  </r>
  <r>
    <x v="13"/>
    <x v="16"/>
    <x v="355"/>
    <x v="26"/>
    <n v="2"/>
  </r>
  <r>
    <x v="13"/>
    <x v="16"/>
    <x v="371"/>
    <x v="26"/>
    <n v="2"/>
  </r>
  <r>
    <x v="13"/>
    <x v="16"/>
    <x v="372"/>
    <x v="26"/>
    <n v="2"/>
  </r>
  <r>
    <x v="13"/>
    <x v="16"/>
    <x v="379"/>
    <x v="26"/>
    <n v="2"/>
  </r>
  <r>
    <x v="13"/>
    <x v="16"/>
    <x v="384"/>
    <x v="26"/>
    <n v="2"/>
  </r>
  <r>
    <x v="13"/>
    <x v="16"/>
    <x v="350"/>
    <x v="26"/>
    <n v="3"/>
  </r>
  <r>
    <x v="13"/>
    <x v="16"/>
    <x v="364"/>
    <x v="26"/>
    <n v="3"/>
  </r>
  <r>
    <x v="13"/>
    <x v="16"/>
    <x v="382"/>
    <x v="26"/>
    <n v="3"/>
  </r>
  <r>
    <x v="13"/>
    <x v="16"/>
    <x v="357"/>
    <x v="26"/>
    <n v="4"/>
  </r>
  <r>
    <x v="13"/>
    <x v="16"/>
    <x v="348"/>
    <x v="26"/>
    <n v="6"/>
  </r>
  <r>
    <x v="13"/>
    <x v="16"/>
    <x v="347"/>
    <x v="26"/>
    <n v="9"/>
  </r>
  <r>
    <x v="13"/>
    <x v="16"/>
    <x v="381"/>
    <x v="26"/>
    <n v="9"/>
  </r>
  <r>
    <x v="13"/>
    <x v="16"/>
    <x v="370"/>
    <x v="26"/>
    <n v="72"/>
  </r>
  <r>
    <x v="13"/>
    <x v="16"/>
    <x v="360"/>
    <x v="26"/>
    <n v="81"/>
  </r>
  <r>
    <x v="13"/>
    <x v="16"/>
    <x v="374"/>
    <x v="27"/>
    <n v="8"/>
  </r>
  <r>
    <x v="13"/>
    <x v="16"/>
    <x v="370"/>
    <x v="27"/>
    <n v="14"/>
  </r>
  <r>
    <x v="13"/>
    <x v="16"/>
    <x v="381"/>
    <x v="27"/>
    <n v="16"/>
  </r>
  <r>
    <x v="13"/>
    <x v="16"/>
    <x v="347"/>
    <x v="27"/>
    <n v="22"/>
  </r>
  <r>
    <x v="13"/>
    <x v="16"/>
    <x v="351"/>
    <x v="27"/>
    <n v="35"/>
  </r>
  <r>
    <x v="13"/>
    <x v="16"/>
    <x v="363"/>
    <x v="27"/>
    <n v="115"/>
  </r>
  <r>
    <x v="13"/>
    <x v="16"/>
    <x v="372"/>
    <x v="27"/>
    <n v="142"/>
  </r>
  <r>
    <x v="13"/>
    <x v="16"/>
    <x v="355"/>
    <x v="27"/>
    <n v="256"/>
  </r>
  <r>
    <x v="13"/>
    <x v="16"/>
    <x v="357"/>
    <x v="27"/>
    <n v="541"/>
  </r>
  <r>
    <x v="13"/>
    <x v="16"/>
    <x v="350"/>
    <x v="27"/>
    <n v="1761"/>
  </r>
  <r>
    <x v="13"/>
    <x v="16"/>
    <x v="354"/>
    <x v="28"/>
    <n v="1"/>
  </r>
  <r>
    <x v="13"/>
    <x v="16"/>
    <x v="353"/>
    <x v="28"/>
    <n v="2"/>
  </r>
  <r>
    <x v="13"/>
    <x v="16"/>
    <x v="378"/>
    <x v="28"/>
    <n v="2"/>
  </r>
  <r>
    <x v="13"/>
    <x v="16"/>
    <x v="383"/>
    <x v="28"/>
    <n v="2"/>
  </r>
  <r>
    <x v="13"/>
    <x v="16"/>
    <x v="371"/>
    <x v="28"/>
    <n v="4"/>
  </r>
  <r>
    <x v="13"/>
    <x v="16"/>
    <x v="349"/>
    <x v="28"/>
    <n v="5"/>
  </r>
  <r>
    <x v="13"/>
    <x v="16"/>
    <x v="367"/>
    <x v="28"/>
    <n v="5"/>
  </r>
  <r>
    <x v="13"/>
    <x v="16"/>
    <x v="376"/>
    <x v="28"/>
    <n v="7"/>
  </r>
  <r>
    <x v="13"/>
    <x v="16"/>
    <x v="356"/>
    <x v="28"/>
    <n v="8"/>
  </r>
  <r>
    <x v="13"/>
    <x v="16"/>
    <x v="377"/>
    <x v="28"/>
    <n v="8"/>
  </r>
  <r>
    <x v="13"/>
    <x v="16"/>
    <x v="361"/>
    <x v="28"/>
    <n v="9"/>
  </r>
  <r>
    <x v="13"/>
    <x v="16"/>
    <x v="366"/>
    <x v="28"/>
    <n v="9"/>
  </r>
  <r>
    <x v="13"/>
    <x v="16"/>
    <x v="374"/>
    <x v="28"/>
    <n v="9"/>
  </r>
  <r>
    <x v="13"/>
    <x v="16"/>
    <x v="380"/>
    <x v="28"/>
    <n v="9"/>
  </r>
  <r>
    <x v="13"/>
    <x v="16"/>
    <x v="352"/>
    <x v="28"/>
    <n v="10"/>
  </r>
  <r>
    <x v="13"/>
    <x v="16"/>
    <x v="382"/>
    <x v="28"/>
    <n v="13"/>
  </r>
  <r>
    <x v="13"/>
    <x v="16"/>
    <x v="359"/>
    <x v="28"/>
    <n v="14"/>
  </r>
  <r>
    <x v="13"/>
    <x v="16"/>
    <x v="365"/>
    <x v="28"/>
    <n v="17"/>
  </r>
  <r>
    <x v="13"/>
    <x v="16"/>
    <x v="362"/>
    <x v="28"/>
    <n v="20"/>
  </r>
  <r>
    <x v="13"/>
    <x v="16"/>
    <x v="364"/>
    <x v="28"/>
    <n v="21"/>
  </r>
  <r>
    <x v="13"/>
    <x v="16"/>
    <x v="384"/>
    <x v="28"/>
    <n v="22"/>
  </r>
  <r>
    <x v="13"/>
    <x v="16"/>
    <x v="385"/>
    <x v="28"/>
    <n v="23"/>
  </r>
  <r>
    <x v="13"/>
    <x v="16"/>
    <x v="351"/>
    <x v="28"/>
    <n v="32"/>
  </r>
  <r>
    <x v="13"/>
    <x v="16"/>
    <x v="357"/>
    <x v="28"/>
    <n v="41"/>
  </r>
  <r>
    <x v="13"/>
    <x v="16"/>
    <x v="368"/>
    <x v="28"/>
    <n v="42"/>
  </r>
  <r>
    <x v="13"/>
    <x v="16"/>
    <x v="370"/>
    <x v="28"/>
    <n v="44"/>
  </r>
  <r>
    <x v="13"/>
    <x v="16"/>
    <x v="381"/>
    <x v="28"/>
    <n v="59"/>
  </r>
  <r>
    <x v="13"/>
    <x v="16"/>
    <x v="355"/>
    <x v="28"/>
    <n v="62"/>
  </r>
  <r>
    <x v="13"/>
    <x v="16"/>
    <x v="360"/>
    <x v="28"/>
    <n v="84"/>
  </r>
  <r>
    <x v="13"/>
    <x v="16"/>
    <x v="347"/>
    <x v="28"/>
    <n v="89"/>
  </r>
  <r>
    <x v="13"/>
    <x v="16"/>
    <x v="350"/>
    <x v="28"/>
    <n v="95"/>
  </r>
  <r>
    <x v="13"/>
    <x v="16"/>
    <x v="363"/>
    <x v="28"/>
    <n v="107"/>
  </r>
  <r>
    <x v="13"/>
    <x v="16"/>
    <x v="348"/>
    <x v="28"/>
    <n v="126"/>
  </r>
  <r>
    <x v="13"/>
    <x v="16"/>
    <x v="379"/>
    <x v="28"/>
    <n v="165"/>
  </r>
  <r>
    <x v="13"/>
    <x v="16"/>
    <x v="369"/>
    <x v="28"/>
    <n v="173"/>
  </r>
  <r>
    <x v="13"/>
    <x v="16"/>
    <x v="358"/>
    <x v="28"/>
    <n v="246"/>
  </r>
  <r>
    <x v="13"/>
    <x v="16"/>
    <x v="372"/>
    <x v="28"/>
    <n v="316"/>
  </r>
  <r>
    <x v="13"/>
    <x v="16"/>
    <x v="386"/>
    <x v="29"/>
    <n v="182"/>
  </r>
  <r>
    <x v="13"/>
    <x v="16"/>
    <x v="388"/>
    <x v="29"/>
    <n v="1147"/>
  </r>
  <r>
    <x v="13"/>
    <x v="16"/>
    <x v="387"/>
    <x v="29"/>
    <n v="1707"/>
  </r>
  <r>
    <x v="13"/>
    <x v="16"/>
    <x v="371"/>
    <x v="29"/>
    <n v="2192"/>
  </r>
  <r>
    <x v="13"/>
    <x v="16"/>
    <x v="378"/>
    <x v="29"/>
    <n v="3682"/>
  </r>
  <r>
    <x v="13"/>
    <x v="16"/>
    <x v="348"/>
    <x v="29"/>
    <n v="3807"/>
  </r>
  <r>
    <x v="13"/>
    <x v="16"/>
    <x v="374"/>
    <x v="29"/>
    <n v="4150"/>
  </r>
  <r>
    <x v="13"/>
    <x v="16"/>
    <x v="375"/>
    <x v="29"/>
    <n v="4276"/>
  </r>
  <r>
    <x v="13"/>
    <x v="16"/>
    <x v="383"/>
    <x v="29"/>
    <n v="4896"/>
  </r>
  <r>
    <x v="13"/>
    <x v="16"/>
    <x v="354"/>
    <x v="29"/>
    <n v="5739"/>
  </r>
  <r>
    <x v="13"/>
    <x v="16"/>
    <x v="376"/>
    <x v="29"/>
    <n v="5942"/>
  </r>
  <r>
    <x v="13"/>
    <x v="16"/>
    <x v="373"/>
    <x v="29"/>
    <n v="6683"/>
  </r>
  <r>
    <x v="13"/>
    <x v="16"/>
    <x v="367"/>
    <x v="29"/>
    <n v="6717"/>
  </r>
  <r>
    <x v="13"/>
    <x v="16"/>
    <x v="365"/>
    <x v="29"/>
    <n v="7400"/>
  </r>
  <r>
    <x v="13"/>
    <x v="16"/>
    <x v="380"/>
    <x v="29"/>
    <n v="8103"/>
  </r>
  <r>
    <x v="13"/>
    <x v="16"/>
    <x v="364"/>
    <x v="29"/>
    <n v="8773"/>
  </r>
  <r>
    <x v="13"/>
    <x v="16"/>
    <x v="358"/>
    <x v="29"/>
    <n v="8839"/>
  </r>
  <r>
    <x v="13"/>
    <x v="16"/>
    <x v="377"/>
    <x v="29"/>
    <n v="9787"/>
  </r>
  <r>
    <x v="13"/>
    <x v="16"/>
    <x v="369"/>
    <x v="29"/>
    <n v="10000"/>
  </r>
  <r>
    <x v="13"/>
    <x v="16"/>
    <x v="368"/>
    <x v="29"/>
    <n v="10416"/>
  </r>
  <r>
    <x v="13"/>
    <x v="16"/>
    <x v="349"/>
    <x v="29"/>
    <n v="10692"/>
  </r>
  <r>
    <x v="13"/>
    <x v="16"/>
    <x v="353"/>
    <x v="29"/>
    <n v="10722"/>
  </r>
  <r>
    <x v="13"/>
    <x v="16"/>
    <x v="361"/>
    <x v="29"/>
    <n v="12236"/>
  </r>
  <r>
    <x v="13"/>
    <x v="16"/>
    <x v="382"/>
    <x v="29"/>
    <n v="12452"/>
  </r>
  <r>
    <x v="13"/>
    <x v="16"/>
    <x v="370"/>
    <x v="29"/>
    <n v="14133"/>
  </r>
  <r>
    <x v="13"/>
    <x v="16"/>
    <x v="385"/>
    <x v="29"/>
    <n v="14574"/>
  </r>
  <r>
    <x v="13"/>
    <x v="16"/>
    <x v="352"/>
    <x v="29"/>
    <n v="15283"/>
  </r>
  <r>
    <x v="13"/>
    <x v="16"/>
    <x v="360"/>
    <x v="29"/>
    <n v="15591"/>
  </r>
  <r>
    <x v="13"/>
    <x v="16"/>
    <x v="366"/>
    <x v="29"/>
    <n v="16056"/>
  </r>
  <r>
    <x v="13"/>
    <x v="16"/>
    <x v="359"/>
    <x v="29"/>
    <n v="17691"/>
  </r>
  <r>
    <x v="13"/>
    <x v="16"/>
    <x v="381"/>
    <x v="29"/>
    <n v="18793"/>
  </r>
  <r>
    <x v="13"/>
    <x v="16"/>
    <x v="362"/>
    <x v="29"/>
    <n v="21270"/>
  </r>
  <r>
    <x v="13"/>
    <x v="16"/>
    <x v="384"/>
    <x v="29"/>
    <n v="21542"/>
  </r>
  <r>
    <x v="13"/>
    <x v="16"/>
    <x v="356"/>
    <x v="29"/>
    <n v="21611"/>
  </r>
  <r>
    <x v="13"/>
    <x v="16"/>
    <x v="363"/>
    <x v="29"/>
    <n v="23546"/>
  </r>
  <r>
    <x v="13"/>
    <x v="16"/>
    <x v="347"/>
    <x v="29"/>
    <n v="25038"/>
  </r>
  <r>
    <x v="13"/>
    <x v="16"/>
    <x v="355"/>
    <x v="29"/>
    <n v="25038"/>
  </r>
  <r>
    <x v="13"/>
    <x v="16"/>
    <x v="372"/>
    <x v="29"/>
    <n v="25161"/>
  </r>
  <r>
    <x v="13"/>
    <x v="16"/>
    <x v="357"/>
    <x v="29"/>
    <n v="27468"/>
  </r>
  <r>
    <x v="13"/>
    <x v="16"/>
    <x v="350"/>
    <x v="29"/>
    <n v="29911"/>
  </r>
  <r>
    <x v="13"/>
    <x v="16"/>
    <x v="351"/>
    <x v="29"/>
    <n v="31461"/>
  </r>
  <r>
    <x v="13"/>
    <x v="16"/>
    <x v="379"/>
    <x v="29"/>
    <n v="31549"/>
  </r>
  <r>
    <x v="13"/>
    <x v="16"/>
    <x v="381"/>
    <x v="37"/>
    <n v="55"/>
  </r>
  <r>
    <x v="13"/>
    <x v="16"/>
    <x v="358"/>
    <x v="37"/>
    <n v="62"/>
  </r>
  <r>
    <x v="13"/>
    <x v="16"/>
    <x v="352"/>
    <x v="37"/>
    <n v="238"/>
  </r>
  <r>
    <x v="13"/>
    <x v="16"/>
    <x v="380"/>
    <x v="37"/>
    <n v="258"/>
  </r>
  <r>
    <x v="13"/>
    <x v="16"/>
    <x v="364"/>
    <x v="37"/>
    <n v="328"/>
  </r>
  <r>
    <x v="13"/>
    <x v="16"/>
    <x v="373"/>
    <x v="37"/>
    <n v="328"/>
  </r>
  <r>
    <x v="13"/>
    <x v="16"/>
    <x v="385"/>
    <x v="37"/>
    <n v="355"/>
  </r>
  <r>
    <x v="13"/>
    <x v="16"/>
    <x v="349"/>
    <x v="37"/>
    <n v="415"/>
  </r>
  <r>
    <x v="13"/>
    <x v="16"/>
    <x v="359"/>
    <x v="37"/>
    <n v="421"/>
  </r>
  <r>
    <x v="13"/>
    <x v="16"/>
    <x v="369"/>
    <x v="37"/>
    <n v="424"/>
  </r>
  <r>
    <x v="13"/>
    <x v="16"/>
    <x v="370"/>
    <x v="37"/>
    <n v="424"/>
  </r>
  <r>
    <x v="13"/>
    <x v="16"/>
    <x v="375"/>
    <x v="37"/>
    <n v="580"/>
  </r>
  <r>
    <x v="13"/>
    <x v="16"/>
    <x v="376"/>
    <x v="37"/>
    <n v="614"/>
  </r>
  <r>
    <x v="13"/>
    <x v="16"/>
    <x v="383"/>
    <x v="37"/>
    <n v="706"/>
  </r>
  <r>
    <x v="13"/>
    <x v="16"/>
    <x v="384"/>
    <x v="37"/>
    <n v="810"/>
  </r>
  <r>
    <x v="13"/>
    <x v="16"/>
    <x v="350"/>
    <x v="37"/>
    <n v="817"/>
  </r>
  <r>
    <x v="13"/>
    <x v="16"/>
    <x v="360"/>
    <x v="37"/>
    <n v="884"/>
  </r>
  <r>
    <x v="13"/>
    <x v="16"/>
    <x v="353"/>
    <x v="37"/>
    <n v="1020"/>
  </r>
  <r>
    <x v="13"/>
    <x v="16"/>
    <x v="367"/>
    <x v="37"/>
    <n v="1052"/>
  </r>
  <r>
    <x v="13"/>
    <x v="16"/>
    <x v="362"/>
    <x v="37"/>
    <n v="1057"/>
  </r>
  <r>
    <x v="13"/>
    <x v="16"/>
    <x v="372"/>
    <x v="37"/>
    <n v="1101"/>
  </r>
  <r>
    <x v="13"/>
    <x v="16"/>
    <x v="357"/>
    <x v="37"/>
    <n v="1112"/>
  </r>
  <r>
    <x v="13"/>
    <x v="16"/>
    <x v="356"/>
    <x v="37"/>
    <n v="1150"/>
  </r>
  <r>
    <x v="13"/>
    <x v="16"/>
    <x v="379"/>
    <x v="37"/>
    <n v="1244"/>
  </r>
  <r>
    <x v="13"/>
    <x v="16"/>
    <x v="363"/>
    <x v="37"/>
    <n v="1262"/>
  </r>
  <r>
    <x v="13"/>
    <x v="16"/>
    <x v="351"/>
    <x v="37"/>
    <n v="1632"/>
  </r>
  <r>
    <x v="13"/>
    <x v="16"/>
    <x v="355"/>
    <x v="37"/>
    <n v="1718"/>
  </r>
  <r>
    <x v="13"/>
    <x v="16"/>
    <x v="347"/>
    <x v="37"/>
    <n v="2465"/>
  </r>
  <r>
    <x v="13"/>
    <x v="16"/>
    <x v="361"/>
    <x v="37"/>
    <n v="3105"/>
  </r>
  <r>
    <x v="13"/>
    <x v="16"/>
    <x v="347"/>
    <x v="38"/>
    <n v="10"/>
  </r>
  <r>
    <x v="13"/>
    <x v="16"/>
    <x v="351"/>
    <x v="38"/>
    <n v="19"/>
  </r>
  <r>
    <x v="13"/>
    <x v="16"/>
    <x v="373"/>
    <x v="38"/>
    <n v="19"/>
  </r>
  <r>
    <x v="13"/>
    <x v="16"/>
    <x v="384"/>
    <x v="38"/>
    <n v="20"/>
  </r>
  <r>
    <x v="13"/>
    <x v="16"/>
    <x v="383"/>
    <x v="38"/>
    <n v="33"/>
  </r>
  <r>
    <x v="13"/>
    <x v="16"/>
    <x v="350"/>
    <x v="38"/>
    <n v="61"/>
  </r>
  <r>
    <x v="13"/>
    <x v="16"/>
    <x v="367"/>
    <x v="38"/>
    <n v="63"/>
  </r>
  <r>
    <x v="13"/>
    <x v="16"/>
    <x v="349"/>
    <x v="38"/>
    <n v="66"/>
  </r>
  <r>
    <x v="13"/>
    <x v="16"/>
    <x v="372"/>
    <x v="38"/>
    <n v="69"/>
  </r>
  <r>
    <x v="13"/>
    <x v="16"/>
    <x v="355"/>
    <x v="38"/>
    <n v="115"/>
  </r>
  <r>
    <x v="13"/>
    <x v="16"/>
    <x v="364"/>
    <x v="38"/>
    <n v="148"/>
  </r>
  <r>
    <x v="13"/>
    <x v="16"/>
    <x v="363"/>
    <x v="38"/>
    <n v="207"/>
  </r>
  <r>
    <x v="13"/>
    <x v="16"/>
    <x v="381"/>
    <x v="38"/>
    <n v="274"/>
  </r>
  <r>
    <x v="13"/>
    <x v="16"/>
    <x v="369"/>
    <x v="38"/>
    <n v="313"/>
  </r>
  <r>
    <x v="13"/>
    <x v="16"/>
    <x v="362"/>
    <x v="38"/>
    <n v="329"/>
  </r>
  <r>
    <x v="13"/>
    <x v="16"/>
    <x v="356"/>
    <x v="38"/>
    <n v="355"/>
  </r>
  <r>
    <x v="13"/>
    <x v="16"/>
    <x v="361"/>
    <x v="38"/>
    <n v="368"/>
  </r>
  <r>
    <x v="13"/>
    <x v="16"/>
    <x v="357"/>
    <x v="38"/>
    <n v="380"/>
  </r>
  <r>
    <x v="13"/>
    <x v="16"/>
    <x v="385"/>
    <x v="38"/>
    <n v="458"/>
  </r>
  <r>
    <x v="13"/>
    <x v="16"/>
    <x v="360"/>
    <x v="38"/>
    <n v="647"/>
  </r>
  <r>
    <x v="13"/>
    <x v="16"/>
    <x v="359"/>
    <x v="39"/>
    <n v="6"/>
  </r>
  <r>
    <x v="13"/>
    <x v="16"/>
    <x v="370"/>
    <x v="39"/>
    <n v="8"/>
  </r>
  <r>
    <x v="13"/>
    <x v="16"/>
    <x v="376"/>
    <x v="39"/>
    <n v="13"/>
  </r>
  <r>
    <x v="13"/>
    <x v="16"/>
    <x v="360"/>
    <x v="39"/>
    <n v="16"/>
  </r>
  <r>
    <x v="13"/>
    <x v="16"/>
    <x v="373"/>
    <x v="39"/>
    <n v="18"/>
  </r>
  <r>
    <x v="13"/>
    <x v="16"/>
    <x v="355"/>
    <x v="39"/>
    <n v="22"/>
  </r>
  <r>
    <x v="13"/>
    <x v="16"/>
    <x v="347"/>
    <x v="39"/>
    <n v="25"/>
  </r>
  <r>
    <x v="13"/>
    <x v="16"/>
    <x v="361"/>
    <x v="39"/>
    <n v="27"/>
  </r>
  <r>
    <x v="13"/>
    <x v="16"/>
    <x v="351"/>
    <x v="39"/>
    <n v="30"/>
  </r>
  <r>
    <x v="13"/>
    <x v="16"/>
    <x v="363"/>
    <x v="39"/>
    <n v="34"/>
  </r>
  <r>
    <x v="13"/>
    <x v="16"/>
    <x v="362"/>
    <x v="39"/>
    <n v="43"/>
  </r>
  <r>
    <x v="13"/>
    <x v="16"/>
    <x v="356"/>
    <x v="39"/>
    <n v="52"/>
  </r>
  <r>
    <x v="13"/>
    <x v="16"/>
    <x v="359"/>
    <x v="40"/>
    <n v="9"/>
  </r>
  <r>
    <x v="13"/>
    <x v="16"/>
    <x v="347"/>
    <x v="40"/>
    <n v="13"/>
  </r>
  <r>
    <x v="13"/>
    <x v="16"/>
    <x v="360"/>
    <x v="40"/>
    <n v="19"/>
  </r>
  <r>
    <x v="13"/>
    <x v="16"/>
    <x v="372"/>
    <x v="40"/>
    <n v="21"/>
  </r>
  <r>
    <x v="13"/>
    <x v="16"/>
    <x v="375"/>
    <x v="40"/>
    <n v="23"/>
  </r>
  <r>
    <x v="13"/>
    <x v="16"/>
    <x v="350"/>
    <x v="40"/>
    <n v="48"/>
  </r>
  <r>
    <x v="13"/>
    <x v="16"/>
    <x v="361"/>
    <x v="40"/>
    <n v="58"/>
  </r>
  <r>
    <x v="13"/>
    <x v="16"/>
    <x v="347"/>
    <x v="30"/>
    <n v="120"/>
  </r>
  <r>
    <x v="13"/>
    <x v="16"/>
    <x v="348"/>
    <x v="30"/>
    <n v="1"/>
  </r>
  <r>
    <x v="13"/>
    <x v="16"/>
    <x v="349"/>
    <x v="30"/>
    <n v="38"/>
  </r>
  <r>
    <x v="13"/>
    <x v="16"/>
    <x v="350"/>
    <x v="30"/>
    <n v="294"/>
  </r>
  <r>
    <x v="13"/>
    <x v="16"/>
    <x v="351"/>
    <x v="30"/>
    <n v="253"/>
  </r>
  <r>
    <x v="13"/>
    <x v="16"/>
    <x v="352"/>
    <x v="30"/>
    <n v="462"/>
  </r>
  <r>
    <x v="13"/>
    <x v="16"/>
    <x v="355"/>
    <x v="30"/>
    <n v="280"/>
  </r>
  <r>
    <x v="13"/>
    <x v="16"/>
    <x v="356"/>
    <x v="30"/>
    <n v="261"/>
  </r>
  <r>
    <x v="13"/>
    <x v="16"/>
    <x v="357"/>
    <x v="30"/>
    <n v="901"/>
  </r>
  <r>
    <x v="13"/>
    <x v="16"/>
    <x v="358"/>
    <x v="30"/>
    <n v="64"/>
  </r>
  <r>
    <x v="13"/>
    <x v="16"/>
    <x v="359"/>
    <x v="30"/>
    <n v="25"/>
  </r>
  <r>
    <x v="13"/>
    <x v="16"/>
    <x v="361"/>
    <x v="30"/>
    <n v="358"/>
  </r>
  <r>
    <x v="13"/>
    <x v="16"/>
    <x v="362"/>
    <x v="30"/>
    <n v="354"/>
  </r>
  <r>
    <x v="13"/>
    <x v="16"/>
    <x v="363"/>
    <x v="30"/>
    <n v="382"/>
  </r>
  <r>
    <x v="13"/>
    <x v="16"/>
    <x v="364"/>
    <x v="30"/>
    <n v="71"/>
  </r>
  <r>
    <x v="13"/>
    <x v="16"/>
    <x v="366"/>
    <x v="30"/>
    <n v="164"/>
  </r>
  <r>
    <x v="13"/>
    <x v="16"/>
    <x v="367"/>
    <x v="30"/>
    <n v="33"/>
  </r>
  <r>
    <x v="13"/>
    <x v="16"/>
    <x v="369"/>
    <x v="30"/>
    <n v="84"/>
  </r>
  <r>
    <x v="13"/>
    <x v="16"/>
    <x v="370"/>
    <x v="30"/>
    <n v="82"/>
  </r>
  <r>
    <x v="13"/>
    <x v="16"/>
    <x v="372"/>
    <x v="30"/>
    <n v="226"/>
  </r>
  <r>
    <x v="13"/>
    <x v="16"/>
    <x v="378"/>
    <x v="30"/>
    <n v="2"/>
  </r>
  <r>
    <x v="13"/>
    <x v="16"/>
    <x v="379"/>
    <x v="30"/>
    <n v="221"/>
  </r>
  <r>
    <x v="13"/>
    <x v="16"/>
    <x v="380"/>
    <x v="30"/>
    <n v="5"/>
  </r>
  <r>
    <x v="13"/>
    <x v="16"/>
    <x v="384"/>
    <x v="30"/>
    <n v="397"/>
  </r>
  <r>
    <x v="13"/>
    <x v="16"/>
    <x v="385"/>
    <x v="30"/>
    <n v="160"/>
  </r>
  <r>
    <x v="13"/>
    <x v="17"/>
    <x v="402"/>
    <x v="0"/>
    <n v="2"/>
  </r>
  <r>
    <x v="13"/>
    <x v="17"/>
    <x v="414"/>
    <x v="0"/>
    <n v="3"/>
  </r>
  <r>
    <x v="13"/>
    <x v="17"/>
    <x v="410"/>
    <x v="0"/>
    <n v="6"/>
  </r>
  <r>
    <x v="13"/>
    <x v="17"/>
    <x v="409"/>
    <x v="0"/>
    <n v="9"/>
  </r>
  <r>
    <x v="13"/>
    <x v="17"/>
    <x v="397"/>
    <x v="0"/>
    <n v="11"/>
  </r>
  <r>
    <x v="13"/>
    <x v="17"/>
    <x v="407"/>
    <x v="0"/>
    <n v="13"/>
  </r>
  <r>
    <x v="13"/>
    <x v="17"/>
    <x v="416"/>
    <x v="0"/>
    <n v="14"/>
  </r>
  <r>
    <x v="13"/>
    <x v="17"/>
    <x v="394"/>
    <x v="0"/>
    <n v="20"/>
  </r>
  <r>
    <x v="13"/>
    <x v="17"/>
    <x v="398"/>
    <x v="0"/>
    <n v="21"/>
  </r>
  <r>
    <x v="13"/>
    <x v="17"/>
    <x v="404"/>
    <x v="0"/>
    <n v="22"/>
  </r>
  <r>
    <x v="13"/>
    <x v="17"/>
    <x v="400"/>
    <x v="0"/>
    <n v="29"/>
  </r>
  <r>
    <x v="13"/>
    <x v="17"/>
    <x v="413"/>
    <x v="0"/>
    <n v="31"/>
  </r>
  <r>
    <x v="13"/>
    <x v="17"/>
    <x v="393"/>
    <x v="0"/>
    <n v="36"/>
  </r>
  <r>
    <x v="13"/>
    <x v="17"/>
    <x v="399"/>
    <x v="0"/>
    <n v="40"/>
  </r>
  <r>
    <x v="13"/>
    <x v="17"/>
    <x v="408"/>
    <x v="0"/>
    <n v="48"/>
  </r>
  <r>
    <x v="13"/>
    <x v="17"/>
    <x v="406"/>
    <x v="0"/>
    <n v="83"/>
  </r>
  <r>
    <x v="13"/>
    <x v="17"/>
    <x v="395"/>
    <x v="0"/>
    <n v="115"/>
  </r>
  <r>
    <x v="13"/>
    <x v="17"/>
    <x v="401"/>
    <x v="0"/>
    <n v="126"/>
  </r>
  <r>
    <x v="13"/>
    <x v="17"/>
    <x v="405"/>
    <x v="0"/>
    <n v="134"/>
  </r>
  <r>
    <x v="13"/>
    <x v="17"/>
    <x v="435"/>
    <x v="0"/>
    <n v="142"/>
  </r>
  <r>
    <x v="13"/>
    <x v="17"/>
    <x v="394"/>
    <x v="1"/>
    <n v="1"/>
  </r>
  <r>
    <x v="13"/>
    <x v="17"/>
    <x v="398"/>
    <x v="1"/>
    <n v="1"/>
  </r>
  <r>
    <x v="13"/>
    <x v="17"/>
    <x v="400"/>
    <x v="1"/>
    <n v="1"/>
  </r>
  <r>
    <x v="13"/>
    <x v="17"/>
    <x v="402"/>
    <x v="1"/>
    <n v="1"/>
  </r>
  <r>
    <x v="13"/>
    <x v="17"/>
    <x v="414"/>
    <x v="1"/>
    <n v="1"/>
  </r>
  <r>
    <x v="13"/>
    <x v="17"/>
    <x v="416"/>
    <x v="1"/>
    <n v="1"/>
  </r>
  <r>
    <x v="13"/>
    <x v="17"/>
    <x v="409"/>
    <x v="1"/>
    <n v="1"/>
  </r>
  <r>
    <x v="13"/>
    <x v="17"/>
    <x v="397"/>
    <x v="1"/>
    <n v="2"/>
  </r>
  <r>
    <x v="13"/>
    <x v="17"/>
    <x v="410"/>
    <x v="1"/>
    <n v="2"/>
  </r>
  <r>
    <x v="13"/>
    <x v="17"/>
    <x v="404"/>
    <x v="1"/>
    <n v="2"/>
  </r>
  <r>
    <x v="13"/>
    <x v="17"/>
    <x v="413"/>
    <x v="1"/>
    <n v="2"/>
  </r>
  <r>
    <x v="13"/>
    <x v="17"/>
    <x v="407"/>
    <x v="1"/>
    <n v="2"/>
  </r>
  <r>
    <x v="13"/>
    <x v="17"/>
    <x v="408"/>
    <x v="1"/>
    <n v="3"/>
  </r>
  <r>
    <x v="13"/>
    <x v="17"/>
    <x v="399"/>
    <x v="1"/>
    <n v="4"/>
  </r>
  <r>
    <x v="13"/>
    <x v="17"/>
    <x v="393"/>
    <x v="1"/>
    <n v="7"/>
  </r>
  <r>
    <x v="13"/>
    <x v="17"/>
    <x v="395"/>
    <x v="1"/>
    <n v="7"/>
  </r>
  <r>
    <x v="13"/>
    <x v="17"/>
    <x v="405"/>
    <x v="1"/>
    <n v="8"/>
  </r>
  <r>
    <x v="13"/>
    <x v="17"/>
    <x v="401"/>
    <x v="1"/>
    <n v="10"/>
  </r>
  <r>
    <x v="13"/>
    <x v="17"/>
    <x v="406"/>
    <x v="1"/>
    <n v="10"/>
  </r>
  <r>
    <x v="13"/>
    <x v="17"/>
    <x v="435"/>
    <x v="1"/>
    <n v="12"/>
  </r>
  <r>
    <x v="13"/>
    <x v="17"/>
    <x v="411"/>
    <x v="2"/>
    <n v="3"/>
  </r>
  <r>
    <x v="13"/>
    <x v="17"/>
    <x v="416"/>
    <x v="2"/>
    <n v="3"/>
  </r>
  <r>
    <x v="13"/>
    <x v="17"/>
    <x v="409"/>
    <x v="2"/>
    <n v="11"/>
  </r>
  <r>
    <x v="13"/>
    <x v="17"/>
    <x v="404"/>
    <x v="2"/>
    <n v="13"/>
  </r>
  <r>
    <x v="13"/>
    <x v="17"/>
    <x v="398"/>
    <x v="2"/>
    <n v="15"/>
  </r>
  <r>
    <x v="13"/>
    <x v="17"/>
    <x v="410"/>
    <x v="2"/>
    <n v="16"/>
  </r>
  <r>
    <x v="13"/>
    <x v="17"/>
    <x v="403"/>
    <x v="2"/>
    <n v="16"/>
  </r>
  <r>
    <x v="13"/>
    <x v="17"/>
    <x v="413"/>
    <x v="2"/>
    <n v="21"/>
  </r>
  <r>
    <x v="13"/>
    <x v="17"/>
    <x v="397"/>
    <x v="2"/>
    <n v="22"/>
  </r>
  <r>
    <x v="13"/>
    <x v="17"/>
    <x v="402"/>
    <x v="2"/>
    <n v="22"/>
  </r>
  <r>
    <x v="13"/>
    <x v="17"/>
    <x v="407"/>
    <x v="2"/>
    <n v="25"/>
  </r>
  <r>
    <x v="13"/>
    <x v="17"/>
    <x v="400"/>
    <x v="2"/>
    <n v="28"/>
  </r>
  <r>
    <x v="13"/>
    <x v="17"/>
    <x v="395"/>
    <x v="2"/>
    <n v="33"/>
  </r>
  <r>
    <x v="13"/>
    <x v="17"/>
    <x v="415"/>
    <x v="2"/>
    <n v="50"/>
  </r>
  <r>
    <x v="13"/>
    <x v="17"/>
    <x v="399"/>
    <x v="2"/>
    <n v="52"/>
  </r>
  <r>
    <x v="13"/>
    <x v="17"/>
    <x v="405"/>
    <x v="2"/>
    <n v="54"/>
  </r>
  <r>
    <x v="13"/>
    <x v="17"/>
    <x v="414"/>
    <x v="2"/>
    <n v="57"/>
  </r>
  <r>
    <x v="13"/>
    <x v="17"/>
    <x v="394"/>
    <x v="2"/>
    <n v="61"/>
  </r>
  <r>
    <x v="13"/>
    <x v="17"/>
    <x v="408"/>
    <x v="2"/>
    <n v="62"/>
  </r>
  <r>
    <x v="13"/>
    <x v="17"/>
    <x v="401"/>
    <x v="2"/>
    <n v="82"/>
  </r>
  <r>
    <x v="13"/>
    <x v="17"/>
    <x v="393"/>
    <x v="2"/>
    <n v="87"/>
  </r>
  <r>
    <x v="13"/>
    <x v="17"/>
    <x v="435"/>
    <x v="2"/>
    <n v="103"/>
  </r>
  <r>
    <x v="13"/>
    <x v="17"/>
    <x v="406"/>
    <x v="2"/>
    <n v="169"/>
  </r>
  <r>
    <x v="13"/>
    <x v="17"/>
    <x v="394"/>
    <x v="31"/>
    <n v="1"/>
  </r>
  <r>
    <x v="13"/>
    <x v="17"/>
    <x v="402"/>
    <x v="31"/>
    <n v="1"/>
  </r>
  <r>
    <x v="13"/>
    <x v="17"/>
    <x v="403"/>
    <x v="31"/>
    <n v="1"/>
  </r>
  <r>
    <x v="13"/>
    <x v="17"/>
    <x v="399"/>
    <x v="31"/>
    <n v="2"/>
  </r>
  <r>
    <x v="13"/>
    <x v="17"/>
    <x v="400"/>
    <x v="31"/>
    <n v="2"/>
  </r>
  <r>
    <x v="13"/>
    <x v="17"/>
    <x v="401"/>
    <x v="31"/>
    <n v="2"/>
  </r>
  <r>
    <x v="13"/>
    <x v="17"/>
    <x v="405"/>
    <x v="31"/>
    <n v="2"/>
  </r>
  <r>
    <x v="13"/>
    <x v="17"/>
    <x v="397"/>
    <x v="31"/>
    <n v="4"/>
  </r>
  <r>
    <x v="13"/>
    <x v="17"/>
    <x v="407"/>
    <x v="31"/>
    <n v="6"/>
  </r>
  <r>
    <x v="13"/>
    <x v="17"/>
    <x v="414"/>
    <x v="31"/>
    <n v="7"/>
  </r>
  <r>
    <x v="13"/>
    <x v="17"/>
    <x v="408"/>
    <x v="31"/>
    <n v="7"/>
  </r>
  <r>
    <x v="13"/>
    <x v="17"/>
    <x v="393"/>
    <x v="31"/>
    <n v="9"/>
  </r>
  <r>
    <x v="13"/>
    <x v="17"/>
    <x v="413"/>
    <x v="31"/>
    <n v="9"/>
  </r>
  <r>
    <x v="13"/>
    <x v="17"/>
    <x v="415"/>
    <x v="31"/>
    <n v="9"/>
  </r>
  <r>
    <x v="13"/>
    <x v="17"/>
    <x v="406"/>
    <x v="31"/>
    <n v="17"/>
  </r>
  <r>
    <x v="13"/>
    <x v="17"/>
    <x v="410"/>
    <x v="4"/>
    <n v="1"/>
  </r>
  <r>
    <x v="13"/>
    <x v="17"/>
    <x v="407"/>
    <x v="4"/>
    <n v="1"/>
  </r>
  <r>
    <x v="13"/>
    <x v="17"/>
    <x v="402"/>
    <x v="4"/>
    <n v="2"/>
  </r>
  <r>
    <x v="13"/>
    <x v="17"/>
    <x v="409"/>
    <x v="4"/>
    <n v="2"/>
  </r>
  <r>
    <x v="13"/>
    <x v="17"/>
    <x v="395"/>
    <x v="4"/>
    <n v="3"/>
  </r>
  <r>
    <x v="13"/>
    <x v="17"/>
    <x v="397"/>
    <x v="4"/>
    <n v="4"/>
  </r>
  <r>
    <x v="13"/>
    <x v="17"/>
    <x v="404"/>
    <x v="4"/>
    <n v="4"/>
  </r>
  <r>
    <x v="13"/>
    <x v="17"/>
    <x v="405"/>
    <x v="4"/>
    <n v="5"/>
  </r>
  <r>
    <x v="13"/>
    <x v="17"/>
    <x v="403"/>
    <x v="4"/>
    <n v="6"/>
  </r>
  <r>
    <x v="13"/>
    <x v="17"/>
    <x v="400"/>
    <x v="4"/>
    <n v="8"/>
  </r>
  <r>
    <x v="13"/>
    <x v="17"/>
    <x v="393"/>
    <x v="4"/>
    <n v="10"/>
  </r>
  <r>
    <x v="13"/>
    <x v="17"/>
    <x v="414"/>
    <x v="4"/>
    <n v="12"/>
  </r>
  <r>
    <x v="13"/>
    <x v="17"/>
    <x v="408"/>
    <x v="4"/>
    <n v="14"/>
  </r>
  <r>
    <x v="13"/>
    <x v="17"/>
    <x v="415"/>
    <x v="4"/>
    <n v="16"/>
  </r>
  <r>
    <x v="13"/>
    <x v="17"/>
    <x v="394"/>
    <x v="4"/>
    <n v="17"/>
  </r>
  <r>
    <x v="13"/>
    <x v="17"/>
    <x v="399"/>
    <x v="4"/>
    <n v="18"/>
  </r>
  <r>
    <x v="13"/>
    <x v="17"/>
    <x v="435"/>
    <x v="4"/>
    <n v="21"/>
  </r>
  <r>
    <x v="13"/>
    <x v="17"/>
    <x v="401"/>
    <x v="4"/>
    <n v="24"/>
  </r>
  <r>
    <x v="13"/>
    <x v="17"/>
    <x v="406"/>
    <x v="4"/>
    <n v="69"/>
  </r>
  <r>
    <x v="13"/>
    <x v="17"/>
    <x v="411"/>
    <x v="5"/>
    <n v="3"/>
  </r>
  <r>
    <x v="13"/>
    <x v="17"/>
    <x v="416"/>
    <x v="5"/>
    <n v="3"/>
  </r>
  <r>
    <x v="13"/>
    <x v="17"/>
    <x v="409"/>
    <x v="5"/>
    <n v="11"/>
  </r>
  <r>
    <x v="13"/>
    <x v="17"/>
    <x v="404"/>
    <x v="5"/>
    <n v="13"/>
  </r>
  <r>
    <x v="13"/>
    <x v="17"/>
    <x v="398"/>
    <x v="5"/>
    <n v="15"/>
  </r>
  <r>
    <x v="13"/>
    <x v="17"/>
    <x v="410"/>
    <x v="5"/>
    <n v="16"/>
  </r>
  <r>
    <x v="13"/>
    <x v="17"/>
    <x v="403"/>
    <x v="5"/>
    <n v="16"/>
  </r>
  <r>
    <x v="13"/>
    <x v="17"/>
    <x v="397"/>
    <x v="5"/>
    <n v="22"/>
  </r>
  <r>
    <x v="13"/>
    <x v="17"/>
    <x v="402"/>
    <x v="5"/>
    <n v="22"/>
  </r>
  <r>
    <x v="13"/>
    <x v="17"/>
    <x v="413"/>
    <x v="5"/>
    <n v="23"/>
  </r>
  <r>
    <x v="13"/>
    <x v="17"/>
    <x v="407"/>
    <x v="5"/>
    <n v="25"/>
  </r>
  <r>
    <x v="13"/>
    <x v="17"/>
    <x v="400"/>
    <x v="5"/>
    <n v="28"/>
  </r>
  <r>
    <x v="13"/>
    <x v="17"/>
    <x v="395"/>
    <x v="5"/>
    <n v="33"/>
  </r>
  <r>
    <x v="13"/>
    <x v="17"/>
    <x v="415"/>
    <x v="5"/>
    <n v="50"/>
  </r>
  <r>
    <x v="13"/>
    <x v="17"/>
    <x v="399"/>
    <x v="5"/>
    <n v="53"/>
  </r>
  <r>
    <x v="13"/>
    <x v="17"/>
    <x v="405"/>
    <x v="5"/>
    <n v="54"/>
  </r>
  <r>
    <x v="13"/>
    <x v="17"/>
    <x v="414"/>
    <x v="5"/>
    <n v="57"/>
  </r>
  <r>
    <x v="13"/>
    <x v="17"/>
    <x v="394"/>
    <x v="5"/>
    <n v="62"/>
  </r>
  <r>
    <x v="13"/>
    <x v="17"/>
    <x v="408"/>
    <x v="5"/>
    <n v="62"/>
  </r>
  <r>
    <x v="13"/>
    <x v="17"/>
    <x v="401"/>
    <x v="5"/>
    <n v="83"/>
  </r>
  <r>
    <x v="13"/>
    <x v="17"/>
    <x v="393"/>
    <x v="5"/>
    <n v="87"/>
  </r>
  <r>
    <x v="13"/>
    <x v="17"/>
    <x v="435"/>
    <x v="5"/>
    <n v="104"/>
  </r>
  <r>
    <x v="13"/>
    <x v="17"/>
    <x v="406"/>
    <x v="5"/>
    <n v="169"/>
  </r>
  <r>
    <x v="13"/>
    <x v="17"/>
    <x v="393"/>
    <x v="6"/>
    <n v="1"/>
  </r>
  <r>
    <x v="13"/>
    <x v="17"/>
    <x v="401"/>
    <x v="6"/>
    <n v="1"/>
  </r>
  <r>
    <x v="13"/>
    <x v="17"/>
    <x v="405"/>
    <x v="6"/>
    <n v="1"/>
  </r>
  <r>
    <x v="13"/>
    <x v="17"/>
    <x v="414"/>
    <x v="6"/>
    <n v="1"/>
  </r>
  <r>
    <x v="13"/>
    <x v="17"/>
    <x v="415"/>
    <x v="6"/>
    <n v="1"/>
  </r>
  <r>
    <x v="13"/>
    <x v="17"/>
    <x v="408"/>
    <x v="6"/>
    <n v="1"/>
  </r>
  <r>
    <x v="13"/>
    <x v="17"/>
    <x v="394"/>
    <x v="6"/>
    <n v="2"/>
  </r>
  <r>
    <x v="13"/>
    <x v="17"/>
    <x v="406"/>
    <x v="6"/>
    <n v="2"/>
  </r>
  <r>
    <x v="13"/>
    <x v="17"/>
    <x v="435"/>
    <x v="6"/>
    <n v="4"/>
  </r>
  <r>
    <x v="13"/>
    <x v="17"/>
    <x v="410"/>
    <x v="7"/>
    <n v="1"/>
  </r>
  <r>
    <x v="13"/>
    <x v="17"/>
    <x v="399"/>
    <x v="7"/>
    <n v="1"/>
  </r>
  <r>
    <x v="13"/>
    <x v="17"/>
    <x v="401"/>
    <x v="7"/>
    <n v="1"/>
  </r>
  <r>
    <x v="13"/>
    <x v="17"/>
    <x v="414"/>
    <x v="7"/>
    <n v="1"/>
  </r>
  <r>
    <x v="13"/>
    <x v="17"/>
    <x v="415"/>
    <x v="7"/>
    <n v="1"/>
  </r>
  <r>
    <x v="13"/>
    <x v="17"/>
    <x v="405"/>
    <x v="7"/>
    <n v="2"/>
  </r>
  <r>
    <x v="13"/>
    <x v="17"/>
    <x v="409"/>
    <x v="7"/>
    <n v="2"/>
  </r>
  <r>
    <x v="13"/>
    <x v="17"/>
    <x v="393"/>
    <x v="7"/>
    <n v="3"/>
  </r>
  <r>
    <x v="13"/>
    <x v="17"/>
    <x v="406"/>
    <x v="7"/>
    <n v="3"/>
  </r>
  <r>
    <x v="13"/>
    <x v="17"/>
    <x v="435"/>
    <x v="7"/>
    <n v="4"/>
  </r>
  <r>
    <x v="13"/>
    <x v="17"/>
    <x v="394"/>
    <x v="7"/>
    <n v="5"/>
  </r>
  <r>
    <x v="13"/>
    <x v="17"/>
    <x v="406"/>
    <x v="8"/>
    <n v="1"/>
  </r>
  <r>
    <x v="13"/>
    <x v="17"/>
    <x v="411"/>
    <x v="41"/>
    <n v="3"/>
  </r>
  <r>
    <x v="13"/>
    <x v="17"/>
    <x v="416"/>
    <x v="41"/>
    <n v="3"/>
  </r>
  <r>
    <x v="13"/>
    <x v="17"/>
    <x v="409"/>
    <x v="41"/>
    <n v="5"/>
  </r>
  <r>
    <x v="13"/>
    <x v="17"/>
    <x v="404"/>
    <x v="41"/>
    <n v="7"/>
  </r>
  <r>
    <x v="13"/>
    <x v="17"/>
    <x v="403"/>
    <x v="41"/>
    <n v="9"/>
  </r>
  <r>
    <x v="13"/>
    <x v="17"/>
    <x v="410"/>
    <x v="41"/>
    <n v="12"/>
  </r>
  <r>
    <x v="13"/>
    <x v="17"/>
    <x v="413"/>
    <x v="41"/>
    <n v="12"/>
  </r>
  <r>
    <x v="13"/>
    <x v="17"/>
    <x v="398"/>
    <x v="41"/>
    <n v="13"/>
  </r>
  <r>
    <x v="13"/>
    <x v="17"/>
    <x v="402"/>
    <x v="41"/>
    <n v="13"/>
  </r>
  <r>
    <x v="13"/>
    <x v="17"/>
    <x v="407"/>
    <x v="41"/>
    <n v="13"/>
  </r>
  <r>
    <x v="13"/>
    <x v="17"/>
    <x v="397"/>
    <x v="41"/>
    <n v="14"/>
  </r>
  <r>
    <x v="13"/>
    <x v="17"/>
    <x v="399"/>
    <x v="41"/>
    <n v="15"/>
  </r>
  <r>
    <x v="13"/>
    <x v="17"/>
    <x v="400"/>
    <x v="41"/>
    <n v="16"/>
  </r>
  <r>
    <x v="13"/>
    <x v="17"/>
    <x v="401"/>
    <x v="41"/>
    <n v="19"/>
  </r>
  <r>
    <x v="13"/>
    <x v="17"/>
    <x v="395"/>
    <x v="41"/>
    <n v="20"/>
  </r>
  <r>
    <x v="13"/>
    <x v="17"/>
    <x v="415"/>
    <x v="41"/>
    <n v="27"/>
  </r>
  <r>
    <x v="13"/>
    <x v="17"/>
    <x v="405"/>
    <x v="41"/>
    <n v="29"/>
  </r>
  <r>
    <x v="13"/>
    <x v="17"/>
    <x v="408"/>
    <x v="41"/>
    <n v="29"/>
  </r>
  <r>
    <x v="13"/>
    <x v="17"/>
    <x v="394"/>
    <x v="41"/>
    <n v="34"/>
  </r>
  <r>
    <x v="13"/>
    <x v="17"/>
    <x v="414"/>
    <x v="41"/>
    <n v="34"/>
  </r>
  <r>
    <x v="13"/>
    <x v="17"/>
    <x v="393"/>
    <x v="41"/>
    <n v="42"/>
  </r>
  <r>
    <x v="13"/>
    <x v="17"/>
    <x v="435"/>
    <x v="41"/>
    <n v="55"/>
  </r>
  <r>
    <x v="13"/>
    <x v="17"/>
    <x v="406"/>
    <x v="41"/>
    <n v="62"/>
  </r>
  <r>
    <x v="13"/>
    <x v="17"/>
    <x v="411"/>
    <x v="9"/>
    <n v="3"/>
  </r>
  <r>
    <x v="13"/>
    <x v="17"/>
    <x v="416"/>
    <x v="9"/>
    <n v="3"/>
  </r>
  <r>
    <x v="13"/>
    <x v="17"/>
    <x v="404"/>
    <x v="9"/>
    <n v="6"/>
  </r>
  <r>
    <x v="13"/>
    <x v="17"/>
    <x v="409"/>
    <x v="9"/>
    <n v="6"/>
  </r>
  <r>
    <x v="13"/>
    <x v="17"/>
    <x v="403"/>
    <x v="9"/>
    <n v="9"/>
  </r>
  <r>
    <x v="13"/>
    <x v="17"/>
    <x v="407"/>
    <x v="9"/>
    <n v="10"/>
  </r>
  <r>
    <x v="13"/>
    <x v="17"/>
    <x v="413"/>
    <x v="9"/>
    <n v="12"/>
  </r>
  <r>
    <x v="13"/>
    <x v="17"/>
    <x v="397"/>
    <x v="9"/>
    <n v="13"/>
  </r>
  <r>
    <x v="13"/>
    <x v="17"/>
    <x v="410"/>
    <x v="9"/>
    <n v="13"/>
  </r>
  <r>
    <x v="13"/>
    <x v="17"/>
    <x v="398"/>
    <x v="9"/>
    <n v="13"/>
  </r>
  <r>
    <x v="13"/>
    <x v="17"/>
    <x v="402"/>
    <x v="9"/>
    <n v="15"/>
  </r>
  <r>
    <x v="13"/>
    <x v="17"/>
    <x v="399"/>
    <x v="9"/>
    <n v="16"/>
  </r>
  <r>
    <x v="13"/>
    <x v="17"/>
    <x v="400"/>
    <x v="9"/>
    <n v="18"/>
  </r>
  <r>
    <x v="13"/>
    <x v="17"/>
    <x v="395"/>
    <x v="9"/>
    <n v="19"/>
  </r>
  <r>
    <x v="13"/>
    <x v="17"/>
    <x v="401"/>
    <x v="9"/>
    <n v="21"/>
  </r>
  <r>
    <x v="13"/>
    <x v="17"/>
    <x v="405"/>
    <x v="9"/>
    <n v="29"/>
  </r>
  <r>
    <x v="13"/>
    <x v="17"/>
    <x v="415"/>
    <x v="9"/>
    <n v="29"/>
  </r>
  <r>
    <x v="13"/>
    <x v="17"/>
    <x v="408"/>
    <x v="9"/>
    <n v="30"/>
  </r>
  <r>
    <x v="13"/>
    <x v="17"/>
    <x v="414"/>
    <x v="9"/>
    <n v="34"/>
  </r>
  <r>
    <x v="13"/>
    <x v="17"/>
    <x v="394"/>
    <x v="9"/>
    <n v="37"/>
  </r>
  <r>
    <x v="13"/>
    <x v="17"/>
    <x v="393"/>
    <x v="9"/>
    <n v="44"/>
  </r>
  <r>
    <x v="13"/>
    <x v="17"/>
    <x v="435"/>
    <x v="9"/>
    <n v="55"/>
  </r>
  <r>
    <x v="13"/>
    <x v="17"/>
    <x v="406"/>
    <x v="9"/>
    <n v="68"/>
  </r>
  <r>
    <x v="13"/>
    <x v="17"/>
    <x v="435"/>
    <x v="10"/>
    <n v="1"/>
  </r>
  <r>
    <x v="13"/>
    <x v="17"/>
    <x v="398"/>
    <x v="10"/>
    <n v="1"/>
  </r>
  <r>
    <x v="13"/>
    <x v="17"/>
    <x v="400"/>
    <x v="10"/>
    <n v="1"/>
  </r>
  <r>
    <x v="13"/>
    <x v="17"/>
    <x v="401"/>
    <x v="10"/>
    <n v="1"/>
  </r>
  <r>
    <x v="13"/>
    <x v="17"/>
    <x v="410"/>
    <x v="10"/>
    <n v="2"/>
  </r>
  <r>
    <x v="13"/>
    <x v="17"/>
    <x v="405"/>
    <x v="10"/>
    <n v="2"/>
  </r>
  <r>
    <x v="13"/>
    <x v="17"/>
    <x v="407"/>
    <x v="10"/>
    <n v="2"/>
  </r>
  <r>
    <x v="13"/>
    <x v="17"/>
    <x v="415"/>
    <x v="10"/>
    <n v="2"/>
  </r>
  <r>
    <x v="13"/>
    <x v="17"/>
    <x v="406"/>
    <x v="10"/>
    <n v="3"/>
  </r>
  <r>
    <x v="13"/>
    <x v="17"/>
    <x v="408"/>
    <x v="10"/>
    <n v="3"/>
  </r>
  <r>
    <x v="13"/>
    <x v="17"/>
    <x v="414"/>
    <x v="10"/>
    <n v="4"/>
  </r>
  <r>
    <x v="13"/>
    <x v="17"/>
    <x v="394"/>
    <x v="10"/>
    <n v="6"/>
  </r>
  <r>
    <x v="13"/>
    <x v="17"/>
    <x v="393"/>
    <x v="10"/>
    <n v="9"/>
  </r>
  <r>
    <x v="13"/>
    <x v="17"/>
    <x v="393"/>
    <x v="11"/>
    <n v="1"/>
  </r>
  <r>
    <x v="13"/>
    <x v="17"/>
    <x v="411"/>
    <x v="12"/>
    <n v="3"/>
  </r>
  <r>
    <x v="13"/>
    <x v="17"/>
    <x v="416"/>
    <x v="12"/>
    <n v="3"/>
  </r>
  <r>
    <x v="13"/>
    <x v="17"/>
    <x v="409"/>
    <x v="12"/>
    <n v="11"/>
  </r>
  <r>
    <x v="13"/>
    <x v="17"/>
    <x v="404"/>
    <x v="12"/>
    <n v="13"/>
  </r>
  <r>
    <x v="13"/>
    <x v="17"/>
    <x v="398"/>
    <x v="12"/>
    <n v="15"/>
  </r>
  <r>
    <x v="13"/>
    <x v="17"/>
    <x v="410"/>
    <x v="12"/>
    <n v="16"/>
  </r>
  <r>
    <x v="13"/>
    <x v="17"/>
    <x v="403"/>
    <x v="12"/>
    <n v="16"/>
  </r>
  <r>
    <x v="13"/>
    <x v="17"/>
    <x v="402"/>
    <x v="12"/>
    <n v="21"/>
  </r>
  <r>
    <x v="13"/>
    <x v="17"/>
    <x v="413"/>
    <x v="12"/>
    <n v="21"/>
  </r>
  <r>
    <x v="13"/>
    <x v="17"/>
    <x v="397"/>
    <x v="12"/>
    <n v="22"/>
  </r>
  <r>
    <x v="13"/>
    <x v="17"/>
    <x v="407"/>
    <x v="12"/>
    <n v="24"/>
  </r>
  <r>
    <x v="13"/>
    <x v="17"/>
    <x v="400"/>
    <x v="12"/>
    <n v="28"/>
  </r>
  <r>
    <x v="13"/>
    <x v="17"/>
    <x v="395"/>
    <x v="12"/>
    <n v="33"/>
  </r>
  <r>
    <x v="13"/>
    <x v="17"/>
    <x v="399"/>
    <x v="12"/>
    <n v="48"/>
  </r>
  <r>
    <x v="13"/>
    <x v="17"/>
    <x v="415"/>
    <x v="12"/>
    <n v="50"/>
  </r>
  <r>
    <x v="13"/>
    <x v="17"/>
    <x v="405"/>
    <x v="12"/>
    <n v="52"/>
  </r>
  <r>
    <x v="13"/>
    <x v="17"/>
    <x v="414"/>
    <x v="12"/>
    <n v="57"/>
  </r>
  <r>
    <x v="13"/>
    <x v="17"/>
    <x v="394"/>
    <x v="12"/>
    <n v="58"/>
  </r>
  <r>
    <x v="13"/>
    <x v="17"/>
    <x v="408"/>
    <x v="12"/>
    <n v="62"/>
  </r>
  <r>
    <x v="13"/>
    <x v="17"/>
    <x v="401"/>
    <x v="12"/>
    <n v="79"/>
  </r>
  <r>
    <x v="13"/>
    <x v="17"/>
    <x v="393"/>
    <x v="12"/>
    <n v="83"/>
  </r>
  <r>
    <x v="13"/>
    <x v="17"/>
    <x v="435"/>
    <x v="12"/>
    <n v="100"/>
  </r>
  <r>
    <x v="13"/>
    <x v="17"/>
    <x v="406"/>
    <x v="12"/>
    <n v="169"/>
  </r>
  <r>
    <x v="13"/>
    <x v="17"/>
    <x v="435"/>
    <x v="13"/>
    <n v="1"/>
  </r>
  <r>
    <x v="13"/>
    <x v="17"/>
    <x v="399"/>
    <x v="13"/>
    <n v="1"/>
  </r>
  <r>
    <x v="13"/>
    <x v="17"/>
    <x v="400"/>
    <x v="13"/>
    <n v="1"/>
  </r>
  <r>
    <x v="13"/>
    <x v="17"/>
    <x v="405"/>
    <x v="13"/>
    <n v="1"/>
  </r>
  <r>
    <x v="13"/>
    <x v="17"/>
    <x v="413"/>
    <x v="13"/>
    <n v="1"/>
  </r>
  <r>
    <x v="13"/>
    <x v="17"/>
    <x v="407"/>
    <x v="13"/>
    <n v="1"/>
  </r>
  <r>
    <x v="13"/>
    <x v="17"/>
    <x v="415"/>
    <x v="13"/>
    <n v="1"/>
  </r>
  <r>
    <x v="13"/>
    <x v="17"/>
    <x v="394"/>
    <x v="13"/>
    <n v="2"/>
  </r>
  <r>
    <x v="13"/>
    <x v="17"/>
    <x v="406"/>
    <x v="13"/>
    <n v="2"/>
  </r>
  <r>
    <x v="13"/>
    <x v="17"/>
    <x v="414"/>
    <x v="13"/>
    <n v="2"/>
  </r>
  <r>
    <x v="13"/>
    <x v="17"/>
    <x v="393"/>
    <x v="13"/>
    <n v="5"/>
  </r>
  <r>
    <x v="13"/>
    <x v="17"/>
    <x v="401"/>
    <x v="13"/>
    <n v="6"/>
  </r>
  <r>
    <x v="13"/>
    <x v="17"/>
    <x v="403"/>
    <x v="15"/>
    <n v="1"/>
  </r>
  <r>
    <x v="13"/>
    <x v="17"/>
    <x v="413"/>
    <x v="15"/>
    <n v="2"/>
  </r>
  <r>
    <x v="13"/>
    <x v="17"/>
    <x v="409"/>
    <x v="15"/>
    <n v="2"/>
  </r>
  <r>
    <x v="13"/>
    <x v="17"/>
    <x v="398"/>
    <x v="15"/>
    <n v="3"/>
  </r>
  <r>
    <x v="13"/>
    <x v="17"/>
    <x v="404"/>
    <x v="15"/>
    <n v="3"/>
  </r>
  <r>
    <x v="13"/>
    <x v="17"/>
    <x v="395"/>
    <x v="15"/>
    <n v="4"/>
  </r>
  <r>
    <x v="13"/>
    <x v="17"/>
    <x v="410"/>
    <x v="15"/>
    <n v="4"/>
  </r>
  <r>
    <x v="13"/>
    <x v="17"/>
    <x v="400"/>
    <x v="15"/>
    <n v="4"/>
  </r>
  <r>
    <x v="13"/>
    <x v="17"/>
    <x v="402"/>
    <x v="15"/>
    <n v="5"/>
  </r>
  <r>
    <x v="13"/>
    <x v="17"/>
    <x v="397"/>
    <x v="15"/>
    <n v="7"/>
  </r>
  <r>
    <x v="13"/>
    <x v="17"/>
    <x v="399"/>
    <x v="15"/>
    <n v="7"/>
  </r>
  <r>
    <x v="13"/>
    <x v="17"/>
    <x v="407"/>
    <x v="15"/>
    <n v="7"/>
  </r>
  <r>
    <x v="13"/>
    <x v="17"/>
    <x v="408"/>
    <x v="15"/>
    <n v="7"/>
  </r>
  <r>
    <x v="13"/>
    <x v="17"/>
    <x v="415"/>
    <x v="15"/>
    <n v="11"/>
  </r>
  <r>
    <x v="13"/>
    <x v="17"/>
    <x v="405"/>
    <x v="15"/>
    <n v="13"/>
  </r>
  <r>
    <x v="13"/>
    <x v="17"/>
    <x v="435"/>
    <x v="15"/>
    <n v="15"/>
  </r>
  <r>
    <x v="13"/>
    <x v="17"/>
    <x v="406"/>
    <x v="15"/>
    <n v="15"/>
  </r>
  <r>
    <x v="13"/>
    <x v="17"/>
    <x v="414"/>
    <x v="15"/>
    <n v="15"/>
  </r>
  <r>
    <x v="13"/>
    <x v="17"/>
    <x v="393"/>
    <x v="15"/>
    <n v="19"/>
  </r>
  <r>
    <x v="13"/>
    <x v="17"/>
    <x v="394"/>
    <x v="15"/>
    <n v="20"/>
  </r>
  <r>
    <x v="13"/>
    <x v="17"/>
    <x v="401"/>
    <x v="15"/>
    <n v="26"/>
  </r>
  <r>
    <x v="13"/>
    <x v="17"/>
    <x v="397"/>
    <x v="16"/>
    <n v="1"/>
  </r>
  <r>
    <x v="13"/>
    <x v="17"/>
    <x v="400"/>
    <x v="16"/>
    <n v="1"/>
  </r>
  <r>
    <x v="13"/>
    <x v="17"/>
    <x v="414"/>
    <x v="16"/>
    <n v="1"/>
  </r>
  <r>
    <x v="13"/>
    <x v="17"/>
    <x v="407"/>
    <x v="16"/>
    <n v="1"/>
  </r>
  <r>
    <x v="13"/>
    <x v="17"/>
    <x v="416"/>
    <x v="16"/>
    <n v="1"/>
  </r>
  <r>
    <x v="13"/>
    <x v="17"/>
    <x v="410"/>
    <x v="16"/>
    <n v="2"/>
  </r>
  <r>
    <x v="13"/>
    <x v="17"/>
    <x v="399"/>
    <x v="16"/>
    <n v="2"/>
  </r>
  <r>
    <x v="13"/>
    <x v="17"/>
    <x v="403"/>
    <x v="16"/>
    <n v="2"/>
  </r>
  <r>
    <x v="13"/>
    <x v="17"/>
    <x v="404"/>
    <x v="16"/>
    <n v="2"/>
  </r>
  <r>
    <x v="13"/>
    <x v="17"/>
    <x v="405"/>
    <x v="16"/>
    <n v="2"/>
  </r>
  <r>
    <x v="13"/>
    <x v="17"/>
    <x v="415"/>
    <x v="16"/>
    <n v="2"/>
  </r>
  <r>
    <x v="13"/>
    <x v="17"/>
    <x v="395"/>
    <x v="16"/>
    <n v="3"/>
  </r>
  <r>
    <x v="13"/>
    <x v="17"/>
    <x v="408"/>
    <x v="16"/>
    <n v="4"/>
  </r>
  <r>
    <x v="13"/>
    <x v="17"/>
    <x v="435"/>
    <x v="16"/>
    <n v="5"/>
  </r>
  <r>
    <x v="13"/>
    <x v="17"/>
    <x v="394"/>
    <x v="16"/>
    <n v="5"/>
  </r>
  <r>
    <x v="13"/>
    <x v="17"/>
    <x v="401"/>
    <x v="16"/>
    <n v="5"/>
  </r>
  <r>
    <x v="13"/>
    <x v="17"/>
    <x v="393"/>
    <x v="16"/>
    <n v="10"/>
  </r>
  <r>
    <x v="13"/>
    <x v="17"/>
    <x v="406"/>
    <x v="16"/>
    <n v="12"/>
  </r>
  <r>
    <x v="13"/>
    <x v="17"/>
    <x v="394"/>
    <x v="33"/>
    <n v="1"/>
  </r>
  <r>
    <x v="13"/>
    <x v="17"/>
    <x v="410"/>
    <x v="33"/>
    <n v="1"/>
  </r>
  <r>
    <x v="13"/>
    <x v="17"/>
    <x v="402"/>
    <x v="33"/>
    <n v="1"/>
  </r>
  <r>
    <x v="13"/>
    <x v="17"/>
    <x v="404"/>
    <x v="33"/>
    <n v="1"/>
  </r>
  <r>
    <x v="13"/>
    <x v="17"/>
    <x v="413"/>
    <x v="33"/>
    <n v="1"/>
  </r>
  <r>
    <x v="13"/>
    <x v="17"/>
    <x v="407"/>
    <x v="33"/>
    <n v="1"/>
  </r>
  <r>
    <x v="13"/>
    <x v="17"/>
    <x v="399"/>
    <x v="33"/>
    <n v="2"/>
  </r>
  <r>
    <x v="13"/>
    <x v="17"/>
    <x v="406"/>
    <x v="33"/>
    <n v="2"/>
  </r>
  <r>
    <x v="13"/>
    <x v="17"/>
    <x v="405"/>
    <x v="33"/>
    <n v="3"/>
  </r>
  <r>
    <x v="13"/>
    <x v="17"/>
    <x v="415"/>
    <x v="33"/>
    <n v="3"/>
  </r>
  <r>
    <x v="13"/>
    <x v="17"/>
    <x v="408"/>
    <x v="33"/>
    <n v="3"/>
  </r>
  <r>
    <x v="13"/>
    <x v="17"/>
    <x v="401"/>
    <x v="33"/>
    <n v="4"/>
  </r>
  <r>
    <x v="13"/>
    <x v="17"/>
    <x v="393"/>
    <x v="33"/>
    <n v="6"/>
  </r>
  <r>
    <x v="13"/>
    <x v="17"/>
    <x v="435"/>
    <x v="33"/>
    <n v="7"/>
  </r>
  <r>
    <x v="13"/>
    <x v="17"/>
    <x v="393"/>
    <x v="34"/>
    <n v="1"/>
  </r>
  <r>
    <x v="13"/>
    <x v="17"/>
    <x v="394"/>
    <x v="34"/>
    <n v="1"/>
  </r>
  <r>
    <x v="13"/>
    <x v="17"/>
    <x v="406"/>
    <x v="34"/>
    <n v="1"/>
  </r>
  <r>
    <x v="13"/>
    <x v="17"/>
    <x v="414"/>
    <x v="34"/>
    <n v="1"/>
  </r>
  <r>
    <x v="13"/>
    <x v="17"/>
    <x v="407"/>
    <x v="34"/>
    <n v="1"/>
  </r>
  <r>
    <x v="13"/>
    <x v="17"/>
    <x v="408"/>
    <x v="34"/>
    <n v="1"/>
  </r>
  <r>
    <x v="13"/>
    <x v="17"/>
    <x v="409"/>
    <x v="34"/>
    <n v="1"/>
  </r>
  <r>
    <x v="13"/>
    <x v="17"/>
    <x v="435"/>
    <x v="34"/>
    <n v="3"/>
  </r>
  <r>
    <x v="13"/>
    <x v="17"/>
    <x v="405"/>
    <x v="34"/>
    <n v="3"/>
  </r>
  <r>
    <x v="13"/>
    <x v="17"/>
    <x v="404"/>
    <x v="35"/>
    <n v="1"/>
  </r>
  <r>
    <x v="13"/>
    <x v="17"/>
    <x v="405"/>
    <x v="35"/>
    <n v="1"/>
  </r>
  <r>
    <x v="13"/>
    <x v="17"/>
    <x v="394"/>
    <x v="36"/>
    <n v="1"/>
  </r>
  <r>
    <x v="13"/>
    <x v="17"/>
    <x v="401"/>
    <x v="36"/>
    <n v="1"/>
  </r>
  <r>
    <x v="13"/>
    <x v="17"/>
    <x v="408"/>
    <x v="36"/>
    <n v="1"/>
  </r>
  <r>
    <x v="13"/>
    <x v="17"/>
    <x v="435"/>
    <x v="36"/>
    <n v="2"/>
  </r>
  <r>
    <x v="13"/>
    <x v="17"/>
    <x v="402"/>
    <x v="32"/>
    <n v="15"/>
  </r>
  <r>
    <x v="13"/>
    <x v="17"/>
    <x v="394"/>
    <x v="32"/>
    <n v="82"/>
  </r>
  <r>
    <x v="13"/>
    <x v="17"/>
    <x v="403"/>
    <x v="32"/>
    <n v="88"/>
  </r>
  <r>
    <x v="13"/>
    <x v="17"/>
    <x v="405"/>
    <x v="32"/>
    <n v="137"/>
  </r>
  <r>
    <x v="13"/>
    <x v="17"/>
    <x v="400"/>
    <x v="32"/>
    <n v="167"/>
  </r>
  <r>
    <x v="13"/>
    <x v="17"/>
    <x v="399"/>
    <x v="32"/>
    <n v="223"/>
  </r>
  <r>
    <x v="13"/>
    <x v="17"/>
    <x v="401"/>
    <x v="32"/>
    <n v="258"/>
  </r>
  <r>
    <x v="13"/>
    <x v="17"/>
    <x v="397"/>
    <x v="32"/>
    <n v="339"/>
  </r>
  <r>
    <x v="13"/>
    <x v="17"/>
    <x v="393"/>
    <x v="32"/>
    <n v="786"/>
  </r>
  <r>
    <x v="13"/>
    <x v="17"/>
    <x v="407"/>
    <x v="32"/>
    <n v="793"/>
  </r>
  <r>
    <x v="13"/>
    <x v="17"/>
    <x v="408"/>
    <x v="32"/>
    <n v="803"/>
  </r>
  <r>
    <x v="13"/>
    <x v="17"/>
    <x v="413"/>
    <x v="32"/>
    <n v="968"/>
  </r>
  <r>
    <x v="13"/>
    <x v="17"/>
    <x v="415"/>
    <x v="32"/>
    <n v="970"/>
  </r>
  <r>
    <x v="13"/>
    <x v="17"/>
    <x v="414"/>
    <x v="32"/>
    <n v="1010"/>
  </r>
  <r>
    <x v="13"/>
    <x v="17"/>
    <x v="406"/>
    <x v="32"/>
    <n v="1930"/>
  </r>
  <r>
    <x v="13"/>
    <x v="17"/>
    <x v="407"/>
    <x v="17"/>
    <n v="9"/>
  </r>
  <r>
    <x v="13"/>
    <x v="17"/>
    <x v="402"/>
    <x v="17"/>
    <n v="36"/>
  </r>
  <r>
    <x v="13"/>
    <x v="17"/>
    <x v="410"/>
    <x v="17"/>
    <n v="50"/>
  </r>
  <r>
    <x v="13"/>
    <x v="17"/>
    <x v="395"/>
    <x v="17"/>
    <n v="58"/>
  </r>
  <r>
    <x v="13"/>
    <x v="17"/>
    <x v="409"/>
    <x v="17"/>
    <n v="69"/>
  </r>
  <r>
    <x v="13"/>
    <x v="17"/>
    <x v="404"/>
    <x v="17"/>
    <n v="88"/>
  </r>
  <r>
    <x v="13"/>
    <x v="17"/>
    <x v="405"/>
    <x v="17"/>
    <n v="90"/>
  </r>
  <r>
    <x v="13"/>
    <x v="17"/>
    <x v="397"/>
    <x v="17"/>
    <n v="93"/>
  </r>
  <r>
    <x v="13"/>
    <x v="17"/>
    <x v="400"/>
    <x v="17"/>
    <n v="98"/>
  </r>
  <r>
    <x v="13"/>
    <x v="17"/>
    <x v="403"/>
    <x v="17"/>
    <n v="100"/>
  </r>
  <r>
    <x v="13"/>
    <x v="17"/>
    <x v="393"/>
    <x v="17"/>
    <n v="203"/>
  </r>
  <r>
    <x v="13"/>
    <x v="17"/>
    <x v="415"/>
    <x v="17"/>
    <n v="260"/>
  </r>
  <r>
    <x v="13"/>
    <x v="17"/>
    <x v="414"/>
    <x v="17"/>
    <n v="261"/>
  </r>
  <r>
    <x v="13"/>
    <x v="17"/>
    <x v="408"/>
    <x v="17"/>
    <n v="283"/>
  </r>
  <r>
    <x v="13"/>
    <x v="17"/>
    <x v="394"/>
    <x v="17"/>
    <n v="385"/>
  </r>
  <r>
    <x v="13"/>
    <x v="17"/>
    <x v="399"/>
    <x v="17"/>
    <n v="411"/>
  </r>
  <r>
    <x v="13"/>
    <x v="17"/>
    <x v="435"/>
    <x v="17"/>
    <n v="493"/>
  </r>
  <r>
    <x v="13"/>
    <x v="17"/>
    <x v="401"/>
    <x v="17"/>
    <n v="603"/>
  </r>
  <r>
    <x v="13"/>
    <x v="17"/>
    <x v="406"/>
    <x v="17"/>
    <n v="1112"/>
  </r>
  <r>
    <x v="13"/>
    <x v="17"/>
    <x v="410"/>
    <x v="18"/>
    <n v="2"/>
  </r>
  <r>
    <x v="13"/>
    <x v="17"/>
    <x v="399"/>
    <x v="18"/>
    <n v="5"/>
  </r>
  <r>
    <x v="13"/>
    <x v="17"/>
    <x v="415"/>
    <x v="18"/>
    <n v="297"/>
  </r>
  <r>
    <x v="13"/>
    <x v="17"/>
    <x v="414"/>
    <x v="18"/>
    <n v="343"/>
  </r>
  <r>
    <x v="13"/>
    <x v="17"/>
    <x v="405"/>
    <x v="18"/>
    <n v="385"/>
  </r>
  <r>
    <x v="13"/>
    <x v="17"/>
    <x v="401"/>
    <x v="18"/>
    <n v="629"/>
  </r>
  <r>
    <x v="13"/>
    <x v="17"/>
    <x v="393"/>
    <x v="18"/>
    <n v="827"/>
  </r>
  <r>
    <x v="13"/>
    <x v="17"/>
    <x v="406"/>
    <x v="18"/>
    <n v="962"/>
  </r>
  <r>
    <x v="13"/>
    <x v="17"/>
    <x v="435"/>
    <x v="18"/>
    <n v="1566"/>
  </r>
  <r>
    <x v="13"/>
    <x v="17"/>
    <x v="409"/>
    <x v="18"/>
    <n v="2411"/>
  </r>
  <r>
    <x v="13"/>
    <x v="17"/>
    <x v="394"/>
    <x v="18"/>
    <n v="4901"/>
  </r>
  <r>
    <x v="13"/>
    <x v="17"/>
    <x v="406"/>
    <x v="19"/>
    <n v="5"/>
  </r>
  <r>
    <x v="13"/>
    <x v="17"/>
    <x v="411"/>
    <x v="42"/>
    <n v="257"/>
  </r>
  <r>
    <x v="13"/>
    <x v="17"/>
    <x v="409"/>
    <x v="42"/>
    <n v="292"/>
  </r>
  <r>
    <x v="13"/>
    <x v="17"/>
    <x v="416"/>
    <x v="42"/>
    <n v="596"/>
  </r>
  <r>
    <x v="13"/>
    <x v="17"/>
    <x v="407"/>
    <x v="42"/>
    <n v="659"/>
  </r>
  <r>
    <x v="13"/>
    <x v="17"/>
    <x v="404"/>
    <x v="42"/>
    <n v="687"/>
  </r>
  <r>
    <x v="13"/>
    <x v="17"/>
    <x v="398"/>
    <x v="42"/>
    <n v="1137"/>
  </r>
  <r>
    <x v="13"/>
    <x v="17"/>
    <x v="397"/>
    <x v="42"/>
    <n v="1221"/>
  </r>
  <r>
    <x v="13"/>
    <x v="17"/>
    <x v="410"/>
    <x v="42"/>
    <n v="1228"/>
  </r>
  <r>
    <x v="13"/>
    <x v="17"/>
    <x v="402"/>
    <x v="42"/>
    <n v="1256"/>
  </r>
  <r>
    <x v="13"/>
    <x v="17"/>
    <x v="413"/>
    <x v="42"/>
    <n v="1265"/>
  </r>
  <r>
    <x v="13"/>
    <x v="17"/>
    <x v="399"/>
    <x v="42"/>
    <n v="1271"/>
  </r>
  <r>
    <x v="13"/>
    <x v="17"/>
    <x v="395"/>
    <x v="42"/>
    <n v="1434"/>
  </r>
  <r>
    <x v="13"/>
    <x v="17"/>
    <x v="403"/>
    <x v="42"/>
    <n v="1520"/>
  </r>
  <r>
    <x v="13"/>
    <x v="17"/>
    <x v="415"/>
    <x v="42"/>
    <n v="1888"/>
  </r>
  <r>
    <x v="13"/>
    <x v="17"/>
    <x v="400"/>
    <x v="42"/>
    <n v="2010"/>
  </r>
  <r>
    <x v="13"/>
    <x v="17"/>
    <x v="401"/>
    <x v="42"/>
    <n v="2323"/>
  </r>
  <r>
    <x v="13"/>
    <x v="17"/>
    <x v="405"/>
    <x v="42"/>
    <n v="2370"/>
  </r>
  <r>
    <x v="13"/>
    <x v="17"/>
    <x v="408"/>
    <x v="42"/>
    <n v="2869"/>
  </r>
  <r>
    <x v="13"/>
    <x v="17"/>
    <x v="394"/>
    <x v="42"/>
    <n v="4520"/>
  </r>
  <r>
    <x v="13"/>
    <x v="17"/>
    <x v="393"/>
    <x v="42"/>
    <n v="4604"/>
  </r>
  <r>
    <x v="13"/>
    <x v="17"/>
    <x v="414"/>
    <x v="42"/>
    <n v="5297"/>
  </r>
  <r>
    <x v="13"/>
    <x v="17"/>
    <x v="435"/>
    <x v="42"/>
    <n v="5796"/>
  </r>
  <r>
    <x v="13"/>
    <x v="17"/>
    <x v="406"/>
    <x v="42"/>
    <n v="6195"/>
  </r>
  <r>
    <x v="13"/>
    <x v="17"/>
    <x v="411"/>
    <x v="21"/>
    <n v="248"/>
  </r>
  <r>
    <x v="13"/>
    <x v="17"/>
    <x v="409"/>
    <x v="21"/>
    <n v="270"/>
  </r>
  <r>
    <x v="13"/>
    <x v="17"/>
    <x v="416"/>
    <x v="21"/>
    <n v="440"/>
  </r>
  <r>
    <x v="13"/>
    <x v="17"/>
    <x v="404"/>
    <x v="21"/>
    <n v="515"/>
  </r>
  <r>
    <x v="13"/>
    <x v="17"/>
    <x v="407"/>
    <x v="21"/>
    <n v="711"/>
  </r>
  <r>
    <x v="13"/>
    <x v="17"/>
    <x v="410"/>
    <x v="21"/>
    <n v="966"/>
  </r>
  <r>
    <x v="13"/>
    <x v="17"/>
    <x v="397"/>
    <x v="21"/>
    <n v="982"/>
  </r>
  <r>
    <x v="13"/>
    <x v="17"/>
    <x v="413"/>
    <x v="21"/>
    <n v="993"/>
  </r>
  <r>
    <x v="13"/>
    <x v="17"/>
    <x v="398"/>
    <x v="21"/>
    <n v="1012"/>
  </r>
  <r>
    <x v="13"/>
    <x v="17"/>
    <x v="399"/>
    <x v="21"/>
    <n v="1144"/>
  </r>
  <r>
    <x v="13"/>
    <x v="17"/>
    <x v="402"/>
    <x v="21"/>
    <n v="1272"/>
  </r>
  <r>
    <x v="13"/>
    <x v="17"/>
    <x v="403"/>
    <x v="21"/>
    <n v="1279"/>
  </r>
  <r>
    <x v="13"/>
    <x v="17"/>
    <x v="395"/>
    <x v="21"/>
    <n v="1308"/>
  </r>
  <r>
    <x v="13"/>
    <x v="17"/>
    <x v="400"/>
    <x v="21"/>
    <n v="1729"/>
  </r>
  <r>
    <x v="13"/>
    <x v="17"/>
    <x v="415"/>
    <x v="21"/>
    <n v="1764"/>
  </r>
  <r>
    <x v="13"/>
    <x v="17"/>
    <x v="401"/>
    <x v="21"/>
    <n v="2070"/>
  </r>
  <r>
    <x v="13"/>
    <x v="17"/>
    <x v="405"/>
    <x v="21"/>
    <n v="2105"/>
  </r>
  <r>
    <x v="13"/>
    <x v="17"/>
    <x v="408"/>
    <x v="21"/>
    <n v="3036"/>
  </r>
  <r>
    <x v="13"/>
    <x v="17"/>
    <x v="394"/>
    <x v="21"/>
    <n v="3342"/>
  </r>
  <r>
    <x v="13"/>
    <x v="17"/>
    <x v="393"/>
    <x v="21"/>
    <n v="3864"/>
  </r>
  <r>
    <x v="13"/>
    <x v="17"/>
    <x v="435"/>
    <x v="21"/>
    <n v="4099"/>
  </r>
  <r>
    <x v="13"/>
    <x v="17"/>
    <x v="414"/>
    <x v="21"/>
    <n v="4424"/>
  </r>
  <r>
    <x v="13"/>
    <x v="17"/>
    <x v="406"/>
    <x v="21"/>
    <n v="5410"/>
  </r>
  <r>
    <x v="13"/>
    <x v="17"/>
    <x v="400"/>
    <x v="22"/>
    <n v="8"/>
  </r>
  <r>
    <x v="13"/>
    <x v="17"/>
    <x v="397"/>
    <x v="22"/>
    <n v="13"/>
  </r>
  <r>
    <x v="13"/>
    <x v="17"/>
    <x v="407"/>
    <x v="22"/>
    <n v="16"/>
  </r>
  <r>
    <x v="13"/>
    <x v="17"/>
    <x v="416"/>
    <x v="22"/>
    <n v="16"/>
  </r>
  <r>
    <x v="13"/>
    <x v="17"/>
    <x v="410"/>
    <x v="22"/>
    <n v="17"/>
  </r>
  <r>
    <x v="13"/>
    <x v="17"/>
    <x v="399"/>
    <x v="22"/>
    <n v="18"/>
  </r>
  <r>
    <x v="13"/>
    <x v="17"/>
    <x v="395"/>
    <x v="22"/>
    <n v="27"/>
  </r>
  <r>
    <x v="13"/>
    <x v="17"/>
    <x v="405"/>
    <x v="22"/>
    <n v="28"/>
  </r>
  <r>
    <x v="13"/>
    <x v="17"/>
    <x v="415"/>
    <x v="22"/>
    <n v="28"/>
  </r>
  <r>
    <x v="13"/>
    <x v="17"/>
    <x v="404"/>
    <x v="22"/>
    <n v="30"/>
  </r>
  <r>
    <x v="13"/>
    <x v="17"/>
    <x v="401"/>
    <x v="22"/>
    <n v="46"/>
  </r>
  <r>
    <x v="13"/>
    <x v="17"/>
    <x v="408"/>
    <x v="22"/>
    <n v="107"/>
  </r>
  <r>
    <x v="13"/>
    <x v="17"/>
    <x v="414"/>
    <x v="22"/>
    <n v="120"/>
  </r>
  <r>
    <x v="13"/>
    <x v="17"/>
    <x v="406"/>
    <x v="22"/>
    <n v="139"/>
  </r>
  <r>
    <x v="13"/>
    <x v="17"/>
    <x v="403"/>
    <x v="22"/>
    <n v="170"/>
  </r>
  <r>
    <x v="13"/>
    <x v="17"/>
    <x v="393"/>
    <x v="22"/>
    <n v="9706"/>
  </r>
  <r>
    <x v="13"/>
    <x v="17"/>
    <x v="394"/>
    <x v="22"/>
    <n v="14122"/>
  </r>
  <r>
    <x v="13"/>
    <x v="17"/>
    <x v="435"/>
    <x v="22"/>
    <n v="14990"/>
  </r>
  <r>
    <x v="13"/>
    <x v="17"/>
    <x v="398"/>
    <x v="23"/>
    <n v="1"/>
  </r>
  <r>
    <x v="13"/>
    <x v="17"/>
    <x v="401"/>
    <x v="23"/>
    <n v="1"/>
  </r>
  <r>
    <x v="13"/>
    <x v="17"/>
    <x v="410"/>
    <x v="23"/>
    <n v="2"/>
  </r>
  <r>
    <x v="13"/>
    <x v="17"/>
    <x v="415"/>
    <x v="23"/>
    <n v="2"/>
  </r>
  <r>
    <x v="13"/>
    <x v="17"/>
    <x v="405"/>
    <x v="23"/>
    <n v="3"/>
  </r>
  <r>
    <x v="13"/>
    <x v="17"/>
    <x v="400"/>
    <x v="23"/>
    <n v="4"/>
  </r>
  <r>
    <x v="13"/>
    <x v="17"/>
    <x v="408"/>
    <x v="23"/>
    <n v="4"/>
  </r>
  <r>
    <x v="13"/>
    <x v="17"/>
    <x v="407"/>
    <x v="23"/>
    <n v="5"/>
  </r>
  <r>
    <x v="13"/>
    <x v="17"/>
    <x v="406"/>
    <x v="23"/>
    <n v="6"/>
  </r>
  <r>
    <x v="13"/>
    <x v="17"/>
    <x v="414"/>
    <x v="23"/>
    <n v="11"/>
  </r>
  <r>
    <x v="13"/>
    <x v="17"/>
    <x v="435"/>
    <x v="23"/>
    <n v="25"/>
  </r>
  <r>
    <x v="13"/>
    <x v="17"/>
    <x v="393"/>
    <x v="23"/>
    <n v="36"/>
  </r>
  <r>
    <x v="13"/>
    <x v="17"/>
    <x v="394"/>
    <x v="23"/>
    <n v="62"/>
  </r>
  <r>
    <x v="13"/>
    <x v="17"/>
    <x v="393"/>
    <x v="24"/>
    <n v="2"/>
  </r>
  <r>
    <x v="13"/>
    <x v="17"/>
    <x v="411"/>
    <x v="25"/>
    <n v="485"/>
  </r>
  <r>
    <x v="13"/>
    <x v="17"/>
    <x v="416"/>
    <x v="25"/>
    <n v="885"/>
  </r>
  <r>
    <x v="13"/>
    <x v="17"/>
    <x v="409"/>
    <x v="25"/>
    <n v="2722"/>
  </r>
  <r>
    <x v="13"/>
    <x v="17"/>
    <x v="398"/>
    <x v="25"/>
    <n v="2815"/>
  </r>
  <r>
    <x v="13"/>
    <x v="17"/>
    <x v="410"/>
    <x v="25"/>
    <n v="3227"/>
  </r>
  <r>
    <x v="13"/>
    <x v="17"/>
    <x v="413"/>
    <x v="25"/>
    <n v="3785"/>
  </r>
  <r>
    <x v="13"/>
    <x v="17"/>
    <x v="404"/>
    <x v="25"/>
    <n v="3808"/>
  </r>
  <r>
    <x v="13"/>
    <x v="17"/>
    <x v="402"/>
    <x v="25"/>
    <n v="4476"/>
  </r>
  <r>
    <x v="13"/>
    <x v="17"/>
    <x v="403"/>
    <x v="25"/>
    <n v="4949"/>
  </r>
  <r>
    <x v="13"/>
    <x v="17"/>
    <x v="407"/>
    <x v="25"/>
    <n v="5229"/>
  </r>
  <r>
    <x v="13"/>
    <x v="17"/>
    <x v="397"/>
    <x v="25"/>
    <n v="5466"/>
  </r>
  <r>
    <x v="13"/>
    <x v="17"/>
    <x v="400"/>
    <x v="25"/>
    <n v="7309"/>
  </r>
  <r>
    <x v="13"/>
    <x v="17"/>
    <x v="395"/>
    <x v="25"/>
    <n v="7989"/>
  </r>
  <r>
    <x v="13"/>
    <x v="17"/>
    <x v="415"/>
    <x v="25"/>
    <n v="9823"/>
  </r>
  <r>
    <x v="13"/>
    <x v="17"/>
    <x v="394"/>
    <x v="25"/>
    <n v="11460"/>
  </r>
  <r>
    <x v="13"/>
    <x v="17"/>
    <x v="399"/>
    <x v="25"/>
    <n v="12729"/>
  </r>
  <r>
    <x v="13"/>
    <x v="17"/>
    <x v="405"/>
    <x v="25"/>
    <n v="14336"/>
  </r>
  <r>
    <x v="13"/>
    <x v="17"/>
    <x v="414"/>
    <x v="25"/>
    <n v="15196"/>
  </r>
  <r>
    <x v="13"/>
    <x v="17"/>
    <x v="393"/>
    <x v="25"/>
    <n v="16910"/>
  </r>
  <r>
    <x v="13"/>
    <x v="17"/>
    <x v="408"/>
    <x v="25"/>
    <n v="17404"/>
  </r>
  <r>
    <x v="13"/>
    <x v="17"/>
    <x v="435"/>
    <x v="25"/>
    <n v="20485"/>
  </r>
  <r>
    <x v="13"/>
    <x v="17"/>
    <x v="401"/>
    <x v="25"/>
    <n v="25469"/>
  </r>
  <r>
    <x v="13"/>
    <x v="17"/>
    <x v="406"/>
    <x v="25"/>
    <n v="40306"/>
  </r>
  <r>
    <x v="13"/>
    <x v="17"/>
    <x v="435"/>
    <x v="26"/>
    <n v="1"/>
  </r>
  <r>
    <x v="13"/>
    <x v="17"/>
    <x v="405"/>
    <x v="26"/>
    <n v="2"/>
  </r>
  <r>
    <x v="13"/>
    <x v="17"/>
    <x v="406"/>
    <x v="26"/>
    <n v="2"/>
  </r>
  <r>
    <x v="13"/>
    <x v="17"/>
    <x v="414"/>
    <x v="26"/>
    <n v="2"/>
  </r>
  <r>
    <x v="13"/>
    <x v="17"/>
    <x v="400"/>
    <x v="26"/>
    <n v="3"/>
  </r>
  <r>
    <x v="13"/>
    <x v="17"/>
    <x v="413"/>
    <x v="26"/>
    <n v="3"/>
  </r>
  <r>
    <x v="13"/>
    <x v="17"/>
    <x v="415"/>
    <x v="26"/>
    <n v="3"/>
  </r>
  <r>
    <x v="13"/>
    <x v="17"/>
    <x v="399"/>
    <x v="26"/>
    <n v="5"/>
  </r>
  <r>
    <x v="13"/>
    <x v="17"/>
    <x v="394"/>
    <x v="26"/>
    <n v="7"/>
  </r>
  <r>
    <x v="13"/>
    <x v="17"/>
    <x v="393"/>
    <x v="26"/>
    <n v="17"/>
  </r>
  <r>
    <x v="13"/>
    <x v="17"/>
    <x v="407"/>
    <x v="26"/>
    <n v="18"/>
  </r>
  <r>
    <x v="13"/>
    <x v="17"/>
    <x v="401"/>
    <x v="26"/>
    <n v="33"/>
  </r>
  <r>
    <x v="13"/>
    <x v="17"/>
    <x v="413"/>
    <x v="28"/>
    <n v="2"/>
  </r>
  <r>
    <x v="13"/>
    <x v="17"/>
    <x v="409"/>
    <x v="28"/>
    <n v="2"/>
  </r>
  <r>
    <x v="13"/>
    <x v="17"/>
    <x v="398"/>
    <x v="28"/>
    <n v="3"/>
  </r>
  <r>
    <x v="13"/>
    <x v="17"/>
    <x v="403"/>
    <x v="28"/>
    <n v="3"/>
  </r>
  <r>
    <x v="13"/>
    <x v="17"/>
    <x v="410"/>
    <x v="28"/>
    <n v="4"/>
  </r>
  <r>
    <x v="13"/>
    <x v="17"/>
    <x v="395"/>
    <x v="28"/>
    <n v="5"/>
  </r>
  <r>
    <x v="13"/>
    <x v="17"/>
    <x v="404"/>
    <x v="28"/>
    <n v="5"/>
  </r>
  <r>
    <x v="13"/>
    <x v="17"/>
    <x v="408"/>
    <x v="28"/>
    <n v="8"/>
  </r>
  <r>
    <x v="13"/>
    <x v="17"/>
    <x v="407"/>
    <x v="28"/>
    <n v="15"/>
  </r>
  <r>
    <x v="13"/>
    <x v="17"/>
    <x v="397"/>
    <x v="28"/>
    <n v="17"/>
  </r>
  <r>
    <x v="13"/>
    <x v="17"/>
    <x v="414"/>
    <x v="28"/>
    <n v="19"/>
  </r>
  <r>
    <x v="13"/>
    <x v="17"/>
    <x v="415"/>
    <x v="28"/>
    <n v="23"/>
  </r>
  <r>
    <x v="13"/>
    <x v="17"/>
    <x v="406"/>
    <x v="28"/>
    <n v="36"/>
  </r>
  <r>
    <x v="13"/>
    <x v="17"/>
    <x v="393"/>
    <x v="28"/>
    <n v="41"/>
  </r>
  <r>
    <x v="13"/>
    <x v="17"/>
    <x v="400"/>
    <x v="28"/>
    <n v="88"/>
  </r>
  <r>
    <x v="13"/>
    <x v="17"/>
    <x v="402"/>
    <x v="28"/>
    <n v="104"/>
  </r>
  <r>
    <x v="13"/>
    <x v="17"/>
    <x v="435"/>
    <x v="28"/>
    <n v="149"/>
  </r>
  <r>
    <x v="13"/>
    <x v="17"/>
    <x v="394"/>
    <x v="28"/>
    <n v="230"/>
  </r>
  <r>
    <x v="13"/>
    <x v="17"/>
    <x v="405"/>
    <x v="28"/>
    <n v="404"/>
  </r>
  <r>
    <x v="13"/>
    <x v="17"/>
    <x v="399"/>
    <x v="28"/>
    <n v="441"/>
  </r>
  <r>
    <x v="13"/>
    <x v="17"/>
    <x v="401"/>
    <x v="28"/>
    <n v="1544"/>
  </r>
  <r>
    <x v="13"/>
    <x v="17"/>
    <x v="411"/>
    <x v="29"/>
    <n v="485"/>
  </r>
  <r>
    <x v="13"/>
    <x v="17"/>
    <x v="416"/>
    <x v="29"/>
    <n v="885"/>
  </r>
  <r>
    <x v="13"/>
    <x v="17"/>
    <x v="409"/>
    <x v="29"/>
    <n v="2724"/>
  </r>
  <r>
    <x v="13"/>
    <x v="17"/>
    <x v="398"/>
    <x v="29"/>
    <n v="2819"/>
  </r>
  <r>
    <x v="13"/>
    <x v="17"/>
    <x v="410"/>
    <x v="29"/>
    <n v="3233"/>
  </r>
  <r>
    <x v="13"/>
    <x v="17"/>
    <x v="413"/>
    <x v="29"/>
    <n v="3790"/>
  </r>
  <r>
    <x v="13"/>
    <x v="17"/>
    <x v="404"/>
    <x v="29"/>
    <n v="3813"/>
  </r>
  <r>
    <x v="13"/>
    <x v="17"/>
    <x v="402"/>
    <x v="29"/>
    <n v="4580"/>
  </r>
  <r>
    <x v="13"/>
    <x v="17"/>
    <x v="403"/>
    <x v="29"/>
    <n v="4952"/>
  </r>
  <r>
    <x v="13"/>
    <x v="17"/>
    <x v="407"/>
    <x v="29"/>
    <n v="5268"/>
  </r>
  <r>
    <x v="13"/>
    <x v="17"/>
    <x v="397"/>
    <x v="29"/>
    <n v="5483"/>
  </r>
  <r>
    <x v="13"/>
    <x v="17"/>
    <x v="400"/>
    <x v="29"/>
    <n v="7404"/>
  </r>
  <r>
    <x v="13"/>
    <x v="17"/>
    <x v="395"/>
    <x v="29"/>
    <n v="7994"/>
  </r>
  <r>
    <x v="13"/>
    <x v="17"/>
    <x v="415"/>
    <x v="29"/>
    <n v="9852"/>
  </r>
  <r>
    <x v="13"/>
    <x v="17"/>
    <x v="394"/>
    <x v="29"/>
    <n v="11759"/>
  </r>
  <r>
    <x v="13"/>
    <x v="17"/>
    <x v="399"/>
    <x v="29"/>
    <n v="13209"/>
  </r>
  <r>
    <x v="13"/>
    <x v="17"/>
    <x v="405"/>
    <x v="29"/>
    <n v="14822"/>
  </r>
  <r>
    <x v="13"/>
    <x v="17"/>
    <x v="414"/>
    <x v="29"/>
    <n v="15228"/>
  </r>
  <r>
    <x v="13"/>
    <x v="17"/>
    <x v="393"/>
    <x v="29"/>
    <n v="17016"/>
  </r>
  <r>
    <x v="13"/>
    <x v="17"/>
    <x v="408"/>
    <x v="29"/>
    <n v="17424"/>
  </r>
  <r>
    <x v="13"/>
    <x v="17"/>
    <x v="435"/>
    <x v="29"/>
    <n v="20663"/>
  </r>
  <r>
    <x v="13"/>
    <x v="17"/>
    <x v="401"/>
    <x v="29"/>
    <n v="27071"/>
  </r>
  <r>
    <x v="13"/>
    <x v="17"/>
    <x v="406"/>
    <x v="29"/>
    <n v="40350"/>
  </r>
  <r>
    <x v="13"/>
    <x v="17"/>
    <x v="410"/>
    <x v="37"/>
    <n v="127"/>
  </r>
  <r>
    <x v="13"/>
    <x v="17"/>
    <x v="406"/>
    <x v="37"/>
    <n v="139"/>
  </r>
  <r>
    <x v="13"/>
    <x v="17"/>
    <x v="402"/>
    <x v="37"/>
    <n v="141"/>
  </r>
  <r>
    <x v="13"/>
    <x v="17"/>
    <x v="393"/>
    <x v="37"/>
    <n v="162"/>
  </r>
  <r>
    <x v="13"/>
    <x v="17"/>
    <x v="407"/>
    <x v="37"/>
    <n v="184"/>
  </r>
  <r>
    <x v="13"/>
    <x v="17"/>
    <x v="394"/>
    <x v="37"/>
    <n v="237"/>
  </r>
  <r>
    <x v="13"/>
    <x v="17"/>
    <x v="404"/>
    <x v="37"/>
    <n v="299"/>
  </r>
  <r>
    <x v="13"/>
    <x v="17"/>
    <x v="399"/>
    <x v="37"/>
    <n v="361"/>
  </r>
  <r>
    <x v="13"/>
    <x v="17"/>
    <x v="413"/>
    <x v="37"/>
    <n v="375"/>
  </r>
  <r>
    <x v="13"/>
    <x v="17"/>
    <x v="401"/>
    <x v="37"/>
    <n v="472"/>
  </r>
  <r>
    <x v="13"/>
    <x v="17"/>
    <x v="415"/>
    <x v="37"/>
    <n v="644"/>
  </r>
  <r>
    <x v="13"/>
    <x v="17"/>
    <x v="405"/>
    <x v="37"/>
    <n v="778"/>
  </r>
  <r>
    <x v="13"/>
    <x v="17"/>
    <x v="408"/>
    <x v="37"/>
    <n v="1016"/>
  </r>
  <r>
    <x v="13"/>
    <x v="17"/>
    <x v="435"/>
    <x v="37"/>
    <n v="1091"/>
  </r>
  <r>
    <x v="13"/>
    <x v="17"/>
    <x v="393"/>
    <x v="38"/>
    <n v="1"/>
  </r>
  <r>
    <x v="13"/>
    <x v="17"/>
    <x v="394"/>
    <x v="38"/>
    <n v="7"/>
  </r>
  <r>
    <x v="13"/>
    <x v="17"/>
    <x v="408"/>
    <x v="38"/>
    <n v="20"/>
  </r>
  <r>
    <x v="13"/>
    <x v="17"/>
    <x v="406"/>
    <x v="38"/>
    <n v="25"/>
  </r>
  <r>
    <x v="13"/>
    <x v="17"/>
    <x v="414"/>
    <x v="38"/>
    <n v="96"/>
  </r>
  <r>
    <x v="13"/>
    <x v="17"/>
    <x v="407"/>
    <x v="38"/>
    <n v="146"/>
  </r>
  <r>
    <x v="13"/>
    <x v="17"/>
    <x v="409"/>
    <x v="38"/>
    <n v="210"/>
  </r>
  <r>
    <x v="13"/>
    <x v="17"/>
    <x v="405"/>
    <x v="38"/>
    <n v="342"/>
  </r>
  <r>
    <x v="13"/>
    <x v="17"/>
    <x v="435"/>
    <x v="38"/>
    <n v="379"/>
  </r>
  <r>
    <x v="13"/>
    <x v="17"/>
    <x v="404"/>
    <x v="39"/>
    <n v="9"/>
  </r>
  <r>
    <x v="13"/>
    <x v="17"/>
    <x v="405"/>
    <x v="39"/>
    <n v="18"/>
  </r>
  <r>
    <x v="13"/>
    <x v="17"/>
    <x v="408"/>
    <x v="40"/>
    <n v="12"/>
  </r>
  <r>
    <x v="13"/>
    <x v="17"/>
    <x v="401"/>
    <x v="40"/>
    <n v="13"/>
  </r>
  <r>
    <x v="13"/>
    <x v="17"/>
    <x v="394"/>
    <x v="40"/>
    <n v="16"/>
  </r>
  <r>
    <x v="13"/>
    <x v="17"/>
    <x v="435"/>
    <x v="40"/>
    <n v="38"/>
  </r>
  <r>
    <x v="13"/>
    <x v="17"/>
    <x v="393"/>
    <x v="30"/>
    <n v="17"/>
  </r>
  <r>
    <x v="13"/>
    <x v="17"/>
    <x v="435"/>
    <x v="30"/>
    <n v="199"/>
  </r>
  <r>
    <x v="13"/>
    <x v="17"/>
    <x v="394"/>
    <x v="30"/>
    <n v="58"/>
  </r>
  <r>
    <x v="13"/>
    <x v="17"/>
    <x v="401"/>
    <x v="30"/>
    <n v="23"/>
  </r>
  <r>
    <x v="13"/>
    <x v="17"/>
    <x v="405"/>
    <x v="30"/>
    <n v="54"/>
  </r>
  <r>
    <x v="13"/>
    <x v="17"/>
    <x v="406"/>
    <x v="30"/>
    <n v="103"/>
  </r>
  <r>
    <x v="13"/>
    <x v="17"/>
    <x v="414"/>
    <x v="30"/>
    <n v="28"/>
  </r>
  <r>
    <x v="13"/>
    <x v="17"/>
    <x v="415"/>
    <x v="30"/>
    <n v="10"/>
  </r>
  <r>
    <x v="13"/>
    <x v="17"/>
    <x v="408"/>
    <x v="30"/>
    <n v="2"/>
  </r>
  <r>
    <x v="13"/>
    <x v="18"/>
    <x v="421"/>
    <x v="0"/>
    <n v="17"/>
  </r>
  <r>
    <x v="13"/>
    <x v="18"/>
    <x v="418"/>
    <x v="0"/>
    <n v="20"/>
  </r>
  <r>
    <x v="13"/>
    <x v="18"/>
    <x v="424"/>
    <x v="0"/>
    <n v="29"/>
  </r>
  <r>
    <x v="13"/>
    <x v="18"/>
    <x v="418"/>
    <x v="1"/>
    <n v="1"/>
  </r>
  <r>
    <x v="13"/>
    <x v="18"/>
    <x v="421"/>
    <x v="1"/>
    <n v="3"/>
  </r>
  <r>
    <x v="13"/>
    <x v="18"/>
    <x v="424"/>
    <x v="1"/>
    <n v="4"/>
  </r>
  <r>
    <x v="13"/>
    <x v="18"/>
    <x v="428"/>
    <x v="2"/>
    <n v="1"/>
  </r>
  <r>
    <x v="13"/>
    <x v="18"/>
    <x v="432"/>
    <x v="2"/>
    <n v="1"/>
  </r>
  <r>
    <x v="13"/>
    <x v="18"/>
    <x v="426"/>
    <x v="2"/>
    <n v="4"/>
  </r>
  <r>
    <x v="13"/>
    <x v="18"/>
    <x v="431"/>
    <x v="2"/>
    <n v="4"/>
  </r>
  <r>
    <x v="13"/>
    <x v="18"/>
    <x v="419"/>
    <x v="2"/>
    <n v="6"/>
  </r>
  <r>
    <x v="13"/>
    <x v="18"/>
    <x v="422"/>
    <x v="2"/>
    <n v="7"/>
  </r>
  <r>
    <x v="13"/>
    <x v="18"/>
    <x v="430"/>
    <x v="2"/>
    <n v="7"/>
  </r>
  <r>
    <x v="13"/>
    <x v="18"/>
    <x v="433"/>
    <x v="2"/>
    <n v="11"/>
  </r>
  <r>
    <x v="13"/>
    <x v="18"/>
    <x v="420"/>
    <x v="2"/>
    <n v="12"/>
  </r>
  <r>
    <x v="13"/>
    <x v="18"/>
    <x v="418"/>
    <x v="2"/>
    <n v="18"/>
  </r>
  <r>
    <x v="13"/>
    <x v="18"/>
    <x v="429"/>
    <x v="2"/>
    <n v="31"/>
  </r>
  <r>
    <x v="13"/>
    <x v="18"/>
    <x v="425"/>
    <x v="2"/>
    <n v="34"/>
  </r>
  <r>
    <x v="13"/>
    <x v="18"/>
    <x v="423"/>
    <x v="2"/>
    <n v="36"/>
  </r>
  <r>
    <x v="13"/>
    <x v="18"/>
    <x v="424"/>
    <x v="2"/>
    <n v="62"/>
  </r>
  <r>
    <x v="13"/>
    <x v="18"/>
    <x v="421"/>
    <x v="2"/>
    <n v="88"/>
  </r>
  <r>
    <x v="13"/>
    <x v="18"/>
    <x v="433"/>
    <x v="4"/>
    <n v="1"/>
  </r>
  <r>
    <x v="13"/>
    <x v="18"/>
    <x v="418"/>
    <x v="4"/>
    <n v="2"/>
  </r>
  <r>
    <x v="13"/>
    <x v="18"/>
    <x v="430"/>
    <x v="4"/>
    <n v="5"/>
  </r>
  <r>
    <x v="13"/>
    <x v="18"/>
    <x v="420"/>
    <x v="4"/>
    <n v="6"/>
  </r>
  <r>
    <x v="13"/>
    <x v="18"/>
    <x v="429"/>
    <x v="4"/>
    <n v="8"/>
  </r>
  <r>
    <x v="13"/>
    <x v="18"/>
    <x v="423"/>
    <x v="4"/>
    <n v="9"/>
  </r>
  <r>
    <x v="13"/>
    <x v="18"/>
    <x v="425"/>
    <x v="4"/>
    <n v="15"/>
  </r>
  <r>
    <x v="13"/>
    <x v="18"/>
    <x v="424"/>
    <x v="4"/>
    <n v="24"/>
  </r>
  <r>
    <x v="13"/>
    <x v="18"/>
    <x v="421"/>
    <x v="4"/>
    <n v="42"/>
  </r>
  <r>
    <x v="13"/>
    <x v="18"/>
    <x v="428"/>
    <x v="5"/>
    <n v="1"/>
  </r>
  <r>
    <x v="13"/>
    <x v="18"/>
    <x v="432"/>
    <x v="5"/>
    <n v="1"/>
  </r>
  <r>
    <x v="13"/>
    <x v="18"/>
    <x v="426"/>
    <x v="5"/>
    <n v="4"/>
  </r>
  <r>
    <x v="13"/>
    <x v="18"/>
    <x v="431"/>
    <x v="5"/>
    <n v="4"/>
  </r>
  <r>
    <x v="13"/>
    <x v="18"/>
    <x v="419"/>
    <x v="5"/>
    <n v="6"/>
  </r>
  <r>
    <x v="13"/>
    <x v="18"/>
    <x v="422"/>
    <x v="5"/>
    <n v="7"/>
  </r>
  <r>
    <x v="13"/>
    <x v="18"/>
    <x v="430"/>
    <x v="5"/>
    <n v="8"/>
  </r>
  <r>
    <x v="13"/>
    <x v="18"/>
    <x v="433"/>
    <x v="5"/>
    <n v="11"/>
  </r>
  <r>
    <x v="13"/>
    <x v="18"/>
    <x v="420"/>
    <x v="5"/>
    <n v="12"/>
  </r>
  <r>
    <x v="13"/>
    <x v="18"/>
    <x v="418"/>
    <x v="5"/>
    <n v="18"/>
  </r>
  <r>
    <x v="13"/>
    <x v="18"/>
    <x v="429"/>
    <x v="5"/>
    <n v="31"/>
  </r>
  <r>
    <x v="13"/>
    <x v="18"/>
    <x v="425"/>
    <x v="5"/>
    <n v="35"/>
  </r>
  <r>
    <x v="13"/>
    <x v="18"/>
    <x v="423"/>
    <x v="5"/>
    <n v="36"/>
  </r>
  <r>
    <x v="13"/>
    <x v="18"/>
    <x v="424"/>
    <x v="5"/>
    <n v="63"/>
  </r>
  <r>
    <x v="13"/>
    <x v="18"/>
    <x v="421"/>
    <x v="5"/>
    <n v="90"/>
  </r>
  <r>
    <x v="13"/>
    <x v="18"/>
    <x v="418"/>
    <x v="6"/>
    <n v="1"/>
  </r>
  <r>
    <x v="13"/>
    <x v="18"/>
    <x v="424"/>
    <x v="6"/>
    <n v="1"/>
  </r>
  <r>
    <x v="13"/>
    <x v="18"/>
    <x v="418"/>
    <x v="7"/>
    <n v="1"/>
  </r>
  <r>
    <x v="13"/>
    <x v="18"/>
    <x v="424"/>
    <x v="7"/>
    <n v="1"/>
  </r>
  <r>
    <x v="13"/>
    <x v="18"/>
    <x v="420"/>
    <x v="41"/>
    <n v="1"/>
  </r>
  <r>
    <x v="13"/>
    <x v="18"/>
    <x v="429"/>
    <x v="41"/>
    <n v="1"/>
  </r>
  <r>
    <x v="13"/>
    <x v="18"/>
    <x v="432"/>
    <x v="41"/>
    <n v="1"/>
  </r>
  <r>
    <x v="13"/>
    <x v="18"/>
    <x v="422"/>
    <x v="41"/>
    <n v="3"/>
  </r>
  <r>
    <x v="13"/>
    <x v="18"/>
    <x v="430"/>
    <x v="41"/>
    <n v="3"/>
  </r>
  <r>
    <x v="13"/>
    <x v="18"/>
    <x v="426"/>
    <x v="41"/>
    <n v="4"/>
  </r>
  <r>
    <x v="13"/>
    <x v="18"/>
    <x v="431"/>
    <x v="41"/>
    <n v="4"/>
  </r>
  <r>
    <x v="13"/>
    <x v="18"/>
    <x v="419"/>
    <x v="41"/>
    <n v="5"/>
  </r>
  <r>
    <x v="13"/>
    <x v="18"/>
    <x v="425"/>
    <x v="41"/>
    <n v="5"/>
  </r>
  <r>
    <x v="13"/>
    <x v="18"/>
    <x v="433"/>
    <x v="41"/>
    <n v="6"/>
  </r>
  <r>
    <x v="13"/>
    <x v="18"/>
    <x v="418"/>
    <x v="41"/>
    <n v="10"/>
  </r>
  <r>
    <x v="13"/>
    <x v="18"/>
    <x v="423"/>
    <x v="41"/>
    <n v="15"/>
  </r>
  <r>
    <x v="13"/>
    <x v="18"/>
    <x v="421"/>
    <x v="41"/>
    <n v="19"/>
  </r>
  <r>
    <x v="13"/>
    <x v="18"/>
    <x v="424"/>
    <x v="41"/>
    <n v="20"/>
  </r>
  <r>
    <x v="13"/>
    <x v="18"/>
    <x v="420"/>
    <x v="9"/>
    <n v="1"/>
  </r>
  <r>
    <x v="13"/>
    <x v="18"/>
    <x v="428"/>
    <x v="9"/>
    <n v="1"/>
  </r>
  <r>
    <x v="13"/>
    <x v="18"/>
    <x v="432"/>
    <x v="9"/>
    <n v="1"/>
  </r>
  <r>
    <x v="13"/>
    <x v="18"/>
    <x v="430"/>
    <x v="9"/>
    <n v="3"/>
  </r>
  <r>
    <x v="13"/>
    <x v="18"/>
    <x v="426"/>
    <x v="9"/>
    <n v="4"/>
  </r>
  <r>
    <x v="13"/>
    <x v="18"/>
    <x v="422"/>
    <x v="9"/>
    <n v="4"/>
  </r>
  <r>
    <x v="13"/>
    <x v="18"/>
    <x v="429"/>
    <x v="9"/>
    <n v="4"/>
  </r>
  <r>
    <x v="13"/>
    <x v="18"/>
    <x v="431"/>
    <x v="9"/>
    <n v="4"/>
  </r>
  <r>
    <x v="13"/>
    <x v="18"/>
    <x v="425"/>
    <x v="9"/>
    <n v="5"/>
  </r>
  <r>
    <x v="13"/>
    <x v="18"/>
    <x v="419"/>
    <x v="9"/>
    <n v="6"/>
  </r>
  <r>
    <x v="13"/>
    <x v="18"/>
    <x v="433"/>
    <x v="9"/>
    <n v="11"/>
  </r>
  <r>
    <x v="13"/>
    <x v="18"/>
    <x v="418"/>
    <x v="9"/>
    <n v="12"/>
  </r>
  <r>
    <x v="13"/>
    <x v="18"/>
    <x v="423"/>
    <x v="9"/>
    <n v="20"/>
  </r>
  <r>
    <x v="13"/>
    <x v="18"/>
    <x v="424"/>
    <x v="9"/>
    <n v="20"/>
  </r>
  <r>
    <x v="13"/>
    <x v="18"/>
    <x v="421"/>
    <x v="9"/>
    <n v="23"/>
  </r>
  <r>
    <x v="13"/>
    <x v="18"/>
    <x v="421"/>
    <x v="10"/>
    <n v="1"/>
  </r>
  <r>
    <x v="13"/>
    <x v="18"/>
    <x v="430"/>
    <x v="10"/>
    <n v="1"/>
  </r>
  <r>
    <x v="13"/>
    <x v="18"/>
    <x v="433"/>
    <x v="10"/>
    <n v="1"/>
  </r>
  <r>
    <x v="13"/>
    <x v="18"/>
    <x v="428"/>
    <x v="12"/>
    <n v="1"/>
  </r>
  <r>
    <x v="13"/>
    <x v="18"/>
    <x v="432"/>
    <x v="12"/>
    <n v="1"/>
  </r>
  <r>
    <x v="13"/>
    <x v="18"/>
    <x v="426"/>
    <x v="12"/>
    <n v="4"/>
  </r>
  <r>
    <x v="13"/>
    <x v="18"/>
    <x v="431"/>
    <x v="12"/>
    <n v="4"/>
  </r>
  <r>
    <x v="13"/>
    <x v="18"/>
    <x v="419"/>
    <x v="12"/>
    <n v="6"/>
  </r>
  <r>
    <x v="13"/>
    <x v="18"/>
    <x v="422"/>
    <x v="12"/>
    <n v="7"/>
  </r>
  <r>
    <x v="13"/>
    <x v="18"/>
    <x v="430"/>
    <x v="12"/>
    <n v="7"/>
  </r>
  <r>
    <x v="13"/>
    <x v="18"/>
    <x v="433"/>
    <x v="12"/>
    <n v="11"/>
  </r>
  <r>
    <x v="13"/>
    <x v="18"/>
    <x v="420"/>
    <x v="12"/>
    <n v="12"/>
  </r>
  <r>
    <x v="13"/>
    <x v="18"/>
    <x v="418"/>
    <x v="12"/>
    <n v="18"/>
  </r>
  <r>
    <x v="13"/>
    <x v="18"/>
    <x v="429"/>
    <x v="12"/>
    <n v="31"/>
  </r>
  <r>
    <x v="13"/>
    <x v="18"/>
    <x v="425"/>
    <x v="12"/>
    <n v="33"/>
  </r>
  <r>
    <x v="13"/>
    <x v="18"/>
    <x v="423"/>
    <x v="12"/>
    <n v="35"/>
  </r>
  <r>
    <x v="13"/>
    <x v="18"/>
    <x v="424"/>
    <x v="12"/>
    <n v="62"/>
  </r>
  <r>
    <x v="13"/>
    <x v="18"/>
    <x v="421"/>
    <x v="12"/>
    <n v="88"/>
  </r>
  <r>
    <x v="13"/>
    <x v="18"/>
    <x v="425"/>
    <x v="13"/>
    <n v="1"/>
  </r>
  <r>
    <x v="13"/>
    <x v="18"/>
    <x v="423"/>
    <x v="14"/>
    <n v="1"/>
  </r>
  <r>
    <x v="13"/>
    <x v="18"/>
    <x v="425"/>
    <x v="14"/>
    <n v="1"/>
  </r>
  <r>
    <x v="13"/>
    <x v="18"/>
    <x v="430"/>
    <x v="15"/>
    <n v="2"/>
  </r>
  <r>
    <x v="13"/>
    <x v="18"/>
    <x v="423"/>
    <x v="15"/>
    <n v="6"/>
  </r>
  <r>
    <x v="13"/>
    <x v="18"/>
    <x v="421"/>
    <x v="15"/>
    <n v="16"/>
  </r>
  <r>
    <x v="13"/>
    <x v="18"/>
    <x v="419"/>
    <x v="16"/>
    <n v="1"/>
  </r>
  <r>
    <x v="13"/>
    <x v="18"/>
    <x v="428"/>
    <x v="16"/>
    <n v="1"/>
  </r>
  <r>
    <x v="13"/>
    <x v="18"/>
    <x v="430"/>
    <x v="16"/>
    <n v="1"/>
  </r>
  <r>
    <x v="13"/>
    <x v="18"/>
    <x v="422"/>
    <x v="16"/>
    <n v="2"/>
  </r>
  <r>
    <x v="13"/>
    <x v="18"/>
    <x v="423"/>
    <x v="16"/>
    <n v="2"/>
  </r>
  <r>
    <x v="13"/>
    <x v="18"/>
    <x v="424"/>
    <x v="16"/>
    <n v="2"/>
  </r>
  <r>
    <x v="13"/>
    <x v="18"/>
    <x v="425"/>
    <x v="16"/>
    <n v="2"/>
  </r>
  <r>
    <x v="13"/>
    <x v="18"/>
    <x v="418"/>
    <x v="16"/>
    <n v="3"/>
  </r>
  <r>
    <x v="13"/>
    <x v="18"/>
    <x v="421"/>
    <x v="16"/>
    <n v="5"/>
  </r>
  <r>
    <x v="13"/>
    <x v="18"/>
    <x v="423"/>
    <x v="33"/>
    <n v="1"/>
  </r>
  <r>
    <x v="13"/>
    <x v="18"/>
    <x v="424"/>
    <x v="33"/>
    <n v="1"/>
  </r>
  <r>
    <x v="13"/>
    <x v="18"/>
    <x v="421"/>
    <x v="33"/>
    <n v="2"/>
  </r>
  <r>
    <x v="13"/>
    <x v="18"/>
    <x v="424"/>
    <x v="34"/>
    <n v="2"/>
  </r>
  <r>
    <x v="13"/>
    <x v="18"/>
    <x v="433"/>
    <x v="17"/>
    <n v="31"/>
  </r>
  <r>
    <x v="13"/>
    <x v="18"/>
    <x v="420"/>
    <x v="17"/>
    <n v="72"/>
  </r>
  <r>
    <x v="13"/>
    <x v="18"/>
    <x v="418"/>
    <x v="17"/>
    <n v="86"/>
  </r>
  <r>
    <x v="13"/>
    <x v="18"/>
    <x v="430"/>
    <x v="17"/>
    <n v="89"/>
  </r>
  <r>
    <x v="13"/>
    <x v="18"/>
    <x v="423"/>
    <x v="17"/>
    <n v="169"/>
  </r>
  <r>
    <x v="13"/>
    <x v="18"/>
    <x v="429"/>
    <x v="17"/>
    <n v="174"/>
  </r>
  <r>
    <x v="13"/>
    <x v="18"/>
    <x v="425"/>
    <x v="17"/>
    <n v="370"/>
  </r>
  <r>
    <x v="13"/>
    <x v="18"/>
    <x v="424"/>
    <x v="17"/>
    <n v="720"/>
  </r>
  <r>
    <x v="13"/>
    <x v="18"/>
    <x v="421"/>
    <x v="17"/>
    <n v="1163"/>
  </r>
  <r>
    <x v="13"/>
    <x v="18"/>
    <x v="418"/>
    <x v="18"/>
    <n v="15"/>
  </r>
  <r>
    <x v="13"/>
    <x v="18"/>
    <x v="424"/>
    <x v="18"/>
    <n v="814"/>
  </r>
  <r>
    <x v="13"/>
    <x v="18"/>
    <x v="420"/>
    <x v="42"/>
    <n v="14"/>
  </r>
  <r>
    <x v="13"/>
    <x v="18"/>
    <x v="429"/>
    <x v="42"/>
    <n v="36"/>
  </r>
  <r>
    <x v="13"/>
    <x v="18"/>
    <x v="430"/>
    <x v="42"/>
    <n v="65"/>
  </r>
  <r>
    <x v="13"/>
    <x v="18"/>
    <x v="432"/>
    <x v="42"/>
    <n v="87"/>
  </r>
  <r>
    <x v="13"/>
    <x v="18"/>
    <x v="422"/>
    <x v="42"/>
    <n v="132"/>
  </r>
  <r>
    <x v="13"/>
    <x v="18"/>
    <x v="431"/>
    <x v="42"/>
    <n v="156"/>
  </r>
  <r>
    <x v="13"/>
    <x v="18"/>
    <x v="425"/>
    <x v="42"/>
    <n v="312"/>
  </r>
  <r>
    <x v="13"/>
    <x v="18"/>
    <x v="419"/>
    <x v="42"/>
    <n v="495"/>
  </r>
  <r>
    <x v="13"/>
    <x v="18"/>
    <x v="426"/>
    <x v="42"/>
    <n v="908"/>
  </r>
  <r>
    <x v="13"/>
    <x v="18"/>
    <x v="423"/>
    <x v="42"/>
    <n v="1071"/>
  </r>
  <r>
    <x v="13"/>
    <x v="18"/>
    <x v="418"/>
    <x v="42"/>
    <n v="1378"/>
  </r>
  <r>
    <x v="13"/>
    <x v="18"/>
    <x v="424"/>
    <x v="42"/>
    <n v="1383"/>
  </r>
  <r>
    <x v="13"/>
    <x v="18"/>
    <x v="421"/>
    <x v="42"/>
    <n v="1786"/>
  </r>
  <r>
    <x v="13"/>
    <x v="18"/>
    <x v="433"/>
    <x v="42"/>
    <n v="1836"/>
  </r>
  <r>
    <x v="13"/>
    <x v="18"/>
    <x v="428"/>
    <x v="21"/>
    <n v="14"/>
  </r>
  <r>
    <x v="13"/>
    <x v="18"/>
    <x v="420"/>
    <x v="21"/>
    <n v="35"/>
  </r>
  <r>
    <x v="13"/>
    <x v="18"/>
    <x v="432"/>
    <x v="21"/>
    <n v="53"/>
  </r>
  <r>
    <x v="13"/>
    <x v="18"/>
    <x v="430"/>
    <x v="21"/>
    <n v="60"/>
  </r>
  <r>
    <x v="13"/>
    <x v="18"/>
    <x v="429"/>
    <x v="21"/>
    <n v="116"/>
  </r>
  <r>
    <x v="13"/>
    <x v="18"/>
    <x v="422"/>
    <x v="21"/>
    <n v="136"/>
  </r>
  <r>
    <x v="13"/>
    <x v="18"/>
    <x v="431"/>
    <x v="21"/>
    <n v="198"/>
  </r>
  <r>
    <x v="13"/>
    <x v="18"/>
    <x v="425"/>
    <x v="21"/>
    <n v="383"/>
  </r>
  <r>
    <x v="13"/>
    <x v="18"/>
    <x v="419"/>
    <x v="21"/>
    <n v="516"/>
  </r>
  <r>
    <x v="13"/>
    <x v="18"/>
    <x v="426"/>
    <x v="21"/>
    <n v="686"/>
  </r>
  <r>
    <x v="13"/>
    <x v="18"/>
    <x v="423"/>
    <x v="21"/>
    <n v="1203"/>
  </r>
  <r>
    <x v="13"/>
    <x v="18"/>
    <x v="424"/>
    <x v="21"/>
    <n v="1378"/>
  </r>
  <r>
    <x v="13"/>
    <x v="18"/>
    <x v="418"/>
    <x v="21"/>
    <n v="1384"/>
  </r>
  <r>
    <x v="13"/>
    <x v="18"/>
    <x v="421"/>
    <x v="21"/>
    <n v="1417"/>
  </r>
  <r>
    <x v="13"/>
    <x v="18"/>
    <x v="433"/>
    <x v="21"/>
    <n v="1515"/>
  </r>
  <r>
    <x v="13"/>
    <x v="18"/>
    <x v="425"/>
    <x v="22"/>
    <n v="7"/>
  </r>
  <r>
    <x v="13"/>
    <x v="18"/>
    <x v="419"/>
    <x v="22"/>
    <n v="12"/>
  </r>
  <r>
    <x v="13"/>
    <x v="18"/>
    <x v="423"/>
    <x v="22"/>
    <n v="14"/>
  </r>
  <r>
    <x v="13"/>
    <x v="18"/>
    <x v="428"/>
    <x v="22"/>
    <n v="15"/>
  </r>
  <r>
    <x v="13"/>
    <x v="18"/>
    <x v="424"/>
    <x v="22"/>
    <n v="21"/>
  </r>
  <r>
    <x v="13"/>
    <x v="18"/>
    <x v="422"/>
    <x v="22"/>
    <n v="26"/>
  </r>
  <r>
    <x v="13"/>
    <x v="18"/>
    <x v="418"/>
    <x v="22"/>
    <n v="27"/>
  </r>
  <r>
    <x v="13"/>
    <x v="18"/>
    <x v="421"/>
    <x v="22"/>
    <n v="39"/>
  </r>
  <r>
    <x v="13"/>
    <x v="18"/>
    <x v="430"/>
    <x v="22"/>
    <n v="11500"/>
  </r>
  <r>
    <x v="13"/>
    <x v="18"/>
    <x v="421"/>
    <x v="23"/>
    <n v="1"/>
  </r>
  <r>
    <x v="13"/>
    <x v="18"/>
    <x v="433"/>
    <x v="23"/>
    <n v="1"/>
  </r>
  <r>
    <x v="13"/>
    <x v="18"/>
    <x v="430"/>
    <x v="23"/>
    <n v="2"/>
  </r>
  <r>
    <x v="13"/>
    <x v="18"/>
    <x v="428"/>
    <x v="25"/>
    <n v="59"/>
  </r>
  <r>
    <x v="13"/>
    <x v="18"/>
    <x v="432"/>
    <x v="25"/>
    <n v="164"/>
  </r>
  <r>
    <x v="13"/>
    <x v="18"/>
    <x v="431"/>
    <x v="25"/>
    <n v="244"/>
  </r>
  <r>
    <x v="13"/>
    <x v="18"/>
    <x v="422"/>
    <x v="25"/>
    <n v="1009"/>
  </r>
  <r>
    <x v="13"/>
    <x v="18"/>
    <x v="419"/>
    <x v="25"/>
    <n v="1183"/>
  </r>
  <r>
    <x v="13"/>
    <x v="18"/>
    <x v="426"/>
    <x v="25"/>
    <n v="1419"/>
  </r>
  <r>
    <x v="13"/>
    <x v="18"/>
    <x v="430"/>
    <x v="25"/>
    <n v="1653"/>
  </r>
  <r>
    <x v="13"/>
    <x v="18"/>
    <x v="420"/>
    <x v="25"/>
    <n v="2188"/>
  </r>
  <r>
    <x v="13"/>
    <x v="18"/>
    <x v="433"/>
    <x v="25"/>
    <n v="4505"/>
  </r>
  <r>
    <x v="13"/>
    <x v="18"/>
    <x v="418"/>
    <x v="25"/>
    <n v="6336"/>
  </r>
  <r>
    <x v="13"/>
    <x v="18"/>
    <x v="429"/>
    <x v="25"/>
    <n v="6519"/>
  </r>
  <r>
    <x v="13"/>
    <x v="18"/>
    <x v="423"/>
    <x v="25"/>
    <n v="8816"/>
  </r>
  <r>
    <x v="13"/>
    <x v="18"/>
    <x v="425"/>
    <x v="25"/>
    <n v="9462"/>
  </r>
  <r>
    <x v="13"/>
    <x v="18"/>
    <x v="421"/>
    <x v="25"/>
    <n v="24727"/>
  </r>
  <r>
    <x v="13"/>
    <x v="18"/>
    <x v="424"/>
    <x v="25"/>
    <n v="24783"/>
  </r>
  <r>
    <x v="13"/>
    <x v="18"/>
    <x v="425"/>
    <x v="26"/>
    <n v="5"/>
  </r>
  <r>
    <x v="13"/>
    <x v="18"/>
    <x v="423"/>
    <x v="27"/>
    <n v="20"/>
  </r>
  <r>
    <x v="13"/>
    <x v="18"/>
    <x v="425"/>
    <x v="27"/>
    <n v="32"/>
  </r>
  <r>
    <x v="13"/>
    <x v="18"/>
    <x v="430"/>
    <x v="28"/>
    <n v="3"/>
  </r>
  <r>
    <x v="13"/>
    <x v="18"/>
    <x v="423"/>
    <x v="28"/>
    <n v="28"/>
  </r>
  <r>
    <x v="13"/>
    <x v="18"/>
    <x v="421"/>
    <x v="28"/>
    <n v="90"/>
  </r>
  <r>
    <x v="13"/>
    <x v="18"/>
    <x v="428"/>
    <x v="29"/>
    <n v="59"/>
  </r>
  <r>
    <x v="13"/>
    <x v="18"/>
    <x v="432"/>
    <x v="29"/>
    <n v="164"/>
  </r>
  <r>
    <x v="13"/>
    <x v="18"/>
    <x v="431"/>
    <x v="29"/>
    <n v="244"/>
  </r>
  <r>
    <x v="13"/>
    <x v="18"/>
    <x v="422"/>
    <x v="29"/>
    <n v="1009"/>
  </r>
  <r>
    <x v="13"/>
    <x v="18"/>
    <x v="419"/>
    <x v="29"/>
    <n v="1183"/>
  </r>
  <r>
    <x v="13"/>
    <x v="18"/>
    <x v="426"/>
    <x v="29"/>
    <n v="1419"/>
  </r>
  <r>
    <x v="13"/>
    <x v="18"/>
    <x v="430"/>
    <x v="29"/>
    <n v="1658"/>
  </r>
  <r>
    <x v="13"/>
    <x v="18"/>
    <x v="420"/>
    <x v="29"/>
    <n v="2283"/>
  </r>
  <r>
    <x v="13"/>
    <x v="18"/>
    <x v="433"/>
    <x v="29"/>
    <n v="4506"/>
  </r>
  <r>
    <x v="13"/>
    <x v="18"/>
    <x v="418"/>
    <x v="29"/>
    <n v="6336"/>
  </r>
  <r>
    <x v="13"/>
    <x v="18"/>
    <x v="429"/>
    <x v="29"/>
    <n v="6519"/>
  </r>
  <r>
    <x v="13"/>
    <x v="18"/>
    <x v="423"/>
    <x v="29"/>
    <n v="8864"/>
  </r>
  <r>
    <x v="13"/>
    <x v="18"/>
    <x v="425"/>
    <x v="29"/>
    <n v="9501"/>
  </r>
  <r>
    <x v="13"/>
    <x v="18"/>
    <x v="424"/>
    <x v="29"/>
    <n v="24789"/>
  </r>
  <r>
    <x v="13"/>
    <x v="18"/>
    <x v="421"/>
    <x v="29"/>
    <n v="24846"/>
  </r>
  <r>
    <x v="13"/>
    <x v="18"/>
    <x v="421"/>
    <x v="37"/>
    <n v="87"/>
  </r>
  <r>
    <x v="13"/>
    <x v="18"/>
    <x v="424"/>
    <x v="37"/>
    <n v="141"/>
  </r>
  <r>
    <x v="13"/>
    <x v="18"/>
    <x v="423"/>
    <x v="37"/>
    <n v="448"/>
  </r>
  <r>
    <x v="13"/>
    <x v="18"/>
    <x v="424"/>
    <x v="38"/>
    <n v="378"/>
  </r>
  <r>
    <x v="13"/>
    <x v="18"/>
    <x v="418"/>
    <x v="30"/>
    <n v="4"/>
  </r>
  <r>
    <x v="13"/>
    <x v="18"/>
    <x v="424"/>
    <x v="30"/>
    <n v="79"/>
  </r>
  <r>
    <x v="14"/>
    <x v="0"/>
    <x v="1"/>
    <x v="0"/>
    <n v="2"/>
  </r>
  <r>
    <x v="14"/>
    <x v="0"/>
    <x v="15"/>
    <x v="0"/>
    <n v="3"/>
  </r>
  <r>
    <x v="14"/>
    <x v="0"/>
    <x v="13"/>
    <x v="0"/>
    <n v="7"/>
  </r>
  <r>
    <x v="14"/>
    <x v="0"/>
    <x v="11"/>
    <x v="0"/>
    <n v="57"/>
  </r>
  <r>
    <x v="14"/>
    <x v="0"/>
    <x v="16"/>
    <x v="0"/>
    <n v="59"/>
  </r>
  <r>
    <x v="14"/>
    <x v="0"/>
    <x v="8"/>
    <x v="0"/>
    <n v="81"/>
  </r>
  <r>
    <x v="14"/>
    <x v="0"/>
    <x v="4"/>
    <x v="0"/>
    <n v="105"/>
  </r>
  <r>
    <x v="14"/>
    <x v="0"/>
    <x v="10"/>
    <x v="0"/>
    <n v="106"/>
  </r>
  <r>
    <x v="14"/>
    <x v="0"/>
    <x v="6"/>
    <x v="0"/>
    <n v="130"/>
  </r>
  <r>
    <x v="14"/>
    <x v="0"/>
    <x v="5"/>
    <x v="0"/>
    <n v="147"/>
  </r>
  <r>
    <x v="14"/>
    <x v="0"/>
    <x v="7"/>
    <x v="0"/>
    <n v="163"/>
  </r>
  <r>
    <x v="14"/>
    <x v="0"/>
    <x v="3"/>
    <x v="0"/>
    <n v="181"/>
  </r>
  <r>
    <x v="14"/>
    <x v="0"/>
    <x v="0"/>
    <x v="0"/>
    <n v="310"/>
  </r>
  <r>
    <x v="14"/>
    <x v="0"/>
    <x v="12"/>
    <x v="0"/>
    <n v="475"/>
  </r>
  <r>
    <x v="14"/>
    <x v="0"/>
    <x v="2"/>
    <x v="0"/>
    <n v="483"/>
  </r>
  <r>
    <x v="14"/>
    <x v="0"/>
    <x v="1"/>
    <x v="1"/>
    <n v="1"/>
  </r>
  <r>
    <x v="14"/>
    <x v="0"/>
    <x v="15"/>
    <x v="1"/>
    <n v="1"/>
  </r>
  <r>
    <x v="14"/>
    <x v="0"/>
    <x v="13"/>
    <x v="1"/>
    <n v="2"/>
  </r>
  <r>
    <x v="14"/>
    <x v="0"/>
    <x v="5"/>
    <x v="1"/>
    <n v="4"/>
  </r>
  <r>
    <x v="14"/>
    <x v="0"/>
    <x v="8"/>
    <x v="1"/>
    <n v="4"/>
  </r>
  <r>
    <x v="14"/>
    <x v="0"/>
    <x v="11"/>
    <x v="1"/>
    <n v="5"/>
  </r>
  <r>
    <x v="14"/>
    <x v="0"/>
    <x v="16"/>
    <x v="1"/>
    <n v="6"/>
  </r>
  <r>
    <x v="14"/>
    <x v="0"/>
    <x v="10"/>
    <x v="1"/>
    <n v="7"/>
  </r>
  <r>
    <x v="14"/>
    <x v="0"/>
    <x v="7"/>
    <x v="1"/>
    <n v="8"/>
  </r>
  <r>
    <x v="14"/>
    <x v="0"/>
    <x v="4"/>
    <x v="1"/>
    <n v="9"/>
  </r>
  <r>
    <x v="14"/>
    <x v="0"/>
    <x v="6"/>
    <x v="1"/>
    <n v="9"/>
  </r>
  <r>
    <x v="14"/>
    <x v="0"/>
    <x v="3"/>
    <x v="1"/>
    <n v="10"/>
  </r>
  <r>
    <x v="14"/>
    <x v="0"/>
    <x v="0"/>
    <x v="1"/>
    <n v="18"/>
  </r>
  <r>
    <x v="14"/>
    <x v="0"/>
    <x v="2"/>
    <x v="1"/>
    <n v="19"/>
  </r>
  <r>
    <x v="14"/>
    <x v="0"/>
    <x v="12"/>
    <x v="1"/>
    <n v="21"/>
  </r>
  <r>
    <x v="14"/>
    <x v="0"/>
    <x v="1"/>
    <x v="2"/>
    <n v="13"/>
  </r>
  <r>
    <x v="14"/>
    <x v="0"/>
    <x v="17"/>
    <x v="2"/>
    <n v="14"/>
  </r>
  <r>
    <x v="14"/>
    <x v="0"/>
    <x v="4"/>
    <x v="2"/>
    <n v="20"/>
  </r>
  <r>
    <x v="14"/>
    <x v="0"/>
    <x v="5"/>
    <x v="2"/>
    <n v="64"/>
  </r>
  <r>
    <x v="14"/>
    <x v="0"/>
    <x v="16"/>
    <x v="2"/>
    <n v="69"/>
  </r>
  <r>
    <x v="14"/>
    <x v="0"/>
    <x v="9"/>
    <x v="2"/>
    <n v="74"/>
  </r>
  <r>
    <x v="14"/>
    <x v="0"/>
    <x v="14"/>
    <x v="2"/>
    <n v="74"/>
  </r>
  <r>
    <x v="14"/>
    <x v="0"/>
    <x v="15"/>
    <x v="2"/>
    <n v="95"/>
  </r>
  <r>
    <x v="14"/>
    <x v="0"/>
    <x v="8"/>
    <x v="2"/>
    <n v="96"/>
  </r>
  <r>
    <x v="14"/>
    <x v="0"/>
    <x v="11"/>
    <x v="2"/>
    <n v="104"/>
  </r>
  <r>
    <x v="14"/>
    <x v="0"/>
    <x v="13"/>
    <x v="2"/>
    <n v="107"/>
  </r>
  <r>
    <x v="14"/>
    <x v="0"/>
    <x v="6"/>
    <x v="2"/>
    <n v="112"/>
  </r>
  <r>
    <x v="14"/>
    <x v="0"/>
    <x v="7"/>
    <x v="2"/>
    <n v="150"/>
  </r>
  <r>
    <x v="14"/>
    <x v="0"/>
    <x v="0"/>
    <x v="2"/>
    <n v="199"/>
  </r>
  <r>
    <x v="14"/>
    <x v="0"/>
    <x v="10"/>
    <x v="2"/>
    <n v="212"/>
  </r>
  <r>
    <x v="14"/>
    <x v="0"/>
    <x v="3"/>
    <x v="2"/>
    <n v="216"/>
  </r>
  <r>
    <x v="14"/>
    <x v="0"/>
    <x v="2"/>
    <x v="2"/>
    <n v="260"/>
  </r>
  <r>
    <x v="14"/>
    <x v="0"/>
    <x v="12"/>
    <x v="2"/>
    <n v="268"/>
  </r>
  <r>
    <x v="14"/>
    <x v="0"/>
    <x v="0"/>
    <x v="3"/>
    <n v="1"/>
  </r>
  <r>
    <x v="14"/>
    <x v="0"/>
    <x v="3"/>
    <x v="3"/>
    <n v="1"/>
  </r>
  <r>
    <x v="14"/>
    <x v="0"/>
    <x v="6"/>
    <x v="3"/>
    <n v="1"/>
  </r>
  <r>
    <x v="14"/>
    <x v="0"/>
    <x v="7"/>
    <x v="3"/>
    <n v="1"/>
  </r>
  <r>
    <x v="14"/>
    <x v="0"/>
    <x v="8"/>
    <x v="3"/>
    <n v="1"/>
  </r>
  <r>
    <x v="14"/>
    <x v="0"/>
    <x v="11"/>
    <x v="3"/>
    <n v="1"/>
  </r>
  <r>
    <x v="14"/>
    <x v="0"/>
    <x v="13"/>
    <x v="3"/>
    <n v="1"/>
  </r>
  <r>
    <x v="14"/>
    <x v="0"/>
    <x v="14"/>
    <x v="3"/>
    <n v="1"/>
  </r>
  <r>
    <x v="14"/>
    <x v="0"/>
    <x v="15"/>
    <x v="3"/>
    <n v="1"/>
  </r>
  <r>
    <x v="14"/>
    <x v="0"/>
    <x v="16"/>
    <x v="3"/>
    <n v="1"/>
  </r>
  <r>
    <x v="14"/>
    <x v="0"/>
    <x v="2"/>
    <x v="3"/>
    <n v="5"/>
  </r>
  <r>
    <x v="14"/>
    <x v="0"/>
    <x v="12"/>
    <x v="3"/>
    <n v="6"/>
  </r>
  <r>
    <x v="14"/>
    <x v="0"/>
    <x v="10"/>
    <x v="3"/>
    <n v="7"/>
  </r>
  <r>
    <x v="14"/>
    <x v="0"/>
    <x v="4"/>
    <x v="4"/>
    <n v="1"/>
  </r>
  <r>
    <x v="14"/>
    <x v="0"/>
    <x v="9"/>
    <x v="4"/>
    <n v="1"/>
  </r>
  <r>
    <x v="14"/>
    <x v="0"/>
    <x v="14"/>
    <x v="4"/>
    <n v="1"/>
  </r>
  <r>
    <x v="14"/>
    <x v="0"/>
    <x v="5"/>
    <x v="4"/>
    <n v="2"/>
  </r>
  <r>
    <x v="14"/>
    <x v="0"/>
    <x v="16"/>
    <x v="4"/>
    <n v="3"/>
  </r>
  <r>
    <x v="14"/>
    <x v="0"/>
    <x v="13"/>
    <x v="4"/>
    <n v="4"/>
  </r>
  <r>
    <x v="14"/>
    <x v="0"/>
    <x v="8"/>
    <x v="4"/>
    <n v="7"/>
  </r>
  <r>
    <x v="14"/>
    <x v="0"/>
    <x v="3"/>
    <x v="4"/>
    <n v="8"/>
  </r>
  <r>
    <x v="14"/>
    <x v="0"/>
    <x v="6"/>
    <x v="4"/>
    <n v="8"/>
  </r>
  <r>
    <x v="14"/>
    <x v="0"/>
    <x v="15"/>
    <x v="4"/>
    <n v="8"/>
  </r>
  <r>
    <x v="14"/>
    <x v="0"/>
    <x v="11"/>
    <x v="4"/>
    <n v="10"/>
  </r>
  <r>
    <x v="14"/>
    <x v="0"/>
    <x v="10"/>
    <x v="4"/>
    <n v="12"/>
  </r>
  <r>
    <x v="14"/>
    <x v="0"/>
    <x v="0"/>
    <x v="4"/>
    <n v="15"/>
  </r>
  <r>
    <x v="14"/>
    <x v="0"/>
    <x v="7"/>
    <x v="4"/>
    <n v="17"/>
  </r>
  <r>
    <x v="14"/>
    <x v="0"/>
    <x v="12"/>
    <x v="4"/>
    <n v="22"/>
  </r>
  <r>
    <x v="14"/>
    <x v="0"/>
    <x v="2"/>
    <x v="4"/>
    <n v="30"/>
  </r>
  <r>
    <x v="14"/>
    <x v="0"/>
    <x v="1"/>
    <x v="5"/>
    <n v="13"/>
  </r>
  <r>
    <x v="14"/>
    <x v="0"/>
    <x v="17"/>
    <x v="5"/>
    <n v="14"/>
  </r>
  <r>
    <x v="14"/>
    <x v="0"/>
    <x v="4"/>
    <x v="5"/>
    <n v="20"/>
  </r>
  <r>
    <x v="14"/>
    <x v="0"/>
    <x v="5"/>
    <x v="5"/>
    <n v="64"/>
  </r>
  <r>
    <x v="14"/>
    <x v="0"/>
    <x v="16"/>
    <x v="5"/>
    <n v="70"/>
  </r>
  <r>
    <x v="14"/>
    <x v="0"/>
    <x v="14"/>
    <x v="5"/>
    <n v="78"/>
  </r>
  <r>
    <x v="14"/>
    <x v="0"/>
    <x v="9"/>
    <x v="5"/>
    <n v="79"/>
  </r>
  <r>
    <x v="14"/>
    <x v="0"/>
    <x v="8"/>
    <x v="5"/>
    <n v="96"/>
  </r>
  <r>
    <x v="14"/>
    <x v="0"/>
    <x v="15"/>
    <x v="5"/>
    <n v="96"/>
  </r>
  <r>
    <x v="14"/>
    <x v="0"/>
    <x v="11"/>
    <x v="5"/>
    <n v="107"/>
  </r>
  <r>
    <x v="14"/>
    <x v="0"/>
    <x v="13"/>
    <x v="5"/>
    <n v="109"/>
  </r>
  <r>
    <x v="14"/>
    <x v="0"/>
    <x v="6"/>
    <x v="5"/>
    <n v="118"/>
  </r>
  <r>
    <x v="14"/>
    <x v="0"/>
    <x v="7"/>
    <x v="5"/>
    <n v="155"/>
  </r>
  <r>
    <x v="14"/>
    <x v="0"/>
    <x v="0"/>
    <x v="5"/>
    <n v="202"/>
  </r>
  <r>
    <x v="14"/>
    <x v="0"/>
    <x v="10"/>
    <x v="5"/>
    <n v="222"/>
  </r>
  <r>
    <x v="14"/>
    <x v="0"/>
    <x v="3"/>
    <x v="5"/>
    <n v="223"/>
  </r>
  <r>
    <x v="14"/>
    <x v="0"/>
    <x v="2"/>
    <x v="5"/>
    <n v="271"/>
  </r>
  <r>
    <x v="14"/>
    <x v="0"/>
    <x v="12"/>
    <x v="5"/>
    <n v="277"/>
  </r>
  <r>
    <x v="14"/>
    <x v="0"/>
    <x v="13"/>
    <x v="6"/>
    <n v="1"/>
  </r>
  <r>
    <x v="14"/>
    <x v="0"/>
    <x v="16"/>
    <x v="6"/>
    <n v="1"/>
  </r>
  <r>
    <x v="14"/>
    <x v="0"/>
    <x v="9"/>
    <x v="6"/>
    <n v="3"/>
  </r>
  <r>
    <x v="14"/>
    <x v="0"/>
    <x v="3"/>
    <x v="6"/>
    <n v="5"/>
  </r>
  <r>
    <x v="14"/>
    <x v="0"/>
    <x v="11"/>
    <x v="6"/>
    <n v="5"/>
  </r>
  <r>
    <x v="14"/>
    <x v="0"/>
    <x v="2"/>
    <x v="6"/>
    <n v="9"/>
  </r>
  <r>
    <x v="14"/>
    <x v="0"/>
    <x v="6"/>
    <x v="6"/>
    <n v="9"/>
  </r>
  <r>
    <x v="14"/>
    <x v="0"/>
    <x v="7"/>
    <x v="6"/>
    <n v="9"/>
  </r>
  <r>
    <x v="14"/>
    <x v="0"/>
    <x v="10"/>
    <x v="6"/>
    <n v="10"/>
  </r>
  <r>
    <x v="14"/>
    <x v="0"/>
    <x v="0"/>
    <x v="6"/>
    <n v="11"/>
  </r>
  <r>
    <x v="14"/>
    <x v="0"/>
    <x v="12"/>
    <x v="6"/>
    <n v="15"/>
  </r>
  <r>
    <x v="14"/>
    <x v="0"/>
    <x v="4"/>
    <x v="7"/>
    <n v="1"/>
  </r>
  <r>
    <x v="14"/>
    <x v="0"/>
    <x v="14"/>
    <x v="7"/>
    <n v="1"/>
  </r>
  <r>
    <x v="14"/>
    <x v="0"/>
    <x v="16"/>
    <x v="7"/>
    <n v="2"/>
  </r>
  <r>
    <x v="14"/>
    <x v="0"/>
    <x v="9"/>
    <x v="7"/>
    <n v="3"/>
  </r>
  <r>
    <x v="14"/>
    <x v="0"/>
    <x v="13"/>
    <x v="7"/>
    <n v="3"/>
  </r>
  <r>
    <x v="14"/>
    <x v="0"/>
    <x v="8"/>
    <x v="7"/>
    <n v="4"/>
  </r>
  <r>
    <x v="14"/>
    <x v="0"/>
    <x v="15"/>
    <x v="7"/>
    <n v="6"/>
  </r>
  <r>
    <x v="14"/>
    <x v="0"/>
    <x v="3"/>
    <x v="7"/>
    <n v="8"/>
  </r>
  <r>
    <x v="14"/>
    <x v="0"/>
    <x v="11"/>
    <x v="7"/>
    <n v="11"/>
  </r>
  <r>
    <x v="14"/>
    <x v="0"/>
    <x v="10"/>
    <x v="7"/>
    <n v="13"/>
  </r>
  <r>
    <x v="14"/>
    <x v="0"/>
    <x v="6"/>
    <x v="7"/>
    <n v="14"/>
  </r>
  <r>
    <x v="14"/>
    <x v="0"/>
    <x v="7"/>
    <x v="7"/>
    <n v="14"/>
  </r>
  <r>
    <x v="14"/>
    <x v="0"/>
    <x v="2"/>
    <x v="7"/>
    <n v="15"/>
  </r>
  <r>
    <x v="14"/>
    <x v="0"/>
    <x v="0"/>
    <x v="7"/>
    <n v="18"/>
  </r>
  <r>
    <x v="14"/>
    <x v="0"/>
    <x v="12"/>
    <x v="7"/>
    <n v="31"/>
  </r>
  <r>
    <x v="14"/>
    <x v="0"/>
    <x v="11"/>
    <x v="8"/>
    <n v="1"/>
  </r>
  <r>
    <x v="14"/>
    <x v="0"/>
    <x v="8"/>
    <x v="8"/>
    <n v="3"/>
  </r>
  <r>
    <x v="14"/>
    <x v="0"/>
    <x v="14"/>
    <x v="8"/>
    <n v="3"/>
  </r>
  <r>
    <x v="14"/>
    <x v="0"/>
    <x v="2"/>
    <x v="8"/>
    <n v="4"/>
  </r>
  <r>
    <x v="14"/>
    <x v="0"/>
    <x v="7"/>
    <x v="8"/>
    <n v="5"/>
  </r>
  <r>
    <x v="14"/>
    <x v="0"/>
    <x v="15"/>
    <x v="8"/>
    <n v="5"/>
  </r>
  <r>
    <x v="14"/>
    <x v="0"/>
    <x v="10"/>
    <x v="8"/>
    <n v="8"/>
  </r>
  <r>
    <x v="14"/>
    <x v="0"/>
    <x v="13"/>
    <x v="8"/>
    <n v="9"/>
  </r>
  <r>
    <x v="14"/>
    <x v="0"/>
    <x v="0"/>
    <x v="8"/>
    <n v="12"/>
  </r>
  <r>
    <x v="14"/>
    <x v="0"/>
    <x v="6"/>
    <x v="8"/>
    <n v="22"/>
  </r>
  <r>
    <x v="14"/>
    <x v="0"/>
    <x v="12"/>
    <x v="8"/>
    <n v="27"/>
  </r>
  <r>
    <x v="14"/>
    <x v="0"/>
    <x v="1"/>
    <x v="41"/>
    <n v="2"/>
  </r>
  <r>
    <x v="14"/>
    <x v="0"/>
    <x v="11"/>
    <x v="41"/>
    <n v="2"/>
  </r>
  <r>
    <x v="14"/>
    <x v="0"/>
    <x v="5"/>
    <x v="41"/>
    <n v="3"/>
  </r>
  <r>
    <x v="14"/>
    <x v="0"/>
    <x v="17"/>
    <x v="41"/>
    <n v="3"/>
  </r>
  <r>
    <x v="14"/>
    <x v="0"/>
    <x v="9"/>
    <x v="41"/>
    <n v="3"/>
  </r>
  <r>
    <x v="14"/>
    <x v="0"/>
    <x v="14"/>
    <x v="41"/>
    <n v="4"/>
  </r>
  <r>
    <x v="14"/>
    <x v="0"/>
    <x v="15"/>
    <x v="41"/>
    <n v="5"/>
  </r>
  <r>
    <x v="14"/>
    <x v="0"/>
    <x v="4"/>
    <x v="41"/>
    <n v="6"/>
  </r>
  <r>
    <x v="14"/>
    <x v="0"/>
    <x v="13"/>
    <x v="41"/>
    <n v="6"/>
  </r>
  <r>
    <x v="14"/>
    <x v="0"/>
    <x v="6"/>
    <x v="41"/>
    <n v="7"/>
  </r>
  <r>
    <x v="14"/>
    <x v="0"/>
    <x v="8"/>
    <x v="41"/>
    <n v="7"/>
  </r>
  <r>
    <x v="14"/>
    <x v="0"/>
    <x v="16"/>
    <x v="41"/>
    <n v="7"/>
  </r>
  <r>
    <x v="14"/>
    <x v="0"/>
    <x v="7"/>
    <x v="41"/>
    <n v="8"/>
  </r>
  <r>
    <x v="14"/>
    <x v="0"/>
    <x v="0"/>
    <x v="41"/>
    <n v="10"/>
  </r>
  <r>
    <x v="14"/>
    <x v="0"/>
    <x v="12"/>
    <x v="41"/>
    <n v="11"/>
  </r>
  <r>
    <x v="14"/>
    <x v="0"/>
    <x v="3"/>
    <x v="41"/>
    <n v="13"/>
  </r>
  <r>
    <x v="14"/>
    <x v="0"/>
    <x v="10"/>
    <x v="41"/>
    <n v="13"/>
  </r>
  <r>
    <x v="14"/>
    <x v="0"/>
    <x v="2"/>
    <x v="41"/>
    <n v="21"/>
  </r>
  <r>
    <x v="14"/>
    <x v="0"/>
    <x v="1"/>
    <x v="9"/>
    <n v="2"/>
  </r>
  <r>
    <x v="14"/>
    <x v="0"/>
    <x v="17"/>
    <x v="9"/>
    <n v="3"/>
  </r>
  <r>
    <x v="14"/>
    <x v="0"/>
    <x v="11"/>
    <x v="9"/>
    <n v="3"/>
  </r>
  <r>
    <x v="14"/>
    <x v="0"/>
    <x v="5"/>
    <x v="9"/>
    <n v="4"/>
  </r>
  <r>
    <x v="14"/>
    <x v="0"/>
    <x v="9"/>
    <x v="9"/>
    <n v="4"/>
  </r>
  <r>
    <x v="14"/>
    <x v="0"/>
    <x v="14"/>
    <x v="9"/>
    <n v="5"/>
  </r>
  <r>
    <x v="14"/>
    <x v="0"/>
    <x v="4"/>
    <x v="9"/>
    <n v="7"/>
  </r>
  <r>
    <x v="14"/>
    <x v="0"/>
    <x v="8"/>
    <x v="9"/>
    <n v="7"/>
  </r>
  <r>
    <x v="14"/>
    <x v="0"/>
    <x v="15"/>
    <x v="9"/>
    <n v="8"/>
  </r>
  <r>
    <x v="14"/>
    <x v="0"/>
    <x v="16"/>
    <x v="9"/>
    <n v="8"/>
  </r>
  <r>
    <x v="14"/>
    <x v="0"/>
    <x v="13"/>
    <x v="9"/>
    <n v="9"/>
  </r>
  <r>
    <x v="14"/>
    <x v="0"/>
    <x v="7"/>
    <x v="9"/>
    <n v="10"/>
  </r>
  <r>
    <x v="14"/>
    <x v="0"/>
    <x v="0"/>
    <x v="9"/>
    <n v="12"/>
  </r>
  <r>
    <x v="14"/>
    <x v="0"/>
    <x v="6"/>
    <x v="9"/>
    <n v="12"/>
  </r>
  <r>
    <x v="14"/>
    <x v="0"/>
    <x v="12"/>
    <x v="9"/>
    <n v="13"/>
  </r>
  <r>
    <x v="14"/>
    <x v="0"/>
    <x v="3"/>
    <x v="9"/>
    <n v="17"/>
  </r>
  <r>
    <x v="14"/>
    <x v="0"/>
    <x v="10"/>
    <x v="9"/>
    <n v="19"/>
  </r>
  <r>
    <x v="14"/>
    <x v="0"/>
    <x v="2"/>
    <x v="9"/>
    <n v="24"/>
  </r>
  <r>
    <x v="14"/>
    <x v="0"/>
    <x v="0"/>
    <x v="10"/>
    <n v="1"/>
  </r>
  <r>
    <x v="14"/>
    <x v="0"/>
    <x v="7"/>
    <x v="10"/>
    <n v="1"/>
  </r>
  <r>
    <x v="14"/>
    <x v="0"/>
    <x v="8"/>
    <x v="10"/>
    <n v="1"/>
  </r>
  <r>
    <x v="14"/>
    <x v="0"/>
    <x v="9"/>
    <x v="10"/>
    <n v="1"/>
  </r>
  <r>
    <x v="14"/>
    <x v="0"/>
    <x v="12"/>
    <x v="10"/>
    <n v="1"/>
  </r>
  <r>
    <x v="14"/>
    <x v="0"/>
    <x v="10"/>
    <x v="10"/>
    <n v="2"/>
  </r>
  <r>
    <x v="14"/>
    <x v="0"/>
    <x v="1"/>
    <x v="10"/>
    <n v="3"/>
  </r>
  <r>
    <x v="14"/>
    <x v="0"/>
    <x v="6"/>
    <x v="10"/>
    <n v="3"/>
  </r>
  <r>
    <x v="14"/>
    <x v="0"/>
    <x v="2"/>
    <x v="10"/>
    <n v="4"/>
  </r>
  <r>
    <x v="14"/>
    <x v="0"/>
    <x v="13"/>
    <x v="10"/>
    <n v="5"/>
  </r>
  <r>
    <x v="14"/>
    <x v="0"/>
    <x v="14"/>
    <x v="10"/>
    <n v="5"/>
  </r>
  <r>
    <x v="14"/>
    <x v="0"/>
    <x v="3"/>
    <x v="10"/>
    <n v="8"/>
  </r>
  <r>
    <x v="14"/>
    <x v="0"/>
    <x v="0"/>
    <x v="11"/>
    <n v="1"/>
  </r>
  <r>
    <x v="14"/>
    <x v="0"/>
    <x v="2"/>
    <x v="11"/>
    <n v="1"/>
  </r>
  <r>
    <x v="14"/>
    <x v="0"/>
    <x v="3"/>
    <x v="11"/>
    <n v="1"/>
  </r>
  <r>
    <x v="14"/>
    <x v="0"/>
    <x v="15"/>
    <x v="11"/>
    <n v="1"/>
  </r>
  <r>
    <x v="14"/>
    <x v="0"/>
    <x v="10"/>
    <x v="11"/>
    <n v="2"/>
  </r>
  <r>
    <x v="14"/>
    <x v="0"/>
    <x v="13"/>
    <x v="11"/>
    <n v="2"/>
  </r>
  <r>
    <x v="14"/>
    <x v="0"/>
    <x v="14"/>
    <x v="11"/>
    <n v="2"/>
  </r>
  <r>
    <x v="14"/>
    <x v="0"/>
    <x v="16"/>
    <x v="11"/>
    <n v="2"/>
  </r>
  <r>
    <x v="14"/>
    <x v="0"/>
    <x v="1"/>
    <x v="12"/>
    <n v="5"/>
  </r>
  <r>
    <x v="14"/>
    <x v="0"/>
    <x v="17"/>
    <x v="12"/>
    <n v="10"/>
  </r>
  <r>
    <x v="14"/>
    <x v="0"/>
    <x v="14"/>
    <x v="12"/>
    <n v="16"/>
  </r>
  <r>
    <x v="14"/>
    <x v="0"/>
    <x v="4"/>
    <x v="12"/>
    <n v="18"/>
  </r>
  <r>
    <x v="14"/>
    <x v="0"/>
    <x v="9"/>
    <x v="12"/>
    <n v="21"/>
  </r>
  <r>
    <x v="14"/>
    <x v="0"/>
    <x v="5"/>
    <x v="12"/>
    <n v="22"/>
  </r>
  <r>
    <x v="14"/>
    <x v="0"/>
    <x v="13"/>
    <x v="12"/>
    <n v="28"/>
  </r>
  <r>
    <x v="14"/>
    <x v="0"/>
    <x v="11"/>
    <x v="12"/>
    <n v="33"/>
  </r>
  <r>
    <x v="14"/>
    <x v="0"/>
    <x v="16"/>
    <x v="12"/>
    <n v="34"/>
  </r>
  <r>
    <x v="14"/>
    <x v="0"/>
    <x v="8"/>
    <x v="12"/>
    <n v="36"/>
  </r>
  <r>
    <x v="14"/>
    <x v="0"/>
    <x v="15"/>
    <x v="12"/>
    <n v="53"/>
  </r>
  <r>
    <x v="14"/>
    <x v="0"/>
    <x v="6"/>
    <x v="12"/>
    <n v="59"/>
  </r>
  <r>
    <x v="14"/>
    <x v="0"/>
    <x v="3"/>
    <x v="12"/>
    <n v="80"/>
  </r>
  <r>
    <x v="14"/>
    <x v="0"/>
    <x v="7"/>
    <x v="12"/>
    <n v="81"/>
  </r>
  <r>
    <x v="14"/>
    <x v="0"/>
    <x v="10"/>
    <x v="12"/>
    <n v="83"/>
  </r>
  <r>
    <x v="14"/>
    <x v="0"/>
    <x v="0"/>
    <x v="12"/>
    <n v="90"/>
  </r>
  <r>
    <x v="14"/>
    <x v="0"/>
    <x v="12"/>
    <x v="12"/>
    <n v="109"/>
  </r>
  <r>
    <x v="14"/>
    <x v="0"/>
    <x v="2"/>
    <x v="12"/>
    <n v="116"/>
  </r>
  <r>
    <x v="14"/>
    <x v="0"/>
    <x v="4"/>
    <x v="13"/>
    <n v="1"/>
  </r>
  <r>
    <x v="14"/>
    <x v="0"/>
    <x v="8"/>
    <x v="13"/>
    <n v="1"/>
  </r>
  <r>
    <x v="14"/>
    <x v="0"/>
    <x v="9"/>
    <x v="13"/>
    <n v="1"/>
  </r>
  <r>
    <x v="14"/>
    <x v="0"/>
    <x v="16"/>
    <x v="13"/>
    <n v="1"/>
  </r>
  <r>
    <x v="14"/>
    <x v="0"/>
    <x v="10"/>
    <x v="13"/>
    <n v="3"/>
  </r>
  <r>
    <x v="14"/>
    <x v="0"/>
    <x v="1"/>
    <x v="13"/>
    <n v="5"/>
  </r>
  <r>
    <x v="14"/>
    <x v="0"/>
    <x v="2"/>
    <x v="13"/>
    <n v="6"/>
  </r>
  <r>
    <x v="14"/>
    <x v="0"/>
    <x v="3"/>
    <x v="13"/>
    <n v="10"/>
  </r>
  <r>
    <x v="14"/>
    <x v="0"/>
    <x v="13"/>
    <x v="13"/>
    <n v="15"/>
  </r>
  <r>
    <x v="14"/>
    <x v="0"/>
    <x v="14"/>
    <x v="13"/>
    <n v="28"/>
  </r>
  <r>
    <x v="14"/>
    <x v="0"/>
    <x v="4"/>
    <x v="14"/>
    <n v="5"/>
  </r>
  <r>
    <x v="14"/>
    <x v="0"/>
    <x v="17"/>
    <x v="14"/>
    <n v="9"/>
  </r>
  <r>
    <x v="14"/>
    <x v="0"/>
    <x v="1"/>
    <x v="14"/>
    <n v="10"/>
  </r>
  <r>
    <x v="14"/>
    <x v="0"/>
    <x v="16"/>
    <x v="14"/>
    <n v="58"/>
  </r>
  <r>
    <x v="14"/>
    <x v="0"/>
    <x v="5"/>
    <x v="14"/>
    <n v="59"/>
  </r>
  <r>
    <x v="14"/>
    <x v="0"/>
    <x v="14"/>
    <x v="14"/>
    <n v="62"/>
  </r>
  <r>
    <x v="14"/>
    <x v="0"/>
    <x v="9"/>
    <x v="14"/>
    <n v="64"/>
  </r>
  <r>
    <x v="14"/>
    <x v="0"/>
    <x v="8"/>
    <x v="14"/>
    <n v="85"/>
  </r>
  <r>
    <x v="14"/>
    <x v="0"/>
    <x v="15"/>
    <x v="14"/>
    <n v="90"/>
  </r>
  <r>
    <x v="14"/>
    <x v="0"/>
    <x v="11"/>
    <x v="14"/>
    <n v="94"/>
  </r>
  <r>
    <x v="14"/>
    <x v="0"/>
    <x v="13"/>
    <x v="14"/>
    <n v="94"/>
  </r>
  <r>
    <x v="14"/>
    <x v="0"/>
    <x v="6"/>
    <x v="14"/>
    <n v="95"/>
  </r>
  <r>
    <x v="14"/>
    <x v="0"/>
    <x v="7"/>
    <x v="14"/>
    <n v="126"/>
  </r>
  <r>
    <x v="14"/>
    <x v="0"/>
    <x v="0"/>
    <x v="14"/>
    <n v="174"/>
  </r>
  <r>
    <x v="14"/>
    <x v="0"/>
    <x v="10"/>
    <x v="14"/>
    <n v="178"/>
  </r>
  <r>
    <x v="14"/>
    <x v="0"/>
    <x v="3"/>
    <x v="14"/>
    <n v="195"/>
  </r>
  <r>
    <x v="14"/>
    <x v="0"/>
    <x v="2"/>
    <x v="14"/>
    <n v="224"/>
  </r>
  <r>
    <x v="14"/>
    <x v="0"/>
    <x v="12"/>
    <x v="14"/>
    <n v="241"/>
  </r>
  <r>
    <x v="14"/>
    <x v="0"/>
    <x v="5"/>
    <x v="15"/>
    <n v="1"/>
  </r>
  <r>
    <x v="14"/>
    <x v="0"/>
    <x v="6"/>
    <x v="15"/>
    <n v="1"/>
  </r>
  <r>
    <x v="14"/>
    <x v="0"/>
    <x v="17"/>
    <x v="15"/>
    <n v="1"/>
  </r>
  <r>
    <x v="14"/>
    <x v="0"/>
    <x v="7"/>
    <x v="15"/>
    <n v="1"/>
  </r>
  <r>
    <x v="14"/>
    <x v="0"/>
    <x v="9"/>
    <x v="15"/>
    <n v="1"/>
  </r>
  <r>
    <x v="14"/>
    <x v="0"/>
    <x v="12"/>
    <x v="15"/>
    <n v="1"/>
  </r>
  <r>
    <x v="14"/>
    <x v="0"/>
    <x v="4"/>
    <x v="15"/>
    <n v="2"/>
  </r>
  <r>
    <x v="14"/>
    <x v="0"/>
    <x v="1"/>
    <x v="15"/>
    <n v="3"/>
  </r>
  <r>
    <x v="14"/>
    <x v="0"/>
    <x v="3"/>
    <x v="15"/>
    <n v="4"/>
  </r>
  <r>
    <x v="14"/>
    <x v="0"/>
    <x v="10"/>
    <x v="15"/>
    <n v="4"/>
  </r>
  <r>
    <x v="14"/>
    <x v="0"/>
    <x v="0"/>
    <x v="15"/>
    <n v="6"/>
  </r>
  <r>
    <x v="14"/>
    <x v="0"/>
    <x v="2"/>
    <x v="15"/>
    <n v="7"/>
  </r>
  <r>
    <x v="14"/>
    <x v="0"/>
    <x v="13"/>
    <x v="15"/>
    <n v="20"/>
  </r>
  <r>
    <x v="14"/>
    <x v="0"/>
    <x v="14"/>
    <x v="15"/>
    <n v="28"/>
  </r>
  <r>
    <x v="14"/>
    <x v="0"/>
    <x v="17"/>
    <x v="16"/>
    <n v="1"/>
  </r>
  <r>
    <x v="14"/>
    <x v="0"/>
    <x v="8"/>
    <x v="16"/>
    <n v="1"/>
  </r>
  <r>
    <x v="14"/>
    <x v="0"/>
    <x v="14"/>
    <x v="16"/>
    <n v="1"/>
  </r>
  <r>
    <x v="14"/>
    <x v="0"/>
    <x v="15"/>
    <x v="16"/>
    <n v="1"/>
  </r>
  <r>
    <x v="14"/>
    <x v="0"/>
    <x v="6"/>
    <x v="16"/>
    <n v="3"/>
  </r>
  <r>
    <x v="14"/>
    <x v="0"/>
    <x v="5"/>
    <x v="16"/>
    <n v="5"/>
  </r>
  <r>
    <x v="14"/>
    <x v="0"/>
    <x v="11"/>
    <x v="16"/>
    <n v="5"/>
  </r>
  <r>
    <x v="14"/>
    <x v="0"/>
    <x v="12"/>
    <x v="16"/>
    <n v="5"/>
  </r>
  <r>
    <x v="14"/>
    <x v="0"/>
    <x v="4"/>
    <x v="16"/>
    <n v="6"/>
  </r>
  <r>
    <x v="14"/>
    <x v="0"/>
    <x v="7"/>
    <x v="16"/>
    <n v="6"/>
  </r>
  <r>
    <x v="14"/>
    <x v="0"/>
    <x v="9"/>
    <x v="16"/>
    <n v="6"/>
  </r>
  <r>
    <x v="14"/>
    <x v="0"/>
    <x v="16"/>
    <x v="16"/>
    <n v="6"/>
  </r>
  <r>
    <x v="14"/>
    <x v="0"/>
    <x v="0"/>
    <x v="16"/>
    <n v="7"/>
  </r>
  <r>
    <x v="14"/>
    <x v="0"/>
    <x v="13"/>
    <x v="16"/>
    <n v="8"/>
  </r>
  <r>
    <x v="14"/>
    <x v="0"/>
    <x v="3"/>
    <x v="16"/>
    <n v="10"/>
  </r>
  <r>
    <x v="14"/>
    <x v="0"/>
    <x v="10"/>
    <x v="16"/>
    <n v="10"/>
  </r>
  <r>
    <x v="14"/>
    <x v="0"/>
    <x v="2"/>
    <x v="16"/>
    <n v="19"/>
  </r>
  <r>
    <x v="14"/>
    <x v="0"/>
    <x v="17"/>
    <x v="33"/>
    <n v="1"/>
  </r>
  <r>
    <x v="14"/>
    <x v="0"/>
    <x v="13"/>
    <x v="33"/>
    <n v="2"/>
  </r>
  <r>
    <x v="14"/>
    <x v="0"/>
    <x v="9"/>
    <x v="33"/>
    <n v="3"/>
  </r>
  <r>
    <x v="14"/>
    <x v="0"/>
    <x v="4"/>
    <x v="33"/>
    <n v="5"/>
  </r>
  <r>
    <x v="14"/>
    <x v="0"/>
    <x v="15"/>
    <x v="33"/>
    <n v="5"/>
  </r>
  <r>
    <x v="14"/>
    <x v="0"/>
    <x v="16"/>
    <x v="33"/>
    <n v="5"/>
  </r>
  <r>
    <x v="14"/>
    <x v="0"/>
    <x v="0"/>
    <x v="33"/>
    <n v="6"/>
  </r>
  <r>
    <x v="14"/>
    <x v="0"/>
    <x v="11"/>
    <x v="33"/>
    <n v="6"/>
  </r>
  <r>
    <x v="14"/>
    <x v="0"/>
    <x v="3"/>
    <x v="33"/>
    <n v="7"/>
  </r>
  <r>
    <x v="14"/>
    <x v="0"/>
    <x v="8"/>
    <x v="33"/>
    <n v="7"/>
  </r>
  <r>
    <x v="14"/>
    <x v="0"/>
    <x v="14"/>
    <x v="33"/>
    <n v="7"/>
  </r>
  <r>
    <x v="14"/>
    <x v="0"/>
    <x v="5"/>
    <x v="33"/>
    <n v="8"/>
  </r>
  <r>
    <x v="14"/>
    <x v="0"/>
    <x v="6"/>
    <x v="33"/>
    <n v="10"/>
  </r>
  <r>
    <x v="14"/>
    <x v="0"/>
    <x v="12"/>
    <x v="33"/>
    <n v="11"/>
  </r>
  <r>
    <x v="14"/>
    <x v="0"/>
    <x v="10"/>
    <x v="33"/>
    <n v="14"/>
  </r>
  <r>
    <x v="14"/>
    <x v="0"/>
    <x v="7"/>
    <x v="33"/>
    <n v="19"/>
  </r>
  <r>
    <x v="14"/>
    <x v="0"/>
    <x v="2"/>
    <x v="33"/>
    <n v="29"/>
  </r>
  <r>
    <x v="14"/>
    <x v="0"/>
    <x v="5"/>
    <x v="34"/>
    <n v="1"/>
  </r>
  <r>
    <x v="14"/>
    <x v="0"/>
    <x v="9"/>
    <x v="34"/>
    <n v="1"/>
  </r>
  <r>
    <x v="14"/>
    <x v="0"/>
    <x v="13"/>
    <x v="34"/>
    <n v="1"/>
  </r>
  <r>
    <x v="14"/>
    <x v="0"/>
    <x v="15"/>
    <x v="34"/>
    <n v="1"/>
  </r>
  <r>
    <x v="14"/>
    <x v="0"/>
    <x v="16"/>
    <x v="34"/>
    <n v="1"/>
  </r>
  <r>
    <x v="14"/>
    <x v="0"/>
    <x v="0"/>
    <x v="34"/>
    <n v="2"/>
  </r>
  <r>
    <x v="14"/>
    <x v="0"/>
    <x v="3"/>
    <x v="34"/>
    <n v="2"/>
  </r>
  <r>
    <x v="14"/>
    <x v="0"/>
    <x v="6"/>
    <x v="34"/>
    <n v="2"/>
  </r>
  <r>
    <x v="14"/>
    <x v="0"/>
    <x v="14"/>
    <x v="34"/>
    <n v="2"/>
  </r>
  <r>
    <x v="14"/>
    <x v="0"/>
    <x v="11"/>
    <x v="34"/>
    <n v="3"/>
  </r>
  <r>
    <x v="14"/>
    <x v="0"/>
    <x v="7"/>
    <x v="34"/>
    <n v="4"/>
  </r>
  <r>
    <x v="14"/>
    <x v="0"/>
    <x v="8"/>
    <x v="34"/>
    <n v="4"/>
  </r>
  <r>
    <x v="14"/>
    <x v="0"/>
    <x v="10"/>
    <x v="34"/>
    <n v="4"/>
  </r>
  <r>
    <x v="14"/>
    <x v="0"/>
    <x v="12"/>
    <x v="34"/>
    <n v="6"/>
  </r>
  <r>
    <x v="14"/>
    <x v="0"/>
    <x v="2"/>
    <x v="34"/>
    <n v="9"/>
  </r>
  <r>
    <x v="14"/>
    <x v="0"/>
    <x v="11"/>
    <x v="35"/>
    <n v="1"/>
  </r>
  <r>
    <x v="14"/>
    <x v="0"/>
    <x v="15"/>
    <x v="35"/>
    <n v="1"/>
  </r>
  <r>
    <x v="14"/>
    <x v="0"/>
    <x v="16"/>
    <x v="35"/>
    <n v="1"/>
  </r>
  <r>
    <x v="14"/>
    <x v="0"/>
    <x v="4"/>
    <x v="35"/>
    <n v="2"/>
  </r>
  <r>
    <x v="14"/>
    <x v="0"/>
    <x v="5"/>
    <x v="35"/>
    <n v="2"/>
  </r>
  <r>
    <x v="14"/>
    <x v="0"/>
    <x v="6"/>
    <x v="35"/>
    <n v="2"/>
  </r>
  <r>
    <x v="14"/>
    <x v="0"/>
    <x v="7"/>
    <x v="35"/>
    <n v="2"/>
  </r>
  <r>
    <x v="14"/>
    <x v="0"/>
    <x v="12"/>
    <x v="35"/>
    <n v="4"/>
  </r>
  <r>
    <x v="14"/>
    <x v="0"/>
    <x v="2"/>
    <x v="35"/>
    <n v="6"/>
  </r>
  <r>
    <x v="14"/>
    <x v="0"/>
    <x v="4"/>
    <x v="36"/>
    <n v="1"/>
  </r>
  <r>
    <x v="14"/>
    <x v="0"/>
    <x v="6"/>
    <x v="36"/>
    <n v="1"/>
  </r>
  <r>
    <x v="14"/>
    <x v="0"/>
    <x v="10"/>
    <x v="36"/>
    <n v="1"/>
  </r>
  <r>
    <x v="14"/>
    <x v="0"/>
    <x v="12"/>
    <x v="36"/>
    <n v="1"/>
  </r>
  <r>
    <x v="14"/>
    <x v="0"/>
    <x v="14"/>
    <x v="36"/>
    <n v="1"/>
  </r>
  <r>
    <x v="14"/>
    <x v="0"/>
    <x v="0"/>
    <x v="36"/>
    <n v="2"/>
  </r>
  <r>
    <x v="14"/>
    <x v="0"/>
    <x v="5"/>
    <x v="36"/>
    <n v="2"/>
  </r>
  <r>
    <x v="14"/>
    <x v="0"/>
    <x v="7"/>
    <x v="36"/>
    <n v="2"/>
  </r>
  <r>
    <x v="14"/>
    <x v="0"/>
    <x v="8"/>
    <x v="36"/>
    <n v="3"/>
  </r>
  <r>
    <x v="14"/>
    <x v="0"/>
    <x v="11"/>
    <x v="36"/>
    <n v="4"/>
  </r>
  <r>
    <x v="14"/>
    <x v="0"/>
    <x v="2"/>
    <x v="36"/>
    <n v="6"/>
  </r>
  <r>
    <x v="14"/>
    <x v="0"/>
    <x v="4"/>
    <x v="17"/>
    <n v="16"/>
  </r>
  <r>
    <x v="14"/>
    <x v="0"/>
    <x v="9"/>
    <x v="17"/>
    <n v="21"/>
  </r>
  <r>
    <x v="14"/>
    <x v="0"/>
    <x v="14"/>
    <x v="17"/>
    <n v="59"/>
  </r>
  <r>
    <x v="14"/>
    <x v="0"/>
    <x v="5"/>
    <x v="17"/>
    <n v="78"/>
  </r>
  <r>
    <x v="14"/>
    <x v="0"/>
    <x v="16"/>
    <x v="17"/>
    <n v="83"/>
  </r>
  <r>
    <x v="14"/>
    <x v="0"/>
    <x v="13"/>
    <x v="17"/>
    <n v="126"/>
  </r>
  <r>
    <x v="14"/>
    <x v="0"/>
    <x v="8"/>
    <x v="17"/>
    <n v="230"/>
  </r>
  <r>
    <x v="14"/>
    <x v="0"/>
    <x v="15"/>
    <x v="17"/>
    <n v="257"/>
  </r>
  <r>
    <x v="14"/>
    <x v="0"/>
    <x v="11"/>
    <x v="17"/>
    <n v="287"/>
  </r>
  <r>
    <x v="14"/>
    <x v="0"/>
    <x v="3"/>
    <x v="17"/>
    <n v="308"/>
  </r>
  <r>
    <x v="14"/>
    <x v="0"/>
    <x v="6"/>
    <x v="17"/>
    <n v="341"/>
  </r>
  <r>
    <x v="14"/>
    <x v="0"/>
    <x v="10"/>
    <x v="17"/>
    <n v="445"/>
  </r>
  <r>
    <x v="14"/>
    <x v="0"/>
    <x v="7"/>
    <x v="17"/>
    <n v="563"/>
  </r>
  <r>
    <x v="14"/>
    <x v="0"/>
    <x v="0"/>
    <x v="17"/>
    <n v="628"/>
  </r>
  <r>
    <x v="14"/>
    <x v="0"/>
    <x v="12"/>
    <x v="17"/>
    <n v="812"/>
  </r>
  <r>
    <x v="14"/>
    <x v="0"/>
    <x v="2"/>
    <x v="17"/>
    <n v="950"/>
  </r>
  <r>
    <x v="14"/>
    <x v="0"/>
    <x v="4"/>
    <x v="18"/>
    <n v="3"/>
  </r>
  <r>
    <x v="14"/>
    <x v="0"/>
    <x v="16"/>
    <x v="18"/>
    <n v="215"/>
  </r>
  <r>
    <x v="14"/>
    <x v="0"/>
    <x v="13"/>
    <x v="18"/>
    <n v="627"/>
  </r>
  <r>
    <x v="14"/>
    <x v="0"/>
    <x v="9"/>
    <x v="18"/>
    <n v="926"/>
  </r>
  <r>
    <x v="14"/>
    <x v="0"/>
    <x v="14"/>
    <x v="18"/>
    <n v="1451"/>
  </r>
  <r>
    <x v="14"/>
    <x v="0"/>
    <x v="3"/>
    <x v="18"/>
    <n v="2501"/>
  </r>
  <r>
    <x v="14"/>
    <x v="0"/>
    <x v="8"/>
    <x v="18"/>
    <n v="3714"/>
  </r>
  <r>
    <x v="14"/>
    <x v="0"/>
    <x v="7"/>
    <x v="18"/>
    <n v="5080"/>
  </r>
  <r>
    <x v="14"/>
    <x v="0"/>
    <x v="15"/>
    <x v="18"/>
    <n v="6758"/>
  </r>
  <r>
    <x v="14"/>
    <x v="0"/>
    <x v="10"/>
    <x v="18"/>
    <n v="8321"/>
  </r>
  <r>
    <x v="14"/>
    <x v="0"/>
    <x v="11"/>
    <x v="18"/>
    <n v="9213"/>
  </r>
  <r>
    <x v="14"/>
    <x v="0"/>
    <x v="2"/>
    <x v="18"/>
    <n v="10759"/>
  </r>
  <r>
    <x v="14"/>
    <x v="0"/>
    <x v="0"/>
    <x v="18"/>
    <n v="11229"/>
  </r>
  <r>
    <x v="14"/>
    <x v="0"/>
    <x v="6"/>
    <x v="18"/>
    <n v="13247"/>
  </r>
  <r>
    <x v="14"/>
    <x v="0"/>
    <x v="12"/>
    <x v="18"/>
    <n v="35956"/>
  </r>
  <r>
    <x v="14"/>
    <x v="0"/>
    <x v="11"/>
    <x v="19"/>
    <n v="275233"/>
  </r>
  <r>
    <x v="14"/>
    <x v="0"/>
    <x v="14"/>
    <x v="19"/>
    <n v="278452"/>
  </r>
  <r>
    <x v="14"/>
    <x v="0"/>
    <x v="8"/>
    <x v="19"/>
    <n v="421364"/>
  </r>
  <r>
    <x v="14"/>
    <x v="0"/>
    <x v="2"/>
    <x v="19"/>
    <n v="476018"/>
  </r>
  <r>
    <x v="14"/>
    <x v="0"/>
    <x v="7"/>
    <x v="19"/>
    <n v="555885"/>
  </r>
  <r>
    <x v="14"/>
    <x v="0"/>
    <x v="15"/>
    <x v="19"/>
    <n v="595254"/>
  </r>
  <r>
    <x v="14"/>
    <x v="0"/>
    <x v="13"/>
    <x v="19"/>
    <n v="1104424"/>
  </r>
  <r>
    <x v="14"/>
    <x v="0"/>
    <x v="0"/>
    <x v="19"/>
    <n v="1156994"/>
  </r>
  <r>
    <x v="14"/>
    <x v="0"/>
    <x v="10"/>
    <x v="19"/>
    <n v="1195049"/>
  </r>
  <r>
    <x v="14"/>
    <x v="0"/>
    <x v="6"/>
    <x v="19"/>
    <n v="2820107"/>
  </r>
  <r>
    <x v="14"/>
    <x v="0"/>
    <x v="12"/>
    <x v="19"/>
    <n v="3609682"/>
  </r>
  <r>
    <x v="14"/>
    <x v="0"/>
    <x v="16"/>
    <x v="20"/>
    <n v="2"/>
  </r>
  <r>
    <x v="14"/>
    <x v="0"/>
    <x v="11"/>
    <x v="20"/>
    <n v="3"/>
  </r>
  <r>
    <x v="14"/>
    <x v="0"/>
    <x v="0"/>
    <x v="20"/>
    <n v="9"/>
  </r>
  <r>
    <x v="14"/>
    <x v="0"/>
    <x v="3"/>
    <x v="20"/>
    <n v="1858"/>
  </r>
  <r>
    <x v="14"/>
    <x v="0"/>
    <x v="7"/>
    <x v="20"/>
    <n v="3259"/>
  </r>
  <r>
    <x v="14"/>
    <x v="0"/>
    <x v="8"/>
    <x v="20"/>
    <n v="9109"/>
  </r>
  <r>
    <x v="14"/>
    <x v="0"/>
    <x v="13"/>
    <x v="20"/>
    <n v="12004"/>
  </r>
  <r>
    <x v="14"/>
    <x v="0"/>
    <x v="14"/>
    <x v="20"/>
    <n v="25000"/>
  </r>
  <r>
    <x v="14"/>
    <x v="0"/>
    <x v="15"/>
    <x v="20"/>
    <n v="28000"/>
  </r>
  <r>
    <x v="14"/>
    <x v="0"/>
    <x v="6"/>
    <x v="20"/>
    <n v="31584"/>
  </r>
  <r>
    <x v="14"/>
    <x v="0"/>
    <x v="2"/>
    <x v="20"/>
    <n v="97509"/>
  </r>
  <r>
    <x v="14"/>
    <x v="0"/>
    <x v="12"/>
    <x v="20"/>
    <n v="104608"/>
  </r>
  <r>
    <x v="14"/>
    <x v="0"/>
    <x v="10"/>
    <x v="20"/>
    <n v="105109"/>
  </r>
  <r>
    <x v="14"/>
    <x v="0"/>
    <x v="11"/>
    <x v="42"/>
    <n v="71"/>
  </r>
  <r>
    <x v="14"/>
    <x v="0"/>
    <x v="15"/>
    <x v="42"/>
    <n v="97"/>
  </r>
  <r>
    <x v="14"/>
    <x v="0"/>
    <x v="16"/>
    <x v="42"/>
    <n v="103"/>
  </r>
  <r>
    <x v="14"/>
    <x v="0"/>
    <x v="9"/>
    <x v="42"/>
    <n v="104"/>
  </r>
  <r>
    <x v="14"/>
    <x v="0"/>
    <x v="17"/>
    <x v="42"/>
    <n v="122"/>
  </r>
  <r>
    <x v="14"/>
    <x v="0"/>
    <x v="1"/>
    <x v="42"/>
    <n v="162"/>
  </r>
  <r>
    <x v="14"/>
    <x v="0"/>
    <x v="5"/>
    <x v="42"/>
    <n v="170"/>
  </r>
  <r>
    <x v="14"/>
    <x v="0"/>
    <x v="8"/>
    <x v="42"/>
    <n v="186"/>
  </r>
  <r>
    <x v="14"/>
    <x v="0"/>
    <x v="13"/>
    <x v="42"/>
    <n v="254"/>
  </r>
  <r>
    <x v="14"/>
    <x v="0"/>
    <x v="14"/>
    <x v="42"/>
    <n v="285"/>
  </r>
  <r>
    <x v="14"/>
    <x v="0"/>
    <x v="6"/>
    <x v="42"/>
    <n v="293"/>
  </r>
  <r>
    <x v="14"/>
    <x v="0"/>
    <x v="12"/>
    <x v="42"/>
    <n v="312"/>
  </r>
  <r>
    <x v="14"/>
    <x v="0"/>
    <x v="0"/>
    <x v="42"/>
    <n v="379"/>
  </r>
  <r>
    <x v="14"/>
    <x v="0"/>
    <x v="3"/>
    <x v="42"/>
    <n v="379"/>
  </r>
  <r>
    <x v="14"/>
    <x v="0"/>
    <x v="4"/>
    <x v="42"/>
    <n v="398"/>
  </r>
  <r>
    <x v="14"/>
    <x v="0"/>
    <x v="7"/>
    <x v="42"/>
    <n v="513"/>
  </r>
  <r>
    <x v="14"/>
    <x v="0"/>
    <x v="10"/>
    <x v="42"/>
    <n v="708"/>
  </r>
  <r>
    <x v="14"/>
    <x v="0"/>
    <x v="2"/>
    <x v="42"/>
    <n v="709"/>
  </r>
  <r>
    <x v="14"/>
    <x v="0"/>
    <x v="11"/>
    <x v="21"/>
    <n v="57"/>
  </r>
  <r>
    <x v="14"/>
    <x v="0"/>
    <x v="1"/>
    <x v="21"/>
    <n v="81"/>
  </r>
  <r>
    <x v="14"/>
    <x v="0"/>
    <x v="9"/>
    <x v="21"/>
    <n v="97"/>
  </r>
  <r>
    <x v="14"/>
    <x v="0"/>
    <x v="17"/>
    <x v="21"/>
    <n v="102"/>
  </r>
  <r>
    <x v="14"/>
    <x v="0"/>
    <x v="5"/>
    <x v="21"/>
    <n v="135"/>
  </r>
  <r>
    <x v="14"/>
    <x v="0"/>
    <x v="16"/>
    <x v="21"/>
    <n v="137"/>
  </r>
  <r>
    <x v="14"/>
    <x v="0"/>
    <x v="15"/>
    <x v="21"/>
    <n v="146"/>
  </r>
  <r>
    <x v="14"/>
    <x v="0"/>
    <x v="8"/>
    <x v="21"/>
    <n v="177"/>
  </r>
  <r>
    <x v="14"/>
    <x v="0"/>
    <x v="13"/>
    <x v="21"/>
    <n v="212"/>
  </r>
  <r>
    <x v="14"/>
    <x v="0"/>
    <x v="14"/>
    <x v="21"/>
    <n v="234"/>
  </r>
  <r>
    <x v="14"/>
    <x v="0"/>
    <x v="6"/>
    <x v="21"/>
    <n v="311"/>
  </r>
  <r>
    <x v="14"/>
    <x v="0"/>
    <x v="4"/>
    <x v="21"/>
    <n v="367"/>
  </r>
  <r>
    <x v="14"/>
    <x v="0"/>
    <x v="0"/>
    <x v="21"/>
    <n v="384"/>
  </r>
  <r>
    <x v="14"/>
    <x v="0"/>
    <x v="12"/>
    <x v="21"/>
    <n v="413"/>
  </r>
  <r>
    <x v="14"/>
    <x v="0"/>
    <x v="7"/>
    <x v="21"/>
    <n v="435"/>
  </r>
  <r>
    <x v="14"/>
    <x v="0"/>
    <x v="3"/>
    <x v="21"/>
    <n v="561"/>
  </r>
  <r>
    <x v="14"/>
    <x v="0"/>
    <x v="2"/>
    <x v="21"/>
    <n v="641"/>
  </r>
  <r>
    <x v="14"/>
    <x v="0"/>
    <x v="10"/>
    <x v="21"/>
    <n v="866"/>
  </r>
  <r>
    <x v="14"/>
    <x v="0"/>
    <x v="17"/>
    <x v="22"/>
    <n v="4"/>
  </r>
  <r>
    <x v="14"/>
    <x v="0"/>
    <x v="8"/>
    <x v="22"/>
    <n v="35"/>
  </r>
  <r>
    <x v="14"/>
    <x v="0"/>
    <x v="4"/>
    <x v="22"/>
    <n v="273"/>
  </r>
  <r>
    <x v="14"/>
    <x v="0"/>
    <x v="15"/>
    <x v="22"/>
    <n v="5000"/>
  </r>
  <r>
    <x v="14"/>
    <x v="0"/>
    <x v="14"/>
    <x v="22"/>
    <n v="7500"/>
  </r>
  <r>
    <x v="14"/>
    <x v="0"/>
    <x v="5"/>
    <x v="22"/>
    <n v="8453"/>
  </r>
  <r>
    <x v="14"/>
    <x v="0"/>
    <x v="0"/>
    <x v="22"/>
    <n v="14623"/>
  </r>
  <r>
    <x v="14"/>
    <x v="0"/>
    <x v="11"/>
    <x v="22"/>
    <n v="15029"/>
  </r>
  <r>
    <x v="14"/>
    <x v="0"/>
    <x v="6"/>
    <x v="22"/>
    <n v="18726"/>
  </r>
  <r>
    <x v="14"/>
    <x v="0"/>
    <x v="9"/>
    <x v="22"/>
    <n v="22543"/>
  </r>
  <r>
    <x v="14"/>
    <x v="0"/>
    <x v="3"/>
    <x v="22"/>
    <n v="24548"/>
  </r>
  <r>
    <x v="14"/>
    <x v="0"/>
    <x v="12"/>
    <x v="22"/>
    <n v="27307"/>
  </r>
  <r>
    <x v="14"/>
    <x v="0"/>
    <x v="13"/>
    <x v="22"/>
    <n v="31138"/>
  </r>
  <r>
    <x v="14"/>
    <x v="0"/>
    <x v="16"/>
    <x v="22"/>
    <n v="43646"/>
  </r>
  <r>
    <x v="14"/>
    <x v="0"/>
    <x v="7"/>
    <x v="22"/>
    <n v="51660"/>
  </r>
  <r>
    <x v="14"/>
    <x v="0"/>
    <x v="10"/>
    <x v="22"/>
    <n v="74012"/>
  </r>
  <r>
    <x v="14"/>
    <x v="0"/>
    <x v="2"/>
    <x v="22"/>
    <n v="74358"/>
  </r>
  <r>
    <x v="14"/>
    <x v="0"/>
    <x v="7"/>
    <x v="23"/>
    <n v="3"/>
  </r>
  <r>
    <x v="14"/>
    <x v="0"/>
    <x v="9"/>
    <x v="23"/>
    <n v="3"/>
  </r>
  <r>
    <x v="14"/>
    <x v="0"/>
    <x v="12"/>
    <x v="23"/>
    <n v="4"/>
  </r>
  <r>
    <x v="14"/>
    <x v="0"/>
    <x v="2"/>
    <x v="23"/>
    <n v="29"/>
  </r>
  <r>
    <x v="14"/>
    <x v="0"/>
    <x v="0"/>
    <x v="23"/>
    <n v="41"/>
  </r>
  <r>
    <x v="14"/>
    <x v="0"/>
    <x v="6"/>
    <x v="23"/>
    <n v="56"/>
  </r>
  <r>
    <x v="14"/>
    <x v="0"/>
    <x v="1"/>
    <x v="23"/>
    <n v="72"/>
  </r>
  <r>
    <x v="14"/>
    <x v="0"/>
    <x v="13"/>
    <x v="23"/>
    <n v="117"/>
  </r>
  <r>
    <x v="14"/>
    <x v="0"/>
    <x v="8"/>
    <x v="23"/>
    <n v="223"/>
  </r>
  <r>
    <x v="14"/>
    <x v="0"/>
    <x v="3"/>
    <x v="23"/>
    <n v="235"/>
  </r>
  <r>
    <x v="14"/>
    <x v="0"/>
    <x v="14"/>
    <x v="23"/>
    <n v="420"/>
  </r>
  <r>
    <x v="14"/>
    <x v="0"/>
    <x v="10"/>
    <x v="23"/>
    <n v="732"/>
  </r>
  <r>
    <x v="14"/>
    <x v="0"/>
    <x v="10"/>
    <x v="24"/>
    <n v="6"/>
  </r>
  <r>
    <x v="14"/>
    <x v="0"/>
    <x v="16"/>
    <x v="24"/>
    <n v="7"/>
  </r>
  <r>
    <x v="14"/>
    <x v="0"/>
    <x v="2"/>
    <x v="24"/>
    <n v="9"/>
  </r>
  <r>
    <x v="14"/>
    <x v="0"/>
    <x v="3"/>
    <x v="24"/>
    <n v="22"/>
  </r>
  <r>
    <x v="14"/>
    <x v="0"/>
    <x v="15"/>
    <x v="24"/>
    <n v="23"/>
  </r>
  <r>
    <x v="14"/>
    <x v="0"/>
    <x v="14"/>
    <x v="24"/>
    <n v="58"/>
  </r>
  <r>
    <x v="14"/>
    <x v="0"/>
    <x v="13"/>
    <x v="24"/>
    <n v="61"/>
  </r>
  <r>
    <x v="14"/>
    <x v="0"/>
    <x v="0"/>
    <x v="24"/>
    <n v="63"/>
  </r>
  <r>
    <x v="14"/>
    <x v="0"/>
    <x v="1"/>
    <x v="25"/>
    <n v="452"/>
  </r>
  <r>
    <x v="14"/>
    <x v="0"/>
    <x v="17"/>
    <x v="25"/>
    <n v="832"/>
  </r>
  <r>
    <x v="14"/>
    <x v="0"/>
    <x v="9"/>
    <x v="25"/>
    <n v="1124"/>
  </r>
  <r>
    <x v="14"/>
    <x v="0"/>
    <x v="14"/>
    <x v="25"/>
    <n v="2103"/>
  </r>
  <r>
    <x v="14"/>
    <x v="0"/>
    <x v="13"/>
    <x v="25"/>
    <n v="2230"/>
  </r>
  <r>
    <x v="14"/>
    <x v="0"/>
    <x v="4"/>
    <x v="25"/>
    <n v="3011"/>
  </r>
  <r>
    <x v="14"/>
    <x v="0"/>
    <x v="16"/>
    <x v="25"/>
    <n v="3836"/>
  </r>
  <r>
    <x v="14"/>
    <x v="0"/>
    <x v="5"/>
    <x v="25"/>
    <n v="4280"/>
  </r>
  <r>
    <x v="14"/>
    <x v="0"/>
    <x v="15"/>
    <x v="25"/>
    <n v="6053"/>
  </r>
  <r>
    <x v="14"/>
    <x v="0"/>
    <x v="11"/>
    <x v="25"/>
    <n v="6098"/>
  </r>
  <r>
    <x v="14"/>
    <x v="0"/>
    <x v="8"/>
    <x v="25"/>
    <n v="8434"/>
  </r>
  <r>
    <x v="14"/>
    <x v="0"/>
    <x v="6"/>
    <x v="25"/>
    <n v="9783"/>
  </r>
  <r>
    <x v="14"/>
    <x v="0"/>
    <x v="3"/>
    <x v="25"/>
    <n v="9879"/>
  </r>
  <r>
    <x v="14"/>
    <x v="0"/>
    <x v="10"/>
    <x v="25"/>
    <n v="11205"/>
  </r>
  <r>
    <x v="14"/>
    <x v="0"/>
    <x v="0"/>
    <x v="25"/>
    <n v="13302"/>
  </r>
  <r>
    <x v="14"/>
    <x v="0"/>
    <x v="7"/>
    <x v="25"/>
    <n v="15623"/>
  </r>
  <r>
    <x v="14"/>
    <x v="0"/>
    <x v="2"/>
    <x v="25"/>
    <n v="19831"/>
  </r>
  <r>
    <x v="14"/>
    <x v="0"/>
    <x v="12"/>
    <x v="25"/>
    <n v="20509"/>
  </r>
  <r>
    <x v="14"/>
    <x v="0"/>
    <x v="9"/>
    <x v="26"/>
    <n v="1"/>
  </r>
  <r>
    <x v="14"/>
    <x v="0"/>
    <x v="16"/>
    <x v="26"/>
    <n v="2"/>
  </r>
  <r>
    <x v="14"/>
    <x v="0"/>
    <x v="4"/>
    <x v="26"/>
    <n v="10"/>
  </r>
  <r>
    <x v="14"/>
    <x v="0"/>
    <x v="2"/>
    <x v="26"/>
    <n v="53"/>
  </r>
  <r>
    <x v="14"/>
    <x v="0"/>
    <x v="10"/>
    <x v="26"/>
    <n v="98"/>
  </r>
  <r>
    <x v="14"/>
    <x v="0"/>
    <x v="8"/>
    <x v="26"/>
    <n v="336"/>
  </r>
  <r>
    <x v="14"/>
    <x v="0"/>
    <x v="3"/>
    <x v="26"/>
    <n v="383"/>
  </r>
  <r>
    <x v="14"/>
    <x v="0"/>
    <x v="13"/>
    <x v="26"/>
    <n v="742"/>
  </r>
  <r>
    <x v="14"/>
    <x v="0"/>
    <x v="1"/>
    <x v="26"/>
    <n v="1310"/>
  </r>
  <r>
    <x v="14"/>
    <x v="0"/>
    <x v="14"/>
    <x v="26"/>
    <n v="2404"/>
  </r>
  <r>
    <x v="14"/>
    <x v="0"/>
    <x v="4"/>
    <x v="27"/>
    <n v="387"/>
  </r>
  <r>
    <x v="14"/>
    <x v="0"/>
    <x v="1"/>
    <x v="27"/>
    <n v="1740"/>
  </r>
  <r>
    <x v="14"/>
    <x v="0"/>
    <x v="17"/>
    <x v="27"/>
    <n v="2055"/>
  </r>
  <r>
    <x v="14"/>
    <x v="0"/>
    <x v="5"/>
    <x v="27"/>
    <n v="14760"/>
  </r>
  <r>
    <x v="14"/>
    <x v="0"/>
    <x v="14"/>
    <x v="27"/>
    <n v="17112"/>
  </r>
  <r>
    <x v="14"/>
    <x v="0"/>
    <x v="9"/>
    <x v="27"/>
    <n v="22900"/>
  </r>
  <r>
    <x v="14"/>
    <x v="0"/>
    <x v="11"/>
    <x v="27"/>
    <n v="24298"/>
  </r>
  <r>
    <x v="14"/>
    <x v="0"/>
    <x v="16"/>
    <x v="27"/>
    <n v="24997"/>
  </r>
  <r>
    <x v="14"/>
    <x v="0"/>
    <x v="15"/>
    <x v="27"/>
    <n v="26265"/>
  </r>
  <r>
    <x v="14"/>
    <x v="0"/>
    <x v="8"/>
    <x v="27"/>
    <n v="27465"/>
  </r>
  <r>
    <x v="14"/>
    <x v="0"/>
    <x v="13"/>
    <x v="27"/>
    <n v="27483"/>
  </r>
  <r>
    <x v="14"/>
    <x v="0"/>
    <x v="6"/>
    <x v="27"/>
    <n v="28494"/>
  </r>
  <r>
    <x v="14"/>
    <x v="0"/>
    <x v="0"/>
    <x v="27"/>
    <n v="47751"/>
  </r>
  <r>
    <x v="14"/>
    <x v="0"/>
    <x v="7"/>
    <x v="27"/>
    <n v="48138"/>
  </r>
  <r>
    <x v="14"/>
    <x v="0"/>
    <x v="3"/>
    <x v="27"/>
    <n v="53199"/>
  </r>
  <r>
    <x v="14"/>
    <x v="0"/>
    <x v="2"/>
    <x v="27"/>
    <n v="55284"/>
  </r>
  <r>
    <x v="14"/>
    <x v="0"/>
    <x v="10"/>
    <x v="27"/>
    <n v="58956"/>
  </r>
  <r>
    <x v="14"/>
    <x v="0"/>
    <x v="12"/>
    <x v="27"/>
    <n v="92198"/>
  </r>
  <r>
    <x v="14"/>
    <x v="0"/>
    <x v="5"/>
    <x v="28"/>
    <n v="1"/>
  </r>
  <r>
    <x v="14"/>
    <x v="0"/>
    <x v="17"/>
    <x v="28"/>
    <n v="1"/>
  </r>
  <r>
    <x v="14"/>
    <x v="0"/>
    <x v="7"/>
    <x v="28"/>
    <n v="1"/>
  </r>
  <r>
    <x v="14"/>
    <x v="0"/>
    <x v="12"/>
    <x v="28"/>
    <n v="1"/>
  </r>
  <r>
    <x v="14"/>
    <x v="0"/>
    <x v="4"/>
    <x v="28"/>
    <n v="3"/>
  </r>
  <r>
    <x v="14"/>
    <x v="0"/>
    <x v="6"/>
    <x v="28"/>
    <n v="22"/>
  </r>
  <r>
    <x v="14"/>
    <x v="0"/>
    <x v="3"/>
    <x v="28"/>
    <n v="23"/>
  </r>
  <r>
    <x v="14"/>
    <x v="0"/>
    <x v="9"/>
    <x v="28"/>
    <n v="60"/>
  </r>
  <r>
    <x v="14"/>
    <x v="0"/>
    <x v="0"/>
    <x v="28"/>
    <n v="95"/>
  </r>
  <r>
    <x v="14"/>
    <x v="0"/>
    <x v="2"/>
    <x v="28"/>
    <n v="227"/>
  </r>
  <r>
    <x v="14"/>
    <x v="0"/>
    <x v="1"/>
    <x v="28"/>
    <n v="301"/>
  </r>
  <r>
    <x v="14"/>
    <x v="0"/>
    <x v="10"/>
    <x v="28"/>
    <n v="621"/>
  </r>
  <r>
    <x v="14"/>
    <x v="0"/>
    <x v="13"/>
    <x v="28"/>
    <n v="1303"/>
  </r>
  <r>
    <x v="14"/>
    <x v="0"/>
    <x v="14"/>
    <x v="28"/>
    <n v="2800"/>
  </r>
  <r>
    <x v="14"/>
    <x v="0"/>
    <x v="17"/>
    <x v="29"/>
    <n v="2938"/>
  </r>
  <r>
    <x v="14"/>
    <x v="0"/>
    <x v="4"/>
    <x v="29"/>
    <n v="3417"/>
  </r>
  <r>
    <x v="14"/>
    <x v="0"/>
    <x v="1"/>
    <x v="29"/>
    <n v="3897"/>
  </r>
  <r>
    <x v="14"/>
    <x v="0"/>
    <x v="5"/>
    <x v="29"/>
    <n v="19074"/>
  </r>
  <r>
    <x v="14"/>
    <x v="0"/>
    <x v="9"/>
    <x v="29"/>
    <n v="24193"/>
  </r>
  <r>
    <x v="14"/>
    <x v="0"/>
    <x v="14"/>
    <x v="29"/>
    <n v="25148"/>
  </r>
  <r>
    <x v="14"/>
    <x v="0"/>
    <x v="16"/>
    <x v="29"/>
    <n v="28842"/>
  </r>
  <r>
    <x v="14"/>
    <x v="0"/>
    <x v="11"/>
    <x v="29"/>
    <n v="30424"/>
  </r>
  <r>
    <x v="14"/>
    <x v="0"/>
    <x v="13"/>
    <x v="29"/>
    <n v="32046"/>
  </r>
  <r>
    <x v="14"/>
    <x v="0"/>
    <x v="15"/>
    <x v="29"/>
    <n v="32493"/>
  </r>
  <r>
    <x v="14"/>
    <x v="0"/>
    <x v="8"/>
    <x v="29"/>
    <n v="36500"/>
  </r>
  <r>
    <x v="14"/>
    <x v="0"/>
    <x v="6"/>
    <x v="29"/>
    <n v="38560"/>
  </r>
  <r>
    <x v="14"/>
    <x v="0"/>
    <x v="0"/>
    <x v="29"/>
    <n v="61296"/>
  </r>
  <r>
    <x v="14"/>
    <x v="0"/>
    <x v="3"/>
    <x v="29"/>
    <n v="63897"/>
  </r>
  <r>
    <x v="14"/>
    <x v="0"/>
    <x v="7"/>
    <x v="29"/>
    <n v="64038"/>
  </r>
  <r>
    <x v="14"/>
    <x v="0"/>
    <x v="10"/>
    <x v="29"/>
    <n v="71922"/>
  </r>
  <r>
    <x v="14"/>
    <x v="0"/>
    <x v="2"/>
    <x v="29"/>
    <n v="75483"/>
  </r>
  <r>
    <x v="14"/>
    <x v="0"/>
    <x v="12"/>
    <x v="29"/>
    <n v="112969"/>
  </r>
  <r>
    <x v="14"/>
    <x v="0"/>
    <x v="13"/>
    <x v="37"/>
    <n v="178"/>
  </r>
  <r>
    <x v="14"/>
    <x v="0"/>
    <x v="17"/>
    <x v="37"/>
    <n v="341"/>
  </r>
  <r>
    <x v="14"/>
    <x v="0"/>
    <x v="9"/>
    <x v="37"/>
    <n v="683"/>
  </r>
  <r>
    <x v="14"/>
    <x v="0"/>
    <x v="16"/>
    <x v="37"/>
    <n v="726"/>
  </r>
  <r>
    <x v="14"/>
    <x v="0"/>
    <x v="3"/>
    <x v="37"/>
    <n v="861"/>
  </r>
  <r>
    <x v="14"/>
    <x v="0"/>
    <x v="15"/>
    <x v="37"/>
    <n v="1106"/>
  </r>
  <r>
    <x v="14"/>
    <x v="0"/>
    <x v="4"/>
    <x v="37"/>
    <n v="1177"/>
  </r>
  <r>
    <x v="14"/>
    <x v="0"/>
    <x v="0"/>
    <x v="37"/>
    <n v="1183"/>
  </r>
  <r>
    <x v="14"/>
    <x v="0"/>
    <x v="14"/>
    <x v="37"/>
    <n v="1342"/>
  </r>
  <r>
    <x v="14"/>
    <x v="0"/>
    <x v="6"/>
    <x v="37"/>
    <n v="2665"/>
  </r>
  <r>
    <x v="14"/>
    <x v="0"/>
    <x v="11"/>
    <x v="37"/>
    <n v="2861"/>
  </r>
  <r>
    <x v="14"/>
    <x v="0"/>
    <x v="10"/>
    <x v="37"/>
    <n v="2921"/>
  </r>
  <r>
    <x v="14"/>
    <x v="0"/>
    <x v="5"/>
    <x v="37"/>
    <n v="3478"/>
  </r>
  <r>
    <x v="14"/>
    <x v="0"/>
    <x v="8"/>
    <x v="37"/>
    <n v="4288"/>
  </r>
  <r>
    <x v="14"/>
    <x v="0"/>
    <x v="12"/>
    <x v="37"/>
    <n v="5441"/>
  </r>
  <r>
    <x v="14"/>
    <x v="0"/>
    <x v="7"/>
    <x v="37"/>
    <n v="6198"/>
  </r>
  <r>
    <x v="14"/>
    <x v="0"/>
    <x v="2"/>
    <x v="37"/>
    <n v="10934"/>
  </r>
  <r>
    <x v="14"/>
    <x v="0"/>
    <x v="16"/>
    <x v="38"/>
    <n v="10"/>
  </r>
  <r>
    <x v="14"/>
    <x v="0"/>
    <x v="13"/>
    <x v="38"/>
    <n v="51"/>
  </r>
  <r>
    <x v="14"/>
    <x v="0"/>
    <x v="3"/>
    <x v="38"/>
    <n v="60"/>
  </r>
  <r>
    <x v="14"/>
    <x v="0"/>
    <x v="9"/>
    <x v="38"/>
    <n v="74"/>
  </r>
  <r>
    <x v="14"/>
    <x v="0"/>
    <x v="5"/>
    <x v="38"/>
    <n v="79"/>
  </r>
  <r>
    <x v="14"/>
    <x v="0"/>
    <x v="15"/>
    <x v="38"/>
    <n v="138"/>
  </r>
  <r>
    <x v="14"/>
    <x v="0"/>
    <x v="14"/>
    <x v="38"/>
    <n v="210"/>
  </r>
  <r>
    <x v="14"/>
    <x v="0"/>
    <x v="7"/>
    <x v="38"/>
    <n v="228"/>
  </r>
  <r>
    <x v="14"/>
    <x v="0"/>
    <x v="2"/>
    <x v="38"/>
    <n v="254"/>
  </r>
  <r>
    <x v="14"/>
    <x v="0"/>
    <x v="6"/>
    <x v="38"/>
    <n v="341"/>
  </r>
  <r>
    <x v="14"/>
    <x v="0"/>
    <x v="0"/>
    <x v="38"/>
    <n v="406"/>
  </r>
  <r>
    <x v="14"/>
    <x v="0"/>
    <x v="10"/>
    <x v="38"/>
    <n v="470"/>
  </r>
  <r>
    <x v="14"/>
    <x v="0"/>
    <x v="11"/>
    <x v="38"/>
    <n v="996"/>
  </r>
  <r>
    <x v="14"/>
    <x v="0"/>
    <x v="12"/>
    <x v="38"/>
    <n v="1262"/>
  </r>
  <r>
    <x v="14"/>
    <x v="0"/>
    <x v="8"/>
    <x v="38"/>
    <n v="1793"/>
  </r>
  <r>
    <x v="14"/>
    <x v="0"/>
    <x v="15"/>
    <x v="39"/>
    <n v="3"/>
  </r>
  <r>
    <x v="14"/>
    <x v="0"/>
    <x v="16"/>
    <x v="39"/>
    <n v="6"/>
  </r>
  <r>
    <x v="14"/>
    <x v="0"/>
    <x v="4"/>
    <x v="39"/>
    <n v="7"/>
  </r>
  <r>
    <x v="14"/>
    <x v="0"/>
    <x v="7"/>
    <x v="39"/>
    <n v="11"/>
  </r>
  <r>
    <x v="14"/>
    <x v="0"/>
    <x v="11"/>
    <x v="39"/>
    <n v="11"/>
  </r>
  <r>
    <x v="14"/>
    <x v="0"/>
    <x v="5"/>
    <x v="39"/>
    <n v="17"/>
  </r>
  <r>
    <x v="14"/>
    <x v="0"/>
    <x v="6"/>
    <x v="39"/>
    <n v="24"/>
  </r>
  <r>
    <x v="14"/>
    <x v="0"/>
    <x v="12"/>
    <x v="39"/>
    <n v="59"/>
  </r>
  <r>
    <x v="14"/>
    <x v="0"/>
    <x v="2"/>
    <x v="39"/>
    <n v="146"/>
  </r>
  <r>
    <x v="14"/>
    <x v="0"/>
    <x v="4"/>
    <x v="40"/>
    <n v="16"/>
  </r>
  <r>
    <x v="14"/>
    <x v="0"/>
    <x v="10"/>
    <x v="40"/>
    <n v="20"/>
  </r>
  <r>
    <x v="14"/>
    <x v="0"/>
    <x v="6"/>
    <x v="40"/>
    <n v="43"/>
  </r>
  <r>
    <x v="14"/>
    <x v="0"/>
    <x v="14"/>
    <x v="40"/>
    <n v="59"/>
  </r>
  <r>
    <x v="14"/>
    <x v="0"/>
    <x v="0"/>
    <x v="40"/>
    <n v="74"/>
  </r>
  <r>
    <x v="14"/>
    <x v="0"/>
    <x v="12"/>
    <x v="40"/>
    <n v="75"/>
  </r>
  <r>
    <x v="14"/>
    <x v="0"/>
    <x v="5"/>
    <x v="40"/>
    <n v="78"/>
  </r>
  <r>
    <x v="14"/>
    <x v="0"/>
    <x v="7"/>
    <x v="40"/>
    <n v="92"/>
  </r>
  <r>
    <x v="14"/>
    <x v="0"/>
    <x v="8"/>
    <x v="40"/>
    <n v="155"/>
  </r>
  <r>
    <x v="14"/>
    <x v="0"/>
    <x v="11"/>
    <x v="40"/>
    <n v="162"/>
  </r>
  <r>
    <x v="14"/>
    <x v="0"/>
    <x v="2"/>
    <x v="40"/>
    <n v="343"/>
  </r>
  <r>
    <x v="14"/>
    <x v="0"/>
    <x v="0"/>
    <x v="30"/>
    <n v="676"/>
  </r>
  <r>
    <x v="14"/>
    <x v="0"/>
    <x v="2"/>
    <x v="30"/>
    <n v="509"/>
  </r>
  <r>
    <x v="14"/>
    <x v="0"/>
    <x v="3"/>
    <x v="30"/>
    <n v="635"/>
  </r>
  <r>
    <x v="14"/>
    <x v="0"/>
    <x v="4"/>
    <x v="30"/>
    <n v="2"/>
  </r>
  <r>
    <x v="14"/>
    <x v="0"/>
    <x v="6"/>
    <x v="30"/>
    <n v="1204"/>
  </r>
  <r>
    <x v="14"/>
    <x v="0"/>
    <x v="7"/>
    <x v="30"/>
    <n v="516"/>
  </r>
  <r>
    <x v="14"/>
    <x v="0"/>
    <x v="9"/>
    <x v="30"/>
    <n v="143"/>
  </r>
  <r>
    <x v="14"/>
    <x v="0"/>
    <x v="10"/>
    <x v="30"/>
    <n v="301"/>
  </r>
  <r>
    <x v="14"/>
    <x v="0"/>
    <x v="11"/>
    <x v="30"/>
    <n v="539"/>
  </r>
  <r>
    <x v="14"/>
    <x v="0"/>
    <x v="12"/>
    <x v="30"/>
    <n v="752"/>
  </r>
  <r>
    <x v="14"/>
    <x v="0"/>
    <x v="13"/>
    <x v="30"/>
    <n v="25"/>
  </r>
  <r>
    <x v="14"/>
    <x v="0"/>
    <x v="16"/>
    <x v="30"/>
    <n v="14"/>
  </r>
  <r>
    <x v="14"/>
    <x v="1"/>
    <x v="39"/>
    <x v="0"/>
    <n v="8"/>
  </r>
  <r>
    <x v="14"/>
    <x v="1"/>
    <x v="18"/>
    <x v="0"/>
    <n v="27"/>
  </r>
  <r>
    <x v="14"/>
    <x v="1"/>
    <x v="19"/>
    <x v="0"/>
    <n v="32"/>
  </r>
  <r>
    <x v="14"/>
    <x v="1"/>
    <x v="27"/>
    <x v="0"/>
    <n v="52"/>
  </r>
  <r>
    <x v="14"/>
    <x v="1"/>
    <x v="30"/>
    <x v="0"/>
    <n v="59"/>
  </r>
  <r>
    <x v="14"/>
    <x v="1"/>
    <x v="33"/>
    <x v="0"/>
    <n v="59"/>
  </r>
  <r>
    <x v="14"/>
    <x v="1"/>
    <x v="29"/>
    <x v="0"/>
    <n v="81"/>
  </r>
  <r>
    <x v="14"/>
    <x v="1"/>
    <x v="20"/>
    <x v="0"/>
    <n v="82"/>
  </r>
  <r>
    <x v="14"/>
    <x v="1"/>
    <x v="32"/>
    <x v="0"/>
    <n v="100"/>
  </r>
  <r>
    <x v="14"/>
    <x v="1"/>
    <x v="31"/>
    <x v="0"/>
    <n v="104"/>
  </r>
  <r>
    <x v="14"/>
    <x v="1"/>
    <x v="22"/>
    <x v="0"/>
    <n v="118"/>
  </r>
  <r>
    <x v="14"/>
    <x v="1"/>
    <x v="28"/>
    <x v="0"/>
    <n v="122"/>
  </r>
  <r>
    <x v="14"/>
    <x v="1"/>
    <x v="23"/>
    <x v="0"/>
    <n v="139"/>
  </r>
  <r>
    <x v="14"/>
    <x v="1"/>
    <x v="24"/>
    <x v="0"/>
    <n v="153"/>
  </r>
  <r>
    <x v="14"/>
    <x v="1"/>
    <x v="37"/>
    <x v="0"/>
    <n v="164"/>
  </r>
  <r>
    <x v="14"/>
    <x v="1"/>
    <x v="25"/>
    <x v="0"/>
    <n v="174"/>
  </r>
  <r>
    <x v="14"/>
    <x v="1"/>
    <x v="26"/>
    <x v="0"/>
    <n v="186"/>
  </r>
  <r>
    <x v="14"/>
    <x v="1"/>
    <x v="36"/>
    <x v="0"/>
    <n v="311"/>
  </r>
  <r>
    <x v="14"/>
    <x v="1"/>
    <x v="35"/>
    <x v="0"/>
    <n v="362"/>
  </r>
  <r>
    <x v="14"/>
    <x v="1"/>
    <x v="34"/>
    <x v="0"/>
    <n v="513"/>
  </r>
  <r>
    <x v="14"/>
    <x v="1"/>
    <x v="39"/>
    <x v="1"/>
    <n v="1"/>
  </r>
  <r>
    <x v="14"/>
    <x v="1"/>
    <x v="18"/>
    <x v="1"/>
    <n v="2"/>
  </r>
  <r>
    <x v="14"/>
    <x v="1"/>
    <x v="19"/>
    <x v="1"/>
    <n v="2"/>
  </r>
  <r>
    <x v="14"/>
    <x v="1"/>
    <x v="27"/>
    <x v="1"/>
    <n v="2"/>
  </r>
  <r>
    <x v="14"/>
    <x v="1"/>
    <x v="29"/>
    <x v="1"/>
    <n v="2"/>
  </r>
  <r>
    <x v="14"/>
    <x v="1"/>
    <x v="30"/>
    <x v="1"/>
    <n v="3"/>
  </r>
  <r>
    <x v="14"/>
    <x v="1"/>
    <x v="31"/>
    <x v="1"/>
    <n v="3"/>
  </r>
  <r>
    <x v="14"/>
    <x v="1"/>
    <x v="32"/>
    <x v="1"/>
    <n v="4"/>
  </r>
  <r>
    <x v="14"/>
    <x v="1"/>
    <x v="20"/>
    <x v="1"/>
    <n v="5"/>
  </r>
  <r>
    <x v="14"/>
    <x v="1"/>
    <x v="23"/>
    <x v="1"/>
    <n v="5"/>
  </r>
  <r>
    <x v="14"/>
    <x v="1"/>
    <x v="22"/>
    <x v="1"/>
    <n v="6"/>
  </r>
  <r>
    <x v="14"/>
    <x v="1"/>
    <x v="24"/>
    <x v="1"/>
    <n v="7"/>
  </r>
  <r>
    <x v="14"/>
    <x v="1"/>
    <x v="26"/>
    <x v="1"/>
    <n v="8"/>
  </r>
  <r>
    <x v="14"/>
    <x v="1"/>
    <x v="28"/>
    <x v="1"/>
    <n v="8"/>
  </r>
  <r>
    <x v="14"/>
    <x v="1"/>
    <x v="33"/>
    <x v="1"/>
    <n v="9"/>
  </r>
  <r>
    <x v="14"/>
    <x v="1"/>
    <x v="37"/>
    <x v="1"/>
    <n v="10"/>
  </r>
  <r>
    <x v="14"/>
    <x v="1"/>
    <x v="36"/>
    <x v="1"/>
    <n v="11"/>
  </r>
  <r>
    <x v="14"/>
    <x v="1"/>
    <x v="25"/>
    <x v="1"/>
    <n v="12"/>
  </r>
  <r>
    <x v="14"/>
    <x v="1"/>
    <x v="35"/>
    <x v="1"/>
    <n v="22"/>
  </r>
  <r>
    <x v="14"/>
    <x v="1"/>
    <x v="34"/>
    <x v="1"/>
    <n v="25"/>
  </r>
  <r>
    <x v="14"/>
    <x v="1"/>
    <x v="39"/>
    <x v="2"/>
    <n v="3"/>
  </r>
  <r>
    <x v="14"/>
    <x v="1"/>
    <x v="21"/>
    <x v="2"/>
    <n v="14"/>
  </r>
  <r>
    <x v="14"/>
    <x v="1"/>
    <x v="27"/>
    <x v="2"/>
    <n v="19"/>
  </r>
  <r>
    <x v="14"/>
    <x v="1"/>
    <x v="29"/>
    <x v="2"/>
    <n v="21"/>
  </r>
  <r>
    <x v="14"/>
    <x v="1"/>
    <x v="23"/>
    <x v="2"/>
    <n v="33"/>
  </r>
  <r>
    <x v="14"/>
    <x v="1"/>
    <x v="22"/>
    <x v="2"/>
    <n v="35"/>
  </r>
  <r>
    <x v="14"/>
    <x v="1"/>
    <x v="38"/>
    <x v="2"/>
    <n v="38"/>
  </r>
  <r>
    <x v="14"/>
    <x v="1"/>
    <x v="30"/>
    <x v="2"/>
    <n v="38"/>
  </r>
  <r>
    <x v="14"/>
    <x v="1"/>
    <x v="31"/>
    <x v="2"/>
    <n v="48"/>
  </r>
  <r>
    <x v="14"/>
    <x v="1"/>
    <x v="37"/>
    <x v="2"/>
    <n v="58"/>
  </r>
  <r>
    <x v="14"/>
    <x v="1"/>
    <x v="26"/>
    <x v="2"/>
    <n v="65"/>
  </r>
  <r>
    <x v="14"/>
    <x v="1"/>
    <x v="32"/>
    <x v="2"/>
    <n v="66"/>
  </r>
  <r>
    <x v="14"/>
    <x v="1"/>
    <x v="18"/>
    <x v="2"/>
    <n v="82"/>
  </r>
  <r>
    <x v="14"/>
    <x v="1"/>
    <x v="20"/>
    <x v="2"/>
    <n v="83"/>
  </r>
  <r>
    <x v="14"/>
    <x v="1"/>
    <x v="19"/>
    <x v="2"/>
    <n v="86"/>
  </r>
  <r>
    <x v="14"/>
    <x v="1"/>
    <x v="28"/>
    <x v="2"/>
    <n v="89"/>
  </r>
  <r>
    <x v="14"/>
    <x v="1"/>
    <x v="36"/>
    <x v="2"/>
    <n v="142"/>
  </r>
  <r>
    <x v="14"/>
    <x v="1"/>
    <x v="35"/>
    <x v="2"/>
    <n v="169"/>
  </r>
  <r>
    <x v="14"/>
    <x v="1"/>
    <x v="25"/>
    <x v="2"/>
    <n v="196"/>
  </r>
  <r>
    <x v="14"/>
    <x v="1"/>
    <x v="33"/>
    <x v="2"/>
    <n v="204"/>
  </r>
  <r>
    <x v="14"/>
    <x v="1"/>
    <x v="24"/>
    <x v="2"/>
    <n v="258"/>
  </r>
  <r>
    <x v="14"/>
    <x v="1"/>
    <x v="34"/>
    <x v="2"/>
    <n v="333"/>
  </r>
  <r>
    <x v="14"/>
    <x v="1"/>
    <x v="28"/>
    <x v="3"/>
    <n v="1"/>
  </r>
  <r>
    <x v="14"/>
    <x v="1"/>
    <x v="29"/>
    <x v="3"/>
    <n v="1"/>
  </r>
  <r>
    <x v="14"/>
    <x v="1"/>
    <x v="30"/>
    <x v="3"/>
    <n v="1"/>
  </r>
  <r>
    <x v="14"/>
    <x v="1"/>
    <x v="31"/>
    <x v="3"/>
    <n v="1"/>
  </r>
  <r>
    <x v="14"/>
    <x v="1"/>
    <x v="33"/>
    <x v="3"/>
    <n v="1"/>
  </r>
  <r>
    <x v="14"/>
    <x v="1"/>
    <x v="36"/>
    <x v="3"/>
    <n v="1"/>
  </r>
  <r>
    <x v="14"/>
    <x v="1"/>
    <x v="37"/>
    <x v="3"/>
    <n v="1"/>
  </r>
  <r>
    <x v="14"/>
    <x v="1"/>
    <x v="26"/>
    <x v="3"/>
    <n v="2"/>
  </r>
  <r>
    <x v="14"/>
    <x v="1"/>
    <x v="23"/>
    <x v="3"/>
    <n v="3"/>
  </r>
  <r>
    <x v="14"/>
    <x v="1"/>
    <x v="20"/>
    <x v="31"/>
    <n v="1"/>
  </r>
  <r>
    <x v="14"/>
    <x v="1"/>
    <x v="21"/>
    <x v="4"/>
    <n v="1"/>
  </r>
  <r>
    <x v="14"/>
    <x v="1"/>
    <x v="29"/>
    <x v="4"/>
    <n v="1"/>
  </r>
  <r>
    <x v="14"/>
    <x v="1"/>
    <x v="31"/>
    <x v="4"/>
    <n v="1"/>
  </r>
  <r>
    <x v="14"/>
    <x v="1"/>
    <x v="37"/>
    <x v="4"/>
    <n v="1"/>
  </r>
  <r>
    <x v="14"/>
    <x v="1"/>
    <x v="20"/>
    <x v="4"/>
    <n v="2"/>
  </r>
  <r>
    <x v="14"/>
    <x v="1"/>
    <x v="18"/>
    <x v="4"/>
    <n v="3"/>
  </r>
  <r>
    <x v="14"/>
    <x v="1"/>
    <x v="19"/>
    <x v="4"/>
    <n v="3"/>
  </r>
  <r>
    <x v="14"/>
    <x v="1"/>
    <x v="23"/>
    <x v="4"/>
    <n v="4"/>
  </r>
  <r>
    <x v="14"/>
    <x v="1"/>
    <x v="27"/>
    <x v="4"/>
    <n v="4"/>
  </r>
  <r>
    <x v="14"/>
    <x v="1"/>
    <x v="26"/>
    <x v="4"/>
    <n v="5"/>
  </r>
  <r>
    <x v="14"/>
    <x v="1"/>
    <x v="30"/>
    <x v="4"/>
    <n v="5"/>
  </r>
  <r>
    <x v="14"/>
    <x v="1"/>
    <x v="28"/>
    <x v="4"/>
    <n v="6"/>
  </r>
  <r>
    <x v="14"/>
    <x v="1"/>
    <x v="32"/>
    <x v="4"/>
    <n v="6"/>
  </r>
  <r>
    <x v="14"/>
    <x v="1"/>
    <x v="34"/>
    <x v="4"/>
    <n v="9"/>
  </r>
  <r>
    <x v="14"/>
    <x v="1"/>
    <x v="24"/>
    <x v="4"/>
    <n v="12"/>
  </r>
  <r>
    <x v="14"/>
    <x v="1"/>
    <x v="33"/>
    <x v="4"/>
    <n v="16"/>
  </r>
  <r>
    <x v="14"/>
    <x v="1"/>
    <x v="25"/>
    <x v="4"/>
    <n v="17"/>
  </r>
  <r>
    <x v="14"/>
    <x v="1"/>
    <x v="35"/>
    <x v="4"/>
    <n v="17"/>
  </r>
  <r>
    <x v="14"/>
    <x v="1"/>
    <x v="36"/>
    <x v="4"/>
    <n v="22"/>
  </r>
  <r>
    <x v="14"/>
    <x v="1"/>
    <x v="39"/>
    <x v="5"/>
    <n v="3"/>
  </r>
  <r>
    <x v="14"/>
    <x v="1"/>
    <x v="21"/>
    <x v="5"/>
    <n v="15"/>
  </r>
  <r>
    <x v="14"/>
    <x v="1"/>
    <x v="27"/>
    <x v="5"/>
    <n v="19"/>
  </r>
  <r>
    <x v="14"/>
    <x v="1"/>
    <x v="29"/>
    <x v="5"/>
    <n v="23"/>
  </r>
  <r>
    <x v="14"/>
    <x v="1"/>
    <x v="23"/>
    <x v="5"/>
    <n v="35"/>
  </r>
  <r>
    <x v="14"/>
    <x v="1"/>
    <x v="22"/>
    <x v="5"/>
    <n v="37"/>
  </r>
  <r>
    <x v="14"/>
    <x v="1"/>
    <x v="38"/>
    <x v="5"/>
    <n v="38"/>
  </r>
  <r>
    <x v="14"/>
    <x v="1"/>
    <x v="30"/>
    <x v="5"/>
    <n v="39"/>
  </r>
  <r>
    <x v="14"/>
    <x v="1"/>
    <x v="31"/>
    <x v="5"/>
    <n v="49"/>
  </r>
  <r>
    <x v="14"/>
    <x v="1"/>
    <x v="37"/>
    <x v="5"/>
    <n v="59"/>
  </r>
  <r>
    <x v="14"/>
    <x v="1"/>
    <x v="26"/>
    <x v="5"/>
    <n v="68"/>
  </r>
  <r>
    <x v="14"/>
    <x v="1"/>
    <x v="32"/>
    <x v="5"/>
    <n v="69"/>
  </r>
  <r>
    <x v="14"/>
    <x v="1"/>
    <x v="18"/>
    <x v="5"/>
    <n v="84"/>
  </r>
  <r>
    <x v="14"/>
    <x v="1"/>
    <x v="20"/>
    <x v="5"/>
    <n v="85"/>
  </r>
  <r>
    <x v="14"/>
    <x v="1"/>
    <x v="19"/>
    <x v="5"/>
    <n v="89"/>
  </r>
  <r>
    <x v="14"/>
    <x v="1"/>
    <x v="28"/>
    <x v="5"/>
    <n v="90"/>
  </r>
  <r>
    <x v="14"/>
    <x v="1"/>
    <x v="36"/>
    <x v="5"/>
    <n v="143"/>
  </r>
  <r>
    <x v="14"/>
    <x v="1"/>
    <x v="35"/>
    <x v="5"/>
    <n v="174"/>
  </r>
  <r>
    <x v="14"/>
    <x v="1"/>
    <x v="25"/>
    <x v="5"/>
    <n v="199"/>
  </r>
  <r>
    <x v="14"/>
    <x v="1"/>
    <x v="33"/>
    <x v="5"/>
    <n v="209"/>
  </r>
  <r>
    <x v="14"/>
    <x v="1"/>
    <x v="24"/>
    <x v="5"/>
    <n v="259"/>
  </r>
  <r>
    <x v="14"/>
    <x v="1"/>
    <x v="34"/>
    <x v="5"/>
    <n v="341"/>
  </r>
  <r>
    <x v="14"/>
    <x v="1"/>
    <x v="19"/>
    <x v="6"/>
    <n v="1"/>
  </r>
  <r>
    <x v="14"/>
    <x v="1"/>
    <x v="39"/>
    <x v="6"/>
    <n v="1"/>
  </r>
  <r>
    <x v="14"/>
    <x v="1"/>
    <x v="23"/>
    <x v="6"/>
    <n v="1"/>
  </r>
  <r>
    <x v="14"/>
    <x v="1"/>
    <x v="24"/>
    <x v="6"/>
    <n v="1"/>
  </r>
  <r>
    <x v="14"/>
    <x v="1"/>
    <x v="26"/>
    <x v="6"/>
    <n v="1"/>
  </r>
  <r>
    <x v="14"/>
    <x v="1"/>
    <x v="28"/>
    <x v="6"/>
    <n v="1"/>
  </r>
  <r>
    <x v="14"/>
    <x v="1"/>
    <x v="30"/>
    <x v="6"/>
    <n v="1"/>
  </r>
  <r>
    <x v="14"/>
    <x v="1"/>
    <x v="31"/>
    <x v="6"/>
    <n v="1"/>
  </r>
  <r>
    <x v="14"/>
    <x v="1"/>
    <x v="36"/>
    <x v="6"/>
    <n v="1"/>
  </r>
  <r>
    <x v="14"/>
    <x v="1"/>
    <x v="37"/>
    <x v="6"/>
    <n v="1"/>
  </r>
  <r>
    <x v="14"/>
    <x v="1"/>
    <x v="22"/>
    <x v="6"/>
    <n v="2"/>
  </r>
  <r>
    <x v="14"/>
    <x v="1"/>
    <x v="20"/>
    <x v="6"/>
    <n v="3"/>
  </r>
  <r>
    <x v="14"/>
    <x v="1"/>
    <x v="18"/>
    <x v="6"/>
    <n v="4"/>
  </r>
  <r>
    <x v="14"/>
    <x v="1"/>
    <x v="33"/>
    <x v="6"/>
    <n v="4"/>
  </r>
  <r>
    <x v="14"/>
    <x v="1"/>
    <x v="25"/>
    <x v="6"/>
    <n v="5"/>
  </r>
  <r>
    <x v="14"/>
    <x v="1"/>
    <x v="35"/>
    <x v="6"/>
    <n v="6"/>
  </r>
  <r>
    <x v="14"/>
    <x v="1"/>
    <x v="34"/>
    <x v="6"/>
    <n v="15"/>
  </r>
  <r>
    <x v="14"/>
    <x v="1"/>
    <x v="19"/>
    <x v="7"/>
    <n v="1"/>
  </r>
  <r>
    <x v="14"/>
    <x v="1"/>
    <x v="39"/>
    <x v="7"/>
    <n v="1"/>
  </r>
  <r>
    <x v="14"/>
    <x v="1"/>
    <x v="26"/>
    <x v="7"/>
    <n v="1"/>
  </r>
  <r>
    <x v="14"/>
    <x v="1"/>
    <x v="37"/>
    <x v="7"/>
    <n v="1"/>
  </r>
  <r>
    <x v="14"/>
    <x v="1"/>
    <x v="22"/>
    <x v="7"/>
    <n v="2"/>
  </r>
  <r>
    <x v="14"/>
    <x v="1"/>
    <x v="28"/>
    <x v="7"/>
    <n v="2"/>
  </r>
  <r>
    <x v="14"/>
    <x v="1"/>
    <x v="29"/>
    <x v="7"/>
    <n v="2"/>
  </r>
  <r>
    <x v="14"/>
    <x v="1"/>
    <x v="36"/>
    <x v="7"/>
    <n v="2"/>
  </r>
  <r>
    <x v="14"/>
    <x v="1"/>
    <x v="20"/>
    <x v="7"/>
    <n v="3"/>
  </r>
  <r>
    <x v="14"/>
    <x v="1"/>
    <x v="23"/>
    <x v="7"/>
    <n v="3"/>
  </r>
  <r>
    <x v="14"/>
    <x v="1"/>
    <x v="25"/>
    <x v="7"/>
    <n v="3"/>
  </r>
  <r>
    <x v="14"/>
    <x v="1"/>
    <x v="30"/>
    <x v="7"/>
    <n v="3"/>
  </r>
  <r>
    <x v="14"/>
    <x v="1"/>
    <x v="31"/>
    <x v="7"/>
    <n v="3"/>
  </r>
  <r>
    <x v="14"/>
    <x v="1"/>
    <x v="24"/>
    <x v="7"/>
    <n v="4"/>
  </r>
  <r>
    <x v="14"/>
    <x v="1"/>
    <x v="32"/>
    <x v="7"/>
    <n v="4"/>
  </r>
  <r>
    <x v="14"/>
    <x v="1"/>
    <x v="18"/>
    <x v="7"/>
    <n v="5"/>
  </r>
  <r>
    <x v="14"/>
    <x v="1"/>
    <x v="33"/>
    <x v="7"/>
    <n v="6"/>
  </r>
  <r>
    <x v="14"/>
    <x v="1"/>
    <x v="35"/>
    <x v="7"/>
    <n v="8"/>
  </r>
  <r>
    <x v="14"/>
    <x v="1"/>
    <x v="34"/>
    <x v="7"/>
    <n v="24"/>
  </r>
  <r>
    <x v="14"/>
    <x v="1"/>
    <x v="23"/>
    <x v="8"/>
    <n v="1"/>
  </r>
  <r>
    <x v="14"/>
    <x v="1"/>
    <x v="31"/>
    <x v="8"/>
    <n v="1"/>
  </r>
  <r>
    <x v="14"/>
    <x v="1"/>
    <x v="32"/>
    <x v="8"/>
    <n v="1"/>
  </r>
  <r>
    <x v="14"/>
    <x v="1"/>
    <x v="35"/>
    <x v="8"/>
    <n v="1"/>
  </r>
  <r>
    <x v="14"/>
    <x v="1"/>
    <x v="36"/>
    <x v="8"/>
    <n v="1"/>
  </r>
  <r>
    <x v="14"/>
    <x v="1"/>
    <x v="24"/>
    <x v="8"/>
    <n v="2"/>
  </r>
  <r>
    <x v="14"/>
    <x v="1"/>
    <x v="25"/>
    <x v="8"/>
    <n v="2"/>
  </r>
  <r>
    <x v="14"/>
    <x v="1"/>
    <x v="34"/>
    <x v="8"/>
    <n v="6"/>
  </r>
  <r>
    <x v="14"/>
    <x v="1"/>
    <x v="39"/>
    <x v="41"/>
    <n v="1"/>
  </r>
  <r>
    <x v="14"/>
    <x v="1"/>
    <x v="29"/>
    <x v="41"/>
    <n v="1"/>
  </r>
  <r>
    <x v="14"/>
    <x v="1"/>
    <x v="18"/>
    <x v="41"/>
    <n v="2"/>
  </r>
  <r>
    <x v="14"/>
    <x v="1"/>
    <x v="19"/>
    <x v="41"/>
    <n v="2"/>
  </r>
  <r>
    <x v="14"/>
    <x v="1"/>
    <x v="38"/>
    <x v="41"/>
    <n v="2"/>
  </r>
  <r>
    <x v="14"/>
    <x v="1"/>
    <x v="30"/>
    <x v="41"/>
    <n v="2"/>
  </r>
  <r>
    <x v="14"/>
    <x v="1"/>
    <x v="26"/>
    <x v="41"/>
    <n v="3"/>
  </r>
  <r>
    <x v="14"/>
    <x v="1"/>
    <x v="23"/>
    <x v="41"/>
    <n v="4"/>
  </r>
  <r>
    <x v="14"/>
    <x v="1"/>
    <x v="27"/>
    <x v="41"/>
    <n v="4"/>
  </r>
  <r>
    <x v="14"/>
    <x v="1"/>
    <x v="31"/>
    <x v="41"/>
    <n v="5"/>
  </r>
  <r>
    <x v="14"/>
    <x v="1"/>
    <x v="20"/>
    <x v="41"/>
    <n v="6"/>
  </r>
  <r>
    <x v="14"/>
    <x v="1"/>
    <x v="32"/>
    <x v="41"/>
    <n v="6"/>
  </r>
  <r>
    <x v="14"/>
    <x v="1"/>
    <x v="22"/>
    <x v="41"/>
    <n v="7"/>
  </r>
  <r>
    <x v="14"/>
    <x v="1"/>
    <x v="25"/>
    <x v="41"/>
    <n v="7"/>
  </r>
  <r>
    <x v="14"/>
    <x v="1"/>
    <x v="28"/>
    <x v="41"/>
    <n v="9"/>
  </r>
  <r>
    <x v="14"/>
    <x v="1"/>
    <x v="33"/>
    <x v="41"/>
    <n v="9"/>
  </r>
  <r>
    <x v="14"/>
    <x v="1"/>
    <x v="34"/>
    <x v="41"/>
    <n v="13"/>
  </r>
  <r>
    <x v="14"/>
    <x v="1"/>
    <x v="24"/>
    <x v="41"/>
    <n v="15"/>
  </r>
  <r>
    <x v="14"/>
    <x v="1"/>
    <x v="36"/>
    <x v="41"/>
    <n v="17"/>
  </r>
  <r>
    <x v="14"/>
    <x v="1"/>
    <x v="37"/>
    <x v="41"/>
    <n v="24"/>
  </r>
  <r>
    <x v="14"/>
    <x v="1"/>
    <x v="35"/>
    <x v="41"/>
    <n v="52"/>
  </r>
  <r>
    <x v="14"/>
    <x v="1"/>
    <x v="39"/>
    <x v="9"/>
    <n v="1"/>
  </r>
  <r>
    <x v="14"/>
    <x v="1"/>
    <x v="29"/>
    <x v="9"/>
    <n v="1"/>
  </r>
  <r>
    <x v="14"/>
    <x v="1"/>
    <x v="18"/>
    <x v="9"/>
    <n v="2"/>
  </r>
  <r>
    <x v="14"/>
    <x v="1"/>
    <x v="38"/>
    <x v="9"/>
    <n v="2"/>
  </r>
  <r>
    <x v="14"/>
    <x v="1"/>
    <x v="21"/>
    <x v="9"/>
    <n v="2"/>
  </r>
  <r>
    <x v="14"/>
    <x v="1"/>
    <x v="30"/>
    <x v="9"/>
    <n v="2"/>
  </r>
  <r>
    <x v="14"/>
    <x v="1"/>
    <x v="26"/>
    <x v="9"/>
    <n v="3"/>
  </r>
  <r>
    <x v="14"/>
    <x v="1"/>
    <x v="27"/>
    <x v="9"/>
    <n v="4"/>
  </r>
  <r>
    <x v="14"/>
    <x v="1"/>
    <x v="19"/>
    <x v="9"/>
    <n v="5"/>
  </r>
  <r>
    <x v="14"/>
    <x v="1"/>
    <x v="31"/>
    <x v="9"/>
    <n v="5"/>
  </r>
  <r>
    <x v="14"/>
    <x v="1"/>
    <x v="32"/>
    <x v="9"/>
    <n v="6"/>
  </r>
  <r>
    <x v="14"/>
    <x v="1"/>
    <x v="20"/>
    <x v="9"/>
    <n v="7"/>
  </r>
  <r>
    <x v="14"/>
    <x v="1"/>
    <x v="23"/>
    <x v="9"/>
    <n v="7"/>
  </r>
  <r>
    <x v="14"/>
    <x v="1"/>
    <x v="25"/>
    <x v="9"/>
    <n v="9"/>
  </r>
  <r>
    <x v="14"/>
    <x v="1"/>
    <x v="33"/>
    <x v="9"/>
    <n v="10"/>
  </r>
  <r>
    <x v="14"/>
    <x v="1"/>
    <x v="22"/>
    <x v="9"/>
    <n v="11"/>
  </r>
  <r>
    <x v="14"/>
    <x v="1"/>
    <x v="28"/>
    <x v="9"/>
    <n v="13"/>
  </r>
  <r>
    <x v="14"/>
    <x v="1"/>
    <x v="34"/>
    <x v="9"/>
    <n v="14"/>
  </r>
  <r>
    <x v="14"/>
    <x v="1"/>
    <x v="36"/>
    <x v="9"/>
    <n v="16"/>
  </r>
  <r>
    <x v="14"/>
    <x v="1"/>
    <x v="24"/>
    <x v="9"/>
    <n v="20"/>
  </r>
  <r>
    <x v="14"/>
    <x v="1"/>
    <x v="37"/>
    <x v="9"/>
    <n v="25"/>
  </r>
  <r>
    <x v="14"/>
    <x v="1"/>
    <x v="35"/>
    <x v="9"/>
    <n v="60"/>
  </r>
  <r>
    <x v="14"/>
    <x v="1"/>
    <x v="23"/>
    <x v="10"/>
    <n v="1"/>
  </r>
  <r>
    <x v="14"/>
    <x v="1"/>
    <x v="26"/>
    <x v="10"/>
    <n v="1"/>
  </r>
  <r>
    <x v="14"/>
    <x v="1"/>
    <x v="30"/>
    <x v="10"/>
    <n v="1"/>
  </r>
  <r>
    <x v="14"/>
    <x v="1"/>
    <x v="33"/>
    <x v="10"/>
    <n v="1"/>
  </r>
  <r>
    <x v="14"/>
    <x v="1"/>
    <x v="37"/>
    <x v="10"/>
    <n v="1"/>
  </r>
  <r>
    <x v="14"/>
    <x v="1"/>
    <x v="19"/>
    <x v="10"/>
    <n v="2"/>
  </r>
  <r>
    <x v="14"/>
    <x v="1"/>
    <x v="20"/>
    <x v="10"/>
    <n v="2"/>
  </r>
  <r>
    <x v="14"/>
    <x v="1"/>
    <x v="21"/>
    <x v="10"/>
    <n v="2"/>
  </r>
  <r>
    <x v="14"/>
    <x v="1"/>
    <x v="24"/>
    <x v="10"/>
    <n v="2"/>
  </r>
  <r>
    <x v="14"/>
    <x v="1"/>
    <x v="36"/>
    <x v="10"/>
    <n v="2"/>
  </r>
  <r>
    <x v="14"/>
    <x v="1"/>
    <x v="22"/>
    <x v="10"/>
    <n v="3"/>
  </r>
  <r>
    <x v="14"/>
    <x v="1"/>
    <x v="25"/>
    <x v="10"/>
    <n v="3"/>
  </r>
  <r>
    <x v="14"/>
    <x v="1"/>
    <x v="34"/>
    <x v="10"/>
    <n v="3"/>
  </r>
  <r>
    <x v="14"/>
    <x v="1"/>
    <x v="35"/>
    <x v="10"/>
    <n v="3"/>
  </r>
  <r>
    <x v="14"/>
    <x v="1"/>
    <x v="38"/>
    <x v="10"/>
    <n v="5"/>
  </r>
  <r>
    <x v="14"/>
    <x v="1"/>
    <x v="18"/>
    <x v="11"/>
    <n v="1"/>
  </r>
  <r>
    <x v="14"/>
    <x v="1"/>
    <x v="19"/>
    <x v="11"/>
    <n v="1"/>
  </r>
  <r>
    <x v="14"/>
    <x v="1"/>
    <x v="20"/>
    <x v="11"/>
    <n v="1"/>
  </r>
  <r>
    <x v="14"/>
    <x v="1"/>
    <x v="38"/>
    <x v="11"/>
    <n v="1"/>
  </r>
  <r>
    <x v="14"/>
    <x v="1"/>
    <x v="23"/>
    <x v="11"/>
    <n v="1"/>
  </r>
  <r>
    <x v="14"/>
    <x v="1"/>
    <x v="24"/>
    <x v="11"/>
    <n v="1"/>
  </r>
  <r>
    <x v="14"/>
    <x v="1"/>
    <x v="25"/>
    <x v="11"/>
    <n v="1"/>
  </r>
  <r>
    <x v="14"/>
    <x v="1"/>
    <x v="30"/>
    <x v="11"/>
    <n v="1"/>
  </r>
  <r>
    <x v="14"/>
    <x v="1"/>
    <x v="31"/>
    <x v="11"/>
    <n v="1"/>
  </r>
  <r>
    <x v="14"/>
    <x v="1"/>
    <x v="22"/>
    <x v="11"/>
    <n v="6"/>
  </r>
  <r>
    <x v="14"/>
    <x v="1"/>
    <x v="39"/>
    <x v="12"/>
    <n v="2"/>
  </r>
  <r>
    <x v="14"/>
    <x v="1"/>
    <x v="38"/>
    <x v="12"/>
    <n v="6"/>
  </r>
  <r>
    <x v="14"/>
    <x v="1"/>
    <x v="21"/>
    <x v="12"/>
    <n v="10"/>
  </r>
  <r>
    <x v="14"/>
    <x v="1"/>
    <x v="29"/>
    <x v="12"/>
    <n v="12"/>
  </r>
  <r>
    <x v="14"/>
    <x v="1"/>
    <x v="27"/>
    <x v="12"/>
    <n v="13"/>
  </r>
  <r>
    <x v="14"/>
    <x v="1"/>
    <x v="20"/>
    <x v="12"/>
    <n v="22"/>
  </r>
  <r>
    <x v="14"/>
    <x v="1"/>
    <x v="30"/>
    <x v="12"/>
    <n v="22"/>
  </r>
  <r>
    <x v="14"/>
    <x v="1"/>
    <x v="18"/>
    <x v="12"/>
    <n v="27"/>
  </r>
  <r>
    <x v="14"/>
    <x v="1"/>
    <x v="22"/>
    <x v="12"/>
    <n v="27"/>
  </r>
  <r>
    <x v="14"/>
    <x v="1"/>
    <x v="23"/>
    <x v="12"/>
    <n v="27"/>
  </r>
  <r>
    <x v="14"/>
    <x v="1"/>
    <x v="19"/>
    <x v="12"/>
    <n v="28"/>
  </r>
  <r>
    <x v="14"/>
    <x v="1"/>
    <x v="32"/>
    <x v="12"/>
    <n v="29"/>
  </r>
  <r>
    <x v="14"/>
    <x v="1"/>
    <x v="31"/>
    <x v="12"/>
    <n v="31"/>
  </r>
  <r>
    <x v="14"/>
    <x v="1"/>
    <x v="26"/>
    <x v="12"/>
    <n v="33"/>
  </r>
  <r>
    <x v="14"/>
    <x v="1"/>
    <x v="28"/>
    <x v="12"/>
    <n v="48"/>
  </r>
  <r>
    <x v="14"/>
    <x v="1"/>
    <x v="37"/>
    <x v="12"/>
    <n v="54"/>
  </r>
  <r>
    <x v="14"/>
    <x v="1"/>
    <x v="33"/>
    <x v="12"/>
    <n v="68"/>
  </r>
  <r>
    <x v="14"/>
    <x v="1"/>
    <x v="36"/>
    <x v="12"/>
    <n v="80"/>
  </r>
  <r>
    <x v="14"/>
    <x v="1"/>
    <x v="25"/>
    <x v="12"/>
    <n v="85"/>
  </r>
  <r>
    <x v="14"/>
    <x v="1"/>
    <x v="34"/>
    <x v="12"/>
    <n v="99"/>
  </r>
  <r>
    <x v="14"/>
    <x v="1"/>
    <x v="24"/>
    <x v="12"/>
    <n v="110"/>
  </r>
  <r>
    <x v="14"/>
    <x v="1"/>
    <x v="35"/>
    <x v="12"/>
    <n v="121"/>
  </r>
  <r>
    <x v="14"/>
    <x v="1"/>
    <x v="18"/>
    <x v="13"/>
    <n v="1"/>
  </r>
  <r>
    <x v="14"/>
    <x v="1"/>
    <x v="21"/>
    <x v="13"/>
    <n v="1"/>
  </r>
  <r>
    <x v="14"/>
    <x v="1"/>
    <x v="26"/>
    <x v="13"/>
    <n v="1"/>
  </r>
  <r>
    <x v="14"/>
    <x v="1"/>
    <x v="31"/>
    <x v="13"/>
    <n v="1"/>
  </r>
  <r>
    <x v="14"/>
    <x v="1"/>
    <x v="36"/>
    <x v="13"/>
    <n v="1"/>
  </r>
  <r>
    <x v="14"/>
    <x v="1"/>
    <x v="37"/>
    <x v="13"/>
    <n v="1"/>
  </r>
  <r>
    <x v="14"/>
    <x v="1"/>
    <x v="19"/>
    <x v="13"/>
    <n v="2"/>
  </r>
  <r>
    <x v="14"/>
    <x v="1"/>
    <x v="22"/>
    <x v="13"/>
    <n v="2"/>
  </r>
  <r>
    <x v="14"/>
    <x v="1"/>
    <x v="23"/>
    <x v="13"/>
    <n v="2"/>
  </r>
  <r>
    <x v="14"/>
    <x v="1"/>
    <x v="30"/>
    <x v="13"/>
    <n v="2"/>
  </r>
  <r>
    <x v="14"/>
    <x v="1"/>
    <x v="24"/>
    <x v="13"/>
    <n v="3"/>
  </r>
  <r>
    <x v="14"/>
    <x v="1"/>
    <x v="34"/>
    <x v="13"/>
    <n v="3"/>
  </r>
  <r>
    <x v="14"/>
    <x v="1"/>
    <x v="20"/>
    <x v="13"/>
    <n v="4"/>
  </r>
  <r>
    <x v="14"/>
    <x v="1"/>
    <x v="25"/>
    <x v="13"/>
    <n v="5"/>
  </r>
  <r>
    <x v="14"/>
    <x v="1"/>
    <x v="35"/>
    <x v="13"/>
    <n v="5"/>
  </r>
  <r>
    <x v="14"/>
    <x v="1"/>
    <x v="38"/>
    <x v="13"/>
    <n v="6"/>
  </r>
  <r>
    <x v="14"/>
    <x v="1"/>
    <x v="39"/>
    <x v="14"/>
    <n v="2"/>
  </r>
  <r>
    <x v="14"/>
    <x v="1"/>
    <x v="21"/>
    <x v="14"/>
    <n v="8"/>
  </r>
  <r>
    <x v="14"/>
    <x v="1"/>
    <x v="37"/>
    <x v="14"/>
    <n v="9"/>
  </r>
  <r>
    <x v="14"/>
    <x v="1"/>
    <x v="23"/>
    <x v="14"/>
    <n v="10"/>
  </r>
  <r>
    <x v="14"/>
    <x v="1"/>
    <x v="27"/>
    <x v="14"/>
    <n v="11"/>
  </r>
  <r>
    <x v="14"/>
    <x v="1"/>
    <x v="22"/>
    <x v="14"/>
    <n v="13"/>
  </r>
  <r>
    <x v="14"/>
    <x v="1"/>
    <x v="29"/>
    <x v="14"/>
    <n v="13"/>
  </r>
  <r>
    <x v="14"/>
    <x v="1"/>
    <x v="31"/>
    <x v="14"/>
    <n v="31"/>
  </r>
  <r>
    <x v="14"/>
    <x v="1"/>
    <x v="30"/>
    <x v="14"/>
    <n v="32"/>
  </r>
  <r>
    <x v="14"/>
    <x v="1"/>
    <x v="38"/>
    <x v="14"/>
    <n v="34"/>
  </r>
  <r>
    <x v="14"/>
    <x v="1"/>
    <x v="26"/>
    <x v="14"/>
    <n v="55"/>
  </r>
  <r>
    <x v="14"/>
    <x v="1"/>
    <x v="32"/>
    <x v="14"/>
    <n v="55"/>
  </r>
  <r>
    <x v="14"/>
    <x v="1"/>
    <x v="18"/>
    <x v="14"/>
    <n v="68"/>
  </r>
  <r>
    <x v="14"/>
    <x v="1"/>
    <x v="28"/>
    <x v="14"/>
    <n v="73"/>
  </r>
  <r>
    <x v="14"/>
    <x v="1"/>
    <x v="20"/>
    <x v="14"/>
    <n v="75"/>
  </r>
  <r>
    <x v="14"/>
    <x v="1"/>
    <x v="19"/>
    <x v="14"/>
    <n v="77"/>
  </r>
  <r>
    <x v="14"/>
    <x v="1"/>
    <x v="35"/>
    <x v="14"/>
    <n v="83"/>
  </r>
  <r>
    <x v="14"/>
    <x v="1"/>
    <x v="36"/>
    <x v="14"/>
    <n v="119"/>
  </r>
  <r>
    <x v="14"/>
    <x v="1"/>
    <x v="25"/>
    <x v="14"/>
    <n v="173"/>
  </r>
  <r>
    <x v="14"/>
    <x v="1"/>
    <x v="33"/>
    <x v="14"/>
    <n v="189"/>
  </r>
  <r>
    <x v="14"/>
    <x v="1"/>
    <x v="24"/>
    <x v="14"/>
    <n v="227"/>
  </r>
  <r>
    <x v="14"/>
    <x v="1"/>
    <x v="34"/>
    <x v="14"/>
    <n v="305"/>
  </r>
  <r>
    <x v="14"/>
    <x v="1"/>
    <x v="23"/>
    <x v="15"/>
    <n v="1"/>
  </r>
  <r>
    <x v="14"/>
    <x v="1"/>
    <x v="30"/>
    <x v="15"/>
    <n v="1"/>
  </r>
  <r>
    <x v="14"/>
    <x v="1"/>
    <x v="38"/>
    <x v="15"/>
    <n v="2"/>
  </r>
  <r>
    <x v="14"/>
    <x v="1"/>
    <x v="37"/>
    <x v="15"/>
    <n v="2"/>
  </r>
  <r>
    <x v="14"/>
    <x v="1"/>
    <x v="18"/>
    <x v="15"/>
    <n v="3"/>
  </r>
  <r>
    <x v="14"/>
    <x v="1"/>
    <x v="24"/>
    <x v="15"/>
    <n v="3"/>
  </r>
  <r>
    <x v="14"/>
    <x v="1"/>
    <x v="20"/>
    <x v="15"/>
    <n v="4"/>
  </r>
  <r>
    <x v="14"/>
    <x v="1"/>
    <x v="36"/>
    <x v="15"/>
    <n v="5"/>
  </r>
  <r>
    <x v="14"/>
    <x v="1"/>
    <x v="25"/>
    <x v="15"/>
    <n v="6"/>
  </r>
  <r>
    <x v="14"/>
    <x v="1"/>
    <x v="33"/>
    <x v="15"/>
    <n v="6"/>
  </r>
  <r>
    <x v="14"/>
    <x v="1"/>
    <x v="34"/>
    <x v="15"/>
    <n v="14"/>
  </r>
  <r>
    <x v="14"/>
    <x v="1"/>
    <x v="35"/>
    <x v="15"/>
    <n v="16"/>
  </r>
  <r>
    <x v="14"/>
    <x v="1"/>
    <x v="39"/>
    <x v="16"/>
    <n v="1"/>
  </r>
  <r>
    <x v="14"/>
    <x v="1"/>
    <x v="29"/>
    <x v="16"/>
    <n v="1"/>
  </r>
  <r>
    <x v="14"/>
    <x v="1"/>
    <x v="32"/>
    <x v="16"/>
    <n v="1"/>
  </r>
  <r>
    <x v="14"/>
    <x v="1"/>
    <x v="38"/>
    <x v="16"/>
    <n v="2"/>
  </r>
  <r>
    <x v="14"/>
    <x v="1"/>
    <x v="22"/>
    <x v="16"/>
    <n v="2"/>
  </r>
  <r>
    <x v="14"/>
    <x v="1"/>
    <x v="27"/>
    <x v="16"/>
    <n v="2"/>
  </r>
  <r>
    <x v="14"/>
    <x v="1"/>
    <x v="30"/>
    <x v="16"/>
    <n v="3"/>
  </r>
  <r>
    <x v="14"/>
    <x v="1"/>
    <x v="37"/>
    <x v="16"/>
    <n v="3"/>
  </r>
  <r>
    <x v="14"/>
    <x v="1"/>
    <x v="23"/>
    <x v="16"/>
    <n v="4"/>
  </r>
  <r>
    <x v="14"/>
    <x v="1"/>
    <x v="28"/>
    <x v="16"/>
    <n v="4"/>
  </r>
  <r>
    <x v="14"/>
    <x v="1"/>
    <x v="19"/>
    <x v="16"/>
    <n v="5"/>
  </r>
  <r>
    <x v="14"/>
    <x v="1"/>
    <x v="20"/>
    <x v="16"/>
    <n v="5"/>
  </r>
  <r>
    <x v="14"/>
    <x v="1"/>
    <x v="31"/>
    <x v="16"/>
    <n v="5"/>
  </r>
  <r>
    <x v="14"/>
    <x v="1"/>
    <x v="33"/>
    <x v="16"/>
    <n v="5"/>
  </r>
  <r>
    <x v="14"/>
    <x v="1"/>
    <x v="36"/>
    <x v="16"/>
    <n v="5"/>
  </r>
  <r>
    <x v="14"/>
    <x v="1"/>
    <x v="18"/>
    <x v="16"/>
    <n v="6"/>
  </r>
  <r>
    <x v="14"/>
    <x v="1"/>
    <x v="25"/>
    <x v="16"/>
    <n v="6"/>
  </r>
  <r>
    <x v="14"/>
    <x v="1"/>
    <x v="26"/>
    <x v="16"/>
    <n v="6"/>
  </r>
  <r>
    <x v="14"/>
    <x v="1"/>
    <x v="34"/>
    <x v="16"/>
    <n v="6"/>
  </r>
  <r>
    <x v="14"/>
    <x v="1"/>
    <x v="24"/>
    <x v="16"/>
    <n v="10"/>
  </r>
  <r>
    <x v="14"/>
    <x v="1"/>
    <x v="35"/>
    <x v="16"/>
    <n v="10"/>
  </r>
  <r>
    <x v="14"/>
    <x v="1"/>
    <x v="38"/>
    <x v="33"/>
    <n v="1"/>
  </r>
  <r>
    <x v="14"/>
    <x v="1"/>
    <x v="39"/>
    <x v="33"/>
    <n v="1"/>
  </r>
  <r>
    <x v="14"/>
    <x v="1"/>
    <x v="26"/>
    <x v="33"/>
    <n v="1"/>
  </r>
  <r>
    <x v="14"/>
    <x v="1"/>
    <x v="30"/>
    <x v="33"/>
    <n v="1"/>
  </r>
  <r>
    <x v="14"/>
    <x v="1"/>
    <x v="31"/>
    <x v="33"/>
    <n v="1"/>
  </r>
  <r>
    <x v="14"/>
    <x v="1"/>
    <x v="32"/>
    <x v="33"/>
    <n v="1"/>
  </r>
  <r>
    <x v="14"/>
    <x v="1"/>
    <x v="23"/>
    <x v="33"/>
    <n v="2"/>
  </r>
  <r>
    <x v="14"/>
    <x v="1"/>
    <x v="37"/>
    <x v="33"/>
    <n v="2"/>
  </r>
  <r>
    <x v="14"/>
    <x v="1"/>
    <x v="28"/>
    <x v="33"/>
    <n v="3"/>
  </r>
  <r>
    <x v="14"/>
    <x v="1"/>
    <x v="18"/>
    <x v="33"/>
    <n v="4"/>
  </r>
  <r>
    <x v="14"/>
    <x v="1"/>
    <x v="19"/>
    <x v="33"/>
    <n v="4"/>
  </r>
  <r>
    <x v="14"/>
    <x v="1"/>
    <x v="20"/>
    <x v="33"/>
    <n v="4"/>
  </r>
  <r>
    <x v="14"/>
    <x v="1"/>
    <x v="22"/>
    <x v="33"/>
    <n v="4"/>
  </r>
  <r>
    <x v="14"/>
    <x v="1"/>
    <x v="27"/>
    <x v="33"/>
    <n v="5"/>
  </r>
  <r>
    <x v="14"/>
    <x v="1"/>
    <x v="33"/>
    <x v="33"/>
    <n v="6"/>
  </r>
  <r>
    <x v="14"/>
    <x v="1"/>
    <x v="36"/>
    <x v="33"/>
    <n v="7"/>
  </r>
  <r>
    <x v="14"/>
    <x v="1"/>
    <x v="25"/>
    <x v="33"/>
    <n v="12"/>
  </r>
  <r>
    <x v="14"/>
    <x v="1"/>
    <x v="34"/>
    <x v="33"/>
    <n v="12"/>
  </r>
  <r>
    <x v="14"/>
    <x v="1"/>
    <x v="35"/>
    <x v="33"/>
    <n v="14"/>
  </r>
  <r>
    <x v="14"/>
    <x v="1"/>
    <x v="24"/>
    <x v="33"/>
    <n v="20"/>
  </r>
  <r>
    <x v="14"/>
    <x v="1"/>
    <x v="26"/>
    <x v="34"/>
    <n v="1"/>
  </r>
  <r>
    <x v="14"/>
    <x v="1"/>
    <x v="27"/>
    <x v="34"/>
    <n v="1"/>
  </r>
  <r>
    <x v="14"/>
    <x v="1"/>
    <x v="30"/>
    <x v="34"/>
    <n v="1"/>
  </r>
  <r>
    <x v="14"/>
    <x v="1"/>
    <x v="18"/>
    <x v="34"/>
    <n v="2"/>
  </r>
  <r>
    <x v="14"/>
    <x v="1"/>
    <x v="36"/>
    <x v="34"/>
    <n v="2"/>
  </r>
  <r>
    <x v="14"/>
    <x v="1"/>
    <x v="33"/>
    <x v="34"/>
    <n v="3"/>
  </r>
  <r>
    <x v="14"/>
    <x v="1"/>
    <x v="34"/>
    <x v="34"/>
    <n v="3"/>
  </r>
  <r>
    <x v="14"/>
    <x v="1"/>
    <x v="25"/>
    <x v="34"/>
    <n v="4"/>
  </r>
  <r>
    <x v="14"/>
    <x v="1"/>
    <x v="35"/>
    <x v="34"/>
    <n v="4"/>
  </r>
  <r>
    <x v="14"/>
    <x v="1"/>
    <x v="24"/>
    <x v="34"/>
    <n v="7"/>
  </r>
  <r>
    <x v="14"/>
    <x v="1"/>
    <x v="18"/>
    <x v="35"/>
    <n v="1"/>
  </r>
  <r>
    <x v="14"/>
    <x v="1"/>
    <x v="20"/>
    <x v="35"/>
    <n v="1"/>
  </r>
  <r>
    <x v="14"/>
    <x v="1"/>
    <x v="39"/>
    <x v="35"/>
    <n v="1"/>
  </r>
  <r>
    <x v="14"/>
    <x v="1"/>
    <x v="26"/>
    <x v="35"/>
    <n v="1"/>
  </r>
  <r>
    <x v="14"/>
    <x v="1"/>
    <x v="28"/>
    <x v="35"/>
    <n v="1"/>
  </r>
  <r>
    <x v="14"/>
    <x v="1"/>
    <x v="33"/>
    <x v="35"/>
    <n v="1"/>
  </r>
  <r>
    <x v="14"/>
    <x v="1"/>
    <x v="36"/>
    <x v="35"/>
    <n v="1"/>
  </r>
  <r>
    <x v="14"/>
    <x v="1"/>
    <x v="22"/>
    <x v="35"/>
    <n v="2"/>
  </r>
  <r>
    <x v="14"/>
    <x v="1"/>
    <x v="25"/>
    <x v="35"/>
    <n v="2"/>
  </r>
  <r>
    <x v="14"/>
    <x v="1"/>
    <x v="27"/>
    <x v="35"/>
    <n v="2"/>
  </r>
  <r>
    <x v="14"/>
    <x v="1"/>
    <x v="34"/>
    <x v="35"/>
    <n v="2"/>
  </r>
  <r>
    <x v="14"/>
    <x v="1"/>
    <x v="19"/>
    <x v="36"/>
    <n v="1"/>
  </r>
  <r>
    <x v="14"/>
    <x v="1"/>
    <x v="27"/>
    <x v="36"/>
    <n v="1"/>
  </r>
  <r>
    <x v="14"/>
    <x v="1"/>
    <x v="32"/>
    <x v="36"/>
    <n v="1"/>
  </r>
  <r>
    <x v="14"/>
    <x v="1"/>
    <x v="33"/>
    <x v="36"/>
    <n v="1"/>
  </r>
  <r>
    <x v="14"/>
    <x v="1"/>
    <x v="34"/>
    <x v="36"/>
    <n v="1"/>
  </r>
  <r>
    <x v="14"/>
    <x v="1"/>
    <x v="23"/>
    <x v="36"/>
    <n v="2"/>
  </r>
  <r>
    <x v="14"/>
    <x v="1"/>
    <x v="24"/>
    <x v="36"/>
    <n v="2"/>
  </r>
  <r>
    <x v="14"/>
    <x v="1"/>
    <x v="36"/>
    <x v="36"/>
    <n v="2"/>
  </r>
  <r>
    <x v="14"/>
    <x v="1"/>
    <x v="35"/>
    <x v="36"/>
    <n v="3"/>
  </r>
  <r>
    <x v="14"/>
    <x v="1"/>
    <x v="25"/>
    <x v="36"/>
    <n v="4"/>
  </r>
  <r>
    <x v="14"/>
    <x v="1"/>
    <x v="20"/>
    <x v="32"/>
    <n v="83"/>
  </r>
  <r>
    <x v="14"/>
    <x v="1"/>
    <x v="37"/>
    <x v="17"/>
    <n v="13"/>
  </r>
  <r>
    <x v="14"/>
    <x v="1"/>
    <x v="31"/>
    <x v="17"/>
    <n v="44"/>
  </r>
  <r>
    <x v="14"/>
    <x v="1"/>
    <x v="21"/>
    <x v="17"/>
    <n v="47"/>
  </r>
  <r>
    <x v="14"/>
    <x v="1"/>
    <x v="29"/>
    <x v="17"/>
    <n v="50"/>
  </r>
  <r>
    <x v="14"/>
    <x v="1"/>
    <x v="19"/>
    <x v="17"/>
    <n v="62"/>
  </r>
  <r>
    <x v="14"/>
    <x v="1"/>
    <x v="18"/>
    <x v="17"/>
    <n v="83"/>
  </r>
  <r>
    <x v="14"/>
    <x v="1"/>
    <x v="23"/>
    <x v="17"/>
    <n v="97"/>
  </r>
  <r>
    <x v="14"/>
    <x v="1"/>
    <x v="27"/>
    <x v="17"/>
    <n v="114"/>
  </r>
  <r>
    <x v="14"/>
    <x v="1"/>
    <x v="26"/>
    <x v="17"/>
    <n v="131"/>
  </r>
  <r>
    <x v="14"/>
    <x v="1"/>
    <x v="28"/>
    <x v="17"/>
    <n v="131"/>
  </r>
  <r>
    <x v="14"/>
    <x v="1"/>
    <x v="20"/>
    <x v="17"/>
    <n v="132"/>
  </r>
  <r>
    <x v="14"/>
    <x v="1"/>
    <x v="30"/>
    <x v="17"/>
    <n v="193"/>
  </r>
  <r>
    <x v="14"/>
    <x v="1"/>
    <x v="32"/>
    <x v="17"/>
    <n v="221"/>
  </r>
  <r>
    <x v="14"/>
    <x v="1"/>
    <x v="34"/>
    <x v="17"/>
    <n v="293"/>
  </r>
  <r>
    <x v="14"/>
    <x v="1"/>
    <x v="24"/>
    <x v="17"/>
    <n v="376"/>
  </r>
  <r>
    <x v="14"/>
    <x v="1"/>
    <x v="33"/>
    <x v="17"/>
    <n v="549"/>
  </r>
  <r>
    <x v="14"/>
    <x v="1"/>
    <x v="25"/>
    <x v="17"/>
    <n v="564"/>
  </r>
  <r>
    <x v="14"/>
    <x v="1"/>
    <x v="35"/>
    <x v="17"/>
    <n v="600"/>
  </r>
  <r>
    <x v="14"/>
    <x v="1"/>
    <x v="36"/>
    <x v="17"/>
    <n v="637"/>
  </r>
  <r>
    <x v="14"/>
    <x v="1"/>
    <x v="23"/>
    <x v="18"/>
    <n v="15"/>
  </r>
  <r>
    <x v="14"/>
    <x v="1"/>
    <x v="39"/>
    <x v="18"/>
    <n v="80"/>
  </r>
  <r>
    <x v="14"/>
    <x v="1"/>
    <x v="26"/>
    <x v="18"/>
    <n v="264"/>
  </r>
  <r>
    <x v="14"/>
    <x v="1"/>
    <x v="36"/>
    <x v="18"/>
    <n v="288"/>
  </r>
  <r>
    <x v="14"/>
    <x v="1"/>
    <x v="18"/>
    <x v="18"/>
    <n v="362"/>
  </r>
  <r>
    <x v="14"/>
    <x v="1"/>
    <x v="19"/>
    <x v="18"/>
    <n v="426"/>
  </r>
  <r>
    <x v="14"/>
    <x v="1"/>
    <x v="22"/>
    <x v="18"/>
    <n v="595"/>
  </r>
  <r>
    <x v="14"/>
    <x v="1"/>
    <x v="28"/>
    <x v="18"/>
    <n v="859"/>
  </r>
  <r>
    <x v="14"/>
    <x v="1"/>
    <x v="37"/>
    <x v="18"/>
    <n v="953"/>
  </r>
  <r>
    <x v="14"/>
    <x v="1"/>
    <x v="25"/>
    <x v="18"/>
    <n v="1373"/>
  </r>
  <r>
    <x v="14"/>
    <x v="1"/>
    <x v="24"/>
    <x v="18"/>
    <n v="1862"/>
  </r>
  <r>
    <x v="14"/>
    <x v="1"/>
    <x v="31"/>
    <x v="18"/>
    <n v="2075"/>
  </r>
  <r>
    <x v="14"/>
    <x v="1"/>
    <x v="29"/>
    <x v="18"/>
    <n v="2373"/>
  </r>
  <r>
    <x v="14"/>
    <x v="1"/>
    <x v="20"/>
    <x v="18"/>
    <n v="2528"/>
  </r>
  <r>
    <x v="14"/>
    <x v="1"/>
    <x v="30"/>
    <x v="18"/>
    <n v="3375"/>
  </r>
  <r>
    <x v="14"/>
    <x v="1"/>
    <x v="33"/>
    <x v="18"/>
    <n v="4299"/>
  </r>
  <r>
    <x v="14"/>
    <x v="1"/>
    <x v="35"/>
    <x v="18"/>
    <n v="6005"/>
  </r>
  <r>
    <x v="14"/>
    <x v="1"/>
    <x v="32"/>
    <x v="18"/>
    <n v="9487"/>
  </r>
  <r>
    <x v="14"/>
    <x v="1"/>
    <x v="34"/>
    <x v="18"/>
    <n v="24505"/>
  </r>
  <r>
    <x v="14"/>
    <x v="1"/>
    <x v="35"/>
    <x v="19"/>
    <n v="4"/>
  </r>
  <r>
    <x v="14"/>
    <x v="1"/>
    <x v="23"/>
    <x v="19"/>
    <n v="18"/>
  </r>
  <r>
    <x v="14"/>
    <x v="1"/>
    <x v="36"/>
    <x v="19"/>
    <n v="34856"/>
  </r>
  <r>
    <x v="14"/>
    <x v="1"/>
    <x v="31"/>
    <x v="19"/>
    <n v="106304"/>
  </r>
  <r>
    <x v="14"/>
    <x v="1"/>
    <x v="32"/>
    <x v="19"/>
    <n v="232382"/>
  </r>
  <r>
    <x v="14"/>
    <x v="1"/>
    <x v="24"/>
    <x v="19"/>
    <n v="244980"/>
  </r>
  <r>
    <x v="14"/>
    <x v="1"/>
    <x v="25"/>
    <x v="19"/>
    <n v="254450"/>
  </r>
  <r>
    <x v="14"/>
    <x v="1"/>
    <x v="34"/>
    <x v="19"/>
    <n v="915292"/>
  </r>
  <r>
    <x v="14"/>
    <x v="1"/>
    <x v="28"/>
    <x v="20"/>
    <n v="1"/>
  </r>
  <r>
    <x v="14"/>
    <x v="1"/>
    <x v="37"/>
    <x v="20"/>
    <n v="6"/>
  </r>
  <r>
    <x v="14"/>
    <x v="1"/>
    <x v="31"/>
    <x v="20"/>
    <n v="15"/>
  </r>
  <r>
    <x v="14"/>
    <x v="1"/>
    <x v="23"/>
    <x v="20"/>
    <n v="16"/>
  </r>
  <r>
    <x v="14"/>
    <x v="1"/>
    <x v="30"/>
    <x v="20"/>
    <n v="50"/>
  </r>
  <r>
    <x v="14"/>
    <x v="1"/>
    <x v="26"/>
    <x v="20"/>
    <n v="5001"/>
  </r>
  <r>
    <x v="14"/>
    <x v="1"/>
    <x v="36"/>
    <x v="20"/>
    <n v="16710"/>
  </r>
  <r>
    <x v="14"/>
    <x v="1"/>
    <x v="29"/>
    <x v="20"/>
    <n v="25268"/>
  </r>
  <r>
    <x v="14"/>
    <x v="1"/>
    <x v="33"/>
    <x v="20"/>
    <n v="30116"/>
  </r>
  <r>
    <x v="14"/>
    <x v="1"/>
    <x v="29"/>
    <x v="42"/>
    <n v="8"/>
  </r>
  <r>
    <x v="14"/>
    <x v="1"/>
    <x v="19"/>
    <x v="42"/>
    <n v="27"/>
  </r>
  <r>
    <x v="14"/>
    <x v="1"/>
    <x v="39"/>
    <x v="42"/>
    <n v="28"/>
  </r>
  <r>
    <x v="14"/>
    <x v="1"/>
    <x v="18"/>
    <x v="42"/>
    <n v="32"/>
  </r>
  <r>
    <x v="14"/>
    <x v="1"/>
    <x v="30"/>
    <x v="42"/>
    <n v="49"/>
  </r>
  <r>
    <x v="14"/>
    <x v="1"/>
    <x v="38"/>
    <x v="42"/>
    <n v="57"/>
  </r>
  <r>
    <x v="14"/>
    <x v="1"/>
    <x v="23"/>
    <x v="42"/>
    <n v="60"/>
  </r>
  <r>
    <x v="14"/>
    <x v="1"/>
    <x v="31"/>
    <x v="42"/>
    <n v="96"/>
  </r>
  <r>
    <x v="14"/>
    <x v="1"/>
    <x v="28"/>
    <x v="42"/>
    <n v="155"/>
  </r>
  <r>
    <x v="14"/>
    <x v="1"/>
    <x v="26"/>
    <x v="42"/>
    <n v="157"/>
  </r>
  <r>
    <x v="14"/>
    <x v="1"/>
    <x v="27"/>
    <x v="42"/>
    <n v="176"/>
  </r>
  <r>
    <x v="14"/>
    <x v="1"/>
    <x v="20"/>
    <x v="42"/>
    <n v="239"/>
  </r>
  <r>
    <x v="14"/>
    <x v="1"/>
    <x v="25"/>
    <x v="42"/>
    <n v="280"/>
  </r>
  <r>
    <x v="14"/>
    <x v="1"/>
    <x v="33"/>
    <x v="42"/>
    <n v="350"/>
  </r>
  <r>
    <x v="14"/>
    <x v="1"/>
    <x v="24"/>
    <x v="42"/>
    <n v="351"/>
  </r>
  <r>
    <x v="14"/>
    <x v="1"/>
    <x v="34"/>
    <x v="42"/>
    <n v="371"/>
  </r>
  <r>
    <x v="14"/>
    <x v="1"/>
    <x v="32"/>
    <x v="42"/>
    <n v="399"/>
  </r>
  <r>
    <x v="14"/>
    <x v="1"/>
    <x v="22"/>
    <x v="42"/>
    <n v="465"/>
  </r>
  <r>
    <x v="14"/>
    <x v="1"/>
    <x v="36"/>
    <x v="42"/>
    <n v="1048"/>
  </r>
  <r>
    <x v="14"/>
    <x v="1"/>
    <x v="37"/>
    <x v="42"/>
    <n v="1590"/>
  </r>
  <r>
    <x v="14"/>
    <x v="1"/>
    <x v="35"/>
    <x v="42"/>
    <n v="2611"/>
  </r>
  <r>
    <x v="14"/>
    <x v="1"/>
    <x v="29"/>
    <x v="21"/>
    <n v="5"/>
  </r>
  <r>
    <x v="14"/>
    <x v="1"/>
    <x v="21"/>
    <x v="21"/>
    <n v="14"/>
  </r>
  <r>
    <x v="14"/>
    <x v="1"/>
    <x v="19"/>
    <x v="21"/>
    <n v="45"/>
  </r>
  <r>
    <x v="14"/>
    <x v="1"/>
    <x v="38"/>
    <x v="21"/>
    <n v="49"/>
  </r>
  <r>
    <x v="14"/>
    <x v="1"/>
    <x v="18"/>
    <x v="21"/>
    <n v="50"/>
  </r>
  <r>
    <x v="14"/>
    <x v="1"/>
    <x v="30"/>
    <x v="21"/>
    <n v="50"/>
  </r>
  <r>
    <x v="14"/>
    <x v="1"/>
    <x v="39"/>
    <x v="21"/>
    <n v="81"/>
  </r>
  <r>
    <x v="14"/>
    <x v="1"/>
    <x v="23"/>
    <x v="21"/>
    <n v="112"/>
  </r>
  <r>
    <x v="14"/>
    <x v="1"/>
    <x v="31"/>
    <x v="21"/>
    <n v="133"/>
  </r>
  <r>
    <x v="14"/>
    <x v="1"/>
    <x v="26"/>
    <x v="21"/>
    <n v="167"/>
  </r>
  <r>
    <x v="14"/>
    <x v="1"/>
    <x v="27"/>
    <x v="21"/>
    <n v="187"/>
  </r>
  <r>
    <x v="14"/>
    <x v="1"/>
    <x v="28"/>
    <x v="21"/>
    <n v="240"/>
  </r>
  <r>
    <x v="14"/>
    <x v="1"/>
    <x v="20"/>
    <x v="21"/>
    <n v="242"/>
  </r>
  <r>
    <x v="14"/>
    <x v="1"/>
    <x v="25"/>
    <x v="21"/>
    <n v="315"/>
  </r>
  <r>
    <x v="14"/>
    <x v="1"/>
    <x v="33"/>
    <x v="21"/>
    <n v="395"/>
  </r>
  <r>
    <x v="14"/>
    <x v="1"/>
    <x v="32"/>
    <x v="21"/>
    <n v="412"/>
  </r>
  <r>
    <x v="14"/>
    <x v="1"/>
    <x v="34"/>
    <x v="21"/>
    <n v="423"/>
  </r>
  <r>
    <x v="14"/>
    <x v="1"/>
    <x v="24"/>
    <x v="21"/>
    <n v="451"/>
  </r>
  <r>
    <x v="14"/>
    <x v="1"/>
    <x v="22"/>
    <x v="21"/>
    <n v="655"/>
  </r>
  <r>
    <x v="14"/>
    <x v="1"/>
    <x v="36"/>
    <x v="21"/>
    <n v="928"/>
  </r>
  <r>
    <x v="14"/>
    <x v="1"/>
    <x v="37"/>
    <x v="21"/>
    <n v="1215"/>
  </r>
  <r>
    <x v="14"/>
    <x v="1"/>
    <x v="35"/>
    <x v="21"/>
    <n v="2571"/>
  </r>
  <r>
    <x v="14"/>
    <x v="1"/>
    <x v="39"/>
    <x v="22"/>
    <n v="11"/>
  </r>
  <r>
    <x v="14"/>
    <x v="1"/>
    <x v="27"/>
    <x v="22"/>
    <n v="16"/>
  </r>
  <r>
    <x v="14"/>
    <x v="1"/>
    <x v="29"/>
    <x v="22"/>
    <n v="22"/>
  </r>
  <r>
    <x v="14"/>
    <x v="1"/>
    <x v="37"/>
    <x v="22"/>
    <n v="33"/>
  </r>
  <r>
    <x v="14"/>
    <x v="1"/>
    <x v="22"/>
    <x v="22"/>
    <n v="45"/>
  </r>
  <r>
    <x v="14"/>
    <x v="1"/>
    <x v="36"/>
    <x v="22"/>
    <n v="60"/>
  </r>
  <r>
    <x v="14"/>
    <x v="1"/>
    <x v="38"/>
    <x v="22"/>
    <n v="70"/>
  </r>
  <r>
    <x v="14"/>
    <x v="1"/>
    <x v="32"/>
    <x v="22"/>
    <n v="170"/>
  </r>
  <r>
    <x v="14"/>
    <x v="1"/>
    <x v="23"/>
    <x v="22"/>
    <n v="202"/>
  </r>
  <r>
    <x v="14"/>
    <x v="1"/>
    <x v="34"/>
    <x v="22"/>
    <n v="2156"/>
  </r>
  <r>
    <x v="14"/>
    <x v="1"/>
    <x v="30"/>
    <x v="22"/>
    <n v="7440"/>
  </r>
  <r>
    <x v="14"/>
    <x v="1"/>
    <x v="25"/>
    <x v="22"/>
    <n v="7545"/>
  </r>
  <r>
    <x v="14"/>
    <x v="1"/>
    <x v="28"/>
    <x v="22"/>
    <n v="7547"/>
  </r>
  <r>
    <x v="14"/>
    <x v="1"/>
    <x v="31"/>
    <x v="22"/>
    <n v="7548"/>
  </r>
  <r>
    <x v="14"/>
    <x v="1"/>
    <x v="19"/>
    <x v="22"/>
    <n v="7786"/>
  </r>
  <r>
    <x v="14"/>
    <x v="1"/>
    <x v="33"/>
    <x v="22"/>
    <n v="9639"/>
  </r>
  <r>
    <x v="14"/>
    <x v="1"/>
    <x v="35"/>
    <x v="22"/>
    <n v="14895"/>
  </r>
  <r>
    <x v="14"/>
    <x v="1"/>
    <x v="24"/>
    <x v="22"/>
    <n v="15039"/>
  </r>
  <r>
    <x v="14"/>
    <x v="1"/>
    <x v="26"/>
    <x v="22"/>
    <n v="16537"/>
  </r>
  <r>
    <x v="14"/>
    <x v="1"/>
    <x v="20"/>
    <x v="22"/>
    <n v="26648"/>
  </r>
  <r>
    <x v="14"/>
    <x v="1"/>
    <x v="18"/>
    <x v="22"/>
    <n v="37656"/>
  </r>
  <r>
    <x v="14"/>
    <x v="1"/>
    <x v="23"/>
    <x v="23"/>
    <n v="1"/>
  </r>
  <r>
    <x v="14"/>
    <x v="1"/>
    <x v="37"/>
    <x v="23"/>
    <n v="1"/>
  </r>
  <r>
    <x v="14"/>
    <x v="1"/>
    <x v="30"/>
    <x v="23"/>
    <n v="2"/>
  </r>
  <r>
    <x v="14"/>
    <x v="1"/>
    <x v="26"/>
    <x v="23"/>
    <n v="4"/>
  </r>
  <r>
    <x v="14"/>
    <x v="1"/>
    <x v="24"/>
    <x v="23"/>
    <n v="7"/>
  </r>
  <r>
    <x v="14"/>
    <x v="1"/>
    <x v="21"/>
    <x v="23"/>
    <n v="10"/>
  </r>
  <r>
    <x v="14"/>
    <x v="1"/>
    <x v="19"/>
    <x v="23"/>
    <n v="25"/>
  </r>
  <r>
    <x v="14"/>
    <x v="1"/>
    <x v="20"/>
    <x v="23"/>
    <n v="32"/>
  </r>
  <r>
    <x v="14"/>
    <x v="1"/>
    <x v="34"/>
    <x v="23"/>
    <n v="36"/>
  </r>
  <r>
    <x v="14"/>
    <x v="1"/>
    <x v="25"/>
    <x v="23"/>
    <n v="43"/>
  </r>
  <r>
    <x v="14"/>
    <x v="1"/>
    <x v="22"/>
    <x v="23"/>
    <n v="55"/>
  </r>
  <r>
    <x v="14"/>
    <x v="1"/>
    <x v="35"/>
    <x v="23"/>
    <n v="95"/>
  </r>
  <r>
    <x v="14"/>
    <x v="1"/>
    <x v="36"/>
    <x v="23"/>
    <n v="123"/>
  </r>
  <r>
    <x v="14"/>
    <x v="1"/>
    <x v="38"/>
    <x v="23"/>
    <n v="210"/>
  </r>
  <r>
    <x v="14"/>
    <x v="1"/>
    <x v="33"/>
    <x v="23"/>
    <n v="1062"/>
  </r>
  <r>
    <x v="14"/>
    <x v="1"/>
    <x v="18"/>
    <x v="24"/>
    <n v="1"/>
  </r>
  <r>
    <x v="14"/>
    <x v="1"/>
    <x v="23"/>
    <x v="24"/>
    <n v="1"/>
  </r>
  <r>
    <x v="14"/>
    <x v="1"/>
    <x v="24"/>
    <x v="24"/>
    <n v="1"/>
  </r>
  <r>
    <x v="14"/>
    <x v="1"/>
    <x v="38"/>
    <x v="24"/>
    <n v="2"/>
  </r>
  <r>
    <x v="14"/>
    <x v="1"/>
    <x v="31"/>
    <x v="24"/>
    <n v="2"/>
  </r>
  <r>
    <x v="14"/>
    <x v="1"/>
    <x v="30"/>
    <x v="24"/>
    <n v="4"/>
  </r>
  <r>
    <x v="14"/>
    <x v="1"/>
    <x v="25"/>
    <x v="24"/>
    <n v="12"/>
  </r>
  <r>
    <x v="14"/>
    <x v="1"/>
    <x v="19"/>
    <x v="24"/>
    <n v="30"/>
  </r>
  <r>
    <x v="14"/>
    <x v="1"/>
    <x v="20"/>
    <x v="24"/>
    <n v="30"/>
  </r>
  <r>
    <x v="14"/>
    <x v="1"/>
    <x v="22"/>
    <x v="24"/>
    <n v="48"/>
  </r>
  <r>
    <x v="14"/>
    <x v="1"/>
    <x v="39"/>
    <x v="25"/>
    <n v="383"/>
  </r>
  <r>
    <x v="14"/>
    <x v="1"/>
    <x v="38"/>
    <x v="25"/>
    <n v="519"/>
  </r>
  <r>
    <x v="14"/>
    <x v="1"/>
    <x v="21"/>
    <x v="25"/>
    <n v="2277"/>
  </r>
  <r>
    <x v="14"/>
    <x v="1"/>
    <x v="29"/>
    <x v="25"/>
    <n v="2562"/>
  </r>
  <r>
    <x v="14"/>
    <x v="1"/>
    <x v="19"/>
    <x v="25"/>
    <n v="2734"/>
  </r>
  <r>
    <x v="14"/>
    <x v="1"/>
    <x v="18"/>
    <x v="25"/>
    <n v="3500"/>
  </r>
  <r>
    <x v="14"/>
    <x v="1"/>
    <x v="27"/>
    <x v="25"/>
    <n v="4025"/>
  </r>
  <r>
    <x v="14"/>
    <x v="1"/>
    <x v="30"/>
    <x v="25"/>
    <n v="4280"/>
  </r>
  <r>
    <x v="14"/>
    <x v="1"/>
    <x v="31"/>
    <x v="25"/>
    <n v="4592"/>
  </r>
  <r>
    <x v="14"/>
    <x v="1"/>
    <x v="26"/>
    <x v="25"/>
    <n v="5270"/>
  </r>
  <r>
    <x v="14"/>
    <x v="1"/>
    <x v="23"/>
    <x v="25"/>
    <n v="5313"/>
  </r>
  <r>
    <x v="14"/>
    <x v="1"/>
    <x v="22"/>
    <x v="25"/>
    <n v="5667"/>
  </r>
  <r>
    <x v="14"/>
    <x v="1"/>
    <x v="20"/>
    <x v="25"/>
    <n v="5753"/>
  </r>
  <r>
    <x v="14"/>
    <x v="1"/>
    <x v="32"/>
    <x v="25"/>
    <n v="6012"/>
  </r>
  <r>
    <x v="14"/>
    <x v="1"/>
    <x v="37"/>
    <x v="25"/>
    <n v="6531"/>
  </r>
  <r>
    <x v="14"/>
    <x v="1"/>
    <x v="28"/>
    <x v="25"/>
    <n v="7948"/>
  </r>
  <r>
    <x v="14"/>
    <x v="1"/>
    <x v="33"/>
    <x v="25"/>
    <n v="10162"/>
  </r>
  <r>
    <x v="14"/>
    <x v="1"/>
    <x v="24"/>
    <x v="25"/>
    <n v="13401"/>
  </r>
  <r>
    <x v="14"/>
    <x v="1"/>
    <x v="36"/>
    <x v="25"/>
    <n v="14316"/>
  </r>
  <r>
    <x v="14"/>
    <x v="1"/>
    <x v="25"/>
    <x v="25"/>
    <n v="15327"/>
  </r>
  <r>
    <x v="14"/>
    <x v="1"/>
    <x v="34"/>
    <x v="25"/>
    <n v="15568"/>
  </r>
  <r>
    <x v="14"/>
    <x v="1"/>
    <x v="35"/>
    <x v="25"/>
    <n v="23873"/>
  </r>
  <r>
    <x v="14"/>
    <x v="1"/>
    <x v="21"/>
    <x v="26"/>
    <n v="1"/>
  </r>
  <r>
    <x v="14"/>
    <x v="1"/>
    <x v="26"/>
    <x v="26"/>
    <n v="1"/>
  </r>
  <r>
    <x v="14"/>
    <x v="1"/>
    <x v="31"/>
    <x v="26"/>
    <n v="2"/>
  </r>
  <r>
    <x v="14"/>
    <x v="1"/>
    <x v="18"/>
    <x v="26"/>
    <n v="6"/>
  </r>
  <r>
    <x v="14"/>
    <x v="1"/>
    <x v="37"/>
    <x v="26"/>
    <n v="8"/>
  </r>
  <r>
    <x v="14"/>
    <x v="1"/>
    <x v="34"/>
    <x v="26"/>
    <n v="20"/>
  </r>
  <r>
    <x v="14"/>
    <x v="1"/>
    <x v="25"/>
    <x v="26"/>
    <n v="23"/>
  </r>
  <r>
    <x v="14"/>
    <x v="1"/>
    <x v="30"/>
    <x v="26"/>
    <n v="26"/>
  </r>
  <r>
    <x v="14"/>
    <x v="1"/>
    <x v="22"/>
    <x v="26"/>
    <n v="33"/>
  </r>
  <r>
    <x v="14"/>
    <x v="1"/>
    <x v="36"/>
    <x v="26"/>
    <n v="72"/>
  </r>
  <r>
    <x v="14"/>
    <x v="1"/>
    <x v="23"/>
    <x v="26"/>
    <n v="100"/>
  </r>
  <r>
    <x v="14"/>
    <x v="1"/>
    <x v="24"/>
    <x v="26"/>
    <n v="101"/>
  </r>
  <r>
    <x v="14"/>
    <x v="1"/>
    <x v="20"/>
    <x v="26"/>
    <n v="157"/>
  </r>
  <r>
    <x v="14"/>
    <x v="1"/>
    <x v="35"/>
    <x v="26"/>
    <n v="201"/>
  </r>
  <r>
    <x v="14"/>
    <x v="1"/>
    <x v="19"/>
    <x v="26"/>
    <n v="529"/>
  </r>
  <r>
    <x v="14"/>
    <x v="1"/>
    <x v="38"/>
    <x v="26"/>
    <n v="681"/>
  </r>
  <r>
    <x v="14"/>
    <x v="1"/>
    <x v="39"/>
    <x v="27"/>
    <n v="567"/>
  </r>
  <r>
    <x v="14"/>
    <x v="1"/>
    <x v="37"/>
    <x v="27"/>
    <n v="1031"/>
  </r>
  <r>
    <x v="14"/>
    <x v="1"/>
    <x v="23"/>
    <x v="27"/>
    <n v="1799"/>
  </r>
  <r>
    <x v="14"/>
    <x v="1"/>
    <x v="27"/>
    <x v="27"/>
    <n v="1872"/>
  </r>
  <r>
    <x v="14"/>
    <x v="1"/>
    <x v="29"/>
    <x v="27"/>
    <n v="2732"/>
  </r>
  <r>
    <x v="14"/>
    <x v="1"/>
    <x v="21"/>
    <x v="27"/>
    <n v="3103"/>
  </r>
  <r>
    <x v="14"/>
    <x v="1"/>
    <x v="22"/>
    <x v="27"/>
    <n v="7585"/>
  </r>
  <r>
    <x v="14"/>
    <x v="1"/>
    <x v="31"/>
    <x v="27"/>
    <n v="10129"/>
  </r>
  <r>
    <x v="14"/>
    <x v="1"/>
    <x v="38"/>
    <x v="27"/>
    <n v="10624"/>
  </r>
  <r>
    <x v="14"/>
    <x v="1"/>
    <x v="30"/>
    <x v="27"/>
    <n v="14111"/>
  </r>
  <r>
    <x v="14"/>
    <x v="1"/>
    <x v="26"/>
    <x v="27"/>
    <n v="18716"/>
  </r>
  <r>
    <x v="14"/>
    <x v="1"/>
    <x v="28"/>
    <x v="27"/>
    <n v="18805"/>
  </r>
  <r>
    <x v="14"/>
    <x v="1"/>
    <x v="32"/>
    <x v="27"/>
    <n v="19181"/>
  </r>
  <r>
    <x v="14"/>
    <x v="1"/>
    <x v="35"/>
    <x v="27"/>
    <n v="23495"/>
  </r>
  <r>
    <x v="14"/>
    <x v="1"/>
    <x v="18"/>
    <x v="27"/>
    <n v="31818"/>
  </r>
  <r>
    <x v="14"/>
    <x v="1"/>
    <x v="36"/>
    <x v="27"/>
    <n v="32620"/>
  </r>
  <r>
    <x v="14"/>
    <x v="1"/>
    <x v="19"/>
    <x v="27"/>
    <n v="32947"/>
  </r>
  <r>
    <x v="14"/>
    <x v="1"/>
    <x v="20"/>
    <x v="27"/>
    <n v="33044"/>
  </r>
  <r>
    <x v="14"/>
    <x v="1"/>
    <x v="25"/>
    <x v="27"/>
    <n v="59300"/>
  </r>
  <r>
    <x v="14"/>
    <x v="1"/>
    <x v="33"/>
    <x v="27"/>
    <n v="72150"/>
  </r>
  <r>
    <x v="14"/>
    <x v="1"/>
    <x v="24"/>
    <x v="27"/>
    <n v="78521"/>
  </r>
  <r>
    <x v="14"/>
    <x v="1"/>
    <x v="34"/>
    <x v="27"/>
    <n v="115415"/>
  </r>
  <r>
    <x v="14"/>
    <x v="1"/>
    <x v="23"/>
    <x v="28"/>
    <n v="3"/>
  </r>
  <r>
    <x v="14"/>
    <x v="1"/>
    <x v="30"/>
    <x v="28"/>
    <n v="3"/>
  </r>
  <r>
    <x v="14"/>
    <x v="1"/>
    <x v="37"/>
    <x v="28"/>
    <n v="5"/>
  </r>
  <r>
    <x v="14"/>
    <x v="1"/>
    <x v="18"/>
    <x v="28"/>
    <n v="23"/>
  </r>
  <r>
    <x v="14"/>
    <x v="1"/>
    <x v="24"/>
    <x v="28"/>
    <n v="42"/>
  </r>
  <r>
    <x v="14"/>
    <x v="1"/>
    <x v="38"/>
    <x v="28"/>
    <n v="86"/>
  </r>
  <r>
    <x v="14"/>
    <x v="1"/>
    <x v="20"/>
    <x v="28"/>
    <n v="242"/>
  </r>
  <r>
    <x v="14"/>
    <x v="1"/>
    <x v="36"/>
    <x v="28"/>
    <n v="327"/>
  </r>
  <r>
    <x v="14"/>
    <x v="1"/>
    <x v="33"/>
    <x v="28"/>
    <n v="339"/>
  </r>
  <r>
    <x v="14"/>
    <x v="1"/>
    <x v="25"/>
    <x v="28"/>
    <n v="998"/>
  </r>
  <r>
    <x v="14"/>
    <x v="1"/>
    <x v="34"/>
    <x v="28"/>
    <n v="1987"/>
  </r>
  <r>
    <x v="14"/>
    <x v="1"/>
    <x v="35"/>
    <x v="28"/>
    <n v="2193"/>
  </r>
  <r>
    <x v="14"/>
    <x v="1"/>
    <x v="39"/>
    <x v="29"/>
    <n v="950"/>
  </r>
  <r>
    <x v="14"/>
    <x v="1"/>
    <x v="29"/>
    <x v="29"/>
    <n v="5294"/>
  </r>
  <r>
    <x v="14"/>
    <x v="1"/>
    <x v="21"/>
    <x v="29"/>
    <n v="5416"/>
  </r>
  <r>
    <x v="14"/>
    <x v="1"/>
    <x v="27"/>
    <x v="29"/>
    <n v="5897"/>
  </r>
  <r>
    <x v="14"/>
    <x v="1"/>
    <x v="23"/>
    <x v="29"/>
    <n v="7241"/>
  </r>
  <r>
    <x v="14"/>
    <x v="1"/>
    <x v="37"/>
    <x v="29"/>
    <n v="7582"/>
  </r>
  <r>
    <x v="14"/>
    <x v="1"/>
    <x v="38"/>
    <x v="29"/>
    <n v="12138"/>
  </r>
  <r>
    <x v="14"/>
    <x v="1"/>
    <x v="22"/>
    <x v="29"/>
    <n v="13439"/>
  </r>
  <r>
    <x v="14"/>
    <x v="1"/>
    <x v="31"/>
    <x v="29"/>
    <n v="14725"/>
  </r>
  <r>
    <x v="14"/>
    <x v="1"/>
    <x v="30"/>
    <x v="29"/>
    <n v="18449"/>
  </r>
  <r>
    <x v="14"/>
    <x v="1"/>
    <x v="26"/>
    <x v="29"/>
    <n v="23993"/>
  </r>
  <r>
    <x v="14"/>
    <x v="1"/>
    <x v="32"/>
    <x v="29"/>
    <n v="25193"/>
  </r>
  <r>
    <x v="14"/>
    <x v="1"/>
    <x v="28"/>
    <x v="29"/>
    <n v="27047"/>
  </r>
  <r>
    <x v="14"/>
    <x v="1"/>
    <x v="18"/>
    <x v="29"/>
    <n v="35452"/>
  </r>
  <r>
    <x v="14"/>
    <x v="1"/>
    <x v="19"/>
    <x v="29"/>
    <n v="36363"/>
  </r>
  <r>
    <x v="14"/>
    <x v="1"/>
    <x v="20"/>
    <x v="29"/>
    <n v="39529"/>
  </r>
  <r>
    <x v="14"/>
    <x v="1"/>
    <x v="36"/>
    <x v="29"/>
    <n v="47460"/>
  </r>
  <r>
    <x v="14"/>
    <x v="1"/>
    <x v="35"/>
    <x v="29"/>
    <n v="50045"/>
  </r>
  <r>
    <x v="14"/>
    <x v="1"/>
    <x v="25"/>
    <x v="29"/>
    <n v="75880"/>
  </r>
  <r>
    <x v="14"/>
    <x v="1"/>
    <x v="33"/>
    <x v="29"/>
    <n v="83998"/>
  </r>
  <r>
    <x v="14"/>
    <x v="1"/>
    <x v="24"/>
    <x v="29"/>
    <n v="92634"/>
  </r>
  <r>
    <x v="14"/>
    <x v="1"/>
    <x v="34"/>
    <x v="29"/>
    <n v="133317"/>
  </r>
  <r>
    <x v="14"/>
    <x v="1"/>
    <x v="26"/>
    <x v="37"/>
    <n v="71"/>
  </r>
  <r>
    <x v="14"/>
    <x v="1"/>
    <x v="31"/>
    <x v="37"/>
    <n v="84"/>
  </r>
  <r>
    <x v="14"/>
    <x v="1"/>
    <x v="38"/>
    <x v="37"/>
    <n v="132"/>
  </r>
  <r>
    <x v="14"/>
    <x v="1"/>
    <x v="30"/>
    <x v="37"/>
    <n v="209"/>
  </r>
  <r>
    <x v="14"/>
    <x v="1"/>
    <x v="37"/>
    <x v="37"/>
    <n v="224"/>
  </r>
  <r>
    <x v="14"/>
    <x v="1"/>
    <x v="39"/>
    <x v="37"/>
    <n v="406"/>
  </r>
  <r>
    <x v="14"/>
    <x v="1"/>
    <x v="19"/>
    <x v="37"/>
    <n v="496"/>
  </r>
  <r>
    <x v="14"/>
    <x v="1"/>
    <x v="23"/>
    <x v="37"/>
    <n v="506"/>
  </r>
  <r>
    <x v="14"/>
    <x v="1"/>
    <x v="32"/>
    <x v="37"/>
    <n v="558"/>
  </r>
  <r>
    <x v="14"/>
    <x v="1"/>
    <x v="28"/>
    <x v="37"/>
    <n v="723"/>
  </r>
  <r>
    <x v="14"/>
    <x v="1"/>
    <x v="18"/>
    <x v="37"/>
    <n v="779"/>
  </r>
  <r>
    <x v="14"/>
    <x v="1"/>
    <x v="20"/>
    <x v="37"/>
    <n v="1186"/>
  </r>
  <r>
    <x v="14"/>
    <x v="1"/>
    <x v="22"/>
    <x v="37"/>
    <n v="1241"/>
  </r>
  <r>
    <x v="14"/>
    <x v="1"/>
    <x v="33"/>
    <x v="37"/>
    <n v="1319"/>
  </r>
  <r>
    <x v="14"/>
    <x v="1"/>
    <x v="36"/>
    <x v="37"/>
    <n v="1931"/>
  </r>
  <r>
    <x v="14"/>
    <x v="1"/>
    <x v="27"/>
    <x v="37"/>
    <n v="2216"/>
  </r>
  <r>
    <x v="14"/>
    <x v="1"/>
    <x v="24"/>
    <x v="37"/>
    <n v="4156"/>
  </r>
  <r>
    <x v="14"/>
    <x v="1"/>
    <x v="34"/>
    <x v="37"/>
    <n v="4370"/>
  </r>
  <r>
    <x v="14"/>
    <x v="1"/>
    <x v="25"/>
    <x v="37"/>
    <n v="5474"/>
  </r>
  <r>
    <x v="14"/>
    <x v="1"/>
    <x v="35"/>
    <x v="37"/>
    <n v="6386"/>
  </r>
  <r>
    <x v="14"/>
    <x v="1"/>
    <x v="26"/>
    <x v="38"/>
    <n v="11"/>
  </r>
  <r>
    <x v="14"/>
    <x v="1"/>
    <x v="30"/>
    <x v="38"/>
    <n v="40"/>
  </r>
  <r>
    <x v="14"/>
    <x v="1"/>
    <x v="27"/>
    <x v="38"/>
    <n v="99"/>
  </r>
  <r>
    <x v="14"/>
    <x v="1"/>
    <x v="36"/>
    <x v="38"/>
    <n v="153"/>
  </r>
  <r>
    <x v="14"/>
    <x v="1"/>
    <x v="34"/>
    <x v="38"/>
    <n v="168"/>
  </r>
  <r>
    <x v="14"/>
    <x v="1"/>
    <x v="25"/>
    <x v="38"/>
    <n v="229"/>
  </r>
  <r>
    <x v="14"/>
    <x v="1"/>
    <x v="18"/>
    <x v="38"/>
    <n v="245"/>
  </r>
  <r>
    <x v="14"/>
    <x v="1"/>
    <x v="33"/>
    <x v="38"/>
    <n v="397"/>
  </r>
  <r>
    <x v="14"/>
    <x v="1"/>
    <x v="24"/>
    <x v="38"/>
    <n v="462"/>
  </r>
  <r>
    <x v="14"/>
    <x v="1"/>
    <x v="35"/>
    <x v="38"/>
    <n v="693"/>
  </r>
  <r>
    <x v="14"/>
    <x v="1"/>
    <x v="26"/>
    <x v="39"/>
    <n v="1"/>
  </r>
  <r>
    <x v="14"/>
    <x v="1"/>
    <x v="20"/>
    <x v="39"/>
    <n v="5"/>
  </r>
  <r>
    <x v="14"/>
    <x v="1"/>
    <x v="18"/>
    <x v="39"/>
    <n v="6"/>
  </r>
  <r>
    <x v="14"/>
    <x v="1"/>
    <x v="39"/>
    <x v="39"/>
    <n v="8"/>
  </r>
  <r>
    <x v="14"/>
    <x v="1"/>
    <x v="33"/>
    <x v="39"/>
    <n v="8"/>
  </r>
  <r>
    <x v="14"/>
    <x v="1"/>
    <x v="28"/>
    <x v="39"/>
    <n v="21"/>
  </r>
  <r>
    <x v="14"/>
    <x v="1"/>
    <x v="25"/>
    <x v="39"/>
    <n v="22"/>
  </r>
  <r>
    <x v="14"/>
    <x v="1"/>
    <x v="36"/>
    <x v="39"/>
    <n v="29"/>
  </r>
  <r>
    <x v="14"/>
    <x v="1"/>
    <x v="22"/>
    <x v="39"/>
    <n v="38"/>
  </r>
  <r>
    <x v="14"/>
    <x v="1"/>
    <x v="27"/>
    <x v="39"/>
    <n v="52"/>
  </r>
  <r>
    <x v="14"/>
    <x v="1"/>
    <x v="34"/>
    <x v="39"/>
    <n v="57"/>
  </r>
  <r>
    <x v="14"/>
    <x v="1"/>
    <x v="27"/>
    <x v="40"/>
    <n v="13"/>
  </r>
  <r>
    <x v="14"/>
    <x v="1"/>
    <x v="19"/>
    <x v="40"/>
    <n v="15"/>
  </r>
  <r>
    <x v="14"/>
    <x v="1"/>
    <x v="32"/>
    <x v="40"/>
    <n v="16"/>
  </r>
  <r>
    <x v="14"/>
    <x v="1"/>
    <x v="34"/>
    <x v="40"/>
    <n v="20"/>
  </r>
  <r>
    <x v="14"/>
    <x v="1"/>
    <x v="36"/>
    <x v="40"/>
    <n v="23"/>
  </r>
  <r>
    <x v="14"/>
    <x v="1"/>
    <x v="24"/>
    <x v="40"/>
    <n v="41"/>
  </r>
  <r>
    <x v="14"/>
    <x v="1"/>
    <x v="23"/>
    <x v="40"/>
    <n v="62"/>
  </r>
  <r>
    <x v="14"/>
    <x v="1"/>
    <x v="33"/>
    <x v="40"/>
    <n v="68"/>
  </r>
  <r>
    <x v="14"/>
    <x v="1"/>
    <x v="35"/>
    <x v="40"/>
    <n v="182"/>
  </r>
  <r>
    <x v="14"/>
    <x v="1"/>
    <x v="25"/>
    <x v="40"/>
    <n v="218"/>
  </r>
  <r>
    <x v="14"/>
    <x v="1"/>
    <x v="18"/>
    <x v="30"/>
    <n v="204"/>
  </r>
  <r>
    <x v="14"/>
    <x v="1"/>
    <x v="19"/>
    <x v="30"/>
    <n v="3"/>
  </r>
  <r>
    <x v="14"/>
    <x v="1"/>
    <x v="20"/>
    <x v="30"/>
    <n v="199"/>
  </r>
  <r>
    <x v="14"/>
    <x v="1"/>
    <x v="39"/>
    <x v="30"/>
    <n v="9"/>
  </r>
  <r>
    <x v="14"/>
    <x v="1"/>
    <x v="22"/>
    <x v="30"/>
    <n v="94"/>
  </r>
  <r>
    <x v="14"/>
    <x v="1"/>
    <x v="23"/>
    <x v="30"/>
    <n v="1"/>
  </r>
  <r>
    <x v="14"/>
    <x v="1"/>
    <x v="24"/>
    <x v="30"/>
    <n v="30"/>
  </r>
  <r>
    <x v="14"/>
    <x v="1"/>
    <x v="25"/>
    <x v="30"/>
    <n v="764"/>
  </r>
  <r>
    <x v="14"/>
    <x v="1"/>
    <x v="26"/>
    <x v="30"/>
    <n v="76"/>
  </r>
  <r>
    <x v="14"/>
    <x v="1"/>
    <x v="28"/>
    <x v="30"/>
    <n v="9"/>
  </r>
  <r>
    <x v="14"/>
    <x v="1"/>
    <x v="30"/>
    <x v="30"/>
    <n v="166"/>
  </r>
  <r>
    <x v="14"/>
    <x v="1"/>
    <x v="31"/>
    <x v="30"/>
    <n v="23"/>
  </r>
  <r>
    <x v="14"/>
    <x v="1"/>
    <x v="33"/>
    <x v="30"/>
    <n v="269"/>
  </r>
  <r>
    <x v="14"/>
    <x v="1"/>
    <x v="34"/>
    <x v="30"/>
    <n v="724"/>
  </r>
  <r>
    <x v="14"/>
    <x v="1"/>
    <x v="35"/>
    <x v="30"/>
    <n v="999"/>
  </r>
  <r>
    <x v="14"/>
    <x v="1"/>
    <x v="36"/>
    <x v="30"/>
    <n v="13"/>
  </r>
  <r>
    <x v="14"/>
    <x v="1"/>
    <x v="37"/>
    <x v="30"/>
    <n v="46"/>
  </r>
  <r>
    <x v="14"/>
    <x v="2"/>
    <x v="40"/>
    <x v="0"/>
    <n v="24"/>
  </r>
  <r>
    <x v="14"/>
    <x v="2"/>
    <x v="40"/>
    <x v="1"/>
    <n v="2"/>
  </r>
  <r>
    <x v="14"/>
    <x v="2"/>
    <x v="40"/>
    <x v="2"/>
    <n v="24"/>
  </r>
  <r>
    <x v="14"/>
    <x v="2"/>
    <x v="40"/>
    <x v="4"/>
    <n v="2"/>
  </r>
  <r>
    <x v="14"/>
    <x v="2"/>
    <x v="40"/>
    <x v="5"/>
    <n v="24"/>
  </r>
  <r>
    <x v="14"/>
    <x v="2"/>
    <x v="40"/>
    <x v="6"/>
    <n v="2"/>
  </r>
  <r>
    <x v="14"/>
    <x v="2"/>
    <x v="40"/>
    <x v="7"/>
    <n v="4"/>
  </r>
  <r>
    <x v="14"/>
    <x v="2"/>
    <x v="40"/>
    <x v="41"/>
    <n v="7"/>
  </r>
  <r>
    <x v="14"/>
    <x v="2"/>
    <x v="40"/>
    <x v="9"/>
    <n v="8"/>
  </r>
  <r>
    <x v="14"/>
    <x v="2"/>
    <x v="40"/>
    <x v="12"/>
    <n v="23"/>
  </r>
  <r>
    <x v="14"/>
    <x v="2"/>
    <x v="40"/>
    <x v="14"/>
    <n v="12"/>
  </r>
  <r>
    <x v="14"/>
    <x v="2"/>
    <x v="40"/>
    <x v="15"/>
    <n v="2"/>
  </r>
  <r>
    <x v="14"/>
    <x v="2"/>
    <x v="40"/>
    <x v="16"/>
    <n v="1"/>
  </r>
  <r>
    <x v="14"/>
    <x v="2"/>
    <x v="40"/>
    <x v="33"/>
    <n v="3"/>
  </r>
  <r>
    <x v="14"/>
    <x v="2"/>
    <x v="40"/>
    <x v="35"/>
    <n v="1"/>
  </r>
  <r>
    <x v="14"/>
    <x v="2"/>
    <x v="40"/>
    <x v="36"/>
    <n v="1"/>
  </r>
  <r>
    <x v="14"/>
    <x v="2"/>
    <x v="40"/>
    <x v="17"/>
    <n v="73"/>
  </r>
  <r>
    <x v="14"/>
    <x v="2"/>
    <x v="40"/>
    <x v="18"/>
    <n v="22"/>
  </r>
  <r>
    <x v="14"/>
    <x v="2"/>
    <x v="40"/>
    <x v="42"/>
    <n v="100"/>
  </r>
  <r>
    <x v="14"/>
    <x v="2"/>
    <x v="40"/>
    <x v="21"/>
    <n v="126"/>
  </r>
  <r>
    <x v="14"/>
    <x v="2"/>
    <x v="40"/>
    <x v="22"/>
    <n v="10"/>
  </r>
  <r>
    <x v="14"/>
    <x v="2"/>
    <x v="40"/>
    <x v="25"/>
    <n v="4849"/>
  </r>
  <r>
    <x v="14"/>
    <x v="2"/>
    <x v="40"/>
    <x v="27"/>
    <n v="2604"/>
  </r>
  <r>
    <x v="14"/>
    <x v="2"/>
    <x v="40"/>
    <x v="28"/>
    <n v="6"/>
  </r>
  <r>
    <x v="14"/>
    <x v="2"/>
    <x v="40"/>
    <x v="29"/>
    <n v="7472"/>
  </r>
  <r>
    <x v="14"/>
    <x v="2"/>
    <x v="40"/>
    <x v="37"/>
    <n v="2013"/>
  </r>
  <r>
    <x v="14"/>
    <x v="2"/>
    <x v="40"/>
    <x v="39"/>
    <n v="18"/>
  </r>
  <r>
    <x v="14"/>
    <x v="2"/>
    <x v="40"/>
    <x v="40"/>
    <n v="67"/>
  </r>
  <r>
    <x v="14"/>
    <x v="2"/>
    <x v="40"/>
    <x v="30"/>
    <n v="5"/>
  </r>
  <r>
    <x v="14"/>
    <x v="3"/>
    <x v="57"/>
    <x v="0"/>
    <n v="14"/>
  </r>
  <r>
    <x v="14"/>
    <x v="3"/>
    <x v="58"/>
    <x v="0"/>
    <n v="77"/>
  </r>
  <r>
    <x v="14"/>
    <x v="3"/>
    <x v="53"/>
    <x v="0"/>
    <n v="104"/>
  </r>
  <r>
    <x v="14"/>
    <x v="3"/>
    <x v="62"/>
    <x v="0"/>
    <n v="111"/>
  </r>
  <r>
    <x v="14"/>
    <x v="3"/>
    <x v="47"/>
    <x v="0"/>
    <n v="121"/>
  </r>
  <r>
    <x v="14"/>
    <x v="3"/>
    <x v="61"/>
    <x v="0"/>
    <n v="134"/>
  </r>
  <r>
    <x v="14"/>
    <x v="3"/>
    <x v="60"/>
    <x v="0"/>
    <n v="135"/>
  </r>
  <r>
    <x v="14"/>
    <x v="3"/>
    <x v="48"/>
    <x v="0"/>
    <n v="163"/>
  </r>
  <r>
    <x v="14"/>
    <x v="3"/>
    <x v="42"/>
    <x v="0"/>
    <n v="185"/>
  </r>
  <r>
    <x v="14"/>
    <x v="3"/>
    <x v="49"/>
    <x v="0"/>
    <n v="219"/>
  </r>
  <r>
    <x v="14"/>
    <x v="3"/>
    <x v="54"/>
    <x v="0"/>
    <n v="255"/>
  </r>
  <r>
    <x v="14"/>
    <x v="3"/>
    <x v="51"/>
    <x v="0"/>
    <n v="262"/>
  </r>
  <r>
    <x v="14"/>
    <x v="3"/>
    <x v="46"/>
    <x v="0"/>
    <n v="282"/>
  </r>
  <r>
    <x v="14"/>
    <x v="3"/>
    <x v="56"/>
    <x v="0"/>
    <n v="313"/>
  </r>
  <r>
    <x v="14"/>
    <x v="3"/>
    <x v="52"/>
    <x v="0"/>
    <n v="317"/>
  </r>
  <r>
    <x v="14"/>
    <x v="3"/>
    <x v="44"/>
    <x v="0"/>
    <n v="348"/>
  </r>
  <r>
    <x v="14"/>
    <x v="3"/>
    <x v="55"/>
    <x v="0"/>
    <n v="465"/>
  </r>
  <r>
    <x v="14"/>
    <x v="3"/>
    <x v="41"/>
    <x v="0"/>
    <n v="466"/>
  </r>
  <r>
    <x v="14"/>
    <x v="3"/>
    <x v="50"/>
    <x v="0"/>
    <n v="556"/>
  </r>
  <r>
    <x v="14"/>
    <x v="3"/>
    <x v="45"/>
    <x v="0"/>
    <n v="669"/>
  </r>
  <r>
    <x v="14"/>
    <x v="3"/>
    <x v="59"/>
    <x v="0"/>
    <n v="904"/>
  </r>
  <r>
    <x v="14"/>
    <x v="3"/>
    <x v="43"/>
    <x v="0"/>
    <n v="2549"/>
  </r>
  <r>
    <x v="14"/>
    <x v="3"/>
    <x v="57"/>
    <x v="1"/>
    <n v="3"/>
  </r>
  <r>
    <x v="14"/>
    <x v="3"/>
    <x v="42"/>
    <x v="1"/>
    <n v="6"/>
  </r>
  <r>
    <x v="14"/>
    <x v="3"/>
    <x v="47"/>
    <x v="1"/>
    <n v="6"/>
  </r>
  <r>
    <x v="14"/>
    <x v="3"/>
    <x v="58"/>
    <x v="1"/>
    <n v="6"/>
  </r>
  <r>
    <x v="14"/>
    <x v="3"/>
    <x v="61"/>
    <x v="1"/>
    <n v="8"/>
  </r>
  <r>
    <x v="14"/>
    <x v="3"/>
    <x v="48"/>
    <x v="1"/>
    <n v="9"/>
  </r>
  <r>
    <x v="14"/>
    <x v="3"/>
    <x v="53"/>
    <x v="1"/>
    <n v="9"/>
  </r>
  <r>
    <x v="14"/>
    <x v="3"/>
    <x v="54"/>
    <x v="1"/>
    <n v="9"/>
  </r>
  <r>
    <x v="14"/>
    <x v="3"/>
    <x v="49"/>
    <x v="1"/>
    <n v="10"/>
  </r>
  <r>
    <x v="14"/>
    <x v="3"/>
    <x v="52"/>
    <x v="1"/>
    <n v="11"/>
  </r>
  <r>
    <x v="14"/>
    <x v="3"/>
    <x v="60"/>
    <x v="1"/>
    <n v="11"/>
  </r>
  <r>
    <x v="14"/>
    <x v="3"/>
    <x v="46"/>
    <x v="1"/>
    <n v="12"/>
  </r>
  <r>
    <x v="14"/>
    <x v="3"/>
    <x v="51"/>
    <x v="1"/>
    <n v="13"/>
  </r>
  <r>
    <x v="14"/>
    <x v="3"/>
    <x v="55"/>
    <x v="1"/>
    <n v="13"/>
  </r>
  <r>
    <x v="14"/>
    <x v="3"/>
    <x v="62"/>
    <x v="1"/>
    <n v="13"/>
  </r>
  <r>
    <x v="14"/>
    <x v="3"/>
    <x v="44"/>
    <x v="1"/>
    <n v="16"/>
  </r>
  <r>
    <x v="14"/>
    <x v="3"/>
    <x v="56"/>
    <x v="1"/>
    <n v="18"/>
  </r>
  <r>
    <x v="14"/>
    <x v="3"/>
    <x v="50"/>
    <x v="1"/>
    <n v="19"/>
  </r>
  <r>
    <x v="14"/>
    <x v="3"/>
    <x v="41"/>
    <x v="1"/>
    <n v="21"/>
  </r>
  <r>
    <x v="14"/>
    <x v="3"/>
    <x v="45"/>
    <x v="1"/>
    <n v="28"/>
  </r>
  <r>
    <x v="14"/>
    <x v="3"/>
    <x v="59"/>
    <x v="1"/>
    <n v="46"/>
  </r>
  <r>
    <x v="14"/>
    <x v="3"/>
    <x v="43"/>
    <x v="1"/>
    <n v="99"/>
  </r>
  <r>
    <x v="14"/>
    <x v="3"/>
    <x v="57"/>
    <x v="2"/>
    <n v="34"/>
  </r>
  <r>
    <x v="14"/>
    <x v="3"/>
    <x v="53"/>
    <x v="2"/>
    <n v="61"/>
  </r>
  <r>
    <x v="14"/>
    <x v="3"/>
    <x v="54"/>
    <x v="2"/>
    <n v="62"/>
  </r>
  <r>
    <x v="14"/>
    <x v="3"/>
    <x v="55"/>
    <x v="2"/>
    <n v="69"/>
  </r>
  <r>
    <x v="14"/>
    <x v="3"/>
    <x v="56"/>
    <x v="2"/>
    <n v="76"/>
  </r>
  <r>
    <x v="14"/>
    <x v="3"/>
    <x v="42"/>
    <x v="2"/>
    <n v="101"/>
  </r>
  <r>
    <x v="14"/>
    <x v="3"/>
    <x v="46"/>
    <x v="2"/>
    <n v="107"/>
  </r>
  <r>
    <x v="14"/>
    <x v="3"/>
    <x v="44"/>
    <x v="2"/>
    <n v="114"/>
  </r>
  <r>
    <x v="14"/>
    <x v="3"/>
    <x v="61"/>
    <x v="2"/>
    <n v="114"/>
  </r>
  <r>
    <x v="14"/>
    <x v="3"/>
    <x v="48"/>
    <x v="2"/>
    <n v="120"/>
  </r>
  <r>
    <x v="14"/>
    <x v="3"/>
    <x v="58"/>
    <x v="2"/>
    <n v="120"/>
  </r>
  <r>
    <x v="14"/>
    <x v="3"/>
    <x v="51"/>
    <x v="2"/>
    <n v="125"/>
  </r>
  <r>
    <x v="14"/>
    <x v="3"/>
    <x v="52"/>
    <x v="2"/>
    <n v="127"/>
  </r>
  <r>
    <x v="14"/>
    <x v="3"/>
    <x v="62"/>
    <x v="2"/>
    <n v="133"/>
  </r>
  <r>
    <x v="14"/>
    <x v="3"/>
    <x v="41"/>
    <x v="2"/>
    <n v="146"/>
  </r>
  <r>
    <x v="14"/>
    <x v="3"/>
    <x v="49"/>
    <x v="2"/>
    <n v="151"/>
  </r>
  <r>
    <x v="14"/>
    <x v="3"/>
    <x v="60"/>
    <x v="2"/>
    <n v="151"/>
  </r>
  <r>
    <x v="14"/>
    <x v="3"/>
    <x v="47"/>
    <x v="2"/>
    <n v="157"/>
  </r>
  <r>
    <x v="14"/>
    <x v="3"/>
    <x v="59"/>
    <x v="2"/>
    <n v="230"/>
  </r>
  <r>
    <x v="14"/>
    <x v="3"/>
    <x v="45"/>
    <x v="2"/>
    <n v="256"/>
  </r>
  <r>
    <x v="14"/>
    <x v="3"/>
    <x v="50"/>
    <x v="2"/>
    <n v="262"/>
  </r>
  <r>
    <x v="14"/>
    <x v="3"/>
    <x v="43"/>
    <x v="2"/>
    <n v="509"/>
  </r>
  <r>
    <x v="14"/>
    <x v="3"/>
    <x v="44"/>
    <x v="3"/>
    <n v="1"/>
  </r>
  <r>
    <x v="14"/>
    <x v="3"/>
    <x v="45"/>
    <x v="3"/>
    <n v="1"/>
  </r>
  <r>
    <x v="14"/>
    <x v="3"/>
    <x v="50"/>
    <x v="3"/>
    <n v="1"/>
  </r>
  <r>
    <x v="14"/>
    <x v="3"/>
    <x v="52"/>
    <x v="3"/>
    <n v="1"/>
  </r>
  <r>
    <x v="14"/>
    <x v="3"/>
    <x v="54"/>
    <x v="3"/>
    <n v="1"/>
  </r>
  <r>
    <x v="14"/>
    <x v="3"/>
    <x v="61"/>
    <x v="3"/>
    <n v="1"/>
  </r>
  <r>
    <x v="14"/>
    <x v="3"/>
    <x v="43"/>
    <x v="3"/>
    <n v="4"/>
  </r>
  <r>
    <x v="14"/>
    <x v="3"/>
    <x v="53"/>
    <x v="31"/>
    <n v="1"/>
  </r>
  <r>
    <x v="14"/>
    <x v="3"/>
    <x v="58"/>
    <x v="31"/>
    <n v="1"/>
  </r>
  <r>
    <x v="14"/>
    <x v="3"/>
    <x v="59"/>
    <x v="31"/>
    <n v="1"/>
  </r>
  <r>
    <x v="14"/>
    <x v="3"/>
    <x v="44"/>
    <x v="31"/>
    <n v="2"/>
  </r>
  <r>
    <x v="14"/>
    <x v="3"/>
    <x v="62"/>
    <x v="31"/>
    <n v="2"/>
  </r>
  <r>
    <x v="14"/>
    <x v="3"/>
    <x v="60"/>
    <x v="31"/>
    <n v="3"/>
  </r>
  <r>
    <x v="14"/>
    <x v="3"/>
    <x v="61"/>
    <x v="31"/>
    <n v="3"/>
  </r>
  <r>
    <x v="14"/>
    <x v="3"/>
    <x v="55"/>
    <x v="31"/>
    <n v="4"/>
  </r>
  <r>
    <x v="14"/>
    <x v="3"/>
    <x v="49"/>
    <x v="4"/>
    <n v="2"/>
  </r>
  <r>
    <x v="14"/>
    <x v="3"/>
    <x v="42"/>
    <x v="4"/>
    <n v="3"/>
  </r>
  <r>
    <x v="14"/>
    <x v="3"/>
    <x v="46"/>
    <x v="4"/>
    <n v="3"/>
  </r>
  <r>
    <x v="14"/>
    <x v="3"/>
    <x v="48"/>
    <x v="4"/>
    <n v="3"/>
  </r>
  <r>
    <x v="14"/>
    <x v="3"/>
    <x v="47"/>
    <x v="4"/>
    <n v="4"/>
  </r>
  <r>
    <x v="14"/>
    <x v="3"/>
    <x v="51"/>
    <x v="4"/>
    <n v="4"/>
  </r>
  <r>
    <x v="14"/>
    <x v="3"/>
    <x v="50"/>
    <x v="4"/>
    <n v="6"/>
  </r>
  <r>
    <x v="14"/>
    <x v="3"/>
    <x v="41"/>
    <x v="4"/>
    <n v="7"/>
  </r>
  <r>
    <x v="14"/>
    <x v="3"/>
    <x v="54"/>
    <x v="4"/>
    <n v="9"/>
  </r>
  <r>
    <x v="14"/>
    <x v="3"/>
    <x v="55"/>
    <x v="4"/>
    <n v="9"/>
  </r>
  <r>
    <x v="14"/>
    <x v="3"/>
    <x v="52"/>
    <x v="4"/>
    <n v="12"/>
  </r>
  <r>
    <x v="14"/>
    <x v="3"/>
    <x v="45"/>
    <x v="4"/>
    <n v="18"/>
  </r>
  <r>
    <x v="14"/>
    <x v="3"/>
    <x v="44"/>
    <x v="4"/>
    <n v="19"/>
  </r>
  <r>
    <x v="14"/>
    <x v="3"/>
    <x v="56"/>
    <x v="4"/>
    <n v="19"/>
  </r>
  <r>
    <x v="14"/>
    <x v="3"/>
    <x v="53"/>
    <x v="4"/>
    <n v="20"/>
  </r>
  <r>
    <x v="14"/>
    <x v="3"/>
    <x v="57"/>
    <x v="4"/>
    <n v="21"/>
  </r>
  <r>
    <x v="14"/>
    <x v="3"/>
    <x v="61"/>
    <x v="4"/>
    <n v="39"/>
  </r>
  <r>
    <x v="14"/>
    <x v="3"/>
    <x v="60"/>
    <x v="4"/>
    <n v="54"/>
  </r>
  <r>
    <x v="14"/>
    <x v="3"/>
    <x v="58"/>
    <x v="4"/>
    <n v="61"/>
  </r>
  <r>
    <x v="14"/>
    <x v="3"/>
    <x v="62"/>
    <x v="4"/>
    <n v="69"/>
  </r>
  <r>
    <x v="14"/>
    <x v="3"/>
    <x v="59"/>
    <x v="4"/>
    <n v="80"/>
  </r>
  <r>
    <x v="14"/>
    <x v="3"/>
    <x v="43"/>
    <x v="4"/>
    <n v="94"/>
  </r>
  <r>
    <x v="14"/>
    <x v="3"/>
    <x v="57"/>
    <x v="5"/>
    <n v="35"/>
  </r>
  <r>
    <x v="14"/>
    <x v="3"/>
    <x v="53"/>
    <x v="5"/>
    <n v="63"/>
  </r>
  <r>
    <x v="14"/>
    <x v="3"/>
    <x v="54"/>
    <x v="5"/>
    <n v="63"/>
  </r>
  <r>
    <x v="14"/>
    <x v="3"/>
    <x v="55"/>
    <x v="5"/>
    <n v="69"/>
  </r>
  <r>
    <x v="14"/>
    <x v="3"/>
    <x v="56"/>
    <x v="5"/>
    <n v="80"/>
  </r>
  <r>
    <x v="14"/>
    <x v="3"/>
    <x v="42"/>
    <x v="5"/>
    <n v="109"/>
  </r>
  <r>
    <x v="14"/>
    <x v="3"/>
    <x v="46"/>
    <x v="5"/>
    <n v="109"/>
  </r>
  <r>
    <x v="14"/>
    <x v="3"/>
    <x v="61"/>
    <x v="5"/>
    <n v="116"/>
  </r>
  <r>
    <x v="14"/>
    <x v="3"/>
    <x v="48"/>
    <x v="5"/>
    <n v="120"/>
  </r>
  <r>
    <x v="14"/>
    <x v="3"/>
    <x v="44"/>
    <x v="5"/>
    <n v="121"/>
  </r>
  <r>
    <x v="14"/>
    <x v="3"/>
    <x v="58"/>
    <x v="5"/>
    <n v="127"/>
  </r>
  <r>
    <x v="14"/>
    <x v="3"/>
    <x v="51"/>
    <x v="5"/>
    <n v="128"/>
  </r>
  <r>
    <x v="14"/>
    <x v="3"/>
    <x v="52"/>
    <x v="5"/>
    <n v="132"/>
  </r>
  <r>
    <x v="14"/>
    <x v="3"/>
    <x v="62"/>
    <x v="5"/>
    <n v="134"/>
  </r>
  <r>
    <x v="14"/>
    <x v="3"/>
    <x v="41"/>
    <x v="5"/>
    <n v="148"/>
  </r>
  <r>
    <x v="14"/>
    <x v="3"/>
    <x v="60"/>
    <x v="5"/>
    <n v="152"/>
  </r>
  <r>
    <x v="14"/>
    <x v="3"/>
    <x v="49"/>
    <x v="5"/>
    <n v="153"/>
  </r>
  <r>
    <x v="14"/>
    <x v="3"/>
    <x v="47"/>
    <x v="5"/>
    <n v="159"/>
  </r>
  <r>
    <x v="14"/>
    <x v="3"/>
    <x v="59"/>
    <x v="5"/>
    <n v="234"/>
  </r>
  <r>
    <x v="14"/>
    <x v="3"/>
    <x v="45"/>
    <x v="5"/>
    <n v="266"/>
  </r>
  <r>
    <x v="14"/>
    <x v="3"/>
    <x v="50"/>
    <x v="5"/>
    <n v="274"/>
  </r>
  <r>
    <x v="14"/>
    <x v="3"/>
    <x v="43"/>
    <x v="5"/>
    <n v="556"/>
  </r>
  <r>
    <x v="14"/>
    <x v="3"/>
    <x v="53"/>
    <x v="6"/>
    <n v="1"/>
  </r>
  <r>
    <x v="14"/>
    <x v="3"/>
    <x v="54"/>
    <x v="6"/>
    <n v="1"/>
  </r>
  <r>
    <x v="14"/>
    <x v="3"/>
    <x v="61"/>
    <x v="6"/>
    <n v="1"/>
  </r>
  <r>
    <x v="14"/>
    <x v="3"/>
    <x v="48"/>
    <x v="6"/>
    <n v="2"/>
  </r>
  <r>
    <x v="14"/>
    <x v="3"/>
    <x v="55"/>
    <x v="6"/>
    <n v="2"/>
  </r>
  <r>
    <x v="14"/>
    <x v="3"/>
    <x v="46"/>
    <x v="6"/>
    <n v="3"/>
  </r>
  <r>
    <x v="14"/>
    <x v="3"/>
    <x v="47"/>
    <x v="6"/>
    <n v="3"/>
  </r>
  <r>
    <x v="14"/>
    <x v="3"/>
    <x v="41"/>
    <x v="6"/>
    <n v="4"/>
  </r>
  <r>
    <x v="14"/>
    <x v="3"/>
    <x v="52"/>
    <x v="6"/>
    <n v="4"/>
  </r>
  <r>
    <x v="14"/>
    <x v="3"/>
    <x v="50"/>
    <x v="6"/>
    <n v="5"/>
  </r>
  <r>
    <x v="14"/>
    <x v="3"/>
    <x v="49"/>
    <x v="6"/>
    <n v="8"/>
  </r>
  <r>
    <x v="14"/>
    <x v="3"/>
    <x v="42"/>
    <x v="6"/>
    <n v="9"/>
  </r>
  <r>
    <x v="14"/>
    <x v="3"/>
    <x v="44"/>
    <x v="6"/>
    <n v="15"/>
  </r>
  <r>
    <x v="14"/>
    <x v="3"/>
    <x v="45"/>
    <x v="6"/>
    <n v="16"/>
  </r>
  <r>
    <x v="14"/>
    <x v="3"/>
    <x v="43"/>
    <x v="6"/>
    <n v="44"/>
  </r>
  <r>
    <x v="14"/>
    <x v="3"/>
    <x v="58"/>
    <x v="7"/>
    <n v="1"/>
  </r>
  <r>
    <x v="14"/>
    <x v="3"/>
    <x v="59"/>
    <x v="7"/>
    <n v="1"/>
  </r>
  <r>
    <x v="14"/>
    <x v="3"/>
    <x v="60"/>
    <x v="7"/>
    <n v="1"/>
  </r>
  <r>
    <x v="14"/>
    <x v="3"/>
    <x v="56"/>
    <x v="7"/>
    <n v="2"/>
  </r>
  <r>
    <x v="14"/>
    <x v="3"/>
    <x v="46"/>
    <x v="7"/>
    <n v="3"/>
  </r>
  <r>
    <x v="14"/>
    <x v="3"/>
    <x v="53"/>
    <x v="7"/>
    <n v="3"/>
  </r>
  <r>
    <x v="14"/>
    <x v="3"/>
    <x v="54"/>
    <x v="7"/>
    <n v="3"/>
  </r>
  <r>
    <x v="14"/>
    <x v="3"/>
    <x v="55"/>
    <x v="7"/>
    <n v="3"/>
  </r>
  <r>
    <x v="14"/>
    <x v="3"/>
    <x v="48"/>
    <x v="7"/>
    <n v="4"/>
  </r>
  <r>
    <x v="14"/>
    <x v="3"/>
    <x v="50"/>
    <x v="7"/>
    <n v="7"/>
  </r>
  <r>
    <x v="14"/>
    <x v="3"/>
    <x v="41"/>
    <x v="7"/>
    <n v="8"/>
  </r>
  <r>
    <x v="14"/>
    <x v="3"/>
    <x v="51"/>
    <x v="7"/>
    <n v="8"/>
  </r>
  <r>
    <x v="14"/>
    <x v="3"/>
    <x v="49"/>
    <x v="7"/>
    <n v="9"/>
  </r>
  <r>
    <x v="14"/>
    <x v="3"/>
    <x v="52"/>
    <x v="7"/>
    <n v="9"/>
  </r>
  <r>
    <x v="14"/>
    <x v="3"/>
    <x v="47"/>
    <x v="7"/>
    <n v="10"/>
  </r>
  <r>
    <x v="14"/>
    <x v="3"/>
    <x v="44"/>
    <x v="7"/>
    <n v="23"/>
  </r>
  <r>
    <x v="14"/>
    <x v="3"/>
    <x v="42"/>
    <x v="7"/>
    <n v="27"/>
  </r>
  <r>
    <x v="14"/>
    <x v="3"/>
    <x v="45"/>
    <x v="7"/>
    <n v="33"/>
  </r>
  <r>
    <x v="14"/>
    <x v="3"/>
    <x v="43"/>
    <x v="7"/>
    <n v="81"/>
  </r>
  <r>
    <x v="14"/>
    <x v="3"/>
    <x v="47"/>
    <x v="8"/>
    <n v="1"/>
  </r>
  <r>
    <x v="14"/>
    <x v="3"/>
    <x v="53"/>
    <x v="8"/>
    <n v="1"/>
  </r>
  <r>
    <x v="14"/>
    <x v="3"/>
    <x v="54"/>
    <x v="8"/>
    <n v="1"/>
  </r>
  <r>
    <x v="14"/>
    <x v="3"/>
    <x v="59"/>
    <x v="8"/>
    <n v="1"/>
  </r>
  <r>
    <x v="14"/>
    <x v="3"/>
    <x v="42"/>
    <x v="8"/>
    <n v="2"/>
  </r>
  <r>
    <x v="14"/>
    <x v="3"/>
    <x v="49"/>
    <x v="8"/>
    <n v="2"/>
  </r>
  <r>
    <x v="14"/>
    <x v="3"/>
    <x v="56"/>
    <x v="8"/>
    <n v="2"/>
  </r>
  <r>
    <x v="14"/>
    <x v="3"/>
    <x v="60"/>
    <x v="8"/>
    <n v="4"/>
  </r>
  <r>
    <x v="14"/>
    <x v="3"/>
    <x v="61"/>
    <x v="8"/>
    <n v="4"/>
  </r>
  <r>
    <x v="14"/>
    <x v="3"/>
    <x v="58"/>
    <x v="8"/>
    <n v="7"/>
  </r>
  <r>
    <x v="14"/>
    <x v="3"/>
    <x v="44"/>
    <x v="8"/>
    <n v="8"/>
  </r>
  <r>
    <x v="14"/>
    <x v="3"/>
    <x v="52"/>
    <x v="8"/>
    <n v="8"/>
  </r>
  <r>
    <x v="14"/>
    <x v="3"/>
    <x v="51"/>
    <x v="8"/>
    <n v="11"/>
  </r>
  <r>
    <x v="14"/>
    <x v="3"/>
    <x v="50"/>
    <x v="8"/>
    <n v="15"/>
  </r>
  <r>
    <x v="14"/>
    <x v="3"/>
    <x v="45"/>
    <x v="8"/>
    <n v="16"/>
  </r>
  <r>
    <x v="14"/>
    <x v="3"/>
    <x v="43"/>
    <x v="8"/>
    <n v="52"/>
  </r>
  <r>
    <x v="14"/>
    <x v="3"/>
    <x v="47"/>
    <x v="41"/>
    <n v="1"/>
  </r>
  <r>
    <x v="14"/>
    <x v="3"/>
    <x v="51"/>
    <x v="41"/>
    <n v="2"/>
  </r>
  <r>
    <x v="14"/>
    <x v="3"/>
    <x v="57"/>
    <x v="41"/>
    <n v="7"/>
  </r>
  <r>
    <x v="14"/>
    <x v="3"/>
    <x v="48"/>
    <x v="41"/>
    <n v="8"/>
  </r>
  <r>
    <x v="14"/>
    <x v="3"/>
    <x v="49"/>
    <x v="41"/>
    <n v="8"/>
  </r>
  <r>
    <x v="14"/>
    <x v="3"/>
    <x v="42"/>
    <x v="41"/>
    <n v="9"/>
  </r>
  <r>
    <x v="14"/>
    <x v="3"/>
    <x v="46"/>
    <x v="41"/>
    <n v="11"/>
  </r>
  <r>
    <x v="14"/>
    <x v="3"/>
    <x v="53"/>
    <x v="41"/>
    <n v="11"/>
  </r>
  <r>
    <x v="14"/>
    <x v="3"/>
    <x v="50"/>
    <x v="41"/>
    <n v="12"/>
  </r>
  <r>
    <x v="14"/>
    <x v="3"/>
    <x v="52"/>
    <x v="41"/>
    <n v="13"/>
  </r>
  <r>
    <x v="14"/>
    <x v="3"/>
    <x v="41"/>
    <x v="41"/>
    <n v="17"/>
  </r>
  <r>
    <x v="14"/>
    <x v="3"/>
    <x v="54"/>
    <x v="41"/>
    <n v="18"/>
  </r>
  <r>
    <x v="14"/>
    <x v="3"/>
    <x v="55"/>
    <x v="41"/>
    <n v="18"/>
  </r>
  <r>
    <x v="14"/>
    <x v="3"/>
    <x v="56"/>
    <x v="41"/>
    <n v="21"/>
  </r>
  <r>
    <x v="14"/>
    <x v="3"/>
    <x v="44"/>
    <x v="41"/>
    <n v="24"/>
  </r>
  <r>
    <x v="14"/>
    <x v="3"/>
    <x v="45"/>
    <x v="41"/>
    <n v="29"/>
  </r>
  <r>
    <x v="14"/>
    <x v="3"/>
    <x v="58"/>
    <x v="41"/>
    <n v="36"/>
  </r>
  <r>
    <x v="14"/>
    <x v="3"/>
    <x v="61"/>
    <x v="41"/>
    <n v="54"/>
  </r>
  <r>
    <x v="14"/>
    <x v="3"/>
    <x v="62"/>
    <x v="41"/>
    <n v="61"/>
  </r>
  <r>
    <x v="14"/>
    <x v="3"/>
    <x v="59"/>
    <x v="41"/>
    <n v="71"/>
  </r>
  <r>
    <x v="14"/>
    <x v="3"/>
    <x v="60"/>
    <x v="41"/>
    <n v="73"/>
  </r>
  <r>
    <x v="14"/>
    <x v="3"/>
    <x v="43"/>
    <x v="41"/>
    <n v="114"/>
  </r>
  <r>
    <x v="14"/>
    <x v="3"/>
    <x v="47"/>
    <x v="9"/>
    <n v="5"/>
  </r>
  <r>
    <x v="14"/>
    <x v="3"/>
    <x v="51"/>
    <x v="9"/>
    <n v="6"/>
  </r>
  <r>
    <x v="14"/>
    <x v="3"/>
    <x v="57"/>
    <x v="9"/>
    <n v="7"/>
  </r>
  <r>
    <x v="14"/>
    <x v="3"/>
    <x v="46"/>
    <x v="9"/>
    <n v="10"/>
  </r>
  <r>
    <x v="14"/>
    <x v="3"/>
    <x v="42"/>
    <x v="9"/>
    <n v="11"/>
  </r>
  <r>
    <x v="14"/>
    <x v="3"/>
    <x v="48"/>
    <x v="9"/>
    <n v="11"/>
  </r>
  <r>
    <x v="14"/>
    <x v="3"/>
    <x v="53"/>
    <x v="9"/>
    <n v="11"/>
  </r>
  <r>
    <x v="14"/>
    <x v="3"/>
    <x v="49"/>
    <x v="9"/>
    <n v="14"/>
  </r>
  <r>
    <x v="14"/>
    <x v="3"/>
    <x v="50"/>
    <x v="9"/>
    <n v="15"/>
  </r>
  <r>
    <x v="14"/>
    <x v="3"/>
    <x v="52"/>
    <x v="9"/>
    <n v="15"/>
  </r>
  <r>
    <x v="14"/>
    <x v="3"/>
    <x v="41"/>
    <x v="9"/>
    <n v="20"/>
  </r>
  <r>
    <x v="14"/>
    <x v="3"/>
    <x v="55"/>
    <x v="9"/>
    <n v="21"/>
  </r>
  <r>
    <x v="14"/>
    <x v="3"/>
    <x v="56"/>
    <x v="9"/>
    <n v="22"/>
  </r>
  <r>
    <x v="14"/>
    <x v="3"/>
    <x v="54"/>
    <x v="9"/>
    <n v="23"/>
  </r>
  <r>
    <x v="14"/>
    <x v="3"/>
    <x v="44"/>
    <x v="9"/>
    <n v="25"/>
  </r>
  <r>
    <x v="14"/>
    <x v="3"/>
    <x v="45"/>
    <x v="9"/>
    <n v="31"/>
  </r>
  <r>
    <x v="14"/>
    <x v="3"/>
    <x v="58"/>
    <x v="9"/>
    <n v="36"/>
  </r>
  <r>
    <x v="14"/>
    <x v="3"/>
    <x v="61"/>
    <x v="9"/>
    <n v="54"/>
  </r>
  <r>
    <x v="14"/>
    <x v="3"/>
    <x v="62"/>
    <x v="9"/>
    <n v="62"/>
  </r>
  <r>
    <x v="14"/>
    <x v="3"/>
    <x v="59"/>
    <x v="9"/>
    <n v="70"/>
  </r>
  <r>
    <x v="14"/>
    <x v="3"/>
    <x v="60"/>
    <x v="9"/>
    <n v="71"/>
  </r>
  <r>
    <x v="14"/>
    <x v="3"/>
    <x v="43"/>
    <x v="9"/>
    <n v="123"/>
  </r>
  <r>
    <x v="14"/>
    <x v="3"/>
    <x v="44"/>
    <x v="10"/>
    <n v="1"/>
  </r>
  <r>
    <x v="14"/>
    <x v="3"/>
    <x v="47"/>
    <x v="10"/>
    <n v="1"/>
  </r>
  <r>
    <x v="14"/>
    <x v="3"/>
    <x v="54"/>
    <x v="10"/>
    <n v="1"/>
  </r>
  <r>
    <x v="14"/>
    <x v="3"/>
    <x v="61"/>
    <x v="10"/>
    <n v="1"/>
  </r>
  <r>
    <x v="14"/>
    <x v="3"/>
    <x v="51"/>
    <x v="10"/>
    <n v="2"/>
  </r>
  <r>
    <x v="14"/>
    <x v="3"/>
    <x v="52"/>
    <x v="10"/>
    <n v="2"/>
  </r>
  <r>
    <x v="14"/>
    <x v="3"/>
    <x v="42"/>
    <x v="10"/>
    <n v="3"/>
  </r>
  <r>
    <x v="14"/>
    <x v="3"/>
    <x v="50"/>
    <x v="10"/>
    <n v="3"/>
  </r>
  <r>
    <x v="14"/>
    <x v="3"/>
    <x v="45"/>
    <x v="10"/>
    <n v="9"/>
  </r>
  <r>
    <x v="14"/>
    <x v="3"/>
    <x v="43"/>
    <x v="10"/>
    <n v="19"/>
  </r>
  <r>
    <x v="14"/>
    <x v="3"/>
    <x v="41"/>
    <x v="11"/>
    <n v="1"/>
  </r>
  <r>
    <x v="14"/>
    <x v="3"/>
    <x v="42"/>
    <x v="11"/>
    <n v="1"/>
  </r>
  <r>
    <x v="14"/>
    <x v="3"/>
    <x v="45"/>
    <x v="11"/>
    <n v="1"/>
  </r>
  <r>
    <x v="14"/>
    <x v="3"/>
    <x v="49"/>
    <x v="11"/>
    <n v="1"/>
  </r>
  <r>
    <x v="14"/>
    <x v="3"/>
    <x v="61"/>
    <x v="11"/>
    <n v="1"/>
  </r>
  <r>
    <x v="14"/>
    <x v="3"/>
    <x v="43"/>
    <x v="11"/>
    <n v="8"/>
  </r>
  <r>
    <x v="14"/>
    <x v="3"/>
    <x v="57"/>
    <x v="12"/>
    <n v="34"/>
  </r>
  <r>
    <x v="14"/>
    <x v="3"/>
    <x v="47"/>
    <x v="12"/>
    <n v="36"/>
  </r>
  <r>
    <x v="14"/>
    <x v="3"/>
    <x v="42"/>
    <x v="12"/>
    <n v="43"/>
  </r>
  <r>
    <x v="14"/>
    <x v="3"/>
    <x v="49"/>
    <x v="12"/>
    <n v="48"/>
  </r>
  <r>
    <x v="14"/>
    <x v="3"/>
    <x v="51"/>
    <x v="12"/>
    <n v="51"/>
  </r>
  <r>
    <x v="14"/>
    <x v="3"/>
    <x v="54"/>
    <x v="12"/>
    <n v="51"/>
  </r>
  <r>
    <x v="14"/>
    <x v="3"/>
    <x v="46"/>
    <x v="12"/>
    <n v="52"/>
  </r>
  <r>
    <x v="14"/>
    <x v="3"/>
    <x v="55"/>
    <x v="12"/>
    <n v="57"/>
  </r>
  <r>
    <x v="14"/>
    <x v="3"/>
    <x v="48"/>
    <x v="12"/>
    <n v="61"/>
  </r>
  <r>
    <x v="14"/>
    <x v="3"/>
    <x v="53"/>
    <x v="12"/>
    <n v="61"/>
  </r>
  <r>
    <x v="14"/>
    <x v="3"/>
    <x v="52"/>
    <x v="12"/>
    <n v="69"/>
  </r>
  <r>
    <x v="14"/>
    <x v="3"/>
    <x v="56"/>
    <x v="12"/>
    <n v="70"/>
  </r>
  <r>
    <x v="14"/>
    <x v="3"/>
    <x v="44"/>
    <x v="12"/>
    <n v="74"/>
  </r>
  <r>
    <x v="14"/>
    <x v="3"/>
    <x v="41"/>
    <x v="12"/>
    <n v="81"/>
  </r>
  <r>
    <x v="14"/>
    <x v="3"/>
    <x v="50"/>
    <x v="12"/>
    <n v="83"/>
  </r>
  <r>
    <x v="14"/>
    <x v="3"/>
    <x v="61"/>
    <x v="12"/>
    <n v="114"/>
  </r>
  <r>
    <x v="14"/>
    <x v="3"/>
    <x v="45"/>
    <x v="12"/>
    <n v="118"/>
  </r>
  <r>
    <x v="14"/>
    <x v="3"/>
    <x v="58"/>
    <x v="12"/>
    <n v="120"/>
  </r>
  <r>
    <x v="14"/>
    <x v="3"/>
    <x v="62"/>
    <x v="12"/>
    <n v="133"/>
  </r>
  <r>
    <x v="14"/>
    <x v="3"/>
    <x v="60"/>
    <x v="12"/>
    <n v="149"/>
  </r>
  <r>
    <x v="14"/>
    <x v="3"/>
    <x v="59"/>
    <x v="12"/>
    <n v="228"/>
  </r>
  <r>
    <x v="14"/>
    <x v="3"/>
    <x v="43"/>
    <x v="12"/>
    <n v="385"/>
  </r>
  <r>
    <x v="14"/>
    <x v="3"/>
    <x v="41"/>
    <x v="13"/>
    <n v="1"/>
  </r>
  <r>
    <x v="14"/>
    <x v="3"/>
    <x v="46"/>
    <x v="13"/>
    <n v="1"/>
  </r>
  <r>
    <x v="14"/>
    <x v="3"/>
    <x v="47"/>
    <x v="13"/>
    <n v="1"/>
  </r>
  <r>
    <x v="14"/>
    <x v="3"/>
    <x v="48"/>
    <x v="13"/>
    <n v="1"/>
  </r>
  <r>
    <x v="14"/>
    <x v="3"/>
    <x v="56"/>
    <x v="13"/>
    <n v="1"/>
  </r>
  <r>
    <x v="14"/>
    <x v="3"/>
    <x v="61"/>
    <x v="13"/>
    <n v="1"/>
  </r>
  <r>
    <x v="14"/>
    <x v="3"/>
    <x v="58"/>
    <x v="13"/>
    <n v="2"/>
  </r>
  <r>
    <x v="14"/>
    <x v="3"/>
    <x v="44"/>
    <x v="13"/>
    <n v="3"/>
  </r>
  <r>
    <x v="14"/>
    <x v="3"/>
    <x v="42"/>
    <x v="13"/>
    <n v="5"/>
  </r>
  <r>
    <x v="14"/>
    <x v="3"/>
    <x v="50"/>
    <x v="13"/>
    <n v="5"/>
  </r>
  <r>
    <x v="14"/>
    <x v="3"/>
    <x v="43"/>
    <x v="13"/>
    <n v="9"/>
  </r>
  <r>
    <x v="14"/>
    <x v="3"/>
    <x v="51"/>
    <x v="13"/>
    <n v="15"/>
  </r>
  <r>
    <x v="14"/>
    <x v="3"/>
    <x v="45"/>
    <x v="13"/>
    <n v="24"/>
  </r>
  <r>
    <x v="14"/>
    <x v="3"/>
    <x v="59"/>
    <x v="14"/>
    <n v="7"/>
  </r>
  <r>
    <x v="14"/>
    <x v="3"/>
    <x v="58"/>
    <x v="14"/>
    <n v="8"/>
  </r>
  <r>
    <x v="14"/>
    <x v="3"/>
    <x v="56"/>
    <x v="14"/>
    <n v="16"/>
  </r>
  <r>
    <x v="14"/>
    <x v="3"/>
    <x v="60"/>
    <x v="14"/>
    <n v="16"/>
  </r>
  <r>
    <x v="14"/>
    <x v="3"/>
    <x v="54"/>
    <x v="14"/>
    <n v="17"/>
  </r>
  <r>
    <x v="14"/>
    <x v="3"/>
    <x v="55"/>
    <x v="14"/>
    <n v="21"/>
  </r>
  <r>
    <x v="14"/>
    <x v="3"/>
    <x v="44"/>
    <x v="14"/>
    <n v="71"/>
  </r>
  <r>
    <x v="14"/>
    <x v="3"/>
    <x v="52"/>
    <x v="14"/>
    <n v="74"/>
  </r>
  <r>
    <x v="14"/>
    <x v="3"/>
    <x v="46"/>
    <x v="14"/>
    <n v="79"/>
  </r>
  <r>
    <x v="14"/>
    <x v="3"/>
    <x v="42"/>
    <x v="14"/>
    <n v="84"/>
  </r>
  <r>
    <x v="14"/>
    <x v="3"/>
    <x v="48"/>
    <x v="14"/>
    <n v="87"/>
  </r>
  <r>
    <x v="14"/>
    <x v="3"/>
    <x v="51"/>
    <x v="14"/>
    <n v="98"/>
  </r>
  <r>
    <x v="14"/>
    <x v="3"/>
    <x v="41"/>
    <x v="14"/>
    <n v="104"/>
  </r>
  <r>
    <x v="14"/>
    <x v="3"/>
    <x v="49"/>
    <x v="14"/>
    <n v="122"/>
  </r>
  <r>
    <x v="14"/>
    <x v="3"/>
    <x v="47"/>
    <x v="14"/>
    <n v="144"/>
  </r>
  <r>
    <x v="14"/>
    <x v="3"/>
    <x v="45"/>
    <x v="14"/>
    <n v="191"/>
  </r>
  <r>
    <x v="14"/>
    <x v="3"/>
    <x v="50"/>
    <x v="14"/>
    <n v="222"/>
  </r>
  <r>
    <x v="14"/>
    <x v="3"/>
    <x v="43"/>
    <x v="14"/>
    <n v="254"/>
  </r>
  <r>
    <x v="14"/>
    <x v="3"/>
    <x v="58"/>
    <x v="15"/>
    <n v="1"/>
  </r>
  <r>
    <x v="14"/>
    <x v="3"/>
    <x v="54"/>
    <x v="15"/>
    <n v="2"/>
  </r>
  <r>
    <x v="14"/>
    <x v="3"/>
    <x v="56"/>
    <x v="15"/>
    <n v="2"/>
  </r>
  <r>
    <x v="14"/>
    <x v="3"/>
    <x v="46"/>
    <x v="15"/>
    <n v="3"/>
  </r>
  <r>
    <x v="14"/>
    <x v="3"/>
    <x v="53"/>
    <x v="15"/>
    <n v="3"/>
  </r>
  <r>
    <x v="14"/>
    <x v="3"/>
    <x v="62"/>
    <x v="15"/>
    <n v="3"/>
  </r>
  <r>
    <x v="14"/>
    <x v="3"/>
    <x v="55"/>
    <x v="15"/>
    <n v="4"/>
  </r>
  <r>
    <x v="14"/>
    <x v="3"/>
    <x v="44"/>
    <x v="15"/>
    <n v="5"/>
  </r>
  <r>
    <x v="14"/>
    <x v="3"/>
    <x v="48"/>
    <x v="15"/>
    <n v="5"/>
  </r>
  <r>
    <x v="14"/>
    <x v="3"/>
    <x v="42"/>
    <x v="15"/>
    <n v="9"/>
  </r>
  <r>
    <x v="14"/>
    <x v="3"/>
    <x v="41"/>
    <x v="15"/>
    <n v="13"/>
  </r>
  <r>
    <x v="14"/>
    <x v="3"/>
    <x v="52"/>
    <x v="15"/>
    <n v="16"/>
  </r>
  <r>
    <x v="14"/>
    <x v="3"/>
    <x v="51"/>
    <x v="15"/>
    <n v="17"/>
  </r>
  <r>
    <x v="14"/>
    <x v="3"/>
    <x v="60"/>
    <x v="15"/>
    <n v="18"/>
  </r>
  <r>
    <x v="14"/>
    <x v="3"/>
    <x v="59"/>
    <x v="15"/>
    <n v="20"/>
  </r>
  <r>
    <x v="14"/>
    <x v="3"/>
    <x v="45"/>
    <x v="15"/>
    <n v="30"/>
  </r>
  <r>
    <x v="14"/>
    <x v="3"/>
    <x v="43"/>
    <x v="15"/>
    <n v="36"/>
  </r>
  <r>
    <x v="14"/>
    <x v="3"/>
    <x v="47"/>
    <x v="15"/>
    <n v="36"/>
  </r>
  <r>
    <x v="14"/>
    <x v="3"/>
    <x v="49"/>
    <x v="15"/>
    <n v="53"/>
  </r>
  <r>
    <x v="14"/>
    <x v="3"/>
    <x v="50"/>
    <x v="15"/>
    <n v="75"/>
  </r>
  <r>
    <x v="14"/>
    <x v="3"/>
    <x v="60"/>
    <x v="16"/>
    <n v="2"/>
  </r>
  <r>
    <x v="14"/>
    <x v="3"/>
    <x v="47"/>
    <x v="16"/>
    <n v="3"/>
  </r>
  <r>
    <x v="14"/>
    <x v="3"/>
    <x v="62"/>
    <x v="16"/>
    <n v="3"/>
  </r>
  <r>
    <x v="14"/>
    <x v="3"/>
    <x v="46"/>
    <x v="16"/>
    <n v="4"/>
  </r>
  <r>
    <x v="14"/>
    <x v="3"/>
    <x v="48"/>
    <x v="16"/>
    <n v="4"/>
  </r>
  <r>
    <x v="14"/>
    <x v="3"/>
    <x v="54"/>
    <x v="16"/>
    <n v="4"/>
  </r>
  <r>
    <x v="14"/>
    <x v="3"/>
    <x v="58"/>
    <x v="16"/>
    <n v="4"/>
  </r>
  <r>
    <x v="14"/>
    <x v="3"/>
    <x v="61"/>
    <x v="16"/>
    <n v="4"/>
  </r>
  <r>
    <x v="14"/>
    <x v="3"/>
    <x v="53"/>
    <x v="16"/>
    <n v="5"/>
  </r>
  <r>
    <x v="14"/>
    <x v="3"/>
    <x v="55"/>
    <x v="16"/>
    <n v="5"/>
  </r>
  <r>
    <x v="14"/>
    <x v="3"/>
    <x v="49"/>
    <x v="16"/>
    <n v="6"/>
  </r>
  <r>
    <x v="14"/>
    <x v="3"/>
    <x v="56"/>
    <x v="16"/>
    <n v="6"/>
  </r>
  <r>
    <x v="14"/>
    <x v="3"/>
    <x v="51"/>
    <x v="16"/>
    <n v="9"/>
  </r>
  <r>
    <x v="14"/>
    <x v="3"/>
    <x v="41"/>
    <x v="16"/>
    <n v="10"/>
  </r>
  <r>
    <x v="14"/>
    <x v="3"/>
    <x v="42"/>
    <x v="16"/>
    <n v="10"/>
  </r>
  <r>
    <x v="14"/>
    <x v="3"/>
    <x v="50"/>
    <x v="16"/>
    <n v="10"/>
  </r>
  <r>
    <x v="14"/>
    <x v="3"/>
    <x v="52"/>
    <x v="16"/>
    <n v="12"/>
  </r>
  <r>
    <x v="14"/>
    <x v="3"/>
    <x v="44"/>
    <x v="16"/>
    <n v="14"/>
  </r>
  <r>
    <x v="14"/>
    <x v="3"/>
    <x v="45"/>
    <x v="16"/>
    <n v="16"/>
  </r>
  <r>
    <x v="14"/>
    <x v="3"/>
    <x v="43"/>
    <x v="16"/>
    <n v="30"/>
  </r>
  <r>
    <x v="14"/>
    <x v="3"/>
    <x v="53"/>
    <x v="33"/>
    <n v="1"/>
  </r>
  <r>
    <x v="14"/>
    <x v="3"/>
    <x v="56"/>
    <x v="33"/>
    <n v="1"/>
  </r>
  <r>
    <x v="14"/>
    <x v="3"/>
    <x v="57"/>
    <x v="33"/>
    <n v="1"/>
  </r>
  <r>
    <x v="14"/>
    <x v="3"/>
    <x v="42"/>
    <x v="33"/>
    <n v="2"/>
  </r>
  <r>
    <x v="14"/>
    <x v="3"/>
    <x v="61"/>
    <x v="33"/>
    <n v="3"/>
  </r>
  <r>
    <x v="14"/>
    <x v="3"/>
    <x v="41"/>
    <x v="33"/>
    <n v="4"/>
  </r>
  <r>
    <x v="14"/>
    <x v="3"/>
    <x v="47"/>
    <x v="33"/>
    <n v="4"/>
  </r>
  <r>
    <x v="14"/>
    <x v="3"/>
    <x v="48"/>
    <x v="33"/>
    <n v="4"/>
  </r>
  <r>
    <x v="14"/>
    <x v="3"/>
    <x v="49"/>
    <x v="33"/>
    <n v="4"/>
  </r>
  <r>
    <x v="14"/>
    <x v="3"/>
    <x v="54"/>
    <x v="33"/>
    <n v="4"/>
  </r>
  <r>
    <x v="14"/>
    <x v="3"/>
    <x v="44"/>
    <x v="33"/>
    <n v="6"/>
  </r>
  <r>
    <x v="14"/>
    <x v="3"/>
    <x v="50"/>
    <x v="33"/>
    <n v="6"/>
  </r>
  <r>
    <x v="14"/>
    <x v="3"/>
    <x v="51"/>
    <x v="33"/>
    <n v="7"/>
  </r>
  <r>
    <x v="14"/>
    <x v="3"/>
    <x v="52"/>
    <x v="33"/>
    <n v="7"/>
  </r>
  <r>
    <x v="14"/>
    <x v="3"/>
    <x v="62"/>
    <x v="33"/>
    <n v="7"/>
  </r>
  <r>
    <x v="14"/>
    <x v="3"/>
    <x v="60"/>
    <x v="33"/>
    <n v="8"/>
  </r>
  <r>
    <x v="14"/>
    <x v="3"/>
    <x v="55"/>
    <x v="33"/>
    <n v="9"/>
  </r>
  <r>
    <x v="14"/>
    <x v="3"/>
    <x v="45"/>
    <x v="33"/>
    <n v="16"/>
  </r>
  <r>
    <x v="14"/>
    <x v="3"/>
    <x v="59"/>
    <x v="33"/>
    <n v="17"/>
  </r>
  <r>
    <x v="14"/>
    <x v="3"/>
    <x v="58"/>
    <x v="33"/>
    <n v="24"/>
  </r>
  <r>
    <x v="14"/>
    <x v="3"/>
    <x v="43"/>
    <x v="33"/>
    <n v="34"/>
  </r>
  <r>
    <x v="14"/>
    <x v="3"/>
    <x v="41"/>
    <x v="34"/>
    <n v="1"/>
  </r>
  <r>
    <x v="14"/>
    <x v="3"/>
    <x v="49"/>
    <x v="34"/>
    <n v="1"/>
  </r>
  <r>
    <x v="14"/>
    <x v="3"/>
    <x v="50"/>
    <x v="34"/>
    <n v="1"/>
  </r>
  <r>
    <x v="14"/>
    <x v="3"/>
    <x v="53"/>
    <x v="34"/>
    <n v="1"/>
  </r>
  <r>
    <x v="14"/>
    <x v="3"/>
    <x v="54"/>
    <x v="34"/>
    <n v="1"/>
  </r>
  <r>
    <x v="14"/>
    <x v="3"/>
    <x v="42"/>
    <x v="34"/>
    <n v="2"/>
  </r>
  <r>
    <x v="14"/>
    <x v="3"/>
    <x v="47"/>
    <x v="34"/>
    <n v="2"/>
  </r>
  <r>
    <x v="14"/>
    <x v="3"/>
    <x v="51"/>
    <x v="34"/>
    <n v="2"/>
  </r>
  <r>
    <x v="14"/>
    <x v="3"/>
    <x v="52"/>
    <x v="34"/>
    <n v="2"/>
  </r>
  <r>
    <x v="14"/>
    <x v="3"/>
    <x v="55"/>
    <x v="34"/>
    <n v="2"/>
  </r>
  <r>
    <x v="14"/>
    <x v="3"/>
    <x v="56"/>
    <x v="34"/>
    <n v="2"/>
  </r>
  <r>
    <x v="14"/>
    <x v="3"/>
    <x v="59"/>
    <x v="34"/>
    <n v="2"/>
  </r>
  <r>
    <x v="14"/>
    <x v="3"/>
    <x v="60"/>
    <x v="34"/>
    <n v="2"/>
  </r>
  <r>
    <x v="14"/>
    <x v="3"/>
    <x v="44"/>
    <x v="34"/>
    <n v="3"/>
  </r>
  <r>
    <x v="14"/>
    <x v="3"/>
    <x v="43"/>
    <x v="34"/>
    <n v="5"/>
  </r>
  <r>
    <x v="14"/>
    <x v="3"/>
    <x v="45"/>
    <x v="34"/>
    <n v="5"/>
  </r>
  <r>
    <x v="14"/>
    <x v="3"/>
    <x v="58"/>
    <x v="34"/>
    <n v="9"/>
  </r>
  <r>
    <x v="14"/>
    <x v="3"/>
    <x v="44"/>
    <x v="35"/>
    <n v="1"/>
  </r>
  <r>
    <x v="14"/>
    <x v="3"/>
    <x v="47"/>
    <x v="35"/>
    <n v="1"/>
  </r>
  <r>
    <x v="14"/>
    <x v="3"/>
    <x v="48"/>
    <x v="35"/>
    <n v="1"/>
  </r>
  <r>
    <x v="14"/>
    <x v="3"/>
    <x v="50"/>
    <x v="35"/>
    <n v="1"/>
  </r>
  <r>
    <x v="14"/>
    <x v="3"/>
    <x v="56"/>
    <x v="35"/>
    <n v="1"/>
  </r>
  <r>
    <x v="14"/>
    <x v="3"/>
    <x v="60"/>
    <x v="35"/>
    <n v="1"/>
  </r>
  <r>
    <x v="14"/>
    <x v="3"/>
    <x v="62"/>
    <x v="35"/>
    <n v="1"/>
  </r>
  <r>
    <x v="14"/>
    <x v="3"/>
    <x v="55"/>
    <x v="35"/>
    <n v="2"/>
  </r>
  <r>
    <x v="14"/>
    <x v="3"/>
    <x v="59"/>
    <x v="35"/>
    <n v="2"/>
  </r>
  <r>
    <x v="14"/>
    <x v="3"/>
    <x v="45"/>
    <x v="35"/>
    <n v="3"/>
  </r>
  <r>
    <x v="14"/>
    <x v="3"/>
    <x v="51"/>
    <x v="35"/>
    <n v="3"/>
  </r>
  <r>
    <x v="14"/>
    <x v="3"/>
    <x v="43"/>
    <x v="35"/>
    <n v="4"/>
  </r>
  <r>
    <x v="14"/>
    <x v="3"/>
    <x v="41"/>
    <x v="36"/>
    <n v="1"/>
  </r>
  <r>
    <x v="14"/>
    <x v="3"/>
    <x v="42"/>
    <x v="36"/>
    <n v="1"/>
  </r>
  <r>
    <x v="14"/>
    <x v="3"/>
    <x v="51"/>
    <x v="36"/>
    <n v="1"/>
  </r>
  <r>
    <x v="14"/>
    <x v="3"/>
    <x v="54"/>
    <x v="36"/>
    <n v="1"/>
  </r>
  <r>
    <x v="14"/>
    <x v="3"/>
    <x v="55"/>
    <x v="36"/>
    <n v="1"/>
  </r>
  <r>
    <x v="14"/>
    <x v="3"/>
    <x v="56"/>
    <x v="36"/>
    <n v="1"/>
  </r>
  <r>
    <x v="14"/>
    <x v="3"/>
    <x v="61"/>
    <x v="36"/>
    <n v="1"/>
  </r>
  <r>
    <x v="14"/>
    <x v="3"/>
    <x v="47"/>
    <x v="36"/>
    <n v="2"/>
  </r>
  <r>
    <x v="14"/>
    <x v="3"/>
    <x v="52"/>
    <x v="36"/>
    <n v="2"/>
  </r>
  <r>
    <x v="14"/>
    <x v="3"/>
    <x v="60"/>
    <x v="36"/>
    <n v="2"/>
  </r>
  <r>
    <x v="14"/>
    <x v="3"/>
    <x v="62"/>
    <x v="36"/>
    <n v="2"/>
  </r>
  <r>
    <x v="14"/>
    <x v="3"/>
    <x v="44"/>
    <x v="36"/>
    <n v="3"/>
  </r>
  <r>
    <x v="14"/>
    <x v="3"/>
    <x v="59"/>
    <x v="36"/>
    <n v="4"/>
  </r>
  <r>
    <x v="14"/>
    <x v="3"/>
    <x v="45"/>
    <x v="36"/>
    <n v="5"/>
  </r>
  <r>
    <x v="14"/>
    <x v="3"/>
    <x v="58"/>
    <x v="36"/>
    <n v="8"/>
  </r>
  <r>
    <x v="14"/>
    <x v="3"/>
    <x v="43"/>
    <x v="36"/>
    <n v="13"/>
  </r>
  <r>
    <x v="14"/>
    <x v="3"/>
    <x v="58"/>
    <x v="32"/>
    <n v="33"/>
  </r>
  <r>
    <x v="14"/>
    <x v="3"/>
    <x v="53"/>
    <x v="32"/>
    <n v="81"/>
  </r>
  <r>
    <x v="14"/>
    <x v="3"/>
    <x v="44"/>
    <x v="32"/>
    <n v="125"/>
  </r>
  <r>
    <x v="14"/>
    <x v="3"/>
    <x v="59"/>
    <x v="32"/>
    <n v="168"/>
  </r>
  <r>
    <x v="14"/>
    <x v="3"/>
    <x v="60"/>
    <x v="32"/>
    <n v="193"/>
  </r>
  <r>
    <x v="14"/>
    <x v="3"/>
    <x v="62"/>
    <x v="32"/>
    <n v="261"/>
  </r>
  <r>
    <x v="14"/>
    <x v="3"/>
    <x v="55"/>
    <x v="32"/>
    <n v="288"/>
  </r>
  <r>
    <x v="14"/>
    <x v="3"/>
    <x v="61"/>
    <x v="32"/>
    <n v="322"/>
  </r>
  <r>
    <x v="14"/>
    <x v="3"/>
    <x v="49"/>
    <x v="17"/>
    <n v="37"/>
  </r>
  <r>
    <x v="14"/>
    <x v="3"/>
    <x v="46"/>
    <x v="17"/>
    <n v="46"/>
  </r>
  <r>
    <x v="14"/>
    <x v="3"/>
    <x v="48"/>
    <x v="17"/>
    <n v="50"/>
  </r>
  <r>
    <x v="14"/>
    <x v="3"/>
    <x v="47"/>
    <x v="17"/>
    <n v="88"/>
  </r>
  <r>
    <x v="14"/>
    <x v="3"/>
    <x v="41"/>
    <x v="17"/>
    <n v="93"/>
  </r>
  <r>
    <x v="14"/>
    <x v="3"/>
    <x v="51"/>
    <x v="17"/>
    <n v="94"/>
  </r>
  <r>
    <x v="14"/>
    <x v="3"/>
    <x v="42"/>
    <x v="17"/>
    <n v="98"/>
  </r>
  <r>
    <x v="14"/>
    <x v="3"/>
    <x v="54"/>
    <x v="17"/>
    <n v="126"/>
  </r>
  <r>
    <x v="14"/>
    <x v="3"/>
    <x v="55"/>
    <x v="17"/>
    <n v="162"/>
  </r>
  <r>
    <x v="14"/>
    <x v="3"/>
    <x v="50"/>
    <x v="17"/>
    <n v="196"/>
  </r>
  <r>
    <x v="14"/>
    <x v="3"/>
    <x v="52"/>
    <x v="17"/>
    <n v="305"/>
  </r>
  <r>
    <x v="14"/>
    <x v="3"/>
    <x v="56"/>
    <x v="17"/>
    <n v="398"/>
  </r>
  <r>
    <x v="14"/>
    <x v="3"/>
    <x v="57"/>
    <x v="17"/>
    <n v="422"/>
  </r>
  <r>
    <x v="14"/>
    <x v="3"/>
    <x v="53"/>
    <x v="17"/>
    <n v="429"/>
  </r>
  <r>
    <x v="14"/>
    <x v="3"/>
    <x v="45"/>
    <x v="17"/>
    <n v="537"/>
  </r>
  <r>
    <x v="14"/>
    <x v="3"/>
    <x v="44"/>
    <x v="17"/>
    <n v="620"/>
  </r>
  <r>
    <x v="14"/>
    <x v="3"/>
    <x v="61"/>
    <x v="17"/>
    <n v="749"/>
  </r>
  <r>
    <x v="14"/>
    <x v="3"/>
    <x v="60"/>
    <x v="17"/>
    <n v="977"/>
  </r>
  <r>
    <x v="14"/>
    <x v="3"/>
    <x v="62"/>
    <x v="17"/>
    <n v="1445"/>
  </r>
  <r>
    <x v="14"/>
    <x v="3"/>
    <x v="58"/>
    <x v="17"/>
    <n v="1453"/>
  </r>
  <r>
    <x v="14"/>
    <x v="3"/>
    <x v="59"/>
    <x v="17"/>
    <n v="1953"/>
  </r>
  <r>
    <x v="14"/>
    <x v="3"/>
    <x v="43"/>
    <x v="17"/>
    <n v="3333"/>
  </r>
  <r>
    <x v="14"/>
    <x v="3"/>
    <x v="58"/>
    <x v="18"/>
    <n v="2"/>
  </r>
  <r>
    <x v="14"/>
    <x v="3"/>
    <x v="59"/>
    <x v="18"/>
    <n v="2"/>
  </r>
  <r>
    <x v="14"/>
    <x v="3"/>
    <x v="54"/>
    <x v="18"/>
    <n v="10"/>
  </r>
  <r>
    <x v="14"/>
    <x v="3"/>
    <x v="55"/>
    <x v="18"/>
    <n v="81"/>
  </r>
  <r>
    <x v="14"/>
    <x v="3"/>
    <x v="56"/>
    <x v="18"/>
    <n v="293"/>
  </r>
  <r>
    <x v="14"/>
    <x v="3"/>
    <x v="46"/>
    <x v="18"/>
    <n v="649"/>
  </r>
  <r>
    <x v="14"/>
    <x v="3"/>
    <x v="53"/>
    <x v="18"/>
    <n v="1555"/>
  </r>
  <r>
    <x v="14"/>
    <x v="3"/>
    <x v="60"/>
    <x v="18"/>
    <n v="2264"/>
  </r>
  <r>
    <x v="14"/>
    <x v="3"/>
    <x v="41"/>
    <x v="18"/>
    <n v="2417"/>
  </r>
  <r>
    <x v="14"/>
    <x v="3"/>
    <x v="50"/>
    <x v="18"/>
    <n v="2620"/>
  </r>
  <r>
    <x v="14"/>
    <x v="3"/>
    <x v="48"/>
    <x v="18"/>
    <n v="3003"/>
  </r>
  <r>
    <x v="14"/>
    <x v="3"/>
    <x v="52"/>
    <x v="18"/>
    <n v="7653"/>
  </r>
  <r>
    <x v="14"/>
    <x v="3"/>
    <x v="51"/>
    <x v="18"/>
    <n v="7781"/>
  </r>
  <r>
    <x v="14"/>
    <x v="3"/>
    <x v="49"/>
    <x v="18"/>
    <n v="8125"/>
  </r>
  <r>
    <x v="14"/>
    <x v="3"/>
    <x v="47"/>
    <x v="18"/>
    <n v="8154"/>
  </r>
  <r>
    <x v="14"/>
    <x v="3"/>
    <x v="44"/>
    <x v="18"/>
    <n v="16466"/>
  </r>
  <r>
    <x v="14"/>
    <x v="3"/>
    <x v="42"/>
    <x v="18"/>
    <n v="31783"/>
  </r>
  <r>
    <x v="14"/>
    <x v="3"/>
    <x v="45"/>
    <x v="18"/>
    <n v="33235"/>
  </r>
  <r>
    <x v="14"/>
    <x v="3"/>
    <x v="43"/>
    <x v="18"/>
    <n v="88667"/>
  </r>
  <r>
    <x v="14"/>
    <x v="3"/>
    <x v="59"/>
    <x v="19"/>
    <n v="42369"/>
  </r>
  <r>
    <x v="14"/>
    <x v="3"/>
    <x v="47"/>
    <x v="19"/>
    <n v="44451"/>
  </r>
  <r>
    <x v="14"/>
    <x v="3"/>
    <x v="54"/>
    <x v="19"/>
    <n v="99613"/>
  </r>
  <r>
    <x v="14"/>
    <x v="3"/>
    <x v="53"/>
    <x v="19"/>
    <n v="124470"/>
  </r>
  <r>
    <x v="14"/>
    <x v="3"/>
    <x v="56"/>
    <x v="19"/>
    <n v="174232"/>
  </r>
  <r>
    <x v="14"/>
    <x v="3"/>
    <x v="42"/>
    <x v="19"/>
    <n v="250529"/>
  </r>
  <r>
    <x v="14"/>
    <x v="3"/>
    <x v="49"/>
    <x v="19"/>
    <n v="257570"/>
  </r>
  <r>
    <x v="14"/>
    <x v="3"/>
    <x v="61"/>
    <x v="19"/>
    <n v="299308"/>
  </r>
  <r>
    <x v="14"/>
    <x v="3"/>
    <x v="60"/>
    <x v="19"/>
    <n v="440621"/>
  </r>
  <r>
    <x v="14"/>
    <x v="3"/>
    <x v="58"/>
    <x v="19"/>
    <n v="739232"/>
  </r>
  <r>
    <x v="14"/>
    <x v="3"/>
    <x v="52"/>
    <x v="19"/>
    <n v="910341"/>
  </r>
  <r>
    <x v="14"/>
    <x v="3"/>
    <x v="44"/>
    <x v="19"/>
    <n v="1158722"/>
  </r>
  <r>
    <x v="14"/>
    <x v="3"/>
    <x v="51"/>
    <x v="19"/>
    <n v="1196547"/>
  </r>
  <r>
    <x v="14"/>
    <x v="3"/>
    <x v="50"/>
    <x v="19"/>
    <n v="1460256"/>
  </r>
  <r>
    <x v="14"/>
    <x v="3"/>
    <x v="45"/>
    <x v="19"/>
    <n v="1673111"/>
  </r>
  <r>
    <x v="14"/>
    <x v="3"/>
    <x v="43"/>
    <x v="19"/>
    <n v="6132178"/>
  </r>
  <r>
    <x v="14"/>
    <x v="3"/>
    <x v="50"/>
    <x v="20"/>
    <n v="3"/>
  </r>
  <r>
    <x v="14"/>
    <x v="3"/>
    <x v="52"/>
    <x v="20"/>
    <n v="3"/>
  </r>
  <r>
    <x v="14"/>
    <x v="3"/>
    <x v="54"/>
    <x v="20"/>
    <n v="4"/>
  </r>
  <r>
    <x v="14"/>
    <x v="3"/>
    <x v="45"/>
    <x v="20"/>
    <n v="17"/>
  </r>
  <r>
    <x v="14"/>
    <x v="3"/>
    <x v="61"/>
    <x v="20"/>
    <n v="25"/>
  </r>
  <r>
    <x v="14"/>
    <x v="3"/>
    <x v="44"/>
    <x v="20"/>
    <n v="20866"/>
  </r>
  <r>
    <x v="14"/>
    <x v="3"/>
    <x v="43"/>
    <x v="20"/>
    <n v="113281"/>
  </r>
  <r>
    <x v="14"/>
    <x v="3"/>
    <x v="51"/>
    <x v="42"/>
    <n v="9"/>
  </r>
  <r>
    <x v="14"/>
    <x v="3"/>
    <x v="47"/>
    <x v="42"/>
    <n v="10"/>
  </r>
  <r>
    <x v="14"/>
    <x v="3"/>
    <x v="48"/>
    <x v="42"/>
    <n v="196"/>
  </r>
  <r>
    <x v="14"/>
    <x v="3"/>
    <x v="46"/>
    <x v="42"/>
    <n v="385"/>
  </r>
  <r>
    <x v="14"/>
    <x v="3"/>
    <x v="41"/>
    <x v="42"/>
    <n v="412"/>
  </r>
  <r>
    <x v="14"/>
    <x v="3"/>
    <x v="49"/>
    <x v="42"/>
    <n v="424"/>
  </r>
  <r>
    <x v="14"/>
    <x v="3"/>
    <x v="57"/>
    <x v="42"/>
    <n v="431"/>
  </r>
  <r>
    <x v="14"/>
    <x v="3"/>
    <x v="52"/>
    <x v="42"/>
    <n v="631"/>
  </r>
  <r>
    <x v="14"/>
    <x v="3"/>
    <x v="50"/>
    <x v="42"/>
    <n v="660"/>
  </r>
  <r>
    <x v="14"/>
    <x v="3"/>
    <x v="53"/>
    <x v="42"/>
    <n v="666"/>
  </r>
  <r>
    <x v="14"/>
    <x v="3"/>
    <x v="42"/>
    <x v="42"/>
    <n v="1035"/>
  </r>
  <r>
    <x v="14"/>
    <x v="3"/>
    <x v="44"/>
    <x v="42"/>
    <n v="1338"/>
  </r>
  <r>
    <x v="14"/>
    <x v="3"/>
    <x v="45"/>
    <x v="42"/>
    <n v="1371"/>
  </r>
  <r>
    <x v="14"/>
    <x v="3"/>
    <x v="54"/>
    <x v="42"/>
    <n v="1417"/>
  </r>
  <r>
    <x v="14"/>
    <x v="3"/>
    <x v="56"/>
    <x v="42"/>
    <n v="2793"/>
  </r>
  <r>
    <x v="14"/>
    <x v="3"/>
    <x v="58"/>
    <x v="42"/>
    <n v="3091"/>
  </r>
  <r>
    <x v="14"/>
    <x v="3"/>
    <x v="55"/>
    <x v="42"/>
    <n v="3268"/>
  </r>
  <r>
    <x v="14"/>
    <x v="3"/>
    <x v="62"/>
    <x v="42"/>
    <n v="4368"/>
  </r>
  <r>
    <x v="14"/>
    <x v="3"/>
    <x v="59"/>
    <x v="42"/>
    <n v="6544"/>
  </r>
  <r>
    <x v="14"/>
    <x v="3"/>
    <x v="60"/>
    <x v="42"/>
    <n v="7798"/>
  </r>
  <r>
    <x v="14"/>
    <x v="3"/>
    <x v="61"/>
    <x v="42"/>
    <n v="8225"/>
  </r>
  <r>
    <x v="14"/>
    <x v="3"/>
    <x v="43"/>
    <x v="42"/>
    <n v="9294"/>
  </r>
  <r>
    <x v="14"/>
    <x v="3"/>
    <x v="51"/>
    <x v="21"/>
    <n v="39"/>
  </r>
  <r>
    <x v="14"/>
    <x v="3"/>
    <x v="47"/>
    <x v="21"/>
    <n v="70"/>
  </r>
  <r>
    <x v="14"/>
    <x v="3"/>
    <x v="48"/>
    <x v="21"/>
    <n v="248"/>
  </r>
  <r>
    <x v="14"/>
    <x v="3"/>
    <x v="57"/>
    <x v="21"/>
    <n v="327"/>
  </r>
  <r>
    <x v="14"/>
    <x v="3"/>
    <x v="46"/>
    <x v="21"/>
    <n v="330"/>
  </r>
  <r>
    <x v="14"/>
    <x v="3"/>
    <x v="49"/>
    <x v="21"/>
    <n v="456"/>
  </r>
  <r>
    <x v="14"/>
    <x v="3"/>
    <x v="53"/>
    <x v="21"/>
    <n v="492"/>
  </r>
  <r>
    <x v="14"/>
    <x v="3"/>
    <x v="41"/>
    <x v="21"/>
    <n v="525"/>
  </r>
  <r>
    <x v="14"/>
    <x v="3"/>
    <x v="52"/>
    <x v="21"/>
    <n v="536"/>
  </r>
  <r>
    <x v="14"/>
    <x v="3"/>
    <x v="42"/>
    <x v="21"/>
    <n v="765"/>
  </r>
  <r>
    <x v="14"/>
    <x v="3"/>
    <x v="50"/>
    <x v="21"/>
    <n v="801"/>
  </r>
  <r>
    <x v="14"/>
    <x v="3"/>
    <x v="45"/>
    <x v="21"/>
    <n v="1199"/>
  </r>
  <r>
    <x v="14"/>
    <x v="3"/>
    <x v="44"/>
    <x v="21"/>
    <n v="1281"/>
  </r>
  <r>
    <x v="14"/>
    <x v="3"/>
    <x v="54"/>
    <x v="21"/>
    <n v="1458"/>
  </r>
  <r>
    <x v="14"/>
    <x v="3"/>
    <x v="56"/>
    <x v="21"/>
    <n v="2361"/>
  </r>
  <r>
    <x v="14"/>
    <x v="3"/>
    <x v="58"/>
    <x v="21"/>
    <n v="2439"/>
  </r>
  <r>
    <x v="14"/>
    <x v="3"/>
    <x v="55"/>
    <x v="21"/>
    <n v="2525"/>
  </r>
  <r>
    <x v="14"/>
    <x v="3"/>
    <x v="62"/>
    <x v="21"/>
    <n v="3328"/>
  </r>
  <r>
    <x v="14"/>
    <x v="3"/>
    <x v="59"/>
    <x v="21"/>
    <n v="5639"/>
  </r>
  <r>
    <x v="14"/>
    <x v="3"/>
    <x v="61"/>
    <x v="21"/>
    <n v="5728"/>
  </r>
  <r>
    <x v="14"/>
    <x v="3"/>
    <x v="60"/>
    <x v="21"/>
    <n v="5940"/>
  </r>
  <r>
    <x v="14"/>
    <x v="3"/>
    <x v="43"/>
    <x v="21"/>
    <n v="7421"/>
  </r>
  <r>
    <x v="14"/>
    <x v="3"/>
    <x v="62"/>
    <x v="22"/>
    <n v="51"/>
  </r>
  <r>
    <x v="14"/>
    <x v="3"/>
    <x v="54"/>
    <x v="22"/>
    <n v="56"/>
  </r>
  <r>
    <x v="14"/>
    <x v="3"/>
    <x v="61"/>
    <x v="22"/>
    <n v="56"/>
  </r>
  <r>
    <x v="14"/>
    <x v="3"/>
    <x v="48"/>
    <x v="22"/>
    <n v="57"/>
  </r>
  <r>
    <x v="14"/>
    <x v="3"/>
    <x v="53"/>
    <x v="22"/>
    <n v="75"/>
  </r>
  <r>
    <x v="14"/>
    <x v="3"/>
    <x v="41"/>
    <x v="22"/>
    <n v="2206"/>
  </r>
  <r>
    <x v="14"/>
    <x v="3"/>
    <x v="60"/>
    <x v="22"/>
    <n v="6682"/>
  </r>
  <r>
    <x v="14"/>
    <x v="3"/>
    <x v="55"/>
    <x v="22"/>
    <n v="7239"/>
  </r>
  <r>
    <x v="14"/>
    <x v="3"/>
    <x v="46"/>
    <x v="22"/>
    <n v="7409"/>
  </r>
  <r>
    <x v="14"/>
    <x v="3"/>
    <x v="47"/>
    <x v="22"/>
    <n v="7413"/>
  </r>
  <r>
    <x v="14"/>
    <x v="3"/>
    <x v="56"/>
    <x v="22"/>
    <n v="7540"/>
  </r>
  <r>
    <x v="14"/>
    <x v="3"/>
    <x v="58"/>
    <x v="22"/>
    <n v="21800"/>
  </r>
  <r>
    <x v="14"/>
    <x v="3"/>
    <x v="49"/>
    <x v="22"/>
    <n v="22403"/>
  </r>
  <r>
    <x v="14"/>
    <x v="3"/>
    <x v="51"/>
    <x v="22"/>
    <n v="23330"/>
  </r>
  <r>
    <x v="14"/>
    <x v="3"/>
    <x v="50"/>
    <x v="22"/>
    <n v="38701"/>
  </r>
  <r>
    <x v="14"/>
    <x v="3"/>
    <x v="45"/>
    <x v="22"/>
    <n v="45580"/>
  </r>
  <r>
    <x v="14"/>
    <x v="3"/>
    <x v="42"/>
    <x v="22"/>
    <n v="55183"/>
  </r>
  <r>
    <x v="14"/>
    <x v="3"/>
    <x v="52"/>
    <x v="22"/>
    <n v="67897"/>
  </r>
  <r>
    <x v="14"/>
    <x v="3"/>
    <x v="44"/>
    <x v="22"/>
    <n v="93806"/>
  </r>
  <r>
    <x v="14"/>
    <x v="3"/>
    <x v="43"/>
    <x v="22"/>
    <n v="134282"/>
  </r>
  <r>
    <x v="14"/>
    <x v="3"/>
    <x v="44"/>
    <x v="23"/>
    <n v="1"/>
  </r>
  <r>
    <x v="14"/>
    <x v="3"/>
    <x v="47"/>
    <x v="23"/>
    <n v="1"/>
  </r>
  <r>
    <x v="14"/>
    <x v="3"/>
    <x v="61"/>
    <x v="23"/>
    <n v="3"/>
  </r>
  <r>
    <x v="14"/>
    <x v="3"/>
    <x v="51"/>
    <x v="23"/>
    <n v="28"/>
  </r>
  <r>
    <x v="14"/>
    <x v="3"/>
    <x v="42"/>
    <x v="23"/>
    <n v="31"/>
  </r>
  <r>
    <x v="14"/>
    <x v="3"/>
    <x v="50"/>
    <x v="23"/>
    <n v="93"/>
  </r>
  <r>
    <x v="14"/>
    <x v="3"/>
    <x v="54"/>
    <x v="23"/>
    <n v="177"/>
  </r>
  <r>
    <x v="14"/>
    <x v="3"/>
    <x v="52"/>
    <x v="23"/>
    <n v="284"/>
  </r>
  <r>
    <x v="14"/>
    <x v="3"/>
    <x v="45"/>
    <x v="23"/>
    <n v="595"/>
  </r>
  <r>
    <x v="14"/>
    <x v="3"/>
    <x v="43"/>
    <x v="23"/>
    <n v="1156"/>
  </r>
  <r>
    <x v="14"/>
    <x v="3"/>
    <x v="45"/>
    <x v="24"/>
    <n v="1"/>
  </r>
  <r>
    <x v="14"/>
    <x v="3"/>
    <x v="49"/>
    <x v="24"/>
    <n v="1"/>
  </r>
  <r>
    <x v="14"/>
    <x v="3"/>
    <x v="61"/>
    <x v="24"/>
    <n v="1"/>
  </r>
  <r>
    <x v="14"/>
    <x v="3"/>
    <x v="41"/>
    <x v="24"/>
    <n v="4"/>
  </r>
  <r>
    <x v="14"/>
    <x v="3"/>
    <x v="42"/>
    <x v="24"/>
    <n v="31"/>
  </r>
  <r>
    <x v="14"/>
    <x v="3"/>
    <x v="43"/>
    <x v="24"/>
    <n v="135"/>
  </r>
  <r>
    <x v="14"/>
    <x v="3"/>
    <x v="47"/>
    <x v="25"/>
    <n v="4875"/>
  </r>
  <r>
    <x v="14"/>
    <x v="3"/>
    <x v="46"/>
    <x v="25"/>
    <n v="6164"/>
  </r>
  <r>
    <x v="14"/>
    <x v="3"/>
    <x v="42"/>
    <x v="25"/>
    <n v="6228"/>
  </r>
  <r>
    <x v="14"/>
    <x v="3"/>
    <x v="51"/>
    <x v="25"/>
    <n v="7366"/>
  </r>
  <r>
    <x v="14"/>
    <x v="3"/>
    <x v="49"/>
    <x v="25"/>
    <n v="7489"/>
  </r>
  <r>
    <x v="14"/>
    <x v="3"/>
    <x v="48"/>
    <x v="25"/>
    <n v="9079"/>
  </r>
  <r>
    <x v="14"/>
    <x v="3"/>
    <x v="57"/>
    <x v="25"/>
    <n v="9288"/>
  </r>
  <r>
    <x v="14"/>
    <x v="3"/>
    <x v="54"/>
    <x v="25"/>
    <n v="11979"/>
  </r>
  <r>
    <x v="14"/>
    <x v="3"/>
    <x v="50"/>
    <x v="25"/>
    <n v="13050"/>
  </r>
  <r>
    <x v="14"/>
    <x v="3"/>
    <x v="41"/>
    <x v="25"/>
    <n v="14658"/>
  </r>
  <r>
    <x v="14"/>
    <x v="3"/>
    <x v="55"/>
    <x v="25"/>
    <n v="14706"/>
  </r>
  <r>
    <x v="14"/>
    <x v="3"/>
    <x v="52"/>
    <x v="25"/>
    <n v="15061"/>
  </r>
  <r>
    <x v="14"/>
    <x v="3"/>
    <x v="53"/>
    <x v="25"/>
    <n v="15365"/>
  </r>
  <r>
    <x v="14"/>
    <x v="3"/>
    <x v="44"/>
    <x v="25"/>
    <n v="16728"/>
  </r>
  <r>
    <x v="14"/>
    <x v="3"/>
    <x v="56"/>
    <x v="25"/>
    <n v="17204"/>
  </r>
  <r>
    <x v="14"/>
    <x v="3"/>
    <x v="45"/>
    <x v="25"/>
    <n v="22913"/>
  </r>
  <r>
    <x v="14"/>
    <x v="3"/>
    <x v="61"/>
    <x v="25"/>
    <n v="26312"/>
  </r>
  <r>
    <x v="14"/>
    <x v="3"/>
    <x v="60"/>
    <x v="25"/>
    <n v="29271"/>
  </r>
  <r>
    <x v="14"/>
    <x v="3"/>
    <x v="62"/>
    <x v="25"/>
    <n v="32035"/>
  </r>
  <r>
    <x v="14"/>
    <x v="3"/>
    <x v="58"/>
    <x v="25"/>
    <n v="34071"/>
  </r>
  <r>
    <x v="14"/>
    <x v="3"/>
    <x v="59"/>
    <x v="25"/>
    <n v="58724"/>
  </r>
  <r>
    <x v="14"/>
    <x v="3"/>
    <x v="43"/>
    <x v="25"/>
    <n v="87550"/>
  </r>
  <r>
    <x v="14"/>
    <x v="3"/>
    <x v="47"/>
    <x v="26"/>
    <n v="1"/>
  </r>
  <r>
    <x v="14"/>
    <x v="3"/>
    <x v="48"/>
    <x v="26"/>
    <n v="1"/>
  </r>
  <r>
    <x v="14"/>
    <x v="3"/>
    <x v="61"/>
    <x v="26"/>
    <n v="1"/>
  </r>
  <r>
    <x v="14"/>
    <x v="3"/>
    <x v="46"/>
    <x v="26"/>
    <n v="3"/>
  </r>
  <r>
    <x v="14"/>
    <x v="3"/>
    <x v="56"/>
    <x v="26"/>
    <n v="5"/>
  </r>
  <r>
    <x v="14"/>
    <x v="3"/>
    <x v="58"/>
    <x v="26"/>
    <n v="5"/>
  </r>
  <r>
    <x v="14"/>
    <x v="3"/>
    <x v="44"/>
    <x v="26"/>
    <n v="51"/>
  </r>
  <r>
    <x v="14"/>
    <x v="3"/>
    <x v="41"/>
    <x v="26"/>
    <n v="200"/>
  </r>
  <r>
    <x v="14"/>
    <x v="3"/>
    <x v="43"/>
    <x v="26"/>
    <n v="456"/>
  </r>
  <r>
    <x v="14"/>
    <x v="3"/>
    <x v="50"/>
    <x v="26"/>
    <n v="570"/>
  </r>
  <r>
    <x v="14"/>
    <x v="3"/>
    <x v="51"/>
    <x v="26"/>
    <n v="692"/>
  </r>
  <r>
    <x v="14"/>
    <x v="3"/>
    <x v="42"/>
    <x v="26"/>
    <n v="1143"/>
  </r>
  <r>
    <x v="14"/>
    <x v="3"/>
    <x v="45"/>
    <x v="26"/>
    <n v="3177"/>
  </r>
  <r>
    <x v="14"/>
    <x v="3"/>
    <x v="58"/>
    <x v="27"/>
    <n v="354"/>
  </r>
  <r>
    <x v="14"/>
    <x v="3"/>
    <x v="59"/>
    <x v="27"/>
    <n v="705"/>
  </r>
  <r>
    <x v="14"/>
    <x v="3"/>
    <x v="60"/>
    <x v="27"/>
    <n v="1263"/>
  </r>
  <r>
    <x v="14"/>
    <x v="3"/>
    <x v="56"/>
    <x v="27"/>
    <n v="2998"/>
  </r>
  <r>
    <x v="14"/>
    <x v="3"/>
    <x v="55"/>
    <x v="27"/>
    <n v="4136"/>
  </r>
  <r>
    <x v="14"/>
    <x v="3"/>
    <x v="54"/>
    <x v="27"/>
    <n v="5744"/>
  </r>
  <r>
    <x v="14"/>
    <x v="3"/>
    <x v="46"/>
    <x v="27"/>
    <n v="16500"/>
  </r>
  <r>
    <x v="14"/>
    <x v="3"/>
    <x v="52"/>
    <x v="27"/>
    <n v="23099"/>
  </r>
  <r>
    <x v="14"/>
    <x v="3"/>
    <x v="48"/>
    <x v="27"/>
    <n v="23239"/>
  </r>
  <r>
    <x v="14"/>
    <x v="3"/>
    <x v="44"/>
    <x v="27"/>
    <n v="25494"/>
  </r>
  <r>
    <x v="14"/>
    <x v="3"/>
    <x v="41"/>
    <x v="27"/>
    <n v="30942"/>
  </r>
  <r>
    <x v="14"/>
    <x v="3"/>
    <x v="42"/>
    <x v="27"/>
    <n v="36091"/>
  </r>
  <r>
    <x v="14"/>
    <x v="3"/>
    <x v="51"/>
    <x v="27"/>
    <n v="36670"/>
  </r>
  <r>
    <x v="14"/>
    <x v="3"/>
    <x v="49"/>
    <x v="27"/>
    <n v="47209"/>
  </r>
  <r>
    <x v="14"/>
    <x v="3"/>
    <x v="47"/>
    <x v="27"/>
    <n v="48189"/>
  </r>
  <r>
    <x v="14"/>
    <x v="3"/>
    <x v="45"/>
    <x v="27"/>
    <n v="63615"/>
  </r>
  <r>
    <x v="14"/>
    <x v="3"/>
    <x v="50"/>
    <x v="27"/>
    <n v="71562"/>
  </r>
  <r>
    <x v="14"/>
    <x v="3"/>
    <x v="43"/>
    <x v="27"/>
    <n v="86306"/>
  </r>
  <r>
    <x v="14"/>
    <x v="3"/>
    <x v="58"/>
    <x v="28"/>
    <n v="1"/>
  </r>
  <r>
    <x v="14"/>
    <x v="3"/>
    <x v="53"/>
    <x v="28"/>
    <n v="3"/>
  </r>
  <r>
    <x v="14"/>
    <x v="3"/>
    <x v="62"/>
    <x v="28"/>
    <n v="3"/>
  </r>
  <r>
    <x v="14"/>
    <x v="3"/>
    <x v="48"/>
    <x v="28"/>
    <n v="61"/>
  </r>
  <r>
    <x v="14"/>
    <x v="3"/>
    <x v="46"/>
    <x v="28"/>
    <n v="198"/>
  </r>
  <r>
    <x v="14"/>
    <x v="3"/>
    <x v="44"/>
    <x v="28"/>
    <n v="427"/>
  </r>
  <r>
    <x v="14"/>
    <x v="3"/>
    <x v="60"/>
    <x v="28"/>
    <n v="573"/>
  </r>
  <r>
    <x v="14"/>
    <x v="3"/>
    <x v="54"/>
    <x v="28"/>
    <n v="621"/>
  </r>
  <r>
    <x v="14"/>
    <x v="3"/>
    <x v="56"/>
    <x v="28"/>
    <n v="685"/>
  </r>
  <r>
    <x v="14"/>
    <x v="3"/>
    <x v="55"/>
    <x v="28"/>
    <n v="867"/>
  </r>
  <r>
    <x v="14"/>
    <x v="3"/>
    <x v="42"/>
    <x v="28"/>
    <n v="1205"/>
  </r>
  <r>
    <x v="14"/>
    <x v="3"/>
    <x v="59"/>
    <x v="28"/>
    <n v="1355"/>
  </r>
  <r>
    <x v="14"/>
    <x v="3"/>
    <x v="41"/>
    <x v="28"/>
    <n v="1791"/>
  </r>
  <r>
    <x v="14"/>
    <x v="3"/>
    <x v="43"/>
    <x v="28"/>
    <n v="3305"/>
  </r>
  <r>
    <x v="14"/>
    <x v="3"/>
    <x v="45"/>
    <x v="28"/>
    <n v="3344"/>
  </r>
  <r>
    <x v="14"/>
    <x v="3"/>
    <x v="52"/>
    <x v="28"/>
    <n v="3561"/>
  </r>
  <r>
    <x v="14"/>
    <x v="3"/>
    <x v="51"/>
    <x v="28"/>
    <n v="4132"/>
  </r>
  <r>
    <x v="14"/>
    <x v="3"/>
    <x v="47"/>
    <x v="28"/>
    <n v="5655"/>
  </r>
  <r>
    <x v="14"/>
    <x v="3"/>
    <x v="49"/>
    <x v="28"/>
    <n v="10064"/>
  </r>
  <r>
    <x v="14"/>
    <x v="3"/>
    <x v="50"/>
    <x v="28"/>
    <n v="10067"/>
  </r>
  <r>
    <x v="14"/>
    <x v="3"/>
    <x v="57"/>
    <x v="29"/>
    <n v="9288"/>
  </r>
  <r>
    <x v="14"/>
    <x v="3"/>
    <x v="53"/>
    <x v="29"/>
    <n v="15368"/>
  </r>
  <r>
    <x v="14"/>
    <x v="3"/>
    <x v="54"/>
    <x v="29"/>
    <n v="18629"/>
  </r>
  <r>
    <x v="14"/>
    <x v="3"/>
    <x v="55"/>
    <x v="29"/>
    <n v="19721"/>
  </r>
  <r>
    <x v="14"/>
    <x v="3"/>
    <x v="56"/>
    <x v="29"/>
    <n v="20922"/>
  </r>
  <r>
    <x v="14"/>
    <x v="3"/>
    <x v="46"/>
    <x v="29"/>
    <n v="22909"/>
  </r>
  <r>
    <x v="14"/>
    <x v="3"/>
    <x v="61"/>
    <x v="29"/>
    <n v="26317"/>
  </r>
  <r>
    <x v="14"/>
    <x v="3"/>
    <x v="60"/>
    <x v="29"/>
    <n v="31145"/>
  </r>
  <r>
    <x v="14"/>
    <x v="3"/>
    <x v="62"/>
    <x v="29"/>
    <n v="32038"/>
  </r>
  <r>
    <x v="14"/>
    <x v="3"/>
    <x v="48"/>
    <x v="29"/>
    <n v="32591"/>
  </r>
  <r>
    <x v="14"/>
    <x v="3"/>
    <x v="58"/>
    <x v="29"/>
    <n v="34431"/>
  </r>
  <r>
    <x v="14"/>
    <x v="3"/>
    <x v="52"/>
    <x v="29"/>
    <n v="42075"/>
  </r>
  <r>
    <x v="14"/>
    <x v="3"/>
    <x v="44"/>
    <x v="29"/>
    <n v="42785"/>
  </r>
  <r>
    <x v="14"/>
    <x v="3"/>
    <x v="42"/>
    <x v="29"/>
    <n v="44933"/>
  </r>
  <r>
    <x v="14"/>
    <x v="3"/>
    <x v="41"/>
    <x v="29"/>
    <n v="47919"/>
  </r>
  <r>
    <x v="14"/>
    <x v="3"/>
    <x v="51"/>
    <x v="29"/>
    <n v="48924"/>
  </r>
  <r>
    <x v="14"/>
    <x v="3"/>
    <x v="47"/>
    <x v="29"/>
    <n v="58983"/>
  </r>
  <r>
    <x v="14"/>
    <x v="3"/>
    <x v="59"/>
    <x v="29"/>
    <n v="60801"/>
  </r>
  <r>
    <x v="14"/>
    <x v="3"/>
    <x v="49"/>
    <x v="29"/>
    <n v="65004"/>
  </r>
  <r>
    <x v="14"/>
    <x v="3"/>
    <x v="45"/>
    <x v="29"/>
    <n v="93965"/>
  </r>
  <r>
    <x v="14"/>
    <x v="3"/>
    <x v="50"/>
    <x v="29"/>
    <n v="95478"/>
  </r>
  <r>
    <x v="14"/>
    <x v="3"/>
    <x v="43"/>
    <x v="29"/>
    <n v="179300"/>
  </r>
  <r>
    <x v="14"/>
    <x v="3"/>
    <x v="53"/>
    <x v="37"/>
    <n v="197"/>
  </r>
  <r>
    <x v="14"/>
    <x v="3"/>
    <x v="57"/>
    <x v="37"/>
    <n v="352"/>
  </r>
  <r>
    <x v="14"/>
    <x v="3"/>
    <x v="41"/>
    <x v="37"/>
    <n v="430"/>
  </r>
  <r>
    <x v="14"/>
    <x v="3"/>
    <x v="56"/>
    <x v="37"/>
    <n v="448"/>
  </r>
  <r>
    <x v="14"/>
    <x v="3"/>
    <x v="61"/>
    <x v="37"/>
    <n v="487"/>
  </r>
  <r>
    <x v="14"/>
    <x v="3"/>
    <x v="49"/>
    <x v="37"/>
    <n v="515"/>
  </r>
  <r>
    <x v="14"/>
    <x v="3"/>
    <x v="47"/>
    <x v="37"/>
    <n v="791"/>
  </r>
  <r>
    <x v="14"/>
    <x v="3"/>
    <x v="42"/>
    <x v="37"/>
    <n v="810"/>
  </r>
  <r>
    <x v="14"/>
    <x v="3"/>
    <x v="48"/>
    <x v="37"/>
    <n v="895"/>
  </r>
  <r>
    <x v="14"/>
    <x v="3"/>
    <x v="54"/>
    <x v="37"/>
    <n v="949"/>
  </r>
  <r>
    <x v="14"/>
    <x v="3"/>
    <x v="50"/>
    <x v="37"/>
    <n v="1071"/>
  </r>
  <r>
    <x v="14"/>
    <x v="3"/>
    <x v="51"/>
    <x v="37"/>
    <n v="1138"/>
  </r>
  <r>
    <x v="14"/>
    <x v="3"/>
    <x v="62"/>
    <x v="37"/>
    <n v="1201"/>
  </r>
  <r>
    <x v="14"/>
    <x v="3"/>
    <x v="60"/>
    <x v="37"/>
    <n v="1264"/>
  </r>
  <r>
    <x v="14"/>
    <x v="3"/>
    <x v="52"/>
    <x v="37"/>
    <n v="1904"/>
  </r>
  <r>
    <x v="14"/>
    <x v="3"/>
    <x v="44"/>
    <x v="37"/>
    <n v="2016"/>
  </r>
  <r>
    <x v="14"/>
    <x v="3"/>
    <x v="55"/>
    <x v="37"/>
    <n v="2346"/>
  </r>
  <r>
    <x v="14"/>
    <x v="3"/>
    <x v="59"/>
    <x v="37"/>
    <n v="3745"/>
  </r>
  <r>
    <x v="14"/>
    <x v="3"/>
    <x v="45"/>
    <x v="37"/>
    <n v="5245"/>
  </r>
  <r>
    <x v="14"/>
    <x v="3"/>
    <x v="58"/>
    <x v="37"/>
    <n v="6754"/>
  </r>
  <r>
    <x v="14"/>
    <x v="3"/>
    <x v="43"/>
    <x v="37"/>
    <n v="10314"/>
  </r>
  <r>
    <x v="14"/>
    <x v="3"/>
    <x v="54"/>
    <x v="38"/>
    <n v="17"/>
  </r>
  <r>
    <x v="14"/>
    <x v="3"/>
    <x v="53"/>
    <x v="38"/>
    <n v="28"/>
  </r>
  <r>
    <x v="14"/>
    <x v="3"/>
    <x v="50"/>
    <x v="38"/>
    <n v="41"/>
  </r>
  <r>
    <x v="14"/>
    <x v="3"/>
    <x v="60"/>
    <x v="38"/>
    <n v="52"/>
  </r>
  <r>
    <x v="14"/>
    <x v="3"/>
    <x v="56"/>
    <x v="38"/>
    <n v="71"/>
  </r>
  <r>
    <x v="14"/>
    <x v="3"/>
    <x v="59"/>
    <x v="38"/>
    <n v="97"/>
  </r>
  <r>
    <x v="14"/>
    <x v="3"/>
    <x v="41"/>
    <x v="38"/>
    <n v="113"/>
  </r>
  <r>
    <x v="14"/>
    <x v="3"/>
    <x v="55"/>
    <x v="38"/>
    <n v="116"/>
  </r>
  <r>
    <x v="14"/>
    <x v="3"/>
    <x v="43"/>
    <x v="38"/>
    <n v="123"/>
  </r>
  <r>
    <x v="14"/>
    <x v="3"/>
    <x v="44"/>
    <x v="38"/>
    <n v="145"/>
  </r>
  <r>
    <x v="14"/>
    <x v="3"/>
    <x v="42"/>
    <x v="38"/>
    <n v="177"/>
  </r>
  <r>
    <x v="14"/>
    <x v="3"/>
    <x v="52"/>
    <x v="38"/>
    <n v="199"/>
  </r>
  <r>
    <x v="14"/>
    <x v="3"/>
    <x v="47"/>
    <x v="38"/>
    <n v="209"/>
  </r>
  <r>
    <x v="14"/>
    <x v="3"/>
    <x v="51"/>
    <x v="38"/>
    <n v="217"/>
  </r>
  <r>
    <x v="14"/>
    <x v="3"/>
    <x v="45"/>
    <x v="38"/>
    <n v="245"/>
  </r>
  <r>
    <x v="14"/>
    <x v="3"/>
    <x v="58"/>
    <x v="38"/>
    <n v="255"/>
  </r>
  <r>
    <x v="14"/>
    <x v="3"/>
    <x v="49"/>
    <x v="38"/>
    <n v="699"/>
  </r>
  <r>
    <x v="14"/>
    <x v="3"/>
    <x v="56"/>
    <x v="39"/>
    <n v="2"/>
  </r>
  <r>
    <x v="14"/>
    <x v="3"/>
    <x v="48"/>
    <x v="39"/>
    <n v="8"/>
  </r>
  <r>
    <x v="14"/>
    <x v="3"/>
    <x v="60"/>
    <x v="39"/>
    <n v="9"/>
  </r>
  <r>
    <x v="14"/>
    <x v="3"/>
    <x v="62"/>
    <x v="39"/>
    <n v="13"/>
  </r>
  <r>
    <x v="14"/>
    <x v="3"/>
    <x v="59"/>
    <x v="39"/>
    <n v="17"/>
  </r>
  <r>
    <x v="14"/>
    <x v="3"/>
    <x v="47"/>
    <x v="39"/>
    <n v="23"/>
  </r>
  <r>
    <x v="14"/>
    <x v="3"/>
    <x v="50"/>
    <x v="39"/>
    <n v="24"/>
  </r>
  <r>
    <x v="14"/>
    <x v="3"/>
    <x v="45"/>
    <x v="39"/>
    <n v="26"/>
  </r>
  <r>
    <x v="14"/>
    <x v="3"/>
    <x v="44"/>
    <x v="39"/>
    <n v="28"/>
  </r>
  <r>
    <x v="14"/>
    <x v="3"/>
    <x v="55"/>
    <x v="39"/>
    <n v="39"/>
  </r>
  <r>
    <x v="14"/>
    <x v="3"/>
    <x v="51"/>
    <x v="39"/>
    <n v="51"/>
  </r>
  <r>
    <x v="14"/>
    <x v="3"/>
    <x v="43"/>
    <x v="39"/>
    <n v="72"/>
  </r>
  <r>
    <x v="14"/>
    <x v="3"/>
    <x v="51"/>
    <x v="40"/>
    <n v="5"/>
  </r>
  <r>
    <x v="14"/>
    <x v="3"/>
    <x v="41"/>
    <x v="40"/>
    <n v="12"/>
  </r>
  <r>
    <x v="14"/>
    <x v="3"/>
    <x v="55"/>
    <x v="40"/>
    <n v="16"/>
  </r>
  <r>
    <x v="14"/>
    <x v="3"/>
    <x v="42"/>
    <x v="40"/>
    <n v="20"/>
  </r>
  <r>
    <x v="14"/>
    <x v="3"/>
    <x v="47"/>
    <x v="40"/>
    <n v="20"/>
  </r>
  <r>
    <x v="14"/>
    <x v="3"/>
    <x v="56"/>
    <x v="40"/>
    <n v="21"/>
  </r>
  <r>
    <x v="14"/>
    <x v="3"/>
    <x v="62"/>
    <x v="40"/>
    <n v="21"/>
  </r>
  <r>
    <x v="14"/>
    <x v="3"/>
    <x v="61"/>
    <x v="40"/>
    <n v="23"/>
  </r>
  <r>
    <x v="14"/>
    <x v="3"/>
    <x v="54"/>
    <x v="40"/>
    <n v="27"/>
  </r>
  <r>
    <x v="14"/>
    <x v="3"/>
    <x v="60"/>
    <x v="40"/>
    <n v="30"/>
  </r>
  <r>
    <x v="14"/>
    <x v="3"/>
    <x v="52"/>
    <x v="40"/>
    <n v="51"/>
  </r>
  <r>
    <x v="14"/>
    <x v="3"/>
    <x v="59"/>
    <x v="40"/>
    <n v="67"/>
  </r>
  <r>
    <x v="14"/>
    <x v="3"/>
    <x v="44"/>
    <x v="40"/>
    <n v="91"/>
  </r>
  <r>
    <x v="14"/>
    <x v="3"/>
    <x v="45"/>
    <x v="40"/>
    <n v="169"/>
  </r>
  <r>
    <x v="14"/>
    <x v="3"/>
    <x v="58"/>
    <x v="40"/>
    <n v="231"/>
  </r>
  <r>
    <x v="14"/>
    <x v="3"/>
    <x v="43"/>
    <x v="40"/>
    <n v="443"/>
  </r>
  <r>
    <x v="14"/>
    <x v="3"/>
    <x v="41"/>
    <x v="30"/>
    <n v="236"/>
  </r>
  <r>
    <x v="14"/>
    <x v="3"/>
    <x v="42"/>
    <x v="30"/>
    <n v="749"/>
  </r>
  <r>
    <x v="14"/>
    <x v="3"/>
    <x v="43"/>
    <x v="30"/>
    <n v="4527"/>
  </r>
  <r>
    <x v="14"/>
    <x v="3"/>
    <x v="44"/>
    <x v="30"/>
    <n v="1406"/>
  </r>
  <r>
    <x v="14"/>
    <x v="3"/>
    <x v="45"/>
    <x v="30"/>
    <n v="1504"/>
  </r>
  <r>
    <x v="14"/>
    <x v="3"/>
    <x v="46"/>
    <x v="30"/>
    <n v="129"/>
  </r>
  <r>
    <x v="14"/>
    <x v="3"/>
    <x v="47"/>
    <x v="30"/>
    <n v="396"/>
  </r>
  <r>
    <x v="14"/>
    <x v="3"/>
    <x v="48"/>
    <x v="30"/>
    <n v="141"/>
  </r>
  <r>
    <x v="14"/>
    <x v="3"/>
    <x v="49"/>
    <x v="30"/>
    <n v="1091"/>
  </r>
  <r>
    <x v="14"/>
    <x v="3"/>
    <x v="50"/>
    <x v="30"/>
    <n v="487"/>
  </r>
  <r>
    <x v="14"/>
    <x v="3"/>
    <x v="52"/>
    <x v="30"/>
    <n v="270"/>
  </r>
  <r>
    <x v="14"/>
    <x v="3"/>
    <x v="53"/>
    <x v="30"/>
    <n v="32"/>
  </r>
  <r>
    <x v="14"/>
    <x v="3"/>
    <x v="54"/>
    <x v="30"/>
    <n v="21"/>
  </r>
  <r>
    <x v="14"/>
    <x v="3"/>
    <x v="55"/>
    <x v="30"/>
    <n v="78"/>
  </r>
  <r>
    <x v="14"/>
    <x v="3"/>
    <x v="61"/>
    <x v="30"/>
    <n v="2"/>
  </r>
  <r>
    <x v="14"/>
    <x v="4"/>
    <x v="88"/>
    <x v="0"/>
    <n v="37"/>
  </r>
  <r>
    <x v="14"/>
    <x v="4"/>
    <x v="84"/>
    <x v="0"/>
    <n v="53"/>
  </r>
  <r>
    <x v="14"/>
    <x v="4"/>
    <x v="68"/>
    <x v="0"/>
    <n v="123"/>
  </r>
  <r>
    <x v="14"/>
    <x v="4"/>
    <x v="67"/>
    <x v="0"/>
    <n v="163"/>
  </r>
  <r>
    <x v="14"/>
    <x v="4"/>
    <x v="65"/>
    <x v="0"/>
    <n v="185"/>
  </r>
  <r>
    <x v="14"/>
    <x v="4"/>
    <x v="79"/>
    <x v="0"/>
    <n v="206"/>
  </r>
  <r>
    <x v="14"/>
    <x v="4"/>
    <x v="77"/>
    <x v="0"/>
    <n v="216"/>
  </r>
  <r>
    <x v="14"/>
    <x v="4"/>
    <x v="87"/>
    <x v="0"/>
    <n v="235"/>
  </r>
  <r>
    <x v="14"/>
    <x v="4"/>
    <x v="86"/>
    <x v="0"/>
    <n v="237"/>
  </r>
  <r>
    <x v="14"/>
    <x v="4"/>
    <x v="71"/>
    <x v="0"/>
    <n v="259"/>
  </r>
  <r>
    <x v="14"/>
    <x v="4"/>
    <x v="83"/>
    <x v="0"/>
    <n v="268"/>
  </r>
  <r>
    <x v="14"/>
    <x v="4"/>
    <x v="81"/>
    <x v="0"/>
    <n v="311"/>
  </r>
  <r>
    <x v="14"/>
    <x v="4"/>
    <x v="78"/>
    <x v="0"/>
    <n v="320"/>
  </r>
  <r>
    <x v="14"/>
    <x v="4"/>
    <x v="69"/>
    <x v="0"/>
    <n v="326"/>
  </r>
  <r>
    <x v="14"/>
    <x v="4"/>
    <x v="85"/>
    <x v="0"/>
    <n v="331"/>
  </r>
  <r>
    <x v="14"/>
    <x v="4"/>
    <x v="63"/>
    <x v="0"/>
    <n v="392"/>
  </r>
  <r>
    <x v="14"/>
    <x v="4"/>
    <x v="82"/>
    <x v="0"/>
    <n v="498"/>
  </r>
  <r>
    <x v="14"/>
    <x v="4"/>
    <x v="70"/>
    <x v="0"/>
    <n v="529"/>
  </r>
  <r>
    <x v="14"/>
    <x v="4"/>
    <x v="74"/>
    <x v="0"/>
    <n v="558"/>
  </r>
  <r>
    <x v="14"/>
    <x v="4"/>
    <x v="72"/>
    <x v="0"/>
    <n v="559"/>
  </r>
  <r>
    <x v="14"/>
    <x v="4"/>
    <x v="73"/>
    <x v="0"/>
    <n v="602"/>
  </r>
  <r>
    <x v="14"/>
    <x v="4"/>
    <x v="66"/>
    <x v="0"/>
    <n v="641"/>
  </r>
  <r>
    <x v="14"/>
    <x v="4"/>
    <x v="76"/>
    <x v="0"/>
    <n v="736"/>
  </r>
  <r>
    <x v="14"/>
    <x v="4"/>
    <x v="64"/>
    <x v="0"/>
    <n v="928"/>
  </r>
  <r>
    <x v="14"/>
    <x v="4"/>
    <x v="75"/>
    <x v="0"/>
    <n v="1077"/>
  </r>
  <r>
    <x v="14"/>
    <x v="4"/>
    <x v="80"/>
    <x v="0"/>
    <n v="1223"/>
  </r>
  <r>
    <x v="14"/>
    <x v="4"/>
    <x v="84"/>
    <x v="1"/>
    <n v="4"/>
  </r>
  <r>
    <x v="14"/>
    <x v="4"/>
    <x v="88"/>
    <x v="1"/>
    <n v="5"/>
  </r>
  <r>
    <x v="14"/>
    <x v="4"/>
    <x v="68"/>
    <x v="1"/>
    <n v="11"/>
  </r>
  <r>
    <x v="14"/>
    <x v="4"/>
    <x v="65"/>
    <x v="1"/>
    <n v="12"/>
  </r>
  <r>
    <x v="14"/>
    <x v="4"/>
    <x v="77"/>
    <x v="1"/>
    <n v="12"/>
  </r>
  <r>
    <x v="14"/>
    <x v="4"/>
    <x v="78"/>
    <x v="1"/>
    <n v="12"/>
  </r>
  <r>
    <x v="14"/>
    <x v="4"/>
    <x v="79"/>
    <x v="1"/>
    <n v="13"/>
  </r>
  <r>
    <x v="14"/>
    <x v="4"/>
    <x v="81"/>
    <x v="1"/>
    <n v="14"/>
  </r>
  <r>
    <x v="14"/>
    <x v="4"/>
    <x v="67"/>
    <x v="1"/>
    <n v="15"/>
  </r>
  <r>
    <x v="14"/>
    <x v="4"/>
    <x v="86"/>
    <x v="1"/>
    <n v="17"/>
  </r>
  <r>
    <x v="14"/>
    <x v="4"/>
    <x v="87"/>
    <x v="1"/>
    <n v="17"/>
  </r>
  <r>
    <x v="14"/>
    <x v="4"/>
    <x v="83"/>
    <x v="1"/>
    <n v="21"/>
  </r>
  <r>
    <x v="14"/>
    <x v="4"/>
    <x v="63"/>
    <x v="1"/>
    <n v="22"/>
  </r>
  <r>
    <x v="14"/>
    <x v="4"/>
    <x v="71"/>
    <x v="1"/>
    <n v="22"/>
  </r>
  <r>
    <x v="14"/>
    <x v="4"/>
    <x v="69"/>
    <x v="1"/>
    <n v="24"/>
  </r>
  <r>
    <x v="14"/>
    <x v="4"/>
    <x v="76"/>
    <x v="1"/>
    <n v="25"/>
  </r>
  <r>
    <x v="14"/>
    <x v="4"/>
    <x v="85"/>
    <x v="1"/>
    <n v="25"/>
  </r>
  <r>
    <x v="14"/>
    <x v="4"/>
    <x v="72"/>
    <x v="1"/>
    <n v="27"/>
  </r>
  <r>
    <x v="14"/>
    <x v="4"/>
    <x v="82"/>
    <x v="1"/>
    <n v="30"/>
  </r>
  <r>
    <x v="14"/>
    <x v="4"/>
    <x v="73"/>
    <x v="1"/>
    <n v="33"/>
  </r>
  <r>
    <x v="14"/>
    <x v="4"/>
    <x v="74"/>
    <x v="1"/>
    <n v="33"/>
  </r>
  <r>
    <x v="14"/>
    <x v="4"/>
    <x v="66"/>
    <x v="1"/>
    <n v="35"/>
  </r>
  <r>
    <x v="14"/>
    <x v="4"/>
    <x v="70"/>
    <x v="1"/>
    <n v="35"/>
  </r>
  <r>
    <x v="14"/>
    <x v="4"/>
    <x v="80"/>
    <x v="1"/>
    <n v="52"/>
  </r>
  <r>
    <x v="14"/>
    <x v="4"/>
    <x v="64"/>
    <x v="1"/>
    <n v="54"/>
  </r>
  <r>
    <x v="14"/>
    <x v="4"/>
    <x v="75"/>
    <x v="1"/>
    <n v="57"/>
  </r>
  <r>
    <x v="14"/>
    <x v="4"/>
    <x v="78"/>
    <x v="2"/>
    <n v="58"/>
  </r>
  <r>
    <x v="14"/>
    <x v="4"/>
    <x v="84"/>
    <x v="2"/>
    <n v="69"/>
  </r>
  <r>
    <x v="14"/>
    <x v="4"/>
    <x v="81"/>
    <x v="2"/>
    <n v="105"/>
  </r>
  <r>
    <x v="14"/>
    <x v="4"/>
    <x v="79"/>
    <x v="2"/>
    <n v="111"/>
  </r>
  <r>
    <x v="14"/>
    <x v="4"/>
    <x v="88"/>
    <x v="2"/>
    <n v="116"/>
  </r>
  <r>
    <x v="14"/>
    <x v="4"/>
    <x v="83"/>
    <x v="2"/>
    <n v="118"/>
  </r>
  <r>
    <x v="14"/>
    <x v="4"/>
    <x v="65"/>
    <x v="2"/>
    <n v="126"/>
  </r>
  <r>
    <x v="14"/>
    <x v="4"/>
    <x v="68"/>
    <x v="2"/>
    <n v="137"/>
  </r>
  <r>
    <x v="14"/>
    <x v="4"/>
    <x v="67"/>
    <x v="2"/>
    <n v="139"/>
  </r>
  <r>
    <x v="14"/>
    <x v="4"/>
    <x v="63"/>
    <x v="2"/>
    <n v="151"/>
  </r>
  <r>
    <x v="14"/>
    <x v="4"/>
    <x v="74"/>
    <x v="2"/>
    <n v="152"/>
  </r>
  <r>
    <x v="14"/>
    <x v="4"/>
    <x v="87"/>
    <x v="2"/>
    <n v="159"/>
  </r>
  <r>
    <x v="14"/>
    <x v="4"/>
    <x v="71"/>
    <x v="2"/>
    <n v="164"/>
  </r>
  <r>
    <x v="14"/>
    <x v="4"/>
    <x v="72"/>
    <x v="2"/>
    <n v="165"/>
  </r>
  <r>
    <x v="14"/>
    <x v="4"/>
    <x v="86"/>
    <x v="2"/>
    <n v="168"/>
  </r>
  <r>
    <x v="14"/>
    <x v="4"/>
    <x v="69"/>
    <x v="2"/>
    <n v="181"/>
  </r>
  <r>
    <x v="14"/>
    <x v="4"/>
    <x v="66"/>
    <x v="2"/>
    <n v="183"/>
  </r>
  <r>
    <x v="14"/>
    <x v="4"/>
    <x v="85"/>
    <x v="2"/>
    <n v="200"/>
  </r>
  <r>
    <x v="14"/>
    <x v="4"/>
    <x v="70"/>
    <x v="2"/>
    <n v="207"/>
  </r>
  <r>
    <x v="14"/>
    <x v="4"/>
    <x v="77"/>
    <x v="2"/>
    <n v="210"/>
  </r>
  <r>
    <x v="14"/>
    <x v="4"/>
    <x v="82"/>
    <x v="2"/>
    <n v="216"/>
  </r>
  <r>
    <x v="14"/>
    <x v="4"/>
    <x v="73"/>
    <x v="2"/>
    <n v="227"/>
  </r>
  <r>
    <x v="14"/>
    <x v="4"/>
    <x v="75"/>
    <x v="2"/>
    <n v="287"/>
  </r>
  <r>
    <x v="14"/>
    <x v="4"/>
    <x v="80"/>
    <x v="2"/>
    <n v="293"/>
  </r>
  <r>
    <x v="14"/>
    <x v="4"/>
    <x v="64"/>
    <x v="2"/>
    <n v="296"/>
  </r>
  <r>
    <x v="14"/>
    <x v="4"/>
    <x v="76"/>
    <x v="2"/>
    <n v="345"/>
  </r>
  <r>
    <x v="14"/>
    <x v="4"/>
    <x v="64"/>
    <x v="3"/>
    <n v="1"/>
  </r>
  <r>
    <x v="14"/>
    <x v="4"/>
    <x v="76"/>
    <x v="3"/>
    <n v="1"/>
  </r>
  <r>
    <x v="14"/>
    <x v="4"/>
    <x v="66"/>
    <x v="31"/>
    <n v="1"/>
  </r>
  <r>
    <x v="14"/>
    <x v="4"/>
    <x v="68"/>
    <x v="31"/>
    <n v="1"/>
  </r>
  <r>
    <x v="14"/>
    <x v="4"/>
    <x v="71"/>
    <x v="31"/>
    <n v="1"/>
  </r>
  <r>
    <x v="14"/>
    <x v="4"/>
    <x v="74"/>
    <x v="31"/>
    <n v="1"/>
  </r>
  <r>
    <x v="14"/>
    <x v="4"/>
    <x v="82"/>
    <x v="31"/>
    <n v="1"/>
  </r>
  <r>
    <x v="14"/>
    <x v="4"/>
    <x v="84"/>
    <x v="31"/>
    <n v="1"/>
  </r>
  <r>
    <x v="14"/>
    <x v="4"/>
    <x v="86"/>
    <x v="31"/>
    <n v="2"/>
  </r>
  <r>
    <x v="14"/>
    <x v="4"/>
    <x v="69"/>
    <x v="31"/>
    <n v="3"/>
  </r>
  <r>
    <x v="14"/>
    <x v="4"/>
    <x v="70"/>
    <x v="31"/>
    <n v="3"/>
  </r>
  <r>
    <x v="14"/>
    <x v="4"/>
    <x v="67"/>
    <x v="31"/>
    <n v="4"/>
  </r>
  <r>
    <x v="14"/>
    <x v="4"/>
    <x v="88"/>
    <x v="31"/>
    <n v="4"/>
  </r>
  <r>
    <x v="14"/>
    <x v="4"/>
    <x v="73"/>
    <x v="31"/>
    <n v="5"/>
  </r>
  <r>
    <x v="14"/>
    <x v="4"/>
    <x v="87"/>
    <x v="31"/>
    <n v="7"/>
  </r>
  <r>
    <x v="14"/>
    <x v="4"/>
    <x v="81"/>
    <x v="4"/>
    <n v="6"/>
  </r>
  <r>
    <x v="14"/>
    <x v="4"/>
    <x v="78"/>
    <x v="4"/>
    <n v="8"/>
  </r>
  <r>
    <x v="14"/>
    <x v="4"/>
    <x v="79"/>
    <x v="4"/>
    <n v="13"/>
  </r>
  <r>
    <x v="14"/>
    <x v="4"/>
    <x v="80"/>
    <x v="4"/>
    <n v="24"/>
  </r>
  <r>
    <x v="14"/>
    <x v="4"/>
    <x v="83"/>
    <x v="4"/>
    <n v="25"/>
  </r>
  <r>
    <x v="14"/>
    <x v="4"/>
    <x v="84"/>
    <x v="4"/>
    <n v="25"/>
  </r>
  <r>
    <x v="14"/>
    <x v="4"/>
    <x v="63"/>
    <x v="4"/>
    <n v="29"/>
  </r>
  <r>
    <x v="14"/>
    <x v="4"/>
    <x v="77"/>
    <x v="4"/>
    <n v="33"/>
  </r>
  <r>
    <x v="14"/>
    <x v="4"/>
    <x v="71"/>
    <x v="4"/>
    <n v="34"/>
  </r>
  <r>
    <x v="14"/>
    <x v="4"/>
    <x v="76"/>
    <x v="4"/>
    <n v="36"/>
  </r>
  <r>
    <x v="14"/>
    <x v="4"/>
    <x v="72"/>
    <x v="4"/>
    <n v="42"/>
  </r>
  <r>
    <x v="14"/>
    <x v="4"/>
    <x v="88"/>
    <x v="4"/>
    <n v="43"/>
  </r>
  <r>
    <x v="14"/>
    <x v="4"/>
    <x v="67"/>
    <x v="4"/>
    <n v="45"/>
  </r>
  <r>
    <x v="14"/>
    <x v="4"/>
    <x v="74"/>
    <x v="4"/>
    <n v="47"/>
  </r>
  <r>
    <x v="14"/>
    <x v="4"/>
    <x v="65"/>
    <x v="4"/>
    <n v="48"/>
  </r>
  <r>
    <x v="14"/>
    <x v="4"/>
    <x v="70"/>
    <x v="4"/>
    <n v="51"/>
  </r>
  <r>
    <x v="14"/>
    <x v="4"/>
    <x v="82"/>
    <x v="4"/>
    <n v="53"/>
  </r>
  <r>
    <x v="14"/>
    <x v="4"/>
    <x v="86"/>
    <x v="4"/>
    <n v="56"/>
  </r>
  <r>
    <x v="14"/>
    <x v="4"/>
    <x v="85"/>
    <x v="4"/>
    <n v="61"/>
  </r>
  <r>
    <x v="14"/>
    <x v="4"/>
    <x v="66"/>
    <x v="4"/>
    <n v="63"/>
  </r>
  <r>
    <x v="14"/>
    <x v="4"/>
    <x v="69"/>
    <x v="4"/>
    <n v="64"/>
  </r>
  <r>
    <x v="14"/>
    <x v="4"/>
    <x v="87"/>
    <x v="4"/>
    <n v="65"/>
  </r>
  <r>
    <x v="14"/>
    <x v="4"/>
    <x v="64"/>
    <x v="4"/>
    <n v="68"/>
  </r>
  <r>
    <x v="14"/>
    <x v="4"/>
    <x v="73"/>
    <x v="4"/>
    <n v="70"/>
  </r>
  <r>
    <x v="14"/>
    <x v="4"/>
    <x v="68"/>
    <x v="4"/>
    <n v="72"/>
  </r>
  <r>
    <x v="14"/>
    <x v="4"/>
    <x v="75"/>
    <x v="4"/>
    <n v="100"/>
  </r>
  <r>
    <x v="14"/>
    <x v="4"/>
    <x v="78"/>
    <x v="5"/>
    <n v="59"/>
  </r>
  <r>
    <x v="14"/>
    <x v="4"/>
    <x v="84"/>
    <x v="5"/>
    <n v="73"/>
  </r>
  <r>
    <x v="14"/>
    <x v="4"/>
    <x v="81"/>
    <x v="5"/>
    <n v="107"/>
  </r>
  <r>
    <x v="14"/>
    <x v="4"/>
    <x v="79"/>
    <x v="5"/>
    <n v="113"/>
  </r>
  <r>
    <x v="14"/>
    <x v="4"/>
    <x v="88"/>
    <x v="5"/>
    <n v="118"/>
  </r>
  <r>
    <x v="14"/>
    <x v="4"/>
    <x v="83"/>
    <x v="5"/>
    <n v="120"/>
  </r>
  <r>
    <x v="14"/>
    <x v="4"/>
    <x v="65"/>
    <x v="5"/>
    <n v="129"/>
  </r>
  <r>
    <x v="14"/>
    <x v="4"/>
    <x v="68"/>
    <x v="5"/>
    <n v="140"/>
  </r>
  <r>
    <x v="14"/>
    <x v="4"/>
    <x v="67"/>
    <x v="5"/>
    <n v="146"/>
  </r>
  <r>
    <x v="14"/>
    <x v="4"/>
    <x v="63"/>
    <x v="5"/>
    <n v="157"/>
  </r>
  <r>
    <x v="14"/>
    <x v="4"/>
    <x v="87"/>
    <x v="5"/>
    <n v="161"/>
  </r>
  <r>
    <x v="14"/>
    <x v="4"/>
    <x v="74"/>
    <x v="5"/>
    <n v="162"/>
  </r>
  <r>
    <x v="14"/>
    <x v="4"/>
    <x v="71"/>
    <x v="5"/>
    <n v="168"/>
  </r>
  <r>
    <x v="14"/>
    <x v="4"/>
    <x v="86"/>
    <x v="5"/>
    <n v="172"/>
  </r>
  <r>
    <x v="14"/>
    <x v="4"/>
    <x v="72"/>
    <x v="5"/>
    <n v="174"/>
  </r>
  <r>
    <x v="14"/>
    <x v="4"/>
    <x v="69"/>
    <x v="5"/>
    <n v="193"/>
  </r>
  <r>
    <x v="14"/>
    <x v="4"/>
    <x v="66"/>
    <x v="5"/>
    <n v="196"/>
  </r>
  <r>
    <x v="14"/>
    <x v="4"/>
    <x v="85"/>
    <x v="5"/>
    <n v="206"/>
  </r>
  <r>
    <x v="14"/>
    <x v="4"/>
    <x v="70"/>
    <x v="5"/>
    <n v="213"/>
  </r>
  <r>
    <x v="14"/>
    <x v="4"/>
    <x v="77"/>
    <x v="5"/>
    <n v="218"/>
  </r>
  <r>
    <x v="14"/>
    <x v="4"/>
    <x v="82"/>
    <x v="5"/>
    <n v="220"/>
  </r>
  <r>
    <x v="14"/>
    <x v="4"/>
    <x v="73"/>
    <x v="5"/>
    <n v="232"/>
  </r>
  <r>
    <x v="14"/>
    <x v="4"/>
    <x v="80"/>
    <x v="5"/>
    <n v="299"/>
  </r>
  <r>
    <x v="14"/>
    <x v="4"/>
    <x v="64"/>
    <x v="5"/>
    <n v="303"/>
  </r>
  <r>
    <x v="14"/>
    <x v="4"/>
    <x v="75"/>
    <x v="5"/>
    <n v="307"/>
  </r>
  <r>
    <x v="14"/>
    <x v="4"/>
    <x v="76"/>
    <x v="5"/>
    <n v="361"/>
  </r>
  <r>
    <x v="14"/>
    <x v="4"/>
    <x v="63"/>
    <x v="6"/>
    <n v="1"/>
  </r>
  <r>
    <x v="14"/>
    <x v="4"/>
    <x v="79"/>
    <x v="6"/>
    <n v="1"/>
  </r>
  <r>
    <x v="14"/>
    <x v="4"/>
    <x v="83"/>
    <x v="6"/>
    <n v="1"/>
  </r>
  <r>
    <x v="14"/>
    <x v="4"/>
    <x v="87"/>
    <x v="6"/>
    <n v="1"/>
  </r>
  <r>
    <x v="14"/>
    <x v="4"/>
    <x v="66"/>
    <x v="6"/>
    <n v="2"/>
  </r>
  <r>
    <x v="14"/>
    <x v="4"/>
    <x v="69"/>
    <x v="6"/>
    <n v="2"/>
  </r>
  <r>
    <x v="14"/>
    <x v="4"/>
    <x v="71"/>
    <x v="6"/>
    <n v="2"/>
  </r>
  <r>
    <x v="14"/>
    <x v="4"/>
    <x v="78"/>
    <x v="6"/>
    <n v="2"/>
  </r>
  <r>
    <x v="14"/>
    <x v="4"/>
    <x v="82"/>
    <x v="6"/>
    <n v="2"/>
  </r>
  <r>
    <x v="14"/>
    <x v="4"/>
    <x v="68"/>
    <x v="6"/>
    <n v="3"/>
  </r>
  <r>
    <x v="14"/>
    <x v="4"/>
    <x v="64"/>
    <x v="6"/>
    <n v="4"/>
  </r>
  <r>
    <x v="14"/>
    <x v="4"/>
    <x v="72"/>
    <x v="6"/>
    <n v="4"/>
  </r>
  <r>
    <x v="14"/>
    <x v="4"/>
    <x v="74"/>
    <x v="6"/>
    <n v="4"/>
  </r>
  <r>
    <x v="14"/>
    <x v="4"/>
    <x v="75"/>
    <x v="6"/>
    <n v="4"/>
  </r>
  <r>
    <x v="14"/>
    <x v="4"/>
    <x v="81"/>
    <x v="6"/>
    <n v="4"/>
  </r>
  <r>
    <x v="14"/>
    <x v="4"/>
    <x v="73"/>
    <x v="6"/>
    <n v="7"/>
  </r>
  <r>
    <x v="14"/>
    <x v="4"/>
    <x v="76"/>
    <x v="6"/>
    <n v="8"/>
  </r>
  <r>
    <x v="14"/>
    <x v="4"/>
    <x v="77"/>
    <x v="6"/>
    <n v="9"/>
  </r>
  <r>
    <x v="14"/>
    <x v="4"/>
    <x v="80"/>
    <x v="6"/>
    <n v="11"/>
  </r>
  <r>
    <x v="14"/>
    <x v="4"/>
    <x v="67"/>
    <x v="6"/>
    <n v="13"/>
  </r>
  <r>
    <x v="14"/>
    <x v="4"/>
    <x v="79"/>
    <x v="7"/>
    <n v="1"/>
  </r>
  <r>
    <x v="14"/>
    <x v="4"/>
    <x v="82"/>
    <x v="7"/>
    <n v="1"/>
  </r>
  <r>
    <x v="14"/>
    <x v="4"/>
    <x v="69"/>
    <x v="7"/>
    <n v="2"/>
  </r>
  <r>
    <x v="14"/>
    <x v="4"/>
    <x v="78"/>
    <x v="7"/>
    <n v="2"/>
  </r>
  <r>
    <x v="14"/>
    <x v="4"/>
    <x v="70"/>
    <x v="7"/>
    <n v="3"/>
  </r>
  <r>
    <x v="14"/>
    <x v="4"/>
    <x v="83"/>
    <x v="7"/>
    <n v="3"/>
  </r>
  <r>
    <x v="14"/>
    <x v="4"/>
    <x v="85"/>
    <x v="7"/>
    <n v="3"/>
  </r>
  <r>
    <x v="14"/>
    <x v="4"/>
    <x v="66"/>
    <x v="7"/>
    <n v="4"/>
  </r>
  <r>
    <x v="14"/>
    <x v="4"/>
    <x v="71"/>
    <x v="7"/>
    <n v="4"/>
  </r>
  <r>
    <x v="14"/>
    <x v="4"/>
    <x v="87"/>
    <x v="7"/>
    <n v="4"/>
  </r>
  <r>
    <x v="14"/>
    <x v="4"/>
    <x v="63"/>
    <x v="7"/>
    <n v="5"/>
  </r>
  <r>
    <x v="14"/>
    <x v="4"/>
    <x v="72"/>
    <x v="7"/>
    <n v="5"/>
  </r>
  <r>
    <x v="14"/>
    <x v="4"/>
    <x v="81"/>
    <x v="7"/>
    <n v="5"/>
  </r>
  <r>
    <x v="14"/>
    <x v="4"/>
    <x v="64"/>
    <x v="7"/>
    <n v="6"/>
  </r>
  <r>
    <x v="14"/>
    <x v="4"/>
    <x v="68"/>
    <x v="7"/>
    <n v="7"/>
  </r>
  <r>
    <x v="14"/>
    <x v="4"/>
    <x v="75"/>
    <x v="7"/>
    <n v="13"/>
  </r>
  <r>
    <x v="14"/>
    <x v="4"/>
    <x v="77"/>
    <x v="7"/>
    <n v="13"/>
  </r>
  <r>
    <x v="14"/>
    <x v="4"/>
    <x v="74"/>
    <x v="7"/>
    <n v="16"/>
  </r>
  <r>
    <x v="14"/>
    <x v="4"/>
    <x v="73"/>
    <x v="7"/>
    <n v="17"/>
  </r>
  <r>
    <x v="14"/>
    <x v="4"/>
    <x v="76"/>
    <x v="7"/>
    <n v="18"/>
  </r>
  <r>
    <x v="14"/>
    <x v="4"/>
    <x v="67"/>
    <x v="7"/>
    <n v="20"/>
  </r>
  <r>
    <x v="14"/>
    <x v="4"/>
    <x v="80"/>
    <x v="7"/>
    <n v="20"/>
  </r>
  <r>
    <x v="14"/>
    <x v="4"/>
    <x v="66"/>
    <x v="8"/>
    <n v="1"/>
  </r>
  <r>
    <x v="14"/>
    <x v="4"/>
    <x v="75"/>
    <x v="8"/>
    <n v="1"/>
  </r>
  <r>
    <x v="14"/>
    <x v="4"/>
    <x v="76"/>
    <x v="8"/>
    <n v="1"/>
  </r>
  <r>
    <x v="14"/>
    <x v="4"/>
    <x v="77"/>
    <x v="8"/>
    <n v="1"/>
  </r>
  <r>
    <x v="14"/>
    <x v="4"/>
    <x v="79"/>
    <x v="8"/>
    <n v="2"/>
  </r>
  <r>
    <x v="14"/>
    <x v="4"/>
    <x v="84"/>
    <x v="41"/>
    <n v="12"/>
  </r>
  <r>
    <x v="14"/>
    <x v="4"/>
    <x v="78"/>
    <x v="41"/>
    <n v="14"/>
  </r>
  <r>
    <x v="14"/>
    <x v="4"/>
    <x v="86"/>
    <x v="41"/>
    <n v="20"/>
  </r>
  <r>
    <x v="14"/>
    <x v="4"/>
    <x v="79"/>
    <x v="41"/>
    <n v="23"/>
  </r>
  <r>
    <x v="14"/>
    <x v="4"/>
    <x v="81"/>
    <x v="41"/>
    <n v="24"/>
  </r>
  <r>
    <x v="14"/>
    <x v="4"/>
    <x v="83"/>
    <x v="41"/>
    <n v="28"/>
  </r>
  <r>
    <x v="14"/>
    <x v="4"/>
    <x v="77"/>
    <x v="41"/>
    <n v="32"/>
  </r>
  <r>
    <x v="14"/>
    <x v="4"/>
    <x v="87"/>
    <x v="41"/>
    <n v="33"/>
  </r>
  <r>
    <x v="14"/>
    <x v="4"/>
    <x v="67"/>
    <x v="41"/>
    <n v="34"/>
  </r>
  <r>
    <x v="14"/>
    <x v="4"/>
    <x v="74"/>
    <x v="41"/>
    <n v="38"/>
  </r>
  <r>
    <x v="14"/>
    <x v="4"/>
    <x v="65"/>
    <x v="41"/>
    <n v="39"/>
  </r>
  <r>
    <x v="14"/>
    <x v="4"/>
    <x v="88"/>
    <x v="41"/>
    <n v="40"/>
  </r>
  <r>
    <x v="14"/>
    <x v="4"/>
    <x v="71"/>
    <x v="41"/>
    <n v="45"/>
  </r>
  <r>
    <x v="14"/>
    <x v="4"/>
    <x v="68"/>
    <x v="41"/>
    <n v="49"/>
  </r>
  <r>
    <x v="14"/>
    <x v="4"/>
    <x v="80"/>
    <x v="41"/>
    <n v="49"/>
  </r>
  <r>
    <x v="14"/>
    <x v="4"/>
    <x v="63"/>
    <x v="41"/>
    <n v="54"/>
  </r>
  <r>
    <x v="14"/>
    <x v="4"/>
    <x v="82"/>
    <x v="41"/>
    <n v="58"/>
  </r>
  <r>
    <x v="14"/>
    <x v="4"/>
    <x v="72"/>
    <x v="41"/>
    <n v="64"/>
  </r>
  <r>
    <x v="14"/>
    <x v="4"/>
    <x v="85"/>
    <x v="41"/>
    <n v="66"/>
  </r>
  <r>
    <x v="14"/>
    <x v="4"/>
    <x v="66"/>
    <x v="41"/>
    <n v="72"/>
  </r>
  <r>
    <x v="14"/>
    <x v="4"/>
    <x v="64"/>
    <x v="41"/>
    <n v="73"/>
  </r>
  <r>
    <x v="14"/>
    <x v="4"/>
    <x v="70"/>
    <x v="41"/>
    <n v="74"/>
  </r>
  <r>
    <x v="14"/>
    <x v="4"/>
    <x v="69"/>
    <x v="41"/>
    <n v="77"/>
  </r>
  <r>
    <x v="14"/>
    <x v="4"/>
    <x v="76"/>
    <x v="41"/>
    <n v="78"/>
  </r>
  <r>
    <x v="14"/>
    <x v="4"/>
    <x v="75"/>
    <x v="41"/>
    <n v="83"/>
  </r>
  <r>
    <x v="14"/>
    <x v="4"/>
    <x v="73"/>
    <x v="41"/>
    <n v="102"/>
  </r>
  <r>
    <x v="14"/>
    <x v="4"/>
    <x v="84"/>
    <x v="9"/>
    <n v="12"/>
  </r>
  <r>
    <x v="14"/>
    <x v="4"/>
    <x v="78"/>
    <x v="9"/>
    <n v="15"/>
  </r>
  <r>
    <x v="14"/>
    <x v="4"/>
    <x v="86"/>
    <x v="9"/>
    <n v="23"/>
  </r>
  <r>
    <x v="14"/>
    <x v="4"/>
    <x v="81"/>
    <x v="9"/>
    <n v="24"/>
  </r>
  <r>
    <x v="14"/>
    <x v="4"/>
    <x v="79"/>
    <x v="9"/>
    <n v="26"/>
  </r>
  <r>
    <x v="14"/>
    <x v="4"/>
    <x v="83"/>
    <x v="9"/>
    <n v="31"/>
  </r>
  <r>
    <x v="14"/>
    <x v="4"/>
    <x v="67"/>
    <x v="9"/>
    <n v="34"/>
  </r>
  <r>
    <x v="14"/>
    <x v="4"/>
    <x v="77"/>
    <x v="9"/>
    <n v="34"/>
  </r>
  <r>
    <x v="14"/>
    <x v="4"/>
    <x v="87"/>
    <x v="9"/>
    <n v="34"/>
  </r>
  <r>
    <x v="14"/>
    <x v="4"/>
    <x v="65"/>
    <x v="9"/>
    <n v="39"/>
  </r>
  <r>
    <x v="14"/>
    <x v="4"/>
    <x v="74"/>
    <x v="9"/>
    <n v="39"/>
  </r>
  <r>
    <x v="14"/>
    <x v="4"/>
    <x v="88"/>
    <x v="9"/>
    <n v="41"/>
  </r>
  <r>
    <x v="14"/>
    <x v="4"/>
    <x v="71"/>
    <x v="9"/>
    <n v="49"/>
  </r>
  <r>
    <x v="14"/>
    <x v="4"/>
    <x v="68"/>
    <x v="9"/>
    <n v="50"/>
  </r>
  <r>
    <x v="14"/>
    <x v="4"/>
    <x v="80"/>
    <x v="9"/>
    <n v="54"/>
  </r>
  <r>
    <x v="14"/>
    <x v="4"/>
    <x v="63"/>
    <x v="9"/>
    <n v="55"/>
  </r>
  <r>
    <x v="14"/>
    <x v="4"/>
    <x v="82"/>
    <x v="9"/>
    <n v="59"/>
  </r>
  <r>
    <x v="14"/>
    <x v="4"/>
    <x v="72"/>
    <x v="9"/>
    <n v="68"/>
  </r>
  <r>
    <x v="14"/>
    <x v="4"/>
    <x v="85"/>
    <x v="9"/>
    <n v="68"/>
  </r>
  <r>
    <x v="14"/>
    <x v="4"/>
    <x v="70"/>
    <x v="9"/>
    <n v="70"/>
  </r>
  <r>
    <x v="14"/>
    <x v="4"/>
    <x v="66"/>
    <x v="9"/>
    <n v="73"/>
  </r>
  <r>
    <x v="14"/>
    <x v="4"/>
    <x v="64"/>
    <x v="9"/>
    <n v="75"/>
  </r>
  <r>
    <x v="14"/>
    <x v="4"/>
    <x v="69"/>
    <x v="9"/>
    <n v="77"/>
  </r>
  <r>
    <x v="14"/>
    <x v="4"/>
    <x v="76"/>
    <x v="9"/>
    <n v="83"/>
  </r>
  <r>
    <x v="14"/>
    <x v="4"/>
    <x v="75"/>
    <x v="9"/>
    <n v="84"/>
  </r>
  <r>
    <x v="14"/>
    <x v="4"/>
    <x v="73"/>
    <x v="9"/>
    <n v="103"/>
  </r>
  <r>
    <x v="14"/>
    <x v="4"/>
    <x v="67"/>
    <x v="10"/>
    <n v="1"/>
  </r>
  <r>
    <x v="14"/>
    <x v="4"/>
    <x v="73"/>
    <x v="10"/>
    <n v="1"/>
  </r>
  <r>
    <x v="14"/>
    <x v="4"/>
    <x v="74"/>
    <x v="10"/>
    <n v="1"/>
  </r>
  <r>
    <x v="14"/>
    <x v="4"/>
    <x v="82"/>
    <x v="10"/>
    <n v="1"/>
  </r>
  <r>
    <x v="14"/>
    <x v="4"/>
    <x v="86"/>
    <x v="10"/>
    <n v="1"/>
  </r>
  <r>
    <x v="14"/>
    <x v="4"/>
    <x v="87"/>
    <x v="10"/>
    <n v="1"/>
  </r>
  <r>
    <x v="14"/>
    <x v="4"/>
    <x v="88"/>
    <x v="10"/>
    <n v="1"/>
  </r>
  <r>
    <x v="14"/>
    <x v="4"/>
    <x v="64"/>
    <x v="10"/>
    <n v="2"/>
  </r>
  <r>
    <x v="14"/>
    <x v="4"/>
    <x v="75"/>
    <x v="10"/>
    <n v="2"/>
  </r>
  <r>
    <x v="14"/>
    <x v="4"/>
    <x v="81"/>
    <x v="10"/>
    <n v="2"/>
  </r>
  <r>
    <x v="14"/>
    <x v="4"/>
    <x v="83"/>
    <x v="10"/>
    <n v="2"/>
  </r>
  <r>
    <x v="14"/>
    <x v="4"/>
    <x v="79"/>
    <x v="10"/>
    <n v="3"/>
  </r>
  <r>
    <x v="14"/>
    <x v="4"/>
    <x v="80"/>
    <x v="10"/>
    <n v="3"/>
  </r>
  <r>
    <x v="14"/>
    <x v="4"/>
    <x v="77"/>
    <x v="10"/>
    <n v="5"/>
  </r>
  <r>
    <x v="14"/>
    <x v="4"/>
    <x v="76"/>
    <x v="10"/>
    <n v="7"/>
  </r>
  <r>
    <x v="14"/>
    <x v="4"/>
    <x v="72"/>
    <x v="11"/>
    <n v="1"/>
  </r>
  <r>
    <x v="14"/>
    <x v="4"/>
    <x v="76"/>
    <x v="11"/>
    <n v="1"/>
  </r>
  <r>
    <x v="14"/>
    <x v="4"/>
    <x v="79"/>
    <x v="11"/>
    <n v="1"/>
  </r>
  <r>
    <x v="14"/>
    <x v="4"/>
    <x v="82"/>
    <x v="11"/>
    <n v="1"/>
  </r>
  <r>
    <x v="14"/>
    <x v="4"/>
    <x v="80"/>
    <x v="11"/>
    <n v="3"/>
  </r>
  <r>
    <x v="14"/>
    <x v="4"/>
    <x v="78"/>
    <x v="12"/>
    <n v="39"/>
  </r>
  <r>
    <x v="14"/>
    <x v="4"/>
    <x v="84"/>
    <x v="12"/>
    <n v="69"/>
  </r>
  <r>
    <x v="14"/>
    <x v="4"/>
    <x v="79"/>
    <x v="12"/>
    <n v="74"/>
  </r>
  <r>
    <x v="14"/>
    <x v="4"/>
    <x v="81"/>
    <x v="12"/>
    <n v="75"/>
  </r>
  <r>
    <x v="14"/>
    <x v="4"/>
    <x v="88"/>
    <x v="12"/>
    <n v="115"/>
  </r>
  <r>
    <x v="14"/>
    <x v="4"/>
    <x v="83"/>
    <x v="12"/>
    <n v="116"/>
  </r>
  <r>
    <x v="14"/>
    <x v="4"/>
    <x v="65"/>
    <x v="12"/>
    <n v="126"/>
  </r>
  <r>
    <x v="14"/>
    <x v="4"/>
    <x v="63"/>
    <x v="12"/>
    <n v="135"/>
  </r>
  <r>
    <x v="14"/>
    <x v="4"/>
    <x v="68"/>
    <x v="12"/>
    <n v="136"/>
  </r>
  <r>
    <x v="14"/>
    <x v="4"/>
    <x v="67"/>
    <x v="12"/>
    <n v="137"/>
  </r>
  <r>
    <x v="14"/>
    <x v="4"/>
    <x v="77"/>
    <x v="12"/>
    <n v="148"/>
  </r>
  <r>
    <x v="14"/>
    <x v="4"/>
    <x v="74"/>
    <x v="12"/>
    <n v="151"/>
  </r>
  <r>
    <x v="14"/>
    <x v="4"/>
    <x v="87"/>
    <x v="12"/>
    <n v="157"/>
  </r>
  <r>
    <x v="14"/>
    <x v="4"/>
    <x v="71"/>
    <x v="12"/>
    <n v="161"/>
  </r>
  <r>
    <x v="14"/>
    <x v="4"/>
    <x v="72"/>
    <x v="12"/>
    <n v="165"/>
  </r>
  <r>
    <x v="14"/>
    <x v="4"/>
    <x v="86"/>
    <x v="12"/>
    <n v="168"/>
  </r>
  <r>
    <x v="14"/>
    <x v="4"/>
    <x v="69"/>
    <x v="12"/>
    <n v="181"/>
  </r>
  <r>
    <x v="14"/>
    <x v="4"/>
    <x v="66"/>
    <x v="12"/>
    <n v="183"/>
  </r>
  <r>
    <x v="14"/>
    <x v="4"/>
    <x v="80"/>
    <x v="12"/>
    <n v="192"/>
  </r>
  <r>
    <x v="14"/>
    <x v="4"/>
    <x v="76"/>
    <x v="12"/>
    <n v="195"/>
  </r>
  <r>
    <x v="14"/>
    <x v="4"/>
    <x v="85"/>
    <x v="12"/>
    <n v="198"/>
  </r>
  <r>
    <x v="14"/>
    <x v="4"/>
    <x v="70"/>
    <x v="12"/>
    <n v="203"/>
  </r>
  <r>
    <x v="14"/>
    <x v="4"/>
    <x v="82"/>
    <x v="12"/>
    <n v="206"/>
  </r>
  <r>
    <x v="14"/>
    <x v="4"/>
    <x v="73"/>
    <x v="12"/>
    <n v="226"/>
  </r>
  <r>
    <x v="14"/>
    <x v="4"/>
    <x v="64"/>
    <x v="12"/>
    <n v="265"/>
  </r>
  <r>
    <x v="14"/>
    <x v="4"/>
    <x v="75"/>
    <x v="12"/>
    <n v="283"/>
  </r>
  <r>
    <x v="14"/>
    <x v="4"/>
    <x v="64"/>
    <x v="13"/>
    <n v="1"/>
  </r>
  <r>
    <x v="14"/>
    <x v="4"/>
    <x v="68"/>
    <x v="13"/>
    <n v="1"/>
  </r>
  <r>
    <x v="14"/>
    <x v="4"/>
    <x v="85"/>
    <x v="13"/>
    <n v="1"/>
  </r>
  <r>
    <x v="14"/>
    <x v="4"/>
    <x v="86"/>
    <x v="13"/>
    <n v="1"/>
  </r>
  <r>
    <x v="14"/>
    <x v="4"/>
    <x v="87"/>
    <x v="13"/>
    <n v="1"/>
  </r>
  <r>
    <x v="14"/>
    <x v="4"/>
    <x v="88"/>
    <x v="13"/>
    <n v="1"/>
  </r>
  <r>
    <x v="14"/>
    <x v="4"/>
    <x v="75"/>
    <x v="13"/>
    <n v="2"/>
  </r>
  <r>
    <x v="14"/>
    <x v="4"/>
    <x v="79"/>
    <x v="13"/>
    <n v="2"/>
  </r>
  <r>
    <x v="14"/>
    <x v="4"/>
    <x v="67"/>
    <x v="13"/>
    <n v="3"/>
  </r>
  <r>
    <x v="14"/>
    <x v="4"/>
    <x v="80"/>
    <x v="13"/>
    <n v="6"/>
  </r>
  <r>
    <x v="14"/>
    <x v="4"/>
    <x v="76"/>
    <x v="13"/>
    <n v="47"/>
  </r>
  <r>
    <x v="14"/>
    <x v="4"/>
    <x v="65"/>
    <x v="14"/>
    <n v="1"/>
  </r>
  <r>
    <x v="14"/>
    <x v="4"/>
    <x v="68"/>
    <x v="14"/>
    <n v="3"/>
  </r>
  <r>
    <x v="14"/>
    <x v="4"/>
    <x v="85"/>
    <x v="14"/>
    <n v="3"/>
  </r>
  <r>
    <x v="14"/>
    <x v="4"/>
    <x v="86"/>
    <x v="14"/>
    <n v="4"/>
  </r>
  <r>
    <x v="14"/>
    <x v="4"/>
    <x v="83"/>
    <x v="14"/>
    <n v="6"/>
  </r>
  <r>
    <x v="14"/>
    <x v="4"/>
    <x v="69"/>
    <x v="14"/>
    <n v="7"/>
  </r>
  <r>
    <x v="14"/>
    <x v="4"/>
    <x v="87"/>
    <x v="14"/>
    <n v="8"/>
  </r>
  <r>
    <x v="14"/>
    <x v="4"/>
    <x v="74"/>
    <x v="14"/>
    <n v="9"/>
  </r>
  <r>
    <x v="14"/>
    <x v="4"/>
    <x v="73"/>
    <x v="14"/>
    <n v="13"/>
  </r>
  <r>
    <x v="14"/>
    <x v="4"/>
    <x v="75"/>
    <x v="14"/>
    <n v="14"/>
  </r>
  <r>
    <x v="14"/>
    <x v="4"/>
    <x v="70"/>
    <x v="14"/>
    <n v="18"/>
  </r>
  <r>
    <x v="14"/>
    <x v="4"/>
    <x v="82"/>
    <x v="14"/>
    <n v="18"/>
  </r>
  <r>
    <x v="14"/>
    <x v="4"/>
    <x v="67"/>
    <x v="14"/>
    <n v="19"/>
  </r>
  <r>
    <x v="14"/>
    <x v="4"/>
    <x v="63"/>
    <x v="14"/>
    <n v="24"/>
  </r>
  <r>
    <x v="14"/>
    <x v="4"/>
    <x v="71"/>
    <x v="14"/>
    <n v="27"/>
  </r>
  <r>
    <x v="14"/>
    <x v="4"/>
    <x v="72"/>
    <x v="14"/>
    <n v="28"/>
  </r>
  <r>
    <x v="14"/>
    <x v="4"/>
    <x v="78"/>
    <x v="14"/>
    <n v="39"/>
  </r>
  <r>
    <x v="14"/>
    <x v="4"/>
    <x v="81"/>
    <x v="14"/>
    <n v="56"/>
  </r>
  <r>
    <x v="14"/>
    <x v="4"/>
    <x v="64"/>
    <x v="14"/>
    <n v="62"/>
  </r>
  <r>
    <x v="14"/>
    <x v="4"/>
    <x v="79"/>
    <x v="14"/>
    <n v="71"/>
  </r>
  <r>
    <x v="14"/>
    <x v="4"/>
    <x v="77"/>
    <x v="14"/>
    <n v="132"/>
  </r>
  <r>
    <x v="14"/>
    <x v="4"/>
    <x v="80"/>
    <x v="14"/>
    <n v="200"/>
  </r>
  <r>
    <x v="14"/>
    <x v="4"/>
    <x v="76"/>
    <x v="14"/>
    <n v="232"/>
  </r>
  <r>
    <x v="14"/>
    <x v="4"/>
    <x v="65"/>
    <x v="15"/>
    <n v="1"/>
  </r>
  <r>
    <x v="14"/>
    <x v="4"/>
    <x v="69"/>
    <x v="15"/>
    <n v="1"/>
  </r>
  <r>
    <x v="14"/>
    <x v="4"/>
    <x v="74"/>
    <x v="15"/>
    <n v="1"/>
  </r>
  <r>
    <x v="14"/>
    <x v="4"/>
    <x v="78"/>
    <x v="15"/>
    <n v="1"/>
  </r>
  <r>
    <x v="14"/>
    <x v="4"/>
    <x v="81"/>
    <x v="15"/>
    <n v="1"/>
  </r>
  <r>
    <x v="14"/>
    <x v="4"/>
    <x v="88"/>
    <x v="15"/>
    <n v="1"/>
  </r>
  <r>
    <x v="14"/>
    <x v="4"/>
    <x v="73"/>
    <x v="15"/>
    <n v="2"/>
  </r>
  <r>
    <x v="14"/>
    <x v="4"/>
    <x v="75"/>
    <x v="15"/>
    <n v="2"/>
  </r>
  <r>
    <x v="14"/>
    <x v="4"/>
    <x v="82"/>
    <x v="15"/>
    <n v="2"/>
  </r>
  <r>
    <x v="14"/>
    <x v="4"/>
    <x v="83"/>
    <x v="15"/>
    <n v="3"/>
  </r>
  <r>
    <x v="14"/>
    <x v="4"/>
    <x v="85"/>
    <x v="15"/>
    <n v="3"/>
  </r>
  <r>
    <x v="14"/>
    <x v="4"/>
    <x v="86"/>
    <x v="15"/>
    <n v="4"/>
  </r>
  <r>
    <x v="14"/>
    <x v="4"/>
    <x v="72"/>
    <x v="15"/>
    <n v="5"/>
  </r>
  <r>
    <x v="14"/>
    <x v="4"/>
    <x v="68"/>
    <x v="15"/>
    <n v="6"/>
  </r>
  <r>
    <x v="14"/>
    <x v="4"/>
    <x v="71"/>
    <x v="15"/>
    <n v="6"/>
  </r>
  <r>
    <x v="14"/>
    <x v="4"/>
    <x v="77"/>
    <x v="15"/>
    <n v="6"/>
  </r>
  <r>
    <x v="14"/>
    <x v="4"/>
    <x v="64"/>
    <x v="15"/>
    <n v="7"/>
  </r>
  <r>
    <x v="14"/>
    <x v="4"/>
    <x v="79"/>
    <x v="15"/>
    <n v="7"/>
  </r>
  <r>
    <x v="14"/>
    <x v="4"/>
    <x v="66"/>
    <x v="15"/>
    <n v="9"/>
  </r>
  <r>
    <x v="14"/>
    <x v="4"/>
    <x v="67"/>
    <x v="15"/>
    <n v="9"/>
  </r>
  <r>
    <x v="14"/>
    <x v="4"/>
    <x v="87"/>
    <x v="15"/>
    <n v="10"/>
  </r>
  <r>
    <x v="14"/>
    <x v="4"/>
    <x v="80"/>
    <x v="15"/>
    <n v="40"/>
  </r>
  <r>
    <x v="14"/>
    <x v="4"/>
    <x v="76"/>
    <x v="15"/>
    <n v="52"/>
  </r>
  <r>
    <x v="14"/>
    <x v="4"/>
    <x v="84"/>
    <x v="16"/>
    <n v="1"/>
  </r>
  <r>
    <x v="14"/>
    <x v="4"/>
    <x v="65"/>
    <x v="16"/>
    <n v="2"/>
  </r>
  <r>
    <x v="14"/>
    <x v="4"/>
    <x v="67"/>
    <x v="16"/>
    <n v="2"/>
  </r>
  <r>
    <x v="14"/>
    <x v="4"/>
    <x v="63"/>
    <x v="16"/>
    <n v="3"/>
  </r>
  <r>
    <x v="14"/>
    <x v="4"/>
    <x v="68"/>
    <x v="16"/>
    <n v="3"/>
  </r>
  <r>
    <x v="14"/>
    <x v="4"/>
    <x v="69"/>
    <x v="16"/>
    <n v="3"/>
  </r>
  <r>
    <x v="14"/>
    <x v="4"/>
    <x v="72"/>
    <x v="16"/>
    <n v="3"/>
  </r>
  <r>
    <x v="14"/>
    <x v="4"/>
    <x v="74"/>
    <x v="16"/>
    <n v="3"/>
  </r>
  <r>
    <x v="14"/>
    <x v="4"/>
    <x v="83"/>
    <x v="16"/>
    <n v="3"/>
  </r>
  <r>
    <x v="14"/>
    <x v="4"/>
    <x v="85"/>
    <x v="16"/>
    <n v="3"/>
  </r>
  <r>
    <x v="14"/>
    <x v="4"/>
    <x v="86"/>
    <x v="16"/>
    <n v="3"/>
  </r>
  <r>
    <x v="14"/>
    <x v="4"/>
    <x v="88"/>
    <x v="16"/>
    <n v="3"/>
  </r>
  <r>
    <x v="14"/>
    <x v="4"/>
    <x v="75"/>
    <x v="16"/>
    <n v="4"/>
  </r>
  <r>
    <x v="14"/>
    <x v="4"/>
    <x v="81"/>
    <x v="16"/>
    <n v="4"/>
  </r>
  <r>
    <x v="14"/>
    <x v="4"/>
    <x v="66"/>
    <x v="16"/>
    <n v="5"/>
  </r>
  <r>
    <x v="14"/>
    <x v="4"/>
    <x v="78"/>
    <x v="16"/>
    <n v="5"/>
  </r>
  <r>
    <x v="14"/>
    <x v="4"/>
    <x v="79"/>
    <x v="16"/>
    <n v="5"/>
  </r>
  <r>
    <x v="14"/>
    <x v="4"/>
    <x v="82"/>
    <x v="16"/>
    <n v="5"/>
  </r>
  <r>
    <x v="14"/>
    <x v="4"/>
    <x v="87"/>
    <x v="16"/>
    <n v="5"/>
  </r>
  <r>
    <x v="14"/>
    <x v="4"/>
    <x v="70"/>
    <x v="16"/>
    <n v="6"/>
  </r>
  <r>
    <x v="14"/>
    <x v="4"/>
    <x v="77"/>
    <x v="16"/>
    <n v="6"/>
  </r>
  <r>
    <x v="14"/>
    <x v="4"/>
    <x v="71"/>
    <x v="16"/>
    <n v="7"/>
  </r>
  <r>
    <x v="14"/>
    <x v="4"/>
    <x v="73"/>
    <x v="16"/>
    <n v="7"/>
  </r>
  <r>
    <x v="14"/>
    <x v="4"/>
    <x v="80"/>
    <x v="16"/>
    <n v="9"/>
  </r>
  <r>
    <x v="14"/>
    <x v="4"/>
    <x v="64"/>
    <x v="16"/>
    <n v="12"/>
  </r>
  <r>
    <x v="14"/>
    <x v="4"/>
    <x v="76"/>
    <x v="16"/>
    <n v="18"/>
  </r>
  <r>
    <x v="14"/>
    <x v="4"/>
    <x v="73"/>
    <x v="33"/>
    <n v="1"/>
  </r>
  <r>
    <x v="14"/>
    <x v="4"/>
    <x v="74"/>
    <x v="33"/>
    <n v="1"/>
  </r>
  <r>
    <x v="14"/>
    <x v="4"/>
    <x v="79"/>
    <x v="33"/>
    <n v="1"/>
  </r>
  <r>
    <x v="14"/>
    <x v="4"/>
    <x v="84"/>
    <x v="33"/>
    <n v="1"/>
  </r>
  <r>
    <x v="14"/>
    <x v="4"/>
    <x v="68"/>
    <x v="33"/>
    <n v="2"/>
  </r>
  <r>
    <x v="14"/>
    <x v="4"/>
    <x v="69"/>
    <x v="33"/>
    <n v="2"/>
  </r>
  <r>
    <x v="14"/>
    <x v="4"/>
    <x v="71"/>
    <x v="33"/>
    <n v="2"/>
  </r>
  <r>
    <x v="14"/>
    <x v="4"/>
    <x v="72"/>
    <x v="33"/>
    <n v="2"/>
  </r>
  <r>
    <x v="14"/>
    <x v="4"/>
    <x v="83"/>
    <x v="33"/>
    <n v="2"/>
  </r>
  <r>
    <x v="14"/>
    <x v="4"/>
    <x v="67"/>
    <x v="33"/>
    <n v="4"/>
  </r>
  <r>
    <x v="14"/>
    <x v="4"/>
    <x v="75"/>
    <x v="33"/>
    <n v="4"/>
  </r>
  <r>
    <x v="14"/>
    <x v="4"/>
    <x v="78"/>
    <x v="33"/>
    <n v="4"/>
  </r>
  <r>
    <x v="14"/>
    <x v="4"/>
    <x v="88"/>
    <x v="33"/>
    <n v="4"/>
  </r>
  <r>
    <x v="14"/>
    <x v="4"/>
    <x v="81"/>
    <x v="33"/>
    <n v="7"/>
  </r>
  <r>
    <x v="14"/>
    <x v="4"/>
    <x v="77"/>
    <x v="33"/>
    <n v="8"/>
  </r>
  <r>
    <x v="14"/>
    <x v="4"/>
    <x v="63"/>
    <x v="33"/>
    <n v="9"/>
  </r>
  <r>
    <x v="14"/>
    <x v="4"/>
    <x v="80"/>
    <x v="33"/>
    <n v="10"/>
  </r>
  <r>
    <x v="14"/>
    <x v="4"/>
    <x v="85"/>
    <x v="33"/>
    <n v="12"/>
  </r>
  <r>
    <x v="14"/>
    <x v="4"/>
    <x v="64"/>
    <x v="33"/>
    <n v="13"/>
  </r>
  <r>
    <x v="14"/>
    <x v="4"/>
    <x v="87"/>
    <x v="33"/>
    <n v="14"/>
  </r>
  <r>
    <x v="14"/>
    <x v="4"/>
    <x v="76"/>
    <x v="33"/>
    <n v="15"/>
  </r>
  <r>
    <x v="14"/>
    <x v="4"/>
    <x v="86"/>
    <x v="33"/>
    <n v="16"/>
  </r>
  <r>
    <x v="14"/>
    <x v="4"/>
    <x v="82"/>
    <x v="33"/>
    <n v="18"/>
  </r>
  <r>
    <x v="14"/>
    <x v="4"/>
    <x v="69"/>
    <x v="34"/>
    <n v="1"/>
  </r>
  <r>
    <x v="14"/>
    <x v="4"/>
    <x v="72"/>
    <x v="34"/>
    <n v="1"/>
  </r>
  <r>
    <x v="14"/>
    <x v="4"/>
    <x v="73"/>
    <x v="34"/>
    <n v="1"/>
  </r>
  <r>
    <x v="14"/>
    <x v="4"/>
    <x v="74"/>
    <x v="34"/>
    <n v="1"/>
  </r>
  <r>
    <x v="14"/>
    <x v="4"/>
    <x v="76"/>
    <x v="34"/>
    <n v="1"/>
  </r>
  <r>
    <x v="14"/>
    <x v="4"/>
    <x v="80"/>
    <x v="34"/>
    <n v="1"/>
  </r>
  <r>
    <x v="14"/>
    <x v="4"/>
    <x v="81"/>
    <x v="34"/>
    <n v="1"/>
  </r>
  <r>
    <x v="14"/>
    <x v="4"/>
    <x v="83"/>
    <x v="34"/>
    <n v="1"/>
  </r>
  <r>
    <x v="14"/>
    <x v="4"/>
    <x v="84"/>
    <x v="34"/>
    <n v="1"/>
  </r>
  <r>
    <x v="14"/>
    <x v="4"/>
    <x v="87"/>
    <x v="34"/>
    <n v="1"/>
  </r>
  <r>
    <x v="14"/>
    <x v="4"/>
    <x v="88"/>
    <x v="34"/>
    <n v="1"/>
  </r>
  <r>
    <x v="14"/>
    <x v="4"/>
    <x v="64"/>
    <x v="34"/>
    <n v="2"/>
  </r>
  <r>
    <x v="14"/>
    <x v="4"/>
    <x v="77"/>
    <x v="34"/>
    <n v="2"/>
  </r>
  <r>
    <x v="14"/>
    <x v="4"/>
    <x v="78"/>
    <x v="34"/>
    <n v="2"/>
  </r>
  <r>
    <x v="14"/>
    <x v="4"/>
    <x v="79"/>
    <x v="34"/>
    <n v="2"/>
  </r>
  <r>
    <x v="14"/>
    <x v="4"/>
    <x v="75"/>
    <x v="34"/>
    <n v="3"/>
  </r>
  <r>
    <x v="14"/>
    <x v="4"/>
    <x v="85"/>
    <x v="34"/>
    <n v="3"/>
  </r>
  <r>
    <x v="14"/>
    <x v="4"/>
    <x v="86"/>
    <x v="34"/>
    <n v="4"/>
  </r>
  <r>
    <x v="14"/>
    <x v="4"/>
    <x v="82"/>
    <x v="34"/>
    <n v="5"/>
  </r>
  <r>
    <x v="14"/>
    <x v="4"/>
    <x v="64"/>
    <x v="35"/>
    <n v="1"/>
  </r>
  <r>
    <x v="14"/>
    <x v="4"/>
    <x v="68"/>
    <x v="35"/>
    <n v="1"/>
  </r>
  <r>
    <x v="14"/>
    <x v="4"/>
    <x v="71"/>
    <x v="35"/>
    <n v="1"/>
  </r>
  <r>
    <x v="14"/>
    <x v="4"/>
    <x v="72"/>
    <x v="35"/>
    <n v="1"/>
  </r>
  <r>
    <x v="14"/>
    <x v="4"/>
    <x v="76"/>
    <x v="35"/>
    <n v="1"/>
  </r>
  <r>
    <x v="14"/>
    <x v="4"/>
    <x v="81"/>
    <x v="35"/>
    <n v="1"/>
  </r>
  <r>
    <x v="14"/>
    <x v="4"/>
    <x v="80"/>
    <x v="35"/>
    <n v="2"/>
  </r>
  <r>
    <x v="14"/>
    <x v="4"/>
    <x v="82"/>
    <x v="35"/>
    <n v="2"/>
  </r>
  <r>
    <x v="14"/>
    <x v="4"/>
    <x v="86"/>
    <x v="35"/>
    <n v="5"/>
  </r>
  <r>
    <x v="14"/>
    <x v="4"/>
    <x v="67"/>
    <x v="36"/>
    <n v="1"/>
  </r>
  <r>
    <x v="14"/>
    <x v="4"/>
    <x v="68"/>
    <x v="36"/>
    <n v="1"/>
  </r>
  <r>
    <x v="14"/>
    <x v="4"/>
    <x v="69"/>
    <x v="36"/>
    <n v="1"/>
  </r>
  <r>
    <x v="14"/>
    <x v="4"/>
    <x v="76"/>
    <x v="36"/>
    <n v="1"/>
  </r>
  <r>
    <x v="14"/>
    <x v="4"/>
    <x v="77"/>
    <x v="36"/>
    <n v="1"/>
  </r>
  <r>
    <x v="14"/>
    <x v="4"/>
    <x v="78"/>
    <x v="36"/>
    <n v="1"/>
  </r>
  <r>
    <x v="14"/>
    <x v="4"/>
    <x v="81"/>
    <x v="36"/>
    <n v="1"/>
  </r>
  <r>
    <x v="14"/>
    <x v="4"/>
    <x v="83"/>
    <x v="36"/>
    <n v="1"/>
  </r>
  <r>
    <x v="14"/>
    <x v="4"/>
    <x v="84"/>
    <x v="36"/>
    <n v="1"/>
  </r>
  <r>
    <x v="14"/>
    <x v="4"/>
    <x v="64"/>
    <x v="36"/>
    <n v="2"/>
  </r>
  <r>
    <x v="14"/>
    <x v="4"/>
    <x v="75"/>
    <x v="36"/>
    <n v="2"/>
  </r>
  <r>
    <x v="14"/>
    <x v="4"/>
    <x v="86"/>
    <x v="36"/>
    <n v="5"/>
  </r>
  <r>
    <x v="14"/>
    <x v="4"/>
    <x v="82"/>
    <x v="32"/>
    <n v="24"/>
  </r>
  <r>
    <x v="14"/>
    <x v="4"/>
    <x v="71"/>
    <x v="32"/>
    <n v="60"/>
  </r>
  <r>
    <x v="14"/>
    <x v="4"/>
    <x v="74"/>
    <x v="32"/>
    <n v="79"/>
  </r>
  <r>
    <x v="14"/>
    <x v="4"/>
    <x v="68"/>
    <x v="32"/>
    <n v="81"/>
  </r>
  <r>
    <x v="14"/>
    <x v="4"/>
    <x v="86"/>
    <x v="32"/>
    <n v="140"/>
  </r>
  <r>
    <x v="14"/>
    <x v="4"/>
    <x v="84"/>
    <x v="32"/>
    <n v="153"/>
  </r>
  <r>
    <x v="14"/>
    <x v="4"/>
    <x v="66"/>
    <x v="32"/>
    <n v="177"/>
  </r>
  <r>
    <x v="14"/>
    <x v="4"/>
    <x v="67"/>
    <x v="32"/>
    <n v="257"/>
  </r>
  <r>
    <x v="14"/>
    <x v="4"/>
    <x v="69"/>
    <x v="32"/>
    <n v="329"/>
  </r>
  <r>
    <x v="14"/>
    <x v="4"/>
    <x v="88"/>
    <x v="32"/>
    <n v="476"/>
  </r>
  <r>
    <x v="14"/>
    <x v="4"/>
    <x v="73"/>
    <x v="32"/>
    <n v="488"/>
  </r>
  <r>
    <x v="14"/>
    <x v="4"/>
    <x v="70"/>
    <x v="32"/>
    <n v="511"/>
  </r>
  <r>
    <x v="14"/>
    <x v="4"/>
    <x v="87"/>
    <x v="32"/>
    <n v="667"/>
  </r>
  <r>
    <x v="14"/>
    <x v="4"/>
    <x v="78"/>
    <x v="17"/>
    <n v="207"/>
  </r>
  <r>
    <x v="14"/>
    <x v="4"/>
    <x v="81"/>
    <x v="17"/>
    <n v="222"/>
  </r>
  <r>
    <x v="14"/>
    <x v="4"/>
    <x v="79"/>
    <x v="17"/>
    <n v="325"/>
  </r>
  <r>
    <x v="14"/>
    <x v="4"/>
    <x v="83"/>
    <x v="17"/>
    <n v="438"/>
  </r>
  <r>
    <x v="14"/>
    <x v="4"/>
    <x v="84"/>
    <x v="17"/>
    <n v="468"/>
  </r>
  <r>
    <x v="14"/>
    <x v="4"/>
    <x v="88"/>
    <x v="17"/>
    <n v="582"/>
  </r>
  <r>
    <x v="14"/>
    <x v="4"/>
    <x v="80"/>
    <x v="17"/>
    <n v="761"/>
  </r>
  <r>
    <x v="14"/>
    <x v="4"/>
    <x v="63"/>
    <x v="17"/>
    <n v="828"/>
  </r>
  <r>
    <x v="14"/>
    <x v="4"/>
    <x v="71"/>
    <x v="17"/>
    <n v="915"/>
  </r>
  <r>
    <x v="14"/>
    <x v="4"/>
    <x v="67"/>
    <x v="17"/>
    <n v="975"/>
  </r>
  <r>
    <x v="14"/>
    <x v="4"/>
    <x v="85"/>
    <x v="17"/>
    <n v="979"/>
  </r>
  <r>
    <x v="14"/>
    <x v="4"/>
    <x v="74"/>
    <x v="17"/>
    <n v="995"/>
  </r>
  <r>
    <x v="14"/>
    <x v="4"/>
    <x v="87"/>
    <x v="17"/>
    <n v="999"/>
  </r>
  <r>
    <x v="14"/>
    <x v="4"/>
    <x v="77"/>
    <x v="17"/>
    <n v="1017"/>
  </r>
  <r>
    <x v="14"/>
    <x v="4"/>
    <x v="86"/>
    <x v="17"/>
    <n v="1062"/>
  </r>
  <r>
    <x v="14"/>
    <x v="4"/>
    <x v="82"/>
    <x v="17"/>
    <n v="1081"/>
  </r>
  <r>
    <x v="14"/>
    <x v="4"/>
    <x v="72"/>
    <x v="17"/>
    <n v="1130"/>
  </r>
  <r>
    <x v="14"/>
    <x v="4"/>
    <x v="65"/>
    <x v="17"/>
    <n v="1241"/>
  </r>
  <r>
    <x v="14"/>
    <x v="4"/>
    <x v="76"/>
    <x v="17"/>
    <n v="1266"/>
  </r>
  <r>
    <x v="14"/>
    <x v="4"/>
    <x v="70"/>
    <x v="17"/>
    <n v="1268"/>
  </r>
  <r>
    <x v="14"/>
    <x v="4"/>
    <x v="68"/>
    <x v="17"/>
    <n v="1321"/>
  </r>
  <r>
    <x v="14"/>
    <x v="4"/>
    <x v="73"/>
    <x v="17"/>
    <n v="1522"/>
  </r>
  <r>
    <x v="14"/>
    <x v="4"/>
    <x v="69"/>
    <x v="17"/>
    <n v="1573"/>
  </r>
  <r>
    <x v="14"/>
    <x v="4"/>
    <x v="66"/>
    <x v="17"/>
    <n v="1811"/>
  </r>
  <r>
    <x v="14"/>
    <x v="4"/>
    <x v="64"/>
    <x v="17"/>
    <n v="1854"/>
  </r>
  <r>
    <x v="14"/>
    <x v="4"/>
    <x v="75"/>
    <x v="17"/>
    <n v="2458"/>
  </r>
  <r>
    <x v="14"/>
    <x v="4"/>
    <x v="87"/>
    <x v="18"/>
    <n v="23"/>
  </r>
  <r>
    <x v="14"/>
    <x v="4"/>
    <x v="69"/>
    <x v="18"/>
    <n v="29"/>
  </r>
  <r>
    <x v="14"/>
    <x v="4"/>
    <x v="82"/>
    <x v="18"/>
    <n v="137"/>
  </r>
  <r>
    <x v="14"/>
    <x v="4"/>
    <x v="66"/>
    <x v="18"/>
    <n v="204"/>
  </r>
  <r>
    <x v="14"/>
    <x v="4"/>
    <x v="85"/>
    <x v="18"/>
    <n v="311"/>
  </r>
  <r>
    <x v="14"/>
    <x v="4"/>
    <x v="71"/>
    <x v="18"/>
    <n v="312"/>
  </r>
  <r>
    <x v="14"/>
    <x v="4"/>
    <x v="83"/>
    <x v="18"/>
    <n v="423"/>
  </r>
  <r>
    <x v="14"/>
    <x v="4"/>
    <x v="79"/>
    <x v="18"/>
    <n v="914"/>
  </r>
  <r>
    <x v="14"/>
    <x v="4"/>
    <x v="70"/>
    <x v="18"/>
    <n v="1054"/>
  </r>
  <r>
    <x v="14"/>
    <x v="4"/>
    <x v="78"/>
    <x v="18"/>
    <n v="1234"/>
  </r>
  <r>
    <x v="14"/>
    <x v="4"/>
    <x v="81"/>
    <x v="18"/>
    <n v="1324"/>
  </r>
  <r>
    <x v="14"/>
    <x v="4"/>
    <x v="68"/>
    <x v="18"/>
    <n v="1641"/>
  </r>
  <r>
    <x v="14"/>
    <x v="4"/>
    <x v="63"/>
    <x v="18"/>
    <n v="2819"/>
  </r>
  <r>
    <x v="14"/>
    <x v="4"/>
    <x v="64"/>
    <x v="18"/>
    <n v="4495"/>
  </r>
  <r>
    <x v="14"/>
    <x v="4"/>
    <x v="72"/>
    <x v="18"/>
    <n v="5993"/>
  </r>
  <r>
    <x v="14"/>
    <x v="4"/>
    <x v="77"/>
    <x v="18"/>
    <n v="8232"/>
  </r>
  <r>
    <x v="14"/>
    <x v="4"/>
    <x v="74"/>
    <x v="18"/>
    <n v="9662"/>
  </r>
  <r>
    <x v="14"/>
    <x v="4"/>
    <x v="73"/>
    <x v="18"/>
    <n v="12235"/>
  </r>
  <r>
    <x v="14"/>
    <x v="4"/>
    <x v="67"/>
    <x v="18"/>
    <n v="14269"/>
  </r>
  <r>
    <x v="14"/>
    <x v="4"/>
    <x v="75"/>
    <x v="18"/>
    <n v="14398"/>
  </r>
  <r>
    <x v="14"/>
    <x v="4"/>
    <x v="80"/>
    <x v="18"/>
    <n v="15379"/>
  </r>
  <r>
    <x v="14"/>
    <x v="4"/>
    <x v="76"/>
    <x v="18"/>
    <n v="16795"/>
  </r>
  <r>
    <x v="14"/>
    <x v="4"/>
    <x v="66"/>
    <x v="19"/>
    <n v="3"/>
  </r>
  <r>
    <x v="14"/>
    <x v="4"/>
    <x v="77"/>
    <x v="19"/>
    <n v="120000"/>
  </r>
  <r>
    <x v="14"/>
    <x v="4"/>
    <x v="75"/>
    <x v="19"/>
    <n v="120056"/>
  </r>
  <r>
    <x v="14"/>
    <x v="4"/>
    <x v="79"/>
    <x v="19"/>
    <n v="127446"/>
  </r>
  <r>
    <x v="14"/>
    <x v="4"/>
    <x v="76"/>
    <x v="19"/>
    <n v="132000"/>
  </r>
  <r>
    <x v="14"/>
    <x v="4"/>
    <x v="76"/>
    <x v="20"/>
    <n v="8785"/>
  </r>
  <r>
    <x v="14"/>
    <x v="4"/>
    <x v="64"/>
    <x v="20"/>
    <n v="17000"/>
  </r>
  <r>
    <x v="14"/>
    <x v="4"/>
    <x v="84"/>
    <x v="42"/>
    <n v="877"/>
  </r>
  <r>
    <x v="14"/>
    <x v="4"/>
    <x v="78"/>
    <x v="42"/>
    <n v="1047"/>
  </r>
  <r>
    <x v="14"/>
    <x v="4"/>
    <x v="86"/>
    <x v="42"/>
    <n v="1161"/>
  </r>
  <r>
    <x v="14"/>
    <x v="4"/>
    <x v="81"/>
    <x v="42"/>
    <n v="1369"/>
  </r>
  <r>
    <x v="14"/>
    <x v="4"/>
    <x v="83"/>
    <x v="42"/>
    <n v="1916"/>
  </r>
  <r>
    <x v="14"/>
    <x v="4"/>
    <x v="79"/>
    <x v="42"/>
    <n v="2275"/>
  </r>
  <r>
    <x v="14"/>
    <x v="4"/>
    <x v="67"/>
    <x v="42"/>
    <n v="2593"/>
  </r>
  <r>
    <x v="14"/>
    <x v="4"/>
    <x v="77"/>
    <x v="42"/>
    <n v="2729"/>
  </r>
  <r>
    <x v="14"/>
    <x v="4"/>
    <x v="80"/>
    <x v="42"/>
    <n v="3392"/>
  </r>
  <r>
    <x v="14"/>
    <x v="4"/>
    <x v="88"/>
    <x v="42"/>
    <n v="3472"/>
  </r>
  <r>
    <x v="14"/>
    <x v="4"/>
    <x v="71"/>
    <x v="42"/>
    <n v="3601"/>
  </r>
  <r>
    <x v="14"/>
    <x v="4"/>
    <x v="87"/>
    <x v="42"/>
    <n v="3800"/>
  </r>
  <r>
    <x v="14"/>
    <x v="4"/>
    <x v="74"/>
    <x v="42"/>
    <n v="3877"/>
  </r>
  <r>
    <x v="14"/>
    <x v="4"/>
    <x v="65"/>
    <x v="42"/>
    <n v="3881"/>
  </r>
  <r>
    <x v="14"/>
    <x v="4"/>
    <x v="68"/>
    <x v="42"/>
    <n v="3988"/>
  </r>
  <r>
    <x v="14"/>
    <x v="4"/>
    <x v="82"/>
    <x v="42"/>
    <n v="4370"/>
  </r>
  <r>
    <x v="14"/>
    <x v="4"/>
    <x v="63"/>
    <x v="42"/>
    <n v="4502"/>
  </r>
  <r>
    <x v="14"/>
    <x v="4"/>
    <x v="85"/>
    <x v="42"/>
    <n v="5448"/>
  </r>
  <r>
    <x v="14"/>
    <x v="4"/>
    <x v="76"/>
    <x v="42"/>
    <n v="6318"/>
  </r>
  <r>
    <x v="14"/>
    <x v="4"/>
    <x v="69"/>
    <x v="42"/>
    <n v="7206"/>
  </r>
  <r>
    <x v="14"/>
    <x v="4"/>
    <x v="70"/>
    <x v="42"/>
    <n v="7624"/>
  </r>
  <r>
    <x v="14"/>
    <x v="4"/>
    <x v="64"/>
    <x v="42"/>
    <n v="8528"/>
  </r>
  <r>
    <x v="14"/>
    <x v="4"/>
    <x v="75"/>
    <x v="42"/>
    <n v="9246"/>
  </r>
  <r>
    <x v="14"/>
    <x v="4"/>
    <x v="66"/>
    <x v="42"/>
    <n v="9566"/>
  </r>
  <r>
    <x v="14"/>
    <x v="4"/>
    <x v="72"/>
    <x v="42"/>
    <n v="9654"/>
  </r>
  <r>
    <x v="14"/>
    <x v="4"/>
    <x v="73"/>
    <x v="42"/>
    <n v="10992"/>
  </r>
  <r>
    <x v="14"/>
    <x v="4"/>
    <x v="84"/>
    <x v="21"/>
    <n v="701"/>
  </r>
  <r>
    <x v="14"/>
    <x v="4"/>
    <x v="86"/>
    <x v="21"/>
    <n v="946"/>
  </r>
  <r>
    <x v="14"/>
    <x v="4"/>
    <x v="78"/>
    <x v="21"/>
    <n v="974"/>
  </r>
  <r>
    <x v="14"/>
    <x v="4"/>
    <x v="81"/>
    <x v="21"/>
    <n v="1179"/>
  </r>
  <r>
    <x v="14"/>
    <x v="4"/>
    <x v="83"/>
    <x v="21"/>
    <n v="1713"/>
  </r>
  <r>
    <x v="14"/>
    <x v="4"/>
    <x v="79"/>
    <x v="21"/>
    <n v="1823"/>
  </r>
  <r>
    <x v="14"/>
    <x v="4"/>
    <x v="67"/>
    <x v="21"/>
    <n v="2064"/>
  </r>
  <r>
    <x v="14"/>
    <x v="4"/>
    <x v="77"/>
    <x v="21"/>
    <n v="2392"/>
  </r>
  <r>
    <x v="14"/>
    <x v="4"/>
    <x v="88"/>
    <x v="21"/>
    <n v="2405"/>
  </r>
  <r>
    <x v="14"/>
    <x v="4"/>
    <x v="74"/>
    <x v="21"/>
    <n v="2624"/>
  </r>
  <r>
    <x v="14"/>
    <x v="4"/>
    <x v="87"/>
    <x v="21"/>
    <n v="2704"/>
  </r>
  <r>
    <x v="14"/>
    <x v="4"/>
    <x v="68"/>
    <x v="21"/>
    <n v="2797"/>
  </r>
  <r>
    <x v="14"/>
    <x v="4"/>
    <x v="71"/>
    <x v="21"/>
    <n v="2800"/>
  </r>
  <r>
    <x v="14"/>
    <x v="4"/>
    <x v="80"/>
    <x v="21"/>
    <n v="3066"/>
  </r>
  <r>
    <x v="14"/>
    <x v="4"/>
    <x v="63"/>
    <x v="21"/>
    <n v="3246"/>
  </r>
  <r>
    <x v="14"/>
    <x v="4"/>
    <x v="65"/>
    <x v="21"/>
    <n v="3398"/>
  </r>
  <r>
    <x v="14"/>
    <x v="4"/>
    <x v="82"/>
    <x v="21"/>
    <n v="3634"/>
  </r>
  <r>
    <x v="14"/>
    <x v="4"/>
    <x v="85"/>
    <x v="21"/>
    <n v="4833"/>
  </r>
  <r>
    <x v="14"/>
    <x v="4"/>
    <x v="76"/>
    <x v="21"/>
    <n v="4899"/>
  </r>
  <r>
    <x v="14"/>
    <x v="4"/>
    <x v="69"/>
    <x v="21"/>
    <n v="5005"/>
  </r>
  <r>
    <x v="14"/>
    <x v="4"/>
    <x v="70"/>
    <x v="21"/>
    <n v="5141"/>
  </r>
  <r>
    <x v="14"/>
    <x v="4"/>
    <x v="64"/>
    <x v="21"/>
    <n v="6371"/>
  </r>
  <r>
    <x v="14"/>
    <x v="4"/>
    <x v="75"/>
    <x v="21"/>
    <n v="6631"/>
  </r>
  <r>
    <x v="14"/>
    <x v="4"/>
    <x v="72"/>
    <x v="21"/>
    <n v="6806"/>
  </r>
  <r>
    <x v="14"/>
    <x v="4"/>
    <x v="66"/>
    <x v="21"/>
    <n v="6905"/>
  </r>
  <r>
    <x v="14"/>
    <x v="4"/>
    <x v="73"/>
    <x v="21"/>
    <n v="7759"/>
  </r>
  <r>
    <x v="14"/>
    <x v="4"/>
    <x v="84"/>
    <x v="22"/>
    <n v="9"/>
  </r>
  <r>
    <x v="14"/>
    <x v="4"/>
    <x v="65"/>
    <x v="22"/>
    <n v="10"/>
  </r>
  <r>
    <x v="14"/>
    <x v="4"/>
    <x v="74"/>
    <x v="22"/>
    <n v="24"/>
  </r>
  <r>
    <x v="14"/>
    <x v="4"/>
    <x v="86"/>
    <x v="22"/>
    <n v="34"/>
  </r>
  <r>
    <x v="14"/>
    <x v="4"/>
    <x v="63"/>
    <x v="22"/>
    <n v="50"/>
  </r>
  <r>
    <x v="14"/>
    <x v="4"/>
    <x v="87"/>
    <x v="22"/>
    <n v="51"/>
  </r>
  <r>
    <x v="14"/>
    <x v="4"/>
    <x v="66"/>
    <x v="22"/>
    <n v="55"/>
  </r>
  <r>
    <x v="14"/>
    <x v="4"/>
    <x v="81"/>
    <x v="22"/>
    <n v="62"/>
  </r>
  <r>
    <x v="14"/>
    <x v="4"/>
    <x v="68"/>
    <x v="22"/>
    <n v="63"/>
  </r>
  <r>
    <x v="14"/>
    <x v="4"/>
    <x v="69"/>
    <x v="22"/>
    <n v="65"/>
  </r>
  <r>
    <x v="14"/>
    <x v="4"/>
    <x v="88"/>
    <x v="22"/>
    <n v="68"/>
  </r>
  <r>
    <x v="14"/>
    <x v="4"/>
    <x v="70"/>
    <x v="22"/>
    <n v="74"/>
  </r>
  <r>
    <x v="14"/>
    <x v="4"/>
    <x v="75"/>
    <x v="22"/>
    <n v="90"/>
  </r>
  <r>
    <x v="14"/>
    <x v="4"/>
    <x v="64"/>
    <x v="22"/>
    <n v="219"/>
  </r>
  <r>
    <x v="14"/>
    <x v="4"/>
    <x v="85"/>
    <x v="22"/>
    <n v="264"/>
  </r>
  <r>
    <x v="14"/>
    <x v="4"/>
    <x v="67"/>
    <x v="22"/>
    <n v="504"/>
  </r>
  <r>
    <x v="14"/>
    <x v="4"/>
    <x v="83"/>
    <x v="22"/>
    <n v="4017"/>
  </r>
  <r>
    <x v="14"/>
    <x v="4"/>
    <x v="72"/>
    <x v="22"/>
    <n v="7528"/>
  </r>
  <r>
    <x v="14"/>
    <x v="4"/>
    <x v="78"/>
    <x v="22"/>
    <n v="7542"/>
  </r>
  <r>
    <x v="14"/>
    <x v="4"/>
    <x v="82"/>
    <x v="22"/>
    <n v="7581"/>
  </r>
  <r>
    <x v="14"/>
    <x v="4"/>
    <x v="71"/>
    <x v="22"/>
    <n v="7586"/>
  </r>
  <r>
    <x v="14"/>
    <x v="4"/>
    <x v="79"/>
    <x v="22"/>
    <n v="7591"/>
  </r>
  <r>
    <x v="14"/>
    <x v="4"/>
    <x v="73"/>
    <x v="22"/>
    <n v="12199"/>
  </r>
  <r>
    <x v="14"/>
    <x v="4"/>
    <x v="80"/>
    <x v="22"/>
    <n v="15033"/>
  </r>
  <r>
    <x v="14"/>
    <x v="4"/>
    <x v="77"/>
    <x v="22"/>
    <n v="30014"/>
  </r>
  <r>
    <x v="14"/>
    <x v="4"/>
    <x v="76"/>
    <x v="22"/>
    <n v="112548"/>
  </r>
  <r>
    <x v="14"/>
    <x v="4"/>
    <x v="67"/>
    <x v="23"/>
    <n v="1"/>
  </r>
  <r>
    <x v="14"/>
    <x v="4"/>
    <x v="74"/>
    <x v="23"/>
    <n v="2"/>
  </r>
  <r>
    <x v="14"/>
    <x v="4"/>
    <x v="86"/>
    <x v="23"/>
    <n v="2"/>
  </r>
  <r>
    <x v="14"/>
    <x v="4"/>
    <x v="87"/>
    <x v="23"/>
    <n v="2"/>
  </r>
  <r>
    <x v="14"/>
    <x v="4"/>
    <x v="82"/>
    <x v="23"/>
    <n v="4"/>
  </r>
  <r>
    <x v="14"/>
    <x v="4"/>
    <x v="83"/>
    <x v="23"/>
    <n v="4"/>
  </r>
  <r>
    <x v="14"/>
    <x v="4"/>
    <x v="75"/>
    <x v="23"/>
    <n v="6"/>
  </r>
  <r>
    <x v="14"/>
    <x v="4"/>
    <x v="81"/>
    <x v="23"/>
    <n v="16"/>
  </r>
  <r>
    <x v="14"/>
    <x v="4"/>
    <x v="88"/>
    <x v="23"/>
    <n v="26"/>
  </r>
  <r>
    <x v="14"/>
    <x v="4"/>
    <x v="73"/>
    <x v="23"/>
    <n v="86"/>
  </r>
  <r>
    <x v="14"/>
    <x v="4"/>
    <x v="80"/>
    <x v="23"/>
    <n v="109"/>
  </r>
  <r>
    <x v="14"/>
    <x v="4"/>
    <x v="64"/>
    <x v="23"/>
    <n v="185"/>
  </r>
  <r>
    <x v="14"/>
    <x v="4"/>
    <x v="76"/>
    <x v="23"/>
    <n v="312"/>
  </r>
  <r>
    <x v="14"/>
    <x v="4"/>
    <x v="77"/>
    <x v="23"/>
    <n v="555"/>
  </r>
  <r>
    <x v="14"/>
    <x v="4"/>
    <x v="79"/>
    <x v="23"/>
    <n v="816"/>
  </r>
  <r>
    <x v="14"/>
    <x v="4"/>
    <x v="72"/>
    <x v="24"/>
    <n v="1"/>
  </r>
  <r>
    <x v="14"/>
    <x v="4"/>
    <x v="79"/>
    <x v="24"/>
    <n v="1"/>
  </r>
  <r>
    <x v="14"/>
    <x v="4"/>
    <x v="82"/>
    <x v="24"/>
    <n v="4"/>
  </r>
  <r>
    <x v="14"/>
    <x v="4"/>
    <x v="76"/>
    <x v="24"/>
    <n v="6"/>
  </r>
  <r>
    <x v="14"/>
    <x v="4"/>
    <x v="80"/>
    <x v="24"/>
    <n v="43"/>
  </r>
  <r>
    <x v="14"/>
    <x v="4"/>
    <x v="78"/>
    <x v="25"/>
    <n v="8927"/>
  </r>
  <r>
    <x v="14"/>
    <x v="4"/>
    <x v="79"/>
    <x v="25"/>
    <n v="11753"/>
  </r>
  <r>
    <x v="14"/>
    <x v="4"/>
    <x v="81"/>
    <x v="25"/>
    <n v="14742"/>
  </r>
  <r>
    <x v="14"/>
    <x v="4"/>
    <x v="84"/>
    <x v="25"/>
    <n v="15477"/>
  </r>
  <r>
    <x v="14"/>
    <x v="4"/>
    <x v="88"/>
    <x v="25"/>
    <n v="18067"/>
  </r>
  <r>
    <x v="14"/>
    <x v="4"/>
    <x v="83"/>
    <x v="25"/>
    <n v="20881"/>
  </r>
  <r>
    <x v="14"/>
    <x v="4"/>
    <x v="67"/>
    <x v="25"/>
    <n v="22034"/>
  </r>
  <r>
    <x v="14"/>
    <x v="4"/>
    <x v="68"/>
    <x v="25"/>
    <n v="22298"/>
  </r>
  <r>
    <x v="14"/>
    <x v="4"/>
    <x v="86"/>
    <x v="25"/>
    <n v="25703"/>
  </r>
  <r>
    <x v="14"/>
    <x v="4"/>
    <x v="87"/>
    <x v="25"/>
    <n v="26110"/>
  </r>
  <r>
    <x v="14"/>
    <x v="4"/>
    <x v="65"/>
    <x v="25"/>
    <n v="27062"/>
  </r>
  <r>
    <x v="14"/>
    <x v="4"/>
    <x v="63"/>
    <x v="25"/>
    <n v="28151"/>
  </r>
  <r>
    <x v="14"/>
    <x v="4"/>
    <x v="77"/>
    <x v="25"/>
    <n v="28180"/>
  </r>
  <r>
    <x v="14"/>
    <x v="4"/>
    <x v="71"/>
    <x v="25"/>
    <n v="29818"/>
  </r>
  <r>
    <x v="14"/>
    <x v="4"/>
    <x v="74"/>
    <x v="25"/>
    <n v="31237"/>
  </r>
  <r>
    <x v="14"/>
    <x v="4"/>
    <x v="85"/>
    <x v="25"/>
    <n v="33067"/>
  </r>
  <r>
    <x v="14"/>
    <x v="4"/>
    <x v="72"/>
    <x v="25"/>
    <n v="33354"/>
  </r>
  <r>
    <x v="14"/>
    <x v="4"/>
    <x v="80"/>
    <x v="25"/>
    <n v="35247"/>
  </r>
  <r>
    <x v="14"/>
    <x v="4"/>
    <x v="76"/>
    <x v="25"/>
    <n v="36478"/>
  </r>
  <r>
    <x v="14"/>
    <x v="4"/>
    <x v="82"/>
    <x v="25"/>
    <n v="38121"/>
  </r>
  <r>
    <x v="14"/>
    <x v="4"/>
    <x v="69"/>
    <x v="25"/>
    <n v="38329"/>
  </r>
  <r>
    <x v="14"/>
    <x v="4"/>
    <x v="70"/>
    <x v="25"/>
    <n v="39046"/>
  </r>
  <r>
    <x v="14"/>
    <x v="4"/>
    <x v="66"/>
    <x v="25"/>
    <n v="42489"/>
  </r>
  <r>
    <x v="14"/>
    <x v="4"/>
    <x v="73"/>
    <x v="25"/>
    <n v="45298"/>
  </r>
  <r>
    <x v="14"/>
    <x v="4"/>
    <x v="64"/>
    <x v="25"/>
    <n v="59290"/>
  </r>
  <r>
    <x v="14"/>
    <x v="4"/>
    <x v="75"/>
    <x v="25"/>
    <n v="64261"/>
  </r>
  <r>
    <x v="14"/>
    <x v="4"/>
    <x v="87"/>
    <x v="26"/>
    <n v="1"/>
  </r>
  <r>
    <x v="14"/>
    <x v="4"/>
    <x v="88"/>
    <x v="26"/>
    <n v="1"/>
  </r>
  <r>
    <x v="14"/>
    <x v="4"/>
    <x v="64"/>
    <x v="26"/>
    <n v="2"/>
  </r>
  <r>
    <x v="14"/>
    <x v="4"/>
    <x v="75"/>
    <x v="26"/>
    <n v="2"/>
  </r>
  <r>
    <x v="14"/>
    <x v="4"/>
    <x v="86"/>
    <x v="26"/>
    <n v="7"/>
  </r>
  <r>
    <x v="14"/>
    <x v="4"/>
    <x v="68"/>
    <x v="26"/>
    <n v="14"/>
  </r>
  <r>
    <x v="14"/>
    <x v="4"/>
    <x v="85"/>
    <x v="26"/>
    <n v="14"/>
  </r>
  <r>
    <x v="14"/>
    <x v="4"/>
    <x v="67"/>
    <x v="26"/>
    <n v="18"/>
  </r>
  <r>
    <x v="14"/>
    <x v="4"/>
    <x v="79"/>
    <x v="26"/>
    <n v="30"/>
  </r>
  <r>
    <x v="14"/>
    <x v="4"/>
    <x v="80"/>
    <x v="26"/>
    <n v="73"/>
  </r>
  <r>
    <x v="14"/>
    <x v="4"/>
    <x v="76"/>
    <x v="26"/>
    <n v="8362"/>
  </r>
  <r>
    <x v="14"/>
    <x v="4"/>
    <x v="85"/>
    <x v="27"/>
    <n v="142"/>
  </r>
  <r>
    <x v="14"/>
    <x v="4"/>
    <x v="87"/>
    <x v="27"/>
    <n v="203"/>
  </r>
  <r>
    <x v="14"/>
    <x v="4"/>
    <x v="68"/>
    <x v="27"/>
    <n v="222"/>
  </r>
  <r>
    <x v="14"/>
    <x v="4"/>
    <x v="69"/>
    <x v="27"/>
    <n v="292"/>
  </r>
  <r>
    <x v="14"/>
    <x v="4"/>
    <x v="65"/>
    <x v="27"/>
    <n v="319"/>
  </r>
  <r>
    <x v="14"/>
    <x v="4"/>
    <x v="86"/>
    <x v="27"/>
    <n v="413"/>
  </r>
  <r>
    <x v="14"/>
    <x v="4"/>
    <x v="74"/>
    <x v="27"/>
    <n v="484"/>
  </r>
  <r>
    <x v="14"/>
    <x v="4"/>
    <x v="83"/>
    <x v="27"/>
    <n v="714"/>
  </r>
  <r>
    <x v="14"/>
    <x v="4"/>
    <x v="73"/>
    <x v="27"/>
    <n v="939"/>
  </r>
  <r>
    <x v="14"/>
    <x v="4"/>
    <x v="67"/>
    <x v="27"/>
    <n v="994"/>
  </r>
  <r>
    <x v="14"/>
    <x v="4"/>
    <x v="75"/>
    <x v="27"/>
    <n v="1667"/>
  </r>
  <r>
    <x v="14"/>
    <x v="4"/>
    <x v="70"/>
    <x v="27"/>
    <n v="2142"/>
  </r>
  <r>
    <x v="14"/>
    <x v="4"/>
    <x v="72"/>
    <x v="27"/>
    <n v="3109"/>
  </r>
  <r>
    <x v="14"/>
    <x v="4"/>
    <x v="82"/>
    <x v="27"/>
    <n v="3214"/>
  </r>
  <r>
    <x v="14"/>
    <x v="4"/>
    <x v="63"/>
    <x v="27"/>
    <n v="3642"/>
  </r>
  <r>
    <x v="14"/>
    <x v="4"/>
    <x v="71"/>
    <x v="27"/>
    <n v="3790"/>
  </r>
  <r>
    <x v="14"/>
    <x v="4"/>
    <x v="78"/>
    <x v="27"/>
    <n v="5259"/>
  </r>
  <r>
    <x v="14"/>
    <x v="4"/>
    <x v="81"/>
    <x v="27"/>
    <n v="7805"/>
  </r>
  <r>
    <x v="14"/>
    <x v="4"/>
    <x v="64"/>
    <x v="27"/>
    <n v="11312"/>
  </r>
  <r>
    <x v="14"/>
    <x v="4"/>
    <x v="79"/>
    <x v="27"/>
    <n v="14436"/>
  </r>
  <r>
    <x v="14"/>
    <x v="4"/>
    <x v="77"/>
    <x v="27"/>
    <n v="27545"/>
  </r>
  <r>
    <x v="14"/>
    <x v="4"/>
    <x v="80"/>
    <x v="27"/>
    <n v="33412"/>
  </r>
  <r>
    <x v="14"/>
    <x v="4"/>
    <x v="76"/>
    <x v="27"/>
    <n v="57883"/>
  </r>
  <r>
    <x v="14"/>
    <x v="4"/>
    <x v="88"/>
    <x v="28"/>
    <n v="1"/>
  </r>
  <r>
    <x v="14"/>
    <x v="4"/>
    <x v="75"/>
    <x v="28"/>
    <n v="2"/>
  </r>
  <r>
    <x v="14"/>
    <x v="4"/>
    <x v="65"/>
    <x v="28"/>
    <n v="7"/>
  </r>
  <r>
    <x v="14"/>
    <x v="4"/>
    <x v="74"/>
    <x v="28"/>
    <n v="8"/>
  </r>
  <r>
    <x v="14"/>
    <x v="4"/>
    <x v="86"/>
    <x v="28"/>
    <n v="8"/>
  </r>
  <r>
    <x v="14"/>
    <x v="4"/>
    <x v="83"/>
    <x v="28"/>
    <n v="11"/>
  </r>
  <r>
    <x v="14"/>
    <x v="4"/>
    <x v="72"/>
    <x v="28"/>
    <n v="12"/>
  </r>
  <r>
    <x v="14"/>
    <x v="4"/>
    <x v="82"/>
    <x v="28"/>
    <n v="22"/>
  </r>
  <r>
    <x v="14"/>
    <x v="4"/>
    <x v="68"/>
    <x v="28"/>
    <n v="25"/>
  </r>
  <r>
    <x v="14"/>
    <x v="4"/>
    <x v="87"/>
    <x v="28"/>
    <n v="29"/>
  </r>
  <r>
    <x v="14"/>
    <x v="4"/>
    <x v="85"/>
    <x v="28"/>
    <n v="33"/>
  </r>
  <r>
    <x v="14"/>
    <x v="4"/>
    <x v="66"/>
    <x v="28"/>
    <n v="34"/>
  </r>
  <r>
    <x v="14"/>
    <x v="4"/>
    <x v="73"/>
    <x v="28"/>
    <n v="46"/>
  </r>
  <r>
    <x v="14"/>
    <x v="4"/>
    <x v="81"/>
    <x v="28"/>
    <n v="83"/>
  </r>
  <r>
    <x v="14"/>
    <x v="4"/>
    <x v="64"/>
    <x v="28"/>
    <n v="96"/>
  </r>
  <r>
    <x v="14"/>
    <x v="4"/>
    <x v="78"/>
    <x v="28"/>
    <n v="130"/>
  </r>
  <r>
    <x v="14"/>
    <x v="4"/>
    <x v="67"/>
    <x v="28"/>
    <n v="193"/>
  </r>
  <r>
    <x v="14"/>
    <x v="4"/>
    <x v="77"/>
    <x v="28"/>
    <n v="252"/>
  </r>
  <r>
    <x v="14"/>
    <x v="4"/>
    <x v="79"/>
    <x v="28"/>
    <n v="264"/>
  </r>
  <r>
    <x v="14"/>
    <x v="4"/>
    <x v="71"/>
    <x v="28"/>
    <n v="287"/>
  </r>
  <r>
    <x v="14"/>
    <x v="4"/>
    <x v="69"/>
    <x v="28"/>
    <n v="805"/>
  </r>
  <r>
    <x v="14"/>
    <x v="4"/>
    <x v="80"/>
    <x v="28"/>
    <n v="2023"/>
  </r>
  <r>
    <x v="14"/>
    <x v="4"/>
    <x v="76"/>
    <x v="28"/>
    <n v="5720"/>
  </r>
  <r>
    <x v="14"/>
    <x v="4"/>
    <x v="78"/>
    <x v="29"/>
    <n v="14429"/>
  </r>
  <r>
    <x v="14"/>
    <x v="4"/>
    <x v="84"/>
    <x v="29"/>
    <n v="15477"/>
  </r>
  <r>
    <x v="14"/>
    <x v="4"/>
    <x v="88"/>
    <x v="29"/>
    <n v="18136"/>
  </r>
  <r>
    <x v="14"/>
    <x v="4"/>
    <x v="83"/>
    <x v="29"/>
    <n v="21632"/>
  </r>
  <r>
    <x v="14"/>
    <x v="4"/>
    <x v="68"/>
    <x v="29"/>
    <n v="22559"/>
  </r>
  <r>
    <x v="14"/>
    <x v="4"/>
    <x v="81"/>
    <x v="29"/>
    <n v="22846"/>
  </r>
  <r>
    <x v="14"/>
    <x v="4"/>
    <x v="67"/>
    <x v="29"/>
    <n v="23240"/>
  </r>
  <r>
    <x v="14"/>
    <x v="4"/>
    <x v="86"/>
    <x v="29"/>
    <n v="26133"/>
  </r>
  <r>
    <x v="14"/>
    <x v="4"/>
    <x v="87"/>
    <x v="29"/>
    <n v="26353"/>
  </r>
  <r>
    <x v="14"/>
    <x v="4"/>
    <x v="79"/>
    <x v="29"/>
    <n v="27306"/>
  </r>
  <r>
    <x v="14"/>
    <x v="4"/>
    <x v="65"/>
    <x v="29"/>
    <n v="27388"/>
  </r>
  <r>
    <x v="14"/>
    <x v="4"/>
    <x v="74"/>
    <x v="29"/>
    <n v="31738"/>
  </r>
  <r>
    <x v="14"/>
    <x v="4"/>
    <x v="63"/>
    <x v="29"/>
    <n v="31826"/>
  </r>
  <r>
    <x v="14"/>
    <x v="4"/>
    <x v="85"/>
    <x v="29"/>
    <n v="33256"/>
  </r>
  <r>
    <x v="14"/>
    <x v="4"/>
    <x v="71"/>
    <x v="29"/>
    <n v="33930"/>
  </r>
  <r>
    <x v="14"/>
    <x v="4"/>
    <x v="72"/>
    <x v="29"/>
    <n v="36476"/>
  </r>
  <r>
    <x v="14"/>
    <x v="4"/>
    <x v="69"/>
    <x v="29"/>
    <n v="39451"/>
  </r>
  <r>
    <x v="14"/>
    <x v="4"/>
    <x v="70"/>
    <x v="29"/>
    <n v="41219"/>
  </r>
  <r>
    <x v="14"/>
    <x v="4"/>
    <x v="82"/>
    <x v="29"/>
    <n v="41382"/>
  </r>
  <r>
    <x v="14"/>
    <x v="4"/>
    <x v="66"/>
    <x v="29"/>
    <n v="42523"/>
  </r>
  <r>
    <x v="14"/>
    <x v="4"/>
    <x v="73"/>
    <x v="29"/>
    <n v="46369"/>
  </r>
  <r>
    <x v="14"/>
    <x v="4"/>
    <x v="77"/>
    <x v="29"/>
    <n v="56664"/>
  </r>
  <r>
    <x v="14"/>
    <x v="4"/>
    <x v="75"/>
    <x v="29"/>
    <n v="65950"/>
  </r>
  <r>
    <x v="14"/>
    <x v="4"/>
    <x v="64"/>
    <x v="29"/>
    <n v="71072"/>
  </r>
  <r>
    <x v="14"/>
    <x v="4"/>
    <x v="80"/>
    <x v="29"/>
    <n v="71092"/>
  </r>
  <r>
    <x v="14"/>
    <x v="4"/>
    <x v="76"/>
    <x v="29"/>
    <n v="109039"/>
  </r>
  <r>
    <x v="14"/>
    <x v="4"/>
    <x v="79"/>
    <x v="37"/>
    <n v="62"/>
  </r>
  <r>
    <x v="14"/>
    <x v="4"/>
    <x v="74"/>
    <x v="37"/>
    <n v="104"/>
  </r>
  <r>
    <x v="14"/>
    <x v="4"/>
    <x v="73"/>
    <x v="37"/>
    <n v="109"/>
  </r>
  <r>
    <x v="14"/>
    <x v="4"/>
    <x v="83"/>
    <x v="37"/>
    <n v="228"/>
  </r>
  <r>
    <x v="14"/>
    <x v="4"/>
    <x v="68"/>
    <x v="37"/>
    <n v="355"/>
  </r>
  <r>
    <x v="14"/>
    <x v="4"/>
    <x v="71"/>
    <x v="37"/>
    <n v="390"/>
  </r>
  <r>
    <x v="14"/>
    <x v="4"/>
    <x v="67"/>
    <x v="37"/>
    <n v="517"/>
  </r>
  <r>
    <x v="14"/>
    <x v="4"/>
    <x v="69"/>
    <x v="37"/>
    <n v="579"/>
  </r>
  <r>
    <x v="14"/>
    <x v="4"/>
    <x v="88"/>
    <x v="37"/>
    <n v="580"/>
  </r>
  <r>
    <x v="14"/>
    <x v="4"/>
    <x v="84"/>
    <x v="37"/>
    <n v="592"/>
  </r>
  <r>
    <x v="14"/>
    <x v="4"/>
    <x v="75"/>
    <x v="37"/>
    <n v="838"/>
  </r>
  <r>
    <x v="14"/>
    <x v="4"/>
    <x v="72"/>
    <x v="37"/>
    <n v="873"/>
  </r>
  <r>
    <x v="14"/>
    <x v="4"/>
    <x v="81"/>
    <x v="37"/>
    <n v="1008"/>
  </r>
  <r>
    <x v="14"/>
    <x v="4"/>
    <x v="87"/>
    <x v="37"/>
    <n v="1010"/>
  </r>
  <r>
    <x v="14"/>
    <x v="4"/>
    <x v="78"/>
    <x v="37"/>
    <n v="1461"/>
  </r>
  <r>
    <x v="14"/>
    <x v="4"/>
    <x v="80"/>
    <x v="37"/>
    <n v="1501"/>
  </r>
  <r>
    <x v="14"/>
    <x v="4"/>
    <x v="63"/>
    <x v="37"/>
    <n v="1561"/>
  </r>
  <r>
    <x v="14"/>
    <x v="4"/>
    <x v="77"/>
    <x v="37"/>
    <n v="1675"/>
  </r>
  <r>
    <x v="14"/>
    <x v="4"/>
    <x v="85"/>
    <x v="37"/>
    <n v="1746"/>
  </r>
  <r>
    <x v="14"/>
    <x v="4"/>
    <x v="76"/>
    <x v="37"/>
    <n v="1934"/>
  </r>
  <r>
    <x v="14"/>
    <x v="4"/>
    <x v="64"/>
    <x v="37"/>
    <n v="2006"/>
  </r>
  <r>
    <x v="14"/>
    <x v="4"/>
    <x v="86"/>
    <x v="37"/>
    <n v="2367"/>
  </r>
  <r>
    <x v="14"/>
    <x v="4"/>
    <x v="82"/>
    <x v="37"/>
    <n v="3565"/>
  </r>
  <r>
    <x v="14"/>
    <x v="4"/>
    <x v="73"/>
    <x v="38"/>
    <n v="6"/>
  </r>
  <r>
    <x v="14"/>
    <x v="4"/>
    <x v="74"/>
    <x v="38"/>
    <n v="10"/>
  </r>
  <r>
    <x v="14"/>
    <x v="4"/>
    <x v="69"/>
    <x v="38"/>
    <n v="17"/>
  </r>
  <r>
    <x v="14"/>
    <x v="4"/>
    <x v="87"/>
    <x v="38"/>
    <n v="33"/>
  </r>
  <r>
    <x v="14"/>
    <x v="4"/>
    <x v="88"/>
    <x v="38"/>
    <n v="34"/>
  </r>
  <r>
    <x v="14"/>
    <x v="4"/>
    <x v="76"/>
    <x v="38"/>
    <n v="35"/>
  </r>
  <r>
    <x v="14"/>
    <x v="4"/>
    <x v="83"/>
    <x v="38"/>
    <n v="49"/>
  </r>
  <r>
    <x v="14"/>
    <x v="4"/>
    <x v="81"/>
    <x v="38"/>
    <n v="51"/>
  </r>
  <r>
    <x v="14"/>
    <x v="4"/>
    <x v="84"/>
    <x v="38"/>
    <n v="70"/>
  </r>
  <r>
    <x v="14"/>
    <x v="4"/>
    <x v="77"/>
    <x v="38"/>
    <n v="71"/>
  </r>
  <r>
    <x v="14"/>
    <x v="4"/>
    <x v="72"/>
    <x v="38"/>
    <n v="77"/>
  </r>
  <r>
    <x v="14"/>
    <x v="4"/>
    <x v="80"/>
    <x v="38"/>
    <n v="112"/>
  </r>
  <r>
    <x v="14"/>
    <x v="4"/>
    <x v="75"/>
    <x v="38"/>
    <n v="123"/>
  </r>
  <r>
    <x v="14"/>
    <x v="4"/>
    <x v="85"/>
    <x v="38"/>
    <n v="149"/>
  </r>
  <r>
    <x v="14"/>
    <x v="4"/>
    <x v="64"/>
    <x v="38"/>
    <n v="169"/>
  </r>
  <r>
    <x v="14"/>
    <x v="4"/>
    <x v="78"/>
    <x v="38"/>
    <n v="185"/>
  </r>
  <r>
    <x v="14"/>
    <x v="4"/>
    <x v="79"/>
    <x v="38"/>
    <n v="203"/>
  </r>
  <r>
    <x v="14"/>
    <x v="4"/>
    <x v="82"/>
    <x v="38"/>
    <n v="218"/>
  </r>
  <r>
    <x v="14"/>
    <x v="4"/>
    <x v="86"/>
    <x v="38"/>
    <n v="241"/>
  </r>
  <r>
    <x v="14"/>
    <x v="4"/>
    <x v="71"/>
    <x v="39"/>
    <n v="1"/>
  </r>
  <r>
    <x v="14"/>
    <x v="4"/>
    <x v="81"/>
    <x v="39"/>
    <n v="2"/>
  </r>
  <r>
    <x v="14"/>
    <x v="4"/>
    <x v="68"/>
    <x v="39"/>
    <n v="9"/>
  </r>
  <r>
    <x v="14"/>
    <x v="4"/>
    <x v="80"/>
    <x v="39"/>
    <n v="12"/>
  </r>
  <r>
    <x v="14"/>
    <x v="4"/>
    <x v="64"/>
    <x v="39"/>
    <n v="18"/>
  </r>
  <r>
    <x v="14"/>
    <x v="4"/>
    <x v="76"/>
    <x v="39"/>
    <n v="28"/>
  </r>
  <r>
    <x v="14"/>
    <x v="4"/>
    <x v="82"/>
    <x v="39"/>
    <n v="42"/>
  </r>
  <r>
    <x v="14"/>
    <x v="4"/>
    <x v="86"/>
    <x v="39"/>
    <n v="46"/>
  </r>
  <r>
    <x v="14"/>
    <x v="4"/>
    <x v="72"/>
    <x v="39"/>
    <n v="51"/>
  </r>
  <r>
    <x v="14"/>
    <x v="4"/>
    <x v="68"/>
    <x v="40"/>
    <n v="9"/>
  </r>
  <r>
    <x v="14"/>
    <x v="4"/>
    <x v="83"/>
    <x v="40"/>
    <n v="10"/>
  </r>
  <r>
    <x v="14"/>
    <x v="4"/>
    <x v="67"/>
    <x v="40"/>
    <n v="12"/>
  </r>
  <r>
    <x v="14"/>
    <x v="4"/>
    <x v="81"/>
    <x v="40"/>
    <n v="14"/>
  </r>
  <r>
    <x v="14"/>
    <x v="4"/>
    <x v="69"/>
    <x v="40"/>
    <n v="15"/>
  </r>
  <r>
    <x v="14"/>
    <x v="4"/>
    <x v="76"/>
    <x v="40"/>
    <n v="18"/>
  </r>
  <r>
    <x v="14"/>
    <x v="4"/>
    <x v="77"/>
    <x v="40"/>
    <n v="20"/>
  </r>
  <r>
    <x v="14"/>
    <x v="4"/>
    <x v="84"/>
    <x v="40"/>
    <n v="22"/>
  </r>
  <r>
    <x v="14"/>
    <x v="4"/>
    <x v="75"/>
    <x v="40"/>
    <n v="23"/>
  </r>
  <r>
    <x v="14"/>
    <x v="4"/>
    <x v="78"/>
    <x v="40"/>
    <n v="25"/>
  </r>
  <r>
    <x v="14"/>
    <x v="4"/>
    <x v="86"/>
    <x v="40"/>
    <n v="57"/>
  </r>
  <r>
    <x v="14"/>
    <x v="4"/>
    <x v="64"/>
    <x v="40"/>
    <n v="72"/>
  </r>
  <r>
    <x v="14"/>
    <x v="4"/>
    <x v="63"/>
    <x v="30"/>
    <n v="10"/>
  </r>
  <r>
    <x v="14"/>
    <x v="4"/>
    <x v="64"/>
    <x v="30"/>
    <n v="990"/>
  </r>
  <r>
    <x v="14"/>
    <x v="4"/>
    <x v="66"/>
    <x v="30"/>
    <n v="87"/>
  </r>
  <r>
    <x v="14"/>
    <x v="4"/>
    <x v="67"/>
    <x v="30"/>
    <n v="1524"/>
  </r>
  <r>
    <x v="14"/>
    <x v="4"/>
    <x v="68"/>
    <x v="30"/>
    <n v="55"/>
  </r>
  <r>
    <x v="14"/>
    <x v="4"/>
    <x v="69"/>
    <x v="30"/>
    <n v="85"/>
  </r>
  <r>
    <x v="14"/>
    <x v="4"/>
    <x v="71"/>
    <x v="30"/>
    <n v="4"/>
  </r>
  <r>
    <x v="14"/>
    <x v="4"/>
    <x v="72"/>
    <x v="30"/>
    <n v="655"/>
  </r>
  <r>
    <x v="14"/>
    <x v="4"/>
    <x v="73"/>
    <x v="30"/>
    <n v="186"/>
  </r>
  <r>
    <x v="14"/>
    <x v="4"/>
    <x v="74"/>
    <x v="30"/>
    <n v="1168"/>
  </r>
  <r>
    <x v="14"/>
    <x v="4"/>
    <x v="75"/>
    <x v="30"/>
    <n v="200"/>
  </r>
  <r>
    <x v="14"/>
    <x v="4"/>
    <x v="76"/>
    <x v="30"/>
    <n v="479"/>
  </r>
  <r>
    <x v="14"/>
    <x v="4"/>
    <x v="77"/>
    <x v="30"/>
    <n v="609"/>
  </r>
  <r>
    <x v="14"/>
    <x v="4"/>
    <x v="78"/>
    <x v="30"/>
    <n v="34"/>
  </r>
  <r>
    <x v="14"/>
    <x v="4"/>
    <x v="79"/>
    <x v="30"/>
    <n v="54"/>
  </r>
  <r>
    <x v="14"/>
    <x v="4"/>
    <x v="80"/>
    <x v="30"/>
    <n v="481"/>
  </r>
  <r>
    <x v="14"/>
    <x v="4"/>
    <x v="81"/>
    <x v="30"/>
    <n v="232"/>
  </r>
  <r>
    <x v="14"/>
    <x v="4"/>
    <x v="82"/>
    <x v="30"/>
    <n v="33"/>
  </r>
  <r>
    <x v="14"/>
    <x v="4"/>
    <x v="83"/>
    <x v="30"/>
    <n v="33"/>
  </r>
  <r>
    <x v="14"/>
    <x v="4"/>
    <x v="87"/>
    <x v="30"/>
    <n v="1"/>
  </r>
  <r>
    <x v="14"/>
    <x v="5"/>
    <x v="93"/>
    <x v="0"/>
    <n v="33"/>
  </r>
  <r>
    <x v="14"/>
    <x v="5"/>
    <x v="107"/>
    <x v="0"/>
    <n v="59"/>
  </r>
  <r>
    <x v="14"/>
    <x v="5"/>
    <x v="94"/>
    <x v="0"/>
    <n v="64"/>
  </r>
  <r>
    <x v="14"/>
    <x v="5"/>
    <x v="98"/>
    <x v="0"/>
    <n v="90"/>
  </r>
  <r>
    <x v="14"/>
    <x v="5"/>
    <x v="100"/>
    <x v="0"/>
    <n v="99"/>
  </r>
  <r>
    <x v="14"/>
    <x v="5"/>
    <x v="95"/>
    <x v="0"/>
    <n v="106"/>
  </r>
  <r>
    <x v="14"/>
    <x v="5"/>
    <x v="105"/>
    <x v="0"/>
    <n v="109"/>
  </r>
  <r>
    <x v="14"/>
    <x v="5"/>
    <x v="92"/>
    <x v="0"/>
    <n v="112"/>
  </r>
  <r>
    <x v="14"/>
    <x v="5"/>
    <x v="106"/>
    <x v="0"/>
    <n v="112"/>
  </r>
  <r>
    <x v="14"/>
    <x v="5"/>
    <x v="96"/>
    <x v="0"/>
    <n v="117"/>
  </r>
  <r>
    <x v="14"/>
    <x v="5"/>
    <x v="89"/>
    <x v="0"/>
    <n v="121"/>
  </r>
  <r>
    <x v="14"/>
    <x v="5"/>
    <x v="108"/>
    <x v="0"/>
    <n v="139"/>
  </r>
  <r>
    <x v="14"/>
    <x v="5"/>
    <x v="97"/>
    <x v="0"/>
    <n v="166"/>
  </r>
  <r>
    <x v="14"/>
    <x v="5"/>
    <x v="109"/>
    <x v="0"/>
    <n v="214"/>
  </r>
  <r>
    <x v="14"/>
    <x v="5"/>
    <x v="102"/>
    <x v="0"/>
    <n v="392"/>
  </r>
  <r>
    <x v="14"/>
    <x v="5"/>
    <x v="99"/>
    <x v="0"/>
    <n v="473"/>
  </r>
  <r>
    <x v="14"/>
    <x v="5"/>
    <x v="104"/>
    <x v="0"/>
    <n v="483"/>
  </r>
  <r>
    <x v="14"/>
    <x v="5"/>
    <x v="90"/>
    <x v="0"/>
    <n v="510"/>
  </r>
  <r>
    <x v="14"/>
    <x v="5"/>
    <x v="91"/>
    <x v="0"/>
    <n v="741"/>
  </r>
  <r>
    <x v="14"/>
    <x v="5"/>
    <x v="101"/>
    <x v="0"/>
    <n v="769"/>
  </r>
  <r>
    <x v="14"/>
    <x v="5"/>
    <x v="105"/>
    <x v="1"/>
    <n v="4"/>
  </r>
  <r>
    <x v="14"/>
    <x v="5"/>
    <x v="107"/>
    <x v="1"/>
    <n v="4"/>
  </r>
  <r>
    <x v="14"/>
    <x v="5"/>
    <x v="89"/>
    <x v="1"/>
    <n v="5"/>
  </r>
  <r>
    <x v="14"/>
    <x v="5"/>
    <x v="93"/>
    <x v="1"/>
    <n v="5"/>
  </r>
  <r>
    <x v="14"/>
    <x v="5"/>
    <x v="100"/>
    <x v="1"/>
    <n v="5"/>
  </r>
  <r>
    <x v="14"/>
    <x v="5"/>
    <x v="94"/>
    <x v="1"/>
    <n v="6"/>
  </r>
  <r>
    <x v="14"/>
    <x v="5"/>
    <x v="106"/>
    <x v="1"/>
    <n v="6"/>
  </r>
  <r>
    <x v="14"/>
    <x v="5"/>
    <x v="92"/>
    <x v="1"/>
    <n v="7"/>
  </r>
  <r>
    <x v="14"/>
    <x v="5"/>
    <x v="95"/>
    <x v="1"/>
    <n v="8"/>
  </r>
  <r>
    <x v="14"/>
    <x v="5"/>
    <x v="98"/>
    <x v="1"/>
    <n v="9"/>
  </r>
  <r>
    <x v="14"/>
    <x v="5"/>
    <x v="96"/>
    <x v="1"/>
    <n v="10"/>
  </r>
  <r>
    <x v="14"/>
    <x v="5"/>
    <x v="108"/>
    <x v="1"/>
    <n v="10"/>
  </r>
  <r>
    <x v="14"/>
    <x v="5"/>
    <x v="102"/>
    <x v="1"/>
    <n v="21"/>
  </r>
  <r>
    <x v="14"/>
    <x v="5"/>
    <x v="90"/>
    <x v="1"/>
    <n v="22"/>
  </r>
  <r>
    <x v="14"/>
    <x v="5"/>
    <x v="97"/>
    <x v="1"/>
    <n v="22"/>
  </r>
  <r>
    <x v="14"/>
    <x v="5"/>
    <x v="99"/>
    <x v="1"/>
    <n v="23"/>
  </r>
  <r>
    <x v="14"/>
    <x v="5"/>
    <x v="104"/>
    <x v="1"/>
    <n v="23"/>
  </r>
  <r>
    <x v="14"/>
    <x v="5"/>
    <x v="109"/>
    <x v="1"/>
    <n v="23"/>
  </r>
  <r>
    <x v="14"/>
    <x v="5"/>
    <x v="101"/>
    <x v="1"/>
    <n v="29"/>
  </r>
  <r>
    <x v="14"/>
    <x v="5"/>
    <x v="91"/>
    <x v="1"/>
    <n v="32"/>
  </r>
  <r>
    <x v="14"/>
    <x v="5"/>
    <x v="103"/>
    <x v="2"/>
    <n v="28"/>
  </r>
  <r>
    <x v="14"/>
    <x v="5"/>
    <x v="89"/>
    <x v="2"/>
    <n v="33"/>
  </r>
  <r>
    <x v="14"/>
    <x v="5"/>
    <x v="93"/>
    <x v="2"/>
    <n v="40"/>
  </r>
  <r>
    <x v="14"/>
    <x v="5"/>
    <x v="105"/>
    <x v="2"/>
    <n v="45"/>
  </r>
  <r>
    <x v="14"/>
    <x v="5"/>
    <x v="108"/>
    <x v="2"/>
    <n v="45"/>
  </r>
  <r>
    <x v="14"/>
    <x v="5"/>
    <x v="100"/>
    <x v="2"/>
    <n v="50"/>
  </r>
  <r>
    <x v="14"/>
    <x v="5"/>
    <x v="106"/>
    <x v="2"/>
    <n v="51"/>
  </r>
  <r>
    <x v="14"/>
    <x v="5"/>
    <x v="107"/>
    <x v="2"/>
    <n v="53"/>
  </r>
  <r>
    <x v="14"/>
    <x v="5"/>
    <x v="92"/>
    <x v="2"/>
    <n v="74"/>
  </r>
  <r>
    <x v="14"/>
    <x v="5"/>
    <x v="96"/>
    <x v="2"/>
    <n v="80"/>
  </r>
  <r>
    <x v="14"/>
    <x v="5"/>
    <x v="98"/>
    <x v="2"/>
    <n v="83"/>
  </r>
  <r>
    <x v="14"/>
    <x v="5"/>
    <x v="94"/>
    <x v="2"/>
    <n v="97"/>
  </r>
  <r>
    <x v="14"/>
    <x v="5"/>
    <x v="95"/>
    <x v="2"/>
    <n v="106"/>
  </r>
  <r>
    <x v="14"/>
    <x v="5"/>
    <x v="109"/>
    <x v="2"/>
    <n v="125"/>
  </r>
  <r>
    <x v="14"/>
    <x v="5"/>
    <x v="90"/>
    <x v="2"/>
    <n v="138"/>
  </r>
  <r>
    <x v="14"/>
    <x v="5"/>
    <x v="104"/>
    <x v="2"/>
    <n v="146"/>
  </r>
  <r>
    <x v="14"/>
    <x v="5"/>
    <x v="97"/>
    <x v="2"/>
    <n v="160"/>
  </r>
  <r>
    <x v="14"/>
    <x v="5"/>
    <x v="99"/>
    <x v="2"/>
    <n v="168"/>
  </r>
  <r>
    <x v="14"/>
    <x v="5"/>
    <x v="102"/>
    <x v="2"/>
    <n v="201"/>
  </r>
  <r>
    <x v="14"/>
    <x v="5"/>
    <x v="101"/>
    <x v="2"/>
    <n v="209"/>
  </r>
  <r>
    <x v="14"/>
    <x v="5"/>
    <x v="91"/>
    <x v="2"/>
    <n v="261"/>
  </r>
  <r>
    <x v="14"/>
    <x v="5"/>
    <x v="90"/>
    <x v="3"/>
    <n v="1"/>
  </r>
  <r>
    <x v="14"/>
    <x v="5"/>
    <x v="98"/>
    <x v="3"/>
    <n v="1"/>
  </r>
  <r>
    <x v="14"/>
    <x v="5"/>
    <x v="106"/>
    <x v="3"/>
    <n v="1"/>
  </r>
  <r>
    <x v="14"/>
    <x v="5"/>
    <x v="94"/>
    <x v="3"/>
    <n v="2"/>
  </r>
  <r>
    <x v="14"/>
    <x v="5"/>
    <x v="106"/>
    <x v="31"/>
    <n v="1"/>
  </r>
  <r>
    <x v="14"/>
    <x v="5"/>
    <x v="109"/>
    <x v="31"/>
    <n v="1"/>
  </r>
  <r>
    <x v="14"/>
    <x v="5"/>
    <x v="96"/>
    <x v="31"/>
    <n v="2"/>
  </r>
  <r>
    <x v="14"/>
    <x v="5"/>
    <x v="98"/>
    <x v="31"/>
    <n v="3"/>
  </r>
  <r>
    <x v="14"/>
    <x v="5"/>
    <x v="97"/>
    <x v="31"/>
    <n v="9"/>
  </r>
  <r>
    <x v="14"/>
    <x v="5"/>
    <x v="89"/>
    <x v="4"/>
    <n v="2"/>
  </r>
  <r>
    <x v="14"/>
    <x v="5"/>
    <x v="100"/>
    <x v="4"/>
    <n v="2"/>
  </r>
  <r>
    <x v="14"/>
    <x v="5"/>
    <x v="108"/>
    <x v="4"/>
    <n v="4"/>
  </r>
  <r>
    <x v="14"/>
    <x v="5"/>
    <x v="91"/>
    <x v="4"/>
    <n v="5"/>
  </r>
  <r>
    <x v="14"/>
    <x v="5"/>
    <x v="90"/>
    <x v="4"/>
    <n v="8"/>
  </r>
  <r>
    <x v="14"/>
    <x v="5"/>
    <x v="94"/>
    <x v="4"/>
    <n v="9"/>
  </r>
  <r>
    <x v="14"/>
    <x v="5"/>
    <x v="99"/>
    <x v="4"/>
    <n v="10"/>
  </r>
  <r>
    <x v="14"/>
    <x v="5"/>
    <x v="104"/>
    <x v="4"/>
    <n v="10"/>
  </r>
  <r>
    <x v="14"/>
    <x v="5"/>
    <x v="102"/>
    <x v="4"/>
    <n v="11"/>
  </r>
  <r>
    <x v="14"/>
    <x v="5"/>
    <x v="101"/>
    <x v="4"/>
    <n v="12"/>
  </r>
  <r>
    <x v="14"/>
    <x v="5"/>
    <x v="98"/>
    <x v="4"/>
    <n v="14"/>
  </r>
  <r>
    <x v="14"/>
    <x v="5"/>
    <x v="109"/>
    <x v="4"/>
    <n v="21"/>
  </r>
  <r>
    <x v="14"/>
    <x v="5"/>
    <x v="96"/>
    <x v="4"/>
    <n v="27"/>
  </r>
  <r>
    <x v="14"/>
    <x v="5"/>
    <x v="95"/>
    <x v="4"/>
    <n v="30"/>
  </r>
  <r>
    <x v="14"/>
    <x v="5"/>
    <x v="97"/>
    <x v="4"/>
    <n v="34"/>
  </r>
  <r>
    <x v="14"/>
    <x v="5"/>
    <x v="103"/>
    <x v="5"/>
    <n v="29"/>
  </r>
  <r>
    <x v="14"/>
    <x v="5"/>
    <x v="89"/>
    <x v="5"/>
    <n v="34"/>
  </r>
  <r>
    <x v="14"/>
    <x v="5"/>
    <x v="93"/>
    <x v="5"/>
    <n v="40"/>
  </r>
  <r>
    <x v="14"/>
    <x v="5"/>
    <x v="105"/>
    <x v="5"/>
    <n v="46"/>
  </r>
  <r>
    <x v="14"/>
    <x v="5"/>
    <x v="108"/>
    <x v="5"/>
    <n v="47"/>
  </r>
  <r>
    <x v="14"/>
    <x v="5"/>
    <x v="100"/>
    <x v="5"/>
    <n v="50"/>
  </r>
  <r>
    <x v="14"/>
    <x v="5"/>
    <x v="106"/>
    <x v="5"/>
    <n v="52"/>
  </r>
  <r>
    <x v="14"/>
    <x v="5"/>
    <x v="107"/>
    <x v="5"/>
    <n v="53"/>
  </r>
  <r>
    <x v="14"/>
    <x v="5"/>
    <x v="92"/>
    <x v="5"/>
    <n v="75"/>
  </r>
  <r>
    <x v="14"/>
    <x v="5"/>
    <x v="96"/>
    <x v="5"/>
    <n v="83"/>
  </r>
  <r>
    <x v="14"/>
    <x v="5"/>
    <x v="98"/>
    <x v="5"/>
    <n v="83"/>
  </r>
  <r>
    <x v="14"/>
    <x v="5"/>
    <x v="94"/>
    <x v="5"/>
    <n v="100"/>
  </r>
  <r>
    <x v="14"/>
    <x v="5"/>
    <x v="95"/>
    <x v="5"/>
    <n v="109"/>
  </r>
  <r>
    <x v="14"/>
    <x v="5"/>
    <x v="109"/>
    <x v="5"/>
    <n v="125"/>
  </r>
  <r>
    <x v="14"/>
    <x v="5"/>
    <x v="90"/>
    <x v="5"/>
    <n v="148"/>
  </r>
  <r>
    <x v="14"/>
    <x v="5"/>
    <x v="104"/>
    <x v="5"/>
    <n v="150"/>
  </r>
  <r>
    <x v="14"/>
    <x v="5"/>
    <x v="97"/>
    <x v="5"/>
    <n v="160"/>
  </r>
  <r>
    <x v="14"/>
    <x v="5"/>
    <x v="99"/>
    <x v="5"/>
    <n v="169"/>
  </r>
  <r>
    <x v="14"/>
    <x v="5"/>
    <x v="102"/>
    <x v="5"/>
    <n v="204"/>
  </r>
  <r>
    <x v="14"/>
    <x v="5"/>
    <x v="101"/>
    <x v="5"/>
    <n v="213"/>
  </r>
  <r>
    <x v="14"/>
    <x v="5"/>
    <x v="91"/>
    <x v="5"/>
    <n v="265"/>
  </r>
  <r>
    <x v="14"/>
    <x v="5"/>
    <x v="89"/>
    <x v="6"/>
    <n v="1"/>
  </r>
  <r>
    <x v="14"/>
    <x v="5"/>
    <x v="90"/>
    <x v="6"/>
    <n v="1"/>
  </r>
  <r>
    <x v="14"/>
    <x v="5"/>
    <x v="92"/>
    <x v="6"/>
    <n v="1"/>
  </r>
  <r>
    <x v="14"/>
    <x v="5"/>
    <x v="97"/>
    <x v="6"/>
    <n v="1"/>
  </r>
  <r>
    <x v="14"/>
    <x v="5"/>
    <x v="98"/>
    <x v="6"/>
    <n v="1"/>
  </r>
  <r>
    <x v="14"/>
    <x v="5"/>
    <x v="104"/>
    <x v="6"/>
    <n v="1"/>
  </r>
  <r>
    <x v="14"/>
    <x v="5"/>
    <x v="105"/>
    <x v="6"/>
    <n v="1"/>
  </r>
  <r>
    <x v="14"/>
    <x v="5"/>
    <x v="108"/>
    <x v="6"/>
    <n v="1"/>
  </r>
  <r>
    <x v="14"/>
    <x v="5"/>
    <x v="94"/>
    <x v="6"/>
    <n v="2"/>
  </r>
  <r>
    <x v="14"/>
    <x v="5"/>
    <x v="99"/>
    <x v="6"/>
    <n v="2"/>
  </r>
  <r>
    <x v="14"/>
    <x v="5"/>
    <x v="103"/>
    <x v="6"/>
    <n v="2"/>
  </r>
  <r>
    <x v="14"/>
    <x v="5"/>
    <x v="106"/>
    <x v="6"/>
    <n v="2"/>
  </r>
  <r>
    <x v="14"/>
    <x v="5"/>
    <x v="91"/>
    <x v="6"/>
    <n v="3"/>
  </r>
  <r>
    <x v="14"/>
    <x v="5"/>
    <x v="101"/>
    <x v="6"/>
    <n v="4"/>
  </r>
  <r>
    <x v="14"/>
    <x v="5"/>
    <x v="102"/>
    <x v="6"/>
    <n v="4"/>
  </r>
  <r>
    <x v="14"/>
    <x v="5"/>
    <x v="89"/>
    <x v="7"/>
    <n v="1"/>
  </r>
  <r>
    <x v="14"/>
    <x v="5"/>
    <x v="90"/>
    <x v="7"/>
    <n v="1"/>
  </r>
  <r>
    <x v="14"/>
    <x v="5"/>
    <x v="108"/>
    <x v="7"/>
    <n v="1"/>
  </r>
  <r>
    <x v="14"/>
    <x v="5"/>
    <x v="94"/>
    <x v="7"/>
    <n v="2"/>
  </r>
  <r>
    <x v="14"/>
    <x v="5"/>
    <x v="98"/>
    <x v="7"/>
    <n v="2"/>
  </r>
  <r>
    <x v="14"/>
    <x v="5"/>
    <x v="104"/>
    <x v="7"/>
    <n v="2"/>
  </r>
  <r>
    <x v="14"/>
    <x v="5"/>
    <x v="105"/>
    <x v="7"/>
    <n v="2"/>
  </r>
  <r>
    <x v="14"/>
    <x v="5"/>
    <x v="92"/>
    <x v="7"/>
    <n v="3"/>
  </r>
  <r>
    <x v="14"/>
    <x v="5"/>
    <x v="96"/>
    <x v="7"/>
    <n v="3"/>
  </r>
  <r>
    <x v="14"/>
    <x v="5"/>
    <x v="99"/>
    <x v="7"/>
    <n v="3"/>
  </r>
  <r>
    <x v="14"/>
    <x v="5"/>
    <x v="100"/>
    <x v="7"/>
    <n v="3"/>
  </r>
  <r>
    <x v="14"/>
    <x v="5"/>
    <x v="103"/>
    <x v="7"/>
    <n v="3"/>
  </r>
  <r>
    <x v="14"/>
    <x v="5"/>
    <x v="106"/>
    <x v="7"/>
    <n v="3"/>
  </r>
  <r>
    <x v="14"/>
    <x v="5"/>
    <x v="109"/>
    <x v="7"/>
    <n v="3"/>
  </r>
  <r>
    <x v="14"/>
    <x v="5"/>
    <x v="97"/>
    <x v="7"/>
    <n v="6"/>
  </r>
  <r>
    <x v="14"/>
    <x v="5"/>
    <x v="102"/>
    <x v="7"/>
    <n v="6"/>
  </r>
  <r>
    <x v="14"/>
    <x v="5"/>
    <x v="91"/>
    <x v="7"/>
    <n v="7"/>
  </r>
  <r>
    <x v="14"/>
    <x v="5"/>
    <x v="101"/>
    <x v="7"/>
    <n v="7"/>
  </r>
  <r>
    <x v="14"/>
    <x v="5"/>
    <x v="89"/>
    <x v="8"/>
    <n v="1"/>
  </r>
  <r>
    <x v="14"/>
    <x v="5"/>
    <x v="94"/>
    <x v="8"/>
    <n v="1"/>
  </r>
  <r>
    <x v="14"/>
    <x v="5"/>
    <x v="102"/>
    <x v="8"/>
    <n v="1"/>
  </r>
  <r>
    <x v="14"/>
    <x v="5"/>
    <x v="104"/>
    <x v="8"/>
    <n v="1"/>
  </r>
  <r>
    <x v="14"/>
    <x v="5"/>
    <x v="109"/>
    <x v="8"/>
    <n v="1"/>
  </r>
  <r>
    <x v="14"/>
    <x v="5"/>
    <x v="90"/>
    <x v="8"/>
    <n v="2"/>
  </r>
  <r>
    <x v="14"/>
    <x v="5"/>
    <x v="91"/>
    <x v="8"/>
    <n v="2"/>
  </r>
  <r>
    <x v="14"/>
    <x v="5"/>
    <x v="99"/>
    <x v="8"/>
    <n v="2"/>
  </r>
  <r>
    <x v="14"/>
    <x v="5"/>
    <x v="103"/>
    <x v="41"/>
    <n v="1"/>
  </r>
  <r>
    <x v="14"/>
    <x v="5"/>
    <x v="89"/>
    <x v="41"/>
    <n v="2"/>
  </r>
  <r>
    <x v="14"/>
    <x v="5"/>
    <x v="105"/>
    <x v="41"/>
    <n v="3"/>
  </r>
  <r>
    <x v="14"/>
    <x v="5"/>
    <x v="92"/>
    <x v="41"/>
    <n v="4"/>
  </r>
  <r>
    <x v="14"/>
    <x v="5"/>
    <x v="107"/>
    <x v="41"/>
    <n v="5"/>
  </r>
  <r>
    <x v="14"/>
    <x v="5"/>
    <x v="106"/>
    <x v="41"/>
    <n v="10"/>
  </r>
  <r>
    <x v="14"/>
    <x v="5"/>
    <x v="93"/>
    <x v="41"/>
    <n v="11"/>
  </r>
  <r>
    <x v="14"/>
    <x v="5"/>
    <x v="100"/>
    <x v="41"/>
    <n v="12"/>
  </r>
  <r>
    <x v="14"/>
    <x v="5"/>
    <x v="108"/>
    <x v="41"/>
    <n v="13"/>
  </r>
  <r>
    <x v="14"/>
    <x v="5"/>
    <x v="96"/>
    <x v="41"/>
    <n v="20"/>
  </r>
  <r>
    <x v="14"/>
    <x v="5"/>
    <x v="99"/>
    <x v="41"/>
    <n v="20"/>
  </r>
  <r>
    <x v="14"/>
    <x v="5"/>
    <x v="90"/>
    <x v="41"/>
    <n v="22"/>
  </r>
  <r>
    <x v="14"/>
    <x v="5"/>
    <x v="102"/>
    <x v="41"/>
    <n v="22"/>
  </r>
  <r>
    <x v="14"/>
    <x v="5"/>
    <x v="104"/>
    <x v="41"/>
    <n v="24"/>
  </r>
  <r>
    <x v="14"/>
    <x v="5"/>
    <x v="95"/>
    <x v="41"/>
    <n v="25"/>
  </r>
  <r>
    <x v="14"/>
    <x v="5"/>
    <x v="101"/>
    <x v="41"/>
    <n v="35"/>
  </r>
  <r>
    <x v="14"/>
    <x v="5"/>
    <x v="91"/>
    <x v="41"/>
    <n v="45"/>
  </r>
  <r>
    <x v="14"/>
    <x v="5"/>
    <x v="94"/>
    <x v="41"/>
    <n v="46"/>
  </r>
  <r>
    <x v="14"/>
    <x v="5"/>
    <x v="98"/>
    <x v="41"/>
    <n v="49"/>
  </r>
  <r>
    <x v="14"/>
    <x v="5"/>
    <x v="109"/>
    <x v="41"/>
    <n v="69"/>
  </r>
  <r>
    <x v="14"/>
    <x v="5"/>
    <x v="97"/>
    <x v="41"/>
    <n v="89"/>
  </r>
  <r>
    <x v="14"/>
    <x v="5"/>
    <x v="103"/>
    <x v="9"/>
    <n v="1"/>
  </r>
  <r>
    <x v="14"/>
    <x v="5"/>
    <x v="89"/>
    <x v="9"/>
    <n v="3"/>
  </r>
  <r>
    <x v="14"/>
    <x v="5"/>
    <x v="92"/>
    <x v="9"/>
    <n v="3"/>
  </r>
  <r>
    <x v="14"/>
    <x v="5"/>
    <x v="105"/>
    <x v="9"/>
    <n v="3"/>
  </r>
  <r>
    <x v="14"/>
    <x v="5"/>
    <x v="107"/>
    <x v="9"/>
    <n v="6"/>
  </r>
  <r>
    <x v="14"/>
    <x v="5"/>
    <x v="93"/>
    <x v="9"/>
    <n v="11"/>
  </r>
  <r>
    <x v="14"/>
    <x v="5"/>
    <x v="106"/>
    <x v="9"/>
    <n v="11"/>
  </r>
  <r>
    <x v="14"/>
    <x v="5"/>
    <x v="108"/>
    <x v="9"/>
    <n v="13"/>
  </r>
  <r>
    <x v="14"/>
    <x v="5"/>
    <x v="100"/>
    <x v="9"/>
    <n v="14"/>
  </r>
  <r>
    <x v="14"/>
    <x v="5"/>
    <x v="99"/>
    <x v="9"/>
    <n v="22"/>
  </r>
  <r>
    <x v="14"/>
    <x v="5"/>
    <x v="102"/>
    <x v="9"/>
    <n v="22"/>
  </r>
  <r>
    <x v="14"/>
    <x v="5"/>
    <x v="96"/>
    <x v="9"/>
    <n v="23"/>
  </r>
  <r>
    <x v="14"/>
    <x v="5"/>
    <x v="95"/>
    <x v="9"/>
    <n v="25"/>
  </r>
  <r>
    <x v="14"/>
    <x v="5"/>
    <x v="104"/>
    <x v="9"/>
    <n v="25"/>
  </r>
  <r>
    <x v="14"/>
    <x v="5"/>
    <x v="90"/>
    <x v="9"/>
    <n v="26"/>
  </r>
  <r>
    <x v="14"/>
    <x v="5"/>
    <x v="101"/>
    <x v="9"/>
    <n v="37"/>
  </r>
  <r>
    <x v="14"/>
    <x v="5"/>
    <x v="91"/>
    <x v="9"/>
    <n v="47"/>
  </r>
  <r>
    <x v="14"/>
    <x v="5"/>
    <x v="98"/>
    <x v="9"/>
    <n v="47"/>
  </r>
  <r>
    <x v="14"/>
    <x v="5"/>
    <x v="94"/>
    <x v="9"/>
    <n v="48"/>
  </r>
  <r>
    <x v="14"/>
    <x v="5"/>
    <x v="109"/>
    <x v="9"/>
    <n v="67"/>
  </r>
  <r>
    <x v="14"/>
    <x v="5"/>
    <x v="97"/>
    <x v="9"/>
    <n v="91"/>
  </r>
  <r>
    <x v="14"/>
    <x v="5"/>
    <x v="90"/>
    <x v="10"/>
    <n v="1"/>
  </r>
  <r>
    <x v="14"/>
    <x v="5"/>
    <x v="99"/>
    <x v="10"/>
    <n v="1"/>
  </r>
  <r>
    <x v="14"/>
    <x v="5"/>
    <x v="106"/>
    <x v="10"/>
    <n v="1"/>
  </r>
  <r>
    <x v="14"/>
    <x v="5"/>
    <x v="107"/>
    <x v="10"/>
    <n v="1"/>
  </r>
  <r>
    <x v="14"/>
    <x v="5"/>
    <x v="89"/>
    <x v="10"/>
    <n v="2"/>
  </r>
  <r>
    <x v="14"/>
    <x v="5"/>
    <x v="91"/>
    <x v="10"/>
    <n v="2"/>
  </r>
  <r>
    <x v="14"/>
    <x v="5"/>
    <x v="101"/>
    <x v="10"/>
    <n v="2"/>
  </r>
  <r>
    <x v="14"/>
    <x v="5"/>
    <x v="100"/>
    <x v="10"/>
    <n v="5"/>
  </r>
  <r>
    <x v="14"/>
    <x v="5"/>
    <x v="105"/>
    <x v="10"/>
    <n v="5"/>
  </r>
  <r>
    <x v="14"/>
    <x v="5"/>
    <x v="92"/>
    <x v="10"/>
    <n v="9"/>
  </r>
  <r>
    <x v="14"/>
    <x v="5"/>
    <x v="104"/>
    <x v="10"/>
    <n v="12"/>
  </r>
  <r>
    <x v="14"/>
    <x v="5"/>
    <x v="102"/>
    <x v="10"/>
    <n v="13"/>
  </r>
  <r>
    <x v="14"/>
    <x v="5"/>
    <x v="89"/>
    <x v="11"/>
    <n v="1"/>
  </r>
  <r>
    <x v="14"/>
    <x v="5"/>
    <x v="93"/>
    <x v="11"/>
    <n v="1"/>
  </r>
  <r>
    <x v="14"/>
    <x v="5"/>
    <x v="103"/>
    <x v="11"/>
    <n v="1"/>
  </r>
  <r>
    <x v="14"/>
    <x v="5"/>
    <x v="100"/>
    <x v="11"/>
    <n v="2"/>
  </r>
  <r>
    <x v="14"/>
    <x v="5"/>
    <x v="101"/>
    <x v="11"/>
    <n v="3"/>
  </r>
  <r>
    <x v="14"/>
    <x v="5"/>
    <x v="105"/>
    <x v="11"/>
    <n v="3"/>
  </r>
  <r>
    <x v="14"/>
    <x v="5"/>
    <x v="106"/>
    <x v="11"/>
    <n v="3"/>
  </r>
  <r>
    <x v="14"/>
    <x v="5"/>
    <x v="90"/>
    <x v="11"/>
    <n v="4"/>
  </r>
  <r>
    <x v="14"/>
    <x v="5"/>
    <x v="91"/>
    <x v="11"/>
    <n v="4"/>
  </r>
  <r>
    <x v="14"/>
    <x v="5"/>
    <x v="92"/>
    <x v="11"/>
    <n v="5"/>
  </r>
  <r>
    <x v="14"/>
    <x v="5"/>
    <x v="102"/>
    <x v="11"/>
    <n v="23"/>
  </r>
  <r>
    <x v="14"/>
    <x v="5"/>
    <x v="104"/>
    <x v="11"/>
    <n v="25"/>
  </r>
  <r>
    <x v="14"/>
    <x v="5"/>
    <x v="103"/>
    <x v="12"/>
    <n v="8"/>
  </r>
  <r>
    <x v="14"/>
    <x v="5"/>
    <x v="89"/>
    <x v="12"/>
    <n v="21"/>
  </r>
  <r>
    <x v="14"/>
    <x v="5"/>
    <x v="105"/>
    <x v="12"/>
    <n v="21"/>
  </r>
  <r>
    <x v="14"/>
    <x v="5"/>
    <x v="92"/>
    <x v="12"/>
    <n v="24"/>
  </r>
  <r>
    <x v="14"/>
    <x v="5"/>
    <x v="106"/>
    <x v="12"/>
    <n v="27"/>
  </r>
  <r>
    <x v="14"/>
    <x v="5"/>
    <x v="93"/>
    <x v="12"/>
    <n v="29"/>
  </r>
  <r>
    <x v="14"/>
    <x v="5"/>
    <x v="100"/>
    <x v="12"/>
    <n v="33"/>
  </r>
  <r>
    <x v="14"/>
    <x v="5"/>
    <x v="107"/>
    <x v="12"/>
    <n v="35"/>
  </r>
  <r>
    <x v="14"/>
    <x v="5"/>
    <x v="108"/>
    <x v="12"/>
    <n v="39"/>
  </r>
  <r>
    <x v="14"/>
    <x v="5"/>
    <x v="104"/>
    <x v="12"/>
    <n v="74"/>
  </r>
  <r>
    <x v="14"/>
    <x v="5"/>
    <x v="90"/>
    <x v="12"/>
    <n v="77"/>
  </r>
  <r>
    <x v="14"/>
    <x v="5"/>
    <x v="96"/>
    <x v="12"/>
    <n v="80"/>
  </r>
  <r>
    <x v="14"/>
    <x v="5"/>
    <x v="102"/>
    <x v="12"/>
    <n v="80"/>
  </r>
  <r>
    <x v="14"/>
    <x v="5"/>
    <x v="98"/>
    <x v="12"/>
    <n v="83"/>
  </r>
  <r>
    <x v="14"/>
    <x v="5"/>
    <x v="94"/>
    <x v="12"/>
    <n v="94"/>
  </r>
  <r>
    <x v="14"/>
    <x v="5"/>
    <x v="99"/>
    <x v="12"/>
    <n v="100"/>
  </r>
  <r>
    <x v="14"/>
    <x v="5"/>
    <x v="95"/>
    <x v="12"/>
    <n v="105"/>
  </r>
  <r>
    <x v="14"/>
    <x v="5"/>
    <x v="101"/>
    <x v="12"/>
    <n v="122"/>
  </r>
  <r>
    <x v="14"/>
    <x v="5"/>
    <x v="109"/>
    <x v="12"/>
    <n v="125"/>
  </r>
  <r>
    <x v="14"/>
    <x v="5"/>
    <x v="91"/>
    <x v="12"/>
    <n v="126"/>
  </r>
  <r>
    <x v="14"/>
    <x v="5"/>
    <x v="97"/>
    <x v="12"/>
    <n v="160"/>
  </r>
  <r>
    <x v="14"/>
    <x v="5"/>
    <x v="89"/>
    <x v="13"/>
    <n v="1"/>
  </r>
  <r>
    <x v="14"/>
    <x v="5"/>
    <x v="90"/>
    <x v="13"/>
    <n v="1"/>
  </r>
  <r>
    <x v="14"/>
    <x v="5"/>
    <x v="98"/>
    <x v="13"/>
    <n v="1"/>
  </r>
  <r>
    <x v="14"/>
    <x v="5"/>
    <x v="100"/>
    <x v="13"/>
    <n v="1"/>
  </r>
  <r>
    <x v="14"/>
    <x v="5"/>
    <x v="105"/>
    <x v="13"/>
    <n v="1"/>
  </r>
  <r>
    <x v="14"/>
    <x v="5"/>
    <x v="101"/>
    <x v="13"/>
    <n v="2"/>
  </r>
  <r>
    <x v="14"/>
    <x v="5"/>
    <x v="92"/>
    <x v="13"/>
    <n v="3"/>
  </r>
  <r>
    <x v="14"/>
    <x v="5"/>
    <x v="91"/>
    <x v="13"/>
    <n v="4"/>
  </r>
  <r>
    <x v="14"/>
    <x v="5"/>
    <x v="106"/>
    <x v="13"/>
    <n v="4"/>
  </r>
  <r>
    <x v="14"/>
    <x v="5"/>
    <x v="103"/>
    <x v="13"/>
    <n v="5"/>
  </r>
  <r>
    <x v="14"/>
    <x v="5"/>
    <x v="102"/>
    <x v="13"/>
    <n v="7"/>
  </r>
  <r>
    <x v="14"/>
    <x v="5"/>
    <x v="104"/>
    <x v="13"/>
    <n v="30"/>
  </r>
  <r>
    <x v="14"/>
    <x v="5"/>
    <x v="95"/>
    <x v="14"/>
    <n v="1"/>
  </r>
  <r>
    <x v="14"/>
    <x v="5"/>
    <x v="94"/>
    <x v="14"/>
    <n v="8"/>
  </r>
  <r>
    <x v="14"/>
    <x v="5"/>
    <x v="108"/>
    <x v="14"/>
    <n v="13"/>
  </r>
  <r>
    <x v="14"/>
    <x v="5"/>
    <x v="93"/>
    <x v="14"/>
    <n v="15"/>
  </r>
  <r>
    <x v="14"/>
    <x v="5"/>
    <x v="89"/>
    <x v="14"/>
    <n v="21"/>
  </r>
  <r>
    <x v="14"/>
    <x v="5"/>
    <x v="107"/>
    <x v="14"/>
    <n v="23"/>
  </r>
  <r>
    <x v="14"/>
    <x v="5"/>
    <x v="103"/>
    <x v="14"/>
    <n v="26"/>
  </r>
  <r>
    <x v="14"/>
    <x v="5"/>
    <x v="100"/>
    <x v="14"/>
    <n v="28"/>
  </r>
  <r>
    <x v="14"/>
    <x v="5"/>
    <x v="105"/>
    <x v="14"/>
    <n v="30"/>
  </r>
  <r>
    <x v="14"/>
    <x v="5"/>
    <x v="106"/>
    <x v="14"/>
    <n v="32"/>
  </r>
  <r>
    <x v="14"/>
    <x v="5"/>
    <x v="92"/>
    <x v="14"/>
    <n v="66"/>
  </r>
  <r>
    <x v="14"/>
    <x v="5"/>
    <x v="104"/>
    <x v="14"/>
    <n v="69"/>
  </r>
  <r>
    <x v="14"/>
    <x v="5"/>
    <x v="90"/>
    <x v="14"/>
    <n v="89"/>
  </r>
  <r>
    <x v="14"/>
    <x v="5"/>
    <x v="99"/>
    <x v="14"/>
    <n v="107"/>
  </r>
  <r>
    <x v="14"/>
    <x v="5"/>
    <x v="101"/>
    <x v="14"/>
    <n v="142"/>
  </r>
  <r>
    <x v="14"/>
    <x v="5"/>
    <x v="102"/>
    <x v="14"/>
    <n v="143"/>
  </r>
  <r>
    <x v="14"/>
    <x v="5"/>
    <x v="91"/>
    <x v="14"/>
    <n v="184"/>
  </r>
  <r>
    <x v="14"/>
    <x v="5"/>
    <x v="93"/>
    <x v="15"/>
    <n v="1"/>
  </r>
  <r>
    <x v="14"/>
    <x v="5"/>
    <x v="94"/>
    <x v="15"/>
    <n v="1"/>
  </r>
  <r>
    <x v="14"/>
    <x v="5"/>
    <x v="102"/>
    <x v="15"/>
    <n v="1"/>
  </r>
  <r>
    <x v="14"/>
    <x v="5"/>
    <x v="105"/>
    <x v="15"/>
    <n v="1"/>
  </r>
  <r>
    <x v="14"/>
    <x v="5"/>
    <x v="106"/>
    <x v="15"/>
    <n v="1"/>
  </r>
  <r>
    <x v="14"/>
    <x v="5"/>
    <x v="107"/>
    <x v="15"/>
    <n v="1"/>
  </r>
  <r>
    <x v="14"/>
    <x v="5"/>
    <x v="97"/>
    <x v="15"/>
    <n v="2"/>
  </r>
  <r>
    <x v="14"/>
    <x v="5"/>
    <x v="100"/>
    <x v="15"/>
    <n v="2"/>
  </r>
  <r>
    <x v="14"/>
    <x v="5"/>
    <x v="104"/>
    <x v="15"/>
    <n v="2"/>
  </r>
  <r>
    <x v="14"/>
    <x v="5"/>
    <x v="108"/>
    <x v="15"/>
    <n v="2"/>
  </r>
  <r>
    <x v="14"/>
    <x v="5"/>
    <x v="92"/>
    <x v="15"/>
    <n v="3"/>
  </r>
  <r>
    <x v="14"/>
    <x v="5"/>
    <x v="95"/>
    <x v="15"/>
    <n v="3"/>
  </r>
  <r>
    <x v="14"/>
    <x v="5"/>
    <x v="99"/>
    <x v="15"/>
    <n v="3"/>
  </r>
  <r>
    <x v="14"/>
    <x v="5"/>
    <x v="103"/>
    <x v="15"/>
    <n v="3"/>
  </r>
  <r>
    <x v="14"/>
    <x v="5"/>
    <x v="90"/>
    <x v="15"/>
    <n v="4"/>
  </r>
  <r>
    <x v="14"/>
    <x v="5"/>
    <x v="101"/>
    <x v="15"/>
    <n v="6"/>
  </r>
  <r>
    <x v="14"/>
    <x v="5"/>
    <x v="91"/>
    <x v="15"/>
    <n v="15"/>
  </r>
  <r>
    <x v="14"/>
    <x v="5"/>
    <x v="89"/>
    <x v="16"/>
    <n v="1"/>
  </r>
  <r>
    <x v="14"/>
    <x v="5"/>
    <x v="93"/>
    <x v="16"/>
    <n v="1"/>
  </r>
  <r>
    <x v="14"/>
    <x v="5"/>
    <x v="94"/>
    <x v="16"/>
    <n v="1"/>
  </r>
  <r>
    <x v="14"/>
    <x v="5"/>
    <x v="105"/>
    <x v="16"/>
    <n v="1"/>
  </r>
  <r>
    <x v="14"/>
    <x v="5"/>
    <x v="108"/>
    <x v="16"/>
    <n v="1"/>
  </r>
  <r>
    <x v="14"/>
    <x v="5"/>
    <x v="95"/>
    <x v="16"/>
    <n v="2"/>
  </r>
  <r>
    <x v="14"/>
    <x v="5"/>
    <x v="96"/>
    <x v="16"/>
    <n v="3"/>
  </r>
  <r>
    <x v="14"/>
    <x v="5"/>
    <x v="106"/>
    <x v="16"/>
    <n v="3"/>
  </r>
  <r>
    <x v="14"/>
    <x v="5"/>
    <x v="99"/>
    <x v="16"/>
    <n v="4"/>
  </r>
  <r>
    <x v="14"/>
    <x v="5"/>
    <x v="92"/>
    <x v="16"/>
    <n v="5"/>
  </r>
  <r>
    <x v="14"/>
    <x v="5"/>
    <x v="102"/>
    <x v="16"/>
    <n v="6"/>
  </r>
  <r>
    <x v="14"/>
    <x v="5"/>
    <x v="109"/>
    <x v="16"/>
    <n v="6"/>
  </r>
  <r>
    <x v="14"/>
    <x v="5"/>
    <x v="97"/>
    <x v="16"/>
    <n v="7"/>
  </r>
  <r>
    <x v="14"/>
    <x v="5"/>
    <x v="98"/>
    <x v="16"/>
    <n v="7"/>
  </r>
  <r>
    <x v="14"/>
    <x v="5"/>
    <x v="100"/>
    <x v="16"/>
    <n v="7"/>
  </r>
  <r>
    <x v="14"/>
    <x v="5"/>
    <x v="101"/>
    <x v="16"/>
    <n v="9"/>
  </r>
  <r>
    <x v="14"/>
    <x v="5"/>
    <x v="90"/>
    <x v="16"/>
    <n v="10"/>
  </r>
  <r>
    <x v="14"/>
    <x v="5"/>
    <x v="91"/>
    <x v="16"/>
    <n v="20"/>
  </r>
  <r>
    <x v="14"/>
    <x v="5"/>
    <x v="92"/>
    <x v="33"/>
    <n v="1"/>
  </r>
  <r>
    <x v="14"/>
    <x v="5"/>
    <x v="103"/>
    <x v="33"/>
    <n v="1"/>
  </r>
  <r>
    <x v="14"/>
    <x v="5"/>
    <x v="105"/>
    <x v="33"/>
    <n v="1"/>
  </r>
  <r>
    <x v="14"/>
    <x v="5"/>
    <x v="108"/>
    <x v="33"/>
    <n v="1"/>
  </r>
  <r>
    <x v="14"/>
    <x v="5"/>
    <x v="89"/>
    <x v="33"/>
    <n v="2"/>
  </r>
  <r>
    <x v="14"/>
    <x v="5"/>
    <x v="93"/>
    <x v="33"/>
    <n v="2"/>
  </r>
  <r>
    <x v="14"/>
    <x v="5"/>
    <x v="94"/>
    <x v="33"/>
    <n v="2"/>
  </r>
  <r>
    <x v="14"/>
    <x v="5"/>
    <x v="106"/>
    <x v="33"/>
    <n v="5"/>
  </r>
  <r>
    <x v="14"/>
    <x v="5"/>
    <x v="96"/>
    <x v="33"/>
    <n v="6"/>
  </r>
  <r>
    <x v="14"/>
    <x v="5"/>
    <x v="97"/>
    <x v="33"/>
    <n v="6"/>
  </r>
  <r>
    <x v="14"/>
    <x v="5"/>
    <x v="100"/>
    <x v="33"/>
    <n v="6"/>
  </r>
  <r>
    <x v="14"/>
    <x v="5"/>
    <x v="107"/>
    <x v="33"/>
    <n v="6"/>
  </r>
  <r>
    <x v="14"/>
    <x v="5"/>
    <x v="102"/>
    <x v="33"/>
    <n v="7"/>
  </r>
  <r>
    <x v="14"/>
    <x v="5"/>
    <x v="95"/>
    <x v="33"/>
    <n v="8"/>
  </r>
  <r>
    <x v="14"/>
    <x v="5"/>
    <x v="109"/>
    <x v="33"/>
    <n v="8"/>
  </r>
  <r>
    <x v="14"/>
    <x v="5"/>
    <x v="98"/>
    <x v="33"/>
    <n v="9"/>
  </r>
  <r>
    <x v="14"/>
    <x v="5"/>
    <x v="90"/>
    <x v="33"/>
    <n v="16"/>
  </r>
  <r>
    <x v="14"/>
    <x v="5"/>
    <x v="104"/>
    <x v="33"/>
    <n v="17"/>
  </r>
  <r>
    <x v="14"/>
    <x v="5"/>
    <x v="99"/>
    <x v="33"/>
    <n v="18"/>
  </r>
  <r>
    <x v="14"/>
    <x v="5"/>
    <x v="101"/>
    <x v="33"/>
    <n v="22"/>
  </r>
  <r>
    <x v="14"/>
    <x v="5"/>
    <x v="91"/>
    <x v="33"/>
    <n v="23"/>
  </r>
  <r>
    <x v="14"/>
    <x v="5"/>
    <x v="96"/>
    <x v="34"/>
    <n v="1"/>
  </r>
  <r>
    <x v="14"/>
    <x v="5"/>
    <x v="106"/>
    <x v="34"/>
    <n v="1"/>
  </r>
  <r>
    <x v="14"/>
    <x v="5"/>
    <x v="107"/>
    <x v="34"/>
    <n v="1"/>
  </r>
  <r>
    <x v="14"/>
    <x v="5"/>
    <x v="97"/>
    <x v="34"/>
    <n v="2"/>
  </r>
  <r>
    <x v="14"/>
    <x v="5"/>
    <x v="100"/>
    <x v="34"/>
    <n v="3"/>
  </r>
  <r>
    <x v="14"/>
    <x v="5"/>
    <x v="91"/>
    <x v="34"/>
    <n v="4"/>
  </r>
  <r>
    <x v="14"/>
    <x v="5"/>
    <x v="98"/>
    <x v="34"/>
    <n v="4"/>
  </r>
  <r>
    <x v="14"/>
    <x v="5"/>
    <x v="102"/>
    <x v="34"/>
    <n v="4"/>
  </r>
  <r>
    <x v="14"/>
    <x v="5"/>
    <x v="99"/>
    <x v="34"/>
    <n v="5"/>
  </r>
  <r>
    <x v="14"/>
    <x v="5"/>
    <x v="90"/>
    <x v="34"/>
    <n v="6"/>
  </r>
  <r>
    <x v="14"/>
    <x v="5"/>
    <x v="101"/>
    <x v="34"/>
    <n v="6"/>
  </r>
  <r>
    <x v="14"/>
    <x v="5"/>
    <x v="104"/>
    <x v="34"/>
    <n v="6"/>
  </r>
  <r>
    <x v="14"/>
    <x v="5"/>
    <x v="97"/>
    <x v="35"/>
    <n v="1"/>
  </r>
  <r>
    <x v="14"/>
    <x v="5"/>
    <x v="98"/>
    <x v="35"/>
    <n v="1"/>
  </r>
  <r>
    <x v="14"/>
    <x v="5"/>
    <x v="106"/>
    <x v="35"/>
    <n v="1"/>
  </r>
  <r>
    <x v="14"/>
    <x v="5"/>
    <x v="109"/>
    <x v="35"/>
    <n v="1"/>
  </r>
  <r>
    <x v="14"/>
    <x v="5"/>
    <x v="91"/>
    <x v="35"/>
    <n v="2"/>
  </r>
  <r>
    <x v="14"/>
    <x v="5"/>
    <x v="95"/>
    <x v="35"/>
    <n v="2"/>
  </r>
  <r>
    <x v="14"/>
    <x v="5"/>
    <x v="96"/>
    <x v="35"/>
    <n v="2"/>
  </r>
  <r>
    <x v="14"/>
    <x v="5"/>
    <x v="100"/>
    <x v="35"/>
    <n v="2"/>
  </r>
  <r>
    <x v="14"/>
    <x v="5"/>
    <x v="102"/>
    <x v="35"/>
    <n v="2"/>
  </r>
  <r>
    <x v="14"/>
    <x v="5"/>
    <x v="99"/>
    <x v="35"/>
    <n v="3"/>
  </r>
  <r>
    <x v="14"/>
    <x v="5"/>
    <x v="90"/>
    <x v="35"/>
    <n v="4"/>
  </r>
  <r>
    <x v="14"/>
    <x v="5"/>
    <x v="101"/>
    <x v="35"/>
    <n v="4"/>
  </r>
  <r>
    <x v="14"/>
    <x v="5"/>
    <x v="104"/>
    <x v="35"/>
    <n v="4"/>
  </r>
  <r>
    <x v="14"/>
    <x v="5"/>
    <x v="91"/>
    <x v="36"/>
    <n v="1"/>
  </r>
  <r>
    <x v="14"/>
    <x v="5"/>
    <x v="96"/>
    <x v="36"/>
    <n v="1"/>
  </r>
  <r>
    <x v="14"/>
    <x v="5"/>
    <x v="100"/>
    <x v="36"/>
    <n v="1"/>
  </r>
  <r>
    <x v="14"/>
    <x v="5"/>
    <x v="102"/>
    <x v="36"/>
    <n v="1"/>
  </r>
  <r>
    <x v="14"/>
    <x v="5"/>
    <x v="104"/>
    <x v="36"/>
    <n v="1"/>
  </r>
  <r>
    <x v="14"/>
    <x v="5"/>
    <x v="109"/>
    <x v="36"/>
    <n v="1"/>
  </r>
  <r>
    <x v="14"/>
    <x v="5"/>
    <x v="95"/>
    <x v="36"/>
    <n v="2"/>
  </r>
  <r>
    <x v="14"/>
    <x v="5"/>
    <x v="98"/>
    <x v="36"/>
    <n v="2"/>
  </r>
  <r>
    <x v="14"/>
    <x v="5"/>
    <x v="99"/>
    <x v="36"/>
    <n v="2"/>
  </r>
  <r>
    <x v="14"/>
    <x v="5"/>
    <x v="106"/>
    <x v="32"/>
    <n v="34"/>
  </r>
  <r>
    <x v="14"/>
    <x v="5"/>
    <x v="109"/>
    <x v="32"/>
    <n v="34"/>
  </r>
  <r>
    <x v="14"/>
    <x v="5"/>
    <x v="96"/>
    <x v="32"/>
    <n v="212"/>
  </r>
  <r>
    <x v="14"/>
    <x v="5"/>
    <x v="98"/>
    <x v="32"/>
    <n v="355"/>
  </r>
  <r>
    <x v="14"/>
    <x v="5"/>
    <x v="97"/>
    <x v="32"/>
    <n v="752"/>
  </r>
  <r>
    <x v="14"/>
    <x v="5"/>
    <x v="100"/>
    <x v="17"/>
    <n v="19"/>
  </r>
  <r>
    <x v="14"/>
    <x v="5"/>
    <x v="89"/>
    <x v="17"/>
    <n v="113"/>
  </r>
  <r>
    <x v="14"/>
    <x v="5"/>
    <x v="108"/>
    <x v="17"/>
    <n v="125"/>
  </r>
  <r>
    <x v="14"/>
    <x v="5"/>
    <x v="91"/>
    <x v="17"/>
    <n v="131"/>
  </r>
  <r>
    <x v="14"/>
    <x v="5"/>
    <x v="99"/>
    <x v="17"/>
    <n v="201"/>
  </r>
  <r>
    <x v="14"/>
    <x v="5"/>
    <x v="109"/>
    <x v="17"/>
    <n v="212"/>
  </r>
  <r>
    <x v="14"/>
    <x v="5"/>
    <x v="94"/>
    <x v="17"/>
    <n v="214"/>
  </r>
  <r>
    <x v="14"/>
    <x v="5"/>
    <x v="104"/>
    <x v="17"/>
    <n v="228"/>
  </r>
  <r>
    <x v="14"/>
    <x v="5"/>
    <x v="98"/>
    <x v="17"/>
    <n v="250"/>
  </r>
  <r>
    <x v="14"/>
    <x v="5"/>
    <x v="90"/>
    <x v="17"/>
    <n v="269"/>
  </r>
  <r>
    <x v="14"/>
    <x v="5"/>
    <x v="101"/>
    <x v="17"/>
    <n v="292"/>
  </r>
  <r>
    <x v="14"/>
    <x v="5"/>
    <x v="102"/>
    <x v="17"/>
    <n v="339"/>
  </r>
  <r>
    <x v="14"/>
    <x v="5"/>
    <x v="97"/>
    <x v="17"/>
    <n v="567"/>
  </r>
  <r>
    <x v="14"/>
    <x v="5"/>
    <x v="95"/>
    <x v="17"/>
    <n v="690"/>
  </r>
  <r>
    <x v="14"/>
    <x v="5"/>
    <x v="96"/>
    <x v="17"/>
    <n v="720"/>
  </r>
  <r>
    <x v="14"/>
    <x v="5"/>
    <x v="98"/>
    <x v="18"/>
    <n v="26"/>
  </r>
  <r>
    <x v="14"/>
    <x v="5"/>
    <x v="89"/>
    <x v="18"/>
    <n v="31"/>
  </r>
  <r>
    <x v="14"/>
    <x v="5"/>
    <x v="109"/>
    <x v="18"/>
    <n v="42"/>
  </r>
  <r>
    <x v="14"/>
    <x v="5"/>
    <x v="104"/>
    <x v="18"/>
    <n v="56"/>
  </r>
  <r>
    <x v="14"/>
    <x v="5"/>
    <x v="100"/>
    <x v="18"/>
    <n v="70"/>
  </r>
  <r>
    <x v="14"/>
    <x v="5"/>
    <x v="106"/>
    <x v="18"/>
    <n v="123"/>
  </r>
  <r>
    <x v="14"/>
    <x v="5"/>
    <x v="96"/>
    <x v="18"/>
    <n v="137"/>
  </r>
  <r>
    <x v="14"/>
    <x v="5"/>
    <x v="103"/>
    <x v="18"/>
    <n v="214"/>
  </r>
  <r>
    <x v="14"/>
    <x v="5"/>
    <x v="94"/>
    <x v="18"/>
    <n v="420"/>
  </r>
  <r>
    <x v="14"/>
    <x v="5"/>
    <x v="92"/>
    <x v="18"/>
    <n v="503"/>
  </r>
  <r>
    <x v="14"/>
    <x v="5"/>
    <x v="101"/>
    <x v="18"/>
    <n v="550"/>
  </r>
  <r>
    <x v="14"/>
    <x v="5"/>
    <x v="108"/>
    <x v="18"/>
    <n v="704"/>
  </r>
  <r>
    <x v="14"/>
    <x v="5"/>
    <x v="97"/>
    <x v="18"/>
    <n v="785"/>
  </r>
  <r>
    <x v="14"/>
    <x v="5"/>
    <x v="99"/>
    <x v="18"/>
    <n v="818"/>
  </r>
  <r>
    <x v="14"/>
    <x v="5"/>
    <x v="91"/>
    <x v="18"/>
    <n v="1148"/>
  </r>
  <r>
    <x v="14"/>
    <x v="5"/>
    <x v="90"/>
    <x v="18"/>
    <n v="1807"/>
  </r>
  <r>
    <x v="14"/>
    <x v="5"/>
    <x v="105"/>
    <x v="18"/>
    <n v="2405"/>
  </r>
  <r>
    <x v="14"/>
    <x v="5"/>
    <x v="102"/>
    <x v="18"/>
    <n v="2896"/>
  </r>
  <r>
    <x v="14"/>
    <x v="5"/>
    <x v="109"/>
    <x v="19"/>
    <n v="6"/>
  </r>
  <r>
    <x v="14"/>
    <x v="5"/>
    <x v="89"/>
    <x v="19"/>
    <n v="38083"/>
  </r>
  <r>
    <x v="14"/>
    <x v="5"/>
    <x v="94"/>
    <x v="19"/>
    <n v="57148"/>
  </r>
  <r>
    <x v="14"/>
    <x v="5"/>
    <x v="104"/>
    <x v="19"/>
    <n v="84405"/>
  </r>
  <r>
    <x v="14"/>
    <x v="5"/>
    <x v="102"/>
    <x v="19"/>
    <n v="135000"/>
  </r>
  <r>
    <x v="14"/>
    <x v="5"/>
    <x v="91"/>
    <x v="19"/>
    <n v="144505"/>
  </r>
  <r>
    <x v="14"/>
    <x v="5"/>
    <x v="99"/>
    <x v="19"/>
    <n v="207824"/>
  </r>
  <r>
    <x v="14"/>
    <x v="5"/>
    <x v="90"/>
    <x v="19"/>
    <n v="215151"/>
  </r>
  <r>
    <x v="14"/>
    <x v="5"/>
    <x v="98"/>
    <x v="20"/>
    <n v="3"/>
  </r>
  <r>
    <x v="14"/>
    <x v="5"/>
    <x v="106"/>
    <x v="20"/>
    <n v="14"/>
  </r>
  <r>
    <x v="14"/>
    <x v="5"/>
    <x v="94"/>
    <x v="20"/>
    <n v="17288"/>
  </r>
  <r>
    <x v="14"/>
    <x v="5"/>
    <x v="90"/>
    <x v="20"/>
    <n v="63345"/>
  </r>
  <r>
    <x v="14"/>
    <x v="5"/>
    <x v="103"/>
    <x v="42"/>
    <n v="80"/>
  </r>
  <r>
    <x v="14"/>
    <x v="5"/>
    <x v="92"/>
    <x v="42"/>
    <n v="146"/>
  </r>
  <r>
    <x v="14"/>
    <x v="5"/>
    <x v="89"/>
    <x v="42"/>
    <n v="174"/>
  </r>
  <r>
    <x v="14"/>
    <x v="5"/>
    <x v="105"/>
    <x v="42"/>
    <n v="244"/>
  </r>
  <r>
    <x v="14"/>
    <x v="5"/>
    <x v="107"/>
    <x v="42"/>
    <n v="279"/>
  </r>
  <r>
    <x v="14"/>
    <x v="5"/>
    <x v="100"/>
    <x v="42"/>
    <n v="660"/>
  </r>
  <r>
    <x v="14"/>
    <x v="5"/>
    <x v="106"/>
    <x v="42"/>
    <n v="908"/>
  </r>
  <r>
    <x v="14"/>
    <x v="5"/>
    <x v="93"/>
    <x v="42"/>
    <n v="958"/>
  </r>
  <r>
    <x v="14"/>
    <x v="5"/>
    <x v="90"/>
    <x v="42"/>
    <n v="1080"/>
  </r>
  <r>
    <x v="14"/>
    <x v="5"/>
    <x v="108"/>
    <x v="42"/>
    <n v="1313"/>
  </r>
  <r>
    <x v="14"/>
    <x v="5"/>
    <x v="96"/>
    <x v="42"/>
    <n v="1650"/>
  </r>
  <r>
    <x v="14"/>
    <x v="5"/>
    <x v="99"/>
    <x v="42"/>
    <n v="1758"/>
  </r>
  <r>
    <x v="14"/>
    <x v="5"/>
    <x v="102"/>
    <x v="42"/>
    <n v="2401"/>
  </r>
  <r>
    <x v="14"/>
    <x v="5"/>
    <x v="95"/>
    <x v="42"/>
    <n v="2409"/>
  </r>
  <r>
    <x v="14"/>
    <x v="5"/>
    <x v="101"/>
    <x v="42"/>
    <n v="2651"/>
  </r>
  <r>
    <x v="14"/>
    <x v="5"/>
    <x v="91"/>
    <x v="42"/>
    <n v="2797"/>
  </r>
  <r>
    <x v="14"/>
    <x v="5"/>
    <x v="104"/>
    <x v="42"/>
    <n v="4117"/>
  </r>
  <r>
    <x v="14"/>
    <x v="5"/>
    <x v="109"/>
    <x v="42"/>
    <n v="4954"/>
  </r>
  <r>
    <x v="14"/>
    <x v="5"/>
    <x v="94"/>
    <x v="42"/>
    <n v="5468"/>
  </r>
  <r>
    <x v="14"/>
    <x v="5"/>
    <x v="98"/>
    <x v="42"/>
    <n v="6486"/>
  </r>
  <r>
    <x v="14"/>
    <x v="5"/>
    <x v="97"/>
    <x v="42"/>
    <n v="9804"/>
  </r>
  <r>
    <x v="14"/>
    <x v="5"/>
    <x v="103"/>
    <x v="21"/>
    <n v="38"/>
  </r>
  <r>
    <x v="14"/>
    <x v="5"/>
    <x v="92"/>
    <x v="21"/>
    <n v="94"/>
  </r>
  <r>
    <x v="14"/>
    <x v="5"/>
    <x v="89"/>
    <x v="21"/>
    <n v="137"/>
  </r>
  <r>
    <x v="14"/>
    <x v="5"/>
    <x v="105"/>
    <x v="21"/>
    <n v="223"/>
  </r>
  <r>
    <x v="14"/>
    <x v="5"/>
    <x v="107"/>
    <x v="21"/>
    <n v="258"/>
  </r>
  <r>
    <x v="14"/>
    <x v="5"/>
    <x v="100"/>
    <x v="21"/>
    <n v="621"/>
  </r>
  <r>
    <x v="14"/>
    <x v="5"/>
    <x v="106"/>
    <x v="21"/>
    <n v="648"/>
  </r>
  <r>
    <x v="14"/>
    <x v="5"/>
    <x v="93"/>
    <x v="21"/>
    <n v="795"/>
  </r>
  <r>
    <x v="14"/>
    <x v="5"/>
    <x v="108"/>
    <x v="21"/>
    <n v="1025"/>
  </r>
  <r>
    <x v="14"/>
    <x v="5"/>
    <x v="90"/>
    <x v="21"/>
    <n v="1080"/>
  </r>
  <r>
    <x v="14"/>
    <x v="5"/>
    <x v="96"/>
    <x v="21"/>
    <n v="1327"/>
  </r>
  <r>
    <x v="14"/>
    <x v="5"/>
    <x v="99"/>
    <x v="21"/>
    <n v="1503"/>
  </r>
  <r>
    <x v="14"/>
    <x v="5"/>
    <x v="95"/>
    <x v="21"/>
    <n v="1614"/>
  </r>
  <r>
    <x v="14"/>
    <x v="5"/>
    <x v="102"/>
    <x v="21"/>
    <n v="2184"/>
  </r>
  <r>
    <x v="14"/>
    <x v="5"/>
    <x v="91"/>
    <x v="21"/>
    <n v="2210"/>
  </r>
  <r>
    <x v="14"/>
    <x v="5"/>
    <x v="101"/>
    <x v="21"/>
    <n v="2468"/>
  </r>
  <r>
    <x v="14"/>
    <x v="5"/>
    <x v="104"/>
    <x v="21"/>
    <n v="3176"/>
  </r>
  <r>
    <x v="14"/>
    <x v="5"/>
    <x v="109"/>
    <x v="21"/>
    <n v="3617"/>
  </r>
  <r>
    <x v="14"/>
    <x v="5"/>
    <x v="94"/>
    <x v="21"/>
    <n v="3717"/>
  </r>
  <r>
    <x v="14"/>
    <x v="5"/>
    <x v="98"/>
    <x v="21"/>
    <n v="4135"/>
  </r>
  <r>
    <x v="14"/>
    <x v="5"/>
    <x v="97"/>
    <x v="21"/>
    <n v="6662"/>
  </r>
  <r>
    <x v="14"/>
    <x v="5"/>
    <x v="93"/>
    <x v="22"/>
    <n v="5"/>
  </r>
  <r>
    <x v="14"/>
    <x v="5"/>
    <x v="89"/>
    <x v="22"/>
    <n v="6"/>
  </r>
  <r>
    <x v="14"/>
    <x v="5"/>
    <x v="94"/>
    <x v="22"/>
    <n v="6"/>
  </r>
  <r>
    <x v="14"/>
    <x v="5"/>
    <x v="105"/>
    <x v="22"/>
    <n v="10"/>
  </r>
  <r>
    <x v="14"/>
    <x v="5"/>
    <x v="108"/>
    <x v="22"/>
    <n v="26"/>
  </r>
  <r>
    <x v="14"/>
    <x v="5"/>
    <x v="96"/>
    <x v="22"/>
    <n v="42"/>
  </r>
  <r>
    <x v="14"/>
    <x v="5"/>
    <x v="109"/>
    <x v="22"/>
    <n v="50"/>
  </r>
  <r>
    <x v="14"/>
    <x v="5"/>
    <x v="97"/>
    <x v="22"/>
    <n v="63"/>
  </r>
  <r>
    <x v="14"/>
    <x v="5"/>
    <x v="98"/>
    <x v="22"/>
    <n v="78"/>
  </r>
  <r>
    <x v="14"/>
    <x v="5"/>
    <x v="106"/>
    <x v="22"/>
    <n v="278"/>
  </r>
  <r>
    <x v="14"/>
    <x v="5"/>
    <x v="99"/>
    <x v="22"/>
    <n v="3536"/>
  </r>
  <r>
    <x v="14"/>
    <x v="5"/>
    <x v="101"/>
    <x v="22"/>
    <n v="3755"/>
  </r>
  <r>
    <x v="14"/>
    <x v="5"/>
    <x v="92"/>
    <x v="22"/>
    <n v="7423"/>
  </r>
  <r>
    <x v="14"/>
    <x v="5"/>
    <x v="90"/>
    <x v="22"/>
    <n v="7555"/>
  </r>
  <r>
    <x v="14"/>
    <x v="5"/>
    <x v="102"/>
    <x v="22"/>
    <n v="8264"/>
  </r>
  <r>
    <x v="14"/>
    <x v="5"/>
    <x v="100"/>
    <x v="22"/>
    <n v="8483"/>
  </r>
  <r>
    <x v="14"/>
    <x v="5"/>
    <x v="95"/>
    <x v="22"/>
    <n v="12970"/>
  </r>
  <r>
    <x v="14"/>
    <x v="5"/>
    <x v="91"/>
    <x v="22"/>
    <n v="67741"/>
  </r>
  <r>
    <x v="14"/>
    <x v="5"/>
    <x v="107"/>
    <x v="23"/>
    <n v="2"/>
  </r>
  <r>
    <x v="14"/>
    <x v="5"/>
    <x v="99"/>
    <x v="23"/>
    <n v="13"/>
  </r>
  <r>
    <x v="14"/>
    <x v="5"/>
    <x v="91"/>
    <x v="23"/>
    <n v="27"/>
  </r>
  <r>
    <x v="14"/>
    <x v="5"/>
    <x v="90"/>
    <x v="23"/>
    <n v="47"/>
  </r>
  <r>
    <x v="14"/>
    <x v="5"/>
    <x v="106"/>
    <x v="23"/>
    <n v="100"/>
  </r>
  <r>
    <x v="14"/>
    <x v="5"/>
    <x v="89"/>
    <x v="23"/>
    <n v="133"/>
  </r>
  <r>
    <x v="14"/>
    <x v="5"/>
    <x v="105"/>
    <x v="23"/>
    <n v="152"/>
  </r>
  <r>
    <x v="14"/>
    <x v="5"/>
    <x v="101"/>
    <x v="23"/>
    <n v="325"/>
  </r>
  <r>
    <x v="14"/>
    <x v="5"/>
    <x v="102"/>
    <x v="23"/>
    <n v="330"/>
  </r>
  <r>
    <x v="14"/>
    <x v="5"/>
    <x v="100"/>
    <x v="23"/>
    <n v="676"/>
  </r>
  <r>
    <x v="14"/>
    <x v="5"/>
    <x v="92"/>
    <x v="23"/>
    <n v="926"/>
  </r>
  <r>
    <x v="14"/>
    <x v="5"/>
    <x v="104"/>
    <x v="23"/>
    <n v="1496"/>
  </r>
  <r>
    <x v="14"/>
    <x v="5"/>
    <x v="93"/>
    <x v="24"/>
    <n v="2"/>
  </r>
  <r>
    <x v="14"/>
    <x v="5"/>
    <x v="100"/>
    <x v="24"/>
    <n v="2"/>
  </r>
  <r>
    <x v="14"/>
    <x v="5"/>
    <x v="103"/>
    <x v="24"/>
    <n v="3"/>
  </r>
  <r>
    <x v="14"/>
    <x v="5"/>
    <x v="89"/>
    <x v="24"/>
    <n v="23"/>
  </r>
  <r>
    <x v="14"/>
    <x v="5"/>
    <x v="101"/>
    <x v="24"/>
    <n v="36"/>
  </r>
  <r>
    <x v="14"/>
    <x v="5"/>
    <x v="92"/>
    <x v="24"/>
    <n v="68"/>
  </r>
  <r>
    <x v="14"/>
    <x v="5"/>
    <x v="106"/>
    <x v="24"/>
    <n v="86"/>
  </r>
  <r>
    <x v="14"/>
    <x v="5"/>
    <x v="90"/>
    <x v="24"/>
    <n v="113"/>
  </r>
  <r>
    <x v="14"/>
    <x v="5"/>
    <x v="105"/>
    <x v="24"/>
    <n v="137"/>
  </r>
  <r>
    <x v="14"/>
    <x v="5"/>
    <x v="91"/>
    <x v="24"/>
    <n v="270"/>
  </r>
  <r>
    <x v="14"/>
    <x v="5"/>
    <x v="102"/>
    <x v="24"/>
    <n v="1050"/>
  </r>
  <r>
    <x v="14"/>
    <x v="5"/>
    <x v="104"/>
    <x v="24"/>
    <n v="1143"/>
  </r>
  <r>
    <x v="14"/>
    <x v="5"/>
    <x v="103"/>
    <x v="25"/>
    <n v="728"/>
  </r>
  <r>
    <x v="14"/>
    <x v="5"/>
    <x v="92"/>
    <x v="25"/>
    <n v="1813"/>
  </r>
  <r>
    <x v="14"/>
    <x v="5"/>
    <x v="93"/>
    <x v="25"/>
    <n v="3562"/>
  </r>
  <r>
    <x v="14"/>
    <x v="5"/>
    <x v="105"/>
    <x v="25"/>
    <n v="3633"/>
  </r>
  <r>
    <x v="14"/>
    <x v="5"/>
    <x v="100"/>
    <x v="25"/>
    <n v="4073"/>
  </r>
  <r>
    <x v="14"/>
    <x v="5"/>
    <x v="89"/>
    <x v="25"/>
    <n v="4256"/>
  </r>
  <r>
    <x v="14"/>
    <x v="5"/>
    <x v="106"/>
    <x v="25"/>
    <n v="4610"/>
  </r>
  <r>
    <x v="14"/>
    <x v="5"/>
    <x v="107"/>
    <x v="25"/>
    <n v="5268"/>
  </r>
  <r>
    <x v="14"/>
    <x v="5"/>
    <x v="108"/>
    <x v="25"/>
    <n v="6842"/>
  </r>
  <r>
    <x v="14"/>
    <x v="5"/>
    <x v="94"/>
    <x v="25"/>
    <n v="14788"/>
  </r>
  <r>
    <x v="14"/>
    <x v="5"/>
    <x v="102"/>
    <x v="25"/>
    <n v="15017"/>
  </r>
  <r>
    <x v="14"/>
    <x v="5"/>
    <x v="99"/>
    <x v="25"/>
    <n v="15161"/>
  </r>
  <r>
    <x v="14"/>
    <x v="5"/>
    <x v="98"/>
    <x v="25"/>
    <n v="17058"/>
  </r>
  <r>
    <x v="14"/>
    <x v="5"/>
    <x v="109"/>
    <x v="25"/>
    <n v="17206"/>
  </r>
  <r>
    <x v="14"/>
    <x v="5"/>
    <x v="104"/>
    <x v="25"/>
    <n v="17427"/>
  </r>
  <r>
    <x v="14"/>
    <x v="5"/>
    <x v="90"/>
    <x v="25"/>
    <n v="17573"/>
  </r>
  <r>
    <x v="14"/>
    <x v="5"/>
    <x v="96"/>
    <x v="25"/>
    <n v="19856"/>
  </r>
  <r>
    <x v="14"/>
    <x v="5"/>
    <x v="91"/>
    <x v="25"/>
    <n v="21463"/>
  </r>
  <r>
    <x v="14"/>
    <x v="5"/>
    <x v="95"/>
    <x v="25"/>
    <n v="22207"/>
  </r>
  <r>
    <x v="14"/>
    <x v="5"/>
    <x v="101"/>
    <x v="25"/>
    <n v="22760"/>
  </r>
  <r>
    <x v="14"/>
    <x v="5"/>
    <x v="97"/>
    <x v="25"/>
    <n v="35985"/>
  </r>
  <r>
    <x v="14"/>
    <x v="5"/>
    <x v="98"/>
    <x v="26"/>
    <n v="1"/>
  </r>
  <r>
    <x v="14"/>
    <x v="5"/>
    <x v="100"/>
    <x v="26"/>
    <n v="2"/>
  </r>
  <r>
    <x v="14"/>
    <x v="5"/>
    <x v="101"/>
    <x v="26"/>
    <n v="30"/>
  </r>
  <r>
    <x v="14"/>
    <x v="5"/>
    <x v="89"/>
    <x v="26"/>
    <n v="67"/>
  </r>
  <r>
    <x v="14"/>
    <x v="5"/>
    <x v="90"/>
    <x v="26"/>
    <n v="70"/>
  </r>
  <r>
    <x v="14"/>
    <x v="5"/>
    <x v="106"/>
    <x v="26"/>
    <n v="84"/>
  </r>
  <r>
    <x v="14"/>
    <x v="5"/>
    <x v="105"/>
    <x v="26"/>
    <n v="198"/>
  </r>
  <r>
    <x v="14"/>
    <x v="5"/>
    <x v="102"/>
    <x v="26"/>
    <n v="273"/>
  </r>
  <r>
    <x v="14"/>
    <x v="5"/>
    <x v="91"/>
    <x v="26"/>
    <n v="278"/>
  </r>
  <r>
    <x v="14"/>
    <x v="5"/>
    <x v="103"/>
    <x v="26"/>
    <n v="386"/>
  </r>
  <r>
    <x v="14"/>
    <x v="5"/>
    <x v="92"/>
    <x v="26"/>
    <n v="2605"/>
  </r>
  <r>
    <x v="14"/>
    <x v="5"/>
    <x v="104"/>
    <x v="26"/>
    <n v="7944"/>
  </r>
  <r>
    <x v="14"/>
    <x v="5"/>
    <x v="95"/>
    <x v="27"/>
    <n v="33"/>
  </r>
  <r>
    <x v="14"/>
    <x v="5"/>
    <x v="94"/>
    <x v="27"/>
    <n v="707"/>
  </r>
  <r>
    <x v="14"/>
    <x v="5"/>
    <x v="108"/>
    <x v="27"/>
    <n v="1948"/>
  </r>
  <r>
    <x v="14"/>
    <x v="5"/>
    <x v="93"/>
    <x v="27"/>
    <n v="2126"/>
  </r>
  <r>
    <x v="14"/>
    <x v="5"/>
    <x v="100"/>
    <x v="27"/>
    <n v="3977"/>
  </r>
  <r>
    <x v="14"/>
    <x v="5"/>
    <x v="107"/>
    <x v="27"/>
    <n v="4765"/>
  </r>
  <r>
    <x v="14"/>
    <x v="5"/>
    <x v="89"/>
    <x v="27"/>
    <n v="5090"/>
  </r>
  <r>
    <x v="14"/>
    <x v="5"/>
    <x v="103"/>
    <x v="27"/>
    <n v="6583"/>
  </r>
  <r>
    <x v="14"/>
    <x v="5"/>
    <x v="106"/>
    <x v="27"/>
    <n v="7763"/>
  </r>
  <r>
    <x v="14"/>
    <x v="5"/>
    <x v="105"/>
    <x v="27"/>
    <n v="9942"/>
  </r>
  <r>
    <x v="14"/>
    <x v="5"/>
    <x v="104"/>
    <x v="27"/>
    <n v="11137"/>
  </r>
  <r>
    <x v="14"/>
    <x v="5"/>
    <x v="92"/>
    <x v="27"/>
    <n v="15541"/>
  </r>
  <r>
    <x v="14"/>
    <x v="5"/>
    <x v="99"/>
    <x v="27"/>
    <n v="16273"/>
  </r>
  <r>
    <x v="14"/>
    <x v="5"/>
    <x v="90"/>
    <x v="27"/>
    <n v="17145"/>
  </r>
  <r>
    <x v="14"/>
    <x v="5"/>
    <x v="101"/>
    <x v="27"/>
    <n v="27259"/>
  </r>
  <r>
    <x v="14"/>
    <x v="5"/>
    <x v="102"/>
    <x v="27"/>
    <n v="30975"/>
  </r>
  <r>
    <x v="14"/>
    <x v="5"/>
    <x v="91"/>
    <x v="27"/>
    <n v="48959"/>
  </r>
  <r>
    <x v="14"/>
    <x v="5"/>
    <x v="93"/>
    <x v="28"/>
    <n v="1"/>
  </r>
  <r>
    <x v="14"/>
    <x v="5"/>
    <x v="106"/>
    <x v="28"/>
    <n v="1"/>
  </r>
  <r>
    <x v="14"/>
    <x v="5"/>
    <x v="97"/>
    <x v="28"/>
    <n v="2"/>
  </r>
  <r>
    <x v="14"/>
    <x v="5"/>
    <x v="102"/>
    <x v="28"/>
    <n v="2"/>
  </r>
  <r>
    <x v="14"/>
    <x v="5"/>
    <x v="95"/>
    <x v="28"/>
    <n v="3"/>
  </r>
  <r>
    <x v="14"/>
    <x v="5"/>
    <x v="105"/>
    <x v="28"/>
    <n v="3"/>
  </r>
  <r>
    <x v="14"/>
    <x v="5"/>
    <x v="94"/>
    <x v="28"/>
    <n v="4"/>
  </r>
  <r>
    <x v="14"/>
    <x v="5"/>
    <x v="104"/>
    <x v="28"/>
    <n v="9"/>
  </r>
  <r>
    <x v="14"/>
    <x v="5"/>
    <x v="101"/>
    <x v="28"/>
    <n v="16"/>
  </r>
  <r>
    <x v="14"/>
    <x v="5"/>
    <x v="107"/>
    <x v="28"/>
    <n v="34"/>
  </r>
  <r>
    <x v="14"/>
    <x v="5"/>
    <x v="99"/>
    <x v="28"/>
    <n v="71"/>
  </r>
  <r>
    <x v="14"/>
    <x v="5"/>
    <x v="108"/>
    <x v="28"/>
    <n v="73"/>
  </r>
  <r>
    <x v="14"/>
    <x v="5"/>
    <x v="92"/>
    <x v="28"/>
    <n v="191"/>
  </r>
  <r>
    <x v="14"/>
    <x v="5"/>
    <x v="103"/>
    <x v="28"/>
    <n v="230"/>
  </r>
  <r>
    <x v="14"/>
    <x v="5"/>
    <x v="100"/>
    <x v="28"/>
    <n v="322"/>
  </r>
  <r>
    <x v="14"/>
    <x v="5"/>
    <x v="90"/>
    <x v="28"/>
    <n v="452"/>
  </r>
  <r>
    <x v="14"/>
    <x v="5"/>
    <x v="91"/>
    <x v="28"/>
    <n v="1533"/>
  </r>
  <r>
    <x v="14"/>
    <x v="5"/>
    <x v="93"/>
    <x v="29"/>
    <n v="5692"/>
  </r>
  <r>
    <x v="14"/>
    <x v="5"/>
    <x v="103"/>
    <x v="29"/>
    <n v="7930"/>
  </r>
  <r>
    <x v="14"/>
    <x v="5"/>
    <x v="108"/>
    <x v="29"/>
    <n v="8891"/>
  </r>
  <r>
    <x v="14"/>
    <x v="5"/>
    <x v="100"/>
    <x v="29"/>
    <n v="9054"/>
  </r>
  <r>
    <x v="14"/>
    <x v="5"/>
    <x v="89"/>
    <x v="29"/>
    <n v="9629"/>
  </r>
  <r>
    <x v="14"/>
    <x v="5"/>
    <x v="107"/>
    <x v="29"/>
    <n v="10152"/>
  </r>
  <r>
    <x v="14"/>
    <x v="5"/>
    <x v="106"/>
    <x v="29"/>
    <n v="12644"/>
  </r>
  <r>
    <x v="14"/>
    <x v="5"/>
    <x v="105"/>
    <x v="29"/>
    <n v="14068"/>
  </r>
  <r>
    <x v="14"/>
    <x v="5"/>
    <x v="94"/>
    <x v="29"/>
    <n v="15499"/>
  </r>
  <r>
    <x v="14"/>
    <x v="5"/>
    <x v="98"/>
    <x v="29"/>
    <n v="17077"/>
  </r>
  <r>
    <x v="14"/>
    <x v="5"/>
    <x v="109"/>
    <x v="29"/>
    <n v="17211"/>
  </r>
  <r>
    <x v="14"/>
    <x v="5"/>
    <x v="96"/>
    <x v="29"/>
    <n v="19856"/>
  </r>
  <r>
    <x v="14"/>
    <x v="5"/>
    <x v="92"/>
    <x v="29"/>
    <n v="21425"/>
  </r>
  <r>
    <x v="14"/>
    <x v="5"/>
    <x v="95"/>
    <x v="29"/>
    <n v="22255"/>
  </r>
  <r>
    <x v="14"/>
    <x v="5"/>
    <x v="99"/>
    <x v="29"/>
    <n v="31976"/>
  </r>
  <r>
    <x v="14"/>
    <x v="5"/>
    <x v="90"/>
    <x v="29"/>
    <n v="35596"/>
  </r>
  <r>
    <x v="14"/>
    <x v="5"/>
    <x v="97"/>
    <x v="29"/>
    <n v="35987"/>
  </r>
  <r>
    <x v="14"/>
    <x v="5"/>
    <x v="104"/>
    <x v="29"/>
    <n v="39311"/>
  </r>
  <r>
    <x v="14"/>
    <x v="5"/>
    <x v="102"/>
    <x v="29"/>
    <n v="47777"/>
  </r>
  <r>
    <x v="14"/>
    <x v="5"/>
    <x v="101"/>
    <x v="29"/>
    <n v="50645"/>
  </r>
  <r>
    <x v="14"/>
    <x v="5"/>
    <x v="91"/>
    <x v="29"/>
    <n v="72907"/>
  </r>
  <r>
    <x v="14"/>
    <x v="5"/>
    <x v="105"/>
    <x v="37"/>
    <n v="30"/>
  </r>
  <r>
    <x v="14"/>
    <x v="5"/>
    <x v="108"/>
    <x v="37"/>
    <n v="77"/>
  </r>
  <r>
    <x v="14"/>
    <x v="5"/>
    <x v="92"/>
    <x v="37"/>
    <n v="78"/>
  </r>
  <r>
    <x v="14"/>
    <x v="5"/>
    <x v="103"/>
    <x v="37"/>
    <n v="107"/>
  </r>
  <r>
    <x v="14"/>
    <x v="5"/>
    <x v="94"/>
    <x v="37"/>
    <n v="304"/>
  </r>
  <r>
    <x v="14"/>
    <x v="5"/>
    <x v="89"/>
    <x v="37"/>
    <n v="483"/>
  </r>
  <r>
    <x v="14"/>
    <x v="5"/>
    <x v="93"/>
    <x v="37"/>
    <n v="666"/>
  </r>
  <r>
    <x v="14"/>
    <x v="5"/>
    <x v="100"/>
    <x v="37"/>
    <n v="790"/>
  </r>
  <r>
    <x v="14"/>
    <x v="5"/>
    <x v="97"/>
    <x v="37"/>
    <n v="978"/>
  </r>
  <r>
    <x v="14"/>
    <x v="5"/>
    <x v="107"/>
    <x v="37"/>
    <n v="1094"/>
  </r>
  <r>
    <x v="14"/>
    <x v="5"/>
    <x v="109"/>
    <x v="37"/>
    <n v="1141"/>
  </r>
  <r>
    <x v="14"/>
    <x v="5"/>
    <x v="106"/>
    <x v="37"/>
    <n v="1218"/>
  </r>
  <r>
    <x v="14"/>
    <x v="5"/>
    <x v="96"/>
    <x v="37"/>
    <n v="1578"/>
  </r>
  <r>
    <x v="14"/>
    <x v="5"/>
    <x v="98"/>
    <x v="37"/>
    <n v="1614"/>
  </r>
  <r>
    <x v="14"/>
    <x v="5"/>
    <x v="102"/>
    <x v="37"/>
    <n v="1959"/>
  </r>
  <r>
    <x v="14"/>
    <x v="5"/>
    <x v="95"/>
    <x v="37"/>
    <n v="1994"/>
  </r>
  <r>
    <x v="14"/>
    <x v="5"/>
    <x v="99"/>
    <x v="37"/>
    <n v="4025"/>
  </r>
  <r>
    <x v="14"/>
    <x v="5"/>
    <x v="90"/>
    <x v="37"/>
    <n v="4034"/>
  </r>
  <r>
    <x v="14"/>
    <x v="5"/>
    <x v="101"/>
    <x v="37"/>
    <n v="4180"/>
  </r>
  <r>
    <x v="14"/>
    <x v="5"/>
    <x v="104"/>
    <x v="37"/>
    <n v="4762"/>
  </r>
  <r>
    <x v="14"/>
    <x v="5"/>
    <x v="91"/>
    <x v="37"/>
    <n v="4949"/>
  </r>
  <r>
    <x v="14"/>
    <x v="5"/>
    <x v="96"/>
    <x v="38"/>
    <n v="7"/>
  </r>
  <r>
    <x v="14"/>
    <x v="5"/>
    <x v="97"/>
    <x v="38"/>
    <n v="55"/>
  </r>
  <r>
    <x v="14"/>
    <x v="5"/>
    <x v="106"/>
    <x v="38"/>
    <n v="58"/>
  </r>
  <r>
    <x v="14"/>
    <x v="5"/>
    <x v="107"/>
    <x v="38"/>
    <n v="61"/>
  </r>
  <r>
    <x v="14"/>
    <x v="5"/>
    <x v="98"/>
    <x v="38"/>
    <n v="62"/>
  </r>
  <r>
    <x v="14"/>
    <x v="5"/>
    <x v="100"/>
    <x v="38"/>
    <n v="104"/>
  </r>
  <r>
    <x v="14"/>
    <x v="5"/>
    <x v="91"/>
    <x v="38"/>
    <n v="160"/>
  </r>
  <r>
    <x v="14"/>
    <x v="5"/>
    <x v="102"/>
    <x v="38"/>
    <n v="252"/>
  </r>
  <r>
    <x v="14"/>
    <x v="5"/>
    <x v="104"/>
    <x v="38"/>
    <n v="287"/>
  </r>
  <r>
    <x v="14"/>
    <x v="5"/>
    <x v="99"/>
    <x v="38"/>
    <n v="507"/>
  </r>
  <r>
    <x v="14"/>
    <x v="5"/>
    <x v="101"/>
    <x v="38"/>
    <n v="681"/>
  </r>
  <r>
    <x v="14"/>
    <x v="5"/>
    <x v="90"/>
    <x v="38"/>
    <n v="1288"/>
  </r>
  <r>
    <x v="14"/>
    <x v="5"/>
    <x v="106"/>
    <x v="39"/>
    <n v="2"/>
  </r>
  <r>
    <x v="14"/>
    <x v="5"/>
    <x v="97"/>
    <x v="39"/>
    <n v="6"/>
  </r>
  <r>
    <x v="14"/>
    <x v="5"/>
    <x v="109"/>
    <x v="39"/>
    <n v="11"/>
  </r>
  <r>
    <x v="14"/>
    <x v="5"/>
    <x v="96"/>
    <x v="39"/>
    <n v="13"/>
  </r>
  <r>
    <x v="14"/>
    <x v="5"/>
    <x v="98"/>
    <x v="39"/>
    <n v="24"/>
  </r>
  <r>
    <x v="14"/>
    <x v="5"/>
    <x v="95"/>
    <x v="39"/>
    <n v="29"/>
  </r>
  <r>
    <x v="14"/>
    <x v="5"/>
    <x v="91"/>
    <x v="39"/>
    <n v="32"/>
  </r>
  <r>
    <x v="14"/>
    <x v="5"/>
    <x v="100"/>
    <x v="39"/>
    <n v="41"/>
  </r>
  <r>
    <x v="14"/>
    <x v="5"/>
    <x v="99"/>
    <x v="39"/>
    <n v="61"/>
  </r>
  <r>
    <x v="14"/>
    <x v="5"/>
    <x v="102"/>
    <x v="39"/>
    <n v="84"/>
  </r>
  <r>
    <x v="14"/>
    <x v="5"/>
    <x v="101"/>
    <x v="39"/>
    <n v="126"/>
  </r>
  <r>
    <x v="14"/>
    <x v="5"/>
    <x v="90"/>
    <x v="39"/>
    <n v="129"/>
  </r>
  <r>
    <x v="14"/>
    <x v="5"/>
    <x v="104"/>
    <x v="39"/>
    <n v="140"/>
  </r>
  <r>
    <x v="14"/>
    <x v="5"/>
    <x v="100"/>
    <x v="40"/>
    <n v="3"/>
  </r>
  <r>
    <x v="14"/>
    <x v="5"/>
    <x v="91"/>
    <x v="40"/>
    <n v="9"/>
  </r>
  <r>
    <x v="14"/>
    <x v="5"/>
    <x v="96"/>
    <x v="40"/>
    <n v="15"/>
  </r>
  <r>
    <x v="14"/>
    <x v="5"/>
    <x v="109"/>
    <x v="40"/>
    <n v="15"/>
  </r>
  <r>
    <x v="14"/>
    <x v="5"/>
    <x v="102"/>
    <x v="40"/>
    <n v="25"/>
  </r>
  <r>
    <x v="14"/>
    <x v="5"/>
    <x v="98"/>
    <x v="40"/>
    <n v="27"/>
  </r>
  <r>
    <x v="14"/>
    <x v="5"/>
    <x v="104"/>
    <x v="40"/>
    <n v="27"/>
  </r>
  <r>
    <x v="14"/>
    <x v="5"/>
    <x v="99"/>
    <x v="40"/>
    <n v="38"/>
  </r>
  <r>
    <x v="14"/>
    <x v="5"/>
    <x v="95"/>
    <x v="40"/>
    <n v="42"/>
  </r>
  <r>
    <x v="14"/>
    <x v="5"/>
    <x v="89"/>
    <x v="30"/>
    <n v="22"/>
  </r>
  <r>
    <x v="14"/>
    <x v="5"/>
    <x v="90"/>
    <x v="30"/>
    <n v="124"/>
  </r>
  <r>
    <x v="14"/>
    <x v="5"/>
    <x v="91"/>
    <x v="30"/>
    <n v="243"/>
  </r>
  <r>
    <x v="14"/>
    <x v="5"/>
    <x v="92"/>
    <x v="30"/>
    <n v="70"/>
  </r>
  <r>
    <x v="14"/>
    <x v="5"/>
    <x v="94"/>
    <x v="30"/>
    <n v="72"/>
  </r>
  <r>
    <x v="14"/>
    <x v="5"/>
    <x v="97"/>
    <x v="30"/>
    <n v="202"/>
  </r>
  <r>
    <x v="14"/>
    <x v="5"/>
    <x v="98"/>
    <x v="30"/>
    <n v="43"/>
  </r>
  <r>
    <x v="14"/>
    <x v="5"/>
    <x v="99"/>
    <x v="30"/>
    <n v="104"/>
  </r>
  <r>
    <x v="14"/>
    <x v="5"/>
    <x v="101"/>
    <x v="30"/>
    <n v="104"/>
  </r>
  <r>
    <x v="14"/>
    <x v="5"/>
    <x v="102"/>
    <x v="30"/>
    <n v="104"/>
  </r>
  <r>
    <x v="14"/>
    <x v="5"/>
    <x v="103"/>
    <x v="30"/>
    <n v="229"/>
  </r>
  <r>
    <x v="14"/>
    <x v="5"/>
    <x v="104"/>
    <x v="30"/>
    <n v="107"/>
  </r>
  <r>
    <x v="14"/>
    <x v="5"/>
    <x v="105"/>
    <x v="30"/>
    <n v="49"/>
  </r>
  <r>
    <x v="14"/>
    <x v="5"/>
    <x v="106"/>
    <x v="30"/>
    <n v="32"/>
  </r>
  <r>
    <x v="14"/>
    <x v="5"/>
    <x v="108"/>
    <x v="30"/>
    <n v="53"/>
  </r>
  <r>
    <x v="14"/>
    <x v="6"/>
    <x v="122"/>
    <x v="0"/>
    <n v="24"/>
  </r>
  <r>
    <x v="14"/>
    <x v="6"/>
    <x v="115"/>
    <x v="0"/>
    <n v="25"/>
  </r>
  <r>
    <x v="14"/>
    <x v="6"/>
    <x v="110"/>
    <x v="0"/>
    <n v="56"/>
  </r>
  <r>
    <x v="14"/>
    <x v="6"/>
    <x v="121"/>
    <x v="0"/>
    <n v="69"/>
  </r>
  <r>
    <x v="14"/>
    <x v="6"/>
    <x v="111"/>
    <x v="0"/>
    <n v="100"/>
  </r>
  <r>
    <x v="14"/>
    <x v="6"/>
    <x v="120"/>
    <x v="0"/>
    <n v="113"/>
  </r>
  <r>
    <x v="14"/>
    <x v="6"/>
    <x v="117"/>
    <x v="0"/>
    <n v="115"/>
  </r>
  <r>
    <x v="14"/>
    <x v="6"/>
    <x v="123"/>
    <x v="0"/>
    <n v="132"/>
  </r>
  <r>
    <x v="14"/>
    <x v="6"/>
    <x v="113"/>
    <x v="0"/>
    <n v="176"/>
  </r>
  <r>
    <x v="14"/>
    <x v="6"/>
    <x v="112"/>
    <x v="0"/>
    <n v="236"/>
  </r>
  <r>
    <x v="14"/>
    <x v="6"/>
    <x v="119"/>
    <x v="0"/>
    <n v="244"/>
  </r>
  <r>
    <x v="14"/>
    <x v="6"/>
    <x v="114"/>
    <x v="0"/>
    <n v="339"/>
  </r>
  <r>
    <x v="14"/>
    <x v="6"/>
    <x v="116"/>
    <x v="0"/>
    <n v="648"/>
  </r>
  <r>
    <x v="14"/>
    <x v="6"/>
    <x v="118"/>
    <x v="0"/>
    <n v="733"/>
  </r>
  <r>
    <x v="14"/>
    <x v="6"/>
    <x v="115"/>
    <x v="1"/>
    <n v="1"/>
  </r>
  <r>
    <x v="14"/>
    <x v="6"/>
    <x v="117"/>
    <x v="1"/>
    <n v="3"/>
  </r>
  <r>
    <x v="14"/>
    <x v="6"/>
    <x v="121"/>
    <x v="1"/>
    <n v="3"/>
  </r>
  <r>
    <x v="14"/>
    <x v="6"/>
    <x v="122"/>
    <x v="1"/>
    <n v="3"/>
  </r>
  <r>
    <x v="14"/>
    <x v="6"/>
    <x v="110"/>
    <x v="1"/>
    <n v="4"/>
  </r>
  <r>
    <x v="14"/>
    <x v="6"/>
    <x v="113"/>
    <x v="1"/>
    <n v="5"/>
  </r>
  <r>
    <x v="14"/>
    <x v="6"/>
    <x v="111"/>
    <x v="1"/>
    <n v="6"/>
  </r>
  <r>
    <x v="14"/>
    <x v="6"/>
    <x v="123"/>
    <x v="1"/>
    <n v="6"/>
  </r>
  <r>
    <x v="14"/>
    <x v="6"/>
    <x v="112"/>
    <x v="1"/>
    <n v="8"/>
  </r>
  <r>
    <x v="14"/>
    <x v="6"/>
    <x v="119"/>
    <x v="1"/>
    <n v="9"/>
  </r>
  <r>
    <x v="14"/>
    <x v="6"/>
    <x v="120"/>
    <x v="1"/>
    <n v="9"/>
  </r>
  <r>
    <x v="14"/>
    <x v="6"/>
    <x v="116"/>
    <x v="1"/>
    <n v="14"/>
  </r>
  <r>
    <x v="14"/>
    <x v="6"/>
    <x v="114"/>
    <x v="1"/>
    <n v="15"/>
  </r>
  <r>
    <x v="14"/>
    <x v="6"/>
    <x v="118"/>
    <x v="1"/>
    <n v="26"/>
  </r>
  <r>
    <x v="14"/>
    <x v="6"/>
    <x v="122"/>
    <x v="2"/>
    <n v="9"/>
  </r>
  <r>
    <x v="14"/>
    <x v="6"/>
    <x v="115"/>
    <x v="2"/>
    <n v="31"/>
  </r>
  <r>
    <x v="14"/>
    <x v="6"/>
    <x v="121"/>
    <x v="2"/>
    <n v="35"/>
  </r>
  <r>
    <x v="14"/>
    <x v="6"/>
    <x v="117"/>
    <x v="2"/>
    <n v="48"/>
  </r>
  <r>
    <x v="14"/>
    <x v="6"/>
    <x v="110"/>
    <x v="2"/>
    <n v="52"/>
  </r>
  <r>
    <x v="14"/>
    <x v="6"/>
    <x v="111"/>
    <x v="2"/>
    <n v="55"/>
  </r>
  <r>
    <x v="14"/>
    <x v="6"/>
    <x v="123"/>
    <x v="2"/>
    <n v="58"/>
  </r>
  <r>
    <x v="14"/>
    <x v="6"/>
    <x v="119"/>
    <x v="2"/>
    <n v="100"/>
  </r>
  <r>
    <x v="14"/>
    <x v="6"/>
    <x v="112"/>
    <x v="2"/>
    <n v="105"/>
  </r>
  <r>
    <x v="14"/>
    <x v="6"/>
    <x v="116"/>
    <x v="2"/>
    <n v="109"/>
  </r>
  <r>
    <x v="14"/>
    <x v="6"/>
    <x v="113"/>
    <x v="2"/>
    <n v="122"/>
  </r>
  <r>
    <x v="14"/>
    <x v="6"/>
    <x v="120"/>
    <x v="2"/>
    <n v="137"/>
  </r>
  <r>
    <x v="14"/>
    <x v="6"/>
    <x v="118"/>
    <x v="2"/>
    <n v="232"/>
  </r>
  <r>
    <x v="14"/>
    <x v="6"/>
    <x v="114"/>
    <x v="2"/>
    <n v="302"/>
  </r>
  <r>
    <x v="14"/>
    <x v="6"/>
    <x v="110"/>
    <x v="3"/>
    <n v="1"/>
  </r>
  <r>
    <x v="14"/>
    <x v="6"/>
    <x v="113"/>
    <x v="3"/>
    <n v="1"/>
  </r>
  <r>
    <x v="14"/>
    <x v="6"/>
    <x v="114"/>
    <x v="3"/>
    <n v="1"/>
  </r>
  <r>
    <x v="14"/>
    <x v="6"/>
    <x v="112"/>
    <x v="3"/>
    <n v="3"/>
  </r>
  <r>
    <x v="14"/>
    <x v="6"/>
    <x v="118"/>
    <x v="3"/>
    <n v="3"/>
  </r>
  <r>
    <x v="14"/>
    <x v="6"/>
    <x v="119"/>
    <x v="3"/>
    <n v="5"/>
  </r>
  <r>
    <x v="14"/>
    <x v="6"/>
    <x v="112"/>
    <x v="4"/>
    <n v="1"/>
  </r>
  <r>
    <x v="14"/>
    <x v="6"/>
    <x v="122"/>
    <x v="4"/>
    <n v="1"/>
  </r>
  <r>
    <x v="14"/>
    <x v="6"/>
    <x v="110"/>
    <x v="4"/>
    <n v="2"/>
  </r>
  <r>
    <x v="14"/>
    <x v="6"/>
    <x v="119"/>
    <x v="4"/>
    <n v="4"/>
  </r>
  <r>
    <x v="14"/>
    <x v="6"/>
    <x v="111"/>
    <x v="4"/>
    <n v="5"/>
  </r>
  <r>
    <x v="14"/>
    <x v="6"/>
    <x v="116"/>
    <x v="4"/>
    <n v="5"/>
  </r>
  <r>
    <x v="14"/>
    <x v="6"/>
    <x v="123"/>
    <x v="4"/>
    <n v="5"/>
  </r>
  <r>
    <x v="14"/>
    <x v="6"/>
    <x v="113"/>
    <x v="4"/>
    <n v="8"/>
  </r>
  <r>
    <x v="14"/>
    <x v="6"/>
    <x v="114"/>
    <x v="4"/>
    <n v="8"/>
  </r>
  <r>
    <x v="14"/>
    <x v="6"/>
    <x v="120"/>
    <x v="4"/>
    <n v="10"/>
  </r>
  <r>
    <x v="14"/>
    <x v="6"/>
    <x v="118"/>
    <x v="4"/>
    <n v="23"/>
  </r>
  <r>
    <x v="14"/>
    <x v="6"/>
    <x v="122"/>
    <x v="5"/>
    <n v="9"/>
  </r>
  <r>
    <x v="14"/>
    <x v="6"/>
    <x v="115"/>
    <x v="5"/>
    <n v="32"/>
  </r>
  <r>
    <x v="14"/>
    <x v="6"/>
    <x v="121"/>
    <x v="5"/>
    <n v="37"/>
  </r>
  <r>
    <x v="14"/>
    <x v="6"/>
    <x v="117"/>
    <x v="5"/>
    <n v="49"/>
  </r>
  <r>
    <x v="14"/>
    <x v="6"/>
    <x v="110"/>
    <x v="5"/>
    <n v="54"/>
  </r>
  <r>
    <x v="14"/>
    <x v="6"/>
    <x v="111"/>
    <x v="5"/>
    <n v="59"/>
  </r>
  <r>
    <x v="14"/>
    <x v="6"/>
    <x v="123"/>
    <x v="5"/>
    <n v="61"/>
  </r>
  <r>
    <x v="14"/>
    <x v="6"/>
    <x v="112"/>
    <x v="5"/>
    <n v="108"/>
  </r>
  <r>
    <x v="14"/>
    <x v="6"/>
    <x v="119"/>
    <x v="5"/>
    <n v="108"/>
  </r>
  <r>
    <x v="14"/>
    <x v="6"/>
    <x v="116"/>
    <x v="5"/>
    <n v="110"/>
  </r>
  <r>
    <x v="14"/>
    <x v="6"/>
    <x v="113"/>
    <x v="5"/>
    <n v="125"/>
  </r>
  <r>
    <x v="14"/>
    <x v="6"/>
    <x v="120"/>
    <x v="5"/>
    <n v="140"/>
  </r>
  <r>
    <x v="14"/>
    <x v="6"/>
    <x v="118"/>
    <x v="5"/>
    <n v="245"/>
  </r>
  <r>
    <x v="14"/>
    <x v="6"/>
    <x v="114"/>
    <x v="5"/>
    <n v="309"/>
  </r>
  <r>
    <x v="14"/>
    <x v="6"/>
    <x v="116"/>
    <x v="6"/>
    <n v="1"/>
  </r>
  <r>
    <x v="14"/>
    <x v="6"/>
    <x v="110"/>
    <x v="6"/>
    <n v="2"/>
  </r>
  <r>
    <x v="14"/>
    <x v="6"/>
    <x v="113"/>
    <x v="6"/>
    <n v="2"/>
  </r>
  <r>
    <x v="14"/>
    <x v="6"/>
    <x v="123"/>
    <x v="6"/>
    <n v="2"/>
  </r>
  <r>
    <x v="14"/>
    <x v="6"/>
    <x v="111"/>
    <x v="6"/>
    <n v="3"/>
  </r>
  <r>
    <x v="14"/>
    <x v="6"/>
    <x v="119"/>
    <x v="6"/>
    <n v="4"/>
  </r>
  <r>
    <x v="14"/>
    <x v="6"/>
    <x v="112"/>
    <x v="6"/>
    <n v="6"/>
  </r>
  <r>
    <x v="14"/>
    <x v="6"/>
    <x v="114"/>
    <x v="6"/>
    <n v="6"/>
  </r>
  <r>
    <x v="14"/>
    <x v="6"/>
    <x v="120"/>
    <x v="6"/>
    <n v="18"/>
  </r>
  <r>
    <x v="14"/>
    <x v="6"/>
    <x v="118"/>
    <x v="6"/>
    <n v="23"/>
  </r>
  <r>
    <x v="14"/>
    <x v="6"/>
    <x v="121"/>
    <x v="7"/>
    <n v="1"/>
  </r>
  <r>
    <x v="14"/>
    <x v="6"/>
    <x v="110"/>
    <x v="7"/>
    <n v="2"/>
  </r>
  <r>
    <x v="14"/>
    <x v="6"/>
    <x v="116"/>
    <x v="7"/>
    <n v="2"/>
  </r>
  <r>
    <x v="14"/>
    <x v="6"/>
    <x v="117"/>
    <x v="7"/>
    <n v="2"/>
  </r>
  <r>
    <x v="14"/>
    <x v="6"/>
    <x v="113"/>
    <x v="7"/>
    <n v="5"/>
  </r>
  <r>
    <x v="14"/>
    <x v="6"/>
    <x v="111"/>
    <x v="7"/>
    <n v="6"/>
  </r>
  <r>
    <x v="14"/>
    <x v="6"/>
    <x v="114"/>
    <x v="7"/>
    <n v="6"/>
  </r>
  <r>
    <x v="14"/>
    <x v="6"/>
    <x v="123"/>
    <x v="7"/>
    <n v="8"/>
  </r>
  <r>
    <x v="14"/>
    <x v="6"/>
    <x v="112"/>
    <x v="7"/>
    <n v="10"/>
  </r>
  <r>
    <x v="14"/>
    <x v="6"/>
    <x v="119"/>
    <x v="7"/>
    <n v="12"/>
  </r>
  <r>
    <x v="14"/>
    <x v="6"/>
    <x v="120"/>
    <x v="7"/>
    <n v="29"/>
  </r>
  <r>
    <x v="14"/>
    <x v="6"/>
    <x v="118"/>
    <x v="7"/>
    <n v="44"/>
  </r>
  <r>
    <x v="14"/>
    <x v="6"/>
    <x v="110"/>
    <x v="8"/>
    <n v="1"/>
  </r>
  <r>
    <x v="14"/>
    <x v="6"/>
    <x v="123"/>
    <x v="8"/>
    <n v="1"/>
  </r>
  <r>
    <x v="14"/>
    <x v="6"/>
    <x v="116"/>
    <x v="8"/>
    <n v="2"/>
  </r>
  <r>
    <x v="14"/>
    <x v="6"/>
    <x v="111"/>
    <x v="8"/>
    <n v="3"/>
  </r>
  <r>
    <x v="14"/>
    <x v="6"/>
    <x v="112"/>
    <x v="8"/>
    <n v="5"/>
  </r>
  <r>
    <x v="14"/>
    <x v="6"/>
    <x v="118"/>
    <x v="8"/>
    <n v="5"/>
  </r>
  <r>
    <x v="14"/>
    <x v="6"/>
    <x v="119"/>
    <x v="8"/>
    <n v="5"/>
  </r>
  <r>
    <x v="14"/>
    <x v="6"/>
    <x v="114"/>
    <x v="8"/>
    <n v="7"/>
  </r>
  <r>
    <x v="14"/>
    <x v="6"/>
    <x v="120"/>
    <x v="8"/>
    <n v="8"/>
  </r>
  <r>
    <x v="14"/>
    <x v="6"/>
    <x v="115"/>
    <x v="41"/>
    <n v="2"/>
  </r>
  <r>
    <x v="14"/>
    <x v="6"/>
    <x v="122"/>
    <x v="41"/>
    <n v="2"/>
  </r>
  <r>
    <x v="14"/>
    <x v="6"/>
    <x v="112"/>
    <x v="41"/>
    <n v="3"/>
  </r>
  <r>
    <x v="14"/>
    <x v="6"/>
    <x v="116"/>
    <x v="41"/>
    <n v="4"/>
  </r>
  <r>
    <x v="14"/>
    <x v="6"/>
    <x v="121"/>
    <x v="41"/>
    <n v="4"/>
  </r>
  <r>
    <x v="14"/>
    <x v="6"/>
    <x v="111"/>
    <x v="41"/>
    <n v="5"/>
  </r>
  <r>
    <x v="14"/>
    <x v="6"/>
    <x v="113"/>
    <x v="41"/>
    <n v="5"/>
  </r>
  <r>
    <x v="14"/>
    <x v="6"/>
    <x v="123"/>
    <x v="41"/>
    <n v="7"/>
  </r>
  <r>
    <x v="14"/>
    <x v="6"/>
    <x v="119"/>
    <x v="41"/>
    <n v="8"/>
  </r>
  <r>
    <x v="14"/>
    <x v="6"/>
    <x v="110"/>
    <x v="41"/>
    <n v="9"/>
  </r>
  <r>
    <x v="14"/>
    <x v="6"/>
    <x v="120"/>
    <x v="41"/>
    <n v="9"/>
  </r>
  <r>
    <x v="14"/>
    <x v="6"/>
    <x v="117"/>
    <x v="41"/>
    <n v="10"/>
  </r>
  <r>
    <x v="14"/>
    <x v="6"/>
    <x v="118"/>
    <x v="41"/>
    <n v="17"/>
  </r>
  <r>
    <x v="14"/>
    <x v="6"/>
    <x v="114"/>
    <x v="41"/>
    <n v="18"/>
  </r>
  <r>
    <x v="14"/>
    <x v="6"/>
    <x v="115"/>
    <x v="9"/>
    <n v="2"/>
  </r>
  <r>
    <x v="14"/>
    <x v="6"/>
    <x v="122"/>
    <x v="9"/>
    <n v="3"/>
  </r>
  <r>
    <x v="14"/>
    <x v="6"/>
    <x v="112"/>
    <x v="9"/>
    <n v="5"/>
  </r>
  <r>
    <x v="14"/>
    <x v="6"/>
    <x v="121"/>
    <x v="9"/>
    <n v="5"/>
  </r>
  <r>
    <x v="14"/>
    <x v="6"/>
    <x v="111"/>
    <x v="9"/>
    <n v="6"/>
  </r>
  <r>
    <x v="14"/>
    <x v="6"/>
    <x v="116"/>
    <x v="9"/>
    <n v="6"/>
  </r>
  <r>
    <x v="14"/>
    <x v="6"/>
    <x v="113"/>
    <x v="9"/>
    <n v="7"/>
  </r>
  <r>
    <x v="14"/>
    <x v="6"/>
    <x v="110"/>
    <x v="9"/>
    <n v="8"/>
  </r>
  <r>
    <x v="14"/>
    <x v="6"/>
    <x v="123"/>
    <x v="9"/>
    <n v="9"/>
  </r>
  <r>
    <x v="14"/>
    <x v="6"/>
    <x v="117"/>
    <x v="9"/>
    <n v="11"/>
  </r>
  <r>
    <x v="14"/>
    <x v="6"/>
    <x v="119"/>
    <x v="9"/>
    <n v="11"/>
  </r>
  <r>
    <x v="14"/>
    <x v="6"/>
    <x v="120"/>
    <x v="9"/>
    <n v="14"/>
  </r>
  <r>
    <x v="14"/>
    <x v="6"/>
    <x v="118"/>
    <x v="9"/>
    <n v="20"/>
  </r>
  <r>
    <x v="14"/>
    <x v="6"/>
    <x v="114"/>
    <x v="9"/>
    <n v="25"/>
  </r>
  <r>
    <x v="14"/>
    <x v="6"/>
    <x v="111"/>
    <x v="10"/>
    <n v="1"/>
  </r>
  <r>
    <x v="14"/>
    <x v="6"/>
    <x v="118"/>
    <x v="10"/>
    <n v="1"/>
  </r>
  <r>
    <x v="14"/>
    <x v="6"/>
    <x v="122"/>
    <x v="10"/>
    <n v="1"/>
  </r>
  <r>
    <x v="14"/>
    <x v="6"/>
    <x v="110"/>
    <x v="10"/>
    <n v="2"/>
  </r>
  <r>
    <x v="14"/>
    <x v="6"/>
    <x v="119"/>
    <x v="10"/>
    <n v="2"/>
  </r>
  <r>
    <x v="14"/>
    <x v="6"/>
    <x v="123"/>
    <x v="10"/>
    <n v="2"/>
  </r>
  <r>
    <x v="14"/>
    <x v="6"/>
    <x v="112"/>
    <x v="10"/>
    <n v="3"/>
  </r>
  <r>
    <x v="14"/>
    <x v="6"/>
    <x v="113"/>
    <x v="10"/>
    <n v="4"/>
  </r>
  <r>
    <x v="14"/>
    <x v="6"/>
    <x v="120"/>
    <x v="10"/>
    <n v="4"/>
  </r>
  <r>
    <x v="14"/>
    <x v="6"/>
    <x v="121"/>
    <x v="10"/>
    <n v="4"/>
  </r>
  <r>
    <x v="14"/>
    <x v="6"/>
    <x v="115"/>
    <x v="10"/>
    <n v="6"/>
  </r>
  <r>
    <x v="14"/>
    <x v="6"/>
    <x v="116"/>
    <x v="10"/>
    <n v="7"/>
  </r>
  <r>
    <x v="14"/>
    <x v="6"/>
    <x v="114"/>
    <x v="10"/>
    <n v="15"/>
  </r>
  <r>
    <x v="14"/>
    <x v="6"/>
    <x v="110"/>
    <x v="11"/>
    <n v="1"/>
  </r>
  <r>
    <x v="14"/>
    <x v="6"/>
    <x v="119"/>
    <x v="11"/>
    <n v="1"/>
  </r>
  <r>
    <x v="14"/>
    <x v="6"/>
    <x v="121"/>
    <x v="11"/>
    <n v="1"/>
  </r>
  <r>
    <x v="14"/>
    <x v="6"/>
    <x v="112"/>
    <x v="11"/>
    <n v="2"/>
  </r>
  <r>
    <x v="14"/>
    <x v="6"/>
    <x v="118"/>
    <x v="11"/>
    <n v="2"/>
  </r>
  <r>
    <x v="14"/>
    <x v="6"/>
    <x v="113"/>
    <x v="11"/>
    <n v="3"/>
  </r>
  <r>
    <x v="14"/>
    <x v="6"/>
    <x v="120"/>
    <x v="11"/>
    <n v="3"/>
  </r>
  <r>
    <x v="14"/>
    <x v="6"/>
    <x v="116"/>
    <x v="11"/>
    <n v="6"/>
  </r>
  <r>
    <x v="14"/>
    <x v="6"/>
    <x v="115"/>
    <x v="11"/>
    <n v="23"/>
  </r>
  <r>
    <x v="14"/>
    <x v="6"/>
    <x v="122"/>
    <x v="12"/>
    <n v="9"/>
  </r>
  <r>
    <x v="14"/>
    <x v="6"/>
    <x v="115"/>
    <x v="12"/>
    <n v="10"/>
  </r>
  <r>
    <x v="14"/>
    <x v="6"/>
    <x v="121"/>
    <x v="12"/>
    <n v="18"/>
  </r>
  <r>
    <x v="14"/>
    <x v="6"/>
    <x v="110"/>
    <x v="12"/>
    <n v="25"/>
  </r>
  <r>
    <x v="14"/>
    <x v="6"/>
    <x v="117"/>
    <x v="12"/>
    <n v="25"/>
  </r>
  <r>
    <x v="14"/>
    <x v="6"/>
    <x v="123"/>
    <x v="12"/>
    <n v="30"/>
  </r>
  <r>
    <x v="14"/>
    <x v="6"/>
    <x v="111"/>
    <x v="12"/>
    <n v="34"/>
  </r>
  <r>
    <x v="14"/>
    <x v="6"/>
    <x v="112"/>
    <x v="12"/>
    <n v="35"/>
  </r>
  <r>
    <x v="14"/>
    <x v="6"/>
    <x v="116"/>
    <x v="12"/>
    <n v="44"/>
  </r>
  <r>
    <x v="14"/>
    <x v="6"/>
    <x v="113"/>
    <x v="12"/>
    <n v="50"/>
  </r>
  <r>
    <x v="14"/>
    <x v="6"/>
    <x v="119"/>
    <x v="12"/>
    <n v="63"/>
  </r>
  <r>
    <x v="14"/>
    <x v="6"/>
    <x v="120"/>
    <x v="12"/>
    <n v="77"/>
  </r>
  <r>
    <x v="14"/>
    <x v="6"/>
    <x v="118"/>
    <x v="12"/>
    <n v="112"/>
  </r>
  <r>
    <x v="14"/>
    <x v="6"/>
    <x v="114"/>
    <x v="12"/>
    <n v="120"/>
  </r>
  <r>
    <x v="14"/>
    <x v="6"/>
    <x v="117"/>
    <x v="13"/>
    <n v="1"/>
  </r>
  <r>
    <x v="14"/>
    <x v="6"/>
    <x v="119"/>
    <x v="13"/>
    <n v="1"/>
  </r>
  <r>
    <x v="14"/>
    <x v="6"/>
    <x v="122"/>
    <x v="13"/>
    <n v="1"/>
  </r>
  <r>
    <x v="14"/>
    <x v="6"/>
    <x v="123"/>
    <x v="13"/>
    <n v="2"/>
  </r>
  <r>
    <x v="14"/>
    <x v="6"/>
    <x v="111"/>
    <x v="13"/>
    <n v="3"/>
  </r>
  <r>
    <x v="14"/>
    <x v="6"/>
    <x v="116"/>
    <x v="13"/>
    <n v="4"/>
  </r>
  <r>
    <x v="14"/>
    <x v="6"/>
    <x v="110"/>
    <x v="13"/>
    <n v="5"/>
  </r>
  <r>
    <x v="14"/>
    <x v="6"/>
    <x v="113"/>
    <x v="13"/>
    <n v="5"/>
  </r>
  <r>
    <x v="14"/>
    <x v="6"/>
    <x v="120"/>
    <x v="13"/>
    <n v="6"/>
  </r>
  <r>
    <x v="14"/>
    <x v="6"/>
    <x v="121"/>
    <x v="13"/>
    <n v="6"/>
  </r>
  <r>
    <x v="14"/>
    <x v="6"/>
    <x v="112"/>
    <x v="13"/>
    <n v="8"/>
  </r>
  <r>
    <x v="14"/>
    <x v="6"/>
    <x v="118"/>
    <x v="13"/>
    <n v="8"/>
  </r>
  <r>
    <x v="14"/>
    <x v="6"/>
    <x v="114"/>
    <x v="13"/>
    <n v="48"/>
  </r>
  <r>
    <x v="14"/>
    <x v="6"/>
    <x v="122"/>
    <x v="14"/>
    <n v="1"/>
  </r>
  <r>
    <x v="14"/>
    <x v="6"/>
    <x v="115"/>
    <x v="14"/>
    <n v="4"/>
  </r>
  <r>
    <x v="14"/>
    <x v="6"/>
    <x v="121"/>
    <x v="14"/>
    <n v="19"/>
  </r>
  <r>
    <x v="14"/>
    <x v="6"/>
    <x v="117"/>
    <x v="14"/>
    <n v="37"/>
  </r>
  <r>
    <x v="14"/>
    <x v="6"/>
    <x v="110"/>
    <x v="14"/>
    <n v="40"/>
  </r>
  <r>
    <x v="14"/>
    <x v="6"/>
    <x v="111"/>
    <x v="14"/>
    <n v="40"/>
  </r>
  <r>
    <x v="14"/>
    <x v="6"/>
    <x v="123"/>
    <x v="14"/>
    <n v="43"/>
  </r>
  <r>
    <x v="14"/>
    <x v="6"/>
    <x v="119"/>
    <x v="14"/>
    <n v="75"/>
  </r>
  <r>
    <x v="14"/>
    <x v="6"/>
    <x v="116"/>
    <x v="14"/>
    <n v="81"/>
  </r>
  <r>
    <x v="14"/>
    <x v="6"/>
    <x v="112"/>
    <x v="14"/>
    <n v="90"/>
  </r>
  <r>
    <x v="14"/>
    <x v="6"/>
    <x v="113"/>
    <x v="14"/>
    <n v="100"/>
  </r>
  <r>
    <x v="14"/>
    <x v="6"/>
    <x v="120"/>
    <x v="14"/>
    <n v="113"/>
  </r>
  <r>
    <x v="14"/>
    <x v="6"/>
    <x v="118"/>
    <x v="14"/>
    <n v="192"/>
  </r>
  <r>
    <x v="14"/>
    <x v="6"/>
    <x v="114"/>
    <x v="14"/>
    <n v="231"/>
  </r>
  <r>
    <x v="14"/>
    <x v="6"/>
    <x v="119"/>
    <x v="15"/>
    <n v="1"/>
  </r>
  <r>
    <x v="14"/>
    <x v="6"/>
    <x v="121"/>
    <x v="15"/>
    <n v="1"/>
  </r>
  <r>
    <x v="14"/>
    <x v="6"/>
    <x v="122"/>
    <x v="15"/>
    <n v="1"/>
  </r>
  <r>
    <x v="14"/>
    <x v="6"/>
    <x v="110"/>
    <x v="15"/>
    <n v="2"/>
  </r>
  <r>
    <x v="14"/>
    <x v="6"/>
    <x v="123"/>
    <x v="15"/>
    <n v="2"/>
  </r>
  <r>
    <x v="14"/>
    <x v="6"/>
    <x v="117"/>
    <x v="15"/>
    <n v="3"/>
  </r>
  <r>
    <x v="14"/>
    <x v="6"/>
    <x v="120"/>
    <x v="15"/>
    <n v="3"/>
  </r>
  <r>
    <x v="14"/>
    <x v="6"/>
    <x v="113"/>
    <x v="15"/>
    <n v="6"/>
  </r>
  <r>
    <x v="14"/>
    <x v="6"/>
    <x v="118"/>
    <x v="15"/>
    <n v="7"/>
  </r>
  <r>
    <x v="14"/>
    <x v="6"/>
    <x v="112"/>
    <x v="15"/>
    <n v="10"/>
  </r>
  <r>
    <x v="14"/>
    <x v="6"/>
    <x v="116"/>
    <x v="15"/>
    <n v="11"/>
  </r>
  <r>
    <x v="14"/>
    <x v="6"/>
    <x v="114"/>
    <x v="15"/>
    <n v="79"/>
  </r>
  <r>
    <x v="14"/>
    <x v="6"/>
    <x v="115"/>
    <x v="16"/>
    <n v="1"/>
  </r>
  <r>
    <x v="14"/>
    <x v="6"/>
    <x v="111"/>
    <x v="16"/>
    <n v="2"/>
  </r>
  <r>
    <x v="14"/>
    <x v="6"/>
    <x v="116"/>
    <x v="16"/>
    <n v="2"/>
  </r>
  <r>
    <x v="14"/>
    <x v="6"/>
    <x v="119"/>
    <x v="16"/>
    <n v="2"/>
  </r>
  <r>
    <x v="14"/>
    <x v="6"/>
    <x v="121"/>
    <x v="16"/>
    <n v="2"/>
  </r>
  <r>
    <x v="14"/>
    <x v="6"/>
    <x v="123"/>
    <x v="16"/>
    <n v="2"/>
  </r>
  <r>
    <x v="14"/>
    <x v="6"/>
    <x v="112"/>
    <x v="16"/>
    <n v="3"/>
  </r>
  <r>
    <x v="14"/>
    <x v="6"/>
    <x v="113"/>
    <x v="16"/>
    <n v="3"/>
  </r>
  <r>
    <x v="14"/>
    <x v="6"/>
    <x v="120"/>
    <x v="16"/>
    <n v="3"/>
  </r>
  <r>
    <x v="14"/>
    <x v="6"/>
    <x v="122"/>
    <x v="16"/>
    <n v="3"/>
  </r>
  <r>
    <x v="14"/>
    <x v="6"/>
    <x v="110"/>
    <x v="16"/>
    <n v="4"/>
  </r>
  <r>
    <x v="14"/>
    <x v="6"/>
    <x v="117"/>
    <x v="16"/>
    <n v="4"/>
  </r>
  <r>
    <x v="14"/>
    <x v="6"/>
    <x v="118"/>
    <x v="16"/>
    <n v="7"/>
  </r>
  <r>
    <x v="14"/>
    <x v="6"/>
    <x v="114"/>
    <x v="16"/>
    <n v="9"/>
  </r>
  <r>
    <x v="14"/>
    <x v="6"/>
    <x v="111"/>
    <x v="33"/>
    <n v="1"/>
  </r>
  <r>
    <x v="14"/>
    <x v="6"/>
    <x v="115"/>
    <x v="33"/>
    <n v="1"/>
  </r>
  <r>
    <x v="14"/>
    <x v="6"/>
    <x v="117"/>
    <x v="33"/>
    <n v="2"/>
  </r>
  <r>
    <x v="14"/>
    <x v="6"/>
    <x v="122"/>
    <x v="33"/>
    <n v="2"/>
  </r>
  <r>
    <x v="14"/>
    <x v="6"/>
    <x v="123"/>
    <x v="33"/>
    <n v="3"/>
  </r>
  <r>
    <x v="14"/>
    <x v="6"/>
    <x v="110"/>
    <x v="33"/>
    <n v="4"/>
  </r>
  <r>
    <x v="14"/>
    <x v="6"/>
    <x v="121"/>
    <x v="33"/>
    <n v="4"/>
  </r>
  <r>
    <x v="14"/>
    <x v="6"/>
    <x v="112"/>
    <x v="33"/>
    <n v="5"/>
  </r>
  <r>
    <x v="14"/>
    <x v="6"/>
    <x v="113"/>
    <x v="33"/>
    <n v="5"/>
  </r>
  <r>
    <x v="14"/>
    <x v="6"/>
    <x v="119"/>
    <x v="33"/>
    <n v="8"/>
  </r>
  <r>
    <x v="14"/>
    <x v="6"/>
    <x v="114"/>
    <x v="33"/>
    <n v="11"/>
  </r>
  <r>
    <x v="14"/>
    <x v="6"/>
    <x v="120"/>
    <x v="33"/>
    <n v="11"/>
  </r>
  <r>
    <x v="14"/>
    <x v="6"/>
    <x v="116"/>
    <x v="33"/>
    <n v="15"/>
  </r>
  <r>
    <x v="14"/>
    <x v="6"/>
    <x v="118"/>
    <x v="33"/>
    <n v="22"/>
  </r>
  <r>
    <x v="14"/>
    <x v="6"/>
    <x v="111"/>
    <x v="34"/>
    <n v="1"/>
  </r>
  <r>
    <x v="14"/>
    <x v="6"/>
    <x v="113"/>
    <x v="34"/>
    <n v="1"/>
  </r>
  <r>
    <x v="14"/>
    <x v="6"/>
    <x v="117"/>
    <x v="34"/>
    <n v="1"/>
  </r>
  <r>
    <x v="14"/>
    <x v="6"/>
    <x v="119"/>
    <x v="34"/>
    <n v="1"/>
  </r>
  <r>
    <x v="14"/>
    <x v="6"/>
    <x v="122"/>
    <x v="34"/>
    <n v="1"/>
  </r>
  <r>
    <x v="14"/>
    <x v="6"/>
    <x v="110"/>
    <x v="34"/>
    <n v="2"/>
  </r>
  <r>
    <x v="14"/>
    <x v="6"/>
    <x v="120"/>
    <x v="34"/>
    <n v="2"/>
  </r>
  <r>
    <x v="14"/>
    <x v="6"/>
    <x v="114"/>
    <x v="34"/>
    <n v="3"/>
  </r>
  <r>
    <x v="14"/>
    <x v="6"/>
    <x v="123"/>
    <x v="34"/>
    <n v="3"/>
  </r>
  <r>
    <x v="14"/>
    <x v="6"/>
    <x v="116"/>
    <x v="34"/>
    <n v="7"/>
  </r>
  <r>
    <x v="14"/>
    <x v="6"/>
    <x v="118"/>
    <x v="34"/>
    <n v="7"/>
  </r>
  <r>
    <x v="14"/>
    <x v="6"/>
    <x v="112"/>
    <x v="35"/>
    <n v="1"/>
  </r>
  <r>
    <x v="14"/>
    <x v="6"/>
    <x v="113"/>
    <x v="35"/>
    <n v="1"/>
  </r>
  <r>
    <x v="14"/>
    <x v="6"/>
    <x v="119"/>
    <x v="35"/>
    <n v="1"/>
  </r>
  <r>
    <x v="14"/>
    <x v="6"/>
    <x v="110"/>
    <x v="35"/>
    <n v="2"/>
  </r>
  <r>
    <x v="14"/>
    <x v="6"/>
    <x v="114"/>
    <x v="35"/>
    <n v="2"/>
  </r>
  <r>
    <x v="14"/>
    <x v="6"/>
    <x v="120"/>
    <x v="35"/>
    <n v="3"/>
  </r>
  <r>
    <x v="14"/>
    <x v="6"/>
    <x v="116"/>
    <x v="35"/>
    <n v="4"/>
  </r>
  <r>
    <x v="14"/>
    <x v="6"/>
    <x v="118"/>
    <x v="35"/>
    <n v="4"/>
  </r>
  <r>
    <x v="14"/>
    <x v="6"/>
    <x v="110"/>
    <x v="36"/>
    <n v="1"/>
  </r>
  <r>
    <x v="14"/>
    <x v="6"/>
    <x v="123"/>
    <x v="36"/>
    <n v="1"/>
  </r>
  <r>
    <x v="14"/>
    <x v="6"/>
    <x v="116"/>
    <x v="36"/>
    <n v="2"/>
  </r>
  <r>
    <x v="14"/>
    <x v="6"/>
    <x v="119"/>
    <x v="36"/>
    <n v="2"/>
  </r>
  <r>
    <x v="14"/>
    <x v="6"/>
    <x v="120"/>
    <x v="36"/>
    <n v="2"/>
  </r>
  <r>
    <x v="14"/>
    <x v="6"/>
    <x v="113"/>
    <x v="36"/>
    <n v="3"/>
  </r>
  <r>
    <x v="14"/>
    <x v="6"/>
    <x v="118"/>
    <x v="36"/>
    <n v="5"/>
  </r>
  <r>
    <x v="14"/>
    <x v="6"/>
    <x v="112"/>
    <x v="17"/>
    <n v="19"/>
  </r>
  <r>
    <x v="14"/>
    <x v="6"/>
    <x v="122"/>
    <x v="17"/>
    <n v="45"/>
  </r>
  <r>
    <x v="14"/>
    <x v="6"/>
    <x v="119"/>
    <x v="17"/>
    <n v="79"/>
  </r>
  <r>
    <x v="14"/>
    <x v="6"/>
    <x v="110"/>
    <x v="17"/>
    <n v="94"/>
  </r>
  <r>
    <x v="14"/>
    <x v="6"/>
    <x v="123"/>
    <x v="17"/>
    <n v="172"/>
  </r>
  <r>
    <x v="14"/>
    <x v="6"/>
    <x v="114"/>
    <x v="17"/>
    <n v="198"/>
  </r>
  <r>
    <x v="14"/>
    <x v="6"/>
    <x v="111"/>
    <x v="17"/>
    <n v="208"/>
  </r>
  <r>
    <x v="14"/>
    <x v="6"/>
    <x v="113"/>
    <x v="17"/>
    <n v="217"/>
  </r>
  <r>
    <x v="14"/>
    <x v="6"/>
    <x v="116"/>
    <x v="17"/>
    <n v="283"/>
  </r>
  <r>
    <x v="14"/>
    <x v="6"/>
    <x v="120"/>
    <x v="17"/>
    <n v="439"/>
  </r>
  <r>
    <x v="14"/>
    <x v="6"/>
    <x v="118"/>
    <x v="17"/>
    <n v="734"/>
  </r>
  <r>
    <x v="14"/>
    <x v="6"/>
    <x v="121"/>
    <x v="18"/>
    <n v="8"/>
  </r>
  <r>
    <x v="14"/>
    <x v="6"/>
    <x v="116"/>
    <x v="18"/>
    <n v="1018"/>
  </r>
  <r>
    <x v="14"/>
    <x v="6"/>
    <x v="110"/>
    <x v="18"/>
    <n v="1617"/>
  </r>
  <r>
    <x v="14"/>
    <x v="6"/>
    <x v="117"/>
    <x v="18"/>
    <n v="1760"/>
  </r>
  <r>
    <x v="14"/>
    <x v="6"/>
    <x v="114"/>
    <x v="18"/>
    <n v="2863"/>
  </r>
  <r>
    <x v="14"/>
    <x v="6"/>
    <x v="113"/>
    <x v="18"/>
    <n v="4611"/>
  </r>
  <r>
    <x v="14"/>
    <x v="6"/>
    <x v="123"/>
    <x v="18"/>
    <n v="7052"/>
  </r>
  <r>
    <x v="14"/>
    <x v="6"/>
    <x v="111"/>
    <x v="18"/>
    <n v="8526"/>
  </r>
  <r>
    <x v="14"/>
    <x v="6"/>
    <x v="119"/>
    <x v="18"/>
    <n v="11506"/>
  </r>
  <r>
    <x v="14"/>
    <x v="6"/>
    <x v="112"/>
    <x v="18"/>
    <n v="12606"/>
  </r>
  <r>
    <x v="14"/>
    <x v="6"/>
    <x v="120"/>
    <x v="18"/>
    <n v="26839"/>
  </r>
  <r>
    <x v="14"/>
    <x v="6"/>
    <x v="118"/>
    <x v="18"/>
    <n v="36678"/>
  </r>
  <r>
    <x v="14"/>
    <x v="6"/>
    <x v="123"/>
    <x v="19"/>
    <n v="19504"/>
  </r>
  <r>
    <x v="14"/>
    <x v="6"/>
    <x v="110"/>
    <x v="19"/>
    <n v="122350"/>
  </r>
  <r>
    <x v="14"/>
    <x v="6"/>
    <x v="111"/>
    <x v="19"/>
    <n v="185525"/>
  </r>
  <r>
    <x v="14"/>
    <x v="6"/>
    <x v="116"/>
    <x v="19"/>
    <n v="214405"/>
  </r>
  <r>
    <x v="14"/>
    <x v="6"/>
    <x v="118"/>
    <x v="19"/>
    <n v="249340"/>
  </r>
  <r>
    <x v="14"/>
    <x v="6"/>
    <x v="119"/>
    <x v="19"/>
    <n v="300557"/>
  </r>
  <r>
    <x v="14"/>
    <x v="6"/>
    <x v="112"/>
    <x v="19"/>
    <n v="451958"/>
  </r>
  <r>
    <x v="14"/>
    <x v="6"/>
    <x v="114"/>
    <x v="19"/>
    <n v="513765"/>
  </r>
  <r>
    <x v="14"/>
    <x v="6"/>
    <x v="120"/>
    <x v="19"/>
    <n v="847508"/>
  </r>
  <r>
    <x v="14"/>
    <x v="6"/>
    <x v="110"/>
    <x v="20"/>
    <n v="2"/>
  </r>
  <r>
    <x v="14"/>
    <x v="6"/>
    <x v="114"/>
    <x v="20"/>
    <n v="15119"/>
  </r>
  <r>
    <x v="14"/>
    <x v="6"/>
    <x v="113"/>
    <x v="20"/>
    <n v="40674"/>
  </r>
  <r>
    <x v="14"/>
    <x v="6"/>
    <x v="118"/>
    <x v="20"/>
    <n v="46314"/>
  </r>
  <r>
    <x v="14"/>
    <x v="6"/>
    <x v="112"/>
    <x v="20"/>
    <n v="76239"/>
  </r>
  <r>
    <x v="14"/>
    <x v="6"/>
    <x v="119"/>
    <x v="20"/>
    <n v="99123"/>
  </r>
  <r>
    <x v="14"/>
    <x v="6"/>
    <x v="115"/>
    <x v="42"/>
    <n v="29"/>
  </r>
  <r>
    <x v="14"/>
    <x v="6"/>
    <x v="112"/>
    <x v="42"/>
    <n v="60"/>
  </r>
  <r>
    <x v="14"/>
    <x v="6"/>
    <x v="122"/>
    <x v="42"/>
    <n v="69"/>
  </r>
  <r>
    <x v="14"/>
    <x v="6"/>
    <x v="111"/>
    <x v="42"/>
    <n v="92"/>
  </r>
  <r>
    <x v="14"/>
    <x v="6"/>
    <x v="116"/>
    <x v="42"/>
    <n v="114"/>
  </r>
  <r>
    <x v="14"/>
    <x v="6"/>
    <x v="117"/>
    <x v="42"/>
    <n v="191"/>
  </r>
  <r>
    <x v="14"/>
    <x v="6"/>
    <x v="121"/>
    <x v="42"/>
    <n v="235"/>
  </r>
  <r>
    <x v="14"/>
    <x v="6"/>
    <x v="113"/>
    <x v="42"/>
    <n v="239"/>
  </r>
  <r>
    <x v="14"/>
    <x v="6"/>
    <x v="110"/>
    <x v="42"/>
    <n v="260"/>
  </r>
  <r>
    <x v="14"/>
    <x v="6"/>
    <x v="120"/>
    <x v="42"/>
    <n v="287"/>
  </r>
  <r>
    <x v="14"/>
    <x v="6"/>
    <x v="123"/>
    <x v="42"/>
    <n v="292"/>
  </r>
  <r>
    <x v="14"/>
    <x v="6"/>
    <x v="119"/>
    <x v="42"/>
    <n v="357"/>
  </r>
  <r>
    <x v="14"/>
    <x v="6"/>
    <x v="114"/>
    <x v="42"/>
    <n v="576"/>
  </r>
  <r>
    <x v="14"/>
    <x v="6"/>
    <x v="118"/>
    <x v="42"/>
    <n v="1284"/>
  </r>
  <r>
    <x v="14"/>
    <x v="6"/>
    <x v="115"/>
    <x v="21"/>
    <n v="43"/>
  </r>
  <r>
    <x v="14"/>
    <x v="6"/>
    <x v="112"/>
    <x v="21"/>
    <n v="64"/>
  </r>
  <r>
    <x v="14"/>
    <x v="6"/>
    <x v="111"/>
    <x v="21"/>
    <n v="113"/>
  </r>
  <r>
    <x v="14"/>
    <x v="6"/>
    <x v="122"/>
    <x v="21"/>
    <n v="117"/>
  </r>
  <r>
    <x v="14"/>
    <x v="6"/>
    <x v="121"/>
    <x v="21"/>
    <n v="143"/>
  </r>
  <r>
    <x v="14"/>
    <x v="6"/>
    <x v="116"/>
    <x v="21"/>
    <n v="166"/>
  </r>
  <r>
    <x v="14"/>
    <x v="6"/>
    <x v="110"/>
    <x v="21"/>
    <n v="205"/>
  </r>
  <r>
    <x v="14"/>
    <x v="6"/>
    <x v="113"/>
    <x v="21"/>
    <n v="258"/>
  </r>
  <r>
    <x v="14"/>
    <x v="6"/>
    <x v="117"/>
    <x v="21"/>
    <n v="287"/>
  </r>
  <r>
    <x v="14"/>
    <x v="6"/>
    <x v="123"/>
    <x v="21"/>
    <n v="309"/>
  </r>
  <r>
    <x v="14"/>
    <x v="6"/>
    <x v="119"/>
    <x v="21"/>
    <n v="392"/>
  </r>
  <r>
    <x v="14"/>
    <x v="6"/>
    <x v="120"/>
    <x v="21"/>
    <n v="564"/>
  </r>
  <r>
    <x v="14"/>
    <x v="6"/>
    <x v="114"/>
    <x v="21"/>
    <n v="970"/>
  </r>
  <r>
    <x v="14"/>
    <x v="6"/>
    <x v="118"/>
    <x v="21"/>
    <n v="1115"/>
  </r>
  <r>
    <x v="14"/>
    <x v="6"/>
    <x v="115"/>
    <x v="22"/>
    <n v="8"/>
  </r>
  <r>
    <x v="14"/>
    <x v="6"/>
    <x v="117"/>
    <x v="22"/>
    <n v="44"/>
  </r>
  <r>
    <x v="14"/>
    <x v="6"/>
    <x v="120"/>
    <x v="22"/>
    <n v="70"/>
  </r>
  <r>
    <x v="14"/>
    <x v="6"/>
    <x v="119"/>
    <x v="22"/>
    <n v="84"/>
  </r>
  <r>
    <x v="14"/>
    <x v="6"/>
    <x v="111"/>
    <x v="22"/>
    <n v="220"/>
  </r>
  <r>
    <x v="14"/>
    <x v="6"/>
    <x v="122"/>
    <x v="22"/>
    <n v="3823"/>
  </r>
  <r>
    <x v="14"/>
    <x v="6"/>
    <x v="118"/>
    <x v="22"/>
    <n v="6480"/>
  </r>
  <r>
    <x v="14"/>
    <x v="6"/>
    <x v="121"/>
    <x v="22"/>
    <n v="7510"/>
  </r>
  <r>
    <x v="14"/>
    <x v="6"/>
    <x v="116"/>
    <x v="22"/>
    <n v="14647"/>
  </r>
  <r>
    <x v="14"/>
    <x v="6"/>
    <x v="110"/>
    <x v="22"/>
    <n v="14975"/>
  </r>
  <r>
    <x v="14"/>
    <x v="6"/>
    <x v="123"/>
    <x v="22"/>
    <n v="15000"/>
  </r>
  <r>
    <x v="14"/>
    <x v="6"/>
    <x v="113"/>
    <x v="22"/>
    <n v="18815"/>
  </r>
  <r>
    <x v="14"/>
    <x v="6"/>
    <x v="114"/>
    <x v="22"/>
    <n v="19584"/>
  </r>
  <r>
    <x v="14"/>
    <x v="6"/>
    <x v="112"/>
    <x v="22"/>
    <n v="22475"/>
  </r>
  <r>
    <x v="14"/>
    <x v="6"/>
    <x v="122"/>
    <x v="23"/>
    <n v="1"/>
  </r>
  <r>
    <x v="14"/>
    <x v="6"/>
    <x v="123"/>
    <x v="23"/>
    <n v="8"/>
  </r>
  <r>
    <x v="14"/>
    <x v="6"/>
    <x v="113"/>
    <x v="23"/>
    <n v="15"/>
  </r>
  <r>
    <x v="14"/>
    <x v="6"/>
    <x v="118"/>
    <x v="23"/>
    <n v="15"/>
  </r>
  <r>
    <x v="14"/>
    <x v="6"/>
    <x v="120"/>
    <x v="23"/>
    <n v="17"/>
  </r>
  <r>
    <x v="14"/>
    <x v="6"/>
    <x v="119"/>
    <x v="23"/>
    <n v="27"/>
  </r>
  <r>
    <x v="14"/>
    <x v="6"/>
    <x v="110"/>
    <x v="23"/>
    <n v="104"/>
  </r>
  <r>
    <x v="14"/>
    <x v="6"/>
    <x v="111"/>
    <x v="23"/>
    <n v="133"/>
  </r>
  <r>
    <x v="14"/>
    <x v="6"/>
    <x v="115"/>
    <x v="23"/>
    <n v="142"/>
  </r>
  <r>
    <x v="14"/>
    <x v="6"/>
    <x v="112"/>
    <x v="23"/>
    <n v="165"/>
  </r>
  <r>
    <x v="14"/>
    <x v="6"/>
    <x v="116"/>
    <x v="23"/>
    <n v="487"/>
  </r>
  <r>
    <x v="14"/>
    <x v="6"/>
    <x v="121"/>
    <x v="23"/>
    <n v="506"/>
  </r>
  <r>
    <x v="14"/>
    <x v="6"/>
    <x v="114"/>
    <x v="23"/>
    <n v="758"/>
  </r>
  <r>
    <x v="14"/>
    <x v="6"/>
    <x v="121"/>
    <x v="24"/>
    <n v="1"/>
  </r>
  <r>
    <x v="14"/>
    <x v="6"/>
    <x v="110"/>
    <x v="24"/>
    <n v="2"/>
  </r>
  <r>
    <x v="14"/>
    <x v="6"/>
    <x v="119"/>
    <x v="24"/>
    <n v="2"/>
  </r>
  <r>
    <x v="14"/>
    <x v="6"/>
    <x v="118"/>
    <x v="24"/>
    <n v="22"/>
  </r>
  <r>
    <x v="14"/>
    <x v="6"/>
    <x v="120"/>
    <x v="24"/>
    <n v="23"/>
  </r>
  <r>
    <x v="14"/>
    <x v="6"/>
    <x v="112"/>
    <x v="24"/>
    <n v="32"/>
  </r>
  <r>
    <x v="14"/>
    <x v="6"/>
    <x v="113"/>
    <x v="24"/>
    <n v="77"/>
  </r>
  <r>
    <x v="14"/>
    <x v="6"/>
    <x v="116"/>
    <x v="24"/>
    <n v="300"/>
  </r>
  <r>
    <x v="14"/>
    <x v="6"/>
    <x v="115"/>
    <x v="24"/>
    <n v="1080"/>
  </r>
  <r>
    <x v="14"/>
    <x v="6"/>
    <x v="115"/>
    <x v="25"/>
    <n v="838"/>
  </r>
  <r>
    <x v="14"/>
    <x v="6"/>
    <x v="122"/>
    <x v="25"/>
    <n v="1552"/>
  </r>
  <r>
    <x v="14"/>
    <x v="6"/>
    <x v="121"/>
    <x v="25"/>
    <n v="2443"/>
  </r>
  <r>
    <x v="14"/>
    <x v="6"/>
    <x v="117"/>
    <x v="25"/>
    <n v="2465"/>
  </r>
  <r>
    <x v="14"/>
    <x v="6"/>
    <x v="110"/>
    <x v="25"/>
    <n v="3575"/>
  </r>
  <r>
    <x v="14"/>
    <x v="6"/>
    <x v="112"/>
    <x v="25"/>
    <n v="4315"/>
  </r>
  <r>
    <x v="14"/>
    <x v="6"/>
    <x v="111"/>
    <x v="25"/>
    <n v="4883"/>
  </r>
  <r>
    <x v="14"/>
    <x v="6"/>
    <x v="123"/>
    <x v="25"/>
    <n v="5673"/>
  </r>
  <r>
    <x v="14"/>
    <x v="6"/>
    <x v="119"/>
    <x v="25"/>
    <n v="7026"/>
  </r>
  <r>
    <x v="14"/>
    <x v="6"/>
    <x v="113"/>
    <x v="25"/>
    <n v="7537"/>
  </r>
  <r>
    <x v="14"/>
    <x v="6"/>
    <x v="120"/>
    <x v="25"/>
    <n v="9538"/>
  </r>
  <r>
    <x v="14"/>
    <x v="6"/>
    <x v="116"/>
    <x v="25"/>
    <n v="12574"/>
  </r>
  <r>
    <x v="14"/>
    <x v="6"/>
    <x v="114"/>
    <x v="25"/>
    <n v="14707"/>
  </r>
  <r>
    <x v="14"/>
    <x v="6"/>
    <x v="118"/>
    <x v="25"/>
    <n v="19633"/>
  </r>
  <r>
    <x v="14"/>
    <x v="6"/>
    <x v="122"/>
    <x v="26"/>
    <n v="1"/>
  </r>
  <r>
    <x v="14"/>
    <x v="6"/>
    <x v="119"/>
    <x v="26"/>
    <n v="8"/>
  </r>
  <r>
    <x v="14"/>
    <x v="6"/>
    <x v="117"/>
    <x v="26"/>
    <n v="10"/>
  </r>
  <r>
    <x v="14"/>
    <x v="6"/>
    <x v="111"/>
    <x v="26"/>
    <n v="106"/>
  </r>
  <r>
    <x v="14"/>
    <x v="6"/>
    <x v="123"/>
    <x v="26"/>
    <n v="225"/>
  </r>
  <r>
    <x v="14"/>
    <x v="6"/>
    <x v="113"/>
    <x v="26"/>
    <n v="241"/>
  </r>
  <r>
    <x v="14"/>
    <x v="6"/>
    <x v="120"/>
    <x v="26"/>
    <n v="439"/>
  </r>
  <r>
    <x v="14"/>
    <x v="6"/>
    <x v="110"/>
    <x v="26"/>
    <n v="455"/>
  </r>
  <r>
    <x v="14"/>
    <x v="6"/>
    <x v="116"/>
    <x v="26"/>
    <n v="918"/>
  </r>
  <r>
    <x v="14"/>
    <x v="6"/>
    <x v="118"/>
    <x v="26"/>
    <n v="1248"/>
  </r>
  <r>
    <x v="14"/>
    <x v="6"/>
    <x v="112"/>
    <x v="26"/>
    <n v="1251"/>
  </r>
  <r>
    <x v="14"/>
    <x v="6"/>
    <x v="121"/>
    <x v="26"/>
    <n v="4907"/>
  </r>
  <r>
    <x v="14"/>
    <x v="6"/>
    <x v="114"/>
    <x v="26"/>
    <n v="5039"/>
  </r>
  <r>
    <x v="14"/>
    <x v="6"/>
    <x v="122"/>
    <x v="27"/>
    <n v="44"/>
  </r>
  <r>
    <x v="14"/>
    <x v="6"/>
    <x v="115"/>
    <x v="27"/>
    <n v="412"/>
  </r>
  <r>
    <x v="14"/>
    <x v="6"/>
    <x v="121"/>
    <x v="27"/>
    <n v="8211"/>
  </r>
  <r>
    <x v="14"/>
    <x v="6"/>
    <x v="117"/>
    <x v="27"/>
    <n v="8945"/>
  </r>
  <r>
    <x v="14"/>
    <x v="6"/>
    <x v="110"/>
    <x v="27"/>
    <n v="11724"/>
  </r>
  <r>
    <x v="14"/>
    <x v="6"/>
    <x v="111"/>
    <x v="27"/>
    <n v="12152"/>
  </r>
  <r>
    <x v="14"/>
    <x v="6"/>
    <x v="123"/>
    <x v="27"/>
    <n v="13023"/>
  </r>
  <r>
    <x v="14"/>
    <x v="6"/>
    <x v="119"/>
    <x v="27"/>
    <n v="16133"/>
  </r>
  <r>
    <x v="14"/>
    <x v="6"/>
    <x v="116"/>
    <x v="27"/>
    <n v="19163"/>
  </r>
  <r>
    <x v="14"/>
    <x v="6"/>
    <x v="113"/>
    <x v="27"/>
    <n v="24474"/>
  </r>
  <r>
    <x v="14"/>
    <x v="6"/>
    <x v="112"/>
    <x v="27"/>
    <n v="28613"/>
  </r>
  <r>
    <x v="14"/>
    <x v="6"/>
    <x v="120"/>
    <x v="27"/>
    <n v="28698"/>
  </r>
  <r>
    <x v="14"/>
    <x v="6"/>
    <x v="114"/>
    <x v="27"/>
    <n v="42609"/>
  </r>
  <r>
    <x v="14"/>
    <x v="6"/>
    <x v="118"/>
    <x v="27"/>
    <n v="59873"/>
  </r>
  <r>
    <x v="14"/>
    <x v="6"/>
    <x v="119"/>
    <x v="28"/>
    <n v="2"/>
  </r>
  <r>
    <x v="14"/>
    <x v="6"/>
    <x v="122"/>
    <x v="28"/>
    <n v="5"/>
  </r>
  <r>
    <x v="14"/>
    <x v="6"/>
    <x v="117"/>
    <x v="28"/>
    <n v="63"/>
  </r>
  <r>
    <x v="14"/>
    <x v="6"/>
    <x v="121"/>
    <x v="28"/>
    <n v="205"/>
  </r>
  <r>
    <x v="14"/>
    <x v="6"/>
    <x v="110"/>
    <x v="28"/>
    <n v="245"/>
  </r>
  <r>
    <x v="14"/>
    <x v="6"/>
    <x v="113"/>
    <x v="28"/>
    <n v="300"/>
  </r>
  <r>
    <x v="14"/>
    <x v="6"/>
    <x v="123"/>
    <x v="28"/>
    <n v="307"/>
  </r>
  <r>
    <x v="14"/>
    <x v="6"/>
    <x v="120"/>
    <x v="28"/>
    <n v="511"/>
  </r>
  <r>
    <x v="14"/>
    <x v="6"/>
    <x v="116"/>
    <x v="28"/>
    <n v="1229"/>
  </r>
  <r>
    <x v="14"/>
    <x v="6"/>
    <x v="112"/>
    <x v="28"/>
    <n v="1611"/>
  </r>
  <r>
    <x v="14"/>
    <x v="6"/>
    <x v="118"/>
    <x v="28"/>
    <n v="2313"/>
  </r>
  <r>
    <x v="14"/>
    <x v="6"/>
    <x v="114"/>
    <x v="28"/>
    <n v="8973"/>
  </r>
  <r>
    <x v="14"/>
    <x v="6"/>
    <x v="122"/>
    <x v="29"/>
    <n v="1620"/>
  </r>
  <r>
    <x v="14"/>
    <x v="6"/>
    <x v="115"/>
    <x v="29"/>
    <n v="2494"/>
  </r>
  <r>
    <x v="14"/>
    <x v="6"/>
    <x v="117"/>
    <x v="29"/>
    <n v="11617"/>
  </r>
  <r>
    <x v="14"/>
    <x v="6"/>
    <x v="110"/>
    <x v="29"/>
    <n v="16214"/>
  </r>
  <r>
    <x v="14"/>
    <x v="6"/>
    <x v="121"/>
    <x v="29"/>
    <n v="16496"/>
  </r>
  <r>
    <x v="14"/>
    <x v="6"/>
    <x v="111"/>
    <x v="29"/>
    <n v="17274"/>
  </r>
  <r>
    <x v="14"/>
    <x v="6"/>
    <x v="123"/>
    <x v="29"/>
    <n v="19236"/>
  </r>
  <r>
    <x v="14"/>
    <x v="6"/>
    <x v="119"/>
    <x v="29"/>
    <n v="23320"/>
  </r>
  <r>
    <x v="14"/>
    <x v="6"/>
    <x v="113"/>
    <x v="29"/>
    <n v="32777"/>
  </r>
  <r>
    <x v="14"/>
    <x v="6"/>
    <x v="116"/>
    <x v="29"/>
    <n v="34683"/>
  </r>
  <r>
    <x v="14"/>
    <x v="6"/>
    <x v="112"/>
    <x v="29"/>
    <n v="36018"/>
  </r>
  <r>
    <x v="14"/>
    <x v="6"/>
    <x v="120"/>
    <x v="29"/>
    <n v="39355"/>
  </r>
  <r>
    <x v="14"/>
    <x v="6"/>
    <x v="114"/>
    <x v="29"/>
    <n v="72488"/>
  </r>
  <r>
    <x v="14"/>
    <x v="6"/>
    <x v="118"/>
    <x v="29"/>
    <n v="83158"/>
  </r>
  <r>
    <x v="14"/>
    <x v="6"/>
    <x v="111"/>
    <x v="37"/>
    <n v="83"/>
  </r>
  <r>
    <x v="14"/>
    <x v="6"/>
    <x v="115"/>
    <x v="37"/>
    <n v="104"/>
  </r>
  <r>
    <x v="14"/>
    <x v="6"/>
    <x v="122"/>
    <x v="37"/>
    <n v="137"/>
  </r>
  <r>
    <x v="14"/>
    <x v="6"/>
    <x v="117"/>
    <x v="37"/>
    <n v="285"/>
  </r>
  <r>
    <x v="14"/>
    <x v="6"/>
    <x v="121"/>
    <x v="37"/>
    <n v="528"/>
  </r>
  <r>
    <x v="14"/>
    <x v="6"/>
    <x v="112"/>
    <x v="37"/>
    <n v="648"/>
  </r>
  <r>
    <x v="14"/>
    <x v="6"/>
    <x v="119"/>
    <x v="37"/>
    <n v="1255"/>
  </r>
  <r>
    <x v="14"/>
    <x v="6"/>
    <x v="110"/>
    <x v="37"/>
    <n v="1679"/>
  </r>
  <r>
    <x v="14"/>
    <x v="6"/>
    <x v="123"/>
    <x v="37"/>
    <n v="1817"/>
  </r>
  <r>
    <x v="14"/>
    <x v="6"/>
    <x v="114"/>
    <x v="37"/>
    <n v="1857"/>
  </r>
  <r>
    <x v="14"/>
    <x v="6"/>
    <x v="120"/>
    <x v="37"/>
    <n v="2290"/>
  </r>
  <r>
    <x v="14"/>
    <x v="6"/>
    <x v="113"/>
    <x v="37"/>
    <n v="2967"/>
  </r>
  <r>
    <x v="14"/>
    <x v="6"/>
    <x v="116"/>
    <x v="37"/>
    <n v="4881"/>
  </r>
  <r>
    <x v="14"/>
    <x v="6"/>
    <x v="118"/>
    <x v="37"/>
    <n v="7251"/>
  </r>
  <r>
    <x v="14"/>
    <x v="6"/>
    <x v="122"/>
    <x v="38"/>
    <n v="5"/>
  </r>
  <r>
    <x v="14"/>
    <x v="6"/>
    <x v="117"/>
    <x v="38"/>
    <n v="20"/>
  </r>
  <r>
    <x v="14"/>
    <x v="6"/>
    <x v="119"/>
    <x v="38"/>
    <n v="37"/>
  </r>
  <r>
    <x v="14"/>
    <x v="6"/>
    <x v="113"/>
    <x v="38"/>
    <n v="62"/>
  </r>
  <r>
    <x v="14"/>
    <x v="6"/>
    <x v="114"/>
    <x v="38"/>
    <n v="70"/>
  </r>
  <r>
    <x v="14"/>
    <x v="6"/>
    <x v="111"/>
    <x v="38"/>
    <n v="71"/>
  </r>
  <r>
    <x v="14"/>
    <x v="6"/>
    <x v="123"/>
    <x v="38"/>
    <n v="137"/>
  </r>
  <r>
    <x v="14"/>
    <x v="6"/>
    <x v="110"/>
    <x v="38"/>
    <n v="180"/>
  </r>
  <r>
    <x v="14"/>
    <x v="6"/>
    <x v="120"/>
    <x v="38"/>
    <n v="196"/>
  </r>
  <r>
    <x v="14"/>
    <x v="6"/>
    <x v="116"/>
    <x v="38"/>
    <n v="480"/>
  </r>
  <r>
    <x v="14"/>
    <x v="6"/>
    <x v="118"/>
    <x v="38"/>
    <n v="656"/>
  </r>
  <r>
    <x v="14"/>
    <x v="6"/>
    <x v="119"/>
    <x v="39"/>
    <n v="17"/>
  </r>
  <r>
    <x v="14"/>
    <x v="6"/>
    <x v="120"/>
    <x v="39"/>
    <n v="19"/>
  </r>
  <r>
    <x v="14"/>
    <x v="6"/>
    <x v="112"/>
    <x v="39"/>
    <n v="25"/>
  </r>
  <r>
    <x v="14"/>
    <x v="6"/>
    <x v="110"/>
    <x v="39"/>
    <n v="26"/>
  </r>
  <r>
    <x v="14"/>
    <x v="6"/>
    <x v="114"/>
    <x v="39"/>
    <n v="29"/>
  </r>
  <r>
    <x v="14"/>
    <x v="6"/>
    <x v="113"/>
    <x v="39"/>
    <n v="60"/>
  </r>
  <r>
    <x v="14"/>
    <x v="6"/>
    <x v="118"/>
    <x v="39"/>
    <n v="90"/>
  </r>
  <r>
    <x v="14"/>
    <x v="6"/>
    <x v="116"/>
    <x v="39"/>
    <n v="146"/>
  </r>
  <r>
    <x v="14"/>
    <x v="6"/>
    <x v="119"/>
    <x v="40"/>
    <n v="20"/>
  </r>
  <r>
    <x v="14"/>
    <x v="6"/>
    <x v="110"/>
    <x v="40"/>
    <n v="45"/>
  </r>
  <r>
    <x v="14"/>
    <x v="6"/>
    <x v="113"/>
    <x v="40"/>
    <n v="48"/>
  </r>
  <r>
    <x v="14"/>
    <x v="6"/>
    <x v="120"/>
    <x v="40"/>
    <n v="59"/>
  </r>
  <r>
    <x v="14"/>
    <x v="6"/>
    <x v="123"/>
    <x v="40"/>
    <n v="68"/>
  </r>
  <r>
    <x v="14"/>
    <x v="6"/>
    <x v="116"/>
    <x v="40"/>
    <n v="94"/>
  </r>
  <r>
    <x v="14"/>
    <x v="6"/>
    <x v="118"/>
    <x v="40"/>
    <n v="165"/>
  </r>
  <r>
    <x v="14"/>
    <x v="6"/>
    <x v="110"/>
    <x v="30"/>
    <n v="94"/>
  </r>
  <r>
    <x v="14"/>
    <x v="6"/>
    <x v="111"/>
    <x v="30"/>
    <n v="146"/>
  </r>
  <r>
    <x v="14"/>
    <x v="6"/>
    <x v="112"/>
    <x v="30"/>
    <n v="760"/>
  </r>
  <r>
    <x v="14"/>
    <x v="6"/>
    <x v="113"/>
    <x v="30"/>
    <n v="255"/>
  </r>
  <r>
    <x v="14"/>
    <x v="6"/>
    <x v="114"/>
    <x v="30"/>
    <n v="324"/>
  </r>
  <r>
    <x v="14"/>
    <x v="6"/>
    <x v="116"/>
    <x v="30"/>
    <n v="4"/>
  </r>
  <r>
    <x v="14"/>
    <x v="6"/>
    <x v="118"/>
    <x v="30"/>
    <n v="2025"/>
  </r>
  <r>
    <x v="14"/>
    <x v="6"/>
    <x v="119"/>
    <x v="30"/>
    <n v="488"/>
  </r>
  <r>
    <x v="14"/>
    <x v="6"/>
    <x v="120"/>
    <x v="30"/>
    <n v="1336"/>
  </r>
  <r>
    <x v="14"/>
    <x v="6"/>
    <x v="123"/>
    <x v="30"/>
    <n v="195"/>
  </r>
  <r>
    <x v="14"/>
    <x v="7"/>
    <x v="139"/>
    <x v="0"/>
    <n v="34"/>
  </r>
  <r>
    <x v="14"/>
    <x v="7"/>
    <x v="132"/>
    <x v="0"/>
    <n v="39"/>
  </r>
  <r>
    <x v="14"/>
    <x v="7"/>
    <x v="133"/>
    <x v="0"/>
    <n v="43"/>
  </r>
  <r>
    <x v="14"/>
    <x v="7"/>
    <x v="138"/>
    <x v="0"/>
    <n v="44"/>
  </r>
  <r>
    <x v="14"/>
    <x v="7"/>
    <x v="129"/>
    <x v="0"/>
    <n v="58"/>
  </r>
  <r>
    <x v="14"/>
    <x v="7"/>
    <x v="124"/>
    <x v="0"/>
    <n v="90"/>
  </r>
  <r>
    <x v="14"/>
    <x v="7"/>
    <x v="140"/>
    <x v="0"/>
    <n v="95"/>
  </r>
  <r>
    <x v="14"/>
    <x v="7"/>
    <x v="135"/>
    <x v="0"/>
    <n v="96"/>
  </r>
  <r>
    <x v="14"/>
    <x v="7"/>
    <x v="128"/>
    <x v="0"/>
    <n v="117"/>
  </r>
  <r>
    <x v="14"/>
    <x v="7"/>
    <x v="130"/>
    <x v="0"/>
    <n v="141"/>
  </r>
  <r>
    <x v="14"/>
    <x v="7"/>
    <x v="141"/>
    <x v="0"/>
    <n v="143"/>
  </r>
  <r>
    <x v="14"/>
    <x v="7"/>
    <x v="136"/>
    <x v="0"/>
    <n v="168"/>
  </r>
  <r>
    <x v="14"/>
    <x v="7"/>
    <x v="137"/>
    <x v="0"/>
    <n v="184"/>
  </r>
  <r>
    <x v="14"/>
    <x v="7"/>
    <x v="126"/>
    <x v="0"/>
    <n v="185"/>
  </r>
  <r>
    <x v="14"/>
    <x v="7"/>
    <x v="127"/>
    <x v="0"/>
    <n v="196"/>
  </r>
  <r>
    <x v="14"/>
    <x v="7"/>
    <x v="134"/>
    <x v="0"/>
    <n v="196"/>
  </r>
  <r>
    <x v="14"/>
    <x v="7"/>
    <x v="131"/>
    <x v="0"/>
    <n v="240"/>
  </r>
  <r>
    <x v="14"/>
    <x v="7"/>
    <x v="125"/>
    <x v="0"/>
    <n v="539"/>
  </r>
  <r>
    <x v="14"/>
    <x v="7"/>
    <x v="132"/>
    <x v="1"/>
    <n v="3"/>
  </r>
  <r>
    <x v="14"/>
    <x v="7"/>
    <x v="139"/>
    <x v="1"/>
    <n v="3"/>
  </r>
  <r>
    <x v="14"/>
    <x v="7"/>
    <x v="124"/>
    <x v="1"/>
    <n v="5"/>
  </r>
  <r>
    <x v="14"/>
    <x v="7"/>
    <x v="129"/>
    <x v="1"/>
    <n v="5"/>
  </r>
  <r>
    <x v="14"/>
    <x v="7"/>
    <x v="138"/>
    <x v="1"/>
    <n v="5"/>
  </r>
  <r>
    <x v="14"/>
    <x v="7"/>
    <x v="133"/>
    <x v="1"/>
    <n v="6"/>
  </r>
  <r>
    <x v="14"/>
    <x v="7"/>
    <x v="140"/>
    <x v="1"/>
    <n v="7"/>
  </r>
  <r>
    <x v="14"/>
    <x v="7"/>
    <x v="127"/>
    <x v="1"/>
    <n v="9"/>
  </r>
  <r>
    <x v="14"/>
    <x v="7"/>
    <x v="126"/>
    <x v="1"/>
    <n v="10"/>
  </r>
  <r>
    <x v="14"/>
    <x v="7"/>
    <x v="137"/>
    <x v="1"/>
    <n v="10"/>
  </r>
  <r>
    <x v="14"/>
    <x v="7"/>
    <x v="135"/>
    <x v="1"/>
    <n v="11"/>
  </r>
  <r>
    <x v="14"/>
    <x v="7"/>
    <x v="130"/>
    <x v="1"/>
    <n v="12"/>
  </r>
  <r>
    <x v="14"/>
    <x v="7"/>
    <x v="131"/>
    <x v="1"/>
    <n v="13"/>
  </r>
  <r>
    <x v="14"/>
    <x v="7"/>
    <x v="141"/>
    <x v="1"/>
    <n v="13"/>
  </r>
  <r>
    <x v="14"/>
    <x v="7"/>
    <x v="128"/>
    <x v="1"/>
    <n v="15"/>
  </r>
  <r>
    <x v="14"/>
    <x v="7"/>
    <x v="136"/>
    <x v="1"/>
    <n v="15"/>
  </r>
  <r>
    <x v="14"/>
    <x v="7"/>
    <x v="134"/>
    <x v="1"/>
    <n v="20"/>
  </r>
  <r>
    <x v="14"/>
    <x v="7"/>
    <x v="125"/>
    <x v="1"/>
    <n v="32"/>
  </r>
  <r>
    <x v="14"/>
    <x v="7"/>
    <x v="129"/>
    <x v="2"/>
    <n v="18"/>
  </r>
  <r>
    <x v="14"/>
    <x v="7"/>
    <x v="138"/>
    <x v="2"/>
    <n v="26"/>
  </r>
  <r>
    <x v="14"/>
    <x v="7"/>
    <x v="124"/>
    <x v="2"/>
    <n v="31"/>
  </r>
  <r>
    <x v="14"/>
    <x v="7"/>
    <x v="127"/>
    <x v="2"/>
    <n v="36"/>
  </r>
  <r>
    <x v="14"/>
    <x v="7"/>
    <x v="139"/>
    <x v="2"/>
    <n v="41"/>
  </r>
  <r>
    <x v="14"/>
    <x v="7"/>
    <x v="128"/>
    <x v="2"/>
    <n v="47"/>
  </r>
  <r>
    <x v="14"/>
    <x v="7"/>
    <x v="130"/>
    <x v="2"/>
    <n v="60"/>
  </r>
  <r>
    <x v="14"/>
    <x v="7"/>
    <x v="136"/>
    <x v="2"/>
    <n v="60"/>
  </r>
  <r>
    <x v="14"/>
    <x v="7"/>
    <x v="140"/>
    <x v="2"/>
    <n v="67"/>
  </r>
  <r>
    <x v="14"/>
    <x v="7"/>
    <x v="137"/>
    <x v="2"/>
    <n v="69"/>
  </r>
  <r>
    <x v="14"/>
    <x v="7"/>
    <x v="135"/>
    <x v="2"/>
    <n v="81"/>
  </r>
  <r>
    <x v="14"/>
    <x v="7"/>
    <x v="134"/>
    <x v="2"/>
    <n v="85"/>
  </r>
  <r>
    <x v="14"/>
    <x v="7"/>
    <x v="141"/>
    <x v="2"/>
    <n v="92"/>
  </r>
  <r>
    <x v="14"/>
    <x v="7"/>
    <x v="132"/>
    <x v="2"/>
    <n v="105"/>
  </r>
  <r>
    <x v="14"/>
    <x v="7"/>
    <x v="131"/>
    <x v="2"/>
    <n v="122"/>
  </r>
  <r>
    <x v="14"/>
    <x v="7"/>
    <x v="126"/>
    <x v="2"/>
    <n v="127"/>
  </r>
  <r>
    <x v="14"/>
    <x v="7"/>
    <x v="133"/>
    <x v="2"/>
    <n v="157"/>
  </r>
  <r>
    <x v="14"/>
    <x v="7"/>
    <x v="125"/>
    <x v="2"/>
    <n v="191"/>
  </r>
  <r>
    <x v="14"/>
    <x v="7"/>
    <x v="126"/>
    <x v="3"/>
    <n v="1"/>
  </r>
  <r>
    <x v="14"/>
    <x v="7"/>
    <x v="129"/>
    <x v="3"/>
    <n v="1"/>
  </r>
  <r>
    <x v="14"/>
    <x v="7"/>
    <x v="139"/>
    <x v="3"/>
    <n v="1"/>
  </r>
  <r>
    <x v="14"/>
    <x v="7"/>
    <x v="130"/>
    <x v="3"/>
    <n v="2"/>
  </r>
  <r>
    <x v="14"/>
    <x v="7"/>
    <x v="134"/>
    <x v="31"/>
    <n v="1"/>
  </r>
  <r>
    <x v="14"/>
    <x v="7"/>
    <x v="136"/>
    <x v="31"/>
    <n v="1"/>
  </r>
  <r>
    <x v="14"/>
    <x v="7"/>
    <x v="138"/>
    <x v="31"/>
    <n v="1"/>
  </r>
  <r>
    <x v="14"/>
    <x v="7"/>
    <x v="140"/>
    <x v="31"/>
    <n v="2"/>
  </r>
  <r>
    <x v="14"/>
    <x v="7"/>
    <x v="141"/>
    <x v="31"/>
    <n v="14"/>
  </r>
  <r>
    <x v="14"/>
    <x v="7"/>
    <x v="127"/>
    <x v="4"/>
    <n v="1"/>
  </r>
  <r>
    <x v="14"/>
    <x v="7"/>
    <x v="124"/>
    <x v="4"/>
    <n v="2"/>
  </r>
  <r>
    <x v="14"/>
    <x v="7"/>
    <x v="129"/>
    <x v="4"/>
    <n v="2"/>
  </r>
  <r>
    <x v="14"/>
    <x v="7"/>
    <x v="132"/>
    <x v="4"/>
    <n v="3"/>
  </r>
  <r>
    <x v="14"/>
    <x v="7"/>
    <x v="139"/>
    <x v="4"/>
    <n v="4"/>
  </r>
  <r>
    <x v="14"/>
    <x v="7"/>
    <x v="128"/>
    <x v="4"/>
    <n v="5"/>
  </r>
  <r>
    <x v="14"/>
    <x v="7"/>
    <x v="126"/>
    <x v="4"/>
    <n v="6"/>
  </r>
  <r>
    <x v="14"/>
    <x v="7"/>
    <x v="137"/>
    <x v="4"/>
    <n v="6"/>
  </r>
  <r>
    <x v="14"/>
    <x v="7"/>
    <x v="140"/>
    <x v="4"/>
    <n v="6"/>
  </r>
  <r>
    <x v="14"/>
    <x v="7"/>
    <x v="130"/>
    <x v="4"/>
    <n v="7"/>
  </r>
  <r>
    <x v="14"/>
    <x v="7"/>
    <x v="136"/>
    <x v="4"/>
    <n v="8"/>
  </r>
  <r>
    <x v="14"/>
    <x v="7"/>
    <x v="131"/>
    <x v="4"/>
    <n v="9"/>
  </r>
  <r>
    <x v="14"/>
    <x v="7"/>
    <x v="134"/>
    <x v="4"/>
    <n v="9"/>
  </r>
  <r>
    <x v="14"/>
    <x v="7"/>
    <x v="141"/>
    <x v="4"/>
    <n v="9"/>
  </r>
  <r>
    <x v="14"/>
    <x v="7"/>
    <x v="125"/>
    <x v="4"/>
    <n v="10"/>
  </r>
  <r>
    <x v="14"/>
    <x v="7"/>
    <x v="135"/>
    <x v="4"/>
    <n v="13"/>
  </r>
  <r>
    <x v="14"/>
    <x v="7"/>
    <x v="129"/>
    <x v="5"/>
    <n v="19"/>
  </r>
  <r>
    <x v="14"/>
    <x v="7"/>
    <x v="138"/>
    <x v="5"/>
    <n v="27"/>
  </r>
  <r>
    <x v="14"/>
    <x v="7"/>
    <x v="124"/>
    <x v="5"/>
    <n v="35"/>
  </r>
  <r>
    <x v="14"/>
    <x v="7"/>
    <x v="127"/>
    <x v="5"/>
    <n v="37"/>
  </r>
  <r>
    <x v="14"/>
    <x v="7"/>
    <x v="139"/>
    <x v="5"/>
    <n v="42"/>
  </r>
  <r>
    <x v="14"/>
    <x v="7"/>
    <x v="128"/>
    <x v="5"/>
    <n v="51"/>
  </r>
  <r>
    <x v="14"/>
    <x v="7"/>
    <x v="136"/>
    <x v="5"/>
    <n v="61"/>
  </r>
  <r>
    <x v="14"/>
    <x v="7"/>
    <x v="130"/>
    <x v="5"/>
    <n v="65"/>
  </r>
  <r>
    <x v="14"/>
    <x v="7"/>
    <x v="140"/>
    <x v="5"/>
    <n v="68"/>
  </r>
  <r>
    <x v="14"/>
    <x v="7"/>
    <x v="137"/>
    <x v="5"/>
    <n v="70"/>
  </r>
  <r>
    <x v="14"/>
    <x v="7"/>
    <x v="135"/>
    <x v="5"/>
    <n v="83"/>
  </r>
  <r>
    <x v="14"/>
    <x v="7"/>
    <x v="134"/>
    <x v="5"/>
    <n v="85"/>
  </r>
  <r>
    <x v="14"/>
    <x v="7"/>
    <x v="141"/>
    <x v="5"/>
    <n v="92"/>
  </r>
  <r>
    <x v="14"/>
    <x v="7"/>
    <x v="132"/>
    <x v="5"/>
    <n v="110"/>
  </r>
  <r>
    <x v="14"/>
    <x v="7"/>
    <x v="131"/>
    <x v="5"/>
    <n v="125"/>
  </r>
  <r>
    <x v="14"/>
    <x v="7"/>
    <x v="126"/>
    <x v="5"/>
    <n v="133"/>
  </r>
  <r>
    <x v="14"/>
    <x v="7"/>
    <x v="133"/>
    <x v="5"/>
    <n v="161"/>
  </r>
  <r>
    <x v="14"/>
    <x v="7"/>
    <x v="125"/>
    <x v="5"/>
    <n v="192"/>
  </r>
  <r>
    <x v="14"/>
    <x v="7"/>
    <x v="125"/>
    <x v="6"/>
    <n v="1"/>
  </r>
  <r>
    <x v="14"/>
    <x v="7"/>
    <x v="126"/>
    <x v="6"/>
    <n v="1"/>
  </r>
  <r>
    <x v="14"/>
    <x v="7"/>
    <x v="127"/>
    <x v="6"/>
    <n v="1"/>
  </r>
  <r>
    <x v="14"/>
    <x v="7"/>
    <x v="130"/>
    <x v="6"/>
    <n v="1"/>
  </r>
  <r>
    <x v="14"/>
    <x v="7"/>
    <x v="131"/>
    <x v="6"/>
    <n v="1"/>
  </r>
  <r>
    <x v="14"/>
    <x v="7"/>
    <x v="134"/>
    <x v="6"/>
    <n v="1"/>
  </r>
  <r>
    <x v="14"/>
    <x v="7"/>
    <x v="124"/>
    <x v="6"/>
    <n v="2"/>
  </r>
  <r>
    <x v="14"/>
    <x v="7"/>
    <x v="133"/>
    <x v="6"/>
    <n v="2"/>
  </r>
  <r>
    <x v="14"/>
    <x v="7"/>
    <x v="132"/>
    <x v="6"/>
    <n v="8"/>
  </r>
  <r>
    <x v="14"/>
    <x v="7"/>
    <x v="126"/>
    <x v="7"/>
    <n v="1"/>
  </r>
  <r>
    <x v="14"/>
    <x v="7"/>
    <x v="128"/>
    <x v="7"/>
    <n v="1"/>
  </r>
  <r>
    <x v="14"/>
    <x v="7"/>
    <x v="135"/>
    <x v="7"/>
    <n v="1"/>
  </r>
  <r>
    <x v="14"/>
    <x v="7"/>
    <x v="137"/>
    <x v="7"/>
    <n v="1"/>
  </r>
  <r>
    <x v="14"/>
    <x v="7"/>
    <x v="141"/>
    <x v="7"/>
    <n v="1"/>
  </r>
  <r>
    <x v="14"/>
    <x v="7"/>
    <x v="129"/>
    <x v="7"/>
    <n v="2"/>
  </r>
  <r>
    <x v="14"/>
    <x v="7"/>
    <x v="130"/>
    <x v="7"/>
    <n v="2"/>
  </r>
  <r>
    <x v="14"/>
    <x v="7"/>
    <x v="131"/>
    <x v="7"/>
    <n v="2"/>
  </r>
  <r>
    <x v="14"/>
    <x v="7"/>
    <x v="133"/>
    <x v="7"/>
    <n v="2"/>
  </r>
  <r>
    <x v="14"/>
    <x v="7"/>
    <x v="134"/>
    <x v="7"/>
    <n v="2"/>
  </r>
  <r>
    <x v="14"/>
    <x v="7"/>
    <x v="136"/>
    <x v="7"/>
    <n v="2"/>
  </r>
  <r>
    <x v="14"/>
    <x v="7"/>
    <x v="139"/>
    <x v="7"/>
    <n v="2"/>
  </r>
  <r>
    <x v="14"/>
    <x v="7"/>
    <x v="124"/>
    <x v="7"/>
    <n v="3"/>
  </r>
  <r>
    <x v="14"/>
    <x v="7"/>
    <x v="125"/>
    <x v="7"/>
    <n v="3"/>
  </r>
  <r>
    <x v="14"/>
    <x v="7"/>
    <x v="127"/>
    <x v="7"/>
    <n v="4"/>
  </r>
  <r>
    <x v="14"/>
    <x v="7"/>
    <x v="132"/>
    <x v="7"/>
    <n v="10"/>
  </r>
  <r>
    <x v="14"/>
    <x v="7"/>
    <x v="125"/>
    <x v="8"/>
    <n v="1"/>
  </r>
  <r>
    <x v="14"/>
    <x v="7"/>
    <x v="132"/>
    <x v="8"/>
    <n v="1"/>
  </r>
  <r>
    <x v="14"/>
    <x v="7"/>
    <x v="130"/>
    <x v="8"/>
    <n v="2"/>
  </r>
  <r>
    <x v="14"/>
    <x v="7"/>
    <x v="127"/>
    <x v="41"/>
    <n v="2"/>
  </r>
  <r>
    <x v="14"/>
    <x v="7"/>
    <x v="124"/>
    <x v="41"/>
    <n v="3"/>
  </r>
  <r>
    <x v="14"/>
    <x v="7"/>
    <x v="128"/>
    <x v="41"/>
    <n v="4"/>
  </r>
  <r>
    <x v="14"/>
    <x v="7"/>
    <x v="129"/>
    <x v="41"/>
    <n v="5"/>
  </r>
  <r>
    <x v="14"/>
    <x v="7"/>
    <x v="125"/>
    <x v="41"/>
    <n v="9"/>
  </r>
  <r>
    <x v="14"/>
    <x v="7"/>
    <x v="138"/>
    <x v="41"/>
    <n v="11"/>
  </r>
  <r>
    <x v="14"/>
    <x v="7"/>
    <x v="133"/>
    <x v="41"/>
    <n v="12"/>
  </r>
  <r>
    <x v="14"/>
    <x v="7"/>
    <x v="130"/>
    <x v="41"/>
    <n v="14"/>
  </r>
  <r>
    <x v="14"/>
    <x v="7"/>
    <x v="131"/>
    <x v="41"/>
    <n v="14"/>
  </r>
  <r>
    <x v="14"/>
    <x v="7"/>
    <x v="132"/>
    <x v="41"/>
    <n v="16"/>
  </r>
  <r>
    <x v="14"/>
    <x v="7"/>
    <x v="137"/>
    <x v="41"/>
    <n v="18"/>
  </r>
  <r>
    <x v="14"/>
    <x v="7"/>
    <x v="139"/>
    <x v="41"/>
    <n v="21"/>
  </r>
  <r>
    <x v="14"/>
    <x v="7"/>
    <x v="126"/>
    <x v="41"/>
    <n v="30"/>
  </r>
  <r>
    <x v="14"/>
    <x v="7"/>
    <x v="136"/>
    <x v="41"/>
    <n v="30"/>
  </r>
  <r>
    <x v="14"/>
    <x v="7"/>
    <x v="140"/>
    <x v="41"/>
    <n v="31"/>
  </r>
  <r>
    <x v="14"/>
    <x v="7"/>
    <x v="134"/>
    <x v="41"/>
    <n v="33"/>
  </r>
  <r>
    <x v="14"/>
    <x v="7"/>
    <x v="141"/>
    <x v="41"/>
    <n v="42"/>
  </r>
  <r>
    <x v="14"/>
    <x v="7"/>
    <x v="135"/>
    <x v="41"/>
    <n v="49"/>
  </r>
  <r>
    <x v="14"/>
    <x v="7"/>
    <x v="127"/>
    <x v="9"/>
    <n v="2"/>
  </r>
  <r>
    <x v="14"/>
    <x v="7"/>
    <x v="128"/>
    <x v="9"/>
    <n v="4"/>
  </r>
  <r>
    <x v="14"/>
    <x v="7"/>
    <x v="124"/>
    <x v="9"/>
    <n v="8"/>
  </r>
  <r>
    <x v="14"/>
    <x v="7"/>
    <x v="129"/>
    <x v="9"/>
    <n v="10"/>
  </r>
  <r>
    <x v="14"/>
    <x v="7"/>
    <x v="138"/>
    <x v="9"/>
    <n v="11"/>
  </r>
  <r>
    <x v="14"/>
    <x v="7"/>
    <x v="133"/>
    <x v="9"/>
    <n v="14"/>
  </r>
  <r>
    <x v="14"/>
    <x v="7"/>
    <x v="125"/>
    <x v="9"/>
    <n v="15"/>
  </r>
  <r>
    <x v="14"/>
    <x v="7"/>
    <x v="130"/>
    <x v="9"/>
    <n v="15"/>
  </r>
  <r>
    <x v="14"/>
    <x v="7"/>
    <x v="131"/>
    <x v="9"/>
    <n v="15"/>
  </r>
  <r>
    <x v="14"/>
    <x v="7"/>
    <x v="132"/>
    <x v="9"/>
    <n v="17"/>
  </r>
  <r>
    <x v="14"/>
    <x v="7"/>
    <x v="137"/>
    <x v="9"/>
    <n v="20"/>
  </r>
  <r>
    <x v="14"/>
    <x v="7"/>
    <x v="139"/>
    <x v="9"/>
    <n v="21"/>
  </r>
  <r>
    <x v="14"/>
    <x v="7"/>
    <x v="136"/>
    <x v="9"/>
    <n v="31"/>
  </r>
  <r>
    <x v="14"/>
    <x v="7"/>
    <x v="126"/>
    <x v="9"/>
    <n v="33"/>
  </r>
  <r>
    <x v="14"/>
    <x v="7"/>
    <x v="134"/>
    <x v="9"/>
    <n v="34"/>
  </r>
  <r>
    <x v="14"/>
    <x v="7"/>
    <x v="140"/>
    <x v="9"/>
    <n v="34"/>
  </r>
  <r>
    <x v="14"/>
    <x v="7"/>
    <x v="141"/>
    <x v="9"/>
    <n v="40"/>
  </r>
  <r>
    <x v="14"/>
    <x v="7"/>
    <x v="135"/>
    <x v="9"/>
    <n v="47"/>
  </r>
  <r>
    <x v="14"/>
    <x v="7"/>
    <x v="127"/>
    <x v="10"/>
    <n v="1"/>
  </r>
  <r>
    <x v="14"/>
    <x v="7"/>
    <x v="129"/>
    <x v="10"/>
    <n v="1"/>
  </r>
  <r>
    <x v="14"/>
    <x v="7"/>
    <x v="135"/>
    <x v="10"/>
    <n v="1"/>
  </r>
  <r>
    <x v="14"/>
    <x v="7"/>
    <x v="136"/>
    <x v="10"/>
    <n v="1"/>
  </r>
  <r>
    <x v="14"/>
    <x v="7"/>
    <x v="139"/>
    <x v="10"/>
    <n v="1"/>
  </r>
  <r>
    <x v="14"/>
    <x v="7"/>
    <x v="130"/>
    <x v="10"/>
    <n v="2"/>
  </r>
  <r>
    <x v="14"/>
    <x v="7"/>
    <x v="132"/>
    <x v="10"/>
    <n v="4"/>
  </r>
  <r>
    <x v="14"/>
    <x v="7"/>
    <x v="131"/>
    <x v="10"/>
    <n v="6"/>
  </r>
  <r>
    <x v="14"/>
    <x v="7"/>
    <x v="125"/>
    <x v="10"/>
    <n v="8"/>
  </r>
  <r>
    <x v="14"/>
    <x v="7"/>
    <x v="126"/>
    <x v="10"/>
    <n v="9"/>
  </r>
  <r>
    <x v="14"/>
    <x v="7"/>
    <x v="133"/>
    <x v="10"/>
    <n v="11"/>
  </r>
  <r>
    <x v="14"/>
    <x v="7"/>
    <x v="126"/>
    <x v="11"/>
    <n v="1"/>
  </r>
  <r>
    <x v="14"/>
    <x v="7"/>
    <x v="127"/>
    <x v="11"/>
    <n v="1"/>
  </r>
  <r>
    <x v="14"/>
    <x v="7"/>
    <x v="130"/>
    <x v="11"/>
    <n v="1"/>
  </r>
  <r>
    <x v="14"/>
    <x v="7"/>
    <x v="134"/>
    <x v="11"/>
    <n v="1"/>
  </r>
  <r>
    <x v="14"/>
    <x v="7"/>
    <x v="136"/>
    <x v="11"/>
    <n v="1"/>
  </r>
  <r>
    <x v="14"/>
    <x v="7"/>
    <x v="137"/>
    <x v="11"/>
    <n v="1"/>
  </r>
  <r>
    <x v="14"/>
    <x v="7"/>
    <x v="129"/>
    <x v="11"/>
    <n v="2"/>
  </r>
  <r>
    <x v="14"/>
    <x v="7"/>
    <x v="135"/>
    <x v="11"/>
    <n v="2"/>
  </r>
  <r>
    <x v="14"/>
    <x v="7"/>
    <x v="125"/>
    <x v="11"/>
    <n v="4"/>
  </r>
  <r>
    <x v="14"/>
    <x v="7"/>
    <x v="131"/>
    <x v="11"/>
    <n v="9"/>
  </r>
  <r>
    <x v="14"/>
    <x v="7"/>
    <x v="132"/>
    <x v="11"/>
    <n v="11"/>
  </r>
  <r>
    <x v="14"/>
    <x v="7"/>
    <x v="133"/>
    <x v="11"/>
    <n v="70"/>
  </r>
  <r>
    <x v="14"/>
    <x v="7"/>
    <x v="129"/>
    <x v="12"/>
    <n v="16"/>
  </r>
  <r>
    <x v="14"/>
    <x v="7"/>
    <x v="127"/>
    <x v="12"/>
    <n v="22"/>
  </r>
  <r>
    <x v="14"/>
    <x v="7"/>
    <x v="124"/>
    <x v="12"/>
    <n v="25"/>
  </r>
  <r>
    <x v="14"/>
    <x v="7"/>
    <x v="138"/>
    <x v="12"/>
    <n v="26"/>
  </r>
  <r>
    <x v="14"/>
    <x v="7"/>
    <x v="133"/>
    <x v="12"/>
    <n v="39"/>
  </r>
  <r>
    <x v="14"/>
    <x v="7"/>
    <x v="128"/>
    <x v="12"/>
    <n v="41"/>
  </r>
  <r>
    <x v="14"/>
    <x v="7"/>
    <x v="139"/>
    <x v="12"/>
    <n v="41"/>
  </r>
  <r>
    <x v="14"/>
    <x v="7"/>
    <x v="132"/>
    <x v="12"/>
    <n v="48"/>
  </r>
  <r>
    <x v="14"/>
    <x v="7"/>
    <x v="136"/>
    <x v="12"/>
    <n v="55"/>
  </r>
  <r>
    <x v="14"/>
    <x v="7"/>
    <x v="130"/>
    <x v="12"/>
    <n v="59"/>
  </r>
  <r>
    <x v="14"/>
    <x v="7"/>
    <x v="137"/>
    <x v="12"/>
    <n v="63"/>
  </r>
  <r>
    <x v="14"/>
    <x v="7"/>
    <x v="140"/>
    <x v="12"/>
    <n v="67"/>
  </r>
  <r>
    <x v="14"/>
    <x v="7"/>
    <x v="131"/>
    <x v="12"/>
    <n v="74"/>
  </r>
  <r>
    <x v="14"/>
    <x v="7"/>
    <x v="135"/>
    <x v="12"/>
    <n v="79"/>
  </r>
  <r>
    <x v="14"/>
    <x v="7"/>
    <x v="134"/>
    <x v="12"/>
    <n v="85"/>
  </r>
  <r>
    <x v="14"/>
    <x v="7"/>
    <x v="126"/>
    <x v="12"/>
    <n v="91"/>
  </r>
  <r>
    <x v="14"/>
    <x v="7"/>
    <x v="141"/>
    <x v="12"/>
    <n v="92"/>
  </r>
  <r>
    <x v="14"/>
    <x v="7"/>
    <x v="125"/>
    <x v="12"/>
    <n v="120"/>
  </r>
  <r>
    <x v="14"/>
    <x v="7"/>
    <x v="128"/>
    <x v="13"/>
    <n v="1"/>
  </r>
  <r>
    <x v="14"/>
    <x v="7"/>
    <x v="129"/>
    <x v="13"/>
    <n v="1"/>
  </r>
  <r>
    <x v="14"/>
    <x v="7"/>
    <x v="131"/>
    <x v="13"/>
    <n v="1"/>
  </r>
  <r>
    <x v="14"/>
    <x v="7"/>
    <x v="133"/>
    <x v="13"/>
    <n v="1"/>
  </r>
  <r>
    <x v="14"/>
    <x v="7"/>
    <x v="136"/>
    <x v="13"/>
    <n v="1"/>
  </r>
  <r>
    <x v="14"/>
    <x v="7"/>
    <x v="130"/>
    <x v="13"/>
    <n v="2"/>
  </r>
  <r>
    <x v="14"/>
    <x v="7"/>
    <x v="125"/>
    <x v="13"/>
    <n v="17"/>
  </r>
  <r>
    <x v="14"/>
    <x v="7"/>
    <x v="129"/>
    <x v="14"/>
    <n v="1"/>
  </r>
  <r>
    <x v="14"/>
    <x v="7"/>
    <x v="130"/>
    <x v="14"/>
    <n v="2"/>
  </r>
  <r>
    <x v="14"/>
    <x v="7"/>
    <x v="135"/>
    <x v="14"/>
    <n v="4"/>
  </r>
  <r>
    <x v="14"/>
    <x v="7"/>
    <x v="136"/>
    <x v="14"/>
    <n v="5"/>
  </r>
  <r>
    <x v="14"/>
    <x v="7"/>
    <x v="124"/>
    <x v="14"/>
    <n v="7"/>
  </r>
  <r>
    <x v="14"/>
    <x v="7"/>
    <x v="137"/>
    <x v="14"/>
    <n v="7"/>
  </r>
  <r>
    <x v="14"/>
    <x v="7"/>
    <x v="128"/>
    <x v="14"/>
    <n v="11"/>
  </r>
  <r>
    <x v="14"/>
    <x v="7"/>
    <x v="127"/>
    <x v="14"/>
    <n v="21"/>
  </r>
  <r>
    <x v="14"/>
    <x v="7"/>
    <x v="126"/>
    <x v="14"/>
    <n v="46"/>
  </r>
  <r>
    <x v="14"/>
    <x v="7"/>
    <x v="131"/>
    <x v="14"/>
    <n v="64"/>
  </r>
  <r>
    <x v="14"/>
    <x v="7"/>
    <x v="132"/>
    <x v="14"/>
    <n v="68"/>
  </r>
  <r>
    <x v="14"/>
    <x v="7"/>
    <x v="133"/>
    <x v="14"/>
    <n v="89"/>
  </r>
  <r>
    <x v="14"/>
    <x v="7"/>
    <x v="125"/>
    <x v="14"/>
    <n v="101"/>
  </r>
  <r>
    <x v="14"/>
    <x v="7"/>
    <x v="133"/>
    <x v="15"/>
    <n v="1"/>
  </r>
  <r>
    <x v="14"/>
    <x v="7"/>
    <x v="136"/>
    <x v="15"/>
    <n v="1"/>
  </r>
  <r>
    <x v="14"/>
    <x v="7"/>
    <x v="138"/>
    <x v="15"/>
    <n v="1"/>
  </r>
  <r>
    <x v="14"/>
    <x v="7"/>
    <x v="129"/>
    <x v="15"/>
    <n v="2"/>
  </r>
  <r>
    <x v="14"/>
    <x v="7"/>
    <x v="134"/>
    <x v="15"/>
    <n v="2"/>
  </r>
  <r>
    <x v="14"/>
    <x v="7"/>
    <x v="135"/>
    <x v="15"/>
    <n v="2"/>
  </r>
  <r>
    <x v="14"/>
    <x v="7"/>
    <x v="137"/>
    <x v="15"/>
    <n v="2"/>
  </r>
  <r>
    <x v="14"/>
    <x v="7"/>
    <x v="126"/>
    <x v="15"/>
    <n v="4"/>
  </r>
  <r>
    <x v="14"/>
    <x v="7"/>
    <x v="128"/>
    <x v="15"/>
    <n v="4"/>
  </r>
  <r>
    <x v="14"/>
    <x v="7"/>
    <x v="132"/>
    <x v="15"/>
    <n v="4"/>
  </r>
  <r>
    <x v="14"/>
    <x v="7"/>
    <x v="131"/>
    <x v="15"/>
    <n v="6"/>
  </r>
  <r>
    <x v="14"/>
    <x v="7"/>
    <x v="125"/>
    <x v="15"/>
    <n v="23"/>
  </r>
  <r>
    <x v="14"/>
    <x v="7"/>
    <x v="138"/>
    <x v="16"/>
    <n v="1"/>
  </r>
  <r>
    <x v="14"/>
    <x v="7"/>
    <x v="124"/>
    <x v="16"/>
    <n v="2"/>
  </r>
  <r>
    <x v="14"/>
    <x v="7"/>
    <x v="128"/>
    <x v="16"/>
    <n v="2"/>
  </r>
  <r>
    <x v="14"/>
    <x v="7"/>
    <x v="127"/>
    <x v="16"/>
    <n v="3"/>
  </r>
  <r>
    <x v="14"/>
    <x v="7"/>
    <x v="131"/>
    <x v="16"/>
    <n v="3"/>
  </r>
  <r>
    <x v="14"/>
    <x v="7"/>
    <x v="133"/>
    <x v="16"/>
    <n v="3"/>
  </r>
  <r>
    <x v="14"/>
    <x v="7"/>
    <x v="134"/>
    <x v="16"/>
    <n v="3"/>
  </r>
  <r>
    <x v="14"/>
    <x v="7"/>
    <x v="135"/>
    <x v="16"/>
    <n v="3"/>
  </r>
  <r>
    <x v="14"/>
    <x v="7"/>
    <x v="125"/>
    <x v="16"/>
    <n v="4"/>
  </r>
  <r>
    <x v="14"/>
    <x v="7"/>
    <x v="137"/>
    <x v="16"/>
    <n v="4"/>
  </r>
  <r>
    <x v="14"/>
    <x v="7"/>
    <x v="139"/>
    <x v="16"/>
    <n v="4"/>
  </r>
  <r>
    <x v="14"/>
    <x v="7"/>
    <x v="130"/>
    <x v="16"/>
    <n v="5"/>
  </r>
  <r>
    <x v="14"/>
    <x v="7"/>
    <x v="136"/>
    <x v="16"/>
    <n v="5"/>
  </r>
  <r>
    <x v="14"/>
    <x v="7"/>
    <x v="141"/>
    <x v="16"/>
    <n v="5"/>
  </r>
  <r>
    <x v="14"/>
    <x v="7"/>
    <x v="126"/>
    <x v="16"/>
    <n v="6"/>
  </r>
  <r>
    <x v="14"/>
    <x v="7"/>
    <x v="140"/>
    <x v="16"/>
    <n v="6"/>
  </r>
  <r>
    <x v="14"/>
    <x v="7"/>
    <x v="129"/>
    <x v="16"/>
    <n v="7"/>
  </r>
  <r>
    <x v="14"/>
    <x v="7"/>
    <x v="132"/>
    <x v="16"/>
    <n v="9"/>
  </r>
  <r>
    <x v="14"/>
    <x v="7"/>
    <x v="127"/>
    <x v="33"/>
    <n v="1"/>
  </r>
  <r>
    <x v="14"/>
    <x v="7"/>
    <x v="138"/>
    <x v="33"/>
    <n v="1"/>
  </r>
  <r>
    <x v="14"/>
    <x v="7"/>
    <x v="129"/>
    <x v="33"/>
    <n v="2"/>
  </r>
  <r>
    <x v="14"/>
    <x v="7"/>
    <x v="130"/>
    <x v="33"/>
    <n v="2"/>
  </r>
  <r>
    <x v="14"/>
    <x v="7"/>
    <x v="134"/>
    <x v="33"/>
    <n v="3"/>
  </r>
  <r>
    <x v="14"/>
    <x v="7"/>
    <x v="135"/>
    <x v="33"/>
    <n v="3"/>
  </r>
  <r>
    <x v="14"/>
    <x v="7"/>
    <x v="141"/>
    <x v="33"/>
    <n v="4"/>
  </r>
  <r>
    <x v="14"/>
    <x v="7"/>
    <x v="132"/>
    <x v="33"/>
    <n v="5"/>
  </r>
  <r>
    <x v="14"/>
    <x v="7"/>
    <x v="126"/>
    <x v="33"/>
    <n v="6"/>
  </r>
  <r>
    <x v="14"/>
    <x v="7"/>
    <x v="139"/>
    <x v="33"/>
    <n v="6"/>
  </r>
  <r>
    <x v="14"/>
    <x v="7"/>
    <x v="131"/>
    <x v="33"/>
    <n v="9"/>
  </r>
  <r>
    <x v="14"/>
    <x v="7"/>
    <x v="136"/>
    <x v="33"/>
    <n v="9"/>
  </r>
  <r>
    <x v="14"/>
    <x v="7"/>
    <x v="133"/>
    <x v="33"/>
    <n v="13"/>
  </r>
  <r>
    <x v="14"/>
    <x v="7"/>
    <x v="125"/>
    <x v="33"/>
    <n v="19"/>
  </r>
  <r>
    <x v="14"/>
    <x v="7"/>
    <x v="126"/>
    <x v="34"/>
    <n v="2"/>
  </r>
  <r>
    <x v="14"/>
    <x v="7"/>
    <x v="129"/>
    <x v="34"/>
    <n v="2"/>
  </r>
  <r>
    <x v="14"/>
    <x v="7"/>
    <x v="130"/>
    <x v="34"/>
    <n v="2"/>
  </r>
  <r>
    <x v="14"/>
    <x v="7"/>
    <x v="132"/>
    <x v="34"/>
    <n v="2"/>
  </r>
  <r>
    <x v="14"/>
    <x v="7"/>
    <x v="139"/>
    <x v="34"/>
    <n v="2"/>
  </r>
  <r>
    <x v="14"/>
    <x v="7"/>
    <x v="133"/>
    <x v="34"/>
    <n v="3"/>
  </r>
  <r>
    <x v="14"/>
    <x v="7"/>
    <x v="131"/>
    <x v="34"/>
    <n v="5"/>
  </r>
  <r>
    <x v="14"/>
    <x v="7"/>
    <x v="125"/>
    <x v="34"/>
    <n v="7"/>
  </r>
  <r>
    <x v="14"/>
    <x v="7"/>
    <x v="130"/>
    <x v="35"/>
    <n v="1"/>
  </r>
  <r>
    <x v="14"/>
    <x v="7"/>
    <x v="133"/>
    <x v="35"/>
    <n v="1"/>
  </r>
  <r>
    <x v="14"/>
    <x v="7"/>
    <x v="135"/>
    <x v="35"/>
    <n v="1"/>
  </r>
  <r>
    <x v="14"/>
    <x v="7"/>
    <x v="136"/>
    <x v="35"/>
    <n v="1"/>
  </r>
  <r>
    <x v="14"/>
    <x v="7"/>
    <x v="138"/>
    <x v="35"/>
    <n v="1"/>
  </r>
  <r>
    <x v="14"/>
    <x v="7"/>
    <x v="139"/>
    <x v="35"/>
    <n v="1"/>
  </r>
  <r>
    <x v="14"/>
    <x v="7"/>
    <x v="141"/>
    <x v="35"/>
    <n v="1"/>
  </r>
  <r>
    <x v="14"/>
    <x v="7"/>
    <x v="126"/>
    <x v="35"/>
    <n v="2"/>
  </r>
  <r>
    <x v="14"/>
    <x v="7"/>
    <x v="134"/>
    <x v="35"/>
    <n v="2"/>
  </r>
  <r>
    <x v="14"/>
    <x v="7"/>
    <x v="125"/>
    <x v="35"/>
    <n v="4"/>
  </r>
  <r>
    <x v="14"/>
    <x v="7"/>
    <x v="135"/>
    <x v="36"/>
    <n v="1"/>
  </r>
  <r>
    <x v="14"/>
    <x v="7"/>
    <x v="125"/>
    <x v="36"/>
    <n v="5"/>
  </r>
  <r>
    <x v="14"/>
    <x v="7"/>
    <x v="138"/>
    <x v="32"/>
    <n v="24"/>
  </r>
  <r>
    <x v="14"/>
    <x v="7"/>
    <x v="134"/>
    <x v="32"/>
    <n v="88"/>
  </r>
  <r>
    <x v="14"/>
    <x v="7"/>
    <x v="136"/>
    <x v="32"/>
    <n v="101"/>
  </r>
  <r>
    <x v="14"/>
    <x v="7"/>
    <x v="140"/>
    <x v="32"/>
    <n v="194"/>
  </r>
  <r>
    <x v="14"/>
    <x v="7"/>
    <x v="141"/>
    <x v="32"/>
    <n v="1284"/>
  </r>
  <r>
    <x v="14"/>
    <x v="7"/>
    <x v="129"/>
    <x v="17"/>
    <n v="11"/>
  </r>
  <r>
    <x v="14"/>
    <x v="7"/>
    <x v="127"/>
    <x v="17"/>
    <n v="28"/>
  </r>
  <r>
    <x v="14"/>
    <x v="7"/>
    <x v="140"/>
    <x v="17"/>
    <n v="65"/>
  </r>
  <r>
    <x v="14"/>
    <x v="7"/>
    <x v="124"/>
    <x v="17"/>
    <n v="77"/>
  </r>
  <r>
    <x v="14"/>
    <x v="7"/>
    <x v="139"/>
    <x v="17"/>
    <n v="100"/>
  </r>
  <r>
    <x v="14"/>
    <x v="7"/>
    <x v="134"/>
    <x v="17"/>
    <n v="102"/>
  </r>
  <r>
    <x v="14"/>
    <x v="7"/>
    <x v="132"/>
    <x v="17"/>
    <n v="110"/>
  </r>
  <r>
    <x v="14"/>
    <x v="7"/>
    <x v="128"/>
    <x v="17"/>
    <n v="119"/>
  </r>
  <r>
    <x v="14"/>
    <x v="7"/>
    <x v="130"/>
    <x v="17"/>
    <n v="121"/>
  </r>
  <r>
    <x v="14"/>
    <x v="7"/>
    <x v="136"/>
    <x v="17"/>
    <n v="128"/>
  </r>
  <r>
    <x v="14"/>
    <x v="7"/>
    <x v="137"/>
    <x v="17"/>
    <n v="142"/>
  </r>
  <r>
    <x v="14"/>
    <x v="7"/>
    <x v="141"/>
    <x v="17"/>
    <n v="143"/>
  </r>
  <r>
    <x v="14"/>
    <x v="7"/>
    <x v="126"/>
    <x v="17"/>
    <n v="174"/>
  </r>
  <r>
    <x v="14"/>
    <x v="7"/>
    <x v="131"/>
    <x v="17"/>
    <n v="202"/>
  </r>
  <r>
    <x v="14"/>
    <x v="7"/>
    <x v="135"/>
    <x v="17"/>
    <n v="223"/>
  </r>
  <r>
    <x v="14"/>
    <x v="7"/>
    <x v="125"/>
    <x v="17"/>
    <n v="306"/>
  </r>
  <r>
    <x v="14"/>
    <x v="7"/>
    <x v="136"/>
    <x v="18"/>
    <n v="3"/>
  </r>
  <r>
    <x v="14"/>
    <x v="7"/>
    <x v="141"/>
    <x v="18"/>
    <n v="4"/>
  </r>
  <r>
    <x v="14"/>
    <x v="7"/>
    <x v="139"/>
    <x v="18"/>
    <n v="10"/>
  </r>
  <r>
    <x v="14"/>
    <x v="7"/>
    <x v="135"/>
    <x v="18"/>
    <n v="11"/>
  </r>
  <r>
    <x v="14"/>
    <x v="7"/>
    <x v="137"/>
    <x v="18"/>
    <n v="16"/>
  </r>
  <r>
    <x v="14"/>
    <x v="7"/>
    <x v="129"/>
    <x v="18"/>
    <n v="24"/>
  </r>
  <r>
    <x v="14"/>
    <x v="7"/>
    <x v="130"/>
    <x v="18"/>
    <n v="25"/>
  </r>
  <r>
    <x v="14"/>
    <x v="7"/>
    <x v="126"/>
    <x v="18"/>
    <n v="71"/>
  </r>
  <r>
    <x v="14"/>
    <x v="7"/>
    <x v="128"/>
    <x v="18"/>
    <n v="96"/>
  </r>
  <r>
    <x v="14"/>
    <x v="7"/>
    <x v="134"/>
    <x v="18"/>
    <n v="104"/>
  </r>
  <r>
    <x v="14"/>
    <x v="7"/>
    <x v="124"/>
    <x v="18"/>
    <n v="903"/>
  </r>
  <r>
    <x v="14"/>
    <x v="7"/>
    <x v="125"/>
    <x v="18"/>
    <n v="1067"/>
  </r>
  <r>
    <x v="14"/>
    <x v="7"/>
    <x v="131"/>
    <x v="18"/>
    <n v="1497"/>
  </r>
  <r>
    <x v="14"/>
    <x v="7"/>
    <x v="133"/>
    <x v="18"/>
    <n v="1625"/>
  </r>
  <r>
    <x v="14"/>
    <x v="7"/>
    <x v="127"/>
    <x v="18"/>
    <n v="3351"/>
  </r>
  <r>
    <x v="14"/>
    <x v="7"/>
    <x v="132"/>
    <x v="18"/>
    <n v="8563"/>
  </r>
  <r>
    <x v="14"/>
    <x v="7"/>
    <x v="125"/>
    <x v="19"/>
    <n v="13657"/>
  </r>
  <r>
    <x v="14"/>
    <x v="7"/>
    <x v="130"/>
    <x v="19"/>
    <n v="66238"/>
  </r>
  <r>
    <x v="14"/>
    <x v="7"/>
    <x v="132"/>
    <x v="19"/>
    <n v="127162"/>
  </r>
  <r>
    <x v="14"/>
    <x v="7"/>
    <x v="139"/>
    <x v="20"/>
    <n v="8"/>
  </r>
  <r>
    <x v="14"/>
    <x v="7"/>
    <x v="129"/>
    <x v="20"/>
    <n v="20"/>
  </r>
  <r>
    <x v="14"/>
    <x v="7"/>
    <x v="126"/>
    <x v="20"/>
    <n v="25"/>
  </r>
  <r>
    <x v="14"/>
    <x v="7"/>
    <x v="130"/>
    <x v="20"/>
    <n v="33192"/>
  </r>
  <r>
    <x v="14"/>
    <x v="7"/>
    <x v="124"/>
    <x v="42"/>
    <n v="75"/>
  </r>
  <r>
    <x v="14"/>
    <x v="7"/>
    <x v="128"/>
    <x v="42"/>
    <n v="200"/>
  </r>
  <r>
    <x v="14"/>
    <x v="7"/>
    <x v="125"/>
    <x v="42"/>
    <n v="218"/>
  </r>
  <r>
    <x v="14"/>
    <x v="7"/>
    <x v="127"/>
    <x v="42"/>
    <n v="264"/>
  </r>
  <r>
    <x v="14"/>
    <x v="7"/>
    <x v="138"/>
    <x v="42"/>
    <n v="635"/>
  </r>
  <r>
    <x v="14"/>
    <x v="7"/>
    <x v="133"/>
    <x v="42"/>
    <n v="678"/>
  </r>
  <r>
    <x v="14"/>
    <x v="7"/>
    <x v="129"/>
    <x v="42"/>
    <n v="683"/>
  </r>
  <r>
    <x v="14"/>
    <x v="7"/>
    <x v="130"/>
    <x v="42"/>
    <n v="698"/>
  </r>
  <r>
    <x v="14"/>
    <x v="7"/>
    <x v="132"/>
    <x v="42"/>
    <n v="967"/>
  </r>
  <r>
    <x v="14"/>
    <x v="7"/>
    <x v="131"/>
    <x v="42"/>
    <n v="1024"/>
  </r>
  <r>
    <x v="14"/>
    <x v="7"/>
    <x v="126"/>
    <x v="42"/>
    <n v="1234"/>
  </r>
  <r>
    <x v="14"/>
    <x v="7"/>
    <x v="139"/>
    <x v="42"/>
    <n v="1502"/>
  </r>
  <r>
    <x v="14"/>
    <x v="7"/>
    <x v="134"/>
    <x v="42"/>
    <n v="1645"/>
  </r>
  <r>
    <x v="14"/>
    <x v="7"/>
    <x v="135"/>
    <x v="42"/>
    <n v="2027"/>
  </r>
  <r>
    <x v="14"/>
    <x v="7"/>
    <x v="136"/>
    <x v="42"/>
    <n v="2088"/>
  </r>
  <r>
    <x v="14"/>
    <x v="7"/>
    <x v="137"/>
    <x v="42"/>
    <n v="2094"/>
  </r>
  <r>
    <x v="14"/>
    <x v="7"/>
    <x v="141"/>
    <x v="42"/>
    <n v="3238"/>
  </r>
  <r>
    <x v="14"/>
    <x v="7"/>
    <x v="140"/>
    <x v="42"/>
    <n v="3939"/>
  </r>
  <r>
    <x v="14"/>
    <x v="7"/>
    <x v="124"/>
    <x v="21"/>
    <n v="143"/>
  </r>
  <r>
    <x v="14"/>
    <x v="7"/>
    <x v="127"/>
    <x v="21"/>
    <n v="174"/>
  </r>
  <r>
    <x v="14"/>
    <x v="7"/>
    <x v="128"/>
    <x v="21"/>
    <n v="206"/>
  </r>
  <r>
    <x v="14"/>
    <x v="7"/>
    <x v="125"/>
    <x v="21"/>
    <n v="263"/>
  </r>
  <r>
    <x v="14"/>
    <x v="7"/>
    <x v="133"/>
    <x v="21"/>
    <n v="586"/>
  </r>
  <r>
    <x v="14"/>
    <x v="7"/>
    <x v="130"/>
    <x v="21"/>
    <n v="642"/>
  </r>
  <r>
    <x v="14"/>
    <x v="7"/>
    <x v="138"/>
    <x v="21"/>
    <n v="694"/>
  </r>
  <r>
    <x v="14"/>
    <x v="7"/>
    <x v="129"/>
    <x v="21"/>
    <n v="772"/>
  </r>
  <r>
    <x v="14"/>
    <x v="7"/>
    <x v="131"/>
    <x v="21"/>
    <n v="900"/>
  </r>
  <r>
    <x v="14"/>
    <x v="7"/>
    <x v="132"/>
    <x v="21"/>
    <n v="974"/>
  </r>
  <r>
    <x v="14"/>
    <x v="7"/>
    <x v="139"/>
    <x v="21"/>
    <n v="1243"/>
  </r>
  <r>
    <x v="14"/>
    <x v="7"/>
    <x v="126"/>
    <x v="21"/>
    <n v="1277"/>
  </r>
  <r>
    <x v="14"/>
    <x v="7"/>
    <x v="135"/>
    <x v="21"/>
    <n v="1559"/>
  </r>
  <r>
    <x v="14"/>
    <x v="7"/>
    <x v="134"/>
    <x v="21"/>
    <n v="1577"/>
  </r>
  <r>
    <x v="14"/>
    <x v="7"/>
    <x v="137"/>
    <x v="21"/>
    <n v="1636"/>
  </r>
  <r>
    <x v="14"/>
    <x v="7"/>
    <x v="136"/>
    <x v="21"/>
    <n v="1754"/>
  </r>
  <r>
    <x v="14"/>
    <x v="7"/>
    <x v="141"/>
    <x v="21"/>
    <n v="2439"/>
  </r>
  <r>
    <x v="14"/>
    <x v="7"/>
    <x v="140"/>
    <x v="21"/>
    <n v="2797"/>
  </r>
  <r>
    <x v="14"/>
    <x v="7"/>
    <x v="127"/>
    <x v="22"/>
    <n v="25"/>
  </r>
  <r>
    <x v="14"/>
    <x v="7"/>
    <x v="138"/>
    <x v="22"/>
    <n v="29"/>
  </r>
  <r>
    <x v="14"/>
    <x v="7"/>
    <x v="135"/>
    <x v="22"/>
    <n v="30"/>
  </r>
  <r>
    <x v="14"/>
    <x v="7"/>
    <x v="139"/>
    <x v="22"/>
    <n v="37"/>
  </r>
  <r>
    <x v="14"/>
    <x v="7"/>
    <x v="124"/>
    <x v="22"/>
    <n v="47"/>
  </r>
  <r>
    <x v="14"/>
    <x v="7"/>
    <x v="128"/>
    <x v="22"/>
    <n v="49"/>
  </r>
  <r>
    <x v="14"/>
    <x v="7"/>
    <x v="140"/>
    <x v="22"/>
    <n v="66"/>
  </r>
  <r>
    <x v="14"/>
    <x v="7"/>
    <x v="125"/>
    <x v="22"/>
    <n v="82"/>
  </r>
  <r>
    <x v="14"/>
    <x v="7"/>
    <x v="133"/>
    <x v="22"/>
    <n v="83"/>
  </r>
  <r>
    <x v="14"/>
    <x v="7"/>
    <x v="129"/>
    <x v="22"/>
    <n v="254"/>
  </r>
  <r>
    <x v="14"/>
    <x v="7"/>
    <x v="134"/>
    <x v="22"/>
    <n v="7435"/>
  </r>
  <r>
    <x v="14"/>
    <x v="7"/>
    <x v="141"/>
    <x v="22"/>
    <n v="7541"/>
  </r>
  <r>
    <x v="14"/>
    <x v="7"/>
    <x v="136"/>
    <x v="22"/>
    <n v="7551"/>
  </r>
  <r>
    <x v="14"/>
    <x v="7"/>
    <x v="126"/>
    <x v="22"/>
    <n v="7565"/>
  </r>
  <r>
    <x v="14"/>
    <x v="7"/>
    <x v="130"/>
    <x v="22"/>
    <n v="7568"/>
  </r>
  <r>
    <x v="14"/>
    <x v="7"/>
    <x v="131"/>
    <x v="22"/>
    <n v="12766"/>
  </r>
  <r>
    <x v="14"/>
    <x v="7"/>
    <x v="137"/>
    <x v="22"/>
    <n v="14862"/>
  </r>
  <r>
    <x v="14"/>
    <x v="7"/>
    <x v="132"/>
    <x v="22"/>
    <n v="39039"/>
  </r>
  <r>
    <x v="14"/>
    <x v="7"/>
    <x v="139"/>
    <x v="23"/>
    <n v="1"/>
  </r>
  <r>
    <x v="14"/>
    <x v="7"/>
    <x v="127"/>
    <x v="23"/>
    <n v="2"/>
  </r>
  <r>
    <x v="14"/>
    <x v="7"/>
    <x v="129"/>
    <x v="23"/>
    <n v="8"/>
  </r>
  <r>
    <x v="14"/>
    <x v="7"/>
    <x v="136"/>
    <x v="23"/>
    <n v="10"/>
  </r>
  <r>
    <x v="14"/>
    <x v="7"/>
    <x v="130"/>
    <x v="23"/>
    <n v="18"/>
  </r>
  <r>
    <x v="14"/>
    <x v="7"/>
    <x v="135"/>
    <x v="23"/>
    <n v="42"/>
  </r>
  <r>
    <x v="14"/>
    <x v="7"/>
    <x v="132"/>
    <x v="23"/>
    <n v="93"/>
  </r>
  <r>
    <x v="14"/>
    <x v="7"/>
    <x v="131"/>
    <x v="23"/>
    <n v="191"/>
  </r>
  <r>
    <x v="14"/>
    <x v="7"/>
    <x v="125"/>
    <x v="23"/>
    <n v="192"/>
  </r>
  <r>
    <x v="14"/>
    <x v="7"/>
    <x v="133"/>
    <x v="23"/>
    <n v="264"/>
  </r>
  <r>
    <x v="14"/>
    <x v="7"/>
    <x v="126"/>
    <x v="23"/>
    <n v="352"/>
  </r>
  <r>
    <x v="14"/>
    <x v="7"/>
    <x v="136"/>
    <x v="24"/>
    <n v="3"/>
  </r>
  <r>
    <x v="14"/>
    <x v="7"/>
    <x v="127"/>
    <x v="24"/>
    <n v="4"/>
  </r>
  <r>
    <x v="14"/>
    <x v="7"/>
    <x v="134"/>
    <x v="24"/>
    <n v="4"/>
  </r>
  <r>
    <x v="14"/>
    <x v="7"/>
    <x v="130"/>
    <x v="24"/>
    <n v="6"/>
  </r>
  <r>
    <x v="14"/>
    <x v="7"/>
    <x v="135"/>
    <x v="24"/>
    <n v="6"/>
  </r>
  <r>
    <x v="14"/>
    <x v="7"/>
    <x v="125"/>
    <x v="24"/>
    <n v="7"/>
  </r>
  <r>
    <x v="14"/>
    <x v="7"/>
    <x v="126"/>
    <x v="24"/>
    <n v="15"/>
  </r>
  <r>
    <x v="14"/>
    <x v="7"/>
    <x v="137"/>
    <x v="24"/>
    <n v="20"/>
  </r>
  <r>
    <x v="14"/>
    <x v="7"/>
    <x v="129"/>
    <x v="24"/>
    <n v="34"/>
  </r>
  <r>
    <x v="14"/>
    <x v="7"/>
    <x v="131"/>
    <x v="24"/>
    <n v="231"/>
  </r>
  <r>
    <x v="14"/>
    <x v="7"/>
    <x v="132"/>
    <x v="24"/>
    <n v="274"/>
  </r>
  <r>
    <x v="14"/>
    <x v="7"/>
    <x v="133"/>
    <x v="24"/>
    <n v="2873"/>
  </r>
  <r>
    <x v="14"/>
    <x v="7"/>
    <x v="129"/>
    <x v="25"/>
    <n v="3617"/>
  </r>
  <r>
    <x v="14"/>
    <x v="7"/>
    <x v="133"/>
    <x v="25"/>
    <n v="3636"/>
  </r>
  <r>
    <x v="14"/>
    <x v="7"/>
    <x v="138"/>
    <x v="25"/>
    <n v="3642"/>
  </r>
  <r>
    <x v="14"/>
    <x v="7"/>
    <x v="127"/>
    <x v="25"/>
    <n v="4108"/>
  </r>
  <r>
    <x v="14"/>
    <x v="7"/>
    <x v="124"/>
    <x v="25"/>
    <n v="4529"/>
  </r>
  <r>
    <x v="14"/>
    <x v="7"/>
    <x v="128"/>
    <x v="25"/>
    <n v="5942"/>
  </r>
  <r>
    <x v="14"/>
    <x v="7"/>
    <x v="139"/>
    <x v="25"/>
    <n v="6668"/>
  </r>
  <r>
    <x v="14"/>
    <x v="7"/>
    <x v="132"/>
    <x v="25"/>
    <n v="7079"/>
  </r>
  <r>
    <x v="14"/>
    <x v="7"/>
    <x v="130"/>
    <x v="25"/>
    <n v="9847"/>
  </r>
  <r>
    <x v="14"/>
    <x v="7"/>
    <x v="137"/>
    <x v="25"/>
    <n v="10025"/>
  </r>
  <r>
    <x v="14"/>
    <x v="7"/>
    <x v="135"/>
    <x v="25"/>
    <n v="10806"/>
  </r>
  <r>
    <x v="14"/>
    <x v="7"/>
    <x v="134"/>
    <x v="25"/>
    <n v="10854"/>
  </r>
  <r>
    <x v="14"/>
    <x v="7"/>
    <x v="140"/>
    <x v="25"/>
    <n v="10981"/>
  </r>
  <r>
    <x v="14"/>
    <x v="7"/>
    <x v="126"/>
    <x v="25"/>
    <n v="11351"/>
  </r>
  <r>
    <x v="14"/>
    <x v="7"/>
    <x v="136"/>
    <x v="25"/>
    <n v="11462"/>
  </r>
  <r>
    <x v="14"/>
    <x v="7"/>
    <x v="141"/>
    <x v="25"/>
    <n v="13867"/>
  </r>
  <r>
    <x v="14"/>
    <x v="7"/>
    <x v="131"/>
    <x v="25"/>
    <n v="14998"/>
  </r>
  <r>
    <x v="14"/>
    <x v="7"/>
    <x v="125"/>
    <x v="25"/>
    <n v="21318"/>
  </r>
  <r>
    <x v="14"/>
    <x v="7"/>
    <x v="128"/>
    <x v="26"/>
    <n v="1"/>
  </r>
  <r>
    <x v="14"/>
    <x v="7"/>
    <x v="129"/>
    <x v="26"/>
    <n v="1"/>
  </r>
  <r>
    <x v="14"/>
    <x v="7"/>
    <x v="131"/>
    <x v="26"/>
    <n v="2"/>
  </r>
  <r>
    <x v="14"/>
    <x v="7"/>
    <x v="133"/>
    <x v="26"/>
    <n v="5"/>
  </r>
  <r>
    <x v="14"/>
    <x v="7"/>
    <x v="130"/>
    <x v="26"/>
    <n v="11"/>
  </r>
  <r>
    <x v="14"/>
    <x v="7"/>
    <x v="136"/>
    <x v="26"/>
    <n v="16"/>
  </r>
  <r>
    <x v="14"/>
    <x v="7"/>
    <x v="125"/>
    <x v="26"/>
    <n v="1421"/>
  </r>
  <r>
    <x v="14"/>
    <x v="7"/>
    <x v="129"/>
    <x v="27"/>
    <n v="13"/>
  </r>
  <r>
    <x v="14"/>
    <x v="7"/>
    <x v="130"/>
    <x v="27"/>
    <n v="228"/>
  </r>
  <r>
    <x v="14"/>
    <x v="7"/>
    <x v="135"/>
    <x v="27"/>
    <n v="317"/>
  </r>
  <r>
    <x v="14"/>
    <x v="7"/>
    <x v="124"/>
    <x v="27"/>
    <n v="518"/>
  </r>
  <r>
    <x v="14"/>
    <x v="7"/>
    <x v="136"/>
    <x v="27"/>
    <n v="565"/>
  </r>
  <r>
    <x v="14"/>
    <x v="7"/>
    <x v="137"/>
    <x v="27"/>
    <n v="1010"/>
  </r>
  <r>
    <x v="14"/>
    <x v="7"/>
    <x v="128"/>
    <x v="27"/>
    <n v="1424"/>
  </r>
  <r>
    <x v="14"/>
    <x v="7"/>
    <x v="127"/>
    <x v="27"/>
    <n v="2256"/>
  </r>
  <r>
    <x v="14"/>
    <x v="7"/>
    <x v="126"/>
    <x v="27"/>
    <n v="7276"/>
  </r>
  <r>
    <x v="14"/>
    <x v="7"/>
    <x v="131"/>
    <x v="27"/>
    <n v="11384"/>
  </r>
  <r>
    <x v="14"/>
    <x v="7"/>
    <x v="125"/>
    <x v="27"/>
    <n v="13821"/>
  </r>
  <r>
    <x v="14"/>
    <x v="7"/>
    <x v="133"/>
    <x v="27"/>
    <n v="14755"/>
  </r>
  <r>
    <x v="14"/>
    <x v="7"/>
    <x v="132"/>
    <x v="27"/>
    <n v="15671"/>
  </r>
  <r>
    <x v="14"/>
    <x v="7"/>
    <x v="133"/>
    <x v="28"/>
    <n v="1"/>
  </r>
  <r>
    <x v="14"/>
    <x v="7"/>
    <x v="138"/>
    <x v="28"/>
    <n v="1"/>
  </r>
  <r>
    <x v="14"/>
    <x v="7"/>
    <x v="137"/>
    <x v="28"/>
    <n v="2"/>
  </r>
  <r>
    <x v="14"/>
    <x v="7"/>
    <x v="129"/>
    <x v="28"/>
    <n v="4"/>
  </r>
  <r>
    <x v="14"/>
    <x v="7"/>
    <x v="135"/>
    <x v="28"/>
    <n v="7"/>
  </r>
  <r>
    <x v="14"/>
    <x v="7"/>
    <x v="136"/>
    <x v="28"/>
    <n v="16"/>
  </r>
  <r>
    <x v="14"/>
    <x v="7"/>
    <x v="134"/>
    <x v="28"/>
    <n v="17"/>
  </r>
  <r>
    <x v="14"/>
    <x v="7"/>
    <x v="126"/>
    <x v="28"/>
    <n v="28"/>
  </r>
  <r>
    <x v="14"/>
    <x v="7"/>
    <x v="131"/>
    <x v="28"/>
    <n v="89"/>
  </r>
  <r>
    <x v="14"/>
    <x v="7"/>
    <x v="132"/>
    <x v="28"/>
    <n v="158"/>
  </r>
  <r>
    <x v="14"/>
    <x v="7"/>
    <x v="128"/>
    <x v="28"/>
    <n v="469"/>
  </r>
  <r>
    <x v="14"/>
    <x v="7"/>
    <x v="125"/>
    <x v="28"/>
    <n v="1374"/>
  </r>
  <r>
    <x v="14"/>
    <x v="7"/>
    <x v="138"/>
    <x v="29"/>
    <n v="3643"/>
  </r>
  <r>
    <x v="14"/>
    <x v="7"/>
    <x v="129"/>
    <x v="29"/>
    <n v="3687"/>
  </r>
  <r>
    <x v="14"/>
    <x v="7"/>
    <x v="124"/>
    <x v="29"/>
    <n v="5136"/>
  </r>
  <r>
    <x v="14"/>
    <x v="7"/>
    <x v="127"/>
    <x v="29"/>
    <n v="6380"/>
  </r>
  <r>
    <x v="14"/>
    <x v="7"/>
    <x v="139"/>
    <x v="29"/>
    <n v="6704"/>
  </r>
  <r>
    <x v="14"/>
    <x v="7"/>
    <x v="128"/>
    <x v="29"/>
    <n v="7836"/>
  </r>
  <r>
    <x v="14"/>
    <x v="7"/>
    <x v="130"/>
    <x v="29"/>
    <n v="10171"/>
  </r>
  <r>
    <x v="14"/>
    <x v="7"/>
    <x v="134"/>
    <x v="29"/>
    <n v="10875"/>
  </r>
  <r>
    <x v="14"/>
    <x v="7"/>
    <x v="140"/>
    <x v="29"/>
    <n v="10991"/>
  </r>
  <r>
    <x v="14"/>
    <x v="7"/>
    <x v="137"/>
    <x v="29"/>
    <n v="11057"/>
  </r>
  <r>
    <x v="14"/>
    <x v="7"/>
    <x v="135"/>
    <x v="29"/>
    <n v="11178"/>
  </r>
  <r>
    <x v="14"/>
    <x v="7"/>
    <x v="136"/>
    <x v="29"/>
    <n v="12072"/>
  </r>
  <r>
    <x v="14"/>
    <x v="7"/>
    <x v="141"/>
    <x v="29"/>
    <n v="13867"/>
  </r>
  <r>
    <x v="14"/>
    <x v="7"/>
    <x v="126"/>
    <x v="29"/>
    <n v="19048"/>
  </r>
  <r>
    <x v="14"/>
    <x v="7"/>
    <x v="133"/>
    <x v="29"/>
    <n v="22007"/>
  </r>
  <r>
    <x v="14"/>
    <x v="7"/>
    <x v="132"/>
    <x v="29"/>
    <n v="23333"/>
  </r>
  <r>
    <x v="14"/>
    <x v="7"/>
    <x v="131"/>
    <x v="29"/>
    <n v="27055"/>
  </r>
  <r>
    <x v="14"/>
    <x v="7"/>
    <x v="125"/>
    <x v="29"/>
    <n v="38254"/>
  </r>
  <r>
    <x v="14"/>
    <x v="7"/>
    <x v="127"/>
    <x v="37"/>
    <n v="157"/>
  </r>
  <r>
    <x v="14"/>
    <x v="7"/>
    <x v="134"/>
    <x v="37"/>
    <n v="208"/>
  </r>
  <r>
    <x v="14"/>
    <x v="7"/>
    <x v="129"/>
    <x v="37"/>
    <n v="218"/>
  </r>
  <r>
    <x v="14"/>
    <x v="7"/>
    <x v="130"/>
    <x v="37"/>
    <n v="307"/>
  </r>
  <r>
    <x v="14"/>
    <x v="7"/>
    <x v="135"/>
    <x v="37"/>
    <n v="330"/>
  </r>
  <r>
    <x v="14"/>
    <x v="7"/>
    <x v="138"/>
    <x v="37"/>
    <n v="431"/>
  </r>
  <r>
    <x v="14"/>
    <x v="7"/>
    <x v="141"/>
    <x v="37"/>
    <n v="810"/>
  </r>
  <r>
    <x v="14"/>
    <x v="7"/>
    <x v="131"/>
    <x v="37"/>
    <n v="827"/>
  </r>
  <r>
    <x v="14"/>
    <x v="7"/>
    <x v="139"/>
    <x v="37"/>
    <n v="865"/>
  </r>
  <r>
    <x v="14"/>
    <x v="7"/>
    <x v="133"/>
    <x v="37"/>
    <n v="957"/>
  </r>
  <r>
    <x v="14"/>
    <x v="7"/>
    <x v="126"/>
    <x v="37"/>
    <n v="968"/>
  </r>
  <r>
    <x v="14"/>
    <x v="7"/>
    <x v="136"/>
    <x v="37"/>
    <n v="1484"/>
  </r>
  <r>
    <x v="14"/>
    <x v="7"/>
    <x v="132"/>
    <x v="37"/>
    <n v="1592"/>
  </r>
  <r>
    <x v="14"/>
    <x v="7"/>
    <x v="125"/>
    <x v="37"/>
    <n v="5175"/>
  </r>
  <r>
    <x v="14"/>
    <x v="7"/>
    <x v="139"/>
    <x v="38"/>
    <n v="48"/>
  </r>
  <r>
    <x v="14"/>
    <x v="7"/>
    <x v="126"/>
    <x v="38"/>
    <n v="75"/>
  </r>
  <r>
    <x v="14"/>
    <x v="7"/>
    <x v="129"/>
    <x v="38"/>
    <n v="80"/>
  </r>
  <r>
    <x v="14"/>
    <x v="7"/>
    <x v="133"/>
    <x v="38"/>
    <n v="86"/>
  </r>
  <r>
    <x v="14"/>
    <x v="7"/>
    <x v="132"/>
    <x v="38"/>
    <n v="111"/>
  </r>
  <r>
    <x v="14"/>
    <x v="7"/>
    <x v="131"/>
    <x v="38"/>
    <n v="155"/>
  </r>
  <r>
    <x v="14"/>
    <x v="7"/>
    <x v="130"/>
    <x v="38"/>
    <n v="299"/>
  </r>
  <r>
    <x v="14"/>
    <x v="7"/>
    <x v="125"/>
    <x v="38"/>
    <n v="371"/>
  </r>
  <r>
    <x v="14"/>
    <x v="7"/>
    <x v="133"/>
    <x v="39"/>
    <n v="2"/>
  </r>
  <r>
    <x v="14"/>
    <x v="7"/>
    <x v="135"/>
    <x v="39"/>
    <n v="3"/>
  </r>
  <r>
    <x v="14"/>
    <x v="7"/>
    <x v="130"/>
    <x v="39"/>
    <n v="4"/>
  </r>
  <r>
    <x v="14"/>
    <x v="7"/>
    <x v="136"/>
    <x v="39"/>
    <n v="12"/>
  </r>
  <r>
    <x v="14"/>
    <x v="7"/>
    <x v="134"/>
    <x v="39"/>
    <n v="14"/>
  </r>
  <r>
    <x v="14"/>
    <x v="7"/>
    <x v="138"/>
    <x v="39"/>
    <n v="14"/>
  </r>
  <r>
    <x v="14"/>
    <x v="7"/>
    <x v="141"/>
    <x v="39"/>
    <n v="17"/>
  </r>
  <r>
    <x v="14"/>
    <x v="7"/>
    <x v="139"/>
    <x v="39"/>
    <n v="21"/>
  </r>
  <r>
    <x v="14"/>
    <x v="7"/>
    <x v="126"/>
    <x v="39"/>
    <n v="35"/>
  </r>
  <r>
    <x v="14"/>
    <x v="7"/>
    <x v="125"/>
    <x v="39"/>
    <n v="39"/>
  </r>
  <r>
    <x v="14"/>
    <x v="7"/>
    <x v="135"/>
    <x v="40"/>
    <n v="7"/>
  </r>
  <r>
    <x v="14"/>
    <x v="7"/>
    <x v="125"/>
    <x v="40"/>
    <n v="141"/>
  </r>
  <r>
    <x v="14"/>
    <x v="7"/>
    <x v="124"/>
    <x v="30"/>
    <n v="404"/>
  </r>
  <r>
    <x v="14"/>
    <x v="7"/>
    <x v="125"/>
    <x v="30"/>
    <n v="53"/>
  </r>
  <r>
    <x v="14"/>
    <x v="7"/>
    <x v="126"/>
    <x v="30"/>
    <n v="7"/>
  </r>
  <r>
    <x v="14"/>
    <x v="7"/>
    <x v="127"/>
    <x v="30"/>
    <n v="209"/>
  </r>
  <r>
    <x v="14"/>
    <x v="7"/>
    <x v="130"/>
    <x v="30"/>
    <n v="1"/>
  </r>
  <r>
    <x v="14"/>
    <x v="7"/>
    <x v="131"/>
    <x v="30"/>
    <n v="13"/>
  </r>
  <r>
    <x v="14"/>
    <x v="7"/>
    <x v="132"/>
    <x v="30"/>
    <n v="1340"/>
  </r>
  <r>
    <x v="14"/>
    <x v="7"/>
    <x v="133"/>
    <x v="30"/>
    <n v="260"/>
  </r>
  <r>
    <x v="14"/>
    <x v="7"/>
    <x v="134"/>
    <x v="30"/>
    <n v="35"/>
  </r>
  <r>
    <x v="14"/>
    <x v="7"/>
    <x v="137"/>
    <x v="30"/>
    <n v="1"/>
  </r>
  <r>
    <x v="14"/>
    <x v="8"/>
    <x v="156"/>
    <x v="0"/>
    <n v="9"/>
  </r>
  <r>
    <x v="14"/>
    <x v="8"/>
    <x v="154"/>
    <x v="0"/>
    <n v="17"/>
  </r>
  <r>
    <x v="14"/>
    <x v="8"/>
    <x v="146"/>
    <x v="0"/>
    <n v="23"/>
  </r>
  <r>
    <x v="14"/>
    <x v="8"/>
    <x v="142"/>
    <x v="0"/>
    <n v="24"/>
  </r>
  <r>
    <x v="14"/>
    <x v="8"/>
    <x v="155"/>
    <x v="0"/>
    <n v="58"/>
  </r>
  <r>
    <x v="14"/>
    <x v="8"/>
    <x v="147"/>
    <x v="0"/>
    <n v="63"/>
  </r>
  <r>
    <x v="14"/>
    <x v="8"/>
    <x v="145"/>
    <x v="0"/>
    <n v="82"/>
  </r>
  <r>
    <x v="14"/>
    <x v="8"/>
    <x v="148"/>
    <x v="0"/>
    <n v="102"/>
  </r>
  <r>
    <x v="14"/>
    <x v="8"/>
    <x v="152"/>
    <x v="0"/>
    <n v="104"/>
  </r>
  <r>
    <x v="14"/>
    <x v="8"/>
    <x v="150"/>
    <x v="0"/>
    <n v="120"/>
  </r>
  <r>
    <x v="14"/>
    <x v="8"/>
    <x v="149"/>
    <x v="0"/>
    <n v="138"/>
  </r>
  <r>
    <x v="14"/>
    <x v="8"/>
    <x v="151"/>
    <x v="0"/>
    <n v="175"/>
  </r>
  <r>
    <x v="14"/>
    <x v="8"/>
    <x v="143"/>
    <x v="0"/>
    <n v="187"/>
  </r>
  <r>
    <x v="14"/>
    <x v="8"/>
    <x v="153"/>
    <x v="0"/>
    <n v="213"/>
  </r>
  <r>
    <x v="14"/>
    <x v="8"/>
    <x v="144"/>
    <x v="0"/>
    <n v="320"/>
  </r>
  <r>
    <x v="14"/>
    <x v="8"/>
    <x v="156"/>
    <x v="1"/>
    <n v="1"/>
  </r>
  <r>
    <x v="14"/>
    <x v="8"/>
    <x v="142"/>
    <x v="1"/>
    <n v="2"/>
  </r>
  <r>
    <x v="14"/>
    <x v="8"/>
    <x v="146"/>
    <x v="1"/>
    <n v="3"/>
  </r>
  <r>
    <x v="14"/>
    <x v="8"/>
    <x v="154"/>
    <x v="1"/>
    <n v="4"/>
  </r>
  <r>
    <x v="14"/>
    <x v="8"/>
    <x v="147"/>
    <x v="1"/>
    <n v="5"/>
  </r>
  <r>
    <x v="14"/>
    <x v="8"/>
    <x v="145"/>
    <x v="1"/>
    <n v="6"/>
  </r>
  <r>
    <x v="14"/>
    <x v="8"/>
    <x v="149"/>
    <x v="1"/>
    <n v="6"/>
  </r>
  <r>
    <x v="14"/>
    <x v="8"/>
    <x v="155"/>
    <x v="1"/>
    <n v="6"/>
  </r>
  <r>
    <x v="14"/>
    <x v="8"/>
    <x v="148"/>
    <x v="1"/>
    <n v="7"/>
  </r>
  <r>
    <x v="14"/>
    <x v="8"/>
    <x v="151"/>
    <x v="1"/>
    <n v="8"/>
  </r>
  <r>
    <x v="14"/>
    <x v="8"/>
    <x v="152"/>
    <x v="1"/>
    <n v="8"/>
  </r>
  <r>
    <x v="14"/>
    <x v="8"/>
    <x v="143"/>
    <x v="1"/>
    <n v="15"/>
  </r>
  <r>
    <x v="14"/>
    <x v="8"/>
    <x v="153"/>
    <x v="1"/>
    <n v="15"/>
  </r>
  <r>
    <x v="14"/>
    <x v="8"/>
    <x v="150"/>
    <x v="1"/>
    <n v="16"/>
  </r>
  <r>
    <x v="14"/>
    <x v="8"/>
    <x v="144"/>
    <x v="1"/>
    <n v="28"/>
  </r>
  <r>
    <x v="14"/>
    <x v="8"/>
    <x v="156"/>
    <x v="2"/>
    <n v="13"/>
  </r>
  <r>
    <x v="14"/>
    <x v="8"/>
    <x v="142"/>
    <x v="2"/>
    <n v="14"/>
  </r>
  <r>
    <x v="14"/>
    <x v="8"/>
    <x v="146"/>
    <x v="2"/>
    <n v="18"/>
  </r>
  <r>
    <x v="14"/>
    <x v="8"/>
    <x v="152"/>
    <x v="2"/>
    <n v="19"/>
  </r>
  <r>
    <x v="14"/>
    <x v="8"/>
    <x v="145"/>
    <x v="2"/>
    <n v="21"/>
  </r>
  <r>
    <x v="14"/>
    <x v="8"/>
    <x v="149"/>
    <x v="2"/>
    <n v="30"/>
  </r>
  <r>
    <x v="14"/>
    <x v="8"/>
    <x v="147"/>
    <x v="2"/>
    <n v="31"/>
  </r>
  <r>
    <x v="14"/>
    <x v="8"/>
    <x v="154"/>
    <x v="2"/>
    <n v="35"/>
  </r>
  <r>
    <x v="14"/>
    <x v="8"/>
    <x v="151"/>
    <x v="2"/>
    <n v="41"/>
  </r>
  <r>
    <x v="14"/>
    <x v="8"/>
    <x v="148"/>
    <x v="2"/>
    <n v="46"/>
  </r>
  <r>
    <x v="14"/>
    <x v="8"/>
    <x v="153"/>
    <x v="2"/>
    <n v="52"/>
  </r>
  <r>
    <x v="14"/>
    <x v="8"/>
    <x v="155"/>
    <x v="2"/>
    <n v="53"/>
  </r>
  <r>
    <x v="14"/>
    <x v="8"/>
    <x v="150"/>
    <x v="2"/>
    <n v="67"/>
  </r>
  <r>
    <x v="14"/>
    <x v="8"/>
    <x v="144"/>
    <x v="2"/>
    <n v="101"/>
  </r>
  <r>
    <x v="14"/>
    <x v="8"/>
    <x v="143"/>
    <x v="2"/>
    <n v="105"/>
  </r>
  <r>
    <x v="14"/>
    <x v="8"/>
    <x v="156"/>
    <x v="4"/>
    <n v="1"/>
  </r>
  <r>
    <x v="14"/>
    <x v="8"/>
    <x v="148"/>
    <x v="4"/>
    <n v="2"/>
  </r>
  <r>
    <x v="14"/>
    <x v="8"/>
    <x v="142"/>
    <x v="4"/>
    <n v="4"/>
  </r>
  <r>
    <x v="14"/>
    <x v="8"/>
    <x v="149"/>
    <x v="4"/>
    <n v="4"/>
  </r>
  <r>
    <x v="14"/>
    <x v="8"/>
    <x v="147"/>
    <x v="4"/>
    <n v="5"/>
  </r>
  <r>
    <x v="14"/>
    <x v="8"/>
    <x v="151"/>
    <x v="4"/>
    <n v="5"/>
  </r>
  <r>
    <x v="14"/>
    <x v="8"/>
    <x v="154"/>
    <x v="4"/>
    <n v="5"/>
  </r>
  <r>
    <x v="14"/>
    <x v="8"/>
    <x v="155"/>
    <x v="4"/>
    <n v="5"/>
  </r>
  <r>
    <x v="14"/>
    <x v="8"/>
    <x v="145"/>
    <x v="4"/>
    <n v="6"/>
  </r>
  <r>
    <x v="14"/>
    <x v="8"/>
    <x v="152"/>
    <x v="4"/>
    <n v="6"/>
  </r>
  <r>
    <x v="14"/>
    <x v="8"/>
    <x v="153"/>
    <x v="4"/>
    <n v="7"/>
  </r>
  <r>
    <x v="14"/>
    <x v="8"/>
    <x v="143"/>
    <x v="4"/>
    <n v="13"/>
  </r>
  <r>
    <x v="14"/>
    <x v="8"/>
    <x v="150"/>
    <x v="4"/>
    <n v="13"/>
  </r>
  <r>
    <x v="14"/>
    <x v="8"/>
    <x v="144"/>
    <x v="4"/>
    <n v="24"/>
  </r>
  <r>
    <x v="14"/>
    <x v="8"/>
    <x v="156"/>
    <x v="5"/>
    <n v="13"/>
  </r>
  <r>
    <x v="14"/>
    <x v="8"/>
    <x v="142"/>
    <x v="5"/>
    <n v="15"/>
  </r>
  <r>
    <x v="14"/>
    <x v="8"/>
    <x v="146"/>
    <x v="5"/>
    <n v="20"/>
  </r>
  <r>
    <x v="14"/>
    <x v="8"/>
    <x v="152"/>
    <x v="5"/>
    <n v="21"/>
  </r>
  <r>
    <x v="14"/>
    <x v="8"/>
    <x v="145"/>
    <x v="5"/>
    <n v="26"/>
  </r>
  <r>
    <x v="14"/>
    <x v="8"/>
    <x v="149"/>
    <x v="5"/>
    <n v="32"/>
  </r>
  <r>
    <x v="14"/>
    <x v="8"/>
    <x v="147"/>
    <x v="5"/>
    <n v="33"/>
  </r>
  <r>
    <x v="14"/>
    <x v="8"/>
    <x v="154"/>
    <x v="5"/>
    <n v="35"/>
  </r>
  <r>
    <x v="14"/>
    <x v="8"/>
    <x v="151"/>
    <x v="5"/>
    <n v="44"/>
  </r>
  <r>
    <x v="14"/>
    <x v="8"/>
    <x v="148"/>
    <x v="5"/>
    <n v="51"/>
  </r>
  <r>
    <x v="14"/>
    <x v="8"/>
    <x v="155"/>
    <x v="5"/>
    <n v="53"/>
  </r>
  <r>
    <x v="14"/>
    <x v="8"/>
    <x v="153"/>
    <x v="5"/>
    <n v="55"/>
  </r>
  <r>
    <x v="14"/>
    <x v="8"/>
    <x v="150"/>
    <x v="5"/>
    <n v="69"/>
  </r>
  <r>
    <x v="14"/>
    <x v="8"/>
    <x v="143"/>
    <x v="5"/>
    <n v="108"/>
  </r>
  <r>
    <x v="14"/>
    <x v="8"/>
    <x v="144"/>
    <x v="5"/>
    <n v="108"/>
  </r>
  <r>
    <x v="14"/>
    <x v="8"/>
    <x v="142"/>
    <x v="6"/>
    <n v="1"/>
  </r>
  <r>
    <x v="14"/>
    <x v="8"/>
    <x v="146"/>
    <x v="6"/>
    <n v="1"/>
  </r>
  <r>
    <x v="14"/>
    <x v="8"/>
    <x v="148"/>
    <x v="6"/>
    <n v="1"/>
  </r>
  <r>
    <x v="14"/>
    <x v="8"/>
    <x v="143"/>
    <x v="6"/>
    <n v="2"/>
  </r>
  <r>
    <x v="14"/>
    <x v="8"/>
    <x v="147"/>
    <x v="6"/>
    <n v="6"/>
  </r>
  <r>
    <x v="14"/>
    <x v="8"/>
    <x v="146"/>
    <x v="7"/>
    <n v="1"/>
  </r>
  <r>
    <x v="14"/>
    <x v="8"/>
    <x v="149"/>
    <x v="7"/>
    <n v="1"/>
  </r>
  <r>
    <x v="14"/>
    <x v="8"/>
    <x v="153"/>
    <x v="7"/>
    <n v="1"/>
  </r>
  <r>
    <x v="14"/>
    <x v="8"/>
    <x v="154"/>
    <x v="7"/>
    <n v="1"/>
  </r>
  <r>
    <x v="14"/>
    <x v="8"/>
    <x v="142"/>
    <x v="7"/>
    <n v="2"/>
  </r>
  <r>
    <x v="14"/>
    <x v="8"/>
    <x v="148"/>
    <x v="7"/>
    <n v="3"/>
  </r>
  <r>
    <x v="14"/>
    <x v="8"/>
    <x v="143"/>
    <x v="7"/>
    <n v="6"/>
  </r>
  <r>
    <x v="14"/>
    <x v="8"/>
    <x v="147"/>
    <x v="7"/>
    <n v="7"/>
  </r>
  <r>
    <x v="14"/>
    <x v="8"/>
    <x v="143"/>
    <x v="8"/>
    <n v="1"/>
  </r>
  <r>
    <x v="14"/>
    <x v="8"/>
    <x v="144"/>
    <x v="8"/>
    <n v="2"/>
  </r>
  <r>
    <x v="14"/>
    <x v="8"/>
    <x v="152"/>
    <x v="41"/>
    <n v="3"/>
  </r>
  <r>
    <x v="14"/>
    <x v="8"/>
    <x v="142"/>
    <x v="41"/>
    <n v="4"/>
  </r>
  <r>
    <x v="14"/>
    <x v="8"/>
    <x v="145"/>
    <x v="41"/>
    <n v="4"/>
  </r>
  <r>
    <x v="14"/>
    <x v="8"/>
    <x v="149"/>
    <x v="41"/>
    <n v="6"/>
  </r>
  <r>
    <x v="14"/>
    <x v="8"/>
    <x v="146"/>
    <x v="41"/>
    <n v="10"/>
  </r>
  <r>
    <x v="14"/>
    <x v="8"/>
    <x v="147"/>
    <x v="41"/>
    <n v="10"/>
  </r>
  <r>
    <x v="14"/>
    <x v="8"/>
    <x v="156"/>
    <x v="41"/>
    <n v="10"/>
  </r>
  <r>
    <x v="14"/>
    <x v="8"/>
    <x v="148"/>
    <x v="41"/>
    <n v="14"/>
  </r>
  <r>
    <x v="14"/>
    <x v="8"/>
    <x v="151"/>
    <x v="41"/>
    <n v="17"/>
  </r>
  <r>
    <x v="14"/>
    <x v="8"/>
    <x v="150"/>
    <x v="41"/>
    <n v="18"/>
  </r>
  <r>
    <x v="14"/>
    <x v="8"/>
    <x v="154"/>
    <x v="41"/>
    <n v="19"/>
  </r>
  <r>
    <x v="14"/>
    <x v="8"/>
    <x v="144"/>
    <x v="41"/>
    <n v="22"/>
  </r>
  <r>
    <x v="14"/>
    <x v="8"/>
    <x v="143"/>
    <x v="41"/>
    <n v="24"/>
  </r>
  <r>
    <x v="14"/>
    <x v="8"/>
    <x v="153"/>
    <x v="41"/>
    <n v="24"/>
  </r>
  <r>
    <x v="14"/>
    <x v="8"/>
    <x v="155"/>
    <x v="41"/>
    <n v="38"/>
  </r>
  <r>
    <x v="14"/>
    <x v="8"/>
    <x v="142"/>
    <x v="9"/>
    <n v="4"/>
  </r>
  <r>
    <x v="14"/>
    <x v="8"/>
    <x v="145"/>
    <x v="9"/>
    <n v="4"/>
  </r>
  <r>
    <x v="14"/>
    <x v="8"/>
    <x v="152"/>
    <x v="9"/>
    <n v="4"/>
  </r>
  <r>
    <x v="14"/>
    <x v="8"/>
    <x v="149"/>
    <x v="9"/>
    <n v="7"/>
  </r>
  <r>
    <x v="14"/>
    <x v="8"/>
    <x v="146"/>
    <x v="9"/>
    <n v="10"/>
  </r>
  <r>
    <x v="14"/>
    <x v="8"/>
    <x v="156"/>
    <x v="9"/>
    <n v="10"/>
  </r>
  <r>
    <x v="14"/>
    <x v="8"/>
    <x v="147"/>
    <x v="9"/>
    <n v="11"/>
  </r>
  <r>
    <x v="14"/>
    <x v="8"/>
    <x v="148"/>
    <x v="9"/>
    <n v="17"/>
  </r>
  <r>
    <x v="14"/>
    <x v="8"/>
    <x v="151"/>
    <x v="9"/>
    <n v="17"/>
  </r>
  <r>
    <x v="14"/>
    <x v="8"/>
    <x v="154"/>
    <x v="9"/>
    <n v="19"/>
  </r>
  <r>
    <x v="14"/>
    <x v="8"/>
    <x v="150"/>
    <x v="9"/>
    <n v="22"/>
  </r>
  <r>
    <x v="14"/>
    <x v="8"/>
    <x v="144"/>
    <x v="9"/>
    <n v="23"/>
  </r>
  <r>
    <x v="14"/>
    <x v="8"/>
    <x v="143"/>
    <x v="9"/>
    <n v="24"/>
  </r>
  <r>
    <x v="14"/>
    <x v="8"/>
    <x v="153"/>
    <x v="9"/>
    <n v="25"/>
  </r>
  <r>
    <x v="14"/>
    <x v="8"/>
    <x v="155"/>
    <x v="9"/>
    <n v="39"/>
  </r>
  <r>
    <x v="14"/>
    <x v="8"/>
    <x v="142"/>
    <x v="10"/>
    <n v="1"/>
  </r>
  <r>
    <x v="14"/>
    <x v="8"/>
    <x v="144"/>
    <x v="10"/>
    <n v="1"/>
  </r>
  <r>
    <x v="14"/>
    <x v="8"/>
    <x v="149"/>
    <x v="10"/>
    <n v="1"/>
  </r>
  <r>
    <x v="14"/>
    <x v="8"/>
    <x v="150"/>
    <x v="10"/>
    <n v="1"/>
  </r>
  <r>
    <x v="14"/>
    <x v="8"/>
    <x v="151"/>
    <x v="10"/>
    <n v="1"/>
  </r>
  <r>
    <x v="14"/>
    <x v="8"/>
    <x v="155"/>
    <x v="10"/>
    <n v="1"/>
  </r>
  <r>
    <x v="14"/>
    <x v="8"/>
    <x v="154"/>
    <x v="10"/>
    <n v="2"/>
  </r>
  <r>
    <x v="14"/>
    <x v="8"/>
    <x v="153"/>
    <x v="10"/>
    <n v="3"/>
  </r>
  <r>
    <x v="14"/>
    <x v="8"/>
    <x v="143"/>
    <x v="10"/>
    <n v="17"/>
  </r>
  <r>
    <x v="14"/>
    <x v="8"/>
    <x v="149"/>
    <x v="11"/>
    <n v="1"/>
  </r>
  <r>
    <x v="14"/>
    <x v="8"/>
    <x v="150"/>
    <x v="11"/>
    <n v="1"/>
  </r>
  <r>
    <x v="14"/>
    <x v="8"/>
    <x v="154"/>
    <x v="11"/>
    <n v="1"/>
  </r>
  <r>
    <x v="14"/>
    <x v="8"/>
    <x v="155"/>
    <x v="11"/>
    <n v="1"/>
  </r>
  <r>
    <x v="14"/>
    <x v="8"/>
    <x v="143"/>
    <x v="11"/>
    <n v="2"/>
  </r>
  <r>
    <x v="14"/>
    <x v="8"/>
    <x v="144"/>
    <x v="11"/>
    <n v="2"/>
  </r>
  <r>
    <x v="14"/>
    <x v="8"/>
    <x v="153"/>
    <x v="11"/>
    <n v="2"/>
  </r>
  <r>
    <x v="14"/>
    <x v="8"/>
    <x v="156"/>
    <x v="12"/>
    <n v="13"/>
  </r>
  <r>
    <x v="14"/>
    <x v="8"/>
    <x v="142"/>
    <x v="12"/>
    <n v="14"/>
  </r>
  <r>
    <x v="14"/>
    <x v="8"/>
    <x v="152"/>
    <x v="12"/>
    <n v="17"/>
  </r>
  <r>
    <x v="14"/>
    <x v="8"/>
    <x v="146"/>
    <x v="12"/>
    <n v="18"/>
  </r>
  <r>
    <x v="14"/>
    <x v="8"/>
    <x v="145"/>
    <x v="12"/>
    <n v="21"/>
  </r>
  <r>
    <x v="14"/>
    <x v="8"/>
    <x v="149"/>
    <x v="12"/>
    <n v="29"/>
  </r>
  <r>
    <x v="14"/>
    <x v="8"/>
    <x v="147"/>
    <x v="12"/>
    <n v="31"/>
  </r>
  <r>
    <x v="14"/>
    <x v="8"/>
    <x v="154"/>
    <x v="12"/>
    <n v="35"/>
  </r>
  <r>
    <x v="14"/>
    <x v="8"/>
    <x v="151"/>
    <x v="12"/>
    <n v="37"/>
  </r>
  <r>
    <x v="14"/>
    <x v="8"/>
    <x v="148"/>
    <x v="12"/>
    <n v="43"/>
  </r>
  <r>
    <x v="14"/>
    <x v="8"/>
    <x v="153"/>
    <x v="12"/>
    <n v="47"/>
  </r>
  <r>
    <x v="14"/>
    <x v="8"/>
    <x v="155"/>
    <x v="12"/>
    <n v="53"/>
  </r>
  <r>
    <x v="14"/>
    <x v="8"/>
    <x v="150"/>
    <x v="12"/>
    <n v="63"/>
  </r>
  <r>
    <x v="14"/>
    <x v="8"/>
    <x v="143"/>
    <x v="12"/>
    <n v="79"/>
  </r>
  <r>
    <x v="14"/>
    <x v="8"/>
    <x v="144"/>
    <x v="12"/>
    <n v="99"/>
  </r>
  <r>
    <x v="14"/>
    <x v="8"/>
    <x v="142"/>
    <x v="13"/>
    <n v="1"/>
  </r>
  <r>
    <x v="14"/>
    <x v="8"/>
    <x v="155"/>
    <x v="13"/>
    <n v="1"/>
  </r>
  <r>
    <x v="14"/>
    <x v="8"/>
    <x v="144"/>
    <x v="13"/>
    <n v="2"/>
  </r>
  <r>
    <x v="14"/>
    <x v="8"/>
    <x v="145"/>
    <x v="13"/>
    <n v="2"/>
  </r>
  <r>
    <x v="14"/>
    <x v="8"/>
    <x v="149"/>
    <x v="13"/>
    <n v="2"/>
  </r>
  <r>
    <x v="14"/>
    <x v="8"/>
    <x v="150"/>
    <x v="13"/>
    <n v="2"/>
  </r>
  <r>
    <x v="14"/>
    <x v="8"/>
    <x v="143"/>
    <x v="13"/>
    <n v="18"/>
  </r>
  <r>
    <x v="14"/>
    <x v="8"/>
    <x v="145"/>
    <x v="14"/>
    <n v="1"/>
  </r>
  <r>
    <x v="14"/>
    <x v="8"/>
    <x v="152"/>
    <x v="14"/>
    <n v="2"/>
  </r>
  <r>
    <x v="14"/>
    <x v="8"/>
    <x v="153"/>
    <x v="14"/>
    <n v="3"/>
  </r>
  <r>
    <x v="14"/>
    <x v="8"/>
    <x v="147"/>
    <x v="14"/>
    <n v="4"/>
  </r>
  <r>
    <x v="14"/>
    <x v="8"/>
    <x v="149"/>
    <x v="14"/>
    <n v="5"/>
  </r>
  <r>
    <x v="14"/>
    <x v="8"/>
    <x v="151"/>
    <x v="14"/>
    <n v="5"/>
  </r>
  <r>
    <x v="14"/>
    <x v="8"/>
    <x v="148"/>
    <x v="14"/>
    <n v="6"/>
  </r>
  <r>
    <x v="14"/>
    <x v="8"/>
    <x v="150"/>
    <x v="14"/>
    <n v="8"/>
  </r>
  <r>
    <x v="14"/>
    <x v="8"/>
    <x v="144"/>
    <x v="14"/>
    <n v="10"/>
  </r>
  <r>
    <x v="14"/>
    <x v="8"/>
    <x v="143"/>
    <x v="14"/>
    <n v="26"/>
  </r>
  <r>
    <x v="14"/>
    <x v="8"/>
    <x v="145"/>
    <x v="15"/>
    <n v="1"/>
  </r>
  <r>
    <x v="14"/>
    <x v="8"/>
    <x v="146"/>
    <x v="15"/>
    <n v="1"/>
  </r>
  <r>
    <x v="14"/>
    <x v="8"/>
    <x v="144"/>
    <x v="15"/>
    <n v="2"/>
  </r>
  <r>
    <x v="14"/>
    <x v="8"/>
    <x v="152"/>
    <x v="15"/>
    <n v="2"/>
  </r>
  <r>
    <x v="14"/>
    <x v="8"/>
    <x v="149"/>
    <x v="15"/>
    <n v="3"/>
  </r>
  <r>
    <x v="14"/>
    <x v="8"/>
    <x v="150"/>
    <x v="15"/>
    <n v="3"/>
  </r>
  <r>
    <x v="14"/>
    <x v="8"/>
    <x v="151"/>
    <x v="15"/>
    <n v="3"/>
  </r>
  <r>
    <x v="14"/>
    <x v="8"/>
    <x v="155"/>
    <x v="15"/>
    <n v="3"/>
  </r>
  <r>
    <x v="14"/>
    <x v="8"/>
    <x v="143"/>
    <x v="15"/>
    <n v="24"/>
  </r>
  <r>
    <x v="14"/>
    <x v="8"/>
    <x v="145"/>
    <x v="16"/>
    <n v="1"/>
  </r>
  <r>
    <x v="14"/>
    <x v="8"/>
    <x v="146"/>
    <x v="16"/>
    <n v="2"/>
  </r>
  <r>
    <x v="14"/>
    <x v="8"/>
    <x v="147"/>
    <x v="16"/>
    <n v="2"/>
  </r>
  <r>
    <x v="14"/>
    <x v="8"/>
    <x v="154"/>
    <x v="16"/>
    <n v="2"/>
  </r>
  <r>
    <x v="14"/>
    <x v="8"/>
    <x v="155"/>
    <x v="16"/>
    <n v="2"/>
  </r>
  <r>
    <x v="14"/>
    <x v="8"/>
    <x v="142"/>
    <x v="16"/>
    <n v="3"/>
  </r>
  <r>
    <x v="14"/>
    <x v="8"/>
    <x v="151"/>
    <x v="16"/>
    <n v="3"/>
  </r>
  <r>
    <x v="14"/>
    <x v="8"/>
    <x v="153"/>
    <x v="16"/>
    <n v="3"/>
  </r>
  <r>
    <x v="14"/>
    <x v="8"/>
    <x v="148"/>
    <x v="16"/>
    <n v="4"/>
  </r>
  <r>
    <x v="14"/>
    <x v="8"/>
    <x v="144"/>
    <x v="16"/>
    <n v="5"/>
  </r>
  <r>
    <x v="14"/>
    <x v="8"/>
    <x v="150"/>
    <x v="16"/>
    <n v="8"/>
  </r>
  <r>
    <x v="14"/>
    <x v="8"/>
    <x v="143"/>
    <x v="16"/>
    <n v="12"/>
  </r>
  <r>
    <x v="14"/>
    <x v="8"/>
    <x v="144"/>
    <x v="33"/>
    <n v="1"/>
  </r>
  <r>
    <x v="14"/>
    <x v="8"/>
    <x v="145"/>
    <x v="33"/>
    <n v="1"/>
  </r>
  <r>
    <x v="14"/>
    <x v="8"/>
    <x v="146"/>
    <x v="33"/>
    <n v="1"/>
  </r>
  <r>
    <x v="14"/>
    <x v="8"/>
    <x v="147"/>
    <x v="33"/>
    <n v="1"/>
  </r>
  <r>
    <x v="14"/>
    <x v="8"/>
    <x v="149"/>
    <x v="33"/>
    <n v="1"/>
  </r>
  <r>
    <x v="14"/>
    <x v="8"/>
    <x v="150"/>
    <x v="33"/>
    <n v="2"/>
  </r>
  <r>
    <x v="14"/>
    <x v="8"/>
    <x v="151"/>
    <x v="33"/>
    <n v="2"/>
  </r>
  <r>
    <x v="14"/>
    <x v="8"/>
    <x v="152"/>
    <x v="33"/>
    <n v="2"/>
  </r>
  <r>
    <x v="14"/>
    <x v="8"/>
    <x v="153"/>
    <x v="33"/>
    <n v="2"/>
  </r>
  <r>
    <x v="14"/>
    <x v="8"/>
    <x v="154"/>
    <x v="33"/>
    <n v="3"/>
  </r>
  <r>
    <x v="14"/>
    <x v="8"/>
    <x v="143"/>
    <x v="33"/>
    <n v="6"/>
  </r>
  <r>
    <x v="14"/>
    <x v="8"/>
    <x v="155"/>
    <x v="33"/>
    <n v="7"/>
  </r>
  <r>
    <x v="14"/>
    <x v="8"/>
    <x v="147"/>
    <x v="34"/>
    <n v="1"/>
  </r>
  <r>
    <x v="14"/>
    <x v="8"/>
    <x v="150"/>
    <x v="34"/>
    <n v="1"/>
  </r>
  <r>
    <x v="14"/>
    <x v="8"/>
    <x v="153"/>
    <x v="34"/>
    <n v="1"/>
  </r>
  <r>
    <x v="14"/>
    <x v="8"/>
    <x v="154"/>
    <x v="34"/>
    <n v="1"/>
  </r>
  <r>
    <x v="14"/>
    <x v="8"/>
    <x v="143"/>
    <x v="34"/>
    <n v="2"/>
  </r>
  <r>
    <x v="14"/>
    <x v="8"/>
    <x v="155"/>
    <x v="34"/>
    <n v="2"/>
  </r>
  <r>
    <x v="14"/>
    <x v="8"/>
    <x v="152"/>
    <x v="35"/>
    <n v="1"/>
  </r>
  <r>
    <x v="14"/>
    <x v="8"/>
    <x v="144"/>
    <x v="36"/>
    <n v="1"/>
  </r>
  <r>
    <x v="14"/>
    <x v="8"/>
    <x v="150"/>
    <x v="36"/>
    <n v="1"/>
  </r>
  <r>
    <x v="14"/>
    <x v="8"/>
    <x v="152"/>
    <x v="36"/>
    <n v="1"/>
  </r>
  <r>
    <x v="14"/>
    <x v="8"/>
    <x v="153"/>
    <x v="36"/>
    <n v="1"/>
  </r>
  <r>
    <x v="14"/>
    <x v="8"/>
    <x v="155"/>
    <x v="36"/>
    <n v="2"/>
  </r>
  <r>
    <x v="14"/>
    <x v="8"/>
    <x v="156"/>
    <x v="17"/>
    <n v="26"/>
  </r>
  <r>
    <x v="14"/>
    <x v="8"/>
    <x v="148"/>
    <x v="17"/>
    <n v="32"/>
  </r>
  <r>
    <x v="14"/>
    <x v="8"/>
    <x v="154"/>
    <x v="17"/>
    <n v="68"/>
  </r>
  <r>
    <x v="14"/>
    <x v="8"/>
    <x v="155"/>
    <x v="17"/>
    <n v="72"/>
  </r>
  <r>
    <x v="14"/>
    <x v="8"/>
    <x v="142"/>
    <x v="17"/>
    <n v="74"/>
  </r>
  <r>
    <x v="14"/>
    <x v="8"/>
    <x v="145"/>
    <x v="17"/>
    <n v="100"/>
  </r>
  <r>
    <x v="14"/>
    <x v="8"/>
    <x v="147"/>
    <x v="17"/>
    <n v="111"/>
  </r>
  <r>
    <x v="14"/>
    <x v="8"/>
    <x v="149"/>
    <x v="17"/>
    <n v="112"/>
  </r>
  <r>
    <x v="14"/>
    <x v="8"/>
    <x v="152"/>
    <x v="17"/>
    <n v="130"/>
  </r>
  <r>
    <x v="14"/>
    <x v="8"/>
    <x v="153"/>
    <x v="17"/>
    <n v="134"/>
  </r>
  <r>
    <x v="14"/>
    <x v="8"/>
    <x v="151"/>
    <x v="17"/>
    <n v="150"/>
  </r>
  <r>
    <x v="14"/>
    <x v="8"/>
    <x v="150"/>
    <x v="17"/>
    <n v="167"/>
  </r>
  <r>
    <x v="14"/>
    <x v="8"/>
    <x v="143"/>
    <x v="17"/>
    <n v="311"/>
  </r>
  <r>
    <x v="14"/>
    <x v="8"/>
    <x v="144"/>
    <x v="17"/>
    <n v="460"/>
  </r>
  <r>
    <x v="14"/>
    <x v="8"/>
    <x v="149"/>
    <x v="18"/>
    <n v="4"/>
  </r>
  <r>
    <x v="14"/>
    <x v="8"/>
    <x v="148"/>
    <x v="18"/>
    <n v="22"/>
  </r>
  <r>
    <x v="14"/>
    <x v="8"/>
    <x v="142"/>
    <x v="18"/>
    <n v="69"/>
  </r>
  <r>
    <x v="14"/>
    <x v="8"/>
    <x v="153"/>
    <x v="18"/>
    <n v="182"/>
  </r>
  <r>
    <x v="14"/>
    <x v="8"/>
    <x v="154"/>
    <x v="18"/>
    <n v="387"/>
  </r>
  <r>
    <x v="14"/>
    <x v="8"/>
    <x v="146"/>
    <x v="18"/>
    <n v="2003"/>
  </r>
  <r>
    <x v="14"/>
    <x v="8"/>
    <x v="147"/>
    <x v="18"/>
    <n v="3920"/>
  </r>
  <r>
    <x v="14"/>
    <x v="8"/>
    <x v="143"/>
    <x v="18"/>
    <n v="4748"/>
  </r>
  <r>
    <x v="14"/>
    <x v="8"/>
    <x v="143"/>
    <x v="19"/>
    <n v="52824"/>
  </r>
  <r>
    <x v="14"/>
    <x v="8"/>
    <x v="144"/>
    <x v="19"/>
    <n v="255250"/>
  </r>
  <r>
    <x v="14"/>
    <x v="8"/>
    <x v="142"/>
    <x v="42"/>
    <n v="35"/>
  </r>
  <r>
    <x v="14"/>
    <x v="8"/>
    <x v="145"/>
    <x v="42"/>
    <n v="139"/>
  </r>
  <r>
    <x v="14"/>
    <x v="8"/>
    <x v="152"/>
    <x v="42"/>
    <n v="161"/>
  </r>
  <r>
    <x v="14"/>
    <x v="8"/>
    <x v="149"/>
    <x v="42"/>
    <n v="229"/>
  </r>
  <r>
    <x v="14"/>
    <x v="8"/>
    <x v="146"/>
    <x v="42"/>
    <n v="236"/>
  </r>
  <r>
    <x v="14"/>
    <x v="8"/>
    <x v="150"/>
    <x v="42"/>
    <n v="286"/>
  </r>
  <r>
    <x v="14"/>
    <x v="8"/>
    <x v="148"/>
    <x v="42"/>
    <n v="463"/>
  </r>
  <r>
    <x v="14"/>
    <x v="8"/>
    <x v="147"/>
    <x v="42"/>
    <n v="553"/>
  </r>
  <r>
    <x v="14"/>
    <x v="8"/>
    <x v="156"/>
    <x v="42"/>
    <n v="671"/>
  </r>
  <r>
    <x v="14"/>
    <x v="8"/>
    <x v="144"/>
    <x v="42"/>
    <n v="762"/>
  </r>
  <r>
    <x v="14"/>
    <x v="8"/>
    <x v="143"/>
    <x v="42"/>
    <n v="939"/>
  </r>
  <r>
    <x v="14"/>
    <x v="8"/>
    <x v="153"/>
    <x v="42"/>
    <n v="1323"/>
  </r>
  <r>
    <x v="14"/>
    <x v="8"/>
    <x v="151"/>
    <x v="42"/>
    <n v="1412"/>
  </r>
  <r>
    <x v="14"/>
    <x v="8"/>
    <x v="154"/>
    <x v="42"/>
    <n v="1758"/>
  </r>
  <r>
    <x v="14"/>
    <x v="8"/>
    <x v="155"/>
    <x v="42"/>
    <n v="2492"/>
  </r>
  <r>
    <x v="14"/>
    <x v="8"/>
    <x v="152"/>
    <x v="21"/>
    <n v="108"/>
  </r>
  <r>
    <x v="14"/>
    <x v="8"/>
    <x v="142"/>
    <x v="21"/>
    <n v="139"/>
  </r>
  <r>
    <x v="14"/>
    <x v="8"/>
    <x v="145"/>
    <x v="21"/>
    <n v="186"/>
  </r>
  <r>
    <x v="14"/>
    <x v="8"/>
    <x v="146"/>
    <x v="21"/>
    <n v="219"/>
  </r>
  <r>
    <x v="14"/>
    <x v="8"/>
    <x v="149"/>
    <x v="21"/>
    <n v="310"/>
  </r>
  <r>
    <x v="14"/>
    <x v="8"/>
    <x v="150"/>
    <x v="21"/>
    <n v="425"/>
  </r>
  <r>
    <x v="14"/>
    <x v="8"/>
    <x v="147"/>
    <x v="21"/>
    <n v="523"/>
  </r>
  <r>
    <x v="14"/>
    <x v="8"/>
    <x v="156"/>
    <x v="21"/>
    <n v="525"/>
  </r>
  <r>
    <x v="14"/>
    <x v="8"/>
    <x v="148"/>
    <x v="21"/>
    <n v="538"/>
  </r>
  <r>
    <x v="14"/>
    <x v="8"/>
    <x v="144"/>
    <x v="21"/>
    <n v="655"/>
  </r>
  <r>
    <x v="14"/>
    <x v="8"/>
    <x v="143"/>
    <x v="21"/>
    <n v="852"/>
  </r>
  <r>
    <x v="14"/>
    <x v="8"/>
    <x v="151"/>
    <x v="21"/>
    <n v="1115"/>
  </r>
  <r>
    <x v="14"/>
    <x v="8"/>
    <x v="153"/>
    <x v="21"/>
    <n v="1251"/>
  </r>
  <r>
    <x v="14"/>
    <x v="8"/>
    <x v="154"/>
    <x v="21"/>
    <n v="1539"/>
  </r>
  <r>
    <x v="14"/>
    <x v="8"/>
    <x v="155"/>
    <x v="21"/>
    <n v="2285"/>
  </r>
  <r>
    <x v="14"/>
    <x v="8"/>
    <x v="145"/>
    <x v="22"/>
    <n v="7"/>
  </r>
  <r>
    <x v="14"/>
    <x v="8"/>
    <x v="146"/>
    <x v="22"/>
    <n v="23"/>
  </r>
  <r>
    <x v="14"/>
    <x v="8"/>
    <x v="151"/>
    <x v="22"/>
    <n v="25"/>
  </r>
  <r>
    <x v="14"/>
    <x v="8"/>
    <x v="147"/>
    <x v="22"/>
    <n v="28"/>
  </r>
  <r>
    <x v="14"/>
    <x v="8"/>
    <x v="154"/>
    <x v="22"/>
    <n v="28"/>
  </r>
  <r>
    <x v="14"/>
    <x v="8"/>
    <x v="142"/>
    <x v="22"/>
    <n v="65"/>
  </r>
  <r>
    <x v="14"/>
    <x v="8"/>
    <x v="155"/>
    <x v="22"/>
    <n v="77"/>
  </r>
  <r>
    <x v="14"/>
    <x v="8"/>
    <x v="153"/>
    <x v="22"/>
    <n v="95"/>
  </r>
  <r>
    <x v="14"/>
    <x v="8"/>
    <x v="150"/>
    <x v="22"/>
    <n v="2270"/>
  </r>
  <r>
    <x v="14"/>
    <x v="8"/>
    <x v="148"/>
    <x v="22"/>
    <n v="7538"/>
  </r>
  <r>
    <x v="14"/>
    <x v="8"/>
    <x v="144"/>
    <x v="22"/>
    <n v="22539"/>
  </r>
  <r>
    <x v="14"/>
    <x v="8"/>
    <x v="143"/>
    <x v="22"/>
    <n v="55389"/>
  </r>
  <r>
    <x v="14"/>
    <x v="8"/>
    <x v="154"/>
    <x v="23"/>
    <n v="3"/>
  </r>
  <r>
    <x v="14"/>
    <x v="8"/>
    <x v="155"/>
    <x v="23"/>
    <n v="6"/>
  </r>
  <r>
    <x v="14"/>
    <x v="8"/>
    <x v="144"/>
    <x v="23"/>
    <n v="30"/>
  </r>
  <r>
    <x v="14"/>
    <x v="8"/>
    <x v="142"/>
    <x v="23"/>
    <n v="31"/>
  </r>
  <r>
    <x v="14"/>
    <x v="8"/>
    <x v="149"/>
    <x v="23"/>
    <n v="32"/>
  </r>
  <r>
    <x v="14"/>
    <x v="8"/>
    <x v="153"/>
    <x v="23"/>
    <n v="41"/>
  </r>
  <r>
    <x v="14"/>
    <x v="8"/>
    <x v="151"/>
    <x v="23"/>
    <n v="44"/>
  </r>
  <r>
    <x v="14"/>
    <x v="8"/>
    <x v="150"/>
    <x v="23"/>
    <n v="104"/>
  </r>
  <r>
    <x v="14"/>
    <x v="8"/>
    <x v="143"/>
    <x v="23"/>
    <n v="332"/>
  </r>
  <r>
    <x v="14"/>
    <x v="8"/>
    <x v="154"/>
    <x v="24"/>
    <n v="1"/>
  </r>
  <r>
    <x v="14"/>
    <x v="8"/>
    <x v="143"/>
    <x v="24"/>
    <n v="2"/>
  </r>
  <r>
    <x v="14"/>
    <x v="8"/>
    <x v="149"/>
    <x v="24"/>
    <n v="2"/>
  </r>
  <r>
    <x v="14"/>
    <x v="8"/>
    <x v="155"/>
    <x v="24"/>
    <n v="2"/>
  </r>
  <r>
    <x v="14"/>
    <x v="8"/>
    <x v="150"/>
    <x v="24"/>
    <n v="6"/>
  </r>
  <r>
    <x v="14"/>
    <x v="8"/>
    <x v="144"/>
    <x v="24"/>
    <n v="10"/>
  </r>
  <r>
    <x v="14"/>
    <x v="8"/>
    <x v="153"/>
    <x v="24"/>
    <n v="47"/>
  </r>
  <r>
    <x v="14"/>
    <x v="8"/>
    <x v="146"/>
    <x v="25"/>
    <n v="1654"/>
  </r>
  <r>
    <x v="14"/>
    <x v="8"/>
    <x v="156"/>
    <x v="25"/>
    <n v="1672"/>
  </r>
  <r>
    <x v="14"/>
    <x v="8"/>
    <x v="142"/>
    <x v="25"/>
    <n v="2415"/>
  </r>
  <r>
    <x v="14"/>
    <x v="8"/>
    <x v="152"/>
    <x v="25"/>
    <n v="4046"/>
  </r>
  <r>
    <x v="14"/>
    <x v="8"/>
    <x v="145"/>
    <x v="25"/>
    <n v="4295"/>
  </r>
  <r>
    <x v="14"/>
    <x v="8"/>
    <x v="149"/>
    <x v="25"/>
    <n v="4632"/>
  </r>
  <r>
    <x v="14"/>
    <x v="8"/>
    <x v="148"/>
    <x v="25"/>
    <n v="5429"/>
  </r>
  <r>
    <x v="14"/>
    <x v="8"/>
    <x v="147"/>
    <x v="25"/>
    <n v="5482"/>
  </r>
  <r>
    <x v="14"/>
    <x v="8"/>
    <x v="154"/>
    <x v="25"/>
    <n v="6674"/>
  </r>
  <r>
    <x v="14"/>
    <x v="8"/>
    <x v="151"/>
    <x v="25"/>
    <n v="8590"/>
  </r>
  <r>
    <x v="14"/>
    <x v="8"/>
    <x v="155"/>
    <x v="25"/>
    <n v="8591"/>
  </r>
  <r>
    <x v="14"/>
    <x v="8"/>
    <x v="153"/>
    <x v="25"/>
    <n v="9699"/>
  </r>
  <r>
    <x v="14"/>
    <x v="8"/>
    <x v="150"/>
    <x v="25"/>
    <n v="10211"/>
  </r>
  <r>
    <x v="14"/>
    <x v="8"/>
    <x v="143"/>
    <x v="25"/>
    <n v="10387"/>
  </r>
  <r>
    <x v="14"/>
    <x v="8"/>
    <x v="144"/>
    <x v="25"/>
    <n v="14267"/>
  </r>
  <r>
    <x v="14"/>
    <x v="8"/>
    <x v="145"/>
    <x v="26"/>
    <n v="2"/>
  </r>
  <r>
    <x v="14"/>
    <x v="8"/>
    <x v="155"/>
    <x v="26"/>
    <n v="2"/>
  </r>
  <r>
    <x v="14"/>
    <x v="8"/>
    <x v="142"/>
    <x v="26"/>
    <n v="30"/>
  </r>
  <r>
    <x v="14"/>
    <x v="8"/>
    <x v="150"/>
    <x v="26"/>
    <n v="75"/>
  </r>
  <r>
    <x v="14"/>
    <x v="8"/>
    <x v="149"/>
    <x v="26"/>
    <n v="116"/>
  </r>
  <r>
    <x v="14"/>
    <x v="8"/>
    <x v="144"/>
    <x v="26"/>
    <n v="194"/>
  </r>
  <r>
    <x v="14"/>
    <x v="8"/>
    <x v="143"/>
    <x v="26"/>
    <n v="1098"/>
  </r>
  <r>
    <x v="14"/>
    <x v="8"/>
    <x v="152"/>
    <x v="27"/>
    <n v="82"/>
  </r>
  <r>
    <x v="14"/>
    <x v="8"/>
    <x v="145"/>
    <x v="27"/>
    <n v="266"/>
  </r>
  <r>
    <x v="14"/>
    <x v="8"/>
    <x v="147"/>
    <x v="27"/>
    <n v="288"/>
  </r>
  <r>
    <x v="14"/>
    <x v="8"/>
    <x v="153"/>
    <x v="27"/>
    <n v="490"/>
  </r>
  <r>
    <x v="14"/>
    <x v="8"/>
    <x v="150"/>
    <x v="27"/>
    <n v="518"/>
  </r>
  <r>
    <x v="14"/>
    <x v="8"/>
    <x v="149"/>
    <x v="27"/>
    <n v="739"/>
  </r>
  <r>
    <x v="14"/>
    <x v="8"/>
    <x v="148"/>
    <x v="27"/>
    <n v="751"/>
  </r>
  <r>
    <x v="14"/>
    <x v="8"/>
    <x v="151"/>
    <x v="27"/>
    <n v="880"/>
  </r>
  <r>
    <x v="14"/>
    <x v="8"/>
    <x v="144"/>
    <x v="27"/>
    <n v="1200"/>
  </r>
  <r>
    <x v="14"/>
    <x v="8"/>
    <x v="143"/>
    <x v="27"/>
    <n v="2432"/>
  </r>
  <r>
    <x v="14"/>
    <x v="8"/>
    <x v="145"/>
    <x v="28"/>
    <n v="1"/>
  </r>
  <r>
    <x v="14"/>
    <x v="8"/>
    <x v="146"/>
    <x v="28"/>
    <n v="3"/>
  </r>
  <r>
    <x v="14"/>
    <x v="8"/>
    <x v="144"/>
    <x v="28"/>
    <n v="8"/>
  </r>
  <r>
    <x v="14"/>
    <x v="8"/>
    <x v="149"/>
    <x v="28"/>
    <n v="13"/>
  </r>
  <r>
    <x v="14"/>
    <x v="8"/>
    <x v="155"/>
    <x v="28"/>
    <n v="14"/>
  </r>
  <r>
    <x v="14"/>
    <x v="8"/>
    <x v="152"/>
    <x v="28"/>
    <n v="22"/>
  </r>
  <r>
    <x v="14"/>
    <x v="8"/>
    <x v="151"/>
    <x v="28"/>
    <n v="124"/>
  </r>
  <r>
    <x v="14"/>
    <x v="8"/>
    <x v="150"/>
    <x v="28"/>
    <n v="241"/>
  </r>
  <r>
    <x v="14"/>
    <x v="8"/>
    <x v="143"/>
    <x v="28"/>
    <n v="1956"/>
  </r>
  <r>
    <x v="14"/>
    <x v="8"/>
    <x v="146"/>
    <x v="29"/>
    <n v="1657"/>
  </r>
  <r>
    <x v="14"/>
    <x v="8"/>
    <x v="156"/>
    <x v="29"/>
    <n v="1672"/>
  </r>
  <r>
    <x v="14"/>
    <x v="8"/>
    <x v="142"/>
    <x v="29"/>
    <n v="2520"/>
  </r>
  <r>
    <x v="14"/>
    <x v="8"/>
    <x v="152"/>
    <x v="29"/>
    <n v="4150"/>
  </r>
  <r>
    <x v="14"/>
    <x v="8"/>
    <x v="145"/>
    <x v="29"/>
    <n v="4564"/>
  </r>
  <r>
    <x v="14"/>
    <x v="8"/>
    <x v="149"/>
    <x v="29"/>
    <n v="5550"/>
  </r>
  <r>
    <x v="14"/>
    <x v="8"/>
    <x v="147"/>
    <x v="29"/>
    <n v="5770"/>
  </r>
  <r>
    <x v="14"/>
    <x v="8"/>
    <x v="148"/>
    <x v="29"/>
    <n v="6182"/>
  </r>
  <r>
    <x v="14"/>
    <x v="8"/>
    <x v="154"/>
    <x v="29"/>
    <n v="6738"/>
  </r>
  <r>
    <x v="14"/>
    <x v="8"/>
    <x v="155"/>
    <x v="29"/>
    <n v="8615"/>
  </r>
  <r>
    <x v="14"/>
    <x v="8"/>
    <x v="151"/>
    <x v="29"/>
    <n v="9673"/>
  </r>
  <r>
    <x v="14"/>
    <x v="8"/>
    <x v="153"/>
    <x v="29"/>
    <n v="10302"/>
  </r>
  <r>
    <x v="14"/>
    <x v="8"/>
    <x v="150"/>
    <x v="29"/>
    <n v="11201"/>
  </r>
  <r>
    <x v="14"/>
    <x v="8"/>
    <x v="144"/>
    <x v="29"/>
    <n v="15749"/>
  </r>
  <r>
    <x v="14"/>
    <x v="8"/>
    <x v="143"/>
    <x v="29"/>
    <n v="16575"/>
  </r>
  <r>
    <x v="14"/>
    <x v="8"/>
    <x v="146"/>
    <x v="37"/>
    <n v="32"/>
  </r>
  <r>
    <x v="14"/>
    <x v="8"/>
    <x v="150"/>
    <x v="37"/>
    <n v="61"/>
  </r>
  <r>
    <x v="14"/>
    <x v="8"/>
    <x v="145"/>
    <x v="37"/>
    <n v="64"/>
  </r>
  <r>
    <x v="14"/>
    <x v="8"/>
    <x v="149"/>
    <x v="37"/>
    <n v="79"/>
  </r>
  <r>
    <x v="14"/>
    <x v="8"/>
    <x v="147"/>
    <x v="37"/>
    <n v="89"/>
  </r>
  <r>
    <x v="14"/>
    <x v="8"/>
    <x v="144"/>
    <x v="37"/>
    <n v="212"/>
  </r>
  <r>
    <x v="14"/>
    <x v="8"/>
    <x v="151"/>
    <x v="37"/>
    <n v="269"/>
  </r>
  <r>
    <x v="14"/>
    <x v="8"/>
    <x v="143"/>
    <x v="37"/>
    <n v="319"/>
  </r>
  <r>
    <x v="14"/>
    <x v="8"/>
    <x v="153"/>
    <x v="37"/>
    <n v="451"/>
  </r>
  <r>
    <x v="14"/>
    <x v="8"/>
    <x v="152"/>
    <x v="37"/>
    <n v="468"/>
  </r>
  <r>
    <x v="14"/>
    <x v="8"/>
    <x v="154"/>
    <x v="37"/>
    <n v="1090"/>
  </r>
  <r>
    <x v="14"/>
    <x v="8"/>
    <x v="155"/>
    <x v="37"/>
    <n v="1749"/>
  </r>
  <r>
    <x v="14"/>
    <x v="8"/>
    <x v="153"/>
    <x v="38"/>
    <n v="21"/>
  </r>
  <r>
    <x v="14"/>
    <x v="8"/>
    <x v="150"/>
    <x v="38"/>
    <n v="22"/>
  </r>
  <r>
    <x v="14"/>
    <x v="8"/>
    <x v="154"/>
    <x v="38"/>
    <n v="35"/>
  </r>
  <r>
    <x v="14"/>
    <x v="8"/>
    <x v="155"/>
    <x v="38"/>
    <n v="43"/>
  </r>
  <r>
    <x v="14"/>
    <x v="8"/>
    <x v="147"/>
    <x v="38"/>
    <n v="66"/>
  </r>
  <r>
    <x v="14"/>
    <x v="8"/>
    <x v="143"/>
    <x v="38"/>
    <n v="110"/>
  </r>
  <r>
    <x v="14"/>
    <x v="8"/>
    <x v="152"/>
    <x v="39"/>
    <n v="6"/>
  </r>
  <r>
    <x v="14"/>
    <x v="8"/>
    <x v="150"/>
    <x v="40"/>
    <n v="2"/>
  </r>
  <r>
    <x v="14"/>
    <x v="8"/>
    <x v="144"/>
    <x v="40"/>
    <n v="10"/>
  </r>
  <r>
    <x v="14"/>
    <x v="8"/>
    <x v="152"/>
    <x v="40"/>
    <n v="14"/>
  </r>
  <r>
    <x v="14"/>
    <x v="8"/>
    <x v="153"/>
    <x v="40"/>
    <n v="18"/>
  </r>
  <r>
    <x v="14"/>
    <x v="8"/>
    <x v="155"/>
    <x v="40"/>
    <n v="23"/>
  </r>
  <r>
    <x v="14"/>
    <x v="8"/>
    <x v="142"/>
    <x v="30"/>
    <n v="4"/>
  </r>
  <r>
    <x v="14"/>
    <x v="8"/>
    <x v="143"/>
    <x v="30"/>
    <n v="117"/>
  </r>
  <r>
    <x v="14"/>
    <x v="8"/>
    <x v="146"/>
    <x v="30"/>
    <n v="30"/>
  </r>
  <r>
    <x v="14"/>
    <x v="8"/>
    <x v="147"/>
    <x v="30"/>
    <n v="177"/>
  </r>
  <r>
    <x v="14"/>
    <x v="8"/>
    <x v="148"/>
    <x v="30"/>
    <n v="6"/>
  </r>
  <r>
    <x v="14"/>
    <x v="9"/>
    <x v="157"/>
    <x v="0"/>
    <n v="15"/>
  </r>
  <r>
    <x v="14"/>
    <x v="9"/>
    <x v="166"/>
    <x v="0"/>
    <n v="29"/>
  </r>
  <r>
    <x v="14"/>
    <x v="9"/>
    <x v="163"/>
    <x v="0"/>
    <n v="39"/>
  </r>
  <r>
    <x v="14"/>
    <x v="9"/>
    <x v="165"/>
    <x v="0"/>
    <n v="61"/>
  </r>
  <r>
    <x v="14"/>
    <x v="9"/>
    <x v="158"/>
    <x v="0"/>
    <n v="69"/>
  </r>
  <r>
    <x v="14"/>
    <x v="9"/>
    <x v="164"/>
    <x v="0"/>
    <n v="70"/>
  </r>
  <r>
    <x v="14"/>
    <x v="9"/>
    <x v="162"/>
    <x v="0"/>
    <n v="120"/>
  </r>
  <r>
    <x v="14"/>
    <x v="9"/>
    <x v="171"/>
    <x v="0"/>
    <n v="120"/>
  </r>
  <r>
    <x v="14"/>
    <x v="9"/>
    <x v="161"/>
    <x v="0"/>
    <n v="143"/>
  </r>
  <r>
    <x v="14"/>
    <x v="9"/>
    <x v="167"/>
    <x v="0"/>
    <n v="156"/>
  </r>
  <r>
    <x v="14"/>
    <x v="9"/>
    <x v="160"/>
    <x v="0"/>
    <n v="185"/>
  </r>
  <r>
    <x v="14"/>
    <x v="9"/>
    <x v="169"/>
    <x v="0"/>
    <n v="226"/>
  </r>
  <r>
    <x v="14"/>
    <x v="9"/>
    <x v="168"/>
    <x v="0"/>
    <n v="356"/>
  </r>
  <r>
    <x v="14"/>
    <x v="9"/>
    <x v="170"/>
    <x v="0"/>
    <n v="360"/>
  </r>
  <r>
    <x v="14"/>
    <x v="9"/>
    <x v="159"/>
    <x v="0"/>
    <n v="756"/>
  </r>
  <r>
    <x v="14"/>
    <x v="9"/>
    <x v="157"/>
    <x v="1"/>
    <n v="4"/>
  </r>
  <r>
    <x v="14"/>
    <x v="9"/>
    <x v="165"/>
    <x v="1"/>
    <n v="4"/>
  </r>
  <r>
    <x v="14"/>
    <x v="9"/>
    <x v="163"/>
    <x v="1"/>
    <n v="5"/>
  </r>
  <r>
    <x v="14"/>
    <x v="9"/>
    <x v="166"/>
    <x v="1"/>
    <n v="5"/>
  </r>
  <r>
    <x v="14"/>
    <x v="9"/>
    <x v="162"/>
    <x v="1"/>
    <n v="7"/>
  </r>
  <r>
    <x v="14"/>
    <x v="9"/>
    <x v="158"/>
    <x v="1"/>
    <n v="9"/>
  </r>
  <r>
    <x v="14"/>
    <x v="9"/>
    <x v="164"/>
    <x v="1"/>
    <n v="9"/>
  </r>
  <r>
    <x v="14"/>
    <x v="9"/>
    <x v="161"/>
    <x v="1"/>
    <n v="11"/>
  </r>
  <r>
    <x v="14"/>
    <x v="9"/>
    <x v="171"/>
    <x v="1"/>
    <n v="11"/>
  </r>
  <r>
    <x v="14"/>
    <x v="9"/>
    <x v="160"/>
    <x v="1"/>
    <n v="14"/>
  </r>
  <r>
    <x v="14"/>
    <x v="9"/>
    <x v="167"/>
    <x v="1"/>
    <n v="14"/>
  </r>
  <r>
    <x v="14"/>
    <x v="9"/>
    <x v="169"/>
    <x v="1"/>
    <n v="16"/>
  </r>
  <r>
    <x v="14"/>
    <x v="9"/>
    <x v="168"/>
    <x v="1"/>
    <n v="28"/>
  </r>
  <r>
    <x v="14"/>
    <x v="9"/>
    <x v="170"/>
    <x v="1"/>
    <n v="31"/>
  </r>
  <r>
    <x v="14"/>
    <x v="9"/>
    <x v="159"/>
    <x v="1"/>
    <n v="38"/>
  </r>
  <r>
    <x v="14"/>
    <x v="9"/>
    <x v="157"/>
    <x v="2"/>
    <n v="37"/>
  </r>
  <r>
    <x v="14"/>
    <x v="9"/>
    <x v="163"/>
    <x v="2"/>
    <n v="37"/>
  </r>
  <r>
    <x v="14"/>
    <x v="9"/>
    <x v="162"/>
    <x v="2"/>
    <n v="44"/>
  </r>
  <r>
    <x v="14"/>
    <x v="9"/>
    <x v="166"/>
    <x v="2"/>
    <n v="47"/>
  </r>
  <r>
    <x v="14"/>
    <x v="9"/>
    <x v="165"/>
    <x v="2"/>
    <n v="48"/>
  </r>
  <r>
    <x v="14"/>
    <x v="9"/>
    <x v="161"/>
    <x v="2"/>
    <n v="66"/>
  </r>
  <r>
    <x v="14"/>
    <x v="9"/>
    <x v="169"/>
    <x v="2"/>
    <n v="72"/>
  </r>
  <r>
    <x v="14"/>
    <x v="9"/>
    <x v="158"/>
    <x v="2"/>
    <n v="73"/>
  </r>
  <r>
    <x v="14"/>
    <x v="9"/>
    <x v="167"/>
    <x v="2"/>
    <n v="73"/>
  </r>
  <r>
    <x v="14"/>
    <x v="9"/>
    <x v="164"/>
    <x v="2"/>
    <n v="75"/>
  </r>
  <r>
    <x v="14"/>
    <x v="9"/>
    <x v="168"/>
    <x v="2"/>
    <n v="79"/>
  </r>
  <r>
    <x v="14"/>
    <x v="9"/>
    <x v="171"/>
    <x v="2"/>
    <n v="80"/>
  </r>
  <r>
    <x v="14"/>
    <x v="9"/>
    <x v="160"/>
    <x v="2"/>
    <n v="84"/>
  </r>
  <r>
    <x v="14"/>
    <x v="9"/>
    <x v="170"/>
    <x v="2"/>
    <n v="107"/>
  </r>
  <r>
    <x v="14"/>
    <x v="9"/>
    <x v="159"/>
    <x v="2"/>
    <n v="133"/>
  </r>
  <r>
    <x v="14"/>
    <x v="9"/>
    <x v="159"/>
    <x v="3"/>
    <n v="1"/>
  </r>
  <r>
    <x v="14"/>
    <x v="9"/>
    <x v="169"/>
    <x v="3"/>
    <n v="1"/>
  </r>
  <r>
    <x v="14"/>
    <x v="9"/>
    <x v="170"/>
    <x v="3"/>
    <n v="1"/>
  </r>
  <r>
    <x v="14"/>
    <x v="9"/>
    <x v="157"/>
    <x v="4"/>
    <n v="2"/>
  </r>
  <r>
    <x v="14"/>
    <x v="9"/>
    <x v="163"/>
    <x v="4"/>
    <n v="3"/>
  </r>
  <r>
    <x v="14"/>
    <x v="9"/>
    <x v="165"/>
    <x v="4"/>
    <n v="12"/>
  </r>
  <r>
    <x v="14"/>
    <x v="9"/>
    <x v="162"/>
    <x v="4"/>
    <n v="13"/>
  </r>
  <r>
    <x v="14"/>
    <x v="9"/>
    <x v="158"/>
    <x v="4"/>
    <n v="15"/>
  </r>
  <r>
    <x v="14"/>
    <x v="9"/>
    <x v="160"/>
    <x v="4"/>
    <n v="15"/>
  </r>
  <r>
    <x v="14"/>
    <x v="9"/>
    <x v="171"/>
    <x v="4"/>
    <n v="15"/>
  </r>
  <r>
    <x v="14"/>
    <x v="9"/>
    <x v="161"/>
    <x v="4"/>
    <n v="17"/>
  </r>
  <r>
    <x v="14"/>
    <x v="9"/>
    <x v="169"/>
    <x v="4"/>
    <n v="20"/>
  </r>
  <r>
    <x v="14"/>
    <x v="9"/>
    <x v="168"/>
    <x v="4"/>
    <n v="21"/>
  </r>
  <r>
    <x v="14"/>
    <x v="9"/>
    <x v="170"/>
    <x v="4"/>
    <n v="21"/>
  </r>
  <r>
    <x v="14"/>
    <x v="9"/>
    <x v="167"/>
    <x v="4"/>
    <n v="24"/>
  </r>
  <r>
    <x v="14"/>
    <x v="9"/>
    <x v="164"/>
    <x v="4"/>
    <n v="25"/>
  </r>
  <r>
    <x v="14"/>
    <x v="9"/>
    <x v="166"/>
    <x v="4"/>
    <n v="25"/>
  </r>
  <r>
    <x v="14"/>
    <x v="9"/>
    <x v="159"/>
    <x v="4"/>
    <n v="30"/>
  </r>
  <r>
    <x v="14"/>
    <x v="9"/>
    <x v="163"/>
    <x v="5"/>
    <n v="39"/>
  </r>
  <r>
    <x v="14"/>
    <x v="9"/>
    <x v="157"/>
    <x v="5"/>
    <n v="41"/>
  </r>
  <r>
    <x v="14"/>
    <x v="9"/>
    <x v="162"/>
    <x v="5"/>
    <n v="45"/>
  </r>
  <r>
    <x v="14"/>
    <x v="9"/>
    <x v="165"/>
    <x v="5"/>
    <n v="48"/>
  </r>
  <r>
    <x v="14"/>
    <x v="9"/>
    <x v="166"/>
    <x v="5"/>
    <n v="49"/>
  </r>
  <r>
    <x v="14"/>
    <x v="9"/>
    <x v="161"/>
    <x v="5"/>
    <n v="69"/>
  </r>
  <r>
    <x v="14"/>
    <x v="9"/>
    <x v="158"/>
    <x v="5"/>
    <n v="76"/>
  </r>
  <r>
    <x v="14"/>
    <x v="9"/>
    <x v="167"/>
    <x v="5"/>
    <n v="77"/>
  </r>
  <r>
    <x v="14"/>
    <x v="9"/>
    <x v="164"/>
    <x v="5"/>
    <n v="78"/>
  </r>
  <r>
    <x v="14"/>
    <x v="9"/>
    <x v="169"/>
    <x v="5"/>
    <n v="78"/>
  </r>
  <r>
    <x v="14"/>
    <x v="9"/>
    <x v="171"/>
    <x v="5"/>
    <n v="80"/>
  </r>
  <r>
    <x v="14"/>
    <x v="9"/>
    <x v="168"/>
    <x v="5"/>
    <n v="81"/>
  </r>
  <r>
    <x v="14"/>
    <x v="9"/>
    <x v="160"/>
    <x v="5"/>
    <n v="87"/>
  </r>
  <r>
    <x v="14"/>
    <x v="9"/>
    <x v="170"/>
    <x v="5"/>
    <n v="108"/>
  </r>
  <r>
    <x v="14"/>
    <x v="9"/>
    <x v="159"/>
    <x v="5"/>
    <n v="138"/>
  </r>
  <r>
    <x v="14"/>
    <x v="9"/>
    <x v="157"/>
    <x v="6"/>
    <n v="1"/>
  </r>
  <r>
    <x v="14"/>
    <x v="9"/>
    <x v="158"/>
    <x v="6"/>
    <n v="1"/>
  </r>
  <r>
    <x v="14"/>
    <x v="9"/>
    <x v="159"/>
    <x v="6"/>
    <n v="1"/>
  </r>
  <r>
    <x v="14"/>
    <x v="9"/>
    <x v="160"/>
    <x v="6"/>
    <n v="1"/>
  </r>
  <r>
    <x v="14"/>
    <x v="9"/>
    <x v="161"/>
    <x v="6"/>
    <n v="1"/>
  </r>
  <r>
    <x v="14"/>
    <x v="9"/>
    <x v="162"/>
    <x v="6"/>
    <n v="1"/>
  </r>
  <r>
    <x v="14"/>
    <x v="9"/>
    <x v="163"/>
    <x v="6"/>
    <n v="1"/>
  </r>
  <r>
    <x v="14"/>
    <x v="9"/>
    <x v="165"/>
    <x v="6"/>
    <n v="1"/>
  </r>
  <r>
    <x v="14"/>
    <x v="9"/>
    <x v="167"/>
    <x v="6"/>
    <n v="1"/>
  </r>
  <r>
    <x v="14"/>
    <x v="9"/>
    <x v="168"/>
    <x v="6"/>
    <n v="1"/>
  </r>
  <r>
    <x v="14"/>
    <x v="9"/>
    <x v="164"/>
    <x v="6"/>
    <n v="2"/>
  </r>
  <r>
    <x v="14"/>
    <x v="9"/>
    <x v="170"/>
    <x v="6"/>
    <n v="3"/>
  </r>
  <r>
    <x v="14"/>
    <x v="9"/>
    <x v="157"/>
    <x v="7"/>
    <n v="1"/>
  </r>
  <r>
    <x v="14"/>
    <x v="9"/>
    <x v="165"/>
    <x v="7"/>
    <n v="1"/>
  </r>
  <r>
    <x v="14"/>
    <x v="9"/>
    <x v="169"/>
    <x v="7"/>
    <n v="1"/>
  </r>
  <r>
    <x v="14"/>
    <x v="9"/>
    <x v="171"/>
    <x v="7"/>
    <n v="1"/>
  </r>
  <r>
    <x v="14"/>
    <x v="9"/>
    <x v="158"/>
    <x v="7"/>
    <n v="2"/>
  </r>
  <r>
    <x v="14"/>
    <x v="9"/>
    <x v="167"/>
    <x v="7"/>
    <n v="2"/>
  </r>
  <r>
    <x v="14"/>
    <x v="9"/>
    <x v="170"/>
    <x v="7"/>
    <n v="2"/>
  </r>
  <r>
    <x v="14"/>
    <x v="9"/>
    <x v="160"/>
    <x v="7"/>
    <n v="3"/>
  </r>
  <r>
    <x v="14"/>
    <x v="9"/>
    <x v="161"/>
    <x v="7"/>
    <n v="3"/>
  </r>
  <r>
    <x v="14"/>
    <x v="9"/>
    <x v="163"/>
    <x v="7"/>
    <n v="3"/>
  </r>
  <r>
    <x v="14"/>
    <x v="9"/>
    <x v="168"/>
    <x v="7"/>
    <n v="3"/>
  </r>
  <r>
    <x v="14"/>
    <x v="9"/>
    <x v="159"/>
    <x v="7"/>
    <n v="4"/>
  </r>
  <r>
    <x v="14"/>
    <x v="9"/>
    <x v="164"/>
    <x v="7"/>
    <n v="4"/>
  </r>
  <r>
    <x v="14"/>
    <x v="9"/>
    <x v="159"/>
    <x v="8"/>
    <n v="1"/>
  </r>
  <r>
    <x v="14"/>
    <x v="9"/>
    <x v="163"/>
    <x v="8"/>
    <n v="1"/>
  </r>
  <r>
    <x v="14"/>
    <x v="9"/>
    <x v="167"/>
    <x v="8"/>
    <n v="1"/>
  </r>
  <r>
    <x v="14"/>
    <x v="9"/>
    <x v="168"/>
    <x v="8"/>
    <n v="1"/>
  </r>
  <r>
    <x v="14"/>
    <x v="9"/>
    <x v="169"/>
    <x v="8"/>
    <n v="2"/>
  </r>
  <r>
    <x v="14"/>
    <x v="9"/>
    <x v="162"/>
    <x v="41"/>
    <n v="6"/>
  </r>
  <r>
    <x v="14"/>
    <x v="9"/>
    <x v="157"/>
    <x v="41"/>
    <n v="8"/>
  </r>
  <r>
    <x v="14"/>
    <x v="9"/>
    <x v="166"/>
    <x v="41"/>
    <n v="11"/>
  </r>
  <r>
    <x v="14"/>
    <x v="9"/>
    <x v="164"/>
    <x v="41"/>
    <n v="13"/>
  </r>
  <r>
    <x v="14"/>
    <x v="9"/>
    <x v="163"/>
    <x v="41"/>
    <n v="15"/>
  </r>
  <r>
    <x v="14"/>
    <x v="9"/>
    <x v="161"/>
    <x v="41"/>
    <n v="18"/>
  </r>
  <r>
    <x v="14"/>
    <x v="9"/>
    <x v="158"/>
    <x v="41"/>
    <n v="20"/>
  </r>
  <r>
    <x v="14"/>
    <x v="9"/>
    <x v="167"/>
    <x v="41"/>
    <n v="22"/>
  </r>
  <r>
    <x v="14"/>
    <x v="9"/>
    <x v="168"/>
    <x v="41"/>
    <n v="28"/>
  </r>
  <r>
    <x v="14"/>
    <x v="9"/>
    <x v="165"/>
    <x v="41"/>
    <n v="30"/>
  </r>
  <r>
    <x v="14"/>
    <x v="9"/>
    <x v="169"/>
    <x v="41"/>
    <n v="35"/>
  </r>
  <r>
    <x v="14"/>
    <x v="9"/>
    <x v="160"/>
    <x v="41"/>
    <n v="50"/>
  </r>
  <r>
    <x v="14"/>
    <x v="9"/>
    <x v="170"/>
    <x v="41"/>
    <n v="53"/>
  </r>
  <r>
    <x v="14"/>
    <x v="9"/>
    <x v="171"/>
    <x v="41"/>
    <n v="57"/>
  </r>
  <r>
    <x v="14"/>
    <x v="9"/>
    <x v="159"/>
    <x v="41"/>
    <n v="61"/>
  </r>
  <r>
    <x v="14"/>
    <x v="9"/>
    <x v="162"/>
    <x v="9"/>
    <n v="8"/>
  </r>
  <r>
    <x v="14"/>
    <x v="9"/>
    <x v="157"/>
    <x v="9"/>
    <n v="11"/>
  </r>
  <r>
    <x v="14"/>
    <x v="9"/>
    <x v="166"/>
    <x v="9"/>
    <n v="13"/>
  </r>
  <r>
    <x v="14"/>
    <x v="9"/>
    <x v="164"/>
    <x v="9"/>
    <n v="14"/>
  </r>
  <r>
    <x v="14"/>
    <x v="9"/>
    <x v="163"/>
    <x v="9"/>
    <n v="19"/>
  </r>
  <r>
    <x v="14"/>
    <x v="9"/>
    <x v="161"/>
    <x v="9"/>
    <n v="20"/>
  </r>
  <r>
    <x v="14"/>
    <x v="9"/>
    <x v="158"/>
    <x v="9"/>
    <n v="23"/>
  </r>
  <r>
    <x v="14"/>
    <x v="9"/>
    <x v="167"/>
    <x v="9"/>
    <n v="25"/>
  </r>
  <r>
    <x v="14"/>
    <x v="9"/>
    <x v="168"/>
    <x v="9"/>
    <n v="28"/>
  </r>
  <r>
    <x v="14"/>
    <x v="9"/>
    <x v="165"/>
    <x v="9"/>
    <n v="30"/>
  </r>
  <r>
    <x v="14"/>
    <x v="9"/>
    <x v="169"/>
    <x v="9"/>
    <n v="36"/>
  </r>
  <r>
    <x v="14"/>
    <x v="9"/>
    <x v="160"/>
    <x v="9"/>
    <n v="49"/>
  </r>
  <r>
    <x v="14"/>
    <x v="9"/>
    <x v="170"/>
    <x v="9"/>
    <n v="54"/>
  </r>
  <r>
    <x v="14"/>
    <x v="9"/>
    <x v="171"/>
    <x v="9"/>
    <n v="57"/>
  </r>
  <r>
    <x v="14"/>
    <x v="9"/>
    <x v="159"/>
    <x v="9"/>
    <n v="63"/>
  </r>
  <r>
    <x v="14"/>
    <x v="9"/>
    <x v="159"/>
    <x v="10"/>
    <n v="1"/>
  </r>
  <r>
    <x v="14"/>
    <x v="9"/>
    <x v="161"/>
    <x v="10"/>
    <n v="1"/>
  </r>
  <r>
    <x v="14"/>
    <x v="9"/>
    <x v="162"/>
    <x v="10"/>
    <n v="1"/>
  </r>
  <r>
    <x v="14"/>
    <x v="9"/>
    <x v="170"/>
    <x v="10"/>
    <n v="1"/>
  </r>
  <r>
    <x v="14"/>
    <x v="9"/>
    <x v="171"/>
    <x v="10"/>
    <n v="1"/>
  </r>
  <r>
    <x v="14"/>
    <x v="9"/>
    <x v="167"/>
    <x v="10"/>
    <n v="2"/>
  </r>
  <r>
    <x v="14"/>
    <x v="9"/>
    <x v="163"/>
    <x v="10"/>
    <n v="3"/>
  </r>
  <r>
    <x v="14"/>
    <x v="9"/>
    <x v="164"/>
    <x v="10"/>
    <n v="3"/>
  </r>
  <r>
    <x v="14"/>
    <x v="9"/>
    <x v="157"/>
    <x v="10"/>
    <n v="4"/>
  </r>
  <r>
    <x v="14"/>
    <x v="9"/>
    <x v="158"/>
    <x v="10"/>
    <n v="6"/>
  </r>
  <r>
    <x v="14"/>
    <x v="9"/>
    <x v="170"/>
    <x v="11"/>
    <n v="1"/>
  </r>
  <r>
    <x v="14"/>
    <x v="9"/>
    <x v="167"/>
    <x v="11"/>
    <n v="2"/>
  </r>
  <r>
    <x v="14"/>
    <x v="9"/>
    <x v="168"/>
    <x v="11"/>
    <n v="2"/>
  </r>
  <r>
    <x v="14"/>
    <x v="9"/>
    <x v="157"/>
    <x v="11"/>
    <n v="3"/>
  </r>
  <r>
    <x v="14"/>
    <x v="9"/>
    <x v="158"/>
    <x v="11"/>
    <n v="3"/>
  </r>
  <r>
    <x v="14"/>
    <x v="9"/>
    <x v="163"/>
    <x v="11"/>
    <n v="5"/>
  </r>
  <r>
    <x v="14"/>
    <x v="9"/>
    <x v="157"/>
    <x v="12"/>
    <n v="29"/>
  </r>
  <r>
    <x v="14"/>
    <x v="9"/>
    <x v="163"/>
    <x v="12"/>
    <n v="33"/>
  </r>
  <r>
    <x v="14"/>
    <x v="9"/>
    <x v="162"/>
    <x v="12"/>
    <n v="42"/>
  </r>
  <r>
    <x v="14"/>
    <x v="9"/>
    <x v="166"/>
    <x v="12"/>
    <n v="47"/>
  </r>
  <r>
    <x v="14"/>
    <x v="9"/>
    <x v="165"/>
    <x v="12"/>
    <n v="48"/>
  </r>
  <r>
    <x v="14"/>
    <x v="9"/>
    <x v="161"/>
    <x v="12"/>
    <n v="66"/>
  </r>
  <r>
    <x v="14"/>
    <x v="9"/>
    <x v="158"/>
    <x v="12"/>
    <n v="69"/>
  </r>
  <r>
    <x v="14"/>
    <x v="9"/>
    <x v="167"/>
    <x v="12"/>
    <n v="71"/>
  </r>
  <r>
    <x v="14"/>
    <x v="9"/>
    <x v="169"/>
    <x v="12"/>
    <n v="72"/>
  </r>
  <r>
    <x v="14"/>
    <x v="9"/>
    <x v="164"/>
    <x v="12"/>
    <n v="75"/>
  </r>
  <r>
    <x v="14"/>
    <x v="9"/>
    <x v="168"/>
    <x v="12"/>
    <n v="78"/>
  </r>
  <r>
    <x v="14"/>
    <x v="9"/>
    <x v="171"/>
    <x v="12"/>
    <n v="80"/>
  </r>
  <r>
    <x v="14"/>
    <x v="9"/>
    <x v="160"/>
    <x v="12"/>
    <n v="84"/>
  </r>
  <r>
    <x v="14"/>
    <x v="9"/>
    <x v="170"/>
    <x v="12"/>
    <n v="107"/>
  </r>
  <r>
    <x v="14"/>
    <x v="9"/>
    <x v="159"/>
    <x v="12"/>
    <n v="132"/>
  </r>
  <r>
    <x v="14"/>
    <x v="9"/>
    <x v="157"/>
    <x v="13"/>
    <n v="1"/>
  </r>
  <r>
    <x v="14"/>
    <x v="9"/>
    <x v="158"/>
    <x v="13"/>
    <n v="1"/>
  </r>
  <r>
    <x v="14"/>
    <x v="9"/>
    <x v="164"/>
    <x v="13"/>
    <n v="1"/>
  </r>
  <r>
    <x v="14"/>
    <x v="9"/>
    <x v="159"/>
    <x v="13"/>
    <n v="2"/>
  </r>
  <r>
    <x v="14"/>
    <x v="9"/>
    <x v="167"/>
    <x v="13"/>
    <n v="2"/>
  </r>
  <r>
    <x v="14"/>
    <x v="9"/>
    <x v="163"/>
    <x v="13"/>
    <n v="3"/>
  </r>
  <r>
    <x v="14"/>
    <x v="9"/>
    <x v="161"/>
    <x v="14"/>
    <n v="1"/>
  </r>
  <r>
    <x v="14"/>
    <x v="9"/>
    <x v="167"/>
    <x v="14"/>
    <n v="1"/>
  </r>
  <r>
    <x v="14"/>
    <x v="9"/>
    <x v="168"/>
    <x v="14"/>
    <n v="2"/>
  </r>
  <r>
    <x v="14"/>
    <x v="9"/>
    <x v="158"/>
    <x v="14"/>
    <n v="5"/>
  </r>
  <r>
    <x v="14"/>
    <x v="9"/>
    <x v="162"/>
    <x v="14"/>
    <n v="5"/>
  </r>
  <r>
    <x v="14"/>
    <x v="9"/>
    <x v="163"/>
    <x v="14"/>
    <n v="10"/>
  </r>
  <r>
    <x v="14"/>
    <x v="9"/>
    <x v="157"/>
    <x v="14"/>
    <n v="11"/>
  </r>
  <r>
    <x v="14"/>
    <x v="9"/>
    <x v="159"/>
    <x v="14"/>
    <n v="15"/>
  </r>
  <r>
    <x v="14"/>
    <x v="9"/>
    <x v="161"/>
    <x v="15"/>
    <n v="1"/>
  </r>
  <r>
    <x v="14"/>
    <x v="9"/>
    <x v="166"/>
    <x v="15"/>
    <n v="1"/>
  </r>
  <r>
    <x v="14"/>
    <x v="9"/>
    <x v="157"/>
    <x v="15"/>
    <n v="2"/>
  </r>
  <r>
    <x v="14"/>
    <x v="9"/>
    <x v="159"/>
    <x v="15"/>
    <n v="2"/>
  </r>
  <r>
    <x v="14"/>
    <x v="9"/>
    <x v="162"/>
    <x v="15"/>
    <n v="2"/>
  </r>
  <r>
    <x v="14"/>
    <x v="9"/>
    <x v="170"/>
    <x v="15"/>
    <n v="2"/>
  </r>
  <r>
    <x v="14"/>
    <x v="9"/>
    <x v="167"/>
    <x v="15"/>
    <n v="3"/>
  </r>
  <r>
    <x v="14"/>
    <x v="9"/>
    <x v="168"/>
    <x v="15"/>
    <n v="3"/>
  </r>
  <r>
    <x v="14"/>
    <x v="9"/>
    <x v="171"/>
    <x v="15"/>
    <n v="3"/>
  </r>
  <r>
    <x v="14"/>
    <x v="9"/>
    <x v="163"/>
    <x v="15"/>
    <n v="5"/>
  </r>
  <r>
    <x v="14"/>
    <x v="9"/>
    <x v="164"/>
    <x v="15"/>
    <n v="5"/>
  </r>
  <r>
    <x v="14"/>
    <x v="9"/>
    <x v="162"/>
    <x v="16"/>
    <n v="1"/>
  </r>
  <r>
    <x v="14"/>
    <x v="9"/>
    <x v="165"/>
    <x v="16"/>
    <n v="1"/>
  </r>
  <r>
    <x v="14"/>
    <x v="9"/>
    <x v="169"/>
    <x v="16"/>
    <n v="1"/>
  </r>
  <r>
    <x v="14"/>
    <x v="9"/>
    <x v="164"/>
    <x v="16"/>
    <n v="3"/>
  </r>
  <r>
    <x v="14"/>
    <x v="9"/>
    <x v="170"/>
    <x v="16"/>
    <n v="3"/>
  </r>
  <r>
    <x v="14"/>
    <x v="9"/>
    <x v="171"/>
    <x v="16"/>
    <n v="3"/>
  </r>
  <r>
    <x v="14"/>
    <x v="9"/>
    <x v="157"/>
    <x v="16"/>
    <n v="4"/>
  </r>
  <r>
    <x v="14"/>
    <x v="9"/>
    <x v="158"/>
    <x v="16"/>
    <n v="4"/>
  </r>
  <r>
    <x v="14"/>
    <x v="9"/>
    <x v="161"/>
    <x v="16"/>
    <n v="4"/>
  </r>
  <r>
    <x v="14"/>
    <x v="9"/>
    <x v="160"/>
    <x v="16"/>
    <n v="5"/>
  </r>
  <r>
    <x v="14"/>
    <x v="9"/>
    <x v="163"/>
    <x v="16"/>
    <n v="5"/>
  </r>
  <r>
    <x v="14"/>
    <x v="9"/>
    <x v="159"/>
    <x v="16"/>
    <n v="9"/>
  </r>
  <r>
    <x v="14"/>
    <x v="9"/>
    <x v="167"/>
    <x v="16"/>
    <n v="9"/>
  </r>
  <r>
    <x v="14"/>
    <x v="9"/>
    <x v="168"/>
    <x v="16"/>
    <n v="9"/>
  </r>
  <r>
    <x v="14"/>
    <x v="9"/>
    <x v="167"/>
    <x v="33"/>
    <n v="1"/>
  </r>
  <r>
    <x v="14"/>
    <x v="9"/>
    <x v="171"/>
    <x v="33"/>
    <n v="1"/>
  </r>
  <r>
    <x v="14"/>
    <x v="9"/>
    <x v="157"/>
    <x v="33"/>
    <n v="2"/>
  </r>
  <r>
    <x v="14"/>
    <x v="9"/>
    <x v="158"/>
    <x v="33"/>
    <n v="2"/>
  </r>
  <r>
    <x v="14"/>
    <x v="9"/>
    <x v="160"/>
    <x v="33"/>
    <n v="2"/>
  </r>
  <r>
    <x v="14"/>
    <x v="9"/>
    <x v="163"/>
    <x v="33"/>
    <n v="2"/>
  </r>
  <r>
    <x v="14"/>
    <x v="9"/>
    <x v="165"/>
    <x v="33"/>
    <n v="2"/>
  </r>
  <r>
    <x v="14"/>
    <x v="9"/>
    <x v="161"/>
    <x v="33"/>
    <n v="3"/>
  </r>
  <r>
    <x v="14"/>
    <x v="9"/>
    <x v="164"/>
    <x v="33"/>
    <n v="3"/>
  </r>
  <r>
    <x v="14"/>
    <x v="9"/>
    <x v="166"/>
    <x v="33"/>
    <n v="3"/>
  </r>
  <r>
    <x v="14"/>
    <x v="9"/>
    <x v="159"/>
    <x v="33"/>
    <n v="6"/>
  </r>
  <r>
    <x v="14"/>
    <x v="9"/>
    <x v="168"/>
    <x v="33"/>
    <n v="7"/>
  </r>
  <r>
    <x v="14"/>
    <x v="9"/>
    <x v="157"/>
    <x v="34"/>
    <n v="1"/>
  </r>
  <r>
    <x v="14"/>
    <x v="9"/>
    <x v="161"/>
    <x v="34"/>
    <n v="1"/>
  </r>
  <r>
    <x v="14"/>
    <x v="9"/>
    <x v="166"/>
    <x v="34"/>
    <n v="1"/>
  </r>
  <r>
    <x v="14"/>
    <x v="9"/>
    <x v="160"/>
    <x v="34"/>
    <n v="2"/>
  </r>
  <r>
    <x v="14"/>
    <x v="9"/>
    <x v="164"/>
    <x v="34"/>
    <n v="2"/>
  </r>
  <r>
    <x v="14"/>
    <x v="9"/>
    <x v="168"/>
    <x v="34"/>
    <n v="2"/>
  </r>
  <r>
    <x v="14"/>
    <x v="9"/>
    <x v="160"/>
    <x v="35"/>
    <n v="1"/>
  </r>
  <r>
    <x v="14"/>
    <x v="9"/>
    <x v="161"/>
    <x v="35"/>
    <n v="1"/>
  </r>
  <r>
    <x v="14"/>
    <x v="9"/>
    <x v="171"/>
    <x v="35"/>
    <n v="1"/>
  </r>
  <r>
    <x v="14"/>
    <x v="9"/>
    <x v="159"/>
    <x v="35"/>
    <n v="2"/>
  </r>
  <r>
    <x v="14"/>
    <x v="9"/>
    <x v="164"/>
    <x v="35"/>
    <n v="2"/>
  </r>
  <r>
    <x v="14"/>
    <x v="9"/>
    <x v="166"/>
    <x v="36"/>
    <n v="1"/>
  </r>
  <r>
    <x v="14"/>
    <x v="9"/>
    <x v="161"/>
    <x v="36"/>
    <n v="2"/>
  </r>
  <r>
    <x v="14"/>
    <x v="9"/>
    <x v="165"/>
    <x v="36"/>
    <n v="2"/>
  </r>
  <r>
    <x v="14"/>
    <x v="9"/>
    <x v="168"/>
    <x v="36"/>
    <n v="4"/>
  </r>
  <r>
    <x v="14"/>
    <x v="9"/>
    <x v="163"/>
    <x v="17"/>
    <n v="27"/>
  </r>
  <r>
    <x v="14"/>
    <x v="9"/>
    <x v="157"/>
    <x v="17"/>
    <n v="28"/>
  </r>
  <r>
    <x v="14"/>
    <x v="9"/>
    <x v="165"/>
    <x v="17"/>
    <n v="167"/>
  </r>
  <r>
    <x v="14"/>
    <x v="9"/>
    <x v="171"/>
    <x v="17"/>
    <n v="231"/>
  </r>
  <r>
    <x v="14"/>
    <x v="9"/>
    <x v="169"/>
    <x v="17"/>
    <n v="290"/>
  </r>
  <r>
    <x v="14"/>
    <x v="9"/>
    <x v="160"/>
    <x v="17"/>
    <n v="312"/>
  </r>
  <r>
    <x v="14"/>
    <x v="9"/>
    <x v="158"/>
    <x v="17"/>
    <n v="319"/>
  </r>
  <r>
    <x v="14"/>
    <x v="9"/>
    <x v="161"/>
    <x v="17"/>
    <n v="373"/>
  </r>
  <r>
    <x v="14"/>
    <x v="9"/>
    <x v="168"/>
    <x v="17"/>
    <n v="405"/>
  </r>
  <r>
    <x v="14"/>
    <x v="9"/>
    <x v="164"/>
    <x v="17"/>
    <n v="414"/>
  </r>
  <r>
    <x v="14"/>
    <x v="9"/>
    <x v="167"/>
    <x v="17"/>
    <n v="421"/>
  </r>
  <r>
    <x v="14"/>
    <x v="9"/>
    <x v="162"/>
    <x v="17"/>
    <n v="422"/>
  </r>
  <r>
    <x v="14"/>
    <x v="9"/>
    <x v="166"/>
    <x v="17"/>
    <n v="447"/>
  </r>
  <r>
    <x v="14"/>
    <x v="9"/>
    <x v="170"/>
    <x v="17"/>
    <n v="455"/>
  </r>
  <r>
    <x v="14"/>
    <x v="9"/>
    <x v="159"/>
    <x v="17"/>
    <n v="903"/>
  </r>
  <r>
    <x v="14"/>
    <x v="9"/>
    <x v="168"/>
    <x v="18"/>
    <n v="19"/>
  </r>
  <r>
    <x v="14"/>
    <x v="9"/>
    <x v="167"/>
    <x v="18"/>
    <n v="43"/>
  </r>
  <r>
    <x v="14"/>
    <x v="9"/>
    <x v="165"/>
    <x v="18"/>
    <n v="65"/>
  </r>
  <r>
    <x v="14"/>
    <x v="9"/>
    <x v="171"/>
    <x v="18"/>
    <n v="190"/>
  </r>
  <r>
    <x v="14"/>
    <x v="9"/>
    <x v="160"/>
    <x v="18"/>
    <n v="222"/>
  </r>
  <r>
    <x v="14"/>
    <x v="9"/>
    <x v="163"/>
    <x v="18"/>
    <n v="616"/>
  </r>
  <r>
    <x v="14"/>
    <x v="9"/>
    <x v="170"/>
    <x v="18"/>
    <n v="971"/>
  </r>
  <r>
    <x v="14"/>
    <x v="9"/>
    <x v="158"/>
    <x v="18"/>
    <n v="1148"/>
  </r>
  <r>
    <x v="14"/>
    <x v="9"/>
    <x v="157"/>
    <x v="18"/>
    <n v="1178"/>
  </r>
  <r>
    <x v="14"/>
    <x v="9"/>
    <x v="159"/>
    <x v="18"/>
    <n v="1470"/>
  </r>
  <r>
    <x v="14"/>
    <x v="9"/>
    <x v="164"/>
    <x v="18"/>
    <n v="2131"/>
  </r>
  <r>
    <x v="14"/>
    <x v="9"/>
    <x v="169"/>
    <x v="18"/>
    <n v="2184"/>
  </r>
  <r>
    <x v="14"/>
    <x v="9"/>
    <x v="161"/>
    <x v="18"/>
    <n v="3049"/>
  </r>
  <r>
    <x v="14"/>
    <x v="9"/>
    <x v="163"/>
    <x v="19"/>
    <n v="25"/>
  </r>
  <r>
    <x v="14"/>
    <x v="9"/>
    <x v="167"/>
    <x v="19"/>
    <n v="50"/>
  </r>
  <r>
    <x v="14"/>
    <x v="9"/>
    <x v="159"/>
    <x v="19"/>
    <n v="106234"/>
  </r>
  <r>
    <x v="14"/>
    <x v="9"/>
    <x v="169"/>
    <x v="19"/>
    <n v="124539"/>
  </r>
  <r>
    <x v="14"/>
    <x v="9"/>
    <x v="168"/>
    <x v="19"/>
    <n v="133269"/>
  </r>
  <r>
    <x v="14"/>
    <x v="9"/>
    <x v="159"/>
    <x v="20"/>
    <n v="5"/>
  </r>
  <r>
    <x v="14"/>
    <x v="9"/>
    <x v="169"/>
    <x v="20"/>
    <n v="12"/>
  </r>
  <r>
    <x v="14"/>
    <x v="9"/>
    <x v="170"/>
    <x v="20"/>
    <n v="23"/>
  </r>
  <r>
    <x v="14"/>
    <x v="9"/>
    <x v="162"/>
    <x v="42"/>
    <n v="83"/>
  </r>
  <r>
    <x v="14"/>
    <x v="9"/>
    <x v="164"/>
    <x v="42"/>
    <n v="278"/>
  </r>
  <r>
    <x v="14"/>
    <x v="9"/>
    <x v="157"/>
    <x v="42"/>
    <n v="385"/>
  </r>
  <r>
    <x v="14"/>
    <x v="9"/>
    <x v="168"/>
    <x v="42"/>
    <n v="427"/>
  </r>
  <r>
    <x v="14"/>
    <x v="9"/>
    <x v="158"/>
    <x v="42"/>
    <n v="517"/>
  </r>
  <r>
    <x v="14"/>
    <x v="9"/>
    <x v="166"/>
    <x v="42"/>
    <n v="519"/>
  </r>
  <r>
    <x v="14"/>
    <x v="9"/>
    <x v="163"/>
    <x v="42"/>
    <n v="537"/>
  </r>
  <r>
    <x v="14"/>
    <x v="9"/>
    <x v="167"/>
    <x v="42"/>
    <n v="573"/>
  </r>
  <r>
    <x v="14"/>
    <x v="9"/>
    <x v="161"/>
    <x v="42"/>
    <n v="719"/>
  </r>
  <r>
    <x v="14"/>
    <x v="9"/>
    <x v="160"/>
    <x v="42"/>
    <n v="1982"/>
  </r>
  <r>
    <x v="14"/>
    <x v="9"/>
    <x v="159"/>
    <x v="42"/>
    <n v="2247"/>
  </r>
  <r>
    <x v="14"/>
    <x v="9"/>
    <x v="169"/>
    <x v="42"/>
    <n v="2398"/>
  </r>
  <r>
    <x v="14"/>
    <x v="9"/>
    <x v="165"/>
    <x v="42"/>
    <n v="2612"/>
  </r>
  <r>
    <x v="14"/>
    <x v="9"/>
    <x v="170"/>
    <x v="42"/>
    <n v="3624"/>
  </r>
  <r>
    <x v="14"/>
    <x v="9"/>
    <x v="171"/>
    <x v="42"/>
    <n v="3741"/>
  </r>
  <r>
    <x v="14"/>
    <x v="9"/>
    <x v="162"/>
    <x v="21"/>
    <n v="204"/>
  </r>
  <r>
    <x v="14"/>
    <x v="9"/>
    <x v="164"/>
    <x v="21"/>
    <n v="254"/>
  </r>
  <r>
    <x v="14"/>
    <x v="9"/>
    <x v="157"/>
    <x v="21"/>
    <n v="443"/>
  </r>
  <r>
    <x v="14"/>
    <x v="9"/>
    <x v="158"/>
    <x v="21"/>
    <n v="481"/>
  </r>
  <r>
    <x v="14"/>
    <x v="9"/>
    <x v="166"/>
    <x v="21"/>
    <n v="493"/>
  </r>
  <r>
    <x v="14"/>
    <x v="9"/>
    <x v="168"/>
    <x v="21"/>
    <n v="568"/>
  </r>
  <r>
    <x v="14"/>
    <x v="9"/>
    <x v="163"/>
    <x v="21"/>
    <n v="597"/>
  </r>
  <r>
    <x v="14"/>
    <x v="9"/>
    <x v="161"/>
    <x v="21"/>
    <n v="673"/>
  </r>
  <r>
    <x v="14"/>
    <x v="9"/>
    <x v="167"/>
    <x v="21"/>
    <n v="814"/>
  </r>
  <r>
    <x v="14"/>
    <x v="9"/>
    <x v="169"/>
    <x v="21"/>
    <n v="1846"/>
  </r>
  <r>
    <x v="14"/>
    <x v="9"/>
    <x v="160"/>
    <x v="21"/>
    <n v="1967"/>
  </r>
  <r>
    <x v="14"/>
    <x v="9"/>
    <x v="159"/>
    <x v="21"/>
    <n v="2041"/>
  </r>
  <r>
    <x v="14"/>
    <x v="9"/>
    <x v="165"/>
    <x v="21"/>
    <n v="2438"/>
  </r>
  <r>
    <x v="14"/>
    <x v="9"/>
    <x v="170"/>
    <x v="21"/>
    <n v="3086"/>
  </r>
  <r>
    <x v="14"/>
    <x v="9"/>
    <x v="171"/>
    <x v="21"/>
    <n v="3231"/>
  </r>
  <r>
    <x v="14"/>
    <x v="9"/>
    <x v="165"/>
    <x v="22"/>
    <n v="8"/>
  </r>
  <r>
    <x v="14"/>
    <x v="9"/>
    <x v="169"/>
    <x v="22"/>
    <n v="15"/>
  </r>
  <r>
    <x v="14"/>
    <x v="9"/>
    <x v="162"/>
    <x v="22"/>
    <n v="19"/>
  </r>
  <r>
    <x v="14"/>
    <x v="9"/>
    <x v="157"/>
    <x v="22"/>
    <n v="32"/>
  </r>
  <r>
    <x v="14"/>
    <x v="9"/>
    <x v="164"/>
    <x v="22"/>
    <n v="72"/>
  </r>
  <r>
    <x v="14"/>
    <x v="9"/>
    <x v="167"/>
    <x v="22"/>
    <n v="161"/>
  </r>
  <r>
    <x v="14"/>
    <x v="9"/>
    <x v="170"/>
    <x v="22"/>
    <n v="221"/>
  </r>
  <r>
    <x v="14"/>
    <x v="9"/>
    <x v="163"/>
    <x v="22"/>
    <n v="2086"/>
  </r>
  <r>
    <x v="14"/>
    <x v="9"/>
    <x v="168"/>
    <x v="22"/>
    <n v="2613"/>
  </r>
  <r>
    <x v="14"/>
    <x v="9"/>
    <x v="161"/>
    <x v="22"/>
    <n v="5026"/>
  </r>
  <r>
    <x v="14"/>
    <x v="9"/>
    <x v="160"/>
    <x v="22"/>
    <n v="7529"/>
  </r>
  <r>
    <x v="14"/>
    <x v="9"/>
    <x v="158"/>
    <x v="22"/>
    <n v="7570"/>
  </r>
  <r>
    <x v="14"/>
    <x v="9"/>
    <x v="171"/>
    <x v="22"/>
    <n v="7854"/>
  </r>
  <r>
    <x v="14"/>
    <x v="9"/>
    <x v="159"/>
    <x v="22"/>
    <n v="9283"/>
  </r>
  <r>
    <x v="14"/>
    <x v="9"/>
    <x v="170"/>
    <x v="23"/>
    <n v="3"/>
  </r>
  <r>
    <x v="14"/>
    <x v="9"/>
    <x v="159"/>
    <x v="23"/>
    <n v="7"/>
  </r>
  <r>
    <x v="14"/>
    <x v="9"/>
    <x v="171"/>
    <x v="23"/>
    <n v="11"/>
  </r>
  <r>
    <x v="14"/>
    <x v="9"/>
    <x v="164"/>
    <x v="23"/>
    <n v="19"/>
  </r>
  <r>
    <x v="14"/>
    <x v="9"/>
    <x v="158"/>
    <x v="23"/>
    <n v="47"/>
  </r>
  <r>
    <x v="14"/>
    <x v="9"/>
    <x v="162"/>
    <x v="23"/>
    <n v="47"/>
  </r>
  <r>
    <x v="14"/>
    <x v="9"/>
    <x v="161"/>
    <x v="23"/>
    <n v="65"/>
  </r>
  <r>
    <x v="14"/>
    <x v="9"/>
    <x v="167"/>
    <x v="23"/>
    <n v="72"/>
  </r>
  <r>
    <x v="14"/>
    <x v="9"/>
    <x v="163"/>
    <x v="23"/>
    <n v="107"/>
  </r>
  <r>
    <x v="14"/>
    <x v="9"/>
    <x v="157"/>
    <x v="23"/>
    <n v="220"/>
  </r>
  <r>
    <x v="14"/>
    <x v="9"/>
    <x v="170"/>
    <x v="24"/>
    <n v="4"/>
  </r>
  <r>
    <x v="14"/>
    <x v="9"/>
    <x v="157"/>
    <x v="24"/>
    <n v="9"/>
  </r>
  <r>
    <x v="14"/>
    <x v="9"/>
    <x v="168"/>
    <x v="24"/>
    <n v="18"/>
  </r>
  <r>
    <x v="14"/>
    <x v="9"/>
    <x v="167"/>
    <x v="24"/>
    <n v="19"/>
  </r>
  <r>
    <x v="14"/>
    <x v="9"/>
    <x v="158"/>
    <x v="24"/>
    <n v="21"/>
  </r>
  <r>
    <x v="14"/>
    <x v="9"/>
    <x v="163"/>
    <x v="24"/>
    <n v="27"/>
  </r>
  <r>
    <x v="14"/>
    <x v="9"/>
    <x v="157"/>
    <x v="25"/>
    <n v="2836"/>
  </r>
  <r>
    <x v="14"/>
    <x v="9"/>
    <x v="163"/>
    <x v="25"/>
    <n v="2946"/>
  </r>
  <r>
    <x v="14"/>
    <x v="9"/>
    <x v="158"/>
    <x v="25"/>
    <n v="8333"/>
  </r>
  <r>
    <x v="14"/>
    <x v="9"/>
    <x v="165"/>
    <x v="25"/>
    <n v="9345"/>
  </r>
  <r>
    <x v="14"/>
    <x v="9"/>
    <x v="162"/>
    <x v="25"/>
    <n v="9773"/>
  </r>
  <r>
    <x v="14"/>
    <x v="9"/>
    <x v="166"/>
    <x v="25"/>
    <n v="9940"/>
  </r>
  <r>
    <x v="14"/>
    <x v="9"/>
    <x v="161"/>
    <x v="25"/>
    <n v="11232"/>
  </r>
  <r>
    <x v="14"/>
    <x v="9"/>
    <x v="171"/>
    <x v="25"/>
    <n v="11282"/>
  </r>
  <r>
    <x v="14"/>
    <x v="9"/>
    <x v="168"/>
    <x v="25"/>
    <n v="11857"/>
  </r>
  <r>
    <x v="14"/>
    <x v="9"/>
    <x v="164"/>
    <x v="25"/>
    <n v="11898"/>
  </r>
  <r>
    <x v="14"/>
    <x v="9"/>
    <x v="167"/>
    <x v="25"/>
    <n v="12443"/>
  </r>
  <r>
    <x v="14"/>
    <x v="9"/>
    <x v="169"/>
    <x v="25"/>
    <n v="13054"/>
  </r>
  <r>
    <x v="14"/>
    <x v="9"/>
    <x v="160"/>
    <x v="25"/>
    <n v="13380"/>
  </r>
  <r>
    <x v="14"/>
    <x v="9"/>
    <x v="170"/>
    <x v="25"/>
    <n v="20801"/>
  </r>
  <r>
    <x v="14"/>
    <x v="9"/>
    <x v="159"/>
    <x v="25"/>
    <n v="26755"/>
  </r>
  <r>
    <x v="14"/>
    <x v="9"/>
    <x v="158"/>
    <x v="26"/>
    <n v="4"/>
  </r>
  <r>
    <x v="14"/>
    <x v="9"/>
    <x v="159"/>
    <x v="26"/>
    <n v="15"/>
  </r>
  <r>
    <x v="14"/>
    <x v="9"/>
    <x v="157"/>
    <x v="26"/>
    <n v="16"/>
  </r>
  <r>
    <x v="14"/>
    <x v="9"/>
    <x v="164"/>
    <x v="26"/>
    <n v="17"/>
  </r>
  <r>
    <x v="14"/>
    <x v="9"/>
    <x v="167"/>
    <x v="26"/>
    <n v="31"/>
  </r>
  <r>
    <x v="14"/>
    <x v="9"/>
    <x v="163"/>
    <x v="26"/>
    <n v="74"/>
  </r>
  <r>
    <x v="14"/>
    <x v="9"/>
    <x v="161"/>
    <x v="27"/>
    <n v="37"/>
  </r>
  <r>
    <x v="14"/>
    <x v="9"/>
    <x v="168"/>
    <x v="27"/>
    <n v="114"/>
  </r>
  <r>
    <x v="14"/>
    <x v="9"/>
    <x v="167"/>
    <x v="27"/>
    <n v="135"/>
  </r>
  <r>
    <x v="14"/>
    <x v="9"/>
    <x v="158"/>
    <x v="27"/>
    <n v="315"/>
  </r>
  <r>
    <x v="14"/>
    <x v="9"/>
    <x v="162"/>
    <x v="27"/>
    <n v="398"/>
  </r>
  <r>
    <x v="14"/>
    <x v="9"/>
    <x v="163"/>
    <x v="27"/>
    <n v="476"/>
  </r>
  <r>
    <x v="14"/>
    <x v="9"/>
    <x v="157"/>
    <x v="27"/>
    <n v="640"/>
  </r>
  <r>
    <x v="14"/>
    <x v="9"/>
    <x v="159"/>
    <x v="27"/>
    <n v="2378"/>
  </r>
  <r>
    <x v="14"/>
    <x v="9"/>
    <x v="161"/>
    <x v="28"/>
    <n v="1"/>
  </r>
  <r>
    <x v="14"/>
    <x v="9"/>
    <x v="166"/>
    <x v="28"/>
    <n v="4"/>
  </r>
  <r>
    <x v="14"/>
    <x v="9"/>
    <x v="157"/>
    <x v="28"/>
    <n v="8"/>
  </r>
  <r>
    <x v="14"/>
    <x v="9"/>
    <x v="168"/>
    <x v="28"/>
    <n v="10"/>
  </r>
  <r>
    <x v="14"/>
    <x v="9"/>
    <x v="170"/>
    <x v="28"/>
    <n v="21"/>
  </r>
  <r>
    <x v="14"/>
    <x v="9"/>
    <x v="171"/>
    <x v="28"/>
    <n v="23"/>
  </r>
  <r>
    <x v="14"/>
    <x v="9"/>
    <x v="167"/>
    <x v="28"/>
    <n v="28"/>
  </r>
  <r>
    <x v="14"/>
    <x v="9"/>
    <x v="159"/>
    <x v="28"/>
    <n v="61"/>
  </r>
  <r>
    <x v="14"/>
    <x v="9"/>
    <x v="164"/>
    <x v="28"/>
    <n v="105"/>
  </r>
  <r>
    <x v="14"/>
    <x v="9"/>
    <x v="162"/>
    <x v="28"/>
    <n v="332"/>
  </r>
  <r>
    <x v="14"/>
    <x v="9"/>
    <x v="163"/>
    <x v="28"/>
    <n v="468"/>
  </r>
  <r>
    <x v="14"/>
    <x v="9"/>
    <x v="157"/>
    <x v="29"/>
    <n v="3746"/>
  </r>
  <r>
    <x v="14"/>
    <x v="9"/>
    <x v="163"/>
    <x v="29"/>
    <n v="4128"/>
  </r>
  <r>
    <x v="14"/>
    <x v="9"/>
    <x v="158"/>
    <x v="29"/>
    <n v="8721"/>
  </r>
  <r>
    <x v="14"/>
    <x v="9"/>
    <x v="165"/>
    <x v="29"/>
    <n v="9345"/>
  </r>
  <r>
    <x v="14"/>
    <x v="9"/>
    <x v="166"/>
    <x v="29"/>
    <n v="9944"/>
  </r>
  <r>
    <x v="14"/>
    <x v="9"/>
    <x v="162"/>
    <x v="29"/>
    <n v="10599"/>
  </r>
  <r>
    <x v="14"/>
    <x v="9"/>
    <x v="171"/>
    <x v="29"/>
    <n v="11316"/>
  </r>
  <r>
    <x v="14"/>
    <x v="9"/>
    <x v="161"/>
    <x v="29"/>
    <n v="11336"/>
  </r>
  <r>
    <x v="14"/>
    <x v="9"/>
    <x v="168"/>
    <x v="29"/>
    <n v="12001"/>
  </r>
  <r>
    <x v="14"/>
    <x v="9"/>
    <x v="164"/>
    <x v="29"/>
    <n v="12049"/>
  </r>
  <r>
    <x v="14"/>
    <x v="9"/>
    <x v="167"/>
    <x v="29"/>
    <n v="12728"/>
  </r>
  <r>
    <x v="14"/>
    <x v="9"/>
    <x v="169"/>
    <x v="29"/>
    <n v="13054"/>
  </r>
  <r>
    <x v="14"/>
    <x v="9"/>
    <x v="160"/>
    <x v="29"/>
    <n v="13380"/>
  </r>
  <r>
    <x v="14"/>
    <x v="9"/>
    <x v="170"/>
    <x v="29"/>
    <n v="20829"/>
  </r>
  <r>
    <x v="14"/>
    <x v="9"/>
    <x v="159"/>
    <x v="29"/>
    <n v="29216"/>
  </r>
  <r>
    <x v="14"/>
    <x v="9"/>
    <x v="158"/>
    <x v="37"/>
    <n v="19"/>
  </r>
  <r>
    <x v="14"/>
    <x v="9"/>
    <x v="163"/>
    <x v="37"/>
    <n v="60"/>
  </r>
  <r>
    <x v="14"/>
    <x v="9"/>
    <x v="157"/>
    <x v="37"/>
    <n v="106"/>
  </r>
  <r>
    <x v="14"/>
    <x v="9"/>
    <x v="167"/>
    <x v="37"/>
    <n v="107"/>
  </r>
  <r>
    <x v="14"/>
    <x v="9"/>
    <x v="171"/>
    <x v="37"/>
    <n v="365"/>
  </r>
  <r>
    <x v="14"/>
    <x v="9"/>
    <x v="160"/>
    <x v="37"/>
    <n v="367"/>
  </r>
  <r>
    <x v="14"/>
    <x v="9"/>
    <x v="166"/>
    <x v="37"/>
    <n v="381"/>
  </r>
  <r>
    <x v="14"/>
    <x v="9"/>
    <x v="164"/>
    <x v="37"/>
    <n v="418"/>
  </r>
  <r>
    <x v="14"/>
    <x v="9"/>
    <x v="161"/>
    <x v="37"/>
    <n v="420"/>
  </r>
  <r>
    <x v="14"/>
    <x v="9"/>
    <x v="165"/>
    <x v="37"/>
    <n v="647"/>
  </r>
  <r>
    <x v="14"/>
    <x v="9"/>
    <x v="159"/>
    <x v="37"/>
    <n v="1020"/>
  </r>
  <r>
    <x v="14"/>
    <x v="9"/>
    <x v="168"/>
    <x v="37"/>
    <n v="1454"/>
  </r>
  <r>
    <x v="14"/>
    <x v="9"/>
    <x v="166"/>
    <x v="38"/>
    <n v="3"/>
  </r>
  <r>
    <x v="14"/>
    <x v="9"/>
    <x v="157"/>
    <x v="38"/>
    <n v="14"/>
  </r>
  <r>
    <x v="14"/>
    <x v="9"/>
    <x v="164"/>
    <x v="38"/>
    <n v="27"/>
  </r>
  <r>
    <x v="14"/>
    <x v="9"/>
    <x v="161"/>
    <x v="38"/>
    <n v="53"/>
  </r>
  <r>
    <x v="14"/>
    <x v="9"/>
    <x v="160"/>
    <x v="38"/>
    <n v="69"/>
  </r>
  <r>
    <x v="14"/>
    <x v="9"/>
    <x v="168"/>
    <x v="38"/>
    <n v="69"/>
  </r>
  <r>
    <x v="14"/>
    <x v="9"/>
    <x v="161"/>
    <x v="39"/>
    <n v="4"/>
  </r>
  <r>
    <x v="14"/>
    <x v="9"/>
    <x v="160"/>
    <x v="39"/>
    <n v="6"/>
  </r>
  <r>
    <x v="14"/>
    <x v="9"/>
    <x v="164"/>
    <x v="39"/>
    <n v="12"/>
  </r>
  <r>
    <x v="14"/>
    <x v="9"/>
    <x v="171"/>
    <x v="39"/>
    <n v="15"/>
  </r>
  <r>
    <x v="14"/>
    <x v="9"/>
    <x v="159"/>
    <x v="39"/>
    <n v="43"/>
  </r>
  <r>
    <x v="14"/>
    <x v="9"/>
    <x v="166"/>
    <x v="40"/>
    <n v="10"/>
  </r>
  <r>
    <x v="14"/>
    <x v="9"/>
    <x v="161"/>
    <x v="40"/>
    <n v="18"/>
  </r>
  <r>
    <x v="14"/>
    <x v="9"/>
    <x v="165"/>
    <x v="40"/>
    <n v="24"/>
  </r>
  <r>
    <x v="14"/>
    <x v="9"/>
    <x v="168"/>
    <x v="40"/>
    <n v="77"/>
  </r>
  <r>
    <x v="14"/>
    <x v="9"/>
    <x v="157"/>
    <x v="30"/>
    <n v="87"/>
  </r>
  <r>
    <x v="14"/>
    <x v="9"/>
    <x v="158"/>
    <x v="30"/>
    <n v="16"/>
  </r>
  <r>
    <x v="14"/>
    <x v="9"/>
    <x v="159"/>
    <x v="30"/>
    <n v="325"/>
  </r>
  <r>
    <x v="14"/>
    <x v="9"/>
    <x v="160"/>
    <x v="30"/>
    <n v="105"/>
  </r>
  <r>
    <x v="14"/>
    <x v="9"/>
    <x v="161"/>
    <x v="30"/>
    <n v="50"/>
  </r>
  <r>
    <x v="14"/>
    <x v="9"/>
    <x v="162"/>
    <x v="30"/>
    <n v="16"/>
  </r>
  <r>
    <x v="14"/>
    <x v="9"/>
    <x v="163"/>
    <x v="30"/>
    <n v="734"/>
  </r>
  <r>
    <x v="14"/>
    <x v="9"/>
    <x v="164"/>
    <x v="30"/>
    <n v="85"/>
  </r>
  <r>
    <x v="14"/>
    <x v="9"/>
    <x v="165"/>
    <x v="30"/>
    <n v="9"/>
  </r>
  <r>
    <x v="14"/>
    <x v="9"/>
    <x v="167"/>
    <x v="30"/>
    <n v="1"/>
  </r>
  <r>
    <x v="14"/>
    <x v="9"/>
    <x v="168"/>
    <x v="30"/>
    <n v="9"/>
  </r>
  <r>
    <x v="14"/>
    <x v="9"/>
    <x v="170"/>
    <x v="30"/>
    <n v="66"/>
  </r>
  <r>
    <x v="14"/>
    <x v="10"/>
    <x v="197"/>
    <x v="0"/>
    <n v="11"/>
  </r>
  <r>
    <x v="14"/>
    <x v="10"/>
    <x v="195"/>
    <x v="0"/>
    <n v="32"/>
  </r>
  <r>
    <x v="14"/>
    <x v="10"/>
    <x v="189"/>
    <x v="0"/>
    <n v="72"/>
  </r>
  <r>
    <x v="14"/>
    <x v="10"/>
    <x v="184"/>
    <x v="0"/>
    <n v="85"/>
  </r>
  <r>
    <x v="14"/>
    <x v="10"/>
    <x v="185"/>
    <x v="0"/>
    <n v="97"/>
  </r>
  <r>
    <x v="14"/>
    <x v="10"/>
    <x v="175"/>
    <x v="0"/>
    <n v="107"/>
  </r>
  <r>
    <x v="14"/>
    <x v="10"/>
    <x v="176"/>
    <x v="0"/>
    <n v="129"/>
  </r>
  <r>
    <x v="14"/>
    <x v="10"/>
    <x v="186"/>
    <x v="0"/>
    <n v="152"/>
  </r>
  <r>
    <x v="14"/>
    <x v="10"/>
    <x v="192"/>
    <x v="0"/>
    <n v="163"/>
  </r>
  <r>
    <x v="14"/>
    <x v="10"/>
    <x v="174"/>
    <x v="0"/>
    <n v="178"/>
  </r>
  <r>
    <x v="14"/>
    <x v="10"/>
    <x v="188"/>
    <x v="0"/>
    <n v="204"/>
  </r>
  <r>
    <x v="14"/>
    <x v="10"/>
    <x v="187"/>
    <x v="0"/>
    <n v="217"/>
  </r>
  <r>
    <x v="14"/>
    <x v="10"/>
    <x v="183"/>
    <x v="0"/>
    <n v="243"/>
  </r>
  <r>
    <x v="14"/>
    <x v="10"/>
    <x v="190"/>
    <x v="0"/>
    <n v="289"/>
  </r>
  <r>
    <x v="14"/>
    <x v="10"/>
    <x v="178"/>
    <x v="0"/>
    <n v="350"/>
  </r>
  <r>
    <x v="14"/>
    <x v="10"/>
    <x v="191"/>
    <x v="0"/>
    <n v="401"/>
  </r>
  <r>
    <x v="14"/>
    <x v="10"/>
    <x v="180"/>
    <x v="0"/>
    <n v="511"/>
  </r>
  <r>
    <x v="14"/>
    <x v="10"/>
    <x v="194"/>
    <x v="0"/>
    <n v="534"/>
  </r>
  <r>
    <x v="14"/>
    <x v="10"/>
    <x v="173"/>
    <x v="0"/>
    <n v="542"/>
  </r>
  <r>
    <x v="14"/>
    <x v="10"/>
    <x v="177"/>
    <x v="0"/>
    <n v="568"/>
  </r>
  <r>
    <x v="14"/>
    <x v="10"/>
    <x v="182"/>
    <x v="0"/>
    <n v="596"/>
  </r>
  <r>
    <x v="14"/>
    <x v="10"/>
    <x v="196"/>
    <x v="0"/>
    <n v="630"/>
  </r>
  <r>
    <x v="14"/>
    <x v="10"/>
    <x v="181"/>
    <x v="0"/>
    <n v="686"/>
  </r>
  <r>
    <x v="14"/>
    <x v="10"/>
    <x v="172"/>
    <x v="0"/>
    <n v="696"/>
  </r>
  <r>
    <x v="14"/>
    <x v="10"/>
    <x v="193"/>
    <x v="0"/>
    <n v="845"/>
  </r>
  <r>
    <x v="14"/>
    <x v="10"/>
    <x v="179"/>
    <x v="0"/>
    <n v="921"/>
  </r>
  <r>
    <x v="14"/>
    <x v="10"/>
    <x v="197"/>
    <x v="1"/>
    <n v="2"/>
  </r>
  <r>
    <x v="14"/>
    <x v="10"/>
    <x v="195"/>
    <x v="1"/>
    <n v="3"/>
  </r>
  <r>
    <x v="14"/>
    <x v="10"/>
    <x v="184"/>
    <x v="1"/>
    <n v="7"/>
  </r>
  <r>
    <x v="14"/>
    <x v="10"/>
    <x v="175"/>
    <x v="1"/>
    <n v="8"/>
  </r>
  <r>
    <x v="14"/>
    <x v="10"/>
    <x v="185"/>
    <x v="1"/>
    <n v="8"/>
  </r>
  <r>
    <x v="14"/>
    <x v="10"/>
    <x v="174"/>
    <x v="1"/>
    <n v="9"/>
  </r>
  <r>
    <x v="14"/>
    <x v="10"/>
    <x v="183"/>
    <x v="1"/>
    <n v="13"/>
  </r>
  <r>
    <x v="14"/>
    <x v="10"/>
    <x v="189"/>
    <x v="1"/>
    <n v="13"/>
  </r>
  <r>
    <x v="14"/>
    <x v="10"/>
    <x v="192"/>
    <x v="1"/>
    <n v="14"/>
  </r>
  <r>
    <x v="14"/>
    <x v="10"/>
    <x v="176"/>
    <x v="1"/>
    <n v="16"/>
  </r>
  <r>
    <x v="14"/>
    <x v="10"/>
    <x v="186"/>
    <x v="1"/>
    <n v="16"/>
  </r>
  <r>
    <x v="14"/>
    <x v="10"/>
    <x v="187"/>
    <x v="1"/>
    <n v="18"/>
  </r>
  <r>
    <x v="14"/>
    <x v="10"/>
    <x v="190"/>
    <x v="1"/>
    <n v="25"/>
  </r>
  <r>
    <x v="14"/>
    <x v="10"/>
    <x v="191"/>
    <x v="1"/>
    <n v="26"/>
  </r>
  <r>
    <x v="14"/>
    <x v="10"/>
    <x v="188"/>
    <x v="1"/>
    <n v="28"/>
  </r>
  <r>
    <x v="14"/>
    <x v="10"/>
    <x v="177"/>
    <x v="1"/>
    <n v="33"/>
  </r>
  <r>
    <x v="14"/>
    <x v="10"/>
    <x v="178"/>
    <x v="1"/>
    <n v="34"/>
  </r>
  <r>
    <x v="14"/>
    <x v="10"/>
    <x v="194"/>
    <x v="1"/>
    <n v="36"/>
  </r>
  <r>
    <x v="14"/>
    <x v="10"/>
    <x v="173"/>
    <x v="1"/>
    <n v="38"/>
  </r>
  <r>
    <x v="14"/>
    <x v="10"/>
    <x v="180"/>
    <x v="1"/>
    <n v="38"/>
  </r>
  <r>
    <x v="14"/>
    <x v="10"/>
    <x v="182"/>
    <x v="1"/>
    <n v="40"/>
  </r>
  <r>
    <x v="14"/>
    <x v="10"/>
    <x v="181"/>
    <x v="1"/>
    <n v="43"/>
  </r>
  <r>
    <x v="14"/>
    <x v="10"/>
    <x v="172"/>
    <x v="1"/>
    <n v="47"/>
  </r>
  <r>
    <x v="14"/>
    <x v="10"/>
    <x v="196"/>
    <x v="1"/>
    <n v="60"/>
  </r>
  <r>
    <x v="14"/>
    <x v="10"/>
    <x v="179"/>
    <x v="1"/>
    <n v="61"/>
  </r>
  <r>
    <x v="14"/>
    <x v="10"/>
    <x v="193"/>
    <x v="1"/>
    <n v="65"/>
  </r>
  <r>
    <x v="14"/>
    <x v="10"/>
    <x v="195"/>
    <x v="2"/>
    <n v="5"/>
  </r>
  <r>
    <x v="14"/>
    <x v="10"/>
    <x v="197"/>
    <x v="2"/>
    <n v="12"/>
  </r>
  <r>
    <x v="14"/>
    <x v="10"/>
    <x v="175"/>
    <x v="2"/>
    <n v="33"/>
  </r>
  <r>
    <x v="14"/>
    <x v="10"/>
    <x v="192"/>
    <x v="2"/>
    <n v="43"/>
  </r>
  <r>
    <x v="14"/>
    <x v="10"/>
    <x v="174"/>
    <x v="2"/>
    <n v="52"/>
  </r>
  <r>
    <x v="14"/>
    <x v="10"/>
    <x v="185"/>
    <x v="2"/>
    <n v="60"/>
  </r>
  <r>
    <x v="14"/>
    <x v="10"/>
    <x v="184"/>
    <x v="2"/>
    <n v="63"/>
  </r>
  <r>
    <x v="14"/>
    <x v="10"/>
    <x v="189"/>
    <x v="2"/>
    <n v="65"/>
  </r>
  <r>
    <x v="14"/>
    <x v="10"/>
    <x v="176"/>
    <x v="2"/>
    <n v="76"/>
  </r>
  <r>
    <x v="14"/>
    <x v="10"/>
    <x v="177"/>
    <x v="2"/>
    <n v="100"/>
  </r>
  <r>
    <x v="14"/>
    <x v="10"/>
    <x v="191"/>
    <x v="2"/>
    <n v="124"/>
  </r>
  <r>
    <x v="14"/>
    <x v="10"/>
    <x v="183"/>
    <x v="2"/>
    <n v="135"/>
  </r>
  <r>
    <x v="14"/>
    <x v="10"/>
    <x v="186"/>
    <x v="2"/>
    <n v="142"/>
  </r>
  <r>
    <x v="14"/>
    <x v="10"/>
    <x v="182"/>
    <x v="2"/>
    <n v="152"/>
  </r>
  <r>
    <x v="14"/>
    <x v="10"/>
    <x v="190"/>
    <x v="2"/>
    <n v="175"/>
  </r>
  <r>
    <x v="14"/>
    <x v="10"/>
    <x v="172"/>
    <x v="2"/>
    <n v="182"/>
  </r>
  <r>
    <x v="14"/>
    <x v="10"/>
    <x v="178"/>
    <x v="2"/>
    <n v="189"/>
  </r>
  <r>
    <x v="14"/>
    <x v="10"/>
    <x v="187"/>
    <x v="2"/>
    <n v="191"/>
  </r>
  <r>
    <x v="14"/>
    <x v="10"/>
    <x v="188"/>
    <x v="2"/>
    <n v="207"/>
  </r>
  <r>
    <x v="14"/>
    <x v="10"/>
    <x v="194"/>
    <x v="2"/>
    <n v="224"/>
  </r>
  <r>
    <x v="14"/>
    <x v="10"/>
    <x v="181"/>
    <x v="2"/>
    <n v="226"/>
  </r>
  <r>
    <x v="14"/>
    <x v="10"/>
    <x v="193"/>
    <x v="2"/>
    <n v="243"/>
  </r>
  <r>
    <x v="14"/>
    <x v="10"/>
    <x v="180"/>
    <x v="2"/>
    <n v="271"/>
  </r>
  <r>
    <x v="14"/>
    <x v="10"/>
    <x v="173"/>
    <x v="2"/>
    <n v="299"/>
  </r>
  <r>
    <x v="14"/>
    <x v="10"/>
    <x v="179"/>
    <x v="2"/>
    <n v="383"/>
  </r>
  <r>
    <x v="14"/>
    <x v="10"/>
    <x v="196"/>
    <x v="2"/>
    <n v="392"/>
  </r>
  <r>
    <x v="14"/>
    <x v="10"/>
    <x v="190"/>
    <x v="3"/>
    <n v="1"/>
  </r>
  <r>
    <x v="14"/>
    <x v="10"/>
    <x v="191"/>
    <x v="3"/>
    <n v="1"/>
  </r>
  <r>
    <x v="14"/>
    <x v="10"/>
    <x v="194"/>
    <x v="3"/>
    <n v="1"/>
  </r>
  <r>
    <x v="14"/>
    <x v="10"/>
    <x v="181"/>
    <x v="31"/>
    <n v="1"/>
  </r>
  <r>
    <x v="14"/>
    <x v="10"/>
    <x v="188"/>
    <x v="31"/>
    <n v="2"/>
  </r>
  <r>
    <x v="14"/>
    <x v="10"/>
    <x v="196"/>
    <x v="31"/>
    <n v="2"/>
  </r>
  <r>
    <x v="14"/>
    <x v="10"/>
    <x v="182"/>
    <x v="31"/>
    <n v="3"/>
  </r>
  <r>
    <x v="14"/>
    <x v="10"/>
    <x v="178"/>
    <x v="31"/>
    <n v="4"/>
  </r>
  <r>
    <x v="14"/>
    <x v="10"/>
    <x v="175"/>
    <x v="4"/>
    <n v="3"/>
  </r>
  <r>
    <x v="14"/>
    <x v="10"/>
    <x v="189"/>
    <x v="4"/>
    <n v="3"/>
  </r>
  <r>
    <x v="14"/>
    <x v="10"/>
    <x v="197"/>
    <x v="4"/>
    <n v="4"/>
  </r>
  <r>
    <x v="14"/>
    <x v="10"/>
    <x v="192"/>
    <x v="4"/>
    <n v="6"/>
  </r>
  <r>
    <x v="14"/>
    <x v="10"/>
    <x v="176"/>
    <x v="4"/>
    <n v="8"/>
  </r>
  <r>
    <x v="14"/>
    <x v="10"/>
    <x v="174"/>
    <x v="4"/>
    <n v="17"/>
  </r>
  <r>
    <x v="14"/>
    <x v="10"/>
    <x v="185"/>
    <x v="4"/>
    <n v="17"/>
  </r>
  <r>
    <x v="14"/>
    <x v="10"/>
    <x v="177"/>
    <x v="4"/>
    <n v="23"/>
  </r>
  <r>
    <x v="14"/>
    <x v="10"/>
    <x v="184"/>
    <x v="4"/>
    <n v="24"/>
  </r>
  <r>
    <x v="14"/>
    <x v="10"/>
    <x v="186"/>
    <x v="4"/>
    <n v="26"/>
  </r>
  <r>
    <x v="14"/>
    <x v="10"/>
    <x v="191"/>
    <x v="4"/>
    <n v="27"/>
  </r>
  <r>
    <x v="14"/>
    <x v="10"/>
    <x v="194"/>
    <x v="4"/>
    <n v="29"/>
  </r>
  <r>
    <x v="14"/>
    <x v="10"/>
    <x v="172"/>
    <x v="4"/>
    <n v="37"/>
  </r>
  <r>
    <x v="14"/>
    <x v="10"/>
    <x v="183"/>
    <x v="4"/>
    <n v="38"/>
  </r>
  <r>
    <x v="14"/>
    <x v="10"/>
    <x v="187"/>
    <x v="4"/>
    <n v="38"/>
  </r>
  <r>
    <x v="14"/>
    <x v="10"/>
    <x v="188"/>
    <x v="4"/>
    <n v="44"/>
  </r>
  <r>
    <x v="14"/>
    <x v="10"/>
    <x v="182"/>
    <x v="4"/>
    <n v="55"/>
  </r>
  <r>
    <x v="14"/>
    <x v="10"/>
    <x v="190"/>
    <x v="4"/>
    <n v="61"/>
  </r>
  <r>
    <x v="14"/>
    <x v="10"/>
    <x v="193"/>
    <x v="4"/>
    <n v="61"/>
  </r>
  <r>
    <x v="14"/>
    <x v="10"/>
    <x v="178"/>
    <x v="4"/>
    <n v="96"/>
  </r>
  <r>
    <x v="14"/>
    <x v="10"/>
    <x v="173"/>
    <x v="4"/>
    <n v="107"/>
  </r>
  <r>
    <x v="14"/>
    <x v="10"/>
    <x v="181"/>
    <x v="4"/>
    <n v="118"/>
  </r>
  <r>
    <x v="14"/>
    <x v="10"/>
    <x v="180"/>
    <x v="4"/>
    <n v="130"/>
  </r>
  <r>
    <x v="14"/>
    <x v="10"/>
    <x v="196"/>
    <x v="4"/>
    <n v="130"/>
  </r>
  <r>
    <x v="14"/>
    <x v="10"/>
    <x v="179"/>
    <x v="4"/>
    <n v="231"/>
  </r>
  <r>
    <x v="14"/>
    <x v="10"/>
    <x v="195"/>
    <x v="5"/>
    <n v="5"/>
  </r>
  <r>
    <x v="14"/>
    <x v="10"/>
    <x v="197"/>
    <x v="5"/>
    <n v="12"/>
  </r>
  <r>
    <x v="14"/>
    <x v="10"/>
    <x v="175"/>
    <x v="5"/>
    <n v="33"/>
  </r>
  <r>
    <x v="14"/>
    <x v="10"/>
    <x v="192"/>
    <x v="5"/>
    <n v="44"/>
  </r>
  <r>
    <x v="14"/>
    <x v="10"/>
    <x v="174"/>
    <x v="5"/>
    <n v="53"/>
  </r>
  <r>
    <x v="14"/>
    <x v="10"/>
    <x v="185"/>
    <x v="5"/>
    <n v="61"/>
  </r>
  <r>
    <x v="14"/>
    <x v="10"/>
    <x v="189"/>
    <x v="5"/>
    <n v="67"/>
  </r>
  <r>
    <x v="14"/>
    <x v="10"/>
    <x v="184"/>
    <x v="5"/>
    <n v="68"/>
  </r>
  <r>
    <x v="14"/>
    <x v="10"/>
    <x v="176"/>
    <x v="5"/>
    <n v="79"/>
  </r>
  <r>
    <x v="14"/>
    <x v="10"/>
    <x v="177"/>
    <x v="5"/>
    <n v="102"/>
  </r>
  <r>
    <x v="14"/>
    <x v="10"/>
    <x v="191"/>
    <x v="5"/>
    <n v="139"/>
  </r>
  <r>
    <x v="14"/>
    <x v="10"/>
    <x v="186"/>
    <x v="5"/>
    <n v="145"/>
  </r>
  <r>
    <x v="14"/>
    <x v="10"/>
    <x v="183"/>
    <x v="5"/>
    <n v="152"/>
  </r>
  <r>
    <x v="14"/>
    <x v="10"/>
    <x v="182"/>
    <x v="5"/>
    <n v="162"/>
  </r>
  <r>
    <x v="14"/>
    <x v="10"/>
    <x v="172"/>
    <x v="5"/>
    <n v="191"/>
  </r>
  <r>
    <x v="14"/>
    <x v="10"/>
    <x v="187"/>
    <x v="5"/>
    <n v="195"/>
  </r>
  <r>
    <x v="14"/>
    <x v="10"/>
    <x v="178"/>
    <x v="5"/>
    <n v="201"/>
  </r>
  <r>
    <x v="14"/>
    <x v="10"/>
    <x v="190"/>
    <x v="5"/>
    <n v="202"/>
  </r>
  <r>
    <x v="14"/>
    <x v="10"/>
    <x v="188"/>
    <x v="5"/>
    <n v="212"/>
  </r>
  <r>
    <x v="14"/>
    <x v="10"/>
    <x v="194"/>
    <x v="5"/>
    <n v="228"/>
  </r>
  <r>
    <x v="14"/>
    <x v="10"/>
    <x v="193"/>
    <x v="5"/>
    <n v="250"/>
  </r>
  <r>
    <x v="14"/>
    <x v="10"/>
    <x v="181"/>
    <x v="5"/>
    <n v="260"/>
  </r>
  <r>
    <x v="14"/>
    <x v="10"/>
    <x v="180"/>
    <x v="5"/>
    <n v="309"/>
  </r>
  <r>
    <x v="14"/>
    <x v="10"/>
    <x v="173"/>
    <x v="5"/>
    <n v="328"/>
  </r>
  <r>
    <x v="14"/>
    <x v="10"/>
    <x v="196"/>
    <x v="5"/>
    <n v="409"/>
  </r>
  <r>
    <x v="14"/>
    <x v="10"/>
    <x v="179"/>
    <x v="5"/>
    <n v="436"/>
  </r>
  <r>
    <x v="14"/>
    <x v="10"/>
    <x v="172"/>
    <x v="6"/>
    <n v="1"/>
  </r>
  <r>
    <x v="14"/>
    <x v="10"/>
    <x v="176"/>
    <x v="6"/>
    <n v="1"/>
  </r>
  <r>
    <x v="14"/>
    <x v="10"/>
    <x v="177"/>
    <x v="6"/>
    <n v="1"/>
  </r>
  <r>
    <x v="14"/>
    <x v="10"/>
    <x v="197"/>
    <x v="6"/>
    <n v="1"/>
  </r>
  <r>
    <x v="14"/>
    <x v="10"/>
    <x v="192"/>
    <x v="6"/>
    <n v="2"/>
  </r>
  <r>
    <x v="14"/>
    <x v="10"/>
    <x v="174"/>
    <x v="6"/>
    <n v="4"/>
  </r>
  <r>
    <x v="14"/>
    <x v="10"/>
    <x v="184"/>
    <x v="6"/>
    <n v="4"/>
  </r>
  <r>
    <x v="14"/>
    <x v="10"/>
    <x v="186"/>
    <x v="6"/>
    <n v="4"/>
  </r>
  <r>
    <x v="14"/>
    <x v="10"/>
    <x v="189"/>
    <x v="6"/>
    <n v="4"/>
  </r>
  <r>
    <x v="14"/>
    <x v="10"/>
    <x v="194"/>
    <x v="6"/>
    <n v="4"/>
  </r>
  <r>
    <x v="14"/>
    <x v="10"/>
    <x v="178"/>
    <x v="6"/>
    <n v="6"/>
  </r>
  <r>
    <x v="14"/>
    <x v="10"/>
    <x v="188"/>
    <x v="6"/>
    <n v="6"/>
  </r>
  <r>
    <x v="14"/>
    <x v="10"/>
    <x v="193"/>
    <x v="6"/>
    <n v="6"/>
  </r>
  <r>
    <x v="14"/>
    <x v="10"/>
    <x v="182"/>
    <x v="6"/>
    <n v="7"/>
  </r>
  <r>
    <x v="14"/>
    <x v="10"/>
    <x v="190"/>
    <x v="6"/>
    <n v="8"/>
  </r>
  <r>
    <x v="14"/>
    <x v="10"/>
    <x v="191"/>
    <x v="6"/>
    <n v="8"/>
  </r>
  <r>
    <x v="14"/>
    <x v="10"/>
    <x v="187"/>
    <x v="6"/>
    <n v="10"/>
  </r>
  <r>
    <x v="14"/>
    <x v="10"/>
    <x v="173"/>
    <x v="6"/>
    <n v="12"/>
  </r>
  <r>
    <x v="14"/>
    <x v="10"/>
    <x v="183"/>
    <x v="6"/>
    <n v="12"/>
  </r>
  <r>
    <x v="14"/>
    <x v="10"/>
    <x v="196"/>
    <x v="6"/>
    <n v="23"/>
  </r>
  <r>
    <x v="14"/>
    <x v="10"/>
    <x v="181"/>
    <x v="6"/>
    <n v="30"/>
  </r>
  <r>
    <x v="14"/>
    <x v="10"/>
    <x v="180"/>
    <x v="6"/>
    <n v="39"/>
  </r>
  <r>
    <x v="14"/>
    <x v="10"/>
    <x v="179"/>
    <x v="6"/>
    <n v="71"/>
  </r>
  <r>
    <x v="14"/>
    <x v="10"/>
    <x v="176"/>
    <x v="7"/>
    <n v="1"/>
  </r>
  <r>
    <x v="14"/>
    <x v="10"/>
    <x v="197"/>
    <x v="7"/>
    <n v="1"/>
  </r>
  <r>
    <x v="14"/>
    <x v="10"/>
    <x v="175"/>
    <x v="7"/>
    <n v="2"/>
  </r>
  <r>
    <x v="14"/>
    <x v="10"/>
    <x v="192"/>
    <x v="7"/>
    <n v="3"/>
  </r>
  <r>
    <x v="14"/>
    <x v="10"/>
    <x v="174"/>
    <x v="7"/>
    <n v="7"/>
  </r>
  <r>
    <x v="14"/>
    <x v="10"/>
    <x v="177"/>
    <x v="7"/>
    <n v="7"/>
  </r>
  <r>
    <x v="14"/>
    <x v="10"/>
    <x v="186"/>
    <x v="7"/>
    <n v="7"/>
  </r>
  <r>
    <x v="14"/>
    <x v="10"/>
    <x v="194"/>
    <x v="7"/>
    <n v="7"/>
  </r>
  <r>
    <x v="14"/>
    <x v="10"/>
    <x v="189"/>
    <x v="7"/>
    <n v="8"/>
  </r>
  <r>
    <x v="14"/>
    <x v="10"/>
    <x v="184"/>
    <x v="7"/>
    <n v="9"/>
  </r>
  <r>
    <x v="14"/>
    <x v="10"/>
    <x v="190"/>
    <x v="7"/>
    <n v="11"/>
  </r>
  <r>
    <x v="14"/>
    <x v="10"/>
    <x v="172"/>
    <x v="7"/>
    <n v="12"/>
  </r>
  <r>
    <x v="14"/>
    <x v="10"/>
    <x v="188"/>
    <x v="7"/>
    <n v="12"/>
  </r>
  <r>
    <x v="14"/>
    <x v="10"/>
    <x v="193"/>
    <x v="7"/>
    <n v="18"/>
  </r>
  <r>
    <x v="14"/>
    <x v="10"/>
    <x v="187"/>
    <x v="7"/>
    <n v="20"/>
  </r>
  <r>
    <x v="14"/>
    <x v="10"/>
    <x v="182"/>
    <x v="7"/>
    <n v="21"/>
  </r>
  <r>
    <x v="14"/>
    <x v="10"/>
    <x v="183"/>
    <x v="7"/>
    <n v="24"/>
  </r>
  <r>
    <x v="14"/>
    <x v="10"/>
    <x v="191"/>
    <x v="7"/>
    <n v="26"/>
  </r>
  <r>
    <x v="14"/>
    <x v="10"/>
    <x v="173"/>
    <x v="7"/>
    <n v="29"/>
  </r>
  <r>
    <x v="14"/>
    <x v="10"/>
    <x v="178"/>
    <x v="7"/>
    <n v="29"/>
  </r>
  <r>
    <x v="14"/>
    <x v="10"/>
    <x v="196"/>
    <x v="7"/>
    <n v="69"/>
  </r>
  <r>
    <x v="14"/>
    <x v="10"/>
    <x v="181"/>
    <x v="7"/>
    <n v="70"/>
  </r>
  <r>
    <x v="14"/>
    <x v="10"/>
    <x v="180"/>
    <x v="7"/>
    <n v="81"/>
  </r>
  <r>
    <x v="14"/>
    <x v="10"/>
    <x v="179"/>
    <x v="7"/>
    <n v="125"/>
  </r>
  <r>
    <x v="14"/>
    <x v="10"/>
    <x v="174"/>
    <x v="8"/>
    <n v="1"/>
  </r>
  <r>
    <x v="14"/>
    <x v="10"/>
    <x v="176"/>
    <x v="8"/>
    <n v="1"/>
  </r>
  <r>
    <x v="14"/>
    <x v="10"/>
    <x v="186"/>
    <x v="8"/>
    <n v="1"/>
  </r>
  <r>
    <x v="14"/>
    <x v="10"/>
    <x v="188"/>
    <x v="8"/>
    <n v="1"/>
  </r>
  <r>
    <x v="14"/>
    <x v="10"/>
    <x v="193"/>
    <x v="8"/>
    <n v="1"/>
  </r>
  <r>
    <x v="14"/>
    <x v="10"/>
    <x v="196"/>
    <x v="8"/>
    <n v="1"/>
  </r>
  <r>
    <x v="14"/>
    <x v="10"/>
    <x v="177"/>
    <x v="8"/>
    <n v="2"/>
  </r>
  <r>
    <x v="14"/>
    <x v="10"/>
    <x v="178"/>
    <x v="8"/>
    <n v="2"/>
  </r>
  <r>
    <x v="14"/>
    <x v="10"/>
    <x v="172"/>
    <x v="8"/>
    <n v="3"/>
  </r>
  <r>
    <x v="14"/>
    <x v="10"/>
    <x v="187"/>
    <x v="8"/>
    <n v="4"/>
  </r>
  <r>
    <x v="14"/>
    <x v="10"/>
    <x v="191"/>
    <x v="8"/>
    <n v="5"/>
  </r>
  <r>
    <x v="14"/>
    <x v="10"/>
    <x v="184"/>
    <x v="8"/>
    <n v="6"/>
  </r>
  <r>
    <x v="14"/>
    <x v="10"/>
    <x v="181"/>
    <x v="8"/>
    <n v="7"/>
  </r>
  <r>
    <x v="14"/>
    <x v="10"/>
    <x v="182"/>
    <x v="8"/>
    <n v="7"/>
  </r>
  <r>
    <x v="14"/>
    <x v="10"/>
    <x v="173"/>
    <x v="8"/>
    <n v="13"/>
  </r>
  <r>
    <x v="14"/>
    <x v="10"/>
    <x v="183"/>
    <x v="8"/>
    <n v="13"/>
  </r>
  <r>
    <x v="14"/>
    <x v="10"/>
    <x v="190"/>
    <x v="8"/>
    <n v="14"/>
  </r>
  <r>
    <x v="14"/>
    <x v="10"/>
    <x v="180"/>
    <x v="8"/>
    <n v="20"/>
  </r>
  <r>
    <x v="14"/>
    <x v="10"/>
    <x v="179"/>
    <x v="8"/>
    <n v="24"/>
  </r>
  <r>
    <x v="14"/>
    <x v="10"/>
    <x v="195"/>
    <x v="41"/>
    <n v="1"/>
  </r>
  <r>
    <x v="14"/>
    <x v="10"/>
    <x v="197"/>
    <x v="41"/>
    <n v="10"/>
  </r>
  <r>
    <x v="14"/>
    <x v="10"/>
    <x v="174"/>
    <x v="41"/>
    <n v="14"/>
  </r>
  <r>
    <x v="14"/>
    <x v="10"/>
    <x v="184"/>
    <x v="41"/>
    <n v="17"/>
  </r>
  <r>
    <x v="14"/>
    <x v="10"/>
    <x v="175"/>
    <x v="41"/>
    <n v="23"/>
  </r>
  <r>
    <x v="14"/>
    <x v="10"/>
    <x v="192"/>
    <x v="41"/>
    <n v="31"/>
  </r>
  <r>
    <x v="14"/>
    <x v="10"/>
    <x v="183"/>
    <x v="41"/>
    <n v="41"/>
  </r>
  <r>
    <x v="14"/>
    <x v="10"/>
    <x v="180"/>
    <x v="41"/>
    <n v="43"/>
  </r>
  <r>
    <x v="14"/>
    <x v="10"/>
    <x v="185"/>
    <x v="41"/>
    <n v="47"/>
  </r>
  <r>
    <x v="14"/>
    <x v="10"/>
    <x v="189"/>
    <x v="41"/>
    <n v="53"/>
  </r>
  <r>
    <x v="14"/>
    <x v="10"/>
    <x v="177"/>
    <x v="41"/>
    <n v="61"/>
  </r>
  <r>
    <x v="14"/>
    <x v="10"/>
    <x v="176"/>
    <x v="41"/>
    <n v="63"/>
  </r>
  <r>
    <x v="14"/>
    <x v="10"/>
    <x v="191"/>
    <x v="41"/>
    <n v="98"/>
  </r>
  <r>
    <x v="14"/>
    <x v="10"/>
    <x v="186"/>
    <x v="41"/>
    <n v="101"/>
  </r>
  <r>
    <x v="14"/>
    <x v="10"/>
    <x v="182"/>
    <x v="41"/>
    <n v="119"/>
  </r>
  <r>
    <x v="14"/>
    <x v="10"/>
    <x v="190"/>
    <x v="41"/>
    <n v="119"/>
  </r>
  <r>
    <x v="14"/>
    <x v="10"/>
    <x v="187"/>
    <x v="41"/>
    <n v="136"/>
  </r>
  <r>
    <x v="14"/>
    <x v="10"/>
    <x v="181"/>
    <x v="41"/>
    <n v="148"/>
  </r>
  <r>
    <x v="14"/>
    <x v="10"/>
    <x v="172"/>
    <x v="41"/>
    <n v="153"/>
  </r>
  <r>
    <x v="14"/>
    <x v="10"/>
    <x v="194"/>
    <x v="41"/>
    <n v="156"/>
  </r>
  <r>
    <x v="14"/>
    <x v="10"/>
    <x v="178"/>
    <x v="41"/>
    <n v="157"/>
  </r>
  <r>
    <x v="14"/>
    <x v="10"/>
    <x v="188"/>
    <x v="41"/>
    <n v="164"/>
  </r>
  <r>
    <x v="14"/>
    <x v="10"/>
    <x v="173"/>
    <x v="41"/>
    <n v="167"/>
  </r>
  <r>
    <x v="14"/>
    <x v="10"/>
    <x v="193"/>
    <x v="41"/>
    <n v="167"/>
  </r>
  <r>
    <x v="14"/>
    <x v="10"/>
    <x v="179"/>
    <x v="41"/>
    <n v="177"/>
  </r>
  <r>
    <x v="14"/>
    <x v="10"/>
    <x v="196"/>
    <x v="41"/>
    <n v="228"/>
  </r>
  <r>
    <x v="14"/>
    <x v="10"/>
    <x v="195"/>
    <x v="9"/>
    <n v="5"/>
  </r>
  <r>
    <x v="14"/>
    <x v="10"/>
    <x v="197"/>
    <x v="9"/>
    <n v="10"/>
  </r>
  <r>
    <x v="14"/>
    <x v="10"/>
    <x v="174"/>
    <x v="9"/>
    <n v="14"/>
  </r>
  <r>
    <x v="14"/>
    <x v="10"/>
    <x v="184"/>
    <x v="9"/>
    <n v="18"/>
  </r>
  <r>
    <x v="14"/>
    <x v="10"/>
    <x v="175"/>
    <x v="9"/>
    <n v="24"/>
  </r>
  <r>
    <x v="14"/>
    <x v="10"/>
    <x v="192"/>
    <x v="9"/>
    <n v="32"/>
  </r>
  <r>
    <x v="14"/>
    <x v="10"/>
    <x v="183"/>
    <x v="9"/>
    <n v="44"/>
  </r>
  <r>
    <x v="14"/>
    <x v="10"/>
    <x v="185"/>
    <x v="9"/>
    <n v="48"/>
  </r>
  <r>
    <x v="14"/>
    <x v="10"/>
    <x v="180"/>
    <x v="9"/>
    <n v="49"/>
  </r>
  <r>
    <x v="14"/>
    <x v="10"/>
    <x v="189"/>
    <x v="9"/>
    <n v="58"/>
  </r>
  <r>
    <x v="14"/>
    <x v="10"/>
    <x v="176"/>
    <x v="9"/>
    <n v="63"/>
  </r>
  <r>
    <x v="14"/>
    <x v="10"/>
    <x v="177"/>
    <x v="9"/>
    <n v="65"/>
  </r>
  <r>
    <x v="14"/>
    <x v="10"/>
    <x v="191"/>
    <x v="9"/>
    <n v="100"/>
  </r>
  <r>
    <x v="14"/>
    <x v="10"/>
    <x v="186"/>
    <x v="9"/>
    <n v="106"/>
  </r>
  <r>
    <x v="14"/>
    <x v="10"/>
    <x v="182"/>
    <x v="9"/>
    <n v="121"/>
  </r>
  <r>
    <x v="14"/>
    <x v="10"/>
    <x v="190"/>
    <x v="9"/>
    <n v="124"/>
  </r>
  <r>
    <x v="14"/>
    <x v="10"/>
    <x v="187"/>
    <x v="9"/>
    <n v="141"/>
  </r>
  <r>
    <x v="14"/>
    <x v="10"/>
    <x v="181"/>
    <x v="9"/>
    <n v="147"/>
  </r>
  <r>
    <x v="14"/>
    <x v="10"/>
    <x v="172"/>
    <x v="9"/>
    <n v="154"/>
  </r>
  <r>
    <x v="14"/>
    <x v="10"/>
    <x v="178"/>
    <x v="9"/>
    <n v="159"/>
  </r>
  <r>
    <x v="14"/>
    <x v="10"/>
    <x v="194"/>
    <x v="9"/>
    <n v="165"/>
  </r>
  <r>
    <x v="14"/>
    <x v="10"/>
    <x v="173"/>
    <x v="9"/>
    <n v="167"/>
  </r>
  <r>
    <x v="14"/>
    <x v="10"/>
    <x v="188"/>
    <x v="9"/>
    <n v="171"/>
  </r>
  <r>
    <x v="14"/>
    <x v="10"/>
    <x v="193"/>
    <x v="9"/>
    <n v="173"/>
  </r>
  <r>
    <x v="14"/>
    <x v="10"/>
    <x v="179"/>
    <x v="9"/>
    <n v="174"/>
  </r>
  <r>
    <x v="14"/>
    <x v="10"/>
    <x v="196"/>
    <x v="9"/>
    <n v="236"/>
  </r>
  <r>
    <x v="14"/>
    <x v="10"/>
    <x v="172"/>
    <x v="10"/>
    <n v="1"/>
  </r>
  <r>
    <x v="14"/>
    <x v="10"/>
    <x v="179"/>
    <x v="10"/>
    <n v="1"/>
  </r>
  <r>
    <x v="14"/>
    <x v="10"/>
    <x v="180"/>
    <x v="10"/>
    <n v="1"/>
  </r>
  <r>
    <x v="14"/>
    <x v="10"/>
    <x v="182"/>
    <x v="10"/>
    <n v="1"/>
  </r>
  <r>
    <x v="14"/>
    <x v="10"/>
    <x v="184"/>
    <x v="10"/>
    <n v="1"/>
  </r>
  <r>
    <x v="14"/>
    <x v="10"/>
    <x v="185"/>
    <x v="10"/>
    <n v="1"/>
  </r>
  <r>
    <x v="14"/>
    <x v="10"/>
    <x v="188"/>
    <x v="10"/>
    <n v="1"/>
  </r>
  <r>
    <x v="14"/>
    <x v="10"/>
    <x v="173"/>
    <x v="10"/>
    <n v="2"/>
  </r>
  <r>
    <x v="14"/>
    <x v="10"/>
    <x v="186"/>
    <x v="10"/>
    <n v="2"/>
  </r>
  <r>
    <x v="14"/>
    <x v="10"/>
    <x v="194"/>
    <x v="10"/>
    <n v="2"/>
  </r>
  <r>
    <x v="14"/>
    <x v="10"/>
    <x v="174"/>
    <x v="10"/>
    <n v="3"/>
  </r>
  <r>
    <x v="14"/>
    <x v="10"/>
    <x v="191"/>
    <x v="10"/>
    <n v="3"/>
  </r>
  <r>
    <x v="14"/>
    <x v="10"/>
    <x v="193"/>
    <x v="10"/>
    <n v="3"/>
  </r>
  <r>
    <x v="14"/>
    <x v="10"/>
    <x v="183"/>
    <x v="10"/>
    <n v="4"/>
  </r>
  <r>
    <x v="14"/>
    <x v="10"/>
    <x v="196"/>
    <x v="10"/>
    <n v="6"/>
  </r>
  <r>
    <x v="14"/>
    <x v="10"/>
    <x v="187"/>
    <x v="10"/>
    <n v="10"/>
  </r>
  <r>
    <x v="14"/>
    <x v="10"/>
    <x v="172"/>
    <x v="11"/>
    <n v="1"/>
  </r>
  <r>
    <x v="14"/>
    <x v="10"/>
    <x v="177"/>
    <x v="11"/>
    <n v="1"/>
  </r>
  <r>
    <x v="14"/>
    <x v="10"/>
    <x v="178"/>
    <x v="11"/>
    <n v="1"/>
  </r>
  <r>
    <x v="14"/>
    <x v="10"/>
    <x v="182"/>
    <x v="11"/>
    <n v="1"/>
  </r>
  <r>
    <x v="14"/>
    <x v="10"/>
    <x v="183"/>
    <x v="11"/>
    <n v="1"/>
  </r>
  <r>
    <x v="14"/>
    <x v="10"/>
    <x v="173"/>
    <x v="11"/>
    <n v="2"/>
  </r>
  <r>
    <x v="14"/>
    <x v="10"/>
    <x v="191"/>
    <x v="11"/>
    <n v="2"/>
  </r>
  <r>
    <x v="14"/>
    <x v="10"/>
    <x v="196"/>
    <x v="11"/>
    <n v="2"/>
  </r>
  <r>
    <x v="14"/>
    <x v="10"/>
    <x v="185"/>
    <x v="11"/>
    <n v="3"/>
  </r>
  <r>
    <x v="14"/>
    <x v="10"/>
    <x v="186"/>
    <x v="11"/>
    <n v="3"/>
  </r>
  <r>
    <x v="14"/>
    <x v="10"/>
    <x v="188"/>
    <x v="11"/>
    <n v="3"/>
  </r>
  <r>
    <x v="14"/>
    <x v="10"/>
    <x v="193"/>
    <x v="11"/>
    <n v="3"/>
  </r>
  <r>
    <x v="14"/>
    <x v="10"/>
    <x v="194"/>
    <x v="11"/>
    <n v="3"/>
  </r>
  <r>
    <x v="14"/>
    <x v="10"/>
    <x v="190"/>
    <x v="11"/>
    <n v="6"/>
  </r>
  <r>
    <x v="14"/>
    <x v="10"/>
    <x v="187"/>
    <x v="11"/>
    <n v="15"/>
  </r>
  <r>
    <x v="14"/>
    <x v="10"/>
    <x v="195"/>
    <x v="12"/>
    <n v="5"/>
  </r>
  <r>
    <x v="14"/>
    <x v="10"/>
    <x v="197"/>
    <x v="12"/>
    <n v="12"/>
  </r>
  <r>
    <x v="14"/>
    <x v="10"/>
    <x v="175"/>
    <x v="12"/>
    <n v="33"/>
  </r>
  <r>
    <x v="14"/>
    <x v="10"/>
    <x v="192"/>
    <x v="12"/>
    <n v="43"/>
  </r>
  <r>
    <x v="14"/>
    <x v="10"/>
    <x v="174"/>
    <x v="12"/>
    <n v="48"/>
  </r>
  <r>
    <x v="14"/>
    <x v="10"/>
    <x v="184"/>
    <x v="12"/>
    <n v="51"/>
  </r>
  <r>
    <x v="14"/>
    <x v="10"/>
    <x v="185"/>
    <x v="12"/>
    <n v="60"/>
  </r>
  <r>
    <x v="14"/>
    <x v="10"/>
    <x v="189"/>
    <x v="12"/>
    <n v="65"/>
  </r>
  <r>
    <x v="14"/>
    <x v="10"/>
    <x v="176"/>
    <x v="12"/>
    <n v="76"/>
  </r>
  <r>
    <x v="14"/>
    <x v="10"/>
    <x v="177"/>
    <x v="12"/>
    <n v="100"/>
  </r>
  <r>
    <x v="14"/>
    <x v="10"/>
    <x v="183"/>
    <x v="12"/>
    <n v="116"/>
  </r>
  <r>
    <x v="14"/>
    <x v="10"/>
    <x v="191"/>
    <x v="12"/>
    <n v="124"/>
  </r>
  <r>
    <x v="14"/>
    <x v="10"/>
    <x v="186"/>
    <x v="12"/>
    <n v="138"/>
  </r>
  <r>
    <x v="14"/>
    <x v="10"/>
    <x v="182"/>
    <x v="12"/>
    <n v="152"/>
  </r>
  <r>
    <x v="14"/>
    <x v="10"/>
    <x v="190"/>
    <x v="12"/>
    <n v="171"/>
  </r>
  <r>
    <x v="14"/>
    <x v="10"/>
    <x v="172"/>
    <x v="12"/>
    <n v="182"/>
  </r>
  <r>
    <x v="14"/>
    <x v="10"/>
    <x v="187"/>
    <x v="12"/>
    <n v="183"/>
  </r>
  <r>
    <x v="14"/>
    <x v="10"/>
    <x v="178"/>
    <x v="12"/>
    <n v="189"/>
  </r>
  <r>
    <x v="14"/>
    <x v="10"/>
    <x v="188"/>
    <x v="12"/>
    <n v="206"/>
  </r>
  <r>
    <x v="14"/>
    <x v="10"/>
    <x v="181"/>
    <x v="12"/>
    <n v="219"/>
  </r>
  <r>
    <x v="14"/>
    <x v="10"/>
    <x v="194"/>
    <x v="12"/>
    <n v="221"/>
  </r>
  <r>
    <x v="14"/>
    <x v="10"/>
    <x v="193"/>
    <x v="12"/>
    <n v="242"/>
  </r>
  <r>
    <x v="14"/>
    <x v="10"/>
    <x v="180"/>
    <x v="12"/>
    <n v="247"/>
  </r>
  <r>
    <x v="14"/>
    <x v="10"/>
    <x v="173"/>
    <x v="12"/>
    <n v="291"/>
  </r>
  <r>
    <x v="14"/>
    <x v="10"/>
    <x v="179"/>
    <x v="12"/>
    <n v="370"/>
  </r>
  <r>
    <x v="14"/>
    <x v="10"/>
    <x v="196"/>
    <x v="12"/>
    <n v="391"/>
  </r>
  <r>
    <x v="14"/>
    <x v="10"/>
    <x v="172"/>
    <x v="13"/>
    <n v="1"/>
  </r>
  <r>
    <x v="14"/>
    <x v="10"/>
    <x v="178"/>
    <x v="13"/>
    <n v="1"/>
  </r>
  <r>
    <x v="14"/>
    <x v="10"/>
    <x v="187"/>
    <x v="13"/>
    <n v="1"/>
  </r>
  <r>
    <x v="14"/>
    <x v="10"/>
    <x v="188"/>
    <x v="13"/>
    <n v="1"/>
  </r>
  <r>
    <x v="14"/>
    <x v="10"/>
    <x v="191"/>
    <x v="13"/>
    <n v="1"/>
  </r>
  <r>
    <x v="14"/>
    <x v="10"/>
    <x v="196"/>
    <x v="13"/>
    <n v="1"/>
  </r>
  <r>
    <x v="14"/>
    <x v="10"/>
    <x v="173"/>
    <x v="13"/>
    <n v="2"/>
  </r>
  <r>
    <x v="14"/>
    <x v="10"/>
    <x v="181"/>
    <x v="13"/>
    <n v="2"/>
  </r>
  <r>
    <x v="14"/>
    <x v="10"/>
    <x v="190"/>
    <x v="13"/>
    <n v="2"/>
  </r>
  <r>
    <x v="14"/>
    <x v="10"/>
    <x v="174"/>
    <x v="13"/>
    <n v="3"/>
  </r>
  <r>
    <x v="14"/>
    <x v="10"/>
    <x v="194"/>
    <x v="13"/>
    <n v="4"/>
  </r>
  <r>
    <x v="14"/>
    <x v="10"/>
    <x v="183"/>
    <x v="13"/>
    <n v="5"/>
  </r>
  <r>
    <x v="14"/>
    <x v="10"/>
    <x v="184"/>
    <x v="13"/>
    <n v="6"/>
  </r>
  <r>
    <x v="14"/>
    <x v="10"/>
    <x v="179"/>
    <x v="13"/>
    <n v="17"/>
  </r>
  <r>
    <x v="14"/>
    <x v="10"/>
    <x v="180"/>
    <x v="13"/>
    <n v="40"/>
  </r>
  <r>
    <x v="14"/>
    <x v="10"/>
    <x v="172"/>
    <x v="14"/>
    <n v="1"/>
  </r>
  <r>
    <x v="14"/>
    <x v="10"/>
    <x v="176"/>
    <x v="14"/>
    <n v="1"/>
  </r>
  <r>
    <x v="14"/>
    <x v="10"/>
    <x v="178"/>
    <x v="14"/>
    <n v="1"/>
  </r>
  <r>
    <x v="14"/>
    <x v="10"/>
    <x v="187"/>
    <x v="14"/>
    <n v="1"/>
  </r>
  <r>
    <x v="14"/>
    <x v="10"/>
    <x v="194"/>
    <x v="14"/>
    <n v="1"/>
  </r>
  <r>
    <x v="14"/>
    <x v="10"/>
    <x v="191"/>
    <x v="14"/>
    <n v="4"/>
  </r>
  <r>
    <x v="14"/>
    <x v="10"/>
    <x v="174"/>
    <x v="14"/>
    <n v="8"/>
  </r>
  <r>
    <x v="14"/>
    <x v="10"/>
    <x v="184"/>
    <x v="14"/>
    <n v="15"/>
  </r>
  <r>
    <x v="14"/>
    <x v="10"/>
    <x v="173"/>
    <x v="14"/>
    <n v="16"/>
  </r>
  <r>
    <x v="14"/>
    <x v="10"/>
    <x v="179"/>
    <x v="14"/>
    <n v="21"/>
  </r>
  <r>
    <x v="14"/>
    <x v="10"/>
    <x v="181"/>
    <x v="14"/>
    <n v="21"/>
  </r>
  <r>
    <x v="14"/>
    <x v="10"/>
    <x v="183"/>
    <x v="14"/>
    <n v="39"/>
  </r>
  <r>
    <x v="14"/>
    <x v="10"/>
    <x v="180"/>
    <x v="14"/>
    <n v="52"/>
  </r>
  <r>
    <x v="14"/>
    <x v="10"/>
    <x v="172"/>
    <x v="15"/>
    <n v="1"/>
  </r>
  <r>
    <x v="14"/>
    <x v="10"/>
    <x v="177"/>
    <x v="15"/>
    <n v="1"/>
  </r>
  <r>
    <x v="14"/>
    <x v="10"/>
    <x v="185"/>
    <x v="15"/>
    <n v="1"/>
  </r>
  <r>
    <x v="14"/>
    <x v="10"/>
    <x v="187"/>
    <x v="15"/>
    <n v="1"/>
  </r>
  <r>
    <x v="14"/>
    <x v="10"/>
    <x v="189"/>
    <x v="15"/>
    <n v="1"/>
  </r>
  <r>
    <x v="14"/>
    <x v="10"/>
    <x v="190"/>
    <x v="15"/>
    <n v="1"/>
  </r>
  <r>
    <x v="14"/>
    <x v="10"/>
    <x v="191"/>
    <x v="15"/>
    <n v="1"/>
  </r>
  <r>
    <x v="14"/>
    <x v="10"/>
    <x v="186"/>
    <x v="15"/>
    <n v="3"/>
  </r>
  <r>
    <x v="14"/>
    <x v="10"/>
    <x v="193"/>
    <x v="15"/>
    <n v="3"/>
  </r>
  <r>
    <x v="14"/>
    <x v="10"/>
    <x v="188"/>
    <x v="15"/>
    <n v="4"/>
  </r>
  <r>
    <x v="14"/>
    <x v="10"/>
    <x v="178"/>
    <x v="15"/>
    <n v="5"/>
  </r>
  <r>
    <x v="14"/>
    <x v="10"/>
    <x v="181"/>
    <x v="15"/>
    <n v="5"/>
  </r>
  <r>
    <x v="14"/>
    <x v="10"/>
    <x v="194"/>
    <x v="15"/>
    <n v="5"/>
  </r>
  <r>
    <x v="14"/>
    <x v="10"/>
    <x v="196"/>
    <x v="15"/>
    <n v="5"/>
  </r>
  <r>
    <x v="14"/>
    <x v="10"/>
    <x v="174"/>
    <x v="15"/>
    <n v="9"/>
  </r>
  <r>
    <x v="14"/>
    <x v="10"/>
    <x v="173"/>
    <x v="15"/>
    <n v="11"/>
  </r>
  <r>
    <x v="14"/>
    <x v="10"/>
    <x v="179"/>
    <x v="15"/>
    <n v="13"/>
  </r>
  <r>
    <x v="14"/>
    <x v="10"/>
    <x v="184"/>
    <x v="15"/>
    <n v="20"/>
  </r>
  <r>
    <x v="14"/>
    <x v="10"/>
    <x v="183"/>
    <x v="15"/>
    <n v="24"/>
  </r>
  <r>
    <x v="14"/>
    <x v="10"/>
    <x v="180"/>
    <x v="15"/>
    <n v="34"/>
  </r>
  <r>
    <x v="14"/>
    <x v="10"/>
    <x v="189"/>
    <x v="16"/>
    <n v="1"/>
  </r>
  <r>
    <x v="14"/>
    <x v="10"/>
    <x v="192"/>
    <x v="16"/>
    <n v="1"/>
  </r>
  <r>
    <x v="14"/>
    <x v="10"/>
    <x v="185"/>
    <x v="16"/>
    <n v="2"/>
  </r>
  <r>
    <x v="14"/>
    <x v="10"/>
    <x v="175"/>
    <x v="16"/>
    <n v="3"/>
  </r>
  <r>
    <x v="14"/>
    <x v="10"/>
    <x v="177"/>
    <x v="16"/>
    <n v="4"/>
  </r>
  <r>
    <x v="14"/>
    <x v="10"/>
    <x v="174"/>
    <x v="16"/>
    <n v="6"/>
  </r>
  <r>
    <x v="14"/>
    <x v="10"/>
    <x v="176"/>
    <x v="16"/>
    <n v="6"/>
  </r>
  <r>
    <x v="14"/>
    <x v="10"/>
    <x v="184"/>
    <x v="16"/>
    <n v="7"/>
  </r>
  <r>
    <x v="14"/>
    <x v="10"/>
    <x v="191"/>
    <x v="16"/>
    <n v="7"/>
  </r>
  <r>
    <x v="14"/>
    <x v="10"/>
    <x v="188"/>
    <x v="16"/>
    <n v="8"/>
  </r>
  <r>
    <x v="14"/>
    <x v="10"/>
    <x v="194"/>
    <x v="16"/>
    <n v="8"/>
  </r>
  <r>
    <x v="14"/>
    <x v="10"/>
    <x v="172"/>
    <x v="16"/>
    <n v="9"/>
  </r>
  <r>
    <x v="14"/>
    <x v="10"/>
    <x v="182"/>
    <x v="16"/>
    <n v="9"/>
  </r>
  <r>
    <x v="14"/>
    <x v="10"/>
    <x v="186"/>
    <x v="16"/>
    <n v="9"/>
  </r>
  <r>
    <x v="14"/>
    <x v="10"/>
    <x v="187"/>
    <x v="16"/>
    <n v="9"/>
  </r>
  <r>
    <x v="14"/>
    <x v="10"/>
    <x v="183"/>
    <x v="16"/>
    <n v="10"/>
  </r>
  <r>
    <x v="14"/>
    <x v="10"/>
    <x v="178"/>
    <x v="16"/>
    <n v="12"/>
  </r>
  <r>
    <x v="14"/>
    <x v="10"/>
    <x v="173"/>
    <x v="16"/>
    <n v="13"/>
  </r>
  <r>
    <x v="14"/>
    <x v="10"/>
    <x v="193"/>
    <x v="16"/>
    <n v="16"/>
  </r>
  <r>
    <x v="14"/>
    <x v="10"/>
    <x v="196"/>
    <x v="16"/>
    <n v="18"/>
  </r>
  <r>
    <x v="14"/>
    <x v="10"/>
    <x v="179"/>
    <x v="16"/>
    <n v="25"/>
  </r>
  <r>
    <x v="14"/>
    <x v="10"/>
    <x v="181"/>
    <x v="16"/>
    <n v="25"/>
  </r>
  <r>
    <x v="14"/>
    <x v="10"/>
    <x v="190"/>
    <x v="16"/>
    <n v="35"/>
  </r>
  <r>
    <x v="14"/>
    <x v="10"/>
    <x v="180"/>
    <x v="16"/>
    <n v="39"/>
  </r>
  <r>
    <x v="14"/>
    <x v="10"/>
    <x v="172"/>
    <x v="33"/>
    <n v="1"/>
  </r>
  <r>
    <x v="14"/>
    <x v="10"/>
    <x v="188"/>
    <x v="33"/>
    <n v="1"/>
  </r>
  <r>
    <x v="14"/>
    <x v="10"/>
    <x v="191"/>
    <x v="33"/>
    <n v="1"/>
  </r>
  <r>
    <x v="14"/>
    <x v="10"/>
    <x v="174"/>
    <x v="33"/>
    <n v="2"/>
  </r>
  <r>
    <x v="14"/>
    <x v="10"/>
    <x v="175"/>
    <x v="33"/>
    <n v="2"/>
  </r>
  <r>
    <x v="14"/>
    <x v="10"/>
    <x v="179"/>
    <x v="33"/>
    <n v="2"/>
  </r>
  <r>
    <x v="14"/>
    <x v="10"/>
    <x v="181"/>
    <x v="33"/>
    <n v="2"/>
  </r>
  <r>
    <x v="14"/>
    <x v="10"/>
    <x v="184"/>
    <x v="33"/>
    <n v="2"/>
  </r>
  <r>
    <x v="14"/>
    <x v="10"/>
    <x v="187"/>
    <x v="33"/>
    <n v="2"/>
  </r>
  <r>
    <x v="14"/>
    <x v="10"/>
    <x v="189"/>
    <x v="33"/>
    <n v="2"/>
  </r>
  <r>
    <x v="14"/>
    <x v="10"/>
    <x v="190"/>
    <x v="33"/>
    <n v="2"/>
  </r>
  <r>
    <x v="14"/>
    <x v="10"/>
    <x v="173"/>
    <x v="33"/>
    <n v="3"/>
  </r>
  <r>
    <x v="14"/>
    <x v="10"/>
    <x v="193"/>
    <x v="33"/>
    <n v="3"/>
  </r>
  <r>
    <x v="14"/>
    <x v="10"/>
    <x v="180"/>
    <x v="33"/>
    <n v="5"/>
  </r>
  <r>
    <x v="14"/>
    <x v="10"/>
    <x v="194"/>
    <x v="33"/>
    <n v="5"/>
  </r>
  <r>
    <x v="14"/>
    <x v="10"/>
    <x v="196"/>
    <x v="33"/>
    <n v="5"/>
  </r>
  <r>
    <x v="14"/>
    <x v="10"/>
    <x v="172"/>
    <x v="34"/>
    <n v="1"/>
  </r>
  <r>
    <x v="14"/>
    <x v="10"/>
    <x v="173"/>
    <x v="34"/>
    <n v="1"/>
  </r>
  <r>
    <x v="14"/>
    <x v="10"/>
    <x v="182"/>
    <x v="34"/>
    <n v="1"/>
  </r>
  <r>
    <x v="14"/>
    <x v="10"/>
    <x v="194"/>
    <x v="34"/>
    <n v="1"/>
  </r>
  <r>
    <x v="14"/>
    <x v="10"/>
    <x v="173"/>
    <x v="35"/>
    <n v="1"/>
  </r>
  <r>
    <x v="14"/>
    <x v="10"/>
    <x v="175"/>
    <x v="35"/>
    <n v="1"/>
  </r>
  <r>
    <x v="14"/>
    <x v="10"/>
    <x v="179"/>
    <x v="35"/>
    <n v="1"/>
  </r>
  <r>
    <x v="14"/>
    <x v="10"/>
    <x v="180"/>
    <x v="35"/>
    <n v="1"/>
  </r>
  <r>
    <x v="14"/>
    <x v="10"/>
    <x v="187"/>
    <x v="35"/>
    <n v="1"/>
  </r>
  <r>
    <x v="14"/>
    <x v="10"/>
    <x v="191"/>
    <x v="35"/>
    <n v="1"/>
  </r>
  <r>
    <x v="14"/>
    <x v="10"/>
    <x v="193"/>
    <x v="35"/>
    <n v="2"/>
  </r>
  <r>
    <x v="14"/>
    <x v="10"/>
    <x v="179"/>
    <x v="36"/>
    <n v="1"/>
  </r>
  <r>
    <x v="14"/>
    <x v="10"/>
    <x v="180"/>
    <x v="36"/>
    <n v="1"/>
  </r>
  <r>
    <x v="14"/>
    <x v="10"/>
    <x v="184"/>
    <x v="36"/>
    <n v="1"/>
  </r>
  <r>
    <x v="14"/>
    <x v="10"/>
    <x v="189"/>
    <x v="36"/>
    <n v="1"/>
  </r>
  <r>
    <x v="14"/>
    <x v="10"/>
    <x v="194"/>
    <x v="36"/>
    <n v="1"/>
  </r>
  <r>
    <x v="14"/>
    <x v="10"/>
    <x v="196"/>
    <x v="36"/>
    <n v="1"/>
  </r>
  <r>
    <x v="14"/>
    <x v="10"/>
    <x v="173"/>
    <x v="36"/>
    <n v="2"/>
  </r>
  <r>
    <x v="14"/>
    <x v="10"/>
    <x v="181"/>
    <x v="32"/>
    <n v="106"/>
  </r>
  <r>
    <x v="14"/>
    <x v="10"/>
    <x v="188"/>
    <x v="32"/>
    <n v="235"/>
  </r>
  <r>
    <x v="14"/>
    <x v="10"/>
    <x v="182"/>
    <x v="32"/>
    <n v="258"/>
  </r>
  <r>
    <x v="14"/>
    <x v="10"/>
    <x v="196"/>
    <x v="32"/>
    <n v="356"/>
  </r>
  <r>
    <x v="14"/>
    <x v="10"/>
    <x v="178"/>
    <x v="32"/>
    <n v="445"/>
  </r>
  <r>
    <x v="14"/>
    <x v="10"/>
    <x v="189"/>
    <x v="17"/>
    <n v="52"/>
  </r>
  <r>
    <x v="14"/>
    <x v="10"/>
    <x v="175"/>
    <x v="17"/>
    <n v="55"/>
  </r>
  <r>
    <x v="14"/>
    <x v="10"/>
    <x v="197"/>
    <x v="17"/>
    <n v="74"/>
  </r>
  <r>
    <x v="14"/>
    <x v="10"/>
    <x v="192"/>
    <x v="17"/>
    <n v="133"/>
  </r>
  <r>
    <x v="14"/>
    <x v="10"/>
    <x v="176"/>
    <x v="17"/>
    <n v="154"/>
  </r>
  <r>
    <x v="14"/>
    <x v="10"/>
    <x v="185"/>
    <x v="17"/>
    <n v="360"/>
  </r>
  <r>
    <x v="14"/>
    <x v="10"/>
    <x v="174"/>
    <x v="17"/>
    <n v="476"/>
  </r>
  <r>
    <x v="14"/>
    <x v="10"/>
    <x v="177"/>
    <x v="17"/>
    <n v="542"/>
  </r>
  <r>
    <x v="14"/>
    <x v="10"/>
    <x v="186"/>
    <x v="17"/>
    <n v="680"/>
  </r>
  <r>
    <x v="14"/>
    <x v="10"/>
    <x v="184"/>
    <x v="17"/>
    <n v="697"/>
  </r>
  <r>
    <x v="14"/>
    <x v="10"/>
    <x v="188"/>
    <x v="17"/>
    <n v="707"/>
  </r>
  <r>
    <x v="14"/>
    <x v="10"/>
    <x v="194"/>
    <x v="17"/>
    <n v="732"/>
  </r>
  <r>
    <x v="14"/>
    <x v="10"/>
    <x v="187"/>
    <x v="17"/>
    <n v="871"/>
  </r>
  <r>
    <x v="14"/>
    <x v="10"/>
    <x v="172"/>
    <x v="17"/>
    <n v="902"/>
  </r>
  <r>
    <x v="14"/>
    <x v="10"/>
    <x v="191"/>
    <x v="17"/>
    <n v="1034"/>
  </r>
  <r>
    <x v="14"/>
    <x v="10"/>
    <x v="193"/>
    <x v="17"/>
    <n v="1201"/>
  </r>
  <r>
    <x v="14"/>
    <x v="10"/>
    <x v="190"/>
    <x v="17"/>
    <n v="1453"/>
  </r>
  <r>
    <x v="14"/>
    <x v="10"/>
    <x v="183"/>
    <x v="17"/>
    <n v="1461"/>
  </r>
  <r>
    <x v="14"/>
    <x v="10"/>
    <x v="182"/>
    <x v="17"/>
    <n v="1586"/>
  </r>
  <r>
    <x v="14"/>
    <x v="10"/>
    <x v="178"/>
    <x v="17"/>
    <n v="2398"/>
  </r>
  <r>
    <x v="14"/>
    <x v="10"/>
    <x v="196"/>
    <x v="17"/>
    <n v="2875"/>
  </r>
  <r>
    <x v="14"/>
    <x v="10"/>
    <x v="173"/>
    <x v="17"/>
    <n v="3668"/>
  </r>
  <r>
    <x v="14"/>
    <x v="10"/>
    <x v="181"/>
    <x v="17"/>
    <n v="4112"/>
  </r>
  <r>
    <x v="14"/>
    <x v="10"/>
    <x v="180"/>
    <x v="17"/>
    <n v="5197"/>
  </r>
  <r>
    <x v="14"/>
    <x v="10"/>
    <x v="179"/>
    <x v="17"/>
    <n v="8687"/>
  </r>
  <r>
    <x v="14"/>
    <x v="10"/>
    <x v="197"/>
    <x v="18"/>
    <n v="69"/>
  </r>
  <r>
    <x v="14"/>
    <x v="10"/>
    <x v="176"/>
    <x v="18"/>
    <n v="210"/>
  </r>
  <r>
    <x v="14"/>
    <x v="10"/>
    <x v="175"/>
    <x v="18"/>
    <n v="281"/>
  </r>
  <r>
    <x v="14"/>
    <x v="10"/>
    <x v="189"/>
    <x v="18"/>
    <n v="1441"/>
  </r>
  <r>
    <x v="14"/>
    <x v="10"/>
    <x v="190"/>
    <x v="18"/>
    <n v="2684"/>
  </r>
  <r>
    <x v="14"/>
    <x v="10"/>
    <x v="188"/>
    <x v="18"/>
    <n v="3736"/>
  </r>
  <r>
    <x v="14"/>
    <x v="10"/>
    <x v="194"/>
    <x v="18"/>
    <n v="3753"/>
  </r>
  <r>
    <x v="14"/>
    <x v="10"/>
    <x v="192"/>
    <x v="18"/>
    <n v="3995"/>
  </r>
  <r>
    <x v="14"/>
    <x v="10"/>
    <x v="174"/>
    <x v="18"/>
    <n v="4860"/>
  </r>
  <r>
    <x v="14"/>
    <x v="10"/>
    <x v="177"/>
    <x v="18"/>
    <n v="5443"/>
  </r>
  <r>
    <x v="14"/>
    <x v="10"/>
    <x v="186"/>
    <x v="18"/>
    <n v="6121"/>
  </r>
  <r>
    <x v="14"/>
    <x v="10"/>
    <x v="184"/>
    <x v="18"/>
    <n v="6998"/>
  </r>
  <r>
    <x v="14"/>
    <x v="10"/>
    <x v="172"/>
    <x v="18"/>
    <n v="11950"/>
  </r>
  <r>
    <x v="14"/>
    <x v="10"/>
    <x v="193"/>
    <x v="18"/>
    <n v="12651"/>
  </r>
  <r>
    <x v="14"/>
    <x v="10"/>
    <x v="187"/>
    <x v="18"/>
    <n v="14309"/>
  </r>
  <r>
    <x v="14"/>
    <x v="10"/>
    <x v="191"/>
    <x v="18"/>
    <n v="17051"/>
  </r>
  <r>
    <x v="14"/>
    <x v="10"/>
    <x v="183"/>
    <x v="18"/>
    <n v="18285"/>
  </r>
  <r>
    <x v="14"/>
    <x v="10"/>
    <x v="182"/>
    <x v="18"/>
    <n v="19019"/>
  </r>
  <r>
    <x v="14"/>
    <x v="10"/>
    <x v="173"/>
    <x v="18"/>
    <n v="21038"/>
  </r>
  <r>
    <x v="14"/>
    <x v="10"/>
    <x v="178"/>
    <x v="18"/>
    <n v="26943"/>
  </r>
  <r>
    <x v="14"/>
    <x v="10"/>
    <x v="196"/>
    <x v="18"/>
    <n v="52353"/>
  </r>
  <r>
    <x v="14"/>
    <x v="10"/>
    <x v="181"/>
    <x v="18"/>
    <n v="53000"/>
  </r>
  <r>
    <x v="14"/>
    <x v="10"/>
    <x v="180"/>
    <x v="18"/>
    <n v="63325"/>
  </r>
  <r>
    <x v="14"/>
    <x v="10"/>
    <x v="179"/>
    <x v="18"/>
    <n v="89962"/>
  </r>
  <r>
    <x v="14"/>
    <x v="10"/>
    <x v="193"/>
    <x v="19"/>
    <n v="15"/>
  </r>
  <r>
    <x v="14"/>
    <x v="10"/>
    <x v="188"/>
    <x v="19"/>
    <n v="20"/>
  </r>
  <r>
    <x v="14"/>
    <x v="10"/>
    <x v="196"/>
    <x v="19"/>
    <n v="48489"/>
  </r>
  <r>
    <x v="14"/>
    <x v="10"/>
    <x v="174"/>
    <x v="19"/>
    <n v="119000"/>
  </r>
  <r>
    <x v="14"/>
    <x v="10"/>
    <x v="186"/>
    <x v="19"/>
    <n v="125756"/>
  </r>
  <r>
    <x v="14"/>
    <x v="10"/>
    <x v="176"/>
    <x v="19"/>
    <n v="131493"/>
  </r>
  <r>
    <x v="14"/>
    <x v="10"/>
    <x v="178"/>
    <x v="19"/>
    <n v="164882"/>
  </r>
  <r>
    <x v="14"/>
    <x v="10"/>
    <x v="177"/>
    <x v="19"/>
    <n v="181532"/>
  </r>
  <r>
    <x v="14"/>
    <x v="10"/>
    <x v="172"/>
    <x v="19"/>
    <n v="269567"/>
  </r>
  <r>
    <x v="14"/>
    <x v="10"/>
    <x v="187"/>
    <x v="19"/>
    <n v="527332"/>
  </r>
  <r>
    <x v="14"/>
    <x v="10"/>
    <x v="184"/>
    <x v="19"/>
    <n v="566239"/>
  </r>
  <r>
    <x v="14"/>
    <x v="10"/>
    <x v="191"/>
    <x v="19"/>
    <n v="645231"/>
  </r>
  <r>
    <x v="14"/>
    <x v="10"/>
    <x v="181"/>
    <x v="19"/>
    <n v="782643"/>
  </r>
  <r>
    <x v="14"/>
    <x v="10"/>
    <x v="182"/>
    <x v="19"/>
    <n v="790911"/>
  </r>
  <r>
    <x v="14"/>
    <x v="10"/>
    <x v="183"/>
    <x v="19"/>
    <n v="1246988"/>
  </r>
  <r>
    <x v="14"/>
    <x v="10"/>
    <x v="173"/>
    <x v="19"/>
    <n v="1648760"/>
  </r>
  <r>
    <x v="14"/>
    <x v="10"/>
    <x v="190"/>
    <x v="19"/>
    <n v="1686890"/>
  </r>
  <r>
    <x v="14"/>
    <x v="10"/>
    <x v="180"/>
    <x v="19"/>
    <n v="2129823"/>
  </r>
  <r>
    <x v="14"/>
    <x v="10"/>
    <x v="179"/>
    <x v="19"/>
    <n v="3180084"/>
  </r>
  <r>
    <x v="14"/>
    <x v="10"/>
    <x v="194"/>
    <x v="20"/>
    <n v="2"/>
  </r>
  <r>
    <x v="14"/>
    <x v="10"/>
    <x v="190"/>
    <x v="20"/>
    <n v="5"/>
  </r>
  <r>
    <x v="14"/>
    <x v="10"/>
    <x v="191"/>
    <x v="20"/>
    <n v="10"/>
  </r>
  <r>
    <x v="14"/>
    <x v="10"/>
    <x v="195"/>
    <x v="42"/>
    <n v="62"/>
  </r>
  <r>
    <x v="14"/>
    <x v="10"/>
    <x v="174"/>
    <x v="42"/>
    <n v="618"/>
  </r>
  <r>
    <x v="14"/>
    <x v="10"/>
    <x v="184"/>
    <x v="42"/>
    <n v="999"/>
  </r>
  <r>
    <x v="14"/>
    <x v="10"/>
    <x v="197"/>
    <x v="42"/>
    <n v="1138"/>
  </r>
  <r>
    <x v="14"/>
    <x v="10"/>
    <x v="175"/>
    <x v="42"/>
    <n v="1177"/>
  </r>
  <r>
    <x v="14"/>
    <x v="10"/>
    <x v="180"/>
    <x v="42"/>
    <n v="2070"/>
  </r>
  <r>
    <x v="14"/>
    <x v="10"/>
    <x v="183"/>
    <x v="42"/>
    <n v="2199"/>
  </r>
  <r>
    <x v="14"/>
    <x v="10"/>
    <x v="189"/>
    <x v="42"/>
    <n v="2932"/>
  </r>
  <r>
    <x v="14"/>
    <x v="10"/>
    <x v="192"/>
    <x v="42"/>
    <n v="2974"/>
  </r>
  <r>
    <x v="14"/>
    <x v="10"/>
    <x v="176"/>
    <x v="42"/>
    <n v="3554"/>
  </r>
  <r>
    <x v="14"/>
    <x v="10"/>
    <x v="177"/>
    <x v="42"/>
    <n v="4331"/>
  </r>
  <r>
    <x v="14"/>
    <x v="10"/>
    <x v="185"/>
    <x v="42"/>
    <n v="4734"/>
  </r>
  <r>
    <x v="14"/>
    <x v="10"/>
    <x v="186"/>
    <x v="42"/>
    <n v="6196"/>
  </r>
  <r>
    <x v="14"/>
    <x v="10"/>
    <x v="190"/>
    <x v="42"/>
    <n v="9042"/>
  </r>
  <r>
    <x v="14"/>
    <x v="10"/>
    <x v="187"/>
    <x v="42"/>
    <n v="9973"/>
  </r>
  <r>
    <x v="14"/>
    <x v="10"/>
    <x v="188"/>
    <x v="42"/>
    <n v="10376"/>
  </r>
  <r>
    <x v="14"/>
    <x v="10"/>
    <x v="193"/>
    <x v="42"/>
    <n v="10965"/>
  </r>
  <r>
    <x v="14"/>
    <x v="10"/>
    <x v="194"/>
    <x v="42"/>
    <n v="11584"/>
  </r>
  <r>
    <x v="14"/>
    <x v="10"/>
    <x v="191"/>
    <x v="42"/>
    <n v="12984"/>
  </r>
  <r>
    <x v="14"/>
    <x v="10"/>
    <x v="182"/>
    <x v="42"/>
    <n v="13124"/>
  </r>
  <r>
    <x v="14"/>
    <x v="10"/>
    <x v="181"/>
    <x v="42"/>
    <n v="13144"/>
  </r>
  <r>
    <x v="14"/>
    <x v="10"/>
    <x v="173"/>
    <x v="42"/>
    <n v="13506"/>
  </r>
  <r>
    <x v="14"/>
    <x v="10"/>
    <x v="179"/>
    <x v="42"/>
    <n v="13607"/>
  </r>
  <r>
    <x v="14"/>
    <x v="10"/>
    <x v="196"/>
    <x v="42"/>
    <n v="15100"/>
  </r>
  <r>
    <x v="14"/>
    <x v="10"/>
    <x v="172"/>
    <x v="42"/>
    <n v="15469"/>
  </r>
  <r>
    <x v="14"/>
    <x v="10"/>
    <x v="178"/>
    <x v="42"/>
    <n v="22876"/>
  </r>
  <r>
    <x v="14"/>
    <x v="10"/>
    <x v="195"/>
    <x v="21"/>
    <n v="314"/>
  </r>
  <r>
    <x v="14"/>
    <x v="10"/>
    <x v="174"/>
    <x v="21"/>
    <n v="536"/>
  </r>
  <r>
    <x v="14"/>
    <x v="10"/>
    <x v="184"/>
    <x v="21"/>
    <n v="911"/>
  </r>
  <r>
    <x v="14"/>
    <x v="10"/>
    <x v="197"/>
    <x v="21"/>
    <n v="912"/>
  </r>
  <r>
    <x v="14"/>
    <x v="10"/>
    <x v="175"/>
    <x v="21"/>
    <n v="1119"/>
  </r>
  <r>
    <x v="14"/>
    <x v="10"/>
    <x v="180"/>
    <x v="21"/>
    <n v="1606"/>
  </r>
  <r>
    <x v="14"/>
    <x v="10"/>
    <x v="183"/>
    <x v="21"/>
    <n v="2144"/>
  </r>
  <r>
    <x v="14"/>
    <x v="10"/>
    <x v="189"/>
    <x v="21"/>
    <n v="2762"/>
  </r>
  <r>
    <x v="14"/>
    <x v="10"/>
    <x v="192"/>
    <x v="21"/>
    <n v="2814"/>
  </r>
  <r>
    <x v="14"/>
    <x v="10"/>
    <x v="176"/>
    <x v="21"/>
    <n v="3680"/>
  </r>
  <r>
    <x v="14"/>
    <x v="10"/>
    <x v="185"/>
    <x v="21"/>
    <n v="3766"/>
  </r>
  <r>
    <x v="14"/>
    <x v="10"/>
    <x v="177"/>
    <x v="21"/>
    <n v="3786"/>
  </r>
  <r>
    <x v="14"/>
    <x v="10"/>
    <x v="186"/>
    <x v="21"/>
    <n v="6126"/>
  </r>
  <r>
    <x v="14"/>
    <x v="10"/>
    <x v="190"/>
    <x v="21"/>
    <n v="8148"/>
  </r>
  <r>
    <x v="14"/>
    <x v="10"/>
    <x v="187"/>
    <x v="21"/>
    <n v="9474"/>
  </r>
  <r>
    <x v="14"/>
    <x v="10"/>
    <x v="188"/>
    <x v="21"/>
    <n v="9834"/>
  </r>
  <r>
    <x v="14"/>
    <x v="10"/>
    <x v="182"/>
    <x v="21"/>
    <n v="9919"/>
  </r>
  <r>
    <x v="14"/>
    <x v="10"/>
    <x v="181"/>
    <x v="21"/>
    <n v="10126"/>
  </r>
  <r>
    <x v="14"/>
    <x v="10"/>
    <x v="191"/>
    <x v="21"/>
    <n v="10422"/>
  </r>
  <r>
    <x v="14"/>
    <x v="10"/>
    <x v="193"/>
    <x v="21"/>
    <n v="10939"/>
  </r>
  <r>
    <x v="14"/>
    <x v="10"/>
    <x v="179"/>
    <x v="21"/>
    <n v="11300"/>
  </r>
  <r>
    <x v="14"/>
    <x v="10"/>
    <x v="173"/>
    <x v="21"/>
    <n v="11756"/>
  </r>
  <r>
    <x v="14"/>
    <x v="10"/>
    <x v="194"/>
    <x v="21"/>
    <n v="12350"/>
  </r>
  <r>
    <x v="14"/>
    <x v="10"/>
    <x v="172"/>
    <x v="21"/>
    <n v="12826"/>
  </r>
  <r>
    <x v="14"/>
    <x v="10"/>
    <x v="196"/>
    <x v="21"/>
    <n v="13699"/>
  </r>
  <r>
    <x v="14"/>
    <x v="10"/>
    <x v="178"/>
    <x v="21"/>
    <n v="16598"/>
  </r>
  <r>
    <x v="14"/>
    <x v="10"/>
    <x v="192"/>
    <x v="22"/>
    <n v="10"/>
  </r>
  <r>
    <x v="14"/>
    <x v="10"/>
    <x v="175"/>
    <x v="22"/>
    <n v="16"/>
  </r>
  <r>
    <x v="14"/>
    <x v="10"/>
    <x v="196"/>
    <x v="22"/>
    <n v="4833"/>
  </r>
  <r>
    <x v="14"/>
    <x v="10"/>
    <x v="177"/>
    <x v="22"/>
    <n v="6725"/>
  </r>
  <r>
    <x v="14"/>
    <x v="10"/>
    <x v="185"/>
    <x v="22"/>
    <n v="7348"/>
  </r>
  <r>
    <x v="14"/>
    <x v="10"/>
    <x v="189"/>
    <x v="22"/>
    <n v="7500"/>
  </r>
  <r>
    <x v="14"/>
    <x v="10"/>
    <x v="176"/>
    <x v="22"/>
    <n v="7570"/>
  </r>
  <r>
    <x v="14"/>
    <x v="10"/>
    <x v="182"/>
    <x v="22"/>
    <n v="7585"/>
  </r>
  <r>
    <x v="14"/>
    <x v="10"/>
    <x v="172"/>
    <x v="22"/>
    <n v="7640"/>
  </r>
  <r>
    <x v="14"/>
    <x v="10"/>
    <x v="174"/>
    <x v="22"/>
    <n v="14630"/>
  </r>
  <r>
    <x v="14"/>
    <x v="10"/>
    <x v="178"/>
    <x v="22"/>
    <n v="15113"/>
  </r>
  <r>
    <x v="14"/>
    <x v="10"/>
    <x v="193"/>
    <x v="22"/>
    <n v="20531"/>
  </r>
  <r>
    <x v="14"/>
    <x v="10"/>
    <x v="188"/>
    <x v="22"/>
    <n v="20907"/>
  </r>
  <r>
    <x v="14"/>
    <x v="10"/>
    <x v="184"/>
    <x v="22"/>
    <n v="22065"/>
  </r>
  <r>
    <x v="14"/>
    <x v="10"/>
    <x v="191"/>
    <x v="22"/>
    <n v="29171"/>
  </r>
  <r>
    <x v="14"/>
    <x v="10"/>
    <x v="194"/>
    <x v="22"/>
    <n v="38744"/>
  </r>
  <r>
    <x v="14"/>
    <x v="10"/>
    <x v="186"/>
    <x v="22"/>
    <n v="42628"/>
  </r>
  <r>
    <x v="14"/>
    <x v="10"/>
    <x v="187"/>
    <x v="22"/>
    <n v="51338"/>
  </r>
  <r>
    <x v="14"/>
    <x v="10"/>
    <x v="183"/>
    <x v="22"/>
    <n v="54939"/>
  </r>
  <r>
    <x v="14"/>
    <x v="10"/>
    <x v="173"/>
    <x v="22"/>
    <n v="63540"/>
  </r>
  <r>
    <x v="14"/>
    <x v="10"/>
    <x v="179"/>
    <x v="22"/>
    <n v="118631"/>
  </r>
  <r>
    <x v="14"/>
    <x v="10"/>
    <x v="181"/>
    <x v="22"/>
    <n v="140767"/>
  </r>
  <r>
    <x v="14"/>
    <x v="10"/>
    <x v="190"/>
    <x v="22"/>
    <n v="209867"/>
  </r>
  <r>
    <x v="14"/>
    <x v="10"/>
    <x v="180"/>
    <x v="22"/>
    <n v="255597"/>
  </r>
  <r>
    <x v="14"/>
    <x v="10"/>
    <x v="184"/>
    <x v="23"/>
    <n v="1"/>
  </r>
  <r>
    <x v="14"/>
    <x v="10"/>
    <x v="185"/>
    <x v="23"/>
    <n v="1"/>
  </r>
  <r>
    <x v="14"/>
    <x v="10"/>
    <x v="179"/>
    <x v="23"/>
    <n v="2"/>
  </r>
  <r>
    <x v="14"/>
    <x v="10"/>
    <x v="193"/>
    <x v="23"/>
    <n v="4"/>
  </r>
  <r>
    <x v="14"/>
    <x v="10"/>
    <x v="191"/>
    <x v="23"/>
    <n v="7"/>
  </r>
  <r>
    <x v="14"/>
    <x v="10"/>
    <x v="180"/>
    <x v="23"/>
    <n v="8"/>
  </r>
  <r>
    <x v="14"/>
    <x v="10"/>
    <x v="194"/>
    <x v="23"/>
    <n v="11"/>
  </r>
  <r>
    <x v="14"/>
    <x v="10"/>
    <x v="172"/>
    <x v="23"/>
    <n v="13"/>
  </r>
  <r>
    <x v="14"/>
    <x v="10"/>
    <x v="182"/>
    <x v="23"/>
    <n v="15"/>
  </r>
  <r>
    <x v="14"/>
    <x v="10"/>
    <x v="174"/>
    <x v="23"/>
    <n v="22"/>
  </r>
  <r>
    <x v="14"/>
    <x v="10"/>
    <x v="186"/>
    <x v="23"/>
    <n v="25"/>
  </r>
  <r>
    <x v="14"/>
    <x v="10"/>
    <x v="196"/>
    <x v="23"/>
    <n v="31"/>
  </r>
  <r>
    <x v="14"/>
    <x v="10"/>
    <x v="188"/>
    <x v="23"/>
    <n v="41"/>
  </r>
  <r>
    <x v="14"/>
    <x v="10"/>
    <x v="173"/>
    <x v="23"/>
    <n v="42"/>
  </r>
  <r>
    <x v="14"/>
    <x v="10"/>
    <x v="187"/>
    <x v="23"/>
    <n v="156"/>
  </r>
  <r>
    <x v="14"/>
    <x v="10"/>
    <x v="183"/>
    <x v="23"/>
    <n v="300"/>
  </r>
  <r>
    <x v="14"/>
    <x v="10"/>
    <x v="177"/>
    <x v="24"/>
    <n v="1"/>
  </r>
  <r>
    <x v="14"/>
    <x v="10"/>
    <x v="194"/>
    <x v="24"/>
    <n v="3"/>
  </r>
  <r>
    <x v="14"/>
    <x v="10"/>
    <x v="172"/>
    <x v="24"/>
    <n v="4"/>
  </r>
  <r>
    <x v="14"/>
    <x v="10"/>
    <x v="185"/>
    <x v="24"/>
    <n v="4"/>
  </r>
  <r>
    <x v="14"/>
    <x v="10"/>
    <x v="191"/>
    <x v="24"/>
    <n v="4"/>
  </r>
  <r>
    <x v="14"/>
    <x v="10"/>
    <x v="196"/>
    <x v="24"/>
    <n v="4"/>
  </r>
  <r>
    <x v="14"/>
    <x v="10"/>
    <x v="178"/>
    <x v="24"/>
    <n v="6"/>
  </r>
  <r>
    <x v="14"/>
    <x v="10"/>
    <x v="183"/>
    <x v="24"/>
    <n v="6"/>
  </r>
  <r>
    <x v="14"/>
    <x v="10"/>
    <x v="182"/>
    <x v="24"/>
    <n v="8"/>
  </r>
  <r>
    <x v="14"/>
    <x v="10"/>
    <x v="193"/>
    <x v="24"/>
    <n v="11"/>
  </r>
  <r>
    <x v="14"/>
    <x v="10"/>
    <x v="173"/>
    <x v="24"/>
    <n v="12"/>
  </r>
  <r>
    <x v="14"/>
    <x v="10"/>
    <x v="188"/>
    <x v="24"/>
    <n v="13"/>
  </r>
  <r>
    <x v="14"/>
    <x v="10"/>
    <x v="186"/>
    <x v="24"/>
    <n v="34"/>
  </r>
  <r>
    <x v="14"/>
    <x v="10"/>
    <x v="190"/>
    <x v="24"/>
    <n v="81"/>
  </r>
  <r>
    <x v="14"/>
    <x v="10"/>
    <x v="187"/>
    <x v="24"/>
    <n v="425"/>
  </r>
  <r>
    <x v="14"/>
    <x v="10"/>
    <x v="195"/>
    <x v="25"/>
    <n v="1152"/>
  </r>
  <r>
    <x v="14"/>
    <x v="10"/>
    <x v="197"/>
    <x v="25"/>
    <n v="2458"/>
  </r>
  <r>
    <x v="14"/>
    <x v="10"/>
    <x v="175"/>
    <x v="25"/>
    <n v="6841"/>
  </r>
  <r>
    <x v="14"/>
    <x v="10"/>
    <x v="189"/>
    <x v="25"/>
    <n v="6923"/>
  </r>
  <r>
    <x v="14"/>
    <x v="10"/>
    <x v="192"/>
    <x v="25"/>
    <n v="9455"/>
  </r>
  <r>
    <x v="14"/>
    <x v="10"/>
    <x v="174"/>
    <x v="25"/>
    <n v="9925"/>
  </r>
  <r>
    <x v="14"/>
    <x v="10"/>
    <x v="184"/>
    <x v="25"/>
    <n v="10050"/>
  </r>
  <r>
    <x v="14"/>
    <x v="10"/>
    <x v="176"/>
    <x v="25"/>
    <n v="13532"/>
  </r>
  <r>
    <x v="14"/>
    <x v="10"/>
    <x v="185"/>
    <x v="25"/>
    <n v="13811"/>
  </r>
  <r>
    <x v="14"/>
    <x v="10"/>
    <x v="177"/>
    <x v="25"/>
    <n v="21713"/>
  </r>
  <r>
    <x v="14"/>
    <x v="10"/>
    <x v="186"/>
    <x v="25"/>
    <n v="24208"/>
  </r>
  <r>
    <x v="14"/>
    <x v="10"/>
    <x v="183"/>
    <x v="25"/>
    <n v="27369"/>
  </r>
  <r>
    <x v="14"/>
    <x v="10"/>
    <x v="188"/>
    <x v="25"/>
    <n v="32845"/>
  </r>
  <r>
    <x v="14"/>
    <x v="10"/>
    <x v="190"/>
    <x v="25"/>
    <n v="36838"/>
  </r>
  <r>
    <x v="14"/>
    <x v="10"/>
    <x v="191"/>
    <x v="25"/>
    <n v="37002"/>
  </r>
  <r>
    <x v="14"/>
    <x v="10"/>
    <x v="187"/>
    <x v="25"/>
    <n v="38097"/>
  </r>
  <r>
    <x v="14"/>
    <x v="10"/>
    <x v="172"/>
    <x v="25"/>
    <n v="50147"/>
  </r>
  <r>
    <x v="14"/>
    <x v="10"/>
    <x v="194"/>
    <x v="25"/>
    <n v="50733"/>
  </r>
  <r>
    <x v="14"/>
    <x v="10"/>
    <x v="182"/>
    <x v="25"/>
    <n v="52110"/>
  </r>
  <r>
    <x v="14"/>
    <x v="10"/>
    <x v="193"/>
    <x v="25"/>
    <n v="52388"/>
  </r>
  <r>
    <x v="14"/>
    <x v="10"/>
    <x v="178"/>
    <x v="25"/>
    <n v="58775"/>
  </r>
  <r>
    <x v="14"/>
    <x v="10"/>
    <x v="180"/>
    <x v="25"/>
    <n v="63110"/>
  </r>
  <r>
    <x v="14"/>
    <x v="10"/>
    <x v="173"/>
    <x v="25"/>
    <n v="72873"/>
  </r>
  <r>
    <x v="14"/>
    <x v="10"/>
    <x v="181"/>
    <x v="25"/>
    <n v="76286"/>
  </r>
  <r>
    <x v="14"/>
    <x v="10"/>
    <x v="196"/>
    <x v="25"/>
    <n v="77954"/>
  </r>
  <r>
    <x v="14"/>
    <x v="10"/>
    <x v="179"/>
    <x v="25"/>
    <n v="113253"/>
  </r>
  <r>
    <x v="14"/>
    <x v="10"/>
    <x v="172"/>
    <x v="26"/>
    <n v="1"/>
  </r>
  <r>
    <x v="14"/>
    <x v="10"/>
    <x v="188"/>
    <x v="26"/>
    <n v="1"/>
  </r>
  <r>
    <x v="14"/>
    <x v="10"/>
    <x v="196"/>
    <x v="26"/>
    <n v="1"/>
  </r>
  <r>
    <x v="14"/>
    <x v="10"/>
    <x v="178"/>
    <x v="26"/>
    <n v="2"/>
  </r>
  <r>
    <x v="14"/>
    <x v="10"/>
    <x v="187"/>
    <x v="26"/>
    <n v="2"/>
  </r>
  <r>
    <x v="14"/>
    <x v="10"/>
    <x v="190"/>
    <x v="26"/>
    <n v="6"/>
  </r>
  <r>
    <x v="14"/>
    <x v="10"/>
    <x v="191"/>
    <x v="26"/>
    <n v="35"/>
  </r>
  <r>
    <x v="14"/>
    <x v="10"/>
    <x v="173"/>
    <x v="26"/>
    <n v="85"/>
  </r>
  <r>
    <x v="14"/>
    <x v="10"/>
    <x v="194"/>
    <x v="26"/>
    <n v="124"/>
  </r>
  <r>
    <x v="14"/>
    <x v="10"/>
    <x v="181"/>
    <x v="26"/>
    <n v="149"/>
  </r>
  <r>
    <x v="14"/>
    <x v="10"/>
    <x v="174"/>
    <x v="26"/>
    <n v="196"/>
  </r>
  <r>
    <x v="14"/>
    <x v="10"/>
    <x v="183"/>
    <x v="26"/>
    <n v="462"/>
  </r>
  <r>
    <x v="14"/>
    <x v="10"/>
    <x v="184"/>
    <x v="26"/>
    <n v="1939"/>
  </r>
  <r>
    <x v="14"/>
    <x v="10"/>
    <x v="179"/>
    <x v="26"/>
    <n v="2061"/>
  </r>
  <r>
    <x v="14"/>
    <x v="10"/>
    <x v="180"/>
    <x v="26"/>
    <n v="3588"/>
  </r>
  <r>
    <x v="14"/>
    <x v="10"/>
    <x v="176"/>
    <x v="27"/>
    <n v="20"/>
  </r>
  <r>
    <x v="14"/>
    <x v="10"/>
    <x v="194"/>
    <x v="27"/>
    <n v="27"/>
  </r>
  <r>
    <x v="14"/>
    <x v="10"/>
    <x v="172"/>
    <x v="27"/>
    <n v="69"/>
  </r>
  <r>
    <x v="14"/>
    <x v="10"/>
    <x v="187"/>
    <x v="27"/>
    <n v="148"/>
  </r>
  <r>
    <x v="14"/>
    <x v="10"/>
    <x v="178"/>
    <x v="27"/>
    <n v="211"/>
  </r>
  <r>
    <x v="14"/>
    <x v="10"/>
    <x v="191"/>
    <x v="27"/>
    <n v="402"/>
  </r>
  <r>
    <x v="14"/>
    <x v="10"/>
    <x v="174"/>
    <x v="27"/>
    <n v="828"/>
  </r>
  <r>
    <x v="14"/>
    <x v="10"/>
    <x v="184"/>
    <x v="27"/>
    <n v="842"/>
  </r>
  <r>
    <x v="14"/>
    <x v="10"/>
    <x v="173"/>
    <x v="27"/>
    <n v="1708"/>
  </r>
  <r>
    <x v="14"/>
    <x v="10"/>
    <x v="181"/>
    <x v="27"/>
    <n v="2115"/>
  </r>
  <r>
    <x v="14"/>
    <x v="10"/>
    <x v="179"/>
    <x v="27"/>
    <n v="2281"/>
  </r>
  <r>
    <x v="14"/>
    <x v="10"/>
    <x v="183"/>
    <x v="27"/>
    <n v="3968"/>
  </r>
  <r>
    <x v="14"/>
    <x v="10"/>
    <x v="180"/>
    <x v="27"/>
    <n v="6020"/>
  </r>
  <r>
    <x v="14"/>
    <x v="10"/>
    <x v="172"/>
    <x v="28"/>
    <n v="1"/>
  </r>
  <r>
    <x v="14"/>
    <x v="10"/>
    <x v="177"/>
    <x v="28"/>
    <n v="1"/>
  </r>
  <r>
    <x v="14"/>
    <x v="10"/>
    <x v="185"/>
    <x v="28"/>
    <n v="1"/>
  </r>
  <r>
    <x v="14"/>
    <x v="10"/>
    <x v="190"/>
    <x v="28"/>
    <n v="1"/>
  </r>
  <r>
    <x v="14"/>
    <x v="10"/>
    <x v="189"/>
    <x v="28"/>
    <n v="2"/>
  </r>
  <r>
    <x v="14"/>
    <x v="10"/>
    <x v="187"/>
    <x v="28"/>
    <n v="3"/>
  </r>
  <r>
    <x v="14"/>
    <x v="10"/>
    <x v="193"/>
    <x v="28"/>
    <n v="4"/>
  </r>
  <r>
    <x v="14"/>
    <x v="10"/>
    <x v="186"/>
    <x v="28"/>
    <n v="5"/>
  </r>
  <r>
    <x v="14"/>
    <x v="10"/>
    <x v="188"/>
    <x v="28"/>
    <n v="6"/>
  </r>
  <r>
    <x v="14"/>
    <x v="10"/>
    <x v="178"/>
    <x v="28"/>
    <n v="14"/>
  </r>
  <r>
    <x v="14"/>
    <x v="10"/>
    <x v="191"/>
    <x v="28"/>
    <n v="15"/>
  </r>
  <r>
    <x v="14"/>
    <x v="10"/>
    <x v="196"/>
    <x v="28"/>
    <n v="43"/>
  </r>
  <r>
    <x v="14"/>
    <x v="10"/>
    <x v="181"/>
    <x v="28"/>
    <n v="82"/>
  </r>
  <r>
    <x v="14"/>
    <x v="10"/>
    <x v="194"/>
    <x v="28"/>
    <n v="98"/>
  </r>
  <r>
    <x v="14"/>
    <x v="10"/>
    <x v="174"/>
    <x v="28"/>
    <n v="313"/>
  </r>
  <r>
    <x v="14"/>
    <x v="10"/>
    <x v="173"/>
    <x v="28"/>
    <n v="623"/>
  </r>
  <r>
    <x v="14"/>
    <x v="10"/>
    <x v="184"/>
    <x v="28"/>
    <n v="1038"/>
  </r>
  <r>
    <x v="14"/>
    <x v="10"/>
    <x v="183"/>
    <x v="28"/>
    <n v="1154"/>
  </r>
  <r>
    <x v="14"/>
    <x v="10"/>
    <x v="179"/>
    <x v="28"/>
    <n v="1227"/>
  </r>
  <r>
    <x v="14"/>
    <x v="10"/>
    <x v="180"/>
    <x v="28"/>
    <n v="1904"/>
  </r>
  <r>
    <x v="14"/>
    <x v="10"/>
    <x v="195"/>
    <x v="29"/>
    <n v="1152"/>
  </r>
  <r>
    <x v="14"/>
    <x v="10"/>
    <x v="197"/>
    <x v="29"/>
    <n v="2458"/>
  </r>
  <r>
    <x v="14"/>
    <x v="10"/>
    <x v="175"/>
    <x v="29"/>
    <n v="6841"/>
  </r>
  <r>
    <x v="14"/>
    <x v="10"/>
    <x v="189"/>
    <x v="29"/>
    <n v="6925"/>
  </r>
  <r>
    <x v="14"/>
    <x v="10"/>
    <x v="192"/>
    <x v="29"/>
    <n v="9455"/>
  </r>
  <r>
    <x v="14"/>
    <x v="10"/>
    <x v="174"/>
    <x v="29"/>
    <n v="11286"/>
  </r>
  <r>
    <x v="14"/>
    <x v="10"/>
    <x v="176"/>
    <x v="29"/>
    <n v="13552"/>
  </r>
  <r>
    <x v="14"/>
    <x v="10"/>
    <x v="185"/>
    <x v="29"/>
    <n v="13818"/>
  </r>
  <r>
    <x v="14"/>
    <x v="10"/>
    <x v="184"/>
    <x v="29"/>
    <n v="13876"/>
  </r>
  <r>
    <x v="14"/>
    <x v="10"/>
    <x v="177"/>
    <x v="29"/>
    <n v="21715"/>
  </r>
  <r>
    <x v="14"/>
    <x v="10"/>
    <x v="186"/>
    <x v="29"/>
    <n v="24278"/>
  </r>
  <r>
    <x v="14"/>
    <x v="10"/>
    <x v="188"/>
    <x v="29"/>
    <n v="32906"/>
  </r>
  <r>
    <x v="14"/>
    <x v="10"/>
    <x v="183"/>
    <x v="29"/>
    <n v="33288"/>
  </r>
  <r>
    <x v="14"/>
    <x v="10"/>
    <x v="190"/>
    <x v="29"/>
    <n v="36967"/>
  </r>
  <r>
    <x v="14"/>
    <x v="10"/>
    <x v="191"/>
    <x v="29"/>
    <n v="37465"/>
  </r>
  <r>
    <x v="14"/>
    <x v="10"/>
    <x v="187"/>
    <x v="29"/>
    <n v="38835"/>
  </r>
  <r>
    <x v="14"/>
    <x v="10"/>
    <x v="172"/>
    <x v="29"/>
    <n v="50235"/>
  </r>
  <r>
    <x v="14"/>
    <x v="10"/>
    <x v="194"/>
    <x v="29"/>
    <n v="51011"/>
  </r>
  <r>
    <x v="14"/>
    <x v="10"/>
    <x v="182"/>
    <x v="29"/>
    <n v="52133"/>
  </r>
  <r>
    <x v="14"/>
    <x v="10"/>
    <x v="193"/>
    <x v="29"/>
    <n v="52419"/>
  </r>
  <r>
    <x v="14"/>
    <x v="10"/>
    <x v="178"/>
    <x v="29"/>
    <n v="59008"/>
  </r>
  <r>
    <x v="14"/>
    <x v="10"/>
    <x v="180"/>
    <x v="29"/>
    <n v="74681"/>
  </r>
  <r>
    <x v="14"/>
    <x v="10"/>
    <x v="173"/>
    <x v="29"/>
    <n v="75529"/>
  </r>
  <r>
    <x v="14"/>
    <x v="10"/>
    <x v="196"/>
    <x v="29"/>
    <n v="78073"/>
  </r>
  <r>
    <x v="14"/>
    <x v="10"/>
    <x v="181"/>
    <x v="29"/>
    <n v="78665"/>
  </r>
  <r>
    <x v="14"/>
    <x v="10"/>
    <x v="179"/>
    <x v="29"/>
    <n v="118824"/>
  </r>
  <r>
    <x v="14"/>
    <x v="10"/>
    <x v="172"/>
    <x v="37"/>
    <n v="18"/>
  </r>
  <r>
    <x v="14"/>
    <x v="10"/>
    <x v="174"/>
    <x v="37"/>
    <n v="35"/>
  </r>
  <r>
    <x v="14"/>
    <x v="10"/>
    <x v="188"/>
    <x v="37"/>
    <n v="76"/>
  </r>
  <r>
    <x v="14"/>
    <x v="10"/>
    <x v="190"/>
    <x v="37"/>
    <n v="85"/>
  </r>
  <r>
    <x v="14"/>
    <x v="10"/>
    <x v="179"/>
    <x v="37"/>
    <n v="138"/>
  </r>
  <r>
    <x v="14"/>
    <x v="10"/>
    <x v="191"/>
    <x v="37"/>
    <n v="147"/>
  </r>
  <r>
    <x v="14"/>
    <x v="10"/>
    <x v="189"/>
    <x v="37"/>
    <n v="160"/>
  </r>
  <r>
    <x v="14"/>
    <x v="10"/>
    <x v="187"/>
    <x v="37"/>
    <n v="184"/>
  </r>
  <r>
    <x v="14"/>
    <x v="10"/>
    <x v="175"/>
    <x v="37"/>
    <n v="298"/>
  </r>
  <r>
    <x v="14"/>
    <x v="10"/>
    <x v="184"/>
    <x v="37"/>
    <n v="427"/>
  </r>
  <r>
    <x v="14"/>
    <x v="10"/>
    <x v="180"/>
    <x v="37"/>
    <n v="511"/>
  </r>
  <r>
    <x v="14"/>
    <x v="10"/>
    <x v="181"/>
    <x v="37"/>
    <n v="526"/>
  </r>
  <r>
    <x v="14"/>
    <x v="10"/>
    <x v="196"/>
    <x v="37"/>
    <n v="609"/>
  </r>
  <r>
    <x v="14"/>
    <x v="10"/>
    <x v="193"/>
    <x v="37"/>
    <n v="1043"/>
  </r>
  <r>
    <x v="14"/>
    <x v="10"/>
    <x v="194"/>
    <x v="37"/>
    <n v="1089"/>
  </r>
  <r>
    <x v="14"/>
    <x v="10"/>
    <x v="173"/>
    <x v="37"/>
    <n v="1347"/>
  </r>
  <r>
    <x v="14"/>
    <x v="10"/>
    <x v="173"/>
    <x v="38"/>
    <n v="6"/>
  </r>
  <r>
    <x v="14"/>
    <x v="10"/>
    <x v="172"/>
    <x v="38"/>
    <n v="18"/>
  </r>
  <r>
    <x v="14"/>
    <x v="10"/>
    <x v="194"/>
    <x v="38"/>
    <n v="27"/>
  </r>
  <r>
    <x v="14"/>
    <x v="10"/>
    <x v="182"/>
    <x v="38"/>
    <n v="37"/>
  </r>
  <r>
    <x v="14"/>
    <x v="10"/>
    <x v="175"/>
    <x v="39"/>
    <n v="6"/>
  </r>
  <r>
    <x v="14"/>
    <x v="10"/>
    <x v="187"/>
    <x v="39"/>
    <n v="6"/>
  </r>
  <r>
    <x v="14"/>
    <x v="10"/>
    <x v="191"/>
    <x v="39"/>
    <n v="7"/>
  </r>
  <r>
    <x v="14"/>
    <x v="10"/>
    <x v="180"/>
    <x v="39"/>
    <n v="13"/>
  </r>
  <r>
    <x v="14"/>
    <x v="10"/>
    <x v="173"/>
    <x v="39"/>
    <n v="15"/>
  </r>
  <r>
    <x v="14"/>
    <x v="10"/>
    <x v="179"/>
    <x v="39"/>
    <n v="22"/>
  </r>
  <r>
    <x v="14"/>
    <x v="10"/>
    <x v="193"/>
    <x v="39"/>
    <n v="28"/>
  </r>
  <r>
    <x v="14"/>
    <x v="10"/>
    <x v="196"/>
    <x v="40"/>
    <n v="7"/>
  </r>
  <r>
    <x v="14"/>
    <x v="10"/>
    <x v="189"/>
    <x v="40"/>
    <n v="11"/>
  </r>
  <r>
    <x v="14"/>
    <x v="10"/>
    <x v="179"/>
    <x v="40"/>
    <n v="12"/>
  </r>
  <r>
    <x v="14"/>
    <x v="10"/>
    <x v="180"/>
    <x v="40"/>
    <n v="17"/>
  </r>
  <r>
    <x v="14"/>
    <x v="10"/>
    <x v="194"/>
    <x v="40"/>
    <n v="21"/>
  </r>
  <r>
    <x v="14"/>
    <x v="10"/>
    <x v="184"/>
    <x v="40"/>
    <n v="27"/>
  </r>
  <r>
    <x v="14"/>
    <x v="10"/>
    <x v="173"/>
    <x v="40"/>
    <n v="69"/>
  </r>
  <r>
    <x v="14"/>
    <x v="10"/>
    <x v="172"/>
    <x v="30"/>
    <n v="32"/>
  </r>
  <r>
    <x v="14"/>
    <x v="10"/>
    <x v="173"/>
    <x v="30"/>
    <n v="872"/>
  </r>
  <r>
    <x v="14"/>
    <x v="10"/>
    <x v="174"/>
    <x v="30"/>
    <n v="190"/>
  </r>
  <r>
    <x v="14"/>
    <x v="10"/>
    <x v="176"/>
    <x v="30"/>
    <n v="14"/>
  </r>
  <r>
    <x v="14"/>
    <x v="10"/>
    <x v="177"/>
    <x v="30"/>
    <n v="132"/>
  </r>
  <r>
    <x v="14"/>
    <x v="10"/>
    <x v="178"/>
    <x v="30"/>
    <n v="379"/>
  </r>
  <r>
    <x v="14"/>
    <x v="10"/>
    <x v="179"/>
    <x v="30"/>
    <n v="7389"/>
  </r>
  <r>
    <x v="14"/>
    <x v="10"/>
    <x v="180"/>
    <x v="30"/>
    <n v="5271"/>
  </r>
  <r>
    <x v="14"/>
    <x v="10"/>
    <x v="181"/>
    <x v="30"/>
    <n v="2902"/>
  </r>
  <r>
    <x v="14"/>
    <x v="10"/>
    <x v="182"/>
    <x v="30"/>
    <n v="521"/>
  </r>
  <r>
    <x v="14"/>
    <x v="10"/>
    <x v="183"/>
    <x v="30"/>
    <n v="1323"/>
  </r>
  <r>
    <x v="14"/>
    <x v="10"/>
    <x v="184"/>
    <x v="30"/>
    <n v="490"/>
  </r>
  <r>
    <x v="14"/>
    <x v="10"/>
    <x v="186"/>
    <x v="30"/>
    <n v="357"/>
  </r>
  <r>
    <x v="14"/>
    <x v="10"/>
    <x v="187"/>
    <x v="30"/>
    <n v="1206"/>
  </r>
  <r>
    <x v="14"/>
    <x v="10"/>
    <x v="188"/>
    <x v="30"/>
    <n v="389"/>
  </r>
  <r>
    <x v="14"/>
    <x v="10"/>
    <x v="189"/>
    <x v="30"/>
    <n v="234"/>
  </r>
  <r>
    <x v="14"/>
    <x v="10"/>
    <x v="190"/>
    <x v="30"/>
    <n v="601"/>
  </r>
  <r>
    <x v="14"/>
    <x v="10"/>
    <x v="191"/>
    <x v="30"/>
    <n v="596"/>
  </r>
  <r>
    <x v="14"/>
    <x v="10"/>
    <x v="197"/>
    <x v="30"/>
    <n v="55"/>
  </r>
  <r>
    <x v="14"/>
    <x v="10"/>
    <x v="192"/>
    <x v="30"/>
    <n v="154"/>
  </r>
  <r>
    <x v="14"/>
    <x v="10"/>
    <x v="193"/>
    <x v="30"/>
    <n v="1182"/>
  </r>
  <r>
    <x v="14"/>
    <x v="10"/>
    <x v="194"/>
    <x v="30"/>
    <n v="645"/>
  </r>
  <r>
    <x v="14"/>
    <x v="10"/>
    <x v="196"/>
    <x v="30"/>
    <n v="1658"/>
  </r>
  <r>
    <x v="14"/>
    <x v="11"/>
    <x v="223"/>
    <x v="0"/>
    <n v="2"/>
  </r>
  <r>
    <x v="14"/>
    <x v="11"/>
    <x v="208"/>
    <x v="0"/>
    <n v="3"/>
  </r>
  <r>
    <x v="14"/>
    <x v="11"/>
    <x v="221"/>
    <x v="0"/>
    <n v="3"/>
  </r>
  <r>
    <x v="14"/>
    <x v="11"/>
    <x v="231"/>
    <x v="0"/>
    <n v="3"/>
  </r>
  <r>
    <x v="14"/>
    <x v="11"/>
    <x v="217"/>
    <x v="0"/>
    <n v="6"/>
  </r>
  <r>
    <x v="14"/>
    <x v="11"/>
    <x v="226"/>
    <x v="0"/>
    <n v="6"/>
  </r>
  <r>
    <x v="14"/>
    <x v="11"/>
    <x v="211"/>
    <x v="0"/>
    <n v="8"/>
  </r>
  <r>
    <x v="14"/>
    <x v="11"/>
    <x v="220"/>
    <x v="0"/>
    <n v="8"/>
  </r>
  <r>
    <x v="14"/>
    <x v="11"/>
    <x v="209"/>
    <x v="0"/>
    <n v="9"/>
  </r>
  <r>
    <x v="14"/>
    <x v="11"/>
    <x v="212"/>
    <x v="0"/>
    <n v="10"/>
  </r>
  <r>
    <x v="14"/>
    <x v="11"/>
    <x v="230"/>
    <x v="0"/>
    <n v="10"/>
  </r>
  <r>
    <x v="14"/>
    <x v="11"/>
    <x v="219"/>
    <x v="0"/>
    <n v="16"/>
  </r>
  <r>
    <x v="14"/>
    <x v="11"/>
    <x v="225"/>
    <x v="0"/>
    <n v="29"/>
  </r>
  <r>
    <x v="14"/>
    <x v="11"/>
    <x v="203"/>
    <x v="0"/>
    <n v="31"/>
  </r>
  <r>
    <x v="14"/>
    <x v="11"/>
    <x v="210"/>
    <x v="0"/>
    <n v="34"/>
  </r>
  <r>
    <x v="14"/>
    <x v="11"/>
    <x v="213"/>
    <x v="0"/>
    <n v="36"/>
  </r>
  <r>
    <x v="14"/>
    <x v="11"/>
    <x v="206"/>
    <x v="0"/>
    <n v="53"/>
  </r>
  <r>
    <x v="14"/>
    <x v="11"/>
    <x v="215"/>
    <x v="0"/>
    <n v="54"/>
  </r>
  <r>
    <x v="14"/>
    <x v="11"/>
    <x v="222"/>
    <x v="0"/>
    <n v="57"/>
  </r>
  <r>
    <x v="14"/>
    <x v="11"/>
    <x v="218"/>
    <x v="0"/>
    <n v="64"/>
  </r>
  <r>
    <x v="14"/>
    <x v="11"/>
    <x v="204"/>
    <x v="0"/>
    <n v="89"/>
  </r>
  <r>
    <x v="14"/>
    <x v="11"/>
    <x v="200"/>
    <x v="0"/>
    <n v="95"/>
  </r>
  <r>
    <x v="14"/>
    <x v="11"/>
    <x v="205"/>
    <x v="0"/>
    <n v="101"/>
  </r>
  <r>
    <x v="14"/>
    <x v="11"/>
    <x v="229"/>
    <x v="0"/>
    <n v="148"/>
  </r>
  <r>
    <x v="14"/>
    <x v="11"/>
    <x v="216"/>
    <x v="0"/>
    <n v="149"/>
  </r>
  <r>
    <x v="14"/>
    <x v="11"/>
    <x v="227"/>
    <x v="0"/>
    <n v="159"/>
  </r>
  <r>
    <x v="14"/>
    <x v="11"/>
    <x v="202"/>
    <x v="0"/>
    <n v="208"/>
  </r>
  <r>
    <x v="14"/>
    <x v="11"/>
    <x v="224"/>
    <x v="0"/>
    <n v="212"/>
  </r>
  <r>
    <x v="14"/>
    <x v="11"/>
    <x v="228"/>
    <x v="0"/>
    <n v="235"/>
  </r>
  <r>
    <x v="14"/>
    <x v="11"/>
    <x v="214"/>
    <x v="0"/>
    <n v="260"/>
  </r>
  <r>
    <x v="14"/>
    <x v="11"/>
    <x v="201"/>
    <x v="0"/>
    <n v="304"/>
  </r>
  <r>
    <x v="14"/>
    <x v="11"/>
    <x v="207"/>
    <x v="0"/>
    <n v="409"/>
  </r>
  <r>
    <x v="14"/>
    <x v="11"/>
    <x v="208"/>
    <x v="1"/>
    <n v="1"/>
  </r>
  <r>
    <x v="14"/>
    <x v="11"/>
    <x v="217"/>
    <x v="1"/>
    <n v="1"/>
  </r>
  <r>
    <x v="14"/>
    <x v="11"/>
    <x v="221"/>
    <x v="1"/>
    <n v="1"/>
  </r>
  <r>
    <x v="14"/>
    <x v="11"/>
    <x v="222"/>
    <x v="1"/>
    <n v="1"/>
  </r>
  <r>
    <x v="14"/>
    <x v="11"/>
    <x v="231"/>
    <x v="1"/>
    <n v="1"/>
  </r>
  <r>
    <x v="14"/>
    <x v="11"/>
    <x v="211"/>
    <x v="1"/>
    <n v="2"/>
  </r>
  <r>
    <x v="14"/>
    <x v="11"/>
    <x v="212"/>
    <x v="1"/>
    <n v="2"/>
  </r>
  <r>
    <x v="14"/>
    <x v="11"/>
    <x v="220"/>
    <x v="1"/>
    <n v="2"/>
  </r>
  <r>
    <x v="14"/>
    <x v="11"/>
    <x v="223"/>
    <x v="1"/>
    <n v="2"/>
  </r>
  <r>
    <x v="14"/>
    <x v="11"/>
    <x v="226"/>
    <x v="1"/>
    <n v="2"/>
  </r>
  <r>
    <x v="14"/>
    <x v="11"/>
    <x v="230"/>
    <x v="1"/>
    <n v="2"/>
  </r>
  <r>
    <x v="14"/>
    <x v="11"/>
    <x v="209"/>
    <x v="1"/>
    <n v="3"/>
  </r>
  <r>
    <x v="14"/>
    <x v="11"/>
    <x v="213"/>
    <x v="1"/>
    <n v="3"/>
  </r>
  <r>
    <x v="14"/>
    <x v="11"/>
    <x v="219"/>
    <x v="1"/>
    <n v="4"/>
  </r>
  <r>
    <x v="14"/>
    <x v="11"/>
    <x v="203"/>
    <x v="1"/>
    <n v="6"/>
  </r>
  <r>
    <x v="14"/>
    <x v="11"/>
    <x v="215"/>
    <x v="1"/>
    <n v="6"/>
  </r>
  <r>
    <x v="14"/>
    <x v="11"/>
    <x v="218"/>
    <x v="1"/>
    <n v="6"/>
  </r>
  <r>
    <x v="14"/>
    <x v="11"/>
    <x v="210"/>
    <x v="1"/>
    <n v="8"/>
  </r>
  <r>
    <x v="14"/>
    <x v="11"/>
    <x v="225"/>
    <x v="1"/>
    <n v="8"/>
  </r>
  <r>
    <x v="14"/>
    <x v="11"/>
    <x v="229"/>
    <x v="1"/>
    <n v="10"/>
  </r>
  <r>
    <x v="14"/>
    <x v="11"/>
    <x v="204"/>
    <x v="1"/>
    <n v="12"/>
  </r>
  <r>
    <x v="14"/>
    <x v="11"/>
    <x v="205"/>
    <x v="1"/>
    <n v="12"/>
  </r>
  <r>
    <x v="14"/>
    <x v="11"/>
    <x v="206"/>
    <x v="1"/>
    <n v="12"/>
  </r>
  <r>
    <x v="14"/>
    <x v="11"/>
    <x v="216"/>
    <x v="1"/>
    <n v="13"/>
  </r>
  <r>
    <x v="14"/>
    <x v="11"/>
    <x v="227"/>
    <x v="1"/>
    <n v="18"/>
  </r>
  <r>
    <x v="14"/>
    <x v="11"/>
    <x v="200"/>
    <x v="1"/>
    <n v="19"/>
  </r>
  <r>
    <x v="14"/>
    <x v="11"/>
    <x v="201"/>
    <x v="1"/>
    <n v="22"/>
  </r>
  <r>
    <x v="14"/>
    <x v="11"/>
    <x v="202"/>
    <x v="1"/>
    <n v="22"/>
  </r>
  <r>
    <x v="14"/>
    <x v="11"/>
    <x v="224"/>
    <x v="1"/>
    <n v="23"/>
  </r>
  <r>
    <x v="14"/>
    <x v="11"/>
    <x v="228"/>
    <x v="1"/>
    <n v="30"/>
  </r>
  <r>
    <x v="14"/>
    <x v="11"/>
    <x v="214"/>
    <x v="1"/>
    <n v="31"/>
  </r>
  <r>
    <x v="14"/>
    <x v="11"/>
    <x v="207"/>
    <x v="1"/>
    <n v="47"/>
  </r>
  <r>
    <x v="14"/>
    <x v="11"/>
    <x v="232"/>
    <x v="2"/>
    <n v="2"/>
  </r>
  <r>
    <x v="14"/>
    <x v="11"/>
    <x v="231"/>
    <x v="2"/>
    <n v="11"/>
  </r>
  <r>
    <x v="14"/>
    <x v="11"/>
    <x v="211"/>
    <x v="2"/>
    <n v="18"/>
  </r>
  <r>
    <x v="14"/>
    <x v="11"/>
    <x v="220"/>
    <x v="2"/>
    <n v="19"/>
  </r>
  <r>
    <x v="14"/>
    <x v="11"/>
    <x v="226"/>
    <x v="2"/>
    <n v="20"/>
  </r>
  <r>
    <x v="14"/>
    <x v="11"/>
    <x v="217"/>
    <x v="2"/>
    <n v="26"/>
  </r>
  <r>
    <x v="14"/>
    <x v="11"/>
    <x v="229"/>
    <x v="2"/>
    <n v="28"/>
  </r>
  <r>
    <x v="14"/>
    <x v="11"/>
    <x v="222"/>
    <x v="2"/>
    <n v="32"/>
  </r>
  <r>
    <x v="14"/>
    <x v="11"/>
    <x v="218"/>
    <x v="2"/>
    <n v="33"/>
  </r>
  <r>
    <x v="14"/>
    <x v="11"/>
    <x v="213"/>
    <x v="2"/>
    <n v="35"/>
  </r>
  <r>
    <x v="14"/>
    <x v="11"/>
    <x v="221"/>
    <x v="2"/>
    <n v="38"/>
  </r>
  <r>
    <x v="14"/>
    <x v="11"/>
    <x v="208"/>
    <x v="2"/>
    <n v="49"/>
  </r>
  <r>
    <x v="14"/>
    <x v="11"/>
    <x v="223"/>
    <x v="2"/>
    <n v="49"/>
  </r>
  <r>
    <x v="14"/>
    <x v="11"/>
    <x v="219"/>
    <x v="2"/>
    <n v="51"/>
  </r>
  <r>
    <x v="14"/>
    <x v="11"/>
    <x v="212"/>
    <x v="2"/>
    <n v="59"/>
  </r>
  <r>
    <x v="14"/>
    <x v="11"/>
    <x v="225"/>
    <x v="2"/>
    <n v="62"/>
  </r>
  <r>
    <x v="14"/>
    <x v="11"/>
    <x v="209"/>
    <x v="2"/>
    <n v="63"/>
  </r>
  <r>
    <x v="14"/>
    <x v="11"/>
    <x v="204"/>
    <x v="2"/>
    <n v="64"/>
  </r>
  <r>
    <x v="14"/>
    <x v="11"/>
    <x v="205"/>
    <x v="2"/>
    <n v="65"/>
  </r>
  <r>
    <x v="14"/>
    <x v="11"/>
    <x v="230"/>
    <x v="2"/>
    <n v="70"/>
  </r>
  <r>
    <x v="14"/>
    <x v="11"/>
    <x v="206"/>
    <x v="2"/>
    <n v="86"/>
  </r>
  <r>
    <x v="14"/>
    <x v="11"/>
    <x v="203"/>
    <x v="2"/>
    <n v="92"/>
  </r>
  <r>
    <x v="14"/>
    <x v="11"/>
    <x v="200"/>
    <x v="2"/>
    <n v="109"/>
  </r>
  <r>
    <x v="14"/>
    <x v="11"/>
    <x v="216"/>
    <x v="2"/>
    <n v="110"/>
  </r>
  <r>
    <x v="14"/>
    <x v="11"/>
    <x v="224"/>
    <x v="2"/>
    <n v="118"/>
  </r>
  <r>
    <x v="14"/>
    <x v="11"/>
    <x v="202"/>
    <x v="2"/>
    <n v="141"/>
  </r>
  <r>
    <x v="14"/>
    <x v="11"/>
    <x v="227"/>
    <x v="2"/>
    <n v="150"/>
  </r>
  <r>
    <x v="14"/>
    <x v="11"/>
    <x v="201"/>
    <x v="2"/>
    <n v="162"/>
  </r>
  <r>
    <x v="14"/>
    <x v="11"/>
    <x v="215"/>
    <x v="2"/>
    <n v="190"/>
  </r>
  <r>
    <x v="14"/>
    <x v="11"/>
    <x v="228"/>
    <x v="2"/>
    <n v="213"/>
  </r>
  <r>
    <x v="14"/>
    <x v="11"/>
    <x v="210"/>
    <x v="2"/>
    <n v="246"/>
  </r>
  <r>
    <x v="14"/>
    <x v="11"/>
    <x v="207"/>
    <x v="2"/>
    <n v="249"/>
  </r>
  <r>
    <x v="14"/>
    <x v="11"/>
    <x v="214"/>
    <x v="2"/>
    <n v="372"/>
  </r>
  <r>
    <x v="14"/>
    <x v="11"/>
    <x v="205"/>
    <x v="3"/>
    <n v="1"/>
  </r>
  <r>
    <x v="14"/>
    <x v="11"/>
    <x v="224"/>
    <x v="3"/>
    <n v="1"/>
  </r>
  <r>
    <x v="14"/>
    <x v="11"/>
    <x v="215"/>
    <x v="31"/>
    <n v="1"/>
  </r>
  <r>
    <x v="14"/>
    <x v="11"/>
    <x v="231"/>
    <x v="31"/>
    <n v="1"/>
  </r>
  <r>
    <x v="14"/>
    <x v="11"/>
    <x v="214"/>
    <x v="31"/>
    <n v="2"/>
  </r>
  <r>
    <x v="14"/>
    <x v="11"/>
    <x v="216"/>
    <x v="31"/>
    <n v="2"/>
  </r>
  <r>
    <x v="14"/>
    <x v="11"/>
    <x v="209"/>
    <x v="31"/>
    <n v="4"/>
  </r>
  <r>
    <x v="14"/>
    <x v="11"/>
    <x v="224"/>
    <x v="31"/>
    <n v="4"/>
  </r>
  <r>
    <x v="14"/>
    <x v="11"/>
    <x v="207"/>
    <x v="31"/>
    <n v="6"/>
  </r>
  <r>
    <x v="14"/>
    <x v="11"/>
    <x v="201"/>
    <x v="31"/>
    <n v="9"/>
  </r>
  <r>
    <x v="14"/>
    <x v="11"/>
    <x v="211"/>
    <x v="4"/>
    <n v="1"/>
  </r>
  <r>
    <x v="14"/>
    <x v="11"/>
    <x v="220"/>
    <x v="4"/>
    <n v="1"/>
  </r>
  <r>
    <x v="14"/>
    <x v="11"/>
    <x v="226"/>
    <x v="4"/>
    <n v="2"/>
  </r>
  <r>
    <x v="14"/>
    <x v="11"/>
    <x v="219"/>
    <x v="4"/>
    <n v="3"/>
  </r>
  <r>
    <x v="14"/>
    <x v="11"/>
    <x v="209"/>
    <x v="4"/>
    <n v="4"/>
  </r>
  <r>
    <x v="14"/>
    <x v="11"/>
    <x v="231"/>
    <x v="4"/>
    <n v="4"/>
  </r>
  <r>
    <x v="14"/>
    <x v="11"/>
    <x v="229"/>
    <x v="4"/>
    <n v="4"/>
  </r>
  <r>
    <x v="14"/>
    <x v="11"/>
    <x v="213"/>
    <x v="4"/>
    <n v="5"/>
  </r>
  <r>
    <x v="14"/>
    <x v="11"/>
    <x v="203"/>
    <x v="4"/>
    <n v="6"/>
  </r>
  <r>
    <x v="14"/>
    <x v="11"/>
    <x v="204"/>
    <x v="4"/>
    <n v="6"/>
  </r>
  <r>
    <x v="14"/>
    <x v="11"/>
    <x v="217"/>
    <x v="4"/>
    <n v="6"/>
  </r>
  <r>
    <x v="14"/>
    <x v="11"/>
    <x v="212"/>
    <x v="4"/>
    <n v="7"/>
  </r>
  <r>
    <x v="14"/>
    <x v="11"/>
    <x v="218"/>
    <x v="4"/>
    <n v="8"/>
  </r>
  <r>
    <x v="14"/>
    <x v="11"/>
    <x v="210"/>
    <x v="4"/>
    <n v="9"/>
  </r>
  <r>
    <x v="14"/>
    <x v="11"/>
    <x v="206"/>
    <x v="4"/>
    <n v="12"/>
  </r>
  <r>
    <x v="14"/>
    <x v="11"/>
    <x v="230"/>
    <x v="4"/>
    <n v="12"/>
  </r>
  <r>
    <x v="14"/>
    <x v="11"/>
    <x v="200"/>
    <x v="4"/>
    <n v="13"/>
  </r>
  <r>
    <x v="14"/>
    <x v="11"/>
    <x v="225"/>
    <x v="4"/>
    <n v="13"/>
  </r>
  <r>
    <x v="14"/>
    <x v="11"/>
    <x v="223"/>
    <x v="4"/>
    <n v="14"/>
  </r>
  <r>
    <x v="14"/>
    <x v="11"/>
    <x v="202"/>
    <x v="4"/>
    <n v="16"/>
  </r>
  <r>
    <x v="14"/>
    <x v="11"/>
    <x v="205"/>
    <x v="4"/>
    <n v="17"/>
  </r>
  <r>
    <x v="14"/>
    <x v="11"/>
    <x v="216"/>
    <x v="4"/>
    <n v="19"/>
  </r>
  <r>
    <x v="14"/>
    <x v="11"/>
    <x v="208"/>
    <x v="4"/>
    <n v="22"/>
  </r>
  <r>
    <x v="14"/>
    <x v="11"/>
    <x v="224"/>
    <x v="4"/>
    <n v="25"/>
  </r>
  <r>
    <x v="14"/>
    <x v="11"/>
    <x v="227"/>
    <x v="4"/>
    <n v="26"/>
  </r>
  <r>
    <x v="14"/>
    <x v="11"/>
    <x v="228"/>
    <x v="4"/>
    <n v="28"/>
  </r>
  <r>
    <x v="14"/>
    <x v="11"/>
    <x v="201"/>
    <x v="4"/>
    <n v="42"/>
  </r>
  <r>
    <x v="14"/>
    <x v="11"/>
    <x v="215"/>
    <x v="4"/>
    <n v="50"/>
  </r>
  <r>
    <x v="14"/>
    <x v="11"/>
    <x v="207"/>
    <x v="4"/>
    <n v="73"/>
  </r>
  <r>
    <x v="14"/>
    <x v="11"/>
    <x v="214"/>
    <x v="4"/>
    <n v="125"/>
  </r>
  <r>
    <x v="14"/>
    <x v="11"/>
    <x v="232"/>
    <x v="5"/>
    <n v="2"/>
  </r>
  <r>
    <x v="14"/>
    <x v="11"/>
    <x v="231"/>
    <x v="5"/>
    <n v="11"/>
  </r>
  <r>
    <x v="14"/>
    <x v="11"/>
    <x v="211"/>
    <x v="5"/>
    <n v="19"/>
  </r>
  <r>
    <x v="14"/>
    <x v="11"/>
    <x v="220"/>
    <x v="5"/>
    <n v="20"/>
  </r>
  <r>
    <x v="14"/>
    <x v="11"/>
    <x v="226"/>
    <x v="5"/>
    <n v="22"/>
  </r>
  <r>
    <x v="14"/>
    <x v="11"/>
    <x v="217"/>
    <x v="5"/>
    <n v="26"/>
  </r>
  <r>
    <x v="14"/>
    <x v="11"/>
    <x v="229"/>
    <x v="5"/>
    <n v="28"/>
  </r>
  <r>
    <x v="14"/>
    <x v="11"/>
    <x v="222"/>
    <x v="5"/>
    <n v="32"/>
  </r>
  <r>
    <x v="14"/>
    <x v="11"/>
    <x v="218"/>
    <x v="5"/>
    <n v="33"/>
  </r>
  <r>
    <x v="14"/>
    <x v="11"/>
    <x v="213"/>
    <x v="5"/>
    <n v="35"/>
  </r>
  <r>
    <x v="14"/>
    <x v="11"/>
    <x v="221"/>
    <x v="5"/>
    <n v="38"/>
  </r>
  <r>
    <x v="14"/>
    <x v="11"/>
    <x v="208"/>
    <x v="5"/>
    <n v="49"/>
  </r>
  <r>
    <x v="14"/>
    <x v="11"/>
    <x v="223"/>
    <x v="5"/>
    <n v="49"/>
  </r>
  <r>
    <x v="14"/>
    <x v="11"/>
    <x v="219"/>
    <x v="5"/>
    <n v="51"/>
  </r>
  <r>
    <x v="14"/>
    <x v="11"/>
    <x v="212"/>
    <x v="5"/>
    <n v="60"/>
  </r>
  <r>
    <x v="14"/>
    <x v="11"/>
    <x v="225"/>
    <x v="5"/>
    <n v="62"/>
  </r>
  <r>
    <x v="14"/>
    <x v="11"/>
    <x v="209"/>
    <x v="5"/>
    <n v="63"/>
  </r>
  <r>
    <x v="14"/>
    <x v="11"/>
    <x v="204"/>
    <x v="5"/>
    <n v="64"/>
  </r>
  <r>
    <x v="14"/>
    <x v="11"/>
    <x v="205"/>
    <x v="5"/>
    <n v="69"/>
  </r>
  <r>
    <x v="14"/>
    <x v="11"/>
    <x v="230"/>
    <x v="5"/>
    <n v="70"/>
  </r>
  <r>
    <x v="14"/>
    <x v="11"/>
    <x v="206"/>
    <x v="5"/>
    <n v="87"/>
  </r>
  <r>
    <x v="14"/>
    <x v="11"/>
    <x v="203"/>
    <x v="5"/>
    <n v="95"/>
  </r>
  <r>
    <x v="14"/>
    <x v="11"/>
    <x v="216"/>
    <x v="5"/>
    <n v="111"/>
  </r>
  <r>
    <x v="14"/>
    <x v="11"/>
    <x v="200"/>
    <x v="5"/>
    <n v="112"/>
  </r>
  <r>
    <x v="14"/>
    <x v="11"/>
    <x v="224"/>
    <x v="5"/>
    <n v="119"/>
  </r>
  <r>
    <x v="14"/>
    <x v="11"/>
    <x v="202"/>
    <x v="5"/>
    <n v="145"/>
  </r>
  <r>
    <x v="14"/>
    <x v="11"/>
    <x v="227"/>
    <x v="5"/>
    <n v="154"/>
  </r>
  <r>
    <x v="14"/>
    <x v="11"/>
    <x v="201"/>
    <x v="5"/>
    <n v="166"/>
  </r>
  <r>
    <x v="14"/>
    <x v="11"/>
    <x v="215"/>
    <x v="5"/>
    <n v="193"/>
  </r>
  <r>
    <x v="14"/>
    <x v="11"/>
    <x v="228"/>
    <x v="5"/>
    <n v="213"/>
  </r>
  <r>
    <x v="14"/>
    <x v="11"/>
    <x v="210"/>
    <x v="5"/>
    <n v="249"/>
  </r>
  <r>
    <x v="14"/>
    <x v="11"/>
    <x v="207"/>
    <x v="5"/>
    <n v="252"/>
  </r>
  <r>
    <x v="14"/>
    <x v="11"/>
    <x v="214"/>
    <x v="5"/>
    <n v="384"/>
  </r>
  <r>
    <x v="14"/>
    <x v="11"/>
    <x v="200"/>
    <x v="6"/>
    <n v="1"/>
  </r>
  <r>
    <x v="14"/>
    <x v="11"/>
    <x v="204"/>
    <x v="6"/>
    <n v="1"/>
  </r>
  <r>
    <x v="14"/>
    <x v="11"/>
    <x v="207"/>
    <x v="6"/>
    <n v="1"/>
  </r>
  <r>
    <x v="14"/>
    <x v="11"/>
    <x v="216"/>
    <x v="6"/>
    <n v="1"/>
  </r>
  <r>
    <x v="14"/>
    <x v="11"/>
    <x v="221"/>
    <x v="6"/>
    <n v="1"/>
  </r>
  <r>
    <x v="14"/>
    <x v="11"/>
    <x v="223"/>
    <x v="6"/>
    <n v="1"/>
  </r>
  <r>
    <x v="14"/>
    <x v="11"/>
    <x v="224"/>
    <x v="6"/>
    <n v="1"/>
  </r>
  <r>
    <x v="14"/>
    <x v="11"/>
    <x v="226"/>
    <x v="6"/>
    <n v="1"/>
  </r>
  <r>
    <x v="14"/>
    <x v="11"/>
    <x v="228"/>
    <x v="6"/>
    <n v="1"/>
  </r>
  <r>
    <x v="14"/>
    <x v="11"/>
    <x v="205"/>
    <x v="6"/>
    <n v="2"/>
  </r>
  <r>
    <x v="14"/>
    <x v="11"/>
    <x v="202"/>
    <x v="6"/>
    <n v="4"/>
  </r>
  <r>
    <x v="14"/>
    <x v="11"/>
    <x v="214"/>
    <x v="6"/>
    <n v="6"/>
  </r>
  <r>
    <x v="14"/>
    <x v="11"/>
    <x v="201"/>
    <x v="6"/>
    <n v="8"/>
  </r>
  <r>
    <x v="14"/>
    <x v="11"/>
    <x v="208"/>
    <x v="7"/>
    <n v="1"/>
  </r>
  <r>
    <x v="14"/>
    <x v="11"/>
    <x v="209"/>
    <x v="7"/>
    <n v="1"/>
  </r>
  <r>
    <x v="14"/>
    <x v="11"/>
    <x v="210"/>
    <x v="7"/>
    <n v="1"/>
  </r>
  <r>
    <x v="14"/>
    <x v="11"/>
    <x v="213"/>
    <x v="7"/>
    <n v="1"/>
  </r>
  <r>
    <x v="14"/>
    <x v="11"/>
    <x v="215"/>
    <x v="7"/>
    <n v="1"/>
  </r>
  <r>
    <x v="14"/>
    <x v="11"/>
    <x v="218"/>
    <x v="7"/>
    <n v="1"/>
  </r>
  <r>
    <x v="14"/>
    <x v="11"/>
    <x v="221"/>
    <x v="7"/>
    <n v="1"/>
  </r>
  <r>
    <x v="14"/>
    <x v="11"/>
    <x v="223"/>
    <x v="7"/>
    <n v="1"/>
  </r>
  <r>
    <x v="14"/>
    <x v="11"/>
    <x v="224"/>
    <x v="7"/>
    <n v="1"/>
  </r>
  <r>
    <x v="14"/>
    <x v="11"/>
    <x v="227"/>
    <x v="7"/>
    <n v="1"/>
  </r>
  <r>
    <x v="14"/>
    <x v="11"/>
    <x v="204"/>
    <x v="7"/>
    <n v="2"/>
  </r>
  <r>
    <x v="14"/>
    <x v="11"/>
    <x v="216"/>
    <x v="7"/>
    <n v="2"/>
  </r>
  <r>
    <x v="14"/>
    <x v="11"/>
    <x v="226"/>
    <x v="7"/>
    <n v="2"/>
  </r>
  <r>
    <x v="14"/>
    <x v="11"/>
    <x v="203"/>
    <x v="7"/>
    <n v="3"/>
  </r>
  <r>
    <x v="14"/>
    <x v="11"/>
    <x v="228"/>
    <x v="7"/>
    <n v="3"/>
  </r>
  <r>
    <x v="14"/>
    <x v="11"/>
    <x v="205"/>
    <x v="7"/>
    <n v="4"/>
  </r>
  <r>
    <x v="14"/>
    <x v="11"/>
    <x v="200"/>
    <x v="7"/>
    <n v="5"/>
  </r>
  <r>
    <x v="14"/>
    <x v="11"/>
    <x v="207"/>
    <x v="7"/>
    <n v="5"/>
  </r>
  <r>
    <x v="14"/>
    <x v="11"/>
    <x v="214"/>
    <x v="7"/>
    <n v="9"/>
  </r>
  <r>
    <x v="14"/>
    <x v="11"/>
    <x v="202"/>
    <x v="7"/>
    <n v="14"/>
  </r>
  <r>
    <x v="14"/>
    <x v="11"/>
    <x v="201"/>
    <x v="7"/>
    <n v="19"/>
  </r>
  <r>
    <x v="14"/>
    <x v="11"/>
    <x v="202"/>
    <x v="8"/>
    <n v="1"/>
  </r>
  <r>
    <x v="14"/>
    <x v="11"/>
    <x v="207"/>
    <x v="8"/>
    <n v="1"/>
  </r>
  <r>
    <x v="14"/>
    <x v="11"/>
    <x v="212"/>
    <x v="8"/>
    <n v="1"/>
  </r>
  <r>
    <x v="14"/>
    <x v="11"/>
    <x v="227"/>
    <x v="8"/>
    <n v="1"/>
  </r>
  <r>
    <x v="14"/>
    <x v="11"/>
    <x v="230"/>
    <x v="8"/>
    <n v="2"/>
  </r>
  <r>
    <x v="14"/>
    <x v="11"/>
    <x v="210"/>
    <x v="8"/>
    <n v="4"/>
  </r>
  <r>
    <x v="14"/>
    <x v="11"/>
    <x v="232"/>
    <x v="41"/>
    <n v="2"/>
  </r>
  <r>
    <x v="14"/>
    <x v="11"/>
    <x v="231"/>
    <x v="41"/>
    <n v="4"/>
  </r>
  <r>
    <x v="14"/>
    <x v="11"/>
    <x v="211"/>
    <x v="41"/>
    <n v="11"/>
  </r>
  <r>
    <x v="14"/>
    <x v="11"/>
    <x v="220"/>
    <x v="41"/>
    <n v="14"/>
  </r>
  <r>
    <x v="14"/>
    <x v="11"/>
    <x v="218"/>
    <x v="41"/>
    <n v="15"/>
  </r>
  <r>
    <x v="14"/>
    <x v="11"/>
    <x v="217"/>
    <x v="41"/>
    <n v="16"/>
  </r>
  <r>
    <x v="14"/>
    <x v="11"/>
    <x v="229"/>
    <x v="41"/>
    <n v="17"/>
  </r>
  <r>
    <x v="14"/>
    <x v="11"/>
    <x v="226"/>
    <x v="41"/>
    <n v="21"/>
  </r>
  <r>
    <x v="14"/>
    <x v="11"/>
    <x v="222"/>
    <x v="41"/>
    <n v="26"/>
  </r>
  <r>
    <x v="14"/>
    <x v="11"/>
    <x v="208"/>
    <x v="41"/>
    <n v="28"/>
  </r>
  <r>
    <x v="14"/>
    <x v="11"/>
    <x v="213"/>
    <x v="41"/>
    <n v="28"/>
  </r>
  <r>
    <x v="14"/>
    <x v="11"/>
    <x v="221"/>
    <x v="41"/>
    <n v="34"/>
  </r>
  <r>
    <x v="14"/>
    <x v="11"/>
    <x v="212"/>
    <x v="41"/>
    <n v="35"/>
  </r>
  <r>
    <x v="14"/>
    <x v="11"/>
    <x v="223"/>
    <x v="41"/>
    <n v="35"/>
  </r>
  <r>
    <x v="14"/>
    <x v="11"/>
    <x v="225"/>
    <x v="41"/>
    <n v="36"/>
  </r>
  <r>
    <x v="14"/>
    <x v="11"/>
    <x v="219"/>
    <x v="41"/>
    <n v="40"/>
  </r>
  <r>
    <x v="14"/>
    <x v="11"/>
    <x v="205"/>
    <x v="41"/>
    <n v="41"/>
  </r>
  <r>
    <x v="14"/>
    <x v="11"/>
    <x v="204"/>
    <x v="41"/>
    <n v="42"/>
  </r>
  <r>
    <x v="14"/>
    <x v="11"/>
    <x v="209"/>
    <x v="41"/>
    <n v="47"/>
  </r>
  <r>
    <x v="14"/>
    <x v="11"/>
    <x v="230"/>
    <x v="41"/>
    <n v="51"/>
  </r>
  <r>
    <x v="14"/>
    <x v="11"/>
    <x v="206"/>
    <x v="41"/>
    <n v="55"/>
  </r>
  <r>
    <x v="14"/>
    <x v="11"/>
    <x v="210"/>
    <x v="41"/>
    <n v="62"/>
  </r>
  <r>
    <x v="14"/>
    <x v="11"/>
    <x v="216"/>
    <x v="41"/>
    <n v="67"/>
  </r>
  <r>
    <x v="14"/>
    <x v="11"/>
    <x v="224"/>
    <x v="41"/>
    <n v="67"/>
  </r>
  <r>
    <x v="14"/>
    <x v="11"/>
    <x v="200"/>
    <x v="41"/>
    <n v="73"/>
  </r>
  <r>
    <x v="14"/>
    <x v="11"/>
    <x v="203"/>
    <x v="41"/>
    <n v="75"/>
  </r>
  <r>
    <x v="14"/>
    <x v="11"/>
    <x v="215"/>
    <x v="41"/>
    <n v="94"/>
  </r>
  <r>
    <x v="14"/>
    <x v="11"/>
    <x v="202"/>
    <x v="41"/>
    <n v="96"/>
  </r>
  <r>
    <x v="14"/>
    <x v="11"/>
    <x v="201"/>
    <x v="41"/>
    <n v="98"/>
  </r>
  <r>
    <x v="14"/>
    <x v="11"/>
    <x v="227"/>
    <x v="41"/>
    <n v="99"/>
  </r>
  <r>
    <x v="14"/>
    <x v="11"/>
    <x v="207"/>
    <x v="41"/>
    <n v="158"/>
  </r>
  <r>
    <x v="14"/>
    <x v="11"/>
    <x v="228"/>
    <x v="41"/>
    <n v="158"/>
  </r>
  <r>
    <x v="14"/>
    <x v="11"/>
    <x v="214"/>
    <x v="41"/>
    <n v="217"/>
  </r>
  <r>
    <x v="14"/>
    <x v="11"/>
    <x v="232"/>
    <x v="9"/>
    <n v="2"/>
  </r>
  <r>
    <x v="14"/>
    <x v="11"/>
    <x v="231"/>
    <x v="9"/>
    <n v="6"/>
  </r>
  <r>
    <x v="14"/>
    <x v="11"/>
    <x v="211"/>
    <x v="9"/>
    <n v="10"/>
  </r>
  <r>
    <x v="14"/>
    <x v="11"/>
    <x v="218"/>
    <x v="9"/>
    <n v="14"/>
  </r>
  <r>
    <x v="14"/>
    <x v="11"/>
    <x v="220"/>
    <x v="9"/>
    <n v="15"/>
  </r>
  <r>
    <x v="14"/>
    <x v="11"/>
    <x v="217"/>
    <x v="9"/>
    <n v="17"/>
  </r>
  <r>
    <x v="14"/>
    <x v="11"/>
    <x v="229"/>
    <x v="9"/>
    <n v="17"/>
  </r>
  <r>
    <x v="14"/>
    <x v="11"/>
    <x v="226"/>
    <x v="9"/>
    <n v="19"/>
  </r>
  <r>
    <x v="14"/>
    <x v="11"/>
    <x v="222"/>
    <x v="9"/>
    <n v="27"/>
  </r>
  <r>
    <x v="14"/>
    <x v="11"/>
    <x v="208"/>
    <x v="9"/>
    <n v="30"/>
  </r>
  <r>
    <x v="14"/>
    <x v="11"/>
    <x v="213"/>
    <x v="9"/>
    <n v="30"/>
  </r>
  <r>
    <x v="14"/>
    <x v="11"/>
    <x v="212"/>
    <x v="9"/>
    <n v="35"/>
  </r>
  <r>
    <x v="14"/>
    <x v="11"/>
    <x v="221"/>
    <x v="9"/>
    <n v="36"/>
  </r>
  <r>
    <x v="14"/>
    <x v="11"/>
    <x v="223"/>
    <x v="9"/>
    <n v="36"/>
  </r>
  <r>
    <x v="14"/>
    <x v="11"/>
    <x v="205"/>
    <x v="9"/>
    <n v="42"/>
  </r>
  <r>
    <x v="14"/>
    <x v="11"/>
    <x v="225"/>
    <x v="9"/>
    <n v="43"/>
  </r>
  <r>
    <x v="14"/>
    <x v="11"/>
    <x v="209"/>
    <x v="9"/>
    <n v="46"/>
  </r>
  <r>
    <x v="14"/>
    <x v="11"/>
    <x v="219"/>
    <x v="9"/>
    <n v="47"/>
  </r>
  <r>
    <x v="14"/>
    <x v="11"/>
    <x v="204"/>
    <x v="9"/>
    <n v="50"/>
  </r>
  <r>
    <x v="14"/>
    <x v="11"/>
    <x v="230"/>
    <x v="9"/>
    <n v="56"/>
  </r>
  <r>
    <x v="14"/>
    <x v="11"/>
    <x v="206"/>
    <x v="9"/>
    <n v="58"/>
  </r>
  <r>
    <x v="14"/>
    <x v="11"/>
    <x v="210"/>
    <x v="9"/>
    <n v="64"/>
  </r>
  <r>
    <x v="14"/>
    <x v="11"/>
    <x v="216"/>
    <x v="9"/>
    <n v="76"/>
  </r>
  <r>
    <x v="14"/>
    <x v="11"/>
    <x v="200"/>
    <x v="9"/>
    <n v="78"/>
  </r>
  <r>
    <x v="14"/>
    <x v="11"/>
    <x v="224"/>
    <x v="9"/>
    <n v="78"/>
  </r>
  <r>
    <x v="14"/>
    <x v="11"/>
    <x v="203"/>
    <x v="9"/>
    <n v="79"/>
  </r>
  <r>
    <x v="14"/>
    <x v="11"/>
    <x v="201"/>
    <x v="9"/>
    <n v="97"/>
  </r>
  <r>
    <x v="14"/>
    <x v="11"/>
    <x v="215"/>
    <x v="9"/>
    <n v="99"/>
  </r>
  <r>
    <x v="14"/>
    <x v="11"/>
    <x v="202"/>
    <x v="9"/>
    <n v="100"/>
  </r>
  <r>
    <x v="14"/>
    <x v="11"/>
    <x v="227"/>
    <x v="9"/>
    <n v="107"/>
  </r>
  <r>
    <x v="14"/>
    <x v="11"/>
    <x v="228"/>
    <x v="9"/>
    <n v="163"/>
  </r>
  <r>
    <x v="14"/>
    <x v="11"/>
    <x v="207"/>
    <x v="9"/>
    <n v="169"/>
  </r>
  <r>
    <x v="14"/>
    <x v="11"/>
    <x v="214"/>
    <x v="9"/>
    <n v="221"/>
  </r>
  <r>
    <x v="14"/>
    <x v="11"/>
    <x v="200"/>
    <x v="10"/>
    <n v="1"/>
  </r>
  <r>
    <x v="14"/>
    <x v="11"/>
    <x v="202"/>
    <x v="10"/>
    <n v="1"/>
  </r>
  <r>
    <x v="14"/>
    <x v="11"/>
    <x v="205"/>
    <x v="10"/>
    <n v="1"/>
  </r>
  <r>
    <x v="14"/>
    <x v="11"/>
    <x v="206"/>
    <x v="10"/>
    <n v="1"/>
  </r>
  <r>
    <x v="14"/>
    <x v="11"/>
    <x v="207"/>
    <x v="10"/>
    <n v="1"/>
  </r>
  <r>
    <x v="14"/>
    <x v="11"/>
    <x v="218"/>
    <x v="10"/>
    <n v="1"/>
  </r>
  <r>
    <x v="14"/>
    <x v="11"/>
    <x v="223"/>
    <x v="10"/>
    <n v="1"/>
  </r>
  <r>
    <x v="14"/>
    <x v="11"/>
    <x v="228"/>
    <x v="10"/>
    <n v="1"/>
  </r>
  <r>
    <x v="14"/>
    <x v="11"/>
    <x v="214"/>
    <x v="10"/>
    <n v="2"/>
  </r>
  <r>
    <x v="14"/>
    <x v="11"/>
    <x v="222"/>
    <x v="10"/>
    <n v="3"/>
  </r>
  <r>
    <x v="14"/>
    <x v="11"/>
    <x v="201"/>
    <x v="10"/>
    <n v="4"/>
  </r>
  <r>
    <x v="14"/>
    <x v="11"/>
    <x v="212"/>
    <x v="10"/>
    <n v="4"/>
  </r>
  <r>
    <x v="14"/>
    <x v="11"/>
    <x v="210"/>
    <x v="10"/>
    <n v="10"/>
  </r>
  <r>
    <x v="14"/>
    <x v="11"/>
    <x v="215"/>
    <x v="10"/>
    <n v="10"/>
  </r>
  <r>
    <x v="14"/>
    <x v="11"/>
    <x v="201"/>
    <x v="11"/>
    <n v="1"/>
  </r>
  <r>
    <x v="14"/>
    <x v="11"/>
    <x v="204"/>
    <x v="11"/>
    <n v="1"/>
  </r>
  <r>
    <x v="14"/>
    <x v="11"/>
    <x v="206"/>
    <x v="11"/>
    <n v="1"/>
  </r>
  <r>
    <x v="14"/>
    <x v="11"/>
    <x v="211"/>
    <x v="11"/>
    <n v="1"/>
  </r>
  <r>
    <x v="14"/>
    <x v="11"/>
    <x v="213"/>
    <x v="11"/>
    <n v="1"/>
  </r>
  <r>
    <x v="14"/>
    <x v="11"/>
    <x v="214"/>
    <x v="11"/>
    <n v="1"/>
  </r>
  <r>
    <x v="14"/>
    <x v="11"/>
    <x v="224"/>
    <x v="11"/>
    <n v="1"/>
  </r>
  <r>
    <x v="14"/>
    <x v="11"/>
    <x v="225"/>
    <x v="11"/>
    <n v="1"/>
  </r>
  <r>
    <x v="14"/>
    <x v="11"/>
    <x v="228"/>
    <x v="11"/>
    <n v="2"/>
  </r>
  <r>
    <x v="14"/>
    <x v="11"/>
    <x v="202"/>
    <x v="11"/>
    <n v="3"/>
  </r>
  <r>
    <x v="14"/>
    <x v="11"/>
    <x v="207"/>
    <x v="11"/>
    <n v="4"/>
  </r>
  <r>
    <x v="14"/>
    <x v="11"/>
    <x v="208"/>
    <x v="11"/>
    <n v="7"/>
  </r>
  <r>
    <x v="14"/>
    <x v="11"/>
    <x v="209"/>
    <x v="11"/>
    <n v="7"/>
  </r>
  <r>
    <x v="14"/>
    <x v="11"/>
    <x v="212"/>
    <x v="11"/>
    <n v="33"/>
  </r>
  <r>
    <x v="14"/>
    <x v="11"/>
    <x v="215"/>
    <x v="11"/>
    <n v="37"/>
  </r>
  <r>
    <x v="14"/>
    <x v="11"/>
    <x v="210"/>
    <x v="11"/>
    <n v="205"/>
  </r>
  <r>
    <x v="14"/>
    <x v="11"/>
    <x v="232"/>
    <x v="12"/>
    <n v="2"/>
  </r>
  <r>
    <x v="14"/>
    <x v="11"/>
    <x v="231"/>
    <x v="12"/>
    <n v="11"/>
  </r>
  <r>
    <x v="14"/>
    <x v="11"/>
    <x v="211"/>
    <x v="12"/>
    <n v="17"/>
  </r>
  <r>
    <x v="14"/>
    <x v="11"/>
    <x v="220"/>
    <x v="12"/>
    <n v="19"/>
  </r>
  <r>
    <x v="14"/>
    <x v="11"/>
    <x v="226"/>
    <x v="12"/>
    <n v="20"/>
  </r>
  <r>
    <x v="14"/>
    <x v="11"/>
    <x v="217"/>
    <x v="12"/>
    <n v="26"/>
  </r>
  <r>
    <x v="14"/>
    <x v="11"/>
    <x v="229"/>
    <x v="12"/>
    <n v="28"/>
  </r>
  <r>
    <x v="14"/>
    <x v="11"/>
    <x v="222"/>
    <x v="12"/>
    <n v="31"/>
  </r>
  <r>
    <x v="14"/>
    <x v="11"/>
    <x v="218"/>
    <x v="12"/>
    <n v="33"/>
  </r>
  <r>
    <x v="14"/>
    <x v="11"/>
    <x v="213"/>
    <x v="12"/>
    <n v="35"/>
  </r>
  <r>
    <x v="14"/>
    <x v="11"/>
    <x v="221"/>
    <x v="12"/>
    <n v="38"/>
  </r>
  <r>
    <x v="14"/>
    <x v="11"/>
    <x v="212"/>
    <x v="12"/>
    <n v="43"/>
  </r>
  <r>
    <x v="14"/>
    <x v="11"/>
    <x v="208"/>
    <x v="12"/>
    <n v="48"/>
  </r>
  <r>
    <x v="14"/>
    <x v="11"/>
    <x v="223"/>
    <x v="12"/>
    <n v="48"/>
  </r>
  <r>
    <x v="14"/>
    <x v="11"/>
    <x v="219"/>
    <x v="12"/>
    <n v="51"/>
  </r>
  <r>
    <x v="14"/>
    <x v="11"/>
    <x v="209"/>
    <x v="12"/>
    <n v="58"/>
  </r>
  <r>
    <x v="14"/>
    <x v="11"/>
    <x v="225"/>
    <x v="12"/>
    <n v="62"/>
  </r>
  <r>
    <x v="14"/>
    <x v="11"/>
    <x v="204"/>
    <x v="12"/>
    <n v="64"/>
  </r>
  <r>
    <x v="14"/>
    <x v="11"/>
    <x v="205"/>
    <x v="12"/>
    <n v="64"/>
  </r>
  <r>
    <x v="14"/>
    <x v="11"/>
    <x v="230"/>
    <x v="12"/>
    <n v="70"/>
  </r>
  <r>
    <x v="14"/>
    <x v="11"/>
    <x v="210"/>
    <x v="12"/>
    <n v="82"/>
  </r>
  <r>
    <x v="14"/>
    <x v="11"/>
    <x v="206"/>
    <x v="12"/>
    <n v="86"/>
  </r>
  <r>
    <x v="14"/>
    <x v="11"/>
    <x v="203"/>
    <x v="12"/>
    <n v="92"/>
  </r>
  <r>
    <x v="14"/>
    <x v="11"/>
    <x v="200"/>
    <x v="12"/>
    <n v="109"/>
  </r>
  <r>
    <x v="14"/>
    <x v="11"/>
    <x v="216"/>
    <x v="12"/>
    <n v="110"/>
  </r>
  <r>
    <x v="14"/>
    <x v="11"/>
    <x v="224"/>
    <x v="12"/>
    <n v="118"/>
  </r>
  <r>
    <x v="14"/>
    <x v="11"/>
    <x v="202"/>
    <x v="12"/>
    <n v="139"/>
  </r>
  <r>
    <x v="14"/>
    <x v="11"/>
    <x v="227"/>
    <x v="12"/>
    <n v="150"/>
  </r>
  <r>
    <x v="14"/>
    <x v="11"/>
    <x v="201"/>
    <x v="12"/>
    <n v="162"/>
  </r>
  <r>
    <x v="14"/>
    <x v="11"/>
    <x v="215"/>
    <x v="12"/>
    <n v="167"/>
  </r>
  <r>
    <x v="14"/>
    <x v="11"/>
    <x v="228"/>
    <x v="12"/>
    <n v="213"/>
  </r>
  <r>
    <x v="14"/>
    <x v="11"/>
    <x v="207"/>
    <x v="12"/>
    <n v="249"/>
  </r>
  <r>
    <x v="14"/>
    <x v="11"/>
    <x v="214"/>
    <x v="12"/>
    <n v="371"/>
  </r>
  <r>
    <x v="14"/>
    <x v="11"/>
    <x v="200"/>
    <x v="13"/>
    <n v="1"/>
  </r>
  <r>
    <x v="14"/>
    <x v="11"/>
    <x v="210"/>
    <x v="13"/>
    <n v="1"/>
  </r>
  <r>
    <x v="14"/>
    <x v="11"/>
    <x v="222"/>
    <x v="13"/>
    <n v="1"/>
  </r>
  <r>
    <x v="14"/>
    <x v="11"/>
    <x v="223"/>
    <x v="13"/>
    <n v="1"/>
  </r>
  <r>
    <x v="14"/>
    <x v="11"/>
    <x v="204"/>
    <x v="13"/>
    <n v="2"/>
  </r>
  <r>
    <x v="14"/>
    <x v="11"/>
    <x v="212"/>
    <x v="13"/>
    <n v="2"/>
  </r>
  <r>
    <x v="14"/>
    <x v="11"/>
    <x v="228"/>
    <x v="13"/>
    <n v="2"/>
  </r>
  <r>
    <x v="14"/>
    <x v="11"/>
    <x v="214"/>
    <x v="13"/>
    <n v="3"/>
  </r>
  <r>
    <x v="14"/>
    <x v="11"/>
    <x v="216"/>
    <x v="13"/>
    <n v="3"/>
  </r>
  <r>
    <x v="14"/>
    <x v="11"/>
    <x v="210"/>
    <x v="14"/>
    <n v="1"/>
  </r>
  <r>
    <x v="14"/>
    <x v="11"/>
    <x v="214"/>
    <x v="14"/>
    <n v="1"/>
  </r>
  <r>
    <x v="14"/>
    <x v="11"/>
    <x v="201"/>
    <x v="14"/>
    <n v="2"/>
  </r>
  <r>
    <x v="14"/>
    <x v="11"/>
    <x v="201"/>
    <x v="15"/>
    <n v="1"/>
  </r>
  <r>
    <x v="14"/>
    <x v="11"/>
    <x v="202"/>
    <x v="15"/>
    <n v="1"/>
  </r>
  <r>
    <x v="14"/>
    <x v="11"/>
    <x v="231"/>
    <x v="15"/>
    <n v="1"/>
  </r>
  <r>
    <x v="14"/>
    <x v="11"/>
    <x v="230"/>
    <x v="15"/>
    <n v="1"/>
  </r>
  <r>
    <x v="14"/>
    <x v="11"/>
    <x v="204"/>
    <x v="15"/>
    <n v="2"/>
  </r>
  <r>
    <x v="14"/>
    <x v="11"/>
    <x v="207"/>
    <x v="15"/>
    <n v="2"/>
  </r>
  <r>
    <x v="14"/>
    <x v="11"/>
    <x v="216"/>
    <x v="15"/>
    <n v="2"/>
  </r>
  <r>
    <x v="14"/>
    <x v="11"/>
    <x v="205"/>
    <x v="15"/>
    <n v="3"/>
  </r>
  <r>
    <x v="14"/>
    <x v="11"/>
    <x v="215"/>
    <x v="15"/>
    <n v="3"/>
  </r>
  <r>
    <x v="14"/>
    <x v="11"/>
    <x v="210"/>
    <x v="15"/>
    <n v="4"/>
  </r>
  <r>
    <x v="14"/>
    <x v="11"/>
    <x v="212"/>
    <x v="15"/>
    <n v="5"/>
  </r>
  <r>
    <x v="14"/>
    <x v="11"/>
    <x v="214"/>
    <x v="15"/>
    <n v="8"/>
  </r>
  <r>
    <x v="14"/>
    <x v="11"/>
    <x v="217"/>
    <x v="16"/>
    <n v="1"/>
  </r>
  <r>
    <x v="14"/>
    <x v="11"/>
    <x v="221"/>
    <x v="16"/>
    <n v="1"/>
  </r>
  <r>
    <x v="14"/>
    <x v="11"/>
    <x v="230"/>
    <x v="16"/>
    <n v="1"/>
  </r>
  <r>
    <x v="14"/>
    <x v="11"/>
    <x v="208"/>
    <x v="16"/>
    <n v="2"/>
  </r>
  <r>
    <x v="14"/>
    <x v="11"/>
    <x v="218"/>
    <x v="16"/>
    <n v="2"/>
  </r>
  <r>
    <x v="14"/>
    <x v="11"/>
    <x v="219"/>
    <x v="16"/>
    <n v="2"/>
  </r>
  <r>
    <x v="14"/>
    <x v="11"/>
    <x v="223"/>
    <x v="16"/>
    <n v="2"/>
  </r>
  <r>
    <x v="14"/>
    <x v="11"/>
    <x v="226"/>
    <x v="16"/>
    <n v="2"/>
  </r>
  <r>
    <x v="14"/>
    <x v="11"/>
    <x v="220"/>
    <x v="16"/>
    <n v="3"/>
  </r>
  <r>
    <x v="14"/>
    <x v="11"/>
    <x v="222"/>
    <x v="16"/>
    <n v="3"/>
  </r>
  <r>
    <x v="14"/>
    <x v="11"/>
    <x v="216"/>
    <x v="16"/>
    <n v="4"/>
  </r>
  <r>
    <x v="14"/>
    <x v="11"/>
    <x v="204"/>
    <x v="16"/>
    <n v="5"/>
  </r>
  <r>
    <x v="14"/>
    <x v="11"/>
    <x v="225"/>
    <x v="16"/>
    <n v="5"/>
  </r>
  <r>
    <x v="14"/>
    <x v="11"/>
    <x v="203"/>
    <x v="16"/>
    <n v="6"/>
  </r>
  <r>
    <x v="14"/>
    <x v="11"/>
    <x v="201"/>
    <x v="16"/>
    <n v="7"/>
  </r>
  <r>
    <x v="14"/>
    <x v="11"/>
    <x v="206"/>
    <x v="16"/>
    <n v="7"/>
  </r>
  <r>
    <x v="14"/>
    <x v="11"/>
    <x v="205"/>
    <x v="16"/>
    <n v="8"/>
  </r>
  <r>
    <x v="14"/>
    <x v="11"/>
    <x v="224"/>
    <x v="16"/>
    <n v="9"/>
  </r>
  <r>
    <x v="14"/>
    <x v="11"/>
    <x v="210"/>
    <x v="16"/>
    <n v="10"/>
  </r>
  <r>
    <x v="14"/>
    <x v="11"/>
    <x v="214"/>
    <x v="16"/>
    <n v="10"/>
  </r>
  <r>
    <x v="14"/>
    <x v="11"/>
    <x v="215"/>
    <x v="16"/>
    <n v="12"/>
  </r>
  <r>
    <x v="14"/>
    <x v="11"/>
    <x v="227"/>
    <x v="16"/>
    <n v="12"/>
  </r>
  <r>
    <x v="14"/>
    <x v="11"/>
    <x v="228"/>
    <x v="16"/>
    <n v="13"/>
  </r>
  <r>
    <x v="14"/>
    <x v="11"/>
    <x v="200"/>
    <x v="16"/>
    <n v="15"/>
  </r>
  <r>
    <x v="14"/>
    <x v="11"/>
    <x v="207"/>
    <x v="16"/>
    <n v="18"/>
  </r>
  <r>
    <x v="14"/>
    <x v="11"/>
    <x v="202"/>
    <x v="16"/>
    <n v="23"/>
  </r>
  <r>
    <x v="14"/>
    <x v="11"/>
    <x v="204"/>
    <x v="33"/>
    <n v="1"/>
  </r>
  <r>
    <x v="14"/>
    <x v="11"/>
    <x v="205"/>
    <x v="33"/>
    <n v="1"/>
  </r>
  <r>
    <x v="14"/>
    <x v="11"/>
    <x v="206"/>
    <x v="33"/>
    <n v="1"/>
  </r>
  <r>
    <x v="14"/>
    <x v="11"/>
    <x v="208"/>
    <x v="33"/>
    <n v="1"/>
  </r>
  <r>
    <x v="14"/>
    <x v="11"/>
    <x v="211"/>
    <x v="33"/>
    <n v="1"/>
  </r>
  <r>
    <x v="14"/>
    <x v="11"/>
    <x v="213"/>
    <x v="33"/>
    <n v="1"/>
  </r>
  <r>
    <x v="14"/>
    <x v="11"/>
    <x v="217"/>
    <x v="33"/>
    <n v="1"/>
  </r>
  <r>
    <x v="14"/>
    <x v="11"/>
    <x v="223"/>
    <x v="33"/>
    <n v="1"/>
  </r>
  <r>
    <x v="14"/>
    <x v="11"/>
    <x v="224"/>
    <x v="33"/>
    <n v="1"/>
  </r>
  <r>
    <x v="14"/>
    <x v="11"/>
    <x v="225"/>
    <x v="33"/>
    <n v="1"/>
  </r>
  <r>
    <x v="14"/>
    <x v="11"/>
    <x v="226"/>
    <x v="33"/>
    <n v="1"/>
  </r>
  <r>
    <x v="14"/>
    <x v="11"/>
    <x v="229"/>
    <x v="33"/>
    <n v="1"/>
  </r>
  <r>
    <x v="14"/>
    <x v="11"/>
    <x v="203"/>
    <x v="33"/>
    <n v="2"/>
  </r>
  <r>
    <x v="14"/>
    <x v="11"/>
    <x v="220"/>
    <x v="33"/>
    <n v="2"/>
  </r>
  <r>
    <x v="14"/>
    <x v="11"/>
    <x v="219"/>
    <x v="33"/>
    <n v="3"/>
  </r>
  <r>
    <x v="14"/>
    <x v="11"/>
    <x v="227"/>
    <x v="33"/>
    <n v="3"/>
  </r>
  <r>
    <x v="14"/>
    <x v="11"/>
    <x v="202"/>
    <x v="33"/>
    <n v="4"/>
  </r>
  <r>
    <x v="14"/>
    <x v="11"/>
    <x v="200"/>
    <x v="33"/>
    <n v="5"/>
  </r>
  <r>
    <x v="14"/>
    <x v="11"/>
    <x v="212"/>
    <x v="33"/>
    <n v="5"/>
  </r>
  <r>
    <x v="14"/>
    <x v="11"/>
    <x v="216"/>
    <x v="33"/>
    <n v="5"/>
  </r>
  <r>
    <x v="14"/>
    <x v="11"/>
    <x v="228"/>
    <x v="33"/>
    <n v="5"/>
  </r>
  <r>
    <x v="14"/>
    <x v="11"/>
    <x v="207"/>
    <x v="33"/>
    <n v="9"/>
  </r>
  <r>
    <x v="14"/>
    <x v="11"/>
    <x v="215"/>
    <x v="33"/>
    <n v="11"/>
  </r>
  <r>
    <x v="14"/>
    <x v="11"/>
    <x v="214"/>
    <x v="33"/>
    <n v="12"/>
  </r>
  <r>
    <x v="14"/>
    <x v="11"/>
    <x v="210"/>
    <x v="33"/>
    <n v="13"/>
  </r>
  <r>
    <x v="14"/>
    <x v="11"/>
    <x v="202"/>
    <x v="34"/>
    <n v="1"/>
  </r>
  <r>
    <x v="14"/>
    <x v="11"/>
    <x v="207"/>
    <x v="34"/>
    <n v="1"/>
  </r>
  <r>
    <x v="14"/>
    <x v="11"/>
    <x v="211"/>
    <x v="34"/>
    <n v="1"/>
  </r>
  <r>
    <x v="14"/>
    <x v="11"/>
    <x v="212"/>
    <x v="34"/>
    <n v="1"/>
  </r>
  <r>
    <x v="14"/>
    <x v="11"/>
    <x v="213"/>
    <x v="34"/>
    <n v="1"/>
  </r>
  <r>
    <x v="14"/>
    <x v="11"/>
    <x v="214"/>
    <x v="34"/>
    <n v="1"/>
  </r>
  <r>
    <x v="14"/>
    <x v="11"/>
    <x v="224"/>
    <x v="34"/>
    <n v="1"/>
  </r>
  <r>
    <x v="14"/>
    <x v="11"/>
    <x v="215"/>
    <x v="34"/>
    <n v="2"/>
  </r>
  <r>
    <x v="14"/>
    <x v="11"/>
    <x v="210"/>
    <x v="34"/>
    <n v="4"/>
  </r>
  <r>
    <x v="14"/>
    <x v="11"/>
    <x v="203"/>
    <x v="35"/>
    <n v="1"/>
  </r>
  <r>
    <x v="14"/>
    <x v="11"/>
    <x v="207"/>
    <x v="35"/>
    <n v="1"/>
  </r>
  <r>
    <x v="14"/>
    <x v="11"/>
    <x v="214"/>
    <x v="35"/>
    <n v="1"/>
  </r>
  <r>
    <x v="14"/>
    <x v="11"/>
    <x v="215"/>
    <x v="35"/>
    <n v="1"/>
  </r>
  <r>
    <x v="14"/>
    <x v="11"/>
    <x v="216"/>
    <x v="35"/>
    <n v="1"/>
  </r>
  <r>
    <x v="14"/>
    <x v="11"/>
    <x v="224"/>
    <x v="35"/>
    <n v="1"/>
  </r>
  <r>
    <x v="14"/>
    <x v="11"/>
    <x v="227"/>
    <x v="35"/>
    <n v="1"/>
  </r>
  <r>
    <x v="14"/>
    <x v="11"/>
    <x v="202"/>
    <x v="35"/>
    <n v="2"/>
  </r>
  <r>
    <x v="14"/>
    <x v="11"/>
    <x v="228"/>
    <x v="35"/>
    <n v="2"/>
  </r>
  <r>
    <x v="14"/>
    <x v="11"/>
    <x v="213"/>
    <x v="36"/>
    <n v="1"/>
  </r>
  <r>
    <x v="14"/>
    <x v="11"/>
    <x v="214"/>
    <x v="36"/>
    <n v="1"/>
  </r>
  <r>
    <x v="14"/>
    <x v="11"/>
    <x v="215"/>
    <x v="36"/>
    <n v="1"/>
  </r>
  <r>
    <x v="14"/>
    <x v="11"/>
    <x v="207"/>
    <x v="36"/>
    <n v="4"/>
  </r>
  <r>
    <x v="14"/>
    <x v="11"/>
    <x v="215"/>
    <x v="32"/>
    <n v="82"/>
  </r>
  <r>
    <x v="14"/>
    <x v="11"/>
    <x v="231"/>
    <x v="32"/>
    <n v="90"/>
  </r>
  <r>
    <x v="14"/>
    <x v="11"/>
    <x v="216"/>
    <x v="32"/>
    <n v="95"/>
  </r>
  <r>
    <x v="14"/>
    <x v="11"/>
    <x v="209"/>
    <x v="32"/>
    <n v="151"/>
  </r>
  <r>
    <x v="14"/>
    <x v="11"/>
    <x v="214"/>
    <x v="32"/>
    <n v="192"/>
  </r>
  <r>
    <x v="14"/>
    <x v="11"/>
    <x v="224"/>
    <x v="32"/>
    <n v="360"/>
  </r>
  <r>
    <x v="14"/>
    <x v="11"/>
    <x v="207"/>
    <x v="32"/>
    <n v="422"/>
  </r>
  <r>
    <x v="14"/>
    <x v="11"/>
    <x v="201"/>
    <x v="32"/>
    <n v="958"/>
  </r>
  <r>
    <x v="14"/>
    <x v="11"/>
    <x v="226"/>
    <x v="17"/>
    <n v="28"/>
  </r>
  <r>
    <x v="14"/>
    <x v="11"/>
    <x v="231"/>
    <x v="17"/>
    <n v="33"/>
  </r>
  <r>
    <x v="14"/>
    <x v="11"/>
    <x v="220"/>
    <x v="17"/>
    <n v="40"/>
  </r>
  <r>
    <x v="14"/>
    <x v="11"/>
    <x v="217"/>
    <x v="17"/>
    <n v="54"/>
  </r>
  <r>
    <x v="14"/>
    <x v="11"/>
    <x v="229"/>
    <x v="17"/>
    <n v="54"/>
  </r>
  <r>
    <x v="14"/>
    <x v="11"/>
    <x v="219"/>
    <x v="17"/>
    <n v="61"/>
  </r>
  <r>
    <x v="14"/>
    <x v="11"/>
    <x v="211"/>
    <x v="17"/>
    <n v="62"/>
  </r>
  <r>
    <x v="14"/>
    <x v="11"/>
    <x v="209"/>
    <x v="17"/>
    <n v="64"/>
  </r>
  <r>
    <x v="14"/>
    <x v="11"/>
    <x v="210"/>
    <x v="17"/>
    <n v="95"/>
  </r>
  <r>
    <x v="14"/>
    <x v="11"/>
    <x v="212"/>
    <x v="17"/>
    <n v="97"/>
  </r>
  <r>
    <x v="14"/>
    <x v="11"/>
    <x v="204"/>
    <x v="17"/>
    <n v="112"/>
  </r>
  <r>
    <x v="14"/>
    <x v="11"/>
    <x v="213"/>
    <x v="17"/>
    <n v="132"/>
  </r>
  <r>
    <x v="14"/>
    <x v="11"/>
    <x v="203"/>
    <x v="17"/>
    <n v="149"/>
  </r>
  <r>
    <x v="14"/>
    <x v="11"/>
    <x v="230"/>
    <x v="17"/>
    <n v="149"/>
  </r>
  <r>
    <x v="14"/>
    <x v="11"/>
    <x v="200"/>
    <x v="17"/>
    <n v="170"/>
  </r>
  <r>
    <x v="14"/>
    <x v="11"/>
    <x v="225"/>
    <x v="17"/>
    <n v="171"/>
  </r>
  <r>
    <x v="14"/>
    <x v="11"/>
    <x v="206"/>
    <x v="17"/>
    <n v="190"/>
  </r>
  <r>
    <x v="14"/>
    <x v="11"/>
    <x v="218"/>
    <x v="17"/>
    <n v="206"/>
  </r>
  <r>
    <x v="14"/>
    <x v="11"/>
    <x v="223"/>
    <x v="17"/>
    <n v="244"/>
  </r>
  <r>
    <x v="14"/>
    <x v="11"/>
    <x v="216"/>
    <x v="17"/>
    <n v="287"/>
  </r>
  <r>
    <x v="14"/>
    <x v="11"/>
    <x v="205"/>
    <x v="17"/>
    <n v="310"/>
  </r>
  <r>
    <x v="14"/>
    <x v="11"/>
    <x v="208"/>
    <x v="17"/>
    <n v="338"/>
  </r>
  <r>
    <x v="14"/>
    <x v="11"/>
    <x v="202"/>
    <x v="17"/>
    <n v="390"/>
  </r>
  <r>
    <x v="14"/>
    <x v="11"/>
    <x v="228"/>
    <x v="17"/>
    <n v="471"/>
  </r>
  <r>
    <x v="14"/>
    <x v="11"/>
    <x v="224"/>
    <x v="17"/>
    <n v="475"/>
  </r>
  <r>
    <x v="14"/>
    <x v="11"/>
    <x v="227"/>
    <x v="17"/>
    <n v="528"/>
  </r>
  <r>
    <x v="14"/>
    <x v="11"/>
    <x v="215"/>
    <x v="17"/>
    <n v="945"/>
  </r>
  <r>
    <x v="14"/>
    <x v="11"/>
    <x v="201"/>
    <x v="17"/>
    <n v="958"/>
  </r>
  <r>
    <x v="14"/>
    <x v="11"/>
    <x v="207"/>
    <x v="17"/>
    <n v="1455"/>
  </r>
  <r>
    <x v="14"/>
    <x v="11"/>
    <x v="214"/>
    <x v="17"/>
    <n v="2263"/>
  </r>
  <r>
    <x v="14"/>
    <x v="11"/>
    <x v="208"/>
    <x v="18"/>
    <n v="1"/>
  </r>
  <r>
    <x v="14"/>
    <x v="11"/>
    <x v="215"/>
    <x v="18"/>
    <n v="3"/>
  </r>
  <r>
    <x v="14"/>
    <x v="11"/>
    <x v="221"/>
    <x v="18"/>
    <n v="4"/>
  </r>
  <r>
    <x v="14"/>
    <x v="11"/>
    <x v="218"/>
    <x v="18"/>
    <n v="7"/>
  </r>
  <r>
    <x v="14"/>
    <x v="11"/>
    <x v="210"/>
    <x v="18"/>
    <n v="12"/>
  </r>
  <r>
    <x v="14"/>
    <x v="11"/>
    <x v="223"/>
    <x v="18"/>
    <n v="65"/>
  </r>
  <r>
    <x v="14"/>
    <x v="11"/>
    <x v="226"/>
    <x v="18"/>
    <n v="149"/>
  </r>
  <r>
    <x v="14"/>
    <x v="11"/>
    <x v="216"/>
    <x v="18"/>
    <n v="179"/>
  </r>
  <r>
    <x v="14"/>
    <x v="11"/>
    <x v="204"/>
    <x v="18"/>
    <n v="245"/>
  </r>
  <r>
    <x v="14"/>
    <x v="11"/>
    <x v="227"/>
    <x v="18"/>
    <n v="280"/>
  </r>
  <r>
    <x v="14"/>
    <x v="11"/>
    <x v="213"/>
    <x v="18"/>
    <n v="305"/>
  </r>
  <r>
    <x v="14"/>
    <x v="11"/>
    <x v="207"/>
    <x v="18"/>
    <n v="374"/>
  </r>
  <r>
    <x v="14"/>
    <x v="11"/>
    <x v="200"/>
    <x v="18"/>
    <n v="394"/>
  </r>
  <r>
    <x v="14"/>
    <x v="11"/>
    <x v="228"/>
    <x v="18"/>
    <n v="437"/>
  </r>
  <r>
    <x v="14"/>
    <x v="11"/>
    <x v="224"/>
    <x v="18"/>
    <n v="674"/>
  </r>
  <r>
    <x v="14"/>
    <x v="11"/>
    <x v="209"/>
    <x v="18"/>
    <n v="1407"/>
  </r>
  <r>
    <x v="14"/>
    <x v="11"/>
    <x v="205"/>
    <x v="18"/>
    <n v="1573"/>
  </r>
  <r>
    <x v="14"/>
    <x v="11"/>
    <x v="203"/>
    <x v="18"/>
    <n v="2910"/>
  </r>
  <r>
    <x v="14"/>
    <x v="11"/>
    <x v="214"/>
    <x v="18"/>
    <n v="3039"/>
  </r>
  <r>
    <x v="14"/>
    <x v="11"/>
    <x v="201"/>
    <x v="18"/>
    <n v="8618"/>
  </r>
  <r>
    <x v="14"/>
    <x v="11"/>
    <x v="202"/>
    <x v="18"/>
    <n v="11295"/>
  </r>
  <r>
    <x v="14"/>
    <x v="11"/>
    <x v="207"/>
    <x v="19"/>
    <n v="15"/>
  </r>
  <r>
    <x v="14"/>
    <x v="11"/>
    <x v="227"/>
    <x v="19"/>
    <n v="47136"/>
  </r>
  <r>
    <x v="14"/>
    <x v="11"/>
    <x v="202"/>
    <x v="19"/>
    <n v="121000"/>
  </r>
  <r>
    <x v="14"/>
    <x v="11"/>
    <x v="212"/>
    <x v="19"/>
    <n v="122500"/>
  </r>
  <r>
    <x v="14"/>
    <x v="11"/>
    <x v="210"/>
    <x v="19"/>
    <n v="192690"/>
  </r>
  <r>
    <x v="14"/>
    <x v="11"/>
    <x v="230"/>
    <x v="19"/>
    <n v="209492"/>
  </r>
  <r>
    <x v="14"/>
    <x v="11"/>
    <x v="205"/>
    <x v="20"/>
    <n v="12"/>
  </r>
  <r>
    <x v="14"/>
    <x v="11"/>
    <x v="224"/>
    <x v="20"/>
    <n v="22"/>
  </r>
  <r>
    <x v="14"/>
    <x v="11"/>
    <x v="231"/>
    <x v="42"/>
    <n v="175"/>
  </r>
  <r>
    <x v="14"/>
    <x v="11"/>
    <x v="232"/>
    <x v="42"/>
    <n v="194"/>
  </r>
  <r>
    <x v="14"/>
    <x v="11"/>
    <x v="218"/>
    <x v="42"/>
    <n v="267"/>
  </r>
  <r>
    <x v="14"/>
    <x v="11"/>
    <x v="217"/>
    <x v="42"/>
    <n v="338"/>
  </r>
  <r>
    <x v="14"/>
    <x v="11"/>
    <x v="220"/>
    <x v="42"/>
    <n v="566"/>
  </r>
  <r>
    <x v="14"/>
    <x v="11"/>
    <x v="229"/>
    <x v="42"/>
    <n v="684"/>
  </r>
  <r>
    <x v="14"/>
    <x v="11"/>
    <x v="211"/>
    <x v="42"/>
    <n v="690"/>
  </r>
  <r>
    <x v="14"/>
    <x v="11"/>
    <x v="226"/>
    <x v="42"/>
    <n v="823"/>
  </r>
  <r>
    <x v="14"/>
    <x v="11"/>
    <x v="205"/>
    <x v="42"/>
    <n v="901"/>
  </r>
  <r>
    <x v="14"/>
    <x v="11"/>
    <x v="222"/>
    <x v="42"/>
    <n v="934"/>
  </r>
  <r>
    <x v="14"/>
    <x v="11"/>
    <x v="208"/>
    <x v="42"/>
    <n v="990"/>
  </r>
  <r>
    <x v="14"/>
    <x v="11"/>
    <x v="225"/>
    <x v="42"/>
    <n v="1262"/>
  </r>
  <r>
    <x v="14"/>
    <x v="11"/>
    <x v="204"/>
    <x v="42"/>
    <n v="1292"/>
  </r>
  <r>
    <x v="14"/>
    <x v="11"/>
    <x v="213"/>
    <x v="42"/>
    <n v="1327"/>
  </r>
  <r>
    <x v="14"/>
    <x v="11"/>
    <x v="219"/>
    <x v="42"/>
    <n v="1456"/>
  </r>
  <r>
    <x v="14"/>
    <x v="11"/>
    <x v="221"/>
    <x v="42"/>
    <n v="1539"/>
  </r>
  <r>
    <x v="14"/>
    <x v="11"/>
    <x v="206"/>
    <x v="42"/>
    <n v="1575"/>
  </r>
  <r>
    <x v="14"/>
    <x v="11"/>
    <x v="216"/>
    <x v="42"/>
    <n v="1857"/>
  </r>
  <r>
    <x v="14"/>
    <x v="11"/>
    <x v="223"/>
    <x v="42"/>
    <n v="1878"/>
  </r>
  <r>
    <x v="14"/>
    <x v="11"/>
    <x v="230"/>
    <x v="42"/>
    <n v="1984"/>
  </r>
  <r>
    <x v="14"/>
    <x v="11"/>
    <x v="200"/>
    <x v="42"/>
    <n v="2000"/>
  </r>
  <r>
    <x v="14"/>
    <x v="11"/>
    <x v="224"/>
    <x v="42"/>
    <n v="2003"/>
  </r>
  <r>
    <x v="14"/>
    <x v="11"/>
    <x v="209"/>
    <x v="42"/>
    <n v="2219"/>
  </r>
  <r>
    <x v="14"/>
    <x v="11"/>
    <x v="212"/>
    <x v="42"/>
    <n v="2383"/>
  </r>
  <r>
    <x v="14"/>
    <x v="11"/>
    <x v="210"/>
    <x v="42"/>
    <n v="3105"/>
  </r>
  <r>
    <x v="14"/>
    <x v="11"/>
    <x v="203"/>
    <x v="42"/>
    <n v="3490"/>
  </r>
  <r>
    <x v="14"/>
    <x v="11"/>
    <x v="227"/>
    <x v="42"/>
    <n v="3735"/>
  </r>
  <r>
    <x v="14"/>
    <x v="11"/>
    <x v="215"/>
    <x v="42"/>
    <n v="5090"/>
  </r>
  <r>
    <x v="14"/>
    <x v="11"/>
    <x v="202"/>
    <x v="42"/>
    <n v="5874"/>
  </r>
  <r>
    <x v="14"/>
    <x v="11"/>
    <x v="228"/>
    <x v="42"/>
    <n v="6382"/>
  </r>
  <r>
    <x v="14"/>
    <x v="11"/>
    <x v="207"/>
    <x v="42"/>
    <n v="6526"/>
  </r>
  <r>
    <x v="14"/>
    <x v="11"/>
    <x v="201"/>
    <x v="42"/>
    <n v="6615"/>
  </r>
  <r>
    <x v="14"/>
    <x v="11"/>
    <x v="214"/>
    <x v="42"/>
    <n v="11288"/>
  </r>
  <r>
    <x v="14"/>
    <x v="11"/>
    <x v="232"/>
    <x v="21"/>
    <n v="133"/>
  </r>
  <r>
    <x v="14"/>
    <x v="11"/>
    <x v="231"/>
    <x v="21"/>
    <n v="263"/>
  </r>
  <r>
    <x v="14"/>
    <x v="11"/>
    <x v="218"/>
    <x v="21"/>
    <n v="370"/>
  </r>
  <r>
    <x v="14"/>
    <x v="11"/>
    <x v="217"/>
    <x v="21"/>
    <n v="421"/>
  </r>
  <r>
    <x v="14"/>
    <x v="11"/>
    <x v="211"/>
    <x v="21"/>
    <n v="514"/>
  </r>
  <r>
    <x v="14"/>
    <x v="11"/>
    <x v="220"/>
    <x v="21"/>
    <n v="620"/>
  </r>
  <r>
    <x v="14"/>
    <x v="11"/>
    <x v="229"/>
    <x v="21"/>
    <n v="841"/>
  </r>
  <r>
    <x v="14"/>
    <x v="11"/>
    <x v="222"/>
    <x v="21"/>
    <n v="930"/>
  </r>
  <r>
    <x v="14"/>
    <x v="11"/>
    <x v="208"/>
    <x v="21"/>
    <n v="960"/>
  </r>
  <r>
    <x v="14"/>
    <x v="11"/>
    <x v="213"/>
    <x v="21"/>
    <n v="1095"/>
  </r>
  <r>
    <x v="14"/>
    <x v="11"/>
    <x v="205"/>
    <x v="21"/>
    <n v="1109"/>
  </r>
  <r>
    <x v="14"/>
    <x v="11"/>
    <x v="226"/>
    <x v="21"/>
    <n v="1355"/>
  </r>
  <r>
    <x v="14"/>
    <x v="11"/>
    <x v="204"/>
    <x v="21"/>
    <n v="1398"/>
  </r>
  <r>
    <x v="14"/>
    <x v="11"/>
    <x v="225"/>
    <x v="21"/>
    <n v="1422"/>
  </r>
  <r>
    <x v="14"/>
    <x v="11"/>
    <x v="223"/>
    <x v="21"/>
    <n v="1549"/>
  </r>
  <r>
    <x v="14"/>
    <x v="11"/>
    <x v="209"/>
    <x v="21"/>
    <n v="1671"/>
  </r>
  <r>
    <x v="14"/>
    <x v="11"/>
    <x v="221"/>
    <x v="21"/>
    <n v="1671"/>
  </r>
  <r>
    <x v="14"/>
    <x v="11"/>
    <x v="206"/>
    <x v="21"/>
    <n v="1820"/>
  </r>
  <r>
    <x v="14"/>
    <x v="11"/>
    <x v="200"/>
    <x v="21"/>
    <n v="2012"/>
  </r>
  <r>
    <x v="14"/>
    <x v="11"/>
    <x v="212"/>
    <x v="21"/>
    <n v="2107"/>
  </r>
  <r>
    <x v="14"/>
    <x v="11"/>
    <x v="216"/>
    <x v="21"/>
    <n v="2128"/>
  </r>
  <r>
    <x v="14"/>
    <x v="11"/>
    <x v="210"/>
    <x v="21"/>
    <n v="2220"/>
  </r>
  <r>
    <x v="14"/>
    <x v="11"/>
    <x v="224"/>
    <x v="21"/>
    <n v="2333"/>
  </r>
  <r>
    <x v="14"/>
    <x v="11"/>
    <x v="230"/>
    <x v="21"/>
    <n v="2414"/>
  </r>
  <r>
    <x v="14"/>
    <x v="11"/>
    <x v="219"/>
    <x v="21"/>
    <n v="3585"/>
  </r>
  <r>
    <x v="14"/>
    <x v="11"/>
    <x v="203"/>
    <x v="21"/>
    <n v="4103"/>
  </r>
  <r>
    <x v="14"/>
    <x v="11"/>
    <x v="215"/>
    <x v="21"/>
    <n v="4493"/>
  </r>
  <r>
    <x v="14"/>
    <x v="11"/>
    <x v="227"/>
    <x v="21"/>
    <n v="5000"/>
  </r>
  <r>
    <x v="14"/>
    <x v="11"/>
    <x v="201"/>
    <x v="21"/>
    <n v="5735"/>
  </r>
  <r>
    <x v="14"/>
    <x v="11"/>
    <x v="202"/>
    <x v="21"/>
    <n v="6085"/>
  </r>
  <r>
    <x v="14"/>
    <x v="11"/>
    <x v="228"/>
    <x v="21"/>
    <n v="7283"/>
  </r>
  <r>
    <x v="14"/>
    <x v="11"/>
    <x v="207"/>
    <x v="21"/>
    <n v="7353"/>
  </r>
  <r>
    <x v="14"/>
    <x v="11"/>
    <x v="214"/>
    <x v="21"/>
    <n v="9051"/>
  </r>
  <r>
    <x v="14"/>
    <x v="11"/>
    <x v="217"/>
    <x v="22"/>
    <n v="5"/>
  </r>
  <r>
    <x v="14"/>
    <x v="11"/>
    <x v="221"/>
    <x v="22"/>
    <n v="5"/>
  </r>
  <r>
    <x v="14"/>
    <x v="11"/>
    <x v="230"/>
    <x v="22"/>
    <n v="5"/>
  </r>
  <r>
    <x v="14"/>
    <x v="11"/>
    <x v="219"/>
    <x v="22"/>
    <n v="13"/>
  </r>
  <r>
    <x v="14"/>
    <x v="11"/>
    <x v="208"/>
    <x v="22"/>
    <n v="16"/>
  </r>
  <r>
    <x v="14"/>
    <x v="11"/>
    <x v="223"/>
    <x v="22"/>
    <n v="28"/>
  </r>
  <r>
    <x v="14"/>
    <x v="11"/>
    <x v="222"/>
    <x v="22"/>
    <n v="58"/>
  </r>
  <r>
    <x v="14"/>
    <x v="11"/>
    <x v="206"/>
    <x v="22"/>
    <n v="71"/>
  </r>
  <r>
    <x v="14"/>
    <x v="11"/>
    <x v="204"/>
    <x v="22"/>
    <n v="78"/>
  </r>
  <r>
    <x v="14"/>
    <x v="11"/>
    <x v="216"/>
    <x v="22"/>
    <n v="88"/>
  </r>
  <r>
    <x v="14"/>
    <x v="11"/>
    <x v="201"/>
    <x v="22"/>
    <n v="89"/>
  </r>
  <r>
    <x v="14"/>
    <x v="11"/>
    <x v="228"/>
    <x v="22"/>
    <n v="101"/>
  </r>
  <r>
    <x v="14"/>
    <x v="11"/>
    <x v="220"/>
    <x v="22"/>
    <n v="102"/>
  </r>
  <r>
    <x v="14"/>
    <x v="11"/>
    <x v="218"/>
    <x v="22"/>
    <n v="120"/>
  </r>
  <r>
    <x v="14"/>
    <x v="11"/>
    <x v="224"/>
    <x v="22"/>
    <n v="174"/>
  </r>
  <r>
    <x v="14"/>
    <x v="11"/>
    <x v="226"/>
    <x v="22"/>
    <n v="6208"/>
  </r>
  <r>
    <x v="14"/>
    <x v="11"/>
    <x v="225"/>
    <x v="22"/>
    <n v="7560"/>
  </r>
  <r>
    <x v="14"/>
    <x v="11"/>
    <x v="205"/>
    <x v="22"/>
    <n v="7573"/>
  </r>
  <r>
    <x v="14"/>
    <x v="11"/>
    <x v="203"/>
    <x v="22"/>
    <n v="7575"/>
  </r>
  <r>
    <x v="14"/>
    <x v="11"/>
    <x v="207"/>
    <x v="22"/>
    <n v="7729"/>
  </r>
  <r>
    <x v="14"/>
    <x v="11"/>
    <x v="200"/>
    <x v="22"/>
    <n v="7799"/>
  </r>
  <r>
    <x v="14"/>
    <x v="11"/>
    <x v="214"/>
    <x v="22"/>
    <n v="8466"/>
  </r>
  <r>
    <x v="14"/>
    <x v="11"/>
    <x v="202"/>
    <x v="22"/>
    <n v="8523"/>
  </r>
  <r>
    <x v="14"/>
    <x v="11"/>
    <x v="227"/>
    <x v="22"/>
    <n v="8585"/>
  </r>
  <r>
    <x v="14"/>
    <x v="11"/>
    <x v="215"/>
    <x v="22"/>
    <n v="13950"/>
  </r>
  <r>
    <x v="14"/>
    <x v="11"/>
    <x v="210"/>
    <x v="22"/>
    <n v="31159"/>
  </r>
  <r>
    <x v="14"/>
    <x v="11"/>
    <x v="200"/>
    <x v="23"/>
    <n v="1"/>
  </r>
  <r>
    <x v="14"/>
    <x v="11"/>
    <x v="207"/>
    <x v="23"/>
    <n v="1"/>
  </r>
  <r>
    <x v="14"/>
    <x v="11"/>
    <x v="228"/>
    <x v="23"/>
    <n v="2"/>
  </r>
  <r>
    <x v="14"/>
    <x v="11"/>
    <x v="214"/>
    <x v="23"/>
    <n v="3"/>
  </r>
  <r>
    <x v="14"/>
    <x v="11"/>
    <x v="218"/>
    <x v="23"/>
    <n v="5"/>
  </r>
  <r>
    <x v="14"/>
    <x v="11"/>
    <x v="212"/>
    <x v="23"/>
    <n v="7"/>
  </r>
  <r>
    <x v="14"/>
    <x v="11"/>
    <x v="202"/>
    <x v="23"/>
    <n v="8"/>
  </r>
  <r>
    <x v="14"/>
    <x v="11"/>
    <x v="205"/>
    <x v="23"/>
    <n v="8"/>
  </r>
  <r>
    <x v="14"/>
    <x v="11"/>
    <x v="222"/>
    <x v="23"/>
    <n v="9"/>
  </r>
  <r>
    <x v="14"/>
    <x v="11"/>
    <x v="201"/>
    <x v="23"/>
    <n v="11"/>
  </r>
  <r>
    <x v="14"/>
    <x v="11"/>
    <x v="206"/>
    <x v="23"/>
    <n v="18"/>
  </r>
  <r>
    <x v="14"/>
    <x v="11"/>
    <x v="223"/>
    <x v="23"/>
    <n v="19"/>
  </r>
  <r>
    <x v="14"/>
    <x v="11"/>
    <x v="210"/>
    <x v="23"/>
    <n v="22"/>
  </r>
  <r>
    <x v="14"/>
    <x v="11"/>
    <x v="215"/>
    <x v="23"/>
    <n v="46"/>
  </r>
  <r>
    <x v="14"/>
    <x v="11"/>
    <x v="204"/>
    <x v="24"/>
    <n v="1"/>
  </r>
  <r>
    <x v="14"/>
    <x v="11"/>
    <x v="206"/>
    <x v="24"/>
    <n v="1"/>
  </r>
  <r>
    <x v="14"/>
    <x v="11"/>
    <x v="201"/>
    <x v="24"/>
    <n v="2"/>
  </r>
  <r>
    <x v="14"/>
    <x v="11"/>
    <x v="225"/>
    <x v="24"/>
    <n v="2"/>
  </r>
  <r>
    <x v="14"/>
    <x v="11"/>
    <x v="224"/>
    <x v="24"/>
    <n v="3"/>
  </r>
  <r>
    <x v="14"/>
    <x v="11"/>
    <x v="214"/>
    <x v="24"/>
    <n v="5"/>
  </r>
  <r>
    <x v="14"/>
    <x v="11"/>
    <x v="202"/>
    <x v="24"/>
    <n v="7"/>
  </r>
  <r>
    <x v="14"/>
    <x v="11"/>
    <x v="228"/>
    <x v="24"/>
    <n v="7"/>
  </r>
  <r>
    <x v="14"/>
    <x v="11"/>
    <x v="211"/>
    <x v="24"/>
    <n v="11"/>
  </r>
  <r>
    <x v="14"/>
    <x v="11"/>
    <x v="207"/>
    <x v="24"/>
    <n v="15"/>
  </r>
  <r>
    <x v="14"/>
    <x v="11"/>
    <x v="213"/>
    <x v="24"/>
    <n v="22"/>
  </r>
  <r>
    <x v="14"/>
    <x v="11"/>
    <x v="208"/>
    <x v="24"/>
    <n v="81"/>
  </r>
  <r>
    <x v="14"/>
    <x v="11"/>
    <x v="209"/>
    <x v="24"/>
    <n v="100"/>
  </r>
  <r>
    <x v="14"/>
    <x v="11"/>
    <x v="215"/>
    <x v="24"/>
    <n v="588"/>
  </r>
  <r>
    <x v="14"/>
    <x v="11"/>
    <x v="212"/>
    <x v="24"/>
    <n v="626"/>
  </r>
  <r>
    <x v="14"/>
    <x v="11"/>
    <x v="210"/>
    <x v="24"/>
    <n v="5837"/>
  </r>
  <r>
    <x v="14"/>
    <x v="11"/>
    <x v="232"/>
    <x v="25"/>
    <n v="295"/>
  </r>
  <r>
    <x v="14"/>
    <x v="11"/>
    <x v="231"/>
    <x v="25"/>
    <n v="1704"/>
  </r>
  <r>
    <x v="14"/>
    <x v="11"/>
    <x v="220"/>
    <x v="25"/>
    <n v="1741"/>
  </r>
  <r>
    <x v="14"/>
    <x v="11"/>
    <x v="211"/>
    <x v="25"/>
    <n v="2405"/>
  </r>
  <r>
    <x v="14"/>
    <x v="11"/>
    <x v="226"/>
    <x v="25"/>
    <n v="2408"/>
  </r>
  <r>
    <x v="14"/>
    <x v="11"/>
    <x v="217"/>
    <x v="25"/>
    <n v="2566"/>
  </r>
  <r>
    <x v="14"/>
    <x v="11"/>
    <x v="222"/>
    <x v="25"/>
    <n v="2911"/>
  </r>
  <r>
    <x v="14"/>
    <x v="11"/>
    <x v="219"/>
    <x v="25"/>
    <n v="3149"/>
  </r>
  <r>
    <x v="14"/>
    <x v="11"/>
    <x v="221"/>
    <x v="25"/>
    <n v="3837"/>
  </r>
  <r>
    <x v="14"/>
    <x v="11"/>
    <x v="209"/>
    <x v="25"/>
    <n v="4440"/>
  </r>
  <r>
    <x v="14"/>
    <x v="11"/>
    <x v="208"/>
    <x v="25"/>
    <n v="4642"/>
  </r>
  <r>
    <x v="14"/>
    <x v="11"/>
    <x v="229"/>
    <x v="25"/>
    <n v="4831"/>
  </r>
  <r>
    <x v="14"/>
    <x v="11"/>
    <x v="213"/>
    <x v="25"/>
    <n v="5415"/>
  </r>
  <r>
    <x v="14"/>
    <x v="11"/>
    <x v="210"/>
    <x v="25"/>
    <n v="6103"/>
  </r>
  <r>
    <x v="14"/>
    <x v="11"/>
    <x v="223"/>
    <x v="25"/>
    <n v="6109"/>
  </r>
  <r>
    <x v="14"/>
    <x v="11"/>
    <x v="212"/>
    <x v="25"/>
    <n v="6233"/>
  </r>
  <r>
    <x v="14"/>
    <x v="11"/>
    <x v="218"/>
    <x v="25"/>
    <n v="6317"/>
  </r>
  <r>
    <x v="14"/>
    <x v="11"/>
    <x v="230"/>
    <x v="25"/>
    <n v="6725"/>
  </r>
  <r>
    <x v="14"/>
    <x v="11"/>
    <x v="204"/>
    <x v="25"/>
    <n v="7161"/>
  </r>
  <r>
    <x v="14"/>
    <x v="11"/>
    <x v="205"/>
    <x v="25"/>
    <n v="7671"/>
  </r>
  <r>
    <x v="14"/>
    <x v="11"/>
    <x v="225"/>
    <x v="25"/>
    <n v="9786"/>
  </r>
  <r>
    <x v="14"/>
    <x v="11"/>
    <x v="206"/>
    <x v="25"/>
    <n v="10516"/>
  </r>
  <r>
    <x v="14"/>
    <x v="11"/>
    <x v="203"/>
    <x v="25"/>
    <n v="11386"/>
  </r>
  <r>
    <x v="14"/>
    <x v="11"/>
    <x v="216"/>
    <x v="25"/>
    <n v="14073"/>
  </r>
  <r>
    <x v="14"/>
    <x v="11"/>
    <x v="200"/>
    <x v="25"/>
    <n v="15059"/>
  </r>
  <r>
    <x v="14"/>
    <x v="11"/>
    <x v="224"/>
    <x v="25"/>
    <n v="19341"/>
  </r>
  <r>
    <x v="14"/>
    <x v="11"/>
    <x v="215"/>
    <x v="25"/>
    <n v="20998"/>
  </r>
  <r>
    <x v="14"/>
    <x v="11"/>
    <x v="202"/>
    <x v="25"/>
    <n v="25457"/>
  </r>
  <r>
    <x v="14"/>
    <x v="11"/>
    <x v="227"/>
    <x v="25"/>
    <n v="25991"/>
  </r>
  <r>
    <x v="14"/>
    <x v="11"/>
    <x v="201"/>
    <x v="25"/>
    <n v="28013"/>
  </r>
  <r>
    <x v="14"/>
    <x v="11"/>
    <x v="228"/>
    <x v="25"/>
    <n v="33103"/>
  </r>
  <r>
    <x v="14"/>
    <x v="11"/>
    <x v="207"/>
    <x v="25"/>
    <n v="38857"/>
  </r>
  <r>
    <x v="14"/>
    <x v="11"/>
    <x v="214"/>
    <x v="25"/>
    <n v="49648"/>
  </r>
  <r>
    <x v="14"/>
    <x v="11"/>
    <x v="200"/>
    <x v="26"/>
    <n v="1"/>
  </r>
  <r>
    <x v="14"/>
    <x v="11"/>
    <x v="210"/>
    <x v="26"/>
    <n v="1"/>
  </r>
  <r>
    <x v="14"/>
    <x v="11"/>
    <x v="222"/>
    <x v="26"/>
    <n v="1"/>
  </r>
  <r>
    <x v="14"/>
    <x v="11"/>
    <x v="204"/>
    <x v="26"/>
    <n v="2"/>
  </r>
  <r>
    <x v="14"/>
    <x v="11"/>
    <x v="228"/>
    <x v="26"/>
    <n v="2"/>
  </r>
  <r>
    <x v="14"/>
    <x v="11"/>
    <x v="223"/>
    <x v="26"/>
    <n v="4"/>
  </r>
  <r>
    <x v="14"/>
    <x v="11"/>
    <x v="216"/>
    <x v="26"/>
    <n v="5"/>
  </r>
  <r>
    <x v="14"/>
    <x v="11"/>
    <x v="212"/>
    <x v="26"/>
    <n v="7"/>
  </r>
  <r>
    <x v="14"/>
    <x v="11"/>
    <x v="214"/>
    <x v="26"/>
    <n v="14"/>
  </r>
  <r>
    <x v="14"/>
    <x v="11"/>
    <x v="214"/>
    <x v="27"/>
    <n v="18"/>
  </r>
  <r>
    <x v="14"/>
    <x v="11"/>
    <x v="210"/>
    <x v="27"/>
    <n v="28"/>
  </r>
  <r>
    <x v="14"/>
    <x v="11"/>
    <x v="201"/>
    <x v="27"/>
    <n v="154"/>
  </r>
  <r>
    <x v="14"/>
    <x v="11"/>
    <x v="202"/>
    <x v="28"/>
    <n v="1"/>
  </r>
  <r>
    <x v="14"/>
    <x v="11"/>
    <x v="231"/>
    <x v="28"/>
    <n v="1"/>
  </r>
  <r>
    <x v="14"/>
    <x v="11"/>
    <x v="230"/>
    <x v="28"/>
    <n v="1"/>
  </r>
  <r>
    <x v="14"/>
    <x v="11"/>
    <x v="204"/>
    <x v="28"/>
    <n v="2"/>
  </r>
  <r>
    <x v="14"/>
    <x v="11"/>
    <x v="207"/>
    <x v="28"/>
    <n v="2"/>
  </r>
  <r>
    <x v="14"/>
    <x v="11"/>
    <x v="216"/>
    <x v="28"/>
    <n v="2"/>
  </r>
  <r>
    <x v="14"/>
    <x v="11"/>
    <x v="215"/>
    <x v="28"/>
    <n v="3"/>
  </r>
  <r>
    <x v="14"/>
    <x v="11"/>
    <x v="210"/>
    <x v="28"/>
    <n v="4"/>
  </r>
  <r>
    <x v="14"/>
    <x v="11"/>
    <x v="212"/>
    <x v="28"/>
    <n v="5"/>
  </r>
  <r>
    <x v="14"/>
    <x v="11"/>
    <x v="205"/>
    <x v="28"/>
    <n v="9"/>
  </r>
  <r>
    <x v="14"/>
    <x v="11"/>
    <x v="214"/>
    <x v="28"/>
    <n v="14"/>
  </r>
  <r>
    <x v="14"/>
    <x v="11"/>
    <x v="201"/>
    <x v="28"/>
    <n v="35"/>
  </r>
  <r>
    <x v="14"/>
    <x v="11"/>
    <x v="232"/>
    <x v="29"/>
    <n v="295"/>
  </r>
  <r>
    <x v="14"/>
    <x v="11"/>
    <x v="231"/>
    <x v="29"/>
    <n v="1705"/>
  </r>
  <r>
    <x v="14"/>
    <x v="11"/>
    <x v="220"/>
    <x v="29"/>
    <n v="1741"/>
  </r>
  <r>
    <x v="14"/>
    <x v="11"/>
    <x v="226"/>
    <x v="29"/>
    <n v="2408"/>
  </r>
  <r>
    <x v="14"/>
    <x v="11"/>
    <x v="211"/>
    <x v="29"/>
    <n v="2416"/>
  </r>
  <r>
    <x v="14"/>
    <x v="11"/>
    <x v="217"/>
    <x v="29"/>
    <n v="2566"/>
  </r>
  <r>
    <x v="14"/>
    <x v="11"/>
    <x v="222"/>
    <x v="29"/>
    <n v="2923"/>
  </r>
  <r>
    <x v="14"/>
    <x v="11"/>
    <x v="219"/>
    <x v="29"/>
    <n v="3149"/>
  </r>
  <r>
    <x v="14"/>
    <x v="11"/>
    <x v="221"/>
    <x v="29"/>
    <n v="3837"/>
  </r>
  <r>
    <x v="14"/>
    <x v="11"/>
    <x v="209"/>
    <x v="29"/>
    <n v="4540"/>
  </r>
  <r>
    <x v="14"/>
    <x v="11"/>
    <x v="208"/>
    <x v="29"/>
    <n v="4723"/>
  </r>
  <r>
    <x v="14"/>
    <x v="11"/>
    <x v="229"/>
    <x v="29"/>
    <n v="4831"/>
  </r>
  <r>
    <x v="14"/>
    <x v="11"/>
    <x v="213"/>
    <x v="29"/>
    <n v="5437"/>
  </r>
  <r>
    <x v="14"/>
    <x v="11"/>
    <x v="223"/>
    <x v="29"/>
    <n v="6150"/>
  </r>
  <r>
    <x v="14"/>
    <x v="11"/>
    <x v="218"/>
    <x v="29"/>
    <n v="6322"/>
  </r>
  <r>
    <x v="14"/>
    <x v="11"/>
    <x v="230"/>
    <x v="29"/>
    <n v="6726"/>
  </r>
  <r>
    <x v="14"/>
    <x v="11"/>
    <x v="212"/>
    <x v="29"/>
    <n v="6891"/>
  </r>
  <r>
    <x v="14"/>
    <x v="11"/>
    <x v="204"/>
    <x v="29"/>
    <n v="7166"/>
  </r>
  <r>
    <x v="14"/>
    <x v="11"/>
    <x v="205"/>
    <x v="29"/>
    <n v="7688"/>
  </r>
  <r>
    <x v="14"/>
    <x v="11"/>
    <x v="225"/>
    <x v="29"/>
    <n v="9788"/>
  </r>
  <r>
    <x v="14"/>
    <x v="11"/>
    <x v="206"/>
    <x v="29"/>
    <n v="10535"/>
  </r>
  <r>
    <x v="14"/>
    <x v="11"/>
    <x v="203"/>
    <x v="29"/>
    <n v="11388"/>
  </r>
  <r>
    <x v="14"/>
    <x v="11"/>
    <x v="210"/>
    <x v="29"/>
    <n v="12104"/>
  </r>
  <r>
    <x v="14"/>
    <x v="11"/>
    <x v="216"/>
    <x v="29"/>
    <n v="14080"/>
  </r>
  <r>
    <x v="14"/>
    <x v="11"/>
    <x v="200"/>
    <x v="29"/>
    <n v="15076"/>
  </r>
  <r>
    <x v="14"/>
    <x v="11"/>
    <x v="224"/>
    <x v="29"/>
    <n v="19344"/>
  </r>
  <r>
    <x v="14"/>
    <x v="11"/>
    <x v="215"/>
    <x v="29"/>
    <n v="21675"/>
  </r>
  <r>
    <x v="14"/>
    <x v="11"/>
    <x v="202"/>
    <x v="29"/>
    <n v="25501"/>
  </r>
  <r>
    <x v="14"/>
    <x v="11"/>
    <x v="227"/>
    <x v="29"/>
    <n v="25991"/>
  </r>
  <r>
    <x v="14"/>
    <x v="11"/>
    <x v="201"/>
    <x v="29"/>
    <n v="28215"/>
  </r>
  <r>
    <x v="14"/>
    <x v="11"/>
    <x v="228"/>
    <x v="29"/>
    <n v="33114"/>
  </r>
  <r>
    <x v="14"/>
    <x v="11"/>
    <x v="207"/>
    <x v="29"/>
    <n v="38875"/>
  </r>
  <r>
    <x v="14"/>
    <x v="11"/>
    <x v="214"/>
    <x v="29"/>
    <n v="49703"/>
  </r>
  <r>
    <x v="14"/>
    <x v="11"/>
    <x v="225"/>
    <x v="37"/>
    <n v="45"/>
  </r>
  <r>
    <x v="14"/>
    <x v="11"/>
    <x v="226"/>
    <x v="37"/>
    <n v="49"/>
  </r>
  <r>
    <x v="14"/>
    <x v="11"/>
    <x v="211"/>
    <x v="37"/>
    <n v="53"/>
  </r>
  <r>
    <x v="14"/>
    <x v="11"/>
    <x v="205"/>
    <x v="37"/>
    <n v="54"/>
  </r>
  <r>
    <x v="14"/>
    <x v="11"/>
    <x v="204"/>
    <x v="37"/>
    <n v="72"/>
  </r>
  <r>
    <x v="14"/>
    <x v="11"/>
    <x v="223"/>
    <x v="37"/>
    <n v="85"/>
  </r>
  <r>
    <x v="14"/>
    <x v="11"/>
    <x v="217"/>
    <x v="37"/>
    <n v="90"/>
  </r>
  <r>
    <x v="14"/>
    <x v="11"/>
    <x v="229"/>
    <x v="37"/>
    <n v="98"/>
  </r>
  <r>
    <x v="14"/>
    <x v="11"/>
    <x v="208"/>
    <x v="37"/>
    <n v="103"/>
  </r>
  <r>
    <x v="14"/>
    <x v="11"/>
    <x v="203"/>
    <x v="37"/>
    <n v="107"/>
  </r>
  <r>
    <x v="14"/>
    <x v="11"/>
    <x v="220"/>
    <x v="37"/>
    <n v="132"/>
  </r>
  <r>
    <x v="14"/>
    <x v="11"/>
    <x v="206"/>
    <x v="37"/>
    <n v="178"/>
  </r>
  <r>
    <x v="14"/>
    <x v="11"/>
    <x v="224"/>
    <x v="37"/>
    <n v="194"/>
  </r>
  <r>
    <x v="14"/>
    <x v="11"/>
    <x v="213"/>
    <x v="37"/>
    <n v="196"/>
  </r>
  <r>
    <x v="14"/>
    <x v="11"/>
    <x v="210"/>
    <x v="37"/>
    <n v="205"/>
  </r>
  <r>
    <x v="14"/>
    <x v="11"/>
    <x v="212"/>
    <x v="37"/>
    <n v="270"/>
  </r>
  <r>
    <x v="14"/>
    <x v="11"/>
    <x v="219"/>
    <x v="37"/>
    <n v="419"/>
  </r>
  <r>
    <x v="14"/>
    <x v="11"/>
    <x v="200"/>
    <x v="37"/>
    <n v="467"/>
  </r>
  <r>
    <x v="14"/>
    <x v="11"/>
    <x v="216"/>
    <x v="37"/>
    <n v="490"/>
  </r>
  <r>
    <x v="14"/>
    <x v="11"/>
    <x v="228"/>
    <x v="37"/>
    <n v="538"/>
  </r>
  <r>
    <x v="14"/>
    <x v="11"/>
    <x v="227"/>
    <x v="37"/>
    <n v="548"/>
  </r>
  <r>
    <x v="14"/>
    <x v="11"/>
    <x v="215"/>
    <x v="37"/>
    <n v="597"/>
  </r>
  <r>
    <x v="14"/>
    <x v="11"/>
    <x v="202"/>
    <x v="37"/>
    <n v="780"/>
  </r>
  <r>
    <x v="14"/>
    <x v="11"/>
    <x v="207"/>
    <x v="37"/>
    <n v="1026"/>
  </r>
  <r>
    <x v="14"/>
    <x v="11"/>
    <x v="214"/>
    <x v="37"/>
    <n v="1353"/>
  </r>
  <r>
    <x v="14"/>
    <x v="11"/>
    <x v="212"/>
    <x v="38"/>
    <n v="2"/>
  </r>
  <r>
    <x v="14"/>
    <x v="11"/>
    <x v="207"/>
    <x v="38"/>
    <n v="7"/>
  </r>
  <r>
    <x v="14"/>
    <x v="11"/>
    <x v="211"/>
    <x v="38"/>
    <n v="15"/>
  </r>
  <r>
    <x v="14"/>
    <x v="11"/>
    <x v="210"/>
    <x v="38"/>
    <n v="23"/>
  </r>
  <r>
    <x v="14"/>
    <x v="11"/>
    <x v="213"/>
    <x v="38"/>
    <n v="23"/>
  </r>
  <r>
    <x v="14"/>
    <x v="11"/>
    <x v="224"/>
    <x v="38"/>
    <n v="31"/>
  </r>
  <r>
    <x v="14"/>
    <x v="11"/>
    <x v="215"/>
    <x v="38"/>
    <n v="69"/>
  </r>
  <r>
    <x v="14"/>
    <x v="11"/>
    <x v="202"/>
    <x v="38"/>
    <n v="71"/>
  </r>
  <r>
    <x v="14"/>
    <x v="11"/>
    <x v="214"/>
    <x v="38"/>
    <n v="118"/>
  </r>
  <r>
    <x v="14"/>
    <x v="11"/>
    <x v="227"/>
    <x v="39"/>
    <n v="1"/>
  </r>
  <r>
    <x v="14"/>
    <x v="11"/>
    <x v="203"/>
    <x v="39"/>
    <n v="3"/>
  </r>
  <r>
    <x v="14"/>
    <x v="11"/>
    <x v="207"/>
    <x v="39"/>
    <n v="6"/>
  </r>
  <r>
    <x v="14"/>
    <x v="11"/>
    <x v="224"/>
    <x v="39"/>
    <n v="6"/>
  </r>
  <r>
    <x v="14"/>
    <x v="11"/>
    <x v="202"/>
    <x v="39"/>
    <n v="9"/>
  </r>
  <r>
    <x v="14"/>
    <x v="11"/>
    <x v="215"/>
    <x v="39"/>
    <n v="9"/>
  </r>
  <r>
    <x v="14"/>
    <x v="11"/>
    <x v="216"/>
    <x v="39"/>
    <n v="11"/>
  </r>
  <r>
    <x v="14"/>
    <x v="11"/>
    <x v="228"/>
    <x v="39"/>
    <n v="16"/>
  </r>
  <r>
    <x v="14"/>
    <x v="11"/>
    <x v="214"/>
    <x v="39"/>
    <n v="25"/>
  </r>
  <r>
    <x v="14"/>
    <x v="11"/>
    <x v="215"/>
    <x v="40"/>
    <n v="10"/>
  </r>
  <r>
    <x v="14"/>
    <x v="11"/>
    <x v="213"/>
    <x v="40"/>
    <n v="13"/>
  </r>
  <r>
    <x v="14"/>
    <x v="11"/>
    <x v="214"/>
    <x v="40"/>
    <n v="24"/>
  </r>
  <r>
    <x v="14"/>
    <x v="11"/>
    <x v="207"/>
    <x v="40"/>
    <n v="32"/>
  </r>
  <r>
    <x v="14"/>
    <x v="11"/>
    <x v="200"/>
    <x v="30"/>
    <n v="6"/>
  </r>
  <r>
    <x v="14"/>
    <x v="11"/>
    <x v="201"/>
    <x v="30"/>
    <n v="1005"/>
  </r>
  <r>
    <x v="14"/>
    <x v="11"/>
    <x v="202"/>
    <x v="30"/>
    <n v="186"/>
  </r>
  <r>
    <x v="14"/>
    <x v="11"/>
    <x v="204"/>
    <x v="30"/>
    <n v="16"/>
  </r>
  <r>
    <x v="14"/>
    <x v="11"/>
    <x v="205"/>
    <x v="30"/>
    <n v="155"/>
  </r>
  <r>
    <x v="14"/>
    <x v="11"/>
    <x v="207"/>
    <x v="30"/>
    <n v="34"/>
  </r>
  <r>
    <x v="14"/>
    <x v="11"/>
    <x v="214"/>
    <x v="30"/>
    <n v="212"/>
  </r>
  <r>
    <x v="14"/>
    <x v="11"/>
    <x v="216"/>
    <x v="30"/>
    <n v="6"/>
  </r>
  <r>
    <x v="14"/>
    <x v="11"/>
    <x v="221"/>
    <x v="30"/>
    <n v="1"/>
  </r>
  <r>
    <x v="14"/>
    <x v="11"/>
    <x v="223"/>
    <x v="30"/>
    <n v="6"/>
  </r>
  <r>
    <x v="14"/>
    <x v="11"/>
    <x v="224"/>
    <x v="30"/>
    <n v="69"/>
  </r>
  <r>
    <x v="14"/>
    <x v="11"/>
    <x v="226"/>
    <x v="30"/>
    <n v="8"/>
  </r>
  <r>
    <x v="14"/>
    <x v="11"/>
    <x v="228"/>
    <x v="30"/>
    <n v="18"/>
  </r>
  <r>
    <x v="14"/>
    <x v="12"/>
    <x v="240"/>
    <x v="0"/>
    <n v="4"/>
  </r>
  <r>
    <x v="14"/>
    <x v="12"/>
    <x v="235"/>
    <x v="0"/>
    <n v="7"/>
  </r>
  <r>
    <x v="14"/>
    <x v="12"/>
    <x v="243"/>
    <x v="0"/>
    <n v="14"/>
  </r>
  <r>
    <x v="14"/>
    <x v="12"/>
    <x v="254"/>
    <x v="0"/>
    <n v="22"/>
  </r>
  <r>
    <x v="14"/>
    <x v="12"/>
    <x v="252"/>
    <x v="0"/>
    <n v="25"/>
  </r>
  <r>
    <x v="14"/>
    <x v="12"/>
    <x v="248"/>
    <x v="0"/>
    <n v="36"/>
  </r>
  <r>
    <x v="14"/>
    <x v="12"/>
    <x v="237"/>
    <x v="0"/>
    <n v="38"/>
  </r>
  <r>
    <x v="14"/>
    <x v="12"/>
    <x v="239"/>
    <x v="0"/>
    <n v="40"/>
  </r>
  <r>
    <x v="14"/>
    <x v="12"/>
    <x v="245"/>
    <x v="0"/>
    <n v="40"/>
  </r>
  <r>
    <x v="14"/>
    <x v="12"/>
    <x v="253"/>
    <x v="0"/>
    <n v="40"/>
  </r>
  <r>
    <x v="14"/>
    <x v="12"/>
    <x v="242"/>
    <x v="0"/>
    <n v="42"/>
  </r>
  <r>
    <x v="14"/>
    <x v="12"/>
    <x v="238"/>
    <x v="0"/>
    <n v="45"/>
  </r>
  <r>
    <x v="14"/>
    <x v="12"/>
    <x v="236"/>
    <x v="0"/>
    <n v="52"/>
  </r>
  <r>
    <x v="14"/>
    <x v="12"/>
    <x v="246"/>
    <x v="0"/>
    <n v="63"/>
  </r>
  <r>
    <x v="14"/>
    <x v="12"/>
    <x v="251"/>
    <x v="0"/>
    <n v="82"/>
  </r>
  <r>
    <x v="14"/>
    <x v="12"/>
    <x v="256"/>
    <x v="0"/>
    <n v="92"/>
  </r>
  <r>
    <x v="14"/>
    <x v="12"/>
    <x v="233"/>
    <x v="0"/>
    <n v="107"/>
  </r>
  <r>
    <x v="14"/>
    <x v="12"/>
    <x v="250"/>
    <x v="0"/>
    <n v="108"/>
  </r>
  <r>
    <x v="14"/>
    <x v="12"/>
    <x v="249"/>
    <x v="0"/>
    <n v="117"/>
  </r>
  <r>
    <x v="14"/>
    <x v="12"/>
    <x v="234"/>
    <x v="0"/>
    <n v="121"/>
  </r>
  <r>
    <x v="14"/>
    <x v="12"/>
    <x v="257"/>
    <x v="0"/>
    <n v="132"/>
  </r>
  <r>
    <x v="14"/>
    <x v="12"/>
    <x v="247"/>
    <x v="0"/>
    <n v="172"/>
  </r>
  <r>
    <x v="14"/>
    <x v="12"/>
    <x v="241"/>
    <x v="0"/>
    <n v="221"/>
  </r>
  <r>
    <x v="14"/>
    <x v="12"/>
    <x v="244"/>
    <x v="0"/>
    <n v="246"/>
  </r>
  <r>
    <x v="14"/>
    <x v="12"/>
    <x v="235"/>
    <x v="1"/>
    <n v="1"/>
  </r>
  <r>
    <x v="14"/>
    <x v="12"/>
    <x v="240"/>
    <x v="1"/>
    <n v="1"/>
  </r>
  <r>
    <x v="14"/>
    <x v="12"/>
    <x v="242"/>
    <x v="1"/>
    <n v="2"/>
  </r>
  <r>
    <x v="14"/>
    <x v="12"/>
    <x v="243"/>
    <x v="1"/>
    <n v="3"/>
  </r>
  <r>
    <x v="14"/>
    <x v="12"/>
    <x v="248"/>
    <x v="1"/>
    <n v="5"/>
  </r>
  <r>
    <x v="14"/>
    <x v="12"/>
    <x v="253"/>
    <x v="1"/>
    <n v="5"/>
  </r>
  <r>
    <x v="14"/>
    <x v="12"/>
    <x v="254"/>
    <x v="1"/>
    <n v="5"/>
  </r>
  <r>
    <x v="14"/>
    <x v="12"/>
    <x v="252"/>
    <x v="1"/>
    <n v="6"/>
  </r>
  <r>
    <x v="14"/>
    <x v="12"/>
    <x v="237"/>
    <x v="1"/>
    <n v="7"/>
  </r>
  <r>
    <x v="14"/>
    <x v="12"/>
    <x v="238"/>
    <x v="1"/>
    <n v="7"/>
  </r>
  <r>
    <x v="14"/>
    <x v="12"/>
    <x v="239"/>
    <x v="1"/>
    <n v="7"/>
  </r>
  <r>
    <x v="14"/>
    <x v="12"/>
    <x v="236"/>
    <x v="1"/>
    <n v="9"/>
  </r>
  <r>
    <x v="14"/>
    <x v="12"/>
    <x v="245"/>
    <x v="1"/>
    <n v="9"/>
  </r>
  <r>
    <x v="14"/>
    <x v="12"/>
    <x v="234"/>
    <x v="1"/>
    <n v="10"/>
  </r>
  <r>
    <x v="14"/>
    <x v="12"/>
    <x v="249"/>
    <x v="1"/>
    <n v="10"/>
  </r>
  <r>
    <x v="14"/>
    <x v="12"/>
    <x v="250"/>
    <x v="1"/>
    <n v="10"/>
  </r>
  <r>
    <x v="14"/>
    <x v="12"/>
    <x v="256"/>
    <x v="1"/>
    <n v="11"/>
  </r>
  <r>
    <x v="14"/>
    <x v="12"/>
    <x v="246"/>
    <x v="1"/>
    <n v="12"/>
  </r>
  <r>
    <x v="14"/>
    <x v="12"/>
    <x v="251"/>
    <x v="1"/>
    <n v="12"/>
  </r>
  <r>
    <x v="14"/>
    <x v="12"/>
    <x v="233"/>
    <x v="1"/>
    <n v="14"/>
  </r>
  <r>
    <x v="14"/>
    <x v="12"/>
    <x v="257"/>
    <x v="1"/>
    <n v="16"/>
  </r>
  <r>
    <x v="14"/>
    <x v="12"/>
    <x v="241"/>
    <x v="1"/>
    <n v="20"/>
  </r>
  <r>
    <x v="14"/>
    <x v="12"/>
    <x v="247"/>
    <x v="1"/>
    <n v="27"/>
  </r>
  <r>
    <x v="14"/>
    <x v="12"/>
    <x v="244"/>
    <x v="1"/>
    <n v="31"/>
  </r>
  <r>
    <x v="14"/>
    <x v="12"/>
    <x v="258"/>
    <x v="2"/>
    <n v="9"/>
  </r>
  <r>
    <x v="14"/>
    <x v="12"/>
    <x v="235"/>
    <x v="2"/>
    <n v="25"/>
  </r>
  <r>
    <x v="14"/>
    <x v="12"/>
    <x v="252"/>
    <x v="2"/>
    <n v="27"/>
  </r>
  <r>
    <x v="14"/>
    <x v="12"/>
    <x v="239"/>
    <x v="2"/>
    <n v="45"/>
  </r>
  <r>
    <x v="14"/>
    <x v="12"/>
    <x v="240"/>
    <x v="2"/>
    <n v="45"/>
  </r>
  <r>
    <x v="14"/>
    <x v="12"/>
    <x v="236"/>
    <x v="2"/>
    <n v="52"/>
  </r>
  <r>
    <x v="14"/>
    <x v="12"/>
    <x v="242"/>
    <x v="2"/>
    <n v="60"/>
  </r>
  <r>
    <x v="14"/>
    <x v="12"/>
    <x v="253"/>
    <x v="2"/>
    <n v="61"/>
  </r>
  <r>
    <x v="14"/>
    <x v="12"/>
    <x v="255"/>
    <x v="2"/>
    <n v="66"/>
  </r>
  <r>
    <x v="14"/>
    <x v="12"/>
    <x v="237"/>
    <x v="2"/>
    <n v="70"/>
  </r>
  <r>
    <x v="14"/>
    <x v="12"/>
    <x v="251"/>
    <x v="2"/>
    <n v="83"/>
  </r>
  <r>
    <x v="14"/>
    <x v="12"/>
    <x v="234"/>
    <x v="2"/>
    <n v="94"/>
  </r>
  <r>
    <x v="14"/>
    <x v="12"/>
    <x v="243"/>
    <x v="2"/>
    <n v="97"/>
  </r>
  <r>
    <x v="14"/>
    <x v="12"/>
    <x v="245"/>
    <x v="2"/>
    <n v="105"/>
  </r>
  <r>
    <x v="14"/>
    <x v="12"/>
    <x v="246"/>
    <x v="2"/>
    <n v="116"/>
  </r>
  <r>
    <x v="14"/>
    <x v="12"/>
    <x v="250"/>
    <x v="2"/>
    <n v="116"/>
  </r>
  <r>
    <x v="14"/>
    <x v="12"/>
    <x v="249"/>
    <x v="2"/>
    <n v="132"/>
  </r>
  <r>
    <x v="14"/>
    <x v="12"/>
    <x v="233"/>
    <x v="2"/>
    <n v="141"/>
  </r>
  <r>
    <x v="14"/>
    <x v="12"/>
    <x v="248"/>
    <x v="2"/>
    <n v="152"/>
  </r>
  <r>
    <x v="14"/>
    <x v="12"/>
    <x v="247"/>
    <x v="2"/>
    <n v="166"/>
  </r>
  <r>
    <x v="14"/>
    <x v="12"/>
    <x v="254"/>
    <x v="2"/>
    <n v="168"/>
  </r>
  <r>
    <x v="14"/>
    <x v="12"/>
    <x v="238"/>
    <x v="2"/>
    <n v="169"/>
  </r>
  <r>
    <x v="14"/>
    <x v="12"/>
    <x v="241"/>
    <x v="2"/>
    <n v="184"/>
  </r>
  <r>
    <x v="14"/>
    <x v="12"/>
    <x v="244"/>
    <x v="2"/>
    <n v="245"/>
  </r>
  <r>
    <x v="14"/>
    <x v="12"/>
    <x v="257"/>
    <x v="2"/>
    <n v="257"/>
  </r>
  <r>
    <x v="14"/>
    <x v="12"/>
    <x v="256"/>
    <x v="2"/>
    <n v="258"/>
  </r>
  <r>
    <x v="14"/>
    <x v="12"/>
    <x v="233"/>
    <x v="3"/>
    <n v="1"/>
  </r>
  <r>
    <x v="14"/>
    <x v="12"/>
    <x v="236"/>
    <x v="3"/>
    <n v="1"/>
  </r>
  <r>
    <x v="14"/>
    <x v="12"/>
    <x v="234"/>
    <x v="31"/>
    <n v="1"/>
  </r>
  <r>
    <x v="14"/>
    <x v="12"/>
    <x v="238"/>
    <x v="31"/>
    <n v="1"/>
  </r>
  <r>
    <x v="14"/>
    <x v="12"/>
    <x v="243"/>
    <x v="31"/>
    <n v="1"/>
  </r>
  <r>
    <x v="14"/>
    <x v="12"/>
    <x v="247"/>
    <x v="31"/>
    <n v="1"/>
  </r>
  <r>
    <x v="14"/>
    <x v="12"/>
    <x v="245"/>
    <x v="31"/>
    <n v="2"/>
  </r>
  <r>
    <x v="14"/>
    <x v="12"/>
    <x v="241"/>
    <x v="31"/>
    <n v="3"/>
  </r>
  <r>
    <x v="14"/>
    <x v="12"/>
    <x v="246"/>
    <x v="31"/>
    <n v="3"/>
  </r>
  <r>
    <x v="14"/>
    <x v="12"/>
    <x v="244"/>
    <x v="31"/>
    <n v="4"/>
  </r>
  <r>
    <x v="14"/>
    <x v="12"/>
    <x v="257"/>
    <x v="31"/>
    <n v="4"/>
  </r>
  <r>
    <x v="14"/>
    <x v="12"/>
    <x v="248"/>
    <x v="31"/>
    <n v="6"/>
  </r>
  <r>
    <x v="14"/>
    <x v="12"/>
    <x v="256"/>
    <x v="31"/>
    <n v="8"/>
  </r>
  <r>
    <x v="14"/>
    <x v="12"/>
    <x v="242"/>
    <x v="31"/>
    <n v="12"/>
  </r>
  <r>
    <x v="14"/>
    <x v="12"/>
    <x v="235"/>
    <x v="4"/>
    <n v="2"/>
  </r>
  <r>
    <x v="14"/>
    <x v="12"/>
    <x v="240"/>
    <x v="4"/>
    <n v="2"/>
  </r>
  <r>
    <x v="14"/>
    <x v="12"/>
    <x v="242"/>
    <x v="4"/>
    <n v="4"/>
  </r>
  <r>
    <x v="14"/>
    <x v="12"/>
    <x v="252"/>
    <x v="4"/>
    <n v="4"/>
  </r>
  <r>
    <x v="14"/>
    <x v="12"/>
    <x v="239"/>
    <x v="4"/>
    <n v="6"/>
  </r>
  <r>
    <x v="14"/>
    <x v="12"/>
    <x v="243"/>
    <x v="4"/>
    <n v="12"/>
  </r>
  <r>
    <x v="14"/>
    <x v="12"/>
    <x v="253"/>
    <x v="4"/>
    <n v="13"/>
  </r>
  <r>
    <x v="14"/>
    <x v="12"/>
    <x v="251"/>
    <x v="4"/>
    <n v="14"/>
  </r>
  <r>
    <x v="14"/>
    <x v="12"/>
    <x v="236"/>
    <x v="4"/>
    <n v="15"/>
  </r>
  <r>
    <x v="14"/>
    <x v="12"/>
    <x v="237"/>
    <x v="4"/>
    <n v="25"/>
  </r>
  <r>
    <x v="14"/>
    <x v="12"/>
    <x v="233"/>
    <x v="4"/>
    <n v="33"/>
  </r>
  <r>
    <x v="14"/>
    <x v="12"/>
    <x v="241"/>
    <x v="4"/>
    <n v="36"/>
  </r>
  <r>
    <x v="14"/>
    <x v="12"/>
    <x v="255"/>
    <x v="4"/>
    <n v="36"/>
  </r>
  <r>
    <x v="14"/>
    <x v="12"/>
    <x v="246"/>
    <x v="4"/>
    <n v="39"/>
  </r>
  <r>
    <x v="14"/>
    <x v="12"/>
    <x v="238"/>
    <x v="4"/>
    <n v="40"/>
  </r>
  <r>
    <x v="14"/>
    <x v="12"/>
    <x v="234"/>
    <x v="4"/>
    <n v="42"/>
  </r>
  <r>
    <x v="14"/>
    <x v="12"/>
    <x v="250"/>
    <x v="4"/>
    <n v="42"/>
  </r>
  <r>
    <x v="14"/>
    <x v="12"/>
    <x v="245"/>
    <x v="4"/>
    <n v="43"/>
  </r>
  <r>
    <x v="14"/>
    <x v="12"/>
    <x v="247"/>
    <x v="4"/>
    <n v="53"/>
  </r>
  <r>
    <x v="14"/>
    <x v="12"/>
    <x v="249"/>
    <x v="4"/>
    <n v="53"/>
  </r>
  <r>
    <x v="14"/>
    <x v="12"/>
    <x v="254"/>
    <x v="4"/>
    <n v="55"/>
  </r>
  <r>
    <x v="14"/>
    <x v="12"/>
    <x v="244"/>
    <x v="4"/>
    <n v="57"/>
  </r>
  <r>
    <x v="14"/>
    <x v="12"/>
    <x v="248"/>
    <x v="4"/>
    <n v="59"/>
  </r>
  <r>
    <x v="14"/>
    <x v="12"/>
    <x v="256"/>
    <x v="4"/>
    <n v="92"/>
  </r>
  <r>
    <x v="14"/>
    <x v="12"/>
    <x v="257"/>
    <x v="4"/>
    <n v="99"/>
  </r>
  <r>
    <x v="14"/>
    <x v="12"/>
    <x v="258"/>
    <x v="5"/>
    <n v="10"/>
  </r>
  <r>
    <x v="14"/>
    <x v="12"/>
    <x v="235"/>
    <x v="5"/>
    <n v="25"/>
  </r>
  <r>
    <x v="14"/>
    <x v="12"/>
    <x v="252"/>
    <x v="5"/>
    <n v="27"/>
  </r>
  <r>
    <x v="14"/>
    <x v="12"/>
    <x v="239"/>
    <x v="5"/>
    <n v="45"/>
  </r>
  <r>
    <x v="14"/>
    <x v="12"/>
    <x v="240"/>
    <x v="5"/>
    <n v="45"/>
  </r>
  <r>
    <x v="14"/>
    <x v="12"/>
    <x v="236"/>
    <x v="5"/>
    <n v="53"/>
  </r>
  <r>
    <x v="14"/>
    <x v="12"/>
    <x v="242"/>
    <x v="5"/>
    <n v="61"/>
  </r>
  <r>
    <x v="14"/>
    <x v="12"/>
    <x v="253"/>
    <x v="5"/>
    <n v="62"/>
  </r>
  <r>
    <x v="14"/>
    <x v="12"/>
    <x v="255"/>
    <x v="5"/>
    <n v="67"/>
  </r>
  <r>
    <x v="14"/>
    <x v="12"/>
    <x v="237"/>
    <x v="5"/>
    <n v="72"/>
  </r>
  <r>
    <x v="14"/>
    <x v="12"/>
    <x v="251"/>
    <x v="5"/>
    <n v="83"/>
  </r>
  <r>
    <x v="14"/>
    <x v="12"/>
    <x v="243"/>
    <x v="5"/>
    <n v="97"/>
  </r>
  <r>
    <x v="14"/>
    <x v="12"/>
    <x v="234"/>
    <x v="5"/>
    <n v="98"/>
  </r>
  <r>
    <x v="14"/>
    <x v="12"/>
    <x v="245"/>
    <x v="5"/>
    <n v="109"/>
  </r>
  <r>
    <x v="14"/>
    <x v="12"/>
    <x v="246"/>
    <x v="5"/>
    <n v="117"/>
  </r>
  <r>
    <x v="14"/>
    <x v="12"/>
    <x v="250"/>
    <x v="5"/>
    <n v="117"/>
  </r>
  <r>
    <x v="14"/>
    <x v="12"/>
    <x v="249"/>
    <x v="5"/>
    <n v="134"/>
  </r>
  <r>
    <x v="14"/>
    <x v="12"/>
    <x v="233"/>
    <x v="5"/>
    <n v="141"/>
  </r>
  <r>
    <x v="14"/>
    <x v="12"/>
    <x v="248"/>
    <x v="5"/>
    <n v="165"/>
  </r>
  <r>
    <x v="14"/>
    <x v="12"/>
    <x v="247"/>
    <x v="5"/>
    <n v="169"/>
  </r>
  <r>
    <x v="14"/>
    <x v="12"/>
    <x v="238"/>
    <x v="5"/>
    <n v="170"/>
  </r>
  <r>
    <x v="14"/>
    <x v="12"/>
    <x v="254"/>
    <x v="5"/>
    <n v="173"/>
  </r>
  <r>
    <x v="14"/>
    <x v="12"/>
    <x v="241"/>
    <x v="5"/>
    <n v="187"/>
  </r>
  <r>
    <x v="14"/>
    <x v="12"/>
    <x v="244"/>
    <x v="5"/>
    <n v="247"/>
  </r>
  <r>
    <x v="14"/>
    <x v="12"/>
    <x v="257"/>
    <x v="5"/>
    <n v="262"/>
  </r>
  <r>
    <x v="14"/>
    <x v="12"/>
    <x v="256"/>
    <x v="5"/>
    <n v="270"/>
  </r>
  <r>
    <x v="14"/>
    <x v="12"/>
    <x v="233"/>
    <x v="6"/>
    <n v="1"/>
  </r>
  <r>
    <x v="14"/>
    <x v="12"/>
    <x v="236"/>
    <x v="6"/>
    <n v="1"/>
  </r>
  <r>
    <x v="14"/>
    <x v="12"/>
    <x v="237"/>
    <x v="6"/>
    <n v="1"/>
  </r>
  <r>
    <x v="14"/>
    <x v="12"/>
    <x v="240"/>
    <x v="6"/>
    <n v="1"/>
  </r>
  <r>
    <x v="14"/>
    <x v="12"/>
    <x v="241"/>
    <x v="6"/>
    <n v="1"/>
  </r>
  <r>
    <x v="14"/>
    <x v="12"/>
    <x v="243"/>
    <x v="6"/>
    <n v="1"/>
  </r>
  <r>
    <x v="14"/>
    <x v="12"/>
    <x v="244"/>
    <x v="6"/>
    <n v="1"/>
  </r>
  <r>
    <x v="14"/>
    <x v="12"/>
    <x v="247"/>
    <x v="6"/>
    <n v="1"/>
  </r>
  <r>
    <x v="14"/>
    <x v="12"/>
    <x v="255"/>
    <x v="6"/>
    <n v="1"/>
  </r>
  <r>
    <x v="14"/>
    <x v="12"/>
    <x v="234"/>
    <x v="6"/>
    <n v="2"/>
  </r>
  <r>
    <x v="14"/>
    <x v="12"/>
    <x v="245"/>
    <x v="6"/>
    <n v="2"/>
  </r>
  <r>
    <x v="14"/>
    <x v="12"/>
    <x v="246"/>
    <x v="6"/>
    <n v="2"/>
  </r>
  <r>
    <x v="14"/>
    <x v="12"/>
    <x v="249"/>
    <x v="6"/>
    <n v="5"/>
  </r>
  <r>
    <x v="14"/>
    <x v="12"/>
    <x v="257"/>
    <x v="6"/>
    <n v="7"/>
  </r>
  <r>
    <x v="14"/>
    <x v="12"/>
    <x v="256"/>
    <x v="6"/>
    <n v="9"/>
  </r>
  <r>
    <x v="14"/>
    <x v="12"/>
    <x v="236"/>
    <x v="7"/>
    <n v="1"/>
  </r>
  <r>
    <x v="14"/>
    <x v="12"/>
    <x v="237"/>
    <x v="7"/>
    <n v="1"/>
  </r>
  <r>
    <x v="14"/>
    <x v="12"/>
    <x v="240"/>
    <x v="7"/>
    <n v="1"/>
  </r>
  <r>
    <x v="14"/>
    <x v="12"/>
    <x v="241"/>
    <x v="7"/>
    <n v="1"/>
  </r>
  <r>
    <x v="14"/>
    <x v="12"/>
    <x v="242"/>
    <x v="7"/>
    <n v="1"/>
  </r>
  <r>
    <x v="14"/>
    <x v="12"/>
    <x v="243"/>
    <x v="7"/>
    <n v="1"/>
  </r>
  <r>
    <x v="14"/>
    <x v="12"/>
    <x v="250"/>
    <x v="7"/>
    <n v="1"/>
  </r>
  <r>
    <x v="14"/>
    <x v="12"/>
    <x v="254"/>
    <x v="7"/>
    <n v="1"/>
  </r>
  <r>
    <x v="14"/>
    <x v="12"/>
    <x v="233"/>
    <x v="7"/>
    <n v="2"/>
  </r>
  <r>
    <x v="14"/>
    <x v="12"/>
    <x v="245"/>
    <x v="7"/>
    <n v="2"/>
  </r>
  <r>
    <x v="14"/>
    <x v="12"/>
    <x v="246"/>
    <x v="7"/>
    <n v="2"/>
  </r>
  <r>
    <x v="14"/>
    <x v="12"/>
    <x v="255"/>
    <x v="7"/>
    <n v="2"/>
  </r>
  <r>
    <x v="14"/>
    <x v="12"/>
    <x v="234"/>
    <x v="7"/>
    <n v="3"/>
  </r>
  <r>
    <x v="14"/>
    <x v="12"/>
    <x v="244"/>
    <x v="7"/>
    <n v="3"/>
  </r>
  <r>
    <x v="14"/>
    <x v="12"/>
    <x v="247"/>
    <x v="7"/>
    <n v="4"/>
  </r>
  <r>
    <x v="14"/>
    <x v="12"/>
    <x v="248"/>
    <x v="7"/>
    <n v="4"/>
  </r>
  <r>
    <x v="14"/>
    <x v="12"/>
    <x v="249"/>
    <x v="7"/>
    <n v="6"/>
  </r>
  <r>
    <x v="14"/>
    <x v="12"/>
    <x v="257"/>
    <x v="7"/>
    <n v="12"/>
  </r>
  <r>
    <x v="14"/>
    <x v="12"/>
    <x v="256"/>
    <x v="7"/>
    <n v="14"/>
  </r>
  <r>
    <x v="14"/>
    <x v="12"/>
    <x v="236"/>
    <x v="8"/>
    <n v="1"/>
  </r>
  <r>
    <x v="14"/>
    <x v="12"/>
    <x v="258"/>
    <x v="41"/>
    <n v="7"/>
  </r>
  <r>
    <x v="14"/>
    <x v="12"/>
    <x v="252"/>
    <x v="41"/>
    <n v="13"/>
  </r>
  <r>
    <x v="14"/>
    <x v="12"/>
    <x v="236"/>
    <x v="41"/>
    <n v="15"/>
  </r>
  <r>
    <x v="14"/>
    <x v="12"/>
    <x v="235"/>
    <x v="41"/>
    <n v="21"/>
  </r>
  <r>
    <x v="14"/>
    <x v="12"/>
    <x v="240"/>
    <x v="41"/>
    <n v="23"/>
  </r>
  <r>
    <x v="14"/>
    <x v="12"/>
    <x v="239"/>
    <x v="41"/>
    <n v="25"/>
  </r>
  <r>
    <x v="14"/>
    <x v="12"/>
    <x v="255"/>
    <x v="41"/>
    <n v="28"/>
  </r>
  <r>
    <x v="14"/>
    <x v="12"/>
    <x v="237"/>
    <x v="41"/>
    <n v="34"/>
  </r>
  <r>
    <x v="14"/>
    <x v="12"/>
    <x v="242"/>
    <x v="41"/>
    <n v="37"/>
  </r>
  <r>
    <x v="14"/>
    <x v="12"/>
    <x v="253"/>
    <x v="41"/>
    <n v="41"/>
  </r>
  <r>
    <x v="14"/>
    <x v="12"/>
    <x v="234"/>
    <x v="41"/>
    <n v="44"/>
  </r>
  <r>
    <x v="14"/>
    <x v="12"/>
    <x v="243"/>
    <x v="41"/>
    <n v="52"/>
  </r>
  <r>
    <x v="14"/>
    <x v="12"/>
    <x v="250"/>
    <x v="41"/>
    <n v="52"/>
  </r>
  <r>
    <x v="14"/>
    <x v="12"/>
    <x v="248"/>
    <x v="41"/>
    <n v="55"/>
  </r>
  <r>
    <x v="14"/>
    <x v="12"/>
    <x v="246"/>
    <x v="41"/>
    <n v="58"/>
  </r>
  <r>
    <x v="14"/>
    <x v="12"/>
    <x v="251"/>
    <x v="41"/>
    <n v="59"/>
  </r>
  <r>
    <x v="14"/>
    <x v="12"/>
    <x v="245"/>
    <x v="41"/>
    <n v="62"/>
  </r>
  <r>
    <x v="14"/>
    <x v="12"/>
    <x v="249"/>
    <x v="41"/>
    <n v="80"/>
  </r>
  <r>
    <x v="14"/>
    <x v="12"/>
    <x v="233"/>
    <x v="41"/>
    <n v="82"/>
  </r>
  <r>
    <x v="14"/>
    <x v="12"/>
    <x v="247"/>
    <x v="41"/>
    <n v="82"/>
  </r>
  <r>
    <x v="14"/>
    <x v="12"/>
    <x v="241"/>
    <x v="41"/>
    <n v="85"/>
  </r>
  <r>
    <x v="14"/>
    <x v="12"/>
    <x v="254"/>
    <x v="41"/>
    <n v="91"/>
  </r>
  <r>
    <x v="14"/>
    <x v="12"/>
    <x v="256"/>
    <x v="41"/>
    <n v="102"/>
  </r>
  <r>
    <x v="14"/>
    <x v="12"/>
    <x v="238"/>
    <x v="41"/>
    <n v="108"/>
  </r>
  <r>
    <x v="14"/>
    <x v="12"/>
    <x v="257"/>
    <x v="41"/>
    <n v="113"/>
  </r>
  <r>
    <x v="14"/>
    <x v="12"/>
    <x v="244"/>
    <x v="41"/>
    <n v="114"/>
  </r>
  <r>
    <x v="14"/>
    <x v="12"/>
    <x v="258"/>
    <x v="9"/>
    <n v="7"/>
  </r>
  <r>
    <x v="14"/>
    <x v="12"/>
    <x v="252"/>
    <x v="9"/>
    <n v="15"/>
  </r>
  <r>
    <x v="14"/>
    <x v="12"/>
    <x v="236"/>
    <x v="9"/>
    <n v="22"/>
  </r>
  <r>
    <x v="14"/>
    <x v="12"/>
    <x v="240"/>
    <x v="9"/>
    <n v="23"/>
  </r>
  <r>
    <x v="14"/>
    <x v="12"/>
    <x v="235"/>
    <x v="9"/>
    <n v="25"/>
  </r>
  <r>
    <x v="14"/>
    <x v="12"/>
    <x v="239"/>
    <x v="9"/>
    <n v="26"/>
  </r>
  <r>
    <x v="14"/>
    <x v="12"/>
    <x v="255"/>
    <x v="9"/>
    <n v="29"/>
  </r>
  <r>
    <x v="14"/>
    <x v="12"/>
    <x v="237"/>
    <x v="9"/>
    <n v="35"/>
  </r>
  <r>
    <x v="14"/>
    <x v="12"/>
    <x v="242"/>
    <x v="9"/>
    <n v="39"/>
  </r>
  <r>
    <x v="14"/>
    <x v="12"/>
    <x v="234"/>
    <x v="9"/>
    <n v="42"/>
  </r>
  <r>
    <x v="14"/>
    <x v="12"/>
    <x v="253"/>
    <x v="9"/>
    <n v="46"/>
  </r>
  <r>
    <x v="14"/>
    <x v="12"/>
    <x v="243"/>
    <x v="9"/>
    <n v="52"/>
  </r>
  <r>
    <x v="14"/>
    <x v="12"/>
    <x v="250"/>
    <x v="9"/>
    <n v="54"/>
  </r>
  <r>
    <x v="14"/>
    <x v="12"/>
    <x v="248"/>
    <x v="9"/>
    <n v="58"/>
  </r>
  <r>
    <x v="14"/>
    <x v="12"/>
    <x v="246"/>
    <x v="9"/>
    <n v="63"/>
  </r>
  <r>
    <x v="14"/>
    <x v="12"/>
    <x v="251"/>
    <x v="9"/>
    <n v="63"/>
  </r>
  <r>
    <x v="14"/>
    <x v="12"/>
    <x v="245"/>
    <x v="9"/>
    <n v="66"/>
  </r>
  <r>
    <x v="14"/>
    <x v="12"/>
    <x v="249"/>
    <x v="9"/>
    <n v="81"/>
  </r>
  <r>
    <x v="14"/>
    <x v="12"/>
    <x v="241"/>
    <x v="9"/>
    <n v="85"/>
  </r>
  <r>
    <x v="14"/>
    <x v="12"/>
    <x v="233"/>
    <x v="9"/>
    <n v="88"/>
  </r>
  <r>
    <x v="14"/>
    <x v="12"/>
    <x v="247"/>
    <x v="9"/>
    <n v="89"/>
  </r>
  <r>
    <x v="14"/>
    <x v="12"/>
    <x v="254"/>
    <x v="9"/>
    <n v="95"/>
  </r>
  <r>
    <x v="14"/>
    <x v="12"/>
    <x v="256"/>
    <x v="9"/>
    <n v="104"/>
  </r>
  <r>
    <x v="14"/>
    <x v="12"/>
    <x v="238"/>
    <x v="9"/>
    <n v="114"/>
  </r>
  <r>
    <x v="14"/>
    <x v="12"/>
    <x v="244"/>
    <x v="9"/>
    <n v="114"/>
  </r>
  <r>
    <x v="14"/>
    <x v="12"/>
    <x v="257"/>
    <x v="9"/>
    <n v="117"/>
  </r>
  <r>
    <x v="14"/>
    <x v="12"/>
    <x v="233"/>
    <x v="10"/>
    <n v="1"/>
  </r>
  <r>
    <x v="14"/>
    <x v="12"/>
    <x v="237"/>
    <x v="10"/>
    <n v="1"/>
  </r>
  <r>
    <x v="14"/>
    <x v="12"/>
    <x v="258"/>
    <x v="10"/>
    <n v="1"/>
  </r>
  <r>
    <x v="14"/>
    <x v="12"/>
    <x v="242"/>
    <x v="10"/>
    <n v="2"/>
  </r>
  <r>
    <x v="14"/>
    <x v="12"/>
    <x v="254"/>
    <x v="10"/>
    <n v="2"/>
  </r>
  <r>
    <x v="14"/>
    <x v="12"/>
    <x v="240"/>
    <x v="10"/>
    <n v="3"/>
  </r>
  <r>
    <x v="14"/>
    <x v="12"/>
    <x v="241"/>
    <x v="10"/>
    <n v="3"/>
  </r>
  <r>
    <x v="14"/>
    <x v="12"/>
    <x v="239"/>
    <x v="10"/>
    <n v="8"/>
  </r>
  <r>
    <x v="14"/>
    <x v="12"/>
    <x v="243"/>
    <x v="10"/>
    <n v="18"/>
  </r>
  <r>
    <x v="14"/>
    <x v="12"/>
    <x v="256"/>
    <x v="10"/>
    <n v="18"/>
  </r>
  <r>
    <x v="14"/>
    <x v="12"/>
    <x v="257"/>
    <x v="10"/>
    <n v="21"/>
  </r>
  <r>
    <x v="14"/>
    <x v="12"/>
    <x v="244"/>
    <x v="10"/>
    <n v="30"/>
  </r>
  <r>
    <x v="14"/>
    <x v="12"/>
    <x v="238"/>
    <x v="10"/>
    <n v="45"/>
  </r>
  <r>
    <x v="14"/>
    <x v="12"/>
    <x v="233"/>
    <x v="11"/>
    <n v="1"/>
  </r>
  <r>
    <x v="14"/>
    <x v="12"/>
    <x v="258"/>
    <x v="11"/>
    <n v="1"/>
  </r>
  <r>
    <x v="14"/>
    <x v="12"/>
    <x v="242"/>
    <x v="11"/>
    <n v="4"/>
  </r>
  <r>
    <x v="14"/>
    <x v="12"/>
    <x v="254"/>
    <x v="11"/>
    <n v="10"/>
  </r>
  <r>
    <x v="14"/>
    <x v="12"/>
    <x v="239"/>
    <x v="11"/>
    <n v="17"/>
  </r>
  <r>
    <x v="14"/>
    <x v="12"/>
    <x v="256"/>
    <x v="11"/>
    <n v="19"/>
  </r>
  <r>
    <x v="14"/>
    <x v="12"/>
    <x v="244"/>
    <x v="11"/>
    <n v="22"/>
  </r>
  <r>
    <x v="14"/>
    <x v="12"/>
    <x v="238"/>
    <x v="11"/>
    <n v="25"/>
  </r>
  <r>
    <x v="14"/>
    <x v="12"/>
    <x v="243"/>
    <x v="11"/>
    <n v="25"/>
  </r>
  <r>
    <x v="14"/>
    <x v="12"/>
    <x v="240"/>
    <x v="11"/>
    <n v="34"/>
  </r>
  <r>
    <x v="14"/>
    <x v="12"/>
    <x v="257"/>
    <x v="11"/>
    <n v="35"/>
  </r>
  <r>
    <x v="14"/>
    <x v="12"/>
    <x v="241"/>
    <x v="11"/>
    <n v="48"/>
  </r>
  <r>
    <x v="14"/>
    <x v="12"/>
    <x v="258"/>
    <x v="12"/>
    <n v="9"/>
  </r>
  <r>
    <x v="14"/>
    <x v="12"/>
    <x v="235"/>
    <x v="12"/>
    <n v="25"/>
  </r>
  <r>
    <x v="14"/>
    <x v="12"/>
    <x v="240"/>
    <x v="12"/>
    <n v="25"/>
  </r>
  <r>
    <x v="14"/>
    <x v="12"/>
    <x v="252"/>
    <x v="12"/>
    <n v="27"/>
  </r>
  <r>
    <x v="14"/>
    <x v="12"/>
    <x v="239"/>
    <x v="12"/>
    <n v="35"/>
  </r>
  <r>
    <x v="14"/>
    <x v="12"/>
    <x v="236"/>
    <x v="12"/>
    <n v="52"/>
  </r>
  <r>
    <x v="14"/>
    <x v="12"/>
    <x v="242"/>
    <x v="12"/>
    <n v="60"/>
  </r>
  <r>
    <x v="14"/>
    <x v="12"/>
    <x v="253"/>
    <x v="12"/>
    <n v="61"/>
  </r>
  <r>
    <x v="14"/>
    <x v="12"/>
    <x v="255"/>
    <x v="12"/>
    <n v="66"/>
  </r>
  <r>
    <x v="14"/>
    <x v="12"/>
    <x v="237"/>
    <x v="12"/>
    <n v="70"/>
  </r>
  <r>
    <x v="14"/>
    <x v="12"/>
    <x v="251"/>
    <x v="12"/>
    <n v="83"/>
  </r>
  <r>
    <x v="14"/>
    <x v="12"/>
    <x v="243"/>
    <x v="12"/>
    <n v="86"/>
  </r>
  <r>
    <x v="14"/>
    <x v="12"/>
    <x v="234"/>
    <x v="12"/>
    <n v="93"/>
  </r>
  <r>
    <x v="14"/>
    <x v="12"/>
    <x v="245"/>
    <x v="12"/>
    <n v="105"/>
  </r>
  <r>
    <x v="14"/>
    <x v="12"/>
    <x v="246"/>
    <x v="12"/>
    <n v="116"/>
  </r>
  <r>
    <x v="14"/>
    <x v="12"/>
    <x v="250"/>
    <x v="12"/>
    <n v="116"/>
  </r>
  <r>
    <x v="14"/>
    <x v="12"/>
    <x v="249"/>
    <x v="12"/>
    <n v="132"/>
  </r>
  <r>
    <x v="14"/>
    <x v="12"/>
    <x v="233"/>
    <x v="12"/>
    <n v="141"/>
  </r>
  <r>
    <x v="14"/>
    <x v="12"/>
    <x v="238"/>
    <x v="12"/>
    <n v="146"/>
  </r>
  <r>
    <x v="14"/>
    <x v="12"/>
    <x v="248"/>
    <x v="12"/>
    <n v="152"/>
  </r>
  <r>
    <x v="14"/>
    <x v="12"/>
    <x v="241"/>
    <x v="12"/>
    <n v="157"/>
  </r>
  <r>
    <x v="14"/>
    <x v="12"/>
    <x v="254"/>
    <x v="12"/>
    <n v="164"/>
  </r>
  <r>
    <x v="14"/>
    <x v="12"/>
    <x v="247"/>
    <x v="12"/>
    <n v="166"/>
  </r>
  <r>
    <x v="14"/>
    <x v="12"/>
    <x v="244"/>
    <x v="12"/>
    <n v="233"/>
  </r>
  <r>
    <x v="14"/>
    <x v="12"/>
    <x v="257"/>
    <x v="12"/>
    <n v="234"/>
  </r>
  <r>
    <x v="14"/>
    <x v="12"/>
    <x v="256"/>
    <x v="12"/>
    <n v="246"/>
  </r>
  <r>
    <x v="14"/>
    <x v="12"/>
    <x v="242"/>
    <x v="13"/>
    <n v="1"/>
  </r>
  <r>
    <x v="14"/>
    <x v="12"/>
    <x v="249"/>
    <x v="13"/>
    <n v="1"/>
  </r>
  <r>
    <x v="14"/>
    <x v="12"/>
    <x v="254"/>
    <x v="13"/>
    <n v="1"/>
  </r>
  <r>
    <x v="14"/>
    <x v="12"/>
    <x v="255"/>
    <x v="13"/>
    <n v="1"/>
  </r>
  <r>
    <x v="14"/>
    <x v="12"/>
    <x v="238"/>
    <x v="13"/>
    <n v="2"/>
  </r>
  <r>
    <x v="14"/>
    <x v="12"/>
    <x v="244"/>
    <x v="13"/>
    <n v="2"/>
  </r>
  <r>
    <x v="14"/>
    <x v="12"/>
    <x v="257"/>
    <x v="13"/>
    <n v="2"/>
  </r>
  <r>
    <x v="14"/>
    <x v="12"/>
    <x v="256"/>
    <x v="13"/>
    <n v="4"/>
  </r>
  <r>
    <x v="14"/>
    <x v="12"/>
    <x v="243"/>
    <x v="13"/>
    <n v="12"/>
  </r>
  <r>
    <x v="14"/>
    <x v="12"/>
    <x v="241"/>
    <x v="14"/>
    <n v="1"/>
  </r>
  <r>
    <x v="14"/>
    <x v="12"/>
    <x v="243"/>
    <x v="14"/>
    <n v="3"/>
  </r>
  <r>
    <x v="14"/>
    <x v="12"/>
    <x v="233"/>
    <x v="15"/>
    <n v="1"/>
  </r>
  <r>
    <x v="14"/>
    <x v="12"/>
    <x v="236"/>
    <x v="15"/>
    <n v="1"/>
  </r>
  <r>
    <x v="14"/>
    <x v="12"/>
    <x v="241"/>
    <x v="15"/>
    <n v="1"/>
  </r>
  <r>
    <x v="14"/>
    <x v="12"/>
    <x v="258"/>
    <x v="15"/>
    <n v="1"/>
  </r>
  <r>
    <x v="14"/>
    <x v="12"/>
    <x v="245"/>
    <x v="15"/>
    <n v="1"/>
  </r>
  <r>
    <x v="14"/>
    <x v="12"/>
    <x v="249"/>
    <x v="15"/>
    <n v="2"/>
  </r>
  <r>
    <x v="14"/>
    <x v="12"/>
    <x v="250"/>
    <x v="15"/>
    <n v="2"/>
  </r>
  <r>
    <x v="14"/>
    <x v="12"/>
    <x v="255"/>
    <x v="15"/>
    <n v="2"/>
  </r>
  <r>
    <x v="14"/>
    <x v="12"/>
    <x v="237"/>
    <x v="15"/>
    <n v="3"/>
  </r>
  <r>
    <x v="14"/>
    <x v="12"/>
    <x v="239"/>
    <x v="15"/>
    <n v="4"/>
  </r>
  <r>
    <x v="14"/>
    <x v="12"/>
    <x v="242"/>
    <x v="15"/>
    <n v="4"/>
  </r>
  <r>
    <x v="14"/>
    <x v="12"/>
    <x v="254"/>
    <x v="15"/>
    <n v="4"/>
  </r>
  <r>
    <x v="14"/>
    <x v="12"/>
    <x v="238"/>
    <x v="15"/>
    <n v="5"/>
  </r>
  <r>
    <x v="14"/>
    <x v="12"/>
    <x v="247"/>
    <x v="15"/>
    <n v="5"/>
  </r>
  <r>
    <x v="14"/>
    <x v="12"/>
    <x v="257"/>
    <x v="15"/>
    <n v="7"/>
  </r>
  <r>
    <x v="14"/>
    <x v="12"/>
    <x v="244"/>
    <x v="15"/>
    <n v="8"/>
  </r>
  <r>
    <x v="14"/>
    <x v="12"/>
    <x v="256"/>
    <x v="15"/>
    <n v="18"/>
  </r>
  <r>
    <x v="14"/>
    <x v="12"/>
    <x v="243"/>
    <x v="15"/>
    <n v="30"/>
  </r>
  <r>
    <x v="14"/>
    <x v="12"/>
    <x v="252"/>
    <x v="16"/>
    <n v="1"/>
  </r>
  <r>
    <x v="14"/>
    <x v="12"/>
    <x v="235"/>
    <x v="16"/>
    <n v="2"/>
  </r>
  <r>
    <x v="14"/>
    <x v="12"/>
    <x v="242"/>
    <x v="16"/>
    <n v="2"/>
  </r>
  <r>
    <x v="14"/>
    <x v="12"/>
    <x v="250"/>
    <x v="16"/>
    <n v="2"/>
  </r>
  <r>
    <x v="14"/>
    <x v="12"/>
    <x v="236"/>
    <x v="16"/>
    <n v="3"/>
  </r>
  <r>
    <x v="14"/>
    <x v="12"/>
    <x v="237"/>
    <x v="16"/>
    <n v="3"/>
  </r>
  <r>
    <x v="14"/>
    <x v="12"/>
    <x v="241"/>
    <x v="16"/>
    <n v="3"/>
  </r>
  <r>
    <x v="14"/>
    <x v="12"/>
    <x v="243"/>
    <x v="16"/>
    <n v="3"/>
  </r>
  <r>
    <x v="14"/>
    <x v="12"/>
    <x v="258"/>
    <x v="16"/>
    <n v="3"/>
  </r>
  <r>
    <x v="14"/>
    <x v="12"/>
    <x v="245"/>
    <x v="16"/>
    <n v="3"/>
  </r>
  <r>
    <x v="14"/>
    <x v="12"/>
    <x v="253"/>
    <x v="16"/>
    <n v="3"/>
  </r>
  <r>
    <x v="14"/>
    <x v="12"/>
    <x v="255"/>
    <x v="16"/>
    <n v="3"/>
  </r>
  <r>
    <x v="14"/>
    <x v="12"/>
    <x v="234"/>
    <x v="16"/>
    <n v="4"/>
  </r>
  <r>
    <x v="14"/>
    <x v="12"/>
    <x v="238"/>
    <x v="16"/>
    <n v="4"/>
  </r>
  <r>
    <x v="14"/>
    <x v="12"/>
    <x v="251"/>
    <x v="16"/>
    <n v="4"/>
  </r>
  <r>
    <x v="14"/>
    <x v="12"/>
    <x v="254"/>
    <x v="16"/>
    <n v="4"/>
  </r>
  <r>
    <x v="14"/>
    <x v="12"/>
    <x v="246"/>
    <x v="16"/>
    <n v="5"/>
  </r>
  <r>
    <x v="14"/>
    <x v="12"/>
    <x v="248"/>
    <x v="16"/>
    <n v="6"/>
  </r>
  <r>
    <x v="14"/>
    <x v="12"/>
    <x v="256"/>
    <x v="16"/>
    <n v="6"/>
  </r>
  <r>
    <x v="14"/>
    <x v="12"/>
    <x v="247"/>
    <x v="16"/>
    <n v="8"/>
  </r>
  <r>
    <x v="14"/>
    <x v="12"/>
    <x v="244"/>
    <x v="16"/>
    <n v="9"/>
  </r>
  <r>
    <x v="14"/>
    <x v="12"/>
    <x v="257"/>
    <x v="16"/>
    <n v="9"/>
  </r>
  <r>
    <x v="14"/>
    <x v="12"/>
    <x v="249"/>
    <x v="16"/>
    <n v="10"/>
  </r>
  <r>
    <x v="14"/>
    <x v="12"/>
    <x v="233"/>
    <x v="16"/>
    <n v="11"/>
  </r>
  <r>
    <x v="14"/>
    <x v="12"/>
    <x v="246"/>
    <x v="33"/>
    <n v="1"/>
  </r>
  <r>
    <x v="14"/>
    <x v="12"/>
    <x v="253"/>
    <x v="33"/>
    <n v="1"/>
  </r>
  <r>
    <x v="14"/>
    <x v="12"/>
    <x v="236"/>
    <x v="33"/>
    <n v="2"/>
  </r>
  <r>
    <x v="14"/>
    <x v="12"/>
    <x v="245"/>
    <x v="33"/>
    <n v="2"/>
  </r>
  <r>
    <x v="14"/>
    <x v="12"/>
    <x v="247"/>
    <x v="33"/>
    <n v="2"/>
  </r>
  <r>
    <x v="14"/>
    <x v="12"/>
    <x v="250"/>
    <x v="33"/>
    <n v="2"/>
  </r>
  <r>
    <x v="14"/>
    <x v="12"/>
    <x v="234"/>
    <x v="33"/>
    <n v="3"/>
  </r>
  <r>
    <x v="14"/>
    <x v="12"/>
    <x v="240"/>
    <x v="33"/>
    <n v="3"/>
  </r>
  <r>
    <x v="14"/>
    <x v="12"/>
    <x v="251"/>
    <x v="33"/>
    <n v="3"/>
  </r>
  <r>
    <x v="14"/>
    <x v="12"/>
    <x v="255"/>
    <x v="33"/>
    <n v="3"/>
  </r>
  <r>
    <x v="14"/>
    <x v="12"/>
    <x v="243"/>
    <x v="33"/>
    <n v="4"/>
  </r>
  <r>
    <x v="14"/>
    <x v="12"/>
    <x v="257"/>
    <x v="33"/>
    <n v="4"/>
  </r>
  <r>
    <x v="14"/>
    <x v="12"/>
    <x v="249"/>
    <x v="33"/>
    <n v="5"/>
  </r>
  <r>
    <x v="14"/>
    <x v="12"/>
    <x v="256"/>
    <x v="33"/>
    <n v="5"/>
  </r>
  <r>
    <x v="14"/>
    <x v="12"/>
    <x v="254"/>
    <x v="33"/>
    <n v="7"/>
  </r>
  <r>
    <x v="14"/>
    <x v="12"/>
    <x v="241"/>
    <x v="33"/>
    <n v="9"/>
  </r>
  <r>
    <x v="14"/>
    <x v="12"/>
    <x v="235"/>
    <x v="33"/>
    <n v="10"/>
  </r>
  <r>
    <x v="14"/>
    <x v="12"/>
    <x v="242"/>
    <x v="33"/>
    <n v="10"/>
  </r>
  <r>
    <x v="14"/>
    <x v="12"/>
    <x v="233"/>
    <x v="33"/>
    <n v="11"/>
  </r>
  <r>
    <x v="14"/>
    <x v="12"/>
    <x v="239"/>
    <x v="33"/>
    <n v="12"/>
  </r>
  <r>
    <x v="14"/>
    <x v="12"/>
    <x v="238"/>
    <x v="33"/>
    <n v="17"/>
  </r>
  <r>
    <x v="14"/>
    <x v="12"/>
    <x v="244"/>
    <x v="33"/>
    <n v="18"/>
  </r>
  <r>
    <x v="14"/>
    <x v="12"/>
    <x v="233"/>
    <x v="34"/>
    <n v="1"/>
  </r>
  <r>
    <x v="14"/>
    <x v="12"/>
    <x v="237"/>
    <x v="34"/>
    <n v="1"/>
  </r>
  <r>
    <x v="14"/>
    <x v="12"/>
    <x v="241"/>
    <x v="34"/>
    <n v="1"/>
  </r>
  <r>
    <x v="14"/>
    <x v="12"/>
    <x v="244"/>
    <x v="34"/>
    <n v="1"/>
  </r>
  <r>
    <x v="14"/>
    <x v="12"/>
    <x v="247"/>
    <x v="34"/>
    <n v="1"/>
  </r>
  <r>
    <x v="14"/>
    <x v="12"/>
    <x v="255"/>
    <x v="34"/>
    <n v="1"/>
  </r>
  <r>
    <x v="14"/>
    <x v="12"/>
    <x v="257"/>
    <x v="34"/>
    <n v="1"/>
  </r>
  <r>
    <x v="14"/>
    <x v="12"/>
    <x v="235"/>
    <x v="34"/>
    <n v="2"/>
  </r>
  <r>
    <x v="14"/>
    <x v="12"/>
    <x v="236"/>
    <x v="34"/>
    <n v="2"/>
  </r>
  <r>
    <x v="14"/>
    <x v="12"/>
    <x v="254"/>
    <x v="34"/>
    <n v="2"/>
  </r>
  <r>
    <x v="14"/>
    <x v="12"/>
    <x v="239"/>
    <x v="34"/>
    <n v="3"/>
  </r>
  <r>
    <x v="14"/>
    <x v="12"/>
    <x v="242"/>
    <x v="34"/>
    <n v="3"/>
  </r>
  <r>
    <x v="14"/>
    <x v="12"/>
    <x v="251"/>
    <x v="34"/>
    <n v="3"/>
  </r>
  <r>
    <x v="14"/>
    <x v="12"/>
    <x v="238"/>
    <x v="34"/>
    <n v="4"/>
  </r>
  <r>
    <x v="14"/>
    <x v="12"/>
    <x v="233"/>
    <x v="35"/>
    <n v="1"/>
  </r>
  <r>
    <x v="14"/>
    <x v="12"/>
    <x v="236"/>
    <x v="35"/>
    <n v="1"/>
  </r>
  <r>
    <x v="14"/>
    <x v="12"/>
    <x v="241"/>
    <x v="35"/>
    <n v="1"/>
  </r>
  <r>
    <x v="14"/>
    <x v="12"/>
    <x v="242"/>
    <x v="35"/>
    <n v="1"/>
  </r>
  <r>
    <x v="14"/>
    <x v="12"/>
    <x v="247"/>
    <x v="35"/>
    <n v="1"/>
  </r>
  <r>
    <x v="14"/>
    <x v="12"/>
    <x v="238"/>
    <x v="35"/>
    <n v="2"/>
  </r>
  <r>
    <x v="14"/>
    <x v="12"/>
    <x v="244"/>
    <x v="35"/>
    <n v="2"/>
  </r>
  <r>
    <x v="14"/>
    <x v="12"/>
    <x v="241"/>
    <x v="36"/>
    <n v="1"/>
  </r>
  <r>
    <x v="14"/>
    <x v="12"/>
    <x v="242"/>
    <x v="36"/>
    <n v="1"/>
  </r>
  <r>
    <x v="14"/>
    <x v="12"/>
    <x v="238"/>
    <x v="36"/>
    <n v="2"/>
  </r>
  <r>
    <x v="14"/>
    <x v="12"/>
    <x v="247"/>
    <x v="32"/>
    <n v="80"/>
  </r>
  <r>
    <x v="14"/>
    <x v="12"/>
    <x v="238"/>
    <x v="32"/>
    <n v="94"/>
  </r>
  <r>
    <x v="14"/>
    <x v="12"/>
    <x v="243"/>
    <x v="32"/>
    <n v="145"/>
  </r>
  <r>
    <x v="14"/>
    <x v="12"/>
    <x v="234"/>
    <x v="32"/>
    <n v="154"/>
  </r>
  <r>
    <x v="14"/>
    <x v="12"/>
    <x v="245"/>
    <x v="32"/>
    <n v="182"/>
  </r>
  <r>
    <x v="14"/>
    <x v="12"/>
    <x v="241"/>
    <x v="32"/>
    <n v="276"/>
  </r>
  <r>
    <x v="14"/>
    <x v="12"/>
    <x v="257"/>
    <x v="32"/>
    <n v="363"/>
  </r>
  <r>
    <x v="14"/>
    <x v="12"/>
    <x v="244"/>
    <x v="32"/>
    <n v="380"/>
  </r>
  <r>
    <x v="14"/>
    <x v="12"/>
    <x v="246"/>
    <x v="32"/>
    <n v="387"/>
  </r>
  <r>
    <x v="14"/>
    <x v="12"/>
    <x v="248"/>
    <x v="32"/>
    <n v="693"/>
  </r>
  <r>
    <x v="14"/>
    <x v="12"/>
    <x v="256"/>
    <x v="32"/>
    <n v="745"/>
  </r>
  <r>
    <x v="14"/>
    <x v="12"/>
    <x v="242"/>
    <x v="32"/>
    <n v="1243"/>
  </r>
  <r>
    <x v="14"/>
    <x v="12"/>
    <x v="240"/>
    <x v="17"/>
    <n v="12"/>
  </r>
  <r>
    <x v="14"/>
    <x v="12"/>
    <x v="235"/>
    <x v="17"/>
    <n v="21"/>
  </r>
  <r>
    <x v="14"/>
    <x v="12"/>
    <x v="252"/>
    <x v="17"/>
    <n v="34"/>
  </r>
  <r>
    <x v="14"/>
    <x v="12"/>
    <x v="242"/>
    <x v="17"/>
    <n v="43"/>
  </r>
  <r>
    <x v="14"/>
    <x v="12"/>
    <x v="239"/>
    <x v="17"/>
    <n v="80"/>
  </r>
  <r>
    <x v="14"/>
    <x v="12"/>
    <x v="251"/>
    <x v="17"/>
    <n v="115"/>
  </r>
  <r>
    <x v="14"/>
    <x v="12"/>
    <x v="243"/>
    <x v="17"/>
    <n v="179"/>
  </r>
  <r>
    <x v="14"/>
    <x v="12"/>
    <x v="236"/>
    <x v="17"/>
    <n v="181"/>
  </r>
  <r>
    <x v="14"/>
    <x v="12"/>
    <x v="253"/>
    <x v="17"/>
    <n v="211"/>
  </r>
  <r>
    <x v="14"/>
    <x v="12"/>
    <x v="237"/>
    <x v="17"/>
    <n v="383"/>
  </r>
  <r>
    <x v="14"/>
    <x v="12"/>
    <x v="233"/>
    <x v="17"/>
    <n v="406"/>
  </r>
  <r>
    <x v="14"/>
    <x v="12"/>
    <x v="255"/>
    <x v="17"/>
    <n v="579"/>
  </r>
  <r>
    <x v="14"/>
    <x v="12"/>
    <x v="241"/>
    <x v="17"/>
    <n v="580"/>
  </r>
  <r>
    <x v="14"/>
    <x v="12"/>
    <x v="234"/>
    <x v="17"/>
    <n v="616"/>
  </r>
  <r>
    <x v="14"/>
    <x v="12"/>
    <x v="250"/>
    <x v="17"/>
    <n v="629"/>
  </r>
  <r>
    <x v="14"/>
    <x v="12"/>
    <x v="246"/>
    <x v="17"/>
    <n v="649"/>
  </r>
  <r>
    <x v="14"/>
    <x v="12"/>
    <x v="238"/>
    <x v="17"/>
    <n v="677"/>
  </r>
  <r>
    <x v="14"/>
    <x v="12"/>
    <x v="245"/>
    <x v="17"/>
    <n v="721"/>
  </r>
  <r>
    <x v="14"/>
    <x v="12"/>
    <x v="249"/>
    <x v="17"/>
    <n v="812"/>
  </r>
  <r>
    <x v="14"/>
    <x v="12"/>
    <x v="244"/>
    <x v="17"/>
    <n v="818"/>
  </r>
  <r>
    <x v="14"/>
    <x v="12"/>
    <x v="247"/>
    <x v="17"/>
    <n v="932"/>
  </r>
  <r>
    <x v="14"/>
    <x v="12"/>
    <x v="254"/>
    <x v="17"/>
    <n v="1053"/>
  </r>
  <r>
    <x v="14"/>
    <x v="12"/>
    <x v="248"/>
    <x v="17"/>
    <n v="1314"/>
  </r>
  <r>
    <x v="14"/>
    <x v="12"/>
    <x v="257"/>
    <x v="17"/>
    <n v="1598"/>
  </r>
  <r>
    <x v="14"/>
    <x v="12"/>
    <x v="256"/>
    <x v="17"/>
    <n v="1975"/>
  </r>
  <r>
    <x v="14"/>
    <x v="12"/>
    <x v="254"/>
    <x v="18"/>
    <n v="1"/>
  </r>
  <r>
    <x v="14"/>
    <x v="12"/>
    <x v="250"/>
    <x v="18"/>
    <n v="2"/>
  </r>
  <r>
    <x v="14"/>
    <x v="12"/>
    <x v="241"/>
    <x v="18"/>
    <n v="20"/>
  </r>
  <r>
    <x v="14"/>
    <x v="12"/>
    <x v="242"/>
    <x v="18"/>
    <n v="48"/>
  </r>
  <r>
    <x v="14"/>
    <x v="12"/>
    <x v="240"/>
    <x v="18"/>
    <n v="178"/>
  </r>
  <r>
    <x v="14"/>
    <x v="12"/>
    <x v="243"/>
    <x v="18"/>
    <n v="205"/>
  </r>
  <r>
    <x v="14"/>
    <x v="12"/>
    <x v="244"/>
    <x v="18"/>
    <n v="290"/>
  </r>
  <r>
    <x v="14"/>
    <x v="12"/>
    <x v="236"/>
    <x v="18"/>
    <n v="329"/>
  </r>
  <r>
    <x v="14"/>
    <x v="12"/>
    <x v="237"/>
    <x v="18"/>
    <n v="362"/>
  </r>
  <r>
    <x v="14"/>
    <x v="12"/>
    <x v="247"/>
    <x v="18"/>
    <n v="553"/>
  </r>
  <r>
    <x v="14"/>
    <x v="12"/>
    <x v="234"/>
    <x v="18"/>
    <n v="644"/>
  </r>
  <r>
    <x v="14"/>
    <x v="12"/>
    <x v="246"/>
    <x v="18"/>
    <n v="920"/>
  </r>
  <r>
    <x v="14"/>
    <x v="12"/>
    <x v="233"/>
    <x v="18"/>
    <n v="1286"/>
  </r>
  <r>
    <x v="14"/>
    <x v="12"/>
    <x v="248"/>
    <x v="18"/>
    <n v="1506"/>
  </r>
  <r>
    <x v="14"/>
    <x v="12"/>
    <x v="249"/>
    <x v="18"/>
    <n v="2997"/>
  </r>
  <r>
    <x v="14"/>
    <x v="12"/>
    <x v="245"/>
    <x v="18"/>
    <n v="3000"/>
  </r>
  <r>
    <x v="14"/>
    <x v="12"/>
    <x v="257"/>
    <x v="18"/>
    <n v="3160"/>
  </r>
  <r>
    <x v="14"/>
    <x v="12"/>
    <x v="255"/>
    <x v="18"/>
    <n v="3174"/>
  </r>
  <r>
    <x v="14"/>
    <x v="12"/>
    <x v="256"/>
    <x v="18"/>
    <n v="4587"/>
  </r>
  <r>
    <x v="14"/>
    <x v="12"/>
    <x v="236"/>
    <x v="19"/>
    <n v="12"/>
  </r>
  <r>
    <x v="14"/>
    <x v="12"/>
    <x v="236"/>
    <x v="20"/>
    <n v="2"/>
  </r>
  <r>
    <x v="14"/>
    <x v="12"/>
    <x v="233"/>
    <x v="20"/>
    <n v="10"/>
  </r>
  <r>
    <x v="14"/>
    <x v="12"/>
    <x v="236"/>
    <x v="42"/>
    <n v="336"/>
  </r>
  <r>
    <x v="14"/>
    <x v="12"/>
    <x v="252"/>
    <x v="42"/>
    <n v="404"/>
  </r>
  <r>
    <x v="14"/>
    <x v="12"/>
    <x v="258"/>
    <x v="42"/>
    <n v="723"/>
  </r>
  <r>
    <x v="14"/>
    <x v="12"/>
    <x v="235"/>
    <x v="42"/>
    <n v="762"/>
  </r>
  <r>
    <x v="14"/>
    <x v="12"/>
    <x v="239"/>
    <x v="42"/>
    <n v="1027"/>
  </r>
  <r>
    <x v="14"/>
    <x v="12"/>
    <x v="237"/>
    <x v="42"/>
    <n v="1056"/>
  </r>
  <r>
    <x v="14"/>
    <x v="12"/>
    <x v="255"/>
    <x v="42"/>
    <n v="1117"/>
  </r>
  <r>
    <x v="14"/>
    <x v="12"/>
    <x v="253"/>
    <x v="42"/>
    <n v="1464"/>
  </r>
  <r>
    <x v="14"/>
    <x v="12"/>
    <x v="251"/>
    <x v="42"/>
    <n v="1810"/>
  </r>
  <r>
    <x v="14"/>
    <x v="12"/>
    <x v="240"/>
    <x v="42"/>
    <n v="1840"/>
  </r>
  <r>
    <x v="14"/>
    <x v="12"/>
    <x v="234"/>
    <x v="42"/>
    <n v="1859"/>
  </r>
  <r>
    <x v="14"/>
    <x v="12"/>
    <x v="246"/>
    <x v="42"/>
    <n v="1982"/>
  </r>
  <r>
    <x v="14"/>
    <x v="12"/>
    <x v="250"/>
    <x v="42"/>
    <n v="2324"/>
  </r>
  <r>
    <x v="14"/>
    <x v="12"/>
    <x v="245"/>
    <x v="42"/>
    <n v="2551"/>
  </r>
  <r>
    <x v="14"/>
    <x v="12"/>
    <x v="233"/>
    <x v="42"/>
    <n v="2555"/>
  </r>
  <r>
    <x v="14"/>
    <x v="12"/>
    <x v="242"/>
    <x v="42"/>
    <n v="2596"/>
  </r>
  <r>
    <x v="14"/>
    <x v="12"/>
    <x v="247"/>
    <x v="42"/>
    <n v="3141"/>
  </r>
  <r>
    <x v="14"/>
    <x v="12"/>
    <x v="254"/>
    <x v="42"/>
    <n v="3445"/>
  </r>
  <r>
    <x v="14"/>
    <x v="12"/>
    <x v="248"/>
    <x v="42"/>
    <n v="3677"/>
  </r>
  <r>
    <x v="14"/>
    <x v="12"/>
    <x v="249"/>
    <x v="42"/>
    <n v="4116"/>
  </r>
  <r>
    <x v="14"/>
    <x v="12"/>
    <x v="243"/>
    <x v="42"/>
    <n v="4874"/>
  </r>
  <r>
    <x v="14"/>
    <x v="12"/>
    <x v="257"/>
    <x v="42"/>
    <n v="5324"/>
  </r>
  <r>
    <x v="14"/>
    <x v="12"/>
    <x v="238"/>
    <x v="42"/>
    <n v="6004"/>
  </r>
  <r>
    <x v="14"/>
    <x v="12"/>
    <x v="256"/>
    <x v="42"/>
    <n v="6074"/>
  </r>
  <r>
    <x v="14"/>
    <x v="12"/>
    <x v="241"/>
    <x v="42"/>
    <n v="6698"/>
  </r>
  <r>
    <x v="14"/>
    <x v="12"/>
    <x v="244"/>
    <x v="42"/>
    <n v="9676"/>
  </r>
  <r>
    <x v="14"/>
    <x v="12"/>
    <x v="236"/>
    <x v="21"/>
    <n v="541"/>
  </r>
  <r>
    <x v="14"/>
    <x v="12"/>
    <x v="258"/>
    <x v="21"/>
    <n v="604"/>
  </r>
  <r>
    <x v="14"/>
    <x v="12"/>
    <x v="252"/>
    <x v="21"/>
    <n v="707"/>
  </r>
  <r>
    <x v="14"/>
    <x v="12"/>
    <x v="239"/>
    <x v="21"/>
    <n v="1032"/>
  </r>
  <r>
    <x v="14"/>
    <x v="12"/>
    <x v="255"/>
    <x v="21"/>
    <n v="1178"/>
  </r>
  <r>
    <x v="14"/>
    <x v="12"/>
    <x v="237"/>
    <x v="21"/>
    <n v="1186"/>
  </r>
  <r>
    <x v="14"/>
    <x v="12"/>
    <x v="240"/>
    <x v="21"/>
    <n v="1547"/>
  </r>
  <r>
    <x v="14"/>
    <x v="12"/>
    <x v="235"/>
    <x v="21"/>
    <n v="1760"/>
  </r>
  <r>
    <x v="14"/>
    <x v="12"/>
    <x v="234"/>
    <x v="21"/>
    <n v="2045"/>
  </r>
  <r>
    <x v="14"/>
    <x v="12"/>
    <x v="242"/>
    <x v="21"/>
    <n v="2050"/>
  </r>
  <r>
    <x v="14"/>
    <x v="12"/>
    <x v="250"/>
    <x v="21"/>
    <n v="2082"/>
  </r>
  <r>
    <x v="14"/>
    <x v="12"/>
    <x v="253"/>
    <x v="21"/>
    <n v="2263"/>
  </r>
  <r>
    <x v="14"/>
    <x v="12"/>
    <x v="246"/>
    <x v="21"/>
    <n v="2268"/>
  </r>
  <r>
    <x v="14"/>
    <x v="12"/>
    <x v="251"/>
    <x v="21"/>
    <n v="2320"/>
  </r>
  <r>
    <x v="14"/>
    <x v="12"/>
    <x v="248"/>
    <x v="21"/>
    <n v="2653"/>
  </r>
  <r>
    <x v="14"/>
    <x v="12"/>
    <x v="245"/>
    <x v="21"/>
    <n v="2876"/>
  </r>
  <r>
    <x v="14"/>
    <x v="12"/>
    <x v="247"/>
    <x v="21"/>
    <n v="3254"/>
  </r>
  <r>
    <x v="14"/>
    <x v="12"/>
    <x v="243"/>
    <x v="21"/>
    <n v="3321"/>
  </r>
  <r>
    <x v="14"/>
    <x v="12"/>
    <x v="249"/>
    <x v="21"/>
    <n v="3370"/>
  </r>
  <r>
    <x v="14"/>
    <x v="12"/>
    <x v="254"/>
    <x v="21"/>
    <n v="3430"/>
  </r>
  <r>
    <x v="14"/>
    <x v="12"/>
    <x v="233"/>
    <x v="21"/>
    <n v="3985"/>
  </r>
  <r>
    <x v="14"/>
    <x v="12"/>
    <x v="256"/>
    <x v="21"/>
    <n v="4693"/>
  </r>
  <r>
    <x v="14"/>
    <x v="12"/>
    <x v="257"/>
    <x v="21"/>
    <n v="4757"/>
  </r>
  <r>
    <x v="14"/>
    <x v="12"/>
    <x v="238"/>
    <x v="21"/>
    <n v="4849"/>
  </r>
  <r>
    <x v="14"/>
    <x v="12"/>
    <x v="241"/>
    <x v="21"/>
    <n v="5376"/>
  </r>
  <r>
    <x v="14"/>
    <x v="12"/>
    <x v="244"/>
    <x v="21"/>
    <n v="8188"/>
  </r>
  <r>
    <x v="14"/>
    <x v="12"/>
    <x v="250"/>
    <x v="22"/>
    <n v="11"/>
  </r>
  <r>
    <x v="14"/>
    <x v="12"/>
    <x v="252"/>
    <x v="22"/>
    <n v="11"/>
  </r>
  <r>
    <x v="14"/>
    <x v="12"/>
    <x v="242"/>
    <x v="22"/>
    <n v="19"/>
  </r>
  <r>
    <x v="14"/>
    <x v="12"/>
    <x v="251"/>
    <x v="22"/>
    <n v="23"/>
  </r>
  <r>
    <x v="14"/>
    <x v="12"/>
    <x v="255"/>
    <x v="22"/>
    <n v="28"/>
  </r>
  <r>
    <x v="14"/>
    <x v="12"/>
    <x v="258"/>
    <x v="22"/>
    <n v="33"/>
  </r>
  <r>
    <x v="14"/>
    <x v="12"/>
    <x v="237"/>
    <x v="22"/>
    <n v="36"/>
  </r>
  <r>
    <x v="14"/>
    <x v="12"/>
    <x v="236"/>
    <x v="22"/>
    <n v="39"/>
  </r>
  <r>
    <x v="14"/>
    <x v="12"/>
    <x v="241"/>
    <x v="22"/>
    <n v="39"/>
  </r>
  <r>
    <x v="14"/>
    <x v="12"/>
    <x v="238"/>
    <x v="22"/>
    <n v="41"/>
  </r>
  <r>
    <x v="14"/>
    <x v="12"/>
    <x v="243"/>
    <x v="22"/>
    <n v="50"/>
  </r>
  <r>
    <x v="14"/>
    <x v="12"/>
    <x v="246"/>
    <x v="22"/>
    <n v="61"/>
  </r>
  <r>
    <x v="14"/>
    <x v="12"/>
    <x v="248"/>
    <x v="22"/>
    <n v="69"/>
  </r>
  <r>
    <x v="14"/>
    <x v="12"/>
    <x v="257"/>
    <x v="22"/>
    <n v="76"/>
  </r>
  <r>
    <x v="14"/>
    <x v="12"/>
    <x v="244"/>
    <x v="22"/>
    <n v="88"/>
  </r>
  <r>
    <x v="14"/>
    <x v="12"/>
    <x v="233"/>
    <x v="22"/>
    <n v="198"/>
  </r>
  <r>
    <x v="14"/>
    <x v="12"/>
    <x v="249"/>
    <x v="22"/>
    <n v="1669"/>
  </r>
  <r>
    <x v="14"/>
    <x v="12"/>
    <x v="253"/>
    <x v="22"/>
    <n v="3340"/>
  </r>
  <r>
    <x v="14"/>
    <x v="12"/>
    <x v="247"/>
    <x v="22"/>
    <n v="6094"/>
  </r>
  <r>
    <x v="14"/>
    <x v="12"/>
    <x v="235"/>
    <x v="22"/>
    <n v="7382"/>
  </r>
  <r>
    <x v="14"/>
    <x v="12"/>
    <x v="245"/>
    <x v="22"/>
    <n v="7722"/>
  </r>
  <r>
    <x v="14"/>
    <x v="12"/>
    <x v="234"/>
    <x v="22"/>
    <n v="11739"/>
  </r>
  <r>
    <x v="14"/>
    <x v="12"/>
    <x v="254"/>
    <x v="22"/>
    <n v="15046"/>
  </r>
  <r>
    <x v="14"/>
    <x v="12"/>
    <x v="256"/>
    <x v="22"/>
    <n v="29933"/>
  </r>
  <r>
    <x v="14"/>
    <x v="12"/>
    <x v="233"/>
    <x v="23"/>
    <n v="1"/>
  </r>
  <r>
    <x v="14"/>
    <x v="12"/>
    <x v="237"/>
    <x v="23"/>
    <n v="1"/>
  </r>
  <r>
    <x v="14"/>
    <x v="12"/>
    <x v="242"/>
    <x v="23"/>
    <n v="6"/>
  </r>
  <r>
    <x v="14"/>
    <x v="12"/>
    <x v="258"/>
    <x v="23"/>
    <n v="10"/>
  </r>
  <r>
    <x v="14"/>
    <x v="12"/>
    <x v="254"/>
    <x v="23"/>
    <n v="13"/>
  </r>
  <r>
    <x v="14"/>
    <x v="12"/>
    <x v="240"/>
    <x v="23"/>
    <n v="48"/>
  </r>
  <r>
    <x v="14"/>
    <x v="12"/>
    <x v="239"/>
    <x v="23"/>
    <n v="50"/>
  </r>
  <r>
    <x v="14"/>
    <x v="12"/>
    <x v="241"/>
    <x v="23"/>
    <n v="77"/>
  </r>
  <r>
    <x v="14"/>
    <x v="12"/>
    <x v="243"/>
    <x v="23"/>
    <n v="268"/>
  </r>
  <r>
    <x v="14"/>
    <x v="12"/>
    <x v="256"/>
    <x v="23"/>
    <n v="305"/>
  </r>
  <r>
    <x v="14"/>
    <x v="12"/>
    <x v="257"/>
    <x v="23"/>
    <n v="378"/>
  </r>
  <r>
    <x v="14"/>
    <x v="12"/>
    <x v="244"/>
    <x v="23"/>
    <n v="494"/>
  </r>
  <r>
    <x v="14"/>
    <x v="12"/>
    <x v="238"/>
    <x v="23"/>
    <n v="634"/>
  </r>
  <r>
    <x v="14"/>
    <x v="12"/>
    <x v="233"/>
    <x v="24"/>
    <n v="1"/>
  </r>
  <r>
    <x v="14"/>
    <x v="12"/>
    <x v="258"/>
    <x v="24"/>
    <n v="4"/>
  </r>
  <r>
    <x v="14"/>
    <x v="12"/>
    <x v="242"/>
    <x v="24"/>
    <n v="37"/>
  </r>
  <r>
    <x v="14"/>
    <x v="12"/>
    <x v="254"/>
    <x v="24"/>
    <n v="89"/>
  </r>
  <r>
    <x v="14"/>
    <x v="12"/>
    <x v="238"/>
    <x v="24"/>
    <n v="125"/>
  </r>
  <r>
    <x v="14"/>
    <x v="12"/>
    <x v="244"/>
    <x v="24"/>
    <n v="195"/>
  </r>
  <r>
    <x v="14"/>
    <x v="12"/>
    <x v="256"/>
    <x v="24"/>
    <n v="244"/>
  </r>
  <r>
    <x v="14"/>
    <x v="12"/>
    <x v="239"/>
    <x v="24"/>
    <n v="319"/>
  </r>
  <r>
    <x v="14"/>
    <x v="12"/>
    <x v="243"/>
    <x v="24"/>
    <n v="403"/>
  </r>
  <r>
    <x v="14"/>
    <x v="12"/>
    <x v="257"/>
    <x v="24"/>
    <n v="511"/>
  </r>
  <r>
    <x v="14"/>
    <x v="12"/>
    <x v="240"/>
    <x v="24"/>
    <n v="515"/>
  </r>
  <r>
    <x v="14"/>
    <x v="12"/>
    <x v="241"/>
    <x v="24"/>
    <n v="821"/>
  </r>
  <r>
    <x v="14"/>
    <x v="12"/>
    <x v="258"/>
    <x v="25"/>
    <n v="1013"/>
  </r>
  <r>
    <x v="14"/>
    <x v="12"/>
    <x v="240"/>
    <x v="25"/>
    <n v="2074"/>
  </r>
  <r>
    <x v="14"/>
    <x v="12"/>
    <x v="235"/>
    <x v="25"/>
    <n v="3237"/>
  </r>
  <r>
    <x v="14"/>
    <x v="12"/>
    <x v="239"/>
    <x v="25"/>
    <n v="4293"/>
  </r>
  <r>
    <x v="14"/>
    <x v="12"/>
    <x v="252"/>
    <x v="25"/>
    <n v="4480"/>
  </r>
  <r>
    <x v="14"/>
    <x v="12"/>
    <x v="242"/>
    <x v="25"/>
    <n v="7175"/>
  </r>
  <r>
    <x v="14"/>
    <x v="12"/>
    <x v="236"/>
    <x v="25"/>
    <n v="8344"/>
  </r>
  <r>
    <x v="14"/>
    <x v="12"/>
    <x v="251"/>
    <x v="25"/>
    <n v="10053"/>
  </r>
  <r>
    <x v="14"/>
    <x v="12"/>
    <x v="255"/>
    <x v="25"/>
    <n v="10104"/>
  </r>
  <r>
    <x v="14"/>
    <x v="12"/>
    <x v="237"/>
    <x v="25"/>
    <n v="10388"/>
  </r>
  <r>
    <x v="14"/>
    <x v="12"/>
    <x v="253"/>
    <x v="25"/>
    <n v="10495"/>
  </r>
  <r>
    <x v="14"/>
    <x v="12"/>
    <x v="243"/>
    <x v="25"/>
    <n v="10630"/>
  </r>
  <r>
    <x v="14"/>
    <x v="12"/>
    <x v="250"/>
    <x v="25"/>
    <n v="16778"/>
  </r>
  <r>
    <x v="14"/>
    <x v="12"/>
    <x v="246"/>
    <x v="25"/>
    <n v="17952"/>
  </r>
  <r>
    <x v="14"/>
    <x v="12"/>
    <x v="233"/>
    <x v="25"/>
    <n v="18184"/>
  </r>
  <r>
    <x v="14"/>
    <x v="12"/>
    <x v="234"/>
    <x v="25"/>
    <n v="18952"/>
  </r>
  <r>
    <x v="14"/>
    <x v="12"/>
    <x v="245"/>
    <x v="25"/>
    <n v="19403"/>
  </r>
  <r>
    <x v="14"/>
    <x v="12"/>
    <x v="249"/>
    <x v="25"/>
    <n v="20801"/>
  </r>
  <r>
    <x v="14"/>
    <x v="12"/>
    <x v="241"/>
    <x v="25"/>
    <n v="21884"/>
  </r>
  <r>
    <x v="14"/>
    <x v="12"/>
    <x v="238"/>
    <x v="25"/>
    <n v="21905"/>
  </r>
  <r>
    <x v="14"/>
    <x v="12"/>
    <x v="254"/>
    <x v="25"/>
    <n v="22926"/>
  </r>
  <r>
    <x v="14"/>
    <x v="12"/>
    <x v="248"/>
    <x v="25"/>
    <n v="25573"/>
  </r>
  <r>
    <x v="14"/>
    <x v="12"/>
    <x v="247"/>
    <x v="25"/>
    <n v="26613"/>
  </r>
  <r>
    <x v="14"/>
    <x v="12"/>
    <x v="257"/>
    <x v="25"/>
    <n v="33951"/>
  </r>
  <r>
    <x v="14"/>
    <x v="12"/>
    <x v="244"/>
    <x v="25"/>
    <n v="36349"/>
  </r>
  <r>
    <x v="14"/>
    <x v="12"/>
    <x v="256"/>
    <x v="25"/>
    <n v="36693"/>
  </r>
  <r>
    <x v="14"/>
    <x v="12"/>
    <x v="254"/>
    <x v="26"/>
    <n v="1"/>
  </r>
  <r>
    <x v="14"/>
    <x v="12"/>
    <x v="255"/>
    <x v="26"/>
    <n v="1"/>
  </r>
  <r>
    <x v="14"/>
    <x v="12"/>
    <x v="244"/>
    <x v="26"/>
    <n v="6"/>
  </r>
  <r>
    <x v="14"/>
    <x v="12"/>
    <x v="249"/>
    <x v="26"/>
    <n v="7"/>
  </r>
  <r>
    <x v="14"/>
    <x v="12"/>
    <x v="242"/>
    <x v="26"/>
    <n v="10"/>
  </r>
  <r>
    <x v="14"/>
    <x v="12"/>
    <x v="257"/>
    <x v="26"/>
    <n v="11"/>
  </r>
  <r>
    <x v="14"/>
    <x v="12"/>
    <x v="238"/>
    <x v="26"/>
    <n v="21"/>
  </r>
  <r>
    <x v="14"/>
    <x v="12"/>
    <x v="256"/>
    <x v="26"/>
    <n v="27"/>
  </r>
  <r>
    <x v="14"/>
    <x v="12"/>
    <x v="243"/>
    <x v="26"/>
    <n v="338"/>
  </r>
  <r>
    <x v="14"/>
    <x v="12"/>
    <x v="241"/>
    <x v="27"/>
    <n v="3"/>
  </r>
  <r>
    <x v="14"/>
    <x v="12"/>
    <x v="243"/>
    <x v="27"/>
    <n v="102"/>
  </r>
  <r>
    <x v="14"/>
    <x v="12"/>
    <x v="233"/>
    <x v="28"/>
    <n v="1"/>
  </r>
  <r>
    <x v="14"/>
    <x v="12"/>
    <x v="236"/>
    <x v="28"/>
    <n v="1"/>
  </r>
  <r>
    <x v="14"/>
    <x v="12"/>
    <x v="241"/>
    <x v="28"/>
    <n v="1"/>
  </r>
  <r>
    <x v="14"/>
    <x v="12"/>
    <x v="245"/>
    <x v="28"/>
    <n v="1"/>
  </r>
  <r>
    <x v="14"/>
    <x v="12"/>
    <x v="258"/>
    <x v="28"/>
    <n v="2"/>
  </r>
  <r>
    <x v="14"/>
    <x v="12"/>
    <x v="250"/>
    <x v="28"/>
    <n v="2"/>
  </r>
  <r>
    <x v="14"/>
    <x v="12"/>
    <x v="255"/>
    <x v="28"/>
    <n v="2"/>
  </r>
  <r>
    <x v="14"/>
    <x v="12"/>
    <x v="237"/>
    <x v="28"/>
    <n v="3"/>
  </r>
  <r>
    <x v="14"/>
    <x v="12"/>
    <x v="239"/>
    <x v="28"/>
    <n v="4"/>
  </r>
  <r>
    <x v="14"/>
    <x v="12"/>
    <x v="254"/>
    <x v="28"/>
    <n v="4"/>
  </r>
  <r>
    <x v="14"/>
    <x v="12"/>
    <x v="247"/>
    <x v="28"/>
    <n v="5"/>
  </r>
  <r>
    <x v="14"/>
    <x v="12"/>
    <x v="238"/>
    <x v="28"/>
    <n v="6"/>
  </r>
  <r>
    <x v="14"/>
    <x v="12"/>
    <x v="249"/>
    <x v="28"/>
    <n v="9"/>
  </r>
  <r>
    <x v="14"/>
    <x v="12"/>
    <x v="244"/>
    <x v="28"/>
    <n v="15"/>
  </r>
  <r>
    <x v="14"/>
    <x v="12"/>
    <x v="257"/>
    <x v="28"/>
    <n v="17"/>
  </r>
  <r>
    <x v="14"/>
    <x v="12"/>
    <x v="242"/>
    <x v="28"/>
    <n v="27"/>
  </r>
  <r>
    <x v="14"/>
    <x v="12"/>
    <x v="256"/>
    <x v="28"/>
    <n v="40"/>
  </r>
  <r>
    <x v="14"/>
    <x v="12"/>
    <x v="243"/>
    <x v="28"/>
    <n v="863"/>
  </r>
  <r>
    <x v="14"/>
    <x v="12"/>
    <x v="258"/>
    <x v="29"/>
    <n v="1029"/>
  </r>
  <r>
    <x v="14"/>
    <x v="12"/>
    <x v="240"/>
    <x v="29"/>
    <n v="2655"/>
  </r>
  <r>
    <x v="14"/>
    <x v="12"/>
    <x v="235"/>
    <x v="29"/>
    <n v="3237"/>
  </r>
  <r>
    <x v="14"/>
    <x v="12"/>
    <x v="252"/>
    <x v="29"/>
    <n v="4480"/>
  </r>
  <r>
    <x v="14"/>
    <x v="12"/>
    <x v="239"/>
    <x v="29"/>
    <n v="4693"/>
  </r>
  <r>
    <x v="14"/>
    <x v="12"/>
    <x v="242"/>
    <x v="29"/>
    <n v="7255"/>
  </r>
  <r>
    <x v="14"/>
    <x v="12"/>
    <x v="236"/>
    <x v="29"/>
    <n v="8401"/>
  </r>
  <r>
    <x v="14"/>
    <x v="12"/>
    <x v="251"/>
    <x v="29"/>
    <n v="10053"/>
  </r>
  <r>
    <x v="14"/>
    <x v="12"/>
    <x v="255"/>
    <x v="29"/>
    <n v="10107"/>
  </r>
  <r>
    <x v="14"/>
    <x v="12"/>
    <x v="237"/>
    <x v="29"/>
    <n v="10392"/>
  </r>
  <r>
    <x v="14"/>
    <x v="12"/>
    <x v="253"/>
    <x v="29"/>
    <n v="10495"/>
  </r>
  <r>
    <x v="14"/>
    <x v="12"/>
    <x v="243"/>
    <x v="29"/>
    <n v="12649"/>
  </r>
  <r>
    <x v="14"/>
    <x v="12"/>
    <x v="250"/>
    <x v="29"/>
    <n v="16780"/>
  </r>
  <r>
    <x v="14"/>
    <x v="12"/>
    <x v="246"/>
    <x v="29"/>
    <n v="17952"/>
  </r>
  <r>
    <x v="14"/>
    <x v="12"/>
    <x v="233"/>
    <x v="29"/>
    <n v="18187"/>
  </r>
  <r>
    <x v="14"/>
    <x v="12"/>
    <x v="234"/>
    <x v="29"/>
    <n v="18954"/>
  </r>
  <r>
    <x v="14"/>
    <x v="12"/>
    <x v="245"/>
    <x v="29"/>
    <n v="19404"/>
  </r>
  <r>
    <x v="14"/>
    <x v="12"/>
    <x v="249"/>
    <x v="29"/>
    <n v="20817"/>
  </r>
  <r>
    <x v="14"/>
    <x v="12"/>
    <x v="238"/>
    <x v="29"/>
    <n v="22691"/>
  </r>
  <r>
    <x v="14"/>
    <x v="12"/>
    <x v="241"/>
    <x v="29"/>
    <n v="22826"/>
  </r>
  <r>
    <x v="14"/>
    <x v="12"/>
    <x v="254"/>
    <x v="29"/>
    <n v="23050"/>
  </r>
  <r>
    <x v="14"/>
    <x v="12"/>
    <x v="248"/>
    <x v="29"/>
    <n v="25603"/>
  </r>
  <r>
    <x v="14"/>
    <x v="12"/>
    <x v="247"/>
    <x v="29"/>
    <n v="26618"/>
  </r>
  <r>
    <x v="14"/>
    <x v="12"/>
    <x v="257"/>
    <x v="29"/>
    <n v="34897"/>
  </r>
  <r>
    <x v="14"/>
    <x v="12"/>
    <x v="244"/>
    <x v="29"/>
    <n v="37144"/>
  </r>
  <r>
    <x v="14"/>
    <x v="12"/>
    <x v="256"/>
    <x v="29"/>
    <n v="37323"/>
  </r>
  <r>
    <x v="14"/>
    <x v="12"/>
    <x v="253"/>
    <x v="37"/>
    <n v="102"/>
  </r>
  <r>
    <x v="14"/>
    <x v="12"/>
    <x v="246"/>
    <x v="37"/>
    <n v="122"/>
  </r>
  <r>
    <x v="14"/>
    <x v="12"/>
    <x v="240"/>
    <x v="37"/>
    <n v="135"/>
  </r>
  <r>
    <x v="14"/>
    <x v="12"/>
    <x v="255"/>
    <x v="37"/>
    <n v="225"/>
  </r>
  <r>
    <x v="14"/>
    <x v="12"/>
    <x v="245"/>
    <x v="37"/>
    <n v="245"/>
  </r>
  <r>
    <x v="14"/>
    <x v="12"/>
    <x v="250"/>
    <x v="37"/>
    <n v="303"/>
  </r>
  <r>
    <x v="14"/>
    <x v="12"/>
    <x v="236"/>
    <x v="37"/>
    <n v="337"/>
  </r>
  <r>
    <x v="14"/>
    <x v="12"/>
    <x v="247"/>
    <x v="37"/>
    <n v="346"/>
  </r>
  <r>
    <x v="14"/>
    <x v="12"/>
    <x v="256"/>
    <x v="37"/>
    <n v="405"/>
  </r>
  <r>
    <x v="14"/>
    <x v="12"/>
    <x v="239"/>
    <x v="37"/>
    <n v="427"/>
  </r>
  <r>
    <x v="14"/>
    <x v="12"/>
    <x v="257"/>
    <x v="37"/>
    <n v="430"/>
  </r>
  <r>
    <x v="14"/>
    <x v="12"/>
    <x v="243"/>
    <x v="37"/>
    <n v="464"/>
  </r>
  <r>
    <x v="14"/>
    <x v="12"/>
    <x v="235"/>
    <x v="37"/>
    <n v="530"/>
  </r>
  <r>
    <x v="14"/>
    <x v="12"/>
    <x v="254"/>
    <x v="37"/>
    <n v="590"/>
  </r>
  <r>
    <x v="14"/>
    <x v="12"/>
    <x v="234"/>
    <x v="37"/>
    <n v="602"/>
  </r>
  <r>
    <x v="14"/>
    <x v="12"/>
    <x v="251"/>
    <x v="37"/>
    <n v="721"/>
  </r>
  <r>
    <x v="14"/>
    <x v="12"/>
    <x v="249"/>
    <x v="37"/>
    <n v="756"/>
  </r>
  <r>
    <x v="14"/>
    <x v="12"/>
    <x v="241"/>
    <x v="37"/>
    <n v="1158"/>
  </r>
  <r>
    <x v="14"/>
    <x v="12"/>
    <x v="242"/>
    <x v="37"/>
    <n v="1493"/>
  </r>
  <r>
    <x v="14"/>
    <x v="12"/>
    <x v="238"/>
    <x v="37"/>
    <n v="1583"/>
  </r>
  <r>
    <x v="14"/>
    <x v="12"/>
    <x v="233"/>
    <x v="37"/>
    <n v="1868"/>
  </r>
  <r>
    <x v="14"/>
    <x v="12"/>
    <x v="244"/>
    <x v="37"/>
    <n v="2662"/>
  </r>
  <r>
    <x v="14"/>
    <x v="12"/>
    <x v="241"/>
    <x v="38"/>
    <n v="4"/>
  </r>
  <r>
    <x v="14"/>
    <x v="12"/>
    <x v="257"/>
    <x v="38"/>
    <n v="14"/>
  </r>
  <r>
    <x v="14"/>
    <x v="12"/>
    <x v="233"/>
    <x v="38"/>
    <n v="26"/>
  </r>
  <r>
    <x v="14"/>
    <x v="12"/>
    <x v="242"/>
    <x v="38"/>
    <n v="40"/>
  </r>
  <r>
    <x v="14"/>
    <x v="12"/>
    <x v="237"/>
    <x v="38"/>
    <n v="44"/>
  </r>
  <r>
    <x v="14"/>
    <x v="12"/>
    <x v="254"/>
    <x v="38"/>
    <n v="54"/>
  </r>
  <r>
    <x v="14"/>
    <x v="12"/>
    <x v="244"/>
    <x v="38"/>
    <n v="66"/>
  </r>
  <r>
    <x v="14"/>
    <x v="12"/>
    <x v="247"/>
    <x v="38"/>
    <n v="71"/>
  </r>
  <r>
    <x v="14"/>
    <x v="12"/>
    <x v="255"/>
    <x v="38"/>
    <n v="79"/>
  </r>
  <r>
    <x v="14"/>
    <x v="12"/>
    <x v="236"/>
    <x v="38"/>
    <n v="86"/>
  </r>
  <r>
    <x v="14"/>
    <x v="12"/>
    <x v="235"/>
    <x v="38"/>
    <n v="100"/>
  </r>
  <r>
    <x v="14"/>
    <x v="12"/>
    <x v="239"/>
    <x v="38"/>
    <n v="111"/>
  </r>
  <r>
    <x v="14"/>
    <x v="12"/>
    <x v="251"/>
    <x v="38"/>
    <n v="146"/>
  </r>
  <r>
    <x v="14"/>
    <x v="12"/>
    <x v="238"/>
    <x v="38"/>
    <n v="159"/>
  </r>
  <r>
    <x v="14"/>
    <x v="12"/>
    <x v="236"/>
    <x v="39"/>
    <n v="4"/>
  </r>
  <r>
    <x v="14"/>
    <x v="12"/>
    <x v="233"/>
    <x v="39"/>
    <n v="6"/>
  </r>
  <r>
    <x v="14"/>
    <x v="12"/>
    <x v="238"/>
    <x v="39"/>
    <n v="6"/>
  </r>
  <r>
    <x v="14"/>
    <x v="12"/>
    <x v="247"/>
    <x v="39"/>
    <n v="7"/>
  </r>
  <r>
    <x v="14"/>
    <x v="12"/>
    <x v="241"/>
    <x v="39"/>
    <n v="11"/>
  </r>
  <r>
    <x v="14"/>
    <x v="12"/>
    <x v="244"/>
    <x v="39"/>
    <n v="23"/>
  </r>
  <r>
    <x v="14"/>
    <x v="12"/>
    <x v="242"/>
    <x v="39"/>
    <n v="27"/>
  </r>
  <r>
    <x v="14"/>
    <x v="12"/>
    <x v="242"/>
    <x v="40"/>
    <n v="8"/>
  </r>
  <r>
    <x v="14"/>
    <x v="12"/>
    <x v="241"/>
    <x v="40"/>
    <n v="28"/>
  </r>
  <r>
    <x v="14"/>
    <x v="12"/>
    <x v="238"/>
    <x v="40"/>
    <n v="36"/>
  </r>
  <r>
    <x v="14"/>
    <x v="12"/>
    <x v="233"/>
    <x v="30"/>
    <n v="62"/>
  </r>
  <r>
    <x v="14"/>
    <x v="12"/>
    <x v="234"/>
    <x v="30"/>
    <n v="56"/>
  </r>
  <r>
    <x v="14"/>
    <x v="12"/>
    <x v="236"/>
    <x v="30"/>
    <n v="2"/>
  </r>
  <r>
    <x v="14"/>
    <x v="12"/>
    <x v="237"/>
    <x v="30"/>
    <n v="26"/>
  </r>
  <r>
    <x v="14"/>
    <x v="12"/>
    <x v="240"/>
    <x v="30"/>
    <n v="8"/>
  </r>
  <r>
    <x v="14"/>
    <x v="12"/>
    <x v="241"/>
    <x v="30"/>
    <n v="1"/>
  </r>
  <r>
    <x v="14"/>
    <x v="12"/>
    <x v="243"/>
    <x v="30"/>
    <n v="16"/>
  </r>
  <r>
    <x v="14"/>
    <x v="12"/>
    <x v="244"/>
    <x v="30"/>
    <n v="43"/>
  </r>
  <r>
    <x v="14"/>
    <x v="12"/>
    <x v="245"/>
    <x v="30"/>
    <n v="50"/>
  </r>
  <r>
    <x v="14"/>
    <x v="12"/>
    <x v="246"/>
    <x v="30"/>
    <n v="62"/>
  </r>
  <r>
    <x v="14"/>
    <x v="12"/>
    <x v="247"/>
    <x v="30"/>
    <n v="28"/>
  </r>
  <r>
    <x v="14"/>
    <x v="12"/>
    <x v="249"/>
    <x v="30"/>
    <n v="169"/>
  </r>
  <r>
    <x v="14"/>
    <x v="12"/>
    <x v="255"/>
    <x v="30"/>
    <n v="90"/>
  </r>
  <r>
    <x v="14"/>
    <x v="12"/>
    <x v="256"/>
    <x v="30"/>
    <n v="350"/>
  </r>
  <r>
    <x v="14"/>
    <x v="12"/>
    <x v="257"/>
    <x v="30"/>
    <n v="414"/>
  </r>
  <r>
    <x v="14"/>
    <x v="13"/>
    <x v="265"/>
    <x v="0"/>
    <n v="1"/>
  </r>
  <r>
    <x v="14"/>
    <x v="13"/>
    <x v="268"/>
    <x v="0"/>
    <n v="1"/>
  </r>
  <r>
    <x v="14"/>
    <x v="13"/>
    <x v="271"/>
    <x v="0"/>
    <n v="6"/>
  </r>
  <r>
    <x v="14"/>
    <x v="13"/>
    <x v="269"/>
    <x v="0"/>
    <n v="8"/>
  </r>
  <r>
    <x v="14"/>
    <x v="13"/>
    <x v="263"/>
    <x v="0"/>
    <n v="12"/>
  </r>
  <r>
    <x v="14"/>
    <x v="13"/>
    <x v="266"/>
    <x v="0"/>
    <n v="13"/>
  </r>
  <r>
    <x v="14"/>
    <x v="13"/>
    <x v="280"/>
    <x v="0"/>
    <n v="20"/>
  </r>
  <r>
    <x v="14"/>
    <x v="13"/>
    <x v="267"/>
    <x v="0"/>
    <n v="27"/>
  </r>
  <r>
    <x v="14"/>
    <x v="13"/>
    <x v="276"/>
    <x v="0"/>
    <n v="29"/>
  </r>
  <r>
    <x v="14"/>
    <x v="13"/>
    <x v="270"/>
    <x v="0"/>
    <n v="32"/>
  </r>
  <r>
    <x v="14"/>
    <x v="13"/>
    <x v="262"/>
    <x v="0"/>
    <n v="36"/>
  </r>
  <r>
    <x v="14"/>
    <x v="13"/>
    <x v="264"/>
    <x v="0"/>
    <n v="36"/>
  </r>
  <r>
    <x v="14"/>
    <x v="13"/>
    <x v="272"/>
    <x v="0"/>
    <n v="45"/>
  </r>
  <r>
    <x v="14"/>
    <x v="13"/>
    <x v="281"/>
    <x v="0"/>
    <n v="48"/>
  </r>
  <r>
    <x v="14"/>
    <x v="13"/>
    <x v="260"/>
    <x v="0"/>
    <n v="56"/>
  </r>
  <r>
    <x v="14"/>
    <x v="13"/>
    <x v="290"/>
    <x v="0"/>
    <n v="65"/>
  </r>
  <r>
    <x v="14"/>
    <x v="13"/>
    <x v="277"/>
    <x v="0"/>
    <n v="100"/>
  </r>
  <r>
    <x v="14"/>
    <x v="13"/>
    <x v="275"/>
    <x v="0"/>
    <n v="111"/>
  </r>
  <r>
    <x v="14"/>
    <x v="13"/>
    <x v="261"/>
    <x v="0"/>
    <n v="132"/>
  </r>
  <r>
    <x v="14"/>
    <x v="13"/>
    <x v="285"/>
    <x v="0"/>
    <n v="134"/>
  </r>
  <r>
    <x v="14"/>
    <x v="13"/>
    <x v="293"/>
    <x v="0"/>
    <n v="137"/>
  </r>
  <r>
    <x v="14"/>
    <x v="13"/>
    <x v="259"/>
    <x v="0"/>
    <n v="143"/>
  </r>
  <r>
    <x v="14"/>
    <x v="13"/>
    <x v="292"/>
    <x v="0"/>
    <n v="158"/>
  </r>
  <r>
    <x v="14"/>
    <x v="13"/>
    <x v="291"/>
    <x v="0"/>
    <n v="178"/>
  </r>
  <r>
    <x v="14"/>
    <x v="13"/>
    <x v="284"/>
    <x v="0"/>
    <n v="185"/>
  </r>
  <r>
    <x v="14"/>
    <x v="13"/>
    <x v="288"/>
    <x v="0"/>
    <n v="187"/>
  </r>
  <r>
    <x v="14"/>
    <x v="13"/>
    <x v="279"/>
    <x v="0"/>
    <n v="191"/>
  </r>
  <r>
    <x v="14"/>
    <x v="13"/>
    <x v="278"/>
    <x v="0"/>
    <n v="194"/>
  </r>
  <r>
    <x v="14"/>
    <x v="13"/>
    <x v="289"/>
    <x v="0"/>
    <n v="221"/>
  </r>
  <r>
    <x v="14"/>
    <x v="13"/>
    <x v="286"/>
    <x v="0"/>
    <n v="252"/>
  </r>
  <r>
    <x v="14"/>
    <x v="13"/>
    <x v="287"/>
    <x v="0"/>
    <n v="279"/>
  </r>
  <r>
    <x v="14"/>
    <x v="13"/>
    <x v="283"/>
    <x v="0"/>
    <n v="339"/>
  </r>
  <r>
    <x v="14"/>
    <x v="13"/>
    <x v="282"/>
    <x v="0"/>
    <n v="356"/>
  </r>
  <r>
    <x v="14"/>
    <x v="13"/>
    <x v="265"/>
    <x v="1"/>
    <n v="1"/>
  </r>
  <r>
    <x v="14"/>
    <x v="13"/>
    <x v="268"/>
    <x v="1"/>
    <n v="1"/>
  </r>
  <r>
    <x v="14"/>
    <x v="13"/>
    <x v="269"/>
    <x v="1"/>
    <n v="2"/>
  </r>
  <r>
    <x v="14"/>
    <x v="13"/>
    <x v="271"/>
    <x v="1"/>
    <n v="2"/>
  </r>
  <r>
    <x v="14"/>
    <x v="13"/>
    <x v="280"/>
    <x v="1"/>
    <n v="2"/>
  </r>
  <r>
    <x v="14"/>
    <x v="13"/>
    <x v="281"/>
    <x v="1"/>
    <n v="2"/>
  </r>
  <r>
    <x v="14"/>
    <x v="13"/>
    <x v="262"/>
    <x v="1"/>
    <n v="3"/>
  </r>
  <r>
    <x v="14"/>
    <x v="13"/>
    <x v="264"/>
    <x v="1"/>
    <n v="3"/>
  </r>
  <r>
    <x v="14"/>
    <x v="13"/>
    <x v="270"/>
    <x v="1"/>
    <n v="3"/>
  </r>
  <r>
    <x v="14"/>
    <x v="13"/>
    <x v="276"/>
    <x v="1"/>
    <n v="3"/>
  </r>
  <r>
    <x v="14"/>
    <x v="13"/>
    <x v="260"/>
    <x v="1"/>
    <n v="4"/>
  </r>
  <r>
    <x v="14"/>
    <x v="13"/>
    <x v="263"/>
    <x v="1"/>
    <n v="4"/>
  </r>
  <r>
    <x v="14"/>
    <x v="13"/>
    <x v="266"/>
    <x v="1"/>
    <n v="4"/>
  </r>
  <r>
    <x v="14"/>
    <x v="13"/>
    <x v="267"/>
    <x v="1"/>
    <n v="5"/>
  </r>
  <r>
    <x v="14"/>
    <x v="13"/>
    <x v="285"/>
    <x v="1"/>
    <n v="6"/>
  </r>
  <r>
    <x v="14"/>
    <x v="13"/>
    <x v="272"/>
    <x v="1"/>
    <n v="7"/>
  </r>
  <r>
    <x v="14"/>
    <x v="13"/>
    <x v="275"/>
    <x v="1"/>
    <n v="7"/>
  </r>
  <r>
    <x v="14"/>
    <x v="13"/>
    <x v="290"/>
    <x v="1"/>
    <n v="7"/>
  </r>
  <r>
    <x v="14"/>
    <x v="13"/>
    <x v="277"/>
    <x v="1"/>
    <n v="8"/>
  </r>
  <r>
    <x v="14"/>
    <x v="13"/>
    <x v="282"/>
    <x v="1"/>
    <n v="10"/>
  </r>
  <r>
    <x v="14"/>
    <x v="13"/>
    <x v="292"/>
    <x v="1"/>
    <n v="10"/>
  </r>
  <r>
    <x v="14"/>
    <x v="13"/>
    <x v="259"/>
    <x v="1"/>
    <n v="11"/>
  </r>
  <r>
    <x v="14"/>
    <x v="13"/>
    <x v="261"/>
    <x v="1"/>
    <n v="13"/>
  </r>
  <r>
    <x v="14"/>
    <x v="13"/>
    <x v="284"/>
    <x v="1"/>
    <n v="13"/>
  </r>
  <r>
    <x v="14"/>
    <x v="13"/>
    <x v="289"/>
    <x v="1"/>
    <n v="13"/>
  </r>
  <r>
    <x v="14"/>
    <x v="13"/>
    <x v="279"/>
    <x v="1"/>
    <n v="14"/>
  </r>
  <r>
    <x v="14"/>
    <x v="13"/>
    <x v="288"/>
    <x v="1"/>
    <n v="14"/>
  </r>
  <r>
    <x v="14"/>
    <x v="13"/>
    <x v="278"/>
    <x v="1"/>
    <n v="16"/>
  </r>
  <r>
    <x v="14"/>
    <x v="13"/>
    <x v="293"/>
    <x v="1"/>
    <n v="16"/>
  </r>
  <r>
    <x v="14"/>
    <x v="13"/>
    <x v="291"/>
    <x v="1"/>
    <n v="17"/>
  </r>
  <r>
    <x v="14"/>
    <x v="13"/>
    <x v="286"/>
    <x v="1"/>
    <n v="20"/>
  </r>
  <r>
    <x v="14"/>
    <x v="13"/>
    <x v="283"/>
    <x v="1"/>
    <n v="22"/>
  </r>
  <r>
    <x v="14"/>
    <x v="13"/>
    <x v="287"/>
    <x v="1"/>
    <n v="22"/>
  </r>
  <r>
    <x v="14"/>
    <x v="13"/>
    <x v="274"/>
    <x v="2"/>
    <n v="5"/>
  </r>
  <r>
    <x v="14"/>
    <x v="13"/>
    <x v="281"/>
    <x v="2"/>
    <n v="11"/>
  </r>
  <r>
    <x v="14"/>
    <x v="13"/>
    <x v="294"/>
    <x v="2"/>
    <n v="13"/>
  </r>
  <r>
    <x v="14"/>
    <x v="13"/>
    <x v="273"/>
    <x v="2"/>
    <n v="17"/>
  </r>
  <r>
    <x v="14"/>
    <x v="13"/>
    <x v="260"/>
    <x v="2"/>
    <n v="19"/>
  </r>
  <r>
    <x v="14"/>
    <x v="13"/>
    <x v="265"/>
    <x v="2"/>
    <n v="19"/>
  </r>
  <r>
    <x v="14"/>
    <x v="13"/>
    <x v="282"/>
    <x v="2"/>
    <n v="23"/>
  </r>
  <r>
    <x v="14"/>
    <x v="13"/>
    <x v="280"/>
    <x v="2"/>
    <n v="24"/>
  </r>
  <r>
    <x v="14"/>
    <x v="13"/>
    <x v="271"/>
    <x v="2"/>
    <n v="25"/>
  </r>
  <r>
    <x v="14"/>
    <x v="13"/>
    <x v="262"/>
    <x v="2"/>
    <n v="28"/>
  </r>
  <r>
    <x v="14"/>
    <x v="13"/>
    <x v="268"/>
    <x v="2"/>
    <n v="32"/>
  </r>
  <r>
    <x v="14"/>
    <x v="13"/>
    <x v="264"/>
    <x v="2"/>
    <n v="33"/>
  </r>
  <r>
    <x v="14"/>
    <x v="13"/>
    <x v="275"/>
    <x v="2"/>
    <n v="35"/>
  </r>
  <r>
    <x v="14"/>
    <x v="13"/>
    <x v="259"/>
    <x v="2"/>
    <n v="62"/>
  </r>
  <r>
    <x v="14"/>
    <x v="13"/>
    <x v="263"/>
    <x v="2"/>
    <n v="63"/>
  </r>
  <r>
    <x v="14"/>
    <x v="13"/>
    <x v="292"/>
    <x v="2"/>
    <n v="68"/>
  </r>
  <r>
    <x v="14"/>
    <x v="13"/>
    <x v="272"/>
    <x v="2"/>
    <n v="71"/>
  </r>
  <r>
    <x v="14"/>
    <x v="13"/>
    <x v="284"/>
    <x v="2"/>
    <n v="71"/>
  </r>
  <r>
    <x v="14"/>
    <x v="13"/>
    <x v="276"/>
    <x v="2"/>
    <n v="77"/>
  </r>
  <r>
    <x v="14"/>
    <x v="13"/>
    <x v="285"/>
    <x v="2"/>
    <n v="78"/>
  </r>
  <r>
    <x v="14"/>
    <x v="13"/>
    <x v="291"/>
    <x v="2"/>
    <n v="83"/>
  </r>
  <r>
    <x v="14"/>
    <x v="13"/>
    <x v="293"/>
    <x v="2"/>
    <n v="91"/>
  </r>
  <r>
    <x v="14"/>
    <x v="13"/>
    <x v="277"/>
    <x v="2"/>
    <n v="92"/>
  </r>
  <r>
    <x v="14"/>
    <x v="13"/>
    <x v="287"/>
    <x v="2"/>
    <n v="92"/>
  </r>
  <r>
    <x v="14"/>
    <x v="13"/>
    <x v="290"/>
    <x v="2"/>
    <n v="92"/>
  </r>
  <r>
    <x v="14"/>
    <x v="13"/>
    <x v="269"/>
    <x v="2"/>
    <n v="95"/>
  </r>
  <r>
    <x v="14"/>
    <x v="13"/>
    <x v="270"/>
    <x v="2"/>
    <n v="96"/>
  </r>
  <r>
    <x v="14"/>
    <x v="13"/>
    <x v="266"/>
    <x v="2"/>
    <n v="103"/>
  </r>
  <r>
    <x v="14"/>
    <x v="13"/>
    <x v="279"/>
    <x v="2"/>
    <n v="103"/>
  </r>
  <r>
    <x v="14"/>
    <x v="13"/>
    <x v="288"/>
    <x v="2"/>
    <n v="103"/>
  </r>
  <r>
    <x v="14"/>
    <x v="13"/>
    <x v="261"/>
    <x v="2"/>
    <n v="116"/>
  </r>
  <r>
    <x v="14"/>
    <x v="13"/>
    <x v="286"/>
    <x v="2"/>
    <n v="126"/>
  </r>
  <r>
    <x v="14"/>
    <x v="13"/>
    <x v="289"/>
    <x v="2"/>
    <n v="160"/>
  </r>
  <r>
    <x v="14"/>
    <x v="13"/>
    <x v="278"/>
    <x v="2"/>
    <n v="169"/>
  </r>
  <r>
    <x v="14"/>
    <x v="13"/>
    <x v="267"/>
    <x v="2"/>
    <n v="177"/>
  </r>
  <r>
    <x v="14"/>
    <x v="13"/>
    <x v="283"/>
    <x v="2"/>
    <n v="192"/>
  </r>
  <r>
    <x v="14"/>
    <x v="13"/>
    <x v="261"/>
    <x v="3"/>
    <n v="1"/>
  </r>
  <r>
    <x v="14"/>
    <x v="13"/>
    <x v="272"/>
    <x v="3"/>
    <n v="1"/>
  </r>
  <r>
    <x v="14"/>
    <x v="13"/>
    <x v="281"/>
    <x v="3"/>
    <n v="1"/>
  </r>
  <r>
    <x v="14"/>
    <x v="13"/>
    <x v="277"/>
    <x v="31"/>
    <n v="1"/>
  </r>
  <r>
    <x v="14"/>
    <x v="13"/>
    <x v="286"/>
    <x v="31"/>
    <n v="1"/>
  </r>
  <r>
    <x v="14"/>
    <x v="13"/>
    <x v="266"/>
    <x v="31"/>
    <n v="2"/>
  </r>
  <r>
    <x v="14"/>
    <x v="13"/>
    <x v="261"/>
    <x v="31"/>
    <n v="3"/>
  </r>
  <r>
    <x v="14"/>
    <x v="13"/>
    <x v="267"/>
    <x v="31"/>
    <n v="4"/>
  </r>
  <r>
    <x v="14"/>
    <x v="13"/>
    <x v="269"/>
    <x v="31"/>
    <n v="5"/>
  </r>
  <r>
    <x v="14"/>
    <x v="13"/>
    <x v="270"/>
    <x v="31"/>
    <n v="9"/>
  </r>
  <r>
    <x v="14"/>
    <x v="13"/>
    <x v="260"/>
    <x v="4"/>
    <n v="1"/>
  </r>
  <r>
    <x v="14"/>
    <x v="13"/>
    <x v="274"/>
    <x v="4"/>
    <n v="2"/>
  </r>
  <r>
    <x v="14"/>
    <x v="13"/>
    <x v="294"/>
    <x v="4"/>
    <n v="3"/>
  </r>
  <r>
    <x v="14"/>
    <x v="13"/>
    <x v="265"/>
    <x v="4"/>
    <n v="3"/>
  </r>
  <r>
    <x v="14"/>
    <x v="13"/>
    <x v="273"/>
    <x v="4"/>
    <n v="3"/>
  </r>
  <r>
    <x v="14"/>
    <x v="13"/>
    <x v="263"/>
    <x v="4"/>
    <n v="4"/>
  </r>
  <r>
    <x v="14"/>
    <x v="13"/>
    <x v="280"/>
    <x v="4"/>
    <n v="4"/>
  </r>
  <r>
    <x v="14"/>
    <x v="13"/>
    <x v="282"/>
    <x v="4"/>
    <n v="5"/>
  </r>
  <r>
    <x v="14"/>
    <x v="13"/>
    <x v="262"/>
    <x v="4"/>
    <n v="8"/>
  </r>
  <r>
    <x v="14"/>
    <x v="13"/>
    <x v="271"/>
    <x v="4"/>
    <n v="8"/>
  </r>
  <r>
    <x v="14"/>
    <x v="13"/>
    <x v="281"/>
    <x v="4"/>
    <n v="8"/>
  </r>
  <r>
    <x v="14"/>
    <x v="13"/>
    <x v="292"/>
    <x v="4"/>
    <n v="8"/>
  </r>
  <r>
    <x v="14"/>
    <x v="13"/>
    <x v="264"/>
    <x v="4"/>
    <n v="9"/>
  </r>
  <r>
    <x v="14"/>
    <x v="13"/>
    <x v="268"/>
    <x v="4"/>
    <n v="12"/>
  </r>
  <r>
    <x v="14"/>
    <x v="13"/>
    <x v="269"/>
    <x v="4"/>
    <n v="13"/>
  </r>
  <r>
    <x v="14"/>
    <x v="13"/>
    <x v="275"/>
    <x v="4"/>
    <n v="14"/>
  </r>
  <r>
    <x v="14"/>
    <x v="13"/>
    <x v="291"/>
    <x v="4"/>
    <n v="16"/>
  </r>
  <r>
    <x v="14"/>
    <x v="13"/>
    <x v="259"/>
    <x v="4"/>
    <n v="17"/>
  </r>
  <r>
    <x v="14"/>
    <x v="13"/>
    <x v="272"/>
    <x v="4"/>
    <n v="18"/>
  </r>
  <r>
    <x v="14"/>
    <x v="13"/>
    <x v="276"/>
    <x v="4"/>
    <n v="22"/>
  </r>
  <r>
    <x v="14"/>
    <x v="13"/>
    <x v="277"/>
    <x v="4"/>
    <n v="24"/>
  </r>
  <r>
    <x v="14"/>
    <x v="13"/>
    <x v="284"/>
    <x v="4"/>
    <n v="24"/>
  </r>
  <r>
    <x v="14"/>
    <x v="13"/>
    <x v="266"/>
    <x v="4"/>
    <n v="26"/>
  </r>
  <r>
    <x v="14"/>
    <x v="13"/>
    <x v="287"/>
    <x v="4"/>
    <n v="26"/>
  </r>
  <r>
    <x v="14"/>
    <x v="13"/>
    <x v="288"/>
    <x v="4"/>
    <n v="27"/>
  </r>
  <r>
    <x v="14"/>
    <x v="13"/>
    <x v="261"/>
    <x v="4"/>
    <n v="29"/>
  </r>
  <r>
    <x v="14"/>
    <x v="13"/>
    <x v="285"/>
    <x v="4"/>
    <n v="30"/>
  </r>
  <r>
    <x v="14"/>
    <x v="13"/>
    <x v="270"/>
    <x v="4"/>
    <n v="34"/>
  </r>
  <r>
    <x v="14"/>
    <x v="13"/>
    <x v="279"/>
    <x v="4"/>
    <n v="38"/>
  </r>
  <r>
    <x v="14"/>
    <x v="13"/>
    <x v="293"/>
    <x v="4"/>
    <n v="44"/>
  </r>
  <r>
    <x v="14"/>
    <x v="13"/>
    <x v="286"/>
    <x v="4"/>
    <n v="47"/>
  </r>
  <r>
    <x v="14"/>
    <x v="13"/>
    <x v="278"/>
    <x v="4"/>
    <n v="50"/>
  </r>
  <r>
    <x v="14"/>
    <x v="13"/>
    <x v="290"/>
    <x v="4"/>
    <n v="52"/>
  </r>
  <r>
    <x v="14"/>
    <x v="13"/>
    <x v="289"/>
    <x v="4"/>
    <n v="57"/>
  </r>
  <r>
    <x v="14"/>
    <x v="13"/>
    <x v="267"/>
    <x v="4"/>
    <n v="70"/>
  </r>
  <r>
    <x v="14"/>
    <x v="13"/>
    <x v="283"/>
    <x v="4"/>
    <n v="87"/>
  </r>
  <r>
    <x v="14"/>
    <x v="13"/>
    <x v="274"/>
    <x v="5"/>
    <n v="5"/>
  </r>
  <r>
    <x v="14"/>
    <x v="13"/>
    <x v="281"/>
    <x v="5"/>
    <n v="12"/>
  </r>
  <r>
    <x v="14"/>
    <x v="13"/>
    <x v="294"/>
    <x v="5"/>
    <n v="14"/>
  </r>
  <r>
    <x v="14"/>
    <x v="13"/>
    <x v="273"/>
    <x v="5"/>
    <n v="18"/>
  </r>
  <r>
    <x v="14"/>
    <x v="13"/>
    <x v="260"/>
    <x v="5"/>
    <n v="19"/>
  </r>
  <r>
    <x v="14"/>
    <x v="13"/>
    <x v="265"/>
    <x v="5"/>
    <n v="19"/>
  </r>
  <r>
    <x v="14"/>
    <x v="13"/>
    <x v="282"/>
    <x v="5"/>
    <n v="23"/>
  </r>
  <r>
    <x v="14"/>
    <x v="13"/>
    <x v="280"/>
    <x v="5"/>
    <n v="25"/>
  </r>
  <r>
    <x v="14"/>
    <x v="13"/>
    <x v="271"/>
    <x v="5"/>
    <n v="27"/>
  </r>
  <r>
    <x v="14"/>
    <x v="13"/>
    <x v="262"/>
    <x v="5"/>
    <n v="28"/>
  </r>
  <r>
    <x v="14"/>
    <x v="13"/>
    <x v="264"/>
    <x v="5"/>
    <n v="33"/>
  </r>
  <r>
    <x v="14"/>
    <x v="13"/>
    <x v="268"/>
    <x v="5"/>
    <n v="33"/>
  </r>
  <r>
    <x v="14"/>
    <x v="13"/>
    <x v="275"/>
    <x v="5"/>
    <n v="38"/>
  </r>
  <r>
    <x v="14"/>
    <x v="13"/>
    <x v="259"/>
    <x v="5"/>
    <n v="62"/>
  </r>
  <r>
    <x v="14"/>
    <x v="13"/>
    <x v="263"/>
    <x v="5"/>
    <n v="65"/>
  </r>
  <r>
    <x v="14"/>
    <x v="13"/>
    <x v="272"/>
    <x v="5"/>
    <n v="71"/>
  </r>
  <r>
    <x v="14"/>
    <x v="13"/>
    <x v="292"/>
    <x v="5"/>
    <n v="71"/>
  </r>
  <r>
    <x v="14"/>
    <x v="13"/>
    <x v="284"/>
    <x v="5"/>
    <n v="76"/>
  </r>
  <r>
    <x v="14"/>
    <x v="13"/>
    <x v="285"/>
    <x v="5"/>
    <n v="81"/>
  </r>
  <r>
    <x v="14"/>
    <x v="13"/>
    <x v="276"/>
    <x v="5"/>
    <n v="84"/>
  </r>
  <r>
    <x v="14"/>
    <x v="13"/>
    <x v="291"/>
    <x v="5"/>
    <n v="89"/>
  </r>
  <r>
    <x v="14"/>
    <x v="13"/>
    <x v="293"/>
    <x v="5"/>
    <n v="92"/>
  </r>
  <r>
    <x v="14"/>
    <x v="13"/>
    <x v="290"/>
    <x v="5"/>
    <n v="94"/>
  </r>
  <r>
    <x v="14"/>
    <x v="13"/>
    <x v="270"/>
    <x v="5"/>
    <n v="96"/>
  </r>
  <r>
    <x v="14"/>
    <x v="13"/>
    <x v="287"/>
    <x v="5"/>
    <n v="96"/>
  </r>
  <r>
    <x v="14"/>
    <x v="13"/>
    <x v="269"/>
    <x v="5"/>
    <n v="98"/>
  </r>
  <r>
    <x v="14"/>
    <x v="13"/>
    <x v="277"/>
    <x v="5"/>
    <n v="102"/>
  </r>
  <r>
    <x v="14"/>
    <x v="13"/>
    <x v="279"/>
    <x v="5"/>
    <n v="106"/>
  </r>
  <r>
    <x v="14"/>
    <x v="13"/>
    <x v="288"/>
    <x v="5"/>
    <n v="108"/>
  </r>
  <r>
    <x v="14"/>
    <x v="13"/>
    <x v="266"/>
    <x v="5"/>
    <n v="110"/>
  </r>
  <r>
    <x v="14"/>
    <x v="13"/>
    <x v="261"/>
    <x v="5"/>
    <n v="119"/>
  </r>
  <r>
    <x v="14"/>
    <x v="13"/>
    <x v="286"/>
    <x v="5"/>
    <n v="128"/>
  </r>
  <r>
    <x v="14"/>
    <x v="13"/>
    <x v="289"/>
    <x v="5"/>
    <n v="165"/>
  </r>
  <r>
    <x v="14"/>
    <x v="13"/>
    <x v="278"/>
    <x v="5"/>
    <n v="172"/>
  </r>
  <r>
    <x v="14"/>
    <x v="13"/>
    <x v="267"/>
    <x v="5"/>
    <n v="182"/>
  </r>
  <r>
    <x v="14"/>
    <x v="13"/>
    <x v="283"/>
    <x v="5"/>
    <n v="199"/>
  </r>
  <r>
    <x v="14"/>
    <x v="13"/>
    <x v="259"/>
    <x v="6"/>
    <n v="1"/>
  </r>
  <r>
    <x v="14"/>
    <x v="13"/>
    <x v="261"/>
    <x v="6"/>
    <n v="1"/>
  </r>
  <r>
    <x v="14"/>
    <x v="13"/>
    <x v="264"/>
    <x v="6"/>
    <n v="1"/>
  </r>
  <r>
    <x v="14"/>
    <x v="13"/>
    <x v="266"/>
    <x v="6"/>
    <n v="1"/>
  </r>
  <r>
    <x v="14"/>
    <x v="13"/>
    <x v="280"/>
    <x v="6"/>
    <n v="1"/>
  </r>
  <r>
    <x v="14"/>
    <x v="13"/>
    <x v="283"/>
    <x v="6"/>
    <n v="1"/>
  </r>
  <r>
    <x v="14"/>
    <x v="13"/>
    <x v="284"/>
    <x v="6"/>
    <n v="1"/>
  </r>
  <r>
    <x v="14"/>
    <x v="13"/>
    <x v="288"/>
    <x v="6"/>
    <n v="1"/>
  </r>
  <r>
    <x v="14"/>
    <x v="13"/>
    <x v="291"/>
    <x v="6"/>
    <n v="1"/>
  </r>
  <r>
    <x v="14"/>
    <x v="13"/>
    <x v="292"/>
    <x v="6"/>
    <n v="1"/>
  </r>
  <r>
    <x v="14"/>
    <x v="13"/>
    <x v="270"/>
    <x v="6"/>
    <n v="2"/>
  </r>
  <r>
    <x v="14"/>
    <x v="13"/>
    <x v="278"/>
    <x v="6"/>
    <n v="2"/>
  </r>
  <r>
    <x v="14"/>
    <x v="13"/>
    <x v="286"/>
    <x v="6"/>
    <n v="2"/>
  </r>
  <r>
    <x v="14"/>
    <x v="13"/>
    <x v="287"/>
    <x v="6"/>
    <n v="2"/>
  </r>
  <r>
    <x v="14"/>
    <x v="13"/>
    <x v="290"/>
    <x v="6"/>
    <n v="2"/>
  </r>
  <r>
    <x v="14"/>
    <x v="13"/>
    <x v="277"/>
    <x v="6"/>
    <n v="3"/>
  </r>
  <r>
    <x v="14"/>
    <x v="13"/>
    <x v="269"/>
    <x v="6"/>
    <n v="4"/>
  </r>
  <r>
    <x v="14"/>
    <x v="13"/>
    <x v="289"/>
    <x v="6"/>
    <n v="5"/>
  </r>
  <r>
    <x v="14"/>
    <x v="13"/>
    <x v="267"/>
    <x v="6"/>
    <n v="8"/>
  </r>
  <r>
    <x v="14"/>
    <x v="13"/>
    <x v="264"/>
    <x v="7"/>
    <n v="1"/>
  </r>
  <r>
    <x v="14"/>
    <x v="13"/>
    <x v="272"/>
    <x v="7"/>
    <n v="1"/>
  </r>
  <r>
    <x v="14"/>
    <x v="13"/>
    <x v="275"/>
    <x v="7"/>
    <n v="1"/>
  </r>
  <r>
    <x v="14"/>
    <x v="13"/>
    <x v="282"/>
    <x v="7"/>
    <n v="1"/>
  </r>
  <r>
    <x v="14"/>
    <x v="13"/>
    <x v="287"/>
    <x v="7"/>
    <n v="1"/>
  </r>
  <r>
    <x v="14"/>
    <x v="13"/>
    <x v="288"/>
    <x v="7"/>
    <n v="1"/>
  </r>
  <r>
    <x v="14"/>
    <x v="13"/>
    <x v="259"/>
    <x v="7"/>
    <n v="2"/>
  </r>
  <r>
    <x v="14"/>
    <x v="13"/>
    <x v="261"/>
    <x v="7"/>
    <n v="2"/>
  </r>
  <r>
    <x v="14"/>
    <x v="13"/>
    <x v="262"/>
    <x v="7"/>
    <n v="2"/>
  </r>
  <r>
    <x v="14"/>
    <x v="13"/>
    <x v="266"/>
    <x v="7"/>
    <n v="2"/>
  </r>
  <r>
    <x v="14"/>
    <x v="13"/>
    <x v="284"/>
    <x v="7"/>
    <n v="2"/>
  </r>
  <r>
    <x v="14"/>
    <x v="13"/>
    <x v="286"/>
    <x v="7"/>
    <n v="2"/>
  </r>
  <r>
    <x v="14"/>
    <x v="13"/>
    <x v="270"/>
    <x v="7"/>
    <n v="3"/>
  </r>
  <r>
    <x v="14"/>
    <x v="13"/>
    <x v="277"/>
    <x v="7"/>
    <n v="3"/>
  </r>
  <r>
    <x v="14"/>
    <x v="13"/>
    <x v="290"/>
    <x v="7"/>
    <n v="3"/>
  </r>
  <r>
    <x v="14"/>
    <x v="13"/>
    <x v="269"/>
    <x v="7"/>
    <n v="4"/>
  </r>
  <r>
    <x v="14"/>
    <x v="13"/>
    <x v="278"/>
    <x v="7"/>
    <n v="4"/>
  </r>
  <r>
    <x v="14"/>
    <x v="13"/>
    <x v="283"/>
    <x v="7"/>
    <n v="4"/>
  </r>
  <r>
    <x v="14"/>
    <x v="13"/>
    <x v="267"/>
    <x v="7"/>
    <n v="6"/>
  </r>
  <r>
    <x v="14"/>
    <x v="13"/>
    <x v="289"/>
    <x v="7"/>
    <n v="6"/>
  </r>
  <r>
    <x v="14"/>
    <x v="13"/>
    <x v="272"/>
    <x v="8"/>
    <n v="1"/>
  </r>
  <r>
    <x v="14"/>
    <x v="13"/>
    <x v="285"/>
    <x v="8"/>
    <n v="1"/>
  </r>
  <r>
    <x v="14"/>
    <x v="13"/>
    <x v="289"/>
    <x v="8"/>
    <n v="1"/>
  </r>
  <r>
    <x v="14"/>
    <x v="13"/>
    <x v="292"/>
    <x v="8"/>
    <n v="1"/>
  </r>
  <r>
    <x v="14"/>
    <x v="13"/>
    <x v="261"/>
    <x v="8"/>
    <n v="2"/>
  </r>
  <r>
    <x v="14"/>
    <x v="13"/>
    <x v="274"/>
    <x v="41"/>
    <n v="2"/>
  </r>
  <r>
    <x v="14"/>
    <x v="13"/>
    <x v="282"/>
    <x v="41"/>
    <n v="3"/>
  </r>
  <r>
    <x v="14"/>
    <x v="13"/>
    <x v="281"/>
    <x v="41"/>
    <n v="4"/>
  </r>
  <r>
    <x v="14"/>
    <x v="13"/>
    <x v="260"/>
    <x v="41"/>
    <n v="5"/>
  </r>
  <r>
    <x v="14"/>
    <x v="13"/>
    <x v="265"/>
    <x v="41"/>
    <n v="6"/>
  </r>
  <r>
    <x v="14"/>
    <x v="13"/>
    <x v="273"/>
    <x v="41"/>
    <n v="6"/>
  </r>
  <r>
    <x v="14"/>
    <x v="13"/>
    <x v="275"/>
    <x v="41"/>
    <n v="8"/>
  </r>
  <r>
    <x v="14"/>
    <x v="13"/>
    <x v="294"/>
    <x v="41"/>
    <n v="10"/>
  </r>
  <r>
    <x v="14"/>
    <x v="13"/>
    <x v="259"/>
    <x v="41"/>
    <n v="11"/>
  </r>
  <r>
    <x v="14"/>
    <x v="13"/>
    <x v="271"/>
    <x v="41"/>
    <n v="11"/>
  </r>
  <r>
    <x v="14"/>
    <x v="13"/>
    <x v="280"/>
    <x v="41"/>
    <n v="11"/>
  </r>
  <r>
    <x v="14"/>
    <x v="13"/>
    <x v="268"/>
    <x v="41"/>
    <n v="12"/>
  </r>
  <r>
    <x v="14"/>
    <x v="13"/>
    <x v="262"/>
    <x v="41"/>
    <n v="18"/>
  </r>
  <r>
    <x v="14"/>
    <x v="13"/>
    <x v="264"/>
    <x v="41"/>
    <n v="18"/>
  </r>
  <r>
    <x v="14"/>
    <x v="13"/>
    <x v="276"/>
    <x v="41"/>
    <n v="21"/>
  </r>
  <r>
    <x v="14"/>
    <x v="13"/>
    <x v="284"/>
    <x v="41"/>
    <n v="22"/>
  </r>
  <r>
    <x v="14"/>
    <x v="13"/>
    <x v="287"/>
    <x v="41"/>
    <n v="23"/>
  </r>
  <r>
    <x v="14"/>
    <x v="13"/>
    <x v="290"/>
    <x v="41"/>
    <n v="23"/>
  </r>
  <r>
    <x v="14"/>
    <x v="13"/>
    <x v="291"/>
    <x v="41"/>
    <n v="24"/>
  </r>
  <r>
    <x v="14"/>
    <x v="13"/>
    <x v="285"/>
    <x v="41"/>
    <n v="25"/>
  </r>
  <r>
    <x v="14"/>
    <x v="13"/>
    <x v="288"/>
    <x v="41"/>
    <n v="25"/>
  </r>
  <r>
    <x v="14"/>
    <x v="13"/>
    <x v="293"/>
    <x v="41"/>
    <n v="29"/>
  </r>
  <r>
    <x v="14"/>
    <x v="13"/>
    <x v="277"/>
    <x v="41"/>
    <n v="31"/>
  </r>
  <r>
    <x v="14"/>
    <x v="13"/>
    <x v="269"/>
    <x v="41"/>
    <n v="32"/>
  </r>
  <r>
    <x v="14"/>
    <x v="13"/>
    <x v="272"/>
    <x v="41"/>
    <n v="34"/>
  </r>
  <r>
    <x v="14"/>
    <x v="13"/>
    <x v="286"/>
    <x v="41"/>
    <n v="35"/>
  </r>
  <r>
    <x v="14"/>
    <x v="13"/>
    <x v="289"/>
    <x v="41"/>
    <n v="36"/>
  </r>
  <r>
    <x v="14"/>
    <x v="13"/>
    <x v="292"/>
    <x v="41"/>
    <n v="38"/>
  </r>
  <r>
    <x v="14"/>
    <x v="13"/>
    <x v="263"/>
    <x v="41"/>
    <n v="41"/>
  </r>
  <r>
    <x v="14"/>
    <x v="13"/>
    <x v="279"/>
    <x v="41"/>
    <n v="43"/>
  </r>
  <r>
    <x v="14"/>
    <x v="13"/>
    <x v="261"/>
    <x v="41"/>
    <n v="46"/>
  </r>
  <r>
    <x v="14"/>
    <x v="13"/>
    <x v="283"/>
    <x v="41"/>
    <n v="47"/>
  </r>
  <r>
    <x v="14"/>
    <x v="13"/>
    <x v="270"/>
    <x v="41"/>
    <n v="48"/>
  </r>
  <r>
    <x v="14"/>
    <x v="13"/>
    <x v="266"/>
    <x v="41"/>
    <n v="49"/>
  </r>
  <r>
    <x v="14"/>
    <x v="13"/>
    <x v="267"/>
    <x v="41"/>
    <n v="56"/>
  </r>
  <r>
    <x v="14"/>
    <x v="13"/>
    <x v="278"/>
    <x v="41"/>
    <n v="82"/>
  </r>
  <r>
    <x v="14"/>
    <x v="13"/>
    <x v="274"/>
    <x v="9"/>
    <n v="2"/>
  </r>
  <r>
    <x v="14"/>
    <x v="13"/>
    <x v="282"/>
    <x v="9"/>
    <n v="5"/>
  </r>
  <r>
    <x v="14"/>
    <x v="13"/>
    <x v="273"/>
    <x v="9"/>
    <n v="6"/>
  </r>
  <r>
    <x v="14"/>
    <x v="13"/>
    <x v="281"/>
    <x v="9"/>
    <n v="6"/>
  </r>
  <r>
    <x v="14"/>
    <x v="13"/>
    <x v="260"/>
    <x v="9"/>
    <n v="7"/>
  </r>
  <r>
    <x v="14"/>
    <x v="13"/>
    <x v="265"/>
    <x v="9"/>
    <n v="8"/>
  </r>
  <r>
    <x v="14"/>
    <x v="13"/>
    <x v="294"/>
    <x v="9"/>
    <n v="9"/>
  </r>
  <r>
    <x v="14"/>
    <x v="13"/>
    <x v="275"/>
    <x v="9"/>
    <n v="11"/>
  </r>
  <r>
    <x v="14"/>
    <x v="13"/>
    <x v="271"/>
    <x v="9"/>
    <n v="12"/>
  </r>
  <r>
    <x v="14"/>
    <x v="13"/>
    <x v="268"/>
    <x v="9"/>
    <n v="14"/>
  </r>
  <r>
    <x v="14"/>
    <x v="13"/>
    <x v="280"/>
    <x v="9"/>
    <n v="14"/>
  </r>
  <r>
    <x v="14"/>
    <x v="13"/>
    <x v="259"/>
    <x v="9"/>
    <n v="16"/>
  </r>
  <r>
    <x v="14"/>
    <x v="13"/>
    <x v="262"/>
    <x v="9"/>
    <n v="20"/>
  </r>
  <r>
    <x v="14"/>
    <x v="13"/>
    <x v="264"/>
    <x v="9"/>
    <n v="20"/>
  </r>
  <r>
    <x v="14"/>
    <x v="13"/>
    <x v="290"/>
    <x v="9"/>
    <n v="23"/>
  </r>
  <r>
    <x v="14"/>
    <x v="13"/>
    <x v="288"/>
    <x v="9"/>
    <n v="25"/>
  </r>
  <r>
    <x v="14"/>
    <x v="13"/>
    <x v="285"/>
    <x v="9"/>
    <n v="27"/>
  </r>
  <r>
    <x v="14"/>
    <x v="13"/>
    <x v="287"/>
    <x v="9"/>
    <n v="27"/>
  </r>
  <r>
    <x v="14"/>
    <x v="13"/>
    <x v="291"/>
    <x v="9"/>
    <n v="27"/>
  </r>
  <r>
    <x v="14"/>
    <x v="13"/>
    <x v="284"/>
    <x v="9"/>
    <n v="29"/>
  </r>
  <r>
    <x v="14"/>
    <x v="13"/>
    <x v="276"/>
    <x v="9"/>
    <n v="30"/>
  </r>
  <r>
    <x v="14"/>
    <x v="13"/>
    <x v="293"/>
    <x v="9"/>
    <n v="32"/>
  </r>
  <r>
    <x v="14"/>
    <x v="13"/>
    <x v="269"/>
    <x v="9"/>
    <n v="35"/>
  </r>
  <r>
    <x v="14"/>
    <x v="13"/>
    <x v="277"/>
    <x v="9"/>
    <n v="36"/>
  </r>
  <r>
    <x v="14"/>
    <x v="13"/>
    <x v="286"/>
    <x v="9"/>
    <n v="37"/>
  </r>
  <r>
    <x v="14"/>
    <x v="13"/>
    <x v="272"/>
    <x v="9"/>
    <n v="38"/>
  </r>
  <r>
    <x v="14"/>
    <x v="13"/>
    <x v="289"/>
    <x v="9"/>
    <n v="38"/>
  </r>
  <r>
    <x v="14"/>
    <x v="13"/>
    <x v="279"/>
    <x v="9"/>
    <n v="45"/>
  </r>
  <r>
    <x v="14"/>
    <x v="13"/>
    <x v="292"/>
    <x v="9"/>
    <n v="47"/>
  </r>
  <r>
    <x v="14"/>
    <x v="13"/>
    <x v="263"/>
    <x v="9"/>
    <n v="48"/>
  </r>
  <r>
    <x v="14"/>
    <x v="13"/>
    <x v="270"/>
    <x v="9"/>
    <n v="49"/>
  </r>
  <r>
    <x v="14"/>
    <x v="13"/>
    <x v="261"/>
    <x v="9"/>
    <n v="52"/>
  </r>
  <r>
    <x v="14"/>
    <x v="13"/>
    <x v="266"/>
    <x v="9"/>
    <n v="52"/>
  </r>
  <r>
    <x v="14"/>
    <x v="13"/>
    <x v="283"/>
    <x v="9"/>
    <n v="55"/>
  </r>
  <r>
    <x v="14"/>
    <x v="13"/>
    <x v="267"/>
    <x v="9"/>
    <n v="62"/>
  </r>
  <r>
    <x v="14"/>
    <x v="13"/>
    <x v="278"/>
    <x v="9"/>
    <n v="88"/>
  </r>
  <r>
    <x v="14"/>
    <x v="13"/>
    <x v="266"/>
    <x v="10"/>
    <n v="1"/>
  </r>
  <r>
    <x v="14"/>
    <x v="13"/>
    <x v="270"/>
    <x v="10"/>
    <n v="1"/>
  </r>
  <r>
    <x v="14"/>
    <x v="13"/>
    <x v="271"/>
    <x v="10"/>
    <n v="1"/>
  </r>
  <r>
    <x v="14"/>
    <x v="13"/>
    <x v="275"/>
    <x v="10"/>
    <n v="1"/>
  </r>
  <r>
    <x v="14"/>
    <x v="13"/>
    <x v="289"/>
    <x v="10"/>
    <n v="1"/>
  </r>
  <r>
    <x v="14"/>
    <x v="13"/>
    <x v="291"/>
    <x v="10"/>
    <n v="1"/>
  </r>
  <r>
    <x v="14"/>
    <x v="13"/>
    <x v="293"/>
    <x v="10"/>
    <n v="1"/>
  </r>
  <r>
    <x v="14"/>
    <x v="13"/>
    <x v="259"/>
    <x v="10"/>
    <n v="2"/>
  </r>
  <r>
    <x v="14"/>
    <x v="13"/>
    <x v="278"/>
    <x v="10"/>
    <n v="2"/>
  </r>
  <r>
    <x v="14"/>
    <x v="13"/>
    <x v="283"/>
    <x v="10"/>
    <n v="2"/>
  </r>
  <r>
    <x v="14"/>
    <x v="13"/>
    <x v="284"/>
    <x v="10"/>
    <n v="2"/>
  </r>
  <r>
    <x v="14"/>
    <x v="13"/>
    <x v="287"/>
    <x v="10"/>
    <n v="2"/>
  </r>
  <r>
    <x v="14"/>
    <x v="13"/>
    <x v="260"/>
    <x v="10"/>
    <n v="3"/>
  </r>
  <r>
    <x v="14"/>
    <x v="13"/>
    <x v="269"/>
    <x v="10"/>
    <n v="23"/>
  </r>
  <r>
    <x v="14"/>
    <x v="13"/>
    <x v="259"/>
    <x v="11"/>
    <n v="1"/>
  </r>
  <r>
    <x v="14"/>
    <x v="13"/>
    <x v="261"/>
    <x v="11"/>
    <n v="1"/>
  </r>
  <r>
    <x v="14"/>
    <x v="13"/>
    <x v="275"/>
    <x v="11"/>
    <n v="1"/>
  </r>
  <r>
    <x v="14"/>
    <x v="13"/>
    <x v="278"/>
    <x v="11"/>
    <n v="1"/>
  </r>
  <r>
    <x v="14"/>
    <x v="13"/>
    <x v="283"/>
    <x v="11"/>
    <n v="1"/>
  </r>
  <r>
    <x v="14"/>
    <x v="13"/>
    <x v="289"/>
    <x v="11"/>
    <n v="1"/>
  </r>
  <r>
    <x v="14"/>
    <x v="13"/>
    <x v="293"/>
    <x v="11"/>
    <n v="1"/>
  </r>
  <r>
    <x v="14"/>
    <x v="13"/>
    <x v="269"/>
    <x v="11"/>
    <n v="8"/>
  </r>
  <r>
    <x v="14"/>
    <x v="13"/>
    <x v="274"/>
    <x v="12"/>
    <n v="5"/>
  </r>
  <r>
    <x v="14"/>
    <x v="13"/>
    <x v="281"/>
    <x v="12"/>
    <n v="11"/>
  </r>
  <r>
    <x v="14"/>
    <x v="13"/>
    <x v="294"/>
    <x v="12"/>
    <n v="13"/>
  </r>
  <r>
    <x v="14"/>
    <x v="13"/>
    <x v="260"/>
    <x v="12"/>
    <n v="17"/>
  </r>
  <r>
    <x v="14"/>
    <x v="13"/>
    <x v="273"/>
    <x v="12"/>
    <n v="17"/>
  </r>
  <r>
    <x v="14"/>
    <x v="13"/>
    <x v="265"/>
    <x v="12"/>
    <n v="19"/>
  </r>
  <r>
    <x v="14"/>
    <x v="13"/>
    <x v="282"/>
    <x v="12"/>
    <n v="20"/>
  </r>
  <r>
    <x v="14"/>
    <x v="13"/>
    <x v="280"/>
    <x v="12"/>
    <n v="24"/>
  </r>
  <r>
    <x v="14"/>
    <x v="13"/>
    <x v="271"/>
    <x v="12"/>
    <n v="25"/>
  </r>
  <r>
    <x v="14"/>
    <x v="13"/>
    <x v="262"/>
    <x v="12"/>
    <n v="28"/>
  </r>
  <r>
    <x v="14"/>
    <x v="13"/>
    <x v="268"/>
    <x v="12"/>
    <n v="32"/>
  </r>
  <r>
    <x v="14"/>
    <x v="13"/>
    <x v="264"/>
    <x v="12"/>
    <n v="33"/>
  </r>
  <r>
    <x v="14"/>
    <x v="13"/>
    <x v="275"/>
    <x v="12"/>
    <n v="34"/>
  </r>
  <r>
    <x v="14"/>
    <x v="13"/>
    <x v="259"/>
    <x v="12"/>
    <n v="59"/>
  </r>
  <r>
    <x v="14"/>
    <x v="13"/>
    <x v="263"/>
    <x v="12"/>
    <n v="63"/>
  </r>
  <r>
    <x v="14"/>
    <x v="13"/>
    <x v="292"/>
    <x v="12"/>
    <n v="68"/>
  </r>
  <r>
    <x v="14"/>
    <x v="13"/>
    <x v="272"/>
    <x v="12"/>
    <n v="71"/>
  </r>
  <r>
    <x v="14"/>
    <x v="13"/>
    <x v="284"/>
    <x v="12"/>
    <n v="71"/>
  </r>
  <r>
    <x v="14"/>
    <x v="13"/>
    <x v="269"/>
    <x v="12"/>
    <n v="75"/>
  </r>
  <r>
    <x v="14"/>
    <x v="13"/>
    <x v="276"/>
    <x v="12"/>
    <n v="77"/>
  </r>
  <r>
    <x v="14"/>
    <x v="13"/>
    <x v="285"/>
    <x v="12"/>
    <n v="78"/>
  </r>
  <r>
    <x v="14"/>
    <x v="13"/>
    <x v="291"/>
    <x v="12"/>
    <n v="83"/>
  </r>
  <r>
    <x v="14"/>
    <x v="13"/>
    <x v="287"/>
    <x v="12"/>
    <n v="91"/>
  </r>
  <r>
    <x v="14"/>
    <x v="13"/>
    <x v="293"/>
    <x v="12"/>
    <n v="91"/>
  </r>
  <r>
    <x v="14"/>
    <x v="13"/>
    <x v="277"/>
    <x v="12"/>
    <n v="92"/>
  </r>
  <r>
    <x v="14"/>
    <x v="13"/>
    <x v="288"/>
    <x v="12"/>
    <n v="92"/>
  </r>
  <r>
    <x v="14"/>
    <x v="13"/>
    <x v="290"/>
    <x v="12"/>
    <n v="92"/>
  </r>
  <r>
    <x v="14"/>
    <x v="13"/>
    <x v="270"/>
    <x v="12"/>
    <n v="95"/>
  </r>
  <r>
    <x v="14"/>
    <x v="13"/>
    <x v="266"/>
    <x v="12"/>
    <n v="102"/>
  </r>
  <r>
    <x v="14"/>
    <x v="13"/>
    <x v="279"/>
    <x v="12"/>
    <n v="102"/>
  </r>
  <r>
    <x v="14"/>
    <x v="13"/>
    <x v="261"/>
    <x v="12"/>
    <n v="116"/>
  </r>
  <r>
    <x v="14"/>
    <x v="13"/>
    <x v="286"/>
    <x v="12"/>
    <n v="125"/>
  </r>
  <r>
    <x v="14"/>
    <x v="13"/>
    <x v="289"/>
    <x v="12"/>
    <n v="140"/>
  </r>
  <r>
    <x v="14"/>
    <x v="13"/>
    <x v="278"/>
    <x v="12"/>
    <n v="162"/>
  </r>
  <r>
    <x v="14"/>
    <x v="13"/>
    <x v="267"/>
    <x v="12"/>
    <n v="177"/>
  </r>
  <r>
    <x v="14"/>
    <x v="13"/>
    <x v="283"/>
    <x v="12"/>
    <n v="188"/>
  </r>
  <r>
    <x v="14"/>
    <x v="13"/>
    <x v="259"/>
    <x v="13"/>
    <n v="1"/>
  </r>
  <r>
    <x v="14"/>
    <x v="13"/>
    <x v="261"/>
    <x v="13"/>
    <n v="1"/>
  </r>
  <r>
    <x v="14"/>
    <x v="13"/>
    <x v="264"/>
    <x v="13"/>
    <n v="1"/>
  </r>
  <r>
    <x v="14"/>
    <x v="13"/>
    <x v="279"/>
    <x v="13"/>
    <n v="1"/>
  </r>
  <r>
    <x v="14"/>
    <x v="13"/>
    <x v="282"/>
    <x v="13"/>
    <n v="1"/>
  </r>
  <r>
    <x v="14"/>
    <x v="13"/>
    <x v="287"/>
    <x v="13"/>
    <n v="1"/>
  </r>
  <r>
    <x v="14"/>
    <x v="13"/>
    <x v="289"/>
    <x v="13"/>
    <n v="1"/>
  </r>
  <r>
    <x v="14"/>
    <x v="13"/>
    <x v="270"/>
    <x v="13"/>
    <n v="2"/>
  </r>
  <r>
    <x v="14"/>
    <x v="13"/>
    <x v="277"/>
    <x v="13"/>
    <n v="2"/>
  </r>
  <r>
    <x v="14"/>
    <x v="13"/>
    <x v="269"/>
    <x v="13"/>
    <n v="3"/>
  </r>
  <r>
    <x v="14"/>
    <x v="13"/>
    <x v="292"/>
    <x v="13"/>
    <n v="11"/>
  </r>
  <r>
    <x v="14"/>
    <x v="13"/>
    <x v="268"/>
    <x v="14"/>
    <n v="1"/>
  </r>
  <r>
    <x v="14"/>
    <x v="13"/>
    <x v="270"/>
    <x v="14"/>
    <n v="1"/>
  </r>
  <r>
    <x v="14"/>
    <x v="13"/>
    <x v="271"/>
    <x v="14"/>
    <n v="1"/>
  </r>
  <r>
    <x v="14"/>
    <x v="13"/>
    <x v="275"/>
    <x v="14"/>
    <n v="1"/>
  </r>
  <r>
    <x v="14"/>
    <x v="13"/>
    <x v="277"/>
    <x v="14"/>
    <n v="1"/>
  </r>
  <r>
    <x v="14"/>
    <x v="13"/>
    <x v="280"/>
    <x v="14"/>
    <n v="1"/>
  </r>
  <r>
    <x v="14"/>
    <x v="13"/>
    <x v="286"/>
    <x v="14"/>
    <n v="1"/>
  </r>
  <r>
    <x v="14"/>
    <x v="13"/>
    <x v="287"/>
    <x v="14"/>
    <n v="1"/>
  </r>
  <r>
    <x v="14"/>
    <x v="13"/>
    <x v="290"/>
    <x v="14"/>
    <n v="1"/>
  </r>
  <r>
    <x v="14"/>
    <x v="13"/>
    <x v="291"/>
    <x v="14"/>
    <n v="1"/>
  </r>
  <r>
    <x v="14"/>
    <x v="13"/>
    <x v="292"/>
    <x v="14"/>
    <n v="1"/>
  </r>
  <r>
    <x v="14"/>
    <x v="13"/>
    <x v="293"/>
    <x v="14"/>
    <n v="1"/>
  </r>
  <r>
    <x v="14"/>
    <x v="13"/>
    <x v="259"/>
    <x v="14"/>
    <n v="2"/>
  </r>
  <r>
    <x v="14"/>
    <x v="13"/>
    <x v="279"/>
    <x v="14"/>
    <n v="3"/>
  </r>
  <r>
    <x v="14"/>
    <x v="13"/>
    <x v="282"/>
    <x v="14"/>
    <n v="5"/>
  </r>
  <r>
    <x v="14"/>
    <x v="13"/>
    <x v="284"/>
    <x v="14"/>
    <n v="6"/>
  </r>
  <r>
    <x v="14"/>
    <x v="13"/>
    <x v="278"/>
    <x v="14"/>
    <n v="11"/>
  </r>
  <r>
    <x v="14"/>
    <x v="13"/>
    <x v="283"/>
    <x v="14"/>
    <n v="19"/>
  </r>
  <r>
    <x v="14"/>
    <x v="13"/>
    <x v="288"/>
    <x v="14"/>
    <n v="19"/>
  </r>
  <r>
    <x v="14"/>
    <x v="13"/>
    <x v="289"/>
    <x v="14"/>
    <n v="41"/>
  </r>
  <r>
    <x v="14"/>
    <x v="13"/>
    <x v="259"/>
    <x v="15"/>
    <n v="1"/>
  </r>
  <r>
    <x v="14"/>
    <x v="13"/>
    <x v="261"/>
    <x v="15"/>
    <n v="1"/>
  </r>
  <r>
    <x v="14"/>
    <x v="13"/>
    <x v="264"/>
    <x v="15"/>
    <n v="1"/>
  </r>
  <r>
    <x v="14"/>
    <x v="13"/>
    <x v="268"/>
    <x v="15"/>
    <n v="1"/>
  </r>
  <r>
    <x v="14"/>
    <x v="13"/>
    <x v="271"/>
    <x v="15"/>
    <n v="1"/>
  </r>
  <r>
    <x v="14"/>
    <x v="13"/>
    <x v="281"/>
    <x v="15"/>
    <n v="1"/>
  </r>
  <r>
    <x v="14"/>
    <x v="13"/>
    <x v="282"/>
    <x v="15"/>
    <n v="1"/>
  </r>
  <r>
    <x v="14"/>
    <x v="13"/>
    <x v="285"/>
    <x v="15"/>
    <n v="1"/>
  </r>
  <r>
    <x v="14"/>
    <x v="13"/>
    <x v="286"/>
    <x v="15"/>
    <n v="1"/>
  </r>
  <r>
    <x v="14"/>
    <x v="13"/>
    <x v="287"/>
    <x v="15"/>
    <n v="1"/>
  </r>
  <r>
    <x v="14"/>
    <x v="13"/>
    <x v="291"/>
    <x v="15"/>
    <n v="1"/>
  </r>
  <r>
    <x v="14"/>
    <x v="13"/>
    <x v="292"/>
    <x v="15"/>
    <n v="1"/>
  </r>
  <r>
    <x v="14"/>
    <x v="13"/>
    <x v="260"/>
    <x v="15"/>
    <n v="2"/>
  </r>
  <r>
    <x v="14"/>
    <x v="13"/>
    <x v="270"/>
    <x v="15"/>
    <n v="2"/>
  </r>
  <r>
    <x v="14"/>
    <x v="13"/>
    <x v="272"/>
    <x v="15"/>
    <n v="2"/>
  </r>
  <r>
    <x v="14"/>
    <x v="13"/>
    <x v="283"/>
    <x v="15"/>
    <n v="2"/>
  </r>
  <r>
    <x v="14"/>
    <x v="13"/>
    <x v="267"/>
    <x v="15"/>
    <n v="3"/>
  </r>
  <r>
    <x v="14"/>
    <x v="13"/>
    <x v="277"/>
    <x v="15"/>
    <n v="3"/>
  </r>
  <r>
    <x v="14"/>
    <x v="13"/>
    <x v="293"/>
    <x v="15"/>
    <n v="3"/>
  </r>
  <r>
    <x v="14"/>
    <x v="13"/>
    <x v="289"/>
    <x v="15"/>
    <n v="4"/>
  </r>
  <r>
    <x v="14"/>
    <x v="13"/>
    <x v="278"/>
    <x v="15"/>
    <n v="8"/>
  </r>
  <r>
    <x v="14"/>
    <x v="13"/>
    <x v="269"/>
    <x v="15"/>
    <n v="11"/>
  </r>
  <r>
    <x v="14"/>
    <x v="13"/>
    <x v="288"/>
    <x v="15"/>
    <n v="13"/>
  </r>
  <r>
    <x v="14"/>
    <x v="13"/>
    <x v="294"/>
    <x v="16"/>
    <n v="1"/>
  </r>
  <r>
    <x v="14"/>
    <x v="13"/>
    <x v="260"/>
    <x v="16"/>
    <n v="1"/>
  </r>
  <r>
    <x v="14"/>
    <x v="13"/>
    <x v="264"/>
    <x v="16"/>
    <n v="1"/>
  </r>
  <r>
    <x v="14"/>
    <x v="13"/>
    <x v="269"/>
    <x v="16"/>
    <n v="1"/>
  </r>
  <r>
    <x v="14"/>
    <x v="13"/>
    <x v="271"/>
    <x v="16"/>
    <n v="1"/>
  </r>
  <r>
    <x v="14"/>
    <x v="13"/>
    <x v="280"/>
    <x v="16"/>
    <n v="1"/>
  </r>
  <r>
    <x v="14"/>
    <x v="13"/>
    <x v="282"/>
    <x v="16"/>
    <n v="1"/>
  </r>
  <r>
    <x v="14"/>
    <x v="13"/>
    <x v="285"/>
    <x v="16"/>
    <n v="1"/>
  </r>
  <r>
    <x v="14"/>
    <x v="13"/>
    <x v="290"/>
    <x v="16"/>
    <n v="1"/>
  </r>
  <r>
    <x v="14"/>
    <x v="13"/>
    <x v="259"/>
    <x v="16"/>
    <n v="2"/>
  </r>
  <r>
    <x v="14"/>
    <x v="13"/>
    <x v="262"/>
    <x v="16"/>
    <n v="2"/>
  </r>
  <r>
    <x v="14"/>
    <x v="13"/>
    <x v="270"/>
    <x v="16"/>
    <n v="2"/>
  </r>
  <r>
    <x v="14"/>
    <x v="13"/>
    <x v="275"/>
    <x v="16"/>
    <n v="2"/>
  </r>
  <r>
    <x v="14"/>
    <x v="13"/>
    <x v="265"/>
    <x v="16"/>
    <n v="3"/>
  </r>
  <r>
    <x v="14"/>
    <x v="13"/>
    <x v="266"/>
    <x v="16"/>
    <n v="3"/>
  </r>
  <r>
    <x v="14"/>
    <x v="13"/>
    <x v="268"/>
    <x v="16"/>
    <n v="3"/>
  </r>
  <r>
    <x v="14"/>
    <x v="13"/>
    <x v="272"/>
    <x v="16"/>
    <n v="3"/>
  </r>
  <r>
    <x v="14"/>
    <x v="13"/>
    <x v="276"/>
    <x v="16"/>
    <n v="3"/>
  </r>
  <r>
    <x v="14"/>
    <x v="13"/>
    <x v="279"/>
    <x v="16"/>
    <n v="3"/>
  </r>
  <r>
    <x v="14"/>
    <x v="13"/>
    <x v="288"/>
    <x v="16"/>
    <n v="3"/>
  </r>
  <r>
    <x v="14"/>
    <x v="13"/>
    <x v="293"/>
    <x v="16"/>
    <n v="3"/>
  </r>
  <r>
    <x v="14"/>
    <x v="13"/>
    <x v="277"/>
    <x v="16"/>
    <n v="4"/>
  </r>
  <r>
    <x v="14"/>
    <x v="13"/>
    <x v="281"/>
    <x v="16"/>
    <n v="4"/>
  </r>
  <r>
    <x v="14"/>
    <x v="13"/>
    <x v="284"/>
    <x v="16"/>
    <n v="4"/>
  </r>
  <r>
    <x v="14"/>
    <x v="13"/>
    <x v="287"/>
    <x v="16"/>
    <n v="4"/>
  </r>
  <r>
    <x v="14"/>
    <x v="13"/>
    <x v="286"/>
    <x v="16"/>
    <n v="5"/>
  </r>
  <r>
    <x v="14"/>
    <x v="13"/>
    <x v="289"/>
    <x v="16"/>
    <n v="5"/>
  </r>
  <r>
    <x v="14"/>
    <x v="13"/>
    <x v="291"/>
    <x v="16"/>
    <n v="5"/>
  </r>
  <r>
    <x v="14"/>
    <x v="13"/>
    <x v="263"/>
    <x v="16"/>
    <n v="6"/>
  </r>
  <r>
    <x v="14"/>
    <x v="13"/>
    <x v="292"/>
    <x v="16"/>
    <n v="6"/>
  </r>
  <r>
    <x v="14"/>
    <x v="13"/>
    <x v="261"/>
    <x v="16"/>
    <n v="9"/>
  </r>
  <r>
    <x v="14"/>
    <x v="13"/>
    <x v="267"/>
    <x v="16"/>
    <n v="9"/>
  </r>
  <r>
    <x v="14"/>
    <x v="13"/>
    <x v="283"/>
    <x v="16"/>
    <n v="9"/>
  </r>
  <r>
    <x v="14"/>
    <x v="13"/>
    <x v="278"/>
    <x v="16"/>
    <n v="13"/>
  </r>
  <r>
    <x v="14"/>
    <x v="13"/>
    <x v="260"/>
    <x v="33"/>
    <n v="1"/>
  </r>
  <r>
    <x v="14"/>
    <x v="13"/>
    <x v="261"/>
    <x v="33"/>
    <n v="1"/>
  </r>
  <r>
    <x v="14"/>
    <x v="13"/>
    <x v="283"/>
    <x v="33"/>
    <n v="1"/>
  </r>
  <r>
    <x v="14"/>
    <x v="13"/>
    <x v="259"/>
    <x v="33"/>
    <n v="2"/>
  </r>
  <r>
    <x v="14"/>
    <x v="13"/>
    <x v="262"/>
    <x v="33"/>
    <n v="2"/>
  </r>
  <r>
    <x v="14"/>
    <x v="13"/>
    <x v="270"/>
    <x v="33"/>
    <n v="2"/>
  </r>
  <r>
    <x v="14"/>
    <x v="13"/>
    <x v="276"/>
    <x v="33"/>
    <n v="2"/>
  </r>
  <r>
    <x v="14"/>
    <x v="13"/>
    <x v="281"/>
    <x v="33"/>
    <n v="2"/>
  </r>
  <r>
    <x v="14"/>
    <x v="13"/>
    <x v="285"/>
    <x v="33"/>
    <n v="2"/>
  </r>
  <r>
    <x v="14"/>
    <x v="13"/>
    <x v="288"/>
    <x v="33"/>
    <n v="2"/>
  </r>
  <r>
    <x v="14"/>
    <x v="13"/>
    <x v="263"/>
    <x v="33"/>
    <n v="3"/>
  </r>
  <r>
    <x v="14"/>
    <x v="13"/>
    <x v="277"/>
    <x v="33"/>
    <n v="3"/>
  </r>
  <r>
    <x v="14"/>
    <x v="13"/>
    <x v="279"/>
    <x v="33"/>
    <n v="3"/>
  </r>
  <r>
    <x v="14"/>
    <x v="13"/>
    <x v="280"/>
    <x v="33"/>
    <n v="4"/>
  </r>
  <r>
    <x v="14"/>
    <x v="13"/>
    <x v="291"/>
    <x v="33"/>
    <n v="4"/>
  </r>
  <r>
    <x v="14"/>
    <x v="13"/>
    <x v="269"/>
    <x v="33"/>
    <n v="5"/>
  </r>
  <r>
    <x v="14"/>
    <x v="13"/>
    <x v="284"/>
    <x v="33"/>
    <n v="5"/>
  </r>
  <r>
    <x v="14"/>
    <x v="13"/>
    <x v="290"/>
    <x v="33"/>
    <n v="5"/>
  </r>
  <r>
    <x v="14"/>
    <x v="13"/>
    <x v="293"/>
    <x v="33"/>
    <n v="5"/>
  </r>
  <r>
    <x v="14"/>
    <x v="13"/>
    <x v="286"/>
    <x v="33"/>
    <n v="6"/>
  </r>
  <r>
    <x v="14"/>
    <x v="13"/>
    <x v="278"/>
    <x v="33"/>
    <n v="7"/>
  </r>
  <r>
    <x v="14"/>
    <x v="13"/>
    <x v="272"/>
    <x v="33"/>
    <n v="8"/>
  </r>
  <r>
    <x v="14"/>
    <x v="13"/>
    <x v="287"/>
    <x v="33"/>
    <n v="8"/>
  </r>
  <r>
    <x v="14"/>
    <x v="13"/>
    <x v="289"/>
    <x v="33"/>
    <n v="8"/>
  </r>
  <r>
    <x v="14"/>
    <x v="13"/>
    <x v="267"/>
    <x v="33"/>
    <n v="12"/>
  </r>
  <r>
    <x v="14"/>
    <x v="13"/>
    <x v="261"/>
    <x v="34"/>
    <n v="1"/>
  </r>
  <r>
    <x v="14"/>
    <x v="13"/>
    <x v="267"/>
    <x v="34"/>
    <n v="1"/>
  </r>
  <r>
    <x v="14"/>
    <x v="13"/>
    <x v="270"/>
    <x v="34"/>
    <n v="1"/>
  </r>
  <r>
    <x v="14"/>
    <x v="13"/>
    <x v="280"/>
    <x v="34"/>
    <n v="1"/>
  </r>
  <r>
    <x v="14"/>
    <x v="13"/>
    <x v="283"/>
    <x v="34"/>
    <n v="1"/>
  </r>
  <r>
    <x v="14"/>
    <x v="13"/>
    <x v="284"/>
    <x v="34"/>
    <n v="1"/>
  </r>
  <r>
    <x v="14"/>
    <x v="13"/>
    <x v="290"/>
    <x v="34"/>
    <n v="1"/>
  </r>
  <r>
    <x v="14"/>
    <x v="13"/>
    <x v="291"/>
    <x v="34"/>
    <n v="1"/>
  </r>
  <r>
    <x v="14"/>
    <x v="13"/>
    <x v="286"/>
    <x v="34"/>
    <n v="2"/>
  </r>
  <r>
    <x v="14"/>
    <x v="13"/>
    <x v="287"/>
    <x v="34"/>
    <n v="2"/>
  </r>
  <r>
    <x v="14"/>
    <x v="13"/>
    <x v="289"/>
    <x v="34"/>
    <n v="2"/>
  </r>
  <r>
    <x v="14"/>
    <x v="13"/>
    <x v="293"/>
    <x v="34"/>
    <n v="2"/>
  </r>
  <r>
    <x v="14"/>
    <x v="13"/>
    <x v="272"/>
    <x v="34"/>
    <n v="3"/>
  </r>
  <r>
    <x v="14"/>
    <x v="13"/>
    <x v="259"/>
    <x v="35"/>
    <n v="1"/>
  </r>
  <r>
    <x v="14"/>
    <x v="13"/>
    <x v="267"/>
    <x v="35"/>
    <n v="1"/>
  </r>
  <r>
    <x v="14"/>
    <x v="13"/>
    <x v="270"/>
    <x v="35"/>
    <n v="1"/>
  </r>
  <r>
    <x v="14"/>
    <x v="13"/>
    <x v="286"/>
    <x v="35"/>
    <n v="1"/>
  </r>
  <r>
    <x v="14"/>
    <x v="13"/>
    <x v="287"/>
    <x v="35"/>
    <n v="1"/>
  </r>
  <r>
    <x v="14"/>
    <x v="13"/>
    <x v="289"/>
    <x v="35"/>
    <n v="1"/>
  </r>
  <r>
    <x v="14"/>
    <x v="13"/>
    <x v="277"/>
    <x v="35"/>
    <n v="2"/>
  </r>
  <r>
    <x v="14"/>
    <x v="13"/>
    <x v="284"/>
    <x v="35"/>
    <n v="2"/>
  </r>
  <r>
    <x v="14"/>
    <x v="13"/>
    <x v="276"/>
    <x v="36"/>
    <n v="1"/>
  </r>
  <r>
    <x v="14"/>
    <x v="13"/>
    <x v="286"/>
    <x v="36"/>
    <n v="1"/>
  </r>
  <r>
    <x v="14"/>
    <x v="13"/>
    <x v="290"/>
    <x v="36"/>
    <n v="1"/>
  </r>
  <r>
    <x v="14"/>
    <x v="13"/>
    <x v="293"/>
    <x v="36"/>
    <n v="1"/>
  </r>
  <r>
    <x v="14"/>
    <x v="13"/>
    <x v="267"/>
    <x v="36"/>
    <n v="2"/>
  </r>
  <r>
    <x v="14"/>
    <x v="13"/>
    <x v="284"/>
    <x v="36"/>
    <n v="2"/>
  </r>
  <r>
    <x v="14"/>
    <x v="13"/>
    <x v="287"/>
    <x v="36"/>
    <n v="2"/>
  </r>
  <r>
    <x v="14"/>
    <x v="13"/>
    <x v="272"/>
    <x v="36"/>
    <n v="5"/>
  </r>
  <r>
    <x v="14"/>
    <x v="13"/>
    <x v="286"/>
    <x v="32"/>
    <n v="24"/>
  </r>
  <r>
    <x v="14"/>
    <x v="13"/>
    <x v="277"/>
    <x v="32"/>
    <n v="91"/>
  </r>
  <r>
    <x v="14"/>
    <x v="13"/>
    <x v="261"/>
    <x v="32"/>
    <n v="248"/>
  </r>
  <r>
    <x v="14"/>
    <x v="13"/>
    <x v="266"/>
    <x v="32"/>
    <n v="464"/>
  </r>
  <r>
    <x v="14"/>
    <x v="13"/>
    <x v="267"/>
    <x v="32"/>
    <n v="630"/>
  </r>
  <r>
    <x v="14"/>
    <x v="13"/>
    <x v="269"/>
    <x v="32"/>
    <n v="982"/>
  </r>
  <r>
    <x v="14"/>
    <x v="13"/>
    <x v="270"/>
    <x v="32"/>
    <n v="1698"/>
  </r>
  <r>
    <x v="14"/>
    <x v="13"/>
    <x v="274"/>
    <x v="17"/>
    <n v="21"/>
  </r>
  <r>
    <x v="14"/>
    <x v="13"/>
    <x v="294"/>
    <x v="17"/>
    <n v="37"/>
  </r>
  <r>
    <x v="14"/>
    <x v="13"/>
    <x v="263"/>
    <x v="17"/>
    <n v="43"/>
  </r>
  <r>
    <x v="14"/>
    <x v="13"/>
    <x v="260"/>
    <x v="17"/>
    <n v="47"/>
  </r>
  <r>
    <x v="14"/>
    <x v="13"/>
    <x v="265"/>
    <x v="17"/>
    <n v="87"/>
  </r>
  <r>
    <x v="14"/>
    <x v="13"/>
    <x v="262"/>
    <x v="17"/>
    <n v="106"/>
  </r>
  <r>
    <x v="14"/>
    <x v="13"/>
    <x v="264"/>
    <x v="17"/>
    <n v="118"/>
  </r>
  <r>
    <x v="14"/>
    <x v="13"/>
    <x v="273"/>
    <x v="17"/>
    <n v="147"/>
  </r>
  <r>
    <x v="14"/>
    <x v="13"/>
    <x v="280"/>
    <x v="17"/>
    <n v="153"/>
  </r>
  <r>
    <x v="14"/>
    <x v="13"/>
    <x v="282"/>
    <x v="17"/>
    <n v="167"/>
  </r>
  <r>
    <x v="14"/>
    <x v="13"/>
    <x v="292"/>
    <x v="17"/>
    <n v="170"/>
  </r>
  <r>
    <x v="14"/>
    <x v="13"/>
    <x v="271"/>
    <x v="17"/>
    <n v="181"/>
  </r>
  <r>
    <x v="14"/>
    <x v="13"/>
    <x v="268"/>
    <x v="17"/>
    <n v="199"/>
  </r>
  <r>
    <x v="14"/>
    <x v="13"/>
    <x v="281"/>
    <x v="17"/>
    <n v="309"/>
  </r>
  <r>
    <x v="14"/>
    <x v="13"/>
    <x v="272"/>
    <x v="17"/>
    <n v="311"/>
  </r>
  <r>
    <x v="14"/>
    <x v="13"/>
    <x v="275"/>
    <x v="17"/>
    <n v="365"/>
  </r>
  <r>
    <x v="14"/>
    <x v="13"/>
    <x v="269"/>
    <x v="17"/>
    <n v="372"/>
  </r>
  <r>
    <x v="14"/>
    <x v="13"/>
    <x v="259"/>
    <x v="17"/>
    <n v="465"/>
  </r>
  <r>
    <x v="14"/>
    <x v="13"/>
    <x v="291"/>
    <x v="17"/>
    <n v="493"/>
  </r>
  <r>
    <x v="14"/>
    <x v="13"/>
    <x v="266"/>
    <x v="17"/>
    <n v="536"/>
  </r>
  <r>
    <x v="14"/>
    <x v="13"/>
    <x v="261"/>
    <x v="17"/>
    <n v="587"/>
  </r>
  <r>
    <x v="14"/>
    <x v="13"/>
    <x v="270"/>
    <x v="17"/>
    <n v="668"/>
  </r>
  <r>
    <x v="14"/>
    <x v="13"/>
    <x v="276"/>
    <x v="17"/>
    <n v="717"/>
  </r>
  <r>
    <x v="14"/>
    <x v="13"/>
    <x v="293"/>
    <x v="17"/>
    <n v="740"/>
  </r>
  <r>
    <x v="14"/>
    <x v="13"/>
    <x v="288"/>
    <x v="17"/>
    <n v="742"/>
  </r>
  <r>
    <x v="14"/>
    <x v="13"/>
    <x v="284"/>
    <x v="17"/>
    <n v="774"/>
  </r>
  <r>
    <x v="14"/>
    <x v="13"/>
    <x v="285"/>
    <x v="17"/>
    <n v="827"/>
  </r>
  <r>
    <x v="14"/>
    <x v="13"/>
    <x v="277"/>
    <x v="17"/>
    <n v="836"/>
  </r>
  <r>
    <x v="14"/>
    <x v="13"/>
    <x v="287"/>
    <x v="17"/>
    <n v="836"/>
  </r>
  <r>
    <x v="14"/>
    <x v="13"/>
    <x v="279"/>
    <x v="17"/>
    <n v="887"/>
  </r>
  <r>
    <x v="14"/>
    <x v="13"/>
    <x v="286"/>
    <x v="17"/>
    <n v="1015"/>
  </r>
  <r>
    <x v="14"/>
    <x v="13"/>
    <x v="278"/>
    <x v="17"/>
    <n v="1145"/>
  </r>
  <r>
    <x v="14"/>
    <x v="13"/>
    <x v="267"/>
    <x v="17"/>
    <n v="1258"/>
  </r>
  <r>
    <x v="14"/>
    <x v="13"/>
    <x v="290"/>
    <x v="17"/>
    <n v="1369"/>
  </r>
  <r>
    <x v="14"/>
    <x v="13"/>
    <x v="289"/>
    <x v="17"/>
    <n v="1544"/>
  </r>
  <r>
    <x v="14"/>
    <x v="13"/>
    <x v="283"/>
    <x v="17"/>
    <n v="2864"/>
  </r>
  <r>
    <x v="14"/>
    <x v="13"/>
    <x v="272"/>
    <x v="18"/>
    <n v="8"/>
  </r>
  <r>
    <x v="14"/>
    <x v="13"/>
    <x v="284"/>
    <x v="18"/>
    <n v="8"/>
  </r>
  <r>
    <x v="14"/>
    <x v="13"/>
    <x v="264"/>
    <x v="18"/>
    <n v="333"/>
  </r>
  <r>
    <x v="14"/>
    <x v="13"/>
    <x v="262"/>
    <x v="18"/>
    <n v="500"/>
  </r>
  <r>
    <x v="14"/>
    <x v="13"/>
    <x v="288"/>
    <x v="18"/>
    <n v="566"/>
  </r>
  <r>
    <x v="14"/>
    <x v="13"/>
    <x v="259"/>
    <x v="18"/>
    <n v="604"/>
  </r>
  <r>
    <x v="14"/>
    <x v="13"/>
    <x v="287"/>
    <x v="18"/>
    <n v="947"/>
  </r>
  <r>
    <x v="14"/>
    <x v="13"/>
    <x v="290"/>
    <x v="18"/>
    <n v="1085"/>
  </r>
  <r>
    <x v="14"/>
    <x v="13"/>
    <x v="286"/>
    <x v="18"/>
    <n v="1095"/>
  </r>
  <r>
    <x v="14"/>
    <x v="13"/>
    <x v="270"/>
    <x v="18"/>
    <n v="1419"/>
  </r>
  <r>
    <x v="14"/>
    <x v="13"/>
    <x v="282"/>
    <x v="18"/>
    <n v="2034"/>
  </r>
  <r>
    <x v="14"/>
    <x v="13"/>
    <x v="261"/>
    <x v="18"/>
    <n v="2077"/>
  </r>
  <r>
    <x v="14"/>
    <x v="13"/>
    <x v="275"/>
    <x v="18"/>
    <n v="2162"/>
  </r>
  <r>
    <x v="14"/>
    <x v="13"/>
    <x v="266"/>
    <x v="18"/>
    <n v="2212"/>
  </r>
  <r>
    <x v="14"/>
    <x v="13"/>
    <x v="278"/>
    <x v="18"/>
    <n v="2274"/>
  </r>
  <r>
    <x v="14"/>
    <x v="13"/>
    <x v="277"/>
    <x v="18"/>
    <n v="2428"/>
  </r>
  <r>
    <x v="14"/>
    <x v="13"/>
    <x v="283"/>
    <x v="18"/>
    <n v="2797"/>
  </r>
  <r>
    <x v="14"/>
    <x v="13"/>
    <x v="269"/>
    <x v="18"/>
    <n v="2995"/>
  </r>
  <r>
    <x v="14"/>
    <x v="13"/>
    <x v="267"/>
    <x v="18"/>
    <n v="3747"/>
  </r>
  <r>
    <x v="14"/>
    <x v="13"/>
    <x v="289"/>
    <x v="18"/>
    <n v="4550"/>
  </r>
  <r>
    <x v="14"/>
    <x v="13"/>
    <x v="272"/>
    <x v="19"/>
    <n v="4"/>
  </r>
  <r>
    <x v="14"/>
    <x v="13"/>
    <x v="292"/>
    <x v="19"/>
    <n v="4"/>
  </r>
  <r>
    <x v="14"/>
    <x v="13"/>
    <x v="285"/>
    <x v="19"/>
    <n v="10"/>
  </r>
  <r>
    <x v="14"/>
    <x v="13"/>
    <x v="261"/>
    <x v="19"/>
    <n v="28"/>
  </r>
  <r>
    <x v="14"/>
    <x v="13"/>
    <x v="289"/>
    <x v="19"/>
    <n v="127149"/>
  </r>
  <r>
    <x v="14"/>
    <x v="13"/>
    <x v="261"/>
    <x v="20"/>
    <n v="2"/>
  </r>
  <r>
    <x v="14"/>
    <x v="13"/>
    <x v="281"/>
    <x v="20"/>
    <n v="7"/>
  </r>
  <r>
    <x v="14"/>
    <x v="13"/>
    <x v="272"/>
    <x v="20"/>
    <n v="16"/>
  </r>
  <r>
    <x v="14"/>
    <x v="13"/>
    <x v="274"/>
    <x v="42"/>
    <n v="56"/>
  </r>
  <r>
    <x v="14"/>
    <x v="13"/>
    <x v="282"/>
    <x v="42"/>
    <n v="65"/>
  </r>
  <r>
    <x v="14"/>
    <x v="13"/>
    <x v="273"/>
    <x v="42"/>
    <n v="186"/>
  </r>
  <r>
    <x v="14"/>
    <x v="13"/>
    <x v="265"/>
    <x v="42"/>
    <n v="214"/>
  </r>
  <r>
    <x v="14"/>
    <x v="13"/>
    <x v="281"/>
    <x v="42"/>
    <n v="240"/>
  </r>
  <r>
    <x v="14"/>
    <x v="13"/>
    <x v="294"/>
    <x v="42"/>
    <n v="248"/>
  </r>
  <r>
    <x v="14"/>
    <x v="13"/>
    <x v="264"/>
    <x v="42"/>
    <n v="335"/>
  </r>
  <r>
    <x v="14"/>
    <x v="13"/>
    <x v="260"/>
    <x v="42"/>
    <n v="350"/>
  </r>
  <r>
    <x v="14"/>
    <x v="13"/>
    <x v="268"/>
    <x v="42"/>
    <n v="375"/>
  </r>
  <r>
    <x v="14"/>
    <x v="13"/>
    <x v="275"/>
    <x v="42"/>
    <n v="443"/>
  </r>
  <r>
    <x v="14"/>
    <x v="13"/>
    <x v="262"/>
    <x v="42"/>
    <n v="455"/>
  </r>
  <r>
    <x v="14"/>
    <x v="13"/>
    <x v="280"/>
    <x v="42"/>
    <n v="493"/>
  </r>
  <r>
    <x v="14"/>
    <x v="13"/>
    <x v="259"/>
    <x v="42"/>
    <n v="594"/>
  </r>
  <r>
    <x v="14"/>
    <x v="13"/>
    <x v="276"/>
    <x v="42"/>
    <n v="700"/>
  </r>
  <r>
    <x v="14"/>
    <x v="13"/>
    <x v="271"/>
    <x v="42"/>
    <n v="777"/>
  </r>
  <r>
    <x v="14"/>
    <x v="13"/>
    <x v="285"/>
    <x v="42"/>
    <n v="794"/>
  </r>
  <r>
    <x v="14"/>
    <x v="13"/>
    <x v="287"/>
    <x v="42"/>
    <n v="934"/>
  </r>
  <r>
    <x v="14"/>
    <x v="13"/>
    <x v="293"/>
    <x v="42"/>
    <n v="934"/>
  </r>
  <r>
    <x v="14"/>
    <x v="13"/>
    <x v="284"/>
    <x v="42"/>
    <n v="1021"/>
  </r>
  <r>
    <x v="14"/>
    <x v="13"/>
    <x v="291"/>
    <x v="42"/>
    <n v="1027"/>
  </r>
  <r>
    <x v="14"/>
    <x v="13"/>
    <x v="263"/>
    <x v="42"/>
    <n v="1246"/>
  </r>
  <r>
    <x v="14"/>
    <x v="13"/>
    <x v="286"/>
    <x v="42"/>
    <n v="1529"/>
  </r>
  <r>
    <x v="14"/>
    <x v="13"/>
    <x v="292"/>
    <x v="42"/>
    <n v="1592"/>
  </r>
  <r>
    <x v="14"/>
    <x v="13"/>
    <x v="261"/>
    <x v="42"/>
    <n v="1597"/>
  </r>
  <r>
    <x v="14"/>
    <x v="13"/>
    <x v="266"/>
    <x v="42"/>
    <n v="1741"/>
  </r>
  <r>
    <x v="14"/>
    <x v="13"/>
    <x v="290"/>
    <x v="42"/>
    <n v="1780"/>
  </r>
  <r>
    <x v="14"/>
    <x v="13"/>
    <x v="272"/>
    <x v="42"/>
    <n v="1783"/>
  </r>
  <r>
    <x v="14"/>
    <x v="13"/>
    <x v="277"/>
    <x v="42"/>
    <n v="1821"/>
  </r>
  <r>
    <x v="14"/>
    <x v="13"/>
    <x v="288"/>
    <x v="42"/>
    <n v="2064"/>
  </r>
  <r>
    <x v="14"/>
    <x v="13"/>
    <x v="279"/>
    <x v="42"/>
    <n v="2408"/>
  </r>
  <r>
    <x v="14"/>
    <x v="13"/>
    <x v="269"/>
    <x v="42"/>
    <n v="2412"/>
  </r>
  <r>
    <x v="14"/>
    <x v="13"/>
    <x v="267"/>
    <x v="42"/>
    <n v="2421"/>
  </r>
  <r>
    <x v="14"/>
    <x v="13"/>
    <x v="289"/>
    <x v="42"/>
    <n v="2967"/>
  </r>
  <r>
    <x v="14"/>
    <x v="13"/>
    <x v="270"/>
    <x v="42"/>
    <n v="3030"/>
  </r>
  <r>
    <x v="14"/>
    <x v="13"/>
    <x v="283"/>
    <x v="42"/>
    <n v="3039"/>
  </r>
  <r>
    <x v="14"/>
    <x v="13"/>
    <x v="278"/>
    <x v="42"/>
    <n v="4997"/>
  </r>
  <r>
    <x v="14"/>
    <x v="13"/>
    <x v="274"/>
    <x v="21"/>
    <n v="57"/>
  </r>
  <r>
    <x v="14"/>
    <x v="13"/>
    <x v="273"/>
    <x v="21"/>
    <n v="187"/>
  </r>
  <r>
    <x v="14"/>
    <x v="13"/>
    <x v="282"/>
    <x v="21"/>
    <n v="188"/>
  </r>
  <r>
    <x v="14"/>
    <x v="13"/>
    <x v="281"/>
    <x v="21"/>
    <n v="201"/>
  </r>
  <r>
    <x v="14"/>
    <x v="13"/>
    <x v="265"/>
    <x v="21"/>
    <n v="247"/>
  </r>
  <r>
    <x v="14"/>
    <x v="13"/>
    <x v="294"/>
    <x v="21"/>
    <n v="275"/>
  </r>
  <r>
    <x v="14"/>
    <x v="13"/>
    <x v="275"/>
    <x v="21"/>
    <n v="374"/>
  </r>
  <r>
    <x v="14"/>
    <x v="13"/>
    <x v="268"/>
    <x v="21"/>
    <n v="389"/>
  </r>
  <r>
    <x v="14"/>
    <x v="13"/>
    <x v="260"/>
    <x v="21"/>
    <n v="442"/>
  </r>
  <r>
    <x v="14"/>
    <x v="13"/>
    <x v="264"/>
    <x v="21"/>
    <n v="478"/>
  </r>
  <r>
    <x v="14"/>
    <x v="13"/>
    <x v="271"/>
    <x v="21"/>
    <n v="596"/>
  </r>
  <r>
    <x v="14"/>
    <x v="13"/>
    <x v="280"/>
    <x v="21"/>
    <n v="880"/>
  </r>
  <r>
    <x v="14"/>
    <x v="13"/>
    <x v="259"/>
    <x v="21"/>
    <n v="964"/>
  </r>
  <r>
    <x v="14"/>
    <x v="13"/>
    <x v="276"/>
    <x v="21"/>
    <n v="985"/>
  </r>
  <r>
    <x v="14"/>
    <x v="13"/>
    <x v="291"/>
    <x v="21"/>
    <n v="1061"/>
  </r>
  <r>
    <x v="14"/>
    <x v="13"/>
    <x v="285"/>
    <x v="21"/>
    <n v="1248"/>
  </r>
  <r>
    <x v="14"/>
    <x v="13"/>
    <x v="262"/>
    <x v="21"/>
    <n v="1252"/>
  </r>
  <r>
    <x v="14"/>
    <x v="13"/>
    <x v="284"/>
    <x v="21"/>
    <n v="1258"/>
  </r>
  <r>
    <x v="14"/>
    <x v="13"/>
    <x v="293"/>
    <x v="21"/>
    <n v="1417"/>
  </r>
  <r>
    <x v="14"/>
    <x v="13"/>
    <x v="290"/>
    <x v="21"/>
    <n v="1425"/>
  </r>
  <r>
    <x v="14"/>
    <x v="13"/>
    <x v="287"/>
    <x v="21"/>
    <n v="1479"/>
  </r>
  <r>
    <x v="14"/>
    <x v="13"/>
    <x v="272"/>
    <x v="21"/>
    <n v="1647"/>
  </r>
  <r>
    <x v="14"/>
    <x v="13"/>
    <x v="288"/>
    <x v="21"/>
    <n v="1650"/>
  </r>
  <r>
    <x v="14"/>
    <x v="13"/>
    <x v="263"/>
    <x v="21"/>
    <n v="1885"/>
  </r>
  <r>
    <x v="14"/>
    <x v="13"/>
    <x v="261"/>
    <x v="21"/>
    <n v="1897"/>
  </r>
  <r>
    <x v="14"/>
    <x v="13"/>
    <x v="267"/>
    <x v="21"/>
    <n v="1906"/>
  </r>
  <r>
    <x v="14"/>
    <x v="13"/>
    <x v="266"/>
    <x v="21"/>
    <n v="1909"/>
  </r>
  <r>
    <x v="14"/>
    <x v="13"/>
    <x v="269"/>
    <x v="21"/>
    <n v="1983"/>
  </r>
  <r>
    <x v="14"/>
    <x v="13"/>
    <x v="286"/>
    <x v="21"/>
    <n v="1996"/>
  </r>
  <r>
    <x v="14"/>
    <x v="13"/>
    <x v="277"/>
    <x v="21"/>
    <n v="2060"/>
  </r>
  <r>
    <x v="14"/>
    <x v="13"/>
    <x v="270"/>
    <x v="21"/>
    <n v="2325"/>
  </r>
  <r>
    <x v="14"/>
    <x v="13"/>
    <x v="289"/>
    <x v="21"/>
    <n v="2387"/>
  </r>
  <r>
    <x v="14"/>
    <x v="13"/>
    <x v="279"/>
    <x v="21"/>
    <n v="2436"/>
  </r>
  <r>
    <x v="14"/>
    <x v="13"/>
    <x v="283"/>
    <x v="21"/>
    <n v="3025"/>
  </r>
  <r>
    <x v="14"/>
    <x v="13"/>
    <x v="292"/>
    <x v="21"/>
    <n v="3296"/>
  </r>
  <r>
    <x v="14"/>
    <x v="13"/>
    <x v="278"/>
    <x v="21"/>
    <n v="4861"/>
  </r>
  <r>
    <x v="14"/>
    <x v="13"/>
    <x v="285"/>
    <x v="22"/>
    <n v="5"/>
  </r>
  <r>
    <x v="14"/>
    <x v="13"/>
    <x v="264"/>
    <x v="22"/>
    <n v="7"/>
  </r>
  <r>
    <x v="14"/>
    <x v="13"/>
    <x v="269"/>
    <x v="22"/>
    <n v="8"/>
  </r>
  <r>
    <x v="14"/>
    <x v="13"/>
    <x v="294"/>
    <x v="22"/>
    <n v="14"/>
  </r>
  <r>
    <x v="14"/>
    <x v="13"/>
    <x v="260"/>
    <x v="22"/>
    <n v="15"/>
  </r>
  <r>
    <x v="14"/>
    <x v="13"/>
    <x v="259"/>
    <x v="22"/>
    <n v="18"/>
  </r>
  <r>
    <x v="14"/>
    <x v="13"/>
    <x v="277"/>
    <x v="22"/>
    <n v="19"/>
  </r>
  <r>
    <x v="14"/>
    <x v="13"/>
    <x v="262"/>
    <x v="22"/>
    <n v="22"/>
  </r>
  <r>
    <x v="14"/>
    <x v="13"/>
    <x v="282"/>
    <x v="22"/>
    <n v="22"/>
  </r>
  <r>
    <x v="14"/>
    <x v="13"/>
    <x v="271"/>
    <x v="22"/>
    <n v="23"/>
  </r>
  <r>
    <x v="14"/>
    <x v="13"/>
    <x v="280"/>
    <x v="22"/>
    <n v="25"/>
  </r>
  <r>
    <x v="14"/>
    <x v="13"/>
    <x v="290"/>
    <x v="22"/>
    <n v="30"/>
  </r>
  <r>
    <x v="14"/>
    <x v="13"/>
    <x v="272"/>
    <x v="22"/>
    <n v="37"/>
  </r>
  <r>
    <x v="14"/>
    <x v="13"/>
    <x v="270"/>
    <x v="22"/>
    <n v="38"/>
  </r>
  <r>
    <x v="14"/>
    <x v="13"/>
    <x v="287"/>
    <x v="22"/>
    <n v="39"/>
  </r>
  <r>
    <x v="14"/>
    <x v="13"/>
    <x v="281"/>
    <x v="22"/>
    <n v="45"/>
  </r>
  <r>
    <x v="14"/>
    <x v="13"/>
    <x v="293"/>
    <x v="22"/>
    <n v="45"/>
  </r>
  <r>
    <x v="14"/>
    <x v="13"/>
    <x v="286"/>
    <x v="22"/>
    <n v="46"/>
  </r>
  <r>
    <x v="14"/>
    <x v="13"/>
    <x v="284"/>
    <x v="22"/>
    <n v="52"/>
  </r>
  <r>
    <x v="14"/>
    <x v="13"/>
    <x v="292"/>
    <x v="22"/>
    <n v="79"/>
  </r>
  <r>
    <x v="14"/>
    <x v="13"/>
    <x v="291"/>
    <x v="22"/>
    <n v="81"/>
  </r>
  <r>
    <x v="14"/>
    <x v="13"/>
    <x v="283"/>
    <x v="22"/>
    <n v="92"/>
  </r>
  <r>
    <x v="14"/>
    <x v="13"/>
    <x v="278"/>
    <x v="22"/>
    <n v="168"/>
  </r>
  <r>
    <x v="14"/>
    <x v="13"/>
    <x v="268"/>
    <x v="22"/>
    <n v="204"/>
  </r>
  <r>
    <x v="14"/>
    <x v="13"/>
    <x v="275"/>
    <x v="22"/>
    <n v="230"/>
  </r>
  <r>
    <x v="14"/>
    <x v="13"/>
    <x v="279"/>
    <x v="22"/>
    <n v="1650"/>
  </r>
  <r>
    <x v="14"/>
    <x v="13"/>
    <x v="267"/>
    <x v="22"/>
    <n v="6349"/>
  </r>
  <r>
    <x v="14"/>
    <x v="13"/>
    <x v="276"/>
    <x v="22"/>
    <n v="7297"/>
  </r>
  <r>
    <x v="14"/>
    <x v="13"/>
    <x v="266"/>
    <x v="22"/>
    <n v="7528"/>
  </r>
  <r>
    <x v="14"/>
    <x v="13"/>
    <x v="288"/>
    <x v="22"/>
    <n v="15015"/>
  </r>
  <r>
    <x v="14"/>
    <x v="13"/>
    <x v="289"/>
    <x v="22"/>
    <n v="15027"/>
  </r>
  <r>
    <x v="14"/>
    <x v="13"/>
    <x v="263"/>
    <x v="22"/>
    <n v="15075"/>
  </r>
  <r>
    <x v="14"/>
    <x v="13"/>
    <x v="265"/>
    <x v="22"/>
    <n v="22662"/>
  </r>
  <r>
    <x v="14"/>
    <x v="13"/>
    <x v="261"/>
    <x v="22"/>
    <n v="37553"/>
  </r>
  <r>
    <x v="14"/>
    <x v="13"/>
    <x v="266"/>
    <x v="23"/>
    <n v="2"/>
  </r>
  <r>
    <x v="14"/>
    <x v="13"/>
    <x v="275"/>
    <x v="23"/>
    <n v="2"/>
  </r>
  <r>
    <x v="14"/>
    <x v="13"/>
    <x v="289"/>
    <x v="23"/>
    <n v="2"/>
  </r>
  <r>
    <x v="14"/>
    <x v="13"/>
    <x v="293"/>
    <x v="23"/>
    <n v="4"/>
  </r>
  <r>
    <x v="14"/>
    <x v="13"/>
    <x v="284"/>
    <x v="23"/>
    <n v="5"/>
  </r>
  <r>
    <x v="14"/>
    <x v="13"/>
    <x v="291"/>
    <x v="23"/>
    <n v="7"/>
  </r>
  <r>
    <x v="14"/>
    <x v="13"/>
    <x v="287"/>
    <x v="23"/>
    <n v="15"/>
  </r>
  <r>
    <x v="14"/>
    <x v="13"/>
    <x v="270"/>
    <x v="23"/>
    <n v="20"/>
  </r>
  <r>
    <x v="14"/>
    <x v="13"/>
    <x v="271"/>
    <x v="23"/>
    <n v="32"/>
  </r>
  <r>
    <x v="14"/>
    <x v="13"/>
    <x v="278"/>
    <x v="23"/>
    <n v="33"/>
  </r>
  <r>
    <x v="14"/>
    <x v="13"/>
    <x v="283"/>
    <x v="23"/>
    <n v="33"/>
  </r>
  <r>
    <x v="14"/>
    <x v="13"/>
    <x v="260"/>
    <x v="23"/>
    <n v="69"/>
  </r>
  <r>
    <x v="14"/>
    <x v="13"/>
    <x v="259"/>
    <x v="23"/>
    <n v="438"/>
  </r>
  <r>
    <x v="14"/>
    <x v="13"/>
    <x v="269"/>
    <x v="23"/>
    <n v="575"/>
  </r>
  <r>
    <x v="14"/>
    <x v="13"/>
    <x v="275"/>
    <x v="24"/>
    <n v="1"/>
  </r>
  <r>
    <x v="14"/>
    <x v="13"/>
    <x v="283"/>
    <x v="24"/>
    <n v="2"/>
  </r>
  <r>
    <x v="14"/>
    <x v="13"/>
    <x v="293"/>
    <x v="24"/>
    <n v="2"/>
  </r>
  <r>
    <x v="14"/>
    <x v="13"/>
    <x v="261"/>
    <x v="24"/>
    <n v="4"/>
  </r>
  <r>
    <x v="14"/>
    <x v="13"/>
    <x v="278"/>
    <x v="24"/>
    <n v="13"/>
  </r>
  <r>
    <x v="14"/>
    <x v="13"/>
    <x v="289"/>
    <x v="24"/>
    <n v="17"/>
  </r>
  <r>
    <x v="14"/>
    <x v="13"/>
    <x v="259"/>
    <x v="24"/>
    <n v="20"/>
  </r>
  <r>
    <x v="14"/>
    <x v="13"/>
    <x v="269"/>
    <x v="24"/>
    <n v="230"/>
  </r>
  <r>
    <x v="14"/>
    <x v="13"/>
    <x v="274"/>
    <x v="25"/>
    <n v="659"/>
  </r>
  <r>
    <x v="14"/>
    <x v="13"/>
    <x v="294"/>
    <x v="25"/>
    <n v="1698"/>
  </r>
  <r>
    <x v="14"/>
    <x v="13"/>
    <x v="260"/>
    <x v="25"/>
    <n v="2991"/>
  </r>
  <r>
    <x v="14"/>
    <x v="13"/>
    <x v="265"/>
    <x v="25"/>
    <n v="3363"/>
  </r>
  <r>
    <x v="14"/>
    <x v="13"/>
    <x v="271"/>
    <x v="25"/>
    <n v="3656"/>
  </r>
  <r>
    <x v="14"/>
    <x v="13"/>
    <x v="273"/>
    <x v="25"/>
    <n v="3768"/>
  </r>
  <r>
    <x v="14"/>
    <x v="13"/>
    <x v="281"/>
    <x v="25"/>
    <n v="3922"/>
  </r>
  <r>
    <x v="14"/>
    <x v="13"/>
    <x v="268"/>
    <x v="25"/>
    <n v="4210"/>
  </r>
  <r>
    <x v="14"/>
    <x v="13"/>
    <x v="264"/>
    <x v="25"/>
    <n v="4391"/>
  </r>
  <r>
    <x v="14"/>
    <x v="13"/>
    <x v="280"/>
    <x v="25"/>
    <n v="4591"/>
  </r>
  <r>
    <x v="14"/>
    <x v="13"/>
    <x v="263"/>
    <x v="25"/>
    <n v="5195"/>
  </r>
  <r>
    <x v="14"/>
    <x v="13"/>
    <x v="262"/>
    <x v="25"/>
    <n v="5446"/>
  </r>
  <r>
    <x v="14"/>
    <x v="13"/>
    <x v="282"/>
    <x v="25"/>
    <n v="8250"/>
  </r>
  <r>
    <x v="14"/>
    <x v="13"/>
    <x v="275"/>
    <x v="25"/>
    <n v="8835"/>
  </r>
  <r>
    <x v="14"/>
    <x v="13"/>
    <x v="269"/>
    <x v="25"/>
    <n v="10609"/>
  </r>
  <r>
    <x v="14"/>
    <x v="13"/>
    <x v="272"/>
    <x v="25"/>
    <n v="10841"/>
  </r>
  <r>
    <x v="14"/>
    <x v="13"/>
    <x v="259"/>
    <x v="25"/>
    <n v="11496"/>
  </r>
  <r>
    <x v="14"/>
    <x v="13"/>
    <x v="292"/>
    <x v="25"/>
    <n v="13934"/>
  </r>
  <r>
    <x v="14"/>
    <x v="13"/>
    <x v="291"/>
    <x v="25"/>
    <n v="14131"/>
  </r>
  <r>
    <x v="14"/>
    <x v="13"/>
    <x v="270"/>
    <x v="25"/>
    <n v="15269"/>
  </r>
  <r>
    <x v="14"/>
    <x v="13"/>
    <x v="266"/>
    <x v="25"/>
    <n v="15646"/>
  </r>
  <r>
    <x v="14"/>
    <x v="13"/>
    <x v="276"/>
    <x v="25"/>
    <n v="16663"/>
  </r>
  <r>
    <x v="14"/>
    <x v="13"/>
    <x v="285"/>
    <x v="25"/>
    <n v="17791"/>
  </r>
  <r>
    <x v="14"/>
    <x v="13"/>
    <x v="288"/>
    <x v="25"/>
    <n v="17792"/>
  </r>
  <r>
    <x v="14"/>
    <x v="13"/>
    <x v="277"/>
    <x v="25"/>
    <n v="18064"/>
  </r>
  <r>
    <x v="14"/>
    <x v="13"/>
    <x v="287"/>
    <x v="25"/>
    <n v="18450"/>
  </r>
  <r>
    <x v="14"/>
    <x v="13"/>
    <x v="284"/>
    <x v="25"/>
    <n v="18671"/>
  </r>
  <r>
    <x v="14"/>
    <x v="13"/>
    <x v="293"/>
    <x v="25"/>
    <n v="20699"/>
  </r>
  <r>
    <x v="14"/>
    <x v="13"/>
    <x v="279"/>
    <x v="25"/>
    <n v="21563"/>
  </r>
  <r>
    <x v="14"/>
    <x v="13"/>
    <x v="261"/>
    <x v="25"/>
    <n v="22927"/>
  </r>
  <r>
    <x v="14"/>
    <x v="13"/>
    <x v="290"/>
    <x v="25"/>
    <n v="24263"/>
  </r>
  <r>
    <x v="14"/>
    <x v="13"/>
    <x v="286"/>
    <x v="25"/>
    <n v="24292"/>
  </r>
  <r>
    <x v="14"/>
    <x v="13"/>
    <x v="289"/>
    <x v="25"/>
    <n v="30560"/>
  </r>
  <r>
    <x v="14"/>
    <x v="13"/>
    <x v="278"/>
    <x v="25"/>
    <n v="31918"/>
  </r>
  <r>
    <x v="14"/>
    <x v="13"/>
    <x v="267"/>
    <x v="25"/>
    <n v="34061"/>
  </r>
  <r>
    <x v="14"/>
    <x v="13"/>
    <x v="283"/>
    <x v="25"/>
    <n v="50950"/>
  </r>
  <r>
    <x v="14"/>
    <x v="13"/>
    <x v="259"/>
    <x v="26"/>
    <n v="1"/>
  </r>
  <r>
    <x v="14"/>
    <x v="13"/>
    <x v="261"/>
    <x v="26"/>
    <n v="1"/>
  </r>
  <r>
    <x v="14"/>
    <x v="13"/>
    <x v="264"/>
    <x v="26"/>
    <n v="1"/>
  </r>
  <r>
    <x v="14"/>
    <x v="13"/>
    <x v="279"/>
    <x v="26"/>
    <n v="1"/>
  </r>
  <r>
    <x v="14"/>
    <x v="13"/>
    <x v="282"/>
    <x v="26"/>
    <n v="1"/>
  </r>
  <r>
    <x v="14"/>
    <x v="13"/>
    <x v="287"/>
    <x v="26"/>
    <n v="1"/>
  </r>
  <r>
    <x v="14"/>
    <x v="13"/>
    <x v="289"/>
    <x v="26"/>
    <n v="3"/>
  </r>
  <r>
    <x v="14"/>
    <x v="13"/>
    <x v="270"/>
    <x v="26"/>
    <n v="4"/>
  </r>
  <r>
    <x v="14"/>
    <x v="13"/>
    <x v="269"/>
    <x v="26"/>
    <n v="5"/>
  </r>
  <r>
    <x v="14"/>
    <x v="13"/>
    <x v="277"/>
    <x v="26"/>
    <n v="6"/>
  </r>
  <r>
    <x v="14"/>
    <x v="13"/>
    <x v="292"/>
    <x v="26"/>
    <n v="348"/>
  </r>
  <r>
    <x v="14"/>
    <x v="13"/>
    <x v="270"/>
    <x v="27"/>
    <n v="1"/>
  </r>
  <r>
    <x v="14"/>
    <x v="13"/>
    <x v="271"/>
    <x v="27"/>
    <n v="25"/>
  </r>
  <r>
    <x v="14"/>
    <x v="13"/>
    <x v="293"/>
    <x v="27"/>
    <n v="30"/>
  </r>
  <r>
    <x v="14"/>
    <x v="13"/>
    <x v="291"/>
    <x v="27"/>
    <n v="40"/>
  </r>
  <r>
    <x v="14"/>
    <x v="13"/>
    <x v="292"/>
    <x v="27"/>
    <n v="41"/>
  </r>
  <r>
    <x v="14"/>
    <x v="13"/>
    <x v="287"/>
    <x v="27"/>
    <n v="50"/>
  </r>
  <r>
    <x v="14"/>
    <x v="13"/>
    <x v="290"/>
    <x v="27"/>
    <n v="73"/>
  </r>
  <r>
    <x v="14"/>
    <x v="13"/>
    <x v="275"/>
    <x v="27"/>
    <n v="95"/>
  </r>
  <r>
    <x v="14"/>
    <x v="13"/>
    <x v="280"/>
    <x v="27"/>
    <n v="97"/>
  </r>
  <r>
    <x v="14"/>
    <x v="13"/>
    <x v="259"/>
    <x v="27"/>
    <n v="98"/>
  </r>
  <r>
    <x v="14"/>
    <x v="13"/>
    <x v="277"/>
    <x v="27"/>
    <n v="154"/>
  </r>
  <r>
    <x v="14"/>
    <x v="13"/>
    <x v="268"/>
    <x v="27"/>
    <n v="158"/>
  </r>
  <r>
    <x v="14"/>
    <x v="13"/>
    <x v="286"/>
    <x v="27"/>
    <n v="190"/>
  </r>
  <r>
    <x v="14"/>
    <x v="13"/>
    <x v="279"/>
    <x v="27"/>
    <n v="201"/>
  </r>
  <r>
    <x v="14"/>
    <x v="13"/>
    <x v="284"/>
    <x v="27"/>
    <n v="465"/>
  </r>
  <r>
    <x v="14"/>
    <x v="13"/>
    <x v="282"/>
    <x v="27"/>
    <n v="641"/>
  </r>
  <r>
    <x v="14"/>
    <x v="13"/>
    <x v="278"/>
    <x v="27"/>
    <n v="1772"/>
  </r>
  <r>
    <x v="14"/>
    <x v="13"/>
    <x v="288"/>
    <x v="27"/>
    <n v="1931"/>
  </r>
  <r>
    <x v="14"/>
    <x v="13"/>
    <x v="283"/>
    <x v="27"/>
    <n v="2323"/>
  </r>
  <r>
    <x v="14"/>
    <x v="13"/>
    <x v="289"/>
    <x v="27"/>
    <n v="4861"/>
  </r>
  <r>
    <x v="14"/>
    <x v="13"/>
    <x v="259"/>
    <x v="28"/>
    <n v="1"/>
  </r>
  <r>
    <x v="14"/>
    <x v="13"/>
    <x v="261"/>
    <x v="28"/>
    <n v="1"/>
  </r>
  <r>
    <x v="14"/>
    <x v="13"/>
    <x v="264"/>
    <x v="28"/>
    <n v="1"/>
  </r>
  <r>
    <x v="14"/>
    <x v="13"/>
    <x v="271"/>
    <x v="28"/>
    <n v="1"/>
  </r>
  <r>
    <x v="14"/>
    <x v="13"/>
    <x v="285"/>
    <x v="28"/>
    <n v="1"/>
  </r>
  <r>
    <x v="14"/>
    <x v="13"/>
    <x v="286"/>
    <x v="28"/>
    <n v="1"/>
  </r>
  <r>
    <x v="14"/>
    <x v="13"/>
    <x v="291"/>
    <x v="28"/>
    <n v="1"/>
  </r>
  <r>
    <x v="14"/>
    <x v="13"/>
    <x v="292"/>
    <x v="28"/>
    <n v="1"/>
  </r>
  <r>
    <x v="14"/>
    <x v="13"/>
    <x v="270"/>
    <x v="28"/>
    <n v="2"/>
  </r>
  <r>
    <x v="14"/>
    <x v="13"/>
    <x v="272"/>
    <x v="28"/>
    <n v="2"/>
  </r>
  <r>
    <x v="14"/>
    <x v="13"/>
    <x v="287"/>
    <x v="28"/>
    <n v="2"/>
  </r>
  <r>
    <x v="14"/>
    <x v="13"/>
    <x v="267"/>
    <x v="28"/>
    <n v="3"/>
  </r>
  <r>
    <x v="14"/>
    <x v="13"/>
    <x v="283"/>
    <x v="28"/>
    <n v="3"/>
  </r>
  <r>
    <x v="14"/>
    <x v="13"/>
    <x v="293"/>
    <x v="28"/>
    <n v="3"/>
  </r>
  <r>
    <x v="14"/>
    <x v="13"/>
    <x v="268"/>
    <x v="28"/>
    <n v="4"/>
  </r>
  <r>
    <x v="14"/>
    <x v="13"/>
    <x v="281"/>
    <x v="28"/>
    <n v="5"/>
  </r>
  <r>
    <x v="14"/>
    <x v="13"/>
    <x v="282"/>
    <x v="28"/>
    <n v="5"/>
  </r>
  <r>
    <x v="14"/>
    <x v="13"/>
    <x v="277"/>
    <x v="28"/>
    <n v="21"/>
  </r>
  <r>
    <x v="14"/>
    <x v="13"/>
    <x v="260"/>
    <x v="28"/>
    <n v="22"/>
  </r>
  <r>
    <x v="14"/>
    <x v="13"/>
    <x v="269"/>
    <x v="28"/>
    <n v="105"/>
  </r>
  <r>
    <x v="14"/>
    <x v="13"/>
    <x v="289"/>
    <x v="28"/>
    <n v="117"/>
  </r>
  <r>
    <x v="14"/>
    <x v="13"/>
    <x v="278"/>
    <x v="28"/>
    <n v="139"/>
  </r>
  <r>
    <x v="14"/>
    <x v="13"/>
    <x v="288"/>
    <x v="28"/>
    <n v="1339"/>
  </r>
  <r>
    <x v="14"/>
    <x v="13"/>
    <x v="274"/>
    <x v="29"/>
    <n v="659"/>
  </r>
  <r>
    <x v="14"/>
    <x v="13"/>
    <x v="294"/>
    <x v="29"/>
    <n v="1698"/>
  </r>
  <r>
    <x v="14"/>
    <x v="13"/>
    <x v="260"/>
    <x v="29"/>
    <n v="3082"/>
  </r>
  <r>
    <x v="14"/>
    <x v="13"/>
    <x v="265"/>
    <x v="29"/>
    <n v="3363"/>
  </r>
  <r>
    <x v="14"/>
    <x v="13"/>
    <x v="271"/>
    <x v="29"/>
    <n v="3723"/>
  </r>
  <r>
    <x v="14"/>
    <x v="13"/>
    <x v="273"/>
    <x v="29"/>
    <n v="3768"/>
  </r>
  <r>
    <x v="14"/>
    <x v="13"/>
    <x v="281"/>
    <x v="29"/>
    <n v="3927"/>
  </r>
  <r>
    <x v="14"/>
    <x v="13"/>
    <x v="268"/>
    <x v="29"/>
    <n v="4378"/>
  </r>
  <r>
    <x v="14"/>
    <x v="13"/>
    <x v="264"/>
    <x v="29"/>
    <n v="4393"/>
  </r>
  <r>
    <x v="14"/>
    <x v="13"/>
    <x v="280"/>
    <x v="29"/>
    <n v="4688"/>
  </r>
  <r>
    <x v="14"/>
    <x v="13"/>
    <x v="263"/>
    <x v="29"/>
    <n v="5195"/>
  </r>
  <r>
    <x v="14"/>
    <x v="13"/>
    <x v="262"/>
    <x v="29"/>
    <n v="5446"/>
  </r>
  <r>
    <x v="14"/>
    <x v="13"/>
    <x v="282"/>
    <x v="29"/>
    <n v="8897"/>
  </r>
  <r>
    <x v="14"/>
    <x v="13"/>
    <x v="275"/>
    <x v="29"/>
    <n v="8933"/>
  </r>
  <r>
    <x v="14"/>
    <x v="13"/>
    <x v="272"/>
    <x v="29"/>
    <n v="10845"/>
  </r>
  <r>
    <x v="14"/>
    <x v="13"/>
    <x v="269"/>
    <x v="29"/>
    <n v="11656"/>
  </r>
  <r>
    <x v="14"/>
    <x v="13"/>
    <x v="259"/>
    <x v="29"/>
    <n v="12270"/>
  </r>
  <r>
    <x v="14"/>
    <x v="13"/>
    <x v="291"/>
    <x v="29"/>
    <n v="14179"/>
  </r>
  <r>
    <x v="14"/>
    <x v="13"/>
    <x v="292"/>
    <x v="29"/>
    <n v="14445"/>
  </r>
  <r>
    <x v="14"/>
    <x v="13"/>
    <x v="270"/>
    <x v="29"/>
    <n v="15296"/>
  </r>
  <r>
    <x v="14"/>
    <x v="13"/>
    <x v="266"/>
    <x v="29"/>
    <n v="15679"/>
  </r>
  <r>
    <x v="14"/>
    <x v="13"/>
    <x v="276"/>
    <x v="29"/>
    <n v="16679"/>
  </r>
  <r>
    <x v="14"/>
    <x v="13"/>
    <x v="285"/>
    <x v="29"/>
    <n v="17803"/>
  </r>
  <r>
    <x v="14"/>
    <x v="13"/>
    <x v="277"/>
    <x v="29"/>
    <n v="18245"/>
  </r>
  <r>
    <x v="14"/>
    <x v="13"/>
    <x v="287"/>
    <x v="29"/>
    <n v="18559"/>
  </r>
  <r>
    <x v="14"/>
    <x v="13"/>
    <x v="284"/>
    <x v="29"/>
    <n v="19161"/>
  </r>
  <r>
    <x v="14"/>
    <x v="13"/>
    <x v="293"/>
    <x v="29"/>
    <n v="20798"/>
  </r>
  <r>
    <x v="14"/>
    <x v="13"/>
    <x v="288"/>
    <x v="29"/>
    <n v="21067"/>
  </r>
  <r>
    <x v="14"/>
    <x v="13"/>
    <x v="279"/>
    <x v="29"/>
    <n v="21781"/>
  </r>
  <r>
    <x v="14"/>
    <x v="13"/>
    <x v="261"/>
    <x v="29"/>
    <n v="22937"/>
  </r>
  <r>
    <x v="14"/>
    <x v="13"/>
    <x v="290"/>
    <x v="29"/>
    <n v="24401"/>
  </r>
  <r>
    <x v="14"/>
    <x v="13"/>
    <x v="286"/>
    <x v="29"/>
    <n v="24483"/>
  </r>
  <r>
    <x v="14"/>
    <x v="13"/>
    <x v="278"/>
    <x v="29"/>
    <n v="33910"/>
  </r>
  <r>
    <x v="14"/>
    <x v="13"/>
    <x v="267"/>
    <x v="29"/>
    <n v="34068"/>
  </r>
  <r>
    <x v="14"/>
    <x v="13"/>
    <x v="289"/>
    <x v="29"/>
    <n v="35570"/>
  </r>
  <r>
    <x v="14"/>
    <x v="13"/>
    <x v="283"/>
    <x v="29"/>
    <n v="53387"/>
  </r>
  <r>
    <x v="14"/>
    <x v="13"/>
    <x v="261"/>
    <x v="37"/>
    <n v="21"/>
  </r>
  <r>
    <x v="14"/>
    <x v="13"/>
    <x v="262"/>
    <x v="37"/>
    <n v="120"/>
  </r>
  <r>
    <x v="14"/>
    <x v="13"/>
    <x v="260"/>
    <x v="37"/>
    <n v="122"/>
  </r>
  <r>
    <x v="14"/>
    <x v="13"/>
    <x v="263"/>
    <x v="37"/>
    <n v="132"/>
  </r>
  <r>
    <x v="14"/>
    <x v="13"/>
    <x v="283"/>
    <x v="37"/>
    <n v="255"/>
  </r>
  <r>
    <x v="14"/>
    <x v="13"/>
    <x v="270"/>
    <x v="37"/>
    <n v="285"/>
  </r>
  <r>
    <x v="14"/>
    <x v="13"/>
    <x v="279"/>
    <x v="37"/>
    <n v="323"/>
  </r>
  <r>
    <x v="14"/>
    <x v="13"/>
    <x v="276"/>
    <x v="37"/>
    <n v="334"/>
  </r>
  <r>
    <x v="14"/>
    <x v="13"/>
    <x v="281"/>
    <x v="37"/>
    <n v="340"/>
  </r>
  <r>
    <x v="14"/>
    <x v="13"/>
    <x v="259"/>
    <x v="37"/>
    <n v="360"/>
  </r>
  <r>
    <x v="14"/>
    <x v="13"/>
    <x v="269"/>
    <x v="37"/>
    <n v="391"/>
  </r>
  <r>
    <x v="14"/>
    <x v="13"/>
    <x v="277"/>
    <x v="37"/>
    <n v="408"/>
  </r>
  <r>
    <x v="14"/>
    <x v="13"/>
    <x v="291"/>
    <x v="37"/>
    <n v="432"/>
  </r>
  <r>
    <x v="14"/>
    <x v="13"/>
    <x v="288"/>
    <x v="37"/>
    <n v="462"/>
  </r>
  <r>
    <x v="14"/>
    <x v="13"/>
    <x v="293"/>
    <x v="37"/>
    <n v="601"/>
  </r>
  <r>
    <x v="14"/>
    <x v="13"/>
    <x v="285"/>
    <x v="37"/>
    <n v="627"/>
  </r>
  <r>
    <x v="14"/>
    <x v="13"/>
    <x v="290"/>
    <x v="37"/>
    <n v="676"/>
  </r>
  <r>
    <x v="14"/>
    <x v="13"/>
    <x v="278"/>
    <x v="37"/>
    <n v="723"/>
  </r>
  <r>
    <x v="14"/>
    <x v="13"/>
    <x v="272"/>
    <x v="37"/>
    <n v="997"/>
  </r>
  <r>
    <x v="14"/>
    <x v="13"/>
    <x v="289"/>
    <x v="37"/>
    <n v="1125"/>
  </r>
  <r>
    <x v="14"/>
    <x v="13"/>
    <x v="280"/>
    <x v="37"/>
    <n v="1142"/>
  </r>
  <r>
    <x v="14"/>
    <x v="13"/>
    <x v="287"/>
    <x v="37"/>
    <n v="1181"/>
  </r>
  <r>
    <x v="14"/>
    <x v="13"/>
    <x v="284"/>
    <x v="37"/>
    <n v="1246"/>
  </r>
  <r>
    <x v="14"/>
    <x v="13"/>
    <x v="286"/>
    <x v="37"/>
    <n v="1431"/>
  </r>
  <r>
    <x v="14"/>
    <x v="13"/>
    <x v="267"/>
    <x v="37"/>
    <n v="2335"/>
  </r>
  <r>
    <x v="14"/>
    <x v="13"/>
    <x v="290"/>
    <x v="38"/>
    <n v="12"/>
  </r>
  <r>
    <x v="14"/>
    <x v="13"/>
    <x v="261"/>
    <x v="38"/>
    <n v="15"/>
  </r>
  <r>
    <x v="14"/>
    <x v="13"/>
    <x v="280"/>
    <x v="38"/>
    <n v="21"/>
  </r>
  <r>
    <x v="14"/>
    <x v="13"/>
    <x v="270"/>
    <x v="38"/>
    <n v="41"/>
  </r>
  <r>
    <x v="14"/>
    <x v="13"/>
    <x v="289"/>
    <x v="38"/>
    <n v="74"/>
  </r>
  <r>
    <x v="14"/>
    <x v="13"/>
    <x v="293"/>
    <x v="38"/>
    <n v="100"/>
  </r>
  <r>
    <x v="14"/>
    <x v="13"/>
    <x v="267"/>
    <x v="38"/>
    <n v="103"/>
  </r>
  <r>
    <x v="14"/>
    <x v="13"/>
    <x v="287"/>
    <x v="38"/>
    <n v="104"/>
  </r>
  <r>
    <x v="14"/>
    <x v="13"/>
    <x v="286"/>
    <x v="38"/>
    <n v="151"/>
  </r>
  <r>
    <x v="14"/>
    <x v="13"/>
    <x v="272"/>
    <x v="38"/>
    <n v="183"/>
  </r>
  <r>
    <x v="14"/>
    <x v="13"/>
    <x v="291"/>
    <x v="38"/>
    <n v="204"/>
  </r>
  <r>
    <x v="14"/>
    <x v="13"/>
    <x v="284"/>
    <x v="38"/>
    <n v="293"/>
  </r>
  <r>
    <x v="14"/>
    <x v="13"/>
    <x v="283"/>
    <x v="38"/>
    <n v="517"/>
  </r>
  <r>
    <x v="14"/>
    <x v="13"/>
    <x v="267"/>
    <x v="39"/>
    <n v="1"/>
  </r>
  <r>
    <x v="14"/>
    <x v="13"/>
    <x v="289"/>
    <x v="39"/>
    <n v="5"/>
  </r>
  <r>
    <x v="14"/>
    <x v="13"/>
    <x v="270"/>
    <x v="39"/>
    <n v="6"/>
  </r>
  <r>
    <x v="14"/>
    <x v="13"/>
    <x v="259"/>
    <x v="39"/>
    <n v="8"/>
  </r>
  <r>
    <x v="14"/>
    <x v="13"/>
    <x v="286"/>
    <x v="39"/>
    <n v="10"/>
  </r>
  <r>
    <x v="14"/>
    <x v="13"/>
    <x v="284"/>
    <x v="39"/>
    <n v="16"/>
  </r>
  <r>
    <x v="14"/>
    <x v="13"/>
    <x v="287"/>
    <x v="39"/>
    <n v="18"/>
  </r>
  <r>
    <x v="14"/>
    <x v="13"/>
    <x v="277"/>
    <x v="39"/>
    <n v="21"/>
  </r>
  <r>
    <x v="14"/>
    <x v="13"/>
    <x v="276"/>
    <x v="40"/>
    <n v="10"/>
  </r>
  <r>
    <x v="14"/>
    <x v="13"/>
    <x v="293"/>
    <x v="40"/>
    <n v="10"/>
  </r>
  <r>
    <x v="14"/>
    <x v="13"/>
    <x v="284"/>
    <x v="40"/>
    <n v="29"/>
  </r>
  <r>
    <x v="14"/>
    <x v="13"/>
    <x v="287"/>
    <x v="40"/>
    <n v="31"/>
  </r>
  <r>
    <x v="14"/>
    <x v="13"/>
    <x v="290"/>
    <x v="40"/>
    <n v="34"/>
  </r>
  <r>
    <x v="14"/>
    <x v="13"/>
    <x v="286"/>
    <x v="40"/>
    <n v="46"/>
  </r>
  <r>
    <x v="14"/>
    <x v="13"/>
    <x v="272"/>
    <x v="40"/>
    <n v="67"/>
  </r>
  <r>
    <x v="14"/>
    <x v="13"/>
    <x v="267"/>
    <x v="40"/>
    <n v="93"/>
  </r>
  <r>
    <x v="14"/>
    <x v="13"/>
    <x v="259"/>
    <x v="30"/>
    <n v="20"/>
  </r>
  <r>
    <x v="14"/>
    <x v="13"/>
    <x v="261"/>
    <x v="30"/>
    <n v="1"/>
  </r>
  <r>
    <x v="14"/>
    <x v="13"/>
    <x v="264"/>
    <x v="30"/>
    <n v="21"/>
  </r>
  <r>
    <x v="14"/>
    <x v="13"/>
    <x v="266"/>
    <x v="30"/>
    <n v="26"/>
  </r>
  <r>
    <x v="14"/>
    <x v="13"/>
    <x v="267"/>
    <x v="30"/>
    <n v="136"/>
  </r>
  <r>
    <x v="14"/>
    <x v="13"/>
    <x v="269"/>
    <x v="30"/>
    <n v="58"/>
  </r>
  <r>
    <x v="14"/>
    <x v="13"/>
    <x v="270"/>
    <x v="30"/>
    <n v="78"/>
  </r>
  <r>
    <x v="14"/>
    <x v="13"/>
    <x v="277"/>
    <x v="30"/>
    <n v="964"/>
  </r>
  <r>
    <x v="14"/>
    <x v="13"/>
    <x v="278"/>
    <x v="30"/>
    <n v="26"/>
  </r>
  <r>
    <x v="14"/>
    <x v="13"/>
    <x v="280"/>
    <x v="30"/>
    <n v="20"/>
  </r>
  <r>
    <x v="14"/>
    <x v="13"/>
    <x v="283"/>
    <x v="30"/>
    <n v="63"/>
  </r>
  <r>
    <x v="14"/>
    <x v="13"/>
    <x v="284"/>
    <x v="30"/>
    <n v="6"/>
  </r>
  <r>
    <x v="14"/>
    <x v="13"/>
    <x v="286"/>
    <x v="30"/>
    <n v="65"/>
  </r>
  <r>
    <x v="14"/>
    <x v="13"/>
    <x v="287"/>
    <x v="30"/>
    <n v="52"/>
  </r>
  <r>
    <x v="14"/>
    <x v="13"/>
    <x v="288"/>
    <x v="30"/>
    <n v="31"/>
  </r>
  <r>
    <x v="14"/>
    <x v="13"/>
    <x v="289"/>
    <x v="30"/>
    <n v="150"/>
  </r>
  <r>
    <x v="14"/>
    <x v="13"/>
    <x v="290"/>
    <x v="30"/>
    <n v="73"/>
  </r>
  <r>
    <x v="14"/>
    <x v="13"/>
    <x v="291"/>
    <x v="30"/>
    <n v="2"/>
  </r>
  <r>
    <x v="14"/>
    <x v="13"/>
    <x v="292"/>
    <x v="30"/>
    <n v="2"/>
  </r>
  <r>
    <x v="14"/>
    <x v="14"/>
    <x v="301"/>
    <x v="0"/>
    <n v="12"/>
  </r>
  <r>
    <x v="14"/>
    <x v="14"/>
    <x v="318"/>
    <x v="0"/>
    <n v="15"/>
  </r>
  <r>
    <x v="14"/>
    <x v="14"/>
    <x v="321"/>
    <x v="0"/>
    <n v="22"/>
  </r>
  <r>
    <x v="14"/>
    <x v="14"/>
    <x v="306"/>
    <x v="0"/>
    <n v="29"/>
  </r>
  <r>
    <x v="14"/>
    <x v="14"/>
    <x v="308"/>
    <x v="0"/>
    <n v="39"/>
  </r>
  <r>
    <x v="14"/>
    <x v="14"/>
    <x v="313"/>
    <x v="0"/>
    <n v="48"/>
  </r>
  <r>
    <x v="14"/>
    <x v="14"/>
    <x v="299"/>
    <x v="0"/>
    <n v="55"/>
  </r>
  <r>
    <x v="14"/>
    <x v="14"/>
    <x v="319"/>
    <x v="0"/>
    <n v="56"/>
  </r>
  <r>
    <x v="14"/>
    <x v="14"/>
    <x v="311"/>
    <x v="0"/>
    <n v="60"/>
  </r>
  <r>
    <x v="14"/>
    <x v="14"/>
    <x v="307"/>
    <x v="0"/>
    <n v="61"/>
  </r>
  <r>
    <x v="14"/>
    <x v="14"/>
    <x v="298"/>
    <x v="0"/>
    <n v="69"/>
  </r>
  <r>
    <x v="14"/>
    <x v="14"/>
    <x v="314"/>
    <x v="0"/>
    <n v="88"/>
  </r>
  <r>
    <x v="14"/>
    <x v="14"/>
    <x v="300"/>
    <x v="0"/>
    <n v="96"/>
  </r>
  <r>
    <x v="14"/>
    <x v="14"/>
    <x v="317"/>
    <x v="0"/>
    <n v="117"/>
  </r>
  <r>
    <x v="14"/>
    <x v="14"/>
    <x v="297"/>
    <x v="0"/>
    <n v="118"/>
  </r>
  <r>
    <x v="14"/>
    <x v="14"/>
    <x v="303"/>
    <x v="0"/>
    <n v="133"/>
  </r>
  <r>
    <x v="14"/>
    <x v="14"/>
    <x v="320"/>
    <x v="0"/>
    <n v="145"/>
  </r>
  <r>
    <x v="14"/>
    <x v="14"/>
    <x v="302"/>
    <x v="0"/>
    <n v="154"/>
  </r>
  <r>
    <x v="14"/>
    <x v="14"/>
    <x v="312"/>
    <x v="0"/>
    <n v="157"/>
  </r>
  <r>
    <x v="14"/>
    <x v="14"/>
    <x v="310"/>
    <x v="0"/>
    <n v="193"/>
  </r>
  <r>
    <x v="14"/>
    <x v="14"/>
    <x v="305"/>
    <x v="0"/>
    <n v="365"/>
  </r>
  <r>
    <x v="14"/>
    <x v="14"/>
    <x v="309"/>
    <x v="0"/>
    <n v="429"/>
  </r>
  <r>
    <x v="14"/>
    <x v="14"/>
    <x v="304"/>
    <x v="0"/>
    <n v="604"/>
  </r>
  <r>
    <x v="14"/>
    <x v="14"/>
    <x v="316"/>
    <x v="0"/>
    <n v="657"/>
  </r>
  <r>
    <x v="14"/>
    <x v="14"/>
    <x v="315"/>
    <x v="0"/>
    <n v="670"/>
  </r>
  <r>
    <x v="14"/>
    <x v="14"/>
    <x v="318"/>
    <x v="1"/>
    <n v="1"/>
  </r>
  <r>
    <x v="14"/>
    <x v="14"/>
    <x v="301"/>
    <x v="1"/>
    <n v="2"/>
  </r>
  <r>
    <x v="14"/>
    <x v="14"/>
    <x v="308"/>
    <x v="1"/>
    <n v="2"/>
  </r>
  <r>
    <x v="14"/>
    <x v="14"/>
    <x v="321"/>
    <x v="1"/>
    <n v="3"/>
  </r>
  <r>
    <x v="14"/>
    <x v="14"/>
    <x v="299"/>
    <x v="1"/>
    <n v="4"/>
  </r>
  <r>
    <x v="14"/>
    <x v="14"/>
    <x v="306"/>
    <x v="1"/>
    <n v="4"/>
  </r>
  <r>
    <x v="14"/>
    <x v="14"/>
    <x v="307"/>
    <x v="1"/>
    <n v="4"/>
  </r>
  <r>
    <x v="14"/>
    <x v="14"/>
    <x v="313"/>
    <x v="1"/>
    <n v="4"/>
  </r>
  <r>
    <x v="14"/>
    <x v="14"/>
    <x v="311"/>
    <x v="1"/>
    <n v="5"/>
  </r>
  <r>
    <x v="14"/>
    <x v="14"/>
    <x v="319"/>
    <x v="1"/>
    <n v="5"/>
  </r>
  <r>
    <x v="14"/>
    <x v="14"/>
    <x v="297"/>
    <x v="1"/>
    <n v="6"/>
  </r>
  <r>
    <x v="14"/>
    <x v="14"/>
    <x v="298"/>
    <x v="1"/>
    <n v="6"/>
  </r>
  <r>
    <x v="14"/>
    <x v="14"/>
    <x v="314"/>
    <x v="1"/>
    <n v="7"/>
  </r>
  <r>
    <x v="14"/>
    <x v="14"/>
    <x v="317"/>
    <x v="1"/>
    <n v="7"/>
  </r>
  <r>
    <x v="14"/>
    <x v="14"/>
    <x v="300"/>
    <x v="1"/>
    <n v="9"/>
  </r>
  <r>
    <x v="14"/>
    <x v="14"/>
    <x v="303"/>
    <x v="1"/>
    <n v="11"/>
  </r>
  <r>
    <x v="14"/>
    <x v="14"/>
    <x v="302"/>
    <x v="1"/>
    <n v="12"/>
  </r>
  <r>
    <x v="14"/>
    <x v="14"/>
    <x v="310"/>
    <x v="1"/>
    <n v="13"/>
  </r>
  <r>
    <x v="14"/>
    <x v="14"/>
    <x v="320"/>
    <x v="1"/>
    <n v="13"/>
  </r>
  <r>
    <x v="14"/>
    <x v="14"/>
    <x v="312"/>
    <x v="1"/>
    <n v="14"/>
  </r>
  <r>
    <x v="14"/>
    <x v="14"/>
    <x v="305"/>
    <x v="1"/>
    <n v="20"/>
  </r>
  <r>
    <x v="14"/>
    <x v="14"/>
    <x v="309"/>
    <x v="1"/>
    <n v="26"/>
  </r>
  <r>
    <x v="14"/>
    <x v="14"/>
    <x v="316"/>
    <x v="1"/>
    <n v="36"/>
  </r>
  <r>
    <x v="14"/>
    <x v="14"/>
    <x v="304"/>
    <x v="1"/>
    <n v="38"/>
  </r>
  <r>
    <x v="14"/>
    <x v="14"/>
    <x v="315"/>
    <x v="1"/>
    <n v="50"/>
  </r>
  <r>
    <x v="14"/>
    <x v="14"/>
    <x v="308"/>
    <x v="2"/>
    <n v="28"/>
  </r>
  <r>
    <x v="14"/>
    <x v="14"/>
    <x v="321"/>
    <x v="2"/>
    <n v="36"/>
  </r>
  <r>
    <x v="14"/>
    <x v="14"/>
    <x v="318"/>
    <x v="2"/>
    <n v="40"/>
  </r>
  <r>
    <x v="14"/>
    <x v="14"/>
    <x v="307"/>
    <x v="2"/>
    <n v="41"/>
  </r>
  <r>
    <x v="14"/>
    <x v="14"/>
    <x v="301"/>
    <x v="2"/>
    <n v="46"/>
  </r>
  <r>
    <x v="14"/>
    <x v="14"/>
    <x v="299"/>
    <x v="2"/>
    <n v="54"/>
  </r>
  <r>
    <x v="14"/>
    <x v="14"/>
    <x v="300"/>
    <x v="2"/>
    <n v="63"/>
  </r>
  <r>
    <x v="14"/>
    <x v="14"/>
    <x v="319"/>
    <x v="2"/>
    <n v="65"/>
  </r>
  <r>
    <x v="14"/>
    <x v="14"/>
    <x v="303"/>
    <x v="2"/>
    <n v="70"/>
  </r>
  <r>
    <x v="14"/>
    <x v="14"/>
    <x v="314"/>
    <x v="2"/>
    <n v="71"/>
  </r>
  <r>
    <x v="14"/>
    <x v="14"/>
    <x v="313"/>
    <x v="2"/>
    <n v="76"/>
  </r>
  <r>
    <x v="14"/>
    <x v="14"/>
    <x v="298"/>
    <x v="2"/>
    <n v="94"/>
  </r>
  <r>
    <x v="14"/>
    <x v="14"/>
    <x v="306"/>
    <x v="2"/>
    <n v="94"/>
  </r>
  <r>
    <x v="14"/>
    <x v="14"/>
    <x v="311"/>
    <x v="2"/>
    <n v="96"/>
  </r>
  <r>
    <x v="14"/>
    <x v="14"/>
    <x v="305"/>
    <x v="2"/>
    <n v="109"/>
  </r>
  <r>
    <x v="14"/>
    <x v="14"/>
    <x v="302"/>
    <x v="2"/>
    <n v="123"/>
  </r>
  <r>
    <x v="14"/>
    <x v="14"/>
    <x v="310"/>
    <x v="2"/>
    <n v="140"/>
  </r>
  <r>
    <x v="14"/>
    <x v="14"/>
    <x v="320"/>
    <x v="2"/>
    <n v="140"/>
  </r>
  <r>
    <x v="14"/>
    <x v="14"/>
    <x v="317"/>
    <x v="2"/>
    <n v="146"/>
  </r>
  <r>
    <x v="14"/>
    <x v="14"/>
    <x v="312"/>
    <x v="2"/>
    <n v="147"/>
  </r>
  <r>
    <x v="14"/>
    <x v="14"/>
    <x v="297"/>
    <x v="2"/>
    <n v="217"/>
  </r>
  <r>
    <x v="14"/>
    <x v="14"/>
    <x v="304"/>
    <x v="2"/>
    <n v="217"/>
  </r>
  <r>
    <x v="14"/>
    <x v="14"/>
    <x v="309"/>
    <x v="2"/>
    <n v="224"/>
  </r>
  <r>
    <x v="14"/>
    <x v="14"/>
    <x v="316"/>
    <x v="2"/>
    <n v="261"/>
  </r>
  <r>
    <x v="14"/>
    <x v="14"/>
    <x v="315"/>
    <x v="2"/>
    <n v="269"/>
  </r>
  <r>
    <x v="14"/>
    <x v="14"/>
    <x v="302"/>
    <x v="3"/>
    <n v="1"/>
  </r>
  <r>
    <x v="14"/>
    <x v="14"/>
    <x v="306"/>
    <x v="3"/>
    <n v="1"/>
  </r>
  <r>
    <x v="14"/>
    <x v="14"/>
    <x v="312"/>
    <x v="3"/>
    <n v="1"/>
  </r>
  <r>
    <x v="14"/>
    <x v="14"/>
    <x v="316"/>
    <x v="3"/>
    <n v="1"/>
  </r>
  <r>
    <x v="14"/>
    <x v="14"/>
    <x v="309"/>
    <x v="3"/>
    <n v="2"/>
  </r>
  <r>
    <x v="14"/>
    <x v="14"/>
    <x v="310"/>
    <x v="3"/>
    <n v="2"/>
  </r>
  <r>
    <x v="14"/>
    <x v="14"/>
    <x v="315"/>
    <x v="3"/>
    <n v="3"/>
  </r>
  <r>
    <x v="14"/>
    <x v="14"/>
    <x v="304"/>
    <x v="3"/>
    <n v="5"/>
  </r>
  <r>
    <x v="14"/>
    <x v="14"/>
    <x v="301"/>
    <x v="4"/>
    <n v="3"/>
  </r>
  <r>
    <x v="14"/>
    <x v="14"/>
    <x v="318"/>
    <x v="4"/>
    <n v="7"/>
  </r>
  <r>
    <x v="14"/>
    <x v="14"/>
    <x v="319"/>
    <x v="4"/>
    <n v="12"/>
  </r>
  <r>
    <x v="14"/>
    <x v="14"/>
    <x v="300"/>
    <x v="4"/>
    <n v="14"/>
  </r>
  <r>
    <x v="14"/>
    <x v="14"/>
    <x v="321"/>
    <x v="4"/>
    <n v="15"/>
  </r>
  <r>
    <x v="14"/>
    <x v="14"/>
    <x v="308"/>
    <x v="4"/>
    <n v="16"/>
  </r>
  <r>
    <x v="14"/>
    <x v="14"/>
    <x v="307"/>
    <x v="4"/>
    <n v="18"/>
  </r>
  <r>
    <x v="14"/>
    <x v="14"/>
    <x v="317"/>
    <x v="4"/>
    <n v="20"/>
  </r>
  <r>
    <x v="14"/>
    <x v="14"/>
    <x v="314"/>
    <x v="4"/>
    <n v="21"/>
  </r>
  <r>
    <x v="14"/>
    <x v="14"/>
    <x v="299"/>
    <x v="4"/>
    <n v="26"/>
  </r>
  <r>
    <x v="14"/>
    <x v="14"/>
    <x v="297"/>
    <x v="4"/>
    <n v="27"/>
  </r>
  <r>
    <x v="14"/>
    <x v="14"/>
    <x v="302"/>
    <x v="4"/>
    <n v="33"/>
  </r>
  <r>
    <x v="14"/>
    <x v="14"/>
    <x v="303"/>
    <x v="4"/>
    <n v="33"/>
  </r>
  <r>
    <x v="14"/>
    <x v="14"/>
    <x v="298"/>
    <x v="4"/>
    <n v="34"/>
  </r>
  <r>
    <x v="14"/>
    <x v="14"/>
    <x v="305"/>
    <x v="4"/>
    <n v="36"/>
  </r>
  <r>
    <x v="14"/>
    <x v="14"/>
    <x v="313"/>
    <x v="4"/>
    <n v="37"/>
  </r>
  <r>
    <x v="14"/>
    <x v="14"/>
    <x v="312"/>
    <x v="4"/>
    <n v="41"/>
  </r>
  <r>
    <x v="14"/>
    <x v="14"/>
    <x v="320"/>
    <x v="4"/>
    <n v="43"/>
  </r>
  <r>
    <x v="14"/>
    <x v="14"/>
    <x v="316"/>
    <x v="4"/>
    <n v="48"/>
  </r>
  <r>
    <x v="14"/>
    <x v="14"/>
    <x v="306"/>
    <x v="4"/>
    <n v="50"/>
  </r>
  <r>
    <x v="14"/>
    <x v="14"/>
    <x v="311"/>
    <x v="4"/>
    <n v="53"/>
  </r>
  <r>
    <x v="14"/>
    <x v="14"/>
    <x v="310"/>
    <x v="4"/>
    <n v="54"/>
  </r>
  <r>
    <x v="14"/>
    <x v="14"/>
    <x v="304"/>
    <x v="4"/>
    <n v="56"/>
  </r>
  <r>
    <x v="14"/>
    <x v="14"/>
    <x v="309"/>
    <x v="4"/>
    <n v="59"/>
  </r>
  <r>
    <x v="14"/>
    <x v="14"/>
    <x v="315"/>
    <x v="4"/>
    <n v="97"/>
  </r>
  <r>
    <x v="14"/>
    <x v="14"/>
    <x v="308"/>
    <x v="5"/>
    <n v="28"/>
  </r>
  <r>
    <x v="14"/>
    <x v="14"/>
    <x v="321"/>
    <x v="5"/>
    <n v="36"/>
  </r>
  <r>
    <x v="14"/>
    <x v="14"/>
    <x v="318"/>
    <x v="5"/>
    <n v="40"/>
  </r>
  <r>
    <x v="14"/>
    <x v="14"/>
    <x v="307"/>
    <x v="5"/>
    <n v="45"/>
  </r>
  <r>
    <x v="14"/>
    <x v="14"/>
    <x v="301"/>
    <x v="5"/>
    <n v="46"/>
  </r>
  <r>
    <x v="14"/>
    <x v="14"/>
    <x v="299"/>
    <x v="5"/>
    <n v="56"/>
  </r>
  <r>
    <x v="14"/>
    <x v="14"/>
    <x v="300"/>
    <x v="5"/>
    <n v="63"/>
  </r>
  <r>
    <x v="14"/>
    <x v="14"/>
    <x v="319"/>
    <x v="5"/>
    <n v="65"/>
  </r>
  <r>
    <x v="14"/>
    <x v="14"/>
    <x v="303"/>
    <x v="5"/>
    <n v="70"/>
  </r>
  <r>
    <x v="14"/>
    <x v="14"/>
    <x v="314"/>
    <x v="5"/>
    <n v="71"/>
  </r>
  <r>
    <x v="14"/>
    <x v="14"/>
    <x v="313"/>
    <x v="5"/>
    <n v="79"/>
  </r>
  <r>
    <x v="14"/>
    <x v="14"/>
    <x v="298"/>
    <x v="5"/>
    <n v="95"/>
  </r>
  <r>
    <x v="14"/>
    <x v="14"/>
    <x v="306"/>
    <x v="5"/>
    <n v="98"/>
  </r>
  <r>
    <x v="14"/>
    <x v="14"/>
    <x v="311"/>
    <x v="5"/>
    <n v="101"/>
  </r>
  <r>
    <x v="14"/>
    <x v="14"/>
    <x v="305"/>
    <x v="5"/>
    <n v="111"/>
  </r>
  <r>
    <x v="14"/>
    <x v="14"/>
    <x v="302"/>
    <x v="5"/>
    <n v="126"/>
  </r>
  <r>
    <x v="14"/>
    <x v="14"/>
    <x v="320"/>
    <x v="5"/>
    <n v="141"/>
  </r>
  <r>
    <x v="14"/>
    <x v="14"/>
    <x v="310"/>
    <x v="5"/>
    <n v="142"/>
  </r>
  <r>
    <x v="14"/>
    <x v="14"/>
    <x v="317"/>
    <x v="5"/>
    <n v="147"/>
  </r>
  <r>
    <x v="14"/>
    <x v="14"/>
    <x v="312"/>
    <x v="5"/>
    <n v="153"/>
  </r>
  <r>
    <x v="14"/>
    <x v="14"/>
    <x v="297"/>
    <x v="5"/>
    <n v="218"/>
  </r>
  <r>
    <x v="14"/>
    <x v="14"/>
    <x v="304"/>
    <x v="5"/>
    <n v="223"/>
  </r>
  <r>
    <x v="14"/>
    <x v="14"/>
    <x v="309"/>
    <x v="5"/>
    <n v="225"/>
  </r>
  <r>
    <x v="14"/>
    <x v="14"/>
    <x v="316"/>
    <x v="5"/>
    <n v="267"/>
  </r>
  <r>
    <x v="14"/>
    <x v="14"/>
    <x v="315"/>
    <x v="5"/>
    <n v="277"/>
  </r>
  <r>
    <x v="14"/>
    <x v="14"/>
    <x v="298"/>
    <x v="6"/>
    <n v="1"/>
  </r>
  <r>
    <x v="14"/>
    <x v="14"/>
    <x v="299"/>
    <x v="6"/>
    <n v="1"/>
  </r>
  <r>
    <x v="14"/>
    <x v="14"/>
    <x v="312"/>
    <x v="6"/>
    <n v="1"/>
  </r>
  <r>
    <x v="14"/>
    <x v="14"/>
    <x v="315"/>
    <x v="6"/>
    <n v="2"/>
  </r>
  <r>
    <x v="14"/>
    <x v="14"/>
    <x v="316"/>
    <x v="6"/>
    <n v="2"/>
  </r>
  <r>
    <x v="14"/>
    <x v="14"/>
    <x v="320"/>
    <x v="6"/>
    <n v="2"/>
  </r>
  <r>
    <x v="14"/>
    <x v="14"/>
    <x v="306"/>
    <x v="6"/>
    <n v="3"/>
  </r>
  <r>
    <x v="14"/>
    <x v="14"/>
    <x v="317"/>
    <x v="6"/>
    <n v="3"/>
  </r>
  <r>
    <x v="14"/>
    <x v="14"/>
    <x v="319"/>
    <x v="6"/>
    <n v="3"/>
  </r>
  <r>
    <x v="14"/>
    <x v="14"/>
    <x v="304"/>
    <x v="6"/>
    <n v="4"/>
  </r>
  <r>
    <x v="14"/>
    <x v="14"/>
    <x v="297"/>
    <x v="6"/>
    <n v="5"/>
  </r>
  <r>
    <x v="14"/>
    <x v="14"/>
    <x v="305"/>
    <x v="6"/>
    <n v="7"/>
  </r>
  <r>
    <x v="14"/>
    <x v="14"/>
    <x v="299"/>
    <x v="7"/>
    <n v="1"/>
  </r>
  <r>
    <x v="14"/>
    <x v="14"/>
    <x v="302"/>
    <x v="7"/>
    <n v="1"/>
  </r>
  <r>
    <x v="14"/>
    <x v="14"/>
    <x v="303"/>
    <x v="7"/>
    <n v="1"/>
  </r>
  <r>
    <x v="14"/>
    <x v="14"/>
    <x v="309"/>
    <x v="7"/>
    <n v="1"/>
  </r>
  <r>
    <x v="14"/>
    <x v="14"/>
    <x v="298"/>
    <x v="7"/>
    <n v="2"/>
  </r>
  <r>
    <x v="14"/>
    <x v="14"/>
    <x v="310"/>
    <x v="7"/>
    <n v="2"/>
  </r>
  <r>
    <x v="14"/>
    <x v="14"/>
    <x v="320"/>
    <x v="7"/>
    <n v="2"/>
  </r>
  <r>
    <x v="14"/>
    <x v="14"/>
    <x v="321"/>
    <x v="7"/>
    <n v="2"/>
  </r>
  <r>
    <x v="14"/>
    <x v="14"/>
    <x v="306"/>
    <x v="7"/>
    <n v="3"/>
  </r>
  <r>
    <x v="14"/>
    <x v="14"/>
    <x v="312"/>
    <x v="7"/>
    <n v="3"/>
  </r>
  <r>
    <x v="14"/>
    <x v="14"/>
    <x v="316"/>
    <x v="7"/>
    <n v="3"/>
  </r>
  <r>
    <x v="14"/>
    <x v="14"/>
    <x v="317"/>
    <x v="7"/>
    <n v="3"/>
  </r>
  <r>
    <x v="14"/>
    <x v="14"/>
    <x v="315"/>
    <x v="7"/>
    <n v="4"/>
  </r>
  <r>
    <x v="14"/>
    <x v="14"/>
    <x v="319"/>
    <x v="7"/>
    <n v="7"/>
  </r>
  <r>
    <x v="14"/>
    <x v="14"/>
    <x v="304"/>
    <x v="7"/>
    <n v="8"/>
  </r>
  <r>
    <x v="14"/>
    <x v="14"/>
    <x v="305"/>
    <x v="7"/>
    <n v="9"/>
  </r>
  <r>
    <x v="14"/>
    <x v="14"/>
    <x v="297"/>
    <x v="7"/>
    <n v="10"/>
  </r>
  <r>
    <x v="14"/>
    <x v="14"/>
    <x v="303"/>
    <x v="8"/>
    <n v="1"/>
  </r>
  <r>
    <x v="14"/>
    <x v="14"/>
    <x v="305"/>
    <x v="8"/>
    <n v="1"/>
  </r>
  <r>
    <x v="14"/>
    <x v="14"/>
    <x v="306"/>
    <x v="8"/>
    <n v="1"/>
  </r>
  <r>
    <x v="14"/>
    <x v="14"/>
    <x v="302"/>
    <x v="8"/>
    <n v="2"/>
  </r>
  <r>
    <x v="14"/>
    <x v="14"/>
    <x v="310"/>
    <x v="8"/>
    <n v="2"/>
  </r>
  <r>
    <x v="14"/>
    <x v="14"/>
    <x v="317"/>
    <x v="8"/>
    <n v="2"/>
  </r>
  <r>
    <x v="14"/>
    <x v="14"/>
    <x v="320"/>
    <x v="8"/>
    <n v="2"/>
  </r>
  <r>
    <x v="14"/>
    <x v="14"/>
    <x v="314"/>
    <x v="8"/>
    <n v="3"/>
  </r>
  <r>
    <x v="14"/>
    <x v="14"/>
    <x v="312"/>
    <x v="8"/>
    <n v="4"/>
  </r>
  <r>
    <x v="14"/>
    <x v="14"/>
    <x v="304"/>
    <x v="8"/>
    <n v="5"/>
  </r>
  <r>
    <x v="14"/>
    <x v="14"/>
    <x v="311"/>
    <x v="8"/>
    <n v="5"/>
  </r>
  <r>
    <x v="14"/>
    <x v="14"/>
    <x v="297"/>
    <x v="8"/>
    <n v="7"/>
  </r>
  <r>
    <x v="14"/>
    <x v="14"/>
    <x v="316"/>
    <x v="8"/>
    <n v="23"/>
  </r>
  <r>
    <x v="14"/>
    <x v="14"/>
    <x v="315"/>
    <x v="8"/>
    <n v="33"/>
  </r>
  <r>
    <x v="14"/>
    <x v="14"/>
    <x v="321"/>
    <x v="41"/>
    <n v="5"/>
  </r>
  <r>
    <x v="14"/>
    <x v="14"/>
    <x v="302"/>
    <x v="41"/>
    <n v="7"/>
  </r>
  <r>
    <x v="14"/>
    <x v="14"/>
    <x v="299"/>
    <x v="41"/>
    <n v="8"/>
  </r>
  <r>
    <x v="14"/>
    <x v="14"/>
    <x v="303"/>
    <x v="41"/>
    <n v="8"/>
  </r>
  <r>
    <x v="14"/>
    <x v="14"/>
    <x v="311"/>
    <x v="41"/>
    <n v="8"/>
  </r>
  <r>
    <x v="14"/>
    <x v="14"/>
    <x v="318"/>
    <x v="41"/>
    <n v="9"/>
  </r>
  <r>
    <x v="14"/>
    <x v="14"/>
    <x v="307"/>
    <x v="41"/>
    <n v="11"/>
  </r>
  <r>
    <x v="14"/>
    <x v="14"/>
    <x v="308"/>
    <x v="41"/>
    <n v="12"/>
  </r>
  <r>
    <x v="14"/>
    <x v="14"/>
    <x v="313"/>
    <x v="41"/>
    <n v="12"/>
  </r>
  <r>
    <x v="14"/>
    <x v="14"/>
    <x v="317"/>
    <x v="41"/>
    <n v="12"/>
  </r>
  <r>
    <x v="14"/>
    <x v="14"/>
    <x v="297"/>
    <x v="41"/>
    <n v="14"/>
  </r>
  <r>
    <x v="14"/>
    <x v="14"/>
    <x v="298"/>
    <x v="41"/>
    <n v="15"/>
  </r>
  <r>
    <x v="14"/>
    <x v="14"/>
    <x v="312"/>
    <x v="41"/>
    <n v="16"/>
  </r>
  <r>
    <x v="14"/>
    <x v="14"/>
    <x v="319"/>
    <x v="41"/>
    <n v="17"/>
  </r>
  <r>
    <x v="14"/>
    <x v="14"/>
    <x v="306"/>
    <x v="41"/>
    <n v="21"/>
  </r>
  <r>
    <x v="14"/>
    <x v="14"/>
    <x v="305"/>
    <x v="41"/>
    <n v="27"/>
  </r>
  <r>
    <x v="14"/>
    <x v="14"/>
    <x v="316"/>
    <x v="41"/>
    <n v="27"/>
  </r>
  <r>
    <x v="14"/>
    <x v="14"/>
    <x v="300"/>
    <x v="41"/>
    <n v="32"/>
  </r>
  <r>
    <x v="14"/>
    <x v="14"/>
    <x v="320"/>
    <x v="41"/>
    <n v="33"/>
  </r>
  <r>
    <x v="14"/>
    <x v="14"/>
    <x v="304"/>
    <x v="41"/>
    <n v="34"/>
  </r>
  <r>
    <x v="14"/>
    <x v="14"/>
    <x v="301"/>
    <x v="41"/>
    <n v="39"/>
  </r>
  <r>
    <x v="14"/>
    <x v="14"/>
    <x v="314"/>
    <x v="41"/>
    <n v="40"/>
  </r>
  <r>
    <x v="14"/>
    <x v="14"/>
    <x v="310"/>
    <x v="41"/>
    <n v="59"/>
  </r>
  <r>
    <x v="14"/>
    <x v="14"/>
    <x v="315"/>
    <x v="41"/>
    <n v="87"/>
  </r>
  <r>
    <x v="14"/>
    <x v="14"/>
    <x v="309"/>
    <x v="41"/>
    <n v="125"/>
  </r>
  <r>
    <x v="14"/>
    <x v="14"/>
    <x v="321"/>
    <x v="9"/>
    <n v="5"/>
  </r>
  <r>
    <x v="14"/>
    <x v="14"/>
    <x v="318"/>
    <x v="9"/>
    <n v="9"/>
  </r>
  <r>
    <x v="14"/>
    <x v="14"/>
    <x v="303"/>
    <x v="9"/>
    <n v="10"/>
  </r>
  <r>
    <x v="14"/>
    <x v="14"/>
    <x v="311"/>
    <x v="9"/>
    <n v="10"/>
  </r>
  <r>
    <x v="14"/>
    <x v="14"/>
    <x v="299"/>
    <x v="9"/>
    <n v="12"/>
  </r>
  <r>
    <x v="14"/>
    <x v="14"/>
    <x v="302"/>
    <x v="9"/>
    <n v="12"/>
  </r>
  <r>
    <x v="14"/>
    <x v="14"/>
    <x v="307"/>
    <x v="9"/>
    <n v="12"/>
  </r>
  <r>
    <x v="14"/>
    <x v="14"/>
    <x v="317"/>
    <x v="9"/>
    <n v="12"/>
  </r>
  <r>
    <x v="14"/>
    <x v="14"/>
    <x v="313"/>
    <x v="9"/>
    <n v="13"/>
  </r>
  <r>
    <x v="14"/>
    <x v="14"/>
    <x v="308"/>
    <x v="9"/>
    <n v="14"/>
  </r>
  <r>
    <x v="14"/>
    <x v="14"/>
    <x v="297"/>
    <x v="9"/>
    <n v="18"/>
  </r>
  <r>
    <x v="14"/>
    <x v="14"/>
    <x v="319"/>
    <x v="9"/>
    <n v="19"/>
  </r>
  <r>
    <x v="14"/>
    <x v="14"/>
    <x v="306"/>
    <x v="9"/>
    <n v="22"/>
  </r>
  <r>
    <x v="14"/>
    <x v="14"/>
    <x v="312"/>
    <x v="9"/>
    <n v="22"/>
  </r>
  <r>
    <x v="14"/>
    <x v="14"/>
    <x v="298"/>
    <x v="9"/>
    <n v="23"/>
  </r>
  <r>
    <x v="14"/>
    <x v="14"/>
    <x v="305"/>
    <x v="9"/>
    <n v="27"/>
  </r>
  <r>
    <x v="14"/>
    <x v="14"/>
    <x v="316"/>
    <x v="9"/>
    <n v="29"/>
  </r>
  <r>
    <x v="14"/>
    <x v="14"/>
    <x v="320"/>
    <x v="9"/>
    <n v="33"/>
  </r>
  <r>
    <x v="14"/>
    <x v="14"/>
    <x v="300"/>
    <x v="9"/>
    <n v="37"/>
  </r>
  <r>
    <x v="14"/>
    <x v="14"/>
    <x v="301"/>
    <x v="9"/>
    <n v="40"/>
  </r>
  <r>
    <x v="14"/>
    <x v="14"/>
    <x v="304"/>
    <x v="9"/>
    <n v="40"/>
  </r>
  <r>
    <x v="14"/>
    <x v="14"/>
    <x v="314"/>
    <x v="9"/>
    <n v="40"/>
  </r>
  <r>
    <x v="14"/>
    <x v="14"/>
    <x v="310"/>
    <x v="9"/>
    <n v="60"/>
  </r>
  <r>
    <x v="14"/>
    <x v="14"/>
    <x v="315"/>
    <x v="9"/>
    <n v="86"/>
  </r>
  <r>
    <x v="14"/>
    <x v="14"/>
    <x v="309"/>
    <x v="9"/>
    <n v="119"/>
  </r>
  <r>
    <x v="14"/>
    <x v="14"/>
    <x v="305"/>
    <x v="10"/>
    <n v="1"/>
  </r>
  <r>
    <x v="14"/>
    <x v="14"/>
    <x v="306"/>
    <x v="10"/>
    <n v="1"/>
  </r>
  <r>
    <x v="14"/>
    <x v="14"/>
    <x v="310"/>
    <x v="10"/>
    <n v="1"/>
  </r>
  <r>
    <x v="14"/>
    <x v="14"/>
    <x v="312"/>
    <x v="10"/>
    <n v="1"/>
  </r>
  <r>
    <x v="14"/>
    <x v="14"/>
    <x v="316"/>
    <x v="10"/>
    <n v="1"/>
  </r>
  <r>
    <x v="14"/>
    <x v="14"/>
    <x v="317"/>
    <x v="10"/>
    <n v="1"/>
  </r>
  <r>
    <x v="14"/>
    <x v="14"/>
    <x v="299"/>
    <x v="10"/>
    <n v="2"/>
  </r>
  <r>
    <x v="14"/>
    <x v="14"/>
    <x v="319"/>
    <x v="10"/>
    <n v="2"/>
  </r>
  <r>
    <x v="14"/>
    <x v="14"/>
    <x v="297"/>
    <x v="10"/>
    <n v="3"/>
  </r>
  <r>
    <x v="14"/>
    <x v="14"/>
    <x v="303"/>
    <x v="10"/>
    <n v="4"/>
  </r>
  <r>
    <x v="14"/>
    <x v="14"/>
    <x v="304"/>
    <x v="10"/>
    <n v="5"/>
  </r>
  <r>
    <x v="14"/>
    <x v="14"/>
    <x v="299"/>
    <x v="11"/>
    <n v="1"/>
  </r>
  <r>
    <x v="14"/>
    <x v="14"/>
    <x v="310"/>
    <x v="11"/>
    <n v="1"/>
  </r>
  <r>
    <x v="14"/>
    <x v="14"/>
    <x v="316"/>
    <x v="11"/>
    <n v="1"/>
  </r>
  <r>
    <x v="14"/>
    <x v="14"/>
    <x v="317"/>
    <x v="11"/>
    <n v="1"/>
  </r>
  <r>
    <x v="14"/>
    <x v="14"/>
    <x v="297"/>
    <x v="11"/>
    <n v="2"/>
  </r>
  <r>
    <x v="14"/>
    <x v="14"/>
    <x v="304"/>
    <x v="11"/>
    <n v="2"/>
  </r>
  <r>
    <x v="14"/>
    <x v="14"/>
    <x v="305"/>
    <x v="11"/>
    <n v="2"/>
  </r>
  <r>
    <x v="14"/>
    <x v="14"/>
    <x v="308"/>
    <x v="12"/>
    <n v="28"/>
  </r>
  <r>
    <x v="14"/>
    <x v="14"/>
    <x v="318"/>
    <x v="12"/>
    <n v="34"/>
  </r>
  <r>
    <x v="14"/>
    <x v="14"/>
    <x v="321"/>
    <x v="12"/>
    <n v="36"/>
  </r>
  <r>
    <x v="14"/>
    <x v="14"/>
    <x v="307"/>
    <x v="12"/>
    <n v="38"/>
  </r>
  <r>
    <x v="14"/>
    <x v="14"/>
    <x v="301"/>
    <x v="12"/>
    <n v="46"/>
  </r>
  <r>
    <x v="14"/>
    <x v="14"/>
    <x v="299"/>
    <x v="12"/>
    <n v="53"/>
  </r>
  <r>
    <x v="14"/>
    <x v="14"/>
    <x v="319"/>
    <x v="12"/>
    <n v="54"/>
  </r>
  <r>
    <x v="14"/>
    <x v="14"/>
    <x v="300"/>
    <x v="12"/>
    <n v="63"/>
  </r>
  <r>
    <x v="14"/>
    <x v="14"/>
    <x v="303"/>
    <x v="12"/>
    <n v="63"/>
  </r>
  <r>
    <x v="14"/>
    <x v="14"/>
    <x v="302"/>
    <x v="12"/>
    <n v="67"/>
  </r>
  <r>
    <x v="14"/>
    <x v="14"/>
    <x v="314"/>
    <x v="12"/>
    <n v="71"/>
  </r>
  <r>
    <x v="14"/>
    <x v="14"/>
    <x v="311"/>
    <x v="12"/>
    <n v="76"/>
  </r>
  <r>
    <x v="14"/>
    <x v="14"/>
    <x v="313"/>
    <x v="12"/>
    <n v="76"/>
  </r>
  <r>
    <x v="14"/>
    <x v="14"/>
    <x v="306"/>
    <x v="12"/>
    <n v="90"/>
  </r>
  <r>
    <x v="14"/>
    <x v="14"/>
    <x v="298"/>
    <x v="12"/>
    <n v="93"/>
  </r>
  <r>
    <x v="14"/>
    <x v="14"/>
    <x v="305"/>
    <x v="12"/>
    <n v="97"/>
  </r>
  <r>
    <x v="14"/>
    <x v="14"/>
    <x v="317"/>
    <x v="12"/>
    <n v="97"/>
  </r>
  <r>
    <x v="14"/>
    <x v="14"/>
    <x v="297"/>
    <x v="12"/>
    <n v="116"/>
  </r>
  <r>
    <x v="14"/>
    <x v="14"/>
    <x v="312"/>
    <x v="12"/>
    <n v="116"/>
  </r>
  <r>
    <x v="14"/>
    <x v="14"/>
    <x v="320"/>
    <x v="12"/>
    <n v="117"/>
  </r>
  <r>
    <x v="14"/>
    <x v="14"/>
    <x v="310"/>
    <x v="12"/>
    <n v="133"/>
  </r>
  <r>
    <x v="14"/>
    <x v="14"/>
    <x v="316"/>
    <x v="12"/>
    <n v="160"/>
  </r>
  <r>
    <x v="14"/>
    <x v="14"/>
    <x v="304"/>
    <x v="12"/>
    <n v="181"/>
  </r>
  <r>
    <x v="14"/>
    <x v="14"/>
    <x v="309"/>
    <x v="12"/>
    <n v="220"/>
  </r>
  <r>
    <x v="14"/>
    <x v="14"/>
    <x v="315"/>
    <x v="12"/>
    <n v="268"/>
  </r>
  <r>
    <x v="14"/>
    <x v="14"/>
    <x v="297"/>
    <x v="13"/>
    <n v="1"/>
  </r>
  <r>
    <x v="14"/>
    <x v="14"/>
    <x v="305"/>
    <x v="13"/>
    <n v="1"/>
  </r>
  <r>
    <x v="14"/>
    <x v="14"/>
    <x v="306"/>
    <x v="13"/>
    <n v="1"/>
  </r>
  <r>
    <x v="14"/>
    <x v="14"/>
    <x v="312"/>
    <x v="13"/>
    <n v="1"/>
  </r>
  <r>
    <x v="14"/>
    <x v="14"/>
    <x v="315"/>
    <x v="13"/>
    <n v="1"/>
  </r>
  <r>
    <x v="14"/>
    <x v="14"/>
    <x v="316"/>
    <x v="13"/>
    <n v="5"/>
  </r>
  <r>
    <x v="14"/>
    <x v="14"/>
    <x v="302"/>
    <x v="13"/>
    <n v="7"/>
  </r>
  <r>
    <x v="14"/>
    <x v="14"/>
    <x v="304"/>
    <x v="13"/>
    <n v="7"/>
  </r>
  <r>
    <x v="14"/>
    <x v="14"/>
    <x v="300"/>
    <x v="14"/>
    <n v="1"/>
  </r>
  <r>
    <x v="14"/>
    <x v="14"/>
    <x v="298"/>
    <x v="14"/>
    <n v="2"/>
  </r>
  <r>
    <x v="14"/>
    <x v="14"/>
    <x v="307"/>
    <x v="14"/>
    <n v="3"/>
  </r>
  <r>
    <x v="14"/>
    <x v="14"/>
    <x v="309"/>
    <x v="14"/>
    <n v="7"/>
  </r>
  <r>
    <x v="14"/>
    <x v="14"/>
    <x v="315"/>
    <x v="14"/>
    <n v="11"/>
  </r>
  <r>
    <x v="14"/>
    <x v="14"/>
    <x v="303"/>
    <x v="14"/>
    <n v="12"/>
  </r>
  <r>
    <x v="14"/>
    <x v="14"/>
    <x v="306"/>
    <x v="14"/>
    <n v="16"/>
  </r>
  <r>
    <x v="14"/>
    <x v="14"/>
    <x v="318"/>
    <x v="14"/>
    <n v="27"/>
  </r>
  <r>
    <x v="14"/>
    <x v="14"/>
    <x v="310"/>
    <x v="14"/>
    <n v="28"/>
  </r>
  <r>
    <x v="14"/>
    <x v="14"/>
    <x v="319"/>
    <x v="14"/>
    <n v="32"/>
  </r>
  <r>
    <x v="14"/>
    <x v="14"/>
    <x v="305"/>
    <x v="14"/>
    <n v="34"/>
  </r>
  <r>
    <x v="14"/>
    <x v="14"/>
    <x v="311"/>
    <x v="14"/>
    <n v="39"/>
  </r>
  <r>
    <x v="14"/>
    <x v="14"/>
    <x v="312"/>
    <x v="14"/>
    <n v="51"/>
  </r>
  <r>
    <x v="14"/>
    <x v="14"/>
    <x v="320"/>
    <x v="14"/>
    <n v="53"/>
  </r>
  <r>
    <x v="14"/>
    <x v="14"/>
    <x v="317"/>
    <x v="14"/>
    <n v="84"/>
  </r>
  <r>
    <x v="14"/>
    <x v="14"/>
    <x v="304"/>
    <x v="14"/>
    <n v="89"/>
  </r>
  <r>
    <x v="14"/>
    <x v="14"/>
    <x v="302"/>
    <x v="14"/>
    <n v="92"/>
  </r>
  <r>
    <x v="14"/>
    <x v="14"/>
    <x v="297"/>
    <x v="14"/>
    <n v="162"/>
  </r>
  <r>
    <x v="14"/>
    <x v="14"/>
    <x v="316"/>
    <x v="14"/>
    <n v="164"/>
  </r>
  <r>
    <x v="14"/>
    <x v="14"/>
    <x v="298"/>
    <x v="15"/>
    <n v="1"/>
  </r>
  <r>
    <x v="14"/>
    <x v="14"/>
    <x v="299"/>
    <x v="15"/>
    <n v="1"/>
  </r>
  <r>
    <x v="14"/>
    <x v="14"/>
    <x v="311"/>
    <x v="15"/>
    <n v="1"/>
  </r>
  <r>
    <x v="14"/>
    <x v="14"/>
    <x v="314"/>
    <x v="15"/>
    <n v="1"/>
  </r>
  <r>
    <x v="14"/>
    <x v="14"/>
    <x v="315"/>
    <x v="15"/>
    <n v="1"/>
  </r>
  <r>
    <x v="14"/>
    <x v="14"/>
    <x v="319"/>
    <x v="15"/>
    <n v="1"/>
  </r>
  <r>
    <x v="14"/>
    <x v="14"/>
    <x v="303"/>
    <x v="15"/>
    <n v="2"/>
  </r>
  <r>
    <x v="14"/>
    <x v="14"/>
    <x v="310"/>
    <x v="15"/>
    <n v="2"/>
  </r>
  <r>
    <x v="14"/>
    <x v="14"/>
    <x v="320"/>
    <x v="15"/>
    <n v="2"/>
  </r>
  <r>
    <x v="14"/>
    <x v="14"/>
    <x v="300"/>
    <x v="15"/>
    <n v="3"/>
  </r>
  <r>
    <x v="14"/>
    <x v="14"/>
    <x v="317"/>
    <x v="15"/>
    <n v="3"/>
  </r>
  <r>
    <x v="14"/>
    <x v="14"/>
    <x v="312"/>
    <x v="15"/>
    <n v="4"/>
  </r>
  <r>
    <x v="14"/>
    <x v="14"/>
    <x v="305"/>
    <x v="15"/>
    <n v="6"/>
  </r>
  <r>
    <x v="14"/>
    <x v="14"/>
    <x v="297"/>
    <x v="15"/>
    <n v="7"/>
  </r>
  <r>
    <x v="14"/>
    <x v="14"/>
    <x v="306"/>
    <x v="15"/>
    <n v="7"/>
  </r>
  <r>
    <x v="14"/>
    <x v="14"/>
    <x v="302"/>
    <x v="15"/>
    <n v="8"/>
  </r>
  <r>
    <x v="14"/>
    <x v="14"/>
    <x v="309"/>
    <x v="15"/>
    <n v="15"/>
  </r>
  <r>
    <x v="14"/>
    <x v="14"/>
    <x v="316"/>
    <x v="15"/>
    <n v="16"/>
  </r>
  <r>
    <x v="14"/>
    <x v="14"/>
    <x v="304"/>
    <x v="15"/>
    <n v="18"/>
  </r>
  <r>
    <x v="14"/>
    <x v="14"/>
    <x v="318"/>
    <x v="16"/>
    <n v="1"/>
  </r>
  <r>
    <x v="14"/>
    <x v="14"/>
    <x v="320"/>
    <x v="16"/>
    <n v="1"/>
  </r>
  <r>
    <x v="14"/>
    <x v="14"/>
    <x v="299"/>
    <x v="16"/>
    <n v="2"/>
  </r>
  <r>
    <x v="14"/>
    <x v="14"/>
    <x v="303"/>
    <x v="16"/>
    <n v="2"/>
  </r>
  <r>
    <x v="14"/>
    <x v="14"/>
    <x v="313"/>
    <x v="16"/>
    <n v="2"/>
  </r>
  <r>
    <x v="14"/>
    <x v="14"/>
    <x v="319"/>
    <x v="16"/>
    <n v="2"/>
  </r>
  <r>
    <x v="14"/>
    <x v="14"/>
    <x v="321"/>
    <x v="16"/>
    <n v="2"/>
  </r>
  <r>
    <x v="14"/>
    <x v="14"/>
    <x v="305"/>
    <x v="16"/>
    <n v="3"/>
  </r>
  <r>
    <x v="14"/>
    <x v="14"/>
    <x v="301"/>
    <x v="16"/>
    <n v="4"/>
  </r>
  <r>
    <x v="14"/>
    <x v="14"/>
    <x v="306"/>
    <x v="16"/>
    <n v="4"/>
  </r>
  <r>
    <x v="14"/>
    <x v="14"/>
    <x v="307"/>
    <x v="16"/>
    <n v="4"/>
  </r>
  <r>
    <x v="14"/>
    <x v="14"/>
    <x v="300"/>
    <x v="16"/>
    <n v="5"/>
  </r>
  <r>
    <x v="14"/>
    <x v="14"/>
    <x v="317"/>
    <x v="16"/>
    <n v="5"/>
  </r>
  <r>
    <x v="14"/>
    <x v="14"/>
    <x v="309"/>
    <x v="16"/>
    <n v="6"/>
  </r>
  <r>
    <x v="14"/>
    <x v="14"/>
    <x v="310"/>
    <x v="16"/>
    <n v="6"/>
  </r>
  <r>
    <x v="14"/>
    <x v="14"/>
    <x v="298"/>
    <x v="16"/>
    <n v="7"/>
  </r>
  <r>
    <x v="14"/>
    <x v="14"/>
    <x v="304"/>
    <x v="16"/>
    <n v="7"/>
  </r>
  <r>
    <x v="14"/>
    <x v="14"/>
    <x v="315"/>
    <x v="16"/>
    <n v="7"/>
  </r>
  <r>
    <x v="14"/>
    <x v="14"/>
    <x v="302"/>
    <x v="16"/>
    <n v="9"/>
  </r>
  <r>
    <x v="14"/>
    <x v="14"/>
    <x v="311"/>
    <x v="16"/>
    <n v="10"/>
  </r>
  <r>
    <x v="14"/>
    <x v="14"/>
    <x v="316"/>
    <x v="16"/>
    <n v="13"/>
  </r>
  <r>
    <x v="14"/>
    <x v="14"/>
    <x v="312"/>
    <x v="16"/>
    <n v="16"/>
  </r>
  <r>
    <x v="14"/>
    <x v="14"/>
    <x v="297"/>
    <x v="16"/>
    <n v="17"/>
  </r>
  <r>
    <x v="14"/>
    <x v="14"/>
    <x v="299"/>
    <x v="33"/>
    <n v="1"/>
  </r>
  <r>
    <x v="14"/>
    <x v="14"/>
    <x v="308"/>
    <x v="33"/>
    <n v="1"/>
  </r>
  <r>
    <x v="14"/>
    <x v="14"/>
    <x v="298"/>
    <x v="33"/>
    <n v="2"/>
  </r>
  <r>
    <x v="14"/>
    <x v="14"/>
    <x v="319"/>
    <x v="33"/>
    <n v="2"/>
  </r>
  <r>
    <x v="14"/>
    <x v="14"/>
    <x v="300"/>
    <x v="33"/>
    <n v="3"/>
  </r>
  <r>
    <x v="14"/>
    <x v="14"/>
    <x v="311"/>
    <x v="33"/>
    <n v="4"/>
  </r>
  <r>
    <x v="14"/>
    <x v="14"/>
    <x v="310"/>
    <x v="33"/>
    <n v="5"/>
  </r>
  <r>
    <x v="14"/>
    <x v="14"/>
    <x v="313"/>
    <x v="33"/>
    <n v="5"/>
  </r>
  <r>
    <x v="14"/>
    <x v="14"/>
    <x v="302"/>
    <x v="33"/>
    <n v="6"/>
  </r>
  <r>
    <x v="14"/>
    <x v="14"/>
    <x v="305"/>
    <x v="33"/>
    <n v="7"/>
  </r>
  <r>
    <x v="14"/>
    <x v="14"/>
    <x v="309"/>
    <x v="33"/>
    <n v="7"/>
  </r>
  <r>
    <x v="14"/>
    <x v="14"/>
    <x v="321"/>
    <x v="33"/>
    <n v="7"/>
  </r>
  <r>
    <x v="14"/>
    <x v="14"/>
    <x v="312"/>
    <x v="33"/>
    <n v="8"/>
  </r>
  <r>
    <x v="14"/>
    <x v="14"/>
    <x v="320"/>
    <x v="33"/>
    <n v="9"/>
  </r>
  <r>
    <x v="14"/>
    <x v="14"/>
    <x v="297"/>
    <x v="33"/>
    <n v="10"/>
  </r>
  <r>
    <x v="14"/>
    <x v="14"/>
    <x v="306"/>
    <x v="33"/>
    <n v="11"/>
  </r>
  <r>
    <x v="14"/>
    <x v="14"/>
    <x v="301"/>
    <x v="33"/>
    <n v="12"/>
  </r>
  <r>
    <x v="14"/>
    <x v="14"/>
    <x v="303"/>
    <x v="33"/>
    <n v="12"/>
  </r>
  <r>
    <x v="14"/>
    <x v="14"/>
    <x v="317"/>
    <x v="33"/>
    <n v="13"/>
  </r>
  <r>
    <x v="14"/>
    <x v="14"/>
    <x v="314"/>
    <x v="33"/>
    <n v="16"/>
  </r>
  <r>
    <x v="14"/>
    <x v="14"/>
    <x v="315"/>
    <x v="33"/>
    <n v="23"/>
  </r>
  <r>
    <x v="14"/>
    <x v="14"/>
    <x v="316"/>
    <x v="33"/>
    <n v="24"/>
  </r>
  <r>
    <x v="14"/>
    <x v="14"/>
    <x v="304"/>
    <x v="33"/>
    <n v="32"/>
  </r>
  <r>
    <x v="14"/>
    <x v="14"/>
    <x v="297"/>
    <x v="34"/>
    <n v="1"/>
  </r>
  <r>
    <x v="14"/>
    <x v="14"/>
    <x v="300"/>
    <x v="34"/>
    <n v="1"/>
  </r>
  <r>
    <x v="14"/>
    <x v="14"/>
    <x v="302"/>
    <x v="34"/>
    <n v="1"/>
  </r>
  <r>
    <x v="14"/>
    <x v="14"/>
    <x v="311"/>
    <x v="34"/>
    <n v="1"/>
  </r>
  <r>
    <x v="14"/>
    <x v="14"/>
    <x v="312"/>
    <x v="34"/>
    <n v="1"/>
  </r>
  <r>
    <x v="14"/>
    <x v="14"/>
    <x v="313"/>
    <x v="34"/>
    <n v="1"/>
  </r>
  <r>
    <x v="14"/>
    <x v="14"/>
    <x v="317"/>
    <x v="34"/>
    <n v="1"/>
  </r>
  <r>
    <x v="14"/>
    <x v="14"/>
    <x v="321"/>
    <x v="34"/>
    <n v="1"/>
  </r>
  <r>
    <x v="14"/>
    <x v="14"/>
    <x v="298"/>
    <x v="34"/>
    <n v="2"/>
  </r>
  <r>
    <x v="14"/>
    <x v="14"/>
    <x v="305"/>
    <x v="34"/>
    <n v="2"/>
  </r>
  <r>
    <x v="14"/>
    <x v="14"/>
    <x v="306"/>
    <x v="34"/>
    <n v="2"/>
  </r>
  <r>
    <x v="14"/>
    <x v="14"/>
    <x v="309"/>
    <x v="34"/>
    <n v="2"/>
  </r>
  <r>
    <x v="14"/>
    <x v="14"/>
    <x v="310"/>
    <x v="34"/>
    <n v="2"/>
  </r>
  <r>
    <x v="14"/>
    <x v="14"/>
    <x v="320"/>
    <x v="34"/>
    <n v="2"/>
  </r>
  <r>
    <x v="14"/>
    <x v="14"/>
    <x v="303"/>
    <x v="34"/>
    <n v="3"/>
  </r>
  <r>
    <x v="14"/>
    <x v="14"/>
    <x v="315"/>
    <x v="34"/>
    <n v="4"/>
  </r>
  <r>
    <x v="14"/>
    <x v="14"/>
    <x v="301"/>
    <x v="34"/>
    <n v="6"/>
  </r>
  <r>
    <x v="14"/>
    <x v="14"/>
    <x v="316"/>
    <x v="34"/>
    <n v="6"/>
  </r>
  <r>
    <x v="14"/>
    <x v="14"/>
    <x v="304"/>
    <x v="34"/>
    <n v="7"/>
  </r>
  <r>
    <x v="14"/>
    <x v="14"/>
    <x v="314"/>
    <x v="34"/>
    <n v="7"/>
  </r>
  <r>
    <x v="14"/>
    <x v="14"/>
    <x v="297"/>
    <x v="35"/>
    <n v="1"/>
  </r>
  <r>
    <x v="14"/>
    <x v="14"/>
    <x v="302"/>
    <x v="35"/>
    <n v="1"/>
  </r>
  <r>
    <x v="14"/>
    <x v="14"/>
    <x v="306"/>
    <x v="35"/>
    <n v="1"/>
  </r>
  <r>
    <x v="14"/>
    <x v="14"/>
    <x v="309"/>
    <x v="35"/>
    <n v="1"/>
  </r>
  <r>
    <x v="14"/>
    <x v="14"/>
    <x v="311"/>
    <x v="35"/>
    <n v="1"/>
  </r>
  <r>
    <x v="14"/>
    <x v="14"/>
    <x v="315"/>
    <x v="35"/>
    <n v="1"/>
  </r>
  <r>
    <x v="14"/>
    <x v="14"/>
    <x v="317"/>
    <x v="35"/>
    <n v="1"/>
  </r>
  <r>
    <x v="14"/>
    <x v="14"/>
    <x v="319"/>
    <x v="35"/>
    <n v="1"/>
  </r>
  <r>
    <x v="14"/>
    <x v="14"/>
    <x v="298"/>
    <x v="35"/>
    <n v="2"/>
  </r>
  <r>
    <x v="14"/>
    <x v="14"/>
    <x v="305"/>
    <x v="35"/>
    <n v="2"/>
  </r>
  <r>
    <x v="14"/>
    <x v="14"/>
    <x v="303"/>
    <x v="35"/>
    <n v="3"/>
  </r>
  <r>
    <x v="14"/>
    <x v="14"/>
    <x v="304"/>
    <x v="35"/>
    <n v="3"/>
  </r>
  <r>
    <x v="14"/>
    <x v="14"/>
    <x v="314"/>
    <x v="35"/>
    <n v="3"/>
  </r>
  <r>
    <x v="14"/>
    <x v="14"/>
    <x v="316"/>
    <x v="35"/>
    <n v="7"/>
  </r>
  <r>
    <x v="14"/>
    <x v="14"/>
    <x v="300"/>
    <x v="36"/>
    <n v="1"/>
  </r>
  <r>
    <x v="14"/>
    <x v="14"/>
    <x v="302"/>
    <x v="36"/>
    <n v="1"/>
  </r>
  <r>
    <x v="14"/>
    <x v="14"/>
    <x v="305"/>
    <x v="36"/>
    <n v="1"/>
  </r>
  <r>
    <x v="14"/>
    <x v="14"/>
    <x v="306"/>
    <x v="36"/>
    <n v="1"/>
  </r>
  <r>
    <x v="14"/>
    <x v="14"/>
    <x v="321"/>
    <x v="36"/>
    <n v="1"/>
  </r>
  <r>
    <x v="14"/>
    <x v="14"/>
    <x v="317"/>
    <x v="36"/>
    <n v="2"/>
  </r>
  <r>
    <x v="14"/>
    <x v="14"/>
    <x v="297"/>
    <x v="36"/>
    <n v="3"/>
  </r>
  <r>
    <x v="14"/>
    <x v="14"/>
    <x v="314"/>
    <x v="36"/>
    <n v="3"/>
  </r>
  <r>
    <x v="14"/>
    <x v="14"/>
    <x v="313"/>
    <x v="36"/>
    <n v="4"/>
  </r>
  <r>
    <x v="14"/>
    <x v="14"/>
    <x v="303"/>
    <x v="36"/>
    <n v="5"/>
  </r>
  <r>
    <x v="14"/>
    <x v="14"/>
    <x v="315"/>
    <x v="36"/>
    <n v="5"/>
  </r>
  <r>
    <x v="14"/>
    <x v="14"/>
    <x v="304"/>
    <x v="36"/>
    <n v="6"/>
  </r>
  <r>
    <x v="14"/>
    <x v="14"/>
    <x v="316"/>
    <x v="36"/>
    <n v="7"/>
  </r>
  <r>
    <x v="14"/>
    <x v="14"/>
    <x v="301"/>
    <x v="17"/>
    <n v="94"/>
  </r>
  <r>
    <x v="14"/>
    <x v="14"/>
    <x v="318"/>
    <x v="17"/>
    <n v="191"/>
  </r>
  <r>
    <x v="14"/>
    <x v="14"/>
    <x v="319"/>
    <x v="17"/>
    <n v="266"/>
  </r>
  <r>
    <x v="14"/>
    <x v="14"/>
    <x v="300"/>
    <x v="17"/>
    <n v="290"/>
  </r>
  <r>
    <x v="14"/>
    <x v="14"/>
    <x v="321"/>
    <x v="17"/>
    <n v="324"/>
  </r>
  <r>
    <x v="14"/>
    <x v="14"/>
    <x v="314"/>
    <x v="17"/>
    <n v="370"/>
  </r>
  <r>
    <x v="14"/>
    <x v="14"/>
    <x v="308"/>
    <x v="17"/>
    <n v="466"/>
  </r>
  <r>
    <x v="14"/>
    <x v="14"/>
    <x v="307"/>
    <x v="17"/>
    <n v="491"/>
  </r>
  <r>
    <x v="14"/>
    <x v="14"/>
    <x v="317"/>
    <x v="17"/>
    <n v="526"/>
  </r>
  <r>
    <x v="14"/>
    <x v="14"/>
    <x v="299"/>
    <x v="17"/>
    <n v="610"/>
  </r>
  <r>
    <x v="14"/>
    <x v="14"/>
    <x v="297"/>
    <x v="17"/>
    <n v="664"/>
  </r>
  <r>
    <x v="14"/>
    <x v="14"/>
    <x v="303"/>
    <x v="17"/>
    <n v="812"/>
  </r>
  <r>
    <x v="14"/>
    <x v="14"/>
    <x v="313"/>
    <x v="17"/>
    <n v="827"/>
  </r>
  <r>
    <x v="14"/>
    <x v="14"/>
    <x v="298"/>
    <x v="17"/>
    <n v="903"/>
  </r>
  <r>
    <x v="14"/>
    <x v="14"/>
    <x v="305"/>
    <x v="17"/>
    <n v="1075"/>
  </r>
  <r>
    <x v="14"/>
    <x v="14"/>
    <x v="312"/>
    <x v="17"/>
    <n v="1088"/>
  </r>
  <r>
    <x v="14"/>
    <x v="14"/>
    <x v="310"/>
    <x v="17"/>
    <n v="1102"/>
  </r>
  <r>
    <x v="14"/>
    <x v="14"/>
    <x v="320"/>
    <x v="17"/>
    <n v="1110"/>
  </r>
  <r>
    <x v="14"/>
    <x v="14"/>
    <x v="316"/>
    <x v="17"/>
    <n v="1164"/>
  </r>
  <r>
    <x v="14"/>
    <x v="14"/>
    <x v="302"/>
    <x v="17"/>
    <n v="1171"/>
  </r>
  <r>
    <x v="14"/>
    <x v="14"/>
    <x v="309"/>
    <x v="17"/>
    <n v="1340"/>
  </r>
  <r>
    <x v="14"/>
    <x v="14"/>
    <x v="306"/>
    <x v="17"/>
    <n v="1584"/>
  </r>
  <r>
    <x v="14"/>
    <x v="14"/>
    <x v="311"/>
    <x v="17"/>
    <n v="1649"/>
  </r>
  <r>
    <x v="14"/>
    <x v="14"/>
    <x v="304"/>
    <x v="17"/>
    <n v="1799"/>
  </r>
  <r>
    <x v="14"/>
    <x v="14"/>
    <x v="315"/>
    <x v="17"/>
    <n v="1919"/>
  </r>
  <r>
    <x v="14"/>
    <x v="14"/>
    <x v="303"/>
    <x v="18"/>
    <n v="2"/>
  </r>
  <r>
    <x v="14"/>
    <x v="14"/>
    <x v="310"/>
    <x v="18"/>
    <n v="4"/>
  </r>
  <r>
    <x v="14"/>
    <x v="14"/>
    <x v="309"/>
    <x v="18"/>
    <n v="6"/>
  </r>
  <r>
    <x v="14"/>
    <x v="14"/>
    <x v="321"/>
    <x v="18"/>
    <n v="8"/>
  </r>
  <r>
    <x v="14"/>
    <x v="14"/>
    <x v="299"/>
    <x v="18"/>
    <n v="174"/>
  </r>
  <r>
    <x v="14"/>
    <x v="14"/>
    <x v="316"/>
    <x v="18"/>
    <n v="242"/>
  </r>
  <r>
    <x v="14"/>
    <x v="14"/>
    <x v="298"/>
    <x v="18"/>
    <n v="1046"/>
  </r>
  <r>
    <x v="14"/>
    <x v="14"/>
    <x v="302"/>
    <x v="18"/>
    <n v="1610"/>
  </r>
  <r>
    <x v="14"/>
    <x v="14"/>
    <x v="306"/>
    <x v="18"/>
    <n v="1677"/>
  </r>
  <r>
    <x v="14"/>
    <x v="14"/>
    <x v="320"/>
    <x v="18"/>
    <n v="1871"/>
  </r>
  <r>
    <x v="14"/>
    <x v="14"/>
    <x v="317"/>
    <x v="18"/>
    <n v="1892"/>
  </r>
  <r>
    <x v="14"/>
    <x v="14"/>
    <x v="319"/>
    <x v="18"/>
    <n v="2523"/>
  </r>
  <r>
    <x v="14"/>
    <x v="14"/>
    <x v="315"/>
    <x v="18"/>
    <n v="2665"/>
  </r>
  <r>
    <x v="14"/>
    <x v="14"/>
    <x v="312"/>
    <x v="18"/>
    <n v="2924"/>
  </r>
  <r>
    <x v="14"/>
    <x v="14"/>
    <x v="304"/>
    <x v="18"/>
    <n v="3057"/>
  </r>
  <r>
    <x v="14"/>
    <x v="14"/>
    <x v="297"/>
    <x v="18"/>
    <n v="4933"/>
  </r>
  <r>
    <x v="14"/>
    <x v="14"/>
    <x v="305"/>
    <x v="18"/>
    <n v="5292"/>
  </r>
  <r>
    <x v="14"/>
    <x v="14"/>
    <x v="305"/>
    <x v="19"/>
    <n v="25800"/>
  </r>
  <r>
    <x v="14"/>
    <x v="14"/>
    <x v="302"/>
    <x v="19"/>
    <n v="43276"/>
  </r>
  <r>
    <x v="14"/>
    <x v="14"/>
    <x v="306"/>
    <x v="19"/>
    <n v="81289"/>
  </r>
  <r>
    <x v="14"/>
    <x v="14"/>
    <x v="303"/>
    <x v="19"/>
    <n v="120615"/>
  </r>
  <r>
    <x v="14"/>
    <x v="14"/>
    <x v="320"/>
    <x v="19"/>
    <n v="141641"/>
  </r>
  <r>
    <x v="14"/>
    <x v="14"/>
    <x v="317"/>
    <x v="19"/>
    <n v="234941"/>
  </r>
  <r>
    <x v="14"/>
    <x v="14"/>
    <x v="310"/>
    <x v="19"/>
    <n v="254081"/>
  </r>
  <r>
    <x v="14"/>
    <x v="14"/>
    <x v="314"/>
    <x v="19"/>
    <n v="368221"/>
  </r>
  <r>
    <x v="14"/>
    <x v="14"/>
    <x v="312"/>
    <x v="19"/>
    <n v="450000"/>
  </r>
  <r>
    <x v="14"/>
    <x v="14"/>
    <x v="297"/>
    <x v="19"/>
    <n v="547991"/>
  </r>
  <r>
    <x v="14"/>
    <x v="14"/>
    <x v="304"/>
    <x v="19"/>
    <n v="590561"/>
  </r>
  <r>
    <x v="14"/>
    <x v="14"/>
    <x v="311"/>
    <x v="19"/>
    <n v="593620"/>
  </r>
  <r>
    <x v="14"/>
    <x v="14"/>
    <x v="316"/>
    <x v="19"/>
    <n v="2748972"/>
  </r>
  <r>
    <x v="14"/>
    <x v="14"/>
    <x v="315"/>
    <x v="19"/>
    <n v="3385195"/>
  </r>
  <r>
    <x v="14"/>
    <x v="14"/>
    <x v="309"/>
    <x v="20"/>
    <n v="25"/>
  </r>
  <r>
    <x v="14"/>
    <x v="14"/>
    <x v="302"/>
    <x v="20"/>
    <n v="20896"/>
  </r>
  <r>
    <x v="14"/>
    <x v="14"/>
    <x v="316"/>
    <x v="20"/>
    <n v="24634"/>
  </r>
  <r>
    <x v="14"/>
    <x v="14"/>
    <x v="306"/>
    <x v="20"/>
    <n v="30000"/>
  </r>
  <r>
    <x v="14"/>
    <x v="14"/>
    <x v="312"/>
    <x v="20"/>
    <n v="30000"/>
  </r>
  <r>
    <x v="14"/>
    <x v="14"/>
    <x v="310"/>
    <x v="20"/>
    <n v="51827"/>
  </r>
  <r>
    <x v="14"/>
    <x v="14"/>
    <x v="315"/>
    <x v="20"/>
    <n v="56324"/>
  </r>
  <r>
    <x v="14"/>
    <x v="14"/>
    <x v="304"/>
    <x v="20"/>
    <n v="110492"/>
  </r>
  <r>
    <x v="14"/>
    <x v="14"/>
    <x v="302"/>
    <x v="42"/>
    <n v="186"/>
  </r>
  <r>
    <x v="14"/>
    <x v="14"/>
    <x v="321"/>
    <x v="42"/>
    <n v="300"/>
  </r>
  <r>
    <x v="14"/>
    <x v="14"/>
    <x v="318"/>
    <x v="42"/>
    <n v="320"/>
  </r>
  <r>
    <x v="14"/>
    <x v="14"/>
    <x v="297"/>
    <x v="42"/>
    <n v="381"/>
  </r>
  <r>
    <x v="14"/>
    <x v="14"/>
    <x v="303"/>
    <x v="42"/>
    <n v="407"/>
  </r>
  <r>
    <x v="14"/>
    <x v="14"/>
    <x v="299"/>
    <x v="42"/>
    <n v="408"/>
  </r>
  <r>
    <x v="14"/>
    <x v="14"/>
    <x v="317"/>
    <x v="42"/>
    <n v="439"/>
  </r>
  <r>
    <x v="14"/>
    <x v="14"/>
    <x v="298"/>
    <x v="42"/>
    <n v="623"/>
  </r>
  <r>
    <x v="14"/>
    <x v="14"/>
    <x v="312"/>
    <x v="42"/>
    <n v="815"/>
  </r>
  <r>
    <x v="14"/>
    <x v="14"/>
    <x v="307"/>
    <x v="42"/>
    <n v="861"/>
  </r>
  <r>
    <x v="14"/>
    <x v="14"/>
    <x v="311"/>
    <x v="42"/>
    <n v="937"/>
  </r>
  <r>
    <x v="14"/>
    <x v="14"/>
    <x v="319"/>
    <x v="42"/>
    <n v="974"/>
  </r>
  <r>
    <x v="14"/>
    <x v="14"/>
    <x v="300"/>
    <x v="42"/>
    <n v="1277"/>
  </r>
  <r>
    <x v="14"/>
    <x v="14"/>
    <x v="305"/>
    <x v="42"/>
    <n v="1339"/>
  </r>
  <r>
    <x v="14"/>
    <x v="14"/>
    <x v="306"/>
    <x v="42"/>
    <n v="1416"/>
  </r>
  <r>
    <x v="14"/>
    <x v="14"/>
    <x v="316"/>
    <x v="42"/>
    <n v="1427"/>
  </r>
  <r>
    <x v="14"/>
    <x v="14"/>
    <x v="313"/>
    <x v="42"/>
    <n v="1472"/>
  </r>
  <r>
    <x v="14"/>
    <x v="14"/>
    <x v="308"/>
    <x v="42"/>
    <n v="1543"/>
  </r>
  <r>
    <x v="14"/>
    <x v="14"/>
    <x v="304"/>
    <x v="42"/>
    <n v="1790"/>
  </r>
  <r>
    <x v="14"/>
    <x v="14"/>
    <x v="320"/>
    <x v="42"/>
    <n v="2147"/>
  </r>
  <r>
    <x v="14"/>
    <x v="14"/>
    <x v="301"/>
    <x v="42"/>
    <n v="2679"/>
  </r>
  <r>
    <x v="14"/>
    <x v="14"/>
    <x v="314"/>
    <x v="42"/>
    <n v="3092"/>
  </r>
  <r>
    <x v="14"/>
    <x v="14"/>
    <x v="315"/>
    <x v="42"/>
    <n v="6825"/>
  </r>
  <r>
    <x v="14"/>
    <x v="14"/>
    <x v="310"/>
    <x v="42"/>
    <n v="8334"/>
  </r>
  <r>
    <x v="14"/>
    <x v="14"/>
    <x v="309"/>
    <x v="42"/>
    <n v="23566"/>
  </r>
  <r>
    <x v="14"/>
    <x v="14"/>
    <x v="321"/>
    <x v="21"/>
    <n v="270"/>
  </r>
  <r>
    <x v="14"/>
    <x v="14"/>
    <x v="318"/>
    <x v="21"/>
    <n v="311"/>
  </r>
  <r>
    <x v="14"/>
    <x v="14"/>
    <x v="297"/>
    <x v="21"/>
    <n v="416"/>
  </r>
  <r>
    <x v="14"/>
    <x v="14"/>
    <x v="317"/>
    <x v="21"/>
    <n v="426"/>
  </r>
  <r>
    <x v="14"/>
    <x v="14"/>
    <x v="303"/>
    <x v="21"/>
    <n v="444"/>
  </r>
  <r>
    <x v="14"/>
    <x v="14"/>
    <x v="302"/>
    <x v="21"/>
    <n v="479"/>
  </r>
  <r>
    <x v="14"/>
    <x v="14"/>
    <x v="299"/>
    <x v="21"/>
    <n v="504"/>
  </r>
  <r>
    <x v="14"/>
    <x v="14"/>
    <x v="311"/>
    <x v="21"/>
    <n v="734"/>
  </r>
  <r>
    <x v="14"/>
    <x v="14"/>
    <x v="319"/>
    <x v="21"/>
    <n v="873"/>
  </r>
  <r>
    <x v="14"/>
    <x v="14"/>
    <x v="312"/>
    <x v="21"/>
    <n v="880"/>
  </r>
  <r>
    <x v="14"/>
    <x v="14"/>
    <x v="307"/>
    <x v="21"/>
    <n v="908"/>
  </r>
  <r>
    <x v="14"/>
    <x v="14"/>
    <x v="298"/>
    <x v="21"/>
    <n v="918"/>
  </r>
  <r>
    <x v="14"/>
    <x v="14"/>
    <x v="308"/>
    <x v="21"/>
    <n v="1259"/>
  </r>
  <r>
    <x v="14"/>
    <x v="14"/>
    <x v="313"/>
    <x v="21"/>
    <n v="1312"/>
  </r>
  <r>
    <x v="14"/>
    <x v="14"/>
    <x v="316"/>
    <x v="21"/>
    <n v="1445"/>
  </r>
  <r>
    <x v="14"/>
    <x v="14"/>
    <x v="306"/>
    <x v="21"/>
    <n v="1682"/>
  </r>
  <r>
    <x v="14"/>
    <x v="14"/>
    <x v="300"/>
    <x v="21"/>
    <n v="1837"/>
  </r>
  <r>
    <x v="14"/>
    <x v="14"/>
    <x v="305"/>
    <x v="21"/>
    <n v="2186"/>
  </r>
  <r>
    <x v="14"/>
    <x v="14"/>
    <x v="304"/>
    <x v="21"/>
    <n v="2217"/>
  </r>
  <r>
    <x v="14"/>
    <x v="14"/>
    <x v="320"/>
    <x v="21"/>
    <n v="2278"/>
  </r>
  <r>
    <x v="14"/>
    <x v="14"/>
    <x v="314"/>
    <x v="21"/>
    <n v="2619"/>
  </r>
  <r>
    <x v="14"/>
    <x v="14"/>
    <x v="301"/>
    <x v="21"/>
    <n v="3622"/>
  </r>
  <r>
    <x v="14"/>
    <x v="14"/>
    <x v="315"/>
    <x v="21"/>
    <n v="5652"/>
  </r>
  <r>
    <x v="14"/>
    <x v="14"/>
    <x v="310"/>
    <x v="21"/>
    <n v="6311"/>
  </r>
  <r>
    <x v="14"/>
    <x v="14"/>
    <x v="309"/>
    <x v="21"/>
    <n v="16559"/>
  </r>
  <r>
    <x v="14"/>
    <x v="14"/>
    <x v="318"/>
    <x v="22"/>
    <n v="8"/>
  </r>
  <r>
    <x v="14"/>
    <x v="14"/>
    <x v="320"/>
    <x v="22"/>
    <n v="17"/>
  </r>
  <r>
    <x v="14"/>
    <x v="14"/>
    <x v="319"/>
    <x v="22"/>
    <n v="19"/>
  </r>
  <r>
    <x v="14"/>
    <x v="14"/>
    <x v="305"/>
    <x v="22"/>
    <n v="21"/>
  </r>
  <r>
    <x v="14"/>
    <x v="14"/>
    <x v="299"/>
    <x v="22"/>
    <n v="35"/>
  </r>
  <r>
    <x v="14"/>
    <x v="14"/>
    <x v="321"/>
    <x v="22"/>
    <n v="35"/>
  </r>
  <r>
    <x v="14"/>
    <x v="14"/>
    <x v="303"/>
    <x v="22"/>
    <n v="42"/>
  </r>
  <r>
    <x v="14"/>
    <x v="14"/>
    <x v="310"/>
    <x v="22"/>
    <n v="42"/>
  </r>
  <r>
    <x v="14"/>
    <x v="14"/>
    <x v="301"/>
    <x v="22"/>
    <n v="44"/>
  </r>
  <r>
    <x v="14"/>
    <x v="14"/>
    <x v="300"/>
    <x v="22"/>
    <n v="50"/>
  </r>
  <r>
    <x v="14"/>
    <x v="14"/>
    <x v="298"/>
    <x v="22"/>
    <n v="85"/>
  </r>
  <r>
    <x v="14"/>
    <x v="14"/>
    <x v="309"/>
    <x v="22"/>
    <n v="90"/>
  </r>
  <r>
    <x v="14"/>
    <x v="14"/>
    <x v="317"/>
    <x v="22"/>
    <n v="93"/>
  </r>
  <r>
    <x v="14"/>
    <x v="14"/>
    <x v="304"/>
    <x v="22"/>
    <n v="320"/>
  </r>
  <r>
    <x v="14"/>
    <x v="14"/>
    <x v="302"/>
    <x v="22"/>
    <n v="7001"/>
  </r>
  <r>
    <x v="14"/>
    <x v="14"/>
    <x v="313"/>
    <x v="22"/>
    <n v="14665"/>
  </r>
  <r>
    <x v="14"/>
    <x v="14"/>
    <x v="306"/>
    <x v="22"/>
    <n v="15015"/>
  </r>
  <r>
    <x v="14"/>
    <x v="14"/>
    <x v="315"/>
    <x v="22"/>
    <n v="16313"/>
  </r>
  <r>
    <x v="14"/>
    <x v="14"/>
    <x v="307"/>
    <x v="22"/>
    <n v="30000"/>
  </r>
  <r>
    <x v="14"/>
    <x v="14"/>
    <x v="297"/>
    <x v="22"/>
    <n v="33800"/>
  </r>
  <r>
    <x v="14"/>
    <x v="14"/>
    <x v="316"/>
    <x v="22"/>
    <n v="36128"/>
  </r>
  <r>
    <x v="14"/>
    <x v="14"/>
    <x v="312"/>
    <x v="22"/>
    <n v="44409"/>
  </r>
  <r>
    <x v="14"/>
    <x v="14"/>
    <x v="311"/>
    <x v="22"/>
    <n v="50255"/>
  </r>
  <r>
    <x v="14"/>
    <x v="14"/>
    <x v="310"/>
    <x v="23"/>
    <n v="1"/>
  </r>
  <r>
    <x v="14"/>
    <x v="14"/>
    <x v="312"/>
    <x v="23"/>
    <n v="1"/>
  </r>
  <r>
    <x v="14"/>
    <x v="14"/>
    <x v="316"/>
    <x v="23"/>
    <n v="1"/>
  </r>
  <r>
    <x v="14"/>
    <x v="14"/>
    <x v="317"/>
    <x v="23"/>
    <n v="1"/>
  </r>
  <r>
    <x v="14"/>
    <x v="14"/>
    <x v="305"/>
    <x v="23"/>
    <n v="3"/>
  </r>
  <r>
    <x v="14"/>
    <x v="14"/>
    <x v="319"/>
    <x v="23"/>
    <n v="7"/>
  </r>
  <r>
    <x v="14"/>
    <x v="14"/>
    <x v="299"/>
    <x v="23"/>
    <n v="22"/>
  </r>
  <r>
    <x v="14"/>
    <x v="14"/>
    <x v="306"/>
    <x v="23"/>
    <n v="40"/>
  </r>
  <r>
    <x v="14"/>
    <x v="14"/>
    <x v="304"/>
    <x v="23"/>
    <n v="54"/>
  </r>
  <r>
    <x v="14"/>
    <x v="14"/>
    <x v="297"/>
    <x v="23"/>
    <n v="93"/>
  </r>
  <r>
    <x v="14"/>
    <x v="14"/>
    <x v="303"/>
    <x v="23"/>
    <n v="186"/>
  </r>
  <r>
    <x v="14"/>
    <x v="14"/>
    <x v="310"/>
    <x v="24"/>
    <n v="1"/>
  </r>
  <r>
    <x v="14"/>
    <x v="14"/>
    <x v="299"/>
    <x v="24"/>
    <n v="2"/>
  </r>
  <r>
    <x v="14"/>
    <x v="14"/>
    <x v="316"/>
    <x v="24"/>
    <n v="2"/>
  </r>
  <r>
    <x v="14"/>
    <x v="14"/>
    <x v="297"/>
    <x v="24"/>
    <n v="4"/>
  </r>
  <r>
    <x v="14"/>
    <x v="14"/>
    <x v="305"/>
    <x v="24"/>
    <n v="6"/>
  </r>
  <r>
    <x v="14"/>
    <x v="14"/>
    <x v="304"/>
    <x v="24"/>
    <n v="8"/>
  </r>
  <r>
    <x v="14"/>
    <x v="14"/>
    <x v="317"/>
    <x v="24"/>
    <n v="30"/>
  </r>
  <r>
    <x v="14"/>
    <x v="14"/>
    <x v="318"/>
    <x v="25"/>
    <n v="4817"/>
  </r>
  <r>
    <x v="14"/>
    <x v="14"/>
    <x v="301"/>
    <x v="25"/>
    <n v="6444"/>
  </r>
  <r>
    <x v="14"/>
    <x v="14"/>
    <x v="308"/>
    <x v="25"/>
    <n v="7677"/>
  </r>
  <r>
    <x v="14"/>
    <x v="14"/>
    <x v="319"/>
    <x v="25"/>
    <n v="7805"/>
  </r>
  <r>
    <x v="14"/>
    <x v="14"/>
    <x v="321"/>
    <x v="25"/>
    <n v="8552"/>
  </r>
  <r>
    <x v="14"/>
    <x v="14"/>
    <x v="307"/>
    <x v="25"/>
    <n v="9304"/>
  </r>
  <r>
    <x v="14"/>
    <x v="14"/>
    <x v="299"/>
    <x v="25"/>
    <n v="12373"/>
  </r>
  <r>
    <x v="14"/>
    <x v="14"/>
    <x v="300"/>
    <x v="25"/>
    <n v="12423"/>
  </r>
  <r>
    <x v="14"/>
    <x v="14"/>
    <x v="303"/>
    <x v="25"/>
    <n v="14995"/>
  </r>
  <r>
    <x v="14"/>
    <x v="14"/>
    <x v="314"/>
    <x v="25"/>
    <n v="16067"/>
  </r>
  <r>
    <x v="14"/>
    <x v="14"/>
    <x v="317"/>
    <x v="25"/>
    <n v="16406"/>
  </r>
  <r>
    <x v="14"/>
    <x v="14"/>
    <x v="297"/>
    <x v="25"/>
    <n v="17705"/>
  </r>
  <r>
    <x v="14"/>
    <x v="14"/>
    <x v="302"/>
    <x v="25"/>
    <n v="18562"/>
  </r>
  <r>
    <x v="14"/>
    <x v="14"/>
    <x v="298"/>
    <x v="25"/>
    <n v="20454"/>
  </r>
  <r>
    <x v="14"/>
    <x v="14"/>
    <x v="313"/>
    <x v="25"/>
    <n v="23234"/>
  </r>
  <r>
    <x v="14"/>
    <x v="14"/>
    <x v="306"/>
    <x v="25"/>
    <n v="25546"/>
  </r>
  <r>
    <x v="14"/>
    <x v="14"/>
    <x v="311"/>
    <x v="25"/>
    <n v="25879"/>
  </r>
  <r>
    <x v="14"/>
    <x v="14"/>
    <x v="305"/>
    <x v="25"/>
    <n v="26459"/>
  </r>
  <r>
    <x v="14"/>
    <x v="14"/>
    <x v="320"/>
    <x v="25"/>
    <n v="26962"/>
  </r>
  <r>
    <x v="14"/>
    <x v="14"/>
    <x v="312"/>
    <x v="25"/>
    <n v="30828"/>
  </r>
  <r>
    <x v="14"/>
    <x v="14"/>
    <x v="316"/>
    <x v="25"/>
    <n v="34747"/>
  </r>
  <r>
    <x v="14"/>
    <x v="14"/>
    <x v="310"/>
    <x v="25"/>
    <n v="36157"/>
  </r>
  <r>
    <x v="14"/>
    <x v="14"/>
    <x v="304"/>
    <x v="25"/>
    <n v="41796"/>
  </r>
  <r>
    <x v="14"/>
    <x v="14"/>
    <x v="315"/>
    <x v="25"/>
    <n v="52214"/>
  </r>
  <r>
    <x v="14"/>
    <x v="14"/>
    <x v="309"/>
    <x v="25"/>
    <n v="72271"/>
  </r>
  <r>
    <x v="14"/>
    <x v="14"/>
    <x v="312"/>
    <x v="26"/>
    <n v="1"/>
  </r>
  <r>
    <x v="14"/>
    <x v="14"/>
    <x v="315"/>
    <x v="26"/>
    <n v="2"/>
  </r>
  <r>
    <x v="14"/>
    <x v="14"/>
    <x v="306"/>
    <x v="26"/>
    <n v="3"/>
  </r>
  <r>
    <x v="14"/>
    <x v="14"/>
    <x v="297"/>
    <x v="26"/>
    <n v="4"/>
  </r>
  <r>
    <x v="14"/>
    <x v="14"/>
    <x v="305"/>
    <x v="26"/>
    <n v="4"/>
  </r>
  <r>
    <x v="14"/>
    <x v="14"/>
    <x v="304"/>
    <x v="26"/>
    <n v="9"/>
  </r>
  <r>
    <x v="14"/>
    <x v="14"/>
    <x v="316"/>
    <x v="26"/>
    <n v="141"/>
  </r>
  <r>
    <x v="14"/>
    <x v="14"/>
    <x v="302"/>
    <x v="26"/>
    <n v="231"/>
  </r>
  <r>
    <x v="14"/>
    <x v="14"/>
    <x v="300"/>
    <x v="27"/>
    <n v="7"/>
  </r>
  <r>
    <x v="14"/>
    <x v="14"/>
    <x v="298"/>
    <x v="27"/>
    <n v="104"/>
  </r>
  <r>
    <x v="14"/>
    <x v="14"/>
    <x v="307"/>
    <x v="27"/>
    <n v="497"/>
  </r>
  <r>
    <x v="14"/>
    <x v="14"/>
    <x v="309"/>
    <x v="27"/>
    <n v="1008"/>
  </r>
  <r>
    <x v="14"/>
    <x v="14"/>
    <x v="315"/>
    <x v="27"/>
    <n v="1041"/>
  </r>
  <r>
    <x v="14"/>
    <x v="14"/>
    <x v="303"/>
    <x v="27"/>
    <n v="1372"/>
  </r>
  <r>
    <x v="14"/>
    <x v="14"/>
    <x v="310"/>
    <x v="27"/>
    <n v="1493"/>
  </r>
  <r>
    <x v="14"/>
    <x v="14"/>
    <x v="306"/>
    <x v="27"/>
    <n v="1942"/>
  </r>
  <r>
    <x v="14"/>
    <x v="14"/>
    <x v="318"/>
    <x v="27"/>
    <n v="3567"/>
  </r>
  <r>
    <x v="14"/>
    <x v="14"/>
    <x v="305"/>
    <x v="27"/>
    <n v="4882"/>
  </r>
  <r>
    <x v="14"/>
    <x v="14"/>
    <x v="311"/>
    <x v="27"/>
    <n v="5799"/>
  </r>
  <r>
    <x v="14"/>
    <x v="14"/>
    <x v="319"/>
    <x v="27"/>
    <n v="5983"/>
  </r>
  <r>
    <x v="14"/>
    <x v="14"/>
    <x v="320"/>
    <x v="27"/>
    <n v="6956"/>
  </r>
  <r>
    <x v="14"/>
    <x v="14"/>
    <x v="312"/>
    <x v="27"/>
    <n v="8119"/>
  </r>
  <r>
    <x v="14"/>
    <x v="14"/>
    <x v="304"/>
    <x v="27"/>
    <n v="12954"/>
  </r>
  <r>
    <x v="14"/>
    <x v="14"/>
    <x v="317"/>
    <x v="27"/>
    <n v="13591"/>
  </r>
  <r>
    <x v="14"/>
    <x v="14"/>
    <x v="302"/>
    <x v="27"/>
    <n v="21114"/>
  </r>
  <r>
    <x v="14"/>
    <x v="14"/>
    <x v="316"/>
    <x v="27"/>
    <n v="34029"/>
  </r>
  <r>
    <x v="14"/>
    <x v="14"/>
    <x v="297"/>
    <x v="27"/>
    <n v="38652"/>
  </r>
  <r>
    <x v="14"/>
    <x v="14"/>
    <x v="315"/>
    <x v="28"/>
    <n v="1"/>
  </r>
  <r>
    <x v="14"/>
    <x v="14"/>
    <x v="298"/>
    <x v="28"/>
    <n v="2"/>
  </r>
  <r>
    <x v="14"/>
    <x v="14"/>
    <x v="303"/>
    <x v="28"/>
    <n v="2"/>
  </r>
  <r>
    <x v="14"/>
    <x v="14"/>
    <x v="310"/>
    <x v="28"/>
    <n v="2"/>
  </r>
  <r>
    <x v="14"/>
    <x v="14"/>
    <x v="314"/>
    <x v="28"/>
    <n v="2"/>
  </r>
  <r>
    <x v="14"/>
    <x v="14"/>
    <x v="319"/>
    <x v="28"/>
    <n v="2"/>
  </r>
  <r>
    <x v="14"/>
    <x v="14"/>
    <x v="299"/>
    <x v="28"/>
    <n v="3"/>
  </r>
  <r>
    <x v="14"/>
    <x v="14"/>
    <x v="300"/>
    <x v="28"/>
    <n v="3"/>
  </r>
  <r>
    <x v="14"/>
    <x v="14"/>
    <x v="311"/>
    <x v="28"/>
    <n v="5"/>
  </r>
  <r>
    <x v="14"/>
    <x v="14"/>
    <x v="297"/>
    <x v="28"/>
    <n v="11"/>
  </r>
  <r>
    <x v="14"/>
    <x v="14"/>
    <x v="320"/>
    <x v="28"/>
    <n v="14"/>
  </r>
  <r>
    <x v="14"/>
    <x v="14"/>
    <x v="305"/>
    <x v="28"/>
    <n v="20"/>
  </r>
  <r>
    <x v="14"/>
    <x v="14"/>
    <x v="306"/>
    <x v="28"/>
    <n v="26"/>
  </r>
  <r>
    <x v="14"/>
    <x v="14"/>
    <x v="304"/>
    <x v="28"/>
    <n v="36"/>
  </r>
  <r>
    <x v="14"/>
    <x v="14"/>
    <x v="317"/>
    <x v="28"/>
    <n v="52"/>
  </r>
  <r>
    <x v="14"/>
    <x v="14"/>
    <x v="312"/>
    <x v="28"/>
    <n v="53"/>
  </r>
  <r>
    <x v="14"/>
    <x v="14"/>
    <x v="302"/>
    <x v="28"/>
    <n v="65"/>
  </r>
  <r>
    <x v="14"/>
    <x v="14"/>
    <x v="316"/>
    <x v="28"/>
    <n v="691"/>
  </r>
  <r>
    <x v="14"/>
    <x v="14"/>
    <x v="309"/>
    <x v="28"/>
    <n v="774"/>
  </r>
  <r>
    <x v="14"/>
    <x v="14"/>
    <x v="301"/>
    <x v="29"/>
    <n v="6444"/>
  </r>
  <r>
    <x v="14"/>
    <x v="14"/>
    <x v="308"/>
    <x v="29"/>
    <n v="7677"/>
  </r>
  <r>
    <x v="14"/>
    <x v="14"/>
    <x v="318"/>
    <x v="29"/>
    <n v="8419"/>
  </r>
  <r>
    <x v="14"/>
    <x v="14"/>
    <x v="321"/>
    <x v="29"/>
    <n v="8552"/>
  </r>
  <r>
    <x v="14"/>
    <x v="14"/>
    <x v="307"/>
    <x v="29"/>
    <n v="9801"/>
  </r>
  <r>
    <x v="14"/>
    <x v="14"/>
    <x v="299"/>
    <x v="29"/>
    <n v="12406"/>
  </r>
  <r>
    <x v="14"/>
    <x v="14"/>
    <x v="300"/>
    <x v="29"/>
    <n v="12433"/>
  </r>
  <r>
    <x v="14"/>
    <x v="14"/>
    <x v="319"/>
    <x v="29"/>
    <n v="13797"/>
  </r>
  <r>
    <x v="14"/>
    <x v="14"/>
    <x v="314"/>
    <x v="29"/>
    <n v="16069"/>
  </r>
  <r>
    <x v="14"/>
    <x v="14"/>
    <x v="303"/>
    <x v="29"/>
    <n v="16624"/>
  </r>
  <r>
    <x v="14"/>
    <x v="14"/>
    <x v="298"/>
    <x v="29"/>
    <n v="20560"/>
  </r>
  <r>
    <x v="14"/>
    <x v="14"/>
    <x v="313"/>
    <x v="29"/>
    <n v="23234"/>
  </r>
  <r>
    <x v="14"/>
    <x v="14"/>
    <x v="306"/>
    <x v="29"/>
    <n v="27557"/>
  </r>
  <r>
    <x v="14"/>
    <x v="14"/>
    <x v="317"/>
    <x v="29"/>
    <n v="30095"/>
  </r>
  <r>
    <x v="14"/>
    <x v="14"/>
    <x v="305"/>
    <x v="29"/>
    <n v="31374"/>
  </r>
  <r>
    <x v="14"/>
    <x v="14"/>
    <x v="311"/>
    <x v="29"/>
    <n v="31731"/>
  </r>
  <r>
    <x v="14"/>
    <x v="14"/>
    <x v="320"/>
    <x v="29"/>
    <n v="33979"/>
  </r>
  <r>
    <x v="14"/>
    <x v="14"/>
    <x v="310"/>
    <x v="29"/>
    <n v="37665"/>
  </r>
  <r>
    <x v="14"/>
    <x v="14"/>
    <x v="312"/>
    <x v="29"/>
    <n v="39121"/>
  </r>
  <r>
    <x v="14"/>
    <x v="14"/>
    <x v="302"/>
    <x v="29"/>
    <n v="39982"/>
  </r>
  <r>
    <x v="14"/>
    <x v="14"/>
    <x v="315"/>
    <x v="29"/>
    <n v="53258"/>
  </r>
  <r>
    <x v="14"/>
    <x v="14"/>
    <x v="304"/>
    <x v="29"/>
    <n v="54951"/>
  </r>
  <r>
    <x v="14"/>
    <x v="14"/>
    <x v="297"/>
    <x v="29"/>
    <n v="56487"/>
  </r>
  <r>
    <x v="14"/>
    <x v="14"/>
    <x v="316"/>
    <x v="29"/>
    <n v="69714"/>
  </r>
  <r>
    <x v="14"/>
    <x v="14"/>
    <x v="309"/>
    <x v="29"/>
    <n v="74053"/>
  </r>
  <r>
    <x v="14"/>
    <x v="14"/>
    <x v="299"/>
    <x v="37"/>
    <n v="32"/>
  </r>
  <r>
    <x v="14"/>
    <x v="14"/>
    <x v="308"/>
    <x v="37"/>
    <n v="133"/>
  </r>
  <r>
    <x v="14"/>
    <x v="14"/>
    <x v="298"/>
    <x v="37"/>
    <n v="349"/>
  </r>
  <r>
    <x v="14"/>
    <x v="14"/>
    <x v="319"/>
    <x v="37"/>
    <n v="353"/>
  </r>
  <r>
    <x v="14"/>
    <x v="14"/>
    <x v="300"/>
    <x v="37"/>
    <n v="540"/>
  </r>
  <r>
    <x v="14"/>
    <x v="14"/>
    <x v="310"/>
    <x v="37"/>
    <n v="787"/>
  </r>
  <r>
    <x v="14"/>
    <x v="14"/>
    <x v="311"/>
    <x v="37"/>
    <n v="970"/>
  </r>
  <r>
    <x v="14"/>
    <x v="14"/>
    <x v="313"/>
    <x v="37"/>
    <n v="1206"/>
  </r>
  <r>
    <x v="14"/>
    <x v="14"/>
    <x v="320"/>
    <x v="37"/>
    <n v="1234"/>
  </r>
  <r>
    <x v="14"/>
    <x v="14"/>
    <x v="321"/>
    <x v="37"/>
    <n v="1325"/>
  </r>
  <r>
    <x v="14"/>
    <x v="14"/>
    <x v="309"/>
    <x v="37"/>
    <n v="1587"/>
  </r>
  <r>
    <x v="14"/>
    <x v="14"/>
    <x v="301"/>
    <x v="37"/>
    <n v="1597"/>
  </r>
  <r>
    <x v="14"/>
    <x v="14"/>
    <x v="302"/>
    <x v="37"/>
    <n v="1686"/>
  </r>
  <r>
    <x v="14"/>
    <x v="14"/>
    <x v="312"/>
    <x v="37"/>
    <n v="1793"/>
  </r>
  <r>
    <x v="14"/>
    <x v="14"/>
    <x v="305"/>
    <x v="37"/>
    <n v="2479"/>
  </r>
  <r>
    <x v="14"/>
    <x v="14"/>
    <x v="297"/>
    <x v="37"/>
    <n v="2642"/>
  </r>
  <r>
    <x v="14"/>
    <x v="14"/>
    <x v="303"/>
    <x v="37"/>
    <n v="3055"/>
  </r>
  <r>
    <x v="14"/>
    <x v="14"/>
    <x v="306"/>
    <x v="37"/>
    <n v="3709"/>
  </r>
  <r>
    <x v="14"/>
    <x v="14"/>
    <x v="315"/>
    <x v="37"/>
    <n v="3994"/>
  </r>
  <r>
    <x v="14"/>
    <x v="14"/>
    <x v="317"/>
    <x v="37"/>
    <n v="4074"/>
  </r>
  <r>
    <x v="14"/>
    <x v="14"/>
    <x v="314"/>
    <x v="37"/>
    <n v="4209"/>
  </r>
  <r>
    <x v="14"/>
    <x v="14"/>
    <x v="304"/>
    <x v="37"/>
    <n v="7465"/>
  </r>
  <r>
    <x v="14"/>
    <x v="14"/>
    <x v="316"/>
    <x v="37"/>
    <n v="8679"/>
  </r>
  <r>
    <x v="14"/>
    <x v="14"/>
    <x v="297"/>
    <x v="38"/>
    <n v="20"/>
  </r>
  <r>
    <x v="14"/>
    <x v="14"/>
    <x v="312"/>
    <x v="38"/>
    <n v="34"/>
  </r>
  <r>
    <x v="14"/>
    <x v="14"/>
    <x v="302"/>
    <x v="38"/>
    <n v="50"/>
  </r>
  <r>
    <x v="14"/>
    <x v="14"/>
    <x v="309"/>
    <x v="38"/>
    <n v="50"/>
  </r>
  <r>
    <x v="14"/>
    <x v="14"/>
    <x v="321"/>
    <x v="38"/>
    <n v="51"/>
  </r>
  <r>
    <x v="14"/>
    <x v="14"/>
    <x v="317"/>
    <x v="38"/>
    <n v="67"/>
  </r>
  <r>
    <x v="14"/>
    <x v="14"/>
    <x v="300"/>
    <x v="38"/>
    <n v="77"/>
  </r>
  <r>
    <x v="14"/>
    <x v="14"/>
    <x v="303"/>
    <x v="38"/>
    <n v="81"/>
  </r>
  <r>
    <x v="14"/>
    <x v="14"/>
    <x v="320"/>
    <x v="38"/>
    <n v="124"/>
  </r>
  <r>
    <x v="14"/>
    <x v="14"/>
    <x v="306"/>
    <x v="38"/>
    <n v="129"/>
  </r>
  <r>
    <x v="14"/>
    <x v="14"/>
    <x v="313"/>
    <x v="38"/>
    <n v="133"/>
  </r>
  <r>
    <x v="14"/>
    <x v="14"/>
    <x v="314"/>
    <x v="38"/>
    <n v="221"/>
  </r>
  <r>
    <x v="14"/>
    <x v="14"/>
    <x v="315"/>
    <x v="38"/>
    <n v="224"/>
  </r>
  <r>
    <x v="14"/>
    <x v="14"/>
    <x v="310"/>
    <x v="38"/>
    <n v="238"/>
  </r>
  <r>
    <x v="14"/>
    <x v="14"/>
    <x v="298"/>
    <x v="38"/>
    <n v="244"/>
  </r>
  <r>
    <x v="14"/>
    <x v="14"/>
    <x v="305"/>
    <x v="38"/>
    <n v="248"/>
  </r>
  <r>
    <x v="14"/>
    <x v="14"/>
    <x v="311"/>
    <x v="38"/>
    <n v="260"/>
  </r>
  <r>
    <x v="14"/>
    <x v="14"/>
    <x v="304"/>
    <x v="38"/>
    <n v="396"/>
  </r>
  <r>
    <x v="14"/>
    <x v="14"/>
    <x v="301"/>
    <x v="38"/>
    <n v="403"/>
  </r>
  <r>
    <x v="14"/>
    <x v="14"/>
    <x v="316"/>
    <x v="38"/>
    <n v="774"/>
  </r>
  <r>
    <x v="14"/>
    <x v="14"/>
    <x v="302"/>
    <x v="39"/>
    <n v="2"/>
  </r>
  <r>
    <x v="14"/>
    <x v="14"/>
    <x v="297"/>
    <x v="39"/>
    <n v="5"/>
  </r>
  <r>
    <x v="14"/>
    <x v="14"/>
    <x v="319"/>
    <x v="39"/>
    <n v="6"/>
  </r>
  <r>
    <x v="14"/>
    <x v="14"/>
    <x v="306"/>
    <x v="39"/>
    <n v="8"/>
  </r>
  <r>
    <x v="14"/>
    <x v="14"/>
    <x v="311"/>
    <x v="39"/>
    <n v="10"/>
  </r>
  <r>
    <x v="14"/>
    <x v="14"/>
    <x v="309"/>
    <x v="39"/>
    <n v="15"/>
  </r>
  <r>
    <x v="14"/>
    <x v="14"/>
    <x v="298"/>
    <x v="39"/>
    <n v="16"/>
  </r>
  <r>
    <x v="14"/>
    <x v="14"/>
    <x v="315"/>
    <x v="39"/>
    <n v="16"/>
  </r>
  <r>
    <x v="14"/>
    <x v="14"/>
    <x v="304"/>
    <x v="39"/>
    <n v="29"/>
  </r>
  <r>
    <x v="14"/>
    <x v="14"/>
    <x v="305"/>
    <x v="39"/>
    <n v="40"/>
  </r>
  <r>
    <x v="14"/>
    <x v="14"/>
    <x v="317"/>
    <x v="39"/>
    <n v="46"/>
  </r>
  <r>
    <x v="14"/>
    <x v="14"/>
    <x v="303"/>
    <x v="39"/>
    <n v="47"/>
  </r>
  <r>
    <x v="14"/>
    <x v="14"/>
    <x v="314"/>
    <x v="39"/>
    <n v="48"/>
  </r>
  <r>
    <x v="14"/>
    <x v="14"/>
    <x v="316"/>
    <x v="39"/>
    <n v="156"/>
  </r>
  <r>
    <x v="14"/>
    <x v="14"/>
    <x v="300"/>
    <x v="40"/>
    <n v="30"/>
  </r>
  <r>
    <x v="14"/>
    <x v="14"/>
    <x v="305"/>
    <x v="40"/>
    <n v="32"/>
  </r>
  <r>
    <x v="14"/>
    <x v="14"/>
    <x v="321"/>
    <x v="40"/>
    <n v="37"/>
  </r>
  <r>
    <x v="14"/>
    <x v="14"/>
    <x v="302"/>
    <x v="40"/>
    <n v="42"/>
  </r>
  <r>
    <x v="14"/>
    <x v="14"/>
    <x v="313"/>
    <x v="40"/>
    <n v="62"/>
  </r>
  <r>
    <x v="14"/>
    <x v="14"/>
    <x v="314"/>
    <x v="40"/>
    <n v="62"/>
  </r>
  <r>
    <x v="14"/>
    <x v="14"/>
    <x v="317"/>
    <x v="40"/>
    <n v="91"/>
  </r>
  <r>
    <x v="14"/>
    <x v="14"/>
    <x v="306"/>
    <x v="40"/>
    <n v="93"/>
  </r>
  <r>
    <x v="14"/>
    <x v="14"/>
    <x v="297"/>
    <x v="40"/>
    <n v="113"/>
  </r>
  <r>
    <x v="14"/>
    <x v="14"/>
    <x v="315"/>
    <x v="40"/>
    <n v="129"/>
  </r>
  <r>
    <x v="14"/>
    <x v="14"/>
    <x v="303"/>
    <x v="40"/>
    <n v="177"/>
  </r>
  <r>
    <x v="14"/>
    <x v="14"/>
    <x v="316"/>
    <x v="40"/>
    <n v="212"/>
  </r>
  <r>
    <x v="14"/>
    <x v="14"/>
    <x v="304"/>
    <x v="40"/>
    <n v="219"/>
  </r>
  <r>
    <x v="14"/>
    <x v="14"/>
    <x v="297"/>
    <x v="30"/>
    <n v="71"/>
  </r>
  <r>
    <x v="14"/>
    <x v="14"/>
    <x v="298"/>
    <x v="30"/>
    <n v="160"/>
  </r>
  <r>
    <x v="14"/>
    <x v="14"/>
    <x v="299"/>
    <x v="30"/>
    <n v="2"/>
  </r>
  <r>
    <x v="14"/>
    <x v="14"/>
    <x v="304"/>
    <x v="30"/>
    <n v="164"/>
  </r>
  <r>
    <x v="14"/>
    <x v="14"/>
    <x v="305"/>
    <x v="30"/>
    <n v="447"/>
  </r>
  <r>
    <x v="14"/>
    <x v="14"/>
    <x v="306"/>
    <x v="30"/>
    <n v="153"/>
  </r>
  <r>
    <x v="14"/>
    <x v="14"/>
    <x v="309"/>
    <x v="30"/>
    <n v="1"/>
  </r>
  <r>
    <x v="14"/>
    <x v="14"/>
    <x v="312"/>
    <x v="30"/>
    <n v="76"/>
  </r>
  <r>
    <x v="14"/>
    <x v="14"/>
    <x v="315"/>
    <x v="30"/>
    <n v="226"/>
  </r>
  <r>
    <x v="14"/>
    <x v="14"/>
    <x v="316"/>
    <x v="30"/>
    <n v="21"/>
  </r>
  <r>
    <x v="14"/>
    <x v="14"/>
    <x v="317"/>
    <x v="30"/>
    <n v="168"/>
  </r>
  <r>
    <x v="14"/>
    <x v="14"/>
    <x v="319"/>
    <x v="30"/>
    <n v="223"/>
  </r>
  <r>
    <x v="14"/>
    <x v="14"/>
    <x v="320"/>
    <x v="30"/>
    <n v="150"/>
  </r>
  <r>
    <x v="14"/>
    <x v="15"/>
    <x v="343"/>
    <x v="0"/>
    <n v="10"/>
  </r>
  <r>
    <x v="14"/>
    <x v="15"/>
    <x v="339"/>
    <x v="0"/>
    <n v="12"/>
  </r>
  <r>
    <x v="14"/>
    <x v="15"/>
    <x v="340"/>
    <x v="0"/>
    <n v="29"/>
  </r>
  <r>
    <x v="14"/>
    <x v="15"/>
    <x v="341"/>
    <x v="0"/>
    <n v="39"/>
  </r>
  <r>
    <x v="14"/>
    <x v="15"/>
    <x v="333"/>
    <x v="0"/>
    <n v="53"/>
  </r>
  <r>
    <x v="14"/>
    <x v="15"/>
    <x v="335"/>
    <x v="0"/>
    <n v="56"/>
  </r>
  <r>
    <x v="14"/>
    <x v="15"/>
    <x v="330"/>
    <x v="0"/>
    <n v="71"/>
  </r>
  <r>
    <x v="14"/>
    <x v="15"/>
    <x v="337"/>
    <x v="0"/>
    <n v="79"/>
  </r>
  <r>
    <x v="14"/>
    <x v="15"/>
    <x v="336"/>
    <x v="0"/>
    <n v="81"/>
  </r>
  <r>
    <x v="14"/>
    <x v="15"/>
    <x v="323"/>
    <x v="0"/>
    <n v="112"/>
  </r>
  <r>
    <x v="14"/>
    <x v="15"/>
    <x v="338"/>
    <x v="0"/>
    <n v="171"/>
  </r>
  <r>
    <x v="14"/>
    <x v="15"/>
    <x v="324"/>
    <x v="0"/>
    <n v="172"/>
  </r>
  <r>
    <x v="14"/>
    <x v="15"/>
    <x v="331"/>
    <x v="0"/>
    <n v="212"/>
  </r>
  <r>
    <x v="14"/>
    <x v="15"/>
    <x v="326"/>
    <x v="0"/>
    <n v="225"/>
  </r>
  <r>
    <x v="14"/>
    <x v="15"/>
    <x v="342"/>
    <x v="0"/>
    <n v="265"/>
  </r>
  <r>
    <x v="14"/>
    <x v="15"/>
    <x v="332"/>
    <x v="0"/>
    <n v="315"/>
  </r>
  <r>
    <x v="14"/>
    <x v="15"/>
    <x v="327"/>
    <x v="0"/>
    <n v="327"/>
  </r>
  <r>
    <x v="14"/>
    <x v="15"/>
    <x v="344"/>
    <x v="0"/>
    <n v="555"/>
  </r>
  <r>
    <x v="14"/>
    <x v="15"/>
    <x v="329"/>
    <x v="0"/>
    <n v="917"/>
  </r>
  <r>
    <x v="14"/>
    <x v="15"/>
    <x v="325"/>
    <x v="0"/>
    <n v="1192"/>
  </r>
  <r>
    <x v="14"/>
    <x v="15"/>
    <x v="322"/>
    <x v="0"/>
    <n v="1353"/>
  </r>
  <r>
    <x v="14"/>
    <x v="15"/>
    <x v="328"/>
    <x v="0"/>
    <n v="1398"/>
  </r>
  <r>
    <x v="14"/>
    <x v="15"/>
    <x v="343"/>
    <x v="1"/>
    <n v="1"/>
  </r>
  <r>
    <x v="14"/>
    <x v="15"/>
    <x v="339"/>
    <x v="1"/>
    <n v="3"/>
  </r>
  <r>
    <x v="14"/>
    <x v="15"/>
    <x v="340"/>
    <x v="1"/>
    <n v="3"/>
  </r>
  <r>
    <x v="14"/>
    <x v="15"/>
    <x v="333"/>
    <x v="1"/>
    <n v="5"/>
  </r>
  <r>
    <x v="14"/>
    <x v="15"/>
    <x v="341"/>
    <x v="1"/>
    <n v="5"/>
  </r>
  <r>
    <x v="14"/>
    <x v="15"/>
    <x v="323"/>
    <x v="1"/>
    <n v="6"/>
  </r>
  <r>
    <x v="14"/>
    <x v="15"/>
    <x v="324"/>
    <x v="1"/>
    <n v="6"/>
  </r>
  <r>
    <x v="14"/>
    <x v="15"/>
    <x v="330"/>
    <x v="1"/>
    <n v="6"/>
  </r>
  <r>
    <x v="14"/>
    <x v="15"/>
    <x v="335"/>
    <x v="1"/>
    <n v="6"/>
  </r>
  <r>
    <x v="14"/>
    <x v="15"/>
    <x v="336"/>
    <x v="1"/>
    <n v="6"/>
  </r>
  <r>
    <x v="14"/>
    <x v="15"/>
    <x v="337"/>
    <x v="1"/>
    <n v="8"/>
  </r>
  <r>
    <x v="14"/>
    <x v="15"/>
    <x v="331"/>
    <x v="1"/>
    <n v="9"/>
  </r>
  <r>
    <x v="14"/>
    <x v="15"/>
    <x v="338"/>
    <x v="1"/>
    <n v="9"/>
  </r>
  <r>
    <x v="14"/>
    <x v="15"/>
    <x v="326"/>
    <x v="1"/>
    <n v="12"/>
  </r>
  <r>
    <x v="14"/>
    <x v="15"/>
    <x v="342"/>
    <x v="1"/>
    <n v="20"/>
  </r>
  <r>
    <x v="14"/>
    <x v="15"/>
    <x v="327"/>
    <x v="1"/>
    <n v="21"/>
  </r>
  <r>
    <x v="14"/>
    <x v="15"/>
    <x v="332"/>
    <x v="1"/>
    <n v="22"/>
  </r>
  <r>
    <x v="14"/>
    <x v="15"/>
    <x v="344"/>
    <x v="1"/>
    <n v="40"/>
  </r>
  <r>
    <x v="14"/>
    <x v="15"/>
    <x v="329"/>
    <x v="1"/>
    <n v="43"/>
  </r>
  <r>
    <x v="14"/>
    <x v="15"/>
    <x v="325"/>
    <x v="1"/>
    <n v="52"/>
  </r>
  <r>
    <x v="14"/>
    <x v="15"/>
    <x v="328"/>
    <x v="1"/>
    <n v="61"/>
  </r>
  <r>
    <x v="14"/>
    <x v="15"/>
    <x v="322"/>
    <x v="1"/>
    <n v="64"/>
  </r>
  <r>
    <x v="14"/>
    <x v="15"/>
    <x v="334"/>
    <x v="2"/>
    <n v="18"/>
  </r>
  <r>
    <x v="14"/>
    <x v="15"/>
    <x v="335"/>
    <x v="2"/>
    <n v="27"/>
  </r>
  <r>
    <x v="14"/>
    <x v="15"/>
    <x v="339"/>
    <x v="2"/>
    <n v="29"/>
  </r>
  <r>
    <x v="14"/>
    <x v="15"/>
    <x v="324"/>
    <x v="2"/>
    <n v="41"/>
  </r>
  <r>
    <x v="14"/>
    <x v="15"/>
    <x v="343"/>
    <x v="2"/>
    <n v="43"/>
  </r>
  <r>
    <x v="14"/>
    <x v="15"/>
    <x v="340"/>
    <x v="2"/>
    <n v="50"/>
  </r>
  <r>
    <x v="14"/>
    <x v="15"/>
    <x v="330"/>
    <x v="2"/>
    <n v="54"/>
  </r>
  <r>
    <x v="14"/>
    <x v="15"/>
    <x v="341"/>
    <x v="2"/>
    <n v="54"/>
  </r>
  <r>
    <x v="14"/>
    <x v="15"/>
    <x v="333"/>
    <x v="2"/>
    <n v="64"/>
  </r>
  <r>
    <x v="14"/>
    <x v="15"/>
    <x v="323"/>
    <x v="2"/>
    <n v="66"/>
  </r>
  <r>
    <x v="14"/>
    <x v="15"/>
    <x v="336"/>
    <x v="2"/>
    <n v="66"/>
  </r>
  <r>
    <x v="14"/>
    <x v="15"/>
    <x v="337"/>
    <x v="2"/>
    <n v="75"/>
  </r>
  <r>
    <x v="14"/>
    <x v="15"/>
    <x v="331"/>
    <x v="2"/>
    <n v="98"/>
  </r>
  <r>
    <x v="14"/>
    <x v="15"/>
    <x v="326"/>
    <x v="2"/>
    <n v="100"/>
  </r>
  <r>
    <x v="14"/>
    <x v="15"/>
    <x v="327"/>
    <x v="2"/>
    <n v="101"/>
  </r>
  <r>
    <x v="14"/>
    <x v="15"/>
    <x v="332"/>
    <x v="2"/>
    <n v="131"/>
  </r>
  <r>
    <x v="14"/>
    <x v="15"/>
    <x v="338"/>
    <x v="2"/>
    <n v="135"/>
  </r>
  <r>
    <x v="14"/>
    <x v="15"/>
    <x v="342"/>
    <x v="2"/>
    <n v="138"/>
  </r>
  <r>
    <x v="14"/>
    <x v="15"/>
    <x v="344"/>
    <x v="2"/>
    <n v="227"/>
  </r>
  <r>
    <x v="14"/>
    <x v="15"/>
    <x v="329"/>
    <x v="2"/>
    <n v="303"/>
  </r>
  <r>
    <x v="14"/>
    <x v="15"/>
    <x v="325"/>
    <x v="2"/>
    <n v="334"/>
  </r>
  <r>
    <x v="14"/>
    <x v="15"/>
    <x v="328"/>
    <x v="2"/>
    <n v="434"/>
  </r>
  <r>
    <x v="14"/>
    <x v="15"/>
    <x v="322"/>
    <x v="2"/>
    <n v="485"/>
  </r>
  <r>
    <x v="14"/>
    <x v="15"/>
    <x v="325"/>
    <x v="3"/>
    <n v="1"/>
  </r>
  <r>
    <x v="14"/>
    <x v="15"/>
    <x v="330"/>
    <x v="3"/>
    <n v="1"/>
  </r>
  <r>
    <x v="14"/>
    <x v="15"/>
    <x v="344"/>
    <x v="3"/>
    <n v="1"/>
  </r>
  <r>
    <x v="14"/>
    <x v="15"/>
    <x v="328"/>
    <x v="3"/>
    <n v="2"/>
  </r>
  <r>
    <x v="14"/>
    <x v="15"/>
    <x v="327"/>
    <x v="31"/>
    <n v="1"/>
  </r>
  <r>
    <x v="14"/>
    <x v="15"/>
    <x v="335"/>
    <x v="31"/>
    <n v="1"/>
  </r>
  <r>
    <x v="14"/>
    <x v="15"/>
    <x v="334"/>
    <x v="31"/>
    <n v="3"/>
  </r>
  <r>
    <x v="14"/>
    <x v="15"/>
    <x v="324"/>
    <x v="4"/>
    <n v="2"/>
  </r>
  <r>
    <x v="14"/>
    <x v="15"/>
    <x v="334"/>
    <x v="4"/>
    <n v="6"/>
  </r>
  <r>
    <x v="14"/>
    <x v="15"/>
    <x v="326"/>
    <x v="4"/>
    <n v="9"/>
  </r>
  <r>
    <x v="14"/>
    <x v="15"/>
    <x v="335"/>
    <x v="4"/>
    <n v="9"/>
  </r>
  <r>
    <x v="14"/>
    <x v="15"/>
    <x v="340"/>
    <x v="4"/>
    <n v="11"/>
  </r>
  <r>
    <x v="14"/>
    <x v="15"/>
    <x v="339"/>
    <x v="4"/>
    <n v="17"/>
  </r>
  <r>
    <x v="14"/>
    <x v="15"/>
    <x v="330"/>
    <x v="4"/>
    <n v="18"/>
  </r>
  <r>
    <x v="14"/>
    <x v="15"/>
    <x v="323"/>
    <x v="4"/>
    <n v="20"/>
  </r>
  <r>
    <x v="14"/>
    <x v="15"/>
    <x v="336"/>
    <x v="4"/>
    <n v="20"/>
  </r>
  <r>
    <x v="14"/>
    <x v="15"/>
    <x v="333"/>
    <x v="4"/>
    <n v="21"/>
  </r>
  <r>
    <x v="14"/>
    <x v="15"/>
    <x v="341"/>
    <x v="4"/>
    <n v="26"/>
  </r>
  <r>
    <x v="14"/>
    <x v="15"/>
    <x v="343"/>
    <x v="4"/>
    <n v="28"/>
  </r>
  <r>
    <x v="14"/>
    <x v="15"/>
    <x v="337"/>
    <x v="4"/>
    <n v="32"/>
  </r>
  <r>
    <x v="14"/>
    <x v="15"/>
    <x v="327"/>
    <x v="4"/>
    <n v="41"/>
  </r>
  <r>
    <x v="14"/>
    <x v="15"/>
    <x v="332"/>
    <x v="4"/>
    <n v="49"/>
  </r>
  <r>
    <x v="14"/>
    <x v="15"/>
    <x v="325"/>
    <x v="4"/>
    <n v="53"/>
  </r>
  <r>
    <x v="14"/>
    <x v="15"/>
    <x v="331"/>
    <x v="4"/>
    <n v="54"/>
  </r>
  <r>
    <x v="14"/>
    <x v="15"/>
    <x v="338"/>
    <x v="4"/>
    <n v="55"/>
  </r>
  <r>
    <x v="14"/>
    <x v="15"/>
    <x v="342"/>
    <x v="4"/>
    <n v="61"/>
  </r>
  <r>
    <x v="14"/>
    <x v="15"/>
    <x v="344"/>
    <x v="4"/>
    <n v="61"/>
  </r>
  <r>
    <x v="14"/>
    <x v="15"/>
    <x v="329"/>
    <x v="4"/>
    <n v="65"/>
  </r>
  <r>
    <x v="14"/>
    <x v="15"/>
    <x v="328"/>
    <x v="4"/>
    <n v="98"/>
  </r>
  <r>
    <x v="14"/>
    <x v="15"/>
    <x v="322"/>
    <x v="4"/>
    <n v="141"/>
  </r>
  <r>
    <x v="14"/>
    <x v="15"/>
    <x v="334"/>
    <x v="5"/>
    <n v="21"/>
  </r>
  <r>
    <x v="14"/>
    <x v="15"/>
    <x v="335"/>
    <x v="5"/>
    <n v="28"/>
  </r>
  <r>
    <x v="14"/>
    <x v="15"/>
    <x v="339"/>
    <x v="5"/>
    <n v="29"/>
  </r>
  <r>
    <x v="14"/>
    <x v="15"/>
    <x v="324"/>
    <x v="5"/>
    <n v="43"/>
  </r>
  <r>
    <x v="14"/>
    <x v="15"/>
    <x v="343"/>
    <x v="5"/>
    <n v="45"/>
  </r>
  <r>
    <x v="14"/>
    <x v="15"/>
    <x v="340"/>
    <x v="5"/>
    <n v="51"/>
  </r>
  <r>
    <x v="14"/>
    <x v="15"/>
    <x v="330"/>
    <x v="5"/>
    <n v="55"/>
  </r>
  <r>
    <x v="14"/>
    <x v="15"/>
    <x v="341"/>
    <x v="5"/>
    <n v="58"/>
  </r>
  <r>
    <x v="14"/>
    <x v="15"/>
    <x v="333"/>
    <x v="5"/>
    <n v="68"/>
  </r>
  <r>
    <x v="14"/>
    <x v="15"/>
    <x v="323"/>
    <x v="5"/>
    <n v="69"/>
  </r>
  <r>
    <x v="14"/>
    <x v="15"/>
    <x v="336"/>
    <x v="5"/>
    <n v="70"/>
  </r>
  <r>
    <x v="14"/>
    <x v="15"/>
    <x v="337"/>
    <x v="5"/>
    <n v="82"/>
  </r>
  <r>
    <x v="14"/>
    <x v="15"/>
    <x v="331"/>
    <x v="5"/>
    <n v="101"/>
  </r>
  <r>
    <x v="14"/>
    <x v="15"/>
    <x v="326"/>
    <x v="5"/>
    <n v="102"/>
  </r>
  <r>
    <x v="14"/>
    <x v="15"/>
    <x v="327"/>
    <x v="5"/>
    <n v="102"/>
  </r>
  <r>
    <x v="14"/>
    <x v="15"/>
    <x v="332"/>
    <x v="5"/>
    <n v="136"/>
  </r>
  <r>
    <x v="14"/>
    <x v="15"/>
    <x v="338"/>
    <x v="5"/>
    <n v="137"/>
  </r>
  <r>
    <x v="14"/>
    <x v="15"/>
    <x v="342"/>
    <x v="5"/>
    <n v="143"/>
  </r>
  <r>
    <x v="14"/>
    <x v="15"/>
    <x v="344"/>
    <x v="5"/>
    <n v="238"/>
  </r>
  <r>
    <x v="14"/>
    <x v="15"/>
    <x v="329"/>
    <x v="5"/>
    <n v="312"/>
  </r>
  <r>
    <x v="14"/>
    <x v="15"/>
    <x v="325"/>
    <x v="5"/>
    <n v="340"/>
  </r>
  <r>
    <x v="14"/>
    <x v="15"/>
    <x v="328"/>
    <x v="5"/>
    <n v="463"/>
  </r>
  <r>
    <x v="14"/>
    <x v="15"/>
    <x v="322"/>
    <x v="5"/>
    <n v="516"/>
  </r>
  <r>
    <x v="14"/>
    <x v="15"/>
    <x v="323"/>
    <x v="6"/>
    <n v="1"/>
  </r>
  <r>
    <x v="14"/>
    <x v="15"/>
    <x v="330"/>
    <x v="6"/>
    <n v="1"/>
  </r>
  <r>
    <x v="14"/>
    <x v="15"/>
    <x v="331"/>
    <x v="6"/>
    <n v="1"/>
  </r>
  <r>
    <x v="14"/>
    <x v="15"/>
    <x v="339"/>
    <x v="6"/>
    <n v="1"/>
  </r>
  <r>
    <x v="14"/>
    <x v="15"/>
    <x v="337"/>
    <x v="6"/>
    <n v="3"/>
  </r>
  <r>
    <x v="14"/>
    <x v="15"/>
    <x v="336"/>
    <x v="6"/>
    <n v="4"/>
  </r>
  <r>
    <x v="14"/>
    <x v="15"/>
    <x v="342"/>
    <x v="6"/>
    <n v="5"/>
  </r>
  <r>
    <x v="14"/>
    <x v="15"/>
    <x v="332"/>
    <x v="6"/>
    <n v="7"/>
  </r>
  <r>
    <x v="14"/>
    <x v="15"/>
    <x v="338"/>
    <x v="6"/>
    <n v="7"/>
  </r>
  <r>
    <x v="14"/>
    <x v="15"/>
    <x v="325"/>
    <x v="6"/>
    <n v="8"/>
  </r>
  <r>
    <x v="14"/>
    <x v="15"/>
    <x v="322"/>
    <x v="6"/>
    <n v="17"/>
  </r>
  <r>
    <x v="14"/>
    <x v="15"/>
    <x v="326"/>
    <x v="6"/>
    <n v="19"/>
  </r>
  <r>
    <x v="14"/>
    <x v="15"/>
    <x v="344"/>
    <x v="6"/>
    <n v="20"/>
  </r>
  <r>
    <x v="14"/>
    <x v="15"/>
    <x v="328"/>
    <x v="6"/>
    <n v="37"/>
  </r>
  <r>
    <x v="14"/>
    <x v="15"/>
    <x v="329"/>
    <x v="6"/>
    <n v="40"/>
  </r>
  <r>
    <x v="14"/>
    <x v="15"/>
    <x v="333"/>
    <x v="7"/>
    <n v="1"/>
  </r>
  <r>
    <x v="14"/>
    <x v="15"/>
    <x v="339"/>
    <x v="7"/>
    <n v="1"/>
  </r>
  <r>
    <x v="14"/>
    <x v="15"/>
    <x v="323"/>
    <x v="7"/>
    <n v="2"/>
  </r>
  <r>
    <x v="14"/>
    <x v="15"/>
    <x v="331"/>
    <x v="7"/>
    <n v="2"/>
  </r>
  <r>
    <x v="14"/>
    <x v="15"/>
    <x v="330"/>
    <x v="7"/>
    <n v="4"/>
  </r>
  <r>
    <x v="14"/>
    <x v="15"/>
    <x v="337"/>
    <x v="7"/>
    <n v="4"/>
  </r>
  <r>
    <x v="14"/>
    <x v="15"/>
    <x v="336"/>
    <x v="7"/>
    <n v="5"/>
  </r>
  <r>
    <x v="14"/>
    <x v="15"/>
    <x v="342"/>
    <x v="7"/>
    <n v="6"/>
  </r>
  <r>
    <x v="14"/>
    <x v="15"/>
    <x v="332"/>
    <x v="7"/>
    <n v="9"/>
  </r>
  <r>
    <x v="14"/>
    <x v="15"/>
    <x v="325"/>
    <x v="7"/>
    <n v="11"/>
  </r>
  <r>
    <x v="14"/>
    <x v="15"/>
    <x v="338"/>
    <x v="7"/>
    <n v="12"/>
  </r>
  <r>
    <x v="14"/>
    <x v="15"/>
    <x v="322"/>
    <x v="7"/>
    <n v="29"/>
  </r>
  <r>
    <x v="14"/>
    <x v="15"/>
    <x v="326"/>
    <x v="7"/>
    <n v="30"/>
  </r>
  <r>
    <x v="14"/>
    <x v="15"/>
    <x v="344"/>
    <x v="7"/>
    <n v="38"/>
  </r>
  <r>
    <x v="14"/>
    <x v="15"/>
    <x v="329"/>
    <x v="7"/>
    <n v="56"/>
  </r>
  <r>
    <x v="14"/>
    <x v="15"/>
    <x v="328"/>
    <x v="7"/>
    <n v="65"/>
  </r>
  <r>
    <x v="14"/>
    <x v="15"/>
    <x v="323"/>
    <x v="8"/>
    <n v="1"/>
  </r>
  <r>
    <x v="14"/>
    <x v="15"/>
    <x v="332"/>
    <x v="8"/>
    <n v="2"/>
  </r>
  <r>
    <x v="14"/>
    <x v="15"/>
    <x v="326"/>
    <x v="8"/>
    <n v="3"/>
  </r>
  <r>
    <x v="14"/>
    <x v="15"/>
    <x v="336"/>
    <x v="8"/>
    <n v="3"/>
  </r>
  <r>
    <x v="14"/>
    <x v="15"/>
    <x v="344"/>
    <x v="8"/>
    <n v="3"/>
  </r>
  <r>
    <x v="14"/>
    <x v="15"/>
    <x v="337"/>
    <x v="8"/>
    <n v="4"/>
  </r>
  <r>
    <x v="14"/>
    <x v="15"/>
    <x v="331"/>
    <x v="8"/>
    <n v="6"/>
  </r>
  <r>
    <x v="14"/>
    <x v="15"/>
    <x v="338"/>
    <x v="8"/>
    <n v="8"/>
  </r>
  <r>
    <x v="14"/>
    <x v="15"/>
    <x v="325"/>
    <x v="8"/>
    <n v="9"/>
  </r>
  <r>
    <x v="14"/>
    <x v="15"/>
    <x v="329"/>
    <x v="8"/>
    <n v="13"/>
  </r>
  <r>
    <x v="14"/>
    <x v="15"/>
    <x v="328"/>
    <x v="8"/>
    <n v="34"/>
  </r>
  <r>
    <x v="14"/>
    <x v="15"/>
    <x v="322"/>
    <x v="8"/>
    <n v="36"/>
  </r>
  <r>
    <x v="14"/>
    <x v="15"/>
    <x v="334"/>
    <x v="41"/>
    <n v="2"/>
  </r>
  <r>
    <x v="14"/>
    <x v="15"/>
    <x v="335"/>
    <x v="41"/>
    <n v="4"/>
  </r>
  <r>
    <x v="14"/>
    <x v="15"/>
    <x v="339"/>
    <x v="41"/>
    <n v="6"/>
  </r>
  <r>
    <x v="14"/>
    <x v="15"/>
    <x v="343"/>
    <x v="41"/>
    <n v="6"/>
  </r>
  <r>
    <x v="14"/>
    <x v="15"/>
    <x v="338"/>
    <x v="41"/>
    <n v="7"/>
  </r>
  <r>
    <x v="14"/>
    <x v="15"/>
    <x v="326"/>
    <x v="41"/>
    <n v="8"/>
  </r>
  <r>
    <x v="14"/>
    <x v="15"/>
    <x v="323"/>
    <x v="41"/>
    <n v="11"/>
  </r>
  <r>
    <x v="14"/>
    <x v="15"/>
    <x v="336"/>
    <x v="41"/>
    <n v="11"/>
  </r>
  <r>
    <x v="14"/>
    <x v="15"/>
    <x v="337"/>
    <x v="41"/>
    <n v="11"/>
  </r>
  <r>
    <x v="14"/>
    <x v="15"/>
    <x v="333"/>
    <x v="41"/>
    <n v="12"/>
  </r>
  <r>
    <x v="14"/>
    <x v="15"/>
    <x v="331"/>
    <x v="41"/>
    <n v="16"/>
  </r>
  <r>
    <x v="14"/>
    <x v="15"/>
    <x v="341"/>
    <x v="41"/>
    <n v="16"/>
  </r>
  <r>
    <x v="14"/>
    <x v="15"/>
    <x v="340"/>
    <x v="41"/>
    <n v="18"/>
  </r>
  <r>
    <x v="14"/>
    <x v="15"/>
    <x v="342"/>
    <x v="41"/>
    <n v="18"/>
  </r>
  <r>
    <x v="14"/>
    <x v="15"/>
    <x v="324"/>
    <x v="41"/>
    <n v="19"/>
  </r>
  <r>
    <x v="14"/>
    <x v="15"/>
    <x v="327"/>
    <x v="41"/>
    <n v="22"/>
  </r>
  <r>
    <x v="14"/>
    <x v="15"/>
    <x v="332"/>
    <x v="41"/>
    <n v="22"/>
  </r>
  <r>
    <x v="14"/>
    <x v="15"/>
    <x v="330"/>
    <x v="41"/>
    <n v="29"/>
  </r>
  <r>
    <x v="14"/>
    <x v="15"/>
    <x v="325"/>
    <x v="41"/>
    <n v="37"/>
  </r>
  <r>
    <x v="14"/>
    <x v="15"/>
    <x v="344"/>
    <x v="41"/>
    <n v="40"/>
  </r>
  <r>
    <x v="14"/>
    <x v="15"/>
    <x v="322"/>
    <x v="41"/>
    <n v="51"/>
  </r>
  <r>
    <x v="14"/>
    <x v="15"/>
    <x v="328"/>
    <x v="41"/>
    <n v="57"/>
  </r>
  <r>
    <x v="14"/>
    <x v="15"/>
    <x v="329"/>
    <x v="41"/>
    <n v="59"/>
  </r>
  <r>
    <x v="14"/>
    <x v="15"/>
    <x v="334"/>
    <x v="9"/>
    <n v="2"/>
  </r>
  <r>
    <x v="14"/>
    <x v="15"/>
    <x v="335"/>
    <x v="9"/>
    <n v="4"/>
  </r>
  <r>
    <x v="14"/>
    <x v="15"/>
    <x v="339"/>
    <x v="9"/>
    <n v="6"/>
  </r>
  <r>
    <x v="14"/>
    <x v="15"/>
    <x v="338"/>
    <x v="9"/>
    <n v="7"/>
  </r>
  <r>
    <x v="14"/>
    <x v="15"/>
    <x v="326"/>
    <x v="9"/>
    <n v="9"/>
  </r>
  <r>
    <x v="14"/>
    <x v="15"/>
    <x v="343"/>
    <x v="9"/>
    <n v="10"/>
  </r>
  <r>
    <x v="14"/>
    <x v="15"/>
    <x v="333"/>
    <x v="9"/>
    <n v="11"/>
  </r>
  <r>
    <x v="14"/>
    <x v="15"/>
    <x v="337"/>
    <x v="9"/>
    <n v="11"/>
  </r>
  <r>
    <x v="14"/>
    <x v="15"/>
    <x v="336"/>
    <x v="9"/>
    <n v="12"/>
  </r>
  <r>
    <x v="14"/>
    <x v="15"/>
    <x v="323"/>
    <x v="9"/>
    <n v="13"/>
  </r>
  <r>
    <x v="14"/>
    <x v="15"/>
    <x v="331"/>
    <x v="9"/>
    <n v="17"/>
  </r>
  <r>
    <x v="14"/>
    <x v="15"/>
    <x v="340"/>
    <x v="9"/>
    <n v="19"/>
  </r>
  <r>
    <x v="14"/>
    <x v="15"/>
    <x v="324"/>
    <x v="9"/>
    <n v="20"/>
  </r>
  <r>
    <x v="14"/>
    <x v="15"/>
    <x v="341"/>
    <x v="9"/>
    <n v="20"/>
  </r>
  <r>
    <x v="14"/>
    <x v="15"/>
    <x v="327"/>
    <x v="9"/>
    <n v="21"/>
  </r>
  <r>
    <x v="14"/>
    <x v="15"/>
    <x v="342"/>
    <x v="9"/>
    <n v="25"/>
  </r>
  <r>
    <x v="14"/>
    <x v="15"/>
    <x v="332"/>
    <x v="9"/>
    <n v="29"/>
  </r>
  <r>
    <x v="14"/>
    <x v="15"/>
    <x v="330"/>
    <x v="9"/>
    <n v="30"/>
  </r>
  <r>
    <x v="14"/>
    <x v="15"/>
    <x v="325"/>
    <x v="9"/>
    <n v="40"/>
  </r>
  <r>
    <x v="14"/>
    <x v="15"/>
    <x v="344"/>
    <x v="9"/>
    <n v="40"/>
  </r>
  <r>
    <x v="14"/>
    <x v="15"/>
    <x v="322"/>
    <x v="9"/>
    <n v="60"/>
  </r>
  <r>
    <x v="14"/>
    <x v="15"/>
    <x v="328"/>
    <x v="9"/>
    <n v="62"/>
  </r>
  <r>
    <x v="14"/>
    <x v="15"/>
    <x v="329"/>
    <x v="9"/>
    <n v="63"/>
  </r>
  <r>
    <x v="14"/>
    <x v="15"/>
    <x v="323"/>
    <x v="10"/>
    <n v="1"/>
  </r>
  <r>
    <x v="14"/>
    <x v="15"/>
    <x v="329"/>
    <x v="10"/>
    <n v="1"/>
  </r>
  <r>
    <x v="14"/>
    <x v="15"/>
    <x v="331"/>
    <x v="10"/>
    <n v="1"/>
  </r>
  <r>
    <x v="14"/>
    <x v="15"/>
    <x v="338"/>
    <x v="10"/>
    <n v="1"/>
  </r>
  <r>
    <x v="14"/>
    <x v="15"/>
    <x v="342"/>
    <x v="10"/>
    <n v="1"/>
  </r>
  <r>
    <x v="14"/>
    <x v="15"/>
    <x v="325"/>
    <x v="10"/>
    <n v="2"/>
  </r>
  <r>
    <x v="14"/>
    <x v="15"/>
    <x v="332"/>
    <x v="10"/>
    <n v="2"/>
  </r>
  <r>
    <x v="14"/>
    <x v="15"/>
    <x v="337"/>
    <x v="10"/>
    <n v="2"/>
  </r>
  <r>
    <x v="14"/>
    <x v="15"/>
    <x v="328"/>
    <x v="10"/>
    <n v="3"/>
  </r>
  <r>
    <x v="14"/>
    <x v="15"/>
    <x v="344"/>
    <x v="10"/>
    <n v="3"/>
  </r>
  <r>
    <x v="14"/>
    <x v="15"/>
    <x v="326"/>
    <x v="10"/>
    <n v="8"/>
  </r>
  <r>
    <x v="14"/>
    <x v="15"/>
    <x v="322"/>
    <x v="10"/>
    <n v="10"/>
  </r>
  <r>
    <x v="14"/>
    <x v="15"/>
    <x v="322"/>
    <x v="11"/>
    <n v="1"/>
  </r>
  <r>
    <x v="14"/>
    <x v="15"/>
    <x v="325"/>
    <x v="11"/>
    <n v="1"/>
  </r>
  <r>
    <x v="14"/>
    <x v="15"/>
    <x v="342"/>
    <x v="11"/>
    <n v="1"/>
  </r>
  <r>
    <x v="14"/>
    <x v="15"/>
    <x v="326"/>
    <x v="11"/>
    <n v="3"/>
  </r>
  <r>
    <x v="14"/>
    <x v="15"/>
    <x v="328"/>
    <x v="11"/>
    <n v="3"/>
  </r>
  <r>
    <x v="14"/>
    <x v="15"/>
    <x v="334"/>
    <x v="12"/>
    <n v="18"/>
  </r>
  <r>
    <x v="14"/>
    <x v="15"/>
    <x v="335"/>
    <x v="12"/>
    <n v="27"/>
  </r>
  <r>
    <x v="14"/>
    <x v="15"/>
    <x v="339"/>
    <x v="12"/>
    <n v="29"/>
  </r>
  <r>
    <x v="14"/>
    <x v="15"/>
    <x v="324"/>
    <x v="12"/>
    <n v="35"/>
  </r>
  <r>
    <x v="14"/>
    <x v="15"/>
    <x v="326"/>
    <x v="12"/>
    <n v="40"/>
  </r>
  <r>
    <x v="14"/>
    <x v="15"/>
    <x v="343"/>
    <x v="12"/>
    <n v="43"/>
  </r>
  <r>
    <x v="14"/>
    <x v="15"/>
    <x v="340"/>
    <x v="12"/>
    <n v="45"/>
  </r>
  <r>
    <x v="14"/>
    <x v="15"/>
    <x v="330"/>
    <x v="12"/>
    <n v="53"/>
  </r>
  <r>
    <x v="14"/>
    <x v="15"/>
    <x v="341"/>
    <x v="12"/>
    <n v="54"/>
  </r>
  <r>
    <x v="14"/>
    <x v="15"/>
    <x v="336"/>
    <x v="12"/>
    <n v="57"/>
  </r>
  <r>
    <x v="14"/>
    <x v="15"/>
    <x v="323"/>
    <x v="12"/>
    <n v="61"/>
  </r>
  <r>
    <x v="14"/>
    <x v="15"/>
    <x v="333"/>
    <x v="12"/>
    <n v="64"/>
  </r>
  <r>
    <x v="14"/>
    <x v="15"/>
    <x v="337"/>
    <x v="12"/>
    <n v="68"/>
  </r>
  <r>
    <x v="14"/>
    <x v="15"/>
    <x v="331"/>
    <x v="12"/>
    <n v="90"/>
  </r>
  <r>
    <x v="14"/>
    <x v="15"/>
    <x v="338"/>
    <x v="12"/>
    <n v="97"/>
  </r>
  <r>
    <x v="14"/>
    <x v="15"/>
    <x v="327"/>
    <x v="12"/>
    <n v="99"/>
  </r>
  <r>
    <x v="14"/>
    <x v="15"/>
    <x v="332"/>
    <x v="12"/>
    <n v="111"/>
  </r>
  <r>
    <x v="14"/>
    <x v="15"/>
    <x v="342"/>
    <x v="12"/>
    <n v="137"/>
  </r>
  <r>
    <x v="14"/>
    <x v="15"/>
    <x v="344"/>
    <x v="12"/>
    <n v="146"/>
  </r>
  <r>
    <x v="14"/>
    <x v="15"/>
    <x v="329"/>
    <x v="12"/>
    <n v="205"/>
  </r>
  <r>
    <x v="14"/>
    <x v="15"/>
    <x v="325"/>
    <x v="12"/>
    <n v="215"/>
  </r>
  <r>
    <x v="14"/>
    <x v="15"/>
    <x v="328"/>
    <x v="12"/>
    <n v="296"/>
  </r>
  <r>
    <x v="14"/>
    <x v="15"/>
    <x v="322"/>
    <x v="12"/>
    <n v="339"/>
  </r>
  <r>
    <x v="14"/>
    <x v="15"/>
    <x v="336"/>
    <x v="13"/>
    <n v="1"/>
  </r>
  <r>
    <x v="14"/>
    <x v="15"/>
    <x v="342"/>
    <x v="13"/>
    <n v="2"/>
  </r>
  <r>
    <x v="14"/>
    <x v="15"/>
    <x v="325"/>
    <x v="13"/>
    <n v="3"/>
  </r>
  <r>
    <x v="14"/>
    <x v="15"/>
    <x v="329"/>
    <x v="13"/>
    <n v="3"/>
  </r>
  <r>
    <x v="14"/>
    <x v="15"/>
    <x v="338"/>
    <x v="13"/>
    <n v="5"/>
  </r>
  <r>
    <x v="14"/>
    <x v="15"/>
    <x v="344"/>
    <x v="13"/>
    <n v="7"/>
  </r>
  <r>
    <x v="14"/>
    <x v="15"/>
    <x v="322"/>
    <x v="13"/>
    <n v="9"/>
  </r>
  <r>
    <x v="14"/>
    <x v="15"/>
    <x v="328"/>
    <x v="13"/>
    <n v="10"/>
  </r>
  <r>
    <x v="14"/>
    <x v="15"/>
    <x v="326"/>
    <x v="13"/>
    <n v="35"/>
  </r>
  <r>
    <x v="14"/>
    <x v="15"/>
    <x v="343"/>
    <x v="14"/>
    <n v="1"/>
  </r>
  <r>
    <x v="14"/>
    <x v="15"/>
    <x v="341"/>
    <x v="14"/>
    <n v="2"/>
  </r>
  <r>
    <x v="14"/>
    <x v="15"/>
    <x v="339"/>
    <x v="14"/>
    <n v="3"/>
  </r>
  <r>
    <x v="14"/>
    <x v="15"/>
    <x v="327"/>
    <x v="14"/>
    <n v="5"/>
  </r>
  <r>
    <x v="14"/>
    <x v="15"/>
    <x v="324"/>
    <x v="14"/>
    <n v="6"/>
  </r>
  <r>
    <x v="14"/>
    <x v="15"/>
    <x v="330"/>
    <x v="14"/>
    <n v="6"/>
  </r>
  <r>
    <x v="14"/>
    <x v="15"/>
    <x v="340"/>
    <x v="14"/>
    <n v="8"/>
  </r>
  <r>
    <x v="14"/>
    <x v="15"/>
    <x v="323"/>
    <x v="14"/>
    <n v="11"/>
  </r>
  <r>
    <x v="14"/>
    <x v="15"/>
    <x v="337"/>
    <x v="14"/>
    <n v="13"/>
  </r>
  <r>
    <x v="14"/>
    <x v="15"/>
    <x v="342"/>
    <x v="14"/>
    <n v="15"/>
  </r>
  <r>
    <x v="14"/>
    <x v="15"/>
    <x v="336"/>
    <x v="14"/>
    <n v="23"/>
  </r>
  <r>
    <x v="14"/>
    <x v="15"/>
    <x v="331"/>
    <x v="14"/>
    <n v="33"/>
  </r>
  <r>
    <x v="14"/>
    <x v="15"/>
    <x v="332"/>
    <x v="14"/>
    <n v="58"/>
  </r>
  <r>
    <x v="14"/>
    <x v="15"/>
    <x v="338"/>
    <x v="14"/>
    <n v="62"/>
  </r>
  <r>
    <x v="14"/>
    <x v="15"/>
    <x v="326"/>
    <x v="14"/>
    <n v="76"/>
  </r>
  <r>
    <x v="14"/>
    <x v="15"/>
    <x v="344"/>
    <x v="14"/>
    <n v="123"/>
  </r>
  <r>
    <x v="14"/>
    <x v="15"/>
    <x v="329"/>
    <x v="14"/>
    <n v="177"/>
  </r>
  <r>
    <x v="14"/>
    <x v="15"/>
    <x v="325"/>
    <x v="14"/>
    <n v="219"/>
  </r>
  <r>
    <x v="14"/>
    <x v="15"/>
    <x v="328"/>
    <x v="14"/>
    <n v="281"/>
  </r>
  <r>
    <x v="14"/>
    <x v="15"/>
    <x v="322"/>
    <x v="14"/>
    <n v="351"/>
  </r>
  <r>
    <x v="14"/>
    <x v="15"/>
    <x v="334"/>
    <x v="15"/>
    <n v="1"/>
  </r>
  <r>
    <x v="14"/>
    <x v="15"/>
    <x v="340"/>
    <x v="15"/>
    <n v="1"/>
  </r>
  <r>
    <x v="14"/>
    <x v="15"/>
    <x v="324"/>
    <x v="15"/>
    <n v="2"/>
  </r>
  <r>
    <x v="14"/>
    <x v="15"/>
    <x v="331"/>
    <x v="15"/>
    <n v="2"/>
  </r>
  <r>
    <x v="14"/>
    <x v="15"/>
    <x v="333"/>
    <x v="15"/>
    <n v="2"/>
  </r>
  <r>
    <x v="14"/>
    <x v="15"/>
    <x v="341"/>
    <x v="15"/>
    <n v="2"/>
  </r>
  <r>
    <x v="14"/>
    <x v="15"/>
    <x v="332"/>
    <x v="15"/>
    <n v="3"/>
  </r>
  <r>
    <x v="14"/>
    <x v="15"/>
    <x v="336"/>
    <x v="15"/>
    <n v="3"/>
  </r>
  <r>
    <x v="14"/>
    <x v="15"/>
    <x v="330"/>
    <x v="15"/>
    <n v="4"/>
  </r>
  <r>
    <x v="14"/>
    <x v="15"/>
    <x v="343"/>
    <x v="15"/>
    <n v="4"/>
  </r>
  <r>
    <x v="14"/>
    <x v="15"/>
    <x v="327"/>
    <x v="15"/>
    <n v="6"/>
  </r>
  <r>
    <x v="14"/>
    <x v="15"/>
    <x v="344"/>
    <x v="15"/>
    <n v="7"/>
  </r>
  <r>
    <x v="14"/>
    <x v="15"/>
    <x v="329"/>
    <x v="15"/>
    <n v="8"/>
  </r>
  <r>
    <x v="14"/>
    <x v="15"/>
    <x v="342"/>
    <x v="15"/>
    <n v="8"/>
  </r>
  <r>
    <x v="14"/>
    <x v="15"/>
    <x v="322"/>
    <x v="15"/>
    <n v="11"/>
  </r>
  <r>
    <x v="14"/>
    <x v="15"/>
    <x v="338"/>
    <x v="15"/>
    <n v="20"/>
  </r>
  <r>
    <x v="14"/>
    <x v="15"/>
    <x v="328"/>
    <x v="15"/>
    <n v="25"/>
  </r>
  <r>
    <x v="14"/>
    <x v="15"/>
    <x v="325"/>
    <x v="15"/>
    <n v="32"/>
  </r>
  <r>
    <x v="14"/>
    <x v="15"/>
    <x v="326"/>
    <x v="15"/>
    <n v="39"/>
  </r>
  <r>
    <x v="14"/>
    <x v="15"/>
    <x v="326"/>
    <x v="16"/>
    <n v="1"/>
  </r>
  <r>
    <x v="14"/>
    <x v="15"/>
    <x v="336"/>
    <x v="16"/>
    <n v="1"/>
  </r>
  <r>
    <x v="14"/>
    <x v="15"/>
    <x v="337"/>
    <x v="16"/>
    <n v="1"/>
  </r>
  <r>
    <x v="14"/>
    <x v="15"/>
    <x v="338"/>
    <x v="16"/>
    <n v="1"/>
  </r>
  <r>
    <x v="14"/>
    <x v="15"/>
    <x v="340"/>
    <x v="16"/>
    <n v="1"/>
  </r>
  <r>
    <x v="14"/>
    <x v="15"/>
    <x v="327"/>
    <x v="16"/>
    <n v="2"/>
  </r>
  <r>
    <x v="14"/>
    <x v="15"/>
    <x v="334"/>
    <x v="16"/>
    <n v="2"/>
  </r>
  <r>
    <x v="14"/>
    <x v="15"/>
    <x v="343"/>
    <x v="16"/>
    <n v="2"/>
  </r>
  <r>
    <x v="14"/>
    <x v="15"/>
    <x v="324"/>
    <x v="16"/>
    <n v="3"/>
  </r>
  <r>
    <x v="14"/>
    <x v="15"/>
    <x v="330"/>
    <x v="16"/>
    <n v="3"/>
  </r>
  <r>
    <x v="14"/>
    <x v="15"/>
    <x v="331"/>
    <x v="16"/>
    <n v="4"/>
  </r>
  <r>
    <x v="14"/>
    <x v="15"/>
    <x v="323"/>
    <x v="16"/>
    <n v="5"/>
  </r>
  <r>
    <x v="14"/>
    <x v="15"/>
    <x v="333"/>
    <x v="16"/>
    <n v="5"/>
  </r>
  <r>
    <x v="14"/>
    <x v="15"/>
    <x v="341"/>
    <x v="16"/>
    <n v="5"/>
  </r>
  <r>
    <x v="14"/>
    <x v="15"/>
    <x v="342"/>
    <x v="16"/>
    <n v="6"/>
  </r>
  <r>
    <x v="14"/>
    <x v="15"/>
    <x v="344"/>
    <x v="16"/>
    <n v="8"/>
  </r>
  <r>
    <x v="14"/>
    <x v="15"/>
    <x v="329"/>
    <x v="16"/>
    <n v="10"/>
  </r>
  <r>
    <x v="14"/>
    <x v="15"/>
    <x v="332"/>
    <x v="16"/>
    <n v="10"/>
  </r>
  <r>
    <x v="14"/>
    <x v="15"/>
    <x v="325"/>
    <x v="16"/>
    <n v="23"/>
  </r>
  <r>
    <x v="14"/>
    <x v="15"/>
    <x v="328"/>
    <x v="16"/>
    <n v="23"/>
  </r>
  <r>
    <x v="14"/>
    <x v="15"/>
    <x v="322"/>
    <x v="16"/>
    <n v="38"/>
  </r>
  <r>
    <x v="14"/>
    <x v="15"/>
    <x v="324"/>
    <x v="33"/>
    <n v="1"/>
  </r>
  <r>
    <x v="14"/>
    <x v="15"/>
    <x v="326"/>
    <x v="33"/>
    <n v="2"/>
  </r>
  <r>
    <x v="14"/>
    <x v="15"/>
    <x v="341"/>
    <x v="33"/>
    <n v="2"/>
  </r>
  <r>
    <x v="14"/>
    <x v="15"/>
    <x v="323"/>
    <x v="33"/>
    <n v="3"/>
  </r>
  <r>
    <x v="14"/>
    <x v="15"/>
    <x v="330"/>
    <x v="33"/>
    <n v="3"/>
  </r>
  <r>
    <x v="14"/>
    <x v="15"/>
    <x v="334"/>
    <x v="33"/>
    <n v="3"/>
  </r>
  <r>
    <x v="14"/>
    <x v="15"/>
    <x v="335"/>
    <x v="33"/>
    <n v="3"/>
  </r>
  <r>
    <x v="14"/>
    <x v="15"/>
    <x v="340"/>
    <x v="33"/>
    <n v="4"/>
  </r>
  <r>
    <x v="14"/>
    <x v="15"/>
    <x v="343"/>
    <x v="33"/>
    <n v="4"/>
  </r>
  <r>
    <x v="14"/>
    <x v="15"/>
    <x v="333"/>
    <x v="33"/>
    <n v="5"/>
  </r>
  <r>
    <x v="14"/>
    <x v="15"/>
    <x v="339"/>
    <x v="33"/>
    <n v="5"/>
  </r>
  <r>
    <x v="14"/>
    <x v="15"/>
    <x v="336"/>
    <x v="33"/>
    <n v="9"/>
  </r>
  <r>
    <x v="14"/>
    <x v="15"/>
    <x v="327"/>
    <x v="33"/>
    <n v="10"/>
  </r>
  <r>
    <x v="14"/>
    <x v="15"/>
    <x v="338"/>
    <x v="33"/>
    <n v="11"/>
  </r>
  <r>
    <x v="14"/>
    <x v="15"/>
    <x v="342"/>
    <x v="33"/>
    <n v="14"/>
  </r>
  <r>
    <x v="14"/>
    <x v="15"/>
    <x v="331"/>
    <x v="33"/>
    <n v="15"/>
  </r>
  <r>
    <x v="14"/>
    <x v="15"/>
    <x v="337"/>
    <x v="33"/>
    <n v="16"/>
  </r>
  <r>
    <x v="14"/>
    <x v="15"/>
    <x v="344"/>
    <x v="33"/>
    <n v="16"/>
  </r>
  <r>
    <x v="14"/>
    <x v="15"/>
    <x v="329"/>
    <x v="33"/>
    <n v="18"/>
  </r>
  <r>
    <x v="14"/>
    <x v="15"/>
    <x v="325"/>
    <x v="33"/>
    <n v="19"/>
  </r>
  <r>
    <x v="14"/>
    <x v="15"/>
    <x v="332"/>
    <x v="33"/>
    <n v="21"/>
  </r>
  <r>
    <x v="14"/>
    <x v="15"/>
    <x v="328"/>
    <x v="33"/>
    <n v="35"/>
  </r>
  <r>
    <x v="14"/>
    <x v="15"/>
    <x v="322"/>
    <x v="33"/>
    <n v="37"/>
  </r>
  <r>
    <x v="14"/>
    <x v="15"/>
    <x v="338"/>
    <x v="34"/>
    <n v="1"/>
  </r>
  <r>
    <x v="14"/>
    <x v="15"/>
    <x v="340"/>
    <x v="34"/>
    <n v="1"/>
  </r>
  <r>
    <x v="14"/>
    <x v="15"/>
    <x v="325"/>
    <x v="34"/>
    <n v="2"/>
  </r>
  <r>
    <x v="14"/>
    <x v="15"/>
    <x v="327"/>
    <x v="34"/>
    <n v="2"/>
  </r>
  <r>
    <x v="14"/>
    <x v="15"/>
    <x v="330"/>
    <x v="34"/>
    <n v="2"/>
  </r>
  <r>
    <x v="14"/>
    <x v="15"/>
    <x v="333"/>
    <x v="34"/>
    <n v="2"/>
  </r>
  <r>
    <x v="14"/>
    <x v="15"/>
    <x v="335"/>
    <x v="34"/>
    <n v="2"/>
  </r>
  <r>
    <x v="14"/>
    <x v="15"/>
    <x v="339"/>
    <x v="34"/>
    <n v="2"/>
  </r>
  <r>
    <x v="14"/>
    <x v="15"/>
    <x v="344"/>
    <x v="34"/>
    <n v="2"/>
  </r>
  <r>
    <x v="14"/>
    <x v="15"/>
    <x v="332"/>
    <x v="34"/>
    <n v="3"/>
  </r>
  <r>
    <x v="14"/>
    <x v="15"/>
    <x v="337"/>
    <x v="34"/>
    <n v="3"/>
  </r>
  <r>
    <x v="14"/>
    <x v="15"/>
    <x v="329"/>
    <x v="34"/>
    <n v="4"/>
  </r>
  <r>
    <x v="14"/>
    <x v="15"/>
    <x v="336"/>
    <x v="34"/>
    <n v="4"/>
  </r>
  <r>
    <x v="14"/>
    <x v="15"/>
    <x v="328"/>
    <x v="34"/>
    <n v="5"/>
  </r>
  <r>
    <x v="14"/>
    <x v="15"/>
    <x v="342"/>
    <x v="34"/>
    <n v="5"/>
  </r>
  <r>
    <x v="14"/>
    <x v="15"/>
    <x v="331"/>
    <x v="34"/>
    <n v="6"/>
  </r>
  <r>
    <x v="14"/>
    <x v="15"/>
    <x v="322"/>
    <x v="34"/>
    <n v="10"/>
  </r>
  <r>
    <x v="14"/>
    <x v="15"/>
    <x v="330"/>
    <x v="35"/>
    <n v="1"/>
  </r>
  <r>
    <x v="14"/>
    <x v="15"/>
    <x v="332"/>
    <x v="35"/>
    <n v="1"/>
  </r>
  <r>
    <x v="14"/>
    <x v="15"/>
    <x v="336"/>
    <x v="35"/>
    <n v="1"/>
  </r>
  <r>
    <x v="14"/>
    <x v="15"/>
    <x v="325"/>
    <x v="35"/>
    <n v="2"/>
  </r>
  <r>
    <x v="14"/>
    <x v="15"/>
    <x v="344"/>
    <x v="35"/>
    <n v="2"/>
  </r>
  <r>
    <x v="14"/>
    <x v="15"/>
    <x v="331"/>
    <x v="35"/>
    <n v="3"/>
  </r>
  <r>
    <x v="14"/>
    <x v="15"/>
    <x v="342"/>
    <x v="35"/>
    <n v="3"/>
  </r>
  <r>
    <x v="14"/>
    <x v="15"/>
    <x v="322"/>
    <x v="35"/>
    <n v="4"/>
  </r>
  <r>
    <x v="14"/>
    <x v="15"/>
    <x v="327"/>
    <x v="35"/>
    <n v="4"/>
  </r>
  <r>
    <x v="14"/>
    <x v="15"/>
    <x v="329"/>
    <x v="35"/>
    <n v="4"/>
  </r>
  <r>
    <x v="14"/>
    <x v="15"/>
    <x v="328"/>
    <x v="35"/>
    <n v="6"/>
  </r>
  <r>
    <x v="14"/>
    <x v="15"/>
    <x v="323"/>
    <x v="36"/>
    <n v="1"/>
  </r>
  <r>
    <x v="14"/>
    <x v="15"/>
    <x v="326"/>
    <x v="36"/>
    <n v="1"/>
  </r>
  <r>
    <x v="14"/>
    <x v="15"/>
    <x v="329"/>
    <x v="36"/>
    <n v="1"/>
  </r>
  <r>
    <x v="14"/>
    <x v="15"/>
    <x v="335"/>
    <x v="36"/>
    <n v="1"/>
  </r>
  <r>
    <x v="14"/>
    <x v="15"/>
    <x v="340"/>
    <x v="36"/>
    <n v="1"/>
  </r>
  <r>
    <x v="14"/>
    <x v="15"/>
    <x v="343"/>
    <x v="36"/>
    <n v="1"/>
  </r>
  <r>
    <x v="14"/>
    <x v="15"/>
    <x v="325"/>
    <x v="36"/>
    <n v="2"/>
  </r>
  <r>
    <x v="14"/>
    <x v="15"/>
    <x v="327"/>
    <x v="36"/>
    <n v="2"/>
  </r>
  <r>
    <x v="14"/>
    <x v="15"/>
    <x v="330"/>
    <x v="36"/>
    <n v="2"/>
  </r>
  <r>
    <x v="14"/>
    <x v="15"/>
    <x v="339"/>
    <x v="36"/>
    <n v="2"/>
  </r>
  <r>
    <x v="14"/>
    <x v="15"/>
    <x v="337"/>
    <x v="36"/>
    <n v="3"/>
  </r>
  <r>
    <x v="14"/>
    <x v="15"/>
    <x v="338"/>
    <x v="36"/>
    <n v="3"/>
  </r>
  <r>
    <x v="14"/>
    <x v="15"/>
    <x v="344"/>
    <x v="36"/>
    <n v="3"/>
  </r>
  <r>
    <x v="14"/>
    <x v="15"/>
    <x v="336"/>
    <x v="36"/>
    <n v="4"/>
  </r>
  <r>
    <x v="14"/>
    <x v="15"/>
    <x v="342"/>
    <x v="36"/>
    <n v="4"/>
  </r>
  <r>
    <x v="14"/>
    <x v="15"/>
    <x v="332"/>
    <x v="36"/>
    <n v="5"/>
  </r>
  <r>
    <x v="14"/>
    <x v="15"/>
    <x v="322"/>
    <x v="36"/>
    <n v="6"/>
  </r>
  <r>
    <x v="14"/>
    <x v="15"/>
    <x v="328"/>
    <x v="36"/>
    <n v="8"/>
  </r>
  <r>
    <x v="14"/>
    <x v="15"/>
    <x v="331"/>
    <x v="36"/>
    <n v="8"/>
  </r>
  <r>
    <x v="14"/>
    <x v="15"/>
    <x v="327"/>
    <x v="32"/>
    <n v="11"/>
  </r>
  <r>
    <x v="14"/>
    <x v="15"/>
    <x v="335"/>
    <x v="32"/>
    <n v="161"/>
  </r>
  <r>
    <x v="14"/>
    <x v="15"/>
    <x v="334"/>
    <x v="32"/>
    <n v="177"/>
  </r>
  <r>
    <x v="14"/>
    <x v="15"/>
    <x v="324"/>
    <x v="17"/>
    <n v="82"/>
  </r>
  <r>
    <x v="14"/>
    <x v="15"/>
    <x v="334"/>
    <x v="17"/>
    <n v="85"/>
  </r>
  <r>
    <x v="14"/>
    <x v="15"/>
    <x v="326"/>
    <x v="17"/>
    <n v="221"/>
  </r>
  <r>
    <x v="14"/>
    <x v="15"/>
    <x v="335"/>
    <x v="17"/>
    <n v="257"/>
  </r>
  <r>
    <x v="14"/>
    <x v="15"/>
    <x v="340"/>
    <x v="17"/>
    <n v="360"/>
  </r>
  <r>
    <x v="14"/>
    <x v="15"/>
    <x v="330"/>
    <x v="17"/>
    <n v="410"/>
  </r>
  <r>
    <x v="14"/>
    <x v="15"/>
    <x v="333"/>
    <x v="17"/>
    <n v="467"/>
  </r>
  <r>
    <x v="14"/>
    <x v="15"/>
    <x v="339"/>
    <x v="17"/>
    <n v="542"/>
  </r>
  <r>
    <x v="14"/>
    <x v="15"/>
    <x v="343"/>
    <x v="17"/>
    <n v="583"/>
  </r>
  <r>
    <x v="14"/>
    <x v="15"/>
    <x v="323"/>
    <x v="17"/>
    <n v="619"/>
  </r>
  <r>
    <x v="14"/>
    <x v="15"/>
    <x v="336"/>
    <x v="17"/>
    <n v="782"/>
  </r>
  <r>
    <x v="14"/>
    <x v="15"/>
    <x v="341"/>
    <x v="17"/>
    <n v="797"/>
  </r>
  <r>
    <x v="14"/>
    <x v="15"/>
    <x v="337"/>
    <x v="17"/>
    <n v="859"/>
  </r>
  <r>
    <x v="14"/>
    <x v="15"/>
    <x v="327"/>
    <x v="17"/>
    <n v="863"/>
  </r>
  <r>
    <x v="14"/>
    <x v="15"/>
    <x v="325"/>
    <x v="17"/>
    <n v="1141"/>
  </r>
  <r>
    <x v="14"/>
    <x v="15"/>
    <x v="332"/>
    <x v="17"/>
    <n v="1228"/>
  </r>
  <r>
    <x v="14"/>
    <x v="15"/>
    <x v="331"/>
    <x v="17"/>
    <n v="1477"/>
  </r>
  <r>
    <x v="14"/>
    <x v="15"/>
    <x v="338"/>
    <x v="17"/>
    <n v="1650"/>
  </r>
  <r>
    <x v="14"/>
    <x v="15"/>
    <x v="344"/>
    <x v="17"/>
    <n v="1733"/>
  </r>
  <r>
    <x v="14"/>
    <x v="15"/>
    <x v="329"/>
    <x v="17"/>
    <n v="1880"/>
  </r>
  <r>
    <x v="14"/>
    <x v="15"/>
    <x v="342"/>
    <x v="17"/>
    <n v="1895"/>
  </r>
  <r>
    <x v="14"/>
    <x v="15"/>
    <x v="328"/>
    <x v="17"/>
    <n v="3671"/>
  </r>
  <r>
    <x v="14"/>
    <x v="15"/>
    <x v="322"/>
    <x v="17"/>
    <n v="4641"/>
  </r>
  <r>
    <x v="14"/>
    <x v="15"/>
    <x v="333"/>
    <x v="18"/>
    <n v="4"/>
  </r>
  <r>
    <x v="14"/>
    <x v="15"/>
    <x v="330"/>
    <x v="18"/>
    <n v="185"/>
  </r>
  <r>
    <x v="14"/>
    <x v="15"/>
    <x v="323"/>
    <x v="18"/>
    <n v="346"/>
  </r>
  <r>
    <x v="14"/>
    <x v="15"/>
    <x v="339"/>
    <x v="18"/>
    <n v="1127"/>
  </r>
  <r>
    <x v="14"/>
    <x v="15"/>
    <x v="331"/>
    <x v="18"/>
    <n v="1178"/>
  </r>
  <r>
    <x v="14"/>
    <x v="15"/>
    <x v="337"/>
    <x v="18"/>
    <n v="2471"/>
  </r>
  <r>
    <x v="14"/>
    <x v="15"/>
    <x v="342"/>
    <x v="18"/>
    <n v="2753"/>
  </r>
  <r>
    <x v="14"/>
    <x v="15"/>
    <x v="336"/>
    <x v="18"/>
    <n v="3206"/>
  </r>
  <r>
    <x v="14"/>
    <x v="15"/>
    <x v="332"/>
    <x v="18"/>
    <n v="7972"/>
  </r>
  <r>
    <x v="14"/>
    <x v="15"/>
    <x v="325"/>
    <x v="18"/>
    <n v="9937"/>
  </r>
  <r>
    <x v="14"/>
    <x v="15"/>
    <x v="338"/>
    <x v="18"/>
    <n v="12237"/>
  </r>
  <r>
    <x v="14"/>
    <x v="15"/>
    <x v="322"/>
    <x v="18"/>
    <n v="24325"/>
  </r>
  <r>
    <x v="14"/>
    <x v="15"/>
    <x v="344"/>
    <x v="18"/>
    <n v="25798"/>
  </r>
  <r>
    <x v="14"/>
    <x v="15"/>
    <x v="326"/>
    <x v="18"/>
    <n v="29323"/>
  </r>
  <r>
    <x v="14"/>
    <x v="15"/>
    <x v="329"/>
    <x v="18"/>
    <n v="44534"/>
  </r>
  <r>
    <x v="14"/>
    <x v="15"/>
    <x v="328"/>
    <x v="18"/>
    <n v="57688"/>
  </r>
  <r>
    <x v="14"/>
    <x v="15"/>
    <x v="323"/>
    <x v="19"/>
    <n v="142000"/>
  </r>
  <r>
    <x v="14"/>
    <x v="15"/>
    <x v="332"/>
    <x v="19"/>
    <n v="248242"/>
  </r>
  <r>
    <x v="14"/>
    <x v="15"/>
    <x v="344"/>
    <x v="19"/>
    <n v="260273"/>
  </r>
  <r>
    <x v="14"/>
    <x v="15"/>
    <x v="336"/>
    <x v="19"/>
    <n v="272337"/>
  </r>
  <r>
    <x v="14"/>
    <x v="15"/>
    <x v="326"/>
    <x v="19"/>
    <n v="314265"/>
  </r>
  <r>
    <x v="14"/>
    <x v="15"/>
    <x v="337"/>
    <x v="19"/>
    <n v="471138"/>
  </r>
  <r>
    <x v="14"/>
    <x v="15"/>
    <x v="331"/>
    <x v="19"/>
    <n v="743526"/>
  </r>
  <r>
    <x v="14"/>
    <x v="15"/>
    <x v="325"/>
    <x v="19"/>
    <n v="857394"/>
  </r>
  <r>
    <x v="14"/>
    <x v="15"/>
    <x v="338"/>
    <x v="19"/>
    <n v="1020603"/>
  </r>
  <r>
    <x v="14"/>
    <x v="15"/>
    <x v="329"/>
    <x v="19"/>
    <n v="1608721"/>
  </r>
  <r>
    <x v="14"/>
    <x v="15"/>
    <x v="322"/>
    <x v="19"/>
    <n v="4247870"/>
  </r>
  <r>
    <x v="14"/>
    <x v="15"/>
    <x v="328"/>
    <x v="19"/>
    <n v="4622031"/>
  </r>
  <r>
    <x v="14"/>
    <x v="15"/>
    <x v="325"/>
    <x v="20"/>
    <n v="3"/>
  </r>
  <r>
    <x v="14"/>
    <x v="15"/>
    <x v="330"/>
    <x v="20"/>
    <n v="8"/>
  </r>
  <r>
    <x v="14"/>
    <x v="15"/>
    <x v="328"/>
    <x v="20"/>
    <n v="31"/>
  </r>
  <r>
    <x v="14"/>
    <x v="15"/>
    <x v="344"/>
    <x v="20"/>
    <n v="30344"/>
  </r>
  <r>
    <x v="14"/>
    <x v="15"/>
    <x v="334"/>
    <x v="42"/>
    <n v="142"/>
  </r>
  <r>
    <x v="14"/>
    <x v="15"/>
    <x v="326"/>
    <x v="42"/>
    <n v="172"/>
  </r>
  <r>
    <x v="14"/>
    <x v="15"/>
    <x v="339"/>
    <x v="42"/>
    <n v="191"/>
  </r>
  <r>
    <x v="14"/>
    <x v="15"/>
    <x v="343"/>
    <x v="42"/>
    <n v="319"/>
  </r>
  <r>
    <x v="14"/>
    <x v="15"/>
    <x v="335"/>
    <x v="42"/>
    <n v="452"/>
  </r>
  <r>
    <x v="14"/>
    <x v="15"/>
    <x v="333"/>
    <x v="42"/>
    <n v="688"/>
  </r>
  <r>
    <x v="14"/>
    <x v="15"/>
    <x v="323"/>
    <x v="42"/>
    <n v="934"/>
  </r>
  <r>
    <x v="14"/>
    <x v="15"/>
    <x v="341"/>
    <x v="42"/>
    <n v="963"/>
  </r>
  <r>
    <x v="14"/>
    <x v="15"/>
    <x v="337"/>
    <x v="42"/>
    <n v="974"/>
  </r>
  <r>
    <x v="14"/>
    <x v="15"/>
    <x v="342"/>
    <x v="42"/>
    <n v="1121"/>
  </r>
  <r>
    <x v="14"/>
    <x v="15"/>
    <x v="336"/>
    <x v="42"/>
    <n v="1160"/>
  </r>
  <r>
    <x v="14"/>
    <x v="15"/>
    <x v="340"/>
    <x v="42"/>
    <n v="1177"/>
  </r>
  <r>
    <x v="14"/>
    <x v="15"/>
    <x v="331"/>
    <x v="42"/>
    <n v="1288"/>
  </r>
  <r>
    <x v="14"/>
    <x v="15"/>
    <x v="327"/>
    <x v="42"/>
    <n v="1482"/>
  </r>
  <r>
    <x v="14"/>
    <x v="15"/>
    <x v="338"/>
    <x v="42"/>
    <n v="1757"/>
  </r>
  <r>
    <x v="14"/>
    <x v="15"/>
    <x v="332"/>
    <x v="42"/>
    <n v="1928"/>
  </r>
  <r>
    <x v="14"/>
    <x v="15"/>
    <x v="325"/>
    <x v="42"/>
    <n v="1977"/>
  </r>
  <r>
    <x v="14"/>
    <x v="15"/>
    <x v="324"/>
    <x v="42"/>
    <n v="2052"/>
  </r>
  <r>
    <x v="14"/>
    <x v="15"/>
    <x v="344"/>
    <x v="42"/>
    <n v="2535"/>
  </r>
  <r>
    <x v="14"/>
    <x v="15"/>
    <x v="330"/>
    <x v="42"/>
    <n v="2652"/>
  </r>
  <r>
    <x v="14"/>
    <x v="15"/>
    <x v="322"/>
    <x v="42"/>
    <n v="3131"/>
  </r>
  <r>
    <x v="14"/>
    <x v="15"/>
    <x v="328"/>
    <x v="42"/>
    <n v="4096"/>
  </r>
  <r>
    <x v="14"/>
    <x v="15"/>
    <x v="329"/>
    <x v="42"/>
    <n v="6066"/>
  </r>
  <r>
    <x v="14"/>
    <x v="15"/>
    <x v="334"/>
    <x v="21"/>
    <n v="118"/>
  </r>
  <r>
    <x v="14"/>
    <x v="15"/>
    <x v="326"/>
    <x v="21"/>
    <n v="253"/>
  </r>
  <r>
    <x v="14"/>
    <x v="15"/>
    <x v="339"/>
    <x v="21"/>
    <n v="262"/>
  </r>
  <r>
    <x v="14"/>
    <x v="15"/>
    <x v="343"/>
    <x v="21"/>
    <n v="429"/>
  </r>
  <r>
    <x v="14"/>
    <x v="15"/>
    <x v="335"/>
    <x v="21"/>
    <n v="469"/>
  </r>
  <r>
    <x v="14"/>
    <x v="15"/>
    <x v="333"/>
    <x v="21"/>
    <n v="740"/>
  </r>
  <r>
    <x v="14"/>
    <x v="15"/>
    <x v="323"/>
    <x v="21"/>
    <n v="748"/>
  </r>
  <r>
    <x v="14"/>
    <x v="15"/>
    <x v="336"/>
    <x v="21"/>
    <n v="938"/>
  </r>
  <r>
    <x v="14"/>
    <x v="15"/>
    <x v="338"/>
    <x v="21"/>
    <n v="1123"/>
  </r>
  <r>
    <x v="14"/>
    <x v="15"/>
    <x v="342"/>
    <x v="21"/>
    <n v="1142"/>
  </r>
  <r>
    <x v="14"/>
    <x v="15"/>
    <x v="337"/>
    <x v="21"/>
    <n v="1145"/>
  </r>
  <r>
    <x v="14"/>
    <x v="15"/>
    <x v="341"/>
    <x v="21"/>
    <n v="1191"/>
  </r>
  <r>
    <x v="14"/>
    <x v="15"/>
    <x v="331"/>
    <x v="21"/>
    <n v="1344"/>
  </r>
  <r>
    <x v="14"/>
    <x v="15"/>
    <x v="327"/>
    <x v="21"/>
    <n v="1430"/>
  </r>
  <r>
    <x v="14"/>
    <x v="15"/>
    <x v="325"/>
    <x v="21"/>
    <n v="1576"/>
  </r>
  <r>
    <x v="14"/>
    <x v="15"/>
    <x v="340"/>
    <x v="21"/>
    <n v="1742"/>
  </r>
  <r>
    <x v="14"/>
    <x v="15"/>
    <x v="324"/>
    <x v="21"/>
    <n v="1829"/>
  </r>
  <r>
    <x v="14"/>
    <x v="15"/>
    <x v="332"/>
    <x v="21"/>
    <n v="1942"/>
  </r>
  <r>
    <x v="14"/>
    <x v="15"/>
    <x v="344"/>
    <x v="21"/>
    <n v="1945"/>
  </r>
  <r>
    <x v="14"/>
    <x v="15"/>
    <x v="330"/>
    <x v="21"/>
    <n v="2217"/>
  </r>
  <r>
    <x v="14"/>
    <x v="15"/>
    <x v="322"/>
    <x v="21"/>
    <n v="2949"/>
  </r>
  <r>
    <x v="14"/>
    <x v="15"/>
    <x v="328"/>
    <x v="21"/>
    <n v="3435"/>
  </r>
  <r>
    <x v="14"/>
    <x v="15"/>
    <x v="329"/>
    <x v="21"/>
    <n v="5498"/>
  </r>
  <r>
    <x v="14"/>
    <x v="15"/>
    <x v="336"/>
    <x v="22"/>
    <n v="4"/>
  </r>
  <r>
    <x v="14"/>
    <x v="15"/>
    <x v="338"/>
    <x v="22"/>
    <n v="6"/>
  </r>
  <r>
    <x v="14"/>
    <x v="15"/>
    <x v="326"/>
    <x v="22"/>
    <n v="15"/>
  </r>
  <r>
    <x v="14"/>
    <x v="15"/>
    <x v="337"/>
    <x v="22"/>
    <n v="27"/>
  </r>
  <r>
    <x v="14"/>
    <x v="15"/>
    <x v="330"/>
    <x v="22"/>
    <n v="33"/>
  </r>
  <r>
    <x v="14"/>
    <x v="15"/>
    <x v="324"/>
    <x v="22"/>
    <n v="38"/>
  </r>
  <r>
    <x v="14"/>
    <x v="15"/>
    <x v="342"/>
    <x v="22"/>
    <n v="62"/>
  </r>
  <r>
    <x v="14"/>
    <x v="15"/>
    <x v="327"/>
    <x v="22"/>
    <n v="1685"/>
  </r>
  <r>
    <x v="14"/>
    <x v="15"/>
    <x v="343"/>
    <x v="22"/>
    <n v="3716"/>
  </r>
  <r>
    <x v="14"/>
    <x v="15"/>
    <x v="340"/>
    <x v="22"/>
    <n v="7500"/>
  </r>
  <r>
    <x v="14"/>
    <x v="15"/>
    <x v="333"/>
    <x v="22"/>
    <n v="7547"/>
  </r>
  <r>
    <x v="14"/>
    <x v="15"/>
    <x v="341"/>
    <x v="22"/>
    <n v="14115"/>
  </r>
  <r>
    <x v="14"/>
    <x v="15"/>
    <x v="334"/>
    <x v="22"/>
    <n v="15000"/>
  </r>
  <r>
    <x v="14"/>
    <x v="15"/>
    <x v="331"/>
    <x v="22"/>
    <n v="15095"/>
  </r>
  <r>
    <x v="14"/>
    <x v="15"/>
    <x v="332"/>
    <x v="22"/>
    <n v="22415"/>
  </r>
  <r>
    <x v="14"/>
    <x v="15"/>
    <x v="323"/>
    <x v="22"/>
    <n v="22424"/>
  </r>
  <r>
    <x v="14"/>
    <x v="15"/>
    <x v="329"/>
    <x v="22"/>
    <n v="27649"/>
  </r>
  <r>
    <x v="14"/>
    <x v="15"/>
    <x v="325"/>
    <x v="22"/>
    <n v="37789"/>
  </r>
  <r>
    <x v="14"/>
    <x v="15"/>
    <x v="344"/>
    <x v="22"/>
    <n v="45673"/>
  </r>
  <r>
    <x v="14"/>
    <x v="15"/>
    <x v="328"/>
    <x v="22"/>
    <n v="137708"/>
  </r>
  <r>
    <x v="14"/>
    <x v="15"/>
    <x v="322"/>
    <x v="22"/>
    <n v="202627"/>
  </r>
  <r>
    <x v="14"/>
    <x v="15"/>
    <x v="323"/>
    <x v="23"/>
    <n v="4"/>
  </r>
  <r>
    <x v="14"/>
    <x v="15"/>
    <x v="331"/>
    <x v="23"/>
    <n v="7"/>
  </r>
  <r>
    <x v="14"/>
    <x v="15"/>
    <x v="342"/>
    <x v="23"/>
    <n v="8"/>
  </r>
  <r>
    <x v="14"/>
    <x v="15"/>
    <x v="338"/>
    <x v="23"/>
    <n v="12"/>
  </r>
  <r>
    <x v="14"/>
    <x v="15"/>
    <x v="332"/>
    <x v="23"/>
    <n v="13"/>
  </r>
  <r>
    <x v="14"/>
    <x v="15"/>
    <x v="325"/>
    <x v="23"/>
    <n v="17"/>
  </r>
  <r>
    <x v="14"/>
    <x v="15"/>
    <x v="329"/>
    <x v="23"/>
    <n v="30"/>
  </r>
  <r>
    <x v="14"/>
    <x v="15"/>
    <x v="337"/>
    <x v="23"/>
    <n v="54"/>
  </r>
  <r>
    <x v="14"/>
    <x v="15"/>
    <x v="328"/>
    <x v="23"/>
    <n v="70"/>
  </r>
  <r>
    <x v="14"/>
    <x v="15"/>
    <x v="344"/>
    <x v="23"/>
    <n v="71"/>
  </r>
  <r>
    <x v="14"/>
    <x v="15"/>
    <x v="326"/>
    <x v="23"/>
    <n v="97"/>
  </r>
  <r>
    <x v="14"/>
    <x v="15"/>
    <x v="322"/>
    <x v="23"/>
    <n v="996"/>
  </r>
  <r>
    <x v="14"/>
    <x v="15"/>
    <x v="342"/>
    <x v="24"/>
    <n v="1"/>
  </r>
  <r>
    <x v="14"/>
    <x v="15"/>
    <x v="325"/>
    <x v="24"/>
    <n v="8"/>
  </r>
  <r>
    <x v="14"/>
    <x v="15"/>
    <x v="326"/>
    <x v="24"/>
    <n v="9"/>
  </r>
  <r>
    <x v="14"/>
    <x v="15"/>
    <x v="322"/>
    <x v="24"/>
    <n v="10"/>
  </r>
  <r>
    <x v="14"/>
    <x v="15"/>
    <x v="328"/>
    <x v="24"/>
    <n v="30"/>
  </r>
  <r>
    <x v="14"/>
    <x v="15"/>
    <x v="334"/>
    <x v="25"/>
    <n v="3979"/>
  </r>
  <r>
    <x v="14"/>
    <x v="15"/>
    <x v="326"/>
    <x v="25"/>
    <n v="5456"/>
  </r>
  <r>
    <x v="14"/>
    <x v="15"/>
    <x v="335"/>
    <x v="25"/>
    <n v="7526"/>
  </r>
  <r>
    <x v="14"/>
    <x v="15"/>
    <x v="339"/>
    <x v="25"/>
    <n v="8099"/>
  </r>
  <r>
    <x v="14"/>
    <x v="15"/>
    <x v="340"/>
    <x v="25"/>
    <n v="8145"/>
  </r>
  <r>
    <x v="14"/>
    <x v="15"/>
    <x v="324"/>
    <x v="25"/>
    <n v="8824"/>
  </r>
  <r>
    <x v="14"/>
    <x v="15"/>
    <x v="343"/>
    <x v="25"/>
    <n v="9812"/>
  </r>
  <r>
    <x v="14"/>
    <x v="15"/>
    <x v="330"/>
    <x v="25"/>
    <n v="10521"/>
  </r>
  <r>
    <x v="14"/>
    <x v="15"/>
    <x v="333"/>
    <x v="25"/>
    <n v="13871"/>
  </r>
  <r>
    <x v="14"/>
    <x v="15"/>
    <x v="323"/>
    <x v="25"/>
    <n v="14221"/>
  </r>
  <r>
    <x v="14"/>
    <x v="15"/>
    <x v="341"/>
    <x v="25"/>
    <n v="14863"/>
  </r>
  <r>
    <x v="14"/>
    <x v="15"/>
    <x v="336"/>
    <x v="25"/>
    <n v="15944"/>
  </r>
  <r>
    <x v="14"/>
    <x v="15"/>
    <x v="337"/>
    <x v="25"/>
    <n v="16810"/>
  </r>
  <r>
    <x v="14"/>
    <x v="15"/>
    <x v="327"/>
    <x v="25"/>
    <n v="21949"/>
  </r>
  <r>
    <x v="14"/>
    <x v="15"/>
    <x v="331"/>
    <x v="25"/>
    <n v="26461"/>
  </r>
  <r>
    <x v="14"/>
    <x v="15"/>
    <x v="332"/>
    <x v="25"/>
    <n v="26954"/>
  </r>
  <r>
    <x v="14"/>
    <x v="15"/>
    <x v="338"/>
    <x v="25"/>
    <n v="27451"/>
  </r>
  <r>
    <x v="14"/>
    <x v="15"/>
    <x v="344"/>
    <x v="25"/>
    <n v="33429"/>
  </r>
  <r>
    <x v="14"/>
    <x v="15"/>
    <x v="342"/>
    <x v="25"/>
    <n v="34571"/>
  </r>
  <r>
    <x v="14"/>
    <x v="15"/>
    <x v="325"/>
    <x v="25"/>
    <n v="38881"/>
  </r>
  <r>
    <x v="14"/>
    <x v="15"/>
    <x v="329"/>
    <x v="25"/>
    <n v="43859"/>
  </r>
  <r>
    <x v="14"/>
    <x v="15"/>
    <x v="328"/>
    <x v="25"/>
    <n v="65800"/>
  </r>
  <r>
    <x v="14"/>
    <x v="15"/>
    <x v="322"/>
    <x v="25"/>
    <n v="80722"/>
  </r>
  <r>
    <x v="14"/>
    <x v="15"/>
    <x v="342"/>
    <x v="26"/>
    <n v="3"/>
  </r>
  <r>
    <x v="14"/>
    <x v="15"/>
    <x v="325"/>
    <x v="26"/>
    <n v="7"/>
  </r>
  <r>
    <x v="14"/>
    <x v="15"/>
    <x v="336"/>
    <x v="26"/>
    <n v="50"/>
  </r>
  <r>
    <x v="14"/>
    <x v="15"/>
    <x v="329"/>
    <x v="26"/>
    <n v="117"/>
  </r>
  <r>
    <x v="14"/>
    <x v="15"/>
    <x v="344"/>
    <x v="26"/>
    <n v="199"/>
  </r>
  <r>
    <x v="14"/>
    <x v="15"/>
    <x v="338"/>
    <x v="26"/>
    <n v="289"/>
  </r>
  <r>
    <x v="14"/>
    <x v="15"/>
    <x v="322"/>
    <x v="26"/>
    <n v="358"/>
  </r>
  <r>
    <x v="14"/>
    <x v="15"/>
    <x v="328"/>
    <x v="26"/>
    <n v="1311"/>
  </r>
  <r>
    <x v="14"/>
    <x v="15"/>
    <x v="326"/>
    <x v="26"/>
    <n v="3667"/>
  </r>
  <r>
    <x v="14"/>
    <x v="15"/>
    <x v="343"/>
    <x v="27"/>
    <n v="24"/>
  </r>
  <r>
    <x v="14"/>
    <x v="15"/>
    <x v="330"/>
    <x v="27"/>
    <n v="384"/>
  </r>
  <r>
    <x v="14"/>
    <x v="15"/>
    <x v="341"/>
    <x v="27"/>
    <n v="420"/>
  </r>
  <r>
    <x v="14"/>
    <x v="15"/>
    <x v="339"/>
    <x v="27"/>
    <n v="492"/>
  </r>
  <r>
    <x v="14"/>
    <x v="15"/>
    <x v="340"/>
    <x v="27"/>
    <n v="787"/>
  </r>
  <r>
    <x v="14"/>
    <x v="15"/>
    <x v="324"/>
    <x v="27"/>
    <n v="805"/>
  </r>
  <r>
    <x v="14"/>
    <x v="15"/>
    <x v="327"/>
    <x v="27"/>
    <n v="902"/>
  </r>
  <r>
    <x v="14"/>
    <x v="15"/>
    <x v="342"/>
    <x v="27"/>
    <n v="1491"/>
  </r>
  <r>
    <x v="14"/>
    <x v="15"/>
    <x v="323"/>
    <x v="27"/>
    <n v="2061"/>
  </r>
  <r>
    <x v="14"/>
    <x v="15"/>
    <x v="337"/>
    <x v="27"/>
    <n v="2243"/>
  </r>
  <r>
    <x v="14"/>
    <x v="15"/>
    <x v="336"/>
    <x v="27"/>
    <n v="4077"/>
  </r>
  <r>
    <x v="14"/>
    <x v="15"/>
    <x v="331"/>
    <x v="27"/>
    <n v="6564"/>
  </r>
  <r>
    <x v="14"/>
    <x v="15"/>
    <x v="326"/>
    <x v="27"/>
    <n v="9529"/>
  </r>
  <r>
    <x v="14"/>
    <x v="15"/>
    <x v="332"/>
    <x v="27"/>
    <n v="10171"/>
  </r>
  <r>
    <x v="14"/>
    <x v="15"/>
    <x v="338"/>
    <x v="27"/>
    <n v="14806"/>
  </r>
  <r>
    <x v="14"/>
    <x v="15"/>
    <x v="344"/>
    <x v="27"/>
    <n v="27147"/>
  </r>
  <r>
    <x v="14"/>
    <x v="15"/>
    <x v="329"/>
    <x v="27"/>
    <n v="37695"/>
  </r>
  <r>
    <x v="14"/>
    <x v="15"/>
    <x v="325"/>
    <x v="27"/>
    <n v="44902"/>
  </r>
  <r>
    <x v="14"/>
    <x v="15"/>
    <x v="328"/>
    <x v="27"/>
    <n v="61925"/>
  </r>
  <r>
    <x v="14"/>
    <x v="15"/>
    <x v="322"/>
    <x v="27"/>
    <n v="78580"/>
  </r>
  <r>
    <x v="14"/>
    <x v="15"/>
    <x v="334"/>
    <x v="28"/>
    <n v="1"/>
  </r>
  <r>
    <x v="14"/>
    <x v="15"/>
    <x v="340"/>
    <x v="28"/>
    <n v="1"/>
  </r>
  <r>
    <x v="14"/>
    <x v="15"/>
    <x v="331"/>
    <x v="28"/>
    <n v="2"/>
  </r>
  <r>
    <x v="14"/>
    <x v="15"/>
    <x v="341"/>
    <x v="28"/>
    <n v="3"/>
  </r>
  <r>
    <x v="14"/>
    <x v="15"/>
    <x v="333"/>
    <x v="28"/>
    <n v="4"/>
  </r>
  <r>
    <x v="14"/>
    <x v="15"/>
    <x v="330"/>
    <x v="28"/>
    <n v="6"/>
  </r>
  <r>
    <x v="14"/>
    <x v="15"/>
    <x v="327"/>
    <x v="28"/>
    <n v="10"/>
  </r>
  <r>
    <x v="14"/>
    <x v="15"/>
    <x v="343"/>
    <x v="28"/>
    <n v="12"/>
  </r>
  <r>
    <x v="14"/>
    <x v="15"/>
    <x v="332"/>
    <x v="28"/>
    <n v="24"/>
  </r>
  <r>
    <x v="14"/>
    <x v="15"/>
    <x v="342"/>
    <x v="28"/>
    <n v="27"/>
  </r>
  <r>
    <x v="14"/>
    <x v="15"/>
    <x v="322"/>
    <x v="28"/>
    <n v="93"/>
  </r>
  <r>
    <x v="14"/>
    <x v="15"/>
    <x v="336"/>
    <x v="28"/>
    <n v="107"/>
  </r>
  <r>
    <x v="14"/>
    <x v="15"/>
    <x v="324"/>
    <x v="28"/>
    <n v="186"/>
  </r>
  <r>
    <x v="14"/>
    <x v="15"/>
    <x v="344"/>
    <x v="28"/>
    <n v="560"/>
  </r>
  <r>
    <x v="14"/>
    <x v="15"/>
    <x v="329"/>
    <x v="28"/>
    <n v="969"/>
  </r>
  <r>
    <x v="14"/>
    <x v="15"/>
    <x v="325"/>
    <x v="28"/>
    <n v="1996"/>
  </r>
  <r>
    <x v="14"/>
    <x v="15"/>
    <x v="338"/>
    <x v="28"/>
    <n v="2034"/>
  </r>
  <r>
    <x v="14"/>
    <x v="15"/>
    <x v="328"/>
    <x v="28"/>
    <n v="3308"/>
  </r>
  <r>
    <x v="14"/>
    <x v="15"/>
    <x v="326"/>
    <x v="28"/>
    <n v="4070"/>
  </r>
  <r>
    <x v="14"/>
    <x v="15"/>
    <x v="334"/>
    <x v="29"/>
    <n v="3980"/>
  </r>
  <r>
    <x v="14"/>
    <x v="15"/>
    <x v="335"/>
    <x v="29"/>
    <n v="7526"/>
  </r>
  <r>
    <x v="14"/>
    <x v="15"/>
    <x v="339"/>
    <x v="29"/>
    <n v="8601"/>
  </r>
  <r>
    <x v="14"/>
    <x v="15"/>
    <x v="340"/>
    <x v="29"/>
    <n v="8938"/>
  </r>
  <r>
    <x v="14"/>
    <x v="15"/>
    <x v="343"/>
    <x v="29"/>
    <n v="9848"/>
  </r>
  <r>
    <x v="14"/>
    <x v="15"/>
    <x v="324"/>
    <x v="29"/>
    <n v="9870"/>
  </r>
  <r>
    <x v="14"/>
    <x v="15"/>
    <x v="330"/>
    <x v="29"/>
    <n v="10911"/>
  </r>
  <r>
    <x v="14"/>
    <x v="15"/>
    <x v="333"/>
    <x v="29"/>
    <n v="13911"/>
  </r>
  <r>
    <x v="14"/>
    <x v="15"/>
    <x v="341"/>
    <x v="29"/>
    <n v="15334"/>
  </r>
  <r>
    <x v="14"/>
    <x v="15"/>
    <x v="323"/>
    <x v="29"/>
    <n v="16293"/>
  </r>
  <r>
    <x v="14"/>
    <x v="15"/>
    <x v="337"/>
    <x v="29"/>
    <n v="19199"/>
  </r>
  <r>
    <x v="14"/>
    <x v="15"/>
    <x v="336"/>
    <x v="29"/>
    <n v="20180"/>
  </r>
  <r>
    <x v="14"/>
    <x v="15"/>
    <x v="326"/>
    <x v="29"/>
    <n v="22854"/>
  </r>
  <r>
    <x v="14"/>
    <x v="15"/>
    <x v="327"/>
    <x v="29"/>
    <n v="22861"/>
  </r>
  <r>
    <x v="14"/>
    <x v="15"/>
    <x v="331"/>
    <x v="29"/>
    <n v="33038"/>
  </r>
  <r>
    <x v="14"/>
    <x v="15"/>
    <x v="342"/>
    <x v="29"/>
    <n v="36147"/>
  </r>
  <r>
    <x v="14"/>
    <x v="15"/>
    <x v="332"/>
    <x v="29"/>
    <n v="37166"/>
  </r>
  <r>
    <x v="14"/>
    <x v="15"/>
    <x v="338"/>
    <x v="29"/>
    <n v="44637"/>
  </r>
  <r>
    <x v="14"/>
    <x v="15"/>
    <x v="344"/>
    <x v="29"/>
    <n v="61452"/>
  </r>
  <r>
    <x v="14"/>
    <x v="15"/>
    <x v="329"/>
    <x v="29"/>
    <n v="82727"/>
  </r>
  <r>
    <x v="14"/>
    <x v="15"/>
    <x v="325"/>
    <x v="29"/>
    <n v="85923"/>
  </r>
  <r>
    <x v="14"/>
    <x v="15"/>
    <x v="328"/>
    <x v="29"/>
    <n v="132447"/>
  </r>
  <r>
    <x v="14"/>
    <x v="15"/>
    <x v="322"/>
    <x v="29"/>
    <n v="161187"/>
  </r>
  <r>
    <x v="14"/>
    <x v="15"/>
    <x v="324"/>
    <x v="37"/>
    <n v="95"/>
  </r>
  <r>
    <x v="14"/>
    <x v="15"/>
    <x v="326"/>
    <x v="37"/>
    <n v="193"/>
  </r>
  <r>
    <x v="14"/>
    <x v="15"/>
    <x v="330"/>
    <x v="37"/>
    <n v="409"/>
  </r>
  <r>
    <x v="14"/>
    <x v="15"/>
    <x v="333"/>
    <x v="37"/>
    <n v="457"/>
  </r>
  <r>
    <x v="14"/>
    <x v="15"/>
    <x v="334"/>
    <x v="37"/>
    <n v="471"/>
  </r>
  <r>
    <x v="14"/>
    <x v="15"/>
    <x v="341"/>
    <x v="37"/>
    <n v="521"/>
  </r>
  <r>
    <x v="14"/>
    <x v="15"/>
    <x v="335"/>
    <x v="37"/>
    <n v="673"/>
  </r>
  <r>
    <x v="14"/>
    <x v="15"/>
    <x v="323"/>
    <x v="37"/>
    <n v="759"/>
  </r>
  <r>
    <x v="14"/>
    <x v="15"/>
    <x v="343"/>
    <x v="37"/>
    <n v="776"/>
  </r>
  <r>
    <x v="14"/>
    <x v="15"/>
    <x v="340"/>
    <x v="37"/>
    <n v="830"/>
  </r>
  <r>
    <x v="14"/>
    <x v="15"/>
    <x v="339"/>
    <x v="37"/>
    <n v="924"/>
  </r>
  <r>
    <x v="14"/>
    <x v="15"/>
    <x v="336"/>
    <x v="37"/>
    <n v="1705"/>
  </r>
  <r>
    <x v="14"/>
    <x v="15"/>
    <x v="342"/>
    <x v="37"/>
    <n v="2185"/>
  </r>
  <r>
    <x v="14"/>
    <x v="15"/>
    <x v="325"/>
    <x v="37"/>
    <n v="2693"/>
  </r>
  <r>
    <x v="14"/>
    <x v="15"/>
    <x v="327"/>
    <x v="37"/>
    <n v="3091"/>
  </r>
  <r>
    <x v="14"/>
    <x v="15"/>
    <x v="338"/>
    <x v="37"/>
    <n v="3514"/>
  </r>
  <r>
    <x v="14"/>
    <x v="15"/>
    <x v="344"/>
    <x v="37"/>
    <n v="4145"/>
  </r>
  <r>
    <x v="14"/>
    <x v="15"/>
    <x v="329"/>
    <x v="37"/>
    <n v="4563"/>
  </r>
  <r>
    <x v="14"/>
    <x v="15"/>
    <x v="337"/>
    <x v="37"/>
    <n v="4587"/>
  </r>
  <r>
    <x v="14"/>
    <x v="15"/>
    <x v="332"/>
    <x v="37"/>
    <n v="5210"/>
  </r>
  <r>
    <x v="14"/>
    <x v="15"/>
    <x v="331"/>
    <x v="37"/>
    <n v="8308"/>
  </r>
  <r>
    <x v="14"/>
    <x v="15"/>
    <x v="328"/>
    <x v="37"/>
    <n v="8417"/>
  </r>
  <r>
    <x v="14"/>
    <x v="15"/>
    <x v="322"/>
    <x v="37"/>
    <n v="10504"/>
  </r>
  <r>
    <x v="14"/>
    <x v="15"/>
    <x v="338"/>
    <x v="38"/>
    <n v="28"/>
  </r>
  <r>
    <x v="14"/>
    <x v="15"/>
    <x v="327"/>
    <x v="38"/>
    <n v="44"/>
  </r>
  <r>
    <x v="14"/>
    <x v="15"/>
    <x v="340"/>
    <x v="38"/>
    <n v="48"/>
  </r>
  <r>
    <x v="14"/>
    <x v="15"/>
    <x v="344"/>
    <x v="38"/>
    <n v="78"/>
  </r>
  <r>
    <x v="14"/>
    <x v="15"/>
    <x v="337"/>
    <x v="38"/>
    <n v="110"/>
  </r>
  <r>
    <x v="14"/>
    <x v="15"/>
    <x v="329"/>
    <x v="38"/>
    <n v="170"/>
  </r>
  <r>
    <x v="14"/>
    <x v="15"/>
    <x v="335"/>
    <x v="38"/>
    <n v="177"/>
  </r>
  <r>
    <x v="14"/>
    <x v="15"/>
    <x v="339"/>
    <x v="38"/>
    <n v="180"/>
  </r>
  <r>
    <x v="14"/>
    <x v="15"/>
    <x v="325"/>
    <x v="38"/>
    <n v="223"/>
  </r>
  <r>
    <x v="14"/>
    <x v="15"/>
    <x v="328"/>
    <x v="38"/>
    <n v="273"/>
  </r>
  <r>
    <x v="14"/>
    <x v="15"/>
    <x v="333"/>
    <x v="38"/>
    <n v="323"/>
  </r>
  <r>
    <x v="14"/>
    <x v="15"/>
    <x v="332"/>
    <x v="38"/>
    <n v="373"/>
  </r>
  <r>
    <x v="14"/>
    <x v="15"/>
    <x v="330"/>
    <x v="38"/>
    <n v="400"/>
  </r>
  <r>
    <x v="14"/>
    <x v="15"/>
    <x v="342"/>
    <x v="38"/>
    <n v="661"/>
  </r>
  <r>
    <x v="14"/>
    <x v="15"/>
    <x v="336"/>
    <x v="38"/>
    <n v="736"/>
  </r>
  <r>
    <x v="14"/>
    <x v="15"/>
    <x v="322"/>
    <x v="38"/>
    <n v="855"/>
  </r>
  <r>
    <x v="14"/>
    <x v="15"/>
    <x v="331"/>
    <x v="38"/>
    <n v="916"/>
  </r>
  <r>
    <x v="14"/>
    <x v="15"/>
    <x v="332"/>
    <x v="39"/>
    <n v="11"/>
  </r>
  <r>
    <x v="14"/>
    <x v="15"/>
    <x v="330"/>
    <x v="39"/>
    <n v="13"/>
  </r>
  <r>
    <x v="14"/>
    <x v="15"/>
    <x v="336"/>
    <x v="39"/>
    <n v="14"/>
  </r>
  <r>
    <x v="14"/>
    <x v="15"/>
    <x v="344"/>
    <x v="39"/>
    <n v="15"/>
  </r>
  <r>
    <x v="14"/>
    <x v="15"/>
    <x v="325"/>
    <x v="39"/>
    <n v="17"/>
  </r>
  <r>
    <x v="14"/>
    <x v="15"/>
    <x v="342"/>
    <x v="39"/>
    <n v="31"/>
  </r>
  <r>
    <x v="14"/>
    <x v="15"/>
    <x v="328"/>
    <x v="39"/>
    <n v="67"/>
  </r>
  <r>
    <x v="14"/>
    <x v="15"/>
    <x v="329"/>
    <x v="39"/>
    <n v="71"/>
  </r>
  <r>
    <x v="14"/>
    <x v="15"/>
    <x v="327"/>
    <x v="39"/>
    <n v="75"/>
  </r>
  <r>
    <x v="14"/>
    <x v="15"/>
    <x v="322"/>
    <x v="39"/>
    <n v="78"/>
  </r>
  <r>
    <x v="14"/>
    <x v="15"/>
    <x v="331"/>
    <x v="39"/>
    <n v="93"/>
  </r>
  <r>
    <x v="14"/>
    <x v="15"/>
    <x v="343"/>
    <x v="40"/>
    <n v="9"/>
  </r>
  <r>
    <x v="14"/>
    <x v="15"/>
    <x v="323"/>
    <x v="40"/>
    <n v="17"/>
  </r>
  <r>
    <x v="14"/>
    <x v="15"/>
    <x v="326"/>
    <x v="40"/>
    <n v="20"/>
  </r>
  <r>
    <x v="14"/>
    <x v="15"/>
    <x v="330"/>
    <x v="40"/>
    <n v="30"/>
  </r>
  <r>
    <x v="14"/>
    <x v="15"/>
    <x v="335"/>
    <x v="40"/>
    <n v="31"/>
  </r>
  <r>
    <x v="14"/>
    <x v="15"/>
    <x v="325"/>
    <x v="40"/>
    <n v="33"/>
  </r>
  <r>
    <x v="14"/>
    <x v="15"/>
    <x v="329"/>
    <x v="40"/>
    <n v="34"/>
  </r>
  <r>
    <x v="14"/>
    <x v="15"/>
    <x v="340"/>
    <x v="40"/>
    <n v="41"/>
  </r>
  <r>
    <x v="14"/>
    <x v="15"/>
    <x v="339"/>
    <x v="40"/>
    <n v="44"/>
  </r>
  <r>
    <x v="14"/>
    <x v="15"/>
    <x v="327"/>
    <x v="40"/>
    <n v="55"/>
  </r>
  <r>
    <x v="14"/>
    <x v="15"/>
    <x v="344"/>
    <x v="40"/>
    <n v="66"/>
  </r>
  <r>
    <x v="14"/>
    <x v="15"/>
    <x v="342"/>
    <x v="40"/>
    <n v="99"/>
  </r>
  <r>
    <x v="14"/>
    <x v="15"/>
    <x v="336"/>
    <x v="40"/>
    <n v="131"/>
  </r>
  <r>
    <x v="14"/>
    <x v="15"/>
    <x v="337"/>
    <x v="40"/>
    <n v="136"/>
  </r>
  <r>
    <x v="14"/>
    <x v="15"/>
    <x v="332"/>
    <x v="40"/>
    <n v="137"/>
  </r>
  <r>
    <x v="14"/>
    <x v="15"/>
    <x v="338"/>
    <x v="40"/>
    <n v="174"/>
  </r>
  <r>
    <x v="14"/>
    <x v="15"/>
    <x v="322"/>
    <x v="40"/>
    <n v="202"/>
  </r>
  <r>
    <x v="14"/>
    <x v="15"/>
    <x v="331"/>
    <x v="40"/>
    <n v="260"/>
  </r>
  <r>
    <x v="14"/>
    <x v="15"/>
    <x v="328"/>
    <x v="40"/>
    <n v="398"/>
  </r>
  <r>
    <x v="14"/>
    <x v="15"/>
    <x v="322"/>
    <x v="30"/>
    <n v="1155"/>
  </r>
  <r>
    <x v="14"/>
    <x v="15"/>
    <x v="323"/>
    <x v="30"/>
    <n v="75"/>
  </r>
  <r>
    <x v="14"/>
    <x v="15"/>
    <x v="325"/>
    <x v="30"/>
    <n v="424"/>
  </r>
  <r>
    <x v="14"/>
    <x v="15"/>
    <x v="326"/>
    <x v="30"/>
    <n v="1374"/>
  </r>
  <r>
    <x v="14"/>
    <x v="15"/>
    <x v="328"/>
    <x v="30"/>
    <n v="5098"/>
  </r>
  <r>
    <x v="14"/>
    <x v="15"/>
    <x v="329"/>
    <x v="30"/>
    <n v="3194"/>
  </r>
  <r>
    <x v="14"/>
    <x v="15"/>
    <x v="330"/>
    <x v="30"/>
    <n v="54"/>
  </r>
  <r>
    <x v="14"/>
    <x v="15"/>
    <x v="331"/>
    <x v="30"/>
    <n v="71"/>
  </r>
  <r>
    <x v="14"/>
    <x v="15"/>
    <x v="332"/>
    <x v="30"/>
    <n v="546"/>
  </r>
  <r>
    <x v="14"/>
    <x v="15"/>
    <x v="336"/>
    <x v="30"/>
    <n v="254"/>
  </r>
  <r>
    <x v="14"/>
    <x v="15"/>
    <x v="337"/>
    <x v="30"/>
    <n v="378"/>
  </r>
  <r>
    <x v="14"/>
    <x v="15"/>
    <x v="338"/>
    <x v="30"/>
    <n v="393"/>
  </r>
  <r>
    <x v="14"/>
    <x v="15"/>
    <x v="339"/>
    <x v="30"/>
    <n v="55"/>
  </r>
  <r>
    <x v="14"/>
    <x v="15"/>
    <x v="342"/>
    <x v="30"/>
    <n v="280"/>
  </r>
  <r>
    <x v="14"/>
    <x v="15"/>
    <x v="344"/>
    <x v="30"/>
    <n v="1573"/>
  </r>
  <r>
    <x v="14"/>
    <x v="16"/>
    <x v="378"/>
    <x v="0"/>
    <n v="8"/>
  </r>
  <r>
    <x v="14"/>
    <x v="16"/>
    <x v="380"/>
    <x v="0"/>
    <n v="12"/>
  </r>
  <r>
    <x v="14"/>
    <x v="16"/>
    <x v="371"/>
    <x v="0"/>
    <n v="13"/>
  </r>
  <r>
    <x v="14"/>
    <x v="16"/>
    <x v="387"/>
    <x v="0"/>
    <n v="21"/>
  </r>
  <r>
    <x v="14"/>
    <x v="16"/>
    <x v="352"/>
    <x v="0"/>
    <n v="23"/>
  </r>
  <r>
    <x v="14"/>
    <x v="16"/>
    <x v="358"/>
    <x v="0"/>
    <n v="25"/>
  </r>
  <r>
    <x v="14"/>
    <x v="16"/>
    <x v="348"/>
    <x v="0"/>
    <n v="26"/>
  </r>
  <r>
    <x v="14"/>
    <x v="16"/>
    <x v="354"/>
    <x v="0"/>
    <n v="29"/>
  </r>
  <r>
    <x v="14"/>
    <x v="16"/>
    <x v="368"/>
    <x v="0"/>
    <n v="34"/>
  </r>
  <r>
    <x v="14"/>
    <x v="16"/>
    <x v="349"/>
    <x v="0"/>
    <n v="40"/>
  </r>
  <r>
    <x v="14"/>
    <x v="16"/>
    <x v="373"/>
    <x v="0"/>
    <n v="48"/>
  </r>
  <r>
    <x v="14"/>
    <x v="16"/>
    <x v="375"/>
    <x v="0"/>
    <n v="49"/>
  </r>
  <r>
    <x v="14"/>
    <x v="16"/>
    <x v="383"/>
    <x v="0"/>
    <n v="55"/>
  </r>
  <r>
    <x v="14"/>
    <x v="16"/>
    <x v="365"/>
    <x v="0"/>
    <n v="62"/>
  </r>
  <r>
    <x v="14"/>
    <x v="16"/>
    <x v="353"/>
    <x v="0"/>
    <n v="63"/>
  </r>
  <r>
    <x v="14"/>
    <x v="16"/>
    <x v="377"/>
    <x v="0"/>
    <n v="74"/>
  </r>
  <r>
    <x v="14"/>
    <x v="16"/>
    <x v="364"/>
    <x v="0"/>
    <n v="77"/>
  </r>
  <r>
    <x v="14"/>
    <x v="16"/>
    <x v="370"/>
    <x v="0"/>
    <n v="87"/>
  </r>
  <r>
    <x v="14"/>
    <x v="16"/>
    <x v="376"/>
    <x v="0"/>
    <n v="87"/>
  </r>
  <r>
    <x v="14"/>
    <x v="16"/>
    <x v="374"/>
    <x v="0"/>
    <n v="89"/>
  </r>
  <r>
    <x v="14"/>
    <x v="16"/>
    <x v="359"/>
    <x v="0"/>
    <n v="97"/>
  </r>
  <r>
    <x v="14"/>
    <x v="16"/>
    <x v="369"/>
    <x v="0"/>
    <n v="97"/>
  </r>
  <r>
    <x v="14"/>
    <x v="16"/>
    <x v="372"/>
    <x v="0"/>
    <n v="97"/>
  </r>
  <r>
    <x v="14"/>
    <x v="16"/>
    <x v="379"/>
    <x v="0"/>
    <n v="101"/>
  </r>
  <r>
    <x v="14"/>
    <x v="16"/>
    <x v="382"/>
    <x v="0"/>
    <n v="106"/>
  </r>
  <r>
    <x v="14"/>
    <x v="16"/>
    <x v="385"/>
    <x v="0"/>
    <n v="112"/>
  </r>
  <r>
    <x v="14"/>
    <x v="16"/>
    <x v="361"/>
    <x v="0"/>
    <n v="116"/>
  </r>
  <r>
    <x v="14"/>
    <x v="16"/>
    <x v="367"/>
    <x v="0"/>
    <n v="150"/>
  </r>
  <r>
    <x v="14"/>
    <x v="16"/>
    <x v="350"/>
    <x v="0"/>
    <n v="153"/>
  </r>
  <r>
    <x v="14"/>
    <x v="16"/>
    <x v="366"/>
    <x v="0"/>
    <n v="163"/>
  </r>
  <r>
    <x v="14"/>
    <x v="16"/>
    <x v="362"/>
    <x v="0"/>
    <n v="184"/>
  </r>
  <r>
    <x v="14"/>
    <x v="16"/>
    <x v="357"/>
    <x v="0"/>
    <n v="209"/>
  </r>
  <r>
    <x v="14"/>
    <x v="16"/>
    <x v="381"/>
    <x v="0"/>
    <n v="237"/>
  </r>
  <r>
    <x v="14"/>
    <x v="16"/>
    <x v="356"/>
    <x v="0"/>
    <n v="253"/>
  </r>
  <r>
    <x v="14"/>
    <x v="16"/>
    <x v="384"/>
    <x v="0"/>
    <n v="258"/>
  </r>
  <r>
    <x v="14"/>
    <x v="16"/>
    <x v="360"/>
    <x v="0"/>
    <n v="305"/>
  </r>
  <r>
    <x v="14"/>
    <x v="16"/>
    <x v="363"/>
    <x v="0"/>
    <n v="323"/>
  </r>
  <r>
    <x v="14"/>
    <x v="16"/>
    <x v="347"/>
    <x v="0"/>
    <n v="378"/>
  </r>
  <r>
    <x v="14"/>
    <x v="16"/>
    <x v="355"/>
    <x v="0"/>
    <n v="511"/>
  </r>
  <r>
    <x v="14"/>
    <x v="16"/>
    <x v="351"/>
    <x v="0"/>
    <n v="728"/>
  </r>
  <r>
    <x v="14"/>
    <x v="16"/>
    <x v="371"/>
    <x v="1"/>
    <n v="1"/>
  </r>
  <r>
    <x v="14"/>
    <x v="16"/>
    <x v="387"/>
    <x v="1"/>
    <n v="1"/>
  </r>
  <r>
    <x v="14"/>
    <x v="16"/>
    <x v="378"/>
    <x v="1"/>
    <n v="1"/>
  </r>
  <r>
    <x v="14"/>
    <x v="16"/>
    <x v="354"/>
    <x v="1"/>
    <n v="2"/>
  </r>
  <r>
    <x v="14"/>
    <x v="16"/>
    <x v="375"/>
    <x v="1"/>
    <n v="2"/>
  </r>
  <r>
    <x v="14"/>
    <x v="16"/>
    <x v="380"/>
    <x v="1"/>
    <n v="2"/>
  </r>
  <r>
    <x v="14"/>
    <x v="16"/>
    <x v="352"/>
    <x v="1"/>
    <n v="3"/>
  </r>
  <r>
    <x v="14"/>
    <x v="16"/>
    <x v="358"/>
    <x v="1"/>
    <n v="3"/>
  </r>
  <r>
    <x v="14"/>
    <x v="16"/>
    <x v="383"/>
    <x v="1"/>
    <n v="3"/>
  </r>
  <r>
    <x v="14"/>
    <x v="16"/>
    <x v="348"/>
    <x v="1"/>
    <n v="4"/>
  </r>
  <r>
    <x v="14"/>
    <x v="16"/>
    <x v="349"/>
    <x v="1"/>
    <n v="5"/>
  </r>
  <r>
    <x v="14"/>
    <x v="16"/>
    <x v="368"/>
    <x v="1"/>
    <n v="5"/>
  </r>
  <r>
    <x v="14"/>
    <x v="16"/>
    <x v="370"/>
    <x v="1"/>
    <n v="5"/>
  </r>
  <r>
    <x v="14"/>
    <x v="16"/>
    <x v="373"/>
    <x v="1"/>
    <n v="5"/>
  </r>
  <r>
    <x v="14"/>
    <x v="16"/>
    <x v="374"/>
    <x v="1"/>
    <n v="5"/>
  </r>
  <r>
    <x v="14"/>
    <x v="16"/>
    <x v="385"/>
    <x v="1"/>
    <n v="5"/>
  </r>
  <r>
    <x v="14"/>
    <x v="16"/>
    <x v="376"/>
    <x v="1"/>
    <n v="6"/>
  </r>
  <r>
    <x v="14"/>
    <x v="16"/>
    <x v="353"/>
    <x v="1"/>
    <n v="7"/>
  </r>
  <r>
    <x v="14"/>
    <x v="16"/>
    <x v="369"/>
    <x v="1"/>
    <n v="7"/>
  </r>
  <r>
    <x v="14"/>
    <x v="16"/>
    <x v="382"/>
    <x v="1"/>
    <n v="7"/>
  </r>
  <r>
    <x v="14"/>
    <x v="16"/>
    <x v="361"/>
    <x v="1"/>
    <n v="8"/>
  </r>
  <r>
    <x v="14"/>
    <x v="16"/>
    <x v="365"/>
    <x v="1"/>
    <n v="8"/>
  </r>
  <r>
    <x v="14"/>
    <x v="16"/>
    <x v="367"/>
    <x v="1"/>
    <n v="8"/>
  </r>
  <r>
    <x v="14"/>
    <x v="16"/>
    <x v="377"/>
    <x v="1"/>
    <n v="8"/>
  </r>
  <r>
    <x v="14"/>
    <x v="16"/>
    <x v="359"/>
    <x v="1"/>
    <n v="9"/>
  </r>
  <r>
    <x v="14"/>
    <x v="16"/>
    <x v="364"/>
    <x v="1"/>
    <n v="9"/>
  </r>
  <r>
    <x v="14"/>
    <x v="16"/>
    <x v="362"/>
    <x v="1"/>
    <n v="11"/>
  </r>
  <r>
    <x v="14"/>
    <x v="16"/>
    <x v="350"/>
    <x v="1"/>
    <n v="12"/>
  </r>
  <r>
    <x v="14"/>
    <x v="16"/>
    <x v="379"/>
    <x v="1"/>
    <n v="12"/>
  </r>
  <r>
    <x v="14"/>
    <x v="16"/>
    <x v="381"/>
    <x v="1"/>
    <n v="12"/>
  </r>
  <r>
    <x v="14"/>
    <x v="16"/>
    <x v="384"/>
    <x v="1"/>
    <n v="12"/>
  </r>
  <r>
    <x v="14"/>
    <x v="16"/>
    <x v="357"/>
    <x v="1"/>
    <n v="13"/>
  </r>
  <r>
    <x v="14"/>
    <x v="16"/>
    <x v="372"/>
    <x v="1"/>
    <n v="13"/>
  </r>
  <r>
    <x v="14"/>
    <x v="16"/>
    <x v="366"/>
    <x v="1"/>
    <n v="14"/>
  </r>
  <r>
    <x v="14"/>
    <x v="16"/>
    <x v="356"/>
    <x v="1"/>
    <n v="16"/>
  </r>
  <r>
    <x v="14"/>
    <x v="16"/>
    <x v="363"/>
    <x v="1"/>
    <n v="19"/>
  </r>
  <r>
    <x v="14"/>
    <x v="16"/>
    <x v="347"/>
    <x v="1"/>
    <n v="20"/>
  </r>
  <r>
    <x v="14"/>
    <x v="16"/>
    <x v="360"/>
    <x v="1"/>
    <n v="21"/>
  </r>
  <r>
    <x v="14"/>
    <x v="16"/>
    <x v="355"/>
    <x v="1"/>
    <n v="29"/>
  </r>
  <r>
    <x v="14"/>
    <x v="16"/>
    <x v="351"/>
    <x v="1"/>
    <n v="30"/>
  </r>
  <r>
    <x v="14"/>
    <x v="16"/>
    <x v="386"/>
    <x v="2"/>
    <n v="1"/>
  </r>
  <r>
    <x v="14"/>
    <x v="16"/>
    <x v="388"/>
    <x v="2"/>
    <n v="4"/>
  </r>
  <r>
    <x v="14"/>
    <x v="16"/>
    <x v="387"/>
    <x v="2"/>
    <n v="6"/>
  </r>
  <r>
    <x v="14"/>
    <x v="16"/>
    <x v="371"/>
    <x v="2"/>
    <n v="13"/>
  </r>
  <r>
    <x v="14"/>
    <x v="16"/>
    <x v="375"/>
    <x v="2"/>
    <n v="15"/>
  </r>
  <r>
    <x v="14"/>
    <x v="16"/>
    <x v="374"/>
    <x v="2"/>
    <n v="16"/>
  </r>
  <r>
    <x v="14"/>
    <x v="16"/>
    <x v="383"/>
    <x v="2"/>
    <n v="18"/>
  </r>
  <r>
    <x v="14"/>
    <x v="16"/>
    <x v="378"/>
    <x v="2"/>
    <n v="20"/>
  </r>
  <r>
    <x v="14"/>
    <x v="16"/>
    <x v="376"/>
    <x v="2"/>
    <n v="22"/>
  </r>
  <r>
    <x v="14"/>
    <x v="16"/>
    <x v="348"/>
    <x v="2"/>
    <n v="24"/>
  </r>
  <r>
    <x v="14"/>
    <x v="16"/>
    <x v="373"/>
    <x v="2"/>
    <n v="24"/>
  </r>
  <r>
    <x v="14"/>
    <x v="16"/>
    <x v="367"/>
    <x v="2"/>
    <n v="25"/>
  </r>
  <r>
    <x v="14"/>
    <x v="16"/>
    <x v="377"/>
    <x v="2"/>
    <n v="27"/>
  </r>
  <r>
    <x v="14"/>
    <x v="16"/>
    <x v="354"/>
    <x v="2"/>
    <n v="28"/>
  </r>
  <r>
    <x v="14"/>
    <x v="16"/>
    <x v="353"/>
    <x v="2"/>
    <n v="33"/>
  </r>
  <r>
    <x v="14"/>
    <x v="16"/>
    <x v="358"/>
    <x v="2"/>
    <n v="37"/>
  </r>
  <r>
    <x v="14"/>
    <x v="16"/>
    <x v="382"/>
    <x v="2"/>
    <n v="37"/>
  </r>
  <r>
    <x v="14"/>
    <x v="16"/>
    <x v="380"/>
    <x v="2"/>
    <n v="40"/>
  </r>
  <r>
    <x v="14"/>
    <x v="16"/>
    <x v="364"/>
    <x v="2"/>
    <n v="41"/>
  </r>
  <r>
    <x v="14"/>
    <x v="16"/>
    <x v="368"/>
    <x v="2"/>
    <n v="42"/>
  </r>
  <r>
    <x v="14"/>
    <x v="16"/>
    <x v="365"/>
    <x v="2"/>
    <n v="43"/>
  </r>
  <r>
    <x v="14"/>
    <x v="16"/>
    <x v="361"/>
    <x v="2"/>
    <n v="45"/>
  </r>
  <r>
    <x v="14"/>
    <x v="16"/>
    <x v="349"/>
    <x v="2"/>
    <n v="48"/>
  </r>
  <r>
    <x v="14"/>
    <x v="16"/>
    <x v="385"/>
    <x v="2"/>
    <n v="48"/>
  </r>
  <r>
    <x v="14"/>
    <x v="16"/>
    <x v="369"/>
    <x v="2"/>
    <n v="49"/>
  </r>
  <r>
    <x v="14"/>
    <x v="16"/>
    <x v="352"/>
    <x v="2"/>
    <n v="59"/>
  </r>
  <r>
    <x v="14"/>
    <x v="16"/>
    <x v="370"/>
    <x v="2"/>
    <n v="61"/>
  </r>
  <r>
    <x v="14"/>
    <x v="16"/>
    <x v="366"/>
    <x v="2"/>
    <n v="64"/>
  </r>
  <r>
    <x v="14"/>
    <x v="16"/>
    <x v="360"/>
    <x v="2"/>
    <n v="65"/>
  </r>
  <r>
    <x v="14"/>
    <x v="16"/>
    <x v="356"/>
    <x v="2"/>
    <n v="75"/>
  </r>
  <r>
    <x v="14"/>
    <x v="16"/>
    <x v="381"/>
    <x v="2"/>
    <n v="76"/>
  </r>
  <r>
    <x v="14"/>
    <x v="16"/>
    <x v="384"/>
    <x v="2"/>
    <n v="78"/>
  </r>
  <r>
    <x v="14"/>
    <x v="16"/>
    <x v="355"/>
    <x v="2"/>
    <n v="84"/>
  </r>
  <r>
    <x v="14"/>
    <x v="16"/>
    <x v="359"/>
    <x v="2"/>
    <n v="85"/>
  </r>
  <r>
    <x v="14"/>
    <x v="16"/>
    <x v="362"/>
    <x v="2"/>
    <n v="86"/>
  </r>
  <r>
    <x v="14"/>
    <x v="16"/>
    <x v="372"/>
    <x v="2"/>
    <n v="92"/>
  </r>
  <r>
    <x v="14"/>
    <x v="16"/>
    <x v="350"/>
    <x v="2"/>
    <n v="96"/>
  </r>
  <r>
    <x v="14"/>
    <x v="16"/>
    <x v="357"/>
    <x v="2"/>
    <n v="103"/>
  </r>
  <r>
    <x v="14"/>
    <x v="16"/>
    <x v="347"/>
    <x v="2"/>
    <n v="105"/>
  </r>
  <r>
    <x v="14"/>
    <x v="16"/>
    <x v="363"/>
    <x v="2"/>
    <n v="112"/>
  </r>
  <r>
    <x v="14"/>
    <x v="16"/>
    <x v="351"/>
    <x v="2"/>
    <n v="120"/>
  </r>
  <r>
    <x v="14"/>
    <x v="16"/>
    <x v="379"/>
    <x v="2"/>
    <n v="136"/>
  </r>
  <r>
    <x v="14"/>
    <x v="16"/>
    <x v="361"/>
    <x v="3"/>
    <n v="1"/>
  </r>
  <r>
    <x v="14"/>
    <x v="16"/>
    <x v="367"/>
    <x v="3"/>
    <n v="1"/>
  </r>
  <r>
    <x v="14"/>
    <x v="16"/>
    <x v="372"/>
    <x v="3"/>
    <n v="1"/>
  </r>
  <r>
    <x v="14"/>
    <x v="16"/>
    <x v="373"/>
    <x v="3"/>
    <n v="1"/>
  </r>
  <r>
    <x v="14"/>
    <x v="16"/>
    <x v="384"/>
    <x v="3"/>
    <n v="1"/>
  </r>
  <r>
    <x v="14"/>
    <x v="16"/>
    <x v="359"/>
    <x v="31"/>
    <n v="1"/>
  </r>
  <r>
    <x v="14"/>
    <x v="16"/>
    <x v="382"/>
    <x v="31"/>
    <n v="1"/>
  </r>
  <r>
    <x v="14"/>
    <x v="16"/>
    <x v="385"/>
    <x v="31"/>
    <n v="1"/>
  </r>
  <r>
    <x v="14"/>
    <x v="16"/>
    <x v="374"/>
    <x v="31"/>
    <n v="2"/>
  </r>
  <r>
    <x v="14"/>
    <x v="16"/>
    <x v="347"/>
    <x v="31"/>
    <n v="6"/>
  </r>
  <r>
    <x v="14"/>
    <x v="16"/>
    <x v="379"/>
    <x v="31"/>
    <n v="7"/>
  </r>
  <r>
    <x v="14"/>
    <x v="16"/>
    <x v="368"/>
    <x v="31"/>
    <n v="8"/>
  </r>
  <r>
    <x v="14"/>
    <x v="16"/>
    <x v="371"/>
    <x v="4"/>
    <n v="2"/>
  </r>
  <r>
    <x v="14"/>
    <x v="16"/>
    <x v="378"/>
    <x v="4"/>
    <n v="2"/>
  </r>
  <r>
    <x v="14"/>
    <x v="16"/>
    <x v="383"/>
    <x v="4"/>
    <n v="2"/>
  </r>
  <r>
    <x v="14"/>
    <x v="16"/>
    <x v="369"/>
    <x v="4"/>
    <n v="4"/>
  </r>
  <r>
    <x v="14"/>
    <x v="16"/>
    <x v="376"/>
    <x v="4"/>
    <n v="4"/>
  </r>
  <r>
    <x v="14"/>
    <x v="16"/>
    <x v="348"/>
    <x v="4"/>
    <n v="5"/>
  </r>
  <r>
    <x v="14"/>
    <x v="16"/>
    <x v="354"/>
    <x v="4"/>
    <n v="5"/>
  </r>
  <r>
    <x v="14"/>
    <x v="16"/>
    <x v="367"/>
    <x v="4"/>
    <n v="5"/>
  </r>
  <r>
    <x v="14"/>
    <x v="16"/>
    <x v="374"/>
    <x v="4"/>
    <n v="5"/>
  </r>
  <r>
    <x v="14"/>
    <x v="16"/>
    <x v="375"/>
    <x v="4"/>
    <n v="5"/>
  </r>
  <r>
    <x v="14"/>
    <x v="16"/>
    <x v="373"/>
    <x v="4"/>
    <n v="6"/>
  </r>
  <r>
    <x v="14"/>
    <x v="16"/>
    <x v="380"/>
    <x v="4"/>
    <n v="6"/>
  </r>
  <r>
    <x v="14"/>
    <x v="16"/>
    <x v="364"/>
    <x v="4"/>
    <n v="7"/>
  </r>
  <r>
    <x v="14"/>
    <x v="16"/>
    <x v="368"/>
    <x v="4"/>
    <n v="9"/>
  </r>
  <r>
    <x v="14"/>
    <x v="16"/>
    <x v="381"/>
    <x v="4"/>
    <n v="9"/>
  </r>
  <r>
    <x v="14"/>
    <x v="16"/>
    <x v="377"/>
    <x v="4"/>
    <n v="11"/>
  </r>
  <r>
    <x v="14"/>
    <x v="16"/>
    <x v="358"/>
    <x v="4"/>
    <n v="12"/>
  </r>
  <r>
    <x v="14"/>
    <x v="16"/>
    <x v="365"/>
    <x v="4"/>
    <n v="12"/>
  </r>
  <r>
    <x v="14"/>
    <x v="16"/>
    <x v="353"/>
    <x v="4"/>
    <n v="13"/>
  </r>
  <r>
    <x v="14"/>
    <x v="16"/>
    <x v="382"/>
    <x v="4"/>
    <n v="13"/>
  </r>
  <r>
    <x v="14"/>
    <x v="16"/>
    <x v="385"/>
    <x v="4"/>
    <n v="13"/>
  </r>
  <r>
    <x v="14"/>
    <x v="16"/>
    <x v="361"/>
    <x v="4"/>
    <n v="14"/>
  </r>
  <r>
    <x v="14"/>
    <x v="16"/>
    <x v="370"/>
    <x v="4"/>
    <n v="14"/>
  </r>
  <r>
    <x v="14"/>
    <x v="16"/>
    <x v="349"/>
    <x v="4"/>
    <n v="15"/>
  </r>
  <r>
    <x v="14"/>
    <x v="16"/>
    <x v="366"/>
    <x v="4"/>
    <n v="17"/>
  </r>
  <r>
    <x v="14"/>
    <x v="16"/>
    <x v="360"/>
    <x v="4"/>
    <n v="23"/>
  </r>
  <r>
    <x v="14"/>
    <x v="16"/>
    <x v="384"/>
    <x v="4"/>
    <n v="24"/>
  </r>
  <r>
    <x v="14"/>
    <x v="16"/>
    <x v="347"/>
    <x v="4"/>
    <n v="25"/>
  </r>
  <r>
    <x v="14"/>
    <x v="16"/>
    <x v="355"/>
    <x v="4"/>
    <n v="25"/>
  </r>
  <r>
    <x v="14"/>
    <x v="16"/>
    <x v="359"/>
    <x v="4"/>
    <n v="25"/>
  </r>
  <r>
    <x v="14"/>
    <x v="16"/>
    <x v="362"/>
    <x v="4"/>
    <n v="26"/>
  </r>
  <r>
    <x v="14"/>
    <x v="16"/>
    <x v="363"/>
    <x v="4"/>
    <n v="28"/>
  </r>
  <r>
    <x v="14"/>
    <x v="16"/>
    <x v="352"/>
    <x v="4"/>
    <n v="29"/>
  </r>
  <r>
    <x v="14"/>
    <x v="16"/>
    <x v="379"/>
    <x v="4"/>
    <n v="32"/>
  </r>
  <r>
    <x v="14"/>
    <x v="16"/>
    <x v="357"/>
    <x v="4"/>
    <n v="33"/>
  </r>
  <r>
    <x v="14"/>
    <x v="16"/>
    <x v="356"/>
    <x v="4"/>
    <n v="34"/>
  </r>
  <r>
    <x v="14"/>
    <x v="16"/>
    <x v="372"/>
    <x v="4"/>
    <n v="37"/>
  </r>
  <r>
    <x v="14"/>
    <x v="16"/>
    <x v="351"/>
    <x v="4"/>
    <n v="39"/>
  </r>
  <r>
    <x v="14"/>
    <x v="16"/>
    <x v="350"/>
    <x v="4"/>
    <n v="56"/>
  </r>
  <r>
    <x v="14"/>
    <x v="16"/>
    <x v="386"/>
    <x v="5"/>
    <n v="1"/>
  </r>
  <r>
    <x v="14"/>
    <x v="16"/>
    <x v="388"/>
    <x v="5"/>
    <n v="4"/>
  </r>
  <r>
    <x v="14"/>
    <x v="16"/>
    <x v="387"/>
    <x v="5"/>
    <n v="6"/>
  </r>
  <r>
    <x v="14"/>
    <x v="16"/>
    <x v="371"/>
    <x v="5"/>
    <n v="14"/>
  </r>
  <r>
    <x v="14"/>
    <x v="16"/>
    <x v="375"/>
    <x v="5"/>
    <n v="15"/>
  </r>
  <r>
    <x v="14"/>
    <x v="16"/>
    <x v="374"/>
    <x v="5"/>
    <n v="16"/>
  </r>
  <r>
    <x v="14"/>
    <x v="16"/>
    <x v="383"/>
    <x v="5"/>
    <n v="19"/>
  </r>
  <r>
    <x v="14"/>
    <x v="16"/>
    <x v="378"/>
    <x v="5"/>
    <n v="21"/>
  </r>
  <r>
    <x v="14"/>
    <x v="16"/>
    <x v="376"/>
    <x v="5"/>
    <n v="22"/>
  </r>
  <r>
    <x v="14"/>
    <x v="16"/>
    <x v="348"/>
    <x v="5"/>
    <n v="24"/>
  </r>
  <r>
    <x v="14"/>
    <x v="16"/>
    <x v="373"/>
    <x v="5"/>
    <n v="24"/>
  </r>
  <r>
    <x v="14"/>
    <x v="16"/>
    <x v="367"/>
    <x v="5"/>
    <n v="27"/>
  </r>
  <r>
    <x v="14"/>
    <x v="16"/>
    <x v="377"/>
    <x v="5"/>
    <n v="27"/>
  </r>
  <r>
    <x v="14"/>
    <x v="16"/>
    <x v="354"/>
    <x v="5"/>
    <n v="29"/>
  </r>
  <r>
    <x v="14"/>
    <x v="16"/>
    <x v="353"/>
    <x v="5"/>
    <n v="35"/>
  </r>
  <r>
    <x v="14"/>
    <x v="16"/>
    <x v="358"/>
    <x v="5"/>
    <n v="37"/>
  </r>
  <r>
    <x v="14"/>
    <x v="16"/>
    <x v="382"/>
    <x v="5"/>
    <n v="37"/>
  </r>
  <r>
    <x v="14"/>
    <x v="16"/>
    <x v="380"/>
    <x v="5"/>
    <n v="40"/>
  </r>
  <r>
    <x v="14"/>
    <x v="16"/>
    <x v="364"/>
    <x v="5"/>
    <n v="42"/>
  </r>
  <r>
    <x v="14"/>
    <x v="16"/>
    <x v="365"/>
    <x v="5"/>
    <n v="43"/>
  </r>
  <r>
    <x v="14"/>
    <x v="16"/>
    <x v="368"/>
    <x v="5"/>
    <n v="43"/>
  </r>
  <r>
    <x v="14"/>
    <x v="16"/>
    <x v="361"/>
    <x v="5"/>
    <n v="47"/>
  </r>
  <r>
    <x v="14"/>
    <x v="16"/>
    <x v="385"/>
    <x v="5"/>
    <n v="48"/>
  </r>
  <r>
    <x v="14"/>
    <x v="16"/>
    <x v="369"/>
    <x v="5"/>
    <n v="49"/>
  </r>
  <r>
    <x v="14"/>
    <x v="16"/>
    <x v="349"/>
    <x v="5"/>
    <n v="51"/>
  </r>
  <r>
    <x v="14"/>
    <x v="16"/>
    <x v="370"/>
    <x v="5"/>
    <n v="61"/>
  </r>
  <r>
    <x v="14"/>
    <x v="16"/>
    <x v="352"/>
    <x v="5"/>
    <n v="65"/>
  </r>
  <r>
    <x v="14"/>
    <x v="16"/>
    <x v="366"/>
    <x v="5"/>
    <n v="66"/>
  </r>
  <r>
    <x v="14"/>
    <x v="16"/>
    <x v="360"/>
    <x v="5"/>
    <n v="68"/>
  </r>
  <r>
    <x v="14"/>
    <x v="16"/>
    <x v="356"/>
    <x v="5"/>
    <n v="76"/>
  </r>
  <r>
    <x v="14"/>
    <x v="16"/>
    <x v="381"/>
    <x v="5"/>
    <n v="77"/>
  </r>
  <r>
    <x v="14"/>
    <x v="16"/>
    <x v="384"/>
    <x v="5"/>
    <n v="78"/>
  </r>
  <r>
    <x v="14"/>
    <x v="16"/>
    <x v="355"/>
    <x v="5"/>
    <n v="86"/>
  </r>
  <r>
    <x v="14"/>
    <x v="16"/>
    <x v="359"/>
    <x v="5"/>
    <n v="87"/>
  </r>
  <r>
    <x v="14"/>
    <x v="16"/>
    <x v="362"/>
    <x v="5"/>
    <n v="89"/>
  </r>
  <r>
    <x v="14"/>
    <x v="16"/>
    <x v="372"/>
    <x v="5"/>
    <n v="93"/>
  </r>
  <r>
    <x v="14"/>
    <x v="16"/>
    <x v="350"/>
    <x v="5"/>
    <n v="96"/>
  </r>
  <r>
    <x v="14"/>
    <x v="16"/>
    <x v="347"/>
    <x v="5"/>
    <n v="105"/>
  </r>
  <r>
    <x v="14"/>
    <x v="16"/>
    <x v="357"/>
    <x v="5"/>
    <n v="106"/>
  </r>
  <r>
    <x v="14"/>
    <x v="16"/>
    <x v="363"/>
    <x v="5"/>
    <n v="116"/>
  </r>
  <r>
    <x v="14"/>
    <x v="16"/>
    <x v="351"/>
    <x v="5"/>
    <n v="123"/>
  </r>
  <r>
    <x v="14"/>
    <x v="16"/>
    <x v="379"/>
    <x v="5"/>
    <n v="145"/>
  </r>
  <r>
    <x v="14"/>
    <x v="16"/>
    <x v="347"/>
    <x v="6"/>
    <n v="1"/>
  </r>
  <r>
    <x v="14"/>
    <x v="16"/>
    <x v="348"/>
    <x v="6"/>
    <n v="1"/>
  </r>
  <r>
    <x v="14"/>
    <x v="16"/>
    <x v="358"/>
    <x v="6"/>
    <n v="1"/>
  </r>
  <r>
    <x v="14"/>
    <x v="16"/>
    <x v="359"/>
    <x v="6"/>
    <n v="1"/>
  </r>
  <r>
    <x v="14"/>
    <x v="16"/>
    <x v="367"/>
    <x v="6"/>
    <n v="1"/>
  </r>
  <r>
    <x v="14"/>
    <x v="16"/>
    <x v="369"/>
    <x v="6"/>
    <n v="1"/>
  </r>
  <r>
    <x v="14"/>
    <x v="16"/>
    <x v="370"/>
    <x v="6"/>
    <n v="1"/>
  </r>
  <r>
    <x v="14"/>
    <x v="16"/>
    <x v="378"/>
    <x v="6"/>
    <n v="1"/>
  </r>
  <r>
    <x v="14"/>
    <x v="16"/>
    <x v="380"/>
    <x v="6"/>
    <n v="1"/>
  </r>
  <r>
    <x v="14"/>
    <x v="16"/>
    <x v="351"/>
    <x v="6"/>
    <n v="2"/>
  </r>
  <r>
    <x v="14"/>
    <x v="16"/>
    <x v="361"/>
    <x v="6"/>
    <n v="2"/>
  </r>
  <r>
    <x v="14"/>
    <x v="16"/>
    <x v="364"/>
    <x v="6"/>
    <n v="2"/>
  </r>
  <r>
    <x v="14"/>
    <x v="16"/>
    <x v="384"/>
    <x v="6"/>
    <n v="2"/>
  </r>
  <r>
    <x v="14"/>
    <x v="16"/>
    <x v="350"/>
    <x v="6"/>
    <n v="3"/>
  </r>
  <r>
    <x v="14"/>
    <x v="16"/>
    <x v="352"/>
    <x v="6"/>
    <n v="3"/>
  </r>
  <r>
    <x v="14"/>
    <x v="16"/>
    <x v="355"/>
    <x v="6"/>
    <n v="3"/>
  </r>
  <r>
    <x v="14"/>
    <x v="16"/>
    <x v="356"/>
    <x v="6"/>
    <n v="3"/>
  </r>
  <r>
    <x v="14"/>
    <x v="16"/>
    <x v="362"/>
    <x v="6"/>
    <n v="3"/>
  </r>
  <r>
    <x v="14"/>
    <x v="16"/>
    <x v="372"/>
    <x v="6"/>
    <n v="3"/>
  </r>
  <r>
    <x v="14"/>
    <x v="16"/>
    <x v="366"/>
    <x v="6"/>
    <n v="4"/>
  </r>
  <r>
    <x v="14"/>
    <x v="16"/>
    <x v="379"/>
    <x v="6"/>
    <n v="4"/>
  </r>
  <r>
    <x v="14"/>
    <x v="16"/>
    <x v="385"/>
    <x v="6"/>
    <n v="4"/>
  </r>
  <r>
    <x v="14"/>
    <x v="16"/>
    <x v="357"/>
    <x v="6"/>
    <n v="6"/>
  </r>
  <r>
    <x v="14"/>
    <x v="16"/>
    <x v="363"/>
    <x v="6"/>
    <n v="6"/>
  </r>
  <r>
    <x v="14"/>
    <x v="16"/>
    <x v="347"/>
    <x v="7"/>
    <n v="1"/>
  </r>
  <r>
    <x v="14"/>
    <x v="16"/>
    <x v="348"/>
    <x v="7"/>
    <n v="1"/>
  </r>
  <r>
    <x v="14"/>
    <x v="16"/>
    <x v="353"/>
    <x v="7"/>
    <n v="1"/>
  </r>
  <r>
    <x v="14"/>
    <x v="16"/>
    <x v="367"/>
    <x v="7"/>
    <n v="1"/>
  </r>
  <r>
    <x v="14"/>
    <x v="16"/>
    <x v="369"/>
    <x v="7"/>
    <n v="1"/>
  </r>
  <r>
    <x v="14"/>
    <x v="16"/>
    <x v="370"/>
    <x v="7"/>
    <n v="1"/>
  </r>
  <r>
    <x v="14"/>
    <x v="16"/>
    <x v="388"/>
    <x v="7"/>
    <n v="1"/>
  </r>
  <r>
    <x v="14"/>
    <x v="16"/>
    <x v="378"/>
    <x v="7"/>
    <n v="1"/>
  </r>
  <r>
    <x v="14"/>
    <x v="16"/>
    <x v="380"/>
    <x v="7"/>
    <n v="1"/>
  </r>
  <r>
    <x v="14"/>
    <x v="16"/>
    <x v="349"/>
    <x v="7"/>
    <n v="2"/>
  </r>
  <r>
    <x v="14"/>
    <x v="16"/>
    <x v="359"/>
    <x v="7"/>
    <n v="2"/>
  </r>
  <r>
    <x v="14"/>
    <x v="16"/>
    <x v="360"/>
    <x v="7"/>
    <n v="2"/>
  </r>
  <r>
    <x v="14"/>
    <x v="16"/>
    <x v="364"/>
    <x v="7"/>
    <n v="2"/>
  </r>
  <r>
    <x v="14"/>
    <x v="16"/>
    <x v="368"/>
    <x v="7"/>
    <n v="2"/>
  </r>
  <r>
    <x v="14"/>
    <x v="16"/>
    <x v="377"/>
    <x v="7"/>
    <n v="2"/>
  </r>
  <r>
    <x v="14"/>
    <x v="16"/>
    <x v="384"/>
    <x v="7"/>
    <n v="2"/>
  </r>
  <r>
    <x v="14"/>
    <x v="16"/>
    <x v="358"/>
    <x v="7"/>
    <n v="3"/>
  </r>
  <r>
    <x v="14"/>
    <x v="16"/>
    <x v="372"/>
    <x v="7"/>
    <n v="3"/>
  </r>
  <r>
    <x v="14"/>
    <x v="16"/>
    <x v="381"/>
    <x v="7"/>
    <n v="3"/>
  </r>
  <r>
    <x v="14"/>
    <x v="16"/>
    <x v="355"/>
    <x v="7"/>
    <n v="4"/>
  </r>
  <r>
    <x v="14"/>
    <x v="16"/>
    <x v="350"/>
    <x v="7"/>
    <n v="5"/>
  </r>
  <r>
    <x v="14"/>
    <x v="16"/>
    <x v="366"/>
    <x v="7"/>
    <n v="5"/>
  </r>
  <r>
    <x v="14"/>
    <x v="16"/>
    <x v="357"/>
    <x v="7"/>
    <n v="6"/>
  </r>
  <r>
    <x v="14"/>
    <x v="16"/>
    <x v="379"/>
    <x v="7"/>
    <n v="6"/>
  </r>
  <r>
    <x v="14"/>
    <x v="16"/>
    <x v="356"/>
    <x v="7"/>
    <n v="7"/>
  </r>
  <r>
    <x v="14"/>
    <x v="16"/>
    <x v="362"/>
    <x v="7"/>
    <n v="7"/>
  </r>
  <r>
    <x v="14"/>
    <x v="16"/>
    <x v="361"/>
    <x v="7"/>
    <n v="8"/>
  </r>
  <r>
    <x v="14"/>
    <x v="16"/>
    <x v="363"/>
    <x v="7"/>
    <n v="8"/>
  </r>
  <r>
    <x v="14"/>
    <x v="16"/>
    <x v="385"/>
    <x v="7"/>
    <n v="8"/>
  </r>
  <r>
    <x v="14"/>
    <x v="16"/>
    <x v="351"/>
    <x v="7"/>
    <n v="10"/>
  </r>
  <r>
    <x v="14"/>
    <x v="16"/>
    <x v="352"/>
    <x v="7"/>
    <n v="11"/>
  </r>
  <r>
    <x v="14"/>
    <x v="16"/>
    <x v="361"/>
    <x v="8"/>
    <n v="1"/>
  </r>
  <r>
    <x v="14"/>
    <x v="16"/>
    <x v="372"/>
    <x v="8"/>
    <n v="1"/>
  </r>
  <r>
    <x v="14"/>
    <x v="16"/>
    <x v="379"/>
    <x v="8"/>
    <n v="1"/>
  </r>
  <r>
    <x v="14"/>
    <x v="16"/>
    <x v="385"/>
    <x v="8"/>
    <n v="1"/>
  </r>
  <r>
    <x v="14"/>
    <x v="16"/>
    <x v="386"/>
    <x v="41"/>
    <n v="1"/>
  </r>
  <r>
    <x v="14"/>
    <x v="16"/>
    <x v="388"/>
    <x v="41"/>
    <n v="4"/>
  </r>
  <r>
    <x v="14"/>
    <x v="16"/>
    <x v="387"/>
    <x v="41"/>
    <n v="5"/>
  </r>
  <r>
    <x v="14"/>
    <x v="16"/>
    <x v="374"/>
    <x v="41"/>
    <n v="5"/>
  </r>
  <r>
    <x v="14"/>
    <x v="16"/>
    <x v="375"/>
    <x v="41"/>
    <n v="7"/>
  </r>
  <r>
    <x v="14"/>
    <x v="16"/>
    <x v="348"/>
    <x v="41"/>
    <n v="8"/>
  </r>
  <r>
    <x v="14"/>
    <x v="16"/>
    <x v="367"/>
    <x v="41"/>
    <n v="9"/>
  </r>
  <r>
    <x v="14"/>
    <x v="16"/>
    <x v="371"/>
    <x v="41"/>
    <n v="9"/>
  </r>
  <r>
    <x v="14"/>
    <x v="16"/>
    <x v="373"/>
    <x v="41"/>
    <n v="10"/>
  </r>
  <r>
    <x v="14"/>
    <x v="16"/>
    <x v="377"/>
    <x v="41"/>
    <n v="10"/>
  </r>
  <r>
    <x v="14"/>
    <x v="16"/>
    <x v="376"/>
    <x v="41"/>
    <n v="11"/>
  </r>
  <r>
    <x v="14"/>
    <x v="16"/>
    <x v="383"/>
    <x v="41"/>
    <n v="12"/>
  </r>
  <r>
    <x v="14"/>
    <x v="16"/>
    <x v="349"/>
    <x v="41"/>
    <n v="13"/>
  </r>
  <r>
    <x v="14"/>
    <x v="16"/>
    <x v="382"/>
    <x v="41"/>
    <n v="13"/>
  </r>
  <r>
    <x v="14"/>
    <x v="16"/>
    <x v="353"/>
    <x v="41"/>
    <n v="15"/>
  </r>
  <r>
    <x v="14"/>
    <x v="16"/>
    <x v="368"/>
    <x v="41"/>
    <n v="16"/>
  </r>
  <r>
    <x v="14"/>
    <x v="16"/>
    <x v="350"/>
    <x v="41"/>
    <n v="17"/>
  </r>
  <r>
    <x v="14"/>
    <x v="16"/>
    <x v="358"/>
    <x v="41"/>
    <n v="17"/>
  </r>
  <r>
    <x v="14"/>
    <x v="16"/>
    <x v="352"/>
    <x v="41"/>
    <n v="18"/>
  </r>
  <r>
    <x v="14"/>
    <x v="16"/>
    <x v="378"/>
    <x v="41"/>
    <n v="18"/>
  </r>
  <r>
    <x v="14"/>
    <x v="16"/>
    <x v="360"/>
    <x v="41"/>
    <n v="20"/>
  </r>
  <r>
    <x v="14"/>
    <x v="16"/>
    <x v="370"/>
    <x v="41"/>
    <n v="20"/>
  </r>
  <r>
    <x v="14"/>
    <x v="16"/>
    <x v="354"/>
    <x v="41"/>
    <n v="21"/>
  </r>
  <r>
    <x v="14"/>
    <x v="16"/>
    <x v="361"/>
    <x v="41"/>
    <n v="21"/>
  </r>
  <r>
    <x v="14"/>
    <x v="16"/>
    <x v="356"/>
    <x v="41"/>
    <n v="23"/>
  </r>
  <r>
    <x v="14"/>
    <x v="16"/>
    <x v="355"/>
    <x v="41"/>
    <n v="25"/>
  </r>
  <r>
    <x v="14"/>
    <x v="16"/>
    <x v="357"/>
    <x v="41"/>
    <n v="25"/>
  </r>
  <r>
    <x v="14"/>
    <x v="16"/>
    <x v="366"/>
    <x v="41"/>
    <n v="26"/>
  </r>
  <r>
    <x v="14"/>
    <x v="16"/>
    <x v="380"/>
    <x v="41"/>
    <n v="26"/>
  </r>
  <r>
    <x v="14"/>
    <x v="16"/>
    <x v="385"/>
    <x v="41"/>
    <n v="28"/>
  </r>
  <r>
    <x v="14"/>
    <x v="16"/>
    <x v="365"/>
    <x v="41"/>
    <n v="29"/>
  </r>
  <r>
    <x v="14"/>
    <x v="16"/>
    <x v="369"/>
    <x v="41"/>
    <n v="30"/>
  </r>
  <r>
    <x v="14"/>
    <x v="16"/>
    <x v="364"/>
    <x v="41"/>
    <n v="31"/>
  </r>
  <r>
    <x v="14"/>
    <x v="16"/>
    <x v="359"/>
    <x v="41"/>
    <n v="35"/>
  </r>
  <r>
    <x v="14"/>
    <x v="16"/>
    <x v="372"/>
    <x v="41"/>
    <n v="37"/>
  </r>
  <r>
    <x v="14"/>
    <x v="16"/>
    <x v="347"/>
    <x v="41"/>
    <n v="38"/>
  </r>
  <r>
    <x v="14"/>
    <x v="16"/>
    <x v="384"/>
    <x v="41"/>
    <n v="42"/>
  </r>
  <r>
    <x v="14"/>
    <x v="16"/>
    <x v="362"/>
    <x v="41"/>
    <n v="43"/>
  </r>
  <r>
    <x v="14"/>
    <x v="16"/>
    <x v="351"/>
    <x v="41"/>
    <n v="44"/>
  </r>
  <r>
    <x v="14"/>
    <x v="16"/>
    <x v="381"/>
    <x v="41"/>
    <n v="46"/>
  </r>
  <r>
    <x v="14"/>
    <x v="16"/>
    <x v="363"/>
    <x v="41"/>
    <n v="55"/>
  </r>
  <r>
    <x v="14"/>
    <x v="16"/>
    <x v="379"/>
    <x v="41"/>
    <n v="70"/>
  </r>
  <r>
    <x v="14"/>
    <x v="16"/>
    <x v="386"/>
    <x v="9"/>
    <n v="1"/>
  </r>
  <r>
    <x v="14"/>
    <x v="16"/>
    <x v="374"/>
    <x v="9"/>
    <n v="4"/>
  </r>
  <r>
    <x v="14"/>
    <x v="16"/>
    <x v="388"/>
    <x v="9"/>
    <n v="4"/>
  </r>
  <r>
    <x v="14"/>
    <x v="16"/>
    <x v="387"/>
    <x v="9"/>
    <n v="5"/>
  </r>
  <r>
    <x v="14"/>
    <x v="16"/>
    <x v="371"/>
    <x v="9"/>
    <n v="8"/>
  </r>
  <r>
    <x v="14"/>
    <x v="16"/>
    <x v="375"/>
    <x v="9"/>
    <n v="8"/>
  </r>
  <r>
    <x v="14"/>
    <x v="16"/>
    <x v="348"/>
    <x v="9"/>
    <n v="9"/>
  </r>
  <r>
    <x v="14"/>
    <x v="16"/>
    <x v="373"/>
    <x v="9"/>
    <n v="10"/>
  </r>
  <r>
    <x v="14"/>
    <x v="16"/>
    <x v="376"/>
    <x v="9"/>
    <n v="12"/>
  </r>
  <r>
    <x v="14"/>
    <x v="16"/>
    <x v="377"/>
    <x v="9"/>
    <n v="12"/>
  </r>
  <r>
    <x v="14"/>
    <x v="16"/>
    <x v="383"/>
    <x v="9"/>
    <n v="12"/>
  </r>
  <r>
    <x v="14"/>
    <x v="16"/>
    <x v="349"/>
    <x v="9"/>
    <n v="14"/>
  </r>
  <r>
    <x v="14"/>
    <x v="16"/>
    <x v="367"/>
    <x v="9"/>
    <n v="14"/>
  </r>
  <r>
    <x v="14"/>
    <x v="16"/>
    <x v="353"/>
    <x v="9"/>
    <n v="15"/>
  </r>
  <r>
    <x v="14"/>
    <x v="16"/>
    <x v="382"/>
    <x v="9"/>
    <n v="15"/>
  </r>
  <r>
    <x v="14"/>
    <x v="16"/>
    <x v="368"/>
    <x v="9"/>
    <n v="17"/>
  </r>
  <r>
    <x v="14"/>
    <x v="16"/>
    <x v="378"/>
    <x v="9"/>
    <n v="18"/>
  </r>
  <r>
    <x v="14"/>
    <x v="16"/>
    <x v="358"/>
    <x v="9"/>
    <n v="19"/>
  </r>
  <r>
    <x v="14"/>
    <x v="16"/>
    <x v="370"/>
    <x v="9"/>
    <n v="19"/>
  </r>
  <r>
    <x v="14"/>
    <x v="16"/>
    <x v="352"/>
    <x v="9"/>
    <n v="20"/>
  </r>
  <r>
    <x v="14"/>
    <x v="16"/>
    <x v="354"/>
    <x v="9"/>
    <n v="21"/>
  </r>
  <r>
    <x v="14"/>
    <x v="16"/>
    <x v="360"/>
    <x v="9"/>
    <n v="21"/>
  </r>
  <r>
    <x v="14"/>
    <x v="16"/>
    <x v="350"/>
    <x v="9"/>
    <n v="24"/>
  </r>
  <r>
    <x v="14"/>
    <x v="16"/>
    <x v="356"/>
    <x v="9"/>
    <n v="24"/>
  </r>
  <r>
    <x v="14"/>
    <x v="16"/>
    <x v="361"/>
    <x v="9"/>
    <n v="24"/>
  </r>
  <r>
    <x v="14"/>
    <x v="16"/>
    <x v="355"/>
    <x v="9"/>
    <n v="25"/>
  </r>
  <r>
    <x v="14"/>
    <x v="16"/>
    <x v="380"/>
    <x v="9"/>
    <n v="25"/>
  </r>
  <r>
    <x v="14"/>
    <x v="16"/>
    <x v="357"/>
    <x v="9"/>
    <n v="28"/>
  </r>
  <r>
    <x v="14"/>
    <x v="16"/>
    <x v="385"/>
    <x v="9"/>
    <n v="29"/>
  </r>
  <r>
    <x v="14"/>
    <x v="16"/>
    <x v="366"/>
    <x v="9"/>
    <n v="30"/>
  </r>
  <r>
    <x v="14"/>
    <x v="16"/>
    <x v="365"/>
    <x v="9"/>
    <n v="31"/>
  </r>
  <r>
    <x v="14"/>
    <x v="16"/>
    <x v="364"/>
    <x v="9"/>
    <n v="32"/>
  </r>
  <r>
    <x v="14"/>
    <x v="16"/>
    <x v="369"/>
    <x v="9"/>
    <n v="33"/>
  </r>
  <r>
    <x v="14"/>
    <x v="16"/>
    <x v="359"/>
    <x v="9"/>
    <n v="36"/>
  </r>
  <r>
    <x v="14"/>
    <x v="16"/>
    <x v="372"/>
    <x v="9"/>
    <n v="39"/>
  </r>
  <r>
    <x v="14"/>
    <x v="16"/>
    <x v="347"/>
    <x v="9"/>
    <n v="42"/>
  </r>
  <r>
    <x v="14"/>
    <x v="16"/>
    <x v="362"/>
    <x v="9"/>
    <n v="42"/>
  </r>
  <r>
    <x v="14"/>
    <x v="16"/>
    <x v="384"/>
    <x v="9"/>
    <n v="42"/>
  </r>
  <r>
    <x v="14"/>
    <x v="16"/>
    <x v="381"/>
    <x v="9"/>
    <n v="44"/>
  </r>
  <r>
    <x v="14"/>
    <x v="16"/>
    <x v="351"/>
    <x v="9"/>
    <n v="51"/>
  </r>
  <r>
    <x v="14"/>
    <x v="16"/>
    <x v="363"/>
    <x v="9"/>
    <n v="59"/>
  </r>
  <r>
    <x v="14"/>
    <x v="16"/>
    <x v="379"/>
    <x v="9"/>
    <n v="68"/>
  </r>
  <r>
    <x v="14"/>
    <x v="16"/>
    <x v="347"/>
    <x v="10"/>
    <n v="1"/>
  </r>
  <r>
    <x v="14"/>
    <x v="16"/>
    <x v="348"/>
    <x v="10"/>
    <n v="1"/>
  </r>
  <r>
    <x v="14"/>
    <x v="16"/>
    <x v="349"/>
    <x v="10"/>
    <n v="1"/>
  </r>
  <r>
    <x v="14"/>
    <x v="16"/>
    <x v="350"/>
    <x v="10"/>
    <n v="1"/>
  </r>
  <r>
    <x v="14"/>
    <x v="16"/>
    <x v="357"/>
    <x v="10"/>
    <n v="1"/>
  </r>
  <r>
    <x v="14"/>
    <x v="16"/>
    <x v="358"/>
    <x v="10"/>
    <n v="1"/>
  </r>
  <r>
    <x v="14"/>
    <x v="16"/>
    <x v="361"/>
    <x v="10"/>
    <n v="1"/>
  </r>
  <r>
    <x v="14"/>
    <x v="16"/>
    <x v="363"/>
    <x v="10"/>
    <n v="1"/>
  </r>
  <r>
    <x v="14"/>
    <x v="16"/>
    <x v="367"/>
    <x v="10"/>
    <n v="1"/>
  </r>
  <r>
    <x v="14"/>
    <x v="16"/>
    <x v="380"/>
    <x v="10"/>
    <n v="1"/>
  </r>
  <r>
    <x v="14"/>
    <x v="16"/>
    <x v="381"/>
    <x v="10"/>
    <n v="1"/>
  </r>
  <r>
    <x v="14"/>
    <x v="16"/>
    <x v="383"/>
    <x v="10"/>
    <n v="1"/>
  </r>
  <r>
    <x v="14"/>
    <x v="16"/>
    <x v="371"/>
    <x v="10"/>
    <n v="2"/>
  </r>
  <r>
    <x v="14"/>
    <x v="16"/>
    <x v="379"/>
    <x v="10"/>
    <n v="2"/>
  </r>
  <r>
    <x v="14"/>
    <x v="16"/>
    <x v="382"/>
    <x v="10"/>
    <n v="2"/>
  </r>
  <r>
    <x v="14"/>
    <x v="16"/>
    <x v="370"/>
    <x v="10"/>
    <n v="4"/>
  </r>
  <r>
    <x v="14"/>
    <x v="16"/>
    <x v="351"/>
    <x v="10"/>
    <n v="5"/>
  </r>
  <r>
    <x v="14"/>
    <x v="16"/>
    <x v="350"/>
    <x v="11"/>
    <n v="1"/>
  </r>
  <r>
    <x v="14"/>
    <x v="16"/>
    <x v="351"/>
    <x v="11"/>
    <n v="1"/>
  </r>
  <r>
    <x v="14"/>
    <x v="16"/>
    <x v="357"/>
    <x v="11"/>
    <n v="1"/>
  </r>
  <r>
    <x v="14"/>
    <x v="16"/>
    <x v="361"/>
    <x v="11"/>
    <n v="1"/>
  </r>
  <r>
    <x v="14"/>
    <x v="16"/>
    <x v="370"/>
    <x v="11"/>
    <n v="1"/>
  </r>
  <r>
    <x v="14"/>
    <x v="16"/>
    <x v="386"/>
    <x v="12"/>
    <n v="1"/>
  </r>
  <r>
    <x v="14"/>
    <x v="16"/>
    <x v="388"/>
    <x v="12"/>
    <n v="4"/>
  </r>
  <r>
    <x v="14"/>
    <x v="16"/>
    <x v="387"/>
    <x v="12"/>
    <n v="6"/>
  </r>
  <r>
    <x v="14"/>
    <x v="16"/>
    <x v="371"/>
    <x v="12"/>
    <n v="11"/>
  </r>
  <r>
    <x v="14"/>
    <x v="16"/>
    <x v="374"/>
    <x v="12"/>
    <n v="15"/>
  </r>
  <r>
    <x v="14"/>
    <x v="16"/>
    <x v="375"/>
    <x v="12"/>
    <n v="15"/>
  </r>
  <r>
    <x v="14"/>
    <x v="16"/>
    <x v="383"/>
    <x v="12"/>
    <n v="18"/>
  </r>
  <r>
    <x v="14"/>
    <x v="16"/>
    <x v="348"/>
    <x v="12"/>
    <n v="20"/>
  </r>
  <r>
    <x v="14"/>
    <x v="16"/>
    <x v="378"/>
    <x v="12"/>
    <n v="20"/>
  </r>
  <r>
    <x v="14"/>
    <x v="16"/>
    <x v="376"/>
    <x v="12"/>
    <n v="22"/>
  </r>
  <r>
    <x v="14"/>
    <x v="16"/>
    <x v="373"/>
    <x v="12"/>
    <n v="24"/>
  </r>
  <r>
    <x v="14"/>
    <x v="16"/>
    <x v="367"/>
    <x v="12"/>
    <n v="25"/>
  </r>
  <r>
    <x v="14"/>
    <x v="16"/>
    <x v="377"/>
    <x v="12"/>
    <n v="27"/>
  </r>
  <r>
    <x v="14"/>
    <x v="16"/>
    <x v="354"/>
    <x v="12"/>
    <n v="28"/>
  </r>
  <r>
    <x v="14"/>
    <x v="16"/>
    <x v="353"/>
    <x v="12"/>
    <n v="33"/>
  </r>
  <r>
    <x v="14"/>
    <x v="16"/>
    <x v="358"/>
    <x v="12"/>
    <n v="35"/>
  </r>
  <r>
    <x v="14"/>
    <x v="16"/>
    <x v="382"/>
    <x v="12"/>
    <n v="35"/>
  </r>
  <r>
    <x v="14"/>
    <x v="16"/>
    <x v="380"/>
    <x v="12"/>
    <n v="39"/>
  </r>
  <r>
    <x v="14"/>
    <x v="16"/>
    <x v="364"/>
    <x v="12"/>
    <n v="41"/>
  </r>
  <r>
    <x v="14"/>
    <x v="16"/>
    <x v="368"/>
    <x v="12"/>
    <n v="42"/>
  </r>
  <r>
    <x v="14"/>
    <x v="16"/>
    <x v="365"/>
    <x v="12"/>
    <n v="43"/>
  </r>
  <r>
    <x v="14"/>
    <x v="16"/>
    <x v="361"/>
    <x v="12"/>
    <n v="45"/>
  </r>
  <r>
    <x v="14"/>
    <x v="16"/>
    <x v="349"/>
    <x v="12"/>
    <n v="48"/>
  </r>
  <r>
    <x v="14"/>
    <x v="16"/>
    <x v="385"/>
    <x v="12"/>
    <n v="48"/>
  </r>
  <r>
    <x v="14"/>
    <x v="16"/>
    <x v="369"/>
    <x v="12"/>
    <n v="49"/>
  </r>
  <r>
    <x v="14"/>
    <x v="16"/>
    <x v="352"/>
    <x v="12"/>
    <n v="58"/>
  </r>
  <r>
    <x v="14"/>
    <x v="16"/>
    <x v="370"/>
    <x v="12"/>
    <n v="58"/>
  </r>
  <r>
    <x v="14"/>
    <x v="16"/>
    <x v="366"/>
    <x v="12"/>
    <n v="64"/>
  </r>
  <r>
    <x v="14"/>
    <x v="16"/>
    <x v="360"/>
    <x v="12"/>
    <n v="65"/>
  </r>
  <r>
    <x v="14"/>
    <x v="16"/>
    <x v="356"/>
    <x v="12"/>
    <n v="75"/>
  </r>
  <r>
    <x v="14"/>
    <x v="16"/>
    <x v="381"/>
    <x v="12"/>
    <n v="75"/>
  </r>
  <r>
    <x v="14"/>
    <x v="16"/>
    <x v="384"/>
    <x v="12"/>
    <n v="78"/>
  </r>
  <r>
    <x v="14"/>
    <x v="16"/>
    <x v="355"/>
    <x v="12"/>
    <n v="84"/>
  </r>
  <r>
    <x v="14"/>
    <x v="16"/>
    <x v="359"/>
    <x v="12"/>
    <n v="85"/>
  </r>
  <r>
    <x v="14"/>
    <x v="16"/>
    <x v="362"/>
    <x v="12"/>
    <n v="86"/>
  </r>
  <r>
    <x v="14"/>
    <x v="16"/>
    <x v="372"/>
    <x v="12"/>
    <n v="92"/>
  </r>
  <r>
    <x v="14"/>
    <x v="16"/>
    <x v="350"/>
    <x v="12"/>
    <n v="96"/>
  </r>
  <r>
    <x v="14"/>
    <x v="16"/>
    <x v="357"/>
    <x v="12"/>
    <n v="102"/>
  </r>
  <r>
    <x v="14"/>
    <x v="16"/>
    <x v="347"/>
    <x v="12"/>
    <n v="105"/>
  </r>
  <r>
    <x v="14"/>
    <x v="16"/>
    <x v="363"/>
    <x v="12"/>
    <n v="109"/>
  </r>
  <r>
    <x v="14"/>
    <x v="16"/>
    <x v="351"/>
    <x v="12"/>
    <n v="119"/>
  </r>
  <r>
    <x v="14"/>
    <x v="16"/>
    <x v="379"/>
    <x v="12"/>
    <n v="135"/>
  </r>
  <r>
    <x v="14"/>
    <x v="16"/>
    <x v="349"/>
    <x v="13"/>
    <n v="1"/>
  </r>
  <r>
    <x v="14"/>
    <x v="16"/>
    <x v="350"/>
    <x v="13"/>
    <n v="1"/>
  </r>
  <r>
    <x v="14"/>
    <x v="16"/>
    <x v="351"/>
    <x v="13"/>
    <n v="1"/>
  </r>
  <r>
    <x v="14"/>
    <x v="16"/>
    <x v="355"/>
    <x v="13"/>
    <n v="1"/>
  </r>
  <r>
    <x v="14"/>
    <x v="16"/>
    <x v="356"/>
    <x v="13"/>
    <n v="1"/>
  </r>
  <r>
    <x v="14"/>
    <x v="16"/>
    <x v="357"/>
    <x v="13"/>
    <n v="1"/>
  </r>
  <r>
    <x v="14"/>
    <x v="16"/>
    <x v="361"/>
    <x v="13"/>
    <n v="1"/>
  </r>
  <r>
    <x v="14"/>
    <x v="16"/>
    <x v="365"/>
    <x v="13"/>
    <n v="1"/>
  </r>
  <r>
    <x v="14"/>
    <x v="16"/>
    <x v="368"/>
    <x v="13"/>
    <n v="1"/>
  </r>
  <r>
    <x v="14"/>
    <x v="16"/>
    <x v="372"/>
    <x v="13"/>
    <n v="1"/>
  </r>
  <r>
    <x v="14"/>
    <x v="16"/>
    <x v="379"/>
    <x v="13"/>
    <n v="1"/>
  </r>
  <r>
    <x v="14"/>
    <x v="16"/>
    <x v="380"/>
    <x v="13"/>
    <n v="1"/>
  </r>
  <r>
    <x v="14"/>
    <x v="16"/>
    <x v="381"/>
    <x v="13"/>
    <n v="1"/>
  </r>
  <r>
    <x v="14"/>
    <x v="16"/>
    <x v="382"/>
    <x v="13"/>
    <n v="1"/>
  </r>
  <r>
    <x v="14"/>
    <x v="16"/>
    <x v="348"/>
    <x v="13"/>
    <n v="2"/>
  </r>
  <r>
    <x v="14"/>
    <x v="16"/>
    <x v="371"/>
    <x v="13"/>
    <n v="2"/>
  </r>
  <r>
    <x v="14"/>
    <x v="16"/>
    <x v="385"/>
    <x v="13"/>
    <n v="2"/>
  </r>
  <r>
    <x v="14"/>
    <x v="16"/>
    <x v="360"/>
    <x v="13"/>
    <n v="3"/>
  </r>
  <r>
    <x v="14"/>
    <x v="16"/>
    <x v="370"/>
    <x v="13"/>
    <n v="3"/>
  </r>
  <r>
    <x v="14"/>
    <x v="16"/>
    <x v="384"/>
    <x v="13"/>
    <n v="3"/>
  </r>
  <r>
    <x v="14"/>
    <x v="16"/>
    <x v="347"/>
    <x v="13"/>
    <n v="4"/>
  </r>
  <r>
    <x v="14"/>
    <x v="16"/>
    <x v="362"/>
    <x v="14"/>
    <n v="1"/>
  </r>
  <r>
    <x v="14"/>
    <x v="16"/>
    <x v="363"/>
    <x v="14"/>
    <n v="1"/>
  </r>
  <r>
    <x v="14"/>
    <x v="16"/>
    <x v="372"/>
    <x v="14"/>
    <n v="1"/>
  </r>
  <r>
    <x v="14"/>
    <x v="16"/>
    <x v="379"/>
    <x v="14"/>
    <n v="1"/>
  </r>
  <r>
    <x v="14"/>
    <x v="16"/>
    <x v="347"/>
    <x v="14"/>
    <n v="2"/>
  </r>
  <r>
    <x v="14"/>
    <x v="16"/>
    <x v="355"/>
    <x v="14"/>
    <n v="3"/>
  </r>
  <r>
    <x v="14"/>
    <x v="16"/>
    <x v="357"/>
    <x v="14"/>
    <n v="3"/>
  </r>
  <r>
    <x v="14"/>
    <x v="16"/>
    <x v="350"/>
    <x v="14"/>
    <n v="9"/>
  </r>
  <r>
    <x v="14"/>
    <x v="16"/>
    <x v="383"/>
    <x v="15"/>
    <n v="1"/>
  </r>
  <r>
    <x v="14"/>
    <x v="16"/>
    <x v="354"/>
    <x v="15"/>
    <n v="2"/>
  </r>
  <r>
    <x v="14"/>
    <x v="16"/>
    <x v="378"/>
    <x v="15"/>
    <n v="2"/>
  </r>
  <r>
    <x v="14"/>
    <x v="16"/>
    <x v="349"/>
    <x v="15"/>
    <n v="3"/>
  </r>
  <r>
    <x v="14"/>
    <x v="16"/>
    <x v="353"/>
    <x v="15"/>
    <n v="3"/>
  </r>
  <r>
    <x v="14"/>
    <x v="16"/>
    <x v="362"/>
    <x v="15"/>
    <n v="3"/>
  </r>
  <r>
    <x v="14"/>
    <x v="16"/>
    <x v="366"/>
    <x v="15"/>
    <n v="3"/>
  </r>
  <r>
    <x v="14"/>
    <x v="16"/>
    <x v="371"/>
    <x v="15"/>
    <n v="3"/>
  </r>
  <r>
    <x v="14"/>
    <x v="16"/>
    <x v="380"/>
    <x v="15"/>
    <n v="3"/>
  </r>
  <r>
    <x v="14"/>
    <x v="16"/>
    <x v="350"/>
    <x v="15"/>
    <n v="4"/>
  </r>
  <r>
    <x v="14"/>
    <x v="16"/>
    <x v="355"/>
    <x v="15"/>
    <n v="4"/>
  </r>
  <r>
    <x v="14"/>
    <x v="16"/>
    <x v="367"/>
    <x v="15"/>
    <n v="4"/>
  </r>
  <r>
    <x v="14"/>
    <x v="16"/>
    <x v="376"/>
    <x v="15"/>
    <n v="4"/>
  </r>
  <r>
    <x v="14"/>
    <x v="16"/>
    <x v="382"/>
    <x v="15"/>
    <n v="4"/>
  </r>
  <r>
    <x v="14"/>
    <x v="16"/>
    <x v="356"/>
    <x v="15"/>
    <n v="5"/>
  </r>
  <r>
    <x v="14"/>
    <x v="16"/>
    <x v="374"/>
    <x v="15"/>
    <n v="5"/>
  </r>
  <r>
    <x v="14"/>
    <x v="16"/>
    <x v="361"/>
    <x v="15"/>
    <n v="6"/>
  </r>
  <r>
    <x v="14"/>
    <x v="16"/>
    <x v="364"/>
    <x v="15"/>
    <n v="6"/>
  </r>
  <r>
    <x v="14"/>
    <x v="16"/>
    <x v="385"/>
    <x v="15"/>
    <n v="6"/>
  </r>
  <r>
    <x v="14"/>
    <x v="16"/>
    <x v="357"/>
    <x v="15"/>
    <n v="7"/>
  </r>
  <r>
    <x v="14"/>
    <x v="16"/>
    <x v="377"/>
    <x v="15"/>
    <n v="7"/>
  </r>
  <r>
    <x v="14"/>
    <x v="16"/>
    <x v="351"/>
    <x v="15"/>
    <n v="8"/>
  </r>
  <r>
    <x v="14"/>
    <x v="16"/>
    <x v="352"/>
    <x v="15"/>
    <n v="8"/>
  </r>
  <r>
    <x v="14"/>
    <x v="16"/>
    <x v="358"/>
    <x v="15"/>
    <n v="8"/>
  </r>
  <r>
    <x v="14"/>
    <x v="16"/>
    <x v="360"/>
    <x v="15"/>
    <n v="8"/>
  </r>
  <r>
    <x v="14"/>
    <x v="16"/>
    <x v="363"/>
    <x v="15"/>
    <n v="8"/>
  </r>
  <r>
    <x v="14"/>
    <x v="16"/>
    <x v="369"/>
    <x v="15"/>
    <n v="8"/>
  </r>
  <r>
    <x v="14"/>
    <x v="16"/>
    <x v="348"/>
    <x v="15"/>
    <n v="9"/>
  </r>
  <r>
    <x v="14"/>
    <x v="16"/>
    <x v="359"/>
    <x v="15"/>
    <n v="9"/>
  </r>
  <r>
    <x v="14"/>
    <x v="16"/>
    <x v="370"/>
    <x v="15"/>
    <n v="9"/>
  </r>
  <r>
    <x v="14"/>
    <x v="16"/>
    <x v="365"/>
    <x v="15"/>
    <n v="11"/>
  </r>
  <r>
    <x v="14"/>
    <x v="16"/>
    <x v="379"/>
    <x v="15"/>
    <n v="13"/>
  </r>
  <r>
    <x v="14"/>
    <x v="16"/>
    <x v="381"/>
    <x v="15"/>
    <n v="13"/>
  </r>
  <r>
    <x v="14"/>
    <x v="16"/>
    <x v="368"/>
    <x v="15"/>
    <n v="15"/>
  </r>
  <r>
    <x v="14"/>
    <x v="16"/>
    <x v="372"/>
    <x v="15"/>
    <n v="16"/>
  </r>
  <r>
    <x v="14"/>
    <x v="16"/>
    <x v="384"/>
    <x v="15"/>
    <n v="17"/>
  </r>
  <r>
    <x v="14"/>
    <x v="16"/>
    <x v="347"/>
    <x v="15"/>
    <n v="23"/>
  </r>
  <r>
    <x v="14"/>
    <x v="16"/>
    <x v="352"/>
    <x v="16"/>
    <n v="1"/>
  </r>
  <r>
    <x v="14"/>
    <x v="16"/>
    <x v="353"/>
    <x v="16"/>
    <n v="1"/>
  </r>
  <r>
    <x v="14"/>
    <x v="16"/>
    <x v="369"/>
    <x v="16"/>
    <n v="1"/>
  </r>
  <r>
    <x v="14"/>
    <x v="16"/>
    <x v="376"/>
    <x v="16"/>
    <n v="1"/>
  </r>
  <r>
    <x v="14"/>
    <x v="16"/>
    <x v="388"/>
    <x v="16"/>
    <n v="1"/>
  </r>
  <r>
    <x v="14"/>
    <x v="16"/>
    <x v="378"/>
    <x v="16"/>
    <n v="1"/>
  </r>
  <r>
    <x v="14"/>
    <x v="16"/>
    <x v="383"/>
    <x v="16"/>
    <n v="1"/>
  </r>
  <r>
    <x v="14"/>
    <x v="16"/>
    <x v="360"/>
    <x v="16"/>
    <n v="2"/>
  </r>
  <r>
    <x v="14"/>
    <x v="16"/>
    <x v="373"/>
    <x v="16"/>
    <n v="2"/>
  </r>
  <r>
    <x v="14"/>
    <x v="16"/>
    <x v="374"/>
    <x v="16"/>
    <n v="2"/>
  </r>
  <r>
    <x v="14"/>
    <x v="16"/>
    <x v="377"/>
    <x v="16"/>
    <n v="2"/>
  </r>
  <r>
    <x v="14"/>
    <x v="16"/>
    <x v="348"/>
    <x v="16"/>
    <n v="3"/>
  </r>
  <r>
    <x v="14"/>
    <x v="16"/>
    <x v="356"/>
    <x v="16"/>
    <n v="3"/>
  </r>
  <r>
    <x v="14"/>
    <x v="16"/>
    <x v="357"/>
    <x v="16"/>
    <n v="3"/>
  </r>
  <r>
    <x v="14"/>
    <x v="16"/>
    <x v="358"/>
    <x v="16"/>
    <n v="3"/>
  </r>
  <r>
    <x v="14"/>
    <x v="16"/>
    <x v="362"/>
    <x v="16"/>
    <n v="3"/>
  </r>
  <r>
    <x v="14"/>
    <x v="16"/>
    <x v="364"/>
    <x v="16"/>
    <n v="3"/>
  </r>
  <r>
    <x v="14"/>
    <x v="16"/>
    <x v="370"/>
    <x v="16"/>
    <n v="3"/>
  </r>
  <r>
    <x v="14"/>
    <x v="16"/>
    <x v="382"/>
    <x v="16"/>
    <n v="3"/>
  </r>
  <r>
    <x v="14"/>
    <x v="16"/>
    <x v="350"/>
    <x v="16"/>
    <n v="4"/>
  </r>
  <r>
    <x v="14"/>
    <x v="16"/>
    <x v="361"/>
    <x v="16"/>
    <n v="4"/>
  </r>
  <r>
    <x v="14"/>
    <x v="16"/>
    <x v="366"/>
    <x v="16"/>
    <n v="4"/>
  </r>
  <r>
    <x v="14"/>
    <x v="16"/>
    <x v="367"/>
    <x v="16"/>
    <n v="4"/>
  </r>
  <r>
    <x v="14"/>
    <x v="16"/>
    <x v="368"/>
    <x v="16"/>
    <n v="4"/>
  </r>
  <r>
    <x v="14"/>
    <x v="16"/>
    <x v="380"/>
    <x v="16"/>
    <n v="4"/>
  </r>
  <r>
    <x v="14"/>
    <x v="16"/>
    <x v="351"/>
    <x v="16"/>
    <n v="5"/>
  </r>
  <r>
    <x v="14"/>
    <x v="16"/>
    <x v="365"/>
    <x v="16"/>
    <n v="5"/>
  </r>
  <r>
    <x v="14"/>
    <x v="16"/>
    <x v="384"/>
    <x v="16"/>
    <n v="5"/>
  </r>
  <r>
    <x v="14"/>
    <x v="16"/>
    <x v="363"/>
    <x v="16"/>
    <n v="6"/>
  </r>
  <r>
    <x v="14"/>
    <x v="16"/>
    <x v="372"/>
    <x v="16"/>
    <n v="6"/>
  </r>
  <r>
    <x v="14"/>
    <x v="16"/>
    <x v="381"/>
    <x v="16"/>
    <n v="6"/>
  </r>
  <r>
    <x v="14"/>
    <x v="16"/>
    <x v="385"/>
    <x v="16"/>
    <n v="6"/>
  </r>
  <r>
    <x v="14"/>
    <x v="16"/>
    <x v="347"/>
    <x v="16"/>
    <n v="7"/>
  </r>
  <r>
    <x v="14"/>
    <x v="16"/>
    <x v="355"/>
    <x v="16"/>
    <n v="7"/>
  </r>
  <r>
    <x v="14"/>
    <x v="16"/>
    <x v="359"/>
    <x v="16"/>
    <n v="10"/>
  </r>
  <r>
    <x v="14"/>
    <x v="16"/>
    <x v="379"/>
    <x v="16"/>
    <n v="10"/>
  </r>
  <r>
    <x v="14"/>
    <x v="16"/>
    <x v="349"/>
    <x v="33"/>
    <n v="1"/>
  </r>
  <r>
    <x v="14"/>
    <x v="16"/>
    <x v="354"/>
    <x v="33"/>
    <n v="1"/>
  </r>
  <r>
    <x v="14"/>
    <x v="16"/>
    <x v="358"/>
    <x v="33"/>
    <n v="1"/>
  </r>
  <r>
    <x v="14"/>
    <x v="16"/>
    <x v="370"/>
    <x v="33"/>
    <n v="1"/>
  </r>
  <r>
    <x v="14"/>
    <x v="16"/>
    <x v="381"/>
    <x v="33"/>
    <n v="1"/>
  </r>
  <r>
    <x v="14"/>
    <x v="16"/>
    <x v="353"/>
    <x v="33"/>
    <n v="2"/>
  </r>
  <r>
    <x v="14"/>
    <x v="16"/>
    <x v="363"/>
    <x v="33"/>
    <n v="2"/>
  </r>
  <r>
    <x v="14"/>
    <x v="16"/>
    <x v="369"/>
    <x v="33"/>
    <n v="2"/>
  </r>
  <r>
    <x v="14"/>
    <x v="16"/>
    <x v="373"/>
    <x v="33"/>
    <n v="2"/>
  </r>
  <r>
    <x v="14"/>
    <x v="16"/>
    <x v="375"/>
    <x v="33"/>
    <n v="2"/>
  </r>
  <r>
    <x v="14"/>
    <x v="16"/>
    <x v="352"/>
    <x v="33"/>
    <n v="3"/>
  </r>
  <r>
    <x v="14"/>
    <x v="16"/>
    <x v="362"/>
    <x v="33"/>
    <n v="3"/>
  </r>
  <r>
    <x v="14"/>
    <x v="16"/>
    <x v="364"/>
    <x v="33"/>
    <n v="3"/>
  </r>
  <r>
    <x v="14"/>
    <x v="16"/>
    <x v="376"/>
    <x v="33"/>
    <n v="3"/>
  </r>
  <r>
    <x v="14"/>
    <x v="16"/>
    <x v="380"/>
    <x v="33"/>
    <n v="3"/>
  </r>
  <r>
    <x v="14"/>
    <x v="16"/>
    <x v="350"/>
    <x v="33"/>
    <n v="4"/>
  </r>
  <r>
    <x v="14"/>
    <x v="16"/>
    <x v="359"/>
    <x v="33"/>
    <n v="4"/>
  </r>
  <r>
    <x v="14"/>
    <x v="16"/>
    <x v="367"/>
    <x v="33"/>
    <n v="4"/>
  </r>
  <r>
    <x v="14"/>
    <x v="16"/>
    <x v="372"/>
    <x v="33"/>
    <n v="4"/>
  </r>
  <r>
    <x v="14"/>
    <x v="16"/>
    <x v="383"/>
    <x v="33"/>
    <n v="4"/>
  </r>
  <r>
    <x v="14"/>
    <x v="16"/>
    <x v="385"/>
    <x v="33"/>
    <n v="4"/>
  </r>
  <r>
    <x v="14"/>
    <x v="16"/>
    <x v="357"/>
    <x v="33"/>
    <n v="5"/>
  </r>
  <r>
    <x v="14"/>
    <x v="16"/>
    <x v="384"/>
    <x v="33"/>
    <n v="5"/>
  </r>
  <r>
    <x v="14"/>
    <x v="16"/>
    <x v="351"/>
    <x v="33"/>
    <n v="6"/>
  </r>
  <r>
    <x v="14"/>
    <x v="16"/>
    <x v="356"/>
    <x v="33"/>
    <n v="6"/>
  </r>
  <r>
    <x v="14"/>
    <x v="16"/>
    <x v="360"/>
    <x v="33"/>
    <n v="7"/>
  </r>
  <r>
    <x v="14"/>
    <x v="16"/>
    <x v="347"/>
    <x v="33"/>
    <n v="8"/>
  </r>
  <r>
    <x v="14"/>
    <x v="16"/>
    <x v="355"/>
    <x v="33"/>
    <n v="8"/>
  </r>
  <r>
    <x v="14"/>
    <x v="16"/>
    <x v="379"/>
    <x v="33"/>
    <n v="8"/>
  </r>
  <r>
    <x v="14"/>
    <x v="16"/>
    <x v="361"/>
    <x v="33"/>
    <n v="12"/>
  </r>
  <r>
    <x v="14"/>
    <x v="16"/>
    <x v="347"/>
    <x v="34"/>
    <n v="1"/>
  </r>
  <r>
    <x v="14"/>
    <x v="16"/>
    <x v="350"/>
    <x v="34"/>
    <n v="1"/>
  </r>
  <r>
    <x v="14"/>
    <x v="16"/>
    <x v="351"/>
    <x v="34"/>
    <n v="1"/>
  </r>
  <r>
    <x v="14"/>
    <x v="16"/>
    <x v="367"/>
    <x v="34"/>
    <n v="1"/>
  </r>
  <r>
    <x v="14"/>
    <x v="16"/>
    <x v="372"/>
    <x v="34"/>
    <n v="1"/>
  </r>
  <r>
    <x v="14"/>
    <x v="16"/>
    <x v="373"/>
    <x v="34"/>
    <n v="1"/>
  </r>
  <r>
    <x v="14"/>
    <x v="16"/>
    <x v="381"/>
    <x v="34"/>
    <n v="1"/>
  </r>
  <r>
    <x v="14"/>
    <x v="16"/>
    <x v="383"/>
    <x v="34"/>
    <n v="1"/>
  </r>
  <r>
    <x v="14"/>
    <x v="16"/>
    <x v="355"/>
    <x v="34"/>
    <n v="2"/>
  </r>
  <r>
    <x v="14"/>
    <x v="16"/>
    <x v="357"/>
    <x v="34"/>
    <n v="2"/>
  </r>
  <r>
    <x v="14"/>
    <x v="16"/>
    <x v="362"/>
    <x v="34"/>
    <n v="2"/>
  </r>
  <r>
    <x v="14"/>
    <x v="16"/>
    <x v="364"/>
    <x v="34"/>
    <n v="2"/>
  </r>
  <r>
    <x v="14"/>
    <x v="16"/>
    <x v="369"/>
    <x v="34"/>
    <n v="2"/>
  </r>
  <r>
    <x v="14"/>
    <x v="16"/>
    <x v="385"/>
    <x v="34"/>
    <n v="2"/>
  </r>
  <r>
    <x v="14"/>
    <x v="16"/>
    <x v="361"/>
    <x v="34"/>
    <n v="4"/>
  </r>
  <r>
    <x v="14"/>
    <x v="16"/>
    <x v="356"/>
    <x v="34"/>
    <n v="5"/>
  </r>
  <r>
    <x v="14"/>
    <x v="16"/>
    <x v="360"/>
    <x v="34"/>
    <n v="6"/>
  </r>
  <r>
    <x v="14"/>
    <x v="16"/>
    <x v="347"/>
    <x v="35"/>
    <n v="1"/>
  </r>
  <r>
    <x v="14"/>
    <x v="16"/>
    <x v="359"/>
    <x v="35"/>
    <n v="1"/>
  </r>
  <r>
    <x v="14"/>
    <x v="16"/>
    <x v="360"/>
    <x v="35"/>
    <n v="1"/>
  </r>
  <r>
    <x v="14"/>
    <x v="16"/>
    <x v="361"/>
    <x v="35"/>
    <n v="1"/>
  </r>
  <r>
    <x v="14"/>
    <x v="16"/>
    <x v="363"/>
    <x v="35"/>
    <n v="1"/>
  </r>
  <r>
    <x v="14"/>
    <x v="16"/>
    <x v="370"/>
    <x v="35"/>
    <n v="1"/>
  </r>
  <r>
    <x v="14"/>
    <x v="16"/>
    <x v="351"/>
    <x v="35"/>
    <n v="2"/>
  </r>
  <r>
    <x v="14"/>
    <x v="16"/>
    <x v="355"/>
    <x v="35"/>
    <n v="2"/>
  </r>
  <r>
    <x v="14"/>
    <x v="16"/>
    <x v="356"/>
    <x v="35"/>
    <n v="2"/>
  </r>
  <r>
    <x v="14"/>
    <x v="16"/>
    <x v="362"/>
    <x v="35"/>
    <n v="2"/>
  </r>
  <r>
    <x v="14"/>
    <x v="16"/>
    <x v="376"/>
    <x v="35"/>
    <n v="2"/>
  </r>
  <r>
    <x v="14"/>
    <x v="16"/>
    <x v="347"/>
    <x v="36"/>
    <n v="1"/>
  </r>
  <r>
    <x v="14"/>
    <x v="16"/>
    <x v="350"/>
    <x v="36"/>
    <n v="1"/>
  </r>
  <r>
    <x v="14"/>
    <x v="16"/>
    <x v="359"/>
    <x v="36"/>
    <n v="1"/>
  </r>
  <r>
    <x v="14"/>
    <x v="16"/>
    <x v="360"/>
    <x v="36"/>
    <n v="1"/>
  </r>
  <r>
    <x v="14"/>
    <x v="16"/>
    <x v="372"/>
    <x v="36"/>
    <n v="1"/>
  </r>
  <r>
    <x v="14"/>
    <x v="16"/>
    <x v="375"/>
    <x v="36"/>
    <n v="1"/>
  </r>
  <r>
    <x v="14"/>
    <x v="16"/>
    <x v="361"/>
    <x v="36"/>
    <n v="3"/>
  </r>
  <r>
    <x v="14"/>
    <x v="16"/>
    <x v="359"/>
    <x v="32"/>
    <n v="82"/>
  </r>
  <r>
    <x v="14"/>
    <x v="16"/>
    <x v="382"/>
    <x v="32"/>
    <n v="150"/>
  </r>
  <r>
    <x v="14"/>
    <x v="16"/>
    <x v="385"/>
    <x v="32"/>
    <n v="228"/>
  </r>
  <r>
    <x v="14"/>
    <x v="16"/>
    <x v="347"/>
    <x v="32"/>
    <n v="502"/>
  </r>
  <r>
    <x v="14"/>
    <x v="16"/>
    <x v="374"/>
    <x v="32"/>
    <n v="511"/>
  </r>
  <r>
    <x v="14"/>
    <x v="16"/>
    <x v="368"/>
    <x v="32"/>
    <n v="814"/>
  </r>
  <r>
    <x v="14"/>
    <x v="16"/>
    <x v="379"/>
    <x v="32"/>
    <n v="1056"/>
  </r>
  <r>
    <x v="14"/>
    <x v="16"/>
    <x v="371"/>
    <x v="17"/>
    <n v="23"/>
  </r>
  <r>
    <x v="14"/>
    <x v="16"/>
    <x v="378"/>
    <x v="17"/>
    <n v="35"/>
  </r>
  <r>
    <x v="14"/>
    <x v="16"/>
    <x v="348"/>
    <x v="17"/>
    <n v="49"/>
  </r>
  <r>
    <x v="14"/>
    <x v="16"/>
    <x v="383"/>
    <x v="17"/>
    <n v="80"/>
  </r>
  <r>
    <x v="14"/>
    <x v="16"/>
    <x v="367"/>
    <x v="17"/>
    <n v="89"/>
  </r>
  <r>
    <x v="14"/>
    <x v="16"/>
    <x v="369"/>
    <x v="17"/>
    <n v="89"/>
  </r>
  <r>
    <x v="14"/>
    <x v="16"/>
    <x v="373"/>
    <x v="17"/>
    <n v="90"/>
  </r>
  <r>
    <x v="14"/>
    <x v="16"/>
    <x v="375"/>
    <x v="17"/>
    <n v="90"/>
  </r>
  <r>
    <x v="14"/>
    <x v="16"/>
    <x v="376"/>
    <x v="17"/>
    <n v="99"/>
  </r>
  <r>
    <x v="14"/>
    <x v="16"/>
    <x v="380"/>
    <x v="17"/>
    <n v="127"/>
  </r>
  <r>
    <x v="14"/>
    <x v="16"/>
    <x v="374"/>
    <x v="17"/>
    <n v="138"/>
  </r>
  <r>
    <x v="14"/>
    <x v="16"/>
    <x v="364"/>
    <x v="17"/>
    <n v="156"/>
  </r>
  <r>
    <x v="14"/>
    <x v="16"/>
    <x v="368"/>
    <x v="17"/>
    <n v="192"/>
  </r>
  <r>
    <x v="14"/>
    <x v="16"/>
    <x v="354"/>
    <x v="17"/>
    <n v="204"/>
  </r>
  <r>
    <x v="14"/>
    <x v="16"/>
    <x v="365"/>
    <x v="17"/>
    <n v="219"/>
  </r>
  <r>
    <x v="14"/>
    <x v="16"/>
    <x v="381"/>
    <x v="17"/>
    <n v="232"/>
  </r>
  <r>
    <x v="14"/>
    <x v="16"/>
    <x v="382"/>
    <x v="17"/>
    <n v="249"/>
  </r>
  <r>
    <x v="14"/>
    <x v="16"/>
    <x v="358"/>
    <x v="17"/>
    <n v="277"/>
  </r>
  <r>
    <x v="14"/>
    <x v="16"/>
    <x v="361"/>
    <x v="17"/>
    <n v="299"/>
  </r>
  <r>
    <x v="14"/>
    <x v="16"/>
    <x v="377"/>
    <x v="17"/>
    <n v="305"/>
  </r>
  <r>
    <x v="14"/>
    <x v="16"/>
    <x v="353"/>
    <x v="17"/>
    <n v="311"/>
  </r>
  <r>
    <x v="14"/>
    <x v="16"/>
    <x v="370"/>
    <x v="17"/>
    <n v="320"/>
  </r>
  <r>
    <x v="14"/>
    <x v="16"/>
    <x v="349"/>
    <x v="17"/>
    <n v="337"/>
  </r>
  <r>
    <x v="14"/>
    <x v="16"/>
    <x v="385"/>
    <x v="17"/>
    <n v="347"/>
  </r>
  <r>
    <x v="14"/>
    <x v="16"/>
    <x v="366"/>
    <x v="17"/>
    <n v="369"/>
  </r>
  <r>
    <x v="14"/>
    <x v="16"/>
    <x v="384"/>
    <x v="17"/>
    <n v="498"/>
  </r>
  <r>
    <x v="14"/>
    <x v="16"/>
    <x v="359"/>
    <x v="17"/>
    <n v="514"/>
  </r>
  <r>
    <x v="14"/>
    <x v="16"/>
    <x v="347"/>
    <x v="17"/>
    <n v="543"/>
  </r>
  <r>
    <x v="14"/>
    <x v="16"/>
    <x v="360"/>
    <x v="17"/>
    <n v="597"/>
  </r>
  <r>
    <x v="14"/>
    <x v="16"/>
    <x v="363"/>
    <x v="17"/>
    <n v="610"/>
  </r>
  <r>
    <x v="14"/>
    <x v="16"/>
    <x v="362"/>
    <x v="17"/>
    <n v="692"/>
  </r>
  <r>
    <x v="14"/>
    <x v="16"/>
    <x v="357"/>
    <x v="17"/>
    <n v="709"/>
  </r>
  <r>
    <x v="14"/>
    <x v="16"/>
    <x v="356"/>
    <x v="17"/>
    <n v="733"/>
  </r>
  <r>
    <x v="14"/>
    <x v="16"/>
    <x v="355"/>
    <x v="17"/>
    <n v="776"/>
  </r>
  <r>
    <x v="14"/>
    <x v="16"/>
    <x v="379"/>
    <x v="17"/>
    <n v="808"/>
  </r>
  <r>
    <x v="14"/>
    <x v="16"/>
    <x v="352"/>
    <x v="17"/>
    <n v="876"/>
  </r>
  <r>
    <x v="14"/>
    <x v="16"/>
    <x v="372"/>
    <x v="17"/>
    <n v="884"/>
  </r>
  <r>
    <x v="14"/>
    <x v="16"/>
    <x v="351"/>
    <x v="17"/>
    <n v="941"/>
  </r>
  <r>
    <x v="14"/>
    <x v="16"/>
    <x v="350"/>
    <x v="17"/>
    <n v="1668"/>
  </r>
  <r>
    <x v="14"/>
    <x v="16"/>
    <x v="388"/>
    <x v="18"/>
    <n v="2"/>
  </r>
  <r>
    <x v="14"/>
    <x v="16"/>
    <x v="380"/>
    <x v="18"/>
    <n v="3"/>
  </r>
  <r>
    <x v="14"/>
    <x v="16"/>
    <x v="377"/>
    <x v="18"/>
    <n v="4"/>
  </r>
  <r>
    <x v="14"/>
    <x v="16"/>
    <x v="378"/>
    <x v="18"/>
    <n v="10"/>
  </r>
  <r>
    <x v="14"/>
    <x v="16"/>
    <x v="348"/>
    <x v="18"/>
    <n v="17"/>
  </r>
  <r>
    <x v="14"/>
    <x v="16"/>
    <x v="359"/>
    <x v="18"/>
    <n v="55"/>
  </r>
  <r>
    <x v="14"/>
    <x v="16"/>
    <x v="360"/>
    <x v="18"/>
    <n v="370"/>
  </r>
  <r>
    <x v="14"/>
    <x v="16"/>
    <x v="368"/>
    <x v="18"/>
    <n v="439"/>
  </r>
  <r>
    <x v="14"/>
    <x v="16"/>
    <x v="381"/>
    <x v="18"/>
    <n v="495"/>
  </r>
  <r>
    <x v="14"/>
    <x v="16"/>
    <x v="347"/>
    <x v="18"/>
    <n v="496"/>
  </r>
  <r>
    <x v="14"/>
    <x v="16"/>
    <x v="367"/>
    <x v="18"/>
    <n v="676"/>
  </r>
  <r>
    <x v="14"/>
    <x v="16"/>
    <x v="370"/>
    <x v="18"/>
    <n v="906"/>
  </r>
  <r>
    <x v="14"/>
    <x v="16"/>
    <x v="369"/>
    <x v="18"/>
    <n v="1157"/>
  </r>
  <r>
    <x v="14"/>
    <x v="16"/>
    <x v="364"/>
    <x v="18"/>
    <n v="1352"/>
  </r>
  <r>
    <x v="14"/>
    <x v="16"/>
    <x v="353"/>
    <x v="18"/>
    <n v="2043"/>
  </r>
  <r>
    <x v="14"/>
    <x v="16"/>
    <x v="355"/>
    <x v="18"/>
    <n v="2554"/>
  </r>
  <r>
    <x v="14"/>
    <x v="16"/>
    <x v="349"/>
    <x v="18"/>
    <n v="2905"/>
  </r>
  <r>
    <x v="14"/>
    <x v="16"/>
    <x v="358"/>
    <x v="18"/>
    <n v="3387"/>
  </r>
  <r>
    <x v="14"/>
    <x v="16"/>
    <x v="366"/>
    <x v="18"/>
    <n v="3408"/>
  </r>
  <r>
    <x v="14"/>
    <x v="16"/>
    <x v="384"/>
    <x v="18"/>
    <n v="3556"/>
  </r>
  <r>
    <x v="14"/>
    <x v="16"/>
    <x v="379"/>
    <x v="18"/>
    <n v="3641"/>
  </r>
  <r>
    <x v="14"/>
    <x v="16"/>
    <x v="372"/>
    <x v="18"/>
    <n v="3660"/>
  </r>
  <r>
    <x v="14"/>
    <x v="16"/>
    <x v="385"/>
    <x v="18"/>
    <n v="4519"/>
  </r>
  <r>
    <x v="14"/>
    <x v="16"/>
    <x v="357"/>
    <x v="18"/>
    <n v="4748"/>
  </r>
  <r>
    <x v="14"/>
    <x v="16"/>
    <x v="356"/>
    <x v="18"/>
    <n v="4764"/>
  </r>
  <r>
    <x v="14"/>
    <x v="16"/>
    <x v="363"/>
    <x v="18"/>
    <n v="4824"/>
  </r>
  <r>
    <x v="14"/>
    <x v="16"/>
    <x v="351"/>
    <x v="18"/>
    <n v="4926"/>
  </r>
  <r>
    <x v="14"/>
    <x v="16"/>
    <x v="350"/>
    <x v="18"/>
    <n v="5189"/>
  </r>
  <r>
    <x v="14"/>
    <x v="16"/>
    <x v="361"/>
    <x v="18"/>
    <n v="7266"/>
  </r>
  <r>
    <x v="14"/>
    <x v="16"/>
    <x v="362"/>
    <x v="18"/>
    <n v="11403"/>
  </r>
  <r>
    <x v="14"/>
    <x v="16"/>
    <x v="352"/>
    <x v="18"/>
    <n v="11503"/>
  </r>
  <r>
    <x v="14"/>
    <x v="16"/>
    <x v="372"/>
    <x v="19"/>
    <n v="4"/>
  </r>
  <r>
    <x v="14"/>
    <x v="16"/>
    <x v="361"/>
    <x v="19"/>
    <n v="7"/>
  </r>
  <r>
    <x v="14"/>
    <x v="16"/>
    <x v="385"/>
    <x v="19"/>
    <n v="11"/>
  </r>
  <r>
    <x v="14"/>
    <x v="16"/>
    <x v="379"/>
    <x v="19"/>
    <n v="1350"/>
  </r>
  <r>
    <x v="14"/>
    <x v="16"/>
    <x v="367"/>
    <x v="20"/>
    <n v="2"/>
  </r>
  <r>
    <x v="14"/>
    <x v="16"/>
    <x v="372"/>
    <x v="20"/>
    <n v="2"/>
  </r>
  <r>
    <x v="14"/>
    <x v="16"/>
    <x v="373"/>
    <x v="20"/>
    <n v="2"/>
  </r>
  <r>
    <x v="14"/>
    <x v="16"/>
    <x v="384"/>
    <x v="20"/>
    <n v="4"/>
  </r>
  <r>
    <x v="14"/>
    <x v="16"/>
    <x v="361"/>
    <x v="20"/>
    <n v="20"/>
  </r>
  <r>
    <x v="14"/>
    <x v="16"/>
    <x v="386"/>
    <x v="42"/>
    <n v="214"/>
  </r>
  <r>
    <x v="14"/>
    <x v="16"/>
    <x v="348"/>
    <x v="42"/>
    <n v="233"/>
  </r>
  <r>
    <x v="14"/>
    <x v="16"/>
    <x v="374"/>
    <x v="42"/>
    <n v="236"/>
  </r>
  <r>
    <x v="14"/>
    <x v="16"/>
    <x v="387"/>
    <x v="42"/>
    <n v="429"/>
  </r>
  <r>
    <x v="14"/>
    <x v="16"/>
    <x v="388"/>
    <x v="42"/>
    <n v="429"/>
  </r>
  <r>
    <x v="14"/>
    <x v="16"/>
    <x v="367"/>
    <x v="42"/>
    <n v="589"/>
  </r>
  <r>
    <x v="14"/>
    <x v="16"/>
    <x v="375"/>
    <x v="42"/>
    <n v="659"/>
  </r>
  <r>
    <x v="14"/>
    <x v="16"/>
    <x v="371"/>
    <x v="42"/>
    <n v="681"/>
  </r>
  <r>
    <x v="14"/>
    <x v="16"/>
    <x v="350"/>
    <x v="42"/>
    <n v="801"/>
  </r>
  <r>
    <x v="14"/>
    <x v="16"/>
    <x v="376"/>
    <x v="42"/>
    <n v="851"/>
  </r>
  <r>
    <x v="14"/>
    <x v="16"/>
    <x v="352"/>
    <x v="42"/>
    <n v="854"/>
  </r>
  <r>
    <x v="14"/>
    <x v="16"/>
    <x v="377"/>
    <x v="42"/>
    <n v="886"/>
  </r>
  <r>
    <x v="14"/>
    <x v="16"/>
    <x v="360"/>
    <x v="42"/>
    <n v="964"/>
  </r>
  <r>
    <x v="14"/>
    <x v="16"/>
    <x v="383"/>
    <x v="42"/>
    <n v="981"/>
  </r>
  <r>
    <x v="14"/>
    <x v="16"/>
    <x v="368"/>
    <x v="42"/>
    <n v="1293"/>
  </r>
  <r>
    <x v="14"/>
    <x v="16"/>
    <x v="353"/>
    <x v="42"/>
    <n v="1303"/>
  </r>
  <r>
    <x v="14"/>
    <x v="16"/>
    <x v="373"/>
    <x v="42"/>
    <n v="1336"/>
  </r>
  <r>
    <x v="14"/>
    <x v="16"/>
    <x v="349"/>
    <x v="42"/>
    <n v="1399"/>
  </r>
  <r>
    <x v="14"/>
    <x v="16"/>
    <x v="354"/>
    <x v="42"/>
    <n v="1430"/>
  </r>
  <r>
    <x v="14"/>
    <x v="16"/>
    <x v="365"/>
    <x v="42"/>
    <n v="1538"/>
  </r>
  <r>
    <x v="14"/>
    <x v="16"/>
    <x v="357"/>
    <x v="42"/>
    <n v="1568"/>
  </r>
  <r>
    <x v="14"/>
    <x v="16"/>
    <x v="380"/>
    <x v="42"/>
    <n v="1575"/>
  </r>
  <r>
    <x v="14"/>
    <x v="16"/>
    <x v="382"/>
    <x v="42"/>
    <n v="1579"/>
  </r>
  <r>
    <x v="14"/>
    <x v="16"/>
    <x v="356"/>
    <x v="42"/>
    <n v="1581"/>
  </r>
  <r>
    <x v="14"/>
    <x v="16"/>
    <x v="372"/>
    <x v="42"/>
    <n v="1613"/>
  </r>
  <r>
    <x v="14"/>
    <x v="16"/>
    <x v="358"/>
    <x v="42"/>
    <n v="1650"/>
  </r>
  <r>
    <x v="14"/>
    <x v="16"/>
    <x v="369"/>
    <x v="42"/>
    <n v="1920"/>
  </r>
  <r>
    <x v="14"/>
    <x v="16"/>
    <x v="355"/>
    <x v="42"/>
    <n v="1946"/>
  </r>
  <r>
    <x v="14"/>
    <x v="16"/>
    <x v="361"/>
    <x v="42"/>
    <n v="2054"/>
  </r>
  <r>
    <x v="14"/>
    <x v="16"/>
    <x v="351"/>
    <x v="42"/>
    <n v="2082"/>
  </r>
  <r>
    <x v="14"/>
    <x v="16"/>
    <x v="364"/>
    <x v="42"/>
    <n v="2094"/>
  </r>
  <r>
    <x v="14"/>
    <x v="16"/>
    <x v="370"/>
    <x v="42"/>
    <n v="2121"/>
  </r>
  <r>
    <x v="14"/>
    <x v="16"/>
    <x v="378"/>
    <x v="42"/>
    <n v="2273"/>
  </r>
  <r>
    <x v="14"/>
    <x v="16"/>
    <x v="347"/>
    <x v="42"/>
    <n v="2587"/>
  </r>
  <r>
    <x v="14"/>
    <x v="16"/>
    <x v="366"/>
    <x v="42"/>
    <n v="2769"/>
  </r>
  <r>
    <x v="14"/>
    <x v="16"/>
    <x v="385"/>
    <x v="42"/>
    <n v="4053"/>
  </r>
  <r>
    <x v="14"/>
    <x v="16"/>
    <x v="363"/>
    <x v="42"/>
    <n v="4257"/>
  </r>
  <r>
    <x v="14"/>
    <x v="16"/>
    <x v="384"/>
    <x v="42"/>
    <n v="4970"/>
  </r>
  <r>
    <x v="14"/>
    <x v="16"/>
    <x v="359"/>
    <x v="42"/>
    <n v="5923"/>
  </r>
  <r>
    <x v="14"/>
    <x v="16"/>
    <x v="379"/>
    <x v="42"/>
    <n v="6285"/>
  </r>
  <r>
    <x v="14"/>
    <x v="16"/>
    <x v="381"/>
    <x v="42"/>
    <n v="6334"/>
  </r>
  <r>
    <x v="14"/>
    <x v="16"/>
    <x v="362"/>
    <x v="42"/>
    <n v="6368"/>
  </r>
  <r>
    <x v="14"/>
    <x v="16"/>
    <x v="374"/>
    <x v="21"/>
    <n v="149"/>
  </r>
  <r>
    <x v="14"/>
    <x v="16"/>
    <x v="386"/>
    <x v="21"/>
    <n v="225"/>
  </r>
  <r>
    <x v="14"/>
    <x v="16"/>
    <x v="348"/>
    <x v="21"/>
    <n v="229"/>
  </r>
  <r>
    <x v="14"/>
    <x v="16"/>
    <x v="388"/>
    <x v="21"/>
    <n v="328"/>
  </r>
  <r>
    <x v="14"/>
    <x v="16"/>
    <x v="387"/>
    <x v="21"/>
    <n v="413"/>
  </r>
  <r>
    <x v="14"/>
    <x v="16"/>
    <x v="371"/>
    <x v="21"/>
    <n v="539"/>
  </r>
  <r>
    <x v="14"/>
    <x v="16"/>
    <x v="367"/>
    <x v="21"/>
    <n v="585"/>
  </r>
  <r>
    <x v="14"/>
    <x v="16"/>
    <x v="375"/>
    <x v="21"/>
    <n v="653"/>
  </r>
  <r>
    <x v="14"/>
    <x v="16"/>
    <x v="350"/>
    <x v="21"/>
    <n v="853"/>
  </r>
  <r>
    <x v="14"/>
    <x v="16"/>
    <x v="376"/>
    <x v="21"/>
    <n v="917"/>
  </r>
  <r>
    <x v="14"/>
    <x v="16"/>
    <x v="377"/>
    <x v="21"/>
    <n v="962"/>
  </r>
  <r>
    <x v="14"/>
    <x v="16"/>
    <x v="383"/>
    <x v="21"/>
    <n v="1009"/>
  </r>
  <r>
    <x v="14"/>
    <x v="16"/>
    <x v="352"/>
    <x v="21"/>
    <n v="1018"/>
  </r>
  <r>
    <x v="14"/>
    <x v="16"/>
    <x v="373"/>
    <x v="21"/>
    <n v="1084"/>
  </r>
  <r>
    <x v="14"/>
    <x v="16"/>
    <x v="349"/>
    <x v="21"/>
    <n v="1257"/>
  </r>
  <r>
    <x v="14"/>
    <x v="16"/>
    <x v="360"/>
    <x v="21"/>
    <n v="1301"/>
  </r>
  <r>
    <x v="14"/>
    <x v="16"/>
    <x v="382"/>
    <x v="21"/>
    <n v="1378"/>
  </r>
  <r>
    <x v="14"/>
    <x v="16"/>
    <x v="370"/>
    <x v="21"/>
    <n v="1397"/>
  </r>
  <r>
    <x v="14"/>
    <x v="16"/>
    <x v="354"/>
    <x v="21"/>
    <n v="1425"/>
  </r>
  <r>
    <x v="14"/>
    <x v="16"/>
    <x v="353"/>
    <x v="21"/>
    <n v="1457"/>
  </r>
  <r>
    <x v="14"/>
    <x v="16"/>
    <x v="368"/>
    <x v="21"/>
    <n v="1468"/>
  </r>
  <r>
    <x v="14"/>
    <x v="16"/>
    <x v="358"/>
    <x v="21"/>
    <n v="1517"/>
  </r>
  <r>
    <x v="14"/>
    <x v="16"/>
    <x v="380"/>
    <x v="21"/>
    <n v="1546"/>
  </r>
  <r>
    <x v="14"/>
    <x v="16"/>
    <x v="356"/>
    <x v="21"/>
    <n v="1734"/>
  </r>
  <r>
    <x v="14"/>
    <x v="16"/>
    <x v="357"/>
    <x v="21"/>
    <n v="1770"/>
  </r>
  <r>
    <x v="14"/>
    <x v="16"/>
    <x v="378"/>
    <x v="21"/>
    <n v="1886"/>
  </r>
  <r>
    <x v="14"/>
    <x v="16"/>
    <x v="361"/>
    <x v="21"/>
    <n v="2195"/>
  </r>
  <r>
    <x v="14"/>
    <x v="16"/>
    <x v="355"/>
    <x v="21"/>
    <n v="2201"/>
  </r>
  <r>
    <x v="14"/>
    <x v="16"/>
    <x v="372"/>
    <x v="21"/>
    <n v="2260"/>
  </r>
  <r>
    <x v="14"/>
    <x v="16"/>
    <x v="365"/>
    <x v="21"/>
    <n v="2282"/>
  </r>
  <r>
    <x v="14"/>
    <x v="16"/>
    <x v="364"/>
    <x v="21"/>
    <n v="2484"/>
  </r>
  <r>
    <x v="14"/>
    <x v="16"/>
    <x v="369"/>
    <x v="21"/>
    <n v="2593"/>
  </r>
  <r>
    <x v="14"/>
    <x v="16"/>
    <x v="347"/>
    <x v="21"/>
    <n v="2658"/>
  </r>
  <r>
    <x v="14"/>
    <x v="16"/>
    <x v="366"/>
    <x v="21"/>
    <n v="2874"/>
  </r>
  <r>
    <x v="14"/>
    <x v="16"/>
    <x v="385"/>
    <x v="21"/>
    <n v="3150"/>
  </r>
  <r>
    <x v="14"/>
    <x v="16"/>
    <x v="351"/>
    <x v="21"/>
    <n v="3443"/>
  </r>
  <r>
    <x v="14"/>
    <x v="16"/>
    <x v="384"/>
    <x v="21"/>
    <n v="3629"/>
  </r>
  <r>
    <x v="14"/>
    <x v="16"/>
    <x v="363"/>
    <x v="21"/>
    <n v="3742"/>
  </r>
  <r>
    <x v="14"/>
    <x v="16"/>
    <x v="362"/>
    <x v="21"/>
    <n v="4457"/>
  </r>
  <r>
    <x v="14"/>
    <x v="16"/>
    <x v="359"/>
    <x v="21"/>
    <n v="4779"/>
  </r>
  <r>
    <x v="14"/>
    <x v="16"/>
    <x v="381"/>
    <x v="21"/>
    <n v="5169"/>
  </r>
  <r>
    <x v="14"/>
    <x v="16"/>
    <x v="379"/>
    <x v="21"/>
    <n v="5611"/>
  </r>
  <r>
    <x v="14"/>
    <x v="16"/>
    <x v="378"/>
    <x v="22"/>
    <n v="3"/>
  </r>
  <r>
    <x v="14"/>
    <x v="16"/>
    <x v="383"/>
    <x v="22"/>
    <n v="6"/>
  </r>
  <r>
    <x v="14"/>
    <x v="16"/>
    <x v="352"/>
    <x v="22"/>
    <n v="7"/>
  </r>
  <r>
    <x v="14"/>
    <x v="16"/>
    <x v="376"/>
    <x v="22"/>
    <n v="10"/>
  </r>
  <r>
    <x v="14"/>
    <x v="16"/>
    <x v="388"/>
    <x v="22"/>
    <n v="10"/>
  </r>
  <r>
    <x v="14"/>
    <x v="16"/>
    <x v="369"/>
    <x v="22"/>
    <n v="12"/>
  </r>
  <r>
    <x v="14"/>
    <x v="16"/>
    <x v="377"/>
    <x v="22"/>
    <n v="12"/>
  </r>
  <r>
    <x v="14"/>
    <x v="16"/>
    <x v="368"/>
    <x v="22"/>
    <n v="16"/>
  </r>
  <r>
    <x v="14"/>
    <x v="16"/>
    <x v="364"/>
    <x v="22"/>
    <n v="21"/>
  </r>
  <r>
    <x v="14"/>
    <x v="16"/>
    <x v="360"/>
    <x v="22"/>
    <n v="24"/>
  </r>
  <r>
    <x v="14"/>
    <x v="16"/>
    <x v="373"/>
    <x v="22"/>
    <n v="26"/>
  </r>
  <r>
    <x v="14"/>
    <x v="16"/>
    <x v="357"/>
    <x v="22"/>
    <n v="32"/>
  </r>
  <r>
    <x v="14"/>
    <x v="16"/>
    <x v="348"/>
    <x v="22"/>
    <n v="33"/>
  </r>
  <r>
    <x v="14"/>
    <x v="16"/>
    <x v="365"/>
    <x v="22"/>
    <n v="41"/>
  </r>
  <r>
    <x v="14"/>
    <x v="16"/>
    <x v="372"/>
    <x v="22"/>
    <n v="43"/>
  </r>
  <r>
    <x v="14"/>
    <x v="16"/>
    <x v="356"/>
    <x v="22"/>
    <n v="50"/>
  </r>
  <r>
    <x v="14"/>
    <x v="16"/>
    <x v="382"/>
    <x v="22"/>
    <n v="52"/>
  </r>
  <r>
    <x v="14"/>
    <x v="16"/>
    <x v="362"/>
    <x v="22"/>
    <n v="53"/>
  </r>
  <r>
    <x v="14"/>
    <x v="16"/>
    <x v="366"/>
    <x v="22"/>
    <n v="71"/>
  </r>
  <r>
    <x v="14"/>
    <x v="16"/>
    <x v="380"/>
    <x v="22"/>
    <n v="77"/>
  </r>
  <r>
    <x v="14"/>
    <x v="16"/>
    <x v="353"/>
    <x v="22"/>
    <n v="100"/>
  </r>
  <r>
    <x v="14"/>
    <x v="16"/>
    <x v="361"/>
    <x v="22"/>
    <n v="108"/>
  </r>
  <r>
    <x v="14"/>
    <x v="16"/>
    <x v="359"/>
    <x v="22"/>
    <n v="147"/>
  </r>
  <r>
    <x v="14"/>
    <x v="16"/>
    <x v="367"/>
    <x v="22"/>
    <n v="171"/>
  </r>
  <r>
    <x v="14"/>
    <x v="16"/>
    <x v="347"/>
    <x v="22"/>
    <n v="1485"/>
  </r>
  <r>
    <x v="14"/>
    <x v="16"/>
    <x v="384"/>
    <x v="22"/>
    <n v="1661"/>
  </r>
  <r>
    <x v="14"/>
    <x v="16"/>
    <x v="363"/>
    <x v="22"/>
    <n v="2012"/>
  </r>
  <r>
    <x v="14"/>
    <x v="16"/>
    <x v="355"/>
    <x v="22"/>
    <n v="2303"/>
  </r>
  <r>
    <x v="14"/>
    <x v="16"/>
    <x v="379"/>
    <x v="22"/>
    <n v="2826"/>
  </r>
  <r>
    <x v="14"/>
    <x v="16"/>
    <x v="374"/>
    <x v="22"/>
    <n v="6512"/>
  </r>
  <r>
    <x v="14"/>
    <x v="16"/>
    <x v="370"/>
    <x v="22"/>
    <n v="7115"/>
  </r>
  <r>
    <x v="14"/>
    <x v="16"/>
    <x v="358"/>
    <x v="22"/>
    <n v="7518"/>
  </r>
  <r>
    <x v="14"/>
    <x v="16"/>
    <x v="381"/>
    <x v="22"/>
    <n v="9467"/>
  </r>
  <r>
    <x v="14"/>
    <x v="16"/>
    <x v="385"/>
    <x v="22"/>
    <n v="11463"/>
  </r>
  <r>
    <x v="14"/>
    <x v="16"/>
    <x v="351"/>
    <x v="22"/>
    <n v="14893"/>
  </r>
  <r>
    <x v="14"/>
    <x v="16"/>
    <x v="350"/>
    <x v="22"/>
    <n v="14947"/>
  </r>
  <r>
    <x v="14"/>
    <x v="16"/>
    <x v="347"/>
    <x v="23"/>
    <n v="1"/>
  </r>
  <r>
    <x v="14"/>
    <x v="16"/>
    <x v="348"/>
    <x v="23"/>
    <n v="1"/>
  </r>
  <r>
    <x v="14"/>
    <x v="16"/>
    <x v="349"/>
    <x v="23"/>
    <n v="1"/>
  </r>
  <r>
    <x v="14"/>
    <x v="16"/>
    <x v="357"/>
    <x v="23"/>
    <n v="1"/>
  </r>
  <r>
    <x v="14"/>
    <x v="16"/>
    <x v="367"/>
    <x v="23"/>
    <n v="1"/>
  </r>
  <r>
    <x v="14"/>
    <x v="16"/>
    <x v="380"/>
    <x v="23"/>
    <n v="1"/>
  </r>
  <r>
    <x v="14"/>
    <x v="16"/>
    <x v="350"/>
    <x v="23"/>
    <n v="2"/>
  </r>
  <r>
    <x v="14"/>
    <x v="16"/>
    <x v="361"/>
    <x v="23"/>
    <n v="2"/>
  </r>
  <r>
    <x v="14"/>
    <x v="16"/>
    <x v="358"/>
    <x v="23"/>
    <n v="4"/>
  </r>
  <r>
    <x v="14"/>
    <x v="16"/>
    <x v="379"/>
    <x v="23"/>
    <n v="5"/>
  </r>
  <r>
    <x v="14"/>
    <x v="16"/>
    <x v="381"/>
    <x v="23"/>
    <n v="5"/>
  </r>
  <r>
    <x v="14"/>
    <x v="16"/>
    <x v="371"/>
    <x v="23"/>
    <n v="10"/>
  </r>
  <r>
    <x v="14"/>
    <x v="16"/>
    <x v="351"/>
    <x v="23"/>
    <n v="12"/>
  </r>
  <r>
    <x v="14"/>
    <x v="16"/>
    <x v="383"/>
    <x v="23"/>
    <n v="16"/>
  </r>
  <r>
    <x v="14"/>
    <x v="16"/>
    <x v="370"/>
    <x v="23"/>
    <n v="24"/>
  </r>
  <r>
    <x v="14"/>
    <x v="16"/>
    <x v="363"/>
    <x v="23"/>
    <n v="25"/>
  </r>
  <r>
    <x v="14"/>
    <x v="16"/>
    <x v="382"/>
    <x v="23"/>
    <n v="29"/>
  </r>
  <r>
    <x v="14"/>
    <x v="16"/>
    <x v="357"/>
    <x v="24"/>
    <n v="1"/>
  </r>
  <r>
    <x v="14"/>
    <x v="16"/>
    <x v="361"/>
    <x v="24"/>
    <n v="1"/>
  </r>
  <r>
    <x v="14"/>
    <x v="16"/>
    <x v="370"/>
    <x v="24"/>
    <n v="1"/>
  </r>
  <r>
    <x v="14"/>
    <x v="16"/>
    <x v="351"/>
    <x v="24"/>
    <n v="2"/>
  </r>
  <r>
    <x v="14"/>
    <x v="16"/>
    <x v="350"/>
    <x v="24"/>
    <n v="12"/>
  </r>
  <r>
    <x v="14"/>
    <x v="16"/>
    <x v="386"/>
    <x v="25"/>
    <n v="182"/>
  </r>
  <r>
    <x v="14"/>
    <x v="16"/>
    <x v="388"/>
    <x v="25"/>
    <n v="1233"/>
  </r>
  <r>
    <x v="14"/>
    <x v="16"/>
    <x v="387"/>
    <x v="25"/>
    <n v="1332"/>
  </r>
  <r>
    <x v="14"/>
    <x v="16"/>
    <x v="371"/>
    <x v="25"/>
    <n v="2103"/>
  </r>
  <r>
    <x v="14"/>
    <x v="16"/>
    <x v="348"/>
    <x v="25"/>
    <n v="3699"/>
  </r>
  <r>
    <x v="14"/>
    <x v="16"/>
    <x v="378"/>
    <x v="25"/>
    <n v="3867"/>
  </r>
  <r>
    <x v="14"/>
    <x v="16"/>
    <x v="374"/>
    <x v="25"/>
    <n v="4040"/>
  </r>
  <r>
    <x v="14"/>
    <x v="16"/>
    <x v="375"/>
    <x v="25"/>
    <n v="4251"/>
  </r>
  <r>
    <x v="14"/>
    <x v="16"/>
    <x v="383"/>
    <x v="25"/>
    <n v="4802"/>
  </r>
  <r>
    <x v="14"/>
    <x v="16"/>
    <x v="376"/>
    <x v="25"/>
    <n v="6002"/>
  </r>
  <r>
    <x v="14"/>
    <x v="16"/>
    <x v="354"/>
    <x v="25"/>
    <n v="6081"/>
  </r>
  <r>
    <x v="14"/>
    <x v="16"/>
    <x v="373"/>
    <x v="25"/>
    <n v="6432"/>
  </r>
  <r>
    <x v="14"/>
    <x v="16"/>
    <x v="367"/>
    <x v="25"/>
    <n v="6820"/>
  </r>
  <r>
    <x v="14"/>
    <x v="16"/>
    <x v="365"/>
    <x v="25"/>
    <n v="7391"/>
  </r>
  <r>
    <x v="14"/>
    <x v="16"/>
    <x v="380"/>
    <x v="25"/>
    <n v="7959"/>
  </r>
  <r>
    <x v="14"/>
    <x v="16"/>
    <x v="358"/>
    <x v="25"/>
    <n v="8609"/>
  </r>
  <r>
    <x v="14"/>
    <x v="16"/>
    <x v="364"/>
    <x v="25"/>
    <n v="8746"/>
  </r>
  <r>
    <x v="14"/>
    <x v="16"/>
    <x v="377"/>
    <x v="25"/>
    <n v="9861"/>
  </r>
  <r>
    <x v="14"/>
    <x v="16"/>
    <x v="369"/>
    <x v="25"/>
    <n v="10046"/>
  </r>
  <r>
    <x v="14"/>
    <x v="16"/>
    <x v="368"/>
    <x v="25"/>
    <n v="10214"/>
  </r>
  <r>
    <x v="14"/>
    <x v="16"/>
    <x v="349"/>
    <x v="25"/>
    <n v="10649"/>
  </r>
  <r>
    <x v="14"/>
    <x v="16"/>
    <x v="353"/>
    <x v="25"/>
    <n v="10769"/>
  </r>
  <r>
    <x v="14"/>
    <x v="16"/>
    <x v="382"/>
    <x v="25"/>
    <n v="11804"/>
  </r>
  <r>
    <x v="14"/>
    <x v="16"/>
    <x v="361"/>
    <x v="25"/>
    <n v="12168"/>
  </r>
  <r>
    <x v="14"/>
    <x v="16"/>
    <x v="370"/>
    <x v="25"/>
    <n v="14316"/>
  </r>
  <r>
    <x v="14"/>
    <x v="16"/>
    <x v="385"/>
    <x v="25"/>
    <n v="14325"/>
  </r>
  <r>
    <x v="14"/>
    <x v="16"/>
    <x v="352"/>
    <x v="25"/>
    <n v="15120"/>
  </r>
  <r>
    <x v="14"/>
    <x v="16"/>
    <x v="360"/>
    <x v="25"/>
    <n v="15776"/>
  </r>
  <r>
    <x v="14"/>
    <x v="16"/>
    <x v="366"/>
    <x v="25"/>
    <n v="16037"/>
  </r>
  <r>
    <x v="14"/>
    <x v="16"/>
    <x v="359"/>
    <x v="25"/>
    <n v="17743"/>
  </r>
  <r>
    <x v="14"/>
    <x v="16"/>
    <x v="381"/>
    <x v="25"/>
    <n v="18806"/>
  </r>
  <r>
    <x v="14"/>
    <x v="16"/>
    <x v="362"/>
    <x v="25"/>
    <n v="21470"/>
  </r>
  <r>
    <x v="14"/>
    <x v="16"/>
    <x v="384"/>
    <x v="25"/>
    <n v="21568"/>
  </r>
  <r>
    <x v="14"/>
    <x v="16"/>
    <x v="356"/>
    <x v="25"/>
    <n v="21609"/>
  </r>
  <r>
    <x v="14"/>
    <x v="16"/>
    <x v="363"/>
    <x v="25"/>
    <n v="23424"/>
  </r>
  <r>
    <x v="14"/>
    <x v="16"/>
    <x v="372"/>
    <x v="25"/>
    <n v="24597"/>
  </r>
  <r>
    <x v="14"/>
    <x v="16"/>
    <x v="355"/>
    <x v="25"/>
    <n v="24605"/>
  </r>
  <r>
    <x v="14"/>
    <x v="16"/>
    <x v="347"/>
    <x v="25"/>
    <n v="25259"/>
  </r>
  <r>
    <x v="14"/>
    <x v="16"/>
    <x v="357"/>
    <x v="25"/>
    <n v="26724"/>
  </r>
  <r>
    <x v="14"/>
    <x v="16"/>
    <x v="350"/>
    <x v="25"/>
    <n v="28398"/>
  </r>
  <r>
    <x v="14"/>
    <x v="16"/>
    <x v="379"/>
    <x v="25"/>
    <n v="31584"/>
  </r>
  <r>
    <x v="14"/>
    <x v="16"/>
    <x v="351"/>
    <x v="25"/>
    <n v="31632"/>
  </r>
  <r>
    <x v="14"/>
    <x v="16"/>
    <x v="349"/>
    <x v="26"/>
    <n v="1"/>
  </r>
  <r>
    <x v="14"/>
    <x v="16"/>
    <x v="351"/>
    <x v="26"/>
    <n v="1"/>
  </r>
  <r>
    <x v="14"/>
    <x v="16"/>
    <x v="355"/>
    <x v="26"/>
    <n v="1"/>
  </r>
  <r>
    <x v="14"/>
    <x v="16"/>
    <x v="356"/>
    <x v="26"/>
    <n v="1"/>
  </r>
  <r>
    <x v="14"/>
    <x v="16"/>
    <x v="361"/>
    <x v="26"/>
    <n v="1"/>
  </r>
  <r>
    <x v="14"/>
    <x v="16"/>
    <x v="365"/>
    <x v="26"/>
    <n v="1"/>
  </r>
  <r>
    <x v="14"/>
    <x v="16"/>
    <x v="380"/>
    <x v="26"/>
    <n v="1"/>
  </r>
  <r>
    <x v="14"/>
    <x v="16"/>
    <x v="357"/>
    <x v="26"/>
    <n v="2"/>
  </r>
  <r>
    <x v="14"/>
    <x v="16"/>
    <x v="368"/>
    <x v="26"/>
    <n v="2"/>
  </r>
  <r>
    <x v="14"/>
    <x v="16"/>
    <x v="372"/>
    <x v="26"/>
    <n v="2"/>
  </r>
  <r>
    <x v="14"/>
    <x v="16"/>
    <x v="379"/>
    <x v="26"/>
    <n v="2"/>
  </r>
  <r>
    <x v="14"/>
    <x v="16"/>
    <x v="385"/>
    <x v="26"/>
    <n v="2"/>
  </r>
  <r>
    <x v="14"/>
    <x v="16"/>
    <x v="348"/>
    <x v="26"/>
    <n v="3"/>
  </r>
  <r>
    <x v="14"/>
    <x v="16"/>
    <x v="350"/>
    <x v="26"/>
    <n v="3"/>
  </r>
  <r>
    <x v="14"/>
    <x v="16"/>
    <x v="371"/>
    <x v="26"/>
    <n v="3"/>
  </r>
  <r>
    <x v="14"/>
    <x v="16"/>
    <x v="382"/>
    <x v="26"/>
    <n v="3"/>
  </r>
  <r>
    <x v="14"/>
    <x v="16"/>
    <x v="384"/>
    <x v="26"/>
    <n v="4"/>
  </r>
  <r>
    <x v="14"/>
    <x v="16"/>
    <x v="381"/>
    <x v="26"/>
    <n v="8"/>
  </r>
  <r>
    <x v="14"/>
    <x v="16"/>
    <x v="347"/>
    <x v="26"/>
    <n v="10"/>
  </r>
  <r>
    <x v="14"/>
    <x v="16"/>
    <x v="360"/>
    <x v="26"/>
    <n v="62"/>
  </r>
  <r>
    <x v="14"/>
    <x v="16"/>
    <x v="370"/>
    <x v="26"/>
    <n v="73"/>
  </r>
  <r>
    <x v="14"/>
    <x v="16"/>
    <x v="379"/>
    <x v="27"/>
    <n v="10"/>
  </r>
  <r>
    <x v="14"/>
    <x v="16"/>
    <x v="347"/>
    <x v="27"/>
    <n v="12"/>
  </r>
  <r>
    <x v="14"/>
    <x v="16"/>
    <x v="362"/>
    <x v="27"/>
    <n v="32"/>
  </r>
  <r>
    <x v="14"/>
    <x v="16"/>
    <x v="363"/>
    <x v="27"/>
    <n v="90"/>
  </r>
  <r>
    <x v="14"/>
    <x v="16"/>
    <x v="372"/>
    <x v="27"/>
    <n v="139"/>
  </r>
  <r>
    <x v="14"/>
    <x v="16"/>
    <x v="355"/>
    <x v="27"/>
    <n v="188"/>
  </r>
  <r>
    <x v="14"/>
    <x v="16"/>
    <x v="357"/>
    <x v="27"/>
    <n v="492"/>
  </r>
  <r>
    <x v="14"/>
    <x v="16"/>
    <x v="350"/>
    <x v="27"/>
    <n v="1446"/>
  </r>
  <r>
    <x v="14"/>
    <x v="16"/>
    <x v="383"/>
    <x v="28"/>
    <n v="1"/>
  </r>
  <r>
    <x v="14"/>
    <x v="16"/>
    <x v="354"/>
    <x v="28"/>
    <n v="2"/>
  </r>
  <r>
    <x v="14"/>
    <x v="16"/>
    <x v="353"/>
    <x v="28"/>
    <n v="3"/>
  </r>
  <r>
    <x v="14"/>
    <x v="16"/>
    <x v="349"/>
    <x v="28"/>
    <n v="4"/>
  </r>
  <r>
    <x v="14"/>
    <x v="16"/>
    <x v="378"/>
    <x v="28"/>
    <n v="4"/>
  </r>
  <r>
    <x v="14"/>
    <x v="16"/>
    <x v="366"/>
    <x v="28"/>
    <n v="5"/>
  </r>
  <r>
    <x v="14"/>
    <x v="16"/>
    <x v="371"/>
    <x v="28"/>
    <n v="6"/>
  </r>
  <r>
    <x v="14"/>
    <x v="16"/>
    <x v="356"/>
    <x v="28"/>
    <n v="7"/>
  </r>
  <r>
    <x v="14"/>
    <x v="16"/>
    <x v="367"/>
    <x v="28"/>
    <n v="7"/>
  </r>
  <r>
    <x v="14"/>
    <x v="16"/>
    <x v="376"/>
    <x v="28"/>
    <n v="7"/>
  </r>
  <r>
    <x v="14"/>
    <x v="16"/>
    <x v="374"/>
    <x v="28"/>
    <n v="8"/>
  </r>
  <r>
    <x v="14"/>
    <x v="16"/>
    <x v="377"/>
    <x v="28"/>
    <n v="8"/>
  </r>
  <r>
    <x v="14"/>
    <x v="16"/>
    <x v="380"/>
    <x v="28"/>
    <n v="8"/>
  </r>
  <r>
    <x v="14"/>
    <x v="16"/>
    <x v="364"/>
    <x v="28"/>
    <n v="9"/>
  </r>
  <r>
    <x v="14"/>
    <x v="16"/>
    <x v="361"/>
    <x v="28"/>
    <n v="11"/>
  </r>
  <r>
    <x v="14"/>
    <x v="16"/>
    <x v="382"/>
    <x v="28"/>
    <n v="15"/>
  </r>
  <r>
    <x v="14"/>
    <x v="16"/>
    <x v="352"/>
    <x v="28"/>
    <n v="17"/>
  </r>
  <r>
    <x v="14"/>
    <x v="16"/>
    <x v="359"/>
    <x v="28"/>
    <n v="17"/>
  </r>
  <r>
    <x v="14"/>
    <x v="16"/>
    <x v="362"/>
    <x v="28"/>
    <n v="17"/>
  </r>
  <r>
    <x v="14"/>
    <x v="16"/>
    <x v="385"/>
    <x v="28"/>
    <n v="20"/>
  </r>
  <r>
    <x v="14"/>
    <x v="16"/>
    <x v="365"/>
    <x v="28"/>
    <n v="22"/>
  </r>
  <r>
    <x v="14"/>
    <x v="16"/>
    <x v="351"/>
    <x v="28"/>
    <n v="25"/>
  </r>
  <r>
    <x v="14"/>
    <x v="16"/>
    <x v="384"/>
    <x v="28"/>
    <n v="25"/>
  </r>
  <r>
    <x v="14"/>
    <x v="16"/>
    <x v="357"/>
    <x v="28"/>
    <n v="26"/>
  </r>
  <r>
    <x v="14"/>
    <x v="16"/>
    <x v="368"/>
    <x v="28"/>
    <n v="35"/>
  </r>
  <r>
    <x v="14"/>
    <x v="16"/>
    <x v="370"/>
    <x v="28"/>
    <n v="49"/>
  </r>
  <r>
    <x v="14"/>
    <x v="16"/>
    <x v="355"/>
    <x v="28"/>
    <n v="59"/>
  </r>
  <r>
    <x v="14"/>
    <x v="16"/>
    <x v="381"/>
    <x v="28"/>
    <n v="62"/>
  </r>
  <r>
    <x v="14"/>
    <x v="16"/>
    <x v="350"/>
    <x v="28"/>
    <n v="67"/>
  </r>
  <r>
    <x v="14"/>
    <x v="16"/>
    <x v="347"/>
    <x v="28"/>
    <n v="79"/>
  </r>
  <r>
    <x v="14"/>
    <x v="16"/>
    <x v="360"/>
    <x v="28"/>
    <n v="98"/>
  </r>
  <r>
    <x v="14"/>
    <x v="16"/>
    <x v="363"/>
    <x v="28"/>
    <n v="119"/>
  </r>
  <r>
    <x v="14"/>
    <x v="16"/>
    <x v="348"/>
    <x v="28"/>
    <n v="126"/>
  </r>
  <r>
    <x v="14"/>
    <x v="16"/>
    <x v="369"/>
    <x v="28"/>
    <n v="159"/>
  </r>
  <r>
    <x v="14"/>
    <x v="16"/>
    <x v="379"/>
    <x v="28"/>
    <n v="160"/>
  </r>
  <r>
    <x v="14"/>
    <x v="16"/>
    <x v="358"/>
    <x v="28"/>
    <n v="252"/>
  </r>
  <r>
    <x v="14"/>
    <x v="16"/>
    <x v="372"/>
    <x v="28"/>
    <n v="330"/>
  </r>
  <r>
    <x v="14"/>
    <x v="16"/>
    <x v="386"/>
    <x v="29"/>
    <n v="182"/>
  </r>
  <r>
    <x v="14"/>
    <x v="16"/>
    <x v="388"/>
    <x v="29"/>
    <n v="1233"/>
  </r>
  <r>
    <x v="14"/>
    <x v="16"/>
    <x v="387"/>
    <x v="29"/>
    <n v="1332"/>
  </r>
  <r>
    <x v="14"/>
    <x v="16"/>
    <x v="371"/>
    <x v="29"/>
    <n v="2123"/>
  </r>
  <r>
    <x v="14"/>
    <x v="16"/>
    <x v="348"/>
    <x v="29"/>
    <n v="3844"/>
  </r>
  <r>
    <x v="14"/>
    <x v="16"/>
    <x v="378"/>
    <x v="29"/>
    <n v="3871"/>
  </r>
  <r>
    <x v="14"/>
    <x v="16"/>
    <x v="374"/>
    <x v="29"/>
    <n v="4048"/>
  </r>
  <r>
    <x v="14"/>
    <x v="16"/>
    <x v="375"/>
    <x v="29"/>
    <n v="4251"/>
  </r>
  <r>
    <x v="14"/>
    <x v="16"/>
    <x v="383"/>
    <x v="29"/>
    <n v="4819"/>
  </r>
  <r>
    <x v="14"/>
    <x v="16"/>
    <x v="376"/>
    <x v="29"/>
    <n v="6009"/>
  </r>
  <r>
    <x v="14"/>
    <x v="16"/>
    <x v="354"/>
    <x v="29"/>
    <n v="6083"/>
  </r>
  <r>
    <x v="14"/>
    <x v="16"/>
    <x v="373"/>
    <x v="29"/>
    <n v="6432"/>
  </r>
  <r>
    <x v="14"/>
    <x v="16"/>
    <x v="367"/>
    <x v="29"/>
    <n v="6828"/>
  </r>
  <r>
    <x v="14"/>
    <x v="16"/>
    <x v="365"/>
    <x v="29"/>
    <n v="7414"/>
  </r>
  <r>
    <x v="14"/>
    <x v="16"/>
    <x v="380"/>
    <x v="29"/>
    <n v="7990"/>
  </r>
  <r>
    <x v="14"/>
    <x v="16"/>
    <x v="364"/>
    <x v="29"/>
    <n v="8755"/>
  </r>
  <r>
    <x v="14"/>
    <x v="16"/>
    <x v="358"/>
    <x v="29"/>
    <n v="8873"/>
  </r>
  <r>
    <x v="14"/>
    <x v="16"/>
    <x v="377"/>
    <x v="29"/>
    <n v="9869"/>
  </r>
  <r>
    <x v="14"/>
    <x v="16"/>
    <x v="369"/>
    <x v="29"/>
    <n v="10211"/>
  </r>
  <r>
    <x v="14"/>
    <x v="16"/>
    <x v="368"/>
    <x v="29"/>
    <n v="10251"/>
  </r>
  <r>
    <x v="14"/>
    <x v="16"/>
    <x v="349"/>
    <x v="29"/>
    <n v="10655"/>
  </r>
  <r>
    <x v="14"/>
    <x v="16"/>
    <x v="353"/>
    <x v="29"/>
    <n v="10772"/>
  </r>
  <r>
    <x v="14"/>
    <x v="16"/>
    <x v="382"/>
    <x v="29"/>
    <n v="11869"/>
  </r>
  <r>
    <x v="14"/>
    <x v="16"/>
    <x v="361"/>
    <x v="29"/>
    <n v="12184"/>
  </r>
  <r>
    <x v="14"/>
    <x v="16"/>
    <x v="385"/>
    <x v="29"/>
    <n v="14347"/>
  </r>
  <r>
    <x v="14"/>
    <x v="16"/>
    <x v="370"/>
    <x v="29"/>
    <n v="14463"/>
  </r>
  <r>
    <x v="14"/>
    <x v="16"/>
    <x v="352"/>
    <x v="29"/>
    <n v="15137"/>
  </r>
  <r>
    <x v="14"/>
    <x v="16"/>
    <x v="360"/>
    <x v="29"/>
    <n v="15936"/>
  </r>
  <r>
    <x v="14"/>
    <x v="16"/>
    <x v="366"/>
    <x v="29"/>
    <n v="16042"/>
  </r>
  <r>
    <x v="14"/>
    <x v="16"/>
    <x v="359"/>
    <x v="29"/>
    <n v="17760"/>
  </r>
  <r>
    <x v="14"/>
    <x v="16"/>
    <x v="381"/>
    <x v="29"/>
    <n v="18886"/>
  </r>
  <r>
    <x v="14"/>
    <x v="16"/>
    <x v="362"/>
    <x v="29"/>
    <n v="21529"/>
  </r>
  <r>
    <x v="14"/>
    <x v="16"/>
    <x v="384"/>
    <x v="29"/>
    <n v="21598"/>
  </r>
  <r>
    <x v="14"/>
    <x v="16"/>
    <x v="356"/>
    <x v="29"/>
    <n v="21617"/>
  </r>
  <r>
    <x v="14"/>
    <x v="16"/>
    <x v="363"/>
    <x v="29"/>
    <n v="23671"/>
  </r>
  <r>
    <x v="14"/>
    <x v="16"/>
    <x v="355"/>
    <x v="29"/>
    <n v="24854"/>
  </r>
  <r>
    <x v="14"/>
    <x v="16"/>
    <x v="372"/>
    <x v="29"/>
    <n v="25068"/>
  </r>
  <r>
    <x v="14"/>
    <x v="16"/>
    <x v="347"/>
    <x v="29"/>
    <n v="25366"/>
  </r>
  <r>
    <x v="14"/>
    <x v="16"/>
    <x v="357"/>
    <x v="29"/>
    <n v="27246"/>
  </r>
  <r>
    <x v="14"/>
    <x v="16"/>
    <x v="350"/>
    <x v="29"/>
    <n v="29928"/>
  </r>
  <r>
    <x v="14"/>
    <x v="16"/>
    <x v="351"/>
    <x v="29"/>
    <n v="31676"/>
  </r>
  <r>
    <x v="14"/>
    <x v="16"/>
    <x v="379"/>
    <x v="29"/>
    <n v="31761"/>
  </r>
  <r>
    <x v="14"/>
    <x v="16"/>
    <x v="354"/>
    <x v="37"/>
    <n v="21"/>
  </r>
  <r>
    <x v="14"/>
    <x v="16"/>
    <x v="381"/>
    <x v="37"/>
    <n v="55"/>
  </r>
  <r>
    <x v="14"/>
    <x v="16"/>
    <x v="358"/>
    <x v="37"/>
    <n v="62"/>
  </r>
  <r>
    <x v="14"/>
    <x v="16"/>
    <x v="352"/>
    <x v="37"/>
    <n v="230"/>
  </r>
  <r>
    <x v="14"/>
    <x v="16"/>
    <x v="349"/>
    <x v="37"/>
    <n v="233"/>
  </r>
  <r>
    <x v="14"/>
    <x v="16"/>
    <x v="380"/>
    <x v="37"/>
    <n v="236"/>
  </r>
  <r>
    <x v="14"/>
    <x v="16"/>
    <x v="384"/>
    <x v="37"/>
    <n v="275"/>
  </r>
  <r>
    <x v="14"/>
    <x v="16"/>
    <x v="370"/>
    <x v="37"/>
    <n v="302"/>
  </r>
  <r>
    <x v="14"/>
    <x v="16"/>
    <x v="373"/>
    <x v="37"/>
    <n v="368"/>
  </r>
  <r>
    <x v="14"/>
    <x v="16"/>
    <x v="359"/>
    <x v="37"/>
    <n v="421"/>
  </r>
  <r>
    <x v="14"/>
    <x v="16"/>
    <x v="369"/>
    <x v="37"/>
    <n v="424"/>
  </r>
  <r>
    <x v="14"/>
    <x v="16"/>
    <x v="364"/>
    <x v="37"/>
    <n v="463"/>
  </r>
  <r>
    <x v="14"/>
    <x v="16"/>
    <x v="385"/>
    <x v="37"/>
    <n v="536"/>
  </r>
  <r>
    <x v="14"/>
    <x v="16"/>
    <x v="375"/>
    <x v="37"/>
    <n v="580"/>
  </r>
  <r>
    <x v="14"/>
    <x v="16"/>
    <x v="376"/>
    <x v="37"/>
    <n v="614"/>
  </r>
  <r>
    <x v="14"/>
    <x v="16"/>
    <x v="383"/>
    <x v="37"/>
    <n v="682"/>
  </r>
  <r>
    <x v="14"/>
    <x v="16"/>
    <x v="367"/>
    <x v="37"/>
    <n v="865"/>
  </r>
  <r>
    <x v="14"/>
    <x v="16"/>
    <x v="350"/>
    <x v="37"/>
    <n v="937"/>
  </r>
  <r>
    <x v="14"/>
    <x v="16"/>
    <x v="353"/>
    <x v="37"/>
    <n v="1020"/>
  </r>
  <r>
    <x v="14"/>
    <x v="16"/>
    <x v="363"/>
    <x v="37"/>
    <n v="1034"/>
  </r>
  <r>
    <x v="14"/>
    <x v="16"/>
    <x v="360"/>
    <x v="37"/>
    <n v="1071"/>
  </r>
  <r>
    <x v="14"/>
    <x v="16"/>
    <x v="362"/>
    <x v="37"/>
    <n v="1073"/>
  </r>
  <r>
    <x v="14"/>
    <x v="16"/>
    <x v="356"/>
    <x v="37"/>
    <n v="1174"/>
  </r>
  <r>
    <x v="14"/>
    <x v="16"/>
    <x v="357"/>
    <x v="37"/>
    <n v="1269"/>
  </r>
  <r>
    <x v="14"/>
    <x v="16"/>
    <x v="379"/>
    <x v="37"/>
    <n v="1272"/>
  </r>
  <r>
    <x v="14"/>
    <x v="16"/>
    <x v="351"/>
    <x v="37"/>
    <n v="1289"/>
  </r>
  <r>
    <x v="14"/>
    <x v="16"/>
    <x v="372"/>
    <x v="37"/>
    <n v="1338"/>
  </r>
  <r>
    <x v="14"/>
    <x v="16"/>
    <x v="355"/>
    <x v="37"/>
    <n v="1775"/>
  </r>
  <r>
    <x v="14"/>
    <x v="16"/>
    <x v="347"/>
    <x v="37"/>
    <n v="2420"/>
  </r>
  <r>
    <x v="14"/>
    <x v="16"/>
    <x v="361"/>
    <x v="37"/>
    <n v="3236"/>
  </r>
  <r>
    <x v="14"/>
    <x v="16"/>
    <x v="347"/>
    <x v="38"/>
    <n v="10"/>
  </r>
  <r>
    <x v="14"/>
    <x v="16"/>
    <x v="350"/>
    <x v="38"/>
    <n v="10"/>
  </r>
  <r>
    <x v="14"/>
    <x v="16"/>
    <x v="383"/>
    <x v="38"/>
    <n v="13"/>
  </r>
  <r>
    <x v="14"/>
    <x v="16"/>
    <x v="351"/>
    <x v="38"/>
    <n v="17"/>
  </r>
  <r>
    <x v="14"/>
    <x v="16"/>
    <x v="373"/>
    <x v="38"/>
    <n v="45"/>
  </r>
  <r>
    <x v="14"/>
    <x v="16"/>
    <x v="367"/>
    <x v="38"/>
    <n v="54"/>
  </r>
  <r>
    <x v="14"/>
    <x v="16"/>
    <x v="372"/>
    <x v="38"/>
    <n v="62"/>
  </r>
  <r>
    <x v="14"/>
    <x v="16"/>
    <x v="362"/>
    <x v="38"/>
    <n v="145"/>
  </r>
  <r>
    <x v="14"/>
    <x v="16"/>
    <x v="364"/>
    <x v="38"/>
    <n v="148"/>
  </r>
  <r>
    <x v="14"/>
    <x v="16"/>
    <x v="361"/>
    <x v="38"/>
    <n v="156"/>
  </r>
  <r>
    <x v="14"/>
    <x v="16"/>
    <x v="355"/>
    <x v="38"/>
    <n v="254"/>
  </r>
  <r>
    <x v="14"/>
    <x v="16"/>
    <x v="357"/>
    <x v="38"/>
    <n v="289"/>
  </r>
  <r>
    <x v="14"/>
    <x v="16"/>
    <x v="381"/>
    <x v="38"/>
    <n v="289"/>
  </r>
  <r>
    <x v="14"/>
    <x v="16"/>
    <x v="369"/>
    <x v="38"/>
    <n v="313"/>
  </r>
  <r>
    <x v="14"/>
    <x v="16"/>
    <x v="356"/>
    <x v="38"/>
    <n v="339"/>
  </r>
  <r>
    <x v="14"/>
    <x v="16"/>
    <x v="385"/>
    <x v="38"/>
    <n v="366"/>
  </r>
  <r>
    <x v="14"/>
    <x v="16"/>
    <x v="360"/>
    <x v="38"/>
    <n v="598"/>
  </r>
  <r>
    <x v="14"/>
    <x v="16"/>
    <x v="359"/>
    <x v="39"/>
    <n v="6"/>
  </r>
  <r>
    <x v="14"/>
    <x v="16"/>
    <x v="370"/>
    <x v="39"/>
    <n v="8"/>
  </r>
  <r>
    <x v="14"/>
    <x v="16"/>
    <x v="347"/>
    <x v="39"/>
    <n v="10"/>
  </r>
  <r>
    <x v="14"/>
    <x v="16"/>
    <x v="376"/>
    <x v="39"/>
    <n v="14"/>
  </r>
  <r>
    <x v="14"/>
    <x v="16"/>
    <x v="360"/>
    <x v="39"/>
    <n v="16"/>
  </r>
  <r>
    <x v="14"/>
    <x v="16"/>
    <x v="355"/>
    <x v="39"/>
    <n v="19"/>
  </r>
  <r>
    <x v="14"/>
    <x v="16"/>
    <x v="351"/>
    <x v="39"/>
    <n v="29"/>
  </r>
  <r>
    <x v="14"/>
    <x v="16"/>
    <x v="361"/>
    <x v="39"/>
    <n v="30"/>
  </r>
  <r>
    <x v="14"/>
    <x v="16"/>
    <x v="362"/>
    <x v="39"/>
    <n v="34"/>
  </r>
  <r>
    <x v="14"/>
    <x v="16"/>
    <x v="363"/>
    <x v="39"/>
    <n v="35"/>
  </r>
  <r>
    <x v="14"/>
    <x v="16"/>
    <x v="356"/>
    <x v="39"/>
    <n v="56"/>
  </r>
  <r>
    <x v="14"/>
    <x v="16"/>
    <x v="359"/>
    <x v="40"/>
    <n v="11"/>
  </r>
  <r>
    <x v="14"/>
    <x v="16"/>
    <x v="347"/>
    <x v="40"/>
    <n v="15"/>
  </r>
  <r>
    <x v="14"/>
    <x v="16"/>
    <x v="360"/>
    <x v="40"/>
    <n v="21"/>
  </r>
  <r>
    <x v="14"/>
    <x v="16"/>
    <x v="372"/>
    <x v="40"/>
    <n v="22"/>
  </r>
  <r>
    <x v="14"/>
    <x v="16"/>
    <x v="375"/>
    <x v="40"/>
    <n v="23"/>
  </r>
  <r>
    <x v="14"/>
    <x v="16"/>
    <x v="350"/>
    <x v="40"/>
    <n v="48"/>
  </r>
  <r>
    <x v="14"/>
    <x v="16"/>
    <x v="361"/>
    <x v="40"/>
    <n v="52"/>
  </r>
  <r>
    <x v="14"/>
    <x v="16"/>
    <x v="347"/>
    <x v="30"/>
    <n v="130"/>
  </r>
  <r>
    <x v="14"/>
    <x v="16"/>
    <x v="348"/>
    <x v="30"/>
    <n v="3"/>
  </r>
  <r>
    <x v="14"/>
    <x v="16"/>
    <x v="350"/>
    <x v="30"/>
    <n v="215"/>
  </r>
  <r>
    <x v="14"/>
    <x v="16"/>
    <x v="351"/>
    <x v="30"/>
    <n v="324"/>
  </r>
  <r>
    <x v="14"/>
    <x v="16"/>
    <x v="352"/>
    <x v="30"/>
    <n v="425"/>
  </r>
  <r>
    <x v="14"/>
    <x v="16"/>
    <x v="355"/>
    <x v="30"/>
    <n v="280"/>
  </r>
  <r>
    <x v="14"/>
    <x v="16"/>
    <x v="356"/>
    <x v="30"/>
    <n v="436"/>
  </r>
  <r>
    <x v="14"/>
    <x v="16"/>
    <x v="357"/>
    <x v="30"/>
    <n v="910"/>
  </r>
  <r>
    <x v="14"/>
    <x v="16"/>
    <x v="358"/>
    <x v="30"/>
    <n v="67"/>
  </r>
  <r>
    <x v="14"/>
    <x v="16"/>
    <x v="359"/>
    <x v="30"/>
    <n v="12"/>
  </r>
  <r>
    <x v="14"/>
    <x v="16"/>
    <x v="361"/>
    <x v="30"/>
    <n v="385"/>
  </r>
  <r>
    <x v="14"/>
    <x v="16"/>
    <x v="362"/>
    <x v="30"/>
    <n v="378"/>
  </r>
  <r>
    <x v="14"/>
    <x v="16"/>
    <x v="363"/>
    <x v="30"/>
    <n v="479"/>
  </r>
  <r>
    <x v="14"/>
    <x v="16"/>
    <x v="364"/>
    <x v="30"/>
    <n v="74"/>
  </r>
  <r>
    <x v="14"/>
    <x v="16"/>
    <x v="366"/>
    <x v="30"/>
    <n v="152"/>
  </r>
  <r>
    <x v="14"/>
    <x v="16"/>
    <x v="367"/>
    <x v="30"/>
    <n v="32"/>
  </r>
  <r>
    <x v="14"/>
    <x v="16"/>
    <x v="369"/>
    <x v="30"/>
    <n v="79"/>
  </r>
  <r>
    <x v="14"/>
    <x v="16"/>
    <x v="370"/>
    <x v="30"/>
    <n v="100"/>
  </r>
  <r>
    <x v="14"/>
    <x v="16"/>
    <x v="372"/>
    <x v="30"/>
    <n v="221"/>
  </r>
  <r>
    <x v="14"/>
    <x v="16"/>
    <x v="378"/>
    <x v="30"/>
    <n v="2"/>
  </r>
  <r>
    <x v="14"/>
    <x v="16"/>
    <x v="379"/>
    <x v="30"/>
    <n v="267"/>
  </r>
  <r>
    <x v="14"/>
    <x v="16"/>
    <x v="380"/>
    <x v="30"/>
    <n v="2"/>
  </r>
  <r>
    <x v="14"/>
    <x v="16"/>
    <x v="381"/>
    <x v="30"/>
    <n v="1"/>
  </r>
  <r>
    <x v="14"/>
    <x v="16"/>
    <x v="384"/>
    <x v="30"/>
    <n v="410"/>
  </r>
  <r>
    <x v="14"/>
    <x v="16"/>
    <x v="385"/>
    <x v="30"/>
    <n v="171"/>
  </r>
  <r>
    <x v="14"/>
    <x v="17"/>
    <x v="397"/>
    <x v="0"/>
    <n v="2"/>
  </r>
  <r>
    <x v="14"/>
    <x v="17"/>
    <x v="415"/>
    <x v="0"/>
    <n v="2"/>
  </r>
  <r>
    <x v="14"/>
    <x v="17"/>
    <x v="402"/>
    <x v="0"/>
    <n v="3"/>
  </r>
  <r>
    <x v="14"/>
    <x v="17"/>
    <x v="414"/>
    <x v="0"/>
    <n v="3"/>
  </r>
  <r>
    <x v="14"/>
    <x v="17"/>
    <x v="410"/>
    <x v="0"/>
    <n v="5"/>
  </r>
  <r>
    <x v="14"/>
    <x v="17"/>
    <x v="407"/>
    <x v="0"/>
    <n v="8"/>
  </r>
  <r>
    <x v="14"/>
    <x v="17"/>
    <x v="409"/>
    <x v="0"/>
    <n v="9"/>
  </r>
  <r>
    <x v="14"/>
    <x v="17"/>
    <x v="393"/>
    <x v="0"/>
    <n v="10"/>
  </r>
  <r>
    <x v="14"/>
    <x v="17"/>
    <x v="408"/>
    <x v="0"/>
    <n v="10"/>
  </r>
  <r>
    <x v="14"/>
    <x v="17"/>
    <x v="416"/>
    <x v="0"/>
    <n v="17"/>
  </r>
  <r>
    <x v="14"/>
    <x v="17"/>
    <x v="394"/>
    <x v="0"/>
    <n v="20"/>
  </r>
  <r>
    <x v="14"/>
    <x v="17"/>
    <x v="400"/>
    <x v="0"/>
    <n v="21"/>
  </r>
  <r>
    <x v="14"/>
    <x v="17"/>
    <x v="398"/>
    <x v="0"/>
    <n v="22"/>
  </r>
  <r>
    <x v="14"/>
    <x v="17"/>
    <x v="404"/>
    <x v="0"/>
    <n v="29"/>
  </r>
  <r>
    <x v="14"/>
    <x v="17"/>
    <x v="413"/>
    <x v="0"/>
    <n v="30"/>
  </r>
  <r>
    <x v="14"/>
    <x v="17"/>
    <x v="399"/>
    <x v="0"/>
    <n v="40"/>
  </r>
  <r>
    <x v="14"/>
    <x v="17"/>
    <x v="406"/>
    <x v="0"/>
    <n v="86"/>
  </r>
  <r>
    <x v="14"/>
    <x v="17"/>
    <x v="395"/>
    <x v="0"/>
    <n v="122"/>
  </r>
  <r>
    <x v="14"/>
    <x v="17"/>
    <x v="401"/>
    <x v="0"/>
    <n v="133"/>
  </r>
  <r>
    <x v="14"/>
    <x v="17"/>
    <x v="435"/>
    <x v="0"/>
    <n v="156"/>
  </r>
  <r>
    <x v="14"/>
    <x v="17"/>
    <x v="405"/>
    <x v="0"/>
    <n v="168"/>
  </r>
  <r>
    <x v="14"/>
    <x v="17"/>
    <x v="394"/>
    <x v="1"/>
    <n v="1"/>
  </r>
  <r>
    <x v="14"/>
    <x v="17"/>
    <x v="397"/>
    <x v="1"/>
    <n v="1"/>
  </r>
  <r>
    <x v="14"/>
    <x v="17"/>
    <x v="410"/>
    <x v="1"/>
    <n v="1"/>
  </r>
  <r>
    <x v="14"/>
    <x v="17"/>
    <x v="398"/>
    <x v="1"/>
    <n v="1"/>
  </r>
  <r>
    <x v="14"/>
    <x v="17"/>
    <x v="400"/>
    <x v="1"/>
    <n v="1"/>
  </r>
  <r>
    <x v="14"/>
    <x v="17"/>
    <x v="402"/>
    <x v="1"/>
    <n v="1"/>
  </r>
  <r>
    <x v="14"/>
    <x v="17"/>
    <x v="413"/>
    <x v="1"/>
    <n v="1"/>
  </r>
  <r>
    <x v="14"/>
    <x v="17"/>
    <x v="414"/>
    <x v="1"/>
    <n v="1"/>
  </r>
  <r>
    <x v="14"/>
    <x v="17"/>
    <x v="415"/>
    <x v="1"/>
    <n v="1"/>
  </r>
  <r>
    <x v="14"/>
    <x v="17"/>
    <x v="416"/>
    <x v="1"/>
    <n v="1"/>
  </r>
  <r>
    <x v="14"/>
    <x v="17"/>
    <x v="408"/>
    <x v="1"/>
    <n v="1"/>
  </r>
  <r>
    <x v="14"/>
    <x v="17"/>
    <x v="409"/>
    <x v="1"/>
    <n v="1"/>
  </r>
  <r>
    <x v="14"/>
    <x v="17"/>
    <x v="407"/>
    <x v="1"/>
    <n v="2"/>
  </r>
  <r>
    <x v="14"/>
    <x v="17"/>
    <x v="399"/>
    <x v="1"/>
    <n v="3"/>
  </r>
  <r>
    <x v="14"/>
    <x v="17"/>
    <x v="404"/>
    <x v="1"/>
    <n v="3"/>
  </r>
  <r>
    <x v="14"/>
    <x v="17"/>
    <x v="393"/>
    <x v="1"/>
    <n v="5"/>
  </r>
  <r>
    <x v="14"/>
    <x v="17"/>
    <x v="395"/>
    <x v="1"/>
    <n v="8"/>
  </r>
  <r>
    <x v="14"/>
    <x v="17"/>
    <x v="405"/>
    <x v="1"/>
    <n v="8"/>
  </r>
  <r>
    <x v="14"/>
    <x v="17"/>
    <x v="406"/>
    <x v="1"/>
    <n v="8"/>
  </r>
  <r>
    <x v="14"/>
    <x v="17"/>
    <x v="401"/>
    <x v="1"/>
    <n v="9"/>
  </r>
  <r>
    <x v="14"/>
    <x v="17"/>
    <x v="435"/>
    <x v="1"/>
    <n v="12"/>
  </r>
  <r>
    <x v="14"/>
    <x v="17"/>
    <x v="411"/>
    <x v="2"/>
    <n v="3"/>
  </r>
  <r>
    <x v="14"/>
    <x v="17"/>
    <x v="416"/>
    <x v="2"/>
    <n v="3"/>
  </r>
  <r>
    <x v="14"/>
    <x v="17"/>
    <x v="409"/>
    <x v="2"/>
    <n v="10"/>
  </r>
  <r>
    <x v="14"/>
    <x v="17"/>
    <x v="404"/>
    <x v="2"/>
    <n v="12"/>
  </r>
  <r>
    <x v="14"/>
    <x v="17"/>
    <x v="410"/>
    <x v="2"/>
    <n v="14"/>
  </r>
  <r>
    <x v="14"/>
    <x v="17"/>
    <x v="398"/>
    <x v="2"/>
    <n v="14"/>
  </r>
  <r>
    <x v="14"/>
    <x v="17"/>
    <x v="403"/>
    <x v="2"/>
    <n v="15"/>
  </r>
  <r>
    <x v="14"/>
    <x v="17"/>
    <x v="413"/>
    <x v="2"/>
    <n v="19"/>
  </r>
  <r>
    <x v="14"/>
    <x v="17"/>
    <x v="402"/>
    <x v="2"/>
    <n v="22"/>
  </r>
  <r>
    <x v="14"/>
    <x v="17"/>
    <x v="407"/>
    <x v="2"/>
    <n v="23"/>
  </r>
  <r>
    <x v="14"/>
    <x v="17"/>
    <x v="397"/>
    <x v="2"/>
    <n v="24"/>
  </r>
  <r>
    <x v="14"/>
    <x v="17"/>
    <x v="400"/>
    <x v="2"/>
    <n v="26"/>
  </r>
  <r>
    <x v="14"/>
    <x v="17"/>
    <x v="395"/>
    <x v="2"/>
    <n v="32"/>
  </r>
  <r>
    <x v="14"/>
    <x v="17"/>
    <x v="399"/>
    <x v="2"/>
    <n v="48"/>
  </r>
  <r>
    <x v="14"/>
    <x v="17"/>
    <x v="405"/>
    <x v="2"/>
    <n v="50"/>
  </r>
  <r>
    <x v="14"/>
    <x v="17"/>
    <x v="415"/>
    <x v="2"/>
    <n v="51"/>
  </r>
  <r>
    <x v="14"/>
    <x v="17"/>
    <x v="408"/>
    <x v="2"/>
    <n v="55"/>
  </r>
  <r>
    <x v="14"/>
    <x v="17"/>
    <x v="414"/>
    <x v="2"/>
    <n v="56"/>
  </r>
  <r>
    <x v="14"/>
    <x v="17"/>
    <x v="394"/>
    <x v="2"/>
    <n v="64"/>
  </r>
  <r>
    <x v="14"/>
    <x v="17"/>
    <x v="401"/>
    <x v="2"/>
    <n v="75"/>
  </r>
  <r>
    <x v="14"/>
    <x v="17"/>
    <x v="393"/>
    <x v="2"/>
    <n v="77"/>
  </r>
  <r>
    <x v="14"/>
    <x v="17"/>
    <x v="435"/>
    <x v="2"/>
    <n v="98"/>
  </r>
  <r>
    <x v="14"/>
    <x v="17"/>
    <x v="406"/>
    <x v="2"/>
    <n v="164"/>
  </r>
  <r>
    <x v="14"/>
    <x v="17"/>
    <x v="394"/>
    <x v="31"/>
    <n v="1"/>
  </r>
  <r>
    <x v="14"/>
    <x v="17"/>
    <x v="400"/>
    <x v="31"/>
    <n v="1"/>
  </r>
  <r>
    <x v="14"/>
    <x v="17"/>
    <x v="403"/>
    <x v="31"/>
    <n v="1"/>
  </r>
  <r>
    <x v="14"/>
    <x v="17"/>
    <x v="399"/>
    <x v="31"/>
    <n v="2"/>
  </r>
  <r>
    <x v="14"/>
    <x v="17"/>
    <x v="401"/>
    <x v="31"/>
    <n v="2"/>
  </r>
  <r>
    <x v="14"/>
    <x v="17"/>
    <x v="405"/>
    <x v="31"/>
    <n v="2"/>
  </r>
  <r>
    <x v="14"/>
    <x v="17"/>
    <x v="413"/>
    <x v="31"/>
    <n v="3"/>
  </r>
  <r>
    <x v="14"/>
    <x v="17"/>
    <x v="407"/>
    <x v="31"/>
    <n v="4"/>
  </r>
  <r>
    <x v="14"/>
    <x v="17"/>
    <x v="415"/>
    <x v="31"/>
    <n v="4"/>
  </r>
  <r>
    <x v="14"/>
    <x v="17"/>
    <x v="397"/>
    <x v="31"/>
    <n v="5"/>
  </r>
  <r>
    <x v="14"/>
    <x v="17"/>
    <x v="408"/>
    <x v="31"/>
    <n v="5"/>
  </r>
  <r>
    <x v="14"/>
    <x v="17"/>
    <x v="414"/>
    <x v="31"/>
    <n v="6"/>
  </r>
  <r>
    <x v="14"/>
    <x v="17"/>
    <x v="393"/>
    <x v="31"/>
    <n v="7"/>
  </r>
  <r>
    <x v="14"/>
    <x v="17"/>
    <x v="406"/>
    <x v="31"/>
    <n v="15"/>
  </r>
  <r>
    <x v="14"/>
    <x v="17"/>
    <x v="410"/>
    <x v="4"/>
    <n v="1"/>
  </r>
  <r>
    <x v="14"/>
    <x v="17"/>
    <x v="407"/>
    <x v="4"/>
    <n v="1"/>
  </r>
  <r>
    <x v="14"/>
    <x v="17"/>
    <x v="402"/>
    <x v="4"/>
    <n v="2"/>
  </r>
  <r>
    <x v="14"/>
    <x v="17"/>
    <x v="409"/>
    <x v="4"/>
    <n v="2"/>
  </r>
  <r>
    <x v="14"/>
    <x v="17"/>
    <x v="395"/>
    <x v="4"/>
    <n v="3"/>
  </r>
  <r>
    <x v="14"/>
    <x v="17"/>
    <x v="397"/>
    <x v="4"/>
    <n v="4"/>
  </r>
  <r>
    <x v="14"/>
    <x v="17"/>
    <x v="404"/>
    <x v="4"/>
    <n v="4"/>
  </r>
  <r>
    <x v="14"/>
    <x v="17"/>
    <x v="405"/>
    <x v="4"/>
    <n v="4"/>
  </r>
  <r>
    <x v="14"/>
    <x v="17"/>
    <x v="403"/>
    <x v="4"/>
    <n v="5"/>
  </r>
  <r>
    <x v="14"/>
    <x v="17"/>
    <x v="400"/>
    <x v="4"/>
    <n v="7"/>
  </r>
  <r>
    <x v="14"/>
    <x v="17"/>
    <x v="393"/>
    <x v="4"/>
    <n v="9"/>
  </r>
  <r>
    <x v="14"/>
    <x v="17"/>
    <x v="414"/>
    <x v="4"/>
    <n v="11"/>
  </r>
  <r>
    <x v="14"/>
    <x v="17"/>
    <x v="408"/>
    <x v="4"/>
    <n v="12"/>
  </r>
  <r>
    <x v="14"/>
    <x v="17"/>
    <x v="415"/>
    <x v="4"/>
    <n v="14"/>
  </r>
  <r>
    <x v="14"/>
    <x v="17"/>
    <x v="394"/>
    <x v="4"/>
    <n v="17"/>
  </r>
  <r>
    <x v="14"/>
    <x v="17"/>
    <x v="399"/>
    <x v="4"/>
    <n v="18"/>
  </r>
  <r>
    <x v="14"/>
    <x v="17"/>
    <x v="435"/>
    <x v="4"/>
    <n v="19"/>
  </r>
  <r>
    <x v="14"/>
    <x v="17"/>
    <x v="401"/>
    <x v="4"/>
    <n v="23"/>
  </r>
  <r>
    <x v="14"/>
    <x v="17"/>
    <x v="406"/>
    <x v="4"/>
    <n v="67"/>
  </r>
  <r>
    <x v="14"/>
    <x v="17"/>
    <x v="411"/>
    <x v="5"/>
    <n v="3"/>
  </r>
  <r>
    <x v="14"/>
    <x v="17"/>
    <x v="416"/>
    <x v="5"/>
    <n v="3"/>
  </r>
  <r>
    <x v="14"/>
    <x v="17"/>
    <x v="409"/>
    <x v="5"/>
    <n v="10"/>
  </r>
  <r>
    <x v="14"/>
    <x v="17"/>
    <x v="404"/>
    <x v="5"/>
    <n v="12"/>
  </r>
  <r>
    <x v="14"/>
    <x v="17"/>
    <x v="410"/>
    <x v="5"/>
    <n v="14"/>
  </r>
  <r>
    <x v="14"/>
    <x v="17"/>
    <x v="398"/>
    <x v="5"/>
    <n v="15"/>
  </r>
  <r>
    <x v="14"/>
    <x v="17"/>
    <x v="403"/>
    <x v="5"/>
    <n v="15"/>
  </r>
  <r>
    <x v="14"/>
    <x v="17"/>
    <x v="413"/>
    <x v="5"/>
    <n v="20"/>
  </r>
  <r>
    <x v="14"/>
    <x v="17"/>
    <x v="402"/>
    <x v="5"/>
    <n v="22"/>
  </r>
  <r>
    <x v="14"/>
    <x v="17"/>
    <x v="407"/>
    <x v="5"/>
    <n v="23"/>
  </r>
  <r>
    <x v="14"/>
    <x v="17"/>
    <x v="397"/>
    <x v="5"/>
    <n v="24"/>
  </r>
  <r>
    <x v="14"/>
    <x v="17"/>
    <x v="400"/>
    <x v="5"/>
    <n v="27"/>
  </r>
  <r>
    <x v="14"/>
    <x v="17"/>
    <x v="395"/>
    <x v="5"/>
    <n v="32"/>
  </r>
  <r>
    <x v="14"/>
    <x v="17"/>
    <x v="399"/>
    <x v="5"/>
    <n v="50"/>
  </r>
  <r>
    <x v="14"/>
    <x v="17"/>
    <x v="405"/>
    <x v="5"/>
    <n v="50"/>
  </r>
  <r>
    <x v="14"/>
    <x v="17"/>
    <x v="415"/>
    <x v="5"/>
    <n v="51"/>
  </r>
  <r>
    <x v="14"/>
    <x v="17"/>
    <x v="408"/>
    <x v="5"/>
    <n v="55"/>
  </r>
  <r>
    <x v="14"/>
    <x v="17"/>
    <x v="414"/>
    <x v="5"/>
    <n v="56"/>
  </r>
  <r>
    <x v="14"/>
    <x v="17"/>
    <x v="394"/>
    <x v="5"/>
    <n v="64"/>
  </r>
  <r>
    <x v="14"/>
    <x v="17"/>
    <x v="401"/>
    <x v="5"/>
    <n v="77"/>
  </r>
  <r>
    <x v="14"/>
    <x v="17"/>
    <x v="393"/>
    <x v="5"/>
    <n v="78"/>
  </r>
  <r>
    <x v="14"/>
    <x v="17"/>
    <x v="435"/>
    <x v="5"/>
    <n v="100"/>
  </r>
  <r>
    <x v="14"/>
    <x v="17"/>
    <x v="406"/>
    <x v="5"/>
    <n v="165"/>
  </r>
  <r>
    <x v="14"/>
    <x v="17"/>
    <x v="393"/>
    <x v="6"/>
    <n v="1"/>
  </r>
  <r>
    <x v="14"/>
    <x v="17"/>
    <x v="398"/>
    <x v="6"/>
    <n v="1"/>
  </r>
  <r>
    <x v="14"/>
    <x v="17"/>
    <x v="405"/>
    <x v="6"/>
    <n v="1"/>
  </r>
  <r>
    <x v="14"/>
    <x v="17"/>
    <x v="414"/>
    <x v="6"/>
    <n v="1"/>
  </r>
  <r>
    <x v="14"/>
    <x v="17"/>
    <x v="415"/>
    <x v="6"/>
    <n v="1"/>
  </r>
  <r>
    <x v="14"/>
    <x v="17"/>
    <x v="408"/>
    <x v="6"/>
    <n v="1"/>
  </r>
  <r>
    <x v="14"/>
    <x v="17"/>
    <x v="406"/>
    <x v="6"/>
    <n v="2"/>
  </r>
  <r>
    <x v="14"/>
    <x v="17"/>
    <x v="394"/>
    <x v="6"/>
    <n v="3"/>
  </r>
  <r>
    <x v="14"/>
    <x v="17"/>
    <x v="435"/>
    <x v="6"/>
    <n v="4"/>
  </r>
  <r>
    <x v="14"/>
    <x v="17"/>
    <x v="399"/>
    <x v="7"/>
    <n v="1"/>
  </r>
  <r>
    <x v="14"/>
    <x v="17"/>
    <x v="414"/>
    <x v="7"/>
    <n v="1"/>
  </r>
  <r>
    <x v="14"/>
    <x v="17"/>
    <x v="415"/>
    <x v="7"/>
    <n v="1"/>
  </r>
  <r>
    <x v="14"/>
    <x v="17"/>
    <x v="409"/>
    <x v="7"/>
    <n v="2"/>
  </r>
  <r>
    <x v="14"/>
    <x v="17"/>
    <x v="393"/>
    <x v="7"/>
    <n v="3"/>
  </r>
  <r>
    <x v="14"/>
    <x v="17"/>
    <x v="435"/>
    <x v="7"/>
    <n v="4"/>
  </r>
  <r>
    <x v="14"/>
    <x v="17"/>
    <x v="405"/>
    <x v="7"/>
    <n v="4"/>
  </r>
  <r>
    <x v="14"/>
    <x v="17"/>
    <x v="406"/>
    <x v="7"/>
    <n v="4"/>
  </r>
  <r>
    <x v="14"/>
    <x v="17"/>
    <x v="394"/>
    <x v="7"/>
    <n v="5"/>
  </r>
  <r>
    <x v="14"/>
    <x v="17"/>
    <x v="401"/>
    <x v="8"/>
    <n v="1"/>
  </r>
  <r>
    <x v="14"/>
    <x v="17"/>
    <x v="406"/>
    <x v="8"/>
    <n v="1"/>
  </r>
  <r>
    <x v="14"/>
    <x v="17"/>
    <x v="411"/>
    <x v="41"/>
    <n v="3"/>
  </r>
  <r>
    <x v="14"/>
    <x v="17"/>
    <x v="416"/>
    <x v="41"/>
    <n v="3"/>
  </r>
  <r>
    <x v="14"/>
    <x v="17"/>
    <x v="409"/>
    <x v="41"/>
    <n v="3"/>
  </r>
  <r>
    <x v="14"/>
    <x v="17"/>
    <x v="404"/>
    <x v="41"/>
    <n v="5"/>
  </r>
  <r>
    <x v="14"/>
    <x v="17"/>
    <x v="403"/>
    <x v="41"/>
    <n v="9"/>
  </r>
  <r>
    <x v="14"/>
    <x v="17"/>
    <x v="410"/>
    <x v="41"/>
    <n v="11"/>
  </r>
  <r>
    <x v="14"/>
    <x v="17"/>
    <x v="407"/>
    <x v="41"/>
    <n v="11"/>
  </r>
  <r>
    <x v="14"/>
    <x v="17"/>
    <x v="413"/>
    <x v="41"/>
    <n v="12"/>
  </r>
  <r>
    <x v="14"/>
    <x v="17"/>
    <x v="398"/>
    <x v="41"/>
    <n v="13"/>
  </r>
  <r>
    <x v="14"/>
    <x v="17"/>
    <x v="397"/>
    <x v="41"/>
    <n v="14"/>
  </r>
  <r>
    <x v="14"/>
    <x v="17"/>
    <x v="399"/>
    <x v="41"/>
    <n v="14"/>
  </r>
  <r>
    <x v="14"/>
    <x v="17"/>
    <x v="402"/>
    <x v="41"/>
    <n v="16"/>
  </r>
  <r>
    <x v="14"/>
    <x v="17"/>
    <x v="395"/>
    <x v="41"/>
    <n v="18"/>
  </r>
  <r>
    <x v="14"/>
    <x v="17"/>
    <x v="400"/>
    <x v="41"/>
    <n v="18"/>
  </r>
  <r>
    <x v="14"/>
    <x v="17"/>
    <x v="401"/>
    <x v="41"/>
    <n v="19"/>
  </r>
  <r>
    <x v="14"/>
    <x v="17"/>
    <x v="415"/>
    <x v="41"/>
    <n v="27"/>
  </r>
  <r>
    <x v="14"/>
    <x v="17"/>
    <x v="405"/>
    <x v="41"/>
    <n v="29"/>
  </r>
  <r>
    <x v="14"/>
    <x v="17"/>
    <x v="408"/>
    <x v="41"/>
    <n v="29"/>
  </r>
  <r>
    <x v="14"/>
    <x v="17"/>
    <x v="414"/>
    <x v="41"/>
    <n v="32"/>
  </r>
  <r>
    <x v="14"/>
    <x v="17"/>
    <x v="394"/>
    <x v="41"/>
    <n v="34"/>
  </r>
  <r>
    <x v="14"/>
    <x v="17"/>
    <x v="393"/>
    <x v="41"/>
    <n v="40"/>
  </r>
  <r>
    <x v="14"/>
    <x v="17"/>
    <x v="435"/>
    <x v="41"/>
    <n v="56"/>
  </r>
  <r>
    <x v="14"/>
    <x v="17"/>
    <x v="406"/>
    <x v="41"/>
    <n v="65"/>
  </r>
  <r>
    <x v="14"/>
    <x v="17"/>
    <x v="411"/>
    <x v="9"/>
    <n v="3"/>
  </r>
  <r>
    <x v="14"/>
    <x v="17"/>
    <x v="416"/>
    <x v="9"/>
    <n v="3"/>
  </r>
  <r>
    <x v="14"/>
    <x v="17"/>
    <x v="409"/>
    <x v="9"/>
    <n v="3"/>
  </r>
  <r>
    <x v="14"/>
    <x v="17"/>
    <x v="404"/>
    <x v="9"/>
    <n v="6"/>
  </r>
  <r>
    <x v="14"/>
    <x v="17"/>
    <x v="403"/>
    <x v="9"/>
    <n v="9"/>
  </r>
  <r>
    <x v="14"/>
    <x v="17"/>
    <x v="410"/>
    <x v="9"/>
    <n v="12"/>
  </r>
  <r>
    <x v="14"/>
    <x v="17"/>
    <x v="413"/>
    <x v="9"/>
    <n v="12"/>
  </r>
  <r>
    <x v="14"/>
    <x v="17"/>
    <x v="398"/>
    <x v="9"/>
    <n v="13"/>
  </r>
  <r>
    <x v="14"/>
    <x v="17"/>
    <x v="407"/>
    <x v="9"/>
    <n v="13"/>
  </r>
  <r>
    <x v="14"/>
    <x v="17"/>
    <x v="397"/>
    <x v="9"/>
    <n v="15"/>
  </r>
  <r>
    <x v="14"/>
    <x v="17"/>
    <x v="399"/>
    <x v="9"/>
    <n v="15"/>
  </r>
  <r>
    <x v="14"/>
    <x v="17"/>
    <x v="395"/>
    <x v="9"/>
    <n v="16"/>
  </r>
  <r>
    <x v="14"/>
    <x v="17"/>
    <x v="402"/>
    <x v="9"/>
    <n v="16"/>
  </r>
  <r>
    <x v="14"/>
    <x v="17"/>
    <x v="400"/>
    <x v="9"/>
    <n v="18"/>
  </r>
  <r>
    <x v="14"/>
    <x v="17"/>
    <x v="401"/>
    <x v="9"/>
    <n v="21"/>
  </r>
  <r>
    <x v="14"/>
    <x v="17"/>
    <x v="405"/>
    <x v="9"/>
    <n v="29"/>
  </r>
  <r>
    <x v="14"/>
    <x v="17"/>
    <x v="408"/>
    <x v="9"/>
    <n v="29"/>
  </r>
  <r>
    <x v="14"/>
    <x v="17"/>
    <x v="415"/>
    <x v="9"/>
    <n v="30"/>
  </r>
  <r>
    <x v="14"/>
    <x v="17"/>
    <x v="414"/>
    <x v="9"/>
    <n v="34"/>
  </r>
  <r>
    <x v="14"/>
    <x v="17"/>
    <x v="394"/>
    <x v="9"/>
    <n v="35"/>
  </r>
  <r>
    <x v="14"/>
    <x v="17"/>
    <x v="393"/>
    <x v="9"/>
    <n v="43"/>
  </r>
  <r>
    <x v="14"/>
    <x v="17"/>
    <x v="435"/>
    <x v="9"/>
    <n v="54"/>
  </r>
  <r>
    <x v="14"/>
    <x v="17"/>
    <x v="406"/>
    <x v="9"/>
    <n v="69"/>
  </r>
  <r>
    <x v="14"/>
    <x v="17"/>
    <x v="435"/>
    <x v="10"/>
    <n v="1"/>
  </r>
  <r>
    <x v="14"/>
    <x v="17"/>
    <x v="395"/>
    <x v="10"/>
    <n v="1"/>
  </r>
  <r>
    <x v="14"/>
    <x v="17"/>
    <x v="410"/>
    <x v="10"/>
    <n v="1"/>
  </r>
  <r>
    <x v="14"/>
    <x v="17"/>
    <x v="398"/>
    <x v="10"/>
    <n v="1"/>
  </r>
  <r>
    <x v="14"/>
    <x v="17"/>
    <x v="400"/>
    <x v="10"/>
    <n v="1"/>
  </r>
  <r>
    <x v="14"/>
    <x v="17"/>
    <x v="407"/>
    <x v="10"/>
    <n v="1"/>
  </r>
  <r>
    <x v="14"/>
    <x v="17"/>
    <x v="401"/>
    <x v="10"/>
    <n v="2"/>
  </r>
  <r>
    <x v="14"/>
    <x v="17"/>
    <x v="405"/>
    <x v="10"/>
    <n v="2"/>
  </r>
  <r>
    <x v="14"/>
    <x v="17"/>
    <x v="415"/>
    <x v="10"/>
    <n v="2"/>
  </r>
  <r>
    <x v="14"/>
    <x v="17"/>
    <x v="408"/>
    <x v="10"/>
    <n v="2"/>
  </r>
  <r>
    <x v="14"/>
    <x v="17"/>
    <x v="406"/>
    <x v="10"/>
    <n v="3"/>
  </r>
  <r>
    <x v="14"/>
    <x v="17"/>
    <x v="414"/>
    <x v="10"/>
    <n v="4"/>
  </r>
  <r>
    <x v="14"/>
    <x v="17"/>
    <x v="394"/>
    <x v="10"/>
    <n v="5"/>
  </r>
  <r>
    <x v="14"/>
    <x v="17"/>
    <x v="393"/>
    <x v="10"/>
    <n v="8"/>
  </r>
  <r>
    <x v="14"/>
    <x v="17"/>
    <x v="393"/>
    <x v="11"/>
    <n v="1"/>
  </r>
  <r>
    <x v="14"/>
    <x v="17"/>
    <x v="411"/>
    <x v="12"/>
    <n v="3"/>
  </r>
  <r>
    <x v="14"/>
    <x v="17"/>
    <x v="416"/>
    <x v="12"/>
    <n v="3"/>
  </r>
  <r>
    <x v="14"/>
    <x v="17"/>
    <x v="409"/>
    <x v="12"/>
    <n v="10"/>
  </r>
  <r>
    <x v="14"/>
    <x v="17"/>
    <x v="404"/>
    <x v="12"/>
    <n v="12"/>
  </r>
  <r>
    <x v="14"/>
    <x v="17"/>
    <x v="410"/>
    <x v="12"/>
    <n v="14"/>
  </r>
  <r>
    <x v="14"/>
    <x v="17"/>
    <x v="398"/>
    <x v="12"/>
    <n v="14"/>
  </r>
  <r>
    <x v="14"/>
    <x v="17"/>
    <x v="403"/>
    <x v="12"/>
    <n v="15"/>
  </r>
  <r>
    <x v="14"/>
    <x v="17"/>
    <x v="413"/>
    <x v="12"/>
    <n v="19"/>
  </r>
  <r>
    <x v="14"/>
    <x v="17"/>
    <x v="402"/>
    <x v="12"/>
    <n v="21"/>
  </r>
  <r>
    <x v="14"/>
    <x v="17"/>
    <x v="407"/>
    <x v="12"/>
    <n v="23"/>
  </r>
  <r>
    <x v="14"/>
    <x v="17"/>
    <x v="397"/>
    <x v="12"/>
    <n v="24"/>
  </r>
  <r>
    <x v="14"/>
    <x v="17"/>
    <x v="400"/>
    <x v="12"/>
    <n v="26"/>
  </r>
  <r>
    <x v="14"/>
    <x v="17"/>
    <x v="395"/>
    <x v="12"/>
    <n v="32"/>
  </r>
  <r>
    <x v="14"/>
    <x v="17"/>
    <x v="399"/>
    <x v="12"/>
    <n v="46"/>
  </r>
  <r>
    <x v="14"/>
    <x v="17"/>
    <x v="405"/>
    <x v="12"/>
    <n v="48"/>
  </r>
  <r>
    <x v="14"/>
    <x v="17"/>
    <x v="415"/>
    <x v="12"/>
    <n v="51"/>
  </r>
  <r>
    <x v="14"/>
    <x v="17"/>
    <x v="408"/>
    <x v="12"/>
    <n v="55"/>
  </r>
  <r>
    <x v="14"/>
    <x v="17"/>
    <x v="414"/>
    <x v="12"/>
    <n v="56"/>
  </r>
  <r>
    <x v="14"/>
    <x v="17"/>
    <x v="394"/>
    <x v="12"/>
    <n v="60"/>
  </r>
  <r>
    <x v="14"/>
    <x v="17"/>
    <x v="393"/>
    <x v="12"/>
    <n v="72"/>
  </r>
  <r>
    <x v="14"/>
    <x v="17"/>
    <x v="401"/>
    <x v="12"/>
    <n v="73"/>
  </r>
  <r>
    <x v="14"/>
    <x v="17"/>
    <x v="435"/>
    <x v="12"/>
    <n v="96"/>
  </r>
  <r>
    <x v="14"/>
    <x v="17"/>
    <x v="406"/>
    <x v="12"/>
    <n v="164"/>
  </r>
  <r>
    <x v="14"/>
    <x v="17"/>
    <x v="400"/>
    <x v="13"/>
    <n v="1"/>
  </r>
  <r>
    <x v="14"/>
    <x v="17"/>
    <x v="404"/>
    <x v="13"/>
    <n v="1"/>
  </r>
  <r>
    <x v="14"/>
    <x v="17"/>
    <x v="405"/>
    <x v="13"/>
    <n v="1"/>
  </r>
  <r>
    <x v="14"/>
    <x v="17"/>
    <x v="415"/>
    <x v="13"/>
    <n v="1"/>
  </r>
  <r>
    <x v="14"/>
    <x v="17"/>
    <x v="399"/>
    <x v="13"/>
    <n v="2"/>
  </r>
  <r>
    <x v="14"/>
    <x v="17"/>
    <x v="406"/>
    <x v="13"/>
    <n v="2"/>
  </r>
  <r>
    <x v="14"/>
    <x v="17"/>
    <x v="413"/>
    <x v="13"/>
    <n v="2"/>
  </r>
  <r>
    <x v="14"/>
    <x v="17"/>
    <x v="394"/>
    <x v="13"/>
    <n v="3"/>
  </r>
  <r>
    <x v="14"/>
    <x v="17"/>
    <x v="414"/>
    <x v="13"/>
    <n v="3"/>
  </r>
  <r>
    <x v="14"/>
    <x v="17"/>
    <x v="393"/>
    <x v="13"/>
    <n v="5"/>
  </r>
  <r>
    <x v="14"/>
    <x v="17"/>
    <x v="401"/>
    <x v="13"/>
    <n v="9"/>
  </r>
  <r>
    <x v="14"/>
    <x v="17"/>
    <x v="401"/>
    <x v="14"/>
    <n v="1"/>
  </r>
  <r>
    <x v="14"/>
    <x v="17"/>
    <x v="398"/>
    <x v="15"/>
    <n v="1"/>
  </r>
  <r>
    <x v="14"/>
    <x v="17"/>
    <x v="403"/>
    <x v="15"/>
    <n v="1"/>
  </r>
  <r>
    <x v="14"/>
    <x v="17"/>
    <x v="410"/>
    <x v="15"/>
    <n v="2"/>
  </r>
  <r>
    <x v="14"/>
    <x v="17"/>
    <x v="413"/>
    <x v="15"/>
    <n v="2"/>
  </r>
  <r>
    <x v="14"/>
    <x v="17"/>
    <x v="395"/>
    <x v="15"/>
    <n v="3"/>
  </r>
  <r>
    <x v="14"/>
    <x v="17"/>
    <x v="400"/>
    <x v="15"/>
    <n v="3"/>
  </r>
  <r>
    <x v="14"/>
    <x v="17"/>
    <x v="402"/>
    <x v="15"/>
    <n v="3"/>
  </r>
  <r>
    <x v="14"/>
    <x v="17"/>
    <x v="404"/>
    <x v="15"/>
    <n v="3"/>
  </r>
  <r>
    <x v="14"/>
    <x v="17"/>
    <x v="399"/>
    <x v="15"/>
    <n v="6"/>
  </r>
  <r>
    <x v="14"/>
    <x v="17"/>
    <x v="407"/>
    <x v="15"/>
    <n v="7"/>
  </r>
  <r>
    <x v="14"/>
    <x v="17"/>
    <x v="408"/>
    <x v="15"/>
    <n v="7"/>
  </r>
  <r>
    <x v="14"/>
    <x v="17"/>
    <x v="397"/>
    <x v="15"/>
    <n v="8"/>
  </r>
  <r>
    <x v="14"/>
    <x v="17"/>
    <x v="435"/>
    <x v="15"/>
    <n v="11"/>
  </r>
  <r>
    <x v="14"/>
    <x v="17"/>
    <x v="415"/>
    <x v="15"/>
    <n v="12"/>
  </r>
  <r>
    <x v="14"/>
    <x v="17"/>
    <x v="405"/>
    <x v="15"/>
    <n v="13"/>
  </r>
  <r>
    <x v="14"/>
    <x v="17"/>
    <x v="414"/>
    <x v="15"/>
    <n v="14"/>
  </r>
  <r>
    <x v="14"/>
    <x v="17"/>
    <x v="406"/>
    <x v="15"/>
    <n v="15"/>
  </r>
  <r>
    <x v="14"/>
    <x v="17"/>
    <x v="393"/>
    <x v="15"/>
    <n v="17"/>
  </r>
  <r>
    <x v="14"/>
    <x v="17"/>
    <x v="394"/>
    <x v="15"/>
    <n v="20"/>
  </r>
  <r>
    <x v="14"/>
    <x v="17"/>
    <x v="401"/>
    <x v="15"/>
    <n v="27"/>
  </r>
  <r>
    <x v="14"/>
    <x v="17"/>
    <x v="395"/>
    <x v="16"/>
    <n v="1"/>
  </r>
  <r>
    <x v="14"/>
    <x v="17"/>
    <x v="399"/>
    <x v="16"/>
    <n v="1"/>
  </r>
  <r>
    <x v="14"/>
    <x v="17"/>
    <x v="400"/>
    <x v="16"/>
    <n v="1"/>
  </r>
  <r>
    <x v="14"/>
    <x v="17"/>
    <x v="403"/>
    <x v="16"/>
    <n v="1"/>
  </r>
  <r>
    <x v="14"/>
    <x v="17"/>
    <x v="413"/>
    <x v="16"/>
    <n v="1"/>
  </r>
  <r>
    <x v="14"/>
    <x v="17"/>
    <x v="414"/>
    <x v="16"/>
    <n v="1"/>
  </r>
  <r>
    <x v="14"/>
    <x v="17"/>
    <x v="407"/>
    <x v="16"/>
    <n v="1"/>
  </r>
  <r>
    <x v="14"/>
    <x v="17"/>
    <x v="410"/>
    <x v="16"/>
    <n v="2"/>
  </r>
  <r>
    <x v="14"/>
    <x v="17"/>
    <x v="404"/>
    <x v="16"/>
    <n v="2"/>
  </r>
  <r>
    <x v="14"/>
    <x v="17"/>
    <x v="415"/>
    <x v="16"/>
    <n v="2"/>
  </r>
  <r>
    <x v="14"/>
    <x v="17"/>
    <x v="409"/>
    <x v="16"/>
    <n v="2"/>
  </r>
  <r>
    <x v="14"/>
    <x v="17"/>
    <x v="405"/>
    <x v="16"/>
    <n v="4"/>
  </r>
  <r>
    <x v="14"/>
    <x v="17"/>
    <x v="408"/>
    <x v="16"/>
    <n v="5"/>
  </r>
  <r>
    <x v="14"/>
    <x v="17"/>
    <x v="394"/>
    <x v="16"/>
    <n v="6"/>
  </r>
  <r>
    <x v="14"/>
    <x v="17"/>
    <x v="435"/>
    <x v="16"/>
    <n v="7"/>
  </r>
  <r>
    <x v="14"/>
    <x v="17"/>
    <x v="401"/>
    <x v="16"/>
    <n v="7"/>
  </r>
  <r>
    <x v="14"/>
    <x v="17"/>
    <x v="406"/>
    <x v="16"/>
    <n v="9"/>
  </r>
  <r>
    <x v="14"/>
    <x v="17"/>
    <x v="393"/>
    <x v="16"/>
    <n v="13"/>
  </r>
  <r>
    <x v="14"/>
    <x v="17"/>
    <x v="394"/>
    <x v="33"/>
    <n v="1"/>
  </r>
  <r>
    <x v="14"/>
    <x v="17"/>
    <x v="410"/>
    <x v="33"/>
    <n v="1"/>
  </r>
  <r>
    <x v="14"/>
    <x v="17"/>
    <x v="399"/>
    <x v="33"/>
    <n v="1"/>
  </r>
  <r>
    <x v="14"/>
    <x v="17"/>
    <x v="404"/>
    <x v="33"/>
    <n v="1"/>
  </r>
  <r>
    <x v="14"/>
    <x v="17"/>
    <x v="413"/>
    <x v="33"/>
    <n v="1"/>
  </r>
  <r>
    <x v="14"/>
    <x v="17"/>
    <x v="407"/>
    <x v="33"/>
    <n v="1"/>
  </r>
  <r>
    <x v="14"/>
    <x v="17"/>
    <x v="406"/>
    <x v="33"/>
    <n v="2"/>
  </r>
  <r>
    <x v="14"/>
    <x v="17"/>
    <x v="405"/>
    <x v="33"/>
    <n v="3"/>
  </r>
  <r>
    <x v="14"/>
    <x v="17"/>
    <x v="415"/>
    <x v="33"/>
    <n v="3"/>
  </r>
  <r>
    <x v="14"/>
    <x v="17"/>
    <x v="408"/>
    <x v="33"/>
    <n v="3"/>
  </r>
  <r>
    <x v="14"/>
    <x v="17"/>
    <x v="401"/>
    <x v="33"/>
    <n v="4"/>
  </r>
  <r>
    <x v="14"/>
    <x v="17"/>
    <x v="393"/>
    <x v="33"/>
    <n v="6"/>
  </r>
  <r>
    <x v="14"/>
    <x v="17"/>
    <x v="435"/>
    <x v="33"/>
    <n v="7"/>
  </r>
  <r>
    <x v="14"/>
    <x v="17"/>
    <x v="393"/>
    <x v="34"/>
    <n v="1"/>
  </r>
  <r>
    <x v="14"/>
    <x v="17"/>
    <x v="394"/>
    <x v="34"/>
    <n v="1"/>
  </r>
  <r>
    <x v="14"/>
    <x v="17"/>
    <x v="406"/>
    <x v="34"/>
    <n v="1"/>
  </r>
  <r>
    <x v="14"/>
    <x v="17"/>
    <x v="414"/>
    <x v="34"/>
    <n v="1"/>
  </r>
  <r>
    <x v="14"/>
    <x v="17"/>
    <x v="408"/>
    <x v="34"/>
    <n v="1"/>
  </r>
  <r>
    <x v="14"/>
    <x v="17"/>
    <x v="409"/>
    <x v="34"/>
    <n v="1"/>
  </r>
  <r>
    <x v="14"/>
    <x v="17"/>
    <x v="435"/>
    <x v="34"/>
    <n v="3"/>
  </r>
  <r>
    <x v="14"/>
    <x v="17"/>
    <x v="405"/>
    <x v="34"/>
    <n v="3"/>
  </r>
  <r>
    <x v="14"/>
    <x v="17"/>
    <x v="404"/>
    <x v="35"/>
    <n v="1"/>
  </r>
  <r>
    <x v="14"/>
    <x v="17"/>
    <x v="405"/>
    <x v="35"/>
    <n v="1"/>
  </r>
  <r>
    <x v="14"/>
    <x v="17"/>
    <x v="394"/>
    <x v="36"/>
    <n v="1"/>
  </r>
  <r>
    <x v="14"/>
    <x v="17"/>
    <x v="401"/>
    <x v="36"/>
    <n v="1"/>
  </r>
  <r>
    <x v="14"/>
    <x v="17"/>
    <x v="408"/>
    <x v="36"/>
    <n v="1"/>
  </r>
  <r>
    <x v="14"/>
    <x v="17"/>
    <x v="435"/>
    <x v="36"/>
    <n v="2"/>
  </r>
  <r>
    <x v="14"/>
    <x v="17"/>
    <x v="394"/>
    <x v="32"/>
    <n v="70"/>
  </r>
  <r>
    <x v="14"/>
    <x v="17"/>
    <x v="403"/>
    <x v="32"/>
    <n v="95"/>
  </r>
  <r>
    <x v="14"/>
    <x v="17"/>
    <x v="400"/>
    <x v="32"/>
    <n v="99"/>
  </r>
  <r>
    <x v="14"/>
    <x v="17"/>
    <x v="405"/>
    <x v="32"/>
    <n v="137"/>
  </r>
  <r>
    <x v="14"/>
    <x v="17"/>
    <x v="401"/>
    <x v="32"/>
    <n v="269"/>
  </r>
  <r>
    <x v="14"/>
    <x v="17"/>
    <x v="399"/>
    <x v="32"/>
    <n v="288"/>
  </r>
  <r>
    <x v="14"/>
    <x v="17"/>
    <x v="397"/>
    <x v="32"/>
    <n v="318"/>
  </r>
  <r>
    <x v="14"/>
    <x v="17"/>
    <x v="415"/>
    <x v="32"/>
    <n v="605"/>
  </r>
  <r>
    <x v="14"/>
    <x v="17"/>
    <x v="413"/>
    <x v="32"/>
    <n v="659"/>
  </r>
  <r>
    <x v="14"/>
    <x v="17"/>
    <x v="408"/>
    <x v="32"/>
    <n v="675"/>
  </r>
  <r>
    <x v="14"/>
    <x v="17"/>
    <x v="393"/>
    <x v="32"/>
    <n v="677"/>
  </r>
  <r>
    <x v="14"/>
    <x v="17"/>
    <x v="407"/>
    <x v="32"/>
    <n v="706"/>
  </r>
  <r>
    <x v="14"/>
    <x v="17"/>
    <x v="414"/>
    <x v="32"/>
    <n v="833"/>
  </r>
  <r>
    <x v="14"/>
    <x v="17"/>
    <x v="406"/>
    <x v="32"/>
    <n v="1689"/>
  </r>
  <r>
    <x v="14"/>
    <x v="17"/>
    <x v="407"/>
    <x v="17"/>
    <n v="8"/>
  </r>
  <r>
    <x v="14"/>
    <x v="17"/>
    <x v="402"/>
    <x v="17"/>
    <n v="39"/>
  </r>
  <r>
    <x v="14"/>
    <x v="17"/>
    <x v="410"/>
    <x v="17"/>
    <n v="55"/>
  </r>
  <r>
    <x v="14"/>
    <x v="17"/>
    <x v="395"/>
    <x v="17"/>
    <n v="66"/>
  </r>
  <r>
    <x v="14"/>
    <x v="17"/>
    <x v="405"/>
    <x v="17"/>
    <n v="67"/>
  </r>
  <r>
    <x v="14"/>
    <x v="17"/>
    <x v="409"/>
    <x v="17"/>
    <n v="67"/>
  </r>
  <r>
    <x v="14"/>
    <x v="17"/>
    <x v="400"/>
    <x v="17"/>
    <n v="85"/>
  </r>
  <r>
    <x v="14"/>
    <x v="17"/>
    <x v="397"/>
    <x v="17"/>
    <n v="89"/>
  </r>
  <r>
    <x v="14"/>
    <x v="17"/>
    <x v="404"/>
    <x v="17"/>
    <n v="91"/>
  </r>
  <r>
    <x v="14"/>
    <x v="17"/>
    <x v="403"/>
    <x v="17"/>
    <n v="92"/>
  </r>
  <r>
    <x v="14"/>
    <x v="17"/>
    <x v="393"/>
    <x v="17"/>
    <n v="229"/>
  </r>
  <r>
    <x v="14"/>
    <x v="17"/>
    <x v="415"/>
    <x v="17"/>
    <n v="242"/>
  </r>
  <r>
    <x v="14"/>
    <x v="17"/>
    <x v="414"/>
    <x v="17"/>
    <n v="256"/>
  </r>
  <r>
    <x v="14"/>
    <x v="17"/>
    <x v="408"/>
    <x v="17"/>
    <n v="269"/>
  </r>
  <r>
    <x v="14"/>
    <x v="17"/>
    <x v="399"/>
    <x v="17"/>
    <n v="405"/>
  </r>
  <r>
    <x v="14"/>
    <x v="17"/>
    <x v="394"/>
    <x v="17"/>
    <n v="421"/>
  </r>
  <r>
    <x v="14"/>
    <x v="17"/>
    <x v="435"/>
    <x v="17"/>
    <n v="475"/>
  </r>
  <r>
    <x v="14"/>
    <x v="17"/>
    <x v="401"/>
    <x v="17"/>
    <n v="599"/>
  </r>
  <r>
    <x v="14"/>
    <x v="17"/>
    <x v="406"/>
    <x v="17"/>
    <n v="1068"/>
  </r>
  <r>
    <x v="14"/>
    <x v="17"/>
    <x v="399"/>
    <x v="18"/>
    <n v="5"/>
  </r>
  <r>
    <x v="14"/>
    <x v="17"/>
    <x v="414"/>
    <x v="18"/>
    <n v="151"/>
  </r>
  <r>
    <x v="14"/>
    <x v="17"/>
    <x v="415"/>
    <x v="18"/>
    <n v="359"/>
  </r>
  <r>
    <x v="14"/>
    <x v="17"/>
    <x v="405"/>
    <x v="18"/>
    <n v="484"/>
  </r>
  <r>
    <x v="14"/>
    <x v="17"/>
    <x v="393"/>
    <x v="18"/>
    <n v="560"/>
  </r>
  <r>
    <x v="14"/>
    <x v="17"/>
    <x v="406"/>
    <x v="18"/>
    <n v="927"/>
  </r>
  <r>
    <x v="14"/>
    <x v="17"/>
    <x v="409"/>
    <x v="18"/>
    <n v="1419"/>
  </r>
  <r>
    <x v="14"/>
    <x v="17"/>
    <x v="435"/>
    <x v="18"/>
    <n v="1586"/>
  </r>
  <r>
    <x v="14"/>
    <x v="17"/>
    <x v="394"/>
    <x v="18"/>
    <n v="5518"/>
  </r>
  <r>
    <x v="14"/>
    <x v="17"/>
    <x v="401"/>
    <x v="19"/>
    <n v="2"/>
  </r>
  <r>
    <x v="14"/>
    <x v="17"/>
    <x v="406"/>
    <x v="19"/>
    <n v="3"/>
  </r>
  <r>
    <x v="14"/>
    <x v="17"/>
    <x v="409"/>
    <x v="42"/>
    <n v="220"/>
  </r>
  <r>
    <x v="14"/>
    <x v="17"/>
    <x v="411"/>
    <x v="42"/>
    <n v="268"/>
  </r>
  <r>
    <x v="14"/>
    <x v="17"/>
    <x v="404"/>
    <x v="42"/>
    <n v="474"/>
  </r>
  <r>
    <x v="14"/>
    <x v="17"/>
    <x v="416"/>
    <x v="42"/>
    <n v="595"/>
  </r>
  <r>
    <x v="14"/>
    <x v="17"/>
    <x v="407"/>
    <x v="42"/>
    <n v="632"/>
  </r>
  <r>
    <x v="14"/>
    <x v="17"/>
    <x v="398"/>
    <x v="42"/>
    <n v="1161"/>
  </r>
  <r>
    <x v="14"/>
    <x v="17"/>
    <x v="413"/>
    <x v="42"/>
    <n v="1215"/>
  </r>
  <r>
    <x v="14"/>
    <x v="17"/>
    <x v="410"/>
    <x v="42"/>
    <n v="1230"/>
  </r>
  <r>
    <x v="14"/>
    <x v="17"/>
    <x v="397"/>
    <x v="42"/>
    <n v="1324"/>
  </r>
  <r>
    <x v="14"/>
    <x v="17"/>
    <x v="403"/>
    <x v="42"/>
    <n v="1419"/>
  </r>
  <r>
    <x v="14"/>
    <x v="17"/>
    <x v="395"/>
    <x v="42"/>
    <n v="1467"/>
  </r>
  <r>
    <x v="14"/>
    <x v="17"/>
    <x v="402"/>
    <x v="42"/>
    <n v="1489"/>
  </r>
  <r>
    <x v="14"/>
    <x v="17"/>
    <x v="399"/>
    <x v="42"/>
    <n v="1512"/>
  </r>
  <r>
    <x v="14"/>
    <x v="17"/>
    <x v="415"/>
    <x v="42"/>
    <n v="2224"/>
  </r>
  <r>
    <x v="14"/>
    <x v="17"/>
    <x v="400"/>
    <x v="42"/>
    <n v="2381"/>
  </r>
  <r>
    <x v="14"/>
    <x v="17"/>
    <x v="405"/>
    <x v="42"/>
    <n v="2491"/>
  </r>
  <r>
    <x v="14"/>
    <x v="17"/>
    <x v="401"/>
    <x v="42"/>
    <n v="2502"/>
  </r>
  <r>
    <x v="14"/>
    <x v="17"/>
    <x v="408"/>
    <x v="42"/>
    <n v="3450"/>
  </r>
  <r>
    <x v="14"/>
    <x v="17"/>
    <x v="394"/>
    <x v="42"/>
    <n v="4170"/>
  </r>
  <r>
    <x v="14"/>
    <x v="17"/>
    <x v="393"/>
    <x v="42"/>
    <n v="4493"/>
  </r>
  <r>
    <x v="14"/>
    <x v="17"/>
    <x v="414"/>
    <x v="42"/>
    <n v="5432"/>
  </r>
  <r>
    <x v="14"/>
    <x v="17"/>
    <x v="435"/>
    <x v="42"/>
    <n v="5705"/>
  </r>
  <r>
    <x v="14"/>
    <x v="17"/>
    <x v="406"/>
    <x v="42"/>
    <n v="6705"/>
  </r>
  <r>
    <x v="14"/>
    <x v="17"/>
    <x v="409"/>
    <x v="21"/>
    <n v="125"/>
  </r>
  <r>
    <x v="14"/>
    <x v="17"/>
    <x v="411"/>
    <x v="21"/>
    <n v="232"/>
  </r>
  <r>
    <x v="14"/>
    <x v="17"/>
    <x v="416"/>
    <x v="21"/>
    <n v="448"/>
  </r>
  <r>
    <x v="14"/>
    <x v="17"/>
    <x v="404"/>
    <x v="21"/>
    <n v="459"/>
  </r>
  <r>
    <x v="14"/>
    <x v="17"/>
    <x v="407"/>
    <x v="21"/>
    <n v="781"/>
  </r>
  <r>
    <x v="14"/>
    <x v="17"/>
    <x v="410"/>
    <x v="21"/>
    <n v="1002"/>
  </r>
  <r>
    <x v="14"/>
    <x v="17"/>
    <x v="399"/>
    <x v="21"/>
    <n v="1058"/>
  </r>
  <r>
    <x v="14"/>
    <x v="17"/>
    <x v="413"/>
    <x v="21"/>
    <n v="1076"/>
  </r>
  <r>
    <x v="14"/>
    <x v="17"/>
    <x v="397"/>
    <x v="21"/>
    <n v="1084"/>
  </r>
  <r>
    <x v="14"/>
    <x v="17"/>
    <x v="398"/>
    <x v="21"/>
    <n v="1084"/>
  </r>
  <r>
    <x v="14"/>
    <x v="17"/>
    <x v="395"/>
    <x v="21"/>
    <n v="1258"/>
  </r>
  <r>
    <x v="14"/>
    <x v="17"/>
    <x v="403"/>
    <x v="21"/>
    <n v="1273"/>
  </r>
  <r>
    <x v="14"/>
    <x v="17"/>
    <x v="402"/>
    <x v="21"/>
    <n v="1435"/>
  </r>
  <r>
    <x v="14"/>
    <x v="17"/>
    <x v="415"/>
    <x v="21"/>
    <n v="1885"/>
  </r>
  <r>
    <x v="14"/>
    <x v="17"/>
    <x v="400"/>
    <x v="21"/>
    <n v="1939"/>
  </r>
  <r>
    <x v="14"/>
    <x v="17"/>
    <x v="405"/>
    <x v="21"/>
    <n v="2085"/>
  </r>
  <r>
    <x v="14"/>
    <x v="17"/>
    <x v="401"/>
    <x v="21"/>
    <n v="2178"/>
  </r>
  <r>
    <x v="14"/>
    <x v="17"/>
    <x v="394"/>
    <x v="21"/>
    <n v="3252"/>
  </r>
  <r>
    <x v="14"/>
    <x v="17"/>
    <x v="408"/>
    <x v="21"/>
    <n v="3341"/>
  </r>
  <r>
    <x v="14"/>
    <x v="17"/>
    <x v="393"/>
    <x v="21"/>
    <n v="3600"/>
  </r>
  <r>
    <x v="14"/>
    <x v="17"/>
    <x v="435"/>
    <x v="21"/>
    <n v="4324"/>
  </r>
  <r>
    <x v="14"/>
    <x v="17"/>
    <x v="414"/>
    <x v="21"/>
    <n v="4409"/>
  </r>
  <r>
    <x v="14"/>
    <x v="17"/>
    <x v="406"/>
    <x v="21"/>
    <n v="5505"/>
  </r>
  <r>
    <x v="14"/>
    <x v="17"/>
    <x v="395"/>
    <x v="22"/>
    <n v="5"/>
  </r>
  <r>
    <x v="14"/>
    <x v="17"/>
    <x v="400"/>
    <x v="22"/>
    <n v="8"/>
  </r>
  <r>
    <x v="14"/>
    <x v="17"/>
    <x v="413"/>
    <x v="22"/>
    <n v="8"/>
  </r>
  <r>
    <x v="14"/>
    <x v="17"/>
    <x v="415"/>
    <x v="22"/>
    <n v="9"/>
  </r>
  <r>
    <x v="14"/>
    <x v="17"/>
    <x v="399"/>
    <x v="22"/>
    <n v="14"/>
  </r>
  <r>
    <x v="14"/>
    <x v="17"/>
    <x v="410"/>
    <x v="22"/>
    <n v="15"/>
  </r>
  <r>
    <x v="14"/>
    <x v="17"/>
    <x v="407"/>
    <x v="22"/>
    <n v="17"/>
  </r>
  <r>
    <x v="14"/>
    <x v="17"/>
    <x v="409"/>
    <x v="22"/>
    <n v="25"/>
  </r>
  <r>
    <x v="14"/>
    <x v="17"/>
    <x v="404"/>
    <x v="22"/>
    <n v="35"/>
  </r>
  <r>
    <x v="14"/>
    <x v="17"/>
    <x v="405"/>
    <x v="22"/>
    <n v="52"/>
  </r>
  <r>
    <x v="14"/>
    <x v="17"/>
    <x v="401"/>
    <x v="22"/>
    <n v="78"/>
  </r>
  <r>
    <x v="14"/>
    <x v="17"/>
    <x v="406"/>
    <x v="22"/>
    <n v="79"/>
  </r>
  <r>
    <x v="14"/>
    <x v="17"/>
    <x v="408"/>
    <x v="22"/>
    <n v="140"/>
  </r>
  <r>
    <x v="14"/>
    <x v="17"/>
    <x v="403"/>
    <x v="22"/>
    <n v="150"/>
  </r>
  <r>
    <x v="14"/>
    <x v="17"/>
    <x v="414"/>
    <x v="22"/>
    <n v="150"/>
  </r>
  <r>
    <x v="14"/>
    <x v="17"/>
    <x v="394"/>
    <x v="22"/>
    <n v="6876"/>
  </r>
  <r>
    <x v="14"/>
    <x v="17"/>
    <x v="393"/>
    <x v="22"/>
    <n v="9733"/>
  </r>
  <r>
    <x v="14"/>
    <x v="17"/>
    <x v="435"/>
    <x v="22"/>
    <n v="14996"/>
  </r>
  <r>
    <x v="14"/>
    <x v="17"/>
    <x v="395"/>
    <x v="23"/>
    <n v="1"/>
  </r>
  <r>
    <x v="14"/>
    <x v="17"/>
    <x v="410"/>
    <x v="23"/>
    <n v="1"/>
  </r>
  <r>
    <x v="14"/>
    <x v="17"/>
    <x v="398"/>
    <x v="23"/>
    <n v="1"/>
  </r>
  <r>
    <x v="14"/>
    <x v="17"/>
    <x v="407"/>
    <x v="23"/>
    <n v="1"/>
  </r>
  <r>
    <x v="14"/>
    <x v="17"/>
    <x v="401"/>
    <x v="23"/>
    <n v="2"/>
  </r>
  <r>
    <x v="14"/>
    <x v="17"/>
    <x v="415"/>
    <x v="23"/>
    <n v="2"/>
  </r>
  <r>
    <x v="14"/>
    <x v="17"/>
    <x v="408"/>
    <x v="23"/>
    <n v="3"/>
  </r>
  <r>
    <x v="14"/>
    <x v="17"/>
    <x v="400"/>
    <x v="23"/>
    <n v="4"/>
  </r>
  <r>
    <x v="14"/>
    <x v="17"/>
    <x v="405"/>
    <x v="23"/>
    <n v="4"/>
  </r>
  <r>
    <x v="14"/>
    <x v="17"/>
    <x v="406"/>
    <x v="23"/>
    <n v="6"/>
  </r>
  <r>
    <x v="14"/>
    <x v="17"/>
    <x v="414"/>
    <x v="23"/>
    <n v="9"/>
  </r>
  <r>
    <x v="14"/>
    <x v="17"/>
    <x v="435"/>
    <x v="23"/>
    <n v="24"/>
  </r>
  <r>
    <x v="14"/>
    <x v="17"/>
    <x v="393"/>
    <x v="23"/>
    <n v="37"/>
  </r>
  <r>
    <x v="14"/>
    <x v="17"/>
    <x v="394"/>
    <x v="23"/>
    <n v="59"/>
  </r>
  <r>
    <x v="14"/>
    <x v="17"/>
    <x v="393"/>
    <x v="24"/>
    <n v="2"/>
  </r>
  <r>
    <x v="14"/>
    <x v="17"/>
    <x v="411"/>
    <x v="25"/>
    <n v="443"/>
  </r>
  <r>
    <x v="14"/>
    <x v="17"/>
    <x v="416"/>
    <x v="25"/>
    <n v="847"/>
  </r>
  <r>
    <x v="14"/>
    <x v="17"/>
    <x v="409"/>
    <x v="25"/>
    <n v="2499"/>
  </r>
  <r>
    <x v="14"/>
    <x v="17"/>
    <x v="398"/>
    <x v="25"/>
    <n v="2755"/>
  </r>
  <r>
    <x v="14"/>
    <x v="17"/>
    <x v="410"/>
    <x v="25"/>
    <n v="3174"/>
  </r>
  <r>
    <x v="14"/>
    <x v="17"/>
    <x v="413"/>
    <x v="25"/>
    <n v="3641"/>
  </r>
  <r>
    <x v="14"/>
    <x v="17"/>
    <x v="404"/>
    <x v="25"/>
    <n v="3738"/>
  </r>
  <r>
    <x v="14"/>
    <x v="17"/>
    <x v="403"/>
    <x v="25"/>
    <n v="4567"/>
  </r>
  <r>
    <x v="14"/>
    <x v="17"/>
    <x v="402"/>
    <x v="25"/>
    <n v="4926"/>
  </r>
  <r>
    <x v="14"/>
    <x v="17"/>
    <x v="407"/>
    <x v="25"/>
    <n v="5040"/>
  </r>
  <r>
    <x v="14"/>
    <x v="17"/>
    <x v="397"/>
    <x v="25"/>
    <n v="5635"/>
  </r>
  <r>
    <x v="14"/>
    <x v="17"/>
    <x v="400"/>
    <x v="25"/>
    <n v="6530"/>
  </r>
  <r>
    <x v="14"/>
    <x v="17"/>
    <x v="395"/>
    <x v="25"/>
    <n v="7986"/>
  </r>
  <r>
    <x v="14"/>
    <x v="17"/>
    <x v="415"/>
    <x v="25"/>
    <n v="10037"/>
  </r>
  <r>
    <x v="14"/>
    <x v="17"/>
    <x v="394"/>
    <x v="25"/>
    <n v="11569"/>
  </r>
  <r>
    <x v="14"/>
    <x v="17"/>
    <x v="399"/>
    <x v="25"/>
    <n v="12727"/>
  </r>
  <r>
    <x v="14"/>
    <x v="17"/>
    <x v="405"/>
    <x v="25"/>
    <n v="14165"/>
  </r>
  <r>
    <x v="14"/>
    <x v="17"/>
    <x v="414"/>
    <x v="25"/>
    <n v="14367"/>
  </r>
  <r>
    <x v="14"/>
    <x v="17"/>
    <x v="393"/>
    <x v="25"/>
    <n v="16403"/>
  </r>
  <r>
    <x v="14"/>
    <x v="17"/>
    <x v="408"/>
    <x v="25"/>
    <n v="16919"/>
  </r>
  <r>
    <x v="14"/>
    <x v="17"/>
    <x v="435"/>
    <x v="25"/>
    <n v="20148"/>
  </r>
  <r>
    <x v="14"/>
    <x v="17"/>
    <x v="401"/>
    <x v="25"/>
    <n v="25129"/>
  </r>
  <r>
    <x v="14"/>
    <x v="17"/>
    <x v="406"/>
    <x v="25"/>
    <n v="40035"/>
  </r>
  <r>
    <x v="14"/>
    <x v="17"/>
    <x v="404"/>
    <x v="26"/>
    <n v="2"/>
  </r>
  <r>
    <x v="14"/>
    <x v="17"/>
    <x v="415"/>
    <x v="26"/>
    <n v="2"/>
  </r>
  <r>
    <x v="14"/>
    <x v="17"/>
    <x v="400"/>
    <x v="26"/>
    <n v="3"/>
  </r>
  <r>
    <x v="14"/>
    <x v="17"/>
    <x v="405"/>
    <x v="26"/>
    <n v="3"/>
  </r>
  <r>
    <x v="14"/>
    <x v="17"/>
    <x v="413"/>
    <x v="26"/>
    <n v="3"/>
  </r>
  <r>
    <x v="14"/>
    <x v="17"/>
    <x v="414"/>
    <x v="26"/>
    <n v="3"/>
  </r>
  <r>
    <x v="14"/>
    <x v="17"/>
    <x v="406"/>
    <x v="26"/>
    <n v="5"/>
  </r>
  <r>
    <x v="14"/>
    <x v="17"/>
    <x v="394"/>
    <x v="26"/>
    <n v="10"/>
  </r>
  <r>
    <x v="14"/>
    <x v="17"/>
    <x v="399"/>
    <x v="26"/>
    <n v="17"/>
  </r>
  <r>
    <x v="14"/>
    <x v="17"/>
    <x v="393"/>
    <x v="26"/>
    <n v="19"/>
  </r>
  <r>
    <x v="14"/>
    <x v="17"/>
    <x v="401"/>
    <x v="26"/>
    <n v="100"/>
  </r>
  <r>
    <x v="14"/>
    <x v="17"/>
    <x v="401"/>
    <x v="27"/>
    <n v="6"/>
  </r>
  <r>
    <x v="14"/>
    <x v="17"/>
    <x v="398"/>
    <x v="28"/>
    <n v="1"/>
  </r>
  <r>
    <x v="14"/>
    <x v="17"/>
    <x v="410"/>
    <x v="28"/>
    <n v="2"/>
  </r>
  <r>
    <x v="14"/>
    <x v="17"/>
    <x v="403"/>
    <x v="28"/>
    <n v="2"/>
  </r>
  <r>
    <x v="14"/>
    <x v="17"/>
    <x v="413"/>
    <x v="28"/>
    <n v="2"/>
  </r>
  <r>
    <x v="14"/>
    <x v="17"/>
    <x v="395"/>
    <x v="28"/>
    <n v="3"/>
  </r>
  <r>
    <x v="14"/>
    <x v="17"/>
    <x v="404"/>
    <x v="28"/>
    <n v="6"/>
  </r>
  <r>
    <x v="14"/>
    <x v="17"/>
    <x v="408"/>
    <x v="28"/>
    <n v="8"/>
  </r>
  <r>
    <x v="14"/>
    <x v="17"/>
    <x v="407"/>
    <x v="28"/>
    <n v="9"/>
  </r>
  <r>
    <x v="14"/>
    <x v="17"/>
    <x v="397"/>
    <x v="28"/>
    <n v="17"/>
  </r>
  <r>
    <x v="14"/>
    <x v="17"/>
    <x v="414"/>
    <x v="28"/>
    <n v="17"/>
  </r>
  <r>
    <x v="14"/>
    <x v="17"/>
    <x v="415"/>
    <x v="28"/>
    <n v="25"/>
  </r>
  <r>
    <x v="14"/>
    <x v="17"/>
    <x v="406"/>
    <x v="28"/>
    <n v="35"/>
  </r>
  <r>
    <x v="14"/>
    <x v="17"/>
    <x v="393"/>
    <x v="28"/>
    <n v="42"/>
  </r>
  <r>
    <x v="14"/>
    <x v="17"/>
    <x v="400"/>
    <x v="28"/>
    <n v="86"/>
  </r>
  <r>
    <x v="14"/>
    <x v="17"/>
    <x v="402"/>
    <x v="28"/>
    <n v="91"/>
  </r>
  <r>
    <x v="14"/>
    <x v="17"/>
    <x v="435"/>
    <x v="28"/>
    <n v="128"/>
  </r>
  <r>
    <x v="14"/>
    <x v="17"/>
    <x v="394"/>
    <x v="28"/>
    <n v="203"/>
  </r>
  <r>
    <x v="14"/>
    <x v="17"/>
    <x v="405"/>
    <x v="28"/>
    <n v="341"/>
  </r>
  <r>
    <x v="14"/>
    <x v="17"/>
    <x v="399"/>
    <x v="28"/>
    <n v="397"/>
  </r>
  <r>
    <x v="14"/>
    <x v="17"/>
    <x v="401"/>
    <x v="28"/>
    <n v="1455"/>
  </r>
  <r>
    <x v="14"/>
    <x v="17"/>
    <x v="411"/>
    <x v="29"/>
    <n v="443"/>
  </r>
  <r>
    <x v="14"/>
    <x v="17"/>
    <x v="416"/>
    <x v="29"/>
    <n v="847"/>
  </r>
  <r>
    <x v="14"/>
    <x v="17"/>
    <x v="409"/>
    <x v="29"/>
    <n v="2499"/>
  </r>
  <r>
    <x v="14"/>
    <x v="17"/>
    <x v="398"/>
    <x v="29"/>
    <n v="2758"/>
  </r>
  <r>
    <x v="14"/>
    <x v="17"/>
    <x v="410"/>
    <x v="29"/>
    <n v="3177"/>
  </r>
  <r>
    <x v="14"/>
    <x v="17"/>
    <x v="413"/>
    <x v="29"/>
    <n v="3646"/>
  </r>
  <r>
    <x v="14"/>
    <x v="17"/>
    <x v="404"/>
    <x v="29"/>
    <n v="3746"/>
  </r>
  <r>
    <x v="14"/>
    <x v="17"/>
    <x v="403"/>
    <x v="29"/>
    <n v="4569"/>
  </r>
  <r>
    <x v="14"/>
    <x v="17"/>
    <x v="402"/>
    <x v="29"/>
    <n v="5017"/>
  </r>
  <r>
    <x v="14"/>
    <x v="17"/>
    <x v="407"/>
    <x v="29"/>
    <n v="5050"/>
  </r>
  <r>
    <x v="14"/>
    <x v="17"/>
    <x v="397"/>
    <x v="29"/>
    <n v="5652"/>
  </r>
  <r>
    <x v="14"/>
    <x v="17"/>
    <x v="400"/>
    <x v="29"/>
    <n v="6623"/>
  </r>
  <r>
    <x v="14"/>
    <x v="17"/>
    <x v="395"/>
    <x v="29"/>
    <n v="7990"/>
  </r>
  <r>
    <x v="14"/>
    <x v="17"/>
    <x v="415"/>
    <x v="29"/>
    <n v="10067"/>
  </r>
  <r>
    <x v="14"/>
    <x v="17"/>
    <x v="394"/>
    <x v="29"/>
    <n v="11841"/>
  </r>
  <r>
    <x v="14"/>
    <x v="17"/>
    <x v="399"/>
    <x v="29"/>
    <n v="13141"/>
  </r>
  <r>
    <x v="14"/>
    <x v="17"/>
    <x v="414"/>
    <x v="29"/>
    <n v="14396"/>
  </r>
  <r>
    <x v="14"/>
    <x v="17"/>
    <x v="405"/>
    <x v="29"/>
    <n v="14617"/>
  </r>
  <r>
    <x v="14"/>
    <x v="17"/>
    <x v="393"/>
    <x v="29"/>
    <n v="16514"/>
  </r>
  <r>
    <x v="14"/>
    <x v="17"/>
    <x v="408"/>
    <x v="29"/>
    <n v="16986"/>
  </r>
  <r>
    <x v="14"/>
    <x v="17"/>
    <x v="435"/>
    <x v="29"/>
    <n v="20303"/>
  </r>
  <r>
    <x v="14"/>
    <x v="17"/>
    <x v="401"/>
    <x v="29"/>
    <n v="26692"/>
  </r>
  <r>
    <x v="14"/>
    <x v="17"/>
    <x v="406"/>
    <x v="29"/>
    <n v="40081"/>
  </r>
  <r>
    <x v="14"/>
    <x v="17"/>
    <x v="399"/>
    <x v="37"/>
    <n v="104"/>
  </r>
  <r>
    <x v="14"/>
    <x v="17"/>
    <x v="406"/>
    <x v="37"/>
    <n v="116"/>
  </r>
  <r>
    <x v="14"/>
    <x v="17"/>
    <x v="410"/>
    <x v="37"/>
    <n v="124"/>
  </r>
  <r>
    <x v="14"/>
    <x v="17"/>
    <x v="393"/>
    <x v="37"/>
    <n v="170"/>
  </r>
  <r>
    <x v="14"/>
    <x v="17"/>
    <x v="394"/>
    <x v="37"/>
    <n v="196"/>
  </r>
  <r>
    <x v="14"/>
    <x v="17"/>
    <x v="407"/>
    <x v="37"/>
    <n v="222"/>
  </r>
  <r>
    <x v="14"/>
    <x v="17"/>
    <x v="404"/>
    <x v="37"/>
    <n v="301"/>
  </r>
  <r>
    <x v="14"/>
    <x v="17"/>
    <x v="413"/>
    <x v="37"/>
    <n v="313"/>
  </r>
  <r>
    <x v="14"/>
    <x v="17"/>
    <x v="401"/>
    <x v="37"/>
    <n v="473"/>
  </r>
  <r>
    <x v="14"/>
    <x v="17"/>
    <x v="415"/>
    <x v="37"/>
    <n v="622"/>
  </r>
  <r>
    <x v="14"/>
    <x v="17"/>
    <x v="405"/>
    <x v="37"/>
    <n v="777"/>
  </r>
  <r>
    <x v="14"/>
    <x v="17"/>
    <x v="408"/>
    <x v="37"/>
    <n v="1036"/>
  </r>
  <r>
    <x v="14"/>
    <x v="17"/>
    <x v="435"/>
    <x v="37"/>
    <n v="1145"/>
  </r>
  <r>
    <x v="14"/>
    <x v="17"/>
    <x v="394"/>
    <x v="38"/>
    <n v="7"/>
  </r>
  <r>
    <x v="14"/>
    <x v="17"/>
    <x v="393"/>
    <x v="38"/>
    <n v="13"/>
  </r>
  <r>
    <x v="14"/>
    <x v="17"/>
    <x v="406"/>
    <x v="38"/>
    <n v="26"/>
  </r>
  <r>
    <x v="14"/>
    <x v="17"/>
    <x v="414"/>
    <x v="38"/>
    <n v="100"/>
  </r>
  <r>
    <x v="14"/>
    <x v="17"/>
    <x v="408"/>
    <x v="38"/>
    <n v="191"/>
  </r>
  <r>
    <x v="14"/>
    <x v="17"/>
    <x v="409"/>
    <x v="38"/>
    <n v="195"/>
  </r>
  <r>
    <x v="14"/>
    <x v="17"/>
    <x v="405"/>
    <x v="38"/>
    <n v="352"/>
  </r>
  <r>
    <x v="14"/>
    <x v="17"/>
    <x v="435"/>
    <x v="38"/>
    <n v="362"/>
  </r>
  <r>
    <x v="14"/>
    <x v="17"/>
    <x v="404"/>
    <x v="39"/>
    <n v="11"/>
  </r>
  <r>
    <x v="14"/>
    <x v="17"/>
    <x v="405"/>
    <x v="39"/>
    <n v="24"/>
  </r>
  <r>
    <x v="14"/>
    <x v="17"/>
    <x v="401"/>
    <x v="40"/>
    <n v="11"/>
  </r>
  <r>
    <x v="14"/>
    <x v="17"/>
    <x v="408"/>
    <x v="40"/>
    <n v="14"/>
  </r>
  <r>
    <x v="14"/>
    <x v="17"/>
    <x v="394"/>
    <x v="40"/>
    <n v="16"/>
  </r>
  <r>
    <x v="14"/>
    <x v="17"/>
    <x v="435"/>
    <x v="40"/>
    <n v="45"/>
  </r>
  <r>
    <x v="14"/>
    <x v="17"/>
    <x v="393"/>
    <x v="30"/>
    <n v="22"/>
  </r>
  <r>
    <x v="14"/>
    <x v="17"/>
    <x v="435"/>
    <x v="30"/>
    <n v="208"/>
  </r>
  <r>
    <x v="14"/>
    <x v="17"/>
    <x v="394"/>
    <x v="30"/>
    <n v="109"/>
  </r>
  <r>
    <x v="14"/>
    <x v="17"/>
    <x v="398"/>
    <x v="30"/>
    <n v="182"/>
  </r>
  <r>
    <x v="14"/>
    <x v="17"/>
    <x v="405"/>
    <x v="30"/>
    <n v="10"/>
  </r>
  <r>
    <x v="14"/>
    <x v="17"/>
    <x v="406"/>
    <x v="30"/>
    <n v="90"/>
  </r>
  <r>
    <x v="14"/>
    <x v="17"/>
    <x v="414"/>
    <x v="30"/>
    <n v="10"/>
  </r>
  <r>
    <x v="14"/>
    <x v="17"/>
    <x v="415"/>
    <x v="30"/>
    <n v="12"/>
  </r>
  <r>
    <x v="14"/>
    <x v="17"/>
    <x v="408"/>
    <x v="30"/>
    <n v="1"/>
  </r>
  <r>
    <x v="14"/>
    <x v="18"/>
    <x v="423"/>
    <x v="0"/>
    <n v="1"/>
  </r>
  <r>
    <x v="14"/>
    <x v="18"/>
    <x v="421"/>
    <x v="0"/>
    <n v="18"/>
  </r>
  <r>
    <x v="14"/>
    <x v="18"/>
    <x v="418"/>
    <x v="0"/>
    <n v="23"/>
  </r>
  <r>
    <x v="14"/>
    <x v="18"/>
    <x v="424"/>
    <x v="0"/>
    <n v="30"/>
  </r>
  <r>
    <x v="14"/>
    <x v="18"/>
    <x v="418"/>
    <x v="1"/>
    <n v="1"/>
  </r>
  <r>
    <x v="14"/>
    <x v="18"/>
    <x v="423"/>
    <x v="1"/>
    <n v="1"/>
  </r>
  <r>
    <x v="14"/>
    <x v="18"/>
    <x v="421"/>
    <x v="1"/>
    <n v="2"/>
  </r>
  <r>
    <x v="14"/>
    <x v="18"/>
    <x v="424"/>
    <x v="1"/>
    <n v="3"/>
  </r>
  <r>
    <x v="14"/>
    <x v="18"/>
    <x v="428"/>
    <x v="2"/>
    <n v="1"/>
  </r>
  <r>
    <x v="14"/>
    <x v="18"/>
    <x v="432"/>
    <x v="2"/>
    <n v="1"/>
  </r>
  <r>
    <x v="14"/>
    <x v="18"/>
    <x v="426"/>
    <x v="2"/>
    <n v="4"/>
  </r>
  <r>
    <x v="14"/>
    <x v="18"/>
    <x v="431"/>
    <x v="2"/>
    <n v="4"/>
  </r>
  <r>
    <x v="14"/>
    <x v="18"/>
    <x v="419"/>
    <x v="2"/>
    <n v="5"/>
  </r>
  <r>
    <x v="14"/>
    <x v="18"/>
    <x v="422"/>
    <x v="2"/>
    <n v="6"/>
  </r>
  <r>
    <x v="14"/>
    <x v="18"/>
    <x v="430"/>
    <x v="2"/>
    <n v="7"/>
  </r>
  <r>
    <x v="14"/>
    <x v="18"/>
    <x v="420"/>
    <x v="2"/>
    <n v="12"/>
  </r>
  <r>
    <x v="14"/>
    <x v="18"/>
    <x v="433"/>
    <x v="2"/>
    <n v="12"/>
  </r>
  <r>
    <x v="14"/>
    <x v="18"/>
    <x v="418"/>
    <x v="2"/>
    <n v="18"/>
  </r>
  <r>
    <x v="14"/>
    <x v="18"/>
    <x v="429"/>
    <x v="2"/>
    <n v="29"/>
  </r>
  <r>
    <x v="14"/>
    <x v="18"/>
    <x v="425"/>
    <x v="2"/>
    <n v="34"/>
  </r>
  <r>
    <x v="14"/>
    <x v="18"/>
    <x v="423"/>
    <x v="2"/>
    <n v="36"/>
  </r>
  <r>
    <x v="14"/>
    <x v="18"/>
    <x v="424"/>
    <x v="2"/>
    <n v="64"/>
  </r>
  <r>
    <x v="14"/>
    <x v="18"/>
    <x v="421"/>
    <x v="2"/>
    <n v="89"/>
  </r>
  <r>
    <x v="14"/>
    <x v="18"/>
    <x v="433"/>
    <x v="4"/>
    <n v="1"/>
  </r>
  <r>
    <x v="14"/>
    <x v="18"/>
    <x v="418"/>
    <x v="4"/>
    <n v="2"/>
  </r>
  <r>
    <x v="14"/>
    <x v="18"/>
    <x v="430"/>
    <x v="4"/>
    <n v="5"/>
  </r>
  <r>
    <x v="14"/>
    <x v="18"/>
    <x v="420"/>
    <x v="4"/>
    <n v="6"/>
  </r>
  <r>
    <x v="14"/>
    <x v="18"/>
    <x v="423"/>
    <x v="4"/>
    <n v="8"/>
  </r>
  <r>
    <x v="14"/>
    <x v="18"/>
    <x v="429"/>
    <x v="4"/>
    <n v="8"/>
  </r>
  <r>
    <x v="14"/>
    <x v="18"/>
    <x v="425"/>
    <x v="4"/>
    <n v="15"/>
  </r>
  <r>
    <x v="14"/>
    <x v="18"/>
    <x v="424"/>
    <x v="4"/>
    <n v="22"/>
  </r>
  <r>
    <x v="14"/>
    <x v="18"/>
    <x v="421"/>
    <x v="4"/>
    <n v="41"/>
  </r>
  <r>
    <x v="14"/>
    <x v="18"/>
    <x v="428"/>
    <x v="5"/>
    <n v="1"/>
  </r>
  <r>
    <x v="14"/>
    <x v="18"/>
    <x v="432"/>
    <x v="5"/>
    <n v="1"/>
  </r>
  <r>
    <x v="14"/>
    <x v="18"/>
    <x v="426"/>
    <x v="5"/>
    <n v="4"/>
  </r>
  <r>
    <x v="14"/>
    <x v="18"/>
    <x v="431"/>
    <x v="5"/>
    <n v="4"/>
  </r>
  <r>
    <x v="14"/>
    <x v="18"/>
    <x v="419"/>
    <x v="5"/>
    <n v="5"/>
  </r>
  <r>
    <x v="14"/>
    <x v="18"/>
    <x v="422"/>
    <x v="5"/>
    <n v="6"/>
  </r>
  <r>
    <x v="14"/>
    <x v="18"/>
    <x v="430"/>
    <x v="5"/>
    <n v="8"/>
  </r>
  <r>
    <x v="14"/>
    <x v="18"/>
    <x v="420"/>
    <x v="5"/>
    <n v="12"/>
  </r>
  <r>
    <x v="14"/>
    <x v="18"/>
    <x v="433"/>
    <x v="5"/>
    <n v="12"/>
  </r>
  <r>
    <x v="14"/>
    <x v="18"/>
    <x v="418"/>
    <x v="5"/>
    <n v="18"/>
  </r>
  <r>
    <x v="14"/>
    <x v="18"/>
    <x v="429"/>
    <x v="5"/>
    <n v="29"/>
  </r>
  <r>
    <x v="14"/>
    <x v="18"/>
    <x v="425"/>
    <x v="5"/>
    <n v="35"/>
  </r>
  <r>
    <x v="14"/>
    <x v="18"/>
    <x v="423"/>
    <x v="5"/>
    <n v="36"/>
  </r>
  <r>
    <x v="14"/>
    <x v="18"/>
    <x v="424"/>
    <x v="5"/>
    <n v="65"/>
  </r>
  <r>
    <x v="14"/>
    <x v="18"/>
    <x v="421"/>
    <x v="5"/>
    <n v="91"/>
  </r>
  <r>
    <x v="14"/>
    <x v="18"/>
    <x v="424"/>
    <x v="6"/>
    <n v="1"/>
  </r>
  <r>
    <x v="14"/>
    <x v="18"/>
    <x v="424"/>
    <x v="7"/>
    <n v="1"/>
  </r>
  <r>
    <x v="14"/>
    <x v="18"/>
    <x v="420"/>
    <x v="41"/>
    <n v="1"/>
  </r>
  <r>
    <x v="14"/>
    <x v="18"/>
    <x v="432"/>
    <x v="41"/>
    <n v="1"/>
  </r>
  <r>
    <x v="14"/>
    <x v="18"/>
    <x v="422"/>
    <x v="41"/>
    <n v="2"/>
  </r>
  <r>
    <x v="14"/>
    <x v="18"/>
    <x v="430"/>
    <x v="41"/>
    <n v="2"/>
  </r>
  <r>
    <x v="14"/>
    <x v="18"/>
    <x v="429"/>
    <x v="41"/>
    <n v="3"/>
  </r>
  <r>
    <x v="14"/>
    <x v="18"/>
    <x v="426"/>
    <x v="41"/>
    <n v="4"/>
  </r>
  <r>
    <x v="14"/>
    <x v="18"/>
    <x v="431"/>
    <x v="41"/>
    <n v="4"/>
  </r>
  <r>
    <x v="14"/>
    <x v="18"/>
    <x v="419"/>
    <x v="41"/>
    <n v="5"/>
  </r>
  <r>
    <x v="14"/>
    <x v="18"/>
    <x v="425"/>
    <x v="41"/>
    <n v="5"/>
  </r>
  <r>
    <x v="14"/>
    <x v="18"/>
    <x v="418"/>
    <x v="41"/>
    <n v="9"/>
  </r>
  <r>
    <x v="14"/>
    <x v="18"/>
    <x v="433"/>
    <x v="41"/>
    <n v="12"/>
  </r>
  <r>
    <x v="14"/>
    <x v="18"/>
    <x v="423"/>
    <x v="41"/>
    <n v="16"/>
  </r>
  <r>
    <x v="14"/>
    <x v="18"/>
    <x v="424"/>
    <x v="41"/>
    <n v="21"/>
  </r>
  <r>
    <x v="14"/>
    <x v="18"/>
    <x v="421"/>
    <x v="41"/>
    <n v="23"/>
  </r>
  <r>
    <x v="14"/>
    <x v="18"/>
    <x v="420"/>
    <x v="9"/>
    <n v="1"/>
  </r>
  <r>
    <x v="14"/>
    <x v="18"/>
    <x v="432"/>
    <x v="9"/>
    <n v="1"/>
  </r>
  <r>
    <x v="14"/>
    <x v="18"/>
    <x v="422"/>
    <x v="9"/>
    <n v="3"/>
  </r>
  <r>
    <x v="14"/>
    <x v="18"/>
    <x v="430"/>
    <x v="9"/>
    <n v="3"/>
  </r>
  <r>
    <x v="14"/>
    <x v="18"/>
    <x v="426"/>
    <x v="9"/>
    <n v="4"/>
  </r>
  <r>
    <x v="14"/>
    <x v="18"/>
    <x v="431"/>
    <x v="9"/>
    <n v="4"/>
  </r>
  <r>
    <x v="14"/>
    <x v="18"/>
    <x v="419"/>
    <x v="9"/>
    <n v="5"/>
  </r>
  <r>
    <x v="14"/>
    <x v="18"/>
    <x v="425"/>
    <x v="9"/>
    <n v="5"/>
  </r>
  <r>
    <x v="14"/>
    <x v="18"/>
    <x v="429"/>
    <x v="9"/>
    <n v="6"/>
  </r>
  <r>
    <x v="14"/>
    <x v="18"/>
    <x v="418"/>
    <x v="9"/>
    <n v="11"/>
  </r>
  <r>
    <x v="14"/>
    <x v="18"/>
    <x v="433"/>
    <x v="9"/>
    <n v="11"/>
  </r>
  <r>
    <x v="14"/>
    <x v="18"/>
    <x v="423"/>
    <x v="9"/>
    <n v="19"/>
  </r>
  <r>
    <x v="14"/>
    <x v="18"/>
    <x v="424"/>
    <x v="9"/>
    <n v="21"/>
  </r>
  <r>
    <x v="14"/>
    <x v="18"/>
    <x v="421"/>
    <x v="9"/>
    <n v="26"/>
  </r>
  <r>
    <x v="14"/>
    <x v="18"/>
    <x v="430"/>
    <x v="10"/>
    <n v="1"/>
  </r>
  <r>
    <x v="14"/>
    <x v="18"/>
    <x v="421"/>
    <x v="10"/>
    <n v="2"/>
  </r>
  <r>
    <x v="14"/>
    <x v="18"/>
    <x v="428"/>
    <x v="12"/>
    <n v="1"/>
  </r>
  <r>
    <x v="14"/>
    <x v="18"/>
    <x v="432"/>
    <x v="12"/>
    <n v="1"/>
  </r>
  <r>
    <x v="14"/>
    <x v="18"/>
    <x v="426"/>
    <x v="12"/>
    <n v="4"/>
  </r>
  <r>
    <x v="14"/>
    <x v="18"/>
    <x v="431"/>
    <x v="12"/>
    <n v="4"/>
  </r>
  <r>
    <x v="14"/>
    <x v="18"/>
    <x v="419"/>
    <x v="12"/>
    <n v="5"/>
  </r>
  <r>
    <x v="14"/>
    <x v="18"/>
    <x v="422"/>
    <x v="12"/>
    <n v="6"/>
  </r>
  <r>
    <x v="14"/>
    <x v="18"/>
    <x v="430"/>
    <x v="12"/>
    <n v="7"/>
  </r>
  <r>
    <x v="14"/>
    <x v="18"/>
    <x v="420"/>
    <x v="12"/>
    <n v="12"/>
  </r>
  <r>
    <x v="14"/>
    <x v="18"/>
    <x v="433"/>
    <x v="12"/>
    <n v="12"/>
  </r>
  <r>
    <x v="14"/>
    <x v="18"/>
    <x v="418"/>
    <x v="12"/>
    <n v="18"/>
  </r>
  <r>
    <x v="14"/>
    <x v="18"/>
    <x v="429"/>
    <x v="12"/>
    <n v="29"/>
  </r>
  <r>
    <x v="14"/>
    <x v="18"/>
    <x v="425"/>
    <x v="12"/>
    <n v="33"/>
  </r>
  <r>
    <x v="14"/>
    <x v="18"/>
    <x v="423"/>
    <x v="12"/>
    <n v="35"/>
  </r>
  <r>
    <x v="14"/>
    <x v="18"/>
    <x v="424"/>
    <x v="12"/>
    <n v="64"/>
  </r>
  <r>
    <x v="14"/>
    <x v="18"/>
    <x v="421"/>
    <x v="12"/>
    <n v="89"/>
  </r>
  <r>
    <x v="14"/>
    <x v="18"/>
    <x v="425"/>
    <x v="13"/>
    <n v="1"/>
  </r>
  <r>
    <x v="14"/>
    <x v="18"/>
    <x v="421"/>
    <x v="14"/>
    <n v="1"/>
  </r>
  <r>
    <x v="14"/>
    <x v="18"/>
    <x v="425"/>
    <x v="14"/>
    <n v="1"/>
  </r>
  <r>
    <x v="14"/>
    <x v="18"/>
    <x v="423"/>
    <x v="14"/>
    <n v="2"/>
  </r>
  <r>
    <x v="14"/>
    <x v="18"/>
    <x v="424"/>
    <x v="15"/>
    <n v="1"/>
  </r>
  <r>
    <x v="14"/>
    <x v="18"/>
    <x v="430"/>
    <x v="15"/>
    <n v="2"/>
  </r>
  <r>
    <x v="14"/>
    <x v="18"/>
    <x v="423"/>
    <x v="15"/>
    <n v="5"/>
  </r>
  <r>
    <x v="14"/>
    <x v="18"/>
    <x v="421"/>
    <x v="15"/>
    <n v="17"/>
  </r>
  <r>
    <x v="14"/>
    <x v="18"/>
    <x v="419"/>
    <x v="16"/>
    <n v="1"/>
  </r>
  <r>
    <x v="14"/>
    <x v="18"/>
    <x v="428"/>
    <x v="16"/>
    <n v="1"/>
  </r>
  <r>
    <x v="14"/>
    <x v="18"/>
    <x v="430"/>
    <x v="16"/>
    <n v="1"/>
  </r>
  <r>
    <x v="14"/>
    <x v="18"/>
    <x v="424"/>
    <x v="16"/>
    <n v="1"/>
  </r>
  <r>
    <x v="14"/>
    <x v="18"/>
    <x v="425"/>
    <x v="16"/>
    <n v="1"/>
  </r>
  <r>
    <x v="14"/>
    <x v="18"/>
    <x v="418"/>
    <x v="16"/>
    <n v="2"/>
  </r>
  <r>
    <x v="14"/>
    <x v="18"/>
    <x v="422"/>
    <x v="16"/>
    <n v="2"/>
  </r>
  <r>
    <x v="14"/>
    <x v="18"/>
    <x v="423"/>
    <x v="16"/>
    <n v="2"/>
  </r>
  <r>
    <x v="14"/>
    <x v="18"/>
    <x v="421"/>
    <x v="16"/>
    <n v="6"/>
  </r>
  <r>
    <x v="14"/>
    <x v="18"/>
    <x v="421"/>
    <x v="33"/>
    <n v="1"/>
  </r>
  <r>
    <x v="14"/>
    <x v="18"/>
    <x v="423"/>
    <x v="33"/>
    <n v="1"/>
  </r>
  <r>
    <x v="14"/>
    <x v="18"/>
    <x v="424"/>
    <x v="33"/>
    <n v="2"/>
  </r>
  <r>
    <x v="14"/>
    <x v="18"/>
    <x v="423"/>
    <x v="34"/>
    <n v="1"/>
  </r>
  <r>
    <x v="14"/>
    <x v="18"/>
    <x v="424"/>
    <x v="34"/>
    <n v="2"/>
  </r>
  <r>
    <x v="14"/>
    <x v="18"/>
    <x v="433"/>
    <x v="17"/>
    <n v="31"/>
  </r>
  <r>
    <x v="14"/>
    <x v="18"/>
    <x v="420"/>
    <x v="17"/>
    <n v="75"/>
  </r>
  <r>
    <x v="14"/>
    <x v="18"/>
    <x v="418"/>
    <x v="17"/>
    <n v="78"/>
  </r>
  <r>
    <x v="14"/>
    <x v="18"/>
    <x v="430"/>
    <x v="17"/>
    <n v="85"/>
  </r>
  <r>
    <x v="14"/>
    <x v="18"/>
    <x v="423"/>
    <x v="17"/>
    <n v="162"/>
  </r>
  <r>
    <x v="14"/>
    <x v="18"/>
    <x v="429"/>
    <x v="17"/>
    <n v="172"/>
  </r>
  <r>
    <x v="14"/>
    <x v="18"/>
    <x v="425"/>
    <x v="17"/>
    <n v="397"/>
  </r>
  <r>
    <x v="14"/>
    <x v="18"/>
    <x v="424"/>
    <x v="17"/>
    <n v="673"/>
  </r>
  <r>
    <x v="14"/>
    <x v="18"/>
    <x v="421"/>
    <x v="17"/>
    <n v="1163"/>
  </r>
  <r>
    <x v="14"/>
    <x v="18"/>
    <x v="424"/>
    <x v="18"/>
    <n v="706"/>
  </r>
  <r>
    <x v="14"/>
    <x v="18"/>
    <x v="420"/>
    <x v="42"/>
    <n v="8"/>
  </r>
  <r>
    <x v="14"/>
    <x v="18"/>
    <x v="430"/>
    <x v="42"/>
    <n v="66"/>
  </r>
  <r>
    <x v="14"/>
    <x v="18"/>
    <x v="429"/>
    <x v="42"/>
    <n v="67"/>
  </r>
  <r>
    <x v="14"/>
    <x v="18"/>
    <x v="432"/>
    <x v="42"/>
    <n v="73"/>
  </r>
  <r>
    <x v="14"/>
    <x v="18"/>
    <x v="422"/>
    <x v="42"/>
    <n v="141"/>
  </r>
  <r>
    <x v="14"/>
    <x v="18"/>
    <x v="431"/>
    <x v="42"/>
    <n v="171"/>
  </r>
  <r>
    <x v="14"/>
    <x v="18"/>
    <x v="419"/>
    <x v="42"/>
    <n v="469"/>
  </r>
  <r>
    <x v="14"/>
    <x v="18"/>
    <x v="425"/>
    <x v="42"/>
    <n v="479"/>
  </r>
  <r>
    <x v="14"/>
    <x v="18"/>
    <x v="426"/>
    <x v="42"/>
    <n v="863"/>
  </r>
  <r>
    <x v="14"/>
    <x v="18"/>
    <x v="423"/>
    <x v="42"/>
    <n v="1298"/>
  </r>
  <r>
    <x v="14"/>
    <x v="18"/>
    <x v="418"/>
    <x v="42"/>
    <n v="1319"/>
  </r>
  <r>
    <x v="14"/>
    <x v="18"/>
    <x v="424"/>
    <x v="42"/>
    <n v="1553"/>
  </r>
  <r>
    <x v="14"/>
    <x v="18"/>
    <x v="421"/>
    <x v="42"/>
    <n v="1839"/>
  </r>
  <r>
    <x v="14"/>
    <x v="18"/>
    <x v="433"/>
    <x v="42"/>
    <n v="1949"/>
  </r>
  <r>
    <x v="14"/>
    <x v="18"/>
    <x v="420"/>
    <x v="21"/>
    <n v="42"/>
  </r>
  <r>
    <x v="14"/>
    <x v="18"/>
    <x v="432"/>
    <x v="21"/>
    <n v="50"/>
  </r>
  <r>
    <x v="14"/>
    <x v="18"/>
    <x v="430"/>
    <x v="21"/>
    <n v="60"/>
  </r>
  <r>
    <x v="14"/>
    <x v="18"/>
    <x v="422"/>
    <x v="21"/>
    <n v="121"/>
  </r>
  <r>
    <x v="14"/>
    <x v="18"/>
    <x v="429"/>
    <x v="21"/>
    <n v="141"/>
  </r>
  <r>
    <x v="14"/>
    <x v="18"/>
    <x v="431"/>
    <x v="21"/>
    <n v="210"/>
  </r>
  <r>
    <x v="14"/>
    <x v="18"/>
    <x v="425"/>
    <x v="21"/>
    <n v="409"/>
  </r>
  <r>
    <x v="14"/>
    <x v="18"/>
    <x v="419"/>
    <x v="21"/>
    <n v="508"/>
  </r>
  <r>
    <x v="14"/>
    <x v="18"/>
    <x v="426"/>
    <x v="21"/>
    <n v="680"/>
  </r>
  <r>
    <x v="14"/>
    <x v="18"/>
    <x v="418"/>
    <x v="21"/>
    <n v="1293"/>
  </r>
  <r>
    <x v="14"/>
    <x v="18"/>
    <x v="423"/>
    <x v="21"/>
    <n v="1380"/>
  </r>
  <r>
    <x v="14"/>
    <x v="18"/>
    <x v="424"/>
    <x v="21"/>
    <n v="1453"/>
  </r>
  <r>
    <x v="14"/>
    <x v="18"/>
    <x v="421"/>
    <x v="21"/>
    <n v="1516"/>
  </r>
  <r>
    <x v="14"/>
    <x v="18"/>
    <x v="433"/>
    <x v="21"/>
    <n v="1523"/>
  </r>
  <r>
    <x v="14"/>
    <x v="18"/>
    <x v="425"/>
    <x v="22"/>
    <n v="4"/>
  </r>
  <r>
    <x v="14"/>
    <x v="18"/>
    <x v="419"/>
    <x v="22"/>
    <n v="12"/>
  </r>
  <r>
    <x v="14"/>
    <x v="18"/>
    <x v="418"/>
    <x v="22"/>
    <n v="13"/>
  </r>
  <r>
    <x v="14"/>
    <x v="18"/>
    <x v="424"/>
    <x v="22"/>
    <n v="13"/>
  </r>
  <r>
    <x v="14"/>
    <x v="18"/>
    <x v="428"/>
    <x v="22"/>
    <n v="15"/>
  </r>
  <r>
    <x v="14"/>
    <x v="18"/>
    <x v="423"/>
    <x v="22"/>
    <n v="19"/>
  </r>
  <r>
    <x v="14"/>
    <x v="18"/>
    <x v="422"/>
    <x v="22"/>
    <n v="21"/>
  </r>
  <r>
    <x v="14"/>
    <x v="18"/>
    <x v="421"/>
    <x v="22"/>
    <n v="75"/>
  </r>
  <r>
    <x v="14"/>
    <x v="18"/>
    <x v="430"/>
    <x v="22"/>
    <n v="11500"/>
  </r>
  <r>
    <x v="14"/>
    <x v="18"/>
    <x v="421"/>
    <x v="23"/>
    <n v="2"/>
  </r>
  <r>
    <x v="14"/>
    <x v="18"/>
    <x v="430"/>
    <x v="23"/>
    <n v="2"/>
  </r>
  <r>
    <x v="14"/>
    <x v="18"/>
    <x v="428"/>
    <x v="25"/>
    <n v="59"/>
  </r>
  <r>
    <x v="14"/>
    <x v="18"/>
    <x v="432"/>
    <x v="25"/>
    <n v="130"/>
  </r>
  <r>
    <x v="14"/>
    <x v="18"/>
    <x v="431"/>
    <x v="25"/>
    <n v="244"/>
  </r>
  <r>
    <x v="14"/>
    <x v="18"/>
    <x v="422"/>
    <x v="25"/>
    <n v="865"/>
  </r>
  <r>
    <x v="14"/>
    <x v="18"/>
    <x v="419"/>
    <x v="25"/>
    <n v="1157"/>
  </r>
  <r>
    <x v="14"/>
    <x v="18"/>
    <x v="426"/>
    <x v="25"/>
    <n v="1535"/>
  </r>
  <r>
    <x v="14"/>
    <x v="18"/>
    <x v="430"/>
    <x v="25"/>
    <n v="1586"/>
  </r>
  <r>
    <x v="14"/>
    <x v="18"/>
    <x v="420"/>
    <x v="25"/>
    <n v="2287"/>
  </r>
  <r>
    <x v="14"/>
    <x v="18"/>
    <x v="433"/>
    <x v="25"/>
    <n v="4132"/>
  </r>
  <r>
    <x v="14"/>
    <x v="18"/>
    <x v="429"/>
    <x v="25"/>
    <n v="6645"/>
  </r>
  <r>
    <x v="14"/>
    <x v="18"/>
    <x v="418"/>
    <x v="25"/>
    <n v="7480"/>
  </r>
  <r>
    <x v="14"/>
    <x v="18"/>
    <x v="423"/>
    <x v="25"/>
    <n v="8602"/>
  </r>
  <r>
    <x v="14"/>
    <x v="18"/>
    <x v="425"/>
    <x v="25"/>
    <n v="9188"/>
  </r>
  <r>
    <x v="14"/>
    <x v="18"/>
    <x v="421"/>
    <x v="25"/>
    <n v="24672"/>
  </r>
  <r>
    <x v="14"/>
    <x v="18"/>
    <x v="424"/>
    <x v="25"/>
    <n v="25368"/>
  </r>
  <r>
    <x v="14"/>
    <x v="18"/>
    <x v="425"/>
    <x v="26"/>
    <n v="5"/>
  </r>
  <r>
    <x v="14"/>
    <x v="18"/>
    <x v="423"/>
    <x v="27"/>
    <n v="12"/>
  </r>
  <r>
    <x v="14"/>
    <x v="18"/>
    <x v="425"/>
    <x v="27"/>
    <n v="32"/>
  </r>
  <r>
    <x v="14"/>
    <x v="18"/>
    <x v="421"/>
    <x v="27"/>
    <n v="65"/>
  </r>
  <r>
    <x v="14"/>
    <x v="18"/>
    <x v="424"/>
    <x v="28"/>
    <n v="1"/>
  </r>
  <r>
    <x v="14"/>
    <x v="18"/>
    <x v="430"/>
    <x v="28"/>
    <n v="3"/>
  </r>
  <r>
    <x v="14"/>
    <x v="18"/>
    <x v="423"/>
    <x v="28"/>
    <n v="25"/>
  </r>
  <r>
    <x v="14"/>
    <x v="18"/>
    <x v="421"/>
    <x v="28"/>
    <n v="68"/>
  </r>
  <r>
    <x v="14"/>
    <x v="18"/>
    <x v="428"/>
    <x v="29"/>
    <n v="59"/>
  </r>
  <r>
    <x v="14"/>
    <x v="18"/>
    <x v="432"/>
    <x v="29"/>
    <n v="130"/>
  </r>
  <r>
    <x v="14"/>
    <x v="18"/>
    <x v="431"/>
    <x v="29"/>
    <n v="244"/>
  </r>
  <r>
    <x v="14"/>
    <x v="18"/>
    <x v="422"/>
    <x v="29"/>
    <n v="865"/>
  </r>
  <r>
    <x v="14"/>
    <x v="18"/>
    <x v="419"/>
    <x v="29"/>
    <n v="1157"/>
  </r>
  <r>
    <x v="14"/>
    <x v="18"/>
    <x v="426"/>
    <x v="29"/>
    <n v="1535"/>
  </r>
  <r>
    <x v="14"/>
    <x v="18"/>
    <x v="430"/>
    <x v="29"/>
    <n v="1591"/>
  </r>
  <r>
    <x v="14"/>
    <x v="18"/>
    <x v="420"/>
    <x v="29"/>
    <n v="2382"/>
  </r>
  <r>
    <x v="14"/>
    <x v="18"/>
    <x v="433"/>
    <x v="29"/>
    <n v="4132"/>
  </r>
  <r>
    <x v="14"/>
    <x v="18"/>
    <x v="429"/>
    <x v="29"/>
    <n v="6645"/>
  </r>
  <r>
    <x v="14"/>
    <x v="18"/>
    <x v="418"/>
    <x v="29"/>
    <n v="7480"/>
  </r>
  <r>
    <x v="14"/>
    <x v="18"/>
    <x v="423"/>
    <x v="29"/>
    <n v="8639"/>
  </r>
  <r>
    <x v="14"/>
    <x v="18"/>
    <x v="425"/>
    <x v="29"/>
    <n v="9227"/>
  </r>
  <r>
    <x v="14"/>
    <x v="18"/>
    <x v="421"/>
    <x v="29"/>
    <n v="24832"/>
  </r>
  <r>
    <x v="14"/>
    <x v="18"/>
    <x v="424"/>
    <x v="29"/>
    <n v="25369"/>
  </r>
  <r>
    <x v="14"/>
    <x v="18"/>
    <x v="421"/>
    <x v="37"/>
    <n v="11"/>
  </r>
  <r>
    <x v="14"/>
    <x v="18"/>
    <x v="424"/>
    <x v="37"/>
    <n v="210"/>
  </r>
  <r>
    <x v="14"/>
    <x v="18"/>
    <x v="423"/>
    <x v="37"/>
    <n v="234"/>
  </r>
  <r>
    <x v="14"/>
    <x v="18"/>
    <x v="423"/>
    <x v="38"/>
    <n v="43"/>
  </r>
  <r>
    <x v="14"/>
    <x v="18"/>
    <x v="424"/>
    <x v="38"/>
    <n v="266"/>
  </r>
  <r>
    <x v="14"/>
    <x v="18"/>
    <x v="424"/>
    <x v="30"/>
    <n v="69"/>
  </r>
  <r>
    <x v="15"/>
    <x v="0"/>
    <x v="12"/>
    <x v="29"/>
    <n v="113739"/>
  </r>
  <r>
    <x v="15"/>
    <x v="0"/>
    <x v="12"/>
    <x v="27"/>
    <n v="93467"/>
  </r>
  <r>
    <x v="15"/>
    <x v="0"/>
    <x v="2"/>
    <x v="29"/>
    <n v="75553"/>
  </r>
  <r>
    <x v="15"/>
    <x v="0"/>
    <x v="2"/>
    <x v="22"/>
    <n v="74719"/>
  </r>
  <r>
    <x v="15"/>
    <x v="0"/>
    <x v="10"/>
    <x v="29"/>
    <n v="70607"/>
  </r>
  <r>
    <x v="15"/>
    <x v="0"/>
    <x v="7"/>
    <x v="29"/>
    <n v="64000"/>
  </r>
  <r>
    <x v="15"/>
    <x v="0"/>
    <x v="3"/>
    <x v="29"/>
    <n v="63682"/>
  </r>
  <r>
    <x v="15"/>
    <x v="0"/>
    <x v="0"/>
    <x v="29"/>
    <n v="60931"/>
  </r>
  <r>
    <x v="15"/>
    <x v="0"/>
    <x v="10"/>
    <x v="27"/>
    <n v="57691"/>
  </r>
  <r>
    <x v="15"/>
    <x v="0"/>
    <x v="2"/>
    <x v="27"/>
    <n v="55194"/>
  </r>
  <r>
    <x v="15"/>
    <x v="0"/>
    <x v="10"/>
    <x v="22"/>
    <n v="54019"/>
  </r>
  <r>
    <x v="15"/>
    <x v="0"/>
    <x v="3"/>
    <x v="27"/>
    <n v="53442"/>
  </r>
  <r>
    <x v="15"/>
    <x v="0"/>
    <x v="7"/>
    <x v="22"/>
    <n v="51684"/>
  </r>
  <r>
    <x v="15"/>
    <x v="0"/>
    <x v="7"/>
    <x v="27"/>
    <n v="48513"/>
  </r>
  <r>
    <x v="15"/>
    <x v="0"/>
    <x v="0"/>
    <x v="27"/>
    <n v="47818"/>
  </r>
  <r>
    <x v="15"/>
    <x v="0"/>
    <x v="16"/>
    <x v="22"/>
    <n v="43620"/>
  </r>
  <r>
    <x v="15"/>
    <x v="0"/>
    <x v="6"/>
    <x v="29"/>
    <n v="39000"/>
  </r>
  <r>
    <x v="15"/>
    <x v="0"/>
    <x v="8"/>
    <x v="29"/>
    <n v="36982"/>
  </r>
  <r>
    <x v="15"/>
    <x v="0"/>
    <x v="15"/>
    <x v="29"/>
    <n v="33747"/>
  </r>
  <r>
    <x v="15"/>
    <x v="0"/>
    <x v="13"/>
    <x v="29"/>
    <n v="32655"/>
  </r>
  <r>
    <x v="15"/>
    <x v="0"/>
    <x v="13"/>
    <x v="22"/>
    <n v="31144"/>
  </r>
  <r>
    <x v="15"/>
    <x v="0"/>
    <x v="11"/>
    <x v="29"/>
    <n v="29854"/>
  </r>
  <r>
    <x v="15"/>
    <x v="0"/>
    <x v="6"/>
    <x v="27"/>
    <n v="28985"/>
  </r>
  <r>
    <x v="15"/>
    <x v="0"/>
    <x v="13"/>
    <x v="27"/>
    <n v="27997"/>
  </r>
  <r>
    <x v="15"/>
    <x v="0"/>
    <x v="8"/>
    <x v="27"/>
    <n v="27505"/>
  </r>
  <r>
    <x v="15"/>
    <x v="0"/>
    <x v="16"/>
    <x v="29"/>
    <n v="27483"/>
  </r>
  <r>
    <x v="15"/>
    <x v="0"/>
    <x v="12"/>
    <x v="22"/>
    <n v="27309"/>
  </r>
  <r>
    <x v="15"/>
    <x v="0"/>
    <x v="15"/>
    <x v="27"/>
    <n v="27246"/>
  </r>
  <r>
    <x v="15"/>
    <x v="0"/>
    <x v="14"/>
    <x v="29"/>
    <n v="25009"/>
  </r>
  <r>
    <x v="15"/>
    <x v="0"/>
    <x v="3"/>
    <x v="22"/>
    <n v="24523"/>
  </r>
  <r>
    <x v="15"/>
    <x v="0"/>
    <x v="9"/>
    <x v="29"/>
    <n v="24354"/>
  </r>
  <r>
    <x v="15"/>
    <x v="0"/>
    <x v="16"/>
    <x v="27"/>
    <n v="23728"/>
  </r>
  <r>
    <x v="15"/>
    <x v="0"/>
    <x v="11"/>
    <x v="27"/>
    <n v="23669"/>
  </r>
  <r>
    <x v="15"/>
    <x v="0"/>
    <x v="9"/>
    <x v="27"/>
    <n v="22792"/>
  </r>
  <r>
    <x v="15"/>
    <x v="0"/>
    <x v="9"/>
    <x v="22"/>
    <n v="22517"/>
  </r>
  <r>
    <x v="15"/>
    <x v="0"/>
    <x v="12"/>
    <x v="25"/>
    <n v="20103"/>
  </r>
  <r>
    <x v="15"/>
    <x v="0"/>
    <x v="2"/>
    <x v="25"/>
    <n v="19838"/>
  </r>
  <r>
    <x v="15"/>
    <x v="0"/>
    <x v="5"/>
    <x v="29"/>
    <n v="19244"/>
  </r>
  <r>
    <x v="15"/>
    <x v="0"/>
    <x v="6"/>
    <x v="22"/>
    <n v="18733"/>
  </r>
  <r>
    <x v="15"/>
    <x v="0"/>
    <x v="14"/>
    <x v="27"/>
    <n v="17286"/>
  </r>
  <r>
    <x v="15"/>
    <x v="0"/>
    <x v="11"/>
    <x v="22"/>
    <n v="15000"/>
  </r>
  <r>
    <x v="15"/>
    <x v="0"/>
    <x v="7"/>
    <x v="25"/>
    <n v="14997"/>
  </r>
  <r>
    <x v="15"/>
    <x v="0"/>
    <x v="0"/>
    <x v="22"/>
    <n v="14702"/>
  </r>
  <r>
    <x v="15"/>
    <x v="0"/>
    <x v="5"/>
    <x v="27"/>
    <n v="14182"/>
  </r>
  <r>
    <x v="15"/>
    <x v="0"/>
    <x v="0"/>
    <x v="25"/>
    <n v="12870"/>
  </r>
  <r>
    <x v="15"/>
    <x v="0"/>
    <x v="10"/>
    <x v="25"/>
    <n v="11438"/>
  </r>
  <r>
    <x v="15"/>
    <x v="0"/>
    <x v="6"/>
    <x v="25"/>
    <n v="9663"/>
  </r>
  <r>
    <x v="15"/>
    <x v="0"/>
    <x v="3"/>
    <x v="25"/>
    <n v="9454"/>
  </r>
  <r>
    <x v="15"/>
    <x v="0"/>
    <x v="2"/>
    <x v="37"/>
    <n v="9372"/>
  </r>
  <r>
    <x v="15"/>
    <x v="0"/>
    <x v="8"/>
    <x v="25"/>
    <n v="8734"/>
  </r>
  <r>
    <x v="15"/>
    <x v="0"/>
    <x v="5"/>
    <x v="22"/>
    <n v="8424"/>
  </r>
  <r>
    <x v="15"/>
    <x v="0"/>
    <x v="14"/>
    <x v="22"/>
    <n v="7500"/>
  </r>
  <r>
    <x v="15"/>
    <x v="0"/>
    <x v="15"/>
    <x v="25"/>
    <n v="6343"/>
  </r>
  <r>
    <x v="15"/>
    <x v="0"/>
    <x v="7"/>
    <x v="37"/>
    <n v="6218"/>
  </r>
  <r>
    <x v="15"/>
    <x v="0"/>
    <x v="11"/>
    <x v="25"/>
    <n v="6147"/>
  </r>
  <r>
    <x v="15"/>
    <x v="0"/>
    <x v="8"/>
    <x v="37"/>
    <n v="6058"/>
  </r>
  <r>
    <x v="15"/>
    <x v="0"/>
    <x v="12"/>
    <x v="37"/>
    <n v="5861"/>
  </r>
  <r>
    <x v="15"/>
    <x v="0"/>
    <x v="5"/>
    <x v="25"/>
    <n v="5006"/>
  </r>
  <r>
    <x v="15"/>
    <x v="0"/>
    <x v="1"/>
    <x v="29"/>
    <n v="3798"/>
  </r>
  <r>
    <x v="15"/>
    <x v="0"/>
    <x v="16"/>
    <x v="25"/>
    <n v="3734"/>
  </r>
  <r>
    <x v="15"/>
    <x v="0"/>
    <x v="4"/>
    <x v="29"/>
    <n v="3437"/>
  </r>
  <r>
    <x v="15"/>
    <x v="0"/>
    <x v="4"/>
    <x v="25"/>
    <n v="3088"/>
  </r>
  <r>
    <x v="15"/>
    <x v="0"/>
    <x v="10"/>
    <x v="37"/>
    <n v="3014"/>
  </r>
  <r>
    <x v="15"/>
    <x v="0"/>
    <x v="11"/>
    <x v="37"/>
    <n v="3000"/>
  </r>
  <r>
    <x v="15"/>
    <x v="0"/>
    <x v="17"/>
    <x v="29"/>
    <n v="2935"/>
  </r>
  <r>
    <x v="15"/>
    <x v="0"/>
    <x v="6"/>
    <x v="37"/>
    <n v="2756"/>
  </r>
  <r>
    <x v="15"/>
    <x v="0"/>
    <x v="5"/>
    <x v="37"/>
    <n v="2690"/>
  </r>
  <r>
    <x v="15"/>
    <x v="0"/>
    <x v="14"/>
    <x v="28"/>
    <n v="2620"/>
  </r>
  <r>
    <x v="15"/>
    <x v="0"/>
    <x v="14"/>
    <x v="26"/>
    <n v="2590"/>
  </r>
  <r>
    <x v="15"/>
    <x v="0"/>
    <x v="13"/>
    <x v="25"/>
    <n v="2272"/>
  </r>
  <r>
    <x v="15"/>
    <x v="0"/>
    <x v="14"/>
    <x v="25"/>
    <n v="2055"/>
  </r>
  <r>
    <x v="15"/>
    <x v="0"/>
    <x v="17"/>
    <x v="27"/>
    <n v="1987"/>
  </r>
  <r>
    <x v="15"/>
    <x v="0"/>
    <x v="1"/>
    <x v="27"/>
    <n v="1648"/>
  </r>
  <r>
    <x v="15"/>
    <x v="0"/>
    <x v="14"/>
    <x v="37"/>
    <n v="1591"/>
  </r>
  <r>
    <x v="15"/>
    <x v="0"/>
    <x v="0"/>
    <x v="37"/>
    <n v="1419"/>
  </r>
  <r>
    <x v="15"/>
    <x v="0"/>
    <x v="1"/>
    <x v="26"/>
    <n v="1361"/>
  </r>
  <r>
    <x v="15"/>
    <x v="0"/>
    <x v="9"/>
    <x v="25"/>
    <n v="1291"/>
  </r>
  <r>
    <x v="15"/>
    <x v="0"/>
    <x v="13"/>
    <x v="28"/>
    <n v="1289"/>
  </r>
  <r>
    <x v="15"/>
    <x v="0"/>
    <x v="6"/>
    <x v="30"/>
    <n v="1189"/>
  </r>
  <r>
    <x v="15"/>
    <x v="0"/>
    <x v="15"/>
    <x v="37"/>
    <n v="982"/>
  </r>
  <r>
    <x v="15"/>
    <x v="0"/>
    <x v="4"/>
    <x v="37"/>
    <n v="950"/>
  </r>
  <r>
    <x v="15"/>
    <x v="0"/>
    <x v="2"/>
    <x v="17"/>
    <n v="856"/>
  </r>
  <r>
    <x v="15"/>
    <x v="0"/>
    <x v="17"/>
    <x v="25"/>
    <n v="815"/>
  </r>
  <r>
    <x v="15"/>
    <x v="0"/>
    <x v="10"/>
    <x v="21"/>
    <n v="812"/>
  </r>
  <r>
    <x v="15"/>
    <x v="0"/>
    <x v="12"/>
    <x v="17"/>
    <n v="802"/>
  </r>
  <r>
    <x v="15"/>
    <x v="0"/>
    <x v="12"/>
    <x v="30"/>
    <n v="788"/>
  </r>
  <r>
    <x v="15"/>
    <x v="0"/>
    <x v="3"/>
    <x v="37"/>
    <n v="758"/>
  </r>
  <r>
    <x v="15"/>
    <x v="0"/>
    <x v="11"/>
    <x v="30"/>
    <n v="712"/>
  </r>
  <r>
    <x v="15"/>
    <x v="0"/>
    <x v="2"/>
    <x v="21"/>
    <n v="688"/>
  </r>
  <r>
    <x v="15"/>
    <x v="0"/>
    <x v="13"/>
    <x v="26"/>
    <n v="669"/>
  </r>
  <r>
    <x v="15"/>
    <x v="0"/>
    <x v="16"/>
    <x v="37"/>
    <n v="665"/>
  </r>
  <r>
    <x v="15"/>
    <x v="0"/>
    <x v="3"/>
    <x v="30"/>
    <n v="656"/>
  </r>
  <r>
    <x v="15"/>
    <x v="0"/>
    <x v="9"/>
    <x v="37"/>
    <n v="645"/>
  </r>
  <r>
    <x v="15"/>
    <x v="0"/>
    <x v="0"/>
    <x v="30"/>
    <n v="630"/>
  </r>
  <r>
    <x v="15"/>
    <x v="0"/>
    <x v="10"/>
    <x v="23"/>
    <n v="587"/>
  </r>
  <r>
    <x v="15"/>
    <x v="0"/>
    <x v="7"/>
    <x v="17"/>
    <n v="586"/>
  </r>
  <r>
    <x v="15"/>
    <x v="0"/>
    <x v="2"/>
    <x v="30"/>
    <n v="565"/>
  </r>
  <r>
    <x v="15"/>
    <x v="0"/>
    <x v="0"/>
    <x v="17"/>
    <n v="554"/>
  </r>
  <r>
    <x v="15"/>
    <x v="0"/>
    <x v="3"/>
    <x v="21"/>
    <n v="538"/>
  </r>
  <r>
    <x v="15"/>
    <x v="0"/>
    <x v="7"/>
    <x v="30"/>
    <n v="518"/>
  </r>
  <r>
    <x v="15"/>
    <x v="0"/>
    <x v="1"/>
    <x v="25"/>
    <n v="517"/>
  </r>
  <r>
    <x v="15"/>
    <x v="0"/>
    <x v="10"/>
    <x v="28"/>
    <n v="514"/>
  </r>
  <r>
    <x v="15"/>
    <x v="0"/>
    <x v="2"/>
    <x v="0"/>
    <n v="491"/>
  </r>
  <r>
    <x v="15"/>
    <x v="0"/>
    <x v="12"/>
    <x v="0"/>
    <n v="469"/>
  </r>
  <r>
    <x v="15"/>
    <x v="0"/>
    <x v="12"/>
    <x v="21"/>
    <n v="469"/>
  </r>
  <r>
    <x v="15"/>
    <x v="0"/>
    <x v="10"/>
    <x v="17"/>
    <n v="451"/>
  </r>
  <r>
    <x v="15"/>
    <x v="0"/>
    <x v="7"/>
    <x v="21"/>
    <n v="450"/>
  </r>
  <r>
    <x v="15"/>
    <x v="0"/>
    <x v="0"/>
    <x v="21"/>
    <n v="395"/>
  </r>
  <r>
    <x v="15"/>
    <x v="0"/>
    <x v="12"/>
    <x v="38"/>
    <n v="386"/>
  </r>
  <r>
    <x v="15"/>
    <x v="0"/>
    <x v="6"/>
    <x v="21"/>
    <n v="378"/>
  </r>
  <r>
    <x v="15"/>
    <x v="0"/>
    <x v="4"/>
    <x v="21"/>
    <n v="373"/>
  </r>
  <r>
    <x v="15"/>
    <x v="0"/>
    <x v="8"/>
    <x v="26"/>
    <n v="348"/>
  </r>
  <r>
    <x v="15"/>
    <x v="0"/>
    <x v="11"/>
    <x v="38"/>
    <n v="344"/>
  </r>
  <r>
    <x v="15"/>
    <x v="0"/>
    <x v="4"/>
    <x v="22"/>
    <n v="339"/>
  </r>
  <r>
    <x v="15"/>
    <x v="0"/>
    <x v="2"/>
    <x v="38"/>
    <n v="336"/>
  </r>
  <r>
    <x v="15"/>
    <x v="0"/>
    <x v="4"/>
    <x v="27"/>
    <n v="334"/>
  </r>
  <r>
    <x v="15"/>
    <x v="0"/>
    <x v="0"/>
    <x v="0"/>
    <n v="331"/>
  </r>
  <r>
    <x v="15"/>
    <x v="0"/>
    <x v="3"/>
    <x v="26"/>
    <n v="317"/>
  </r>
  <r>
    <x v="15"/>
    <x v="0"/>
    <x v="3"/>
    <x v="17"/>
    <n v="305"/>
  </r>
  <r>
    <x v="15"/>
    <x v="0"/>
    <x v="11"/>
    <x v="17"/>
    <n v="301"/>
  </r>
  <r>
    <x v="15"/>
    <x v="0"/>
    <x v="10"/>
    <x v="30"/>
    <n v="299"/>
  </r>
  <r>
    <x v="15"/>
    <x v="0"/>
    <x v="6"/>
    <x v="17"/>
    <n v="290"/>
  </r>
  <r>
    <x v="15"/>
    <x v="0"/>
    <x v="12"/>
    <x v="5"/>
    <n v="277"/>
  </r>
  <r>
    <x v="15"/>
    <x v="0"/>
    <x v="3"/>
    <x v="23"/>
    <n v="274"/>
  </r>
  <r>
    <x v="15"/>
    <x v="0"/>
    <x v="8"/>
    <x v="17"/>
    <n v="273"/>
  </r>
  <r>
    <x v="15"/>
    <x v="0"/>
    <x v="12"/>
    <x v="2"/>
    <n v="268"/>
  </r>
  <r>
    <x v="15"/>
    <x v="0"/>
    <x v="2"/>
    <x v="5"/>
    <n v="267"/>
  </r>
  <r>
    <x v="15"/>
    <x v="0"/>
    <x v="2"/>
    <x v="2"/>
    <n v="261"/>
  </r>
  <r>
    <x v="15"/>
    <x v="0"/>
    <x v="8"/>
    <x v="21"/>
    <n v="259"/>
  </r>
  <r>
    <x v="15"/>
    <x v="0"/>
    <x v="14"/>
    <x v="23"/>
    <n v="255"/>
  </r>
  <r>
    <x v="15"/>
    <x v="0"/>
    <x v="2"/>
    <x v="40"/>
    <n v="251"/>
  </r>
  <r>
    <x v="15"/>
    <x v="0"/>
    <x v="15"/>
    <x v="17"/>
    <n v="250"/>
  </r>
  <r>
    <x v="15"/>
    <x v="0"/>
    <x v="12"/>
    <x v="14"/>
    <n v="242"/>
  </r>
  <r>
    <x v="15"/>
    <x v="0"/>
    <x v="8"/>
    <x v="23"/>
    <n v="236"/>
  </r>
  <r>
    <x v="15"/>
    <x v="0"/>
    <x v="5"/>
    <x v="21"/>
    <n v="235"/>
  </r>
  <r>
    <x v="15"/>
    <x v="0"/>
    <x v="2"/>
    <x v="28"/>
    <n v="231"/>
  </r>
  <r>
    <x v="15"/>
    <x v="0"/>
    <x v="13"/>
    <x v="37"/>
    <n v="229"/>
  </r>
  <r>
    <x v="15"/>
    <x v="0"/>
    <x v="13"/>
    <x v="21"/>
    <n v="222"/>
  </r>
  <r>
    <x v="15"/>
    <x v="0"/>
    <x v="14"/>
    <x v="21"/>
    <n v="222"/>
  </r>
  <r>
    <x v="15"/>
    <x v="0"/>
    <x v="3"/>
    <x v="5"/>
    <n v="219"/>
  </r>
  <r>
    <x v="15"/>
    <x v="0"/>
    <x v="10"/>
    <x v="5"/>
    <n v="217"/>
  </r>
  <r>
    <x v="15"/>
    <x v="0"/>
    <x v="2"/>
    <x v="14"/>
    <n v="216"/>
  </r>
  <r>
    <x v="15"/>
    <x v="0"/>
    <x v="3"/>
    <x v="2"/>
    <n v="214"/>
  </r>
  <r>
    <x v="15"/>
    <x v="0"/>
    <x v="10"/>
    <x v="2"/>
    <n v="210"/>
  </r>
  <r>
    <x v="15"/>
    <x v="0"/>
    <x v="1"/>
    <x v="28"/>
    <n v="200"/>
  </r>
  <r>
    <x v="15"/>
    <x v="0"/>
    <x v="3"/>
    <x v="14"/>
    <n v="195"/>
  </r>
  <r>
    <x v="15"/>
    <x v="0"/>
    <x v="0"/>
    <x v="5"/>
    <n v="193"/>
  </r>
  <r>
    <x v="15"/>
    <x v="0"/>
    <x v="0"/>
    <x v="2"/>
    <n v="190"/>
  </r>
  <r>
    <x v="15"/>
    <x v="0"/>
    <x v="15"/>
    <x v="21"/>
    <n v="190"/>
  </r>
  <r>
    <x v="15"/>
    <x v="0"/>
    <x v="3"/>
    <x v="0"/>
    <n v="185"/>
  </r>
  <r>
    <x v="15"/>
    <x v="0"/>
    <x v="11"/>
    <x v="40"/>
    <n v="176"/>
  </r>
  <r>
    <x v="15"/>
    <x v="0"/>
    <x v="10"/>
    <x v="14"/>
    <n v="175"/>
  </r>
  <r>
    <x v="15"/>
    <x v="0"/>
    <x v="8"/>
    <x v="40"/>
    <n v="171"/>
  </r>
  <r>
    <x v="15"/>
    <x v="0"/>
    <x v="15"/>
    <x v="22"/>
    <n v="170"/>
  </r>
  <r>
    <x v="15"/>
    <x v="0"/>
    <x v="16"/>
    <x v="21"/>
    <n v="169"/>
  </r>
  <r>
    <x v="15"/>
    <x v="0"/>
    <x v="0"/>
    <x v="14"/>
    <n v="166"/>
  </r>
  <r>
    <x v="15"/>
    <x v="0"/>
    <x v="7"/>
    <x v="0"/>
    <n v="161"/>
  </r>
  <r>
    <x v="15"/>
    <x v="0"/>
    <x v="5"/>
    <x v="0"/>
    <n v="158"/>
  </r>
  <r>
    <x v="15"/>
    <x v="0"/>
    <x v="2"/>
    <x v="39"/>
    <n v="152"/>
  </r>
  <r>
    <x v="15"/>
    <x v="0"/>
    <x v="6"/>
    <x v="0"/>
    <n v="150"/>
  </r>
  <r>
    <x v="15"/>
    <x v="0"/>
    <x v="7"/>
    <x v="5"/>
    <n v="150"/>
  </r>
  <r>
    <x v="15"/>
    <x v="0"/>
    <x v="7"/>
    <x v="2"/>
    <n v="145"/>
  </r>
  <r>
    <x v="15"/>
    <x v="0"/>
    <x v="10"/>
    <x v="38"/>
    <n v="144"/>
  </r>
  <r>
    <x v="15"/>
    <x v="0"/>
    <x v="9"/>
    <x v="30"/>
    <n v="132"/>
  </r>
  <r>
    <x v="15"/>
    <x v="0"/>
    <x v="4"/>
    <x v="0"/>
    <n v="131"/>
  </r>
  <r>
    <x v="15"/>
    <x v="0"/>
    <x v="9"/>
    <x v="21"/>
    <n v="129"/>
  </r>
  <r>
    <x v="15"/>
    <x v="0"/>
    <x v="2"/>
    <x v="12"/>
    <n v="125"/>
  </r>
  <r>
    <x v="15"/>
    <x v="0"/>
    <x v="7"/>
    <x v="14"/>
    <n v="124"/>
  </r>
  <r>
    <x v="15"/>
    <x v="0"/>
    <x v="13"/>
    <x v="17"/>
    <n v="124"/>
  </r>
  <r>
    <x v="15"/>
    <x v="0"/>
    <x v="17"/>
    <x v="21"/>
    <n v="122"/>
  </r>
  <r>
    <x v="15"/>
    <x v="0"/>
    <x v="6"/>
    <x v="5"/>
    <n v="120"/>
  </r>
  <r>
    <x v="15"/>
    <x v="0"/>
    <x v="10"/>
    <x v="0"/>
    <n v="118"/>
  </r>
  <r>
    <x v="15"/>
    <x v="0"/>
    <x v="1"/>
    <x v="21"/>
    <n v="117"/>
  </r>
  <r>
    <x v="15"/>
    <x v="0"/>
    <x v="13"/>
    <x v="23"/>
    <n v="116"/>
  </r>
  <r>
    <x v="15"/>
    <x v="0"/>
    <x v="12"/>
    <x v="12"/>
    <n v="115"/>
  </r>
  <r>
    <x v="15"/>
    <x v="0"/>
    <x v="6"/>
    <x v="2"/>
    <n v="114"/>
  </r>
  <r>
    <x v="15"/>
    <x v="0"/>
    <x v="10"/>
    <x v="26"/>
    <n v="111"/>
  </r>
  <r>
    <x v="15"/>
    <x v="0"/>
    <x v="13"/>
    <x v="5"/>
    <n v="111"/>
  </r>
  <r>
    <x v="15"/>
    <x v="0"/>
    <x v="13"/>
    <x v="2"/>
    <n v="108"/>
  </r>
  <r>
    <x v="15"/>
    <x v="0"/>
    <x v="7"/>
    <x v="40"/>
    <n v="106"/>
  </r>
  <r>
    <x v="15"/>
    <x v="0"/>
    <x v="11"/>
    <x v="5"/>
    <n v="104"/>
  </r>
  <r>
    <x v="15"/>
    <x v="0"/>
    <x v="13"/>
    <x v="24"/>
    <n v="102"/>
  </r>
  <r>
    <x v="15"/>
    <x v="0"/>
    <x v="14"/>
    <x v="24"/>
    <n v="101"/>
  </r>
  <r>
    <x v="15"/>
    <x v="0"/>
    <x v="9"/>
    <x v="28"/>
    <n v="100"/>
  </r>
  <r>
    <x v="15"/>
    <x v="0"/>
    <x v="11"/>
    <x v="2"/>
    <n v="100"/>
  </r>
  <r>
    <x v="15"/>
    <x v="0"/>
    <x v="13"/>
    <x v="14"/>
    <n v="96"/>
  </r>
  <r>
    <x v="15"/>
    <x v="0"/>
    <x v="15"/>
    <x v="2"/>
    <n v="96"/>
  </r>
  <r>
    <x v="15"/>
    <x v="0"/>
    <x v="15"/>
    <x v="5"/>
    <n v="96"/>
  </r>
  <r>
    <x v="15"/>
    <x v="0"/>
    <x v="6"/>
    <x v="14"/>
    <n v="94"/>
  </r>
  <r>
    <x v="15"/>
    <x v="0"/>
    <x v="0"/>
    <x v="28"/>
    <n v="92"/>
  </r>
  <r>
    <x v="15"/>
    <x v="0"/>
    <x v="8"/>
    <x v="2"/>
    <n v="92"/>
  </r>
  <r>
    <x v="15"/>
    <x v="0"/>
    <x v="8"/>
    <x v="5"/>
    <n v="92"/>
  </r>
  <r>
    <x v="15"/>
    <x v="0"/>
    <x v="11"/>
    <x v="14"/>
    <n v="90"/>
  </r>
  <r>
    <x v="15"/>
    <x v="0"/>
    <x v="0"/>
    <x v="12"/>
    <n v="88"/>
  </r>
  <r>
    <x v="15"/>
    <x v="0"/>
    <x v="15"/>
    <x v="14"/>
    <n v="85"/>
  </r>
  <r>
    <x v="15"/>
    <x v="0"/>
    <x v="10"/>
    <x v="12"/>
    <n v="84"/>
  </r>
  <r>
    <x v="15"/>
    <x v="0"/>
    <x v="5"/>
    <x v="17"/>
    <n v="83"/>
  </r>
  <r>
    <x v="15"/>
    <x v="0"/>
    <x v="5"/>
    <x v="40"/>
    <n v="83"/>
  </r>
  <r>
    <x v="15"/>
    <x v="0"/>
    <x v="8"/>
    <x v="14"/>
    <n v="83"/>
  </r>
  <r>
    <x v="15"/>
    <x v="0"/>
    <x v="3"/>
    <x v="12"/>
    <n v="80"/>
  </r>
  <r>
    <x v="15"/>
    <x v="0"/>
    <x v="9"/>
    <x v="5"/>
    <n v="80"/>
  </r>
  <r>
    <x v="15"/>
    <x v="0"/>
    <x v="16"/>
    <x v="17"/>
    <n v="80"/>
  </r>
  <r>
    <x v="15"/>
    <x v="0"/>
    <x v="9"/>
    <x v="2"/>
    <n v="76"/>
  </r>
  <r>
    <x v="15"/>
    <x v="0"/>
    <x v="12"/>
    <x v="40"/>
    <n v="76"/>
  </r>
  <r>
    <x v="15"/>
    <x v="0"/>
    <x v="8"/>
    <x v="22"/>
    <n v="75"/>
  </r>
  <r>
    <x v="15"/>
    <x v="0"/>
    <x v="2"/>
    <x v="26"/>
    <n v="74"/>
  </r>
  <r>
    <x v="15"/>
    <x v="0"/>
    <x v="7"/>
    <x v="12"/>
    <n v="74"/>
  </r>
  <r>
    <x v="15"/>
    <x v="0"/>
    <x v="14"/>
    <x v="5"/>
    <n v="74"/>
  </r>
  <r>
    <x v="15"/>
    <x v="0"/>
    <x v="0"/>
    <x v="40"/>
    <n v="72"/>
  </r>
  <r>
    <x v="15"/>
    <x v="0"/>
    <x v="6"/>
    <x v="23"/>
    <n v="72"/>
  </r>
  <r>
    <x v="15"/>
    <x v="0"/>
    <x v="7"/>
    <x v="38"/>
    <n v="72"/>
  </r>
  <r>
    <x v="15"/>
    <x v="0"/>
    <x v="14"/>
    <x v="2"/>
    <n v="72"/>
  </r>
  <r>
    <x v="15"/>
    <x v="0"/>
    <x v="16"/>
    <x v="5"/>
    <n v="71"/>
  </r>
  <r>
    <x v="15"/>
    <x v="0"/>
    <x v="16"/>
    <x v="2"/>
    <n v="69"/>
  </r>
  <r>
    <x v="15"/>
    <x v="0"/>
    <x v="1"/>
    <x v="23"/>
    <n v="67"/>
  </r>
  <r>
    <x v="15"/>
    <x v="0"/>
    <x v="8"/>
    <x v="0"/>
    <n v="66"/>
  </r>
  <r>
    <x v="15"/>
    <x v="0"/>
    <x v="9"/>
    <x v="14"/>
    <n v="65"/>
  </r>
  <r>
    <x v="15"/>
    <x v="0"/>
    <x v="11"/>
    <x v="0"/>
    <n v="65"/>
  </r>
  <r>
    <x v="15"/>
    <x v="0"/>
    <x v="11"/>
    <x v="21"/>
    <n v="65"/>
  </r>
  <r>
    <x v="15"/>
    <x v="0"/>
    <x v="5"/>
    <x v="2"/>
    <n v="64"/>
  </r>
  <r>
    <x v="15"/>
    <x v="0"/>
    <x v="5"/>
    <x v="5"/>
    <n v="64"/>
  </r>
  <r>
    <x v="15"/>
    <x v="0"/>
    <x v="0"/>
    <x v="24"/>
    <n v="63"/>
  </r>
  <r>
    <x v="15"/>
    <x v="0"/>
    <x v="12"/>
    <x v="39"/>
    <n v="62"/>
  </r>
  <r>
    <x v="15"/>
    <x v="0"/>
    <x v="14"/>
    <x v="14"/>
    <n v="61"/>
  </r>
  <r>
    <x v="15"/>
    <x v="0"/>
    <x v="6"/>
    <x v="12"/>
    <n v="60"/>
  </r>
  <r>
    <x v="15"/>
    <x v="0"/>
    <x v="14"/>
    <x v="17"/>
    <n v="60"/>
  </r>
  <r>
    <x v="15"/>
    <x v="0"/>
    <x v="14"/>
    <x v="40"/>
    <n v="60"/>
  </r>
  <r>
    <x v="15"/>
    <x v="0"/>
    <x v="5"/>
    <x v="14"/>
    <n v="57"/>
  </r>
  <r>
    <x v="15"/>
    <x v="0"/>
    <x v="16"/>
    <x v="14"/>
    <n v="57"/>
  </r>
  <r>
    <x v="15"/>
    <x v="0"/>
    <x v="15"/>
    <x v="12"/>
    <n v="53"/>
  </r>
  <r>
    <x v="15"/>
    <x v="0"/>
    <x v="16"/>
    <x v="0"/>
    <n v="51"/>
  </r>
  <r>
    <x v="15"/>
    <x v="0"/>
    <x v="16"/>
    <x v="38"/>
    <n v="45"/>
  </r>
  <r>
    <x v="15"/>
    <x v="0"/>
    <x v="6"/>
    <x v="40"/>
    <n v="42"/>
  </r>
  <r>
    <x v="15"/>
    <x v="0"/>
    <x v="0"/>
    <x v="23"/>
    <n v="41"/>
  </r>
  <r>
    <x v="15"/>
    <x v="0"/>
    <x v="16"/>
    <x v="12"/>
    <n v="36"/>
  </r>
  <r>
    <x v="15"/>
    <x v="0"/>
    <x v="11"/>
    <x v="12"/>
    <n v="35"/>
  </r>
  <r>
    <x v="15"/>
    <x v="0"/>
    <x v="8"/>
    <x v="12"/>
    <n v="34"/>
  </r>
  <r>
    <x v="15"/>
    <x v="0"/>
    <x v="13"/>
    <x v="30"/>
    <n v="32"/>
  </r>
  <r>
    <x v="15"/>
    <x v="0"/>
    <x v="6"/>
    <x v="28"/>
    <n v="30"/>
  </r>
  <r>
    <x v="15"/>
    <x v="0"/>
    <x v="2"/>
    <x v="23"/>
    <n v="28"/>
  </r>
  <r>
    <x v="15"/>
    <x v="0"/>
    <x v="2"/>
    <x v="4"/>
    <n v="28"/>
  </r>
  <r>
    <x v="15"/>
    <x v="0"/>
    <x v="2"/>
    <x v="33"/>
    <n v="28"/>
  </r>
  <r>
    <x v="15"/>
    <x v="0"/>
    <x v="13"/>
    <x v="12"/>
    <n v="28"/>
  </r>
  <r>
    <x v="15"/>
    <x v="0"/>
    <x v="14"/>
    <x v="15"/>
    <n v="28"/>
  </r>
  <r>
    <x v="15"/>
    <x v="0"/>
    <x v="14"/>
    <x v="13"/>
    <n v="28"/>
  </r>
  <r>
    <x v="15"/>
    <x v="0"/>
    <x v="9"/>
    <x v="12"/>
    <n v="27"/>
  </r>
  <r>
    <x v="15"/>
    <x v="0"/>
    <x v="5"/>
    <x v="12"/>
    <n v="25"/>
  </r>
  <r>
    <x v="15"/>
    <x v="0"/>
    <x v="13"/>
    <x v="38"/>
    <n v="25"/>
  </r>
  <r>
    <x v="15"/>
    <x v="0"/>
    <x v="2"/>
    <x v="9"/>
    <n v="24"/>
  </r>
  <r>
    <x v="15"/>
    <x v="0"/>
    <x v="5"/>
    <x v="39"/>
    <n v="24"/>
  </r>
  <r>
    <x v="15"/>
    <x v="0"/>
    <x v="15"/>
    <x v="24"/>
    <n v="23"/>
  </r>
  <r>
    <x v="15"/>
    <x v="0"/>
    <x v="4"/>
    <x v="39"/>
    <n v="22"/>
  </r>
  <r>
    <x v="15"/>
    <x v="0"/>
    <x v="12"/>
    <x v="4"/>
    <n v="22"/>
  </r>
  <r>
    <x v="15"/>
    <x v="0"/>
    <x v="12"/>
    <x v="1"/>
    <n v="22"/>
  </r>
  <r>
    <x v="15"/>
    <x v="0"/>
    <x v="2"/>
    <x v="1"/>
    <n v="20"/>
  </r>
  <r>
    <x v="15"/>
    <x v="0"/>
    <x v="4"/>
    <x v="2"/>
    <n v="20"/>
  </r>
  <r>
    <x v="15"/>
    <x v="0"/>
    <x v="4"/>
    <x v="5"/>
    <n v="20"/>
  </r>
  <r>
    <x v="15"/>
    <x v="0"/>
    <x v="6"/>
    <x v="39"/>
    <n v="20"/>
  </r>
  <r>
    <x v="15"/>
    <x v="0"/>
    <x v="7"/>
    <x v="33"/>
    <n v="19"/>
  </r>
  <r>
    <x v="15"/>
    <x v="0"/>
    <x v="2"/>
    <x v="16"/>
    <n v="18"/>
  </r>
  <r>
    <x v="15"/>
    <x v="0"/>
    <x v="3"/>
    <x v="24"/>
    <n v="18"/>
  </r>
  <r>
    <x v="15"/>
    <x v="0"/>
    <x v="3"/>
    <x v="9"/>
    <n v="18"/>
  </r>
  <r>
    <x v="15"/>
    <x v="0"/>
    <x v="4"/>
    <x v="12"/>
    <n v="18"/>
  </r>
  <r>
    <x v="15"/>
    <x v="0"/>
    <x v="10"/>
    <x v="9"/>
    <n v="18"/>
  </r>
  <r>
    <x v="15"/>
    <x v="0"/>
    <x v="10"/>
    <x v="40"/>
    <n v="18"/>
  </r>
  <r>
    <x v="15"/>
    <x v="0"/>
    <x v="13"/>
    <x v="15"/>
    <n v="18"/>
  </r>
  <r>
    <x v="15"/>
    <x v="0"/>
    <x v="7"/>
    <x v="4"/>
    <n v="17"/>
  </r>
  <r>
    <x v="15"/>
    <x v="0"/>
    <x v="9"/>
    <x v="17"/>
    <n v="17"/>
  </r>
  <r>
    <x v="15"/>
    <x v="0"/>
    <x v="12"/>
    <x v="6"/>
    <n v="17"/>
  </r>
  <r>
    <x v="15"/>
    <x v="0"/>
    <x v="0"/>
    <x v="1"/>
    <n v="15"/>
  </r>
  <r>
    <x v="15"/>
    <x v="0"/>
    <x v="13"/>
    <x v="13"/>
    <n v="15"/>
  </r>
  <r>
    <x v="15"/>
    <x v="0"/>
    <x v="14"/>
    <x v="12"/>
    <n v="15"/>
  </r>
  <r>
    <x v="15"/>
    <x v="0"/>
    <x v="0"/>
    <x v="4"/>
    <n v="14"/>
  </r>
  <r>
    <x v="15"/>
    <x v="0"/>
    <x v="1"/>
    <x v="2"/>
    <n v="14"/>
  </r>
  <r>
    <x v="15"/>
    <x v="0"/>
    <x v="1"/>
    <x v="5"/>
    <n v="14"/>
  </r>
  <r>
    <x v="15"/>
    <x v="0"/>
    <x v="6"/>
    <x v="9"/>
    <n v="14"/>
  </r>
  <r>
    <x v="15"/>
    <x v="0"/>
    <x v="17"/>
    <x v="2"/>
    <n v="14"/>
  </r>
  <r>
    <x v="15"/>
    <x v="0"/>
    <x v="17"/>
    <x v="5"/>
    <n v="14"/>
  </r>
  <r>
    <x v="15"/>
    <x v="0"/>
    <x v="12"/>
    <x v="33"/>
    <n v="14"/>
  </r>
  <r>
    <x v="15"/>
    <x v="0"/>
    <x v="16"/>
    <x v="30"/>
    <n v="14"/>
  </r>
  <r>
    <x v="15"/>
    <x v="0"/>
    <x v="3"/>
    <x v="28"/>
    <n v="13"/>
  </r>
  <r>
    <x v="15"/>
    <x v="0"/>
    <x v="10"/>
    <x v="33"/>
    <n v="13"/>
  </r>
  <r>
    <x v="15"/>
    <x v="0"/>
    <x v="11"/>
    <x v="39"/>
    <n v="13"/>
  </r>
  <r>
    <x v="15"/>
    <x v="0"/>
    <x v="12"/>
    <x v="9"/>
    <n v="13"/>
  </r>
  <r>
    <x v="15"/>
    <x v="0"/>
    <x v="0"/>
    <x v="9"/>
    <n v="12"/>
  </r>
  <r>
    <x v="15"/>
    <x v="0"/>
    <x v="0"/>
    <x v="6"/>
    <n v="12"/>
  </r>
  <r>
    <x v="15"/>
    <x v="0"/>
    <x v="3"/>
    <x v="1"/>
    <n v="12"/>
  </r>
  <r>
    <x v="15"/>
    <x v="0"/>
    <x v="4"/>
    <x v="26"/>
    <n v="12"/>
  </r>
  <r>
    <x v="15"/>
    <x v="0"/>
    <x v="9"/>
    <x v="38"/>
    <n v="12"/>
  </r>
  <r>
    <x v="15"/>
    <x v="0"/>
    <x v="10"/>
    <x v="4"/>
    <n v="12"/>
  </r>
  <r>
    <x v="15"/>
    <x v="0"/>
    <x v="7"/>
    <x v="9"/>
    <n v="11"/>
  </r>
  <r>
    <x v="15"/>
    <x v="0"/>
    <x v="7"/>
    <x v="39"/>
    <n v="11"/>
  </r>
  <r>
    <x v="15"/>
    <x v="0"/>
    <x v="1"/>
    <x v="14"/>
    <n v="10"/>
  </r>
  <r>
    <x v="15"/>
    <x v="0"/>
    <x v="1"/>
    <x v="22"/>
    <n v="10"/>
  </r>
  <r>
    <x v="15"/>
    <x v="0"/>
    <x v="3"/>
    <x v="13"/>
    <n v="10"/>
  </r>
  <r>
    <x v="15"/>
    <x v="0"/>
    <x v="3"/>
    <x v="16"/>
    <n v="10"/>
  </r>
  <r>
    <x v="15"/>
    <x v="0"/>
    <x v="4"/>
    <x v="1"/>
    <n v="10"/>
  </r>
  <r>
    <x v="15"/>
    <x v="0"/>
    <x v="17"/>
    <x v="12"/>
    <n v="10"/>
  </r>
  <r>
    <x v="15"/>
    <x v="0"/>
    <x v="11"/>
    <x v="4"/>
    <n v="10"/>
  </r>
  <r>
    <x v="15"/>
    <x v="0"/>
    <x v="13"/>
    <x v="9"/>
    <n v="10"/>
  </r>
  <r>
    <x v="15"/>
    <x v="0"/>
    <x v="3"/>
    <x v="10"/>
    <n v="9"/>
  </r>
  <r>
    <x v="15"/>
    <x v="0"/>
    <x v="6"/>
    <x v="6"/>
    <n v="9"/>
  </r>
  <r>
    <x v="15"/>
    <x v="0"/>
    <x v="17"/>
    <x v="14"/>
    <n v="9"/>
  </r>
  <r>
    <x v="15"/>
    <x v="0"/>
    <x v="8"/>
    <x v="33"/>
    <n v="9"/>
  </r>
  <r>
    <x v="15"/>
    <x v="0"/>
    <x v="10"/>
    <x v="16"/>
    <n v="9"/>
  </r>
  <r>
    <x v="15"/>
    <x v="0"/>
    <x v="13"/>
    <x v="0"/>
    <n v="9"/>
  </r>
  <r>
    <x v="15"/>
    <x v="0"/>
    <x v="15"/>
    <x v="9"/>
    <n v="9"/>
  </r>
  <r>
    <x v="15"/>
    <x v="0"/>
    <x v="16"/>
    <x v="9"/>
    <n v="9"/>
  </r>
  <r>
    <x v="15"/>
    <x v="0"/>
    <x v="0"/>
    <x v="16"/>
    <n v="8"/>
  </r>
  <r>
    <x v="15"/>
    <x v="0"/>
    <x v="2"/>
    <x v="6"/>
    <n v="8"/>
  </r>
  <r>
    <x v="15"/>
    <x v="0"/>
    <x v="3"/>
    <x v="4"/>
    <n v="8"/>
  </r>
  <r>
    <x v="15"/>
    <x v="0"/>
    <x v="6"/>
    <x v="1"/>
    <n v="8"/>
  </r>
  <r>
    <x v="15"/>
    <x v="0"/>
    <x v="6"/>
    <x v="33"/>
    <n v="8"/>
  </r>
  <r>
    <x v="15"/>
    <x v="0"/>
    <x v="7"/>
    <x v="1"/>
    <n v="8"/>
  </r>
  <r>
    <x v="15"/>
    <x v="0"/>
    <x v="7"/>
    <x v="6"/>
    <n v="8"/>
  </r>
  <r>
    <x v="15"/>
    <x v="0"/>
    <x v="15"/>
    <x v="4"/>
    <n v="8"/>
  </r>
  <r>
    <x v="15"/>
    <x v="0"/>
    <x v="2"/>
    <x v="15"/>
    <n v="7"/>
  </r>
  <r>
    <x v="15"/>
    <x v="0"/>
    <x v="2"/>
    <x v="13"/>
    <n v="7"/>
  </r>
  <r>
    <x v="15"/>
    <x v="0"/>
    <x v="4"/>
    <x v="9"/>
    <n v="7"/>
  </r>
  <r>
    <x v="15"/>
    <x v="0"/>
    <x v="4"/>
    <x v="16"/>
    <n v="7"/>
  </r>
  <r>
    <x v="15"/>
    <x v="0"/>
    <x v="6"/>
    <x v="4"/>
    <n v="7"/>
  </r>
  <r>
    <x v="15"/>
    <x v="0"/>
    <x v="8"/>
    <x v="4"/>
    <n v="7"/>
  </r>
  <r>
    <x v="15"/>
    <x v="0"/>
    <x v="8"/>
    <x v="9"/>
    <n v="7"/>
  </r>
  <r>
    <x v="15"/>
    <x v="0"/>
    <x v="10"/>
    <x v="1"/>
    <n v="7"/>
  </r>
  <r>
    <x v="15"/>
    <x v="0"/>
    <x v="10"/>
    <x v="6"/>
    <n v="7"/>
  </r>
  <r>
    <x v="15"/>
    <x v="0"/>
    <x v="12"/>
    <x v="26"/>
    <n v="7"/>
  </r>
  <r>
    <x v="15"/>
    <x v="0"/>
    <x v="13"/>
    <x v="16"/>
    <n v="7"/>
  </r>
  <r>
    <x v="15"/>
    <x v="0"/>
    <x v="14"/>
    <x v="33"/>
    <n v="7"/>
  </r>
  <r>
    <x v="15"/>
    <x v="0"/>
    <x v="16"/>
    <x v="24"/>
    <n v="7"/>
  </r>
  <r>
    <x v="15"/>
    <x v="0"/>
    <x v="1"/>
    <x v="12"/>
    <n v="6"/>
  </r>
  <r>
    <x v="15"/>
    <x v="0"/>
    <x v="2"/>
    <x v="35"/>
    <n v="6"/>
  </r>
  <r>
    <x v="15"/>
    <x v="0"/>
    <x v="3"/>
    <x v="33"/>
    <n v="6"/>
  </r>
  <r>
    <x v="15"/>
    <x v="0"/>
    <x v="5"/>
    <x v="1"/>
    <n v="6"/>
  </r>
  <r>
    <x v="15"/>
    <x v="0"/>
    <x v="5"/>
    <x v="33"/>
    <n v="6"/>
  </r>
  <r>
    <x v="15"/>
    <x v="0"/>
    <x v="11"/>
    <x v="6"/>
    <n v="6"/>
  </r>
  <r>
    <x v="15"/>
    <x v="0"/>
    <x v="16"/>
    <x v="39"/>
    <n v="6"/>
  </r>
  <r>
    <x v="15"/>
    <x v="0"/>
    <x v="0"/>
    <x v="26"/>
    <n v="5"/>
  </r>
  <r>
    <x v="15"/>
    <x v="0"/>
    <x v="0"/>
    <x v="33"/>
    <n v="5"/>
  </r>
  <r>
    <x v="15"/>
    <x v="0"/>
    <x v="1"/>
    <x v="13"/>
    <n v="5"/>
  </r>
  <r>
    <x v="15"/>
    <x v="0"/>
    <x v="2"/>
    <x v="34"/>
    <n v="5"/>
  </r>
  <r>
    <x v="15"/>
    <x v="0"/>
    <x v="3"/>
    <x v="6"/>
    <n v="5"/>
  </r>
  <r>
    <x v="15"/>
    <x v="0"/>
    <x v="4"/>
    <x v="14"/>
    <n v="5"/>
  </r>
  <r>
    <x v="15"/>
    <x v="0"/>
    <x v="7"/>
    <x v="16"/>
    <n v="5"/>
  </r>
  <r>
    <x v="15"/>
    <x v="0"/>
    <x v="9"/>
    <x v="9"/>
    <n v="5"/>
  </r>
  <r>
    <x v="15"/>
    <x v="0"/>
    <x v="9"/>
    <x v="16"/>
    <n v="5"/>
  </r>
  <r>
    <x v="15"/>
    <x v="0"/>
    <x v="11"/>
    <x v="1"/>
    <n v="5"/>
  </r>
  <r>
    <x v="15"/>
    <x v="0"/>
    <x v="11"/>
    <x v="9"/>
    <n v="5"/>
  </r>
  <r>
    <x v="15"/>
    <x v="0"/>
    <x v="11"/>
    <x v="33"/>
    <n v="5"/>
  </r>
  <r>
    <x v="15"/>
    <x v="0"/>
    <x v="12"/>
    <x v="16"/>
    <n v="5"/>
  </r>
  <r>
    <x v="15"/>
    <x v="0"/>
    <x v="12"/>
    <x v="34"/>
    <n v="5"/>
  </r>
  <r>
    <x v="15"/>
    <x v="0"/>
    <x v="13"/>
    <x v="10"/>
    <n v="5"/>
  </r>
  <r>
    <x v="15"/>
    <x v="0"/>
    <x v="14"/>
    <x v="10"/>
    <n v="5"/>
  </r>
  <r>
    <x v="15"/>
    <x v="0"/>
    <x v="16"/>
    <x v="1"/>
    <n v="5"/>
  </r>
  <r>
    <x v="15"/>
    <x v="0"/>
    <x v="16"/>
    <x v="16"/>
    <n v="5"/>
  </r>
  <r>
    <x v="15"/>
    <x v="0"/>
    <x v="0"/>
    <x v="15"/>
    <n v="4"/>
  </r>
  <r>
    <x v="15"/>
    <x v="0"/>
    <x v="2"/>
    <x v="36"/>
    <n v="4"/>
  </r>
  <r>
    <x v="15"/>
    <x v="0"/>
    <x v="3"/>
    <x v="15"/>
    <n v="4"/>
  </r>
  <r>
    <x v="15"/>
    <x v="0"/>
    <x v="4"/>
    <x v="33"/>
    <n v="4"/>
  </r>
  <r>
    <x v="15"/>
    <x v="0"/>
    <x v="5"/>
    <x v="9"/>
    <n v="4"/>
  </r>
  <r>
    <x v="15"/>
    <x v="0"/>
    <x v="6"/>
    <x v="10"/>
    <n v="4"/>
  </r>
  <r>
    <x v="15"/>
    <x v="0"/>
    <x v="6"/>
    <x v="16"/>
    <n v="4"/>
  </r>
  <r>
    <x v="15"/>
    <x v="0"/>
    <x v="17"/>
    <x v="9"/>
    <n v="4"/>
  </r>
  <r>
    <x v="15"/>
    <x v="0"/>
    <x v="8"/>
    <x v="1"/>
    <n v="4"/>
  </r>
  <r>
    <x v="15"/>
    <x v="0"/>
    <x v="11"/>
    <x v="36"/>
    <n v="4"/>
  </r>
  <r>
    <x v="15"/>
    <x v="0"/>
    <x v="12"/>
    <x v="28"/>
    <n v="4"/>
  </r>
  <r>
    <x v="15"/>
    <x v="0"/>
    <x v="12"/>
    <x v="35"/>
    <n v="4"/>
  </r>
  <r>
    <x v="15"/>
    <x v="0"/>
    <x v="13"/>
    <x v="4"/>
    <n v="4"/>
  </r>
  <r>
    <x v="15"/>
    <x v="0"/>
    <x v="14"/>
    <x v="9"/>
    <n v="4"/>
  </r>
  <r>
    <x v="15"/>
    <x v="0"/>
    <x v="15"/>
    <x v="33"/>
    <n v="4"/>
  </r>
  <r>
    <x v="15"/>
    <x v="0"/>
    <x v="16"/>
    <x v="33"/>
    <n v="4"/>
  </r>
  <r>
    <x v="15"/>
    <x v="0"/>
    <x v="1"/>
    <x v="15"/>
    <n v="3"/>
  </r>
  <r>
    <x v="15"/>
    <x v="0"/>
    <x v="1"/>
    <x v="10"/>
    <n v="3"/>
  </r>
  <r>
    <x v="15"/>
    <x v="0"/>
    <x v="1"/>
    <x v="9"/>
    <n v="3"/>
  </r>
  <r>
    <x v="15"/>
    <x v="0"/>
    <x v="2"/>
    <x v="10"/>
    <n v="3"/>
  </r>
  <r>
    <x v="15"/>
    <x v="0"/>
    <x v="3"/>
    <x v="38"/>
    <n v="3"/>
  </r>
  <r>
    <x v="15"/>
    <x v="0"/>
    <x v="4"/>
    <x v="28"/>
    <n v="3"/>
  </r>
  <r>
    <x v="15"/>
    <x v="0"/>
    <x v="4"/>
    <x v="35"/>
    <n v="3"/>
  </r>
  <r>
    <x v="15"/>
    <x v="0"/>
    <x v="5"/>
    <x v="16"/>
    <n v="3"/>
  </r>
  <r>
    <x v="15"/>
    <x v="0"/>
    <x v="7"/>
    <x v="23"/>
    <n v="3"/>
  </r>
  <r>
    <x v="15"/>
    <x v="0"/>
    <x v="8"/>
    <x v="36"/>
    <n v="3"/>
  </r>
  <r>
    <x v="15"/>
    <x v="0"/>
    <x v="9"/>
    <x v="23"/>
    <n v="3"/>
  </r>
  <r>
    <x v="15"/>
    <x v="0"/>
    <x v="9"/>
    <x v="6"/>
    <n v="3"/>
  </r>
  <r>
    <x v="15"/>
    <x v="0"/>
    <x v="9"/>
    <x v="33"/>
    <n v="3"/>
  </r>
  <r>
    <x v="15"/>
    <x v="0"/>
    <x v="10"/>
    <x v="15"/>
    <n v="3"/>
  </r>
  <r>
    <x v="15"/>
    <x v="0"/>
    <x v="10"/>
    <x v="13"/>
    <n v="3"/>
  </r>
  <r>
    <x v="15"/>
    <x v="0"/>
    <x v="10"/>
    <x v="34"/>
    <n v="3"/>
  </r>
  <r>
    <x v="15"/>
    <x v="0"/>
    <x v="12"/>
    <x v="15"/>
    <n v="3"/>
  </r>
  <r>
    <x v="15"/>
    <x v="0"/>
    <x v="13"/>
    <x v="1"/>
    <n v="3"/>
  </r>
  <r>
    <x v="15"/>
    <x v="0"/>
    <x v="14"/>
    <x v="11"/>
    <n v="3"/>
  </r>
  <r>
    <x v="15"/>
    <x v="0"/>
    <x v="0"/>
    <x v="36"/>
    <n v="2"/>
  </r>
  <r>
    <x v="15"/>
    <x v="0"/>
    <x v="1"/>
    <x v="0"/>
    <n v="2"/>
  </r>
  <r>
    <x v="15"/>
    <x v="0"/>
    <x v="4"/>
    <x v="15"/>
    <n v="2"/>
  </r>
  <r>
    <x v="15"/>
    <x v="0"/>
    <x v="4"/>
    <x v="30"/>
    <n v="2"/>
  </r>
  <r>
    <x v="15"/>
    <x v="0"/>
    <x v="5"/>
    <x v="15"/>
    <n v="2"/>
  </r>
  <r>
    <x v="15"/>
    <x v="0"/>
    <x v="5"/>
    <x v="28"/>
    <n v="2"/>
  </r>
  <r>
    <x v="15"/>
    <x v="0"/>
    <x v="5"/>
    <x v="4"/>
    <n v="2"/>
  </r>
  <r>
    <x v="15"/>
    <x v="0"/>
    <x v="5"/>
    <x v="36"/>
    <n v="2"/>
  </r>
  <r>
    <x v="15"/>
    <x v="0"/>
    <x v="5"/>
    <x v="35"/>
    <n v="2"/>
  </r>
  <r>
    <x v="15"/>
    <x v="0"/>
    <x v="7"/>
    <x v="36"/>
    <n v="2"/>
  </r>
  <r>
    <x v="15"/>
    <x v="0"/>
    <x v="7"/>
    <x v="35"/>
    <n v="2"/>
  </r>
  <r>
    <x v="15"/>
    <x v="0"/>
    <x v="8"/>
    <x v="13"/>
    <n v="2"/>
  </r>
  <r>
    <x v="15"/>
    <x v="0"/>
    <x v="8"/>
    <x v="16"/>
    <n v="2"/>
  </r>
  <r>
    <x v="15"/>
    <x v="0"/>
    <x v="10"/>
    <x v="10"/>
    <n v="2"/>
  </r>
  <r>
    <x v="15"/>
    <x v="0"/>
    <x v="11"/>
    <x v="16"/>
    <n v="2"/>
  </r>
  <r>
    <x v="15"/>
    <x v="0"/>
    <x v="11"/>
    <x v="34"/>
    <n v="2"/>
  </r>
  <r>
    <x v="15"/>
    <x v="0"/>
    <x v="12"/>
    <x v="23"/>
    <n v="2"/>
  </r>
  <r>
    <x v="15"/>
    <x v="0"/>
    <x v="13"/>
    <x v="11"/>
    <n v="2"/>
  </r>
  <r>
    <x v="15"/>
    <x v="0"/>
    <x v="13"/>
    <x v="6"/>
    <n v="2"/>
  </r>
  <r>
    <x v="15"/>
    <x v="0"/>
    <x v="13"/>
    <x v="33"/>
    <n v="2"/>
  </r>
  <r>
    <x v="15"/>
    <x v="0"/>
    <x v="16"/>
    <x v="26"/>
    <n v="2"/>
  </r>
  <r>
    <x v="15"/>
    <x v="0"/>
    <x v="16"/>
    <x v="11"/>
    <n v="2"/>
  </r>
  <r>
    <x v="15"/>
    <x v="0"/>
    <x v="16"/>
    <x v="4"/>
    <n v="2"/>
  </r>
  <r>
    <x v="15"/>
    <x v="0"/>
    <x v="0"/>
    <x v="13"/>
    <n v="1"/>
  </r>
  <r>
    <x v="15"/>
    <x v="0"/>
    <x v="0"/>
    <x v="11"/>
    <n v="1"/>
  </r>
  <r>
    <x v="15"/>
    <x v="0"/>
    <x v="0"/>
    <x v="10"/>
    <n v="1"/>
  </r>
  <r>
    <x v="15"/>
    <x v="0"/>
    <x v="1"/>
    <x v="1"/>
    <n v="1"/>
  </r>
  <r>
    <x v="15"/>
    <x v="0"/>
    <x v="1"/>
    <x v="16"/>
    <n v="1"/>
  </r>
  <r>
    <x v="15"/>
    <x v="0"/>
    <x v="3"/>
    <x v="11"/>
    <n v="1"/>
  </r>
  <r>
    <x v="15"/>
    <x v="0"/>
    <x v="3"/>
    <x v="34"/>
    <n v="1"/>
  </r>
  <r>
    <x v="15"/>
    <x v="0"/>
    <x v="4"/>
    <x v="13"/>
    <n v="1"/>
  </r>
  <r>
    <x v="15"/>
    <x v="0"/>
    <x v="4"/>
    <x v="6"/>
    <n v="1"/>
  </r>
  <r>
    <x v="15"/>
    <x v="0"/>
    <x v="6"/>
    <x v="15"/>
    <n v="1"/>
  </r>
  <r>
    <x v="15"/>
    <x v="0"/>
    <x v="6"/>
    <x v="36"/>
    <n v="1"/>
  </r>
  <r>
    <x v="15"/>
    <x v="0"/>
    <x v="6"/>
    <x v="35"/>
    <n v="1"/>
  </r>
  <r>
    <x v="15"/>
    <x v="0"/>
    <x v="17"/>
    <x v="15"/>
    <n v="1"/>
  </r>
  <r>
    <x v="15"/>
    <x v="0"/>
    <x v="17"/>
    <x v="28"/>
    <n v="1"/>
  </r>
  <r>
    <x v="15"/>
    <x v="0"/>
    <x v="7"/>
    <x v="15"/>
    <n v="1"/>
  </r>
  <r>
    <x v="15"/>
    <x v="0"/>
    <x v="7"/>
    <x v="28"/>
    <n v="1"/>
  </r>
  <r>
    <x v="15"/>
    <x v="0"/>
    <x v="7"/>
    <x v="10"/>
    <n v="1"/>
  </r>
  <r>
    <x v="15"/>
    <x v="0"/>
    <x v="7"/>
    <x v="34"/>
    <n v="1"/>
  </r>
  <r>
    <x v="15"/>
    <x v="0"/>
    <x v="8"/>
    <x v="10"/>
    <n v="1"/>
  </r>
  <r>
    <x v="15"/>
    <x v="0"/>
    <x v="9"/>
    <x v="15"/>
    <n v="1"/>
  </r>
  <r>
    <x v="15"/>
    <x v="0"/>
    <x v="9"/>
    <x v="13"/>
    <n v="1"/>
  </r>
  <r>
    <x v="15"/>
    <x v="0"/>
    <x v="9"/>
    <x v="26"/>
    <n v="1"/>
  </r>
  <r>
    <x v="15"/>
    <x v="0"/>
    <x v="9"/>
    <x v="10"/>
    <n v="1"/>
  </r>
  <r>
    <x v="15"/>
    <x v="0"/>
    <x v="9"/>
    <x v="4"/>
    <n v="1"/>
  </r>
  <r>
    <x v="15"/>
    <x v="0"/>
    <x v="9"/>
    <x v="34"/>
    <n v="1"/>
  </r>
  <r>
    <x v="15"/>
    <x v="0"/>
    <x v="10"/>
    <x v="11"/>
    <n v="1"/>
  </r>
  <r>
    <x v="15"/>
    <x v="0"/>
    <x v="10"/>
    <x v="24"/>
    <n v="1"/>
  </r>
  <r>
    <x v="15"/>
    <x v="0"/>
    <x v="10"/>
    <x v="36"/>
    <n v="1"/>
  </r>
  <r>
    <x v="15"/>
    <x v="0"/>
    <x v="11"/>
    <x v="35"/>
    <n v="1"/>
  </r>
  <r>
    <x v="15"/>
    <x v="0"/>
    <x v="12"/>
    <x v="13"/>
    <n v="1"/>
  </r>
  <r>
    <x v="15"/>
    <x v="0"/>
    <x v="12"/>
    <x v="10"/>
    <n v="1"/>
  </r>
  <r>
    <x v="15"/>
    <x v="0"/>
    <x v="12"/>
    <x v="36"/>
    <n v="1"/>
  </r>
  <r>
    <x v="15"/>
    <x v="0"/>
    <x v="13"/>
    <x v="34"/>
    <n v="1"/>
  </r>
  <r>
    <x v="15"/>
    <x v="0"/>
    <x v="14"/>
    <x v="4"/>
    <n v="1"/>
  </r>
  <r>
    <x v="15"/>
    <x v="0"/>
    <x v="14"/>
    <x v="16"/>
    <n v="1"/>
  </r>
  <r>
    <x v="15"/>
    <x v="0"/>
    <x v="14"/>
    <x v="36"/>
    <n v="1"/>
  </r>
  <r>
    <x v="15"/>
    <x v="0"/>
    <x v="15"/>
    <x v="15"/>
    <n v="1"/>
  </r>
  <r>
    <x v="15"/>
    <x v="0"/>
    <x v="15"/>
    <x v="28"/>
    <n v="1"/>
  </r>
  <r>
    <x v="15"/>
    <x v="0"/>
    <x v="15"/>
    <x v="11"/>
    <n v="1"/>
  </r>
  <r>
    <x v="15"/>
    <x v="0"/>
    <x v="15"/>
    <x v="1"/>
    <n v="1"/>
  </r>
  <r>
    <x v="15"/>
    <x v="0"/>
    <x v="15"/>
    <x v="0"/>
    <n v="1"/>
  </r>
  <r>
    <x v="15"/>
    <x v="0"/>
    <x v="15"/>
    <x v="16"/>
    <n v="1"/>
  </r>
  <r>
    <x v="15"/>
    <x v="0"/>
    <x v="16"/>
    <x v="13"/>
    <n v="1"/>
  </r>
  <r>
    <x v="15"/>
    <x v="0"/>
    <x v="16"/>
    <x v="6"/>
    <n v="1"/>
  </r>
  <r>
    <x v="15"/>
    <x v="0"/>
    <x v="16"/>
    <x v="34"/>
    <n v="1"/>
  </r>
  <r>
    <x v="15"/>
    <x v="0"/>
    <x v="16"/>
    <x v="35"/>
    <n v="1"/>
  </r>
  <r>
    <x v="15"/>
    <x v="0"/>
    <x v="12"/>
    <x v="19"/>
    <n v="2988338"/>
  </r>
  <r>
    <x v="15"/>
    <x v="0"/>
    <x v="6"/>
    <x v="19"/>
    <n v="2581850"/>
  </r>
  <r>
    <x v="15"/>
    <x v="0"/>
    <x v="10"/>
    <x v="19"/>
    <n v="993380"/>
  </r>
  <r>
    <x v="15"/>
    <x v="0"/>
    <x v="0"/>
    <x v="19"/>
    <n v="984551"/>
  </r>
  <r>
    <x v="15"/>
    <x v="0"/>
    <x v="7"/>
    <x v="19"/>
    <n v="958728"/>
  </r>
  <r>
    <x v="15"/>
    <x v="0"/>
    <x v="13"/>
    <x v="19"/>
    <n v="765745"/>
  </r>
  <r>
    <x v="15"/>
    <x v="0"/>
    <x v="2"/>
    <x v="19"/>
    <n v="512748"/>
  </r>
  <r>
    <x v="15"/>
    <x v="0"/>
    <x v="15"/>
    <x v="19"/>
    <n v="402668"/>
  </r>
  <r>
    <x v="15"/>
    <x v="0"/>
    <x v="8"/>
    <x v="19"/>
    <n v="354719"/>
  </r>
  <r>
    <x v="15"/>
    <x v="0"/>
    <x v="11"/>
    <x v="19"/>
    <n v="225289"/>
  </r>
  <r>
    <x v="15"/>
    <x v="0"/>
    <x v="14"/>
    <x v="19"/>
    <n v="201930"/>
  </r>
  <r>
    <x v="15"/>
    <x v="0"/>
    <x v="12"/>
    <x v="20"/>
    <n v="124090"/>
  </r>
  <r>
    <x v="15"/>
    <x v="0"/>
    <x v="10"/>
    <x v="20"/>
    <n v="105542"/>
  </r>
  <r>
    <x v="15"/>
    <x v="0"/>
    <x v="2"/>
    <x v="20"/>
    <n v="97421"/>
  </r>
  <r>
    <x v="15"/>
    <x v="0"/>
    <x v="15"/>
    <x v="20"/>
    <n v="44341"/>
  </r>
  <r>
    <x v="15"/>
    <x v="0"/>
    <x v="12"/>
    <x v="18"/>
    <n v="36986"/>
  </r>
  <r>
    <x v="15"/>
    <x v="0"/>
    <x v="6"/>
    <x v="20"/>
    <n v="30770"/>
  </r>
  <r>
    <x v="15"/>
    <x v="0"/>
    <x v="14"/>
    <x v="20"/>
    <n v="30000"/>
  </r>
  <r>
    <x v="15"/>
    <x v="0"/>
    <x v="13"/>
    <x v="20"/>
    <n v="26049"/>
  </r>
  <r>
    <x v="15"/>
    <x v="0"/>
    <x v="6"/>
    <x v="18"/>
    <n v="13845"/>
  </r>
  <r>
    <x v="15"/>
    <x v="0"/>
    <x v="0"/>
    <x v="18"/>
    <n v="11661"/>
  </r>
  <r>
    <x v="15"/>
    <x v="0"/>
    <x v="2"/>
    <x v="18"/>
    <n v="10704"/>
  </r>
  <r>
    <x v="15"/>
    <x v="0"/>
    <x v="7"/>
    <x v="20"/>
    <n v="9876"/>
  </r>
  <r>
    <x v="15"/>
    <x v="0"/>
    <x v="11"/>
    <x v="18"/>
    <n v="8636"/>
  </r>
  <r>
    <x v="15"/>
    <x v="0"/>
    <x v="8"/>
    <x v="20"/>
    <n v="8358"/>
  </r>
  <r>
    <x v="15"/>
    <x v="0"/>
    <x v="15"/>
    <x v="18"/>
    <n v="7586"/>
  </r>
  <r>
    <x v="15"/>
    <x v="0"/>
    <x v="10"/>
    <x v="18"/>
    <n v="6606"/>
  </r>
  <r>
    <x v="15"/>
    <x v="0"/>
    <x v="7"/>
    <x v="18"/>
    <n v="4891"/>
  </r>
  <r>
    <x v="15"/>
    <x v="0"/>
    <x v="3"/>
    <x v="20"/>
    <n v="4470"/>
  </r>
  <r>
    <x v="15"/>
    <x v="0"/>
    <x v="8"/>
    <x v="18"/>
    <n v="4406"/>
  </r>
  <r>
    <x v="15"/>
    <x v="0"/>
    <x v="3"/>
    <x v="18"/>
    <n v="2547"/>
  </r>
  <r>
    <x v="15"/>
    <x v="0"/>
    <x v="14"/>
    <x v="18"/>
    <n v="1156"/>
  </r>
  <r>
    <x v="15"/>
    <x v="0"/>
    <x v="9"/>
    <x v="18"/>
    <n v="958"/>
  </r>
  <r>
    <x v="15"/>
    <x v="0"/>
    <x v="2"/>
    <x v="42"/>
    <n v="804"/>
  </r>
  <r>
    <x v="15"/>
    <x v="0"/>
    <x v="10"/>
    <x v="42"/>
    <n v="703"/>
  </r>
  <r>
    <x v="15"/>
    <x v="0"/>
    <x v="7"/>
    <x v="42"/>
    <n v="520"/>
  </r>
  <r>
    <x v="15"/>
    <x v="0"/>
    <x v="13"/>
    <x v="18"/>
    <n v="504"/>
  </r>
  <r>
    <x v="15"/>
    <x v="0"/>
    <x v="0"/>
    <x v="42"/>
    <n v="386"/>
  </r>
  <r>
    <x v="15"/>
    <x v="0"/>
    <x v="3"/>
    <x v="42"/>
    <n v="377"/>
  </r>
  <r>
    <x v="15"/>
    <x v="0"/>
    <x v="6"/>
    <x v="42"/>
    <n v="364"/>
  </r>
  <r>
    <x v="15"/>
    <x v="0"/>
    <x v="4"/>
    <x v="42"/>
    <n v="359"/>
  </r>
  <r>
    <x v="15"/>
    <x v="0"/>
    <x v="12"/>
    <x v="42"/>
    <n v="358"/>
  </r>
  <r>
    <x v="15"/>
    <x v="0"/>
    <x v="8"/>
    <x v="42"/>
    <n v="300"/>
  </r>
  <r>
    <x v="15"/>
    <x v="0"/>
    <x v="13"/>
    <x v="42"/>
    <n v="298"/>
  </r>
  <r>
    <x v="15"/>
    <x v="0"/>
    <x v="5"/>
    <x v="42"/>
    <n v="292"/>
  </r>
  <r>
    <x v="15"/>
    <x v="0"/>
    <x v="16"/>
    <x v="18"/>
    <n v="272"/>
  </r>
  <r>
    <x v="15"/>
    <x v="0"/>
    <x v="14"/>
    <x v="42"/>
    <n v="221"/>
  </r>
  <r>
    <x v="15"/>
    <x v="0"/>
    <x v="1"/>
    <x v="42"/>
    <n v="149"/>
  </r>
  <r>
    <x v="15"/>
    <x v="0"/>
    <x v="16"/>
    <x v="42"/>
    <n v="138"/>
  </r>
  <r>
    <x v="15"/>
    <x v="0"/>
    <x v="9"/>
    <x v="42"/>
    <n v="130"/>
  </r>
  <r>
    <x v="15"/>
    <x v="0"/>
    <x v="15"/>
    <x v="42"/>
    <n v="112"/>
  </r>
  <r>
    <x v="15"/>
    <x v="0"/>
    <x v="17"/>
    <x v="42"/>
    <n v="81"/>
  </r>
  <r>
    <x v="15"/>
    <x v="0"/>
    <x v="11"/>
    <x v="42"/>
    <n v="78"/>
  </r>
  <r>
    <x v="15"/>
    <x v="0"/>
    <x v="12"/>
    <x v="7"/>
    <n v="35"/>
  </r>
  <r>
    <x v="15"/>
    <x v="0"/>
    <x v="12"/>
    <x v="8"/>
    <n v="26"/>
  </r>
  <r>
    <x v="15"/>
    <x v="0"/>
    <x v="6"/>
    <x v="8"/>
    <n v="22"/>
  </r>
  <r>
    <x v="15"/>
    <x v="0"/>
    <x v="2"/>
    <x v="41"/>
    <n v="20"/>
  </r>
  <r>
    <x v="15"/>
    <x v="0"/>
    <x v="0"/>
    <x v="7"/>
    <n v="16"/>
  </r>
  <r>
    <x v="15"/>
    <x v="0"/>
    <x v="2"/>
    <x v="7"/>
    <n v="16"/>
  </r>
  <r>
    <x v="15"/>
    <x v="0"/>
    <x v="4"/>
    <x v="20"/>
    <n v="15"/>
  </r>
  <r>
    <x v="15"/>
    <x v="0"/>
    <x v="6"/>
    <x v="7"/>
    <n v="14"/>
  </r>
  <r>
    <x v="15"/>
    <x v="0"/>
    <x v="3"/>
    <x v="41"/>
    <n v="12"/>
  </r>
  <r>
    <x v="15"/>
    <x v="0"/>
    <x v="0"/>
    <x v="8"/>
    <n v="11"/>
  </r>
  <r>
    <x v="15"/>
    <x v="0"/>
    <x v="6"/>
    <x v="41"/>
    <n v="11"/>
  </r>
  <r>
    <x v="15"/>
    <x v="0"/>
    <x v="7"/>
    <x v="7"/>
    <n v="11"/>
  </r>
  <r>
    <x v="15"/>
    <x v="0"/>
    <x v="10"/>
    <x v="41"/>
    <n v="11"/>
  </r>
  <r>
    <x v="15"/>
    <x v="0"/>
    <x v="12"/>
    <x v="41"/>
    <n v="11"/>
  </r>
  <r>
    <x v="15"/>
    <x v="0"/>
    <x v="7"/>
    <x v="41"/>
    <n v="10"/>
  </r>
  <r>
    <x v="15"/>
    <x v="0"/>
    <x v="0"/>
    <x v="41"/>
    <n v="9"/>
  </r>
  <r>
    <x v="15"/>
    <x v="0"/>
    <x v="3"/>
    <x v="7"/>
    <n v="9"/>
  </r>
  <r>
    <x v="15"/>
    <x v="0"/>
    <x v="10"/>
    <x v="8"/>
    <n v="9"/>
  </r>
  <r>
    <x v="15"/>
    <x v="0"/>
    <x v="4"/>
    <x v="18"/>
    <n v="8"/>
  </r>
  <r>
    <x v="15"/>
    <x v="0"/>
    <x v="10"/>
    <x v="7"/>
    <n v="8"/>
  </r>
  <r>
    <x v="15"/>
    <x v="0"/>
    <x v="11"/>
    <x v="7"/>
    <n v="8"/>
  </r>
  <r>
    <x v="15"/>
    <x v="0"/>
    <x v="13"/>
    <x v="8"/>
    <n v="8"/>
  </r>
  <r>
    <x v="15"/>
    <x v="0"/>
    <x v="7"/>
    <x v="8"/>
    <n v="7"/>
  </r>
  <r>
    <x v="15"/>
    <x v="0"/>
    <x v="8"/>
    <x v="41"/>
    <n v="7"/>
  </r>
  <r>
    <x v="15"/>
    <x v="0"/>
    <x v="10"/>
    <x v="3"/>
    <n v="7"/>
  </r>
  <r>
    <x v="15"/>
    <x v="0"/>
    <x v="16"/>
    <x v="41"/>
    <n v="7"/>
  </r>
  <r>
    <x v="15"/>
    <x v="0"/>
    <x v="2"/>
    <x v="3"/>
    <n v="6"/>
  </r>
  <r>
    <x v="15"/>
    <x v="0"/>
    <x v="12"/>
    <x v="3"/>
    <n v="6"/>
  </r>
  <r>
    <x v="15"/>
    <x v="0"/>
    <x v="13"/>
    <x v="41"/>
    <n v="6"/>
  </r>
  <r>
    <x v="15"/>
    <x v="0"/>
    <x v="2"/>
    <x v="8"/>
    <n v="5"/>
  </r>
  <r>
    <x v="15"/>
    <x v="0"/>
    <x v="11"/>
    <x v="20"/>
    <n v="5"/>
  </r>
  <r>
    <x v="15"/>
    <x v="0"/>
    <x v="15"/>
    <x v="41"/>
    <n v="5"/>
  </r>
  <r>
    <x v="15"/>
    <x v="0"/>
    <x v="15"/>
    <x v="7"/>
    <n v="5"/>
  </r>
  <r>
    <x v="15"/>
    <x v="0"/>
    <x v="15"/>
    <x v="8"/>
    <n v="5"/>
  </r>
  <r>
    <x v="15"/>
    <x v="0"/>
    <x v="4"/>
    <x v="41"/>
    <n v="4"/>
  </r>
  <r>
    <x v="15"/>
    <x v="0"/>
    <x v="5"/>
    <x v="41"/>
    <n v="4"/>
  </r>
  <r>
    <x v="15"/>
    <x v="0"/>
    <x v="17"/>
    <x v="41"/>
    <n v="4"/>
  </r>
  <r>
    <x v="15"/>
    <x v="0"/>
    <x v="8"/>
    <x v="7"/>
    <n v="4"/>
  </r>
  <r>
    <x v="15"/>
    <x v="0"/>
    <x v="9"/>
    <x v="41"/>
    <n v="4"/>
  </r>
  <r>
    <x v="15"/>
    <x v="0"/>
    <x v="11"/>
    <x v="41"/>
    <n v="4"/>
  </r>
  <r>
    <x v="15"/>
    <x v="0"/>
    <x v="14"/>
    <x v="41"/>
    <n v="4"/>
  </r>
  <r>
    <x v="15"/>
    <x v="0"/>
    <x v="16"/>
    <x v="20"/>
    <n v="4"/>
  </r>
  <r>
    <x v="15"/>
    <x v="0"/>
    <x v="8"/>
    <x v="8"/>
    <n v="3"/>
  </r>
  <r>
    <x v="15"/>
    <x v="0"/>
    <x v="9"/>
    <x v="7"/>
    <n v="3"/>
  </r>
  <r>
    <x v="15"/>
    <x v="0"/>
    <x v="13"/>
    <x v="7"/>
    <n v="3"/>
  </r>
  <r>
    <x v="15"/>
    <x v="0"/>
    <x v="1"/>
    <x v="41"/>
    <n v="2"/>
  </r>
  <r>
    <x v="15"/>
    <x v="0"/>
    <x v="5"/>
    <x v="18"/>
    <n v="2"/>
  </r>
  <r>
    <x v="15"/>
    <x v="0"/>
    <x v="7"/>
    <x v="3"/>
    <n v="2"/>
  </r>
  <r>
    <x v="15"/>
    <x v="0"/>
    <x v="8"/>
    <x v="3"/>
    <n v="2"/>
  </r>
  <r>
    <x v="15"/>
    <x v="0"/>
    <x v="13"/>
    <x v="3"/>
    <n v="2"/>
  </r>
  <r>
    <x v="15"/>
    <x v="0"/>
    <x v="14"/>
    <x v="8"/>
    <n v="2"/>
  </r>
  <r>
    <x v="15"/>
    <x v="0"/>
    <x v="15"/>
    <x v="3"/>
    <n v="2"/>
  </r>
  <r>
    <x v="15"/>
    <x v="0"/>
    <x v="16"/>
    <x v="7"/>
    <n v="2"/>
  </r>
  <r>
    <x v="15"/>
    <x v="0"/>
    <x v="3"/>
    <x v="3"/>
    <n v="1"/>
  </r>
  <r>
    <x v="15"/>
    <x v="0"/>
    <x v="4"/>
    <x v="7"/>
    <n v="1"/>
  </r>
  <r>
    <x v="15"/>
    <x v="0"/>
    <x v="4"/>
    <x v="3"/>
    <n v="1"/>
  </r>
  <r>
    <x v="15"/>
    <x v="0"/>
    <x v="5"/>
    <x v="7"/>
    <n v="1"/>
  </r>
  <r>
    <x v="15"/>
    <x v="0"/>
    <x v="6"/>
    <x v="3"/>
    <n v="1"/>
  </r>
  <r>
    <x v="15"/>
    <x v="0"/>
    <x v="11"/>
    <x v="3"/>
    <n v="1"/>
  </r>
  <r>
    <x v="15"/>
    <x v="0"/>
    <x v="11"/>
    <x v="8"/>
    <n v="1"/>
  </r>
  <r>
    <x v="15"/>
    <x v="0"/>
    <x v="14"/>
    <x v="7"/>
    <n v="1"/>
  </r>
  <r>
    <x v="15"/>
    <x v="0"/>
    <x v="14"/>
    <x v="3"/>
    <n v="1"/>
  </r>
  <r>
    <x v="15"/>
    <x v="0"/>
    <x v="16"/>
    <x v="3"/>
    <n v="1"/>
  </r>
  <r>
    <x v="15"/>
    <x v="1"/>
    <x v="34"/>
    <x v="29"/>
    <n v="132791"/>
  </r>
  <r>
    <x v="15"/>
    <x v="1"/>
    <x v="34"/>
    <x v="27"/>
    <n v="115144"/>
  </r>
  <r>
    <x v="15"/>
    <x v="1"/>
    <x v="24"/>
    <x v="29"/>
    <n v="92672"/>
  </r>
  <r>
    <x v="15"/>
    <x v="1"/>
    <x v="33"/>
    <x v="29"/>
    <n v="83136"/>
  </r>
  <r>
    <x v="15"/>
    <x v="1"/>
    <x v="24"/>
    <x v="27"/>
    <n v="78396"/>
  </r>
  <r>
    <x v="15"/>
    <x v="1"/>
    <x v="25"/>
    <x v="29"/>
    <n v="76123"/>
  </r>
  <r>
    <x v="15"/>
    <x v="1"/>
    <x v="33"/>
    <x v="27"/>
    <n v="70492"/>
  </r>
  <r>
    <x v="15"/>
    <x v="1"/>
    <x v="25"/>
    <x v="27"/>
    <n v="60454"/>
  </r>
  <r>
    <x v="15"/>
    <x v="1"/>
    <x v="35"/>
    <x v="29"/>
    <n v="49574"/>
  </r>
  <r>
    <x v="15"/>
    <x v="1"/>
    <x v="36"/>
    <x v="29"/>
    <n v="47748"/>
  </r>
  <r>
    <x v="15"/>
    <x v="1"/>
    <x v="20"/>
    <x v="29"/>
    <n v="38751"/>
  </r>
  <r>
    <x v="15"/>
    <x v="1"/>
    <x v="18"/>
    <x v="22"/>
    <n v="37555"/>
  </r>
  <r>
    <x v="15"/>
    <x v="1"/>
    <x v="19"/>
    <x v="29"/>
    <n v="37053"/>
  </r>
  <r>
    <x v="15"/>
    <x v="1"/>
    <x v="18"/>
    <x v="29"/>
    <n v="34722"/>
  </r>
  <r>
    <x v="15"/>
    <x v="1"/>
    <x v="19"/>
    <x v="27"/>
    <n v="33026"/>
  </r>
  <r>
    <x v="15"/>
    <x v="1"/>
    <x v="36"/>
    <x v="27"/>
    <n v="32664"/>
  </r>
  <r>
    <x v="15"/>
    <x v="1"/>
    <x v="20"/>
    <x v="27"/>
    <n v="32351"/>
  </r>
  <r>
    <x v="15"/>
    <x v="1"/>
    <x v="18"/>
    <x v="27"/>
    <n v="30918"/>
  </r>
  <r>
    <x v="15"/>
    <x v="1"/>
    <x v="28"/>
    <x v="29"/>
    <n v="26931"/>
  </r>
  <r>
    <x v="15"/>
    <x v="1"/>
    <x v="20"/>
    <x v="22"/>
    <n v="26649"/>
  </r>
  <r>
    <x v="15"/>
    <x v="1"/>
    <x v="32"/>
    <x v="29"/>
    <n v="25165"/>
  </r>
  <r>
    <x v="15"/>
    <x v="1"/>
    <x v="26"/>
    <x v="29"/>
    <n v="24159"/>
  </r>
  <r>
    <x v="15"/>
    <x v="1"/>
    <x v="35"/>
    <x v="27"/>
    <n v="23964"/>
  </r>
  <r>
    <x v="15"/>
    <x v="1"/>
    <x v="35"/>
    <x v="25"/>
    <n v="22922"/>
  </r>
  <r>
    <x v="15"/>
    <x v="1"/>
    <x v="32"/>
    <x v="27"/>
    <n v="19500"/>
  </r>
  <r>
    <x v="15"/>
    <x v="1"/>
    <x v="28"/>
    <x v="27"/>
    <n v="18865"/>
  </r>
  <r>
    <x v="15"/>
    <x v="1"/>
    <x v="26"/>
    <x v="27"/>
    <n v="18760"/>
  </r>
  <r>
    <x v="15"/>
    <x v="1"/>
    <x v="30"/>
    <x v="29"/>
    <n v="18312"/>
  </r>
  <r>
    <x v="15"/>
    <x v="1"/>
    <x v="26"/>
    <x v="22"/>
    <n v="16609"/>
  </r>
  <r>
    <x v="15"/>
    <x v="1"/>
    <x v="34"/>
    <x v="25"/>
    <n v="15158"/>
  </r>
  <r>
    <x v="15"/>
    <x v="1"/>
    <x v="24"/>
    <x v="22"/>
    <n v="15083"/>
  </r>
  <r>
    <x v="15"/>
    <x v="1"/>
    <x v="35"/>
    <x v="22"/>
    <n v="14901"/>
  </r>
  <r>
    <x v="15"/>
    <x v="1"/>
    <x v="25"/>
    <x v="25"/>
    <n v="14729"/>
  </r>
  <r>
    <x v="15"/>
    <x v="1"/>
    <x v="31"/>
    <x v="29"/>
    <n v="14665"/>
  </r>
  <r>
    <x v="15"/>
    <x v="1"/>
    <x v="36"/>
    <x v="25"/>
    <n v="14534"/>
  </r>
  <r>
    <x v="15"/>
    <x v="1"/>
    <x v="30"/>
    <x v="27"/>
    <n v="13872"/>
  </r>
  <r>
    <x v="15"/>
    <x v="1"/>
    <x v="24"/>
    <x v="25"/>
    <n v="13627"/>
  </r>
  <r>
    <x v="15"/>
    <x v="1"/>
    <x v="22"/>
    <x v="29"/>
    <n v="13162"/>
  </r>
  <r>
    <x v="15"/>
    <x v="1"/>
    <x v="38"/>
    <x v="29"/>
    <n v="12298"/>
  </r>
  <r>
    <x v="15"/>
    <x v="1"/>
    <x v="33"/>
    <x v="25"/>
    <n v="10876"/>
  </r>
  <r>
    <x v="15"/>
    <x v="1"/>
    <x v="38"/>
    <x v="27"/>
    <n v="10787"/>
  </r>
  <r>
    <x v="15"/>
    <x v="1"/>
    <x v="31"/>
    <x v="27"/>
    <n v="9992"/>
  </r>
  <r>
    <x v="15"/>
    <x v="1"/>
    <x v="33"/>
    <x v="22"/>
    <n v="9632"/>
  </r>
  <r>
    <x v="15"/>
    <x v="1"/>
    <x v="28"/>
    <x v="25"/>
    <n v="7919"/>
  </r>
  <r>
    <x v="15"/>
    <x v="1"/>
    <x v="37"/>
    <x v="29"/>
    <n v="7624"/>
  </r>
  <r>
    <x v="15"/>
    <x v="1"/>
    <x v="25"/>
    <x v="22"/>
    <n v="7563"/>
  </r>
  <r>
    <x v="15"/>
    <x v="1"/>
    <x v="28"/>
    <x v="22"/>
    <n v="7556"/>
  </r>
  <r>
    <x v="15"/>
    <x v="1"/>
    <x v="31"/>
    <x v="22"/>
    <n v="7545"/>
  </r>
  <r>
    <x v="15"/>
    <x v="1"/>
    <x v="30"/>
    <x v="22"/>
    <n v="7434"/>
  </r>
  <r>
    <x v="15"/>
    <x v="1"/>
    <x v="22"/>
    <x v="27"/>
    <n v="7294"/>
  </r>
  <r>
    <x v="15"/>
    <x v="1"/>
    <x v="23"/>
    <x v="29"/>
    <n v="7216"/>
  </r>
  <r>
    <x v="15"/>
    <x v="1"/>
    <x v="19"/>
    <x v="22"/>
    <n v="7143"/>
  </r>
  <r>
    <x v="15"/>
    <x v="1"/>
    <x v="35"/>
    <x v="37"/>
    <n v="6631"/>
  </r>
  <r>
    <x v="15"/>
    <x v="1"/>
    <x v="37"/>
    <x v="25"/>
    <n v="6601"/>
  </r>
  <r>
    <x v="15"/>
    <x v="1"/>
    <x v="27"/>
    <x v="29"/>
    <n v="5871"/>
  </r>
  <r>
    <x v="15"/>
    <x v="1"/>
    <x v="22"/>
    <x v="25"/>
    <n v="5722"/>
  </r>
  <r>
    <x v="15"/>
    <x v="1"/>
    <x v="25"/>
    <x v="37"/>
    <n v="5659"/>
  </r>
  <r>
    <x v="15"/>
    <x v="1"/>
    <x v="32"/>
    <x v="25"/>
    <n v="5650"/>
  </r>
  <r>
    <x v="15"/>
    <x v="1"/>
    <x v="20"/>
    <x v="25"/>
    <n v="5592"/>
  </r>
  <r>
    <x v="15"/>
    <x v="1"/>
    <x v="21"/>
    <x v="29"/>
    <n v="5455"/>
  </r>
  <r>
    <x v="15"/>
    <x v="1"/>
    <x v="26"/>
    <x v="25"/>
    <n v="5392"/>
  </r>
  <r>
    <x v="15"/>
    <x v="1"/>
    <x v="29"/>
    <x v="29"/>
    <n v="5184"/>
  </r>
  <r>
    <x v="15"/>
    <x v="1"/>
    <x v="23"/>
    <x v="25"/>
    <n v="5166"/>
  </r>
  <r>
    <x v="15"/>
    <x v="1"/>
    <x v="34"/>
    <x v="37"/>
    <n v="4711"/>
  </r>
  <r>
    <x v="15"/>
    <x v="1"/>
    <x v="31"/>
    <x v="25"/>
    <n v="4618"/>
  </r>
  <r>
    <x v="15"/>
    <x v="1"/>
    <x v="30"/>
    <x v="25"/>
    <n v="4379"/>
  </r>
  <r>
    <x v="15"/>
    <x v="1"/>
    <x v="24"/>
    <x v="37"/>
    <n v="4208"/>
  </r>
  <r>
    <x v="15"/>
    <x v="1"/>
    <x v="27"/>
    <x v="25"/>
    <n v="3881"/>
  </r>
  <r>
    <x v="15"/>
    <x v="1"/>
    <x v="18"/>
    <x v="25"/>
    <n v="3508"/>
  </r>
  <r>
    <x v="15"/>
    <x v="1"/>
    <x v="19"/>
    <x v="25"/>
    <n v="3394"/>
  </r>
  <r>
    <x v="15"/>
    <x v="1"/>
    <x v="21"/>
    <x v="27"/>
    <n v="3259"/>
  </r>
  <r>
    <x v="15"/>
    <x v="1"/>
    <x v="35"/>
    <x v="21"/>
    <n v="2645"/>
  </r>
  <r>
    <x v="15"/>
    <x v="1"/>
    <x v="29"/>
    <x v="27"/>
    <n v="2579"/>
  </r>
  <r>
    <x v="15"/>
    <x v="1"/>
    <x v="29"/>
    <x v="25"/>
    <n v="2534"/>
  </r>
  <r>
    <x v="15"/>
    <x v="1"/>
    <x v="27"/>
    <x v="37"/>
    <n v="2300"/>
  </r>
  <r>
    <x v="15"/>
    <x v="1"/>
    <x v="21"/>
    <x v="25"/>
    <n v="2163"/>
  </r>
  <r>
    <x v="15"/>
    <x v="1"/>
    <x v="34"/>
    <x v="22"/>
    <n v="2139"/>
  </r>
  <r>
    <x v="15"/>
    <x v="1"/>
    <x v="35"/>
    <x v="28"/>
    <n v="2094"/>
  </r>
  <r>
    <x v="15"/>
    <x v="1"/>
    <x v="36"/>
    <x v="37"/>
    <n v="2086"/>
  </r>
  <r>
    <x v="15"/>
    <x v="1"/>
    <x v="27"/>
    <x v="27"/>
    <n v="1960"/>
  </r>
  <r>
    <x v="15"/>
    <x v="1"/>
    <x v="23"/>
    <x v="27"/>
    <n v="1894"/>
  </r>
  <r>
    <x v="15"/>
    <x v="1"/>
    <x v="34"/>
    <x v="28"/>
    <n v="1815"/>
  </r>
  <r>
    <x v="15"/>
    <x v="1"/>
    <x v="33"/>
    <x v="37"/>
    <n v="1555"/>
  </r>
  <r>
    <x v="15"/>
    <x v="1"/>
    <x v="22"/>
    <x v="37"/>
    <n v="1225"/>
  </r>
  <r>
    <x v="15"/>
    <x v="1"/>
    <x v="33"/>
    <x v="23"/>
    <n v="1203"/>
  </r>
  <r>
    <x v="15"/>
    <x v="1"/>
    <x v="37"/>
    <x v="21"/>
    <n v="1122"/>
  </r>
  <r>
    <x v="15"/>
    <x v="1"/>
    <x v="20"/>
    <x v="37"/>
    <n v="1024"/>
  </r>
  <r>
    <x v="15"/>
    <x v="1"/>
    <x v="18"/>
    <x v="37"/>
    <n v="1020"/>
  </r>
  <r>
    <x v="15"/>
    <x v="1"/>
    <x v="36"/>
    <x v="21"/>
    <n v="993"/>
  </r>
  <r>
    <x v="15"/>
    <x v="1"/>
    <x v="37"/>
    <x v="27"/>
    <n v="993"/>
  </r>
  <r>
    <x v="15"/>
    <x v="1"/>
    <x v="23"/>
    <x v="37"/>
    <n v="900"/>
  </r>
  <r>
    <x v="15"/>
    <x v="1"/>
    <x v="35"/>
    <x v="30"/>
    <n v="899"/>
  </r>
  <r>
    <x v="15"/>
    <x v="1"/>
    <x v="25"/>
    <x v="28"/>
    <n v="805"/>
  </r>
  <r>
    <x v="15"/>
    <x v="1"/>
    <x v="34"/>
    <x v="30"/>
    <n v="768"/>
  </r>
  <r>
    <x v="15"/>
    <x v="1"/>
    <x v="25"/>
    <x v="30"/>
    <n v="713"/>
  </r>
  <r>
    <x v="15"/>
    <x v="1"/>
    <x v="38"/>
    <x v="26"/>
    <n v="703"/>
  </r>
  <r>
    <x v="15"/>
    <x v="1"/>
    <x v="22"/>
    <x v="21"/>
    <n v="676"/>
  </r>
  <r>
    <x v="15"/>
    <x v="1"/>
    <x v="28"/>
    <x v="37"/>
    <n v="666"/>
  </r>
  <r>
    <x v="15"/>
    <x v="1"/>
    <x v="36"/>
    <x v="17"/>
    <n v="618"/>
  </r>
  <r>
    <x v="15"/>
    <x v="1"/>
    <x v="35"/>
    <x v="17"/>
    <n v="581"/>
  </r>
  <r>
    <x v="15"/>
    <x v="1"/>
    <x v="24"/>
    <x v="21"/>
    <n v="559"/>
  </r>
  <r>
    <x v="15"/>
    <x v="1"/>
    <x v="19"/>
    <x v="26"/>
    <n v="558"/>
  </r>
  <r>
    <x v="15"/>
    <x v="1"/>
    <x v="32"/>
    <x v="37"/>
    <n v="558"/>
  </r>
  <r>
    <x v="15"/>
    <x v="1"/>
    <x v="25"/>
    <x v="17"/>
    <n v="553"/>
  </r>
  <r>
    <x v="15"/>
    <x v="1"/>
    <x v="34"/>
    <x v="0"/>
    <n v="537"/>
  </r>
  <r>
    <x v="15"/>
    <x v="1"/>
    <x v="38"/>
    <x v="25"/>
    <n v="530"/>
  </r>
  <r>
    <x v="15"/>
    <x v="1"/>
    <x v="39"/>
    <x v="29"/>
    <n v="518"/>
  </r>
  <r>
    <x v="15"/>
    <x v="1"/>
    <x v="19"/>
    <x v="37"/>
    <n v="516"/>
  </r>
  <r>
    <x v="15"/>
    <x v="1"/>
    <x v="33"/>
    <x v="17"/>
    <n v="510"/>
  </r>
  <r>
    <x v="15"/>
    <x v="1"/>
    <x v="32"/>
    <x v="21"/>
    <n v="469"/>
  </r>
  <r>
    <x v="15"/>
    <x v="1"/>
    <x v="34"/>
    <x v="21"/>
    <n v="442"/>
  </r>
  <r>
    <x v="15"/>
    <x v="1"/>
    <x v="39"/>
    <x v="25"/>
    <n v="438"/>
  </r>
  <r>
    <x v="15"/>
    <x v="1"/>
    <x v="39"/>
    <x v="37"/>
    <n v="406"/>
  </r>
  <r>
    <x v="15"/>
    <x v="1"/>
    <x v="33"/>
    <x v="21"/>
    <n v="395"/>
  </r>
  <r>
    <x v="15"/>
    <x v="1"/>
    <x v="24"/>
    <x v="17"/>
    <n v="386"/>
  </r>
  <r>
    <x v="15"/>
    <x v="1"/>
    <x v="35"/>
    <x v="0"/>
    <n v="352"/>
  </r>
  <r>
    <x v="15"/>
    <x v="1"/>
    <x v="25"/>
    <x v="21"/>
    <n v="336"/>
  </r>
  <r>
    <x v="15"/>
    <x v="1"/>
    <x v="34"/>
    <x v="5"/>
    <n v="336"/>
  </r>
  <r>
    <x v="15"/>
    <x v="1"/>
    <x v="36"/>
    <x v="0"/>
    <n v="334"/>
  </r>
  <r>
    <x v="15"/>
    <x v="1"/>
    <x v="34"/>
    <x v="2"/>
    <n v="328"/>
  </r>
  <r>
    <x v="15"/>
    <x v="1"/>
    <x v="33"/>
    <x v="28"/>
    <n v="321"/>
  </r>
  <r>
    <x v="15"/>
    <x v="1"/>
    <x v="34"/>
    <x v="14"/>
    <n v="303"/>
  </r>
  <r>
    <x v="15"/>
    <x v="1"/>
    <x v="32"/>
    <x v="22"/>
    <n v="300"/>
  </r>
  <r>
    <x v="15"/>
    <x v="1"/>
    <x v="36"/>
    <x v="28"/>
    <n v="299"/>
  </r>
  <r>
    <x v="15"/>
    <x v="1"/>
    <x v="28"/>
    <x v="21"/>
    <n v="295"/>
  </r>
  <r>
    <x v="15"/>
    <x v="1"/>
    <x v="35"/>
    <x v="26"/>
    <n v="280"/>
  </r>
  <r>
    <x v="15"/>
    <x v="1"/>
    <x v="34"/>
    <x v="17"/>
    <n v="274"/>
  </r>
  <r>
    <x v="15"/>
    <x v="1"/>
    <x v="23"/>
    <x v="22"/>
    <n v="265"/>
  </r>
  <r>
    <x v="15"/>
    <x v="1"/>
    <x v="24"/>
    <x v="2"/>
    <n v="259"/>
  </r>
  <r>
    <x v="15"/>
    <x v="1"/>
    <x v="24"/>
    <x v="5"/>
    <n v="259"/>
  </r>
  <r>
    <x v="15"/>
    <x v="1"/>
    <x v="20"/>
    <x v="21"/>
    <n v="257"/>
  </r>
  <r>
    <x v="15"/>
    <x v="1"/>
    <x v="35"/>
    <x v="38"/>
    <n v="253"/>
  </r>
  <r>
    <x v="15"/>
    <x v="1"/>
    <x v="20"/>
    <x v="28"/>
    <n v="251"/>
  </r>
  <r>
    <x v="15"/>
    <x v="1"/>
    <x v="33"/>
    <x v="30"/>
    <n v="247"/>
  </r>
  <r>
    <x v="15"/>
    <x v="1"/>
    <x v="30"/>
    <x v="37"/>
    <n v="243"/>
  </r>
  <r>
    <x v="15"/>
    <x v="1"/>
    <x v="32"/>
    <x v="17"/>
    <n v="224"/>
  </r>
  <r>
    <x v="15"/>
    <x v="1"/>
    <x v="37"/>
    <x v="37"/>
    <n v="224"/>
  </r>
  <r>
    <x v="15"/>
    <x v="1"/>
    <x v="24"/>
    <x v="14"/>
    <n v="222"/>
  </r>
  <r>
    <x v="15"/>
    <x v="1"/>
    <x v="18"/>
    <x v="30"/>
    <n v="213"/>
  </r>
  <r>
    <x v="15"/>
    <x v="1"/>
    <x v="25"/>
    <x v="40"/>
    <n v="211"/>
  </r>
  <r>
    <x v="15"/>
    <x v="1"/>
    <x v="25"/>
    <x v="0"/>
    <n v="206"/>
  </r>
  <r>
    <x v="15"/>
    <x v="1"/>
    <x v="30"/>
    <x v="17"/>
    <n v="205"/>
  </r>
  <r>
    <x v="15"/>
    <x v="1"/>
    <x v="33"/>
    <x v="5"/>
    <n v="204"/>
  </r>
  <r>
    <x v="15"/>
    <x v="1"/>
    <x v="27"/>
    <x v="21"/>
    <n v="203"/>
  </r>
  <r>
    <x v="15"/>
    <x v="1"/>
    <x v="26"/>
    <x v="21"/>
    <n v="202"/>
  </r>
  <r>
    <x v="15"/>
    <x v="1"/>
    <x v="33"/>
    <x v="2"/>
    <n v="201"/>
  </r>
  <r>
    <x v="15"/>
    <x v="1"/>
    <x v="25"/>
    <x v="5"/>
    <n v="198"/>
  </r>
  <r>
    <x v="15"/>
    <x v="1"/>
    <x v="25"/>
    <x v="2"/>
    <n v="197"/>
  </r>
  <r>
    <x v="15"/>
    <x v="1"/>
    <x v="38"/>
    <x v="23"/>
    <n v="193"/>
  </r>
  <r>
    <x v="15"/>
    <x v="1"/>
    <x v="20"/>
    <x v="30"/>
    <n v="187"/>
  </r>
  <r>
    <x v="15"/>
    <x v="1"/>
    <x v="26"/>
    <x v="0"/>
    <n v="184"/>
  </r>
  <r>
    <x v="15"/>
    <x v="1"/>
    <x v="35"/>
    <x v="40"/>
    <n v="184"/>
  </r>
  <r>
    <x v="15"/>
    <x v="1"/>
    <x v="33"/>
    <x v="14"/>
    <n v="183"/>
  </r>
  <r>
    <x v="15"/>
    <x v="1"/>
    <x v="37"/>
    <x v="0"/>
    <n v="178"/>
  </r>
  <r>
    <x v="15"/>
    <x v="1"/>
    <x v="25"/>
    <x v="14"/>
    <n v="172"/>
  </r>
  <r>
    <x v="15"/>
    <x v="1"/>
    <x v="35"/>
    <x v="5"/>
    <n v="170"/>
  </r>
  <r>
    <x v="15"/>
    <x v="1"/>
    <x v="35"/>
    <x v="2"/>
    <n v="166"/>
  </r>
  <r>
    <x v="15"/>
    <x v="1"/>
    <x v="30"/>
    <x v="30"/>
    <n v="164"/>
  </r>
  <r>
    <x v="15"/>
    <x v="1"/>
    <x v="28"/>
    <x v="0"/>
    <n v="159"/>
  </r>
  <r>
    <x v="15"/>
    <x v="1"/>
    <x v="23"/>
    <x v="0"/>
    <n v="155"/>
  </r>
  <r>
    <x v="15"/>
    <x v="1"/>
    <x v="20"/>
    <x v="26"/>
    <n v="153"/>
  </r>
  <r>
    <x v="15"/>
    <x v="1"/>
    <x v="24"/>
    <x v="0"/>
    <n v="148"/>
  </r>
  <r>
    <x v="15"/>
    <x v="1"/>
    <x v="36"/>
    <x v="23"/>
    <n v="145"/>
  </r>
  <r>
    <x v="15"/>
    <x v="1"/>
    <x v="36"/>
    <x v="22"/>
    <n v="139"/>
  </r>
  <r>
    <x v="15"/>
    <x v="1"/>
    <x v="36"/>
    <x v="5"/>
    <n v="138"/>
  </r>
  <r>
    <x v="15"/>
    <x v="1"/>
    <x v="23"/>
    <x v="21"/>
    <n v="137"/>
  </r>
  <r>
    <x v="15"/>
    <x v="1"/>
    <x v="36"/>
    <x v="2"/>
    <n v="137"/>
  </r>
  <r>
    <x v="15"/>
    <x v="1"/>
    <x v="38"/>
    <x v="37"/>
    <n v="132"/>
  </r>
  <r>
    <x v="15"/>
    <x v="1"/>
    <x v="31"/>
    <x v="21"/>
    <n v="131"/>
  </r>
  <r>
    <x v="15"/>
    <x v="1"/>
    <x v="37"/>
    <x v="38"/>
    <n v="130"/>
  </r>
  <r>
    <x v="15"/>
    <x v="1"/>
    <x v="28"/>
    <x v="17"/>
    <n v="125"/>
  </r>
  <r>
    <x v="15"/>
    <x v="1"/>
    <x v="34"/>
    <x v="38"/>
    <n v="123"/>
  </r>
  <r>
    <x v="15"/>
    <x v="1"/>
    <x v="22"/>
    <x v="0"/>
    <n v="118"/>
  </r>
  <r>
    <x v="15"/>
    <x v="1"/>
    <x v="26"/>
    <x v="17"/>
    <n v="118"/>
  </r>
  <r>
    <x v="15"/>
    <x v="1"/>
    <x v="35"/>
    <x v="12"/>
    <n v="117"/>
  </r>
  <r>
    <x v="15"/>
    <x v="1"/>
    <x v="24"/>
    <x v="12"/>
    <n v="115"/>
  </r>
  <r>
    <x v="15"/>
    <x v="1"/>
    <x v="27"/>
    <x v="17"/>
    <n v="114"/>
  </r>
  <r>
    <x v="15"/>
    <x v="1"/>
    <x v="36"/>
    <x v="14"/>
    <n v="114"/>
  </r>
  <r>
    <x v="15"/>
    <x v="1"/>
    <x v="35"/>
    <x v="23"/>
    <n v="105"/>
  </r>
  <r>
    <x v="15"/>
    <x v="1"/>
    <x v="20"/>
    <x v="17"/>
    <n v="104"/>
  </r>
  <r>
    <x v="15"/>
    <x v="1"/>
    <x v="19"/>
    <x v="21"/>
    <n v="103"/>
  </r>
  <r>
    <x v="15"/>
    <x v="1"/>
    <x v="23"/>
    <x v="26"/>
    <n v="99"/>
  </r>
  <r>
    <x v="15"/>
    <x v="1"/>
    <x v="31"/>
    <x v="37"/>
    <n v="98"/>
  </r>
  <r>
    <x v="15"/>
    <x v="1"/>
    <x v="33"/>
    <x v="0"/>
    <n v="98"/>
  </r>
  <r>
    <x v="15"/>
    <x v="1"/>
    <x v="31"/>
    <x v="0"/>
    <n v="97"/>
  </r>
  <r>
    <x v="15"/>
    <x v="1"/>
    <x v="34"/>
    <x v="12"/>
    <n v="96"/>
  </r>
  <r>
    <x v="15"/>
    <x v="1"/>
    <x v="20"/>
    <x v="0"/>
    <n v="93"/>
  </r>
  <r>
    <x v="15"/>
    <x v="1"/>
    <x v="24"/>
    <x v="26"/>
    <n v="92"/>
  </r>
  <r>
    <x v="15"/>
    <x v="1"/>
    <x v="29"/>
    <x v="0"/>
    <n v="91"/>
  </r>
  <r>
    <x v="15"/>
    <x v="1"/>
    <x v="19"/>
    <x v="5"/>
    <n v="90"/>
  </r>
  <r>
    <x v="15"/>
    <x v="1"/>
    <x v="18"/>
    <x v="21"/>
    <n v="89"/>
  </r>
  <r>
    <x v="15"/>
    <x v="1"/>
    <x v="19"/>
    <x v="2"/>
    <n v="87"/>
  </r>
  <r>
    <x v="15"/>
    <x v="1"/>
    <x v="22"/>
    <x v="30"/>
    <n v="87"/>
  </r>
  <r>
    <x v="15"/>
    <x v="1"/>
    <x v="28"/>
    <x v="2"/>
    <n v="86"/>
  </r>
  <r>
    <x v="15"/>
    <x v="1"/>
    <x v="28"/>
    <x v="5"/>
    <n v="86"/>
  </r>
  <r>
    <x v="15"/>
    <x v="1"/>
    <x v="25"/>
    <x v="12"/>
    <n v="85"/>
  </r>
  <r>
    <x v="15"/>
    <x v="1"/>
    <x v="35"/>
    <x v="14"/>
    <n v="85"/>
  </r>
  <r>
    <x v="15"/>
    <x v="1"/>
    <x v="18"/>
    <x v="17"/>
    <n v="83"/>
  </r>
  <r>
    <x v="15"/>
    <x v="1"/>
    <x v="18"/>
    <x v="5"/>
    <n v="83"/>
  </r>
  <r>
    <x v="15"/>
    <x v="1"/>
    <x v="26"/>
    <x v="37"/>
    <n v="83"/>
  </r>
  <r>
    <x v="15"/>
    <x v="1"/>
    <x v="18"/>
    <x v="2"/>
    <n v="82"/>
  </r>
  <r>
    <x v="15"/>
    <x v="1"/>
    <x v="20"/>
    <x v="32"/>
    <n v="82"/>
  </r>
  <r>
    <x v="15"/>
    <x v="1"/>
    <x v="36"/>
    <x v="12"/>
    <n v="81"/>
  </r>
  <r>
    <x v="15"/>
    <x v="1"/>
    <x v="39"/>
    <x v="27"/>
    <n v="80"/>
  </r>
  <r>
    <x v="15"/>
    <x v="1"/>
    <x v="20"/>
    <x v="5"/>
    <n v="77"/>
  </r>
  <r>
    <x v="15"/>
    <x v="1"/>
    <x v="32"/>
    <x v="0"/>
    <n v="77"/>
  </r>
  <r>
    <x v="15"/>
    <x v="1"/>
    <x v="20"/>
    <x v="2"/>
    <n v="76"/>
  </r>
  <r>
    <x v="15"/>
    <x v="1"/>
    <x v="36"/>
    <x v="26"/>
    <n v="76"/>
  </r>
  <r>
    <x v="15"/>
    <x v="1"/>
    <x v="19"/>
    <x v="14"/>
    <n v="75"/>
  </r>
  <r>
    <x v="15"/>
    <x v="1"/>
    <x v="26"/>
    <x v="30"/>
    <n v="75"/>
  </r>
  <r>
    <x v="15"/>
    <x v="1"/>
    <x v="30"/>
    <x v="0"/>
    <n v="72"/>
  </r>
  <r>
    <x v="15"/>
    <x v="1"/>
    <x v="38"/>
    <x v="28"/>
    <n v="71"/>
  </r>
  <r>
    <x v="15"/>
    <x v="1"/>
    <x v="28"/>
    <x v="14"/>
    <n v="71"/>
  </r>
  <r>
    <x v="15"/>
    <x v="1"/>
    <x v="20"/>
    <x v="14"/>
    <n v="70"/>
  </r>
  <r>
    <x v="15"/>
    <x v="1"/>
    <x v="39"/>
    <x v="21"/>
    <n v="70"/>
  </r>
  <r>
    <x v="15"/>
    <x v="1"/>
    <x v="26"/>
    <x v="5"/>
    <n v="69"/>
  </r>
  <r>
    <x v="15"/>
    <x v="1"/>
    <x v="26"/>
    <x v="2"/>
    <n v="68"/>
  </r>
  <r>
    <x v="15"/>
    <x v="1"/>
    <x v="23"/>
    <x v="17"/>
    <n v="67"/>
  </r>
  <r>
    <x v="15"/>
    <x v="1"/>
    <x v="25"/>
    <x v="38"/>
    <n v="67"/>
  </r>
  <r>
    <x v="15"/>
    <x v="1"/>
    <x v="32"/>
    <x v="5"/>
    <n v="66"/>
  </r>
  <r>
    <x v="15"/>
    <x v="1"/>
    <x v="18"/>
    <x v="14"/>
    <n v="65"/>
  </r>
  <r>
    <x v="15"/>
    <x v="1"/>
    <x v="33"/>
    <x v="12"/>
    <n v="65"/>
  </r>
  <r>
    <x v="15"/>
    <x v="1"/>
    <x v="19"/>
    <x v="17"/>
    <n v="64"/>
  </r>
  <r>
    <x v="15"/>
    <x v="1"/>
    <x v="32"/>
    <x v="2"/>
    <n v="64"/>
  </r>
  <r>
    <x v="15"/>
    <x v="1"/>
    <x v="38"/>
    <x v="21"/>
    <n v="61"/>
  </r>
  <r>
    <x v="15"/>
    <x v="1"/>
    <x v="38"/>
    <x v="22"/>
    <n v="60"/>
  </r>
  <r>
    <x v="15"/>
    <x v="1"/>
    <x v="37"/>
    <x v="5"/>
    <n v="60"/>
  </r>
  <r>
    <x v="15"/>
    <x v="1"/>
    <x v="30"/>
    <x v="21"/>
    <n v="59"/>
  </r>
  <r>
    <x v="15"/>
    <x v="1"/>
    <x v="35"/>
    <x v="9"/>
    <n v="58"/>
  </r>
  <r>
    <x v="15"/>
    <x v="1"/>
    <x v="37"/>
    <x v="2"/>
    <n v="58"/>
  </r>
  <r>
    <x v="15"/>
    <x v="1"/>
    <x v="27"/>
    <x v="0"/>
    <n v="56"/>
  </r>
  <r>
    <x v="15"/>
    <x v="1"/>
    <x v="27"/>
    <x v="39"/>
    <n v="56"/>
  </r>
  <r>
    <x v="15"/>
    <x v="1"/>
    <x v="29"/>
    <x v="17"/>
    <n v="56"/>
  </r>
  <r>
    <x v="15"/>
    <x v="1"/>
    <x v="39"/>
    <x v="38"/>
    <n v="55"/>
  </r>
  <r>
    <x v="15"/>
    <x v="1"/>
    <x v="26"/>
    <x v="14"/>
    <n v="55"/>
  </r>
  <r>
    <x v="15"/>
    <x v="1"/>
    <x v="34"/>
    <x v="39"/>
    <n v="54"/>
  </r>
  <r>
    <x v="15"/>
    <x v="1"/>
    <x v="37"/>
    <x v="12"/>
    <n v="54"/>
  </r>
  <r>
    <x v="15"/>
    <x v="1"/>
    <x v="22"/>
    <x v="23"/>
    <n v="53"/>
  </r>
  <r>
    <x v="15"/>
    <x v="1"/>
    <x v="32"/>
    <x v="14"/>
    <n v="53"/>
  </r>
  <r>
    <x v="15"/>
    <x v="1"/>
    <x v="23"/>
    <x v="38"/>
    <n v="52"/>
  </r>
  <r>
    <x v="15"/>
    <x v="1"/>
    <x v="25"/>
    <x v="26"/>
    <n v="52"/>
  </r>
  <r>
    <x v="15"/>
    <x v="1"/>
    <x v="22"/>
    <x v="22"/>
    <n v="50"/>
  </r>
  <r>
    <x v="15"/>
    <x v="1"/>
    <x v="23"/>
    <x v="40"/>
    <n v="50"/>
  </r>
  <r>
    <x v="15"/>
    <x v="1"/>
    <x v="33"/>
    <x v="40"/>
    <n v="49"/>
  </r>
  <r>
    <x v="15"/>
    <x v="1"/>
    <x v="28"/>
    <x v="12"/>
    <n v="48"/>
  </r>
  <r>
    <x v="15"/>
    <x v="1"/>
    <x v="31"/>
    <x v="5"/>
    <n v="48"/>
  </r>
  <r>
    <x v="15"/>
    <x v="1"/>
    <x v="31"/>
    <x v="2"/>
    <n v="47"/>
  </r>
  <r>
    <x v="15"/>
    <x v="1"/>
    <x v="36"/>
    <x v="39"/>
    <n v="47"/>
  </r>
  <r>
    <x v="15"/>
    <x v="1"/>
    <x v="37"/>
    <x v="30"/>
    <n v="47"/>
  </r>
  <r>
    <x v="15"/>
    <x v="1"/>
    <x v="21"/>
    <x v="17"/>
    <n v="46"/>
  </r>
  <r>
    <x v="15"/>
    <x v="1"/>
    <x v="31"/>
    <x v="17"/>
    <n v="46"/>
  </r>
  <r>
    <x v="15"/>
    <x v="1"/>
    <x v="24"/>
    <x v="40"/>
    <n v="45"/>
  </r>
  <r>
    <x v="15"/>
    <x v="1"/>
    <x v="22"/>
    <x v="24"/>
    <n v="44"/>
  </r>
  <r>
    <x v="15"/>
    <x v="1"/>
    <x v="22"/>
    <x v="39"/>
    <n v="40"/>
  </r>
  <r>
    <x v="15"/>
    <x v="1"/>
    <x v="24"/>
    <x v="28"/>
    <n v="40"/>
  </r>
  <r>
    <x v="15"/>
    <x v="1"/>
    <x v="36"/>
    <x v="38"/>
    <n v="40"/>
  </r>
  <r>
    <x v="15"/>
    <x v="1"/>
    <x v="30"/>
    <x v="2"/>
    <n v="39"/>
  </r>
  <r>
    <x v="15"/>
    <x v="1"/>
    <x v="30"/>
    <x v="5"/>
    <n v="39"/>
  </r>
  <r>
    <x v="15"/>
    <x v="1"/>
    <x v="34"/>
    <x v="23"/>
    <n v="39"/>
  </r>
  <r>
    <x v="15"/>
    <x v="1"/>
    <x v="38"/>
    <x v="2"/>
    <n v="37"/>
  </r>
  <r>
    <x v="15"/>
    <x v="1"/>
    <x v="38"/>
    <x v="5"/>
    <n v="37"/>
  </r>
  <r>
    <x v="15"/>
    <x v="1"/>
    <x v="23"/>
    <x v="5"/>
    <n v="37"/>
  </r>
  <r>
    <x v="15"/>
    <x v="1"/>
    <x v="22"/>
    <x v="5"/>
    <n v="36"/>
  </r>
  <r>
    <x v="15"/>
    <x v="1"/>
    <x v="26"/>
    <x v="12"/>
    <n v="36"/>
  </r>
  <r>
    <x v="15"/>
    <x v="1"/>
    <x v="22"/>
    <x v="2"/>
    <n v="35"/>
  </r>
  <r>
    <x v="15"/>
    <x v="1"/>
    <x v="19"/>
    <x v="0"/>
    <n v="34"/>
  </r>
  <r>
    <x v="15"/>
    <x v="1"/>
    <x v="23"/>
    <x v="2"/>
    <n v="34"/>
  </r>
  <r>
    <x v="15"/>
    <x v="1"/>
    <x v="30"/>
    <x v="14"/>
    <n v="33"/>
  </r>
  <r>
    <x v="15"/>
    <x v="1"/>
    <x v="19"/>
    <x v="12"/>
    <n v="32"/>
  </r>
  <r>
    <x v="15"/>
    <x v="1"/>
    <x v="20"/>
    <x v="23"/>
    <n v="32"/>
  </r>
  <r>
    <x v="15"/>
    <x v="1"/>
    <x v="38"/>
    <x v="14"/>
    <n v="32"/>
  </r>
  <r>
    <x v="15"/>
    <x v="1"/>
    <x v="22"/>
    <x v="26"/>
    <n v="32"/>
  </r>
  <r>
    <x v="15"/>
    <x v="1"/>
    <x v="31"/>
    <x v="14"/>
    <n v="31"/>
  </r>
  <r>
    <x v="15"/>
    <x v="1"/>
    <x v="19"/>
    <x v="24"/>
    <n v="30"/>
  </r>
  <r>
    <x v="15"/>
    <x v="1"/>
    <x v="20"/>
    <x v="24"/>
    <n v="30"/>
  </r>
  <r>
    <x v="15"/>
    <x v="1"/>
    <x v="31"/>
    <x v="12"/>
    <n v="30"/>
  </r>
  <r>
    <x v="15"/>
    <x v="1"/>
    <x v="24"/>
    <x v="30"/>
    <n v="29"/>
  </r>
  <r>
    <x v="15"/>
    <x v="1"/>
    <x v="32"/>
    <x v="12"/>
    <n v="29"/>
  </r>
  <r>
    <x v="15"/>
    <x v="1"/>
    <x v="18"/>
    <x v="12"/>
    <n v="28"/>
  </r>
  <r>
    <x v="15"/>
    <x v="1"/>
    <x v="22"/>
    <x v="12"/>
    <n v="27"/>
  </r>
  <r>
    <x v="15"/>
    <x v="1"/>
    <x v="25"/>
    <x v="39"/>
    <n v="27"/>
  </r>
  <r>
    <x v="15"/>
    <x v="1"/>
    <x v="18"/>
    <x v="0"/>
    <n v="26"/>
  </r>
  <r>
    <x v="15"/>
    <x v="1"/>
    <x v="39"/>
    <x v="30"/>
    <n v="26"/>
  </r>
  <r>
    <x v="15"/>
    <x v="1"/>
    <x v="30"/>
    <x v="26"/>
    <n v="26"/>
  </r>
  <r>
    <x v="15"/>
    <x v="1"/>
    <x v="34"/>
    <x v="1"/>
    <n v="26"/>
  </r>
  <r>
    <x v="15"/>
    <x v="1"/>
    <x v="31"/>
    <x v="30"/>
    <n v="25"/>
  </r>
  <r>
    <x v="15"/>
    <x v="1"/>
    <x v="37"/>
    <x v="9"/>
    <n v="25"/>
  </r>
  <r>
    <x v="15"/>
    <x v="1"/>
    <x v="23"/>
    <x v="12"/>
    <n v="24"/>
  </r>
  <r>
    <x v="15"/>
    <x v="1"/>
    <x v="24"/>
    <x v="9"/>
    <n v="23"/>
  </r>
  <r>
    <x v="15"/>
    <x v="1"/>
    <x v="28"/>
    <x v="39"/>
    <n v="23"/>
  </r>
  <r>
    <x v="15"/>
    <x v="1"/>
    <x v="35"/>
    <x v="1"/>
    <n v="23"/>
  </r>
  <r>
    <x v="15"/>
    <x v="1"/>
    <x v="36"/>
    <x v="40"/>
    <n v="23"/>
  </r>
  <r>
    <x v="15"/>
    <x v="1"/>
    <x v="30"/>
    <x v="12"/>
    <n v="22"/>
  </r>
  <r>
    <x v="15"/>
    <x v="1"/>
    <x v="20"/>
    <x v="12"/>
    <n v="21"/>
  </r>
  <r>
    <x v="15"/>
    <x v="1"/>
    <x v="29"/>
    <x v="22"/>
    <n v="21"/>
  </r>
  <r>
    <x v="15"/>
    <x v="1"/>
    <x v="29"/>
    <x v="5"/>
    <n v="21"/>
  </r>
  <r>
    <x v="15"/>
    <x v="1"/>
    <x v="36"/>
    <x v="4"/>
    <n v="21"/>
  </r>
  <r>
    <x v="15"/>
    <x v="1"/>
    <x v="29"/>
    <x v="2"/>
    <n v="20"/>
  </r>
  <r>
    <x v="15"/>
    <x v="1"/>
    <x v="34"/>
    <x v="40"/>
    <n v="20"/>
  </r>
  <r>
    <x v="15"/>
    <x v="1"/>
    <x v="36"/>
    <x v="30"/>
    <n v="20"/>
  </r>
  <r>
    <x v="15"/>
    <x v="1"/>
    <x v="18"/>
    <x v="28"/>
    <n v="19"/>
  </r>
  <r>
    <x v="15"/>
    <x v="1"/>
    <x v="19"/>
    <x v="23"/>
    <n v="19"/>
  </r>
  <r>
    <x v="15"/>
    <x v="1"/>
    <x v="24"/>
    <x v="33"/>
    <n v="19"/>
  </r>
  <r>
    <x v="15"/>
    <x v="1"/>
    <x v="27"/>
    <x v="2"/>
    <n v="19"/>
  </r>
  <r>
    <x v="15"/>
    <x v="1"/>
    <x v="27"/>
    <x v="5"/>
    <n v="19"/>
  </r>
  <r>
    <x v="15"/>
    <x v="1"/>
    <x v="34"/>
    <x v="26"/>
    <n v="19"/>
  </r>
  <r>
    <x v="15"/>
    <x v="1"/>
    <x v="36"/>
    <x v="9"/>
    <n v="17"/>
  </r>
  <r>
    <x v="15"/>
    <x v="1"/>
    <x v="25"/>
    <x v="23"/>
    <n v="16"/>
  </r>
  <r>
    <x v="15"/>
    <x v="1"/>
    <x v="25"/>
    <x v="4"/>
    <n v="16"/>
  </r>
  <r>
    <x v="15"/>
    <x v="1"/>
    <x v="35"/>
    <x v="4"/>
    <n v="16"/>
  </r>
  <r>
    <x v="15"/>
    <x v="1"/>
    <x v="19"/>
    <x v="40"/>
    <n v="15"/>
  </r>
  <r>
    <x v="15"/>
    <x v="1"/>
    <x v="20"/>
    <x v="38"/>
    <n v="15"/>
  </r>
  <r>
    <x v="15"/>
    <x v="1"/>
    <x v="21"/>
    <x v="23"/>
    <n v="15"/>
  </r>
  <r>
    <x v="15"/>
    <x v="1"/>
    <x v="39"/>
    <x v="22"/>
    <n v="15"/>
  </r>
  <r>
    <x v="15"/>
    <x v="1"/>
    <x v="32"/>
    <x v="40"/>
    <n v="15"/>
  </r>
  <r>
    <x v="15"/>
    <x v="1"/>
    <x v="33"/>
    <x v="4"/>
    <n v="15"/>
  </r>
  <r>
    <x v="15"/>
    <x v="1"/>
    <x v="34"/>
    <x v="9"/>
    <n v="15"/>
  </r>
  <r>
    <x v="15"/>
    <x v="1"/>
    <x v="34"/>
    <x v="6"/>
    <n v="15"/>
  </r>
  <r>
    <x v="15"/>
    <x v="1"/>
    <x v="37"/>
    <x v="22"/>
    <n v="15"/>
  </r>
  <r>
    <x v="15"/>
    <x v="1"/>
    <x v="21"/>
    <x v="5"/>
    <n v="14"/>
  </r>
  <r>
    <x v="15"/>
    <x v="1"/>
    <x v="34"/>
    <x v="33"/>
    <n v="14"/>
  </r>
  <r>
    <x v="15"/>
    <x v="1"/>
    <x v="35"/>
    <x v="15"/>
    <n v="14"/>
  </r>
  <r>
    <x v="15"/>
    <x v="1"/>
    <x v="21"/>
    <x v="2"/>
    <n v="13"/>
  </r>
  <r>
    <x v="15"/>
    <x v="1"/>
    <x v="22"/>
    <x v="14"/>
    <n v="13"/>
  </r>
  <r>
    <x v="15"/>
    <x v="1"/>
    <x v="27"/>
    <x v="12"/>
    <n v="13"/>
  </r>
  <r>
    <x v="15"/>
    <x v="1"/>
    <x v="28"/>
    <x v="9"/>
    <n v="13"/>
  </r>
  <r>
    <x v="15"/>
    <x v="1"/>
    <x v="29"/>
    <x v="14"/>
    <n v="13"/>
  </r>
  <r>
    <x v="15"/>
    <x v="1"/>
    <x v="34"/>
    <x v="15"/>
    <n v="13"/>
  </r>
  <r>
    <x v="15"/>
    <x v="1"/>
    <x v="24"/>
    <x v="4"/>
    <n v="12"/>
  </r>
  <r>
    <x v="15"/>
    <x v="1"/>
    <x v="24"/>
    <x v="16"/>
    <n v="12"/>
  </r>
  <r>
    <x v="15"/>
    <x v="1"/>
    <x v="25"/>
    <x v="24"/>
    <n v="12"/>
  </r>
  <r>
    <x v="15"/>
    <x v="1"/>
    <x v="25"/>
    <x v="1"/>
    <n v="12"/>
  </r>
  <r>
    <x v="15"/>
    <x v="1"/>
    <x v="27"/>
    <x v="14"/>
    <n v="12"/>
  </r>
  <r>
    <x v="15"/>
    <x v="1"/>
    <x v="27"/>
    <x v="40"/>
    <n v="12"/>
  </r>
  <r>
    <x v="15"/>
    <x v="1"/>
    <x v="35"/>
    <x v="33"/>
    <n v="12"/>
  </r>
  <r>
    <x v="15"/>
    <x v="1"/>
    <x v="36"/>
    <x v="1"/>
    <n v="12"/>
  </r>
  <r>
    <x v="15"/>
    <x v="1"/>
    <x v="37"/>
    <x v="17"/>
    <n v="12"/>
  </r>
  <r>
    <x v="15"/>
    <x v="1"/>
    <x v="22"/>
    <x v="9"/>
    <n v="11"/>
  </r>
  <r>
    <x v="15"/>
    <x v="1"/>
    <x v="25"/>
    <x v="33"/>
    <n v="11"/>
  </r>
  <r>
    <x v="15"/>
    <x v="1"/>
    <x v="27"/>
    <x v="22"/>
    <n v="11"/>
  </r>
  <r>
    <x v="15"/>
    <x v="1"/>
    <x v="29"/>
    <x v="12"/>
    <n v="11"/>
  </r>
  <r>
    <x v="15"/>
    <x v="1"/>
    <x v="23"/>
    <x v="14"/>
    <n v="10"/>
  </r>
  <r>
    <x v="15"/>
    <x v="1"/>
    <x v="33"/>
    <x v="9"/>
    <n v="10"/>
  </r>
  <r>
    <x v="15"/>
    <x v="1"/>
    <x v="35"/>
    <x v="16"/>
    <n v="10"/>
  </r>
  <r>
    <x v="15"/>
    <x v="1"/>
    <x v="37"/>
    <x v="1"/>
    <n v="10"/>
  </r>
  <r>
    <x v="15"/>
    <x v="1"/>
    <x v="20"/>
    <x v="9"/>
    <n v="9"/>
  </r>
  <r>
    <x v="15"/>
    <x v="1"/>
    <x v="21"/>
    <x v="12"/>
    <n v="9"/>
  </r>
  <r>
    <x v="15"/>
    <x v="1"/>
    <x v="25"/>
    <x v="9"/>
    <n v="9"/>
  </r>
  <r>
    <x v="15"/>
    <x v="1"/>
    <x v="26"/>
    <x v="1"/>
    <n v="9"/>
  </r>
  <r>
    <x v="15"/>
    <x v="1"/>
    <x v="26"/>
    <x v="16"/>
    <n v="9"/>
  </r>
  <r>
    <x v="15"/>
    <x v="1"/>
    <x v="28"/>
    <x v="1"/>
    <n v="9"/>
  </r>
  <r>
    <x v="15"/>
    <x v="1"/>
    <x v="33"/>
    <x v="1"/>
    <n v="9"/>
  </r>
  <r>
    <x v="15"/>
    <x v="1"/>
    <x v="34"/>
    <x v="4"/>
    <n v="9"/>
  </r>
  <r>
    <x v="15"/>
    <x v="1"/>
    <x v="21"/>
    <x v="14"/>
    <n v="8"/>
  </r>
  <r>
    <x v="15"/>
    <x v="1"/>
    <x v="39"/>
    <x v="0"/>
    <n v="8"/>
  </r>
  <r>
    <x v="15"/>
    <x v="1"/>
    <x v="39"/>
    <x v="39"/>
    <n v="8"/>
  </r>
  <r>
    <x v="15"/>
    <x v="1"/>
    <x v="32"/>
    <x v="9"/>
    <n v="8"/>
  </r>
  <r>
    <x v="15"/>
    <x v="1"/>
    <x v="33"/>
    <x v="39"/>
    <n v="8"/>
  </r>
  <r>
    <x v="15"/>
    <x v="1"/>
    <x v="37"/>
    <x v="14"/>
    <n v="8"/>
  </r>
  <r>
    <x v="15"/>
    <x v="1"/>
    <x v="23"/>
    <x v="9"/>
    <n v="7"/>
  </r>
  <r>
    <x v="15"/>
    <x v="1"/>
    <x v="24"/>
    <x v="1"/>
    <n v="7"/>
  </r>
  <r>
    <x v="15"/>
    <x v="1"/>
    <x v="25"/>
    <x v="15"/>
    <n v="7"/>
  </r>
  <r>
    <x v="15"/>
    <x v="1"/>
    <x v="25"/>
    <x v="16"/>
    <n v="7"/>
  </r>
  <r>
    <x v="15"/>
    <x v="1"/>
    <x v="36"/>
    <x v="33"/>
    <n v="7"/>
  </r>
  <r>
    <x v="15"/>
    <x v="1"/>
    <x v="19"/>
    <x v="9"/>
    <n v="6"/>
  </r>
  <r>
    <x v="15"/>
    <x v="1"/>
    <x v="38"/>
    <x v="13"/>
    <n v="6"/>
  </r>
  <r>
    <x v="15"/>
    <x v="1"/>
    <x v="23"/>
    <x v="1"/>
    <n v="6"/>
  </r>
  <r>
    <x v="15"/>
    <x v="1"/>
    <x v="25"/>
    <x v="13"/>
    <n v="6"/>
  </r>
  <r>
    <x v="15"/>
    <x v="1"/>
    <x v="26"/>
    <x v="23"/>
    <n v="6"/>
  </r>
  <r>
    <x v="15"/>
    <x v="1"/>
    <x v="28"/>
    <x v="4"/>
    <n v="6"/>
  </r>
  <r>
    <x v="15"/>
    <x v="1"/>
    <x v="31"/>
    <x v="9"/>
    <n v="6"/>
  </r>
  <r>
    <x v="15"/>
    <x v="1"/>
    <x v="32"/>
    <x v="4"/>
    <n v="6"/>
  </r>
  <r>
    <x v="15"/>
    <x v="1"/>
    <x v="33"/>
    <x v="33"/>
    <n v="6"/>
  </r>
  <r>
    <x v="15"/>
    <x v="1"/>
    <x v="34"/>
    <x v="16"/>
    <n v="6"/>
  </r>
  <r>
    <x v="15"/>
    <x v="1"/>
    <x v="36"/>
    <x v="16"/>
    <n v="6"/>
  </r>
  <r>
    <x v="15"/>
    <x v="1"/>
    <x v="37"/>
    <x v="26"/>
    <n v="6"/>
  </r>
  <r>
    <x v="15"/>
    <x v="1"/>
    <x v="18"/>
    <x v="33"/>
    <n v="5"/>
  </r>
  <r>
    <x v="15"/>
    <x v="1"/>
    <x v="19"/>
    <x v="16"/>
    <n v="5"/>
  </r>
  <r>
    <x v="15"/>
    <x v="1"/>
    <x v="19"/>
    <x v="33"/>
    <n v="5"/>
  </r>
  <r>
    <x v="15"/>
    <x v="1"/>
    <x v="20"/>
    <x v="15"/>
    <n v="5"/>
  </r>
  <r>
    <x v="15"/>
    <x v="1"/>
    <x v="20"/>
    <x v="13"/>
    <n v="5"/>
  </r>
  <r>
    <x v="15"/>
    <x v="1"/>
    <x v="20"/>
    <x v="1"/>
    <n v="5"/>
  </r>
  <r>
    <x v="15"/>
    <x v="1"/>
    <x v="20"/>
    <x v="16"/>
    <n v="5"/>
  </r>
  <r>
    <x v="15"/>
    <x v="1"/>
    <x v="20"/>
    <x v="39"/>
    <n v="5"/>
  </r>
  <r>
    <x v="15"/>
    <x v="1"/>
    <x v="38"/>
    <x v="12"/>
    <n v="5"/>
  </r>
  <r>
    <x v="15"/>
    <x v="1"/>
    <x v="38"/>
    <x v="10"/>
    <n v="5"/>
  </r>
  <r>
    <x v="15"/>
    <x v="1"/>
    <x v="22"/>
    <x v="1"/>
    <n v="5"/>
  </r>
  <r>
    <x v="15"/>
    <x v="1"/>
    <x v="28"/>
    <x v="16"/>
    <n v="5"/>
  </r>
  <r>
    <x v="15"/>
    <x v="1"/>
    <x v="30"/>
    <x v="4"/>
    <n v="5"/>
  </r>
  <r>
    <x v="15"/>
    <x v="1"/>
    <x v="31"/>
    <x v="16"/>
    <n v="5"/>
  </r>
  <r>
    <x v="15"/>
    <x v="1"/>
    <x v="33"/>
    <x v="15"/>
    <n v="5"/>
  </r>
  <r>
    <x v="15"/>
    <x v="1"/>
    <x v="36"/>
    <x v="15"/>
    <n v="5"/>
  </r>
  <r>
    <x v="15"/>
    <x v="1"/>
    <x v="18"/>
    <x v="26"/>
    <n v="4"/>
  </r>
  <r>
    <x v="15"/>
    <x v="1"/>
    <x v="18"/>
    <x v="6"/>
    <n v="4"/>
  </r>
  <r>
    <x v="15"/>
    <x v="1"/>
    <x v="18"/>
    <x v="16"/>
    <n v="4"/>
  </r>
  <r>
    <x v="15"/>
    <x v="1"/>
    <x v="20"/>
    <x v="6"/>
    <n v="4"/>
  </r>
  <r>
    <x v="15"/>
    <x v="1"/>
    <x v="22"/>
    <x v="11"/>
    <n v="4"/>
  </r>
  <r>
    <x v="15"/>
    <x v="1"/>
    <x v="23"/>
    <x v="33"/>
    <n v="4"/>
  </r>
  <r>
    <x v="15"/>
    <x v="1"/>
    <x v="24"/>
    <x v="15"/>
    <n v="4"/>
  </r>
  <r>
    <x v="15"/>
    <x v="1"/>
    <x v="25"/>
    <x v="36"/>
    <n v="4"/>
  </r>
  <r>
    <x v="15"/>
    <x v="1"/>
    <x v="26"/>
    <x v="4"/>
    <n v="4"/>
  </r>
  <r>
    <x v="15"/>
    <x v="1"/>
    <x v="27"/>
    <x v="4"/>
    <n v="4"/>
  </r>
  <r>
    <x v="15"/>
    <x v="1"/>
    <x v="27"/>
    <x v="9"/>
    <n v="4"/>
  </r>
  <r>
    <x v="15"/>
    <x v="1"/>
    <x v="27"/>
    <x v="33"/>
    <n v="4"/>
  </r>
  <r>
    <x v="15"/>
    <x v="1"/>
    <x v="29"/>
    <x v="21"/>
    <n v="4"/>
  </r>
  <r>
    <x v="15"/>
    <x v="1"/>
    <x v="30"/>
    <x v="28"/>
    <n v="4"/>
  </r>
  <r>
    <x v="15"/>
    <x v="1"/>
    <x v="30"/>
    <x v="24"/>
    <n v="4"/>
  </r>
  <r>
    <x v="15"/>
    <x v="1"/>
    <x v="32"/>
    <x v="1"/>
    <n v="4"/>
  </r>
  <r>
    <x v="15"/>
    <x v="1"/>
    <x v="33"/>
    <x v="6"/>
    <n v="4"/>
  </r>
  <r>
    <x v="15"/>
    <x v="1"/>
    <x v="33"/>
    <x v="16"/>
    <n v="4"/>
  </r>
  <r>
    <x v="15"/>
    <x v="1"/>
    <x v="33"/>
    <x v="38"/>
    <n v="4"/>
  </r>
  <r>
    <x v="15"/>
    <x v="1"/>
    <x v="35"/>
    <x v="13"/>
    <n v="4"/>
  </r>
  <r>
    <x v="15"/>
    <x v="1"/>
    <x v="35"/>
    <x v="6"/>
    <n v="4"/>
  </r>
  <r>
    <x v="15"/>
    <x v="1"/>
    <x v="35"/>
    <x v="34"/>
    <n v="4"/>
  </r>
  <r>
    <x v="15"/>
    <x v="1"/>
    <x v="37"/>
    <x v="28"/>
    <n v="4"/>
  </r>
  <r>
    <x v="15"/>
    <x v="1"/>
    <x v="18"/>
    <x v="4"/>
    <n v="3"/>
  </r>
  <r>
    <x v="15"/>
    <x v="1"/>
    <x v="18"/>
    <x v="9"/>
    <n v="3"/>
  </r>
  <r>
    <x v="15"/>
    <x v="1"/>
    <x v="18"/>
    <x v="39"/>
    <n v="3"/>
  </r>
  <r>
    <x v="15"/>
    <x v="1"/>
    <x v="19"/>
    <x v="4"/>
    <n v="3"/>
  </r>
  <r>
    <x v="15"/>
    <x v="1"/>
    <x v="19"/>
    <x v="1"/>
    <n v="3"/>
  </r>
  <r>
    <x v="15"/>
    <x v="1"/>
    <x v="21"/>
    <x v="21"/>
    <n v="3"/>
  </r>
  <r>
    <x v="15"/>
    <x v="1"/>
    <x v="22"/>
    <x v="33"/>
    <n v="3"/>
  </r>
  <r>
    <x v="15"/>
    <x v="1"/>
    <x v="23"/>
    <x v="13"/>
    <n v="3"/>
  </r>
  <r>
    <x v="15"/>
    <x v="1"/>
    <x v="23"/>
    <x v="4"/>
    <n v="3"/>
  </r>
  <r>
    <x v="15"/>
    <x v="1"/>
    <x v="23"/>
    <x v="16"/>
    <n v="3"/>
  </r>
  <r>
    <x v="15"/>
    <x v="1"/>
    <x v="24"/>
    <x v="13"/>
    <n v="3"/>
  </r>
  <r>
    <x v="15"/>
    <x v="1"/>
    <x v="25"/>
    <x v="10"/>
    <n v="3"/>
  </r>
  <r>
    <x v="15"/>
    <x v="1"/>
    <x v="25"/>
    <x v="6"/>
    <n v="3"/>
  </r>
  <r>
    <x v="15"/>
    <x v="1"/>
    <x v="26"/>
    <x v="9"/>
    <n v="3"/>
  </r>
  <r>
    <x v="15"/>
    <x v="1"/>
    <x v="30"/>
    <x v="23"/>
    <n v="3"/>
  </r>
  <r>
    <x v="15"/>
    <x v="1"/>
    <x v="30"/>
    <x v="1"/>
    <n v="3"/>
  </r>
  <r>
    <x v="15"/>
    <x v="1"/>
    <x v="30"/>
    <x v="16"/>
    <n v="3"/>
  </r>
  <r>
    <x v="15"/>
    <x v="1"/>
    <x v="31"/>
    <x v="26"/>
    <n v="3"/>
  </r>
  <r>
    <x v="15"/>
    <x v="1"/>
    <x v="31"/>
    <x v="1"/>
    <n v="3"/>
  </r>
  <r>
    <x v="15"/>
    <x v="1"/>
    <x v="34"/>
    <x v="13"/>
    <n v="3"/>
  </r>
  <r>
    <x v="15"/>
    <x v="1"/>
    <x v="35"/>
    <x v="10"/>
    <n v="3"/>
  </r>
  <r>
    <x v="15"/>
    <x v="1"/>
    <x v="35"/>
    <x v="36"/>
    <n v="3"/>
  </r>
  <r>
    <x v="15"/>
    <x v="1"/>
    <x v="18"/>
    <x v="15"/>
    <n v="2"/>
  </r>
  <r>
    <x v="15"/>
    <x v="1"/>
    <x v="18"/>
    <x v="13"/>
    <n v="2"/>
  </r>
  <r>
    <x v="15"/>
    <x v="1"/>
    <x v="18"/>
    <x v="1"/>
    <n v="2"/>
  </r>
  <r>
    <x v="15"/>
    <x v="1"/>
    <x v="19"/>
    <x v="13"/>
    <n v="2"/>
  </r>
  <r>
    <x v="15"/>
    <x v="1"/>
    <x v="20"/>
    <x v="10"/>
    <n v="2"/>
  </r>
  <r>
    <x v="15"/>
    <x v="1"/>
    <x v="20"/>
    <x v="4"/>
    <n v="2"/>
  </r>
  <r>
    <x v="15"/>
    <x v="1"/>
    <x v="20"/>
    <x v="33"/>
    <n v="2"/>
  </r>
  <r>
    <x v="15"/>
    <x v="1"/>
    <x v="38"/>
    <x v="15"/>
    <n v="2"/>
  </r>
  <r>
    <x v="15"/>
    <x v="1"/>
    <x v="38"/>
    <x v="24"/>
    <n v="2"/>
  </r>
  <r>
    <x v="15"/>
    <x v="1"/>
    <x v="38"/>
    <x v="9"/>
    <n v="2"/>
  </r>
  <r>
    <x v="15"/>
    <x v="1"/>
    <x v="39"/>
    <x v="12"/>
    <n v="2"/>
  </r>
  <r>
    <x v="15"/>
    <x v="1"/>
    <x v="39"/>
    <x v="2"/>
    <n v="2"/>
  </r>
  <r>
    <x v="15"/>
    <x v="1"/>
    <x v="39"/>
    <x v="5"/>
    <n v="2"/>
  </r>
  <r>
    <x v="15"/>
    <x v="1"/>
    <x v="22"/>
    <x v="10"/>
    <n v="2"/>
  </r>
  <r>
    <x v="15"/>
    <x v="1"/>
    <x v="22"/>
    <x v="6"/>
    <n v="2"/>
  </r>
  <r>
    <x v="15"/>
    <x v="1"/>
    <x v="22"/>
    <x v="16"/>
    <n v="2"/>
  </r>
  <r>
    <x v="15"/>
    <x v="1"/>
    <x v="22"/>
    <x v="35"/>
    <n v="2"/>
  </r>
  <r>
    <x v="15"/>
    <x v="1"/>
    <x v="23"/>
    <x v="28"/>
    <n v="2"/>
  </r>
  <r>
    <x v="15"/>
    <x v="1"/>
    <x v="23"/>
    <x v="36"/>
    <n v="2"/>
  </r>
  <r>
    <x v="15"/>
    <x v="1"/>
    <x v="24"/>
    <x v="10"/>
    <n v="2"/>
  </r>
  <r>
    <x v="15"/>
    <x v="1"/>
    <x v="24"/>
    <x v="23"/>
    <n v="2"/>
  </r>
  <r>
    <x v="15"/>
    <x v="1"/>
    <x v="24"/>
    <x v="36"/>
    <n v="2"/>
  </r>
  <r>
    <x v="15"/>
    <x v="1"/>
    <x v="25"/>
    <x v="35"/>
    <n v="2"/>
  </r>
  <r>
    <x v="15"/>
    <x v="1"/>
    <x v="26"/>
    <x v="33"/>
    <n v="2"/>
  </r>
  <r>
    <x v="15"/>
    <x v="1"/>
    <x v="27"/>
    <x v="1"/>
    <n v="2"/>
  </r>
  <r>
    <x v="15"/>
    <x v="1"/>
    <x v="27"/>
    <x v="16"/>
    <n v="2"/>
  </r>
  <r>
    <x v="15"/>
    <x v="1"/>
    <x v="27"/>
    <x v="35"/>
    <n v="2"/>
  </r>
  <r>
    <x v="15"/>
    <x v="1"/>
    <x v="28"/>
    <x v="33"/>
    <n v="2"/>
  </r>
  <r>
    <x v="15"/>
    <x v="1"/>
    <x v="29"/>
    <x v="1"/>
    <n v="2"/>
  </r>
  <r>
    <x v="15"/>
    <x v="1"/>
    <x v="30"/>
    <x v="13"/>
    <n v="2"/>
  </r>
  <r>
    <x v="15"/>
    <x v="1"/>
    <x v="30"/>
    <x v="9"/>
    <n v="2"/>
  </r>
  <r>
    <x v="15"/>
    <x v="1"/>
    <x v="31"/>
    <x v="24"/>
    <n v="2"/>
  </r>
  <r>
    <x v="15"/>
    <x v="1"/>
    <x v="31"/>
    <x v="6"/>
    <n v="2"/>
  </r>
  <r>
    <x v="15"/>
    <x v="1"/>
    <x v="34"/>
    <x v="10"/>
    <n v="2"/>
  </r>
  <r>
    <x v="15"/>
    <x v="1"/>
    <x v="34"/>
    <x v="35"/>
    <n v="2"/>
  </r>
  <r>
    <x v="15"/>
    <x v="1"/>
    <x v="36"/>
    <x v="10"/>
    <n v="2"/>
  </r>
  <r>
    <x v="15"/>
    <x v="1"/>
    <x v="36"/>
    <x v="36"/>
    <n v="2"/>
  </r>
  <r>
    <x v="15"/>
    <x v="1"/>
    <x v="36"/>
    <x v="35"/>
    <n v="2"/>
  </r>
  <r>
    <x v="15"/>
    <x v="1"/>
    <x v="37"/>
    <x v="15"/>
    <n v="2"/>
  </r>
  <r>
    <x v="15"/>
    <x v="1"/>
    <x v="37"/>
    <x v="16"/>
    <n v="2"/>
  </r>
  <r>
    <x v="15"/>
    <x v="1"/>
    <x v="37"/>
    <x v="33"/>
    <n v="2"/>
  </r>
  <r>
    <x v="15"/>
    <x v="1"/>
    <x v="18"/>
    <x v="11"/>
    <n v="1"/>
  </r>
  <r>
    <x v="15"/>
    <x v="1"/>
    <x v="18"/>
    <x v="24"/>
    <n v="1"/>
  </r>
  <r>
    <x v="15"/>
    <x v="1"/>
    <x v="18"/>
    <x v="35"/>
    <n v="1"/>
  </r>
  <r>
    <x v="15"/>
    <x v="1"/>
    <x v="19"/>
    <x v="11"/>
    <n v="1"/>
  </r>
  <r>
    <x v="15"/>
    <x v="1"/>
    <x v="19"/>
    <x v="10"/>
    <n v="1"/>
  </r>
  <r>
    <x v="15"/>
    <x v="1"/>
    <x v="19"/>
    <x v="6"/>
    <n v="1"/>
  </r>
  <r>
    <x v="15"/>
    <x v="1"/>
    <x v="19"/>
    <x v="30"/>
    <n v="1"/>
  </r>
  <r>
    <x v="15"/>
    <x v="1"/>
    <x v="19"/>
    <x v="36"/>
    <n v="1"/>
  </r>
  <r>
    <x v="15"/>
    <x v="1"/>
    <x v="20"/>
    <x v="11"/>
    <n v="1"/>
  </r>
  <r>
    <x v="15"/>
    <x v="1"/>
    <x v="20"/>
    <x v="31"/>
    <n v="1"/>
  </r>
  <r>
    <x v="15"/>
    <x v="1"/>
    <x v="20"/>
    <x v="34"/>
    <n v="1"/>
  </r>
  <r>
    <x v="15"/>
    <x v="1"/>
    <x v="20"/>
    <x v="35"/>
    <n v="1"/>
  </r>
  <r>
    <x v="15"/>
    <x v="1"/>
    <x v="38"/>
    <x v="11"/>
    <n v="1"/>
  </r>
  <r>
    <x v="15"/>
    <x v="1"/>
    <x v="38"/>
    <x v="16"/>
    <n v="1"/>
  </r>
  <r>
    <x v="15"/>
    <x v="1"/>
    <x v="38"/>
    <x v="33"/>
    <n v="1"/>
  </r>
  <r>
    <x v="15"/>
    <x v="1"/>
    <x v="21"/>
    <x v="10"/>
    <n v="1"/>
  </r>
  <r>
    <x v="15"/>
    <x v="1"/>
    <x v="21"/>
    <x v="4"/>
    <n v="1"/>
  </r>
  <r>
    <x v="15"/>
    <x v="1"/>
    <x v="21"/>
    <x v="9"/>
    <n v="1"/>
  </r>
  <r>
    <x v="15"/>
    <x v="1"/>
    <x v="39"/>
    <x v="14"/>
    <n v="1"/>
  </r>
  <r>
    <x v="15"/>
    <x v="1"/>
    <x v="39"/>
    <x v="1"/>
    <n v="1"/>
  </r>
  <r>
    <x v="15"/>
    <x v="1"/>
    <x v="39"/>
    <x v="9"/>
    <n v="1"/>
  </r>
  <r>
    <x v="15"/>
    <x v="1"/>
    <x v="39"/>
    <x v="6"/>
    <n v="1"/>
  </r>
  <r>
    <x v="15"/>
    <x v="1"/>
    <x v="39"/>
    <x v="16"/>
    <n v="1"/>
  </r>
  <r>
    <x v="15"/>
    <x v="1"/>
    <x v="39"/>
    <x v="34"/>
    <n v="1"/>
  </r>
  <r>
    <x v="15"/>
    <x v="1"/>
    <x v="39"/>
    <x v="33"/>
    <n v="1"/>
  </r>
  <r>
    <x v="15"/>
    <x v="1"/>
    <x v="39"/>
    <x v="35"/>
    <n v="1"/>
  </r>
  <r>
    <x v="15"/>
    <x v="1"/>
    <x v="22"/>
    <x v="13"/>
    <n v="1"/>
  </r>
  <r>
    <x v="15"/>
    <x v="1"/>
    <x v="23"/>
    <x v="15"/>
    <n v="1"/>
  </r>
  <r>
    <x v="15"/>
    <x v="1"/>
    <x v="23"/>
    <x v="11"/>
    <n v="1"/>
  </r>
  <r>
    <x v="15"/>
    <x v="1"/>
    <x v="23"/>
    <x v="24"/>
    <n v="1"/>
  </r>
  <r>
    <x v="15"/>
    <x v="1"/>
    <x v="23"/>
    <x v="10"/>
    <n v="1"/>
  </r>
  <r>
    <x v="15"/>
    <x v="1"/>
    <x v="23"/>
    <x v="23"/>
    <n v="1"/>
  </r>
  <r>
    <x v="15"/>
    <x v="1"/>
    <x v="23"/>
    <x v="6"/>
    <n v="1"/>
  </r>
  <r>
    <x v="15"/>
    <x v="1"/>
    <x v="23"/>
    <x v="30"/>
    <n v="1"/>
  </r>
  <r>
    <x v="15"/>
    <x v="1"/>
    <x v="23"/>
    <x v="34"/>
    <n v="1"/>
  </r>
  <r>
    <x v="15"/>
    <x v="1"/>
    <x v="24"/>
    <x v="11"/>
    <n v="1"/>
  </r>
  <r>
    <x v="15"/>
    <x v="1"/>
    <x v="24"/>
    <x v="24"/>
    <n v="1"/>
  </r>
  <r>
    <x v="15"/>
    <x v="1"/>
    <x v="24"/>
    <x v="6"/>
    <n v="1"/>
  </r>
  <r>
    <x v="15"/>
    <x v="1"/>
    <x v="25"/>
    <x v="11"/>
    <n v="1"/>
  </r>
  <r>
    <x v="15"/>
    <x v="1"/>
    <x v="25"/>
    <x v="34"/>
    <n v="1"/>
  </r>
  <r>
    <x v="15"/>
    <x v="1"/>
    <x v="26"/>
    <x v="13"/>
    <n v="1"/>
  </r>
  <r>
    <x v="15"/>
    <x v="1"/>
    <x v="26"/>
    <x v="26"/>
    <n v="1"/>
  </r>
  <r>
    <x v="15"/>
    <x v="1"/>
    <x v="26"/>
    <x v="10"/>
    <n v="1"/>
  </r>
  <r>
    <x v="15"/>
    <x v="1"/>
    <x v="26"/>
    <x v="6"/>
    <n v="1"/>
  </r>
  <r>
    <x v="15"/>
    <x v="1"/>
    <x v="26"/>
    <x v="35"/>
    <n v="1"/>
  </r>
  <r>
    <x v="15"/>
    <x v="1"/>
    <x v="26"/>
    <x v="39"/>
    <n v="1"/>
  </r>
  <r>
    <x v="15"/>
    <x v="1"/>
    <x v="27"/>
    <x v="36"/>
    <n v="1"/>
  </r>
  <r>
    <x v="15"/>
    <x v="1"/>
    <x v="28"/>
    <x v="35"/>
    <n v="1"/>
  </r>
  <r>
    <x v="15"/>
    <x v="1"/>
    <x v="29"/>
    <x v="4"/>
    <n v="1"/>
  </r>
  <r>
    <x v="15"/>
    <x v="1"/>
    <x v="29"/>
    <x v="9"/>
    <n v="1"/>
  </r>
  <r>
    <x v="15"/>
    <x v="1"/>
    <x v="29"/>
    <x v="16"/>
    <n v="1"/>
  </r>
  <r>
    <x v="15"/>
    <x v="1"/>
    <x v="30"/>
    <x v="15"/>
    <n v="1"/>
  </r>
  <r>
    <x v="15"/>
    <x v="1"/>
    <x v="30"/>
    <x v="11"/>
    <n v="1"/>
  </r>
  <r>
    <x v="15"/>
    <x v="1"/>
    <x v="30"/>
    <x v="10"/>
    <n v="1"/>
  </r>
  <r>
    <x v="15"/>
    <x v="1"/>
    <x v="30"/>
    <x v="6"/>
    <n v="1"/>
  </r>
  <r>
    <x v="15"/>
    <x v="1"/>
    <x v="30"/>
    <x v="33"/>
    <n v="1"/>
  </r>
  <r>
    <x v="15"/>
    <x v="1"/>
    <x v="31"/>
    <x v="13"/>
    <n v="1"/>
  </r>
  <r>
    <x v="15"/>
    <x v="1"/>
    <x v="31"/>
    <x v="11"/>
    <n v="1"/>
  </r>
  <r>
    <x v="15"/>
    <x v="1"/>
    <x v="31"/>
    <x v="4"/>
    <n v="1"/>
  </r>
  <r>
    <x v="15"/>
    <x v="1"/>
    <x v="31"/>
    <x v="33"/>
    <n v="1"/>
  </r>
  <r>
    <x v="15"/>
    <x v="1"/>
    <x v="32"/>
    <x v="16"/>
    <n v="1"/>
  </r>
  <r>
    <x v="15"/>
    <x v="1"/>
    <x v="32"/>
    <x v="33"/>
    <n v="1"/>
  </r>
  <r>
    <x v="15"/>
    <x v="1"/>
    <x v="32"/>
    <x v="36"/>
    <n v="1"/>
  </r>
  <r>
    <x v="15"/>
    <x v="1"/>
    <x v="33"/>
    <x v="10"/>
    <n v="1"/>
  </r>
  <r>
    <x v="15"/>
    <x v="1"/>
    <x v="33"/>
    <x v="34"/>
    <n v="1"/>
  </r>
  <r>
    <x v="15"/>
    <x v="1"/>
    <x v="33"/>
    <x v="36"/>
    <n v="1"/>
  </r>
  <r>
    <x v="15"/>
    <x v="1"/>
    <x v="33"/>
    <x v="35"/>
    <n v="1"/>
  </r>
  <r>
    <x v="15"/>
    <x v="1"/>
    <x v="34"/>
    <x v="34"/>
    <n v="1"/>
  </r>
  <r>
    <x v="15"/>
    <x v="1"/>
    <x v="34"/>
    <x v="36"/>
    <n v="1"/>
  </r>
  <r>
    <x v="15"/>
    <x v="1"/>
    <x v="36"/>
    <x v="13"/>
    <n v="1"/>
  </r>
  <r>
    <x v="15"/>
    <x v="1"/>
    <x v="36"/>
    <x v="6"/>
    <n v="1"/>
  </r>
  <r>
    <x v="15"/>
    <x v="1"/>
    <x v="36"/>
    <x v="34"/>
    <n v="1"/>
  </r>
  <r>
    <x v="15"/>
    <x v="1"/>
    <x v="37"/>
    <x v="13"/>
    <n v="1"/>
  </r>
  <r>
    <x v="15"/>
    <x v="1"/>
    <x v="37"/>
    <x v="10"/>
    <n v="1"/>
  </r>
  <r>
    <x v="15"/>
    <x v="1"/>
    <x v="37"/>
    <x v="23"/>
    <n v="1"/>
  </r>
  <r>
    <x v="15"/>
    <x v="1"/>
    <x v="37"/>
    <x v="4"/>
    <n v="1"/>
  </r>
  <r>
    <x v="15"/>
    <x v="1"/>
    <x v="37"/>
    <x v="6"/>
    <n v="1"/>
  </r>
  <r>
    <x v="15"/>
    <x v="1"/>
    <x v="37"/>
    <x v="34"/>
    <n v="1"/>
  </r>
  <r>
    <x v="15"/>
    <x v="1"/>
    <x v="34"/>
    <x v="19"/>
    <n v="831963"/>
  </r>
  <r>
    <x v="15"/>
    <x v="1"/>
    <x v="24"/>
    <x v="19"/>
    <n v="234005"/>
  </r>
  <r>
    <x v="15"/>
    <x v="1"/>
    <x v="25"/>
    <x v="19"/>
    <n v="221769"/>
  </r>
  <r>
    <x v="15"/>
    <x v="1"/>
    <x v="32"/>
    <x v="19"/>
    <n v="173671"/>
  </r>
  <r>
    <x v="15"/>
    <x v="1"/>
    <x v="31"/>
    <x v="19"/>
    <n v="138490"/>
  </r>
  <r>
    <x v="15"/>
    <x v="1"/>
    <x v="33"/>
    <x v="20"/>
    <n v="24900"/>
  </r>
  <r>
    <x v="15"/>
    <x v="1"/>
    <x v="36"/>
    <x v="19"/>
    <n v="24610"/>
  </r>
  <r>
    <x v="15"/>
    <x v="1"/>
    <x v="34"/>
    <x v="18"/>
    <n v="23096"/>
  </r>
  <r>
    <x v="15"/>
    <x v="1"/>
    <x v="29"/>
    <x v="20"/>
    <n v="22458"/>
  </r>
  <r>
    <x v="15"/>
    <x v="1"/>
    <x v="36"/>
    <x v="20"/>
    <n v="15000"/>
  </r>
  <r>
    <x v="15"/>
    <x v="1"/>
    <x v="32"/>
    <x v="18"/>
    <n v="8839"/>
  </r>
  <r>
    <x v="15"/>
    <x v="1"/>
    <x v="35"/>
    <x v="18"/>
    <n v="4596"/>
  </r>
  <r>
    <x v="15"/>
    <x v="1"/>
    <x v="33"/>
    <x v="18"/>
    <n v="4229"/>
  </r>
  <r>
    <x v="15"/>
    <x v="1"/>
    <x v="26"/>
    <x v="20"/>
    <n v="4100"/>
  </r>
  <r>
    <x v="15"/>
    <x v="1"/>
    <x v="31"/>
    <x v="18"/>
    <n v="2824"/>
  </r>
  <r>
    <x v="15"/>
    <x v="1"/>
    <x v="30"/>
    <x v="18"/>
    <n v="2715"/>
  </r>
  <r>
    <x v="15"/>
    <x v="1"/>
    <x v="35"/>
    <x v="42"/>
    <n v="2609"/>
  </r>
  <r>
    <x v="15"/>
    <x v="1"/>
    <x v="29"/>
    <x v="18"/>
    <n v="2604"/>
  </r>
  <r>
    <x v="15"/>
    <x v="1"/>
    <x v="20"/>
    <x v="18"/>
    <n v="2519"/>
  </r>
  <r>
    <x v="15"/>
    <x v="1"/>
    <x v="25"/>
    <x v="18"/>
    <n v="2474"/>
  </r>
  <r>
    <x v="15"/>
    <x v="1"/>
    <x v="24"/>
    <x v="18"/>
    <n v="1886"/>
  </r>
  <r>
    <x v="15"/>
    <x v="1"/>
    <x v="37"/>
    <x v="42"/>
    <n v="1479"/>
  </r>
  <r>
    <x v="15"/>
    <x v="1"/>
    <x v="37"/>
    <x v="18"/>
    <n v="1180"/>
  </r>
  <r>
    <x v="15"/>
    <x v="1"/>
    <x v="36"/>
    <x v="42"/>
    <n v="1155"/>
  </r>
  <r>
    <x v="15"/>
    <x v="1"/>
    <x v="22"/>
    <x v="18"/>
    <n v="660"/>
  </r>
  <r>
    <x v="15"/>
    <x v="1"/>
    <x v="22"/>
    <x v="42"/>
    <n v="514"/>
  </r>
  <r>
    <x v="15"/>
    <x v="1"/>
    <x v="33"/>
    <x v="42"/>
    <n v="492"/>
  </r>
  <r>
    <x v="15"/>
    <x v="1"/>
    <x v="24"/>
    <x v="42"/>
    <n v="435"/>
  </r>
  <r>
    <x v="15"/>
    <x v="1"/>
    <x v="32"/>
    <x v="42"/>
    <n v="432"/>
  </r>
  <r>
    <x v="15"/>
    <x v="1"/>
    <x v="34"/>
    <x v="42"/>
    <n v="415"/>
  </r>
  <r>
    <x v="15"/>
    <x v="1"/>
    <x v="36"/>
    <x v="18"/>
    <n v="303"/>
  </r>
  <r>
    <x v="15"/>
    <x v="1"/>
    <x v="25"/>
    <x v="42"/>
    <n v="302"/>
  </r>
  <r>
    <x v="15"/>
    <x v="1"/>
    <x v="26"/>
    <x v="18"/>
    <n v="277"/>
  </r>
  <r>
    <x v="15"/>
    <x v="1"/>
    <x v="19"/>
    <x v="18"/>
    <n v="260"/>
  </r>
  <r>
    <x v="15"/>
    <x v="1"/>
    <x v="20"/>
    <x v="42"/>
    <n v="214"/>
  </r>
  <r>
    <x v="15"/>
    <x v="1"/>
    <x v="27"/>
    <x v="42"/>
    <n v="211"/>
  </r>
  <r>
    <x v="15"/>
    <x v="1"/>
    <x v="28"/>
    <x v="42"/>
    <n v="189"/>
  </r>
  <r>
    <x v="15"/>
    <x v="1"/>
    <x v="31"/>
    <x v="42"/>
    <n v="169"/>
  </r>
  <r>
    <x v="15"/>
    <x v="1"/>
    <x v="18"/>
    <x v="18"/>
    <n v="161"/>
  </r>
  <r>
    <x v="15"/>
    <x v="1"/>
    <x v="39"/>
    <x v="18"/>
    <n v="151"/>
  </r>
  <r>
    <x v="15"/>
    <x v="1"/>
    <x v="26"/>
    <x v="42"/>
    <n v="116"/>
  </r>
  <r>
    <x v="15"/>
    <x v="1"/>
    <x v="30"/>
    <x v="42"/>
    <n v="77"/>
  </r>
  <r>
    <x v="15"/>
    <x v="1"/>
    <x v="18"/>
    <x v="42"/>
    <n v="64"/>
  </r>
  <r>
    <x v="15"/>
    <x v="1"/>
    <x v="38"/>
    <x v="42"/>
    <n v="59"/>
  </r>
  <r>
    <x v="15"/>
    <x v="1"/>
    <x v="39"/>
    <x v="42"/>
    <n v="54"/>
  </r>
  <r>
    <x v="15"/>
    <x v="1"/>
    <x v="35"/>
    <x v="41"/>
    <n v="54"/>
  </r>
  <r>
    <x v="15"/>
    <x v="1"/>
    <x v="30"/>
    <x v="20"/>
    <n v="50"/>
  </r>
  <r>
    <x v="15"/>
    <x v="1"/>
    <x v="19"/>
    <x v="42"/>
    <n v="45"/>
  </r>
  <r>
    <x v="15"/>
    <x v="1"/>
    <x v="23"/>
    <x v="42"/>
    <n v="33"/>
  </r>
  <r>
    <x v="15"/>
    <x v="1"/>
    <x v="23"/>
    <x v="20"/>
    <n v="30"/>
  </r>
  <r>
    <x v="15"/>
    <x v="1"/>
    <x v="28"/>
    <x v="20"/>
    <n v="22"/>
  </r>
  <r>
    <x v="15"/>
    <x v="1"/>
    <x v="34"/>
    <x v="7"/>
    <n v="22"/>
  </r>
  <r>
    <x v="15"/>
    <x v="1"/>
    <x v="37"/>
    <x v="41"/>
    <n v="22"/>
  </r>
  <r>
    <x v="15"/>
    <x v="1"/>
    <x v="24"/>
    <x v="41"/>
    <n v="19"/>
  </r>
  <r>
    <x v="15"/>
    <x v="1"/>
    <x v="31"/>
    <x v="20"/>
    <n v="19"/>
  </r>
  <r>
    <x v="15"/>
    <x v="1"/>
    <x v="23"/>
    <x v="18"/>
    <n v="17"/>
  </r>
  <r>
    <x v="15"/>
    <x v="1"/>
    <x v="36"/>
    <x v="41"/>
    <n v="17"/>
  </r>
  <r>
    <x v="15"/>
    <x v="1"/>
    <x v="23"/>
    <x v="19"/>
    <n v="16"/>
  </r>
  <r>
    <x v="15"/>
    <x v="1"/>
    <x v="34"/>
    <x v="41"/>
    <n v="13"/>
  </r>
  <r>
    <x v="15"/>
    <x v="1"/>
    <x v="25"/>
    <x v="20"/>
    <n v="10"/>
  </r>
  <r>
    <x v="15"/>
    <x v="1"/>
    <x v="33"/>
    <x v="41"/>
    <n v="10"/>
  </r>
  <r>
    <x v="15"/>
    <x v="1"/>
    <x v="28"/>
    <x v="41"/>
    <n v="9"/>
  </r>
  <r>
    <x v="15"/>
    <x v="1"/>
    <x v="32"/>
    <x v="41"/>
    <n v="8"/>
  </r>
  <r>
    <x v="15"/>
    <x v="1"/>
    <x v="33"/>
    <x v="7"/>
    <n v="8"/>
  </r>
  <r>
    <x v="15"/>
    <x v="1"/>
    <x v="20"/>
    <x v="41"/>
    <n v="7"/>
  </r>
  <r>
    <x v="15"/>
    <x v="1"/>
    <x v="22"/>
    <x v="41"/>
    <n v="7"/>
  </r>
  <r>
    <x v="15"/>
    <x v="1"/>
    <x v="25"/>
    <x v="41"/>
    <n v="7"/>
  </r>
  <r>
    <x v="15"/>
    <x v="1"/>
    <x v="35"/>
    <x v="7"/>
    <n v="7"/>
  </r>
  <r>
    <x v="15"/>
    <x v="1"/>
    <x v="19"/>
    <x v="20"/>
    <n v="6"/>
  </r>
  <r>
    <x v="15"/>
    <x v="1"/>
    <x v="28"/>
    <x v="18"/>
    <n v="6"/>
  </r>
  <r>
    <x v="15"/>
    <x v="1"/>
    <x v="29"/>
    <x v="42"/>
    <n v="6"/>
  </r>
  <r>
    <x v="15"/>
    <x v="1"/>
    <x v="31"/>
    <x v="41"/>
    <n v="6"/>
  </r>
  <r>
    <x v="15"/>
    <x v="1"/>
    <x v="34"/>
    <x v="8"/>
    <n v="6"/>
  </r>
  <r>
    <x v="15"/>
    <x v="1"/>
    <x v="18"/>
    <x v="7"/>
    <n v="5"/>
  </r>
  <r>
    <x v="15"/>
    <x v="1"/>
    <x v="20"/>
    <x v="7"/>
    <n v="5"/>
  </r>
  <r>
    <x v="15"/>
    <x v="1"/>
    <x v="23"/>
    <x v="41"/>
    <n v="5"/>
  </r>
  <r>
    <x v="15"/>
    <x v="1"/>
    <x v="25"/>
    <x v="7"/>
    <n v="4"/>
  </r>
  <r>
    <x v="15"/>
    <x v="1"/>
    <x v="27"/>
    <x v="41"/>
    <n v="4"/>
  </r>
  <r>
    <x v="15"/>
    <x v="1"/>
    <x v="18"/>
    <x v="41"/>
    <n v="3"/>
  </r>
  <r>
    <x v="15"/>
    <x v="1"/>
    <x v="23"/>
    <x v="7"/>
    <n v="3"/>
  </r>
  <r>
    <x v="15"/>
    <x v="1"/>
    <x v="23"/>
    <x v="3"/>
    <n v="3"/>
  </r>
  <r>
    <x v="15"/>
    <x v="1"/>
    <x v="24"/>
    <x v="7"/>
    <n v="3"/>
  </r>
  <r>
    <x v="15"/>
    <x v="1"/>
    <x v="24"/>
    <x v="8"/>
    <n v="3"/>
  </r>
  <r>
    <x v="15"/>
    <x v="1"/>
    <x v="26"/>
    <x v="41"/>
    <n v="3"/>
  </r>
  <r>
    <x v="15"/>
    <x v="1"/>
    <x v="31"/>
    <x v="7"/>
    <n v="3"/>
  </r>
  <r>
    <x v="15"/>
    <x v="1"/>
    <x v="32"/>
    <x v="7"/>
    <n v="3"/>
  </r>
  <r>
    <x v="15"/>
    <x v="1"/>
    <x v="35"/>
    <x v="20"/>
    <n v="3"/>
  </r>
  <r>
    <x v="15"/>
    <x v="1"/>
    <x v="19"/>
    <x v="41"/>
    <n v="2"/>
  </r>
  <r>
    <x v="15"/>
    <x v="1"/>
    <x v="38"/>
    <x v="41"/>
    <n v="2"/>
  </r>
  <r>
    <x v="15"/>
    <x v="1"/>
    <x v="25"/>
    <x v="8"/>
    <n v="2"/>
  </r>
  <r>
    <x v="15"/>
    <x v="1"/>
    <x v="28"/>
    <x v="3"/>
    <n v="2"/>
  </r>
  <r>
    <x v="15"/>
    <x v="1"/>
    <x v="29"/>
    <x v="7"/>
    <n v="2"/>
  </r>
  <r>
    <x v="15"/>
    <x v="1"/>
    <x v="30"/>
    <x v="41"/>
    <n v="2"/>
  </r>
  <r>
    <x v="15"/>
    <x v="1"/>
    <x v="30"/>
    <x v="7"/>
    <n v="2"/>
  </r>
  <r>
    <x v="15"/>
    <x v="1"/>
    <x v="19"/>
    <x v="7"/>
    <n v="1"/>
  </r>
  <r>
    <x v="15"/>
    <x v="1"/>
    <x v="19"/>
    <x v="3"/>
    <n v="1"/>
  </r>
  <r>
    <x v="15"/>
    <x v="1"/>
    <x v="39"/>
    <x v="41"/>
    <n v="1"/>
  </r>
  <r>
    <x v="15"/>
    <x v="1"/>
    <x v="39"/>
    <x v="7"/>
    <n v="1"/>
  </r>
  <r>
    <x v="15"/>
    <x v="1"/>
    <x v="22"/>
    <x v="7"/>
    <n v="1"/>
  </r>
  <r>
    <x v="15"/>
    <x v="1"/>
    <x v="23"/>
    <x v="8"/>
    <n v="1"/>
  </r>
  <r>
    <x v="15"/>
    <x v="1"/>
    <x v="25"/>
    <x v="3"/>
    <n v="1"/>
  </r>
  <r>
    <x v="15"/>
    <x v="1"/>
    <x v="26"/>
    <x v="7"/>
    <n v="1"/>
  </r>
  <r>
    <x v="15"/>
    <x v="1"/>
    <x v="26"/>
    <x v="3"/>
    <n v="1"/>
  </r>
  <r>
    <x v="15"/>
    <x v="1"/>
    <x v="28"/>
    <x v="7"/>
    <n v="1"/>
  </r>
  <r>
    <x v="15"/>
    <x v="1"/>
    <x v="29"/>
    <x v="41"/>
    <n v="1"/>
  </r>
  <r>
    <x v="15"/>
    <x v="1"/>
    <x v="29"/>
    <x v="3"/>
    <n v="1"/>
  </r>
  <r>
    <x v="15"/>
    <x v="1"/>
    <x v="30"/>
    <x v="3"/>
    <n v="1"/>
  </r>
  <r>
    <x v="15"/>
    <x v="1"/>
    <x v="31"/>
    <x v="3"/>
    <n v="1"/>
  </r>
  <r>
    <x v="15"/>
    <x v="1"/>
    <x v="31"/>
    <x v="8"/>
    <n v="1"/>
  </r>
  <r>
    <x v="15"/>
    <x v="1"/>
    <x v="32"/>
    <x v="8"/>
    <n v="1"/>
  </r>
  <r>
    <x v="15"/>
    <x v="1"/>
    <x v="33"/>
    <x v="3"/>
    <n v="1"/>
  </r>
  <r>
    <x v="15"/>
    <x v="1"/>
    <x v="35"/>
    <x v="3"/>
    <n v="1"/>
  </r>
  <r>
    <x v="15"/>
    <x v="1"/>
    <x v="36"/>
    <x v="7"/>
    <n v="1"/>
  </r>
  <r>
    <x v="15"/>
    <x v="1"/>
    <x v="36"/>
    <x v="3"/>
    <n v="1"/>
  </r>
  <r>
    <x v="15"/>
    <x v="1"/>
    <x v="36"/>
    <x v="8"/>
    <n v="1"/>
  </r>
  <r>
    <x v="15"/>
    <x v="1"/>
    <x v="37"/>
    <x v="7"/>
    <n v="1"/>
  </r>
  <r>
    <x v="15"/>
    <x v="2"/>
    <x v="40"/>
    <x v="29"/>
    <n v="7504"/>
  </r>
  <r>
    <x v="15"/>
    <x v="2"/>
    <x v="40"/>
    <x v="25"/>
    <n v="4897"/>
  </r>
  <r>
    <x v="15"/>
    <x v="2"/>
    <x v="40"/>
    <x v="27"/>
    <n v="2536"/>
  </r>
  <r>
    <x v="15"/>
    <x v="2"/>
    <x v="40"/>
    <x v="37"/>
    <n v="1967"/>
  </r>
  <r>
    <x v="15"/>
    <x v="2"/>
    <x v="40"/>
    <x v="21"/>
    <n v="116"/>
  </r>
  <r>
    <x v="15"/>
    <x v="2"/>
    <x v="40"/>
    <x v="17"/>
    <n v="67"/>
  </r>
  <r>
    <x v="15"/>
    <x v="2"/>
    <x v="40"/>
    <x v="40"/>
    <n v="61"/>
  </r>
  <r>
    <x v="15"/>
    <x v="2"/>
    <x v="40"/>
    <x v="5"/>
    <n v="26"/>
  </r>
  <r>
    <x v="15"/>
    <x v="2"/>
    <x v="40"/>
    <x v="2"/>
    <n v="25"/>
  </r>
  <r>
    <x v="15"/>
    <x v="2"/>
    <x v="40"/>
    <x v="12"/>
    <n v="24"/>
  </r>
  <r>
    <x v="15"/>
    <x v="2"/>
    <x v="40"/>
    <x v="0"/>
    <n v="23"/>
  </r>
  <r>
    <x v="15"/>
    <x v="2"/>
    <x v="40"/>
    <x v="22"/>
    <n v="22"/>
  </r>
  <r>
    <x v="15"/>
    <x v="2"/>
    <x v="40"/>
    <x v="39"/>
    <n v="17"/>
  </r>
  <r>
    <x v="15"/>
    <x v="2"/>
    <x v="40"/>
    <x v="14"/>
    <n v="12"/>
  </r>
  <r>
    <x v="15"/>
    <x v="2"/>
    <x v="40"/>
    <x v="9"/>
    <n v="7"/>
  </r>
  <r>
    <x v="15"/>
    <x v="2"/>
    <x v="40"/>
    <x v="28"/>
    <n v="6"/>
  </r>
  <r>
    <x v="15"/>
    <x v="2"/>
    <x v="40"/>
    <x v="26"/>
    <n v="4"/>
  </r>
  <r>
    <x v="15"/>
    <x v="2"/>
    <x v="40"/>
    <x v="33"/>
    <n v="3"/>
  </r>
  <r>
    <x v="15"/>
    <x v="2"/>
    <x v="40"/>
    <x v="15"/>
    <n v="2"/>
  </r>
  <r>
    <x v="15"/>
    <x v="2"/>
    <x v="40"/>
    <x v="4"/>
    <n v="2"/>
  </r>
  <r>
    <x v="15"/>
    <x v="2"/>
    <x v="40"/>
    <x v="1"/>
    <n v="2"/>
  </r>
  <r>
    <x v="15"/>
    <x v="2"/>
    <x v="40"/>
    <x v="16"/>
    <n v="2"/>
  </r>
  <r>
    <x v="15"/>
    <x v="2"/>
    <x v="40"/>
    <x v="13"/>
    <n v="1"/>
  </r>
  <r>
    <x v="15"/>
    <x v="2"/>
    <x v="40"/>
    <x v="6"/>
    <n v="1"/>
  </r>
  <r>
    <x v="15"/>
    <x v="2"/>
    <x v="40"/>
    <x v="30"/>
    <n v="1"/>
  </r>
  <r>
    <x v="15"/>
    <x v="2"/>
    <x v="40"/>
    <x v="36"/>
    <n v="1"/>
  </r>
  <r>
    <x v="15"/>
    <x v="2"/>
    <x v="40"/>
    <x v="35"/>
    <n v="1"/>
  </r>
  <r>
    <x v="15"/>
    <x v="2"/>
    <x v="40"/>
    <x v="42"/>
    <n v="99"/>
  </r>
  <r>
    <x v="15"/>
    <x v="2"/>
    <x v="40"/>
    <x v="18"/>
    <n v="29"/>
  </r>
  <r>
    <x v="15"/>
    <x v="2"/>
    <x v="40"/>
    <x v="41"/>
    <n v="7"/>
  </r>
  <r>
    <x v="15"/>
    <x v="2"/>
    <x v="40"/>
    <x v="7"/>
    <n v="4"/>
  </r>
  <r>
    <x v="15"/>
    <x v="3"/>
    <x v="43"/>
    <x v="29"/>
    <n v="179137"/>
  </r>
  <r>
    <x v="15"/>
    <x v="3"/>
    <x v="43"/>
    <x v="22"/>
    <n v="134716"/>
  </r>
  <r>
    <x v="15"/>
    <x v="3"/>
    <x v="50"/>
    <x v="29"/>
    <n v="98222"/>
  </r>
  <r>
    <x v="15"/>
    <x v="3"/>
    <x v="44"/>
    <x v="22"/>
    <n v="93299"/>
  </r>
  <r>
    <x v="15"/>
    <x v="3"/>
    <x v="45"/>
    <x v="29"/>
    <n v="92271"/>
  </r>
  <r>
    <x v="15"/>
    <x v="3"/>
    <x v="43"/>
    <x v="25"/>
    <n v="88981"/>
  </r>
  <r>
    <x v="15"/>
    <x v="3"/>
    <x v="43"/>
    <x v="27"/>
    <n v="84957"/>
  </r>
  <r>
    <x v="15"/>
    <x v="3"/>
    <x v="50"/>
    <x v="27"/>
    <n v="74818"/>
  </r>
  <r>
    <x v="15"/>
    <x v="3"/>
    <x v="42"/>
    <x v="22"/>
    <n v="68890"/>
  </r>
  <r>
    <x v="15"/>
    <x v="3"/>
    <x v="52"/>
    <x v="22"/>
    <n v="67317"/>
  </r>
  <r>
    <x v="15"/>
    <x v="3"/>
    <x v="49"/>
    <x v="29"/>
    <n v="64305"/>
  </r>
  <r>
    <x v="15"/>
    <x v="3"/>
    <x v="45"/>
    <x v="27"/>
    <n v="64113"/>
  </r>
  <r>
    <x v="15"/>
    <x v="3"/>
    <x v="59"/>
    <x v="29"/>
    <n v="61299"/>
  </r>
  <r>
    <x v="15"/>
    <x v="3"/>
    <x v="47"/>
    <x v="29"/>
    <n v="59683"/>
  </r>
  <r>
    <x v="15"/>
    <x v="3"/>
    <x v="59"/>
    <x v="25"/>
    <n v="59313"/>
  </r>
  <r>
    <x v="15"/>
    <x v="3"/>
    <x v="47"/>
    <x v="27"/>
    <n v="49423"/>
  </r>
  <r>
    <x v="15"/>
    <x v="3"/>
    <x v="41"/>
    <x v="29"/>
    <n v="48136"/>
  </r>
  <r>
    <x v="15"/>
    <x v="3"/>
    <x v="51"/>
    <x v="29"/>
    <n v="46581"/>
  </r>
  <r>
    <x v="15"/>
    <x v="3"/>
    <x v="49"/>
    <x v="27"/>
    <n v="46287"/>
  </r>
  <r>
    <x v="15"/>
    <x v="3"/>
    <x v="50"/>
    <x v="22"/>
    <n v="46216"/>
  </r>
  <r>
    <x v="15"/>
    <x v="3"/>
    <x v="42"/>
    <x v="29"/>
    <n v="44414"/>
  </r>
  <r>
    <x v="15"/>
    <x v="3"/>
    <x v="44"/>
    <x v="29"/>
    <n v="43033"/>
  </r>
  <r>
    <x v="15"/>
    <x v="3"/>
    <x v="52"/>
    <x v="29"/>
    <n v="42143"/>
  </r>
  <r>
    <x v="15"/>
    <x v="3"/>
    <x v="42"/>
    <x v="27"/>
    <n v="36072"/>
  </r>
  <r>
    <x v="15"/>
    <x v="3"/>
    <x v="51"/>
    <x v="27"/>
    <n v="34560"/>
  </r>
  <r>
    <x v="15"/>
    <x v="3"/>
    <x v="58"/>
    <x v="29"/>
    <n v="34209"/>
  </r>
  <r>
    <x v="15"/>
    <x v="3"/>
    <x v="58"/>
    <x v="25"/>
    <n v="33881"/>
  </r>
  <r>
    <x v="15"/>
    <x v="3"/>
    <x v="62"/>
    <x v="29"/>
    <n v="32415"/>
  </r>
  <r>
    <x v="15"/>
    <x v="3"/>
    <x v="62"/>
    <x v="25"/>
    <n v="32410"/>
  </r>
  <r>
    <x v="15"/>
    <x v="3"/>
    <x v="48"/>
    <x v="29"/>
    <n v="31898"/>
  </r>
  <r>
    <x v="15"/>
    <x v="3"/>
    <x v="41"/>
    <x v="27"/>
    <n v="31427"/>
  </r>
  <r>
    <x v="15"/>
    <x v="3"/>
    <x v="60"/>
    <x v="29"/>
    <n v="31191"/>
  </r>
  <r>
    <x v="15"/>
    <x v="3"/>
    <x v="45"/>
    <x v="22"/>
    <n v="30664"/>
  </r>
  <r>
    <x v="15"/>
    <x v="3"/>
    <x v="58"/>
    <x v="22"/>
    <n v="29704"/>
  </r>
  <r>
    <x v="15"/>
    <x v="3"/>
    <x v="60"/>
    <x v="25"/>
    <n v="29318"/>
  </r>
  <r>
    <x v="15"/>
    <x v="3"/>
    <x v="61"/>
    <x v="29"/>
    <n v="26614"/>
  </r>
  <r>
    <x v="15"/>
    <x v="3"/>
    <x v="61"/>
    <x v="25"/>
    <n v="26608"/>
  </r>
  <r>
    <x v="15"/>
    <x v="3"/>
    <x v="44"/>
    <x v="27"/>
    <n v="25481"/>
  </r>
  <r>
    <x v="15"/>
    <x v="3"/>
    <x v="51"/>
    <x v="22"/>
    <n v="23271"/>
  </r>
  <r>
    <x v="15"/>
    <x v="3"/>
    <x v="48"/>
    <x v="27"/>
    <n v="23202"/>
  </r>
  <r>
    <x v="15"/>
    <x v="3"/>
    <x v="52"/>
    <x v="27"/>
    <n v="23021"/>
  </r>
  <r>
    <x v="15"/>
    <x v="3"/>
    <x v="46"/>
    <x v="29"/>
    <n v="22828"/>
  </r>
  <r>
    <x v="15"/>
    <x v="3"/>
    <x v="49"/>
    <x v="22"/>
    <n v="22306"/>
  </r>
  <r>
    <x v="15"/>
    <x v="3"/>
    <x v="45"/>
    <x v="25"/>
    <n v="21349"/>
  </r>
  <r>
    <x v="15"/>
    <x v="3"/>
    <x v="56"/>
    <x v="29"/>
    <n v="20858"/>
  </r>
  <r>
    <x v="15"/>
    <x v="3"/>
    <x v="55"/>
    <x v="29"/>
    <n v="19112"/>
  </r>
  <r>
    <x v="15"/>
    <x v="3"/>
    <x v="54"/>
    <x v="29"/>
    <n v="18066"/>
  </r>
  <r>
    <x v="15"/>
    <x v="3"/>
    <x v="56"/>
    <x v="25"/>
    <n v="17133"/>
  </r>
  <r>
    <x v="15"/>
    <x v="3"/>
    <x v="44"/>
    <x v="25"/>
    <n v="16995"/>
  </r>
  <r>
    <x v="15"/>
    <x v="3"/>
    <x v="46"/>
    <x v="27"/>
    <n v="16542"/>
  </r>
  <r>
    <x v="15"/>
    <x v="3"/>
    <x v="53"/>
    <x v="29"/>
    <n v="15452"/>
  </r>
  <r>
    <x v="15"/>
    <x v="3"/>
    <x v="53"/>
    <x v="25"/>
    <n v="15424"/>
  </r>
  <r>
    <x v="15"/>
    <x v="3"/>
    <x v="52"/>
    <x v="25"/>
    <n v="15125"/>
  </r>
  <r>
    <x v="15"/>
    <x v="3"/>
    <x v="55"/>
    <x v="22"/>
    <n v="14929"/>
  </r>
  <r>
    <x v="15"/>
    <x v="3"/>
    <x v="41"/>
    <x v="25"/>
    <n v="14467"/>
  </r>
  <r>
    <x v="15"/>
    <x v="3"/>
    <x v="55"/>
    <x v="25"/>
    <n v="14058"/>
  </r>
  <r>
    <x v="15"/>
    <x v="3"/>
    <x v="50"/>
    <x v="25"/>
    <n v="13222"/>
  </r>
  <r>
    <x v="15"/>
    <x v="3"/>
    <x v="54"/>
    <x v="25"/>
    <n v="11413"/>
  </r>
  <r>
    <x v="15"/>
    <x v="3"/>
    <x v="43"/>
    <x v="37"/>
    <n v="10787"/>
  </r>
  <r>
    <x v="15"/>
    <x v="3"/>
    <x v="50"/>
    <x v="28"/>
    <n v="9550"/>
  </r>
  <r>
    <x v="15"/>
    <x v="3"/>
    <x v="49"/>
    <x v="28"/>
    <n v="9388"/>
  </r>
  <r>
    <x v="15"/>
    <x v="3"/>
    <x v="57"/>
    <x v="29"/>
    <n v="8735"/>
  </r>
  <r>
    <x v="15"/>
    <x v="3"/>
    <x v="57"/>
    <x v="25"/>
    <n v="8702"/>
  </r>
  <r>
    <x v="15"/>
    <x v="3"/>
    <x v="48"/>
    <x v="25"/>
    <n v="8464"/>
  </r>
  <r>
    <x v="15"/>
    <x v="3"/>
    <x v="43"/>
    <x v="21"/>
    <n v="7784"/>
  </r>
  <r>
    <x v="15"/>
    <x v="3"/>
    <x v="56"/>
    <x v="22"/>
    <n v="7537"/>
  </r>
  <r>
    <x v="15"/>
    <x v="3"/>
    <x v="51"/>
    <x v="25"/>
    <n v="7488"/>
  </r>
  <r>
    <x v="15"/>
    <x v="3"/>
    <x v="47"/>
    <x v="22"/>
    <n v="7467"/>
  </r>
  <r>
    <x v="15"/>
    <x v="3"/>
    <x v="49"/>
    <x v="25"/>
    <n v="7427"/>
  </r>
  <r>
    <x v="15"/>
    <x v="3"/>
    <x v="46"/>
    <x v="22"/>
    <n v="7235"/>
  </r>
  <r>
    <x v="15"/>
    <x v="3"/>
    <x v="60"/>
    <x v="22"/>
    <n v="7134"/>
  </r>
  <r>
    <x v="15"/>
    <x v="3"/>
    <x v="58"/>
    <x v="37"/>
    <n v="6726"/>
  </r>
  <r>
    <x v="15"/>
    <x v="3"/>
    <x v="60"/>
    <x v="21"/>
    <n v="6197"/>
  </r>
  <r>
    <x v="15"/>
    <x v="3"/>
    <x v="46"/>
    <x v="25"/>
    <n v="5999"/>
  </r>
  <r>
    <x v="15"/>
    <x v="3"/>
    <x v="61"/>
    <x v="21"/>
    <n v="5973"/>
  </r>
  <r>
    <x v="15"/>
    <x v="3"/>
    <x v="42"/>
    <x v="25"/>
    <n v="5949"/>
  </r>
  <r>
    <x v="15"/>
    <x v="3"/>
    <x v="59"/>
    <x v="21"/>
    <n v="5729"/>
  </r>
  <r>
    <x v="15"/>
    <x v="3"/>
    <x v="54"/>
    <x v="27"/>
    <n v="5709"/>
  </r>
  <r>
    <x v="15"/>
    <x v="3"/>
    <x v="45"/>
    <x v="37"/>
    <n v="5335"/>
  </r>
  <r>
    <x v="15"/>
    <x v="3"/>
    <x v="47"/>
    <x v="28"/>
    <n v="5332"/>
  </r>
  <r>
    <x v="15"/>
    <x v="3"/>
    <x v="47"/>
    <x v="25"/>
    <n v="4639"/>
  </r>
  <r>
    <x v="15"/>
    <x v="3"/>
    <x v="43"/>
    <x v="30"/>
    <n v="4584"/>
  </r>
  <r>
    <x v="15"/>
    <x v="3"/>
    <x v="51"/>
    <x v="28"/>
    <n v="4257"/>
  </r>
  <r>
    <x v="15"/>
    <x v="3"/>
    <x v="55"/>
    <x v="27"/>
    <n v="4225"/>
  </r>
  <r>
    <x v="15"/>
    <x v="3"/>
    <x v="59"/>
    <x v="37"/>
    <n v="3697"/>
  </r>
  <r>
    <x v="15"/>
    <x v="3"/>
    <x v="62"/>
    <x v="21"/>
    <n v="3582"/>
  </r>
  <r>
    <x v="15"/>
    <x v="3"/>
    <x v="52"/>
    <x v="28"/>
    <n v="3530"/>
  </r>
  <r>
    <x v="15"/>
    <x v="3"/>
    <x v="43"/>
    <x v="17"/>
    <n v="3325"/>
  </r>
  <r>
    <x v="15"/>
    <x v="3"/>
    <x v="45"/>
    <x v="28"/>
    <n v="3202"/>
  </r>
  <r>
    <x v="15"/>
    <x v="3"/>
    <x v="43"/>
    <x v="28"/>
    <n v="3004"/>
  </r>
  <r>
    <x v="15"/>
    <x v="3"/>
    <x v="56"/>
    <x v="27"/>
    <n v="2883"/>
  </r>
  <r>
    <x v="15"/>
    <x v="3"/>
    <x v="43"/>
    <x v="0"/>
    <n v="2836"/>
  </r>
  <r>
    <x v="15"/>
    <x v="3"/>
    <x v="45"/>
    <x v="26"/>
    <n v="2774"/>
  </r>
  <r>
    <x v="15"/>
    <x v="3"/>
    <x v="55"/>
    <x v="21"/>
    <n v="2592"/>
  </r>
  <r>
    <x v="15"/>
    <x v="3"/>
    <x v="58"/>
    <x v="21"/>
    <n v="2561"/>
  </r>
  <r>
    <x v="15"/>
    <x v="3"/>
    <x v="56"/>
    <x v="21"/>
    <n v="2494"/>
  </r>
  <r>
    <x v="15"/>
    <x v="3"/>
    <x v="55"/>
    <x v="37"/>
    <n v="2403"/>
  </r>
  <r>
    <x v="15"/>
    <x v="3"/>
    <x v="41"/>
    <x v="22"/>
    <n v="2299"/>
  </r>
  <r>
    <x v="15"/>
    <x v="3"/>
    <x v="44"/>
    <x v="37"/>
    <n v="2278"/>
  </r>
  <r>
    <x v="15"/>
    <x v="3"/>
    <x v="52"/>
    <x v="37"/>
    <n v="1974"/>
  </r>
  <r>
    <x v="15"/>
    <x v="3"/>
    <x v="59"/>
    <x v="17"/>
    <n v="1950"/>
  </r>
  <r>
    <x v="15"/>
    <x v="3"/>
    <x v="41"/>
    <x v="28"/>
    <n v="1586"/>
  </r>
  <r>
    <x v="15"/>
    <x v="3"/>
    <x v="54"/>
    <x v="21"/>
    <n v="1522"/>
  </r>
  <r>
    <x v="15"/>
    <x v="3"/>
    <x v="58"/>
    <x v="17"/>
    <n v="1445"/>
  </r>
  <r>
    <x v="15"/>
    <x v="3"/>
    <x v="59"/>
    <x v="28"/>
    <n v="1433"/>
  </r>
  <r>
    <x v="15"/>
    <x v="3"/>
    <x v="60"/>
    <x v="27"/>
    <n v="1433"/>
  </r>
  <r>
    <x v="15"/>
    <x v="3"/>
    <x v="62"/>
    <x v="17"/>
    <n v="1432"/>
  </r>
  <r>
    <x v="15"/>
    <x v="3"/>
    <x v="45"/>
    <x v="30"/>
    <n v="1422"/>
  </r>
  <r>
    <x v="15"/>
    <x v="3"/>
    <x v="44"/>
    <x v="30"/>
    <n v="1367"/>
  </r>
  <r>
    <x v="15"/>
    <x v="3"/>
    <x v="51"/>
    <x v="37"/>
    <n v="1344"/>
  </r>
  <r>
    <x v="15"/>
    <x v="3"/>
    <x v="44"/>
    <x v="21"/>
    <n v="1273"/>
  </r>
  <r>
    <x v="15"/>
    <x v="3"/>
    <x v="62"/>
    <x v="37"/>
    <n v="1187"/>
  </r>
  <r>
    <x v="15"/>
    <x v="3"/>
    <x v="49"/>
    <x v="30"/>
    <n v="1151"/>
  </r>
  <r>
    <x v="15"/>
    <x v="3"/>
    <x v="43"/>
    <x v="23"/>
    <n v="1148"/>
  </r>
  <r>
    <x v="15"/>
    <x v="3"/>
    <x v="42"/>
    <x v="28"/>
    <n v="1135"/>
  </r>
  <r>
    <x v="15"/>
    <x v="3"/>
    <x v="50"/>
    <x v="37"/>
    <n v="1130"/>
  </r>
  <r>
    <x v="15"/>
    <x v="3"/>
    <x v="45"/>
    <x v="21"/>
    <n v="1058"/>
  </r>
  <r>
    <x v="15"/>
    <x v="3"/>
    <x v="60"/>
    <x v="37"/>
    <n v="1050"/>
  </r>
  <r>
    <x v="15"/>
    <x v="3"/>
    <x v="42"/>
    <x v="26"/>
    <n v="1017"/>
  </r>
  <r>
    <x v="15"/>
    <x v="3"/>
    <x v="49"/>
    <x v="37"/>
    <n v="965"/>
  </r>
  <r>
    <x v="15"/>
    <x v="3"/>
    <x v="42"/>
    <x v="37"/>
    <n v="963"/>
  </r>
  <r>
    <x v="15"/>
    <x v="3"/>
    <x v="60"/>
    <x v="17"/>
    <n v="960"/>
  </r>
  <r>
    <x v="15"/>
    <x v="3"/>
    <x v="59"/>
    <x v="0"/>
    <n v="957"/>
  </r>
  <r>
    <x v="15"/>
    <x v="3"/>
    <x v="48"/>
    <x v="37"/>
    <n v="883"/>
  </r>
  <r>
    <x v="15"/>
    <x v="3"/>
    <x v="47"/>
    <x v="37"/>
    <n v="870"/>
  </r>
  <r>
    <x v="15"/>
    <x v="3"/>
    <x v="42"/>
    <x v="21"/>
    <n v="861"/>
  </r>
  <r>
    <x v="15"/>
    <x v="3"/>
    <x v="49"/>
    <x v="26"/>
    <n v="836"/>
  </r>
  <r>
    <x v="15"/>
    <x v="3"/>
    <x v="55"/>
    <x v="28"/>
    <n v="828"/>
  </r>
  <r>
    <x v="15"/>
    <x v="3"/>
    <x v="42"/>
    <x v="30"/>
    <n v="799"/>
  </r>
  <r>
    <x v="15"/>
    <x v="3"/>
    <x v="56"/>
    <x v="28"/>
    <n v="788"/>
  </r>
  <r>
    <x v="15"/>
    <x v="3"/>
    <x v="50"/>
    <x v="21"/>
    <n v="782"/>
  </r>
  <r>
    <x v="15"/>
    <x v="3"/>
    <x v="61"/>
    <x v="17"/>
    <n v="750"/>
  </r>
  <r>
    <x v="15"/>
    <x v="3"/>
    <x v="54"/>
    <x v="28"/>
    <n v="683"/>
  </r>
  <r>
    <x v="15"/>
    <x v="3"/>
    <x v="45"/>
    <x v="0"/>
    <n v="665"/>
  </r>
  <r>
    <x v="15"/>
    <x v="3"/>
    <x v="54"/>
    <x v="37"/>
    <n v="645"/>
  </r>
  <r>
    <x v="15"/>
    <x v="3"/>
    <x v="41"/>
    <x v="21"/>
    <n v="643"/>
  </r>
  <r>
    <x v="15"/>
    <x v="3"/>
    <x v="44"/>
    <x v="17"/>
    <n v="606"/>
  </r>
  <r>
    <x v="15"/>
    <x v="3"/>
    <x v="45"/>
    <x v="17"/>
    <n v="573"/>
  </r>
  <r>
    <x v="15"/>
    <x v="3"/>
    <x v="52"/>
    <x v="21"/>
    <n v="563"/>
  </r>
  <r>
    <x v="15"/>
    <x v="3"/>
    <x v="43"/>
    <x v="5"/>
    <n v="546"/>
  </r>
  <r>
    <x v="15"/>
    <x v="3"/>
    <x v="43"/>
    <x v="26"/>
    <n v="545"/>
  </r>
  <r>
    <x v="15"/>
    <x v="3"/>
    <x v="59"/>
    <x v="27"/>
    <n v="545"/>
  </r>
  <r>
    <x v="15"/>
    <x v="3"/>
    <x v="41"/>
    <x v="0"/>
    <n v="529"/>
  </r>
  <r>
    <x v="15"/>
    <x v="3"/>
    <x v="53"/>
    <x v="21"/>
    <n v="521"/>
  </r>
  <r>
    <x v="15"/>
    <x v="3"/>
    <x v="45"/>
    <x v="23"/>
    <n v="520"/>
  </r>
  <r>
    <x v="15"/>
    <x v="3"/>
    <x v="56"/>
    <x v="37"/>
    <n v="519"/>
  </r>
  <r>
    <x v="15"/>
    <x v="3"/>
    <x v="43"/>
    <x v="2"/>
    <n v="516"/>
  </r>
  <r>
    <x v="15"/>
    <x v="3"/>
    <x v="59"/>
    <x v="38"/>
    <n v="516"/>
  </r>
  <r>
    <x v="15"/>
    <x v="3"/>
    <x v="61"/>
    <x v="37"/>
    <n v="502"/>
  </r>
  <r>
    <x v="15"/>
    <x v="3"/>
    <x v="49"/>
    <x v="21"/>
    <n v="489"/>
  </r>
  <r>
    <x v="15"/>
    <x v="3"/>
    <x v="55"/>
    <x v="0"/>
    <n v="489"/>
  </r>
  <r>
    <x v="15"/>
    <x v="3"/>
    <x v="50"/>
    <x v="0"/>
    <n v="488"/>
  </r>
  <r>
    <x v="15"/>
    <x v="3"/>
    <x v="50"/>
    <x v="30"/>
    <n v="454"/>
  </r>
  <r>
    <x v="15"/>
    <x v="3"/>
    <x v="43"/>
    <x v="40"/>
    <n v="442"/>
  </r>
  <r>
    <x v="15"/>
    <x v="3"/>
    <x v="60"/>
    <x v="28"/>
    <n v="433"/>
  </r>
  <r>
    <x v="15"/>
    <x v="3"/>
    <x v="56"/>
    <x v="17"/>
    <n v="422"/>
  </r>
  <r>
    <x v="15"/>
    <x v="3"/>
    <x v="53"/>
    <x v="17"/>
    <n v="421"/>
  </r>
  <r>
    <x v="15"/>
    <x v="3"/>
    <x v="47"/>
    <x v="30"/>
    <n v="416"/>
  </r>
  <r>
    <x v="15"/>
    <x v="3"/>
    <x v="44"/>
    <x v="28"/>
    <n v="406"/>
  </r>
  <r>
    <x v="15"/>
    <x v="3"/>
    <x v="43"/>
    <x v="12"/>
    <n v="399"/>
  </r>
  <r>
    <x v="15"/>
    <x v="3"/>
    <x v="57"/>
    <x v="17"/>
    <n v="386"/>
  </r>
  <r>
    <x v="15"/>
    <x v="3"/>
    <x v="44"/>
    <x v="0"/>
    <n v="379"/>
  </r>
  <r>
    <x v="15"/>
    <x v="3"/>
    <x v="52"/>
    <x v="0"/>
    <n v="377"/>
  </r>
  <r>
    <x v="15"/>
    <x v="3"/>
    <x v="50"/>
    <x v="26"/>
    <n v="373"/>
  </r>
  <r>
    <x v="15"/>
    <x v="3"/>
    <x v="41"/>
    <x v="37"/>
    <n v="372"/>
  </r>
  <r>
    <x v="15"/>
    <x v="3"/>
    <x v="61"/>
    <x v="32"/>
    <n v="368"/>
  </r>
  <r>
    <x v="15"/>
    <x v="3"/>
    <x v="46"/>
    <x v="21"/>
    <n v="353"/>
  </r>
  <r>
    <x v="15"/>
    <x v="3"/>
    <x v="41"/>
    <x v="30"/>
    <n v="337"/>
  </r>
  <r>
    <x v="15"/>
    <x v="3"/>
    <x v="58"/>
    <x v="27"/>
    <n v="322"/>
  </r>
  <r>
    <x v="15"/>
    <x v="3"/>
    <x v="56"/>
    <x v="0"/>
    <n v="321"/>
  </r>
  <r>
    <x v="15"/>
    <x v="3"/>
    <x v="57"/>
    <x v="21"/>
    <n v="318"/>
  </r>
  <r>
    <x v="15"/>
    <x v="3"/>
    <x v="52"/>
    <x v="17"/>
    <n v="301"/>
  </r>
  <r>
    <x v="15"/>
    <x v="3"/>
    <x v="52"/>
    <x v="23"/>
    <n v="294"/>
  </r>
  <r>
    <x v="15"/>
    <x v="3"/>
    <x v="46"/>
    <x v="0"/>
    <n v="286"/>
  </r>
  <r>
    <x v="15"/>
    <x v="3"/>
    <x v="51"/>
    <x v="0"/>
    <n v="276"/>
  </r>
  <r>
    <x v="15"/>
    <x v="3"/>
    <x v="48"/>
    <x v="21"/>
    <n v="274"/>
  </r>
  <r>
    <x v="15"/>
    <x v="3"/>
    <x v="52"/>
    <x v="30"/>
    <n v="274"/>
  </r>
  <r>
    <x v="15"/>
    <x v="3"/>
    <x v="54"/>
    <x v="0"/>
    <n v="268"/>
  </r>
  <r>
    <x v="15"/>
    <x v="3"/>
    <x v="50"/>
    <x v="5"/>
    <n v="267"/>
  </r>
  <r>
    <x v="15"/>
    <x v="3"/>
    <x v="45"/>
    <x v="5"/>
    <n v="259"/>
  </r>
  <r>
    <x v="15"/>
    <x v="3"/>
    <x v="55"/>
    <x v="32"/>
    <n v="257"/>
  </r>
  <r>
    <x v="15"/>
    <x v="3"/>
    <x v="50"/>
    <x v="2"/>
    <n v="256"/>
  </r>
  <r>
    <x v="15"/>
    <x v="3"/>
    <x v="41"/>
    <x v="26"/>
    <n v="250"/>
  </r>
  <r>
    <x v="15"/>
    <x v="3"/>
    <x v="43"/>
    <x v="14"/>
    <n v="248"/>
  </r>
  <r>
    <x v="15"/>
    <x v="3"/>
    <x v="45"/>
    <x v="2"/>
    <n v="248"/>
  </r>
  <r>
    <x v="15"/>
    <x v="3"/>
    <x v="59"/>
    <x v="5"/>
    <n v="229"/>
  </r>
  <r>
    <x v="15"/>
    <x v="3"/>
    <x v="62"/>
    <x v="32"/>
    <n v="228"/>
  </r>
  <r>
    <x v="15"/>
    <x v="3"/>
    <x v="59"/>
    <x v="2"/>
    <n v="226"/>
  </r>
  <r>
    <x v="15"/>
    <x v="3"/>
    <x v="53"/>
    <x v="37"/>
    <n v="225"/>
  </r>
  <r>
    <x v="15"/>
    <x v="3"/>
    <x v="59"/>
    <x v="12"/>
    <n v="225"/>
  </r>
  <r>
    <x v="15"/>
    <x v="3"/>
    <x v="49"/>
    <x v="0"/>
    <n v="223"/>
  </r>
  <r>
    <x v="15"/>
    <x v="3"/>
    <x v="50"/>
    <x v="14"/>
    <n v="221"/>
  </r>
  <r>
    <x v="15"/>
    <x v="3"/>
    <x v="50"/>
    <x v="17"/>
    <n v="214"/>
  </r>
  <r>
    <x v="15"/>
    <x v="3"/>
    <x v="58"/>
    <x v="40"/>
    <n v="214"/>
  </r>
  <r>
    <x v="15"/>
    <x v="3"/>
    <x v="42"/>
    <x v="0"/>
    <n v="205"/>
  </r>
  <r>
    <x v="15"/>
    <x v="3"/>
    <x v="46"/>
    <x v="28"/>
    <n v="194"/>
  </r>
  <r>
    <x v="15"/>
    <x v="3"/>
    <x v="48"/>
    <x v="0"/>
    <n v="191"/>
  </r>
  <r>
    <x v="15"/>
    <x v="3"/>
    <x v="45"/>
    <x v="14"/>
    <n v="189"/>
  </r>
  <r>
    <x v="15"/>
    <x v="3"/>
    <x v="45"/>
    <x v="40"/>
    <n v="181"/>
  </r>
  <r>
    <x v="15"/>
    <x v="3"/>
    <x v="54"/>
    <x v="23"/>
    <n v="180"/>
  </r>
  <r>
    <x v="15"/>
    <x v="3"/>
    <x v="55"/>
    <x v="17"/>
    <n v="178"/>
  </r>
  <r>
    <x v="15"/>
    <x v="3"/>
    <x v="49"/>
    <x v="38"/>
    <n v="170"/>
  </r>
  <r>
    <x v="15"/>
    <x v="3"/>
    <x v="60"/>
    <x v="32"/>
    <n v="163"/>
  </r>
  <r>
    <x v="15"/>
    <x v="3"/>
    <x v="48"/>
    <x v="30"/>
    <n v="153"/>
  </r>
  <r>
    <x v="15"/>
    <x v="3"/>
    <x v="47"/>
    <x v="5"/>
    <n v="152"/>
  </r>
  <r>
    <x v="15"/>
    <x v="3"/>
    <x v="60"/>
    <x v="0"/>
    <n v="152"/>
  </r>
  <r>
    <x v="15"/>
    <x v="3"/>
    <x v="45"/>
    <x v="38"/>
    <n v="150"/>
  </r>
  <r>
    <x v="15"/>
    <x v="3"/>
    <x v="41"/>
    <x v="5"/>
    <n v="149"/>
  </r>
  <r>
    <x v="15"/>
    <x v="3"/>
    <x v="47"/>
    <x v="2"/>
    <n v="149"/>
  </r>
  <r>
    <x v="15"/>
    <x v="3"/>
    <x v="59"/>
    <x v="32"/>
    <n v="149"/>
  </r>
  <r>
    <x v="15"/>
    <x v="3"/>
    <x v="60"/>
    <x v="2"/>
    <n v="149"/>
  </r>
  <r>
    <x v="15"/>
    <x v="3"/>
    <x v="60"/>
    <x v="5"/>
    <n v="149"/>
  </r>
  <r>
    <x v="15"/>
    <x v="3"/>
    <x v="60"/>
    <x v="12"/>
    <n v="148"/>
  </r>
  <r>
    <x v="15"/>
    <x v="3"/>
    <x v="41"/>
    <x v="2"/>
    <n v="147"/>
  </r>
  <r>
    <x v="15"/>
    <x v="3"/>
    <x v="49"/>
    <x v="5"/>
    <n v="147"/>
  </r>
  <r>
    <x v="15"/>
    <x v="3"/>
    <x v="49"/>
    <x v="2"/>
    <n v="144"/>
  </r>
  <r>
    <x v="15"/>
    <x v="3"/>
    <x v="46"/>
    <x v="30"/>
    <n v="143"/>
  </r>
  <r>
    <x v="15"/>
    <x v="3"/>
    <x v="61"/>
    <x v="0"/>
    <n v="139"/>
  </r>
  <r>
    <x v="15"/>
    <x v="3"/>
    <x v="47"/>
    <x v="14"/>
    <n v="137"/>
  </r>
  <r>
    <x v="15"/>
    <x v="3"/>
    <x v="43"/>
    <x v="24"/>
    <n v="135"/>
  </r>
  <r>
    <x v="15"/>
    <x v="3"/>
    <x v="52"/>
    <x v="5"/>
    <n v="128"/>
  </r>
  <r>
    <x v="15"/>
    <x v="3"/>
    <x v="43"/>
    <x v="9"/>
    <n v="127"/>
  </r>
  <r>
    <x v="15"/>
    <x v="3"/>
    <x v="62"/>
    <x v="5"/>
    <n v="127"/>
  </r>
  <r>
    <x v="15"/>
    <x v="3"/>
    <x v="54"/>
    <x v="17"/>
    <n v="126"/>
  </r>
  <r>
    <x v="15"/>
    <x v="3"/>
    <x v="62"/>
    <x v="12"/>
    <n v="126"/>
  </r>
  <r>
    <x v="15"/>
    <x v="3"/>
    <x v="62"/>
    <x v="2"/>
    <n v="126"/>
  </r>
  <r>
    <x v="15"/>
    <x v="3"/>
    <x v="52"/>
    <x v="2"/>
    <n v="123"/>
  </r>
  <r>
    <x v="15"/>
    <x v="3"/>
    <x v="44"/>
    <x v="5"/>
    <n v="121"/>
  </r>
  <r>
    <x v="15"/>
    <x v="3"/>
    <x v="51"/>
    <x v="38"/>
    <n v="120"/>
  </r>
  <r>
    <x v="15"/>
    <x v="3"/>
    <x v="51"/>
    <x v="5"/>
    <n v="120"/>
  </r>
  <r>
    <x v="15"/>
    <x v="3"/>
    <x v="58"/>
    <x v="5"/>
    <n v="119"/>
  </r>
  <r>
    <x v="15"/>
    <x v="3"/>
    <x v="58"/>
    <x v="12"/>
    <n v="118"/>
  </r>
  <r>
    <x v="15"/>
    <x v="3"/>
    <x v="58"/>
    <x v="2"/>
    <n v="118"/>
  </r>
  <r>
    <x v="15"/>
    <x v="3"/>
    <x v="49"/>
    <x v="14"/>
    <n v="117"/>
  </r>
  <r>
    <x v="15"/>
    <x v="3"/>
    <x v="51"/>
    <x v="2"/>
    <n v="117"/>
  </r>
  <r>
    <x v="15"/>
    <x v="3"/>
    <x v="48"/>
    <x v="2"/>
    <n v="116"/>
  </r>
  <r>
    <x v="15"/>
    <x v="3"/>
    <x v="48"/>
    <x v="5"/>
    <n v="116"/>
  </r>
  <r>
    <x v="15"/>
    <x v="3"/>
    <x v="45"/>
    <x v="12"/>
    <n v="115"/>
  </r>
  <r>
    <x v="15"/>
    <x v="3"/>
    <x v="62"/>
    <x v="0"/>
    <n v="115"/>
  </r>
  <r>
    <x v="15"/>
    <x v="3"/>
    <x v="44"/>
    <x v="2"/>
    <n v="114"/>
  </r>
  <r>
    <x v="15"/>
    <x v="3"/>
    <x v="61"/>
    <x v="12"/>
    <n v="114"/>
  </r>
  <r>
    <x v="15"/>
    <x v="3"/>
    <x v="61"/>
    <x v="2"/>
    <n v="114"/>
  </r>
  <r>
    <x v="15"/>
    <x v="3"/>
    <x v="61"/>
    <x v="5"/>
    <n v="114"/>
  </r>
  <r>
    <x v="15"/>
    <x v="3"/>
    <x v="55"/>
    <x v="30"/>
    <n v="113"/>
  </r>
  <r>
    <x v="15"/>
    <x v="3"/>
    <x v="53"/>
    <x v="0"/>
    <n v="111"/>
  </r>
  <r>
    <x v="15"/>
    <x v="3"/>
    <x v="50"/>
    <x v="23"/>
    <n v="110"/>
  </r>
  <r>
    <x v="15"/>
    <x v="3"/>
    <x v="42"/>
    <x v="5"/>
    <n v="108"/>
  </r>
  <r>
    <x v="15"/>
    <x v="3"/>
    <x v="44"/>
    <x v="32"/>
    <n v="105"/>
  </r>
  <r>
    <x v="15"/>
    <x v="3"/>
    <x v="46"/>
    <x v="5"/>
    <n v="105"/>
  </r>
  <r>
    <x v="15"/>
    <x v="3"/>
    <x v="58"/>
    <x v="0"/>
    <n v="105"/>
  </r>
  <r>
    <x v="15"/>
    <x v="3"/>
    <x v="41"/>
    <x v="14"/>
    <n v="104"/>
  </r>
  <r>
    <x v="15"/>
    <x v="3"/>
    <x v="41"/>
    <x v="17"/>
    <n v="103"/>
  </r>
  <r>
    <x v="15"/>
    <x v="3"/>
    <x v="46"/>
    <x v="2"/>
    <n v="102"/>
  </r>
  <r>
    <x v="15"/>
    <x v="3"/>
    <x v="43"/>
    <x v="38"/>
    <n v="99"/>
  </r>
  <r>
    <x v="15"/>
    <x v="3"/>
    <x v="42"/>
    <x v="2"/>
    <n v="98"/>
  </r>
  <r>
    <x v="15"/>
    <x v="3"/>
    <x v="43"/>
    <x v="4"/>
    <n v="94"/>
  </r>
  <r>
    <x v="15"/>
    <x v="3"/>
    <x v="43"/>
    <x v="1"/>
    <n v="94"/>
  </r>
  <r>
    <x v="15"/>
    <x v="3"/>
    <x v="42"/>
    <x v="17"/>
    <n v="93"/>
  </r>
  <r>
    <x v="15"/>
    <x v="3"/>
    <x v="44"/>
    <x v="40"/>
    <n v="92"/>
  </r>
  <r>
    <x v="15"/>
    <x v="3"/>
    <x v="47"/>
    <x v="38"/>
    <n v="91"/>
  </r>
  <r>
    <x v="15"/>
    <x v="3"/>
    <x v="51"/>
    <x v="14"/>
    <n v="91"/>
  </r>
  <r>
    <x v="15"/>
    <x v="3"/>
    <x v="48"/>
    <x v="14"/>
    <n v="86"/>
  </r>
  <r>
    <x v="15"/>
    <x v="3"/>
    <x v="53"/>
    <x v="32"/>
    <n v="86"/>
  </r>
  <r>
    <x v="15"/>
    <x v="3"/>
    <x v="42"/>
    <x v="14"/>
    <n v="83"/>
  </r>
  <r>
    <x v="15"/>
    <x v="3"/>
    <x v="50"/>
    <x v="12"/>
    <n v="82"/>
  </r>
  <r>
    <x v="15"/>
    <x v="3"/>
    <x v="51"/>
    <x v="17"/>
    <n v="82"/>
  </r>
  <r>
    <x v="15"/>
    <x v="3"/>
    <x v="41"/>
    <x v="12"/>
    <n v="81"/>
  </r>
  <r>
    <x v="15"/>
    <x v="3"/>
    <x v="50"/>
    <x v="38"/>
    <n v="80"/>
  </r>
  <r>
    <x v="15"/>
    <x v="3"/>
    <x v="46"/>
    <x v="14"/>
    <n v="78"/>
  </r>
  <r>
    <x v="15"/>
    <x v="3"/>
    <x v="56"/>
    <x v="5"/>
    <n v="77"/>
  </r>
  <r>
    <x v="15"/>
    <x v="3"/>
    <x v="54"/>
    <x v="22"/>
    <n v="76"/>
  </r>
  <r>
    <x v="15"/>
    <x v="3"/>
    <x v="59"/>
    <x v="4"/>
    <n v="76"/>
  </r>
  <r>
    <x v="15"/>
    <x v="3"/>
    <x v="47"/>
    <x v="0"/>
    <n v="75"/>
  </r>
  <r>
    <x v="15"/>
    <x v="3"/>
    <x v="51"/>
    <x v="26"/>
    <n v="75"/>
  </r>
  <r>
    <x v="15"/>
    <x v="3"/>
    <x v="44"/>
    <x v="12"/>
    <n v="74"/>
  </r>
  <r>
    <x v="15"/>
    <x v="3"/>
    <x v="56"/>
    <x v="2"/>
    <n v="74"/>
  </r>
  <r>
    <x v="15"/>
    <x v="3"/>
    <x v="50"/>
    <x v="15"/>
    <n v="73"/>
  </r>
  <r>
    <x v="15"/>
    <x v="3"/>
    <x v="43"/>
    <x v="39"/>
    <n v="72"/>
  </r>
  <r>
    <x v="15"/>
    <x v="3"/>
    <x v="47"/>
    <x v="21"/>
    <n v="72"/>
  </r>
  <r>
    <x v="15"/>
    <x v="3"/>
    <x v="52"/>
    <x v="14"/>
    <n v="72"/>
  </r>
  <r>
    <x v="15"/>
    <x v="3"/>
    <x v="60"/>
    <x v="9"/>
    <n v="72"/>
  </r>
  <r>
    <x v="15"/>
    <x v="3"/>
    <x v="48"/>
    <x v="28"/>
    <n v="71"/>
  </r>
  <r>
    <x v="15"/>
    <x v="3"/>
    <x v="44"/>
    <x v="14"/>
    <n v="70"/>
  </r>
  <r>
    <x v="15"/>
    <x v="3"/>
    <x v="59"/>
    <x v="9"/>
    <n v="68"/>
  </r>
  <r>
    <x v="15"/>
    <x v="3"/>
    <x v="47"/>
    <x v="17"/>
    <n v="67"/>
  </r>
  <r>
    <x v="15"/>
    <x v="3"/>
    <x v="52"/>
    <x v="12"/>
    <n v="67"/>
  </r>
  <r>
    <x v="15"/>
    <x v="3"/>
    <x v="62"/>
    <x v="4"/>
    <n v="67"/>
  </r>
  <r>
    <x v="15"/>
    <x v="3"/>
    <x v="56"/>
    <x v="12"/>
    <n v="66"/>
  </r>
  <r>
    <x v="15"/>
    <x v="3"/>
    <x v="59"/>
    <x v="40"/>
    <n v="66"/>
  </r>
  <r>
    <x v="15"/>
    <x v="3"/>
    <x v="55"/>
    <x v="2"/>
    <n v="65"/>
  </r>
  <r>
    <x v="15"/>
    <x v="3"/>
    <x v="55"/>
    <x v="5"/>
    <n v="65"/>
  </r>
  <r>
    <x v="15"/>
    <x v="3"/>
    <x v="51"/>
    <x v="39"/>
    <n v="61"/>
  </r>
  <r>
    <x v="15"/>
    <x v="3"/>
    <x v="62"/>
    <x v="9"/>
    <n v="61"/>
  </r>
  <r>
    <x v="15"/>
    <x v="3"/>
    <x v="54"/>
    <x v="5"/>
    <n v="60"/>
  </r>
  <r>
    <x v="15"/>
    <x v="3"/>
    <x v="58"/>
    <x v="38"/>
    <n v="60"/>
  </r>
  <r>
    <x v="15"/>
    <x v="3"/>
    <x v="53"/>
    <x v="5"/>
    <n v="59"/>
  </r>
  <r>
    <x v="15"/>
    <x v="3"/>
    <x v="53"/>
    <x v="12"/>
    <n v="58"/>
  </r>
  <r>
    <x v="15"/>
    <x v="3"/>
    <x v="53"/>
    <x v="2"/>
    <n v="58"/>
  </r>
  <r>
    <x v="15"/>
    <x v="3"/>
    <x v="58"/>
    <x v="4"/>
    <n v="58"/>
  </r>
  <r>
    <x v="15"/>
    <x v="3"/>
    <x v="59"/>
    <x v="22"/>
    <n v="58"/>
  </r>
  <r>
    <x v="15"/>
    <x v="3"/>
    <x v="61"/>
    <x v="9"/>
    <n v="58"/>
  </r>
  <r>
    <x v="15"/>
    <x v="3"/>
    <x v="48"/>
    <x v="22"/>
    <n v="57"/>
  </r>
  <r>
    <x v="15"/>
    <x v="3"/>
    <x v="54"/>
    <x v="2"/>
    <n v="57"/>
  </r>
  <r>
    <x v="15"/>
    <x v="3"/>
    <x v="49"/>
    <x v="17"/>
    <n v="56"/>
  </r>
  <r>
    <x v="15"/>
    <x v="3"/>
    <x v="52"/>
    <x v="40"/>
    <n v="56"/>
  </r>
  <r>
    <x v="15"/>
    <x v="3"/>
    <x v="48"/>
    <x v="12"/>
    <n v="55"/>
  </r>
  <r>
    <x v="15"/>
    <x v="3"/>
    <x v="55"/>
    <x v="12"/>
    <n v="55"/>
  </r>
  <r>
    <x v="15"/>
    <x v="3"/>
    <x v="49"/>
    <x v="15"/>
    <n v="54"/>
  </r>
  <r>
    <x v="15"/>
    <x v="3"/>
    <x v="60"/>
    <x v="4"/>
    <n v="54"/>
  </r>
  <r>
    <x v="15"/>
    <x v="3"/>
    <x v="51"/>
    <x v="12"/>
    <n v="50"/>
  </r>
  <r>
    <x v="15"/>
    <x v="3"/>
    <x v="44"/>
    <x v="26"/>
    <n v="49"/>
  </r>
  <r>
    <x v="15"/>
    <x v="3"/>
    <x v="46"/>
    <x v="12"/>
    <n v="48"/>
  </r>
  <r>
    <x v="15"/>
    <x v="3"/>
    <x v="43"/>
    <x v="6"/>
    <n v="46"/>
  </r>
  <r>
    <x v="15"/>
    <x v="3"/>
    <x v="54"/>
    <x v="12"/>
    <n v="46"/>
  </r>
  <r>
    <x v="15"/>
    <x v="3"/>
    <x v="59"/>
    <x v="1"/>
    <n v="46"/>
  </r>
  <r>
    <x v="15"/>
    <x v="3"/>
    <x v="48"/>
    <x v="17"/>
    <n v="45"/>
  </r>
  <r>
    <x v="15"/>
    <x v="3"/>
    <x v="53"/>
    <x v="22"/>
    <n v="45"/>
  </r>
  <r>
    <x v="15"/>
    <x v="3"/>
    <x v="55"/>
    <x v="39"/>
    <n v="45"/>
  </r>
  <r>
    <x v="15"/>
    <x v="3"/>
    <x v="58"/>
    <x v="32"/>
    <n v="45"/>
  </r>
  <r>
    <x v="15"/>
    <x v="3"/>
    <x v="49"/>
    <x v="12"/>
    <n v="44"/>
  </r>
  <r>
    <x v="15"/>
    <x v="3"/>
    <x v="42"/>
    <x v="12"/>
    <n v="43"/>
  </r>
  <r>
    <x v="15"/>
    <x v="3"/>
    <x v="42"/>
    <x v="23"/>
    <n v="43"/>
  </r>
  <r>
    <x v="15"/>
    <x v="3"/>
    <x v="42"/>
    <x v="24"/>
    <n v="39"/>
  </r>
  <r>
    <x v="15"/>
    <x v="3"/>
    <x v="61"/>
    <x v="4"/>
    <n v="39"/>
  </r>
  <r>
    <x v="15"/>
    <x v="3"/>
    <x v="46"/>
    <x v="17"/>
    <n v="37"/>
  </r>
  <r>
    <x v="15"/>
    <x v="3"/>
    <x v="47"/>
    <x v="12"/>
    <n v="36"/>
  </r>
  <r>
    <x v="15"/>
    <x v="3"/>
    <x v="58"/>
    <x v="9"/>
    <n v="36"/>
  </r>
  <r>
    <x v="15"/>
    <x v="3"/>
    <x v="58"/>
    <x v="39"/>
    <n v="36"/>
  </r>
  <r>
    <x v="15"/>
    <x v="3"/>
    <x v="43"/>
    <x v="33"/>
    <n v="35"/>
  </r>
  <r>
    <x v="15"/>
    <x v="3"/>
    <x v="47"/>
    <x v="15"/>
    <n v="34"/>
  </r>
  <r>
    <x v="15"/>
    <x v="3"/>
    <x v="44"/>
    <x v="39"/>
    <n v="33"/>
  </r>
  <r>
    <x v="15"/>
    <x v="3"/>
    <x v="60"/>
    <x v="40"/>
    <n v="33"/>
  </r>
  <r>
    <x v="15"/>
    <x v="3"/>
    <x v="43"/>
    <x v="16"/>
    <n v="32"/>
  </r>
  <r>
    <x v="15"/>
    <x v="3"/>
    <x v="50"/>
    <x v="39"/>
    <n v="32"/>
  </r>
  <r>
    <x v="15"/>
    <x v="3"/>
    <x v="53"/>
    <x v="30"/>
    <n v="32"/>
  </r>
  <r>
    <x v="15"/>
    <x v="3"/>
    <x v="43"/>
    <x v="15"/>
    <n v="31"/>
  </r>
  <r>
    <x v="15"/>
    <x v="3"/>
    <x v="57"/>
    <x v="12"/>
    <n v="31"/>
  </r>
  <r>
    <x v="15"/>
    <x v="3"/>
    <x v="57"/>
    <x v="2"/>
    <n v="31"/>
  </r>
  <r>
    <x v="15"/>
    <x v="3"/>
    <x v="57"/>
    <x v="5"/>
    <n v="31"/>
  </r>
  <r>
    <x v="15"/>
    <x v="3"/>
    <x v="45"/>
    <x v="1"/>
    <n v="30"/>
  </r>
  <r>
    <x v="15"/>
    <x v="3"/>
    <x v="45"/>
    <x v="9"/>
    <n v="29"/>
  </r>
  <r>
    <x v="15"/>
    <x v="3"/>
    <x v="54"/>
    <x v="40"/>
    <n v="29"/>
  </r>
  <r>
    <x v="15"/>
    <x v="3"/>
    <x v="45"/>
    <x v="15"/>
    <n v="28"/>
  </r>
  <r>
    <x v="15"/>
    <x v="3"/>
    <x v="62"/>
    <x v="22"/>
    <n v="28"/>
  </r>
  <r>
    <x v="15"/>
    <x v="3"/>
    <x v="44"/>
    <x v="9"/>
    <n v="26"/>
  </r>
  <r>
    <x v="15"/>
    <x v="3"/>
    <x v="41"/>
    <x v="9"/>
    <n v="25"/>
  </r>
  <r>
    <x v="15"/>
    <x v="3"/>
    <x v="47"/>
    <x v="39"/>
    <n v="25"/>
  </r>
  <r>
    <x v="15"/>
    <x v="3"/>
    <x v="61"/>
    <x v="22"/>
    <n v="25"/>
  </r>
  <r>
    <x v="15"/>
    <x v="3"/>
    <x v="45"/>
    <x v="13"/>
    <n v="24"/>
  </r>
  <r>
    <x v="15"/>
    <x v="3"/>
    <x v="54"/>
    <x v="9"/>
    <n v="24"/>
  </r>
  <r>
    <x v="15"/>
    <x v="3"/>
    <x v="59"/>
    <x v="39"/>
    <n v="24"/>
  </r>
  <r>
    <x v="15"/>
    <x v="3"/>
    <x v="52"/>
    <x v="26"/>
    <n v="23"/>
  </r>
  <r>
    <x v="15"/>
    <x v="3"/>
    <x v="56"/>
    <x v="9"/>
    <n v="23"/>
  </r>
  <r>
    <x v="15"/>
    <x v="3"/>
    <x v="45"/>
    <x v="39"/>
    <n v="22"/>
  </r>
  <r>
    <x v="15"/>
    <x v="3"/>
    <x v="55"/>
    <x v="14"/>
    <n v="22"/>
  </r>
  <r>
    <x v="15"/>
    <x v="3"/>
    <x v="56"/>
    <x v="40"/>
    <n v="22"/>
  </r>
  <r>
    <x v="15"/>
    <x v="3"/>
    <x v="41"/>
    <x v="1"/>
    <n v="21"/>
  </r>
  <r>
    <x v="15"/>
    <x v="3"/>
    <x v="55"/>
    <x v="9"/>
    <n v="21"/>
  </r>
  <r>
    <x v="15"/>
    <x v="3"/>
    <x v="42"/>
    <x v="40"/>
    <n v="20"/>
  </r>
  <r>
    <x v="15"/>
    <x v="3"/>
    <x v="53"/>
    <x v="4"/>
    <n v="20"/>
  </r>
  <r>
    <x v="15"/>
    <x v="3"/>
    <x v="54"/>
    <x v="32"/>
    <n v="20"/>
  </r>
  <r>
    <x v="15"/>
    <x v="3"/>
    <x v="60"/>
    <x v="14"/>
    <n v="20"/>
  </r>
  <r>
    <x v="15"/>
    <x v="3"/>
    <x v="50"/>
    <x v="1"/>
    <n v="19"/>
  </r>
  <r>
    <x v="15"/>
    <x v="3"/>
    <x v="54"/>
    <x v="14"/>
    <n v="19"/>
  </r>
  <r>
    <x v="15"/>
    <x v="3"/>
    <x v="56"/>
    <x v="4"/>
    <n v="19"/>
  </r>
  <r>
    <x v="15"/>
    <x v="3"/>
    <x v="57"/>
    <x v="4"/>
    <n v="19"/>
  </r>
  <r>
    <x v="15"/>
    <x v="3"/>
    <x v="58"/>
    <x v="33"/>
    <n v="19"/>
  </r>
  <r>
    <x v="15"/>
    <x v="3"/>
    <x v="44"/>
    <x v="4"/>
    <n v="18"/>
  </r>
  <r>
    <x v="15"/>
    <x v="3"/>
    <x v="45"/>
    <x v="4"/>
    <n v="18"/>
  </r>
  <r>
    <x v="15"/>
    <x v="3"/>
    <x v="51"/>
    <x v="21"/>
    <n v="18"/>
  </r>
  <r>
    <x v="15"/>
    <x v="3"/>
    <x v="59"/>
    <x v="15"/>
    <n v="18"/>
  </r>
  <r>
    <x v="15"/>
    <x v="3"/>
    <x v="61"/>
    <x v="38"/>
    <n v="18"/>
  </r>
  <r>
    <x v="15"/>
    <x v="3"/>
    <x v="43"/>
    <x v="10"/>
    <n v="17"/>
  </r>
  <r>
    <x v="15"/>
    <x v="3"/>
    <x v="51"/>
    <x v="15"/>
    <n v="17"/>
  </r>
  <r>
    <x v="15"/>
    <x v="3"/>
    <x v="57"/>
    <x v="0"/>
    <n v="17"/>
  </r>
  <r>
    <x v="15"/>
    <x v="3"/>
    <x v="59"/>
    <x v="33"/>
    <n v="17"/>
  </r>
  <r>
    <x v="15"/>
    <x v="3"/>
    <x v="60"/>
    <x v="15"/>
    <n v="17"/>
  </r>
  <r>
    <x v="15"/>
    <x v="3"/>
    <x v="50"/>
    <x v="9"/>
    <n v="16"/>
  </r>
  <r>
    <x v="15"/>
    <x v="3"/>
    <x v="52"/>
    <x v="15"/>
    <n v="16"/>
  </r>
  <r>
    <x v="15"/>
    <x v="3"/>
    <x v="53"/>
    <x v="28"/>
    <n v="16"/>
  </r>
  <r>
    <x v="15"/>
    <x v="3"/>
    <x v="56"/>
    <x v="14"/>
    <n v="16"/>
  </r>
  <r>
    <x v="15"/>
    <x v="3"/>
    <x v="56"/>
    <x v="1"/>
    <n v="16"/>
  </r>
  <r>
    <x v="15"/>
    <x v="3"/>
    <x v="62"/>
    <x v="40"/>
    <n v="16"/>
  </r>
  <r>
    <x v="15"/>
    <x v="3"/>
    <x v="42"/>
    <x v="9"/>
    <n v="15"/>
  </r>
  <r>
    <x v="15"/>
    <x v="3"/>
    <x v="44"/>
    <x v="6"/>
    <n v="15"/>
  </r>
  <r>
    <x v="15"/>
    <x v="3"/>
    <x v="45"/>
    <x v="6"/>
    <n v="15"/>
  </r>
  <r>
    <x v="15"/>
    <x v="3"/>
    <x v="45"/>
    <x v="33"/>
    <n v="15"/>
  </r>
  <r>
    <x v="15"/>
    <x v="3"/>
    <x v="52"/>
    <x v="9"/>
    <n v="15"/>
  </r>
  <r>
    <x v="15"/>
    <x v="3"/>
    <x v="61"/>
    <x v="40"/>
    <n v="15"/>
  </r>
  <r>
    <x v="15"/>
    <x v="3"/>
    <x v="62"/>
    <x v="39"/>
    <n v="15"/>
  </r>
  <r>
    <x v="15"/>
    <x v="3"/>
    <x v="41"/>
    <x v="15"/>
    <n v="14"/>
  </r>
  <r>
    <x v="15"/>
    <x v="3"/>
    <x v="44"/>
    <x v="1"/>
    <n v="14"/>
  </r>
  <r>
    <x v="15"/>
    <x v="3"/>
    <x v="52"/>
    <x v="1"/>
    <n v="14"/>
  </r>
  <r>
    <x v="15"/>
    <x v="3"/>
    <x v="55"/>
    <x v="38"/>
    <n v="14"/>
  </r>
  <r>
    <x v="15"/>
    <x v="3"/>
    <x v="41"/>
    <x v="16"/>
    <n v="13"/>
  </r>
  <r>
    <x v="15"/>
    <x v="3"/>
    <x v="42"/>
    <x v="16"/>
    <n v="13"/>
  </r>
  <r>
    <x v="15"/>
    <x v="3"/>
    <x v="43"/>
    <x v="36"/>
    <n v="13"/>
  </r>
  <r>
    <x v="15"/>
    <x v="3"/>
    <x v="45"/>
    <x v="16"/>
    <n v="13"/>
  </r>
  <r>
    <x v="15"/>
    <x v="3"/>
    <x v="49"/>
    <x v="9"/>
    <n v="13"/>
  </r>
  <r>
    <x v="15"/>
    <x v="3"/>
    <x v="52"/>
    <x v="4"/>
    <n v="13"/>
  </r>
  <r>
    <x v="15"/>
    <x v="3"/>
    <x v="55"/>
    <x v="1"/>
    <n v="13"/>
  </r>
  <r>
    <x v="15"/>
    <x v="3"/>
    <x v="55"/>
    <x v="40"/>
    <n v="13"/>
  </r>
  <r>
    <x v="15"/>
    <x v="3"/>
    <x v="41"/>
    <x v="40"/>
    <n v="12"/>
  </r>
  <r>
    <x v="15"/>
    <x v="3"/>
    <x v="44"/>
    <x v="16"/>
    <n v="12"/>
  </r>
  <r>
    <x v="15"/>
    <x v="3"/>
    <x v="46"/>
    <x v="1"/>
    <n v="12"/>
  </r>
  <r>
    <x v="15"/>
    <x v="3"/>
    <x v="48"/>
    <x v="9"/>
    <n v="12"/>
  </r>
  <r>
    <x v="15"/>
    <x v="3"/>
    <x v="51"/>
    <x v="1"/>
    <n v="12"/>
  </r>
  <r>
    <x v="15"/>
    <x v="3"/>
    <x v="52"/>
    <x v="16"/>
    <n v="12"/>
  </r>
  <r>
    <x v="15"/>
    <x v="3"/>
    <x v="53"/>
    <x v="38"/>
    <n v="12"/>
  </r>
  <r>
    <x v="15"/>
    <x v="3"/>
    <x v="60"/>
    <x v="39"/>
    <n v="12"/>
  </r>
  <r>
    <x v="15"/>
    <x v="3"/>
    <x v="62"/>
    <x v="1"/>
    <n v="12"/>
  </r>
  <r>
    <x v="15"/>
    <x v="3"/>
    <x v="60"/>
    <x v="1"/>
    <n v="11"/>
  </r>
  <r>
    <x v="15"/>
    <x v="3"/>
    <x v="43"/>
    <x v="13"/>
    <n v="10"/>
  </r>
  <r>
    <x v="15"/>
    <x v="3"/>
    <x v="49"/>
    <x v="1"/>
    <n v="10"/>
  </r>
  <r>
    <x v="15"/>
    <x v="3"/>
    <x v="50"/>
    <x v="16"/>
    <n v="10"/>
  </r>
  <r>
    <x v="15"/>
    <x v="3"/>
    <x v="53"/>
    <x v="9"/>
    <n v="10"/>
  </r>
  <r>
    <x v="15"/>
    <x v="3"/>
    <x v="58"/>
    <x v="14"/>
    <n v="10"/>
  </r>
  <r>
    <x v="15"/>
    <x v="3"/>
    <x v="42"/>
    <x v="15"/>
    <n v="9"/>
  </r>
  <r>
    <x v="15"/>
    <x v="3"/>
    <x v="42"/>
    <x v="6"/>
    <n v="9"/>
  </r>
  <r>
    <x v="15"/>
    <x v="3"/>
    <x v="44"/>
    <x v="23"/>
    <n v="9"/>
  </r>
  <r>
    <x v="15"/>
    <x v="3"/>
    <x v="45"/>
    <x v="10"/>
    <n v="9"/>
  </r>
  <r>
    <x v="15"/>
    <x v="3"/>
    <x v="48"/>
    <x v="1"/>
    <n v="9"/>
  </r>
  <r>
    <x v="15"/>
    <x v="3"/>
    <x v="54"/>
    <x v="1"/>
    <n v="9"/>
  </r>
  <r>
    <x v="15"/>
    <x v="3"/>
    <x v="55"/>
    <x v="4"/>
    <n v="9"/>
  </r>
  <r>
    <x v="15"/>
    <x v="3"/>
    <x v="55"/>
    <x v="33"/>
    <n v="9"/>
  </r>
  <r>
    <x v="15"/>
    <x v="3"/>
    <x v="56"/>
    <x v="26"/>
    <n v="9"/>
  </r>
  <r>
    <x v="15"/>
    <x v="3"/>
    <x v="41"/>
    <x v="4"/>
    <n v="8"/>
  </r>
  <r>
    <x v="15"/>
    <x v="3"/>
    <x v="43"/>
    <x v="11"/>
    <n v="8"/>
  </r>
  <r>
    <x v="15"/>
    <x v="3"/>
    <x v="46"/>
    <x v="9"/>
    <n v="8"/>
  </r>
  <r>
    <x v="15"/>
    <x v="3"/>
    <x v="48"/>
    <x v="39"/>
    <n v="8"/>
  </r>
  <r>
    <x v="15"/>
    <x v="3"/>
    <x v="49"/>
    <x v="6"/>
    <n v="8"/>
  </r>
  <r>
    <x v="15"/>
    <x v="3"/>
    <x v="53"/>
    <x v="1"/>
    <n v="8"/>
  </r>
  <r>
    <x v="15"/>
    <x v="3"/>
    <x v="54"/>
    <x v="4"/>
    <n v="8"/>
  </r>
  <r>
    <x v="15"/>
    <x v="3"/>
    <x v="61"/>
    <x v="1"/>
    <n v="8"/>
  </r>
  <r>
    <x v="15"/>
    <x v="3"/>
    <x v="42"/>
    <x v="1"/>
    <n v="7"/>
  </r>
  <r>
    <x v="15"/>
    <x v="3"/>
    <x v="47"/>
    <x v="40"/>
    <n v="7"/>
  </r>
  <r>
    <x v="15"/>
    <x v="3"/>
    <x v="51"/>
    <x v="16"/>
    <n v="7"/>
  </r>
  <r>
    <x v="15"/>
    <x v="3"/>
    <x v="51"/>
    <x v="33"/>
    <n v="7"/>
  </r>
  <r>
    <x v="15"/>
    <x v="3"/>
    <x v="52"/>
    <x v="33"/>
    <n v="7"/>
  </r>
  <r>
    <x v="15"/>
    <x v="3"/>
    <x v="57"/>
    <x v="9"/>
    <n v="7"/>
  </r>
  <r>
    <x v="15"/>
    <x v="3"/>
    <x v="58"/>
    <x v="16"/>
    <n v="7"/>
  </r>
  <r>
    <x v="15"/>
    <x v="3"/>
    <x v="58"/>
    <x v="36"/>
    <n v="7"/>
  </r>
  <r>
    <x v="15"/>
    <x v="3"/>
    <x v="59"/>
    <x v="14"/>
    <n v="7"/>
  </r>
  <r>
    <x v="15"/>
    <x v="3"/>
    <x v="60"/>
    <x v="33"/>
    <n v="7"/>
  </r>
  <r>
    <x v="15"/>
    <x v="3"/>
    <x v="62"/>
    <x v="33"/>
    <n v="7"/>
  </r>
  <r>
    <x v="15"/>
    <x v="3"/>
    <x v="44"/>
    <x v="33"/>
    <n v="6"/>
  </r>
  <r>
    <x v="15"/>
    <x v="3"/>
    <x v="49"/>
    <x v="16"/>
    <n v="6"/>
  </r>
  <r>
    <x v="15"/>
    <x v="3"/>
    <x v="50"/>
    <x v="4"/>
    <n v="6"/>
  </r>
  <r>
    <x v="15"/>
    <x v="3"/>
    <x v="50"/>
    <x v="33"/>
    <n v="6"/>
  </r>
  <r>
    <x v="15"/>
    <x v="3"/>
    <x v="54"/>
    <x v="16"/>
    <n v="6"/>
  </r>
  <r>
    <x v="15"/>
    <x v="3"/>
    <x v="55"/>
    <x v="16"/>
    <n v="6"/>
  </r>
  <r>
    <x v="15"/>
    <x v="3"/>
    <x v="56"/>
    <x v="15"/>
    <n v="6"/>
  </r>
  <r>
    <x v="15"/>
    <x v="3"/>
    <x v="57"/>
    <x v="32"/>
    <n v="6"/>
  </r>
  <r>
    <x v="15"/>
    <x v="3"/>
    <x v="58"/>
    <x v="1"/>
    <n v="6"/>
  </r>
  <r>
    <x v="15"/>
    <x v="3"/>
    <x v="41"/>
    <x v="6"/>
    <n v="5"/>
  </r>
  <r>
    <x v="15"/>
    <x v="3"/>
    <x v="42"/>
    <x v="13"/>
    <n v="5"/>
  </r>
  <r>
    <x v="15"/>
    <x v="3"/>
    <x v="44"/>
    <x v="15"/>
    <n v="5"/>
  </r>
  <r>
    <x v="15"/>
    <x v="3"/>
    <x v="45"/>
    <x v="36"/>
    <n v="5"/>
  </r>
  <r>
    <x v="15"/>
    <x v="3"/>
    <x v="47"/>
    <x v="9"/>
    <n v="5"/>
  </r>
  <r>
    <x v="15"/>
    <x v="3"/>
    <x v="48"/>
    <x v="15"/>
    <n v="5"/>
  </r>
  <r>
    <x v="15"/>
    <x v="3"/>
    <x v="48"/>
    <x v="16"/>
    <n v="5"/>
  </r>
  <r>
    <x v="15"/>
    <x v="3"/>
    <x v="50"/>
    <x v="6"/>
    <n v="5"/>
  </r>
  <r>
    <x v="15"/>
    <x v="3"/>
    <x v="56"/>
    <x v="16"/>
    <n v="5"/>
  </r>
  <r>
    <x v="15"/>
    <x v="3"/>
    <x v="58"/>
    <x v="26"/>
    <n v="5"/>
  </r>
  <r>
    <x v="15"/>
    <x v="3"/>
    <x v="61"/>
    <x v="23"/>
    <n v="5"/>
  </r>
  <r>
    <x v="15"/>
    <x v="3"/>
    <x v="41"/>
    <x v="24"/>
    <n v="4"/>
  </r>
  <r>
    <x v="15"/>
    <x v="3"/>
    <x v="43"/>
    <x v="35"/>
    <n v="4"/>
  </r>
  <r>
    <x v="15"/>
    <x v="3"/>
    <x v="47"/>
    <x v="1"/>
    <n v="4"/>
  </r>
  <r>
    <x v="15"/>
    <x v="3"/>
    <x v="47"/>
    <x v="6"/>
    <n v="4"/>
  </r>
  <r>
    <x v="15"/>
    <x v="3"/>
    <x v="47"/>
    <x v="16"/>
    <n v="4"/>
  </r>
  <r>
    <x v="15"/>
    <x v="3"/>
    <x v="47"/>
    <x v="33"/>
    <n v="4"/>
  </r>
  <r>
    <x v="15"/>
    <x v="3"/>
    <x v="48"/>
    <x v="26"/>
    <n v="4"/>
  </r>
  <r>
    <x v="15"/>
    <x v="3"/>
    <x v="48"/>
    <x v="6"/>
    <n v="4"/>
  </r>
  <r>
    <x v="15"/>
    <x v="3"/>
    <x v="48"/>
    <x v="33"/>
    <n v="4"/>
  </r>
  <r>
    <x v="15"/>
    <x v="3"/>
    <x v="51"/>
    <x v="40"/>
    <n v="4"/>
  </r>
  <r>
    <x v="15"/>
    <x v="3"/>
    <x v="55"/>
    <x v="31"/>
    <n v="4"/>
  </r>
  <r>
    <x v="15"/>
    <x v="3"/>
    <x v="61"/>
    <x v="30"/>
    <n v="4"/>
  </r>
  <r>
    <x v="15"/>
    <x v="3"/>
    <x v="61"/>
    <x v="16"/>
    <n v="4"/>
  </r>
  <r>
    <x v="15"/>
    <x v="3"/>
    <x v="41"/>
    <x v="33"/>
    <n v="3"/>
  </r>
  <r>
    <x v="15"/>
    <x v="3"/>
    <x v="42"/>
    <x v="10"/>
    <n v="3"/>
  </r>
  <r>
    <x v="15"/>
    <x v="3"/>
    <x v="42"/>
    <x v="4"/>
    <n v="3"/>
  </r>
  <r>
    <x v="15"/>
    <x v="3"/>
    <x v="42"/>
    <x v="33"/>
    <n v="3"/>
  </r>
  <r>
    <x v="15"/>
    <x v="3"/>
    <x v="44"/>
    <x v="13"/>
    <n v="3"/>
  </r>
  <r>
    <x v="15"/>
    <x v="3"/>
    <x v="44"/>
    <x v="36"/>
    <n v="3"/>
  </r>
  <r>
    <x v="15"/>
    <x v="3"/>
    <x v="45"/>
    <x v="35"/>
    <n v="3"/>
  </r>
  <r>
    <x v="15"/>
    <x v="3"/>
    <x v="46"/>
    <x v="15"/>
    <n v="3"/>
  </r>
  <r>
    <x v="15"/>
    <x v="3"/>
    <x v="46"/>
    <x v="26"/>
    <n v="3"/>
  </r>
  <r>
    <x v="15"/>
    <x v="3"/>
    <x v="46"/>
    <x v="4"/>
    <n v="3"/>
  </r>
  <r>
    <x v="15"/>
    <x v="3"/>
    <x v="46"/>
    <x v="6"/>
    <n v="3"/>
  </r>
  <r>
    <x v="15"/>
    <x v="3"/>
    <x v="46"/>
    <x v="16"/>
    <n v="3"/>
  </r>
  <r>
    <x v="15"/>
    <x v="3"/>
    <x v="47"/>
    <x v="4"/>
    <n v="3"/>
  </r>
  <r>
    <x v="15"/>
    <x v="3"/>
    <x v="48"/>
    <x v="4"/>
    <n v="3"/>
  </r>
  <r>
    <x v="15"/>
    <x v="3"/>
    <x v="49"/>
    <x v="33"/>
    <n v="3"/>
  </r>
  <r>
    <x v="15"/>
    <x v="3"/>
    <x v="50"/>
    <x v="13"/>
    <n v="3"/>
  </r>
  <r>
    <x v="15"/>
    <x v="3"/>
    <x v="50"/>
    <x v="10"/>
    <n v="3"/>
  </r>
  <r>
    <x v="15"/>
    <x v="3"/>
    <x v="51"/>
    <x v="4"/>
    <n v="3"/>
  </r>
  <r>
    <x v="15"/>
    <x v="3"/>
    <x v="51"/>
    <x v="9"/>
    <n v="3"/>
  </r>
  <r>
    <x v="15"/>
    <x v="3"/>
    <x v="51"/>
    <x v="34"/>
    <n v="3"/>
  </r>
  <r>
    <x v="15"/>
    <x v="3"/>
    <x v="52"/>
    <x v="6"/>
    <n v="3"/>
  </r>
  <r>
    <x v="15"/>
    <x v="3"/>
    <x v="52"/>
    <x v="38"/>
    <n v="3"/>
  </r>
  <r>
    <x v="15"/>
    <x v="3"/>
    <x v="53"/>
    <x v="16"/>
    <n v="3"/>
  </r>
  <r>
    <x v="15"/>
    <x v="3"/>
    <x v="54"/>
    <x v="33"/>
    <n v="3"/>
  </r>
  <r>
    <x v="15"/>
    <x v="3"/>
    <x v="55"/>
    <x v="15"/>
    <n v="3"/>
  </r>
  <r>
    <x v="15"/>
    <x v="3"/>
    <x v="56"/>
    <x v="30"/>
    <n v="3"/>
  </r>
  <r>
    <x v="15"/>
    <x v="3"/>
    <x v="56"/>
    <x v="39"/>
    <n v="3"/>
  </r>
  <r>
    <x v="15"/>
    <x v="3"/>
    <x v="57"/>
    <x v="1"/>
    <n v="3"/>
  </r>
  <r>
    <x v="15"/>
    <x v="3"/>
    <x v="59"/>
    <x v="36"/>
    <n v="3"/>
  </r>
  <r>
    <x v="15"/>
    <x v="3"/>
    <x v="59"/>
    <x v="35"/>
    <n v="3"/>
  </r>
  <r>
    <x v="15"/>
    <x v="3"/>
    <x v="60"/>
    <x v="31"/>
    <n v="3"/>
  </r>
  <r>
    <x v="15"/>
    <x v="3"/>
    <x v="60"/>
    <x v="16"/>
    <n v="3"/>
  </r>
  <r>
    <x v="15"/>
    <x v="3"/>
    <x v="61"/>
    <x v="31"/>
    <n v="3"/>
  </r>
  <r>
    <x v="15"/>
    <x v="3"/>
    <x v="61"/>
    <x v="33"/>
    <n v="3"/>
  </r>
  <r>
    <x v="15"/>
    <x v="3"/>
    <x v="43"/>
    <x v="34"/>
    <n v="2"/>
  </r>
  <r>
    <x v="15"/>
    <x v="3"/>
    <x v="44"/>
    <x v="10"/>
    <n v="2"/>
  </r>
  <r>
    <x v="15"/>
    <x v="3"/>
    <x v="45"/>
    <x v="34"/>
    <n v="2"/>
  </r>
  <r>
    <x v="15"/>
    <x v="3"/>
    <x v="47"/>
    <x v="34"/>
    <n v="2"/>
  </r>
  <r>
    <x v="15"/>
    <x v="3"/>
    <x v="48"/>
    <x v="13"/>
    <n v="2"/>
  </r>
  <r>
    <x v="15"/>
    <x v="3"/>
    <x v="49"/>
    <x v="4"/>
    <n v="2"/>
  </r>
  <r>
    <x v="15"/>
    <x v="3"/>
    <x v="51"/>
    <x v="13"/>
    <n v="2"/>
  </r>
  <r>
    <x v="15"/>
    <x v="3"/>
    <x v="51"/>
    <x v="35"/>
    <n v="2"/>
  </r>
  <r>
    <x v="15"/>
    <x v="3"/>
    <x v="52"/>
    <x v="10"/>
    <n v="2"/>
  </r>
  <r>
    <x v="15"/>
    <x v="3"/>
    <x v="52"/>
    <x v="36"/>
    <n v="2"/>
  </r>
  <r>
    <x v="15"/>
    <x v="3"/>
    <x v="53"/>
    <x v="15"/>
    <n v="2"/>
  </r>
  <r>
    <x v="15"/>
    <x v="3"/>
    <x v="54"/>
    <x v="15"/>
    <n v="2"/>
  </r>
  <r>
    <x v="15"/>
    <x v="3"/>
    <x v="54"/>
    <x v="10"/>
    <n v="2"/>
  </r>
  <r>
    <x v="15"/>
    <x v="3"/>
    <x v="55"/>
    <x v="6"/>
    <n v="2"/>
  </r>
  <r>
    <x v="15"/>
    <x v="3"/>
    <x v="55"/>
    <x v="35"/>
    <n v="2"/>
  </r>
  <r>
    <x v="15"/>
    <x v="3"/>
    <x v="56"/>
    <x v="33"/>
    <n v="2"/>
  </r>
  <r>
    <x v="15"/>
    <x v="3"/>
    <x v="58"/>
    <x v="13"/>
    <n v="2"/>
  </r>
  <r>
    <x v="15"/>
    <x v="3"/>
    <x v="58"/>
    <x v="34"/>
    <n v="2"/>
  </r>
  <r>
    <x v="15"/>
    <x v="3"/>
    <x v="59"/>
    <x v="34"/>
    <n v="2"/>
  </r>
  <r>
    <x v="15"/>
    <x v="3"/>
    <x v="60"/>
    <x v="36"/>
    <n v="2"/>
  </r>
  <r>
    <x v="15"/>
    <x v="3"/>
    <x v="62"/>
    <x v="31"/>
    <n v="2"/>
  </r>
  <r>
    <x v="15"/>
    <x v="3"/>
    <x v="62"/>
    <x v="16"/>
    <n v="2"/>
  </r>
  <r>
    <x v="15"/>
    <x v="3"/>
    <x v="62"/>
    <x v="36"/>
    <n v="2"/>
  </r>
  <r>
    <x v="15"/>
    <x v="3"/>
    <x v="41"/>
    <x v="13"/>
    <n v="1"/>
  </r>
  <r>
    <x v="15"/>
    <x v="3"/>
    <x v="41"/>
    <x v="11"/>
    <n v="1"/>
  </r>
  <r>
    <x v="15"/>
    <x v="3"/>
    <x v="41"/>
    <x v="36"/>
    <n v="1"/>
  </r>
  <r>
    <x v="15"/>
    <x v="3"/>
    <x v="42"/>
    <x v="11"/>
    <n v="1"/>
  </r>
  <r>
    <x v="15"/>
    <x v="3"/>
    <x v="42"/>
    <x v="36"/>
    <n v="1"/>
  </r>
  <r>
    <x v="15"/>
    <x v="3"/>
    <x v="44"/>
    <x v="31"/>
    <n v="1"/>
  </r>
  <r>
    <x v="15"/>
    <x v="3"/>
    <x v="44"/>
    <x v="35"/>
    <n v="1"/>
  </r>
  <r>
    <x v="15"/>
    <x v="3"/>
    <x v="45"/>
    <x v="11"/>
    <n v="1"/>
  </r>
  <r>
    <x v="15"/>
    <x v="3"/>
    <x v="45"/>
    <x v="24"/>
    <n v="1"/>
  </r>
  <r>
    <x v="15"/>
    <x v="3"/>
    <x v="46"/>
    <x v="13"/>
    <n v="1"/>
  </r>
  <r>
    <x v="15"/>
    <x v="3"/>
    <x v="47"/>
    <x v="13"/>
    <n v="1"/>
  </r>
  <r>
    <x v="15"/>
    <x v="3"/>
    <x v="47"/>
    <x v="26"/>
    <n v="1"/>
  </r>
  <r>
    <x v="15"/>
    <x v="3"/>
    <x v="47"/>
    <x v="10"/>
    <n v="1"/>
  </r>
  <r>
    <x v="15"/>
    <x v="3"/>
    <x v="47"/>
    <x v="23"/>
    <n v="1"/>
  </r>
  <r>
    <x v="15"/>
    <x v="3"/>
    <x v="47"/>
    <x v="36"/>
    <n v="1"/>
  </r>
  <r>
    <x v="15"/>
    <x v="3"/>
    <x v="47"/>
    <x v="35"/>
    <n v="1"/>
  </r>
  <r>
    <x v="15"/>
    <x v="3"/>
    <x v="48"/>
    <x v="35"/>
    <n v="1"/>
  </r>
  <r>
    <x v="15"/>
    <x v="3"/>
    <x v="49"/>
    <x v="13"/>
    <n v="1"/>
  </r>
  <r>
    <x v="15"/>
    <x v="3"/>
    <x v="49"/>
    <x v="11"/>
    <n v="1"/>
  </r>
  <r>
    <x v="15"/>
    <x v="3"/>
    <x v="49"/>
    <x v="24"/>
    <n v="1"/>
  </r>
  <r>
    <x v="15"/>
    <x v="3"/>
    <x v="49"/>
    <x v="34"/>
    <n v="1"/>
  </r>
  <r>
    <x v="15"/>
    <x v="3"/>
    <x v="50"/>
    <x v="34"/>
    <n v="1"/>
  </r>
  <r>
    <x v="15"/>
    <x v="3"/>
    <x v="50"/>
    <x v="35"/>
    <n v="1"/>
  </r>
  <r>
    <x v="15"/>
    <x v="3"/>
    <x v="51"/>
    <x v="10"/>
    <n v="1"/>
  </r>
  <r>
    <x v="15"/>
    <x v="3"/>
    <x v="51"/>
    <x v="23"/>
    <n v="1"/>
  </r>
  <r>
    <x v="15"/>
    <x v="3"/>
    <x v="51"/>
    <x v="36"/>
    <n v="1"/>
  </r>
  <r>
    <x v="15"/>
    <x v="3"/>
    <x v="52"/>
    <x v="13"/>
    <n v="1"/>
  </r>
  <r>
    <x v="15"/>
    <x v="3"/>
    <x v="52"/>
    <x v="34"/>
    <n v="1"/>
  </r>
  <r>
    <x v="15"/>
    <x v="3"/>
    <x v="53"/>
    <x v="31"/>
    <n v="1"/>
  </r>
  <r>
    <x v="15"/>
    <x v="3"/>
    <x v="53"/>
    <x v="6"/>
    <n v="1"/>
  </r>
  <r>
    <x v="15"/>
    <x v="3"/>
    <x v="53"/>
    <x v="34"/>
    <n v="1"/>
  </r>
  <r>
    <x v="15"/>
    <x v="3"/>
    <x v="53"/>
    <x v="33"/>
    <n v="1"/>
  </r>
  <r>
    <x v="15"/>
    <x v="3"/>
    <x v="54"/>
    <x v="31"/>
    <n v="1"/>
  </r>
  <r>
    <x v="15"/>
    <x v="3"/>
    <x v="54"/>
    <x v="36"/>
    <n v="1"/>
  </r>
  <r>
    <x v="15"/>
    <x v="3"/>
    <x v="55"/>
    <x v="13"/>
    <n v="1"/>
  </r>
  <r>
    <x v="15"/>
    <x v="3"/>
    <x v="55"/>
    <x v="26"/>
    <n v="1"/>
  </r>
  <r>
    <x v="15"/>
    <x v="3"/>
    <x v="55"/>
    <x v="34"/>
    <n v="1"/>
  </r>
  <r>
    <x v="15"/>
    <x v="3"/>
    <x v="55"/>
    <x v="36"/>
    <n v="1"/>
  </r>
  <r>
    <x v="15"/>
    <x v="3"/>
    <x v="56"/>
    <x v="13"/>
    <n v="1"/>
  </r>
  <r>
    <x v="15"/>
    <x v="3"/>
    <x v="56"/>
    <x v="6"/>
    <n v="1"/>
  </r>
  <r>
    <x v="15"/>
    <x v="3"/>
    <x v="56"/>
    <x v="36"/>
    <n v="1"/>
  </r>
  <r>
    <x v="15"/>
    <x v="3"/>
    <x v="56"/>
    <x v="35"/>
    <n v="1"/>
  </r>
  <r>
    <x v="15"/>
    <x v="3"/>
    <x v="57"/>
    <x v="31"/>
    <n v="1"/>
  </r>
  <r>
    <x v="15"/>
    <x v="3"/>
    <x v="58"/>
    <x v="15"/>
    <n v="1"/>
  </r>
  <r>
    <x v="15"/>
    <x v="3"/>
    <x v="58"/>
    <x v="28"/>
    <n v="1"/>
  </r>
  <r>
    <x v="15"/>
    <x v="3"/>
    <x v="58"/>
    <x v="31"/>
    <n v="1"/>
  </r>
  <r>
    <x v="15"/>
    <x v="3"/>
    <x v="58"/>
    <x v="35"/>
    <n v="1"/>
  </r>
  <r>
    <x v="15"/>
    <x v="3"/>
    <x v="59"/>
    <x v="31"/>
    <n v="1"/>
  </r>
  <r>
    <x v="15"/>
    <x v="3"/>
    <x v="59"/>
    <x v="16"/>
    <n v="1"/>
  </r>
  <r>
    <x v="15"/>
    <x v="3"/>
    <x v="60"/>
    <x v="35"/>
    <n v="1"/>
  </r>
  <r>
    <x v="15"/>
    <x v="3"/>
    <x v="61"/>
    <x v="11"/>
    <n v="1"/>
  </r>
  <r>
    <x v="15"/>
    <x v="3"/>
    <x v="61"/>
    <x v="24"/>
    <n v="1"/>
  </r>
  <r>
    <x v="15"/>
    <x v="3"/>
    <x v="61"/>
    <x v="10"/>
    <n v="1"/>
  </r>
  <r>
    <x v="15"/>
    <x v="3"/>
    <x v="61"/>
    <x v="6"/>
    <n v="1"/>
  </r>
  <r>
    <x v="15"/>
    <x v="3"/>
    <x v="61"/>
    <x v="34"/>
    <n v="1"/>
  </r>
  <r>
    <x v="15"/>
    <x v="3"/>
    <x v="61"/>
    <x v="36"/>
    <n v="1"/>
  </r>
  <r>
    <x v="15"/>
    <x v="3"/>
    <x v="62"/>
    <x v="15"/>
    <n v="1"/>
  </r>
  <r>
    <x v="15"/>
    <x v="3"/>
    <x v="62"/>
    <x v="28"/>
    <n v="1"/>
  </r>
  <r>
    <x v="15"/>
    <x v="3"/>
    <x v="62"/>
    <x v="35"/>
    <n v="1"/>
  </r>
  <r>
    <x v="15"/>
    <x v="3"/>
    <x v="43"/>
    <x v="19"/>
    <n v="5738313"/>
  </r>
  <r>
    <x v="15"/>
    <x v="3"/>
    <x v="50"/>
    <x v="19"/>
    <n v="1368183"/>
  </r>
  <r>
    <x v="15"/>
    <x v="3"/>
    <x v="45"/>
    <x v="19"/>
    <n v="1265502"/>
  </r>
  <r>
    <x v="15"/>
    <x v="3"/>
    <x v="51"/>
    <x v="19"/>
    <n v="1212517"/>
  </r>
  <r>
    <x v="15"/>
    <x v="3"/>
    <x v="52"/>
    <x v="19"/>
    <n v="895939"/>
  </r>
  <r>
    <x v="15"/>
    <x v="3"/>
    <x v="44"/>
    <x v="19"/>
    <n v="865685"/>
  </r>
  <r>
    <x v="15"/>
    <x v="3"/>
    <x v="58"/>
    <x v="19"/>
    <n v="433841"/>
  </r>
  <r>
    <x v="15"/>
    <x v="3"/>
    <x v="61"/>
    <x v="19"/>
    <n v="369365"/>
  </r>
  <r>
    <x v="15"/>
    <x v="3"/>
    <x v="56"/>
    <x v="19"/>
    <n v="266198"/>
  </r>
  <r>
    <x v="15"/>
    <x v="3"/>
    <x v="49"/>
    <x v="19"/>
    <n v="234155"/>
  </r>
  <r>
    <x v="15"/>
    <x v="3"/>
    <x v="60"/>
    <x v="19"/>
    <n v="214351"/>
  </r>
  <r>
    <x v="15"/>
    <x v="3"/>
    <x v="42"/>
    <x v="19"/>
    <n v="202079"/>
  </r>
  <r>
    <x v="15"/>
    <x v="3"/>
    <x v="43"/>
    <x v="20"/>
    <n v="130201"/>
  </r>
  <r>
    <x v="15"/>
    <x v="3"/>
    <x v="53"/>
    <x v="19"/>
    <n v="121526"/>
  </r>
  <r>
    <x v="15"/>
    <x v="3"/>
    <x v="43"/>
    <x v="18"/>
    <n v="88340"/>
  </r>
  <r>
    <x v="15"/>
    <x v="3"/>
    <x v="54"/>
    <x v="19"/>
    <n v="86181"/>
  </r>
  <r>
    <x v="15"/>
    <x v="3"/>
    <x v="47"/>
    <x v="19"/>
    <n v="42938"/>
  </r>
  <r>
    <x v="15"/>
    <x v="3"/>
    <x v="59"/>
    <x v="19"/>
    <n v="31585"/>
  </r>
  <r>
    <x v="15"/>
    <x v="3"/>
    <x v="45"/>
    <x v="18"/>
    <n v="30830"/>
  </r>
  <r>
    <x v="15"/>
    <x v="3"/>
    <x v="44"/>
    <x v="20"/>
    <n v="30804"/>
  </r>
  <r>
    <x v="15"/>
    <x v="3"/>
    <x v="42"/>
    <x v="18"/>
    <n v="29110"/>
  </r>
  <r>
    <x v="15"/>
    <x v="3"/>
    <x v="44"/>
    <x v="18"/>
    <n v="18140"/>
  </r>
  <r>
    <x v="15"/>
    <x v="3"/>
    <x v="43"/>
    <x v="42"/>
    <n v="9824"/>
  </r>
  <r>
    <x v="15"/>
    <x v="3"/>
    <x v="61"/>
    <x v="42"/>
    <n v="8035"/>
  </r>
  <r>
    <x v="15"/>
    <x v="3"/>
    <x v="49"/>
    <x v="18"/>
    <n v="7859"/>
  </r>
  <r>
    <x v="15"/>
    <x v="3"/>
    <x v="60"/>
    <x v="42"/>
    <n v="7820"/>
  </r>
  <r>
    <x v="15"/>
    <x v="3"/>
    <x v="47"/>
    <x v="18"/>
    <n v="7082"/>
  </r>
  <r>
    <x v="15"/>
    <x v="3"/>
    <x v="51"/>
    <x v="18"/>
    <n v="6924"/>
  </r>
  <r>
    <x v="15"/>
    <x v="3"/>
    <x v="59"/>
    <x v="42"/>
    <n v="6902"/>
  </r>
  <r>
    <x v="15"/>
    <x v="3"/>
    <x v="52"/>
    <x v="18"/>
    <n v="6237"/>
  </r>
  <r>
    <x v="15"/>
    <x v="3"/>
    <x v="62"/>
    <x v="42"/>
    <n v="4463"/>
  </r>
  <r>
    <x v="15"/>
    <x v="3"/>
    <x v="50"/>
    <x v="18"/>
    <n v="3955"/>
  </r>
  <r>
    <x v="15"/>
    <x v="3"/>
    <x v="58"/>
    <x v="42"/>
    <n v="3228"/>
  </r>
  <r>
    <x v="15"/>
    <x v="3"/>
    <x v="55"/>
    <x v="42"/>
    <n v="3099"/>
  </r>
  <r>
    <x v="15"/>
    <x v="3"/>
    <x v="56"/>
    <x v="42"/>
    <n v="2930"/>
  </r>
  <r>
    <x v="15"/>
    <x v="3"/>
    <x v="48"/>
    <x v="18"/>
    <n v="2884"/>
  </r>
  <r>
    <x v="15"/>
    <x v="3"/>
    <x v="41"/>
    <x v="18"/>
    <n v="2054"/>
  </r>
  <r>
    <x v="15"/>
    <x v="3"/>
    <x v="60"/>
    <x v="18"/>
    <n v="2033"/>
  </r>
  <r>
    <x v="15"/>
    <x v="3"/>
    <x v="54"/>
    <x v="42"/>
    <n v="1593"/>
  </r>
  <r>
    <x v="15"/>
    <x v="3"/>
    <x v="53"/>
    <x v="18"/>
    <n v="1387"/>
  </r>
  <r>
    <x v="15"/>
    <x v="3"/>
    <x v="44"/>
    <x v="42"/>
    <n v="1304"/>
  </r>
  <r>
    <x v="15"/>
    <x v="3"/>
    <x v="45"/>
    <x v="42"/>
    <n v="1225"/>
  </r>
  <r>
    <x v="15"/>
    <x v="3"/>
    <x v="42"/>
    <x v="42"/>
    <n v="1134"/>
  </r>
  <r>
    <x v="15"/>
    <x v="3"/>
    <x v="46"/>
    <x v="18"/>
    <n v="858"/>
  </r>
  <r>
    <x v="15"/>
    <x v="3"/>
    <x v="55"/>
    <x v="18"/>
    <n v="839"/>
  </r>
  <r>
    <x v="15"/>
    <x v="3"/>
    <x v="50"/>
    <x v="42"/>
    <n v="722"/>
  </r>
  <r>
    <x v="15"/>
    <x v="3"/>
    <x v="53"/>
    <x v="42"/>
    <n v="658"/>
  </r>
  <r>
    <x v="15"/>
    <x v="3"/>
    <x v="52"/>
    <x v="42"/>
    <n v="502"/>
  </r>
  <r>
    <x v="15"/>
    <x v="3"/>
    <x v="49"/>
    <x v="42"/>
    <n v="461"/>
  </r>
  <r>
    <x v="15"/>
    <x v="3"/>
    <x v="41"/>
    <x v="42"/>
    <n v="437"/>
  </r>
  <r>
    <x v="15"/>
    <x v="3"/>
    <x v="57"/>
    <x v="42"/>
    <n v="353"/>
  </r>
  <r>
    <x v="15"/>
    <x v="3"/>
    <x v="46"/>
    <x v="42"/>
    <n v="285"/>
  </r>
  <r>
    <x v="15"/>
    <x v="3"/>
    <x v="48"/>
    <x v="42"/>
    <n v="247"/>
  </r>
  <r>
    <x v="15"/>
    <x v="3"/>
    <x v="43"/>
    <x v="41"/>
    <n v="129"/>
  </r>
  <r>
    <x v="15"/>
    <x v="3"/>
    <x v="43"/>
    <x v="7"/>
    <n v="76"/>
  </r>
  <r>
    <x v="15"/>
    <x v="3"/>
    <x v="60"/>
    <x v="41"/>
    <n v="71"/>
  </r>
  <r>
    <x v="15"/>
    <x v="3"/>
    <x v="59"/>
    <x v="41"/>
    <n v="69"/>
  </r>
  <r>
    <x v="15"/>
    <x v="3"/>
    <x v="62"/>
    <x v="41"/>
    <n v="59"/>
  </r>
  <r>
    <x v="15"/>
    <x v="3"/>
    <x v="61"/>
    <x v="41"/>
    <n v="57"/>
  </r>
  <r>
    <x v="15"/>
    <x v="3"/>
    <x v="43"/>
    <x v="8"/>
    <n v="54"/>
  </r>
  <r>
    <x v="15"/>
    <x v="3"/>
    <x v="54"/>
    <x v="18"/>
    <n v="48"/>
  </r>
  <r>
    <x v="15"/>
    <x v="3"/>
    <x v="58"/>
    <x v="41"/>
    <n v="35"/>
  </r>
  <r>
    <x v="15"/>
    <x v="3"/>
    <x v="45"/>
    <x v="7"/>
    <n v="31"/>
  </r>
  <r>
    <x v="15"/>
    <x v="3"/>
    <x v="45"/>
    <x v="41"/>
    <n v="27"/>
  </r>
  <r>
    <x v="15"/>
    <x v="3"/>
    <x v="44"/>
    <x v="41"/>
    <n v="25"/>
  </r>
  <r>
    <x v="15"/>
    <x v="3"/>
    <x v="42"/>
    <x v="7"/>
    <n v="23"/>
  </r>
  <r>
    <x v="15"/>
    <x v="3"/>
    <x v="44"/>
    <x v="7"/>
    <n v="22"/>
  </r>
  <r>
    <x v="15"/>
    <x v="3"/>
    <x v="54"/>
    <x v="41"/>
    <n v="22"/>
  </r>
  <r>
    <x v="15"/>
    <x v="3"/>
    <x v="56"/>
    <x v="41"/>
    <n v="21"/>
  </r>
  <r>
    <x v="15"/>
    <x v="3"/>
    <x v="45"/>
    <x v="20"/>
    <n v="20"/>
  </r>
  <r>
    <x v="15"/>
    <x v="3"/>
    <x v="55"/>
    <x v="41"/>
    <n v="19"/>
  </r>
  <r>
    <x v="15"/>
    <x v="3"/>
    <x v="41"/>
    <x v="41"/>
    <n v="17"/>
  </r>
  <r>
    <x v="15"/>
    <x v="3"/>
    <x v="45"/>
    <x v="8"/>
    <n v="16"/>
  </r>
  <r>
    <x v="15"/>
    <x v="3"/>
    <x v="47"/>
    <x v="42"/>
    <n v="15"/>
  </r>
  <r>
    <x v="15"/>
    <x v="3"/>
    <x v="50"/>
    <x v="8"/>
    <n v="14"/>
  </r>
  <r>
    <x v="15"/>
    <x v="3"/>
    <x v="52"/>
    <x v="41"/>
    <n v="12"/>
  </r>
  <r>
    <x v="15"/>
    <x v="3"/>
    <x v="42"/>
    <x v="41"/>
    <n v="11"/>
  </r>
  <r>
    <x v="15"/>
    <x v="3"/>
    <x v="50"/>
    <x v="41"/>
    <n v="10"/>
  </r>
  <r>
    <x v="15"/>
    <x v="3"/>
    <x v="51"/>
    <x v="8"/>
    <n v="10"/>
  </r>
  <r>
    <x v="15"/>
    <x v="3"/>
    <x v="52"/>
    <x v="7"/>
    <n v="10"/>
  </r>
  <r>
    <x v="15"/>
    <x v="3"/>
    <x v="53"/>
    <x v="41"/>
    <n v="10"/>
  </r>
  <r>
    <x v="15"/>
    <x v="3"/>
    <x v="61"/>
    <x v="18"/>
    <n v="10"/>
  </r>
  <r>
    <x v="15"/>
    <x v="3"/>
    <x v="48"/>
    <x v="41"/>
    <n v="9"/>
  </r>
  <r>
    <x v="15"/>
    <x v="3"/>
    <x v="49"/>
    <x v="41"/>
    <n v="9"/>
  </r>
  <r>
    <x v="15"/>
    <x v="3"/>
    <x v="49"/>
    <x v="7"/>
    <n v="9"/>
  </r>
  <r>
    <x v="15"/>
    <x v="3"/>
    <x v="51"/>
    <x v="7"/>
    <n v="9"/>
  </r>
  <r>
    <x v="15"/>
    <x v="3"/>
    <x v="41"/>
    <x v="7"/>
    <n v="8"/>
  </r>
  <r>
    <x v="15"/>
    <x v="3"/>
    <x v="44"/>
    <x v="8"/>
    <n v="8"/>
  </r>
  <r>
    <x v="15"/>
    <x v="3"/>
    <x v="46"/>
    <x v="41"/>
    <n v="8"/>
  </r>
  <r>
    <x v="15"/>
    <x v="3"/>
    <x v="47"/>
    <x v="7"/>
    <n v="8"/>
  </r>
  <r>
    <x v="15"/>
    <x v="3"/>
    <x v="52"/>
    <x v="8"/>
    <n v="8"/>
  </r>
  <r>
    <x v="15"/>
    <x v="3"/>
    <x v="58"/>
    <x v="18"/>
    <n v="8"/>
  </r>
  <r>
    <x v="15"/>
    <x v="3"/>
    <x v="41"/>
    <x v="20"/>
    <n v="6"/>
  </r>
  <r>
    <x v="15"/>
    <x v="3"/>
    <x v="50"/>
    <x v="7"/>
    <n v="6"/>
  </r>
  <r>
    <x v="15"/>
    <x v="3"/>
    <x v="55"/>
    <x v="7"/>
    <n v="6"/>
  </r>
  <r>
    <x v="15"/>
    <x v="3"/>
    <x v="57"/>
    <x v="41"/>
    <n v="6"/>
  </r>
  <r>
    <x v="15"/>
    <x v="3"/>
    <x v="58"/>
    <x v="8"/>
    <n v="6"/>
  </r>
  <r>
    <x v="15"/>
    <x v="3"/>
    <x v="48"/>
    <x v="7"/>
    <n v="5"/>
  </r>
  <r>
    <x v="15"/>
    <x v="3"/>
    <x v="56"/>
    <x v="18"/>
    <n v="5"/>
  </r>
  <r>
    <x v="15"/>
    <x v="3"/>
    <x v="61"/>
    <x v="20"/>
    <n v="5"/>
  </r>
  <r>
    <x v="15"/>
    <x v="3"/>
    <x v="43"/>
    <x v="3"/>
    <n v="4"/>
  </r>
  <r>
    <x v="15"/>
    <x v="3"/>
    <x v="59"/>
    <x v="18"/>
    <n v="4"/>
  </r>
  <r>
    <x v="15"/>
    <x v="3"/>
    <x v="61"/>
    <x v="8"/>
    <n v="4"/>
  </r>
  <r>
    <x v="15"/>
    <x v="3"/>
    <x v="52"/>
    <x v="20"/>
    <n v="3"/>
  </r>
  <r>
    <x v="15"/>
    <x v="3"/>
    <x v="53"/>
    <x v="7"/>
    <n v="3"/>
  </r>
  <r>
    <x v="15"/>
    <x v="3"/>
    <x v="54"/>
    <x v="7"/>
    <n v="3"/>
  </r>
  <r>
    <x v="15"/>
    <x v="3"/>
    <x v="60"/>
    <x v="8"/>
    <n v="3"/>
  </r>
  <r>
    <x v="15"/>
    <x v="3"/>
    <x v="42"/>
    <x v="8"/>
    <n v="2"/>
  </r>
  <r>
    <x v="15"/>
    <x v="3"/>
    <x v="46"/>
    <x v="7"/>
    <n v="2"/>
  </r>
  <r>
    <x v="15"/>
    <x v="3"/>
    <x v="47"/>
    <x v="41"/>
    <n v="2"/>
  </r>
  <r>
    <x v="15"/>
    <x v="3"/>
    <x v="49"/>
    <x v="8"/>
    <n v="2"/>
  </r>
  <r>
    <x v="15"/>
    <x v="3"/>
    <x v="54"/>
    <x v="8"/>
    <n v="2"/>
  </r>
  <r>
    <x v="15"/>
    <x v="3"/>
    <x v="56"/>
    <x v="8"/>
    <n v="2"/>
  </r>
  <r>
    <x v="15"/>
    <x v="3"/>
    <x v="58"/>
    <x v="7"/>
    <n v="2"/>
  </r>
  <r>
    <x v="15"/>
    <x v="3"/>
    <x v="59"/>
    <x v="7"/>
    <n v="2"/>
  </r>
  <r>
    <x v="15"/>
    <x v="3"/>
    <x v="60"/>
    <x v="7"/>
    <n v="2"/>
  </r>
  <r>
    <x v="15"/>
    <x v="3"/>
    <x v="61"/>
    <x v="7"/>
    <n v="2"/>
  </r>
  <r>
    <x v="15"/>
    <x v="3"/>
    <x v="41"/>
    <x v="3"/>
    <n v="1"/>
  </r>
  <r>
    <x v="15"/>
    <x v="3"/>
    <x v="44"/>
    <x v="3"/>
    <n v="1"/>
  </r>
  <r>
    <x v="15"/>
    <x v="3"/>
    <x v="45"/>
    <x v="3"/>
    <n v="1"/>
  </r>
  <r>
    <x v="15"/>
    <x v="3"/>
    <x v="47"/>
    <x v="8"/>
    <n v="1"/>
  </r>
  <r>
    <x v="15"/>
    <x v="3"/>
    <x v="52"/>
    <x v="3"/>
    <n v="1"/>
  </r>
  <r>
    <x v="15"/>
    <x v="3"/>
    <x v="53"/>
    <x v="8"/>
    <n v="1"/>
  </r>
  <r>
    <x v="15"/>
    <x v="3"/>
    <x v="56"/>
    <x v="7"/>
    <n v="1"/>
  </r>
  <r>
    <x v="15"/>
    <x v="3"/>
    <x v="59"/>
    <x v="8"/>
    <n v="1"/>
  </r>
  <r>
    <x v="15"/>
    <x v="3"/>
    <x v="61"/>
    <x v="3"/>
    <n v="1"/>
  </r>
  <r>
    <x v="15"/>
    <x v="4"/>
    <x v="76"/>
    <x v="22"/>
    <n v="112537"/>
  </r>
  <r>
    <x v="15"/>
    <x v="4"/>
    <x v="76"/>
    <x v="29"/>
    <n v="110695"/>
  </r>
  <r>
    <x v="15"/>
    <x v="4"/>
    <x v="64"/>
    <x v="29"/>
    <n v="70878"/>
  </r>
  <r>
    <x v="15"/>
    <x v="4"/>
    <x v="80"/>
    <x v="29"/>
    <n v="70577"/>
  </r>
  <r>
    <x v="15"/>
    <x v="4"/>
    <x v="75"/>
    <x v="29"/>
    <n v="62926"/>
  </r>
  <r>
    <x v="15"/>
    <x v="4"/>
    <x v="75"/>
    <x v="25"/>
    <n v="61088"/>
  </r>
  <r>
    <x v="15"/>
    <x v="4"/>
    <x v="64"/>
    <x v="25"/>
    <n v="59077"/>
  </r>
  <r>
    <x v="15"/>
    <x v="4"/>
    <x v="76"/>
    <x v="27"/>
    <n v="58458"/>
  </r>
  <r>
    <x v="15"/>
    <x v="4"/>
    <x v="77"/>
    <x v="29"/>
    <n v="56093"/>
  </r>
  <r>
    <x v="15"/>
    <x v="4"/>
    <x v="73"/>
    <x v="29"/>
    <n v="46260"/>
  </r>
  <r>
    <x v="15"/>
    <x v="4"/>
    <x v="73"/>
    <x v="25"/>
    <n v="45193"/>
  </r>
  <r>
    <x v="15"/>
    <x v="4"/>
    <x v="66"/>
    <x v="29"/>
    <n v="42775"/>
  </r>
  <r>
    <x v="15"/>
    <x v="4"/>
    <x v="66"/>
    <x v="25"/>
    <n v="42744"/>
  </r>
  <r>
    <x v="15"/>
    <x v="4"/>
    <x v="70"/>
    <x v="29"/>
    <n v="41196"/>
  </r>
  <r>
    <x v="15"/>
    <x v="4"/>
    <x v="82"/>
    <x v="29"/>
    <n v="40954"/>
  </r>
  <r>
    <x v="15"/>
    <x v="4"/>
    <x v="69"/>
    <x v="29"/>
    <n v="39734"/>
  </r>
  <r>
    <x v="15"/>
    <x v="4"/>
    <x v="70"/>
    <x v="25"/>
    <n v="39253"/>
  </r>
  <r>
    <x v="15"/>
    <x v="4"/>
    <x v="69"/>
    <x v="25"/>
    <n v="38580"/>
  </r>
  <r>
    <x v="15"/>
    <x v="4"/>
    <x v="82"/>
    <x v="25"/>
    <n v="37850"/>
  </r>
  <r>
    <x v="15"/>
    <x v="4"/>
    <x v="76"/>
    <x v="25"/>
    <n v="37462"/>
  </r>
  <r>
    <x v="15"/>
    <x v="4"/>
    <x v="72"/>
    <x v="29"/>
    <n v="36723"/>
  </r>
  <r>
    <x v="15"/>
    <x v="4"/>
    <x v="80"/>
    <x v="25"/>
    <n v="35419"/>
  </r>
  <r>
    <x v="15"/>
    <x v="4"/>
    <x v="71"/>
    <x v="29"/>
    <n v="33958"/>
  </r>
  <r>
    <x v="15"/>
    <x v="4"/>
    <x v="72"/>
    <x v="25"/>
    <n v="33742"/>
  </r>
  <r>
    <x v="15"/>
    <x v="4"/>
    <x v="85"/>
    <x v="29"/>
    <n v="33693"/>
  </r>
  <r>
    <x v="15"/>
    <x v="4"/>
    <x v="85"/>
    <x v="25"/>
    <n v="33506"/>
  </r>
  <r>
    <x v="15"/>
    <x v="4"/>
    <x v="80"/>
    <x v="27"/>
    <n v="32902"/>
  </r>
  <r>
    <x v="15"/>
    <x v="4"/>
    <x v="63"/>
    <x v="29"/>
    <n v="31737"/>
  </r>
  <r>
    <x v="15"/>
    <x v="4"/>
    <x v="74"/>
    <x v="29"/>
    <n v="31334"/>
  </r>
  <r>
    <x v="15"/>
    <x v="4"/>
    <x v="74"/>
    <x v="25"/>
    <n v="30833"/>
  </r>
  <r>
    <x v="15"/>
    <x v="4"/>
    <x v="71"/>
    <x v="25"/>
    <n v="30234"/>
  </r>
  <r>
    <x v="15"/>
    <x v="4"/>
    <x v="77"/>
    <x v="22"/>
    <n v="30014"/>
  </r>
  <r>
    <x v="15"/>
    <x v="4"/>
    <x v="63"/>
    <x v="25"/>
    <n v="28009"/>
  </r>
  <r>
    <x v="15"/>
    <x v="4"/>
    <x v="77"/>
    <x v="25"/>
    <n v="27713"/>
  </r>
  <r>
    <x v="15"/>
    <x v="4"/>
    <x v="77"/>
    <x v="27"/>
    <n v="27524"/>
  </r>
  <r>
    <x v="15"/>
    <x v="4"/>
    <x v="65"/>
    <x v="29"/>
    <n v="27305"/>
  </r>
  <r>
    <x v="15"/>
    <x v="4"/>
    <x v="79"/>
    <x v="29"/>
    <n v="27269"/>
  </r>
  <r>
    <x v="15"/>
    <x v="4"/>
    <x v="65"/>
    <x v="25"/>
    <n v="26979"/>
  </r>
  <r>
    <x v="15"/>
    <x v="4"/>
    <x v="87"/>
    <x v="29"/>
    <n v="26672"/>
  </r>
  <r>
    <x v="15"/>
    <x v="4"/>
    <x v="87"/>
    <x v="25"/>
    <n v="26465"/>
  </r>
  <r>
    <x v="15"/>
    <x v="4"/>
    <x v="86"/>
    <x v="29"/>
    <n v="26202"/>
  </r>
  <r>
    <x v="15"/>
    <x v="4"/>
    <x v="86"/>
    <x v="25"/>
    <n v="25812"/>
  </r>
  <r>
    <x v="15"/>
    <x v="4"/>
    <x v="67"/>
    <x v="29"/>
    <n v="23080"/>
  </r>
  <r>
    <x v="15"/>
    <x v="4"/>
    <x v="81"/>
    <x v="29"/>
    <n v="22955"/>
  </r>
  <r>
    <x v="15"/>
    <x v="4"/>
    <x v="68"/>
    <x v="29"/>
    <n v="22750"/>
  </r>
  <r>
    <x v="15"/>
    <x v="4"/>
    <x v="68"/>
    <x v="25"/>
    <n v="22511"/>
  </r>
  <r>
    <x v="15"/>
    <x v="4"/>
    <x v="67"/>
    <x v="25"/>
    <n v="21785"/>
  </r>
  <r>
    <x v="15"/>
    <x v="4"/>
    <x v="83"/>
    <x v="29"/>
    <n v="21266"/>
  </r>
  <r>
    <x v="15"/>
    <x v="4"/>
    <x v="83"/>
    <x v="25"/>
    <n v="20644"/>
  </r>
  <r>
    <x v="15"/>
    <x v="4"/>
    <x v="88"/>
    <x v="29"/>
    <n v="17414"/>
  </r>
  <r>
    <x v="15"/>
    <x v="4"/>
    <x v="88"/>
    <x v="25"/>
    <n v="17345"/>
  </r>
  <r>
    <x v="15"/>
    <x v="4"/>
    <x v="84"/>
    <x v="29"/>
    <n v="15884"/>
  </r>
  <r>
    <x v="15"/>
    <x v="4"/>
    <x v="84"/>
    <x v="25"/>
    <n v="15699"/>
  </r>
  <r>
    <x v="15"/>
    <x v="4"/>
    <x v="80"/>
    <x v="22"/>
    <n v="15051"/>
  </r>
  <r>
    <x v="15"/>
    <x v="4"/>
    <x v="81"/>
    <x v="25"/>
    <n v="14831"/>
  </r>
  <r>
    <x v="15"/>
    <x v="4"/>
    <x v="78"/>
    <x v="29"/>
    <n v="13863"/>
  </r>
  <r>
    <x v="15"/>
    <x v="4"/>
    <x v="79"/>
    <x v="27"/>
    <n v="13717"/>
  </r>
  <r>
    <x v="15"/>
    <x v="4"/>
    <x v="79"/>
    <x v="25"/>
    <n v="12400"/>
  </r>
  <r>
    <x v="15"/>
    <x v="4"/>
    <x v="64"/>
    <x v="27"/>
    <n v="11385"/>
  </r>
  <r>
    <x v="15"/>
    <x v="4"/>
    <x v="73"/>
    <x v="22"/>
    <n v="9834"/>
  </r>
  <r>
    <x v="15"/>
    <x v="4"/>
    <x v="76"/>
    <x v="26"/>
    <n v="8665"/>
  </r>
  <r>
    <x v="15"/>
    <x v="4"/>
    <x v="78"/>
    <x v="25"/>
    <n v="8480"/>
  </r>
  <r>
    <x v="15"/>
    <x v="4"/>
    <x v="73"/>
    <x v="21"/>
    <n v="7973"/>
  </r>
  <r>
    <x v="15"/>
    <x v="4"/>
    <x v="81"/>
    <x v="27"/>
    <n v="7857"/>
  </r>
  <r>
    <x v="15"/>
    <x v="4"/>
    <x v="71"/>
    <x v="22"/>
    <n v="7705"/>
  </r>
  <r>
    <x v="15"/>
    <x v="4"/>
    <x v="79"/>
    <x v="22"/>
    <n v="7586"/>
  </r>
  <r>
    <x v="15"/>
    <x v="4"/>
    <x v="72"/>
    <x v="22"/>
    <n v="7540"/>
  </r>
  <r>
    <x v="15"/>
    <x v="4"/>
    <x v="82"/>
    <x v="22"/>
    <n v="7519"/>
  </r>
  <r>
    <x v="15"/>
    <x v="4"/>
    <x v="78"/>
    <x v="22"/>
    <n v="7446"/>
  </r>
  <r>
    <x v="15"/>
    <x v="4"/>
    <x v="72"/>
    <x v="21"/>
    <n v="7293"/>
  </r>
  <r>
    <x v="15"/>
    <x v="4"/>
    <x v="66"/>
    <x v="21"/>
    <n v="7130"/>
  </r>
  <r>
    <x v="15"/>
    <x v="4"/>
    <x v="75"/>
    <x v="21"/>
    <n v="6900"/>
  </r>
  <r>
    <x v="15"/>
    <x v="4"/>
    <x v="64"/>
    <x v="21"/>
    <n v="6394"/>
  </r>
  <r>
    <x v="15"/>
    <x v="4"/>
    <x v="76"/>
    <x v="28"/>
    <n v="5537"/>
  </r>
  <r>
    <x v="15"/>
    <x v="4"/>
    <x v="69"/>
    <x v="21"/>
    <n v="5449"/>
  </r>
  <r>
    <x v="15"/>
    <x v="4"/>
    <x v="70"/>
    <x v="21"/>
    <n v="5266"/>
  </r>
  <r>
    <x v="15"/>
    <x v="4"/>
    <x v="76"/>
    <x v="21"/>
    <n v="5124"/>
  </r>
  <r>
    <x v="15"/>
    <x v="4"/>
    <x v="78"/>
    <x v="27"/>
    <n v="5101"/>
  </r>
  <r>
    <x v="15"/>
    <x v="4"/>
    <x v="85"/>
    <x v="21"/>
    <n v="4832"/>
  </r>
  <r>
    <x v="15"/>
    <x v="4"/>
    <x v="83"/>
    <x v="22"/>
    <n v="3979"/>
  </r>
  <r>
    <x v="15"/>
    <x v="4"/>
    <x v="65"/>
    <x v="21"/>
    <n v="3795"/>
  </r>
  <r>
    <x v="15"/>
    <x v="4"/>
    <x v="82"/>
    <x v="21"/>
    <n v="3766"/>
  </r>
  <r>
    <x v="15"/>
    <x v="4"/>
    <x v="63"/>
    <x v="27"/>
    <n v="3703"/>
  </r>
  <r>
    <x v="15"/>
    <x v="4"/>
    <x v="71"/>
    <x v="27"/>
    <n v="3444"/>
  </r>
  <r>
    <x v="15"/>
    <x v="4"/>
    <x v="63"/>
    <x v="21"/>
    <n v="3417"/>
  </r>
  <r>
    <x v="15"/>
    <x v="4"/>
    <x v="80"/>
    <x v="21"/>
    <n v="3151"/>
  </r>
  <r>
    <x v="15"/>
    <x v="4"/>
    <x v="82"/>
    <x v="27"/>
    <n v="3063"/>
  </r>
  <r>
    <x v="15"/>
    <x v="4"/>
    <x v="71"/>
    <x v="21"/>
    <n v="3018"/>
  </r>
  <r>
    <x v="15"/>
    <x v="4"/>
    <x v="82"/>
    <x v="37"/>
    <n v="3013"/>
  </r>
  <r>
    <x v="15"/>
    <x v="4"/>
    <x v="68"/>
    <x v="21"/>
    <n v="2976"/>
  </r>
  <r>
    <x v="15"/>
    <x v="4"/>
    <x v="72"/>
    <x v="27"/>
    <n v="2886"/>
  </r>
  <r>
    <x v="15"/>
    <x v="4"/>
    <x v="87"/>
    <x v="21"/>
    <n v="2765"/>
  </r>
  <r>
    <x v="15"/>
    <x v="4"/>
    <x v="74"/>
    <x v="21"/>
    <n v="2740"/>
  </r>
  <r>
    <x v="15"/>
    <x v="4"/>
    <x v="88"/>
    <x v="21"/>
    <n v="2575"/>
  </r>
  <r>
    <x v="15"/>
    <x v="4"/>
    <x v="77"/>
    <x v="21"/>
    <n v="2423"/>
  </r>
  <r>
    <x v="15"/>
    <x v="4"/>
    <x v="75"/>
    <x v="17"/>
    <n v="2384"/>
  </r>
  <r>
    <x v="15"/>
    <x v="4"/>
    <x v="67"/>
    <x v="21"/>
    <n v="2199"/>
  </r>
  <r>
    <x v="15"/>
    <x v="4"/>
    <x v="64"/>
    <x v="37"/>
    <n v="2155"/>
  </r>
  <r>
    <x v="15"/>
    <x v="4"/>
    <x v="74"/>
    <x v="30"/>
    <n v="1988"/>
  </r>
  <r>
    <x v="15"/>
    <x v="4"/>
    <x v="86"/>
    <x v="37"/>
    <n v="1956"/>
  </r>
  <r>
    <x v="15"/>
    <x v="4"/>
    <x v="70"/>
    <x v="27"/>
    <n v="1939"/>
  </r>
  <r>
    <x v="15"/>
    <x v="4"/>
    <x v="79"/>
    <x v="21"/>
    <n v="1904"/>
  </r>
  <r>
    <x v="15"/>
    <x v="4"/>
    <x v="76"/>
    <x v="37"/>
    <n v="1886"/>
  </r>
  <r>
    <x v="15"/>
    <x v="4"/>
    <x v="80"/>
    <x v="28"/>
    <n v="1872"/>
  </r>
  <r>
    <x v="15"/>
    <x v="4"/>
    <x v="66"/>
    <x v="17"/>
    <n v="1842"/>
  </r>
  <r>
    <x v="15"/>
    <x v="4"/>
    <x v="64"/>
    <x v="17"/>
    <n v="1837"/>
  </r>
  <r>
    <x v="15"/>
    <x v="4"/>
    <x v="75"/>
    <x v="27"/>
    <n v="1814"/>
  </r>
  <r>
    <x v="15"/>
    <x v="4"/>
    <x v="77"/>
    <x v="37"/>
    <n v="1745"/>
  </r>
  <r>
    <x v="15"/>
    <x v="4"/>
    <x v="83"/>
    <x v="21"/>
    <n v="1664"/>
  </r>
  <r>
    <x v="15"/>
    <x v="4"/>
    <x v="78"/>
    <x v="37"/>
    <n v="1640"/>
  </r>
  <r>
    <x v="15"/>
    <x v="4"/>
    <x v="73"/>
    <x v="17"/>
    <n v="1546"/>
  </r>
  <r>
    <x v="15"/>
    <x v="4"/>
    <x v="69"/>
    <x v="17"/>
    <n v="1544"/>
  </r>
  <r>
    <x v="15"/>
    <x v="4"/>
    <x v="63"/>
    <x v="37"/>
    <n v="1528"/>
  </r>
  <r>
    <x v="15"/>
    <x v="4"/>
    <x v="80"/>
    <x v="37"/>
    <n v="1484"/>
  </r>
  <r>
    <x v="15"/>
    <x v="4"/>
    <x v="67"/>
    <x v="30"/>
    <n v="1418"/>
  </r>
  <r>
    <x v="15"/>
    <x v="4"/>
    <x v="68"/>
    <x v="17"/>
    <n v="1332"/>
  </r>
  <r>
    <x v="15"/>
    <x v="4"/>
    <x v="70"/>
    <x v="17"/>
    <n v="1280"/>
  </r>
  <r>
    <x v="15"/>
    <x v="4"/>
    <x v="76"/>
    <x v="17"/>
    <n v="1254"/>
  </r>
  <r>
    <x v="15"/>
    <x v="4"/>
    <x v="65"/>
    <x v="17"/>
    <n v="1251"/>
  </r>
  <r>
    <x v="15"/>
    <x v="4"/>
    <x v="81"/>
    <x v="21"/>
    <n v="1248"/>
  </r>
  <r>
    <x v="15"/>
    <x v="4"/>
    <x v="85"/>
    <x v="37"/>
    <n v="1228"/>
  </r>
  <r>
    <x v="15"/>
    <x v="4"/>
    <x v="80"/>
    <x v="0"/>
    <n v="1201"/>
  </r>
  <r>
    <x v="15"/>
    <x v="4"/>
    <x v="81"/>
    <x v="37"/>
    <n v="1134"/>
  </r>
  <r>
    <x v="15"/>
    <x v="4"/>
    <x v="72"/>
    <x v="17"/>
    <n v="1104"/>
  </r>
  <r>
    <x v="15"/>
    <x v="4"/>
    <x v="75"/>
    <x v="0"/>
    <n v="1098"/>
  </r>
  <r>
    <x v="15"/>
    <x v="4"/>
    <x v="67"/>
    <x v="27"/>
    <n v="1094"/>
  </r>
  <r>
    <x v="15"/>
    <x v="4"/>
    <x v="64"/>
    <x v="30"/>
    <n v="1079"/>
  </r>
  <r>
    <x v="15"/>
    <x v="4"/>
    <x v="86"/>
    <x v="21"/>
    <n v="1071"/>
  </r>
  <r>
    <x v="15"/>
    <x v="4"/>
    <x v="78"/>
    <x v="21"/>
    <n v="1066"/>
  </r>
  <r>
    <x v="15"/>
    <x v="4"/>
    <x v="77"/>
    <x v="17"/>
    <n v="1047"/>
  </r>
  <r>
    <x v="15"/>
    <x v="4"/>
    <x v="86"/>
    <x v="17"/>
    <n v="1044"/>
  </r>
  <r>
    <x v="15"/>
    <x v="4"/>
    <x v="82"/>
    <x v="17"/>
    <n v="1040"/>
  </r>
  <r>
    <x v="15"/>
    <x v="4"/>
    <x v="74"/>
    <x v="17"/>
    <n v="1032"/>
  </r>
  <r>
    <x v="15"/>
    <x v="4"/>
    <x v="87"/>
    <x v="17"/>
    <n v="978"/>
  </r>
  <r>
    <x v="15"/>
    <x v="4"/>
    <x v="64"/>
    <x v="0"/>
    <n v="973"/>
  </r>
  <r>
    <x v="15"/>
    <x v="4"/>
    <x v="85"/>
    <x v="17"/>
    <n v="966"/>
  </r>
  <r>
    <x v="15"/>
    <x v="4"/>
    <x v="67"/>
    <x v="17"/>
    <n v="948"/>
  </r>
  <r>
    <x v="15"/>
    <x v="4"/>
    <x v="72"/>
    <x v="37"/>
    <n v="931"/>
  </r>
  <r>
    <x v="15"/>
    <x v="4"/>
    <x v="73"/>
    <x v="27"/>
    <n v="920"/>
  </r>
  <r>
    <x v="15"/>
    <x v="4"/>
    <x v="71"/>
    <x v="17"/>
    <n v="886"/>
  </r>
  <r>
    <x v="15"/>
    <x v="4"/>
    <x v="87"/>
    <x v="37"/>
    <n v="882"/>
  </r>
  <r>
    <x v="15"/>
    <x v="4"/>
    <x v="75"/>
    <x v="37"/>
    <n v="868"/>
  </r>
  <r>
    <x v="15"/>
    <x v="4"/>
    <x v="76"/>
    <x v="0"/>
    <n v="860"/>
  </r>
  <r>
    <x v="15"/>
    <x v="4"/>
    <x v="79"/>
    <x v="23"/>
    <n v="823"/>
  </r>
  <r>
    <x v="15"/>
    <x v="4"/>
    <x v="63"/>
    <x v="17"/>
    <n v="815"/>
  </r>
  <r>
    <x v="15"/>
    <x v="4"/>
    <x v="69"/>
    <x v="28"/>
    <n v="805"/>
  </r>
  <r>
    <x v="15"/>
    <x v="4"/>
    <x v="84"/>
    <x v="21"/>
    <n v="794"/>
  </r>
  <r>
    <x v="15"/>
    <x v="4"/>
    <x v="80"/>
    <x v="17"/>
    <n v="784"/>
  </r>
  <r>
    <x v="15"/>
    <x v="4"/>
    <x v="77"/>
    <x v="30"/>
    <n v="725"/>
  </r>
  <r>
    <x v="15"/>
    <x v="4"/>
    <x v="66"/>
    <x v="0"/>
    <n v="665"/>
  </r>
  <r>
    <x v="15"/>
    <x v="4"/>
    <x v="84"/>
    <x v="37"/>
    <n v="662"/>
  </r>
  <r>
    <x v="15"/>
    <x v="4"/>
    <x v="87"/>
    <x v="32"/>
    <n v="658"/>
  </r>
  <r>
    <x v="15"/>
    <x v="4"/>
    <x v="73"/>
    <x v="0"/>
    <n v="648"/>
  </r>
  <r>
    <x v="15"/>
    <x v="4"/>
    <x v="74"/>
    <x v="0"/>
    <n v="608"/>
  </r>
  <r>
    <x v="15"/>
    <x v="4"/>
    <x v="70"/>
    <x v="0"/>
    <n v="591"/>
  </r>
  <r>
    <x v="15"/>
    <x v="4"/>
    <x v="83"/>
    <x v="27"/>
    <n v="586"/>
  </r>
  <r>
    <x v="15"/>
    <x v="4"/>
    <x v="69"/>
    <x v="37"/>
    <n v="584"/>
  </r>
  <r>
    <x v="15"/>
    <x v="4"/>
    <x v="88"/>
    <x v="17"/>
    <n v="569"/>
  </r>
  <r>
    <x v="15"/>
    <x v="4"/>
    <x v="72"/>
    <x v="0"/>
    <n v="567"/>
  </r>
  <r>
    <x v="15"/>
    <x v="4"/>
    <x v="72"/>
    <x v="30"/>
    <n v="555"/>
  </r>
  <r>
    <x v="15"/>
    <x v="4"/>
    <x v="73"/>
    <x v="32"/>
    <n v="518"/>
  </r>
  <r>
    <x v="15"/>
    <x v="4"/>
    <x v="88"/>
    <x v="37"/>
    <n v="514"/>
  </r>
  <r>
    <x v="15"/>
    <x v="4"/>
    <x v="76"/>
    <x v="30"/>
    <n v="500"/>
  </r>
  <r>
    <x v="15"/>
    <x v="4"/>
    <x v="77"/>
    <x v="23"/>
    <n v="487"/>
  </r>
  <r>
    <x v="15"/>
    <x v="4"/>
    <x v="70"/>
    <x v="32"/>
    <n v="484"/>
  </r>
  <r>
    <x v="15"/>
    <x v="4"/>
    <x v="74"/>
    <x v="27"/>
    <n v="479"/>
  </r>
  <r>
    <x v="15"/>
    <x v="4"/>
    <x v="63"/>
    <x v="0"/>
    <n v="472"/>
  </r>
  <r>
    <x v="15"/>
    <x v="4"/>
    <x v="88"/>
    <x v="32"/>
    <n v="462"/>
  </r>
  <r>
    <x v="15"/>
    <x v="4"/>
    <x v="82"/>
    <x v="0"/>
    <n v="460"/>
  </r>
  <r>
    <x v="15"/>
    <x v="4"/>
    <x v="80"/>
    <x v="30"/>
    <n v="455"/>
  </r>
  <r>
    <x v="15"/>
    <x v="4"/>
    <x v="84"/>
    <x v="17"/>
    <n v="450"/>
  </r>
  <r>
    <x v="15"/>
    <x v="4"/>
    <x v="83"/>
    <x v="17"/>
    <n v="427"/>
  </r>
  <r>
    <x v="15"/>
    <x v="4"/>
    <x v="86"/>
    <x v="27"/>
    <n v="376"/>
  </r>
  <r>
    <x v="15"/>
    <x v="4"/>
    <x v="71"/>
    <x v="37"/>
    <n v="373"/>
  </r>
  <r>
    <x v="15"/>
    <x v="4"/>
    <x v="69"/>
    <x v="0"/>
    <n v="369"/>
  </r>
  <r>
    <x v="15"/>
    <x v="4"/>
    <x v="68"/>
    <x v="37"/>
    <n v="367"/>
  </r>
  <r>
    <x v="15"/>
    <x v="4"/>
    <x v="76"/>
    <x v="5"/>
    <n v="343"/>
  </r>
  <r>
    <x v="15"/>
    <x v="4"/>
    <x v="76"/>
    <x v="2"/>
    <n v="334"/>
  </r>
  <r>
    <x v="15"/>
    <x v="4"/>
    <x v="69"/>
    <x v="32"/>
    <n v="330"/>
  </r>
  <r>
    <x v="15"/>
    <x v="4"/>
    <x v="79"/>
    <x v="17"/>
    <n v="329"/>
  </r>
  <r>
    <x v="15"/>
    <x v="4"/>
    <x v="85"/>
    <x v="0"/>
    <n v="324"/>
  </r>
  <r>
    <x v="15"/>
    <x v="4"/>
    <x v="78"/>
    <x v="0"/>
    <n v="321"/>
  </r>
  <r>
    <x v="15"/>
    <x v="4"/>
    <x v="65"/>
    <x v="27"/>
    <n v="319"/>
  </r>
  <r>
    <x v="15"/>
    <x v="4"/>
    <x v="69"/>
    <x v="27"/>
    <n v="316"/>
  </r>
  <r>
    <x v="15"/>
    <x v="4"/>
    <x v="67"/>
    <x v="32"/>
    <n v="309"/>
  </r>
  <r>
    <x v="15"/>
    <x v="4"/>
    <x v="67"/>
    <x v="37"/>
    <n v="301"/>
  </r>
  <r>
    <x v="15"/>
    <x v="4"/>
    <x v="64"/>
    <x v="5"/>
    <n v="298"/>
  </r>
  <r>
    <x v="15"/>
    <x v="4"/>
    <x v="77"/>
    <x v="0"/>
    <n v="294"/>
  </r>
  <r>
    <x v="15"/>
    <x v="4"/>
    <x v="80"/>
    <x v="5"/>
    <n v="294"/>
  </r>
  <r>
    <x v="15"/>
    <x v="4"/>
    <x v="87"/>
    <x v="0"/>
    <n v="294"/>
  </r>
  <r>
    <x v="15"/>
    <x v="4"/>
    <x v="64"/>
    <x v="2"/>
    <n v="293"/>
  </r>
  <r>
    <x v="15"/>
    <x v="4"/>
    <x v="75"/>
    <x v="5"/>
    <n v="289"/>
  </r>
  <r>
    <x v="15"/>
    <x v="4"/>
    <x v="80"/>
    <x v="2"/>
    <n v="289"/>
  </r>
  <r>
    <x v="15"/>
    <x v="4"/>
    <x v="83"/>
    <x v="0"/>
    <n v="289"/>
  </r>
  <r>
    <x v="15"/>
    <x v="4"/>
    <x v="85"/>
    <x v="22"/>
    <n v="289"/>
  </r>
  <r>
    <x v="15"/>
    <x v="4"/>
    <x v="75"/>
    <x v="2"/>
    <n v="287"/>
  </r>
  <r>
    <x v="15"/>
    <x v="4"/>
    <x v="75"/>
    <x v="12"/>
    <n v="283"/>
  </r>
  <r>
    <x v="15"/>
    <x v="4"/>
    <x v="81"/>
    <x v="0"/>
    <n v="277"/>
  </r>
  <r>
    <x v="15"/>
    <x v="4"/>
    <x v="86"/>
    <x v="0"/>
    <n v="275"/>
  </r>
  <r>
    <x v="15"/>
    <x v="4"/>
    <x v="79"/>
    <x v="28"/>
    <n v="271"/>
  </r>
  <r>
    <x v="15"/>
    <x v="4"/>
    <x v="66"/>
    <x v="32"/>
    <n v="270"/>
  </r>
  <r>
    <x v="15"/>
    <x v="4"/>
    <x v="71"/>
    <x v="28"/>
    <n v="270"/>
  </r>
  <r>
    <x v="15"/>
    <x v="4"/>
    <x v="79"/>
    <x v="37"/>
    <n v="269"/>
  </r>
  <r>
    <x v="15"/>
    <x v="4"/>
    <x v="64"/>
    <x v="12"/>
    <n v="265"/>
  </r>
  <r>
    <x v="15"/>
    <x v="4"/>
    <x v="71"/>
    <x v="0"/>
    <n v="261"/>
  </r>
  <r>
    <x v="15"/>
    <x v="4"/>
    <x v="76"/>
    <x v="23"/>
    <n v="258"/>
  </r>
  <r>
    <x v="15"/>
    <x v="4"/>
    <x v="73"/>
    <x v="5"/>
    <n v="232"/>
  </r>
  <r>
    <x v="15"/>
    <x v="4"/>
    <x v="73"/>
    <x v="12"/>
    <n v="231"/>
  </r>
  <r>
    <x v="15"/>
    <x v="4"/>
    <x v="73"/>
    <x v="2"/>
    <n v="231"/>
  </r>
  <r>
    <x v="15"/>
    <x v="4"/>
    <x v="79"/>
    <x v="0"/>
    <n v="230"/>
  </r>
  <r>
    <x v="15"/>
    <x v="4"/>
    <x v="76"/>
    <x v="14"/>
    <n v="222"/>
  </r>
  <r>
    <x v="15"/>
    <x v="4"/>
    <x v="81"/>
    <x v="17"/>
    <n v="222"/>
  </r>
  <r>
    <x v="15"/>
    <x v="4"/>
    <x v="67"/>
    <x v="0"/>
    <n v="215"/>
  </r>
  <r>
    <x v="15"/>
    <x v="4"/>
    <x v="64"/>
    <x v="23"/>
    <n v="212"/>
  </r>
  <r>
    <x v="15"/>
    <x v="4"/>
    <x v="78"/>
    <x v="17"/>
    <n v="212"/>
  </r>
  <r>
    <x v="15"/>
    <x v="4"/>
    <x v="77"/>
    <x v="5"/>
    <n v="211"/>
  </r>
  <r>
    <x v="15"/>
    <x v="4"/>
    <x v="70"/>
    <x v="2"/>
    <n v="210"/>
  </r>
  <r>
    <x v="15"/>
    <x v="4"/>
    <x v="70"/>
    <x v="5"/>
    <n v="210"/>
  </r>
  <r>
    <x v="15"/>
    <x v="4"/>
    <x v="77"/>
    <x v="2"/>
    <n v="208"/>
  </r>
  <r>
    <x v="15"/>
    <x v="4"/>
    <x v="82"/>
    <x v="2"/>
    <n v="208"/>
  </r>
  <r>
    <x v="15"/>
    <x v="4"/>
    <x v="82"/>
    <x v="5"/>
    <n v="208"/>
  </r>
  <r>
    <x v="15"/>
    <x v="4"/>
    <x v="70"/>
    <x v="12"/>
    <n v="206"/>
  </r>
  <r>
    <x v="15"/>
    <x v="4"/>
    <x v="68"/>
    <x v="27"/>
    <n v="205"/>
  </r>
  <r>
    <x v="15"/>
    <x v="4"/>
    <x v="75"/>
    <x v="30"/>
    <n v="203"/>
  </r>
  <r>
    <x v="15"/>
    <x v="4"/>
    <x v="86"/>
    <x v="38"/>
    <n v="200"/>
  </r>
  <r>
    <x v="15"/>
    <x v="4"/>
    <x v="82"/>
    <x v="12"/>
    <n v="198"/>
  </r>
  <r>
    <x v="15"/>
    <x v="4"/>
    <x v="83"/>
    <x v="37"/>
    <n v="197"/>
  </r>
  <r>
    <x v="15"/>
    <x v="4"/>
    <x v="76"/>
    <x v="12"/>
    <n v="194"/>
  </r>
  <r>
    <x v="15"/>
    <x v="4"/>
    <x v="85"/>
    <x v="5"/>
    <n v="194"/>
  </r>
  <r>
    <x v="15"/>
    <x v="4"/>
    <x v="66"/>
    <x v="5"/>
    <n v="192"/>
  </r>
  <r>
    <x v="15"/>
    <x v="4"/>
    <x v="80"/>
    <x v="14"/>
    <n v="192"/>
  </r>
  <r>
    <x v="15"/>
    <x v="4"/>
    <x v="85"/>
    <x v="2"/>
    <n v="192"/>
  </r>
  <r>
    <x v="15"/>
    <x v="4"/>
    <x v="80"/>
    <x v="12"/>
    <n v="189"/>
  </r>
  <r>
    <x v="15"/>
    <x v="4"/>
    <x v="85"/>
    <x v="12"/>
    <n v="189"/>
  </r>
  <r>
    <x v="15"/>
    <x v="4"/>
    <x v="69"/>
    <x v="5"/>
    <n v="187"/>
  </r>
  <r>
    <x v="15"/>
    <x v="4"/>
    <x v="66"/>
    <x v="12"/>
    <n v="186"/>
  </r>
  <r>
    <x v="15"/>
    <x v="4"/>
    <x v="66"/>
    <x v="2"/>
    <n v="186"/>
  </r>
  <r>
    <x v="15"/>
    <x v="4"/>
    <x v="69"/>
    <x v="12"/>
    <n v="186"/>
  </r>
  <r>
    <x v="15"/>
    <x v="4"/>
    <x v="69"/>
    <x v="2"/>
    <n v="186"/>
  </r>
  <r>
    <x v="15"/>
    <x v="4"/>
    <x v="84"/>
    <x v="27"/>
    <n v="185"/>
  </r>
  <r>
    <x v="15"/>
    <x v="4"/>
    <x v="68"/>
    <x v="32"/>
    <n v="181"/>
  </r>
  <r>
    <x v="15"/>
    <x v="4"/>
    <x v="67"/>
    <x v="28"/>
    <n v="179"/>
  </r>
  <r>
    <x v="15"/>
    <x v="4"/>
    <x v="73"/>
    <x v="30"/>
    <n v="174"/>
  </r>
  <r>
    <x v="15"/>
    <x v="4"/>
    <x v="65"/>
    <x v="0"/>
    <n v="172"/>
  </r>
  <r>
    <x v="15"/>
    <x v="4"/>
    <x v="81"/>
    <x v="30"/>
    <n v="170"/>
  </r>
  <r>
    <x v="15"/>
    <x v="4"/>
    <x v="72"/>
    <x v="12"/>
    <n v="169"/>
  </r>
  <r>
    <x v="15"/>
    <x v="4"/>
    <x v="72"/>
    <x v="2"/>
    <n v="169"/>
  </r>
  <r>
    <x v="15"/>
    <x v="4"/>
    <x v="72"/>
    <x v="5"/>
    <n v="169"/>
  </r>
  <r>
    <x v="15"/>
    <x v="4"/>
    <x v="87"/>
    <x v="27"/>
    <n v="168"/>
  </r>
  <r>
    <x v="15"/>
    <x v="4"/>
    <x v="74"/>
    <x v="37"/>
    <n v="167"/>
  </r>
  <r>
    <x v="15"/>
    <x v="4"/>
    <x v="71"/>
    <x v="2"/>
    <n v="164"/>
  </r>
  <r>
    <x v="15"/>
    <x v="4"/>
    <x v="71"/>
    <x v="5"/>
    <n v="164"/>
  </r>
  <r>
    <x v="15"/>
    <x v="4"/>
    <x v="74"/>
    <x v="5"/>
    <n v="162"/>
  </r>
  <r>
    <x v="15"/>
    <x v="4"/>
    <x v="87"/>
    <x v="2"/>
    <n v="162"/>
  </r>
  <r>
    <x v="15"/>
    <x v="4"/>
    <x v="87"/>
    <x v="5"/>
    <n v="162"/>
  </r>
  <r>
    <x v="15"/>
    <x v="4"/>
    <x v="71"/>
    <x v="12"/>
    <n v="161"/>
  </r>
  <r>
    <x v="15"/>
    <x v="4"/>
    <x v="86"/>
    <x v="5"/>
    <n v="160"/>
  </r>
  <r>
    <x v="15"/>
    <x v="4"/>
    <x v="87"/>
    <x v="12"/>
    <n v="160"/>
  </r>
  <r>
    <x v="15"/>
    <x v="4"/>
    <x v="68"/>
    <x v="0"/>
    <n v="159"/>
  </r>
  <r>
    <x v="15"/>
    <x v="4"/>
    <x v="74"/>
    <x v="2"/>
    <n v="159"/>
  </r>
  <r>
    <x v="15"/>
    <x v="4"/>
    <x v="84"/>
    <x v="32"/>
    <n v="159"/>
  </r>
  <r>
    <x v="15"/>
    <x v="4"/>
    <x v="74"/>
    <x v="12"/>
    <n v="158"/>
  </r>
  <r>
    <x v="15"/>
    <x v="4"/>
    <x v="86"/>
    <x v="12"/>
    <n v="157"/>
  </r>
  <r>
    <x v="15"/>
    <x v="4"/>
    <x v="86"/>
    <x v="2"/>
    <n v="157"/>
  </r>
  <r>
    <x v="15"/>
    <x v="4"/>
    <x v="63"/>
    <x v="5"/>
    <n v="154"/>
  </r>
  <r>
    <x v="15"/>
    <x v="4"/>
    <x v="63"/>
    <x v="2"/>
    <n v="152"/>
  </r>
  <r>
    <x v="15"/>
    <x v="4"/>
    <x v="64"/>
    <x v="22"/>
    <n v="147"/>
  </r>
  <r>
    <x v="15"/>
    <x v="4"/>
    <x v="86"/>
    <x v="32"/>
    <n v="147"/>
  </r>
  <r>
    <x v="15"/>
    <x v="4"/>
    <x v="67"/>
    <x v="5"/>
    <n v="143"/>
  </r>
  <r>
    <x v="15"/>
    <x v="4"/>
    <x v="78"/>
    <x v="28"/>
    <n v="142"/>
  </r>
  <r>
    <x v="15"/>
    <x v="4"/>
    <x v="68"/>
    <x v="2"/>
    <n v="141"/>
  </r>
  <r>
    <x v="15"/>
    <x v="4"/>
    <x v="68"/>
    <x v="5"/>
    <n v="141"/>
  </r>
  <r>
    <x v="15"/>
    <x v="4"/>
    <x v="77"/>
    <x v="12"/>
    <n v="141"/>
  </r>
  <r>
    <x v="15"/>
    <x v="4"/>
    <x v="88"/>
    <x v="38"/>
    <n v="141"/>
  </r>
  <r>
    <x v="15"/>
    <x v="4"/>
    <x v="67"/>
    <x v="2"/>
    <n v="140"/>
  </r>
  <r>
    <x v="15"/>
    <x v="4"/>
    <x v="68"/>
    <x v="12"/>
    <n v="140"/>
  </r>
  <r>
    <x v="15"/>
    <x v="4"/>
    <x v="67"/>
    <x v="12"/>
    <n v="138"/>
  </r>
  <r>
    <x v="15"/>
    <x v="4"/>
    <x v="63"/>
    <x v="12"/>
    <n v="136"/>
  </r>
  <r>
    <x v="15"/>
    <x v="4"/>
    <x v="76"/>
    <x v="38"/>
    <n v="131"/>
  </r>
  <r>
    <x v="15"/>
    <x v="4"/>
    <x v="85"/>
    <x v="27"/>
    <n v="129"/>
  </r>
  <r>
    <x v="15"/>
    <x v="4"/>
    <x v="77"/>
    <x v="14"/>
    <n v="126"/>
  </r>
  <r>
    <x v="15"/>
    <x v="4"/>
    <x v="80"/>
    <x v="23"/>
    <n v="126"/>
  </r>
  <r>
    <x v="15"/>
    <x v="4"/>
    <x v="65"/>
    <x v="12"/>
    <n v="120"/>
  </r>
  <r>
    <x v="15"/>
    <x v="4"/>
    <x v="65"/>
    <x v="2"/>
    <n v="120"/>
  </r>
  <r>
    <x v="15"/>
    <x v="4"/>
    <x v="65"/>
    <x v="5"/>
    <n v="120"/>
  </r>
  <r>
    <x v="15"/>
    <x v="4"/>
    <x v="79"/>
    <x v="5"/>
    <n v="113"/>
  </r>
  <r>
    <x v="15"/>
    <x v="4"/>
    <x v="88"/>
    <x v="5"/>
    <n v="113"/>
  </r>
  <r>
    <x v="15"/>
    <x v="4"/>
    <x v="81"/>
    <x v="5"/>
    <n v="112"/>
  </r>
  <r>
    <x v="15"/>
    <x v="4"/>
    <x v="83"/>
    <x v="2"/>
    <n v="112"/>
  </r>
  <r>
    <x v="15"/>
    <x v="4"/>
    <x v="83"/>
    <x v="5"/>
    <n v="112"/>
  </r>
  <r>
    <x v="15"/>
    <x v="4"/>
    <x v="87"/>
    <x v="22"/>
    <n v="112"/>
  </r>
  <r>
    <x v="15"/>
    <x v="4"/>
    <x v="88"/>
    <x v="2"/>
    <n v="112"/>
  </r>
  <r>
    <x v="15"/>
    <x v="4"/>
    <x v="79"/>
    <x v="2"/>
    <n v="111"/>
  </r>
  <r>
    <x v="15"/>
    <x v="4"/>
    <x v="88"/>
    <x v="12"/>
    <n v="111"/>
  </r>
  <r>
    <x v="15"/>
    <x v="4"/>
    <x v="83"/>
    <x v="12"/>
    <n v="110"/>
  </r>
  <r>
    <x v="15"/>
    <x v="4"/>
    <x v="81"/>
    <x v="2"/>
    <n v="109"/>
  </r>
  <r>
    <x v="15"/>
    <x v="4"/>
    <x v="73"/>
    <x v="9"/>
    <n v="108"/>
  </r>
  <r>
    <x v="15"/>
    <x v="4"/>
    <x v="73"/>
    <x v="23"/>
    <n v="101"/>
  </r>
  <r>
    <x v="15"/>
    <x v="4"/>
    <x v="75"/>
    <x v="4"/>
    <n v="98"/>
  </r>
  <r>
    <x v="15"/>
    <x v="4"/>
    <x v="63"/>
    <x v="30"/>
    <n v="93"/>
  </r>
  <r>
    <x v="15"/>
    <x v="4"/>
    <x v="77"/>
    <x v="28"/>
    <n v="92"/>
  </r>
  <r>
    <x v="15"/>
    <x v="4"/>
    <x v="75"/>
    <x v="9"/>
    <n v="89"/>
  </r>
  <r>
    <x v="15"/>
    <x v="4"/>
    <x v="66"/>
    <x v="30"/>
    <n v="87"/>
  </r>
  <r>
    <x v="15"/>
    <x v="4"/>
    <x v="69"/>
    <x v="22"/>
    <n v="85"/>
  </r>
  <r>
    <x v="15"/>
    <x v="4"/>
    <x v="76"/>
    <x v="9"/>
    <n v="84"/>
  </r>
  <r>
    <x v="15"/>
    <x v="4"/>
    <x v="81"/>
    <x v="12"/>
    <n v="81"/>
  </r>
  <r>
    <x v="15"/>
    <x v="4"/>
    <x v="68"/>
    <x v="22"/>
    <n v="80"/>
  </r>
  <r>
    <x v="15"/>
    <x v="4"/>
    <x v="71"/>
    <x v="32"/>
    <n v="80"/>
  </r>
  <r>
    <x v="15"/>
    <x v="4"/>
    <x v="64"/>
    <x v="9"/>
    <n v="77"/>
  </r>
  <r>
    <x v="15"/>
    <x v="4"/>
    <x v="69"/>
    <x v="9"/>
    <n v="77"/>
  </r>
  <r>
    <x v="15"/>
    <x v="4"/>
    <x v="73"/>
    <x v="37"/>
    <n v="77"/>
  </r>
  <r>
    <x v="15"/>
    <x v="4"/>
    <x v="79"/>
    <x v="12"/>
    <n v="76"/>
  </r>
  <r>
    <x v="15"/>
    <x v="4"/>
    <x v="81"/>
    <x v="28"/>
    <n v="75"/>
  </r>
  <r>
    <x v="15"/>
    <x v="4"/>
    <x v="74"/>
    <x v="32"/>
    <n v="74"/>
  </r>
  <r>
    <x v="15"/>
    <x v="4"/>
    <x v="84"/>
    <x v="0"/>
    <n v="73"/>
  </r>
  <r>
    <x v="15"/>
    <x v="4"/>
    <x v="66"/>
    <x v="9"/>
    <n v="72"/>
  </r>
  <r>
    <x v="15"/>
    <x v="4"/>
    <x v="70"/>
    <x v="9"/>
    <n v="72"/>
  </r>
  <r>
    <x v="15"/>
    <x v="4"/>
    <x v="79"/>
    <x v="14"/>
    <n v="70"/>
  </r>
  <r>
    <x v="15"/>
    <x v="4"/>
    <x v="64"/>
    <x v="4"/>
    <n v="69"/>
  </r>
  <r>
    <x v="15"/>
    <x v="4"/>
    <x v="68"/>
    <x v="4"/>
    <n v="69"/>
  </r>
  <r>
    <x v="15"/>
    <x v="4"/>
    <x v="81"/>
    <x v="22"/>
    <n v="69"/>
  </r>
  <r>
    <x v="15"/>
    <x v="4"/>
    <x v="64"/>
    <x v="40"/>
    <n v="68"/>
  </r>
  <r>
    <x v="15"/>
    <x v="4"/>
    <x v="72"/>
    <x v="9"/>
    <n v="68"/>
  </r>
  <r>
    <x v="15"/>
    <x v="4"/>
    <x v="88"/>
    <x v="23"/>
    <n v="67"/>
  </r>
  <r>
    <x v="15"/>
    <x v="4"/>
    <x v="79"/>
    <x v="30"/>
    <n v="66"/>
  </r>
  <r>
    <x v="15"/>
    <x v="4"/>
    <x v="73"/>
    <x v="4"/>
    <n v="65"/>
  </r>
  <r>
    <x v="15"/>
    <x v="4"/>
    <x v="87"/>
    <x v="4"/>
    <n v="65"/>
  </r>
  <r>
    <x v="15"/>
    <x v="4"/>
    <x v="80"/>
    <x v="26"/>
    <n v="64"/>
  </r>
  <r>
    <x v="15"/>
    <x v="4"/>
    <x v="84"/>
    <x v="12"/>
    <n v="64"/>
  </r>
  <r>
    <x v="15"/>
    <x v="4"/>
    <x v="84"/>
    <x v="2"/>
    <n v="64"/>
  </r>
  <r>
    <x v="15"/>
    <x v="4"/>
    <x v="84"/>
    <x v="5"/>
    <n v="64"/>
  </r>
  <r>
    <x v="15"/>
    <x v="4"/>
    <x v="85"/>
    <x v="9"/>
    <n v="63"/>
  </r>
  <r>
    <x v="15"/>
    <x v="4"/>
    <x v="66"/>
    <x v="4"/>
    <n v="62"/>
  </r>
  <r>
    <x v="15"/>
    <x v="4"/>
    <x v="75"/>
    <x v="22"/>
    <n v="61"/>
  </r>
  <r>
    <x v="15"/>
    <x v="4"/>
    <x v="69"/>
    <x v="30"/>
    <n v="60"/>
  </r>
  <r>
    <x v="15"/>
    <x v="4"/>
    <x v="69"/>
    <x v="4"/>
    <n v="59"/>
  </r>
  <r>
    <x v="15"/>
    <x v="4"/>
    <x v="85"/>
    <x v="4"/>
    <n v="59"/>
  </r>
  <r>
    <x v="15"/>
    <x v="4"/>
    <x v="64"/>
    <x v="1"/>
    <n v="56"/>
  </r>
  <r>
    <x v="15"/>
    <x v="4"/>
    <x v="75"/>
    <x v="1"/>
    <n v="56"/>
  </r>
  <r>
    <x v="15"/>
    <x v="4"/>
    <x v="78"/>
    <x v="5"/>
    <n v="56"/>
  </r>
  <r>
    <x v="15"/>
    <x v="4"/>
    <x v="82"/>
    <x v="9"/>
    <n v="56"/>
  </r>
  <r>
    <x v="15"/>
    <x v="4"/>
    <x v="63"/>
    <x v="9"/>
    <n v="55"/>
  </r>
  <r>
    <x v="15"/>
    <x v="4"/>
    <x v="78"/>
    <x v="2"/>
    <n v="55"/>
  </r>
  <r>
    <x v="15"/>
    <x v="4"/>
    <x v="80"/>
    <x v="9"/>
    <n v="55"/>
  </r>
  <r>
    <x v="15"/>
    <x v="4"/>
    <x v="86"/>
    <x v="4"/>
    <n v="55"/>
  </r>
  <r>
    <x v="15"/>
    <x v="4"/>
    <x v="86"/>
    <x v="40"/>
    <n v="55"/>
  </r>
  <r>
    <x v="15"/>
    <x v="4"/>
    <x v="64"/>
    <x v="14"/>
    <n v="54"/>
  </r>
  <r>
    <x v="15"/>
    <x v="4"/>
    <x v="68"/>
    <x v="9"/>
    <n v="53"/>
  </r>
  <r>
    <x v="15"/>
    <x v="4"/>
    <x v="81"/>
    <x v="14"/>
    <n v="53"/>
  </r>
  <r>
    <x v="15"/>
    <x v="4"/>
    <x v="71"/>
    <x v="9"/>
    <n v="52"/>
  </r>
  <r>
    <x v="15"/>
    <x v="4"/>
    <x v="82"/>
    <x v="4"/>
    <n v="51"/>
  </r>
  <r>
    <x v="15"/>
    <x v="4"/>
    <x v="76"/>
    <x v="15"/>
    <n v="50"/>
  </r>
  <r>
    <x v="15"/>
    <x v="4"/>
    <x v="68"/>
    <x v="30"/>
    <n v="49"/>
  </r>
  <r>
    <x v="15"/>
    <x v="4"/>
    <x v="70"/>
    <x v="4"/>
    <n v="49"/>
  </r>
  <r>
    <x v="15"/>
    <x v="4"/>
    <x v="80"/>
    <x v="1"/>
    <n v="49"/>
  </r>
  <r>
    <x v="15"/>
    <x v="4"/>
    <x v="86"/>
    <x v="22"/>
    <n v="48"/>
  </r>
  <r>
    <x v="15"/>
    <x v="4"/>
    <x v="86"/>
    <x v="39"/>
    <n v="48"/>
  </r>
  <r>
    <x v="15"/>
    <x v="4"/>
    <x v="65"/>
    <x v="4"/>
    <n v="47"/>
  </r>
  <r>
    <x v="15"/>
    <x v="4"/>
    <x v="72"/>
    <x v="39"/>
    <n v="47"/>
  </r>
  <r>
    <x v="15"/>
    <x v="4"/>
    <x v="74"/>
    <x v="4"/>
    <n v="47"/>
  </r>
  <r>
    <x v="15"/>
    <x v="4"/>
    <x v="73"/>
    <x v="28"/>
    <n v="46"/>
  </r>
  <r>
    <x v="15"/>
    <x v="4"/>
    <x v="82"/>
    <x v="38"/>
    <n v="46"/>
  </r>
  <r>
    <x v="15"/>
    <x v="4"/>
    <x v="70"/>
    <x v="22"/>
    <n v="45"/>
  </r>
  <r>
    <x v="15"/>
    <x v="4"/>
    <x v="76"/>
    <x v="13"/>
    <n v="45"/>
  </r>
  <r>
    <x v="15"/>
    <x v="4"/>
    <x v="66"/>
    <x v="22"/>
    <n v="44"/>
  </r>
  <r>
    <x v="15"/>
    <x v="4"/>
    <x v="88"/>
    <x v="9"/>
    <n v="44"/>
  </r>
  <r>
    <x v="15"/>
    <x v="4"/>
    <x v="72"/>
    <x v="4"/>
    <n v="42"/>
  </r>
  <r>
    <x v="15"/>
    <x v="4"/>
    <x v="80"/>
    <x v="24"/>
    <n v="42"/>
  </r>
  <r>
    <x v="15"/>
    <x v="4"/>
    <x v="64"/>
    <x v="28"/>
    <n v="41"/>
  </r>
  <r>
    <x v="15"/>
    <x v="4"/>
    <x v="67"/>
    <x v="4"/>
    <n v="41"/>
  </r>
  <r>
    <x v="15"/>
    <x v="4"/>
    <x v="79"/>
    <x v="26"/>
    <n v="41"/>
  </r>
  <r>
    <x v="15"/>
    <x v="4"/>
    <x v="80"/>
    <x v="15"/>
    <n v="41"/>
  </r>
  <r>
    <x v="15"/>
    <x v="4"/>
    <x v="64"/>
    <x v="38"/>
    <n v="40"/>
  </r>
  <r>
    <x v="15"/>
    <x v="4"/>
    <x v="74"/>
    <x v="9"/>
    <n v="40"/>
  </r>
  <r>
    <x v="15"/>
    <x v="4"/>
    <x v="88"/>
    <x v="4"/>
    <n v="40"/>
  </r>
  <r>
    <x v="15"/>
    <x v="4"/>
    <x v="65"/>
    <x v="9"/>
    <n v="38"/>
  </r>
  <r>
    <x v="15"/>
    <x v="4"/>
    <x v="70"/>
    <x v="1"/>
    <n v="38"/>
  </r>
  <r>
    <x v="15"/>
    <x v="4"/>
    <x v="88"/>
    <x v="0"/>
    <n v="38"/>
  </r>
  <r>
    <x v="15"/>
    <x v="4"/>
    <x v="74"/>
    <x v="1"/>
    <n v="37"/>
  </r>
  <r>
    <x v="15"/>
    <x v="4"/>
    <x v="78"/>
    <x v="14"/>
    <n v="37"/>
  </r>
  <r>
    <x v="15"/>
    <x v="4"/>
    <x v="78"/>
    <x v="12"/>
    <n v="37"/>
  </r>
  <r>
    <x v="15"/>
    <x v="4"/>
    <x v="87"/>
    <x v="9"/>
    <n v="37"/>
  </r>
  <r>
    <x v="15"/>
    <x v="4"/>
    <x v="88"/>
    <x v="22"/>
    <n v="36"/>
  </r>
  <r>
    <x v="15"/>
    <x v="4"/>
    <x v="67"/>
    <x v="9"/>
    <n v="35"/>
  </r>
  <r>
    <x v="15"/>
    <x v="4"/>
    <x v="76"/>
    <x v="4"/>
    <n v="35"/>
  </r>
  <r>
    <x v="15"/>
    <x v="4"/>
    <x v="77"/>
    <x v="9"/>
    <n v="35"/>
  </r>
  <r>
    <x v="15"/>
    <x v="4"/>
    <x v="83"/>
    <x v="30"/>
    <n v="35"/>
  </r>
  <r>
    <x v="15"/>
    <x v="4"/>
    <x v="66"/>
    <x v="1"/>
    <n v="34"/>
  </r>
  <r>
    <x v="15"/>
    <x v="4"/>
    <x v="85"/>
    <x v="28"/>
    <n v="34"/>
  </r>
  <r>
    <x v="15"/>
    <x v="4"/>
    <x v="77"/>
    <x v="4"/>
    <n v="33"/>
  </r>
  <r>
    <x v="15"/>
    <x v="4"/>
    <x v="71"/>
    <x v="4"/>
    <n v="32"/>
  </r>
  <r>
    <x v="15"/>
    <x v="4"/>
    <x v="78"/>
    <x v="30"/>
    <n v="32"/>
  </r>
  <r>
    <x v="15"/>
    <x v="4"/>
    <x v="66"/>
    <x v="28"/>
    <n v="31"/>
  </r>
  <r>
    <x v="15"/>
    <x v="4"/>
    <x v="68"/>
    <x v="38"/>
    <n v="31"/>
  </r>
  <r>
    <x v="15"/>
    <x v="4"/>
    <x v="73"/>
    <x v="1"/>
    <n v="30"/>
  </r>
  <r>
    <x v="15"/>
    <x v="4"/>
    <x v="76"/>
    <x v="1"/>
    <n v="30"/>
  </r>
  <r>
    <x v="15"/>
    <x v="4"/>
    <x v="82"/>
    <x v="28"/>
    <n v="30"/>
  </r>
  <r>
    <x v="15"/>
    <x v="4"/>
    <x v="83"/>
    <x v="9"/>
    <n v="30"/>
  </r>
  <r>
    <x v="15"/>
    <x v="4"/>
    <x v="76"/>
    <x v="39"/>
    <n v="29"/>
  </r>
  <r>
    <x v="15"/>
    <x v="4"/>
    <x v="81"/>
    <x v="9"/>
    <n v="29"/>
  </r>
  <r>
    <x v="15"/>
    <x v="4"/>
    <x v="86"/>
    <x v="9"/>
    <n v="29"/>
  </r>
  <r>
    <x v="15"/>
    <x v="4"/>
    <x v="63"/>
    <x v="4"/>
    <n v="28"/>
  </r>
  <r>
    <x v="15"/>
    <x v="4"/>
    <x v="87"/>
    <x v="28"/>
    <n v="28"/>
  </r>
  <r>
    <x v="15"/>
    <x v="4"/>
    <x v="67"/>
    <x v="22"/>
    <n v="26"/>
  </r>
  <r>
    <x v="15"/>
    <x v="4"/>
    <x v="79"/>
    <x v="9"/>
    <n v="26"/>
  </r>
  <r>
    <x v="15"/>
    <x v="4"/>
    <x v="82"/>
    <x v="1"/>
    <n v="26"/>
  </r>
  <r>
    <x v="15"/>
    <x v="4"/>
    <x v="85"/>
    <x v="1"/>
    <n v="26"/>
  </r>
  <r>
    <x v="15"/>
    <x v="4"/>
    <x v="63"/>
    <x v="22"/>
    <n v="25"/>
  </r>
  <r>
    <x v="15"/>
    <x v="4"/>
    <x v="72"/>
    <x v="1"/>
    <n v="25"/>
  </r>
  <r>
    <x v="15"/>
    <x v="4"/>
    <x v="78"/>
    <x v="40"/>
    <n v="25"/>
  </r>
  <r>
    <x v="15"/>
    <x v="4"/>
    <x v="84"/>
    <x v="4"/>
    <n v="25"/>
  </r>
  <r>
    <x v="15"/>
    <x v="4"/>
    <x v="63"/>
    <x v="14"/>
    <n v="24"/>
  </r>
  <r>
    <x v="15"/>
    <x v="4"/>
    <x v="69"/>
    <x v="1"/>
    <n v="24"/>
  </r>
  <r>
    <x v="15"/>
    <x v="4"/>
    <x v="71"/>
    <x v="14"/>
    <n v="24"/>
  </r>
  <r>
    <x v="15"/>
    <x v="4"/>
    <x v="72"/>
    <x v="14"/>
    <n v="24"/>
  </r>
  <r>
    <x v="15"/>
    <x v="4"/>
    <x v="74"/>
    <x v="22"/>
    <n v="24"/>
  </r>
  <r>
    <x v="15"/>
    <x v="4"/>
    <x v="75"/>
    <x v="40"/>
    <n v="24"/>
  </r>
  <r>
    <x v="15"/>
    <x v="4"/>
    <x v="82"/>
    <x v="30"/>
    <n v="24"/>
  </r>
  <r>
    <x v="15"/>
    <x v="4"/>
    <x v="63"/>
    <x v="1"/>
    <n v="23"/>
  </r>
  <r>
    <x v="15"/>
    <x v="4"/>
    <x v="71"/>
    <x v="1"/>
    <n v="23"/>
  </r>
  <r>
    <x v="15"/>
    <x v="4"/>
    <x v="77"/>
    <x v="40"/>
    <n v="23"/>
  </r>
  <r>
    <x v="15"/>
    <x v="4"/>
    <x v="83"/>
    <x v="4"/>
    <n v="23"/>
  </r>
  <r>
    <x v="15"/>
    <x v="4"/>
    <x v="84"/>
    <x v="40"/>
    <n v="22"/>
  </r>
  <r>
    <x v="15"/>
    <x v="4"/>
    <x v="67"/>
    <x v="26"/>
    <n v="21"/>
  </r>
  <r>
    <x v="15"/>
    <x v="4"/>
    <x v="80"/>
    <x v="4"/>
    <n v="21"/>
  </r>
  <r>
    <x v="15"/>
    <x v="4"/>
    <x v="80"/>
    <x v="39"/>
    <n v="21"/>
  </r>
  <r>
    <x v="15"/>
    <x v="4"/>
    <x v="67"/>
    <x v="14"/>
    <n v="20"/>
  </r>
  <r>
    <x v="15"/>
    <x v="4"/>
    <x v="83"/>
    <x v="1"/>
    <n v="20"/>
  </r>
  <r>
    <x v="15"/>
    <x v="4"/>
    <x v="87"/>
    <x v="1"/>
    <n v="20"/>
  </r>
  <r>
    <x v="15"/>
    <x v="4"/>
    <x v="68"/>
    <x v="28"/>
    <n v="19"/>
  </r>
  <r>
    <x v="15"/>
    <x v="4"/>
    <x v="82"/>
    <x v="32"/>
    <n v="19"/>
  </r>
  <r>
    <x v="15"/>
    <x v="4"/>
    <x v="86"/>
    <x v="1"/>
    <n v="19"/>
  </r>
  <r>
    <x v="15"/>
    <x v="4"/>
    <x v="76"/>
    <x v="16"/>
    <n v="18"/>
  </r>
  <r>
    <x v="15"/>
    <x v="4"/>
    <x v="81"/>
    <x v="23"/>
    <n v="18"/>
  </r>
  <r>
    <x v="15"/>
    <x v="4"/>
    <x v="82"/>
    <x v="14"/>
    <n v="18"/>
  </r>
  <r>
    <x v="15"/>
    <x v="4"/>
    <x v="70"/>
    <x v="14"/>
    <n v="17"/>
  </r>
  <r>
    <x v="15"/>
    <x v="4"/>
    <x v="67"/>
    <x v="1"/>
    <n v="16"/>
  </r>
  <r>
    <x v="15"/>
    <x v="4"/>
    <x v="76"/>
    <x v="40"/>
    <n v="16"/>
  </r>
  <r>
    <x v="15"/>
    <x v="4"/>
    <x v="78"/>
    <x v="9"/>
    <n v="16"/>
  </r>
  <r>
    <x v="15"/>
    <x v="4"/>
    <x v="81"/>
    <x v="40"/>
    <n v="16"/>
  </r>
  <r>
    <x v="15"/>
    <x v="4"/>
    <x v="64"/>
    <x v="39"/>
    <n v="15"/>
  </r>
  <r>
    <x v="15"/>
    <x v="4"/>
    <x v="68"/>
    <x v="26"/>
    <n v="15"/>
  </r>
  <r>
    <x v="15"/>
    <x v="4"/>
    <x v="68"/>
    <x v="1"/>
    <n v="15"/>
  </r>
  <r>
    <x v="15"/>
    <x v="4"/>
    <x v="76"/>
    <x v="33"/>
    <n v="15"/>
  </r>
  <r>
    <x v="15"/>
    <x v="4"/>
    <x v="81"/>
    <x v="1"/>
    <n v="15"/>
  </r>
  <r>
    <x v="15"/>
    <x v="4"/>
    <x v="82"/>
    <x v="33"/>
    <n v="15"/>
  </r>
  <r>
    <x v="15"/>
    <x v="4"/>
    <x v="67"/>
    <x v="6"/>
    <n v="14"/>
  </r>
  <r>
    <x v="15"/>
    <x v="4"/>
    <x v="72"/>
    <x v="28"/>
    <n v="14"/>
  </r>
  <r>
    <x v="15"/>
    <x v="4"/>
    <x v="85"/>
    <x v="26"/>
    <n v="14"/>
  </r>
  <r>
    <x v="15"/>
    <x v="4"/>
    <x v="69"/>
    <x v="40"/>
    <n v="13"/>
  </r>
  <r>
    <x v="15"/>
    <x v="4"/>
    <x v="77"/>
    <x v="1"/>
    <n v="13"/>
  </r>
  <r>
    <x v="15"/>
    <x v="4"/>
    <x v="79"/>
    <x v="1"/>
    <n v="13"/>
  </r>
  <r>
    <x v="15"/>
    <x v="4"/>
    <x v="82"/>
    <x v="39"/>
    <n v="13"/>
  </r>
  <r>
    <x v="15"/>
    <x v="4"/>
    <x v="84"/>
    <x v="9"/>
    <n v="13"/>
  </r>
  <r>
    <x v="15"/>
    <x v="4"/>
    <x v="86"/>
    <x v="33"/>
    <n v="13"/>
  </r>
  <r>
    <x v="15"/>
    <x v="4"/>
    <x v="64"/>
    <x v="33"/>
    <n v="12"/>
  </r>
  <r>
    <x v="15"/>
    <x v="4"/>
    <x v="67"/>
    <x v="40"/>
    <n v="12"/>
  </r>
  <r>
    <x v="15"/>
    <x v="4"/>
    <x v="75"/>
    <x v="14"/>
    <n v="12"/>
  </r>
  <r>
    <x v="15"/>
    <x v="4"/>
    <x v="78"/>
    <x v="1"/>
    <n v="12"/>
  </r>
  <r>
    <x v="15"/>
    <x v="4"/>
    <x v="65"/>
    <x v="1"/>
    <n v="11"/>
  </r>
  <r>
    <x v="15"/>
    <x v="4"/>
    <x v="68"/>
    <x v="40"/>
    <n v="11"/>
  </r>
  <r>
    <x v="15"/>
    <x v="4"/>
    <x v="73"/>
    <x v="14"/>
    <n v="11"/>
  </r>
  <r>
    <x v="15"/>
    <x v="4"/>
    <x v="79"/>
    <x v="4"/>
    <n v="11"/>
  </r>
  <r>
    <x v="15"/>
    <x v="4"/>
    <x v="80"/>
    <x v="33"/>
    <n v="11"/>
  </r>
  <r>
    <x v="15"/>
    <x v="4"/>
    <x v="87"/>
    <x v="33"/>
    <n v="11"/>
  </r>
  <r>
    <x v="15"/>
    <x v="4"/>
    <x v="68"/>
    <x v="39"/>
    <n v="10"/>
  </r>
  <r>
    <x v="15"/>
    <x v="4"/>
    <x v="74"/>
    <x v="38"/>
    <n v="10"/>
  </r>
  <r>
    <x v="15"/>
    <x v="4"/>
    <x v="77"/>
    <x v="6"/>
    <n v="10"/>
  </r>
  <r>
    <x v="15"/>
    <x v="4"/>
    <x v="80"/>
    <x v="6"/>
    <n v="10"/>
  </r>
  <r>
    <x v="15"/>
    <x v="4"/>
    <x v="80"/>
    <x v="16"/>
    <n v="10"/>
  </r>
  <r>
    <x v="15"/>
    <x v="4"/>
    <x v="83"/>
    <x v="28"/>
    <n v="10"/>
  </r>
  <r>
    <x v="15"/>
    <x v="4"/>
    <x v="63"/>
    <x v="33"/>
    <n v="9"/>
  </r>
  <r>
    <x v="15"/>
    <x v="4"/>
    <x v="64"/>
    <x v="16"/>
    <n v="9"/>
  </r>
  <r>
    <x v="15"/>
    <x v="4"/>
    <x v="65"/>
    <x v="22"/>
    <n v="9"/>
  </r>
  <r>
    <x v="15"/>
    <x v="4"/>
    <x v="66"/>
    <x v="15"/>
    <n v="9"/>
  </r>
  <r>
    <x v="15"/>
    <x v="4"/>
    <x v="74"/>
    <x v="14"/>
    <n v="9"/>
  </r>
  <r>
    <x v="15"/>
    <x v="4"/>
    <x v="74"/>
    <x v="28"/>
    <n v="9"/>
  </r>
  <r>
    <x v="15"/>
    <x v="4"/>
    <x v="76"/>
    <x v="6"/>
    <n v="9"/>
  </r>
  <r>
    <x v="15"/>
    <x v="4"/>
    <x v="78"/>
    <x v="38"/>
    <n v="9"/>
  </r>
  <r>
    <x v="15"/>
    <x v="4"/>
    <x v="79"/>
    <x v="39"/>
    <n v="9"/>
  </r>
  <r>
    <x v="15"/>
    <x v="4"/>
    <x v="87"/>
    <x v="15"/>
    <n v="9"/>
  </r>
  <r>
    <x v="15"/>
    <x v="4"/>
    <x v="71"/>
    <x v="30"/>
    <n v="8"/>
  </r>
  <r>
    <x v="15"/>
    <x v="4"/>
    <x v="71"/>
    <x v="16"/>
    <n v="8"/>
  </r>
  <r>
    <x v="15"/>
    <x v="4"/>
    <x v="73"/>
    <x v="6"/>
    <n v="8"/>
  </r>
  <r>
    <x v="15"/>
    <x v="4"/>
    <x v="76"/>
    <x v="10"/>
    <n v="8"/>
  </r>
  <r>
    <x v="15"/>
    <x v="4"/>
    <x v="77"/>
    <x v="33"/>
    <n v="8"/>
  </r>
  <r>
    <x v="15"/>
    <x v="4"/>
    <x v="78"/>
    <x v="4"/>
    <n v="8"/>
  </r>
  <r>
    <x v="15"/>
    <x v="4"/>
    <x v="83"/>
    <x v="40"/>
    <n v="8"/>
  </r>
  <r>
    <x v="15"/>
    <x v="4"/>
    <x v="86"/>
    <x v="26"/>
    <n v="8"/>
  </r>
  <r>
    <x v="15"/>
    <x v="4"/>
    <x v="65"/>
    <x v="28"/>
    <n v="7"/>
  </r>
  <r>
    <x v="15"/>
    <x v="4"/>
    <x v="67"/>
    <x v="15"/>
    <n v="7"/>
  </r>
  <r>
    <x v="15"/>
    <x v="4"/>
    <x v="69"/>
    <x v="14"/>
    <n v="7"/>
  </r>
  <r>
    <x v="15"/>
    <x v="4"/>
    <x v="70"/>
    <x v="16"/>
    <n v="7"/>
  </r>
  <r>
    <x v="15"/>
    <x v="4"/>
    <x v="73"/>
    <x v="16"/>
    <n v="7"/>
  </r>
  <r>
    <x v="15"/>
    <x v="4"/>
    <x v="75"/>
    <x v="23"/>
    <n v="7"/>
  </r>
  <r>
    <x v="15"/>
    <x v="4"/>
    <x v="85"/>
    <x v="33"/>
    <n v="7"/>
  </r>
  <r>
    <x v="15"/>
    <x v="4"/>
    <x v="87"/>
    <x v="14"/>
    <n v="7"/>
  </r>
  <r>
    <x v="15"/>
    <x v="4"/>
    <x v="87"/>
    <x v="31"/>
    <n v="7"/>
  </r>
  <r>
    <x v="15"/>
    <x v="4"/>
    <x v="87"/>
    <x v="16"/>
    <n v="7"/>
  </r>
  <r>
    <x v="15"/>
    <x v="4"/>
    <x v="64"/>
    <x v="15"/>
    <n v="6"/>
  </r>
  <r>
    <x v="15"/>
    <x v="4"/>
    <x v="66"/>
    <x v="16"/>
    <n v="6"/>
  </r>
  <r>
    <x v="15"/>
    <x v="4"/>
    <x v="71"/>
    <x v="15"/>
    <n v="6"/>
  </r>
  <r>
    <x v="15"/>
    <x v="4"/>
    <x v="72"/>
    <x v="15"/>
    <n v="6"/>
  </r>
  <r>
    <x v="15"/>
    <x v="4"/>
    <x v="76"/>
    <x v="24"/>
    <n v="6"/>
  </r>
  <r>
    <x v="15"/>
    <x v="4"/>
    <x v="77"/>
    <x v="10"/>
    <n v="6"/>
  </r>
  <r>
    <x v="15"/>
    <x v="4"/>
    <x v="77"/>
    <x v="16"/>
    <n v="6"/>
  </r>
  <r>
    <x v="15"/>
    <x v="4"/>
    <x v="79"/>
    <x v="15"/>
    <n v="6"/>
  </r>
  <r>
    <x v="15"/>
    <x v="4"/>
    <x v="80"/>
    <x v="13"/>
    <n v="6"/>
  </r>
  <r>
    <x v="15"/>
    <x v="4"/>
    <x v="81"/>
    <x v="4"/>
    <n v="6"/>
  </r>
  <r>
    <x v="15"/>
    <x v="4"/>
    <x v="81"/>
    <x v="33"/>
    <n v="6"/>
  </r>
  <r>
    <x v="15"/>
    <x v="4"/>
    <x v="84"/>
    <x v="1"/>
    <n v="6"/>
  </r>
  <r>
    <x v="15"/>
    <x v="4"/>
    <x v="85"/>
    <x v="15"/>
    <n v="6"/>
  </r>
  <r>
    <x v="15"/>
    <x v="4"/>
    <x v="67"/>
    <x v="31"/>
    <n v="5"/>
  </r>
  <r>
    <x v="15"/>
    <x v="4"/>
    <x v="68"/>
    <x v="15"/>
    <n v="5"/>
  </r>
  <r>
    <x v="15"/>
    <x v="4"/>
    <x v="73"/>
    <x v="31"/>
    <n v="5"/>
  </r>
  <r>
    <x v="15"/>
    <x v="4"/>
    <x v="74"/>
    <x v="6"/>
    <n v="5"/>
  </r>
  <r>
    <x v="15"/>
    <x v="4"/>
    <x v="75"/>
    <x v="33"/>
    <n v="5"/>
  </r>
  <r>
    <x v="15"/>
    <x v="4"/>
    <x v="78"/>
    <x v="16"/>
    <n v="5"/>
  </r>
  <r>
    <x v="15"/>
    <x v="4"/>
    <x v="78"/>
    <x v="33"/>
    <n v="5"/>
  </r>
  <r>
    <x v="15"/>
    <x v="4"/>
    <x v="79"/>
    <x v="16"/>
    <n v="5"/>
  </r>
  <r>
    <x v="15"/>
    <x v="4"/>
    <x v="81"/>
    <x v="16"/>
    <n v="5"/>
  </r>
  <r>
    <x v="15"/>
    <x v="4"/>
    <x v="85"/>
    <x v="16"/>
    <n v="5"/>
  </r>
  <r>
    <x v="15"/>
    <x v="4"/>
    <x v="86"/>
    <x v="36"/>
    <n v="5"/>
  </r>
  <r>
    <x v="15"/>
    <x v="4"/>
    <x v="86"/>
    <x v="35"/>
    <n v="5"/>
  </r>
  <r>
    <x v="15"/>
    <x v="4"/>
    <x v="64"/>
    <x v="6"/>
    <n v="4"/>
  </r>
  <r>
    <x v="15"/>
    <x v="4"/>
    <x v="69"/>
    <x v="16"/>
    <n v="4"/>
  </r>
  <r>
    <x v="15"/>
    <x v="4"/>
    <x v="72"/>
    <x v="6"/>
    <n v="4"/>
  </r>
  <r>
    <x v="15"/>
    <x v="4"/>
    <x v="72"/>
    <x v="16"/>
    <n v="4"/>
  </r>
  <r>
    <x v="15"/>
    <x v="4"/>
    <x v="74"/>
    <x v="23"/>
    <n v="4"/>
  </r>
  <r>
    <x v="15"/>
    <x v="4"/>
    <x v="75"/>
    <x v="6"/>
    <n v="4"/>
  </r>
  <r>
    <x v="15"/>
    <x v="4"/>
    <x v="77"/>
    <x v="15"/>
    <n v="4"/>
  </r>
  <r>
    <x v="15"/>
    <x v="4"/>
    <x v="82"/>
    <x v="24"/>
    <n v="4"/>
  </r>
  <r>
    <x v="15"/>
    <x v="4"/>
    <x v="83"/>
    <x v="14"/>
    <n v="4"/>
  </r>
  <r>
    <x v="15"/>
    <x v="4"/>
    <x v="83"/>
    <x v="23"/>
    <n v="4"/>
  </r>
  <r>
    <x v="15"/>
    <x v="4"/>
    <x v="86"/>
    <x v="28"/>
    <n v="4"/>
  </r>
  <r>
    <x v="15"/>
    <x v="4"/>
    <x v="87"/>
    <x v="30"/>
    <n v="4"/>
  </r>
  <r>
    <x v="15"/>
    <x v="4"/>
    <x v="88"/>
    <x v="1"/>
    <n v="4"/>
  </r>
  <r>
    <x v="15"/>
    <x v="4"/>
    <x v="88"/>
    <x v="31"/>
    <n v="4"/>
  </r>
  <r>
    <x v="15"/>
    <x v="4"/>
    <x v="67"/>
    <x v="13"/>
    <n v="3"/>
  </r>
  <r>
    <x v="15"/>
    <x v="4"/>
    <x v="67"/>
    <x v="16"/>
    <n v="3"/>
  </r>
  <r>
    <x v="15"/>
    <x v="4"/>
    <x v="67"/>
    <x v="33"/>
    <n v="3"/>
  </r>
  <r>
    <x v="15"/>
    <x v="4"/>
    <x v="68"/>
    <x v="6"/>
    <n v="3"/>
  </r>
  <r>
    <x v="15"/>
    <x v="4"/>
    <x v="68"/>
    <x v="16"/>
    <n v="3"/>
  </r>
  <r>
    <x v="15"/>
    <x v="4"/>
    <x v="69"/>
    <x v="31"/>
    <n v="3"/>
  </r>
  <r>
    <x v="15"/>
    <x v="4"/>
    <x v="70"/>
    <x v="31"/>
    <n v="3"/>
  </r>
  <r>
    <x v="15"/>
    <x v="4"/>
    <x v="71"/>
    <x v="6"/>
    <n v="3"/>
  </r>
  <r>
    <x v="15"/>
    <x v="4"/>
    <x v="74"/>
    <x v="16"/>
    <n v="3"/>
  </r>
  <r>
    <x v="15"/>
    <x v="4"/>
    <x v="75"/>
    <x v="28"/>
    <n v="3"/>
  </r>
  <r>
    <x v="15"/>
    <x v="4"/>
    <x v="75"/>
    <x v="16"/>
    <n v="3"/>
  </r>
  <r>
    <x v="15"/>
    <x v="4"/>
    <x v="79"/>
    <x v="10"/>
    <n v="3"/>
  </r>
  <r>
    <x v="15"/>
    <x v="4"/>
    <x v="79"/>
    <x v="33"/>
    <n v="3"/>
  </r>
  <r>
    <x v="15"/>
    <x v="4"/>
    <x v="80"/>
    <x v="10"/>
    <n v="3"/>
  </r>
  <r>
    <x v="15"/>
    <x v="4"/>
    <x v="80"/>
    <x v="35"/>
    <n v="3"/>
  </r>
  <r>
    <x v="15"/>
    <x v="4"/>
    <x v="81"/>
    <x v="6"/>
    <n v="3"/>
  </r>
  <r>
    <x v="15"/>
    <x v="4"/>
    <x v="83"/>
    <x v="15"/>
    <n v="3"/>
  </r>
  <r>
    <x v="15"/>
    <x v="4"/>
    <x v="85"/>
    <x v="14"/>
    <n v="3"/>
  </r>
  <r>
    <x v="15"/>
    <x v="4"/>
    <x v="86"/>
    <x v="15"/>
    <n v="3"/>
  </r>
  <r>
    <x v="15"/>
    <x v="4"/>
    <x v="86"/>
    <x v="16"/>
    <n v="3"/>
  </r>
  <r>
    <x v="15"/>
    <x v="4"/>
    <x v="86"/>
    <x v="34"/>
    <n v="3"/>
  </r>
  <r>
    <x v="15"/>
    <x v="4"/>
    <x v="88"/>
    <x v="33"/>
    <n v="3"/>
  </r>
  <r>
    <x v="15"/>
    <x v="4"/>
    <x v="63"/>
    <x v="6"/>
    <n v="2"/>
  </r>
  <r>
    <x v="15"/>
    <x v="4"/>
    <x v="63"/>
    <x v="16"/>
    <n v="2"/>
  </r>
  <r>
    <x v="15"/>
    <x v="4"/>
    <x v="64"/>
    <x v="26"/>
    <n v="2"/>
  </r>
  <r>
    <x v="15"/>
    <x v="4"/>
    <x v="64"/>
    <x v="10"/>
    <n v="2"/>
  </r>
  <r>
    <x v="15"/>
    <x v="4"/>
    <x v="64"/>
    <x v="36"/>
    <n v="2"/>
  </r>
  <r>
    <x v="15"/>
    <x v="4"/>
    <x v="65"/>
    <x v="16"/>
    <n v="2"/>
  </r>
  <r>
    <x v="15"/>
    <x v="4"/>
    <x v="66"/>
    <x v="31"/>
    <n v="2"/>
  </r>
  <r>
    <x v="15"/>
    <x v="4"/>
    <x v="66"/>
    <x v="6"/>
    <n v="2"/>
  </r>
  <r>
    <x v="15"/>
    <x v="4"/>
    <x v="68"/>
    <x v="14"/>
    <n v="2"/>
  </r>
  <r>
    <x v="15"/>
    <x v="4"/>
    <x v="68"/>
    <x v="31"/>
    <n v="2"/>
  </r>
  <r>
    <x v="15"/>
    <x v="4"/>
    <x v="68"/>
    <x v="33"/>
    <n v="2"/>
  </r>
  <r>
    <x v="15"/>
    <x v="4"/>
    <x v="69"/>
    <x v="26"/>
    <n v="2"/>
  </r>
  <r>
    <x v="15"/>
    <x v="4"/>
    <x v="69"/>
    <x v="6"/>
    <n v="2"/>
  </r>
  <r>
    <x v="15"/>
    <x v="4"/>
    <x v="69"/>
    <x v="33"/>
    <n v="2"/>
  </r>
  <r>
    <x v="15"/>
    <x v="4"/>
    <x v="71"/>
    <x v="33"/>
    <n v="2"/>
  </r>
  <r>
    <x v="15"/>
    <x v="4"/>
    <x v="72"/>
    <x v="33"/>
    <n v="2"/>
  </r>
  <r>
    <x v="15"/>
    <x v="4"/>
    <x v="73"/>
    <x v="15"/>
    <n v="2"/>
  </r>
  <r>
    <x v="15"/>
    <x v="4"/>
    <x v="74"/>
    <x v="15"/>
    <n v="2"/>
  </r>
  <r>
    <x v="15"/>
    <x v="4"/>
    <x v="74"/>
    <x v="26"/>
    <n v="2"/>
  </r>
  <r>
    <x v="15"/>
    <x v="4"/>
    <x v="74"/>
    <x v="33"/>
    <n v="2"/>
  </r>
  <r>
    <x v="15"/>
    <x v="4"/>
    <x v="75"/>
    <x v="15"/>
    <n v="2"/>
  </r>
  <r>
    <x v="15"/>
    <x v="4"/>
    <x v="75"/>
    <x v="13"/>
    <n v="2"/>
  </r>
  <r>
    <x v="15"/>
    <x v="4"/>
    <x v="75"/>
    <x v="26"/>
    <n v="2"/>
  </r>
  <r>
    <x v="15"/>
    <x v="4"/>
    <x v="75"/>
    <x v="10"/>
    <n v="2"/>
  </r>
  <r>
    <x v="15"/>
    <x v="4"/>
    <x v="75"/>
    <x v="36"/>
    <n v="2"/>
  </r>
  <r>
    <x v="15"/>
    <x v="4"/>
    <x v="76"/>
    <x v="34"/>
    <n v="2"/>
  </r>
  <r>
    <x v="15"/>
    <x v="4"/>
    <x v="78"/>
    <x v="6"/>
    <n v="2"/>
  </r>
  <r>
    <x v="15"/>
    <x v="4"/>
    <x v="79"/>
    <x v="13"/>
    <n v="2"/>
  </r>
  <r>
    <x v="15"/>
    <x v="4"/>
    <x v="79"/>
    <x v="35"/>
    <n v="2"/>
  </r>
  <r>
    <x v="15"/>
    <x v="4"/>
    <x v="80"/>
    <x v="11"/>
    <n v="2"/>
  </r>
  <r>
    <x v="15"/>
    <x v="4"/>
    <x v="81"/>
    <x v="10"/>
    <n v="2"/>
  </r>
  <r>
    <x v="15"/>
    <x v="4"/>
    <x v="81"/>
    <x v="39"/>
    <n v="2"/>
  </r>
  <r>
    <x v="15"/>
    <x v="4"/>
    <x v="82"/>
    <x v="15"/>
    <n v="2"/>
  </r>
  <r>
    <x v="15"/>
    <x v="4"/>
    <x v="82"/>
    <x v="23"/>
    <n v="2"/>
  </r>
  <r>
    <x v="15"/>
    <x v="4"/>
    <x v="82"/>
    <x v="16"/>
    <n v="2"/>
  </r>
  <r>
    <x v="15"/>
    <x v="4"/>
    <x v="82"/>
    <x v="34"/>
    <n v="2"/>
  </r>
  <r>
    <x v="15"/>
    <x v="4"/>
    <x v="83"/>
    <x v="10"/>
    <n v="2"/>
  </r>
  <r>
    <x v="15"/>
    <x v="4"/>
    <x v="83"/>
    <x v="16"/>
    <n v="2"/>
  </r>
  <r>
    <x v="15"/>
    <x v="4"/>
    <x v="85"/>
    <x v="23"/>
    <n v="2"/>
  </r>
  <r>
    <x v="15"/>
    <x v="4"/>
    <x v="86"/>
    <x v="14"/>
    <n v="2"/>
  </r>
  <r>
    <x v="15"/>
    <x v="4"/>
    <x v="86"/>
    <x v="23"/>
    <n v="2"/>
  </r>
  <r>
    <x v="15"/>
    <x v="4"/>
    <x v="86"/>
    <x v="31"/>
    <n v="2"/>
  </r>
  <r>
    <x v="15"/>
    <x v="4"/>
    <x v="87"/>
    <x v="23"/>
    <n v="2"/>
  </r>
  <r>
    <x v="15"/>
    <x v="4"/>
    <x v="87"/>
    <x v="6"/>
    <n v="2"/>
  </r>
  <r>
    <x v="15"/>
    <x v="4"/>
    <x v="88"/>
    <x v="16"/>
    <n v="2"/>
  </r>
  <r>
    <x v="15"/>
    <x v="4"/>
    <x v="88"/>
    <x v="34"/>
    <n v="2"/>
  </r>
  <r>
    <x v="15"/>
    <x v="4"/>
    <x v="64"/>
    <x v="13"/>
    <n v="1"/>
  </r>
  <r>
    <x v="15"/>
    <x v="4"/>
    <x v="64"/>
    <x v="34"/>
    <n v="1"/>
  </r>
  <r>
    <x v="15"/>
    <x v="4"/>
    <x v="64"/>
    <x v="35"/>
    <n v="1"/>
  </r>
  <r>
    <x v="15"/>
    <x v="4"/>
    <x v="65"/>
    <x v="14"/>
    <n v="1"/>
  </r>
  <r>
    <x v="15"/>
    <x v="4"/>
    <x v="65"/>
    <x v="15"/>
    <n v="1"/>
  </r>
  <r>
    <x v="15"/>
    <x v="4"/>
    <x v="67"/>
    <x v="10"/>
    <n v="1"/>
  </r>
  <r>
    <x v="15"/>
    <x v="4"/>
    <x v="67"/>
    <x v="23"/>
    <n v="1"/>
  </r>
  <r>
    <x v="15"/>
    <x v="4"/>
    <x v="67"/>
    <x v="36"/>
    <n v="1"/>
  </r>
  <r>
    <x v="15"/>
    <x v="4"/>
    <x v="68"/>
    <x v="13"/>
    <n v="1"/>
  </r>
  <r>
    <x v="15"/>
    <x v="4"/>
    <x v="68"/>
    <x v="34"/>
    <n v="1"/>
  </r>
  <r>
    <x v="15"/>
    <x v="4"/>
    <x v="68"/>
    <x v="36"/>
    <n v="1"/>
  </r>
  <r>
    <x v="15"/>
    <x v="4"/>
    <x v="68"/>
    <x v="35"/>
    <n v="1"/>
  </r>
  <r>
    <x v="15"/>
    <x v="4"/>
    <x v="69"/>
    <x v="15"/>
    <n v="1"/>
  </r>
  <r>
    <x v="15"/>
    <x v="4"/>
    <x v="69"/>
    <x v="13"/>
    <n v="1"/>
  </r>
  <r>
    <x v="15"/>
    <x v="4"/>
    <x v="69"/>
    <x v="36"/>
    <n v="1"/>
  </r>
  <r>
    <x v="15"/>
    <x v="4"/>
    <x v="70"/>
    <x v="10"/>
    <n v="1"/>
  </r>
  <r>
    <x v="15"/>
    <x v="4"/>
    <x v="70"/>
    <x v="23"/>
    <n v="1"/>
  </r>
  <r>
    <x v="15"/>
    <x v="4"/>
    <x v="71"/>
    <x v="31"/>
    <n v="1"/>
  </r>
  <r>
    <x v="15"/>
    <x v="4"/>
    <x v="71"/>
    <x v="35"/>
    <n v="1"/>
  </r>
  <r>
    <x v="15"/>
    <x v="4"/>
    <x v="71"/>
    <x v="39"/>
    <n v="1"/>
  </r>
  <r>
    <x v="15"/>
    <x v="4"/>
    <x v="72"/>
    <x v="11"/>
    <n v="1"/>
  </r>
  <r>
    <x v="15"/>
    <x v="4"/>
    <x v="72"/>
    <x v="24"/>
    <n v="1"/>
  </r>
  <r>
    <x v="15"/>
    <x v="4"/>
    <x v="72"/>
    <x v="35"/>
    <n v="1"/>
  </r>
  <r>
    <x v="15"/>
    <x v="4"/>
    <x v="73"/>
    <x v="10"/>
    <n v="1"/>
  </r>
  <r>
    <x v="15"/>
    <x v="4"/>
    <x v="73"/>
    <x v="33"/>
    <n v="1"/>
  </r>
  <r>
    <x v="15"/>
    <x v="4"/>
    <x v="74"/>
    <x v="13"/>
    <n v="1"/>
  </r>
  <r>
    <x v="15"/>
    <x v="4"/>
    <x v="74"/>
    <x v="10"/>
    <n v="1"/>
  </r>
  <r>
    <x v="15"/>
    <x v="4"/>
    <x v="74"/>
    <x v="31"/>
    <n v="1"/>
  </r>
  <r>
    <x v="15"/>
    <x v="4"/>
    <x v="74"/>
    <x v="34"/>
    <n v="1"/>
  </r>
  <r>
    <x v="15"/>
    <x v="4"/>
    <x v="76"/>
    <x v="11"/>
    <n v="1"/>
  </r>
  <r>
    <x v="15"/>
    <x v="4"/>
    <x v="76"/>
    <x v="36"/>
    <n v="1"/>
  </r>
  <r>
    <x v="15"/>
    <x v="4"/>
    <x v="76"/>
    <x v="35"/>
    <n v="1"/>
  </r>
  <r>
    <x v="15"/>
    <x v="4"/>
    <x v="77"/>
    <x v="36"/>
    <n v="1"/>
  </r>
  <r>
    <x v="15"/>
    <x v="4"/>
    <x v="78"/>
    <x v="15"/>
    <n v="1"/>
  </r>
  <r>
    <x v="15"/>
    <x v="4"/>
    <x v="78"/>
    <x v="13"/>
    <n v="1"/>
  </r>
  <r>
    <x v="15"/>
    <x v="4"/>
    <x v="78"/>
    <x v="26"/>
    <n v="1"/>
  </r>
  <r>
    <x v="15"/>
    <x v="4"/>
    <x v="78"/>
    <x v="10"/>
    <n v="1"/>
  </r>
  <r>
    <x v="15"/>
    <x v="4"/>
    <x v="78"/>
    <x v="23"/>
    <n v="1"/>
  </r>
  <r>
    <x v="15"/>
    <x v="4"/>
    <x v="78"/>
    <x v="34"/>
    <n v="1"/>
  </r>
  <r>
    <x v="15"/>
    <x v="4"/>
    <x v="78"/>
    <x v="36"/>
    <n v="1"/>
  </r>
  <r>
    <x v="15"/>
    <x v="4"/>
    <x v="79"/>
    <x v="11"/>
    <n v="1"/>
  </r>
  <r>
    <x v="15"/>
    <x v="4"/>
    <x v="79"/>
    <x v="24"/>
    <n v="1"/>
  </r>
  <r>
    <x v="15"/>
    <x v="4"/>
    <x v="79"/>
    <x v="6"/>
    <n v="1"/>
  </r>
  <r>
    <x v="15"/>
    <x v="4"/>
    <x v="81"/>
    <x v="15"/>
    <n v="1"/>
  </r>
  <r>
    <x v="15"/>
    <x v="4"/>
    <x v="81"/>
    <x v="36"/>
    <n v="1"/>
  </r>
  <r>
    <x v="15"/>
    <x v="4"/>
    <x v="81"/>
    <x v="35"/>
    <n v="1"/>
  </r>
  <r>
    <x v="15"/>
    <x v="4"/>
    <x v="82"/>
    <x v="11"/>
    <n v="1"/>
  </r>
  <r>
    <x v="15"/>
    <x v="4"/>
    <x v="82"/>
    <x v="10"/>
    <n v="1"/>
  </r>
  <r>
    <x v="15"/>
    <x v="4"/>
    <x v="82"/>
    <x v="31"/>
    <n v="1"/>
  </r>
  <r>
    <x v="15"/>
    <x v="4"/>
    <x v="82"/>
    <x v="6"/>
    <n v="1"/>
  </r>
  <r>
    <x v="15"/>
    <x v="4"/>
    <x v="82"/>
    <x v="35"/>
    <n v="1"/>
  </r>
  <r>
    <x v="15"/>
    <x v="4"/>
    <x v="83"/>
    <x v="6"/>
    <n v="1"/>
  </r>
  <r>
    <x v="15"/>
    <x v="4"/>
    <x v="83"/>
    <x v="33"/>
    <n v="1"/>
  </r>
  <r>
    <x v="15"/>
    <x v="4"/>
    <x v="83"/>
    <x v="36"/>
    <n v="1"/>
  </r>
  <r>
    <x v="15"/>
    <x v="4"/>
    <x v="84"/>
    <x v="14"/>
    <n v="1"/>
  </r>
  <r>
    <x v="15"/>
    <x v="4"/>
    <x v="84"/>
    <x v="31"/>
    <n v="1"/>
  </r>
  <r>
    <x v="15"/>
    <x v="4"/>
    <x v="84"/>
    <x v="33"/>
    <n v="1"/>
  </r>
  <r>
    <x v="15"/>
    <x v="4"/>
    <x v="84"/>
    <x v="36"/>
    <n v="1"/>
  </r>
  <r>
    <x v="15"/>
    <x v="4"/>
    <x v="85"/>
    <x v="13"/>
    <n v="1"/>
  </r>
  <r>
    <x v="15"/>
    <x v="4"/>
    <x v="85"/>
    <x v="10"/>
    <n v="1"/>
  </r>
  <r>
    <x v="15"/>
    <x v="4"/>
    <x v="85"/>
    <x v="6"/>
    <n v="1"/>
  </r>
  <r>
    <x v="15"/>
    <x v="4"/>
    <x v="85"/>
    <x v="30"/>
    <n v="1"/>
  </r>
  <r>
    <x v="15"/>
    <x v="4"/>
    <x v="86"/>
    <x v="13"/>
    <n v="1"/>
  </r>
  <r>
    <x v="15"/>
    <x v="4"/>
    <x v="86"/>
    <x v="10"/>
    <n v="1"/>
  </r>
  <r>
    <x v="15"/>
    <x v="4"/>
    <x v="87"/>
    <x v="13"/>
    <n v="1"/>
  </r>
  <r>
    <x v="15"/>
    <x v="4"/>
    <x v="87"/>
    <x v="26"/>
    <n v="1"/>
  </r>
  <r>
    <x v="15"/>
    <x v="4"/>
    <x v="87"/>
    <x v="10"/>
    <n v="1"/>
  </r>
  <r>
    <x v="15"/>
    <x v="4"/>
    <x v="88"/>
    <x v="15"/>
    <n v="1"/>
  </r>
  <r>
    <x v="15"/>
    <x v="4"/>
    <x v="88"/>
    <x v="28"/>
    <n v="1"/>
  </r>
  <r>
    <x v="15"/>
    <x v="4"/>
    <x v="88"/>
    <x v="13"/>
    <n v="1"/>
  </r>
  <r>
    <x v="15"/>
    <x v="4"/>
    <x v="88"/>
    <x v="26"/>
    <n v="1"/>
  </r>
  <r>
    <x v="15"/>
    <x v="4"/>
    <x v="88"/>
    <x v="10"/>
    <n v="1"/>
  </r>
  <r>
    <x v="15"/>
    <x v="4"/>
    <x v="76"/>
    <x v="19"/>
    <n v="235307"/>
  </r>
  <r>
    <x v="15"/>
    <x v="4"/>
    <x v="75"/>
    <x v="19"/>
    <n v="126000"/>
  </r>
  <r>
    <x v="15"/>
    <x v="4"/>
    <x v="79"/>
    <x v="19"/>
    <n v="118065"/>
  </r>
  <r>
    <x v="15"/>
    <x v="4"/>
    <x v="77"/>
    <x v="19"/>
    <n v="118000"/>
  </r>
  <r>
    <x v="15"/>
    <x v="4"/>
    <x v="76"/>
    <x v="18"/>
    <n v="20647"/>
  </r>
  <r>
    <x v="15"/>
    <x v="4"/>
    <x v="80"/>
    <x v="18"/>
    <n v="18686"/>
  </r>
  <r>
    <x v="15"/>
    <x v="4"/>
    <x v="64"/>
    <x v="20"/>
    <n v="17000"/>
  </r>
  <r>
    <x v="15"/>
    <x v="4"/>
    <x v="75"/>
    <x v="18"/>
    <n v="13650"/>
  </r>
  <r>
    <x v="15"/>
    <x v="4"/>
    <x v="67"/>
    <x v="18"/>
    <n v="13355"/>
  </r>
  <r>
    <x v="15"/>
    <x v="4"/>
    <x v="73"/>
    <x v="18"/>
    <n v="12533"/>
  </r>
  <r>
    <x v="15"/>
    <x v="4"/>
    <x v="73"/>
    <x v="42"/>
    <n v="10985"/>
  </r>
  <r>
    <x v="15"/>
    <x v="4"/>
    <x v="74"/>
    <x v="18"/>
    <n v="9990"/>
  </r>
  <r>
    <x v="15"/>
    <x v="4"/>
    <x v="66"/>
    <x v="42"/>
    <n v="9891"/>
  </r>
  <r>
    <x v="15"/>
    <x v="4"/>
    <x v="72"/>
    <x v="42"/>
    <n v="9727"/>
  </r>
  <r>
    <x v="15"/>
    <x v="4"/>
    <x v="75"/>
    <x v="42"/>
    <n v="9433"/>
  </r>
  <r>
    <x v="15"/>
    <x v="4"/>
    <x v="76"/>
    <x v="20"/>
    <n v="9381"/>
  </r>
  <r>
    <x v="15"/>
    <x v="4"/>
    <x v="64"/>
    <x v="42"/>
    <n v="8391"/>
  </r>
  <r>
    <x v="15"/>
    <x v="4"/>
    <x v="69"/>
    <x v="42"/>
    <n v="7920"/>
  </r>
  <r>
    <x v="15"/>
    <x v="4"/>
    <x v="70"/>
    <x v="42"/>
    <n v="7148"/>
  </r>
  <r>
    <x v="15"/>
    <x v="4"/>
    <x v="77"/>
    <x v="18"/>
    <n v="6960"/>
  </r>
  <r>
    <x v="15"/>
    <x v="4"/>
    <x v="76"/>
    <x v="42"/>
    <n v="6420"/>
  </r>
  <r>
    <x v="15"/>
    <x v="4"/>
    <x v="72"/>
    <x v="18"/>
    <n v="6308"/>
  </r>
  <r>
    <x v="15"/>
    <x v="4"/>
    <x v="85"/>
    <x v="42"/>
    <n v="5907"/>
  </r>
  <r>
    <x v="15"/>
    <x v="4"/>
    <x v="65"/>
    <x v="42"/>
    <n v="4911"/>
  </r>
  <r>
    <x v="15"/>
    <x v="4"/>
    <x v="82"/>
    <x v="42"/>
    <n v="4640"/>
  </r>
  <r>
    <x v="15"/>
    <x v="4"/>
    <x v="63"/>
    <x v="42"/>
    <n v="4559"/>
  </r>
  <r>
    <x v="15"/>
    <x v="4"/>
    <x v="64"/>
    <x v="18"/>
    <n v="4558"/>
  </r>
  <r>
    <x v="15"/>
    <x v="4"/>
    <x v="68"/>
    <x v="42"/>
    <n v="4215"/>
  </r>
  <r>
    <x v="15"/>
    <x v="4"/>
    <x v="87"/>
    <x v="42"/>
    <n v="4173"/>
  </r>
  <r>
    <x v="15"/>
    <x v="4"/>
    <x v="74"/>
    <x v="42"/>
    <n v="4025"/>
  </r>
  <r>
    <x v="15"/>
    <x v="4"/>
    <x v="71"/>
    <x v="42"/>
    <n v="3723"/>
  </r>
  <r>
    <x v="15"/>
    <x v="4"/>
    <x v="88"/>
    <x v="42"/>
    <n v="3684"/>
  </r>
  <r>
    <x v="15"/>
    <x v="4"/>
    <x v="80"/>
    <x v="42"/>
    <n v="3533"/>
  </r>
  <r>
    <x v="15"/>
    <x v="4"/>
    <x v="67"/>
    <x v="42"/>
    <n v="2954"/>
  </r>
  <r>
    <x v="15"/>
    <x v="4"/>
    <x v="63"/>
    <x v="18"/>
    <n v="2794"/>
  </r>
  <r>
    <x v="15"/>
    <x v="4"/>
    <x v="77"/>
    <x v="42"/>
    <n v="2746"/>
  </r>
  <r>
    <x v="15"/>
    <x v="4"/>
    <x v="79"/>
    <x v="42"/>
    <n v="2182"/>
  </r>
  <r>
    <x v="15"/>
    <x v="4"/>
    <x v="78"/>
    <x v="18"/>
    <n v="2073"/>
  </r>
  <r>
    <x v="15"/>
    <x v="4"/>
    <x v="83"/>
    <x v="42"/>
    <n v="1880"/>
  </r>
  <r>
    <x v="15"/>
    <x v="4"/>
    <x v="81"/>
    <x v="42"/>
    <n v="1510"/>
  </r>
  <r>
    <x v="15"/>
    <x v="4"/>
    <x v="81"/>
    <x v="18"/>
    <n v="1442"/>
  </r>
  <r>
    <x v="15"/>
    <x v="4"/>
    <x v="68"/>
    <x v="18"/>
    <n v="1396"/>
  </r>
  <r>
    <x v="15"/>
    <x v="4"/>
    <x v="86"/>
    <x v="42"/>
    <n v="1189"/>
  </r>
  <r>
    <x v="15"/>
    <x v="4"/>
    <x v="70"/>
    <x v="18"/>
    <n v="1181"/>
  </r>
  <r>
    <x v="15"/>
    <x v="4"/>
    <x v="78"/>
    <x v="42"/>
    <n v="1143"/>
  </r>
  <r>
    <x v="15"/>
    <x v="4"/>
    <x v="84"/>
    <x v="42"/>
    <n v="887"/>
  </r>
  <r>
    <x v="15"/>
    <x v="4"/>
    <x v="79"/>
    <x v="18"/>
    <n v="830"/>
  </r>
  <r>
    <x v="15"/>
    <x v="4"/>
    <x v="85"/>
    <x v="18"/>
    <n v="679"/>
  </r>
  <r>
    <x v="15"/>
    <x v="4"/>
    <x v="83"/>
    <x v="18"/>
    <n v="521"/>
  </r>
  <r>
    <x v="15"/>
    <x v="4"/>
    <x v="82"/>
    <x v="18"/>
    <n v="122"/>
  </r>
  <r>
    <x v="15"/>
    <x v="4"/>
    <x v="73"/>
    <x v="41"/>
    <n v="107"/>
  </r>
  <r>
    <x v="15"/>
    <x v="4"/>
    <x v="75"/>
    <x v="41"/>
    <n v="85"/>
  </r>
  <r>
    <x v="15"/>
    <x v="4"/>
    <x v="71"/>
    <x v="18"/>
    <n v="82"/>
  </r>
  <r>
    <x v="15"/>
    <x v="4"/>
    <x v="76"/>
    <x v="41"/>
    <n v="77"/>
  </r>
  <r>
    <x v="15"/>
    <x v="4"/>
    <x v="69"/>
    <x v="41"/>
    <n v="76"/>
  </r>
  <r>
    <x v="15"/>
    <x v="4"/>
    <x v="64"/>
    <x v="41"/>
    <n v="74"/>
  </r>
  <r>
    <x v="15"/>
    <x v="4"/>
    <x v="70"/>
    <x v="41"/>
    <n v="71"/>
  </r>
  <r>
    <x v="15"/>
    <x v="4"/>
    <x v="66"/>
    <x v="41"/>
    <n v="70"/>
  </r>
  <r>
    <x v="15"/>
    <x v="4"/>
    <x v="72"/>
    <x v="41"/>
    <n v="67"/>
  </r>
  <r>
    <x v="15"/>
    <x v="4"/>
    <x v="87"/>
    <x v="18"/>
    <n v="64"/>
  </r>
  <r>
    <x v="15"/>
    <x v="4"/>
    <x v="85"/>
    <x v="41"/>
    <n v="63"/>
  </r>
  <r>
    <x v="15"/>
    <x v="4"/>
    <x v="66"/>
    <x v="18"/>
    <n v="59"/>
  </r>
  <r>
    <x v="15"/>
    <x v="4"/>
    <x v="63"/>
    <x v="41"/>
    <n v="56"/>
  </r>
  <r>
    <x v="15"/>
    <x v="4"/>
    <x v="82"/>
    <x v="41"/>
    <n v="54"/>
  </r>
  <r>
    <x v="15"/>
    <x v="4"/>
    <x v="68"/>
    <x v="41"/>
    <n v="51"/>
  </r>
  <r>
    <x v="15"/>
    <x v="4"/>
    <x v="80"/>
    <x v="41"/>
    <n v="51"/>
  </r>
  <r>
    <x v="15"/>
    <x v="4"/>
    <x v="71"/>
    <x v="41"/>
    <n v="48"/>
  </r>
  <r>
    <x v="15"/>
    <x v="4"/>
    <x v="88"/>
    <x v="41"/>
    <n v="43"/>
  </r>
  <r>
    <x v="15"/>
    <x v="4"/>
    <x v="74"/>
    <x v="41"/>
    <n v="39"/>
  </r>
  <r>
    <x v="15"/>
    <x v="4"/>
    <x v="65"/>
    <x v="41"/>
    <n v="37"/>
  </r>
  <r>
    <x v="15"/>
    <x v="4"/>
    <x v="87"/>
    <x v="41"/>
    <n v="37"/>
  </r>
  <r>
    <x v="15"/>
    <x v="4"/>
    <x v="67"/>
    <x v="41"/>
    <n v="34"/>
  </r>
  <r>
    <x v="15"/>
    <x v="4"/>
    <x v="77"/>
    <x v="41"/>
    <n v="34"/>
  </r>
  <r>
    <x v="15"/>
    <x v="4"/>
    <x v="83"/>
    <x v="41"/>
    <n v="28"/>
  </r>
  <r>
    <x v="15"/>
    <x v="4"/>
    <x v="81"/>
    <x v="41"/>
    <n v="27"/>
  </r>
  <r>
    <x v="15"/>
    <x v="4"/>
    <x v="79"/>
    <x v="41"/>
    <n v="23"/>
  </r>
  <r>
    <x v="15"/>
    <x v="4"/>
    <x v="86"/>
    <x v="41"/>
    <n v="22"/>
  </r>
  <r>
    <x v="15"/>
    <x v="4"/>
    <x v="67"/>
    <x v="7"/>
    <n v="20"/>
  </r>
  <r>
    <x v="15"/>
    <x v="4"/>
    <x v="81"/>
    <x v="19"/>
    <n v="20"/>
  </r>
  <r>
    <x v="15"/>
    <x v="4"/>
    <x v="76"/>
    <x v="7"/>
    <n v="19"/>
  </r>
  <r>
    <x v="15"/>
    <x v="4"/>
    <x v="74"/>
    <x v="7"/>
    <n v="18"/>
  </r>
  <r>
    <x v="15"/>
    <x v="4"/>
    <x v="80"/>
    <x v="7"/>
    <n v="18"/>
  </r>
  <r>
    <x v="15"/>
    <x v="4"/>
    <x v="73"/>
    <x v="7"/>
    <n v="16"/>
  </r>
  <r>
    <x v="15"/>
    <x v="4"/>
    <x v="78"/>
    <x v="41"/>
    <n v="14"/>
  </r>
  <r>
    <x v="15"/>
    <x v="4"/>
    <x v="84"/>
    <x v="41"/>
    <n v="12"/>
  </r>
  <r>
    <x v="15"/>
    <x v="4"/>
    <x v="75"/>
    <x v="7"/>
    <n v="11"/>
  </r>
  <r>
    <x v="15"/>
    <x v="4"/>
    <x v="77"/>
    <x v="7"/>
    <n v="11"/>
  </r>
  <r>
    <x v="15"/>
    <x v="4"/>
    <x v="88"/>
    <x v="18"/>
    <n v="10"/>
  </r>
  <r>
    <x v="15"/>
    <x v="4"/>
    <x v="87"/>
    <x v="7"/>
    <n v="9"/>
  </r>
  <r>
    <x v="15"/>
    <x v="4"/>
    <x v="68"/>
    <x v="7"/>
    <n v="7"/>
  </r>
  <r>
    <x v="15"/>
    <x v="4"/>
    <x v="85"/>
    <x v="7"/>
    <n v="7"/>
  </r>
  <r>
    <x v="15"/>
    <x v="4"/>
    <x v="64"/>
    <x v="7"/>
    <n v="6"/>
  </r>
  <r>
    <x v="15"/>
    <x v="4"/>
    <x v="72"/>
    <x v="7"/>
    <n v="5"/>
  </r>
  <r>
    <x v="15"/>
    <x v="4"/>
    <x v="81"/>
    <x v="7"/>
    <n v="5"/>
  </r>
  <r>
    <x v="15"/>
    <x v="4"/>
    <x v="63"/>
    <x v="7"/>
    <n v="4"/>
  </r>
  <r>
    <x v="15"/>
    <x v="4"/>
    <x v="66"/>
    <x v="7"/>
    <n v="4"/>
  </r>
  <r>
    <x v="15"/>
    <x v="4"/>
    <x v="71"/>
    <x v="7"/>
    <n v="4"/>
  </r>
  <r>
    <x v="15"/>
    <x v="4"/>
    <x v="74"/>
    <x v="20"/>
    <n v="4"/>
  </r>
  <r>
    <x v="15"/>
    <x v="4"/>
    <x v="78"/>
    <x v="7"/>
    <n v="3"/>
  </r>
  <r>
    <x v="15"/>
    <x v="4"/>
    <x v="83"/>
    <x v="7"/>
    <n v="3"/>
  </r>
  <r>
    <x v="15"/>
    <x v="4"/>
    <x v="69"/>
    <x v="18"/>
    <n v="2"/>
  </r>
  <r>
    <x v="15"/>
    <x v="4"/>
    <x v="70"/>
    <x v="7"/>
    <n v="2"/>
  </r>
  <r>
    <x v="15"/>
    <x v="4"/>
    <x v="76"/>
    <x v="8"/>
    <n v="2"/>
  </r>
  <r>
    <x v="15"/>
    <x v="4"/>
    <x v="79"/>
    <x v="8"/>
    <n v="2"/>
  </r>
  <r>
    <x v="15"/>
    <x v="4"/>
    <x v="80"/>
    <x v="20"/>
    <n v="2"/>
  </r>
  <r>
    <x v="15"/>
    <x v="4"/>
    <x v="82"/>
    <x v="7"/>
    <n v="2"/>
  </r>
  <r>
    <x v="15"/>
    <x v="4"/>
    <x v="88"/>
    <x v="7"/>
    <n v="2"/>
  </r>
  <r>
    <x v="15"/>
    <x v="4"/>
    <x v="64"/>
    <x v="3"/>
    <n v="1"/>
  </r>
  <r>
    <x v="15"/>
    <x v="4"/>
    <x v="66"/>
    <x v="3"/>
    <n v="1"/>
  </r>
  <r>
    <x v="15"/>
    <x v="4"/>
    <x v="66"/>
    <x v="20"/>
    <n v="1"/>
  </r>
  <r>
    <x v="15"/>
    <x v="4"/>
    <x v="69"/>
    <x v="7"/>
    <n v="1"/>
  </r>
  <r>
    <x v="15"/>
    <x v="4"/>
    <x v="74"/>
    <x v="3"/>
    <n v="1"/>
  </r>
  <r>
    <x v="15"/>
    <x v="4"/>
    <x v="75"/>
    <x v="8"/>
    <n v="1"/>
  </r>
  <r>
    <x v="15"/>
    <x v="4"/>
    <x v="76"/>
    <x v="3"/>
    <n v="1"/>
  </r>
  <r>
    <x v="15"/>
    <x v="4"/>
    <x v="77"/>
    <x v="8"/>
    <n v="1"/>
  </r>
  <r>
    <x v="15"/>
    <x v="4"/>
    <x v="79"/>
    <x v="7"/>
    <n v="1"/>
  </r>
  <r>
    <x v="15"/>
    <x v="4"/>
    <x v="80"/>
    <x v="3"/>
    <n v="1"/>
  </r>
  <r>
    <x v="15"/>
    <x v="4"/>
    <x v="81"/>
    <x v="8"/>
    <n v="1"/>
  </r>
  <r>
    <x v="15"/>
    <x v="5"/>
    <x v="91"/>
    <x v="29"/>
    <n v="73330"/>
  </r>
  <r>
    <x v="15"/>
    <x v="5"/>
    <x v="91"/>
    <x v="22"/>
    <n v="67702"/>
  </r>
  <r>
    <x v="15"/>
    <x v="5"/>
    <x v="101"/>
    <x v="29"/>
    <n v="50841"/>
  </r>
  <r>
    <x v="15"/>
    <x v="5"/>
    <x v="91"/>
    <x v="27"/>
    <n v="49021"/>
  </r>
  <r>
    <x v="15"/>
    <x v="5"/>
    <x v="102"/>
    <x v="29"/>
    <n v="47764"/>
  </r>
  <r>
    <x v="15"/>
    <x v="5"/>
    <x v="104"/>
    <x v="29"/>
    <n v="39393"/>
  </r>
  <r>
    <x v="15"/>
    <x v="5"/>
    <x v="97"/>
    <x v="29"/>
    <n v="36033"/>
  </r>
  <r>
    <x v="15"/>
    <x v="5"/>
    <x v="97"/>
    <x v="25"/>
    <n v="36032"/>
  </r>
  <r>
    <x v="15"/>
    <x v="5"/>
    <x v="90"/>
    <x v="29"/>
    <n v="35580"/>
  </r>
  <r>
    <x v="15"/>
    <x v="5"/>
    <x v="99"/>
    <x v="29"/>
    <n v="32106"/>
  </r>
  <r>
    <x v="15"/>
    <x v="5"/>
    <x v="102"/>
    <x v="27"/>
    <n v="30448"/>
  </r>
  <r>
    <x v="15"/>
    <x v="5"/>
    <x v="101"/>
    <x v="27"/>
    <n v="27314"/>
  </r>
  <r>
    <x v="15"/>
    <x v="5"/>
    <x v="95"/>
    <x v="29"/>
    <n v="22527"/>
  </r>
  <r>
    <x v="15"/>
    <x v="5"/>
    <x v="101"/>
    <x v="25"/>
    <n v="22518"/>
  </r>
  <r>
    <x v="15"/>
    <x v="5"/>
    <x v="95"/>
    <x v="25"/>
    <n v="22479"/>
  </r>
  <r>
    <x v="15"/>
    <x v="5"/>
    <x v="91"/>
    <x v="25"/>
    <n v="21728"/>
  </r>
  <r>
    <x v="15"/>
    <x v="5"/>
    <x v="92"/>
    <x v="29"/>
    <n v="21369"/>
  </r>
  <r>
    <x v="15"/>
    <x v="5"/>
    <x v="96"/>
    <x v="25"/>
    <n v="19735"/>
  </r>
  <r>
    <x v="15"/>
    <x v="5"/>
    <x v="96"/>
    <x v="29"/>
    <n v="19735"/>
  </r>
  <r>
    <x v="15"/>
    <x v="5"/>
    <x v="104"/>
    <x v="25"/>
    <n v="17796"/>
  </r>
  <r>
    <x v="15"/>
    <x v="5"/>
    <x v="109"/>
    <x v="29"/>
    <n v="17474"/>
  </r>
  <r>
    <x v="15"/>
    <x v="5"/>
    <x v="109"/>
    <x v="25"/>
    <n v="17469"/>
  </r>
  <r>
    <x v="15"/>
    <x v="5"/>
    <x v="90"/>
    <x v="25"/>
    <n v="17457"/>
  </r>
  <r>
    <x v="15"/>
    <x v="5"/>
    <x v="90"/>
    <x v="27"/>
    <n v="17444"/>
  </r>
  <r>
    <x v="15"/>
    <x v="5"/>
    <x v="98"/>
    <x v="29"/>
    <n v="16881"/>
  </r>
  <r>
    <x v="15"/>
    <x v="5"/>
    <x v="98"/>
    <x v="25"/>
    <n v="16870"/>
  </r>
  <r>
    <x v="15"/>
    <x v="5"/>
    <x v="99"/>
    <x v="27"/>
    <n v="16255"/>
  </r>
  <r>
    <x v="15"/>
    <x v="5"/>
    <x v="102"/>
    <x v="25"/>
    <n v="15630"/>
  </r>
  <r>
    <x v="15"/>
    <x v="5"/>
    <x v="99"/>
    <x v="25"/>
    <n v="15386"/>
  </r>
  <r>
    <x v="15"/>
    <x v="5"/>
    <x v="94"/>
    <x v="29"/>
    <n v="15328"/>
  </r>
  <r>
    <x v="15"/>
    <x v="5"/>
    <x v="92"/>
    <x v="27"/>
    <n v="15279"/>
  </r>
  <r>
    <x v="15"/>
    <x v="5"/>
    <x v="94"/>
    <x v="25"/>
    <n v="14992"/>
  </r>
  <r>
    <x v="15"/>
    <x v="5"/>
    <x v="105"/>
    <x v="29"/>
    <n v="13921"/>
  </r>
  <r>
    <x v="15"/>
    <x v="5"/>
    <x v="95"/>
    <x v="22"/>
    <n v="13030"/>
  </r>
  <r>
    <x v="15"/>
    <x v="5"/>
    <x v="106"/>
    <x v="29"/>
    <n v="12716"/>
  </r>
  <r>
    <x v="15"/>
    <x v="5"/>
    <x v="104"/>
    <x v="27"/>
    <n v="10332"/>
  </r>
  <r>
    <x v="15"/>
    <x v="5"/>
    <x v="107"/>
    <x v="29"/>
    <n v="10304"/>
  </r>
  <r>
    <x v="15"/>
    <x v="5"/>
    <x v="105"/>
    <x v="27"/>
    <n v="9901"/>
  </r>
  <r>
    <x v="15"/>
    <x v="5"/>
    <x v="89"/>
    <x v="29"/>
    <n v="9508"/>
  </r>
  <r>
    <x v="15"/>
    <x v="5"/>
    <x v="100"/>
    <x v="29"/>
    <n v="9247"/>
  </r>
  <r>
    <x v="15"/>
    <x v="5"/>
    <x v="108"/>
    <x v="29"/>
    <n v="8954"/>
  </r>
  <r>
    <x v="15"/>
    <x v="5"/>
    <x v="100"/>
    <x v="22"/>
    <n v="8299"/>
  </r>
  <r>
    <x v="15"/>
    <x v="5"/>
    <x v="102"/>
    <x v="22"/>
    <n v="8132"/>
  </r>
  <r>
    <x v="15"/>
    <x v="5"/>
    <x v="104"/>
    <x v="26"/>
    <n v="8125"/>
  </r>
  <r>
    <x v="15"/>
    <x v="5"/>
    <x v="103"/>
    <x v="29"/>
    <n v="8070"/>
  </r>
  <r>
    <x v="15"/>
    <x v="5"/>
    <x v="90"/>
    <x v="22"/>
    <n v="7519"/>
  </r>
  <r>
    <x v="15"/>
    <x v="5"/>
    <x v="106"/>
    <x v="27"/>
    <n v="7516"/>
  </r>
  <r>
    <x v="15"/>
    <x v="5"/>
    <x v="92"/>
    <x v="22"/>
    <n v="7466"/>
  </r>
  <r>
    <x v="15"/>
    <x v="5"/>
    <x v="108"/>
    <x v="25"/>
    <n v="6992"/>
  </r>
  <r>
    <x v="15"/>
    <x v="5"/>
    <x v="97"/>
    <x v="21"/>
    <n v="6831"/>
  </r>
  <r>
    <x v="15"/>
    <x v="5"/>
    <x v="103"/>
    <x v="27"/>
    <n v="6642"/>
  </r>
  <r>
    <x v="15"/>
    <x v="5"/>
    <x v="107"/>
    <x v="25"/>
    <n v="5331"/>
  </r>
  <r>
    <x v="15"/>
    <x v="5"/>
    <x v="93"/>
    <x v="29"/>
    <n v="5115"/>
  </r>
  <r>
    <x v="15"/>
    <x v="5"/>
    <x v="90"/>
    <x v="37"/>
    <n v="5085"/>
  </r>
  <r>
    <x v="15"/>
    <x v="5"/>
    <x v="89"/>
    <x v="27"/>
    <n v="5079"/>
  </r>
  <r>
    <x v="15"/>
    <x v="5"/>
    <x v="104"/>
    <x v="37"/>
    <n v="5003"/>
  </r>
  <r>
    <x v="15"/>
    <x v="5"/>
    <x v="106"/>
    <x v="25"/>
    <n v="4937"/>
  </r>
  <r>
    <x v="15"/>
    <x v="5"/>
    <x v="107"/>
    <x v="27"/>
    <n v="4917"/>
  </r>
  <r>
    <x v="15"/>
    <x v="5"/>
    <x v="91"/>
    <x v="37"/>
    <n v="4740"/>
  </r>
  <r>
    <x v="15"/>
    <x v="5"/>
    <x v="101"/>
    <x v="37"/>
    <n v="4481"/>
  </r>
  <r>
    <x v="15"/>
    <x v="5"/>
    <x v="99"/>
    <x v="37"/>
    <n v="4466"/>
  </r>
  <r>
    <x v="15"/>
    <x v="5"/>
    <x v="100"/>
    <x v="25"/>
    <n v="4380"/>
  </r>
  <r>
    <x v="15"/>
    <x v="5"/>
    <x v="89"/>
    <x v="25"/>
    <n v="4287"/>
  </r>
  <r>
    <x v="15"/>
    <x v="5"/>
    <x v="98"/>
    <x v="21"/>
    <n v="4123"/>
  </r>
  <r>
    <x v="15"/>
    <x v="5"/>
    <x v="109"/>
    <x v="21"/>
    <n v="3891"/>
  </r>
  <r>
    <x v="15"/>
    <x v="5"/>
    <x v="101"/>
    <x v="22"/>
    <n v="3809"/>
  </r>
  <r>
    <x v="15"/>
    <x v="5"/>
    <x v="94"/>
    <x v="21"/>
    <n v="3773"/>
  </r>
  <r>
    <x v="15"/>
    <x v="5"/>
    <x v="100"/>
    <x v="27"/>
    <n v="3747"/>
  </r>
  <r>
    <x v="15"/>
    <x v="5"/>
    <x v="105"/>
    <x v="25"/>
    <n v="3454"/>
  </r>
  <r>
    <x v="15"/>
    <x v="5"/>
    <x v="104"/>
    <x v="21"/>
    <n v="3347"/>
  </r>
  <r>
    <x v="15"/>
    <x v="5"/>
    <x v="93"/>
    <x v="25"/>
    <n v="3174"/>
  </r>
  <r>
    <x v="15"/>
    <x v="5"/>
    <x v="92"/>
    <x v="26"/>
    <n v="2799"/>
  </r>
  <r>
    <x v="15"/>
    <x v="5"/>
    <x v="101"/>
    <x v="21"/>
    <n v="2442"/>
  </r>
  <r>
    <x v="15"/>
    <x v="5"/>
    <x v="91"/>
    <x v="21"/>
    <n v="2307"/>
  </r>
  <r>
    <x v="15"/>
    <x v="5"/>
    <x v="102"/>
    <x v="21"/>
    <n v="2217"/>
  </r>
  <r>
    <x v="15"/>
    <x v="5"/>
    <x v="102"/>
    <x v="37"/>
    <n v="2114"/>
  </r>
  <r>
    <x v="15"/>
    <x v="5"/>
    <x v="93"/>
    <x v="27"/>
    <n v="1938"/>
  </r>
  <r>
    <x v="15"/>
    <x v="5"/>
    <x v="95"/>
    <x v="37"/>
    <n v="1921"/>
  </r>
  <r>
    <x v="15"/>
    <x v="5"/>
    <x v="108"/>
    <x v="27"/>
    <n v="1883"/>
  </r>
  <r>
    <x v="15"/>
    <x v="5"/>
    <x v="99"/>
    <x v="22"/>
    <n v="1818"/>
  </r>
  <r>
    <x v="15"/>
    <x v="5"/>
    <x v="92"/>
    <x v="25"/>
    <n v="1725"/>
  </r>
  <r>
    <x v="15"/>
    <x v="5"/>
    <x v="95"/>
    <x v="21"/>
    <n v="1646"/>
  </r>
  <r>
    <x v="15"/>
    <x v="5"/>
    <x v="104"/>
    <x v="23"/>
    <n v="1634"/>
  </r>
  <r>
    <x v="15"/>
    <x v="5"/>
    <x v="98"/>
    <x v="37"/>
    <n v="1591"/>
  </r>
  <r>
    <x v="15"/>
    <x v="5"/>
    <x v="91"/>
    <x v="28"/>
    <n v="1510"/>
  </r>
  <r>
    <x v="15"/>
    <x v="5"/>
    <x v="99"/>
    <x v="21"/>
    <n v="1504"/>
  </r>
  <r>
    <x v="15"/>
    <x v="5"/>
    <x v="96"/>
    <x v="37"/>
    <n v="1459"/>
  </r>
  <r>
    <x v="15"/>
    <x v="5"/>
    <x v="96"/>
    <x v="21"/>
    <n v="1418"/>
  </r>
  <r>
    <x v="15"/>
    <x v="5"/>
    <x v="106"/>
    <x v="37"/>
    <n v="1242"/>
  </r>
  <r>
    <x v="15"/>
    <x v="5"/>
    <x v="104"/>
    <x v="24"/>
    <n v="1233"/>
  </r>
  <r>
    <x v="15"/>
    <x v="5"/>
    <x v="92"/>
    <x v="23"/>
    <n v="1122"/>
  </r>
  <r>
    <x v="15"/>
    <x v="5"/>
    <x v="90"/>
    <x v="21"/>
    <n v="1114"/>
  </r>
  <r>
    <x v="15"/>
    <x v="5"/>
    <x v="109"/>
    <x v="37"/>
    <n v="1110"/>
  </r>
  <r>
    <x v="15"/>
    <x v="5"/>
    <x v="97"/>
    <x v="32"/>
    <n v="1048"/>
  </r>
  <r>
    <x v="15"/>
    <x v="5"/>
    <x v="108"/>
    <x v="21"/>
    <n v="1026"/>
  </r>
  <r>
    <x v="15"/>
    <x v="5"/>
    <x v="102"/>
    <x v="24"/>
    <n v="1008"/>
  </r>
  <r>
    <x v="15"/>
    <x v="5"/>
    <x v="107"/>
    <x v="37"/>
    <n v="955"/>
  </r>
  <r>
    <x v="15"/>
    <x v="5"/>
    <x v="97"/>
    <x v="37"/>
    <n v="936"/>
  </r>
  <r>
    <x v="15"/>
    <x v="5"/>
    <x v="91"/>
    <x v="0"/>
    <n v="811"/>
  </r>
  <r>
    <x v="15"/>
    <x v="5"/>
    <x v="101"/>
    <x v="0"/>
    <n v="789"/>
  </r>
  <r>
    <x v="15"/>
    <x v="5"/>
    <x v="96"/>
    <x v="17"/>
    <n v="747"/>
  </r>
  <r>
    <x v="15"/>
    <x v="5"/>
    <x v="100"/>
    <x v="23"/>
    <n v="728"/>
  </r>
  <r>
    <x v="15"/>
    <x v="5"/>
    <x v="95"/>
    <x v="17"/>
    <n v="708"/>
  </r>
  <r>
    <x v="15"/>
    <x v="5"/>
    <x v="103"/>
    <x v="25"/>
    <n v="686"/>
  </r>
  <r>
    <x v="15"/>
    <x v="5"/>
    <x v="93"/>
    <x v="21"/>
    <n v="677"/>
  </r>
  <r>
    <x v="15"/>
    <x v="5"/>
    <x v="93"/>
    <x v="37"/>
    <n v="666"/>
  </r>
  <r>
    <x v="15"/>
    <x v="5"/>
    <x v="100"/>
    <x v="21"/>
    <n v="623"/>
  </r>
  <r>
    <x v="15"/>
    <x v="5"/>
    <x v="106"/>
    <x v="21"/>
    <n v="622"/>
  </r>
  <r>
    <x v="15"/>
    <x v="5"/>
    <x v="100"/>
    <x v="37"/>
    <n v="594"/>
  </r>
  <r>
    <x v="15"/>
    <x v="5"/>
    <x v="97"/>
    <x v="17"/>
    <n v="583"/>
  </r>
  <r>
    <x v="15"/>
    <x v="5"/>
    <x v="99"/>
    <x v="0"/>
    <n v="497"/>
  </r>
  <r>
    <x v="15"/>
    <x v="5"/>
    <x v="104"/>
    <x v="0"/>
    <n v="492"/>
  </r>
  <r>
    <x v="15"/>
    <x v="5"/>
    <x v="90"/>
    <x v="0"/>
    <n v="482"/>
  </r>
  <r>
    <x v="15"/>
    <x v="5"/>
    <x v="89"/>
    <x v="37"/>
    <n v="477"/>
  </r>
  <r>
    <x v="15"/>
    <x v="5"/>
    <x v="103"/>
    <x v="26"/>
    <n v="453"/>
  </r>
  <r>
    <x v="15"/>
    <x v="5"/>
    <x v="98"/>
    <x v="32"/>
    <n v="441"/>
  </r>
  <r>
    <x v="15"/>
    <x v="5"/>
    <x v="102"/>
    <x v="0"/>
    <n v="387"/>
  </r>
  <r>
    <x v="15"/>
    <x v="5"/>
    <x v="100"/>
    <x v="28"/>
    <n v="378"/>
  </r>
  <r>
    <x v="15"/>
    <x v="5"/>
    <x v="90"/>
    <x v="38"/>
    <n v="369"/>
  </r>
  <r>
    <x v="15"/>
    <x v="5"/>
    <x v="102"/>
    <x v="17"/>
    <n v="360"/>
  </r>
  <r>
    <x v="15"/>
    <x v="5"/>
    <x v="106"/>
    <x v="22"/>
    <n v="344"/>
  </r>
  <r>
    <x v="15"/>
    <x v="5"/>
    <x v="102"/>
    <x v="23"/>
    <n v="339"/>
  </r>
  <r>
    <x v="15"/>
    <x v="5"/>
    <x v="94"/>
    <x v="27"/>
    <n v="331"/>
  </r>
  <r>
    <x v="15"/>
    <x v="5"/>
    <x v="89"/>
    <x v="30"/>
    <n v="327"/>
  </r>
  <r>
    <x v="15"/>
    <x v="5"/>
    <x v="90"/>
    <x v="28"/>
    <n v="313"/>
  </r>
  <r>
    <x v="15"/>
    <x v="5"/>
    <x v="101"/>
    <x v="23"/>
    <n v="305"/>
  </r>
  <r>
    <x v="15"/>
    <x v="5"/>
    <x v="103"/>
    <x v="30"/>
    <n v="279"/>
  </r>
  <r>
    <x v="15"/>
    <x v="5"/>
    <x v="101"/>
    <x v="17"/>
    <n v="278"/>
  </r>
  <r>
    <x v="15"/>
    <x v="5"/>
    <x v="104"/>
    <x v="38"/>
    <n v="271"/>
  </r>
  <r>
    <x v="15"/>
    <x v="5"/>
    <x v="91"/>
    <x v="24"/>
    <n v="269"/>
  </r>
  <r>
    <x v="15"/>
    <x v="5"/>
    <x v="107"/>
    <x v="21"/>
    <n v="264"/>
  </r>
  <r>
    <x v="15"/>
    <x v="5"/>
    <x v="91"/>
    <x v="5"/>
    <n v="256"/>
  </r>
  <r>
    <x v="15"/>
    <x v="5"/>
    <x v="91"/>
    <x v="2"/>
    <n v="253"/>
  </r>
  <r>
    <x v="15"/>
    <x v="5"/>
    <x v="98"/>
    <x v="17"/>
    <n v="251"/>
  </r>
  <r>
    <x v="15"/>
    <x v="5"/>
    <x v="91"/>
    <x v="30"/>
    <n v="244"/>
  </r>
  <r>
    <x v="15"/>
    <x v="5"/>
    <x v="103"/>
    <x v="28"/>
    <n v="230"/>
  </r>
  <r>
    <x v="15"/>
    <x v="5"/>
    <x v="109"/>
    <x v="0"/>
    <n v="228"/>
  </r>
  <r>
    <x v="15"/>
    <x v="5"/>
    <x v="104"/>
    <x v="17"/>
    <n v="222"/>
  </r>
  <r>
    <x v="15"/>
    <x v="5"/>
    <x v="109"/>
    <x v="17"/>
    <n v="222"/>
  </r>
  <r>
    <x v="15"/>
    <x v="5"/>
    <x v="94"/>
    <x v="17"/>
    <n v="218"/>
  </r>
  <r>
    <x v="15"/>
    <x v="5"/>
    <x v="105"/>
    <x v="26"/>
    <n v="218"/>
  </r>
  <r>
    <x v="15"/>
    <x v="5"/>
    <x v="101"/>
    <x v="5"/>
    <n v="215"/>
  </r>
  <r>
    <x v="15"/>
    <x v="5"/>
    <x v="99"/>
    <x v="17"/>
    <n v="212"/>
  </r>
  <r>
    <x v="15"/>
    <x v="5"/>
    <x v="101"/>
    <x v="2"/>
    <n v="211"/>
  </r>
  <r>
    <x v="15"/>
    <x v="5"/>
    <x v="102"/>
    <x v="5"/>
    <n v="205"/>
  </r>
  <r>
    <x v="15"/>
    <x v="5"/>
    <x v="102"/>
    <x v="2"/>
    <n v="202"/>
  </r>
  <r>
    <x v="15"/>
    <x v="5"/>
    <x v="105"/>
    <x v="21"/>
    <n v="200"/>
  </r>
  <r>
    <x v="15"/>
    <x v="5"/>
    <x v="90"/>
    <x v="17"/>
    <n v="198"/>
  </r>
  <r>
    <x v="15"/>
    <x v="5"/>
    <x v="97"/>
    <x v="30"/>
    <n v="196"/>
  </r>
  <r>
    <x v="15"/>
    <x v="5"/>
    <x v="102"/>
    <x v="26"/>
    <n v="187"/>
  </r>
  <r>
    <x v="15"/>
    <x v="5"/>
    <x v="97"/>
    <x v="0"/>
    <n v="180"/>
  </r>
  <r>
    <x v="15"/>
    <x v="5"/>
    <x v="91"/>
    <x v="14"/>
    <n v="177"/>
  </r>
  <r>
    <x v="15"/>
    <x v="5"/>
    <x v="90"/>
    <x v="39"/>
    <n v="172"/>
  </r>
  <r>
    <x v="15"/>
    <x v="5"/>
    <x v="99"/>
    <x v="2"/>
    <n v="172"/>
  </r>
  <r>
    <x v="15"/>
    <x v="5"/>
    <x v="99"/>
    <x v="5"/>
    <n v="172"/>
  </r>
  <r>
    <x v="15"/>
    <x v="5"/>
    <x v="91"/>
    <x v="26"/>
    <n v="169"/>
  </r>
  <r>
    <x v="15"/>
    <x v="5"/>
    <x v="92"/>
    <x v="28"/>
    <n v="167"/>
  </r>
  <r>
    <x v="15"/>
    <x v="5"/>
    <x v="105"/>
    <x v="23"/>
    <n v="164"/>
  </r>
  <r>
    <x v="15"/>
    <x v="5"/>
    <x v="97"/>
    <x v="5"/>
    <n v="159"/>
  </r>
  <r>
    <x v="15"/>
    <x v="5"/>
    <x v="97"/>
    <x v="12"/>
    <n v="158"/>
  </r>
  <r>
    <x v="15"/>
    <x v="5"/>
    <x v="97"/>
    <x v="2"/>
    <n v="158"/>
  </r>
  <r>
    <x v="15"/>
    <x v="5"/>
    <x v="89"/>
    <x v="21"/>
    <n v="153"/>
  </r>
  <r>
    <x v="15"/>
    <x v="5"/>
    <x v="104"/>
    <x v="5"/>
    <n v="152"/>
  </r>
  <r>
    <x v="15"/>
    <x v="5"/>
    <x v="90"/>
    <x v="5"/>
    <n v="149"/>
  </r>
  <r>
    <x v="15"/>
    <x v="5"/>
    <x v="104"/>
    <x v="2"/>
    <n v="149"/>
  </r>
  <r>
    <x v="15"/>
    <x v="5"/>
    <x v="102"/>
    <x v="14"/>
    <n v="146"/>
  </r>
  <r>
    <x v="15"/>
    <x v="5"/>
    <x v="89"/>
    <x v="17"/>
    <n v="142"/>
  </r>
  <r>
    <x v="15"/>
    <x v="5"/>
    <x v="101"/>
    <x v="14"/>
    <n v="142"/>
  </r>
  <r>
    <x v="15"/>
    <x v="5"/>
    <x v="90"/>
    <x v="2"/>
    <n v="140"/>
  </r>
  <r>
    <x v="15"/>
    <x v="5"/>
    <x v="91"/>
    <x v="17"/>
    <n v="139"/>
  </r>
  <r>
    <x v="15"/>
    <x v="5"/>
    <x v="108"/>
    <x v="17"/>
    <n v="139"/>
  </r>
  <r>
    <x v="15"/>
    <x v="5"/>
    <x v="105"/>
    <x v="24"/>
    <n v="136"/>
  </r>
  <r>
    <x v="15"/>
    <x v="5"/>
    <x v="104"/>
    <x v="39"/>
    <n v="133"/>
  </r>
  <r>
    <x v="15"/>
    <x v="5"/>
    <x v="89"/>
    <x v="0"/>
    <n v="130"/>
  </r>
  <r>
    <x v="15"/>
    <x v="5"/>
    <x v="108"/>
    <x v="0"/>
    <n v="128"/>
  </r>
  <r>
    <x v="15"/>
    <x v="5"/>
    <x v="109"/>
    <x v="12"/>
    <n v="126"/>
  </r>
  <r>
    <x v="15"/>
    <x v="5"/>
    <x v="109"/>
    <x v="2"/>
    <n v="126"/>
  </r>
  <r>
    <x v="15"/>
    <x v="5"/>
    <x v="109"/>
    <x v="5"/>
    <n v="126"/>
  </r>
  <r>
    <x v="15"/>
    <x v="5"/>
    <x v="105"/>
    <x v="0"/>
    <n v="125"/>
  </r>
  <r>
    <x v="15"/>
    <x v="5"/>
    <x v="95"/>
    <x v="0"/>
    <n v="124"/>
  </r>
  <r>
    <x v="15"/>
    <x v="5"/>
    <x v="90"/>
    <x v="30"/>
    <n v="122"/>
  </r>
  <r>
    <x v="15"/>
    <x v="5"/>
    <x v="101"/>
    <x v="12"/>
    <n v="122"/>
  </r>
  <r>
    <x v="15"/>
    <x v="5"/>
    <x v="91"/>
    <x v="12"/>
    <n v="121"/>
  </r>
  <r>
    <x v="15"/>
    <x v="5"/>
    <x v="101"/>
    <x v="38"/>
    <n v="118"/>
  </r>
  <r>
    <x v="15"/>
    <x v="5"/>
    <x v="106"/>
    <x v="0"/>
    <n v="116"/>
  </r>
  <r>
    <x v="15"/>
    <x v="5"/>
    <x v="101"/>
    <x v="39"/>
    <n v="115"/>
  </r>
  <r>
    <x v="15"/>
    <x v="5"/>
    <x v="90"/>
    <x v="24"/>
    <n v="114"/>
  </r>
  <r>
    <x v="15"/>
    <x v="5"/>
    <x v="96"/>
    <x v="0"/>
    <n v="113"/>
  </r>
  <r>
    <x v="15"/>
    <x v="5"/>
    <x v="99"/>
    <x v="14"/>
    <n v="109"/>
  </r>
  <r>
    <x v="15"/>
    <x v="5"/>
    <x v="106"/>
    <x v="23"/>
    <n v="108"/>
  </r>
  <r>
    <x v="15"/>
    <x v="5"/>
    <x v="95"/>
    <x v="2"/>
    <n v="107"/>
  </r>
  <r>
    <x v="15"/>
    <x v="5"/>
    <x v="95"/>
    <x v="5"/>
    <n v="107"/>
  </r>
  <r>
    <x v="15"/>
    <x v="5"/>
    <x v="103"/>
    <x v="37"/>
    <n v="107"/>
  </r>
  <r>
    <x v="15"/>
    <x v="5"/>
    <x v="95"/>
    <x v="12"/>
    <n v="106"/>
  </r>
  <r>
    <x v="15"/>
    <x v="5"/>
    <x v="94"/>
    <x v="37"/>
    <n v="105"/>
  </r>
  <r>
    <x v="15"/>
    <x v="5"/>
    <x v="99"/>
    <x v="12"/>
    <n v="105"/>
  </r>
  <r>
    <x v="15"/>
    <x v="5"/>
    <x v="100"/>
    <x v="0"/>
    <n v="104"/>
  </r>
  <r>
    <x v="15"/>
    <x v="5"/>
    <x v="104"/>
    <x v="30"/>
    <n v="104"/>
  </r>
  <r>
    <x v="15"/>
    <x v="5"/>
    <x v="92"/>
    <x v="0"/>
    <n v="99"/>
  </r>
  <r>
    <x v="15"/>
    <x v="5"/>
    <x v="94"/>
    <x v="5"/>
    <n v="97"/>
  </r>
  <r>
    <x v="15"/>
    <x v="5"/>
    <x v="99"/>
    <x v="30"/>
    <n v="97"/>
  </r>
  <r>
    <x v="15"/>
    <x v="5"/>
    <x v="92"/>
    <x v="21"/>
    <n v="94"/>
  </r>
  <r>
    <x v="15"/>
    <x v="5"/>
    <x v="94"/>
    <x v="2"/>
    <n v="94"/>
  </r>
  <r>
    <x v="15"/>
    <x v="5"/>
    <x v="94"/>
    <x v="12"/>
    <n v="92"/>
  </r>
  <r>
    <x v="15"/>
    <x v="5"/>
    <x v="97"/>
    <x v="9"/>
    <n v="91"/>
  </r>
  <r>
    <x v="15"/>
    <x v="5"/>
    <x v="102"/>
    <x v="12"/>
    <n v="88"/>
  </r>
  <r>
    <x v="15"/>
    <x v="5"/>
    <x v="90"/>
    <x v="14"/>
    <n v="86"/>
  </r>
  <r>
    <x v="15"/>
    <x v="5"/>
    <x v="101"/>
    <x v="30"/>
    <n v="84"/>
  </r>
  <r>
    <x v="15"/>
    <x v="5"/>
    <x v="106"/>
    <x v="26"/>
    <n v="84"/>
  </r>
  <r>
    <x v="15"/>
    <x v="5"/>
    <x v="90"/>
    <x v="12"/>
    <n v="82"/>
  </r>
  <r>
    <x v="15"/>
    <x v="5"/>
    <x v="98"/>
    <x v="12"/>
    <n v="82"/>
  </r>
  <r>
    <x v="15"/>
    <x v="5"/>
    <x v="98"/>
    <x v="0"/>
    <n v="82"/>
  </r>
  <r>
    <x v="15"/>
    <x v="5"/>
    <x v="98"/>
    <x v="2"/>
    <n v="82"/>
  </r>
  <r>
    <x v="15"/>
    <x v="5"/>
    <x v="98"/>
    <x v="5"/>
    <n v="82"/>
  </r>
  <r>
    <x v="15"/>
    <x v="5"/>
    <x v="108"/>
    <x v="28"/>
    <n v="79"/>
  </r>
  <r>
    <x v="15"/>
    <x v="5"/>
    <x v="96"/>
    <x v="12"/>
    <n v="77"/>
  </r>
  <r>
    <x v="15"/>
    <x v="5"/>
    <x v="96"/>
    <x v="2"/>
    <n v="77"/>
  </r>
  <r>
    <x v="15"/>
    <x v="5"/>
    <x v="96"/>
    <x v="5"/>
    <n v="77"/>
  </r>
  <r>
    <x v="15"/>
    <x v="5"/>
    <x v="99"/>
    <x v="28"/>
    <n v="76"/>
  </r>
  <r>
    <x v="15"/>
    <x v="5"/>
    <x v="92"/>
    <x v="37"/>
    <n v="75"/>
  </r>
  <r>
    <x v="15"/>
    <x v="5"/>
    <x v="99"/>
    <x v="38"/>
    <n v="75"/>
  </r>
  <r>
    <x v="15"/>
    <x v="5"/>
    <x v="92"/>
    <x v="5"/>
    <n v="74"/>
  </r>
  <r>
    <x v="15"/>
    <x v="5"/>
    <x v="104"/>
    <x v="12"/>
    <n v="74"/>
  </r>
  <r>
    <x v="15"/>
    <x v="5"/>
    <x v="92"/>
    <x v="2"/>
    <n v="73"/>
  </r>
  <r>
    <x v="15"/>
    <x v="5"/>
    <x v="94"/>
    <x v="0"/>
    <n v="73"/>
  </r>
  <r>
    <x v="15"/>
    <x v="5"/>
    <x v="102"/>
    <x v="30"/>
    <n v="73"/>
  </r>
  <r>
    <x v="15"/>
    <x v="5"/>
    <x v="90"/>
    <x v="26"/>
    <n v="72"/>
  </r>
  <r>
    <x v="15"/>
    <x v="5"/>
    <x v="104"/>
    <x v="14"/>
    <n v="71"/>
  </r>
  <r>
    <x v="15"/>
    <x v="5"/>
    <x v="109"/>
    <x v="9"/>
    <n v="71"/>
  </r>
  <r>
    <x v="15"/>
    <x v="5"/>
    <x v="94"/>
    <x v="30"/>
    <n v="70"/>
  </r>
  <r>
    <x v="15"/>
    <x v="5"/>
    <x v="106"/>
    <x v="24"/>
    <n v="69"/>
  </r>
  <r>
    <x v="15"/>
    <x v="5"/>
    <x v="92"/>
    <x v="24"/>
    <n v="68"/>
  </r>
  <r>
    <x v="15"/>
    <x v="5"/>
    <x v="92"/>
    <x v="14"/>
    <n v="65"/>
  </r>
  <r>
    <x v="15"/>
    <x v="5"/>
    <x v="98"/>
    <x v="22"/>
    <n v="65"/>
  </r>
  <r>
    <x v="15"/>
    <x v="5"/>
    <x v="99"/>
    <x v="39"/>
    <n v="65"/>
  </r>
  <r>
    <x v="15"/>
    <x v="5"/>
    <x v="92"/>
    <x v="30"/>
    <n v="62"/>
  </r>
  <r>
    <x v="15"/>
    <x v="5"/>
    <x v="102"/>
    <x v="39"/>
    <n v="61"/>
  </r>
  <r>
    <x v="15"/>
    <x v="5"/>
    <x v="105"/>
    <x v="30"/>
    <n v="59"/>
  </r>
  <r>
    <x v="15"/>
    <x v="5"/>
    <x v="89"/>
    <x v="26"/>
    <n v="58"/>
  </r>
  <r>
    <x v="15"/>
    <x v="5"/>
    <x v="107"/>
    <x v="0"/>
    <n v="57"/>
  </r>
  <r>
    <x v="15"/>
    <x v="5"/>
    <x v="109"/>
    <x v="22"/>
    <n v="56"/>
  </r>
  <r>
    <x v="15"/>
    <x v="5"/>
    <x v="91"/>
    <x v="38"/>
    <n v="53"/>
  </r>
  <r>
    <x v="15"/>
    <x v="5"/>
    <x v="106"/>
    <x v="5"/>
    <n v="53"/>
  </r>
  <r>
    <x v="15"/>
    <x v="5"/>
    <x v="106"/>
    <x v="2"/>
    <n v="52"/>
  </r>
  <r>
    <x v="15"/>
    <x v="5"/>
    <x v="107"/>
    <x v="2"/>
    <n v="51"/>
  </r>
  <r>
    <x v="15"/>
    <x v="5"/>
    <x v="107"/>
    <x v="5"/>
    <n v="51"/>
  </r>
  <r>
    <x v="15"/>
    <x v="5"/>
    <x v="90"/>
    <x v="23"/>
    <n v="49"/>
  </r>
  <r>
    <x v="15"/>
    <x v="5"/>
    <x v="94"/>
    <x v="9"/>
    <n v="49"/>
  </r>
  <r>
    <x v="15"/>
    <x v="5"/>
    <x v="100"/>
    <x v="2"/>
    <n v="48"/>
  </r>
  <r>
    <x v="15"/>
    <x v="5"/>
    <x v="100"/>
    <x v="5"/>
    <n v="48"/>
  </r>
  <r>
    <x v="15"/>
    <x v="5"/>
    <x v="91"/>
    <x v="9"/>
    <n v="47"/>
  </r>
  <r>
    <x v="15"/>
    <x v="5"/>
    <x v="96"/>
    <x v="22"/>
    <n v="47"/>
  </r>
  <r>
    <x v="15"/>
    <x v="5"/>
    <x v="98"/>
    <x v="9"/>
    <n v="47"/>
  </r>
  <r>
    <x v="15"/>
    <x v="5"/>
    <x v="108"/>
    <x v="5"/>
    <n v="47"/>
  </r>
  <r>
    <x v="15"/>
    <x v="5"/>
    <x v="95"/>
    <x v="27"/>
    <n v="45"/>
  </r>
  <r>
    <x v="15"/>
    <x v="5"/>
    <x v="105"/>
    <x v="5"/>
    <n v="45"/>
  </r>
  <r>
    <x v="15"/>
    <x v="5"/>
    <x v="95"/>
    <x v="40"/>
    <n v="44"/>
  </r>
  <r>
    <x v="15"/>
    <x v="5"/>
    <x v="105"/>
    <x v="2"/>
    <n v="44"/>
  </r>
  <r>
    <x v="15"/>
    <x v="5"/>
    <x v="108"/>
    <x v="30"/>
    <n v="44"/>
  </r>
  <r>
    <x v="15"/>
    <x v="5"/>
    <x v="108"/>
    <x v="2"/>
    <n v="44"/>
  </r>
  <r>
    <x v="15"/>
    <x v="5"/>
    <x v="97"/>
    <x v="22"/>
    <n v="41"/>
  </r>
  <r>
    <x v="15"/>
    <x v="5"/>
    <x v="101"/>
    <x v="26"/>
    <n v="41"/>
  </r>
  <r>
    <x v="15"/>
    <x v="5"/>
    <x v="109"/>
    <x v="32"/>
    <n v="39"/>
  </r>
  <r>
    <x v="15"/>
    <x v="5"/>
    <x v="108"/>
    <x v="12"/>
    <n v="38"/>
  </r>
  <r>
    <x v="15"/>
    <x v="5"/>
    <x v="89"/>
    <x v="5"/>
    <n v="36"/>
  </r>
  <r>
    <x v="15"/>
    <x v="5"/>
    <x v="100"/>
    <x v="12"/>
    <n v="36"/>
  </r>
  <r>
    <x v="15"/>
    <x v="5"/>
    <x v="93"/>
    <x v="2"/>
    <n v="35"/>
  </r>
  <r>
    <x v="15"/>
    <x v="5"/>
    <x v="93"/>
    <x v="5"/>
    <n v="35"/>
  </r>
  <r>
    <x v="15"/>
    <x v="5"/>
    <x v="100"/>
    <x v="17"/>
    <n v="35"/>
  </r>
  <r>
    <x v="15"/>
    <x v="5"/>
    <x v="101"/>
    <x v="9"/>
    <n v="35"/>
  </r>
  <r>
    <x v="15"/>
    <x v="5"/>
    <x v="89"/>
    <x v="2"/>
    <n v="34"/>
  </r>
  <r>
    <x v="15"/>
    <x v="5"/>
    <x v="97"/>
    <x v="4"/>
    <n v="34"/>
  </r>
  <r>
    <x v="15"/>
    <x v="5"/>
    <x v="101"/>
    <x v="24"/>
    <n v="34"/>
  </r>
  <r>
    <x v="15"/>
    <x v="5"/>
    <x v="98"/>
    <x v="30"/>
    <n v="33"/>
  </r>
  <r>
    <x v="15"/>
    <x v="5"/>
    <x v="109"/>
    <x v="38"/>
    <n v="33"/>
  </r>
  <r>
    <x v="15"/>
    <x v="5"/>
    <x v="91"/>
    <x v="39"/>
    <n v="32"/>
  </r>
  <r>
    <x v="15"/>
    <x v="5"/>
    <x v="103"/>
    <x v="21"/>
    <n v="32"/>
  </r>
  <r>
    <x v="15"/>
    <x v="5"/>
    <x v="106"/>
    <x v="14"/>
    <n v="32"/>
  </r>
  <r>
    <x v="15"/>
    <x v="5"/>
    <x v="107"/>
    <x v="12"/>
    <n v="32"/>
  </r>
  <r>
    <x v="15"/>
    <x v="5"/>
    <x v="91"/>
    <x v="1"/>
    <n v="31"/>
  </r>
  <r>
    <x v="15"/>
    <x v="5"/>
    <x v="95"/>
    <x v="39"/>
    <n v="31"/>
  </r>
  <r>
    <x v="15"/>
    <x v="5"/>
    <x v="98"/>
    <x v="40"/>
    <n v="31"/>
  </r>
  <r>
    <x v="15"/>
    <x v="5"/>
    <x v="99"/>
    <x v="40"/>
    <n v="31"/>
  </r>
  <r>
    <x v="15"/>
    <x v="5"/>
    <x v="95"/>
    <x v="4"/>
    <n v="30"/>
  </r>
  <r>
    <x v="15"/>
    <x v="5"/>
    <x v="105"/>
    <x v="14"/>
    <n v="30"/>
  </r>
  <r>
    <x v="15"/>
    <x v="5"/>
    <x v="106"/>
    <x v="30"/>
    <n v="30"/>
  </r>
  <r>
    <x v="15"/>
    <x v="5"/>
    <x v="108"/>
    <x v="22"/>
    <n v="30"/>
  </r>
  <r>
    <x v="15"/>
    <x v="5"/>
    <x v="98"/>
    <x v="39"/>
    <n v="29"/>
  </r>
  <r>
    <x v="15"/>
    <x v="5"/>
    <x v="101"/>
    <x v="1"/>
    <n v="29"/>
  </r>
  <r>
    <x v="15"/>
    <x v="5"/>
    <x v="103"/>
    <x v="5"/>
    <n v="29"/>
  </r>
  <r>
    <x v="15"/>
    <x v="5"/>
    <x v="104"/>
    <x v="40"/>
    <n v="29"/>
  </r>
  <r>
    <x v="15"/>
    <x v="5"/>
    <x v="91"/>
    <x v="23"/>
    <n v="28"/>
  </r>
  <r>
    <x v="15"/>
    <x v="5"/>
    <x v="103"/>
    <x v="2"/>
    <n v="28"/>
  </r>
  <r>
    <x v="15"/>
    <x v="5"/>
    <x v="104"/>
    <x v="13"/>
    <n v="28"/>
  </r>
  <r>
    <x v="15"/>
    <x v="5"/>
    <x v="106"/>
    <x v="12"/>
    <n v="28"/>
  </r>
  <r>
    <x v="15"/>
    <x v="5"/>
    <x v="107"/>
    <x v="28"/>
    <n v="27"/>
  </r>
  <r>
    <x v="15"/>
    <x v="5"/>
    <x v="96"/>
    <x v="4"/>
    <n v="26"/>
  </r>
  <r>
    <x v="15"/>
    <x v="5"/>
    <x v="103"/>
    <x v="14"/>
    <n v="26"/>
  </r>
  <r>
    <x v="15"/>
    <x v="5"/>
    <x v="104"/>
    <x v="11"/>
    <n v="26"/>
  </r>
  <r>
    <x v="15"/>
    <x v="5"/>
    <x v="90"/>
    <x v="9"/>
    <n v="25"/>
  </r>
  <r>
    <x v="15"/>
    <x v="5"/>
    <x v="95"/>
    <x v="9"/>
    <n v="25"/>
  </r>
  <r>
    <x v="15"/>
    <x v="5"/>
    <x v="102"/>
    <x v="40"/>
    <n v="25"/>
  </r>
  <r>
    <x v="15"/>
    <x v="5"/>
    <x v="104"/>
    <x v="9"/>
    <n v="25"/>
  </r>
  <r>
    <x v="15"/>
    <x v="5"/>
    <x v="92"/>
    <x v="12"/>
    <n v="24"/>
  </r>
  <r>
    <x v="15"/>
    <x v="5"/>
    <x v="93"/>
    <x v="12"/>
    <n v="24"/>
  </r>
  <r>
    <x v="15"/>
    <x v="5"/>
    <x v="89"/>
    <x v="12"/>
    <n v="23"/>
  </r>
  <r>
    <x v="15"/>
    <x v="5"/>
    <x v="89"/>
    <x v="24"/>
    <n v="23"/>
  </r>
  <r>
    <x v="15"/>
    <x v="5"/>
    <x v="99"/>
    <x v="9"/>
    <n v="23"/>
  </r>
  <r>
    <x v="15"/>
    <x v="5"/>
    <x v="100"/>
    <x v="14"/>
    <n v="23"/>
  </r>
  <r>
    <x v="15"/>
    <x v="5"/>
    <x v="102"/>
    <x v="11"/>
    <n v="23"/>
  </r>
  <r>
    <x v="15"/>
    <x v="5"/>
    <x v="102"/>
    <x v="1"/>
    <n v="23"/>
  </r>
  <r>
    <x v="15"/>
    <x v="5"/>
    <x v="102"/>
    <x v="9"/>
    <n v="23"/>
  </r>
  <r>
    <x v="15"/>
    <x v="5"/>
    <x v="109"/>
    <x v="1"/>
    <n v="23"/>
  </r>
  <r>
    <x v="15"/>
    <x v="5"/>
    <x v="109"/>
    <x v="40"/>
    <n v="23"/>
  </r>
  <r>
    <x v="15"/>
    <x v="5"/>
    <x v="90"/>
    <x v="1"/>
    <n v="22"/>
  </r>
  <r>
    <x v="15"/>
    <x v="5"/>
    <x v="96"/>
    <x v="9"/>
    <n v="22"/>
  </r>
  <r>
    <x v="15"/>
    <x v="5"/>
    <x v="97"/>
    <x v="1"/>
    <n v="22"/>
  </r>
  <r>
    <x v="15"/>
    <x v="5"/>
    <x v="99"/>
    <x v="1"/>
    <n v="22"/>
  </r>
  <r>
    <x v="15"/>
    <x v="5"/>
    <x v="101"/>
    <x v="33"/>
    <n v="22"/>
  </r>
  <r>
    <x v="15"/>
    <x v="5"/>
    <x v="104"/>
    <x v="1"/>
    <n v="22"/>
  </r>
  <r>
    <x v="15"/>
    <x v="5"/>
    <x v="107"/>
    <x v="14"/>
    <n v="22"/>
  </r>
  <r>
    <x v="15"/>
    <x v="5"/>
    <x v="89"/>
    <x v="14"/>
    <n v="21"/>
  </r>
  <r>
    <x v="15"/>
    <x v="5"/>
    <x v="102"/>
    <x v="38"/>
    <n v="21"/>
  </r>
  <r>
    <x v="15"/>
    <x v="5"/>
    <x v="109"/>
    <x v="4"/>
    <n v="21"/>
  </r>
  <r>
    <x v="15"/>
    <x v="5"/>
    <x v="91"/>
    <x v="33"/>
    <n v="20"/>
  </r>
  <r>
    <x v="15"/>
    <x v="5"/>
    <x v="99"/>
    <x v="33"/>
    <n v="20"/>
  </r>
  <r>
    <x v="15"/>
    <x v="5"/>
    <x v="105"/>
    <x v="12"/>
    <n v="20"/>
  </r>
  <r>
    <x v="15"/>
    <x v="5"/>
    <x v="100"/>
    <x v="39"/>
    <n v="19"/>
  </r>
  <r>
    <x v="15"/>
    <x v="5"/>
    <x v="91"/>
    <x v="16"/>
    <n v="18"/>
  </r>
  <r>
    <x v="15"/>
    <x v="5"/>
    <x v="101"/>
    <x v="28"/>
    <n v="17"/>
  </r>
  <r>
    <x v="15"/>
    <x v="5"/>
    <x v="104"/>
    <x v="33"/>
    <n v="16"/>
  </r>
  <r>
    <x v="15"/>
    <x v="5"/>
    <x v="94"/>
    <x v="22"/>
    <n v="15"/>
  </r>
  <r>
    <x v="15"/>
    <x v="5"/>
    <x v="96"/>
    <x v="40"/>
    <n v="15"/>
  </r>
  <r>
    <x v="15"/>
    <x v="5"/>
    <x v="106"/>
    <x v="32"/>
    <n v="15"/>
  </r>
  <r>
    <x v="15"/>
    <x v="5"/>
    <x v="90"/>
    <x v="33"/>
    <n v="14"/>
  </r>
  <r>
    <x v="15"/>
    <x v="5"/>
    <x v="91"/>
    <x v="15"/>
    <n v="14"/>
  </r>
  <r>
    <x v="15"/>
    <x v="5"/>
    <x v="93"/>
    <x v="14"/>
    <n v="14"/>
  </r>
  <r>
    <x v="15"/>
    <x v="5"/>
    <x v="102"/>
    <x v="10"/>
    <n v="14"/>
  </r>
  <r>
    <x v="15"/>
    <x v="5"/>
    <x v="104"/>
    <x v="28"/>
    <n v="14"/>
  </r>
  <r>
    <x v="15"/>
    <x v="5"/>
    <x v="93"/>
    <x v="0"/>
    <n v="13"/>
  </r>
  <r>
    <x v="15"/>
    <x v="5"/>
    <x v="98"/>
    <x v="4"/>
    <n v="13"/>
  </r>
  <r>
    <x v="15"/>
    <x v="5"/>
    <x v="99"/>
    <x v="23"/>
    <n v="13"/>
  </r>
  <r>
    <x v="15"/>
    <x v="5"/>
    <x v="100"/>
    <x v="9"/>
    <n v="13"/>
  </r>
  <r>
    <x v="15"/>
    <x v="5"/>
    <x v="108"/>
    <x v="9"/>
    <n v="13"/>
  </r>
  <r>
    <x v="15"/>
    <x v="5"/>
    <x v="104"/>
    <x v="10"/>
    <n v="12"/>
  </r>
  <r>
    <x v="15"/>
    <x v="5"/>
    <x v="105"/>
    <x v="22"/>
    <n v="12"/>
  </r>
  <r>
    <x v="15"/>
    <x v="5"/>
    <x v="106"/>
    <x v="9"/>
    <n v="12"/>
  </r>
  <r>
    <x v="15"/>
    <x v="5"/>
    <x v="108"/>
    <x v="14"/>
    <n v="12"/>
  </r>
  <r>
    <x v="15"/>
    <x v="5"/>
    <x v="109"/>
    <x v="39"/>
    <n v="12"/>
  </r>
  <r>
    <x v="15"/>
    <x v="5"/>
    <x v="93"/>
    <x v="9"/>
    <n v="11"/>
  </r>
  <r>
    <x v="15"/>
    <x v="5"/>
    <x v="101"/>
    <x v="4"/>
    <n v="11"/>
  </r>
  <r>
    <x v="15"/>
    <x v="5"/>
    <x v="102"/>
    <x v="4"/>
    <n v="11"/>
  </r>
  <r>
    <x v="15"/>
    <x v="5"/>
    <x v="95"/>
    <x v="1"/>
    <n v="10"/>
  </r>
  <r>
    <x v="15"/>
    <x v="5"/>
    <x v="97"/>
    <x v="31"/>
    <n v="10"/>
  </r>
  <r>
    <x v="15"/>
    <x v="5"/>
    <x v="99"/>
    <x v="4"/>
    <n v="10"/>
  </r>
  <r>
    <x v="15"/>
    <x v="5"/>
    <x v="101"/>
    <x v="16"/>
    <n v="10"/>
  </r>
  <r>
    <x v="15"/>
    <x v="5"/>
    <x v="91"/>
    <x v="40"/>
    <n v="9"/>
  </r>
  <r>
    <x v="15"/>
    <x v="5"/>
    <x v="94"/>
    <x v="4"/>
    <n v="9"/>
  </r>
  <r>
    <x v="15"/>
    <x v="5"/>
    <x v="96"/>
    <x v="1"/>
    <n v="9"/>
  </r>
  <r>
    <x v="15"/>
    <x v="5"/>
    <x v="98"/>
    <x v="33"/>
    <n v="9"/>
  </r>
  <r>
    <x v="15"/>
    <x v="5"/>
    <x v="104"/>
    <x v="4"/>
    <n v="9"/>
  </r>
  <r>
    <x v="15"/>
    <x v="5"/>
    <x v="108"/>
    <x v="1"/>
    <n v="9"/>
  </r>
  <r>
    <x v="15"/>
    <x v="5"/>
    <x v="92"/>
    <x v="10"/>
    <n v="8"/>
  </r>
  <r>
    <x v="15"/>
    <x v="5"/>
    <x v="102"/>
    <x v="16"/>
    <n v="8"/>
  </r>
  <r>
    <x v="15"/>
    <x v="5"/>
    <x v="102"/>
    <x v="33"/>
    <n v="8"/>
  </r>
  <r>
    <x v="15"/>
    <x v="5"/>
    <x v="103"/>
    <x v="12"/>
    <n v="8"/>
  </r>
  <r>
    <x v="15"/>
    <x v="5"/>
    <x v="109"/>
    <x v="33"/>
    <n v="8"/>
  </r>
  <r>
    <x v="15"/>
    <x v="5"/>
    <x v="90"/>
    <x v="16"/>
    <n v="7"/>
  </r>
  <r>
    <x v="15"/>
    <x v="5"/>
    <x v="92"/>
    <x v="1"/>
    <n v="7"/>
  </r>
  <r>
    <x v="15"/>
    <x v="5"/>
    <x v="98"/>
    <x v="16"/>
    <n v="7"/>
  </r>
  <r>
    <x v="15"/>
    <x v="5"/>
    <x v="107"/>
    <x v="9"/>
    <n v="7"/>
  </r>
  <r>
    <x v="15"/>
    <x v="5"/>
    <x v="89"/>
    <x v="22"/>
    <n v="6"/>
  </r>
  <r>
    <x v="15"/>
    <x v="5"/>
    <x v="90"/>
    <x v="4"/>
    <n v="6"/>
  </r>
  <r>
    <x v="15"/>
    <x v="5"/>
    <x v="94"/>
    <x v="1"/>
    <n v="6"/>
  </r>
  <r>
    <x v="15"/>
    <x v="5"/>
    <x v="96"/>
    <x v="39"/>
    <n v="6"/>
  </r>
  <r>
    <x v="15"/>
    <x v="5"/>
    <x v="97"/>
    <x v="16"/>
    <n v="6"/>
  </r>
  <r>
    <x v="15"/>
    <x v="5"/>
    <x v="98"/>
    <x v="1"/>
    <n v="6"/>
  </r>
  <r>
    <x v="15"/>
    <x v="5"/>
    <x v="100"/>
    <x v="26"/>
    <n v="6"/>
  </r>
  <r>
    <x v="15"/>
    <x v="5"/>
    <x v="100"/>
    <x v="10"/>
    <n v="6"/>
  </r>
  <r>
    <x v="15"/>
    <x v="5"/>
    <x v="100"/>
    <x v="1"/>
    <n v="6"/>
  </r>
  <r>
    <x v="15"/>
    <x v="5"/>
    <x v="100"/>
    <x v="40"/>
    <n v="6"/>
  </r>
  <r>
    <x v="15"/>
    <x v="5"/>
    <x v="102"/>
    <x v="13"/>
    <n v="6"/>
  </r>
  <r>
    <x v="15"/>
    <x v="5"/>
    <x v="104"/>
    <x v="34"/>
    <n v="6"/>
  </r>
  <r>
    <x v="15"/>
    <x v="5"/>
    <x v="106"/>
    <x v="1"/>
    <n v="6"/>
  </r>
  <r>
    <x v="15"/>
    <x v="5"/>
    <x v="109"/>
    <x v="16"/>
    <n v="6"/>
  </r>
  <r>
    <x v="15"/>
    <x v="5"/>
    <x v="89"/>
    <x v="1"/>
    <n v="5"/>
  </r>
  <r>
    <x v="15"/>
    <x v="5"/>
    <x v="90"/>
    <x v="11"/>
    <n v="5"/>
  </r>
  <r>
    <x v="15"/>
    <x v="5"/>
    <x v="90"/>
    <x v="34"/>
    <n v="5"/>
  </r>
  <r>
    <x v="15"/>
    <x v="5"/>
    <x v="91"/>
    <x v="4"/>
    <n v="5"/>
  </r>
  <r>
    <x v="15"/>
    <x v="5"/>
    <x v="92"/>
    <x v="11"/>
    <n v="5"/>
  </r>
  <r>
    <x v="15"/>
    <x v="5"/>
    <x v="92"/>
    <x v="16"/>
    <n v="5"/>
  </r>
  <r>
    <x v="15"/>
    <x v="5"/>
    <x v="94"/>
    <x v="14"/>
    <n v="5"/>
  </r>
  <r>
    <x v="15"/>
    <x v="5"/>
    <x v="94"/>
    <x v="28"/>
    <n v="5"/>
  </r>
  <r>
    <x v="15"/>
    <x v="5"/>
    <x v="95"/>
    <x v="33"/>
    <n v="5"/>
  </r>
  <r>
    <x v="15"/>
    <x v="5"/>
    <x v="96"/>
    <x v="33"/>
    <n v="5"/>
  </r>
  <r>
    <x v="15"/>
    <x v="5"/>
    <x v="97"/>
    <x v="33"/>
    <n v="5"/>
  </r>
  <r>
    <x v="15"/>
    <x v="5"/>
    <x v="97"/>
    <x v="40"/>
    <n v="5"/>
  </r>
  <r>
    <x v="15"/>
    <x v="5"/>
    <x v="97"/>
    <x v="39"/>
    <n v="5"/>
  </r>
  <r>
    <x v="15"/>
    <x v="5"/>
    <x v="99"/>
    <x v="15"/>
    <n v="5"/>
  </r>
  <r>
    <x v="15"/>
    <x v="5"/>
    <x v="100"/>
    <x v="16"/>
    <n v="5"/>
  </r>
  <r>
    <x v="15"/>
    <x v="5"/>
    <x v="100"/>
    <x v="33"/>
    <n v="5"/>
  </r>
  <r>
    <x v="15"/>
    <x v="5"/>
    <x v="101"/>
    <x v="15"/>
    <n v="5"/>
  </r>
  <r>
    <x v="15"/>
    <x v="5"/>
    <x v="103"/>
    <x v="13"/>
    <n v="5"/>
  </r>
  <r>
    <x v="15"/>
    <x v="5"/>
    <x v="105"/>
    <x v="10"/>
    <n v="5"/>
  </r>
  <r>
    <x v="15"/>
    <x v="5"/>
    <x v="107"/>
    <x v="33"/>
    <n v="5"/>
  </r>
  <r>
    <x v="15"/>
    <x v="5"/>
    <x v="90"/>
    <x v="15"/>
    <n v="4"/>
  </r>
  <r>
    <x v="15"/>
    <x v="5"/>
    <x v="90"/>
    <x v="35"/>
    <n v="4"/>
  </r>
  <r>
    <x v="15"/>
    <x v="5"/>
    <x v="91"/>
    <x v="11"/>
    <n v="4"/>
  </r>
  <r>
    <x v="15"/>
    <x v="5"/>
    <x v="92"/>
    <x v="15"/>
    <n v="4"/>
  </r>
  <r>
    <x v="15"/>
    <x v="5"/>
    <x v="92"/>
    <x v="9"/>
    <n v="4"/>
  </r>
  <r>
    <x v="15"/>
    <x v="5"/>
    <x v="95"/>
    <x v="16"/>
    <n v="4"/>
  </r>
  <r>
    <x v="15"/>
    <x v="5"/>
    <x v="98"/>
    <x v="31"/>
    <n v="4"/>
  </r>
  <r>
    <x v="15"/>
    <x v="5"/>
    <x v="101"/>
    <x v="6"/>
    <n v="4"/>
  </r>
  <r>
    <x v="15"/>
    <x v="5"/>
    <x v="101"/>
    <x v="35"/>
    <n v="4"/>
  </r>
  <r>
    <x v="15"/>
    <x v="5"/>
    <x v="104"/>
    <x v="35"/>
    <n v="4"/>
  </r>
  <r>
    <x v="15"/>
    <x v="5"/>
    <x v="105"/>
    <x v="1"/>
    <n v="4"/>
  </r>
  <r>
    <x v="15"/>
    <x v="5"/>
    <x v="106"/>
    <x v="13"/>
    <n v="4"/>
  </r>
  <r>
    <x v="15"/>
    <x v="5"/>
    <x v="106"/>
    <x v="33"/>
    <n v="4"/>
  </r>
  <r>
    <x v="15"/>
    <x v="5"/>
    <x v="107"/>
    <x v="1"/>
    <n v="4"/>
  </r>
  <r>
    <x v="15"/>
    <x v="5"/>
    <x v="108"/>
    <x v="4"/>
    <n v="4"/>
  </r>
  <r>
    <x v="15"/>
    <x v="5"/>
    <x v="89"/>
    <x v="9"/>
    <n v="3"/>
  </r>
  <r>
    <x v="15"/>
    <x v="5"/>
    <x v="91"/>
    <x v="13"/>
    <n v="3"/>
  </r>
  <r>
    <x v="15"/>
    <x v="5"/>
    <x v="91"/>
    <x v="10"/>
    <n v="3"/>
  </r>
  <r>
    <x v="15"/>
    <x v="5"/>
    <x v="91"/>
    <x v="6"/>
    <n v="3"/>
  </r>
  <r>
    <x v="15"/>
    <x v="5"/>
    <x v="92"/>
    <x v="13"/>
    <n v="3"/>
  </r>
  <r>
    <x v="15"/>
    <x v="5"/>
    <x v="95"/>
    <x v="15"/>
    <n v="3"/>
  </r>
  <r>
    <x v="15"/>
    <x v="5"/>
    <x v="95"/>
    <x v="28"/>
    <n v="3"/>
  </r>
  <r>
    <x v="15"/>
    <x v="5"/>
    <x v="96"/>
    <x v="16"/>
    <n v="3"/>
  </r>
  <r>
    <x v="15"/>
    <x v="5"/>
    <x v="99"/>
    <x v="16"/>
    <n v="3"/>
  </r>
  <r>
    <x v="15"/>
    <x v="5"/>
    <x v="99"/>
    <x v="35"/>
    <n v="3"/>
  </r>
  <r>
    <x v="15"/>
    <x v="5"/>
    <x v="100"/>
    <x v="15"/>
    <n v="3"/>
  </r>
  <r>
    <x v="15"/>
    <x v="5"/>
    <x v="100"/>
    <x v="13"/>
    <n v="3"/>
  </r>
  <r>
    <x v="15"/>
    <x v="5"/>
    <x v="100"/>
    <x v="30"/>
    <n v="3"/>
  </r>
  <r>
    <x v="15"/>
    <x v="5"/>
    <x v="101"/>
    <x v="13"/>
    <n v="3"/>
  </r>
  <r>
    <x v="15"/>
    <x v="5"/>
    <x v="101"/>
    <x v="11"/>
    <n v="3"/>
  </r>
  <r>
    <x v="15"/>
    <x v="5"/>
    <x v="101"/>
    <x v="10"/>
    <n v="3"/>
  </r>
  <r>
    <x v="15"/>
    <x v="5"/>
    <x v="101"/>
    <x v="34"/>
    <n v="3"/>
  </r>
  <r>
    <x v="15"/>
    <x v="5"/>
    <x v="102"/>
    <x v="6"/>
    <n v="3"/>
  </r>
  <r>
    <x v="15"/>
    <x v="5"/>
    <x v="103"/>
    <x v="15"/>
    <n v="3"/>
  </r>
  <r>
    <x v="15"/>
    <x v="5"/>
    <x v="103"/>
    <x v="24"/>
    <n v="3"/>
  </r>
  <r>
    <x v="15"/>
    <x v="5"/>
    <x v="103"/>
    <x v="6"/>
    <n v="3"/>
  </r>
  <r>
    <x v="15"/>
    <x v="5"/>
    <x v="104"/>
    <x v="15"/>
    <n v="3"/>
  </r>
  <r>
    <x v="15"/>
    <x v="5"/>
    <x v="105"/>
    <x v="11"/>
    <n v="3"/>
  </r>
  <r>
    <x v="15"/>
    <x v="5"/>
    <x v="105"/>
    <x v="9"/>
    <n v="3"/>
  </r>
  <r>
    <x v="15"/>
    <x v="5"/>
    <x v="106"/>
    <x v="11"/>
    <n v="3"/>
  </r>
  <r>
    <x v="15"/>
    <x v="5"/>
    <x v="106"/>
    <x v="6"/>
    <n v="3"/>
  </r>
  <r>
    <x v="15"/>
    <x v="5"/>
    <x v="106"/>
    <x v="16"/>
    <n v="3"/>
  </r>
  <r>
    <x v="15"/>
    <x v="5"/>
    <x v="109"/>
    <x v="30"/>
    <n v="3"/>
  </r>
  <r>
    <x v="15"/>
    <x v="5"/>
    <x v="89"/>
    <x v="4"/>
    <n v="2"/>
  </r>
  <r>
    <x v="15"/>
    <x v="5"/>
    <x v="89"/>
    <x v="6"/>
    <n v="2"/>
  </r>
  <r>
    <x v="15"/>
    <x v="5"/>
    <x v="89"/>
    <x v="33"/>
    <n v="2"/>
  </r>
  <r>
    <x v="15"/>
    <x v="5"/>
    <x v="90"/>
    <x v="13"/>
    <n v="2"/>
  </r>
  <r>
    <x v="15"/>
    <x v="5"/>
    <x v="91"/>
    <x v="34"/>
    <n v="2"/>
  </r>
  <r>
    <x v="15"/>
    <x v="5"/>
    <x v="91"/>
    <x v="35"/>
    <n v="2"/>
  </r>
  <r>
    <x v="15"/>
    <x v="5"/>
    <x v="93"/>
    <x v="1"/>
    <n v="2"/>
  </r>
  <r>
    <x v="15"/>
    <x v="5"/>
    <x v="93"/>
    <x v="33"/>
    <n v="2"/>
  </r>
  <r>
    <x v="15"/>
    <x v="5"/>
    <x v="94"/>
    <x v="15"/>
    <n v="2"/>
  </r>
  <r>
    <x v="15"/>
    <x v="5"/>
    <x v="94"/>
    <x v="6"/>
    <n v="2"/>
  </r>
  <r>
    <x v="15"/>
    <x v="5"/>
    <x v="94"/>
    <x v="16"/>
    <n v="2"/>
  </r>
  <r>
    <x v="15"/>
    <x v="5"/>
    <x v="95"/>
    <x v="36"/>
    <n v="2"/>
  </r>
  <r>
    <x v="15"/>
    <x v="5"/>
    <x v="95"/>
    <x v="35"/>
    <n v="2"/>
  </r>
  <r>
    <x v="15"/>
    <x v="5"/>
    <x v="98"/>
    <x v="13"/>
    <n v="2"/>
  </r>
  <r>
    <x v="15"/>
    <x v="5"/>
    <x v="98"/>
    <x v="26"/>
    <n v="2"/>
  </r>
  <r>
    <x v="15"/>
    <x v="5"/>
    <x v="98"/>
    <x v="36"/>
    <n v="2"/>
  </r>
  <r>
    <x v="15"/>
    <x v="5"/>
    <x v="99"/>
    <x v="6"/>
    <n v="2"/>
  </r>
  <r>
    <x v="15"/>
    <x v="5"/>
    <x v="99"/>
    <x v="36"/>
    <n v="2"/>
  </r>
  <r>
    <x v="15"/>
    <x v="5"/>
    <x v="100"/>
    <x v="11"/>
    <n v="2"/>
  </r>
  <r>
    <x v="15"/>
    <x v="5"/>
    <x v="100"/>
    <x v="24"/>
    <n v="2"/>
  </r>
  <r>
    <x v="15"/>
    <x v="5"/>
    <x v="100"/>
    <x v="4"/>
    <n v="2"/>
  </r>
  <r>
    <x v="15"/>
    <x v="5"/>
    <x v="102"/>
    <x v="28"/>
    <n v="2"/>
  </r>
  <r>
    <x v="15"/>
    <x v="5"/>
    <x v="102"/>
    <x v="35"/>
    <n v="2"/>
  </r>
  <r>
    <x v="15"/>
    <x v="5"/>
    <x v="106"/>
    <x v="10"/>
    <n v="2"/>
  </r>
  <r>
    <x v="15"/>
    <x v="5"/>
    <x v="106"/>
    <x v="39"/>
    <n v="2"/>
  </r>
  <r>
    <x v="15"/>
    <x v="5"/>
    <x v="107"/>
    <x v="23"/>
    <n v="2"/>
  </r>
  <r>
    <x v="15"/>
    <x v="5"/>
    <x v="108"/>
    <x v="15"/>
    <n v="2"/>
  </r>
  <r>
    <x v="15"/>
    <x v="5"/>
    <x v="89"/>
    <x v="13"/>
    <n v="1"/>
  </r>
  <r>
    <x v="15"/>
    <x v="5"/>
    <x v="89"/>
    <x v="11"/>
    <n v="1"/>
  </r>
  <r>
    <x v="15"/>
    <x v="5"/>
    <x v="89"/>
    <x v="10"/>
    <n v="1"/>
  </r>
  <r>
    <x v="15"/>
    <x v="5"/>
    <x v="89"/>
    <x v="23"/>
    <n v="1"/>
  </r>
  <r>
    <x v="15"/>
    <x v="5"/>
    <x v="89"/>
    <x v="16"/>
    <n v="1"/>
  </r>
  <r>
    <x v="15"/>
    <x v="5"/>
    <x v="90"/>
    <x v="10"/>
    <n v="1"/>
  </r>
  <r>
    <x v="15"/>
    <x v="5"/>
    <x v="90"/>
    <x v="6"/>
    <n v="1"/>
  </r>
  <r>
    <x v="15"/>
    <x v="5"/>
    <x v="91"/>
    <x v="36"/>
    <n v="1"/>
  </r>
  <r>
    <x v="15"/>
    <x v="5"/>
    <x v="92"/>
    <x v="6"/>
    <n v="1"/>
  </r>
  <r>
    <x v="15"/>
    <x v="5"/>
    <x v="92"/>
    <x v="33"/>
    <n v="1"/>
  </r>
  <r>
    <x v="15"/>
    <x v="5"/>
    <x v="93"/>
    <x v="15"/>
    <n v="1"/>
  </r>
  <r>
    <x v="15"/>
    <x v="5"/>
    <x v="93"/>
    <x v="28"/>
    <n v="1"/>
  </r>
  <r>
    <x v="15"/>
    <x v="5"/>
    <x v="93"/>
    <x v="11"/>
    <n v="1"/>
  </r>
  <r>
    <x v="15"/>
    <x v="5"/>
    <x v="93"/>
    <x v="24"/>
    <n v="1"/>
  </r>
  <r>
    <x v="15"/>
    <x v="5"/>
    <x v="94"/>
    <x v="33"/>
    <n v="1"/>
  </r>
  <r>
    <x v="15"/>
    <x v="5"/>
    <x v="95"/>
    <x v="14"/>
    <n v="1"/>
  </r>
  <r>
    <x v="15"/>
    <x v="5"/>
    <x v="96"/>
    <x v="36"/>
    <n v="1"/>
  </r>
  <r>
    <x v="15"/>
    <x v="5"/>
    <x v="96"/>
    <x v="35"/>
    <n v="1"/>
  </r>
  <r>
    <x v="15"/>
    <x v="5"/>
    <x v="97"/>
    <x v="15"/>
    <n v="1"/>
  </r>
  <r>
    <x v="15"/>
    <x v="5"/>
    <x v="97"/>
    <x v="28"/>
    <n v="1"/>
  </r>
  <r>
    <x v="15"/>
    <x v="5"/>
    <x v="97"/>
    <x v="6"/>
    <n v="1"/>
  </r>
  <r>
    <x v="15"/>
    <x v="5"/>
    <x v="97"/>
    <x v="36"/>
    <n v="1"/>
  </r>
  <r>
    <x v="15"/>
    <x v="5"/>
    <x v="97"/>
    <x v="35"/>
    <n v="1"/>
  </r>
  <r>
    <x v="15"/>
    <x v="5"/>
    <x v="98"/>
    <x v="10"/>
    <n v="1"/>
  </r>
  <r>
    <x v="15"/>
    <x v="5"/>
    <x v="98"/>
    <x v="23"/>
    <n v="1"/>
  </r>
  <r>
    <x v="15"/>
    <x v="5"/>
    <x v="98"/>
    <x v="6"/>
    <n v="1"/>
  </r>
  <r>
    <x v="15"/>
    <x v="5"/>
    <x v="98"/>
    <x v="35"/>
    <n v="1"/>
  </r>
  <r>
    <x v="15"/>
    <x v="5"/>
    <x v="99"/>
    <x v="10"/>
    <n v="1"/>
  </r>
  <r>
    <x v="15"/>
    <x v="5"/>
    <x v="99"/>
    <x v="34"/>
    <n v="1"/>
  </r>
  <r>
    <x v="15"/>
    <x v="5"/>
    <x v="100"/>
    <x v="6"/>
    <n v="1"/>
  </r>
  <r>
    <x v="15"/>
    <x v="5"/>
    <x v="100"/>
    <x v="36"/>
    <n v="1"/>
  </r>
  <r>
    <x v="15"/>
    <x v="5"/>
    <x v="100"/>
    <x v="35"/>
    <n v="1"/>
  </r>
  <r>
    <x v="15"/>
    <x v="5"/>
    <x v="102"/>
    <x v="15"/>
    <n v="1"/>
  </r>
  <r>
    <x v="15"/>
    <x v="5"/>
    <x v="102"/>
    <x v="34"/>
    <n v="1"/>
  </r>
  <r>
    <x v="15"/>
    <x v="5"/>
    <x v="102"/>
    <x v="36"/>
    <n v="1"/>
  </r>
  <r>
    <x v="15"/>
    <x v="5"/>
    <x v="103"/>
    <x v="11"/>
    <n v="1"/>
  </r>
  <r>
    <x v="15"/>
    <x v="5"/>
    <x v="103"/>
    <x v="9"/>
    <n v="1"/>
  </r>
  <r>
    <x v="15"/>
    <x v="5"/>
    <x v="103"/>
    <x v="33"/>
    <n v="1"/>
  </r>
  <r>
    <x v="15"/>
    <x v="5"/>
    <x v="104"/>
    <x v="6"/>
    <n v="1"/>
  </r>
  <r>
    <x v="15"/>
    <x v="5"/>
    <x v="104"/>
    <x v="36"/>
    <n v="1"/>
  </r>
  <r>
    <x v="15"/>
    <x v="5"/>
    <x v="105"/>
    <x v="13"/>
    <n v="1"/>
  </r>
  <r>
    <x v="15"/>
    <x v="5"/>
    <x v="105"/>
    <x v="6"/>
    <n v="1"/>
  </r>
  <r>
    <x v="15"/>
    <x v="5"/>
    <x v="105"/>
    <x v="16"/>
    <n v="1"/>
  </r>
  <r>
    <x v="15"/>
    <x v="5"/>
    <x v="106"/>
    <x v="15"/>
    <n v="1"/>
  </r>
  <r>
    <x v="15"/>
    <x v="5"/>
    <x v="106"/>
    <x v="28"/>
    <n v="1"/>
  </r>
  <r>
    <x v="15"/>
    <x v="5"/>
    <x v="106"/>
    <x v="31"/>
    <n v="1"/>
  </r>
  <r>
    <x v="15"/>
    <x v="5"/>
    <x v="106"/>
    <x v="35"/>
    <n v="1"/>
  </r>
  <r>
    <x v="15"/>
    <x v="5"/>
    <x v="107"/>
    <x v="15"/>
    <n v="1"/>
  </r>
  <r>
    <x v="15"/>
    <x v="5"/>
    <x v="107"/>
    <x v="10"/>
    <n v="1"/>
  </r>
  <r>
    <x v="15"/>
    <x v="5"/>
    <x v="108"/>
    <x v="6"/>
    <n v="1"/>
  </r>
  <r>
    <x v="15"/>
    <x v="5"/>
    <x v="108"/>
    <x v="16"/>
    <n v="1"/>
  </r>
  <r>
    <x v="15"/>
    <x v="5"/>
    <x v="109"/>
    <x v="31"/>
    <n v="1"/>
  </r>
  <r>
    <x v="15"/>
    <x v="5"/>
    <x v="109"/>
    <x v="6"/>
    <n v="1"/>
  </r>
  <r>
    <x v="15"/>
    <x v="5"/>
    <x v="109"/>
    <x v="34"/>
    <n v="1"/>
  </r>
  <r>
    <x v="15"/>
    <x v="5"/>
    <x v="109"/>
    <x v="36"/>
    <n v="1"/>
  </r>
  <r>
    <x v="15"/>
    <x v="5"/>
    <x v="109"/>
    <x v="35"/>
    <n v="1"/>
  </r>
  <r>
    <x v="15"/>
    <x v="5"/>
    <x v="90"/>
    <x v="19"/>
    <n v="210593"/>
  </r>
  <r>
    <x v="15"/>
    <x v="5"/>
    <x v="102"/>
    <x v="19"/>
    <n v="135015"/>
  </r>
  <r>
    <x v="15"/>
    <x v="5"/>
    <x v="99"/>
    <x v="19"/>
    <n v="105927"/>
  </r>
  <r>
    <x v="15"/>
    <x v="5"/>
    <x v="91"/>
    <x v="19"/>
    <n v="103256"/>
  </r>
  <r>
    <x v="15"/>
    <x v="5"/>
    <x v="104"/>
    <x v="19"/>
    <n v="77503"/>
  </r>
  <r>
    <x v="15"/>
    <x v="5"/>
    <x v="90"/>
    <x v="20"/>
    <n v="52558"/>
  </r>
  <r>
    <x v="15"/>
    <x v="5"/>
    <x v="89"/>
    <x v="19"/>
    <n v="21310"/>
  </r>
  <r>
    <x v="15"/>
    <x v="5"/>
    <x v="94"/>
    <x v="19"/>
    <n v="19674"/>
  </r>
  <r>
    <x v="15"/>
    <x v="5"/>
    <x v="94"/>
    <x v="20"/>
    <n v="16711"/>
  </r>
  <r>
    <x v="15"/>
    <x v="5"/>
    <x v="97"/>
    <x v="42"/>
    <n v="9909"/>
  </r>
  <r>
    <x v="15"/>
    <x v="5"/>
    <x v="98"/>
    <x v="42"/>
    <n v="6480"/>
  </r>
  <r>
    <x v="15"/>
    <x v="5"/>
    <x v="94"/>
    <x v="42"/>
    <n v="5521"/>
  </r>
  <r>
    <x v="15"/>
    <x v="5"/>
    <x v="109"/>
    <x v="42"/>
    <n v="5266"/>
  </r>
  <r>
    <x v="15"/>
    <x v="5"/>
    <x v="104"/>
    <x v="42"/>
    <n v="4092"/>
  </r>
  <r>
    <x v="15"/>
    <x v="5"/>
    <x v="91"/>
    <x v="42"/>
    <n v="2940"/>
  </r>
  <r>
    <x v="15"/>
    <x v="5"/>
    <x v="102"/>
    <x v="18"/>
    <n v="2900"/>
  </r>
  <r>
    <x v="15"/>
    <x v="5"/>
    <x v="101"/>
    <x v="42"/>
    <n v="2654"/>
  </r>
  <r>
    <x v="15"/>
    <x v="5"/>
    <x v="102"/>
    <x v="42"/>
    <n v="2561"/>
  </r>
  <r>
    <x v="15"/>
    <x v="5"/>
    <x v="95"/>
    <x v="42"/>
    <n v="2380"/>
  </r>
  <r>
    <x v="15"/>
    <x v="5"/>
    <x v="105"/>
    <x v="18"/>
    <n v="2119"/>
  </r>
  <r>
    <x v="15"/>
    <x v="5"/>
    <x v="99"/>
    <x v="42"/>
    <n v="1923"/>
  </r>
  <r>
    <x v="15"/>
    <x v="5"/>
    <x v="96"/>
    <x v="42"/>
    <n v="1909"/>
  </r>
  <r>
    <x v="15"/>
    <x v="5"/>
    <x v="90"/>
    <x v="18"/>
    <n v="1826"/>
  </r>
  <r>
    <x v="15"/>
    <x v="5"/>
    <x v="91"/>
    <x v="18"/>
    <n v="1639"/>
  </r>
  <r>
    <x v="15"/>
    <x v="5"/>
    <x v="108"/>
    <x v="42"/>
    <n v="1277"/>
  </r>
  <r>
    <x v="15"/>
    <x v="5"/>
    <x v="90"/>
    <x v="42"/>
    <n v="1044"/>
  </r>
  <r>
    <x v="15"/>
    <x v="5"/>
    <x v="89"/>
    <x v="18"/>
    <n v="947"/>
  </r>
  <r>
    <x v="15"/>
    <x v="5"/>
    <x v="97"/>
    <x v="18"/>
    <n v="857"/>
  </r>
  <r>
    <x v="15"/>
    <x v="5"/>
    <x v="93"/>
    <x v="42"/>
    <n v="790"/>
  </r>
  <r>
    <x v="15"/>
    <x v="5"/>
    <x v="100"/>
    <x v="42"/>
    <n v="754"/>
  </r>
  <r>
    <x v="15"/>
    <x v="5"/>
    <x v="101"/>
    <x v="18"/>
    <n v="728"/>
  </r>
  <r>
    <x v="15"/>
    <x v="5"/>
    <x v="106"/>
    <x v="42"/>
    <n v="697"/>
  </r>
  <r>
    <x v="15"/>
    <x v="5"/>
    <x v="108"/>
    <x v="18"/>
    <n v="697"/>
  </r>
  <r>
    <x v="15"/>
    <x v="5"/>
    <x v="99"/>
    <x v="18"/>
    <n v="670"/>
  </r>
  <r>
    <x v="15"/>
    <x v="5"/>
    <x v="92"/>
    <x v="18"/>
    <n v="421"/>
  </r>
  <r>
    <x v="15"/>
    <x v="5"/>
    <x v="94"/>
    <x v="18"/>
    <n v="359"/>
  </r>
  <r>
    <x v="15"/>
    <x v="5"/>
    <x v="105"/>
    <x v="42"/>
    <n v="273"/>
  </r>
  <r>
    <x v="15"/>
    <x v="5"/>
    <x v="107"/>
    <x v="42"/>
    <n v="251"/>
  </r>
  <r>
    <x v="15"/>
    <x v="5"/>
    <x v="89"/>
    <x v="42"/>
    <n v="180"/>
  </r>
  <r>
    <x v="15"/>
    <x v="5"/>
    <x v="92"/>
    <x v="42"/>
    <n v="147"/>
  </r>
  <r>
    <x v="15"/>
    <x v="5"/>
    <x v="106"/>
    <x v="18"/>
    <n v="146"/>
  </r>
  <r>
    <x v="15"/>
    <x v="5"/>
    <x v="100"/>
    <x v="18"/>
    <n v="127"/>
  </r>
  <r>
    <x v="15"/>
    <x v="5"/>
    <x v="103"/>
    <x v="18"/>
    <n v="106"/>
  </r>
  <r>
    <x v="15"/>
    <x v="5"/>
    <x v="97"/>
    <x v="41"/>
    <n v="90"/>
  </r>
  <r>
    <x v="15"/>
    <x v="5"/>
    <x v="109"/>
    <x v="41"/>
    <n v="69"/>
  </r>
  <r>
    <x v="15"/>
    <x v="5"/>
    <x v="103"/>
    <x v="42"/>
    <n v="56"/>
  </r>
  <r>
    <x v="15"/>
    <x v="5"/>
    <x v="104"/>
    <x v="18"/>
    <n v="51"/>
  </r>
  <r>
    <x v="15"/>
    <x v="5"/>
    <x v="98"/>
    <x v="41"/>
    <n v="48"/>
  </r>
  <r>
    <x v="15"/>
    <x v="5"/>
    <x v="94"/>
    <x v="41"/>
    <n v="47"/>
  </r>
  <r>
    <x v="15"/>
    <x v="5"/>
    <x v="91"/>
    <x v="41"/>
    <n v="45"/>
  </r>
  <r>
    <x v="15"/>
    <x v="5"/>
    <x v="109"/>
    <x v="18"/>
    <n v="41"/>
  </r>
  <r>
    <x v="15"/>
    <x v="5"/>
    <x v="98"/>
    <x v="18"/>
    <n v="30"/>
  </r>
  <r>
    <x v="15"/>
    <x v="5"/>
    <x v="101"/>
    <x v="41"/>
    <n v="30"/>
  </r>
  <r>
    <x v="15"/>
    <x v="5"/>
    <x v="95"/>
    <x v="41"/>
    <n v="25"/>
  </r>
  <r>
    <x v="15"/>
    <x v="5"/>
    <x v="104"/>
    <x v="41"/>
    <n v="25"/>
  </r>
  <r>
    <x v="15"/>
    <x v="5"/>
    <x v="90"/>
    <x v="41"/>
    <n v="22"/>
  </r>
  <r>
    <x v="15"/>
    <x v="5"/>
    <x v="96"/>
    <x v="41"/>
    <n v="21"/>
  </r>
  <r>
    <x v="15"/>
    <x v="5"/>
    <x v="99"/>
    <x v="41"/>
    <n v="21"/>
  </r>
  <r>
    <x v="15"/>
    <x v="5"/>
    <x v="102"/>
    <x v="41"/>
    <n v="21"/>
  </r>
  <r>
    <x v="15"/>
    <x v="5"/>
    <x v="96"/>
    <x v="18"/>
    <n v="17"/>
  </r>
  <r>
    <x v="15"/>
    <x v="5"/>
    <x v="99"/>
    <x v="20"/>
    <n v="15"/>
  </r>
  <r>
    <x v="15"/>
    <x v="5"/>
    <x v="108"/>
    <x v="41"/>
    <n v="13"/>
  </r>
  <r>
    <x v="15"/>
    <x v="5"/>
    <x v="100"/>
    <x v="41"/>
    <n v="12"/>
  </r>
  <r>
    <x v="15"/>
    <x v="5"/>
    <x v="106"/>
    <x v="20"/>
    <n v="12"/>
  </r>
  <r>
    <x v="15"/>
    <x v="5"/>
    <x v="93"/>
    <x v="41"/>
    <n v="11"/>
  </r>
  <r>
    <x v="15"/>
    <x v="5"/>
    <x v="101"/>
    <x v="7"/>
    <n v="10"/>
  </r>
  <r>
    <x v="15"/>
    <x v="5"/>
    <x v="106"/>
    <x v="41"/>
    <n v="10"/>
  </r>
  <r>
    <x v="15"/>
    <x v="5"/>
    <x v="91"/>
    <x v="7"/>
    <n v="8"/>
  </r>
  <r>
    <x v="15"/>
    <x v="5"/>
    <x v="97"/>
    <x v="7"/>
    <n v="5"/>
  </r>
  <r>
    <x v="15"/>
    <x v="5"/>
    <x v="98"/>
    <x v="7"/>
    <n v="5"/>
  </r>
  <r>
    <x v="15"/>
    <x v="5"/>
    <x v="109"/>
    <x v="7"/>
    <n v="5"/>
  </r>
  <r>
    <x v="15"/>
    <x v="5"/>
    <x v="90"/>
    <x v="7"/>
    <n v="4"/>
  </r>
  <r>
    <x v="15"/>
    <x v="5"/>
    <x v="92"/>
    <x v="41"/>
    <n v="4"/>
  </r>
  <r>
    <x v="15"/>
    <x v="5"/>
    <x v="95"/>
    <x v="18"/>
    <n v="4"/>
  </r>
  <r>
    <x v="15"/>
    <x v="5"/>
    <x v="96"/>
    <x v="7"/>
    <n v="4"/>
  </r>
  <r>
    <x v="15"/>
    <x v="5"/>
    <x v="100"/>
    <x v="7"/>
    <n v="4"/>
  </r>
  <r>
    <x v="15"/>
    <x v="5"/>
    <x v="107"/>
    <x v="41"/>
    <n v="4"/>
  </r>
  <r>
    <x v="15"/>
    <x v="5"/>
    <x v="92"/>
    <x v="7"/>
    <n v="3"/>
  </r>
  <r>
    <x v="15"/>
    <x v="5"/>
    <x v="102"/>
    <x v="7"/>
    <n v="3"/>
  </r>
  <r>
    <x v="15"/>
    <x v="5"/>
    <x v="103"/>
    <x v="7"/>
    <n v="3"/>
  </r>
  <r>
    <x v="15"/>
    <x v="5"/>
    <x v="104"/>
    <x v="7"/>
    <n v="3"/>
  </r>
  <r>
    <x v="15"/>
    <x v="5"/>
    <x v="105"/>
    <x v="41"/>
    <n v="3"/>
  </r>
  <r>
    <x v="15"/>
    <x v="5"/>
    <x v="106"/>
    <x v="7"/>
    <n v="3"/>
  </r>
  <r>
    <x v="15"/>
    <x v="5"/>
    <x v="89"/>
    <x v="41"/>
    <n v="2"/>
  </r>
  <r>
    <x v="15"/>
    <x v="5"/>
    <x v="89"/>
    <x v="7"/>
    <n v="2"/>
  </r>
  <r>
    <x v="15"/>
    <x v="5"/>
    <x v="89"/>
    <x v="8"/>
    <n v="2"/>
  </r>
  <r>
    <x v="15"/>
    <x v="5"/>
    <x v="90"/>
    <x v="8"/>
    <n v="2"/>
  </r>
  <r>
    <x v="15"/>
    <x v="5"/>
    <x v="91"/>
    <x v="8"/>
    <n v="2"/>
  </r>
  <r>
    <x v="15"/>
    <x v="5"/>
    <x v="99"/>
    <x v="7"/>
    <n v="2"/>
  </r>
  <r>
    <x v="15"/>
    <x v="5"/>
    <x v="102"/>
    <x v="8"/>
    <n v="2"/>
  </r>
  <r>
    <x v="15"/>
    <x v="5"/>
    <x v="105"/>
    <x v="7"/>
    <n v="2"/>
  </r>
  <r>
    <x v="15"/>
    <x v="5"/>
    <x v="108"/>
    <x v="7"/>
    <n v="2"/>
  </r>
  <r>
    <x v="15"/>
    <x v="5"/>
    <x v="90"/>
    <x v="3"/>
    <n v="1"/>
  </r>
  <r>
    <x v="15"/>
    <x v="5"/>
    <x v="94"/>
    <x v="7"/>
    <n v="1"/>
  </r>
  <r>
    <x v="15"/>
    <x v="5"/>
    <x v="94"/>
    <x v="3"/>
    <n v="1"/>
  </r>
  <r>
    <x v="15"/>
    <x v="5"/>
    <x v="94"/>
    <x v="8"/>
    <n v="1"/>
  </r>
  <r>
    <x v="15"/>
    <x v="5"/>
    <x v="95"/>
    <x v="7"/>
    <n v="1"/>
  </r>
  <r>
    <x v="15"/>
    <x v="5"/>
    <x v="99"/>
    <x v="3"/>
    <n v="1"/>
  </r>
  <r>
    <x v="15"/>
    <x v="5"/>
    <x v="99"/>
    <x v="8"/>
    <n v="1"/>
  </r>
  <r>
    <x v="15"/>
    <x v="5"/>
    <x v="103"/>
    <x v="41"/>
    <n v="1"/>
  </r>
  <r>
    <x v="15"/>
    <x v="5"/>
    <x v="104"/>
    <x v="8"/>
    <n v="1"/>
  </r>
  <r>
    <x v="15"/>
    <x v="5"/>
    <x v="106"/>
    <x v="3"/>
    <n v="1"/>
  </r>
  <r>
    <x v="15"/>
    <x v="6"/>
    <x v="118"/>
    <x v="29"/>
    <n v="82622"/>
  </r>
  <r>
    <x v="15"/>
    <x v="6"/>
    <x v="114"/>
    <x v="29"/>
    <n v="72713"/>
  </r>
  <r>
    <x v="15"/>
    <x v="6"/>
    <x v="118"/>
    <x v="27"/>
    <n v="59595"/>
  </r>
  <r>
    <x v="15"/>
    <x v="6"/>
    <x v="114"/>
    <x v="27"/>
    <n v="43197"/>
  </r>
  <r>
    <x v="15"/>
    <x v="6"/>
    <x v="120"/>
    <x v="29"/>
    <n v="39042"/>
  </r>
  <r>
    <x v="15"/>
    <x v="6"/>
    <x v="112"/>
    <x v="29"/>
    <n v="36006"/>
  </r>
  <r>
    <x v="15"/>
    <x v="6"/>
    <x v="116"/>
    <x v="29"/>
    <n v="34692"/>
  </r>
  <r>
    <x v="15"/>
    <x v="6"/>
    <x v="113"/>
    <x v="29"/>
    <n v="31984"/>
  </r>
  <r>
    <x v="15"/>
    <x v="6"/>
    <x v="120"/>
    <x v="27"/>
    <n v="28263"/>
  </r>
  <r>
    <x v="15"/>
    <x v="6"/>
    <x v="112"/>
    <x v="27"/>
    <n v="28201"/>
  </r>
  <r>
    <x v="15"/>
    <x v="6"/>
    <x v="113"/>
    <x v="27"/>
    <n v="24445"/>
  </r>
  <r>
    <x v="15"/>
    <x v="6"/>
    <x v="119"/>
    <x v="29"/>
    <n v="23475"/>
  </r>
  <r>
    <x v="15"/>
    <x v="6"/>
    <x v="112"/>
    <x v="22"/>
    <n v="22458"/>
  </r>
  <r>
    <x v="15"/>
    <x v="6"/>
    <x v="118"/>
    <x v="25"/>
    <n v="19964"/>
  </r>
  <r>
    <x v="15"/>
    <x v="6"/>
    <x v="114"/>
    <x v="22"/>
    <n v="19581"/>
  </r>
  <r>
    <x v="15"/>
    <x v="6"/>
    <x v="116"/>
    <x v="27"/>
    <n v="19139"/>
  </r>
  <r>
    <x v="15"/>
    <x v="6"/>
    <x v="123"/>
    <x v="29"/>
    <n v="19133"/>
  </r>
  <r>
    <x v="15"/>
    <x v="6"/>
    <x v="113"/>
    <x v="22"/>
    <n v="18801"/>
  </r>
  <r>
    <x v="15"/>
    <x v="6"/>
    <x v="111"/>
    <x v="29"/>
    <n v="17574"/>
  </r>
  <r>
    <x v="15"/>
    <x v="6"/>
    <x v="121"/>
    <x v="29"/>
    <n v="16941"/>
  </r>
  <r>
    <x v="15"/>
    <x v="6"/>
    <x v="110"/>
    <x v="29"/>
    <n v="16411"/>
  </r>
  <r>
    <x v="15"/>
    <x v="6"/>
    <x v="119"/>
    <x v="27"/>
    <n v="15893"/>
  </r>
  <r>
    <x v="15"/>
    <x v="6"/>
    <x v="123"/>
    <x v="22"/>
    <n v="15000"/>
  </r>
  <r>
    <x v="15"/>
    <x v="6"/>
    <x v="110"/>
    <x v="22"/>
    <n v="14730"/>
  </r>
  <r>
    <x v="15"/>
    <x v="6"/>
    <x v="116"/>
    <x v="22"/>
    <n v="14645"/>
  </r>
  <r>
    <x v="15"/>
    <x v="6"/>
    <x v="114"/>
    <x v="25"/>
    <n v="14392"/>
  </r>
  <r>
    <x v="15"/>
    <x v="6"/>
    <x v="118"/>
    <x v="22"/>
    <n v="13957"/>
  </r>
  <r>
    <x v="15"/>
    <x v="6"/>
    <x v="123"/>
    <x v="27"/>
    <n v="12712"/>
  </r>
  <r>
    <x v="15"/>
    <x v="6"/>
    <x v="111"/>
    <x v="27"/>
    <n v="12696"/>
  </r>
  <r>
    <x v="15"/>
    <x v="6"/>
    <x v="116"/>
    <x v="25"/>
    <n v="12385"/>
  </r>
  <r>
    <x v="15"/>
    <x v="6"/>
    <x v="117"/>
    <x v="29"/>
    <n v="11955"/>
  </r>
  <r>
    <x v="15"/>
    <x v="6"/>
    <x v="110"/>
    <x v="27"/>
    <n v="11818"/>
  </r>
  <r>
    <x v="15"/>
    <x v="6"/>
    <x v="120"/>
    <x v="25"/>
    <n v="9815"/>
  </r>
  <r>
    <x v="15"/>
    <x v="6"/>
    <x v="117"/>
    <x v="27"/>
    <n v="9289"/>
  </r>
  <r>
    <x v="15"/>
    <x v="6"/>
    <x v="114"/>
    <x v="28"/>
    <n v="8799"/>
  </r>
  <r>
    <x v="15"/>
    <x v="6"/>
    <x v="121"/>
    <x v="27"/>
    <n v="8274"/>
  </r>
  <r>
    <x v="15"/>
    <x v="6"/>
    <x v="118"/>
    <x v="37"/>
    <n v="7602"/>
  </r>
  <r>
    <x v="15"/>
    <x v="6"/>
    <x v="121"/>
    <x v="22"/>
    <n v="7503"/>
  </r>
  <r>
    <x v="15"/>
    <x v="6"/>
    <x v="119"/>
    <x v="25"/>
    <n v="7480"/>
  </r>
  <r>
    <x v="15"/>
    <x v="6"/>
    <x v="113"/>
    <x v="25"/>
    <n v="6766"/>
  </r>
  <r>
    <x v="15"/>
    <x v="6"/>
    <x v="116"/>
    <x v="37"/>
    <n v="6127"/>
  </r>
  <r>
    <x v="15"/>
    <x v="6"/>
    <x v="123"/>
    <x v="25"/>
    <n v="5888"/>
  </r>
  <r>
    <x v="15"/>
    <x v="6"/>
    <x v="121"/>
    <x v="26"/>
    <n v="5174"/>
  </r>
  <r>
    <x v="15"/>
    <x v="6"/>
    <x v="114"/>
    <x v="26"/>
    <n v="5066"/>
  </r>
  <r>
    <x v="15"/>
    <x v="6"/>
    <x v="112"/>
    <x v="25"/>
    <n v="4726"/>
  </r>
  <r>
    <x v="15"/>
    <x v="6"/>
    <x v="111"/>
    <x v="25"/>
    <n v="4701"/>
  </r>
  <r>
    <x v="15"/>
    <x v="6"/>
    <x v="122"/>
    <x v="22"/>
    <n v="3806"/>
  </r>
  <r>
    <x v="15"/>
    <x v="6"/>
    <x v="110"/>
    <x v="25"/>
    <n v="3666"/>
  </r>
  <r>
    <x v="15"/>
    <x v="6"/>
    <x v="117"/>
    <x v="25"/>
    <n v="2603"/>
  </r>
  <r>
    <x v="15"/>
    <x v="6"/>
    <x v="115"/>
    <x v="29"/>
    <n v="2601"/>
  </r>
  <r>
    <x v="15"/>
    <x v="6"/>
    <x v="113"/>
    <x v="37"/>
    <n v="2493"/>
  </r>
  <r>
    <x v="15"/>
    <x v="6"/>
    <x v="121"/>
    <x v="25"/>
    <n v="2345"/>
  </r>
  <r>
    <x v="15"/>
    <x v="6"/>
    <x v="118"/>
    <x v="28"/>
    <n v="2048"/>
  </r>
  <r>
    <x v="15"/>
    <x v="6"/>
    <x v="120"/>
    <x v="37"/>
    <n v="1915"/>
  </r>
  <r>
    <x v="15"/>
    <x v="6"/>
    <x v="123"/>
    <x v="37"/>
    <n v="1913"/>
  </r>
  <r>
    <x v="15"/>
    <x v="6"/>
    <x v="118"/>
    <x v="30"/>
    <n v="1901"/>
  </r>
  <r>
    <x v="15"/>
    <x v="6"/>
    <x v="114"/>
    <x v="37"/>
    <n v="1869"/>
  </r>
  <r>
    <x v="15"/>
    <x v="6"/>
    <x v="110"/>
    <x v="37"/>
    <n v="1716"/>
  </r>
  <r>
    <x v="15"/>
    <x v="6"/>
    <x v="122"/>
    <x v="29"/>
    <n v="1535"/>
  </r>
  <r>
    <x v="15"/>
    <x v="6"/>
    <x v="112"/>
    <x v="28"/>
    <n v="1503"/>
  </r>
  <r>
    <x v="15"/>
    <x v="6"/>
    <x v="122"/>
    <x v="25"/>
    <n v="1496"/>
  </r>
  <r>
    <x v="15"/>
    <x v="6"/>
    <x v="112"/>
    <x v="26"/>
    <n v="1331"/>
  </r>
  <r>
    <x v="15"/>
    <x v="6"/>
    <x v="119"/>
    <x v="37"/>
    <n v="1254"/>
  </r>
  <r>
    <x v="15"/>
    <x v="6"/>
    <x v="118"/>
    <x v="21"/>
    <n v="1253"/>
  </r>
  <r>
    <x v="15"/>
    <x v="6"/>
    <x v="116"/>
    <x v="28"/>
    <n v="1242"/>
  </r>
  <r>
    <x v="15"/>
    <x v="6"/>
    <x v="120"/>
    <x v="30"/>
    <n v="1204"/>
  </r>
  <r>
    <x v="15"/>
    <x v="6"/>
    <x v="116"/>
    <x v="26"/>
    <n v="1121"/>
  </r>
  <r>
    <x v="15"/>
    <x v="6"/>
    <x v="115"/>
    <x v="24"/>
    <n v="1103"/>
  </r>
  <r>
    <x v="15"/>
    <x v="6"/>
    <x v="114"/>
    <x v="21"/>
    <n v="941"/>
  </r>
  <r>
    <x v="15"/>
    <x v="6"/>
    <x v="118"/>
    <x v="26"/>
    <n v="939"/>
  </r>
  <r>
    <x v="15"/>
    <x v="6"/>
    <x v="114"/>
    <x v="23"/>
    <n v="864"/>
  </r>
  <r>
    <x v="15"/>
    <x v="6"/>
    <x v="115"/>
    <x v="25"/>
    <n v="860"/>
  </r>
  <r>
    <x v="15"/>
    <x v="6"/>
    <x v="118"/>
    <x v="17"/>
    <n v="773"/>
  </r>
  <r>
    <x v="15"/>
    <x v="6"/>
    <x v="120"/>
    <x v="21"/>
    <n v="765"/>
  </r>
  <r>
    <x v="15"/>
    <x v="6"/>
    <x v="118"/>
    <x v="0"/>
    <n v="731"/>
  </r>
  <r>
    <x v="15"/>
    <x v="6"/>
    <x v="112"/>
    <x v="30"/>
    <n v="697"/>
  </r>
  <r>
    <x v="15"/>
    <x v="6"/>
    <x v="112"/>
    <x v="37"/>
    <n v="643"/>
  </r>
  <r>
    <x v="15"/>
    <x v="6"/>
    <x v="116"/>
    <x v="0"/>
    <n v="619"/>
  </r>
  <r>
    <x v="15"/>
    <x v="6"/>
    <x v="121"/>
    <x v="37"/>
    <n v="518"/>
  </r>
  <r>
    <x v="15"/>
    <x v="6"/>
    <x v="119"/>
    <x v="21"/>
    <n v="496"/>
  </r>
  <r>
    <x v="15"/>
    <x v="6"/>
    <x v="110"/>
    <x v="26"/>
    <n v="473"/>
  </r>
  <r>
    <x v="15"/>
    <x v="6"/>
    <x v="120"/>
    <x v="17"/>
    <n v="455"/>
  </r>
  <r>
    <x v="15"/>
    <x v="6"/>
    <x v="118"/>
    <x v="38"/>
    <n v="451"/>
  </r>
  <r>
    <x v="15"/>
    <x v="6"/>
    <x v="120"/>
    <x v="28"/>
    <n v="449"/>
  </r>
  <r>
    <x v="15"/>
    <x v="6"/>
    <x v="121"/>
    <x v="23"/>
    <n v="431"/>
  </r>
  <r>
    <x v="15"/>
    <x v="6"/>
    <x v="115"/>
    <x v="27"/>
    <n v="419"/>
  </r>
  <r>
    <x v="15"/>
    <x v="6"/>
    <x v="121"/>
    <x v="28"/>
    <n v="418"/>
  </r>
  <r>
    <x v="15"/>
    <x v="6"/>
    <x v="116"/>
    <x v="23"/>
    <n v="406"/>
  </r>
  <r>
    <x v="15"/>
    <x v="6"/>
    <x v="120"/>
    <x v="26"/>
    <n v="403"/>
  </r>
  <r>
    <x v="15"/>
    <x v="6"/>
    <x v="119"/>
    <x v="30"/>
    <n v="395"/>
  </r>
  <r>
    <x v="15"/>
    <x v="6"/>
    <x v="113"/>
    <x v="21"/>
    <n v="361"/>
  </r>
  <r>
    <x v="15"/>
    <x v="6"/>
    <x v="114"/>
    <x v="30"/>
    <n v="314"/>
  </r>
  <r>
    <x v="15"/>
    <x v="6"/>
    <x v="116"/>
    <x v="24"/>
    <n v="313"/>
  </r>
  <r>
    <x v="15"/>
    <x v="6"/>
    <x v="123"/>
    <x v="26"/>
    <n v="308"/>
  </r>
  <r>
    <x v="15"/>
    <x v="6"/>
    <x v="117"/>
    <x v="37"/>
    <n v="305"/>
  </r>
  <r>
    <x v="15"/>
    <x v="6"/>
    <x v="114"/>
    <x v="5"/>
    <n v="303"/>
  </r>
  <r>
    <x v="15"/>
    <x v="6"/>
    <x v="114"/>
    <x v="0"/>
    <n v="297"/>
  </r>
  <r>
    <x v="15"/>
    <x v="6"/>
    <x v="114"/>
    <x v="2"/>
    <n v="296"/>
  </r>
  <r>
    <x v="15"/>
    <x v="6"/>
    <x v="123"/>
    <x v="21"/>
    <n v="276"/>
  </r>
  <r>
    <x v="15"/>
    <x v="6"/>
    <x v="116"/>
    <x v="17"/>
    <n v="273"/>
  </r>
  <r>
    <x v="15"/>
    <x v="6"/>
    <x v="113"/>
    <x v="28"/>
    <n v="268"/>
  </r>
  <r>
    <x v="15"/>
    <x v="6"/>
    <x v="117"/>
    <x v="21"/>
    <n v="262"/>
  </r>
  <r>
    <x v="15"/>
    <x v="6"/>
    <x v="113"/>
    <x v="26"/>
    <n v="252"/>
  </r>
  <r>
    <x v="15"/>
    <x v="6"/>
    <x v="114"/>
    <x v="38"/>
    <n v="251"/>
  </r>
  <r>
    <x v="15"/>
    <x v="6"/>
    <x v="112"/>
    <x v="0"/>
    <n v="250"/>
  </r>
  <r>
    <x v="15"/>
    <x v="6"/>
    <x v="118"/>
    <x v="5"/>
    <n v="241"/>
  </r>
  <r>
    <x v="15"/>
    <x v="6"/>
    <x v="110"/>
    <x v="21"/>
    <n v="237"/>
  </r>
  <r>
    <x v="15"/>
    <x v="6"/>
    <x v="119"/>
    <x v="0"/>
    <n v="232"/>
  </r>
  <r>
    <x v="15"/>
    <x v="6"/>
    <x v="118"/>
    <x v="2"/>
    <n v="230"/>
  </r>
  <r>
    <x v="15"/>
    <x v="6"/>
    <x v="114"/>
    <x v="14"/>
    <n v="227"/>
  </r>
  <r>
    <x v="15"/>
    <x v="6"/>
    <x v="113"/>
    <x v="30"/>
    <n v="225"/>
  </r>
  <r>
    <x v="15"/>
    <x v="6"/>
    <x v="123"/>
    <x v="28"/>
    <n v="224"/>
  </r>
  <r>
    <x v="15"/>
    <x v="6"/>
    <x v="111"/>
    <x v="17"/>
    <n v="211"/>
  </r>
  <r>
    <x v="15"/>
    <x v="6"/>
    <x v="111"/>
    <x v="22"/>
    <n v="209"/>
  </r>
  <r>
    <x v="15"/>
    <x v="6"/>
    <x v="115"/>
    <x v="23"/>
    <n v="209"/>
  </r>
  <r>
    <x v="15"/>
    <x v="6"/>
    <x v="116"/>
    <x v="21"/>
    <n v="205"/>
  </r>
  <r>
    <x v="15"/>
    <x v="6"/>
    <x v="113"/>
    <x v="17"/>
    <n v="203"/>
  </r>
  <r>
    <x v="15"/>
    <x v="6"/>
    <x v="118"/>
    <x v="40"/>
    <n v="193"/>
  </r>
  <r>
    <x v="15"/>
    <x v="6"/>
    <x v="113"/>
    <x v="0"/>
    <n v="190"/>
  </r>
  <r>
    <x v="15"/>
    <x v="6"/>
    <x v="123"/>
    <x v="30"/>
    <n v="189"/>
  </r>
  <r>
    <x v="15"/>
    <x v="6"/>
    <x v="114"/>
    <x v="17"/>
    <n v="188"/>
  </r>
  <r>
    <x v="15"/>
    <x v="6"/>
    <x v="118"/>
    <x v="14"/>
    <n v="186"/>
  </r>
  <r>
    <x v="15"/>
    <x v="6"/>
    <x v="112"/>
    <x v="23"/>
    <n v="183"/>
  </r>
  <r>
    <x v="15"/>
    <x v="6"/>
    <x v="121"/>
    <x v="21"/>
    <n v="174"/>
  </r>
  <r>
    <x v="15"/>
    <x v="6"/>
    <x v="123"/>
    <x v="17"/>
    <n v="172"/>
  </r>
  <r>
    <x v="15"/>
    <x v="6"/>
    <x v="113"/>
    <x v="38"/>
    <n v="170"/>
  </r>
  <r>
    <x v="15"/>
    <x v="6"/>
    <x v="122"/>
    <x v="21"/>
    <n v="160"/>
  </r>
  <r>
    <x v="15"/>
    <x v="6"/>
    <x v="111"/>
    <x v="37"/>
    <n v="154"/>
  </r>
  <r>
    <x v="15"/>
    <x v="6"/>
    <x v="119"/>
    <x v="38"/>
    <n v="151"/>
  </r>
  <r>
    <x v="15"/>
    <x v="6"/>
    <x v="120"/>
    <x v="38"/>
    <n v="146"/>
  </r>
  <r>
    <x v="15"/>
    <x v="6"/>
    <x v="120"/>
    <x v="5"/>
    <n v="141"/>
  </r>
  <r>
    <x v="15"/>
    <x v="6"/>
    <x v="111"/>
    <x v="30"/>
    <n v="138"/>
  </r>
  <r>
    <x v="15"/>
    <x v="6"/>
    <x v="122"/>
    <x v="37"/>
    <n v="138"/>
  </r>
  <r>
    <x v="15"/>
    <x v="6"/>
    <x v="120"/>
    <x v="2"/>
    <n v="135"/>
  </r>
  <r>
    <x v="15"/>
    <x v="6"/>
    <x v="116"/>
    <x v="39"/>
    <n v="130"/>
  </r>
  <r>
    <x v="15"/>
    <x v="6"/>
    <x v="120"/>
    <x v="0"/>
    <n v="128"/>
  </r>
  <r>
    <x v="15"/>
    <x v="6"/>
    <x v="113"/>
    <x v="5"/>
    <n v="124"/>
  </r>
  <r>
    <x v="15"/>
    <x v="6"/>
    <x v="113"/>
    <x v="2"/>
    <n v="122"/>
  </r>
  <r>
    <x v="15"/>
    <x v="6"/>
    <x v="114"/>
    <x v="12"/>
    <n v="121"/>
  </r>
  <r>
    <x v="15"/>
    <x v="6"/>
    <x v="118"/>
    <x v="12"/>
    <n v="121"/>
  </r>
  <r>
    <x v="15"/>
    <x v="6"/>
    <x v="117"/>
    <x v="22"/>
    <n v="119"/>
  </r>
  <r>
    <x v="15"/>
    <x v="6"/>
    <x v="117"/>
    <x v="0"/>
    <n v="118"/>
  </r>
  <r>
    <x v="15"/>
    <x v="6"/>
    <x v="123"/>
    <x v="0"/>
    <n v="117"/>
  </r>
  <r>
    <x v="15"/>
    <x v="6"/>
    <x v="110"/>
    <x v="28"/>
    <n v="115"/>
  </r>
  <r>
    <x v="15"/>
    <x v="6"/>
    <x v="120"/>
    <x v="14"/>
    <n v="114"/>
  </r>
  <r>
    <x v="15"/>
    <x v="6"/>
    <x v="119"/>
    <x v="5"/>
    <n v="111"/>
  </r>
  <r>
    <x v="15"/>
    <x v="6"/>
    <x v="112"/>
    <x v="5"/>
    <n v="109"/>
  </r>
  <r>
    <x v="15"/>
    <x v="6"/>
    <x v="116"/>
    <x v="5"/>
    <n v="106"/>
  </r>
  <r>
    <x v="15"/>
    <x v="6"/>
    <x v="112"/>
    <x v="2"/>
    <n v="104"/>
  </r>
  <r>
    <x v="15"/>
    <x v="6"/>
    <x v="116"/>
    <x v="2"/>
    <n v="104"/>
  </r>
  <r>
    <x v="15"/>
    <x v="6"/>
    <x v="120"/>
    <x v="22"/>
    <n v="104"/>
  </r>
  <r>
    <x v="15"/>
    <x v="6"/>
    <x v="115"/>
    <x v="37"/>
    <n v="103"/>
  </r>
  <r>
    <x v="15"/>
    <x v="6"/>
    <x v="119"/>
    <x v="2"/>
    <n v="100"/>
  </r>
  <r>
    <x v="15"/>
    <x v="6"/>
    <x v="110"/>
    <x v="23"/>
    <n v="99"/>
  </r>
  <r>
    <x v="15"/>
    <x v="6"/>
    <x v="115"/>
    <x v="21"/>
    <n v="99"/>
  </r>
  <r>
    <x v="15"/>
    <x v="6"/>
    <x v="113"/>
    <x v="14"/>
    <n v="98"/>
  </r>
  <r>
    <x v="15"/>
    <x v="6"/>
    <x v="119"/>
    <x v="22"/>
    <n v="98"/>
  </r>
  <r>
    <x v="15"/>
    <x v="6"/>
    <x v="110"/>
    <x v="30"/>
    <n v="96"/>
  </r>
  <r>
    <x v="15"/>
    <x v="6"/>
    <x v="110"/>
    <x v="17"/>
    <n v="95"/>
  </r>
  <r>
    <x v="15"/>
    <x v="6"/>
    <x v="111"/>
    <x v="23"/>
    <n v="95"/>
  </r>
  <r>
    <x v="15"/>
    <x v="6"/>
    <x v="111"/>
    <x v="0"/>
    <n v="95"/>
  </r>
  <r>
    <x v="15"/>
    <x v="6"/>
    <x v="116"/>
    <x v="40"/>
    <n v="94"/>
  </r>
  <r>
    <x v="15"/>
    <x v="6"/>
    <x v="116"/>
    <x v="38"/>
    <n v="92"/>
  </r>
  <r>
    <x v="15"/>
    <x v="6"/>
    <x v="112"/>
    <x v="14"/>
    <n v="88"/>
  </r>
  <r>
    <x v="15"/>
    <x v="6"/>
    <x v="112"/>
    <x v="21"/>
    <n v="83"/>
  </r>
  <r>
    <x v="15"/>
    <x v="6"/>
    <x v="111"/>
    <x v="26"/>
    <n v="82"/>
  </r>
  <r>
    <x v="15"/>
    <x v="6"/>
    <x v="114"/>
    <x v="15"/>
    <n v="80"/>
  </r>
  <r>
    <x v="15"/>
    <x v="6"/>
    <x v="111"/>
    <x v="21"/>
    <n v="79"/>
  </r>
  <r>
    <x v="15"/>
    <x v="6"/>
    <x v="118"/>
    <x v="39"/>
    <n v="79"/>
  </r>
  <r>
    <x v="15"/>
    <x v="6"/>
    <x v="113"/>
    <x v="24"/>
    <n v="78"/>
  </r>
  <r>
    <x v="15"/>
    <x v="6"/>
    <x v="119"/>
    <x v="17"/>
    <n v="78"/>
  </r>
  <r>
    <x v="15"/>
    <x v="6"/>
    <x v="116"/>
    <x v="14"/>
    <n v="77"/>
  </r>
  <r>
    <x v="15"/>
    <x v="6"/>
    <x v="119"/>
    <x v="14"/>
    <n v="74"/>
  </r>
  <r>
    <x v="15"/>
    <x v="6"/>
    <x v="113"/>
    <x v="39"/>
    <n v="71"/>
  </r>
  <r>
    <x v="15"/>
    <x v="6"/>
    <x v="120"/>
    <x v="12"/>
    <n v="70"/>
  </r>
  <r>
    <x v="15"/>
    <x v="6"/>
    <x v="123"/>
    <x v="40"/>
    <n v="70"/>
  </r>
  <r>
    <x v="15"/>
    <x v="6"/>
    <x v="121"/>
    <x v="0"/>
    <n v="69"/>
  </r>
  <r>
    <x v="15"/>
    <x v="6"/>
    <x v="119"/>
    <x v="12"/>
    <n v="64"/>
  </r>
  <r>
    <x v="15"/>
    <x v="6"/>
    <x v="117"/>
    <x v="28"/>
    <n v="63"/>
  </r>
  <r>
    <x v="15"/>
    <x v="6"/>
    <x v="111"/>
    <x v="5"/>
    <n v="57"/>
  </r>
  <r>
    <x v="15"/>
    <x v="6"/>
    <x v="123"/>
    <x v="5"/>
    <n v="57"/>
  </r>
  <r>
    <x v="15"/>
    <x v="6"/>
    <x v="123"/>
    <x v="2"/>
    <n v="55"/>
  </r>
  <r>
    <x v="15"/>
    <x v="6"/>
    <x v="111"/>
    <x v="2"/>
    <n v="54"/>
  </r>
  <r>
    <x v="15"/>
    <x v="6"/>
    <x v="120"/>
    <x v="40"/>
    <n v="54"/>
  </r>
  <r>
    <x v="15"/>
    <x v="6"/>
    <x v="110"/>
    <x v="5"/>
    <n v="52"/>
  </r>
  <r>
    <x v="15"/>
    <x v="6"/>
    <x v="117"/>
    <x v="2"/>
    <n v="51"/>
  </r>
  <r>
    <x v="15"/>
    <x v="6"/>
    <x v="117"/>
    <x v="5"/>
    <n v="51"/>
  </r>
  <r>
    <x v="15"/>
    <x v="6"/>
    <x v="110"/>
    <x v="0"/>
    <n v="50"/>
  </r>
  <r>
    <x v="15"/>
    <x v="6"/>
    <x v="110"/>
    <x v="2"/>
    <n v="50"/>
  </r>
  <r>
    <x v="15"/>
    <x v="6"/>
    <x v="113"/>
    <x v="12"/>
    <n v="48"/>
  </r>
  <r>
    <x v="15"/>
    <x v="6"/>
    <x v="110"/>
    <x v="40"/>
    <n v="45"/>
  </r>
  <r>
    <x v="15"/>
    <x v="6"/>
    <x v="114"/>
    <x v="13"/>
    <n v="43"/>
  </r>
  <r>
    <x v="15"/>
    <x v="6"/>
    <x v="116"/>
    <x v="12"/>
    <n v="43"/>
  </r>
  <r>
    <x v="15"/>
    <x v="6"/>
    <x v="111"/>
    <x v="14"/>
    <n v="42"/>
  </r>
  <r>
    <x v="15"/>
    <x v="6"/>
    <x v="114"/>
    <x v="39"/>
    <n v="42"/>
  </r>
  <r>
    <x v="15"/>
    <x v="6"/>
    <x v="123"/>
    <x v="14"/>
    <n v="42"/>
  </r>
  <r>
    <x v="15"/>
    <x v="6"/>
    <x v="113"/>
    <x v="40"/>
    <n v="40"/>
  </r>
  <r>
    <x v="15"/>
    <x v="6"/>
    <x v="117"/>
    <x v="14"/>
    <n v="40"/>
  </r>
  <r>
    <x v="15"/>
    <x v="6"/>
    <x v="110"/>
    <x v="14"/>
    <n v="38"/>
  </r>
  <r>
    <x v="15"/>
    <x v="6"/>
    <x v="122"/>
    <x v="17"/>
    <n v="38"/>
  </r>
  <r>
    <x v="15"/>
    <x v="6"/>
    <x v="112"/>
    <x v="12"/>
    <n v="37"/>
  </r>
  <r>
    <x v="15"/>
    <x v="6"/>
    <x v="121"/>
    <x v="5"/>
    <n v="35"/>
  </r>
  <r>
    <x v="15"/>
    <x v="6"/>
    <x v="112"/>
    <x v="24"/>
    <n v="32"/>
  </r>
  <r>
    <x v="15"/>
    <x v="6"/>
    <x v="121"/>
    <x v="2"/>
    <n v="32"/>
  </r>
  <r>
    <x v="15"/>
    <x v="6"/>
    <x v="111"/>
    <x v="12"/>
    <n v="31"/>
  </r>
  <r>
    <x v="15"/>
    <x v="6"/>
    <x v="115"/>
    <x v="5"/>
    <n v="30"/>
  </r>
  <r>
    <x v="15"/>
    <x v="6"/>
    <x v="123"/>
    <x v="12"/>
    <n v="30"/>
  </r>
  <r>
    <x v="15"/>
    <x v="6"/>
    <x v="115"/>
    <x v="2"/>
    <n v="29"/>
  </r>
  <r>
    <x v="15"/>
    <x v="6"/>
    <x v="119"/>
    <x v="23"/>
    <n v="28"/>
  </r>
  <r>
    <x v="15"/>
    <x v="6"/>
    <x v="110"/>
    <x v="12"/>
    <n v="26"/>
  </r>
  <r>
    <x v="15"/>
    <x v="6"/>
    <x v="118"/>
    <x v="1"/>
    <n v="26"/>
  </r>
  <r>
    <x v="15"/>
    <x v="6"/>
    <x v="112"/>
    <x v="39"/>
    <n v="25"/>
  </r>
  <r>
    <x v="15"/>
    <x v="6"/>
    <x v="117"/>
    <x v="12"/>
    <n v="25"/>
  </r>
  <r>
    <x v="15"/>
    <x v="6"/>
    <x v="122"/>
    <x v="0"/>
    <n v="25"/>
  </r>
  <r>
    <x v="15"/>
    <x v="6"/>
    <x v="114"/>
    <x v="9"/>
    <n v="24"/>
  </r>
  <r>
    <x v="15"/>
    <x v="6"/>
    <x v="120"/>
    <x v="39"/>
    <n v="24"/>
  </r>
  <r>
    <x v="15"/>
    <x v="6"/>
    <x v="115"/>
    <x v="11"/>
    <n v="23"/>
  </r>
  <r>
    <x v="15"/>
    <x v="6"/>
    <x v="115"/>
    <x v="0"/>
    <n v="23"/>
  </r>
  <r>
    <x v="15"/>
    <x v="6"/>
    <x v="118"/>
    <x v="23"/>
    <n v="23"/>
  </r>
  <r>
    <x v="15"/>
    <x v="6"/>
    <x v="118"/>
    <x v="4"/>
    <n v="23"/>
  </r>
  <r>
    <x v="15"/>
    <x v="6"/>
    <x v="118"/>
    <x v="6"/>
    <n v="23"/>
  </r>
  <r>
    <x v="15"/>
    <x v="6"/>
    <x v="122"/>
    <x v="27"/>
    <n v="23"/>
  </r>
  <r>
    <x v="15"/>
    <x v="6"/>
    <x v="118"/>
    <x v="24"/>
    <n v="22"/>
  </r>
  <r>
    <x v="15"/>
    <x v="6"/>
    <x v="118"/>
    <x v="9"/>
    <n v="22"/>
  </r>
  <r>
    <x v="15"/>
    <x v="6"/>
    <x v="119"/>
    <x v="40"/>
    <n v="22"/>
  </r>
  <r>
    <x v="15"/>
    <x v="6"/>
    <x v="112"/>
    <x v="17"/>
    <n v="21"/>
  </r>
  <r>
    <x v="15"/>
    <x v="6"/>
    <x v="123"/>
    <x v="38"/>
    <n v="21"/>
  </r>
  <r>
    <x v="15"/>
    <x v="6"/>
    <x v="110"/>
    <x v="39"/>
    <n v="20"/>
  </r>
  <r>
    <x v="15"/>
    <x v="6"/>
    <x v="114"/>
    <x v="10"/>
    <n v="20"/>
  </r>
  <r>
    <x v="15"/>
    <x v="6"/>
    <x v="118"/>
    <x v="33"/>
    <n v="20"/>
  </r>
  <r>
    <x v="15"/>
    <x v="6"/>
    <x v="120"/>
    <x v="23"/>
    <n v="19"/>
  </r>
  <r>
    <x v="15"/>
    <x v="6"/>
    <x v="120"/>
    <x v="6"/>
    <n v="19"/>
  </r>
  <r>
    <x v="15"/>
    <x v="6"/>
    <x v="119"/>
    <x v="39"/>
    <n v="18"/>
  </r>
  <r>
    <x v="15"/>
    <x v="6"/>
    <x v="121"/>
    <x v="14"/>
    <n v="18"/>
  </r>
  <r>
    <x v="15"/>
    <x v="6"/>
    <x v="114"/>
    <x v="1"/>
    <n v="16"/>
  </r>
  <r>
    <x v="15"/>
    <x v="6"/>
    <x v="116"/>
    <x v="33"/>
    <n v="16"/>
  </r>
  <r>
    <x v="15"/>
    <x v="6"/>
    <x v="120"/>
    <x v="9"/>
    <n v="16"/>
  </r>
  <r>
    <x v="15"/>
    <x v="6"/>
    <x v="116"/>
    <x v="1"/>
    <n v="15"/>
  </r>
  <r>
    <x v="15"/>
    <x v="6"/>
    <x v="121"/>
    <x v="12"/>
    <n v="15"/>
  </r>
  <r>
    <x v="15"/>
    <x v="6"/>
    <x v="113"/>
    <x v="23"/>
    <n v="13"/>
  </r>
  <r>
    <x v="15"/>
    <x v="6"/>
    <x v="116"/>
    <x v="30"/>
    <n v="12"/>
  </r>
  <r>
    <x v="15"/>
    <x v="6"/>
    <x v="119"/>
    <x v="26"/>
    <n v="12"/>
  </r>
  <r>
    <x v="15"/>
    <x v="6"/>
    <x v="119"/>
    <x v="9"/>
    <n v="12"/>
  </r>
  <r>
    <x v="15"/>
    <x v="6"/>
    <x v="114"/>
    <x v="33"/>
    <n v="11"/>
  </r>
  <r>
    <x v="15"/>
    <x v="6"/>
    <x v="122"/>
    <x v="5"/>
    <n v="11"/>
  </r>
  <r>
    <x v="15"/>
    <x v="6"/>
    <x v="110"/>
    <x v="9"/>
    <n v="10"/>
  </r>
  <r>
    <x v="15"/>
    <x v="6"/>
    <x v="115"/>
    <x v="12"/>
    <n v="10"/>
  </r>
  <r>
    <x v="15"/>
    <x v="6"/>
    <x v="116"/>
    <x v="15"/>
    <n v="10"/>
  </r>
  <r>
    <x v="15"/>
    <x v="6"/>
    <x v="120"/>
    <x v="4"/>
    <n v="10"/>
  </r>
  <r>
    <x v="15"/>
    <x v="6"/>
    <x v="120"/>
    <x v="33"/>
    <n v="10"/>
  </r>
  <r>
    <x v="15"/>
    <x v="6"/>
    <x v="122"/>
    <x v="12"/>
    <n v="10"/>
  </r>
  <r>
    <x v="15"/>
    <x v="6"/>
    <x v="122"/>
    <x v="2"/>
    <n v="10"/>
  </r>
  <r>
    <x v="15"/>
    <x v="6"/>
    <x v="112"/>
    <x v="15"/>
    <n v="9"/>
  </r>
  <r>
    <x v="15"/>
    <x v="6"/>
    <x v="112"/>
    <x v="1"/>
    <n v="9"/>
  </r>
  <r>
    <x v="15"/>
    <x v="6"/>
    <x v="117"/>
    <x v="9"/>
    <n v="9"/>
  </r>
  <r>
    <x v="15"/>
    <x v="6"/>
    <x v="119"/>
    <x v="1"/>
    <n v="9"/>
  </r>
  <r>
    <x v="15"/>
    <x v="6"/>
    <x v="120"/>
    <x v="1"/>
    <n v="9"/>
  </r>
  <r>
    <x v="15"/>
    <x v="6"/>
    <x v="120"/>
    <x v="16"/>
    <n v="9"/>
  </r>
  <r>
    <x v="15"/>
    <x v="6"/>
    <x v="123"/>
    <x v="9"/>
    <n v="9"/>
  </r>
  <r>
    <x v="15"/>
    <x v="6"/>
    <x v="112"/>
    <x v="13"/>
    <n v="8"/>
  </r>
  <r>
    <x v="15"/>
    <x v="6"/>
    <x v="113"/>
    <x v="9"/>
    <n v="8"/>
  </r>
  <r>
    <x v="15"/>
    <x v="6"/>
    <x v="114"/>
    <x v="4"/>
    <n v="8"/>
  </r>
  <r>
    <x v="15"/>
    <x v="6"/>
    <x v="114"/>
    <x v="16"/>
    <n v="8"/>
  </r>
  <r>
    <x v="15"/>
    <x v="6"/>
    <x v="115"/>
    <x v="10"/>
    <n v="8"/>
  </r>
  <r>
    <x v="15"/>
    <x v="6"/>
    <x v="115"/>
    <x v="22"/>
    <n v="8"/>
  </r>
  <r>
    <x v="15"/>
    <x v="6"/>
    <x v="118"/>
    <x v="15"/>
    <n v="8"/>
  </r>
  <r>
    <x v="15"/>
    <x v="6"/>
    <x v="118"/>
    <x v="13"/>
    <n v="8"/>
  </r>
  <r>
    <x v="15"/>
    <x v="6"/>
    <x v="120"/>
    <x v="24"/>
    <n v="8"/>
  </r>
  <r>
    <x v="15"/>
    <x v="6"/>
    <x v="113"/>
    <x v="13"/>
    <n v="7"/>
  </r>
  <r>
    <x v="15"/>
    <x v="6"/>
    <x v="113"/>
    <x v="1"/>
    <n v="7"/>
  </r>
  <r>
    <x v="15"/>
    <x v="6"/>
    <x v="116"/>
    <x v="10"/>
    <n v="7"/>
  </r>
  <r>
    <x v="15"/>
    <x v="6"/>
    <x v="116"/>
    <x v="9"/>
    <n v="7"/>
  </r>
  <r>
    <x v="15"/>
    <x v="6"/>
    <x v="119"/>
    <x v="33"/>
    <n v="7"/>
  </r>
  <r>
    <x v="15"/>
    <x v="6"/>
    <x v="112"/>
    <x v="6"/>
    <n v="6"/>
  </r>
  <r>
    <x v="15"/>
    <x v="6"/>
    <x v="113"/>
    <x v="15"/>
    <n v="6"/>
  </r>
  <r>
    <x v="15"/>
    <x v="6"/>
    <x v="113"/>
    <x v="4"/>
    <n v="6"/>
  </r>
  <r>
    <x v="15"/>
    <x v="6"/>
    <x v="113"/>
    <x v="33"/>
    <n v="6"/>
  </r>
  <r>
    <x v="15"/>
    <x v="6"/>
    <x v="114"/>
    <x v="34"/>
    <n v="6"/>
  </r>
  <r>
    <x v="15"/>
    <x v="6"/>
    <x v="118"/>
    <x v="16"/>
    <n v="6"/>
  </r>
  <r>
    <x v="15"/>
    <x v="6"/>
    <x v="120"/>
    <x v="13"/>
    <n v="6"/>
  </r>
  <r>
    <x v="15"/>
    <x v="6"/>
    <x v="121"/>
    <x v="13"/>
    <n v="6"/>
  </r>
  <r>
    <x v="15"/>
    <x v="6"/>
    <x v="121"/>
    <x v="9"/>
    <n v="6"/>
  </r>
  <r>
    <x v="15"/>
    <x v="6"/>
    <x v="123"/>
    <x v="1"/>
    <n v="6"/>
  </r>
  <r>
    <x v="15"/>
    <x v="6"/>
    <x v="111"/>
    <x v="4"/>
    <n v="5"/>
  </r>
  <r>
    <x v="15"/>
    <x v="6"/>
    <x v="111"/>
    <x v="1"/>
    <n v="5"/>
  </r>
  <r>
    <x v="15"/>
    <x v="6"/>
    <x v="111"/>
    <x v="9"/>
    <n v="5"/>
  </r>
  <r>
    <x v="15"/>
    <x v="6"/>
    <x v="112"/>
    <x v="9"/>
    <n v="5"/>
  </r>
  <r>
    <x v="15"/>
    <x v="6"/>
    <x v="112"/>
    <x v="33"/>
    <n v="5"/>
  </r>
  <r>
    <x v="15"/>
    <x v="6"/>
    <x v="114"/>
    <x v="6"/>
    <n v="5"/>
  </r>
  <r>
    <x v="15"/>
    <x v="6"/>
    <x v="116"/>
    <x v="11"/>
    <n v="5"/>
  </r>
  <r>
    <x v="15"/>
    <x v="6"/>
    <x v="116"/>
    <x v="4"/>
    <n v="5"/>
  </r>
  <r>
    <x v="15"/>
    <x v="6"/>
    <x v="116"/>
    <x v="35"/>
    <n v="5"/>
  </r>
  <r>
    <x v="15"/>
    <x v="6"/>
    <x v="118"/>
    <x v="36"/>
    <n v="5"/>
  </r>
  <r>
    <x v="15"/>
    <x v="6"/>
    <x v="119"/>
    <x v="28"/>
    <n v="5"/>
  </r>
  <r>
    <x v="15"/>
    <x v="6"/>
    <x v="123"/>
    <x v="4"/>
    <n v="5"/>
  </r>
  <r>
    <x v="15"/>
    <x v="6"/>
    <x v="110"/>
    <x v="13"/>
    <n v="4"/>
  </r>
  <r>
    <x v="15"/>
    <x v="6"/>
    <x v="110"/>
    <x v="1"/>
    <n v="4"/>
  </r>
  <r>
    <x v="15"/>
    <x v="6"/>
    <x v="110"/>
    <x v="16"/>
    <n v="4"/>
  </r>
  <r>
    <x v="15"/>
    <x v="6"/>
    <x v="110"/>
    <x v="33"/>
    <n v="4"/>
  </r>
  <r>
    <x v="15"/>
    <x v="6"/>
    <x v="112"/>
    <x v="16"/>
    <n v="4"/>
  </r>
  <r>
    <x v="15"/>
    <x v="6"/>
    <x v="113"/>
    <x v="11"/>
    <n v="4"/>
  </r>
  <r>
    <x v="15"/>
    <x v="6"/>
    <x v="113"/>
    <x v="10"/>
    <n v="4"/>
  </r>
  <r>
    <x v="15"/>
    <x v="6"/>
    <x v="115"/>
    <x v="14"/>
    <n v="4"/>
  </r>
  <r>
    <x v="15"/>
    <x v="6"/>
    <x v="116"/>
    <x v="13"/>
    <n v="4"/>
  </r>
  <r>
    <x v="15"/>
    <x v="6"/>
    <x v="118"/>
    <x v="34"/>
    <n v="4"/>
  </r>
  <r>
    <x v="15"/>
    <x v="6"/>
    <x v="119"/>
    <x v="4"/>
    <n v="4"/>
  </r>
  <r>
    <x v="15"/>
    <x v="6"/>
    <x v="119"/>
    <x v="6"/>
    <n v="4"/>
  </r>
  <r>
    <x v="15"/>
    <x v="6"/>
    <x v="119"/>
    <x v="16"/>
    <n v="4"/>
  </r>
  <r>
    <x v="15"/>
    <x v="6"/>
    <x v="121"/>
    <x v="10"/>
    <n v="4"/>
  </r>
  <r>
    <x v="15"/>
    <x v="6"/>
    <x v="121"/>
    <x v="33"/>
    <n v="4"/>
  </r>
  <r>
    <x v="15"/>
    <x v="6"/>
    <x v="122"/>
    <x v="28"/>
    <n v="4"/>
  </r>
  <r>
    <x v="15"/>
    <x v="6"/>
    <x v="122"/>
    <x v="9"/>
    <n v="4"/>
  </r>
  <r>
    <x v="15"/>
    <x v="6"/>
    <x v="112"/>
    <x v="10"/>
    <n v="3"/>
  </r>
  <r>
    <x v="15"/>
    <x v="6"/>
    <x v="113"/>
    <x v="6"/>
    <n v="3"/>
  </r>
  <r>
    <x v="15"/>
    <x v="6"/>
    <x v="113"/>
    <x v="16"/>
    <n v="3"/>
  </r>
  <r>
    <x v="15"/>
    <x v="6"/>
    <x v="114"/>
    <x v="35"/>
    <n v="3"/>
  </r>
  <r>
    <x v="15"/>
    <x v="6"/>
    <x v="115"/>
    <x v="9"/>
    <n v="3"/>
  </r>
  <r>
    <x v="15"/>
    <x v="6"/>
    <x v="116"/>
    <x v="16"/>
    <n v="3"/>
  </r>
  <r>
    <x v="15"/>
    <x v="6"/>
    <x v="116"/>
    <x v="34"/>
    <n v="3"/>
  </r>
  <r>
    <x v="15"/>
    <x v="6"/>
    <x v="117"/>
    <x v="15"/>
    <n v="3"/>
  </r>
  <r>
    <x v="15"/>
    <x v="6"/>
    <x v="117"/>
    <x v="1"/>
    <n v="3"/>
  </r>
  <r>
    <x v="15"/>
    <x v="6"/>
    <x v="117"/>
    <x v="16"/>
    <n v="3"/>
  </r>
  <r>
    <x v="15"/>
    <x v="6"/>
    <x v="118"/>
    <x v="35"/>
    <n v="3"/>
  </r>
  <r>
    <x v="15"/>
    <x v="6"/>
    <x v="120"/>
    <x v="10"/>
    <n v="3"/>
  </r>
  <r>
    <x v="15"/>
    <x v="6"/>
    <x v="120"/>
    <x v="35"/>
    <n v="3"/>
  </r>
  <r>
    <x v="15"/>
    <x v="6"/>
    <x v="121"/>
    <x v="1"/>
    <n v="3"/>
  </r>
  <r>
    <x v="15"/>
    <x v="6"/>
    <x v="122"/>
    <x v="1"/>
    <n v="3"/>
  </r>
  <r>
    <x v="15"/>
    <x v="6"/>
    <x v="123"/>
    <x v="33"/>
    <n v="3"/>
  </r>
  <r>
    <x v="15"/>
    <x v="6"/>
    <x v="110"/>
    <x v="15"/>
    <n v="2"/>
  </r>
  <r>
    <x v="15"/>
    <x v="6"/>
    <x v="110"/>
    <x v="24"/>
    <n v="2"/>
  </r>
  <r>
    <x v="15"/>
    <x v="6"/>
    <x v="110"/>
    <x v="10"/>
    <n v="2"/>
  </r>
  <r>
    <x v="15"/>
    <x v="6"/>
    <x v="110"/>
    <x v="4"/>
    <n v="2"/>
  </r>
  <r>
    <x v="15"/>
    <x v="6"/>
    <x v="110"/>
    <x v="6"/>
    <n v="2"/>
  </r>
  <r>
    <x v="15"/>
    <x v="6"/>
    <x v="110"/>
    <x v="35"/>
    <n v="2"/>
  </r>
  <r>
    <x v="15"/>
    <x v="6"/>
    <x v="111"/>
    <x v="13"/>
    <n v="2"/>
  </r>
  <r>
    <x v="15"/>
    <x v="6"/>
    <x v="111"/>
    <x v="6"/>
    <n v="2"/>
  </r>
  <r>
    <x v="15"/>
    <x v="6"/>
    <x v="111"/>
    <x v="16"/>
    <n v="2"/>
  </r>
  <r>
    <x v="15"/>
    <x v="6"/>
    <x v="112"/>
    <x v="11"/>
    <n v="2"/>
  </r>
  <r>
    <x v="15"/>
    <x v="6"/>
    <x v="113"/>
    <x v="36"/>
    <n v="2"/>
  </r>
  <r>
    <x v="15"/>
    <x v="6"/>
    <x v="116"/>
    <x v="6"/>
    <n v="2"/>
  </r>
  <r>
    <x v="15"/>
    <x v="6"/>
    <x v="116"/>
    <x v="36"/>
    <n v="2"/>
  </r>
  <r>
    <x v="15"/>
    <x v="6"/>
    <x v="117"/>
    <x v="33"/>
    <n v="2"/>
  </r>
  <r>
    <x v="15"/>
    <x v="6"/>
    <x v="118"/>
    <x v="11"/>
    <n v="2"/>
  </r>
  <r>
    <x v="15"/>
    <x v="6"/>
    <x v="119"/>
    <x v="15"/>
    <n v="2"/>
  </r>
  <r>
    <x v="15"/>
    <x v="6"/>
    <x v="119"/>
    <x v="13"/>
    <n v="2"/>
  </r>
  <r>
    <x v="15"/>
    <x v="6"/>
    <x v="119"/>
    <x v="24"/>
    <n v="2"/>
  </r>
  <r>
    <x v="15"/>
    <x v="6"/>
    <x v="119"/>
    <x v="10"/>
    <n v="2"/>
  </r>
  <r>
    <x v="15"/>
    <x v="6"/>
    <x v="119"/>
    <x v="36"/>
    <n v="2"/>
  </r>
  <r>
    <x v="15"/>
    <x v="6"/>
    <x v="120"/>
    <x v="15"/>
    <n v="2"/>
  </r>
  <r>
    <x v="15"/>
    <x v="6"/>
    <x v="120"/>
    <x v="36"/>
    <n v="2"/>
  </r>
  <r>
    <x v="15"/>
    <x v="6"/>
    <x v="121"/>
    <x v="16"/>
    <n v="2"/>
  </r>
  <r>
    <x v="15"/>
    <x v="6"/>
    <x v="122"/>
    <x v="23"/>
    <n v="2"/>
  </r>
  <r>
    <x v="15"/>
    <x v="6"/>
    <x v="122"/>
    <x v="16"/>
    <n v="2"/>
  </r>
  <r>
    <x v="15"/>
    <x v="6"/>
    <x v="122"/>
    <x v="33"/>
    <n v="2"/>
  </r>
  <r>
    <x v="15"/>
    <x v="6"/>
    <x v="123"/>
    <x v="15"/>
    <n v="2"/>
  </r>
  <r>
    <x v="15"/>
    <x v="6"/>
    <x v="123"/>
    <x v="13"/>
    <n v="2"/>
  </r>
  <r>
    <x v="15"/>
    <x v="6"/>
    <x v="123"/>
    <x v="6"/>
    <n v="2"/>
  </r>
  <r>
    <x v="15"/>
    <x v="6"/>
    <x v="123"/>
    <x v="16"/>
    <n v="2"/>
  </r>
  <r>
    <x v="15"/>
    <x v="6"/>
    <x v="110"/>
    <x v="11"/>
    <n v="1"/>
  </r>
  <r>
    <x v="15"/>
    <x v="6"/>
    <x v="110"/>
    <x v="36"/>
    <n v="1"/>
  </r>
  <r>
    <x v="15"/>
    <x v="6"/>
    <x v="111"/>
    <x v="10"/>
    <n v="1"/>
  </r>
  <r>
    <x v="15"/>
    <x v="6"/>
    <x v="111"/>
    <x v="33"/>
    <n v="1"/>
  </r>
  <r>
    <x v="15"/>
    <x v="6"/>
    <x v="112"/>
    <x v="4"/>
    <n v="1"/>
  </r>
  <r>
    <x v="15"/>
    <x v="6"/>
    <x v="112"/>
    <x v="35"/>
    <n v="1"/>
  </r>
  <r>
    <x v="15"/>
    <x v="6"/>
    <x v="113"/>
    <x v="34"/>
    <n v="1"/>
  </r>
  <r>
    <x v="15"/>
    <x v="6"/>
    <x v="113"/>
    <x v="35"/>
    <n v="1"/>
  </r>
  <r>
    <x v="15"/>
    <x v="6"/>
    <x v="115"/>
    <x v="1"/>
    <n v="1"/>
  </r>
  <r>
    <x v="15"/>
    <x v="6"/>
    <x v="115"/>
    <x v="16"/>
    <n v="1"/>
  </r>
  <r>
    <x v="15"/>
    <x v="6"/>
    <x v="115"/>
    <x v="33"/>
    <n v="1"/>
  </r>
  <r>
    <x v="15"/>
    <x v="6"/>
    <x v="118"/>
    <x v="10"/>
    <n v="1"/>
  </r>
  <r>
    <x v="15"/>
    <x v="6"/>
    <x v="119"/>
    <x v="11"/>
    <n v="1"/>
  </r>
  <r>
    <x v="15"/>
    <x v="6"/>
    <x v="119"/>
    <x v="34"/>
    <n v="1"/>
  </r>
  <r>
    <x v="15"/>
    <x v="6"/>
    <x v="119"/>
    <x v="35"/>
    <n v="1"/>
  </r>
  <r>
    <x v="15"/>
    <x v="6"/>
    <x v="120"/>
    <x v="11"/>
    <n v="1"/>
  </r>
  <r>
    <x v="15"/>
    <x v="6"/>
    <x v="120"/>
    <x v="34"/>
    <n v="1"/>
  </r>
  <r>
    <x v="15"/>
    <x v="6"/>
    <x v="121"/>
    <x v="15"/>
    <n v="1"/>
  </r>
  <r>
    <x v="15"/>
    <x v="6"/>
    <x v="122"/>
    <x v="14"/>
    <n v="1"/>
  </r>
  <r>
    <x v="15"/>
    <x v="6"/>
    <x v="122"/>
    <x v="15"/>
    <n v="1"/>
  </r>
  <r>
    <x v="15"/>
    <x v="6"/>
    <x v="122"/>
    <x v="13"/>
    <n v="1"/>
  </r>
  <r>
    <x v="15"/>
    <x v="6"/>
    <x v="122"/>
    <x v="26"/>
    <n v="1"/>
  </r>
  <r>
    <x v="15"/>
    <x v="6"/>
    <x v="122"/>
    <x v="10"/>
    <n v="1"/>
  </r>
  <r>
    <x v="15"/>
    <x v="6"/>
    <x v="122"/>
    <x v="4"/>
    <n v="1"/>
  </r>
  <r>
    <x v="15"/>
    <x v="6"/>
    <x v="123"/>
    <x v="10"/>
    <n v="1"/>
  </r>
  <r>
    <x v="15"/>
    <x v="6"/>
    <x v="123"/>
    <x v="23"/>
    <n v="1"/>
  </r>
  <r>
    <x v="15"/>
    <x v="6"/>
    <x v="123"/>
    <x v="34"/>
    <n v="1"/>
  </r>
  <r>
    <x v="15"/>
    <x v="6"/>
    <x v="123"/>
    <x v="36"/>
    <n v="1"/>
  </r>
  <r>
    <x v="15"/>
    <x v="6"/>
    <x v="120"/>
    <x v="19"/>
    <n v="791572"/>
  </r>
  <r>
    <x v="15"/>
    <x v="6"/>
    <x v="112"/>
    <x v="19"/>
    <n v="512676"/>
  </r>
  <r>
    <x v="15"/>
    <x v="6"/>
    <x v="114"/>
    <x v="19"/>
    <n v="445385"/>
  </r>
  <r>
    <x v="15"/>
    <x v="6"/>
    <x v="118"/>
    <x v="19"/>
    <n v="232748"/>
  </r>
  <r>
    <x v="15"/>
    <x v="6"/>
    <x v="119"/>
    <x v="19"/>
    <n v="212530"/>
  </r>
  <r>
    <x v="15"/>
    <x v="6"/>
    <x v="116"/>
    <x v="19"/>
    <n v="152154"/>
  </r>
  <r>
    <x v="15"/>
    <x v="6"/>
    <x v="111"/>
    <x v="19"/>
    <n v="143960"/>
  </r>
  <r>
    <x v="15"/>
    <x v="6"/>
    <x v="119"/>
    <x v="20"/>
    <n v="104662"/>
  </r>
  <r>
    <x v="15"/>
    <x v="6"/>
    <x v="112"/>
    <x v="20"/>
    <n v="99962"/>
  </r>
  <r>
    <x v="15"/>
    <x v="6"/>
    <x v="110"/>
    <x v="19"/>
    <n v="73453"/>
  </r>
  <r>
    <x v="15"/>
    <x v="6"/>
    <x v="118"/>
    <x v="20"/>
    <n v="43108"/>
  </r>
  <r>
    <x v="15"/>
    <x v="6"/>
    <x v="113"/>
    <x v="20"/>
    <n v="38260"/>
  </r>
  <r>
    <x v="15"/>
    <x v="6"/>
    <x v="118"/>
    <x v="18"/>
    <n v="37610"/>
  </r>
  <r>
    <x v="15"/>
    <x v="6"/>
    <x v="120"/>
    <x v="18"/>
    <n v="27707"/>
  </r>
  <r>
    <x v="15"/>
    <x v="6"/>
    <x v="112"/>
    <x v="18"/>
    <n v="13734"/>
  </r>
  <r>
    <x v="15"/>
    <x v="6"/>
    <x v="119"/>
    <x v="18"/>
    <n v="12334"/>
  </r>
  <r>
    <x v="15"/>
    <x v="6"/>
    <x v="114"/>
    <x v="20"/>
    <n v="11422"/>
  </r>
  <r>
    <x v="15"/>
    <x v="6"/>
    <x v="111"/>
    <x v="18"/>
    <n v="8032"/>
  </r>
  <r>
    <x v="15"/>
    <x v="6"/>
    <x v="120"/>
    <x v="20"/>
    <n v="7387"/>
  </r>
  <r>
    <x v="15"/>
    <x v="6"/>
    <x v="123"/>
    <x v="18"/>
    <n v="6950"/>
  </r>
  <r>
    <x v="15"/>
    <x v="6"/>
    <x v="113"/>
    <x v="18"/>
    <n v="4852"/>
  </r>
  <r>
    <x v="15"/>
    <x v="6"/>
    <x v="114"/>
    <x v="18"/>
    <n v="2618"/>
  </r>
  <r>
    <x v="15"/>
    <x v="6"/>
    <x v="117"/>
    <x v="18"/>
    <n v="2355"/>
  </r>
  <r>
    <x v="15"/>
    <x v="6"/>
    <x v="110"/>
    <x v="18"/>
    <n v="1506"/>
  </r>
  <r>
    <x v="15"/>
    <x v="6"/>
    <x v="118"/>
    <x v="42"/>
    <n v="1421"/>
  </r>
  <r>
    <x v="15"/>
    <x v="6"/>
    <x v="116"/>
    <x v="18"/>
    <n v="985"/>
  </r>
  <r>
    <x v="15"/>
    <x v="6"/>
    <x v="114"/>
    <x v="42"/>
    <n v="898"/>
  </r>
  <r>
    <x v="15"/>
    <x v="6"/>
    <x v="123"/>
    <x v="42"/>
    <n v="428"/>
  </r>
  <r>
    <x v="15"/>
    <x v="6"/>
    <x v="119"/>
    <x v="42"/>
    <n v="408"/>
  </r>
  <r>
    <x v="15"/>
    <x v="6"/>
    <x v="110"/>
    <x v="42"/>
    <n v="309"/>
  </r>
  <r>
    <x v="15"/>
    <x v="6"/>
    <x v="117"/>
    <x v="42"/>
    <n v="245"/>
  </r>
  <r>
    <x v="15"/>
    <x v="6"/>
    <x v="116"/>
    <x v="42"/>
    <n v="237"/>
  </r>
  <r>
    <x v="15"/>
    <x v="6"/>
    <x v="120"/>
    <x v="42"/>
    <n v="232"/>
  </r>
  <r>
    <x v="15"/>
    <x v="6"/>
    <x v="121"/>
    <x v="42"/>
    <n v="195"/>
  </r>
  <r>
    <x v="15"/>
    <x v="6"/>
    <x v="113"/>
    <x v="42"/>
    <n v="157"/>
  </r>
  <r>
    <x v="15"/>
    <x v="6"/>
    <x v="122"/>
    <x v="42"/>
    <n v="148"/>
  </r>
  <r>
    <x v="15"/>
    <x v="6"/>
    <x v="112"/>
    <x v="42"/>
    <n v="105"/>
  </r>
  <r>
    <x v="15"/>
    <x v="6"/>
    <x v="115"/>
    <x v="42"/>
    <n v="73"/>
  </r>
  <r>
    <x v="15"/>
    <x v="6"/>
    <x v="111"/>
    <x v="42"/>
    <n v="53"/>
  </r>
  <r>
    <x v="15"/>
    <x v="6"/>
    <x v="118"/>
    <x v="7"/>
    <n v="41"/>
  </r>
  <r>
    <x v="15"/>
    <x v="6"/>
    <x v="120"/>
    <x v="7"/>
    <n v="27"/>
  </r>
  <r>
    <x v="15"/>
    <x v="6"/>
    <x v="118"/>
    <x v="41"/>
    <n v="19"/>
  </r>
  <r>
    <x v="15"/>
    <x v="6"/>
    <x v="114"/>
    <x v="41"/>
    <n v="18"/>
  </r>
  <r>
    <x v="15"/>
    <x v="6"/>
    <x v="119"/>
    <x v="7"/>
    <n v="13"/>
  </r>
  <r>
    <x v="15"/>
    <x v="6"/>
    <x v="112"/>
    <x v="7"/>
    <n v="11"/>
  </r>
  <r>
    <x v="15"/>
    <x v="6"/>
    <x v="119"/>
    <x v="41"/>
    <n v="11"/>
  </r>
  <r>
    <x v="15"/>
    <x v="6"/>
    <x v="121"/>
    <x v="18"/>
    <n v="11"/>
  </r>
  <r>
    <x v="15"/>
    <x v="6"/>
    <x v="110"/>
    <x v="41"/>
    <n v="10"/>
  </r>
  <r>
    <x v="15"/>
    <x v="6"/>
    <x v="117"/>
    <x v="41"/>
    <n v="9"/>
  </r>
  <r>
    <x v="15"/>
    <x v="6"/>
    <x v="120"/>
    <x v="41"/>
    <n v="9"/>
  </r>
  <r>
    <x v="15"/>
    <x v="6"/>
    <x v="123"/>
    <x v="41"/>
    <n v="9"/>
  </r>
  <r>
    <x v="15"/>
    <x v="6"/>
    <x v="120"/>
    <x v="8"/>
    <n v="8"/>
  </r>
  <r>
    <x v="15"/>
    <x v="6"/>
    <x v="114"/>
    <x v="8"/>
    <n v="6"/>
  </r>
  <r>
    <x v="15"/>
    <x v="6"/>
    <x v="116"/>
    <x v="41"/>
    <n v="6"/>
  </r>
  <r>
    <x v="15"/>
    <x v="6"/>
    <x v="123"/>
    <x v="7"/>
    <n v="6"/>
  </r>
  <r>
    <x v="15"/>
    <x v="6"/>
    <x v="111"/>
    <x v="7"/>
    <n v="5"/>
  </r>
  <r>
    <x v="15"/>
    <x v="6"/>
    <x v="112"/>
    <x v="8"/>
    <n v="5"/>
  </r>
  <r>
    <x v="15"/>
    <x v="6"/>
    <x v="113"/>
    <x v="41"/>
    <n v="5"/>
  </r>
  <r>
    <x v="15"/>
    <x v="6"/>
    <x v="113"/>
    <x v="7"/>
    <n v="5"/>
  </r>
  <r>
    <x v="15"/>
    <x v="6"/>
    <x v="114"/>
    <x v="7"/>
    <n v="5"/>
  </r>
  <r>
    <x v="15"/>
    <x v="6"/>
    <x v="118"/>
    <x v="8"/>
    <n v="5"/>
  </r>
  <r>
    <x v="15"/>
    <x v="6"/>
    <x v="119"/>
    <x v="3"/>
    <n v="5"/>
  </r>
  <r>
    <x v="15"/>
    <x v="6"/>
    <x v="112"/>
    <x v="41"/>
    <n v="4"/>
  </r>
  <r>
    <x v="15"/>
    <x v="6"/>
    <x v="119"/>
    <x v="8"/>
    <n v="4"/>
  </r>
  <r>
    <x v="15"/>
    <x v="6"/>
    <x v="121"/>
    <x v="41"/>
    <n v="4"/>
  </r>
  <r>
    <x v="15"/>
    <x v="6"/>
    <x v="110"/>
    <x v="7"/>
    <n v="3"/>
  </r>
  <r>
    <x v="15"/>
    <x v="6"/>
    <x v="112"/>
    <x v="3"/>
    <n v="3"/>
  </r>
  <r>
    <x v="15"/>
    <x v="6"/>
    <x v="115"/>
    <x v="41"/>
    <n v="3"/>
  </r>
  <r>
    <x v="15"/>
    <x v="6"/>
    <x v="116"/>
    <x v="7"/>
    <n v="3"/>
  </r>
  <r>
    <x v="15"/>
    <x v="6"/>
    <x v="118"/>
    <x v="3"/>
    <n v="3"/>
  </r>
  <r>
    <x v="15"/>
    <x v="6"/>
    <x v="122"/>
    <x v="41"/>
    <n v="3"/>
  </r>
  <r>
    <x v="15"/>
    <x v="6"/>
    <x v="111"/>
    <x v="41"/>
    <n v="2"/>
  </r>
  <r>
    <x v="15"/>
    <x v="6"/>
    <x v="111"/>
    <x v="8"/>
    <n v="2"/>
  </r>
  <r>
    <x v="15"/>
    <x v="6"/>
    <x v="116"/>
    <x v="8"/>
    <n v="2"/>
  </r>
  <r>
    <x v="15"/>
    <x v="6"/>
    <x v="121"/>
    <x v="7"/>
    <n v="2"/>
  </r>
  <r>
    <x v="15"/>
    <x v="6"/>
    <x v="110"/>
    <x v="8"/>
    <n v="1"/>
  </r>
  <r>
    <x v="15"/>
    <x v="6"/>
    <x v="113"/>
    <x v="3"/>
    <n v="1"/>
  </r>
  <r>
    <x v="15"/>
    <x v="6"/>
    <x v="114"/>
    <x v="3"/>
    <n v="1"/>
  </r>
  <r>
    <x v="15"/>
    <x v="6"/>
    <x v="117"/>
    <x v="7"/>
    <n v="1"/>
  </r>
  <r>
    <x v="15"/>
    <x v="6"/>
    <x v="120"/>
    <x v="3"/>
    <n v="1"/>
  </r>
  <r>
    <x v="15"/>
    <x v="7"/>
    <x v="132"/>
    <x v="22"/>
    <n v="38965"/>
  </r>
  <r>
    <x v="15"/>
    <x v="7"/>
    <x v="125"/>
    <x v="29"/>
    <n v="38505"/>
  </r>
  <r>
    <x v="15"/>
    <x v="7"/>
    <x v="131"/>
    <x v="29"/>
    <n v="26779"/>
  </r>
  <r>
    <x v="15"/>
    <x v="7"/>
    <x v="132"/>
    <x v="29"/>
    <n v="23056"/>
  </r>
  <r>
    <x v="15"/>
    <x v="7"/>
    <x v="133"/>
    <x v="29"/>
    <n v="21681"/>
  </r>
  <r>
    <x v="15"/>
    <x v="7"/>
    <x v="125"/>
    <x v="25"/>
    <n v="21311"/>
  </r>
  <r>
    <x v="15"/>
    <x v="7"/>
    <x v="126"/>
    <x v="29"/>
    <n v="19162"/>
  </r>
  <r>
    <x v="15"/>
    <x v="7"/>
    <x v="132"/>
    <x v="27"/>
    <n v="15433"/>
  </r>
  <r>
    <x v="15"/>
    <x v="7"/>
    <x v="137"/>
    <x v="22"/>
    <n v="14950"/>
  </r>
  <r>
    <x v="15"/>
    <x v="7"/>
    <x v="131"/>
    <x v="25"/>
    <n v="14710"/>
  </r>
  <r>
    <x v="15"/>
    <x v="7"/>
    <x v="133"/>
    <x v="27"/>
    <n v="14520"/>
  </r>
  <r>
    <x v="15"/>
    <x v="7"/>
    <x v="141"/>
    <x v="25"/>
    <n v="13931"/>
  </r>
  <r>
    <x v="15"/>
    <x v="7"/>
    <x v="141"/>
    <x v="29"/>
    <n v="13931"/>
  </r>
  <r>
    <x v="15"/>
    <x v="7"/>
    <x v="125"/>
    <x v="27"/>
    <n v="13910"/>
  </r>
  <r>
    <x v="15"/>
    <x v="7"/>
    <x v="131"/>
    <x v="22"/>
    <n v="12536"/>
  </r>
  <r>
    <x v="15"/>
    <x v="7"/>
    <x v="136"/>
    <x v="29"/>
    <n v="12341"/>
  </r>
  <r>
    <x v="15"/>
    <x v="7"/>
    <x v="136"/>
    <x v="25"/>
    <n v="11849"/>
  </r>
  <r>
    <x v="15"/>
    <x v="7"/>
    <x v="126"/>
    <x v="25"/>
    <n v="11462"/>
  </r>
  <r>
    <x v="15"/>
    <x v="7"/>
    <x v="131"/>
    <x v="27"/>
    <n v="11413"/>
  </r>
  <r>
    <x v="15"/>
    <x v="7"/>
    <x v="135"/>
    <x v="29"/>
    <n v="11166"/>
  </r>
  <r>
    <x v="15"/>
    <x v="7"/>
    <x v="140"/>
    <x v="29"/>
    <n v="11089"/>
  </r>
  <r>
    <x v="15"/>
    <x v="7"/>
    <x v="140"/>
    <x v="25"/>
    <n v="11079"/>
  </r>
  <r>
    <x v="15"/>
    <x v="7"/>
    <x v="134"/>
    <x v="29"/>
    <n v="10957"/>
  </r>
  <r>
    <x v="15"/>
    <x v="7"/>
    <x v="134"/>
    <x v="25"/>
    <n v="10936"/>
  </r>
  <r>
    <x v="15"/>
    <x v="7"/>
    <x v="135"/>
    <x v="25"/>
    <n v="10816"/>
  </r>
  <r>
    <x v="15"/>
    <x v="7"/>
    <x v="137"/>
    <x v="29"/>
    <n v="10559"/>
  </r>
  <r>
    <x v="15"/>
    <x v="7"/>
    <x v="130"/>
    <x v="29"/>
    <n v="10215"/>
  </r>
  <r>
    <x v="15"/>
    <x v="7"/>
    <x v="137"/>
    <x v="25"/>
    <n v="9995"/>
  </r>
  <r>
    <x v="15"/>
    <x v="7"/>
    <x v="130"/>
    <x v="25"/>
    <n v="9797"/>
  </r>
  <r>
    <x v="15"/>
    <x v="7"/>
    <x v="128"/>
    <x v="29"/>
    <n v="7943"/>
  </r>
  <r>
    <x v="15"/>
    <x v="7"/>
    <x v="141"/>
    <x v="22"/>
    <n v="7578"/>
  </r>
  <r>
    <x v="15"/>
    <x v="7"/>
    <x v="126"/>
    <x v="22"/>
    <n v="7574"/>
  </r>
  <r>
    <x v="15"/>
    <x v="7"/>
    <x v="130"/>
    <x v="22"/>
    <n v="7574"/>
  </r>
  <r>
    <x v="15"/>
    <x v="7"/>
    <x v="136"/>
    <x v="22"/>
    <n v="7543"/>
  </r>
  <r>
    <x v="15"/>
    <x v="7"/>
    <x v="134"/>
    <x v="22"/>
    <n v="7510"/>
  </r>
  <r>
    <x v="15"/>
    <x v="7"/>
    <x v="126"/>
    <x v="27"/>
    <n v="7310"/>
  </r>
  <r>
    <x v="15"/>
    <x v="7"/>
    <x v="132"/>
    <x v="25"/>
    <n v="7061"/>
  </r>
  <r>
    <x v="15"/>
    <x v="7"/>
    <x v="139"/>
    <x v="25"/>
    <n v="6894"/>
  </r>
  <r>
    <x v="15"/>
    <x v="7"/>
    <x v="139"/>
    <x v="29"/>
    <n v="6894"/>
  </r>
  <r>
    <x v="15"/>
    <x v="7"/>
    <x v="127"/>
    <x v="29"/>
    <n v="6441"/>
  </r>
  <r>
    <x v="15"/>
    <x v="7"/>
    <x v="128"/>
    <x v="25"/>
    <n v="5977"/>
  </r>
  <r>
    <x v="15"/>
    <x v="7"/>
    <x v="124"/>
    <x v="29"/>
    <n v="5121"/>
  </r>
  <r>
    <x v="15"/>
    <x v="7"/>
    <x v="125"/>
    <x v="37"/>
    <n v="4953"/>
  </r>
  <r>
    <x v="15"/>
    <x v="7"/>
    <x v="124"/>
    <x v="25"/>
    <n v="4578"/>
  </r>
  <r>
    <x v="15"/>
    <x v="7"/>
    <x v="127"/>
    <x v="25"/>
    <n v="4006"/>
  </r>
  <r>
    <x v="15"/>
    <x v="7"/>
    <x v="129"/>
    <x v="29"/>
    <n v="3772"/>
  </r>
  <r>
    <x v="15"/>
    <x v="7"/>
    <x v="133"/>
    <x v="25"/>
    <n v="3729"/>
  </r>
  <r>
    <x v="15"/>
    <x v="7"/>
    <x v="129"/>
    <x v="25"/>
    <n v="3714"/>
  </r>
  <r>
    <x v="15"/>
    <x v="7"/>
    <x v="138"/>
    <x v="29"/>
    <n v="3607"/>
  </r>
  <r>
    <x v="15"/>
    <x v="7"/>
    <x v="138"/>
    <x v="25"/>
    <n v="3606"/>
  </r>
  <r>
    <x v="15"/>
    <x v="7"/>
    <x v="140"/>
    <x v="21"/>
    <n v="2845"/>
  </r>
  <r>
    <x v="15"/>
    <x v="7"/>
    <x v="133"/>
    <x v="24"/>
    <n v="2817"/>
  </r>
  <r>
    <x v="15"/>
    <x v="7"/>
    <x v="127"/>
    <x v="27"/>
    <n v="2419"/>
  </r>
  <r>
    <x v="15"/>
    <x v="7"/>
    <x v="141"/>
    <x v="21"/>
    <n v="2410"/>
  </r>
  <r>
    <x v="15"/>
    <x v="7"/>
    <x v="136"/>
    <x v="21"/>
    <n v="1919"/>
  </r>
  <r>
    <x v="15"/>
    <x v="7"/>
    <x v="137"/>
    <x v="21"/>
    <n v="1699"/>
  </r>
  <r>
    <x v="15"/>
    <x v="7"/>
    <x v="132"/>
    <x v="37"/>
    <n v="1695"/>
  </r>
  <r>
    <x v="15"/>
    <x v="7"/>
    <x v="135"/>
    <x v="21"/>
    <n v="1677"/>
  </r>
  <r>
    <x v="15"/>
    <x v="7"/>
    <x v="134"/>
    <x v="21"/>
    <n v="1469"/>
  </r>
  <r>
    <x v="15"/>
    <x v="7"/>
    <x v="125"/>
    <x v="28"/>
    <n v="1466"/>
  </r>
  <r>
    <x v="15"/>
    <x v="7"/>
    <x v="125"/>
    <x v="26"/>
    <n v="1462"/>
  </r>
  <r>
    <x v="15"/>
    <x v="7"/>
    <x v="136"/>
    <x v="37"/>
    <n v="1431"/>
  </r>
  <r>
    <x v="15"/>
    <x v="7"/>
    <x v="141"/>
    <x v="32"/>
    <n v="1368"/>
  </r>
  <r>
    <x v="15"/>
    <x v="7"/>
    <x v="128"/>
    <x v="27"/>
    <n v="1357"/>
  </r>
  <r>
    <x v="15"/>
    <x v="7"/>
    <x v="139"/>
    <x v="21"/>
    <n v="1345"/>
  </r>
  <r>
    <x v="15"/>
    <x v="7"/>
    <x v="126"/>
    <x v="21"/>
    <n v="1307"/>
  </r>
  <r>
    <x v="15"/>
    <x v="7"/>
    <x v="132"/>
    <x v="30"/>
    <n v="1228"/>
  </r>
  <r>
    <x v="15"/>
    <x v="7"/>
    <x v="132"/>
    <x v="21"/>
    <n v="1095"/>
  </r>
  <r>
    <x v="15"/>
    <x v="7"/>
    <x v="133"/>
    <x v="37"/>
    <n v="952"/>
  </r>
  <r>
    <x v="15"/>
    <x v="7"/>
    <x v="130"/>
    <x v="37"/>
    <n v="920"/>
  </r>
  <r>
    <x v="15"/>
    <x v="7"/>
    <x v="126"/>
    <x v="37"/>
    <n v="869"/>
  </r>
  <r>
    <x v="15"/>
    <x v="7"/>
    <x v="139"/>
    <x v="37"/>
    <n v="851"/>
  </r>
  <r>
    <x v="15"/>
    <x v="7"/>
    <x v="141"/>
    <x v="37"/>
    <n v="845"/>
  </r>
  <r>
    <x v="15"/>
    <x v="7"/>
    <x v="131"/>
    <x v="21"/>
    <n v="809"/>
  </r>
  <r>
    <x v="15"/>
    <x v="7"/>
    <x v="129"/>
    <x v="21"/>
    <n v="771"/>
  </r>
  <r>
    <x v="15"/>
    <x v="7"/>
    <x v="132"/>
    <x v="38"/>
    <n v="732"/>
  </r>
  <r>
    <x v="15"/>
    <x v="7"/>
    <x v="131"/>
    <x v="37"/>
    <n v="694"/>
  </r>
  <r>
    <x v="15"/>
    <x v="7"/>
    <x v="138"/>
    <x v="21"/>
    <n v="674"/>
  </r>
  <r>
    <x v="15"/>
    <x v="7"/>
    <x v="130"/>
    <x v="21"/>
    <n v="652"/>
  </r>
  <r>
    <x v="15"/>
    <x v="7"/>
    <x v="133"/>
    <x v="21"/>
    <n v="634"/>
  </r>
  <r>
    <x v="15"/>
    <x v="7"/>
    <x v="125"/>
    <x v="0"/>
    <n v="602"/>
  </r>
  <r>
    <x v="15"/>
    <x v="7"/>
    <x v="128"/>
    <x v="28"/>
    <n v="593"/>
  </r>
  <r>
    <x v="15"/>
    <x v="7"/>
    <x v="129"/>
    <x v="37"/>
    <n v="573"/>
  </r>
  <r>
    <x v="15"/>
    <x v="7"/>
    <x v="124"/>
    <x v="27"/>
    <n v="532"/>
  </r>
  <r>
    <x v="15"/>
    <x v="7"/>
    <x v="137"/>
    <x v="27"/>
    <n v="527"/>
  </r>
  <r>
    <x v="15"/>
    <x v="7"/>
    <x v="136"/>
    <x v="27"/>
    <n v="476"/>
  </r>
  <r>
    <x v="15"/>
    <x v="7"/>
    <x v="124"/>
    <x v="30"/>
    <n v="421"/>
  </r>
  <r>
    <x v="15"/>
    <x v="7"/>
    <x v="138"/>
    <x v="37"/>
    <n v="379"/>
  </r>
  <r>
    <x v="15"/>
    <x v="7"/>
    <x v="126"/>
    <x v="23"/>
    <n v="352"/>
  </r>
  <r>
    <x v="15"/>
    <x v="7"/>
    <x v="125"/>
    <x v="17"/>
    <n v="343"/>
  </r>
  <r>
    <x v="15"/>
    <x v="7"/>
    <x v="135"/>
    <x v="27"/>
    <n v="296"/>
  </r>
  <r>
    <x v="15"/>
    <x v="7"/>
    <x v="132"/>
    <x v="24"/>
    <n v="291"/>
  </r>
  <r>
    <x v="15"/>
    <x v="7"/>
    <x v="129"/>
    <x v="22"/>
    <n v="287"/>
  </r>
  <r>
    <x v="15"/>
    <x v="7"/>
    <x v="131"/>
    <x v="38"/>
    <n v="286"/>
  </r>
  <r>
    <x v="15"/>
    <x v="7"/>
    <x v="131"/>
    <x v="24"/>
    <n v="283"/>
  </r>
  <r>
    <x v="15"/>
    <x v="7"/>
    <x v="135"/>
    <x v="37"/>
    <n v="273"/>
  </r>
  <r>
    <x v="15"/>
    <x v="7"/>
    <x v="134"/>
    <x v="37"/>
    <n v="262"/>
  </r>
  <r>
    <x v="15"/>
    <x v="7"/>
    <x v="131"/>
    <x v="0"/>
    <n v="257"/>
  </r>
  <r>
    <x v="15"/>
    <x v="7"/>
    <x v="128"/>
    <x v="21"/>
    <n v="254"/>
  </r>
  <r>
    <x v="15"/>
    <x v="7"/>
    <x v="130"/>
    <x v="27"/>
    <n v="254"/>
  </r>
  <r>
    <x v="15"/>
    <x v="7"/>
    <x v="130"/>
    <x v="38"/>
    <n v="246"/>
  </r>
  <r>
    <x v="15"/>
    <x v="7"/>
    <x v="133"/>
    <x v="23"/>
    <n v="242"/>
  </r>
  <r>
    <x v="15"/>
    <x v="7"/>
    <x v="134"/>
    <x v="0"/>
    <n v="233"/>
  </r>
  <r>
    <x v="15"/>
    <x v="7"/>
    <x v="125"/>
    <x v="21"/>
    <n v="227"/>
  </r>
  <r>
    <x v="15"/>
    <x v="7"/>
    <x v="135"/>
    <x v="17"/>
    <n v="224"/>
  </r>
  <r>
    <x v="15"/>
    <x v="7"/>
    <x v="125"/>
    <x v="23"/>
    <n v="223"/>
  </r>
  <r>
    <x v="15"/>
    <x v="7"/>
    <x v="136"/>
    <x v="0"/>
    <n v="222"/>
  </r>
  <r>
    <x v="15"/>
    <x v="7"/>
    <x v="131"/>
    <x v="17"/>
    <n v="199"/>
  </r>
  <r>
    <x v="15"/>
    <x v="7"/>
    <x v="125"/>
    <x v="5"/>
    <n v="195"/>
  </r>
  <r>
    <x v="15"/>
    <x v="7"/>
    <x v="137"/>
    <x v="0"/>
    <n v="193"/>
  </r>
  <r>
    <x v="15"/>
    <x v="7"/>
    <x v="125"/>
    <x v="2"/>
    <n v="192"/>
  </r>
  <r>
    <x v="15"/>
    <x v="7"/>
    <x v="131"/>
    <x v="23"/>
    <n v="191"/>
  </r>
  <r>
    <x v="15"/>
    <x v="7"/>
    <x v="127"/>
    <x v="0"/>
    <n v="190"/>
  </r>
  <r>
    <x v="15"/>
    <x v="7"/>
    <x v="126"/>
    <x v="17"/>
    <n v="186"/>
  </r>
  <r>
    <x v="15"/>
    <x v="7"/>
    <x v="125"/>
    <x v="40"/>
    <n v="183"/>
  </r>
  <r>
    <x v="15"/>
    <x v="7"/>
    <x v="133"/>
    <x v="30"/>
    <n v="183"/>
  </r>
  <r>
    <x v="15"/>
    <x v="7"/>
    <x v="140"/>
    <x v="32"/>
    <n v="178"/>
  </r>
  <r>
    <x v="15"/>
    <x v="7"/>
    <x v="127"/>
    <x v="30"/>
    <n v="175"/>
  </r>
  <r>
    <x v="15"/>
    <x v="7"/>
    <x v="127"/>
    <x v="21"/>
    <n v="173"/>
  </r>
  <r>
    <x v="15"/>
    <x v="7"/>
    <x v="126"/>
    <x v="0"/>
    <n v="168"/>
  </r>
  <r>
    <x v="15"/>
    <x v="7"/>
    <x v="124"/>
    <x v="21"/>
    <n v="163"/>
  </r>
  <r>
    <x v="15"/>
    <x v="7"/>
    <x v="133"/>
    <x v="5"/>
    <n v="158"/>
  </r>
  <r>
    <x v="15"/>
    <x v="7"/>
    <x v="127"/>
    <x v="37"/>
    <n v="157"/>
  </r>
  <r>
    <x v="15"/>
    <x v="7"/>
    <x v="133"/>
    <x v="2"/>
    <n v="155"/>
  </r>
  <r>
    <x v="15"/>
    <x v="7"/>
    <x v="133"/>
    <x v="38"/>
    <n v="150"/>
  </r>
  <r>
    <x v="15"/>
    <x v="7"/>
    <x v="141"/>
    <x v="17"/>
    <n v="143"/>
  </r>
  <r>
    <x v="15"/>
    <x v="7"/>
    <x v="128"/>
    <x v="0"/>
    <n v="142"/>
  </r>
  <r>
    <x v="15"/>
    <x v="7"/>
    <x v="141"/>
    <x v="0"/>
    <n v="141"/>
  </r>
  <r>
    <x v="15"/>
    <x v="7"/>
    <x v="132"/>
    <x v="28"/>
    <n v="139"/>
  </r>
  <r>
    <x v="15"/>
    <x v="7"/>
    <x v="137"/>
    <x v="17"/>
    <n v="134"/>
  </r>
  <r>
    <x v="15"/>
    <x v="7"/>
    <x v="126"/>
    <x v="5"/>
    <n v="127"/>
  </r>
  <r>
    <x v="15"/>
    <x v="7"/>
    <x v="132"/>
    <x v="17"/>
    <n v="127"/>
  </r>
  <r>
    <x v="15"/>
    <x v="7"/>
    <x v="126"/>
    <x v="2"/>
    <n v="122"/>
  </r>
  <r>
    <x v="15"/>
    <x v="7"/>
    <x v="125"/>
    <x v="12"/>
    <n v="121"/>
  </r>
  <r>
    <x v="15"/>
    <x v="7"/>
    <x v="131"/>
    <x v="5"/>
    <n v="120"/>
  </r>
  <r>
    <x v="15"/>
    <x v="7"/>
    <x v="136"/>
    <x v="17"/>
    <n v="118"/>
  </r>
  <r>
    <x v="15"/>
    <x v="7"/>
    <x v="130"/>
    <x v="0"/>
    <n v="117"/>
  </r>
  <r>
    <x v="15"/>
    <x v="7"/>
    <x v="131"/>
    <x v="2"/>
    <n v="117"/>
  </r>
  <r>
    <x v="15"/>
    <x v="7"/>
    <x v="124"/>
    <x v="0"/>
    <n v="105"/>
  </r>
  <r>
    <x v="15"/>
    <x v="7"/>
    <x v="132"/>
    <x v="5"/>
    <n v="105"/>
  </r>
  <r>
    <x v="15"/>
    <x v="7"/>
    <x v="125"/>
    <x v="14"/>
    <n v="104"/>
  </r>
  <r>
    <x v="15"/>
    <x v="7"/>
    <x v="132"/>
    <x v="23"/>
    <n v="103"/>
  </r>
  <r>
    <x v="15"/>
    <x v="7"/>
    <x v="128"/>
    <x v="17"/>
    <n v="102"/>
  </r>
  <r>
    <x v="15"/>
    <x v="7"/>
    <x v="132"/>
    <x v="2"/>
    <n v="102"/>
  </r>
  <r>
    <x v="15"/>
    <x v="7"/>
    <x v="134"/>
    <x v="17"/>
    <n v="98"/>
  </r>
  <r>
    <x v="15"/>
    <x v="7"/>
    <x v="139"/>
    <x v="17"/>
    <n v="97"/>
  </r>
  <r>
    <x v="15"/>
    <x v="7"/>
    <x v="131"/>
    <x v="28"/>
    <n v="96"/>
  </r>
  <r>
    <x v="15"/>
    <x v="7"/>
    <x v="129"/>
    <x v="38"/>
    <n v="94"/>
  </r>
  <r>
    <x v="15"/>
    <x v="7"/>
    <x v="134"/>
    <x v="32"/>
    <n v="93"/>
  </r>
  <r>
    <x v="15"/>
    <x v="7"/>
    <x v="135"/>
    <x v="0"/>
    <n v="93"/>
  </r>
  <r>
    <x v="15"/>
    <x v="7"/>
    <x v="136"/>
    <x v="32"/>
    <n v="93"/>
  </r>
  <r>
    <x v="15"/>
    <x v="7"/>
    <x v="141"/>
    <x v="5"/>
    <n v="93"/>
  </r>
  <r>
    <x v="15"/>
    <x v="7"/>
    <x v="141"/>
    <x v="12"/>
    <n v="92"/>
  </r>
  <r>
    <x v="15"/>
    <x v="7"/>
    <x v="141"/>
    <x v="2"/>
    <n v="92"/>
  </r>
  <r>
    <x v="15"/>
    <x v="7"/>
    <x v="130"/>
    <x v="17"/>
    <n v="88"/>
  </r>
  <r>
    <x v="15"/>
    <x v="7"/>
    <x v="133"/>
    <x v="14"/>
    <n v="88"/>
  </r>
  <r>
    <x v="15"/>
    <x v="7"/>
    <x v="126"/>
    <x v="12"/>
    <n v="86"/>
  </r>
  <r>
    <x v="15"/>
    <x v="7"/>
    <x v="134"/>
    <x v="12"/>
    <n v="83"/>
  </r>
  <r>
    <x v="15"/>
    <x v="7"/>
    <x v="134"/>
    <x v="2"/>
    <n v="83"/>
  </r>
  <r>
    <x v="15"/>
    <x v="7"/>
    <x v="134"/>
    <x v="5"/>
    <n v="83"/>
  </r>
  <r>
    <x v="15"/>
    <x v="7"/>
    <x v="135"/>
    <x v="2"/>
    <n v="83"/>
  </r>
  <r>
    <x v="15"/>
    <x v="7"/>
    <x v="135"/>
    <x v="5"/>
    <n v="83"/>
  </r>
  <r>
    <x v="15"/>
    <x v="7"/>
    <x v="135"/>
    <x v="12"/>
    <n v="81"/>
  </r>
  <r>
    <x v="15"/>
    <x v="7"/>
    <x v="124"/>
    <x v="17"/>
    <n v="78"/>
  </r>
  <r>
    <x v="15"/>
    <x v="7"/>
    <x v="140"/>
    <x v="0"/>
    <n v="76"/>
  </r>
  <r>
    <x v="15"/>
    <x v="7"/>
    <x v="131"/>
    <x v="12"/>
    <n v="74"/>
  </r>
  <r>
    <x v="15"/>
    <x v="7"/>
    <x v="125"/>
    <x v="22"/>
    <n v="73"/>
  </r>
  <r>
    <x v="15"/>
    <x v="7"/>
    <x v="133"/>
    <x v="11"/>
    <n v="70"/>
  </r>
  <r>
    <x v="15"/>
    <x v="7"/>
    <x v="140"/>
    <x v="5"/>
    <n v="70"/>
  </r>
  <r>
    <x v="15"/>
    <x v="7"/>
    <x v="140"/>
    <x v="12"/>
    <n v="69"/>
  </r>
  <r>
    <x v="15"/>
    <x v="7"/>
    <x v="140"/>
    <x v="2"/>
    <n v="69"/>
  </r>
  <r>
    <x v="15"/>
    <x v="7"/>
    <x v="129"/>
    <x v="0"/>
    <n v="67"/>
  </r>
  <r>
    <x v="15"/>
    <x v="7"/>
    <x v="137"/>
    <x v="5"/>
    <n v="67"/>
  </r>
  <r>
    <x v="15"/>
    <x v="7"/>
    <x v="130"/>
    <x v="5"/>
    <n v="66"/>
  </r>
  <r>
    <x v="15"/>
    <x v="7"/>
    <x v="137"/>
    <x v="2"/>
    <n v="66"/>
  </r>
  <r>
    <x v="15"/>
    <x v="7"/>
    <x v="140"/>
    <x v="17"/>
    <n v="65"/>
  </r>
  <r>
    <x v="15"/>
    <x v="7"/>
    <x v="125"/>
    <x v="38"/>
    <n v="64"/>
  </r>
  <r>
    <x v="15"/>
    <x v="7"/>
    <x v="132"/>
    <x v="14"/>
    <n v="63"/>
  </r>
  <r>
    <x v="15"/>
    <x v="7"/>
    <x v="130"/>
    <x v="2"/>
    <n v="62"/>
  </r>
  <r>
    <x v="15"/>
    <x v="7"/>
    <x v="140"/>
    <x v="22"/>
    <n v="62"/>
  </r>
  <r>
    <x v="15"/>
    <x v="7"/>
    <x v="125"/>
    <x v="39"/>
    <n v="61"/>
  </r>
  <r>
    <x v="15"/>
    <x v="7"/>
    <x v="130"/>
    <x v="12"/>
    <n v="61"/>
  </r>
  <r>
    <x v="15"/>
    <x v="7"/>
    <x v="137"/>
    <x v="12"/>
    <n v="61"/>
  </r>
  <r>
    <x v="15"/>
    <x v="7"/>
    <x v="131"/>
    <x v="14"/>
    <n v="59"/>
  </r>
  <r>
    <x v="15"/>
    <x v="7"/>
    <x v="139"/>
    <x v="22"/>
    <n v="58"/>
  </r>
  <r>
    <x v="15"/>
    <x v="7"/>
    <x v="136"/>
    <x v="2"/>
    <n v="57"/>
  </r>
  <r>
    <x v="15"/>
    <x v="7"/>
    <x v="136"/>
    <x v="5"/>
    <n v="57"/>
  </r>
  <r>
    <x v="15"/>
    <x v="7"/>
    <x v="136"/>
    <x v="12"/>
    <n v="54"/>
  </r>
  <r>
    <x v="15"/>
    <x v="7"/>
    <x v="128"/>
    <x v="5"/>
    <n v="48"/>
  </r>
  <r>
    <x v="15"/>
    <x v="7"/>
    <x v="135"/>
    <x v="9"/>
    <n v="48"/>
  </r>
  <r>
    <x v="15"/>
    <x v="7"/>
    <x v="138"/>
    <x v="32"/>
    <n v="48"/>
  </r>
  <r>
    <x v="15"/>
    <x v="7"/>
    <x v="126"/>
    <x v="14"/>
    <n v="47"/>
  </r>
  <r>
    <x v="15"/>
    <x v="7"/>
    <x v="132"/>
    <x v="12"/>
    <n v="47"/>
  </r>
  <r>
    <x v="15"/>
    <x v="7"/>
    <x v="138"/>
    <x v="0"/>
    <n v="45"/>
  </r>
  <r>
    <x v="15"/>
    <x v="7"/>
    <x v="128"/>
    <x v="2"/>
    <n v="44"/>
  </r>
  <r>
    <x v="15"/>
    <x v="7"/>
    <x v="132"/>
    <x v="0"/>
    <n v="43"/>
  </r>
  <r>
    <x v="15"/>
    <x v="7"/>
    <x v="133"/>
    <x v="0"/>
    <n v="43"/>
  </r>
  <r>
    <x v="15"/>
    <x v="7"/>
    <x v="135"/>
    <x v="23"/>
    <n v="42"/>
  </r>
  <r>
    <x v="15"/>
    <x v="7"/>
    <x v="139"/>
    <x v="0"/>
    <n v="41"/>
  </r>
  <r>
    <x v="15"/>
    <x v="7"/>
    <x v="139"/>
    <x v="5"/>
    <n v="41"/>
  </r>
  <r>
    <x v="15"/>
    <x v="7"/>
    <x v="128"/>
    <x v="22"/>
    <n v="40"/>
  </r>
  <r>
    <x v="15"/>
    <x v="7"/>
    <x v="139"/>
    <x v="12"/>
    <n v="40"/>
  </r>
  <r>
    <x v="15"/>
    <x v="7"/>
    <x v="139"/>
    <x v="2"/>
    <n v="40"/>
  </r>
  <r>
    <x v="15"/>
    <x v="7"/>
    <x v="127"/>
    <x v="5"/>
    <n v="38"/>
  </r>
  <r>
    <x v="15"/>
    <x v="7"/>
    <x v="128"/>
    <x v="12"/>
    <n v="38"/>
  </r>
  <r>
    <x v="15"/>
    <x v="7"/>
    <x v="133"/>
    <x v="12"/>
    <n v="38"/>
  </r>
  <r>
    <x v="15"/>
    <x v="7"/>
    <x v="138"/>
    <x v="22"/>
    <n v="38"/>
  </r>
  <r>
    <x v="15"/>
    <x v="7"/>
    <x v="127"/>
    <x v="2"/>
    <n v="37"/>
  </r>
  <r>
    <x v="15"/>
    <x v="7"/>
    <x v="141"/>
    <x v="9"/>
    <n v="37"/>
  </r>
  <r>
    <x v="15"/>
    <x v="7"/>
    <x v="124"/>
    <x v="5"/>
    <n v="34"/>
  </r>
  <r>
    <x v="15"/>
    <x v="7"/>
    <x v="129"/>
    <x v="24"/>
    <n v="34"/>
  </r>
  <r>
    <x v="15"/>
    <x v="7"/>
    <x v="140"/>
    <x v="9"/>
    <n v="34"/>
  </r>
  <r>
    <x v="15"/>
    <x v="7"/>
    <x v="125"/>
    <x v="1"/>
    <n v="33"/>
  </r>
  <r>
    <x v="15"/>
    <x v="7"/>
    <x v="126"/>
    <x v="9"/>
    <n v="33"/>
  </r>
  <r>
    <x v="15"/>
    <x v="7"/>
    <x v="134"/>
    <x v="9"/>
    <n v="33"/>
  </r>
  <r>
    <x v="15"/>
    <x v="7"/>
    <x v="136"/>
    <x v="9"/>
    <n v="31"/>
  </r>
  <r>
    <x v="15"/>
    <x v="7"/>
    <x v="124"/>
    <x v="2"/>
    <n v="30"/>
  </r>
  <r>
    <x v="15"/>
    <x v="7"/>
    <x v="126"/>
    <x v="39"/>
    <n v="29"/>
  </r>
  <r>
    <x v="15"/>
    <x v="7"/>
    <x v="138"/>
    <x v="5"/>
    <n v="26"/>
  </r>
  <r>
    <x v="15"/>
    <x v="7"/>
    <x v="124"/>
    <x v="12"/>
    <n v="25"/>
  </r>
  <r>
    <x v="15"/>
    <x v="7"/>
    <x v="125"/>
    <x v="15"/>
    <n v="25"/>
  </r>
  <r>
    <x v="15"/>
    <x v="7"/>
    <x v="138"/>
    <x v="12"/>
    <n v="25"/>
  </r>
  <r>
    <x v="15"/>
    <x v="7"/>
    <x v="138"/>
    <x v="2"/>
    <n v="25"/>
  </r>
  <r>
    <x v="15"/>
    <x v="7"/>
    <x v="135"/>
    <x v="22"/>
    <n v="24"/>
  </r>
  <r>
    <x v="15"/>
    <x v="7"/>
    <x v="126"/>
    <x v="28"/>
    <n v="23"/>
  </r>
  <r>
    <x v="15"/>
    <x v="7"/>
    <x v="139"/>
    <x v="9"/>
    <n v="23"/>
  </r>
  <r>
    <x v="15"/>
    <x v="7"/>
    <x v="139"/>
    <x v="39"/>
    <n v="23"/>
  </r>
  <r>
    <x v="15"/>
    <x v="7"/>
    <x v="127"/>
    <x v="14"/>
    <n v="22"/>
  </r>
  <r>
    <x v="15"/>
    <x v="7"/>
    <x v="127"/>
    <x v="12"/>
    <n v="22"/>
  </r>
  <r>
    <x v="15"/>
    <x v="7"/>
    <x v="134"/>
    <x v="1"/>
    <n v="20"/>
  </r>
  <r>
    <x v="15"/>
    <x v="7"/>
    <x v="137"/>
    <x v="24"/>
    <n v="20"/>
  </r>
  <r>
    <x v="15"/>
    <x v="7"/>
    <x v="125"/>
    <x v="33"/>
    <n v="18"/>
  </r>
  <r>
    <x v="15"/>
    <x v="7"/>
    <x v="129"/>
    <x v="5"/>
    <n v="18"/>
  </r>
  <r>
    <x v="15"/>
    <x v="7"/>
    <x v="137"/>
    <x v="9"/>
    <n v="18"/>
  </r>
  <r>
    <x v="15"/>
    <x v="7"/>
    <x v="128"/>
    <x v="1"/>
    <n v="17"/>
  </r>
  <r>
    <x v="15"/>
    <x v="7"/>
    <x v="129"/>
    <x v="2"/>
    <n v="17"/>
  </r>
  <r>
    <x v="15"/>
    <x v="7"/>
    <x v="132"/>
    <x v="9"/>
    <n v="17"/>
  </r>
  <r>
    <x v="15"/>
    <x v="7"/>
    <x v="133"/>
    <x v="22"/>
    <n v="17"/>
  </r>
  <r>
    <x v="15"/>
    <x v="7"/>
    <x v="134"/>
    <x v="28"/>
    <n v="17"/>
  </r>
  <r>
    <x v="15"/>
    <x v="7"/>
    <x v="136"/>
    <x v="1"/>
    <n v="17"/>
  </r>
  <r>
    <x v="15"/>
    <x v="7"/>
    <x v="141"/>
    <x v="39"/>
    <n v="17"/>
  </r>
  <r>
    <x v="15"/>
    <x v="7"/>
    <x v="125"/>
    <x v="13"/>
    <n v="16"/>
  </r>
  <r>
    <x v="15"/>
    <x v="7"/>
    <x v="130"/>
    <x v="9"/>
    <n v="16"/>
  </r>
  <r>
    <x v="15"/>
    <x v="7"/>
    <x v="136"/>
    <x v="28"/>
    <n v="16"/>
  </r>
  <r>
    <x v="15"/>
    <x v="7"/>
    <x v="126"/>
    <x v="24"/>
    <n v="15"/>
  </r>
  <r>
    <x v="15"/>
    <x v="7"/>
    <x v="129"/>
    <x v="12"/>
    <n v="15"/>
  </r>
  <r>
    <x v="15"/>
    <x v="7"/>
    <x v="138"/>
    <x v="39"/>
    <n v="15"/>
  </r>
  <r>
    <x v="15"/>
    <x v="7"/>
    <x v="131"/>
    <x v="1"/>
    <n v="14"/>
  </r>
  <r>
    <x v="15"/>
    <x v="7"/>
    <x v="131"/>
    <x v="9"/>
    <n v="14"/>
  </r>
  <r>
    <x v="15"/>
    <x v="7"/>
    <x v="133"/>
    <x v="10"/>
    <n v="14"/>
  </r>
  <r>
    <x v="15"/>
    <x v="7"/>
    <x v="133"/>
    <x v="9"/>
    <n v="14"/>
  </r>
  <r>
    <x v="15"/>
    <x v="7"/>
    <x v="141"/>
    <x v="31"/>
    <n v="14"/>
  </r>
  <r>
    <x v="15"/>
    <x v="7"/>
    <x v="125"/>
    <x v="9"/>
    <n v="13"/>
  </r>
  <r>
    <x v="15"/>
    <x v="7"/>
    <x v="129"/>
    <x v="17"/>
    <n v="13"/>
  </r>
  <r>
    <x v="15"/>
    <x v="7"/>
    <x v="133"/>
    <x v="26"/>
    <n v="13"/>
  </r>
  <r>
    <x v="15"/>
    <x v="7"/>
    <x v="134"/>
    <x v="39"/>
    <n v="13"/>
  </r>
  <r>
    <x v="15"/>
    <x v="7"/>
    <x v="135"/>
    <x v="4"/>
    <n v="13"/>
  </r>
  <r>
    <x v="15"/>
    <x v="7"/>
    <x v="141"/>
    <x v="1"/>
    <n v="13"/>
  </r>
  <r>
    <x v="15"/>
    <x v="7"/>
    <x v="127"/>
    <x v="22"/>
    <n v="12"/>
  </r>
  <r>
    <x v="15"/>
    <x v="7"/>
    <x v="132"/>
    <x v="11"/>
    <n v="12"/>
  </r>
  <r>
    <x v="15"/>
    <x v="7"/>
    <x v="133"/>
    <x v="33"/>
    <n v="12"/>
  </r>
  <r>
    <x v="15"/>
    <x v="7"/>
    <x v="136"/>
    <x v="39"/>
    <n v="12"/>
  </r>
  <r>
    <x v="15"/>
    <x v="7"/>
    <x v="124"/>
    <x v="22"/>
    <n v="11"/>
  </r>
  <r>
    <x v="15"/>
    <x v="7"/>
    <x v="128"/>
    <x v="14"/>
    <n v="11"/>
  </r>
  <r>
    <x v="15"/>
    <x v="7"/>
    <x v="129"/>
    <x v="27"/>
    <n v="11"/>
  </r>
  <r>
    <x v="15"/>
    <x v="7"/>
    <x v="131"/>
    <x v="30"/>
    <n v="11"/>
  </r>
  <r>
    <x v="15"/>
    <x v="7"/>
    <x v="138"/>
    <x v="9"/>
    <n v="11"/>
  </r>
  <r>
    <x v="15"/>
    <x v="7"/>
    <x v="125"/>
    <x v="4"/>
    <n v="10"/>
  </r>
  <r>
    <x v="15"/>
    <x v="7"/>
    <x v="126"/>
    <x v="1"/>
    <n v="10"/>
  </r>
  <r>
    <x v="15"/>
    <x v="7"/>
    <x v="132"/>
    <x v="26"/>
    <n v="10"/>
  </r>
  <r>
    <x v="15"/>
    <x v="7"/>
    <x v="135"/>
    <x v="1"/>
    <n v="10"/>
  </r>
  <r>
    <x v="15"/>
    <x v="7"/>
    <x v="137"/>
    <x v="1"/>
    <n v="10"/>
  </r>
  <r>
    <x v="15"/>
    <x v="7"/>
    <x v="125"/>
    <x v="10"/>
    <n v="9"/>
  </r>
  <r>
    <x v="15"/>
    <x v="7"/>
    <x v="126"/>
    <x v="10"/>
    <n v="9"/>
  </r>
  <r>
    <x v="15"/>
    <x v="7"/>
    <x v="127"/>
    <x v="1"/>
    <n v="9"/>
  </r>
  <r>
    <x v="15"/>
    <x v="7"/>
    <x v="129"/>
    <x v="9"/>
    <n v="9"/>
  </r>
  <r>
    <x v="15"/>
    <x v="7"/>
    <x v="130"/>
    <x v="1"/>
    <n v="9"/>
  </r>
  <r>
    <x v="15"/>
    <x v="7"/>
    <x v="131"/>
    <x v="11"/>
    <n v="9"/>
  </r>
  <r>
    <x v="15"/>
    <x v="7"/>
    <x v="131"/>
    <x v="4"/>
    <n v="9"/>
  </r>
  <r>
    <x v="15"/>
    <x v="7"/>
    <x v="124"/>
    <x v="9"/>
    <n v="8"/>
  </r>
  <r>
    <x v="15"/>
    <x v="7"/>
    <x v="129"/>
    <x v="23"/>
    <n v="8"/>
  </r>
  <r>
    <x v="15"/>
    <x v="7"/>
    <x v="129"/>
    <x v="16"/>
    <n v="8"/>
  </r>
  <r>
    <x v="15"/>
    <x v="7"/>
    <x v="130"/>
    <x v="39"/>
    <n v="8"/>
  </r>
  <r>
    <x v="15"/>
    <x v="7"/>
    <x v="132"/>
    <x v="6"/>
    <n v="8"/>
  </r>
  <r>
    <x v="15"/>
    <x v="7"/>
    <x v="134"/>
    <x v="4"/>
    <n v="8"/>
  </r>
  <r>
    <x v="15"/>
    <x v="7"/>
    <x v="136"/>
    <x v="33"/>
    <n v="8"/>
  </r>
  <r>
    <x v="15"/>
    <x v="7"/>
    <x v="141"/>
    <x v="4"/>
    <n v="8"/>
  </r>
  <r>
    <x v="15"/>
    <x v="7"/>
    <x v="124"/>
    <x v="14"/>
    <n v="7"/>
  </r>
  <r>
    <x v="15"/>
    <x v="7"/>
    <x v="125"/>
    <x v="24"/>
    <n v="7"/>
  </r>
  <r>
    <x v="15"/>
    <x v="7"/>
    <x v="126"/>
    <x v="30"/>
    <n v="7"/>
  </r>
  <r>
    <x v="15"/>
    <x v="7"/>
    <x v="126"/>
    <x v="16"/>
    <n v="7"/>
  </r>
  <r>
    <x v="15"/>
    <x v="7"/>
    <x v="131"/>
    <x v="33"/>
    <n v="7"/>
  </r>
  <r>
    <x v="15"/>
    <x v="7"/>
    <x v="135"/>
    <x v="28"/>
    <n v="7"/>
  </r>
  <r>
    <x v="15"/>
    <x v="7"/>
    <x v="138"/>
    <x v="38"/>
    <n v="7"/>
  </r>
  <r>
    <x v="15"/>
    <x v="7"/>
    <x v="140"/>
    <x v="1"/>
    <n v="7"/>
  </r>
  <r>
    <x v="15"/>
    <x v="7"/>
    <x v="126"/>
    <x v="4"/>
    <n v="6"/>
  </r>
  <r>
    <x v="15"/>
    <x v="7"/>
    <x v="130"/>
    <x v="4"/>
    <n v="6"/>
  </r>
  <r>
    <x v="15"/>
    <x v="7"/>
    <x v="131"/>
    <x v="15"/>
    <n v="6"/>
  </r>
  <r>
    <x v="15"/>
    <x v="7"/>
    <x v="132"/>
    <x v="16"/>
    <n v="6"/>
  </r>
  <r>
    <x v="15"/>
    <x v="7"/>
    <x v="133"/>
    <x v="1"/>
    <n v="6"/>
  </r>
  <r>
    <x v="15"/>
    <x v="7"/>
    <x v="136"/>
    <x v="4"/>
    <n v="6"/>
  </r>
  <r>
    <x v="15"/>
    <x v="7"/>
    <x v="136"/>
    <x v="30"/>
    <n v="6"/>
  </r>
  <r>
    <x v="15"/>
    <x v="7"/>
    <x v="137"/>
    <x v="4"/>
    <n v="6"/>
  </r>
  <r>
    <x v="15"/>
    <x v="7"/>
    <x v="139"/>
    <x v="33"/>
    <n v="6"/>
  </r>
  <r>
    <x v="15"/>
    <x v="7"/>
    <x v="140"/>
    <x v="4"/>
    <n v="6"/>
  </r>
  <r>
    <x v="15"/>
    <x v="7"/>
    <x v="124"/>
    <x v="1"/>
    <n v="5"/>
  </r>
  <r>
    <x v="15"/>
    <x v="7"/>
    <x v="125"/>
    <x v="36"/>
    <n v="5"/>
  </r>
  <r>
    <x v="15"/>
    <x v="7"/>
    <x v="126"/>
    <x v="38"/>
    <n v="5"/>
  </r>
  <r>
    <x v="15"/>
    <x v="7"/>
    <x v="128"/>
    <x v="15"/>
    <n v="5"/>
  </r>
  <r>
    <x v="15"/>
    <x v="7"/>
    <x v="128"/>
    <x v="23"/>
    <n v="5"/>
  </r>
  <r>
    <x v="15"/>
    <x v="7"/>
    <x v="128"/>
    <x v="9"/>
    <n v="5"/>
  </r>
  <r>
    <x v="15"/>
    <x v="7"/>
    <x v="129"/>
    <x v="1"/>
    <n v="5"/>
  </r>
  <r>
    <x v="15"/>
    <x v="7"/>
    <x v="130"/>
    <x v="16"/>
    <n v="5"/>
  </r>
  <r>
    <x v="15"/>
    <x v="7"/>
    <x v="131"/>
    <x v="26"/>
    <n v="5"/>
  </r>
  <r>
    <x v="15"/>
    <x v="7"/>
    <x v="131"/>
    <x v="10"/>
    <n v="5"/>
  </r>
  <r>
    <x v="15"/>
    <x v="7"/>
    <x v="132"/>
    <x v="15"/>
    <n v="5"/>
  </r>
  <r>
    <x v="15"/>
    <x v="7"/>
    <x v="132"/>
    <x v="10"/>
    <n v="5"/>
  </r>
  <r>
    <x v="15"/>
    <x v="7"/>
    <x v="132"/>
    <x v="33"/>
    <n v="5"/>
  </r>
  <r>
    <x v="15"/>
    <x v="7"/>
    <x v="133"/>
    <x v="34"/>
    <n v="5"/>
  </r>
  <r>
    <x v="15"/>
    <x v="7"/>
    <x v="135"/>
    <x v="14"/>
    <n v="5"/>
  </r>
  <r>
    <x v="15"/>
    <x v="7"/>
    <x v="135"/>
    <x v="24"/>
    <n v="5"/>
  </r>
  <r>
    <x v="15"/>
    <x v="7"/>
    <x v="137"/>
    <x v="14"/>
    <n v="5"/>
  </r>
  <r>
    <x v="15"/>
    <x v="7"/>
    <x v="138"/>
    <x v="1"/>
    <n v="5"/>
  </r>
  <r>
    <x v="15"/>
    <x v="7"/>
    <x v="139"/>
    <x v="1"/>
    <n v="5"/>
  </r>
  <r>
    <x v="15"/>
    <x v="7"/>
    <x v="139"/>
    <x v="16"/>
    <n v="5"/>
  </r>
  <r>
    <x v="15"/>
    <x v="7"/>
    <x v="140"/>
    <x v="16"/>
    <n v="5"/>
  </r>
  <r>
    <x v="15"/>
    <x v="7"/>
    <x v="141"/>
    <x v="16"/>
    <n v="5"/>
  </r>
  <r>
    <x v="15"/>
    <x v="7"/>
    <x v="125"/>
    <x v="11"/>
    <n v="4"/>
  </r>
  <r>
    <x v="15"/>
    <x v="7"/>
    <x v="125"/>
    <x v="35"/>
    <n v="4"/>
  </r>
  <r>
    <x v="15"/>
    <x v="7"/>
    <x v="126"/>
    <x v="15"/>
    <n v="4"/>
  </r>
  <r>
    <x v="15"/>
    <x v="7"/>
    <x v="126"/>
    <x v="33"/>
    <n v="4"/>
  </r>
  <r>
    <x v="15"/>
    <x v="7"/>
    <x v="127"/>
    <x v="24"/>
    <n v="4"/>
  </r>
  <r>
    <x v="15"/>
    <x v="7"/>
    <x v="128"/>
    <x v="4"/>
    <n v="4"/>
  </r>
  <r>
    <x v="15"/>
    <x v="7"/>
    <x v="131"/>
    <x v="16"/>
    <n v="4"/>
  </r>
  <r>
    <x v="15"/>
    <x v="7"/>
    <x v="132"/>
    <x v="1"/>
    <n v="4"/>
  </r>
  <r>
    <x v="15"/>
    <x v="7"/>
    <x v="134"/>
    <x v="24"/>
    <n v="4"/>
  </r>
  <r>
    <x v="15"/>
    <x v="7"/>
    <x v="136"/>
    <x v="14"/>
    <n v="4"/>
  </r>
  <r>
    <x v="15"/>
    <x v="7"/>
    <x v="136"/>
    <x v="16"/>
    <n v="4"/>
  </r>
  <r>
    <x v="15"/>
    <x v="7"/>
    <x v="139"/>
    <x v="4"/>
    <n v="4"/>
  </r>
  <r>
    <x v="15"/>
    <x v="7"/>
    <x v="141"/>
    <x v="33"/>
    <n v="4"/>
  </r>
  <r>
    <x v="15"/>
    <x v="7"/>
    <x v="124"/>
    <x v="6"/>
    <n v="3"/>
  </r>
  <r>
    <x v="15"/>
    <x v="7"/>
    <x v="125"/>
    <x v="16"/>
    <n v="3"/>
  </r>
  <r>
    <x v="15"/>
    <x v="7"/>
    <x v="125"/>
    <x v="34"/>
    <n v="3"/>
  </r>
  <r>
    <x v="15"/>
    <x v="7"/>
    <x v="129"/>
    <x v="28"/>
    <n v="3"/>
  </r>
  <r>
    <x v="15"/>
    <x v="7"/>
    <x v="129"/>
    <x v="33"/>
    <n v="3"/>
  </r>
  <r>
    <x v="15"/>
    <x v="7"/>
    <x v="130"/>
    <x v="34"/>
    <n v="3"/>
  </r>
  <r>
    <x v="15"/>
    <x v="7"/>
    <x v="130"/>
    <x v="33"/>
    <n v="3"/>
  </r>
  <r>
    <x v="15"/>
    <x v="7"/>
    <x v="131"/>
    <x v="13"/>
    <n v="3"/>
  </r>
  <r>
    <x v="15"/>
    <x v="7"/>
    <x v="132"/>
    <x v="4"/>
    <n v="3"/>
  </r>
  <r>
    <x v="15"/>
    <x v="7"/>
    <x v="132"/>
    <x v="39"/>
    <n v="3"/>
  </r>
  <r>
    <x v="15"/>
    <x v="7"/>
    <x v="133"/>
    <x v="16"/>
    <n v="3"/>
  </r>
  <r>
    <x v="15"/>
    <x v="7"/>
    <x v="135"/>
    <x v="16"/>
    <n v="3"/>
  </r>
  <r>
    <x v="15"/>
    <x v="7"/>
    <x v="124"/>
    <x v="4"/>
    <n v="2"/>
  </r>
  <r>
    <x v="15"/>
    <x v="7"/>
    <x v="124"/>
    <x v="16"/>
    <n v="2"/>
  </r>
  <r>
    <x v="15"/>
    <x v="7"/>
    <x v="126"/>
    <x v="35"/>
    <n v="2"/>
  </r>
  <r>
    <x v="15"/>
    <x v="7"/>
    <x v="127"/>
    <x v="23"/>
    <n v="2"/>
  </r>
  <r>
    <x v="15"/>
    <x v="7"/>
    <x v="127"/>
    <x v="9"/>
    <n v="2"/>
  </r>
  <r>
    <x v="15"/>
    <x v="7"/>
    <x v="127"/>
    <x v="16"/>
    <n v="2"/>
  </r>
  <r>
    <x v="15"/>
    <x v="7"/>
    <x v="128"/>
    <x v="16"/>
    <n v="2"/>
  </r>
  <r>
    <x v="15"/>
    <x v="7"/>
    <x v="129"/>
    <x v="15"/>
    <n v="2"/>
  </r>
  <r>
    <x v="15"/>
    <x v="7"/>
    <x v="129"/>
    <x v="11"/>
    <n v="2"/>
  </r>
  <r>
    <x v="15"/>
    <x v="7"/>
    <x v="129"/>
    <x v="4"/>
    <n v="2"/>
  </r>
  <r>
    <x v="15"/>
    <x v="7"/>
    <x v="129"/>
    <x v="34"/>
    <n v="2"/>
  </r>
  <r>
    <x v="15"/>
    <x v="7"/>
    <x v="130"/>
    <x v="14"/>
    <n v="2"/>
  </r>
  <r>
    <x v="15"/>
    <x v="7"/>
    <x v="130"/>
    <x v="24"/>
    <n v="2"/>
  </r>
  <r>
    <x v="15"/>
    <x v="7"/>
    <x v="131"/>
    <x v="34"/>
    <n v="2"/>
  </r>
  <r>
    <x v="15"/>
    <x v="7"/>
    <x v="132"/>
    <x v="34"/>
    <n v="2"/>
  </r>
  <r>
    <x v="15"/>
    <x v="7"/>
    <x v="133"/>
    <x v="15"/>
    <n v="2"/>
  </r>
  <r>
    <x v="15"/>
    <x v="7"/>
    <x v="133"/>
    <x v="28"/>
    <n v="2"/>
  </r>
  <r>
    <x v="15"/>
    <x v="7"/>
    <x v="133"/>
    <x v="13"/>
    <n v="2"/>
  </r>
  <r>
    <x v="15"/>
    <x v="7"/>
    <x v="133"/>
    <x v="6"/>
    <n v="2"/>
  </r>
  <r>
    <x v="15"/>
    <x v="7"/>
    <x v="133"/>
    <x v="39"/>
    <n v="2"/>
  </r>
  <r>
    <x v="15"/>
    <x v="7"/>
    <x v="134"/>
    <x v="15"/>
    <n v="2"/>
  </r>
  <r>
    <x v="15"/>
    <x v="7"/>
    <x v="134"/>
    <x v="16"/>
    <n v="2"/>
  </r>
  <r>
    <x v="15"/>
    <x v="7"/>
    <x v="134"/>
    <x v="33"/>
    <n v="2"/>
  </r>
  <r>
    <x v="15"/>
    <x v="7"/>
    <x v="134"/>
    <x v="35"/>
    <n v="2"/>
  </r>
  <r>
    <x v="15"/>
    <x v="7"/>
    <x v="135"/>
    <x v="15"/>
    <n v="2"/>
  </r>
  <r>
    <x v="15"/>
    <x v="7"/>
    <x v="135"/>
    <x v="33"/>
    <n v="2"/>
  </r>
  <r>
    <x v="15"/>
    <x v="7"/>
    <x v="135"/>
    <x v="39"/>
    <n v="2"/>
  </r>
  <r>
    <x v="15"/>
    <x v="7"/>
    <x v="136"/>
    <x v="6"/>
    <n v="2"/>
  </r>
  <r>
    <x v="15"/>
    <x v="7"/>
    <x v="137"/>
    <x v="15"/>
    <n v="2"/>
  </r>
  <r>
    <x v="15"/>
    <x v="7"/>
    <x v="137"/>
    <x v="28"/>
    <n v="2"/>
  </r>
  <r>
    <x v="15"/>
    <x v="7"/>
    <x v="137"/>
    <x v="16"/>
    <n v="2"/>
  </r>
  <r>
    <x v="15"/>
    <x v="7"/>
    <x v="138"/>
    <x v="31"/>
    <n v="2"/>
  </r>
  <r>
    <x v="15"/>
    <x v="7"/>
    <x v="140"/>
    <x v="31"/>
    <n v="2"/>
  </r>
  <r>
    <x v="15"/>
    <x v="7"/>
    <x v="141"/>
    <x v="30"/>
    <n v="2"/>
  </r>
  <r>
    <x v="15"/>
    <x v="7"/>
    <x v="126"/>
    <x v="11"/>
    <n v="1"/>
  </r>
  <r>
    <x v="15"/>
    <x v="7"/>
    <x v="126"/>
    <x v="6"/>
    <n v="1"/>
  </r>
  <r>
    <x v="15"/>
    <x v="7"/>
    <x v="126"/>
    <x v="34"/>
    <n v="1"/>
  </r>
  <r>
    <x v="15"/>
    <x v="7"/>
    <x v="127"/>
    <x v="11"/>
    <n v="1"/>
  </r>
  <r>
    <x v="15"/>
    <x v="7"/>
    <x v="127"/>
    <x v="10"/>
    <n v="1"/>
  </r>
  <r>
    <x v="15"/>
    <x v="7"/>
    <x v="127"/>
    <x v="6"/>
    <n v="1"/>
  </r>
  <r>
    <x v="15"/>
    <x v="7"/>
    <x v="127"/>
    <x v="33"/>
    <n v="1"/>
  </r>
  <r>
    <x v="15"/>
    <x v="7"/>
    <x v="128"/>
    <x v="10"/>
    <n v="1"/>
  </r>
  <r>
    <x v="15"/>
    <x v="7"/>
    <x v="129"/>
    <x v="14"/>
    <n v="1"/>
  </r>
  <r>
    <x v="15"/>
    <x v="7"/>
    <x v="129"/>
    <x v="13"/>
    <n v="1"/>
  </r>
  <r>
    <x v="15"/>
    <x v="7"/>
    <x v="129"/>
    <x v="26"/>
    <n v="1"/>
  </r>
  <r>
    <x v="15"/>
    <x v="7"/>
    <x v="129"/>
    <x v="10"/>
    <n v="1"/>
  </r>
  <r>
    <x v="15"/>
    <x v="7"/>
    <x v="129"/>
    <x v="35"/>
    <n v="1"/>
  </r>
  <r>
    <x v="15"/>
    <x v="7"/>
    <x v="129"/>
    <x v="39"/>
    <n v="1"/>
  </r>
  <r>
    <x v="15"/>
    <x v="7"/>
    <x v="130"/>
    <x v="13"/>
    <n v="1"/>
  </r>
  <r>
    <x v="15"/>
    <x v="7"/>
    <x v="130"/>
    <x v="26"/>
    <n v="1"/>
  </r>
  <r>
    <x v="15"/>
    <x v="7"/>
    <x v="130"/>
    <x v="11"/>
    <n v="1"/>
  </r>
  <r>
    <x v="15"/>
    <x v="7"/>
    <x v="130"/>
    <x v="10"/>
    <n v="1"/>
  </r>
  <r>
    <x v="15"/>
    <x v="7"/>
    <x v="130"/>
    <x v="23"/>
    <n v="1"/>
  </r>
  <r>
    <x v="15"/>
    <x v="7"/>
    <x v="130"/>
    <x v="6"/>
    <n v="1"/>
  </r>
  <r>
    <x v="15"/>
    <x v="7"/>
    <x v="130"/>
    <x v="30"/>
    <n v="1"/>
  </r>
  <r>
    <x v="15"/>
    <x v="7"/>
    <x v="130"/>
    <x v="35"/>
    <n v="1"/>
  </r>
  <r>
    <x v="15"/>
    <x v="7"/>
    <x v="131"/>
    <x v="6"/>
    <n v="1"/>
  </r>
  <r>
    <x v="15"/>
    <x v="7"/>
    <x v="132"/>
    <x v="13"/>
    <n v="1"/>
  </r>
  <r>
    <x v="15"/>
    <x v="7"/>
    <x v="132"/>
    <x v="35"/>
    <n v="1"/>
  </r>
  <r>
    <x v="15"/>
    <x v="7"/>
    <x v="133"/>
    <x v="35"/>
    <n v="1"/>
  </r>
  <r>
    <x v="15"/>
    <x v="7"/>
    <x v="134"/>
    <x v="11"/>
    <n v="1"/>
  </r>
  <r>
    <x v="15"/>
    <x v="7"/>
    <x v="134"/>
    <x v="31"/>
    <n v="1"/>
  </r>
  <r>
    <x v="15"/>
    <x v="7"/>
    <x v="135"/>
    <x v="11"/>
    <n v="1"/>
  </r>
  <r>
    <x v="15"/>
    <x v="7"/>
    <x v="135"/>
    <x v="10"/>
    <n v="1"/>
  </r>
  <r>
    <x v="15"/>
    <x v="7"/>
    <x v="135"/>
    <x v="35"/>
    <n v="1"/>
  </r>
  <r>
    <x v="15"/>
    <x v="7"/>
    <x v="136"/>
    <x v="15"/>
    <n v="1"/>
  </r>
  <r>
    <x v="15"/>
    <x v="7"/>
    <x v="136"/>
    <x v="31"/>
    <n v="1"/>
  </r>
  <r>
    <x v="15"/>
    <x v="7"/>
    <x v="136"/>
    <x v="35"/>
    <n v="1"/>
  </r>
  <r>
    <x v="15"/>
    <x v="7"/>
    <x v="137"/>
    <x v="11"/>
    <n v="1"/>
  </r>
  <r>
    <x v="15"/>
    <x v="7"/>
    <x v="138"/>
    <x v="15"/>
    <n v="1"/>
  </r>
  <r>
    <x v="15"/>
    <x v="7"/>
    <x v="138"/>
    <x v="28"/>
    <n v="1"/>
  </r>
  <r>
    <x v="15"/>
    <x v="7"/>
    <x v="138"/>
    <x v="16"/>
    <n v="1"/>
  </r>
  <r>
    <x v="15"/>
    <x v="7"/>
    <x v="138"/>
    <x v="34"/>
    <n v="1"/>
  </r>
  <r>
    <x v="15"/>
    <x v="7"/>
    <x v="138"/>
    <x v="33"/>
    <n v="1"/>
  </r>
  <r>
    <x v="15"/>
    <x v="7"/>
    <x v="138"/>
    <x v="35"/>
    <n v="1"/>
  </r>
  <r>
    <x v="15"/>
    <x v="7"/>
    <x v="139"/>
    <x v="35"/>
    <n v="1"/>
  </r>
  <r>
    <x v="15"/>
    <x v="7"/>
    <x v="141"/>
    <x v="6"/>
    <n v="1"/>
  </r>
  <r>
    <x v="15"/>
    <x v="7"/>
    <x v="141"/>
    <x v="35"/>
    <n v="1"/>
  </r>
  <r>
    <x v="15"/>
    <x v="7"/>
    <x v="132"/>
    <x v="19"/>
    <n v="113236"/>
  </r>
  <r>
    <x v="15"/>
    <x v="7"/>
    <x v="130"/>
    <x v="19"/>
    <n v="65984"/>
  </r>
  <r>
    <x v="15"/>
    <x v="7"/>
    <x v="130"/>
    <x v="20"/>
    <n v="62739"/>
  </r>
  <r>
    <x v="15"/>
    <x v="7"/>
    <x v="132"/>
    <x v="18"/>
    <n v="7961"/>
  </r>
  <r>
    <x v="15"/>
    <x v="7"/>
    <x v="125"/>
    <x v="18"/>
    <n v="4696"/>
  </r>
  <r>
    <x v="15"/>
    <x v="7"/>
    <x v="140"/>
    <x v="42"/>
    <n v="4032"/>
  </r>
  <r>
    <x v="15"/>
    <x v="7"/>
    <x v="127"/>
    <x v="18"/>
    <n v="3664"/>
  </r>
  <r>
    <x v="15"/>
    <x v="7"/>
    <x v="141"/>
    <x v="42"/>
    <n v="3333"/>
  </r>
  <r>
    <x v="15"/>
    <x v="7"/>
    <x v="136"/>
    <x v="42"/>
    <n v="2435"/>
  </r>
  <r>
    <x v="15"/>
    <x v="7"/>
    <x v="137"/>
    <x v="42"/>
    <n v="2264"/>
  </r>
  <r>
    <x v="15"/>
    <x v="7"/>
    <x v="135"/>
    <x v="42"/>
    <n v="2031"/>
  </r>
  <r>
    <x v="15"/>
    <x v="7"/>
    <x v="139"/>
    <x v="42"/>
    <n v="1787"/>
  </r>
  <r>
    <x v="15"/>
    <x v="7"/>
    <x v="133"/>
    <x v="18"/>
    <n v="1665"/>
  </r>
  <r>
    <x v="15"/>
    <x v="7"/>
    <x v="134"/>
    <x v="42"/>
    <n v="1535"/>
  </r>
  <r>
    <x v="15"/>
    <x v="7"/>
    <x v="131"/>
    <x v="18"/>
    <n v="1454"/>
  </r>
  <r>
    <x v="15"/>
    <x v="7"/>
    <x v="126"/>
    <x v="42"/>
    <n v="1311"/>
  </r>
  <r>
    <x v="15"/>
    <x v="7"/>
    <x v="132"/>
    <x v="42"/>
    <n v="1243"/>
  </r>
  <r>
    <x v="15"/>
    <x v="7"/>
    <x v="131"/>
    <x v="42"/>
    <n v="973"/>
  </r>
  <r>
    <x v="15"/>
    <x v="7"/>
    <x v="124"/>
    <x v="18"/>
    <n v="873"/>
  </r>
  <r>
    <x v="15"/>
    <x v="7"/>
    <x v="133"/>
    <x v="42"/>
    <n v="796"/>
  </r>
  <r>
    <x v="15"/>
    <x v="7"/>
    <x v="129"/>
    <x v="42"/>
    <n v="789"/>
  </r>
  <r>
    <x v="15"/>
    <x v="7"/>
    <x v="138"/>
    <x v="42"/>
    <n v="746"/>
  </r>
  <r>
    <x v="15"/>
    <x v="7"/>
    <x v="130"/>
    <x v="42"/>
    <n v="706"/>
  </r>
  <r>
    <x v="15"/>
    <x v="7"/>
    <x v="128"/>
    <x v="18"/>
    <n v="622"/>
  </r>
  <r>
    <x v="15"/>
    <x v="7"/>
    <x v="127"/>
    <x v="42"/>
    <n v="284"/>
  </r>
  <r>
    <x v="15"/>
    <x v="7"/>
    <x v="128"/>
    <x v="42"/>
    <n v="243"/>
  </r>
  <r>
    <x v="15"/>
    <x v="7"/>
    <x v="125"/>
    <x v="42"/>
    <n v="235"/>
  </r>
  <r>
    <x v="15"/>
    <x v="7"/>
    <x v="124"/>
    <x v="42"/>
    <n v="112"/>
  </r>
  <r>
    <x v="15"/>
    <x v="7"/>
    <x v="126"/>
    <x v="18"/>
    <n v="65"/>
  </r>
  <r>
    <x v="15"/>
    <x v="7"/>
    <x v="135"/>
    <x v="41"/>
    <n v="46"/>
  </r>
  <r>
    <x v="15"/>
    <x v="7"/>
    <x v="141"/>
    <x v="41"/>
    <n v="38"/>
  </r>
  <r>
    <x v="15"/>
    <x v="7"/>
    <x v="141"/>
    <x v="18"/>
    <n v="38"/>
  </r>
  <r>
    <x v="15"/>
    <x v="7"/>
    <x v="129"/>
    <x v="18"/>
    <n v="36"/>
  </r>
  <r>
    <x v="15"/>
    <x v="7"/>
    <x v="134"/>
    <x v="41"/>
    <n v="32"/>
  </r>
  <r>
    <x v="15"/>
    <x v="7"/>
    <x v="136"/>
    <x v="41"/>
    <n v="30"/>
  </r>
  <r>
    <x v="15"/>
    <x v="7"/>
    <x v="136"/>
    <x v="18"/>
    <n v="30"/>
  </r>
  <r>
    <x v="15"/>
    <x v="7"/>
    <x v="140"/>
    <x v="41"/>
    <n v="30"/>
  </r>
  <r>
    <x v="15"/>
    <x v="7"/>
    <x v="126"/>
    <x v="41"/>
    <n v="29"/>
  </r>
  <r>
    <x v="15"/>
    <x v="7"/>
    <x v="139"/>
    <x v="41"/>
    <n v="22"/>
  </r>
  <r>
    <x v="15"/>
    <x v="7"/>
    <x v="129"/>
    <x v="20"/>
    <n v="20"/>
  </r>
  <r>
    <x v="15"/>
    <x v="7"/>
    <x v="130"/>
    <x v="18"/>
    <n v="20"/>
  </r>
  <r>
    <x v="15"/>
    <x v="7"/>
    <x v="137"/>
    <x v="41"/>
    <n v="17"/>
  </r>
  <r>
    <x v="15"/>
    <x v="7"/>
    <x v="132"/>
    <x v="41"/>
    <n v="16"/>
  </r>
  <r>
    <x v="15"/>
    <x v="7"/>
    <x v="133"/>
    <x v="41"/>
    <n v="15"/>
  </r>
  <r>
    <x v="15"/>
    <x v="7"/>
    <x v="135"/>
    <x v="18"/>
    <n v="15"/>
  </r>
  <r>
    <x v="15"/>
    <x v="7"/>
    <x v="137"/>
    <x v="18"/>
    <n v="15"/>
  </r>
  <r>
    <x v="15"/>
    <x v="7"/>
    <x v="131"/>
    <x v="41"/>
    <n v="14"/>
  </r>
  <r>
    <x v="15"/>
    <x v="7"/>
    <x v="130"/>
    <x v="41"/>
    <n v="13"/>
  </r>
  <r>
    <x v="15"/>
    <x v="7"/>
    <x v="132"/>
    <x v="7"/>
    <n v="10"/>
  </r>
  <r>
    <x v="15"/>
    <x v="7"/>
    <x v="138"/>
    <x v="41"/>
    <n v="10"/>
  </r>
  <r>
    <x v="15"/>
    <x v="7"/>
    <x v="139"/>
    <x v="18"/>
    <n v="10"/>
  </r>
  <r>
    <x v="15"/>
    <x v="7"/>
    <x v="125"/>
    <x v="41"/>
    <n v="9"/>
  </r>
  <r>
    <x v="15"/>
    <x v="7"/>
    <x v="134"/>
    <x v="18"/>
    <n v="9"/>
  </r>
  <r>
    <x v="15"/>
    <x v="7"/>
    <x v="129"/>
    <x v="41"/>
    <n v="6"/>
  </r>
  <r>
    <x v="15"/>
    <x v="7"/>
    <x v="128"/>
    <x v="41"/>
    <n v="5"/>
  </r>
  <r>
    <x v="15"/>
    <x v="7"/>
    <x v="124"/>
    <x v="41"/>
    <n v="4"/>
  </r>
  <r>
    <x v="15"/>
    <x v="7"/>
    <x v="124"/>
    <x v="7"/>
    <n v="4"/>
  </r>
  <r>
    <x v="15"/>
    <x v="7"/>
    <x v="125"/>
    <x v="7"/>
    <n v="4"/>
  </r>
  <r>
    <x v="15"/>
    <x v="7"/>
    <x v="127"/>
    <x v="7"/>
    <n v="4"/>
  </r>
  <r>
    <x v="15"/>
    <x v="7"/>
    <x v="141"/>
    <x v="7"/>
    <n v="4"/>
  </r>
  <r>
    <x v="15"/>
    <x v="7"/>
    <x v="133"/>
    <x v="7"/>
    <n v="3"/>
  </r>
  <r>
    <x v="15"/>
    <x v="7"/>
    <x v="136"/>
    <x v="7"/>
    <n v="3"/>
  </r>
  <r>
    <x v="15"/>
    <x v="7"/>
    <x v="127"/>
    <x v="41"/>
    <n v="2"/>
  </r>
  <r>
    <x v="15"/>
    <x v="7"/>
    <x v="129"/>
    <x v="7"/>
    <n v="2"/>
  </r>
  <r>
    <x v="15"/>
    <x v="7"/>
    <x v="130"/>
    <x v="3"/>
    <n v="2"/>
  </r>
  <r>
    <x v="15"/>
    <x v="7"/>
    <x v="130"/>
    <x v="8"/>
    <n v="2"/>
  </r>
  <r>
    <x v="15"/>
    <x v="7"/>
    <x v="131"/>
    <x v="7"/>
    <n v="2"/>
  </r>
  <r>
    <x v="15"/>
    <x v="7"/>
    <x v="134"/>
    <x v="7"/>
    <n v="2"/>
  </r>
  <r>
    <x v="15"/>
    <x v="7"/>
    <x v="139"/>
    <x v="7"/>
    <n v="2"/>
  </r>
  <r>
    <x v="15"/>
    <x v="7"/>
    <x v="140"/>
    <x v="18"/>
    <n v="2"/>
  </r>
  <r>
    <x v="15"/>
    <x v="7"/>
    <x v="126"/>
    <x v="7"/>
    <n v="1"/>
  </r>
  <r>
    <x v="15"/>
    <x v="7"/>
    <x v="128"/>
    <x v="7"/>
    <n v="1"/>
  </r>
  <r>
    <x v="15"/>
    <x v="7"/>
    <x v="129"/>
    <x v="3"/>
    <n v="1"/>
  </r>
  <r>
    <x v="15"/>
    <x v="7"/>
    <x v="130"/>
    <x v="7"/>
    <n v="1"/>
  </r>
  <r>
    <x v="15"/>
    <x v="7"/>
    <x v="132"/>
    <x v="8"/>
    <n v="1"/>
  </r>
  <r>
    <x v="15"/>
    <x v="7"/>
    <x v="135"/>
    <x v="7"/>
    <n v="1"/>
  </r>
  <r>
    <x v="15"/>
    <x v="7"/>
    <x v="137"/>
    <x v="7"/>
    <n v="1"/>
  </r>
  <r>
    <x v="15"/>
    <x v="7"/>
    <x v="140"/>
    <x v="7"/>
    <n v="1"/>
  </r>
  <r>
    <x v="15"/>
    <x v="8"/>
    <x v="143"/>
    <x v="22"/>
    <n v="55390"/>
  </r>
  <r>
    <x v="15"/>
    <x v="8"/>
    <x v="144"/>
    <x v="22"/>
    <n v="22572"/>
  </r>
  <r>
    <x v="15"/>
    <x v="8"/>
    <x v="143"/>
    <x v="29"/>
    <n v="16777"/>
  </r>
  <r>
    <x v="15"/>
    <x v="8"/>
    <x v="144"/>
    <x v="29"/>
    <n v="15896"/>
  </r>
  <r>
    <x v="15"/>
    <x v="8"/>
    <x v="144"/>
    <x v="25"/>
    <n v="14346"/>
  </r>
  <r>
    <x v="15"/>
    <x v="8"/>
    <x v="150"/>
    <x v="29"/>
    <n v="11470"/>
  </r>
  <r>
    <x v="15"/>
    <x v="8"/>
    <x v="143"/>
    <x v="25"/>
    <n v="10760"/>
  </r>
  <r>
    <x v="15"/>
    <x v="8"/>
    <x v="153"/>
    <x v="29"/>
    <n v="10568"/>
  </r>
  <r>
    <x v="15"/>
    <x v="8"/>
    <x v="150"/>
    <x v="25"/>
    <n v="10442"/>
  </r>
  <r>
    <x v="15"/>
    <x v="8"/>
    <x v="153"/>
    <x v="25"/>
    <n v="10041"/>
  </r>
  <r>
    <x v="15"/>
    <x v="8"/>
    <x v="151"/>
    <x v="29"/>
    <n v="9763"/>
  </r>
  <r>
    <x v="15"/>
    <x v="8"/>
    <x v="151"/>
    <x v="25"/>
    <n v="8619"/>
  </r>
  <r>
    <x v="15"/>
    <x v="8"/>
    <x v="155"/>
    <x v="29"/>
    <n v="8561"/>
  </r>
  <r>
    <x v="15"/>
    <x v="8"/>
    <x v="155"/>
    <x v="25"/>
    <n v="8548"/>
  </r>
  <r>
    <x v="15"/>
    <x v="8"/>
    <x v="148"/>
    <x v="22"/>
    <n v="7550"/>
  </r>
  <r>
    <x v="15"/>
    <x v="8"/>
    <x v="154"/>
    <x v="29"/>
    <n v="6981"/>
  </r>
  <r>
    <x v="15"/>
    <x v="8"/>
    <x v="154"/>
    <x v="25"/>
    <n v="6972"/>
  </r>
  <r>
    <x v="15"/>
    <x v="8"/>
    <x v="148"/>
    <x v="29"/>
    <n v="6112"/>
  </r>
  <r>
    <x v="15"/>
    <x v="8"/>
    <x v="147"/>
    <x v="29"/>
    <n v="5657"/>
  </r>
  <r>
    <x v="15"/>
    <x v="8"/>
    <x v="149"/>
    <x v="29"/>
    <n v="5558"/>
  </r>
  <r>
    <x v="15"/>
    <x v="8"/>
    <x v="148"/>
    <x v="25"/>
    <n v="5364"/>
  </r>
  <r>
    <x v="15"/>
    <x v="8"/>
    <x v="147"/>
    <x v="25"/>
    <n v="5361"/>
  </r>
  <r>
    <x v="15"/>
    <x v="8"/>
    <x v="145"/>
    <x v="29"/>
    <n v="4751"/>
  </r>
  <r>
    <x v="15"/>
    <x v="8"/>
    <x v="149"/>
    <x v="25"/>
    <n v="4702"/>
  </r>
  <r>
    <x v="15"/>
    <x v="8"/>
    <x v="145"/>
    <x v="25"/>
    <n v="4483"/>
  </r>
  <r>
    <x v="15"/>
    <x v="8"/>
    <x v="152"/>
    <x v="29"/>
    <n v="3797"/>
  </r>
  <r>
    <x v="15"/>
    <x v="8"/>
    <x v="152"/>
    <x v="25"/>
    <n v="3693"/>
  </r>
  <r>
    <x v="15"/>
    <x v="8"/>
    <x v="155"/>
    <x v="21"/>
    <n v="2534"/>
  </r>
  <r>
    <x v="15"/>
    <x v="8"/>
    <x v="142"/>
    <x v="29"/>
    <n v="2530"/>
  </r>
  <r>
    <x v="15"/>
    <x v="8"/>
    <x v="143"/>
    <x v="27"/>
    <n v="2448"/>
  </r>
  <r>
    <x v="15"/>
    <x v="8"/>
    <x v="142"/>
    <x v="25"/>
    <n v="2435"/>
  </r>
  <r>
    <x v="15"/>
    <x v="8"/>
    <x v="150"/>
    <x v="22"/>
    <n v="2308"/>
  </r>
  <r>
    <x v="15"/>
    <x v="8"/>
    <x v="143"/>
    <x v="28"/>
    <n v="1932"/>
  </r>
  <r>
    <x v="15"/>
    <x v="8"/>
    <x v="146"/>
    <x v="25"/>
    <n v="1664"/>
  </r>
  <r>
    <x v="15"/>
    <x v="8"/>
    <x v="146"/>
    <x v="29"/>
    <n v="1664"/>
  </r>
  <r>
    <x v="15"/>
    <x v="8"/>
    <x v="156"/>
    <x v="25"/>
    <n v="1658"/>
  </r>
  <r>
    <x v="15"/>
    <x v="8"/>
    <x v="156"/>
    <x v="29"/>
    <n v="1658"/>
  </r>
  <r>
    <x v="15"/>
    <x v="8"/>
    <x v="154"/>
    <x v="21"/>
    <n v="1560"/>
  </r>
  <r>
    <x v="15"/>
    <x v="8"/>
    <x v="153"/>
    <x v="21"/>
    <n v="1351"/>
  </r>
  <r>
    <x v="15"/>
    <x v="8"/>
    <x v="154"/>
    <x v="37"/>
    <n v="1276"/>
  </r>
  <r>
    <x v="15"/>
    <x v="8"/>
    <x v="144"/>
    <x v="27"/>
    <n v="1252"/>
  </r>
  <r>
    <x v="15"/>
    <x v="8"/>
    <x v="155"/>
    <x v="37"/>
    <n v="1245"/>
  </r>
  <r>
    <x v="15"/>
    <x v="8"/>
    <x v="151"/>
    <x v="21"/>
    <n v="1144"/>
  </r>
  <r>
    <x v="15"/>
    <x v="8"/>
    <x v="143"/>
    <x v="26"/>
    <n v="995"/>
  </r>
  <r>
    <x v="15"/>
    <x v="8"/>
    <x v="151"/>
    <x v="27"/>
    <n v="971"/>
  </r>
  <r>
    <x v="15"/>
    <x v="8"/>
    <x v="143"/>
    <x v="21"/>
    <n v="952"/>
  </r>
  <r>
    <x v="15"/>
    <x v="8"/>
    <x v="148"/>
    <x v="27"/>
    <n v="748"/>
  </r>
  <r>
    <x v="15"/>
    <x v="8"/>
    <x v="144"/>
    <x v="21"/>
    <n v="714"/>
  </r>
  <r>
    <x v="15"/>
    <x v="8"/>
    <x v="149"/>
    <x v="27"/>
    <n v="649"/>
  </r>
  <r>
    <x v="15"/>
    <x v="8"/>
    <x v="147"/>
    <x v="21"/>
    <n v="617"/>
  </r>
  <r>
    <x v="15"/>
    <x v="8"/>
    <x v="156"/>
    <x v="21"/>
    <n v="551"/>
  </r>
  <r>
    <x v="15"/>
    <x v="8"/>
    <x v="148"/>
    <x v="21"/>
    <n v="484"/>
  </r>
  <r>
    <x v="15"/>
    <x v="8"/>
    <x v="152"/>
    <x v="37"/>
    <n v="468"/>
  </r>
  <r>
    <x v="15"/>
    <x v="8"/>
    <x v="150"/>
    <x v="21"/>
    <n v="458"/>
  </r>
  <r>
    <x v="15"/>
    <x v="8"/>
    <x v="153"/>
    <x v="27"/>
    <n v="454"/>
  </r>
  <r>
    <x v="15"/>
    <x v="8"/>
    <x v="153"/>
    <x v="37"/>
    <n v="444"/>
  </r>
  <r>
    <x v="15"/>
    <x v="8"/>
    <x v="144"/>
    <x v="17"/>
    <n v="425"/>
  </r>
  <r>
    <x v="15"/>
    <x v="8"/>
    <x v="143"/>
    <x v="23"/>
    <n v="382"/>
  </r>
  <r>
    <x v="15"/>
    <x v="8"/>
    <x v="150"/>
    <x v="27"/>
    <n v="381"/>
  </r>
  <r>
    <x v="15"/>
    <x v="8"/>
    <x v="144"/>
    <x v="0"/>
    <n v="340"/>
  </r>
  <r>
    <x v="15"/>
    <x v="8"/>
    <x v="143"/>
    <x v="37"/>
    <n v="324"/>
  </r>
  <r>
    <x v="15"/>
    <x v="8"/>
    <x v="143"/>
    <x v="17"/>
    <n v="323"/>
  </r>
  <r>
    <x v="15"/>
    <x v="8"/>
    <x v="147"/>
    <x v="27"/>
    <n v="296"/>
  </r>
  <r>
    <x v="15"/>
    <x v="8"/>
    <x v="149"/>
    <x v="21"/>
    <n v="295"/>
  </r>
  <r>
    <x v="15"/>
    <x v="8"/>
    <x v="150"/>
    <x v="28"/>
    <n v="272"/>
  </r>
  <r>
    <x v="15"/>
    <x v="8"/>
    <x v="151"/>
    <x v="37"/>
    <n v="268"/>
  </r>
  <r>
    <x v="15"/>
    <x v="8"/>
    <x v="145"/>
    <x v="27"/>
    <n v="266"/>
  </r>
  <r>
    <x v="15"/>
    <x v="8"/>
    <x v="153"/>
    <x v="0"/>
    <n v="233"/>
  </r>
  <r>
    <x v="15"/>
    <x v="8"/>
    <x v="145"/>
    <x v="21"/>
    <n v="220"/>
  </r>
  <r>
    <x v="15"/>
    <x v="8"/>
    <x v="144"/>
    <x v="26"/>
    <n v="196"/>
  </r>
  <r>
    <x v="15"/>
    <x v="8"/>
    <x v="146"/>
    <x v="21"/>
    <n v="193"/>
  </r>
  <r>
    <x v="15"/>
    <x v="8"/>
    <x v="147"/>
    <x v="30"/>
    <n v="186"/>
  </r>
  <r>
    <x v="15"/>
    <x v="8"/>
    <x v="150"/>
    <x v="17"/>
    <n v="179"/>
  </r>
  <r>
    <x v="15"/>
    <x v="8"/>
    <x v="144"/>
    <x v="37"/>
    <n v="171"/>
  </r>
  <r>
    <x v="15"/>
    <x v="8"/>
    <x v="151"/>
    <x v="0"/>
    <n v="159"/>
  </r>
  <r>
    <x v="15"/>
    <x v="8"/>
    <x v="147"/>
    <x v="37"/>
    <n v="155"/>
  </r>
  <r>
    <x v="15"/>
    <x v="8"/>
    <x v="151"/>
    <x v="17"/>
    <n v="154"/>
  </r>
  <r>
    <x v="15"/>
    <x v="8"/>
    <x v="143"/>
    <x v="0"/>
    <n v="150"/>
  </r>
  <r>
    <x v="15"/>
    <x v="8"/>
    <x v="153"/>
    <x v="17"/>
    <n v="143"/>
  </r>
  <r>
    <x v="15"/>
    <x v="8"/>
    <x v="142"/>
    <x v="21"/>
    <n v="141"/>
  </r>
  <r>
    <x v="15"/>
    <x v="8"/>
    <x v="149"/>
    <x v="26"/>
    <n v="135"/>
  </r>
  <r>
    <x v="15"/>
    <x v="8"/>
    <x v="149"/>
    <x v="17"/>
    <n v="135"/>
  </r>
  <r>
    <x v="15"/>
    <x v="8"/>
    <x v="150"/>
    <x v="0"/>
    <n v="133"/>
  </r>
  <r>
    <x v="15"/>
    <x v="8"/>
    <x v="153"/>
    <x v="22"/>
    <n v="132"/>
  </r>
  <r>
    <x v="15"/>
    <x v="8"/>
    <x v="149"/>
    <x v="0"/>
    <n v="129"/>
  </r>
  <r>
    <x v="15"/>
    <x v="8"/>
    <x v="150"/>
    <x v="23"/>
    <n v="121"/>
  </r>
  <r>
    <x v="15"/>
    <x v="8"/>
    <x v="143"/>
    <x v="30"/>
    <n v="120"/>
  </r>
  <r>
    <x v="15"/>
    <x v="8"/>
    <x v="147"/>
    <x v="17"/>
    <n v="120"/>
  </r>
  <r>
    <x v="15"/>
    <x v="8"/>
    <x v="151"/>
    <x v="28"/>
    <n v="120"/>
  </r>
  <r>
    <x v="15"/>
    <x v="8"/>
    <x v="152"/>
    <x v="17"/>
    <n v="116"/>
  </r>
  <r>
    <x v="15"/>
    <x v="8"/>
    <x v="143"/>
    <x v="5"/>
    <n v="111"/>
  </r>
  <r>
    <x v="15"/>
    <x v="8"/>
    <x v="144"/>
    <x v="5"/>
    <n v="111"/>
  </r>
  <r>
    <x v="15"/>
    <x v="8"/>
    <x v="150"/>
    <x v="37"/>
    <n v="111"/>
  </r>
  <r>
    <x v="15"/>
    <x v="8"/>
    <x v="145"/>
    <x v="37"/>
    <n v="110"/>
  </r>
  <r>
    <x v="15"/>
    <x v="8"/>
    <x v="143"/>
    <x v="38"/>
    <n v="109"/>
  </r>
  <r>
    <x v="15"/>
    <x v="8"/>
    <x v="145"/>
    <x v="17"/>
    <n v="109"/>
  </r>
  <r>
    <x v="15"/>
    <x v="8"/>
    <x v="143"/>
    <x v="2"/>
    <n v="107"/>
  </r>
  <r>
    <x v="15"/>
    <x v="8"/>
    <x v="149"/>
    <x v="38"/>
    <n v="107"/>
  </r>
  <r>
    <x v="15"/>
    <x v="8"/>
    <x v="144"/>
    <x v="2"/>
    <n v="104"/>
  </r>
  <r>
    <x v="15"/>
    <x v="8"/>
    <x v="145"/>
    <x v="0"/>
    <n v="104"/>
  </r>
  <r>
    <x v="15"/>
    <x v="8"/>
    <x v="144"/>
    <x v="12"/>
    <n v="101"/>
  </r>
  <r>
    <x v="15"/>
    <x v="8"/>
    <x v="148"/>
    <x v="0"/>
    <n v="100"/>
  </r>
  <r>
    <x v="15"/>
    <x v="8"/>
    <x v="152"/>
    <x v="21"/>
    <n v="95"/>
  </r>
  <r>
    <x v="15"/>
    <x v="8"/>
    <x v="152"/>
    <x v="27"/>
    <n v="90"/>
  </r>
  <r>
    <x v="15"/>
    <x v="8"/>
    <x v="155"/>
    <x v="22"/>
    <n v="90"/>
  </r>
  <r>
    <x v="15"/>
    <x v="8"/>
    <x v="149"/>
    <x v="37"/>
    <n v="82"/>
  </r>
  <r>
    <x v="15"/>
    <x v="8"/>
    <x v="143"/>
    <x v="12"/>
    <n v="81"/>
  </r>
  <r>
    <x v="15"/>
    <x v="8"/>
    <x v="152"/>
    <x v="0"/>
    <n v="80"/>
  </r>
  <r>
    <x v="15"/>
    <x v="8"/>
    <x v="142"/>
    <x v="22"/>
    <n v="76"/>
  </r>
  <r>
    <x v="15"/>
    <x v="8"/>
    <x v="150"/>
    <x v="5"/>
    <n v="71"/>
  </r>
  <r>
    <x v="15"/>
    <x v="8"/>
    <x v="142"/>
    <x v="17"/>
    <n v="70"/>
  </r>
  <r>
    <x v="15"/>
    <x v="8"/>
    <x v="150"/>
    <x v="2"/>
    <n v="68"/>
  </r>
  <r>
    <x v="15"/>
    <x v="8"/>
    <x v="155"/>
    <x v="0"/>
    <n v="68"/>
  </r>
  <r>
    <x v="15"/>
    <x v="8"/>
    <x v="147"/>
    <x v="0"/>
    <n v="67"/>
  </r>
  <r>
    <x v="15"/>
    <x v="8"/>
    <x v="150"/>
    <x v="12"/>
    <n v="64"/>
  </r>
  <r>
    <x v="15"/>
    <x v="8"/>
    <x v="155"/>
    <x v="17"/>
    <n v="63"/>
  </r>
  <r>
    <x v="15"/>
    <x v="8"/>
    <x v="150"/>
    <x v="26"/>
    <n v="59"/>
  </r>
  <r>
    <x v="15"/>
    <x v="8"/>
    <x v="154"/>
    <x v="17"/>
    <n v="59"/>
  </r>
  <r>
    <x v="15"/>
    <x v="8"/>
    <x v="153"/>
    <x v="5"/>
    <n v="58"/>
  </r>
  <r>
    <x v="15"/>
    <x v="8"/>
    <x v="153"/>
    <x v="2"/>
    <n v="55"/>
  </r>
  <r>
    <x v="15"/>
    <x v="8"/>
    <x v="155"/>
    <x v="12"/>
    <n v="53"/>
  </r>
  <r>
    <x v="15"/>
    <x v="8"/>
    <x v="155"/>
    <x v="2"/>
    <n v="53"/>
  </r>
  <r>
    <x v="15"/>
    <x v="8"/>
    <x v="155"/>
    <x v="5"/>
    <n v="53"/>
  </r>
  <r>
    <x v="15"/>
    <x v="8"/>
    <x v="152"/>
    <x v="22"/>
    <n v="50"/>
  </r>
  <r>
    <x v="15"/>
    <x v="8"/>
    <x v="153"/>
    <x v="12"/>
    <n v="50"/>
  </r>
  <r>
    <x v="15"/>
    <x v="8"/>
    <x v="153"/>
    <x v="24"/>
    <n v="50"/>
  </r>
  <r>
    <x v="15"/>
    <x v="8"/>
    <x v="148"/>
    <x v="5"/>
    <n v="46"/>
  </r>
  <r>
    <x v="15"/>
    <x v="8"/>
    <x v="149"/>
    <x v="23"/>
    <n v="44"/>
  </r>
  <r>
    <x v="15"/>
    <x v="8"/>
    <x v="151"/>
    <x v="23"/>
    <n v="44"/>
  </r>
  <r>
    <x v="15"/>
    <x v="8"/>
    <x v="151"/>
    <x v="5"/>
    <n v="44"/>
  </r>
  <r>
    <x v="15"/>
    <x v="8"/>
    <x v="148"/>
    <x v="2"/>
    <n v="41"/>
  </r>
  <r>
    <x v="15"/>
    <x v="8"/>
    <x v="151"/>
    <x v="2"/>
    <n v="40"/>
  </r>
  <r>
    <x v="15"/>
    <x v="8"/>
    <x v="155"/>
    <x v="9"/>
    <n v="40"/>
  </r>
  <r>
    <x v="15"/>
    <x v="8"/>
    <x v="147"/>
    <x v="22"/>
    <n v="39"/>
  </r>
  <r>
    <x v="15"/>
    <x v="8"/>
    <x v="148"/>
    <x v="12"/>
    <n v="38"/>
  </r>
  <r>
    <x v="15"/>
    <x v="8"/>
    <x v="151"/>
    <x v="12"/>
    <n v="36"/>
  </r>
  <r>
    <x v="15"/>
    <x v="8"/>
    <x v="154"/>
    <x v="12"/>
    <n v="35"/>
  </r>
  <r>
    <x v="15"/>
    <x v="8"/>
    <x v="154"/>
    <x v="2"/>
    <n v="35"/>
  </r>
  <r>
    <x v="15"/>
    <x v="8"/>
    <x v="154"/>
    <x v="5"/>
    <n v="35"/>
  </r>
  <r>
    <x v="15"/>
    <x v="8"/>
    <x v="148"/>
    <x v="17"/>
    <n v="33"/>
  </r>
  <r>
    <x v="15"/>
    <x v="8"/>
    <x v="146"/>
    <x v="37"/>
    <n v="32"/>
  </r>
  <r>
    <x v="15"/>
    <x v="8"/>
    <x v="147"/>
    <x v="5"/>
    <n v="31"/>
  </r>
  <r>
    <x v="15"/>
    <x v="8"/>
    <x v="149"/>
    <x v="5"/>
    <n v="31"/>
  </r>
  <r>
    <x v="15"/>
    <x v="8"/>
    <x v="146"/>
    <x v="30"/>
    <n v="30"/>
  </r>
  <r>
    <x v="15"/>
    <x v="8"/>
    <x v="144"/>
    <x v="1"/>
    <n v="29"/>
  </r>
  <r>
    <x v="15"/>
    <x v="8"/>
    <x v="147"/>
    <x v="12"/>
    <n v="29"/>
  </r>
  <r>
    <x v="15"/>
    <x v="8"/>
    <x v="147"/>
    <x v="2"/>
    <n v="29"/>
  </r>
  <r>
    <x v="15"/>
    <x v="8"/>
    <x v="149"/>
    <x v="2"/>
    <n v="28"/>
  </r>
  <r>
    <x v="15"/>
    <x v="8"/>
    <x v="156"/>
    <x v="17"/>
    <n v="28"/>
  </r>
  <r>
    <x v="15"/>
    <x v="8"/>
    <x v="149"/>
    <x v="12"/>
    <n v="27"/>
  </r>
  <r>
    <x v="15"/>
    <x v="8"/>
    <x v="142"/>
    <x v="0"/>
    <n v="26"/>
  </r>
  <r>
    <x v="15"/>
    <x v="8"/>
    <x v="142"/>
    <x v="26"/>
    <n v="25"/>
  </r>
  <r>
    <x v="15"/>
    <x v="8"/>
    <x v="142"/>
    <x v="23"/>
    <n v="25"/>
  </r>
  <r>
    <x v="15"/>
    <x v="8"/>
    <x v="143"/>
    <x v="14"/>
    <n v="25"/>
  </r>
  <r>
    <x v="15"/>
    <x v="8"/>
    <x v="143"/>
    <x v="15"/>
    <n v="25"/>
  </r>
  <r>
    <x v="15"/>
    <x v="8"/>
    <x v="143"/>
    <x v="9"/>
    <n v="25"/>
  </r>
  <r>
    <x v="15"/>
    <x v="8"/>
    <x v="144"/>
    <x v="9"/>
    <n v="25"/>
  </r>
  <r>
    <x v="15"/>
    <x v="8"/>
    <x v="145"/>
    <x v="5"/>
    <n v="25"/>
  </r>
  <r>
    <x v="15"/>
    <x v="8"/>
    <x v="153"/>
    <x v="9"/>
    <n v="25"/>
  </r>
  <r>
    <x v="15"/>
    <x v="8"/>
    <x v="154"/>
    <x v="22"/>
    <n v="25"/>
  </r>
  <r>
    <x v="15"/>
    <x v="8"/>
    <x v="145"/>
    <x v="12"/>
    <n v="22"/>
  </r>
  <r>
    <x v="15"/>
    <x v="8"/>
    <x v="145"/>
    <x v="2"/>
    <n v="22"/>
  </r>
  <r>
    <x v="15"/>
    <x v="8"/>
    <x v="149"/>
    <x v="22"/>
    <n v="22"/>
  </r>
  <r>
    <x v="15"/>
    <x v="8"/>
    <x v="153"/>
    <x v="40"/>
    <n v="22"/>
  </r>
  <r>
    <x v="15"/>
    <x v="8"/>
    <x v="144"/>
    <x v="4"/>
    <n v="21"/>
  </r>
  <r>
    <x v="15"/>
    <x v="8"/>
    <x v="146"/>
    <x v="0"/>
    <n v="21"/>
  </r>
  <r>
    <x v="15"/>
    <x v="8"/>
    <x v="150"/>
    <x v="9"/>
    <n v="21"/>
  </r>
  <r>
    <x v="15"/>
    <x v="8"/>
    <x v="152"/>
    <x v="5"/>
    <n v="21"/>
  </r>
  <r>
    <x v="15"/>
    <x v="8"/>
    <x v="154"/>
    <x v="0"/>
    <n v="21"/>
  </r>
  <r>
    <x v="15"/>
    <x v="8"/>
    <x v="144"/>
    <x v="23"/>
    <n v="20"/>
  </r>
  <r>
    <x v="15"/>
    <x v="8"/>
    <x v="148"/>
    <x v="30"/>
    <n v="20"/>
  </r>
  <r>
    <x v="15"/>
    <x v="8"/>
    <x v="152"/>
    <x v="2"/>
    <n v="20"/>
  </r>
  <r>
    <x v="15"/>
    <x v="8"/>
    <x v="143"/>
    <x v="13"/>
    <n v="19"/>
  </r>
  <r>
    <x v="15"/>
    <x v="8"/>
    <x v="154"/>
    <x v="9"/>
    <n v="19"/>
  </r>
  <r>
    <x v="15"/>
    <x v="8"/>
    <x v="146"/>
    <x v="5"/>
    <n v="18"/>
  </r>
  <r>
    <x v="15"/>
    <x v="8"/>
    <x v="150"/>
    <x v="1"/>
    <n v="18"/>
  </r>
  <r>
    <x v="15"/>
    <x v="8"/>
    <x v="151"/>
    <x v="9"/>
    <n v="18"/>
  </r>
  <r>
    <x v="15"/>
    <x v="8"/>
    <x v="152"/>
    <x v="12"/>
    <n v="18"/>
  </r>
  <r>
    <x v="15"/>
    <x v="8"/>
    <x v="155"/>
    <x v="40"/>
    <n v="17"/>
  </r>
  <r>
    <x v="15"/>
    <x v="8"/>
    <x v="143"/>
    <x v="10"/>
    <n v="16"/>
  </r>
  <r>
    <x v="15"/>
    <x v="8"/>
    <x v="146"/>
    <x v="12"/>
    <n v="16"/>
  </r>
  <r>
    <x v="15"/>
    <x v="8"/>
    <x v="146"/>
    <x v="2"/>
    <n v="16"/>
  </r>
  <r>
    <x v="15"/>
    <x v="8"/>
    <x v="153"/>
    <x v="23"/>
    <n v="16"/>
  </r>
  <r>
    <x v="15"/>
    <x v="8"/>
    <x v="142"/>
    <x v="5"/>
    <n v="15"/>
  </r>
  <r>
    <x v="15"/>
    <x v="8"/>
    <x v="151"/>
    <x v="22"/>
    <n v="15"/>
  </r>
  <r>
    <x v="15"/>
    <x v="8"/>
    <x v="152"/>
    <x v="40"/>
    <n v="15"/>
  </r>
  <r>
    <x v="15"/>
    <x v="8"/>
    <x v="153"/>
    <x v="1"/>
    <n v="15"/>
  </r>
  <r>
    <x v="15"/>
    <x v="8"/>
    <x v="142"/>
    <x v="12"/>
    <n v="14"/>
  </r>
  <r>
    <x v="15"/>
    <x v="8"/>
    <x v="142"/>
    <x v="2"/>
    <n v="14"/>
  </r>
  <r>
    <x v="15"/>
    <x v="8"/>
    <x v="148"/>
    <x v="9"/>
    <n v="14"/>
  </r>
  <r>
    <x v="15"/>
    <x v="8"/>
    <x v="149"/>
    <x v="28"/>
    <n v="14"/>
  </r>
  <r>
    <x v="15"/>
    <x v="8"/>
    <x v="152"/>
    <x v="28"/>
    <n v="14"/>
  </r>
  <r>
    <x v="15"/>
    <x v="8"/>
    <x v="143"/>
    <x v="4"/>
    <n v="13"/>
  </r>
  <r>
    <x v="15"/>
    <x v="8"/>
    <x v="143"/>
    <x v="1"/>
    <n v="13"/>
  </r>
  <r>
    <x v="15"/>
    <x v="8"/>
    <x v="150"/>
    <x v="4"/>
    <n v="13"/>
  </r>
  <r>
    <x v="15"/>
    <x v="8"/>
    <x v="156"/>
    <x v="12"/>
    <n v="13"/>
  </r>
  <r>
    <x v="15"/>
    <x v="8"/>
    <x v="156"/>
    <x v="2"/>
    <n v="13"/>
  </r>
  <r>
    <x v="15"/>
    <x v="8"/>
    <x v="156"/>
    <x v="5"/>
    <n v="13"/>
  </r>
  <r>
    <x v="15"/>
    <x v="8"/>
    <x v="143"/>
    <x v="16"/>
    <n v="11"/>
  </r>
  <r>
    <x v="15"/>
    <x v="8"/>
    <x v="144"/>
    <x v="14"/>
    <n v="10"/>
  </r>
  <r>
    <x v="15"/>
    <x v="8"/>
    <x v="144"/>
    <x v="24"/>
    <n v="10"/>
  </r>
  <r>
    <x v="15"/>
    <x v="8"/>
    <x v="147"/>
    <x v="9"/>
    <n v="10"/>
  </r>
  <r>
    <x v="15"/>
    <x v="8"/>
    <x v="156"/>
    <x v="9"/>
    <n v="10"/>
  </r>
  <r>
    <x v="15"/>
    <x v="8"/>
    <x v="144"/>
    <x v="40"/>
    <n v="9"/>
  </r>
  <r>
    <x v="15"/>
    <x v="8"/>
    <x v="146"/>
    <x v="9"/>
    <n v="9"/>
  </r>
  <r>
    <x v="15"/>
    <x v="8"/>
    <x v="150"/>
    <x v="16"/>
    <n v="9"/>
  </r>
  <r>
    <x v="15"/>
    <x v="8"/>
    <x v="156"/>
    <x v="0"/>
    <n v="9"/>
  </r>
  <r>
    <x v="15"/>
    <x v="8"/>
    <x v="144"/>
    <x v="28"/>
    <n v="8"/>
  </r>
  <r>
    <x v="15"/>
    <x v="8"/>
    <x v="145"/>
    <x v="1"/>
    <n v="8"/>
  </r>
  <r>
    <x v="15"/>
    <x v="8"/>
    <x v="149"/>
    <x v="9"/>
    <n v="8"/>
  </r>
  <r>
    <x v="15"/>
    <x v="8"/>
    <x v="150"/>
    <x v="14"/>
    <n v="8"/>
  </r>
  <r>
    <x v="15"/>
    <x v="8"/>
    <x v="152"/>
    <x v="1"/>
    <n v="8"/>
  </r>
  <r>
    <x v="15"/>
    <x v="8"/>
    <x v="155"/>
    <x v="1"/>
    <n v="8"/>
  </r>
  <r>
    <x v="15"/>
    <x v="8"/>
    <x v="144"/>
    <x v="16"/>
    <n v="7"/>
  </r>
  <r>
    <x v="15"/>
    <x v="8"/>
    <x v="145"/>
    <x v="22"/>
    <n v="7"/>
  </r>
  <r>
    <x v="15"/>
    <x v="8"/>
    <x v="148"/>
    <x v="1"/>
    <n v="7"/>
  </r>
  <r>
    <x v="15"/>
    <x v="8"/>
    <x v="150"/>
    <x v="24"/>
    <n v="7"/>
  </r>
  <r>
    <x v="15"/>
    <x v="8"/>
    <x v="151"/>
    <x v="1"/>
    <n v="7"/>
  </r>
  <r>
    <x v="15"/>
    <x v="8"/>
    <x v="153"/>
    <x v="4"/>
    <n v="7"/>
  </r>
  <r>
    <x v="15"/>
    <x v="8"/>
    <x v="154"/>
    <x v="24"/>
    <n v="7"/>
  </r>
  <r>
    <x v="15"/>
    <x v="8"/>
    <x v="155"/>
    <x v="23"/>
    <n v="7"/>
  </r>
  <r>
    <x v="15"/>
    <x v="8"/>
    <x v="143"/>
    <x v="33"/>
    <n v="6"/>
  </r>
  <r>
    <x v="15"/>
    <x v="8"/>
    <x v="145"/>
    <x v="4"/>
    <n v="6"/>
  </r>
  <r>
    <x v="15"/>
    <x v="8"/>
    <x v="145"/>
    <x v="9"/>
    <n v="6"/>
  </r>
  <r>
    <x v="15"/>
    <x v="8"/>
    <x v="148"/>
    <x v="14"/>
    <n v="6"/>
  </r>
  <r>
    <x v="15"/>
    <x v="8"/>
    <x v="152"/>
    <x v="4"/>
    <n v="6"/>
  </r>
  <r>
    <x v="15"/>
    <x v="8"/>
    <x v="152"/>
    <x v="39"/>
    <n v="6"/>
  </r>
  <r>
    <x v="15"/>
    <x v="8"/>
    <x v="142"/>
    <x v="9"/>
    <n v="5"/>
  </r>
  <r>
    <x v="15"/>
    <x v="8"/>
    <x v="146"/>
    <x v="22"/>
    <n v="5"/>
  </r>
  <r>
    <x v="15"/>
    <x v="8"/>
    <x v="147"/>
    <x v="4"/>
    <n v="5"/>
  </r>
  <r>
    <x v="15"/>
    <x v="8"/>
    <x v="147"/>
    <x v="6"/>
    <n v="5"/>
  </r>
  <r>
    <x v="15"/>
    <x v="8"/>
    <x v="149"/>
    <x v="1"/>
    <n v="5"/>
  </r>
  <r>
    <x v="15"/>
    <x v="8"/>
    <x v="151"/>
    <x v="14"/>
    <n v="5"/>
  </r>
  <r>
    <x v="15"/>
    <x v="8"/>
    <x v="151"/>
    <x v="4"/>
    <n v="5"/>
  </r>
  <r>
    <x v="15"/>
    <x v="8"/>
    <x v="155"/>
    <x v="33"/>
    <n v="5"/>
  </r>
  <r>
    <x v="15"/>
    <x v="8"/>
    <x v="142"/>
    <x v="4"/>
    <n v="4"/>
  </r>
  <r>
    <x v="15"/>
    <x v="8"/>
    <x v="147"/>
    <x v="14"/>
    <n v="4"/>
  </r>
  <r>
    <x v="15"/>
    <x v="8"/>
    <x v="147"/>
    <x v="1"/>
    <n v="4"/>
  </r>
  <r>
    <x v="15"/>
    <x v="8"/>
    <x v="147"/>
    <x v="16"/>
    <n v="4"/>
  </r>
  <r>
    <x v="15"/>
    <x v="8"/>
    <x v="148"/>
    <x v="16"/>
    <n v="4"/>
  </r>
  <r>
    <x v="15"/>
    <x v="8"/>
    <x v="149"/>
    <x v="14"/>
    <n v="4"/>
  </r>
  <r>
    <x v="15"/>
    <x v="8"/>
    <x v="149"/>
    <x v="4"/>
    <n v="4"/>
  </r>
  <r>
    <x v="15"/>
    <x v="8"/>
    <x v="150"/>
    <x v="40"/>
    <n v="4"/>
  </r>
  <r>
    <x v="15"/>
    <x v="8"/>
    <x v="153"/>
    <x v="16"/>
    <n v="4"/>
  </r>
  <r>
    <x v="15"/>
    <x v="8"/>
    <x v="154"/>
    <x v="4"/>
    <n v="4"/>
  </r>
  <r>
    <x v="15"/>
    <x v="8"/>
    <x v="154"/>
    <x v="33"/>
    <n v="4"/>
  </r>
  <r>
    <x v="15"/>
    <x v="8"/>
    <x v="155"/>
    <x v="28"/>
    <n v="4"/>
  </r>
  <r>
    <x v="15"/>
    <x v="8"/>
    <x v="155"/>
    <x v="39"/>
    <n v="4"/>
  </r>
  <r>
    <x v="15"/>
    <x v="8"/>
    <x v="142"/>
    <x v="30"/>
    <n v="3"/>
  </r>
  <r>
    <x v="15"/>
    <x v="8"/>
    <x v="142"/>
    <x v="16"/>
    <n v="3"/>
  </r>
  <r>
    <x v="15"/>
    <x v="8"/>
    <x v="143"/>
    <x v="34"/>
    <n v="3"/>
  </r>
  <r>
    <x v="15"/>
    <x v="8"/>
    <x v="144"/>
    <x v="15"/>
    <n v="3"/>
  </r>
  <r>
    <x v="15"/>
    <x v="8"/>
    <x v="146"/>
    <x v="1"/>
    <n v="3"/>
  </r>
  <r>
    <x v="15"/>
    <x v="8"/>
    <x v="151"/>
    <x v="15"/>
    <n v="3"/>
  </r>
  <r>
    <x v="15"/>
    <x v="8"/>
    <x v="153"/>
    <x v="14"/>
    <n v="3"/>
  </r>
  <r>
    <x v="15"/>
    <x v="8"/>
    <x v="153"/>
    <x v="10"/>
    <n v="3"/>
  </r>
  <r>
    <x v="15"/>
    <x v="8"/>
    <x v="155"/>
    <x v="4"/>
    <n v="3"/>
  </r>
  <r>
    <x v="15"/>
    <x v="8"/>
    <x v="142"/>
    <x v="1"/>
    <n v="2"/>
  </r>
  <r>
    <x v="15"/>
    <x v="8"/>
    <x v="143"/>
    <x v="11"/>
    <n v="2"/>
  </r>
  <r>
    <x v="15"/>
    <x v="8"/>
    <x v="143"/>
    <x v="24"/>
    <n v="2"/>
  </r>
  <r>
    <x v="15"/>
    <x v="8"/>
    <x v="143"/>
    <x v="6"/>
    <n v="2"/>
  </r>
  <r>
    <x v="15"/>
    <x v="8"/>
    <x v="144"/>
    <x v="13"/>
    <n v="2"/>
  </r>
  <r>
    <x v="15"/>
    <x v="8"/>
    <x v="144"/>
    <x v="11"/>
    <n v="2"/>
  </r>
  <r>
    <x v="15"/>
    <x v="8"/>
    <x v="145"/>
    <x v="33"/>
    <n v="2"/>
  </r>
  <r>
    <x v="15"/>
    <x v="8"/>
    <x v="148"/>
    <x v="4"/>
    <n v="2"/>
  </r>
  <r>
    <x v="15"/>
    <x v="8"/>
    <x v="149"/>
    <x v="15"/>
    <n v="2"/>
  </r>
  <r>
    <x v="15"/>
    <x v="8"/>
    <x v="149"/>
    <x v="13"/>
    <n v="2"/>
  </r>
  <r>
    <x v="15"/>
    <x v="8"/>
    <x v="149"/>
    <x v="24"/>
    <n v="2"/>
  </r>
  <r>
    <x v="15"/>
    <x v="8"/>
    <x v="149"/>
    <x v="33"/>
    <n v="2"/>
  </r>
  <r>
    <x v="15"/>
    <x v="8"/>
    <x v="150"/>
    <x v="15"/>
    <n v="2"/>
  </r>
  <r>
    <x v="15"/>
    <x v="8"/>
    <x v="150"/>
    <x v="13"/>
    <n v="2"/>
  </r>
  <r>
    <x v="15"/>
    <x v="8"/>
    <x v="150"/>
    <x v="33"/>
    <n v="2"/>
  </r>
  <r>
    <x v="15"/>
    <x v="8"/>
    <x v="151"/>
    <x v="16"/>
    <n v="2"/>
  </r>
  <r>
    <x v="15"/>
    <x v="8"/>
    <x v="151"/>
    <x v="33"/>
    <n v="2"/>
  </r>
  <r>
    <x v="15"/>
    <x v="8"/>
    <x v="152"/>
    <x v="14"/>
    <n v="2"/>
  </r>
  <r>
    <x v="15"/>
    <x v="8"/>
    <x v="152"/>
    <x v="15"/>
    <n v="2"/>
  </r>
  <r>
    <x v="15"/>
    <x v="8"/>
    <x v="152"/>
    <x v="9"/>
    <n v="2"/>
  </r>
  <r>
    <x v="15"/>
    <x v="8"/>
    <x v="152"/>
    <x v="33"/>
    <n v="2"/>
  </r>
  <r>
    <x v="15"/>
    <x v="8"/>
    <x v="153"/>
    <x v="11"/>
    <n v="2"/>
  </r>
  <r>
    <x v="15"/>
    <x v="8"/>
    <x v="153"/>
    <x v="33"/>
    <n v="2"/>
  </r>
  <r>
    <x v="15"/>
    <x v="8"/>
    <x v="154"/>
    <x v="23"/>
    <n v="2"/>
  </r>
  <r>
    <x v="15"/>
    <x v="8"/>
    <x v="154"/>
    <x v="1"/>
    <n v="2"/>
  </r>
  <r>
    <x v="15"/>
    <x v="8"/>
    <x v="154"/>
    <x v="16"/>
    <n v="2"/>
  </r>
  <r>
    <x v="15"/>
    <x v="8"/>
    <x v="155"/>
    <x v="15"/>
    <n v="2"/>
  </r>
  <r>
    <x v="15"/>
    <x v="8"/>
    <x v="155"/>
    <x v="24"/>
    <n v="2"/>
  </r>
  <r>
    <x v="15"/>
    <x v="8"/>
    <x v="142"/>
    <x v="13"/>
    <n v="1"/>
  </r>
  <r>
    <x v="15"/>
    <x v="8"/>
    <x v="142"/>
    <x v="10"/>
    <n v="1"/>
  </r>
  <r>
    <x v="15"/>
    <x v="8"/>
    <x v="142"/>
    <x v="6"/>
    <n v="1"/>
  </r>
  <r>
    <x v="15"/>
    <x v="8"/>
    <x v="144"/>
    <x v="10"/>
    <n v="1"/>
  </r>
  <r>
    <x v="15"/>
    <x v="8"/>
    <x v="144"/>
    <x v="33"/>
    <n v="1"/>
  </r>
  <r>
    <x v="15"/>
    <x v="8"/>
    <x v="144"/>
    <x v="36"/>
    <n v="1"/>
  </r>
  <r>
    <x v="15"/>
    <x v="8"/>
    <x v="145"/>
    <x v="14"/>
    <n v="1"/>
  </r>
  <r>
    <x v="15"/>
    <x v="8"/>
    <x v="145"/>
    <x v="15"/>
    <n v="1"/>
  </r>
  <r>
    <x v="15"/>
    <x v="8"/>
    <x v="145"/>
    <x v="28"/>
    <n v="1"/>
  </r>
  <r>
    <x v="15"/>
    <x v="8"/>
    <x v="145"/>
    <x v="13"/>
    <n v="1"/>
  </r>
  <r>
    <x v="15"/>
    <x v="8"/>
    <x v="145"/>
    <x v="26"/>
    <n v="1"/>
  </r>
  <r>
    <x v="15"/>
    <x v="8"/>
    <x v="145"/>
    <x v="16"/>
    <n v="1"/>
  </r>
  <r>
    <x v="15"/>
    <x v="8"/>
    <x v="146"/>
    <x v="6"/>
    <n v="1"/>
  </r>
  <r>
    <x v="15"/>
    <x v="8"/>
    <x v="146"/>
    <x v="16"/>
    <n v="1"/>
  </r>
  <r>
    <x v="15"/>
    <x v="8"/>
    <x v="146"/>
    <x v="33"/>
    <n v="1"/>
  </r>
  <r>
    <x v="15"/>
    <x v="8"/>
    <x v="147"/>
    <x v="33"/>
    <n v="1"/>
  </r>
  <r>
    <x v="15"/>
    <x v="8"/>
    <x v="148"/>
    <x v="6"/>
    <n v="1"/>
  </r>
  <r>
    <x v="15"/>
    <x v="8"/>
    <x v="149"/>
    <x v="11"/>
    <n v="1"/>
  </r>
  <r>
    <x v="15"/>
    <x v="8"/>
    <x v="149"/>
    <x v="10"/>
    <n v="1"/>
  </r>
  <r>
    <x v="15"/>
    <x v="8"/>
    <x v="149"/>
    <x v="16"/>
    <n v="1"/>
  </r>
  <r>
    <x v="15"/>
    <x v="8"/>
    <x v="149"/>
    <x v="34"/>
    <n v="1"/>
  </r>
  <r>
    <x v="15"/>
    <x v="8"/>
    <x v="150"/>
    <x v="11"/>
    <n v="1"/>
  </r>
  <r>
    <x v="15"/>
    <x v="8"/>
    <x v="150"/>
    <x v="10"/>
    <n v="1"/>
  </r>
  <r>
    <x v="15"/>
    <x v="8"/>
    <x v="150"/>
    <x v="36"/>
    <n v="1"/>
  </r>
  <r>
    <x v="15"/>
    <x v="8"/>
    <x v="151"/>
    <x v="10"/>
    <n v="1"/>
  </r>
  <r>
    <x v="15"/>
    <x v="8"/>
    <x v="152"/>
    <x v="16"/>
    <n v="1"/>
  </r>
  <r>
    <x v="15"/>
    <x v="8"/>
    <x v="152"/>
    <x v="36"/>
    <n v="1"/>
  </r>
  <r>
    <x v="15"/>
    <x v="8"/>
    <x v="152"/>
    <x v="35"/>
    <n v="1"/>
  </r>
  <r>
    <x v="15"/>
    <x v="8"/>
    <x v="153"/>
    <x v="36"/>
    <n v="1"/>
  </r>
  <r>
    <x v="15"/>
    <x v="8"/>
    <x v="154"/>
    <x v="11"/>
    <n v="1"/>
  </r>
  <r>
    <x v="15"/>
    <x v="8"/>
    <x v="154"/>
    <x v="10"/>
    <n v="1"/>
  </r>
  <r>
    <x v="15"/>
    <x v="8"/>
    <x v="155"/>
    <x v="11"/>
    <n v="1"/>
  </r>
  <r>
    <x v="15"/>
    <x v="8"/>
    <x v="155"/>
    <x v="10"/>
    <n v="1"/>
  </r>
  <r>
    <x v="15"/>
    <x v="8"/>
    <x v="155"/>
    <x v="16"/>
    <n v="1"/>
  </r>
  <r>
    <x v="15"/>
    <x v="8"/>
    <x v="155"/>
    <x v="36"/>
    <n v="1"/>
  </r>
  <r>
    <x v="15"/>
    <x v="8"/>
    <x v="155"/>
    <x v="35"/>
    <n v="1"/>
  </r>
  <r>
    <x v="15"/>
    <x v="8"/>
    <x v="156"/>
    <x v="4"/>
    <n v="1"/>
  </r>
  <r>
    <x v="15"/>
    <x v="8"/>
    <x v="156"/>
    <x v="1"/>
    <n v="1"/>
  </r>
  <r>
    <x v="15"/>
    <x v="8"/>
    <x v="144"/>
    <x v="19"/>
    <n v="217780"/>
  </r>
  <r>
    <x v="15"/>
    <x v="8"/>
    <x v="143"/>
    <x v="19"/>
    <n v="80161"/>
  </r>
  <r>
    <x v="15"/>
    <x v="8"/>
    <x v="143"/>
    <x v="18"/>
    <n v="4453"/>
  </r>
  <r>
    <x v="15"/>
    <x v="8"/>
    <x v="147"/>
    <x v="18"/>
    <n v="3282"/>
  </r>
  <r>
    <x v="15"/>
    <x v="8"/>
    <x v="155"/>
    <x v="42"/>
    <n v="2927"/>
  </r>
  <r>
    <x v="15"/>
    <x v="8"/>
    <x v="146"/>
    <x v="18"/>
    <n v="2235"/>
  </r>
  <r>
    <x v="15"/>
    <x v="8"/>
    <x v="154"/>
    <x v="42"/>
    <n v="1902"/>
  </r>
  <r>
    <x v="15"/>
    <x v="8"/>
    <x v="151"/>
    <x v="42"/>
    <n v="1441"/>
  </r>
  <r>
    <x v="15"/>
    <x v="8"/>
    <x v="153"/>
    <x v="42"/>
    <n v="1388"/>
  </r>
  <r>
    <x v="15"/>
    <x v="8"/>
    <x v="143"/>
    <x v="42"/>
    <n v="1122"/>
  </r>
  <r>
    <x v="15"/>
    <x v="8"/>
    <x v="144"/>
    <x v="42"/>
    <n v="854"/>
  </r>
  <r>
    <x v="15"/>
    <x v="8"/>
    <x v="156"/>
    <x v="42"/>
    <n v="713"/>
  </r>
  <r>
    <x v="15"/>
    <x v="8"/>
    <x v="147"/>
    <x v="42"/>
    <n v="544"/>
  </r>
  <r>
    <x v="15"/>
    <x v="8"/>
    <x v="148"/>
    <x v="42"/>
    <n v="541"/>
  </r>
  <r>
    <x v="15"/>
    <x v="8"/>
    <x v="150"/>
    <x v="42"/>
    <n v="489"/>
  </r>
  <r>
    <x v="15"/>
    <x v="8"/>
    <x v="154"/>
    <x v="18"/>
    <n v="355"/>
  </r>
  <r>
    <x v="15"/>
    <x v="8"/>
    <x v="145"/>
    <x v="42"/>
    <n v="297"/>
  </r>
  <r>
    <x v="15"/>
    <x v="8"/>
    <x v="149"/>
    <x v="42"/>
    <n v="279"/>
  </r>
  <r>
    <x v="15"/>
    <x v="8"/>
    <x v="146"/>
    <x v="42"/>
    <n v="228"/>
  </r>
  <r>
    <x v="15"/>
    <x v="8"/>
    <x v="153"/>
    <x v="18"/>
    <n v="186"/>
  </r>
  <r>
    <x v="15"/>
    <x v="8"/>
    <x v="152"/>
    <x v="42"/>
    <n v="108"/>
  </r>
  <r>
    <x v="15"/>
    <x v="8"/>
    <x v="142"/>
    <x v="42"/>
    <n v="77"/>
  </r>
  <r>
    <x v="15"/>
    <x v="8"/>
    <x v="155"/>
    <x v="41"/>
    <n v="40"/>
  </r>
  <r>
    <x v="15"/>
    <x v="8"/>
    <x v="142"/>
    <x v="18"/>
    <n v="32"/>
  </r>
  <r>
    <x v="15"/>
    <x v="8"/>
    <x v="142"/>
    <x v="20"/>
    <n v="30"/>
  </r>
  <r>
    <x v="15"/>
    <x v="8"/>
    <x v="148"/>
    <x v="18"/>
    <n v="30"/>
  </r>
  <r>
    <x v="15"/>
    <x v="8"/>
    <x v="143"/>
    <x v="41"/>
    <n v="25"/>
  </r>
  <r>
    <x v="15"/>
    <x v="8"/>
    <x v="153"/>
    <x v="41"/>
    <n v="25"/>
  </r>
  <r>
    <x v="15"/>
    <x v="8"/>
    <x v="144"/>
    <x v="41"/>
    <n v="22"/>
  </r>
  <r>
    <x v="15"/>
    <x v="8"/>
    <x v="142"/>
    <x v="19"/>
    <n v="20"/>
  </r>
  <r>
    <x v="15"/>
    <x v="8"/>
    <x v="150"/>
    <x v="41"/>
    <n v="20"/>
  </r>
  <r>
    <x v="15"/>
    <x v="8"/>
    <x v="154"/>
    <x v="41"/>
    <n v="19"/>
  </r>
  <r>
    <x v="15"/>
    <x v="8"/>
    <x v="151"/>
    <x v="41"/>
    <n v="18"/>
  </r>
  <r>
    <x v="15"/>
    <x v="8"/>
    <x v="148"/>
    <x v="41"/>
    <n v="15"/>
  </r>
  <r>
    <x v="15"/>
    <x v="8"/>
    <x v="150"/>
    <x v="18"/>
    <n v="11"/>
  </r>
  <r>
    <x v="15"/>
    <x v="8"/>
    <x v="156"/>
    <x v="41"/>
    <n v="11"/>
  </r>
  <r>
    <x v="15"/>
    <x v="8"/>
    <x v="144"/>
    <x v="18"/>
    <n v="10"/>
  </r>
  <r>
    <x v="15"/>
    <x v="8"/>
    <x v="146"/>
    <x v="41"/>
    <n v="8"/>
  </r>
  <r>
    <x v="15"/>
    <x v="8"/>
    <x v="147"/>
    <x v="41"/>
    <n v="8"/>
  </r>
  <r>
    <x v="15"/>
    <x v="8"/>
    <x v="149"/>
    <x v="41"/>
    <n v="8"/>
  </r>
  <r>
    <x v="15"/>
    <x v="8"/>
    <x v="147"/>
    <x v="7"/>
    <n v="7"/>
  </r>
  <r>
    <x v="15"/>
    <x v="8"/>
    <x v="143"/>
    <x v="7"/>
    <n v="6"/>
  </r>
  <r>
    <x v="15"/>
    <x v="8"/>
    <x v="145"/>
    <x v="41"/>
    <n v="6"/>
  </r>
  <r>
    <x v="15"/>
    <x v="8"/>
    <x v="142"/>
    <x v="41"/>
    <n v="3"/>
  </r>
  <r>
    <x v="15"/>
    <x v="8"/>
    <x v="148"/>
    <x v="7"/>
    <n v="3"/>
  </r>
  <r>
    <x v="15"/>
    <x v="8"/>
    <x v="144"/>
    <x v="8"/>
    <n v="2"/>
  </r>
  <r>
    <x v="15"/>
    <x v="8"/>
    <x v="150"/>
    <x v="7"/>
    <n v="2"/>
  </r>
  <r>
    <x v="15"/>
    <x v="8"/>
    <x v="152"/>
    <x v="41"/>
    <n v="2"/>
  </r>
  <r>
    <x v="15"/>
    <x v="8"/>
    <x v="153"/>
    <x v="7"/>
    <n v="2"/>
  </r>
  <r>
    <x v="15"/>
    <x v="8"/>
    <x v="155"/>
    <x v="19"/>
    <n v="2"/>
  </r>
  <r>
    <x v="15"/>
    <x v="8"/>
    <x v="142"/>
    <x v="7"/>
    <n v="1"/>
  </r>
  <r>
    <x v="15"/>
    <x v="8"/>
    <x v="142"/>
    <x v="3"/>
    <n v="1"/>
  </r>
  <r>
    <x v="15"/>
    <x v="8"/>
    <x v="142"/>
    <x v="8"/>
    <n v="1"/>
  </r>
  <r>
    <x v="15"/>
    <x v="8"/>
    <x v="143"/>
    <x v="8"/>
    <n v="1"/>
  </r>
  <r>
    <x v="15"/>
    <x v="8"/>
    <x v="144"/>
    <x v="7"/>
    <n v="1"/>
  </r>
  <r>
    <x v="15"/>
    <x v="8"/>
    <x v="146"/>
    <x v="7"/>
    <n v="1"/>
  </r>
  <r>
    <x v="15"/>
    <x v="8"/>
    <x v="154"/>
    <x v="7"/>
    <n v="1"/>
  </r>
  <r>
    <x v="15"/>
    <x v="8"/>
    <x v="155"/>
    <x v="8"/>
    <n v="1"/>
  </r>
  <r>
    <x v="15"/>
    <x v="9"/>
    <x v="159"/>
    <x v="29"/>
    <n v="29495"/>
  </r>
  <r>
    <x v="15"/>
    <x v="9"/>
    <x v="159"/>
    <x v="25"/>
    <n v="27046"/>
  </r>
  <r>
    <x v="15"/>
    <x v="9"/>
    <x v="170"/>
    <x v="29"/>
    <n v="21172"/>
  </r>
  <r>
    <x v="15"/>
    <x v="9"/>
    <x v="170"/>
    <x v="25"/>
    <n v="21145"/>
  </r>
  <r>
    <x v="15"/>
    <x v="9"/>
    <x v="160"/>
    <x v="25"/>
    <n v="13601"/>
  </r>
  <r>
    <x v="15"/>
    <x v="9"/>
    <x v="160"/>
    <x v="29"/>
    <n v="13601"/>
  </r>
  <r>
    <x v="15"/>
    <x v="9"/>
    <x v="169"/>
    <x v="25"/>
    <n v="13059"/>
  </r>
  <r>
    <x v="15"/>
    <x v="9"/>
    <x v="169"/>
    <x v="29"/>
    <n v="13059"/>
  </r>
  <r>
    <x v="15"/>
    <x v="9"/>
    <x v="167"/>
    <x v="29"/>
    <n v="12542"/>
  </r>
  <r>
    <x v="15"/>
    <x v="9"/>
    <x v="167"/>
    <x v="25"/>
    <n v="12406"/>
  </r>
  <r>
    <x v="15"/>
    <x v="9"/>
    <x v="168"/>
    <x v="29"/>
    <n v="12369"/>
  </r>
  <r>
    <x v="15"/>
    <x v="9"/>
    <x v="168"/>
    <x v="25"/>
    <n v="12214"/>
  </r>
  <r>
    <x v="15"/>
    <x v="9"/>
    <x v="164"/>
    <x v="29"/>
    <n v="12062"/>
  </r>
  <r>
    <x v="15"/>
    <x v="9"/>
    <x v="164"/>
    <x v="25"/>
    <n v="11880"/>
  </r>
  <r>
    <x v="15"/>
    <x v="9"/>
    <x v="171"/>
    <x v="29"/>
    <n v="11319"/>
  </r>
  <r>
    <x v="15"/>
    <x v="9"/>
    <x v="171"/>
    <x v="25"/>
    <n v="11292"/>
  </r>
  <r>
    <x v="15"/>
    <x v="9"/>
    <x v="161"/>
    <x v="29"/>
    <n v="11218"/>
  </r>
  <r>
    <x v="15"/>
    <x v="9"/>
    <x v="161"/>
    <x v="25"/>
    <n v="11106"/>
  </r>
  <r>
    <x v="15"/>
    <x v="9"/>
    <x v="166"/>
    <x v="29"/>
    <n v="9853"/>
  </r>
  <r>
    <x v="15"/>
    <x v="9"/>
    <x v="166"/>
    <x v="25"/>
    <n v="9849"/>
  </r>
  <r>
    <x v="15"/>
    <x v="9"/>
    <x v="162"/>
    <x v="29"/>
    <n v="9717"/>
  </r>
  <r>
    <x v="15"/>
    <x v="9"/>
    <x v="165"/>
    <x v="25"/>
    <n v="9493"/>
  </r>
  <r>
    <x v="15"/>
    <x v="9"/>
    <x v="165"/>
    <x v="29"/>
    <n v="9493"/>
  </r>
  <r>
    <x v="15"/>
    <x v="9"/>
    <x v="159"/>
    <x v="22"/>
    <n v="9161"/>
  </r>
  <r>
    <x v="15"/>
    <x v="9"/>
    <x v="162"/>
    <x v="25"/>
    <n v="9060"/>
  </r>
  <r>
    <x v="15"/>
    <x v="9"/>
    <x v="158"/>
    <x v="29"/>
    <n v="8762"/>
  </r>
  <r>
    <x v="15"/>
    <x v="9"/>
    <x v="158"/>
    <x v="25"/>
    <n v="8552"/>
  </r>
  <r>
    <x v="15"/>
    <x v="9"/>
    <x v="158"/>
    <x v="22"/>
    <n v="7568"/>
  </r>
  <r>
    <x v="15"/>
    <x v="9"/>
    <x v="160"/>
    <x v="22"/>
    <n v="7538"/>
  </r>
  <r>
    <x v="15"/>
    <x v="9"/>
    <x v="171"/>
    <x v="22"/>
    <n v="7538"/>
  </r>
  <r>
    <x v="15"/>
    <x v="9"/>
    <x v="161"/>
    <x v="22"/>
    <n v="5030"/>
  </r>
  <r>
    <x v="15"/>
    <x v="9"/>
    <x v="163"/>
    <x v="29"/>
    <n v="4525"/>
  </r>
  <r>
    <x v="15"/>
    <x v="9"/>
    <x v="157"/>
    <x v="29"/>
    <n v="3687"/>
  </r>
  <r>
    <x v="15"/>
    <x v="9"/>
    <x v="171"/>
    <x v="21"/>
    <n v="3569"/>
  </r>
  <r>
    <x v="15"/>
    <x v="9"/>
    <x v="163"/>
    <x v="25"/>
    <n v="3192"/>
  </r>
  <r>
    <x v="15"/>
    <x v="9"/>
    <x v="170"/>
    <x v="21"/>
    <n v="3080"/>
  </r>
  <r>
    <x v="15"/>
    <x v="9"/>
    <x v="157"/>
    <x v="25"/>
    <n v="2752"/>
  </r>
  <r>
    <x v="15"/>
    <x v="9"/>
    <x v="168"/>
    <x v="22"/>
    <n v="2749"/>
  </r>
  <r>
    <x v="15"/>
    <x v="9"/>
    <x v="165"/>
    <x v="21"/>
    <n v="2701"/>
  </r>
  <r>
    <x v="15"/>
    <x v="9"/>
    <x v="159"/>
    <x v="27"/>
    <n v="2374"/>
  </r>
  <r>
    <x v="15"/>
    <x v="9"/>
    <x v="159"/>
    <x v="21"/>
    <n v="2273"/>
  </r>
  <r>
    <x v="15"/>
    <x v="9"/>
    <x v="160"/>
    <x v="21"/>
    <n v="2085"/>
  </r>
  <r>
    <x v="15"/>
    <x v="9"/>
    <x v="163"/>
    <x v="22"/>
    <n v="2050"/>
  </r>
  <r>
    <x v="15"/>
    <x v="9"/>
    <x v="169"/>
    <x v="21"/>
    <n v="1910"/>
  </r>
  <r>
    <x v="15"/>
    <x v="9"/>
    <x v="168"/>
    <x v="37"/>
    <n v="1443"/>
  </r>
  <r>
    <x v="15"/>
    <x v="9"/>
    <x v="159"/>
    <x v="37"/>
    <n v="942"/>
  </r>
  <r>
    <x v="15"/>
    <x v="9"/>
    <x v="159"/>
    <x v="17"/>
    <n v="889"/>
  </r>
  <r>
    <x v="15"/>
    <x v="9"/>
    <x v="167"/>
    <x v="21"/>
    <n v="810"/>
  </r>
  <r>
    <x v="15"/>
    <x v="9"/>
    <x v="168"/>
    <x v="21"/>
    <n v="775"/>
  </r>
  <r>
    <x v="15"/>
    <x v="9"/>
    <x v="161"/>
    <x v="21"/>
    <n v="774"/>
  </r>
  <r>
    <x v="15"/>
    <x v="9"/>
    <x v="163"/>
    <x v="30"/>
    <n v="770"/>
  </r>
  <r>
    <x v="15"/>
    <x v="9"/>
    <x v="163"/>
    <x v="21"/>
    <n v="716"/>
  </r>
  <r>
    <x v="15"/>
    <x v="9"/>
    <x v="159"/>
    <x v="0"/>
    <n v="711"/>
  </r>
  <r>
    <x v="15"/>
    <x v="9"/>
    <x v="157"/>
    <x v="27"/>
    <n v="672"/>
  </r>
  <r>
    <x v="15"/>
    <x v="9"/>
    <x v="158"/>
    <x v="21"/>
    <n v="588"/>
  </r>
  <r>
    <x v="15"/>
    <x v="9"/>
    <x v="157"/>
    <x v="21"/>
    <n v="542"/>
  </r>
  <r>
    <x v="15"/>
    <x v="9"/>
    <x v="163"/>
    <x v="28"/>
    <n v="537"/>
  </r>
  <r>
    <x v="15"/>
    <x v="9"/>
    <x v="163"/>
    <x v="27"/>
    <n v="519"/>
  </r>
  <r>
    <x v="15"/>
    <x v="9"/>
    <x v="161"/>
    <x v="37"/>
    <n v="488"/>
  </r>
  <r>
    <x v="15"/>
    <x v="9"/>
    <x v="160"/>
    <x v="37"/>
    <n v="469"/>
  </r>
  <r>
    <x v="15"/>
    <x v="9"/>
    <x v="170"/>
    <x v="17"/>
    <n v="463"/>
  </r>
  <r>
    <x v="15"/>
    <x v="9"/>
    <x v="166"/>
    <x v="17"/>
    <n v="457"/>
  </r>
  <r>
    <x v="15"/>
    <x v="9"/>
    <x v="166"/>
    <x v="21"/>
    <n v="443"/>
  </r>
  <r>
    <x v="15"/>
    <x v="9"/>
    <x v="167"/>
    <x v="17"/>
    <n v="439"/>
  </r>
  <r>
    <x v="15"/>
    <x v="9"/>
    <x v="168"/>
    <x v="17"/>
    <n v="425"/>
  </r>
  <r>
    <x v="15"/>
    <x v="9"/>
    <x v="164"/>
    <x v="17"/>
    <n v="415"/>
  </r>
  <r>
    <x v="15"/>
    <x v="9"/>
    <x v="162"/>
    <x v="17"/>
    <n v="411"/>
  </r>
  <r>
    <x v="15"/>
    <x v="9"/>
    <x v="166"/>
    <x v="37"/>
    <n v="411"/>
  </r>
  <r>
    <x v="15"/>
    <x v="9"/>
    <x v="164"/>
    <x v="37"/>
    <n v="399"/>
  </r>
  <r>
    <x v="15"/>
    <x v="9"/>
    <x v="161"/>
    <x v="17"/>
    <n v="392"/>
  </r>
  <r>
    <x v="15"/>
    <x v="9"/>
    <x v="170"/>
    <x v="0"/>
    <n v="373"/>
  </r>
  <r>
    <x v="15"/>
    <x v="9"/>
    <x v="171"/>
    <x v="37"/>
    <n v="365"/>
  </r>
  <r>
    <x v="15"/>
    <x v="9"/>
    <x v="162"/>
    <x v="27"/>
    <n v="363"/>
  </r>
  <r>
    <x v="15"/>
    <x v="9"/>
    <x v="165"/>
    <x v="37"/>
    <n v="346"/>
  </r>
  <r>
    <x v="15"/>
    <x v="9"/>
    <x v="168"/>
    <x v="0"/>
    <n v="343"/>
  </r>
  <r>
    <x v="15"/>
    <x v="9"/>
    <x v="160"/>
    <x v="17"/>
    <n v="312"/>
  </r>
  <r>
    <x v="15"/>
    <x v="9"/>
    <x v="158"/>
    <x v="17"/>
    <n v="306"/>
  </r>
  <r>
    <x v="15"/>
    <x v="9"/>
    <x v="159"/>
    <x v="30"/>
    <n v="296"/>
  </r>
  <r>
    <x v="15"/>
    <x v="9"/>
    <x v="162"/>
    <x v="21"/>
    <n v="288"/>
  </r>
  <r>
    <x v="15"/>
    <x v="9"/>
    <x v="169"/>
    <x v="17"/>
    <n v="282"/>
  </r>
  <r>
    <x v="15"/>
    <x v="9"/>
    <x v="164"/>
    <x v="21"/>
    <n v="256"/>
  </r>
  <r>
    <x v="15"/>
    <x v="9"/>
    <x v="162"/>
    <x v="28"/>
    <n v="247"/>
  </r>
  <r>
    <x v="15"/>
    <x v="9"/>
    <x v="169"/>
    <x v="0"/>
    <n v="239"/>
  </r>
  <r>
    <x v="15"/>
    <x v="9"/>
    <x v="171"/>
    <x v="17"/>
    <n v="239"/>
  </r>
  <r>
    <x v="15"/>
    <x v="9"/>
    <x v="167"/>
    <x v="22"/>
    <n v="232"/>
  </r>
  <r>
    <x v="15"/>
    <x v="9"/>
    <x v="170"/>
    <x v="22"/>
    <n v="214"/>
  </r>
  <r>
    <x v="15"/>
    <x v="9"/>
    <x v="160"/>
    <x v="0"/>
    <n v="203"/>
  </r>
  <r>
    <x v="15"/>
    <x v="9"/>
    <x v="167"/>
    <x v="0"/>
    <n v="194"/>
  </r>
  <r>
    <x v="15"/>
    <x v="9"/>
    <x v="157"/>
    <x v="23"/>
    <n v="192"/>
  </r>
  <r>
    <x v="15"/>
    <x v="9"/>
    <x v="161"/>
    <x v="0"/>
    <n v="164"/>
  </r>
  <r>
    <x v="15"/>
    <x v="9"/>
    <x v="163"/>
    <x v="23"/>
    <n v="162"/>
  </r>
  <r>
    <x v="15"/>
    <x v="9"/>
    <x v="165"/>
    <x v="17"/>
    <n v="161"/>
  </r>
  <r>
    <x v="15"/>
    <x v="9"/>
    <x v="157"/>
    <x v="37"/>
    <n v="160"/>
  </r>
  <r>
    <x v="15"/>
    <x v="9"/>
    <x v="158"/>
    <x v="27"/>
    <n v="140"/>
  </r>
  <r>
    <x v="15"/>
    <x v="9"/>
    <x v="159"/>
    <x v="5"/>
    <n v="136"/>
  </r>
  <r>
    <x v="15"/>
    <x v="9"/>
    <x v="159"/>
    <x v="2"/>
    <n v="133"/>
  </r>
  <r>
    <x v="15"/>
    <x v="9"/>
    <x v="159"/>
    <x v="12"/>
    <n v="132"/>
  </r>
  <r>
    <x v="15"/>
    <x v="9"/>
    <x v="168"/>
    <x v="27"/>
    <n v="114"/>
  </r>
  <r>
    <x v="15"/>
    <x v="9"/>
    <x v="162"/>
    <x v="0"/>
    <n v="113"/>
  </r>
  <r>
    <x v="15"/>
    <x v="9"/>
    <x v="170"/>
    <x v="5"/>
    <n v="110"/>
  </r>
  <r>
    <x v="15"/>
    <x v="9"/>
    <x v="170"/>
    <x v="12"/>
    <n v="109"/>
  </r>
  <r>
    <x v="15"/>
    <x v="9"/>
    <x v="170"/>
    <x v="2"/>
    <n v="109"/>
  </r>
  <r>
    <x v="15"/>
    <x v="9"/>
    <x v="164"/>
    <x v="28"/>
    <n v="106"/>
  </r>
  <r>
    <x v="15"/>
    <x v="9"/>
    <x v="160"/>
    <x v="30"/>
    <n v="105"/>
  </r>
  <r>
    <x v="15"/>
    <x v="9"/>
    <x v="171"/>
    <x v="0"/>
    <n v="103"/>
  </r>
  <r>
    <x v="15"/>
    <x v="9"/>
    <x v="160"/>
    <x v="5"/>
    <n v="89"/>
  </r>
  <r>
    <x v="15"/>
    <x v="9"/>
    <x v="160"/>
    <x v="12"/>
    <n v="86"/>
  </r>
  <r>
    <x v="15"/>
    <x v="9"/>
    <x v="160"/>
    <x v="2"/>
    <n v="86"/>
  </r>
  <r>
    <x v="15"/>
    <x v="9"/>
    <x v="164"/>
    <x v="30"/>
    <n v="85"/>
  </r>
  <r>
    <x v="15"/>
    <x v="9"/>
    <x v="165"/>
    <x v="0"/>
    <n v="83"/>
  </r>
  <r>
    <x v="15"/>
    <x v="9"/>
    <x v="168"/>
    <x v="5"/>
    <n v="82"/>
  </r>
  <r>
    <x v="15"/>
    <x v="9"/>
    <x v="157"/>
    <x v="30"/>
    <n v="81"/>
  </r>
  <r>
    <x v="15"/>
    <x v="9"/>
    <x v="168"/>
    <x v="2"/>
    <n v="79"/>
  </r>
  <r>
    <x v="15"/>
    <x v="9"/>
    <x v="168"/>
    <x v="12"/>
    <n v="78"/>
  </r>
  <r>
    <x v="15"/>
    <x v="9"/>
    <x v="158"/>
    <x v="5"/>
    <n v="76"/>
  </r>
  <r>
    <x v="15"/>
    <x v="9"/>
    <x v="167"/>
    <x v="5"/>
    <n v="76"/>
  </r>
  <r>
    <x v="15"/>
    <x v="9"/>
    <x v="171"/>
    <x v="12"/>
    <n v="76"/>
  </r>
  <r>
    <x v="15"/>
    <x v="9"/>
    <x v="171"/>
    <x v="2"/>
    <n v="76"/>
  </r>
  <r>
    <x v="15"/>
    <x v="9"/>
    <x v="171"/>
    <x v="5"/>
    <n v="76"/>
  </r>
  <r>
    <x v="15"/>
    <x v="9"/>
    <x v="158"/>
    <x v="2"/>
    <n v="75"/>
  </r>
  <r>
    <x v="15"/>
    <x v="9"/>
    <x v="163"/>
    <x v="26"/>
    <n v="75"/>
  </r>
  <r>
    <x v="15"/>
    <x v="9"/>
    <x v="164"/>
    <x v="0"/>
    <n v="74"/>
  </r>
  <r>
    <x v="15"/>
    <x v="9"/>
    <x v="164"/>
    <x v="5"/>
    <n v="74"/>
  </r>
  <r>
    <x v="15"/>
    <x v="9"/>
    <x v="158"/>
    <x v="12"/>
    <n v="72"/>
  </r>
  <r>
    <x v="15"/>
    <x v="9"/>
    <x v="163"/>
    <x v="37"/>
    <n v="72"/>
  </r>
  <r>
    <x v="15"/>
    <x v="9"/>
    <x v="164"/>
    <x v="12"/>
    <n v="72"/>
  </r>
  <r>
    <x v="15"/>
    <x v="9"/>
    <x v="164"/>
    <x v="2"/>
    <n v="72"/>
  </r>
  <r>
    <x v="15"/>
    <x v="9"/>
    <x v="167"/>
    <x v="2"/>
    <n v="72"/>
  </r>
  <r>
    <x v="15"/>
    <x v="9"/>
    <x v="167"/>
    <x v="12"/>
    <n v="71"/>
  </r>
  <r>
    <x v="15"/>
    <x v="9"/>
    <x v="169"/>
    <x v="5"/>
    <n v="70"/>
  </r>
  <r>
    <x v="15"/>
    <x v="9"/>
    <x v="159"/>
    <x v="9"/>
    <n v="67"/>
  </r>
  <r>
    <x v="15"/>
    <x v="9"/>
    <x v="161"/>
    <x v="23"/>
    <n v="66"/>
  </r>
  <r>
    <x v="15"/>
    <x v="9"/>
    <x v="170"/>
    <x v="30"/>
    <n v="66"/>
  </r>
  <r>
    <x v="15"/>
    <x v="9"/>
    <x v="169"/>
    <x v="12"/>
    <n v="65"/>
  </r>
  <r>
    <x v="15"/>
    <x v="9"/>
    <x v="169"/>
    <x v="2"/>
    <n v="65"/>
  </r>
  <r>
    <x v="15"/>
    <x v="9"/>
    <x v="161"/>
    <x v="5"/>
    <n v="64"/>
  </r>
  <r>
    <x v="15"/>
    <x v="9"/>
    <x v="161"/>
    <x v="12"/>
    <n v="63"/>
  </r>
  <r>
    <x v="15"/>
    <x v="9"/>
    <x v="161"/>
    <x v="2"/>
    <n v="63"/>
  </r>
  <r>
    <x v="15"/>
    <x v="9"/>
    <x v="168"/>
    <x v="40"/>
    <n v="63"/>
  </r>
  <r>
    <x v="15"/>
    <x v="9"/>
    <x v="164"/>
    <x v="22"/>
    <n v="58"/>
  </r>
  <r>
    <x v="15"/>
    <x v="9"/>
    <x v="158"/>
    <x v="0"/>
    <n v="57"/>
  </r>
  <r>
    <x v="15"/>
    <x v="9"/>
    <x v="171"/>
    <x v="9"/>
    <n v="56"/>
  </r>
  <r>
    <x v="15"/>
    <x v="9"/>
    <x v="159"/>
    <x v="38"/>
    <n v="55"/>
  </r>
  <r>
    <x v="15"/>
    <x v="9"/>
    <x v="167"/>
    <x v="23"/>
    <n v="55"/>
  </r>
  <r>
    <x v="15"/>
    <x v="9"/>
    <x v="170"/>
    <x v="9"/>
    <n v="55"/>
  </r>
  <r>
    <x v="15"/>
    <x v="9"/>
    <x v="160"/>
    <x v="9"/>
    <n v="52"/>
  </r>
  <r>
    <x v="15"/>
    <x v="9"/>
    <x v="159"/>
    <x v="28"/>
    <n v="51"/>
  </r>
  <r>
    <x v="15"/>
    <x v="9"/>
    <x v="161"/>
    <x v="30"/>
    <n v="50"/>
  </r>
  <r>
    <x v="15"/>
    <x v="9"/>
    <x v="158"/>
    <x v="23"/>
    <n v="49"/>
  </r>
  <r>
    <x v="15"/>
    <x v="9"/>
    <x v="162"/>
    <x v="23"/>
    <n v="47"/>
  </r>
  <r>
    <x v="15"/>
    <x v="9"/>
    <x v="162"/>
    <x v="2"/>
    <n v="46"/>
  </r>
  <r>
    <x v="15"/>
    <x v="9"/>
    <x v="162"/>
    <x v="5"/>
    <n v="46"/>
  </r>
  <r>
    <x v="15"/>
    <x v="9"/>
    <x v="163"/>
    <x v="0"/>
    <n v="46"/>
  </r>
  <r>
    <x v="15"/>
    <x v="9"/>
    <x v="165"/>
    <x v="12"/>
    <n v="46"/>
  </r>
  <r>
    <x v="15"/>
    <x v="9"/>
    <x v="165"/>
    <x v="2"/>
    <n v="46"/>
  </r>
  <r>
    <x v="15"/>
    <x v="9"/>
    <x v="165"/>
    <x v="5"/>
    <n v="46"/>
  </r>
  <r>
    <x v="15"/>
    <x v="9"/>
    <x v="162"/>
    <x v="12"/>
    <n v="44"/>
  </r>
  <r>
    <x v="15"/>
    <x v="9"/>
    <x v="166"/>
    <x v="12"/>
    <n v="44"/>
  </r>
  <r>
    <x v="15"/>
    <x v="9"/>
    <x v="166"/>
    <x v="2"/>
    <n v="44"/>
  </r>
  <r>
    <x v="15"/>
    <x v="9"/>
    <x v="166"/>
    <x v="5"/>
    <n v="44"/>
  </r>
  <r>
    <x v="15"/>
    <x v="9"/>
    <x v="157"/>
    <x v="5"/>
    <n v="43"/>
  </r>
  <r>
    <x v="15"/>
    <x v="9"/>
    <x v="163"/>
    <x v="5"/>
    <n v="43"/>
  </r>
  <r>
    <x v="15"/>
    <x v="9"/>
    <x v="159"/>
    <x v="39"/>
    <n v="42"/>
  </r>
  <r>
    <x v="15"/>
    <x v="9"/>
    <x v="161"/>
    <x v="27"/>
    <n v="42"/>
  </r>
  <r>
    <x v="15"/>
    <x v="9"/>
    <x v="163"/>
    <x v="2"/>
    <n v="41"/>
  </r>
  <r>
    <x v="15"/>
    <x v="9"/>
    <x v="157"/>
    <x v="2"/>
    <n v="39"/>
  </r>
  <r>
    <x v="15"/>
    <x v="9"/>
    <x v="159"/>
    <x v="1"/>
    <n v="38"/>
  </r>
  <r>
    <x v="15"/>
    <x v="9"/>
    <x v="163"/>
    <x v="12"/>
    <n v="38"/>
  </r>
  <r>
    <x v="15"/>
    <x v="9"/>
    <x v="169"/>
    <x v="9"/>
    <n v="35"/>
  </r>
  <r>
    <x v="15"/>
    <x v="9"/>
    <x v="170"/>
    <x v="1"/>
    <n v="32"/>
  </r>
  <r>
    <x v="15"/>
    <x v="9"/>
    <x v="167"/>
    <x v="28"/>
    <n v="31"/>
  </r>
  <r>
    <x v="15"/>
    <x v="9"/>
    <x v="167"/>
    <x v="26"/>
    <n v="31"/>
  </r>
  <r>
    <x v="15"/>
    <x v="9"/>
    <x v="168"/>
    <x v="9"/>
    <n v="31"/>
  </r>
  <r>
    <x v="15"/>
    <x v="9"/>
    <x v="159"/>
    <x v="4"/>
    <n v="30"/>
  </r>
  <r>
    <x v="15"/>
    <x v="9"/>
    <x v="157"/>
    <x v="12"/>
    <n v="29"/>
  </r>
  <r>
    <x v="15"/>
    <x v="9"/>
    <x v="165"/>
    <x v="9"/>
    <n v="29"/>
  </r>
  <r>
    <x v="15"/>
    <x v="9"/>
    <x v="163"/>
    <x v="17"/>
    <n v="28"/>
  </r>
  <r>
    <x v="15"/>
    <x v="9"/>
    <x v="158"/>
    <x v="9"/>
    <n v="27"/>
  </r>
  <r>
    <x v="15"/>
    <x v="9"/>
    <x v="163"/>
    <x v="24"/>
    <n v="27"/>
  </r>
  <r>
    <x v="15"/>
    <x v="9"/>
    <x v="167"/>
    <x v="9"/>
    <n v="26"/>
  </r>
  <r>
    <x v="15"/>
    <x v="9"/>
    <x v="157"/>
    <x v="17"/>
    <n v="25"/>
  </r>
  <r>
    <x v="15"/>
    <x v="9"/>
    <x v="164"/>
    <x v="23"/>
    <n v="25"/>
  </r>
  <r>
    <x v="15"/>
    <x v="9"/>
    <x v="167"/>
    <x v="4"/>
    <n v="25"/>
  </r>
  <r>
    <x v="15"/>
    <x v="9"/>
    <x v="168"/>
    <x v="1"/>
    <n v="25"/>
  </r>
  <r>
    <x v="15"/>
    <x v="9"/>
    <x v="157"/>
    <x v="22"/>
    <n v="24"/>
  </r>
  <r>
    <x v="15"/>
    <x v="9"/>
    <x v="162"/>
    <x v="22"/>
    <n v="24"/>
  </r>
  <r>
    <x v="15"/>
    <x v="9"/>
    <x v="164"/>
    <x v="4"/>
    <n v="24"/>
  </r>
  <r>
    <x v="15"/>
    <x v="9"/>
    <x v="166"/>
    <x v="4"/>
    <n v="23"/>
  </r>
  <r>
    <x v="15"/>
    <x v="9"/>
    <x v="166"/>
    <x v="0"/>
    <n v="23"/>
  </r>
  <r>
    <x v="15"/>
    <x v="9"/>
    <x v="161"/>
    <x v="9"/>
    <n v="21"/>
  </r>
  <r>
    <x v="15"/>
    <x v="9"/>
    <x v="163"/>
    <x v="9"/>
    <n v="21"/>
  </r>
  <r>
    <x v="15"/>
    <x v="9"/>
    <x v="164"/>
    <x v="38"/>
    <n v="21"/>
  </r>
  <r>
    <x v="15"/>
    <x v="9"/>
    <x v="168"/>
    <x v="4"/>
    <n v="21"/>
  </r>
  <r>
    <x v="15"/>
    <x v="9"/>
    <x v="164"/>
    <x v="26"/>
    <n v="20"/>
  </r>
  <r>
    <x v="15"/>
    <x v="9"/>
    <x v="169"/>
    <x v="4"/>
    <n v="20"/>
  </r>
  <r>
    <x v="15"/>
    <x v="9"/>
    <x v="170"/>
    <x v="28"/>
    <n v="20"/>
  </r>
  <r>
    <x v="15"/>
    <x v="9"/>
    <x v="159"/>
    <x v="14"/>
    <n v="19"/>
  </r>
  <r>
    <x v="15"/>
    <x v="9"/>
    <x v="167"/>
    <x v="24"/>
    <n v="19"/>
  </r>
  <r>
    <x v="15"/>
    <x v="9"/>
    <x v="170"/>
    <x v="4"/>
    <n v="19"/>
  </r>
  <r>
    <x v="15"/>
    <x v="9"/>
    <x v="161"/>
    <x v="40"/>
    <n v="18"/>
  </r>
  <r>
    <x v="15"/>
    <x v="9"/>
    <x v="157"/>
    <x v="26"/>
    <n v="17"/>
  </r>
  <r>
    <x v="15"/>
    <x v="9"/>
    <x v="157"/>
    <x v="0"/>
    <n v="17"/>
  </r>
  <r>
    <x v="15"/>
    <x v="9"/>
    <x v="163"/>
    <x v="38"/>
    <n v="17"/>
  </r>
  <r>
    <x v="15"/>
    <x v="9"/>
    <x v="167"/>
    <x v="1"/>
    <n v="17"/>
  </r>
  <r>
    <x v="15"/>
    <x v="9"/>
    <x v="168"/>
    <x v="23"/>
    <n v="17"/>
  </r>
  <r>
    <x v="15"/>
    <x v="9"/>
    <x v="157"/>
    <x v="28"/>
    <n v="16"/>
  </r>
  <r>
    <x v="15"/>
    <x v="9"/>
    <x v="158"/>
    <x v="24"/>
    <n v="16"/>
  </r>
  <r>
    <x v="15"/>
    <x v="9"/>
    <x v="158"/>
    <x v="30"/>
    <n v="16"/>
  </r>
  <r>
    <x v="15"/>
    <x v="9"/>
    <x v="161"/>
    <x v="4"/>
    <n v="16"/>
  </r>
  <r>
    <x v="15"/>
    <x v="9"/>
    <x v="162"/>
    <x v="30"/>
    <n v="16"/>
  </r>
  <r>
    <x v="15"/>
    <x v="9"/>
    <x v="169"/>
    <x v="1"/>
    <n v="16"/>
  </r>
  <r>
    <x v="15"/>
    <x v="9"/>
    <x v="171"/>
    <x v="23"/>
    <n v="16"/>
  </r>
  <r>
    <x v="15"/>
    <x v="9"/>
    <x v="158"/>
    <x v="4"/>
    <n v="15"/>
  </r>
  <r>
    <x v="15"/>
    <x v="9"/>
    <x v="161"/>
    <x v="38"/>
    <n v="15"/>
  </r>
  <r>
    <x v="15"/>
    <x v="9"/>
    <x v="164"/>
    <x v="9"/>
    <n v="15"/>
  </r>
  <r>
    <x v="15"/>
    <x v="9"/>
    <x v="164"/>
    <x v="39"/>
    <n v="15"/>
  </r>
  <r>
    <x v="15"/>
    <x v="9"/>
    <x v="169"/>
    <x v="22"/>
    <n v="15"/>
  </r>
  <r>
    <x v="15"/>
    <x v="9"/>
    <x v="171"/>
    <x v="4"/>
    <n v="15"/>
  </r>
  <r>
    <x v="15"/>
    <x v="9"/>
    <x v="171"/>
    <x v="39"/>
    <n v="15"/>
  </r>
  <r>
    <x v="15"/>
    <x v="9"/>
    <x v="159"/>
    <x v="26"/>
    <n v="14"/>
  </r>
  <r>
    <x v="15"/>
    <x v="9"/>
    <x v="160"/>
    <x v="4"/>
    <n v="14"/>
  </r>
  <r>
    <x v="15"/>
    <x v="9"/>
    <x v="160"/>
    <x v="1"/>
    <n v="14"/>
  </r>
  <r>
    <x v="15"/>
    <x v="9"/>
    <x v="161"/>
    <x v="1"/>
    <n v="14"/>
  </r>
  <r>
    <x v="15"/>
    <x v="9"/>
    <x v="165"/>
    <x v="40"/>
    <n v="14"/>
  </r>
  <r>
    <x v="15"/>
    <x v="9"/>
    <x v="157"/>
    <x v="9"/>
    <n v="13"/>
  </r>
  <r>
    <x v="15"/>
    <x v="9"/>
    <x v="162"/>
    <x v="4"/>
    <n v="13"/>
  </r>
  <r>
    <x v="15"/>
    <x v="9"/>
    <x v="166"/>
    <x v="9"/>
    <n v="12"/>
  </r>
  <r>
    <x v="15"/>
    <x v="9"/>
    <x v="162"/>
    <x v="9"/>
    <n v="11"/>
  </r>
  <r>
    <x v="15"/>
    <x v="9"/>
    <x v="163"/>
    <x v="14"/>
    <n v="11"/>
  </r>
  <r>
    <x v="15"/>
    <x v="9"/>
    <x v="165"/>
    <x v="4"/>
    <n v="11"/>
  </r>
  <r>
    <x v="15"/>
    <x v="9"/>
    <x v="165"/>
    <x v="22"/>
    <n v="11"/>
  </r>
  <r>
    <x v="15"/>
    <x v="9"/>
    <x v="171"/>
    <x v="28"/>
    <n v="11"/>
  </r>
  <r>
    <x v="15"/>
    <x v="9"/>
    <x v="159"/>
    <x v="23"/>
    <n v="10"/>
  </r>
  <r>
    <x v="15"/>
    <x v="9"/>
    <x v="168"/>
    <x v="24"/>
    <n v="10"/>
  </r>
  <r>
    <x v="15"/>
    <x v="9"/>
    <x v="157"/>
    <x v="14"/>
    <n v="9"/>
  </r>
  <r>
    <x v="15"/>
    <x v="9"/>
    <x v="157"/>
    <x v="24"/>
    <n v="9"/>
  </r>
  <r>
    <x v="15"/>
    <x v="9"/>
    <x v="158"/>
    <x v="37"/>
    <n v="9"/>
  </r>
  <r>
    <x v="15"/>
    <x v="9"/>
    <x v="165"/>
    <x v="30"/>
    <n v="9"/>
  </r>
  <r>
    <x v="15"/>
    <x v="9"/>
    <x v="166"/>
    <x v="40"/>
    <n v="9"/>
  </r>
  <r>
    <x v="15"/>
    <x v="9"/>
    <x v="167"/>
    <x v="16"/>
    <n v="9"/>
  </r>
  <r>
    <x v="15"/>
    <x v="9"/>
    <x v="168"/>
    <x v="30"/>
    <n v="9"/>
  </r>
  <r>
    <x v="15"/>
    <x v="9"/>
    <x v="168"/>
    <x v="16"/>
    <n v="9"/>
  </r>
  <r>
    <x v="15"/>
    <x v="9"/>
    <x v="171"/>
    <x v="1"/>
    <n v="9"/>
  </r>
  <r>
    <x v="15"/>
    <x v="9"/>
    <x v="162"/>
    <x v="1"/>
    <n v="8"/>
  </r>
  <r>
    <x v="15"/>
    <x v="9"/>
    <x v="164"/>
    <x v="1"/>
    <n v="8"/>
  </r>
  <r>
    <x v="15"/>
    <x v="9"/>
    <x v="168"/>
    <x v="28"/>
    <n v="8"/>
  </r>
  <r>
    <x v="15"/>
    <x v="9"/>
    <x v="168"/>
    <x v="33"/>
    <n v="8"/>
  </r>
  <r>
    <x v="15"/>
    <x v="9"/>
    <x v="158"/>
    <x v="1"/>
    <n v="7"/>
  </r>
  <r>
    <x v="15"/>
    <x v="9"/>
    <x v="159"/>
    <x v="16"/>
    <n v="7"/>
  </r>
  <r>
    <x v="15"/>
    <x v="9"/>
    <x v="160"/>
    <x v="39"/>
    <n v="7"/>
  </r>
  <r>
    <x v="15"/>
    <x v="9"/>
    <x v="157"/>
    <x v="10"/>
    <n v="6"/>
  </r>
  <r>
    <x v="15"/>
    <x v="9"/>
    <x v="158"/>
    <x v="16"/>
    <n v="6"/>
  </r>
  <r>
    <x v="15"/>
    <x v="9"/>
    <x v="161"/>
    <x v="39"/>
    <n v="6"/>
  </r>
  <r>
    <x v="15"/>
    <x v="9"/>
    <x v="163"/>
    <x v="15"/>
    <n v="6"/>
  </r>
  <r>
    <x v="15"/>
    <x v="9"/>
    <x v="158"/>
    <x v="10"/>
    <n v="5"/>
  </r>
  <r>
    <x v="15"/>
    <x v="9"/>
    <x v="159"/>
    <x v="33"/>
    <n v="5"/>
  </r>
  <r>
    <x v="15"/>
    <x v="9"/>
    <x v="160"/>
    <x v="16"/>
    <n v="5"/>
  </r>
  <r>
    <x v="15"/>
    <x v="9"/>
    <x v="163"/>
    <x v="11"/>
    <n v="5"/>
  </r>
  <r>
    <x v="15"/>
    <x v="9"/>
    <x v="163"/>
    <x v="10"/>
    <n v="5"/>
  </r>
  <r>
    <x v="15"/>
    <x v="9"/>
    <x v="163"/>
    <x v="1"/>
    <n v="5"/>
  </r>
  <r>
    <x v="15"/>
    <x v="9"/>
    <x v="165"/>
    <x v="1"/>
    <n v="5"/>
  </r>
  <r>
    <x v="15"/>
    <x v="9"/>
    <x v="166"/>
    <x v="38"/>
    <n v="5"/>
  </r>
  <r>
    <x v="15"/>
    <x v="9"/>
    <x v="161"/>
    <x v="16"/>
    <n v="4"/>
  </r>
  <r>
    <x v="15"/>
    <x v="9"/>
    <x v="161"/>
    <x v="33"/>
    <n v="4"/>
  </r>
  <r>
    <x v="15"/>
    <x v="9"/>
    <x v="163"/>
    <x v="16"/>
    <n v="4"/>
  </r>
  <r>
    <x v="15"/>
    <x v="9"/>
    <x v="164"/>
    <x v="15"/>
    <n v="4"/>
  </r>
  <r>
    <x v="15"/>
    <x v="9"/>
    <x v="164"/>
    <x v="10"/>
    <n v="4"/>
  </r>
  <r>
    <x v="15"/>
    <x v="9"/>
    <x v="164"/>
    <x v="16"/>
    <n v="4"/>
  </r>
  <r>
    <x v="15"/>
    <x v="9"/>
    <x v="164"/>
    <x v="33"/>
    <n v="4"/>
  </r>
  <r>
    <x v="15"/>
    <x v="9"/>
    <x v="166"/>
    <x v="28"/>
    <n v="4"/>
  </r>
  <r>
    <x v="15"/>
    <x v="9"/>
    <x v="168"/>
    <x v="36"/>
    <n v="4"/>
  </r>
  <r>
    <x v="15"/>
    <x v="9"/>
    <x v="170"/>
    <x v="24"/>
    <n v="4"/>
  </r>
  <r>
    <x v="15"/>
    <x v="9"/>
    <x v="170"/>
    <x v="6"/>
    <n v="4"/>
  </r>
  <r>
    <x v="15"/>
    <x v="9"/>
    <x v="157"/>
    <x v="15"/>
    <n v="3"/>
  </r>
  <r>
    <x v="15"/>
    <x v="9"/>
    <x v="157"/>
    <x v="11"/>
    <n v="3"/>
  </r>
  <r>
    <x v="15"/>
    <x v="9"/>
    <x v="157"/>
    <x v="1"/>
    <n v="3"/>
  </r>
  <r>
    <x v="15"/>
    <x v="9"/>
    <x v="157"/>
    <x v="16"/>
    <n v="3"/>
  </r>
  <r>
    <x v="15"/>
    <x v="9"/>
    <x v="157"/>
    <x v="33"/>
    <n v="3"/>
  </r>
  <r>
    <x v="15"/>
    <x v="9"/>
    <x v="158"/>
    <x v="14"/>
    <n v="3"/>
  </r>
  <r>
    <x v="15"/>
    <x v="9"/>
    <x v="160"/>
    <x v="33"/>
    <n v="3"/>
  </r>
  <r>
    <x v="15"/>
    <x v="9"/>
    <x v="162"/>
    <x v="14"/>
    <n v="3"/>
  </r>
  <r>
    <x v="15"/>
    <x v="9"/>
    <x v="162"/>
    <x v="16"/>
    <n v="3"/>
  </r>
  <r>
    <x v="15"/>
    <x v="9"/>
    <x v="163"/>
    <x v="13"/>
    <n v="3"/>
  </r>
  <r>
    <x v="15"/>
    <x v="9"/>
    <x v="163"/>
    <x v="4"/>
    <n v="3"/>
  </r>
  <r>
    <x v="15"/>
    <x v="9"/>
    <x v="166"/>
    <x v="1"/>
    <n v="3"/>
  </r>
  <r>
    <x v="15"/>
    <x v="9"/>
    <x v="166"/>
    <x v="22"/>
    <n v="3"/>
  </r>
  <r>
    <x v="15"/>
    <x v="9"/>
    <x v="166"/>
    <x v="33"/>
    <n v="3"/>
  </r>
  <r>
    <x v="15"/>
    <x v="9"/>
    <x v="167"/>
    <x v="15"/>
    <n v="3"/>
  </r>
  <r>
    <x v="15"/>
    <x v="9"/>
    <x v="170"/>
    <x v="23"/>
    <n v="3"/>
  </r>
  <r>
    <x v="15"/>
    <x v="9"/>
    <x v="170"/>
    <x v="16"/>
    <n v="3"/>
  </r>
  <r>
    <x v="15"/>
    <x v="9"/>
    <x v="171"/>
    <x v="16"/>
    <n v="3"/>
  </r>
  <r>
    <x v="15"/>
    <x v="9"/>
    <x v="157"/>
    <x v="13"/>
    <n v="2"/>
  </r>
  <r>
    <x v="15"/>
    <x v="9"/>
    <x v="157"/>
    <x v="4"/>
    <n v="2"/>
  </r>
  <r>
    <x v="15"/>
    <x v="9"/>
    <x v="158"/>
    <x v="11"/>
    <n v="2"/>
  </r>
  <r>
    <x v="15"/>
    <x v="9"/>
    <x v="159"/>
    <x v="15"/>
    <n v="2"/>
  </r>
  <r>
    <x v="15"/>
    <x v="9"/>
    <x v="159"/>
    <x v="13"/>
    <n v="2"/>
  </r>
  <r>
    <x v="15"/>
    <x v="9"/>
    <x v="159"/>
    <x v="35"/>
    <n v="2"/>
  </r>
  <r>
    <x v="15"/>
    <x v="9"/>
    <x v="161"/>
    <x v="28"/>
    <n v="2"/>
  </r>
  <r>
    <x v="15"/>
    <x v="9"/>
    <x v="161"/>
    <x v="36"/>
    <n v="2"/>
  </r>
  <r>
    <x v="15"/>
    <x v="9"/>
    <x v="162"/>
    <x v="15"/>
    <n v="2"/>
  </r>
  <r>
    <x v="15"/>
    <x v="9"/>
    <x v="163"/>
    <x v="33"/>
    <n v="2"/>
  </r>
  <r>
    <x v="15"/>
    <x v="9"/>
    <x v="164"/>
    <x v="13"/>
    <n v="2"/>
  </r>
  <r>
    <x v="15"/>
    <x v="9"/>
    <x v="164"/>
    <x v="6"/>
    <n v="2"/>
  </r>
  <r>
    <x v="15"/>
    <x v="9"/>
    <x v="164"/>
    <x v="35"/>
    <n v="2"/>
  </r>
  <r>
    <x v="15"/>
    <x v="9"/>
    <x v="165"/>
    <x v="16"/>
    <n v="2"/>
  </r>
  <r>
    <x v="15"/>
    <x v="9"/>
    <x v="167"/>
    <x v="13"/>
    <n v="2"/>
  </r>
  <r>
    <x v="15"/>
    <x v="9"/>
    <x v="167"/>
    <x v="11"/>
    <n v="2"/>
  </r>
  <r>
    <x v="15"/>
    <x v="9"/>
    <x v="168"/>
    <x v="14"/>
    <n v="2"/>
  </r>
  <r>
    <x v="15"/>
    <x v="9"/>
    <x v="168"/>
    <x v="15"/>
    <n v="2"/>
  </r>
  <r>
    <x v="15"/>
    <x v="9"/>
    <x v="168"/>
    <x v="10"/>
    <n v="2"/>
  </r>
  <r>
    <x v="15"/>
    <x v="9"/>
    <x v="171"/>
    <x v="15"/>
    <n v="2"/>
  </r>
  <r>
    <x v="15"/>
    <x v="9"/>
    <x v="171"/>
    <x v="10"/>
    <n v="2"/>
  </r>
  <r>
    <x v="15"/>
    <x v="9"/>
    <x v="157"/>
    <x v="6"/>
    <n v="1"/>
  </r>
  <r>
    <x v="15"/>
    <x v="9"/>
    <x v="158"/>
    <x v="6"/>
    <n v="1"/>
  </r>
  <r>
    <x v="15"/>
    <x v="9"/>
    <x v="158"/>
    <x v="33"/>
    <n v="1"/>
  </r>
  <r>
    <x v="15"/>
    <x v="9"/>
    <x v="159"/>
    <x v="10"/>
    <n v="1"/>
  </r>
  <r>
    <x v="15"/>
    <x v="9"/>
    <x v="159"/>
    <x v="6"/>
    <n v="1"/>
  </r>
  <r>
    <x v="15"/>
    <x v="9"/>
    <x v="159"/>
    <x v="34"/>
    <n v="1"/>
  </r>
  <r>
    <x v="15"/>
    <x v="9"/>
    <x v="160"/>
    <x v="6"/>
    <n v="1"/>
  </r>
  <r>
    <x v="15"/>
    <x v="9"/>
    <x v="160"/>
    <x v="35"/>
    <n v="1"/>
  </r>
  <r>
    <x v="15"/>
    <x v="9"/>
    <x v="161"/>
    <x v="14"/>
    <n v="1"/>
  </r>
  <r>
    <x v="15"/>
    <x v="9"/>
    <x v="161"/>
    <x v="15"/>
    <n v="1"/>
  </r>
  <r>
    <x v="15"/>
    <x v="9"/>
    <x v="161"/>
    <x v="10"/>
    <n v="1"/>
  </r>
  <r>
    <x v="15"/>
    <x v="9"/>
    <x v="161"/>
    <x v="6"/>
    <n v="1"/>
  </r>
  <r>
    <x v="15"/>
    <x v="9"/>
    <x v="161"/>
    <x v="34"/>
    <n v="1"/>
  </r>
  <r>
    <x v="15"/>
    <x v="9"/>
    <x v="161"/>
    <x v="35"/>
    <n v="1"/>
  </r>
  <r>
    <x v="15"/>
    <x v="9"/>
    <x v="162"/>
    <x v="10"/>
    <n v="1"/>
  </r>
  <r>
    <x v="15"/>
    <x v="9"/>
    <x v="162"/>
    <x v="6"/>
    <n v="1"/>
  </r>
  <r>
    <x v="15"/>
    <x v="9"/>
    <x v="163"/>
    <x v="6"/>
    <n v="1"/>
  </r>
  <r>
    <x v="15"/>
    <x v="9"/>
    <x v="163"/>
    <x v="34"/>
    <n v="1"/>
  </r>
  <r>
    <x v="15"/>
    <x v="9"/>
    <x v="164"/>
    <x v="34"/>
    <n v="1"/>
  </r>
  <r>
    <x v="15"/>
    <x v="9"/>
    <x v="165"/>
    <x v="6"/>
    <n v="1"/>
  </r>
  <r>
    <x v="15"/>
    <x v="9"/>
    <x v="165"/>
    <x v="33"/>
    <n v="1"/>
  </r>
  <r>
    <x v="15"/>
    <x v="9"/>
    <x v="165"/>
    <x v="36"/>
    <n v="1"/>
  </r>
  <r>
    <x v="15"/>
    <x v="9"/>
    <x v="165"/>
    <x v="35"/>
    <n v="1"/>
  </r>
  <r>
    <x v="15"/>
    <x v="9"/>
    <x v="165"/>
    <x v="39"/>
    <n v="1"/>
  </r>
  <r>
    <x v="15"/>
    <x v="9"/>
    <x v="166"/>
    <x v="15"/>
    <n v="1"/>
  </r>
  <r>
    <x v="15"/>
    <x v="9"/>
    <x v="166"/>
    <x v="16"/>
    <n v="1"/>
  </r>
  <r>
    <x v="15"/>
    <x v="9"/>
    <x v="166"/>
    <x v="34"/>
    <n v="1"/>
  </r>
  <r>
    <x v="15"/>
    <x v="9"/>
    <x v="166"/>
    <x v="36"/>
    <n v="1"/>
  </r>
  <r>
    <x v="15"/>
    <x v="9"/>
    <x v="167"/>
    <x v="10"/>
    <n v="1"/>
  </r>
  <r>
    <x v="15"/>
    <x v="9"/>
    <x v="167"/>
    <x v="6"/>
    <n v="1"/>
  </r>
  <r>
    <x v="15"/>
    <x v="9"/>
    <x v="167"/>
    <x v="30"/>
    <n v="1"/>
  </r>
  <r>
    <x v="15"/>
    <x v="9"/>
    <x v="168"/>
    <x v="11"/>
    <n v="1"/>
  </r>
  <r>
    <x v="15"/>
    <x v="9"/>
    <x v="168"/>
    <x v="6"/>
    <n v="1"/>
  </r>
  <r>
    <x v="15"/>
    <x v="9"/>
    <x v="169"/>
    <x v="16"/>
    <n v="1"/>
  </r>
  <r>
    <x v="15"/>
    <x v="9"/>
    <x v="170"/>
    <x v="15"/>
    <n v="1"/>
  </r>
  <r>
    <x v="15"/>
    <x v="9"/>
    <x v="170"/>
    <x v="11"/>
    <n v="1"/>
  </r>
  <r>
    <x v="15"/>
    <x v="9"/>
    <x v="170"/>
    <x v="10"/>
    <n v="1"/>
  </r>
  <r>
    <x v="15"/>
    <x v="9"/>
    <x v="171"/>
    <x v="33"/>
    <n v="1"/>
  </r>
  <r>
    <x v="15"/>
    <x v="9"/>
    <x v="171"/>
    <x v="35"/>
    <n v="1"/>
  </r>
  <r>
    <x v="15"/>
    <x v="9"/>
    <x v="169"/>
    <x v="19"/>
    <n v="185965"/>
  </r>
  <r>
    <x v="15"/>
    <x v="9"/>
    <x v="159"/>
    <x v="19"/>
    <n v="123976"/>
  </r>
  <r>
    <x v="15"/>
    <x v="9"/>
    <x v="168"/>
    <x v="19"/>
    <n v="120127"/>
  </r>
  <r>
    <x v="15"/>
    <x v="9"/>
    <x v="171"/>
    <x v="42"/>
    <n v="4258"/>
  </r>
  <r>
    <x v="15"/>
    <x v="9"/>
    <x v="170"/>
    <x v="42"/>
    <n v="3563"/>
  </r>
  <r>
    <x v="15"/>
    <x v="9"/>
    <x v="159"/>
    <x v="18"/>
    <n v="3415"/>
  </r>
  <r>
    <x v="15"/>
    <x v="9"/>
    <x v="165"/>
    <x v="42"/>
    <n v="3104"/>
  </r>
  <r>
    <x v="15"/>
    <x v="9"/>
    <x v="161"/>
    <x v="18"/>
    <n v="2679"/>
  </r>
  <r>
    <x v="15"/>
    <x v="9"/>
    <x v="159"/>
    <x v="42"/>
    <n v="2507"/>
  </r>
  <r>
    <x v="15"/>
    <x v="9"/>
    <x v="169"/>
    <x v="42"/>
    <n v="2367"/>
  </r>
  <r>
    <x v="15"/>
    <x v="9"/>
    <x v="160"/>
    <x v="42"/>
    <n v="2151"/>
  </r>
  <r>
    <x v="15"/>
    <x v="9"/>
    <x v="164"/>
    <x v="18"/>
    <n v="2146"/>
  </r>
  <r>
    <x v="15"/>
    <x v="9"/>
    <x v="169"/>
    <x v="18"/>
    <n v="2016"/>
  </r>
  <r>
    <x v="15"/>
    <x v="9"/>
    <x v="157"/>
    <x v="18"/>
    <n v="1260"/>
  </r>
  <r>
    <x v="15"/>
    <x v="9"/>
    <x v="170"/>
    <x v="18"/>
    <n v="1074"/>
  </r>
  <r>
    <x v="15"/>
    <x v="9"/>
    <x v="158"/>
    <x v="18"/>
    <n v="1057"/>
  </r>
  <r>
    <x v="15"/>
    <x v="9"/>
    <x v="161"/>
    <x v="42"/>
    <n v="711"/>
  </r>
  <r>
    <x v="15"/>
    <x v="9"/>
    <x v="163"/>
    <x v="18"/>
    <n v="694"/>
  </r>
  <r>
    <x v="15"/>
    <x v="9"/>
    <x v="167"/>
    <x v="42"/>
    <n v="689"/>
  </r>
  <r>
    <x v="15"/>
    <x v="9"/>
    <x v="168"/>
    <x v="42"/>
    <n v="631"/>
  </r>
  <r>
    <x v="15"/>
    <x v="9"/>
    <x v="158"/>
    <x v="42"/>
    <n v="626"/>
  </r>
  <r>
    <x v="15"/>
    <x v="9"/>
    <x v="163"/>
    <x v="42"/>
    <n v="545"/>
  </r>
  <r>
    <x v="15"/>
    <x v="9"/>
    <x v="166"/>
    <x v="42"/>
    <n v="544"/>
  </r>
  <r>
    <x v="15"/>
    <x v="9"/>
    <x v="157"/>
    <x v="42"/>
    <n v="522"/>
  </r>
  <r>
    <x v="15"/>
    <x v="9"/>
    <x v="160"/>
    <x v="18"/>
    <n v="435"/>
  </r>
  <r>
    <x v="15"/>
    <x v="9"/>
    <x v="164"/>
    <x v="42"/>
    <n v="264"/>
  </r>
  <r>
    <x v="15"/>
    <x v="9"/>
    <x v="171"/>
    <x v="18"/>
    <n v="255"/>
  </r>
  <r>
    <x v="15"/>
    <x v="9"/>
    <x v="162"/>
    <x v="42"/>
    <n v="156"/>
  </r>
  <r>
    <x v="15"/>
    <x v="9"/>
    <x v="168"/>
    <x v="18"/>
    <n v="104"/>
  </r>
  <r>
    <x v="15"/>
    <x v="9"/>
    <x v="159"/>
    <x v="41"/>
    <n v="64"/>
  </r>
  <r>
    <x v="15"/>
    <x v="9"/>
    <x v="171"/>
    <x v="41"/>
    <n v="55"/>
  </r>
  <r>
    <x v="15"/>
    <x v="9"/>
    <x v="170"/>
    <x v="41"/>
    <n v="53"/>
  </r>
  <r>
    <x v="15"/>
    <x v="9"/>
    <x v="160"/>
    <x v="41"/>
    <n v="52"/>
  </r>
  <r>
    <x v="15"/>
    <x v="9"/>
    <x v="167"/>
    <x v="19"/>
    <n v="50"/>
  </r>
  <r>
    <x v="15"/>
    <x v="9"/>
    <x v="165"/>
    <x v="18"/>
    <n v="44"/>
  </r>
  <r>
    <x v="15"/>
    <x v="9"/>
    <x v="169"/>
    <x v="41"/>
    <n v="36"/>
  </r>
  <r>
    <x v="15"/>
    <x v="9"/>
    <x v="168"/>
    <x v="41"/>
    <n v="33"/>
  </r>
  <r>
    <x v="15"/>
    <x v="9"/>
    <x v="165"/>
    <x v="41"/>
    <n v="29"/>
  </r>
  <r>
    <x v="15"/>
    <x v="9"/>
    <x v="167"/>
    <x v="41"/>
    <n v="23"/>
  </r>
  <r>
    <x v="15"/>
    <x v="9"/>
    <x v="158"/>
    <x v="41"/>
    <n v="22"/>
  </r>
  <r>
    <x v="15"/>
    <x v="9"/>
    <x v="163"/>
    <x v="19"/>
    <n v="20"/>
  </r>
  <r>
    <x v="15"/>
    <x v="9"/>
    <x v="161"/>
    <x v="41"/>
    <n v="19"/>
  </r>
  <r>
    <x v="15"/>
    <x v="9"/>
    <x v="163"/>
    <x v="41"/>
    <n v="16"/>
  </r>
  <r>
    <x v="15"/>
    <x v="9"/>
    <x v="170"/>
    <x v="20"/>
    <n v="15"/>
  </r>
  <r>
    <x v="15"/>
    <x v="9"/>
    <x v="164"/>
    <x v="41"/>
    <n v="12"/>
  </r>
  <r>
    <x v="15"/>
    <x v="9"/>
    <x v="162"/>
    <x v="41"/>
    <n v="11"/>
  </r>
  <r>
    <x v="15"/>
    <x v="9"/>
    <x v="166"/>
    <x v="41"/>
    <n v="11"/>
  </r>
  <r>
    <x v="15"/>
    <x v="9"/>
    <x v="157"/>
    <x v="41"/>
    <n v="8"/>
  </r>
  <r>
    <x v="15"/>
    <x v="9"/>
    <x v="164"/>
    <x v="7"/>
    <n v="6"/>
  </r>
  <r>
    <x v="15"/>
    <x v="9"/>
    <x v="159"/>
    <x v="7"/>
    <n v="5"/>
  </r>
  <r>
    <x v="15"/>
    <x v="9"/>
    <x v="160"/>
    <x v="7"/>
    <n v="4"/>
  </r>
  <r>
    <x v="15"/>
    <x v="9"/>
    <x v="162"/>
    <x v="18"/>
    <n v="4"/>
  </r>
  <r>
    <x v="15"/>
    <x v="9"/>
    <x v="170"/>
    <x v="7"/>
    <n v="4"/>
  </r>
  <r>
    <x v="15"/>
    <x v="9"/>
    <x v="163"/>
    <x v="7"/>
    <n v="3"/>
  </r>
  <r>
    <x v="15"/>
    <x v="9"/>
    <x v="167"/>
    <x v="20"/>
    <n v="3"/>
  </r>
  <r>
    <x v="15"/>
    <x v="9"/>
    <x v="168"/>
    <x v="7"/>
    <n v="3"/>
  </r>
  <r>
    <x v="15"/>
    <x v="9"/>
    <x v="158"/>
    <x v="7"/>
    <n v="2"/>
  </r>
  <r>
    <x v="15"/>
    <x v="9"/>
    <x v="159"/>
    <x v="20"/>
    <n v="2"/>
  </r>
  <r>
    <x v="15"/>
    <x v="9"/>
    <x v="161"/>
    <x v="7"/>
    <n v="2"/>
  </r>
  <r>
    <x v="15"/>
    <x v="9"/>
    <x v="163"/>
    <x v="20"/>
    <n v="2"/>
  </r>
  <r>
    <x v="15"/>
    <x v="9"/>
    <x v="157"/>
    <x v="7"/>
    <n v="1"/>
  </r>
  <r>
    <x v="15"/>
    <x v="9"/>
    <x v="159"/>
    <x v="3"/>
    <n v="1"/>
  </r>
  <r>
    <x v="15"/>
    <x v="9"/>
    <x v="159"/>
    <x v="8"/>
    <n v="1"/>
  </r>
  <r>
    <x v="15"/>
    <x v="9"/>
    <x v="162"/>
    <x v="7"/>
    <n v="1"/>
  </r>
  <r>
    <x v="15"/>
    <x v="9"/>
    <x v="163"/>
    <x v="3"/>
    <n v="1"/>
  </r>
  <r>
    <x v="15"/>
    <x v="9"/>
    <x v="163"/>
    <x v="8"/>
    <n v="1"/>
  </r>
  <r>
    <x v="15"/>
    <x v="9"/>
    <x v="165"/>
    <x v="7"/>
    <n v="1"/>
  </r>
  <r>
    <x v="15"/>
    <x v="9"/>
    <x v="167"/>
    <x v="7"/>
    <n v="1"/>
  </r>
  <r>
    <x v="15"/>
    <x v="9"/>
    <x v="167"/>
    <x v="18"/>
    <n v="1"/>
  </r>
  <r>
    <x v="15"/>
    <x v="9"/>
    <x v="167"/>
    <x v="3"/>
    <n v="1"/>
  </r>
  <r>
    <x v="15"/>
    <x v="9"/>
    <x v="167"/>
    <x v="8"/>
    <n v="1"/>
  </r>
  <r>
    <x v="15"/>
    <x v="9"/>
    <x v="168"/>
    <x v="8"/>
    <n v="1"/>
  </r>
  <r>
    <x v="15"/>
    <x v="9"/>
    <x v="169"/>
    <x v="7"/>
    <n v="1"/>
  </r>
  <r>
    <x v="15"/>
    <x v="9"/>
    <x v="169"/>
    <x v="8"/>
    <n v="1"/>
  </r>
  <r>
    <x v="15"/>
    <x v="9"/>
    <x v="170"/>
    <x v="3"/>
    <n v="1"/>
  </r>
  <r>
    <x v="15"/>
    <x v="9"/>
    <x v="171"/>
    <x v="7"/>
    <n v="1"/>
  </r>
  <r>
    <x v="15"/>
    <x v="10"/>
    <x v="180"/>
    <x v="22"/>
    <n v="267036"/>
  </r>
  <r>
    <x v="15"/>
    <x v="10"/>
    <x v="190"/>
    <x v="22"/>
    <n v="201832"/>
  </r>
  <r>
    <x v="15"/>
    <x v="10"/>
    <x v="181"/>
    <x v="22"/>
    <n v="132667"/>
  </r>
  <r>
    <x v="15"/>
    <x v="10"/>
    <x v="179"/>
    <x v="29"/>
    <n v="118689"/>
  </r>
  <r>
    <x v="15"/>
    <x v="10"/>
    <x v="179"/>
    <x v="25"/>
    <n v="112679"/>
  </r>
  <r>
    <x v="15"/>
    <x v="10"/>
    <x v="179"/>
    <x v="22"/>
    <n v="109801"/>
  </r>
  <r>
    <x v="15"/>
    <x v="10"/>
    <x v="181"/>
    <x v="29"/>
    <n v="78338"/>
  </r>
  <r>
    <x v="15"/>
    <x v="10"/>
    <x v="196"/>
    <x v="29"/>
    <n v="77764"/>
  </r>
  <r>
    <x v="15"/>
    <x v="10"/>
    <x v="196"/>
    <x v="25"/>
    <n v="77633"/>
  </r>
  <r>
    <x v="15"/>
    <x v="10"/>
    <x v="181"/>
    <x v="25"/>
    <n v="75567"/>
  </r>
  <r>
    <x v="15"/>
    <x v="10"/>
    <x v="173"/>
    <x v="29"/>
    <n v="74975"/>
  </r>
  <r>
    <x v="15"/>
    <x v="10"/>
    <x v="180"/>
    <x v="29"/>
    <n v="74322"/>
  </r>
  <r>
    <x v="15"/>
    <x v="10"/>
    <x v="173"/>
    <x v="25"/>
    <n v="72242"/>
  </r>
  <r>
    <x v="15"/>
    <x v="10"/>
    <x v="173"/>
    <x v="22"/>
    <n v="71128"/>
  </r>
  <r>
    <x v="15"/>
    <x v="10"/>
    <x v="180"/>
    <x v="25"/>
    <n v="62426"/>
  </r>
  <r>
    <x v="15"/>
    <x v="10"/>
    <x v="183"/>
    <x v="22"/>
    <n v="62405"/>
  </r>
  <r>
    <x v="15"/>
    <x v="10"/>
    <x v="178"/>
    <x v="29"/>
    <n v="59342"/>
  </r>
  <r>
    <x v="15"/>
    <x v="10"/>
    <x v="178"/>
    <x v="25"/>
    <n v="59110"/>
  </r>
  <r>
    <x v="15"/>
    <x v="10"/>
    <x v="193"/>
    <x v="29"/>
    <n v="52314"/>
  </r>
  <r>
    <x v="15"/>
    <x v="10"/>
    <x v="193"/>
    <x v="25"/>
    <n v="52294"/>
  </r>
  <r>
    <x v="15"/>
    <x v="10"/>
    <x v="182"/>
    <x v="29"/>
    <n v="51536"/>
  </r>
  <r>
    <x v="15"/>
    <x v="10"/>
    <x v="182"/>
    <x v="25"/>
    <n v="51511"/>
  </r>
  <r>
    <x v="15"/>
    <x v="10"/>
    <x v="187"/>
    <x v="22"/>
    <n v="51350"/>
  </r>
  <r>
    <x v="15"/>
    <x v="10"/>
    <x v="194"/>
    <x v="29"/>
    <n v="50941"/>
  </r>
  <r>
    <x v="15"/>
    <x v="10"/>
    <x v="194"/>
    <x v="25"/>
    <n v="50680"/>
  </r>
  <r>
    <x v="15"/>
    <x v="10"/>
    <x v="172"/>
    <x v="29"/>
    <n v="50179"/>
  </r>
  <r>
    <x v="15"/>
    <x v="10"/>
    <x v="172"/>
    <x v="25"/>
    <n v="50160"/>
  </r>
  <r>
    <x v="15"/>
    <x v="10"/>
    <x v="194"/>
    <x v="22"/>
    <n v="46863"/>
  </r>
  <r>
    <x v="15"/>
    <x v="10"/>
    <x v="186"/>
    <x v="22"/>
    <n v="42643"/>
  </r>
  <r>
    <x v="15"/>
    <x v="10"/>
    <x v="187"/>
    <x v="29"/>
    <n v="38873"/>
  </r>
  <r>
    <x v="15"/>
    <x v="10"/>
    <x v="187"/>
    <x v="25"/>
    <n v="38200"/>
  </r>
  <r>
    <x v="15"/>
    <x v="10"/>
    <x v="191"/>
    <x v="29"/>
    <n v="37513"/>
  </r>
  <r>
    <x v="15"/>
    <x v="10"/>
    <x v="191"/>
    <x v="25"/>
    <n v="37209"/>
  </r>
  <r>
    <x v="15"/>
    <x v="10"/>
    <x v="190"/>
    <x v="29"/>
    <n v="36919"/>
  </r>
  <r>
    <x v="15"/>
    <x v="10"/>
    <x v="190"/>
    <x v="25"/>
    <n v="36786"/>
  </r>
  <r>
    <x v="15"/>
    <x v="10"/>
    <x v="188"/>
    <x v="29"/>
    <n v="33274"/>
  </r>
  <r>
    <x v="15"/>
    <x v="10"/>
    <x v="188"/>
    <x v="25"/>
    <n v="33210"/>
  </r>
  <r>
    <x v="15"/>
    <x v="10"/>
    <x v="183"/>
    <x v="29"/>
    <n v="32520"/>
  </r>
  <r>
    <x v="15"/>
    <x v="10"/>
    <x v="191"/>
    <x v="22"/>
    <n v="29908"/>
  </r>
  <r>
    <x v="15"/>
    <x v="10"/>
    <x v="188"/>
    <x v="22"/>
    <n v="28400"/>
  </r>
  <r>
    <x v="15"/>
    <x v="10"/>
    <x v="183"/>
    <x v="25"/>
    <n v="26101"/>
  </r>
  <r>
    <x v="15"/>
    <x v="10"/>
    <x v="184"/>
    <x v="22"/>
    <n v="25840"/>
  </r>
  <r>
    <x v="15"/>
    <x v="10"/>
    <x v="186"/>
    <x v="29"/>
    <n v="24140"/>
  </r>
  <r>
    <x v="15"/>
    <x v="10"/>
    <x v="186"/>
    <x v="25"/>
    <n v="24076"/>
  </r>
  <r>
    <x v="15"/>
    <x v="10"/>
    <x v="177"/>
    <x v="29"/>
    <n v="22008"/>
  </r>
  <r>
    <x v="15"/>
    <x v="10"/>
    <x v="177"/>
    <x v="25"/>
    <n v="22006"/>
  </r>
  <r>
    <x v="15"/>
    <x v="10"/>
    <x v="193"/>
    <x v="22"/>
    <n v="20518"/>
  </r>
  <r>
    <x v="15"/>
    <x v="10"/>
    <x v="178"/>
    <x v="21"/>
    <n v="17247"/>
  </r>
  <r>
    <x v="15"/>
    <x v="10"/>
    <x v="177"/>
    <x v="22"/>
    <n v="15203"/>
  </r>
  <r>
    <x v="15"/>
    <x v="10"/>
    <x v="178"/>
    <x v="22"/>
    <n v="15136"/>
  </r>
  <r>
    <x v="15"/>
    <x v="10"/>
    <x v="196"/>
    <x v="21"/>
    <n v="14104"/>
  </r>
  <r>
    <x v="15"/>
    <x v="10"/>
    <x v="176"/>
    <x v="25"/>
    <n v="13886"/>
  </r>
  <r>
    <x v="15"/>
    <x v="10"/>
    <x v="176"/>
    <x v="29"/>
    <n v="13886"/>
  </r>
  <r>
    <x v="15"/>
    <x v="10"/>
    <x v="185"/>
    <x v="29"/>
    <n v="13859"/>
  </r>
  <r>
    <x v="15"/>
    <x v="10"/>
    <x v="185"/>
    <x v="25"/>
    <n v="13854"/>
  </r>
  <r>
    <x v="15"/>
    <x v="10"/>
    <x v="184"/>
    <x v="29"/>
    <n v="13759"/>
  </r>
  <r>
    <x v="15"/>
    <x v="10"/>
    <x v="172"/>
    <x v="21"/>
    <n v="13218"/>
  </r>
  <r>
    <x v="15"/>
    <x v="10"/>
    <x v="194"/>
    <x v="21"/>
    <n v="13020"/>
  </r>
  <r>
    <x v="15"/>
    <x v="10"/>
    <x v="174"/>
    <x v="22"/>
    <n v="12607"/>
  </r>
  <r>
    <x v="15"/>
    <x v="10"/>
    <x v="173"/>
    <x v="21"/>
    <n v="12501"/>
  </r>
  <r>
    <x v="15"/>
    <x v="10"/>
    <x v="193"/>
    <x v="21"/>
    <n v="11835"/>
  </r>
  <r>
    <x v="15"/>
    <x v="10"/>
    <x v="179"/>
    <x v="21"/>
    <n v="11730"/>
  </r>
  <r>
    <x v="15"/>
    <x v="10"/>
    <x v="174"/>
    <x v="29"/>
    <n v="11176"/>
  </r>
  <r>
    <x v="15"/>
    <x v="10"/>
    <x v="181"/>
    <x v="21"/>
    <n v="10689"/>
  </r>
  <r>
    <x v="15"/>
    <x v="10"/>
    <x v="191"/>
    <x v="21"/>
    <n v="10549"/>
  </r>
  <r>
    <x v="15"/>
    <x v="10"/>
    <x v="188"/>
    <x v="21"/>
    <n v="10470"/>
  </r>
  <r>
    <x v="15"/>
    <x v="10"/>
    <x v="182"/>
    <x v="21"/>
    <n v="10121"/>
  </r>
  <r>
    <x v="15"/>
    <x v="10"/>
    <x v="184"/>
    <x v="25"/>
    <n v="9862"/>
  </r>
  <r>
    <x v="15"/>
    <x v="10"/>
    <x v="187"/>
    <x v="21"/>
    <n v="9817"/>
  </r>
  <r>
    <x v="15"/>
    <x v="10"/>
    <x v="174"/>
    <x v="25"/>
    <n v="9477"/>
  </r>
  <r>
    <x v="15"/>
    <x v="10"/>
    <x v="192"/>
    <x v="25"/>
    <n v="9358"/>
  </r>
  <r>
    <x v="15"/>
    <x v="10"/>
    <x v="192"/>
    <x v="29"/>
    <n v="9358"/>
  </r>
  <r>
    <x v="15"/>
    <x v="10"/>
    <x v="179"/>
    <x v="17"/>
    <n v="8588"/>
  </r>
  <r>
    <x v="15"/>
    <x v="10"/>
    <x v="190"/>
    <x v="21"/>
    <n v="8361"/>
  </r>
  <r>
    <x v="15"/>
    <x v="10"/>
    <x v="172"/>
    <x v="22"/>
    <n v="7654"/>
  </r>
  <r>
    <x v="15"/>
    <x v="10"/>
    <x v="182"/>
    <x v="22"/>
    <n v="7576"/>
  </r>
  <r>
    <x v="15"/>
    <x v="10"/>
    <x v="176"/>
    <x v="22"/>
    <n v="7574"/>
  </r>
  <r>
    <x v="15"/>
    <x v="10"/>
    <x v="189"/>
    <x v="22"/>
    <n v="7520"/>
  </r>
  <r>
    <x v="15"/>
    <x v="10"/>
    <x v="185"/>
    <x v="22"/>
    <n v="7518"/>
  </r>
  <r>
    <x v="15"/>
    <x v="10"/>
    <x v="189"/>
    <x v="29"/>
    <n v="6850"/>
  </r>
  <r>
    <x v="15"/>
    <x v="10"/>
    <x v="189"/>
    <x v="25"/>
    <n v="6838"/>
  </r>
  <r>
    <x v="15"/>
    <x v="10"/>
    <x v="179"/>
    <x v="30"/>
    <n v="6675"/>
  </r>
  <r>
    <x v="15"/>
    <x v="10"/>
    <x v="175"/>
    <x v="25"/>
    <n v="6623"/>
  </r>
  <r>
    <x v="15"/>
    <x v="10"/>
    <x v="175"/>
    <x v="29"/>
    <n v="6623"/>
  </r>
  <r>
    <x v="15"/>
    <x v="10"/>
    <x v="180"/>
    <x v="27"/>
    <n v="6358"/>
  </r>
  <r>
    <x v="15"/>
    <x v="10"/>
    <x v="186"/>
    <x v="21"/>
    <n v="6155"/>
  </r>
  <r>
    <x v="15"/>
    <x v="10"/>
    <x v="180"/>
    <x v="17"/>
    <n v="5231"/>
  </r>
  <r>
    <x v="15"/>
    <x v="10"/>
    <x v="180"/>
    <x v="30"/>
    <n v="4880"/>
  </r>
  <r>
    <x v="15"/>
    <x v="10"/>
    <x v="196"/>
    <x v="22"/>
    <n v="4805"/>
  </r>
  <r>
    <x v="15"/>
    <x v="10"/>
    <x v="183"/>
    <x v="27"/>
    <n v="4365"/>
  </r>
  <r>
    <x v="15"/>
    <x v="10"/>
    <x v="181"/>
    <x v="17"/>
    <n v="4324"/>
  </r>
  <r>
    <x v="15"/>
    <x v="10"/>
    <x v="177"/>
    <x v="21"/>
    <n v="4075"/>
  </r>
  <r>
    <x v="15"/>
    <x v="10"/>
    <x v="176"/>
    <x v="21"/>
    <n v="3827"/>
  </r>
  <r>
    <x v="15"/>
    <x v="10"/>
    <x v="185"/>
    <x v="21"/>
    <n v="3791"/>
  </r>
  <r>
    <x v="15"/>
    <x v="10"/>
    <x v="180"/>
    <x v="26"/>
    <n v="3730"/>
  </r>
  <r>
    <x v="15"/>
    <x v="10"/>
    <x v="173"/>
    <x v="17"/>
    <n v="3611"/>
  </r>
  <r>
    <x v="15"/>
    <x v="10"/>
    <x v="181"/>
    <x v="30"/>
    <n v="3048"/>
  </r>
  <r>
    <x v="15"/>
    <x v="10"/>
    <x v="196"/>
    <x v="17"/>
    <n v="2913"/>
  </r>
  <r>
    <x v="15"/>
    <x v="10"/>
    <x v="179"/>
    <x v="27"/>
    <n v="2900"/>
  </r>
  <r>
    <x v="15"/>
    <x v="10"/>
    <x v="189"/>
    <x v="21"/>
    <n v="2819"/>
  </r>
  <r>
    <x v="15"/>
    <x v="10"/>
    <x v="192"/>
    <x v="21"/>
    <n v="2685"/>
  </r>
  <r>
    <x v="15"/>
    <x v="10"/>
    <x v="181"/>
    <x v="27"/>
    <n v="2552"/>
  </r>
  <r>
    <x v="15"/>
    <x v="10"/>
    <x v="197"/>
    <x v="25"/>
    <n v="2453"/>
  </r>
  <r>
    <x v="15"/>
    <x v="10"/>
    <x v="197"/>
    <x v="29"/>
    <n v="2453"/>
  </r>
  <r>
    <x v="15"/>
    <x v="10"/>
    <x v="178"/>
    <x v="17"/>
    <n v="2423"/>
  </r>
  <r>
    <x v="15"/>
    <x v="10"/>
    <x v="183"/>
    <x v="21"/>
    <n v="2188"/>
  </r>
  <r>
    <x v="15"/>
    <x v="10"/>
    <x v="184"/>
    <x v="26"/>
    <n v="2076"/>
  </r>
  <r>
    <x v="15"/>
    <x v="10"/>
    <x v="179"/>
    <x v="26"/>
    <n v="1857"/>
  </r>
  <r>
    <x v="15"/>
    <x v="10"/>
    <x v="173"/>
    <x v="27"/>
    <n v="1827"/>
  </r>
  <r>
    <x v="15"/>
    <x v="10"/>
    <x v="180"/>
    <x v="28"/>
    <n v="1741"/>
  </r>
  <r>
    <x v="15"/>
    <x v="10"/>
    <x v="196"/>
    <x v="30"/>
    <n v="1719"/>
  </r>
  <r>
    <x v="15"/>
    <x v="10"/>
    <x v="182"/>
    <x v="17"/>
    <n v="1616"/>
  </r>
  <r>
    <x v="15"/>
    <x v="10"/>
    <x v="180"/>
    <x v="21"/>
    <n v="1615"/>
  </r>
  <r>
    <x v="15"/>
    <x v="10"/>
    <x v="190"/>
    <x v="17"/>
    <n v="1512"/>
  </r>
  <r>
    <x v="15"/>
    <x v="10"/>
    <x v="183"/>
    <x v="30"/>
    <n v="1462"/>
  </r>
  <r>
    <x v="15"/>
    <x v="10"/>
    <x v="193"/>
    <x v="30"/>
    <n v="1426"/>
  </r>
  <r>
    <x v="15"/>
    <x v="10"/>
    <x v="183"/>
    <x v="17"/>
    <n v="1388"/>
  </r>
  <r>
    <x v="15"/>
    <x v="10"/>
    <x v="173"/>
    <x v="37"/>
    <n v="1322"/>
  </r>
  <r>
    <x v="15"/>
    <x v="10"/>
    <x v="179"/>
    <x v="28"/>
    <n v="1252"/>
  </r>
  <r>
    <x v="15"/>
    <x v="10"/>
    <x v="183"/>
    <x v="28"/>
    <n v="1233"/>
  </r>
  <r>
    <x v="15"/>
    <x v="10"/>
    <x v="195"/>
    <x v="25"/>
    <n v="1224"/>
  </r>
  <r>
    <x v="15"/>
    <x v="10"/>
    <x v="195"/>
    <x v="29"/>
    <n v="1224"/>
  </r>
  <r>
    <x v="15"/>
    <x v="10"/>
    <x v="175"/>
    <x v="21"/>
    <n v="1174"/>
  </r>
  <r>
    <x v="15"/>
    <x v="10"/>
    <x v="193"/>
    <x v="17"/>
    <n v="1164"/>
  </r>
  <r>
    <x v="15"/>
    <x v="10"/>
    <x v="174"/>
    <x v="27"/>
    <n v="1146"/>
  </r>
  <r>
    <x v="15"/>
    <x v="10"/>
    <x v="194"/>
    <x v="37"/>
    <n v="1140"/>
  </r>
  <r>
    <x v="15"/>
    <x v="10"/>
    <x v="187"/>
    <x v="30"/>
    <n v="1133"/>
  </r>
  <r>
    <x v="15"/>
    <x v="10"/>
    <x v="179"/>
    <x v="0"/>
    <n v="1054"/>
  </r>
  <r>
    <x v="15"/>
    <x v="10"/>
    <x v="193"/>
    <x v="37"/>
    <n v="1004"/>
  </r>
  <r>
    <x v="15"/>
    <x v="10"/>
    <x v="187"/>
    <x v="17"/>
    <n v="938"/>
  </r>
  <r>
    <x v="15"/>
    <x v="10"/>
    <x v="184"/>
    <x v="27"/>
    <n v="916"/>
  </r>
  <r>
    <x v="15"/>
    <x v="10"/>
    <x v="191"/>
    <x v="17"/>
    <n v="907"/>
  </r>
  <r>
    <x v="15"/>
    <x v="10"/>
    <x v="197"/>
    <x v="21"/>
    <n v="905"/>
  </r>
  <r>
    <x v="15"/>
    <x v="10"/>
    <x v="172"/>
    <x v="17"/>
    <n v="898"/>
  </r>
  <r>
    <x v="15"/>
    <x v="10"/>
    <x v="173"/>
    <x v="30"/>
    <n v="893"/>
  </r>
  <r>
    <x v="15"/>
    <x v="10"/>
    <x v="184"/>
    <x v="28"/>
    <n v="881"/>
  </r>
  <r>
    <x v="15"/>
    <x v="10"/>
    <x v="193"/>
    <x v="0"/>
    <n v="803"/>
  </r>
  <r>
    <x v="15"/>
    <x v="10"/>
    <x v="184"/>
    <x v="21"/>
    <n v="795"/>
  </r>
  <r>
    <x v="15"/>
    <x v="10"/>
    <x v="181"/>
    <x v="0"/>
    <n v="748"/>
  </r>
  <r>
    <x v="15"/>
    <x v="10"/>
    <x v="172"/>
    <x v="0"/>
    <n v="735"/>
  </r>
  <r>
    <x v="15"/>
    <x v="10"/>
    <x v="194"/>
    <x v="17"/>
    <n v="723"/>
  </r>
  <r>
    <x v="15"/>
    <x v="10"/>
    <x v="186"/>
    <x v="17"/>
    <n v="714"/>
  </r>
  <r>
    <x v="15"/>
    <x v="10"/>
    <x v="196"/>
    <x v="0"/>
    <n v="709"/>
  </r>
  <r>
    <x v="15"/>
    <x v="10"/>
    <x v="188"/>
    <x v="17"/>
    <n v="705"/>
  </r>
  <r>
    <x v="15"/>
    <x v="10"/>
    <x v="184"/>
    <x v="17"/>
    <n v="677"/>
  </r>
  <r>
    <x v="15"/>
    <x v="10"/>
    <x v="182"/>
    <x v="0"/>
    <n v="619"/>
  </r>
  <r>
    <x v="15"/>
    <x v="10"/>
    <x v="191"/>
    <x v="30"/>
    <n v="615"/>
  </r>
  <r>
    <x v="15"/>
    <x v="10"/>
    <x v="173"/>
    <x v="28"/>
    <n v="600"/>
  </r>
  <r>
    <x v="15"/>
    <x v="10"/>
    <x v="196"/>
    <x v="37"/>
    <n v="597"/>
  </r>
  <r>
    <x v="15"/>
    <x v="10"/>
    <x v="180"/>
    <x v="0"/>
    <n v="595"/>
  </r>
  <r>
    <x v="15"/>
    <x v="10"/>
    <x v="173"/>
    <x v="0"/>
    <n v="584"/>
  </r>
  <r>
    <x v="15"/>
    <x v="10"/>
    <x v="177"/>
    <x v="0"/>
    <n v="572"/>
  </r>
  <r>
    <x v="15"/>
    <x v="10"/>
    <x v="177"/>
    <x v="17"/>
    <n v="566"/>
  </r>
  <r>
    <x v="15"/>
    <x v="10"/>
    <x v="174"/>
    <x v="21"/>
    <n v="538"/>
  </r>
  <r>
    <x v="15"/>
    <x v="10"/>
    <x v="190"/>
    <x v="30"/>
    <n v="530"/>
  </r>
  <r>
    <x v="15"/>
    <x v="10"/>
    <x v="194"/>
    <x v="0"/>
    <n v="528"/>
  </r>
  <r>
    <x v="15"/>
    <x v="10"/>
    <x v="178"/>
    <x v="32"/>
    <n v="459"/>
  </r>
  <r>
    <x v="15"/>
    <x v="10"/>
    <x v="182"/>
    <x v="30"/>
    <n v="447"/>
  </r>
  <r>
    <x v="15"/>
    <x v="10"/>
    <x v="183"/>
    <x v="26"/>
    <n v="444"/>
  </r>
  <r>
    <x v="15"/>
    <x v="10"/>
    <x v="174"/>
    <x v="17"/>
    <n v="437"/>
  </r>
  <r>
    <x v="15"/>
    <x v="10"/>
    <x v="179"/>
    <x v="5"/>
    <n v="428"/>
  </r>
  <r>
    <x v="15"/>
    <x v="10"/>
    <x v="184"/>
    <x v="37"/>
    <n v="428"/>
  </r>
  <r>
    <x v="15"/>
    <x v="10"/>
    <x v="196"/>
    <x v="32"/>
    <n v="424"/>
  </r>
  <r>
    <x v="15"/>
    <x v="10"/>
    <x v="187"/>
    <x v="24"/>
    <n v="419"/>
  </r>
  <r>
    <x v="15"/>
    <x v="10"/>
    <x v="180"/>
    <x v="37"/>
    <n v="418"/>
  </r>
  <r>
    <x v="15"/>
    <x v="10"/>
    <x v="191"/>
    <x v="0"/>
    <n v="407"/>
  </r>
  <r>
    <x v="15"/>
    <x v="10"/>
    <x v="178"/>
    <x v="30"/>
    <n v="390"/>
  </r>
  <r>
    <x v="15"/>
    <x v="10"/>
    <x v="196"/>
    <x v="5"/>
    <n v="389"/>
  </r>
  <r>
    <x v="15"/>
    <x v="10"/>
    <x v="184"/>
    <x v="30"/>
    <n v="386"/>
  </r>
  <r>
    <x v="15"/>
    <x v="10"/>
    <x v="196"/>
    <x v="2"/>
    <n v="384"/>
  </r>
  <r>
    <x v="15"/>
    <x v="10"/>
    <x v="196"/>
    <x v="12"/>
    <n v="383"/>
  </r>
  <r>
    <x v="15"/>
    <x v="10"/>
    <x v="188"/>
    <x v="30"/>
    <n v="381"/>
  </r>
  <r>
    <x v="15"/>
    <x v="10"/>
    <x v="179"/>
    <x v="2"/>
    <n v="376"/>
  </r>
  <r>
    <x v="15"/>
    <x v="10"/>
    <x v="179"/>
    <x v="12"/>
    <n v="365"/>
  </r>
  <r>
    <x v="15"/>
    <x v="10"/>
    <x v="186"/>
    <x v="30"/>
    <n v="360"/>
  </r>
  <r>
    <x v="15"/>
    <x v="10"/>
    <x v="178"/>
    <x v="0"/>
    <n v="353"/>
  </r>
  <r>
    <x v="15"/>
    <x v="10"/>
    <x v="185"/>
    <x v="17"/>
    <n v="351"/>
  </r>
  <r>
    <x v="15"/>
    <x v="10"/>
    <x v="195"/>
    <x v="21"/>
    <n v="335"/>
  </r>
  <r>
    <x v="15"/>
    <x v="10"/>
    <x v="174"/>
    <x v="28"/>
    <n v="324"/>
  </r>
  <r>
    <x v="15"/>
    <x v="10"/>
    <x v="183"/>
    <x v="23"/>
    <n v="310"/>
  </r>
  <r>
    <x v="15"/>
    <x v="10"/>
    <x v="173"/>
    <x v="5"/>
    <n v="308"/>
  </r>
  <r>
    <x v="15"/>
    <x v="10"/>
    <x v="180"/>
    <x v="5"/>
    <n v="295"/>
  </r>
  <r>
    <x v="15"/>
    <x v="10"/>
    <x v="173"/>
    <x v="2"/>
    <n v="290"/>
  </r>
  <r>
    <x v="15"/>
    <x v="10"/>
    <x v="173"/>
    <x v="12"/>
    <n v="284"/>
  </r>
  <r>
    <x v="15"/>
    <x v="10"/>
    <x v="190"/>
    <x v="0"/>
    <n v="284"/>
  </r>
  <r>
    <x v="15"/>
    <x v="10"/>
    <x v="175"/>
    <x v="37"/>
    <n v="277"/>
  </r>
  <r>
    <x v="15"/>
    <x v="10"/>
    <x v="181"/>
    <x v="37"/>
    <n v="273"/>
  </r>
  <r>
    <x v="15"/>
    <x v="10"/>
    <x v="183"/>
    <x v="0"/>
    <n v="271"/>
  </r>
  <r>
    <x v="15"/>
    <x v="10"/>
    <x v="180"/>
    <x v="2"/>
    <n v="266"/>
  </r>
  <r>
    <x v="15"/>
    <x v="10"/>
    <x v="188"/>
    <x v="0"/>
    <n v="263"/>
  </r>
  <r>
    <x v="15"/>
    <x v="10"/>
    <x v="182"/>
    <x v="32"/>
    <n v="259"/>
  </r>
  <r>
    <x v="15"/>
    <x v="10"/>
    <x v="181"/>
    <x v="5"/>
    <n v="251"/>
  </r>
  <r>
    <x v="15"/>
    <x v="10"/>
    <x v="193"/>
    <x v="5"/>
    <n v="246"/>
  </r>
  <r>
    <x v="15"/>
    <x v="10"/>
    <x v="180"/>
    <x v="12"/>
    <n v="244"/>
  </r>
  <r>
    <x v="15"/>
    <x v="10"/>
    <x v="191"/>
    <x v="27"/>
    <n v="242"/>
  </r>
  <r>
    <x v="15"/>
    <x v="10"/>
    <x v="193"/>
    <x v="2"/>
    <n v="236"/>
  </r>
  <r>
    <x v="15"/>
    <x v="10"/>
    <x v="196"/>
    <x v="9"/>
    <n v="236"/>
  </r>
  <r>
    <x v="15"/>
    <x v="10"/>
    <x v="188"/>
    <x v="32"/>
    <n v="235"/>
  </r>
  <r>
    <x v="15"/>
    <x v="10"/>
    <x v="193"/>
    <x v="12"/>
    <n v="235"/>
  </r>
  <r>
    <x v="15"/>
    <x v="10"/>
    <x v="187"/>
    <x v="0"/>
    <n v="232"/>
  </r>
  <r>
    <x v="15"/>
    <x v="10"/>
    <x v="194"/>
    <x v="5"/>
    <n v="225"/>
  </r>
  <r>
    <x v="15"/>
    <x v="10"/>
    <x v="181"/>
    <x v="2"/>
    <n v="222"/>
  </r>
  <r>
    <x v="15"/>
    <x v="10"/>
    <x v="179"/>
    <x v="4"/>
    <n v="221"/>
  </r>
  <r>
    <x v="15"/>
    <x v="10"/>
    <x v="194"/>
    <x v="2"/>
    <n v="221"/>
  </r>
  <r>
    <x v="15"/>
    <x v="10"/>
    <x v="189"/>
    <x v="30"/>
    <n v="219"/>
  </r>
  <r>
    <x v="15"/>
    <x v="10"/>
    <x v="194"/>
    <x v="12"/>
    <n v="219"/>
  </r>
  <r>
    <x v="15"/>
    <x v="10"/>
    <x v="181"/>
    <x v="12"/>
    <n v="214"/>
  </r>
  <r>
    <x v="15"/>
    <x v="10"/>
    <x v="178"/>
    <x v="27"/>
    <n v="211"/>
  </r>
  <r>
    <x v="15"/>
    <x v="10"/>
    <x v="188"/>
    <x v="5"/>
    <n v="211"/>
  </r>
  <r>
    <x v="15"/>
    <x v="10"/>
    <x v="188"/>
    <x v="2"/>
    <n v="209"/>
  </r>
  <r>
    <x v="15"/>
    <x v="10"/>
    <x v="188"/>
    <x v="12"/>
    <n v="208"/>
  </r>
  <r>
    <x v="15"/>
    <x v="10"/>
    <x v="189"/>
    <x v="37"/>
    <n v="197"/>
  </r>
  <r>
    <x v="15"/>
    <x v="10"/>
    <x v="178"/>
    <x v="5"/>
    <n v="196"/>
  </r>
  <r>
    <x v="15"/>
    <x v="10"/>
    <x v="190"/>
    <x v="5"/>
    <n v="196"/>
  </r>
  <r>
    <x v="15"/>
    <x v="10"/>
    <x v="174"/>
    <x v="26"/>
    <n v="194"/>
  </r>
  <r>
    <x v="15"/>
    <x v="10"/>
    <x v="187"/>
    <x v="2"/>
    <n v="194"/>
  </r>
  <r>
    <x v="15"/>
    <x v="10"/>
    <x v="187"/>
    <x v="5"/>
    <n v="194"/>
  </r>
  <r>
    <x v="15"/>
    <x v="10"/>
    <x v="187"/>
    <x v="37"/>
    <n v="189"/>
  </r>
  <r>
    <x v="15"/>
    <x v="10"/>
    <x v="178"/>
    <x v="12"/>
    <n v="188"/>
  </r>
  <r>
    <x v="15"/>
    <x v="10"/>
    <x v="178"/>
    <x v="2"/>
    <n v="188"/>
  </r>
  <r>
    <x v="15"/>
    <x v="10"/>
    <x v="187"/>
    <x v="12"/>
    <n v="186"/>
  </r>
  <r>
    <x v="15"/>
    <x v="10"/>
    <x v="172"/>
    <x v="5"/>
    <n v="183"/>
  </r>
  <r>
    <x v="15"/>
    <x v="10"/>
    <x v="172"/>
    <x v="12"/>
    <n v="181"/>
  </r>
  <r>
    <x v="15"/>
    <x v="10"/>
    <x v="172"/>
    <x v="2"/>
    <n v="181"/>
  </r>
  <r>
    <x v="15"/>
    <x v="10"/>
    <x v="174"/>
    <x v="30"/>
    <n v="180"/>
  </r>
  <r>
    <x v="15"/>
    <x v="10"/>
    <x v="190"/>
    <x v="2"/>
    <n v="178"/>
  </r>
  <r>
    <x v="15"/>
    <x v="10"/>
    <x v="179"/>
    <x v="9"/>
    <n v="176"/>
  </r>
  <r>
    <x v="15"/>
    <x v="10"/>
    <x v="186"/>
    <x v="0"/>
    <n v="175"/>
  </r>
  <r>
    <x v="15"/>
    <x v="10"/>
    <x v="190"/>
    <x v="12"/>
    <n v="175"/>
  </r>
  <r>
    <x v="15"/>
    <x v="10"/>
    <x v="193"/>
    <x v="9"/>
    <n v="174"/>
  </r>
  <r>
    <x v="15"/>
    <x v="10"/>
    <x v="188"/>
    <x v="9"/>
    <n v="173"/>
  </r>
  <r>
    <x v="15"/>
    <x v="10"/>
    <x v="173"/>
    <x v="9"/>
    <n v="168"/>
  </r>
  <r>
    <x v="15"/>
    <x v="10"/>
    <x v="194"/>
    <x v="9"/>
    <n v="166"/>
  </r>
  <r>
    <x v="15"/>
    <x v="10"/>
    <x v="178"/>
    <x v="9"/>
    <n v="155"/>
  </r>
  <r>
    <x v="15"/>
    <x v="10"/>
    <x v="172"/>
    <x v="9"/>
    <n v="153"/>
  </r>
  <r>
    <x v="15"/>
    <x v="10"/>
    <x v="174"/>
    <x v="0"/>
    <n v="150"/>
  </r>
  <r>
    <x v="15"/>
    <x v="10"/>
    <x v="182"/>
    <x v="5"/>
    <n v="150"/>
  </r>
  <r>
    <x v="15"/>
    <x v="10"/>
    <x v="177"/>
    <x v="30"/>
    <n v="149"/>
  </r>
  <r>
    <x v="15"/>
    <x v="10"/>
    <x v="182"/>
    <x v="12"/>
    <n v="148"/>
  </r>
  <r>
    <x v="15"/>
    <x v="10"/>
    <x v="182"/>
    <x v="2"/>
    <n v="148"/>
  </r>
  <r>
    <x v="15"/>
    <x v="10"/>
    <x v="191"/>
    <x v="37"/>
    <n v="147"/>
  </r>
  <r>
    <x v="15"/>
    <x v="10"/>
    <x v="187"/>
    <x v="9"/>
    <n v="146"/>
  </r>
  <r>
    <x v="15"/>
    <x v="10"/>
    <x v="181"/>
    <x v="9"/>
    <n v="145"/>
  </r>
  <r>
    <x v="15"/>
    <x v="10"/>
    <x v="183"/>
    <x v="5"/>
    <n v="143"/>
  </r>
  <r>
    <x v="15"/>
    <x v="10"/>
    <x v="186"/>
    <x v="5"/>
    <n v="142"/>
  </r>
  <r>
    <x v="15"/>
    <x v="10"/>
    <x v="192"/>
    <x v="17"/>
    <n v="142"/>
  </r>
  <r>
    <x v="15"/>
    <x v="10"/>
    <x v="186"/>
    <x v="2"/>
    <n v="140"/>
  </r>
  <r>
    <x v="15"/>
    <x v="10"/>
    <x v="179"/>
    <x v="37"/>
    <n v="138"/>
  </r>
  <r>
    <x v="15"/>
    <x v="10"/>
    <x v="182"/>
    <x v="37"/>
    <n v="137"/>
  </r>
  <r>
    <x v="15"/>
    <x v="10"/>
    <x v="186"/>
    <x v="12"/>
    <n v="137"/>
  </r>
  <r>
    <x v="15"/>
    <x v="10"/>
    <x v="192"/>
    <x v="0"/>
    <n v="137"/>
  </r>
  <r>
    <x v="15"/>
    <x v="10"/>
    <x v="192"/>
    <x v="30"/>
    <n v="137"/>
  </r>
  <r>
    <x v="15"/>
    <x v="10"/>
    <x v="176"/>
    <x v="0"/>
    <n v="136"/>
  </r>
  <r>
    <x v="15"/>
    <x v="10"/>
    <x v="176"/>
    <x v="17"/>
    <n v="135"/>
  </r>
  <r>
    <x v="15"/>
    <x v="10"/>
    <x v="191"/>
    <x v="5"/>
    <n v="134"/>
  </r>
  <r>
    <x v="15"/>
    <x v="10"/>
    <x v="183"/>
    <x v="2"/>
    <n v="128"/>
  </r>
  <r>
    <x v="15"/>
    <x v="10"/>
    <x v="191"/>
    <x v="12"/>
    <n v="128"/>
  </r>
  <r>
    <x v="15"/>
    <x v="10"/>
    <x v="191"/>
    <x v="2"/>
    <n v="128"/>
  </r>
  <r>
    <x v="15"/>
    <x v="10"/>
    <x v="196"/>
    <x v="4"/>
    <n v="128"/>
  </r>
  <r>
    <x v="15"/>
    <x v="10"/>
    <x v="180"/>
    <x v="4"/>
    <n v="125"/>
  </r>
  <r>
    <x v="15"/>
    <x v="10"/>
    <x v="187"/>
    <x v="23"/>
    <n v="125"/>
  </r>
  <r>
    <x v="15"/>
    <x v="10"/>
    <x v="194"/>
    <x v="28"/>
    <n v="124"/>
  </r>
  <r>
    <x v="15"/>
    <x v="10"/>
    <x v="190"/>
    <x v="9"/>
    <n v="123"/>
  </r>
  <r>
    <x v="15"/>
    <x v="10"/>
    <x v="181"/>
    <x v="26"/>
    <n v="121"/>
  </r>
  <r>
    <x v="15"/>
    <x v="10"/>
    <x v="182"/>
    <x v="9"/>
    <n v="118"/>
  </r>
  <r>
    <x v="15"/>
    <x v="10"/>
    <x v="181"/>
    <x v="4"/>
    <n v="116"/>
  </r>
  <r>
    <x v="15"/>
    <x v="10"/>
    <x v="194"/>
    <x v="26"/>
    <n v="113"/>
  </r>
  <r>
    <x v="15"/>
    <x v="10"/>
    <x v="183"/>
    <x v="12"/>
    <n v="110"/>
  </r>
  <r>
    <x v="15"/>
    <x v="10"/>
    <x v="194"/>
    <x v="30"/>
    <n v="109"/>
  </r>
  <r>
    <x v="15"/>
    <x v="10"/>
    <x v="175"/>
    <x v="0"/>
    <n v="105"/>
  </r>
  <r>
    <x v="15"/>
    <x v="10"/>
    <x v="186"/>
    <x v="9"/>
    <n v="104"/>
  </r>
  <r>
    <x v="15"/>
    <x v="10"/>
    <x v="177"/>
    <x v="5"/>
    <n v="101"/>
  </r>
  <r>
    <x v="15"/>
    <x v="10"/>
    <x v="181"/>
    <x v="32"/>
    <n v="100"/>
  </r>
  <r>
    <x v="15"/>
    <x v="10"/>
    <x v="191"/>
    <x v="9"/>
    <n v="100"/>
  </r>
  <r>
    <x v="15"/>
    <x v="10"/>
    <x v="177"/>
    <x v="12"/>
    <n v="99"/>
  </r>
  <r>
    <x v="15"/>
    <x v="10"/>
    <x v="177"/>
    <x v="2"/>
    <n v="99"/>
  </r>
  <r>
    <x v="15"/>
    <x v="10"/>
    <x v="173"/>
    <x v="4"/>
    <n v="97"/>
  </r>
  <r>
    <x v="15"/>
    <x v="10"/>
    <x v="173"/>
    <x v="26"/>
    <n v="96"/>
  </r>
  <r>
    <x v="15"/>
    <x v="10"/>
    <x v="178"/>
    <x v="4"/>
    <n v="96"/>
  </r>
  <r>
    <x v="15"/>
    <x v="10"/>
    <x v="187"/>
    <x v="27"/>
    <n v="90"/>
  </r>
  <r>
    <x v="15"/>
    <x v="10"/>
    <x v="185"/>
    <x v="0"/>
    <n v="89"/>
  </r>
  <r>
    <x v="15"/>
    <x v="10"/>
    <x v="184"/>
    <x v="0"/>
    <n v="86"/>
  </r>
  <r>
    <x v="15"/>
    <x v="10"/>
    <x v="190"/>
    <x v="24"/>
    <n v="81"/>
  </r>
  <r>
    <x v="15"/>
    <x v="10"/>
    <x v="181"/>
    <x v="28"/>
    <n v="80"/>
  </r>
  <r>
    <x v="15"/>
    <x v="10"/>
    <x v="190"/>
    <x v="37"/>
    <n v="80"/>
  </r>
  <r>
    <x v="15"/>
    <x v="10"/>
    <x v="176"/>
    <x v="5"/>
    <n v="78"/>
  </r>
  <r>
    <x v="15"/>
    <x v="10"/>
    <x v="176"/>
    <x v="12"/>
    <n v="76"/>
  </r>
  <r>
    <x v="15"/>
    <x v="10"/>
    <x v="176"/>
    <x v="2"/>
    <n v="76"/>
  </r>
  <r>
    <x v="15"/>
    <x v="10"/>
    <x v="188"/>
    <x v="37"/>
    <n v="76"/>
  </r>
  <r>
    <x v="15"/>
    <x v="10"/>
    <x v="197"/>
    <x v="17"/>
    <n v="72"/>
  </r>
  <r>
    <x v="15"/>
    <x v="10"/>
    <x v="189"/>
    <x v="0"/>
    <n v="70"/>
  </r>
  <r>
    <x v="15"/>
    <x v="10"/>
    <x v="179"/>
    <x v="6"/>
    <n v="68"/>
  </r>
  <r>
    <x v="15"/>
    <x v="10"/>
    <x v="196"/>
    <x v="1"/>
    <n v="67"/>
  </r>
  <r>
    <x v="15"/>
    <x v="10"/>
    <x v="184"/>
    <x v="5"/>
    <n v="65"/>
  </r>
  <r>
    <x v="15"/>
    <x v="10"/>
    <x v="173"/>
    <x v="40"/>
    <n v="64"/>
  </r>
  <r>
    <x v="15"/>
    <x v="10"/>
    <x v="177"/>
    <x v="9"/>
    <n v="64"/>
  </r>
  <r>
    <x v="15"/>
    <x v="10"/>
    <x v="179"/>
    <x v="1"/>
    <n v="64"/>
  </r>
  <r>
    <x v="15"/>
    <x v="10"/>
    <x v="197"/>
    <x v="30"/>
    <n v="64"/>
  </r>
  <r>
    <x v="15"/>
    <x v="10"/>
    <x v="176"/>
    <x v="9"/>
    <n v="63"/>
  </r>
  <r>
    <x v="15"/>
    <x v="10"/>
    <x v="189"/>
    <x v="38"/>
    <n v="62"/>
  </r>
  <r>
    <x v="15"/>
    <x v="10"/>
    <x v="189"/>
    <x v="5"/>
    <n v="62"/>
  </r>
  <r>
    <x v="15"/>
    <x v="10"/>
    <x v="189"/>
    <x v="12"/>
    <n v="61"/>
  </r>
  <r>
    <x v="15"/>
    <x v="10"/>
    <x v="189"/>
    <x v="2"/>
    <n v="61"/>
  </r>
  <r>
    <x v="15"/>
    <x v="10"/>
    <x v="193"/>
    <x v="1"/>
    <n v="61"/>
  </r>
  <r>
    <x v="15"/>
    <x v="10"/>
    <x v="184"/>
    <x v="2"/>
    <n v="59"/>
  </r>
  <r>
    <x v="15"/>
    <x v="10"/>
    <x v="190"/>
    <x v="4"/>
    <n v="58"/>
  </r>
  <r>
    <x v="15"/>
    <x v="10"/>
    <x v="193"/>
    <x v="4"/>
    <n v="58"/>
  </r>
  <r>
    <x v="15"/>
    <x v="10"/>
    <x v="185"/>
    <x v="5"/>
    <n v="57"/>
  </r>
  <r>
    <x v="15"/>
    <x v="10"/>
    <x v="175"/>
    <x v="17"/>
    <n v="56"/>
  </r>
  <r>
    <x v="15"/>
    <x v="10"/>
    <x v="185"/>
    <x v="12"/>
    <n v="56"/>
  </r>
  <r>
    <x v="15"/>
    <x v="10"/>
    <x v="185"/>
    <x v="2"/>
    <n v="56"/>
  </r>
  <r>
    <x v="15"/>
    <x v="10"/>
    <x v="182"/>
    <x v="4"/>
    <n v="55"/>
  </r>
  <r>
    <x v="15"/>
    <x v="10"/>
    <x v="180"/>
    <x v="14"/>
    <n v="54"/>
  </r>
  <r>
    <x v="15"/>
    <x v="10"/>
    <x v="189"/>
    <x v="9"/>
    <n v="53"/>
  </r>
  <r>
    <x v="15"/>
    <x v="10"/>
    <x v="174"/>
    <x v="5"/>
    <n v="51"/>
  </r>
  <r>
    <x v="15"/>
    <x v="10"/>
    <x v="189"/>
    <x v="17"/>
    <n v="51"/>
  </r>
  <r>
    <x v="15"/>
    <x v="10"/>
    <x v="174"/>
    <x v="2"/>
    <n v="50"/>
  </r>
  <r>
    <x v="15"/>
    <x v="10"/>
    <x v="181"/>
    <x v="1"/>
    <n v="50"/>
  </r>
  <r>
    <x v="15"/>
    <x v="10"/>
    <x v="188"/>
    <x v="23"/>
    <n v="49"/>
  </r>
  <r>
    <x v="15"/>
    <x v="10"/>
    <x v="180"/>
    <x v="9"/>
    <n v="48"/>
  </r>
  <r>
    <x v="15"/>
    <x v="10"/>
    <x v="172"/>
    <x v="1"/>
    <n v="46"/>
  </r>
  <r>
    <x v="15"/>
    <x v="10"/>
    <x v="174"/>
    <x v="12"/>
    <n v="46"/>
  </r>
  <r>
    <x v="15"/>
    <x v="10"/>
    <x v="184"/>
    <x v="12"/>
    <n v="45"/>
  </r>
  <r>
    <x v="15"/>
    <x v="10"/>
    <x v="185"/>
    <x v="9"/>
    <n v="45"/>
  </r>
  <r>
    <x v="15"/>
    <x v="10"/>
    <x v="183"/>
    <x v="14"/>
    <n v="44"/>
  </r>
  <r>
    <x v="15"/>
    <x v="10"/>
    <x v="192"/>
    <x v="12"/>
    <n v="44"/>
  </r>
  <r>
    <x v="15"/>
    <x v="10"/>
    <x v="192"/>
    <x v="2"/>
    <n v="44"/>
  </r>
  <r>
    <x v="15"/>
    <x v="10"/>
    <x v="192"/>
    <x v="5"/>
    <n v="44"/>
  </r>
  <r>
    <x v="15"/>
    <x v="10"/>
    <x v="173"/>
    <x v="1"/>
    <n v="42"/>
  </r>
  <r>
    <x v="15"/>
    <x v="10"/>
    <x v="180"/>
    <x v="1"/>
    <n v="42"/>
  </r>
  <r>
    <x v="15"/>
    <x v="10"/>
    <x v="183"/>
    <x v="9"/>
    <n v="42"/>
  </r>
  <r>
    <x v="15"/>
    <x v="10"/>
    <x v="188"/>
    <x v="4"/>
    <n v="42"/>
  </r>
  <r>
    <x v="15"/>
    <x v="10"/>
    <x v="182"/>
    <x v="1"/>
    <n v="41"/>
  </r>
  <r>
    <x v="15"/>
    <x v="10"/>
    <x v="180"/>
    <x v="16"/>
    <n v="39"/>
  </r>
  <r>
    <x v="15"/>
    <x v="10"/>
    <x v="180"/>
    <x v="6"/>
    <n v="37"/>
  </r>
  <r>
    <x v="15"/>
    <x v="10"/>
    <x v="187"/>
    <x v="4"/>
    <n v="37"/>
  </r>
  <r>
    <x v="15"/>
    <x v="10"/>
    <x v="196"/>
    <x v="28"/>
    <n v="37"/>
  </r>
  <r>
    <x v="15"/>
    <x v="10"/>
    <x v="174"/>
    <x v="37"/>
    <n v="35"/>
  </r>
  <r>
    <x v="15"/>
    <x v="10"/>
    <x v="180"/>
    <x v="13"/>
    <n v="35"/>
  </r>
  <r>
    <x v="15"/>
    <x v="10"/>
    <x v="191"/>
    <x v="26"/>
    <n v="35"/>
  </r>
  <r>
    <x v="15"/>
    <x v="10"/>
    <x v="194"/>
    <x v="1"/>
    <n v="35"/>
  </r>
  <r>
    <x v="15"/>
    <x v="10"/>
    <x v="172"/>
    <x v="4"/>
    <n v="34"/>
  </r>
  <r>
    <x v="15"/>
    <x v="10"/>
    <x v="172"/>
    <x v="30"/>
    <n v="34"/>
  </r>
  <r>
    <x v="15"/>
    <x v="10"/>
    <x v="190"/>
    <x v="16"/>
    <n v="34"/>
  </r>
  <r>
    <x v="15"/>
    <x v="10"/>
    <x v="175"/>
    <x v="12"/>
    <n v="33"/>
  </r>
  <r>
    <x v="15"/>
    <x v="10"/>
    <x v="175"/>
    <x v="2"/>
    <n v="33"/>
  </r>
  <r>
    <x v="15"/>
    <x v="10"/>
    <x v="175"/>
    <x v="5"/>
    <n v="33"/>
  </r>
  <r>
    <x v="15"/>
    <x v="10"/>
    <x v="183"/>
    <x v="4"/>
    <n v="33"/>
  </r>
  <r>
    <x v="15"/>
    <x v="10"/>
    <x v="196"/>
    <x v="23"/>
    <n v="33"/>
  </r>
  <r>
    <x v="15"/>
    <x v="10"/>
    <x v="178"/>
    <x v="1"/>
    <n v="32"/>
  </r>
  <r>
    <x v="15"/>
    <x v="10"/>
    <x v="180"/>
    <x v="15"/>
    <n v="32"/>
  </r>
  <r>
    <x v="15"/>
    <x v="10"/>
    <x v="192"/>
    <x v="9"/>
    <n v="30"/>
  </r>
  <r>
    <x v="15"/>
    <x v="10"/>
    <x v="177"/>
    <x v="1"/>
    <n v="29"/>
  </r>
  <r>
    <x v="15"/>
    <x v="10"/>
    <x v="188"/>
    <x v="1"/>
    <n v="29"/>
  </r>
  <r>
    <x v="15"/>
    <x v="10"/>
    <x v="179"/>
    <x v="39"/>
    <n v="28"/>
  </r>
  <r>
    <x v="15"/>
    <x v="10"/>
    <x v="181"/>
    <x v="6"/>
    <n v="28"/>
  </r>
  <r>
    <x v="15"/>
    <x v="10"/>
    <x v="181"/>
    <x v="14"/>
    <n v="27"/>
  </r>
  <r>
    <x v="15"/>
    <x v="10"/>
    <x v="184"/>
    <x v="40"/>
    <n v="27"/>
  </r>
  <r>
    <x v="15"/>
    <x v="10"/>
    <x v="186"/>
    <x v="24"/>
    <n v="27"/>
  </r>
  <r>
    <x v="15"/>
    <x v="10"/>
    <x v="194"/>
    <x v="4"/>
    <n v="27"/>
  </r>
  <r>
    <x v="15"/>
    <x v="10"/>
    <x v="190"/>
    <x v="1"/>
    <n v="26"/>
  </r>
  <r>
    <x v="15"/>
    <x v="10"/>
    <x v="191"/>
    <x v="4"/>
    <n v="26"/>
  </r>
  <r>
    <x v="15"/>
    <x v="10"/>
    <x v="191"/>
    <x v="1"/>
    <n v="26"/>
  </r>
  <r>
    <x v="15"/>
    <x v="10"/>
    <x v="193"/>
    <x v="39"/>
    <n v="26"/>
  </r>
  <r>
    <x v="15"/>
    <x v="10"/>
    <x v="195"/>
    <x v="0"/>
    <n v="26"/>
  </r>
  <r>
    <x v="15"/>
    <x v="10"/>
    <x v="179"/>
    <x v="16"/>
    <n v="25"/>
  </r>
  <r>
    <x v="15"/>
    <x v="10"/>
    <x v="186"/>
    <x v="23"/>
    <n v="25"/>
  </r>
  <r>
    <x v="15"/>
    <x v="10"/>
    <x v="186"/>
    <x v="4"/>
    <n v="25"/>
  </r>
  <r>
    <x v="15"/>
    <x v="10"/>
    <x v="196"/>
    <x v="6"/>
    <n v="25"/>
  </r>
  <r>
    <x v="15"/>
    <x v="10"/>
    <x v="175"/>
    <x v="9"/>
    <n v="24"/>
  </r>
  <r>
    <x v="15"/>
    <x v="10"/>
    <x v="179"/>
    <x v="14"/>
    <n v="24"/>
  </r>
  <r>
    <x v="15"/>
    <x v="10"/>
    <x v="181"/>
    <x v="16"/>
    <n v="24"/>
  </r>
  <r>
    <x v="15"/>
    <x v="10"/>
    <x v="177"/>
    <x v="4"/>
    <n v="23"/>
  </r>
  <r>
    <x v="15"/>
    <x v="10"/>
    <x v="184"/>
    <x v="4"/>
    <n v="23"/>
  </r>
  <r>
    <x v="15"/>
    <x v="10"/>
    <x v="173"/>
    <x v="23"/>
    <n v="22"/>
  </r>
  <r>
    <x v="15"/>
    <x v="10"/>
    <x v="173"/>
    <x v="39"/>
    <n v="22"/>
  </r>
  <r>
    <x v="15"/>
    <x v="10"/>
    <x v="174"/>
    <x v="23"/>
    <n v="22"/>
  </r>
  <r>
    <x v="15"/>
    <x v="10"/>
    <x v="180"/>
    <x v="40"/>
    <n v="22"/>
  </r>
  <r>
    <x v="15"/>
    <x v="10"/>
    <x v="183"/>
    <x v="15"/>
    <n v="22"/>
  </r>
  <r>
    <x v="15"/>
    <x v="10"/>
    <x v="194"/>
    <x v="40"/>
    <n v="21"/>
  </r>
  <r>
    <x v="15"/>
    <x v="10"/>
    <x v="173"/>
    <x v="14"/>
    <n v="19"/>
  </r>
  <r>
    <x v="15"/>
    <x v="10"/>
    <x v="187"/>
    <x v="1"/>
    <n v="19"/>
  </r>
  <r>
    <x v="15"/>
    <x v="10"/>
    <x v="194"/>
    <x v="38"/>
    <n v="19"/>
  </r>
  <r>
    <x v="15"/>
    <x v="10"/>
    <x v="172"/>
    <x v="37"/>
    <n v="18"/>
  </r>
  <r>
    <x v="15"/>
    <x v="10"/>
    <x v="184"/>
    <x v="15"/>
    <n v="18"/>
  </r>
  <r>
    <x v="15"/>
    <x v="10"/>
    <x v="184"/>
    <x v="9"/>
    <n v="18"/>
  </r>
  <r>
    <x v="15"/>
    <x v="10"/>
    <x v="196"/>
    <x v="16"/>
    <n v="18"/>
  </r>
  <r>
    <x v="15"/>
    <x v="10"/>
    <x v="176"/>
    <x v="1"/>
    <n v="17"/>
  </r>
  <r>
    <x v="15"/>
    <x v="10"/>
    <x v="186"/>
    <x v="1"/>
    <n v="17"/>
  </r>
  <r>
    <x v="15"/>
    <x v="10"/>
    <x v="179"/>
    <x v="13"/>
    <n v="16"/>
  </r>
  <r>
    <x v="15"/>
    <x v="10"/>
    <x v="185"/>
    <x v="4"/>
    <n v="16"/>
  </r>
  <r>
    <x v="15"/>
    <x v="10"/>
    <x v="187"/>
    <x v="11"/>
    <n v="16"/>
  </r>
  <r>
    <x v="15"/>
    <x v="10"/>
    <x v="191"/>
    <x v="28"/>
    <n v="16"/>
  </r>
  <r>
    <x v="15"/>
    <x v="10"/>
    <x v="174"/>
    <x v="4"/>
    <n v="15"/>
  </r>
  <r>
    <x v="15"/>
    <x v="10"/>
    <x v="174"/>
    <x v="9"/>
    <n v="15"/>
  </r>
  <r>
    <x v="15"/>
    <x v="10"/>
    <x v="182"/>
    <x v="23"/>
    <n v="15"/>
  </r>
  <r>
    <x v="15"/>
    <x v="10"/>
    <x v="192"/>
    <x v="22"/>
    <n v="15"/>
  </r>
  <r>
    <x v="15"/>
    <x v="10"/>
    <x v="193"/>
    <x v="16"/>
    <n v="15"/>
  </r>
  <r>
    <x v="15"/>
    <x v="10"/>
    <x v="173"/>
    <x v="16"/>
    <n v="14"/>
  </r>
  <r>
    <x v="15"/>
    <x v="10"/>
    <x v="179"/>
    <x v="15"/>
    <n v="14"/>
  </r>
  <r>
    <x v="15"/>
    <x v="10"/>
    <x v="184"/>
    <x v="14"/>
    <n v="14"/>
  </r>
  <r>
    <x v="15"/>
    <x v="10"/>
    <x v="172"/>
    <x v="23"/>
    <n v="13"/>
  </r>
  <r>
    <x v="15"/>
    <x v="10"/>
    <x v="178"/>
    <x v="28"/>
    <n v="13"/>
  </r>
  <r>
    <x v="15"/>
    <x v="10"/>
    <x v="180"/>
    <x v="39"/>
    <n v="13"/>
  </r>
  <r>
    <x v="15"/>
    <x v="10"/>
    <x v="183"/>
    <x v="6"/>
    <n v="13"/>
  </r>
  <r>
    <x v="15"/>
    <x v="10"/>
    <x v="188"/>
    <x v="24"/>
    <n v="13"/>
  </r>
  <r>
    <x v="15"/>
    <x v="10"/>
    <x v="192"/>
    <x v="1"/>
    <n v="13"/>
  </r>
  <r>
    <x v="15"/>
    <x v="10"/>
    <x v="173"/>
    <x v="15"/>
    <n v="12"/>
  </r>
  <r>
    <x v="15"/>
    <x v="10"/>
    <x v="173"/>
    <x v="24"/>
    <n v="12"/>
  </r>
  <r>
    <x v="15"/>
    <x v="10"/>
    <x v="173"/>
    <x v="6"/>
    <n v="12"/>
  </r>
  <r>
    <x v="15"/>
    <x v="10"/>
    <x v="174"/>
    <x v="14"/>
    <n v="12"/>
  </r>
  <r>
    <x v="15"/>
    <x v="10"/>
    <x v="178"/>
    <x v="16"/>
    <n v="12"/>
  </r>
  <r>
    <x v="15"/>
    <x v="10"/>
    <x v="179"/>
    <x v="40"/>
    <n v="12"/>
  </r>
  <r>
    <x v="15"/>
    <x v="10"/>
    <x v="183"/>
    <x v="1"/>
    <n v="12"/>
  </r>
  <r>
    <x v="15"/>
    <x v="10"/>
    <x v="189"/>
    <x v="40"/>
    <n v="12"/>
  </r>
  <r>
    <x v="15"/>
    <x v="10"/>
    <x v="197"/>
    <x v="12"/>
    <n v="12"/>
  </r>
  <r>
    <x v="15"/>
    <x v="10"/>
    <x v="197"/>
    <x v="2"/>
    <n v="12"/>
  </r>
  <r>
    <x v="15"/>
    <x v="10"/>
    <x v="197"/>
    <x v="5"/>
    <n v="12"/>
  </r>
  <r>
    <x v="15"/>
    <x v="10"/>
    <x v="176"/>
    <x v="30"/>
    <n v="11"/>
  </r>
  <r>
    <x v="15"/>
    <x v="10"/>
    <x v="187"/>
    <x v="16"/>
    <n v="11"/>
  </r>
  <r>
    <x v="15"/>
    <x v="10"/>
    <x v="194"/>
    <x v="23"/>
    <n v="11"/>
  </r>
  <r>
    <x v="15"/>
    <x v="10"/>
    <x v="172"/>
    <x v="16"/>
    <n v="10"/>
  </r>
  <r>
    <x v="15"/>
    <x v="10"/>
    <x v="182"/>
    <x v="24"/>
    <n v="10"/>
  </r>
  <r>
    <x v="15"/>
    <x v="10"/>
    <x v="183"/>
    <x v="16"/>
    <n v="10"/>
  </r>
  <r>
    <x v="15"/>
    <x v="10"/>
    <x v="186"/>
    <x v="16"/>
    <n v="10"/>
  </r>
  <r>
    <x v="15"/>
    <x v="10"/>
    <x v="187"/>
    <x v="10"/>
    <n v="10"/>
  </r>
  <r>
    <x v="15"/>
    <x v="10"/>
    <x v="189"/>
    <x v="1"/>
    <n v="10"/>
  </r>
  <r>
    <x v="15"/>
    <x v="10"/>
    <x v="197"/>
    <x v="9"/>
    <n v="10"/>
  </r>
  <r>
    <x v="15"/>
    <x v="10"/>
    <x v="174"/>
    <x v="15"/>
    <n v="9"/>
  </r>
  <r>
    <x v="15"/>
    <x v="10"/>
    <x v="175"/>
    <x v="22"/>
    <n v="9"/>
  </r>
  <r>
    <x v="15"/>
    <x v="10"/>
    <x v="182"/>
    <x v="16"/>
    <n v="9"/>
  </r>
  <r>
    <x v="15"/>
    <x v="10"/>
    <x v="187"/>
    <x v="6"/>
    <n v="9"/>
  </r>
  <r>
    <x v="15"/>
    <x v="10"/>
    <x v="188"/>
    <x v="16"/>
    <n v="9"/>
  </r>
  <r>
    <x v="15"/>
    <x v="10"/>
    <x v="193"/>
    <x v="24"/>
    <n v="9"/>
  </r>
  <r>
    <x v="15"/>
    <x v="10"/>
    <x v="174"/>
    <x v="1"/>
    <n v="8"/>
  </r>
  <r>
    <x v="15"/>
    <x v="10"/>
    <x v="180"/>
    <x v="23"/>
    <n v="8"/>
  </r>
  <r>
    <x v="15"/>
    <x v="10"/>
    <x v="182"/>
    <x v="6"/>
    <n v="8"/>
  </r>
  <r>
    <x v="15"/>
    <x v="10"/>
    <x v="187"/>
    <x v="39"/>
    <n v="8"/>
  </r>
  <r>
    <x v="15"/>
    <x v="10"/>
    <x v="190"/>
    <x v="6"/>
    <n v="8"/>
  </r>
  <r>
    <x v="15"/>
    <x v="10"/>
    <x v="191"/>
    <x v="6"/>
    <n v="8"/>
  </r>
  <r>
    <x v="15"/>
    <x v="10"/>
    <x v="191"/>
    <x v="16"/>
    <n v="8"/>
  </r>
  <r>
    <x v="15"/>
    <x v="10"/>
    <x v="193"/>
    <x v="6"/>
    <n v="8"/>
  </r>
  <r>
    <x v="15"/>
    <x v="10"/>
    <x v="175"/>
    <x v="1"/>
    <n v="7"/>
  </r>
  <r>
    <x v="15"/>
    <x v="10"/>
    <x v="176"/>
    <x v="4"/>
    <n v="7"/>
  </r>
  <r>
    <x v="15"/>
    <x v="10"/>
    <x v="179"/>
    <x v="38"/>
    <n v="7"/>
  </r>
  <r>
    <x v="15"/>
    <x v="10"/>
    <x v="184"/>
    <x v="13"/>
    <n v="7"/>
  </r>
  <r>
    <x v="15"/>
    <x v="10"/>
    <x v="184"/>
    <x v="1"/>
    <n v="7"/>
  </r>
  <r>
    <x v="15"/>
    <x v="10"/>
    <x v="191"/>
    <x v="23"/>
    <n v="7"/>
  </r>
  <r>
    <x v="15"/>
    <x v="10"/>
    <x v="191"/>
    <x v="39"/>
    <n v="7"/>
  </r>
  <r>
    <x v="15"/>
    <x v="10"/>
    <x v="192"/>
    <x v="4"/>
    <n v="7"/>
  </r>
  <r>
    <x v="15"/>
    <x v="10"/>
    <x v="194"/>
    <x v="16"/>
    <n v="7"/>
  </r>
  <r>
    <x v="15"/>
    <x v="10"/>
    <x v="196"/>
    <x v="40"/>
    <n v="7"/>
  </r>
  <r>
    <x v="15"/>
    <x v="10"/>
    <x v="174"/>
    <x v="16"/>
    <n v="6"/>
  </r>
  <r>
    <x v="15"/>
    <x v="10"/>
    <x v="175"/>
    <x v="39"/>
    <n v="6"/>
  </r>
  <r>
    <x v="15"/>
    <x v="10"/>
    <x v="176"/>
    <x v="16"/>
    <n v="6"/>
  </r>
  <r>
    <x v="15"/>
    <x v="10"/>
    <x v="178"/>
    <x v="24"/>
    <n v="6"/>
  </r>
  <r>
    <x v="15"/>
    <x v="10"/>
    <x v="178"/>
    <x v="6"/>
    <n v="6"/>
  </r>
  <r>
    <x v="15"/>
    <x v="10"/>
    <x v="183"/>
    <x v="24"/>
    <n v="6"/>
  </r>
  <r>
    <x v="15"/>
    <x v="10"/>
    <x v="185"/>
    <x v="1"/>
    <n v="6"/>
  </r>
  <r>
    <x v="15"/>
    <x v="10"/>
    <x v="188"/>
    <x v="6"/>
    <n v="6"/>
  </r>
  <r>
    <x v="15"/>
    <x v="10"/>
    <x v="190"/>
    <x v="26"/>
    <n v="6"/>
  </r>
  <r>
    <x v="15"/>
    <x v="10"/>
    <x v="190"/>
    <x v="11"/>
    <n v="6"/>
  </r>
  <r>
    <x v="15"/>
    <x v="10"/>
    <x v="197"/>
    <x v="0"/>
    <n v="6"/>
  </r>
  <r>
    <x v="15"/>
    <x v="10"/>
    <x v="195"/>
    <x v="12"/>
    <n v="6"/>
  </r>
  <r>
    <x v="15"/>
    <x v="10"/>
    <x v="195"/>
    <x v="9"/>
    <n v="6"/>
  </r>
  <r>
    <x v="15"/>
    <x v="10"/>
    <x v="195"/>
    <x v="2"/>
    <n v="6"/>
  </r>
  <r>
    <x v="15"/>
    <x v="10"/>
    <x v="195"/>
    <x v="5"/>
    <n v="6"/>
  </r>
  <r>
    <x v="15"/>
    <x v="10"/>
    <x v="180"/>
    <x v="33"/>
    <n v="5"/>
  </r>
  <r>
    <x v="15"/>
    <x v="10"/>
    <x v="184"/>
    <x v="16"/>
    <n v="5"/>
  </r>
  <r>
    <x v="15"/>
    <x v="10"/>
    <x v="193"/>
    <x v="28"/>
    <n v="5"/>
  </r>
  <r>
    <x v="15"/>
    <x v="10"/>
    <x v="194"/>
    <x v="15"/>
    <n v="5"/>
  </r>
  <r>
    <x v="15"/>
    <x v="10"/>
    <x v="194"/>
    <x v="33"/>
    <n v="5"/>
  </r>
  <r>
    <x v="15"/>
    <x v="10"/>
    <x v="196"/>
    <x v="10"/>
    <n v="5"/>
  </r>
  <r>
    <x v="15"/>
    <x v="10"/>
    <x v="196"/>
    <x v="33"/>
    <n v="5"/>
  </r>
  <r>
    <x v="15"/>
    <x v="10"/>
    <x v="172"/>
    <x v="24"/>
    <n v="4"/>
  </r>
  <r>
    <x v="15"/>
    <x v="10"/>
    <x v="177"/>
    <x v="16"/>
    <n v="4"/>
  </r>
  <r>
    <x v="15"/>
    <x v="10"/>
    <x v="178"/>
    <x v="15"/>
    <n v="4"/>
  </r>
  <r>
    <x v="15"/>
    <x v="10"/>
    <x v="183"/>
    <x v="10"/>
    <n v="4"/>
  </r>
  <r>
    <x v="15"/>
    <x v="10"/>
    <x v="184"/>
    <x v="6"/>
    <n v="4"/>
  </r>
  <r>
    <x v="15"/>
    <x v="10"/>
    <x v="185"/>
    <x v="16"/>
    <n v="4"/>
  </r>
  <r>
    <x v="15"/>
    <x v="10"/>
    <x v="186"/>
    <x v="6"/>
    <n v="4"/>
  </r>
  <r>
    <x v="15"/>
    <x v="10"/>
    <x v="191"/>
    <x v="24"/>
    <n v="4"/>
  </r>
  <r>
    <x v="15"/>
    <x v="10"/>
    <x v="197"/>
    <x v="4"/>
    <n v="4"/>
  </r>
  <r>
    <x v="15"/>
    <x v="10"/>
    <x v="193"/>
    <x v="15"/>
    <n v="4"/>
  </r>
  <r>
    <x v="15"/>
    <x v="10"/>
    <x v="196"/>
    <x v="15"/>
    <n v="4"/>
  </r>
  <r>
    <x v="15"/>
    <x v="10"/>
    <x v="196"/>
    <x v="24"/>
    <n v="4"/>
  </r>
  <r>
    <x v="15"/>
    <x v="10"/>
    <x v="173"/>
    <x v="13"/>
    <n v="3"/>
  </r>
  <r>
    <x v="15"/>
    <x v="10"/>
    <x v="173"/>
    <x v="10"/>
    <n v="3"/>
  </r>
  <r>
    <x v="15"/>
    <x v="10"/>
    <x v="173"/>
    <x v="33"/>
    <n v="3"/>
  </r>
  <r>
    <x v="15"/>
    <x v="10"/>
    <x v="174"/>
    <x v="13"/>
    <n v="3"/>
  </r>
  <r>
    <x v="15"/>
    <x v="10"/>
    <x v="174"/>
    <x v="10"/>
    <n v="3"/>
  </r>
  <r>
    <x v="15"/>
    <x v="10"/>
    <x v="174"/>
    <x v="6"/>
    <n v="3"/>
  </r>
  <r>
    <x v="15"/>
    <x v="10"/>
    <x v="175"/>
    <x v="4"/>
    <n v="3"/>
  </r>
  <r>
    <x v="15"/>
    <x v="10"/>
    <x v="178"/>
    <x v="31"/>
    <n v="3"/>
  </r>
  <r>
    <x v="15"/>
    <x v="10"/>
    <x v="181"/>
    <x v="15"/>
    <n v="3"/>
  </r>
  <r>
    <x v="15"/>
    <x v="10"/>
    <x v="182"/>
    <x v="31"/>
    <n v="3"/>
  </r>
  <r>
    <x v="15"/>
    <x v="10"/>
    <x v="183"/>
    <x v="13"/>
    <n v="3"/>
  </r>
  <r>
    <x v="15"/>
    <x v="10"/>
    <x v="186"/>
    <x v="28"/>
    <n v="3"/>
  </r>
  <r>
    <x v="15"/>
    <x v="10"/>
    <x v="187"/>
    <x v="28"/>
    <n v="3"/>
  </r>
  <r>
    <x v="15"/>
    <x v="10"/>
    <x v="188"/>
    <x v="11"/>
    <n v="3"/>
  </r>
  <r>
    <x v="15"/>
    <x v="10"/>
    <x v="189"/>
    <x v="28"/>
    <n v="3"/>
  </r>
  <r>
    <x v="15"/>
    <x v="10"/>
    <x v="189"/>
    <x v="4"/>
    <n v="3"/>
  </r>
  <r>
    <x v="15"/>
    <x v="10"/>
    <x v="189"/>
    <x v="6"/>
    <n v="3"/>
  </r>
  <r>
    <x v="15"/>
    <x v="10"/>
    <x v="191"/>
    <x v="14"/>
    <n v="3"/>
  </r>
  <r>
    <x v="15"/>
    <x v="10"/>
    <x v="191"/>
    <x v="10"/>
    <n v="3"/>
  </r>
  <r>
    <x v="15"/>
    <x v="10"/>
    <x v="193"/>
    <x v="10"/>
    <n v="3"/>
  </r>
  <r>
    <x v="15"/>
    <x v="10"/>
    <x v="193"/>
    <x v="23"/>
    <n v="3"/>
  </r>
  <r>
    <x v="15"/>
    <x v="10"/>
    <x v="193"/>
    <x v="33"/>
    <n v="3"/>
  </r>
  <r>
    <x v="15"/>
    <x v="10"/>
    <x v="194"/>
    <x v="13"/>
    <n v="3"/>
  </r>
  <r>
    <x v="15"/>
    <x v="10"/>
    <x v="196"/>
    <x v="26"/>
    <n v="3"/>
  </r>
  <r>
    <x v="15"/>
    <x v="10"/>
    <x v="173"/>
    <x v="11"/>
    <n v="2"/>
  </r>
  <r>
    <x v="15"/>
    <x v="10"/>
    <x v="173"/>
    <x v="36"/>
    <n v="2"/>
  </r>
  <r>
    <x v="15"/>
    <x v="10"/>
    <x v="174"/>
    <x v="33"/>
    <n v="2"/>
  </r>
  <r>
    <x v="15"/>
    <x v="10"/>
    <x v="175"/>
    <x v="16"/>
    <n v="2"/>
  </r>
  <r>
    <x v="15"/>
    <x v="10"/>
    <x v="175"/>
    <x v="33"/>
    <n v="2"/>
  </r>
  <r>
    <x v="15"/>
    <x v="10"/>
    <x v="178"/>
    <x v="26"/>
    <n v="2"/>
  </r>
  <r>
    <x v="15"/>
    <x v="10"/>
    <x v="179"/>
    <x v="33"/>
    <n v="2"/>
  </r>
  <r>
    <x v="15"/>
    <x v="10"/>
    <x v="182"/>
    <x v="11"/>
    <n v="2"/>
  </r>
  <r>
    <x v="15"/>
    <x v="10"/>
    <x v="184"/>
    <x v="33"/>
    <n v="2"/>
  </r>
  <r>
    <x v="15"/>
    <x v="10"/>
    <x v="185"/>
    <x v="11"/>
    <n v="2"/>
  </r>
  <r>
    <x v="15"/>
    <x v="10"/>
    <x v="185"/>
    <x v="24"/>
    <n v="2"/>
  </r>
  <r>
    <x v="15"/>
    <x v="10"/>
    <x v="186"/>
    <x v="15"/>
    <n v="2"/>
  </r>
  <r>
    <x v="15"/>
    <x v="10"/>
    <x v="186"/>
    <x v="11"/>
    <n v="2"/>
  </r>
  <r>
    <x v="15"/>
    <x v="10"/>
    <x v="186"/>
    <x v="10"/>
    <n v="2"/>
  </r>
  <r>
    <x v="15"/>
    <x v="10"/>
    <x v="187"/>
    <x v="26"/>
    <n v="2"/>
  </r>
  <r>
    <x v="15"/>
    <x v="10"/>
    <x v="187"/>
    <x v="33"/>
    <n v="2"/>
  </r>
  <r>
    <x v="15"/>
    <x v="10"/>
    <x v="188"/>
    <x v="15"/>
    <n v="2"/>
  </r>
  <r>
    <x v="15"/>
    <x v="10"/>
    <x v="188"/>
    <x v="28"/>
    <n v="2"/>
  </r>
  <r>
    <x v="15"/>
    <x v="10"/>
    <x v="188"/>
    <x v="31"/>
    <n v="2"/>
  </r>
  <r>
    <x v="15"/>
    <x v="10"/>
    <x v="189"/>
    <x v="16"/>
    <n v="2"/>
  </r>
  <r>
    <x v="15"/>
    <x v="10"/>
    <x v="190"/>
    <x v="13"/>
    <n v="2"/>
  </r>
  <r>
    <x v="15"/>
    <x v="10"/>
    <x v="191"/>
    <x v="15"/>
    <n v="2"/>
  </r>
  <r>
    <x v="15"/>
    <x v="10"/>
    <x v="191"/>
    <x v="11"/>
    <n v="2"/>
  </r>
  <r>
    <x v="15"/>
    <x v="10"/>
    <x v="192"/>
    <x v="6"/>
    <n v="2"/>
  </r>
  <r>
    <x v="15"/>
    <x v="10"/>
    <x v="193"/>
    <x v="11"/>
    <n v="2"/>
  </r>
  <r>
    <x v="15"/>
    <x v="10"/>
    <x v="193"/>
    <x v="35"/>
    <n v="2"/>
  </r>
  <r>
    <x v="15"/>
    <x v="10"/>
    <x v="194"/>
    <x v="10"/>
    <n v="2"/>
  </r>
  <r>
    <x v="15"/>
    <x v="10"/>
    <x v="194"/>
    <x v="6"/>
    <n v="2"/>
  </r>
  <r>
    <x v="15"/>
    <x v="10"/>
    <x v="195"/>
    <x v="1"/>
    <n v="2"/>
  </r>
  <r>
    <x v="15"/>
    <x v="10"/>
    <x v="196"/>
    <x v="13"/>
    <n v="2"/>
  </r>
  <r>
    <x v="15"/>
    <x v="10"/>
    <x v="196"/>
    <x v="11"/>
    <n v="2"/>
  </r>
  <r>
    <x v="15"/>
    <x v="10"/>
    <x v="196"/>
    <x v="31"/>
    <n v="2"/>
  </r>
  <r>
    <x v="15"/>
    <x v="10"/>
    <x v="172"/>
    <x v="15"/>
    <n v="1"/>
  </r>
  <r>
    <x v="15"/>
    <x v="10"/>
    <x v="172"/>
    <x v="28"/>
    <n v="1"/>
  </r>
  <r>
    <x v="15"/>
    <x v="10"/>
    <x v="172"/>
    <x v="13"/>
    <n v="1"/>
  </r>
  <r>
    <x v="15"/>
    <x v="10"/>
    <x v="172"/>
    <x v="26"/>
    <n v="1"/>
  </r>
  <r>
    <x v="15"/>
    <x v="10"/>
    <x v="172"/>
    <x v="11"/>
    <n v="1"/>
  </r>
  <r>
    <x v="15"/>
    <x v="10"/>
    <x v="172"/>
    <x v="10"/>
    <n v="1"/>
  </r>
  <r>
    <x v="15"/>
    <x v="10"/>
    <x v="172"/>
    <x v="6"/>
    <n v="1"/>
  </r>
  <r>
    <x v="15"/>
    <x v="10"/>
    <x v="172"/>
    <x v="33"/>
    <n v="1"/>
  </r>
  <r>
    <x v="15"/>
    <x v="10"/>
    <x v="173"/>
    <x v="35"/>
    <n v="1"/>
  </r>
  <r>
    <x v="15"/>
    <x v="10"/>
    <x v="175"/>
    <x v="35"/>
    <n v="1"/>
  </r>
  <r>
    <x v="15"/>
    <x v="10"/>
    <x v="176"/>
    <x v="6"/>
    <n v="1"/>
  </r>
  <r>
    <x v="15"/>
    <x v="10"/>
    <x v="177"/>
    <x v="15"/>
    <n v="1"/>
  </r>
  <r>
    <x v="15"/>
    <x v="10"/>
    <x v="177"/>
    <x v="28"/>
    <n v="1"/>
  </r>
  <r>
    <x v="15"/>
    <x v="10"/>
    <x v="177"/>
    <x v="11"/>
    <n v="1"/>
  </r>
  <r>
    <x v="15"/>
    <x v="10"/>
    <x v="177"/>
    <x v="24"/>
    <n v="1"/>
  </r>
  <r>
    <x v="15"/>
    <x v="10"/>
    <x v="177"/>
    <x v="6"/>
    <n v="1"/>
  </r>
  <r>
    <x v="15"/>
    <x v="10"/>
    <x v="178"/>
    <x v="14"/>
    <n v="1"/>
  </r>
  <r>
    <x v="15"/>
    <x v="10"/>
    <x v="178"/>
    <x v="13"/>
    <n v="1"/>
  </r>
  <r>
    <x v="15"/>
    <x v="10"/>
    <x v="178"/>
    <x v="11"/>
    <n v="1"/>
  </r>
  <r>
    <x v="15"/>
    <x v="10"/>
    <x v="179"/>
    <x v="10"/>
    <n v="1"/>
  </r>
  <r>
    <x v="15"/>
    <x v="10"/>
    <x v="179"/>
    <x v="23"/>
    <n v="1"/>
  </r>
  <r>
    <x v="15"/>
    <x v="10"/>
    <x v="179"/>
    <x v="34"/>
    <n v="1"/>
  </r>
  <r>
    <x v="15"/>
    <x v="10"/>
    <x v="179"/>
    <x v="36"/>
    <n v="1"/>
  </r>
  <r>
    <x v="15"/>
    <x v="10"/>
    <x v="179"/>
    <x v="35"/>
    <n v="1"/>
  </r>
  <r>
    <x v="15"/>
    <x v="10"/>
    <x v="180"/>
    <x v="11"/>
    <n v="1"/>
  </r>
  <r>
    <x v="15"/>
    <x v="10"/>
    <x v="180"/>
    <x v="24"/>
    <n v="1"/>
  </r>
  <r>
    <x v="15"/>
    <x v="10"/>
    <x v="180"/>
    <x v="10"/>
    <n v="1"/>
  </r>
  <r>
    <x v="15"/>
    <x v="10"/>
    <x v="180"/>
    <x v="36"/>
    <n v="1"/>
  </r>
  <r>
    <x v="15"/>
    <x v="10"/>
    <x v="180"/>
    <x v="35"/>
    <n v="1"/>
  </r>
  <r>
    <x v="15"/>
    <x v="10"/>
    <x v="181"/>
    <x v="13"/>
    <n v="1"/>
  </r>
  <r>
    <x v="15"/>
    <x v="10"/>
    <x v="181"/>
    <x v="31"/>
    <n v="1"/>
  </r>
  <r>
    <x v="15"/>
    <x v="10"/>
    <x v="181"/>
    <x v="33"/>
    <n v="1"/>
  </r>
  <r>
    <x v="15"/>
    <x v="10"/>
    <x v="182"/>
    <x v="10"/>
    <n v="1"/>
  </r>
  <r>
    <x v="15"/>
    <x v="10"/>
    <x v="182"/>
    <x v="33"/>
    <n v="1"/>
  </r>
  <r>
    <x v="15"/>
    <x v="10"/>
    <x v="183"/>
    <x v="11"/>
    <n v="1"/>
  </r>
  <r>
    <x v="15"/>
    <x v="10"/>
    <x v="184"/>
    <x v="10"/>
    <n v="1"/>
  </r>
  <r>
    <x v="15"/>
    <x v="10"/>
    <x v="184"/>
    <x v="23"/>
    <n v="1"/>
  </r>
  <r>
    <x v="15"/>
    <x v="10"/>
    <x v="184"/>
    <x v="36"/>
    <n v="1"/>
  </r>
  <r>
    <x v="15"/>
    <x v="10"/>
    <x v="185"/>
    <x v="15"/>
    <n v="1"/>
  </r>
  <r>
    <x v="15"/>
    <x v="10"/>
    <x v="185"/>
    <x v="28"/>
    <n v="1"/>
  </r>
  <r>
    <x v="15"/>
    <x v="10"/>
    <x v="185"/>
    <x v="10"/>
    <n v="1"/>
  </r>
  <r>
    <x v="15"/>
    <x v="10"/>
    <x v="185"/>
    <x v="23"/>
    <n v="1"/>
  </r>
  <r>
    <x v="15"/>
    <x v="10"/>
    <x v="187"/>
    <x v="14"/>
    <n v="1"/>
  </r>
  <r>
    <x v="15"/>
    <x v="10"/>
    <x v="187"/>
    <x v="15"/>
    <n v="1"/>
  </r>
  <r>
    <x v="15"/>
    <x v="10"/>
    <x v="187"/>
    <x v="13"/>
    <n v="1"/>
  </r>
  <r>
    <x v="15"/>
    <x v="10"/>
    <x v="187"/>
    <x v="35"/>
    <n v="1"/>
  </r>
  <r>
    <x v="15"/>
    <x v="10"/>
    <x v="188"/>
    <x v="10"/>
    <n v="1"/>
  </r>
  <r>
    <x v="15"/>
    <x v="10"/>
    <x v="188"/>
    <x v="33"/>
    <n v="1"/>
  </r>
  <r>
    <x v="15"/>
    <x v="10"/>
    <x v="189"/>
    <x v="15"/>
    <n v="1"/>
  </r>
  <r>
    <x v="15"/>
    <x v="10"/>
    <x v="189"/>
    <x v="34"/>
    <n v="1"/>
  </r>
  <r>
    <x v="15"/>
    <x v="10"/>
    <x v="189"/>
    <x v="33"/>
    <n v="1"/>
  </r>
  <r>
    <x v="15"/>
    <x v="10"/>
    <x v="189"/>
    <x v="36"/>
    <n v="1"/>
  </r>
  <r>
    <x v="15"/>
    <x v="10"/>
    <x v="190"/>
    <x v="15"/>
    <n v="1"/>
  </r>
  <r>
    <x v="15"/>
    <x v="10"/>
    <x v="190"/>
    <x v="28"/>
    <n v="1"/>
  </r>
  <r>
    <x v="15"/>
    <x v="10"/>
    <x v="190"/>
    <x v="33"/>
    <n v="1"/>
  </r>
  <r>
    <x v="15"/>
    <x v="10"/>
    <x v="191"/>
    <x v="13"/>
    <n v="1"/>
  </r>
  <r>
    <x v="15"/>
    <x v="10"/>
    <x v="191"/>
    <x v="33"/>
    <n v="1"/>
  </r>
  <r>
    <x v="15"/>
    <x v="10"/>
    <x v="191"/>
    <x v="35"/>
    <n v="1"/>
  </r>
  <r>
    <x v="15"/>
    <x v="10"/>
    <x v="197"/>
    <x v="1"/>
    <n v="1"/>
  </r>
  <r>
    <x v="15"/>
    <x v="10"/>
    <x v="197"/>
    <x v="6"/>
    <n v="1"/>
  </r>
  <r>
    <x v="15"/>
    <x v="10"/>
    <x v="192"/>
    <x v="16"/>
    <n v="1"/>
  </r>
  <r>
    <x v="15"/>
    <x v="10"/>
    <x v="194"/>
    <x v="11"/>
    <n v="1"/>
  </r>
  <r>
    <x v="15"/>
    <x v="10"/>
    <x v="194"/>
    <x v="24"/>
    <n v="1"/>
  </r>
  <r>
    <x v="15"/>
    <x v="10"/>
    <x v="194"/>
    <x v="34"/>
    <n v="1"/>
  </r>
  <r>
    <x v="15"/>
    <x v="10"/>
    <x v="194"/>
    <x v="36"/>
    <n v="1"/>
  </r>
  <r>
    <x v="15"/>
    <x v="10"/>
    <x v="196"/>
    <x v="36"/>
    <n v="1"/>
  </r>
  <r>
    <x v="15"/>
    <x v="10"/>
    <x v="179"/>
    <x v="19"/>
    <n v="3057959"/>
  </r>
  <r>
    <x v="15"/>
    <x v="10"/>
    <x v="180"/>
    <x v="19"/>
    <n v="1976711"/>
  </r>
  <r>
    <x v="15"/>
    <x v="10"/>
    <x v="173"/>
    <x v="19"/>
    <n v="1606213"/>
  </r>
  <r>
    <x v="15"/>
    <x v="10"/>
    <x v="190"/>
    <x v="19"/>
    <n v="1224996"/>
  </r>
  <r>
    <x v="15"/>
    <x v="10"/>
    <x v="183"/>
    <x v="19"/>
    <n v="1026527"/>
  </r>
  <r>
    <x v="15"/>
    <x v="10"/>
    <x v="181"/>
    <x v="19"/>
    <n v="918190"/>
  </r>
  <r>
    <x v="15"/>
    <x v="10"/>
    <x v="182"/>
    <x v="19"/>
    <n v="745002"/>
  </r>
  <r>
    <x v="15"/>
    <x v="10"/>
    <x v="184"/>
    <x v="19"/>
    <n v="641930"/>
  </r>
  <r>
    <x v="15"/>
    <x v="10"/>
    <x v="191"/>
    <x v="19"/>
    <n v="565268"/>
  </r>
  <r>
    <x v="15"/>
    <x v="10"/>
    <x v="187"/>
    <x v="19"/>
    <n v="442322"/>
  </r>
  <r>
    <x v="15"/>
    <x v="10"/>
    <x v="177"/>
    <x v="19"/>
    <n v="233610"/>
  </r>
  <r>
    <x v="15"/>
    <x v="10"/>
    <x v="172"/>
    <x v="19"/>
    <n v="226994"/>
  </r>
  <r>
    <x v="15"/>
    <x v="10"/>
    <x v="186"/>
    <x v="19"/>
    <n v="206529"/>
  </r>
  <r>
    <x v="15"/>
    <x v="10"/>
    <x v="174"/>
    <x v="19"/>
    <n v="124870"/>
  </r>
  <r>
    <x v="15"/>
    <x v="10"/>
    <x v="176"/>
    <x v="19"/>
    <n v="111390"/>
  </r>
  <r>
    <x v="15"/>
    <x v="10"/>
    <x v="179"/>
    <x v="18"/>
    <n v="92289"/>
  </r>
  <r>
    <x v="15"/>
    <x v="10"/>
    <x v="178"/>
    <x v="19"/>
    <n v="79087"/>
  </r>
  <r>
    <x v="15"/>
    <x v="10"/>
    <x v="180"/>
    <x v="18"/>
    <n v="65984"/>
  </r>
  <r>
    <x v="15"/>
    <x v="10"/>
    <x v="181"/>
    <x v="18"/>
    <n v="56267"/>
  </r>
  <r>
    <x v="15"/>
    <x v="10"/>
    <x v="196"/>
    <x v="18"/>
    <n v="50396"/>
  </r>
  <r>
    <x v="15"/>
    <x v="10"/>
    <x v="178"/>
    <x v="18"/>
    <n v="28157"/>
  </r>
  <r>
    <x v="15"/>
    <x v="10"/>
    <x v="196"/>
    <x v="19"/>
    <n v="27869"/>
  </r>
  <r>
    <x v="15"/>
    <x v="10"/>
    <x v="178"/>
    <x v="42"/>
    <n v="24087"/>
  </r>
  <r>
    <x v="15"/>
    <x v="10"/>
    <x v="173"/>
    <x v="18"/>
    <n v="22464"/>
  </r>
  <r>
    <x v="15"/>
    <x v="10"/>
    <x v="183"/>
    <x v="18"/>
    <n v="19999"/>
  </r>
  <r>
    <x v="15"/>
    <x v="10"/>
    <x v="182"/>
    <x v="18"/>
    <n v="19915"/>
  </r>
  <r>
    <x v="15"/>
    <x v="10"/>
    <x v="191"/>
    <x v="18"/>
    <n v="18060"/>
  </r>
  <r>
    <x v="15"/>
    <x v="10"/>
    <x v="196"/>
    <x v="42"/>
    <n v="16199"/>
  </r>
  <r>
    <x v="15"/>
    <x v="10"/>
    <x v="172"/>
    <x v="42"/>
    <n v="15676"/>
  </r>
  <r>
    <x v="15"/>
    <x v="10"/>
    <x v="173"/>
    <x v="42"/>
    <n v="15008"/>
  </r>
  <r>
    <x v="15"/>
    <x v="10"/>
    <x v="187"/>
    <x v="18"/>
    <n v="14446"/>
  </r>
  <r>
    <x v="15"/>
    <x v="10"/>
    <x v="179"/>
    <x v="42"/>
    <n v="14123"/>
  </r>
  <r>
    <x v="15"/>
    <x v="10"/>
    <x v="191"/>
    <x v="42"/>
    <n v="13889"/>
  </r>
  <r>
    <x v="15"/>
    <x v="10"/>
    <x v="182"/>
    <x v="42"/>
    <n v="13668"/>
  </r>
  <r>
    <x v="15"/>
    <x v="10"/>
    <x v="181"/>
    <x v="42"/>
    <n v="13258"/>
  </r>
  <r>
    <x v="15"/>
    <x v="10"/>
    <x v="172"/>
    <x v="18"/>
    <n v="12493"/>
  </r>
  <r>
    <x v="15"/>
    <x v="10"/>
    <x v="194"/>
    <x v="42"/>
    <n v="12408"/>
  </r>
  <r>
    <x v="15"/>
    <x v="10"/>
    <x v="193"/>
    <x v="42"/>
    <n v="12157"/>
  </r>
  <r>
    <x v="15"/>
    <x v="10"/>
    <x v="193"/>
    <x v="18"/>
    <n v="11771"/>
  </r>
  <r>
    <x v="15"/>
    <x v="10"/>
    <x v="188"/>
    <x v="42"/>
    <n v="11214"/>
  </r>
  <r>
    <x v="15"/>
    <x v="10"/>
    <x v="187"/>
    <x v="42"/>
    <n v="10858"/>
  </r>
  <r>
    <x v="15"/>
    <x v="10"/>
    <x v="190"/>
    <x v="42"/>
    <n v="9672"/>
  </r>
  <r>
    <x v="15"/>
    <x v="10"/>
    <x v="184"/>
    <x v="18"/>
    <n v="7524"/>
  </r>
  <r>
    <x v="15"/>
    <x v="10"/>
    <x v="186"/>
    <x v="18"/>
    <n v="6413"/>
  </r>
  <r>
    <x v="15"/>
    <x v="10"/>
    <x v="186"/>
    <x v="42"/>
    <n v="6407"/>
  </r>
  <r>
    <x v="15"/>
    <x v="10"/>
    <x v="177"/>
    <x v="18"/>
    <n v="5999"/>
  </r>
  <r>
    <x v="15"/>
    <x v="10"/>
    <x v="185"/>
    <x v="42"/>
    <n v="4967"/>
  </r>
  <r>
    <x v="15"/>
    <x v="10"/>
    <x v="174"/>
    <x v="18"/>
    <n v="4537"/>
  </r>
  <r>
    <x v="15"/>
    <x v="10"/>
    <x v="177"/>
    <x v="42"/>
    <n v="4482"/>
  </r>
  <r>
    <x v="15"/>
    <x v="10"/>
    <x v="176"/>
    <x v="42"/>
    <n v="3952"/>
  </r>
  <r>
    <x v="15"/>
    <x v="10"/>
    <x v="188"/>
    <x v="18"/>
    <n v="3516"/>
  </r>
  <r>
    <x v="15"/>
    <x v="10"/>
    <x v="192"/>
    <x v="42"/>
    <n v="3018"/>
  </r>
  <r>
    <x v="15"/>
    <x v="10"/>
    <x v="189"/>
    <x v="42"/>
    <n v="2998"/>
  </r>
  <r>
    <x v="15"/>
    <x v="10"/>
    <x v="192"/>
    <x v="18"/>
    <n v="2906"/>
  </r>
  <r>
    <x v="15"/>
    <x v="10"/>
    <x v="194"/>
    <x v="18"/>
    <n v="2782"/>
  </r>
  <r>
    <x v="15"/>
    <x v="10"/>
    <x v="190"/>
    <x v="18"/>
    <n v="2512"/>
  </r>
  <r>
    <x v="15"/>
    <x v="10"/>
    <x v="183"/>
    <x v="42"/>
    <n v="1940"/>
  </r>
  <r>
    <x v="15"/>
    <x v="10"/>
    <x v="180"/>
    <x v="42"/>
    <n v="1911"/>
  </r>
  <r>
    <x v="15"/>
    <x v="10"/>
    <x v="189"/>
    <x v="18"/>
    <n v="1749"/>
  </r>
  <r>
    <x v="15"/>
    <x v="10"/>
    <x v="175"/>
    <x v="42"/>
    <n v="1264"/>
  </r>
  <r>
    <x v="15"/>
    <x v="10"/>
    <x v="197"/>
    <x v="42"/>
    <n v="1145"/>
  </r>
  <r>
    <x v="15"/>
    <x v="10"/>
    <x v="184"/>
    <x v="42"/>
    <n v="842"/>
  </r>
  <r>
    <x v="15"/>
    <x v="10"/>
    <x v="174"/>
    <x v="42"/>
    <n v="580"/>
  </r>
  <r>
    <x v="15"/>
    <x v="10"/>
    <x v="196"/>
    <x v="41"/>
    <n v="227"/>
  </r>
  <r>
    <x v="15"/>
    <x v="10"/>
    <x v="176"/>
    <x v="18"/>
    <n v="218"/>
  </r>
  <r>
    <x v="15"/>
    <x v="10"/>
    <x v="179"/>
    <x v="41"/>
    <n v="172"/>
  </r>
  <r>
    <x v="15"/>
    <x v="10"/>
    <x v="188"/>
    <x v="41"/>
    <n v="167"/>
  </r>
  <r>
    <x v="15"/>
    <x v="10"/>
    <x v="173"/>
    <x v="41"/>
    <n v="165"/>
  </r>
  <r>
    <x v="15"/>
    <x v="10"/>
    <x v="193"/>
    <x v="41"/>
    <n v="165"/>
  </r>
  <r>
    <x v="15"/>
    <x v="10"/>
    <x v="194"/>
    <x v="41"/>
    <n v="161"/>
  </r>
  <r>
    <x v="15"/>
    <x v="10"/>
    <x v="178"/>
    <x v="41"/>
    <n v="156"/>
  </r>
  <r>
    <x v="15"/>
    <x v="10"/>
    <x v="172"/>
    <x v="41"/>
    <n v="152"/>
  </r>
  <r>
    <x v="15"/>
    <x v="10"/>
    <x v="181"/>
    <x v="41"/>
    <n v="145"/>
  </r>
  <r>
    <x v="15"/>
    <x v="10"/>
    <x v="187"/>
    <x v="41"/>
    <n v="141"/>
  </r>
  <r>
    <x v="15"/>
    <x v="10"/>
    <x v="179"/>
    <x v="7"/>
    <n v="127"/>
  </r>
  <r>
    <x v="15"/>
    <x v="10"/>
    <x v="195"/>
    <x v="42"/>
    <n v="126"/>
  </r>
  <r>
    <x v="15"/>
    <x v="10"/>
    <x v="190"/>
    <x v="41"/>
    <n v="123"/>
  </r>
  <r>
    <x v="15"/>
    <x v="10"/>
    <x v="182"/>
    <x v="41"/>
    <n v="119"/>
  </r>
  <r>
    <x v="15"/>
    <x v="10"/>
    <x v="186"/>
    <x v="41"/>
    <n v="100"/>
  </r>
  <r>
    <x v="15"/>
    <x v="10"/>
    <x v="191"/>
    <x v="41"/>
    <n v="99"/>
  </r>
  <r>
    <x v="15"/>
    <x v="10"/>
    <x v="180"/>
    <x v="7"/>
    <n v="79"/>
  </r>
  <r>
    <x v="15"/>
    <x v="10"/>
    <x v="181"/>
    <x v="7"/>
    <n v="67"/>
  </r>
  <r>
    <x v="15"/>
    <x v="10"/>
    <x v="196"/>
    <x v="7"/>
    <n v="66"/>
  </r>
  <r>
    <x v="15"/>
    <x v="10"/>
    <x v="176"/>
    <x v="41"/>
    <n v="65"/>
  </r>
  <r>
    <x v="15"/>
    <x v="10"/>
    <x v="177"/>
    <x v="41"/>
    <n v="63"/>
  </r>
  <r>
    <x v="15"/>
    <x v="10"/>
    <x v="197"/>
    <x v="18"/>
    <n v="55"/>
  </r>
  <r>
    <x v="15"/>
    <x v="10"/>
    <x v="189"/>
    <x v="41"/>
    <n v="53"/>
  </r>
  <r>
    <x v="15"/>
    <x v="10"/>
    <x v="185"/>
    <x v="41"/>
    <n v="45"/>
  </r>
  <r>
    <x v="15"/>
    <x v="10"/>
    <x v="183"/>
    <x v="41"/>
    <n v="42"/>
  </r>
  <r>
    <x v="15"/>
    <x v="10"/>
    <x v="180"/>
    <x v="41"/>
    <n v="41"/>
  </r>
  <r>
    <x v="15"/>
    <x v="10"/>
    <x v="192"/>
    <x v="41"/>
    <n v="29"/>
  </r>
  <r>
    <x v="15"/>
    <x v="10"/>
    <x v="173"/>
    <x v="7"/>
    <n v="28"/>
  </r>
  <r>
    <x v="15"/>
    <x v="10"/>
    <x v="178"/>
    <x v="7"/>
    <n v="27"/>
  </r>
  <r>
    <x v="15"/>
    <x v="10"/>
    <x v="191"/>
    <x v="7"/>
    <n v="26"/>
  </r>
  <r>
    <x v="15"/>
    <x v="10"/>
    <x v="183"/>
    <x v="7"/>
    <n v="25"/>
  </r>
  <r>
    <x v="15"/>
    <x v="10"/>
    <x v="179"/>
    <x v="8"/>
    <n v="24"/>
  </r>
  <r>
    <x v="15"/>
    <x v="10"/>
    <x v="175"/>
    <x v="41"/>
    <n v="23"/>
  </r>
  <r>
    <x v="15"/>
    <x v="10"/>
    <x v="187"/>
    <x v="7"/>
    <n v="21"/>
  </r>
  <r>
    <x v="15"/>
    <x v="10"/>
    <x v="180"/>
    <x v="8"/>
    <n v="20"/>
  </r>
  <r>
    <x v="15"/>
    <x v="10"/>
    <x v="182"/>
    <x v="7"/>
    <n v="20"/>
  </r>
  <r>
    <x v="15"/>
    <x v="10"/>
    <x v="184"/>
    <x v="41"/>
    <n v="18"/>
  </r>
  <r>
    <x v="15"/>
    <x v="10"/>
    <x v="193"/>
    <x v="7"/>
    <n v="18"/>
  </r>
  <r>
    <x v="15"/>
    <x v="10"/>
    <x v="173"/>
    <x v="8"/>
    <n v="14"/>
  </r>
  <r>
    <x v="15"/>
    <x v="10"/>
    <x v="190"/>
    <x v="8"/>
    <n v="14"/>
  </r>
  <r>
    <x v="15"/>
    <x v="10"/>
    <x v="172"/>
    <x v="7"/>
    <n v="13"/>
  </r>
  <r>
    <x v="15"/>
    <x v="10"/>
    <x v="174"/>
    <x v="41"/>
    <n v="13"/>
  </r>
  <r>
    <x v="15"/>
    <x v="10"/>
    <x v="183"/>
    <x v="8"/>
    <n v="12"/>
  </r>
  <r>
    <x v="15"/>
    <x v="10"/>
    <x v="188"/>
    <x v="7"/>
    <n v="12"/>
  </r>
  <r>
    <x v="15"/>
    <x v="10"/>
    <x v="190"/>
    <x v="7"/>
    <n v="12"/>
  </r>
  <r>
    <x v="15"/>
    <x v="10"/>
    <x v="191"/>
    <x v="20"/>
    <n v="12"/>
  </r>
  <r>
    <x v="15"/>
    <x v="10"/>
    <x v="194"/>
    <x v="20"/>
    <n v="12"/>
  </r>
  <r>
    <x v="15"/>
    <x v="10"/>
    <x v="197"/>
    <x v="41"/>
    <n v="10"/>
  </r>
  <r>
    <x v="15"/>
    <x v="10"/>
    <x v="184"/>
    <x v="7"/>
    <n v="9"/>
  </r>
  <r>
    <x v="15"/>
    <x v="10"/>
    <x v="189"/>
    <x v="7"/>
    <n v="9"/>
  </r>
  <r>
    <x v="15"/>
    <x v="10"/>
    <x v="181"/>
    <x v="8"/>
    <n v="8"/>
  </r>
  <r>
    <x v="15"/>
    <x v="10"/>
    <x v="174"/>
    <x v="7"/>
    <n v="7"/>
  </r>
  <r>
    <x v="15"/>
    <x v="10"/>
    <x v="177"/>
    <x v="7"/>
    <n v="7"/>
  </r>
  <r>
    <x v="15"/>
    <x v="10"/>
    <x v="182"/>
    <x v="8"/>
    <n v="7"/>
  </r>
  <r>
    <x v="15"/>
    <x v="10"/>
    <x v="186"/>
    <x v="7"/>
    <n v="7"/>
  </r>
  <r>
    <x v="15"/>
    <x v="10"/>
    <x v="184"/>
    <x v="8"/>
    <n v="5"/>
  </r>
  <r>
    <x v="15"/>
    <x v="10"/>
    <x v="190"/>
    <x v="20"/>
    <n v="5"/>
  </r>
  <r>
    <x v="15"/>
    <x v="10"/>
    <x v="191"/>
    <x v="8"/>
    <n v="5"/>
  </r>
  <r>
    <x v="15"/>
    <x v="10"/>
    <x v="187"/>
    <x v="8"/>
    <n v="4"/>
  </r>
  <r>
    <x v="15"/>
    <x v="10"/>
    <x v="194"/>
    <x v="7"/>
    <n v="4"/>
  </r>
  <r>
    <x v="15"/>
    <x v="10"/>
    <x v="192"/>
    <x v="7"/>
    <n v="3"/>
  </r>
  <r>
    <x v="15"/>
    <x v="10"/>
    <x v="195"/>
    <x v="41"/>
    <n v="3"/>
  </r>
  <r>
    <x v="15"/>
    <x v="10"/>
    <x v="172"/>
    <x v="8"/>
    <n v="2"/>
  </r>
  <r>
    <x v="15"/>
    <x v="10"/>
    <x v="177"/>
    <x v="8"/>
    <n v="2"/>
  </r>
  <r>
    <x v="15"/>
    <x v="10"/>
    <x v="174"/>
    <x v="8"/>
    <n v="1"/>
  </r>
  <r>
    <x v="15"/>
    <x v="10"/>
    <x v="176"/>
    <x v="7"/>
    <n v="1"/>
  </r>
  <r>
    <x v="15"/>
    <x v="10"/>
    <x v="176"/>
    <x v="8"/>
    <n v="1"/>
  </r>
  <r>
    <x v="15"/>
    <x v="10"/>
    <x v="178"/>
    <x v="8"/>
    <n v="1"/>
  </r>
  <r>
    <x v="15"/>
    <x v="10"/>
    <x v="186"/>
    <x v="8"/>
    <n v="1"/>
  </r>
  <r>
    <x v="15"/>
    <x v="10"/>
    <x v="190"/>
    <x v="3"/>
    <n v="1"/>
  </r>
  <r>
    <x v="15"/>
    <x v="10"/>
    <x v="191"/>
    <x v="3"/>
    <n v="1"/>
  </r>
  <r>
    <x v="15"/>
    <x v="10"/>
    <x v="197"/>
    <x v="7"/>
    <n v="1"/>
  </r>
  <r>
    <x v="15"/>
    <x v="10"/>
    <x v="194"/>
    <x v="3"/>
    <n v="1"/>
  </r>
  <r>
    <x v="15"/>
    <x v="10"/>
    <x v="196"/>
    <x v="8"/>
    <n v="1"/>
  </r>
  <r>
    <x v="15"/>
    <x v="11"/>
    <x v="214"/>
    <x v="29"/>
    <n v="49706"/>
  </r>
  <r>
    <x v="15"/>
    <x v="11"/>
    <x v="214"/>
    <x v="25"/>
    <n v="49618"/>
  </r>
  <r>
    <x v="15"/>
    <x v="11"/>
    <x v="207"/>
    <x v="29"/>
    <n v="39418"/>
  </r>
  <r>
    <x v="15"/>
    <x v="11"/>
    <x v="207"/>
    <x v="25"/>
    <n v="39401"/>
  </r>
  <r>
    <x v="15"/>
    <x v="11"/>
    <x v="228"/>
    <x v="29"/>
    <n v="33507"/>
  </r>
  <r>
    <x v="15"/>
    <x v="11"/>
    <x v="228"/>
    <x v="25"/>
    <n v="33496"/>
  </r>
  <r>
    <x v="15"/>
    <x v="11"/>
    <x v="210"/>
    <x v="22"/>
    <n v="31092"/>
  </r>
  <r>
    <x v="15"/>
    <x v="11"/>
    <x v="201"/>
    <x v="29"/>
    <n v="28402"/>
  </r>
  <r>
    <x v="15"/>
    <x v="11"/>
    <x v="201"/>
    <x v="25"/>
    <n v="28198"/>
  </r>
  <r>
    <x v="15"/>
    <x v="11"/>
    <x v="227"/>
    <x v="29"/>
    <n v="25958"/>
  </r>
  <r>
    <x v="15"/>
    <x v="11"/>
    <x v="227"/>
    <x v="25"/>
    <n v="25957"/>
  </r>
  <r>
    <x v="15"/>
    <x v="11"/>
    <x v="202"/>
    <x v="29"/>
    <n v="25749"/>
  </r>
  <r>
    <x v="15"/>
    <x v="11"/>
    <x v="202"/>
    <x v="25"/>
    <n v="25713"/>
  </r>
  <r>
    <x v="15"/>
    <x v="11"/>
    <x v="215"/>
    <x v="29"/>
    <n v="21784"/>
  </r>
  <r>
    <x v="15"/>
    <x v="11"/>
    <x v="215"/>
    <x v="22"/>
    <n v="21400"/>
  </r>
  <r>
    <x v="15"/>
    <x v="11"/>
    <x v="215"/>
    <x v="25"/>
    <n v="21124"/>
  </r>
  <r>
    <x v="15"/>
    <x v="11"/>
    <x v="224"/>
    <x v="29"/>
    <n v="19674"/>
  </r>
  <r>
    <x v="15"/>
    <x v="11"/>
    <x v="224"/>
    <x v="25"/>
    <n v="19673"/>
  </r>
  <r>
    <x v="15"/>
    <x v="11"/>
    <x v="200"/>
    <x v="29"/>
    <n v="15285"/>
  </r>
  <r>
    <x v="15"/>
    <x v="11"/>
    <x v="200"/>
    <x v="25"/>
    <n v="15265"/>
  </r>
  <r>
    <x v="15"/>
    <x v="11"/>
    <x v="216"/>
    <x v="29"/>
    <n v="13919"/>
  </r>
  <r>
    <x v="15"/>
    <x v="11"/>
    <x v="216"/>
    <x v="25"/>
    <n v="13908"/>
  </r>
  <r>
    <x v="15"/>
    <x v="11"/>
    <x v="210"/>
    <x v="29"/>
    <n v="12242"/>
  </r>
  <r>
    <x v="15"/>
    <x v="11"/>
    <x v="203"/>
    <x v="29"/>
    <n v="12036"/>
  </r>
  <r>
    <x v="15"/>
    <x v="11"/>
    <x v="203"/>
    <x v="25"/>
    <n v="12034"/>
  </r>
  <r>
    <x v="15"/>
    <x v="11"/>
    <x v="206"/>
    <x v="29"/>
    <n v="10344"/>
  </r>
  <r>
    <x v="15"/>
    <x v="11"/>
    <x v="206"/>
    <x v="25"/>
    <n v="10325"/>
  </r>
  <r>
    <x v="15"/>
    <x v="11"/>
    <x v="225"/>
    <x v="29"/>
    <n v="9816"/>
  </r>
  <r>
    <x v="15"/>
    <x v="11"/>
    <x v="225"/>
    <x v="25"/>
    <n v="9813"/>
  </r>
  <r>
    <x v="15"/>
    <x v="11"/>
    <x v="214"/>
    <x v="21"/>
    <n v="9694"/>
  </r>
  <r>
    <x v="15"/>
    <x v="11"/>
    <x v="227"/>
    <x v="22"/>
    <n v="8905"/>
  </r>
  <r>
    <x v="15"/>
    <x v="11"/>
    <x v="214"/>
    <x v="22"/>
    <n v="8699"/>
  </r>
  <r>
    <x v="15"/>
    <x v="11"/>
    <x v="202"/>
    <x v="22"/>
    <n v="8434"/>
  </r>
  <r>
    <x v="15"/>
    <x v="11"/>
    <x v="228"/>
    <x v="21"/>
    <n v="7707"/>
  </r>
  <r>
    <x v="15"/>
    <x v="11"/>
    <x v="207"/>
    <x v="22"/>
    <n v="7653"/>
  </r>
  <r>
    <x v="15"/>
    <x v="11"/>
    <x v="205"/>
    <x v="22"/>
    <n v="7585"/>
  </r>
  <r>
    <x v="15"/>
    <x v="11"/>
    <x v="225"/>
    <x v="22"/>
    <n v="7573"/>
  </r>
  <r>
    <x v="15"/>
    <x v="11"/>
    <x v="203"/>
    <x v="22"/>
    <n v="7572"/>
  </r>
  <r>
    <x v="15"/>
    <x v="11"/>
    <x v="205"/>
    <x v="29"/>
    <n v="7500"/>
  </r>
  <r>
    <x v="15"/>
    <x v="11"/>
    <x v="205"/>
    <x v="25"/>
    <n v="7486"/>
  </r>
  <r>
    <x v="15"/>
    <x v="11"/>
    <x v="207"/>
    <x v="21"/>
    <n v="7391"/>
  </r>
  <r>
    <x v="15"/>
    <x v="11"/>
    <x v="204"/>
    <x v="29"/>
    <n v="6998"/>
  </r>
  <r>
    <x v="15"/>
    <x v="11"/>
    <x v="204"/>
    <x v="25"/>
    <n v="6993"/>
  </r>
  <r>
    <x v="15"/>
    <x v="11"/>
    <x v="212"/>
    <x v="29"/>
    <n v="6958"/>
  </r>
  <r>
    <x v="15"/>
    <x v="11"/>
    <x v="230"/>
    <x v="29"/>
    <n v="6698"/>
  </r>
  <r>
    <x v="15"/>
    <x v="11"/>
    <x v="230"/>
    <x v="25"/>
    <n v="6697"/>
  </r>
  <r>
    <x v="15"/>
    <x v="11"/>
    <x v="202"/>
    <x v="21"/>
    <n v="6529"/>
  </r>
  <r>
    <x v="15"/>
    <x v="11"/>
    <x v="218"/>
    <x v="29"/>
    <n v="6474"/>
  </r>
  <r>
    <x v="15"/>
    <x v="11"/>
    <x v="218"/>
    <x v="25"/>
    <n v="6470"/>
  </r>
  <r>
    <x v="15"/>
    <x v="11"/>
    <x v="212"/>
    <x v="25"/>
    <n v="6311"/>
  </r>
  <r>
    <x v="15"/>
    <x v="11"/>
    <x v="226"/>
    <x v="22"/>
    <n v="6215"/>
  </r>
  <r>
    <x v="15"/>
    <x v="11"/>
    <x v="223"/>
    <x v="29"/>
    <n v="6213"/>
  </r>
  <r>
    <x v="15"/>
    <x v="11"/>
    <x v="223"/>
    <x v="25"/>
    <n v="6172"/>
  </r>
  <r>
    <x v="15"/>
    <x v="11"/>
    <x v="210"/>
    <x v="25"/>
    <n v="6149"/>
  </r>
  <r>
    <x v="15"/>
    <x v="11"/>
    <x v="201"/>
    <x v="21"/>
    <n v="6035"/>
  </r>
  <r>
    <x v="15"/>
    <x v="11"/>
    <x v="210"/>
    <x v="24"/>
    <n v="5935"/>
  </r>
  <r>
    <x v="15"/>
    <x v="11"/>
    <x v="213"/>
    <x v="29"/>
    <n v="5528"/>
  </r>
  <r>
    <x v="15"/>
    <x v="11"/>
    <x v="213"/>
    <x v="25"/>
    <n v="5496"/>
  </r>
  <r>
    <x v="15"/>
    <x v="11"/>
    <x v="227"/>
    <x v="21"/>
    <n v="5281"/>
  </r>
  <r>
    <x v="15"/>
    <x v="11"/>
    <x v="229"/>
    <x v="25"/>
    <n v="5046"/>
  </r>
  <r>
    <x v="15"/>
    <x v="11"/>
    <x v="229"/>
    <x v="29"/>
    <n v="5046"/>
  </r>
  <r>
    <x v="15"/>
    <x v="11"/>
    <x v="215"/>
    <x v="21"/>
    <n v="4889"/>
  </r>
  <r>
    <x v="15"/>
    <x v="11"/>
    <x v="208"/>
    <x v="29"/>
    <n v="4758"/>
  </r>
  <r>
    <x v="15"/>
    <x v="11"/>
    <x v="208"/>
    <x v="25"/>
    <n v="4679"/>
  </r>
  <r>
    <x v="15"/>
    <x v="11"/>
    <x v="209"/>
    <x v="29"/>
    <n v="4635"/>
  </r>
  <r>
    <x v="15"/>
    <x v="11"/>
    <x v="209"/>
    <x v="25"/>
    <n v="4550"/>
  </r>
  <r>
    <x v="15"/>
    <x v="11"/>
    <x v="203"/>
    <x v="21"/>
    <n v="4421"/>
  </r>
  <r>
    <x v="15"/>
    <x v="11"/>
    <x v="221"/>
    <x v="25"/>
    <n v="3733"/>
  </r>
  <r>
    <x v="15"/>
    <x v="11"/>
    <x v="221"/>
    <x v="29"/>
    <n v="3733"/>
  </r>
  <r>
    <x v="15"/>
    <x v="11"/>
    <x v="219"/>
    <x v="21"/>
    <n v="3569"/>
  </r>
  <r>
    <x v="15"/>
    <x v="11"/>
    <x v="219"/>
    <x v="29"/>
    <n v="3231"/>
  </r>
  <r>
    <x v="15"/>
    <x v="11"/>
    <x v="219"/>
    <x v="25"/>
    <n v="3230"/>
  </r>
  <r>
    <x v="15"/>
    <x v="11"/>
    <x v="217"/>
    <x v="25"/>
    <n v="2699"/>
  </r>
  <r>
    <x v="15"/>
    <x v="11"/>
    <x v="217"/>
    <x v="29"/>
    <n v="2699"/>
  </r>
  <r>
    <x v="15"/>
    <x v="11"/>
    <x v="222"/>
    <x v="29"/>
    <n v="2664"/>
  </r>
  <r>
    <x v="15"/>
    <x v="11"/>
    <x v="222"/>
    <x v="25"/>
    <n v="2654"/>
  </r>
  <r>
    <x v="15"/>
    <x v="11"/>
    <x v="230"/>
    <x v="21"/>
    <n v="2525"/>
  </r>
  <r>
    <x v="15"/>
    <x v="11"/>
    <x v="226"/>
    <x v="25"/>
    <n v="2482"/>
  </r>
  <r>
    <x v="15"/>
    <x v="11"/>
    <x v="226"/>
    <x v="29"/>
    <n v="2482"/>
  </r>
  <r>
    <x v="15"/>
    <x v="11"/>
    <x v="224"/>
    <x v="21"/>
    <n v="2378"/>
  </r>
  <r>
    <x v="15"/>
    <x v="11"/>
    <x v="210"/>
    <x v="21"/>
    <n v="2290"/>
  </r>
  <r>
    <x v="15"/>
    <x v="11"/>
    <x v="214"/>
    <x v="17"/>
    <n v="2269"/>
  </r>
  <r>
    <x v="15"/>
    <x v="11"/>
    <x v="216"/>
    <x v="21"/>
    <n v="2188"/>
  </r>
  <r>
    <x v="15"/>
    <x v="11"/>
    <x v="212"/>
    <x v="21"/>
    <n v="2144"/>
  </r>
  <r>
    <x v="15"/>
    <x v="11"/>
    <x v="200"/>
    <x v="21"/>
    <n v="2143"/>
  </r>
  <r>
    <x v="15"/>
    <x v="11"/>
    <x v="211"/>
    <x v="29"/>
    <n v="2069"/>
  </r>
  <r>
    <x v="15"/>
    <x v="11"/>
    <x v="211"/>
    <x v="25"/>
    <n v="2059"/>
  </r>
  <r>
    <x v="15"/>
    <x v="11"/>
    <x v="206"/>
    <x v="21"/>
    <n v="1935"/>
  </r>
  <r>
    <x v="15"/>
    <x v="11"/>
    <x v="220"/>
    <x v="25"/>
    <n v="1900"/>
  </r>
  <r>
    <x v="15"/>
    <x v="11"/>
    <x v="220"/>
    <x v="29"/>
    <n v="1900"/>
  </r>
  <r>
    <x v="15"/>
    <x v="11"/>
    <x v="209"/>
    <x v="21"/>
    <n v="1799"/>
  </r>
  <r>
    <x v="15"/>
    <x v="11"/>
    <x v="231"/>
    <x v="29"/>
    <n v="1725"/>
  </r>
  <r>
    <x v="15"/>
    <x v="11"/>
    <x v="231"/>
    <x v="25"/>
    <n v="1724"/>
  </r>
  <r>
    <x v="15"/>
    <x v="11"/>
    <x v="221"/>
    <x v="21"/>
    <n v="1718"/>
  </r>
  <r>
    <x v="15"/>
    <x v="11"/>
    <x v="223"/>
    <x v="21"/>
    <n v="1627"/>
  </r>
  <r>
    <x v="15"/>
    <x v="11"/>
    <x v="225"/>
    <x v="21"/>
    <n v="1601"/>
  </r>
  <r>
    <x v="15"/>
    <x v="11"/>
    <x v="204"/>
    <x v="21"/>
    <n v="1582"/>
  </r>
  <r>
    <x v="15"/>
    <x v="11"/>
    <x v="226"/>
    <x v="21"/>
    <n v="1538"/>
  </r>
  <r>
    <x v="15"/>
    <x v="11"/>
    <x v="207"/>
    <x v="17"/>
    <n v="1521"/>
  </r>
  <r>
    <x v="15"/>
    <x v="11"/>
    <x v="214"/>
    <x v="37"/>
    <n v="1397"/>
  </r>
  <r>
    <x v="15"/>
    <x v="11"/>
    <x v="205"/>
    <x v="21"/>
    <n v="1201"/>
  </r>
  <r>
    <x v="15"/>
    <x v="11"/>
    <x v="213"/>
    <x v="21"/>
    <n v="1127"/>
  </r>
  <r>
    <x v="15"/>
    <x v="11"/>
    <x v="208"/>
    <x v="21"/>
    <n v="1059"/>
  </r>
  <r>
    <x v="15"/>
    <x v="11"/>
    <x v="201"/>
    <x v="32"/>
    <n v="1053"/>
  </r>
  <r>
    <x v="15"/>
    <x v="11"/>
    <x v="201"/>
    <x v="30"/>
    <n v="1031"/>
  </r>
  <r>
    <x v="15"/>
    <x v="11"/>
    <x v="229"/>
    <x v="21"/>
    <n v="1006"/>
  </r>
  <r>
    <x v="15"/>
    <x v="11"/>
    <x v="215"/>
    <x v="17"/>
    <n v="972"/>
  </r>
  <r>
    <x v="15"/>
    <x v="11"/>
    <x v="201"/>
    <x v="17"/>
    <n v="959"/>
  </r>
  <r>
    <x v="15"/>
    <x v="11"/>
    <x v="207"/>
    <x v="37"/>
    <n v="896"/>
  </r>
  <r>
    <x v="15"/>
    <x v="11"/>
    <x v="222"/>
    <x v="21"/>
    <n v="884"/>
  </r>
  <r>
    <x v="15"/>
    <x v="11"/>
    <x v="202"/>
    <x v="37"/>
    <n v="766"/>
  </r>
  <r>
    <x v="15"/>
    <x v="11"/>
    <x v="212"/>
    <x v="24"/>
    <n v="616"/>
  </r>
  <r>
    <x v="15"/>
    <x v="11"/>
    <x v="215"/>
    <x v="37"/>
    <n v="596"/>
  </r>
  <r>
    <x v="15"/>
    <x v="11"/>
    <x v="216"/>
    <x v="37"/>
    <n v="596"/>
  </r>
  <r>
    <x v="15"/>
    <x v="11"/>
    <x v="215"/>
    <x v="24"/>
    <n v="577"/>
  </r>
  <r>
    <x v="15"/>
    <x v="11"/>
    <x v="211"/>
    <x v="21"/>
    <n v="575"/>
  </r>
  <r>
    <x v="15"/>
    <x v="11"/>
    <x v="220"/>
    <x v="21"/>
    <n v="557"/>
  </r>
  <r>
    <x v="15"/>
    <x v="11"/>
    <x v="227"/>
    <x v="37"/>
    <n v="540"/>
  </r>
  <r>
    <x v="15"/>
    <x v="11"/>
    <x v="224"/>
    <x v="17"/>
    <n v="537"/>
  </r>
  <r>
    <x v="15"/>
    <x v="11"/>
    <x v="200"/>
    <x v="22"/>
    <n v="526"/>
  </r>
  <r>
    <x v="15"/>
    <x v="11"/>
    <x v="217"/>
    <x v="21"/>
    <n v="518"/>
  </r>
  <r>
    <x v="15"/>
    <x v="11"/>
    <x v="227"/>
    <x v="17"/>
    <n v="499"/>
  </r>
  <r>
    <x v="15"/>
    <x v="11"/>
    <x v="200"/>
    <x v="37"/>
    <n v="492"/>
  </r>
  <r>
    <x v="15"/>
    <x v="11"/>
    <x v="228"/>
    <x v="17"/>
    <n v="481"/>
  </r>
  <r>
    <x v="15"/>
    <x v="11"/>
    <x v="207"/>
    <x v="32"/>
    <n v="433"/>
  </r>
  <r>
    <x v="15"/>
    <x v="11"/>
    <x v="228"/>
    <x v="37"/>
    <n v="420"/>
  </r>
  <r>
    <x v="15"/>
    <x v="11"/>
    <x v="219"/>
    <x v="37"/>
    <n v="413"/>
  </r>
  <r>
    <x v="15"/>
    <x v="11"/>
    <x v="218"/>
    <x v="21"/>
    <n v="401"/>
  </r>
  <r>
    <x v="15"/>
    <x v="11"/>
    <x v="202"/>
    <x v="17"/>
    <n v="396"/>
  </r>
  <r>
    <x v="15"/>
    <x v="11"/>
    <x v="207"/>
    <x v="0"/>
    <n v="394"/>
  </r>
  <r>
    <x v="15"/>
    <x v="11"/>
    <x v="214"/>
    <x v="5"/>
    <n v="374"/>
  </r>
  <r>
    <x v="15"/>
    <x v="11"/>
    <x v="214"/>
    <x v="2"/>
    <n v="371"/>
  </r>
  <r>
    <x v="15"/>
    <x v="11"/>
    <x v="214"/>
    <x v="12"/>
    <n v="370"/>
  </r>
  <r>
    <x v="15"/>
    <x v="11"/>
    <x v="208"/>
    <x v="17"/>
    <n v="354"/>
  </r>
  <r>
    <x v="15"/>
    <x v="11"/>
    <x v="201"/>
    <x v="0"/>
    <n v="338"/>
  </r>
  <r>
    <x v="15"/>
    <x v="11"/>
    <x v="224"/>
    <x v="32"/>
    <n v="324"/>
  </r>
  <r>
    <x v="15"/>
    <x v="11"/>
    <x v="205"/>
    <x v="17"/>
    <n v="291"/>
  </r>
  <r>
    <x v="15"/>
    <x v="11"/>
    <x v="216"/>
    <x v="17"/>
    <n v="283"/>
  </r>
  <r>
    <x v="15"/>
    <x v="11"/>
    <x v="212"/>
    <x v="37"/>
    <n v="275"/>
  </r>
  <r>
    <x v="15"/>
    <x v="11"/>
    <x v="231"/>
    <x v="21"/>
    <n v="274"/>
  </r>
  <r>
    <x v="15"/>
    <x v="11"/>
    <x v="232"/>
    <x v="25"/>
    <n v="266"/>
  </r>
  <r>
    <x v="15"/>
    <x v="11"/>
    <x v="232"/>
    <x v="29"/>
    <n v="266"/>
  </r>
  <r>
    <x v="15"/>
    <x v="11"/>
    <x v="223"/>
    <x v="17"/>
    <n v="263"/>
  </r>
  <r>
    <x v="15"/>
    <x v="11"/>
    <x v="210"/>
    <x v="2"/>
    <n v="245"/>
  </r>
  <r>
    <x v="15"/>
    <x v="11"/>
    <x v="210"/>
    <x v="5"/>
    <n v="245"/>
  </r>
  <r>
    <x v="15"/>
    <x v="11"/>
    <x v="207"/>
    <x v="5"/>
    <n v="244"/>
  </r>
  <r>
    <x v="15"/>
    <x v="11"/>
    <x v="207"/>
    <x v="12"/>
    <n v="243"/>
  </r>
  <r>
    <x v="15"/>
    <x v="11"/>
    <x v="207"/>
    <x v="2"/>
    <n v="243"/>
  </r>
  <r>
    <x v="15"/>
    <x v="11"/>
    <x v="202"/>
    <x v="0"/>
    <n v="230"/>
  </r>
  <r>
    <x v="15"/>
    <x v="11"/>
    <x v="214"/>
    <x v="9"/>
    <n v="227"/>
  </r>
  <r>
    <x v="15"/>
    <x v="11"/>
    <x v="228"/>
    <x v="0"/>
    <n v="222"/>
  </r>
  <r>
    <x v="15"/>
    <x v="11"/>
    <x v="224"/>
    <x v="0"/>
    <n v="219"/>
  </r>
  <r>
    <x v="15"/>
    <x v="11"/>
    <x v="228"/>
    <x v="12"/>
    <n v="218"/>
  </r>
  <r>
    <x v="15"/>
    <x v="11"/>
    <x v="228"/>
    <x v="2"/>
    <n v="218"/>
  </r>
  <r>
    <x v="15"/>
    <x v="11"/>
    <x v="228"/>
    <x v="5"/>
    <n v="218"/>
  </r>
  <r>
    <x v="15"/>
    <x v="11"/>
    <x v="213"/>
    <x v="37"/>
    <n v="217"/>
  </r>
  <r>
    <x v="15"/>
    <x v="11"/>
    <x v="218"/>
    <x v="17"/>
    <n v="217"/>
  </r>
  <r>
    <x v="15"/>
    <x v="11"/>
    <x v="210"/>
    <x v="11"/>
    <n v="203"/>
  </r>
  <r>
    <x v="15"/>
    <x v="11"/>
    <x v="214"/>
    <x v="32"/>
    <n v="203"/>
  </r>
  <r>
    <x v="15"/>
    <x v="11"/>
    <x v="206"/>
    <x v="17"/>
    <n v="197"/>
  </r>
  <r>
    <x v="15"/>
    <x v="11"/>
    <x v="214"/>
    <x v="30"/>
    <n v="194"/>
  </r>
  <r>
    <x v="15"/>
    <x v="11"/>
    <x v="224"/>
    <x v="37"/>
    <n v="194"/>
  </r>
  <r>
    <x v="15"/>
    <x v="11"/>
    <x v="214"/>
    <x v="0"/>
    <n v="193"/>
  </r>
  <r>
    <x v="15"/>
    <x v="11"/>
    <x v="215"/>
    <x v="5"/>
    <n v="190"/>
  </r>
  <r>
    <x v="15"/>
    <x v="11"/>
    <x v="215"/>
    <x v="2"/>
    <n v="187"/>
  </r>
  <r>
    <x v="15"/>
    <x v="11"/>
    <x v="206"/>
    <x v="37"/>
    <n v="183"/>
  </r>
  <r>
    <x v="15"/>
    <x v="11"/>
    <x v="225"/>
    <x v="17"/>
    <n v="180"/>
  </r>
  <r>
    <x v="15"/>
    <x v="11"/>
    <x v="202"/>
    <x v="30"/>
    <n v="179"/>
  </r>
  <r>
    <x v="15"/>
    <x v="11"/>
    <x v="228"/>
    <x v="9"/>
    <n v="171"/>
  </r>
  <r>
    <x v="15"/>
    <x v="11"/>
    <x v="229"/>
    <x v="0"/>
    <n v="169"/>
  </r>
  <r>
    <x v="15"/>
    <x v="11"/>
    <x v="209"/>
    <x v="32"/>
    <n v="165"/>
  </r>
  <r>
    <x v="15"/>
    <x v="11"/>
    <x v="210"/>
    <x v="37"/>
    <n v="165"/>
  </r>
  <r>
    <x v="15"/>
    <x v="11"/>
    <x v="207"/>
    <x v="9"/>
    <n v="164"/>
  </r>
  <r>
    <x v="15"/>
    <x v="11"/>
    <x v="200"/>
    <x v="17"/>
    <n v="163"/>
  </r>
  <r>
    <x v="15"/>
    <x v="11"/>
    <x v="201"/>
    <x v="5"/>
    <n v="163"/>
  </r>
  <r>
    <x v="15"/>
    <x v="11"/>
    <x v="215"/>
    <x v="12"/>
    <n v="163"/>
  </r>
  <r>
    <x v="15"/>
    <x v="11"/>
    <x v="201"/>
    <x v="12"/>
    <n v="161"/>
  </r>
  <r>
    <x v="15"/>
    <x v="11"/>
    <x v="201"/>
    <x v="2"/>
    <n v="161"/>
  </r>
  <r>
    <x v="15"/>
    <x v="11"/>
    <x v="201"/>
    <x v="27"/>
    <n v="154"/>
  </r>
  <r>
    <x v="15"/>
    <x v="11"/>
    <x v="227"/>
    <x v="5"/>
    <n v="153"/>
  </r>
  <r>
    <x v="15"/>
    <x v="11"/>
    <x v="227"/>
    <x v="12"/>
    <n v="151"/>
  </r>
  <r>
    <x v="15"/>
    <x v="11"/>
    <x v="227"/>
    <x v="2"/>
    <n v="151"/>
  </r>
  <r>
    <x v="15"/>
    <x v="11"/>
    <x v="227"/>
    <x v="0"/>
    <n v="147"/>
  </r>
  <r>
    <x v="15"/>
    <x v="11"/>
    <x v="205"/>
    <x v="30"/>
    <n v="146"/>
  </r>
  <r>
    <x v="15"/>
    <x v="11"/>
    <x v="202"/>
    <x v="5"/>
    <n v="144"/>
  </r>
  <r>
    <x v="15"/>
    <x v="11"/>
    <x v="202"/>
    <x v="2"/>
    <n v="143"/>
  </r>
  <r>
    <x v="15"/>
    <x v="11"/>
    <x v="202"/>
    <x v="12"/>
    <n v="141"/>
  </r>
  <r>
    <x v="15"/>
    <x v="11"/>
    <x v="203"/>
    <x v="17"/>
    <n v="140"/>
  </r>
  <r>
    <x v="15"/>
    <x v="11"/>
    <x v="213"/>
    <x v="17"/>
    <n v="137"/>
  </r>
  <r>
    <x v="15"/>
    <x v="11"/>
    <x v="216"/>
    <x v="0"/>
    <n v="135"/>
  </r>
  <r>
    <x v="15"/>
    <x v="11"/>
    <x v="220"/>
    <x v="37"/>
    <n v="132"/>
  </r>
  <r>
    <x v="15"/>
    <x v="11"/>
    <x v="230"/>
    <x v="17"/>
    <n v="129"/>
  </r>
  <r>
    <x v="15"/>
    <x v="11"/>
    <x v="204"/>
    <x v="17"/>
    <n v="123"/>
  </r>
  <r>
    <x v="15"/>
    <x v="11"/>
    <x v="214"/>
    <x v="4"/>
    <n v="121"/>
  </r>
  <r>
    <x v="15"/>
    <x v="11"/>
    <x v="228"/>
    <x v="22"/>
    <n v="121"/>
  </r>
  <r>
    <x v="15"/>
    <x v="11"/>
    <x v="218"/>
    <x v="22"/>
    <n v="120"/>
  </r>
  <r>
    <x v="15"/>
    <x v="11"/>
    <x v="224"/>
    <x v="5"/>
    <n v="117"/>
  </r>
  <r>
    <x v="15"/>
    <x v="11"/>
    <x v="224"/>
    <x v="12"/>
    <n v="116"/>
  </r>
  <r>
    <x v="15"/>
    <x v="11"/>
    <x v="224"/>
    <x v="2"/>
    <n v="116"/>
  </r>
  <r>
    <x v="15"/>
    <x v="11"/>
    <x v="200"/>
    <x v="5"/>
    <n v="112"/>
  </r>
  <r>
    <x v="15"/>
    <x v="11"/>
    <x v="216"/>
    <x v="12"/>
    <n v="112"/>
  </r>
  <r>
    <x v="15"/>
    <x v="11"/>
    <x v="216"/>
    <x v="2"/>
    <n v="112"/>
  </r>
  <r>
    <x v="15"/>
    <x v="11"/>
    <x v="216"/>
    <x v="5"/>
    <n v="112"/>
  </r>
  <r>
    <x v="15"/>
    <x v="11"/>
    <x v="223"/>
    <x v="32"/>
    <n v="111"/>
  </r>
  <r>
    <x v="15"/>
    <x v="11"/>
    <x v="200"/>
    <x v="12"/>
    <n v="110"/>
  </r>
  <r>
    <x v="15"/>
    <x v="11"/>
    <x v="200"/>
    <x v="2"/>
    <n v="110"/>
  </r>
  <r>
    <x v="15"/>
    <x v="11"/>
    <x v="216"/>
    <x v="32"/>
    <n v="110"/>
  </r>
  <r>
    <x v="15"/>
    <x v="11"/>
    <x v="203"/>
    <x v="37"/>
    <n v="107"/>
  </r>
  <r>
    <x v="15"/>
    <x v="11"/>
    <x v="227"/>
    <x v="9"/>
    <n v="107"/>
  </r>
  <r>
    <x v="15"/>
    <x v="11"/>
    <x v="232"/>
    <x v="21"/>
    <n v="107"/>
  </r>
  <r>
    <x v="15"/>
    <x v="11"/>
    <x v="202"/>
    <x v="9"/>
    <n v="105"/>
  </r>
  <r>
    <x v="15"/>
    <x v="11"/>
    <x v="205"/>
    <x v="0"/>
    <n v="104"/>
  </r>
  <r>
    <x v="15"/>
    <x v="11"/>
    <x v="203"/>
    <x v="5"/>
    <n v="99"/>
  </r>
  <r>
    <x v="15"/>
    <x v="11"/>
    <x v="215"/>
    <x v="9"/>
    <n v="99"/>
  </r>
  <r>
    <x v="15"/>
    <x v="11"/>
    <x v="203"/>
    <x v="12"/>
    <n v="98"/>
  </r>
  <r>
    <x v="15"/>
    <x v="11"/>
    <x v="203"/>
    <x v="2"/>
    <n v="98"/>
  </r>
  <r>
    <x v="15"/>
    <x v="11"/>
    <x v="229"/>
    <x v="37"/>
    <n v="98"/>
  </r>
  <r>
    <x v="15"/>
    <x v="11"/>
    <x v="210"/>
    <x v="17"/>
    <n v="97"/>
  </r>
  <r>
    <x v="15"/>
    <x v="11"/>
    <x v="201"/>
    <x v="9"/>
    <n v="96"/>
  </r>
  <r>
    <x v="15"/>
    <x v="11"/>
    <x v="200"/>
    <x v="0"/>
    <n v="95"/>
  </r>
  <r>
    <x v="15"/>
    <x v="11"/>
    <x v="212"/>
    <x v="17"/>
    <n v="93"/>
  </r>
  <r>
    <x v="15"/>
    <x v="11"/>
    <x v="204"/>
    <x v="0"/>
    <n v="92"/>
  </r>
  <r>
    <x v="15"/>
    <x v="11"/>
    <x v="215"/>
    <x v="32"/>
    <n v="91"/>
  </r>
  <r>
    <x v="15"/>
    <x v="11"/>
    <x v="217"/>
    <x v="37"/>
    <n v="90"/>
  </r>
  <r>
    <x v="15"/>
    <x v="11"/>
    <x v="231"/>
    <x v="32"/>
    <n v="90"/>
  </r>
  <r>
    <x v="15"/>
    <x v="11"/>
    <x v="206"/>
    <x v="12"/>
    <n v="86"/>
  </r>
  <r>
    <x v="15"/>
    <x v="11"/>
    <x v="206"/>
    <x v="2"/>
    <n v="86"/>
  </r>
  <r>
    <x v="15"/>
    <x v="11"/>
    <x v="206"/>
    <x v="5"/>
    <n v="86"/>
  </r>
  <r>
    <x v="15"/>
    <x v="11"/>
    <x v="203"/>
    <x v="9"/>
    <n v="85"/>
  </r>
  <r>
    <x v="15"/>
    <x v="11"/>
    <x v="209"/>
    <x v="24"/>
    <n v="85"/>
  </r>
  <r>
    <x v="15"/>
    <x v="11"/>
    <x v="223"/>
    <x v="37"/>
    <n v="85"/>
  </r>
  <r>
    <x v="15"/>
    <x v="11"/>
    <x v="210"/>
    <x v="12"/>
    <n v="82"/>
  </r>
  <r>
    <x v="15"/>
    <x v="11"/>
    <x v="208"/>
    <x v="24"/>
    <n v="79"/>
  </r>
  <r>
    <x v="15"/>
    <x v="11"/>
    <x v="216"/>
    <x v="9"/>
    <n v="79"/>
  </r>
  <r>
    <x v="15"/>
    <x v="11"/>
    <x v="220"/>
    <x v="22"/>
    <n v="79"/>
  </r>
  <r>
    <x v="15"/>
    <x v="11"/>
    <x v="200"/>
    <x v="9"/>
    <n v="78"/>
  </r>
  <r>
    <x v="15"/>
    <x v="11"/>
    <x v="201"/>
    <x v="22"/>
    <n v="78"/>
  </r>
  <r>
    <x v="15"/>
    <x v="11"/>
    <x v="224"/>
    <x v="9"/>
    <n v="78"/>
  </r>
  <r>
    <x v="15"/>
    <x v="11"/>
    <x v="218"/>
    <x v="0"/>
    <n v="73"/>
  </r>
  <r>
    <x v="15"/>
    <x v="11"/>
    <x v="204"/>
    <x v="37"/>
    <n v="72"/>
  </r>
  <r>
    <x v="15"/>
    <x v="11"/>
    <x v="207"/>
    <x v="4"/>
    <n v="72"/>
  </r>
  <r>
    <x v="15"/>
    <x v="11"/>
    <x v="216"/>
    <x v="22"/>
    <n v="70"/>
  </r>
  <r>
    <x v="15"/>
    <x v="11"/>
    <x v="205"/>
    <x v="5"/>
    <n v="69"/>
  </r>
  <r>
    <x v="15"/>
    <x v="11"/>
    <x v="230"/>
    <x v="5"/>
    <n v="69"/>
  </r>
  <r>
    <x v="15"/>
    <x v="11"/>
    <x v="204"/>
    <x v="5"/>
    <n v="68"/>
  </r>
  <r>
    <x v="15"/>
    <x v="11"/>
    <x v="208"/>
    <x v="37"/>
    <n v="68"/>
  </r>
  <r>
    <x v="15"/>
    <x v="11"/>
    <x v="209"/>
    <x v="17"/>
    <n v="68"/>
  </r>
  <r>
    <x v="15"/>
    <x v="11"/>
    <x v="204"/>
    <x v="12"/>
    <n v="67"/>
  </r>
  <r>
    <x v="15"/>
    <x v="11"/>
    <x v="204"/>
    <x v="2"/>
    <n v="67"/>
  </r>
  <r>
    <x v="15"/>
    <x v="11"/>
    <x v="205"/>
    <x v="12"/>
    <n v="67"/>
  </r>
  <r>
    <x v="15"/>
    <x v="11"/>
    <x v="205"/>
    <x v="2"/>
    <n v="67"/>
  </r>
  <r>
    <x v="15"/>
    <x v="11"/>
    <x v="225"/>
    <x v="12"/>
    <n v="67"/>
  </r>
  <r>
    <x v="15"/>
    <x v="11"/>
    <x v="225"/>
    <x v="2"/>
    <n v="67"/>
  </r>
  <r>
    <x v="15"/>
    <x v="11"/>
    <x v="225"/>
    <x v="5"/>
    <n v="67"/>
  </r>
  <r>
    <x v="15"/>
    <x v="11"/>
    <x v="230"/>
    <x v="12"/>
    <n v="67"/>
  </r>
  <r>
    <x v="15"/>
    <x v="11"/>
    <x v="230"/>
    <x v="2"/>
    <n v="67"/>
  </r>
  <r>
    <x v="15"/>
    <x v="11"/>
    <x v="211"/>
    <x v="37"/>
    <n v="66"/>
  </r>
  <r>
    <x v="15"/>
    <x v="11"/>
    <x v="210"/>
    <x v="9"/>
    <n v="64"/>
  </r>
  <r>
    <x v="15"/>
    <x v="11"/>
    <x v="219"/>
    <x v="17"/>
    <n v="63"/>
  </r>
  <r>
    <x v="15"/>
    <x v="11"/>
    <x v="209"/>
    <x v="2"/>
    <n v="62"/>
  </r>
  <r>
    <x v="15"/>
    <x v="11"/>
    <x v="209"/>
    <x v="5"/>
    <n v="62"/>
  </r>
  <r>
    <x v="15"/>
    <x v="11"/>
    <x v="224"/>
    <x v="30"/>
    <n v="62"/>
  </r>
  <r>
    <x v="15"/>
    <x v="11"/>
    <x v="206"/>
    <x v="9"/>
    <n v="61"/>
  </r>
  <r>
    <x v="15"/>
    <x v="11"/>
    <x v="212"/>
    <x v="5"/>
    <n v="59"/>
  </r>
  <r>
    <x v="15"/>
    <x v="11"/>
    <x v="222"/>
    <x v="0"/>
    <n v="59"/>
  </r>
  <r>
    <x v="15"/>
    <x v="11"/>
    <x v="212"/>
    <x v="2"/>
    <n v="58"/>
  </r>
  <r>
    <x v="15"/>
    <x v="11"/>
    <x v="224"/>
    <x v="22"/>
    <n v="58"/>
  </r>
  <r>
    <x v="15"/>
    <x v="11"/>
    <x v="209"/>
    <x v="12"/>
    <n v="57"/>
  </r>
  <r>
    <x v="15"/>
    <x v="11"/>
    <x v="230"/>
    <x v="9"/>
    <n v="57"/>
  </r>
  <r>
    <x v="15"/>
    <x v="11"/>
    <x v="204"/>
    <x v="9"/>
    <n v="55"/>
  </r>
  <r>
    <x v="15"/>
    <x v="11"/>
    <x v="211"/>
    <x v="17"/>
    <n v="55"/>
  </r>
  <r>
    <x v="15"/>
    <x v="11"/>
    <x v="222"/>
    <x v="22"/>
    <n v="55"/>
  </r>
  <r>
    <x v="15"/>
    <x v="11"/>
    <x v="205"/>
    <x v="37"/>
    <n v="54"/>
  </r>
  <r>
    <x v="15"/>
    <x v="11"/>
    <x v="229"/>
    <x v="17"/>
    <n v="53"/>
  </r>
  <r>
    <x v="15"/>
    <x v="11"/>
    <x v="204"/>
    <x v="22"/>
    <n v="52"/>
  </r>
  <r>
    <x v="15"/>
    <x v="11"/>
    <x v="206"/>
    <x v="0"/>
    <n v="51"/>
  </r>
  <r>
    <x v="15"/>
    <x v="11"/>
    <x v="206"/>
    <x v="22"/>
    <n v="50"/>
  </r>
  <r>
    <x v="15"/>
    <x v="11"/>
    <x v="208"/>
    <x v="2"/>
    <n v="50"/>
  </r>
  <r>
    <x v="15"/>
    <x v="11"/>
    <x v="208"/>
    <x v="5"/>
    <n v="50"/>
  </r>
  <r>
    <x v="15"/>
    <x v="11"/>
    <x v="215"/>
    <x v="4"/>
    <n v="50"/>
  </r>
  <r>
    <x v="15"/>
    <x v="11"/>
    <x v="225"/>
    <x v="9"/>
    <n v="50"/>
  </r>
  <r>
    <x v="15"/>
    <x v="11"/>
    <x v="208"/>
    <x v="12"/>
    <n v="49"/>
  </r>
  <r>
    <x v="15"/>
    <x v="11"/>
    <x v="219"/>
    <x v="12"/>
    <n v="49"/>
  </r>
  <r>
    <x v="15"/>
    <x v="11"/>
    <x v="219"/>
    <x v="2"/>
    <n v="49"/>
  </r>
  <r>
    <x v="15"/>
    <x v="11"/>
    <x v="219"/>
    <x v="5"/>
    <n v="49"/>
  </r>
  <r>
    <x v="15"/>
    <x v="11"/>
    <x v="223"/>
    <x v="2"/>
    <n v="49"/>
  </r>
  <r>
    <x v="15"/>
    <x v="11"/>
    <x v="223"/>
    <x v="5"/>
    <n v="49"/>
  </r>
  <r>
    <x v="15"/>
    <x v="11"/>
    <x v="226"/>
    <x v="37"/>
    <n v="49"/>
  </r>
  <r>
    <x v="15"/>
    <x v="11"/>
    <x v="209"/>
    <x v="9"/>
    <n v="48"/>
  </r>
  <r>
    <x v="15"/>
    <x v="11"/>
    <x v="215"/>
    <x v="0"/>
    <n v="48"/>
  </r>
  <r>
    <x v="15"/>
    <x v="11"/>
    <x v="217"/>
    <x v="17"/>
    <n v="48"/>
  </r>
  <r>
    <x v="15"/>
    <x v="11"/>
    <x v="223"/>
    <x v="12"/>
    <n v="48"/>
  </r>
  <r>
    <x v="15"/>
    <x v="11"/>
    <x v="203"/>
    <x v="0"/>
    <n v="46"/>
  </r>
  <r>
    <x v="15"/>
    <x v="11"/>
    <x v="207"/>
    <x v="1"/>
    <n v="45"/>
  </r>
  <r>
    <x v="15"/>
    <x v="11"/>
    <x v="219"/>
    <x v="9"/>
    <n v="45"/>
  </r>
  <r>
    <x v="15"/>
    <x v="11"/>
    <x v="205"/>
    <x v="9"/>
    <n v="44"/>
  </r>
  <r>
    <x v="15"/>
    <x v="11"/>
    <x v="225"/>
    <x v="37"/>
    <n v="43"/>
  </r>
  <r>
    <x v="15"/>
    <x v="11"/>
    <x v="212"/>
    <x v="12"/>
    <n v="42"/>
  </r>
  <r>
    <x v="15"/>
    <x v="11"/>
    <x v="220"/>
    <x v="17"/>
    <n v="42"/>
  </r>
  <r>
    <x v="15"/>
    <x v="11"/>
    <x v="221"/>
    <x v="12"/>
    <n v="40"/>
  </r>
  <r>
    <x v="15"/>
    <x v="11"/>
    <x v="221"/>
    <x v="2"/>
    <n v="40"/>
  </r>
  <r>
    <x v="15"/>
    <x v="11"/>
    <x v="221"/>
    <x v="5"/>
    <n v="40"/>
  </r>
  <r>
    <x v="15"/>
    <x v="11"/>
    <x v="201"/>
    <x v="4"/>
    <n v="39"/>
  </r>
  <r>
    <x v="15"/>
    <x v="11"/>
    <x v="213"/>
    <x v="0"/>
    <n v="38"/>
  </r>
  <r>
    <x v="15"/>
    <x v="11"/>
    <x v="215"/>
    <x v="11"/>
    <n v="38"/>
  </r>
  <r>
    <x v="15"/>
    <x v="11"/>
    <x v="221"/>
    <x v="9"/>
    <n v="38"/>
  </r>
  <r>
    <x v="15"/>
    <x v="11"/>
    <x v="201"/>
    <x v="28"/>
    <n v="37"/>
  </r>
  <r>
    <x v="15"/>
    <x v="11"/>
    <x v="231"/>
    <x v="17"/>
    <n v="37"/>
  </r>
  <r>
    <x v="15"/>
    <x v="11"/>
    <x v="207"/>
    <x v="30"/>
    <n v="36"/>
  </r>
  <r>
    <x v="15"/>
    <x v="11"/>
    <x v="212"/>
    <x v="9"/>
    <n v="36"/>
  </r>
  <r>
    <x v="15"/>
    <x v="11"/>
    <x v="215"/>
    <x v="23"/>
    <n v="36"/>
  </r>
  <r>
    <x v="15"/>
    <x v="11"/>
    <x v="223"/>
    <x v="9"/>
    <n v="36"/>
  </r>
  <r>
    <x v="15"/>
    <x v="11"/>
    <x v="202"/>
    <x v="38"/>
    <n v="35"/>
  </r>
  <r>
    <x v="15"/>
    <x v="11"/>
    <x v="229"/>
    <x v="22"/>
    <n v="35"/>
  </r>
  <r>
    <x v="15"/>
    <x v="11"/>
    <x v="213"/>
    <x v="12"/>
    <n v="34"/>
  </r>
  <r>
    <x v="15"/>
    <x v="11"/>
    <x v="213"/>
    <x v="2"/>
    <n v="34"/>
  </r>
  <r>
    <x v="15"/>
    <x v="11"/>
    <x v="213"/>
    <x v="5"/>
    <n v="34"/>
  </r>
  <r>
    <x v="15"/>
    <x v="11"/>
    <x v="208"/>
    <x v="9"/>
    <n v="33"/>
  </r>
  <r>
    <x v="15"/>
    <x v="11"/>
    <x v="218"/>
    <x v="12"/>
    <n v="33"/>
  </r>
  <r>
    <x v="15"/>
    <x v="11"/>
    <x v="218"/>
    <x v="2"/>
    <n v="33"/>
  </r>
  <r>
    <x v="15"/>
    <x v="11"/>
    <x v="218"/>
    <x v="5"/>
    <n v="33"/>
  </r>
  <r>
    <x v="15"/>
    <x v="11"/>
    <x v="223"/>
    <x v="22"/>
    <n v="32"/>
  </r>
  <r>
    <x v="15"/>
    <x v="11"/>
    <x v="229"/>
    <x v="5"/>
    <n v="32"/>
  </r>
  <r>
    <x v="15"/>
    <x v="11"/>
    <x v="212"/>
    <x v="11"/>
    <n v="31"/>
  </r>
  <r>
    <x v="15"/>
    <x v="11"/>
    <x v="213"/>
    <x v="24"/>
    <n v="31"/>
  </r>
  <r>
    <x v="15"/>
    <x v="11"/>
    <x v="229"/>
    <x v="12"/>
    <n v="31"/>
  </r>
  <r>
    <x v="15"/>
    <x v="11"/>
    <x v="229"/>
    <x v="2"/>
    <n v="31"/>
  </r>
  <r>
    <x v="15"/>
    <x v="11"/>
    <x v="213"/>
    <x v="9"/>
    <n v="30"/>
  </r>
  <r>
    <x v="15"/>
    <x v="11"/>
    <x v="222"/>
    <x v="2"/>
    <n v="29"/>
  </r>
  <r>
    <x v="15"/>
    <x v="11"/>
    <x v="222"/>
    <x v="5"/>
    <n v="29"/>
  </r>
  <r>
    <x v="15"/>
    <x v="11"/>
    <x v="228"/>
    <x v="1"/>
    <n v="29"/>
  </r>
  <r>
    <x v="15"/>
    <x v="11"/>
    <x v="214"/>
    <x v="39"/>
    <n v="28"/>
  </r>
  <r>
    <x v="15"/>
    <x v="11"/>
    <x v="217"/>
    <x v="12"/>
    <n v="28"/>
  </r>
  <r>
    <x v="15"/>
    <x v="11"/>
    <x v="217"/>
    <x v="2"/>
    <n v="28"/>
  </r>
  <r>
    <x v="15"/>
    <x v="11"/>
    <x v="217"/>
    <x v="5"/>
    <n v="28"/>
  </r>
  <r>
    <x v="15"/>
    <x v="11"/>
    <x v="222"/>
    <x v="12"/>
    <n v="28"/>
  </r>
  <r>
    <x v="15"/>
    <x v="11"/>
    <x v="226"/>
    <x v="17"/>
    <n v="28"/>
  </r>
  <r>
    <x v="15"/>
    <x v="11"/>
    <x v="210"/>
    <x v="27"/>
    <n v="27"/>
  </r>
  <r>
    <x v="15"/>
    <x v="11"/>
    <x v="228"/>
    <x v="4"/>
    <n v="27"/>
  </r>
  <r>
    <x v="15"/>
    <x v="11"/>
    <x v="222"/>
    <x v="9"/>
    <n v="26"/>
  </r>
  <r>
    <x v="15"/>
    <x v="11"/>
    <x v="219"/>
    <x v="22"/>
    <n v="25"/>
  </r>
  <r>
    <x v="15"/>
    <x v="11"/>
    <x v="224"/>
    <x v="4"/>
    <n v="25"/>
  </r>
  <r>
    <x v="15"/>
    <x v="11"/>
    <x v="228"/>
    <x v="30"/>
    <n v="25"/>
  </r>
  <r>
    <x v="15"/>
    <x v="11"/>
    <x v="223"/>
    <x v="23"/>
    <n v="24"/>
  </r>
  <r>
    <x v="15"/>
    <x v="11"/>
    <x v="227"/>
    <x v="4"/>
    <n v="24"/>
  </r>
  <r>
    <x v="15"/>
    <x v="11"/>
    <x v="202"/>
    <x v="1"/>
    <n v="23"/>
  </r>
  <r>
    <x v="15"/>
    <x v="11"/>
    <x v="214"/>
    <x v="40"/>
    <n v="23"/>
  </r>
  <r>
    <x v="15"/>
    <x v="11"/>
    <x v="226"/>
    <x v="5"/>
    <n v="23"/>
  </r>
  <r>
    <x v="15"/>
    <x v="11"/>
    <x v="202"/>
    <x v="16"/>
    <n v="22"/>
  </r>
  <r>
    <x v="15"/>
    <x v="11"/>
    <x v="208"/>
    <x v="4"/>
    <n v="22"/>
  </r>
  <r>
    <x v="15"/>
    <x v="11"/>
    <x v="214"/>
    <x v="27"/>
    <n v="21"/>
  </r>
  <r>
    <x v="15"/>
    <x v="11"/>
    <x v="217"/>
    <x v="9"/>
    <n v="21"/>
  </r>
  <r>
    <x v="15"/>
    <x v="11"/>
    <x v="220"/>
    <x v="5"/>
    <n v="21"/>
  </r>
  <r>
    <x v="15"/>
    <x v="11"/>
    <x v="224"/>
    <x v="1"/>
    <n v="21"/>
  </r>
  <r>
    <x v="15"/>
    <x v="11"/>
    <x v="226"/>
    <x v="12"/>
    <n v="21"/>
  </r>
  <r>
    <x v="15"/>
    <x v="11"/>
    <x v="226"/>
    <x v="9"/>
    <n v="21"/>
  </r>
  <r>
    <x v="15"/>
    <x v="11"/>
    <x v="226"/>
    <x v="2"/>
    <n v="21"/>
  </r>
  <r>
    <x v="15"/>
    <x v="11"/>
    <x v="229"/>
    <x v="9"/>
    <n v="21"/>
  </r>
  <r>
    <x v="15"/>
    <x v="11"/>
    <x v="201"/>
    <x v="1"/>
    <n v="20"/>
  </r>
  <r>
    <x v="15"/>
    <x v="11"/>
    <x v="204"/>
    <x v="30"/>
    <n v="20"/>
  </r>
  <r>
    <x v="15"/>
    <x v="11"/>
    <x v="207"/>
    <x v="40"/>
    <n v="20"/>
  </r>
  <r>
    <x v="15"/>
    <x v="11"/>
    <x v="211"/>
    <x v="5"/>
    <n v="20"/>
  </r>
  <r>
    <x v="15"/>
    <x v="11"/>
    <x v="214"/>
    <x v="1"/>
    <n v="20"/>
  </r>
  <r>
    <x v="15"/>
    <x v="11"/>
    <x v="220"/>
    <x v="12"/>
    <n v="20"/>
  </r>
  <r>
    <x v="15"/>
    <x v="11"/>
    <x v="220"/>
    <x v="2"/>
    <n v="20"/>
  </r>
  <r>
    <x v="15"/>
    <x v="11"/>
    <x v="225"/>
    <x v="0"/>
    <n v="20"/>
  </r>
  <r>
    <x v="15"/>
    <x v="11"/>
    <x v="210"/>
    <x v="23"/>
    <n v="19"/>
  </r>
  <r>
    <x v="15"/>
    <x v="11"/>
    <x v="211"/>
    <x v="2"/>
    <n v="19"/>
  </r>
  <r>
    <x v="15"/>
    <x v="11"/>
    <x v="200"/>
    <x v="1"/>
    <n v="18"/>
  </r>
  <r>
    <x v="15"/>
    <x v="11"/>
    <x v="206"/>
    <x v="23"/>
    <n v="18"/>
  </r>
  <r>
    <x v="15"/>
    <x v="11"/>
    <x v="208"/>
    <x v="22"/>
    <n v="18"/>
  </r>
  <r>
    <x v="15"/>
    <x v="11"/>
    <x v="211"/>
    <x v="12"/>
    <n v="18"/>
  </r>
  <r>
    <x v="15"/>
    <x v="11"/>
    <x v="207"/>
    <x v="16"/>
    <n v="17"/>
  </r>
  <r>
    <x v="15"/>
    <x v="11"/>
    <x v="213"/>
    <x v="40"/>
    <n v="17"/>
  </r>
  <r>
    <x v="15"/>
    <x v="11"/>
    <x v="216"/>
    <x v="4"/>
    <n v="17"/>
  </r>
  <r>
    <x v="15"/>
    <x v="11"/>
    <x v="220"/>
    <x v="9"/>
    <n v="17"/>
  </r>
  <r>
    <x v="15"/>
    <x v="11"/>
    <x v="227"/>
    <x v="1"/>
    <n v="17"/>
  </r>
  <r>
    <x v="15"/>
    <x v="11"/>
    <x v="202"/>
    <x v="4"/>
    <n v="16"/>
  </r>
  <r>
    <x v="15"/>
    <x v="11"/>
    <x v="205"/>
    <x v="4"/>
    <n v="15"/>
  </r>
  <r>
    <x v="15"/>
    <x v="11"/>
    <x v="210"/>
    <x v="0"/>
    <n v="15"/>
  </r>
  <r>
    <x v="15"/>
    <x v="11"/>
    <x v="214"/>
    <x v="26"/>
    <n v="15"/>
  </r>
  <r>
    <x v="15"/>
    <x v="11"/>
    <x v="223"/>
    <x v="4"/>
    <n v="15"/>
  </r>
  <r>
    <x v="15"/>
    <x v="11"/>
    <x v="226"/>
    <x v="30"/>
    <n v="15"/>
  </r>
  <r>
    <x v="15"/>
    <x v="11"/>
    <x v="200"/>
    <x v="16"/>
    <n v="14"/>
  </r>
  <r>
    <x v="15"/>
    <x v="11"/>
    <x v="207"/>
    <x v="24"/>
    <n v="14"/>
  </r>
  <r>
    <x v="15"/>
    <x v="11"/>
    <x v="212"/>
    <x v="22"/>
    <n v="14"/>
  </r>
  <r>
    <x v="15"/>
    <x v="11"/>
    <x v="218"/>
    <x v="9"/>
    <n v="14"/>
  </r>
  <r>
    <x v="15"/>
    <x v="11"/>
    <x v="220"/>
    <x v="0"/>
    <n v="14"/>
  </r>
  <r>
    <x v="15"/>
    <x v="11"/>
    <x v="219"/>
    <x v="0"/>
    <n v="13"/>
  </r>
  <r>
    <x v="15"/>
    <x v="11"/>
    <x v="225"/>
    <x v="4"/>
    <n v="13"/>
  </r>
  <r>
    <x v="15"/>
    <x v="11"/>
    <x v="227"/>
    <x v="16"/>
    <n v="13"/>
  </r>
  <r>
    <x v="15"/>
    <x v="11"/>
    <x v="228"/>
    <x v="39"/>
    <n v="13"/>
  </r>
  <r>
    <x v="15"/>
    <x v="11"/>
    <x v="200"/>
    <x v="4"/>
    <n v="12"/>
  </r>
  <r>
    <x v="15"/>
    <x v="11"/>
    <x v="204"/>
    <x v="1"/>
    <n v="12"/>
  </r>
  <r>
    <x v="15"/>
    <x v="11"/>
    <x v="206"/>
    <x v="4"/>
    <n v="12"/>
  </r>
  <r>
    <x v="15"/>
    <x v="11"/>
    <x v="209"/>
    <x v="0"/>
    <n v="12"/>
  </r>
  <r>
    <x v="15"/>
    <x v="11"/>
    <x v="214"/>
    <x v="33"/>
    <n v="12"/>
  </r>
  <r>
    <x v="15"/>
    <x v="11"/>
    <x v="215"/>
    <x v="40"/>
    <n v="12"/>
  </r>
  <r>
    <x v="15"/>
    <x v="11"/>
    <x v="217"/>
    <x v="22"/>
    <n v="12"/>
  </r>
  <r>
    <x v="15"/>
    <x v="11"/>
    <x v="228"/>
    <x v="16"/>
    <n v="12"/>
  </r>
  <r>
    <x v="15"/>
    <x v="11"/>
    <x v="205"/>
    <x v="1"/>
    <n v="11"/>
  </r>
  <r>
    <x v="15"/>
    <x v="11"/>
    <x v="206"/>
    <x v="1"/>
    <n v="11"/>
  </r>
  <r>
    <x v="15"/>
    <x v="11"/>
    <x v="210"/>
    <x v="16"/>
    <n v="11"/>
  </r>
  <r>
    <x v="15"/>
    <x v="11"/>
    <x v="215"/>
    <x v="16"/>
    <n v="11"/>
  </r>
  <r>
    <x v="15"/>
    <x v="11"/>
    <x v="216"/>
    <x v="1"/>
    <n v="11"/>
  </r>
  <r>
    <x v="15"/>
    <x v="11"/>
    <x v="231"/>
    <x v="12"/>
    <n v="11"/>
  </r>
  <r>
    <x v="15"/>
    <x v="11"/>
    <x v="231"/>
    <x v="2"/>
    <n v="11"/>
  </r>
  <r>
    <x v="15"/>
    <x v="11"/>
    <x v="231"/>
    <x v="5"/>
    <n v="11"/>
  </r>
  <r>
    <x v="15"/>
    <x v="11"/>
    <x v="230"/>
    <x v="4"/>
    <n v="11"/>
  </r>
  <r>
    <x v="15"/>
    <x v="11"/>
    <x v="201"/>
    <x v="31"/>
    <n v="10"/>
  </r>
  <r>
    <x v="15"/>
    <x v="11"/>
    <x v="205"/>
    <x v="16"/>
    <n v="10"/>
  </r>
  <r>
    <x v="15"/>
    <x v="11"/>
    <x v="206"/>
    <x v="32"/>
    <n v="10"/>
  </r>
  <r>
    <x v="15"/>
    <x v="11"/>
    <x v="207"/>
    <x v="33"/>
    <n v="10"/>
  </r>
  <r>
    <x v="15"/>
    <x v="11"/>
    <x v="211"/>
    <x v="24"/>
    <n v="10"/>
  </r>
  <r>
    <x v="15"/>
    <x v="11"/>
    <x v="211"/>
    <x v="9"/>
    <n v="10"/>
  </r>
  <r>
    <x v="15"/>
    <x v="11"/>
    <x v="214"/>
    <x v="28"/>
    <n v="10"/>
  </r>
  <r>
    <x v="15"/>
    <x v="11"/>
    <x v="215"/>
    <x v="10"/>
    <n v="10"/>
  </r>
  <r>
    <x v="15"/>
    <x v="11"/>
    <x v="229"/>
    <x v="1"/>
    <n v="10"/>
  </r>
  <r>
    <x v="15"/>
    <x v="11"/>
    <x v="210"/>
    <x v="10"/>
    <n v="9"/>
  </r>
  <r>
    <x v="15"/>
    <x v="11"/>
    <x v="210"/>
    <x v="4"/>
    <n v="9"/>
  </r>
  <r>
    <x v="15"/>
    <x v="11"/>
    <x v="210"/>
    <x v="33"/>
    <n v="9"/>
  </r>
  <r>
    <x v="15"/>
    <x v="11"/>
    <x v="215"/>
    <x v="33"/>
    <n v="9"/>
  </r>
  <r>
    <x v="15"/>
    <x v="11"/>
    <x v="216"/>
    <x v="30"/>
    <n v="9"/>
  </r>
  <r>
    <x v="15"/>
    <x v="11"/>
    <x v="216"/>
    <x v="39"/>
    <n v="9"/>
  </r>
  <r>
    <x v="15"/>
    <x v="11"/>
    <x v="201"/>
    <x v="6"/>
    <n v="8"/>
  </r>
  <r>
    <x v="15"/>
    <x v="11"/>
    <x v="201"/>
    <x v="16"/>
    <n v="8"/>
  </r>
  <r>
    <x v="15"/>
    <x v="11"/>
    <x v="202"/>
    <x v="23"/>
    <n v="8"/>
  </r>
  <r>
    <x v="15"/>
    <x v="11"/>
    <x v="205"/>
    <x v="23"/>
    <n v="8"/>
  </r>
  <r>
    <x v="15"/>
    <x v="11"/>
    <x v="212"/>
    <x v="0"/>
    <n v="8"/>
  </r>
  <r>
    <x v="15"/>
    <x v="11"/>
    <x v="214"/>
    <x v="16"/>
    <n v="8"/>
  </r>
  <r>
    <x v="15"/>
    <x v="11"/>
    <x v="230"/>
    <x v="0"/>
    <n v="8"/>
  </r>
  <r>
    <x v="15"/>
    <x v="11"/>
    <x v="202"/>
    <x v="39"/>
    <n v="7"/>
  </r>
  <r>
    <x v="15"/>
    <x v="11"/>
    <x v="203"/>
    <x v="1"/>
    <n v="7"/>
  </r>
  <r>
    <x v="15"/>
    <x v="11"/>
    <x v="211"/>
    <x v="38"/>
    <n v="7"/>
  </r>
  <r>
    <x v="15"/>
    <x v="11"/>
    <x v="212"/>
    <x v="26"/>
    <n v="7"/>
  </r>
  <r>
    <x v="15"/>
    <x v="11"/>
    <x v="212"/>
    <x v="23"/>
    <n v="7"/>
  </r>
  <r>
    <x v="15"/>
    <x v="11"/>
    <x v="212"/>
    <x v="4"/>
    <n v="7"/>
  </r>
  <r>
    <x v="15"/>
    <x v="11"/>
    <x v="215"/>
    <x v="39"/>
    <n v="7"/>
  </r>
  <r>
    <x v="15"/>
    <x v="11"/>
    <x v="216"/>
    <x v="26"/>
    <n v="7"/>
  </r>
  <r>
    <x v="15"/>
    <x v="11"/>
    <x v="218"/>
    <x v="4"/>
    <n v="7"/>
  </r>
  <r>
    <x v="15"/>
    <x v="11"/>
    <x v="222"/>
    <x v="23"/>
    <n v="7"/>
  </r>
  <r>
    <x v="15"/>
    <x v="11"/>
    <x v="224"/>
    <x v="16"/>
    <n v="7"/>
  </r>
  <r>
    <x v="15"/>
    <x v="11"/>
    <x v="201"/>
    <x v="23"/>
    <n v="6"/>
  </r>
  <r>
    <x v="15"/>
    <x v="11"/>
    <x v="202"/>
    <x v="24"/>
    <n v="6"/>
  </r>
  <r>
    <x v="15"/>
    <x v="11"/>
    <x v="203"/>
    <x v="16"/>
    <n v="6"/>
  </r>
  <r>
    <x v="15"/>
    <x v="11"/>
    <x v="204"/>
    <x v="4"/>
    <n v="6"/>
  </r>
  <r>
    <x v="15"/>
    <x v="11"/>
    <x v="205"/>
    <x v="28"/>
    <n v="6"/>
  </r>
  <r>
    <x v="15"/>
    <x v="11"/>
    <x v="207"/>
    <x v="31"/>
    <n v="6"/>
  </r>
  <r>
    <x v="15"/>
    <x v="11"/>
    <x v="208"/>
    <x v="11"/>
    <n v="6"/>
  </r>
  <r>
    <x v="15"/>
    <x v="11"/>
    <x v="209"/>
    <x v="11"/>
    <n v="6"/>
  </r>
  <r>
    <x v="15"/>
    <x v="11"/>
    <x v="210"/>
    <x v="1"/>
    <n v="6"/>
  </r>
  <r>
    <x v="15"/>
    <x v="11"/>
    <x v="214"/>
    <x v="6"/>
    <n v="6"/>
  </r>
  <r>
    <x v="15"/>
    <x v="11"/>
    <x v="215"/>
    <x v="1"/>
    <n v="6"/>
  </r>
  <r>
    <x v="15"/>
    <x v="11"/>
    <x v="218"/>
    <x v="1"/>
    <n v="6"/>
  </r>
  <r>
    <x v="15"/>
    <x v="11"/>
    <x v="221"/>
    <x v="0"/>
    <n v="6"/>
  </r>
  <r>
    <x v="15"/>
    <x v="11"/>
    <x v="231"/>
    <x v="9"/>
    <n v="6"/>
  </r>
  <r>
    <x v="15"/>
    <x v="11"/>
    <x v="225"/>
    <x v="1"/>
    <n v="6"/>
  </r>
  <r>
    <x v="15"/>
    <x v="11"/>
    <x v="225"/>
    <x v="16"/>
    <n v="6"/>
  </r>
  <r>
    <x v="15"/>
    <x v="11"/>
    <x v="228"/>
    <x v="24"/>
    <n v="6"/>
  </r>
  <r>
    <x v="15"/>
    <x v="11"/>
    <x v="200"/>
    <x v="33"/>
    <n v="5"/>
  </r>
  <r>
    <x v="15"/>
    <x v="11"/>
    <x v="203"/>
    <x v="4"/>
    <n v="5"/>
  </r>
  <r>
    <x v="15"/>
    <x v="11"/>
    <x v="204"/>
    <x v="16"/>
    <n v="5"/>
  </r>
  <r>
    <x v="15"/>
    <x v="11"/>
    <x v="207"/>
    <x v="39"/>
    <n v="5"/>
  </r>
  <r>
    <x v="15"/>
    <x v="11"/>
    <x v="209"/>
    <x v="1"/>
    <n v="5"/>
  </r>
  <r>
    <x v="15"/>
    <x v="11"/>
    <x v="212"/>
    <x v="33"/>
    <n v="5"/>
  </r>
  <r>
    <x v="15"/>
    <x v="11"/>
    <x v="214"/>
    <x v="15"/>
    <n v="5"/>
  </r>
  <r>
    <x v="15"/>
    <x v="11"/>
    <x v="214"/>
    <x v="24"/>
    <n v="5"/>
  </r>
  <r>
    <x v="15"/>
    <x v="11"/>
    <x v="217"/>
    <x v="4"/>
    <n v="5"/>
  </r>
  <r>
    <x v="15"/>
    <x v="11"/>
    <x v="223"/>
    <x v="30"/>
    <n v="5"/>
  </r>
  <r>
    <x v="15"/>
    <x v="11"/>
    <x v="228"/>
    <x v="33"/>
    <n v="5"/>
  </r>
  <r>
    <x v="15"/>
    <x v="11"/>
    <x v="230"/>
    <x v="22"/>
    <n v="5"/>
  </r>
  <r>
    <x v="15"/>
    <x v="11"/>
    <x v="200"/>
    <x v="23"/>
    <n v="4"/>
  </r>
  <r>
    <x v="15"/>
    <x v="11"/>
    <x v="202"/>
    <x v="6"/>
    <n v="4"/>
  </r>
  <r>
    <x v="15"/>
    <x v="11"/>
    <x v="202"/>
    <x v="33"/>
    <n v="4"/>
  </r>
  <r>
    <x v="15"/>
    <x v="11"/>
    <x v="206"/>
    <x v="16"/>
    <n v="4"/>
  </r>
  <r>
    <x v="15"/>
    <x v="11"/>
    <x v="208"/>
    <x v="0"/>
    <n v="4"/>
  </r>
  <r>
    <x v="15"/>
    <x v="11"/>
    <x v="209"/>
    <x v="4"/>
    <n v="4"/>
  </r>
  <r>
    <x v="15"/>
    <x v="11"/>
    <x v="209"/>
    <x v="22"/>
    <n v="4"/>
  </r>
  <r>
    <x v="15"/>
    <x v="11"/>
    <x v="211"/>
    <x v="0"/>
    <n v="4"/>
  </r>
  <r>
    <x v="15"/>
    <x v="11"/>
    <x v="212"/>
    <x v="15"/>
    <n v="4"/>
  </r>
  <r>
    <x v="15"/>
    <x v="11"/>
    <x v="212"/>
    <x v="28"/>
    <n v="4"/>
  </r>
  <r>
    <x v="15"/>
    <x v="11"/>
    <x v="212"/>
    <x v="10"/>
    <n v="4"/>
  </r>
  <r>
    <x v="15"/>
    <x v="11"/>
    <x v="213"/>
    <x v="4"/>
    <n v="4"/>
  </r>
  <r>
    <x v="15"/>
    <x v="11"/>
    <x v="215"/>
    <x v="38"/>
    <n v="4"/>
  </r>
  <r>
    <x v="15"/>
    <x v="11"/>
    <x v="216"/>
    <x v="16"/>
    <n v="4"/>
  </r>
  <r>
    <x v="15"/>
    <x v="11"/>
    <x v="216"/>
    <x v="33"/>
    <n v="4"/>
  </r>
  <r>
    <x v="15"/>
    <x v="11"/>
    <x v="218"/>
    <x v="23"/>
    <n v="4"/>
  </r>
  <r>
    <x v="15"/>
    <x v="11"/>
    <x v="231"/>
    <x v="4"/>
    <n v="4"/>
  </r>
  <r>
    <x v="15"/>
    <x v="11"/>
    <x v="224"/>
    <x v="31"/>
    <n v="4"/>
  </r>
  <r>
    <x v="15"/>
    <x v="11"/>
    <x v="229"/>
    <x v="4"/>
    <n v="4"/>
  </r>
  <r>
    <x v="15"/>
    <x v="11"/>
    <x v="201"/>
    <x v="10"/>
    <n v="3"/>
  </r>
  <r>
    <x v="15"/>
    <x v="11"/>
    <x v="203"/>
    <x v="39"/>
    <n v="3"/>
  </r>
  <r>
    <x v="15"/>
    <x v="11"/>
    <x v="207"/>
    <x v="11"/>
    <n v="3"/>
  </r>
  <r>
    <x v="15"/>
    <x v="11"/>
    <x v="209"/>
    <x v="31"/>
    <n v="3"/>
  </r>
  <r>
    <x v="15"/>
    <x v="11"/>
    <x v="212"/>
    <x v="16"/>
    <n v="3"/>
  </r>
  <r>
    <x v="15"/>
    <x v="11"/>
    <x v="213"/>
    <x v="1"/>
    <n v="3"/>
  </r>
  <r>
    <x v="15"/>
    <x v="11"/>
    <x v="214"/>
    <x v="13"/>
    <n v="3"/>
  </r>
  <r>
    <x v="15"/>
    <x v="11"/>
    <x v="215"/>
    <x v="15"/>
    <n v="3"/>
  </r>
  <r>
    <x v="15"/>
    <x v="11"/>
    <x v="215"/>
    <x v="28"/>
    <n v="3"/>
  </r>
  <r>
    <x v="15"/>
    <x v="11"/>
    <x v="216"/>
    <x v="13"/>
    <n v="3"/>
  </r>
  <r>
    <x v="15"/>
    <x v="11"/>
    <x v="219"/>
    <x v="4"/>
    <n v="3"/>
  </r>
  <r>
    <x v="15"/>
    <x v="11"/>
    <x v="219"/>
    <x v="1"/>
    <n v="3"/>
  </r>
  <r>
    <x v="15"/>
    <x v="11"/>
    <x v="219"/>
    <x v="33"/>
    <n v="3"/>
  </r>
  <r>
    <x v="15"/>
    <x v="11"/>
    <x v="221"/>
    <x v="22"/>
    <n v="3"/>
  </r>
  <r>
    <x v="15"/>
    <x v="11"/>
    <x v="222"/>
    <x v="16"/>
    <n v="3"/>
  </r>
  <r>
    <x v="15"/>
    <x v="11"/>
    <x v="223"/>
    <x v="26"/>
    <n v="3"/>
  </r>
  <r>
    <x v="15"/>
    <x v="11"/>
    <x v="226"/>
    <x v="16"/>
    <n v="3"/>
  </r>
  <r>
    <x v="15"/>
    <x v="11"/>
    <x v="227"/>
    <x v="33"/>
    <n v="3"/>
  </r>
  <r>
    <x v="15"/>
    <x v="11"/>
    <x v="228"/>
    <x v="23"/>
    <n v="3"/>
  </r>
  <r>
    <x v="15"/>
    <x v="11"/>
    <x v="200"/>
    <x v="10"/>
    <n v="2"/>
  </r>
  <r>
    <x v="15"/>
    <x v="11"/>
    <x v="201"/>
    <x v="14"/>
    <n v="2"/>
  </r>
  <r>
    <x v="15"/>
    <x v="11"/>
    <x v="201"/>
    <x v="24"/>
    <n v="2"/>
  </r>
  <r>
    <x v="15"/>
    <x v="11"/>
    <x v="202"/>
    <x v="11"/>
    <n v="2"/>
  </r>
  <r>
    <x v="15"/>
    <x v="11"/>
    <x v="203"/>
    <x v="33"/>
    <n v="2"/>
  </r>
  <r>
    <x v="15"/>
    <x v="11"/>
    <x v="204"/>
    <x v="15"/>
    <n v="2"/>
  </r>
  <r>
    <x v="15"/>
    <x v="11"/>
    <x v="204"/>
    <x v="28"/>
    <n v="2"/>
  </r>
  <r>
    <x v="15"/>
    <x v="11"/>
    <x v="204"/>
    <x v="13"/>
    <n v="2"/>
  </r>
  <r>
    <x v="15"/>
    <x v="11"/>
    <x v="204"/>
    <x v="26"/>
    <n v="2"/>
  </r>
  <r>
    <x v="15"/>
    <x v="11"/>
    <x v="205"/>
    <x v="15"/>
    <n v="2"/>
  </r>
  <r>
    <x v="15"/>
    <x v="11"/>
    <x v="205"/>
    <x v="6"/>
    <n v="2"/>
  </r>
  <r>
    <x v="15"/>
    <x v="11"/>
    <x v="207"/>
    <x v="10"/>
    <n v="2"/>
  </r>
  <r>
    <x v="15"/>
    <x v="11"/>
    <x v="207"/>
    <x v="23"/>
    <n v="2"/>
  </r>
  <r>
    <x v="15"/>
    <x v="11"/>
    <x v="207"/>
    <x v="36"/>
    <n v="2"/>
  </r>
  <r>
    <x v="15"/>
    <x v="11"/>
    <x v="208"/>
    <x v="16"/>
    <n v="2"/>
  </r>
  <r>
    <x v="15"/>
    <x v="11"/>
    <x v="210"/>
    <x v="15"/>
    <n v="2"/>
  </r>
  <r>
    <x v="15"/>
    <x v="11"/>
    <x v="210"/>
    <x v="28"/>
    <n v="2"/>
  </r>
  <r>
    <x v="15"/>
    <x v="11"/>
    <x v="211"/>
    <x v="1"/>
    <n v="2"/>
  </r>
  <r>
    <x v="15"/>
    <x v="11"/>
    <x v="211"/>
    <x v="30"/>
    <n v="2"/>
  </r>
  <r>
    <x v="15"/>
    <x v="11"/>
    <x v="212"/>
    <x v="13"/>
    <n v="2"/>
  </r>
  <r>
    <x v="15"/>
    <x v="11"/>
    <x v="212"/>
    <x v="1"/>
    <n v="2"/>
  </r>
  <r>
    <x v="15"/>
    <x v="11"/>
    <x v="213"/>
    <x v="11"/>
    <n v="2"/>
  </r>
  <r>
    <x v="15"/>
    <x v="11"/>
    <x v="214"/>
    <x v="23"/>
    <n v="2"/>
  </r>
  <r>
    <x v="15"/>
    <x v="11"/>
    <x v="214"/>
    <x v="31"/>
    <n v="2"/>
  </r>
  <r>
    <x v="15"/>
    <x v="11"/>
    <x v="216"/>
    <x v="31"/>
    <n v="2"/>
  </r>
  <r>
    <x v="15"/>
    <x v="11"/>
    <x v="218"/>
    <x v="16"/>
    <n v="2"/>
  </r>
  <r>
    <x v="15"/>
    <x v="11"/>
    <x v="219"/>
    <x v="16"/>
    <n v="2"/>
  </r>
  <r>
    <x v="15"/>
    <x v="11"/>
    <x v="220"/>
    <x v="1"/>
    <n v="2"/>
  </r>
  <r>
    <x v="15"/>
    <x v="11"/>
    <x v="220"/>
    <x v="16"/>
    <n v="2"/>
  </r>
  <r>
    <x v="15"/>
    <x v="11"/>
    <x v="220"/>
    <x v="33"/>
    <n v="2"/>
  </r>
  <r>
    <x v="15"/>
    <x v="11"/>
    <x v="221"/>
    <x v="1"/>
    <n v="2"/>
  </r>
  <r>
    <x v="15"/>
    <x v="11"/>
    <x v="222"/>
    <x v="10"/>
    <n v="2"/>
  </r>
  <r>
    <x v="15"/>
    <x v="11"/>
    <x v="223"/>
    <x v="0"/>
    <n v="2"/>
  </r>
  <r>
    <x v="15"/>
    <x v="11"/>
    <x v="223"/>
    <x v="16"/>
    <n v="2"/>
  </r>
  <r>
    <x v="15"/>
    <x v="11"/>
    <x v="225"/>
    <x v="24"/>
    <n v="2"/>
  </r>
  <r>
    <x v="15"/>
    <x v="11"/>
    <x v="226"/>
    <x v="4"/>
    <n v="2"/>
  </r>
  <r>
    <x v="15"/>
    <x v="11"/>
    <x v="226"/>
    <x v="0"/>
    <n v="2"/>
  </r>
  <r>
    <x v="15"/>
    <x v="11"/>
    <x v="228"/>
    <x v="13"/>
    <n v="2"/>
  </r>
  <r>
    <x v="15"/>
    <x v="11"/>
    <x v="228"/>
    <x v="26"/>
    <n v="2"/>
  </r>
  <r>
    <x v="15"/>
    <x v="11"/>
    <x v="228"/>
    <x v="11"/>
    <n v="2"/>
  </r>
  <r>
    <x v="15"/>
    <x v="11"/>
    <x v="228"/>
    <x v="10"/>
    <n v="2"/>
  </r>
  <r>
    <x v="15"/>
    <x v="11"/>
    <x v="228"/>
    <x v="35"/>
    <n v="2"/>
  </r>
  <r>
    <x v="15"/>
    <x v="11"/>
    <x v="232"/>
    <x v="12"/>
    <n v="2"/>
  </r>
  <r>
    <x v="15"/>
    <x v="11"/>
    <x v="232"/>
    <x v="9"/>
    <n v="2"/>
  </r>
  <r>
    <x v="15"/>
    <x v="11"/>
    <x v="232"/>
    <x v="2"/>
    <n v="2"/>
  </r>
  <r>
    <x v="15"/>
    <x v="11"/>
    <x v="232"/>
    <x v="5"/>
    <n v="2"/>
  </r>
  <r>
    <x v="15"/>
    <x v="11"/>
    <x v="230"/>
    <x v="1"/>
    <n v="2"/>
  </r>
  <r>
    <x v="15"/>
    <x v="11"/>
    <x v="200"/>
    <x v="6"/>
    <n v="1"/>
  </r>
  <r>
    <x v="15"/>
    <x v="11"/>
    <x v="200"/>
    <x v="30"/>
    <n v="1"/>
  </r>
  <r>
    <x v="15"/>
    <x v="11"/>
    <x v="200"/>
    <x v="35"/>
    <n v="1"/>
  </r>
  <r>
    <x v="15"/>
    <x v="11"/>
    <x v="200"/>
    <x v="39"/>
    <n v="1"/>
  </r>
  <r>
    <x v="15"/>
    <x v="11"/>
    <x v="201"/>
    <x v="15"/>
    <n v="1"/>
  </r>
  <r>
    <x v="15"/>
    <x v="11"/>
    <x v="201"/>
    <x v="11"/>
    <n v="1"/>
  </r>
  <r>
    <x v="15"/>
    <x v="11"/>
    <x v="202"/>
    <x v="10"/>
    <n v="1"/>
  </r>
  <r>
    <x v="15"/>
    <x v="11"/>
    <x v="202"/>
    <x v="34"/>
    <n v="1"/>
  </r>
  <r>
    <x v="15"/>
    <x v="11"/>
    <x v="202"/>
    <x v="35"/>
    <n v="1"/>
  </r>
  <r>
    <x v="15"/>
    <x v="11"/>
    <x v="203"/>
    <x v="6"/>
    <n v="1"/>
  </r>
  <r>
    <x v="15"/>
    <x v="11"/>
    <x v="203"/>
    <x v="30"/>
    <n v="1"/>
  </r>
  <r>
    <x v="15"/>
    <x v="11"/>
    <x v="203"/>
    <x v="35"/>
    <n v="1"/>
  </r>
  <r>
    <x v="15"/>
    <x v="11"/>
    <x v="204"/>
    <x v="11"/>
    <n v="1"/>
  </r>
  <r>
    <x v="15"/>
    <x v="11"/>
    <x v="204"/>
    <x v="24"/>
    <n v="1"/>
  </r>
  <r>
    <x v="15"/>
    <x v="11"/>
    <x v="204"/>
    <x v="6"/>
    <n v="1"/>
  </r>
  <r>
    <x v="15"/>
    <x v="11"/>
    <x v="204"/>
    <x v="33"/>
    <n v="1"/>
  </r>
  <r>
    <x v="15"/>
    <x v="11"/>
    <x v="205"/>
    <x v="10"/>
    <n v="1"/>
  </r>
  <r>
    <x v="15"/>
    <x v="11"/>
    <x v="205"/>
    <x v="33"/>
    <n v="1"/>
  </r>
  <r>
    <x v="15"/>
    <x v="11"/>
    <x v="206"/>
    <x v="11"/>
    <n v="1"/>
  </r>
  <r>
    <x v="15"/>
    <x v="11"/>
    <x v="206"/>
    <x v="24"/>
    <n v="1"/>
  </r>
  <r>
    <x v="15"/>
    <x v="11"/>
    <x v="206"/>
    <x v="10"/>
    <n v="1"/>
  </r>
  <r>
    <x v="15"/>
    <x v="11"/>
    <x v="206"/>
    <x v="31"/>
    <n v="1"/>
  </r>
  <r>
    <x v="15"/>
    <x v="11"/>
    <x v="206"/>
    <x v="33"/>
    <n v="1"/>
  </r>
  <r>
    <x v="15"/>
    <x v="11"/>
    <x v="207"/>
    <x v="15"/>
    <n v="1"/>
  </r>
  <r>
    <x v="15"/>
    <x v="11"/>
    <x v="207"/>
    <x v="28"/>
    <n v="1"/>
  </r>
  <r>
    <x v="15"/>
    <x v="11"/>
    <x v="207"/>
    <x v="6"/>
    <n v="1"/>
  </r>
  <r>
    <x v="15"/>
    <x v="11"/>
    <x v="207"/>
    <x v="35"/>
    <n v="1"/>
  </r>
  <r>
    <x v="15"/>
    <x v="11"/>
    <x v="208"/>
    <x v="1"/>
    <n v="1"/>
  </r>
  <r>
    <x v="15"/>
    <x v="11"/>
    <x v="208"/>
    <x v="33"/>
    <n v="1"/>
  </r>
  <r>
    <x v="15"/>
    <x v="11"/>
    <x v="209"/>
    <x v="16"/>
    <n v="1"/>
  </r>
  <r>
    <x v="15"/>
    <x v="11"/>
    <x v="210"/>
    <x v="14"/>
    <n v="1"/>
  </r>
  <r>
    <x v="15"/>
    <x v="11"/>
    <x v="210"/>
    <x v="13"/>
    <n v="1"/>
  </r>
  <r>
    <x v="15"/>
    <x v="11"/>
    <x v="210"/>
    <x v="26"/>
    <n v="1"/>
  </r>
  <r>
    <x v="15"/>
    <x v="11"/>
    <x v="211"/>
    <x v="11"/>
    <n v="1"/>
  </r>
  <r>
    <x v="15"/>
    <x v="11"/>
    <x v="211"/>
    <x v="4"/>
    <n v="1"/>
  </r>
  <r>
    <x v="15"/>
    <x v="11"/>
    <x v="211"/>
    <x v="6"/>
    <n v="1"/>
  </r>
  <r>
    <x v="15"/>
    <x v="11"/>
    <x v="211"/>
    <x v="34"/>
    <n v="1"/>
  </r>
  <r>
    <x v="15"/>
    <x v="11"/>
    <x v="211"/>
    <x v="33"/>
    <n v="1"/>
  </r>
  <r>
    <x v="15"/>
    <x v="11"/>
    <x v="213"/>
    <x v="15"/>
    <n v="1"/>
  </r>
  <r>
    <x v="15"/>
    <x v="11"/>
    <x v="213"/>
    <x v="28"/>
    <n v="1"/>
  </r>
  <r>
    <x v="15"/>
    <x v="11"/>
    <x v="213"/>
    <x v="33"/>
    <n v="1"/>
  </r>
  <r>
    <x v="15"/>
    <x v="11"/>
    <x v="213"/>
    <x v="36"/>
    <n v="1"/>
  </r>
  <r>
    <x v="15"/>
    <x v="11"/>
    <x v="214"/>
    <x v="14"/>
    <n v="1"/>
  </r>
  <r>
    <x v="15"/>
    <x v="11"/>
    <x v="214"/>
    <x v="11"/>
    <n v="1"/>
  </r>
  <r>
    <x v="15"/>
    <x v="11"/>
    <x v="214"/>
    <x v="10"/>
    <n v="1"/>
  </r>
  <r>
    <x v="15"/>
    <x v="11"/>
    <x v="214"/>
    <x v="36"/>
    <n v="1"/>
  </r>
  <r>
    <x v="15"/>
    <x v="11"/>
    <x v="214"/>
    <x v="35"/>
    <n v="1"/>
  </r>
  <r>
    <x v="15"/>
    <x v="11"/>
    <x v="215"/>
    <x v="14"/>
    <n v="1"/>
  </r>
  <r>
    <x v="15"/>
    <x v="11"/>
    <x v="215"/>
    <x v="27"/>
    <n v="1"/>
  </r>
  <r>
    <x v="15"/>
    <x v="11"/>
    <x v="215"/>
    <x v="31"/>
    <n v="1"/>
  </r>
  <r>
    <x v="15"/>
    <x v="11"/>
    <x v="215"/>
    <x v="34"/>
    <n v="1"/>
  </r>
  <r>
    <x v="15"/>
    <x v="11"/>
    <x v="215"/>
    <x v="36"/>
    <n v="1"/>
  </r>
  <r>
    <x v="15"/>
    <x v="11"/>
    <x v="215"/>
    <x v="35"/>
    <n v="1"/>
  </r>
  <r>
    <x v="15"/>
    <x v="11"/>
    <x v="216"/>
    <x v="15"/>
    <n v="1"/>
  </r>
  <r>
    <x v="15"/>
    <x v="11"/>
    <x v="216"/>
    <x v="28"/>
    <n v="1"/>
  </r>
  <r>
    <x v="15"/>
    <x v="11"/>
    <x v="216"/>
    <x v="6"/>
    <n v="1"/>
  </r>
  <r>
    <x v="15"/>
    <x v="11"/>
    <x v="216"/>
    <x v="35"/>
    <n v="1"/>
  </r>
  <r>
    <x v="15"/>
    <x v="11"/>
    <x v="217"/>
    <x v="16"/>
    <n v="1"/>
  </r>
  <r>
    <x v="15"/>
    <x v="11"/>
    <x v="217"/>
    <x v="33"/>
    <n v="1"/>
  </r>
  <r>
    <x v="15"/>
    <x v="11"/>
    <x v="218"/>
    <x v="10"/>
    <n v="1"/>
  </r>
  <r>
    <x v="15"/>
    <x v="11"/>
    <x v="219"/>
    <x v="10"/>
    <n v="1"/>
  </r>
  <r>
    <x v="15"/>
    <x v="11"/>
    <x v="219"/>
    <x v="23"/>
    <n v="1"/>
  </r>
  <r>
    <x v="15"/>
    <x v="11"/>
    <x v="220"/>
    <x v="4"/>
    <n v="1"/>
  </r>
  <r>
    <x v="15"/>
    <x v="11"/>
    <x v="221"/>
    <x v="6"/>
    <n v="1"/>
  </r>
  <r>
    <x v="15"/>
    <x v="11"/>
    <x v="221"/>
    <x v="30"/>
    <n v="1"/>
  </r>
  <r>
    <x v="15"/>
    <x v="11"/>
    <x v="221"/>
    <x v="16"/>
    <n v="1"/>
  </r>
  <r>
    <x v="15"/>
    <x v="11"/>
    <x v="222"/>
    <x v="1"/>
    <n v="1"/>
  </r>
  <r>
    <x v="15"/>
    <x v="11"/>
    <x v="223"/>
    <x v="13"/>
    <n v="1"/>
  </r>
  <r>
    <x v="15"/>
    <x v="11"/>
    <x v="223"/>
    <x v="10"/>
    <n v="1"/>
  </r>
  <r>
    <x v="15"/>
    <x v="11"/>
    <x v="223"/>
    <x v="1"/>
    <n v="1"/>
  </r>
  <r>
    <x v="15"/>
    <x v="11"/>
    <x v="223"/>
    <x v="31"/>
    <n v="1"/>
  </r>
  <r>
    <x v="15"/>
    <x v="11"/>
    <x v="223"/>
    <x v="6"/>
    <n v="1"/>
  </r>
  <r>
    <x v="15"/>
    <x v="11"/>
    <x v="223"/>
    <x v="33"/>
    <n v="1"/>
  </r>
  <r>
    <x v="15"/>
    <x v="11"/>
    <x v="231"/>
    <x v="15"/>
    <n v="1"/>
  </r>
  <r>
    <x v="15"/>
    <x v="11"/>
    <x v="231"/>
    <x v="28"/>
    <n v="1"/>
  </r>
  <r>
    <x v="15"/>
    <x v="11"/>
    <x v="231"/>
    <x v="1"/>
    <n v="1"/>
  </r>
  <r>
    <x v="15"/>
    <x v="11"/>
    <x v="231"/>
    <x v="0"/>
    <n v="1"/>
  </r>
  <r>
    <x v="15"/>
    <x v="11"/>
    <x v="231"/>
    <x v="31"/>
    <n v="1"/>
  </r>
  <r>
    <x v="15"/>
    <x v="11"/>
    <x v="224"/>
    <x v="15"/>
    <n v="1"/>
  </r>
  <r>
    <x v="15"/>
    <x v="11"/>
    <x v="224"/>
    <x v="28"/>
    <n v="1"/>
  </r>
  <r>
    <x v="15"/>
    <x v="11"/>
    <x v="224"/>
    <x v="6"/>
    <n v="1"/>
  </r>
  <r>
    <x v="15"/>
    <x v="11"/>
    <x v="224"/>
    <x v="33"/>
    <n v="1"/>
  </r>
  <r>
    <x v="15"/>
    <x v="11"/>
    <x v="225"/>
    <x v="11"/>
    <n v="1"/>
  </r>
  <r>
    <x v="15"/>
    <x v="11"/>
    <x v="225"/>
    <x v="33"/>
    <n v="1"/>
  </r>
  <r>
    <x v="15"/>
    <x v="11"/>
    <x v="226"/>
    <x v="1"/>
    <n v="1"/>
  </r>
  <r>
    <x v="15"/>
    <x v="11"/>
    <x v="226"/>
    <x v="6"/>
    <n v="1"/>
  </r>
  <r>
    <x v="15"/>
    <x v="11"/>
    <x v="226"/>
    <x v="33"/>
    <n v="1"/>
  </r>
  <r>
    <x v="15"/>
    <x v="11"/>
    <x v="227"/>
    <x v="10"/>
    <n v="1"/>
  </r>
  <r>
    <x v="15"/>
    <x v="11"/>
    <x v="227"/>
    <x v="23"/>
    <n v="1"/>
  </r>
  <r>
    <x v="15"/>
    <x v="11"/>
    <x v="228"/>
    <x v="6"/>
    <n v="1"/>
  </r>
  <r>
    <x v="15"/>
    <x v="11"/>
    <x v="229"/>
    <x v="16"/>
    <n v="1"/>
  </r>
  <r>
    <x v="15"/>
    <x v="11"/>
    <x v="229"/>
    <x v="33"/>
    <n v="1"/>
  </r>
  <r>
    <x v="15"/>
    <x v="11"/>
    <x v="230"/>
    <x v="15"/>
    <n v="1"/>
  </r>
  <r>
    <x v="15"/>
    <x v="11"/>
    <x v="230"/>
    <x v="28"/>
    <n v="1"/>
  </r>
  <r>
    <x v="15"/>
    <x v="11"/>
    <x v="230"/>
    <x v="16"/>
    <n v="1"/>
  </r>
  <r>
    <x v="15"/>
    <x v="11"/>
    <x v="230"/>
    <x v="19"/>
    <n v="148708"/>
  </r>
  <r>
    <x v="15"/>
    <x v="11"/>
    <x v="202"/>
    <x v="19"/>
    <n v="92000"/>
  </r>
  <r>
    <x v="15"/>
    <x v="11"/>
    <x v="227"/>
    <x v="19"/>
    <n v="47037"/>
  </r>
  <r>
    <x v="15"/>
    <x v="11"/>
    <x v="210"/>
    <x v="19"/>
    <n v="32469"/>
  </r>
  <r>
    <x v="15"/>
    <x v="11"/>
    <x v="212"/>
    <x v="19"/>
    <n v="26500"/>
  </r>
  <r>
    <x v="15"/>
    <x v="11"/>
    <x v="214"/>
    <x v="42"/>
    <n v="12678"/>
  </r>
  <r>
    <x v="15"/>
    <x v="11"/>
    <x v="215"/>
    <x v="20"/>
    <n v="11029"/>
  </r>
  <r>
    <x v="15"/>
    <x v="11"/>
    <x v="215"/>
    <x v="19"/>
    <n v="10946"/>
  </r>
  <r>
    <x v="15"/>
    <x v="11"/>
    <x v="202"/>
    <x v="18"/>
    <n v="10935"/>
  </r>
  <r>
    <x v="15"/>
    <x v="11"/>
    <x v="201"/>
    <x v="18"/>
    <n v="10060"/>
  </r>
  <r>
    <x v="15"/>
    <x v="11"/>
    <x v="207"/>
    <x v="42"/>
    <n v="7147"/>
  </r>
  <r>
    <x v="15"/>
    <x v="11"/>
    <x v="228"/>
    <x v="42"/>
    <n v="7106"/>
  </r>
  <r>
    <x v="15"/>
    <x v="11"/>
    <x v="201"/>
    <x v="42"/>
    <n v="7101"/>
  </r>
  <r>
    <x v="15"/>
    <x v="11"/>
    <x v="202"/>
    <x v="42"/>
    <n v="6699"/>
  </r>
  <r>
    <x v="15"/>
    <x v="11"/>
    <x v="215"/>
    <x v="42"/>
    <n v="5812"/>
  </r>
  <r>
    <x v="15"/>
    <x v="11"/>
    <x v="227"/>
    <x v="42"/>
    <n v="4473"/>
  </r>
  <r>
    <x v="15"/>
    <x v="11"/>
    <x v="203"/>
    <x v="42"/>
    <n v="4079"/>
  </r>
  <r>
    <x v="15"/>
    <x v="11"/>
    <x v="203"/>
    <x v="18"/>
    <n v="3400"/>
  </r>
  <r>
    <x v="15"/>
    <x v="11"/>
    <x v="210"/>
    <x v="42"/>
    <n v="3243"/>
  </r>
  <r>
    <x v="15"/>
    <x v="11"/>
    <x v="214"/>
    <x v="18"/>
    <n v="2760"/>
  </r>
  <r>
    <x v="15"/>
    <x v="11"/>
    <x v="212"/>
    <x v="42"/>
    <n v="2712"/>
  </r>
  <r>
    <x v="15"/>
    <x v="11"/>
    <x v="209"/>
    <x v="42"/>
    <n v="2338"/>
  </r>
  <r>
    <x v="15"/>
    <x v="11"/>
    <x v="224"/>
    <x v="42"/>
    <n v="2201"/>
  </r>
  <r>
    <x v="15"/>
    <x v="11"/>
    <x v="230"/>
    <x v="42"/>
    <n v="2188"/>
  </r>
  <r>
    <x v="15"/>
    <x v="11"/>
    <x v="216"/>
    <x v="42"/>
    <n v="2166"/>
  </r>
  <r>
    <x v="15"/>
    <x v="11"/>
    <x v="200"/>
    <x v="42"/>
    <n v="2099"/>
  </r>
  <r>
    <x v="15"/>
    <x v="11"/>
    <x v="223"/>
    <x v="42"/>
    <n v="2001"/>
  </r>
  <r>
    <x v="15"/>
    <x v="11"/>
    <x v="206"/>
    <x v="42"/>
    <n v="1787"/>
  </r>
  <r>
    <x v="15"/>
    <x v="11"/>
    <x v="205"/>
    <x v="18"/>
    <n v="1616"/>
  </r>
  <r>
    <x v="15"/>
    <x v="11"/>
    <x v="204"/>
    <x v="42"/>
    <n v="1567"/>
  </r>
  <r>
    <x v="15"/>
    <x v="11"/>
    <x v="219"/>
    <x v="42"/>
    <n v="1492"/>
  </r>
  <r>
    <x v="15"/>
    <x v="11"/>
    <x v="221"/>
    <x v="42"/>
    <n v="1485"/>
  </r>
  <r>
    <x v="15"/>
    <x v="11"/>
    <x v="225"/>
    <x v="42"/>
    <n v="1429"/>
  </r>
  <r>
    <x v="15"/>
    <x v="11"/>
    <x v="213"/>
    <x v="42"/>
    <n v="1413"/>
  </r>
  <r>
    <x v="15"/>
    <x v="11"/>
    <x v="209"/>
    <x v="18"/>
    <n v="1183"/>
  </r>
  <r>
    <x v="15"/>
    <x v="11"/>
    <x v="208"/>
    <x v="42"/>
    <n v="1143"/>
  </r>
  <r>
    <x v="15"/>
    <x v="11"/>
    <x v="222"/>
    <x v="42"/>
    <n v="1052"/>
  </r>
  <r>
    <x v="15"/>
    <x v="11"/>
    <x v="226"/>
    <x v="42"/>
    <n v="1020"/>
  </r>
  <r>
    <x v="15"/>
    <x v="11"/>
    <x v="205"/>
    <x v="42"/>
    <n v="948"/>
  </r>
  <r>
    <x v="15"/>
    <x v="11"/>
    <x v="211"/>
    <x v="42"/>
    <n v="777"/>
  </r>
  <r>
    <x v="15"/>
    <x v="11"/>
    <x v="229"/>
    <x v="42"/>
    <n v="752"/>
  </r>
  <r>
    <x v="15"/>
    <x v="11"/>
    <x v="224"/>
    <x v="18"/>
    <n v="713"/>
  </r>
  <r>
    <x v="15"/>
    <x v="11"/>
    <x v="220"/>
    <x v="42"/>
    <n v="546"/>
  </r>
  <r>
    <x v="15"/>
    <x v="11"/>
    <x v="207"/>
    <x v="18"/>
    <n v="543"/>
  </r>
  <r>
    <x v="15"/>
    <x v="11"/>
    <x v="217"/>
    <x v="42"/>
    <n v="477"/>
  </r>
  <r>
    <x v="15"/>
    <x v="11"/>
    <x v="228"/>
    <x v="18"/>
    <n v="418"/>
  </r>
  <r>
    <x v="15"/>
    <x v="11"/>
    <x v="218"/>
    <x v="42"/>
    <n v="359"/>
  </r>
  <r>
    <x v="15"/>
    <x v="11"/>
    <x v="200"/>
    <x v="18"/>
    <n v="345"/>
  </r>
  <r>
    <x v="15"/>
    <x v="11"/>
    <x v="227"/>
    <x v="18"/>
    <n v="316"/>
  </r>
  <r>
    <x v="15"/>
    <x v="11"/>
    <x v="231"/>
    <x v="42"/>
    <n v="245"/>
  </r>
  <r>
    <x v="15"/>
    <x v="11"/>
    <x v="204"/>
    <x v="18"/>
    <n v="236"/>
  </r>
  <r>
    <x v="15"/>
    <x v="11"/>
    <x v="214"/>
    <x v="41"/>
    <n v="218"/>
  </r>
  <r>
    <x v="15"/>
    <x v="11"/>
    <x v="228"/>
    <x v="41"/>
    <n v="160"/>
  </r>
  <r>
    <x v="15"/>
    <x v="11"/>
    <x v="207"/>
    <x v="41"/>
    <n v="155"/>
  </r>
  <r>
    <x v="15"/>
    <x v="11"/>
    <x v="232"/>
    <x v="42"/>
    <n v="155"/>
  </r>
  <r>
    <x v="15"/>
    <x v="11"/>
    <x v="226"/>
    <x v="18"/>
    <n v="130"/>
  </r>
  <r>
    <x v="15"/>
    <x v="11"/>
    <x v="213"/>
    <x v="18"/>
    <n v="101"/>
  </r>
  <r>
    <x v="15"/>
    <x v="11"/>
    <x v="227"/>
    <x v="41"/>
    <n v="99"/>
  </r>
  <r>
    <x v="15"/>
    <x v="11"/>
    <x v="201"/>
    <x v="41"/>
    <n v="97"/>
  </r>
  <r>
    <x v="15"/>
    <x v="11"/>
    <x v="202"/>
    <x v="41"/>
    <n v="97"/>
  </r>
  <r>
    <x v="15"/>
    <x v="11"/>
    <x v="215"/>
    <x v="41"/>
    <n v="93"/>
  </r>
  <r>
    <x v="15"/>
    <x v="11"/>
    <x v="223"/>
    <x v="18"/>
    <n v="87"/>
  </r>
  <r>
    <x v="15"/>
    <x v="11"/>
    <x v="203"/>
    <x v="41"/>
    <n v="77"/>
  </r>
  <r>
    <x v="15"/>
    <x v="11"/>
    <x v="200"/>
    <x v="41"/>
    <n v="73"/>
  </r>
  <r>
    <x v="15"/>
    <x v="11"/>
    <x v="216"/>
    <x v="41"/>
    <n v="72"/>
  </r>
  <r>
    <x v="15"/>
    <x v="11"/>
    <x v="224"/>
    <x v="41"/>
    <n v="71"/>
  </r>
  <r>
    <x v="15"/>
    <x v="11"/>
    <x v="216"/>
    <x v="18"/>
    <n v="64"/>
  </r>
  <r>
    <x v="15"/>
    <x v="11"/>
    <x v="210"/>
    <x v="41"/>
    <n v="63"/>
  </r>
  <r>
    <x v="15"/>
    <x v="11"/>
    <x v="203"/>
    <x v="19"/>
    <n v="60"/>
  </r>
  <r>
    <x v="15"/>
    <x v="11"/>
    <x v="206"/>
    <x v="41"/>
    <n v="58"/>
  </r>
  <r>
    <x v="15"/>
    <x v="11"/>
    <x v="230"/>
    <x v="41"/>
    <n v="53"/>
  </r>
  <r>
    <x v="15"/>
    <x v="11"/>
    <x v="204"/>
    <x v="41"/>
    <n v="48"/>
  </r>
  <r>
    <x v="15"/>
    <x v="11"/>
    <x v="209"/>
    <x v="41"/>
    <n v="48"/>
  </r>
  <r>
    <x v="15"/>
    <x v="11"/>
    <x v="219"/>
    <x v="41"/>
    <n v="43"/>
  </r>
  <r>
    <x v="15"/>
    <x v="11"/>
    <x v="203"/>
    <x v="20"/>
    <n v="41"/>
  </r>
  <r>
    <x v="15"/>
    <x v="11"/>
    <x v="205"/>
    <x v="41"/>
    <n v="41"/>
  </r>
  <r>
    <x v="15"/>
    <x v="11"/>
    <x v="225"/>
    <x v="41"/>
    <n v="39"/>
  </r>
  <r>
    <x v="15"/>
    <x v="11"/>
    <x v="223"/>
    <x v="41"/>
    <n v="37"/>
  </r>
  <r>
    <x v="15"/>
    <x v="11"/>
    <x v="212"/>
    <x v="41"/>
    <n v="36"/>
  </r>
  <r>
    <x v="15"/>
    <x v="11"/>
    <x v="221"/>
    <x v="41"/>
    <n v="35"/>
  </r>
  <r>
    <x v="15"/>
    <x v="11"/>
    <x v="213"/>
    <x v="41"/>
    <n v="30"/>
  </r>
  <r>
    <x v="15"/>
    <x v="11"/>
    <x v="208"/>
    <x v="41"/>
    <n v="27"/>
  </r>
  <r>
    <x v="15"/>
    <x v="11"/>
    <x v="222"/>
    <x v="41"/>
    <n v="25"/>
  </r>
  <r>
    <x v="15"/>
    <x v="11"/>
    <x v="220"/>
    <x v="18"/>
    <n v="21"/>
  </r>
  <r>
    <x v="15"/>
    <x v="11"/>
    <x v="226"/>
    <x v="41"/>
    <n v="21"/>
  </r>
  <r>
    <x v="15"/>
    <x v="11"/>
    <x v="201"/>
    <x v="7"/>
    <n v="20"/>
  </r>
  <r>
    <x v="15"/>
    <x v="11"/>
    <x v="217"/>
    <x v="41"/>
    <n v="20"/>
  </r>
  <r>
    <x v="15"/>
    <x v="11"/>
    <x v="229"/>
    <x v="41"/>
    <n v="16"/>
  </r>
  <r>
    <x v="15"/>
    <x v="11"/>
    <x v="220"/>
    <x v="41"/>
    <n v="15"/>
  </r>
  <r>
    <x v="15"/>
    <x v="11"/>
    <x v="202"/>
    <x v="7"/>
    <n v="13"/>
  </r>
  <r>
    <x v="15"/>
    <x v="11"/>
    <x v="218"/>
    <x v="41"/>
    <n v="13"/>
  </r>
  <r>
    <x v="15"/>
    <x v="11"/>
    <x v="222"/>
    <x v="18"/>
    <n v="12"/>
  </r>
  <r>
    <x v="15"/>
    <x v="11"/>
    <x v="202"/>
    <x v="20"/>
    <n v="11"/>
  </r>
  <r>
    <x v="15"/>
    <x v="11"/>
    <x v="214"/>
    <x v="7"/>
    <n v="11"/>
  </r>
  <r>
    <x v="15"/>
    <x v="11"/>
    <x v="211"/>
    <x v="41"/>
    <n v="10"/>
  </r>
  <r>
    <x v="15"/>
    <x v="11"/>
    <x v="200"/>
    <x v="20"/>
    <n v="6"/>
  </r>
  <r>
    <x v="15"/>
    <x v="11"/>
    <x v="204"/>
    <x v="19"/>
    <n v="6"/>
  </r>
  <r>
    <x v="15"/>
    <x v="11"/>
    <x v="231"/>
    <x v="41"/>
    <n v="6"/>
  </r>
  <r>
    <x v="15"/>
    <x v="11"/>
    <x v="200"/>
    <x v="7"/>
    <n v="5"/>
  </r>
  <r>
    <x v="15"/>
    <x v="11"/>
    <x v="207"/>
    <x v="7"/>
    <n v="5"/>
  </r>
  <r>
    <x v="15"/>
    <x v="11"/>
    <x v="224"/>
    <x v="20"/>
    <n v="5"/>
  </r>
  <r>
    <x v="15"/>
    <x v="11"/>
    <x v="205"/>
    <x v="7"/>
    <n v="4"/>
  </r>
  <r>
    <x v="15"/>
    <x v="11"/>
    <x v="210"/>
    <x v="8"/>
    <n v="4"/>
  </r>
  <r>
    <x v="15"/>
    <x v="11"/>
    <x v="227"/>
    <x v="7"/>
    <n v="4"/>
  </r>
  <r>
    <x v="15"/>
    <x v="11"/>
    <x v="203"/>
    <x v="7"/>
    <n v="3"/>
  </r>
  <r>
    <x v="15"/>
    <x v="11"/>
    <x v="204"/>
    <x v="7"/>
    <n v="3"/>
  </r>
  <r>
    <x v="15"/>
    <x v="11"/>
    <x v="204"/>
    <x v="20"/>
    <n v="3"/>
  </r>
  <r>
    <x v="15"/>
    <x v="11"/>
    <x v="221"/>
    <x v="18"/>
    <n v="3"/>
  </r>
  <r>
    <x v="15"/>
    <x v="11"/>
    <x v="202"/>
    <x v="3"/>
    <n v="2"/>
  </r>
  <r>
    <x v="15"/>
    <x v="11"/>
    <x v="212"/>
    <x v="18"/>
    <n v="2"/>
  </r>
  <r>
    <x v="15"/>
    <x v="11"/>
    <x v="216"/>
    <x v="7"/>
    <n v="2"/>
  </r>
  <r>
    <x v="15"/>
    <x v="11"/>
    <x v="228"/>
    <x v="7"/>
    <n v="2"/>
  </r>
  <r>
    <x v="15"/>
    <x v="11"/>
    <x v="232"/>
    <x v="41"/>
    <n v="2"/>
  </r>
  <r>
    <x v="15"/>
    <x v="11"/>
    <x v="230"/>
    <x v="8"/>
    <n v="2"/>
  </r>
  <r>
    <x v="15"/>
    <x v="11"/>
    <x v="200"/>
    <x v="3"/>
    <n v="1"/>
  </r>
  <r>
    <x v="15"/>
    <x v="11"/>
    <x v="202"/>
    <x v="8"/>
    <n v="1"/>
  </r>
  <r>
    <x v="15"/>
    <x v="11"/>
    <x v="203"/>
    <x v="3"/>
    <n v="1"/>
  </r>
  <r>
    <x v="15"/>
    <x v="11"/>
    <x v="203"/>
    <x v="8"/>
    <n v="1"/>
  </r>
  <r>
    <x v="15"/>
    <x v="11"/>
    <x v="204"/>
    <x v="3"/>
    <n v="1"/>
  </r>
  <r>
    <x v="15"/>
    <x v="11"/>
    <x v="204"/>
    <x v="8"/>
    <n v="1"/>
  </r>
  <r>
    <x v="15"/>
    <x v="11"/>
    <x v="208"/>
    <x v="7"/>
    <n v="1"/>
  </r>
  <r>
    <x v="15"/>
    <x v="11"/>
    <x v="208"/>
    <x v="18"/>
    <n v="1"/>
  </r>
  <r>
    <x v="15"/>
    <x v="11"/>
    <x v="209"/>
    <x v="7"/>
    <n v="1"/>
  </r>
  <r>
    <x v="15"/>
    <x v="11"/>
    <x v="212"/>
    <x v="7"/>
    <n v="1"/>
  </r>
  <r>
    <x v="15"/>
    <x v="11"/>
    <x v="212"/>
    <x v="8"/>
    <n v="1"/>
  </r>
  <r>
    <x v="15"/>
    <x v="11"/>
    <x v="213"/>
    <x v="7"/>
    <n v="1"/>
  </r>
  <r>
    <x v="15"/>
    <x v="11"/>
    <x v="215"/>
    <x v="3"/>
    <n v="1"/>
  </r>
  <r>
    <x v="15"/>
    <x v="11"/>
    <x v="215"/>
    <x v="8"/>
    <n v="1"/>
  </r>
  <r>
    <x v="15"/>
    <x v="11"/>
    <x v="220"/>
    <x v="7"/>
    <n v="1"/>
  </r>
  <r>
    <x v="15"/>
    <x v="11"/>
    <x v="221"/>
    <x v="7"/>
    <n v="1"/>
  </r>
  <r>
    <x v="15"/>
    <x v="11"/>
    <x v="222"/>
    <x v="7"/>
    <n v="1"/>
  </r>
  <r>
    <x v="15"/>
    <x v="11"/>
    <x v="223"/>
    <x v="7"/>
    <n v="1"/>
  </r>
  <r>
    <x v="15"/>
    <x v="11"/>
    <x v="224"/>
    <x v="7"/>
    <n v="1"/>
  </r>
  <r>
    <x v="15"/>
    <x v="11"/>
    <x v="224"/>
    <x v="3"/>
    <n v="1"/>
  </r>
  <r>
    <x v="15"/>
    <x v="11"/>
    <x v="226"/>
    <x v="7"/>
    <n v="1"/>
  </r>
  <r>
    <x v="15"/>
    <x v="11"/>
    <x v="227"/>
    <x v="8"/>
    <n v="1"/>
  </r>
  <r>
    <x v="15"/>
    <x v="12"/>
    <x v="244"/>
    <x v="29"/>
    <n v="37839"/>
  </r>
  <r>
    <x v="15"/>
    <x v="12"/>
    <x v="256"/>
    <x v="29"/>
    <n v="37319"/>
  </r>
  <r>
    <x v="15"/>
    <x v="12"/>
    <x v="244"/>
    <x v="25"/>
    <n v="37060"/>
  </r>
  <r>
    <x v="15"/>
    <x v="12"/>
    <x v="256"/>
    <x v="25"/>
    <n v="36672"/>
  </r>
  <r>
    <x v="15"/>
    <x v="12"/>
    <x v="257"/>
    <x v="29"/>
    <n v="34577"/>
  </r>
  <r>
    <x v="15"/>
    <x v="12"/>
    <x v="257"/>
    <x v="25"/>
    <n v="33617"/>
  </r>
  <r>
    <x v="15"/>
    <x v="12"/>
    <x v="256"/>
    <x v="22"/>
    <n v="29983"/>
  </r>
  <r>
    <x v="15"/>
    <x v="12"/>
    <x v="247"/>
    <x v="29"/>
    <n v="26822"/>
  </r>
  <r>
    <x v="15"/>
    <x v="12"/>
    <x v="247"/>
    <x v="25"/>
    <n v="26812"/>
  </r>
  <r>
    <x v="15"/>
    <x v="12"/>
    <x v="248"/>
    <x v="29"/>
    <n v="25681"/>
  </r>
  <r>
    <x v="15"/>
    <x v="12"/>
    <x v="248"/>
    <x v="25"/>
    <n v="25650"/>
  </r>
  <r>
    <x v="15"/>
    <x v="12"/>
    <x v="254"/>
    <x v="29"/>
    <n v="23023"/>
  </r>
  <r>
    <x v="15"/>
    <x v="12"/>
    <x v="241"/>
    <x v="29"/>
    <n v="22983"/>
  </r>
  <r>
    <x v="15"/>
    <x v="12"/>
    <x v="254"/>
    <x v="25"/>
    <n v="22911"/>
  </r>
  <r>
    <x v="15"/>
    <x v="12"/>
    <x v="238"/>
    <x v="29"/>
    <n v="22633"/>
  </r>
  <r>
    <x v="15"/>
    <x v="12"/>
    <x v="241"/>
    <x v="25"/>
    <n v="22090"/>
  </r>
  <r>
    <x v="15"/>
    <x v="12"/>
    <x v="238"/>
    <x v="25"/>
    <n v="21825"/>
  </r>
  <r>
    <x v="15"/>
    <x v="12"/>
    <x v="249"/>
    <x v="29"/>
    <n v="20554"/>
  </r>
  <r>
    <x v="15"/>
    <x v="12"/>
    <x v="249"/>
    <x v="25"/>
    <n v="20529"/>
  </r>
  <r>
    <x v="15"/>
    <x v="12"/>
    <x v="245"/>
    <x v="29"/>
    <n v="19487"/>
  </r>
  <r>
    <x v="15"/>
    <x v="12"/>
    <x v="245"/>
    <x v="25"/>
    <n v="19486"/>
  </r>
  <r>
    <x v="15"/>
    <x v="12"/>
    <x v="234"/>
    <x v="25"/>
    <n v="18944"/>
  </r>
  <r>
    <x v="15"/>
    <x v="12"/>
    <x v="234"/>
    <x v="29"/>
    <n v="18944"/>
  </r>
  <r>
    <x v="15"/>
    <x v="12"/>
    <x v="233"/>
    <x v="29"/>
    <n v="18395"/>
  </r>
  <r>
    <x v="15"/>
    <x v="12"/>
    <x v="233"/>
    <x v="25"/>
    <n v="18392"/>
  </r>
  <r>
    <x v="15"/>
    <x v="12"/>
    <x v="246"/>
    <x v="25"/>
    <n v="17679"/>
  </r>
  <r>
    <x v="15"/>
    <x v="12"/>
    <x v="246"/>
    <x v="29"/>
    <n v="17679"/>
  </r>
  <r>
    <x v="15"/>
    <x v="12"/>
    <x v="250"/>
    <x v="29"/>
    <n v="16705"/>
  </r>
  <r>
    <x v="15"/>
    <x v="12"/>
    <x v="250"/>
    <x v="25"/>
    <n v="16703"/>
  </r>
  <r>
    <x v="15"/>
    <x v="12"/>
    <x v="254"/>
    <x v="22"/>
    <n v="15073"/>
  </r>
  <r>
    <x v="15"/>
    <x v="12"/>
    <x v="243"/>
    <x v="29"/>
    <n v="12455"/>
  </r>
  <r>
    <x v="15"/>
    <x v="12"/>
    <x v="234"/>
    <x v="22"/>
    <n v="11773"/>
  </r>
  <r>
    <x v="15"/>
    <x v="12"/>
    <x v="253"/>
    <x v="29"/>
    <n v="10689"/>
  </r>
  <r>
    <x v="15"/>
    <x v="12"/>
    <x v="253"/>
    <x v="25"/>
    <n v="10680"/>
  </r>
  <r>
    <x v="15"/>
    <x v="12"/>
    <x v="243"/>
    <x v="25"/>
    <n v="10631"/>
  </r>
  <r>
    <x v="15"/>
    <x v="12"/>
    <x v="255"/>
    <x v="29"/>
    <n v="10397"/>
  </r>
  <r>
    <x v="15"/>
    <x v="12"/>
    <x v="255"/>
    <x v="25"/>
    <n v="10394"/>
  </r>
  <r>
    <x v="15"/>
    <x v="12"/>
    <x v="237"/>
    <x v="29"/>
    <n v="10316"/>
  </r>
  <r>
    <x v="15"/>
    <x v="12"/>
    <x v="237"/>
    <x v="25"/>
    <n v="10313"/>
  </r>
  <r>
    <x v="15"/>
    <x v="12"/>
    <x v="251"/>
    <x v="25"/>
    <n v="9903"/>
  </r>
  <r>
    <x v="15"/>
    <x v="12"/>
    <x v="251"/>
    <x v="29"/>
    <n v="9903"/>
  </r>
  <r>
    <x v="15"/>
    <x v="12"/>
    <x v="244"/>
    <x v="21"/>
    <n v="8539"/>
  </r>
  <r>
    <x v="15"/>
    <x v="12"/>
    <x v="236"/>
    <x v="29"/>
    <n v="8347"/>
  </r>
  <r>
    <x v="15"/>
    <x v="12"/>
    <x v="236"/>
    <x v="25"/>
    <n v="8316"/>
  </r>
  <r>
    <x v="15"/>
    <x v="12"/>
    <x v="245"/>
    <x v="22"/>
    <n v="7712"/>
  </r>
  <r>
    <x v="15"/>
    <x v="12"/>
    <x v="235"/>
    <x v="22"/>
    <n v="7319"/>
  </r>
  <r>
    <x v="15"/>
    <x v="12"/>
    <x v="242"/>
    <x v="29"/>
    <n v="7209"/>
  </r>
  <r>
    <x v="15"/>
    <x v="12"/>
    <x v="242"/>
    <x v="25"/>
    <n v="7132"/>
  </r>
  <r>
    <x v="15"/>
    <x v="12"/>
    <x v="241"/>
    <x v="21"/>
    <n v="5456"/>
  </r>
  <r>
    <x v="15"/>
    <x v="12"/>
    <x v="247"/>
    <x v="22"/>
    <n v="5060"/>
  </r>
  <r>
    <x v="15"/>
    <x v="12"/>
    <x v="238"/>
    <x v="21"/>
    <n v="5002"/>
  </r>
  <r>
    <x v="15"/>
    <x v="12"/>
    <x v="256"/>
    <x v="21"/>
    <n v="4986"/>
  </r>
  <r>
    <x v="15"/>
    <x v="12"/>
    <x v="257"/>
    <x v="21"/>
    <n v="4772"/>
  </r>
  <r>
    <x v="15"/>
    <x v="12"/>
    <x v="239"/>
    <x v="29"/>
    <n v="4744"/>
  </r>
  <r>
    <x v="15"/>
    <x v="12"/>
    <x v="239"/>
    <x v="25"/>
    <n v="4357"/>
  </r>
  <r>
    <x v="15"/>
    <x v="12"/>
    <x v="252"/>
    <x v="25"/>
    <n v="4237"/>
  </r>
  <r>
    <x v="15"/>
    <x v="12"/>
    <x v="252"/>
    <x v="29"/>
    <n v="4237"/>
  </r>
  <r>
    <x v="15"/>
    <x v="12"/>
    <x v="233"/>
    <x v="21"/>
    <n v="4029"/>
  </r>
  <r>
    <x v="15"/>
    <x v="12"/>
    <x v="253"/>
    <x v="22"/>
    <n v="3520"/>
  </r>
  <r>
    <x v="15"/>
    <x v="12"/>
    <x v="254"/>
    <x v="21"/>
    <n v="3507"/>
  </r>
  <r>
    <x v="15"/>
    <x v="12"/>
    <x v="247"/>
    <x v="21"/>
    <n v="3449"/>
  </r>
  <r>
    <x v="15"/>
    <x v="12"/>
    <x v="249"/>
    <x v="21"/>
    <n v="3394"/>
  </r>
  <r>
    <x v="15"/>
    <x v="12"/>
    <x v="243"/>
    <x v="21"/>
    <n v="3346"/>
  </r>
  <r>
    <x v="15"/>
    <x v="12"/>
    <x v="235"/>
    <x v="25"/>
    <n v="3211"/>
  </r>
  <r>
    <x v="15"/>
    <x v="12"/>
    <x v="235"/>
    <x v="29"/>
    <n v="3211"/>
  </r>
  <r>
    <x v="15"/>
    <x v="12"/>
    <x v="245"/>
    <x v="21"/>
    <n v="3016"/>
  </r>
  <r>
    <x v="15"/>
    <x v="12"/>
    <x v="248"/>
    <x v="21"/>
    <n v="2812"/>
  </r>
  <r>
    <x v="15"/>
    <x v="12"/>
    <x v="240"/>
    <x v="29"/>
    <n v="2630"/>
  </r>
  <r>
    <x v="15"/>
    <x v="12"/>
    <x v="244"/>
    <x v="37"/>
    <n v="2606"/>
  </r>
  <r>
    <x v="15"/>
    <x v="12"/>
    <x v="253"/>
    <x v="21"/>
    <n v="2563"/>
  </r>
  <r>
    <x v="15"/>
    <x v="12"/>
    <x v="250"/>
    <x v="21"/>
    <n v="2317"/>
  </r>
  <r>
    <x v="15"/>
    <x v="12"/>
    <x v="251"/>
    <x v="21"/>
    <n v="2226"/>
  </r>
  <r>
    <x v="15"/>
    <x v="12"/>
    <x v="246"/>
    <x v="21"/>
    <n v="2205"/>
  </r>
  <r>
    <x v="15"/>
    <x v="12"/>
    <x v="234"/>
    <x v="21"/>
    <n v="2126"/>
  </r>
  <r>
    <x v="15"/>
    <x v="12"/>
    <x v="240"/>
    <x v="25"/>
    <n v="2069"/>
  </r>
  <r>
    <x v="15"/>
    <x v="12"/>
    <x v="242"/>
    <x v="21"/>
    <n v="1980"/>
  </r>
  <r>
    <x v="15"/>
    <x v="12"/>
    <x v="256"/>
    <x v="17"/>
    <n v="1899"/>
  </r>
  <r>
    <x v="15"/>
    <x v="12"/>
    <x v="233"/>
    <x v="37"/>
    <n v="1887"/>
  </r>
  <r>
    <x v="15"/>
    <x v="12"/>
    <x v="235"/>
    <x v="21"/>
    <n v="1815"/>
  </r>
  <r>
    <x v="15"/>
    <x v="12"/>
    <x v="238"/>
    <x v="37"/>
    <n v="1708"/>
  </r>
  <r>
    <x v="15"/>
    <x v="12"/>
    <x v="249"/>
    <x v="22"/>
    <n v="1679"/>
  </r>
  <r>
    <x v="15"/>
    <x v="12"/>
    <x v="242"/>
    <x v="37"/>
    <n v="1660"/>
  </r>
  <r>
    <x v="15"/>
    <x v="12"/>
    <x v="257"/>
    <x v="17"/>
    <n v="1574"/>
  </r>
  <r>
    <x v="15"/>
    <x v="12"/>
    <x v="240"/>
    <x v="21"/>
    <n v="1525"/>
  </r>
  <r>
    <x v="15"/>
    <x v="12"/>
    <x v="237"/>
    <x v="21"/>
    <n v="1358"/>
  </r>
  <r>
    <x v="15"/>
    <x v="12"/>
    <x v="248"/>
    <x v="17"/>
    <n v="1348"/>
  </r>
  <r>
    <x v="15"/>
    <x v="12"/>
    <x v="242"/>
    <x v="32"/>
    <n v="1301"/>
  </r>
  <r>
    <x v="15"/>
    <x v="12"/>
    <x v="241"/>
    <x v="37"/>
    <n v="1252"/>
  </r>
  <r>
    <x v="15"/>
    <x v="12"/>
    <x v="255"/>
    <x v="21"/>
    <n v="1162"/>
  </r>
  <r>
    <x v="15"/>
    <x v="12"/>
    <x v="239"/>
    <x v="21"/>
    <n v="1111"/>
  </r>
  <r>
    <x v="15"/>
    <x v="12"/>
    <x v="254"/>
    <x v="17"/>
    <n v="1106"/>
  </r>
  <r>
    <x v="15"/>
    <x v="12"/>
    <x v="258"/>
    <x v="29"/>
    <n v="1048"/>
  </r>
  <r>
    <x v="15"/>
    <x v="12"/>
    <x v="258"/>
    <x v="25"/>
    <n v="1034"/>
  </r>
  <r>
    <x v="15"/>
    <x v="12"/>
    <x v="256"/>
    <x v="32"/>
    <n v="1001"/>
  </r>
  <r>
    <x v="15"/>
    <x v="12"/>
    <x v="247"/>
    <x v="17"/>
    <n v="972"/>
  </r>
  <r>
    <x v="15"/>
    <x v="12"/>
    <x v="244"/>
    <x v="17"/>
    <n v="833"/>
  </r>
  <r>
    <x v="15"/>
    <x v="12"/>
    <x v="248"/>
    <x v="32"/>
    <n v="828"/>
  </r>
  <r>
    <x v="15"/>
    <x v="12"/>
    <x v="251"/>
    <x v="37"/>
    <n v="828"/>
  </r>
  <r>
    <x v="15"/>
    <x v="12"/>
    <x v="249"/>
    <x v="17"/>
    <n v="820"/>
  </r>
  <r>
    <x v="15"/>
    <x v="12"/>
    <x v="241"/>
    <x v="24"/>
    <n v="797"/>
  </r>
  <r>
    <x v="15"/>
    <x v="12"/>
    <x v="243"/>
    <x v="28"/>
    <n v="794"/>
  </r>
  <r>
    <x v="15"/>
    <x v="12"/>
    <x v="245"/>
    <x v="17"/>
    <n v="758"/>
  </r>
  <r>
    <x v="15"/>
    <x v="12"/>
    <x v="249"/>
    <x v="37"/>
    <n v="756"/>
  </r>
  <r>
    <x v="15"/>
    <x v="12"/>
    <x v="238"/>
    <x v="17"/>
    <n v="692"/>
  </r>
  <r>
    <x v="15"/>
    <x v="12"/>
    <x v="252"/>
    <x v="21"/>
    <n v="661"/>
  </r>
  <r>
    <x v="15"/>
    <x v="12"/>
    <x v="235"/>
    <x v="37"/>
    <n v="655"/>
  </r>
  <r>
    <x v="15"/>
    <x v="12"/>
    <x v="238"/>
    <x v="23"/>
    <n v="651"/>
  </r>
  <r>
    <x v="15"/>
    <x v="12"/>
    <x v="250"/>
    <x v="17"/>
    <n v="648"/>
  </r>
  <r>
    <x v="15"/>
    <x v="12"/>
    <x v="234"/>
    <x v="17"/>
    <n v="630"/>
  </r>
  <r>
    <x v="15"/>
    <x v="12"/>
    <x v="246"/>
    <x v="17"/>
    <n v="621"/>
  </r>
  <r>
    <x v="15"/>
    <x v="12"/>
    <x v="234"/>
    <x v="37"/>
    <n v="602"/>
  </r>
  <r>
    <x v="15"/>
    <x v="12"/>
    <x v="255"/>
    <x v="17"/>
    <n v="596"/>
  </r>
  <r>
    <x v="15"/>
    <x v="12"/>
    <x v="258"/>
    <x v="21"/>
    <n v="589"/>
  </r>
  <r>
    <x v="15"/>
    <x v="12"/>
    <x v="254"/>
    <x v="37"/>
    <n v="587"/>
  </r>
  <r>
    <x v="15"/>
    <x v="12"/>
    <x v="241"/>
    <x v="17"/>
    <n v="562"/>
  </r>
  <r>
    <x v="15"/>
    <x v="12"/>
    <x v="257"/>
    <x v="24"/>
    <n v="519"/>
  </r>
  <r>
    <x v="15"/>
    <x v="12"/>
    <x v="236"/>
    <x v="21"/>
    <n v="517"/>
  </r>
  <r>
    <x v="15"/>
    <x v="12"/>
    <x v="236"/>
    <x v="37"/>
    <n v="515"/>
  </r>
  <r>
    <x v="15"/>
    <x v="12"/>
    <x v="244"/>
    <x v="23"/>
    <n v="513"/>
  </r>
  <r>
    <x v="15"/>
    <x v="12"/>
    <x v="240"/>
    <x v="24"/>
    <n v="484"/>
  </r>
  <r>
    <x v="15"/>
    <x v="12"/>
    <x v="243"/>
    <x v="37"/>
    <n v="467"/>
  </r>
  <r>
    <x v="15"/>
    <x v="12"/>
    <x v="257"/>
    <x v="30"/>
    <n v="450"/>
  </r>
  <r>
    <x v="15"/>
    <x v="12"/>
    <x v="257"/>
    <x v="37"/>
    <n v="445"/>
  </r>
  <r>
    <x v="15"/>
    <x v="12"/>
    <x v="239"/>
    <x v="37"/>
    <n v="425"/>
  </r>
  <r>
    <x v="15"/>
    <x v="12"/>
    <x v="241"/>
    <x v="32"/>
    <n v="424"/>
  </r>
  <r>
    <x v="15"/>
    <x v="12"/>
    <x v="233"/>
    <x v="17"/>
    <n v="418"/>
  </r>
  <r>
    <x v="15"/>
    <x v="12"/>
    <x v="244"/>
    <x v="32"/>
    <n v="412"/>
  </r>
  <r>
    <x v="15"/>
    <x v="12"/>
    <x v="247"/>
    <x v="37"/>
    <n v="411"/>
  </r>
  <r>
    <x v="15"/>
    <x v="12"/>
    <x v="243"/>
    <x v="24"/>
    <n v="410"/>
  </r>
  <r>
    <x v="15"/>
    <x v="12"/>
    <x v="256"/>
    <x v="37"/>
    <n v="403"/>
  </r>
  <r>
    <x v="15"/>
    <x v="12"/>
    <x v="257"/>
    <x v="32"/>
    <n v="389"/>
  </r>
  <r>
    <x v="15"/>
    <x v="12"/>
    <x v="257"/>
    <x v="23"/>
    <n v="385"/>
  </r>
  <r>
    <x v="15"/>
    <x v="12"/>
    <x v="237"/>
    <x v="17"/>
    <n v="383"/>
  </r>
  <r>
    <x v="15"/>
    <x v="12"/>
    <x v="256"/>
    <x v="30"/>
    <n v="376"/>
  </r>
  <r>
    <x v="15"/>
    <x v="12"/>
    <x v="246"/>
    <x v="32"/>
    <n v="373"/>
  </r>
  <r>
    <x v="15"/>
    <x v="12"/>
    <x v="243"/>
    <x v="26"/>
    <n v="329"/>
  </r>
  <r>
    <x v="15"/>
    <x v="12"/>
    <x v="256"/>
    <x v="23"/>
    <n v="318"/>
  </r>
  <r>
    <x v="15"/>
    <x v="12"/>
    <x v="250"/>
    <x v="37"/>
    <n v="303"/>
  </r>
  <r>
    <x v="15"/>
    <x v="12"/>
    <x v="239"/>
    <x v="24"/>
    <n v="302"/>
  </r>
  <r>
    <x v="15"/>
    <x v="12"/>
    <x v="257"/>
    <x v="5"/>
    <n v="264"/>
  </r>
  <r>
    <x v="15"/>
    <x v="12"/>
    <x v="256"/>
    <x v="5"/>
    <n v="263"/>
  </r>
  <r>
    <x v="15"/>
    <x v="12"/>
    <x v="244"/>
    <x v="0"/>
    <n v="262"/>
  </r>
  <r>
    <x v="15"/>
    <x v="12"/>
    <x v="257"/>
    <x v="2"/>
    <n v="262"/>
  </r>
  <r>
    <x v="15"/>
    <x v="12"/>
    <x v="256"/>
    <x v="24"/>
    <n v="261"/>
  </r>
  <r>
    <x v="15"/>
    <x v="12"/>
    <x v="256"/>
    <x v="2"/>
    <n v="261"/>
  </r>
  <r>
    <x v="15"/>
    <x v="12"/>
    <x v="244"/>
    <x v="5"/>
    <n v="248"/>
  </r>
  <r>
    <x v="15"/>
    <x v="12"/>
    <x v="256"/>
    <x v="12"/>
    <n v="248"/>
  </r>
  <r>
    <x v="15"/>
    <x v="12"/>
    <x v="244"/>
    <x v="2"/>
    <n v="247"/>
  </r>
  <r>
    <x v="15"/>
    <x v="12"/>
    <x v="245"/>
    <x v="37"/>
    <n v="245"/>
  </r>
  <r>
    <x v="15"/>
    <x v="12"/>
    <x v="244"/>
    <x v="12"/>
    <n v="237"/>
  </r>
  <r>
    <x v="15"/>
    <x v="12"/>
    <x v="257"/>
    <x v="12"/>
    <n v="236"/>
  </r>
  <r>
    <x v="15"/>
    <x v="12"/>
    <x v="241"/>
    <x v="0"/>
    <n v="223"/>
  </r>
  <r>
    <x v="15"/>
    <x v="12"/>
    <x v="255"/>
    <x v="37"/>
    <n v="210"/>
  </r>
  <r>
    <x v="15"/>
    <x v="12"/>
    <x v="243"/>
    <x v="32"/>
    <n v="206"/>
  </r>
  <r>
    <x v="15"/>
    <x v="12"/>
    <x v="247"/>
    <x v="0"/>
    <n v="205"/>
  </r>
  <r>
    <x v="15"/>
    <x v="12"/>
    <x v="236"/>
    <x v="17"/>
    <n v="198"/>
  </r>
  <r>
    <x v="15"/>
    <x v="12"/>
    <x v="253"/>
    <x v="17"/>
    <n v="197"/>
  </r>
  <r>
    <x v="15"/>
    <x v="12"/>
    <x v="244"/>
    <x v="24"/>
    <n v="196"/>
  </r>
  <r>
    <x v="15"/>
    <x v="12"/>
    <x v="233"/>
    <x v="22"/>
    <n v="192"/>
  </r>
  <r>
    <x v="15"/>
    <x v="12"/>
    <x v="249"/>
    <x v="30"/>
    <n v="190"/>
  </r>
  <r>
    <x v="15"/>
    <x v="12"/>
    <x v="245"/>
    <x v="32"/>
    <n v="189"/>
  </r>
  <r>
    <x v="15"/>
    <x v="12"/>
    <x v="241"/>
    <x v="2"/>
    <n v="182"/>
  </r>
  <r>
    <x v="15"/>
    <x v="12"/>
    <x v="241"/>
    <x v="5"/>
    <n v="182"/>
  </r>
  <r>
    <x v="15"/>
    <x v="12"/>
    <x v="243"/>
    <x v="23"/>
    <n v="176"/>
  </r>
  <r>
    <x v="15"/>
    <x v="12"/>
    <x v="243"/>
    <x v="17"/>
    <n v="174"/>
  </r>
  <r>
    <x v="15"/>
    <x v="12"/>
    <x v="254"/>
    <x v="5"/>
    <n v="172"/>
  </r>
  <r>
    <x v="15"/>
    <x v="12"/>
    <x v="238"/>
    <x v="5"/>
    <n v="171"/>
  </r>
  <r>
    <x v="15"/>
    <x v="12"/>
    <x v="238"/>
    <x v="2"/>
    <n v="170"/>
  </r>
  <r>
    <x v="15"/>
    <x v="12"/>
    <x v="254"/>
    <x v="2"/>
    <n v="167"/>
  </r>
  <r>
    <x v="15"/>
    <x v="12"/>
    <x v="247"/>
    <x v="12"/>
    <n v="165"/>
  </r>
  <r>
    <x v="15"/>
    <x v="12"/>
    <x v="247"/>
    <x v="2"/>
    <n v="165"/>
  </r>
  <r>
    <x v="15"/>
    <x v="12"/>
    <x v="247"/>
    <x v="5"/>
    <n v="165"/>
  </r>
  <r>
    <x v="15"/>
    <x v="12"/>
    <x v="254"/>
    <x v="12"/>
    <n v="163"/>
  </r>
  <r>
    <x v="15"/>
    <x v="12"/>
    <x v="248"/>
    <x v="5"/>
    <n v="160"/>
  </r>
  <r>
    <x v="15"/>
    <x v="12"/>
    <x v="248"/>
    <x v="12"/>
    <n v="158"/>
  </r>
  <r>
    <x v="15"/>
    <x v="12"/>
    <x v="248"/>
    <x v="2"/>
    <n v="158"/>
  </r>
  <r>
    <x v="15"/>
    <x v="12"/>
    <x v="257"/>
    <x v="22"/>
    <n v="157"/>
  </r>
  <r>
    <x v="15"/>
    <x v="12"/>
    <x v="234"/>
    <x v="32"/>
    <n v="156"/>
  </r>
  <r>
    <x v="15"/>
    <x v="12"/>
    <x v="241"/>
    <x v="12"/>
    <n v="156"/>
  </r>
  <r>
    <x v="15"/>
    <x v="12"/>
    <x v="238"/>
    <x v="12"/>
    <n v="147"/>
  </r>
  <r>
    <x v="15"/>
    <x v="12"/>
    <x v="249"/>
    <x v="0"/>
    <n v="140"/>
  </r>
  <r>
    <x v="15"/>
    <x v="12"/>
    <x v="234"/>
    <x v="0"/>
    <n v="137"/>
  </r>
  <r>
    <x v="15"/>
    <x v="12"/>
    <x v="240"/>
    <x v="37"/>
    <n v="137"/>
  </r>
  <r>
    <x v="15"/>
    <x v="12"/>
    <x v="233"/>
    <x v="12"/>
    <n v="136"/>
  </r>
  <r>
    <x v="15"/>
    <x v="12"/>
    <x v="233"/>
    <x v="2"/>
    <n v="136"/>
  </r>
  <r>
    <x v="15"/>
    <x v="12"/>
    <x v="233"/>
    <x v="5"/>
    <n v="136"/>
  </r>
  <r>
    <x v="15"/>
    <x v="12"/>
    <x v="257"/>
    <x v="0"/>
    <n v="129"/>
  </r>
  <r>
    <x v="15"/>
    <x v="12"/>
    <x v="249"/>
    <x v="12"/>
    <n v="127"/>
  </r>
  <r>
    <x v="15"/>
    <x v="12"/>
    <x v="249"/>
    <x v="2"/>
    <n v="127"/>
  </r>
  <r>
    <x v="15"/>
    <x v="12"/>
    <x v="249"/>
    <x v="5"/>
    <n v="127"/>
  </r>
  <r>
    <x v="15"/>
    <x v="12"/>
    <x v="246"/>
    <x v="37"/>
    <n v="122"/>
  </r>
  <r>
    <x v="15"/>
    <x v="12"/>
    <x v="238"/>
    <x v="24"/>
    <n v="121"/>
  </r>
  <r>
    <x v="15"/>
    <x v="12"/>
    <x v="244"/>
    <x v="9"/>
    <n v="119"/>
  </r>
  <r>
    <x v="15"/>
    <x v="12"/>
    <x v="233"/>
    <x v="0"/>
    <n v="117"/>
  </r>
  <r>
    <x v="15"/>
    <x v="12"/>
    <x v="250"/>
    <x v="12"/>
    <n v="117"/>
  </r>
  <r>
    <x v="15"/>
    <x v="12"/>
    <x v="250"/>
    <x v="2"/>
    <n v="117"/>
  </r>
  <r>
    <x v="15"/>
    <x v="12"/>
    <x v="250"/>
    <x v="5"/>
    <n v="117"/>
  </r>
  <r>
    <x v="15"/>
    <x v="12"/>
    <x v="257"/>
    <x v="9"/>
    <n v="117"/>
  </r>
  <r>
    <x v="15"/>
    <x v="12"/>
    <x v="250"/>
    <x v="0"/>
    <n v="115"/>
  </r>
  <r>
    <x v="15"/>
    <x v="12"/>
    <x v="238"/>
    <x v="9"/>
    <n v="114"/>
  </r>
  <r>
    <x v="15"/>
    <x v="12"/>
    <x v="238"/>
    <x v="32"/>
    <n v="111"/>
  </r>
  <r>
    <x v="15"/>
    <x v="12"/>
    <x v="246"/>
    <x v="12"/>
    <n v="110"/>
  </r>
  <r>
    <x v="15"/>
    <x v="12"/>
    <x v="246"/>
    <x v="2"/>
    <n v="110"/>
  </r>
  <r>
    <x v="15"/>
    <x v="12"/>
    <x v="246"/>
    <x v="5"/>
    <n v="110"/>
  </r>
  <r>
    <x v="15"/>
    <x v="12"/>
    <x v="245"/>
    <x v="5"/>
    <n v="109"/>
  </r>
  <r>
    <x v="15"/>
    <x v="12"/>
    <x v="245"/>
    <x v="12"/>
    <n v="107"/>
  </r>
  <r>
    <x v="15"/>
    <x v="12"/>
    <x v="245"/>
    <x v="2"/>
    <n v="107"/>
  </r>
  <r>
    <x v="15"/>
    <x v="12"/>
    <x v="251"/>
    <x v="17"/>
    <n v="107"/>
  </r>
  <r>
    <x v="15"/>
    <x v="12"/>
    <x v="256"/>
    <x v="9"/>
    <n v="104"/>
  </r>
  <r>
    <x v="15"/>
    <x v="12"/>
    <x v="253"/>
    <x v="37"/>
    <n v="102"/>
  </r>
  <r>
    <x v="15"/>
    <x v="12"/>
    <x v="254"/>
    <x v="9"/>
    <n v="96"/>
  </r>
  <r>
    <x v="15"/>
    <x v="12"/>
    <x v="234"/>
    <x v="12"/>
    <n v="95"/>
  </r>
  <r>
    <x v="15"/>
    <x v="12"/>
    <x v="234"/>
    <x v="2"/>
    <n v="95"/>
  </r>
  <r>
    <x v="15"/>
    <x v="12"/>
    <x v="234"/>
    <x v="5"/>
    <n v="95"/>
  </r>
  <r>
    <x v="15"/>
    <x v="12"/>
    <x v="243"/>
    <x v="2"/>
    <n v="95"/>
  </r>
  <r>
    <x v="15"/>
    <x v="12"/>
    <x v="243"/>
    <x v="5"/>
    <n v="95"/>
  </r>
  <r>
    <x v="15"/>
    <x v="12"/>
    <x v="257"/>
    <x v="4"/>
    <n v="95"/>
  </r>
  <r>
    <x v="15"/>
    <x v="12"/>
    <x v="243"/>
    <x v="27"/>
    <n v="94"/>
  </r>
  <r>
    <x v="15"/>
    <x v="12"/>
    <x v="254"/>
    <x v="24"/>
    <n v="90"/>
  </r>
  <r>
    <x v="15"/>
    <x v="12"/>
    <x v="256"/>
    <x v="0"/>
    <n v="90"/>
  </r>
  <r>
    <x v="15"/>
    <x v="12"/>
    <x v="239"/>
    <x v="17"/>
    <n v="88"/>
  </r>
  <r>
    <x v="15"/>
    <x v="12"/>
    <x v="247"/>
    <x v="9"/>
    <n v="88"/>
  </r>
  <r>
    <x v="15"/>
    <x v="12"/>
    <x v="255"/>
    <x v="30"/>
    <n v="88"/>
  </r>
  <r>
    <x v="15"/>
    <x v="12"/>
    <x v="233"/>
    <x v="9"/>
    <n v="87"/>
  </r>
  <r>
    <x v="15"/>
    <x v="12"/>
    <x v="244"/>
    <x v="22"/>
    <n v="87"/>
  </r>
  <r>
    <x v="15"/>
    <x v="12"/>
    <x v="241"/>
    <x v="9"/>
    <n v="86"/>
  </r>
  <r>
    <x v="15"/>
    <x v="12"/>
    <x v="243"/>
    <x v="12"/>
    <n v="86"/>
  </r>
  <r>
    <x v="15"/>
    <x v="12"/>
    <x v="247"/>
    <x v="32"/>
    <n v="86"/>
  </r>
  <r>
    <x v="15"/>
    <x v="12"/>
    <x v="256"/>
    <x v="4"/>
    <n v="85"/>
  </r>
  <r>
    <x v="15"/>
    <x v="12"/>
    <x v="249"/>
    <x v="9"/>
    <n v="82"/>
  </r>
  <r>
    <x v="15"/>
    <x v="12"/>
    <x v="251"/>
    <x v="12"/>
    <n v="81"/>
  </r>
  <r>
    <x v="15"/>
    <x v="12"/>
    <x v="251"/>
    <x v="0"/>
    <n v="81"/>
  </r>
  <r>
    <x v="15"/>
    <x v="12"/>
    <x v="251"/>
    <x v="2"/>
    <n v="81"/>
  </r>
  <r>
    <x v="15"/>
    <x v="12"/>
    <x v="251"/>
    <x v="5"/>
    <n v="81"/>
  </r>
  <r>
    <x v="15"/>
    <x v="12"/>
    <x v="248"/>
    <x v="22"/>
    <n v="80"/>
  </r>
  <r>
    <x v="15"/>
    <x v="12"/>
    <x v="237"/>
    <x v="32"/>
    <n v="75"/>
  </r>
  <r>
    <x v="15"/>
    <x v="12"/>
    <x v="237"/>
    <x v="12"/>
    <n v="72"/>
  </r>
  <r>
    <x v="15"/>
    <x v="12"/>
    <x v="237"/>
    <x v="2"/>
    <n v="72"/>
  </r>
  <r>
    <x v="15"/>
    <x v="12"/>
    <x v="237"/>
    <x v="5"/>
    <n v="72"/>
  </r>
  <r>
    <x v="15"/>
    <x v="12"/>
    <x v="245"/>
    <x v="9"/>
    <n v="70"/>
  </r>
  <r>
    <x v="15"/>
    <x v="12"/>
    <x v="233"/>
    <x v="30"/>
    <n v="69"/>
  </r>
  <r>
    <x v="15"/>
    <x v="12"/>
    <x v="255"/>
    <x v="5"/>
    <n v="68"/>
  </r>
  <r>
    <x v="15"/>
    <x v="12"/>
    <x v="255"/>
    <x v="12"/>
    <n v="66"/>
  </r>
  <r>
    <x v="15"/>
    <x v="12"/>
    <x v="255"/>
    <x v="2"/>
    <n v="66"/>
  </r>
  <r>
    <x v="15"/>
    <x v="12"/>
    <x v="236"/>
    <x v="22"/>
    <n v="63"/>
  </r>
  <r>
    <x v="15"/>
    <x v="12"/>
    <x v="246"/>
    <x v="0"/>
    <n v="63"/>
  </r>
  <r>
    <x v="15"/>
    <x v="12"/>
    <x v="253"/>
    <x v="5"/>
    <n v="63"/>
  </r>
  <r>
    <x v="15"/>
    <x v="12"/>
    <x v="242"/>
    <x v="5"/>
    <n v="62"/>
  </r>
  <r>
    <x v="15"/>
    <x v="12"/>
    <x v="253"/>
    <x v="12"/>
    <n v="62"/>
  </r>
  <r>
    <x v="15"/>
    <x v="12"/>
    <x v="253"/>
    <x v="2"/>
    <n v="62"/>
  </r>
  <r>
    <x v="15"/>
    <x v="12"/>
    <x v="242"/>
    <x v="12"/>
    <n v="61"/>
  </r>
  <r>
    <x v="15"/>
    <x v="12"/>
    <x v="242"/>
    <x v="2"/>
    <n v="61"/>
  </r>
  <r>
    <x v="15"/>
    <x v="12"/>
    <x v="246"/>
    <x v="9"/>
    <n v="61"/>
  </r>
  <r>
    <x v="15"/>
    <x v="12"/>
    <x v="251"/>
    <x v="9"/>
    <n v="60"/>
  </r>
  <r>
    <x v="15"/>
    <x v="12"/>
    <x v="251"/>
    <x v="38"/>
    <n v="60"/>
  </r>
  <r>
    <x v="15"/>
    <x v="12"/>
    <x v="241"/>
    <x v="23"/>
    <n v="58"/>
  </r>
  <r>
    <x v="15"/>
    <x v="12"/>
    <x v="248"/>
    <x v="4"/>
    <n v="58"/>
  </r>
  <r>
    <x v="15"/>
    <x v="12"/>
    <x v="244"/>
    <x v="4"/>
    <n v="57"/>
  </r>
  <r>
    <x v="15"/>
    <x v="12"/>
    <x v="246"/>
    <x v="30"/>
    <n v="57"/>
  </r>
  <r>
    <x v="15"/>
    <x v="12"/>
    <x v="250"/>
    <x v="9"/>
    <n v="57"/>
  </r>
  <r>
    <x v="15"/>
    <x v="12"/>
    <x v="248"/>
    <x v="9"/>
    <n v="56"/>
  </r>
  <r>
    <x v="15"/>
    <x v="12"/>
    <x v="240"/>
    <x v="23"/>
    <n v="55"/>
  </r>
  <r>
    <x v="15"/>
    <x v="12"/>
    <x v="236"/>
    <x v="5"/>
    <n v="54"/>
  </r>
  <r>
    <x v="15"/>
    <x v="12"/>
    <x v="238"/>
    <x v="0"/>
    <n v="54"/>
  </r>
  <r>
    <x v="15"/>
    <x v="12"/>
    <x v="243"/>
    <x v="9"/>
    <n v="54"/>
  </r>
  <r>
    <x v="15"/>
    <x v="12"/>
    <x v="254"/>
    <x v="4"/>
    <n v="54"/>
  </r>
  <r>
    <x v="15"/>
    <x v="12"/>
    <x v="236"/>
    <x v="12"/>
    <n v="53"/>
  </r>
  <r>
    <x v="15"/>
    <x v="12"/>
    <x v="236"/>
    <x v="2"/>
    <n v="53"/>
  </r>
  <r>
    <x v="15"/>
    <x v="12"/>
    <x v="245"/>
    <x v="30"/>
    <n v="52"/>
  </r>
  <r>
    <x v="15"/>
    <x v="12"/>
    <x v="242"/>
    <x v="0"/>
    <n v="51"/>
  </r>
  <r>
    <x v="15"/>
    <x v="12"/>
    <x v="247"/>
    <x v="4"/>
    <n v="51"/>
  </r>
  <r>
    <x v="15"/>
    <x v="12"/>
    <x v="246"/>
    <x v="22"/>
    <n v="49"/>
  </r>
  <r>
    <x v="15"/>
    <x v="12"/>
    <x v="236"/>
    <x v="0"/>
    <n v="47"/>
  </r>
  <r>
    <x v="15"/>
    <x v="12"/>
    <x v="253"/>
    <x v="9"/>
    <n v="47"/>
  </r>
  <r>
    <x v="15"/>
    <x v="12"/>
    <x v="238"/>
    <x v="10"/>
    <n v="46"/>
  </r>
  <r>
    <x v="15"/>
    <x v="12"/>
    <x v="240"/>
    <x v="2"/>
    <n v="46"/>
  </r>
  <r>
    <x v="15"/>
    <x v="12"/>
    <x v="240"/>
    <x v="5"/>
    <n v="46"/>
  </r>
  <r>
    <x v="15"/>
    <x v="12"/>
    <x v="249"/>
    <x v="4"/>
    <n v="46"/>
  </r>
  <r>
    <x v="15"/>
    <x v="12"/>
    <x v="239"/>
    <x v="23"/>
    <n v="44"/>
  </r>
  <r>
    <x v="15"/>
    <x v="12"/>
    <x v="239"/>
    <x v="2"/>
    <n v="44"/>
  </r>
  <r>
    <x v="15"/>
    <x v="12"/>
    <x v="239"/>
    <x v="5"/>
    <n v="44"/>
  </r>
  <r>
    <x v="15"/>
    <x v="12"/>
    <x v="241"/>
    <x v="11"/>
    <n v="44"/>
  </r>
  <r>
    <x v="15"/>
    <x v="12"/>
    <x v="242"/>
    <x v="17"/>
    <n v="44"/>
  </r>
  <r>
    <x v="15"/>
    <x v="12"/>
    <x v="238"/>
    <x v="22"/>
    <n v="43"/>
  </r>
  <r>
    <x v="15"/>
    <x v="12"/>
    <x v="244"/>
    <x v="30"/>
    <n v="42"/>
  </r>
  <r>
    <x v="15"/>
    <x v="12"/>
    <x v="245"/>
    <x v="4"/>
    <n v="42"/>
  </r>
  <r>
    <x v="15"/>
    <x v="12"/>
    <x v="251"/>
    <x v="22"/>
    <n v="42"/>
  </r>
  <r>
    <x v="15"/>
    <x v="12"/>
    <x v="234"/>
    <x v="4"/>
    <n v="41"/>
  </r>
  <r>
    <x v="15"/>
    <x v="12"/>
    <x v="250"/>
    <x v="4"/>
    <n v="41"/>
  </r>
  <r>
    <x v="15"/>
    <x v="12"/>
    <x v="234"/>
    <x v="9"/>
    <n v="40"/>
  </r>
  <r>
    <x v="15"/>
    <x v="12"/>
    <x v="238"/>
    <x v="4"/>
    <n v="39"/>
  </r>
  <r>
    <x v="15"/>
    <x v="12"/>
    <x v="238"/>
    <x v="40"/>
    <n v="38"/>
  </r>
  <r>
    <x v="15"/>
    <x v="12"/>
    <x v="241"/>
    <x v="22"/>
    <n v="38"/>
  </r>
  <r>
    <x v="15"/>
    <x v="12"/>
    <x v="242"/>
    <x v="24"/>
    <n v="38"/>
  </r>
  <r>
    <x v="15"/>
    <x v="12"/>
    <x v="237"/>
    <x v="9"/>
    <n v="37"/>
  </r>
  <r>
    <x v="15"/>
    <x v="12"/>
    <x v="242"/>
    <x v="9"/>
    <n v="37"/>
  </r>
  <r>
    <x v="15"/>
    <x v="12"/>
    <x v="258"/>
    <x v="22"/>
    <n v="37"/>
  </r>
  <r>
    <x v="15"/>
    <x v="12"/>
    <x v="246"/>
    <x v="4"/>
    <n v="37"/>
  </r>
  <r>
    <x v="15"/>
    <x v="12"/>
    <x v="239"/>
    <x v="0"/>
    <n v="36"/>
  </r>
  <r>
    <x v="15"/>
    <x v="12"/>
    <x v="248"/>
    <x v="0"/>
    <n v="36"/>
  </r>
  <r>
    <x v="15"/>
    <x v="12"/>
    <x v="255"/>
    <x v="4"/>
    <n v="36"/>
  </r>
  <r>
    <x v="15"/>
    <x v="12"/>
    <x v="257"/>
    <x v="11"/>
    <n v="36"/>
  </r>
  <r>
    <x v="15"/>
    <x v="12"/>
    <x v="239"/>
    <x v="12"/>
    <n v="35"/>
  </r>
  <r>
    <x v="15"/>
    <x v="12"/>
    <x v="240"/>
    <x v="11"/>
    <n v="34"/>
  </r>
  <r>
    <x v="15"/>
    <x v="12"/>
    <x v="233"/>
    <x v="4"/>
    <n v="33"/>
  </r>
  <r>
    <x v="15"/>
    <x v="12"/>
    <x v="241"/>
    <x v="4"/>
    <n v="33"/>
  </r>
  <r>
    <x v="15"/>
    <x v="12"/>
    <x v="235"/>
    <x v="17"/>
    <n v="31"/>
  </r>
  <r>
    <x v="15"/>
    <x v="12"/>
    <x v="238"/>
    <x v="38"/>
    <n v="31"/>
  </r>
  <r>
    <x v="15"/>
    <x v="12"/>
    <x v="244"/>
    <x v="1"/>
    <n v="31"/>
  </r>
  <r>
    <x v="15"/>
    <x v="12"/>
    <x v="256"/>
    <x v="28"/>
    <n v="31"/>
  </r>
  <r>
    <x v="15"/>
    <x v="12"/>
    <x v="242"/>
    <x v="22"/>
    <n v="30"/>
  </r>
  <r>
    <x v="15"/>
    <x v="12"/>
    <x v="244"/>
    <x v="10"/>
    <n v="30"/>
  </r>
  <r>
    <x v="15"/>
    <x v="12"/>
    <x v="252"/>
    <x v="17"/>
    <n v="30"/>
  </r>
  <r>
    <x v="15"/>
    <x v="12"/>
    <x v="242"/>
    <x v="39"/>
    <n v="29"/>
  </r>
  <r>
    <x v="15"/>
    <x v="12"/>
    <x v="241"/>
    <x v="40"/>
    <n v="28"/>
  </r>
  <r>
    <x v="15"/>
    <x v="12"/>
    <x v="243"/>
    <x v="22"/>
    <n v="28"/>
  </r>
  <r>
    <x v="15"/>
    <x v="12"/>
    <x v="247"/>
    <x v="1"/>
    <n v="28"/>
  </r>
  <r>
    <x v="15"/>
    <x v="12"/>
    <x v="253"/>
    <x v="0"/>
    <n v="28"/>
  </r>
  <r>
    <x v="15"/>
    <x v="12"/>
    <x v="255"/>
    <x v="9"/>
    <n v="28"/>
  </r>
  <r>
    <x v="15"/>
    <x v="12"/>
    <x v="256"/>
    <x v="26"/>
    <n v="28"/>
  </r>
  <r>
    <x v="15"/>
    <x v="12"/>
    <x v="238"/>
    <x v="26"/>
    <n v="27"/>
  </r>
  <r>
    <x v="15"/>
    <x v="12"/>
    <x v="239"/>
    <x v="9"/>
    <n v="27"/>
  </r>
  <r>
    <x v="15"/>
    <x v="12"/>
    <x v="245"/>
    <x v="0"/>
    <n v="27"/>
  </r>
  <r>
    <x v="15"/>
    <x v="12"/>
    <x v="235"/>
    <x v="12"/>
    <n v="26"/>
  </r>
  <r>
    <x v="15"/>
    <x v="12"/>
    <x v="235"/>
    <x v="9"/>
    <n v="26"/>
  </r>
  <r>
    <x v="15"/>
    <x v="12"/>
    <x v="235"/>
    <x v="2"/>
    <n v="26"/>
  </r>
  <r>
    <x v="15"/>
    <x v="12"/>
    <x v="235"/>
    <x v="5"/>
    <n v="26"/>
  </r>
  <r>
    <x v="15"/>
    <x v="12"/>
    <x v="237"/>
    <x v="22"/>
    <n v="26"/>
  </r>
  <r>
    <x v="15"/>
    <x v="12"/>
    <x v="243"/>
    <x v="15"/>
    <n v="26"/>
  </r>
  <r>
    <x v="15"/>
    <x v="12"/>
    <x v="238"/>
    <x v="11"/>
    <n v="25"/>
  </r>
  <r>
    <x v="15"/>
    <x v="12"/>
    <x v="240"/>
    <x v="12"/>
    <n v="25"/>
  </r>
  <r>
    <x v="15"/>
    <x v="12"/>
    <x v="243"/>
    <x v="11"/>
    <n v="25"/>
  </r>
  <r>
    <x v="15"/>
    <x v="12"/>
    <x v="252"/>
    <x v="12"/>
    <n v="25"/>
  </r>
  <r>
    <x v="15"/>
    <x v="12"/>
    <x v="252"/>
    <x v="2"/>
    <n v="25"/>
  </r>
  <r>
    <x v="15"/>
    <x v="12"/>
    <x v="252"/>
    <x v="5"/>
    <n v="25"/>
  </r>
  <r>
    <x v="15"/>
    <x v="12"/>
    <x v="237"/>
    <x v="4"/>
    <n v="24"/>
  </r>
  <r>
    <x v="15"/>
    <x v="12"/>
    <x v="237"/>
    <x v="30"/>
    <n v="24"/>
  </r>
  <r>
    <x v="15"/>
    <x v="12"/>
    <x v="247"/>
    <x v="30"/>
    <n v="24"/>
  </r>
  <r>
    <x v="15"/>
    <x v="12"/>
    <x v="240"/>
    <x v="9"/>
    <n v="23"/>
  </r>
  <r>
    <x v="15"/>
    <x v="12"/>
    <x v="257"/>
    <x v="10"/>
    <n v="23"/>
  </r>
  <r>
    <x v="15"/>
    <x v="12"/>
    <x v="236"/>
    <x v="9"/>
    <n v="21"/>
  </r>
  <r>
    <x v="15"/>
    <x v="12"/>
    <x v="255"/>
    <x v="22"/>
    <n v="21"/>
  </r>
  <r>
    <x v="15"/>
    <x v="12"/>
    <x v="241"/>
    <x v="1"/>
    <n v="20"/>
  </r>
  <r>
    <x v="15"/>
    <x v="12"/>
    <x v="243"/>
    <x v="0"/>
    <n v="20"/>
  </r>
  <r>
    <x v="15"/>
    <x v="12"/>
    <x v="244"/>
    <x v="38"/>
    <n v="20"/>
  </r>
  <r>
    <x v="15"/>
    <x v="12"/>
    <x v="254"/>
    <x v="0"/>
    <n v="20"/>
  </r>
  <r>
    <x v="15"/>
    <x v="12"/>
    <x v="256"/>
    <x v="11"/>
    <n v="20"/>
  </r>
  <r>
    <x v="15"/>
    <x v="12"/>
    <x v="237"/>
    <x v="0"/>
    <n v="19"/>
  </r>
  <r>
    <x v="15"/>
    <x v="12"/>
    <x v="244"/>
    <x v="11"/>
    <n v="19"/>
  </r>
  <r>
    <x v="15"/>
    <x v="12"/>
    <x v="256"/>
    <x v="10"/>
    <n v="18"/>
  </r>
  <r>
    <x v="15"/>
    <x v="12"/>
    <x v="252"/>
    <x v="0"/>
    <n v="17"/>
  </r>
  <r>
    <x v="15"/>
    <x v="12"/>
    <x v="257"/>
    <x v="1"/>
    <n v="17"/>
  </r>
  <r>
    <x v="15"/>
    <x v="12"/>
    <x v="233"/>
    <x v="1"/>
    <n v="16"/>
  </r>
  <r>
    <x v="15"/>
    <x v="12"/>
    <x v="236"/>
    <x v="4"/>
    <n v="16"/>
  </r>
  <r>
    <x v="15"/>
    <x v="12"/>
    <x v="238"/>
    <x v="33"/>
    <n v="16"/>
  </r>
  <r>
    <x v="15"/>
    <x v="12"/>
    <x v="239"/>
    <x v="11"/>
    <n v="16"/>
  </r>
  <r>
    <x v="15"/>
    <x v="12"/>
    <x v="243"/>
    <x v="10"/>
    <n v="16"/>
  </r>
  <r>
    <x v="15"/>
    <x v="12"/>
    <x v="243"/>
    <x v="30"/>
    <n v="16"/>
  </r>
  <r>
    <x v="15"/>
    <x v="12"/>
    <x v="244"/>
    <x v="33"/>
    <n v="15"/>
  </r>
  <r>
    <x v="15"/>
    <x v="12"/>
    <x v="252"/>
    <x v="22"/>
    <n v="15"/>
  </r>
  <r>
    <x v="15"/>
    <x v="12"/>
    <x v="256"/>
    <x v="15"/>
    <n v="15"/>
  </r>
  <r>
    <x v="15"/>
    <x v="12"/>
    <x v="257"/>
    <x v="28"/>
    <n v="15"/>
  </r>
  <r>
    <x v="15"/>
    <x v="12"/>
    <x v="257"/>
    <x v="16"/>
    <n v="14"/>
  </r>
  <r>
    <x v="15"/>
    <x v="12"/>
    <x v="240"/>
    <x v="17"/>
    <n v="13"/>
  </r>
  <r>
    <x v="15"/>
    <x v="12"/>
    <x v="244"/>
    <x v="28"/>
    <n v="13"/>
  </r>
  <r>
    <x v="15"/>
    <x v="12"/>
    <x v="249"/>
    <x v="26"/>
    <n v="13"/>
  </r>
  <r>
    <x v="15"/>
    <x v="12"/>
    <x v="252"/>
    <x v="9"/>
    <n v="13"/>
  </r>
  <r>
    <x v="15"/>
    <x v="12"/>
    <x v="234"/>
    <x v="30"/>
    <n v="12"/>
  </r>
  <r>
    <x v="15"/>
    <x v="12"/>
    <x v="242"/>
    <x v="27"/>
    <n v="12"/>
  </r>
  <r>
    <x v="15"/>
    <x v="12"/>
    <x v="242"/>
    <x v="31"/>
    <n v="12"/>
  </r>
  <r>
    <x v="15"/>
    <x v="12"/>
    <x v="244"/>
    <x v="40"/>
    <n v="12"/>
  </r>
  <r>
    <x v="15"/>
    <x v="12"/>
    <x v="249"/>
    <x v="28"/>
    <n v="12"/>
  </r>
  <r>
    <x v="15"/>
    <x v="12"/>
    <x v="253"/>
    <x v="4"/>
    <n v="12"/>
  </r>
  <r>
    <x v="15"/>
    <x v="12"/>
    <x v="257"/>
    <x v="26"/>
    <n v="12"/>
  </r>
  <r>
    <x v="15"/>
    <x v="12"/>
    <x v="233"/>
    <x v="16"/>
    <n v="11"/>
  </r>
  <r>
    <x v="15"/>
    <x v="12"/>
    <x v="233"/>
    <x v="33"/>
    <n v="11"/>
  </r>
  <r>
    <x v="15"/>
    <x v="12"/>
    <x v="234"/>
    <x v="1"/>
    <n v="11"/>
  </r>
  <r>
    <x v="15"/>
    <x v="12"/>
    <x v="241"/>
    <x v="33"/>
    <n v="11"/>
  </r>
  <r>
    <x v="15"/>
    <x v="12"/>
    <x v="242"/>
    <x v="40"/>
    <n v="11"/>
  </r>
  <r>
    <x v="15"/>
    <x v="12"/>
    <x v="243"/>
    <x v="13"/>
    <n v="11"/>
  </r>
  <r>
    <x v="15"/>
    <x v="12"/>
    <x v="243"/>
    <x v="4"/>
    <n v="11"/>
  </r>
  <r>
    <x v="15"/>
    <x v="12"/>
    <x v="249"/>
    <x v="1"/>
    <n v="11"/>
  </r>
  <r>
    <x v="15"/>
    <x v="12"/>
    <x v="250"/>
    <x v="1"/>
    <n v="11"/>
  </r>
  <r>
    <x v="15"/>
    <x v="12"/>
    <x v="250"/>
    <x v="22"/>
    <n v="11"/>
  </r>
  <r>
    <x v="15"/>
    <x v="12"/>
    <x v="251"/>
    <x v="4"/>
    <n v="11"/>
  </r>
  <r>
    <x v="15"/>
    <x v="12"/>
    <x v="251"/>
    <x v="1"/>
    <n v="11"/>
  </r>
  <r>
    <x v="15"/>
    <x v="12"/>
    <x v="235"/>
    <x v="33"/>
    <n v="10"/>
  </r>
  <r>
    <x v="15"/>
    <x v="12"/>
    <x v="242"/>
    <x v="33"/>
    <n v="10"/>
  </r>
  <r>
    <x v="15"/>
    <x v="12"/>
    <x v="258"/>
    <x v="12"/>
    <n v="10"/>
  </r>
  <r>
    <x v="15"/>
    <x v="12"/>
    <x v="258"/>
    <x v="23"/>
    <n v="10"/>
  </r>
  <r>
    <x v="15"/>
    <x v="12"/>
    <x v="258"/>
    <x v="2"/>
    <n v="10"/>
  </r>
  <r>
    <x v="15"/>
    <x v="12"/>
    <x v="258"/>
    <x v="5"/>
    <n v="10"/>
  </r>
  <r>
    <x v="15"/>
    <x v="12"/>
    <x v="244"/>
    <x v="16"/>
    <n v="10"/>
  </r>
  <r>
    <x v="15"/>
    <x v="12"/>
    <x v="247"/>
    <x v="39"/>
    <n v="10"/>
  </r>
  <r>
    <x v="15"/>
    <x v="12"/>
    <x v="256"/>
    <x v="1"/>
    <n v="10"/>
  </r>
  <r>
    <x v="15"/>
    <x v="12"/>
    <x v="256"/>
    <x v="31"/>
    <n v="10"/>
  </r>
  <r>
    <x v="15"/>
    <x v="12"/>
    <x v="235"/>
    <x v="0"/>
    <n v="9"/>
  </r>
  <r>
    <x v="15"/>
    <x v="12"/>
    <x v="238"/>
    <x v="1"/>
    <n v="9"/>
  </r>
  <r>
    <x v="15"/>
    <x v="12"/>
    <x v="239"/>
    <x v="33"/>
    <n v="9"/>
  </r>
  <r>
    <x v="15"/>
    <x v="12"/>
    <x v="240"/>
    <x v="30"/>
    <n v="9"/>
  </r>
  <r>
    <x v="15"/>
    <x v="12"/>
    <x v="241"/>
    <x v="39"/>
    <n v="9"/>
  </r>
  <r>
    <x v="15"/>
    <x v="12"/>
    <x v="242"/>
    <x v="26"/>
    <n v="9"/>
  </r>
  <r>
    <x v="15"/>
    <x v="12"/>
    <x v="243"/>
    <x v="38"/>
    <n v="9"/>
  </r>
  <r>
    <x v="15"/>
    <x v="12"/>
    <x v="246"/>
    <x v="1"/>
    <n v="9"/>
  </r>
  <r>
    <x v="15"/>
    <x v="12"/>
    <x v="236"/>
    <x v="1"/>
    <n v="8"/>
  </r>
  <r>
    <x v="15"/>
    <x v="12"/>
    <x v="249"/>
    <x v="16"/>
    <n v="8"/>
  </r>
  <r>
    <x v="15"/>
    <x v="12"/>
    <x v="254"/>
    <x v="11"/>
    <n v="8"/>
  </r>
  <r>
    <x v="15"/>
    <x v="12"/>
    <x v="254"/>
    <x v="23"/>
    <n v="8"/>
  </r>
  <r>
    <x v="15"/>
    <x v="12"/>
    <x v="256"/>
    <x v="6"/>
    <n v="8"/>
  </r>
  <r>
    <x v="15"/>
    <x v="12"/>
    <x v="257"/>
    <x v="6"/>
    <n v="8"/>
  </r>
  <r>
    <x v="15"/>
    <x v="12"/>
    <x v="239"/>
    <x v="10"/>
    <n v="7"/>
  </r>
  <r>
    <x v="15"/>
    <x v="12"/>
    <x v="242"/>
    <x v="28"/>
    <n v="7"/>
  </r>
  <r>
    <x v="15"/>
    <x v="12"/>
    <x v="258"/>
    <x v="9"/>
    <n v="7"/>
  </r>
  <r>
    <x v="15"/>
    <x v="12"/>
    <x v="244"/>
    <x v="15"/>
    <n v="7"/>
  </r>
  <r>
    <x v="15"/>
    <x v="12"/>
    <x v="247"/>
    <x v="16"/>
    <n v="7"/>
  </r>
  <r>
    <x v="15"/>
    <x v="12"/>
    <x v="248"/>
    <x v="31"/>
    <n v="7"/>
  </r>
  <r>
    <x v="15"/>
    <x v="12"/>
    <x v="256"/>
    <x v="16"/>
    <n v="7"/>
  </r>
  <r>
    <x v="15"/>
    <x v="12"/>
    <x v="233"/>
    <x v="39"/>
    <n v="6"/>
  </r>
  <r>
    <x v="15"/>
    <x v="12"/>
    <x v="238"/>
    <x v="39"/>
    <n v="6"/>
  </r>
  <r>
    <x v="15"/>
    <x v="12"/>
    <x v="239"/>
    <x v="4"/>
    <n v="6"/>
  </r>
  <r>
    <x v="15"/>
    <x v="12"/>
    <x v="239"/>
    <x v="38"/>
    <n v="6"/>
  </r>
  <r>
    <x v="15"/>
    <x v="12"/>
    <x v="242"/>
    <x v="23"/>
    <n v="6"/>
  </r>
  <r>
    <x v="15"/>
    <x v="12"/>
    <x v="248"/>
    <x v="1"/>
    <n v="6"/>
  </r>
  <r>
    <x v="15"/>
    <x v="12"/>
    <x v="254"/>
    <x v="16"/>
    <n v="6"/>
  </r>
  <r>
    <x v="15"/>
    <x v="12"/>
    <x v="254"/>
    <x v="33"/>
    <n v="6"/>
  </r>
  <r>
    <x v="15"/>
    <x v="12"/>
    <x v="234"/>
    <x v="16"/>
    <n v="5"/>
  </r>
  <r>
    <x v="15"/>
    <x v="12"/>
    <x v="237"/>
    <x v="1"/>
    <n v="5"/>
  </r>
  <r>
    <x v="15"/>
    <x v="12"/>
    <x v="239"/>
    <x v="1"/>
    <n v="5"/>
  </r>
  <r>
    <x v="15"/>
    <x v="12"/>
    <x v="245"/>
    <x v="1"/>
    <n v="5"/>
  </r>
  <r>
    <x v="15"/>
    <x v="12"/>
    <x v="247"/>
    <x v="15"/>
    <n v="5"/>
  </r>
  <r>
    <x v="15"/>
    <x v="12"/>
    <x v="247"/>
    <x v="28"/>
    <n v="5"/>
  </r>
  <r>
    <x v="15"/>
    <x v="12"/>
    <x v="249"/>
    <x v="6"/>
    <n v="5"/>
  </r>
  <r>
    <x v="15"/>
    <x v="12"/>
    <x v="249"/>
    <x v="33"/>
    <n v="5"/>
  </r>
  <r>
    <x v="15"/>
    <x v="12"/>
    <x v="253"/>
    <x v="1"/>
    <n v="5"/>
  </r>
  <r>
    <x v="15"/>
    <x v="12"/>
    <x v="254"/>
    <x v="15"/>
    <n v="5"/>
  </r>
  <r>
    <x v="15"/>
    <x v="12"/>
    <x v="254"/>
    <x v="28"/>
    <n v="5"/>
  </r>
  <r>
    <x v="15"/>
    <x v="12"/>
    <x v="256"/>
    <x v="33"/>
    <n v="5"/>
  </r>
  <r>
    <x v="15"/>
    <x v="12"/>
    <x v="257"/>
    <x v="15"/>
    <n v="5"/>
  </r>
  <r>
    <x v="15"/>
    <x v="12"/>
    <x v="257"/>
    <x v="33"/>
    <n v="5"/>
  </r>
  <r>
    <x v="15"/>
    <x v="12"/>
    <x v="236"/>
    <x v="16"/>
    <n v="4"/>
  </r>
  <r>
    <x v="15"/>
    <x v="12"/>
    <x v="236"/>
    <x v="33"/>
    <n v="4"/>
  </r>
  <r>
    <x v="15"/>
    <x v="12"/>
    <x v="236"/>
    <x v="39"/>
    <n v="4"/>
  </r>
  <r>
    <x v="15"/>
    <x v="12"/>
    <x v="240"/>
    <x v="0"/>
    <n v="4"/>
  </r>
  <r>
    <x v="15"/>
    <x v="12"/>
    <x v="240"/>
    <x v="33"/>
    <n v="4"/>
  </r>
  <r>
    <x v="15"/>
    <x v="12"/>
    <x v="241"/>
    <x v="31"/>
    <n v="4"/>
  </r>
  <r>
    <x v="15"/>
    <x v="12"/>
    <x v="241"/>
    <x v="16"/>
    <n v="4"/>
  </r>
  <r>
    <x v="15"/>
    <x v="12"/>
    <x v="241"/>
    <x v="38"/>
    <n v="4"/>
  </r>
  <r>
    <x v="15"/>
    <x v="12"/>
    <x v="242"/>
    <x v="11"/>
    <n v="4"/>
  </r>
  <r>
    <x v="15"/>
    <x v="12"/>
    <x v="242"/>
    <x v="4"/>
    <n v="4"/>
  </r>
  <r>
    <x v="15"/>
    <x v="12"/>
    <x v="242"/>
    <x v="16"/>
    <n v="4"/>
  </r>
  <r>
    <x v="15"/>
    <x v="12"/>
    <x v="243"/>
    <x v="33"/>
    <n v="4"/>
  </r>
  <r>
    <x v="15"/>
    <x v="12"/>
    <x v="258"/>
    <x v="24"/>
    <n v="4"/>
  </r>
  <r>
    <x v="15"/>
    <x v="12"/>
    <x v="244"/>
    <x v="31"/>
    <n v="4"/>
  </r>
  <r>
    <x v="15"/>
    <x v="12"/>
    <x v="246"/>
    <x v="16"/>
    <n v="4"/>
  </r>
  <r>
    <x v="15"/>
    <x v="12"/>
    <x v="248"/>
    <x v="16"/>
    <n v="4"/>
  </r>
  <r>
    <x v="15"/>
    <x v="12"/>
    <x v="251"/>
    <x v="16"/>
    <n v="4"/>
  </r>
  <r>
    <x v="15"/>
    <x v="12"/>
    <x v="251"/>
    <x v="33"/>
    <n v="4"/>
  </r>
  <r>
    <x v="15"/>
    <x v="12"/>
    <x v="252"/>
    <x v="4"/>
    <n v="4"/>
  </r>
  <r>
    <x v="15"/>
    <x v="12"/>
    <x v="252"/>
    <x v="1"/>
    <n v="4"/>
  </r>
  <r>
    <x v="15"/>
    <x v="12"/>
    <x v="254"/>
    <x v="1"/>
    <n v="4"/>
  </r>
  <r>
    <x v="15"/>
    <x v="12"/>
    <x v="256"/>
    <x v="13"/>
    <n v="4"/>
  </r>
  <r>
    <x v="15"/>
    <x v="12"/>
    <x v="257"/>
    <x v="31"/>
    <n v="4"/>
  </r>
  <r>
    <x v="15"/>
    <x v="12"/>
    <x v="234"/>
    <x v="33"/>
    <n v="3"/>
  </r>
  <r>
    <x v="15"/>
    <x v="12"/>
    <x v="237"/>
    <x v="16"/>
    <n v="3"/>
  </r>
  <r>
    <x v="15"/>
    <x v="12"/>
    <x v="238"/>
    <x v="15"/>
    <n v="3"/>
  </r>
  <r>
    <x v="15"/>
    <x v="12"/>
    <x v="238"/>
    <x v="28"/>
    <n v="3"/>
  </r>
  <r>
    <x v="15"/>
    <x v="12"/>
    <x v="238"/>
    <x v="13"/>
    <n v="3"/>
  </r>
  <r>
    <x v="15"/>
    <x v="12"/>
    <x v="238"/>
    <x v="16"/>
    <n v="3"/>
  </r>
  <r>
    <x v="15"/>
    <x v="12"/>
    <x v="239"/>
    <x v="15"/>
    <n v="3"/>
  </r>
  <r>
    <x v="15"/>
    <x v="12"/>
    <x v="239"/>
    <x v="28"/>
    <n v="3"/>
  </r>
  <r>
    <x v="15"/>
    <x v="12"/>
    <x v="240"/>
    <x v="10"/>
    <n v="3"/>
  </r>
  <r>
    <x v="15"/>
    <x v="12"/>
    <x v="241"/>
    <x v="28"/>
    <n v="3"/>
  </r>
  <r>
    <x v="15"/>
    <x v="12"/>
    <x v="241"/>
    <x v="10"/>
    <n v="3"/>
  </r>
  <r>
    <x v="15"/>
    <x v="12"/>
    <x v="242"/>
    <x v="15"/>
    <n v="3"/>
  </r>
  <r>
    <x v="15"/>
    <x v="12"/>
    <x v="242"/>
    <x v="1"/>
    <n v="3"/>
  </r>
  <r>
    <x v="15"/>
    <x v="12"/>
    <x v="243"/>
    <x v="14"/>
    <n v="3"/>
  </r>
  <r>
    <x v="15"/>
    <x v="12"/>
    <x v="243"/>
    <x v="16"/>
    <n v="3"/>
  </r>
  <r>
    <x v="15"/>
    <x v="12"/>
    <x v="245"/>
    <x v="16"/>
    <n v="3"/>
  </r>
  <r>
    <x v="15"/>
    <x v="12"/>
    <x v="246"/>
    <x v="31"/>
    <n v="3"/>
  </r>
  <r>
    <x v="15"/>
    <x v="12"/>
    <x v="253"/>
    <x v="16"/>
    <n v="3"/>
  </r>
  <r>
    <x v="15"/>
    <x v="12"/>
    <x v="255"/>
    <x v="16"/>
    <n v="3"/>
  </r>
  <r>
    <x v="15"/>
    <x v="12"/>
    <x v="235"/>
    <x v="4"/>
    <n v="2"/>
  </r>
  <r>
    <x v="15"/>
    <x v="12"/>
    <x v="235"/>
    <x v="16"/>
    <n v="2"/>
  </r>
  <r>
    <x v="15"/>
    <x v="12"/>
    <x v="237"/>
    <x v="15"/>
    <n v="2"/>
  </r>
  <r>
    <x v="15"/>
    <x v="12"/>
    <x v="237"/>
    <x v="28"/>
    <n v="2"/>
  </r>
  <r>
    <x v="15"/>
    <x v="12"/>
    <x v="238"/>
    <x v="34"/>
    <n v="2"/>
  </r>
  <r>
    <x v="15"/>
    <x v="12"/>
    <x v="238"/>
    <x v="36"/>
    <n v="2"/>
  </r>
  <r>
    <x v="15"/>
    <x v="12"/>
    <x v="238"/>
    <x v="35"/>
    <n v="2"/>
  </r>
  <r>
    <x v="15"/>
    <x v="12"/>
    <x v="240"/>
    <x v="4"/>
    <n v="2"/>
  </r>
  <r>
    <x v="15"/>
    <x v="12"/>
    <x v="241"/>
    <x v="27"/>
    <n v="2"/>
  </r>
  <r>
    <x v="15"/>
    <x v="12"/>
    <x v="241"/>
    <x v="15"/>
    <n v="2"/>
  </r>
  <r>
    <x v="15"/>
    <x v="12"/>
    <x v="242"/>
    <x v="10"/>
    <n v="2"/>
  </r>
  <r>
    <x v="15"/>
    <x v="12"/>
    <x v="243"/>
    <x v="1"/>
    <n v="2"/>
  </r>
  <r>
    <x v="15"/>
    <x v="12"/>
    <x v="243"/>
    <x v="31"/>
    <n v="2"/>
  </r>
  <r>
    <x v="15"/>
    <x v="12"/>
    <x v="258"/>
    <x v="16"/>
    <n v="2"/>
  </r>
  <r>
    <x v="15"/>
    <x v="12"/>
    <x v="244"/>
    <x v="39"/>
    <n v="2"/>
  </r>
  <r>
    <x v="15"/>
    <x v="12"/>
    <x v="245"/>
    <x v="31"/>
    <n v="2"/>
  </r>
  <r>
    <x v="15"/>
    <x v="12"/>
    <x v="245"/>
    <x v="6"/>
    <n v="2"/>
  </r>
  <r>
    <x v="15"/>
    <x v="12"/>
    <x v="245"/>
    <x v="33"/>
    <n v="2"/>
  </r>
  <r>
    <x v="15"/>
    <x v="12"/>
    <x v="246"/>
    <x v="6"/>
    <n v="2"/>
  </r>
  <r>
    <x v="15"/>
    <x v="12"/>
    <x v="247"/>
    <x v="33"/>
    <n v="2"/>
  </r>
  <r>
    <x v="15"/>
    <x v="12"/>
    <x v="249"/>
    <x v="15"/>
    <n v="2"/>
  </r>
  <r>
    <x v="15"/>
    <x v="12"/>
    <x v="250"/>
    <x v="15"/>
    <n v="2"/>
  </r>
  <r>
    <x v="15"/>
    <x v="12"/>
    <x v="250"/>
    <x v="28"/>
    <n v="2"/>
  </r>
  <r>
    <x v="15"/>
    <x v="12"/>
    <x v="250"/>
    <x v="16"/>
    <n v="2"/>
  </r>
  <r>
    <x v="15"/>
    <x v="12"/>
    <x v="250"/>
    <x v="33"/>
    <n v="2"/>
  </r>
  <r>
    <x v="15"/>
    <x v="12"/>
    <x v="251"/>
    <x v="34"/>
    <n v="2"/>
  </r>
  <r>
    <x v="15"/>
    <x v="12"/>
    <x v="254"/>
    <x v="10"/>
    <n v="2"/>
  </r>
  <r>
    <x v="15"/>
    <x v="12"/>
    <x v="255"/>
    <x v="15"/>
    <n v="2"/>
  </r>
  <r>
    <x v="15"/>
    <x v="12"/>
    <x v="255"/>
    <x v="28"/>
    <n v="2"/>
  </r>
  <r>
    <x v="15"/>
    <x v="12"/>
    <x v="255"/>
    <x v="33"/>
    <n v="2"/>
  </r>
  <r>
    <x v="15"/>
    <x v="12"/>
    <x v="257"/>
    <x v="13"/>
    <n v="2"/>
  </r>
  <r>
    <x v="15"/>
    <x v="12"/>
    <x v="233"/>
    <x v="15"/>
    <n v="1"/>
  </r>
  <r>
    <x v="15"/>
    <x v="12"/>
    <x v="233"/>
    <x v="28"/>
    <n v="1"/>
  </r>
  <r>
    <x v="15"/>
    <x v="12"/>
    <x v="233"/>
    <x v="11"/>
    <n v="1"/>
  </r>
  <r>
    <x v="15"/>
    <x v="12"/>
    <x v="233"/>
    <x v="24"/>
    <n v="1"/>
  </r>
  <r>
    <x v="15"/>
    <x v="12"/>
    <x v="233"/>
    <x v="10"/>
    <n v="1"/>
  </r>
  <r>
    <x v="15"/>
    <x v="12"/>
    <x v="233"/>
    <x v="23"/>
    <n v="1"/>
  </r>
  <r>
    <x v="15"/>
    <x v="12"/>
    <x v="233"/>
    <x v="6"/>
    <n v="1"/>
  </r>
  <r>
    <x v="15"/>
    <x v="12"/>
    <x v="233"/>
    <x v="35"/>
    <n v="1"/>
  </r>
  <r>
    <x v="15"/>
    <x v="12"/>
    <x v="234"/>
    <x v="31"/>
    <n v="1"/>
  </r>
  <r>
    <x v="15"/>
    <x v="12"/>
    <x v="234"/>
    <x v="6"/>
    <n v="1"/>
  </r>
  <r>
    <x v="15"/>
    <x v="12"/>
    <x v="235"/>
    <x v="1"/>
    <n v="1"/>
  </r>
  <r>
    <x v="15"/>
    <x v="12"/>
    <x v="236"/>
    <x v="15"/>
    <n v="1"/>
  </r>
  <r>
    <x v="15"/>
    <x v="12"/>
    <x v="236"/>
    <x v="28"/>
    <n v="1"/>
  </r>
  <r>
    <x v="15"/>
    <x v="12"/>
    <x v="236"/>
    <x v="35"/>
    <n v="1"/>
  </r>
  <r>
    <x v="15"/>
    <x v="12"/>
    <x v="237"/>
    <x v="10"/>
    <n v="1"/>
  </r>
  <r>
    <x v="15"/>
    <x v="12"/>
    <x v="237"/>
    <x v="23"/>
    <n v="1"/>
  </r>
  <r>
    <x v="15"/>
    <x v="12"/>
    <x v="237"/>
    <x v="31"/>
    <n v="1"/>
  </r>
  <r>
    <x v="15"/>
    <x v="12"/>
    <x v="237"/>
    <x v="6"/>
    <n v="1"/>
  </r>
  <r>
    <x v="15"/>
    <x v="12"/>
    <x v="238"/>
    <x v="31"/>
    <n v="1"/>
  </r>
  <r>
    <x v="15"/>
    <x v="12"/>
    <x v="239"/>
    <x v="34"/>
    <n v="1"/>
  </r>
  <r>
    <x v="15"/>
    <x v="12"/>
    <x v="240"/>
    <x v="1"/>
    <n v="1"/>
  </r>
  <r>
    <x v="15"/>
    <x v="12"/>
    <x v="240"/>
    <x v="6"/>
    <n v="1"/>
  </r>
  <r>
    <x v="15"/>
    <x v="12"/>
    <x v="241"/>
    <x v="14"/>
    <n v="1"/>
  </r>
  <r>
    <x v="15"/>
    <x v="12"/>
    <x v="241"/>
    <x v="34"/>
    <n v="1"/>
  </r>
  <r>
    <x v="15"/>
    <x v="12"/>
    <x v="241"/>
    <x v="36"/>
    <n v="1"/>
  </r>
  <r>
    <x v="15"/>
    <x v="12"/>
    <x v="241"/>
    <x v="35"/>
    <n v="1"/>
  </r>
  <r>
    <x v="15"/>
    <x v="12"/>
    <x v="242"/>
    <x v="14"/>
    <n v="1"/>
  </r>
  <r>
    <x v="15"/>
    <x v="12"/>
    <x v="242"/>
    <x v="13"/>
    <n v="1"/>
  </r>
  <r>
    <x v="15"/>
    <x v="12"/>
    <x v="242"/>
    <x v="36"/>
    <n v="1"/>
  </r>
  <r>
    <x v="15"/>
    <x v="12"/>
    <x v="242"/>
    <x v="35"/>
    <n v="1"/>
  </r>
  <r>
    <x v="15"/>
    <x v="12"/>
    <x v="243"/>
    <x v="6"/>
    <n v="1"/>
  </r>
  <r>
    <x v="15"/>
    <x v="12"/>
    <x v="243"/>
    <x v="34"/>
    <n v="1"/>
  </r>
  <r>
    <x v="15"/>
    <x v="12"/>
    <x v="258"/>
    <x v="11"/>
    <n v="1"/>
  </r>
  <r>
    <x v="15"/>
    <x v="12"/>
    <x v="258"/>
    <x v="10"/>
    <n v="1"/>
  </r>
  <r>
    <x v="15"/>
    <x v="12"/>
    <x v="244"/>
    <x v="13"/>
    <n v="1"/>
  </r>
  <r>
    <x v="15"/>
    <x v="12"/>
    <x v="244"/>
    <x v="26"/>
    <n v="1"/>
  </r>
  <r>
    <x v="15"/>
    <x v="12"/>
    <x v="244"/>
    <x v="6"/>
    <n v="1"/>
  </r>
  <r>
    <x v="15"/>
    <x v="12"/>
    <x v="244"/>
    <x v="34"/>
    <n v="1"/>
  </r>
  <r>
    <x v="15"/>
    <x v="12"/>
    <x v="244"/>
    <x v="36"/>
    <n v="1"/>
  </r>
  <r>
    <x v="15"/>
    <x v="12"/>
    <x v="244"/>
    <x v="35"/>
    <n v="1"/>
  </r>
  <r>
    <x v="15"/>
    <x v="12"/>
    <x v="245"/>
    <x v="15"/>
    <n v="1"/>
  </r>
  <r>
    <x v="15"/>
    <x v="12"/>
    <x v="245"/>
    <x v="28"/>
    <n v="1"/>
  </r>
  <r>
    <x v="15"/>
    <x v="12"/>
    <x v="246"/>
    <x v="33"/>
    <n v="1"/>
  </r>
  <r>
    <x v="15"/>
    <x v="12"/>
    <x v="247"/>
    <x v="31"/>
    <n v="1"/>
  </r>
  <r>
    <x v="15"/>
    <x v="12"/>
    <x v="247"/>
    <x v="6"/>
    <n v="1"/>
  </r>
  <r>
    <x v="15"/>
    <x v="12"/>
    <x v="247"/>
    <x v="35"/>
    <n v="1"/>
  </r>
  <r>
    <x v="15"/>
    <x v="12"/>
    <x v="248"/>
    <x v="14"/>
    <n v="1"/>
  </r>
  <r>
    <x v="15"/>
    <x v="12"/>
    <x v="248"/>
    <x v="27"/>
    <n v="1"/>
  </r>
  <r>
    <x v="15"/>
    <x v="12"/>
    <x v="249"/>
    <x v="13"/>
    <n v="1"/>
  </r>
  <r>
    <x v="15"/>
    <x v="12"/>
    <x v="252"/>
    <x v="16"/>
    <n v="1"/>
  </r>
  <r>
    <x v="15"/>
    <x v="12"/>
    <x v="253"/>
    <x v="33"/>
    <n v="1"/>
  </r>
  <r>
    <x v="15"/>
    <x v="12"/>
    <x v="254"/>
    <x v="13"/>
    <n v="1"/>
  </r>
  <r>
    <x v="15"/>
    <x v="12"/>
    <x v="254"/>
    <x v="26"/>
    <n v="1"/>
  </r>
  <r>
    <x v="15"/>
    <x v="12"/>
    <x v="255"/>
    <x v="13"/>
    <n v="1"/>
  </r>
  <r>
    <x v="15"/>
    <x v="12"/>
    <x v="255"/>
    <x v="26"/>
    <n v="1"/>
  </r>
  <r>
    <x v="15"/>
    <x v="12"/>
    <x v="255"/>
    <x v="6"/>
    <n v="1"/>
  </r>
  <r>
    <x v="15"/>
    <x v="12"/>
    <x v="244"/>
    <x v="42"/>
    <n v="10407"/>
  </r>
  <r>
    <x v="15"/>
    <x v="12"/>
    <x v="241"/>
    <x v="42"/>
    <n v="7063"/>
  </r>
  <r>
    <x v="15"/>
    <x v="12"/>
    <x v="256"/>
    <x v="42"/>
    <n v="6770"/>
  </r>
  <r>
    <x v="15"/>
    <x v="12"/>
    <x v="238"/>
    <x v="42"/>
    <n v="6158"/>
  </r>
  <r>
    <x v="15"/>
    <x v="12"/>
    <x v="257"/>
    <x v="42"/>
    <n v="5874"/>
  </r>
  <r>
    <x v="15"/>
    <x v="12"/>
    <x v="243"/>
    <x v="42"/>
    <n v="4974"/>
  </r>
  <r>
    <x v="15"/>
    <x v="12"/>
    <x v="256"/>
    <x v="18"/>
    <n v="4592"/>
  </r>
  <r>
    <x v="15"/>
    <x v="12"/>
    <x v="249"/>
    <x v="42"/>
    <n v="4300"/>
  </r>
  <r>
    <x v="15"/>
    <x v="12"/>
    <x v="248"/>
    <x v="42"/>
    <n v="3930"/>
  </r>
  <r>
    <x v="15"/>
    <x v="12"/>
    <x v="249"/>
    <x v="18"/>
    <n v="3910"/>
  </r>
  <r>
    <x v="15"/>
    <x v="12"/>
    <x v="254"/>
    <x v="42"/>
    <n v="3756"/>
  </r>
  <r>
    <x v="15"/>
    <x v="12"/>
    <x v="247"/>
    <x v="42"/>
    <n v="3411"/>
  </r>
  <r>
    <x v="15"/>
    <x v="12"/>
    <x v="257"/>
    <x v="18"/>
    <n v="3372"/>
  </r>
  <r>
    <x v="15"/>
    <x v="12"/>
    <x v="245"/>
    <x v="18"/>
    <n v="3313"/>
  </r>
  <r>
    <x v="15"/>
    <x v="12"/>
    <x v="233"/>
    <x v="42"/>
    <n v="3119"/>
  </r>
  <r>
    <x v="15"/>
    <x v="12"/>
    <x v="255"/>
    <x v="18"/>
    <n v="2948"/>
  </r>
  <r>
    <x v="15"/>
    <x v="12"/>
    <x v="245"/>
    <x v="42"/>
    <n v="2822"/>
  </r>
  <r>
    <x v="15"/>
    <x v="12"/>
    <x v="250"/>
    <x v="42"/>
    <n v="2758"/>
  </r>
  <r>
    <x v="15"/>
    <x v="12"/>
    <x v="242"/>
    <x v="42"/>
    <n v="2664"/>
  </r>
  <r>
    <x v="15"/>
    <x v="12"/>
    <x v="246"/>
    <x v="42"/>
    <n v="2177"/>
  </r>
  <r>
    <x v="15"/>
    <x v="12"/>
    <x v="251"/>
    <x v="42"/>
    <n v="2131"/>
  </r>
  <r>
    <x v="15"/>
    <x v="12"/>
    <x v="234"/>
    <x v="42"/>
    <n v="2130"/>
  </r>
  <r>
    <x v="15"/>
    <x v="12"/>
    <x v="240"/>
    <x v="42"/>
    <n v="1964"/>
  </r>
  <r>
    <x v="15"/>
    <x v="12"/>
    <x v="253"/>
    <x v="42"/>
    <n v="1817"/>
  </r>
  <r>
    <x v="15"/>
    <x v="12"/>
    <x v="248"/>
    <x v="18"/>
    <n v="1736"/>
  </r>
  <r>
    <x v="15"/>
    <x v="12"/>
    <x v="239"/>
    <x v="42"/>
    <n v="1294"/>
  </r>
  <r>
    <x v="15"/>
    <x v="12"/>
    <x v="255"/>
    <x v="42"/>
    <n v="1281"/>
  </r>
  <r>
    <x v="15"/>
    <x v="12"/>
    <x v="237"/>
    <x v="42"/>
    <n v="1250"/>
  </r>
  <r>
    <x v="15"/>
    <x v="12"/>
    <x v="233"/>
    <x v="18"/>
    <n v="1227"/>
  </r>
  <r>
    <x v="15"/>
    <x v="12"/>
    <x v="246"/>
    <x v="18"/>
    <n v="924"/>
  </r>
  <r>
    <x v="15"/>
    <x v="12"/>
    <x v="258"/>
    <x v="42"/>
    <n v="885"/>
  </r>
  <r>
    <x v="15"/>
    <x v="12"/>
    <x v="235"/>
    <x v="42"/>
    <n v="872"/>
  </r>
  <r>
    <x v="15"/>
    <x v="12"/>
    <x v="247"/>
    <x v="18"/>
    <n v="703"/>
  </r>
  <r>
    <x v="15"/>
    <x v="12"/>
    <x v="244"/>
    <x v="18"/>
    <n v="495"/>
  </r>
  <r>
    <x v="15"/>
    <x v="12"/>
    <x v="252"/>
    <x v="42"/>
    <n v="481"/>
  </r>
  <r>
    <x v="15"/>
    <x v="12"/>
    <x v="234"/>
    <x v="18"/>
    <n v="443"/>
  </r>
  <r>
    <x v="15"/>
    <x v="12"/>
    <x v="236"/>
    <x v="42"/>
    <n v="386"/>
  </r>
  <r>
    <x v="15"/>
    <x v="12"/>
    <x v="237"/>
    <x v="18"/>
    <n v="343"/>
  </r>
  <r>
    <x v="15"/>
    <x v="12"/>
    <x v="236"/>
    <x v="18"/>
    <n v="270"/>
  </r>
  <r>
    <x v="15"/>
    <x v="12"/>
    <x v="240"/>
    <x v="18"/>
    <n v="259"/>
  </r>
  <r>
    <x v="15"/>
    <x v="12"/>
    <x v="243"/>
    <x v="18"/>
    <n v="208"/>
  </r>
  <r>
    <x v="15"/>
    <x v="12"/>
    <x v="244"/>
    <x v="41"/>
    <n v="116"/>
  </r>
  <r>
    <x v="15"/>
    <x v="12"/>
    <x v="238"/>
    <x v="41"/>
    <n v="111"/>
  </r>
  <r>
    <x v="15"/>
    <x v="12"/>
    <x v="257"/>
    <x v="41"/>
    <n v="111"/>
  </r>
  <r>
    <x v="15"/>
    <x v="12"/>
    <x v="256"/>
    <x v="41"/>
    <n v="101"/>
  </r>
  <r>
    <x v="15"/>
    <x v="12"/>
    <x v="254"/>
    <x v="41"/>
    <n v="91"/>
  </r>
  <r>
    <x v="15"/>
    <x v="12"/>
    <x v="241"/>
    <x v="41"/>
    <n v="86"/>
  </r>
  <r>
    <x v="15"/>
    <x v="12"/>
    <x v="247"/>
    <x v="41"/>
    <n v="83"/>
  </r>
  <r>
    <x v="15"/>
    <x v="12"/>
    <x v="233"/>
    <x v="41"/>
    <n v="82"/>
  </r>
  <r>
    <x v="15"/>
    <x v="12"/>
    <x v="249"/>
    <x v="41"/>
    <n v="78"/>
  </r>
  <r>
    <x v="15"/>
    <x v="12"/>
    <x v="245"/>
    <x v="41"/>
    <n v="65"/>
  </r>
  <r>
    <x v="15"/>
    <x v="12"/>
    <x v="246"/>
    <x v="41"/>
    <n v="61"/>
  </r>
  <r>
    <x v="15"/>
    <x v="12"/>
    <x v="250"/>
    <x v="41"/>
    <n v="55"/>
  </r>
  <r>
    <x v="15"/>
    <x v="12"/>
    <x v="251"/>
    <x v="41"/>
    <n v="54"/>
  </r>
  <r>
    <x v="15"/>
    <x v="12"/>
    <x v="248"/>
    <x v="41"/>
    <n v="53"/>
  </r>
  <r>
    <x v="15"/>
    <x v="12"/>
    <x v="243"/>
    <x v="41"/>
    <n v="52"/>
  </r>
  <r>
    <x v="15"/>
    <x v="12"/>
    <x v="242"/>
    <x v="18"/>
    <n v="46"/>
  </r>
  <r>
    <x v="15"/>
    <x v="12"/>
    <x v="253"/>
    <x v="41"/>
    <n v="43"/>
  </r>
  <r>
    <x v="15"/>
    <x v="12"/>
    <x v="234"/>
    <x v="41"/>
    <n v="42"/>
  </r>
  <r>
    <x v="15"/>
    <x v="12"/>
    <x v="242"/>
    <x v="41"/>
    <n v="36"/>
  </r>
  <r>
    <x v="15"/>
    <x v="12"/>
    <x v="237"/>
    <x v="41"/>
    <n v="35"/>
  </r>
  <r>
    <x v="15"/>
    <x v="12"/>
    <x v="235"/>
    <x v="41"/>
    <n v="27"/>
  </r>
  <r>
    <x v="15"/>
    <x v="12"/>
    <x v="255"/>
    <x v="41"/>
    <n v="27"/>
  </r>
  <r>
    <x v="15"/>
    <x v="12"/>
    <x v="239"/>
    <x v="41"/>
    <n v="26"/>
  </r>
  <r>
    <x v="15"/>
    <x v="12"/>
    <x v="240"/>
    <x v="41"/>
    <n v="23"/>
  </r>
  <r>
    <x v="15"/>
    <x v="12"/>
    <x v="241"/>
    <x v="18"/>
    <n v="20"/>
  </r>
  <r>
    <x v="15"/>
    <x v="12"/>
    <x v="236"/>
    <x v="41"/>
    <n v="17"/>
  </r>
  <r>
    <x v="15"/>
    <x v="12"/>
    <x v="236"/>
    <x v="19"/>
    <n v="15"/>
  </r>
  <r>
    <x v="15"/>
    <x v="12"/>
    <x v="252"/>
    <x v="41"/>
    <n v="13"/>
  </r>
  <r>
    <x v="15"/>
    <x v="12"/>
    <x v="256"/>
    <x v="7"/>
    <n v="13"/>
  </r>
  <r>
    <x v="15"/>
    <x v="12"/>
    <x v="257"/>
    <x v="7"/>
    <n v="11"/>
  </r>
  <r>
    <x v="15"/>
    <x v="12"/>
    <x v="236"/>
    <x v="20"/>
    <n v="7"/>
  </r>
  <r>
    <x v="15"/>
    <x v="12"/>
    <x v="258"/>
    <x v="41"/>
    <n v="7"/>
  </r>
  <r>
    <x v="15"/>
    <x v="12"/>
    <x v="249"/>
    <x v="7"/>
    <n v="7"/>
  </r>
  <r>
    <x v="15"/>
    <x v="12"/>
    <x v="244"/>
    <x v="7"/>
    <n v="6"/>
  </r>
  <r>
    <x v="15"/>
    <x v="12"/>
    <x v="247"/>
    <x v="7"/>
    <n v="5"/>
  </r>
  <r>
    <x v="15"/>
    <x v="12"/>
    <x v="250"/>
    <x v="18"/>
    <n v="4"/>
  </r>
  <r>
    <x v="15"/>
    <x v="12"/>
    <x v="245"/>
    <x v="7"/>
    <n v="3"/>
  </r>
  <r>
    <x v="15"/>
    <x v="12"/>
    <x v="248"/>
    <x v="7"/>
    <n v="3"/>
  </r>
  <r>
    <x v="15"/>
    <x v="12"/>
    <x v="233"/>
    <x v="7"/>
    <n v="2"/>
  </r>
  <r>
    <x v="15"/>
    <x v="12"/>
    <x v="234"/>
    <x v="7"/>
    <n v="2"/>
  </r>
  <r>
    <x v="15"/>
    <x v="12"/>
    <x v="246"/>
    <x v="7"/>
    <n v="2"/>
  </r>
  <r>
    <x v="15"/>
    <x v="12"/>
    <x v="255"/>
    <x v="7"/>
    <n v="2"/>
  </r>
  <r>
    <x v="15"/>
    <x v="12"/>
    <x v="236"/>
    <x v="7"/>
    <n v="1"/>
  </r>
  <r>
    <x v="15"/>
    <x v="12"/>
    <x v="236"/>
    <x v="3"/>
    <n v="1"/>
  </r>
  <r>
    <x v="15"/>
    <x v="12"/>
    <x v="236"/>
    <x v="8"/>
    <n v="1"/>
  </r>
  <r>
    <x v="15"/>
    <x v="12"/>
    <x v="237"/>
    <x v="7"/>
    <n v="1"/>
  </r>
  <r>
    <x v="15"/>
    <x v="12"/>
    <x v="240"/>
    <x v="7"/>
    <n v="1"/>
  </r>
  <r>
    <x v="15"/>
    <x v="12"/>
    <x v="241"/>
    <x v="7"/>
    <n v="1"/>
  </r>
  <r>
    <x v="15"/>
    <x v="12"/>
    <x v="242"/>
    <x v="7"/>
    <n v="1"/>
  </r>
  <r>
    <x v="15"/>
    <x v="12"/>
    <x v="243"/>
    <x v="7"/>
    <n v="1"/>
  </r>
  <r>
    <x v="15"/>
    <x v="12"/>
    <x v="250"/>
    <x v="7"/>
    <n v="1"/>
  </r>
  <r>
    <x v="15"/>
    <x v="13"/>
    <x v="283"/>
    <x v="29"/>
    <n v="53604"/>
  </r>
  <r>
    <x v="15"/>
    <x v="13"/>
    <x v="283"/>
    <x v="25"/>
    <n v="51480"/>
  </r>
  <r>
    <x v="15"/>
    <x v="13"/>
    <x v="261"/>
    <x v="22"/>
    <n v="37532"/>
  </r>
  <r>
    <x v="15"/>
    <x v="13"/>
    <x v="289"/>
    <x v="29"/>
    <n v="35738"/>
  </r>
  <r>
    <x v="15"/>
    <x v="13"/>
    <x v="278"/>
    <x v="29"/>
    <n v="33717"/>
  </r>
  <r>
    <x v="15"/>
    <x v="13"/>
    <x v="267"/>
    <x v="29"/>
    <n v="33608"/>
  </r>
  <r>
    <x v="15"/>
    <x v="13"/>
    <x v="267"/>
    <x v="25"/>
    <n v="33605"/>
  </r>
  <r>
    <x v="15"/>
    <x v="13"/>
    <x v="278"/>
    <x v="25"/>
    <n v="31688"/>
  </r>
  <r>
    <x v="15"/>
    <x v="13"/>
    <x v="289"/>
    <x v="25"/>
    <n v="30619"/>
  </r>
  <r>
    <x v="15"/>
    <x v="13"/>
    <x v="286"/>
    <x v="29"/>
    <n v="24466"/>
  </r>
  <r>
    <x v="15"/>
    <x v="13"/>
    <x v="286"/>
    <x v="25"/>
    <n v="24281"/>
  </r>
  <r>
    <x v="15"/>
    <x v="13"/>
    <x v="290"/>
    <x v="29"/>
    <n v="24110"/>
  </r>
  <r>
    <x v="15"/>
    <x v="13"/>
    <x v="290"/>
    <x v="25"/>
    <n v="23899"/>
  </r>
  <r>
    <x v="15"/>
    <x v="13"/>
    <x v="261"/>
    <x v="29"/>
    <n v="22720"/>
  </r>
  <r>
    <x v="15"/>
    <x v="13"/>
    <x v="261"/>
    <x v="25"/>
    <n v="22693"/>
  </r>
  <r>
    <x v="15"/>
    <x v="13"/>
    <x v="265"/>
    <x v="22"/>
    <n v="22611"/>
  </r>
  <r>
    <x v="15"/>
    <x v="13"/>
    <x v="279"/>
    <x v="29"/>
    <n v="21164"/>
  </r>
  <r>
    <x v="15"/>
    <x v="13"/>
    <x v="288"/>
    <x v="29"/>
    <n v="21053"/>
  </r>
  <r>
    <x v="15"/>
    <x v="13"/>
    <x v="279"/>
    <x v="25"/>
    <n v="20863"/>
  </r>
  <r>
    <x v="15"/>
    <x v="13"/>
    <x v="293"/>
    <x v="29"/>
    <n v="20706"/>
  </r>
  <r>
    <x v="15"/>
    <x v="13"/>
    <x v="293"/>
    <x v="25"/>
    <n v="20597"/>
  </r>
  <r>
    <x v="15"/>
    <x v="13"/>
    <x v="284"/>
    <x v="29"/>
    <n v="19032"/>
  </r>
  <r>
    <x v="15"/>
    <x v="13"/>
    <x v="287"/>
    <x v="29"/>
    <n v="18933"/>
  </r>
  <r>
    <x v="15"/>
    <x v="13"/>
    <x v="287"/>
    <x v="25"/>
    <n v="18864"/>
  </r>
  <r>
    <x v="15"/>
    <x v="13"/>
    <x v="284"/>
    <x v="25"/>
    <n v="18812"/>
  </r>
  <r>
    <x v="15"/>
    <x v="13"/>
    <x v="277"/>
    <x v="29"/>
    <n v="18009"/>
  </r>
  <r>
    <x v="15"/>
    <x v="13"/>
    <x v="277"/>
    <x v="25"/>
    <n v="17727"/>
  </r>
  <r>
    <x v="15"/>
    <x v="13"/>
    <x v="285"/>
    <x v="29"/>
    <n v="17675"/>
  </r>
  <r>
    <x v="15"/>
    <x v="13"/>
    <x v="288"/>
    <x v="25"/>
    <n v="17640"/>
  </r>
  <r>
    <x v="15"/>
    <x v="13"/>
    <x v="285"/>
    <x v="25"/>
    <n v="17408"/>
  </r>
  <r>
    <x v="15"/>
    <x v="13"/>
    <x v="276"/>
    <x v="29"/>
    <n v="16541"/>
  </r>
  <r>
    <x v="15"/>
    <x v="13"/>
    <x v="276"/>
    <x v="25"/>
    <n v="16505"/>
  </r>
  <r>
    <x v="15"/>
    <x v="13"/>
    <x v="270"/>
    <x v="29"/>
    <n v="15673"/>
  </r>
  <r>
    <x v="15"/>
    <x v="13"/>
    <x v="270"/>
    <x v="25"/>
    <n v="15649"/>
  </r>
  <r>
    <x v="15"/>
    <x v="13"/>
    <x v="266"/>
    <x v="29"/>
    <n v="15408"/>
  </r>
  <r>
    <x v="15"/>
    <x v="13"/>
    <x v="266"/>
    <x v="25"/>
    <n v="15387"/>
  </r>
  <r>
    <x v="15"/>
    <x v="13"/>
    <x v="263"/>
    <x v="22"/>
    <n v="15075"/>
  </r>
  <r>
    <x v="15"/>
    <x v="13"/>
    <x v="289"/>
    <x v="22"/>
    <n v="15017"/>
  </r>
  <r>
    <x v="15"/>
    <x v="13"/>
    <x v="276"/>
    <x v="22"/>
    <n v="14876"/>
  </r>
  <r>
    <x v="15"/>
    <x v="13"/>
    <x v="288"/>
    <x v="22"/>
    <n v="14670"/>
  </r>
  <r>
    <x v="15"/>
    <x v="13"/>
    <x v="292"/>
    <x v="29"/>
    <n v="13984"/>
  </r>
  <r>
    <x v="15"/>
    <x v="13"/>
    <x v="291"/>
    <x v="29"/>
    <n v="13578"/>
  </r>
  <r>
    <x v="15"/>
    <x v="13"/>
    <x v="291"/>
    <x v="25"/>
    <n v="13570"/>
  </r>
  <r>
    <x v="15"/>
    <x v="13"/>
    <x v="292"/>
    <x v="25"/>
    <n v="13510"/>
  </r>
  <r>
    <x v="15"/>
    <x v="13"/>
    <x v="259"/>
    <x v="29"/>
    <n v="12180"/>
  </r>
  <r>
    <x v="15"/>
    <x v="13"/>
    <x v="269"/>
    <x v="29"/>
    <n v="11702"/>
  </r>
  <r>
    <x v="15"/>
    <x v="13"/>
    <x v="259"/>
    <x v="25"/>
    <n v="11560"/>
  </r>
  <r>
    <x v="15"/>
    <x v="13"/>
    <x v="272"/>
    <x v="29"/>
    <n v="10742"/>
  </r>
  <r>
    <x v="15"/>
    <x v="13"/>
    <x v="272"/>
    <x v="25"/>
    <n v="10736"/>
  </r>
  <r>
    <x v="15"/>
    <x v="13"/>
    <x v="269"/>
    <x v="25"/>
    <n v="10639"/>
  </r>
  <r>
    <x v="15"/>
    <x v="13"/>
    <x v="282"/>
    <x v="29"/>
    <n v="8972"/>
  </r>
  <r>
    <x v="15"/>
    <x v="13"/>
    <x v="275"/>
    <x v="29"/>
    <n v="8912"/>
  </r>
  <r>
    <x v="15"/>
    <x v="13"/>
    <x v="275"/>
    <x v="25"/>
    <n v="8817"/>
  </r>
  <r>
    <x v="15"/>
    <x v="13"/>
    <x v="282"/>
    <x v="25"/>
    <n v="8244"/>
  </r>
  <r>
    <x v="15"/>
    <x v="13"/>
    <x v="266"/>
    <x v="22"/>
    <n v="7551"/>
  </r>
  <r>
    <x v="15"/>
    <x v="13"/>
    <x v="267"/>
    <x v="22"/>
    <n v="6376"/>
  </r>
  <r>
    <x v="15"/>
    <x v="13"/>
    <x v="262"/>
    <x v="25"/>
    <n v="5237"/>
  </r>
  <r>
    <x v="15"/>
    <x v="13"/>
    <x v="262"/>
    <x v="29"/>
    <n v="5237"/>
  </r>
  <r>
    <x v="15"/>
    <x v="13"/>
    <x v="263"/>
    <x v="25"/>
    <n v="5069"/>
  </r>
  <r>
    <x v="15"/>
    <x v="13"/>
    <x v="263"/>
    <x v="29"/>
    <n v="5069"/>
  </r>
  <r>
    <x v="15"/>
    <x v="13"/>
    <x v="278"/>
    <x v="21"/>
    <n v="5049"/>
  </r>
  <r>
    <x v="15"/>
    <x v="13"/>
    <x v="289"/>
    <x v="27"/>
    <n v="4953"/>
  </r>
  <r>
    <x v="15"/>
    <x v="13"/>
    <x v="280"/>
    <x v="29"/>
    <n v="4671"/>
  </r>
  <r>
    <x v="15"/>
    <x v="13"/>
    <x v="280"/>
    <x v="25"/>
    <n v="4582"/>
  </r>
  <r>
    <x v="15"/>
    <x v="13"/>
    <x v="268"/>
    <x v="29"/>
    <n v="4349"/>
  </r>
  <r>
    <x v="15"/>
    <x v="13"/>
    <x v="264"/>
    <x v="29"/>
    <n v="4315"/>
  </r>
  <r>
    <x v="15"/>
    <x v="13"/>
    <x v="264"/>
    <x v="25"/>
    <n v="4313"/>
  </r>
  <r>
    <x v="15"/>
    <x v="13"/>
    <x v="268"/>
    <x v="25"/>
    <n v="4138"/>
  </r>
  <r>
    <x v="15"/>
    <x v="13"/>
    <x v="281"/>
    <x v="29"/>
    <n v="3961"/>
  </r>
  <r>
    <x v="15"/>
    <x v="13"/>
    <x v="281"/>
    <x v="25"/>
    <n v="3956"/>
  </r>
  <r>
    <x v="15"/>
    <x v="13"/>
    <x v="273"/>
    <x v="25"/>
    <n v="3794"/>
  </r>
  <r>
    <x v="15"/>
    <x v="13"/>
    <x v="273"/>
    <x v="29"/>
    <n v="3794"/>
  </r>
  <r>
    <x v="15"/>
    <x v="13"/>
    <x v="292"/>
    <x v="21"/>
    <n v="3769"/>
  </r>
  <r>
    <x v="15"/>
    <x v="13"/>
    <x v="271"/>
    <x v="29"/>
    <n v="3755"/>
  </r>
  <r>
    <x v="15"/>
    <x v="13"/>
    <x v="271"/>
    <x v="25"/>
    <n v="3677"/>
  </r>
  <r>
    <x v="15"/>
    <x v="13"/>
    <x v="265"/>
    <x v="25"/>
    <n v="3288"/>
  </r>
  <r>
    <x v="15"/>
    <x v="13"/>
    <x v="265"/>
    <x v="29"/>
    <n v="3288"/>
  </r>
  <r>
    <x v="15"/>
    <x v="13"/>
    <x v="283"/>
    <x v="21"/>
    <n v="3147"/>
  </r>
  <r>
    <x v="15"/>
    <x v="13"/>
    <x v="260"/>
    <x v="29"/>
    <n v="2988"/>
  </r>
  <r>
    <x v="15"/>
    <x v="13"/>
    <x v="260"/>
    <x v="25"/>
    <n v="2904"/>
  </r>
  <r>
    <x v="15"/>
    <x v="13"/>
    <x v="283"/>
    <x v="17"/>
    <n v="2817"/>
  </r>
  <r>
    <x v="15"/>
    <x v="13"/>
    <x v="289"/>
    <x v="21"/>
    <n v="2563"/>
  </r>
  <r>
    <x v="15"/>
    <x v="13"/>
    <x v="270"/>
    <x v="21"/>
    <n v="2513"/>
  </r>
  <r>
    <x v="15"/>
    <x v="13"/>
    <x v="279"/>
    <x v="21"/>
    <n v="2500"/>
  </r>
  <r>
    <x v="15"/>
    <x v="13"/>
    <x v="267"/>
    <x v="37"/>
    <n v="2426"/>
  </r>
  <r>
    <x v="15"/>
    <x v="13"/>
    <x v="277"/>
    <x v="21"/>
    <n v="2111"/>
  </r>
  <r>
    <x v="15"/>
    <x v="13"/>
    <x v="269"/>
    <x v="21"/>
    <n v="2082"/>
  </r>
  <r>
    <x v="15"/>
    <x v="13"/>
    <x v="286"/>
    <x v="21"/>
    <n v="2081"/>
  </r>
  <r>
    <x v="15"/>
    <x v="13"/>
    <x v="279"/>
    <x v="22"/>
    <n v="2045"/>
  </r>
  <r>
    <x v="15"/>
    <x v="13"/>
    <x v="288"/>
    <x v="27"/>
    <n v="2014"/>
  </r>
  <r>
    <x v="15"/>
    <x v="13"/>
    <x v="263"/>
    <x v="21"/>
    <n v="1940"/>
  </r>
  <r>
    <x v="15"/>
    <x v="13"/>
    <x v="283"/>
    <x v="27"/>
    <n v="1939"/>
  </r>
  <r>
    <x v="15"/>
    <x v="13"/>
    <x v="266"/>
    <x v="21"/>
    <n v="1930"/>
  </r>
  <r>
    <x v="15"/>
    <x v="13"/>
    <x v="261"/>
    <x v="21"/>
    <n v="1918"/>
  </r>
  <r>
    <x v="15"/>
    <x v="13"/>
    <x v="267"/>
    <x v="21"/>
    <n v="1898"/>
  </r>
  <r>
    <x v="15"/>
    <x v="13"/>
    <x v="278"/>
    <x v="27"/>
    <n v="1810"/>
  </r>
  <r>
    <x v="15"/>
    <x v="13"/>
    <x v="294"/>
    <x v="25"/>
    <n v="1764"/>
  </r>
  <r>
    <x v="15"/>
    <x v="13"/>
    <x v="294"/>
    <x v="29"/>
    <n v="1764"/>
  </r>
  <r>
    <x v="15"/>
    <x v="13"/>
    <x v="284"/>
    <x v="37"/>
    <n v="1758"/>
  </r>
  <r>
    <x v="15"/>
    <x v="13"/>
    <x v="288"/>
    <x v="21"/>
    <n v="1669"/>
  </r>
  <r>
    <x v="15"/>
    <x v="13"/>
    <x v="270"/>
    <x v="32"/>
    <n v="1637"/>
  </r>
  <r>
    <x v="15"/>
    <x v="13"/>
    <x v="289"/>
    <x v="17"/>
    <n v="1591"/>
  </r>
  <r>
    <x v="15"/>
    <x v="13"/>
    <x v="272"/>
    <x v="21"/>
    <n v="1589"/>
  </r>
  <r>
    <x v="15"/>
    <x v="13"/>
    <x v="272"/>
    <x v="37"/>
    <n v="1541"/>
  </r>
  <r>
    <x v="15"/>
    <x v="13"/>
    <x v="290"/>
    <x v="21"/>
    <n v="1466"/>
  </r>
  <r>
    <x v="15"/>
    <x v="13"/>
    <x v="293"/>
    <x v="21"/>
    <n v="1435"/>
  </r>
  <r>
    <x v="15"/>
    <x v="13"/>
    <x v="287"/>
    <x v="21"/>
    <n v="1410"/>
  </r>
  <r>
    <x v="15"/>
    <x v="13"/>
    <x v="290"/>
    <x v="17"/>
    <n v="1401"/>
  </r>
  <r>
    <x v="15"/>
    <x v="13"/>
    <x v="288"/>
    <x v="28"/>
    <n v="1399"/>
  </r>
  <r>
    <x v="15"/>
    <x v="13"/>
    <x v="286"/>
    <x v="37"/>
    <n v="1384"/>
  </r>
  <r>
    <x v="15"/>
    <x v="13"/>
    <x v="267"/>
    <x v="17"/>
    <n v="1322"/>
  </r>
  <r>
    <x v="15"/>
    <x v="13"/>
    <x v="262"/>
    <x v="21"/>
    <n v="1264"/>
  </r>
  <r>
    <x v="15"/>
    <x v="13"/>
    <x v="284"/>
    <x v="21"/>
    <n v="1263"/>
  </r>
  <r>
    <x v="15"/>
    <x v="13"/>
    <x v="285"/>
    <x v="21"/>
    <n v="1260"/>
  </r>
  <r>
    <x v="15"/>
    <x v="13"/>
    <x v="280"/>
    <x v="37"/>
    <n v="1215"/>
  </r>
  <r>
    <x v="15"/>
    <x v="13"/>
    <x v="278"/>
    <x v="17"/>
    <n v="1199"/>
  </r>
  <r>
    <x v="15"/>
    <x v="13"/>
    <x v="276"/>
    <x v="21"/>
    <n v="1138"/>
  </r>
  <r>
    <x v="15"/>
    <x v="13"/>
    <x v="289"/>
    <x v="37"/>
    <n v="1133"/>
  </r>
  <r>
    <x v="15"/>
    <x v="13"/>
    <x v="259"/>
    <x v="21"/>
    <n v="1098"/>
  </r>
  <r>
    <x v="15"/>
    <x v="13"/>
    <x v="291"/>
    <x v="21"/>
    <n v="1092"/>
  </r>
  <r>
    <x v="15"/>
    <x v="13"/>
    <x v="269"/>
    <x v="32"/>
    <n v="1037"/>
  </r>
  <r>
    <x v="15"/>
    <x v="13"/>
    <x v="286"/>
    <x v="17"/>
    <n v="972"/>
  </r>
  <r>
    <x v="15"/>
    <x v="13"/>
    <x v="280"/>
    <x v="21"/>
    <n v="964"/>
  </r>
  <r>
    <x v="15"/>
    <x v="13"/>
    <x v="277"/>
    <x v="30"/>
    <n v="950"/>
  </r>
  <r>
    <x v="15"/>
    <x v="13"/>
    <x v="287"/>
    <x v="37"/>
    <n v="923"/>
  </r>
  <r>
    <x v="15"/>
    <x v="13"/>
    <x v="279"/>
    <x v="17"/>
    <n v="913"/>
  </r>
  <r>
    <x v="15"/>
    <x v="13"/>
    <x v="287"/>
    <x v="17"/>
    <n v="872"/>
  </r>
  <r>
    <x v="15"/>
    <x v="13"/>
    <x v="277"/>
    <x v="17"/>
    <n v="807"/>
  </r>
  <r>
    <x v="15"/>
    <x v="13"/>
    <x v="285"/>
    <x v="17"/>
    <n v="807"/>
  </r>
  <r>
    <x v="15"/>
    <x v="13"/>
    <x v="284"/>
    <x v="17"/>
    <n v="792"/>
  </r>
  <r>
    <x v="15"/>
    <x v="13"/>
    <x v="276"/>
    <x v="17"/>
    <n v="750"/>
  </r>
  <r>
    <x v="15"/>
    <x v="13"/>
    <x v="293"/>
    <x v="17"/>
    <n v="747"/>
  </r>
  <r>
    <x v="15"/>
    <x v="13"/>
    <x v="270"/>
    <x v="17"/>
    <n v="730"/>
  </r>
  <r>
    <x v="15"/>
    <x v="13"/>
    <x v="288"/>
    <x v="17"/>
    <n v="723"/>
  </r>
  <r>
    <x v="15"/>
    <x v="13"/>
    <x v="282"/>
    <x v="27"/>
    <n v="707"/>
  </r>
  <r>
    <x v="15"/>
    <x v="13"/>
    <x v="278"/>
    <x v="37"/>
    <n v="680"/>
  </r>
  <r>
    <x v="15"/>
    <x v="13"/>
    <x v="290"/>
    <x v="37"/>
    <n v="676"/>
  </r>
  <r>
    <x v="15"/>
    <x v="13"/>
    <x v="269"/>
    <x v="23"/>
    <n v="619"/>
  </r>
  <r>
    <x v="15"/>
    <x v="13"/>
    <x v="261"/>
    <x v="17"/>
    <n v="605"/>
  </r>
  <r>
    <x v="15"/>
    <x v="13"/>
    <x v="274"/>
    <x v="25"/>
    <n v="598"/>
  </r>
  <r>
    <x v="15"/>
    <x v="13"/>
    <x v="274"/>
    <x v="29"/>
    <n v="598"/>
  </r>
  <r>
    <x v="15"/>
    <x v="13"/>
    <x v="271"/>
    <x v="21"/>
    <n v="589"/>
  </r>
  <r>
    <x v="15"/>
    <x v="13"/>
    <x v="267"/>
    <x v="32"/>
    <n v="587"/>
  </r>
  <r>
    <x v="15"/>
    <x v="13"/>
    <x v="266"/>
    <x v="32"/>
    <n v="581"/>
  </r>
  <r>
    <x v="15"/>
    <x v="13"/>
    <x v="291"/>
    <x v="17"/>
    <n v="565"/>
  </r>
  <r>
    <x v="15"/>
    <x v="13"/>
    <x v="288"/>
    <x v="37"/>
    <n v="559"/>
  </r>
  <r>
    <x v="15"/>
    <x v="13"/>
    <x v="266"/>
    <x v="17"/>
    <n v="541"/>
  </r>
  <r>
    <x v="15"/>
    <x v="13"/>
    <x v="293"/>
    <x v="37"/>
    <n v="497"/>
  </r>
  <r>
    <x v="15"/>
    <x v="13"/>
    <x v="283"/>
    <x v="38"/>
    <n v="457"/>
  </r>
  <r>
    <x v="15"/>
    <x v="13"/>
    <x v="264"/>
    <x v="21"/>
    <n v="450"/>
  </r>
  <r>
    <x v="15"/>
    <x v="13"/>
    <x v="259"/>
    <x v="17"/>
    <n v="436"/>
  </r>
  <r>
    <x v="15"/>
    <x v="13"/>
    <x v="292"/>
    <x v="26"/>
    <n v="405"/>
  </r>
  <r>
    <x v="15"/>
    <x v="13"/>
    <x v="268"/>
    <x v="21"/>
    <n v="401"/>
  </r>
  <r>
    <x v="15"/>
    <x v="13"/>
    <x v="269"/>
    <x v="37"/>
    <n v="389"/>
  </r>
  <r>
    <x v="15"/>
    <x v="13"/>
    <x v="269"/>
    <x v="17"/>
    <n v="384"/>
  </r>
  <r>
    <x v="15"/>
    <x v="13"/>
    <x v="260"/>
    <x v="21"/>
    <n v="383"/>
  </r>
  <r>
    <x v="15"/>
    <x v="13"/>
    <x v="291"/>
    <x v="37"/>
    <n v="378"/>
  </r>
  <r>
    <x v="15"/>
    <x v="13"/>
    <x v="277"/>
    <x v="37"/>
    <n v="362"/>
  </r>
  <r>
    <x v="15"/>
    <x v="13"/>
    <x v="259"/>
    <x v="37"/>
    <n v="360"/>
  </r>
  <r>
    <x v="15"/>
    <x v="13"/>
    <x v="275"/>
    <x v="17"/>
    <n v="349"/>
  </r>
  <r>
    <x v="15"/>
    <x v="13"/>
    <x v="259"/>
    <x v="23"/>
    <n v="348"/>
  </r>
  <r>
    <x v="15"/>
    <x v="13"/>
    <x v="294"/>
    <x v="21"/>
    <n v="338"/>
  </r>
  <r>
    <x v="15"/>
    <x v="13"/>
    <x v="275"/>
    <x v="21"/>
    <n v="338"/>
  </r>
  <r>
    <x v="15"/>
    <x v="13"/>
    <x v="276"/>
    <x v="37"/>
    <n v="334"/>
  </r>
  <r>
    <x v="15"/>
    <x v="13"/>
    <x v="281"/>
    <x v="37"/>
    <n v="331"/>
  </r>
  <r>
    <x v="15"/>
    <x v="13"/>
    <x v="283"/>
    <x v="0"/>
    <n v="324"/>
  </r>
  <r>
    <x v="15"/>
    <x v="13"/>
    <x v="279"/>
    <x v="37"/>
    <n v="323"/>
  </r>
  <r>
    <x v="15"/>
    <x v="13"/>
    <x v="272"/>
    <x v="17"/>
    <n v="320"/>
  </r>
  <r>
    <x v="15"/>
    <x v="13"/>
    <x v="282"/>
    <x v="0"/>
    <n v="313"/>
  </r>
  <r>
    <x v="15"/>
    <x v="13"/>
    <x v="286"/>
    <x v="0"/>
    <n v="307"/>
  </r>
  <r>
    <x v="15"/>
    <x v="13"/>
    <x v="279"/>
    <x v="27"/>
    <n v="284"/>
  </r>
  <r>
    <x v="15"/>
    <x v="13"/>
    <x v="261"/>
    <x v="32"/>
    <n v="280"/>
  </r>
  <r>
    <x v="15"/>
    <x v="13"/>
    <x v="270"/>
    <x v="37"/>
    <n v="276"/>
  </r>
  <r>
    <x v="15"/>
    <x v="13"/>
    <x v="287"/>
    <x v="0"/>
    <n v="275"/>
  </r>
  <r>
    <x v="15"/>
    <x v="13"/>
    <x v="289"/>
    <x v="38"/>
    <n v="250"/>
  </r>
  <r>
    <x v="15"/>
    <x v="13"/>
    <x v="281"/>
    <x v="17"/>
    <n v="248"/>
  </r>
  <r>
    <x v="15"/>
    <x v="13"/>
    <x v="265"/>
    <x v="21"/>
    <n v="246"/>
  </r>
  <r>
    <x v="15"/>
    <x v="13"/>
    <x v="275"/>
    <x v="22"/>
    <n v="246"/>
  </r>
  <r>
    <x v="15"/>
    <x v="13"/>
    <x v="282"/>
    <x v="21"/>
    <n v="237"/>
  </r>
  <r>
    <x v="15"/>
    <x v="13"/>
    <x v="289"/>
    <x v="0"/>
    <n v="232"/>
  </r>
  <r>
    <x v="15"/>
    <x v="13"/>
    <x v="269"/>
    <x v="24"/>
    <n v="218"/>
  </r>
  <r>
    <x v="15"/>
    <x v="13"/>
    <x v="284"/>
    <x v="27"/>
    <n v="215"/>
  </r>
  <r>
    <x v="15"/>
    <x v="13"/>
    <x v="273"/>
    <x v="21"/>
    <n v="212"/>
  </r>
  <r>
    <x v="15"/>
    <x v="13"/>
    <x v="268"/>
    <x v="17"/>
    <n v="199"/>
  </r>
  <r>
    <x v="15"/>
    <x v="13"/>
    <x v="281"/>
    <x v="21"/>
    <n v="197"/>
  </r>
  <r>
    <x v="15"/>
    <x v="13"/>
    <x v="283"/>
    <x v="5"/>
    <n v="194"/>
  </r>
  <r>
    <x v="15"/>
    <x v="13"/>
    <x v="283"/>
    <x v="2"/>
    <n v="193"/>
  </r>
  <r>
    <x v="15"/>
    <x v="13"/>
    <x v="288"/>
    <x v="0"/>
    <n v="191"/>
  </r>
  <r>
    <x v="15"/>
    <x v="13"/>
    <x v="279"/>
    <x v="0"/>
    <n v="190"/>
  </r>
  <r>
    <x v="15"/>
    <x v="13"/>
    <x v="283"/>
    <x v="12"/>
    <n v="190"/>
  </r>
  <r>
    <x v="15"/>
    <x v="13"/>
    <x v="293"/>
    <x v="0"/>
    <n v="188"/>
  </r>
  <r>
    <x v="15"/>
    <x v="13"/>
    <x v="286"/>
    <x v="27"/>
    <n v="185"/>
  </r>
  <r>
    <x v="15"/>
    <x v="13"/>
    <x v="277"/>
    <x v="27"/>
    <n v="184"/>
  </r>
  <r>
    <x v="15"/>
    <x v="13"/>
    <x v="286"/>
    <x v="38"/>
    <n v="184"/>
  </r>
  <r>
    <x v="15"/>
    <x v="13"/>
    <x v="271"/>
    <x v="17"/>
    <n v="181"/>
  </r>
  <r>
    <x v="15"/>
    <x v="13"/>
    <x v="282"/>
    <x v="17"/>
    <n v="181"/>
  </r>
  <r>
    <x v="15"/>
    <x v="13"/>
    <x v="278"/>
    <x v="0"/>
    <n v="180"/>
  </r>
  <r>
    <x v="15"/>
    <x v="13"/>
    <x v="267"/>
    <x v="5"/>
    <n v="177"/>
  </r>
  <r>
    <x v="15"/>
    <x v="13"/>
    <x v="267"/>
    <x v="12"/>
    <n v="176"/>
  </r>
  <r>
    <x v="15"/>
    <x v="13"/>
    <x v="267"/>
    <x v="2"/>
    <n v="176"/>
  </r>
  <r>
    <x v="15"/>
    <x v="13"/>
    <x v="291"/>
    <x v="0"/>
    <n v="176"/>
  </r>
  <r>
    <x v="15"/>
    <x v="13"/>
    <x v="273"/>
    <x v="17"/>
    <n v="174"/>
  </r>
  <r>
    <x v="15"/>
    <x v="13"/>
    <x v="268"/>
    <x v="27"/>
    <n v="171"/>
  </r>
  <r>
    <x v="15"/>
    <x v="13"/>
    <x v="278"/>
    <x v="5"/>
    <n v="169"/>
  </r>
  <r>
    <x v="15"/>
    <x v="13"/>
    <x v="292"/>
    <x v="0"/>
    <n v="169"/>
  </r>
  <r>
    <x v="15"/>
    <x v="13"/>
    <x v="278"/>
    <x v="2"/>
    <n v="168"/>
  </r>
  <r>
    <x v="15"/>
    <x v="13"/>
    <x v="289"/>
    <x v="5"/>
    <n v="163"/>
  </r>
  <r>
    <x v="15"/>
    <x v="13"/>
    <x v="278"/>
    <x v="28"/>
    <n v="162"/>
  </r>
  <r>
    <x v="15"/>
    <x v="13"/>
    <x v="278"/>
    <x v="12"/>
    <n v="161"/>
  </r>
  <r>
    <x v="15"/>
    <x v="13"/>
    <x v="289"/>
    <x v="2"/>
    <n v="161"/>
  </r>
  <r>
    <x v="15"/>
    <x v="13"/>
    <x v="267"/>
    <x v="30"/>
    <n v="154"/>
  </r>
  <r>
    <x v="15"/>
    <x v="13"/>
    <x v="292"/>
    <x v="37"/>
    <n v="153"/>
  </r>
  <r>
    <x v="15"/>
    <x v="13"/>
    <x v="259"/>
    <x v="0"/>
    <n v="150"/>
  </r>
  <r>
    <x v="15"/>
    <x v="13"/>
    <x v="284"/>
    <x v="0"/>
    <n v="148"/>
  </r>
  <r>
    <x v="15"/>
    <x v="13"/>
    <x v="280"/>
    <x v="17"/>
    <n v="147"/>
  </r>
  <r>
    <x v="15"/>
    <x v="13"/>
    <x v="289"/>
    <x v="12"/>
    <n v="142"/>
  </r>
  <r>
    <x v="15"/>
    <x v="13"/>
    <x v="285"/>
    <x v="0"/>
    <n v="136"/>
  </r>
  <r>
    <x v="15"/>
    <x v="13"/>
    <x v="278"/>
    <x v="22"/>
    <n v="135"/>
  </r>
  <r>
    <x v="15"/>
    <x v="13"/>
    <x v="263"/>
    <x v="37"/>
    <n v="132"/>
  </r>
  <r>
    <x v="15"/>
    <x v="13"/>
    <x v="289"/>
    <x v="30"/>
    <n v="130"/>
  </r>
  <r>
    <x v="15"/>
    <x v="13"/>
    <x v="261"/>
    <x v="0"/>
    <n v="127"/>
  </r>
  <r>
    <x v="15"/>
    <x v="13"/>
    <x v="292"/>
    <x v="17"/>
    <n v="125"/>
  </r>
  <r>
    <x v="15"/>
    <x v="13"/>
    <x v="286"/>
    <x v="5"/>
    <n v="121"/>
  </r>
  <r>
    <x v="15"/>
    <x v="13"/>
    <x v="286"/>
    <x v="2"/>
    <n v="120"/>
  </r>
  <r>
    <x v="15"/>
    <x v="13"/>
    <x v="286"/>
    <x v="12"/>
    <n v="119"/>
  </r>
  <r>
    <x v="15"/>
    <x v="13"/>
    <x v="289"/>
    <x v="28"/>
    <n v="118"/>
  </r>
  <r>
    <x v="15"/>
    <x v="13"/>
    <x v="262"/>
    <x v="37"/>
    <n v="116"/>
  </r>
  <r>
    <x v="15"/>
    <x v="13"/>
    <x v="283"/>
    <x v="22"/>
    <n v="116"/>
  </r>
  <r>
    <x v="15"/>
    <x v="13"/>
    <x v="285"/>
    <x v="37"/>
    <n v="111"/>
  </r>
  <r>
    <x v="15"/>
    <x v="13"/>
    <x v="268"/>
    <x v="22"/>
    <n v="110"/>
  </r>
  <r>
    <x v="15"/>
    <x v="13"/>
    <x v="259"/>
    <x v="27"/>
    <n v="107"/>
  </r>
  <r>
    <x v="15"/>
    <x v="13"/>
    <x v="262"/>
    <x v="17"/>
    <n v="107"/>
  </r>
  <r>
    <x v="15"/>
    <x v="13"/>
    <x v="261"/>
    <x v="5"/>
    <n v="106"/>
  </r>
  <r>
    <x v="15"/>
    <x v="13"/>
    <x v="266"/>
    <x v="12"/>
    <n v="106"/>
  </r>
  <r>
    <x v="15"/>
    <x v="13"/>
    <x v="266"/>
    <x v="2"/>
    <n v="106"/>
  </r>
  <r>
    <x v="15"/>
    <x v="13"/>
    <x v="266"/>
    <x v="5"/>
    <n v="106"/>
  </r>
  <r>
    <x v="15"/>
    <x v="13"/>
    <x v="279"/>
    <x v="5"/>
    <n v="106"/>
  </r>
  <r>
    <x v="15"/>
    <x v="13"/>
    <x v="261"/>
    <x v="12"/>
    <n v="105"/>
  </r>
  <r>
    <x v="15"/>
    <x v="13"/>
    <x v="261"/>
    <x v="2"/>
    <n v="105"/>
  </r>
  <r>
    <x v="15"/>
    <x v="13"/>
    <x v="279"/>
    <x v="2"/>
    <n v="105"/>
  </r>
  <r>
    <x v="15"/>
    <x v="13"/>
    <x v="275"/>
    <x v="0"/>
    <n v="104"/>
  </r>
  <r>
    <x v="15"/>
    <x v="13"/>
    <x v="267"/>
    <x v="40"/>
    <n v="103"/>
  </r>
  <r>
    <x v="15"/>
    <x v="13"/>
    <x v="279"/>
    <x v="12"/>
    <n v="103"/>
  </r>
  <r>
    <x v="15"/>
    <x v="13"/>
    <x v="288"/>
    <x v="5"/>
    <n v="102"/>
  </r>
  <r>
    <x v="15"/>
    <x v="13"/>
    <x v="259"/>
    <x v="22"/>
    <n v="100"/>
  </r>
  <r>
    <x v="15"/>
    <x v="13"/>
    <x v="288"/>
    <x v="2"/>
    <n v="100"/>
  </r>
  <r>
    <x v="15"/>
    <x v="13"/>
    <x v="277"/>
    <x v="0"/>
    <n v="99"/>
  </r>
  <r>
    <x v="15"/>
    <x v="13"/>
    <x v="290"/>
    <x v="27"/>
    <n v="98"/>
  </r>
  <r>
    <x v="15"/>
    <x v="13"/>
    <x v="269"/>
    <x v="2"/>
    <n v="97"/>
  </r>
  <r>
    <x v="15"/>
    <x v="13"/>
    <x v="269"/>
    <x v="5"/>
    <n v="97"/>
  </r>
  <r>
    <x v="15"/>
    <x v="13"/>
    <x v="277"/>
    <x v="5"/>
    <n v="96"/>
  </r>
  <r>
    <x v="15"/>
    <x v="13"/>
    <x v="275"/>
    <x v="27"/>
    <n v="95"/>
  </r>
  <r>
    <x v="15"/>
    <x v="13"/>
    <x v="270"/>
    <x v="2"/>
    <n v="94"/>
  </r>
  <r>
    <x v="15"/>
    <x v="13"/>
    <x v="270"/>
    <x v="5"/>
    <n v="94"/>
  </r>
  <r>
    <x v="15"/>
    <x v="13"/>
    <x v="270"/>
    <x v="12"/>
    <n v="93"/>
  </r>
  <r>
    <x v="15"/>
    <x v="13"/>
    <x v="277"/>
    <x v="2"/>
    <n v="93"/>
  </r>
  <r>
    <x v="15"/>
    <x v="13"/>
    <x v="264"/>
    <x v="17"/>
    <n v="92"/>
  </r>
  <r>
    <x v="15"/>
    <x v="13"/>
    <x v="277"/>
    <x v="12"/>
    <n v="92"/>
  </r>
  <r>
    <x v="15"/>
    <x v="13"/>
    <x v="278"/>
    <x v="9"/>
    <n v="92"/>
  </r>
  <r>
    <x v="15"/>
    <x v="13"/>
    <x v="269"/>
    <x v="28"/>
    <n v="91"/>
  </r>
  <r>
    <x v="15"/>
    <x v="13"/>
    <x v="288"/>
    <x v="12"/>
    <n v="91"/>
  </r>
  <r>
    <x v="15"/>
    <x v="13"/>
    <x v="290"/>
    <x v="5"/>
    <n v="91"/>
  </r>
  <r>
    <x v="15"/>
    <x v="13"/>
    <x v="287"/>
    <x v="5"/>
    <n v="90"/>
  </r>
  <r>
    <x v="15"/>
    <x v="13"/>
    <x v="290"/>
    <x v="12"/>
    <n v="90"/>
  </r>
  <r>
    <x v="15"/>
    <x v="13"/>
    <x v="290"/>
    <x v="2"/>
    <n v="90"/>
  </r>
  <r>
    <x v="15"/>
    <x v="13"/>
    <x v="293"/>
    <x v="12"/>
    <n v="90"/>
  </r>
  <r>
    <x v="15"/>
    <x v="13"/>
    <x v="293"/>
    <x v="2"/>
    <n v="90"/>
  </r>
  <r>
    <x v="15"/>
    <x v="13"/>
    <x v="293"/>
    <x v="5"/>
    <n v="90"/>
  </r>
  <r>
    <x v="15"/>
    <x v="13"/>
    <x v="280"/>
    <x v="27"/>
    <n v="89"/>
  </r>
  <r>
    <x v="15"/>
    <x v="13"/>
    <x v="283"/>
    <x v="37"/>
    <n v="89"/>
  </r>
  <r>
    <x v="15"/>
    <x v="13"/>
    <x v="287"/>
    <x v="12"/>
    <n v="88"/>
  </r>
  <r>
    <x v="15"/>
    <x v="13"/>
    <x v="287"/>
    <x v="2"/>
    <n v="88"/>
  </r>
  <r>
    <x v="15"/>
    <x v="13"/>
    <x v="283"/>
    <x v="4"/>
    <n v="83"/>
  </r>
  <r>
    <x v="15"/>
    <x v="13"/>
    <x v="277"/>
    <x v="32"/>
    <n v="82"/>
  </r>
  <r>
    <x v="15"/>
    <x v="13"/>
    <x v="285"/>
    <x v="5"/>
    <n v="82"/>
  </r>
  <r>
    <x v="15"/>
    <x v="13"/>
    <x v="276"/>
    <x v="5"/>
    <n v="81"/>
  </r>
  <r>
    <x v="15"/>
    <x v="13"/>
    <x v="265"/>
    <x v="17"/>
    <n v="80"/>
  </r>
  <r>
    <x v="15"/>
    <x v="13"/>
    <x v="285"/>
    <x v="12"/>
    <n v="80"/>
  </r>
  <r>
    <x v="15"/>
    <x v="13"/>
    <x v="285"/>
    <x v="2"/>
    <n v="80"/>
  </r>
  <r>
    <x v="15"/>
    <x v="13"/>
    <x v="291"/>
    <x v="22"/>
    <n v="80"/>
  </r>
  <r>
    <x v="15"/>
    <x v="13"/>
    <x v="276"/>
    <x v="12"/>
    <n v="79"/>
  </r>
  <r>
    <x v="15"/>
    <x v="13"/>
    <x v="276"/>
    <x v="2"/>
    <n v="79"/>
  </r>
  <r>
    <x v="15"/>
    <x v="13"/>
    <x v="269"/>
    <x v="12"/>
    <n v="77"/>
  </r>
  <r>
    <x v="15"/>
    <x v="13"/>
    <x v="291"/>
    <x v="5"/>
    <n v="77"/>
  </r>
  <r>
    <x v="15"/>
    <x v="13"/>
    <x v="291"/>
    <x v="12"/>
    <n v="76"/>
  </r>
  <r>
    <x v="15"/>
    <x v="13"/>
    <x v="291"/>
    <x v="2"/>
    <n v="76"/>
  </r>
  <r>
    <x v="15"/>
    <x v="13"/>
    <x v="284"/>
    <x v="5"/>
    <n v="74"/>
  </r>
  <r>
    <x v="15"/>
    <x v="13"/>
    <x v="284"/>
    <x v="12"/>
    <n v="73"/>
  </r>
  <r>
    <x v="15"/>
    <x v="13"/>
    <x v="284"/>
    <x v="2"/>
    <n v="73"/>
  </r>
  <r>
    <x v="15"/>
    <x v="13"/>
    <x v="272"/>
    <x v="40"/>
    <n v="71"/>
  </r>
  <r>
    <x v="15"/>
    <x v="13"/>
    <x v="267"/>
    <x v="4"/>
    <n v="70"/>
  </r>
  <r>
    <x v="15"/>
    <x v="13"/>
    <x v="272"/>
    <x v="38"/>
    <n v="70"/>
  </r>
  <r>
    <x v="15"/>
    <x v="13"/>
    <x v="269"/>
    <x v="30"/>
    <n v="69"/>
  </r>
  <r>
    <x v="15"/>
    <x v="13"/>
    <x v="260"/>
    <x v="0"/>
    <n v="68"/>
  </r>
  <r>
    <x v="15"/>
    <x v="13"/>
    <x v="270"/>
    <x v="30"/>
    <n v="68"/>
  </r>
  <r>
    <x v="15"/>
    <x v="13"/>
    <x v="287"/>
    <x v="27"/>
    <n v="67"/>
  </r>
  <r>
    <x v="15"/>
    <x v="13"/>
    <x v="272"/>
    <x v="12"/>
    <n v="66"/>
  </r>
  <r>
    <x v="15"/>
    <x v="13"/>
    <x v="272"/>
    <x v="2"/>
    <n v="66"/>
  </r>
  <r>
    <x v="15"/>
    <x v="13"/>
    <x v="272"/>
    <x v="5"/>
    <n v="66"/>
  </r>
  <r>
    <x v="15"/>
    <x v="13"/>
    <x v="292"/>
    <x v="5"/>
    <n v="66"/>
  </r>
  <r>
    <x v="15"/>
    <x v="13"/>
    <x v="290"/>
    <x v="0"/>
    <n v="64"/>
  </r>
  <r>
    <x v="15"/>
    <x v="13"/>
    <x v="292"/>
    <x v="12"/>
    <n v="64"/>
  </r>
  <r>
    <x v="15"/>
    <x v="13"/>
    <x v="292"/>
    <x v="2"/>
    <n v="64"/>
  </r>
  <r>
    <x v="15"/>
    <x v="13"/>
    <x v="263"/>
    <x v="5"/>
    <n v="63"/>
  </r>
  <r>
    <x v="15"/>
    <x v="13"/>
    <x v="260"/>
    <x v="23"/>
    <n v="62"/>
  </r>
  <r>
    <x v="15"/>
    <x v="13"/>
    <x v="263"/>
    <x v="12"/>
    <n v="61"/>
  </r>
  <r>
    <x v="15"/>
    <x v="13"/>
    <x v="263"/>
    <x v="2"/>
    <n v="61"/>
  </r>
  <r>
    <x v="15"/>
    <x v="13"/>
    <x v="267"/>
    <x v="9"/>
    <n v="61"/>
  </r>
  <r>
    <x v="15"/>
    <x v="13"/>
    <x v="283"/>
    <x v="30"/>
    <n v="61"/>
  </r>
  <r>
    <x v="15"/>
    <x v="13"/>
    <x v="259"/>
    <x v="2"/>
    <n v="60"/>
  </r>
  <r>
    <x v="15"/>
    <x v="13"/>
    <x v="259"/>
    <x v="5"/>
    <n v="60"/>
  </r>
  <r>
    <x v="15"/>
    <x v="13"/>
    <x v="272"/>
    <x v="0"/>
    <n v="59"/>
  </r>
  <r>
    <x v="15"/>
    <x v="13"/>
    <x v="259"/>
    <x v="12"/>
    <n v="58"/>
  </r>
  <r>
    <x v="15"/>
    <x v="13"/>
    <x v="292"/>
    <x v="22"/>
    <n v="58"/>
  </r>
  <r>
    <x v="15"/>
    <x v="13"/>
    <x v="286"/>
    <x v="30"/>
    <n v="57"/>
  </r>
  <r>
    <x v="15"/>
    <x v="13"/>
    <x v="289"/>
    <x v="4"/>
    <n v="56"/>
  </r>
  <r>
    <x v="15"/>
    <x v="13"/>
    <x v="283"/>
    <x v="9"/>
    <n v="55"/>
  </r>
  <r>
    <x v="15"/>
    <x v="13"/>
    <x v="272"/>
    <x v="22"/>
    <n v="54"/>
  </r>
  <r>
    <x v="15"/>
    <x v="13"/>
    <x v="290"/>
    <x v="30"/>
    <n v="54"/>
  </r>
  <r>
    <x v="15"/>
    <x v="13"/>
    <x v="266"/>
    <x v="9"/>
    <n v="53"/>
  </r>
  <r>
    <x v="15"/>
    <x v="13"/>
    <x v="270"/>
    <x v="9"/>
    <n v="52"/>
  </r>
  <r>
    <x v="15"/>
    <x v="13"/>
    <x v="274"/>
    <x v="21"/>
    <n v="52"/>
  </r>
  <r>
    <x v="15"/>
    <x v="13"/>
    <x v="286"/>
    <x v="22"/>
    <n v="51"/>
  </r>
  <r>
    <x v="15"/>
    <x v="13"/>
    <x v="287"/>
    <x v="30"/>
    <n v="51"/>
  </r>
  <r>
    <x v="15"/>
    <x v="13"/>
    <x v="290"/>
    <x v="4"/>
    <n v="51"/>
  </r>
  <r>
    <x v="15"/>
    <x v="13"/>
    <x v="261"/>
    <x v="9"/>
    <n v="50"/>
  </r>
  <r>
    <x v="15"/>
    <x v="13"/>
    <x v="292"/>
    <x v="9"/>
    <n v="50"/>
  </r>
  <r>
    <x v="15"/>
    <x v="13"/>
    <x v="263"/>
    <x v="9"/>
    <n v="49"/>
  </r>
  <r>
    <x v="15"/>
    <x v="13"/>
    <x v="290"/>
    <x v="22"/>
    <n v="48"/>
  </r>
  <r>
    <x v="15"/>
    <x v="13"/>
    <x v="278"/>
    <x v="4"/>
    <n v="47"/>
  </r>
  <r>
    <x v="15"/>
    <x v="13"/>
    <x v="264"/>
    <x v="0"/>
    <n v="46"/>
  </r>
  <r>
    <x v="15"/>
    <x v="13"/>
    <x v="279"/>
    <x v="9"/>
    <n v="46"/>
  </r>
  <r>
    <x v="15"/>
    <x v="13"/>
    <x v="271"/>
    <x v="27"/>
    <n v="45"/>
  </r>
  <r>
    <x v="15"/>
    <x v="13"/>
    <x v="287"/>
    <x v="38"/>
    <n v="45"/>
  </r>
  <r>
    <x v="15"/>
    <x v="13"/>
    <x v="294"/>
    <x v="17"/>
    <n v="44"/>
  </r>
  <r>
    <x v="15"/>
    <x v="13"/>
    <x v="260"/>
    <x v="17"/>
    <n v="44"/>
  </r>
  <r>
    <x v="15"/>
    <x v="13"/>
    <x v="286"/>
    <x v="40"/>
    <n v="44"/>
  </r>
  <r>
    <x v="15"/>
    <x v="13"/>
    <x v="276"/>
    <x v="0"/>
    <n v="43"/>
  </r>
  <r>
    <x v="15"/>
    <x v="13"/>
    <x v="286"/>
    <x v="4"/>
    <n v="42"/>
  </r>
  <r>
    <x v="15"/>
    <x v="13"/>
    <x v="289"/>
    <x v="14"/>
    <n v="42"/>
  </r>
  <r>
    <x v="15"/>
    <x v="13"/>
    <x v="293"/>
    <x v="4"/>
    <n v="42"/>
  </r>
  <r>
    <x v="15"/>
    <x v="13"/>
    <x v="293"/>
    <x v="38"/>
    <n v="42"/>
  </r>
  <r>
    <x v="15"/>
    <x v="13"/>
    <x v="293"/>
    <x v="22"/>
    <n v="41"/>
  </r>
  <r>
    <x v="15"/>
    <x v="13"/>
    <x v="284"/>
    <x v="22"/>
    <n v="40"/>
  </r>
  <r>
    <x v="15"/>
    <x v="13"/>
    <x v="289"/>
    <x v="9"/>
    <n v="40"/>
  </r>
  <r>
    <x v="15"/>
    <x v="13"/>
    <x v="277"/>
    <x v="9"/>
    <n v="38"/>
  </r>
  <r>
    <x v="15"/>
    <x v="13"/>
    <x v="287"/>
    <x v="40"/>
    <n v="38"/>
  </r>
  <r>
    <x v="15"/>
    <x v="13"/>
    <x v="263"/>
    <x v="17"/>
    <n v="36"/>
  </r>
  <r>
    <x v="15"/>
    <x v="13"/>
    <x v="267"/>
    <x v="0"/>
    <n v="36"/>
  </r>
  <r>
    <x v="15"/>
    <x v="13"/>
    <x v="286"/>
    <x v="9"/>
    <n v="36"/>
  </r>
  <r>
    <x v="15"/>
    <x v="13"/>
    <x v="262"/>
    <x v="0"/>
    <n v="35"/>
  </r>
  <r>
    <x v="15"/>
    <x v="13"/>
    <x v="269"/>
    <x v="9"/>
    <n v="35"/>
  </r>
  <r>
    <x v="15"/>
    <x v="13"/>
    <x v="279"/>
    <x v="4"/>
    <n v="35"/>
  </r>
  <r>
    <x v="15"/>
    <x v="13"/>
    <x v="281"/>
    <x v="22"/>
    <n v="35"/>
  </r>
  <r>
    <x v="15"/>
    <x v="13"/>
    <x v="270"/>
    <x v="4"/>
    <n v="34"/>
  </r>
  <r>
    <x v="15"/>
    <x v="13"/>
    <x v="272"/>
    <x v="9"/>
    <n v="34"/>
  </r>
  <r>
    <x v="15"/>
    <x v="13"/>
    <x v="275"/>
    <x v="5"/>
    <n v="34"/>
  </r>
  <r>
    <x v="15"/>
    <x v="13"/>
    <x v="281"/>
    <x v="0"/>
    <n v="34"/>
  </r>
  <r>
    <x v="15"/>
    <x v="13"/>
    <x v="264"/>
    <x v="12"/>
    <n v="33"/>
  </r>
  <r>
    <x v="15"/>
    <x v="13"/>
    <x v="264"/>
    <x v="2"/>
    <n v="33"/>
  </r>
  <r>
    <x v="15"/>
    <x v="13"/>
    <x v="264"/>
    <x v="5"/>
    <n v="33"/>
  </r>
  <r>
    <x v="15"/>
    <x v="13"/>
    <x v="270"/>
    <x v="0"/>
    <n v="33"/>
  </r>
  <r>
    <x v="15"/>
    <x v="13"/>
    <x v="275"/>
    <x v="2"/>
    <n v="33"/>
  </r>
  <r>
    <x v="15"/>
    <x v="13"/>
    <x v="283"/>
    <x v="23"/>
    <n v="33"/>
  </r>
  <r>
    <x v="15"/>
    <x v="13"/>
    <x v="271"/>
    <x v="23"/>
    <n v="32"/>
  </r>
  <r>
    <x v="15"/>
    <x v="13"/>
    <x v="275"/>
    <x v="12"/>
    <n v="32"/>
  </r>
  <r>
    <x v="15"/>
    <x v="13"/>
    <x v="290"/>
    <x v="40"/>
    <n v="32"/>
  </r>
  <r>
    <x v="15"/>
    <x v="13"/>
    <x v="261"/>
    <x v="37"/>
    <n v="31"/>
  </r>
  <r>
    <x v="15"/>
    <x v="13"/>
    <x v="262"/>
    <x v="38"/>
    <n v="31"/>
  </r>
  <r>
    <x v="15"/>
    <x v="13"/>
    <x v="268"/>
    <x v="12"/>
    <n v="31"/>
  </r>
  <r>
    <x v="15"/>
    <x v="13"/>
    <x v="268"/>
    <x v="2"/>
    <n v="31"/>
  </r>
  <r>
    <x v="15"/>
    <x v="13"/>
    <x v="268"/>
    <x v="5"/>
    <n v="31"/>
  </r>
  <r>
    <x v="15"/>
    <x v="13"/>
    <x v="278"/>
    <x v="23"/>
    <n v="31"/>
  </r>
  <r>
    <x v="15"/>
    <x v="13"/>
    <x v="288"/>
    <x v="30"/>
    <n v="31"/>
  </r>
  <r>
    <x v="15"/>
    <x v="13"/>
    <x v="276"/>
    <x v="9"/>
    <n v="30"/>
  </r>
  <r>
    <x v="15"/>
    <x v="13"/>
    <x v="280"/>
    <x v="22"/>
    <n v="30"/>
  </r>
  <r>
    <x v="15"/>
    <x v="13"/>
    <x v="292"/>
    <x v="27"/>
    <n v="30"/>
  </r>
  <r>
    <x v="15"/>
    <x v="13"/>
    <x v="293"/>
    <x v="27"/>
    <n v="30"/>
  </r>
  <r>
    <x v="15"/>
    <x v="13"/>
    <x v="261"/>
    <x v="4"/>
    <n v="29"/>
  </r>
  <r>
    <x v="15"/>
    <x v="13"/>
    <x v="285"/>
    <x v="4"/>
    <n v="29"/>
  </r>
  <r>
    <x v="15"/>
    <x v="13"/>
    <x v="287"/>
    <x v="22"/>
    <n v="29"/>
  </r>
  <r>
    <x v="15"/>
    <x v="13"/>
    <x v="293"/>
    <x v="9"/>
    <n v="29"/>
  </r>
  <r>
    <x v="15"/>
    <x v="13"/>
    <x v="262"/>
    <x v="12"/>
    <n v="28"/>
  </r>
  <r>
    <x v="15"/>
    <x v="13"/>
    <x v="262"/>
    <x v="22"/>
    <n v="28"/>
  </r>
  <r>
    <x v="15"/>
    <x v="13"/>
    <x v="262"/>
    <x v="2"/>
    <n v="28"/>
  </r>
  <r>
    <x v="15"/>
    <x v="13"/>
    <x v="262"/>
    <x v="5"/>
    <n v="28"/>
  </r>
  <r>
    <x v="15"/>
    <x v="13"/>
    <x v="269"/>
    <x v="22"/>
    <n v="28"/>
  </r>
  <r>
    <x v="15"/>
    <x v="13"/>
    <x v="284"/>
    <x v="9"/>
    <n v="28"/>
  </r>
  <r>
    <x v="15"/>
    <x v="13"/>
    <x v="284"/>
    <x v="40"/>
    <n v="28"/>
  </r>
  <r>
    <x v="15"/>
    <x v="13"/>
    <x v="285"/>
    <x v="9"/>
    <n v="28"/>
  </r>
  <r>
    <x v="15"/>
    <x v="13"/>
    <x v="291"/>
    <x v="9"/>
    <n v="28"/>
  </r>
  <r>
    <x v="15"/>
    <x v="13"/>
    <x v="287"/>
    <x v="9"/>
    <n v="27"/>
  </r>
  <r>
    <x v="15"/>
    <x v="13"/>
    <x v="288"/>
    <x v="4"/>
    <n v="27"/>
  </r>
  <r>
    <x v="15"/>
    <x v="13"/>
    <x v="277"/>
    <x v="38"/>
    <n v="26"/>
  </r>
  <r>
    <x v="15"/>
    <x v="13"/>
    <x v="287"/>
    <x v="4"/>
    <n v="26"/>
  </r>
  <r>
    <x v="15"/>
    <x v="13"/>
    <x v="266"/>
    <x v="4"/>
    <n v="25"/>
  </r>
  <r>
    <x v="15"/>
    <x v="13"/>
    <x v="266"/>
    <x v="30"/>
    <n v="25"/>
  </r>
  <r>
    <x v="15"/>
    <x v="13"/>
    <x v="270"/>
    <x v="22"/>
    <n v="25"/>
  </r>
  <r>
    <x v="15"/>
    <x v="13"/>
    <x v="271"/>
    <x v="22"/>
    <n v="25"/>
  </r>
  <r>
    <x v="15"/>
    <x v="13"/>
    <x v="280"/>
    <x v="5"/>
    <n v="25"/>
  </r>
  <r>
    <x v="15"/>
    <x v="13"/>
    <x v="284"/>
    <x v="4"/>
    <n v="25"/>
  </r>
  <r>
    <x v="15"/>
    <x v="13"/>
    <x v="286"/>
    <x v="32"/>
    <n v="25"/>
  </r>
  <r>
    <x v="15"/>
    <x v="13"/>
    <x v="288"/>
    <x v="9"/>
    <n v="25"/>
  </r>
  <r>
    <x v="15"/>
    <x v="13"/>
    <x v="260"/>
    <x v="22"/>
    <n v="24"/>
  </r>
  <r>
    <x v="15"/>
    <x v="13"/>
    <x v="277"/>
    <x v="4"/>
    <n v="24"/>
  </r>
  <r>
    <x v="15"/>
    <x v="13"/>
    <x v="280"/>
    <x v="12"/>
    <n v="24"/>
  </r>
  <r>
    <x v="15"/>
    <x v="13"/>
    <x v="280"/>
    <x v="2"/>
    <n v="24"/>
  </r>
  <r>
    <x v="15"/>
    <x v="13"/>
    <x v="282"/>
    <x v="22"/>
    <n v="24"/>
  </r>
  <r>
    <x v="15"/>
    <x v="13"/>
    <x v="285"/>
    <x v="22"/>
    <n v="24"/>
  </r>
  <r>
    <x v="15"/>
    <x v="13"/>
    <x v="290"/>
    <x v="9"/>
    <n v="24"/>
  </r>
  <r>
    <x v="15"/>
    <x v="13"/>
    <x v="271"/>
    <x v="5"/>
    <n v="23"/>
  </r>
  <r>
    <x v="15"/>
    <x v="13"/>
    <x v="286"/>
    <x v="1"/>
    <n v="23"/>
  </r>
  <r>
    <x v="15"/>
    <x v="13"/>
    <x v="260"/>
    <x v="28"/>
    <n v="22"/>
  </r>
  <r>
    <x v="15"/>
    <x v="13"/>
    <x v="269"/>
    <x v="10"/>
    <n v="22"/>
  </r>
  <r>
    <x v="15"/>
    <x v="13"/>
    <x v="277"/>
    <x v="39"/>
    <n v="22"/>
  </r>
  <r>
    <x v="15"/>
    <x v="13"/>
    <x v="282"/>
    <x v="2"/>
    <n v="22"/>
  </r>
  <r>
    <x v="15"/>
    <x v="13"/>
    <x v="282"/>
    <x v="5"/>
    <n v="22"/>
  </r>
  <r>
    <x v="15"/>
    <x v="13"/>
    <x v="262"/>
    <x v="9"/>
    <n v="21"/>
  </r>
  <r>
    <x v="15"/>
    <x v="13"/>
    <x v="271"/>
    <x v="2"/>
    <n v="21"/>
  </r>
  <r>
    <x v="15"/>
    <x v="13"/>
    <x v="276"/>
    <x v="4"/>
    <n v="21"/>
  </r>
  <r>
    <x v="15"/>
    <x v="13"/>
    <x v="280"/>
    <x v="0"/>
    <n v="21"/>
  </r>
  <r>
    <x v="15"/>
    <x v="13"/>
    <x v="287"/>
    <x v="1"/>
    <n v="21"/>
  </r>
  <r>
    <x v="15"/>
    <x v="13"/>
    <x v="259"/>
    <x v="24"/>
    <n v="20"/>
  </r>
  <r>
    <x v="15"/>
    <x v="13"/>
    <x v="259"/>
    <x v="30"/>
    <n v="20"/>
  </r>
  <r>
    <x v="15"/>
    <x v="13"/>
    <x v="264"/>
    <x v="9"/>
    <n v="20"/>
  </r>
  <r>
    <x v="15"/>
    <x v="13"/>
    <x v="270"/>
    <x v="23"/>
    <n v="20"/>
  </r>
  <r>
    <x v="15"/>
    <x v="13"/>
    <x v="271"/>
    <x v="12"/>
    <n v="20"/>
  </r>
  <r>
    <x v="15"/>
    <x v="13"/>
    <x v="273"/>
    <x v="22"/>
    <n v="20"/>
  </r>
  <r>
    <x v="15"/>
    <x v="13"/>
    <x v="280"/>
    <x v="30"/>
    <n v="20"/>
  </r>
  <r>
    <x v="15"/>
    <x v="13"/>
    <x v="283"/>
    <x v="1"/>
    <n v="20"/>
  </r>
  <r>
    <x v="15"/>
    <x v="13"/>
    <x v="284"/>
    <x v="39"/>
    <n v="20"/>
  </r>
  <r>
    <x v="15"/>
    <x v="13"/>
    <x v="287"/>
    <x v="39"/>
    <n v="20"/>
  </r>
  <r>
    <x v="15"/>
    <x v="13"/>
    <x v="288"/>
    <x v="14"/>
    <n v="20"/>
  </r>
  <r>
    <x v="15"/>
    <x v="13"/>
    <x v="260"/>
    <x v="2"/>
    <n v="19"/>
  </r>
  <r>
    <x v="15"/>
    <x v="13"/>
    <x v="260"/>
    <x v="5"/>
    <n v="19"/>
  </r>
  <r>
    <x v="15"/>
    <x v="13"/>
    <x v="265"/>
    <x v="12"/>
    <n v="19"/>
  </r>
  <r>
    <x v="15"/>
    <x v="13"/>
    <x v="265"/>
    <x v="2"/>
    <n v="19"/>
  </r>
  <r>
    <x v="15"/>
    <x v="13"/>
    <x v="265"/>
    <x v="5"/>
    <n v="19"/>
  </r>
  <r>
    <x v="15"/>
    <x v="13"/>
    <x v="266"/>
    <x v="0"/>
    <n v="19"/>
  </r>
  <r>
    <x v="15"/>
    <x v="13"/>
    <x v="273"/>
    <x v="12"/>
    <n v="19"/>
  </r>
  <r>
    <x v="15"/>
    <x v="13"/>
    <x v="273"/>
    <x v="2"/>
    <n v="19"/>
  </r>
  <r>
    <x v="15"/>
    <x v="13"/>
    <x v="273"/>
    <x v="5"/>
    <n v="19"/>
  </r>
  <r>
    <x v="15"/>
    <x v="13"/>
    <x v="282"/>
    <x v="12"/>
    <n v="19"/>
  </r>
  <r>
    <x v="15"/>
    <x v="13"/>
    <x v="291"/>
    <x v="38"/>
    <n v="19"/>
  </r>
  <r>
    <x v="15"/>
    <x v="13"/>
    <x v="261"/>
    <x v="38"/>
    <n v="18"/>
  </r>
  <r>
    <x v="15"/>
    <x v="13"/>
    <x v="272"/>
    <x v="4"/>
    <n v="18"/>
  </r>
  <r>
    <x v="15"/>
    <x v="13"/>
    <x v="278"/>
    <x v="30"/>
    <n v="18"/>
  </r>
  <r>
    <x v="15"/>
    <x v="13"/>
    <x v="259"/>
    <x v="4"/>
    <n v="17"/>
  </r>
  <r>
    <x v="15"/>
    <x v="13"/>
    <x v="260"/>
    <x v="12"/>
    <n v="17"/>
  </r>
  <r>
    <x v="15"/>
    <x v="13"/>
    <x v="274"/>
    <x v="17"/>
    <n v="17"/>
  </r>
  <r>
    <x v="15"/>
    <x v="13"/>
    <x v="277"/>
    <x v="28"/>
    <n v="17"/>
  </r>
  <r>
    <x v="15"/>
    <x v="13"/>
    <x v="283"/>
    <x v="14"/>
    <n v="17"/>
  </r>
  <r>
    <x v="15"/>
    <x v="13"/>
    <x v="288"/>
    <x v="1"/>
    <n v="17"/>
  </r>
  <r>
    <x v="15"/>
    <x v="13"/>
    <x v="289"/>
    <x v="24"/>
    <n v="17"/>
  </r>
  <r>
    <x v="15"/>
    <x v="13"/>
    <x v="291"/>
    <x v="1"/>
    <n v="17"/>
  </r>
  <r>
    <x v="15"/>
    <x v="13"/>
    <x v="293"/>
    <x v="1"/>
    <n v="17"/>
  </r>
  <r>
    <x v="15"/>
    <x v="13"/>
    <x v="259"/>
    <x v="9"/>
    <n v="16"/>
  </r>
  <r>
    <x v="15"/>
    <x v="13"/>
    <x v="294"/>
    <x v="22"/>
    <n v="16"/>
  </r>
  <r>
    <x v="15"/>
    <x v="13"/>
    <x v="294"/>
    <x v="5"/>
    <n v="16"/>
  </r>
  <r>
    <x v="15"/>
    <x v="13"/>
    <x v="279"/>
    <x v="1"/>
    <n v="16"/>
  </r>
  <r>
    <x v="15"/>
    <x v="13"/>
    <x v="283"/>
    <x v="39"/>
    <n v="16"/>
  </r>
  <r>
    <x v="15"/>
    <x v="13"/>
    <x v="291"/>
    <x v="4"/>
    <n v="16"/>
  </r>
  <r>
    <x v="15"/>
    <x v="13"/>
    <x v="294"/>
    <x v="12"/>
    <n v="15"/>
  </r>
  <r>
    <x v="15"/>
    <x v="13"/>
    <x v="294"/>
    <x v="2"/>
    <n v="15"/>
  </r>
  <r>
    <x v="15"/>
    <x v="13"/>
    <x v="278"/>
    <x v="24"/>
    <n v="15"/>
  </r>
  <r>
    <x v="15"/>
    <x v="13"/>
    <x v="261"/>
    <x v="24"/>
    <n v="14"/>
  </r>
  <r>
    <x v="15"/>
    <x v="13"/>
    <x v="264"/>
    <x v="30"/>
    <n v="14"/>
  </r>
  <r>
    <x v="15"/>
    <x v="13"/>
    <x v="268"/>
    <x v="9"/>
    <n v="14"/>
  </r>
  <r>
    <x v="15"/>
    <x v="13"/>
    <x v="275"/>
    <x v="4"/>
    <n v="14"/>
  </r>
  <r>
    <x v="15"/>
    <x v="13"/>
    <x v="280"/>
    <x v="9"/>
    <n v="14"/>
  </r>
  <r>
    <x v="15"/>
    <x v="13"/>
    <x v="267"/>
    <x v="33"/>
    <n v="13"/>
  </r>
  <r>
    <x v="15"/>
    <x v="13"/>
    <x v="269"/>
    <x v="4"/>
    <n v="13"/>
  </r>
  <r>
    <x v="15"/>
    <x v="13"/>
    <x v="277"/>
    <x v="22"/>
    <n v="13"/>
  </r>
  <r>
    <x v="15"/>
    <x v="13"/>
    <x v="278"/>
    <x v="1"/>
    <n v="13"/>
  </r>
  <r>
    <x v="15"/>
    <x v="13"/>
    <x v="278"/>
    <x v="16"/>
    <n v="13"/>
  </r>
  <r>
    <x v="15"/>
    <x v="13"/>
    <x v="289"/>
    <x v="1"/>
    <n v="13"/>
  </r>
  <r>
    <x v="15"/>
    <x v="13"/>
    <x v="267"/>
    <x v="16"/>
    <n v="12"/>
  </r>
  <r>
    <x v="15"/>
    <x v="13"/>
    <x v="276"/>
    <x v="39"/>
    <n v="12"/>
  </r>
  <r>
    <x v="15"/>
    <x v="13"/>
    <x v="281"/>
    <x v="12"/>
    <n v="12"/>
  </r>
  <r>
    <x v="15"/>
    <x v="13"/>
    <x v="281"/>
    <x v="2"/>
    <n v="12"/>
  </r>
  <r>
    <x v="15"/>
    <x v="13"/>
    <x v="281"/>
    <x v="5"/>
    <n v="12"/>
  </r>
  <r>
    <x v="15"/>
    <x v="13"/>
    <x v="284"/>
    <x v="1"/>
    <n v="12"/>
  </r>
  <r>
    <x v="15"/>
    <x v="13"/>
    <x v="259"/>
    <x v="1"/>
    <n v="11"/>
  </r>
  <r>
    <x v="15"/>
    <x v="13"/>
    <x v="294"/>
    <x v="9"/>
    <n v="11"/>
  </r>
  <r>
    <x v="15"/>
    <x v="13"/>
    <x v="261"/>
    <x v="1"/>
    <n v="11"/>
  </r>
  <r>
    <x v="15"/>
    <x v="13"/>
    <x v="269"/>
    <x v="15"/>
    <n v="11"/>
  </r>
  <r>
    <x v="15"/>
    <x v="13"/>
    <x v="269"/>
    <x v="0"/>
    <n v="11"/>
  </r>
  <r>
    <x v="15"/>
    <x v="13"/>
    <x v="271"/>
    <x v="9"/>
    <n v="11"/>
  </r>
  <r>
    <x v="15"/>
    <x v="13"/>
    <x v="275"/>
    <x v="9"/>
    <n v="11"/>
  </r>
  <r>
    <x v="15"/>
    <x v="13"/>
    <x v="278"/>
    <x v="14"/>
    <n v="11"/>
  </r>
  <r>
    <x v="15"/>
    <x v="13"/>
    <x v="288"/>
    <x v="15"/>
    <n v="11"/>
  </r>
  <r>
    <x v="15"/>
    <x v="13"/>
    <x v="292"/>
    <x v="13"/>
    <n v="11"/>
  </r>
  <r>
    <x v="15"/>
    <x v="13"/>
    <x v="293"/>
    <x v="40"/>
    <n v="11"/>
  </r>
  <r>
    <x v="15"/>
    <x v="13"/>
    <x v="270"/>
    <x v="31"/>
    <n v="10"/>
  </r>
  <r>
    <x v="15"/>
    <x v="13"/>
    <x v="271"/>
    <x v="0"/>
    <n v="10"/>
  </r>
  <r>
    <x v="15"/>
    <x v="13"/>
    <x v="283"/>
    <x v="16"/>
    <n v="10"/>
  </r>
  <r>
    <x v="15"/>
    <x v="13"/>
    <x v="286"/>
    <x v="39"/>
    <n v="10"/>
  </r>
  <r>
    <x v="15"/>
    <x v="13"/>
    <x v="259"/>
    <x v="39"/>
    <n v="9"/>
  </r>
  <r>
    <x v="15"/>
    <x v="13"/>
    <x v="261"/>
    <x v="16"/>
    <n v="9"/>
  </r>
  <r>
    <x v="15"/>
    <x v="13"/>
    <x v="263"/>
    <x v="0"/>
    <n v="9"/>
  </r>
  <r>
    <x v="15"/>
    <x v="13"/>
    <x v="277"/>
    <x v="1"/>
    <n v="9"/>
  </r>
  <r>
    <x v="15"/>
    <x v="13"/>
    <x v="282"/>
    <x v="1"/>
    <n v="9"/>
  </r>
  <r>
    <x v="15"/>
    <x v="13"/>
    <x v="292"/>
    <x v="1"/>
    <n v="9"/>
  </r>
  <r>
    <x v="15"/>
    <x v="13"/>
    <x v="262"/>
    <x v="4"/>
    <n v="8"/>
  </r>
  <r>
    <x v="15"/>
    <x v="13"/>
    <x v="264"/>
    <x v="4"/>
    <n v="8"/>
  </r>
  <r>
    <x v="15"/>
    <x v="13"/>
    <x v="265"/>
    <x v="9"/>
    <n v="8"/>
  </r>
  <r>
    <x v="15"/>
    <x v="13"/>
    <x v="268"/>
    <x v="4"/>
    <n v="8"/>
  </r>
  <r>
    <x v="15"/>
    <x v="13"/>
    <x v="269"/>
    <x v="11"/>
    <n v="8"/>
  </r>
  <r>
    <x v="15"/>
    <x v="13"/>
    <x v="271"/>
    <x v="4"/>
    <n v="8"/>
  </r>
  <r>
    <x v="15"/>
    <x v="13"/>
    <x v="272"/>
    <x v="33"/>
    <n v="8"/>
  </r>
  <r>
    <x v="15"/>
    <x v="13"/>
    <x v="273"/>
    <x v="9"/>
    <n v="8"/>
  </r>
  <r>
    <x v="15"/>
    <x v="13"/>
    <x v="278"/>
    <x v="15"/>
    <n v="8"/>
  </r>
  <r>
    <x v="15"/>
    <x v="13"/>
    <x v="279"/>
    <x v="39"/>
    <n v="8"/>
  </r>
  <r>
    <x v="15"/>
    <x v="13"/>
    <x v="281"/>
    <x v="4"/>
    <n v="8"/>
  </r>
  <r>
    <x v="15"/>
    <x v="13"/>
    <x v="285"/>
    <x v="1"/>
    <n v="8"/>
  </r>
  <r>
    <x v="15"/>
    <x v="13"/>
    <x v="289"/>
    <x v="33"/>
    <n v="8"/>
  </r>
  <r>
    <x v="15"/>
    <x v="13"/>
    <x v="260"/>
    <x v="9"/>
    <n v="7"/>
  </r>
  <r>
    <x v="15"/>
    <x v="13"/>
    <x v="261"/>
    <x v="23"/>
    <n v="7"/>
  </r>
  <r>
    <x v="15"/>
    <x v="13"/>
    <x v="267"/>
    <x v="6"/>
    <n v="7"/>
  </r>
  <r>
    <x v="15"/>
    <x v="13"/>
    <x v="268"/>
    <x v="28"/>
    <n v="7"/>
  </r>
  <r>
    <x v="15"/>
    <x v="13"/>
    <x v="272"/>
    <x v="1"/>
    <n v="7"/>
  </r>
  <r>
    <x v="15"/>
    <x v="13"/>
    <x v="275"/>
    <x v="1"/>
    <n v="7"/>
  </r>
  <r>
    <x v="15"/>
    <x v="13"/>
    <x v="278"/>
    <x v="33"/>
    <n v="7"/>
  </r>
  <r>
    <x v="15"/>
    <x v="13"/>
    <x v="284"/>
    <x v="30"/>
    <n v="7"/>
  </r>
  <r>
    <x v="15"/>
    <x v="13"/>
    <x v="291"/>
    <x v="23"/>
    <n v="7"/>
  </r>
  <r>
    <x v="15"/>
    <x v="13"/>
    <x v="293"/>
    <x v="23"/>
    <n v="7"/>
  </r>
  <r>
    <x v="15"/>
    <x v="13"/>
    <x v="263"/>
    <x v="16"/>
    <n v="6"/>
  </r>
  <r>
    <x v="15"/>
    <x v="13"/>
    <x v="264"/>
    <x v="22"/>
    <n v="6"/>
  </r>
  <r>
    <x v="15"/>
    <x v="13"/>
    <x v="277"/>
    <x v="26"/>
    <n v="6"/>
  </r>
  <r>
    <x v="15"/>
    <x v="13"/>
    <x v="284"/>
    <x v="33"/>
    <n v="6"/>
  </r>
  <r>
    <x v="15"/>
    <x v="13"/>
    <x v="287"/>
    <x v="33"/>
    <n v="6"/>
  </r>
  <r>
    <x v="15"/>
    <x v="13"/>
    <x v="290"/>
    <x v="1"/>
    <n v="6"/>
  </r>
  <r>
    <x v="15"/>
    <x v="13"/>
    <x v="267"/>
    <x v="1"/>
    <n v="5"/>
  </r>
  <r>
    <x v="15"/>
    <x v="13"/>
    <x v="269"/>
    <x v="26"/>
    <n v="5"/>
  </r>
  <r>
    <x v="15"/>
    <x v="13"/>
    <x v="269"/>
    <x v="31"/>
    <n v="5"/>
  </r>
  <r>
    <x v="15"/>
    <x v="13"/>
    <x v="269"/>
    <x v="33"/>
    <n v="5"/>
  </r>
  <r>
    <x v="15"/>
    <x v="13"/>
    <x v="270"/>
    <x v="38"/>
    <n v="5"/>
  </r>
  <r>
    <x v="15"/>
    <x v="13"/>
    <x v="270"/>
    <x v="39"/>
    <n v="5"/>
  </r>
  <r>
    <x v="15"/>
    <x v="13"/>
    <x v="272"/>
    <x v="16"/>
    <n v="5"/>
  </r>
  <r>
    <x v="15"/>
    <x v="13"/>
    <x v="272"/>
    <x v="36"/>
    <n v="5"/>
  </r>
  <r>
    <x v="15"/>
    <x v="13"/>
    <x v="274"/>
    <x v="12"/>
    <n v="5"/>
  </r>
  <r>
    <x v="15"/>
    <x v="13"/>
    <x v="274"/>
    <x v="2"/>
    <n v="5"/>
  </r>
  <r>
    <x v="15"/>
    <x v="13"/>
    <x v="274"/>
    <x v="5"/>
    <n v="5"/>
  </r>
  <r>
    <x v="15"/>
    <x v="13"/>
    <x v="275"/>
    <x v="16"/>
    <n v="5"/>
  </r>
  <r>
    <x v="15"/>
    <x v="13"/>
    <x v="276"/>
    <x v="16"/>
    <n v="5"/>
  </r>
  <r>
    <x v="15"/>
    <x v="13"/>
    <x v="280"/>
    <x v="38"/>
    <n v="5"/>
  </r>
  <r>
    <x v="15"/>
    <x v="13"/>
    <x v="281"/>
    <x v="28"/>
    <n v="5"/>
  </r>
  <r>
    <x v="15"/>
    <x v="13"/>
    <x v="281"/>
    <x v="9"/>
    <n v="5"/>
  </r>
  <r>
    <x v="15"/>
    <x v="13"/>
    <x v="282"/>
    <x v="14"/>
    <n v="5"/>
  </r>
  <r>
    <x v="15"/>
    <x v="13"/>
    <x v="282"/>
    <x v="28"/>
    <n v="5"/>
  </r>
  <r>
    <x v="15"/>
    <x v="13"/>
    <x v="282"/>
    <x v="4"/>
    <n v="5"/>
  </r>
  <r>
    <x v="15"/>
    <x v="13"/>
    <x v="284"/>
    <x v="23"/>
    <n v="5"/>
  </r>
  <r>
    <x v="15"/>
    <x v="13"/>
    <x v="286"/>
    <x v="33"/>
    <n v="5"/>
  </r>
  <r>
    <x v="15"/>
    <x v="13"/>
    <x v="289"/>
    <x v="39"/>
    <n v="5"/>
  </r>
  <r>
    <x v="15"/>
    <x v="13"/>
    <x v="290"/>
    <x v="33"/>
    <n v="5"/>
  </r>
  <r>
    <x v="15"/>
    <x v="13"/>
    <x v="292"/>
    <x v="4"/>
    <n v="5"/>
  </r>
  <r>
    <x v="15"/>
    <x v="13"/>
    <x v="292"/>
    <x v="16"/>
    <n v="5"/>
  </r>
  <r>
    <x v="15"/>
    <x v="13"/>
    <x v="293"/>
    <x v="24"/>
    <n v="5"/>
  </r>
  <r>
    <x v="15"/>
    <x v="13"/>
    <x v="293"/>
    <x v="33"/>
    <n v="5"/>
  </r>
  <r>
    <x v="15"/>
    <x v="13"/>
    <x v="260"/>
    <x v="1"/>
    <n v="4"/>
  </r>
  <r>
    <x v="15"/>
    <x v="13"/>
    <x v="266"/>
    <x v="1"/>
    <n v="4"/>
  </r>
  <r>
    <x v="15"/>
    <x v="13"/>
    <x v="266"/>
    <x v="16"/>
    <n v="4"/>
  </r>
  <r>
    <x v="15"/>
    <x v="13"/>
    <x v="267"/>
    <x v="31"/>
    <n v="4"/>
  </r>
  <r>
    <x v="15"/>
    <x v="13"/>
    <x v="269"/>
    <x v="6"/>
    <n v="4"/>
  </r>
  <r>
    <x v="15"/>
    <x v="13"/>
    <x v="276"/>
    <x v="1"/>
    <n v="4"/>
  </r>
  <r>
    <x v="15"/>
    <x v="13"/>
    <x v="279"/>
    <x v="14"/>
    <n v="4"/>
  </r>
  <r>
    <x v="15"/>
    <x v="13"/>
    <x v="279"/>
    <x v="16"/>
    <n v="4"/>
  </r>
  <r>
    <x v="15"/>
    <x v="13"/>
    <x v="280"/>
    <x v="4"/>
    <n v="4"/>
  </r>
  <r>
    <x v="15"/>
    <x v="13"/>
    <x v="280"/>
    <x v="33"/>
    <n v="4"/>
  </r>
  <r>
    <x v="15"/>
    <x v="13"/>
    <x v="282"/>
    <x v="9"/>
    <n v="4"/>
  </r>
  <r>
    <x v="15"/>
    <x v="13"/>
    <x v="286"/>
    <x v="16"/>
    <n v="4"/>
  </r>
  <r>
    <x v="15"/>
    <x v="13"/>
    <x v="287"/>
    <x v="16"/>
    <n v="4"/>
  </r>
  <r>
    <x v="15"/>
    <x v="13"/>
    <x v="288"/>
    <x v="16"/>
    <n v="4"/>
  </r>
  <r>
    <x v="15"/>
    <x v="13"/>
    <x v="289"/>
    <x v="15"/>
    <n v="4"/>
  </r>
  <r>
    <x v="15"/>
    <x v="13"/>
    <x v="289"/>
    <x v="6"/>
    <n v="4"/>
  </r>
  <r>
    <x v="15"/>
    <x v="13"/>
    <x v="289"/>
    <x v="16"/>
    <n v="4"/>
  </r>
  <r>
    <x v="15"/>
    <x v="13"/>
    <x v="291"/>
    <x v="16"/>
    <n v="4"/>
  </r>
  <r>
    <x v="15"/>
    <x v="13"/>
    <x v="291"/>
    <x v="33"/>
    <n v="4"/>
  </r>
  <r>
    <x v="15"/>
    <x v="13"/>
    <x v="294"/>
    <x v="4"/>
    <n v="3"/>
  </r>
  <r>
    <x v="15"/>
    <x v="13"/>
    <x v="260"/>
    <x v="10"/>
    <n v="3"/>
  </r>
  <r>
    <x v="15"/>
    <x v="13"/>
    <x v="261"/>
    <x v="31"/>
    <n v="3"/>
  </r>
  <r>
    <x v="15"/>
    <x v="13"/>
    <x v="263"/>
    <x v="4"/>
    <n v="3"/>
  </r>
  <r>
    <x v="15"/>
    <x v="13"/>
    <x v="263"/>
    <x v="1"/>
    <n v="3"/>
  </r>
  <r>
    <x v="15"/>
    <x v="13"/>
    <x v="263"/>
    <x v="33"/>
    <n v="3"/>
  </r>
  <r>
    <x v="15"/>
    <x v="13"/>
    <x v="264"/>
    <x v="1"/>
    <n v="3"/>
  </r>
  <r>
    <x v="15"/>
    <x v="13"/>
    <x v="265"/>
    <x v="16"/>
    <n v="3"/>
  </r>
  <r>
    <x v="15"/>
    <x v="13"/>
    <x v="266"/>
    <x v="31"/>
    <n v="3"/>
  </r>
  <r>
    <x v="15"/>
    <x v="13"/>
    <x v="267"/>
    <x v="15"/>
    <n v="3"/>
  </r>
  <r>
    <x v="15"/>
    <x v="13"/>
    <x v="267"/>
    <x v="28"/>
    <n v="3"/>
  </r>
  <r>
    <x v="15"/>
    <x v="13"/>
    <x v="268"/>
    <x v="16"/>
    <n v="3"/>
  </r>
  <r>
    <x v="15"/>
    <x v="13"/>
    <x v="269"/>
    <x v="1"/>
    <n v="3"/>
  </r>
  <r>
    <x v="15"/>
    <x v="13"/>
    <x v="269"/>
    <x v="16"/>
    <n v="3"/>
  </r>
  <r>
    <x v="15"/>
    <x v="13"/>
    <x v="270"/>
    <x v="1"/>
    <n v="3"/>
  </r>
  <r>
    <x v="15"/>
    <x v="13"/>
    <x v="273"/>
    <x v="4"/>
    <n v="3"/>
  </r>
  <r>
    <x v="15"/>
    <x v="13"/>
    <x v="277"/>
    <x v="15"/>
    <n v="3"/>
  </r>
  <r>
    <x v="15"/>
    <x v="13"/>
    <x v="277"/>
    <x v="6"/>
    <n v="3"/>
  </r>
  <r>
    <x v="15"/>
    <x v="13"/>
    <x v="277"/>
    <x v="33"/>
    <n v="3"/>
  </r>
  <r>
    <x v="15"/>
    <x v="13"/>
    <x v="279"/>
    <x v="33"/>
    <n v="3"/>
  </r>
  <r>
    <x v="15"/>
    <x v="13"/>
    <x v="281"/>
    <x v="16"/>
    <n v="3"/>
  </r>
  <r>
    <x v="15"/>
    <x v="13"/>
    <x v="283"/>
    <x v="28"/>
    <n v="3"/>
  </r>
  <r>
    <x v="15"/>
    <x v="13"/>
    <x v="284"/>
    <x v="14"/>
    <n v="3"/>
  </r>
  <r>
    <x v="15"/>
    <x v="13"/>
    <x v="284"/>
    <x v="16"/>
    <n v="3"/>
  </r>
  <r>
    <x v="15"/>
    <x v="13"/>
    <x v="288"/>
    <x v="33"/>
    <n v="3"/>
  </r>
  <r>
    <x v="15"/>
    <x v="13"/>
    <x v="289"/>
    <x v="23"/>
    <n v="3"/>
  </r>
  <r>
    <x v="15"/>
    <x v="13"/>
    <x v="292"/>
    <x v="30"/>
    <n v="3"/>
  </r>
  <r>
    <x v="15"/>
    <x v="13"/>
    <x v="293"/>
    <x v="16"/>
    <n v="3"/>
  </r>
  <r>
    <x v="15"/>
    <x v="13"/>
    <x v="293"/>
    <x v="34"/>
    <n v="3"/>
  </r>
  <r>
    <x v="15"/>
    <x v="13"/>
    <x v="259"/>
    <x v="14"/>
    <n v="2"/>
  </r>
  <r>
    <x v="15"/>
    <x v="13"/>
    <x v="259"/>
    <x v="10"/>
    <n v="2"/>
  </r>
  <r>
    <x v="15"/>
    <x v="13"/>
    <x v="259"/>
    <x v="33"/>
    <n v="2"/>
  </r>
  <r>
    <x v="15"/>
    <x v="13"/>
    <x v="260"/>
    <x v="15"/>
    <n v="2"/>
  </r>
  <r>
    <x v="15"/>
    <x v="13"/>
    <x v="261"/>
    <x v="11"/>
    <n v="2"/>
  </r>
  <r>
    <x v="15"/>
    <x v="13"/>
    <x v="261"/>
    <x v="30"/>
    <n v="2"/>
  </r>
  <r>
    <x v="15"/>
    <x v="13"/>
    <x v="262"/>
    <x v="1"/>
    <n v="2"/>
  </r>
  <r>
    <x v="15"/>
    <x v="13"/>
    <x v="262"/>
    <x v="16"/>
    <n v="2"/>
  </r>
  <r>
    <x v="15"/>
    <x v="13"/>
    <x v="262"/>
    <x v="33"/>
    <n v="2"/>
  </r>
  <r>
    <x v="15"/>
    <x v="13"/>
    <x v="265"/>
    <x v="4"/>
    <n v="2"/>
  </r>
  <r>
    <x v="15"/>
    <x v="13"/>
    <x v="266"/>
    <x v="23"/>
    <n v="2"/>
  </r>
  <r>
    <x v="15"/>
    <x v="13"/>
    <x v="267"/>
    <x v="36"/>
    <n v="2"/>
  </r>
  <r>
    <x v="15"/>
    <x v="13"/>
    <x v="267"/>
    <x v="39"/>
    <n v="2"/>
  </r>
  <r>
    <x v="15"/>
    <x v="13"/>
    <x v="269"/>
    <x v="13"/>
    <n v="2"/>
  </r>
  <r>
    <x v="15"/>
    <x v="13"/>
    <x v="270"/>
    <x v="15"/>
    <n v="2"/>
  </r>
  <r>
    <x v="15"/>
    <x v="13"/>
    <x v="270"/>
    <x v="28"/>
    <n v="2"/>
  </r>
  <r>
    <x v="15"/>
    <x v="13"/>
    <x v="270"/>
    <x v="26"/>
    <n v="2"/>
  </r>
  <r>
    <x v="15"/>
    <x v="13"/>
    <x v="270"/>
    <x v="6"/>
    <n v="2"/>
  </r>
  <r>
    <x v="15"/>
    <x v="13"/>
    <x v="270"/>
    <x v="16"/>
    <n v="2"/>
  </r>
  <r>
    <x v="15"/>
    <x v="13"/>
    <x v="270"/>
    <x v="33"/>
    <n v="2"/>
  </r>
  <r>
    <x v="15"/>
    <x v="13"/>
    <x v="271"/>
    <x v="1"/>
    <n v="2"/>
  </r>
  <r>
    <x v="15"/>
    <x v="13"/>
    <x v="272"/>
    <x v="15"/>
    <n v="2"/>
  </r>
  <r>
    <x v="15"/>
    <x v="13"/>
    <x v="272"/>
    <x v="28"/>
    <n v="2"/>
  </r>
  <r>
    <x v="15"/>
    <x v="13"/>
    <x v="272"/>
    <x v="23"/>
    <n v="2"/>
  </r>
  <r>
    <x v="15"/>
    <x v="13"/>
    <x v="272"/>
    <x v="34"/>
    <n v="2"/>
  </r>
  <r>
    <x v="15"/>
    <x v="13"/>
    <x v="274"/>
    <x v="4"/>
    <n v="2"/>
  </r>
  <r>
    <x v="15"/>
    <x v="13"/>
    <x v="276"/>
    <x v="33"/>
    <n v="2"/>
  </r>
  <r>
    <x v="15"/>
    <x v="13"/>
    <x v="277"/>
    <x v="14"/>
    <n v="2"/>
  </r>
  <r>
    <x v="15"/>
    <x v="13"/>
    <x v="277"/>
    <x v="13"/>
    <n v="2"/>
  </r>
  <r>
    <x v="15"/>
    <x v="13"/>
    <x v="277"/>
    <x v="16"/>
    <n v="2"/>
  </r>
  <r>
    <x v="15"/>
    <x v="13"/>
    <x v="277"/>
    <x v="35"/>
    <n v="2"/>
  </r>
  <r>
    <x v="15"/>
    <x v="13"/>
    <x v="278"/>
    <x v="10"/>
    <n v="2"/>
  </r>
  <r>
    <x v="15"/>
    <x v="13"/>
    <x v="280"/>
    <x v="1"/>
    <n v="2"/>
  </r>
  <r>
    <x v="15"/>
    <x v="13"/>
    <x v="281"/>
    <x v="1"/>
    <n v="2"/>
  </r>
  <r>
    <x v="15"/>
    <x v="13"/>
    <x v="281"/>
    <x v="33"/>
    <n v="2"/>
  </r>
  <r>
    <x v="15"/>
    <x v="13"/>
    <x v="282"/>
    <x v="30"/>
    <n v="2"/>
  </r>
  <r>
    <x v="15"/>
    <x v="13"/>
    <x v="283"/>
    <x v="15"/>
    <n v="2"/>
  </r>
  <r>
    <x v="15"/>
    <x v="13"/>
    <x v="283"/>
    <x v="24"/>
    <n v="2"/>
  </r>
  <r>
    <x v="15"/>
    <x v="13"/>
    <x v="283"/>
    <x v="10"/>
    <n v="2"/>
  </r>
  <r>
    <x v="15"/>
    <x v="13"/>
    <x v="284"/>
    <x v="10"/>
    <n v="2"/>
  </r>
  <r>
    <x v="15"/>
    <x v="13"/>
    <x v="284"/>
    <x v="36"/>
    <n v="2"/>
  </r>
  <r>
    <x v="15"/>
    <x v="13"/>
    <x v="284"/>
    <x v="35"/>
    <n v="2"/>
  </r>
  <r>
    <x v="15"/>
    <x v="13"/>
    <x v="285"/>
    <x v="16"/>
    <n v="2"/>
  </r>
  <r>
    <x v="15"/>
    <x v="13"/>
    <x v="286"/>
    <x v="6"/>
    <n v="2"/>
  </r>
  <r>
    <x v="15"/>
    <x v="13"/>
    <x v="287"/>
    <x v="14"/>
    <n v="2"/>
  </r>
  <r>
    <x v="15"/>
    <x v="13"/>
    <x v="287"/>
    <x v="28"/>
    <n v="2"/>
  </r>
  <r>
    <x v="15"/>
    <x v="13"/>
    <x v="287"/>
    <x v="6"/>
    <n v="2"/>
  </r>
  <r>
    <x v="15"/>
    <x v="13"/>
    <x v="287"/>
    <x v="36"/>
    <n v="2"/>
  </r>
  <r>
    <x v="15"/>
    <x v="13"/>
    <x v="289"/>
    <x v="26"/>
    <n v="2"/>
  </r>
  <r>
    <x v="15"/>
    <x v="13"/>
    <x v="289"/>
    <x v="10"/>
    <n v="2"/>
  </r>
  <r>
    <x v="15"/>
    <x v="13"/>
    <x v="290"/>
    <x v="14"/>
    <n v="2"/>
  </r>
  <r>
    <x v="15"/>
    <x v="13"/>
    <x v="290"/>
    <x v="6"/>
    <n v="2"/>
  </r>
  <r>
    <x v="15"/>
    <x v="13"/>
    <x v="290"/>
    <x v="16"/>
    <n v="2"/>
  </r>
  <r>
    <x v="15"/>
    <x v="13"/>
    <x v="291"/>
    <x v="30"/>
    <n v="2"/>
  </r>
  <r>
    <x v="15"/>
    <x v="13"/>
    <x v="292"/>
    <x v="6"/>
    <n v="2"/>
  </r>
  <r>
    <x v="15"/>
    <x v="13"/>
    <x v="259"/>
    <x v="15"/>
    <n v="1"/>
  </r>
  <r>
    <x v="15"/>
    <x v="13"/>
    <x v="259"/>
    <x v="28"/>
    <n v="1"/>
  </r>
  <r>
    <x v="15"/>
    <x v="13"/>
    <x v="259"/>
    <x v="13"/>
    <n v="1"/>
  </r>
  <r>
    <x v="15"/>
    <x v="13"/>
    <x v="259"/>
    <x v="26"/>
    <n v="1"/>
  </r>
  <r>
    <x v="15"/>
    <x v="13"/>
    <x v="259"/>
    <x v="11"/>
    <n v="1"/>
  </r>
  <r>
    <x v="15"/>
    <x v="13"/>
    <x v="259"/>
    <x v="6"/>
    <n v="1"/>
  </r>
  <r>
    <x v="15"/>
    <x v="13"/>
    <x v="259"/>
    <x v="16"/>
    <n v="1"/>
  </r>
  <r>
    <x v="15"/>
    <x v="13"/>
    <x v="259"/>
    <x v="35"/>
    <n v="1"/>
  </r>
  <r>
    <x v="15"/>
    <x v="13"/>
    <x v="294"/>
    <x v="16"/>
    <n v="1"/>
  </r>
  <r>
    <x v="15"/>
    <x v="13"/>
    <x v="260"/>
    <x v="4"/>
    <n v="1"/>
  </r>
  <r>
    <x v="15"/>
    <x v="13"/>
    <x v="260"/>
    <x v="16"/>
    <n v="1"/>
  </r>
  <r>
    <x v="15"/>
    <x v="13"/>
    <x v="261"/>
    <x v="15"/>
    <n v="1"/>
  </r>
  <r>
    <x v="15"/>
    <x v="13"/>
    <x v="261"/>
    <x v="28"/>
    <n v="1"/>
  </r>
  <r>
    <x v="15"/>
    <x v="13"/>
    <x v="261"/>
    <x v="13"/>
    <n v="1"/>
  </r>
  <r>
    <x v="15"/>
    <x v="13"/>
    <x v="261"/>
    <x v="26"/>
    <n v="1"/>
  </r>
  <r>
    <x v="15"/>
    <x v="13"/>
    <x v="261"/>
    <x v="10"/>
    <n v="1"/>
  </r>
  <r>
    <x v="15"/>
    <x v="13"/>
    <x v="261"/>
    <x v="6"/>
    <n v="1"/>
  </r>
  <r>
    <x v="15"/>
    <x v="13"/>
    <x v="261"/>
    <x v="34"/>
    <n v="1"/>
  </r>
  <r>
    <x v="15"/>
    <x v="13"/>
    <x v="261"/>
    <x v="33"/>
    <n v="1"/>
  </r>
  <r>
    <x v="15"/>
    <x v="13"/>
    <x v="262"/>
    <x v="34"/>
    <n v="1"/>
  </r>
  <r>
    <x v="15"/>
    <x v="13"/>
    <x v="264"/>
    <x v="15"/>
    <n v="1"/>
  </r>
  <r>
    <x v="15"/>
    <x v="13"/>
    <x v="264"/>
    <x v="28"/>
    <n v="1"/>
  </r>
  <r>
    <x v="15"/>
    <x v="13"/>
    <x v="264"/>
    <x v="13"/>
    <n v="1"/>
  </r>
  <r>
    <x v="15"/>
    <x v="13"/>
    <x v="264"/>
    <x v="26"/>
    <n v="1"/>
  </r>
  <r>
    <x v="15"/>
    <x v="13"/>
    <x v="264"/>
    <x v="6"/>
    <n v="1"/>
  </r>
  <r>
    <x v="15"/>
    <x v="13"/>
    <x v="264"/>
    <x v="16"/>
    <n v="1"/>
  </r>
  <r>
    <x v="15"/>
    <x v="13"/>
    <x v="266"/>
    <x v="14"/>
    <n v="1"/>
  </r>
  <r>
    <x v="15"/>
    <x v="13"/>
    <x v="266"/>
    <x v="27"/>
    <n v="1"/>
  </r>
  <r>
    <x v="15"/>
    <x v="13"/>
    <x v="266"/>
    <x v="15"/>
    <n v="1"/>
  </r>
  <r>
    <x v="15"/>
    <x v="13"/>
    <x v="266"/>
    <x v="28"/>
    <n v="1"/>
  </r>
  <r>
    <x v="15"/>
    <x v="13"/>
    <x v="266"/>
    <x v="10"/>
    <n v="1"/>
  </r>
  <r>
    <x v="15"/>
    <x v="13"/>
    <x v="266"/>
    <x v="6"/>
    <n v="1"/>
  </r>
  <r>
    <x v="15"/>
    <x v="13"/>
    <x v="267"/>
    <x v="35"/>
    <n v="1"/>
  </r>
  <r>
    <x v="15"/>
    <x v="13"/>
    <x v="268"/>
    <x v="14"/>
    <n v="1"/>
  </r>
  <r>
    <x v="15"/>
    <x v="13"/>
    <x v="268"/>
    <x v="15"/>
    <n v="1"/>
  </r>
  <r>
    <x v="15"/>
    <x v="13"/>
    <x v="270"/>
    <x v="13"/>
    <n v="1"/>
  </r>
  <r>
    <x v="15"/>
    <x v="13"/>
    <x v="270"/>
    <x v="10"/>
    <n v="1"/>
  </r>
  <r>
    <x v="15"/>
    <x v="13"/>
    <x v="270"/>
    <x v="34"/>
    <n v="1"/>
  </r>
  <r>
    <x v="15"/>
    <x v="13"/>
    <x v="270"/>
    <x v="35"/>
    <n v="1"/>
  </r>
  <r>
    <x v="15"/>
    <x v="13"/>
    <x v="271"/>
    <x v="14"/>
    <n v="1"/>
  </r>
  <r>
    <x v="15"/>
    <x v="13"/>
    <x v="271"/>
    <x v="15"/>
    <n v="1"/>
  </r>
  <r>
    <x v="15"/>
    <x v="13"/>
    <x v="271"/>
    <x v="28"/>
    <n v="1"/>
  </r>
  <r>
    <x v="15"/>
    <x v="13"/>
    <x v="271"/>
    <x v="10"/>
    <n v="1"/>
  </r>
  <r>
    <x v="15"/>
    <x v="13"/>
    <x v="271"/>
    <x v="16"/>
    <n v="1"/>
  </r>
  <r>
    <x v="15"/>
    <x v="13"/>
    <x v="272"/>
    <x v="10"/>
    <n v="1"/>
  </r>
  <r>
    <x v="15"/>
    <x v="13"/>
    <x v="273"/>
    <x v="16"/>
    <n v="1"/>
  </r>
  <r>
    <x v="15"/>
    <x v="13"/>
    <x v="274"/>
    <x v="9"/>
    <n v="1"/>
  </r>
  <r>
    <x v="15"/>
    <x v="13"/>
    <x v="275"/>
    <x v="14"/>
    <n v="1"/>
  </r>
  <r>
    <x v="15"/>
    <x v="13"/>
    <x v="276"/>
    <x v="35"/>
    <n v="1"/>
  </r>
  <r>
    <x v="15"/>
    <x v="13"/>
    <x v="277"/>
    <x v="31"/>
    <n v="1"/>
  </r>
  <r>
    <x v="15"/>
    <x v="13"/>
    <x v="277"/>
    <x v="34"/>
    <n v="1"/>
  </r>
  <r>
    <x v="15"/>
    <x v="13"/>
    <x v="278"/>
    <x v="13"/>
    <n v="1"/>
  </r>
  <r>
    <x v="15"/>
    <x v="13"/>
    <x v="278"/>
    <x v="26"/>
    <n v="1"/>
  </r>
  <r>
    <x v="15"/>
    <x v="13"/>
    <x v="278"/>
    <x v="11"/>
    <n v="1"/>
  </r>
  <r>
    <x v="15"/>
    <x v="13"/>
    <x v="278"/>
    <x v="6"/>
    <n v="1"/>
  </r>
  <r>
    <x v="15"/>
    <x v="13"/>
    <x v="279"/>
    <x v="13"/>
    <n v="1"/>
  </r>
  <r>
    <x v="15"/>
    <x v="13"/>
    <x v="279"/>
    <x v="26"/>
    <n v="1"/>
  </r>
  <r>
    <x v="15"/>
    <x v="13"/>
    <x v="279"/>
    <x v="35"/>
    <n v="1"/>
  </r>
  <r>
    <x v="15"/>
    <x v="13"/>
    <x v="280"/>
    <x v="14"/>
    <n v="1"/>
  </r>
  <r>
    <x v="15"/>
    <x v="13"/>
    <x v="280"/>
    <x v="6"/>
    <n v="1"/>
  </r>
  <r>
    <x v="15"/>
    <x v="13"/>
    <x v="280"/>
    <x v="16"/>
    <n v="1"/>
  </r>
  <r>
    <x v="15"/>
    <x v="13"/>
    <x v="280"/>
    <x v="34"/>
    <n v="1"/>
  </r>
  <r>
    <x v="15"/>
    <x v="13"/>
    <x v="281"/>
    <x v="15"/>
    <n v="1"/>
  </r>
  <r>
    <x v="15"/>
    <x v="13"/>
    <x v="282"/>
    <x v="15"/>
    <n v="1"/>
  </r>
  <r>
    <x v="15"/>
    <x v="13"/>
    <x v="282"/>
    <x v="13"/>
    <n v="1"/>
  </r>
  <r>
    <x v="15"/>
    <x v="13"/>
    <x v="282"/>
    <x v="26"/>
    <n v="1"/>
  </r>
  <r>
    <x v="15"/>
    <x v="13"/>
    <x v="282"/>
    <x v="6"/>
    <n v="1"/>
  </r>
  <r>
    <x v="15"/>
    <x v="13"/>
    <x v="282"/>
    <x v="16"/>
    <n v="1"/>
  </r>
  <r>
    <x v="15"/>
    <x v="13"/>
    <x v="283"/>
    <x v="11"/>
    <n v="1"/>
  </r>
  <r>
    <x v="15"/>
    <x v="13"/>
    <x v="283"/>
    <x v="6"/>
    <n v="1"/>
  </r>
  <r>
    <x v="15"/>
    <x v="13"/>
    <x v="283"/>
    <x v="34"/>
    <n v="1"/>
  </r>
  <r>
    <x v="15"/>
    <x v="13"/>
    <x v="283"/>
    <x v="33"/>
    <n v="1"/>
  </r>
  <r>
    <x v="15"/>
    <x v="13"/>
    <x v="283"/>
    <x v="35"/>
    <n v="1"/>
  </r>
  <r>
    <x v="15"/>
    <x v="13"/>
    <x v="284"/>
    <x v="6"/>
    <n v="1"/>
  </r>
  <r>
    <x v="15"/>
    <x v="13"/>
    <x v="285"/>
    <x v="15"/>
    <n v="1"/>
  </r>
  <r>
    <x v="15"/>
    <x v="13"/>
    <x v="285"/>
    <x v="28"/>
    <n v="1"/>
  </r>
  <r>
    <x v="15"/>
    <x v="13"/>
    <x v="285"/>
    <x v="33"/>
    <n v="1"/>
  </r>
  <r>
    <x v="15"/>
    <x v="13"/>
    <x v="286"/>
    <x v="14"/>
    <n v="1"/>
  </r>
  <r>
    <x v="15"/>
    <x v="13"/>
    <x v="286"/>
    <x v="31"/>
    <n v="1"/>
  </r>
  <r>
    <x v="15"/>
    <x v="13"/>
    <x v="286"/>
    <x v="34"/>
    <n v="1"/>
  </r>
  <r>
    <x v="15"/>
    <x v="13"/>
    <x v="286"/>
    <x v="36"/>
    <n v="1"/>
  </r>
  <r>
    <x v="15"/>
    <x v="13"/>
    <x v="286"/>
    <x v="35"/>
    <n v="1"/>
  </r>
  <r>
    <x v="15"/>
    <x v="13"/>
    <x v="287"/>
    <x v="15"/>
    <n v="1"/>
  </r>
  <r>
    <x v="15"/>
    <x v="13"/>
    <x v="287"/>
    <x v="34"/>
    <n v="1"/>
  </r>
  <r>
    <x v="15"/>
    <x v="13"/>
    <x v="287"/>
    <x v="35"/>
    <n v="1"/>
  </r>
  <r>
    <x v="15"/>
    <x v="13"/>
    <x v="288"/>
    <x v="6"/>
    <n v="1"/>
  </r>
  <r>
    <x v="15"/>
    <x v="13"/>
    <x v="289"/>
    <x v="13"/>
    <n v="1"/>
  </r>
  <r>
    <x v="15"/>
    <x v="13"/>
    <x v="289"/>
    <x v="11"/>
    <n v="1"/>
  </r>
  <r>
    <x v="15"/>
    <x v="13"/>
    <x v="289"/>
    <x v="34"/>
    <n v="1"/>
  </r>
  <r>
    <x v="15"/>
    <x v="13"/>
    <x v="289"/>
    <x v="35"/>
    <n v="1"/>
  </r>
  <r>
    <x v="15"/>
    <x v="13"/>
    <x v="290"/>
    <x v="36"/>
    <n v="1"/>
  </r>
  <r>
    <x v="15"/>
    <x v="13"/>
    <x v="291"/>
    <x v="15"/>
    <n v="1"/>
  </r>
  <r>
    <x v="15"/>
    <x v="13"/>
    <x v="291"/>
    <x v="28"/>
    <n v="1"/>
  </r>
  <r>
    <x v="15"/>
    <x v="13"/>
    <x v="291"/>
    <x v="10"/>
    <n v="1"/>
  </r>
  <r>
    <x v="15"/>
    <x v="13"/>
    <x v="291"/>
    <x v="6"/>
    <n v="1"/>
  </r>
  <r>
    <x v="15"/>
    <x v="13"/>
    <x v="291"/>
    <x v="34"/>
    <n v="1"/>
  </r>
  <r>
    <x v="15"/>
    <x v="13"/>
    <x v="292"/>
    <x v="14"/>
    <n v="1"/>
  </r>
  <r>
    <x v="15"/>
    <x v="13"/>
    <x v="292"/>
    <x v="33"/>
    <n v="1"/>
  </r>
  <r>
    <x v="15"/>
    <x v="13"/>
    <x v="293"/>
    <x v="14"/>
    <n v="1"/>
  </r>
  <r>
    <x v="15"/>
    <x v="13"/>
    <x v="293"/>
    <x v="15"/>
    <n v="1"/>
  </r>
  <r>
    <x v="15"/>
    <x v="13"/>
    <x v="293"/>
    <x v="28"/>
    <n v="1"/>
  </r>
  <r>
    <x v="15"/>
    <x v="13"/>
    <x v="293"/>
    <x v="11"/>
    <n v="1"/>
  </r>
  <r>
    <x v="15"/>
    <x v="13"/>
    <x v="293"/>
    <x v="10"/>
    <n v="1"/>
  </r>
  <r>
    <x v="15"/>
    <x v="13"/>
    <x v="293"/>
    <x v="36"/>
    <n v="1"/>
  </r>
  <r>
    <x v="15"/>
    <x v="13"/>
    <x v="289"/>
    <x v="19"/>
    <n v="109800"/>
  </r>
  <r>
    <x v="15"/>
    <x v="13"/>
    <x v="278"/>
    <x v="42"/>
    <n v="4797"/>
  </r>
  <r>
    <x v="15"/>
    <x v="13"/>
    <x v="289"/>
    <x v="18"/>
    <n v="4761"/>
  </r>
  <r>
    <x v="15"/>
    <x v="13"/>
    <x v="267"/>
    <x v="18"/>
    <n v="3763"/>
  </r>
  <r>
    <x v="15"/>
    <x v="13"/>
    <x v="283"/>
    <x v="42"/>
    <n v="3502"/>
  </r>
  <r>
    <x v="15"/>
    <x v="13"/>
    <x v="270"/>
    <x v="42"/>
    <n v="3434"/>
  </r>
  <r>
    <x v="15"/>
    <x v="13"/>
    <x v="269"/>
    <x v="18"/>
    <n v="3204"/>
  </r>
  <r>
    <x v="15"/>
    <x v="13"/>
    <x v="289"/>
    <x v="42"/>
    <n v="3041"/>
  </r>
  <r>
    <x v="15"/>
    <x v="13"/>
    <x v="283"/>
    <x v="18"/>
    <n v="2821"/>
  </r>
  <r>
    <x v="15"/>
    <x v="13"/>
    <x v="279"/>
    <x v="42"/>
    <n v="2565"/>
  </r>
  <r>
    <x v="15"/>
    <x v="13"/>
    <x v="269"/>
    <x v="42"/>
    <n v="2474"/>
  </r>
  <r>
    <x v="15"/>
    <x v="13"/>
    <x v="288"/>
    <x v="42"/>
    <n v="2341"/>
  </r>
  <r>
    <x v="15"/>
    <x v="13"/>
    <x v="267"/>
    <x v="42"/>
    <n v="2324"/>
  </r>
  <r>
    <x v="15"/>
    <x v="13"/>
    <x v="277"/>
    <x v="18"/>
    <n v="2307"/>
  </r>
  <r>
    <x v="15"/>
    <x v="13"/>
    <x v="278"/>
    <x v="18"/>
    <n v="2249"/>
  </r>
  <r>
    <x v="15"/>
    <x v="13"/>
    <x v="266"/>
    <x v="18"/>
    <n v="2245"/>
  </r>
  <r>
    <x v="15"/>
    <x v="13"/>
    <x v="261"/>
    <x v="18"/>
    <n v="2153"/>
  </r>
  <r>
    <x v="15"/>
    <x v="13"/>
    <x v="277"/>
    <x v="42"/>
    <n v="2132"/>
  </r>
  <r>
    <x v="15"/>
    <x v="13"/>
    <x v="282"/>
    <x v="18"/>
    <n v="2100"/>
  </r>
  <r>
    <x v="15"/>
    <x v="13"/>
    <x v="275"/>
    <x v="18"/>
    <n v="2039"/>
  </r>
  <r>
    <x v="15"/>
    <x v="13"/>
    <x v="261"/>
    <x v="42"/>
    <n v="1900"/>
  </r>
  <r>
    <x v="15"/>
    <x v="13"/>
    <x v="270"/>
    <x v="18"/>
    <n v="1899"/>
  </r>
  <r>
    <x v="15"/>
    <x v="13"/>
    <x v="292"/>
    <x v="42"/>
    <n v="1853"/>
  </r>
  <r>
    <x v="15"/>
    <x v="13"/>
    <x v="266"/>
    <x v="42"/>
    <n v="1845"/>
  </r>
  <r>
    <x v="15"/>
    <x v="13"/>
    <x v="286"/>
    <x v="42"/>
    <n v="1714"/>
  </r>
  <r>
    <x v="15"/>
    <x v="13"/>
    <x v="287"/>
    <x v="18"/>
    <n v="1611"/>
  </r>
  <r>
    <x v="15"/>
    <x v="13"/>
    <x v="272"/>
    <x v="42"/>
    <n v="1549"/>
  </r>
  <r>
    <x v="15"/>
    <x v="13"/>
    <x v="290"/>
    <x v="42"/>
    <n v="1514"/>
  </r>
  <r>
    <x v="15"/>
    <x v="13"/>
    <x v="263"/>
    <x v="42"/>
    <n v="1376"/>
  </r>
  <r>
    <x v="15"/>
    <x v="13"/>
    <x v="293"/>
    <x v="42"/>
    <n v="1133"/>
  </r>
  <r>
    <x v="15"/>
    <x v="13"/>
    <x v="286"/>
    <x v="18"/>
    <n v="1109"/>
  </r>
  <r>
    <x v="15"/>
    <x v="13"/>
    <x v="284"/>
    <x v="42"/>
    <n v="1092"/>
  </r>
  <r>
    <x v="15"/>
    <x v="13"/>
    <x v="287"/>
    <x v="42"/>
    <n v="1077"/>
  </r>
  <r>
    <x v="15"/>
    <x v="13"/>
    <x v="285"/>
    <x v="42"/>
    <n v="952"/>
  </r>
  <r>
    <x v="15"/>
    <x v="13"/>
    <x v="291"/>
    <x v="42"/>
    <n v="950"/>
  </r>
  <r>
    <x v="15"/>
    <x v="13"/>
    <x v="276"/>
    <x v="42"/>
    <n v="848"/>
  </r>
  <r>
    <x v="15"/>
    <x v="13"/>
    <x v="271"/>
    <x v="42"/>
    <n v="728"/>
  </r>
  <r>
    <x v="15"/>
    <x v="13"/>
    <x v="259"/>
    <x v="42"/>
    <n v="698"/>
  </r>
  <r>
    <x v="15"/>
    <x v="13"/>
    <x v="290"/>
    <x v="18"/>
    <n v="692"/>
  </r>
  <r>
    <x v="15"/>
    <x v="13"/>
    <x v="262"/>
    <x v="42"/>
    <n v="690"/>
  </r>
  <r>
    <x v="15"/>
    <x v="13"/>
    <x v="259"/>
    <x v="18"/>
    <n v="666"/>
  </r>
  <r>
    <x v="15"/>
    <x v="13"/>
    <x v="288"/>
    <x v="18"/>
    <n v="650"/>
  </r>
  <r>
    <x v="15"/>
    <x v="13"/>
    <x v="280"/>
    <x v="42"/>
    <n v="630"/>
  </r>
  <r>
    <x v="15"/>
    <x v="13"/>
    <x v="275"/>
    <x v="42"/>
    <n v="433"/>
  </r>
  <r>
    <x v="15"/>
    <x v="13"/>
    <x v="262"/>
    <x v="18"/>
    <n v="376"/>
  </r>
  <r>
    <x v="15"/>
    <x v="13"/>
    <x v="268"/>
    <x v="42"/>
    <n v="367"/>
  </r>
  <r>
    <x v="15"/>
    <x v="13"/>
    <x v="264"/>
    <x v="42"/>
    <n v="333"/>
  </r>
  <r>
    <x v="15"/>
    <x v="13"/>
    <x v="260"/>
    <x v="42"/>
    <n v="304"/>
  </r>
  <r>
    <x v="15"/>
    <x v="13"/>
    <x v="273"/>
    <x v="42"/>
    <n v="279"/>
  </r>
  <r>
    <x v="15"/>
    <x v="13"/>
    <x v="281"/>
    <x v="42"/>
    <n v="278"/>
  </r>
  <r>
    <x v="15"/>
    <x v="13"/>
    <x v="294"/>
    <x v="42"/>
    <n v="262"/>
  </r>
  <r>
    <x v="15"/>
    <x v="13"/>
    <x v="265"/>
    <x v="42"/>
    <n v="254"/>
  </r>
  <r>
    <x v="15"/>
    <x v="13"/>
    <x v="264"/>
    <x v="18"/>
    <n v="237"/>
  </r>
  <r>
    <x v="15"/>
    <x v="13"/>
    <x v="282"/>
    <x v="42"/>
    <n v="169"/>
  </r>
  <r>
    <x v="15"/>
    <x v="13"/>
    <x v="278"/>
    <x v="41"/>
    <n v="83"/>
  </r>
  <r>
    <x v="15"/>
    <x v="13"/>
    <x v="267"/>
    <x v="41"/>
    <n v="54"/>
  </r>
  <r>
    <x v="15"/>
    <x v="13"/>
    <x v="270"/>
    <x v="41"/>
    <n v="51"/>
  </r>
  <r>
    <x v="15"/>
    <x v="13"/>
    <x v="266"/>
    <x v="41"/>
    <n v="50"/>
  </r>
  <r>
    <x v="15"/>
    <x v="13"/>
    <x v="274"/>
    <x v="42"/>
    <n v="47"/>
  </r>
  <r>
    <x v="15"/>
    <x v="13"/>
    <x v="283"/>
    <x v="41"/>
    <n v="47"/>
  </r>
  <r>
    <x v="15"/>
    <x v="13"/>
    <x v="261"/>
    <x v="41"/>
    <n v="44"/>
  </r>
  <r>
    <x v="15"/>
    <x v="13"/>
    <x v="279"/>
    <x v="41"/>
    <n v="43"/>
  </r>
  <r>
    <x v="15"/>
    <x v="13"/>
    <x v="263"/>
    <x v="41"/>
    <n v="42"/>
  </r>
  <r>
    <x v="15"/>
    <x v="13"/>
    <x v="292"/>
    <x v="41"/>
    <n v="39"/>
  </r>
  <r>
    <x v="15"/>
    <x v="13"/>
    <x v="286"/>
    <x v="41"/>
    <n v="35"/>
  </r>
  <r>
    <x v="15"/>
    <x v="13"/>
    <x v="289"/>
    <x v="41"/>
    <n v="33"/>
  </r>
  <r>
    <x v="15"/>
    <x v="13"/>
    <x v="269"/>
    <x v="41"/>
    <n v="32"/>
  </r>
  <r>
    <x v="15"/>
    <x v="13"/>
    <x v="272"/>
    <x v="41"/>
    <n v="32"/>
  </r>
  <r>
    <x v="15"/>
    <x v="13"/>
    <x v="277"/>
    <x v="41"/>
    <n v="31"/>
  </r>
  <r>
    <x v="15"/>
    <x v="13"/>
    <x v="276"/>
    <x v="41"/>
    <n v="29"/>
  </r>
  <r>
    <x v="15"/>
    <x v="13"/>
    <x v="284"/>
    <x v="41"/>
    <n v="27"/>
  </r>
  <r>
    <x v="15"/>
    <x v="13"/>
    <x v="293"/>
    <x v="41"/>
    <n v="25"/>
  </r>
  <r>
    <x v="15"/>
    <x v="13"/>
    <x v="285"/>
    <x v="41"/>
    <n v="24"/>
  </r>
  <r>
    <x v="15"/>
    <x v="13"/>
    <x v="287"/>
    <x v="41"/>
    <n v="24"/>
  </r>
  <r>
    <x v="15"/>
    <x v="13"/>
    <x v="288"/>
    <x v="41"/>
    <n v="24"/>
  </r>
  <r>
    <x v="15"/>
    <x v="13"/>
    <x v="291"/>
    <x v="41"/>
    <n v="23"/>
  </r>
  <r>
    <x v="15"/>
    <x v="13"/>
    <x v="290"/>
    <x v="41"/>
    <n v="22"/>
  </r>
  <r>
    <x v="15"/>
    <x v="13"/>
    <x v="262"/>
    <x v="41"/>
    <n v="18"/>
  </r>
  <r>
    <x v="15"/>
    <x v="13"/>
    <x v="272"/>
    <x v="19"/>
    <n v="18"/>
  </r>
  <r>
    <x v="15"/>
    <x v="13"/>
    <x v="264"/>
    <x v="41"/>
    <n v="17"/>
  </r>
  <r>
    <x v="15"/>
    <x v="13"/>
    <x v="280"/>
    <x v="41"/>
    <n v="14"/>
  </r>
  <r>
    <x v="15"/>
    <x v="13"/>
    <x v="284"/>
    <x v="18"/>
    <n v="14"/>
  </r>
  <r>
    <x v="15"/>
    <x v="13"/>
    <x v="259"/>
    <x v="41"/>
    <n v="13"/>
  </r>
  <r>
    <x v="15"/>
    <x v="13"/>
    <x v="294"/>
    <x v="41"/>
    <n v="10"/>
  </r>
  <r>
    <x v="15"/>
    <x v="13"/>
    <x v="268"/>
    <x v="41"/>
    <n v="10"/>
  </r>
  <r>
    <x v="15"/>
    <x v="13"/>
    <x v="271"/>
    <x v="41"/>
    <n v="10"/>
  </r>
  <r>
    <x v="15"/>
    <x v="13"/>
    <x v="285"/>
    <x v="19"/>
    <n v="10"/>
  </r>
  <r>
    <x v="15"/>
    <x v="13"/>
    <x v="275"/>
    <x v="41"/>
    <n v="9"/>
  </r>
  <r>
    <x v="15"/>
    <x v="13"/>
    <x v="272"/>
    <x v="20"/>
    <n v="8"/>
  </r>
  <r>
    <x v="15"/>
    <x v="13"/>
    <x v="273"/>
    <x v="41"/>
    <n v="8"/>
  </r>
  <r>
    <x v="15"/>
    <x v="13"/>
    <x v="260"/>
    <x v="41"/>
    <n v="7"/>
  </r>
  <r>
    <x v="15"/>
    <x v="13"/>
    <x v="265"/>
    <x v="41"/>
    <n v="7"/>
  </r>
  <r>
    <x v="15"/>
    <x v="13"/>
    <x v="267"/>
    <x v="7"/>
    <n v="7"/>
  </r>
  <r>
    <x v="15"/>
    <x v="13"/>
    <x v="281"/>
    <x v="20"/>
    <n v="6"/>
  </r>
  <r>
    <x v="15"/>
    <x v="13"/>
    <x v="289"/>
    <x v="7"/>
    <n v="6"/>
  </r>
  <r>
    <x v="15"/>
    <x v="13"/>
    <x v="267"/>
    <x v="19"/>
    <n v="5"/>
  </r>
  <r>
    <x v="15"/>
    <x v="13"/>
    <x v="281"/>
    <x v="41"/>
    <n v="5"/>
  </r>
  <r>
    <x v="15"/>
    <x v="13"/>
    <x v="261"/>
    <x v="20"/>
    <n v="4"/>
  </r>
  <r>
    <x v="15"/>
    <x v="13"/>
    <x v="269"/>
    <x v="7"/>
    <n v="4"/>
  </r>
  <r>
    <x v="15"/>
    <x v="13"/>
    <x v="261"/>
    <x v="7"/>
    <n v="3"/>
  </r>
  <r>
    <x v="15"/>
    <x v="13"/>
    <x v="266"/>
    <x v="7"/>
    <n v="3"/>
  </r>
  <r>
    <x v="15"/>
    <x v="13"/>
    <x v="267"/>
    <x v="20"/>
    <n v="3"/>
  </r>
  <r>
    <x v="15"/>
    <x v="13"/>
    <x v="270"/>
    <x v="7"/>
    <n v="3"/>
  </r>
  <r>
    <x v="15"/>
    <x v="13"/>
    <x v="277"/>
    <x v="7"/>
    <n v="3"/>
  </r>
  <r>
    <x v="15"/>
    <x v="13"/>
    <x v="278"/>
    <x v="7"/>
    <n v="3"/>
  </r>
  <r>
    <x v="15"/>
    <x v="13"/>
    <x v="282"/>
    <x v="41"/>
    <n v="3"/>
  </r>
  <r>
    <x v="15"/>
    <x v="13"/>
    <x v="283"/>
    <x v="7"/>
    <n v="3"/>
  </r>
  <r>
    <x v="15"/>
    <x v="13"/>
    <x v="286"/>
    <x v="7"/>
    <n v="3"/>
  </r>
  <r>
    <x v="15"/>
    <x v="13"/>
    <x v="290"/>
    <x v="7"/>
    <n v="3"/>
  </r>
  <r>
    <x v="15"/>
    <x v="13"/>
    <x v="261"/>
    <x v="19"/>
    <n v="2"/>
  </r>
  <r>
    <x v="15"/>
    <x v="13"/>
    <x v="262"/>
    <x v="7"/>
    <n v="2"/>
  </r>
  <r>
    <x v="15"/>
    <x v="13"/>
    <x v="274"/>
    <x v="41"/>
    <n v="2"/>
  </r>
  <r>
    <x v="15"/>
    <x v="13"/>
    <x v="284"/>
    <x v="7"/>
    <n v="2"/>
  </r>
  <r>
    <x v="15"/>
    <x v="13"/>
    <x v="287"/>
    <x v="7"/>
    <n v="2"/>
  </r>
  <r>
    <x v="15"/>
    <x v="13"/>
    <x v="292"/>
    <x v="19"/>
    <n v="2"/>
  </r>
  <r>
    <x v="15"/>
    <x v="13"/>
    <x v="259"/>
    <x v="7"/>
    <n v="1"/>
  </r>
  <r>
    <x v="15"/>
    <x v="13"/>
    <x v="261"/>
    <x v="3"/>
    <n v="1"/>
  </r>
  <r>
    <x v="15"/>
    <x v="13"/>
    <x v="261"/>
    <x v="8"/>
    <n v="1"/>
  </r>
  <r>
    <x v="15"/>
    <x v="13"/>
    <x v="264"/>
    <x v="7"/>
    <n v="1"/>
  </r>
  <r>
    <x v="15"/>
    <x v="13"/>
    <x v="267"/>
    <x v="3"/>
    <n v="1"/>
  </r>
  <r>
    <x v="15"/>
    <x v="13"/>
    <x v="267"/>
    <x v="8"/>
    <n v="1"/>
  </r>
  <r>
    <x v="15"/>
    <x v="13"/>
    <x v="272"/>
    <x v="3"/>
    <n v="1"/>
  </r>
  <r>
    <x v="15"/>
    <x v="13"/>
    <x v="272"/>
    <x v="8"/>
    <n v="1"/>
  </r>
  <r>
    <x v="15"/>
    <x v="13"/>
    <x v="275"/>
    <x v="7"/>
    <n v="1"/>
  </r>
  <r>
    <x v="15"/>
    <x v="13"/>
    <x v="281"/>
    <x v="3"/>
    <n v="1"/>
  </r>
  <r>
    <x v="15"/>
    <x v="13"/>
    <x v="282"/>
    <x v="7"/>
    <n v="1"/>
  </r>
  <r>
    <x v="15"/>
    <x v="13"/>
    <x v="285"/>
    <x v="7"/>
    <n v="1"/>
  </r>
  <r>
    <x v="15"/>
    <x v="13"/>
    <x v="285"/>
    <x v="18"/>
    <n v="1"/>
  </r>
  <r>
    <x v="15"/>
    <x v="13"/>
    <x v="285"/>
    <x v="8"/>
    <n v="1"/>
  </r>
  <r>
    <x v="15"/>
    <x v="13"/>
    <x v="288"/>
    <x v="7"/>
    <n v="1"/>
  </r>
  <r>
    <x v="15"/>
    <x v="13"/>
    <x v="289"/>
    <x v="8"/>
    <n v="1"/>
  </r>
  <r>
    <x v="15"/>
    <x v="13"/>
    <x v="292"/>
    <x v="8"/>
    <n v="1"/>
  </r>
  <r>
    <x v="15"/>
    <x v="14"/>
    <x v="309"/>
    <x v="29"/>
    <n v="73999"/>
  </r>
  <r>
    <x v="15"/>
    <x v="14"/>
    <x v="309"/>
    <x v="25"/>
    <n v="73316"/>
  </r>
  <r>
    <x v="15"/>
    <x v="14"/>
    <x v="316"/>
    <x v="29"/>
    <n v="68918"/>
  </r>
  <r>
    <x v="15"/>
    <x v="14"/>
    <x v="312"/>
    <x v="22"/>
    <n v="58647"/>
  </r>
  <r>
    <x v="15"/>
    <x v="14"/>
    <x v="297"/>
    <x v="29"/>
    <n v="55596"/>
  </r>
  <r>
    <x v="15"/>
    <x v="14"/>
    <x v="304"/>
    <x v="29"/>
    <n v="54829"/>
  </r>
  <r>
    <x v="15"/>
    <x v="14"/>
    <x v="315"/>
    <x v="29"/>
    <n v="53277"/>
  </r>
  <r>
    <x v="15"/>
    <x v="14"/>
    <x v="315"/>
    <x v="25"/>
    <n v="52204"/>
  </r>
  <r>
    <x v="15"/>
    <x v="14"/>
    <x v="311"/>
    <x v="22"/>
    <n v="49442"/>
  </r>
  <r>
    <x v="15"/>
    <x v="14"/>
    <x v="297"/>
    <x v="22"/>
    <n v="41277"/>
  </r>
  <r>
    <x v="15"/>
    <x v="14"/>
    <x v="304"/>
    <x v="25"/>
    <n v="41112"/>
  </r>
  <r>
    <x v="15"/>
    <x v="14"/>
    <x v="302"/>
    <x v="29"/>
    <n v="39674"/>
  </r>
  <r>
    <x v="15"/>
    <x v="14"/>
    <x v="312"/>
    <x v="29"/>
    <n v="39003"/>
  </r>
  <r>
    <x v="15"/>
    <x v="14"/>
    <x v="297"/>
    <x v="27"/>
    <n v="38176"/>
  </r>
  <r>
    <x v="15"/>
    <x v="14"/>
    <x v="310"/>
    <x v="29"/>
    <n v="37660"/>
  </r>
  <r>
    <x v="15"/>
    <x v="14"/>
    <x v="310"/>
    <x v="25"/>
    <n v="36042"/>
  </r>
  <r>
    <x v="15"/>
    <x v="14"/>
    <x v="316"/>
    <x v="27"/>
    <n v="34387"/>
  </r>
  <r>
    <x v="15"/>
    <x v="14"/>
    <x v="320"/>
    <x v="29"/>
    <n v="34228"/>
  </r>
  <r>
    <x v="15"/>
    <x v="14"/>
    <x v="316"/>
    <x v="25"/>
    <n v="33752"/>
  </r>
  <r>
    <x v="15"/>
    <x v="14"/>
    <x v="311"/>
    <x v="29"/>
    <n v="31802"/>
  </r>
  <r>
    <x v="15"/>
    <x v="14"/>
    <x v="305"/>
    <x v="29"/>
    <n v="31572"/>
  </r>
  <r>
    <x v="15"/>
    <x v="14"/>
    <x v="312"/>
    <x v="25"/>
    <n v="30910"/>
  </r>
  <r>
    <x v="15"/>
    <x v="14"/>
    <x v="307"/>
    <x v="22"/>
    <n v="30000"/>
  </r>
  <r>
    <x v="15"/>
    <x v="14"/>
    <x v="317"/>
    <x v="29"/>
    <n v="29004"/>
  </r>
  <r>
    <x v="15"/>
    <x v="14"/>
    <x v="320"/>
    <x v="25"/>
    <n v="27405"/>
  </r>
  <r>
    <x v="15"/>
    <x v="14"/>
    <x v="306"/>
    <x v="29"/>
    <n v="27199"/>
  </r>
  <r>
    <x v="15"/>
    <x v="14"/>
    <x v="305"/>
    <x v="25"/>
    <n v="26621"/>
  </r>
  <r>
    <x v="15"/>
    <x v="14"/>
    <x v="311"/>
    <x v="25"/>
    <n v="25409"/>
  </r>
  <r>
    <x v="15"/>
    <x v="14"/>
    <x v="306"/>
    <x v="25"/>
    <n v="25319"/>
  </r>
  <r>
    <x v="15"/>
    <x v="14"/>
    <x v="313"/>
    <x v="25"/>
    <n v="23027"/>
  </r>
  <r>
    <x v="15"/>
    <x v="14"/>
    <x v="313"/>
    <x v="29"/>
    <n v="23027"/>
  </r>
  <r>
    <x v="15"/>
    <x v="14"/>
    <x v="316"/>
    <x v="22"/>
    <n v="23004"/>
  </r>
  <r>
    <x v="15"/>
    <x v="14"/>
    <x v="298"/>
    <x v="29"/>
    <n v="20770"/>
  </r>
  <r>
    <x v="15"/>
    <x v="14"/>
    <x v="298"/>
    <x v="25"/>
    <n v="20664"/>
  </r>
  <r>
    <x v="15"/>
    <x v="14"/>
    <x v="302"/>
    <x v="27"/>
    <n v="20635"/>
  </r>
  <r>
    <x v="15"/>
    <x v="14"/>
    <x v="302"/>
    <x v="25"/>
    <n v="18776"/>
  </r>
  <r>
    <x v="15"/>
    <x v="14"/>
    <x v="309"/>
    <x v="21"/>
    <n v="17582"/>
  </r>
  <r>
    <x v="15"/>
    <x v="14"/>
    <x v="297"/>
    <x v="25"/>
    <n v="17250"/>
  </r>
  <r>
    <x v="15"/>
    <x v="14"/>
    <x v="303"/>
    <x v="29"/>
    <n v="16850"/>
  </r>
  <r>
    <x v="15"/>
    <x v="14"/>
    <x v="314"/>
    <x v="25"/>
    <n v="16297"/>
  </r>
  <r>
    <x v="15"/>
    <x v="14"/>
    <x v="314"/>
    <x v="29"/>
    <n v="16297"/>
  </r>
  <r>
    <x v="15"/>
    <x v="14"/>
    <x v="315"/>
    <x v="22"/>
    <n v="15913"/>
  </r>
  <r>
    <x v="15"/>
    <x v="14"/>
    <x v="303"/>
    <x v="25"/>
    <n v="15561"/>
  </r>
  <r>
    <x v="15"/>
    <x v="14"/>
    <x v="309"/>
    <x v="22"/>
    <n v="15077"/>
  </r>
  <r>
    <x v="15"/>
    <x v="14"/>
    <x v="313"/>
    <x v="22"/>
    <n v="15038"/>
  </r>
  <r>
    <x v="15"/>
    <x v="14"/>
    <x v="306"/>
    <x v="22"/>
    <n v="15014"/>
  </r>
  <r>
    <x v="15"/>
    <x v="14"/>
    <x v="317"/>
    <x v="25"/>
    <n v="14671"/>
  </r>
  <r>
    <x v="15"/>
    <x v="14"/>
    <x v="319"/>
    <x v="29"/>
    <n v="14241"/>
  </r>
  <r>
    <x v="15"/>
    <x v="14"/>
    <x v="317"/>
    <x v="27"/>
    <n v="14219"/>
  </r>
  <r>
    <x v="15"/>
    <x v="14"/>
    <x v="304"/>
    <x v="27"/>
    <n v="13369"/>
  </r>
  <r>
    <x v="15"/>
    <x v="14"/>
    <x v="300"/>
    <x v="29"/>
    <n v="12691"/>
  </r>
  <r>
    <x v="15"/>
    <x v="14"/>
    <x v="300"/>
    <x v="25"/>
    <n v="12690"/>
  </r>
  <r>
    <x v="15"/>
    <x v="14"/>
    <x v="299"/>
    <x v="29"/>
    <n v="12463"/>
  </r>
  <r>
    <x v="15"/>
    <x v="14"/>
    <x v="299"/>
    <x v="25"/>
    <n v="12430"/>
  </r>
  <r>
    <x v="15"/>
    <x v="14"/>
    <x v="316"/>
    <x v="37"/>
    <n v="9914"/>
  </r>
  <r>
    <x v="15"/>
    <x v="14"/>
    <x v="307"/>
    <x v="29"/>
    <n v="9760"/>
  </r>
  <r>
    <x v="15"/>
    <x v="14"/>
    <x v="307"/>
    <x v="25"/>
    <n v="9224"/>
  </r>
  <r>
    <x v="15"/>
    <x v="14"/>
    <x v="321"/>
    <x v="25"/>
    <n v="8525"/>
  </r>
  <r>
    <x v="15"/>
    <x v="14"/>
    <x v="321"/>
    <x v="29"/>
    <n v="8525"/>
  </r>
  <r>
    <x v="15"/>
    <x v="14"/>
    <x v="318"/>
    <x v="29"/>
    <n v="8469"/>
  </r>
  <r>
    <x v="15"/>
    <x v="14"/>
    <x v="319"/>
    <x v="25"/>
    <n v="8108"/>
  </r>
  <r>
    <x v="15"/>
    <x v="14"/>
    <x v="312"/>
    <x v="27"/>
    <n v="7984"/>
  </r>
  <r>
    <x v="15"/>
    <x v="14"/>
    <x v="308"/>
    <x v="25"/>
    <n v="7667"/>
  </r>
  <r>
    <x v="15"/>
    <x v="14"/>
    <x v="308"/>
    <x v="29"/>
    <n v="7667"/>
  </r>
  <r>
    <x v="15"/>
    <x v="14"/>
    <x v="304"/>
    <x v="37"/>
    <n v="7168"/>
  </r>
  <r>
    <x v="15"/>
    <x v="14"/>
    <x v="301"/>
    <x v="25"/>
    <n v="7014"/>
  </r>
  <r>
    <x v="15"/>
    <x v="14"/>
    <x v="301"/>
    <x v="29"/>
    <n v="7014"/>
  </r>
  <r>
    <x v="15"/>
    <x v="14"/>
    <x v="302"/>
    <x v="22"/>
    <n v="7005"/>
  </r>
  <r>
    <x v="15"/>
    <x v="14"/>
    <x v="320"/>
    <x v="27"/>
    <n v="6769"/>
  </r>
  <r>
    <x v="15"/>
    <x v="14"/>
    <x v="310"/>
    <x v="21"/>
    <n v="6576"/>
  </r>
  <r>
    <x v="15"/>
    <x v="14"/>
    <x v="311"/>
    <x v="27"/>
    <n v="6361"/>
  </r>
  <r>
    <x v="15"/>
    <x v="14"/>
    <x v="315"/>
    <x v="21"/>
    <n v="6133"/>
  </r>
  <r>
    <x v="15"/>
    <x v="14"/>
    <x v="319"/>
    <x v="27"/>
    <n v="6090"/>
  </r>
  <r>
    <x v="15"/>
    <x v="14"/>
    <x v="305"/>
    <x v="27"/>
    <n v="4774"/>
  </r>
  <r>
    <x v="15"/>
    <x v="14"/>
    <x v="318"/>
    <x v="25"/>
    <n v="4769"/>
  </r>
  <r>
    <x v="15"/>
    <x v="14"/>
    <x v="314"/>
    <x v="37"/>
    <n v="4332"/>
  </r>
  <r>
    <x v="15"/>
    <x v="14"/>
    <x v="315"/>
    <x v="37"/>
    <n v="3845"/>
  </r>
  <r>
    <x v="15"/>
    <x v="14"/>
    <x v="318"/>
    <x v="27"/>
    <n v="3688"/>
  </r>
  <r>
    <x v="15"/>
    <x v="14"/>
    <x v="301"/>
    <x v="21"/>
    <n v="3608"/>
  </r>
  <r>
    <x v="15"/>
    <x v="14"/>
    <x v="317"/>
    <x v="37"/>
    <n v="3388"/>
  </r>
  <r>
    <x v="15"/>
    <x v="14"/>
    <x v="306"/>
    <x v="37"/>
    <n v="3068"/>
  </r>
  <r>
    <x v="15"/>
    <x v="14"/>
    <x v="303"/>
    <x v="37"/>
    <n v="2889"/>
  </r>
  <r>
    <x v="15"/>
    <x v="14"/>
    <x v="314"/>
    <x v="21"/>
    <n v="2669"/>
  </r>
  <r>
    <x v="15"/>
    <x v="14"/>
    <x v="304"/>
    <x v="21"/>
    <n v="2467"/>
  </r>
  <r>
    <x v="15"/>
    <x v="14"/>
    <x v="305"/>
    <x v="37"/>
    <n v="2432"/>
  </r>
  <r>
    <x v="15"/>
    <x v="14"/>
    <x v="320"/>
    <x v="21"/>
    <n v="2405"/>
  </r>
  <r>
    <x v="15"/>
    <x v="14"/>
    <x v="305"/>
    <x v="21"/>
    <n v="2286"/>
  </r>
  <r>
    <x v="15"/>
    <x v="14"/>
    <x v="297"/>
    <x v="37"/>
    <n v="2189"/>
  </r>
  <r>
    <x v="15"/>
    <x v="14"/>
    <x v="300"/>
    <x v="21"/>
    <n v="1980"/>
  </r>
  <r>
    <x v="15"/>
    <x v="14"/>
    <x v="315"/>
    <x v="17"/>
    <n v="1930"/>
  </r>
  <r>
    <x v="15"/>
    <x v="14"/>
    <x v="312"/>
    <x v="37"/>
    <n v="1837"/>
  </r>
  <r>
    <x v="15"/>
    <x v="14"/>
    <x v="306"/>
    <x v="21"/>
    <n v="1814"/>
  </r>
  <r>
    <x v="15"/>
    <x v="14"/>
    <x v="306"/>
    <x v="27"/>
    <n v="1794"/>
  </r>
  <r>
    <x v="15"/>
    <x v="14"/>
    <x v="304"/>
    <x v="17"/>
    <n v="1766"/>
  </r>
  <r>
    <x v="15"/>
    <x v="14"/>
    <x v="301"/>
    <x v="37"/>
    <n v="1724"/>
  </r>
  <r>
    <x v="15"/>
    <x v="14"/>
    <x v="306"/>
    <x v="17"/>
    <n v="1645"/>
  </r>
  <r>
    <x v="15"/>
    <x v="14"/>
    <x v="311"/>
    <x v="17"/>
    <n v="1642"/>
  </r>
  <r>
    <x v="15"/>
    <x v="14"/>
    <x v="310"/>
    <x v="27"/>
    <n v="1590"/>
  </r>
  <r>
    <x v="15"/>
    <x v="14"/>
    <x v="316"/>
    <x v="21"/>
    <n v="1574"/>
  </r>
  <r>
    <x v="15"/>
    <x v="14"/>
    <x v="302"/>
    <x v="37"/>
    <n v="1535"/>
  </r>
  <r>
    <x v="15"/>
    <x v="14"/>
    <x v="308"/>
    <x v="21"/>
    <n v="1356"/>
  </r>
  <r>
    <x v="15"/>
    <x v="14"/>
    <x v="313"/>
    <x v="21"/>
    <n v="1333"/>
  </r>
  <r>
    <x v="15"/>
    <x v="14"/>
    <x v="309"/>
    <x v="17"/>
    <n v="1318"/>
  </r>
  <r>
    <x v="15"/>
    <x v="14"/>
    <x v="313"/>
    <x v="37"/>
    <n v="1309"/>
  </r>
  <r>
    <x v="15"/>
    <x v="14"/>
    <x v="311"/>
    <x v="37"/>
    <n v="1228"/>
  </r>
  <r>
    <x v="15"/>
    <x v="14"/>
    <x v="309"/>
    <x v="37"/>
    <n v="1195"/>
  </r>
  <r>
    <x v="15"/>
    <x v="14"/>
    <x v="316"/>
    <x v="17"/>
    <n v="1192"/>
  </r>
  <r>
    <x v="15"/>
    <x v="14"/>
    <x v="320"/>
    <x v="17"/>
    <n v="1192"/>
  </r>
  <r>
    <x v="15"/>
    <x v="14"/>
    <x v="312"/>
    <x v="17"/>
    <n v="1146"/>
  </r>
  <r>
    <x v="15"/>
    <x v="14"/>
    <x v="302"/>
    <x v="17"/>
    <n v="1142"/>
  </r>
  <r>
    <x v="15"/>
    <x v="14"/>
    <x v="310"/>
    <x v="17"/>
    <n v="1132"/>
  </r>
  <r>
    <x v="15"/>
    <x v="14"/>
    <x v="307"/>
    <x v="21"/>
    <n v="1108"/>
  </r>
  <r>
    <x v="15"/>
    <x v="14"/>
    <x v="305"/>
    <x v="17"/>
    <n v="1082"/>
  </r>
  <r>
    <x v="15"/>
    <x v="14"/>
    <x v="303"/>
    <x v="27"/>
    <n v="1059"/>
  </r>
  <r>
    <x v="15"/>
    <x v="14"/>
    <x v="315"/>
    <x v="27"/>
    <n v="1041"/>
  </r>
  <r>
    <x v="15"/>
    <x v="14"/>
    <x v="298"/>
    <x v="21"/>
    <n v="1004"/>
  </r>
  <r>
    <x v="15"/>
    <x v="14"/>
    <x v="319"/>
    <x v="21"/>
    <n v="969"/>
  </r>
  <r>
    <x v="15"/>
    <x v="14"/>
    <x v="312"/>
    <x v="21"/>
    <n v="922"/>
  </r>
  <r>
    <x v="15"/>
    <x v="14"/>
    <x v="298"/>
    <x v="17"/>
    <n v="897"/>
  </r>
  <r>
    <x v="15"/>
    <x v="14"/>
    <x v="313"/>
    <x v="17"/>
    <n v="896"/>
  </r>
  <r>
    <x v="15"/>
    <x v="14"/>
    <x v="311"/>
    <x v="21"/>
    <n v="818"/>
  </r>
  <r>
    <x v="15"/>
    <x v="14"/>
    <x v="303"/>
    <x v="17"/>
    <n v="809"/>
  </r>
  <r>
    <x v="15"/>
    <x v="14"/>
    <x v="310"/>
    <x v="37"/>
    <n v="747"/>
  </r>
  <r>
    <x v="15"/>
    <x v="14"/>
    <x v="320"/>
    <x v="37"/>
    <n v="729"/>
  </r>
  <r>
    <x v="15"/>
    <x v="14"/>
    <x v="321"/>
    <x v="37"/>
    <n v="720"/>
  </r>
  <r>
    <x v="15"/>
    <x v="14"/>
    <x v="297"/>
    <x v="17"/>
    <n v="684"/>
  </r>
  <r>
    <x v="15"/>
    <x v="14"/>
    <x v="315"/>
    <x v="0"/>
    <n v="667"/>
  </r>
  <r>
    <x v="15"/>
    <x v="14"/>
    <x v="304"/>
    <x v="0"/>
    <n v="661"/>
  </r>
  <r>
    <x v="15"/>
    <x v="14"/>
    <x v="316"/>
    <x v="0"/>
    <n v="641"/>
  </r>
  <r>
    <x v="15"/>
    <x v="14"/>
    <x v="302"/>
    <x v="21"/>
    <n v="607"/>
  </r>
  <r>
    <x v="15"/>
    <x v="14"/>
    <x v="299"/>
    <x v="17"/>
    <n v="602"/>
  </r>
  <r>
    <x v="15"/>
    <x v="14"/>
    <x v="316"/>
    <x v="28"/>
    <n v="599"/>
  </r>
  <r>
    <x v="15"/>
    <x v="14"/>
    <x v="309"/>
    <x v="28"/>
    <n v="592"/>
  </r>
  <r>
    <x v="15"/>
    <x v="14"/>
    <x v="300"/>
    <x v="37"/>
    <n v="581"/>
  </r>
  <r>
    <x v="15"/>
    <x v="14"/>
    <x v="299"/>
    <x v="21"/>
    <n v="562"/>
  </r>
  <r>
    <x v="15"/>
    <x v="14"/>
    <x v="307"/>
    <x v="27"/>
    <n v="536"/>
  </r>
  <r>
    <x v="15"/>
    <x v="14"/>
    <x v="317"/>
    <x v="21"/>
    <n v="513"/>
  </r>
  <r>
    <x v="15"/>
    <x v="14"/>
    <x v="307"/>
    <x v="17"/>
    <n v="499"/>
  </r>
  <r>
    <x v="15"/>
    <x v="14"/>
    <x v="308"/>
    <x v="17"/>
    <n v="495"/>
  </r>
  <r>
    <x v="15"/>
    <x v="14"/>
    <x v="297"/>
    <x v="21"/>
    <n v="477"/>
  </r>
  <r>
    <x v="15"/>
    <x v="14"/>
    <x v="317"/>
    <x v="17"/>
    <n v="471"/>
  </r>
  <r>
    <x v="15"/>
    <x v="14"/>
    <x v="305"/>
    <x v="30"/>
    <n v="410"/>
  </r>
  <r>
    <x v="15"/>
    <x v="14"/>
    <x v="318"/>
    <x v="21"/>
    <n v="400"/>
  </r>
  <r>
    <x v="15"/>
    <x v="14"/>
    <x v="303"/>
    <x v="21"/>
    <n v="394"/>
  </r>
  <r>
    <x v="15"/>
    <x v="14"/>
    <x v="305"/>
    <x v="0"/>
    <n v="374"/>
  </r>
  <r>
    <x v="15"/>
    <x v="14"/>
    <x v="314"/>
    <x v="17"/>
    <n v="373"/>
  </r>
  <r>
    <x v="15"/>
    <x v="14"/>
    <x v="309"/>
    <x v="0"/>
    <n v="333"/>
  </r>
  <r>
    <x v="15"/>
    <x v="14"/>
    <x v="321"/>
    <x v="17"/>
    <n v="328"/>
  </r>
  <r>
    <x v="15"/>
    <x v="14"/>
    <x v="321"/>
    <x v="21"/>
    <n v="289"/>
  </r>
  <r>
    <x v="15"/>
    <x v="14"/>
    <x v="298"/>
    <x v="30"/>
    <n v="282"/>
  </r>
  <r>
    <x v="15"/>
    <x v="14"/>
    <x v="300"/>
    <x v="17"/>
    <n v="272"/>
  </r>
  <r>
    <x v="15"/>
    <x v="14"/>
    <x v="315"/>
    <x v="5"/>
    <n v="272"/>
  </r>
  <r>
    <x v="15"/>
    <x v="14"/>
    <x v="315"/>
    <x v="2"/>
    <n v="269"/>
  </r>
  <r>
    <x v="15"/>
    <x v="14"/>
    <x v="315"/>
    <x v="12"/>
    <n v="268"/>
  </r>
  <r>
    <x v="15"/>
    <x v="14"/>
    <x v="319"/>
    <x v="17"/>
    <n v="267"/>
  </r>
  <r>
    <x v="15"/>
    <x v="14"/>
    <x v="316"/>
    <x v="5"/>
    <n v="266"/>
  </r>
  <r>
    <x v="15"/>
    <x v="14"/>
    <x v="316"/>
    <x v="2"/>
    <n v="256"/>
  </r>
  <r>
    <x v="15"/>
    <x v="14"/>
    <x v="317"/>
    <x v="30"/>
    <n v="239"/>
  </r>
  <r>
    <x v="15"/>
    <x v="14"/>
    <x v="297"/>
    <x v="38"/>
    <n v="238"/>
  </r>
  <r>
    <x v="15"/>
    <x v="14"/>
    <x v="315"/>
    <x v="30"/>
    <n v="233"/>
  </r>
  <r>
    <x v="15"/>
    <x v="14"/>
    <x v="310"/>
    <x v="0"/>
    <n v="225"/>
  </r>
  <r>
    <x v="15"/>
    <x v="14"/>
    <x v="309"/>
    <x v="5"/>
    <n v="220"/>
  </r>
  <r>
    <x v="15"/>
    <x v="14"/>
    <x v="309"/>
    <x v="2"/>
    <n v="219"/>
  </r>
  <r>
    <x v="15"/>
    <x v="14"/>
    <x v="297"/>
    <x v="5"/>
    <n v="218"/>
  </r>
  <r>
    <x v="15"/>
    <x v="14"/>
    <x v="304"/>
    <x v="5"/>
    <n v="218"/>
  </r>
  <r>
    <x v="15"/>
    <x v="14"/>
    <x v="309"/>
    <x v="12"/>
    <n v="217"/>
  </r>
  <r>
    <x v="15"/>
    <x v="14"/>
    <x v="297"/>
    <x v="2"/>
    <n v="216"/>
  </r>
  <r>
    <x v="15"/>
    <x v="14"/>
    <x v="304"/>
    <x v="2"/>
    <n v="214"/>
  </r>
  <r>
    <x v="15"/>
    <x v="14"/>
    <x v="319"/>
    <x v="30"/>
    <n v="214"/>
  </r>
  <r>
    <x v="15"/>
    <x v="14"/>
    <x v="319"/>
    <x v="37"/>
    <n v="209"/>
  </r>
  <r>
    <x v="15"/>
    <x v="14"/>
    <x v="303"/>
    <x v="23"/>
    <n v="205"/>
  </r>
  <r>
    <x v="15"/>
    <x v="14"/>
    <x v="302"/>
    <x v="26"/>
    <n v="203"/>
  </r>
  <r>
    <x v="15"/>
    <x v="14"/>
    <x v="316"/>
    <x v="40"/>
    <n v="202"/>
  </r>
  <r>
    <x v="15"/>
    <x v="14"/>
    <x v="309"/>
    <x v="38"/>
    <n v="194"/>
  </r>
  <r>
    <x v="15"/>
    <x v="14"/>
    <x v="318"/>
    <x v="17"/>
    <n v="188"/>
  </r>
  <r>
    <x v="15"/>
    <x v="14"/>
    <x v="304"/>
    <x v="40"/>
    <n v="184"/>
  </r>
  <r>
    <x v="15"/>
    <x v="14"/>
    <x v="304"/>
    <x v="12"/>
    <n v="175"/>
  </r>
  <r>
    <x v="15"/>
    <x v="14"/>
    <x v="302"/>
    <x v="0"/>
    <n v="173"/>
  </r>
  <r>
    <x v="15"/>
    <x v="14"/>
    <x v="316"/>
    <x v="39"/>
    <n v="170"/>
  </r>
  <r>
    <x v="15"/>
    <x v="14"/>
    <x v="303"/>
    <x v="0"/>
    <n v="165"/>
  </r>
  <r>
    <x v="15"/>
    <x v="14"/>
    <x v="297"/>
    <x v="14"/>
    <n v="163"/>
  </r>
  <r>
    <x v="15"/>
    <x v="14"/>
    <x v="316"/>
    <x v="14"/>
    <n v="162"/>
  </r>
  <r>
    <x v="15"/>
    <x v="14"/>
    <x v="312"/>
    <x v="0"/>
    <n v="161"/>
  </r>
  <r>
    <x v="15"/>
    <x v="14"/>
    <x v="304"/>
    <x v="30"/>
    <n v="155"/>
  </r>
  <r>
    <x v="15"/>
    <x v="14"/>
    <x v="316"/>
    <x v="12"/>
    <n v="155"/>
  </r>
  <r>
    <x v="15"/>
    <x v="14"/>
    <x v="304"/>
    <x v="22"/>
    <n v="152"/>
  </r>
  <r>
    <x v="15"/>
    <x v="14"/>
    <x v="320"/>
    <x v="30"/>
    <n v="149"/>
  </r>
  <r>
    <x v="15"/>
    <x v="14"/>
    <x v="312"/>
    <x v="5"/>
    <n v="146"/>
  </r>
  <r>
    <x v="15"/>
    <x v="14"/>
    <x v="320"/>
    <x v="0"/>
    <n v="146"/>
  </r>
  <r>
    <x v="15"/>
    <x v="14"/>
    <x v="312"/>
    <x v="2"/>
    <n v="144"/>
  </r>
  <r>
    <x v="15"/>
    <x v="14"/>
    <x v="317"/>
    <x v="5"/>
    <n v="142"/>
  </r>
  <r>
    <x v="15"/>
    <x v="14"/>
    <x v="317"/>
    <x v="2"/>
    <n v="141"/>
  </r>
  <r>
    <x v="15"/>
    <x v="14"/>
    <x v="298"/>
    <x v="37"/>
    <n v="138"/>
  </r>
  <r>
    <x v="15"/>
    <x v="14"/>
    <x v="310"/>
    <x v="2"/>
    <n v="138"/>
  </r>
  <r>
    <x v="15"/>
    <x v="14"/>
    <x v="310"/>
    <x v="5"/>
    <n v="138"/>
  </r>
  <r>
    <x v="15"/>
    <x v="14"/>
    <x v="320"/>
    <x v="2"/>
    <n v="138"/>
  </r>
  <r>
    <x v="15"/>
    <x v="14"/>
    <x v="320"/>
    <x v="5"/>
    <n v="138"/>
  </r>
  <r>
    <x v="15"/>
    <x v="14"/>
    <x v="316"/>
    <x v="26"/>
    <n v="134"/>
  </r>
  <r>
    <x v="15"/>
    <x v="14"/>
    <x v="308"/>
    <x v="37"/>
    <n v="133"/>
  </r>
  <r>
    <x v="15"/>
    <x v="14"/>
    <x v="315"/>
    <x v="38"/>
    <n v="133"/>
  </r>
  <r>
    <x v="15"/>
    <x v="14"/>
    <x v="310"/>
    <x v="12"/>
    <n v="130"/>
  </r>
  <r>
    <x v="15"/>
    <x v="14"/>
    <x v="317"/>
    <x v="0"/>
    <n v="128"/>
  </r>
  <r>
    <x v="15"/>
    <x v="14"/>
    <x v="309"/>
    <x v="9"/>
    <n v="126"/>
  </r>
  <r>
    <x v="15"/>
    <x v="14"/>
    <x v="298"/>
    <x v="38"/>
    <n v="125"/>
  </r>
  <r>
    <x v="15"/>
    <x v="14"/>
    <x v="297"/>
    <x v="23"/>
    <n v="124"/>
  </r>
  <r>
    <x v="15"/>
    <x v="14"/>
    <x v="297"/>
    <x v="40"/>
    <n v="123"/>
  </r>
  <r>
    <x v="15"/>
    <x v="14"/>
    <x v="303"/>
    <x v="40"/>
    <n v="123"/>
  </r>
  <r>
    <x v="15"/>
    <x v="14"/>
    <x v="302"/>
    <x v="5"/>
    <n v="122"/>
  </r>
  <r>
    <x v="15"/>
    <x v="14"/>
    <x v="306"/>
    <x v="30"/>
    <n v="121"/>
  </r>
  <r>
    <x v="15"/>
    <x v="14"/>
    <x v="302"/>
    <x v="2"/>
    <n v="119"/>
  </r>
  <r>
    <x v="15"/>
    <x v="14"/>
    <x v="320"/>
    <x v="12"/>
    <n v="118"/>
  </r>
  <r>
    <x v="15"/>
    <x v="14"/>
    <x v="305"/>
    <x v="5"/>
    <n v="114"/>
  </r>
  <r>
    <x v="15"/>
    <x v="14"/>
    <x v="319"/>
    <x v="0"/>
    <n v="114"/>
  </r>
  <r>
    <x v="15"/>
    <x v="14"/>
    <x v="298"/>
    <x v="22"/>
    <n v="113"/>
  </r>
  <r>
    <x v="15"/>
    <x v="14"/>
    <x v="312"/>
    <x v="12"/>
    <n v="113"/>
  </r>
  <r>
    <x v="15"/>
    <x v="14"/>
    <x v="297"/>
    <x v="12"/>
    <n v="112"/>
  </r>
  <r>
    <x v="15"/>
    <x v="14"/>
    <x v="305"/>
    <x v="2"/>
    <n v="112"/>
  </r>
  <r>
    <x v="15"/>
    <x v="14"/>
    <x v="297"/>
    <x v="0"/>
    <n v="107"/>
  </r>
  <r>
    <x v="15"/>
    <x v="14"/>
    <x v="315"/>
    <x v="40"/>
    <n v="107"/>
  </r>
  <r>
    <x v="15"/>
    <x v="14"/>
    <x v="298"/>
    <x v="27"/>
    <n v="104"/>
  </r>
  <r>
    <x v="15"/>
    <x v="14"/>
    <x v="306"/>
    <x v="40"/>
    <n v="101"/>
  </r>
  <r>
    <x v="15"/>
    <x v="14"/>
    <x v="301"/>
    <x v="38"/>
    <n v="100"/>
  </r>
  <r>
    <x v="15"/>
    <x v="14"/>
    <x v="314"/>
    <x v="0"/>
    <n v="99"/>
  </r>
  <r>
    <x v="15"/>
    <x v="14"/>
    <x v="305"/>
    <x v="12"/>
    <n v="98"/>
  </r>
  <r>
    <x v="15"/>
    <x v="14"/>
    <x v="311"/>
    <x v="5"/>
    <n v="98"/>
  </r>
  <r>
    <x v="15"/>
    <x v="14"/>
    <x v="306"/>
    <x v="5"/>
    <n v="97"/>
  </r>
  <r>
    <x v="15"/>
    <x v="14"/>
    <x v="298"/>
    <x v="5"/>
    <n v="96"/>
  </r>
  <r>
    <x v="15"/>
    <x v="14"/>
    <x v="315"/>
    <x v="4"/>
    <n v="96"/>
  </r>
  <r>
    <x v="15"/>
    <x v="14"/>
    <x v="298"/>
    <x v="2"/>
    <n v="95"/>
  </r>
  <r>
    <x v="15"/>
    <x v="14"/>
    <x v="306"/>
    <x v="2"/>
    <n v="95"/>
  </r>
  <r>
    <x v="15"/>
    <x v="14"/>
    <x v="311"/>
    <x v="2"/>
    <n v="95"/>
  </r>
  <r>
    <x v="15"/>
    <x v="14"/>
    <x v="298"/>
    <x v="12"/>
    <n v="94"/>
  </r>
  <r>
    <x v="15"/>
    <x v="14"/>
    <x v="317"/>
    <x v="12"/>
    <n v="92"/>
  </r>
  <r>
    <x v="15"/>
    <x v="14"/>
    <x v="317"/>
    <x v="22"/>
    <n v="92"/>
  </r>
  <r>
    <x v="15"/>
    <x v="14"/>
    <x v="306"/>
    <x v="12"/>
    <n v="91"/>
  </r>
  <r>
    <x v="15"/>
    <x v="14"/>
    <x v="309"/>
    <x v="27"/>
    <n v="91"/>
  </r>
  <r>
    <x v="15"/>
    <x v="14"/>
    <x v="300"/>
    <x v="0"/>
    <n v="89"/>
  </r>
  <r>
    <x v="15"/>
    <x v="14"/>
    <x v="304"/>
    <x v="14"/>
    <n v="89"/>
  </r>
  <r>
    <x v="15"/>
    <x v="14"/>
    <x v="317"/>
    <x v="14"/>
    <n v="89"/>
  </r>
  <r>
    <x v="15"/>
    <x v="14"/>
    <x v="302"/>
    <x v="14"/>
    <n v="87"/>
  </r>
  <r>
    <x v="15"/>
    <x v="14"/>
    <x v="301"/>
    <x v="17"/>
    <n v="86"/>
  </r>
  <r>
    <x v="15"/>
    <x v="14"/>
    <x v="315"/>
    <x v="9"/>
    <n v="85"/>
  </r>
  <r>
    <x v="15"/>
    <x v="14"/>
    <x v="298"/>
    <x v="0"/>
    <n v="82"/>
  </r>
  <r>
    <x v="15"/>
    <x v="14"/>
    <x v="307"/>
    <x v="0"/>
    <n v="81"/>
  </r>
  <r>
    <x v="15"/>
    <x v="14"/>
    <x v="316"/>
    <x v="38"/>
    <n v="78"/>
  </r>
  <r>
    <x v="15"/>
    <x v="14"/>
    <x v="311"/>
    <x v="12"/>
    <n v="74"/>
  </r>
  <r>
    <x v="15"/>
    <x v="14"/>
    <x v="313"/>
    <x v="5"/>
    <n v="74"/>
  </r>
  <r>
    <x v="15"/>
    <x v="14"/>
    <x v="312"/>
    <x v="30"/>
    <n v="72"/>
  </r>
  <r>
    <x v="15"/>
    <x v="14"/>
    <x v="313"/>
    <x v="12"/>
    <n v="72"/>
  </r>
  <r>
    <x v="15"/>
    <x v="14"/>
    <x v="313"/>
    <x v="2"/>
    <n v="72"/>
  </r>
  <r>
    <x v="15"/>
    <x v="14"/>
    <x v="314"/>
    <x v="12"/>
    <n v="72"/>
  </r>
  <r>
    <x v="15"/>
    <x v="14"/>
    <x v="314"/>
    <x v="2"/>
    <n v="72"/>
  </r>
  <r>
    <x v="15"/>
    <x v="14"/>
    <x v="314"/>
    <x v="5"/>
    <n v="72"/>
  </r>
  <r>
    <x v="15"/>
    <x v="14"/>
    <x v="317"/>
    <x v="40"/>
    <n v="72"/>
  </r>
  <r>
    <x v="15"/>
    <x v="14"/>
    <x v="297"/>
    <x v="30"/>
    <n v="69"/>
  </r>
  <r>
    <x v="15"/>
    <x v="14"/>
    <x v="303"/>
    <x v="2"/>
    <n v="69"/>
  </r>
  <r>
    <x v="15"/>
    <x v="14"/>
    <x v="303"/>
    <x v="5"/>
    <n v="69"/>
  </r>
  <r>
    <x v="15"/>
    <x v="14"/>
    <x v="302"/>
    <x v="12"/>
    <n v="68"/>
  </r>
  <r>
    <x v="15"/>
    <x v="14"/>
    <x v="314"/>
    <x v="40"/>
    <n v="67"/>
  </r>
  <r>
    <x v="15"/>
    <x v="14"/>
    <x v="319"/>
    <x v="2"/>
    <n v="67"/>
  </r>
  <r>
    <x v="15"/>
    <x v="14"/>
    <x v="319"/>
    <x v="5"/>
    <n v="67"/>
  </r>
  <r>
    <x v="15"/>
    <x v="14"/>
    <x v="320"/>
    <x v="38"/>
    <n v="67"/>
  </r>
  <r>
    <x v="15"/>
    <x v="14"/>
    <x v="299"/>
    <x v="0"/>
    <n v="66"/>
  </r>
  <r>
    <x v="15"/>
    <x v="14"/>
    <x v="311"/>
    <x v="0"/>
    <n v="65"/>
  </r>
  <r>
    <x v="15"/>
    <x v="14"/>
    <x v="310"/>
    <x v="9"/>
    <n v="63"/>
  </r>
  <r>
    <x v="15"/>
    <x v="14"/>
    <x v="303"/>
    <x v="12"/>
    <n v="62"/>
  </r>
  <r>
    <x v="15"/>
    <x v="14"/>
    <x v="300"/>
    <x v="12"/>
    <n v="61"/>
  </r>
  <r>
    <x v="15"/>
    <x v="14"/>
    <x v="300"/>
    <x v="2"/>
    <n v="61"/>
  </r>
  <r>
    <x v="15"/>
    <x v="14"/>
    <x v="300"/>
    <x v="5"/>
    <n v="61"/>
  </r>
  <r>
    <x v="15"/>
    <x v="14"/>
    <x v="303"/>
    <x v="39"/>
    <n v="61"/>
  </r>
  <r>
    <x v="15"/>
    <x v="14"/>
    <x v="309"/>
    <x v="4"/>
    <n v="57"/>
  </r>
  <r>
    <x v="15"/>
    <x v="14"/>
    <x v="317"/>
    <x v="28"/>
    <n v="57"/>
  </r>
  <r>
    <x v="15"/>
    <x v="14"/>
    <x v="313"/>
    <x v="40"/>
    <n v="56"/>
  </r>
  <r>
    <x v="15"/>
    <x v="14"/>
    <x v="319"/>
    <x v="12"/>
    <n v="56"/>
  </r>
  <r>
    <x v="15"/>
    <x v="14"/>
    <x v="300"/>
    <x v="38"/>
    <n v="55"/>
  </r>
  <r>
    <x v="15"/>
    <x v="14"/>
    <x v="304"/>
    <x v="38"/>
    <n v="54"/>
  </r>
  <r>
    <x v="15"/>
    <x v="14"/>
    <x v="299"/>
    <x v="2"/>
    <n v="53"/>
  </r>
  <r>
    <x v="15"/>
    <x v="14"/>
    <x v="299"/>
    <x v="5"/>
    <n v="53"/>
  </r>
  <r>
    <x v="15"/>
    <x v="14"/>
    <x v="300"/>
    <x v="22"/>
    <n v="53"/>
  </r>
  <r>
    <x v="15"/>
    <x v="14"/>
    <x v="310"/>
    <x v="4"/>
    <n v="53"/>
  </r>
  <r>
    <x v="15"/>
    <x v="14"/>
    <x v="313"/>
    <x v="0"/>
    <n v="53"/>
  </r>
  <r>
    <x v="15"/>
    <x v="14"/>
    <x v="299"/>
    <x v="12"/>
    <n v="52"/>
  </r>
  <r>
    <x v="15"/>
    <x v="14"/>
    <x v="304"/>
    <x v="4"/>
    <n v="52"/>
  </r>
  <r>
    <x v="15"/>
    <x v="14"/>
    <x v="311"/>
    <x v="4"/>
    <n v="52"/>
  </r>
  <r>
    <x v="15"/>
    <x v="14"/>
    <x v="312"/>
    <x v="28"/>
    <n v="52"/>
  </r>
  <r>
    <x v="15"/>
    <x v="14"/>
    <x v="314"/>
    <x v="38"/>
    <n v="52"/>
  </r>
  <r>
    <x v="15"/>
    <x v="14"/>
    <x v="320"/>
    <x v="14"/>
    <n v="52"/>
  </r>
  <r>
    <x v="15"/>
    <x v="14"/>
    <x v="302"/>
    <x v="40"/>
    <n v="51"/>
  </r>
  <r>
    <x v="15"/>
    <x v="14"/>
    <x v="306"/>
    <x v="4"/>
    <n v="51"/>
  </r>
  <r>
    <x v="15"/>
    <x v="14"/>
    <x v="315"/>
    <x v="1"/>
    <n v="51"/>
  </r>
  <r>
    <x v="15"/>
    <x v="14"/>
    <x v="304"/>
    <x v="23"/>
    <n v="50"/>
  </r>
  <r>
    <x v="15"/>
    <x v="14"/>
    <x v="314"/>
    <x v="39"/>
    <n v="50"/>
  </r>
  <r>
    <x v="15"/>
    <x v="14"/>
    <x v="317"/>
    <x v="39"/>
    <n v="49"/>
  </r>
  <r>
    <x v="15"/>
    <x v="14"/>
    <x v="301"/>
    <x v="12"/>
    <n v="48"/>
  </r>
  <r>
    <x v="15"/>
    <x v="14"/>
    <x v="301"/>
    <x v="2"/>
    <n v="48"/>
  </r>
  <r>
    <x v="15"/>
    <x v="14"/>
    <x v="301"/>
    <x v="5"/>
    <n v="48"/>
  </r>
  <r>
    <x v="15"/>
    <x v="14"/>
    <x v="302"/>
    <x v="28"/>
    <n v="48"/>
  </r>
  <r>
    <x v="15"/>
    <x v="14"/>
    <x v="308"/>
    <x v="0"/>
    <n v="48"/>
  </r>
  <r>
    <x v="15"/>
    <x v="14"/>
    <x v="312"/>
    <x v="14"/>
    <n v="48"/>
  </r>
  <r>
    <x v="15"/>
    <x v="14"/>
    <x v="316"/>
    <x v="4"/>
    <n v="48"/>
  </r>
  <r>
    <x v="15"/>
    <x v="14"/>
    <x v="299"/>
    <x v="22"/>
    <n v="47"/>
  </r>
  <r>
    <x v="15"/>
    <x v="14"/>
    <x v="305"/>
    <x v="22"/>
    <n v="46"/>
  </r>
  <r>
    <x v="15"/>
    <x v="14"/>
    <x v="311"/>
    <x v="14"/>
    <n v="45"/>
  </r>
  <r>
    <x v="15"/>
    <x v="14"/>
    <x v="305"/>
    <x v="39"/>
    <n v="44"/>
  </r>
  <r>
    <x v="15"/>
    <x v="14"/>
    <x v="320"/>
    <x v="4"/>
    <n v="43"/>
  </r>
  <r>
    <x v="15"/>
    <x v="14"/>
    <x v="304"/>
    <x v="1"/>
    <n v="42"/>
  </r>
  <r>
    <x v="15"/>
    <x v="14"/>
    <x v="307"/>
    <x v="5"/>
    <n v="42"/>
  </r>
  <r>
    <x v="15"/>
    <x v="14"/>
    <x v="310"/>
    <x v="22"/>
    <n v="42"/>
  </r>
  <r>
    <x v="15"/>
    <x v="14"/>
    <x v="301"/>
    <x v="9"/>
    <n v="41"/>
  </r>
  <r>
    <x v="15"/>
    <x v="14"/>
    <x v="303"/>
    <x v="22"/>
    <n v="41"/>
  </r>
  <r>
    <x v="15"/>
    <x v="14"/>
    <x v="304"/>
    <x v="9"/>
    <n v="41"/>
  </r>
  <r>
    <x v="15"/>
    <x v="14"/>
    <x v="306"/>
    <x v="23"/>
    <n v="41"/>
  </r>
  <r>
    <x v="15"/>
    <x v="14"/>
    <x v="312"/>
    <x v="4"/>
    <n v="41"/>
  </r>
  <r>
    <x v="15"/>
    <x v="14"/>
    <x v="314"/>
    <x v="9"/>
    <n v="41"/>
  </r>
  <r>
    <x v="15"/>
    <x v="14"/>
    <x v="318"/>
    <x v="2"/>
    <n v="40"/>
  </r>
  <r>
    <x v="15"/>
    <x v="14"/>
    <x v="318"/>
    <x v="5"/>
    <n v="40"/>
  </r>
  <r>
    <x v="15"/>
    <x v="14"/>
    <x v="304"/>
    <x v="28"/>
    <n v="39"/>
  </r>
  <r>
    <x v="15"/>
    <x v="14"/>
    <x v="304"/>
    <x v="39"/>
    <n v="38"/>
  </r>
  <r>
    <x v="15"/>
    <x v="14"/>
    <x v="307"/>
    <x v="2"/>
    <n v="38"/>
  </r>
  <r>
    <x v="15"/>
    <x v="14"/>
    <x v="313"/>
    <x v="4"/>
    <n v="38"/>
  </r>
  <r>
    <x v="15"/>
    <x v="14"/>
    <x v="321"/>
    <x v="22"/>
    <n v="38"/>
  </r>
  <r>
    <x v="15"/>
    <x v="14"/>
    <x v="300"/>
    <x v="9"/>
    <n v="36"/>
  </r>
  <r>
    <x v="15"/>
    <x v="14"/>
    <x v="301"/>
    <x v="22"/>
    <n v="36"/>
  </r>
  <r>
    <x v="15"/>
    <x v="14"/>
    <x v="305"/>
    <x v="4"/>
    <n v="35"/>
  </r>
  <r>
    <x v="15"/>
    <x v="14"/>
    <x v="307"/>
    <x v="12"/>
    <n v="35"/>
  </r>
  <r>
    <x v="15"/>
    <x v="14"/>
    <x v="321"/>
    <x v="12"/>
    <n v="35"/>
  </r>
  <r>
    <x v="15"/>
    <x v="14"/>
    <x v="321"/>
    <x v="2"/>
    <n v="35"/>
  </r>
  <r>
    <x v="15"/>
    <x v="14"/>
    <x v="321"/>
    <x v="5"/>
    <n v="35"/>
  </r>
  <r>
    <x v="15"/>
    <x v="14"/>
    <x v="306"/>
    <x v="0"/>
    <n v="34"/>
  </r>
  <r>
    <x v="15"/>
    <x v="14"/>
    <x v="316"/>
    <x v="1"/>
    <n v="34"/>
  </r>
  <r>
    <x v="15"/>
    <x v="14"/>
    <x v="320"/>
    <x v="22"/>
    <n v="34"/>
  </r>
  <r>
    <x v="15"/>
    <x v="14"/>
    <x v="298"/>
    <x v="4"/>
    <n v="33"/>
  </r>
  <r>
    <x v="15"/>
    <x v="14"/>
    <x v="302"/>
    <x v="4"/>
    <n v="33"/>
  </r>
  <r>
    <x v="15"/>
    <x v="14"/>
    <x v="318"/>
    <x v="12"/>
    <n v="33"/>
  </r>
  <r>
    <x v="15"/>
    <x v="14"/>
    <x v="299"/>
    <x v="37"/>
    <n v="32"/>
  </r>
  <r>
    <x v="15"/>
    <x v="14"/>
    <x v="320"/>
    <x v="9"/>
    <n v="32"/>
  </r>
  <r>
    <x v="15"/>
    <x v="14"/>
    <x v="303"/>
    <x v="4"/>
    <n v="31"/>
  </r>
  <r>
    <x v="15"/>
    <x v="14"/>
    <x v="305"/>
    <x v="14"/>
    <n v="31"/>
  </r>
  <r>
    <x v="15"/>
    <x v="14"/>
    <x v="319"/>
    <x v="14"/>
    <n v="31"/>
  </r>
  <r>
    <x v="15"/>
    <x v="14"/>
    <x v="316"/>
    <x v="9"/>
    <n v="30"/>
  </r>
  <r>
    <x v="15"/>
    <x v="14"/>
    <x v="317"/>
    <x v="24"/>
    <n v="30"/>
  </r>
  <r>
    <x v="15"/>
    <x v="14"/>
    <x v="304"/>
    <x v="33"/>
    <n v="29"/>
  </r>
  <r>
    <x v="15"/>
    <x v="14"/>
    <x v="305"/>
    <x v="9"/>
    <n v="29"/>
  </r>
  <r>
    <x v="15"/>
    <x v="14"/>
    <x v="305"/>
    <x v="40"/>
    <n v="28"/>
  </r>
  <r>
    <x v="15"/>
    <x v="14"/>
    <x v="310"/>
    <x v="14"/>
    <n v="28"/>
  </r>
  <r>
    <x v="15"/>
    <x v="14"/>
    <x v="316"/>
    <x v="33"/>
    <n v="28"/>
  </r>
  <r>
    <x v="15"/>
    <x v="14"/>
    <x v="318"/>
    <x v="14"/>
    <n v="28"/>
  </r>
  <r>
    <x v="15"/>
    <x v="14"/>
    <x v="306"/>
    <x v="38"/>
    <n v="27"/>
  </r>
  <r>
    <x v="15"/>
    <x v="14"/>
    <x v="297"/>
    <x v="4"/>
    <n v="26"/>
  </r>
  <r>
    <x v="15"/>
    <x v="14"/>
    <x v="308"/>
    <x v="12"/>
    <n v="26"/>
  </r>
  <r>
    <x v="15"/>
    <x v="14"/>
    <x v="308"/>
    <x v="2"/>
    <n v="26"/>
  </r>
  <r>
    <x v="15"/>
    <x v="14"/>
    <x v="308"/>
    <x v="5"/>
    <n v="26"/>
  </r>
  <r>
    <x v="15"/>
    <x v="14"/>
    <x v="298"/>
    <x v="9"/>
    <n v="25"/>
  </r>
  <r>
    <x v="15"/>
    <x v="14"/>
    <x v="299"/>
    <x v="4"/>
    <n v="25"/>
  </r>
  <r>
    <x v="15"/>
    <x v="14"/>
    <x v="299"/>
    <x v="23"/>
    <n v="23"/>
  </r>
  <r>
    <x v="15"/>
    <x v="14"/>
    <x v="300"/>
    <x v="40"/>
    <n v="23"/>
  </r>
  <r>
    <x v="15"/>
    <x v="14"/>
    <x v="306"/>
    <x v="28"/>
    <n v="23"/>
  </r>
  <r>
    <x v="15"/>
    <x v="14"/>
    <x v="306"/>
    <x v="9"/>
    <n v="23"/>
  </r>
  <r>
    <x v="15"/>
    <x v="14"/>
    <x v="321"/>
    <x v="0"/>
    <n v="23"/>
  </r>
  <r>
    <x v="15"/>
    <x v="14"/>
    <x v="297"/>
    <x v="9"/>
    <n v="22"/>
  </r>
  <r>
    <x v="15"/>
    <x v="14"/>
    <x v="309"/>
    <x v="1"/>
    <n v="22"/>
  </r>
  <r>
    <x v="15"/>
    <x v="14"/>
    <x v="312"/>
    <x v="9"/>
    <n v="22"/>
  </r>
  <r>
    <x v="15"/>
    <x v="14"/>
    <x v="305"/>
    <x v="1"/>
    <n v="21"/>
  </r>
  <r>
    <x v="15"/>
    <x v="14"/>
    <x v="314"/>
    <x v="4"/>
    <n v="21"/>
  </r>
  <r>
    <x v="15"/>
    <x v="14"/>
    <x v="315"/>
    <x v="33"/>
    <n v="21"/>
  </r>
  <r>
    <x v="15"/>
    <x v="14"/>
    <x v="316"/>
    <x v="30"/>
    <n v="21"/>
  </r>
  <r>
    <x v="15"/>
    <x v="14"/>
    <x v="319"/>
    <x v="9"/>
    <n v="20"/>
  </r>
  <r>
    <x v="15"/>
    <x v="14"/>
    <x v="297"/>
    <x v="16"/>
    <n v="19"/>
  </r>
  <r>
    <x v="15"/>
    <x v="14"/>
    <x v="307"/>
    <x v="4"/>
    <n v="18"/>
  </r>
  <r>
    <x v="15"/>
    <x v="14"/>
    <x v="315"/>
    <x v="39"/>
    <n v="18"/>
  </r>
  <r>
    <x v="15"/>
    <x v="14"/>
    <x v="312"/>
    <x v="16"/>
    <n v="17"/>
  </r>
  <r>
    <x v="15"/>
    <x v="14"/>
    <x v="314"/>
    <x v="33"/>
    <n v="17"/>
  </r>
  <r>
    <x v="15"/>
    <x v="14"/>
    <x v="317"/>
    <x v="4"/>
    <n v="17"/>
  </r>
  <r>
    <x v="15"/>
    <x v="14"/>
    <x v="304"/>
    <x v="15"/>
    <n v="16"/>
  </r>
  <r>
    <x v="15"/>
    <x v="14"/>
    <x v="308"/>
    <x v="4"/>
    <n v="16"/>
  </r>
  <r>
    <x v="15"/>
    <x v="14"/>
    <x v="298"/>
    <x v="39"/>
    <n v="15"/>
  </r>
  <r>
    <x v="15"/>
    <x v="14"/>
    <x v="310"/>
    <x v="32"/>
    <n v="15"/>
  </r>
  <r>
    <x v="15"/>
    <x v="14"/>
    <x v="312"/>
    <x v="1"/>
    <n v="15"/>
  </r>
  <r>
    <x v="15"/>
    <x v="14"/>
    <x v="316"/>
    <x v="15"/>
    <n v="15"/>
  </r>
  <r>
    <x v="15"/>
    <x v="14"/>
    <x v="318"/>
    <x v="0"/>
    <n v="15"/>
  </r>
  <r>
    <x v="15"/>
    <x v="14"/>
    <x v="321"/>
    <x v="4"/>
    <n v="15"/>
  </r>
  <r>
    <x v="15"/>
    <x v="14"/>
    <x v="299"/>
    <x v="9"/>
    <n v="14"/>
  </r>
  <r>
    <x v="15"/>
    <x v="14"/>
    <x v="300"/>
    <x v="4"/>
    <n v="14"/>
  </r>
  <r>
    <x v="15"/>
    <x v="14"/>
    <x v="307"/>
    <x v="9"/>
    <n v="14"/>
  </r>
  <r>
    <x v="15"/>
    <x v="14"/>
    <x v="308"/>
    <x v="9"/>
    <n v="14"/>
  </r>
  <r>
    <x v="15"/>
    <x v="14"/>
    <x v="320"/>
    <x v="1"/>
    <n v="14"/>
  </r>
  <r>
    <x v="15"/>
    <x v="14"/>
    <x v="301"/>
    <x v="33"/>
    <n v="13"/>
  </r>
  <r>
    <x v="15"/>
    <x v="14"/>
    <x v="306"/>
    <x v="14"/>
    <n v="13"/>
  </r>
  <r>
    <x v="15"/>
    <x v="14"/>
    <x v="309"/>
    <x v="15"/>
    <n v="13"/>
  </r>
  <r>
    <x v="15"/>
    <x v="14"/>
    <x v="310"/>
    <x v="1"/>
    <n v="13"/>
  </r>
  <r>
    <x v="15"/>
    <x v="14"/>
    <x v="313"/>
    <x v="9"/>
    <n v="13"/>
  </r>
  <r>
    <x v="15"/>
    <x v="14"/>
    <x v="317"/>
    <x v="9"/>
    <n v="13"/>
  </r>
  <r>
    <x v="15"/>
    <x v="14"/>
    <x v="317"/>
    <x v="33"/>
    <n v="13"/>
  </r>
  <r>
    <x v="15"/>
    <x v="14"/>
    <x v="297"/>
    <x v="28"/>
    <n v="12"/>
  </r>
  <r>
    <x v="15"/>
    <x v="14"/>
    <x v="301"/>
    <x v="0"/>
    <n v="12"/>
  </r>
  <r>
    <x v="15"/>
    <x v="14"/>
    <x v="302"/>
    <x v="9"/>
    <n v="12"/>
  </r>
  <r>
    <x v="15"/>
    <x v="14"/>
    <x v="303"/>
    <x v="1"/>
    <n v="12"/>
  </r>
  <r>
    <x v="15"/>
    <x v="14"/>
    <x v="310"/>
    <x v="40"/>
    <n v="12"/>
  </r>
  <r>
    <x v="15"/>
    <x v="14"/>
    <x v="320"/>
    <x v="28"/>
    <n v="12"/>
  </r>
  <r>
    <x v="15"/>
    <x v="14"/>
    <x v="302"/>
    <x v="1"/>
    <n v="11"/>
  </r>
  <r>
    <x v="15"/>
    <x v="14"/>
    <x v="302"/>
    <x v="38"/>
    <n v="11"/>
  </r>
  <r>
    <x v="15"/>
    <x v="14"/>
    <x v="311"/>
    <x v="16"/>
    <n v="11"/>
  </r>
  <r>
    <x v="15"/>
    <x v="14"/>
    <x v="298"/>
    <x v="16"/>
    <n v="10"/>
  </r>
  <r>
    <x v="15"/>
    <x v="14"/>
    <x v="304"/>
    <x v="24"/>
    <n v="10"/>
  </r>
  <r>
    <x v="15"/>
    <x v="14"/>
    <x v="305"/>
    <x v="28"/>
    <n v="10"/>
  </r>
  <r>
    <x v="15"/>
    <x v="14"/>
    <x v="311"/>
    <x v="9"/>
    <n v="10"/>
  </r>
  <r>
    <x v="15"/>
    <x v="14"/>
    <x v="311"/>
    <x v="39"/>
    <n v="10"/>
  </r>
  <r>
    <x v="15"/>
    <x v="14"/>
    <x v="319"/>
    <x v="4"/>
    <n v="10"/>
  </r>
  <r>
    <x v="15"/>
    <x v="14"/>
    <x v="297"/>
    <x v="33"/>
    <n v="9"/>
  </r>
  <r>
    <x v="15"/>
    <x v="14"/>
    <x v="297"/>
    <x v="39"/>
    <n v="9"/>
  </r>
  <r>
    <x v="15"/>
    <x v="14"/>
    <x v="300"/>
    <x v="1"/>
    <n v="9"/>
  </r>
  <r>
    <x v="15"/>
    <x v="14"/>
    <x v="302"/>
    <x v="16"/>
    <n v="9"/>
  </r>
  <r>
    <x v="15"/>
    <x v="14"/>
    <x v="303"/>
    <x v="33"/>
    <n v="9"/>
  </r>
  <r>
    <x v="15"/>
    <x v="14"/>
    <x v="309"/>
    <x v="16"/>
    <n v="9"/>
  </r>
  <r>
    <x v="15"/>
    <x v="14"/>
    <x v="315"/>
    <x v="14"/>
    <n v="9"/>
  </r>
  <r>
    <x v="15"/>
    <x v="14"/>
    <x v="316"/>
    <x v="16"/>
    <n v="9"/>
  </r>
  <r>
    <x v="15"/>
    <x v="14"/>
    <x v="319"/>
    <x v="1"/>
    <n v="9"/>
  </r>
  <r>
    <x v="15"/>
    <x v="14"/>
    <x v="297"/>
    <x v="26"/>
    <n v="8"/>
  </r>
  <r>
    <x v="15"/>
    <x v="14"/>
    <x v="298"/>
    <x v="1"/>
    <n v="8"/>
  </r>
  <r>
    <x v="15"/>
    <x v="14"/>
    <x v="303"/>
    <x v="14"/>
    <n v="8"/>
  </r>
  <r>
    <x v="15"/>
    <x v="14"/>
    <x v="306"/>
    <x v="33"/>
    <n v="8"/>
  </r>
  <r>
    <x v="15"/>
    <x v="14"/>
    <x v="306"/>
    <x v="39"/>
    <n v="8"/>
  </r>
  <r>
    <x v="15"/>
    <x v="14"/>
    <x v="315"/>
    <x v="16"/>
    <n v="8"/>
  </r>
  <r>
    <x v="15"/>
    <x v="14"/>
    <x v="316"/>
    <x v="35"/>
    <n v="8"/>
  </r>
  <r>
    <x v="15"/>
    <x v="14"/>
    <x v="317"/>
    <x v="1"/>
    <n v="8"/>
  </r>
  <r>
    <x v="15"/>
    <x v="14"/>
    <x v="318"/>
    <x v="9"/>
    <n v="8"/>
  </r>
  <r>
    <x v="15"/>
    <x v="14"/>
    <x v="297"/>
    <x v="1"/>
    <n v="7"/>
  </r>
  <r>
    <x v="15"/>
    <x v="14"/>
    <x v="302"/>
    <x v="15"/>
    <n v="7"/>
  </r>
  <r>
    <x v="15"/>
    <x v="14"/>
    <x v="302"/>
    <x v="13"/>
    <n v="7"/>
  </r>
  <r>
    <x v="15"/>
    <x v="14"/>
    <x v="303"/>
    <x v="9"/>
    <n v="7"/>
  </r>
  <r>
    <x v="15"/>
    <x v="14"/>
    <x v="304"/>
    <x v="26"/>
    <n v="7"/>
  </r>
  <r>
    <x v="15"/>
    <x v="14"/>
    <x v="304"/>
    <x v="16"/>
    <n v="7"/>
  </r>
  <r>
    <x v="15"/>
    <x v="14"/>
    <x v="305"/>
    <x v="6"/>
    <n v="7"/>
  </r>
  <r>
    <x v="15"/>
    <x v="14"/>
    <x v="305"/>
    <x v="33"/>
    <n v="7"/>
  </r>
  <r>
    <x v="15"/>
    <x v="14"/>
    <x v="306"/>
    <x v="15"/>
    <n v="7"/>
  </r>
  <r>
    <x v="15"/>
    <x v="14"/>
    <x v="309"/>
    <x v="14"/>
    <n v="7"/>
  </r>
  <r>
    <x v="15"/>
    <x v="14"/>
    <x v="311"/>
    <x v="28"/>
    <n v="7"/>
  </r>
  <r>
    <x v="15"/>
    <x v="14"/>
    <x v="312"/>
    <x v="33"/>
    <n v="7"/>
  </r>
  <r>
    <x v="15"/>
    <x v="14"/>
    <x v="314"/>
    <x v="1"/>
    <n v="7"/>
  </r>
  <r>
    <x v="15"/>
    <x v="14"/>
    <x v="316"/>
    <x v="36"/>
    <n v="7"/>
  </r>
  <r>
    <x v="15"/>
    <x v="14"/>
    <x v="318"/>
    <x v="4"/>
    <n v="7"/>
  </r>
  <r>
    <x v="15"/>
    <x v="14"/>
    <x v="299"/>
    <x v="1"/>
    <n v="6"/>
  </r>
  <r>
    <x v="15"/>
    <x v="14"/>
    <x v="305"/>
    <x v="24"/>
    <n v="6"/>
  </r>
  <r>
    <x v="15"/>
    <x v="14"/>
    <x v="305"/>
    <x v="16"/>
    <n v="6"/>
  </r>
  <r>
    <x v="15"/>
    <x v="14"/>
    <x v="312"/>
    <x v="40"/>
    <n v="6"/>
  </r>
  <r>
    <x v="15"/>
    <x v="14"/>
    <x v="316"/>
    <x v="13"/>
    <n v="6"/>
  </r>
  <r>
    <x v="15"/>
    <x v="14"/>
    <x v="297"/>
    <x v="15"/>
    <n v="5"/>
  </r>
  <r>
    <x v="15"/>
    <x v="14"/>
    <x v="297"/>
    <x v="24"/>
    <n v="5"/>
  </r>
  <r>
    <x v="15"/>
    <x v="14"/>
    <x v="297"/>
    <x v="6"/>
    <n v="5"/>
  </r>
  <r>
    <x v="15"/>
    <x v="14"/>
    <x v="301"/>
    <x v="16"/>
    <n v="5"/>
  </r>
  <r>
    <x v="15"/>
    <x v="14"/>
    <x v="302"/>
    <x v="33"/>
    <n v="5"/>
  </r>
  <r>
    <x v="15"/>
    <x v="14"/>
    <x v="304"/>
    <x v="10"/>
    <n v="5"/>
  </r>
  <r>
    <x v="15"/>
    <x v="14"/>
    <x v="304"/>
    <x v="6"/>
    <n v="5"/>
  </r>
  <r>
    <x v="15"/>
    <x v="14"/>
    <x v="304"/>
    <x v="36"/>
    <n v="5"/>
  </r>
  <r>
    <x v="15"/>
    <x v="14"/>
    <x v="306"/>
    <x v="1"/>
    <n v="5"/>
  </r>
  <r>
    <x v="15"/>
    <x v="14"/>
    <x v="309"/>
    <x v="33"/>
    <n v="5"/>
  </r>
  <r>
    <x v="15"/>
    <x v="14"/>
    <x v="310"/>
    <x v="16"/>
    <n v="5"/>
  </r>
  <r>
    <x v="15"/>
    <x v="14"/>
    <x v="317"/>
    <x v="16"/>
    <n v="5"/>
  </r>
  <r>
    <x v="15"/>
    <x v="14"/>
    <x v="320"/>
    <x v="33"/>
    <n v="5"/>
  </r>
  <r>
    <x v="15"/>
    <x v="14"/>
    <x v="321"/>
    <x v="9"/>
    <n v="5"/>
  </r>
  <r>
    <x v="15"/>
    <x v="14"/>
    <x v="297"/>
    <x v="10"/>
    <n v="4"/>
  </r>
  <r>
    <x v="15"/>
    <x v="14"/>
    <x v="300"/>
    <x v="16"/>
    <n v="4"/>
  </r>
  <r>
    <x v="15"/>
    <x v="14"/>
    <x v="303"/>
    <x v="10"/>
    <n v="4"/>
  </r>
  <r>
    <x v="15"/>
    <x v="14"/>
    <x v="303"/>
    <x v="36"/>
    <n v="4"/>
  </r>
  <r>
    <x v="15"/>
    <x v="14"/>
    <x v="304"/>
    <x v="13"/>
    <n v="4"/>
  </r>
  <r>
    <x v="15"/>
    <x v="14"/>
    <x v="305"/>
    <x v="15"/>
    <n v="4"/>
  </r>
  <r>
    <x v="15"/>
    <x v="14"/>
    <x v="305"/>
    <x v="26"/>
    <n v="4"/>
  </r>
  <r>
    <x v="15"/>
    <x v="14"/>
    <x v="307"/>
    <x v="14"/>
    <n v="4"/>
  </r>
  <r>
    <x v="15"/>
    <x v="14"/>
    <x v="307"/>
    <x v="1"/>
    <n v="4"/>
  </r>
  <r>
    <x v="15"/>
    <x v="14"/>
    <x v="307"/>
    <x v="16"/>
    <n v="4"/>
  </r>
  <r>
    <x v="15"/>
    <x v="14"/>
    <x v="310"/>
    <x v="33"/>
    <n v="4"/>
  </r>
  <r>
    <x v="15"/>
    <x v="14"/>
    <x v="311"/>
    <x v="1"/>
    <n v="4"/>
  </r>
  <r>
    <x v="15"/>
    <x v="14"/>
    <x v="311"/>
    <x v="33"/>
    <n v="4"/>
  </r>
  <r>
    <x v="15"/>
    <x v="14"/>
    <x v="313"/>
    <x v="1"/>
    <n v="4"/>
  </r>
  <r>
    <x v="15"/>
    <x v="14"/>
    <x v="313"/>
    <x v="33"/>
    <n v="4"/>
  </r>
  <r>
    <x v="15"/>
    <x v="14"/>
    <x v="313"/>
    <x v="36"/>
    <n v="4"/>
  </r>
  <r>
    <x v="15"/>
    <x v="14"/>
    <x v="315"/>
    <x v="36"/>
    <n v="4"/>
  </r>
  <r>
    <x v="15"/>
    <x v="14"/>
    <x v="319"/>
    <x v="6"/>
    <n v="4"/>
  </r>
  <r>
    <x v="15"/>
    <x v="14"/>
    <x v="321"/>
    <x v="33"/>
    <n v="4"/>
  </r>
  <r>
    <x v="15"/>
    <x v="14"/>
    <x v="297"/>
    <x v="11"/>
    <n v="3"/>
  </r>
  <r>
    <x v="15"/>
    <x v="14"/>
    <x v="297"/>
    <x v="36"/>
    <n v="3"/>
  </r>
  <r>
    <x v="15"/>
    <x v="14"/>
    <x v="299"/>
    <x v="16"/>
    <n v="3"/>
  </r>
  <r>
    <x v="15"/>
    <x v="14"/>
    <x v="301"/>
    <x v="4"/>
    <n v="3"/>
  </r>
  <r>
    <x v="15"/>
    <x v="14"/>
    <x v="303"/>
    <x v="16"/>
    <n v="3"/>
  </r>
  <r>
    <x v="15"/>
    <x v="14"/>
    <x v="303"/>
    <x v="35"/>
    <n v="3"/>
  </r>
  <r>
    <x v="15"/>
    <x v="14"/>
    <x v="304"/>
    <x v="34"/>
    <n v="3"/>
  </r>
  <r>
    <x v="15"/>
    <x v="14"/>
    <x v="304"/>
    <x v="35"/>
    <n v="3"/>
  </r>
  <r>
    <x v="15"/>
    <x v="14"/>
    <x v="305"/>
    <x v="35"/>
    <n v="3"/>
  </r>
  <r>
    <x v="15"/>
    <x v="14"/>
    <x v="306"/>
    <x v="26"/>
    <n v="3"/>
  </r>
  <r>
    <x v="15"/>
    <x v="14"/>
    <x v="306"/>
    <x v="16"/>
    <n v="3"/>
  </r>
  <r>
    <x v="15"/>
    <x v="14"/>
    <x v="309"/>
    <x v="34"/>
    <n v="3"/>
  </r>
  <r>
    <x v="15"/>
    <x v="14"/>
    <x v="311"/>
    <x v="26"/>
    <n v="3"/>
  </r>
  <r>
    <x v="15"/>
    <x v="14"/>
    <x v="312"/>
    <x v="15"/>
    <n v="3"/>
  </r>
  <r>
    <x v="15"/>
    <x v="14"/>
    <x v="312"/>
    <x v="26"/>
    <n v="3"/>
  </r>
  <r>
    <x v="15"/>
    <x v="14"/>
    <x v="314"/>
    <x v="34"/>
    <n v="3"/>
  </r>
  <r>
    <x v="15"/>
    <x v="14"/>
    <x v="314"/>
    <x v="36"/>
    <n v="3"/>
  </r>
  <r>
    <x v="15"/>
    <x v="14"/>
    <x v="314"/>
    <x v="35"/>
    <n v="3"/>
  </r>
  <r>
    <x v="15"/>
    <x v="14"/>
    <x v="316"/>
    <x v="34"/>
    <n v="3"/>
  </r>
  <r>
    <x v="15"/>
    <x v="14"/>
    <x v="317"/>
    <x v="15"/>
    <n v="3"/>
  </r>
  <r>
    <x v="15"/>
    <x v="14"/>
    <x v="317"/>
    <x v="6"/>
    <n v="3"/>
  </r>
  <r>
    <x v="15"/>
    <x v="14"/>
    <x v="319"/>
    <x v="23"/>
    <n v="3"/>
  </r>
  <r>
    <x v="15"/>
    <x v="14"/>
    <x v="320"/>
    <x v="15"/>
    <n v="3"/>
  </r>
  <r>
    <x v="15"/>
    <x v="14"/>
    <x v="320"/>
    <x v="6"/>
    <n v="3"/>
  </r>
  <r>
    <x v="15"/>
    <x v="14"/>
    <x v="320"/>
    <x v="16"/>
    <n v="3"/>
  </r>
  <r>
    <x v="15"/>
    <x v="14"/>
    <x v="321"/>
    <x v="1"/>
    <n v="3"/>
  </r>
  <r>
    <x v="15"/>
    <x v="14"/>
    <x v="321"/>
    <x v="16"/>
    <n v="3"/>
  </r>
  <r>
    <x v="15"/>
    <x v="14"/>
    <x v="297"/>
    <x v="13"/>
    <n v="2"/>
  </r>
  <r>
    <x v="15"/>
    <x v="14"/>
    <x v="297"/>
    <x v="34"/>
    <n v="2"/>
  </r>
  <r>
    <x v="15"/>
    <x v="14"/>
    <x v="297"/>
    <x v="35"/>
    <n v="2"/>
  </r>
  <r>
    <x v="15"/>
    <x v="14"/>
    <x v="298"/>
    <x v="14"/>
    <n v="2"/>
  </r>
  <r>
    <x v="15"/>
    <x v="14"/>
    <x v="298"/>
    <x v="28"/>
    <n v="2"/>
  </r>
  <r>
    <x v="15"/>
    <x v="14"/>
    <x v="298"/>
    <x v="33"/>
    <n v="2"/>
  </r>
  <r>
    <x v="15"/>
    <x v="14"/>
    <x v="298"/>
    <x v="35"/>
    <n v="2"/>
  </r>
  <r>
    <x v="15"/>
    <x v="14"/>
    <x v="299"/>
    <x v="24"/>
    <n v="2"/>
  </r>
  <r>
    <x v="15"/>
    <x v="14"/>
    <x v="299"/>
    <x v="10"/>
    <n v="2"/>
  </r>
  <r>
    <x v="15"/>
    <x v="14"/>
    <x v="300"/>
    <x v="33"/>
    <n v="2"/>
  </r>
  <r>
    <x v="15"/>
    <x v="14"/>
    <x v="301"/>
    <x v="1"/>
    <n v="2"/>
  </r>
  <r>
    <x v="15"/>
    <x v="14"/>
    <x v="301"/>
    <x v="34"/>
    <n v="2"/>
  </r>
  <r>
    <x v="15"/>
    <x v="14"/>
    <x v="303"/>
    <x v="15"/>
    <n v="2"/>
  </r>
  <r>
    <x v="15"/>
    <x v="14"/>
    <x v="303"/>
    <x v="28"/>
    <n v="2"/>
  </r>
  <r>
    <x v="15"/>
    <x v="14"/>
    <x v="304"/>
    <x v="11"/>
    <n v="2"/>
  </r>
  <r>
    <x v="15"/>
    <x v="14"/>
    <x v="305"/>
    <x v="11"/>
    <n v="2"/>
  </r>
  <r>
    <x v="15"/>
    <x v="14"/>
    <x v="306"/>
    <x v="10"/>
    <n v="2"/>
  </r>
  <r>
    <x v="15"/>
    <x v="14"/>
    <x v="306"/>
    <x v="6"/>
    <n v="2"/>
  </r>
  <r>
    <x v="15"/>
    <x v="14"/>
    <x v="308"/>
    <x v="1"/>
    <n v="2"/>
  </r>
  <r>
    <x v="15"/>
    <x v="14"/>
    <x v="310"/>
    <x v="15"/>
    <n v="2"/>
  </r>
  <r>
    <x v="15"/>
    <x v="14"/>
    <x v="310"/>
    <x v="28"/>
    <n v="2"/>
  </r>
  <r>
    <x v="15"/>
    <x v="14"/>
    <x v="313"/>
    <x v="16"/>
    <n v="2"/>
  </r>
  <r>
    <x v="15"/>
    <x v="14"/>
    <x v="315"/>
    <x v="26"/>
    <n v="2"/>
  </r>
  <r>
    <x v="15"/>
    <x v="14"/>
    <x v="315"/>
    <x v="6"/>
    <n v="2"/>
  </r>
  <r>
    <x v="15"/>
    <x v="14"/>
    <x v="315"/>
    <x v="35"/>
    <n v="2"/>
  </r>
  <r>
    <x v="15"/>
    <x v="14"/>
    <x v="316"/>
    <x v="24"/>
    <n v="2"/>
  </r>
  <r>
    <x v="15"/>
    <x v="14"/>
    <x v="316"/>
    <x v="6"/>
    <n v="2"/>
  </r>
  <r>
    <x v="15"/>
    <x v="14"/>
    <x v="319"/>
    <x v="28"/>
    <n v="2"/>
  </r>
  <r>
    <x v="15"/>
    <x v="14"/>
    <x v="320"/>
    <x v="34"/>
    <n v="2"/>
  </r>
  <r>
    <x v="15"/>
    <x v="14"/>
    <x v="298"/>
    <x v="15"/>
    <n v="1"/>
  </r>
  <r>
    <x v="15"/>
    <x v="14"/>
    <x v="298"/>
    <x v="6"/>
    <n v="1"/>
  </r>
  <r>
    <x v="15"/>
    <x v="14"/>
    <x v="298"/>
    <x v="34"/>
    <n v="1"/>
  </r>
  <r>
    <x v="15"/>
    <x v="14"/>
    <x v="299"/>
    <x v="15"/>
    <n v="1"/>
  </r>
  <r>
    <x v="15"/>
    <x v="14"/>
    <x v="299"/>
    <x v="28"/>
    <n v="1"/>
  </r>
  <r>
    <x v="15"/>
    <x v="14"/>
    <x v="299"/>
    <x v="11"/>
    <n v="1"/>
  </r>
  <r>
    <x v="15"/>
    <x v="14"/>
    <x v="299"/>
    <x v="33"/>
    <n v="1"/>
  </r>
  <r>
    <x v="15"/>
    <x v="14"/>
    <x v="300"/>
    <x v="15"/>
    <n v="1"/>
  </r>
  <r>
    <x v="15"/>
    <x v="14"/>
    <x v="300"/>
    <x v="28"/>
    <n v="1"/>
  </r>
  <r>
    <x v="15"/>
    <x v="14"/>
    <x v="300"/>
    <x v="34"/>
    <n v="1"/>
  </r>
  <r>
    <x v="15"/>
    <x v="14"/>
    <x v="300"/>
    <x v="36"/>
    <n v="1"/>
  </r>
  <r>
    <x v="15"/>
    <x v="14"/>
    <x v="302"/>
    <x v="34"/>
    <n v="1"/>
  </r>
  <r>
    <x v="15"/>
    <x v="14"/>
    <x v="302"/>
    <x v="36"/>
    <n v="1"/>
  </r>
  <r>
    <x v="15"/>
    <x v="14"/>
    <x v="305"/>
    <x v="13"/>
    <n v="1"/>
  </r>
  <r>
    <x v="15"/>
    <x v="14"/>
    <x v="305"/>
    <x v="36"/>
    <n v="1"/>
  </r>
  <r>
    <x v="15"/>
    <x v="14"/>
    <x v="306"/>
    <x v="13"/>
    <n v="1"/>
  </r>
  <r>
    <x v="15"/>
    <x v="14"/>
    <x v="306"/>
    <x v="34"/>
    <n v="1"/>
  </r>
  <r>
    <x v="15"/>
    <x v="14"/>
    <x v="306"/>
    <x v="36"/>
    <n v="1"/>
  </r>
  <r>
    <x v="15"/>
    <x v="14"/>
    <x v="306"/>
    <x v="35"/>
    <n v="1"/>
  </r>
  <r>
    <x v="15"/>
    <x v="14"/>
    <x v="308"/>
    <x v="33"/>
    <n v="1"/>
  </r>
  <r>
    <x v="15"/>
    <x v="14"/>
    <x v="310"/>
    <x v="11"/>
    <n v="1"/>
  </r>
  <r>
    <x v="15"/>
    <x v="14"/>
    <x v="310"/>
    <x v="24"/>
    <n v="1"/>
  </r>
  <r>
    <x v="15"/>
    <x v="14"/>
    <x v="310"/>
    <x v="10"/>
    <n v="1"/>
  </r>
  <r>
    <x v="15"/>
    <x v="14"/>
    <x v="310"/>
    <x v="23"/>
    <n v="1"/>
  </r>
  <r>
    <x v="15"/>
    <x v="14"/>
    <x v="310"/>
    <x v="31"/>
    <n v="1"/>
  </r>
  <r>
    <x v="15"/>
    <x v="14"/>
    <x v="310"/>
    <x v="36"/>
    <n v="1"/>
  </r>
  <r>
    <x v="15"/>
    <x v="14"/>
    <x v="311"/>
    <x v="15"/>
    <n v="1"/>
  </r>
  <r>
    <x v="15"/>
    <x v="14"/>
    <x v="311"/>
    <x v="13"/>
    <n v="1"/>
  </r>
  <r>
    <x v="15"/>
    <x v="14"/>
    <x v="311"/>
    <x v="10"/>
    <n v="1"/>
  </r>
  <r>
    <x v="15"/>
    <x v="14"/>
    <x v="311"/>
    <x v="23"/>
    <n v="1"/>
  </r>
  <r>
    <x v="15"/>
    <x v="14"/>
    <x v="311"/>
    <x v="35"/>
    <n v="1"/>
  </r>
  <r>
    <x v="15"/>
    <x v="14"/>
    <x v="312"/>
    <x v="13"/>
    <n v="1"/>
  </r>
  <r>
    <x v="15"/>
    <x v="14"/>
    <x v="312"/>
    <x v="10"/>
    <n v="1"/>
  </r>
  <r>
    <x v="15"/>
    <x v="14"/>
    <x v="312"/>
    <x v="23"/>
    <n v="1"/>
  </r>
  <r>
    <x v="15"/>
    <x v="14"/>
    <x v="312"/>
    <x v="6"/>
    <n v="1"/>
  </r>
  <r>
    <x v="15"/>
    <x v="14"/>
    <x v="312"/>
    <x v="36"/>
    <n v="1"/>
  </r>
  <r>
    <x v="15"/>
    <x v="14"/>
    <x v="315"/>
    <x v="13"/>
    <n v="1"/>
  </r>
  <r>
    <x v="15"/>
    <x v="14"/>
    <x v="315"/>
    <x v="34"/>
    <n v="1"/>
  </r>
  <r>
    <x v="15"/>
    <x v="14"/>
    <x v="316"/>
    <x v="11"/>
    <n v="1"/>
  </r>
  <r>
    <x v="15"/>
    <x v="14"/>
    <x v="317"/>
    <x v="11"/>
    <n v="1"/>
  </r>
  <r>
    <x v="15"/>
    <x v="14"/>
    <x v="317"/>
    <x v="10"/>
    <n v="1"/>
  </r>
  <r>
    <x v="15"/>
    <x v="14"/>
    <x v="317"/>
    <x v="23"/>
    <n v="1"/>
  </r>
  <r>
    <x v="15"/>
    <x v="14"/>
    <x v="317"/>
    <x v="36"/>
    <n v="1"/>
  </r>
  <r>
    <x v="15"/>
    <x v="14"/>
    <x v="317"/>
    <x v="35"/>
    <n v="1"/>
  </r>
  <r>
    <x v="15"/>
    <x v="14"/>
    <x v="318"/>
    <x v="1"/>
    <n v="1"/>
  </r>
  <r>
    <x v="15"/>
    <x v="14"/>
    <x v="319"/>
    <x v="15"/>
    <n v="1"/>
  </r>
  <r>
    <x v="15"/>
    <x v="14"/>
    <x v="319"/>
    <x v="10"/>
    <n v="1"/>
  </r>
  <r>
    <x v="15"/>
    <x v="14"/>
    <x v="319"/>
    <x v="33"/>
    <n v="1"/>
  </r>
  <r>
    <x v="15"/>
    <x v="14"/>
    <x v="315"/>
    <x v="19"/>
    <n v="2256290"/>
  </r>
  <r>
    <x v="15"/>
    <x v="14"/>
    <x v="316"/>
    <x v="19"/>
    <n v="2177682"/>
  </r>
  <r>
    <x v="15"/>
    <x v="14"/>
    <x v="304"/>
    <x v="19"/>
    <n v="357922"/>
  </r>
  <r>
    <x v="15"/>
    <x v="14"/>
    <x v="312"/>
    <x v="19"/>
    <n v="351965"/>
  </r>
  <r>
    <x v="15"/>
    <x v="14"/>
    <x v="311"/>
    <x v="19"/>
    <n v="331121"/>
  </r>
  <r>
    <x v="15"/>
    <x v="14"/>
    <x v="297"/>
    <x v="19"/>
    <n v="299734"/>
  </r>
  <r>
    <x v="15"/>
    <x v="14"/>
    <x v="314"/>
    <x v="19"/>
    <n v="297898"/>
  </r>
  <r>
    <x v="15"/>
    <x v="14"/>
    <x v="317"/>
    <x v="19"/>
    <n v="280141"/>
  </r>
  <r>
    <x v="15"/>
    <x v="14"/>
    <x v="310"/>
    <x v="19"/>
    <n v="215590"/>
  </r>
  <r>
    <x v="15"/>
    <x v="14"/>
    <x v="320"/>
    <x v="19"/>
    <n v="105477"/>
  </r>
  <r>
    <x v="15"/>
    <x v="14"/>
    <x v="303"/>
    <x v="19"/>
    <n v="100000"/>
  </r>
  <r>
    <x v="15"/>
    <x v="14"/>
    <x v="315"/>
    <x v="20"/>
    <n v="97258"/>
  </r>
  <r>
    <x v="15"/>
    <x v="14"/>
    <x v="304"/>
    <x v="20"/>
    <n v="84492"/>
  </r>
  <r>
    <x v="15"/>
    <x v="14"/>
    <x v="310"/>
    <x v="20"/>
    <n v="41406"/>
  </r>
  <r>
    <x v="15"/>
    <x v="14"/>
    <x v="316"/>
    <x v="20"/>
    <n v="28006"/>
  </r>
  <r>
    <x v="15"/>
    <x v="14"/>
    <x v="312"/>
    <x v="20"/>
    <n v="26000"/>
  </r>
  <r>
    <x v="15"/>
    <x v="14"/>
    <x v="306"/>
    <x v="20"/>
    <n v="25500"/>
  </r>
  <r>
    <x v="15"/>
    <x v="14"/>
    <x v="309"/>
    <x v="42"/>
    <n v="23835"/>
  </r>
  <r>
    <x v="15"/>
    <x v="14"/>
    <x v="302"/>
    <x v="20"/>
    <n v="19979"/>
  </r>
  <r>
    <x v="15"/>
    <x v="14"/>
    <x v="310"/>
    <x v="42"/>
    <n v="8544"/>
  </r>
  <r>
    <x v="15"/>
    <x v="14"/>
    <x v="315"/>
    <x v="42"/>
    <n v="7578"/>
  </r>
  <r>
    <x v="15"/>
    <x v="14"/>
    <x v="305"/>
    <x v="18"/>
    <n v="4995"/>
  </r>
  <r>
    <x v="15"/>
    <x v="14"/>
    <x v="315"/>
    <x v="18"/>
    <n v="3403"/>
  </r>
  <r>
    <x v="15"/>
    <x v="14"/>
    <x v="314"/>
    <x v="42"/>
    <n v="3333"/>
  </r>
  <r>
    <x v="15"/>
    <x v="14"/>
    <x v="304"/>
    <x v="18"/>
    <n v="3078"/>
  </r>
  <r>
    <x v="15"/>
    <x v="14"/>
    <x v="301"/>
    <x v="42"/>
    <n v="2896"/>
  </r>
  <r>
    <x v="15"/>
    <x v="14"/>
    <x v="312"/>
    <x v="18"/>
    <n v="2837"/>
  </r>
  <r>
    <x v="15"/>
    <x v="14"/>
    <x v="297"/>
    <x v="18"/>
    <n v="2806"/>
  </r>
  <r>
    <x v="15"/>
    <x v="14"/>
    <x v="319"/>
    <x v="18"/>
    <n v="2713"/>
  </r>
  <r>
    <x v="15"/>
    <x v="14"/>
    <x v="320"/>
    <x v="42"/>
    <n v="2571"/>
  </r>
  <r>
    <x v="15"/>
    <x v="14"/>
    <x v="304"/>
    <x v="42"/>
    <n v="2026"/>
  </r>
  <r>
    <x v="15"/>
    <x v="14"/>
    <x v="317"/>
    <x v="18"/>
    <n v="1916"/>
  </r>
  <r>
    <x v="15"/>
    <x v="14"/>
    <x v="320"/>
    <x v="18"/>
    <n v="1866"/>
  </r>
  <r>
    <x v="15"/>
    <x v="14"/>
    <x v="302"/>
    <x v="18"/>
    <n v="1758"/>
  </r>
  <r>
    <x v="15"/>
    <x v="14"/>
    <x v="308"/>
    <x v="42"/>
    <n v="1604"/>
  </r>
  <r>
    <x v="15"/>
    <x v="14"/>
    <x v="305"/>
    <x v="42"/>
    <n v="1589"/>
  </r>
  <r>
    <x v="15"/>
    <x v="14"/>
    <x v="316"/>
    <x v="42"/>
    <n v="1531"/>
  </r>
  <r>
    <x v="15"/>
    <x v="14"/>
    <x v="313"/>
    <x v="42"/>
    <n v="1460"/>
  </r>
  <r>
    <x v="15"/>
    <x v="14"/>
    <x v="300"/>
    <x v="42"/>
    <n v="1451"/>
  </r>
  <r>
    <x v="15"/>
    <x v="14"/>
    <x v="306"/>
    <x v="42"/>
    <n v="1339"/>
  </r>
  <r>
    <x v="15"/>
    <x v="14"/>
    <x v="307"/>
    <x v="42"/>
    <n v="1082"/>
  </r>
  <r>
    <x v="15"/>
    <x v="14"/>
    <x v="319"/>
    <x v="42"/>
    <n v="1023"/>
  </r>
  <r>
    <x v="15"/>
    <x v="14"/>
    <x v="311"/>
    <x v="42"/>
    <n v="938"/>
  </r>
  <r>
    <x v="15"/>
    <x v="14"/>
    <x v="312"/>
    <x v="42"/>
    <n v="917"/>
  </r>
  <r>
    <x v="15"/>
    <x v="14"/>
    <x v="306"/>
    <x v="18"/>
    <n v="907"/>
  </r>
  <r>
    <x v="15"/>
    <x v="14"/>
    <x v="298"/>
    <x v="18"/>
    <n v="892"/>
  </r>
  <r>
    <x v="15"/>
    <x v="14"/>
    <x v="298"/>
    <x v="42"/>
    <n v="675"/>
  </r>
  <r>
    <x v="15"/>
    <x v="14"/>
    <x v="299"/>
    <x v="42"/>
    <n v="564"/>
  </r>
  <r>
    <x v="15"/>
    <x v="14"/>
    <x v="297"/>
    <x v="42"/>
    <n v="520"/>
  </r>
  <r>
    <x v="15"/>
    <x v="14"/>
    <x v="317"/>
    <x v="42"/>
    <n v="454"/>
  </r>
  <r>
    <x v="15"/>
    <x v="14"/>
    <x v="321"/>
    <x v="42"/>
    <n v="415"/>
  </r>
  <r>
    <x v="15"/>
    <x v="14"/>
    <x v="303"/>
    <x v="42"/>
    <n v="402"/>
  </r>
  <r>
    <x v="15"/>
    <x v="14"/>
    <x v="318"/>
    <x v="42"/>
    <n v="354"/>
  </r>
  <r>
    <x v="15"/>
    <x v="14"/>
    <x v="302"/>
    <x v="42"/>
    <n v="277"/>
  </r>
  <r>
    <x v="15"/>
    <x v="14"/>
    <x v="316"/>
    <x v="18"/>
    <n v="182"/>
  </r>
  <r>
    <x v="15"/>
    <x v="14"/>
    <x v="309"/>
    <x v="41"/>
    <n v="124"/>
  </r>
  <r>
    <x v="15"/>
    <x v="14"/>
    <x v="303"/>
    <x v="18"/>
    <n v="94"/>
  </r>
  <r>
    <x v="15"/>
    <x v="14"/>
    <x v="315"/>
    <x v="41"/>
    <n v="86"/>
  </r>
  <r>
    <x v="15"/>
    <x v="14"/>
    <x v="310"/>
    <x v="41"/>
    <n v="64"/>
  </r>
  <r>
    <x v="15"/>
    <x v="14"/>
    <x v="299"/>
    <x v="18"/>
    <n v="49"/>
  </r>
  <r>
    <x v="15"/>
    <x v="14"/>
    <x v="314"/>
    <x v="41"/>
    <n v="41"/>
  </r>
  <r>
    <x v="15"/>
    <x v="14"/>
    <x v="301"/>
    <x v="41"/>
    <n v="38"/>
  </r>
  <r>
    <x v="15"/>
    <x v="14"/>
    <x v="304"/>
    <x v="41"/>
    <n v="35"/>
  </r>
  <r>
    <x v="15"/>
    <x v="14"/>
    <x v="300"/>
    <x v="41"/>
    <n v="34"/>
  </r>
  <r>
    <x v="15"/>
    <x v="14"/>
    <x v="320"/>
    <x v="41"/>
    <n v="32"/>
  </r>
  <r>
    <x v="15"/>
    <x v="14"/>
    <x v="305"/>
    <x v="41"/>
    <n v="27"/>
  </r>
  <r>
    <x v="15"/>
    <x v="14"/>
    <x v="315"/>
    <x v="8"/>
    <n v="27"/>
  </r>
  <r>
    <x v="15"/>
    <x v="14"/>
    <x v="316"/>
    <x v="41"/>
    <n v="27"/>
  </r>
  <r>
    <x v="15"/>
    <x v="14"/>
    <x v="310"/>
    <x v="18"/>
    <n v="25"/>
  </r>
  <r>
    <x v="15"/>
    <x v="14"/>
    <x v="316"/>
    <x v="8"/>
    <n v="23"/>
  </r>
  <r>
    <x v="15"/>
    <x v="14"/>
    <x v="306"/>
    <x v="41"/>
    <n v="21"/>
  </r>
  <r>
    <x v="15"/>
    <x v="14"/>
    <x v="309"/>
    <x v="18"/>
    <n v="19"/>
  </r>
  <r>
    <x v="15"/>
    <x v="14"/>
    <x v="312"/>
    <x v="41"/>
    <n v="19"/>
  </r>
  <r>
    <x v="15"/>
    <x v="14"/>
    <x v="319"/>
    <x v="41"/>
    <n v="19"/>
  </r>
  <r>
    <x v="15"/>
    <x v="14"/>
    <x v="298"/>
    <x v="41"/>
    <n v="18"/>
  </r>
  <r>
    <x v="15"/>
    <x v="14"/>
    <x v="297"/>
    <x v="41"/>
    <n v="16"/>
  </r>
  <r>
    <x v="15"/>
    <x v="14"/>
    <x v="307"/>
    <x v="41"/>
    <n v="13"/>
  </r>
  <r>
    <x v="15"/>
    <x v="14"/>
    <x v="308"/>
    <x v="41"/>
    <n v="13"/>
  </r>
  <r>
    <x v="15"/>
    <x v="14"/>
    <x v="317"/>
    <x v="41"/>
    <n v="13"/>
  </r>
  <r>
    <x v="15"/>
    <x v="14"/>
    <x v="299"/>
    <x v="41"/>
    <n v="12"/>
  </r>
  <r>
    <x v="15"/>
    <x v="14"/>
    <x v="313"/>
    <x v="41"/>
    <n v="12"/>
  </r>
  <r>
    <x v="15"/>
    <x v="14"/>
    <x v="305"/>
    <x v="7"/>
    <n v="9"/>
  </r>
  <r>
    <x v="15"/>
    <x v="14"/>
    <x v="302"/>
    <x v="41"/>
    <n v="8"/>
  </r>
  <r>
    <x v="15"/>
    <x v="14"/>
    <x v="304"/>
    <x v="7"/>
    <n v="8"/>
  </r>
  <r>
    <x v="15"/>
    <x v="14"/>
    <x v="311"/>
    <x v="41"/>
    <n v="8"/>
  </r>
  <r>
    <x v="15"/>
    <x v="14"/>
    <x v="297"/>
    <x v="7"/>
    <n v="7"/>
  </r>
  <r>
    <x v="15"/>
    <x v="14"/>
    <x v="318"/>
    <x v="41"/>
    <n v="7"/>
  </r>
  <r>
    <x v="15"/>
    <x v="14"/>
    <x v="303"/>
    <x v="41"/>
    <n v="6"/>
  </r>
  <r>
    <x v="15"/>
    <x v="14"/>
    <x v="304"/>
    <x v="3"/>
    <n v="6"/>
  </r>
  <r>
    <x v="15"/>
    <x v="14"/>
    <x v="319"/>
    <x v="7"/>
    <n v="6"/>
  </r>
  <r>
    <x v="15"/>
    <x v="14"/>
    <x v="297"/>
    <x v="8"/>
    <n v="5"/>
  </r>
  <r>
    <x v="15"/>
    <x v="14"/>
    <x v="315"/>
    <x v="3"/>
    <n v="5"/>
  </r>
  <r>
    <x v="15"/>
    <x v="14"/>
    <x v="321"/>
    <x v="41"/>
    <n v="5"/>
  </r>
  <r>
    <x v="15"/>
    <x v="14"/>
    <x v="304"/>
    <x v="8"/>
    <n v="4"/>
  </r>
  <r>
    <x v="15"/>
    <x v="14"/>
    <x v="306"/>
    <x v="7"/>
    <n v="4"/>
  </r>
  <r>
    <x v="15"/>
    <x v="14"/>
    <x v="311"/>
    <x v="8"/>
    <n v="4"/>
  </r>
  <r>
    <x v="15"/>
    <x v="14"/>
    <x v="312"/>
    <x v="8"/>
    <n v="4"/>
  </r>
  <r>
    <x v="15"/>
    <x v="14"/>
    <x v="314"/>
    <x v="8"/>
    <n v="4"/>
  </r>
  <r>
    <x v="15"/>
    <x v="14"/>
    <x v="302"/>
    <x v="19"/>
    <n v="3"/>
  </r>
  <r>
    <x v="15"/>
    <x v="14"/>
    <x v="315"/>
    <x v="7"/>
    <n v="3"/>
  </r>
  <r>
    <x v="15"/>
    <x v="14"/>
    <x v="316"/>
    <x v="7"/>
    <n v="3"/>
  </r>
  <r>
    <x v="15"/>
    <x v="14"/>
    <x v="317"/>
    <x v="7"/>
    <n v="3"/>
  </r>
  <r>
    <x v="15"/>
    <x v="14"/>
    <x v="317"/>
    <x v="8"/>
    <n v="3"/>
  </r>
  <r>
    <x v="15"/>
    <x v="14"/>
    <x v="321"/>
    <x v="18"/>
    <n v="3"/>
  </r>
  <r>
    <x v="15"/>
    <x v="14"/>
    <x v="302"/>
    <x v="3"/>
    <n v="2"/>
  </r>
  <r>
    <x v="15"/>
    <x v="14"/>
    <x v="303"/>
    <x v="7"/>
    <n v="2"/>
  </r>
  <r>
    <x v="15"/>
    <x v="14"/>
    <x v="309"/>
    <x v="7"/>
    <n v="2"/>
  </r>
  <r>
    <x v="15"/>
    <x v="14"/>
    <x v="309"/>
    <x v="20"/>
    <n v="2"/>
  </r>
  <r>
    <x v="15"/>
    <x v="14"/>
    <x v="310"/>
    <x v="3"/>
    <n v="2"/>
  </r>
  <r>
    <x v="15"/>
    <x v="14"/>
    <x v="310"/>
    <x v="8"/>
    <n v="2"/>
  </r>
  <r>
    <x v="15"/>
    <x v="14"/>
    <x v="312"/>
    <x v="7"/>
    <n v="2"/>
  </r>
  <r>
    <x v="15"/>
    <x v="14"/>
    <x v="320"/>
    <x v="7"/>
    <n v="2"/>
  </r>
  <r>
    <x v="15"/>
    <x v="14"/>
    <x v="298"/>
    <x v="7"/>
    <n v="1"/>
  </r>
  <r>
    <x v="15"/>
    <x v="14"/>
    <x v="299"/>
    <x v="7"/>
    <n v="1"/>
  </r>
  <r>
    <x v="15"/>
    <x v="14"/>
    <x v="302"/>
    <x v="7"/>
    <n v="1"/>
  </r>
  <r>
    <x v="15"/>
    <x v="14"/>
    <x v="302"/>
    <x v="8"/>
    <n v="1"/>
  </r>
  <r>
    <x v="15"/>
    <x v="14"/>
    <x v="303"/>
    <x v="8"/>
    <n v="1"/>
  </r>
  <r>
    <x v="15"/>
    <x v="14"/>
    <x v="306"/>
    <x v="3"/>
    <n v="1"/>
  </r>
  <r>
    <x v="15"/>
    <x v="14"/>
    <x v="309"/>
    <x v="3"/>
    <n v="1"/>
  </r>
  <r>
    <x v="15"/>
    <x v="14"/>
    <x v="310"/>
    <x v="7"/>
    <n v="1"/>
  </r>
  <r>
    <x v="15"/>
    <x v="14"/>
    <x v="312"/>
    <x v="3"/>
    <n v="1"/>
  </r>
  <r>
    <x v="15"/>
    <x v="14"/>
    <x v="316"/>
    <x v="3"/>
    <n v="1"/>
  </r>
  <r>
    <x v="15"/>
    <x v="14"/>
    <x v="320"/>
    <x v="8"/>
    <n v="1"/>
  </r>
  <r>
    <x v="15"/>
    <x v="14"/>
    <x v="321"/>
    <x v="7"/>
    <n v="1"/>
  </r>
  <r>
    <x v="15"/>
    <x v="15"/>
    <x v="322"/>
    <x v="22"/>
    <n v="202681"/>
  </r>
  <r>
    <x v="15"/>
    <x v="15"/>
    <x v="322"/>
    <x v="29"/>
    <n v="160003"/>
  </r>
  <r>
    <x v="15"/>
    <x v="15"/>
    <x v="328"/>
    <x v="22"/>
    <n v="145831"/>
  </r>
  <r>
    <x v="15"/>
    <x v="15"/>
    <x v="328"/>
    <x v="29"/>
    <n v="132585"/>
  </r>
  <r>
    <x v="15"/>
    <x v="15"/>
    <x v="325"/>
    <x v="29"/>
    <n v="85745"/>
  </r>
  <r>
    <x v="15"/>
    <x v="15"/>
    <x v="322"/>
    <x v="25"/>
    <n v="83385"/>
  </r>
  <r>
    <x v="15"/>
    <x v="15"/>
    <x v="329"/>
    <x v="29"/>
    <n v="81872"/>
  </r>
  <r>
    <x v="15"/>
    <x v="15"/>
    <x v="322"/>
    <x v="27"/>
    <n v="74568"/>
  </r>
  <r>
    <x v="15"/>
    <x v="15"/>
    <x v="328"/>
    <x v="25"/>
    <n v="65304"/>
  </r>
  <r>
    <x v="15"/>
    <x v="15"/>
    <x v="328"/>
    <x v="27"/>
    <n v="62268"/>
  </r>
  <r>
    <x v="15"/>
    <x v="15"/>
    <x v="344"/>
    <x v="29"/>
    <n v="61333"/>
  </r>
  <r>
    <x v="15"/>
    <x v="15"/>
    <x v="344"/>
    <x v="22"/>
    <n v="45495"/>
  </r>
  <r>
    <x v="15"/>
    <x v="15"/>
    <x v="329"/>
    <x v="25"/>
    <n v="45032"/>
  </r>
  <r>
    <x v="15"/>
    <x v="15"/>
    <x v="325"/>
    <x v="27"/>
    <n v="44968"/>
  </r>
  <r>
    <x v="15"/>
    <x v="15"/>
    <x v="338"/>
    <x v="29"/>
    <n v="44531"/>
  </r>
  <r>
    <x v="15"/>
    <x v="15"/>
    <x v="325"/>
    <x v="25"/>
    <n v="38365"/>
  </r>
  <r>
    <x v="15"/>
    <x v="15"/>
    <x v="325"/>
    <x v="22"/>
    <n v="37829"/>
  </r>
  <r>
    <x v="15"/>
    <x v="15"/>
    <x v="332"/>
    <x v="29"/>
    <n v="37524"/>
  </r>
  <r>
    <x v="15"/>
    <x v="15"/>
    <x v="342"/>
    <x v="29"/>
    <n v="36513"/>
  </r>
  <r>
    <x v="15"/>
    <x v="15"/>
    <x v="329"/>
    <x v="27"/>
    <n v="35590"/>
  </r>
  <r>
    <x v="15"/>
    <x v="15"/>
    <x v="342"/>
    <x v="25"/>
    <n v="34842"/>
  </r>
  <r>
    <x v="15"/>
    <x v="15"/>
    <x v="344"/>
    <x v="25"/>
    <n v="33766"/>
  </r>
  <r>
    <x v="15"/>
    <x v="15"/>
    <x v="331"/>
    <x v="29"/>
    <n v="33066"/>
  </r>
  <r>
    <x v="15"/>
    <x v="15"/>
    <x v="332"/>
    <x v="25"/>
    <n v="27997"/>
  </r>
  <r>
    <x v="15"/>
    <x v="15"/>
    <x v="331"/>
    <x v="25"/>
    <n v="27740"/>
  </r>
  <r>
    <x v="15"/>
    <x v="15"/>
    <x v="338"/>
    <x v="25"/>
    <n v="27241"/>
  </r>
  <r>
    <x v="15"/>
    <x v="15"/>
    <x v="329"/>
    <x v="22"/>
    <n v="27035"/>
  </r>
  <r>
    <x v="15"/>
    <x v="15"/>
    <x v="344"/>
    <x v="27"/>
    <n v="26430"/>
  </r>
  <r>
    <x v="15"/>
    <x v="15"/>
    <x v="331"/>
    <x v="22"/>
    <n v="25248"/>
  </r>
  <r>
    <x v="15"/>
    <x v="15"/>
    <x v="326"/>
    <x v="29"/>
    <n v="22970"/>
  </r>
  <r>
    <x v="15"/>
    <x v="15"/>
    <x v="327"/>
    <x v="29"/>
    <n v="22694"/>
  </r>
  <r>
    <x v="15"/>
    <x v="15"/>
    <x v="332"/>
    <x v="22"/>
    <n v="22505"/>
  </r>
  <r>
    <x v="15"/>
    <x v="15"/>
    <x v="334"/>
    <x v="22"/>
    <n v="22500"/>
  </r>
  <r>
    <x v="15"/>
    <x v="15"/>
    <x v="323"/>
    <x v="22"/>
    <n v="22389"/>
  </r>
  <r>
    <x v="15"/>
    <x v="15"/>
    <x v="327"/>
    <x v="25"/>
    <n v="21828"/>
  </r>
  <r>
    <x v="15"/>
    <x v="15"/>
    <x v="336"/>
    <x v="29"/>
    <n v="20413"/>
  </r>
  <r>
    <x v="15"/>
    <x v="15"/>
    <x v="337"/>
    <x v="29"/>
    <n v="19438"/>
  </r>
  <r>
    <x v="15"/>
    <x v="15"/>
    <x v="337"/>
    <x v="25"/>
    <n v="16775"/>
  </r>
  <r>
    <x v="15"/>
    <x v="15"/>
    <x v="323"/>
    <x v="29"/>
    <n v="16384"/>
  </r>
  <r>
    <x v="15"/>
    <x v="15"/>
    <x v="336"/>
    <x v="25"/>
    <n v="16207"/>
  </r>
  <r>
    <x v="15"/>
    <x v="15"/>
    <x v="338"/>
    <x v="27"/>
    <n v="14892"/>
  </r>
  <r>
    <x v="15"/>
    <x v="15"/>
    <x v="341"/>
    <x v="29"/>
    <n v="14675"/>
  </r>
  <r>
    <x v="15"/>
    <x v="15"/>
    <x v="333"/>
    <x v="25"/>
    <n v="14379"/>
  </r>
  <r>
    <x v="15"/>
    <x v="15"/>
    <x v="333"/>
    <x v="29"/>
    <n v="14379"/>
  </r>
  <r>
    <x v="15"/>
    <x v="15"/>
    <x v="323"/>
    <x v="25"/>
    <n v="14287"/>
  </r>
  <r>
    <x v="15"/>
    <x v="15"/>
    <x v="341"/>
    <x v="25"/>
    <n v="14205"/>
  </r>
  <r>
    <x v="15"/>
    <x v="15"/>
    <x v="341"/>
    <x v="22"/>
    <n v="14118"/>
  </r>
  <r>
    <x v="15"/>
    <x v="15"/>
    <x v="330"/>
    <x v="29"/>
    <n v="10767"/>
  </r>
  <r>
    <x v="15"/>
    <x v="15"/>
    <x v="330"/>
    <x v="25"/>
    <n v="10494"/>
  </r>
  <r>
    <x v="15"/>
    <x v="15"/>
    <x v="322"/>
    <x v="37"/>
    <n v="9957"/>
  </r>
  <r>
    <x v="15"/>
    <x v="15"/>
    <x v="324"/>
    <x v="29"/>
    <n v="9946"/>
  </r>
  <r>
    <x v="15"/>
    <x v="15"/>
    <x v="343"/>
    <x v="29"/>
    <n v="9803"/>
  </r>
  <r>
    <x v="15"/>
    <x v="15"/>
    <x v="343"/>
    <x v="25"/>
    <n v="9767"/>
  </r>
  <r>
    <x v="15"/>
    <x v="15"/>
    <x v="332"/>
    <x v="27"/>
    <n v="9361"/>
  </r>
  <r>
    <x v="15"/>
    <x v="15"/>
    <x v="331"/>
    <x v="37"/>
    <n v="9348"/>
  </r>
  <r>
    <x v="15"/>
    <x v="15"/>
    <x v="326"/>
    <x v="27"/>
    <n v="9030"/>
  </r>
  <r>
    <x v="15"/>
    <x v="15"/>
    <x v="340"/>
    <x v="29"/>
    <n v="9023"/>
  </r>
  <r>
    <x v="15"/>
    <x v="15"/>
    <x v="324"/>
    <x v="25"/>
    <n v="8961"/>
  </r>
  <r>
    <x v="15"/>
    <x v="15"/>
    <x v="339"/>
    <x v="29"/>
    <n v="8590"/>
  </r>
  <r>
    <x v="15"/>
    <x v="15"/>
    <x v="340"/>
    <x v="25"/>
    <n v="8348"/>
  </r>
  <r>
    <x v="15"/>
    <x v="15"/>
    <x v="339"/>
    <x v="25"/>
    <n v="8191"/>
  </r>
  <r>
    <x v="15"/>
    <x v="15"/>
    <x v="328"/>
    <x v="37"/>
    <n v="8041"/>
  </r>
  <r>
    <x v="15"/>
    <x v="15"/>
    <x v="333"/>
    <x v="22"/>
    <n v="7549"/>
  </r>
  <r>
    <x v="15"/>
    <x v="15"/>
    <x v="338"/>
    <x v="22"/>
    <n v="7509"/>
  </r>
  <r>
    <x v="15"/>
    <x v="15"/>
    <x v="340"/>
    <x v="22"/>
    <n v="7503"/>
  </r>
  <r>
    <x v="15"/>
    <x v="15"/>
    <x v="335"/>
    <x v="25"/>
    <n v="7480"/>
  </r>
  <r>
    <x v="15"/>
    <x v="15"/>
    <x v="335"/>
    <x v="29"/>
    <n v="7480"/>
  </r>
  <r>
    <x v="15"/>
    <x v="15"/>
    <x v="329"/>
    <x v="21"/>
    <n v="5972"/>
  </r>
  <r>
    <x v="15"/>
    <x v="15"/>
    <x v="326"/>
    <x v="25"/>
    <n v="5636"/>
  </r>
  <r>
    <x v="15"/>
    <x v="15"/>
    <x v="332"/>
    <x v="37"/>
    <n v="5489"/>
  </r>
  <r>
    <x v="15"/>
    <x v="15"/>
    <x v="331"/>
    <x v="27"/>
    <n v="5160"/>
  </r>
  <r>
    <x v="15"/>
    <x v="15"/>
    <x v="328"/>
    <x v="30"/>
    <n v="4978"/>
  </r>
  <r>
    <x v="15"/>
    <x v="15"/>
    <x v="337"/>
    <x v="37"/>
    <n v="4549"/>
  </r>
  <r>
    <x v="15"/>
    <x v="15"/>
    <x v="322"/>
    <x v="17"/>
    <n v="4540"/>
  </r>
  <r>
    <x v="15"/>
    <x v="15"/>
    <x v="334"/>
    <x v="29"/>
    <n v="4176"/>
  </r>
  <r>
    <x v="15"/>
    <x v="15"/>
    <x v="334"/>
    <x v="25"/>
    <n v="4175"/>
  </r>
  <r>
    <x v="15"/>
    <x v="15"/>
    <x v="326"/>
    <x v="28"/>
    <n v="4070"/>
  </r>
  <r>
    <x v="15"/>
    <x v="15"/>
    <x v="336"/>
    <x v="27"/>
    <n v="4037"/>
  </r>
  <r>
    <x v="15"/>
    <x v="15"/>
    <x v="326"/>
    <x v="26"/>
    <n v="3927"/>
  </r>
  <r>
    <x v="15"/>
    <x v="15"/>
    <x v="329"/>
    <x v="37"/>
    <n v="3714"/>
  </r>
  <r>
    <x v="15"/>
    <x v="15"/>
    <x v="343"/>
    <x v="22"/>
    <n v="3630"/>
  </r>
  <r>
    <x v="15"/>
    <x v="15"/>
    <x v="328"/>
    <x v="21"/>
    <n v="3621"/>
  </r>
  <r>
    <x v="15"/>
    <x v="15"/>
    <x v="328"/>
    <x v="17"/>
    <n v="3565"/>
  </r>
  <r>
    <x v="15"/>
    <x v="15"/>
    <x v="338"/>
    <x v="37"/>
    <n v="3540"/>
  </r>
  <r>
    <x v="15"/>
    <x v="15"/>
    <x v="344"/>
    <x v="37"/>
    <n v="3439"/>
  </r>
  <r>
    <x v="15"/>
    <x v="15"/>
    <x v="328"/>
    <x v="28"/>
    <n v="3308"/>
  </r>
  <r>
    <x v="15"/>
    <x v="15"/>
    <x v="342"/>
    <x v="37"/>
    <n v="3131"/>
  </r>
  <r>
    <x v="15"/>
    <x v="15"/>
    <x v="322"/>
    <x v="21"/>
    <n v="3065"/>
  </r>
  <r>
    <x v="15"/>
    <x v="15"/>
    <x v="327"/>
    <x v="37"/>
    <n v="2862"/>
  </r>
  <r>
    <x v="15"/>
    <x v="15"/>
    <x v="329"/>
    <x v="30"/>
    <n v="2672"/>
  </r>
  <r>
    <x v="15"/>
    <x v="15"/>
    <x v="325"/>
    <x v="37"/>
    <n v="2612"/>
  </r>
  <r>
    <x v="15"/>
    <x v="15"/>
    <x v="337"/>
    <x v="27"/>
    <n v="2539"/>
  </r>
  <r>
    <x v="15"/>
    <x v="15"/>
    <x v="336"/>
    <x v="37"/>
    <n v="2411"/>
  </r>
  <r>
    <x v="15"/>
    <x v="15"/>
    <x v="330"/>
    <x v="21"/>
    <n v="2281"/>
  </r>
  <r>
    <x v="15"/>
    <x v="15"/>
    <x v="344"/>
    <x v="21"/>
    <n v="2163"/>
  </r>
  <r>
    <x v="15"/>
    <x v="15"/>
    <x v="323"/>
    <x v="27"/>
    <n v="2084"/>
  </r>
  <r>
    <x v="15"/>
    <x v="15"/>
    <x v="325"/>
    <x v="28"/>
    <n v="2055"/>
  </r>
  <r>
    <x v="15"/>
    <x v="15"/>
    <x v="338"/>
    <x v="28"/>
    <n v="2036"/>
  </r>
  <r>
    <x v="15"/>
    <x v="15"/>
    <x v="324"/>
    <x v="21"/>
    <n v="1938"/>
  </r>
  <r>
    <x v="15"/>
    <x v="15"/>
    <x v="329"/>
    <x v="17"/>
    <n v="1914"/>
  </r>
  <r>
    <x v="15"/>
    <x v="15"/>
    <x v="342"/>
    <x v="17"/>
    <n v="1896"/>
  </r>
  <r>
    <x v="15"/>
    <x v="15"/>
    <x v="340"/>
    <x v="21"/>
    <n v="1888"/>
  </r>
  <r>
    <x v="15"/>
    <x v="15"/>
    <x v="332"/>
    <x v="21"/>
    <n v="1868"/>
  </r>
  <r>
    <x v="15"/>
    <x v="15"/>
    <x v="344"/>
    <x v="17"/>
    <n v="1741"/>
  </r>
  <r>
    <x v="15"/>
    <x v="15"/>
    <x v="338"/>
    <x v="17"/>
    <n v="1696"/>
  </r>
  <r>
    <x v="15"/>
    <x v="15"/>
    <x v="325"/>
    <x v="21"/>
    <n v="1686"/>
  </r>
  <r>
    <x v="15"/>
    <x v="15"/>
    <x v="327"/>
    <x v="22"/>
    <n v="1684"/>
  </r>
  <r>
    <x v="15"/>
    <x v="15"/>
    <x v="344"/>
    <x v="30"/>
    <n v="1615"/>
  </r>
  <r>
    <x v="15"/>
    <x v="15"/>
    <x v="331"/>
    <x v="17"/>
    <n v="1614"/>
  </r>
  <r>
    <x v="15"/>
    <x v="15"/>
    <x v="331"/>
    <x v="21"/>
    <n v="1560"/>
  </r>
  <r>
    <x v="15"/>
    <x v="15"/>
    <x v="328"/>
    <x v="26"/>
    <n v="1487"/>
  </r>
  <r>
    <x v="15"/>
    <x v="15"/>
    <x v="322"/>
    <x v="0"/>
    <n v="1479"/>
  </r>
  <r>
    <x v="15"/>
    <x v="15"/>
    <x v="327"/>
    <x v="21"/>
    <n v="1475"/>
  </r>
  <r>
    <x v="15"/>
    <x v="15"/>
    <x v="342"/>
    <x v="27"/>
    <n v="1370"/>
  </r>
  <r>
    <x v="15"/>
    <x v="15"/>
    <x v="328"/>
    <x v="0"/>
    <n v="1358"/>
  </r>
  <r>
    <x v="15"/>
    <x v="15"/>
    <x v="341"/>
    <x v="21"/>
    <n v="1298"/>
  </r>
  <r>
    <x v="15"/>
    <x v="15"/>
    <x v="326"/>
    <x v="30"/>
    <n v="1261"/>
  </r>
  <r>
    <x v="15"/>
    <x v="15"/>
    <x v="325"/>
    <x v="0"/>
    <n v="1259"/>
  </r>
  <r>
    <x v="15"/>
    <x v="15"/>
    <x v="342"/>
    <x v="21"/>
    <n v="1201"/>
  </r>
  <r>
    <x v="15"/>
    <x v="15"/>
    <x v="332"/>
    <x v="17"/>
    <n v="1189"/>
  </r>
  <r>
    <x v="15"/>
    <x v="15"/>
    <x v="337"/>
    <x v="21"/>
    <n v="1183"/>
  </r>
  <r>
    <x v="15"/>
    <x v="15"/>
    <x v="325"/>
    <x v="17"/>
    <n v="1086"/>
  </r>
  <r>
    <x v="15"/>
    <x v="15"/>
    <x v="329"/>
    <x v="28"/>
    <n v="1020"/>
  </r>
  <r>
    <x v="15"/>
    <x v="15"/>
    <x v="322"/>
    <x v="30"/>
    <n v="974"/>
  </r>
  <r>
    <x v="15"/>
    <x v="15"/>
    <x v="322"/>
    <x v="23"/>
    <n v="968"/>
  </r>
  <r>
    <x v="15"/>
    <x v="15"/>
    <x v="329"/>
    <x v="0"/>
    <n v="943"/>
  </r>
  <r>
    <x v="15"/>
    <x v="15"/>
    <x v="338"/>
    <x v="21"/>
    <n v="932"/>
  </r>
  <r>
    <x v="15"/>
    <x v="15"/>
    <x v="336"/>
    <x v="21"/>
    <n v="924"/>
  </r>
  <r>
    <x v="15"/>
    <x v="15"/>
    <x v="327"/>
    <x v="17"/>
    <n v="902"/>
  </r>
  <r>
    <x v="15"/>
    <x v="15"/>
    <x v="327"/>
    <x v="27"/>
    <n v="859"/>
  </r>
  <r>
    <x v="15"/>
    <x v="15"/>
    <x v="337"/>
    <x v="17"/>
    <n v="849"/>
  </r>
  <r>
    <x v="15"/>
    <x v="15"/>
    <x v="330"/>
    <x v="37"/>
    <n v="834"/>
  </r>
  <r>
    <x v="15"/>
    <x v="15"/>
    <x v="341"/>
    <x v="17"/>
    <n v="821"/>
  </r>
  <r>
    <x v="15"/>
    <x v="15"/>
    <x v="324"/>
    <x v="27"/>
    <n v="816"/>
  </r>
  <r>
    <x v="15"/>
    <x v="15"/>
    <x v="336"/>
    <x v="17"/>
    <n v="788"/>
  </r>
  <r>
    <x v="15"/>
    <x v="15"/>
    <x v="343"/>
    <x v="37"/>
    <n v="739"/>
  </r>
  <r>
    <x v="15"/>
    <x v="15"/>
    <x v="323"/>
    <x v="37"/>
    <n v="726"/>
  </r>
  <r>
    <x v="15"/>
    <x v="15"/>
    <x v="333"/>
    <x v="37"/>
    <n v="713"/>
  </r>
  <r>
    <x v="15"/>
    <x v="15"/>
    <x v="340"/>
    <x v="37"/>
    <n v="687"/>
  </r>
  <r>
    <x v="15"/>
    <x v="15"/>
    <x v="323"/>
    <x v="21"/>
    <n v="671"/>
  </r>
  <r>
    <x v="15"/>
    <x v="15"/>
    <x v="333"/>
    <x v="21"/>
    <n v="670"/>
  </r>
  <r>
    <x v="15"/>
    <x v="15"/>
    <x v="340"/>
    <x v="27"/>
    <n v="647"/>
  </r>
  <r>
    <x v="15"/>
    <x v="15"/>
    <x v="339"/>
    <x v="37"/>
    <n v="643"/>
  </r>
  <r>
    <x v="15"/>
    <x v="15"/>
    <x v="344"/>
    <x v="0"/>
    <n v="593"/>
  </r>
  <r>
    <x v="15"/>
    <x v="15"/>
    <x v="323"/>
    <x v="17"/>
    <n v="589"/>
  </r>
  <r>
    <x v="15"/>
    <x v="15"/>
    <x v="343"/>
    <x v="17"/>
    <n v="555"/>
  </r>
  <r>
    <x v="15"/>
    <x v="15"/>
    <x v="339"/>
    <x v="17"/>
    <n v="541"/>
  </r>
  <r>
    <x v="15"/>
    <x v="15"/>
    <x v="332"/>
    <x v="30"/>
    <n v="538"/>
  </r>
  <r>
    <x v="15"/>
    <x v="15"/>
    <x v="343"/>
    <x v="21"/>
    <n v="533"/>
  </r>
  <r>
    <x v="15"/>
    <x v="15"/>
    <x v="341"/>
    <x v="37"/>
    <n v="521"/>
  </r>
  <r>
    <x v="15"/>
    <x v="15"/>
    <x v="322"/>
    <x v="5"/>
    <n v="500"/>
  </r>
  <r>
    <x v="15"/>
    <x v="15"/>
    <x v="333"/>
    <x v="17"/>
    <n v="493"/>
  </r>
  <r>
    <x v="15"/>
    <x v="15"/>
    <x v="335"/>
    <x v="21"/>
    <n v="487"/>
  </r>
  <r>
    <x v="15"/>
    <x v="15"/>
    <x v="322"/>
    <x v="2"/>
    <n v="484"/>
  </r>
  <r>
    <x v="15"/>
    <x v="15"/>
    <x v="334"/>
    <x v="37"/>
    <n v="456"/>
  </r>
  <r>
    <x v="15"/>
    <x v="15"/>
    <x v="328"/>
    <x v="5"/>
    <n v="446"/>
  </r>
  <r>
    <x v="15"/>
    <x v="15"/>
    <x v="341"/>
    <x v="27"/>
    <n v="444"/>
  </r>
  <r>
    <x v="15"/>
    <x v="15"/>
    <x v="328"/>
    <x v="2"/>
    <n v="425"/>
  </r>
  <r>
    <x v="15"/>
    <x v="15"/>
    <x v="325"/>
    <x v="30"/>
    <n v="421"/>
  </r>
  <r>
    <x v="15"/>
    <x v="15"/>
    <x v="330"/>
    <x v="17"/>
    <n v="409"/>
  </r>
  <r>
    <x v="15"/>
    <x v="15"/>
    <x v="328"/>
    <x v="40"/>
    <n v="388"/>
  </r>
  <r>
    <x v="15"/>
    <x v="15"/>
    <x v="338"/>
    <x v="30"/>
    <n v="388"/>
  </r>
  <r>
    <x v="15"/>
    <x v="15"/>
    <x v="337"/>
    <x v="30"/>
    <n v="385"/>
  </r>
  <r>
    <x v="15"/>
    <x v="15"/>
    <x v="339"/>
    <x v="27"/>
    <n v="385"/>
  </r>
  <r>
    <x v="15"/>
    <x v="15"/>
    <x v="344"/>
    <x v="26"/>
    <n v="369"/>
  </r>
  <r>
    <x v="15"/>
    <x v="15"/>
    <x v="327"/>
    <x v="0"/>
    <n v="358"/>
  </r>
  <r>
    <x v="15"/>
    <x v="15"/>
    <x v="332"/>
    <x v="0"/>
    <n v="347"/>
  </r>
  <r>
    <x v="15"/>
    <x v="15"/>
    <x v="340"/>
    <x v="17"/>
    <n v="346"/>
  </r>
  <r>
    <x v="15"/>
    <x v="15"/>
    <x v="339"/>
    <x v="21"/>
    <n v="337"/>
  </r>
  <r>
    <x v="15"/>
    <x v="15"/>
    <x v="322"/>
    <x v="12"/>
    <n v="335"/>
  </r>
  <r>
    <x v="15"/>
    <x v="15"/>
    <x v="325"/>
    <x v="5"/>
    <n v="335"/>
  </r>
  <r>
    <x v="15"/>
    <x v="15"/>
    <x v="325"/>
    <x v="2"/>
    <n v="332"/>
  </r>
  <r>
    <x v="15"/>
    <x v="15"/>
    <x v="322"/>
    <x v="14"/>
    <n v="329"/>
  </r>
  <r>
    <x v="15"/>
    <x v="15"/>
    <x v="344"/>
    <x v="28"/>
    <n v="327"/>
  </r>
  <r>
    <x v="15"/>
    <x v="15"/>
    <x v="329"/>
    <x v="5"/>
    <n v="314"/>
  </r>
  <r>
    <x v="15"/>
    <x v="15"/>
    <x v="329"/>
    <x v="2"/>
    <n v="309"/>
  </r>
  <r>
    <x v="15"/>
    <x v="15"/>
    <x v="328"/>
    <x v="12"/>
    <n v="294"/>
  </r>
  <r>
    <x v="15"/>
    <x v="15"/>
    <x v="331"/>
    <x v="40"/>
    <n v="291"/>
  </r>
  <r>
    <x v="15"/>
    <x v="15"/>
    <x v="338"/>
    <x v="26"/>
    <n v="285"/>
  </r>
  <r>
    <x v="15"/>
    <x v="15"/>
    <x v="330"/>
    <x v="27"/>
    <n v="268"/>
  </r>
  <r>
    <x v="15"/>
    <x v="15"/>
    <x v="342"/>
    <x v="30"/>
    <n v="268"/>
  </r>
  <r>
    <x v="15"/>
    <x v="15"/>
    <x v="328"/>
    <x v="14"/>
    <n v="267"/>
  </r>
  <r>
    <x v="15"/>
    <x v="15"/>
    <x v="339"/>
    <x v="38"/>
    <n v="263"/>
  </r>
  <r>
    <x v="15"/>
    <x v="15"/>
    <x v="342"/>
    <x v="0"/>
    <n v="262"/>
  </r>
  <r>
    <x v="15"/>
    <x v="15"/>
    <x v="336"/>
    <x v="30"/>
    <n v="259"/>
  </r>
  <r>
    <x v="15"/>
    <x v="15"/>
    <x v="326"/>
    <x v="21"/>
    <n v="258"/>
  </r>
  <r>
    <x v="15"/>
    <x v="15"/>
    <x v="335"/>
    <x v="17"/>
    <n v="258"/>
  </r>
  <r>
    <x v="15"/>
    <x v="15"/>
    <x v="326"/>
    <x v="17"/>
    <n v="245"/>
  </r>
  <r>
    <x v="15"/>
    <x v="15"/>
    <x v="322"/>
    <x v="26"/>
    <n v="242"/>
  </r>
  <r>
    <x v="15"/>
    <x v="15"/>
    <x v="326"/>
    <x v="0"/>
    <n v="232"/>
  </r>
  <r>
    <x v="15"/>
    <x v="15"/>
    <x v="344"/>
    <x v="5"/>
    <n v="228"/>
  </r>
  <r>
    <x v="15"/>
    <x v="15"/>
    <x v="344"/>
    <x v="2"/>
    <n v="223"/>
  </r>
  <r>
    <x v="15"/>
    <x v="15"/>
    <x v="325"/>
    <x v="14"/>
    <n v="217"/>
  </r>
  <r>
    <x v="15"/>
    <x v="15"/>
    <x v="331"/>
    <x v="0"/>
    <n v="216"/>
  </r>
  <r>
    <x v="15"/>
    <x v="15"/>
    <x v="325"/>
    <x v="12"/>
    <n v="211"/>
  </r>
  <r>
    <x v="15"/>
    <x v="15"/>
    <x v="329"/>
    <x v="12"/>
    <n v="208"/>
  </r>
  <r>
    <x v="15"/>
    <x v="15"/>
    <x v="338"/>
    <x v="38"/>
    <n v="203"/>
  </r>
  <r>
    <x v="15"/>
    <x v="15"/>
    <x v="322"/>
    <x v="40"/>
    <n v="201"/>
  </r>
  <r>
    <x v="15"/>
    <x v="15"/>
    <x v="344"/>
    <x v="38"/>
    <n v="187"/>
  </r>
  <r>
    <x v="15"/>
    <x v="15"/>
    <x v="324"/>
    <x v="0"/>
    <n v="180"/>
  </r>
  <r>
    <x v="15"/>
    <x v="15"/>
    <x v="338"/>
    <x v="0"/>
    <n v="176"/>
  </r>
  <r>
    <x v="15"/>
    <x v="15"/>
    <x v="326"/>
    <x v="37"/>
    <n v="171"/>
  </r>
  <r>
    <x v="15"/>
    <x v="15"/>
    <x v="329"/>
    <x v="14"/>
    <n v="170"/>
  </r>
  <r>
    <x v="15"/>
    <x v="15"/>
    <x v="324"/>
    <x v="28"/>
    <n v="169"/>
  </r>
  <r>
    <x v="15"/>
    <x v="15"/>
    <x v="338"/>
    <x v="40"/>
    <n v="168"/>
  </r>
  <r>
    <x v="15"/>
    <x v="15"/>
    <x v="326"/>
    <x v="23"/>
    <n v="159"/>
  </r>
  <r>
    <x v="15"/>
    <x v="15"/>
    <x v="335"/>
    <x v="32"/>
    <n v="158"/>
  </r>
  <r>
    <x v="15"/>
    <x v="15"/>
    <x v="344"/>
    <x v="12"/>
    <n v="145"/>
  </r>
  <r>
    <x v="15"/>
    <x v="15"/>
    <x v="337"/>
    <x v="40"/>
    <n v="140"/>
  </r>
  <r>
    <x v="15"/>
    <x v="15"/>
    <x v="336"/>
    <x v="40"/>
    <n v="138"/>
  </r>
  <r>
    <x v="15"/>
    <x v="15"/>
    <x v="334"/>
    <x v="32"/>
    <n v="137"/>
  </r>
  <r>
    <x v="15"/>
    <x v="15"/>
    <x v="338"/>
    <x v="5"/>
    <n v="137"/>
  </r>
  <r>
    <x v="15"/>
    <x v="15"/>
    <x v="338"/>
    <x v="2"/>
    <n v="136"/>
  </r>
  <r>
    <x v="15"/>
    <x v="15"/>
    <x v="332"/>
    <x v="40"/>
    <n v="132"/>
  </r>
  <r>
    <x v="15"/>
    <x v="15"/>
    <x v="342"/>
    <x v="5"/>
    <n v="132"/>
  </r>
  <r>
    <x v="15"/>
    <x v="15"/>
    <x v="322"/>
    <x v="4"/>
    <n v="131"/>
  </r>
  <r>
    <x v="15"/>
    <x v="15"/>
    <x v="329"/>
    <x v="26"/>
    <n v="130"/>
  </r>
  <r>
    <x v="15"/>
    <x v="15"/>
    <x v="334"/>
    <x v="21"/>
    <n v="130"/>
  </r>
  <r>
    <x v="15"/>
    <x v="15"/>
    <x v="342"/>
    <x v="2"/>
    <n v="130"/>
  </r>
  <r>
    <x v="15"/>
    <x v="15"/>
    <x v="332"/>
    <x v="5"/>
    <n v="129"/>
  </r>
  <r>
    <x v="15"/>
    <x v="15"/>
    <x v="332"/>
    <x v="2"/>
    <n v="128"/>
  </r>
  <r>
    <x v="15"/>
    <x v="15"/>
    <x v="342"/>
    <x v="12"/>
    <n v="128"/>
  </r>
  <r>
    <x v="15"/>
    <x v="15"/>
    <x v="344"/>
    <x v="14"/>
    <n v="122"/>
  </r>
  <r>
    <x v="15"/>
    <x v="15"/>
    <x v="342"/>
    <x v="40"/>
    <n v="116"/>
  </r>
  <r>
    <x v="15"/>
    <x v="15"/>
    <x v="332"/>
    <x v="12"/>
    <n v="109"/>
  </r>
  <r>
    <x v="15"/>
    <x v="15"/>
    <x v="323"/>
    <x v="0"/>
    <n v="106"/>
  </r>
  <r>
    <x v="15"/>
    <x v="15"/>
    <x v="326"/>
    <x v="5"/>
    <n v="101"/>
  </r>
  <r>
    <x v="15"/>
    <x v="15"/>
    <x v="326"/>
    <x v="2"/>
    <n v="99"/>
  </r>
  <r>
    <x v="15"/>
    <x v="15"/>
    <x v="336"/>
    <x v="0"/>
    <n v="98"/>
  </r>
  <r>
    <x v="15"/>
    <x v="15"/>
    <x v="327"/>
    <x v="2"/>
    <n v="97"/>
  </r>
  <r>
    <x v="15"/>
    <x v="15"/>
    <x v="327"/>
    <x v="5"/>
    <n v="97"/>
  </r>
  <r>
    <x v="15"/>
    <x v="15"/>
    <x v="327"/>
    <x v="12"/>
    <n v="96"/>
  </r>
  <r>
    <x v="15"/>
    <x v="15"/>
    <x v="331"/>
    <x v="5"/>
    <n v="96"/>
  </r>
  <r>
    <x v="15"/>
    <x v="15"/>
    <x v="338"/>
    <x v="12"/>
    <n v="96"/>
  </r>
  <r>
    <x v="15"/>
    <x v="15"/>
    <x v="344"/>
    <x v="23"/>
    <n v="96"/>
  </r>
  <r>
    <x v="15"/>
    <x v="15"/>
    <x v="324"/>
    <x v="37"/>
    <n v="95"/>
  </r>
  <r>
    <x v="15"/>
    <x v="15"/>
    <x v="328"/>
    <x v="4"/>
    <n v="95"/>
  </r>
  <r>
    <x v="15"/>
    <x v="15"/>
    <x v="331"/>
    <x v="2"/>
    <n v="94"/>
  </r>
  <r>
    <x v="15"/>
    <x v="15"/>
    <x v="324"/>
    <x v="17"/>
    <n v="87"/>
  </r>
  <r>
    <x v="15"/>
    <x v="15"/>
    <x v="331"/>
    <x v="12"/>
    <n v="86"/>
  </r>
  <r>
    <x v="15"/>
    <x v="15"/>
    <x v="335"/>
    <x v="37"/>
    <n v="86"/>
  </r>
  <r>
    <x v="15"/>
    <x v="15"/>
    <x v="322"/>
    <x v="28"/>
    <n v="83"/>
  </r>
  <r>
    <x v="15"/>
    <x v="15"/>
    <x v="334"/>
    <x v="17"/>
    <n v="83"/>
  </r>
  <r>
    <x v="15"/>
    <x v="15"/>
    <x v="322"/>
    <x v="39"/>
    <n v="81"/>
  </r>
  <r>
    <x v="15"/>
    <x v="15"/>
    <x v="327"/>
    <x v="38"/>
    <n v="81"/>
  </r>
  <r>
    <x v="15"/>
    <x v="15"/>
    <x v="331"/>
    <x v="39"/>
    <n v="80"/>
  </r>
  <r>
    <x v="15"/>
    <x v="15"/>
    <x v="337"/>
    <x v="0"/>
    <n v="80"/>
  </r>
  <r>
    <x v="15"/>
    <x v="15"/>
    <x v="323"/>
    <x v="30"/>
    <n v="78"/>
  </r>
  <r>
    <x v="15"/>
    <x v="15"/>
    <x v="331"/>
    <x v="30"/>
    <n v="78"/>
  </r>
  <r>
    <x v="15"/>
    <x v="15"/>
    <x v="337"/>
    <x v="5"/>
    <n v="75"/>
  </r>
  <r>
    <x v="15"/>
    <x v="15"/>
    <x v="337"/>
    <x v="2"/>
    <n v="74"/>
  </r>
  <r>
    <x v="15"/>
    <x v="15"/>
    <x v="342"/>
    <x v="38"/>
    <n v="74"/>
  </r>
  <r>
    <x v="15"/>
    <x v="15"/>
    <x v="333"/>
    <x v="0"/>
    <n v="73"/>
  </r>
  <r>
    <x v="15"/>
    <x v="15"/>
    <x v="336"/>
    <x v="28"/>
    <n v="73"/>
  </r>
  <r>
    <x v="15"/>
    <x v="15"/>
    <x v="344"/>
    <x v="40"/>
    <n v="73"/>
  </r>
  <r>
    <x v="15"/>
    <x v="15"/>
    <x v="326"/>
    <x v="14"/>
    <n v="72"/>
  </r>
  <r>
    <x v="15"/>
    <x v="15"/>
    <x v="328"/>
    <x v="23"/>
    <n v="70"/>
  </r>
  <r>
    <x v="15"/>
    <x v="15"/>
    <x v="328"/>
    <x v="39"/>
    <n v="70"/>
  </r>
  <r>
    <x v="15"/>
    <x v="15"/>
    <x v="330"/>
    <x v="0"/>
    <n v="69"/>
  </r>
  <r>
    <x v="15"/>
    <x v="15"/>
    <x v="337"/>
    <x v="12"/>
    <n v="69"/>
  </r>
  <r>
    <x v="15"/>
    <x v="15"/>
    <x v="322"/>
    <x v="1"/>
    <n v="68"/>
  </r>
  <r>
    <x v="15"/>
    <x v="15"/>
    <x v="333"/>
    <x v="5"/>
    <n v="65"/>
  </r>
  <r>
    <x v="15"/>
    <x v="15"/>
    <x v="336"/>
    <x v="5"/>
    <n v="65"/>
  </r>
  <r>
    <x v="15"/>
    <x v="15"/>
    <x v="323"/>
    <x v="5"/>
    <n v="64"/>
  </r>
  <r>
    <x v="15"/>
    <x v="15"/>
    <x v="336"/>
    <x v="2"/>
    <n v="64"/>
  </r>
  <r>
    <x v="15"/>
    <x v="15"/>
    <x v="329"/>
    <x v="4"/>
    <n v="63"/>
  </r>
  <r>
    <x v="15"/>
    <x v="15"/>
    <x v="329"/>
    <x v="9"/>
    <n v="63"/>
  </r>
  <r>
    <x v="15"/>
    <x v="15"/>
    <x v="333"/>
    <x v="12"/>
    <n v="63"/>
  </r>
  <r>
    <x v="15"/>
    <x v="15"/>
    <x v="333"/>
    <x v="2"/>
    <n v="63"/>
  </r>
  <r>
    <x v="15"/>
    <x v="15"/>
    <x v="338"/>
    <x v="14"/>
    <n v="63"/>
  </r>
  <r>
    <x v="15"/>
    <x v="15"/>
    <x v="322"/>
    <x v="9"/>
    <n v="61"/>
  </r>
  <r>
    <x v="15"/>
    <x v="15"/>
    <x v="323"/>
    <x v="2"/>
    <n v="61"/>
  </r>
  <r>
    <x v="15"/>
    <x v="15"/>
    <x v="328"/>
    <x v="9"/>
    <n v="60"/>
  </r>
  <r>
    <x v="15"/>
    <x v="15"/>
    <x v="328"/>
    <x v="38"/>
    <n v="60"/>
  </r>
  <r>
    <x v="15"/>
    <x v="15"/>
    <x v="342"/>
    <x v="4"/>
    <n v="60"/>
  </r>
  <r>
    <x v="15"/>
    <x v="15"/>
    <x v="344"/>
    <x v="4"/>
    <n v="60"/>
  </r>
  <r>
    <x v="15"/>
    <x v="15"/>
    <x v="327"/>
    <x v="39"/>
    <n v="58"/>
  </r>
  <r>
    <x v="15"/>
    <x v="15"/>
    <x v="328"/>
    <x v="1"/>
    <n v="58"/>
  </r>
  <r>
    <x v="15"/>
    <x v="15"/>
    <x v="329"/>
    <x v="39"/>
    <n v="58"/>
  </r>
  <r>
    <x v="15"/>
    <x v="15"/>
    <x v="337"/>
    <x v="23"/>
    <n v="57"/>
  </r>
  <r>
    <x v="15"/>
    <x v="15"/>
    <x v="341"/>
    <x v="5"/>
    <n v="57"/>
  </r>
  <r>
    <x v="15"/>
    <x v="15"/>
    <x v="336"/>
    <x v="12"/>
    <n v="56"/>
  </r>
  <r>
    <x v="15"/>
    <x v="15"/>
    <x v="323"/>
    <x v="12"/>
    <n v="55"/>
  </r>
  <r>
    <x v="15"/>
    <x v="15"/>
    <x v="332"/>
    <x v="14"/>
    <n v="55"/>
  </r>
  <r>
    <x v="15"/>
    <x v="15"/>
    <x v="335"/>
    <x v="0"/>
    <n v="55"/>
  </r>
  <r>
    <x v="15"/>
    <x v="15"/>
    <x v="339"/>
    <x v="30"/>
    <n v="55"/>
  </r>
  <r>
    <x v="15"/>
    <x v="15"/>
    <x v="341"/>
    <x v="12"/>
    <n v="55"/>
  </r>
  <r>
    <x v="15"/>
    <x v="15"/>
    <x v="341"/>
    <x v="2"/>
    <n v="55"/>
  </r>
  <r>
    <x v="15"/>
    <x v="15"/>
    <x v="329"/>
    <x v="38"/>
    <n v="54"/>
  </r>
  <r>
    <x v="15"/>
    <x v="15"/>
    <x v="331"/>
    <x v="4"/>
    <n v="54"/>
  </r>
  <r>
    <x v="15"/>
    <x v="15"/>
    <x v="325"/>
    <x v="1"/>
    <n v="53"/>
  </r>
  <r>
    <x v="15"/>
    <x v="15"/>
    <x v="330"/>
    <x v="5"/>
    <n v="53"/>
  </r>
  <r>
    <x v="15"/>
    <x v="15"/>
    <x v="338"/>
    <x v="4"/>
    <n v="53"/>
  </r>
  <r>
    <x v="15"/>
    <x v="15"/>
    <x v="342"/>
    <x v="22"/>
    <n v="53"/>
  </r>
  <r>
    <x v="15"/>
    <x v="15"/>
    <x v="330"/>
    <x v="2"/>
    <n v="52"/>
  </r>
  <r>
    <x v="15"/>
    <x v="15"/>
    <x v="325"/>
    <x v="4"/>
    <n v="51"/>
  </r>
  <r>
    <x v="15"/>
    <x v="15"/>
    <x v="330"/>
    <x v="12"/>
    <n v="51"/>
  </r>
  <r>
    <x v="15"/>
    <x v="15"/>
    <x v="340"/>
    <x v="5"/>
    <n v="50"/>
  </r>
  <r>
    <x v="15"/>
    <x v="15"/>
    <x v="327"/>
    <x v="40"/>
    <n v="49"/>
  </r>
  <r>
    <x v="15"/>
    <x v="15"/>
    <x v="330"/>
    <x v="30"/>
    <n v="49"/>
  </r>
  <r>
    <x v="15"/>
    <x v="15"/>
    <x v="340"/>
    <x v="2"/>
    <n v="49"/>
  </r>
  <r>
    <x v="15"/>
    <x v="15"/>
    <x v="324"/>
    <x v="22"/>
    <n v="47"/>
  </r>
  <r>
    <x v="15"/>
    <x v="15"/>
    <x v="332"/>
    <x v="4"/>
    <n v="47"/>
  </r>
  <r>
    <x v="15"/>
    <x v="15"/>
    <x v="340"/>
    <x v="0"/>
    <n v="47"/>
  </r>
  <r>
    <x v="15"/>
    <x v="15"/>
    <x v="332"/>
    <x v="28"/>
    <n v="46"/>
  </r>
  <r>
    <x v="15"/>
    <x v="15"/>
    <x v="340"/>
    <x v="12"/>
    <n v="46"/>
  </r>
  <r>
    <x v="15"/>
    <x v="15"/>
    <x v="343"/>
    <x v="12"/>
    <n v="44"/>
  </r>
  <r>
    <x v="15"/>
    <x v="15"/>
    <x v="343"/>
    <x v="2"/>
    <n v="44"/>
  </r>
  <r>
    <x v="15"/>
    <x v="15"/>
    <x v="343"/>
    <x v="5"/>
    <n v="44"/>
  </r>
  <r>
    <x v="15"/>
    <x v="15"/>
    <x v="344"/>
    <x v="9"/>
    <n v="44"/>
  </r>
  <r>
    <x v="15"/>
    <x v="15"/>
    <x v="324"/>
    <x v="5"/>
    <n v="43"/>
  </r>
  <r>
    <x v="15"/>
    <x v="15"/>
    <x v="324"/>
    <x v="2"/>
    <n v="42"/>
  </r>
  <r>
    <x v="15"/>
    <x v="15"/>
    <x v="325"/>
    <x v="9"/>
    <n v="42"/>
  </r>
  <r>
    <x v="15"/>
    <x v="15"/>
    <x v="337"/>
    <x v="22"/>
    <n v="42"/>
  </r>
  <r>
    <x v="15"/>
    <x v="15"/>
    <x v="326"/>
    <x v="12"/>
    <n v="41"/>
  </r>
  <r>
    <x v="15"/>
    <x v="15"/>
    <x v="329"/>
    <x v="1"/>
    <n v="41"/>
  </r>
  <r>
    <x v="15"/>
    <x v="15"/>
    <x v="327"/>
    <x v="32"/>
    <n v="40"/>
  </r>
  <r>
    <x v="15"/>
    <x v="15"/>
    <x v="336"/>
    <x v="26"/>
    <n v="40"/>
  </r>
  <r>
    <x v="15"/>
    <x v="15"/>
    <x v="340"/>
    <x v="40"/>
    <n v="40"/>
  </r>
  <r>
    <x v="15"/>
    <x v="15"/>
    <x v="322"/>
    <x v="16"/>
    <n v="39"/>
  </r>
  <r>
    <x v="15"/>
    <x v="15"/>
    <x v="327"/>
    <x v="4"/>
    <n v="39"/>
  </r>
  <r>
    <x v="15"/>
    <x v="15"/>
    <x v="326"/>
    <x v="13"/>
    <n v="38"/>
  </r>
  <r>
    <x v="15"/>
    <x v="15"/>
    <x v="326"/>
    <x v="15"/>
    <n v="37"/>
  </r>
  <r>
    <x v="15"/>
    <x v="15"/>
    <x v="329"/>
    <x v="40"/>
    <n v="37"/>
  </r>
  <r>
    <x v="15"/>
    <x v="15"/>
    <x v="344"/>
    <x v="1"/>
    <n v="37"/>
  </r>
  <r>
    <x v="15"/>
    <x v="15"/>
    <x v="324"/>
    <x v="12"/>
    <n v="36"/>
  </r>
  <r>
    <x v="15"/>
    <x v="15"/>
    <x v="325"/>
    <x v="40"/>
    <n v="36"/>
  </r>
  <r>
    <x v="15"/>
    <x v="15"/>
    <x v="328"/>
    <x v="6"/>
    <n v="35"/>
  </r>
  <r>
    <x v="15"/>
    <x v="15"/>
    <x v="322"/>
    <x v="33"/>
    <n v="32"/>
  </r>
  <r>
    <x v="15"/>
    <x v="15"/>
    <x v="328"/>
    <x v="33"/>
    <n v="32"/>
  </r>
  <r>
    <x v="15"/>
    <x v="15"/>
    <x v="337"/>
    <x v="4"/>
    <n v="32"/>
  </r>
  <r>
    <x v="15"/>
    <x v="15"/>
    <x v="325"/>
    <x v="15"/>
    <n v="31"/>
  </r>
  <r>
    <x v="15"/>
    <x v="15"/>
    <x v="329"/>
    <x v="6"/>
    <n v="31"/>
  </r>
  <r>
    <x v="15"/>
    <x v="15"/>
    <x v="330"/>
    <x v="40"/>
    <n v="31"/>
  </r>
  <r>
    <x v="15"/>
    <x v="15"/>
    <x v="331"/>
    <x v="14"/>
    <n v="30"/>
  </r>
  <r>
    <x v="15"/>
    <x v="15"/>
    <x v="330"/>
    <x v="9"/>
    <n v="29"/>
  </r>
  <r>
    <x v="15"/>
    <x v="15"/>
    <x v="332"/>
    <x v="9"/>
    <n v="29"/>
  </r>
  <r>
    <x v="15"/>
    <x v="15"/>
    <x v="335"/>
    <x v="5"/>
    <n v="28"/>
  </r>
  <r>
    <x v="15"/>
    <x v="15"/>
    <x v="339"/>
    <x v="40"/>
    <n v="28"/>
  </r>
  <r>
    <x v="15"/>
    <x v="15"/>
    <x v="335"/>
    <x v="12"/>
    <n v="27"/>
  </r>
  <r>
    <x v="15"/>
    <x v="15"/>
    <x v="335"/>
    <x v="2"/>
    <n v="27"/>
  </r>
  <r>
    <x v="15"/>
    <x v="15"/>
    <x v="339"/>
    <x v="12"/>
    <n v="27"/>
  </r>
  <r>
    <x v="15"/>
    <x v="15"/>
    <x v="339"/>
    <x v="2"/>
    <n v="27"/>
  </r>
  <r>
    <x v="15"/>
    <x v="15"/>
    <x v="339"/>
    <x v="5"/>
    <n v="27"/>
  </r>
  <r>
    <x v="15"/>
    <x v="15"/>
    <x v="343"/>
    <x v="27"/>
    <n v="27"/>
  </r>
  <r>
    <x v="15"/>
    <x v="15"/>
    <x v="328"/>
    <x v="24"/>
    <n v="26"/>
  </r>
  <r>
    <x v="15"/>
    <x v="15"/>
    <x v="343"/>
    <x v="4"/>
    <n v="26"/>
  </r>
  <r>
    <x v="15"/>
    <x v="15"/>
    <x v="328"/>
    <x v="16"/>
    <n v="25"/>
  </r>
  <r>
    <x v="15"/>
    <x v="15"/>
    <x v="341"/>
    <x v="4"/>
    <n v="25"/>
  </r>
  <r>
    <x v="15"/>
    <x v="15"/>
    <x v="342"/>
    <x v="9"/>
    <n v="25"/>
  </r>
  <r>
    <x v="15"/>
    <x v="15"/>
    <x v="329"/>
    <x v="23"/>
    <n v="24"/>
  </r>
  <r>
    <x v="15"/>
    <x v="15"/>
    <x v="342"/>
    <x v="28"/>
    <n v="24"/>
  </r>
  <r>
    <x v="15"/>
    <x v="15"/>
    <x v="325"/>
    <x v="16"/>
    <n v="23"/>
  </r>
  <r>
    <x v="15"/>
    <x v="15"/>
    <x v="327"/>
    <x v="9"/>
    <n v="23"/>
  </r>
  <r>
    <x v="15"/>
    <x v="15"/>
    <x v="328"/>
    <x v="15"/>
    <n v="23"/>
  </r>
  <r>
    <x v="15"/>
    <x v="15"/>
    <x v="332"/>
    <x v="1"/>
    <n v="23"/>
  </r>
  <r>
    <x v="15"/>
    <x v="15"/>
    <x v="334"/>
    <x v="5"/>
    <n v="23"/>
  </r>
  <r>
    <x v="15"/>
    <x v="15"/>
    <x v="336"/>
    <x v="14"/>
    <n v="23"/>
  </r>
  <r>
    <x v="15"/>
    <x v="15"/>
    <x v="325"/>
    <x v="23"/>
    <n v="22"/>
  </r>
  <r>
    <x v="15"/>
    <x v="15"/>
    <x v="327"/>
    <x v="1"/>
    <n v="22"/>
  </r>
  <r>
    <x v="15"/>
    <x v="15"/>
    <x v="340"/>
    <x v="9"/>
    <n v="22"/>
  </r>
  <r>
    <x v="15"/>
    <x v="15"/>
    <x v="342"/>
    <x v="1"/>
    <n v="22"/>
  </r>
  <r>
    <x v="15"/>
    <x v="15"/>
    <x v="325"/>
    <x v="39"/>
    <n v="21"/>
  </r>
  <r>
    <x v="15"/>
    <x v="15"/>
    <x v="332"/>
    <x v="33"/>
    <n v="21"/>
  </r>
  <r>
    <x v="15"/>
    <x v="15"/>
    <x v="341"/>
    <x v="0"/>
    <n v="21"/>
  </r>
  <r>
    <x v="15"/>
    <x v="15"/>
    <x v="342"/>
    <x v="39"/>
    <n v="21"/>
  </r>
  <r>
    <x v="15"/>
    <x v="15"/>
    <x v="323"/>
    <x v="4"/>
    <n v="20"/>
  </r>
  <r>
    <x v="15"/>
    <x v="15"/>
    <x v="324"/>
    <x v="9"/>
    <n v="20"/>
  </r>
  <r>
    <x v="15"/>
    <x v="15"/>
    <x v="326"/>
    <x v="24"/>
    <n v="20"/>
  </r>
  <r>
    <x v="15"/>
    <x v="15"/>
    <x v="326"/>
    <x v="22"/>
    <n v="20"/>
  </r>
  <r>
    <x v="15"/>
    <x v="15"/>
    <x v="334"/>
    <x v="12"/>
    <n v="20"/>
  </r>
  <r>
    <x v="15"/>
    <x v="15"/>
    <x v="334"/>
    <x v="2"/>
    <n v="20"/>
  </r>
  <r>
    <x v="15"/>
    <x v="15"/>
    <x v="336"/>
    <x v="4"/>
    <n v="20"/>
  </r>
  <r>
    <x v="15"/>
    <x v="15"/>
    <x v="336"/>
    <x v="22"/>
    <n v="20"/>
  </r>
  <r>
    <x v="15"/>
    <x v="15"/>
    <x v="341"/>
    <x v="9"/>
    <n v="20"/>
  </r>
  <r>
    <x v="15"/>
    <x v="15"/>
    <x v="333"/>
    <x v="4"/>
    <n v="19"/>
  </r>
  <r>
    <x v="15"/>
    <x v="15"/>
    <x v="338"/>
    <x v="15"/>
    <n v="19"/>
  </r>
  <r>
    <x v="15"/>
    <x v="15"/>
    <x v="325"/>
    <x v="33"/>
    <n v="18"/>
  </r>
  <r>
    <x v="15"/>
    <x v="15"/>
    <x v="326"/>
    <x v="6"/>
    <n v="18"/>
  </r>
  <r>
    <x v="15"/>
    <x v="15"/>
    <x v="330"/>
    <x v="4"/>
    <n v="18"/>
  </r>
  <r>
    <x v="15"/>
    <x v="15"/>
    <x v="331"/>
    <x v="38"/>
    <n v="18"/>
  </r>
  <r>
    <x v="15"/>
    <x v="15"/>
    <x v="344"/>
    <x v="6"/>
    <n v="18"/>
  </r>
  <r>
    <x v="15"/>
    <x v="15"/>
    <x v="323"/>
    <x v="40"/>
    <n v="17"/>
  </r>
  <r>
    <x v="15"/>
    <x v="15"/>
    <x v="330"/>
    <x v="39"/>
    <n v="17"/>
  </r>
  <r>
    <x v="15"/>
    <x v="15"/>
    <x v="331"/>
    <x v="9"/>
    <n v="17"/>
  </r>
  <r>
    <x v="15"/>
    <x v="15"/>
    <x v="331"/>
    <x v="33"/>
    <n v="17"/>
  </r>
  <r>
    <x v="15"/>
    <x v="15"/>
    <x v="339"/>
    <x v="4"/>
    <n v="17"/>
  </r>
  <r>
    <x v="15"/>
    <x v="15"/>
    <x v="322"/>
    <x v="6"/>
    <n v="16"/>
  </r>
  <r>
    <x v="15"/>
    <x v="15"/>
    <x v="329"/>
    <x v="33"/>
    <n v="16"/>
  </r>
  <r>
    <x v="15"/>
    <x v="15"/>
    <x v="326"/>
    <x v="40"/>
    <n v="15"/>
  </r>
  <r>
    <x v="15"/>
    <x v="15"/>
    <x v="344"/>
    <x v="33"/>
    <n v="15"/>
  </r>
  <r>
    <x v="15"/>
    <x v="15"/>
    <x v="337"/>
    <x v="33"/>
    <n v="14"/>
  </r>
  <r>
    <x v="15"/>
    <x v="15"/>
    <x v="342"/>
    <x v="14"/>
    <n v="14"/>
  </r>
  <r>
    <x v="15"/>
    <x v="15"/>
    <x v="342"/>
    <x v="33"/>
    <n v="14"/>
  </r>
  <r>
    <x v="15"/>
    <x v="15"/>
    <x v="344"/>
    <x v="39"/>
    <n v="14"/>
  </r>
  <r>
    <x v="15"/>
    <x v="15"/>
    <x v="336"/>
    <x v="38"/>
    <n v="13"/>
  </r>
  <r>
    <x v="15"/>
    <x v="15"/>
    <x v="337"/>
    <x v="14"/>
    <n v="13"/>
  </r>
  <r>
    <x v="15"/>
    <x v="15"/>
    <x v="344"/>
    <x v="16"/>
    <n v="13"/>
  </r>
  <r>
    <x v="15"/>
    <x v="15"/>
    <x v="323"/>
    <x v="14"/>
    <n v="12"/>
  </r>
  <r>
    <x v="15"/>
    <x v="15"/>
    <x v="332"/>
    <x v="39"/>
    <n v="12"/>
  </r>
  <r>
    <x v="15"/>
    <x v="15"/>
    <x v="336"/>
    <x v="39"/>
    <n v="12"/>
  </r>
  <r>
    <x v="15"/>
    <x v="15"/>
    <x v="338"/>
    <x v="23"/>
    <n v="12"/>
  </r>
  <r>
    <x v="15"/>
    <x v="15"/>
    <x v="342"/>
    <x v="23"/>
    <n v="12"/>
  </r>
  <r>
    <x v="15"/>
    <x v="15"/>
    <x v="343"/>
    <x v="0"/>
    <n v="12"/>
  </r>
  <r>
    <x v="15"/>
    <x v="15"/>
    <x v="322"/>
    <x v="10"/>
    <n v="11"/>
  </r>
  <r>
    <x v="15"/>
    <x v="15"/>
    <x v="326"/>
    <x v="1"/>
    <n v="11"/>
  </r>
  <r>
    <x v="15"/>
    <x v="15"/>
    <x v="333"/>
    <x v="9"/>
    <n v="11"/>
  </r>
  <r>
    <x v="15"/>
    <x v="15"/>
    <x v="336"/>
    <x v="9"/>
    <n v="11"/>
  </r>
  <r>
    <x v="15"/>
    <x v="15"/>
    <x v="337"/>
    <x v="9"/>
    <n v="11"/>
  </r>
  <r>
    <x v="15"/>
    <x v="15"/>
    <x v="322"/>
    <x v="24"/>
    <n v="10"/>
  </r>
  <r>
    <x v="15"/>
    <x v="15"/>
    <x v="323"/>
    <x v="9"/>
    <n v="10"/>
  </r>
  <r>
    <x v="15"/>
    <x v="15"/>
    <x v="326"/>
    <x v="10"/>
    <n v="10"/>
  </r>
  <r>
    <x v="15"/>
    <x v="15"/>
    <x v="327"/>
    <x v="33"/>
    <n v="10"/>
  </r>
  <r>
    <x v="15"/>
    <x v="15"/>
    <x v="328"/>
    <x v="13"/>
    <n v="10"/>
  </r>
  <r>
    <x v="15"/>
    <x v="15"/>
    <x v="339"/>
    <x v="22"/>
    <n v="10"/>
  </r>
  <r>
    <x v="15"/>
    <x v="15"/>
    <x v="340"/>
    <x v="4"/>
    <n v="10"/>
  </r>
  <r>
    <x v="15"/>
    <x v="15"/>
    <x v="344"/>
    <x v="13"/>
    <n v="10"/>
  </r>
  <r>
    <x v="15"/>
    <x v="15"/>
    <x v="322"/>
    <x v="13"/>
    <n v="9"/>
  </r>
  <r>
    <x v="15"/>
    <x v="15"/>
    <x v="324"/>
    <x v="1"/>
    <n v="9"/>
  </r>
  <r>
    <x v="15"/>
    <x v="15"/>
    <x v="326"/>
    <x v="4"/>
    <n v="9"/>
  </r>
  <r>
    <x v="15"/>
    <x v="15"/>
    <x v="326"/>
    <x v="9"/>
    <n v="9"/>
  </r>
  <r>
    <x v="15"/>
    <x v="15"/>
    <x v="329"/>
    <x v="15"/>
    <n v="9"/>
  </r>
  <r>
    <x v="15"/>
    <x v="15"/>
    <x v="329"/>
    <x v="16"/>
    <n v="9"/>
  </r>
  <r>
    <x v="15"/>
    <x v="15"/>
    <x v="331"/>
    <x v="23"/>
    <n v="9"/>
  </r>
  <r>
    <x v="15"/>
    <x v="15"/>
    <x v="331"/>
    <x v="1"/>
    <n v="9"/>
  </r>
  <r>
    <x v="15"/>
    <x v="15"/>
    <x v="335"/>
    <x v="4"/>
    <n v="9"/>
  </r>
  <r>
    <x v="15"/>
    <x v="15"/>
    <x v="336"/>
    <x v="33"/>
    <n v="9"/>
  </r>
  <r>
    <x v="15"/>
    <x v="15"/>
    <x v="338"/>
    <x v="33"/>
    <n v="9"/>
  </r>
  <r>
    <x v="15"/>
    <x v="15"/>
    <x v="343"/>
    <x v="28"/>
    <n v="9"/>
  </r>
  <r>
    <x v="15"/>
    <x v="15"/>
    <x v="343"/>
    <x v="9"/>
    <n v="9"/>
  </r>
  <r>
    <x v="15"/>
    <x v="15"/>
    <x v="322"/>
    <x v="15"/>
    <n v="8"/>
  </r>
  <r>
    <x v="15"/>
    <x v="15"/>
    <x v="325"/>
    <x v="24"/>
    <n v="8"/>
  </r>
  <r>
    <x v="15"/>
    <x v="15"/>
    <x v="325"/>
    <x v="6"/>
    <n v="8"/>
  </r>
  <r>
    <x v="15"/>
    <x v="15"/>
    <x v="328"/>
    <x v="36"/>
    <n v="8"/>
  </r>
  <r>
    <x v="15"/>
    <x v="15"/>
    <x v="331"/>
    <x v="36"/>
    <n v="8"/>
  </r>
  <r>
    <x v="15"/>
    <x v="15"/>
    <x v="332"/>
    <x v="16"/>
    <n v="8"/>
  </r>
  <r>
    <x v="15"/>
    <x v="15"/>
    <x v="338"/>
    <x v="1"/>
    <n v="8"/>
  </r>
  <r>
    <x v="15"/>
    <x v="15"/>
    <x v="342"/>
    <x v="15"/>
    <n v="8"/>
  </r>
  <r>
    <x v="15"/>
    <x v="15"/>
    <x v="343"/>
    <x v="40"/>
    <n v="8"/>
  </r>
  <r>
    <x v="15"/>
    <x v="15"/>
    <x v="327"/>
    <x v="28"/>
    <n v="7"/>
  </r>
  <r>
    <x v="15"/>
    <x v="15"/>
    <x v="332"/>
    <x v="6"/>
    <n v="7"/>
  </r>
  <r>
    <x v="15"/>
    <x v="15"/>
    <x v="333"/>
    <x v="1"/>
    <n v="7"/>
  </r>
  <r>
    <x v="15"/>
    <x v="15"/>
    <x v="337"/>
    <x v="1"/>
    <n v="7"/>
  </r>
  <r>
    <x v="15"/>
    <x v="15"/>
    <x v="338"/>
    <x v="6"/>
    <n v="7"/>
  </r>
  <r>
    <x v="15"/>
    <x v="15"/>
    <x v="341"/>
    <x v="28"/>
    <n v="7"/>
  </r>
  <r>
    <x v="15"/>
    <x v="15"/>
    <x v="322"/>
    <x v="36"/>
    <n v="6"/>
  </r>
  <r>
    <x v="15"/>
    <x v="15"/>
    <x v="322"/>
    <x v="35"/>
    <n v="6"/>
  </r>
  <r>
    <x v="15"/>
    <x v="15"/>
    <x v="323"/>
    <x v="1"/>
    <n v="6"/>
  </r>
  <r>
    <x v="15"/>
    <x v="15"/>
    <x v="324"/>
    <x v="14"/>
    <n v="6"/>
  </r>
  <r>
    <x v="15"/>
    <x v="15"/>
    <x v="325"/>
    <x v="26"/>
    <n v="6"/>
  </r>
  <r>
    <x v="15"/>
    <x v="15"/>
    <x v="330"/>
    <x v="22"/>
    <n v="6"/>
  </r>
  <r>
    <x v="15"/>
    <x v="15"/>
    <x v="333"/>
    <x v="16"/>
    <n v="6"/>
  </r>
  <r>
    <x v="15"/>
    <x v="15"/>
    <x v="334"/>
    <x v="4"/>
    <n v="6"/>
  </r>
  <r>
    <x v="15"/>
    <x v="15"/>
    <x v="335"/>
    <x v="1"/>
    <n v="6"/>
  </r>
  <r>
    <x v="15"/>
    <x v="15"/>
    <x v="336"/>
    <x v="1"/>
    <n v="6"/>
  </r>
  <r>
    <x v="15"/>
    <x v="15"/>
    <x v="338"/>
    <x v="9"/>
    <n v="6"/>
  </r>
  <r>
    <x v="15"/>
    <x v="15"/>
    <x v="339"/>
    <x v="9"/>
    <n v="6"/>
  </r>
  <r>
    <x v="15"/>
    <x v="15"/>
    <x v="340"/>
    <x v="14"/>
    <n v="6"/>
  </r>
  <r>
    <x v="15"/>
    <x v="15"/>
    <x v="342"/>
    <x v="16"/>
    <n v="6"/>
  </r>
  <r>
    <x v="15"/>
    <x v="15"/>
    <x v="322"/>
    <x v="38"/>
    <n v="5"/>
  </r>
  <r>
    <x v="15"/>
    <x v="15"/>
    <x v="323"/>
    <x v="16"/>
    <n v="5"/>
  </r>
  <r>
    <x v="15"/>
    <x v="15"/>
    <x v="328"/>
    <x v="10"/>
    <n v="5"/>
  </r>
  <r>
    <x v="15"/>
    <x v="15"/>
    <x v="328"/>
    <x v="35"/>
    <n v="5"/>
  </r>
  <r>
    <x v="15"/>
    <x v="15"/>
    <x v="330"/>
    <x v="28"/>
    <n v="5"/>
  </r>
  <r>
    <x v="15"/>
    <x v="15"/>
    <x v="330"/>
    <x v="1"/>
    <n v="5"/>
  </r>
  <r>
    <x v="15"/>
    <x v="15"/>
    <x v="330"/>
    <x v="33"/>
    <n v="5"/>
  </r>
  <r>
    <x v="15"/>
    <x v="15"/>
    <x v="332"/>
    <x v="36"/>
    <n v="5"/>
  </r>
  <r>
    <x v="15"/>
    <x v="15"/>
    <x v="333"/>
    <x v="33"/>
    <n v="5"/>
  </r>
  <r>
    <x v="15"/>
    <x v="15"/>
    <x v="341"/>
    <x v="15"/>
    <n v="5"/>
  </r>
  <r>
    <x v="15"/>
    <x v="15"/>
    <x v="341"/>
    <x v="16"/>
    <n v="5"/>
  </r>
  <r>
    <x v="15"/>
    <x v="15"/>
    <x v="342"/>
    <x v="6"/>
    <n v="5"/>
  </r>
  <r>
    <x v="15"/>
    <x v="15"/>
    <x v="324"/>
    <x v="16"/>
    <n v="4"/>
  </r>
  <r>
    <x v="15"/>
    <x v="15"/>
    <x v="327"/>
    <x v="14"/>
    <n v="4"/>
  </r>
  <r>
    <x v="15"/>
    <x v="15"/>
    <x v="327"/>
    <x v="15"/>
    <n v="4"/>
  </r>
  <r>
    <x v="15"/>
    <x v="15"/>
    <x v="329"/>
    <x v="35"/>
    <n v="4"/>
  </r>
  <r>
    <x v="15"/>
    <x v="15"/>
    <x v="330"/>
    <x v="14"/>
    <n v="4"/>
  </r>
  <r>
    <x v="15"/>
    <x v="15"/>
    <x v="330"/>
    <x v="15"/>
    <n v="4"/>
  </r>
  <r>
    <x v="15"/>
    <x v="15"/>
    <x v="331"/>
    <x v="16"/>
    <n v="4"/>
  </r>
  <r>
    <x v="15"/>
    <x v="15"/>
    <x v="332"/>
    <x v="15"/>
    <n v="4"/>
  </r>
  <r>
    <x v="15"/>
    <x v="15"/>
    <x v="335"/>
    <x v="9"/>
    <n v="4"/>
  </r>
  <r>
    <x v="15"/>
    <x v="15"/>
    <x v="336"/>
    <x v="15"/>
    <n v="4"/>
  </r>
  <r>
    <x v="15"/>
    <x v="15"/>
    <x v="336"/>
    <x v="6"/>
    <n v="4"/>
  </r>
  <r>
    <x v="15"/>
    <x v="15"/>
    <x v="336"/>
    <x v="36"/>
    <n v="4"/>
  </r>
  <r>
    <x v="15"/>
    <x v="15"/>
    <x v="338"/>
    <x v="13"/>
    <n v="4"/>
  </r>
  <r>
    <x v="15"/>
    <x v="15"/>
    <x v="340"/>
    <x v="1"/>
    <n v="4"/>
  </r>
  <r>
    <x v="15"/>
    <x v="15"/>
    <x v="342"/>
    <x v="26"/>
    <n v="4"/>
  </r>
  <r>
    <x v="15"/>
    <x v="15"/>
    <x v="342"/>
    <x v="36"/>
    <n v="4"/>
  </r>
  <r>
    <x v="15"/>
    <x v="15"/>
    <x v="343"/>
    <x v="15"/>
    <n v="4"/>
  </r>
  <r>
    <x v="15"/>
    <x v="15"/>
    <x v="343"/>
    <x v="33"/>
    <n v="4"/>
  </r>
  <r>
    <x v="15"/>
    <x v="15"/>
    <x v="344"/>
    <x v="15"/>
    <n v="4"/>
  </r>
  <r>
    <x v="15"/>
    <x v="15"/>
    <x v="323"/>
    <x v="33"/>
    <n v="3"/>
  </r>
  <r>
    <x v="15"/>
    <x v="15"/>
    <x v="325"/>
    <x v="10"/>
    <n v="3"/>
  </r>
  <r>
    <x v="15"/>
    <x v="15"/>
    <x v="326"/>
    <x v="11"/>
    <n v="3"/>
  </r>
  <r>
    <x v="15"/>
    <x v="15"/>
    <x v="327"/>
    <x v="35"/>
    <n v="3"/>
  </r>
  <r>
    <x v="15"/>
    <x v="15"/>
    <x v="328"/>
    <x v="11"/>
    <n v="3"/>
  </r>
  <r>
    <x v="15"/>
    <x v="15"/>
    <x v="329"/>
    <x v="13"/>
    <n v="3"/>
  </r>
  <r>
    <x v="15"/>
    <x v="15"/>
    <x v="334"/>
    <x v="16"/>
    <n v="3"/>
  </r>
  <r>
    <x v="15"/>
    <x v="15"/>
    <x v="334"/>
    <x v="33"/>
    <n v="3"/>
  </r>
  <r>
    <x v="15"/>
    <x v="15"/>
    <x v="337"/>
    <x v="6"/>
    <n v="3"/>
  </r>
  <r>
    <x v="15"/>
    <x v="15"/>
    <x v="337"/>
    <x v="36"/>
    <n v="3"/>
  </r>
  <r>
    <x v="15"/>
    <x v="15"/>
    <x v="338"/>
    <x v="16"/>
    <n v="3"/>
  </r>
  <r>
    <x v="15"/>
    <x v="15"/>
    <x v="338"/>
    <x v="36"/>
    <n v="3"/>
  </r>
  <r>
    <x v="15"/>
    <x v="15"/>
    <x v="339"/>
    <x v="33"/>
    <n v="3"/>
  </r>
  <r>
    <x v="15"/>
    <x v="15"/>
    <x v="340"/>
    <x v="33"/>
    <n v="3"/>
  </r>
  <r>
    <x v="15"/>
    <x v="15"/>
    <x v="341"/>
    <x v="1"/>
    <n v="3"/>
  </r>
  <r>
    <x v="15"/>
    <x v="15"/>
    <x v="342"/>
    <x v="34"/>
    <n v="3"/>
  </r>
  <r>
    <x v="15"/>
    <x v="15"/>
    <x v="342"/>
    <x v="35"/>
    <n v="3"/>
  </r>
  <r>
    <x v="15"/>
    <x v="15"/>
    <x v="344"/>
    <x v="10"/>
    <n v="3"/>
  </r>
  <r>
    <x v="15"/>
    <x v="15"/>
    <x v="344"/>
    <x v="36"/>
    <n v="3"/>
  </r>
  <r>
    <x v="15"/>
    <x v="15"/>
    <x v="324"/>
    <x v="15"/>
    <n v="2"/>
  </r>
  <r>
    <x v="15"/>
    <x v="15"/>
    <x v="324"/>
    <x v="4"/>
    <n v="2"/>
  </r>
  <r>
    <x v="15"/>
    <x v="15"/>
    <x v="325"/>
    <x v="13"/>
    <n v="2"/>
  </r>
  <r>
    <x v="15"/>
    <x v="15"/>
    <x v="325"/>
    <x v="36"/>
    <n v="2"/>
  </r>
  <r>
    <x v="15"/>
    <x v="15"/>
    <x v="325"/>
    <x v="35"/>
    <n v="2"/>
  </r>
  <r>
    <x v="15"/>
    <x v="15"/>
    <x v="327"/>
    <x v="16"/>
    <n v="2"/>
  </r>
  <r>
    <x v="15"/>
    <x v="15"/>
    <x v="327"/>
    <x v="36"/>
    <n v="2"/>
  </r>
  <r>
    <x v="15"/>
    <x v="15"/>
    <x v="329"/>
    <x v="34"/>
    <n v="2"/>
  </r>
  <r>
    <x v="15"/>
    <x v="15"/>
    <x v="330"/>
    <x v="36"/>
    <n v="2"/>
  </r>
  <r>
    <x v="15"/>
    <x v="15"/>
    <x v="331"/>
    <x v="35"/>
    <n v="2"/>
  </r>
  <r>
    <x v="15"/>
    <x v="15"/>
    <x v="332"/>
    <x v="23"/>
    <n v="2"/>
  </r>
  <r>
    <x v="15"/>
    <x v="15"/>
    <x v="334"/>
    <x v="9"/>
    <n v="2"/>
  </r>
  <r>
    <x v="15"/>
    <x v="15"/>
    <x v="334"/>
    <x v="31"/>
    <n v="2"/>
  </r>
  <r>
    <x v="15"/>
    <x v="15"/>
    <x v="336"/>
    <x v="16"/>
    <n v="2"/>
  </r>
  <r>
    <x v="15"/>
    <x v="15"/>
    <x v="337"/>
    <x v="10"/>
    <n v="2"/>
  </r>
  <r>
    <x v="15"/>
    <x v="15"/>
    <x v="337"/>
    <x v="16"/>
    <n v="2"/>
  </r>
  <r>
    <x v="15"/>
    <x v="15"/>
    <x v="339"/>
    <x v="14"/>
    <n v="2"/>
  </r>
  <r>
    <x v="15"/>
    <x v="15"/>
    <x v="339"/>
    <x v="26"/>
    <n v="2"/>
  </r>
  <r>
    <x v="15"/>
    <x v="15"/>
    <x v="339"/>
    <x v="0"/>
    <n v="2"/>
  </r>
  <r>
    <x v="15"/>
    <x v="15"/>
    <x v="340"/>
    <x v="16"/>
    <n v="2"/>
  </r>
  <r>
    <x v="15"/>
    <x v="15"/>
    <x v="341"/>
    <x v="14"/>
    <n v="2"/>
  </r>
  <r>
    <x v="15"/>
    <x v="15"/>
    <x v="341"/>
    <x v="33"/>
    <n v="2"/>
  </r>
  <r>
    <x v="15"/>
    <x v="15"/>
    <x v="342"/>
    <x v="24"/>
    <n v="2"/>
  </r>
  <r>
    <x v="15"/>
    <x v="15"/>
    <x v="343"/>
    <x v="16"/>
    <n v="2"/>
  </r>
  <r>
    <x v="15"/>
    <x v="15"/>
    <x v="344"/>
    <x v="35"/>
    <n v="2"/>
  </r>
  <r>
    <x v="15"/>
    <x v="15"/>
    <x v="322"/>
    <x v="11"/>
    <n v="1"/>
  </r>
  <r>
    <x v="15"/>
    <x v="15"/>
    <x v="322"/>
    <x v="34"/>
    <n v="1"/>
  </r>
  <r>
    <x v="15"/>
    <x v="15"/>
    <x v="323"/>
    <x v="15"/>
    <n v="1"/>
  </r>
  <r>
    <x v="15"/>
    <x v="15"/>
    <x v="323"/>
    <x v="28"/>
    <n v="1"/>
  </r>
  <r>
    <x v="15"/>
    <x v="15"/>
    <x v="323"/>
    <x v="6"/>
    <n v="1"/>
  </r>
  <r>
    <x v="15"/>
    <x v="15"/>
    <x v="323"/>
    <x v="36"/>
    <n v="1"/>
  </r>
  <r>
    <x v="15"/>
    <x v="15"/>
    <x v="324"/>
    <x v="33"/>
    <n v="1"/>
  </r>
  <r>
    <x v="15"/>
    <x v="15"/>
    <x v="325"/>
    <x v="11"/>
    <n v="1"/>
  </r>
  <r>
    <x v="15"/>
    <x v="15"/>
    <x v="326"/>
    <x v="16"/>
    <n v="1"/>
  </r>
  <r>
    <x v="15"/>
    <x v="15"/>
    <x v="326"/>
    <x v="33"/>
    <n v="1"/>
  </r>
  <r>
    <x v="15"/>
    <x v="15"/>
    <x v="326"/>
    <x v="36"/>
    <n v="1"/>
  </r>
  <r>
    <x v="15"/>
    <x v="15"/>
    <x v="327"/>
    <x v="31"/>
    <n v="1"/>
  </r>
  <r>
    <x v="15"/>
    <x v="15"/>
    <x v="327"/>
    <x v="34"/>
    <n v="1"/>
  </r>
  <r>
    <x v="15"/>
    <x v="15"/>
    <x v="328"/>
    <x v="34"/>
    <n v="1"/>
  </r>
  <r>
    <x v="15"/>
    <x v="15"/>
    <x v="329"/>
    <x v="10"/>
    <n v="1"/>
  </r>
  <r>
    <x v="15"/>
    <x v="15"/>
    <x v="329"/>
    <x v="36"/>
    <n v="1"/>
  </r>
  <r>
    <x v="15"/>
    <x v="15"/>
    <x v="330"/>
    <x v="6"/>
    <n v="1"/>
  </r>
  <r>
    <x v="15"/>
    <x v="15"/>
    <x v="330"/>
    <x v="16"/>
    <n v="1"/>
  </r>
  <r>
    <x v="15"/>
    <x v="15"/>
    <x v="330"/>
    <x v="35"/>
    <n v="1"/>
  </r>
  <r>
    <x v="15"/>
    <x v="15"/>
    <x v="331"/>
    <x v="15"/>
    <n v="1"/>
  </r>
  <r>
    <x v="15"/>
    <x v="15"/>
    <x v="331"/>
    <x v="28"/>
    <n v="1"/>
  </r>
  <r>
    <x v="15"/>
    <x v="15"/>
    <x v="331"/>
    <x v="10"/>
    <n v="1"/>
  </r>
  <r>
    <x v="15"/>
    <x v="15"/>
    <x v="331"/>
    <x v="6"/>
    <n v="1"/>
  </r>
  <r>
    <x v="15"/>
    <x v="15"/>
    <x v="331"/>
    <x v="34"/>
    <n v="1"/>
  </r>
  <r>
    <x v="15"/>
    <x v="15"/>
    <x v="332"/>
    <x v="10"/>
    <n v="1"/>
  </r>
  <r>
    <x v="15"/>
    <x v="15"/>
    <x v="332"/>
    <x v="35"/>
    <n v="1"/>
  </r>
  <r>
    <x v="15"/>
    <x v="15"/>
    <x v="334"/>
    <x v="15"/>
    <n v="1"/>
  </r>
  <r>
    <x v="15"/>
    <x v="15"/>
    <x v="334"/>
    <x v="28"/>
    <n v="1"/>
  </r>
  <r>
    <x v="15"/>
    <x v="15"/>
    <x v="335"/>
    <x v="31"/>
    <n v="1"/>
  </r>
  <r>
    <x v="15"/>
    <x v="15"/>
    <x v="335"/>
    <x v="33"/>
    <n v="1"/>
  </r>
  <r>
    <x v="15"/>
    <x v="15"/>
    <x v="336"/>
    <x v="13"/>
    <n v="1"/>
  </r>
  <r>
    <x v="15"/>
    <x v="15"/>
    <x v="336"/>
    <x v="34"/>
    <n v="1"/>
  </r>
  <r>
    <x v="15"/>
    <x v="15"/>
    <x v="336"/>
    <x v="35"/>
    <n v="1"/>
  </r>
  <r>
    <x v="15"/>
    <x v="15"/>
    <x v="338"/>
    <x v="10"/>
    <n v="1"/>
  </r>
  <r>
    <x v="15"/>
    <x v="15"/>
    <x v="338"/>
    <x v="34"/>
    <n v="1"/>
  </r>
  <r>
    <x v="15"/>
    <x v="15"/>
    <x v="339"/>
    <x v="15"/>
    <n v="1"/>
  </r>
  <r>
    <x v="15"/>
    <x v="15"/>
    <x v="339"/>
    <x v="28"/>
    <n v="1"/>
  </r>
  <r>
    <x v="15"/>
    <x v="15"/>
    <x v="339"/>
    <x v="13"/>
    <n v="1"/>
  </r>
  <r>
    <x v="15"/>
    <x v="15"/>
    <x v="339"/>
    <x v="1"/>
    <n v="1"/>
  </r>
  <r>
    <x v="15"/>
    <x v="15"/>
    <x v="339"/>
    <x v="6"/>
    <n v="1"/>
  </r>
  <r>
    <x v="15"/>
    <x v="15"/>
    <x v="339"/>
    <x v="16"/>
    <n v="1"/>
  </r>
  <r>
    <x v="15"/>
    <x v="15"/>
    <x v="339"/>
    <x v="34"/>
    <n v="1"/>
  </r>
  <r>
    <x v="15"/>
    <x v="15"/>
    <x v="339"/>
    <x v="36"/>
    <n v="1"/>
  </r>
  <r>
    <x v="15"/>
    <x v="15"/>
    <x v="340"/>
    <x v="15"/>
    <n v="1"/>
  </r>
  <r>
    <x v="15"/>
    <x v="15"/>
    <x v="340"/>
    <x v="28"/>
    <n v="1"/>
  </r>
  <r>
    <x v="15"/>
    <x v="15"/>
    <x v="340"/>
    <x v="36"/>
    <n v="1"/>
  </r>
  <r>
    <x v="15"/>
    <x v="15"/>
    <x v="342"/>
    <x v="13"/>
    <n v="1"/>
  </r>
  <r>
    <x v="15"/>
    <x v="15"/>
    <x v="342"/>
    <x v="11"/>
    <n v="1"/>
  </r>
  <r>
    <x v="15"/>
    <x v="15"/>
    <x v="342"/>
    <x v="10"/>
    <n v="1"/>
  </r>
  <r>
    <x v="15"/>
    <x v="15"/>
    <x v="343"/>
    <x v="14"/>
    <n v="1"/>
  </r>
  <r>
    <x v="15"/>
    <x v="15"/>
    <x v="343"/>
    <x v="1"/>
    <n v="1"/>
  </r>
  <r>
    <x v="15"/>
    <x v="15"/>
    <x v="343"/>
    <x v="36"/>
    <n v="1"/>
  </r>
  <r>
    <x v="15"/>
    <x v="15"/>
    <x v="344"/>
    <x v="11"/>
    <n v="1"/>
  </r>
  <r>
    <x v="15"/>
    <x v="15"/>
    <x v="344"/>
    <x v="24"/>
    <n v="1"/>
  </r>
  <r>
    <x v="15"/>
    <x v="15"/>
    <x v="344"/>
    <x v="34"/>
    <n v="1"/>
  </r>
  <r>
    <x v="15"/>
    <x v="15"/>
    <x v="328"/>
    <x v="19"/>
    <n v="4099341"/>
  </r>
  <r>
    <x v="15"/>
    <x v="15"/>
    <x v="322"/>
    <x v="19"/>
    <n v="3146905"/>
  </r>
  <r>
    <x v="15"/>
    <x v="15"/>
    <x v="329"/>
    <x v="19"/>
    <n v="1369417"/>
  </r>
  <r>
    <x v="15"/>
    <x v="15"/>
    <x v="338"/>
    <x v="19"/>
    <n v="890930"/>
  </r>
  <r>
    <x v="15"/>
    <x v="15"/>
    <x v="331"/>
    <x v="19"/>
    <n v="683327"/>
  </r>
  <r>
    <x v="15"/>
    <x v="15"/>
    <x v="325"/>
    <x v="19"/>
    <n v="524874"/>
  </r>
  <r>
    <x v="15"/>
    <x v="15"/>
    <x v="337"/>
    <x v="19"/>
    <n v="477848"/>
  </r>
  <r>
    <x v="15"/>
    <x v="15"/>
    <x v="326"/>
    <x v="19"/>
    <n v="279176"/>
  </r>
  <r>
    <x v="15"/>
    <x v="15"/>
    <x v="336"/>
    <x v="19"/>
    <n v="252538"/>
  </r>
  <r>
    <x v="15"/>
    <x v="15"/>
    <x v="344"/>
    <x v="19"/>
    <n v="219770"/>
  </r>
  <r>
    <x v="15"/>
    <x v="15"/>
    <x v="332"/>
    <x v="19"/>
    <n v="115246"/>
  </r>
  <r>
    <x v="15"/>
    <x v="15"/>
    <x v="323"/>
    <x v="19"/>
    <n v="108000"/>
  </r>
  <r>
    <x v="15"/>
    <x v="15"/>
    <x v="328"/>
    <x v="18"/>
    <n v="60716"/>
  </r>
  <r>
    <x v="15"/>
    <x v="15"/>
    <x v="329"/>
    <x v="18"/>
    <n v="42376"/>
  </r>
  <r>
    <x v="15"/>
    <x v="15"/>
    <x v="326"/>
    <x v="18"/>
    <n v="30284"/>
  </r>
  <r>
    <x v="15"/>
    <x v="15"/>
    <x v="344"/>
    <x v="20"/>
    <n v="29253"/>
  </r>
  <r>
    <x v="15"/>
    <x v="15"/>
    <x v="344"/>
    <x v="18"/>
    <n v="26115"/>
  </r>
  <r>
    <x v="15"/>
    <x v="15"/>
    <x v="322"/>
    <x v="18"/>
    <n v="23299"/>
  </r>
  <r>
    <x v="15"/>
    <x v="15"/>
    <x v="338"/>
    <x v="18"/>
    <n v="11078"/>
  </r>
  <r>
    <x v="15"/>
    <x v="15"/>
    <x v="325"/>
    <x v="18"/>
    <n v="8240"/>
  </r>
  <r>
    <x v="15"/>
    <x v="15"/>
    <x v="329"/>
    <x v="42"/>
    <n v="6782"/>
  </r>
  <r>
    <x v="15"/>
    <x v="15"/>
    <x v="332"/>
    <x v="18"/>
    <n v="6387"/>
  </r>
  <r>
    <x v="15"/>
    <x v="15"/>
    <x v="328"/>
    <x v="42"/>
    <n v="4301"/>
  </r>
  <r>
    <x v="15"/>
    <x v="15"/>
    <x v="336"/>
    <x v="18"/>
    <n v="3400"/>
  </r>
  <r>
    <x v="15"/>
    <x v="15"/>
    <x v="322"/>
    <x v="42"/>
    <n v="3179"/>
  </r>
  <r>
    <x v="15"/>
    <x v="15"/>
    <x v="337"/>
    <x v="18"/>
    <n v="3016"/>
  </r>
  <r>
    <x v="15"/>
    <x v="15"/>
    <x v="342"/>
    <x v="18"/>
    <n v="2863"/>
  </r>
  <r>
    <x v="15"/>
    <x v="15"/>
    <x v="344"/>
    <x v="42"/>
    <n v="2745"/>
  </r>
  <r>
    <x v="15"/>
    <x v="15"/>
    <x v="330"/>
    <x v="42"/>
    <n v="2741"/>
  </r>
  <r>
    <x v="15"/>
    <x v="15"/>
    <x v="324"/>
    <x v="42"/>
    <n v="2254"/>
  </r>
  <r>
    <x v="15"/>
    <x v="15"/>
    <x v="325"/>
    <x v="42"/>
    <n v="1918"/>
  </r>
  <r>
    <x v="15"/>
    <x v="15"/>
    <x v="340"/>
    <x v="42"/>
    <n v="1822"/>
  </r>
  <r>
    <x v="15"/>
    <x v="15"/>
    <x v="332"/>
    <x v="42"/>
    <n v="1628"/>
  </r>
  <r>
    <x v="15"/>
    <x v="15"/>
    <x v="331"/>
    <x v="42"/>
    <n v="1512"/>
  </r>
  <r>
    <x v="15"/>
    <x v="15"/>
    <x v="327"/>
    <x v="42"/>
    <n v="1357"/>
  </r>
  <r>
    <x v="15"/>
    <x v="15"/>
    <x v="338"/>
    <x v="42"/>
    <n v="1285"/>
  </r>
  <r>
    <x v="15"/>
    <x v="15"/>
    <x v="336"/>
    <x v="42"/>
    <n v="1216"/>
  </r>
  <r>
    <x v="15"/>
    <x v="15"/>
    <x v="331"/>
    <x v="18"/>
    <n v="1211"/>
  </r>
  <r>
    <x v="15"/>
    <x v="15"/>
    <x v="341"/>
    <x v="42"/>
    <n v="1205"/>
  </r>
  <r>
    <x v="15"/>
    <x v="15"/>
    <x v="337"/>
    <x v="42"/>
    <n v="1143"/>
  </r>
  <r>
    <x v="15"/>
    <x v="15"/>
    <x v="339"/>
    <x v="18"/>
    <n v="1058"/>
  </r>
  <r>
    <x v="15"/>
    <x v="15"/>
    <x v="342"/>
    <x v="42"/>
    <n v="919"/>
  </r>
  <r>
    <x v="15"/>
    <x v="15"/>
    <x v="323"/>
    <x v="42"/>
    <n v="831"/>
  </r>
  <r>
    <x v="15"/>
    <x v="15"/>
    <x v="333"/>
    <x v="42"/>
    <n v="725"/>
  </r>
  <r>
    <x v="15"/>
    <x v="15"/>
    <x v="335"/>
    <x v="42"/>
    <n v="538"/>
  </r>
  <r>
    <x v="15"/>
    <x v="15"/>
    <x v="343"/>
    <x v="42"/>
    <n v="441"/>
  </r>
  <r>
    <x v="15"/>
    <x v="15"/>
    <x v="339"/>
    <x v="42"/>
    <n v="315"/>
  </r>
  <r>
    <x v="15"/>
    <x v="15"/>
    <x v="326"/>
    <x v="42"/>
    <n v="230"/>
  </r>
  <r>
    <x v="15"/>
    <x v="15"/>
    <x v="323"/>
    <x v="18"/>
    <n v="216"/>
  </r>
  <r>
    <x v="15"/>
    <x v="15"/>
    <x v="334"/>
    <x v="42"/>
    <n v="108"/>
  </r>
  <r>
    <x v="15"/>
    <x v="15"/>
    <x v="328"/>
    <x v="7"/>
    <n v="66"/>
  </r>
  <r>
    <x v="15"/>
    <x v="15"/>
    <x v="329"/>
    <x v="41"/>
    <n v="62"/>
  </r>
  <r>
    <x v="15"/>
    <x v="15"/>
    <x v="329"/>
    <x v="7"/>
    <n v="56"/>
  </r>
  <r>
    <x v="15"/>
    <x v="15"/>
    <x v="322"/>
    <x v="41"/>
    <n v="54"/>
  </r>
  <r>
    <x v="15"/>
    <x v="15"/>
    <x v="328"/>
    <x v="41"/>
    <n v="54"/>
  </r>
  <r>
    <x v="15"/>
    <x v="15"/>
    <x v="330"/>
    <x v="18"/>
    <n v="41"/>
  </r>
  <r>
    <x v="15"/>
    <x v="15"/>
    <x v="344"/>
    <x v="41"/>
    <n v="41"/>
  </r>
  <r>
    <x v="15"/>
    <x v="15"/>
    <x v="325"/>
    <x v="41"/>
    <n v="40"/>
  </r>
  <r>
    <x v="15"/>
    <x v="15"/>
    <x v="344"/>
    <x v="7"/>
    <n v="36"/>
  </r>
  <r>
    <x v="15"/>
    <x v="15"/>
    <x v="328"/>
    <x v="8"/>
    <n v="33"/>
  </r>
  <r>
    <x v="15"/>
    <x v="15"/>
    <x v="322"/>
    <x v="8"/>
    <n v="32"/>
  </r>
  <r>
    <x v="15"/>
    <x v="15"/>
    <x v="322"/>
    <x v="7"/>
    <n v="30"/>
  </r>
  <r>
    <x v="15"/>
    <x v="15"/>
    <x v="326"/>
    <x v="7"/>
    <n v="30"/>
  </r>
  <r>
    <x v="15"/>
    <x v="15"/>
    <x v="330"/>
    <x v="41"/>
    <n v="28"/>
  </r>
  <r>
    <x v="15"/>
    <x v="15"/>
    <x v="332"/>
    <x v="41"/>
    <n v="24"/>
  </r>
  <r>
    <x v="15"/>
    <x v="15"/>
    <x v="327"/>
    <x v="41"/>
    <n v="23"/>
  </r>
  <r>
    <x v="15"/>
    <x v="15"/>
    <x v="324"/>
    <x v="41"/>
    <n v="20"/>
  </r>
  <r>
    <x v="15"/>
    <x v="15"/>
    <x v="340"/>
    <x v="41"/>
    <n v="20"/>
  </r>
  <r>
    <x v="15"/>
    <x v="15"/>
    <x v="342"/>
    <x v="41"/>
    <n v="19"/>
  </r>
  <r>
    <x v="15"/>
    <x v="15"/>
    <x v="341"/>
    <x v="41"/>
    <n v="18"/>
  </r>
  <r>
    <x v="15"/>
    <x v="15"/>
    <x v="331"/>
    <x v="41"/>
    <n v="16"/>
  </r>
  <r>
    <x v="15"/>
    <x v="15"/>
    <x v="329"/>
    <x v="8"/>
    <n v="13"/>
  </r>
  <r>
    <x v="15"/>
    <x v="15"/>
    <x v="338"/>
    <x v="7"/>
    <n v="12"/>
  </r>
  <r>
    <x v="15"/>
    <x v="15"/>
    <x v="333"/>
    <x v="41"/>
    <n v="11"/>
  </r>
  <r>
    <x v="15"/>
    <x v="15"/>
    <x v="337"/>
    <x v="41"/>
    <n v="11"/>
  </r>
  <r>
    <x v="15"/>
    <x v="15"/>
    <x v="323"/>
    <x v="41"/>
    <n v="10"/>
  </r>
  <r>
    <x v="15"/>
    <x v="15"/>
    <x v="325"/>
    <x v="7"/>
    <n v="10"/>
  </r>
  <r>
    <x v="15"/>
    <x v="15"/>
    <x v="332"/>
    <x v="7"/>
    <n v="10"/>
  </r>
  <r>
    <x v="15"/>
    <x v="15"/>
    <x v="336"/>
    <x v="41"/>
    <n v="10"/>
  </r>
  <r>
    <x v="15"/>
    <x v="15"/>
    <x v="338"/>
    <x v="8"/>
    <n v="8"/>
  </r>
  <r>
    <x v="15"/>
    <x v="15"/>
    <x v="326"/>
    <x v="41"/>
    <n v="7"/>
  </r>
  <r>
    <x v="15"/>
    <x v="15"/>
    <x v="338"/>
    <x v="41"/>
    <n v="7"/>
  </r>
  <r>
    <x v="15"/>
    <x v="15"/>
    <x v="343"/>
    <x v="41"/>
    <n v="7"/>
  </r>
  <r>
    <x v="15"/>
    <x v="15"/>
    <x v="325"/>
    <x v="8"/>
    <n v="6"/>
  </r>
  <r>
    <x v="15"/>
    <x v="15"/>
    <x v="331"/>
    <x v="8"/>
    <n v="6"/>
  </r>
  <r>
    <x v="15"/>
    <x v="15"/>
    <x v="339"/>
    <x v="41"/>
    <n v="6"/>
  </r>
  <r>
    <x v="15"/>
    <x v="15"/>
    <x v="336"/>
    <x v="7"/>
    <n v="5"/>
  </r>
  <r>
    <x v="15"/>
    <x v="15"/>
    <x v="342"/>
    <x v="7"/>
    <n v="5"/>
  </r>
  <r>
    <x v="15"/>
    <x v="15"/>
    <x v="333"/>
    <x v="18"/>
    <n v="4"/>
  </r>
  <r>
    <x v="15"/>
    <x v="15"/>
    <x v="335"/>
    <x v="41"/>
    <n v="4"/>
  </r>
  <r>
    <x v="15"/>
    <x v="15"/>
    <x v="337"/>
    <x v="7"/>
    <n v="4"/>
  </r>
  <r>
    <x v="15"/>
    <x v="15"/>
    <x v="337"/>
    <x v="8"/>
    <n v="4"/>
  </r>
  <r>
    <x v="15"/>
    <x v="15"/>
    <x v="326"/>
    <x v="8"/>
    <n v="3"/>
  </r>
  <r>
    <x v="15"/>
    <x v="15"/>
    <x v="330"/>
    <x v="20"/>
    <n v="3"/>
  </r>
  <r>
    <x v="15"/>
    <x v="15"/>
    <x v="331"/>
    <x v="7"/>
    <n v="3"/>
  </r>
  <r>
    <x v="15"/>
    <x v="15"/>
    <x v="336"/>
    <x v="8"/>
    <n v="3"/>
  </r>
  <r>
    <x v="15"/>
    <x v="15"/>
    <x v="323"/>
    <x v="7"/>
    <n v="2"/>
  </r>
  <r>
    <x v="15"/>
    <x v="15"/>
    <x v="330"/>
    <x v="7"/>
    <n v="2"/>
  </r>
  <r>
    <x v="15"/>
    <x v="15"/>
    <x v="334"/>
    <x v="41"/>
    <n v="2"/>
  </r>
  <r>
    <x v="15"/>
    <x v="15"/>
    <x v="334"/>
    <x v="18"/>
    <n v="2"/>
  </r>
  <r>
    <x v="15"/>
    <x v="15"/>
    <x v="344"/>
    <x v="8"/>
    <n v="2"/>
  </r>
  <r>
    <x v="15"/>
    <x v="15"/>
    <x v="323"/>
    <x v="8"/>
    <n v="1"/>
  </r>
  <r>
    <x v="15"/>
    <x v="15"/>
    <x v="330"/>
    <x v="3"/>
    <n v="1"/>
  </r>
  <r>
    <x v="15"/>
    <x v="15"/>
    <x v="332"/>
    <x v="8"/>
    <n v="1"/>
  </r>
  <r>
    <x v="15"/>
    <x v="15"/>
    <x v="333"/>
    <x v="7"/>
    <n v="1"/>
  </r>
  <r>
    <x v="15"/>
    <x v="15"/>
    <x v="334"/>
    <x v="7"/>
    <n v="1"/>
  </r>
  <r>
    <x v="15"/>
    <x v="15"/>
    <x v="339"/>
    <x v="7"/>
    <n v="1"/>
  </r>
  <r>
    <x v="15"/>
    <x v="15"/>
    <x v="344"/>
    <x v="3"/>
    <n v="1"/>
  </r>
  <r>
    <x v="15"/>
    <x v="16"/>
    <x v="351"/>
    <x v="29"/>
    <n v="31892"/>
  </r>
  <r>
    <x v="15"/>
    <x v="16"/>
    <x v="351"/>
    <x v="25"/>
    <n v="31848"/>
  </r>
  <r>
    <x v="15"/>
    <x v="16"/>
    <x v="379"/>
    <x v="29"/>
    <n v="31756"/>
  </r>
  <r>
    <x v="15"/>
    <x v="16"/>
    <x v="379"/>
    <x v="25"/>
    <n v="31617"/>
  </r>
  <r>
    <x v="15"/>
    <x v="16"/>
    <x v="350"/>
    <x v="29"/>
    <n v="30038"/>
  </r>
  <r>
    <x v="15"/>
    <x v="16"/>
    <x v="350"/>
    <x v="25"/>
    <n v="28486"/>
  </r>
  <r>
    <x v="15"/>
    <x v="16"/>
    <x v="357"/>
    <x v="29"/>
    <n v="27665"/>
  </r>
  <r>
    <x v="15"/>
    <x v="16"/>
    <x v="357"/>
    <x v="25"/>
    <n v="26997"/>
  </r>
  <r>
    <x v="15"/>
    <x v="16"/>
    <x v="347"/>
    <x v="29"/>
    <n v="24991"/>
  </r>
  <r>
    <x v="15"/>
    <x v="16"/>
    <x v="347"/>
    <x v="25"/>
    <n v="24882"/>
  </r>
  <r>
    <x v="15"/>
    <x v="16"/>
    <x v="355"/>
    <x v="29"/>
    <n v="24826"/>
  </r>
  <r>
    <x v="15"/>
    <x v="16"/>
    <x v="355"/>
    <x v="25"/>
    <n v="24624"/>
  </r>
  <r>
    <x v="15"/>
    <x v="16"/>
    <x v="372"/>
    <x v="29"/>
    <n v="24608"/>
  </r>
  <r>
    <x v="15"/>
    <x v="16"/>
    <x v="372"/>
    <x v="25"/>
    <n v="24166"/>
  </r>
  <r>
    <x v="15"/>
    <x v="16"/>
    <x v="363"/>
    <x v="29"/>
    <n v="23372"/>
  </r>
  <r>
    <x v="15"/>
    <x v="16"/>
    <x v="363"/>
    <x v="25"/>
    <n v="23135"/>
  </r>
  <r>
    <x v="15"/>
    <x v="16"/>
    <x v="356"/>
    <x v="29"/>
    <n v="21865"/>
  </r>
  <r>
    <x v="15"/>
    <x v="16"/>
    <x v="356"/>
    <x v="25"/>
    <n v="21860"/>
  </r>
  <r>
    <x v="15"/>
    <x v="16"/>
    <x v="362"/>
    <x v="29"/>
    <n v="21582"/>
  </r>
  <r>
    <x v="15"/>
    <x v="16"/>
    <x v="362"/>
    <x v="25"/>
    <n v="21517"/>
  </r>
  <r>
    <x v="15"/>
    <x v="16"/>
    <x v="384"/>
    <x v="29"/>
    <n v="21417"/>
  </r>
  <r>
    <x v="15"/>
    <x v="16"/>
    <x v="384"/>
    <x v="25"/>
    <n v="21394"/>
  </r>
  <r>
    <x v="15"/>
    <x v="16"/>
    <x v="381"/>
    <x v="29"/>
    <n v="19304"/>
  </r>
  <r>
    <x v="15"/>
    <x v="16"/>
    <x v="381"/>
    <x v="25"/>
    <n v="19245"/>
  </r>
  <r>
    <x v="15"/>
    <x v="16"/>
    <x v="359"/>
    <x v="29"/>
    <n v="17852"/>
  </r>
  <r>
    <x v="15"/>
    <x v="16"/>
    <x v="359"/>
    <x v="25"/>
    <n v="17810"/>
  </r>
  <r>
    <x v="15"/>
    <x v="16"/>
    <x v="360"/>
    <x v="29"/>
    <n v="16235"/>
  </r>
  <r>
    <x v="15"/>
    <x v="16"/>
    <x v="360"/>
    <x v="25"/>
    <n v="16083"/>
  </r>
  <r>
    <x v="15"/>
    <x v="16"/>
    <x v="366"/>
    <x v="29"/>
    <n v="15814"/>
  </r>
  <r>
    <x v="15"/>
    <x v="16"/>
    <x v="366"/>
    <x v="25"/>
    <n v="15809"/>
  </r>
  <r>
    <x v="15"/>
    <x v="16"/>
    <x v="352"/>
    <x v="29"/>
    <n v="15038"/>
  </r>
  <r>
    <x v="15"/>
    <x v="16"/>
    <x v="352"/>
    <x v="25"/>
    <n v="15024"/>
  </r>
  <r>
    <x v="15"/>
    <x v="16"/>
    <x v="351"/>
    <x v="22"/>
    <n v="14998"/>
  </r>
  <r>
    <x v="15"/>
    <x v="16"/>
    <x v="385"/>
    <x v="29"/>
    <n v="14938"/>
  </r>
  <r>
    <x v="15"/>
    <x v="16"/>
    <x v="350"/>
    <x v="22"/>
    <n v="14935"/>
  </r>
  <r>
    <x v="15"/>
    <x v="16"/>
    <x v="385"/>
    <x v="25"/>
    <n v="14875"/>
  </r>
  <r>
    <x v="15"/>
    <x v="16"/>
    <x v="370"/>
    <x v="29"/>
    <n v="14543"/>
  </r>
  <r>
    <x v="15"/>
    <x v="16"/>
    <x v="370"/>
    <x v="25"/>
    <n v="14384"/>
  </r>
  <r>
    <x v="15"/>
    <x v="16"/>
    <x v="361"/>
    <x v="29"/>
    <n v="12382"/>
  </r>
  <r>
    <x v="15"/>
    <x v="16"/>
    <x v="361"/>
    <x v="25"/>
    <n v="12363"/>
  </r>
  <r>
    <x v="15"/>
    <x v="16"/>
    <x v="381"/>
    <x v="22"/>
    <n v="11709"/>
  </r>
  <r>
    <x v="15"/>
    <x v="16"/>
    <x v="382"/>
    <x v="29"/>
    <n v="11446"/>
  </r>
  <r>
    <x v="15"/>
    <x v="16"/>
    <x v="382"/>
    <x v="25"/>
    <n v="11389"/>
  </r>
  <r>
    <x v="15"/>
    <x v="16"/>
    <x v="349"/>
    <x v="29"/>
    <n v="10603"/>
  </r>
  <r>
    <x v="15"/>
    <x v="16"/>
    <x v="349"/>
    <x v="25"/>
    <n v="10551"/>
  </r>
  <r>
    <x v="15"/>
    <x v="16"/>
    <x v="353"/>
    <x v="29"/>
    <n v="10304"/>
  </r>
  <r>
    <x v="15"/>
    <x v="16"/>
    <x v="353"/>
    <x v="25"/>
    <n v="10300"/>
  </r>
  <r>
    <x v="15"/>
    <x v="16"/>
    <x v="369"/>
    <x v="29"/>
    <n v="10240"/>
  </r>
  <r>
    <x v="15"/>
    <x v="16"/>
    <x v="369"/>
    <x v="25"/>
    <n v="10090"/>
  </r>
  <r>
    <x v="15"/>
    <x v="16"/>
    <x v="368"/>
    <x v="29"/>
    <n v="10068"/>
  </r>
  <r>
    <x v="15"/>
    <x v="16"/>
    <x v="368"/>
    <x v="25"/>
    <n v="10041"/>
  </r>
  <r>
    <x v="15"/>
    <x v="16"/>
    <x v="377"/>
    <x v="29"/>
    <n v="9498"/>
  </r>
  <r>
    <x v="15"/>
    <x v="16"/>
    <x v="377"/>
    <x v="25"/>
    <n v="9488"/>
  </r>
  <r>
    <x v="15"/>
    <x v="16"/>
    <x v="358"/>
    <x v="29"/>
    <n v="8899"/>
  </r>
  <r>
    <x v="15"/>
    <x v="16"/>
    <x v="358"/>
    <x v="25"/>
    <n v="8646"/>
  </r>
  <r>
    <x v="15"/>
    <x v="16"/>
    <x v="364"/>
    <x v="29"/>
    <n v="8591"/>
  </r>
  <r>
    <x v="15"/>
    <x v="16"/>
    <x v="364"/>
    <x v="25"/>
    <n v="8581"/>
  </r>
  <r>
    <x v="15"/>
    <x v="16"/>
    <x v="380"/>
    <x v="29"/>
    <n v="8096"/>
  </r>
  <r>
    <x v="15"/>
    <x v="16"/>
    <x v="380"/>
    <x v="25"/>
    <n v="8066"/>
  </r>
  <r>
    <x v="15"/>
    <x v="16"/>
    <x v="361"/>
    <x v="22"/>
    <n v="7627"/>
  </r>
  <r>
    <x v="15"/>
    <x v="16"/>
    <x v="358"/>
    <x v="22"/>
    <n v="7500"/>
  </r>
  <r>
    <x v="15"/>
    <x v="16"/>
    <x v="365"/>
    <x v="29"/>
    <n v="7436"/>
  </r>
  <r>
    <x v="15"/>
    <x v="16"/>
    <x v="365"/>
    <x v="25"/>
    <n v="7417"/>
  </r>
  <r>
    <x v="15"/>
    <x v="16"/>
    <x v="370"/>
    <x v="22"/>
    <n v="7097"/>
  </r>
  <r>
    <x v="15"/>
    <x v="16"/>
    <x v="367"/>
    <x v="29"/>
    <n v="6788"/>
  </r>
  <r>
    <x v="15"/>
    <x v="16"/>
    <x v="367"/>
    <x v="25"/>
    <n v="6784"/>
  </r>
  <r>
    <x v="15"/>
    <x v="16"/>
    <x v="374"/>
    <x v="22"/>
    <n v="6565"/>
  </r>
  <r>
    <x v="15"/>
    <x v="16"/>
    <x v="354"/>
    <x v="29"/>
    <n v="6494"/>
  </r>
  <r>
    <x v="15"/>
    <x v="16"/>
    <x v="354"/>
    <x v="25"/>
    <n v="6490"/>
  </r>
  <r>
    <x v="15"/>
    <x v="16"/>
    <x v="373"/>
    <x v="25"/>
    <n v="6172"/>
  </r>
  <r>
    <x v="15"/>
    <x v="16"/>
    <x v="373"/>
    <x v="29"/>
    <n v="6172"/>
  </r>
  <r>
    <x v="15"/>
    <x v="16"/>
    <x v="376"/>
    <x v="29"/>
    <n v="5949"/>
  </r>
  <r>
    <x v="15"/>
    <x v="16"/>
    <x v="376"/>
    <x v="25"/>
    <n v="5943"/>
  </r>
  <r>
    <x v="15"/>
    <x v="16"/>
    <x v="379"/>
    <x v="21"/>
    <n v="5888"/>
  </r>
  <r>
    <x v="15"/>
    <x v="16"/>
    <x v="381"/>
    <x v="21"/>
    <n v="5257"/>
  </r>
  <r>
    <x v="15"/>
    <x v="16"/>
    <x v="359"/>
    <x v="21"/>
    <n v="5018"/>
  </r>
  <r>
    <x v="15"/>
    <x v="16"/>
    <x v="383"/>
    <x v="29"/>
    <n v="4841"/>
  </r>
  <r>
    <x v="15"/>
    <x v="16"/>
    <x v="383"/>
    <x v="25"/>
    <n v="4824"/>
  </r>
  <r>
    <x v="15"/>
    <x v="16"/>
    <x v="362"/>
    <x v="21"/>
    <n v="4478"/>
  </r>
  <r>
    <x v="15"/>
    <x v="16"/>
    <x v="375"/>
    <x v="25"/>
    <n v="4214"/>
  </r>
  <r>
    <x v="15"/>
    <x v="16"/>
    <x v="375"/>
    <x v="29"/>
    <n v="4214"/>
  </r>
  <r>
    <x v="15"/>
    <x v="16"/>
    <x v="374"/>
    <x v="29"/>
    <n v="4087"/>
  </r>
  <r>
    <x v="15"/>
    <x v="16"/>
    <x v="374"/>
    <x v="25"/>
    <n v="4084"/>
  </r>
  <r>
    <x v="15"/>
    <x v="16"/>
    <x v="385"/>
    <x v="22"/>
    <n v="4011"/>
  </r>
  <r>
    <x v="15"/>
    <x v="16"/>
    <x v="363"/>
    <x v="21"/>
    <n v="3816"/>
  </r>
  <r>
    <x v="15"/>
    <x v="16"/>
    <x v="384"/>
    <x v="21"/>
    <n v="3722"/>
  </r>
  <r>
    <x v="15"/>
    <x v="16"/>
    <x v="378"/>
    <x v="29"/>
    <n v="3715"/>
  </r>
  <r>
    <x v="15"/>
    <x v="16"/>
    <x v="378"/>
    <x v="25"/>
    <n v="3712"/>
  </r>
  <r>
    <x v="15"/>
    <x v="16"/>
    <x v="348"/>
    <x v="29"/>
    <n v="3686"/>
  </r>
  <r>
    <x v="15"/>
    <x v="16"/>
    <x v="348"/>
    <x v="25"/>
    <n v="3564"/>
  </r>
  <r>
    <x v="15"/>
    <x v="16"/>
    <x v="361"/>
    <x v="37"/>
    <n v="3298"/>
  </r>
  <r>
    <x v="15"/>
    <x v="16"/>
    <x v="351"/>
    <x v="21"/>
    <n v="3292"/>
  </r>
  <r>
    <x v="15"/>
    <x v="16"/>
    <x v="385"/>
    <x v="21"/>
    <n v="3228"/>
  </r>
  <r>
    <x v="15"/>
    <x v="16"/>
    <x v="366"/>
    <x v="21"/>
    <n v="3060"/>
  </r>
  <r>
    <x v="15"/>
    <x v="16"/>
    <x v="369"/>
    <x v="21"/>
    <n v="2816"/>
  </r>
  <r>
    <x v="15"/>
    <x v="16"/>
    <x v="347"/>
    <x v="21"/>
    <n v="2729"/>
  </r>
  <r>
    <x v="15"/>
    <x v="16"/>
    <x v="379"/>
    <x v="22"/>
    <n v="2686"/>
  </r>
  <r>
    <x v="15"/>
    <x v="16"/>
    <x v="364"/>
    <x v="21"/>
    <n v="2561"/>
  </r>
  <r>
    <x v="15"/>
    <x v="16"/>
    <x v="361"/>
    <x v="21"/>
    <n v="2545"/>
  </r>
  <r>
    <x v="15"/>
    <x v="16"/>
    <x v="365"/>
    <x v="21"/>
    <n v="2336"/>
  </r>
  <r>
    <x v="15"/>
    <x v="16"/>
    <x v="355"/>
    <x v="22"/>
    <n v="2297"/>
  </r>
  <r>
    <x v="15"/>
    <x v="16"/>
    <x v="355"/>
    <x v="21"/>
    <n v="2296"/>
  </r>
  <r>
    <x v="15"/>
    <x v="16"/>
    <x v="372"/>
    <x v="21"/>
    <n v="2185"/>
  </r>
  <r>
    <x v="15"/>
    <x v="16"/>
    <x v="371"/>
    <x v="29"/>
    <n v="2062"/>
  </r>
  <r>
    <x v="15"/>
    <x v="16"/>
    <x v="371"/>
    <x v="25"/>
    <n v="2044"/>
  </r>
  <r>
    <x v="15"/>
    <x v="16"/>
    <x v="355"/>
    <x v="37"/>
    <n v="2037"/>
  </r>
  <r>
    <x v="15"/>
    <x v="16"/>
    <x v="363"/>
    <x v="22"/>
    <n v="2008"/>
  </r>
  <r>
    <x v="15"/>
    <x v="16"/>
    <x v="347"/>
    <x v="37"/>
    <n v="1902"/>
  </r>
  <r>
    <x v="15"/>
    <x v="16"/>
    <x v="357"/>
    <x v="21"/>
    <n v="1772"/>
  </r>
  <r>
    <x v="15"/>
    <x v="16"/>
    <x v="350"/>
    <x v="17"/>
    <n v="1711"/>
  </r>
  <r>
    <x v="15"/>
    <x v="16"/>
    <x v="380"/>
    <x v="21"/>
    <n v="1705"/>
  </r>
  <r>
    <x v="15"/>
    <x v="16"/>
    <x v="378"/>
    <x v="21"/>
    <n v="1664"/>
  </r>
  <r>
    <x v="15"/>
    <x v="16"/>
    <x v="347"/>
    <x v="22"/>
    <n v="1651"/>
  </r>
  <r>
    <x v="15"/>
    <x v="16"/>
    <x v="356"/>
    <x v="21"/>
    <n v="1635"/>
  </r>
  <r>
    <x v="15"/>
    <x v="16"/>
    <x v="384"/>
    <x v="22"/>
    <n v="1635"/>
  </r>
  <r>
    <x v="15"/>
    <x v="16"/>
    <x v="357"/>
    <x v="37"/>
    <n v="1533"/>
  </r>
  <r>
    <x v="15"/>
    <x v="16"/>
    <x v="368"/>
    <x v="21"/>
    <n v="1514"/>
  </r>
  <r>
    <x v="15"/>
    <x v="16"/>
    <x v="350"/>
    <x v="27"/>
    <n v="1492"/>
  </r>
  <r>
    <x v="15"/>
    <x v="16"/>
    <x v="353"/>
    <x v="21"/>
    <n v="1489"/>
  </r>
  <r>
    <x v="15"/>
    <x v="16"/>
    <x v="356"/>
    <x v="37"/>
    <n v="1459"/>
  </r>
  <r>
    <x v="15"/>
    <x v="16"/>
    <x v="358"/>
    <x v="21"/>
    <n v="1449"/>
  </r>
  <r>
    <x v="15"/>
    <x v="16"/>
    <x v="360"/>
    <x v="37"/>
    <n v="1443"/>
  </r>
  <r>
    <x v="15"/>
    <x v="16"/>
    <x v="354"/>
    <x v="21"/>
    <n v="1442"/>
  </r>
  <r>
    <x v="15"/>
    <x v="16"/>
    <x v="360"/>
    <x v="21"/>
    <n v="1403"/>
  </r>
  <r>
    <x v="15"/>
    <x v="16"/>
    <x v="387"/>
    <x v="25"/>
    <n v="1390"/>
  </r>
  <r>
    <x v="15"/>
    <x v="16"/>
    <x v="387"/>
    <x v="29"/>
    <n v="1390"/>
  </r>
  <r>
    <x v="15"/>
    <x v="16"/>
    <x v="370"/>
    <x v="21"/>
    <n v="1385"/>
  </r>
  <r>
    <x v="15"/>
    <x v="16"/>
    <x v="382"/>
    <x v="21"/>
    <n v="1374"/>
  </r>
  <r>
    <x v="15"/>
    <x v="16"/>
    <x v="351"/>
    <x v="37"/>
    <n v="1316"/>
  </r>
  <r>
    <x v="15"/>
    <x v="16"/>
    <x v="372"/>
    <x v="37"/>
    <n v="1288"/>
  </r>
  <r>
    <x v="15"/>
    <x v="16"/>
    <x v="349"/>
    <x v="21"/>
    <n v="1250"/>
  </r>
  <r>
    <x v="15"/>
    <x v="16"/>
    <x v="362"/>
    <x v="37"/>
    <n v="1228"/>
  </r>
  <r>
    <x v="15"/>
    <x v="16"/>
    <x v="388"/>
    <x v="25"/>
    <n v="1195"/>
  </r>
  <r>
    <x v="15"/>
    <x v="16"/>
    <x v="388"/>
    <x v="29"/>
    <n v="1195"/>
  </r>
  <r>
    <x v="15"/>
    <x v="16"/>
    <x v="379"/>
    <x v="37"/>
    <n v="1190"/>
  </r>
  <r>
    <x v="15"/>
    <x v="16"/>
    <x v="352"/>
    <x v="21"/>
    <n v="1126"/>
  </r>
  <r>
    <x v="15"/>
    <x v="16"/>
    <x v="379"/>
    <x v="32"/>
    <n v="1036"/>
  </r>
  <r>
    <x v="15"/>
    <x v="16"/>
    <x v="363"/>
    <x v="37"/>
    <n v="1034"/>
  </r>
  <r>
    <x v="15"/>
    <x v="16"/>
    <x v="383"/>
    <x v="21"/>
    <n v="1023"/>
  </r>
  <r>
    <x v="15"/>
    <x v="16"/>
    <x v="373"/>
    <x v="21"/>
    <n v="999"/>
  </r>
  <r>
    <x v="15"/>
    <x v="16"/>
    <x v="376"/>
    <x v="21"/>
    <n v="982"/>
  </r>
  <r>
    <x v="15"/>
    <x v="16"/>
    <x v="357"/>
    <x v="30"/>
    <n v="955"/>
  </r>
  <r>
    <x v="15"/>
    <x v="16"/>
    <x v="351"/>
    <x v="17"/>
    <n v="944"/>
  </r>
  <r>
    <x v="15"/>
    <x v="16"/>
    <x v="367"/>
    <x v="37"/>
    <n v="935"/>
  </r>
  <r>
    <x v="15"/>
    <x v="16"/>
    <x v="350"/>
    <x v="21"/>
    <n v="890"/>
  </r>
  <r>
    <x v="15"/>
    <x v="16"/>
    <x v="352"/>
    <x v="17"/>
    <n v="886"/>
  </r>
  <r>
    <x v="15"/>
    <x v="16"/>
    <x v="377"/>
    <x v="21"/>
    <n v="845"/>
  </r>
  <r>
    <x v="15"/>
    <x v="16"/>
    <x v="350"/>
    <x v="37"/>
    <n v="835"/>
  </r>
  <r>
    <x v="15"/>
    <x v="16"/>
    <x v="379"/>
    <x v="17"/>
    <n v="820"/>
  </r>
  <r>
    <x v="15"/>
    <x v="16"/>
    <x v="372"/>
    <x v="17"/>
    <n v="818"/>
  </r>
  <r>
    <x v="15"/>
    <x v="16"/>
    <x v="355"/>
    <x v="17"/>
    <n v="807"/>
  </r>
  <r>
    <x v="15"/>
    <x v="16"/>
    <x v="356"/>
    <x v="17"/>
    <n v="776"/>
  </r>
  <r>
    <x v="15"/>
    <x v="16"/>
    <x v="368"/>
    <x v="32"/>
    <n v="747"/>
  </r>
  <r>
    <x v="15"/>
    <x v="16"/>
    <x v="351"/>
    <x v="0"/>
    <n v="741"/>
  </r>
  <r>
    <x v="15"/>
    <x v="16"/>
    <x v="357"/>
    <x v="17"/>
    <n v="687"/>
  </r>
  <r>
    <x v="15"/>
    <x v="16"/>
    <x v="375"/>
    <x v="21"/>
    <n v="678"/>
  </r>
  <r>
    <x v="15"/>
    <x v="16"/>
    <x v="383"/>
    <x v="37"/>
    <n v="676"/>
  </r>
  <r>
    <x v="15"/>
    <x v="16"/>
    <x v="360"/>
    <x v="17"/>
    <n v="658"/>
  </r>
  <r>
    <x v="15"/>
    <x v="16"/>
    <x v="362"/>
    <x v="17"/>
    <n v="651"/>
  </r>
  <r>
    <x v="15"/>
    <x v="16"/>
    <x v="357"/>
    <x v="27"/>
    <n v="640"/>
  </r>
  <r>
    <x v="15"/>
    <x v="16"/>
    <x v="363"/>
    <x v="17"/>
    <n v="609"/>
  </r>
  <r>
    <x v="15"/>
    <x v="16"/>
    <x v="376"/>
    <x v="37"/>
    <n v="606"/>
  </r>
  <r>
    <x v="15"/>
    <x v="16"/>
    <x v="375"/>
    <x v="37"/>
    <n v="580"/>
  </r>
  <r>
    <x v="15"/>
    <x v="16"/>
    <x v="385"/>
    <x v="37"/>
    <n v="579"/>
  </r>
  <r>
    <x v="15"/>
    <x v="16"/>
    <x v="374"/>
    <x v="32"/>
    <n v="573"/>
  </r>
  <r>
    <x v="15"/>
    <x v="16"/>
    <x v="371"/>
    <x v="21"/>
    <n v="548"/>
  </r>
  <r>
    <x v="15"/>
    <x v="16"/>
    <x v="347"/>
    <x v="32"/>
    <n v="546"/>
  </r>
  <r>
    <x v="15"/>
    <x v="16"/>
    <x v="355"/>
    <x v="0"/>
    <n v="531"/>
  </r>
  <r>
    <x v="15"/>
    <x v="16"/>
    <x v="359"/>
    <x v="17"/>
    <n v="531"/>
  </r>
  <r>
    <x v="15"/>
    <x v="16"/>
    <x v="373"/>
    <x v="37"/>
    <n v="517"/>
  </r>
  <r>
    <x v="15"/>
    <x v="16"/>
    <x v="369"/>
    <x v="37"/>
    <n v="505"/>
  </r>
  <r>
    <x v="15"/>
    <x v="16"/>
    <x v="367"/>
    <x v="21"/>
    <n v="486"/>
  </r>
  <r>
    <x v="15"/>
    <x v="16"/>
    <x v="347"/>
    <x v="17"/>
    <n v="485"/>
  </r>
  <r>
    <x v="15"/>
    <x v="16"/>
    <x v="363"/>
    <x v="30"/>
    <n v="471"/>
  </r>
  <r>
    <x v="15"/>
    <x v="16"/>
    <x v="384"/>
    <x v="17"/>
    <n v="448"/>
  </r>
  <r>
    <x v="15"/>
    <x v="16"/>
    <x v="364"/>
    <x v="37"/>
    <n v="443"/>
  </r>
  <r>
    <x v="15"/>
    <x v="16"/>
    <x v="387"/>
    <x v="21"/>
    <n v="432"/>
  </r>
  <r>
    <x v="15"/>
    <x v="16"/>
    <x v="352"/>
    <x v="30"/>
    <n v="431"/>
  </r>
  <r>
    <x v="15"/>
    <x v="16"/>
    <x v="359"/>
    <x v="37"/>
    <n v="416"/>
  </r>
  <r>
    <x v="15"/>
    <x v="16"/>
    <x v="362"/>
    <x v="30"/>
    <n v="408"/>
  </r>
  <r>
    <x v="15"/>
    <x v="16"/>
    <x v="361"/>
    <x v="30"/>
    <n v="396"/>
  </r>
  <r>
    <x v="15"/>
    <x v="16"/>
    <x v="384"/>
    <x v="30"/>
    <n v="390"/>
  </r>
  <r>
    <x v="15"/>
    <x v="16"/>
    <x v="381"/>
    <x v="37"/>
    <n v="387"/>
  </r>
  <r>
    <x v="15"/>
    <x v="16"/>
    <x v="355"/>
    <x v="30"/>
    <n v="371"/>
  </r>
  <r>
    <x v="15"/>
    <x v="16"/>
    <x v="356"/>
    <x v="30"/>
    <n v="371"/>
  </r>
  <r>
    <x v="15"/>
    <x v="16"/>
    <x v="349"/>
    <x v="17"/>
    <n v="358"/>
  </r>
  <r>
    <x v="15"/>
    <x v="16"/>
    <x v="366"/>
    <x v="17"/>
    <n v="355"/>
  </r>
  <r>
    <x v="15"/>
    <x v="16"/>
    <x v="388"/>
    <x v="21"/>
    <n v="339"/>
  </r>
  <r>
    <x v="15"/>
    <x v="16"/>
    <x v="377"/>
    <x v="17"/>
    <n v="328"/>
  </r>
  <r>
    <x v="15"/>
    <x v="16"/>
    <x v="385"/>
    <x v="17"/>
    <n v="323"/>
  </r>
  <r>
    <x v="15"/>
    <x v="16"/>
    <x v="361"/>
    <x v="17"/>
    <n v="309"/>
  </r>
  <r>
    <x v="15"/>
    <x v="16"/>
    <x v="353"/>
    <x v="17"/>
    <n v="308"/>
  </r>
  <r>
    <x v="15"/>
    <x v="16"/>
    <x v="370"/>
    <x v="17"/>
    <n v="307"/>
  </r>
  <r>
    <x v="15"/>
    <x v="16"/>
    <x v="347"/>
    <x v="0"/>
    <n v="304"/>
  </r>
  <r>
    <x v="15"/>
    <x v="16"/>
    <x v="351"/>
    <x v="30"/>
    <n v="303"/>
  </r>
  <r>
    <x v="15"/>
    <x v="16"/>
    <x v="370"/>
    <x v="37"/>
    <n v="302"/>
  </r>
  <r>
    <x v="15"/>
    <x v="16"/>
    <x v="379"/>
    <x v="30"/>
    <n v="295"/>
  </r>
  <r>
    <x v="15"/>
    <x v="16"/>
    <x v="349"/>
    <x v="37"/>
    <n v="290"/>
  </r>
  <r>
    <x v="15"/>
    <x v="16"/>
    <x v="363"/>
    <x v="0"/>
    <n v="285"/>
  </r>
  <r>
    <x v="15"/>
    <x v="16"/>
    <x v="358"/>
    <x v="17"/>
    <n v="272"/>
  </r>
  <r>
    <x v="15"/>
    <x v="16"/>
    <x v="360"/>
    <x v="0"/>
    <n v="271"/>
  </r>
  <r>
    <x v="15"/>
    <x v="16"/>
    <x v="386"/>
    <x v="21"/>
    <n v="266"/>
  </r>
  <r>
    <x v="15"/>
    <x v="16"/>
    <x v="384"/>
    <x v="0"/>
    <n v="253"/>
  </r>
  <r>
    <x v="15"/>
    <x v="16"/>
    <x v="381"/>
    <x v="17"/>
    <n v="252"/>
  </r>
  <r>
    <x v="15"/>
    <x v="16"/>
    <x v="372"/>
    <x v="28"/>
    <n v="251"/>
  </r>
  <r>
    <x v="15"/>
    <x v="16"/>
    <x v="382"/>
    <x v="17"/>
    <n v="251"/>
  </r>
  <r>
    <x v="15"/>
    <x v="16"/>
    <x v="358"/>
    <x v="28"/>
    <n v="241"/>
  </r>
  <r>
    <x v="15"/>
    <x v="16"/>
    <x v="348"/>
    <x v="21"/>
    <n v="237"/>
  </r>
  <r>
    <x v="15"/>
    <x v="16"/>
    <x v="352"/>
    <x v="37"/>
    <n v="236"/>
  </r>
  <r>
    <x v="15"/>
    <x v="16"/>
    <x v="380"/>
    <x v="37"/>
    <n v="236"/>
  </r>
  <r>
    <x v="15"/>
    <x v="16"/>
    <x v="365"/>
    <x v="17"/>
    <n v="235"/>
  </r>
  <r>
    <x v="15"/>
    <x v="16"/>
    <x v="356"/>
    <x v="0"/>
    <n v="229"/>
  </r>
  <r>
    <x v="15"/>
    <x v="16"/>
    <x v="385"/>
    <x v="32"/>
    <n v="228"/>
  </r>
  <r>
    <x v="15"/>
    <x v="16"/>
    <x v="368"/>
    <x v="17"/>
    <n v="209"/>
  </r>
  <r>
    <x v="15"/>
    <x v="16"/>
    <x v="384"/>
    <x v="37"/>
    <n v="202"/>
  </r>
  <r>
    <x v="15"/>
    <x v="16"/>
    <x v="354"/>
    <x v="17"/>
    <n v="201"/>
  </r>
  <r>
    <x v="15"/>
    <x v="16"/>
    <x v="381"/>
    <x v="0"/>
    <n v="196"/>
  </r>
  <r>
    <x v="15"/>
    <x v="16"/>
    <x v="357"/>
    <x v="0"/>
    <n v="188"/>
  </r>
  <r>
    <x v="15"/>
    <x v="16"/>
    <x v="372"/>
    <x v="27"/>
    <n v="188"/>
  </r>
  <r>
    <x v="15"/>
    <x v="16"/>
    <x v="385"/>
    <x v="30"/>
    <n v="188"/>
  </r>
  <r>
    <x v="15"/>
    <x v="16"/>
    <x v="362"/>
    <x v="0"/>
    <n v="183"/>
  </r>
  <r>
    <x v="15"/>
    <x v="16"/>
    <x v="367"/>
    <x v="0"/>
    <n v="183"/>
  </r>
  <r>
    <x v="15"/>
    <x v="16"/>
    <x v="386"/>
    <x v="25"/>
    <n v="182"/>
  </r>
  <r>
    <x v="15"/>
    <x v="16"/>
    <x v="386"/>
    <x v="29"/>
    <n v="182"/>
  </r>
  <r>
    <x v="15"/>
    <x v="16"/>
    <x v="382"/>
    <x v="32"/>
    <n v="180"/>
  </r>
  <r>
    <x v="15"/>
    <x v="16"/>
    <x v="350"/>
    <x v="30"/>
    <n v="170"/>
  </r>
  <r>
    <x v="15"/>
    <x v="16"/>
    <x v="364"/>
    <x v="17"/>
    <n v="166"/>
  </r>
  <r>
    <x v="15"/>
    <x v="16"/>
    <x v="353"/>
    <x v="37"/>
    <n v="165"/>
  </r>
  <r>
    <x v="15"/>
    <x v="16"/>
    <x v="350"/>
    <x v="0"/>
    <n v="154"/>
  </r>
  <r>
    <x v="15"/>
    <x v="16"/>
    <x v="369"/>
    <x v="28"/>
    <n v="150"/>
  </r>
  <r>
    <x v="15"/>
    <x v="16"/>
    <x v="355"/>
    <x v="27"/>
    <n v="149"/>
  </r>
  <r>
    <x v="15"/>
    <x v="16"/>
    <x v="366"/>
    <x v="30"/>
    <n v="142"/>
  </r>
  <r>
    <x v="15"/>
    <x v="16"/>
    <x v="358"/>
    <x v="37"/>
    <n v="136"/>
  </r>
  <r>
    <x v="15"/>
    <x v="16"/>
    <x v="379"/>
    <x v="5"/>
    <n v="134"/>
  </r>
  <r>
    <x v="15"/>
    <x v="16"/>
    <x v="367"/>
    <x v="22"/>
    <n v="132"/>
  </r>
  <r>
    <x v="15"/>
    <x v="16"/>
    <x v="379"/>
    <x v="12"/>
    <n v="129"/>
  </r>
  <r>
    <x v="15"/>
    <x v="16"/>
    <x v="379"/>
    <x v="2"/>
    <n v="129"/>
  </r>
  <r>
    <x v="15"/>
    <x v="16"/>
    <x v="347"/>
    <x v="30"/>
    <n v="128"/>
  </r>
  <r>
    <x v="15"/>
    <x v="16"/>
    <x v="374"/>
    <x v="17"/>
    <n v="128"/>
  </r>
  <r>
    <x v="15"/>
    <x v="16"/>
    <x v="379"/>
    <x v="28"/>
    <n v="128"/>
  </r>
  <r>
    <x v="15"/>
    <x v="16"/>
    <x v="366"/>
    <x v="0"/>
    <n v="126"/>
  </r>
  <r>
    <x v="15"/>
    <x v="16"/>
    <x v="359"/>
    <x v="0"/>
    <n v="123"/>
  </r>
  <r>
    <x v="15"/>
    <x v="16"/>
    <x v="361"/>
    <x v="0"/>
    <n v="122"/>
  </r>
  <r>
    <x v="15"/>
    <x v="16"/>
    <x v="380"/>
    <x v="17"/>
    <n v="122"/>
  </r>
  <r>
    <x v="15"/>
    <x v="16"/>
    <x v="348"/>
    <x v="28"/>
    <n v="120"/>
  </r>
  <r>
    <x v="15"/>
    <x v="16"/>
    <x v="379"/>
    <x v="0"/>
    <n v="120"/>
  </r>
  <r>
    <x v="15"/>
    <x v="16"/>
    <x v="374"/>
    <x v="21"/>
    <n v="118"/>
  </r>
  <r>
    <x v="15"/>
    <x v="16"/>
    <x v="351"/>
    <x v="5"/>
    <n v="117"/>
  </r>
  <r>
    <x v="15"/>
    <x v="16"/>
    <x v="351"/>
    <x v="2"/>
    <n v="115"/>
  </r>
  <r>
    <x v="15"/>
    <x v="16"/>
    <x v="351"/>
    <x v="12"/>
    <n v="114"/>
  </r>
  <r>
    <x v="15"/>
    <x v="16"/>
    <x v="353"/>
    <x v="22"/>
    <n v="114"/>
  </r>
  <r>
    <x v="15"/>
    <x v="16"/>
    <x v="369"/>
    <x v="0"/>
    <n v="114"/>
  </r>
  <r>
    <x v="15"/>
    <x v="16"/>
    <x v="385"/>
    <x v="0"/>
    <n v="112"/>
  </r>
  <r>
    <x v="15"/>
    <x v="16"/>
    <x v="370"/>
    <x v="0"/>
    <n v="110"/>
  </r>
  <r>
    <x v="15"/>
    <x v="16"/>
    <x v="363"/>
    <x v="5"/>
    <n v="109"/>
  </r>
  <r>
    <x v="15"/>
    <x v="16"/>
    <x v="347"/>
    <x v="12"/>
    <n v="106"/>
  </r>
  <r>
    <x v="15"/>
    <x v="16"/>
    <x v="347"/>
    <x v="2"/>
    <n v="106"/>
  </r>
  <r>
    <x v="15"/>
    <x v="16"/>
    <x v="347"/>
    <x v="5"/>
    <n v="106"/>
  </r>
  <r>
    <x v="15"/>
    <x v="16"/>
    <x v="363"/>
    <x v="28"/>
    <n v="106"/>
  </r>
  <r>
    <x v="15"/>
    <x v="16"/>
    <x v="363"/>
    <x v="2"/>
    <n v="106"/>
  </r>
  <r>
    <x v="15"/>
    <x v="16"/>
    <x v="363"/>
    <x v="12"/>
    <n v="103"/>
  </r>
  <r>
    <x v="15"/>
    <x v="16"/>
    <x v="357"/>
    <x v="2"/>
    <n v="100"/>
  </r>
  <r>
    <x v="15"/>
    <x v="16"/>
    <x v="357"/>
    <x v="5"/>
    <n v="100"/>
  </r>
  <r>
    <x v="15"/>
    <x v="16"/>
    <x v="359"/>
    <x v="22"/>
    <n v="100"/>
  </r>
  <r>
    <x v="15"/>
    <x v="16"/>
    <x v="370"/>
    <x v="30"/>
    <n v="100"/>
  </r>
  <r>
    <x v="15"/>
    <x v="16"/>
    <x v="357"/>
    <x v="12"/>
    <n v="99"/>
  </r>
  <r>
    <x v="15"/>
    <x v="16"/>
    <x v="363"/>
    <x v="27"/>
    <n v="99"/>
  </r>
  <r>
    <x v="15"/>
    <x v="16"/>
    <x v="376"/>
    <x v="17"/>
    <n v="98"/>
  </r>
  <r>
    <x v="15"/>
    <x v="16"/>
    <x v="376"/>
    <x v="0"/>
    <n v="98"/>
  </r>
  <r>
    <x v="15"/>
    <x v="16"/>
    <x v="377"/>
    <x v="0"/>
    <n v="96"/>
  </r>
  <r>
    <x v="15"/>
    <x v="16"/>
    <x v="350"/>
    <x v="12"/>
    <n v="94"/>
  </r>
  <r>
    <x v="15"/>
    <x v="16"/>
    <x v="350"/>
    <x v="2"/>
    <n v="94"/>
  </r>
  <r>
    <x v="15"/>
    <x v="16"/>
    <x v="350"/>
    <x v="5"/>
    <n v="94"/>
  </r>
  <r>
    <x v="15"/>
    <x v="16"/>
    <x v="372"/>
    <x v="38"/>
    <n v="94"/>
  </r>
  <r>
    <x v="15"/>
    <x v="16"/>
    <x v="360"/>
    <x v="28"/>
    <n v="93"/>
  </r>
  <r>
    <x v="15"/>
    <x v="16"/>
    <x v="375"/>
    <x v="17"/>
    <n v="93"/>
  </r>
  <r>
    <x v="15"/>
    <x v="16"/>
    <x v="367"/>
    <x v="17"/>
    <n v="92"/>
  </r>
  <r>
    <x v="15"/>
    <x v="16"/>
    <x v="372"/>
    <x v="5"/>
    <n v="92"/>
  </r>
  <r>
    <x v="15"/>
    <x v="16"/>
    <x v="372"/>
    <x v="12"/>
    <n v="91"/>
  </r>
  <r>
    <x v="15"/>
    <x v="16"/>
    <x v="372"/>
    <x v="2"/>
    <n v="91"/>
  </r>
  <r>
    <x v="15"/>
    <x v="16"/>
    <x v="373"/>
    <x v="17"/>
    <n v="90"/>
  </r>
  <r>
    <x v="15"/>
    <x v="16"/>
    <x v="369"/>
    <x v="17"/>
    <n v="88"/>
  </r>
  <r>
    <x v="15"/>
    <x v="16"/>
    <x v="374"/>
    <x v="0"/>
    <n v="88"/>
  </r>
  <r>
    <x v="15"/>
    <x v="16"/>
    <x v="380"/>
    <x v="22"/>
    <n v="87"/>
  </r>
  <r>
    <x v="15"/>
    <x v="16"/>
    <x v="369"/>
    <x v="30"/>
    <n v="86"/>
  </r>
  <r>
    <x v="15"/>
    <x v="16"/>
    <x v="355"/>
    <x v="5"/>
    <n v="85"/>
  </r>
  <r>
    <x v="15"/>
    <x v="16"/>
    <x v="362"/>
    <x v="5"/>
    <n v="85"/>
  </r>
  <r>
    <x v="15"/>
    <x v="16"/>
    <x v="370"/>
    <x v="26"/>
    <n v="85"/>
  </r>
  <r>
    <x v="15"/>
    <x v="16"/>
    <x v="362"/>
    <x v="12"/>
    <n v="84"/>
  </r>
  <r>
    <x v="15"/>
    <x v="16"/>
    <x v="362"/>
    <x v="2"/>
    <n v="84"/>
  </r>
  <r>
    <x v="15"/>
    <x v="16"/>
    <x v="372"/>
    <x v="0"/>
    <n v="84"/>
  </r>
  <r>
    <x v="15"/>
    <x v="16"/>
    <x v="355"/>
    <x v="12"/>
    <n v="83"/>
  </r>
  <r>
    <x v="15"/>
    <x v="16"/>
    <x v="355"/>
    <x v="2"/>
    <n v="83"/>
  </r>
  <r>
    <x v="15"/>
    <x v="16"/>
    <x v="359"/>
    <x v="5"/>
    <n v="83"/>
  </r>
  <r>
    <x v="15"/>
    <x v="16"/>
    <x v="370"/>
    <x v="38"/>
    <n v="83"/>
  </r>
  <r>
    <x v="15"/>
    <x v="16"/>
    <x v="347"/>
    <x v="28"/>
    <n v="82"/>
  </r>
  <r>
    <x v="15"/>
    <x v="16"/>
    <x v="359"/>
    <x v="12"/>
    <n v="82"/>
  </r>
  <r>
    <x v="15"/>
    <x v="16"/>
    <x v="359"/>
    <x v="2"/>
    <n v="82"/>
  </r>
  <r>
    <x v="15"/>
    <x v="16"/>
    <x v="359"/>
    <x v="32"/>
    <n v="81"/>
  </r>
  <r>
    <x v="15"/>
    <x v="16"/>
    <x v="384"/>
    <x v="12"/>
    <n v="78"/>
  </r>
  <r>
    <x v="15"/>
    <x v="16"/>
    <x v="384"/>
    <x v="2"/>
    <n v="78"/>
  </r>
  <r>
    <x v="15"/>
    <x v="16"/>
    <x v="384"/>
    <x v="5"/>
    <n v="78"/>
  </r>
  <r>
    <x v="15"/>
    <x v="16"/>
    <x v="381"/>
    <x v="12"/>
    <n v="77"/>
  </r>
  <r>
    <x v="15"/>
    <x v="16"/>
    <x v="381"/>
    <x v="2"/>
    <n v="77"/>
  </r>
  <r>
    <x v="15"/>
    <x v="16"/>
    <x v="381"/>
    <x v="5"/>
    <n v="77"/>
  </r>
  <r>
    <x v="15"/>
    <x v="16"/>
    <x v="382"/>
    <x v="0"/>
    <n v="76"/>
  </r>
  <r>
    <x v="15"/>
    <x v="16"/>
    <x v="356"/>
    <x v="12"/>
    <n v="73"/>
  </r>
  <r>
    <x v="15"/>
    <x v="16"/>
    <x v="356"/>
    <x v="2"/>
    <n v="73"/>
  </r>
  <r>
    <x v="15"/>
    <x v="16"/>
    <x v="356"/>
    <x v="5"/>
    <n v="73"/>
  </r>
  <r>
    <x v="15"/>
    <x v="16"/>
    <x v="383"/>
    <x v="0"/>
    <n v="72"/>
  </r>
  <r>
    <x v="15"/>
    <x v="16"/>
    <x v="364"/>
    <x v="30"/>
    <n v="69"/>
  </r>
  <r>
    <x v="15"/>
    <x v="16"/>
    <x v="381"/>
    <x v="38"/>
    <n v="69"/>
  </r>
  <r>
    <x v="15"/>
    <x v="16"/>
    <x v="366"/>
    <x v="5"/>
    <n v="67"/>
  </r>
  <r>
    <x v="15"/>
    <x v="16"/>
    <x v="379"/>
    <x v="9"/>
    <n v="67"/>
  </r>
  <r>
    <x v="15"/>
    <x v="16"/>
    <x v="358"/>
    <x v="30"/>
    <n v="66"/>
  </r>
  <r>
    <x v="15"/>
    <x v="16"/>
    <x v="366"/>
    <x v="12"/>
    <n v="66"/>
  </r>
  <r>
    <x v="15"/>
    <x v="16"/>
    <x v="366"/>
    <x v="2"/>
    <n v="66"/>
  </r>
  <r>
    <x v="15"/>
    <x v="16"/>
    <x v="365"/>
    <x v="0"/>
    <n v="65"/>
  </r>
  <r>
    <x v="15"/>
    <x v="16"/>
    <x v="360"/>
    <x v="5"/>
    <n v="62"/>
  </r>
  <r>
    <x v="15"/>
    <x v="16"/>
    <x v="366"/>
    <x v="22"/>
    <n v="61"/>
  </r>
  <r>
    <x v="15"/>
    <x v="16"/>
    <x v="357"/>
    <x v="38"/>
    <n v="60"/>
  </r>
  <r>
    <x v="15"/>
    <x v="16"/>
    <x v="360"/>
    <x v="12"/>
    <n v="60"/>
  </r>
  <r>
    <x v="15"/>
    <x v="16"/>
    <x v="360"/>
    <x v="2"/>
    <n v="60"/>
  </r>
  <r>
    <x v="15"/>
    <x v="16"/>
    <x v="360"/>
    <x v="26"/>
    <n v="59"/>
  </r>
  <r>
    <x v="15"/>
    <x v="16"/>
    <x v="356"/>
    <x v="39"/>
    <n v="58"/>
  </r>
  <r>
    <x v="15"/>
    <x v="16"/>
    <x v="370"/>
    <x v="5"/>
    <n v="57"/>
  </r>
  <r>
    <x v="15"/>
    <x v="16"/>
    <x v="352"/>
    <x v="5"/>
    <n v="56"/>
  </r>
  <r>
    <x v="15"/>
    <x v="16"/>
    <x v="357"/>
    <x v="22"/>
    <n v="56"/>
  </r>
  <r>
    <x v="15"/>
    <x v="16"/>
    <x v="363"/>
    <x v="9"/>
    <n v="56"/>
  </r>
  <r>
    <x v="15"/>
    <x v="16"/>
    <x v="370"/>
    <x v="2"/>
    <n v="56"/>
  </r>
  <r>
    <x v="15"/>
    <x v="16"/>
    <x v="372"/>
    <x v="30"/>
    <n v="56"/>
  </r>
  <r>
    <x v="15"/>
    <x v="16"/>
    <x v="361"/>
    <x v="40"/>
    <n v="55"/>
  </r>
  <r>
    <x v="15"/>
    <x v="16"/>
    <x v="372"/>
    <x v="22"/>
    <n v="55"/>
  </r>
  <r>
    <x v="15"/>
    <x v="16"/>
    <x v="373"/>
    <x v="38"/>
    <n v="55"/>
  </r>
  <r>
    <x v="15"/>
    <x v="16"/>
    <x v="350"/>
    <x v="4"/>
    <n v="54"/>
  </r>
  <r>
    <x v="15"/>
    <x v="16"/>
    <x v="352"/>
    <x v="12"/>
    <n v="54"/>
  </r>
  <r>
    <x v="15"/>
    <x v="16"/>
    <x v="352"/>
    <x v="2"/>
    <n v="54"/>
  </r>
  <r>
    <x v="15"/>
    <x v="16"/>
    <x v="353"/>
    <x v="0"/>
    <n v="54"/>
  </r>
  <r>
    <x v="15"/>
    <x v="16"/>
    <x v="370"/>
    <x v="12"/>
    <n v="53"/>
  </r>
  <r>
    <x v="15"/>
    <x v="16"/>
    <x v="351"/>
    <x v="9"/>
    <n v="50"/>
  </r>
  <r>
    <x v="15"/>
    <x v="16"/>
    <x v="355"/>
    <x v="28"/>
    <n v="50"/>
  </r>
  <r>
    <x v="15"/>
    <x v="16"/>
    <x v="370"/>
    <x v="28"/>
    <n v="50"/>
  </r>
  <r>
    <x v="15"/>
    <x v="16"/>
    <x v="356"/>
    <x v="38"/>
    <n v="48"/>
  </r>
  <r>
    <x v="15"/>
    <x v="16"/>
    <x v="385"/>
    <x v="5"/>
    <n v="48"/>
  </r>
  <r>
    <x v="15"/>
    <x v="16"/>
    <x v="361"/>
    <x v="5"/>
    <n v="47"/>
  </r>
  <r>
    <x v="15"/>
    <x v="16"/>
    <x v="373"/>
    <x v="0"/>
    <n v="47"/>
  </r>
  <r>
    <x v="15"/>
    <x v="16"/>
    <x v="385"/>
    <x v="12"/>
    <n v="47"/>
  </r>
  <r>
    <x v="15"/>
    <x v="16"/>
    <x v="385"/>
    <x v="2"/>
    <n v="47"/>
  </r>
  <r>
    <x v="15"/>
    <x v="16"/>
    <x v="348"/>
    <x v="17"/>
    <n v="46"/>
  </r>
  <r>
    <x v="15"/>
    <x v="16"/>
    <x v="350"/>
    <x v="40"/>
    <n v="46"/>
  </r>
  <r>
    <x v="15"/>
    <x v="16"/>
    <x v="361"/>
    <x v="12"/>
    <n v="46"/>
  </r>
  <r>
    <x v="15"/>
    <x v="16"/>
    <x v="361"/>
    <x v="2"/>
    <n v="46"/>
  </r>
  <r>
    <x v="15"/>
    <x v="16"/>
    <x v="381"/>
    <x v="28"/>
    <n v="46"/>
  </r>
  <r>
    <x v="15"/>
    <x v="16"/>
    <x v="382"/>
    <x v="22"/>
    <n v="46"/>
  </r>
  <r>
    <x v="15"/>
    <x v="16"/>
    <x v="360"/>
    <x v="22"/>
    <n v="45"/>
  </r>
  <r>
    <x v="15"/>
    <x v="16"/>
    <x v="369"/>
    <x v="12"/>
    <n v="45"/>
  </r>
  <r>
    <x v="15"/>
    <x v="16"/>
    <x v="369"/>
    <x v="2"/>
    <n v="45"/>
  </r>
  <r>
    <x v="15"/>
    <x v="16"/>
    <x v="369"/>
    <x v="5"/>
    <n v="45"/>
  </r>
  <r>
    <x v="15"/>
    <x v="16"/>
    <x v="381"/>
    <x v="9"/>
    <n v="45"/>
  </r>
  <r>
    <x v="15"/>
    <x v="16"/>
    <x v="349"/>
    <x v="5"/>
    <n v="44"/>
  </r>
  <r>
    <x v="15"/>
    <x v="16"/>
    <x v="365"/>
    <x v="12"/>
    <n v="44"/>
  </r>
  <r>
    <x v="15"/>
    <x v="16"/>
    <x v="365"/>
    <x v="2"/>
    <n v="44"/>
  </r>
  <r>
    <x v="15"/>
    <x v="16"/>
    <x v="365"/>
    <x v="5"/>
    <n v="44"/>
  </r>
  <r>
    <x v="15"/>
    <x v="16"/>
    <x v="383"/>
    <x v="17"/>
    <n v="44"/>
  </r>
  <r>
    <x v="15"/>
    <x v="16"/>
    <x v="349"/>
    <x v="12"/>
    <n v="43"/>
  </r>
  <r>
    <x v="15"/>
    <x v="16"/>
    <x v="349"/>
    <x v="2"/>
    <n v="43"/>
  </r>
  <r>
    <x v="15"/>
    <x v="16"/>
    <x v="350"/>
    <x v="28"/>
    <n v="43"/>
  </r>
  <r>
    <x v="15"/>
    <x v="16"/>
    <x v="358"/>
    <x v="0"/>
    <n v="42"/>
  </r>
  <r>
    <x v="15"/>
    <x v="16"/>
    <x v="384"/>
    <x v="9"/>
    <n v="42"/>
  </r>
  <r>
    <x v="15"/>
    <x v="16"/>
    <x v="347"/>
    <x v="9"/>
    <n v="41"/>
  </r>
  <r>
    <x v="15"/>
    <x v="16"/>
    <x v="364"/>
    <x v="5"/>
    <n v="41"/>
  </r>
  <r>
    <x v="15"/>
    <x v="16"/>
    <x v="349"/>
    <x v="0"/>
    <n v="40"/>
  </r>
  <r>
    <x v="15"/>
    <x v="16"/>
    <x v="362"/>
    <x v="9"/>
    <n v="40"/>
  </r>
  <r>
    <x v="15"/>
    <x v="16"/>
    <x v="364"/>
    <x v="12"/>
    <n v="40"/>
  </r>
  <r>
    <x v="15"/>
    <x v="16"/>
    <x v="364"/>
    <x v="2"/>
    <n v="40"/>
  </r>
  <r>
    <x v="15"/>
    <x v="16"/>
    <x v="375"/>
    <x v="0"/>
    <n v="40"/>
  </r>
  <r>
    <x v="15"/>
    <x v="16"/>
    <x v="368"/>
    <x v="0"/>
    <n v="39"/>
  </r>
  <r>
    <x v="15"/>
    <x v="16"/>
    <x v="347"/>
    <x v="38"/>
    <n v="38"/>
  </r>
  <r>
    <x v="15"/>
    <x v="16"/>
    <x v="351"/>
    <x v="4"/>
    <n v="38"/>
  </r>
  <r>
    <x v="15"/>
    <x v="16"/>
    <x v="361"/>
    <x v="38"/>
    <n v="38"/>
  </r>
  <r>
    <x v="15"/>
    <x v="16"/>
    <x v="362"/>
    <x v="39"/>
    <n v="38"/>
  </r>
  <r>
    <x v="15"/>
    <x v="16"/>
    <x v="368"/>
    <x v="12"/>
    <n v="38"/>
  </r>
  <r>
    <x v="15"/>
    <x v="16"/>
    <x v="368"/>
    <x v="2"/>
    <n v="38"/>
  </r>
  <r>
    <x v="15"/>
    <x v="16"/>
    <x v="368"/>
    <x v="5"/>
    <n v="38"/>
  </r>
  <r>
    <x v="15"/>
    <x v="16"/>
    <x v="378"/>
    <x v="17"/>
    <n v="38"/>
  </r>
  <r>
    <x v="15"/>
    <x v="16"/>
    <x v="380"/>
    <x v="2"/>
    <n v="38"/>
  </r>
  <r>
    <x v="15"/>
    <x v="16"/>
    <x v="380"/>
    <x v="5"/>
    <n v="38"/>
  </r>
  <r>
    <x v="15"/>
    <x v="16"/>
    <x v="358"/>
    <x v="2"/>
    <n v="37"/>
  </r>
  <r>
    <x v="15"/>
    <x v="16"/>
    <x v="358"/>
    <x v="5"/>
    <n v="37"/>
  </r>
  <r>
    <x v="15"/>
    <x v="16"/>
    <x v="359"/>
    <x v="9"/>
    <n v="37"/>
  </r>
  <r>
    <x v="15"/>
    <x v="16"/>
    <x v="372"/>
    <x v="9"/>
    <n v="37"/>
  </r>
  <r>
    <x v="15"/>
    <x v="16"/>
    <x v="380"/>
    <x v="12"/>
    <n v="37"/>
  </r>
  <r>
    <x v="15"/>
    <x v="16"/>
    <x v="363"/>
    <x v="39"/>
    <n v="36"/>
  </r>
  <r>
    <x v="15"/>
    <x v="16"/>
    <x v="382"/>
    <x v="2"/>
    <n v="36"/>
  </r>
  <r>
    <x v="15"/>
    <x v="16"/>
    <x v="382"/>
    <x v="5"/>
    <n v="36"/>
  </r>
  <r>
    <x v="15"/>
    <x v="16"/>
    <x v="351"/>
    <x v="39"/>
    <n v="35"/>
  </r>
  <r>
    <x v="15"/>
    <x v="16"/>
    <x v="356"/>
    <x v="22"/>
    <n v="35"/>
  </r>
  <r>
    <x v="15"/>
    <x v="16"/>
    <x v="358"/>
    <x v="12"/>
    <n v="35"/>
  </r>
  <r>
    <x v="15"/>
    <x v="16"/>
    <x v="372"/>
    <x v="4"/>
    <n v="35"/>
  </r>
  <r>
    <x v="15"/>
    <x v="16"/>
    <x v="353"/>
    <x v="5"/>
    <n v="34"/>
  </r>
  <r>
    <x v="15"/>
    <x v="16"/>
    <x v="356"/>
    <x v="4"/>
    <n v="34"/>
  </r>
  <r>
    <x v="15"/>
    <x v="16"/>
    <x v="382"/>
    <x v="12"/>
    <n v="34"/>
  </r>
  <r>
    <x v="15"/>
    <x v="16"/>
    <x v="351"/>
    <x v="1"/>
    <n v="33"/>
  </r>
  <r>
    <x v="15"/>
    <x v="16"/>
    <x v="362"/>
    <x v="27"/>
    <n v="32"/>
  </r>
  <r>
    <x v="15"/>
    <x v="16"/>
    <x v="364"/>
    <x v="22"/>
    <n v="32"/>
  </r>
  <r>
    <x v="15"/>
    <x v="16"/>
    <x v="365"/>
    <x v="9"/>
    <n v="32"/>
  </r>
  <r>
    <x v="15"/>
    <x v="16"/>
    <x v="353"/>
    <x v="12"/>
    <n v="31"/>
  </r>
  <r>
    <x v="15"/>
    <x v="16"/>
    <x v="353"/>
    <x v="2"/>
    <n v="31"/>
  </r>
  <r>
    <x v="15"/>
    <x v="16"/>
    <x v="357"/>
    <x v="4"/>
    <n v="31"/>
  </r>
  <r>
    <x v="15"/>
    <x v="16"/>
    <x v="364"/>
    <x v="0"/>
    <n v="31"/>
  </r>
  <r>
    <x v="15"/>
    <x v="16"/>
    <x v="364"/>
    <x v="9"/>
    <n v="31"/>
  </r>
  <r>
    <x v="15"/>
    <x v="16"/>
    <x v="365"/>
    <x v="22"/>
    <n v="31"/>
  </r>
  <r>
    <x v="15"/>
    <x v="16"/>
    <x v="366"/>
    <x v="9"/>
    <n v="31"/>
  </r>
  <r>
    <x v="15"/>
    <x v="16"/>
    <x v="367"/>
    <x v="30"/>
    <n v="31"/>
  </r>
  <r>
    <x v="15"/>
    <x v="16"/>
    <x v="379"/>
    <x v="4"/>
    <n v="31"/>
  </r>
  <r>
    <x v="15"/>
    <x v="16"/>
    <x v="352"/>
    <x v="0"/>
    <n v="30"/>
  </r>
  <r>
    <x v="15"/>
    <x v="16"/>
    <x v="362"/>
    <x v="22"/>
    <n v="30"/>
  </r>
  <r>
    <x v="15"/>
    <x v="16"/>
    <x v="369"/>
    <x v="9"/>
    <n v="30"/>
  </r>
  <r>
    <x v="15"/>
    <x v="16"/>
    <x v="348"/>
    <x v="22"/>
    <n v="29"/>
  </r>
  <r>
    <x v="15"/>
    <x v="16"/>
    <x v="351"/>
    <x v="28"/>
    <n v="29"/>
  </r>
  <r>
    <x v="15"/>
    <x v="16"/>
    <x v="382"/>
    <x v="23"/>
    <n v="29"/>
  </r>
  <r>
    <x v="15"/>
    <x v="16"/>
    <x v="385"/>
    <x v="28"/>
    <n v="29"/>
  </r>
  <r>
    <x v="15"/>
    <x v="16"/>
    <x v="385"/>
    <x v="9"/>
    <n v="29"/>
  </r>
  <r>
    <x v="15"/>
    <x v="16"/>
    <x v="354"/>
    <x v="5"/>
    <n v="28"/>
  </r>
  <r>
    <x v="15"/>
    <x v="16"/>
    <x v="355"/>
    <x v="1"/>
    <n v="28"/>
  </r>
  <r>
    <x v="15"/>
    <x v="16"/>
    <x v="357"/>
    <x v="9"/>
    <n v="28"/>
  </r>
  <r>
    <x v="15"/>
    <x v="16"/>
    <x v="363"/>
    <x v="4"/>
    <n v="28"/>
  </r>
  <r>
    <x v="15"/>
    <x v="16"/>
    <x v="354"/>
    <x v="12"/>
    <n v="27"/>
  </r>
  <r>
    <x v="15"/>
    <x v="16"/>
    <x v="354"/>
    <x v="2"/>
    <n v="27"/>
  </r>
  <r>
    <x v="15"/>
    <x v="16"/>
    <x v="367"/>
    <x v="5"/>
    <n v="27"/>
  </r>
  <r>
    <x v="15"/>
    <x v="16"/>
    <x v="368"/>
    <x v="28"/>
    <n v="27"/>
  </r>
  <r>
    <x v="15"/>
    <x v="16"/>
    <x v="380"/>
    <x v="9"/>
    <n v="27"/>
  </r>
  <r>
    <x v="15"/>
    <x v="16"/>
    <x v="352"/>
    <x v="4"/>
    <n v="26"/>
  </r>
  <r>
    <x v="15"/>
    <x v="16"/>
    <x v="355"/>
    <x v="9"/>
    <n v="26"/>
  </r>
  <r>
    <x v="15"/>
    <x v="16"/>
    <x v="361"/>
    <x v="39"/>
    <n v="26"/>
  </r>
  <r>
    <x v="15"/>
    <x v="16"/>
    <x v="367"/>
    <x v="12"/>
    <n v="26"/>
  </r>
  <r>
    <x v="15"/>
    <x v="16"/>
    <x v="367"/>
    <x v="2"/>
    <n v="26"/>
  </r>
  <r>
    <x v="15"/>
    <x v="16"/>
    <x v="355"/>
    <x v="4"/>
    <n v="25"/>
  </r>
  <r>
    <x v="15"/>
    <x v="16"/>
    <x v="347"/>
    <x v="15"/>
    <n v="24"/>
  </r>
  <r>
    <x v="15"/>
    <x v="16"/>
    <x v="357"/>
    <x v="28"/>
    <n v="24"/>
  </r>
  <r>
    <x v="15"/>
    <x v="16"/>
    <x v="359"/>
    <x v="4"/>
    <n v="24"/>
  </r>
  <r>
    <x v="15"/>
    <x v="16"/>
    <x v="361"/>
    <x v="9"/>
    <n v="24"/>
  </r>
  <r>
    <x v="15"/>
    <x v="16"/>
    <x v="362"/>
    <x v="4"/>
    <n v="24"/>
  </r>
  <r>
    <x v="15"/>
    <x v="16"/>
    <x v="370"/>
    <x v="23"/>
    <n v="24"/>
  </r>
  <r>
    <x v="15"/>
    <x v="16"/>
    <x v="377"/>
    <x v="12"/>
    <n v="24"/>
  </r>
  <r>
    <x v="15"/>
    <x v="16"/>
    <x v="377"/>
    <x v="2"/>
    <n v="24"/>
  </r>
  <r>
    <x v="15"/>
    <x v="16"/>
    <x v="377"/>
    <x v="5"/>
    <n v="24"/>
  </r>
  <r>
    <x v="15"/>
    <x v="16"/>
    <x v="385"/>
    <x v="27"/>
    <n v="24"/>
  </r>
  <r>
    <x v="15"/>
    <x v="16"/>
    <x v="347"/>
    <x v="4"/>
    <n v="23"/>
  </r>
  <r>
    <x v="15"/>
    <x v="16"/>
    <x v="348"/>
    <x v="5"/>
    <n v="23"/>
  </r>
  <r>
    <x v="15"/>
    <x v="16"/>
    <x v="350"/>
    <x v="9"/>
    <n v="23"/>
  </r>
  <r>
    <x v="15"/>
    <x v="16"/>
    <x v="360"/>
    <x v="4"/>
    <n v="23"/>
  </r>
  <r>
    <x v="15"/>
    <x v="16"/>
    <x v="362"/>
    <x v="28"/>
    <n v="23"/>
  </r>
  <r>
    <x v="15"/>
    <x v="16"/>
    <x v="372"/>
    <x v="40"/>
    <n v="23"/>
  </r>
  <r>
    <x v="15"/>
    <x v="16"/>
    <x v="383"/>
    <x v="22"/>
    <n v="23"/>
  </r>
  <r>
    <x v="15"/>
    <x v="16"/>
    <x v="348"/>
    <x v="2"/>
    <n v="22"/>
  </r>
  <r>
    <x v="15"/>
    <x v="16"/>
    <x v="356"/>
    <x v="9"/>
    <n v="22"/>
  </r>
  <r>
    <x v="15"/>
    <x v="16"/>
    <x v="360"/>
    <x v="9"/>
    <n v="22"/>
  </r>
  <r>
    <x v="15"/>
    <x v="16"/>
    <x v="360"/>
    <x v="40"/>
    <n v="22"/>
  </r>
  <r>
    <x v="15"/>
    <x v="16"/>
    <x v="373"/>
    <x v="12"/>
    <n v="22"/>
  </r>
  <r>
    <x v="15"/>
    <x v="16"/>
    <x v="373"/>
    <x v="2"/>
    <n v="22"/>
  </r>
  <r>
    <x v="15"/>
    <x v="16"/>
    <x v="373"/>
    <x v="5"/>
    <n v="22"/>
  </r>
  <r>
    <x v="15"/>
    <x v="16"/>
    <x v="375"/>
    <x v="40"/>
    <n v="22"/>
  </r>
  <r>
    <x v="15"/>
    <x v="16"/>
    <x v="354"/>
    <x v="37"/>
    <n v="21"/>
  </r>
  <r>
    <x v="15"/>
    <x v="16"/>
    <x v="387"/>
    <x v="0"/>
    <n v="21"/>
  </r>
  <r>
    <x v="15"/>
    <x v="16"/>
    <x v="376"/>
    <x v="12"/>
    <n v="21"/>
  </r>
  <r>
    <x v="15"/>
    <x v="16"/>
    <x v="376"/>
    <x v="2"/>
    <n v="21"/>
  </r>
  <r>
    <x v="15"/>
    <x v="16"/>
    <x v="376"/>
    <x v="5"/>
    <n v="21"/>
  </r>
  <r>
    <x v="15"/>
    <x v="16"/>
    <x v="384"/>
    <x v="4"/>
    <n v="21"/>
  </r>
  <r>
    <x v="15"/>
    <x v="16"/>
    <x v="352"/>
    <x v="9"/>
    <n v="20"/>
  </r>
  <r>
    <x v="15"/>
    <x v="16"/>
    <x v="354"/>
    <x v="9"/>
    <n v="20"/>
  </r>
  <r>
    <x v="15"/>
    <x v="16"/>
    <x v="369"/>
    <x v="22"/>
    <n v="20"/>
  </r>
  <r>
    <x v="15"/>
    <x v="16"/>
    <x v="371"/>
    <x v="17"/>
    <n v="20"/>
  </r>
  <r>
    <x v="15"/>
    <x v="16"/>
    <x v="378"/>
    <x v="5"/>
    <n v="20"/>
  </r>
  <r>
    <x v="15"/>
    <x v="16"/>
    <x v="383"/>
    <x v="5"/>
    <n v="20"/>
  </r>
  <r>
    <x v="15"/>
    <x v="16"/>
    <x v="384"/>
    <x v="28"/>
    <n v="20"/>
  </r>
  <r>
    <x v="15"/>
    <x v="16"/>
    <x v="348"/>
    <x v="12"/>
    <n v="19"/>
  </r>
  <r>
    <x v="15"/>
    <x v="16"/>
    <x v="360"/>
    <x v="1"/>
    <n v="19"/>
  </r>
  <r>
    <x v="15"/>
    <x v="16"/>
    <x v="363"/>
    <x v="23"/>
    <n v="19"/>
  </r>
  <r>
    <x v="15"/>
    <x v="16"/>
    <x v="363"/>
    <x v="1"/>
    <n v="19"/>
  </r>
  <r>
    <x v="15"/>
    <x v="16"/>
    <x v="363"/>
    <x v="38"/>
    <n v="19"/>
  </r>
  <r>
    <x v="15"/>
    <x v="16"/>
    <x v="365"/>
    <x v="28"/>
    <n v="19"/>
  </r>
  <r>
    <x v="15"/>
    <x v="16"/>
    <x v="370"/>
    <x v="9"/>
    <n v="19"/>
  </r>
  <r>
    <x v="15"/>
    <x v="16"/>
    <x v="378"/>
    <x v="12"/>
    <n v="19"/>
  </r>
  <r>
    <x v="15"/>
    <x v="16"/>
    <x v="378"/>
    <x v="2"/>
    <n v="19"/>
  </r>
  <r>
    <x v="15"/>
    <x v="16"/>
    <x v="383"/>
    <x v="12"/>
    <n v="19"/>
  </r>
  <r>
    <x v="15"/>
    <x v="16"/>
    <x v="383"/>
    <x v="2"/>
    <n v="19"/>
  </r>
  <r>
    <x v="15"/>
    <x v="16"/>
    <x v="347"/>
    <x v="1"/>
    <n v="18"/>
  </r>
  <r>
    <x v="15"/>
    <x v="16"/>
    <x v="358"/>
    <x v="9"/>
    <n v="18"/>
  </r>
  <r>
    <x v="15"/>
    <x v="16"/>
    <x v="348"/>
    <x v="0"/>
    <n v="17"/>
  </r>
  <r>
    <x v="15"/>
    <x v="16"/>
    <x v="366"/>
    <x v="4"/>
    <n v="17"/>
  </r>
  <r>
    <x v="15"/>
    <x v="16"/>
    <x v="368"/>
    <x v="9"/>
    <n v="17"/>
  </r>
  <r>
    <x v="15"/>
    <x v="16"/>
    <x v="378"/>
    <x v="9"/>
    <n v="17"/>
  </r>
  <r>
    <x v="15"/>
    <x v="16"/>
    <x v="372"/>
    <x v="15"/>
    <n v="16"/>
  </r>
  <r>
    <x v="15"/>
    <x v="16"/>
    <x v="349"/>
    <x v="4"/>
    <n v="15"/>
  </r>
  <r>
    <x v="15"/>
    <x v="16"/>
    <x v="349"/>
    <x v="9"/>
    <n v="15"/>
  </r>
  <r>
    <x v="15"/>
    <x v="16"/>
    <x v="353"/>
    <x v="9"/>
    <n v="15"/>
  </r>
  <r>
    <x v="15"/>
    <x v="16"/>
    <x v="360"/>
    <x v="39"/>
    <n v="15"/>
  </r>
  <r>
    <x v="15"/>
    <x v="16"/>
    <x v="368"/>
    <x v="22"/>
    <n v="15"/>
  </r>
  <r>
    <x v="15"/>
    <x v="16"/>
    <x v="375"/>
    <x v="12"/>
    <n v="15"/>
  </r>
  <r>
    <x v="15"/>
    <x v="16"/>
    <x v="375"/>
    <x v="2"/>
    <n v="15"/>
  </r>
  <r>
    <x v="15"/>
    <x v="16"/>
    <x v="375"/>
    <x v="5"/>
    <n v="15"/>
  </r>
  <r>
    <x v="15"/>
    <x v="16"/>
    <x v="376"/>
    <x v="39"/>
    <n v="15"/>
  </r>
  <r>
    <x v="15"/>
    <x v="16"/>
    <x v="352"/>
    <x v="28"/>
    <n v="14"/>
  </r>
  <r>
    <x v="15"/>
    <x v="16"/>
    <x v="356"/>
    <x v="1"/>
    <n v="14"/>
  </r>
  <r>
    <x v="15"/>
    <x v="16"/>
    <x v="361"/>
    <x v="4"/>
    <n v="14"/>
  </r>
  <r>
    <x v="15"/>
    <x v="16"/>
    <x v="374"/>
    <x v="5"/>
    <n v="14"/>
  </r>
  <r>
    <x v="15"/>
    <x v="16"/>
    <x v="384"/>
    <x v="15"/>
    <n v="14"/>
  </r>
  <r>
    <x v="15"/>
    <x v="16"/>
    <x v="347"/>
    <x v="40"/>
    <n v="13"/>
  </r>
  <r>
    <x v="15"/>
    <x v="16"/>
    <x v="353"/>
    <x v="4"/>
    <n v="13"/>
  </r>
  <r>
    <x v="15"/>
    <x v="16"/>
    <x v="357"/>
    <x v="1"/>
    <n v="13"/>
  </r>
  <r>
    <x v="15"/>
    <x v="16"/>
    <x v="361"/>
    <x v="28"/>
    <n v="13"/>
  </r>
  <r>
    <x v="15"/>
    <x v="16"/>
    <x v="367"/>
    <x v="9"/>
    <n v="13"/>
  </r>
  <r>
    <x v="15"/>
    <x v="16"/>
    <x v="370"/>
    <x v="4"/>
    <n v="13"/>
  </r>
  <r>
    <x v="15"/>
    <x v="16"/>
    <x v="371"/>
    <x v="5"/>
    <n v="13"/>
  </r>
  <r>
    <x v="15"/>
    <x v="16"/>
    <x v="373"/>
    <x v="22"/>
    <n v="13"/>
  </r>
  <r>
    <x v="15"/>
    <x v="16"/>
    <x v="374"/>
    <x v="12"/>
    <n v="13"/>
  </r>
  <r>
    <x v="15"/>
    <x v="16"/>
    <x v="374"/>
    <x v="2"/>
    <n v="13"/>
  </r>
  <r>
    <x v="15"/>
    <x v="16"/>
    <x v="379"/>
    <x v="1"/>
    <n v="13"/>
  </r>
  <r>
    <x v="15"/>
    <x v="16"/>
    <x v="382"/>
    <x v="4"/>
    <n v="13"/>
  </r>
  <r>
    <x v="15"/>
    <x v="16"/>
    <x v="350"/>
    <x v="24"/>
    <n v="12"/>
  </r>
  <r>
    <x v="15"/>
    <x v="16"/>
    <x v="350"/>
    <x v="1"/>
    <n v="12"/>
  </r>
  <r>
    <x v="15"/>
    <x v="16"/>
    <x v="351"/>
    <x v="23"/>
    <n v="12"/>
  </r>
  <r>
    <x v="15"/>
    <x v="16"/>
    <x v="358"/>
    <x v="4"/>
    <n v="12"/>
  </r>
  <r>
    <x v="15"/>
    <x v="16"/>
    <x v="359"/>
    <x v="28"/>
    <n v="12"/>
  </r>
  <r>
    <x v="15"/>
    <x v="16"/>
    <x v="365"/>
    <x v="15"/>
    <n v="12"/>
  </r>
  <r>
    <x v="15"/>
    <x v="16"/>
    <x v="365"/>
    <x v="4"/>
    <n v="12"/>
  </r>
  <r>
    <x v="15"/>
    <x v="16"/>
    <x v="368"/>
    <x v="15"/>
    <n v="12"/>
  </r>
  <r>
    <x v="15"/>
    <x v="16"/>
    <x v="371"/>
    <x v="2"/>
    <n v="12"/>
  </r>
  <r>
    <x v="15"/>
    <x v="16"/>
    <x v="382"/>
    <x v="9"/>
    <n v="12"/>
  </r>
  <r>
    <x v="15"/>
    <x v="16"/>
    <x v="383"/>
    <x v="9"/>
    <n v="12"/>
  </r>
  <r>
    <x v="15"/>
    <x v="16"/>
    <x v="385"/>
    <x v="4"/>
    <n v="12"/>
  </r>
  <r>
    <x v="15"/>
    <x v="16"/>
    <x v="347"/>
    <x v="27"/>
    <n v="11"/>
  </r>
  <r>
    <x v="15"/>
    <x v="16"/>
    <x v="372"/>
    <x v="1"/>
    <n v="11"/>
  </r>
  <r>
    <x v="15"/>
    <x v="16"/>
    <x v="376"/>
    <x v="9"/>
    <n v="11"/>
  </r>
  <r>
    <x v="15"/>
    <x v="16"/>
    <x v="377"/>
    <x v="4"/>
    <n v="11"/>
  </r>
  <r>
    <x v="15"/>
    <x v="16"/>
    <x v="379"/>
    <x v="15"/>
    <n v="11"/>
  </r>
  <r>
    <x v="15"/>
    <x v="16"/>
    <x v="379"/>
    <x v="16"/>
    <n v="11"/>
  </r>
  <r>
    <x v="15"/>
    <x v="16"/>
    <x v="384"/>
    <x v="1"/>
    <n v="11"/>
  </r>
  <r>
    <x v="15"/>
    <x v="16"/>
    <x v="347"/>
    <x v="26"/>
    <n v="10"/>
  </r>
  <r>
    <x v="15"/>
    <x v="16"/>
    <x v="350"/>
    <x v="14"/>
    <n v="10"/>
  </r>
  <r>
    <x v="15"/>
    <x v="16"/>
    <x v="354"/>
    <x v="0"/>
    <n v="10"/>
  </r>
  <r>
    <x v="15"/>
    <x v="16"/>
    <x v="355"/>
    <x v="39"/>
    <n v="10"/>
  </r>
  <r>
    <x v="15"/>
    <x v="16"/>
    <x v="361"/>
    <x v="33"/>
    <n v="10"/>
  </r>
  <r>
    <x v="15"/>
    <x v="16"/>
    <x v="362"/>
    <x v="1"/>
    <n v="10"/>
  </r>
  <r>
    <x v="15"/>
    <x v="16"/>
    <x v="364"/>
    <x v="28"/>
    <n v="10"/>
  </r>
  <r>
    <x v="15"/>
    <x v="16"/>
    <x v="369"/>
    <x v="15"/>
    <n v="10"/>
  </r>
  <r>
    <x v="15"/>
    <x v="16"/>
    <x v="371"/>
    <x v="12"/>
    <n v="10"/>
  </r>
  <r>
    <x v="15"/>
    <x v="16"/>
    <x v="371"/>
    <x v="23"/>
    <n v="10"/>
  </r>
  <r>
    <x v="15"/>
    <x v="16"/>
    <x v="377"/>
    <x v="9"/>
    <n v="10"/>
  </r>
  <r>
    <x v="15"/>
    <x v="16"/>
    <x v="388"/>
    <x v="22"/>
    <n v="10"/>
  </r>
  <r>
    <x v="15"/>
    <x v="16"/>
    <x v="381"/>
    <x v="15"/>
    <n v="10"/>
  </r>
  <r>
    <x v="15"/>
    <x v="16"/>
    <x v="381"/>
    <x v="4"/>
    <n v="10"/>
  </r>
  <r>
    <x v="15"/>
    <x v="16"/>
    <x v="381"/>
    <x v="1"/>
    <n v="10"/>
  </r>
  <r>
    <x v="15"/>
    <x v="16"/>
    <x v="382"/>
    <x v="28"/>
    <n v="10"/>
  </r>
  <r>
    <x v="15"/>
    <x v="16"/>
    <x v="347"/>
    <x v="39"/>
    <n v="9"/>
  </r>
  <r>
    <x v="15"/>
    <x v="16"/>
    <x v="348"/>
    <x v="15"/>
    <n v="9"/>
  </r>
  <r>
    <x v="15"/>
    <x v="16"/>
    <x v="348"/>
    <x v="9"/>
    <n v="9"/>
  </r>
  <r>
    <x v="15"/>
    <x v="16"/>
    <x v="351"/>
    <x v="15"/>
    <n v="9"/>
  </r>
  <r>
    <x v="15"/>
    <x v="16"/>
    <x v="359"/>
    <x v="1"/>
    <n v="9"/>
  </r>
  <r>
    <x v="15"/>
    <x v="16"/>
    <x v="359"/>
    <x v="16"/>
    <n v="9"/>
  </r>
  <r>
    <x v="15"/>
    <x v="16"/>
    <x v="360"/>
    <x v="15"/>
    <n v="9"/>
  </r>
  <r>
    <x v="15"/>
    <x v="16"/>
    <x v="365"/>
    <x v="1"/>
    <n v="9"/>
  </r>
  <r>
    <x v="15"/>
    <x v="16"/>
    <x v="366"/>
    <x v="1"/>
    <n v="9"/>
  </r>
  <r>
    <x v="15"/>
    <x v="16"/>
    <x v="368"/>
    <x v="4"/>
    <n v="9"/>
  </r>
  <r>
    <x v="15"/>
    <x v="16"/>
    <x v="370"/>
    <x v="15"/>
    <n v="9"/>
  </r>
  <r>
    <x v="15"/>
    <x v="16"/>
    <x v="371"/>
    <x v="0"/>
    <n v="9"/>
  </r>
  <r>
    <x v="15"/>
    <x v="16"/>
    <x v="373"/>
    <x v="9"/>
    <n v="9"/>
  </r>
  <r>
    <x v="15"/>
    <x v="16"/>
    <x v="377"/>
    <x v="22"/>
    <n v="9"/>
  </r>
  <r>
    <x v="15"/>
    <x v="16"/>
    <x v="378"/>
    <x v="0"/>
    <n v="9"/>
  </r>
  <r>
    <x v="15"/>
    <x v="16"/>
    <x v="383"/>
    <x v="23"/>
    <n v="9"/>
  </r>
  <r>
    <x v="15"/>
    <x v="16"/>
    <x v="385"/>
    <x v="15"/>
    <n v="9"/>
  </r>
  <r>
    <x v="15"/>
    <x v="16"/>
    <x v="352"/>
    <x v="22"/>
    <n v="8"/>
  </r>
  <r>
    <x v="15"/>
    <x v="16"/>
    <x v="355"/>
    <x v="33"/>
    <n v="8"/>
  </r>
  <r>
    <x v="15"/>
    <x v="16"/>
    <x v="356"/>
    <x v="33"/>
    <n v="8"/>
  </r>
  <r>
    <x v="15"/>
    <x v="16"/>
    <x v="361"/>
    <x v="1"/>
    <n v="8"/>
  </r>
  <r>
    <x v="15"/>
    <x v="16"/>
    <x v="367"/>
    <x v="1"/>
    <n v="8"/>
  </r>
  <r>
    <x v="15"/>
    <x v="16"/>
    <x v="369"/>
    <x v="1"/>
    <n v="8"/>
  </r>
  <r>
    <x v="15"/>
    <x v="16"/>
    <x v="371"/>
    <x v="9"/>
    <n v="8"/>
  </r>
  <r>
    <x v="15"/>
    <x v="16"/>
    <x v="375"/>
    <x v="9"/>
    <n v="8"/>
  </r>
  <r>
    <x v="15"/>
    <x v="16"/>
    <x v="381"/>
    <x v="26"/>
    <n v="8"/>
  </r>
  <r>
    <x v="15"/>
    <x v="16"/>
    <x v="352"/>
    <x v="15"/>
    <n v="7"/>
  </r>
  <r>
    <x v="15"/>
    <x v="16"/>
    <x v="357"/>
    <x v="15"/>
    <n v="7"/>
  </r>
  <r>
    <x v="15"/>
    <x v="16"/>
    <x v="358"/>
    <x v="15"/>
    <n v="7"/>
  </r>
  <r>
    <x v="15"/>
    <x v="16"/>
    <x v="359"/>
    <x v="15"/>
    <n v="7"/>
  </r>
  <r>
    <x v="15"/>
    <x v="16"/>
    <x v="359"/>
    <x v="40"/>
    <n v="7"/>
  </r>
  <r>
    <x v="15"/>
    <x v="16"/>
    <x v="361"/>
    <x v="16"/>
    <n v="7"/>
  </r>
  <r>
    <x v="15"/>
    <x v="16"/>
    <x v="363"/>
    <x v="15"/>
    <n v="7"/>
  </r>
  <r>
    <x v="15"/>
    <x v="16"/>
    <x v="364"/>
    <x v="4"/>
    <n v="7"/>
  </r>
  <r>
    <x v="15"/>
    <x v="16"/>
    <x v="368"/>
    <x v="31"/>
    <n v="7"/>
  </r>
  <r>
    <x v="15"/>
    <x v="16"/>
    <x v="372"/>
    <x v="16"/>
    <n v="7"/>
  </r>
  <r>
    <x v="15"/>
    <x v="16"/>
    <x v="376"/>
    <x v="22"/>
    <n v="7"/>
  </r>
  <r>
    <x v="15"/>
    <x v="16"/>
    <x v="377"/>
    <x v="28"/>
    <n v="7"/>
  </r>
  <r>
    <x v="15"/>
    <x v="16"/>
    <x v="379"/>
    <x v="31"/>
    <n v="7"/>
  </r>
  <r>
    <x v="15"/>
    <x v="16"/>
    <x v="380"/>
    <x v="28"/>
    <n v="7"/>
  </r>
  <r>
    <x v="15"/>
    <x v="16"/>
    <x v="347"/>
    <x v="31"/>
    <n v="6"/>
  </r>
  <r>
    <x v="15"/>
    <x v="16"/>
    <x v="347"/>
    <x v="16"/>
    <n v="6"/>
  </r>
  <r>
    <x v="15"/>
    <x v="16"/>
    <x v="347"/>
    <x v="33"/>
    <n v="6"/>
  </r>
  <r>
    <x v="15"/>
    <x v="16"/>
    <x v="351"/>
    <x v="16"/>
    <n v="6"/>
  </r>
  <r>
    <x v="15"/>
    <x v="16"/>
    <x v="351"/>
    <x v="33"/>
    <n v="6"/>
  </r>
  <r>
    <x v="15"/>
    <x v="16"/>
    <x v="353"/>
    <x v="1"/>
    <n v="6"/>
  </r>
  <r>
    <x v="15"/>
    <x v="16"/>
    <x v="355"/>
    <x v="16"/>
    <n v="6"/>
  </r>
  <r>
    <x v="15"/>
    <x v="16"/>
    <x v="357"/>
    <x v="33"/>
    <n v="6"/>
  </r>
  <r>
    <x v="15"/>
    <x v="16"/>
    <x v="359"/>
    <x v="39"/>
    <n v="6"/>
  </r>
  <r>
    <x v="15"/>
    <x v="16"/>
    <x v="360"/>
    <x v="33"/>
    <n v="6"/>
  </r>
  <r>
    <x v="15"/>
    <x v="16"/>
    <x v="361"/>
    <x v="15"/>
    <n v="6"/>
  </r>
  <r>
    <x v="15"/>
    <x v="16"/>
    <x v="363"/>
    <x v="16"/>
    <n v="6"/>
  </r>
  <r>
    <x v="15"/>
    <x v="16"/>
    <x v="364"/>
    <x v="15"/>
    <n v="6"/>
  </r>
  <r>
    <x v="15"/>
    <x v="16"/>
    <x v="364"/>
    <x v="1"/>
    <n v="6"/>
  </r>
  <r>
    <x v="15"/>
    <x v="16"/>
    <x v="370"/>
    <x v="1"/>
    <n v="6"/>
  </r>
  <r>
    <x v="15"/>
    <x v="16"/>
    <x v="373"/>
    <x v="4"/>
    <n v="6"/>
  </r>
  <r>
    <x v="15"/>
    <x v="16"/>
    <x v="387"/>
    <x v="12"/>
    <n v="6"/>
  </r>
  <r>
    <x v="15"/>
    <x v="16"/>
    <x v="387"/>
    <x v="2"/>
    <n v="6"/>
  </r>
  <r>
    <x v="15"/>
    <x v="16"/>
    <x v="387"/>
    <x v="5"/>
    <n v="6"/>
  </r>
  <r>
    <x v="15"/>
    <x v="16"/>
    <x v="376"/>
    <x v="28"/>
    <n v="6"/>
  </r>
  <r>
    <x v="15"/>
    <x v="16"/>
    <x v="376"/>
    <x v="1"/>
    <n v="6"/>
  </r>
  <r>
    <x v="15"/>
    <x v="16"/>
    <x v="377"/>
    <x v="15"/>
    <n v="6"/>
  </r>
  <r>
    <x v="15"/>
    <x v="16"/>
    <x v="377"/>
    <x v="1"/>
    <n v="6"/>
  </r>
  <r>
    <x v="15"/>
    <x v="16"/>
    <x v="379"/>
    <x v="33"/>
    <n v="6"/>
  </r>
  <r>
    <x v="15"/>
    <x v="16"/>
    <x v="380"/>
    <x v="4"/>
    <n v="6"/>
  </r>
  <r>
    <x v="15"/>
    <x v="16"/>
    <x v="381"/>
    <x v="16"/>
    <n v="6"/>
  </r>
  <r>
    <x v="15"/>
    <x v="16"/>
    <x v="382"/>
    <x v="1"/>
    <n v="6"/>
  </r>
  <r>
    <x v="15"/>
    <x v="16"/>
    <x v="385"/>
    <x v="16"/>
    <n v="6"/>
  </r>
  <r>
    <x v="15"/>
    <x v="16"/>
    <x v="348"/>
    <x v="4"/>
    <n v="5"/>
  </r>
  <r>
    <x v="15"/>
    <x v="16"/>
    <x v="349"/>
    <x v="38"/>
    <n v="5"/>
  </r>
  <r>
    <x v="15"/>
    <x v="16"/>
    <x v="350"/>
    <x v="15"/>
    <n v="5"/>
  </r>
  <r>
    <x v="15"/>
    <x v="16"/>
    <x v="351"/>
    <x v="10"/>
    <n v="5"/>
  </r>
  <r>
    <x v="15"/>
    <x v="16"/>
    <x v="354"/>
    <x v="4"/>
    <n v="5"/>
  </r>
  <r>
    <x v="15"/>
    <x v="16"/>
    <x v="357"/>
    <x v="6"/>
    <n v="5"/>
  </r>
  <r>
    <x v="15"/>
    <x v="16"/>
    <x v="358"/>
    <x v="1"/>
    <n v="5"/>
  </r>
  <r>
    <x v="15"/>
    <x v="16"/>
    <x v="363"/>
    <x v="6"/>
    <n v="5"/>
  </r>
  <r>
    <x v="15"/>
    <x v="16"/>
    <x v="366"/>
    <x v="28"/>
    <n v="5"/>
  </r>
  <r>
    <x v="15"/>
    <x v="16"/>
    <x v="367"/>
    <x v="4"/>
    <n v="5"/>
  </r>
  <r>
    <x v="15"/>
    <x v="16"/>
    <x v="367"/>
    <x v="16"/>
    <n v="5"/>
  </r>
  <r>
    <x v="15"/>
    <x v="16"/>
    <x v="368"/>
    <x v="1"/>
    <n v="5"/>
  </r>
  <r>
    <x v="15"/>
    <x v="16"/>
    <x v="387"/>
    <x v="9"/>
    <n v="5"/>
  </r>
  <r>
    <x v="15"/>
    <x v="16"/>
    <x v="374"/>
    <x v="4"/>
    <n v="5"/>
  </r>
  <r>
    <x v="15"/>
    <x v="16"/>
    <x v="374"/>
    <x v="1"/>
    <n v="5"/>
  </r>
  <r>
    <x v="15"/>
    <x v="16"/>
    <x v="375"/>
    <x v="4"/>
    <n v="5"/>
  </r>
  <r>
    <x v="15"/>
    <x v="16"/>
    <x v="379"/>
    <x v="23"/>
    <n v="5"/>
  </r>
  <r>
    <x v="15"/>
    <x v="16"/>
    <x v="380"/>
    <x v="0"/>
    <n v="5"/>
  </r>
  <r>
    <x v="15"/>
    <x v="16"/>
    <x v="381"/>
    <x v="23"/>
    <n v="5"/>
  </r>
  <r>
    <x v="15"/>
    <x v="16"/>
    <x v="385"/>
    <x v="1"/>
    <n v="5"/>
  </r>
  <r>
    <x v="15"/>
    <x v="16"/>
    <x v="385"/>
    <x v="6"/>
    <n v="5"/>
  </r>
  <r>
    <x v="15"/>
    <x v="16"/>
    <x v="347"/>
    <x v="13"/>
    <n v="4"/>
  </r>
  <r>
    <x v="15"/>
    <x v="16"/>
    <x v="349"/>
    <x v="1"/>
    <n v="4"/>
  </r>
  <r>
    <x v="15"/>
    <x v="16"/>
    <x v="350"/>
    <x v="33"/>
    <n v="4"/>
  </r>
  <r>
    <x v="15"/>
    <x v="16"/>
    <x v="353"/>
    <x v="15"/>
    <n v="4"/>
  </r>
  <r>
    <x v="15"/>
    <x v="16"/>
    <x v="353"/>
    <x v="28"/>
    <n v="4"/>
  </r>
  <r>
    <x v="15"/>
    <x v="16"/>
    <x v="354"/>
    <x v="28"/>
    <n v="4"/>
  </r>
  <r>
    <x v="15"/>
    <x v="16"/>
    <x v="356"/>
    <x v="15"/>
    <n v="4"/>
  </r>
  <r>
    <x v="15"/>
    <x v="16"/>
    <x v="356"/>
    <x v="28"/>
    <n v="4"/>
  </r>
  <r>
    <x v="15"/>
    <x v="16"/>
    <x v="357"/>
    <x v="14"/>
    <n v="4"/>
  </r>
  <r>
    <x v="15"/>
    <x v="16"/>
    <x v="357"/>
    <x v="16"/>
    <n v="4"/>
  </r>
  <r>
    <x v="15"/>
    <x v="16"/>
    <x v="358"/>
    <x v="23"/>
    <n v="4"/>
  </r>
  <r>
    <x v="15"/>
    <x v="16"/>
    <x v="359"/>
    <x v="33"/>
    <n v="4"/>
  </r>
  <r>
    <x v="15"/>
    <x v="16"/>
    <x v="362"/>
    <x v="15"/>
    <n v="4"/>
  </r>
  <r>
    <x v="15"/>
    <x v="16"/>
    <x v="362"/>
    <x v="33"/>
    <n v="4"/>
  </r>
  <r>
    <x v="15"/>
    <x v="16"/>
    <x v="365"/>
    <x v="16"/>
    <n v="4"/>
  </r>
  <r>
    <x v="15"/>
    <x v="16"/>
    <x v="366"/>
    <x v="6"/>
    <n v="4"/>
  </r>
  <r>
    <x v="15"/>
    <x v="16"/>
    <x v="366"/>
    <x v="16"/>
    <n v="4"/>
  </r>
  <r>
    <x v="15"/>
    <x v="16"/>
    <x v="367"/>
    <x v="33"/>
    <n v="4"/>
  </r>
  <r>
    <x v="15"/>
    <x v="16"/>
    <x v="369"/>
    <x v="4"/>
    <n v="4"/>
  </r>
  <r>
    <x v="15"/>
    <x v="16"/>
    <x v="370"/>
    <x v="10"/>
    <n v="4"/>
  </r>
  <r>
    <x v="15"/>
    <x v="16"/>
    <x v="370"/>
    <x v="16"/>
    <n v="4"/>
  </r>
  <r>
    <x v="15"/>
    <x v="16"/>
    <x v="372"/>
    <x v="33"/>
    <n v="4"/>
  </r>
  <r>
    <x v="15"/>
    <x v="16"/>
    <x v="373"/>
    <x v="1"/>
    <n v="4"/>
  </r>
  <r>
    <x v="15"/>
    <x v="16"/>
    <x v="376"/>
    <x v="4"/>
    <n v="4"/>
  </r>
  <r>
    <x v="15"/>
    <x v="16"/>
    <x v="388"/>
    <x v="12"/>
    <n v="4"/>
  </r>
  <r>
    <x v="15"/>
    <x v="16"/>
    <x v="388"/>
    <x v="9"/>
    <n v="4"/>
  </r>
  <r>
    <x v="15"/>
    <x v="16"/>
    <x v="388"/>
    <x v="2"/>
    <n v="4"/>
  </r>
  <r>
    <x v="15"/>
    <x v="16"/>
    <x v="388"/>
    <x v="5"/>
    <n v="4"/>
  </r>
  <r>
    <x v="15"/>
    <x v="16"/>
    <x v="379"/>
    <x v="27"/>
    <n v="4"/>
  </r>
  <r>
    <x v="15"/>
    <x v="16"/>
    <x v="379"/>
    <x v="6"/>
    <n v="4"/>
  </r>
  <r>
    <x v="15"/>
    <x v="16"/>
    <x v="380"/>
    <x v="16"/>
    <n v="4"/>
  </r>
  <r>
    <x v="15"/>
    <x v="16"/>
    <x v="382"/>
    <x v="15"/>
    <n v="4"/>
  </r>
  <r>
    <x v="15"/>
    <x v="16"/>
    <x v="383"/>
    <x v="33"/>
    <n v="4"/>
  </r>
  <r>
    <x v="15"/>
    <x v="16"/>
    <x v="384"/>
    <x v="33"/>
    <n v="4"/>
  </r>
  <r>
    <x v="15"/>
    <x v="16"/>
    <x v="348"/>
    <x v="1"/>
    <n v="3"/>
  </r>
  <r>
    <x v="15"/>
    <x v="16"/>
    <x v="350"/>
    <x v="26"/>
    <n v="3"/>
  </r>
  <r>
    <x v="15"/>
    <x v="16"/>
    <x v="350"/>
    <x v="16"/>
    <n v="3"/>
  </r>
  <r>
    <x v="15"/>
    <x v="16"/>
    <x v="352"/>
    <x v="1"/>
    <n v="3"/>
  </r>
  <r>
    <x v="15"/>
    <x v="16"/>
    <x v="352"/>
    <x v="6"/>
    <n v="3"/>
  </r>
  <r>
    <x v="15"/>
    <x v="16"/>
    <x v="352"/>
    <x v="33"/>
    <n v="3"/>
  </r>
  <r>
    <x v="15"/>
    <x v="16"/>
    <x v="354"/>
    <x v="15"/>
    <n v="3"/>
  </r>
  <r>
    <x v="15"/>
    <x v="16"/>
    <x v="355"/>
    <x v="14"/>
    <n v="3"/>
  </r>
  <r>
    <x v="15"/>
    <x v="16"/>
    <x v="355"/>
    <x v="15"/>
    <n v="3"/>
  </r>
  <r>
    <x v="15"/>
    <x v="16"/>
    <x v="355"/>
    <x v="13"/>
    <n v="3"/>
  </r>
  <r>
    <x v="15"/>
    <x v="16"/>
    <x v="355"/>
    <x v="26"/>
    <n v="3"/>
  </r>
  <r>
    <x v="15"/>
    <x v="16"/>
    <x v="355"/>
    <x v="6"/>
    <n v="3"/>
  </r>
  <r>
    <x v="15"/>
    <x v="16"/>
    <x v="356"/>
    <x v="6"/>
    <n v="3"/>
  </r>
  <r>
    <x v="15"/>
    <x v="16"/>
    <x v="356"/>
    <x v="16"/>
    <n v="3"/>
  </r>
  <r>
    <x v="15"/>
    <x v="16"/>
    <x v="360"/>
    <x v="16"/>
    <n v="3"/>
  </r>
  <r>
    <x v="15"/>
    <x v="16"/>
    <x v="361"/>
    <x v="36"/>
    <n v="3"/>
  </r>
  <r>
    <x v="15"/>
    <x v="16"/>
    <x v="362"/>
    <x v="6"/>
    <n v="3"/>
  </r>
  <r>
    <x v="15"/>
    <x v="16"/>
    <x v="362"/>
    <x v="16"/>
    <n v="3"/>
  </r>
  <r>
    <x v="15"/>
    <x v="16"/>
    <x v="364"/>
    <x v="16"/>
    <n v="3"/>
  </r>
  <r>
    <x v="15"/>
    <x v="16"/>
    <x v="364"/>
    <x v="33"/>
    <n v="3"/>
  </r>
  <r>
    <x v="15"/>
    <x v="16"/>
    <x v="366"/>
    <x v="15"/>
    <n v="3"/>
  </r>
  <r>
    <x v="15"/>
    <x v="16"/>
    <x v="367"/>
    <x v="15"/>
    <n v="3"/>
  </r>
  <r>
    <x v="15"/>
    <x v="16"/>
    <x v="367"/>
    <x v="28"/>
    <n v="3"/>
  </r>
  <r>
    <x v="15"/>
    <x v="16"/>
    <x v="368"/>
    <x v="16"/>
    <n v="3"/>
  </r>
  <r>
    <x v="15"/>
    <x v="16"/>
    <x v="370"/>
    <x v="13"/>
    <n v="3"/>
  </r>
  <r>
    <x v="15"/>
    <x v="16"/>
    <x v="371"/>
    <x v="26"/>
    <n v="3"/>
  </r>
  <r>
    <x v="15"/>
    <x v="16"/>
    <x v="372"/>
    <x v="26"/>
    <n v="3"/>
  </r>
  <r>
    <x v="15"/>
    <x v="16"/>
    <x v="373"/>
    <x v="33"/>
    <n v="3"/>
  </r>
  <r>
    <x v="15"/>
    <x v="16"/>
    <x v="374"/>
    <x v="15"/>
    <n v="3"/>
  </r>
  <r>
    <x v="15"/>
    <x v="16"/>
    <x v="374"/>
    <x v="28"/>
    <n v="3"/>
  </r>
  <r>
    <x v="15"/>
    <x v="16"/>
    <x v="374"/>
    <x v="9"/>
    <n v="3"/>
  </r>
  <r>
    <x v="15"/>
    <x v="16"/>
    <x v="376"/>
    <x v="15"/>
    <n v="3"/>
  </r>
  <r>
    <x v="15"/>
    <x v="16"/>
    <x v="376"/>
    <x v="33"/>
    <n v="3"/>
  </r>
  <r>
    <x v="15"/>
    <x v="16"/>
    <x v="378"/>
    <x v="28"/>
    <n v="3"/>
  </r>
  <r>
    <x v="15"/>
    <x v="16"/>
    <x v="378"/>
    <x v="30"/>
    <n v="3"/>
  </r>
  <r>
    <x v="15"/>
    <x v="16"/>
    <x v="380"/>
    <x v="33"/>
    <n v="3"/>
  </r>
  <r>
    <x v="15"/>
    <x v="16"/>
    <x v="382"/>
    <x v="16"/>
    <n v="3"/>
  </r>
  <r>
    <x v="15"/>
    <x v="16"/>
    <x v="383"/>
    <x v="1"/>
    <n v="3"/>
  </r>
  <r>
    <x v="15"/>
    <x v="16"/>
    <x v="384"/>
    <x v="26"/>
    <n v="3"/>
  </r>
  <r>
    <x v="15"/>
    <x v="16"/>
    <x v="384"/>
    <x v="16"/>
    <n v="3"/>
  </r>
  <r>
    <x v="15"/>
    <x v="16"/>
    <x v="385"/>
    <x v="33"/>
    <n v="3"/>
  </r>
  <r>
    <x v="15"/>
    <x v="16"/>
    <x v="348"/>
    <x v="16"/>
    <n v="2"/>
  </r>
  <r>
    <x v="15"/>
    <x v="16"/>
    <x v="349"/>
    <x v="28"/>
    <n v="2"/>
  </r>
  <r>
    <x v="15"/>
    <x v="16"/>
    <x v="349"/>
    <x v="23"/>
    <n v="2"/>
  </r>
  <r>
    <x v="15"/>
    <x v="16"/>
    <x v="349"/>
    <x v="33"/>
    <n v="2"/>
  </r>
  <r>
    <x v="15"/>
    <x v="16"/>
    <x v="350"/>
    <x v="23"/>
    <n v="2"/>
  </r>
  <r>
    <x v="15"/>
    <x v="16"/>
    <x v="350"/>
    <x v="6"/>
    <n v="2"/>
  </r>
  <r>
    <x v="15"/>
    <x v="16"/>
    <x v="351"/>
    <x v="24"/>
    <n v="2"/>
  </r>
  <r>
    <x v="15"/>
    <x v="16"/>
    <x v="351"/>
    <x v="6"/>
    <n v="2"/>
  </r>
  <r>
    <x v="15"/>
    <x v="16"/>
    <x v="351"/>
    <x v="35"/>
    <n v="2"/>
  </r>
  <r>
    <x v="15"/>
    <x v="16"/>
    <x v="353"/>
    <x v="16"/>
    <n v="2"/>
  </r>
  <r>
    <x v="15"/>
    <x v="16"/>
    <x v="356"/>
    <x v="35"/>
    <n v="2"/>
  </r>
  <r>
    <x v="15"/>
    <x v="16"/>
    <x v="357"/>
    <x v="26"/>
    <n v="2"/>
  </r>
  <r>
    <x v="15"/>
    <x v="16"/>
    <x v="361"/>
    <x v="26"/>
    <n v="2"/>
  </r>
  <r>
    <x v="15"/>
    <x v="16"/>
    <x v="361"/>
    <x v="23"/>
    <n v="2"/>
  </r>
  <r>
    <x v="15"/>
    <x v="16"/>
    <x v="361"/>
    <x v="6"/>
    <n v="2"/>
  </r>
  <r>
    <x v="15"/>
    <x v="16"/>
    <x v="362"/>
    <x v="35"/>
    <n v="2"/>
  </r>
  <r>
    <x v="15"/>
    <x v="16"/>
    <x v="363"/>
    <x v="33"/>
    <n v="2"/>
  </r>
  <r>
    <x v="15"/>
    <x v="16"/>
    <x v="369"/>
    <x v="16"/>
    <n v="2"/>
  </r>
  <r>
    <x v="15"/>
    <x v="16"/>
    <x v="369"/>
    <x v="33"/>
    <n v="2"/>
  </r>
  <r>
    <x v="15"/>
    <x v="16"/>
    <x v="371"/>
    <x v="28"/>
    <n v="2"/>
  </r>
  <r>
    <x v="15"/>
    <x v="16"/>
    <x v="371"/>
    <x v="13"/>
    <n v="2"/>
  </r>
  <r>
    <x v="15"/>
    <x v="16"/>
    <x v="371"/>
    <x v="10"/>
    <n v="2"/>
  </r>
  <r>
    <x v="15"/>
    <x v="16"/>
    <x v="371"/>
    <x v="4"/>
    <n v="2"/>
  </r>
  <r>
    <x v="15"/>
    <x v="16"/>
    <x v="372"/>
    <x v="14"/>
    <n v="2"/>
  </r>
  <r>
    <x v="15"/>
    <x v="16"/>
    <x v="372"/>
    <x v="34"/>
    <n v="2"/>
  </r>
  <r>
    <x v="15"/>
    <x v="16"/>
    <x v="373"/>
    <x v="34"/>
    <n v="2"/>
  </r>
  <r>
    <x v="15"/>
    <x v="16"/>
    <x v="374"/>
    <x v="31"/>
    <n v="2"/>
  </r>
  <r>
    <x v="15"/>
    <x v="16"/>
    <x v="374"/>
    <x v="16"/>
    <n v="2"/>
  </r>
  <r>
    <x v="15"/>
    <x v="16"/>
    <x v="375"/>
    <x v="1"/>
    <n v="2"/>
  </r>
  <r>
    <x v="15"/>
    <x v="16"/>
    <x v="375"/>
    <x v="33"/>
    <n v="2"/>
  </r>
  <r>
    <x v="15"/>
    <x v="16"/>
    <x v="376"/>
    <x v="35"/>
    <n v="2"/>
  </r>
  <r>
    <x v="15"/>
    <x v="16"/>
    <x v="377"/>
    <x v="16"/>
    <n v="2"/>
  </r>
  <r>
    <x v="15"/>
    <x v="16"/>
    <x v="378"/>
    <x v="15"/>
    <n v="2"/>
  </r>
  <r>
    <x v="15"/>
    <x v="16"/>
    <x v="378"/>
    <x v="4"/>
    <n v="2"/>
  </r>
  <r>
    <x v="15"/>
    <x v="16"/>
    <x v="379"/>
    <x v="26"/>
    <n v="2"/>
  </r>
  <r>
    <x v="15"/>
    <x v="16"/>
    <x v="379"/>
    <x v="10"/>
    <n v="2"/>
  </r>
  <r>
    <x v="15"/>
    <x v="16"/>
    <x v="380"/>
    <x v="15"/>
    <n v="2"/>
  </r>
  <r>
    <x v="15"/>
    <x v="16"/>
    <x v="380"/>
    <x v="30"/>
    <n v="2"/>
  </r>
  <r>
    <x v="15"/>
    <x v="16"/>
    <x v="381"/>
    <x v="34"/>
    <n v="2"/>
  </r>
  <r>
    <x v="15"/>
    <x v="16"/>
    <x v="381"/>
    <x v="33"/>
    <n v="2"/>
  </r>
  <r>
    <x v="15"/>
    <x v="16"/>
    <x v="382"/>
    <x v="10"/>
    <n v="2"/>
  </r>
  <r>
    <x v="15"/>
    <x v="16"/>
    <x v="383"/>
    <x v="16"/>
    <n v="2"/>
  </r>
  <r>
    <x v="15"/>
    <x v="16"/>
    <x v="384"/>
    <x v="13"/>
    <n v="2"/>
  </r>
  <r>
    <x v="15"/>
    <x v="16"/>
    <x v="384"/>
    <x v="6"/>
    <n v="2"/>
  </r>
  <r>
    <x v="15"/>
    <x v="16"/>
    <x v="385"/>
    <x v="13"/>
    <n v="2"/>
  </r>
  <r>
    <x v="15"/>
    <x v="16"/>
    <x v="385"/>
    <x v="26"/>
    <n v="2"/>
  </r>
  <r>
    <x v="15"/>
    <x v="16"/>
    <x v="347"/>
    <x v="14"/>
    <n v="1"/>
  </r>
  <r>
    <x v="15"/>
    <x v="16"/>
    <x v="347"/>
    <x v="10"/>
    <n v="1"/>
  </r>
  <r>
    <x v="15"/>
    <x v="16"/>
    <x v="347"/>
    <x v="23"/>
    <n v="1"/>
  </r>
  <r>
    <x v="15"/>
    <x v="16"/>
    <x v="347"/>
    <x v="6"/>
    <n v="1"/>
  </r>
  <r>
    <x v="15"/>
    <x v="16"/>
    <x v="347"/>
    <x v="34"/>
    <n v="1"/>
  </r>
  <r>
    <x v="15"/>
    <x v="16"/>
    <x v="347"/>
    <x v="36"/>
    <n v="1"/>
  </r>
  <r>
    <x v="15"/>
    <x v="16"/>
    <x v="347"/>
    <x v="35"/>
    <n v="1"/>
  </r>
  <r>
    <x v="15"/>
    <x v="16"/>
    <x v="348"/>
    <x v="13"/>
    <n v="1"/>
  </r>
  <r>
    <x v="15"/>
    <x v="16"/>
    <x v="348"/>
    <x v="26"/>
    <n v="1"/>
  </r>
  <r>
    <x v="15"/>
    <x v="16"/>
    <x v="348"/>
    <x v="10"/>
    <n v="1"/>
  </r>
  <r>
    <x v="15"/>
    <x v="16"/>
    <x v="348"/>
    <x v="23"/>
    <n v="1"/>
  </r>
  <r>
    <x v="15"/>
    <x v="16"/>
    <x v="349"/>
    <x v="15"/>
    <n v="1"/>
  </r>
  <r>
    <x v="15"/>
    <x v="16"/>
    <x v="349"/>
    <x v="13"/>
    <n v="1"/>
  </r>
  <r>
    <x v="15"/>
    <x v="16"/>
    <x v="349"/>
    <x v="26"/>
    <n v="1"/>
  </r>
  <r>
    <x v="15"/>
    <x v="16"/>
    <x v="349"/>
    <x v="10"/>
    <n v="1"/>
  </r>
  <r>
    <x v="15"/>
    <x v="16"/>
    <x v="349"/>
    <x v="34"/>
    <n v="1"/>
  </r>
  <r>
    <x v="15"/>
    <x v="16"/>
    <x v="350"/>
    <x v="13"/>
    <n v="1"/>
  </r>
  <r>
    <x v="15"/>
    <x v="16"/>
    <x v="350"/>
    <x v="11"/>
    <n v="1"/>
  </r>
  <r>
    <x v="15"/>
    <x v="16"/>
    <x v="350"/>
    <x v="10"/>
    <n v="1"/>
  </r>
  <r>
    <x v="15"/>
    <x v="16"/>
    <x v="350"/>
    <x v="36"/>
    <n v="1"/>
  </r>
  <r>
    <x v="15"/>
    <x v="16"/>
    <x v="351"/>
    <x v="11"/>
    <n v="1"/>
  </r>
  <r>
    <x v="15"/>
    <x v="16"/>
    <x v="352"/>
    <x v="16"/>
    <n v="1"/>
  </r>
  <r>
    <x v="15"/>
    <x v="16"/>
    <x v="353"/>
    <x v="33"/>
    <n v="1"/>
  </r>
  <r>
    <x v="15"/>
    <x v="16"/>
    <x v="354"/>
    <x v="1"/>
    <n v="1"/>
  </r>
  <r>
    <x v="15"/>
    <x v="16"/>
    <x v="354"/>
    <x v="33"/>
    <n v="1"/>
  </r>
  <r>
    <x v="15"/>
    <x v="16"/>
    <x v="355"/>
    <x v="35"/>
    <n v="1"/>
  </r>
  <r>
    <x v="15"/>
    <x v="16"/>
    <x v="356"/>
    <x v="13"/>
    <n v="1"/>
  </r>
  <r>
    <x v="15"/>
    <x v="16"/>
    <x v="356"/>
    <x v="26"/>
    <n v="1"/>
  </r>
  <r>
    <x v="15"/>
    <x v="16"/>
    <x v="356"/>
    <x v="34"/>
    <n v="1"/>
  </r>
  <r>
    <x v="15"/>
    <x v="16"/>
    <x v="357"/>
    <x v="13"/>
    <n v="1"/>
  </r>
  <r>
    <x v="15"/>
    <x v="16"/>
    <x v="357"/>
    <x v="11"/>
    <n v="1"/>
  </r>
  <r>
    <x v="15"/>
    <x v="16"/>
    <x v="357"/>
    <x v="24"/>
    <n v="1"/>
  </r>
  <r>
    <x v="15"/>
    <x v="16"/>
    <x v="357"/>
    <x v="10"/>
    <n v="1"/>
  </r>
  <r>
    <x v="15"/>
    <x v="16"/>
    <x v="357"/>
    <x v="23"/>
    <n v="1"/>
  </r>
  <r>
    <x v="15"/>
    <x v="16"/>
    <x v="357"/>
    <x v="34"/>
    <n v="1"/>
  </r>
  <r>
    <x v="15"/>
    <x v="16"/>
    <x v="358"/>
    <x v="10"/>
    <n v="1"/>
  </r>
  <r>
    <x v="15"/>
    <x v="16"/>
    <x v="358"/>
    <x v="6"/>
    <n v="1"/>
  </r>
  <r>
    <x v="15"/>
    <x v="16"/>
    <x v="358"/>
    <x v="16"/>
    <n v="1"/>
  </r>
  <r>
    <x v="15"/>
    <x v="16"/>
    <x v="358"/>
    <x v="33"/>
    <n v="1"/>
  </r>
  <r>
    <x v="15"/>
    <x v="16"/>
    <x v="359"/>
    <x v="31"/>
    <n v="1"/>
  </r>
  <r>
    <x v="15"/>
    <x v="16"/>
    <x v="359"/>
    <x v="36"/>
    <n v="1"/>
  </r>
  <r>
    <x v="15"/>
    <x v="16"/>
    <x v="359"/>
    <x v="35"/>
    <n v="1"/>
  </r>
  <r>
    <x v="15"/>
    <x v="16"/>
    <x v="360"/>
    <x v="13"/>
    <n v="1"/>
  </r>
  <r>
    <x v="15"/>
    <x v="16"/>
    <x v="360"/>
    <x v="36"/>
    <n v="1"/>
  </r>
  <r>
    <x v="15"/>
    <x v="16"/>
    <x v="360"/>
    <x v="35"/>
    <n v="1"/>
  </r>
  <r>
    <x v="15"/>
    <x v="16"/>
    <x v="361"/>
    <x v="13"/>
    <n v="1"/>
  </r>
  <r>
    <x v="15"/>
    <x v="16"/>
    <x v="361"/>
    <x v="11"/>
    <n v="1"/>
  </r>
  <r>
    <x v="15"/>
    <x v="16"/>
    <x v="361"/>
    <x v="24"/>
    <n v="1"/>
  </r>
  <r>
    <x v="15"/>
    <x v="16"/>
    <x v="361"/>
    <x v="10"/>
    <n v="1"/>
  </r>
  <r>
    <x v="15"/>
    <x v="16"/>
    <x v="361"/>
    <x v="34"/>
    <n v="1"/>
  </r>
  <r>
    <x v="15"/>
    <x v="16"/>
    <x v="361"/>
    <x v="35"/>
    <n v="1"/>
  </r>
  <r>
    <x v="15"/>
    <x v="16"/>
    <x v="362"/>
    <x v="14"/>
    <n v="1"/>
  </r>
  <r>
    <x v="15"/>
    <x v="16"/>
    <x v="363"/>
    <x v="14"/>
    <n v="1"/>
  </r>
  <r>
    <x v="15"/>
    <x v="16"/>
    <x v="363"/>
    <x v="10"/>
    <n v="1"/>
  </r>
  <r>
    <x v="15"/>
    <x v="16"/>
    <x v="363"/>
    <x v="34"/>
    <n v="1"/>
  </r>
  <r>
    <x v="15"/>
    <x v="16"/>
    <x v="363"/>
    <x v="35"/>
    <n v="1"/>
  </r>
  <r>
    <x v="15"/>
    <x v="16"/>
    <x v="364"/>
    <x v="6"/>
    <n v="1"/>
  </r>
  <r>
    <x v="15"/>
    <x v="16"/>
    <x v="386"/>
    <x v="12"/>
    <n v="1"/>
  </r>
  <r>
    <x v="15"/>
    <x v="16"/>
    <x v="386"/>
    <x v="9"/>
    <n v="1"/>
  </r>
  <r>
    <x v="15"/>
    <x v="16"/>
    <x v="386"/>
    <x v="2"/>
    <n v="1"/>
  </r>
  <r>
    <x v="15"/>
    <x v="16"/>
    <x v="386"/>
    <x v="5"/>
    <n v="1"/>
  </r>
  <r>
    <x v="15"/>
    <x v="16"/>
    <x v="367"/>
    <x v="10"/>
    <n v="1"/>
  </r>
  <r>
    <x v="15"/>
    <x v="16"/>
    <x v="367"/>
    <x v="23"/>
    <n v="1"/>
  </r>
  <r>
    <x v="15"/>
    <x v="16"/>
    <x v="367"/>
    <x v="6"/>
    <n v="1"/>
  </r>
  <r>
    <x v="15"/>
    <x v="16"/>
    <x v="369"/>
    <x v="6"/>
    <n v="1"/>
  </r>
  <r>
    <x v="15"/>
    <x v="16"/>
    <x v="370"/>
    <x v="6"/>
    <n v="1"/>
  </r>
  <r>
    <x v="15"/>
    <x v="16"/>
    <x v="370"/>
    <x v="34"/>
    <n v="1"/>
  </r>
  <r>
    <x v="15"/>
    <x v="16"/>
    <x v="370"/>
    <x v="33"/>
    <n v="1"/>
  </r>
  <r>
    <x v="15"/>
    <x v="16"/>
    <x v="371"/>
    <x v="15"/>
    <n v="1"/>
  </r>
  <r>
    <x v="15"/>
    <x v="16"/>
    <x v="371"/>
    <x v="1"/>
    <n v="1"/>
  </r>
  <r>
    <x v="15"/>
    <x v="16"/>
    <x v="372"/>
    <x v="13"/>
    <n v="1"/>
  </r>
  <r>
    <x v="15"/>
    <x v="16"/>
    <x v="372"/>
    <x v="6"/>
    <n v="1"/>
  </r>
  <r>
    <x v="15"/>
    <x v="16"/>
    <x v="372"/>
    <x v="36"/>
    <n v="1"/>
  </r>
  <r>
    <x v="15"/>
    <x v="16"/>
    <x v="373"/>
    <x v="16"/>
    <n v="1"/>
  </r>
  <r>
    <x v="15"/>
    <x v="16"/>
    <x v="387"/>
    <x v="1"/>
    <n v="1"/>
  </r>
  <r>
    <x v="15"/>
    <x v="16"/>
    <x v="375"/>
    <x v="36"/>
    <n v="1"/>
  </r>
  <r>
    <x v="15"/>
    <x v="16"/>
    <x v="376"/>
    <x v="16"/>
    <n v="1"/>
  </r>
  <r>
    <x v="15"/>
    <x v="16"/>
    <x v="388"/>
    <x v="16"/>
    <n v="1"/>
  </r>
  <r>
    <x v="15"/>
    <x v="16"/>
    <x v="378"/>
    <x v="1"/>
    <n v="1"/>
  </r>
  <r>
    <x v="15"/>
    <x v="16"/>
    <x v="378"/>
    <x v="6"/>
    <n v="1"/>
  </r>
  <r>
    <x v="15"/>
    <x v="16"/>
    <x v="379"/>
    <x v="14"/>
    <n v="1"/>
  </r>
  <r>
    <x v="15"/>
    <x v="16"/>
    <x v="379"/>
    <x v="13"/>
    <n v="1"/>
  </r>
  <r>
    <x v="15"/>
    <x v="16"/>
    <x v="380"/>
    <x v="13"/>
    <n v="1"/>
  </r>
  <r>
    <x v="15"/>
    <x v="16"/>
    <x v="380"/>
    <x v="26"/>
    <n v="1"/>
  </r>
  <r>
    <x v="15"/>
    <x v="16"/>
    <x v="380"/>
    <x v="10"/>
    <n v="1"/>
  </r>
  <r>
    <x v="15"/>
    <x v="16"/>
    <x v="380"/>
    <x v="23"/>
    <n v="1"/>
  </r>
  <r>
    <x v="15"/>
    <x v="16"/>
    <x v="380"/>
    <x v="1"/>
    <n v="1"/>
  </r>
  <r>
    <x v="15"/>
    <x v="16"/>
    <x v="380"/>
    <x v="6"/>
    <n v="1"/>
  </r>
  <r>
    <x v="15"/>
    <x v="16"/>
    <x v="381"/>
    <x v="13"/>
    <n v="1"/>
  </r>
  <r>
    <x v="15"/>
    <x v="16"/>
    <x v="381"/>
    <x v="10"/>
    <n v="1"/>
  </r>
  <r>
    <x v="15"/>
    <x v="16"/>
    <x v="381"/>
    <x v="6"/>
    <n v="1"/>
  </r>
  <r>
    <x v="15"/>
    <x v="16"/>
    <x v="381"/>
    <x v="30"/>
    <n v="1"/>
  </r>
  <r>
    <x v="15"/>
    <x v="16"/>
    <x v="382"/>
    <x v="31"/>
    <n v="1"/>
  </r>
  <r>
    <x v="15"/>
    <x v="16"/>
    <x v="383"/>
    <x v="15"/>
    <n v="1"/>
  </r>
  <r>
    <x v="15"/>
    <x v="16"/>
    <x v="383"/>
    <x v="28"/>
    <n v="1"/>
  </r>
  <r>
    <x v="15"/>
    <x v="16"/>
    <x v="383"/>
    <x v="10"/>
    <n v="1"/>
  </r>
  <r>
    <x v="15"/>
    <x v="16"/>
    <x v="383"/>
    <x v="4"/>
    <n v="1"/>
  </r>
  <r>
    <x v="15"/>
    <x v="16"/>
    <x v="385"/>
    <x v="14"/>
    <n v="1"/>
  </r>
  <r>
    <x v="15"/>
    <x v="16"/>
    <x v="385"/>
    <x v="31"/>
    <n v="1"/>
  </r>
  <r>
    <x v="15"/>
    <x v="16"/>
    <x v="352"/>
    <x v="18"/>
    <n v="11929"/>
  </r>
  <r>
    <x v="15"/>
    <x v="16"/>
    <x v="362"/>
    <x v="18"/>
    <n v="11493"/>
  </r>
  <r>
    <x v="15"/>
    <x v="16"/>
    <x v="379"/>
    <x v="42"/>
    <n v="7067"/>
  </r>
  <r>
    <x v="15"/>
    <x v="16"/>
    <x v="361"/>
    <x v="18"/>
    <n v="7050"/>
  </r>
  <r>
    <x v="15"/>
    <x v="16"/>
    <x v="381"/>
    <x v="42"/>
    <n v="6424"/>
  </r>
  <r>
    <x v="15"/>
    <x v="16"/>
    <x v="359"/>
    <x v="42"/>
    <n v="6296"/>
  </r>
  <r>
    <x v="15"/>
    <x v="16"/>
    <x v="362"/>
    <x v="42"/>
    <n v="6227"/>
  </r>
  <r>
    <x v="15"/>
    <x v="16"/>
    <x v="356"/>
    <x v="18"/>
    <n v="5896"/>
  </r>
  <r>
    <x v="15"/>
    <x v="16"/>
    <x v="350"/>
    <x v="18"/>
    <n v="5390"/>
  </r>
  <r>
    <x v="15"/>
    <x v="16"/>
    <x v="384"/>
    <x v="42"/>
    <n v="5132"/>
  </r>
  <r>
    <x v="15"/>
    <x v="16"/>
    <x v="357"/>
    <x v="18"/>
    <n v="5043"/>
  </r>
  <r>
    <x v="15"/>
    <x v="16"/>
    <x v="363"/>
    <x v="18"/>
    <n v="4447"/>
  </r>
  <r>
    <x v="15"/>
    <x v="16"/>
    <x v="385"/>
    <x v="42"/>
    <n v="4391"/>
  </r>
  <r>
    <x v="15"/>
    <x v="16"/>
    <x v="363"/>
    <x v="42"/>
    <n v="4328"/>
  </r>
  <r>
    <x v="15"/>
    <x v="16"/>
    <x v="385"/>
    <x v="18"/>
    <n v="4226"/>
  </r>
  <r>
    <x v="15"/>
    <x v="16"/>
    <x v="353"/>
    <x v="18"/>
    <n v="4075"/>
  </r>
  <r>
    <x v="15"/>
    <x v="16"/>
    <x v="358"/>
    <x v="18"/>
    <n v="3984"/>
  </r>
  <r>
    <x v="15"/>
    <x v="16"/>
    <x v="351"/>
    <x v="18"/>
    <n v="3612"/>
  </r>
  <r>
    <x v="15"/>
    <x v="16"/>
    <x v="366"/>
    <x v="18"/>
    <n v="3574"/>
  </r>
  <r>
    <x v="15"/>
    <x v="16"/>
    <x v="379"/>
    <x v="18"/>
    <n v="3542"/>
  </r>
  <r>
    <x v="15"/>
    <x v="16"/>
    <x v="366"/>
    <x v="42"/>
    <n v="3360"/>
  </r>
  <r>
    <x v="15"/>
    <x v="16"/>
    <x v="384"/>
    <x v="18"/>
    <n v="3356"/>
  </r>
  <r>
    <x v="15"/>
    <x v="16"/>
    <x v="347"/>
    <x v="42"/>
    <n v="3050"/>
  </r>
  <r>
    <x v="15"/>
    <x v="16"/>
    <x v="372"/>
    <x v="18"/>
    <n v="2690"/>
  </r>
  <r>
    <x v="15"/>
    <x v="16"/>
    <x v="369"/>
    <x v="42"/>
    <n v="2666"/>
  </r>
  <r>
    <x v="15"/>
    <x v="16"/>
    <x v="361"/>
    <x v="42"/>
    <n v="2474"/>
  </r>
  <r>
    <x v="15"/>
    <x v="16"/>
    <x v="351"/>
    <x v="42"/>
    <n v="2461"/>
  </r>
  <r>
    <x v="15"/>
    <x v="16"/>
    <x v="355"/>
    <x v="18"/>
    <n v="2347"/>
  </r>
  <r>
    <x v="15"/>
    <x v="16"/>
    <x v="370"/>
    <x v="42"/>
    <n v="2208"/>
  </r>
  <r>
    <x v="15"/>
    <x v="16"/>
    <x v="364"/>
    <x v="42"/>
    <n v="2072"/>
  </r>
  <r>
    <x v="15"/>
    <x v="16"/>
    <x v="378"/>
    <x v="42"/>
    <n v="2020"/>
  </r>
  <r>
    <x v="15"/>
    <x v="16"/>
    <x v="357"/>
    <x v="42"/>
    <n v="1969"/>
  </r>
  <r>
    <x v="15"/>
    <x v="16"/>
    <x v="355"/>
    <x v="42"/>
    <n v="1956"/>
  </r>
  <r>
    <x v="15"/>
    <x v="16"/>
    <x v="356"/>
    <x v="42"/>
    <n v="1833"/>
  </r>
  <r>
    <x v="15"/>
    <x v="16"/>
    <x v="380"/>
    <x v="42"/>
    <n v="1740"/>
  </r>
  <r>
    <x v="15"/>
    <x v="16"/>
    <x v="358"/>
    <x v="42"/>
    <n v="1672"/>
  </r>
  <r>
    <x v="15"/>
    <x v="16"/>
    <x v="365"/>
    <x v="42"/>
    <n v="1619"/>
  </r>
  <r>
    <x v="15"/>
    <x v="16"/>
    <x v="349"/>
    <x v="42"/>
    <n v="1596"/>
  </r>
  <r>
    <x v="15"/>
    <x v="16"/>
    <x v="382"/>
    <x v="42"/>
    <n v="1565"/>
  </r>
  <r>
    <x v="15"/>
    <x v="16"/>
    <x v="373"/>
    <x v="42"/>
    <n v="1452"/>
  </r>
  <r>
    <x v="15"/>
    <x v="16"/>
    <x v="372"/>
    <x v="42"/>
    <n v="1430"/>
  </r>
  <r>
    <x v="15"/>
    <x v="16"/>
    <x v="368"/>
    <x v="42"/>
    <n v="1426"/>
  </r>
  <r>
    <x v="15"/>
    <x v="16"/>
    <x v="354"/>
    <x v="42"/>
    <n v="1407"/>
  </r>
  <r>
    <x v="15"/>
    <x v="16"/>
    <x v="349"/>
    <x v="18"/>
    <n v="1275"/>
  </r>
  <r>
    <x v="15"/>
    <x v="16"/>
    <x v="364"/>
    <x v="18"/>
    <n v="1245"/>
  </r>
  <r>
    <x v="15"/>
    <x v="16"/>
    <x v="381"/>
    <x v="18"/>
    <n v="1205"/>
  </r>
  <r>
    <x v="15"/>
    <x v="16"/>
    <x v="379"/>
    <x v="19"/>
    <n v="1200"/>
  </r>
  <r>
    <x v="15"/>
    <x v="16"/>
    <x v="369"/>
    <x v="18"/>
    <n v="1194"/>
  </r>
  <r>
    <x v="15"/>
    <x v="16"/>
    <x v="353"/>
    <x v="42"/>
    <n v="1158"/>
  </r>
  <r>
    <x v="15"/>
    <x v="16"/>
    <x v="370"/>
    <x v="18"/>
    <n v="1148"/>
  </r>
  <r>
    <x v="15"/>
    <x v="16"/>
    <x v="376"/>
    <x v="42"/>
    <n v="1104"/>
  </r>
  <r>
    <x v="15"/>
    <x v="16"/>
    <x v="383"/>
    <x v="42"/>
    <n v="1065"/>
  </r>
  <r>
    <x v="15"/>
    <x v="16"/>
    <x v="350"/>
    <x v="42"/>
    <n v="892"/>
  </r>
  <r>
    <x v="15"/>
    <x v="16"/>
    <x v="377"/>
    <x v="42"/>
    <n v="819"/>
  </r>
  <r>
    <x v="15"/>
    <x v="16"/>
    <x v="360"/>
    <x v="42"/>
    <n v="791"/>
  </r>
  <r>
    <x v="15"/>
    <x v="16"/>
    <x v="352"/>
    <x v="42"/>
    <n v="789"/>
  </r>
  <r>
    <x v="15"/>
    <x v="16"/>
    <x v="375"/>
    <x v="42"/>
    <n v="782"/>
  </r>
  <r>
    <x v="15"/>
    <x v="16"/>
    <x v="371"/>
    <x v="42"/>
    <n v="764"/>
  </r>
  <r>
    <x v="15"/>
    <x v="16"/>
    <x v="367"/>
    <x v="18"/>
    <n v="670"/>
  </r>
  <r>
    <x v="15"/>
    <x v="16"/>
    <x v="367"/>
    <x v="42"/>
    <n v="518"/>
  </r>
  <r>
    <x v="15"/>
    <x v="16"/>
    <x v="387"/>
    <x v="42"/>
    <n v="474"/>
  </r>
  <r>
    <x v="15"/>
    <x v="16"/>
    <x v="360"/>
    <x v="18"/>
    <n v="456"/>
  </r>
  <r>
    <x v="15"/>
    <x v="16"/>
    <x v="347"/>
    <x v="18"/>
    <n v="428"/>
  </r>
  <r>
    <x v="15"/>
    <x v="16"/>
    <x v="388"/>
    <x v="42"/>
    <n v="384"/>
  </r>
  <r>
    <x v="15"/>
    <x v="16"/>
    <x v="348"/>
    <x v="42"/>
    <n v="280"/>
  </r>
  <r>
    <x v="15"/>
    <x v="16"/>
    <x v="368"/>
    <x v="18"/>
    <n v="224"/>
  </r>
  <r>
    <x v="15"/>
    <x v="16"/>
    <x v="374"/>
    <x v="42"/>
    <n v="203"/>
  </r>
  <r>
    <x v="15"/>
    <x v="16"/>
    <x v="386"/>
    <x v="42"/>
    <n v="111"/>
  </r>
  <r>
    <x v="15"/>
    <x v="16"/>
    <x v="379"/>
    <x v="41"/>
    <n v="68"/>
  </r>
  <r>
    <x v="15"/>
    <x v="16"/>
    <x v="363"/>
    <x v="41"/>
    <n v="51"/>
  </r>
  <r>
    <x v="15"/>
    <x v="16"/>
    <x v="351"/>
    <x v="41"/>
    <n v="46"/>
  </r>
  <r>
    <x v="15"/>
    <x v="16"/>
    <x v="381"/>
    <x v="41"/>
    <n v="45"/>
  </r>
  <r>
    <x v="15"/>
    <x v="16"/>
    <x v="384"/>
    <x v="41"/>
    <n v="41"/>
  </r>
  <r>
    <x v="15"/>
    <x v="16"/>
    <x v="362"/>
    <x v="41"/>
    <n v="40"/>
  </r>
  <r>
    <x v="15"/>
    <x v="16"/>
    <x v="347"/>
    <x v="41"/>
    <n v="36"/>
  </r>
  <r>
    <x v="15"/>
    <x v="16"/>
    <x v="359"/>
    <x v="41"/>
    <n v="36"/>
  </r>
  <r>
    <x v="15"/>
    <x v="16"/>
    <x v="359"/>
    <x v="18"/>
    <n v="35"/>
  </r>
  <r>
    <x v="15"/>
    <x v="16"/>
    <x v="369"/>
    <x v="41"/>
    <n v="31"/>
  </r>
  <r>
    <x v="15"/>
    <x v="16"/>
    <x v="372"/>
    <x v="41"/>
    <n v="31"/>
  </r>
  <r>
    <x v="15"/>
    <x v="16"/>
    <x v="361"/>
    <x v="20"/>
    <n v="30"/>
  </r>
  <r>
    <x v="15"/>
    <x v="16"/>
    <x v="365"/>
    <x v="41"/>
    <n v="29"/>
  </r>
  <r>
    <x v="15"/>
    <x v="16"/>
    <x v="366"/>
    <x v="41"/>
    <n v="29"/>
  </r>
  <r>
    <x v="15"/>
    <x v="16"/>
    <x v="385"/>
    <x v="41"/>
    <n v="29"/>
  </r>
  <r>
    <x v="15"/>
    <x v="16"/>
    <x v="364"/>
    <x v="41"/>
    <n v="28"/>
  </r>
  <r>
    <x v="15"/>
    <x v="16"/>
    <x v="380"/>
    <x v="41"/>
    <n v="27"/>
  </r>
  <r>
    <x v="15"/>
    <x v="16"/>
    <x v="355"/>
    <x v="41"/>
    <n v="26"/>
  </r>
  <r>
    <x v="15"/>
    <x v="16"/>
    <x v="357"/>
    <x v="41"/>
    <n v="26"/>
  </r>
  <r>
    <x v="15"/>
    <x v="16"/>
    <x v="385"/>
    <x v="19"/>
    <n v="25"/>
  </r>
  <r>
    <x v="15"/>
    <x v="16"/>
    <x v="361"/>
    <x v="41"/>
    <n v="23"/>
  </r>
  <r>
    <x v="15"/>
    <x v="16"/>
    <x v="356"/>
    <x v="41"/>
    <n v="21"/>
  </r>
  <r>
    <x v="15"/>
    <x v="16"/>
    <x v="370"/>
    <x v="41"/>
    <n v="21"/>
  </r>
  <r>
    <x v="15"/>
    <x v="16"/>
    <x v="352"/>
    <x v="41"/>
    <n v="20"/>
  </r>
  <r>
    <x v="15"/>
    <x v="16"/>
    <x v="354"/>
    <x v="41"/>
    <n v="20"/>
  </r>
  <r>
    <x v="15"/>
    <x v="16"/>
    <x v="350"/>
    <x v="41"/>
    <n v="19"/>
  </r>
  <r>
    <x v="15"/>
    <x v="16"/>
    <x v="358"/>
    <x v="41"/>
    <n v="17"/>
  </r>
  <r>
    <x v="15"/>
    <x v="16"/>
    <x v="368"/>
    <x v="41"/>
    <n v="17"/>
  </r>
  <r>
    <x v="15"/>
    <x v="16"/>
    <x v="360"/>
    <x v="41"/>
    <n v="16"/>
  </r>
  <r>
    <x v="15"/>
    <x v="16"/>
    <x v="353"/>
    <x v="41"/>
    <n v="15"/>
  </r>
  <r>
    <x v="15"/>
    <x v="16"/>
    <x v="378"/>
    <x v="41"/>
    <n v="15"/>
  </r>
  <r>
    <x v="15"/>
    <x v="16"/>
    <x v="381"/>
    <x v="20"/>
    <n v="15"/>
  </r>
  <r>
    <x v="15"/>
    <x v="16"/>
    <x v="349"/>
    <x v="41"/>
    <n v="13"/>
  </r>
  <r>
    <x v="15"/>
    <x v="16"/>
    <x v="382"/>
    <x v="41"/>
    <n v="12"/>
  </r>
  <r>
    <x v="15"/>
    <x v="16"/>
    <x v="352"/>
    <x v="7"/>
    <n v="11"/>
  </r>
  <r>
    <x v="15"/>
    <x v="16"/>
    <x v="367"/>
    <x v="41"/>
    <n v="11"/>
  </r>
  <r>
    <x v="15"/>
    <x v="16"/>
    <x v="376"/>
    <x v="41"/>
    <n v="11"/>
  </r>
  <r>
    <x v="15"/>
    <x v="16"/>
    <x v="383"/>
    <x v="41"/>
    <n v="11"/>
  </r>
  <r>
    <x v="15"/>
    <x v="16"/>
    <x v="361"/>
    <x v="19"/>
    <n v="10"/>
  </r>
  <r>
    <x v="15"/>
    <x v="16"/>
    <x v="373"/>
    <x v="41"/>
    <n v="9"/>
  </r>
  <r>
    <x v="15"/>
    <x v="16"/>
    <x v="377"/>
    <x v="41"/>
    <n v="9"/>
  </r>
  <r>
    <x v="15"/>
    <x v="16"/>
    <x v="385"/>
    <x v="7"/>
    <n v="9"/>
  </r>
  <r>
    <x v="15"/>
    <x v="16"/>
    <x v="361"/>
    <x v="7"/>
    <n v="8"/>
  </r>
  <r>
    <x v="15"/>
    <x v="16"/>
    <x v="363"/>
    <x v="7"/>
    <n v="8"/>
  </r>
  <r>
    <x v="15"/>
    <x v="16"/>
    <x v="371"/>
    <x v="41"/>
    <n v="8"/>
  </r>
  <r>
    <x v="15"/>
    <x v="16"/>
    <x v="379"/>
    <x v="7"/>
    <n v="8"/>
  </r>
  <r>
    <x v="15"/>
    <x v="16"/>
    <x v="351"/>
    <x v="7"/>
    <n v="7"/>
  </r>
  <r>
    <x v="15"/>
    <x v="16"/>
    <x v="362"/>
    <x v="7"/>
    <n v="7"/>
  </r>
  <r>
    <x v="15"/>
    <x v="16"/>
    <x v="375"/>
    <x v="41"/>
    <n v="7"/>
  </r>
  <r>
    <x v="15"/>
    <x v="16"/>
    <x v="348"/>
    <x v="41"/>
    <n v="6"/>
  </r>
  <r>
    <x v="15"/>
    <x v="16"/>
    <x v="350"/>
    <x v="7"/>
    <n v="6"/>
  </r>
  <r>
    <x v="15"/>
    <x v="16"/>
    <x v="356"/>
    <x v="7"/>
    <n v="6"/>
  </r>
  <r>
    <x v="15"/>
    <x v="16"/>
    <x v="357"/>
    <x v="7"/>
    <n v="6"/>
  </r>
  <r>
    <x v="15"/>
    <x v="16"/>
    <x v="372"/>
    <x v="19"/>
    <n v="6"/>
  </r>
  <r>
    <x v="15"/>
    <x v="16"/>
    <x v="378"/>
    <x v="18"/>
    <n v="6"/>
  </r>
  <r>
    <x v="15"/>
    <x v="16"/>
    <x v="355"/>
    <x v="7"/>
    <n v="5"/>
  </r>
  <r>
    <x v="15"/>
    <x v="16"/>
    <x v="366"/>
    <x v="7"/>
    <n v="5"/>
  </r>
  <r>
    <x v="15"/>
    <x v="16"/>
    <x v="387"/>
    <x v="41"/>
    <n v="5"/>
  </r>
  <r>
    <x v="15"/>
    <x v="16"/>
    <x v="374"/>
    <x v="41"/>
    <n v="4"/>
  </r>
  <r>
    <x v="15"/>
    <x v="16"/>
    <x v="388"/>
    <x v="41"/>
    <n v="4"/>
  </r>
  <r>
    <x v="15"/>
    <x v="16"/>
    <x v="358"/>
    <x v="7"/>
    <n v="3"/>
  </r>
  <r>
    <x v="15"/>
    <x v="16"/>
    <x v="359"/>
    <x v="7"/>
    <n v="3"/>
  </r>
  <r>
    <x v="15"/>
    <x v="16"/>
    <x v="372"/>
    <x v="7"/>
    <n v="3"/>
  </r>
  <r>
    <x v="15"/>
    <x v="16"/>
    <x v="381"/>
    <x v="7"/>
    <n v="3"/>
  </r>
  <r>
    <x v="15"/>
    <x v="16"/>
    <x v="384"/>
    <x v="7"/>
    <n v="3"/>
  </r>
  <r>
    <x v="15"/>
    <x v="16"/>
    <x v="347"/>
    <x v="7"/>
    <n v="2"/>
  </r>
  <r>
    <x v="15"/>
    <x v="16"/>
    <x v="353"/>
    <x v="7"/>
    <n v="2"/>
  </r>
  <r>
    <x v="15"/>
    <x v="16"/>
    <x v="360"/>
    <x v="7"/>
    <n v="2"/>
  </r>
  <r>
    <x v="15"/>
    <x v="16"/>
    <x v="364"/>
    <x v="7"/>
    <n v="2"/>
  </r>
  <r>
    <x v="15"/>
    <x v="16"/>
    <x v="369"/>
    <x v="7"/>
    <n v="2"/>
  </r>
  <r>
    <x v="15"/>
    <x v="16"/>
    <x v="370"/>
    <x v="7"/>
    <n v="2"/>
  </r>
  <r>
    <x v="15"/>
    <x v="16"/>
    <x v="374"/>
    <x v="18"/>
    <n v="2"/>
  </r>
  <r>
    <x v="15"/>
    <x v="16"/>
    <x v="378"/>
    <x v="7"/>
    <n v="2"/>
  </r>
  <r>
    <x v="15"/>
    <x v="16"/>
    <x v="382"/>
    <x v="18"/>
    <n v="2"/>
  </r>
  <r>
    <x v="15"/>
    <x v="16"/>
    <x v="349"/>
    <x v="7"/>
    <n v="1"/>
  </r>
  <r>
    <x v="15"/>
    <x v="16"/>
    <x v="361"/>
    <x v="3"/>
    <n v="1"/>
  </r>
  <r>
    <x v="15"/>
    <x v="16"/>
    <x v="361"/>
    <x v="8"/>
    <n v="1"/>
  </r>
  <r>
    <x v="15"/>
    <x v="16"/>
    <x v="386"/>
    <x v="41"/>
    <n v="1"/>
  </r>
  <r>
    <x v="15"/>
    <x v="16"/>
    <x v="367"/>
    <x v="7"/>
    <n v="1"/>
  </r>
  <r>
    <x v="15"/>
    <x v="16"/>
    <x v="368"/>
    <x v="7"/>
    <n v="1"/>
  </r>
  <r>
    <x v="15"/>
    <x v="16"/>
    <x v="372"/>
    <x v="8"/>
    <n v="1"/>
  </r>
  <r>
    <x v="15"/>
    <x v="16"/>
    <x v="374"/>
    <x v="7"/>
    <n v="1"/>
  </r>
  <r>
    <x v="15"/>
    <x v="16"/>
    <x v="379"/>
    <x v="8"/>
    <n v="1"/>
  </r>
  <r>
    <x v="15"/>
    <x v="16"/>
    <x v="381"/>
    <x v="3"/>
    <n v="1"/>
  </r>
  <r>
    <x v="15"/>
    <x v="16"/>
    <x v="382"/>
    <x v="7"/>
    <n v="1"/>
  </r>
  <r>
    <x v="15"/>
    <x v="16"/>
    <x v="385"/>
    <x v="8"/>
    <n v="1"/>
  </r>
  <r>
    <x v="15"/>
    <x v="17"/>
    <x v="406"/>
    <x v="29"/>
    <n v="40098"/>
  </r>
  <r>
    <x v="15"/>
    <x v="17"/>
    <x v="406"/>
    <x v="25"/>
    <n v="39995"/>
  </r>
  <r>
    <x v="15"/>
    <x v="17"/>
    <x v="401"/>
    <x v="29"/>
    <n v="29886"/>
  </r>
  <r>
    <x v="15"/>
    <x v="17"/>
    <x v="401"/>
    <x v="25"/>
    <n v="28204"/>
  </r>
  <r>
    <x v="15"/>
    <x v="17"/>
    <x v="435"/>
    <x v="29"/>
    <n v="20052"/>
  </r>
  <r>
    <x v="15"/>
    <x v="17"/>
    <x v="435"/>
    <x v="25"/>
    <n v="19928"/>
  </r>
  <r>
    <x v="15"/>
    <x v="17"/>
    <x v="408"/>
    <x v="29"/>
    <n v="17165"/>
  </r>
  <r>
    <x v="15"/>
    <x v="17"/>
    <x v="408"/>
    <x v="25"/>
    <n v="17099"/>
  </r>
  <r>
    <x v="15"/>
    <x v="17"/>
    <x v="393"/>
    <x v="29"/>
    <n v="16595"/>
  </r>
  <r>
    <x v="15"/>
    <x v="17"/>
    <x v="393"/>
    <x v="25"/>
    <n v="16476"/>
  </r>
  <r>
    <x v="15"/>
    <x v="17"/>
    <x v="414"/>
    <x v="29"/>
    <n v="15218"/>
  </r>
  <r>
    <x v="15"/>
    <x v="17"/>
    <x v="414"/>
    <x v="25"/>
    <n v="15190"/>
  </r>
  <r>
    <x v="15"/>
    <x v="17"/>
    <x v="435"/>
    <x v="22"/>
    <n v="15005"/>
  </r>
  <r>
    <x v="15"/>
    <x v="17"/>
    <x v="394"/>
    <x v="22"/>
    <n v="13891"/>
  </r>
  <r>
    <x v="15"/>
    <x v="17"/>
    <x v="405"/>
    <x v="29"/>
    <n v="13491"/>
  </r>
  <r>
    <x v="15"/>
    <x v="17"/>
    <x v="399"/>
    <x v="29"/>
    <n v="13149"/>
  </r>
  <r>
    <x v="15"/>
    <x v="17"/>
    <x v="405"/>
    <x v="25"/>
    <n v="12969"/>
  </r>
  <r>
    <x v="15"/>
    <x v="17"/>
    <x v="399"/>
    <x v="25"/>
    <n v="12783"/>
  </r>
  <r>
    <x v="15"/>
    <x v="17"/>
    <x v="394"/>
    <x v="29"/>
    <n v="11902"/>
  </r>
  <r>
    <x v="15"/>
    <x v="17"/>
    <x v="394"/>
    <x v="25"/>
    <n v="11704"/>
  </r>
  <r>
    <x v="15"/>
    <x v="17"/>
    <x v="415"/>
    <x v="29"/>
    <n v="9986"/>
  </r>
  <r>
    <x v="15"/>
    <x v="17"/>
    <x v="415"/>
    <x v="25"/>
    <n v="9958"/>
  </r>
  <r>
    <x v="15"/>
    <x v="17"/>
    <x v="393"/>
    <x v="22"/>
    <n v="9873"/>
  </r>
  <r>
    <x v="15"/>
    <x v="17"/>
    <x v="395"/>
    <x v="29"/>
    <n v="7837"/>
  </r>
  <r>
    <x v="15"/>
    <x v="17"/>
    <x v="395"/>
    <x v="25"/>
    <n v="7833"/>
  </r>
  <r>
    <x v="15"/>
    <x v="17"/>
    <x v="400"/>
    <x v="29"/>
    <n v="6860"/>
  </r>
  <r>
    <x v="15"/>
    <x v="17"/>
    <x v="400"/>
    <x v="25"/>
    <n v="6760"/>
  </r>
  <r>
    <x v="15"/>
    <x v="17"/>
    <x v="397"/>
    <x v="29"/>
    <n v="5646"/>
  </r>
  <r>
    <x v="15"/>
    <x v="17"/>
    <x v="397"/>
    <x v="25"/>
    <n v="5640"/>
  </r>
  <r>
    <x v="15"/>
    <x v="17"/>
    <x v="406"/>
    <x v="21"/>
    <n v="5554"/>
  </r>
  <r>
    <x v="15"/>
    <x v="17"/>
    <x v="402"/>
    <x v="29"/>
    <n v="5008"/>
  </r>
  <r>
    <x v="15"/>
    <x v="17"/>
    <x v="402"/>
    <x v="25"/>
    <n v="4918"/>
  </r>
  <r>
    <x v="15"/>
    <x v="17"/>
    <x v="407"/>
    <x v="29"/>
    <n v="4861"/>
  </r>
  <r>
    <x v="15"/>
    <x v="17"/>
    <x v="407"/>
    <x v="25"/>
    <n v="4851"/>
  </r>
  <r>
    <x v="15"/>
    <x v="17"/>
    <x v="403"/>
    <x v="25"/>
    <n v="4531"/>
  </r>
  <r>
    <x v="15"/>
    <x v="17"/>
    <x v="403"/>
    <x v="29"/>
    <n v="4531"/>
  </r>
  <r>
    <x v="15"/>
    <x v="17"/>
    <x v="435"/>
    <x v="21"/>
    <n v="4224"/>
  </r>
  <r>
    <x v="15"/>
    <x v="17"/>
    <x v="414"/>
    <x v="21"/>
    <n v="4177"/>
  </r>
  <r>
    <x v="15"/>
    <x v="17"/>
    <x v="404"/>
    <x v="29"/>
    <n v="3724"/>
  </r>
  <r>
    <x v="15"/>
    <x v="17"/>
    <x v="404"/>
    <x v="25"/>
    <n v="3717"/>
  </r>
  <r>
    <x v="15"/>
    <x v="17"/>
    <x v="413"/>
    <x v="29"/>
    <n v="3711"/>
  </r>
  <r>
    <x v="15"/>
    <x v="17"/>
    <x v="413"/>
    <x v="25"/>
    <n v="3707"/>
  </r>
  <r>
    <x v="15"/>
    <x v="17"/>
    <x v="393"/>
    <x v="21"/>
    <n v="3408"/>
  </r>
  <r>
    <x v="15"/>
    <x v="17"/>
    <x v="408"/>
    <x v="21"/>
    <n v="3328"/>
  </r>
  <r>
    <x v="15"/>
    <x v="17"/>
    <x v="394"/>
    <x v="21"/>
    <n v="3303"/>
  </r>
  <r>
    <x v="15"/>
    <x v="17"/>
    <x v="410"/>
    <x v="29"/>
    <n v="3195"/>
  </r>
  <r>
    <x v="15"/>
    <x v="17"/>
    <x v="410"/>
    <x v="25"/>
    <n v="3192"/>
  </r>
  <r>
    <x v="15"/>
    <x v="17"/>
    <x v="398"/>
    <x v="29"/>
    <n v="3141"/>
  </r>
  <r>
    <x v="15"/>
    <x v="17"/>
    <x v="398"/>
    <x v="25"/>
    <n v="3137"/>
  </r>
  <r>
    <x v="15"/>
    <x v="17"/>
    <x v="401"/>
    <x v="21"/>
    <n v="2309"/>
  </r>
  <r>
    <x v="15"/>
    <x v="17"/>
    <x v="405"/>
    <x v="21"/>
    <n v="2211"/>
  </r>
  <r>
    <x v="15"/>
    <x v="17"/>
    <x v="409"/>
    <x v="25"/>
    <n v="2115"/>
  </r>
  <r>
    <x v="15"/>
    <x v="17"/>
    <x v="409"/>
    <x v="29"/>
    <n v="2115"/>
  </r>
  <r>
    <x v="15"/>
    <x v="17"/>
    <x v="400"/>
    <x v="21"/>
    <n v="2006"/>
  </r>
  <r>
    <x v="15"/>
    <x v="17"/>
    <x v="415"/>
    <x v="21"/>
    <n v="1996"/>
  </r>
  <r>
    <x v="15"/>
    <x v="17"/>
    <x v="406"/>
    <x v="32"/>
    <n v="1723"/>
  </r>
  <r>
    <x v="15"/>
    <x v="17"/>
    <x v="402"/>
    <x v="21"/>
    <n v="1523"/>
  </r>
  <r>
    <x v="15"/>
    <x v="17"/>
    <x v="435"/>
    <x v="37"/>
    <n v="1521"/>
  </r>
  <r>
    <x v="15"/>
    <x v="17"/>
    <x v="401"/>
    <x v="28"/>
    <n v="1500"/>
  </r>
  <r>
    <x v="15"/>
    <x v="17"/>
    <x v="395"/>
    <x v="21"/>
    <n v="1232"/>
  </r>
  <r>
    <x v="15"/>
    <x v="17"/>
    <x v="403"/>
    <x v="21"/>
    <n v="1228"/>
  </r>
  <r>
    <x v="15"/>
    <x v="17"/>
    <x v="408"/>
    <x v="37"/>
    <n v="1213"/>
  </r>
  <r>
    <x v="15"/>
    <x v="17"/>
    <x v="398"/>
    <x v="21"/>
    <n v="1210"/>
  </r>
  <r>
    <x v="15"/>
    <x v="17"/>
    <x v="413"/>
    <x v="21"/>
    <n v="1161"/>
  </r>
  <r>
    <x v="15"/>
    <x v="17"/>
    <x v="397"/>
    <x v="21"/>
    <n v="1140"/>
  </r>
  <r>
    <x v="15"/>
    <x v="17"/>
    <x v="405"/>
    <x v="37"/>
    <n v="1129"/>
  </r>
  <r>
    <x v="15"/>
    <x v="17"/>
    <x v="410"/>
    <x v="21"/>
    <n v="1083"/>
  </r>
  <r>
    <x v="15"/>
    <x v="17"/>
    <x v="399"/>
    <x v="21"/>
    <n v="1065"/>
  </r>
  <r>
    <x v="15"/>
    <x v="17"/>
    <x v="406"/>
    <x v="17"/>
    <n v="1033"/>
  </r>
  <r>
    <x v="15"/>
    <x v="17"/>
    <x v="415"/>
    <x v="32"/>
    <n v="1001"/>
  </r>
  <r>
    <x v="15"/>
    <x v="17"/>
    <x v="416"/>
    <x v="25"/>
    <n v="867"/>
  </r>
  <r>
    <x v="15"/>
    <x v="17"/>
    <x v="416"/>
    <x v="29"/>
    <n v="867"/>
  </r>
  <r>
    <x v="15"/>
    <x v="17"/>
    <x v="414"/>
    <x v="32"/>
    <n v="831"/>
  </r>
  <r>
    <x v="15"/>
    <x v="17"/>
    <x v="407"/>
    <x v="21"/>
    <n v="768"/>
  </r>
  <r>
    <x v="15"/>
    <x v="17"/>
    <x v="413"/>
    <x v="32"/>
    <n v="720"/>
  </r>
  <r>
    <x v="15"/>
    <x v="17"/>
    <x v="393"/>
    <x v="32"/>
    <n v="692"/>
  </r>
  <r>
    <x v="15"/>
    <x v="17"/>
    <x v="407"/>
    <x v="32"/>
    <n v="660"/>
  </r>
  <r>
    <x v="15"/>
    <x v="17"/>
    <x v="408"/>
    <x v="32"/>
    <n v="643"/>
  </r>
  <r>
    <x v="15"/>
    <x v="17"/>
    <x v="401"/>
    <x v="17"/>
    <n v="624"/>
  </r>
  <r>
    <x v="15"/>
    <x v="17"/>
    <x v="415"/>
    <x v="37"/>
    <n v="553"/>
  </r>
  <r>
    <x v="15"/>
    <x v="17"/>
    <x v="435"/>
    <x v="17"/>
    <n v="503"/>
  </r>
  <r>
    <x v="15"/>
    <x v="17"/>
    <x v="416"/>
    <x v="21"/>
    <n v="479"/>
  </r>
  <r>
    <x v="15"/>
    <x v="17"/>
    <x v="404"/>
    <x v="21"/>
    <n v="476"/>
  </r>
  <r>
    <x v="15"/>
    <x v="17"/>
    <x v="401"/>
    <x v="37"/>
    <n v="439"/>
  </r>
  <r>
    <x v="15"/>
    <x v="17"/>
    <x v="411"/>
    <x v="25"/>
    <n v="434"/>
  </r>
  <r>
    <x v="15"/>
    <x v="17"/>
    <x v="411"/>
    <x v="29"/>
    <n v="434"/>
  </r>
  <r>
    <x v="15"/>
    <x v="17"/>
    <x v="405"/>
    <x v="28"/>
    <n v="433"/>
  </r>
  <r>
    <x v="15"/>
    <x v="17"/>
    <x v="394"/>
    <x v="17"/>
    <n v="413"/>
  </r>
  <r>
    <x v="15"/>
    <x v="17"/>
    <x v="399"/>
    <x v="17"/>
    <n v="358"/>
  </r>
  <r>
    <x v="15"/>
    <x v="17"/>
    <x v="399"/>
    <x v="28"/>
    <n v="356"/>
  </r>
  <r>
    <x v="15"/>
    <x v="17"/>
    <x v="397"/>
    <x v="32"/>
    <n v="339"/>
  </r>
  <r>
    <x v="15"/>
    <x v="17"/>
    <x v="413"/>
    <x v="37"/>
    <n v="321"/>
  </r>
  <r>
    <x v="15"/>
    <x v="17"/>
    <x v="399"/>
    <x v="32"/>
    <n v="302"/>
  </r>
  <r>
    <x v="15"/>
    <x v="17"/>
    <x v="404"/>
    <x v="37"/>
    <n v="301"/>
  </r>
  <r>
    <x v="15"/>
    <x v="17"/>
    <x v="408"/>
    <x v="17"/>
    <n v="273"/>
  </r>
  <r>
    <x v="15"/>
    <x v="17"/>
    <x v="401"/>
    <x v="32"/>
    <n v="268"/>
  </r>
  <r>
    <x v="15"/>
    <x v="17"/>
    <x v="415"/>
    <x v="17"/>
    <n v="259"/>
  </r>
  <r>
    <x v="15"/>
    <x v="17"/>
    <x v="414"/>
    <x v="17"/>
    <n v="247"/>
  </r>
  <r>
    <x v="15"/>
    <x v="17"/>
    <x v="393"/>
    <x v="17"/>
    <n v="242"/>
  </r>
  <r>
    <x v="15"/>
    <x v="17"/>
    <x v="411"/>
    <x v="21"/>
    <n v="237"/>
  </r>
  <r>
    <x v="15"/>
    <x v="17"/>
    <x v="409"/>
    <x v="37"/>
    <n v="227"/>
  </r>
  <r>
    <x v="15"/>
    <x v="17"/>
    <x v="407"/>
    <x v="37"/>
    <n v="222"/>
  </r>
  <r>
    <x v="15"/>
    <x v="17"/>
    <x v="394"/>
    <x v="37"/>
    <n v="203"/>
  </r>
  <r>
    <x v="15"/>
    <x v="17"/>
    <x v="393"/>
    <x v="37"/>
    <n v="191"/>
  </r>
  <r>
    <x v="15"/>
    <x v="17"/>
    <x v="408"/>
    <x v="38"/>
    <n v="177"/>
  </r>
  <r>
    <x v="15"/>
    <x v="17"/>
    <x v="435"/>
    <x v="0"/>
    <n v="173"/>
  </r>
  <r>
    <x v="15"/>
    <x v="17"/>
    <x v="405"/>
    <x v="0"/>
    <n v="166"/>
  </r>
  <r>
    <x v="15"/>
    <x v="17"/>
    <x v="406"/>
    <x v="12"/>
    <n v="159"/>
  </r>
  <r>
    <x v="15"/>
    <x v="17"/>
    <x v="406"/>
    <x v="2"/>
    <n v="159"/>
  </r>
  <r>
    <x v="15"/>
    <x v="17"/>
    <x v="406"/>
    <x v="5"/>
    <n v="159"/>
  </r>
  <r>
    <x v="15"/>
    <x v="17"/>
    <x v="401"/>
    <x v="0"/>
    <n v="156"/>
  </r>
  <r>
    <x v="15"/>
    <x v="17"/>
    <x v="394"/>
    <x v="28"/>
    <n v="153"/>
  </r>
  <r>
    <x v="15"/>
    <x v="17"/>
    <x v="414"/>
    <x v="22"/>
    <n v="151"/>
  </r>
  <r>
    <x v="15"/>
    <x v="17"/>
    <x v="403"/>
    <x v="22"/>
    <n v="150"/>
  </r>
  <r>
    <x v="15"/>
    <x v="17"/>
    <x v="406"/>
    <x v="37"/>
    <n v="141"/>
  </r>
  <r>
    <x v="15"/>
    <x v="17"/>
    <x v="394"/>
    <x v="32"/>
    <n v="140"/>
  </r>
  <r>
    <x v="15"/>
    <x v="17"/>
    <x v="401"/>
    <x v="26"/>
    <n v="138"/>
  </r>
  <r>
    <x v="15"/>
    <x v="17"/>
    <x v="409"/>
    <x v="21"/>
    <n v="134"/>
  </r>
  <r>
    <x v="15"/>
    <x v="17"/>
    <x v="405"/>
    <x v="32"/>
    <n v="133"/>
  </r>
  <r>
    <x v="15"/>
    <x v="17"/>
    <x v="395"/>
    <x v="0"/>
    <n v="124"/>
  </r>
  <r>
    <x v="15"/>
    <x v="17"/>
    <x v="410"/>
    <x v="37"/>
    <n v="124"/>
  </r>
  <r>
    <x v="15"/>
    <x v="17"/>
    <x v="403"/>
    <x v="17"/>
    <n v="107"/>
  </r>
  <r>
    <x v="15"/>
    <x v="17"/>
    <x v="394"/>
    <x v="30"/>
    <n v="99"/>
  </r>
  <r>
    <x v="15"/>
    <x v="17"/>
    <x v="406"/>
    <x v="30"/>
    <n v="95"/>
  </r>
  <r>
    <x v="15"/>
    <x v="17"/>
    <x v="400"/>
    <x v="28"/>
    <n v="93"/>
  </r>
  <r>
    <x v="15"/>
    <x v="17"/>
    <x v="435"/>
    <x v="2"/>
    <n v="92"/>
  </r>
  <r>
    <x v="15"/>
    <x v="17"/>
    <x v="435"/>
    <x v="5"/>
    <n v="92"/>
  </r>
  <r>
    <x v="15"/>
    <x v="17"/>
    <x v="406"/>
    <x v="22"/>
    <n v="92"/>
  </r>
  <r>
    <x v="15"/>
    <x v="17"/>
    <x v="435"/>
    <x v="12"/>
    <n v="91"/>
  </r>
  <r>
    <x v="15"/>
    <x v="17"/>
    <x v="402"/>
    <x v="28"/>
    <n v="90"/>
  </r>
  <r>
    <x v="15"/>
    <x v="17"/>
    <x v="403"/>
    <x v="32"/>
    <n v="90"/>
  </r>
  <r>
    <x v="15"/>
    <x v="17"/>
    <x v="435"/>
    <x v="28"/>
    <n v="89"/>
  </r>
  <r>
    <x v="15"/>
    <x v="17"/>
    <x v="406"/>
    <x v="0"/>
    <n v="86"/>
  </r>
  <r>
    <x v="15"/>
    <x v="17"/>
    <x v="404"/>
    <x v="17"/>
    <n v="85"/>
  </r>
  <r>
    <x v="15"/>
    <x v="17"/>
    <x v="435"/>
    <x v="30"/>
    <n v="84"/>
  </r>
  <r>
    <x v="15"/>
    <x v="17"/>
    <x v="400"/>
    <x v="17"/>
    <n v="81"/>
  </r>
  <r>
    <x v="15"/>
    <x v="17"/>
    <x v="397"/>
    <x v="17"/>
    <n v="79"/>
  </r>
  <r>
    <x v="15"/>
    <x v="17"/>
    <x v="401"/>
    <x v="2"/>
    <n v="79"/>
  </r>
  <r>
    <x v="15"/>
    <x v="17"/>
    <x v="401"/>
    <x v="5"/>
    <n v="79"/>
  </r>
  <r>
    <x v="15"/>
    <x v="17"/>
    <x v="401"/>
    <x v="12"/>
    <n v="77"/>
  </r>
  <r>
    <x v="15"/>
    <x v="17"/>
    <x v="408"/>
    <x v="22"/>
    <n v="77"/>
  </r>
  <r>
    <x v="15"/>
    <x v="17"/>
    <x v="393"/>
    <x v="5"/>
    <n v="76"/>
  </r>
  <r>
    <x v="15"/>
    <x v="17"/>
    <x v="414"/>
    <x v="37"/>
    <n v="76"/>
  </r>
  <r>
    <x v="15"/>
    <x v="17"/>
    <x v="393"/>
    <x v="2"/>
    <n v="75"/>
  </r>
  <r>
    <x v="15"/>
    <x v="17"/>
    <x v="393"/>
    <x v="12"/>
    <n v="71"/>
  </r>
  <r>
    <x v="15"/>
    <x v="17"/>
    <x v="409"/>
    <x v="17"/>
    <n v="69"/>
  </r>
  <r>
    <x v="15"/>
    <x v="17"/>
    <x v="395"/>
    <x v="17"/>
    <n v="68"/>
  </r>
  <r>
    <x v="15"/>
    <x v="17"/>
    <x v="406"/>
    <x v="9"/>
    <n v="66"/>
  </r>
  <r>
    <x v="15"/>
    <x v="17"/>
    <x v="406"/>
    <x v="4"/>
    <n v="64"/>
  </r>
  <r>
    <x v="15"/>
    <x v="17"/>
    <x v="405"/>
    <x v="17"/>
    <n v="63"/>
  </r>
  <r>
    <x v="15"/>
    <x v="17"/>
    <x v="394"/>
    <x v="2"/>
    <n v="61"/>
  </r>
  <r>
    <x v="15"/>
    <x v="17"/>
    <x v="394"/>
    <x v="5"/>
    <n v="61"/>
  </r>
  <r>
    <x v="15"/>
    <x v="17"/>
    <x v="394"/>
    <x v="12"/>
    <n v="59"/>
  </r>
  <r>
    <x v="15"/>
    <x v="17"/>
    <x v="399"/>
    <x v="0"/>
    <n v="59"/>
  </r>
  <r>
    <x v="15"/>
    <x v="17"/>
    <x v="401"/>
    <x v="22"/>
    <n v="53"/>
  </r>
  <r>
    <x v="15"/>
    <x v="17"/>
    <x v="435"/>
    <x v="9"/>
    <n v="51"/>
  </r>
  <r>
    <x v="15"/>
    <x v="17"/>
    <x v="410"/>
    <x v="17"/>
    <n v="51"/>
  </r>
  <r>
    <x v="15"/>
    <x v="17"/>
    <x v="408"/>
    <x v="12"/>
    <n v="51"/>
  </r>
  <r>
    <x v="15"/>
    <x v="17"/>
    <x v="408"/>
    <x v="2"/>
    <n v="51"/>
  </r>
  <r>
    <x v="15"/>
    <x v="17"/>
    <x v="408"/>
    <x v="5"/>
    <n v="51"/>
  </r>
  <r>
    <x v="15"/>
    <x v="17"/>
    <x v="414"/>
    <x v="12"/>
    <n v="50"/>
  </r>
  <r>
    <x v="15"/>
    <x v="17"/>
    <x v="414"/>
    <x v="2"/>
    <n v="50"/>
  </r>
  <r>
    <x v="15"/>
    <x v="17"/>
    <x v="414"/>
    <x v="5"/>
    <n v="50"/>
  </r>
  <r>
    <x v="15"/>
    <x v="17"/>
    <x v="399"/>
    <x v="5"/>
    <n v="49"/>
  </r>
  <r>
    <x v="15"/>
    <x v="17"/>
    <x v="400"/>
    <x v="32"/>
    <n v="49"/>
  </r>
  <r>
    <x v="15"/>
    <x v="17"/>
    <x v="399"/>
    <x v="2"/>
    <n v="48"/>
  </r>
  <r>
    <x v="15"/>
    <x v="17"/>
    <x v="405"/>
    <x v="2"/>
    <n v="48"/>
  </r>
  <r>
    <x v="15"/>
    <x v="17"/>
    <x v="405"/>
    <x v="5"/>
    <n v="48"/>
  </r>
  <r>
    <x v="15"/>
    <x v="17"/>
    <x v="435"/>
    <x v="40"/>
    <n v="47"/>
  </r>
  <r>
    <x v="15"/>
    <x v="17"/>
    <x v="405"/>
    <x v="12"/>
    <n v="47"/>
  </r>
  <r>
    <x v="15"/>
    <x v="17"/>
    <x v="415"/>
    <x v="12"/>
    <n v="47"/>
  </r>
  <r>
    <x v="15"/>
    <x v="17"/>
    <x v="415"/>
    <x v="2"/>
    <n v="47"/>
  </r>
  <r>
    <x v="15"/>
    <x v="17"/>
    <x v="415"/>
    <x v="5"/>
    <n v="47"/>
  </r>
  <r>
    <x v="15"/>
    <x v="17"/>
    <x v="399"/>
    <x v="12"/>
    <n v="46"/>
  </r>
  <r>
    <x v="15"/>
    <x v="17"/>
    <x v="393"/>
    <x v="9"/>
    <n v="44"/>
  </r>
  <r>
    <x v="15"/>
    <x v="17"/>
    <x v="394"/>
    <x v="23"/>
    <n v="43"/>
  </r>
  <r>
    <x v="15"/>
    <x v="17"/>
    <x v="393"/>
    <x v="23"/>
    <n v="40"/>
  </r>
  <r>
    <x v="15"/>
    <x v="17"/>
    <x v="405"/>
    <x v="22"/>
    <n v="39"/>
  </r>
  <r>
    <x v="15"/>
    <x v="17"/>
    <x v="406"/>
    <x v="28"/>
    <n v="37"/>
  </r>
  <r>
    <x v="15"/>
    <x v="17"/>
    <x v="413"/>
    <x v="0"/>
    <n v="37"/>
  </r>
  <r>
    <x v="15"/>
    <x v="17"/>
    <x v="394"/>
    <x v="9"/>
    <n v="33"/>
  </r>
  <r>
    <x v="15"/>
    <x v="17"/>
    <x v="393"/>
    <x v="28"/>
    <n v="32"/>
  </r>
  <r>
    <x v="15"/>
    <x v="17"/>
    <x v="395"/>
    <x v="12"/>
    <n v="31"/>
  </r>
  <r>
    <x v="15"/>
    <x v="17"/>
    <x v="395"/>
    <x v="2"/>
    <n v="31"/>
  </r>
  <r>
    <x v="15"/>
    <x v="17"/>
    <x v="395"/>
    <x v="5"/>
    <n v="31"/>
  </r>
  <r>
    <x v="15"/>
    <x v="17"/>
    <x v="404"/>
    <x v="0"/>
    <n v="31"/>
  </r>
  <r>
    <x v="15"/>
    <x v="17"/>
    <x v="393"/>
    <x v="26"/>
    <n v="30"/>
  </r>
  <r>
    <x v="15"/>
    <x v="17"/>
    <x v="405"/>
    <x v="9"/>
    <n v="29"/>
  </r>
  <r>
    <x v="15"/>
    <x v="17"/>
    <x v="414"/>
    <x v="9"/>
    <n v="29"/>
  </r>
  <r>
    <x v="15"/>
    <x v="17"/>
    <x v="415"/>
    <x v="9"/>
    <n v="28"/>
  </r>
  <r>
    <x v="15"/>
    <x v="17"/>
    <x v="408"/>
    <x v="9"/>
    <n v="28"/>
  </r>
  <r>
    <x v="15"/>
    <x v="17"/>
    <x v="400"/>
    <x v="5"/>
    <n v="27"/>
  </r>
  <r>
    <x v="15"/>
    <x v="17"/>
    <x v="401"/>
    <x v="15"/>
    <n v="27"/>
  </r>
  <r>
    <x v="15"/>
    <x v="17"/>
    <x v="435"/>
    <x v="38"/>
    <n v="26"/>
  </r>
  <r>
    <x v="15"/>
    <x v="17"/>
    <x v="400"/>
    <x v="0"/>
    <n v="26"/>
  </r>
  <r>
    <x v="15"/>
    <x v="17"/>
    <x v="402"/>
    <x v="17"/>
    <n v="26"/>
  </r>
  <r>
    <x v="15"/>
    <x v="17"/>
    <x v="393"/>
    <x v="0"/>
    <n v="25"/>
  </r>
  <r>
    <x v="15"/>
    <x v="17"/>
    <x v="400"/>
    <x v="12"/>
    <n v="25"/>
  </r>
  <r>
    <x v="15"/>
    <x v="17"/>
    <x v="400"/>
    <x v="2"/>
    <n v="25"/>
  </r>
  <r>
    <x v="15"/>
    <x v="17"/>
    <x v="397"/>
    <x v="12"/>
    <n v="24"/>
  </r>
  <r>
    <x v="15"/>
    <x v="17"/>
    <x v="397"/>
    <x v="2"/>
    <n v="24"/>
  </r>
  <r>
    <x v="15"/>
    <x v="17"/>
    <x v="397"/>
    <x v="5"/>
    <n v="24"/>
  </r>
  <r>
    <x v="15"/>
    <x v="17"/>
    <x v="405"/>
    <x v="39"/>
    <n v="24"/>
  </r>
  <r>
    <x v="15"/>
    <x v="17"/>
    <x v="401"/>
    <x v="9"/>
    <n v="23"/>
  </r>
  <r>
    <x v="15"/>
    <x v="17"/>
    <x v="407"/>
    <x v="12"/>
    <n v="23"/>
  </r>
  <r>
    <x v="15"/>
    <x v="17"/>
    <x v="407"/>
    <x v="2"/>
    <n v="23"/>
  </r>
  <r>
    <x v="15"/>
    <x v="17"/>
    <x v="407"/>
    <x v="5"/>
    <n v="23"/>
  </r>
  <r>
    <x v="15"/>
    <x v="17"/>
    <x v="415"/>
    <x v="28"/>
    <n v="23"/>
  </r>
  <r>
    <x v="15"/>
    <x v="17"/>
    <x v="401"/>
    <x v="4"/>
    <n v="22"/>
  </r>
  <r>
    <x v="15"/>
    <x v="17"/>
    <x v="402"/>
    <x v="2"/>
    <n v="22"/>
  </r>
  <r>
    <x v="15"/>
    <x v="17"/>
    <x v="402"/>
    <x v="5"/>
    <n v="22"/>
  </r>
  <r>
    <x v="15"/>
    <x v="17"/>
    <x v="402"/>
    <x v="12"/>
    <n v="21"/>
  </r>
  <r>
    <x v="15"/>
    <x v="17"/>
    <x v="394"/>
    <x v="0"/>
    <n v="20"/>
  </r>
  <r>
    <x v="15"/>
    <x v="17"/>
    <x v="413"/>
    <x v="5"/>
    <n v="19"/>
  </r>
  <r>
    <x v="15"/>
    <x v="17"/>
    <x v="435"/>
    <x v="4"/>
    <n v="18"/>
  </r>
  <r>
    <x v="15"/>
    <x v="17"/>
    <x v="400"/>
    <x v="9"/>
    <n v="18"/>
  </r>
  <r>
    <x v="15"/>
    <x v="17"/>
    <x v="413"/>
    <x v="12"/>
    <n v="18"/>
  </r>
  <r>
    <x v="15"/>
    <x v="17"/>
    <x v="413"/>
    <x v="2"/>
    <n v="18"/>
  </r>
  <r>
    <x v="15"/>
    <x v="17"/>
    <x v="404"/>
    <x v="22"/>
    <n v="17"/>
  </r>
  <r>
    <x v="15"/>
    <x v="17"/>
    <x v="415"/>
    <x v="22"/>
    <n v="17"/>
  </r>
  <r>
    <x v="15"/>
    <x v="17"/>
    <x v="393"/>
    <x v="30"/>
    <n v="16"/>
  </r>
  <r>
    <x v="15"/>
    <x v="17"/>
    <x v="394"/>
    <x v="4"/>
    <n v="16"/>
  </r>
  <r>
    <x v="15"/>
    <x v="17"/>
    <x v="394"/>
    <x v="40"/>
    <n v="16"/>
  </r>
  <r>
    <x v="15"/>
    <x v="17"/>
    <x v="395"/>
    <x v="9"/>
    <n v="16"/>
  </r>
  <r>
    <x v="15"/>
    <x v="17"/>
    <x v="399"/>
    <x v="9"/>
    <n v="16"/>
  </r>
  <r>
    <x v="15"/>
    <x v="17"/>
    <x v="435"/>
    <x v="23"/>
    <n v="15"/>
  </r>
  <r>
    <x v="15"/>
    <x v="17"/>
    <x v="398"/>
    <x v="12"/>
    <n v="15"/>
  </r>
  <r>
    <x v="15"/>
    <x v="17"/>
    <x v="398"/>
    <x v="2"/>
    <n v="15"/>
  </r>
  <r>
    <x v="15"/>
    <x v="17"/>
    <x v="398"/>
    <x v="5"/>
    <n v="15"/>
  </r>
  <r>
    <x v="15"/>
    <x v="17"/>
    <x v="399"/>
    <x v="4"/>
    <n v="15"/>
  </r>
  <r>
    <x v="15"/>
    <x v="17"/>
    <x v="402"/>
    <x v="9"/>
    <n v="15"/>
  </r>
  <r>
    <x v="15"/>
    <x v="17"/>
    <x v="406"/>
    <x v="15"/>
    <n v="15"/>
  </r>
  <r>
    <x v="15"/>
    <x v="17"/>
    <x v="406"/>
    <x v="31"/>
    <n v="15"/>
  </r>
  <r>
    <x v="15"/>
    <x v="17"/>
    <x v="414"/>
    <x v="28"/>
    <n v="15"/>
  </r>
  <r>
    <x v="15"/>
    <x v="17"/>
    <x v="415"/>
    <x v="4"/>
    <n v="15"/>
  </r>
  <r>
    <x v="15"/>
    <x v="17"/>
    <x v="408"/>
    <x v="0"/>
    <n v="15"/>
  </r>
  <r>
    <x v="15"/>
    <x v="17"/>
    <x v="394"/>
    <x v="15"/>
    <n v="14"/>
  </r>
  <r>
    <x v="15"/>
    <x v="17"/>
    <x v="397"/>
    <x v="9"/>
    <n v="14"/>
  </r>
  <r>
    <x v="15"/>
    <x v="17"/>
    <x v="403"/>
    <x v="12"/>
    <n v="14"/>
  </r>
  <r>
    <x v="15"/>
    <x v="17"/>
    <x v="403"/>
    <x v="2"/>
    <n v="14"/>
  </r>
  <r>
    <x v="15"/>
    <x v="17"/>
    <x v="403"/>
    <x v="5"/>
    <n v="14"/>
  </r>
  <r>
    <x v="15"/>
    <x v="17"/>
    <x v="407"/>
    <x v="9"/>
    <n v="14"/>
  </r>
  <r>
    <x v="15"/>
    <x v="17"/>
    <x v="409"/>
    <x v="22"/>
    <n v="14"/>
  </r>
  <r>
    <x v="15"/>
    <x v="17"/>
    <x v="393"/>
    <x v="38"/>
    <n v="13"/>
  </r>
  <r>
    <x v="15"/>
    <x v="17"/>
    <x v="435"/>
    <x v="1"/>
    <n v="13"/>
  </r>
  <r>
    <x v="15"/>
    <x v="17"/>
    <x v="410"/>
    <x v="12"/>
    <n v="13"/>
  </r>
  <r>
    <x v="15"/>
    <x v="17"/>
    <x v="410"/>
    <x v="2"/>
    <n v="13"/>
  </r>
  <r>
    <x v="15"/>
    <x v="17"/>
    <x v="410"/>
    <x v="5"/>
    <n v="13"/>
  </r>
  <r>
    <x v="15"/>
    <x v="17"/>
    <x v="398"/>
    <x v="9"/>
    <n v="13"/>
  </r>
  <r>
    <x v="15"/>
    <x v="17"/>
    <x v="413"/>
    <x v="9"/>
    <n v="13"/>
  </r>
  <r>
    <x v="15"/>
    <x v="17"/>
    <x v="415"/>
    <x v="0"/>
    <n v="13"/>
  </r>
  <r>
    <x v="15"/>
    <x v="17"/>
    <x v="393"/>
    <x v="15"/>
    <n v="12"/>
  </r>
  <r>
    <x v="15"/>
    <x v="17"/>
    <x v="393"/>
    <x v="16"/>
    <n v="12"/>
  </r>
  <r>
    <x v="15"/>
    <x v="17"/>
    <x v="404"/>
    <x v="12"/>
    <n v="12"/>
  </r>
  <r>
    <x v="15"/>
    <x v="17"/>
    <x v="404"/>
    <x v="2"/>
    <n v="12"/>
  </r>
  <r>
    <x v="15"/>
    <x v="17"/>
    <x v="404"/>
    <x v="5"/>
    <n v="12"/>
  </r>
  <r>
    <x v="15"/>
    <x v="17"/>
    <x v="405"/>
    <x v="15"/>
    <n v="12"/>
  </r>
  <r>
    <x v="15"/>
    <x v="17"/>
    <x v="414"/>
    <x v="15"/>
    <n v="12"/>
  </r>
  <r>
    <x v="15"/>
    <x v="17"/>
    <x v="408"/>
    <x v="4"/>
    <n v="12"/>
  </r>
  <r>
    <x v="15"/>
    <x v="17"/>
    <x v="410"/>
    <x v="9"/>
    <n v="11"/>
  </r>
  <r>
    <x v="15"/>
    <x v="17"/>
    <x v="410"/>
    <x v="22"/>
    <n v="11"/>
  </r>
  <r>
    <x v="15"/>
    <x v="17"/>
    <x v="401"/>
    <x v="13"/>
    <n v="11"/>
  </r>
  <r>
    <x v="15"/>
    <x v="17"/>
    <x v="401"/>
    <x v="40"/>
    <n v="11"/>
  </r>
  <r>
    <x v="15"/>
    <x v="17"/>
    <x v="404"/>
    <x v="39"/>
    <n v="11"/>
  </r>
  <r>
    <x v="15"/>
    <x v="17"/>
    <x v="415"/>
    <x v="15"/>
    <n v="11"/>
  </r>
  <r>
    <x v="15"/>
    <x v="17"/>
    <x v="395"/>
    <x v="22"/>
    <n v="10"/>
  </r>
  <r>
    <x v="15"/>
    <x v="17"/>
    <x v="399"/>
    <x v="26"/>
    <n v="10"/>
  </r>
  <r>
    <x v="15"/>
    <x v="17"/>
    <x v="406"/>
    <x v="16"/>
    <n v="10"/>
  </r>
  <r>
    <x v="15"/>
    <x v="17"/>
    <x v="414"/>
    <x v="23"/>
    <n v="10"/>
  </r>
  <r>
    <x v="15"/>
    <x v="17"/>
    <x v="414"/>
    <x v="4"/>
    <n v="10"/>
  </r>
  <r>
    <x v="15"/>
    <x v="17"/>
    <x v="408"/>
    <x v="28"/>
    <n v="10"/>
  </r>
  <r>
    <x v="15"/>
    <x v="17"/>
    <x v="393"/>
    <x v="4"/>
    <n v="9"/>
  </r>
  <r>
    <x v="15"/>
    <x v="17"/>
    <x v="398"/>
    <x v="0"/>
    <n v="9"/>
  </r>
  <r>
    <x v="15"/>
    <x v="17"/>
    <x v="399"/>
    <x v="22"/>
    <n v="9"/>
  </r>
  <r>
    <x v="15"/>
    <x v="17"/>
    <x v="400"/>
    <x v="22"/>
    <n v="9"/>
  </r>
  <r>
    <x v="15"/>
    <x v="17"/>
    <x v="401"/>
    <x v="1"/>
    <n v="9"/>
  </r>
  <r>
    <x v="15"/>
    <x v="17"/>
    <x v="403"/>
    <x v="9"/>
    <n v="9"/>
  </r>
  <r>
    <x v="15"/>
    <x v="17"/>
    <x v="407"/>
    <x v="28"/>
    <n v="9"/>
  </r>
  <r>
    <x v="15"/>
    <x v="17"/>
    <x v="395"/>
    <x v="1"/>
    <n v="8"/>
  </r>
  <r>
    <x v="15"/>
    <x v="17"/>
    <x v="405"/>
    <x v="1"/>
    <n v="8"/>
  </r>
  <r>
    <x v="15"/>
    <x v="17"/>
    <x v="406"/>
    <x v="1"/>
    <n v="8"/>
  </r>
  <r>
    <x v="15"/>
    <x v="17"/>
    <x v="415"/>
    <x v="30"/>
    <n v="8"/>
  </r>
  <r>
    <x v="15"/>
    <x v="17"/>
    <x v="408"/>
    <x v="15"/>
    <n v="8"/>
  </r>
  <r>
    <x v="15"/>
    <x v="17"/>
    <x v="408"/>
    <x v="40"/>
    <n v="8"/>
  </r>
  <r>
    <x v="15"/>
    <x v="17"/>
    <x v="409"/>
    <x v="12"/>
    <n v="8"/>
  </r>
  <r>
    <x v="15"/>
    <x v="17"/>
    <x v="409"/>
    <x v="2"/>
    <n v="8"/>
  </r>
  <r>
    <x v="15"/>
    <x v="17"/>
    <x v="409"/>
    <x v="5"/>
    <n v="8"/>
  </r>
  <r>
    <x v="15"/>
    <x v="17"/>
    <x v="393"/>
    <x v="13"/>
    <n v="7"/>
  </r>
  <r>
    <x v="15"/>
    <x v="17"/>
    <x v="393"/>
    <x v="31"/>
    <n v="7"/>
  </r>
  <r>
    <x v="15"/>
    <x v="17"/>
    <x v="393"/>
    <x v="33"/>
    <n v="7"/>
  </r>
  <r>
    <x v="15"/>
    <x v="17"/>
    <x v="435"/>
    <x v="33"/>
    <n v="7"/>
  </r>
  <r>
    <x v="15"/>
    <x v="17"/>
    <x v="394"/>
    <x v="16"/>
    <n v="7"/>
  </r>
  <r>
    <x v="15"/>
    <x v="17"/>
    <x v="398"/>
    <x v="22"/>
    <n v="7"/>
  </r>
  <r>
    <x v="15"/>
    <x v="17"/>
    <x v="400"/>
    <x v="4"/>
    <n v="7"/>
  </r>
  <r>
    <x v="15"/>
    <x v="17"/>
    <x v="407"/>
    <x v="15"/>
    <n v="7"/>
  </r>
  <r>
    <x v="15"/>
    <x v="17"/>
    <x v="409"/>
    <x v="0"/>
    <n v="7"/>
  </r>
  <r>
    <x v="15"/>
    <x v="17"/>
    <x v="393"/>
    <x v="10"/>
    <n v="6"/>
  </r>
  <r>
    <x v="15"/>
    <x v="17"/>
    <x v="435"/>
    <x v="15"/>
    <n v="6"/>
  </r>
  <r>
    <x v="15"/>
    <x v="17"/>
    <x v="397"/>
    <x v="28"/>
    <n v="6"/>
  </r>
  <r>
    <x v="15"/>
    <x v="17"/>
    <x v="399"/>
    <x v="15"/>
    <n v="6"/>
  </r>
  <r>
    <x v="15"/>
    <x v="17"/>
    <x v="401"/>
    <x v="27"/>
    <n v="6"/>
  </r>
  <r>
    <x v="15"/>
    <x v="17"/>
    <x v="401"/>
    <x v="16"/>
    <n v="6"/>
  </r>
  <r>
    <x v="15"/>
    <x v="17"/>
    <x v="404"/>
    <x v="9"/>
    <n v="6"/>
  </r>
  <r>
    <x v="15"/>
    <x v="17"/>
    <x v="406"/>
    <x v="23"/>
    <n v="6"/>
  </r>
  <r>
    <x v="15"/>
    <x v="17"/>
    <x v="414"/>
    <x v="31"/>
    <n v="6"/>
  </r>
  <r>
    <x v="15"/>
    <x v="17"/>
    <x v="407"/>
    <x v="17"/>
    <n v="6"/>
  </r>
  <r>
    <x v="15"/>
    <x v="17"/>
    <x v="415"/>
    <x v="31"/>
    <n v="6"/>
  </r>
  <r>
    <x v="15"/>
    <x v="17"/>
    <x v="393"/>
    <x v="1"/>
    <n v="5"/>
  </r>
  <r>
    <x v="15"/>
    <x v="17"/>
    <x v="435"/>
    <x v="16"/>
    <n v="5"/>
  </r>
  <r>
    <x v="15"/>
    <x v="17"/>
    <x v="397"/>
    <x v="31"/>
    <n v="5"/>
  </r>
  <r>
    <x v="15"/>
    <x v="17"/>
    <x v="399"/>
    <x v="1"/>
    <n v="5"/>
  </r>
  <r>
    <x v="15"/>
    <x v="17"/>
    <x v="403"/>
    <x v="4"/>
    <n v="5"/>
  </r>
  <r>
    <x v="15"/>
    <x v="17"/>
    <x v="404"/>
    <x v="28"/>
    <n v="5"/>
  </r>
  <r>
    <x v="15"/>
    <x v="17"/>
    <x v="405"/>
    <x v="16"/>
    <n v="5"/>
  </r>
  <r>
    <x v="15"/>
    <x v="17"/>
    <x v="414"/>
    <x v="10"/>
    <n v="5"/>
  </r>
  <r>
    <x v="15"/>
    <x v="17"/>
    <x v="408"/>
    <x v="31"/>
    <n v="5"/>
  </r>
  <r>
    <x v="15"/>
    <x v="17"/>
    <x v="408"/>
    <x v="16"/>
    <n v="5"/>
  </r>
  <r>
    <x v="15"/>
    <x v="17"/>
    <x v="435"/>
    <x v="6"/>
    <n v="4"/>
  </r>
  <r>
    <x v="15"/>
    <x v="17"/>
    <x v="397"/>
    <x v="15"/>
    <n v="4"/>
  </r>
  <r>
    <x v="15"/>
    <x v="17"/>
    <x v="400"/>
    <x v="23"/>
    <n v="4"/>
  </r>
  <r>
    <x v="15"/>
    <x v="17"/>
    <x v="401"/>
    <x v="33"/>
    <n v="4"/>
  </r>
  <r>
    <x v="15"/>
    <x v="17"/>
    <x v="404"/>
    <x v="4"/>
    <n v="4"/>
  </r>
  <r>
    <x v="15"/>
    <x v="17"/>
    <x v="405"/>
    <x v="4"/>
    <n v="4"/>
  </r>
  <r>
    <x v="15"/>
    <x v="17"/>
    <x v="405"/>
    <x v="33"/>
    <n v="4"/>
  </r>
  <r>
    <x v="15"/>
    <x v="17"/>
    <x v="406"/>
    <x v="26"/>
    <n v="4"/>
  </r>
  <r>
    <x v="15"/>
    <x v="17"/>
    <x v="414"/>
    <x v="38"/>
    <n v="4"/>
  </r>
  <r>
    <x v="15"/>
    <x v="17"/>
    <x v="407"/>
    <x v="31"/>
    <n v="4"/>
  </r>
  <r>
    <x v="15"/>
    <x v="17"/>
    <x v="409"/>
    <x v="9"/>
    <n v="4"/>
  </r>
  <r>
    <x v="15"/>
    <x v="17"/>
    <x v="394"/>
    <x v="10"/>
    <n v="3"/>
  </r>
  <r>
    <x v="15"/>
    <x v="17"/>
    <x v="394"/>
    <x v="6"/>
    <n v="3"/>
  </r>
  <r>
    <x v="15"/>
    <x v="17"/>
    <x v="395"/>
    <x v="15"/>
    <n v="3"/>
  </r>
  <r>
    <x v="15"/>
    <x v="17"/>
    <x v="395"/>
    <x v="28"/>
    <n v="3"/>
  </r>
  <r>
    <x v="15"/>
    <x v="17"/>
    <x v="395"/>
    <x v="4"/>
    <n v="3"/>
  </r>
  <r>
    <x v="15"/>
    <x v="17"/>
    <x v="397"/>
    <x v="4"/>
    <n v="3"/>
  </r>
  <r>
    <x v="15"/>
    <x v="17"/>
    <x v="398"/>
    <x v="28"/>
    <n v="3"/>
  </r>
  <r>
    <x v="15"/>
    <x v="17"/>
    <x v="400"/>
    <x v="15"/>
    <n v="3"/>
  </r>
  <r>
    <x v="15"/>
    <x v="17"/>
    <x v="400"/>
    <x v="26"/>
    <n v="3"/>
  </r>
  <r>
    <x v="15"/>
    <x v="17"/>
    <x v="404"/>
    <x v="15"/>
    <n v="3"/>
  </r>
  <r>
    <x v="15"/>
    <x v="17"/>
    <x v="404"/>
    <x v="1"/>
    <n v="3"/>
  </r>
  <r>
    <x v="15"/>
    <x v="17"/>
    <x v="411"/>
    <x v="12"/>
    <n v="3"/>
  </r>
  <r>
    <x v="15"/>
    <x v="17"/>
    <x v="411"/>
    <x v="9"/>
    <n v="3"/>
  </r>
  <r>
    <x v="15"/>
    <x v="17"/>
    <x v="411"/>
    <x v="2"/>
    <n v="3"/>
  </r>
  <r>
    <x v="15"/>
    <x v="17"/>
    <x v="411"/>
    <x v="5"/>
    <n v="3"/>
  </r>
  <r>
    <x v="15"/>
    <x v="17"/>
    <x v="405"/>
    <x v="26"/>
    <n v="3"/>
  </r>
  <r>
    <x v="15"/>
    <x v="17"/>
    <x v="406"/>
    <x v="10"/>
    <n v="3"/>
  </r>
  <r>
    <x v="15"/>
    <x v="17"/>
    <x v="413"/>
    <x v="31"/>
    <n v="3"/>
  </r>
  <r>
    <x v="15"/>
    <x v="17"/>
    <x v="414"/>
    <x v="13"/>
    <n v="3"/>
  </r>
  <r>
    <x v="15"/>
    <x v="17"/>
    <x v="414"/>
    <x v="26"/>
    <n v="3"/>
  </r>
  <r>
    <x v="15"/>
    <x v="17"/>
    <x v="407"/>
    <x v="0"/>
    <n v="3"/>
  </r>
  <r>
    <x v="15"/>
    <x v="17"/>
    <x v="407"/>
    <x v="22"/>
    <n v="3"/>
  </r>
  <r>
    <x v="15"/>
    <x v="17"/>
    <x v="415"/>
    <x v="1"/>
    <n v="3"/>
  </r>
  <r>
    <x v="15"/>
    <x v="17"/>
    <x v="415"/>
    <x v="16"/>
    <n v="3"/>
  </r>
  <r>
    <x v="15"/>
    <x v="17"/>
    <x v="416"/>
    <x v="12"/>
    <n v="3"/>
  </r>
  <r>
    <x v="15"/>
    <x v="17"/>
    <x v="416"/>
    <x v="9"/>
    <n v="3"/>
  </r>
  <r>
    <x v="15"/>
    <x v="17"/>
    <x v="416"/>
    <x v="2"/>
    <n v="3"/>
  </r>
  <r>
    <x v="15"/>
    <x v="17"/>
    <x v="416"/>
    <x v="5"/>
    <n v="3"/>
  </r>
  <r>
    <x v="15"/>
    <x v="17"/>
    <x v="393"/>
    <x v="6"/>
    <n v="2"/>
  </r>
  <r>
    <x v="15"/>
    <x v="17"/>
    <x v="435"/>
    <x v="36"/>
    <n v="2"/>
  </r>
  <r>
    <x v="15"/>
    <x v="17"/>
    <x v="394"/>
    <x v="26"/>
    <n v="2"/>
  </r>
  <r>
    <x v="15"/>
    <x v="17"/>
    <x v="394"/>
    <x v="31"/>
    <n v="2"/>
  </r>
  <r>
    <x v="15"/>
    <x v="17"/>
    <x v="397"/>
    <x v="0"/>
    <n v="2"/>
  </r>
  <r>
    <x v="15"/>
    <x v="17"/>
    <x v="410"/>
    <x v="15"/>
    <n v="2"/>
  </r>
  <r>
    <x v="15"/>
    <x v="17"/>
    <x v="410"/>
    <x v="28"/>
    <n v="2"/>
  </r>
  <r>
    <x v="15"/>
    <x v="17"/>
    <x v="410"/>
    <x v="16"/>
    <n v="2"/>
  </r>
  <r>
    <x v="15"/>
    <x v="17"/>
    <x v="398"/>
    <x v="15"/>
    <n v="2"/>
  </r>
  <r>
    <x v="15"/>
    <x v="17"/>
    <x v="399"/>
    <x v="13"/>
    <n v="2"/>
  </r>
  <r>
    <x v="15"/>
    <x v="17"/>
    <x v="399"/>
    <x v="31"/>
    <n v="2"/>
  </r>
  <r>
    <x v="15"/>
    <x v="17"/>
    <x v="400"/>
    <x v="1"/>
    <n v="2"/>
  </r>
  <r>
    <x v="15"/>
    <x v="17"/>
    <x v="401"/>
    <x v="10"/>
    <n v="2"/>
  </r>
  <r>
    <x v="15"/>
    <x v="17"/>
    <x v="401"/>
    <x v="23"/>
    <n v="2"/>
  </r>
  <r>
    <x v="15"/>
    <x v="17"/>
    <x v="401"/>
    <x v="31"/>
    <n v="2"/>
  </r>
  <r>
    <x v="15"/>
    <x v="17"/>
    <x v="402"/>
    <x v="15"/>
    <n v="2"/>
  </r>
  <r>
    <x v="15"/>
    <x v="17"/>
    <x v="402"/>
    <x v="4"/>
    <n v="2"/>
  </r>
  <r>
    <x v="15"/>
    <x v="17"/>
    <x v="404"/>
    <x v="26"/>
    <n v="2"/>
  </r>
  <r>
    <x v="15"/>
    <x v="17"/>
    <x v="405"/>
    <x v="10"/>
    <n v="2"/>
  </r>
  <r>
    <x v="15"/>
    <x v="17"/>
    <x v="405"/>
    <x v="23"/>
    <n v="2"/>
  </r>
  <r>
    <x v="15"/>
    <x v="17"/>
    <x v="405"/>
    <x v="31"/>
    <n v="2"/>
  </r>
  <r>
    <x v="15"/>
    <x v="17"/>
    <x v="406"/>
    <x v="13"/>
    <n v="2"/>
  </r>
  <r>
    <x v="15"/>
    <x v="17"/>
    <x v="406"/>
    <x v="6"/>
    <n v="2"/>
  </r>
  <r>
    <x v="15"/>
    <x v="17"/>
    <x v="406"/>
    <x v="33"/>
    <n v="2"/>
  </r>
  <r>
    <x v="15"/>
    <x v="17"/>
    <x v="413"/>
    <x v="15"/>
    <n v="2"/>
  </r>
  <r>
    <x v="15"/>
    <x v="17"/>
    <x v="413"/>
    <x v="28"/>
    <n v="2"/>
  </r>
  <r>
    <x v="15"/>
    <x v="17"/>
    <x v="413"/>
    <x v="26"/>
    <n v="2"/>
  </r>
  <r>
    <x v="15"/>
    <x v="17"/>
    <x v="414"/>
    <x v="16"/>
    <n v="2"/>
  </r>
  <r>
    <x v="15"/>
    <x v="17"/>
    <x v="407"/>
    <x v="1"/>
    <n v="2"/>
  </r>
  <r>
    <x v="15"/>
    <x v="17"/>
    <x v="415"/>
    <x v="26"/>
    <n v="2"/>
  </r>
  <r>
    <x v="15"/>
    <x v="17"/>
    <x v="415"/>
    <x v="10"/>
    <n v="2"/>
  </r>
  <r>
    <x v="15"/>
    <x v="17"/>
    <x v="415"/>
    <x v="23"/>
    <n v="2"/>
  </r>
  <r>
    <x v="15"/>
    <x v="17"/>
    <x v="415"/>
    <x v="33"/>
    <n v="2"/>
  </r>
  <r>
    <x v="15"/>
    <x v="17"/>
    <x v="408"/>
    <x v="1"/>
    <n v="2"/>
  </r>
  <r>
    <x v="15"/>
    <x v="17"/>
    <x v="408"/>
    <x v="33"/>
    <n v="2"/>
  </r>
  <r>
    <x v="15"/>
    <x v="17"/>
    <x v="409"/>
    <x v="4"/>
    <n v="2"/>
  </r>
  <r>
    <x v="15"/>
    <x v="17"/>
    <x v="393"/>
    <x v="11"/>
    <n v="1"/>
  </r>
  <r>
    <x v="15"/>
    <x v="17"/>
    <x v="393"/>
    <x v="24"/>
    <n v="1"/>
  </r>
  <r>
    <x v="15"/>
    <x v="17"/>
    <x v="393"/>
    <x v="34"/>
    <n v="1"/>
  </r>
  <r>
    <x v="15"/>
    <x v="17"/>
    <x v="435"/>
    <x v="10"/>
    <n v="1"/>
  </r>
  <r>
    <x v="15"/>
    <x v="17"/>
    <x v="435"/>
    <x v="34"/>
    <n v="1"/>
  </r>
  <r>
    <x v="15"/>
    <x v="17"/>
    <x v="394"/>
    <x v="13"/>
    <n v="1"/>
  </r>
  <r>
    <x v="15"/>
    <x v="17"/>
    <x v="394"/>
    <x v="1"/>
    <n v="1"/>
  </r>
  <r>
    <x v="15"/>
    <x v="17"/>
    <x v="394"/>
    <x v="33"/>
    <n v="1"/>
  </r>
  <r>
    <x v="15"/>
    <x v="17"/>
    <x v="394"/>
    <x v="36"/>
    <n v="1"/>
  </r>
  <r>
    <x v="15"/>
    <x v="17"/>
    <x v="395"/>
    <x v="10"/>
    <n v="1"/>
  </r>
  <r>
    <x v="15"/>
    <x v="17"/>
    <x v="395"/>
    <x v="23"/>
    <n v="1"/>
  </r>
  <r>
    <x v="15"/>
    <x v="17"/>
    <x v="395"/>
    <x v="16"/>
    <n v="1"/>
  </r>
  <r>
    <x v="15"/>
    <x v="17"/>
    <x v="397"/>
    <x v="1"/>
    <n v="1"/>
  </r>
  <r>
    <x v="15"/>
    <x v="17"/>
    <x v="410"/>
    <x v="10"/>
    <n v="1"/>
  </r>
  <r>
    <x v="15"/>
    <x v="17"/>
    <x v="410"/>
    <x v="23"/>
    <n v="1"/>
  </r>
  <r>
    <x v="15"/>
    <x v="17"/>
    <x v="410"/>
    <x v="4"/>
    <n v="1"/>
  </r>
  <r>
    <x v="15"/>
    <x v="17"/>
    <x v="410"/>
    <x v="33"/>
    <n v="1"/>
  </r>
  <r>
    <x v="15"/>
    <x v="17"/>
    <x v="398"/>
    <x v="10"/>
    <n v="1"/>
  </r>
  <r>
    <x v="15"/>
    <x v="17"/>
    <x v="398"/>
    <x v="23"/>
    <n v="1"/>
  </r>
  <r>
    <x v="15"/>
    <x v="17"/>
    <x v="398"/>
    <x v="1"/>
    <n v="1"/>
  </r>
  <r>
    <x v="15"/>
    <x v="17"/>
    <x v="398"/>
    <x v="16"/>
    <n v="1"/>
  </r>
  <r>
    <x v="15"/>
    <x v="17"/>
    <x v="399"/>
    <x v="16"/>
    <n v="1"/>
  </r>
  <r>
    <x v="15"/>
    <x v="17"/>
    <x v="400"/>
    <x v="13"/>
    <n v="1"/>
  </r>
  <r>
    <x v="15"/>
    <x v="17"/>
    <x v="400"/>
    <x v="10"/>
    <n v="1"/>
  </r>
  <r>
    <x v="15"/>
    <x v="17"/>
    <x v="400"/>
    <x v="31"/>
    <n v="1"/>
  </r>
  <r>
    <x v="15"/>
    <x v="17"/>
    <x v="400"/>
    <x v="16"/>
    <n v="1"/>
  </r>
  <r>
    <x v="15"/>
    <x v="17"/>
    <x v="401"/>
    <x v="14"/>
    <n v="1"/>
  </r>
  <r>
    <x v="15"/>
    <x v="17"/>
    <x v="401"/>
    <x v="36"/>
    <n v="1"/>
  </r>
  <r>
    <x v="15"/>
    <x v="17"/>
    <x v="403"/>
    <x v="31"/>
    <n v="1"/>
  </r>
  <r>
    <x v="15"/>
    <x v="17"/>
    <x v="403"/>
    <x v="16"/>
    <n v="1"/>
  </r>
  <r>
    <x v="15"/>
    <x v="17"/>
    <x v="404"/>
    <x v="13"/>
    <n v="1"/>
  </r>
  <r>
    <x v="15"/>
    <x v="17"/>
    <x v="404"/>
    <x v="16"/>
    <n v="1"/>
  </r>
  <r>
    <x v="15"/>
    <x v="17"/>
    <x v="404"/>
    <x v="33"/>
    <n v="1"/>
  </r>
  <r>
    <x v="15"/>
    <x v="17"/>
    <x v="404"/>
    <x v="35"/>
    <n v="1"/>
  </r>
  <r>
    <x v="15"/>
    <x v="17"/>
    <x v="405"/>
    <x v="13"/>
    <n v="1"/>
  </r>
  <r>
    <x v="15"/>
    <x v="17"/>
    <x v="405"/>
    <x v="35"/>
    <n v="1"/>
  </r>
  <r>
    <x v="15"/>
    <x v="17"/>
    <x v="413"/>
    <x v="13"/>
    <n v="1"/>
  </r>
  <r>
    <x v="15"/>
    <x v="17"/>
    <x v="413"/>
    <x v="1"/>
    <n v="1"/>
  </r>
  <r>
    <x v="15"/>
    <x v="17"/>
    <x v="413"/>
    <x v="33"/>
    <n v="1"/>
  </r>
  <r>
    <x v="15"/>
    <x v="17"/>
    <x v="414"/>
    <x v="1"/>
    <n v="1"/>
  </r>
  <r>
    <x v="15"/>
    <x v="17"/>
    <x v="414"/>
    <x v="0"/>
    <n v="1"/>
  </r>
  <r>
    <x v="15"/>
    <x v="17"/>
    <x v="414"/>
    <x v="34"/>
    <n v="1"/>
  </r>
  <r>
    <x v="15"/>
    <x v="17"/>
    <x v="414"/>
    <x v="33"/>
    <n v="1"/>
  </r>
  <r>
    <x v="15"/>
    <x v="17"/>
    <x v="407"/>
    <x v="10"/>
    <n v="1"/>
  </r>
  <r>
    <x v="15"/>
    <x v="17"/>
    <x v="407"/>
    <x v="23"/>
    <n v="1"/>
  </r>
  <r>
    <x v="15"/>
    <x v="17"/>
    <x v="407"/>
    <x v="4"/>
    <n v="1"/>
  </r>
  <r>
    <x v="15"/>
    <x v="17"/>
    <x v="407"/>
    <x v="16"/>
    <n v="1"/>
  </r>
  <r>
    <x v="15"/>
    <x v="17"/>
    <x v="407"/>
    <x v="33"/>
    <n v="1"/>
  </r>
  <r>
    <x v="15"/>
    <x v="17"/>
    <x v="415"/>
    <x v="13"/>
    <n v="1"/>
  </r>
  <r>
    <x v="15"/>
    <x v="17"/>
    <x v="415"/>
    <x v="6"/>
    <n v="1"/>
  </r>
  <r>
    <x v="15"/>
    <x v="17"/>
    <x v="408"/>
    <x v="6"/>
    <n v="1"/>
  </r>
  <r>
    <x v="15"/>
    <x v="17"/>
    <x v="408"/>
    <x v="30"/>
    <n v="1"/>
  </r>
  <r>
    <x v="15"/>
    <x v="17"/>
    <x v="408"/>
    <x v="34"/>
    <n v="1"/>
  </r>
  <r>
    <x v="15"/>
    <x v="17"/>
    <x v="408"/>
    <x v="36"/>
    <n v="1"/>
  </r>
  <r>
    <x v="15"/>
    <x v="17"/>
    <x v="409"/>
    <x v="1"/>
    <n v="1"/>
  </r>
  <r>
    <x v="15"/>
    <x v="17"/>
    <x v="409"/>
    <x v="16"/>
    <n v="1"/>
  </r>
  <r>
    <x v="15"/>
    <x v="17"/>
    <x v="409"/>
    <x v="33"/>
    <n v="1"/>
  </r>
  <r>
    <x v="15"/>
    <x v="17"/>
    <x v="406"/>
    <x v="42"/>
    <n v="7138"/>
  </r>
  <r>
    <x v="15"/>
    <x v="17"/>
    <x v="414"/>
    <x v="42"/>
    <n v="5698"/>
  </r>
  <r>
    <x v="15"/>
    <x v="17"/>
    <x v="394"/>
    <x v="18"/>
    <n v="5470"/>
  </r>
  <r>
    <x v="15"/>
    <x v="17"/>
    <x v="435"/>
    <x v="42"/>
    <n v="5421"/>
  </r>
  <r>
    <x v="15"/>
    <x v="17"/>
    <x v="394"/>
    <x v="42"/>
    <n v="4574"/>
  </r>
  <r>
    <x v="15"/>
    <x v="17"/>
    <x v="393"/>
    <x v="42"/>
    <n v="4290"/>
  </r>
  <r>
    <x v="15"/>
    <x v="17"/>
    <x v="408"/>
    <x v="42"/>
    <n v="3790"/>
  </r>
  <r>
    <x v="15"/>
    <x v="17"/>
    <x v="401"/>
    <x v="42"/>
    <n v="2753"/>
  </r>
  <r>
    <x v="15"/>
    <x v="17"/>
    <x v="415"/>
    <x v="42"/>
    <n v="2661"/>
  </r>
  <r>
    <x v="15"/>
    <x v="17"/>
    <x v="400"/>
    <x v="42"/>
    <n v="2555"/>
  </r>
  <r>
    <x v="15"/>
    <x v="17"/>
    <x v="405"/>
    <x v="42"/>
    <n v="2350"/>
  </r>
  <r>
    <x v="15"/>
    <x v="17"/>
    <x v="402"/>
    <x v="42"/>
    <n v="1687"/>
  </r>
  <r>
    <x v="15"/>
    <x v="17"/>
    <x v="395"/>
    <x v="42"/>
    <n v="1472"/>
  </r>
  <r>
    <x v="15"/>
    <x v="17"/>
    <x v="399"/>
    <x v="42"/>
    <n v="1461"/>
  </r>
  <r>
    <x v="15"/>
    <x v="17"/>
    <x v="413"/>
    <x v="42"/>
    <n v="1456"/>
  </r>
  <r>
    <x v="15"/>
    <x v="17"/>
    <x v="398"/>
    <x v="42"/>
    <n v="1372"/>
  </r>
  <r>
    <x v="15"/>
    <x v="17"/>
    <x v="403"/>
    <x v="42"/>
    <n v="1349"/>
  </r>
  <r>
    <x v="15"/>
    <x v="17"/>
    <x v="397"/>
    <x v="42"/>
    <n v="1334"/>
  </r>
  <r>
    <x v="15"/>
    <x v="17"/>
    <x v="435"/>
    <x v="18"/>
    <n v="1326"/>
  </r>
  <r>
    <x v="15"/>
    <x v="17"/>
    <x v="410"/>
    <x v="42"/>
    <n v="1183"/>
  </r>
  <r>
    <x v="15"/>
    <x v="17"/>
    <x v="409"/>
    <x v="18"/>
    <n v="1161"/>
  </r>
  <r>
    <x v="15"/>
    <x v="17"/>
    <x v="406"/>
    <x v="18"/>
    <n v="787"/>
  </r>
  <r>
    <x v="15"/>
    <x v="17"/>
    <x v="416"/>
    <x v="42"/>
    <n v="739"/>
  </r>
  <r>
    <x v="15"/>
    <x v="17"/>
    <x v="407"/>
    <x v="42"/>
    <n v="711"/>
  </r>
  <r>
    <x v="15"/>
    <x v="17"/>
    <x v="393"/>
    <x v="18"/>
    <n v="578"/>
  </r>
  <r>
    <x v="15"/>
    <x v="17"/>
    <x v="404"/>
    <x v="42"/>
    <n v="551"/>
  </r>
  <r>
    <x v="15"/>
    <x v="17"/>
    <x v="401"/>
    <x v="18"/>
    <n v="437"/>
  </r>
  <r>
    <x v="15"/>
    <x v="17"/>
    <x v="415"/>
    <x v="18"/>
    <n v="332"/>
  </r>
  <r>
    <x v="15"/>
    <x v="17"/>
    <x v="411"/>
    <x v="42"/>
    <n v="239"/>
  </r>
  <r>
    <x v="15"/>
    <x v="17"/>
    <x v="409"/>
    <x v="42"/>
    <n v="178"/>
  </r>
  <r>
    <x v="15"/>
    <x v="17"/>
    <x v="406"/>
    <x v="41"/>
    <n v="61"/>
  </r>
  <r>
    <x v="15"/>
    <x v="17"/>
    <x v="435"/>
    <x v="41"/>
    <n v="53"/>
  </r>
  <r>
    <x v="15"/>
    <x v="17"/>
    <x v="393"/>
    <x v="41"/>
    <n v="44"/>
  </r>
  <r>
    <x v="15"/>
    <x v="17"/>
    <x v="394"/>
    <x v="41"/>
    <n v="34"/>
  </r>
  <r>
    <x v="15"/>
    <x v="17"/>
    <x v="414"/>
    <x v="41"/>
    <n v="30"/>
  </r>
  <r>
    <x v="15"/>
    <x v="17"/>
    <x v="405"/>
    <x v="41"/>
    <n v="29"/>
  </r>
  <r>
    <x v="15"/>
    <x v="17"/>
    <x v="408"/>
    <x v="41"/>
    <n v="27"/>
  </r>
  <r>
    <x v="15"/>
    <x v="17"/>
    <x v="415"/>
    <x v="41"/>
    <n v="24"/>
  </r>
  <r>
    <x v="15"/>
    <x v="17"/>
    <x v="401"/>
    <x v="41"/>
    <n v="20"/>
  </r>
  <r>
    <x v="15"/>
    <x v="17"/>
    <x v="395"/>
    <x v="41"/>
    <n v="18"/>
  </r>
  <r>
    <x v="15"/>
    <x v="17"/>
    <x v="400"/>
    <x v="41"/>
    <n v="17"/>
  </r>
  <r>
    <x v="15"/>
    <x v="17"/>
    <x v="402"/>
    <x v="41"/>
    <n v="16"/>
  </r>
  <r>
    <x v="15"/>
    <x v="17"/>
    <x v="399"/>
    <x v="41"/>
    <n v="15"/>
  </r>
  <r>
    <x v="15"/>
    <x v="17"/>
    <x v="397"/>
    <x v="41"/>
    <n v="14"/>
  </r>
  <r>
    <x v="15"/>
    <x v="17"/>
    <x v="398"/>
    <x v="41"/>
    <n v="13"/>
  </r>
  <r>
    <x v="15"/>
    <x v="17"/>
    <x v="413"/>
    <x v="41"/>
    <n v="12"/>
  </r>
  <r>
    <x v="15"/>
    <x v="17"/>
    <x v="410"/>
    <x v="41"/>
    <n v="11"/>
  </r>
  <r>
    <x v="15"/>
    <x v="17"/>
    <x v="407"/>
    <x v="41"/>
    <n v="10"/>
  </r>
  <r>
    <x v="15"/>
    <x v="17"/>
    <x v="403"/>
    <x v="41"/>
    <n v="9"/>
  </r>
  <r>
    <x v="15"/>
    <x v="17"/>
    <x v="401"/>
    <x v="19"/>
    <n v="8"/>
  </r>
  <r>
    <x v="15"/>
    <x v="17"/>
    <x v="393"/>
    <x v="19"/>
    <n v="6"/>
  </r>
  <r>
    <x v="15"/>
    <x v="17"/>
    <x v="394"/>
    <x v="7"/>
    <n v="5"/>
  </r>
  <r>
    <x v="15"/>
    <x v="17"/>
    <x v="404"/>
    <x v="41"/>
    <n v="5"/>
  </r>
  <r>
    <x v="15"/>
    <x v="17"/>
    <x v="413"/>
    <x v="18"/>
    <n v="5"/>
  </r>
  <r>
    <x v="15"/>
    <x v="17"/>
    <x v="393"/>
    <x v="7"/>
    <n v="4"/>
  </r>
  <r>
    <x v="15"/>
    <x v="17"/>
    <x v="435"/>
    <x v="7"/>
    <n v="4"/>
  </r>
  <r>
    <x v="15"/>
    <x v="17"/>
    <x v="399"/>
    <x v="18"/>
    <n v="4"/>
  </r>
  <r>
    <x v="15"/>
    <x v="17"/>
    <x v="406"/>
    <x v="7"/>
    <n v="4"/>
  </r>
  <r>
    <x v="15"/>
    <x v="17"/>
    <x v="411"/>
    <x v="41"/>
    <n v="3"/>
  </r>
  <r>
    <x v="15"/>
    <x v="17"/>
    <x v="414"/>
    <x v="18"/>
    <n v="3"/>
  </r>
  <r>
    <x v="15"/>
    <x v="17"/>
    <x v="416"/>
    <x v="41"/>
    <n v="3"/>
  </r>
  <r>
    <x v="15"/>
    <x v="17"/>
    <x v="409"/>
    <x v="41"/>
    <n v="3"/>
  </r>
  <r>
    <x v="15"/>
    <x v="17"/>
    <x v="401"/>
    <x v="7"/>
    <n v="2"/>
  </r>
  <r>
    <x v="15"/>
    <x v="17"/>
    <x v="393"/>
    <x v="8"/>
    <n v="1"/>
  </r>
  <r>
    <x v="15"/>
    <x v="17"/>
    <x v="399"/>
    <x v="7"/>
    <n v="1"/>
  </r>
  <r>
    <x v="15"/>
    <x v="17"/>
    <x v="401"/>
    <x v="8"/>
    <n v="1"/>
  </r>
  <r>
    <x v="15"/>
    <x v="17"/>
    <x v="413"/>
    <x v="7"/>
    <n v="1"/>
  </r>
  <r>
    <x v="15"/>
    <x v="17"/>
    <x v="414"/>
    <x v="7"/>
    <n v="1"/>
  </r>
  <r>
    <x v="15"/>
    <x v="17"/>
    <x v="415"/>
    <x v="7"/>
    <n v="1"/>
  </r>
  <r>
    <x v="15"/>
    <x v="17"/>
    <x v="409"/>
    <x v="7"/>
    <n v="1"/>
  </r>
  <r>
    <x v="15"/>
    <x v="18"/>
    <x v="424"/>
    <x v="29"/>
    <n v="25197"/>
  </r>
  <r>
    <x v="15"/>
    <x v="18"/>
    <x v="424"/>
    <x v="25"/>
    <n v="25195"/>
  </r>
  <r>
    <x v="15"/>
    <x v="18"/>
    <x v="421"/>
    <x v="29"/>
    <n v="24744"/>
  </r>
  <r>
    <x v="15"/>
    <x v="18"/>
    <x v="421"/>
    <x v="25"/>
    <n v="24652"/>
  </r>
  <r>
    <x v="15"/>
    <x v="18"/>
    <x v="430"/>
    <x v="22"/>
    <n v="11500"/>
  </r>
  <r>
    <x v="15"/>
    <x v="18"/>
    <x v="423"/>
    <x v="29"/>
    <n v="8747"/>
  </r>
  <r>
    <x v="15"/>
    <x v="18"/>
    <x v="423"/>
    <x v="25"/>
    <n v="8681"/>
  </r>
  <r>
    <x v="15"/>
    <x v="18"/>
    <x v="425"/>
    <x v="29"/>
    <n v="8267"/>
  </r>
  <r>
    <x v="15"/>
    <x v="18"/>
    <x v="425"/>
    <x v="25"/>
    <n v="8260"/>
  </r>
  <r>
    <x v="15"/>
    <x v="18"/>
    <x v="429"/>
    <x v="29"/>
    <n v="6712"/>
  </r>
  <r>
    <x v="15"/>
    <x v="18"/>
    <x v="429"/>
    <x v="25"/>
    <n v="6711"/>
  </r>
  <r>
    <x v="15"/>
    <x v="18"/>
    <x v="418"/>
    <x v="25"/>
    <n v="6672"/>
  </r>
  <r>
    <x v="15"/>
    <x v="18"/>
    <x v="418"/>
    <x v="29"/>
    <n v="6672"/>
  </r>
  <r>
    <x v="15"/>
    <x v="18"/>
    <x v="433"/>
    <x v="29"/>
    <n v="4288"/>
  </r>
  <r>
    <x v="15"/>
    <x v="18"/>
    <x v="433"/>
    <x v="25"/>
    <n v="4287"/>
  </r>
  <r>
    <x v="15"/>
    <x v="18"/>
    <x v="420"/>
    <x v="29"/>
    <n v="2228"/>
  </r>
  <r>
    <x v="15"/>
    <x v="18"/>
    <x v="420"/>
    <x v="25"/>
    <n v="2123"/>
  </r>
  <r>
    <x v="15"/>
    <x v="18"/>
    <x v="433"/>
    <x v="21"/>
    <n v="1610"/>
  </r>
  <r>
    <x v="15"/>
    <x v="18"/>
    <x v="430"/>
    <x v="29"/>
    <n v="1565"/>
  </r>
  <r>
    <x v="15"/>
    <x v="18"/>
    <x v="430"/>
    <x v="25"/>
    <n v="1560"/>
  </r>
  <r>
    <x v="15"/>
    <x v="18"/>
    <x v="424"/>
    <x v="21"/>
    <n v="1556"/>
  </r>
  <r>
    <x v="15"/>
    <x v="18"/>
    <x v="418"/>
    <x v="21"/>
    <n v="1456"/>
  </r>
  <r>
    <x v="15"/>
    <x v="18"/>
    <x v="426"/>
    <x v="25"/>
    <n v="1365"/>
  </r>
  <r>
    <x v="15"/>
    <x v="18"/>
    <x v="426"/>
    <x v="29"/>
    <n v="1365"/>
  </r>
  <r>
    <x v="15"/>
    <x v="18"/>
    <x v="421"/>
    <x v="21"/>
    <n v="1316"/>
  </r>
  <r>
    <x v="15"/>
    <x v="18"/>
    <x v="423"/>
    <x v="21"/>
    <n v="1306"/>
  </r>
  <r>
    <x v="15"/>
    <x v="18"/>
    <x v="421"/>
    <x v="17"/>
    <n v="1231"/>
  </r>
  <r>
    <x v="15"/>
    <x v="18"/>
    <x v="419"/>
    <x v="25"/>
    <n v="1178"/>
  </r>
  <r>
    <x v="15"/>
    <x v="18"/>
    <x v="419"/>
    <x v="29"/>
    <n v="1178"/>
  </r>
  <r>
    <x v="15"/>
    <x v="18"/>
    <x v="422"/>
    <x v="25"/>
    <n v="836"/>
  </r>
  <r>
    <x v="15"/>
    <x v="18"/>
    <x v="422"/>
    <x v="29"/>
    <n v="836"/>
  </r>
  <r>
    <x v="15"/>
    <x v="18"/>
    <x v="424"/>
    <x v="17"/>
    <n v="701"/>
  </r>
  <r>
    <x v="15"/>
    <x v="18"/>
    <x v="419"/>
    <x v="21"/>
    <n v="573"/>
  </r>
  <r>
    <x v="15"/>
    <x v="18"/>
    <x v="426"/>
    <x v="21"/>
    <n v="560"/>
  </r>
  <r>
    <x v="15"/>
    <x v="18"/>
    <x v="425"/>
    <x v="21"/>
    <n v="452"/>
  </r>
  <r>
    <x v="15"/>
    <x v="18"/>
    <x v="425"/>
    <x v="17"/>
    <n v="377"/>
  </r>
  <r>
    <x v="15"/>
    <x v="18"/>
    <x v="424"/>
    <x v="37"/>
    <n v="260"/>
  </r>
  <r>
    <x v="15"/>
    <x v="18"/>
    <x v="431"/>
    <x v="29"/>
    <n v="245"/>
  </r>
  <r>
    <x v="15"/>
    <x v="18"/>
    <x v="431"/>
    <x v="25"/>
    <n v="244"/>
  </r>
  <r>
    <x v="15"/>
    <x v="18"/>
    <x v="423"/>
    <x v="37"/>
    <n v="226"/>
  </r>
  <r>
    <x v="15"/>
    <x v="18"/>
    <x v="431"/>
    <x v="21"/>
    <n v="217"/>
  </r>
  <r>
    <x v="15"/>
    <x v="18"/>
    <x v="432"/>
    <x v="25"/>
    <n v="164"/>
  </r>
  <r>
    <x v="15"/>
    <x v="18"/>
    <x v="432"/>
    <x v="29"/>
    <n v="164"/>
  </r>
  <r>
    <x v="15"/>
    <x v="18"/>
    <x v="429"/>
    <x v="17"/>
    <n v="163"/>
  </r>
  <r>
    <x v="15"/>
    <x v="18"/>
    <x v="423"/>
    <x v="17"/>
    <n v="153"/>
  </r>
  <r>
    <x v="15"/>
    <x v="18"/>
    <x v="429"/>
    <x v="21"/>
    <n v="133"/>
  </r>
  <r>
    <x v="15"/>
    <x v="18"/>
    <x v="422"/>
    <x v="21"/>
    <n v="114"/>
  </r>
  <r>
    <x v="15"/>
    <x v="18"/>
    <x v="430"/>
    <x v="21"/>
    <n v="113"/>
  </r>
  <r>
    <x v="15"/>
    <x v="18"/>
    <x v="421"/>
    <x v="12"/>
    <n v="88"/>
  </r>
  <r>
    <x v="15"/>
    <x v="18"/>
    <x v="421"/>
    <x v="2"/>
    <n v="88"/>
  </r>
  <r>
    <x v="15"/>
    <x v="18"/>
    <x v="421"/>
    <x v="5"/>
    <n v="88"/>
  </r>
  <r>
    <x v="15"/>
    <x v="18"/>
    <x v="425"/>
    <x v="38"/>
    <n v="84"/>
  </r>
  <r>
    <x v="15"/>
    <x v="18"/>
    <x v="418"/>
    <x v="17"/>
    <n v="81"/>
  </r>
  <r>
    <x v="15"/>
    <x v="18"/>
    <x v="421"/>
    <x v="22"/>
    <n v="79"/>
  </r>
  <r>
    <x v="15"/>
    <x v="18"/>
    <x v="420"/>
    <x v="17"/>
    <n v="67"/>
  </r>
  <r>
    <x v="15"/>
    <x v="18"/>
    <x v="424"/>
    <x v="30"/>
    <n v="66"/>
  </r>
  <r>
    <x v="15"/>
    <x v="18"/>
    <x v="421"/>
    <x v="28"/>
    <n v="65"/>
  </r>
  <r>
    <x v="15"/>
    <x v="18"/>
    <x v="424"/>
    <x v="5"/>
    <n v="65"/>
  </r>
  <r>
    <x v="15"/>
    <x v="18"/>
    <x v="424"/>
    <x v="12"/>
    <n v="64"/>
  </r>
  <r>
    <x v="15"/>
    <x v="18"/>
    <x v="424"/>
    <x v="2"/>
    <n v="64"/>
  </r>
  <r>
    <x v="15"/>
    <x v="18"/>
    <x v="430"/>
    <x v="17"/>
    <n v="59"/>
  </r>
  <r>
    <x v="15"/>
    <x v="18"/>
    <x v="432"/>
    <x v="21"/>
    <n v="54"/>
  </r>
  <r>
    <x v="15"/>
    <x v="18"/>
    <x v="420"/>
    <x v="21"/>
    <n v="47"/>
  </r>
  <r>
    <x v="15"/>
    <x v="18"/>
    <x v="423"/>
    <x v="27"/>
    <n v="42"/>
  </r>
  <r>
    <x v="15"/>
    <x v="18"/>
    <x v="421"/>
    <x v="4"/>
    <n v="41"/>
  </r>
  <r>
    <x v="15"/>
    <x v="18"/>
    <x v="423"/>
    <x v="2"/>
    <n v="35"/>
  </r>
  <r>
    <x v="15"/>
    <x v="18"/>
    <x v="423"/>
    <x v="5"/>
    <n v="35"/>
  </r>
  <r>
    <x v="15"/>
    <x v="18"/>
    <x v="423"/>
    <x v="12"/>
    <n v="33"/>
  </r>
  <r>
    <x v="15"/>
    <x v="18"/>
    <x v="425"/>
    <x v="5"/>
    <n v="32"/>
  </r>
  <r>
    <x v="15"/>
    <x v="18"/>
    <x v="425"/>
    <x v="2"/>
    <n v="31"/>
  </r>
  <r>
    <x v="15"/>
    <x v="18"/>
    <x v="422"/>
    <x v="22"/>
    <n v="30"/>
  </r>
  <r>
    <x v="15"/>
    <x v="18"/>
    <x v="425"/>
    <x v="12"/>
    <n v="30"/>
  </r>
  <r>
    <x v="15"/>
    <x v="18"/>
    <x v="418"/>
    <x v="0"/>
    <n v="29"/>
  </r>
  <r>
    <x v="15"/>
    <x v="18"/>
    <x v="424"/>
    <x v="0"/>
    <n v="28"/>
  </r>
  <r>
    <x v="15"/>
    <x v="18"/>
    <x v="425"/>
    <x v="37"/>
    <n v="28"/>
  </r>
  <r>
    <x v="15"/>
    <x v="18"/>
    <x v="429"/>
    <x v="12"/>
    <n v="27"/>
  </r>
  <r>
    <x v="15"/>
    <x v="18"/>
    <x v="429"/>
    <x v="2"/>
    <n v="27"/>
  </r>
  <r>
    <x v="15"/>
    <x v="18"/>
    <x v="429"/>
    <x v="5"/>
    <n v="27"/>
  </r>
  <r>
    <x v="15"/>
    <x v="18"/>
    <x v="433"/>
    <x v="0"/>
    <n v="25"/>
  </r>
  <r>
    <x v="15"/>
    <x v="18"/>
    <x v="418"/>
    <x v="22"/>
    <n v="24"/>
  </r>
  <r>
    <x v="15"/>
    <x v="18"/>
    <x v="423"/>
    <x v="28"/>
    <n v="24"/>
  </r>
  <r>
    <x v="15"/>
    <x v="18"/>
    <x v="421"/>
    <x v="9"/>
    <n v="23"/>
  </r>
  <r>
    <x v="15"/>
    <x v="18"/>
    <x v="424"/>
    <x v="9"/>
    <n v="22"/>
  </r>
  <r>
    <x v="15"/>
    <x v="18"/>
    <x v="421"/>
    <x v="0"/>
    <n v="21"/>
  </r>
  <r>
    <x v="15"/>
    <x v="18"/>
    <x v="424"/>
    <x v="4"/>
    <n v="21"/>
  </r>
  <r>
    <x v="15"/>
    <x v="18"/>
    <x v="421"/>
    <x v="27"/>
    <n v="20"/>
  </r>
  <r>
    <x v="15"/>
    <x v="18"/>
    <x v="423"/>
    <x v="9"/>
    <n v="20"/>
  </r>
  <r>
    <x v="15"/>
    <x v="18"/>
    <x v="423"/>
    <x v="22"/>
    <n v="20"/>
  </r>
  <r>
    <x v="15"/>
    <x v="18"/>
    <x v="418"/>
    <x v="12"/>
    <n v="17"/>
  </r>
  <r>
    <x v="15"/>
    <x v="18"/>
    <x v="418"/>
    <x v="2"/>
    <n v="17"/>
  </r>
  <r>
    <x v="15"/>
    <x v="18"/>
    <x v="418"/>
    <x v="5"/>
    <n v="17"/>
  </r>
  <r>
    <x v="15"/>
    <x v="18"/>
    <x v="421"/>
    <x v="15"/>
    <n v="16"/>
  </r>
  <r>
    <x v="15"/>
    <x v="18"/>
    <x v="424"/>
    <x v="38"/>
    <n v="16"/>
  </r>
  <r>
    <x v="15"/>
    <x v="18"/>
    <x v="433"/>
    <x v="12"/>
    <n v="15"/>
  </r>
  <r>
    <x v="15"/>
    <x v="18"/>
    <x v="433"/>
    <x v="2"/>
    <n v="15"/>
  </r>
  <r>
    <x v="15"/>
    <x v="18"/>
    <x v="433"/>
    <x v="5"/>
    <n v="15"/>
  </r>
  <r>
    <x v="15"/>
    <x v="18"/>
    <x v="433"/>
    <x v="9"/>
    <n v="14"/>
  </r>
  <r>
    <x v="15"/>
    <x v="18"/>
    <x v="419"/>
    <x v="22"/>
    <n v="13"/>
  </r>
  <r>
    <x v="15"/>
    <x v="18"/>
    <x v="425"/>
    <x v="4"/>
    <n v="13"/>
  </r>
  <r>
    <x v="15"/>
    <x v="18"/>
    <x v="418"/>
    <x v="9"/>
    <n v="11"/>
  </r>
  <r>
    <x v="15"/>
    <x v="18"/>
    <x v="420"/>
    <x v="12"/>
    <n v="11"/>
  </r>
  <r>
    <x v="15"/>
    <x v="18"/>
    <x v="420"/>
    <x v="2"/>
    <n v="11"/>
  </r>
  <r>
    <x v="15"/>
    <x v="18"/>
    <x v="420"/>
    <x v="5"/>
    <n v="11"/>
  </r>
  <r>
    <x v="15"/>
    <x v="18"/>
    <x v="421"/>
    <x v="16"/>
    <n v="9"/>
  </r>
  <r>
    <x v="15"/>
    <x v="18"/>
    <x v="423"/>
    <x v="4"/>
    <n v="8"/>
  </r>
  <r>
    <x v="15"/>
    <x v="18"/>
    <x v="433"/>
    <x v="22"/>
    <n v="8"/>
  </r>
  <r>
    <x v="15"/>
    <x v="18"/>
    <x v="429"/>
    <x v="4"/>
    <n v="7"/>
  </r>
  <r>
    <x v="15"/>
    <x v="18"/>
    <x v="430"/>
    <x v="12"/>
    <n v="7"/>
  </r>
  <r>
    <x v="15"/>
    <x v="18"/>
    <x v="430"/>
    <x v="2"/>
    <n v="7"/>
  </r>
  <r>
    <x v="15"/>
    <x v="18"/>
    <x v="430"/>
    <x v="5"/>
    <n v="7"/>
  </r>
  <r>
    <x v="15"/>
    <x v="18"/>
    <x v="422"/>
    <x v="12"/>
    <n v="6"/>
  </r>
  <r>
    <x v="15"/>
    <x v="18"/>
    <x v="422"/>
    <x v="2"/>
    <n v="6"/>
  </r>
  <r>
    <x v="15"/>
    <x v="18"/>
    <x v="422"/>
    <x v="5"/>
    <n v="6"/>
  </r>
  <r>
    <x v="15"/>
    <x v="18"/>
    <x v="429"/>
    <x v="9"/>
    <n v="6"/>
  </r>
  <r>
    <x v="15"/>
    <x v="18"/>
    <x v="419"/>
    <x v="12"/>
    <n v="5"/>
  </r>
  <r>
    <x v="15"/>
    <x v="18"/>
    <x v="419"/>
    <x v="9"/>
    <n v="5"/>
  </r>
  <r>
    <x v="15"/>
    <x v="18"/>
    <x v="419"/>
    <x v="2"/>
    <n v="5"/>
  </r>
  <r>
    <x v="15"/>
    <x v="18"/>
    <x v="419"/>
    <x v="5"/>
    <n v="5"/>
  </r>
  <r>
    <x v="15"/>
    <x v="18"/>
    <x v="420"/>
    <x v="4"/>
    <n v="5"/>
  </r>
  <r>
    <x v="15"/>
    <x v="18"/>
    <x v="423"/>
    <x v="15"/>
    <n v="5"/>
  </r>
  <r>
    <x v="15"/>
    <x v="18"/>
    <x v="429"/>
    <x v="22"/>
    <n v="5"/>
  </r>
  <r>
    <x v="15"/>
    <x v="18"/>
    <x v="425"/>
    <x v="26"/>
    <n v="5"/>
  </r>
  <r>
    <x v="15"/>
    <x v="18"/>
    <x v="425"/>
    <x v="9"/>
    <n v="5"/>
  </r>
  <r>
    <x v="15"/>
    <x v="18"/>
    <x v="430"/>
    <x v="4"/>
    <n v="4"/>
  </r>
  <r>
    <x v="15"/>
    <x v="18"/>
    <x v="430"/>
    <x v="9"/>
    <n v="4"/>
  </r>
  <r>
    <x v="15"/>
    <x v="18"/>
    <x v="431"/>
    <x v="12"/>
    <n v="4"/>
  </r>
  <r>
    <x v="15"/>
    <x v="18"/>
    <x v="431"/>
    <x v="9"/>
    <n v="4"/>
  </r>
  <r>
    <x v="15"/>
    <x v="18"/>
    <x v="431"/>
    <x v="2"/>
    <n v="4"/>
  </r>
  <r>
    <x v="15"/>
    <x v="18"/>
    <x v="431"/>
    <x v="5"/>
    <n v="4"/>
  </r>
  <r>
    <x v="15"/>
    <x v="18"/>
    <x v="424"/>
    <x v="1"/>
    <n v="4"/>
  </r>
  <r>
    <x v="15"/>
    <x v="18"/>
    <x v="424"/>
    <x v="22"/>
    <n v="4"/>
  </r>
  <r>
    <x v="15"/>
    <x v="18"/>
    <x v="426"/>
    <x v="12"/>
    <n v="3"/>
  </r>
  <r>
    <x v="15"/>
    <x v="18"/>
    <x v="426"/>
    <x v="9"/>
    <n v="3"/>
  </r>
  <r>
    <x v="15"/>
    <x v="18"/>
    <x v="426"/>
    <x v="2"/>
    <n v="3"/>
  </r>
  <r>
    <x v="15"/>
    <x v="18"/>
    <x v="426"/>
    <x v="5"/>
    <n v="3"/>
  </r>
  <r>
    <x v="15"/>
    <x v="18"/>
    <x v="418"/>
    <x v="16"/>
    <n v="3"/>
  </r>
  <r>
    <x v="15"/>
    <x v="18"/>
    <x v="421"/>
    <x v="1"/>
    <n v="3"/>
  </r>
  <r>
    <x v="15"/>
    <x v="18"/>
    <x v="422"/>
    <x v="9"/>
    <n v="3"/>
  </r>
  <r>
    <x v="15"/>
    <x v="18"/>
    <x v="430"/>
    <x v="28"/>
    <n v="3"/>
  </r>
  <r>
    <x v="15"/>
    <x v="18"/>
    <x v="418"/>
    <x v="4"/>
    <n v="2"/>
  </r>
  <r>
    <x v="15"/>
    <x v="18"/>
    <x v="420"/>
    <x v="9"/>
    <n v="2"/>
  </r>
  <r>
    <x v="15"/>
    <x v="18"/>
    <x v="421"/>
    <x v="23"/>
    <n v="2"/>
  </r>
  <r>
    <x v="15"/>
    <x v="18"/>
    <x v="422"/>
    <x v="16"/>
    <n v="2"/>
  </r>
  <r>
    <x v="15"/>
    <x v="18"/>
    <x v="423"/>
    <x v="14"/>
    <n v="2"/>
  </r>
  <r>
    <x v="15"/>
    <x v="18"/>
    <x v="423"/>
    <x v="16"/>
    <n v="2"/>
  </r>
  <r>
    <x v="15"/>
    <x v="18"/>
    <x v="430"/>
    <x v="15"/>
    <n v="2"/>
  </r>
  <r>
    <x v="15"/>
    <x v="18"/>
    <x v="430"/>
    <x v="23"/>
    <n v="2"/>
  </r>
  <r>
    <x v="15"/>
    <x v="18"/>
    <x v="424"/>
    <x v="15"/>
    <n v="2"/>
  </r>
  <r>
    <x v="15"/>
    <x v="18"/>
    <x v="424"/>
    <x v="28"/>
    <n v="2"/>
  </r>
  <r>
    <x v="15"/>
    <x v="18"/>
    <x v="424"/>
    <x v="33"/>
    <n v="2"/>
  </r>
  <r>
    <x v="15"/>
    <x v="18"/>
    <x v="418"/>
    <x v="1"/>
    <n v="1"/>
  </r>
  <r>
    <x v="15"/>
    <x v="18"/>
    <x v="419"/>
    <x v="16"/>
    <n v="1"/>
  </r>
  <r>
    <x v="15"/>
    <x v="18"/>
    <x v="421"/>
    <x v="14"/>
    <n v="1"/>
  </r>
  <r>
    <x v="15"/>
    <x v="18"/>
    <x v="421"/>
    <x v="10"/>
    <n v="1"/>
  </r>
  <r>
    <x v="15"/>
    <x v="18"/>
    <x v="423"/>
    <x v="33"/>
    <n v="1"/>
  </r>
  <r>
    <x v="15"/>
    <x v="18"/>
    <x v="429"/>
    <x v="15"/>
    <n v="1"/>
  </r>
  <r>
    <x v="15"/>
    <x v="18"/>
    <x v="429"/>
    <x v="28"/>
    <n v="1"/>
  </r>
  <r>
    <x v="15"/>
    <x v="18"/>
    <x v="429"/>
    <x v="16"/>
    <n v="1"/>
  </r>
  <r>
    <x v="15"/>
    <x v="18"/>
    <x v="430"/>
    <x v="10"/>
    <n v="1"/>
  </r>
  <r>
    <x v="15"/>
    <x v="18"/>
    <x v="430"/>
    <x v="16"/>
    <n v="1"/>
  </r>
  <r>
    <x v="15"/>
    <x v="18"/>
    <x v="431"/>
    <x v="15"/>
    <n v="1"/>
  </r>
  <r>
    <x v="15"/>
    <x v="18"/>
    <x v="431"/>
    <x v="28"/>
    <n v="1"/>
  </r>
  <r>
    <x v="15"/>
    <x v="18"/>
    <x v="432"/>
    <x v="12"/>
    <n v="1"/>
  </r>
  <r>
    <x v="15"/>
    <x v="18"/>
    <x v="432"/>
    <x v="9"/>
    <n v="1"/>
  </r>
  <r>
    <x v="15"/>
    <x v="18"/>
    <x v="432"/>
    <x v="2"/>
    <n v="1"/>
  </r>
  <r>
    <x v="15"/>
    <x v="18"/>
    <x v="432"/>
    <x v="5"/>
    <n v="1"/>
  </r>
  <r>
    <x v="15"/>
    <x v="18"/>
    <x v="424"/>
    <x v="6"/>
    <n v="1"/>
  </r>
  <r>
    <x v="15"/>
    <x v="18"/>
    <x v="424"/>
    <x v="16"/>
    <n v="1"/>
  </r>
  <r>
    <x v="15"/>
    <x v="18"/>
    <x v="424"/>
    <x v="34"/>
    <n v="1"/>
  </r>
  <r>
    <x v="15"/>
    <x v="18"/>
    <x v="433"/>
    <x v="10"/>
    <n v="1"/>
  </r>
  <r>
    <x v="15"/>
    <x v="18"/>
    <x v="433"/>
    <x v="23"/>
    <n v="1"/>
  </r>
  <r>
    <x v="15"/>
    <x v="18"/>
    <x v="433"/>
    <x v="1"/>
    <n v="1"/>
  </r>
  <r>
    <x v="15"/>
    <x v="18"/>
    <x v="433"/>
    <x v="16"/>
    <n v="1"/>
  </r>
  <r>
    <x v="15"/>
    <x v="18"/>
    <x v="425"/>
    <x v="13"/>
    <n v="1"/>
  </r>
  <r>
    <x v="15"/>
    <x v="18"/>
    <x v="425"/>
    <x v="1"/>
    <n v="1"/>
  </r>
  <r>
    <x v="15"/>
    <x v="18"/>
    <x v="425"/>
    <x v="0"/>
    <n v="1"/>
  </r>
  <r>
    <x v="15"/>
    <x v="18"/>
    <x v="425"/>
    <x v="16"/>
    <n v="1"/>
  </r>
  <r>
    <x v="15"/>
    <x v="18"/>
    <x v="425"/>
    <x v="22"/>
    <n v="1"/>
  </r>
  <r>
    <x v="15"/>
    <x v="18"/>
    <x v="425"/>
    <x v="34"/>
    <n v="1"/>
  </r>
  <r>
    <x v="15"/>
    <x v="18"/>
    <x v="425"/>
    <x v="33"/>
    <n v="1"/>
  </r>
  <r>
    <x v="15"/>
    <x v="18"/>
    <x v="433"/>
    <x v="42"/>
    <n v="2092"/>
  </r>
  <r>
    <x v="15"/>
    <x v="18"/>
    <x v="424"/>
    <x v="42"/>
    <n v="1703"/>
  </r>
  <r>
    <x v="15"/>
    <x v="18"/>
    <x v="421"/>
    <x v="42"/>
    <n v="1633"/>
  </r>
  <r>
    <x v="15"/>
    <x v="18"/>
    <x v="418"/>
    <x v="42"/>
    <n v="1555"/>
  </r>
  <r>
    <x v="15"/>
    <x v="18"/>
    <x v="423"/>
    <x v="42"/>
    <n v="1417"/>
  </r>
  <r>
    <x v="15"/>
    <x v="18"/>
    <x v="424"/>
    <x v="18"/>
    <n v="782"/>
  </r>
  <r>
    <x v="15"/>
    <x v="18"/>
    <x v="426"/>
    <x v="42"/>
    <n v="636"/>
  </r>
  <r>
    <x v="15"/>
    <x v="18"/>
    <x v="419"/>
    <x v="42"/>
    <n v="525"/>
  </r>
  <r>
    <x v="15"/>
    <x v="18"/>
    <x v="425"/>
    <x v="42"/>
    <n v="339"/>
  </r>
  <r>
    <x v="15"/>
    <x v="18"/>
    <x v="431"/>
    <x v="42"/>
    <n v="171"/>
  </r>
  <r>
    <x v="15"/>
    <x v="18"/>
    <x v="422"/>
    <x v="42"/>
    <n v="116"/>
  </r>
  <r>
    <x v="15"/>
    <x v="18"/>
    <x v="430"/>
    <x v="42"/>
    <n v="82"/>
  </r>
  <r>
    <x v="15"/>
    <x v="18"/>
    <x v="432"/>
    <x v="42"/>
    <n v="77"/>
  </r>
  <r>
    <x v="15"/>
    <x v="18"/>
    <x v="429"/>
    <x v="42"/>
    <n v="64"/>
  </r>
  <r>
    <x v="15"/>
    <x v="18"/>
    <x v="421"/>
    <x v="41"/>
    <n v="22"/>
  </r>
  <r>
    <x v="15"/>
    <x v="18"/>
    <x v="424"/>
    <x v="41"/>
    <n v="21"/>
  </r>
  <r>
    <x v="15"/>
    <x v="18"/>
    <x v="423"/>
    <x v="41"/>
    <n v="16"/>
  </r>
  <r>
    <x v="15"/>
    <x v="18"/>
    <x v="433"/>
    <x v="41"/>
    <n v="14"/>
  </r>
  <r>
    <x v="15"/>
    <x v="18"/>
    <x v="418"/>
    <x v="41"/>
    <n v="11"/>
  </r>
  <r>
    <x v="15"/>
    <x v="18"/>
    <x v="419"/>
    <x v="41"/>
    <n v="5"/>
  </r>
  <r>
    <x v="15"/>
    <x v="18"/>
    <x v="425"/>
    <x v="41"/>
    <n v="5"/>
  </r>
  <r>
    <x v="15"/>
    <x v="18"/>
    <x v="429"/>
    <x v="41"/>
    <n v="4"/>
  </r>
  <r>
    <x v="15"/>
    <x v="18"/>
    <x v="431"/>
    <x v="41"/>
    <n v="4"/>
  </r>
  <r>
    <x v="15"/>
    <x v="18"/>
    <x v="426"/>
    <x v="41"/>
    <n v="3"/>
  </r>
  <r>
    <x v="15"/>
    <x v="18"/>
    <x v="422"/>
    <x v="41"/>
    <n v="3"/>
  </r>
  <r>
    <x v="15"/>
    <x v="18"/>
    <x v="430"/>
    <x v="41"/>
    <n v="3"/>
  </r>
  <r>
    <x v="15"/>
    <x v="18"/>
    <x v="432"/>
    <x v="41"/>
    <n v="1"/>
  </r>
  <r>
    <x v="15"/>
    <x v="18"/>
    <x v="424"/>
    <x v="7"/>
    <n v="1"/>
  </r>
  <r>
    <x v="16"/>
    <x v="3"/>
    <x v="43"/>
    <x v="19"/>
    <n v="5406551"/>
  </r>
  <r>
    <x v="16"/>
    <x v="10"/>
    <x v="179"/>
    <x v="19"/>
    <n v="3903898"/>
  </r>
  <r>
    <x v="16"/>
    <x v="15"/>
    <x v="328"/>
    <x v="19"/>
    <n v="3892516"/>
  </r>
  <r>
    <x v="16"/>
    <x v="0"/>
    <x v="12"/>
    <x v="19"/>
    <n v="3404872"/>
  </r>
  <r>
    <x v="16"/>
    <x v="15"/>
    <x v="322"/>
    <x v="19"/>
    <n v="3367741"/>
  </r>
  <r>
    <x v="16"/>
    <x v="0"/>
    <x v="6"/>
    <x v="19"/>
    <n v="2887019"/>
  </r>
  <r>
    <x v="16"/>
    <x v="10"/>
    <x v="180"/>
    <x v="19"/>
    <n v="2473818"/>
  </r>
  <r>
    <x v="16"/>
    <x v="14"/>
    <x v="315"/>
    <x v="19"/>
    <n v="2404454"/>
  </r>
  <r>
    <x v="16"/>
    <x v="10"/>
    <x v="173"/>
    <x v="19"/>
    <n v="2181757"/>
  </r>
  <r>
    <x v="16"/>
    <x v="14"/>
    <x v="316"/>
    <x v="19"/>
    <n v="2054756"/>
  </r>
  <r>
    <x v="16"/>
    <x v="10"/>
    <x v="183"/>
    <x v="19"/>
    <n v="1537606"/>
  </r>
  <r>
    <x v="16"/>
    <x v="10"/>
    <x v="190"/>
    <x v="19"/>
    <n v="1496503"/>
  </r>
  <r>
    <x v="16"/>
    <x v="3"/>
    <x v="50"/>
    <x v="19"/>
    <n v="1401241"/>
  </r>
  <r>
    <x v="16"/>
    <x v="15"/>
    <x v="329"/>
    <x v="19"/>
    <n v="1356169"/>
  </r>
  <r>
    <x v="16"/>
    <x v="3"/>
    <x v="45"/>
    <x v="19"/>
    <n v="1237227"/>
  </r>
  <r>
    <x v="16"/>
    <x v="3"/>
    <x v="51"/>
    <x v="19"/>
    <n v="1210991"/>
  </r>
  <r>
    <x v="16"/>
    <x v="10"/>
    <x v="181"/>
    <x v="19"/>
    <n v="1143561"/>
  </r>
  <r>
    <x v="16"/>
    <x v="0"/>
    <x v="0"/>
    <x v="19"/>
    <n v="1074836"/>
  </r>
  <r>
    <x v="16"/>
    <x v="10"/>
    <x v="182"/>
    <x v="19"/>
    <n v="1038408"/>
  </r>
  <r>
    <x v="16"/>
    <x v="3"/>
    <x v="52"/>
    <x v="19"/>
    <n v="1031841"/>
  </r>
  <r>
    <x v="16"/>
    <x v="0"/>
    <x v="10"/>
    <x v="19"/>
    <n v="1015754"/>
  </r>
  <r>
    <x v="16"/>
    <x v="0"/>
    <x v="7"/>
    <x v="19"/>
    <n v="943999"/>
  </r>
  <r>
    <x v="16"/>
    <x v="6"/>
    <x v="436"/>
    <x v="19"/>
    <n v="940024"/>
  </r>
  <r>
    <x v="16"/>
    <x v="1"/>
    <x v="34"/>
    <x v="19"/>
    <n v="874488"/>
  </r>
  <r>
    <x v="16"/>
    <x v="3"/>
    <x v="44"/>
    <x v="19"/>
    <n v="796375"/>
  </r>
  <r>
    <x v="16"/>
    <x v="0"/>
    <x v="13"/>
    <x v="19"/>
    <n v="769430"/>
  </r>
  <r>
    <x v="16"/>
    <x v="10"/>
    <x v="191"/>
    <x v="19"/>
    <n v="767917"/>
  </r>
  <r>
    <x v="16"/>
    <x v="10"/>
    <x v="187"/>
    <x v="19"/>
    <n v="730116"/>
  </r>
  <r>
    <x v="16"/>
    <x v="10"/>
    <x v="184"/>
    <x v="19"/>
    <n v="682465"/>
  </r>
  <r>
    <x v="16"/>
    <x v="15"/>
    <x v="338"/>
    <x v="19"/>
    <n v="677700"/>
  </r>
  <r>
    <x v="16"/>
    <x v="15"/>
    <x v="331"/>
    <x v="19"/>
    <n v="624644"/>
  </r>
  <r>
    <x v="16"/>
    <x v="0"/>
    <x v="15"/>
    <x v="19"/>
    <n v="503867"/>
  </r>
  <r>
    <x v="16"/>
    <x v="3"/>
    <x v="58"/>
    <x v="19"/>
    <n v="457476"/>
  </r>
  <r>
    <x v="16"/>
    <x v="14"/>
    <x v="314"/>
    <x v="19"/>
    <n v="454779"/>
  </r>
  <r>
    <x v="16"/>
    <x v="14"/>
    <x v="312"/>
    <x v="19"/>
    <n v="430845"/>
  </r>
  <r>
    <x v="16"/>
    <x v="0"/>
    <x v="2"/>
    <x v="19"/>
    <n v="424416"/>
  </r>
  <r>
    <x v="16"/>
    <x v="14"/>
    <x v="311"/>
    <x v="19"/>
    <n v="373560"/>
  </r>
  <r>
    <x v="16"/>
    <x v="3"/>
    <x v="56"/>
    <x v="19"/>
    <n v="349692"/>
  </r>
  <r>
    <x v="16"/>
    <x v="0"/>
    <x v="8"/>
    <x v="19"/>
    <n v="347829"/>
  </r>
  <r>
    <x v="16"/>
    <x v="10"/>
    <x v="177"/>
    <x v="19"/>
    <n v="345095"/>
  </r>
  <r>
    <x v="16"/>
    <x v="14"/>
    <x v="297"/>
    <x v="19"/>
    <n v="324855"/>
  </r>
  <r>
    <x v="16"/>
    <x v="15"/>
    <x v="337"/>
    <x v="19"/>
    <n v="322038"/>
  </r>
  <r>
    <x v="16"/>
    <x v="10"/>
    <x v="174"/>
    <x v="19"/>
    <n v="303876"/>
  </r>
  <r>
    <x v="16"/>
    <x v="14"/>
    <x v="304"/>
    <x v="19"/>
    <n v="295537"/>
  </r>
  <r>
    <x v="16"/>
    <x v="3"/>
    <x v="60"/>
    <x v="19"/>
    <n v="294955"/>
  </r>
  <r>
    <x v="16"/>
    <x v="10"/>
    <x v="172"/>
    <x v="19"/>
    <n v="282047"/>
  </r>
  <r>
    <x v="16"/>
    <x v="4"/>
    <x v="76"/>
    <x v="19"/>
    <n v="275804"/>
  </r>
  <r>
    <x v="16"/>
    <x v="10"/>
    <x v="186"/>
    <x v="19"/>
    <n v="262784"/>
  </r>
  <r>
    <x v="16"/>
    <x v="3"/>
    <x v="49"/>
    <x v="19"/>
    <n v="257588"/>
  </r>
  <r>
    <x v="16"/>
    <x v="6"/>
    <x v="114"/>
    <x v="19"/>
    <n v="255818"/>
  </r>
  <r>
    <x v="16"/>
    <x v="15"/>
    <x v="332"/>
    <x v="19"/>
    <n v="255741"/>
  </r>
  <r>
    <x v="16"/>
    <x v="1"/>
    <x v="24"/>
    <x v="19"/>
    <n v="236380"/>
  </r>
  <r>
    <x v="16"/>
    <x v="10"/>
    <x v="178"/>
    <x v="19"/>
    <n v="232641"/>
  </r>
  <r>
    <x v="16"/>
    <x v="1"/>
    <x v="25"/>
    <x v="19"/>
    <n v="229311"/>
  </r>
  <r>
    <x v="16"/>
    <x v="15"/>
    <x v="326"/>
    <x v="19"/>
    <n v="227907"/>
  </r>
  <r>
    <x v="16"/>
    <x v="6"/>
    <x v="112"/>
    <x v="19"/>
    <n v="225577"/>
  </r>
  <r>
    <x v="16"/>
    <x v="15"/>
    <x v="344"/>
    <x v="19"/>
    <n v="215877"/>
  </r>
  <r>
    <x v="16"/>
    <x v="1"/>
    <x v="32"/>
    <x v="19"/>
    <n v="210501"/>
  </r>
  <r>
    <x v="16"/>
    <x v="14"/>
    <x v="317"/>
    <x v="19"/>
    <n v="209120"/>
  </r>
  <r>
    <x v="16"/>
    <x v="0"/>
    <x v="14"/>
    <x v="19"/>
    <n v="207086"/>
  </r>
  <r>
    <x v="16"/>
    <x v="3"/>
    <x v="42"/>
    <x v="19"/>
    <n v="192289"/>
  </r>
  <r>
    <x v="16"/>
    <x v="9"/>
    <x v="169"/>
    <x v="19"/>
    <n v="187348"/>
  </r>
  <r>
    <x v="16"/>
    <x v="0"/>
    <x v="11"/>
    <x v="19"/>
    <n v="187115"/>
  </r>
  <r>
    <x v="16"/>
    <x v="6"/>
    <x v="118"/>
    <x v="19"/>
    <n v="177914"/>
  </r>
  <r>
    <x v="16"/>
    <x v="10"/>
    <x v="176"/>
    <x v="19"/>
    <n v="165668"/>
  </r>
  <r>
    <x v="16"/>
    <x v="4"/>
    <x v="79"/>
    <x v="19"/>
    <n v="144987"/>
  </r>
  <r>
    <x v="16"/>
    <x v="4"/>
    <x v="75"/>
    <x v="19"/>
    <n v="144796"/>
  </r>
  <r>
    <x v="16"/>
    <x v="11"/>
    <x v="202"/>
    <x v="19"/>
    <n v="143000"/>
  </r>
  <r>
    <x v="16"/>
    <x v="7"/>
    <x v="132"/>
    <x v="19"/>
    <n v="139367"/>
  </r>
  <r>
    <x v="16"/>
    <x v="9"/>
    <x v="159"/>
    <x v="19"/>
    <n v="135130"/>
  </r>
  <r>
    <x v="16"/>
    <x v="5"/>
    <x v="102"/>
    <x v="19"/>
    <n v="135015"/>
  </r>
  <r>
    <x v="16"/>
    <x v="5"/>
    <x v="90"/>
    <x v="19"/>
    <n v="131468"/>
  </r>
  <r>
    <x v="16"/>
    <x v="6"/>
    <x v="116"/>
    <x v="19"/>
    <n v="126695"/>
  </r>
  <r>
    <x v="16"/>
    <x v="5"/>
    <x v="99"/>
    <x v="19"/>
    <n v="123517"/>
  </r>
  <r>
    <x v="16"/>
    <x v="9"/>
    <x v="168"/>
    <x v="19"/>
    <n v="121168"/>
  </r>
  <r>
    <x v="16"/>
    <x v="15"/>
    <x v="325"/>
    <x v="19"/>
    <n v="110000"/>
  </r>
  <r>
    <x v="16"/>
    <x v="14"/>
    <x v="310"/>
    <x v="19"/>
    <n v="107550"/>
  </r>
  <r>
    <x v="16"/>
    <x v="14"/>
    <x v="303"/>
    <x v="19"/>
    <n v="106428"/>
  </r>
  <r>
    <x v="16"/>
    <x v="4"/>
    <x v="77"/>
    <x v="19"/>
    <n v="105000"/>
  </r>
  <r>
    <x v="16"/>
    <x v="0"/>
    <x v="10"/>
    <x v="20"/>
    <n v="104799"/>
  </r>
  <r>
    <x v="16"/>
    <x v="7"/>
    <x v="130"/>
    <x v="20"/>
    <n v="100384"/>
  </r>
  <r>
    <x v="16"/>
    <x v="10"/>
    <x v="179"/>
    <x v="18"/>
    <n v="99121"/>
  </r>
  <r>
    <x v="16"/>
    <x v="3"/>
    <x v="43"/>
    <x v="18"/>
    <n v="92091"/>
  </r>
  <r>
    <x v="16"/>
    <x v="0"/>
    <x v="12"/>
    <x v="20"/>
    <n v="90492"/>
  </r>
  <r>
    <x v="16"/>
    <x v="6"/>
    <x v="436"/>
    <x v="20"/>
    <n v="89082"/>
  </r>
  <r>
    <x v="16"/>
    <x v="3"/>
    <x v="43"/>
    <x v="20"/>
    <n v="88516"/>
  </r>
  <r>
    <x v="16"/>
    <x v="5"/>
    <x v="104"/>
    <x v="19"/>
    <n v="88070"/>
  </r>
  <r>
    <x v="16"/>
    <x v="6"/>
    <x v="111"/>
    <x v="19"/>
    <n v="82811"/>
  </r>
  <r>
    <x v="16"/>
    <x v="0"/>
    <x v="2"/>
    <x v="20"/>
    <n v="79785"/>
  </r>
  <r>
    <x v="16"/>
    <x v="15"/>
    <x v="336"/>
    <x v="19"/>
    <n v="77232"/>
  </r>
  <r>
    <x v="16"/>
    <x v="14"/>
    <x v="315"/>
    <x v="20"/>
    <n v="77184"/>
  </r>
  <r>
    <x v="16"/>
    <x v="14"/>
    <x v="304"/>
    <x v="20"/>
    <n v="73821"/>
  </r>
  <r>
    <x v="16"/>
    <x v="7"/>
    <x v="130"/>
    <x v="19"/>
    <n v="67432"/>
  </r>
  <r>
    <x v="16"/>
    <x v="14"/>
    <x v="320"/>
    <x v="19"/>
    <n v="66089"/>
  </r>
  <r>
    <x v="16"/>
    <x v="10"/>
    <x v="180"/>
    <x v="18"/>
    <n v="65794"/>
  </r>
  <r>
    <x v="16"/>
    <x v="15"/>
    <x v="328"/>
    <x v="18"/>
    <n v="63354"/>
  </r>
  <r>
    <x v="16"/>
    <x v="10"/>
    <x v="181"/>
    <x v="18"/>
    <n v="62083"/>
  </r>
  <r>
    <x v="16"/>
    <x v="3"/>
    <x v="61"/>
    <x v="19"/>
    <n v="61979"/>
  </r>
  <r>
    <x v="16"/>
    <x v="10"/>
    <x v="196"/>
    <x v="18"/>
    <n v="52520"/>
  </r>
  <r>
    <x v="16"/>
    <x v="6"/>
    <x v="110"/>
    <x v="19"/>
    <n v="47007"/>
  </r>
  <r>
    <x v="16"/>
    <x v="15"/>
    <x v="329"/>
    <x v="18"/>
    <n v="46623"/>
  </r>
  <r>
    <x v="16"/>
    <x v="5"/>
    <x v="90"/>
    <x v="20"/>
    <n v="45999"/>
  </r>
  <r>
    <x v="16"/>
    <x v="10"/>
    <x v="196"/>
    <x v="19"/>
    <n v="45286"/>
  </r>
  <r>
    <x v="16"/>
    <x v="6"/>
    <x v="436"/>
    <x v="18"/>
    <n v="40722"/>
  </r>
  <r>
    <x v="16"/>
    <x v="6"/>
    <x v="118"/>
    <x v="18"/>
    <n v="38865"/>
  </r>
  <r>
    <x v="16"/>
    <x v="0"/>
    <x v="12"/>
    <x v="18"/>
    <n v="38617"/>
  </r>
  <r>
    <x v="16"/>
    <x v="6"/>
    <x v="114"/>
    <x v="20"/>
    <n v="36989"/>
  </r>
  <r>
    <x v="16"/>
    <x v="14"/>
    <x v="310"/>
    <x v="20"/>
    <n v="36731"/>
  </r>
  <r>
    <x v="16"/>
    <x v="6"/>
    <x v="112"/>
    <x v="20"/>
    <n v="34501"/>
  </r>
  <r>
    <x v="16"/>
    <x v="0"/>
    <x v="15"/>
    <x v="20"/>
    <n v="34054"/>
  </r>
  <r>
    <x v="16"/>
    <x v="1"/>
    <x v="31"/>
    <x v="19"/>
    <n v="33563"/>
  </r>
  <r>
    <x v="16"/>
    <x v="0"/>
    <x v="14"/>
    <x v="20"/>
    <n v="33000"/>
  </r>
  <r>
    <x v="16"/>
    <x v="3"/>
    <x v="45"/>
    <x v="18"/>
    <n v="32143"/>
  </r>
  <r>
    <x v="16"/>
    <x v="15"/>
    <x v="326"/>
    <x v="18"/>
    <n v="31751"/>
  </r>
  <r>
    <x v="16"/>
    <x v="14"/>
    <x v="316"/>
    <x v="20"/>
    <n v="31676"/>
  </r>
  <r>
    <x v="16"/>
    <x v="3"/>
    <x v="59"/>
    <x v="19"/>
    <n v="31199"/>
  </r>
  <r>
    <x v="16"/>
    <x v="6"/>
    <x v="118"/>
    <x v="20"/>
    <n v="30787"/>
  </r>
  <r>
    <x v="16"/>
    <x v="0"/>
    <x v="6"/>
    <x v="20"/>
    <n v="30396"/>
  </r>
  <r>
    <x v="16"/>
    <x v="0"/>
    <x v="0"/>
    <x v="20"/>
    <n v="30267"/>
  </r>
  <r>
    <x v="16"/>
    <x v="1"/>
    <x v="33"/>
    <x v="20"/>
    <n v="29966"/>
  </r>
  <r>
    <x v="16"/>
    <x v="10"/>
    <x v="178"/>
    <x v="18"/>
    <n v="29626"/>
  </r>
  <r>
    <x v="16"/>
    <x v="14"/>
    <x v="312"/>
    <x v="20"/>
    <n v="29500"/>
  </r>
  <r>
    <x v="16"/>
    <x v="15"/>
    <x v="344"/>
    <x v="18"/>
    <n v="28530"/>
  </r>
  <r>
    <x v="16"/>
    <x v="3"/>
    <x v="42"/>
    <x v="18"/>
    <n v="27762"/>
  </r>
  <r>
    <x v="16"/>
    <x v="15"/>
    <x v="322"/>
    <x v="18"/>
    <n v="25935"/>
  </r>
  <r>
    <x v="16"/>
    <x v="3"/>
    <x v="44"/>
    <x v="20"/>
    <n v="24937"/>
  </r>
  <r>
    <x v="16"/>
    <x v="1"/>
    <x v="34"/>
    <x v="18"/>
    <n v="24915"/>
  </r>
  <r>
    <x v="16"/>
    <x v="3"/>
    <x v="54"/>
    <x v="19"/>
    <n v="24911"/>
  </r>
  <r>
    <x v="16"/>
    <x v="1"/>
    <x v="29"/>
    <x v="20"/>
    <n v="24890"/>
  </r>
  <r>
    <x v="16"/>
    <x v="0"/>
    <x v="13"/>
    <x v="20"/>
    <n v="22816"/>
  </r>
  <r>
    <x v="16"/>
    <x v="3"/>
    <x v="44"/>
    <x v="18"/>
    <n v="22250"/>
  </r>
  <r>
    <x v="16"/>
    <x v="10"/>
    <x v="183"/>
    <x v="18"/>
    <n v="21366"/>
  </r>
  <r>
    <x v="16"/>
    <x v="11"/>
    <x v="215"/>
    <x v="19"/>
    <n v="21293"/>
  </r>
  <r>
    <x v="16"/>
    <x v="14"/>
    <x v="306"/>
    <x v="20"/>
    <n v="20860"/>
  </r>
  <r>
    <x v="16"/>
    <x v="10"/>
    <x v="173"/>
    <x v="18"/>
    <n v="20854"/>
  </r>
  <r>
    <x v="16"/>
    <x v="15"/>
    <x v="344"/>
    <x v="20"/>
    <n v="20724"/>
  </r>
  <r>
    <x v="16"/>
    <x v="4"/>
    <x v="76"/>
    <x v="18"/>
    <n v="20068"/>
  </r>
  <r>
    <x v="16"/>
    <x v="8"/>
    <x v="144"/>
    <x v="19"/>
    <n v="19871"/>
  </r>
  <r>
    <x v="16"/>
    <x v="10"/>
    <x v="182"/>
    <x v="18"/>
    <n v="18130"/>
  </r>
  <r>
    <x v="16"/>
    <x v="4"/>
    <x v="80"/>
    <x v="18"/>
    <n v="17386"/>
  </r>
  <r>
    <x v="16"/>
    <x v="4"/>
    <x v="64"/>
    <x v="20"/>
    <n v="17005"/>
  </r>
  <r>
    <x v="16"/>
    <x v="10"/>
    <x v="191"/>
    <x v="18"/>
    <n v="16947"/>
  </r>
  <r>
    <x v="16"/>
    <x v="11"/>
    <x v="215"/>
    <x v="20"/>
    <n v="15223"/>
  </r>
  <r>
    <x v="16"/>
    <x v="0"/>
    <x v="0"/>
    <x v="18"/>
    <n v="14320"/>
  </r>
  <r>
    <x v="16"/>
    <x v="5"/>
    <x v="94"/>
    <x v="20"/>
    <n v="14042"/>
  </r>
  <r>
    <x v="16"/>
    <x v="14"/>
    <x v="302"/>
    <x v="20"/>
    <n v="14040"/>
  </r>
  <r>
    <x v="16"/>
    <x v="10"/>
    <x v="187"/>
    <x v="18"/>
    <n v="13790"/>
  </r>
  <r>
    <x v="16"/>
    <x v="10"/>
    <x v="172"/>
    <x v="18"/>
    <n v="13561"/>
  </r>
  <r>
    <x v="16"/>
    <x v="10"/>
    <x v="193"/>
    <x v="18"/>
    <n v="13498"/>
  </r>
  <r>
    <x v="16"/>
    <x v="4"/>
    <x v="75"/>
    <x v="18"/>
    <n v="13111"/>
  </r>
  <r>
    <x v="16"/>
    <x v="0"/>
    <x v="6"/>
    <x v="18"/>
    <n v="12996"/>
  </r>
  <r>
    <x v="16"/>
    <x v="4"/>
    <x v="73"/>
    <x v="18"/>
    <n v="12650"/>
  </r>
  <r>
    <x v="16"/>
    <x v="4"/>
    <x v="67"/>
    <x v="18"/>
    <n v="12335"/>
  </r>
  <r>
    <x v="16"/>
    <x v="4"/>
    <x v="76"/>
    <x v="20"/>
    <n v="12263"/>
  </r>
  <r>
    <x v="16"/>
    <x v="16"/>
    <x v="352"/>
    <x v="18"/>
    <n v="12044"/>
  </r>
  <r>
    <x v="16"/>
    <x v="0"/>
    <x v="2"/>
    <x v="18"/>
    <n v="11641"/>
  </r>
  <r>
    <x v="16"/>
    <x v="16"/>
    <x v="362"/>
    <x v="18"/>
    <n v="11537"/>
  </r>
  <r>
    <x v="16"/>
    <x v="11"/>
    <x v="230"/>
    <x v="19"/>
    <n v="11225"/>
  </r>
  <r>
    <x v="16"/>
    <x v="15"/>
    <x v="338"/>
    <x v="18"/>
    <n v="11092"/>
  </r>
  <r>
    <x v="16"/>
    <x v="6"/>
    <x v="112"/>
    <x v="18"/>
    <n v="10974"/>
  </r>
  <r>
    <x v="16"/>
    <x v="11"/>
    <x v="202"/>
    <x v="18"/>
    <n v="10916"/>
  </r>
  <r>
    <x v="16"/>
    <x v="6"/>
    <x v="111"/>
    <x v="18"/>
    <n v="10485"/>
  </r>
  <r>
    <x v="16"/>
    <x v="4"/>
    <x v="74"/>
    <x v="18"/>
    <n v="10410"/>
  </r>
  <r>
    <x v="16"/>
    <x v="7"/>
    <x v="132"/>
    <x v="18"/>
    <n v="10106"/>
  </r>
  <r>
    <x v="16"/>
    <x v="15"/>
    <x v="325"/>
    <x v="18"/>
    <n v="10067"/>
  </r>
  <r>
    <x v="16"/>
    <x v="1"/>
    <x v="36"/>
    <x v="19"/>
    <n v="9735"/>
  </r>
  <r>
    <x v="16"/>
    <x v="0"/>
    <x v="11"/>
    <x v="18"/>
    <n v="9343"/>
  </r>
  <r>
    <x v="16"/>
    <x v="11"/>
    <x v="201"/>
    <x v="18"/>
    <n v="9148"/>
  </r>
  <r>
    <x v="16"/>
    <x v="1"/>
    <x v="32"/>
    <x v="18"/>
    <n v="8940"/>
  </r>
  <r>
    <x v="16"/>
    <x v="0"/>
    <x v="8"/>
    <x v="20"/>
    <n v="8843"/>
  </r>
  <r>
    <x v="16"/>
    <x v="3"/>
    <x v="51"/>
    <x v="18"/>
    <n v="7996"/>
  </r>
  <r>
    <x v="16"/>
    <x v="6"/>
    <x v="123"/>
    <x v="18"/>
    <n v="7900"/>
  </r>
  <r>
    <x v="16"/>
    <x v="16"/>
    <x v="361"/>
    <x v="18"/>
    <n v="7651"/>
  </r>
  <r>
    <x v="16"/>
    <x v="10"/>
    <x v="184"/>
    <x v="18"/>
    <n v="7378"/>
  </r>
  <r>
    <x v="16"/>
    <x v="4"/>
    <x v="77"/>
    <x v="18"/>
    <n v="7293"/>
  </r>
  <r>
    <x v="16"/>
    <x v="3"/>
    <x v="49"/>
    <x v="18"/>
    <n v="7013"/>
  </r>
  <r>
    <x v="16"/>
    <x v="15"/>
    <x v="332"/>
    <x v="18"/>
    <n v="6952"/>
  </r>
  <r>
    <x v="16"/>
    <x v="3"/>
    <x v="52"/>
    <x v="18"/>
    <n v="6806"/>
  </r>
  <r>
    <x v="16"/>
    <x v="16"/>
    <x v="356"/>
    <x v="18"/>
    <n v="6780"/>
  </r>
  <r>
    <x v="16"/>
    <x v="0"/>
    <x v="10"/>
    <x v="18"/>
    <n v="6537"/>
  </r>
  <r>
    <x v="16"/>
    <x v="14"/>
    <x v="305"/>
    <x v="18"/>
    <n v="6367"/>
  </r>
  <r>
    <x v="16"/>
    <x v="10"/>
    <x v="186"/>
    <x v="18"/>
    <n v="6362"/>
  </r>
  <r>
    <x v="16"/>
    <x v="0"/>
    <x v="15"/>
    <x v="18"/>
    <n v="6214"/>
  </r>
  <r>
    <x v="16"/>
    <x v="17"/>
    <x v="394"/>
    <x v="18"/>
    <n v="5990"/>
  </r>
  <r>
    <x v="16"/>
    <x v="3"/>
    <x v="47"/>
    <x v="18"/>
    <n v="5853"/>
  </r>
  <r>
    <x v="16"/>
    <x v="0"/>
    <x v="7"/>
    <x v="20"/>
    <n v="5509"/>
  </r>
  <r>
    <x v="16"/>
    <x v="7"/>
    <x v="125"/>
    <x v="18"/>
    <n v="5454"/>
  </r>
  <r>
    <x v="16"/>
    <x v="10"/>
    <x v="177"/>
    <x v="18"/>
    <n v="5318"/>
  </r>
  <r>
    <x v="16"/>
    <x v="16"/>
    <x v="350"/>
    <x v="18"/>
    <n v="5215"/>
  </r>
  <r>
    <x v="16"/>
    <x v="16"/>
    <x v="357"/>
    <x v="18"/>
    <n v="5188"/>
  </r>
  <r>
    <x v="16"/>
    <x v="1"/>
    <x v="35"/>
    <x v="18"/>
    <n v="4910"/>
  </r>
  <r>
    <x v="16"/>
    <x v="4"/>
    <x v="72"/>
    <x v="18"/>
    <n v="4666"/>
  </r>
  <r>
    <x v="16"/>
    <x v="12"/>
    <x v="256"/>
    <x v="18"/>
    <n v="4615"/>
  </r>
  <r>
    <x v="16"/>
    <x v="8"/>
    <x v="143"/>
    <x v="18"/>
    <n v="4596"/>
  </r>
  <r>
    <x v="16"/>
    <x v="1"/>
    <x v="33"/>
    <x v="18"/>
    <n v="4547"/>
  </r>
  <r>
    <x v="16"/>
    <x v="12"/>
    <x v="257"/>
    <x v="18"/>
    <n v="4526"/>
  </r>
  <r>
    <x v="16"/>
    <x v="4"/>
    <x v="64"/>
    <x v="18"/>
    <n v="4508"/>
  </r>
  <r>
    <x v="16"/>
    <x v="10"/>
    <x v="174"/>
    <x v="18"/>
    <n v="4486"/>
  </r>
  <r>
    <x v="16"/>
    <x v="0"/>
    <x v="7"/>
    <x v="18"/>
    <n v="4431"/>
  </r>
  <r>
    <x v="16"/>
    <x v="1"/>
    <x v="36"/>
    <x v="20"/>
    <n v="4396"/>
  </r>
  <r>
    <x v="16"/>
    <x v="16"/>
    <x v="351"/>
    <x v="18"/>
    <n v="4354"/>
  </r>
  <r>
    <x v="16"/>
    <x v="13"/>
    <x v="289"/>
    <x v="18"/>
    <n v="4339"/>
  </r>
  <r>
    <x v="16"/>
    <x v="16"/>
    <x v="366"/>
    <x v="18"/>
    <n v="4332"/>
  </r>
  <r>
    <x v="16"/>
    <x v="15"/>
    <x v="337"/>
    <x v="18"/>
    <n v="4302"/>
  </r>
  <r>
    <x v="16"/>
    <x v="16"/>
    <x v="385"/>
    <x v="18"/>
    <n v="4223"/>
  </r>
  <r>
    <x v="16"/>
    <x v="3"/>
    <x v="50"/>
    <x v="18"/>
    <n v="4197"/>
  </r>
  <r>
    <x v="16"/>
    <x v="16"/>
    <x v="363"/>
    <x v="18"/>
    <n v="4197"/>
  </r>
  <r>
    <x v="16"/>
    <x v="12"/>
    <x v="249"/>
    <x v="18"/>
    <n v="4187"/>
  </r>
  <r>
    <x v="16"/>
    <x v="16"/>
    <x v="353"/>
    <x v="18"/>
    <n v="4183"/>
  </r>
  <r>
    <x v="16"/>
    <x v="16"/>
    <x v="358"/>
    <x v="18"/>
    <n v="4059"/>
  </r>
  <r>
    <x v="16"/>
    <x v="0"/>
    <x v="8"/>
    <x v="18"/>
    <n v="3974"/>
  </r>
  <r>
    <x v="16"/>
    <x v="7"/>
    <x v="127"/>
    <x v="18"/>
    <n v="3778"/>
  </r>
  <r>
    <x v="16"/>
    <x v="16"/>
    <x v="384"/>
    <x v="18"/>
    <n v="3710"/>
  </r>
  <r>
    <x v="16"/>
    <x v="14"/>
    <x v="297"/>
    <x v="18"/>
    <n v="3690"/>
  </r>
  <r>
    <x v="16"/>
    <x v="8"/>
    <x v="147"/>
    <x v="18"/>
    <n v="3613"/>
  </r>
  <r>
    <x v="16"/>
    <x v="10"/>
    <x v="188"/>
    <x v="18"/>
    <n v="3560"/>
  </r>
  <r>
    <x v="16"/>
    <x v="15"/>
    <x v="336"/>
    <x v="18"/>
    <n v="3498"/>
  </r>
  <r>
    <x v="16"/>
    <x v="14"/>
    <x v="315"/>
    <x v="18"/>
    <n v="3446"/>
  </r>
  <r>
    <x v="16"/>
    <x v="13"/>
    <x v="267"/>
    <x v="18"/>
    <n v="3421"/>
  </r>
  <r>
    <x v="16"/>
    <x v="16"/>
    <x v="379"/>
    <x v="18"/>
    <n v="3397"/>
  </r>
  <r>
    <x v="16"/>
    <x v="14"/>
    <x v="304"/>
    <x v="18"/>
    <n v="3394"/>
  </r>
  <r>
    <x v="16"/>
    <x v="10"/>
    <x v="192"/>
    <x v="18"/>
    <n v="3350"/>
  </r>
  <r>
    <x v="16"/>
    <x v="11"/>
    <x v="203"/>
    <x v="18"/>
    <n v="3258"/>
  </r>
  <r>
    <x v="16"/>
    <x v="13"/>
    <x v="283"/>
    <x v="18"/>
    <n v="3214"/>
  </r>
  <r>
    <x v="16"/>
    <x v="13"/>
    <x v="269"/>
    <x v="18"/>
    <n v="3022"/>
  </r>
  <r>
    <x v="16"/>
    <x v="12"/>
    <x v="255"/>
    <x v="18"/>
    <n v="3017"/>
  </r>
  <r>
    <x v="16"/>
    <x v="5"/>
    <x v="105"/>
    <x v="18"/>
    <n v="2925"/>
  </r>
  <r>
    <x v="16"/>
    <x v="15"/>
    <x v="342"/>
    <x v="18"/>
    <n v="2911"/>
  </r>
  <r>
    <x v="16"/>
    <x v="1"/>
    <x v="20"/>
    <x v="18"/>
    <n v="2906"/>
  </r>
  <r>
    <x v="16"/>
    <x v="14"/>
    <x v="312"/>
    <x v="18"/>
    <n v="2838"/>
  </r>
  <r>
    <x v="16"/>
    <x v="10"/>
    <x v="190"/>
    <x v="18"/>
    <n v="2794"/>
  </r>
  <r>
    <x v="16"/>
    <x v="9"/>
    <x v="161"/>
    <x v="18"/>
    <n v="2773"/>
  </r>
  <r>
    <x v="16"/>
    <x v="10"/>
    <x v="194"/>
    <x v="18"/>
    <n v="2737"/>
  </r>
  <r>
    <x v="16"/>
    <x v="3"/>
    <x v="48"/>
    <x v="18"/>
    <n v="2734"/>
  </r>
  <r>
    <x v="16"/>
    <x v="16"/>
    <x v="379"/>
    <x v="19"/>
    <n v="2700"/>
  </r>
  <r>
    <x v="16"/>
    <x v="13"/>
    <x v="266"/>
    <x v="18"/>
    <n v="2673"/>
  </r>
  <r>
    <x v="16"/>
    <x v="14"/>
    <x v="319"/>
    <x v="18"/>
    <n v="2661"/>
  </r>
  <r>
    <x v="16"/>
    <x v="5"/>
    <x v="102"/>
    <x v="18"/>
    <n v="2620"/>
  </r>
  <r>
    <x v="16"/>
    <x v="1"/>
    <x v="29"/>
    <x v="18"/>
    <n v="2596"/>
  </r>
  <r>
    <x v="16"/>
    <x v="6"/>
    <x v="114"/>
    <x v="18"/>
    <n v="2591"/>
  </r>
  <r>
    <x v="16"/>
    <x v="1"/>
    <x v="30"/>
    <x v="18"/>
    <n v="2511"/>
  </r>
  <r>
    <x v="16"/>
    <x v="1"/>
    <x v="31"/>
    <x v="18"/>
    <n v="2483"/>
  </r>
  <r>
    <x v="16"/>
    <x v="11"/>
    <x v="214"/>
    <x v="18"/>
    <n v="2481"/>
  </r>
  <r>
    <x v="16"/>
    <x v="13"/>
    <x v="277"/>
    <x v="18"/>
    <n v="2465"/>
  </r>
  <r>
    <x v="16"/>
    <x v="12"/>
    <x v="245"/>
    <x v="18"/>
    <n v="2428"/>
  </r>
  <r>
    <x v="16"/>
    <x v="13"/>
    <x v="261"/>
    <x v="18"/>
    <n v="2356"/>
  </r>
  <r>
    <x v="16"/>
    <x v="1"/>
    <x v="24"/>
    <x v="18"/>
    <n v="2320"/>
  </r>
  <r>
    <x v="16"/>
    <x v="16"/>
    <x v="355"/>
    <x v="18"/>
    <n v="2235"/>
  </r>
  <r>
    <x v="16"/>
    <x v="13"/>
    <x v="282"/>
    <x v="18"/>
    <n v="2200"/>
  </r>
  <r>
    <x v="16"/>
    <x v="9"/>
    <x v="164"/>
    <x v="18"/>
    <n v="2143"/>
  </r>
  <r>
    <x v="16"/>
    <x v="5"/>
    <x v="90"/>
    <x v="18"/>
    <n v="2136"/>
  </r>
  <r>
    <x v="16"/>
    <x v="1"/>
    <x v="25"/>
    <x v="18"/>
    <n v="2128"/>
  </r>
  <r>
    <x v="16"/>
    <x v="14"/>
    <x v="317"/>
    <x v="18"/>
    <n v="2115"/>
  </r>
  <r>
    <x v="16"/>
    <x v="13"/>
    <x v="278"/>
    <x v="18"/>
    <n v="2113"/>
  </r>
  <r>
    <x v="16"/>
    <x v="13"/>
    <x v="275"/>
    <x v="18"/>
    <n v="2108"/>
  </r>
  <r>
    <x v="16"/>
    <x v="4"/>
    <x v="63"/>
    <x v="18"/>
    <n v="2107"/>
  </r>
  <r>
    <x v="16"/>
    <x v="9"/>
    <x v="169"/>
    <x v="18"/>
    <n v="2100"/>
  </r>
  <r>
    <x v="16"/>
    <x v="3"/>
    <x v="60"/>
    <x v="18"/>
    <n v="2096"/>
  </r>
  <r>
    <x v="16"/>
    <x v="0"/>
    <x v="3"/>
    <x v="18"/>
    <n v="2091"/>
  </r>
  <r>
    <x v="16"/>
    <x v="0"/>
    <x v="3"/>
    <x v="20"/>
    <n v="2087"/>
  </r>
  <r>
    <x v="16"/>
    <x v="14"/>
    <x v="320"/>
    <x v="18"/>
    <n v="2051"/>
  </r>
  <r>
    <x v="16"/>
    <x v="8"/>
    <x v="146"/>
    <x v="18"/>
    <n v="1873"/>
  </r>
  <r>
    <x v="16"/>
    <x v="17"/>
    <x v="435"/>
    <x v="18"/>
    <n v="1852"/>
  </r>
  <r>
    <x v="16"/>
    <x v="6"/>
    <x v="117"/>
    <x v="18"/>
    <n v="1816"/>
  </r>
  <r>
    <x v="16"/>
    <x v="12"/>
    <x v="248"/>
    <x v="18"/>
    <n v="1788"/>
  </r>
  <r>
    <x v="16"/>
    <x v="16"/>
    <x v="349"/>
    <x v="18"/>
    <n v="1782"/>
  </r>
  <r>
    <x v="16"/>
    <x v="14"/>
    <x v="302"/>
    <x v="18"/>
    <n v="1743"/>
  </r>
  <r>
    <x v="16"/>
    <x v="9"/>
    <x v="159"/>
    <x v="18"/>
    <n v="1673"/>
  </r>
  <r>
    <x v="16"/>
    <x v="0"/>
    <x v="14"/>
    <x v="18"/>
    <n v="1633"/>
  </r>
  <r>
    <x v="16"/>
    <x v="13"/>
    <x v="270"/>
    <x v="18"/>
    <n v="1630"/>
  </r>
  <r>
    <x v="16"/>
    <x v="10"/>
    <x v="189"/>
    <x v="18"/>
    <n v="1594"/>
  </r>
  <r>
    <x v="16"/>
    <x v="11"/>
    <x v="205"/>
    <x v="18"/>
    <n v="1583"/>
  </r>
  <r>
    <x v="16"/>
    <x v="4"/>
    <x v="81"/>
    <x v="18"/>
    <n v="1516"/>
  </r>
  <r>
    <x v="16"/>
    <x v="6"/>
    <x v="110"/>
    <x v="18"/>
    <n v="1508"/>
  </r>
  <r>
    <x v="16"/>
    <x v="7"/>
    <x v="131"/>
    <x v="18"/>
    <n v="1453"/>
  </r>
  <r>
    <x v="16"/>
    <x v="11"/>
    <x v="209"/>
    <x v="18"/>
    <n v="1453"/>
  </r>
  <r>
    <x v="16"/>
    <x v="5"/>
    <x v="91"/>
    <x v="18"/>
    <n v="1422"/>
  </r>
  <r>
    <x v="16"/>
    <x v="16"/>
    <x v="381"/>
    <x v="18"/>
    <n v="1342"/>
  </r>
  <r>
    <x v="16"/>
    <x v="3"/>
    <x v="41"/>
    <x v="18"/>
    <n v="1341"/>
  </r>
  <r>
    <x v="16"/>
    <x v="4"/>
    <x v="78"/>
    <x v="18"/>
    <n v="1308"/>
  </r>
  <r>
    <x v="16"/>
    <x v="3"/>
    <x v="46"/>
    <x v="18"/>
    <n v="1307"/>
  </r>
  <r>
    <x v="16"/>
    <x v="12"/>
    <x v="233"/>
    <x v="18"/>
    <n v="1286"/>
  </r>
  <r>
    <x v="16"/>
    <x v="9"/>
    <x v="158"/>
    <x v="18"/>
    <n v="1280"/>
  </r>
  <r>
    <x v="16"/>
    <x v="16"/>
    <x v="372"/>
    <x v="18"/>
    <n v="1255"/>
  </r>
  <r>
    <x v="16"/>
    <x v="16"/>
    <x v="370"/>
    <x v="18"/>
    <n v="1248"/>
  </r>
  <r>
    <x v="16"/>
    <x v="1"/>
    <x v="37"/>
    <x v="18"/>
    <n v="1208"/>
  </r>
  <r>
    <x v="16"/>
    <x v="13"/>
    <x v="286"/>
    <x v="18"/>
    <n v="1205"/>
  </r>
  <r>
    <x v="16"/>
    <x v="15"/>
    <x v="331"/>
    <x v="18"/>
    <n v="1201"/>
  </r>
  <r>
    <x v="16"/>
    <x v="17"/>
    <x v="409"/>
    <x v="18"/>
    <n v="1201"/>
  </r>
  <r>
    <x v="16"/>
    <x v="15"/>
    <x v="339"/>
    <x v="18"/>
    <n v="1199"/>
  </r>
  <r>
    <x v="16"/>
    <x v="13"/>
    <x v="287"/>
    <x v="18"/>
    <n v="1193"/>
  </r>
  <r>
    <x v="16"/>
    <x v="9"/>
    <x v="157"/>
    <x v="18"/>
    <n v="1189"/>
  </r>
  <r>
    <x v="16"/>
    <x v="16"/>
    <x v="364"/>
    <x v="18"/>
    <n v="1140"/>
  </r>
  <r>
    <x v="16"/>
    <x v="9"/>
    <x v="170"/>
    <x v="18"/>
    <n v="1134"/>
  </r>
  <r>
    <x v="16"/>
    <x v="16"/>
    <x v="369"/>
    <x v="18"/>
    <n v="1062"/>
  </r>
  <r>
    <x v="16"/>
    <x v="5"/>
    <x v="99"/>
    <x v="18"/>
    <n v="1059"/>
  </r>
  <r>
    <x v="16"/>
    <x v="4"/>
    <x v="68"/>
    <x v="18"/>
    <n v="1014"/>
  </r>
  <r>
    <x v="16"/>
    <x v="4"/>
    <x v="85"/>
    <x v="18"/>
    <n v="980"/>
  </r>
  <r>
    <x v="16"/>
    <x v="5"/>
    <x v="101"/>
    <x v="18"/>
    <n v="963"/>
  </r>
  <r>
    <x v="16"/>
    <x v="17"/>
    <x v="401"/>
    <x v="18"/>
    <n v="896"/>
  </r>
  <r>
    <x v="16"/>
    <x v="3"/>
    <x v="55"/>
    <x v="18"/>
    <n v="885"/>
  </r>
  <r>
    <x v="16"/>
    <x v="18"/>
    <x v="424"/>
    <x v="18"/>
    <n v="857"/>
  </r>
  <r>
    <x v="16"/>
    <x v="4"/>
    <x v="79"/>
    <x v="18"/>
    <n v="841"/>
  </r>
  <r>
    <x v="16"/>
    <x v="4"/>
    <x v="70"/>
    <x v="18"/>
    <n v="809"/>
  </r>
  <r>
    <x v="16"/>
    <x v="12"/>
    <x v="246"/>
    <x v="18"/>
    <n v="804"/>
  </r>
  <r>
    <x v="16"/>
    <x v="14"/>
    <x v="298"/>
    <x v="18"/>
    <n v="801"/>
  </r>
  <r>
    <x v="16"/>
    <x v="14"/>
    <x v="306"/>
    <x v="18"/>
    <n v="800"/>
  </r>
  <r>
    <x v="16"/>
    <x v="11"/>
    <x v="224"/>
    <x v="18"/>
    <n v="784"/>
  </r>
  <r>
    <x v="16"/>
    <x v="5"/>
    <x v="89"/>
    <x v="18"/>
    <n v="732"/>
  </r>
  <r>
    <x v="16"/>
    <x v="16"/>
    <x v="367"/>
    <x v="18"/>
    <n v="719"/>
  </r>
  <r>
    <x v="16"/>
    <x v="5"/>
    <x v="108"/>
    <x v="18"/>
    <n v="718"/>
  </r>
  <r>
    <x v="16"/>
    <x v="14"/>
    <x v="303"/>
    <x v="18"/>
    <n v="715"/>
  </r>
  <r>
    <x v="16"/>
    <x v="17"/>
    <x v="406"/>
    <x v="18"/>
    <n v="707"/>
  </r>
  <r>
    <x v="16"/>
    <x v="0"/>
    <x v="9"/>
    <x v="18"/>
    <n v="705"/>
  </r>
  <r>
    <x v="16"/>
    <x v="13"/>
    <x v="259"/>
    <x v="18"/>
    <n v="698"/>
  </r>
  <r>
    <x v="16"/>
    <x v="7"/>
    <x v="124"/>
    <x v="18"/>
    <n v="660"/>
  </r>
  <r>
    <x v="16"/>
    <x v="9"/>
    <x v="163"/>
    <x v="18"/>
    <n v="640"/>
  </r>
  <r>
    <x v="16"/>
    <x v="13"/>
    <x v="290"/>
    <x v="18"/>
    <n v="640"/>
  </r>
  <r>
    <x v="16"/>
    <x v="1"/>
    <x v="22"/>
    <x v="18"/>
    <n v="569"/>
  </r>
  <r>
    <x v="16"/>
    <x v="5"/>
    <x v="97"/>
    <x v="18"/>
    <n v="568"/>
  </r>
  <r>
    <x v="16"/>
    <x v="13"/>
    <x v="288"/>
    <x v="18"/>
    <n v="558"/>
  </r>
  <r>
    <x v="16"/>
    <x v="7"/>
    <x v="133"/>
    <x v="18"/>
    <n v="553"/>
  </r>
  <r>
    <x v="16"/>
    <x v="12"/>
    <x v="247"/>
    <x v="18"/>
    <n v="548"/>
  </r>
  <r>
    <x v="16"/>
    <x v="4"/>
    <x v="83"/>
    <x v="18"/>
    <n v="544"/>
  </r>
  <r>
    <x v="16"/>
    <x v="5"/>
    <x v="92"/>
    <x v="18"/>
    <n v="502"/>
  </r>
  <r>
    <x v="16"/>
    <x v="7"/>
    <x v="134"/>
    <x v="18"/>
    <n v="488"/>
  </r>
  <r>
    <x v="16"/>
    <x v="12"/>
    <x v="244"/>
    <x v="18"/>
    <n v="486"/>
  </r>
  <r>
    <x v="16"/>
    <x v="0"/>
    <x v="13"/>
    <x v="18"/>
    <n v="483"/>
  </r>
  <r>
    <x v="16"/>
    <x v="16"/>
    <x v="360"/>
    <x v="18"/>
    <n v="445"/>
  </r>
  <r>
    <x v="16"/>
    <x v="16"/>
    <x v="347"/>
    <x v="18"/>
    <n v="421"/>
  </r>
  <r>
    <x v="16"/>
    <x v="1"/>
    <x v="36"/>
    <x v="18"/>
    <n v="408"/>
  </r>
  <r>
    <x v="16"/>
    <x v="12"/>
    <x v="234"/>
    <x v="18"/>
    <n v="396"/>
  </r>
  <r>
    <x v="16"/>
    <x v="5"/>
    <x v="94"/>
    <x v="18"/>
    <n v="393"/>
  </r>
  <r>
    <x v="16"/>
    <x v="8"/>
    <x v="154"/>
    <x v="18"/>
    <n v="392"/>
  </r>
  <r>
    <x v="16"/>
    <x v="11"/>
    <x v="200"/>
    <x v="18"/>
    <n v="382"/>
  </r>
  <r>
    <x v="16"/>
    <x v="1"/>
    <x v="18"/>
    <x v="18"/>
    <n v="370"/>
  </r>
  <r>
    <x v="16"/>
    <x v="17"/>
    <x v="393"/>
    <x v="18"/>
    <n v="369"/>
  </r>
  <r>
    <x v="16"/>
    <x v="11"/>
    <x v="228"/>
    <x v="18"/>
    <n v="352"/>
  </r>
  <r>
    <x v="16"/>
    <x v="13"/>
    <x v="262"/>
    <x v="18"/>
    <n v="351"/>
  </r>
  <r>
    <x v="16"/>
    <x v="0"/>
    <x v="16"/>
    <x v="18"/>
    <n v="310"/>
  </r>
  <r>
    <x v="16"/>
    <x v="12"/>
    <x v="237"/>
    <x v="18"/>
    <n v="310"/>
  </r>
  <r>
    <x v="16"/>
    <x v="1"/>
    <x v="26"/>
    <x v="18"/>
    <n v="272"/>
  </r>
  <r>
    <x v="16"/>
    <x v="9"/>
    <x v="168"/>
    <x v="18"/>
    <n v="258"/>
  </r>
  <r>
    <x v="16"/>
    <x v="9"/>
    <x v="171"/>
    <x v="18"/>
    <n v="255"/>
  </r>
  <r>
    <x v="16"/>
    <x v="11"/>
    <x v="226"/>
    <x v="18"/>
    <n v="241"/>
  </r>
  <r>
    <x v="16"/>
    <x v="16"/>
    <x v="368"/>
    <x v="18"/>
    <n v="238"/>
  </r>
  <r>
    <x v="16"/>
    <x v="4"/>
    <x v="87"/>
    <x v="18"/>
    <n v="236"/>
  </r>
  <r>
    <x v="16"/>
    <x v="12"/>
    <x v="240"/>
    <x v="18"/>
    <n v="232"/>
  </r>
  <r>
    <x v="16"/>
    <x v="17"/>
    <x v="415"/>
    <x v="18"/>
    <n v="232"/>
  </r>
  <r>
    <x v="16"/>
    <x v="6"/>
    <x v="116"/>
    <x v="18"/>
    <n v="225"/>
  </r>
  <r>
    <x v="16"/>
    <x v="11"/>
    <x v="227"/>
    <x v="18"/>
    <n v="224"/>
  </r>
  <r>
    <x v="16"/>
    <x v="10"/>
    <x v="176"/>
    <x v="18"/>
    <n v="221"/>
  </r>
  <r>
    <x v="16"/>
    <x v="13"/>
    <x v="264"/>
    <x v="18"/>
    <n v="221"/>
  </r>
  <r>
    <x v="16"/>
    <x v="12"/>
    <x v="243"/>
    <x v="18"/>
    <n v="200"/>
  </r>
  <r>
    <x v="16"/>
    <x v="11"/>
    <x v="204"/>
    <x v="18"/>
    <n v="192"/>
  </r>
  <r>
    <x v="16"/>
    <x v="1"/>
    <x v="39"/>
    <x v="18"/>
    <n v="181"/>
  </r>
  <r>
    <x v="16"/>
    <x v="5"/>
    <x v="100"/>
    <x v="18"/>
    <n v="180"/>
  </r>
  <r>
    <x v="16"/>
    <x v="15"/>
    <x v="323"/>
    <x v="18"/>
    <n v="180"/>
  </r>
  <r>
    <x v="16"/>
    <x v="12"/>
    <x v="236"/>
    <x v="18"/>
    <n v="154"/>
  </r>
  <r>
    <x v="16"/>
    <x v="5"/>
    <x v="106"/>
    <x v="18"/>
    <n v="147"/>
  </r>
  <r>
    <x v="16"/>
    <x v="14"/>
    <x v="316"/>
    <x v="18"/>
    <n v="141"/>
  </r>
  <r>
    <x v="16"/>
    <x v="9"/>
    <x v="160"/>
    <x v="18"/>
    <n v="138"/>
  </r>
  <r>
    <x v="16"/>
    <x v="4"/>
    <x v="82"/>
    <x v="18"/>
    <n v="130"/>
  </r>
  <r>
    <x v="16"/>
    <x v="14"/>
    <x v="299"/>
    <x v="18"/>
    <n v="128"/>
  </r>
  <r>
    <x v="16"/>
    <x v="10"/>
    <x v="179"/>
    <x v="7"/>
    <n v="125"/>
  </r>
  <r>
    <x v="16"/>
    <x v="8"/>
    <x v="153"/>
    <x v="18"/>
    <n v="123"/>
  </r>
  <r>
    <x v="16"/>
    <x v="4"/>
    <x v="66"/>
    <x v="18"/>
    <n v="122"/>
  </r>
  <r>
    <x v="16"/>
    <x v="14"/>
    <x v="309"/>
    <x v="18"/>
    <n v="114"/>
  </r>
  <r>
    <x v="16"/>
    <x v="5"/>
    <x v="103"/>
    <x v="18"/>
    <n v="99"/>
  </r>
  <r>
    <x v="16"/>
    <x v="3"/>
    <x v="53"/>
    <x v="18"/>
    <n v="98"/>
  </r>
  <r>
    <x v="16"/>
    <x v="4"/>
    <x v="71"/>
    <x v="18"/>
    <n v="98"/>
  </r>
  <r>
    <x v="16"/>
    <x v="11"/>
    <x v="216"/>
    <x v="18"/>
    <n v="87"/>
  </r>
  <r>
    <x v="16"/>
    <x v="7"/>
    <x v="126"/>
    <x v="18"/>
    <n v="82"/>
  </r>
  <r>
    <x v="16"/>
    <x v="10"/>
    <x v="197"/>
    <x v="18"/>
    <n v="77"/>
  </r>
  <r>
    <x v="16"/>
    <x v="3"/>
    <x v="43"/>
    <x v="7"/>
    <n v="76"/>
  </r>
  <r>
    <x v="16"/>
    <x v="10"/>
    <x v="180"/>
    <x v="7"/>
    <n v="76"/>
  </r>
  <r>
    <x v="16"/>
    <x v="5"/>
    <x v="98"/>
    <x v="18"/>
    <n v="74"/>
  </r>
  <r>
    <x v="16"/>
    <x v="9"/>
    <x v="165"/>
    <x v="18"/>
    <n v="71"/>
  </r>
  <r>
    <x v="16"/>
    <x v="15"/>
    <x v="330"/>
    <x v="18"/>
    <n v="71"/>
  </r>
  <r>
    <x v="16"/>
    <x v="11"/>
    <x v="223"/>
    <x v="18"/>
    <n v="69"/>
  </r>
  <r>
    <x v="16"/>
    <x v="7"/>
    <x v="136"/>
    <x v="18"/>
    <n v="67"/>
  </r>
  <r>
    <x v="16"/>
    <x v="10"/>
    <x v="196"/>
    <x v="7"/>
    <n v="67"/>
  </r>
  <r>
    <x v="16"/>
    <x v="10"/>
    <x v="181"/>
    <x v="7"/>
    <n v="66"/>
  </r>
  <r>
    <x v="16"/>
    <x v="7"/>
    <x v="129"/>
    <x v="20"/>
    <n v="65"/>
  </r>
  <r>
    <x v="16"/>
    <x v="5"/>
    <x v="104"/>
    <x v="18"/>
    <n v="64"/>
  </r>
  <r>
    <x v="16"/>
    <x v="15"/>
    <x v="328"/>
    <x v="7"/>
    <n v="63"/>
  </r>
  <r>
    <x v="16"/>
    <x v="12"/>
    <x v="250"/>
    <x v="18"/>
    <n v="60"/>
  </r>
  <r>
    <x v="16"/>
    <x v="5"/>
    <x v="95"/>
    <x v="18"/>
    <n v="58"/>
  </r>
  <r>
    <x v="16"/>
    <x v="3"/>
    <x v="54"/>
    <x v="18"/>
    <n v="53"/>
  </r>
  <r>
    <x v="16"/>
    <x v="8"/>
    <x v="148"/>
    <x v="18"/>
    <n v="53"/>
  </r>
  <r>
    <x v="16"/>
    <x v="15"/>
    <x v="329"/>
    <x v="7"/>
    <n v="53"/>
  </r>
  <r>
    <x v="16"/>
    <x v="3"/>
    <x v="58"/>
    <x v="18"/>
    <n v="51"/>
  </r>
  <r>
    <x v="16"/>
    <x v="5"/>
    <x v="109"/>
    <x v="18"/>
    <n v="51"/>
  </r>
  <r>
    <x v="16"/>
    <x v="1"/>
    <x v="30"/>
    <x v="20"/>
    <n v="50"/>
  </r>
  <r>
    <x v="16"/>
    <x v="9"/>
    <x v="167"/>
    <x v="19"/>
    <n v="50"/>
  </r>
  <r>
    <x v="16"/>
    <x v="3"/>
    <x v="43"/>
    <x v="8"/>
    <n v="49"/>
  </r>
  <r>
    <x v="16"/>
    <x v="7"/>
    <x v="128"/>
    <x v="18"/>
    <n v="47"/>
  </r>
  <r>
    <x v="16"/>
    <x v="6"/>
    <x v="436"/>
    <x v="7"/>
    <n v="42"/>
  </r>
  <r>
    <x v="16"/>
    <x v="6"/>
    <x v="118"/>
    <x v="7"/>
    <n v="41"/>
  </r>
  <r>
    <x v="16"/>
    <x v="5"/>
    <x v="91"/>
    <x v="19"/>
    <n v="40"/>
  </r>
  <r>
    <x v="16"/>
    <x v="8"/>
    <x v="142"/>
    <x v="19"/>
    <n v="40"/>
  </r>
  <r>
    <x v="16"/>
    <x v="15"/>
    <x v="344"/>
    <x v="7"/>
    <n v="38"/>
  </r>
  <r>
    <x v="16"/>
    <x v="11"/>
    <x v="218"/>
    <x v="18"/>
    <n v="36"/>
  </r>
  <r>
    <x v="16"/>
    <x v="0"/>
    <x v="12"/>
    <x v="7"/>
    <n v="35"/>
  </r>
  <r>
    <x v="16"/>
    <x v="12"/>
    <x v="242"/>
    <x v="18"/>
    <n v="34"/>
  </r>
  <r>
    <x v="16"/>
    <x v="15"/>
    <x v="322"/>
    <x v="8"/>
    <n v="32"/>
  </r>
  <r>
    <x v="16"/>
    <x v="3"/>
    <x v="45"/>
    <x v="7"/>
    <n v="31"/>
  </r>
  <r>
    <x v="16"/>
    <x v="4"/>
    <x v="75"/>
    <x v="20"/>
    <n v="30"/>
  </r>
  <r>
    <x v="16"/>
    <x v="8"/>
    <x v="142"/>
    <x v="20"/>
    <n v="30"/>
  </r>
  <r>
    <x v="16"/>
    <x v="11"/>
    <x v="207"/>
    <x v="18"/>
    <n v="30"/>
  </r>
  <r>
    <x v="16"/>
    <x v="15"/>
    <x v="322"/>
    <x v="7"/>
    <n v="30"/>
  </r>
  <r>
    <x v="16"/>
    <x v="15"/>
    <x v="326"/>
    <x v="7"/>
    <n v="30"/>
  </r>
  <r>
    <x v="16"/>
    <x v="15"/>
    <x v="328"/>
    <x v="8"/>
    <n v="30"/>
  </r>
  <r>
    <x v="16"/>
    <x v="0"/>
    <x v="12"/>
    <x v="8"/>
    <n v="27"/>
  </r>
  <r>
    <x v="16"/>
    <x v="10"/>
    <x v="173"/>
    <x v="7"/>
    <n v="27"/>
  </r>
  <r>
    <x v="16"/>
    <x v="10"/>
    <x v="178"/>
    <x v="7"/>
    <n v="27"/>
  </r>
  <r>
    <x v="16"/>
    <x v="1"/>
    <x v="34"/>
    <x v="7"/>
    <n v="26"/>
  </r>
  <r>
    <x v="16"/>
    <x v="7"/>
    <x v="135"/>
    <x v="18"/>
    <n v="26"/>
  </r>
  <r>
    <x v="16"/>
    <x v="10"/>
    <x v="191"/>
    <x v="7"/>
    <n v="26"/>
  </r>
  <r>
    <x v="16"/>
    <x v="14"/>
    <x v="315"/>
    <x v="8"/>
    <n v="26"/>
  </r>
  <r>
    <x v="16"/>
    <x v="18"/>
    <x v="420"/>
    <x v="20"/>
    <n v="26"/>
  </r>
  <r>
    <x v="16"/>
    <x v="1"/>
    <x v="23"/>
    <x v="20"/>
    <n v="25"/>
  </r>
  <r>
    <x v="16"/>
    <x v="8"/>
    <x v="150"/>
    <x v="18"/>
    <n v="25"/>
  </r>
  <r>
    <x v="16"/>
    <x v="10"/>
    <x v="183"/>
    <x v="7"/>
    <n v="25"/>
  </r>
  <r>
    <x v="16"/>
    <x v="13"/>
    <x v="272"/>
    <x v="20"/>
    <n v="25"/>
  </r>
  <r>
    <x v="16"/>
    <x v="16"/>
    <x v="361"/>
    <x v="20"/>
    <n v="25"/>
  </r>
  <r>
    <x v="16"/>
    <x v="1"/>
    <x v="28"/>
    <x v="20"/>
    <n v="24"/>
  </r>
  <r>
    <x v="16"/>
    <x v="3"/>
    <x v="44"/>
    <x v="7"/>
    <n v="24"/>
  </r>
  <r>
    <x v="16"/>
    <x v="10"/>
    <x v="179"/>
    <x v="8"/>
    <n v="24"/>
  </r>
  <r>
    <x v="16"/>
    <x v="3"/>
    <x v="42"/>
    <x v="7"/>
    <n v="23"/>
  </r>
  <r>
    <x v="16"/>
    <x v="0"/>
    <x v="6"/>
    <x v="8"/>
    <n v="22"/>
  </r>
  <r>
    <x v="16"/>
    <x v="4"/>
    <x v="73"/>
    <x v="7"/>
    <n v="21"/>
  </r>
  <r>
    <x v="16"/>
    <x v="4"/>
    <x v="76"/>
    <x v="7"/>
    <n v="21"/>
  </r>
  <r>
    <x v="16"/>
    <x v="7"/>
    <x v="126"/>
    <x v="20"/>
    <n v="21"/>
  </r>
  <r>
    <x v="16"/>
    <x v="14"/>
    <x v="316"/>
    <x v="8"/>
    <n v="21"/>
  </r>
  <r>
    <x v="16"/>
    <x v="4"/>
    <x v="81"/>
    <x v="19"/>
    <n v="20"/>
  </r>
  <r>
    <x v="16"/>
    <x v="10"/>
    <x v="187"/>
    <x v="7"/>
    <n v="20"/>
  </r>
  <r>
    <x v="16"/>
    <x v="12"/>
    <x v="236"/>
    <x v="19"/>
    <n v="20"/>
  </r>
  <r>
    <x v="16"/>
    <x v="12"/>
    <x v="241"/>
    <x v="18"/>
    <n v="20"/>
  </r>
  <r>
    <x v="16"/>
    <x v="16"/>
    <x v="361"/>
    <x v="19"/>
    <n v="20"/>
  </r>
  <r>
    <x v="16"/>
    <x v="4"/>
    <x v="67"/>
    <x v="7"/>
    <n v="19"/>
  </r>
  <r>
    <x v="16"/>
    <x v="4"/>
    <x v="80"/>
    <x v="7"/>
    <n v="19"/>
  </r>
  <r>
    <x v="16"/>
    <x v="10"/>
    <x v="193"/>
    <x v="7"/>
    <n v="19"/>
  </r>
  <r>
    <x v="16"/>
    <x v="16"/>
    <x v="380"/>
    <x v="18"/>
    <n v="19"/>
  </r>
  <r>
    <x v="16"/>
    <x v="10"/>
    <x v="180"/>
    <x v="8"/>
    <n v="18"/>
  </r>
  <r>
    <x v="16"/>
    <x v="10"/>
    <x v="182"/>
    <x v="7"/>
    <n v="18"/>
  </r>
  <r>
    <x v="16"/>
    <x v="11"/>
    <x v="201"/>
    <x v="7"/>
    <n v="18"/>
  </r>
  <r>
    <x v="16"/>
    <x v="1"/>
    <x v="31"/>
    <x v="20"/>
    <n v="17"/>
  </r>
  <r>
    <x v="16"/>
    <x v="2"/>
    <x v="40"/>
    <x v="18"/>
    <n v="17"/>
  </r>
  <r>
    <x v="16"/>
    <x v="3"/>
    <x v="45"/>
    <x v="20"/>
    <n v="17"/>
  </r>
  <r>
    <x v="16"/>
    <x v="7"/>
    <x v="129"/>
    <x v="18"/>
    <n v="17"/>
  </r>
  <r>
    <x v="16"/>
    <x v="7"/>
    <x v="139"/>
    <x v="18"/>
    <n v="17"/>
  </r>
  <r>
    <x v="16"/>
    <x v="0"/>
    <x v="0"/>
    <x v="7"/>
    <n v="16"/>
  </r>
  <r>
    <x v="16"/>
    <x v="0"/>
    <x v="4"/>
    <x v="20"/>
    <n v="16"/>
  </r>
  <r>
    <x v="16"/>
    <x v="4"/>
    <x v="74"/>
    <x v="7"/>
    <n v="16"/>
  </r>
  <r>
    <x v="16"/>
    <x v="9"/>
    <x v="167"/>
    <x v="18"/>
    <n v="16"/>
  </r>
  <r>
    <x v="16"/>
    <x v="0"/>
    <x v="2"/>
    <x v="7"/>
    <n v="15"/>
  </r>
  <r>
    <x v="16"/>
    <x v="1"/>
    <x v="23"/>
    <x v="19"/>
    <n v="15"/>
  </r>
  <r>
    <x v="16"/>
    <x v="5"/>
    <x v="93"/>
    <x v="18"/>
    <n v="15"/>
  </r>
  <r>
    <x v="16"/>
    <x v="7"/>
    <x v="133"/>
    <x v="19"/>
    <n v="15"/>
  </r>
  <r>
    <x v="16"/>
    <x v="10"/>
    <x v="190"/>
    <x v="7"/>
    <n v="15"/>
  </r>
  <r>
    <x v="16"/>
    <x v="12"/>
    <x v="257"/>
    <x v="7"/>
    <n v="15"/>
  </r>
  <r>
    <x v="16"/>
    <x v="8"/>
    <x v="145"/>
    <x v="18"/>
    <n v="14"/>
  </r>
  <r>
    <x v="16"/>
    <x v="10"/>
    <x v="172"/>
    <x v="7"/>
    <n v="14"/>
  </r>
  <r>
    <x v="16"/>
    <x v="10"/>
    <x v="173"/>
    <x v="8"/>
    <n v="14"/>
  </r>
  <r>
    <x v="16"/>
    <x v="11"/>
    <x v="202"/>
    <x v="7"/>
    <n v="14"/>
  </r>
  <r>
    <x v="16"/>
    <x v="13"/>
    <x v="270"/>
    <x v="20"/>
    <n v="14"/>
  </r>
  <r>
    <x v="16"/>
    <x v="14"/>
    <x v="310"/>
    <x v="18"/>
    <n v="14"/>
  </r>
  <r>
    <x v="16"/>
    <x v="0"/>
    <x v="6"/>
    <x v="7"/>
    <n v="13"/>
  </r>
  <r>
    <x v="16"/>
    <x v="5"/>
    <x v="96"/>
    <x v="18"/>
    <n v="13"/>
  </r>
  <r>
    <x v="16"/>
    <x v="11"/>
    <x v="224"/>
    <x v="20"/>
    <n v="13"/>
  </r>
  <r>
    <x v="16"/>
    <x v="12"/>
    <x v="256"/>
    <x v="7"/>
    <n v="13"/>
  </r>
  <r>
    <x v="16"/>
    <x v="15"/>
    <x v="338"/>
    <x v="7"/>
    <n v="13"/>
  </r>
  <r>
    <x v="16"/>
    <x v="17"/>
    <x v="405"/>
    <x v="18"/>
    <n v="13"/>
  </r>
  <r>
    <x v="16"/>
    <x v="3"/>
    <x v="45"/>
    <x v="8"/>
    <n v="12"/>
  </r>
  <r>
    <x v="16"/>
    <x v="6"/>
    <x v="436"/>
    <x v="8"/>
    <n v="12"/>
  </r>
  <r>
    <x v="16"/>
    <x v="9"/>
    <x v="163"/>
    <x v="19"/>
    <n v="12"/>
  </r>
  <r>
    <x v="16"/>
    <x v="9"/>
    <x v="170"/>
    <x v="20"/>
    <n v="12"/>
  </r>
  <r>
    <x v="16"/>
    <x v="10"/>
    <x v="183"/>
    <x v="8"/>
    <n v="12"/>
  </r>
  <r>
    <x v="16"/>
    <x v="10"/>
    <x v="190"/>
    <x v="8"/>
    <n v="12"/>
  </r>
  <r>
    <x v="16"/>
    <x v="11"/>
    <x v="214"/>
    <x v="7"/>
    <n v="12"/>
  </r>
  <r>
    <x v="16"/>
    <x v="11"/>
    <x v="225"/>
    <x v="19"/>
    <n v="12"/>
  </r>
  <r>
    <x v="16"/>
    <x v="17"/>
    <x v="408"/>
    <x v="18"/>
    <n v="12"/>
  </r>
  <r>
    <x v="16"/>
    <x v="0"/>
    <x v="11"/>
    <x v="20"/>
    <n v="11"/>
  </r>
  <r>
    <x v="16"/>
    <x v="3"/>
    <x v="50"/>
    <x v="8"/>
    <n v="11"/>
  </r>
  <r>
    <x v="16"/>
    <x v="4"/>
    <x v="75"/>
    <x v="7"/>
    <n v="11"/>
  </r>
  <r>
    <x v="16"/>
    <x v="4"/>
    <x v="77"/>
    <x v="7"/>
    <n v="11"/>
  </r>
  <r>
    <x v="16"/>
    <x v="7"/>
    <x v="137"/>
    <x v="18"/>
    <n v="11"/>
  </r>
  <r>
    <x v="16"/>
    <x v="11"/>
    <x v="205"/>
    <x v="20"/>
    <n v="11"/>
  </r>
  <r>
    <x v="16"/>
    <x v="13"/>
    <x v="272"/>
    <x v="19"/>
    <n v="11"/>
  </r>
  <r>
    <x v="16"/>
    <x v="15"/>
    <x v="325"/>
    <x v="7"/>
    <n v="11"/>
  </r>
  <r>
    <x v="16"/>
    <x v="15"/>
    <x v="329"/>
    <x v="8"/>
    <n v="11"/>
  </r>
  <r>
    <x v="16"/>
    <x v="16"/>
    <x v="352"/>
    <x v="7"/>
    <n v="11"/>
  </r>
  <r>
    <x v="16"/>
    <x v="0"/>
    <x v="0"/>
    <x v="8"/>
    <n v="10"/>
  </r>
  <r>
    <x v="16"/>
    <x v="3"/>
    <x v="49"/>
    <x v="7"/>
    <n v="10"/>
  </r>
  <r>
    <x v="16"/>
    <x v="5"/>
    <x v="89"/>
    <x v="19"/>
    <n v="10"/>
  </r>
  <r>
    <x v="16"/>
    <x v="6"/>
    <x v="112"/>
    <x v="7"/>
    <n v="10"/>
  </r>
  <r>
    <x v="16"/>
    <x v="7"/>
    <x v="130"/>
    <x v="18"/>
    <n v="10"/>
  </r>
  <r>
    <x v="16"/>
    <x v="7"/>
    <x v="132"/>
    <x v="7"/>
    <n v="10"/>
  </r>
  <r>
    <x v="16"/>
    <x v="7"/>
    <x v="140"/>
    <x v="18"/>
    <n v="10"/>
  </r>
  <r>
    <x v="16"/>
    <x v="7"/>
    <x v="141"/>
    <x v="18"/>
    <n v="10"/>
  </r>
  <r>
    <x v="16"/>
    <x v="8"/>
    <x v="152"/>
    <x v="18"/>
    <n v="10"/>
  </r>
  <r>
    <x v="16"/>
    <x v="10"/>
    <x v="186"/>
    <x v="7"/>
    <n v="10"/>
  </r>
  <r>
    <x v="16"/>
    <x v="10"/>
    <x v="188"/>
    <x v="7"/>
    <n v="10"/>
  </r>
  <r>
    <x v="16"/>
    <x v="11"/>
    <x v="210"/>
    <x v="20"/>
    <n v="10"/>
  </r>
  <r>
    <x v="16"/>
    <x v="13"/>
    <x v="267"/>
    <x v="19"/>
    <n v="10"/>
  </r>
  <r>
    <x v="16"/>
    <x v="13"/>
    <x v="285"/>
    <x v="19"/>
    <n v="10"/>
  </r>
  <r>
    <x v="16"/>
    <x v="14"/>
    <x v="297"/>
    <x v="7"/>
    <n v="10"/>
  </r>
  <r>
    <x v="16"/>
    <x v="14"/>
    <x v="304"/>
    <x v="7"/>
    <n v="10"/>
  </r>
  <r>
    <x v="16"/>
    <x v="17"/>
    <x v="393"/>
    <x v="19"/>
    <n v="10"/>
  </r>
  <r>
    <x v="16"/>
    <x v="18"/>
    <x v="420"/>
    <x v="19"/>
    <n v="10"/>
  </r>
  <r>
    <x v="16"/>
    <x v="0"/>
    <x v="7"/>
    <x v="7"/>
    <n v="9"/>
  </r>
  <r>
    <x v="16"/>
    <x v="0"/>
    <x v="10"/>
    <x v="7"/>
    <n v="9"/>
  </r>
  <r>
    <x v="16"/>
    <x v="0"/>
    <x v="11"/>
    <x v="7"/>
    <n v="9"/>
  </r>
  <r>
    <x v="16"/>
    <x v="3"/>
    <x v="41"/>
    <x v="20"/>
    <n v="9"/>
  </r>
  <r>
    <x v="16"/>
    <x v="3"/>
    <x v="51"/>
    <x v="8"/>
    <n v="9"/>
  </r>
  <r>
    <x v="16"/>
    <x v="4"/>
    <x v="64"/>
    <x v="7"/>
    <n v="9"/>
  </r>
  <r>
    <x v="16"/>
    <x v="5"/>
    <x v="101"/>
    <x v="7"/>
    <n v="9"/>
  </r>
  <r>
    <x v="16"/>
    <x v="11"/>
    <x v="210"/>
    <x v="18"/>
    <n v="9"/>
  </r>
  <r>
    <x v="16"/>
    <x v="14"/>
    <x v="305"/>
    <x v="7"/>
    <n v="9"/>
  </r>
  <r>
    <x v="16"/>
    <x v="15"/>
    <x v="332"/>
    <x v="7"/>
    <n v="9"/>
  </r>
  <r>
    <x v="16"/>
    <x v="15"/>
    <x v="338"/>
    <x v="8"/>
    <n v="9"/>
  </r>
  <r>
    <x v="16"/>
    <x v="0"/>
    <x v="3"/>
    <x v="7"/>
    <n v="8"/>
  </r>
  <r>
    <x v="16"/>
    <x v="0"/>
    <x v="10"/>
    <x v="8"/>
    <n v="8"/>
  </r>
  <r>
    <x v="16"/>
    <x v="0"/>
    <x v="13"/>
    <x v="8"/>
    <n v="8"/>
  </r>
  <r>
    <x v="16"/>
    <x v="3"/>
    <x v="41"/>
    <x v="7"/>
    <n v="8"/>
  </r>
  <r>
    <x v="16"/>
    <x v="3"/>
    <x v="50"/>
    <x v="7"/>
    <n v="8"/>
  </r>
  <r>
    <x v="16"/>
    <x v="3"/>
    <x v="51"/>
    <x v="7"/>
    <n v="8"/>
  </r>
  <r>
    <x v="16"/>
    <x v="3"/>
    <x v="52"/>
    <x v="7"/>
    <n v="8"/>
  </r>
  <r>
    <x v="16"/>
    <x v="4"/>
    <x v="85"/>
    <x v="7"/>
    <n v="8"/>
  </r>
  <r>
    <x v="16"/>
    <x v="4"/>
    <x v="87"/>
    <x v="7"/>
    <n v="8"/>
  </r>
  <r>
    <x v="16"/>
    <x v="10"/>
    <x v="177"/>
    <x v="7"/>
    <n v="8"/>
  </r>
  <r>
    <x v="16"/>
    <x v="10"/>
    <x v="181"/>
    <x v="8"/>
    <n v="8"/>
  </r>
  <r>
    <x v="16"/>
    <x v="10"/>
    <x v="184"/>
    <x v="7"/>
    <n v="8"/>
  </r>
  <r>
    <x v="16"/>
    <x v="13"/>
    <x v="284"/>
    <x v="18"/>
    <n v="8"/>
  </r>
  <r>
    <x v="16"/>
    <x v="13"/>
    <x v="285"/>
    <x v="18"/>
    <n v="8"/>
  </r>
  <r>
    <x v="16"/>
    <x v="14"/>
    <x v="321"/>
    <x v="18"/>
    <n v="8"/>
  </r>
  <r>
    <x v="16"/>
    <x v="15"/>
    <x v="322"/>
    <x v="20"/>
    <n v="8"/>
  </r>
  <r>
    <x v="16"/>
    <x v="16"/>
    <x v="356"/>
    <x v="7"/>
    <n v="8"/>
  </r>
  <r>
    <x v="16"/>
    <x v="16"/>
    <x v="361"/>
    <x v="7"/>
    <n v="8"/>
  </r>
  <r>
    <x v="16"/>
    <x v="16"/>
    <x v="378"/>
    <x v="18"/>
    <n v="8"/>
  </r>
  <r>
    <x v="16"/>
    <x v="16"/>
    <x v="385"/>
    <x v="7"/>
    <n v="8"/>
  </r>
  <r>
    <x v="16"/>
    <x v="0"/>
    <x v="10"/>
    <x v="3"/>
    <n v="7"/>
  </r>
  <r>
    <x v="16"/>
    <x v="0"/>
    <x v="12"/>
    <x v="3"/>
    <n v="7"/>
  </r>
  <r>
    <x v="16"/>
    <x v="1"/>
    <x v="33"/>
    <x v="7"/>
    <n v="7"/>
  </r>
  <r>
    <x v="16"/>
    <x v="1"/>
    <x v="35"/>
    <x v="7"/>
    <n v="7"/>
  </r>
  <r>
    <x v="16"/>
    <x v="3"/>
    <x v="44"/>
    <x v="8"/>
    <n v="7"/>
  </r>
  <r>
    <x v="16"/>
    <x v="3"/>
    <x v="47"/>
    <x v="7"/>
    <n v="7"/>
  </r>
  <r>
    <x v="16"/>
    <x v="3"/>
    <x v="48"/>
    <x v="7"/>
    <n v="7"/>
  </r>
  <r>
    <x v="16"/>
    <x v="3"/>
    <x v="52"/>
    <x v="8"/>
    <n v="7"/>
  </r>
  <r>
    <x v="16"/>
    <x v="3"/>
    <x v="56"/>
    <x v="18"/>
    <n v="7"/>
  </r>
  <r>
    <x v="16"/>
    <x v="3"/>
    <x v="58"/>
    <x v="8"/>
    <n v="7"/>
  </r>
  <r>
    <x v="16"/>
    <x v="5"/>
    <x v="91"/>
    <x v="7"/>
    <n v="7"/>
  </r>
  <r>
    <x v="16"/>
    <x v="6"/>
    <x v="123"/>
    <x v="7"/>
    <n v="7"/>
  </r>
  <r>
    <x v="16"/>
    <x v="8"/>
    <x v="147"/>
    <x v="7"/>
    <n v="7"/>
  </r>
  <r>
    <x v="16"/>
    <x v="10"/>
    <x v="182"/>
    <x v="8"/>
    <n v="7"/>
  </r>
  <r>
    <x v="16"/>
    <x v="10"/>
    <x v="191"/>
    <x v="20"/>
    <n v="7"/>
  </r>
  <r>
    <x v="16"/>
    <x v="11"/>
    <x v="206"/>
    <x v="18"/>
    <n v="7"/>
  </r>
  <r>
    <x v="16"/>
    <x v="12"/>
    <x v="244"/>
    <x v="7"/>
    <n v="7"/>
  </r>
  <r>
    <x v="16"/>
    <x v="12"/>
    <x v="249"/>
    <x v="7"/>
    <n v="7"/>
  </r>
  <r>
    <x v="16"/>
    <x v="13"/>
    <x v="267"/>
    <x v="7"/>
    <n v="7"/>
  </r>
  <r>
    <x v="16"/>
    <x v="13"/>
    <x v="292"/>
    <x v="19"/>
    <n v="7"/>
  </r>
  <r>
    <x v="16"/>
    <x v="14"/>
    <x v="303"/>
    <x v="20"/>
    <n v="7"/>
  </r>
  <r>
    <x v="16"/>
    <x v="15"/>
    <x v="331"/>
    <x v="8"/>
    <n v="7"/>
  </r>
  <r>
    <x v="16"/>
    <x v="16"/>
    <x v="357"/>
    <x v="7"/>
    <n v="7"/>
  </r>
  <r>
    <x v="16"/>
    <x v="16"/>
    <x v="362"/>
    <x v="7"/>
    <n v="7"/>
  </r>
  <r>
    <x v="16"/>
    <x v="16"/>
    <x v="363"/>
    <x v="7"/>
    <n v="7"/>
  </r>
  <r>
    <x v="16"/>
    <x v="0"/>
    <x v="7"/>
    <x v="8"/>
    <n v="6"/>
  </r>
  <r>
    <x v="16"/>
    <x v="0"/>
    <x v="16"/>
    <x v="20"/>
    <n v="6"/>
  </r>
  <r>
    <x v="16"/>
    <x v="1"/>
    <x v="20"/>
    <x v="7"/>
    <n v="6"/>
  </r>
  <r>
    <x v="16"/>
    <x v="1"/>
    <x v="23"/>
    <x v="18"/>
    <n v="6"/>
  </r>
  <r>
    <x v="16"/>
    <x v="1"/>
    <x v="24"/>
    <x v="7"/>
    <n v="6"/>
  </r>
  <r>
    <x v="16"/>
    <x v="1"/>
    <x v="28"/>
    <x v="18"/>
    <n v="6"/>
  </r>
  <r>
    <x v="16"/>
    <x v="1"/>
    <x v="34"/>
    <x v="8"/>
    <n v="6"/>
  </r>
  <r>
    <x v="16"/>
    <x v="4"/>
    <x v="66"/>
    <x v="7"/>
    <n v="6"/>
  </r>
  <r>
    <x v="16"/>
    <x v="4"/>
    <x v="68"/>
    <x v="7"/>
    <n v="6"/>
  </r>
  <r>
    <x v="16"/>
    <x v="4"/>
    <x v="70"/>
    <x v="7"/>
    <n v="6"/>
  </r>
  <r>
    <x v="16"/>
    <x v="5"/>
    <x v="106"/>
    <x v="20"/>
    <n v="6"/>
  </r>
  <r>
    <x v="16"/>
    <x v="5"/>
    <x v="109"/>
    <x v="7"/>
    <n v="6"/>
  </r>
  <r>
    <x v="16"/>
    <x v="6"/>
    <x v="111"/>
    <x v="7"/>
    <n v="6"/>
  </r>
  <r>
    <x v="16"/>
    <x v="6"/>
    <x v="114"/>
    <x v="8"/>
    <n v="6"/>
  </r>
  <r>
    <x v="16"/>
    <x v="7"/>
    <x v="139"/>
    <x v="20"/>
    <n v="6"/>
  </r>
  <r>
    <x v="16"/>
    <x v="10"/>
    <x v="174"/>
    <x v="7"/>
    <n v="6"/>
  </r>
  <r>
    <x v="16"/>
    <x v="11"/>
    <x v="207"/>
    <x v="19"/>
    <n v="6"/>
  </r>
  <r>
    <x v="16"/>
    <x v="11"/>
    <x v="222"/>
    <x v="18"/>
    <n v="6"/>
  </r>
  <r>
    <x v="16"/>
    <x v="14"/>
    <x v="315"/>
    <x v="7"/>
    <n v="6"/>
  </r>
  <r>
    <x v="16"/>
    <x v="15"/>
    <x v="336"/>
    <x v="7"/>
    <n v="6"/>
  </r>
  <r>
    <x v="16"/>
    <x v="15"/>
    <x v="342"/>
    <x v="7"/>
    <n v="6"/>
  </r>
  <r>
    <x v="16"/>
    <x v="16"/>
    <x v="351"/>
    <x v="7"/>
    <n v="6"/>
  </r>
  <r>
    <x v="16"/>
    <x v="16"/>
    <x v="359"/>
    <x v="18"/>
    <n v="6"/>
  </r>
  <r>
    <x v="16"/>
    <x v="16"/>
    <x v="374"/>
    <x v="18"/>
    <n v="6"/>
  </r>
  <r>
    <x v="16"/>
    <x v="17"/>
    <x v="394"/>
    <x v="7"/>
    <n v="6"/>
  </r>
  <r>
    <x v="16"/>
    <x v="17"/>
    <x v="401"/>
    <x v="19"/>
    <n v="6"/>
  </r>
  <r>
    <x v="16"/>
    <x v="0"/>
    <x v="2"/>
    <x v="3"/>
    <n v="5"/>
  </r>
  <r>
    <x v="16"/>
    <x v="0"/>
    <x v="2"/>
    <x v="8"/>
    <n v="5"/>
  </r>
  <r>
    <x v="16"/>
    <x v="0"/>
    <x v="15"/>
    <x v="7"/>
    <n v="5"/>
  </r>
  <r>
    <x v="16"/>
    <x v="1"/>
    <x v="18"/>
    <x v="7"/>
    <n v="5"/>
  </r>
  <r>
    <x v="16"/>
    <x v="3"/>
    <x v="59"/>
    <x v="18"/>
    <n v="5"/>
  </r>
  <r>
    <x v="16"/>
    <x v="4"/>
    <x v="63"/>
    <x v="7"/>
    <n v="5"/>
  </r>
  <r>
    <x v="16"/>
    <x v="4"/>
    <x v="72"/>
    <x v="7"/>
    <n v="5"/>
  </r>
  <r>
    <x v="16"/>
    <x v="4"/>
    <x v="81"/>
    <x v="7"/>
    <n v="5"/>
  </r>
  <r>
    <x v="16"/>
    <x v="5"/>
    <x v="100"/>
    <x v="7"/>
    <n v="5"/>
  </r>
  <r>
    <x v="16"/>
    <x v="5"/>
    <x v="102"/>
    <x v="7"/>
    <n v="5"/>
  </r>
  <r>
    <x v="16"/>
    <x v="6"/>
    <x v="114"/>
    <x v="7"/>
    <n v="5"/>
  </r>
  <r>
    <x v="16"/>
    <x v="6"/>
    <x v="436"/>
    <x v="3"/>
    <n v="5"/>
  </r>
  <r>
    <x v="16"/>
    <x v="6"/>
    <x v="118"/>
    <x v="8"/>
    <n v="5"/>
  </r>
  <r>
    <x v="16"/>
    <x v="6"/>
    <x v="121"/>
    <x v="18"/>
    <n v="5"/>
  </r>
  <r>
    <x v="16"/>
    <x v="7"/>
    <x v="125"/>
    <x v="7"/>
    <n v="5"/>
  </r>
  <r>
    <x v="16"/>
    <x v="7"/>
    <x v="127"/>
    <x v="7"/>
    <n v="5"/>
  </r>
  <r>
    <x v="16"/>
    <x v="7"/>
    <x v="139"/>
    <x v="7"/>
    <n v="5"/>
  </r>
  <r>
    <x v="16"/>
    <x v="8"/>
    <x v="144"/>
    <x v="18"/>
    <n v="5"/>
  </r>
  <r>
    <x v="16"/>
    <x v="9"/>
    <x v="159"/>
    <x v="7"/>
    <n v="5"/>
  </r>
  <r>
    <x v="16"/>
    <x v="10"/>
    <x v="189"/>
    <x v="7"/>
    <n v="5"/>
  </r>
  <r>
    <x v="16"/>
    <x v="10"/>
    <x v="191"/>
    <x v="8"/>
    <n v="5"/>
  </r>
  <r>
    <x v="16"/>
    <x v="12"/>
    <x v="248"/>
    <x v="7"/>
    <n v="5"/>
  </r>
  <r>
    <x v="16"/>
    <x v="13"/>
    <x v="289"/>
    <x v="7"/>
    <n v="5"/>
  </r>
  <r>
    <x v="16"/>
    <x v="14"/>
    <x v="300"/>
    <x v="19"/>
    <n v="5"/>
  </r>
  <r>
    <x v="16"/>
    <x v="14"/>
    <x v="317"/>
    <x v="7"/>
    <n v="5"/>
  </r>
  <r>
    <x v="16"/>
    <x v="14"/>
    <x v="319"/>
    <x v="7"/>
    <n v="5"/>
  </r>
  <r>
    <x v="16"/>
    <x v="15"/>
    <x v="330"/>
    <x v="20"/>
    <n v="5"/>
  </r>
  <r>
    <x v="16"/>
    <x v="16"/>
    <x v="366"/>
    <x v="7"/>
    <n v="5"/>
  </r>
  <r>
    <x v="16"/>
    <x v="17"/>
    <x v="435"/>
    <x v="7"/>
    <n v="5"/>
  </r>
  <r>
    <x v="16"/>
    <x v="0"/>
    <x v="8"/>
    <x v="7"/>
    <n v="4"/>
  </r>
  <r>
    <x v="16"/>
    <x v="0"/>
    <x v="9"/>
    <x v="20"/>
    <n v="4"/>
  </r>
  <r>
    <x v="16"/>
    <x v="0"/>
    <x v="15"/>
    <x v="8"/>
    <n v="4"/>
  </r>
  <r>
    <x v="16"/>
    <x v="2"/>
    <x v="40"/>
    <x v="7"/>
    <n v="4"/>
  </r>
  <r>
    <x v="16"/>
    <x v="3"/>
    <x v="55"/>
    <x v="7"/>
    <n v="4"/>
  </r>
  <r>
    <x v="16"/>
    <x v="4"/>
    <x v="71"/>
    <x v="7"/>
    <n v="4"/>
  </r>
  <r>
    <x v="16"/>
    <x v="4"/>
    <x v="83"/>
    <x v="7"/>
    <n v="4"/>
  </r>
  <r>
    <x v="16"/>
    <x v="5"/>
    <x v="98"/>
    <x v="7"/>
    <n v="4"/>
  </r>
  <r>
    <x v="16"/>
    <x v="5"/>
    <x v="109"/>
    <x v="19"/>
    <n v="4"/>
  </r>
  <r>
    <x v="16"/>
    <x v="7"/>
    <x v="134"/>
    <x v="7"/>
    <n v="4"/>
  </r>
  <r>
    <x v="16"/>
    <x v="7"/>
    <x v="136"/>
    <x v="7"/>
    <n v="4"/>
  </r>
  <r>
    <x v="16"/>
    <x v="7"/>
    <x v="141"/>
    <x v="7"/>
    <n v="4"/>
  </r>
  <r>
    <x v="16"/>
    <x v="8"/>
    <x v="143"/>
    <x v="7"/>
    <n v="4"/>
  </r>
  <r>
    <x v="16"/>
    <x v="8"/>
    <x v="148"/>
    <x v="7"/>
    <n v="4"/>
  </r>
  <r>
    <x v="16"/>
    <x v="8"/>
    <x v="150"/>
    <x v="7"/>
    <n v="4"/>
  </r>
  <r>
    <x v="16"/>
    <x v="9"/>
    <x v="162"/>
    <x v="18"/>
    <n v="4"/>
  </r>
  <r>
    <x v="16"/>
    <x v="9"/>
    <x v="164"/>
    <x v="7"/>
    <n v="4"/>
  </r>
  <r>
    <x v="16"/>
    <x v="9"/>
    <x v="164"/>
    <x v="20"/>
    <n v="4"/>
  </r>
  <r>
    <x v="16"/>
    <x v="10"/>
    <x v="184"/>
    <x v="8"/>
    <n v="4"/>
  </r>
  <r>
    <x v="16"/>
    <x v="10"/>
    <x v="187"/>
    <x v="8"/>
    <n v="4"/>
  </r>
  <r>
    <x v="16"/>
    <x v="10"/>
    <x v="194"/>
    <x v="7"/>
    <n v="4"/>
  </r>
  <r>
    <x v="16"/>
    <x v="11"/>
    <x v="200"/>
    <x v="7"/>
    <n v="4"/>
  </r>
  <r>
    <x v="16"/>
    <x v="11"/>
    <x v="203"/>
    <x v="7"/>
    <n v="4"/>
  </r>
  <r>
    <x v="16"/>
    <x v="11"/>
    <x v="204"/>
    <x v="20"/>
    <n v="4"/>
  </r>
  <r>
    <x v="16"/>
    <x v="11"/>
    <x v="205"/>
    <x v="7"/>
    <n v="4"/>
  </r>
  <r>
    <x v="16"/>
    <x v="11"/>
    <x v="207"/>
    <x v="7"/>
    <n v="4"/>
  </r>
  <r>
    <x v="16"/>
    <x v="11"/>
    <x v="218"/>
    <x v="20"/>
    <n v="4"/>
  </r>
  <r>
    <x v="16"/>
    <x v="12"/>
    <x v="247"/>
    <x v="7"/>
    <n v="4"/>
  </r>
  <r>
    <x v="16"/>
    <x v="12"/>
    <x v="250"/>
    <x v="7"/>
    <n v="4"/>
  </r>
  <r>
    <x v="16"/>
    <x v="12"/>
    <x v="254"/>
    <x v="18"/>
    <n v="4"/>
  </r>
  <r>
    <x v="16"/>
    <x v="13"/>
    <x v="266"/>
    <x v="7"/>
    <n v="4"/>
  </r>
  <r>
    <x v="16"/>
    <x v="13"/>
    <x v="267"/>
    <x v="20"/>
    <n v="4"/>
  </r>
  <r>
    <x v="16"/>
    <x v="13"/>
    <x v="269"/>
    <x v="7"/>
    <n v="4"/>
  </r>
  <r>
    <x v="16"/>
    <x v="13"/>
    <x v="273"/>
    <x v="20"/>
    <n v="4"/>
  </r>
  <r>
    <x v="16"/>
    <x v="14"/>
    <x v="297"/>
    <x v="8"/>
    <n v="4"/>
  </r>
  <r>
    <x v="16"/>
    <x v="14"/>
    <x v="302"/>
    <x v="19"/>
    <n v="4"/>
  </r>
  <r>
    <x v="16"/>
    <x v="14"/>
    <x v="303"/>
    <x v="7"/>
    <n v="4"/>
  </r>
  <r>
    <x v="16"/>
    <x v="14"/>
    <x v="304"/>
    <x v="3"/>
    <n v="4"/>
  </r>
  <r>
    <x v="16"/>
    <x v="14"/>
    <x v="304"/>
    <x v="8"/>
    <n v="4"/>
  </r>
  <r>
    <x v="16"/>
    <x v="14"/>
    <x v="306"/>
    <x v="7"/>
    <n v="4"/>
  </r>
  <r>
    <x v="16"/>
    <x v="14"/>
    <x v="311"/>
    <x v="8"/>
    <n v="4"/>
  </r>
  <r>
    <x v="16"/>
    <x v="14"/>
    <x v="312"/>
    <x v="8"/>
    <n v="4"/>
  </r>
  <r>
    <x v="16"/>
    <x v="14"/>
    <x v="314"/>
    <x v="8"/>
    <n v="4"/>
  </r>
  <r>
    <x v="16"/>
    <x v="14"/>
    <x v="315"/>
    <x v="3"/>
    <n v="4"/>
  </r>
  <r>
    <x v="16"/>
    <x v="14"/>
    <x v="320"/>
    <x v="7"/>
    <n v="4"/>
  </r>
  <r>
    <x v="16"/>
    <x v="15"/>
    <x v="337"/>
    <x v="7"/>
    <n v="4"/>
  </r>
  <r>
    <x v="16"/>
    <x v="15"/>
    <x v="337"/>
    <x v="8"/>
    <n v="4"/>
  </r>
  <r>
    <x v="16"/>
    <x v="16"/>
    <x v="350"/>
    <x v="7"/>
    <n v="4"/>
  </r>
  <r>
    <x v="16"/>
    <x v="16"/>
    <x v="379"/>
    <x v="7"/>
    <n v="4"/>
  </r>
  <r>
    <x v="16"/>
    <x v="17"/>
    <x v="404"/>
    <x v="18"/>
    <n v="4"/>
  </r>
  <r>
    <x v="16"/>
    <x v="17"/>
    <x v="406"/>
    <x v="7"/>
    <n v="4"/>
  </r>
  <r>
    <x v="16"/>
    <x v="18"/>
    <x v="418"/>
    <x v="18"/>
    <n v="4"/>
  </r>
  <r>
    <x v="16"/>
    <x v="18"/>
    <x v="421"/>
    <x v="20"/>
    <n v="4"/>
  </r>
  <r>
    <x v="16"/>
    <x v="0"/>
    <x v="4"/>
    <x v="18"/>
    <n v="3"/>
  </r>
  <r>
    <x v="16"/>
    <x v="0"/>
    <x v="8"/>
    <x v="8"/>
    <n v="3"/>
  </r>
  <r>
    <x v="16"/>
    <x v="0"/>
    <x v="9"/>
    <x v="7"/>
    <n v="3"/>
  </r>
  <r>
    <x v="16"/>
    <x v="0"/>
    <x v="13"/>
    <x v="7"/>
    <n v="3"/>
  </r>
  <r>
    <x v="16"/>
    <x v="1"/>
    <x v="23"/>
    <x v="3"/>
    <n v="3"/>
  </r>
  <r>
    <x v="16"/>
    <x v="1"/>
    <x v="25"/>
    <x v="7"/>
    <n v="3"/>
  </r>
  <r>
    <x v="16"/>
    <x v="1"/>
    <x v="30"/>
    <x v="7"/>
    <n v="3"/>
  </r>
  <r>
    <x v="16"/>
    <x v="1"/>
    <x v="31"/>
    <x v="7"/>
    <n v="3"/>
  </r>
  <r>
    <x v="16"/>
    <x v="1"/>
    <x v="32"/>
    <x v="7"/>
    <n v="3"/>
  </r>
  <r>
    <x v="16"/>
    <x v="3"/>
    <x v="43"/>
    <x v="3"/>
    <n v="3"/>
  </r>
  <r>
    <x v="16"/>
    <x v="3"/>
    <x v="46"/>
    <x v="7"/>
    <n v="3"/>
  </r>
  <r>
    <x v="16"/>
    <x v="3"/>
    <x v="54"/>
    <x v="7"/>
    <n v="3"/>
  </r>
  <r>
    <x v="16"/>
    <x v="3"/>
    <x v="60"/>
    <x v="8"/>
    <n v="3"/>
  </r>
  <r>
    <x v="16"/>
    <x v="3"/>
    <x v="61"/>
    <x v="8"/>
    <n v="3"/>
  </r>
  <r>
    <x v="16"/>
    <x v="3"/>
    <x v="62"/>
    <x v="20"/>
    <n v="3"/>
  </r>
  <r>
    <x v="16"/>
    <x v="4"/>
    <x v="78"/>
    <x v="7"/>
    <n v="3"/>
  </r>
  <r>
    <x v="16"/>
    <x v="5"/>
    <x v="106"/>
    <x v="7"/>
    <n v="3"/>
  </r>
  <r>
    <x v="16"/>
    <x v="6"/>
    <x v="110"/>
    <x v="7"/>
    <n v="3"/>
  </r>
  <r>
    <x v="16"/>
    <x v="6"/>
    <x v="111"/>
    <x v="8"/>
    <n v="3"/>
  </r>
  <r>
    <x v="16"/>
    <x v="6"/>
    <x v="112"/>
    <x v="8"/>
    <n v="3"/>
  </r>
  <r>
    <x v="16"/>
    <x v="6"/>
    <x v="116"/>
    <x v="7"/>
    <n v="3"/>
  </r>
  <r>
    <x v="16"/>
    <x v="6"/>
    <x v="118"/>
    <x v="3"/>
    <n v="3"/>
  </r>
  <r>
    <x v="16"/>
    <x v="7"/>
    <x v="124"/>
    <x v="7"/>
    <n v="3"/>
  </r>
  <r>
    <x v="16"/>
    <x v="7"/>
    <x v="126"/>
    <x v="7"/>
    <n v="3"/>
  </r>
  <r>
    <x v="16"/>
    <x v="7"/>
    <x v="128"/>
    <x v="7"/>
    <n v="3"/>
  </r>
  <r>
    <x v="16"/>
    <x v="7"/>
    <x v="130"/>
    <x v="8"/>
    <n v="3"/>
  </r>
  <r>
    <x v="16"/>
    <x v="8"/>
    <x v="150"/>
    <x v="20"/>
    <n v="3"/>
  </r>
  <r>
    <x v="16"/>
    <x v="9"/>
    <x v="160"/>
    <x v="20"/>
    <n v="3"/>
  </r>
  <r>
    <x v="16"/>
    <x v="9"/>
    <x v="161"/>
    <x v="7"/>
    <n v="3"/>
  </r>
  <r>
    <x v="16"/>
    <x v="9"/>
    <x v="163"/>
    <x v="7"/>
    <n v="3"/>
  </r>
  <r>
    <x v="16"/>
    <x v="9"/>
    <x v="167"/>
    <x v="20"/>
    <n v="3"/>
  </r>
  <r>
    <x v="16"/>
    <x v="9"/>
    <x v="168"/>
    <x v="7"/>
    <n v="3"/>
  </r>
  <r>
    <x v="16"/>
    <x v="9"/>
    <x v="170"/>
    <x v="7"/>
    <n v="3"/>
  </r>
  <r>
    <x v="16"/>
    <x v="10"/>
    <x v="192"/>
    <x v="7"/>
    <n v="3"/>
  </r>
  <r>
    <x v="16"/>
    <x v="11"/>
    <x v="221"/>
    <x v="18"/>
    <n v="3"/>
  </r>
  <r>
    <x v="16"/>
    <x v="11"/>
    <x v="226"/>
    <x v="7"/>
    <n v="3"/>
  </r>
  <r>
    <x v="16"/>
    <x v="11"/>
    <x v="227"/>
    <x v="7"/>
    <n v="3"/>
  </r>
  <r>
    <x v="16"/>
    <x v="12"/>
    <x v="233"/>
    <x v="7"/>
    <n v="3"/>
  </r>
  <r>
    <x v="16"/>
    <x v="12"/>
    <x v="238"/>
    <x v="18"/>
    <n v="3"/>
  </r>
  <r>
    <x v="16"/>
    <x v="12"/>
    <x v="245"/>
    <x v="7"/>
    <n v="3"/>
  </r>
  <r>
    <x v="16"/>
    <x v="12"/>
    <x v="246"/>
    <x v="7"/>
    <n v="3"/>
  </r>
  <r>
    <x v="16"/>
    <x v="13"/>
    <x v="261"/>
    <x v="7"/>
    <n v="3"/>
  </r>
  <r>
    <x v="16"/>
    <x v="13"/>
    <x v="261"/>
    <x v="20"/>
    <n v="3"/>
  </r>
  <r>
    <x v="16"/>
    <x v="13"/>
    <x v="270"/>
    <x v="7"/>
    <n v="3"/>
  </r>
  <r>
    <x v="16"/>
    <x v="13"/>
    <x v="272"/>
    <x v="3"/>
    <n v="3"/>
  </r>
  <r>
    <x v="16"/>
    <x v="13"/>
    <x v="277"/>
    <x v="7"/>
    <n v="3"/>
  </r>
  <r>
    <x v="16"/>
    <x v="13"/>
    <x v="278"/>
    <x v="7"/>
    <n v="3"/>
  </r>
  <r>
    <x v="16"/>
    <x v="13"/>
    <x v="283"/>
    <x v="7"/>
    <n v="3"/>
  </r>
  <r>
    <x v="16"/>
    <x v="13"/>
    <x v="287"/>
    <x v="7"/>
    <n v="3"/>
  </r>
  <r>
    <x v="16"/>
    <x v="13"/>
    <x v="287"/>
    <x v="20"/>
    <n v="3"/>
  </r>
  <r>
    <x v="16"/>
    <x v="14"/>
    <x v="302"/>
    <x v="7"/>
    <n v="3"/>
  </r>
  <r>
    <x v="16"/>
    <x v="14"/>
    <x v="312"/>
    <x v="7"/>
    <n v="3"/>
  </r>
  <r>
    <x v="16"/>
    <x v="14"/>
    <x v="316"/>
    <x v="7"/>
    <n v="3"/>
  </r>
  <r>
    <x v="16"/>
    <x v="15"/>
    <x v="323"/>
    <x v="7"/>
    <n v="3"/>
  </r>
  <r>
    <x v="16"/>
    <x v="15"/>
    <x v="326"/>
    <x v="8"/>
    <n v="3"/>
  </r>
  <r>
    <x v="16"/>
    <x v="15"/>
    <x v="330"/>
    <x v="19"/>
    <n v="3"/>
  </r>
  <r>
    <x v="16"/>
    <x v="16"/>
    <x v="347"/>
    <x v="7"/>
    <n v="3"/>
  </r>
  <r>
    <x v="16"/>
    <x v="16"/>
    <x v="355"/>
    <x v="7"/>
    <n v="3"/>
  </r>
  <r>
    <x v="16"/>
    <x v="16"/>
    <x v="358"/>
    <x v="7"/>
    <n v="3"/>
  </r>
  <r>
    <x v="16"/>
    <x v="16"/>
    <x v="359"/>
    <x v="7"/>
    <n v="3"/>
  </r>
  <r>
    <x v="16"/>
    <x v="16"/>
    <x v="367"/>
    <x v="20"/>
    <n v="3"/>
  </r>
  <r>
    <x v="16"/>
    <x v="16"/>
    <x v="380"/>
    <x v="20"/>
    <n v="3"/>
  </r>
  <r>
    <x v="16"/>
    <x v="16"/>
    <x v="381"/>
    <x v="7"/>
    <n v="3"/>
  </r>
  <r>
    <x v="16"/>
    <x v="17"/>
    <x v="393"/>
    <x v="7"/>
    <n v="3"/>
  </r>
  <r>
    <x v="16"/>
    <x v="0"/>
    <x v="5"/>
    <x v="18"/>
    <n v="2"/>
  </r>
  <r>
    <x v="16"/>
    <x v="0"/>
    <x v="13"/>
    <x v="3"/>
    <n v="2"/>
  </r>
  <r>
    <x v="16"/>
    <x v="0"/>
    <x v="14"/>
    <x v="7"/>
    <n v="2"/>
  </r>
  <r>
    <x v="16"/>
    <x v="0"/>
    <x v="14"/>
    <x v="8"/>
    <n v="2"/>
  </r>
  <r>
    <x v="16"/>
    <x v="0"/>
    <x v="15"/>
    <x v="3"/>
    <n v="2"/>
  </r>
  <r>
    <x v="16"/>
    <x v="0"/>
    <x v="16"/>
    <x v="7"/>
    <n v="2"/>
  </r>
  <r>
    <x v="16"/>
    <x v="1"/>
    <x v="23"/>
    <x v="7"/>
    <n v="2"/>
  </r>
  <r>
    <x v="16"/>
    <x v="1"/>
    <x v="24"/>
    <x v="8"/>
    <n v="2"/>
  </r>
  <r>
    <x v="16"/>
    <x v="1"/>
    <x v="25"/>
    <x v="8"/>
    <n v="2"/>
  </r>
  <r>
    <x v="16"/>
    <x v="1"/>
    <x v="28"/>
    <x v="3"/>
    <n v="2"/>
  </r>
  <r>
    <x v="16"/>
    <x v="1"/>
    <x v="29"/>
    <x v="7"/>
    <n v="2"/>
  </r>
  <r>
    <x v="16"/>
    <x v="1"/>
    <x v="36"/>
    <x v="7"/>
    <n v="2"/>
  </r>
  <r>
    <x v="16"/>
    <x v="3"/>
    <x v="42"/>
    <x v="8"/>
    <n v="2"/>
  </r>
  <r>
    <x v="16"/>
    <x v="3"/>
    <x v="49"/>
    <x v="8"/>
    <n v="2"/>
  </r>
  <r>
    <x v="16"/>
    <x v="3"/>
    <x v="54"/>
    <x v="8"/>
    <n v="2"/>
  </r>
  <r>
    <x v="16"/>
    <x v="3"/>
    <x v="56"/>
    <x v="7"/>
    <n v="2"/>
  </r>
  <r>
    <x v="16"/>
    <x v="3"/>
    <x v="56"/>
    <x v="8"/>
    <n v="2"/>
  </r>
  <r>
    <x v="16"/>
    <x v="3"/>
    <x v="59"/>
    <x v="7"/>
    <n v="2"/>
  </r>
  <r>
    <x v="16"/>
    <x v="3"/>
    <x v="60"/>
    <x v="7"/>
    <n v="2"/>
  </r>
  <r>
    <x v="16"/>
    <x v="3"/>
    <x v="62"/>
    <x v="18"/>
    <n v="2"/>
  </r>
  <r>
    <x v="16"/>
    <x v="4"/>
    <x v="64"/>
    <x v="3"/>
    <n v="2"/>
  </r>
  <r>
    <x v="16"/>
    <x v="4"/>
    <x v="66"/>
    <x v="20"/>
    <n v="2"/>
  </r>
  <r>
    <x v="16"/>
    <x v="4"/>
    <x v="66"/>
    <x v="19"/>
    <n v="2"/>
  </r>
  <r>
    <x v="16"/>
    <x v="4"/>
    <x v="76"/>
    <x v="3"/>
    <n v="2"/>
  </r>
  <r>
    <x v="16"/>
    <x v="4"/>
    <x v="76"/>
    <x v="8"/>
    <n v="2"/>
  </r>
  <r>
    <x v="16"/>
    <x v="4"/>
    <x v="79"/>
    <x v="8"/>
    <n v="2"/>
  </r>
  <r>
    <x v="16"/>
    <x v="4"/>
    <x v="82"/>
    <x v="7"/>
    <n v="2"/>
  </r>
  <r>
    <x v="16"/>
    <x v="4"/>
    <x v="88"/>
    <x v="18"/>
    <n v="2"/>
  </r>
  <r>
    <x v="16"/>
    <x v="5"/>
    <x v="89"/>
    <x v="7"/>
    <n v="2"/>
  </r>
  <r>
    <x v="16"/>
    <x v="5"/>
    <x v="90"/>
    <x v="7"/>
    <n v="2"/>
  </r>
  <r>
    <x v="16"/>
    <x v="5"/>
    <x v="90"/>
    <x v="8"/>
    <n v="2"/>
  </r>
  <r>
    <x v="16"/>
    <x v="5"/>
    <x v="92"/>
    <x v="7"/>
    <n v="2"/>
  </r>
  <r>
    <x v="16"/>
    <x v="5"/>
    <x v="93"/>
    <x v="7"/>
    <n v="2"/>
  </r>
  <r>
    <x v="16"/>
    <x v="5"/>
    <x v="94"/>
    <x v="7"/>
    <n v="2"/>
  </r>
  <r>
    <x v="16"/>
    <x v="5"/>
    <x v="96"/>
    <x v="7"/>
    <n v="2"/>
  </r>
  <r>
    <x v="16"/>
    <x v="5"/>
    <x v="97"/>
    <x v="7"/>
    <n v="2"/>
  </r>
  <r>
    <x v="16"/>
    <x v="5"/>
    <x v="99"/>
    <x v="7"/>
    <n v="2"/>
  </r>
  <r>
    <x v="16"/>
    <x v="5"/>
    <x v="102"/>
    <x v="8"/>
    <n v="2"/>
  </r>
  <r>
    <x v="16"/>
    <x v="5"/>
    <x v="103"/>
    <x v="7"/>
    <n v="2"/>
  </r>
  <r>
    <x v="16"/>
    <x v="5"/>
    <x v="104"/>
    <x v="7"/>
    <n v="2"/>
  </r>
  <r>
    <x v="16"/>
    <x v="5"/>
    <x v="105"/>
    <x v="7"/>
    <n v="2"/>
  </r>
  <r>
    <x v="16"/>
    <x v="5"/>
    <x v="108"/>
    <x v="7"/>
    <n v="2"/>
  </r>
  <r>
    <x v="16"/>
    <x v="6"/>
    <x v="114"/>
    <x v="3"/>
    <n v="2"/>
  </r>
  <r>
    <x v="16"/>
    <x v="7"/>
    <x v="129"/>
    <x v="7"/>
    <n v="2"/>
  </r>
  <r>
    <x v="16"/>
    <x v="7"/>
    <x v="130"/>
    <x v="7"/>
    <n v="2"/>
  </r>
  <r>
    <x v="16"/>
    <x v="7"/>
    <x v="130"/>
    <x v="3"/>
    <n v="2"/>
  </r>
  <r>
    <x v="16"/>
    <x v="7"/>
    <x v="131"/>
    <x v="7"/>
    <n v="2"/>
  </r>
  <r>
    <x v="16"/>
    <x v="7"/>
    <x v="135"/>
    <x v="7"/>
    <n v="2"/>
  </r>
  <r>
    <x v="16"/>
    <x v="7"/>
    <x v="140"/>
    <x v="7"/>
    <n v="2"/>
  </r>
  <r>
    <x v="16"/>
    <x v="7"/>
    <x v="140"/>
    <x v="20"/>
    <n v="2"/>
  </r>
  <r>
    <x v="16"/>
    <x v="8"/>
    <x v="145"/>
    <x v="7"/>
    <n v="2"/>
  </r>
  <r>
    <x v="16"/>
    <x v="8"/>
    <x v="146"/>
    <x v="7"/>
    <n v="2"/>
  </r>
  <r>
    <x v="16"/>
    <x v="9"/>
    <x v="157"/>
    <x v="7"/>
    <n v="2"/>
  </r>
  <r>
    <x v="16"/>
    <x v="9"/>
    <x v="158"/>
    <x v="7"/>
    <n v="2"/>
  </r>
  <r>
    <x v="16"/>
    <x v="9"/>
    <x v="160"/>
    <x v="7"/>
    <n v="2"/>
  </r>
  <r>
    <x v="16"/>
    <x v="9"/>
    <x v="167"/>
    <x v="7"/>
    <n v="2"/>
  </r>
  <r>
    <x v="16"/>
    <x v="9"/>
    <x v="171"/>
    <x v="7"/>
    <n v="2"/>
  </r>
  <r>
    <x v="16"/>
    <x v="10"/>
    <x v="172"/>
    <x v="8"/>
    <n v="2"/>
  </r>
  <r>
    <x v="16"/>
    <x v="10"/>
    <x v="174"/>
    <x v="8"/>
    <n v="2"/>
  </r>
  <r>
    <x v="16"/>
    <x v="10"/>
    <x v="176"/>
    <x v="7"/>
    <n v="2"/>
  </r>
  <r>
    <x v="16"/>
    <x v="10"/>
    <x v="177"/>
    <x v="8"/>
    <n v="2"/>
  </r>
  <r>
    <x v="16"/>
    <x v="10"/>
    <x v="178"/>
    <x v="8"/>
    <n v="2"/>
  </r>
  <r>
    <x v="16"/>
    <x v="11"/>
    <x v="204"/>
    <x v="7"/>
    <n v="2"/>
  </r>
  <r>
    <x v="16"/>
    <x v="11"/>
    <x v="205"/>
    <x v="3"/>
    <n v="2"/>
  </r>
  <r>
    <x v="16"/>
    <x v="11"/>
    <x v="210"/>
    <x v="7"/>
    <n v="2"/>
  </r>
  <r>
    <x v="16"/>
    <x v="11"/>
    <x v="223"/>
    <x v="7"/>
    <n v="2"/>
  </r>
  <r>
    <x v="16"/>
    <x v="11"/>
    <x v="224"/>
    <x v="7"/>
    <n v="2"/>
  </r>
  <r>
    <x v="16"/>
    <x v="11"/>
    <x v="224"/>
    <x v="3"/>
    <n v="2"/>
  </r>
  <r>
    <x v="16"/>
    <x v="11"/>
    <x v="228"/>
    <x v="7"/>
    <n v="2"/>
  </r>
  <r>
    <x v="16"/>
    <x v="12"/>
    <x v="234"/>
    <x v="7"/>
    <n v="2"/>
  </r>
  <r>
    <x v="16"/>
    <x v="12"/>
    <x v="237"/>
    <x v="7"/>
    <n v="2"/>
  </r>
  <r>
    <x v="16"/>
    <x v="12"/>
    <x v="238"/>
    <x v="7"/>
    <n v="2"/>
  </r>
  <r>
    <x v="16"/>
    <x v="12"/>
    <x v="255"/>
    <x v="7"/>
    <n v="2"/>
  </r>
  <r>
    <x v="16"/>
    <x v="13"/>
    <x v="262"/>
    <x v="7"/>
    <n v="2"/>
  </r>
  <r>
    <x v="16"/>
    <x v="13"/>
    <x v="275"/>
    <x v="7"/>
    <n v="2"/>
  </r>
  <r>
    <x v="16"/>
    <x v="13"/>
    <x v="285"/>
    <x v="7"/>
    <n v="2"/>
  </r>
  <r>
    <x v="16"/>
    <x v="13"/>
    <x v="286"/>
    <x v="7"/>
    <n v="2"/>
  </r>
  <r>
    <x v="16"/>
    <x v="13"/>
    <x v="290"/>
    <x v="7"/>
    <n v="2"/>
  </r>
  <r>
    <x v="16"/>
    <x v="14"/>
    <x v="299"/>
    <x v="7"/>
    <n v="2"/>
  </r>
  <r>
    <x v="16"/>
    <x v="14"/>
    <x v="302"/>
    <x v="3"/>
    <n v="2"/>
  </r>
  <r>
    <x v="16"/>
    <x v="14"/>
    <x v="309"/>
    <x v="7"/>
    <n v="2"/>
  </r>
  <r>
    <x v="16"/>
    <x v="14"/>
    <x v="310"/>
    <x v="7"/>
    <n v="2"/>
  </r>
  <r>
    <x v="16"/>
    <x v="14"/>
    <x v="310"/>
    <x v="3"/>
    <n v="2"/>
  </r>
  <r>
    <x v="16"/>
    <x v="14"/>
    <x v="316"/>
    <x v="3"/>
    <n v="2"/>
  </r>
  <r>
    <x v="16"/>
    <x v="14"/>
    <x v="317"/>
    <x v="8"/>
    <n v="2"/>
  </r>
  <r>
    <x v="16"/>
    <x v="14"/>
    <x v="321"/>
    <x v="7"/>
    <n v="2"/>
  </r>
  <r>
    <x v="16"/>
    <x v="15"/>
    <x v="330"/>
    <x v="7"/>
    <n v="2"/>
  </r>
  <r>
    <x v="16"/>
    <x v="15"/>
    <x v="331"/>
    <x v="7"/>
    <n v="2"/>
  </r>
  <r>
    <x v="16"/>
    <x v="15"/>
    <x v="332"/>
    <x v="8"/>
    <n v="2"/>
  </r>
  <r>
    <x v="16"/>
    <x v="15"/>
    <x v="336"/>
    <x v="8"/>
    <n v="2"/>
  </r>
  <r>
    <x v="16"/>
    <x v="15"/>
    <x v="344"/>
    <x v="8"/>
    <n v="2"/>
  </r>
  <r>
    <x v="16"/>
    <x v="16"/>
    <x v="353"/>
    <x v="7"/>
    <n v="2"/>
  </r>
  <r>
    <x v="16"/>
    <x v="16"/>
    <x v="360"/>
    <x v="7"/>
    <n v="2"/>
  </r>
  <r>
    <x v="16"/>
    <x v="16"/>
    <x v="372"/>
    <x v="7"/>
    <n v="2"/>
  </r>
  <r>
    <x v="16"/>
    <x v="16"/>
    <x v="382"/>
    <x v="18"/>
    <n v="2"/>
  </r>
  <r>
    <x v="16"/>
    <x v="16"/>
    <x v="384"/>
    <x v="7"/>
    <n v="2"/>
  </r>
  <r>
    <x v="16"/>
    <x v="17"/>
    <x v="401"/>
    <x v="7"/>
    <n v="2"/>
  </r>
  <r>
    <x v="16"/>
    <x v="17"/>
    <x v="408"/>
    <x v="7"/>
    <n v="2"/>
  </r>
  <r>
    <x v="16"/>
    <x v="0"/>
    <x v="0"/>
    <x v="3"/>
    <n v="1"/>
  </r>
  <r>
    <x v="16"/>
    <x v="0"/>
    <x v="3"/>
    <x v="3"/>
    <n v="1"/>
  </r>
  <r>
    <x v="16"/>
    <x v="0"/>
    <x v="4"/>
    <x v="7"/>
    <n v="1"/>
  </r>
  <r>
    <x v="16"/>
    <x v="0"/>
    <x v="4"/>
    <x v="3"/>
    <n v="1"/>
  </r>
  <r>
    <x v="16"/>
    <x v="0"/>
    <x v="5"/>
    <x v="7"/>
    <n v="1"/>
  </r>
  <r>
    <x v="16"/>
    <x v="0"/>
    <x v="6"/>
    <x v="3"/>
    <n v="1"/>
  </r>
  <r>
    <x v="16"/>
    <x v="0"/>
    <x v="7"/>
    <x v="3"/>
    <n v="1"/>
  </r>
  <r>
    <x v="16"/>
    <x v="0"/>
    <x v="8"/>
    <x v="3"/>
    <n v="1"/>
  </r>
  <r>
    <x v="16"/>
    <x v="0"/>
    <x v="9"/>
    <x v="3"/>
    <n v="1"/>
  </r>
  <r>
    <x v="16"/>
    <x v="0"/>
    <x v="11"/>
    <x v="3"/>
    <n v="1"/>
  </r>
  <r>
    <x v="16"/>
    <x v="0"/>
    <x v="11"/>
    <x v="8"/>
    <n v="1"/>
  </r>
  <r>
    <x v="16"/>
    <x v="0"/>
    <x v="14"/>
    <x v="3"/>
    <n v="1"/>
  </r>
  <r>
    <x v="16"/>
    <x v="0"/>
    <x v="16"/>
    <x v="3"/>
    <n v="1"/>
  </r>
  <r>
    <x v="16"/>
    <x v="1"/>
    <x v="39"/>
    <x v="7"/>
    <n v="1"/>
  </r>
  <r>
    <x v="16"/>
    <x v="1"/>
    <x v="22"/>
    <x v="7"/>
    <n v="1"/>
  </r>
  <r>
    <x v="16"/>
    <x v="1"/>
    <x v="23"/>
    <x v="8"/>
    <n v="1"/>
  </r>
  <r>
    <x v="16"/>
    <x v="1"/>
    <x v="26"/>
    <x v="7"/>
    <n v="1"/>
  </r>
  <r>
    <x v="16"/>
    <x v="1"/>
    <x v="28"/>
    <x v="7"/>
    <n v="1"/>
  </r>
  <r>
    <x v="16"/>
    <x v="1"/>
    <x v="29"/>
    <x v="3"/>
    <n v="1"/>
  </r>
  <r>
    <x v="16"/>
    <x v="1"/>
    <x v="30"/>
    <x v="3"/>
    <n v="1"/>
  </r>
  <r>
    <x v="16"/>
    <x v="1"/>
    <x v="31"/>
    <x v="3"/>
    <n v="1"/>
  </r>
  <r>
    <x v="16"/>
    <x v="1"/>
    <x v="31"/>
    <x v="8"/>
    <n v="1"/>
  </r>
  <r>
    <x v="16"/>
    <x v="1"/>
    <x v="32"/>
    <x v="8"/>
    <n v="1"/>
  </r>
  <r>
    <x v="16"/>
    <x v="1"/>
    <x v="33"/>
    <x v="3"/>
    <n v="1"/>
  </r>
  <r>
    <x v="16"/>
    <x v="1"/>
    <x v="36"/>
    <x v="3"/>
    <n v="1"/>
  </r>
  <r>
    <x v="16"/>
    <x v="1"/>
    <x v="36"/>
    <x v="8"/>
    <n v="1"/>
  </r>
  <r>
    <x v="16"/>
    <x v="1"/>
    <x v="37"/>
    <x v="7"/>
    <n v="1"/>
  </r>
  <r>
    <x v="16"/>
    <x v="3"/>
    <x v="41"/>
    <x v="3"/>
    <n v="1"/>
  </r>
  <r>
    <x v="16"/>
    <x v="3"/>
    <x v="44"/>
    <x v="3"/>
    <n v="1"/>
  </r>
  <r>
    <x v="16"/>
    <x v="3"/>
    <x v="45"/>
    <x v="3"/>
    <n v="1"/>
  </r>
  <r>
    <x v="16"/>
    <x v="3"/>
    <x v="53"/>
    <x v="7"/>
    <n v="1"/>
  </r>
  <r>
    <x v="16"/>
    <x v="3"/>
    <x v="58"/>
    <x v="7"/>
    <n v="1"/>
  </r>
  <r>
    <x v="16"/>
    <x v="3"/>
    <x v="59"/>
    <x v="8"/>
    <n v="1"/>
  </r>
  <r>
    <x v="16"/>
    <x v="3"/>
    <x v="62"/>
    <x v="7"/>
    <n v="1"/>
  </r>
  <r>
    <x v="16"/>
    <x v="3"/>
    <x v="62"/>
    <x v="3"/>
    <n v="1"/>
  </r>
  <r>
    <x v="16"/>
    <x v="4"/>
    <x v="66"/>
    <x v="3"/>
    <n v="1"/>
  </r>
  <r>
    <x v="16"/>
    <x v="4"/>
    <x v="66"/>
    <x v="8"/>
    <n v="1"/>
  </r>
  <r>
    <x v="16"/>
    <x v="4"/>
    <x v="75"/>
    <x v="3"/>
    <n v="1"/>
  </r>
  <r>
    <x v="16"/>
    <x v="4"/>
    <x v="75"/>
    <x v="8"/>
    <n v="1"/>
  </r>
  <r>
    <x v="16"/>
    <x v="4"/>
    <x v="77"/>
    <x v="8"/>
    <n v="1"/>
  </r>
  <r>
    <x v="16"/>
    <x v="4"/>
    <x v="79"/>
    <x v="7"/>
    <n v="1"/>
  </r>
  <r>
    <x v="16"/>
    <x v="4"/>
    <x v="81"/>
    <x v="8"/>
    <n v="1"/>
  </r>
  <r>
    <x v="16"/>
    <x v="4"/>
    <x v="88"/>
    <x v="7"/>
    <n v="1"/>
  </r>
  <r>
    <x v="16"/>
    <x v="5"/>
    <x v="89"/>
    <x v="3"/>
    <n v="1"/>
  </r>
  <r>
    <x v="16"/>
    <x v="5"/>
    <x v="89"/>
    <x v="20"/>
    <n v="1"/>
  </r>
  <r>
    <x v="16"/>
    <x v="5"/>
    <x v="89"/>
    <x v="8"/>
    <n v="1"/>
  </r>
  <r>
    <x v="16"/>
    <x v="5"/>
    <x v="90"/>
    <x v="3"/>
    <n v="1"/>
  </r>
  <r>
    <x v="16"/>
    <x v="5"/>
    <x v="91"/>
    <x v="8"/>
    <n v="1"/>
  </r>
  <r>
    <x v="16"/>
    <x v="5"/>
    <x v="94"/>
    <x v="3"/>
    <n v="1"/>
  </r>
  <r>
    <x v="16"/>
    <x v="5"/>
    <x v="95"/>
    <x v="7"/>
    <n v="1"/>
  </r>
  <r>
    <x v="16"/>
    <x v="5"/>
    <x v="99"/>
    <x v="8"/>
    <n v="1"/>
  </r>
  <r>
    <x v="16"/>
    <x v="5"/>
    <x v="104"/>
    <x v="8"/>
    <n v="1"/>
  </r>
  <r>
    <x v="16"/>
    <x v="5"/>
    <x v="106"/>
    <x v="3"/>
    <n v="1"/>
  </r>
  <r>
    <x v="16"/>
    <x v="5"/>
    <x v="109"/>
    <x v="8"/>
    <n v="1"/>
  </r>
  <r>
    <x v="16"/>
    <x v="6"/>
    <x v="110"/>
    <x v="8"/>
    <n v="1"/>
  </r>
  <r>
    <x v="16"/>
    <x v="6"/>
    <x v="112"/>
    <x v="3"/>
    <n v="1"/>
  </r>
  <r>
    <x v="16"/>
    <x v="6"/>
    <x v="116"/>
    <x v="8"/>
    <n v="1"/>
  </r>
  <r>
    <x v="16"/>
    <x v="6"/>
    <x v="117"/>
    <x v="7"/>
    <n v="1"/>
  </r>
  <r>
    <x v="16"/>
    <x v="6"/>
    <x v="121"/>
    <x v="7"/>
    <n v="1"/>
  </r>
  <r>
    <x v="16"/>
    <x v="7"/>
    <x v="126"/>
    <x v="3"/>
    <n v="1"/>
  </r>
  <r>
    <x v="16"/>
    <x v="7"/>
    <x v="129"/>
    <x v="3"/>
    <n v="1"/>
  </r>
  <r>
    <x v="16"/>
    <x v="7"/>
    <x v="132"/>
    <x v="8"/>
    <n v="1"/>
  </r>
  <r>
    <x v="16"/>
    <x v="7"/>
    <x v="133"/>
    <x v="7"/>
    <n v="1"/>
  </r>
  <r>
    <x v="16"/>
    <x v="7"/>
    <x v="133"/>
    <x v="3"/>
    <n v="1"/>
  </r>
  <r>
    <x v="16"/>
    <x v="7"/>
    <x v="133"/>
    <x v="20"/>
    <n v="1"/>
  </r>
  <r>
    <x v="16"/>
    <x v="7"/>
    <x v="133"/>
    <x v="8"/>
    <n v="1"/>
  </r>
  <r>
    <x v="16"/>
    <x v="7"/>
    <x v="137"/>
    <x v="7"/>
    <n v="1"/>
  </r>
  <r>
    <x v="16"/>
    <x v="7"/>
    <x v="139"/>
    <x v="3"/>
    <n v="1"/>
  </r>
  <r>
    <x v="16"/>
    <x v="7"/>
    <x v="140"/>
    <x v="3"/>
    <n v="1"/>
  </r>
  <r>
    <x v="16"/>
    <x v="8"/>
    <x v="142"/>
    <x v="3"/>
    <n v="1"/>
  </r>
  <r>
    <x v="16"/>
    <x v="8"/>
    <x v="142"/>
    <x v="8"/>
    <n v="1"/>
  </r>
  <r>
    <x v="16"/>
    <x v="8"/>
    <x v="144"/>
    <x v="7"/>
    <n v="1"/>
  </r>
  <r>
    <x v="16"/>
    <x v="8"/>
    <x v="144"/>
    <x v="8"/>
    <n v="1"/>
  </r>
  <r>
    <x v="16"/>
    <x v="8"/>
    <x v="150"/>
    <x v="3"/>
    <n v="1"/>
  </r>
  <r>
    <x v="16"/>
    <x v="8"/>
    <x v="152"/>
    <x v="7"/>
    <n v="1"/>
  </r>
  <r>
    <x v="16"/>
    <x v="8"/>
    <x v="153"/>
    <x v="7"/>
    <n v="1"/>
  </r>
  <r>
    <x v="16"/>
    <x v="8"/>
    <x v="154"/>
    <x v="7"/>
    <n v="1"/>
  </r>
  <r>
    <x v="16"/>
    <x v="9"/>
    <x v="159"/>
    <x v="8"/>
    <n v="1"/>
  </r>
  <r>
    <x v="16"/>
    <x v="9"/>
    <x v="160"/>
    <x v="3"/>
    <n v="1"/>
  </r>
  <r>
    <x v="16"/>
    <x v="9"/>
    <x v="162"/>
    <x v="7"/>
    <n v="1"/>
  </r>
  <r>
    <x v="16"/>
    <x v="9"/>
    <x v="163"/>
    <x v="8"/>
    <n v="1"/>
  </r>
  <r>
    <x v="16"/>
    <x v="9"/>
    <x v="164"/>
    <x v="3"/>
    <n v="1"/>
  </r>
  <r>
    <x v="16"/>
    <x v="9"/>
    <x v="165"/>
    <x v="7"/>
    <n v="1"/>
  </r>
  <r>
    <x v="16"/>
    <x v="9"/>
    <x v="167"/>
    <x v="3"/>
    <n v="1"/>
  </r>
  <r>
    <x v="16"/>
    <x v="9"/>
    <x v="167"/>
    <x v="8"/>
    <n v="1"/>
  </r>
  <r>
    <x v="16"/>
    <x v="9"/>
    <x v="168"/>
    <x v="8"/>
    <n v="1"/>
  </r>
  <r>
    <x v="16"/>
    <x v="9"/>
    <x v="169"/>
    <x v="7"/>
    <n v="1"/>
  </r>
  <r>
    <x v="16"/>
    <x v="9"/>
    <x v="169"/>
    <x v="8"/>
    <n v="1"/>
  </r>
  <r>
    <x v="16"/>
    <x v="9"/>
    <x v="170"/>
    <x v="3"/>
    <n v="1"/>
  </r>
  <r>
    <x v="16"/>
    <x v="10"/>
    <x v="176"/>
    <x v="8"/>
    <n v="1"/>
  </r>
  <r>
    <x v="16"/>
    <x v="10"/>
    <x v="186"/>
    <x v="8"/>
    <n v="1"/>
  </r>
  <r>
    <x v="16"/>
    <x v="10"/>
    <x v="191"/>
    <x v="3"/>
    <n v="1"/>
  </r>
  <r>
    <x v="16"/>
    <x v="10"/>
    <x v="197"/>
    <x v="7"/>
    <n v="1"/>
  </r>
  <r>
    <x v="16"/>
    <x v="10"/>
    <x v="196"/>
    <x v="8"/>
    <n v="1"/>
  </r>
  <r>
    <x v="16"/>
    <x v="11"/>
    <x v="202"/>
    <x v="8"/>
    <n v="1"/>
  </r>
  <r>
    <x v="16"/>
    <x v="11"/>
    <x v="204"/>
    <x v="3"/>
    <n v="1"/>
  </r>
  <r>
    <x v="16"/>
    <x v="11"/>
    <x v="206"/>
    <x v="7"/>
    <n v="1"/>
  </r>
  <r>
    <x v="16"/>
    <x v="11"/>
    <x v="207"/>
    <x v="8"/>
    <n v="1"/>
  </r>
  <r>
    <x v="16"/>
    <x v="11"/>
    <x v="208"/>
    <x v="7"/>
    <n v="1"/>
  </r>
  <r>
    <x v="16"/>
    <x v="11"/>
    <x v="208"/>
    <x v="18"/>
    <n v="1"/>
  </r>
  <r>
    <x v="16"/>
    <x v="11"/>
    <x v="209"/>
    <x v="7"/>
    <n v="1"/>
  </r>
  <r>
    <x v="16"/>
    <x v="11"/>
    <x v="210"/>
    <x v="3"/>
    <n v="1"/>
  </r>
  <r>
    <x v="16"/>
    <x v="11"/>
    <x v="215"/>
    <x v="3"/>
    <n v="1"/>
  </r>
  <r>
    <x v="16"/>
    <x v="11"/>
    <x v="215"/>
    <x v="8"/>
    <n v="1"/>
  </r>
  <r>
    <x v="16"/>
    <x v="11"/>
    <x v="216"/>
    <x v="7"/>
    <n v="1"/>
  </r>
  <r>
    <x v="16"/>
    <x v="11"/>
    <x v="218"/>
    <x v="7"/>
    <n v="1"/>
  </r>
  <r>
    <x v="16"/>
    <x v="11"/>
    <x v="218"/>
    <x v="3"/>
    <n v="1"/>
  </r>
  <r>
    <x v="16"/>
    <x v="11"/>
    <x v="221"/>
    <x v="7"/>
    <n v="1"/>
  </r>
  <r>
    <x v="16"/>
    <x v="11"/>
    <x v="222"/>
    <x v="7"/>
    <n v="1"/>
  </r>
  <r>
    <x v="16"/>
    <x v="11"/>
    <x v="225"/>
    <x v="8"/>
    <n v="1"/>
  </r>
  <r>
    <x v="16"/>
    <x v="11"/>
    <x v="230"/>
    <x v="8"/>
    <n v="1"/>
  </r>
  <r>
    <x v="16"/>
    <x v="12"/>
    <x v="236"/>
    <x v="7"/>
    <n v="1"/>
  </r>
  <r>
    <x v="16"/>
    <x v="12"/>
    <x v="236"/>
    <x v="8"/>
    <n v="1"/>
  </r>
  <r>
    <x v="16"/>
    <x v="12"/>
    <x v="240"/>
    <x v="7"/>
    <n v="1"/>
  </r>
  <r>
    <x v="16"/>
    <x v="12"/>
    <x v="241"/>
    <x v="7"/>
    <n v="1"/>
  </r>
  <r>
    <x v="16"/>
    <x v="12"/>
    <x v="242"/>
    <x v="7"/>
    <n v="1"/>
  </r>
  <r>
    <x v="16"/>
    <x v="12"/>
    <x v="243"/>
    <x v="7"/>
    <n v="1"/>
  </r>
  <r>
    <x v="16"/>
    <x v="12"/>
    <x v="254"/>
    <x v="7"/>
    <n v="1"/>
  </r>
  <r>
    <x v="16"/>
    <x v="13"/>
    <x v="259"/>
    <x v="7"/>
    <n v="1"/>
  </r>
  <r>
    <x v="16"/>
    <x v="13"/>
    <x v="261"/>
    <x v="3"/>
    <n v="1"/>
  </r>
  <r>
    <x v="16"/>
    <x v="13"/>
    <x v="264"/>
    <x v="7"/>
    <n v="1"/>
  </r>
  <r>
    <x v="16"/>
    <x v="13"/>
    <x v="267"/>
    <x v="3"/>
    <n v="1"/>
  </r>
  <r>
    <x v="16"/>
    <x v="13"/>
    <x v="267"/>
    <x v="8"/>
    <n v="1"/>
  </r>
  <r>
    <x v="16"/>
    <x v="13"/>
    <x v="270"/>
    <x v="3"/>
    <n v="1"/>
  </r>
  <r>
    <x v="16"/>
    <x v="13"/>
    <x v="272"/>
    <x v="8"/>
    <n v="1"/>
  </r>
  <r>
    <x v="16"/>
    <x v="13"/>
    <x v="273"/>
    <x v="3"/>
    <n v="1"/>
  </r>
  <r>
    <x v="16"/>
    <x v="13"/>
    <x v="282"/>
    <x v="7"/>
    <n v="1"/>
  </r>
  <r>
    <x v="16"/>
    <x v="13"/>
    <x v="284"/>
    <x v="7"/>
    <n v="1"/>
  </r>
  <r>
    <x v="16"/>
    <x v="13"/>
    <x v="285"/>
    <x v="8"/>
    <n v="1"/>
  </r>
  <r>
    <x v="16"/>
    <x v="13"/>
    <x v="287"/>
    <x v="3"/>
    <n v="1"/>
  </r>
  <r>
    <x v="16"/>
    <x v="13"/>
    <x v="288"/>
    <x v="7"/>
    <n v="1"/>
  </r>
  <r>
    <x v="16"/>
    <x v="13"/>
    <x v="292"/>
    <x v="8"/>
    <n v="1"/>
  </r>
  <r>
    <x v="16"/>
    <x v="14"/>
    <x v="298"/>
    <x v="7"/>
    <n v="1"/>
  </r>
  <r>
    <x v="16"/>
    <x v="14"/>
    <x v="300"/>
    <x v="8"/>
    <n v="1"/>
  </r>
  <r>
    <x v="16"/>
    <x v="14"/>
    <x v="302"/>
    <x v="8"/>
    <n v="1"/>
  </r>
  <r>
    <x v="16"/>
    <x v="14"/>
    <x v="303"/>
    <x v="3"/>
    <n v="1"/>
  </r>
  <r>
    <x v="16"/>
    <x v="14"/>
    <x v="303"/>
    <x v="8"/>
    <n v="1"/>
  </r>
  <r>
    <x v="16"/>
    <x v="14"/>
    <x v="306"/>
    <x v="3"/>
    <n v="1"/>
  </r>
  <r>
    <x v="16"/>
    <x v="14"/>
    <x v="310"/>
    <x v="8"/>
    <n v="1"/>
  </r>
  <r>
    <x v="16"/>
    <x v="14"/>
    <x v="312"/>
    <x v="3"/>
    <n v="1"/>
  </r>
  <r>
    <x v="16"/>
    <x v="14"/>
    <x v="320"/>
    <x v="8"/>
    <n v="1"/>
  </r>
  <r>
    <x v="16"/>
    <x v="15"/>
    <x v="322"/>
    <x v="3"/>
    <n v="1"/>
  </r>
  <r>
    <x v="16"/>
    <x v="15"/>
    <x v="325"/>
    <x v="8"/>
    <n v="1"/>
  </r>
  <r>
    <x v="16"/>
    <x v="15"/>
    <x v="330"/>
    <x v="3"/>
    <n v="1"/>
  </r>
  <r>
    <x v="16"/>
    <x v="15"/>
    <x v="330"/>
    <x v="8"/>
    <n v="1"/>
  </r>
  <r>
    <x v="16"/>
    <x v="15"/>
    <x v="339"/>
    <x v="7"/>
    <n v="1"/>
  </r>
  <r>
    <x v="16"/>
    <x v="15"/>
    <x v="344"/>
    <x v="3"/>
    <n v="1"/>
  </r>
  <r>
    <x v="16"/>
    <x v="16"/>
    <x v="349"/>
    <x v="7"/>
    <n v="1"/>
  </r>
  <r>
    <x v="16"/>
    <x v="16"/>
    <x v="361"/>
    <x v="3"/>
    <n v="1"/>
  </r>
  <r>
    <x v="16"/>
    <x v="16"/>
    <x v="361"/>
    <x v="8"/>
    <n v="1"/>
  </r>
  <r>
    <x v="16"/>
    <x v="16"/>
    <x v="364"/>
    <x v="7"/>
    <n v="1"/>
  </r>
  <r>
    <x v="16"/>
    <x v="16"/>
    <x v="367"/>
    <x v="7"/>
    <n v="1"/>
  </r>
  <r>
    <x v="16"/>
    <x v="16"/>
    <x v="367"/>
    <x v="3"/>
    <n v="1"/>
  </r>
  <r>
    <x v="16"/>
    <x v="16"/>
    <x v="368"/>
    <x v="7"/>
    <n v="1"/>
  </r>
  <r>
    <x v="16"/>
    <x v="16"/>
    <x v="369"/>
    <x v="7"/>
    <n v="1"/>
  </r>
  <r>
    <x v="16"/>
    <x v="16"/>
    <x v="370"/>
    <x v="7"/>
    <n v="1"/>
  </r>
  <r>
    <x v="16"/>
    <x v="16"/>
    <x v="373"/>
    <x v="3"/>
    <n v="1"/>
  </r>
  <r>
    <x v="16"/>
    <x v="16"/>
    <x v="373"/>
    <x v="20"/>
    <n v="1"/>
  </r>
  <r>
    <x v="16"/>
    <x v="16"/>
    <x v="374"/>
    <x v="7"/>
    <n v="1"/>
  </r>
  <r>
    <x v="16"/>
    <x v="16"/>
    <x v="378"/>
    <x v="7"/>
    <n v="1"/>
  </r>
  <r>
    <x v="16"/>
    <x v="16"/>
    <x v="379"/>
    <x v="8"/>
    <n v="1"/>
  </r>
  <r>
    <x v="16"/>
    <x v="16"/>
    <x v="380"/>
    <x v="7"/>
    <n v="1"/>
  </r>
  <r>
    <x v="16"/>
    <x v="16"/>
    <x v="380"/>
    <x v="3"/>
    <n v="1"/>
  </r>
  <r>
    <x v="16"/>
    <x v="16"/>
    <x v="382"/>
    <x v="7"/>
    <n v="1"/>
  </r>
  <r>
    <x v="16"/>
    <x v="17"/>
    <x v="393"/>
    <x v="8"/>
    <n v="1"/>
  </r>
  <r>
    <x v="16"/>
    <x v="17"/>
    <x v="401"/>
    <x v="8"/>
    <n v="1"/>
  </r>
  <r>
    <x v="16"/>
    <x v="17"/>
    <x v="404"/>
    <x v="7"/>
    <n v="1"/>
  </r>
  <r>
    <x v="16"/>
    <x v="17"/>
    <x v="405"/>
    <x v="7"/>
    <n v="1"/>
  </r>
  <r>
    <x v="16"/>
    <x v="17"/>
    <x v="415"/>
    <x v="7"/>
    <n v="1"/>
  </r>
  <r>
    <x v="16"/>
    <x v="17"/>
    <x v="409"/>
    <x v="7"/>
    <n v="1"/>
  </r>
  <r>
    <x v="16"/>
    <x v="18"/>
    <x v="418"/>
    <x v="7"/>
    <n v="1"/>
  </r>
  <r>
    <x v="16"/>
    <x v="18"/>
    <x v="418"/>
    <x v="3"/>
    <n v="1"/>
  </r>
  <r>
    <x v="16"/>
    <x v="18"/>
    <x v="418"/>
    <x v="20"/>
    <n v="1"/>
  </r>
  <r>
    <x v="16"/>
    <x v="18"/>
    <x v="420"/>
    <x v="3"/>
    <n v="1"/>
  </r>
  <r>
    <x v="16"/>
    <x v="18"/>
    <x v="420"/>
    <x v="8"/>
    <n v="1"/>
  </r>
  <r>
    <x v="16"/>
    <x v="18"/>
    <x v="421"/>
    <x v="3"/>
    <n v="1"/>
  </r>
  <r>
    <x v="16"/>
    <x v="18"/>
    <x v="424"/>
    <x v="7"/>
    <n v="1"/>
  </r>
  <r>
    <x v="16"/>
    <x v="10"/>
    <x v="180"/>
    <x v="22"/>
    <n v="275035"/>
  </r>
  <r>
    <x v="16"/>
    <x v="15"/>
    <x v="322"/>
    <x v="22"/>
    <n v="202736"/>
  </r>
  <r>
    <x v="16"/>
    <x v="10"/>
    <x v="190"/>
    <x v="22"/>
    <n v="201983"/>
  </r>
  <r>
    <x v="16"/>
    <x v="3"/>
    <x v="43"/>
    <x v="29"/>
    <n v="180562"/>
  </r>
  <r>
    <x v="16"/>
    <x v="15"/>
    <x v="322"/>
    <x v="29"/>
    <n v="161530"/>
  </r>
  <r>
    <x v="16"/>
    <x v="3"/>
    <x v="43"/>
    <x v="22"/>
    <n v="137834"/>
  </r>
  <r>
    <x v="16"/>
    <x v="10"/>
    <x v="181"/>
    <x v="22"/>
    <n v="135374"/>
  </r>
  <r>
    <x v="16"/>
    <x v="1"/>
    <x v="34"/>
    <x v="29"/>
    <n v="133453"/>
  </r>
  <r>
    <x v="16"/>
    <x v="15"/>
    <x v="328"/>
    <x v="29"/>
    <n v="133198"/>
  </r>
  <r>
    <x v="16"/>
    <x v="15"/>
    <x v="328"/>
    <x v="22"/>
    <n v="120652"/>
  </r>
  <r>
    <x v="16"/>
    <x v="10"/>
    <x v="179"/>
    <x v="22"/>
    <n v="118552"/>
  </r>
  <r>
    <x v="16"/>
    <x v="10"/>
    <x v="179"/>
    <x v="29"/>
    <n v="117798"/>
  </r>
  <r>
    <x v="16"/>
    <x v="1"/>
    <x v="34"/>
    <x v="27"/>
    <n v="115839"/>
  </r>
  <r>
    <x v="16"/>
    <x v="4"/>
    <x v="76"/>
    <x v="22"/>
    <n v="112547"/>
  </r>
  <r>
    <x v="16"/>
    <x v="0"/>
    <x v="12"/>
    <x v="29"/>
    <n v="112339"/>
  </r>
  <r>
    <x v="16"/>
    <x v="10"/>
    <x v="179"/>
    <x v="25"/>
    <n v="110156"/>
  </r>
  <r>
    <x v="16"/>
    <x v="4"/>
    <x v="76"/>
    <x v="29"/>
    <n v="109789"/>
  </r>
  <r>
    <x v="16"/>
    <x v="3"/>
    <x v="44"/>
    <x v="22"/>
    <n v="103991"/>
  </r>
  <r>
    <x v="16"/>
    <x v="3"/>
    <x v="50"/>
    <x v="29"/>
    <n v="98375"/>
  </r>
  <r>
    <x v="16"/>
    <x v="0"/>
    <x v="12"/>
    <x v="27"/>
    <n v="94591"/>
  </r>
  <r>
    <x v="16"/>
    <x v="6"/>
    <x v="436"/>
    <x v="29"/>
    <n v="93724"/>
  </r>
  <r>
    <x v="16"/>
    <x v="3"/>
    <x v="45"/>
    <x v="29"/>
    <n v="92730"/>
  </r>
  <r>
    <x v="16"/>
    <x v="1"/>
    <x v="24"/>
    <x v="29"/>
    <n v="91111"/>
  </r>
  <r>
    <x v="16"/>
    <x v="3"/>
    <x v="43"/>
    <x v="25"/>
    <n v="89875"/>
  </r>
  <r>
    <x v="16"/>
    <x v="3"/>
    <x v="43"/>
    <x v="27"/>
    <n v="85549"/>
  </r>
  <r>
    <x v="16"/>
    <x v="15"/>
    <x v="325"/>
    <x v="29"/>
    <n v="85415"/>
  </r>
  <r>
    <x v="16"/>
    <x v="6"/>
    <x v="118"/>
    <x v="29"/>
    <n v="83356"/>
  </r>
  <r>
    <x v="16"/>
    <x v="15"/>
    <x v="329"/>
    <x v="29"/>
    <n v="82964"/>
  </r>
  <r>
    <x v="16"/>
    <x v="1"/>
    <x v="33"/>
    <x v="29"/>
    <n v="82489"/>
  </r>
  <r>
    <x v="16"/>
    <x v="15"/>
    <x v="322"/>
    <x v="25"/>
    <n v="82252"/>
  </r>
  <r>
    <x v="16"/>
    <x v="10"/>
    <x v="181"/>
    <x v="29"/>
    <n v="79771"/>
  </r>
  <r>
    <x v="16"/>
    <x v="1"/>
    <x v="24"/>
    <x v="27"/>
    <n v="77860"/>
  </r>
  <r>
    <x v="16"/>
    <x v="15"/>
    <x v="322"/>
    <x v="27"/>
    <n v="77650"/>
  </r>
  <r>
    <x v="16"/>
    <x v="10"/>
    <x v="196"/>
    <x v="29"/>
    <n v="77396"/>
  </r>
  <r>
    <x v="16"/>
    <x v="10"/>
    <x v="196"/>
    <x v="25"/>
    <n v="77296"/>
  </r>
  <r>
    <x v="16"/>
    <x v="10"/>
    <x v="181"/>
    <x v="25"/>
    <n v="76361"/>
  </r>
  <r>
    <x v="16"/>
    <x v="0"/>
    <x v="2"/>
    <x v="29"/>
    <n v="75782"/>
  </r>
  <r>
    <x v="16"/>
    <x v="1"/>
    <x v="25"/>
    <x v="29"/>
    <n v="74867"/>
  </r>
  <r>
    <x v="16"/>
    <x v="0"/>
    <x v="2"/>
    <x v="22"/>
    <n v="74717"/>
  </r>
  <r>
    <x v="16"/>
    <x v="3"/>
    <x v="50"/>
    <x v="27"/>
    <n v="74652"/>
  </r>
  <r>
    <x v="16"/>
    <x v="10"/>
    <x v="173"/>
    <x v="29"/>
    <n v="74183"/>
  </r>
  <r>
    <x v="16"/>
    <x v="0"/>
    <x v="10"/>
    <x v="22"/>
    <n v="74042"/>
  </r>
  <r>
    <x v="16"/>
    <x v="14"/>
    <x v="309"/>
    <x v="29"/>
    <n v="74020"/>
  </r>
  <r>
    <x v="16"/>
    <x v="14"/>
    <x v="309"/>
    <x v="25"/>
    <n v="73267"/>
  </r>
  <r>
    <x v="16"/>
    <x v="10"/>
    <x v="180"/>
    <x v="29"/>
    <n v="73264"/>
  </r>
  <r>
    <x v="16"/>
    <x v="6"/>
    <x v="114"/>
    <x v="29"/>
    <n v="72650"/>
  </r>
  <r>
    <x v="16"/>
    <x v="5"/>
    <x v="91"/>
    <x v="29"/>
    <n v="72179"/>
  </r>
  <r>
    <x v="16"/>
    <x v="10"/>
    <x v="173"/>
    <x v="25"/>
    <n v="70560"/>
  </r>
  <r>
    <x v="16"/>
    <x v="4"/>
    <x v="80"/>
    <x v="29"/>
    <n v="70408"/>
  </r>
  <r>
    <x v="16"/>
    <x v="1"/>
    <x v="33"/>
    <x v="27"/>
    <n v="70321"/>
  </r>
  <r>
    <x v="16"/>
    <x v="4"/>
    <x v="64"/>
    <x v="29"/>
    <n v="70303"/>
  </r>
  <r>
    <x v="16"/>
    <x v="0"/>
    <x v="10"/>
    <x v="29"/>
    <n v="69945"/>
  </r>
  <r>
    <x v="16"/>
    <x v="14"/>
    <x v="316"/>
    <x v="29"/>
    <n v="68622"/>
  </r>
  <r>
    <x v="16"/>
    <x v="6"/>
    <x v="436"/>
    <x v="27"/>
    <n v="68396"/>
  </r>
  <r>
    <x v="16"/>
    <x v="5"/>
    <x v="91"/>
    <x v="22"/>
    <n v="67748"/>
  </r>
  <r>
    <x v="16"/>
    <x v="3"/>
    <x v="52"/>
    <x v="22"/>
    <n v="67141"/>
  </r>
  <r>
    <x v="16"/>
    <x v="0"/>
    <x v="7"/>
    <x v="29"/>
    <n v="66218"/>
  </r>
  <r>
    <x v="16"/>
    <x v="15"/>
    <x v="328"/>
    <x v="25"/>
    <n v="65600"/>
  </r>
  <r>
    <x v="16"/>
    <x v="3"/>
    <x v="49"/>
    <x v="29"/>
    <n v="65185"/>
  </r>
  <r>
    <x v="16"/>
    <x v="3"/>
    <x v="45"/>
    <x v="27"/>
    <n v="64134"/>
  </r>
  <r>
    <x v="16"/>
    <x v="0"/>
    <x v="3"/>
    <x v="29"/>
    <n v="63231"/>
  </r>
  <r>
    <x v="16"/>
    <x v="4"/>
    <x v="75"/>
    <x v="29"/>
    <n v="62887"/>
  </r>
  <r>
    <x v="16"/>
    <x v="15"/>
    <x v="328"/>
    <x v="27"/>
    <n v="62680"/>
  </r>
  <r>
    <x v="16"/>
    <x v="15"/>
    <x v="344"/>
    <x v="29"/>
    <n v="61969"/>
  </r>
  <r>
    <x v="16"/>
    <x v="3"/>
    <x v="59"/>
    <x v="29"/>
    <n v="61152"/>
  </r>
  <r>
    <x v="16"/>
    <x v="0"/>
    <x v="0"/>
    <x v="29"/>
    <n v="61006"/>
  </r>
  <r>
    <x v="16"/>
    <x v="4"/>
    <x v="75"/>
    <x v="25"/>
    <n v="60710"/>
  </r>
  <r>
    <x v="16"/>
    <x v="6"/>
    <x v="118"/>
    <x v="27"/>
    <n v="60560"/>
  </r>
  <r>
    <x v="16"/>
    <x v="3"/>
    <x v="47"/>
    <x v="29"/>
    <n v="59751"/>
  </r>
  <r>
    <x v="16"/>
    <x v="1"/>
    <x v="25"/>
    <x v="27"/>
    <n v="59691"/>
  </r>
  <r>
    <x v="16"/>
    <x v="10"/>
    <x v="178"/>
    <x v="29"/>
    <n v="59507"/>
  </r>
  <r>
    <x v="16"/>
    <x v="10"/>
    <x v="178"/>
    <x v="25"/>
    <n v="59277"/>
  </r>
  <r>
    <x v="16"/>
    <x v="10"/>
    <x v="180"/>
    <x v="25"/>
    <n v="59171"/>
  </r>
  <r>
    <x v="16"/>
    <x v="14"/>
    <x v="312"/>
    <x v="22"/>
    <n v="59102"/>
  </r>
  <r>
    <x v="16"/>
    <x v="4"/>
    <x v="76"/>
    <x v="27"/>
    <n v="59037"/>
  </r>
  <r>
    <x v="16"/>
    <x v="3"/>
    <x v="59"/>
    <x v="25"/>
    <n v="58981"/>
  </r>
  <r>
    <x v="16"/>
    <x v="4"/>
    <x v="64"/>
    <x v="25"/>
    <n v="58025"/>
  </r>
  <r>
    <x v="16"/>
    <x v="0"/>
    <x v="10"/>
    <x v="27"/>
    <n v="57738"/>
  </r>
  <r>
    <x v="16"/>
    <x v="10"/>
    <x v="183"/>
    <x v="22"/>
    <n v="57315"/>
  </r>
  <r>
    <x v="16"/>
    <x v="10"/>
    <x v="173"/>
    <x v="22"/>
    <n v="57221"/>
  </r>
  <r>
    <x v="16"/>
    <x v="3"/>
    <x v="42"/>
    <x v="22"/>
    <n v="57153"/>
  </r>
  <r>
    <x v="16"/>
    <x v="0"/>
    <x v="2"/>
    <x v="27"/>
    <n v="56119"/>
  </r>
  <r>
    <x v="16"/>
    <x v="4"/>
    <x v="77"/>
    <x v="29"/>
    <n v="55735"/>
  </r>
  <r>
    <x v="16"/>
    <x v="14"/>
    <x v="297"/>
    <x v="29"/>
    <n v="55276"/>
  </r>
  <r>
    <x v="16"/>
    <x v="14"/>
    <x v="304"/>
    <x v="29"/>
    <n v="54616"/>
  </r>
  <r>
    <x v="16"/>
    <x v="8"/>
    <x v="143"/>
    <x v="22"/>
    <n v="54540"/>
  </r>
  <r>
    <x v="16"/>
    <x v="0"/>
    <x v="3"/>
    <x v="27"/>
    <n v="53611"/>
  </r>
  <r>
    <x v="16"/>
    <x v="13"/>
    <x v="283"/>
    <x v="29"/>
    <n v="53284"/>
  </r>
  <r>
    <x v="16"/>
    <x v="14"/>
    <x v="315"/>
    <x v="29"/>
    <n v="53261"/>
  </r>
  <r>
    <x v="16"/>
    <x v="10"/>
    <x v="193"/>
    <x v="29"/>
    <n v="52796"/>
  </r>
  <r>
    <x v="16"/>
    <x v="10"/>
    <x v="193"/>
    <x v="25"/>
    <n v="52758"/>
  </r>
  <r>
    <x v="16"/>
    <x v="14"/>
    <x v="315"/>
    <x v="25"/>
    <n v="52241"/>
  </r>
  <r>
    <x v="16"/>
    <x v="5"/>
    <x v="101"/>
    <x v="29"/>
    <n v="51494"/>
  </r>
  <r>
    <x v="16"/>
    <x v="0"/>
    <x v="7"/>
    <x v="27"/>
    <n v="51393"/>
  </r>
  <r>
    <x v="16"/>
    <x v="10"/>
    <x v="187"/>
    <x v="22"/>
    <n v="51300"/>
  </r>
  <r>
    <x v="16"/>
    <x v="13"/>
    <x v="283"/>
    <x v="25"/>
    <n v="51037"/>
  </r>
  <r>
    <x v="16"/>
    <x v="10"/>
    <x v="182"/>
    <x v="29"/>
    <n v="50730"/>
  </r>
  <r>
    <x v="16"/>
    <x v="10"/>
    <x v="182"/>
    <x v="25"/>
    <n v="50426"/>
  </r>
  <r>
    <x v="16"/>
    <x v="10"/>
    <x v="194"/>
    <x v="29"/>
    <n v="50347"/>
  </r>
  <r>
    <x v="16"/>
    <x v="10"/>
    <x v="194"/>
    <x v="25"/>
    <n v="50063"/>
  </r>
  <r>
    <x v="16"/>
    <x v="10"/>
    <x v="172"/>
    <x v="29"/>
    <n v="49978"/>
  </r>
  <r>
    <x v="16"/>
    <x v="10"/>
    <x v="172"/>
    <x v="25"/>
    <n v="49890"/>
  </r>
  <r>
    <x v="16"/>
    <x v="14"/>
    <x v="311"/>
    <x v="22"/>
    <n v="49682"/>
  </r>
  <r>
    <x v="16"/>
    <x v="3"/>
    <x v="47"/>
    <x v="27"/>
    <n v="49541"/>
  </r>
  <r>
    <x v="16"/>
    <x v="11"/>
    <x v="214"/>
    <x v="29"/>
    <n v="49403"/>
  </r>
  <r>
    <x v="16"/>
    <x v="11"/>
    <x v="214"/>
    <x v="25"/>
    <n v="49349"/>
  </r>
  <r>
    <x v="16"/>
    <x v="5"/>
    <x v="91"/>
    <x v="27"/>
    <n v="49311"/>
  </r>
  <r>
    <x v="16"/>
    <x v="0"/>
    <x v="0"/>
    <x v="27"/>
    <n v="49062"/>
  </r>
  <r>
    <x v="16"/>
    <x v="1"/>
    <x v="35"/>
    <x v="29"/>
    <n v="49058"/>
  </r>
  <r>
    <x v="16"/>
    <x v="3"/>
    <x v="41"/>
    <x v="29"/>
    <n v="48252"/>
  </r>
  <r>
    <x v="16"/>
    <x v="10"/>
    <x v="194"/>
    <x v="22"/>
    <n v="48042"/>
  </r>
  <r>
    <x v="16"/>
    <x v="1"/>
    <x v="36"/>
    <x v="29"/>
    <n v="47734"/>
  </r>
  <r>
    <x v="16"/>
    <x v="5"/>
    <x v="102"/>
    <x v="29"/>
    <n v="47443"/>
  </r>
  <r>
    <x v="16"/>
    <x v="3"/>
    <x v="51"/>
    <x v="29"/>
    <n v="47245"/>
  </r>
  <r>
    <x v="16"/>
    <x v="4"/>
    <x v="73"/>
    <x v="29"/>
    <n v="46229"/>
  </r>
  <r>
    <x v="16"/>
    <x v="3"/>
    <x v="49"/>
    <x v="27"/>
    <n v="46195"/>
  </r>
  <r>
    <x v="16"/>
    <x v="3"/>
    <x v="45"/>
    <x v="22"/>
    <n v="45739"/>
  </r>
  <r>
    <x v="16"/>
    <x v="3"/>
    <x v="50"/>
    <x v="22"/>
    <n v="45645"/>
  </r>
  <r>
    <x v="16"/>
    <x v="15"/>
    <x v="325"/>
    <x v="27"/>
    <n v="45590"/>
  </r>
  <r>
    <x v="16"/>
    <x v="4"/>
    <x v="73"/>
    <x v="25"/>
    <n v="45155"/>
  </r>
  <r>
    <x v="16"/>
    <x v="15"/>
    <x v="344"/>
    <x v="22"/>
    <n v="45046"/>
  </r>
  <r>
    <x v="16"/>
    <x v="3"/>
    <x v="42"/>
    <x v="29"/>
    <n v="44951"/>
  </r>
  <r>
    <x v="16"/>
    <x v="6"/>
    <x v="114"/>
    <x v="27"/>
    <n v="44638"/>
  </r>
  <r>
    <x v="16"/>
    <x v="15"/>
    <x v="338"/>
    <x v="29"/>
    <n v="44566"/>
  </r>
  <r>
    <x v="16"/>
    <x v="15"/>
    <x v="329"/>
    <x v="25"/>
    <n v="44513"/>
  </r>
  <r>
    <x v="16"/>
    <x v="14"/>
    <x v="297"/>
    <x v="22"/>
    <n v="44323"/>
  </r>
  <r>
    <x v="16"/>
    <x v="0"/>
    <x v="16"/>
    <x v="22"/>
    <n v="43595"/>
  </r>
  <r>
    <x v="16"/>
    <x v="3"/>
    <x v="44"/>
    <x v="29"/>
    <n v="42819"/>
  </r>
  <r>
    <x v="16"/>
    <x v="4"/>
    <x v="66"/>
    <x v="29"/>
    <n v="42634"/>
  </r>
  <r>
    <x v="16"/>
    <x v="4"/>
    <x v="66"/>
    <x v="25"/>
    <n v="42605"/>
  </r>
  <r>
    <x v="16"/>
    <x v="10"/>
    <x v="186"/>
    <x v="22"/>
    <n v="42566"/>
  </r>
  <r>
    <x v="16"/>
    <x v="3"/>
    <x v="52"/>
    <x v="29"/>
    <n v="42441"/>
  </r>
  <r>
    <x v="16"/>
    <x v="4"/>
    <x v="82"/>
    <x v="29"/>
    <n v="41454"/>
  </r>
  <r>
    <x v="16"/>
    <x v="4"/>
    <x v="70"/>
    <x v="29"/>
    <n v="41280"/>
  </r>
  <r>
    <x v="16"/>
    <x v="0"/>
    <x v="7"/>
    <x v="22"/>
    <n v="40876"/>
  </r>
  <r>
    <x v="16"/>
    <x v="14"/>
    <x v="304"/>
    <x v="25"/>
    <n v="40158"/>
  </r>
  <r>
    <x v="16"/>
    <x v="17"/>
    <x v="406"/>
    <x v="29"/>
    <n v="39917"/>
  </r>
  <r>
    <x v="16"/>
    <x v="17"/>
    <x v="406"/>
    <x v="25"/>
    <n v="39892"/>
  </r>
  <r>
    <x v="16"/>
    <x v="1"/>
    <x v="20"/>
    <x v="29"/>
    <n v="39765"/>
  </r>
  <r>
    <x v="16"/>
    <x v="4"/>
    <x v="69"/>
    <x v="29"/>
    <n v="39754"/>
  </r>
  <r>
    <x v="16"/>
    <x v="11"/>
    <x v="207"/>
    <x v="29"/>
    <n v="39220"/>
  </r>
  <r>
    <x v="16"/>
    <x v="11"/>
    <x v="207"/>
    <x v="25"/>
    <n v="39210"/>
  </r>
  <r>
    <x v="16"/>
    <x v="14"/>
    <x v="302"/>
    <x v="29"/>
    <n v="39121"/>
  </r>
  <r>
    <x v="16"/>
    <x v="0"/>
    <x v="6"/>
    <x v="29"/>
    <n v="39058"/>
  </r>
  <r>
    <x v="16"/>
    <x v="4"/>
    <x v="70"/>
    <x v="25"/>
    <n v="39053"/>
  </r>
  <r>
    <x v="16"/>
    <x v="10"/>
    <x v="187"/>
    <x v="29"/>
    <n v="39047"/>
  </r>
  <r>
    <x v="16"/>
    <x v="0"/>
    <x v="8"/>
    <x v="29"/>
    <n v="38976"/>
  </r>
  <r>
    <x v="16"/>
    <x v="14"/>
    <x v="312"/>
    <x v="29"/>
    <n v="38778"/>
  </r>
  <r>
    <x v="16"/>
    <x v="14"/>
    <x v="297"/>
    <x v="27"/>
    <n v="38657"/>
  </r>
  <r>
    <x v="16"/>
    <x v="5"/>
    <x v="104"/>
    <x v="29"/>
    <n v="38613"/>
  </r>
  <r>
    <x v="16"/>
    <x v="4"/>
    <x v="69"/>
    <x v="25"/>
    <n v="38573"/>
  </r>
  <r>
    <x v="16"/>
    <x v="10"/>
    <x v="187"/>
    <x v="25"/>
    <n v="38369"/>
  </r>
  <r>
    <x v="16"/>
    <x v="4"/>
    <x v="82"/>
    <x v="25"/>
    <n v="38218"/>
  </r>
  <r>
    <x v="16"/>
    <x v="14"/>
    <x v="310"/>
    <x v="29"/>
    <n v="37824"/>
  </r>
  <r>
    <x v="16"/>
    <x v="7"/>
    <x v="125"/>
    <x v="29"/>
    <n v="37773"/>
  </r>
  <r>
    <x v="16"/>
    <x v="12"/>
    <x v="244"/>
    <x v="29"/>
    <n v="37773"/>
  </r>
  <r>
    <x v="16"/>
    <x v="15"/>
    <x v="325"/>
    <x v="25"/>
    <n v="37767"/>
  </r>
  <r>
    <x v="16"/>
    <x v="15"/>
    <x v="325"/>
    <x v="22"/>
    <n v="37743"/>
  </r>
  <r>
    <x v="16"/>
    <x v="15"/>
    <x v="332"/>
    <x v="29"/>
    <n v="37651"/>
  </r>
  <r>
    <x v="16"/>
    <x v="10"/>
    <x v="191"/>
    <x v="29"/>
    <n v="37585"/>
  </r>
  <r>
    <x v="16"/>
    <x v="1"/>
    <x v="18"/>
    <x v="22"/>
    <n v="37567"/>
  </r>
  <r>
    <x v="16"/>
    <x v="13"/>
    <x v="261"/>
    <x v="22"/>
    <n v="37532"/>
  </r>
  <r>
    <x v="16"/>
    <x v="10"/>
    <x v="191"/>
    <x v="22"/>
    <n v="37450"/>
  </r>
  <r>
    <x v="16"/>
    <x v="12"/>
    <x v="256"/>
    <x v="29"/>
    <n v="37450"/>
  </r>
  <r>
    <x v="16"/>
    <x v="15"/>
    <x v="329"/>
    <x v="27"/>
    <n v="37211"/>
  </r>
  <r>
    <x v="16"/>
    <x v="1"/>
    <x v="19"/>
    <x v="29"/>
    <n v="37100"/>
  </r>
  <r>
    <x v="16"/>
    <x v="10"/>
    <x v="191"/>
    <x v="25"/>
    <n v="37039"/>
  </r>
  <r>
    <x v="16"/>
    <x v="12"/>
    <x v="244"/>
    <x v="25"/>
    <n v="37019"/>
  </r>
  <r>
    <x v="16"/>
    <x v="12"/>
    <x v="256"/>
    <x v="25"/>
    <n v="36783"/>
  </r>
  <r>
    <x v="16"/>
    <x v="10"/>
    <x v="190"/>
    <x v="29"/>
    <n v="36702"/>
  </r>
  <r>
    <x v="16"/>
    <x v="10"/>
    <x v="190"/>
    <x v="25"/>
    <n v="36568"/>
  </r>
  <r>
    <x v="16"/>
    <x v="15"/>
    <x v="342"/>
    <x v="29"/>
    <n v="36521"/>
  </r>
  <r>
    <x v="16"/>
    <x v="3"/>
    <x v="42"/>
    <x v="27"/>
    <n v="36481"/>
  </r>
  <r>
    <x v="16"/>
    <x v="4"/>
    <x v="72"/>
    <x v="29"/>
    <n v="36422"/>
  </r>
  <r>
    <x v="16"/>
    <x v="14"/>
    <x v="310"/>
    <x v="25"/>
    <n v="36370"/>
  </r>
  <r>
    <x v="16"/>
    <x v="13"/>
    <x v="289"/>
    <x v="29"/>
    <n v="36193"/>
  </r>
  <r>
    <x v="16"/>
    <x v="5"/>
    <x v="97"/>
    <x v="29"/>
    <n v="36126"/>
  </r>
  <r>
    <x v="16"/>
    <x v="5"/>
    <x v="97"/>
    <x v="25"/>
    <n v="36124"/>
  </r>
  <r>
    <x v="16"/>
    <x v="4"/>
    <x v="76"/>
    <x v="25"/>
    <n v="35957"/>
  </r>
  <r>
    <x v="16"/>
    <x v="6"/>
    <x v="112"/>
    <x v="29"/>
    <n v="35105"/>
  </r>
  <r>
    <x v="16"/>
    <x v="5"/>
    <x v="90"/>
    <x v="29"/>
    <n v="35079"/>
  </r>
  <r>
    <x v="16"/>
    <x v="3"/>
    <x v="51"/>
    <x v="27"/>
    <n v="35063"/>
  </r>
  <r>
    <x v="16"/>
    <x v="15"/>
    <x v="342"/>
    <x v="25"/>
    <n v="34755"/>
  </r>
  <r>
    <x v="16"/>
    <x v="12"/>
    <x v="257"/>
    <x v="29"/>
    <n v="34692"/>
  </r>
  <r>
    <x v="16"/>
    <x v="1"/>
    <x v="18"/>
    <x v="29"/>
    <n v="34415"/>
  </r>
  <r>
    <x v="16"/>
    <x v="14"/>
    <x v="316"/>
    <x v="27"/>
    <n v="34195"/>
  </r>
  <r>
    <x v="16"/>
    <x v="4"/>
    <x v="80"/>
    <x v="25"/>
    <n v="34153"/>
  </r>
  <r>
    <x v="16"/>
    <x v="6"/>
    <x v="116"/>
    <x v="29"/>
    <n v="34089"/>
  </r>
  <r>
    <x v="16"/>
    <x v="3"/>
    <x v="58"/>
    <x v="29"/>
    <n v="34070"/>
  </r>
  <r>
    <x v="16"/>
    <x v="15"/>
    <x v="344"/>
    <x v="25"/>
    <n v="34070"/>
  </r>
  <r>
    <x v="16"/>
    <x v="4"/>
    <x v="71"/>
    <x v="29"/>
    <n v="34036"/>
  </r>
  <r>
    <x v="16"/>
    <x v="0"/>
    <x v="15"/>
    <x v="29"/>
    <n v="33905"/>
  </r>
  <r>
    <x v="16"/>
    <x v="4"/>
    <x v="80"/>
    <x v="27"/>
    <n v="33862"/>
  </r>
  <r>
    <x v="16"/>
    <x v="13"/>
    <x v="278"/>
    <x v="29"/>
    <n v="33822"/>
  </r>
  <r>
    <x v="16"/>
    <x v="11"/>
    <x v="228"/>
    <x v="29"/>
    <n v="33767"/>
  </r>
  <r>
    <x v="16"/>
    <x v="11"/>
    <x v="228"/>
    <x v="25"/>
    <n v="33756"/>
  </r>
  <r>
    <x v="16"/>
    <x v="3"/>
    <x v="58"/>
    <x v="25"/>
    <n v="33701"/>
  </r>
  <r>
    <x v="16"/>
    <x v="12"/>
    <x v="257"/>
    <x v="25"/>
    <n v="33663"/>
  </r>
  <r>
    <x v="16"/>
    <x v="4"/>
    <x v="72"/>
    <x v="25"/>
    <n v="33639"/>
  </r>
  <r>
    <x v="16"/>
    <x v="14"/>
    <x v="316"/>
    <x v="25"/>
    <n v="33603"/>
  </r>
  <r>
    <x v="16"/>
    <x v="13"/>
    <x v="267"/>
    <x v="29"/>
    <n v="33499"/>
  </r>
  <r>
    <x v="16"/>
    <x v="1"/>
    <x v="19"/>
    <x v="27"/>
    <n v="33464"/>
  </r>
  <r>
    <x v="16"/>
    <x v="13"/>
    <x v="267"/>
    <x v="25"/>
    <n v="33464"/>
  </r>
  <r>
    <x v="16"/>
    <x v="1"/>
    <x v="20"/>
    <x v="27"/>
    <n v="33460"/>
  </r>
  <r>
    <x v="16"/>
    <x v="15"/>
    <x v="331"/>
    <x v="29"/>
    <n v="33380"/>
  </r>
  <r>
    <x v="16"/>
    <x v="14"/>
    <x v="320"/>
    <x v="29"/>
    <n v="33363"/>
  </r>
  <r>
    <x v="16"/>
    <x v="4"/>
    <x v="85"/>
    <x v="29"/>
    <n v="33280"/>
  </r>
  <r>
    <x v="16"/>
    <x v="10"/>
    <x v="188"/>
    <x v="29"/>
    <n v="33263"/>
  </r>
  <r>
    <x v="16"/>
    <x v="10"/>
    <x v="188"/>
    <x v="25"/>
    <n v="33196"/>
  </r>
  <r>
    <x v="16"/>
    <x v="4"/>
    <x v="85"/>
    <x v="25"/>
    <n v="33105"/>
  </r>
  <r>
    <x v="16"/>
    <x v="1"/>
    <x v="36"/>
    <x v="27"/>
    <n v="32976"/>
  </r>
  <r>
    <x v="16"/>
    <x v="0"/>
    <x v="13"/>
    <x v="29"/>
    <n v="32634"/>
  </r>
  <r>
    <x v="16"/>
    <x v="3"/>
    <x v="48"/>
    <x v="29"/>
    <n v="32385"/>
  </r>
  <r>
    <x v="16"/>
    <x v="10"/>
    <x v="183"/>
    <x v="29"/>
    <n v="32201"/>
  </r>
  <r>
    <x v="16"/>
    <x v="3"/>
    <x v="62"/>
    <x v="29"/>
    <n v="32195"/>
  </r>
  <r>
    <x v="16"/>
    <x v="3"/>
    <x v="62"/>
    <x v="25"/>
    <n v="32191"/>
  </r>
  <r>
    <x v="16"/>
    <x v="5"/>
    <x v="99"/>
    <x v="29"/>
    <n v="31959"/>
  </r>
  <r>
    <x v="16"/>
    <x v="16"/>
    <x v="351"/>
    <x v="29"/>
    <n v="31819"/>
  </r>
  <r>
    <x v="16"/>
    <x v="16"/>
    <x v="351"/>
    <x v="25"/>
    <n v="31778"/>
  </r>
  <r>
    <x v="16"/>
    <x v="13"/>
    <x v="278"/>
    <x v="25"/>
    <n v="31770"/>
  </r>
  <r>
    <x v="16"/>
    <x v="3"/>
    <x v="41"/>
    <x v="27"/>
    <n v="31638"/>
  </r>
  <r>
    <x v="16"/>
    <x v="14"/>
    <x v="305"/>
    <x v="29"/>
    <n v="31551"/>
  </r>
  <r>
    <x v="16"/>
    <x v="7"/>
    <x v="132"/>
    <x v="22"/>
    <n v="31495"/>
  </r>
  <r>
    <x v="16"/>
    <x v="4"/>
    <x v="63"/>
    <x v="29"/>
    <n v="31477"/>
  </r>
  <r>
    <x v="16"/>
    <x v="14"/>
    <x v="311"/>
    <x v="29"/>
    <n v="31412"/>
  </r>
  <r>
    <x v="16"/>
    <x v="3"/>
    <x v="60"/>
    <x v="29"/>
    <n v="31332"/>
  </r>
  <r>
    <x v="16"/>
    <x v="16"/>
    <x v="379"/>
    <x v="29"/>
    <n v="31238"/>
  </r>
  <r>
    <x v="16"/>
    <x v="4"/>
    <x v="74"/>
    <x v="29"/>
    <n v="31219"/>
  </r>
  <r>
    <x v="16"/>
    <x v="0"/>
    <x v="13"/>
    <x v="22"/>
    <n v="31144"/>
  </r>
  <r>
    <x v="16"/>
    <x v="16"/>
    <x v="379"/>
    <x v="25"/>
    <n v="31038"/>
  </r>
  <r>
    <x v="16"/>
    <x v="13"/>
    <x v="289"/>
    <x v="25"/>
    <n v="30962"/>
  </r>
  <r>
    <x v="16"/>
    <x v="11"/>
    <x v="210"/>
    <x v="22"/>
    <n v="30932"/>
  </r>
  <r>
    <x v="16"/>
    <x v="1"/>
    <x v="18"/>
    <x v="27"/>
    <n v="30671"/>
  </r>
  <r>
    <x v="16"/>
    <x v="14"/>
    <x v="312"/>
    <x v="25"/>
    <n v="30661"/>
  </r>
  <r>
    <x v="16"/>
    <x v="5"/>
    <x v="102"/>
    <x v="27"/>
    <n v="30472"/>
  </r>
  <r>
    <x v="16"/>
    <x v="4"/>
    <x v="74"/>
    <x v="25"/>
    <n v="30327"/>
  </r>
  <r>
    <x v="16"/>
    <x v="16"/>
    <x v="350"/>
    <x v="29"/>
    <n v="30201"/>
  </r>
  <r>
    <x v="16"/>
    <x v="4"/>
    <x v="71"/>
    <x v="25"/>
    <n v="30196"/>
  </r>
  <r>
    <x v="16"/>
    <x v="4"/>
    <x v="77"/>
    <x v="22"/>
    <n v="30015"/>
  </r>
  <r>
    <x v="16"/>
    <x v="14"/>
    <x v="307"/>
    <x v="22"/>
    <n v="30000"/>
  </r>
  <r>
    <x v="16"/>
    <x v="0"/>
    <x v="6"/>
    <x v="27"/>
    <n v="29882"/>
  </r>
  <r>
    <x v="16"/>
    <x v="0"/>
    <x v="11"/>
    <x v="29"/>
    <n v="29707"/>
  </r>
  <r>
    <x v="16"/>
    <x v="9"/>
    <x v="159"/>
    <x v="29"/>
    <n v="29662"/>
  </r>
  <r>
    <x v="16"/>
    <x v="12"/>
    <x v="256"/>
    <x v="22"/>
    <n v="29603"/>
  </r>
  <r>
    <x v="16"/>
    <x v="3"/>
    <x v="60"/>
    <x v="25"/>
    <n v="29333"/>
  </r>
  <r>
    <x v="16"/>
    <x v="0"/>
    <x v="8"/>
    <x v="27"/>
    <n v="29321"/>
  </r>
  <r>
    <x v="16"/>
    <x v="4"/>
    <x v="77"/>
    <x v="27"/>
    <n v="28891"/>
  </r>
  <r>
    <x v="16"/>
    <x v="3"/>
    <x v="58"/>
    <x v="22"/>
    <n v="28809"/>
  </r>
  <r>
    <x v="16"/>
    <x v="14"/>
    <x v="317"/>
    <x v="29"/>
    <n v="28776"/>
  </r>
  <r>
    <x v="16"/>
    <x v="16"/>
    <x v="350"/>
    <x v="25"/>
    <n v="28690"/>
  </r>
  <r>
    <x v="16"/>
    <x v="10"/>
    <x v="188"/>
    <x v="22"/>
    <n v="28562"/>
  </r>
  <r>
    <x v="16"/>
    <x v="5"/>
    <x v="101"/>
    <x v="27"/>
    <n v="28445"/>
  </r>
  <r>
    <x v="16"/>
    <x v="11"/>
    <x v="201"/>
    <x v="29"/>
    <n v="28286"/>
  </r>
  <r>
    <x v="16"/>
    <x v="0"/>
    <x v="3"/>
    <x v="22"/>
    <n v="28281"/>
  </r>
  <r>
    <x v="16"/>
    <x v="0"/>
    <x v="13"/>
    <x v="27"/>
    <n v="28188"/>
  </r>
  <r>
    <x v="16"/>
    <x v="11"/>
    <x v="201"/>
    <x v="25"/>
    <n v="28081"/>
  </r>
  <r>
    <x v="16"/>
    <x v="4"/>
    <x v="79"/>
    <x v="29"/>
    <n v="27861"/>
  </r>
  <r>
    <x v="16"/>
    <x v="0"/>
    <x v="16"/>
    <x v="29"/>
    <n v="27838"/>
  </r>
  <r>
    <x v="16"/>
    <x v="15"/>
    <x v="332"/>
    <x v="25"/>
    <n v="27696"/>
  </r>
  <r>
    <x v="16"/>
    <x v="4"/>
    <x v="63"/>
    <x v="25"/>
    <n v="27652"/>
  </r>
  <r>
    <x v="16"/>
    <x v="0"/>
    <x v="15"/>
    <x v="27"/>
    <n v="27636"/>
  </r>
  <r>
    <x v="16"/>
    <x v="6"/>
    <x v="112"/>
    <x v="27"/>
    <n v="27618"/>
  </r>
  <r>
    <x v="16"/>
    <x v="16"/>
    <x v="357"/>
    <x v="29"/>
    <n v="27431"/>
  </r>
  <r>
    <x v="16"/>
    <x v="17"/>
    <x v="401"/>
    <x v="29"/>
    <n v="27348"/>
  </r>
  <r>
    <x v="16"/>
    <x v="0"/>
    <x v="12"/>
    <x v="22"/>
    <n v="27345"/>
  </r>
  <r>
    <x v="16"/>
    <x v="15"/>
    <x v="329"/>
    <x v="22"/>
    <n v="27290"/>
  </r>
  <r>
    <x v="16"/>
    <x v="15"/>
    <x v="338"/>
    <x v="25"/>
    <n v="27263"/>
  </r>
  <r>
    <x v="16"/>
    <x v="15"/>
    <x v="344"/>
    <x v="27"/>
    <n v="27073"/>
  </r>
  <r>
    <x v="16"/>
    <x v="9"/>
    <x v="159"/>
    <x v="25"/>
    <n v="27043"/>
  </r>
  <r>
    <x v="16"/>
    <x v="16"/>
    <x v="357"/>
    <x v="25"/>
    <n v="26931"/>
  </r>
  <r>
    <x v="16"/>
    <x v="3"/>
    <x v="61"/>
    <x v="29"/>
    <n v="26927"/>
  </r>
  <r>
    <x v="16"/>
    <x v="3"/>
    <x v="61"/>
    <x v="25"/>
    <n v="26912"/>
  </r>
  <r>
    <x v="16"/>
    <x v="14"/>
    <x v="306"/>
    <x v="29"/>
    <n v="26872"/>
  </r>
  <r>
    <x v="16"/>
    <x v="4"/>
    <x v="65"/>
    <x v="29"/>
    <n v="26814"/>
  </r>
  <r>
    <x v="16"/>
    <x v="4"/>
    <x v="87"/>
    <x v="29"/>
    <n v="26726"/>
  </r>
  <r>
    <x v="16"/>
    <x v="15"/>
    <x v="331"/>
    <x v="25"/>
    <n v="26667"/>
  </r>
  <r>
    <x v="16"/>
    <x v="1"/>
    <x v="20"/>
    <x v="22"/>
    <n v="26639"/>
  </r>
  <r>
    <x v="16"/>
    <x v="4"/>
    <x v="87"/>
    <x v="25"/>
    <n v="26612"/>
  </r>
  <r>
    <x v="16"/>
    <x v="12"/>
    <x v="247"/>
    <x v="29"/>
    <n v="26441"/>
  </r>
  <r>
    <x v="16"/>
    <x v="12"/>
    <x v="247"/>
    <x v="25"/>
    <n v="26435"/>
  </r>
  <r>
    <x v="16"/>
    <x v="14"/>
    <x v="305"/>
    <x v="25"/>
    <n v="26412"/>
  </r>
  <r>
    <x v="16"/>
    <x v="14"/>
    <x v="320"/>
    <x v="25"/>
    <n v="26391"/>
  </r>
  <r>
    <x v="16"/>
    <x v="4"/>
    <x v="65"/>
    <x v="25"/>
    <n v="26364"/>
  </r>
  <r>
    <x v="16"/>
    <x v="7"/>
    <x v="131"/>
    <x v="29"/>
    <n v="26321"/>
  </r>
  <r>
    <x v="16"/>
    <x v="4"/>
    <x v="77"/>
    <x v="25"/>
    <n v="26176"/>
  </r>
  <r>
    <x v="16"/>
    <x v="11"/>
    <x v="227"/>
    <x v="29"/>
    <n v="26157"/>
  </r>
  <r>
    <x v="16"/>
    <x v="11"/>
    <x v="227"/>
    <x v="25"/>
    <n v="26156"/>
  </r>
  <r>
    <x v="16"/>
    <x v="11"/>
    <x v="202"/>
    <x v="29"/>
    <n v="26094"/>
  </r>
  <r>
    <x v="16"/>
    <x v="11"/>
    <x v="202"/>
    <x v="25"/>
    <n v="26059"/>
  </r>
  <r>
    <x v="16"/>
    <x v="1"/>
    <x v="28"/>
    <x v="29"/>
    <n v="26038"/>
  </r>
  <r>
    <x v="16"/>
    <x v="0"/>
    <x v="14"/>
    <x v="29"/>
    <n v="26018"/>
  </r>
  <r>
    <x v="16"/>
    <x v="4"/>
    <x v="86"/>
    <x v="29"/>
    <n v="25940"/>
  </r>
  <r>
    <x v="16"/>
    <x v="3"/>
    <x v="44"/>
    <x v="27"/>
    <n v="25860"/>
  </r>
  <r>
    <x v="16"/>
    <x v="4"/>
    <x v="86"/>
    <x v="25"/>
    <n v="25570"/>
  </r>
  <r>
    <x v="16"/>
    <x v="18"/>
    <x v="424"/>
    <x v="29"/>
    <n v="25565"/>
  </r>
  <r>
    <x v="16"/>
    <x v="18"/>
    <x v="424"/>
    <x v="25"/>
    <n v="25506"/>
  </r>
  <r>
    <x v="16"/>
    <x v="17"/>
    <x v="401"/>
    <x v="25"/>
    <n v="25401"/>
  </r>
  <r>
    <x v="16"/>
    <x v="12"/>
    <x v="248"/>
    <x v="29"/>
    <n v="25231"/>
  </r>
  <r>
    <x v="16"/>
    <x v="15"/>
    <x v="331"/>
    <x v="22"/>
    <n v="25231"/>
  </r>
  <r>
    <x v="16"/>
    <x v="12"/>
    <x v="248"/>
    <x v="25"/>
    <n v="25188"/>
  </r>
  <r>
    <x v="16"/>
    <x v="14"/>
    <x v="311"/>
    <x v="25"/>
    <n v="25162"/>
  </r>
  <r>
    <x v="16"/>
    <x v="10"/>
    <x v="184"/>
    <x v="22"/>
    <n v="24980"/>
  </r>
  <r>
    <x v="16"/>
    <x v="16"/>
    <x v="347"/>
    <x v="29"/>
    <n v="24915"/>
  </r>
  <r>
    <x v="16"/>
    <x v="14"/>
    <x v="306"/>
    <x v="25"/>
    <n v="24858"/>
  </r>
  <r>
    <x v="16"/>
    <x v="13"/>
    <x v="286"/>
    <x v="29"/>
    <n v="24849"/>
  </r>
  <r>
    <x v="16"/>
    <x v="16"/>
    <x v="355"/>
    <x v="29"/>
    <n v="24841"/>
  </r>
  <r>
    <x v="16"/>
    <x v="16"/>
    <x v="347"/>
    <x v="25"/>
    <n v="24785"/>
  </r>
  <r>
    <x v="16"/>
    <x v="16"/>
    <x v="355"/>
    <x v="25"/>
    <n v="24690"/>
  </r>
  <r>
    <x v="16"/>
    <x v="18"/>
    <x v="421"/>
    <x v="29"/>
    <n v="24685"/>
  </r>
  <r>
    <x v="16"/>
    <x v="13"/>
    <x v="286"/>
    <x v="25"/>
    <n v="24663"/>
  </r>
  <r>
    <x v="16"/>
    <x v="18"/>
    <x v="421"/>
    <x v="25"/>
    <n v="24601"/>
  </r>
  <r>
    <x v="16"/>
    <x v="0"/>
    <x v="9"/>
    <x v="29"/>
    <n v="24522"/>
  </r>
  <r>
    <x v="16"/>
    <x v="0"/>
    <x v="16"/>
    <x v="27"/>
    <n v="24239"/>
  </r>
  <r>
    <x v="16"/>
    <x v="16"/>
    <x v="372"/>
    <x v="29"/>
    <n v="24163"/>
  </r>
  <r>
    <x v="16"/>
    <x v="10"/>
    <x v="186"/>
    <x v="29"/>
    <n v="23996"/>
  </r>
  <r>
    <x v="16"/>
    <x v="13"/>
    <x v="290"/>
    <x v="29"/>
    <n v="23992"/>
  </r>
  <r>
    <x v="16"/>
    <x v="1"/>
    <x v="35"/>
    <x v="27"/>
    <n v="23985"/>
  </r>
  <r>
    <x v="16"/>
    <x v="1"/>
    <x v="32"/>
    <x v="29"/>
    <n v="23962"/>
  </r>
  <r>
    <x v="16"/>
    <x v="10"/>
    <x v="186"/>
    <x v="25"/>
    <n v="23938"/>
  </r>
  <r>
    <x v="16"/>
    <x v="3"/>
    <x v="48"/>
    <x v="27"/>
    <n v="23837"/>
  </r>
  <r>
    <x v="16"/>
    <x v="13"/>
    <x v="290"/>
    <x v="25"/>
    <n v="23753"/>
  </r>
  <r>
    <x v="16"/>
    <x v="10"/>
    <x v="183"/>
    <x v="25"/>
    <n v="23735"/>
  </r>
  <r>
    <x v="16"/>
    <x v="16"/>
    <x v="372"/>
    <x v="25"/>
    <n v="23694"/>
  </r>
  <r>
    <x v="16"/>
    <x v="0"/>
    <x v="11"/>
    <x v="27"/>
    <n v="23655"/>
  </r>
  <r>
    <x v="16"/>
    <x v="6"/>
    <x v="436"/>
    <x v="25"/>
    <n v="23414"/>
  </r>
  <r>
    <x v="16"/>
    <x v="4"/>
    <x v="81"/>
    <x v="29"/>
    <n v="23385"/>
  </r>
  <r>
    <x v="16"/>
    <x v="15"/>
    <x v="326"/>
    <x v="29"/>
    <n v="23318"/>
  </r>
  <r>
    <x v="16"/>
    <x v="3"/>
    <x v="51"/>
    <x v="22"/>
    <n v="23307"/>
  </r>
  <r>
    <x v="16"/>
    <x v="4"/>
    <x v="67"/>
    <x v="29"/>
    <n v="23269"/>
  </r>
  <r>
    <x v="16"/>
    <x v="12"/>
    <x v="254"/>
    <x v="29"/>
    <n v="23102"/>
  </r>
  <r>
    <x v="16"/>
    <x v="14"/>
    <x v="313"/>
    <x v="25"/>
    <n v="23081"/>
  </r>
  <r>
    <x v="16"/>
    <x v="14"/>
    <x v="313"/>
    <x v="29"/>
    <n v="23081"/>
  </r>
  <r>
    <x v="16"/>
    <x v="16"/>
    <x v="363"/>
    <x v="29"/>
    <n v="23053"/>
  </r>
  <r>
    <x v="16"/>
    <x v="12"/>
    <x v="254"/>
    <x v="25"/>
    <n v="23005"/>
  </r>
  <r>
    <x v="16"/>
    <x v="12"/>
    <x v="241"/>
    <x v="29"/>
    <n v="23003"/>
  </r>
  <r>
    <x v="16"/>
    <x v="3"/>
    <x v="52"/>
    <x v="27"/>
    <n v="22884"/>
  </r>
  <r>
    <x v="16"/>
    <x v="16"/>
    <x v="363"/>
    <x v="25"/>
    <n v="22883"/>
  </r>
  <r>
    <x v="16"/>
    <x v="4"/>
    <x v="68"/>
    <x v="29"/>
    <n v="22819"/>
  </r>
  <r>
    <x v="16"/>
    <x v="15"/>
    <x v="327"/>
    <x v="29"/>
    <n v="22791"/>
  </r>
  <r>
    <x v="16"/>
    <x v="0"/>
    <x v="9"/>
    <x v="27"/>
    <n v="22750"/>
  </r>
  <r>
    <x v="16"/>
    <x v="10"/>
    <x v="177"/>
    <x v="29"/>
    <n v="22684"/>
  </r>
  <r>
    <x v="16"/>
    <x v="10"/>
    <x v="177"/>
    <x v="25"/>
    <n v="22681"/>
  </r>
  <r>
    <x v="16"/>
    <x v="4"/>
    <x v="68"/>
    <x v="25"/>
    <n v="22654"/>
  </r>
  <r>
    <x v="16"/>
    <x v="13"/>
    <x v="261"/>
    <x v="29"/>
    <n v="22627"/>
  </r>
  <r>
    <x v="16"/>
    <x v="3"/>
    <x v="46"/>
    <x v="29"/>
    <n v="22609"/>
  </r>
  <r>
    <x v="16"/>
    <x v="13"/>
    <x v="265"/>
    <x v="22"/>
    <n v="22600"/>
  </r>
  <r>
    <x v="16"/>
    <x v="12"/>
    <x v="238"/>
    <x v="29"/>
    <n v="22599"/>
  </r>
  <r>
    <x v="16"/>
    <x v="13"/>
    <x v="261"/>
    <x v="25"/>
    <n v="22590"/>
  </r>
  <r>
    <x v="16"/>
    <x v="8"/>
    <x v="144"/>
    <x v="22"/>
    <n v="22554"/>
  </r>
  <r>
    <x v="16"/>
    <x v="0"/>
    <x v="9"/>
    <x v="22"/>
    <n v="22510"/>
  </r>
  <r>
    <x v="16"/>
    <x v="15"/>
    <x v="334"/>
    <x v="22"/>
    <n v="22500"/>
  </r>
  <r>
    <x v="16"/>
    <x v="7"/>
    <x v="132"/>
    <x v="29"/>
    <n v="22469"/>
  </r>
  <r>
    <x v="16"/>
    <x v="5"/>
    <x v="95"/>
    <x v="29"/>
    <n v="22448"/>
  </r>
  <r>
    <x v="16"/>
    <x v="5"/>
    <x v="95"/>
    <x v="25"/>
    <n v="22373"/>
  </r>
  <r>
    <x v="16"/>
    <x v="15"/>
    <x v="323"/>
    <x v="22"/>
    <n v="22372"/>
  </r>
  <r>
    <x v="16"/>
    <x v="5"/>
    <x v="101"/>
    <x v="25"/>
    <n v="22310"/>
  </r>
  <r>
    <x v="16"/>
    <x v="15"/>
    <x v="332"/>
    <x v="22"/>
    <n v="22297"/>
  </r>
  <r>
    <x v="16"/>
    <x v="16"/>
    <x v="356"/>
    <x v="29"/>
    <n v="22203"/>
  </r>
  <r>
    <x v="16"/>
    <x v="16"/>
    <x v="356"/>
    <x v="25"/>
    <n v="22198"/>
  </r>
  <r>
    <x v="16"/>
    <x v="12"/>
    <x v="241"/>
    <x v="25"/>
    <n v="22127"/>
  </r>
  <r>
    <x v="16"/>
    <x v="1"/>
    <x v="35"/>
    <x v="25"/>
    <n v="22012"/>
  </r>
  <r>
    <x v="16"/>
    <x v="4"/>
    <x v="67"/>
    <x v="25"/>
    <n v="21957"/>
  </r>
  <r>
    <x v="16"/>
    <x v="12"/>
    <x v="238"/>
    <x v="25"/>
    <n v="21824"/>
  </r>
  <r>
    <x v="16"/>
    <x v="13"/>
    <x v="288"/>
    <x v="22"/>
    <n v="21820"/>
  </r>
  <r>
    <x v="16"/>
    <x v="1"/>
    <x v="26"/>
    <x v="29"/>
    <n v="21813"/>
  </r>
  <r>
    <x v="16"/>
    <x v="15"/>
    <x v="327"/>
    <x v="25"/>
    <n v="21809"/>
  </r>
  <r>
    <x v="16"/>
    <x v="11"/>
    <x v="215"/>
    <x v="29"/>
    <n v="21709"/>
  </r>
  <r>
    <x v="16"/>
    <x v="3"/>
    <x v="45"/>
    <x v="25"/>
    <n v="21652"/>
  </r>
  <r>
    <x v="16"/>
    <x v="3"/>
    <x v="49"/>
    <x v="22"/>
    <n v="21430"/>
  </r>
  <r>
    <x v="16"/>
    <x v="16"/>
    <x v="362"/>
    <x v="29"/>
    <n v="21349"/>
  </r>
  <r>
    <x v="16"/>
    <x v="7"/>
    <x v="133"/>
    <x v="29"/>
    <n v="21284"/>
  </r>
  <r>
    <x v="16"/>
    <x v="16"/>
    <x v="362"/>
    <x v="25"/>
    <n v="21261"/>
  </r>
  <r>
    <x v="16"/>
    <x v="9"/>
    <x v="170"/>
    <x v="29"/>
    <n v="21066"/>
  </r>
  <r>
    <x v="16"/>
    <x v="9"/>
    <x v="170"/>
    <x v="25"/>
    <n v="21039"/>
  </r>
  <r>
    <x v="16"/>
    <x v="11"/>
    <x v="215"/>
    <x v="25"/>
    <n v="20989"/>
  </r>
  <r>
    <x v="16"/>
    <x v="4"/>
    <x v="83"/>
    <x v="29"/>
    <n v="20843"/>
  </r>
  <r>
    <x v="16"/>
    <x v="3"/>
    <x v="56"/>
    <x v="29"/>
    <n v="20815"/>
  </r>
  <r>
    <x v="16"/>
    <x v="5"/>
    <x v="92"/>
    <x v="29"/>
    <n v="20721"/>
  </r>
  <r>
    <x v="16"/>
    <x v="13"/>
    <x v="279"/>
    <x v="29"/>
    <n v="20712"/>
  </r>
  <r>
    <x v="16"/>
    <x v="13"/>
    <x v="293"/>
    <x v="29"/>
    <n v="20682"/>
  </r>
  <r>
    <x v="16"/>
    <x v="16"/>
    <x v="384"/>
    <x v="29"/>
    <n v="20642"/>
  </r>
  <r>
    <x v="16"/>
    <x v="16"/>
    <x v="384"/>
    <x v="25"/>
    <n v="20618"/>
  </r>
  <r>
    <x v="16"/>
    <x v="12"/>
    <x v="249"/>
    <x v="29"/>
    <n v="20617"/>
  </r>
  <r>
    <x v="16"/>
    <x v="12"/>
    <x v="249"/>
    <x v="25"/>
    <n v="20597"/>
  </r>
  <r>
    <x v="16"/>
    <x v="7"/>
    <x v="125"/>
    <x v="25"/>
    <n v="20593"/>
  </r>
  <r>
    <x v="16"/>
    <x v="13"/>
    <x v="293"/>
    <x v="25"/>
    <n v="20573"/>
  </r>
  <r>
    <x v="16"/>
    <x v="14"/>
    <x v="302"/>
    <x v="27"/>
    <n v="20544"/>
  </r>
  <r>
    <x v="16"/>
    <x v="13"/>
    <x v="288"/>
    <x v="29"/>
    <n v="20533"/>
  </r>
  <r>
    <x v="16"/>
    <x v="6"/>
    <x v="112"/>
    <x v="22"/>
    <n v="20506"/>
  </r>
  <r>
    <x v="16"/>
    <x v="10"/>
    <x v="193"/>
    <x v="22"/>
    <n v="20469"/>
  </r>
  <r>
    <x v="16"/>
    <x v="5"/>
    <x v="91"/>
    <x v="25"/>
    <n v="20409"/>
  </r>
  <r>
    <x v="16"/>
    <x v="13"/>
    <x v="279"/>
    <x v="25"/>
    <n v="20409"/>
  </r>
  <r>
    <x v="16"/>
    <x v="14"/>
    <x v="298"/>
    <x v="29"/>
    <n v="20285"/>
  </r>
  <r>
    <x v="16"/>
    <x v="4"/>
    <x v="83"/>
    <x v="25"/>
    <n v="20276"/>
  </r>
  <r>
    <x v="16"/>
    <x v="14"/>
    <x v="298"/>
    <x v="25"/>
    <n v="20178"/>
  </r>
  <r>
    <x v="16"/>
    <x v="11"/>
    <x v="224"/>
    <x v="29"/>
    <n v="20151"/>
  </r>
  <r>
    <x v="16"/>
    <x v="11"/>
    <x v="224"/>
    <x v="25"/>
    <n v="20149"/>
  </r>
  <r>
    <x v="16"/>
    <x v="17"/>
    <x v="435"/>
    <x v="29"/>
    <n v="20111"/>
  </r>
  <r>
    <x v="16"/>
    <x v="15"/>
    <x v="336"/>
    <x v="29"/>
    <n v="20042"/>
  </r>
  <r>
    <x v="16"/>
    <x v="17"/>
    <x v="435"/>
    <x v="25"/>
    <n v="20034"/>
  </r>
  <r>
    <x v="16"/>
    <x v="6"/>
    <x v="118"/>
    <x v="25"/>
    <n v="19886"/>
  </r>
  <r>
    <x v="16"/>
    <x v="6"/>
    <x v="114"/>
    <x v="22"/>
    <n v="19736"/>
  </r>
  <r>
    <x v="16"/>
    <x v="5"/>
    <x v="96"/>
    <x v="29"/>
    <n v="19726"/>
  </r>
  <r>
    <x v="16"/>
    <x v="5"/>
    <x v="96"/>
    <x v="25"/>
    <n v="19721"/>
  </r>
  <r>
    <x v="16"/>
    <x v="3"/>
    <x v="55"/>
    <x v="29"/>
    <n v="19598"/>
  </r>
  <r>
    <x v="16"/>
    <x v="13"/>
    <x v="284"/>
    <x v="29"/>
    <n v="19497"/>
  </r>
  <r>
    <x v="16"/>
    <x v="16"/>
    <x v="381"/>
    <x v="29"/>
    <n v="19491"/>
  </r>
  <r>
    <x v="16"/>
    <x v="15"/>
    <x v="337"/>
    <x v="29"/>
    <n v="19472"/>
  </r>
  <r>
    <x v="16"/>
    <x v="16"/>
    <x v="381"/>
    <x v="25"/>
    <n v="19424"/>
  </r>
  <r>
    <x v="16"/>
    <x v="12"/>
    <x v="245"/>
    <x v="29"/>
    <n v="19416"/>
  </r>
  <r>
    <x v="16"/>
    <x v="12"/>
    <x v="245"/>
    <x v="25"/>
    <n v="19415"/>
  </r>
  <r>
    <x v="16"/>
    <x v="13"/>
    <x v="284"/>
    <x v="25"/>
    <n v="19301"/>
  </r>
  <r>
    <x v="16"/>
    <x v="0"/>
    <x v="5"/>
    <x v="29"/>
    <n v="19181"/>
  </r>
  <r>
    <x v="16"/>
    <x v="0"/>
    <x v="2"/>
    <x v="25"/>
    <n v="19094"/>
  </r>
  <r>
    <x v="16"/>
    <x v="6"/>
    <x v="436"/>
    <x v="22"/>
    <n v="19072"/>
  </r>
  <r>
    <x v="16"/>
    <x v="13"/>
    <x v="287"/>
    <x v="29"/>
    <n v="19066"/>
  </r>
  <r>
    <x v="16"/>
    <x v="6"/>
    <x v="116"/>
    <x v="27"/>
    <n v="19004"/>
  </r>
  <r>
    <x v="16"/>
    <x v="6"/>
    <x v="123"/>
    <x v="29"/>
    <n v="18998"/>
  </r>
  <r>
    <x v="16"/>
    <x v="13"/>
    <x v="287"/>
    <x v="25"/>
    <n v="18945"/>
  </r>
  <r>
    <x v="16"/>
    <x v="1"/>
    <x v="28"/>
    <x v="27"/>
    <n v="18831"/>
  </r>
  <r>
    <x v="16"/>
    <x v="7"/>
    <x v="126"/>
    <x v="29"/>
    <n v="18781"/>
  </r>
  <r>
    <x v="16"/>
    <x v="0"/>
    <x v="6"/>
    <x v="22"/>
    <n v="18743"/>
  </r>
  <r>
    <x v="16"/>
    <x v="1"/>
    <x v="32"/>
    <x v="27"/>
    <n v="18643"/>
  </r>
  <r>
    <x v="16"/>
    <x v="12"/>
    <x v="234"/>
    <x v="25"/>
    <n v="18430"/>
  </r>
  <r>
    <x v="16"/>
    <x v="12"/>
    <x v="234"/>
    <x v="29"/>
    <n v="18430"/>
  </r>
  <r>
    <x v="16"/>
    <x v="14"/>
    <x v="302"/>
    <x v="25"/>
    <n v="18294"/>
  </r>
  <r>
    <x v="16"/>
    <x v="1"/>
    <x v="30"/>
    <x v="29"/>
    <n v="18228"/>
  </r>
  <r>
    <x v="16"/>
    <x v="14"/>
    <x v="309"/>
    <x v="21"/>
    <n v="18143"/>
  </r>
  <r>
    <x v="16"/>
    <x v="3"/>
    <x v="54"/>
    <x v="29"/>
    <n v="18138"/>
  </r>
  <r>
    <x v="16"/>
    <x v="12"/>
    <x v="233"/>
    <x v="29"/>
    <n v="18137"/>
  </r>
  <r>
    <x v="16"/>
    <x v="12"/>
    <x v="233"/>
    <x v="25"/>
    <n v="18134"/>
  </r>
  <r>
    <x v="16"/>
    <x v="16"/>
    <x v="359"/>
    <x v="29"/>
    <n v="18087"/>
  </r>
  <r>
    <x v="16"/>
    <x v="16"/>
    <x v="359"/>
    <x v="25"/>
    <n v="18059"/>
  </r>
  <r>
    <x v="16"/>
    <x v="0"/>
    <x v="14"/>
    <x v="27"/>
    <n v="17997"/>
  </r>
  <r>
    <x v="16"/>
    <x v="13"/>
    <x v="285"/>
    <x v="29"/>
    <n v="17658"/>
  </r>
  <r>
    <x v="16"/>
    <x v="0"/>
    <x v="12"/>
    <x v="25"/>
    <n v="17645"/>
  </r>
  <r>
    <x v="16"/>
    <x v="10"/>
    <x v="178"/>
    <x v="21"/>
    <n v="17634"/>
  </r>
  <r>
    <x v="16"/>
    <x v="13"/>
    <x v="285"/>
    <x v="25"/>
    <n v="17558"/>
  </r>
  <r>
    <x v="16"/>
    <x v="13"/>
    <x v="277"/>
    <x v="29"/>
    <n v="17507"/>
  </r>
  <r>
    <x v="16"/>
    <x v="5"/>
    <x v="90"/>
    <x v="27"/>
    <n v="17444"/>
  </r>
  <r>
    <x v="16"/>
    <x v="5"/>
    <x v="109"/>
    <x v="29"/>
    <n v="17381"/>
  </r>
  <r>
    <x v="16"/>
    <x v="5"/>
    <x v="109"/>
    <x v="25"/>
    <n v="17376"/>
  </r>
  <r>
    <x v="16"/>
    <x v="4"/>
    <x v="88"/>
    <x v="29"/>
    <n v="17352"/>
  </r>
  <r>
    <x v="16"/>
    <x v="5"/>
    <x v="104"/>
    <x v="25"/>
    <n v="17342"/>
  </r>
  <r>
    <x v="16"/>
    <x v="4"/>
    <x v="88"/>
    <x v="25"/>
    <n v="17283"/>
  </r>
  <r>
    <x v="16"/>
    <x v="12"/>
    <x v="246"/>
    <x v="25"/>
    <n v="17248"/>
  </r>
  <r>
    <x v="16"/>
    <x v="12"/>
    <x v="246"/>
    <x v="29"/>
    <n v="17248"/>
  </r>
  <r>
    <x v="16"/>
    <x v="13"/>
    <x v="277"/>
    <x v="25"/>
    <n v="17231"/>
  </r>
  <r>
    <x v="16"/>
    <x v="3"/>
    <x v="56"/>
    <x v="25"/>
    <n v="17164"/>
  </r>
  <r>
    <x v="16"/>
    <x v="17"/>
    <x v="408"/>
    <x v="29"/>
    <n v="17048"/>
  </r>
  <r>
    <x v="16"/>
    <x v="17"/>
    <x v="408"/>
    <x v="25"/>
    <n v="17039"/>
  </r>
  <r>
    <x v="16"/>
    <x v="6"/>
    <x v="121"/>
    <x v="29"/>
    <n v="16987"/>
  </r>
  <r>
    <x v="16"/>
    <x v="13"/>
    <x v="288"/>
    <x v="25"/>
    <n v="16951"/>
  </r>
  <r>
    <x v="16"/>
    <x v="14"/>
    <x v="303"/>
    <x v="29"/>
    <n v="16910"/>
  </r>
  <r>
    <x v="16"/>
    <x v="5"/>
    <x v="90"/>
    <x v="25"/>
    <n v="16877"/>
  </r>
  <r>
    <x v="16"/>
    <x v="1"/>
    <x v="26"/>
    <x v="27"/>
    <n v="16849"/>
  </r>
  <r>
    <x v="16"/>
    <x v="5"/>
    <x v="98"/>
    <x v="29"/>
    <n v="16783"/>
  </r>
  <r>
    <x v="16"/>
    <x v="12"/>
    <x v="250"/>
    <x v="25"/>
    <n v="16783"/>
  </r>
  <r>
    <x v="16"/>
    <x v="12"/>
    <x v="250"/>
    <x v="29"/>
    <n v="16783"/>
  </r>
  <r>
    <x v="16"/>
    <x v="6"/>
    <x v="111"/>
    <x v="29"/>
    <n v="16782"/>
  </r>
  <r>
    <x v="16"/>
    <x v="5"/>
    <x v="98"/>
    <x v="25"/>
    <n v="16773"/>
  </r>
  <r>
    <x v="16"/>
    <x v="8"/>
    <x v="143"/>
    <x v="29"/>
    <n v="16707"/>
  </r>
  <r>
    <x v="16"/>
    <x v="17"/>
    <x v="393"/>
    <x v="29"/>
    <n v="16623"/>
  </r>
  <r>
    <x v="16"/>
    <x v="15"/>
    <x v="337"/>
    <x v="25"/>
    <n v="16529"/>
  </r>
  <r>
    <x v="16"/>
    <x v="17"/>
    <x v="393"/>
    <x v="25"/>
    <n v="16509"/>
  </r>
  <r>
    <x v="16"/>
    <x v="3"/>
    <x v="44"/>
    <x v="25"/>
    <n v="16434"/>
  </r>
  <r>
    <x v="16"/>
    <x v="14"/>
    <x v="297"/>
    <x v="25"/>
    <n v="16433"/>
  </r>
  <r>
    <x v="16"/>
    <x v="13"/>
    <x v="276"/>
    <x v="25"/>
    <n v="16378"/>
  </r>
  <r>
    <x v="16"/>
    <x v="13"/>
    <x v="276"/>
    <x v="29"/>
    <n v="16378"/>
  </r>
  <r>
    <x v="16"/>
    <x v="1"/>
    <x v="26"/>
    <x v="22"/>
    <n v="16374"/>
  </r>
  <r>
    <x v="16"/>
    <x v="16"/>
    <x v="360"/>
    <x v="29"/>
    <n v="16332"/>
  </r>
  <r>
    <x v="16"/>
    <x v="14"/>
    <x v="316"/>
    <x v="22"/>
    <n v="16270"/>
  </r>
  <r>
    <x v="16"/>
    <x v="15"/>
    <x v="323"/>
    <x v="29"/>
    <n v="16262"/>
  </r>
  <r>
    <x v="16"/>
    <x v="3"/>
    <x v="46"/>
    <x v="27"/>
    <n v="16245"/>
  </r>
  <r>
    <x v="16"/>
    <x v="16"/>
    <x v="360"/>
    <x v="25"/>
    <n v="16172"/>
  </r>
  <r>
    <x v="16"/>
    <x v="6"/>
    <x v="110"/>
    <x v="29"/>
    <n v="16171"/>
  </r>
  <r>
    <x v="16"/>
    <x v="14"/>
    <x v="314"/>
    <x v="25"/>
    <n v="16080"/>
  </r>
  <r>
    <x v="16"/>
    <x v="14"/>
    <x v="314"/>
    <x v="29"/>
    <n v="16080"/>
  </r>
  <r>
    <x v="16"/>
    <x v="13"/>
    <x v="270"/>
    <x v="29"/>
    <n v="15845"/>
  </r>
  <r>
    <x v="16"/>
    <x v="8"/>
    <x v="144"/>
    <x v="29"/>
    <n v="15844"/>
  </r>
  <r>
    <x v="16"/>
    <x v="13"/>
    <x v="270"/>
    <x v="25"/>
    <n v="15835"/>
  </r>
  <r>
    <x v="16"/>
    <x v="16"/>
    <x v="366"/>
    <x v="29"/>
    <n v="15721"/>
  </r>
  <r>
    <x v="16"/>
    <x v="5"/>
    <x v="99"/>
    <x v="27"/>
    <n v="15717"/>
  </r>
  <r>
    <x v="16"/>
    <x v="16"/>
    <x v="366"/>
    <x v="25"/>
    <n v="15711"/>
  </r>
  <r>
    <x v="16"/>
    <x v="11"/>
    <x v="200"/>
    <x v="29"/>
    <n v="15708"/>
  </r>
  <r>
    <x v="16"/>
    <x v="11"/>
    <x v="200"/>
    <x v="25"/>
    <n v="15700"/>
  </r>
  <r>
    <x v="16"/>
    <x v="14"/>
    <x v="303"/>
    <x v="25"/>
    <n v="15660"/>
  </r>
  <r>
    <x v="16"/>
    <x v="5"/>
    <x v="99"/>
    <x v="25"/>
    <n v="15615"/>
  </r>
  <r>
    <x v="16"/>
    <x v="15"/>
    <x v="336"/>
    <x v="25"/>
    <n v="15573"/>
  </r>
  <r>
    <x v="16"/>
    <x v="5"/>
    <x v="94"/>
    <x v="29"/>
    <n v="15546"/>
  </r>
  <r>
    <x v="16"/>
    <x v="4"/>
    <x v="84"/>
    <x v="29"/>
    <n v="15450"/>
  </r>
  <r>
    <x v="16"/>
    <x v="3"/>
    <x v="52"/>
    <x v="25"/>
    <n v="15392"/>
  </r>
  <r>
    <x v="16"/>
    <x v="4"/>
    <x v="84"/>
    <x v="25"/>
    <n v="15326"/>
  </r>
  <r>
    <x v="16"/>
    <x v="7"/>
    <x v="132"/>
    <x v="27"/>
    <n v="15230"/>
  </r>
  <r>
    <x v="16"/>
    <x v="10"/>
    <x v="177"/>
    <x v="22"/>
    <n v="15222"/>
  </r>
  <r>
    <x v="16"/>
    <x v="5"/>
    <x v="102"/>
    <x v="25"/>
    <n v="15160"/>
  </r>
  <r>
    <x v="16"/>
    <x v="16"/>
    <x v="385"/>
    <x v="29"/>
    <n v="15143"/>
  </r>
  <r>
    <x v="16"/>
    <x v="16"/>
    <x v="385"/>
    <x v="25"/>
    <n v="15129"/>
  </r>
  <r>
    <x v="16"/>
    <x v="5"/>
    <x v="94"/>
    <x v="25"/>
    <n v="15116"/>
  </r>
  <r>
    <x v="16"/>
    <x v="10"/>
    <x v="178"/>
    <x v="22"/>
    <n v="15116"/>
  </r>
  <r>
    <x v="16"/>
    <x v="16"/>
    <x v="352"/>
    <x v="29"/>
    <n v="15101"/>
  </r>
  <r>
    <x v="16"/>
    <x v="11"/>
    <x v="215"/>
    <x v="22"/>
    <n v="15089"/>
  </r>
  <r>
    <x v="16"/>
    <x v="16"/>
    <x v="352"/>
    <x v="25"/>
    <n v="15087"/>
  </r>
  <r>
    <x v="16"/>
    <x v="1"/>
    <x v="34"/>
    <x v="25"/>
    <n v="15078"/>
  </r>
  <r>
    <x v="16"/>
    <x v="14"/>
    <x v="309"/>
    <x v="22"/>
    <n v="15075"/>
  </r>
  <r>
    <x v="16"/>
    <x v="4"/>
    <x v="81"/>
    <x v="25"/>
    <n v="15073"/>
  </r>
  <r>
    <x v="16"/>
    <x v="13"/>
    <x v="263"/>
    <x v="22"/>
    <n v="15069"/>
  </r>
  <r>
    <x v="16"/>
    <x v="1"/>
    <x v="24"/>
    <x v="22"/>
    <n v="15058"/>
  </r>
  <r>
    <x v="16"/>
    <x v="12"/>
    <x v="254"/>
    <x v="22"/>
    <n v="15056"/>
  </r>
  <r>
    <x v="16"/>
    <x v="16"/>
    <x v="351"/>
    <x v="22"/>
    <n v="15055"/>
  </r>
  <r>
    <x v="16"/>
    <x v="14"/>
    <x v="306"/>
    <x v="22"/>
    <n v="15052"/>
  </r>
  <r>
    <x v="16"/>
    <x v="4"/>
    <x v="80"/>
    <x v="22"/>
    <n v="15051"/>
  </r>
  <r>
    <x v="16"/>
    <x v="1"/>
    <x v="35"/>
    <x v="22"/>
    <n v="15050"/>
  </r>
  <r>
    <x v="16"/>
    <x v="13"/>
    <x v="266"/>
    <x v="29"/>
    <n v="15047"/>
  </r>
  <r>
    <x v="16"/>
    <x v="10"/>
    <x v="185"/>
    <x v="22"/>
    <n v="15044"/>
  </r>
  <r>
    <x v="16"/>
    <x v="13"/>
    <x v="266"/>
    <x v="25"/>
    <n v="15037"/>
  </r>
  <r>
    <x v="16"/>
    <x v="13"/>
    <x v="289"/>
    <x v="22"/>
    <n v="15015"/>
  </r>
  <r>
    <x v="16"/>
    <x v="0"/>
    <x v="11"/>
    <x v="22"/>
    <n v="15007"/>
  </r>
  <r>
    <x v="16"/>
    <x v="6"/>
    <x v="123"/>
    <x v="22"/>
    <n v="15000"/>
  </r>
  <r>
    <x v="16"/>
    <x v="17"/>
    <x v="414"/>
    <x v="29"/>
    <n v="14965"/>
  </r>
  <r>
    <x v="16"/>
    <x v="7"/>
    <x v="137"/>
    <x v="22"/>
    <n v="14954"/>
  </r>
  <r>
    <x v="16"/>
    <x v="17"/>
    <x v="414"/>
    <x v="25"/>
    <n v="14942"/>
  </r>
  <r>
    <x v="16"/>
    <x v="3"/>
    <x v="55"/>
    <x v="22"/>
    <n v="14935"/>
  </r>
  <r>
    <x v="16"/>
    <x v="17"/>
    <x v="435"/>
    <x v="22"/>
    <n v="14915"/>
  </r>
  <r>
    <x v="16"/>
    <x v="16"/>
    <x v="350"/>
    <x v="22"/>
    <n v="14897"/>
  </r>
  <r>
    <x v="16"/>
    <x v="3"/>
    <x v="53"/>
    <x v="29"/>
    <n v="14873"/>
  </r>
  <r>
    <x v="16"/>
    <x v="3"/>
    <x v="53"/>
    <x v="25"/>
    <n v="14852"/>
  </r>
  <r>
    <x v="16"/>
    <x v="13"/>
    <x v="276"/>
    <x v="22"/>
    <n v="14767"/>
  </r>
  <r>
    <x v="16"/>
    <x v="4"/>
    <x v="79"/>
    <x v="27"/>
    <n v="14717"/>
  </r>
  <r>
    <x v="16"/>
    <x v="1"/>
    <x v="31"/>
    <x v="29"/>
    <n v="14656"/>
  </r>
  <r>
    <x v="16"/>
    <x v="15"/>
    <x v="338"/>
    <x v="27"/>
    <n v="14625"/>
  </r>
  <r>
    <x v="16"/>
    <x v="3"/>
    <x v="41"/>
    <x v="25"/>
    <n v="14525"/>
  </r>
  <r>
    <x v="16"/>
    <x v="14"/>
    <x v="313"/>
    <x v="22"/>
    <n v="14509"/>
  </r>
  <r>
    <x v="16"/>
    <x v="5"/>
    <x v="92"/>
    <x v="27"/>
    <n v="14405"/>
  </r>
  <r>
    <x v="16"/>
    <x v="7"/>
    <x v="133"/>
    <x v="27"/>
    <n v="14401"/>
  </r>
  <r>
    <x v="16"/>
    <x v="10"/>
    <x v="196"/>
    <x v="21"/>
    <n v="14400"/>
  </r>
  <r>
    <x v="16"/>
    <x v="14"/>
    <x v="317"/>
    <x v="25"/>
    <n v="14390"/>
  </r>
  <r>
    <x v="16"/>
    <x v="15"/>
    <x v="333"/>
    <x v="25"/>
    <n v="14385"/>
  </r>
  <r>
    <x v="16"/>
    <x v="15"/>
    <x v="333"/>
    <x v="29"/>
    <n v="14385"/>
  </r>
  <r>
    <x v="16"/>
    <x v="1"/>
    <x v="25"/>
    <x v="25"/>
    <n v="14369"/>
  </r>
  <r>
    <x v="16"/>
    <x v="16"/>
    <x v="370"/>
    <x v="29"/>
    <n v="14354"/>
  </r>
  <r>
    <x v="16"/>
    <x v="0"/>
    <x v="7"/>
    <x v="25"/>
    <n v="14350"/>
  </r>
  <r>
    <x v="16"/>
    <x v="14"/>
    <x v="317"/>
    <x v="27"/>
    <n v="14287"/>
  </r>
  <r>
    <x v="16"/>
    <x v="13"/>
    <x v="292"/>
    <x v="29"/>
    <n v="14284"/>
  </r>
  <r>
    <x v="16"/>
    <x v="3"/>
    <x v="55"/>
    <x v="25"/>
    <n v="14268"/>
  </r>
  <r>
    <x v="16"/>
    <x v="6"/>
    <x v="110"/>
    <x v="22"/>
    <n v="14265"/>
  </r>
  <r>
    <x v="16"/>
    <x v="15"/>
    <x v="341"/>
    <x v="29"/>
    <n v="14264"/>
  </r>
  <r>
    <x v="16"/>
    <x v="8"/>
    <x v="144"/>
    <x v="25"/>
    <n v="14251"/>
  </r>
  <r>
    <x v="16"/>
    <x v="1"/>
    <x v="36"/>
    <x v="25"/>
    <n v="14235"/>
  </r>
  <r>
    <x v="16"/>
    <x v="16"/>
    <x v="370"/>
    <x v="25"/>
    <n v="14157"/>
  </r>
  <r>
    <x v="16"/>
    <x v="14"/>
    <x v="304"/>
    <x v="27"/>
    <n v="14154"/>
  </r>
  <r>
    <x v="16"/>
    <x v="15"/>
    <x v="341"/>
    <x v="22"/>
    <n v="14117"/>
  </r>
  <r>
    <x v="16"/>
    <x v="1"/>
    <x v="30"/>
    <x v="27"/>
    <n v="14114"/>
  </r>
  <r>
    <x v="16"/>
    <x v="17"/>
    <x v="394"/>
    <x v="22"/>
    <n v="14110"/>
  </r>
  <r>
    <x v="16"/>
    <x v="15"/>
    <x v="323"/>
    <x v="25"/>
    <n v="14080"/>
  </r>
  <r>
    <x v="16"/>
    <x v="4"/>
    <x v="78"/>
    <x v="29"/>
    <n v="14055"/>
  </r>
  <r>
    <x v="16"/>
    <x v="10"/>
    <x v="176"/>
    <x v="25"/>
    <n v="14003"/>
  </r>
  <r>
    <x v="16"/>
    <x v="10"/>
    <x v="176"/>
    <x v="29"/>
    <n v="14003"/>
  </r>
  <r>
    <x v="16"/>
    <x v="5"/>
    <x v="105"/>
    <x v="29"/>
    <n v="13954"/>
  </r>
  <r>
    <x v="16"/>
    <x v="6"/>
    <x v="118"/>
    <x v="22"/>
    <n v="13943"/>
  </r>
  <r>
    <x v="16"/>
    <x v="7"/>
    <x v="141"/>
    <x v="29"/>
    <n v="13942"/>
  </r>
  <r>
    <x v="16"/>
    <x v="10"/>
    <x v="185"/>
    <x v="29"/>
    <n v="13940"/>
  </r>
  <r>
    <x v="16"/>
    <x v="10"/>
    <x v="185"/>
    <x v="25"/>
    <n v="13933"/>
  </r>
  <r>
    <x v="16"/>
    <x v="14"/>
    <x v="319"/>
    <x v="29"/>
    <n v="13902"/>
  </r>
  <r>
    <x v="16"/>
    <x v="7"/>
    <x v="125"/>
    <x v="27"/>
    <n v="13869"/>
  </r>
  <r>
    <x v="16"/>
    <x v="10"/>
    <x v="194"/>
    <x v="21"/>
    <n v="13816"/>
  </r>
  <r>
    <x v="16"/>
    <x v="15"/>
    <x v="341"/>
    <x v="25"/>
    <n v="13781"/>
  </r>
  <r>
    <x v="16"/>
    <x v="7"/>
    <x v="141"/>
    <x v="25"/>
    <n v="13759"/>
  </r>
  <r>
    <x v="16"/>
    <x v="11"/>
    <x v="216"/>
    <x v="29"/>
    <n v="13687"/>
  </r>
  <r>
    <x v="16"/>
    <x v="11"/>
    <x v="216"/>
    <x v="25"/>
    <n v="13678"/>
  </r>
  <r>
    <x v="16"/>
    <x v="13"/>
    <x v="292"/>
    <x v="25"/>
    <n v="13678"/>
  </r>
  <r>
    <x v="16"/>
    <x v="10"/>
    <x v="184"/>
    <x v="29"/>
    <n v="13644"/>
  </r>
  <r>
    <x v="16"/>
    <x v="7"/>
    <x v="131"/>
    <x v="25"/>
    <n v="13597"/>
  </r>
  <r>
    <x v="16"/>
    <x v="0"/>
    <x v="5"/>
    <x v="27"/>
    <n v="13484"/>
  </r>
  <r>
    <x v="16"/>
    <x v="13"/>
    <x v="291"/>
    <x v="29"/>
    <n v="13386"/>
  </r>
  <r>
    <x v="16"/>
    <x v="13"/>
    <x v="291"/>
    <x v="25"/>
    <n v="13375"/>
  </r>
  <r>
    <x v="16"/>
    <x v="9"/>
    <x v="160"/>
    <x v="25"/>
    <n v="13310"/>
  </r>
  <r>
    <x v="16"/>
    <x v="9"/>
    <x v="160"/>
    <x v="29"/>
    <n v="13310"/>
  </r>
  <r>
    <x v="16"/>
    <x v="6"/>
    <x v="116"/>
    <x v="22"/>
    <n v="13293"/>
  </r>
  <r>
    <x v="16"/>
    <x v="10"/>
    <x v="172"/>
    <x v="21"/>
    <n v="13277"/>
  </r>
  <r>
    <x v="16"/>
    <x v="6"/>
    <x v="114"/>
    <x v="25"/>
    <n v="13255"/>
  </r>
  <r>
    <x v="16"/>
    <x v="6"/>
    <x v="123"/>
    <x v="27"/>
    <n v="13110"/>
  </r>
  <r>
    <x v="16"/>
    <x v="9"/>
    <x v="169"/>
    <x v="25"/>
    <n v="13075"/>
  </r>
  <r>
    <x v="16"/>
    <x v="9"/>
    <x v="169"/>
    <x v="29"/>
    <n v="13075"/>
  </r>
  <r>
    <x v="16"/>
    <x v="3"/>
    <x v="50"/>
    <x v="25"/>
    <n v="13064"/>
  </r>
  <r>
    <x v="16"/>
    <x v="5"/>
    <x v="95"/>
    <x v="22"/>
    <n v="13013"/>
  </r>
  <r>
    <x v="16"/>
    <x v="10"/>
    <x v="173"/>
    <x v="21"/>
    <n v="13013"/>
  </r>
  <r>
    <x v="16"/>
    <x v="17"/>
    <x v="399"/>
    <x v="29"/>
    <n v="13008"/>
  </r>
  <r>
    <x v="16"/>
    <x v="1"/>
    <x v="22"/>
    <x v="29"/>
    <n v="12994"/>
  </r>
  <r>
    <x v="16"/>
    <x v="17"/>
    <x v="405"/>
    <x v="29"/>
    <n v="12947"/>
  </r>
  <r>
    <x v="16"/>
    <x v="9"/>
    <x v="167"/>
    <x v="29"/>
    <n v="12832"/>
  </r>
  <r>
    <x v="16"/>
    <x v="7"/>
    <x v="136"/>
    <x v="29"/>
    <n v="12682"/>
  </r>
  <r>
    <x v="16"/>
    <x v="12"/>
    <x v="243"/>
    <x v="29"/>
    <n v="12643"/>
  </r>
  <r>
    <x v="16"/>
    <x v="5"/>
    <x v="106"/>
    <x v="29"/>
    <n v="12619"/>
  </r>
  <r>
    <x v="16"/>
    <x v="17"/>
    <x v="399"/>
    <x v="25"/>
    <n v="12618"/>
  </r>
  <r>
    <x v="16"/>
    <x v="10"/>
    <x v="174"/>
    <x v="22"/>
    <n v="12608"/>
  </r>
  <r>
    <x v="16"/>
    <x v="1"/>
    <x v="24"/>
    <x v="25"/>
    <n v="12571"/>
  </r>
  <r>
    <x v="16"/>
    <x v="9"/>
    <x v="167"/>
    <x v="25"/>
    <n v="12553"/>
  </r>
  <r>
    <x v="16"/>
    <x v="17"/>
    <x v="405"/>
    <x v="25"/>
    <n v="12551"/>
  </r>
  <r>
    <x v="16"/>
    <x v="7"/>
    <x v="131"/>
    <x v="22"/>
    <n v="12520"/>
  </r>
  <r>
    <x v="16"/>
    <x v="14"/>
    <x v="299"/>
    <x v="29"/>
    <n v="12451"/>
  </r>
  <r>
    <x v="16"/>
    <x v="16"/>
    <x v="361"/>
    <x v="29"/>
    <n v="12450"/>
  </r>
  <r>
    <x v="16"/>
    <x v="16"/>
    <x v="361"/>
    <x v="25"/>
    <n v="12430"/>
  </r>
  <r>
    <x v="16"/>
    <x v="14"/>
    <x v="299"/>
    <x v="25"/>
    <n v="12418"/>
  </r>
  <r>
    <x v="16"/>
    <x v="10"/>
    <x v="193"/>
    <x v="21"/>
    <n v="12409"/>
  </r>
  <r>
    <x v="16"/>
    <x v="1"/>
    <x v="38"/>
    <x v="29"/>
    <n v="12404"/>
  </r>
  <r>
    <x v="16"/>
    <x v="14"/>
    <x v="300"/>
    <x v="29"/>
    <n v="12369"/>
  </r>
  <r>
    <x v="16"/>
    <x v="14"/>
    <x v="300"/>
    <x v="25"/>
    <n v="12368"/>
  </r>
  <r>
    <x v="16"/>
    <x v="11"/>
    <x v="210"/>
    <x v="29"/>
    <n v="12324"/>
  </r>
  <r>
    <x v="16"/>
    <x v="10"/>
    <x v="179"/>
    <x v="21"/>
    <n v="12289"/>
  </r>
  <r>
    <x v="16"/>
    <x v="9"/>
    <x v="168"/>
    <x v="29"/>
    <n v="12240"/>
  </r>
  <r>
    <x v="16"/>
    <x v="6"/>
    <x v="111"/>
    <x v="27"/>
    <n v="12197"/>
  </r>
  <r>
    <x v="16"/>
    <x v="7"/>
    <x v="136"/>
    <x v="25"/>
    <n v="12163"/>
  </r>
  <r>
    <x v="16"/>
    <x v="9"/>
    <x v="164"/>
    <x v="29"/>
    <n v="12149"/>
  </r>
  <r>
    <x v="16"/>
    <x v="9"/>
    <x v="168"/>
    <x v="25"/>
    <n v="12105"/>
  </r>
  <r>
    <x v="16"/>
    <x v="13"/>
    <x v="259"/>
    <x v="29"/>
    <n v="12068"/>
  </r>
  <r>
    <x v="16"/>
    <x v="7"/>
    <x v="131"/>
    <x v="27"/>
    <n v="12057"/>
  </r>
  <r>
    <x v="16"/>
    <x v="17"/>
    <x v="394"/>
    <x v="29"/>
    <n v="12045"/>
  </r>
  <r>
    <x v="16"/>
    <x v="4"/>
    <x v="79"/>
    <x v="25"/>
    <n v="12029"/>
  </r>
  <r>
    <x v="16"/>
    <x v="9"/>
    <x v="164"/>
    <x v="25"/>
    <n v="11988"/>
  </r>
  <r>
    <x v="16"/>
    <x v="6"/>
    <x v="110"/>
    <x v="27"/>
    <n v="11957"/>
  </r>
  <r>
    <x v="16"/>
    <x v="4"/>
    <x v="64"/>
    <x v="27"/>
    <n v="11934"/>
  </r>
  <r>
    <x v="16"/>
    <x v="6"/>
    <x v="116"/>
    <x v="25"/>
    <n v="11892"/>
  </r>
  <r>
    <x v="16"/>
    <x v="17"/>
    <x v="394"/>
    <x v="25"/>
    <n v="11865"/>
  </r>
  <r>
    <x v="16"/>
    <x v="6"/>
    <x v="117"/>
    <x v="29"/>
    <n v="11800"/>
  </r>
  <r>
    <x v="16"/>
    <x v="12"/>
    <x v="234"/>
    <x v="22"/>
    <n v="11798"/>
  </r>
  <r>
    <x v="16"/>
    <x v="13"/>
    <x v="269"/>
    <x v="29"/>
    <n v="11798"/>
  </r>
  <r>
    <x v="16"/>
    <x v="9"/>
    <x v="161"/>
    <x v="29"/>
    <n v="11657"/>
  </r>
  <r>
    <x v="16"/>
    <x v="0"/>
    <x v="0"/>
    <x v="25"/>
    <n v="11627"/>
  </r>
  <r>
    <x v="16"/>
    <x v="16"/>
    <x v="381"/>
    <x v="22"/>
    <n v="11578"/>
  </r>
  <r>
    <x v="16"/>
    <x v="9"/>
    <x v="161"/>
    <x v="25"/>
    <n v="11529"/>
  </r>
  <r>
    <x v="16"/>
    <x v="11"/>
    <x v="203"/>
    <x v="29"/>
    <n v="11520"/>
  </r>
  <r>
    <x v="16"/>
    <x v="11"/>
    <x v="203"/>
    <x v="25"/>
    <n v="11518"/>
  </r>
  <r>
    <x v="16"/>
    <x v="18"/>
    <x v="430"/>
    <x v="22"/>
    <n v="11502"/>
  </r>
  <r>
    <x v="16"/>
    <x v="16"/>
    <x v="385"/>
    <x v="22"/>
    <n v="11470"/>
  </r>
  <r>
    <x v="16"/>
    <x v="16"/>
    <x v="382"/>
    <x v="29"/>
    <n v="11398"/>
  </r>
  <r>
    <x v="16"/>
    <x v="3"/>
    <x v="54"/>
    <x v="25"/>
    <n v="11369"/>
  </r>
  <r>
    <x v="16"/>
    <x v="14"/>
    <x v="304"/>
    <x v="22"/>
    <n v="11354"/>
  </r>
  <r>
    <x v="16"/>
    <x v="16"/>
    <x v="382"/>
    <x v="25"/>
    <n v="11328"/>
  </r>
  <r>
    <x v="16"/>
    <x v="9"/>
    <x v="171"/>
    <x v="29"/>
    <n v="11216"/>
  </r>
  <r>
    <x v="16"/>
    <x v="10"/>
    <x v="174"/>
    <x v="29"/>
    <n v="11211"/>
  </r>
  <r>
    <x v="16"/>
    <x v="9"/>
    <x v="171"/>
    <x v="25"/>
    <n v="11182"/>
  </r>
  <r>
    <x v="16"/>
    <x v="13"/>
    <x v="259"/>
    <x v="25"/>
    <n v="11169"/>
  </r>
  <r>
    <x v="16"/>
    <x v="10"/>
    <x v="181"/>
    <x v="21"/>
    <n v="11106"/>
  </r>
  <r>
    <x v="16"/>
    <x v="7"/>
    <x v="134"/>
    <x v="29"/>
    <n v="11065"/>
  </r>
  <r>
    <x v="16"/>
    <x v="7"/>
    <x v="134"/>
    <x v="25"/>
    <n v="11043"/>
  </r>
  <r>
    <x v="16"/>
    <x v="7"/>
    <x v="140"/>
    <x v="29"/>
    <n v="11012"/>
  </r>
  <r>
    <x v="16"/>
    <x v="7"/>
    <x v="135"/>
    <x v="29"/>
    <n v="11007"/>
  </r>
  <r>
    <x v="16"/>
    <x v="7"/>
    <x v="140"/>
    <x v="25"/>
    <n v="10963"/>
  </r>
  <r>
    <x v="16"/>
    <x v="13"/>
    <x v="272"/>
    <x v="29"/>
    <n v="10953"/>
  </r>
  <r>
    <x v="16"/>
    <x v="13"/>
    <x v="272"/>
    <x v="25"/>
    <n v="10947"/>
  </r>
  <r>
    <x v="16"/>
    <x v="7"/>
    <x v="126"/>
    <x v="25"/>
    <n v="10918"/>
  </r>
  <r>
    <x v="16"/>
    <x v="1"/>
    <x v="38"/>
    <x v="27"/>
    <n v="10878"/>
  </r>
  <r>
    <x v="16"/>
    <x v="15"/>
    <x v="330"/>
    <x v="29"/>
    <n v="10802"/>
  </r>
  <r>
    <x v="16"/>
    <x v="10"/>
    <x v="188"/>
    <x v="21"/>
    <n v="10783"/>
  </r>
  <r>
    <x v="16"/>
    <x v="0"/>
    <x v="10"/>
    <x v="25"/>
    <n v="10735"/>
  </r>
  <r>
    <x v="16"/>
    <x v="13"/>
    <x v="269"/>
    <x v="25"/>
    <n v="10730"/>
  </r>
  <r>
    <x v="16"/>
    <x v="10"/>
    <x v="191"/>
    <x v="21"/>
    <n v="10719"/>
  </r>
  <r>
    <x v="16"/>
    <x v="12"/>
    <x v="243"/>
    <x v="25"/>
    <n v="10713"/>
  </r>
  <r>
    <x v="16"/>
    <x v="3"/>
    <x v="43"/>
    <x v="37"/>
    <n v="10665"/>
  </r>
  <r>
    <x v="16"/>
    <x v="8"/>
    <x v="143"/>
    <x v="25"/>
    <n v="10654"/>
  </r>
  <r>
    <x v="16"/>
    <x v="7"/>
    <x v="135"/>
    <x v="25"/>
    <n v="10629"/>
  </r>
  <r>
    <x v="16"/>
    <x v="12"/>
    <x v="253"/>
    <x v="25"/>
    <n v="10619"/>
  </r>
  <r>
    <x v="16"/>
    <x v="12"/>
    <x v="253"/>
    <x v="29"/>
    <n v="10619"/>
  </r>
  <r>
    <x v="16"/>
    <x v="16"/>
    <x v="349"/>
    <x v="29"/>
    <n v="10601"/>
  </r>
  <r>
    <x v="16"/>
    <x v="16"/>
    <x v="349"/>
    <x v="25"/>
    <n v="10567"/>
  </r>
  <r>
    <x v="16"/>
    <x v="1"/>
    <x v="33"/>
    <x v="25"/>
    <n v="10565"/>
  </r>
  <r>
    <x v="16"/>
    <x v="7"/>
    <x v="137"/>
    <x v="29"/>
    <n v="10503"/>
  </r>
  <r>
    <x v="16"/>
    <x v="15"/>
    <x v="330"/>
    <x v="25"/>
    <n v="10465"/>
  </r>
  <r>
    <x v="16"/>
    <x v="8"/>
    <x v="150"/>
    <x v="29"/>
    <n v="10425"/>
  </r>
  <r>
    <x v="16"/>
    <x v="10"/>
    <x v="182"/>
    <x v="21"/>
    <n v="10416"/>
  </r>
  <r>
    <x v="16"/>
    <x v="8"/>
    <x v="153"/>
    <x v="29"/>
    <n v="10409"/>
  </r>
  <r>
    <x v="16"/>
    <x v="7"/>
    <x v="130"/>
    <x v="29"/>
    <n v="10387"/>
  </r>
  <r>
    <x v="16"/>
    <x v="10"/>
    <x v="187"/>
    <x v="21"/>
    <n v="10341"/>
  </r>
  <r>
    <x v="16"/>
    <x v="17"/>
    <x v="415"/>
    <x v="29"/>
    <n v="10332"/>
  </r>
  <r>
    <x v="16"/>
    <x v="17"/>
    <x v="415"/>
    <x v="25"/>
    <n v="10306"/>
  </r>
  <r>
    <x v="16"/>
    <x v="5"/>
    <x v="107"/>
    <x v="29"/>
    <n v="10250"/>
  </r>
  <r>
    <x v="16"/>
    <x v="16"/>
    <x v="369"/>
    <x v="29"/>
    <n v="10245"/>
  </r>
  <r>
    <x v="16"/>
    <x v="11"/>
    <x v="206"/>
    <x v="29"/>
    <n v="10193"/>
  </r>
  <r>
    <x v="16"/>
    <x v="16"/>
    <x v="353"/>
    <x v="29"/>
    <n v="10184"/>
  </r>
  <r>
    <x v="16"/>
    <x v="16"/>
    <x v="353"/>
    <x v="25"/>
    <n v="10179"/>
  </r>
  <r>
    <x v="16"/>
    <x v="15"/>
    <x v="322"/>
    <x v="37"/>
    <n v="10176"/>
  </r>
  <r>
    <x v="16"/>
    <x v="11"/>
    <x v="206"/>
    <x v="25"/>
    <n v="10169"/>
  </r>
  <r>
    <x v="16"/>
    <x v="12"/>
    <x v="255"/>
    <x v="29"/>
    <n v="10156"/>
  </r>
  <r>
    <x v="16"/>
    <x v="12"/>
    <x v="255"/>
    <x v="25"/>
    <n v="10124"/>
  </r>
  <r>
    <x v="16"/>
    <x v="16"/>
    <x v="369"/>
    <x v="25"/>
    <n v="10115"/>
  </r>
  <r>
    <x v="16"/>
    <x v="7"/>
    <x v="130"/>
    <x v="25"/>
    <n v="10105"/>
  </r>
  <r>
    <x v="16"/>
    <x v="16"/>
    <x v="368"/>
    <x v="29"/>
    <n v="10052"/>
  </r>
  <r>
    <x v="16"/>
    <x v="16"/>
    <x v="368"/>
    <x v="25"/>
    <n v="10032"/>
  </r>
  <r>
    <x v="16"/>
    <x v="3"/>
    <x v="49"/>
    <x v="28"/>
    <n v="10004"/>
  </r>
  <r>
    <x v="16"/>
    <x v="9"/>
    <x v="166"/>
    <x v="29"/>
    <n v="9970"/>
  </r>
  <r>
    <x v="16"/>
    <x v="12"/>
    <x v="237"/>
    <x v="29"/>
    <n v="9970"/>
  </r>
  <r>
    <x v="16"/>
    <x v="12"/>
    <x v="237"/>
    <x v="25"/>
    <n v="9968"/>
  </r>
  <r>
    <x v="16"/>
    <x v="9"/>
    <x v="166"/>
    <x v="25"/>
    <n v="9966"/>
  </r>
  <r>
    <x v="16"/>
    <x v="1"/>
    <x v="31"/>
    <x v="27"/>
    <n v="9962"/>
  </r>
  <r>
    <x v="16"/>
    <x v="8"/>
    <x v="153"/>
    <x v="25"/>
    <n v="9929"/>
  </r>
  <r>
    <x v="16"/>
    <x v="9"/>
    <x v="162"/>
    <x v="29"/>
    <n v="9881"/>
  </r>
  <r>
    <x v="16"/>
    <x v="3"/>
    <x v="50"/>
    <x v="28"/>
    <n v="9875"/>
  </r>
  <r>
    <x v="16"/>
    <x v="14"/>
    <x v="307"/>
    <x v="29"/>
    <n v="9869"/>
  </r>
  <r>
    <x v="16"/>
    <x v="7"/>
    <x v="137"/>
    <x v="25"/>
    <n v="9866"/>
  </r>
  <r>
    <x v="16"/>
    <x v="17"/>
    <x v="393"/>
    <x v="22"/>
    <n v="9851"/>
  </r>
  <r>
    <x v="16"/>
    <x v="15"/>
    <x v="332"/>
    <x v="27"/>
    <n v="9838"/>
  </r>
  <r>
    <x v="16"/>
    <x v="5"/>
    <x v="105"/>
    <x v="27"/>
    <n v="9836"/>
  </r>
  <r>
    <x v="16"/>
    <x v="11"/>
    <x v="225"/>
    <x v="29"/>
    <n v="9805"/>
  </r>
  <r>
    <x v="16"/>
    <x v="11"/>
    <x v="225"/>
    <x v="25"/>
    <n v="9799"/>
  </r>
  <r>
    <x v="16"/>
    <x v="5"/>
    <x v="104"/>
    <x v="27"/>
    <n v="9780"/>
  </r>
  <r>
    <x v="16"/>
    <x v="1"/>
    <x v="33"/>
    <x v="22"/>
    <n v="9704"/>
  </r>
  <r>
    <x v="16"/>
    <x v="0"/>
    <x v="2"/>
    <x v="37"/>
    <n v="9703"/>
  </r>
  <r>
    <x v="16"/>
    <x v="15"/>
    <x v="343"/>
    <x v="29"/>
    <n v="9703"/>
  </r>
  <r>
    <x v="16"/>
    <x v="14"/>
    <x v="316"/>
    <x v="37"/>
    <n v="9690"/>
  </r>
  <r>
    <x v="16"/>
    <x v="11"/>
    <x v="214"/>
    <x v="21"/>
    <n v="9683"/>
  </r>
  <r>
    <x v="16"/>
    <x v="5"/>
    <x v="89"/>
    <x v="29"/>
    <n v="9682"/>
  </r>
  <r>
    <x v="16"/>
    <x v="12"/>
    <x v="251"/>
    <x v="25"/>
    <n v="9654"/>
  </r>
  <r>
    <x v="16"/>
    <x v="12"/>
    <x v="251"/>
    <x v="29"/>
    <n v="9654"/>
  </r>
  <r>
    <x v="16"/>
    <x v="15"/>
    <x v="324"/>
    <x v="29"/>
    <n v="9640"/>
  </r>
  <r>
    <x v="16"/>
    <x v="15"/>
    <x v="343"/>
    <x v="25"/>
    <n v="9630"/>
  </r>
  <r>
    <x v="16"/>
    <x v="9"/>
    <x v="165"/>
    <x v="25"/>
    <n v="9500"/>
  </r>
  <r>
    <x v="16"/>
    <x v="9"/>
    <x v="165"/>
    <x v="29"/>
    <n v="9500"/>
  </r>
  <r>
    <x v="16"/>
    <x v="8"/>
    <x v="151"/>
    <x v="29"/>
    <n v="9440"/>
  </r>
  <r>
    <x v="16"/>
    <x v="5"/>
    <x v="100"/>
    <x v="29"/>
    <n v="9387"/>
  </r>
  <r>
    <x v="16"/>
    <x v="10"/>
    <x v="184"/>
    <x v="25"/>
    <n v="9383"/>
  </r>
  <r>
    <x v="16"/>
    <x v="16"/>
    <x v="377"/>
    <x v="29"/>
    <n v="9316"/>
  </r>
  <r>
    <x v="16"/>
    <x v="16"/>
    <x v="377"/>
    <x v="25"/>
    <n v="9306"/>
  </r>
  <r>
    <x v="16"/>
    <x v="10"/>
    <x v="192"/>
    <x v="25"/>
    <n v="9295"/>
  </r>
  <r>
    <x v="16"/>
    <x v="10"/>
    <x v="192"/>
    <x v="29"/>
    <n v="9295"/>
  </r>
  <r>
    <x v="16"/>
    <x v="15"/>
    <x v="331"/>
    <x v="37"/>
    <n v="9286"/>
  </r>
  <r>
    <x v="16"/>
    <x v="8"/>
    <x v="150"/>
    <x v="25"/>
    <n v="9279"/>
  </r>
  <r>
    <x v="16"/>
    <x v="15"/>
    <x v="326"/>
    <x v="27"/>
    <n v="9240"/>
  </r>
  <r>
    <x v="16"/>
    <x v="14"/>
    <x v="307"/>
    <x v="25"/>
    <n v="9224"/>
  </r>
  <r>
    <x v="16"/>
    <x v="9"/>
    <x v="162"/>
    <x v="25"/>
    <n v="9184"/>
  </r>
  <r>
    <x v="16"/>
    <x v="9"/>
    <x v="159"/>
    <x v="22"/>
    <n v="9166"/>
  </r>
  <r>
    <x v="16"/>
    <x v="13"/>
    <x v="282"/>
    <x v="29"/>
    <n v="9126"/>
  </r>
  <r>
    <x v="16"/>
    <x v="4"/>
    <x v="76"/>
    <x v="26"/>
    <n v="9125"/>
  </r>
  <r>
    <x v="16"/>
    <x v="13"/>
    <x v="275"/>
    <x v="29"/>
    <n v="9061"/>
  </r>
  <r>
    <x v="16"/>
    <x v="6"/>
    <x v="117"/>
    <x v="27"/>
    <n v="9017"/>
  </r>
  <r>
    <x v="16"/>
    <x v="16"/>
    <x v="358"/>
    <x v="29"/>
    <n v="9006"/>
  </r>
  <r>
    <x v="16"/>
    <x v="13"/>
    <x v="275"/>
    <x v="25"/>
    <n v="8966"/>
  </r>
  <r>
    <x v="16"/>
    <x v="18"/>
    <x v="423"/>
    <x v="29"/>
    <n v="8919"/>
  </r>
  <r>
    <x v="16"/>
    <x v="18"/>
    <x v="423"/>
    <x v="25"/>
    <n v="8887"/>
  </r>
  <r>
    <x v="16"/>
    <x v="12"/>
    <x v="244"/>
    <x v="21"/>
    <n v="8883"/>
  </r>
  <r>
    <x v="16"/>
    <x v="9"/>
    <x v="158"/>
    <x v="29"/>
    <n v="8880"/>
  </r>
  <r>
    <x v="16"/>
    <x v="3"/>
    <x v="57"/>
    <x v="25"/>
    <n v="8839"/>
  </r>
  <r>
    <x v="16"/>
    <x v="3"/>
    <x v="57"/>
    <x v="29"/>
    <n v="8839"/>
  </r>
  <r>
    <x v="16"/>
    <x v="0"/>
    <x v="6"/>
    <x v="25"/>
    <n v="8822"/>
  </r>
  <r>
    <x v="16"/>
    <x v="0"/>
    <x v="3"/>
    <x v="25"/>
    <n v="8814"/>
  </r>
  <r>
    <x v="16"/>
    <x v="5"/>
    <x v="108"/>
    <x v="29"/>
    <n v="8799"/>
  </r>
  <r>
    <x v="16"/>
    <x v="0"/>
    <x v="8"/>
    <x v="25"/>
    <n v="8793"/>
  </r>
  <r>
    <x v="16"/>
    <x v="16"/>
    <x v="358"/>
    <x v="25"/>
    <n v="8786"/>
  </r>
  <r>
    <x v="16"/>
    <x v="10"/>
    <x v="174"/>
    <x v="25"/>
    <n v="8772"/>
  </r>
  <r>
    <x v="16"/>
    <x v="4"/>
    <x v="78"/>
    <x v="25"/>
    <n v="8763"/>
  </r>
  <r>
    <x v="16"/>
    <x v="10"/>
    <x v="190"/>
    <x v="21"/>
    <n v="8757"/>
  </r>
  <r>
    <x v="16"/>
    <x v="6"/>
    <x v="114"/>
    <x v="28"/>
    <n v="8751"/>
  </r>
  <r>
    <x v="16"/>
    <x v="13"/>
    <x v="282"/>
    <x v="25"/>
    <n v="8736"/>
  </r>
  <r>
    <x v="16"/>
    <x v="14"/>
    <x v="318"/>
    <x v="29"/>
    <n v="8710"/>
  </r>
  <r>
    <x v="16"/>
    <x v="9"/>
    <x v="158"/>
    <x v="25"/>
    <n v="8679"/>
  </r>
  <r>
    <x v="16"/>
    <x v="14"/>
    <x v="315"/>
    <x v="22"/>
    <n v="8669"/>
  </r>
  <r>
    <x v="16"/>
    <x v="15"/>
    <x v="340"/>
    <x v="29"/>
    <n v="8644"/>
  </r>
  <r>
    <x v="16"/>
    <x v="15"/>
    <x v="324"/>
    <x v="25"/>
    <n v="8602"/>
  </r>
  <r>
    <x v="16"/>
    <x v="14"/>
    <x v="321"/>
    <x v="25"/>
    <n v="8564"/>
  </r>
  <r>
    <x v="16"/>
    <x v="14"/>
    <x v="321"/>
    <x v="29"/>
    <n v="8564"/>
  </r>
  <r>
    <x v="16"/>
    <x v="15"/>
    <x v="339"/>
    <x v="29"/>
    <n v="8559"/>
  </r>
  <r>
    <x v="16"/>
    <x v="10"/>
    <x v="180"/>
    <x v="27"/>
    <n v="8542"/>
  </r>
  <r>
    <x v="16"/>
    <x v="3"/>
    <x v="43"/>
    <x v="21"/>
    <n v="8526"/>
  </r>
  <r>
    <x v="16"/>
    <x v="8"/>
    <x v="155"/>
    <x v="29"/>
    <n v="8526"/>
  </r>
  <r>
    <x v="16"/>
    <x v="8"/>
    <x v="155"/>
    <x v="25"/>
    <n v="8503"/>
  </r>
  <r>
    <x v="16"/>
    <x v="16"/>
    <x v="364"/>
    <x v="29"/>
    <n v="8497"/>
  </r>
  <r>
    <x v="16"/>
    <x v="16"/>
    <x v="364"/>
    <x v="25"/>
    <n v="8490"/>
  </r>
  <r>
    <x v="16"/>
    <x v="18"/>
    <x v="425"/>
    <x v="29"/>
    <n v="8427"/>
  </r>
  <r>
    <x v="16"/>
    <x v="18"/>
    <x v="425"/>
    <x v="25"/>
    <n v="8420"/>
  </r>
  <r>
    <x v="16"/>
    <x v="5"/>
    <x v="104"/>
    <x v="26"/>
    <n v="8414"/>
  </r>
  <r>
    <x v="16"/>
    <x v="11"/>
    <x v="202"/>
    <x v="22"/>
    <n v="8385"/>
  </r>
  <r>
    <x v="16"/>
    <x v="10"/>
    <x v="179"/>
    <x v="17"/>
    <n v="8371"/>
  </r>
  <r>
    <x v="16"/>
    <x v="3"/>
    <x v="48"/>
    <x v="25"/>
    <n v="8356"/>
  </r>
  <r>
    <x v="16"/>
    <x v="8"/>
    <x v="151"/>
    <x v="25"/>
    <n v="8321"/>
  </r>
  <r>
    <x v="16"/>
    <x v="5"/>
    <x v="100"/>
    <x v="22"/>
    <n v="8313"/>
  </r>
  <r>
    <x v="16"/>
    <x v="16"/>
    <x v="380"/>
    <x v="29"/>
    <n v="8284"/>
  </r>
  <r>
    <x v="16"/>
    <x v="11"/>
    <x v="214"/>
    <x v="22"/>
    <n v="8265"/>
  </r>
  <r>
    <x v="16"/>
    <x v="16"/>
    <x v="380"/>
    <x v="25"/>
    <n v="8254"/>
  </r>
  <r>
    <x v="16"/>
    <x v="3"/>
    <x v="49"/>
    <x v="25"/>
    <n v="8229"/>
  </r>
  <r>
    <x v="16"/>
    <x v="0"/>
    <x v="5"/>
    <x v="22"/>
    <n v="8185"/>
  </r>
  <r>
    <x v="16"/>
    <x v="5"/>
    <x v="102"/>
    <x v="22"/>
    <n v="8149"/>
  </r>
  <r>
    <x v="16"/>
    <x v="12"/>
    <x v="236"/>
    <x v="29"/>
    <n v="8120"/>
  </r>
  <r>
    <x v="16"/>
    <x v="4"/>
    <x v="73"/>
    <x v="21"/>
    <n v="8108"/>
  </r>
  <r>
    <x v="16"/>
    <x v="12"/>
    <x v="236"/>
    <x v="25"/>
    <n v="8104"/>
  </r>
  <r>
    <x v="16"/>
    <x v="14"/>
    <x v="319"/>
    <x v="25"/>
    <n v="8101"/>
  </r>
  <r>
    <x v="16"/>
    <x v="15"/>
    <x v="340"/>
    <x v="25"/>
    <n v="8060"/>
  </r>
  <r>
    <x v="16"/>
    <x v="11"/>
    <x v="228"/>
    <x v="21"/>
    <n v="8046"/>
  </r>
  <r>
    <x v="16"/>
    <x v="4"/>
    <x v="81"/>
    <x v="27"/>
    <n v="8024"/>
  </r>
  <r>
    <x v="16"/>
    <x v="14"/>
    <x v="312"/>
    <x v="27"/>
    <n v="8023"/>
  </r>
  <r>
    <x v="16"/>
    <x v="15"/>
    <x v="328"/>
    <x v="37"/>
    <n v="7984"/>
  </r>
  <r>
    <x v="16"/>
    <x v="14"/>
    <x v="308"/>
    <x v="25"/>
    <n v="7913"/>
  </r>
  <r>
    <x v="16"/>
    <x v="14"/>
    <x v="308"/>
    <x v="29"/>
    <n v="7913"/>
  </r>
  <r>
    <x v="16"/>
    <x v="7"/>
    <x v="128"/>
    <x v="29"/>
    <n v="7890"/>
  </r>
  <r>
    <x v="16"/>
    <x v="15"/>
    <x v="339"/>
    <x v="25"/>
    <n v="7879"/>
  </r>
  <r>
    <x v="16"/>
    <x v="6"/>
    <x v="118"/>
    <x v="37"/>
    <n v="7837"/>
  </r>
  <r>
    <x v="16"/>
    <x v="5"/>
    <x v="103"/>
    <x v="29"/>
    <n v="7827"/>
  </r>
  <r>
    <x v="16"/>
    <x v="3"/>
    <x v="51"/>
    <x v="25"/>
    <n v="7749"/>
  </r>
  <r>
    <x v="16"/>
    <x v="11"/>
    <x v="207"/>
    <x v="22"/>
    <n v="7712"/>
  </r>
  <r>
    <x v="16"/>
    <x v="4"/>
    <x v="71"/>
    <x v="22"/>
    <n v="7690"/>
  </r>
  <r>
    <x v="16"/>
    <x v="12"/>
    <x v="245"/>
    <x v="22"/>
    <n v="7672"/>
  </r>
  <r>
    <x v="16"/>
    <x v="5"/>
    <x v="106"/>
    <x v="27"/>
    <n v="7645"/>
  </r>
  <r>
    <x v="16"/>
    <x v="16"/>
    <x v="361"/>
    <x v="22"/>
    <n v="7642"/>
  </r>
  <r>
    <x v="16"/>
    <x v="11"/>
    <x v="225"/>
    <x v="22"/>
    <n v="7607"/>
  </r>
  <r>
    <x v="16"/>
    <x v="10"/>
    <x v="182"/>
    <x v="22"/>
    <n v="7601"/>
  </r>
  <r>
    <x v="16"/>
    <x v="10"/>
    <x v="176"/>
    <x v="22"/>
    <n v="7592"/>
  </r>
  <r>
    <x v="16"/>
    <x v="10"/>
    <x v="172"/>
    <x v="22"/>
    <n v="7586"/>
  </r>
  <r>
    <x v="16"/>
    <x v="7"/>
    <x v="126"/>
    <x v="22"/>
    <n v="7573"/>
  </r>
  <r>
    <x v="16"/>
    <x v="9"/>
    <x v="158"/>
    <x v="22"/>
    <n v="7570"/>
  </r>
  <r>
    <x v="16"/>
    <x v="13"/>
    <x v="266"/>
    <x v="22"/>
    <n v="7570"/>
  </r>
  <r>
    <x v="16"/>
    <x v="11"/>
    <x v="205"/>
    <x v="22"/>
    <n v="7568"/>
  </r>
  <r>
    <x v="16"/>
    <x v="4"/>
    <x v="82"/>
    <x v="22"/>
    <n v="7564"/>
  </r>
  <r>
    <x v="16"/>
    <x v="11"/>
    <x v="227"/>
    <x v="22"/>
    <n v="7564"/>
  </r>
  <r>
    <x v="16"/>
    <x v="1"/>
    <x v="25"/>
    <x v="22"/>
    <n v="7559"/>
  </r>
  <r>
    <x v="16"/>
    <x v="4"/>
    <x v="72"/>
    <x v="21"/>
    <n v="7554"/>
  </r>
  <r>
    <x v="16"/>
    <x v="7"/>
    <x v="130"/>
    <x v="22"/>
    <n v="7551"/>
  </r>
  <r>
    <x v="16"/>
    <x v="15"/>
    <x v="333"/>
    <x v="22"/>
    <n v="7550"/>
  </r>
  <r>
    <x v="16"/>
    <x v="1"/>
    <x v="28"/>
    <x v="22"/>
    <n v="7549"/>
  </r>
  <r>
    <x v="16"/>
    <x v="1"/>
    <x v="31"/>
    <x v="22"/>
    <n v="7548"/>
  </r>
  <r>
    <x v="16"/>
    <x v="1"/>
    <x v="37"/>
    <x v="29"/>
    <n v="7547"/>
  </r>
  <r>
    <x v="16"/>
    <x v="7"/>
    <x v="136"/>
    <x v="22"/>
    <n v="7543"/>
  </r>
  <r>
    <x v="16"/>
    <x v="4"/>
    <x v="79"/>
    <x v="22"/>
    <n v="7540"/>
  </r>
  <r>
    <x v="16"/>
    <x v="8"/>
    <x v="148"/>
    <x v="22"/>
    <n v="7540"/>
  </r>
  <r>
    <x v="16"/>
    <x v="17"/>
    <x v="395"/>
    <x v="29"/>
    <n v="7535"/>
  </r>
  <r>
    <x v="16"/>
    <x v="17"/>
    <x v="395"/>
    <x v="25"/>
    <n v="7532"/>
  </r>
  <r>
    <x v="16"/>
    <x v="11"/>
    <x v="207"/>
    <x v="21"/>
    <n v="7528"/>
  </r>
  <r>
    <x v="16"/>
    <x v="3"/>
    <x v="47"/>
    <x v="22"/>
    <n v="7527"/>
  </r>
  <r>
    <x v="16"/>
    <x v="3"/>
    <x v="56"/>
    <x v="22"/>
    <n v="7526"/>
  </r>
  <r>
    <x v="16"/>
    <x v="10"/>
    <x v="189"/>
    <x v="22"/>
    <n v="7515"/>
  </r>
  <r>
    <x v="16"/>
    <x v="15"/>
    <x v="338"/>
    <x v="22"/>
    <n v="7512"/>
  </r>
  <r>
    <x v="16"/>
    <x v="6"/>
    <x v="121"/>
    <x v="22"/>
    <n v="7509"/>
  </r>
  <r>
    <x v="16"/>
    <x v="4"/>
    <x v="72"/>
    <x v="22"/>
    <n v="7505"/>
  </r>
  <r>
    <x v="16"/>
    <x v="0"/>
    <x v="14"/>
    <x v="22"/>
    <n v="7500"/>
  </r>
  <r>
    <x v="16"/>
    <x v="15"/>
    <x v="340"/>
    <x v="22"/>
    <n v="7500"/>
  </r>
  <r>
    <x v="16"/>
    <x v="16"/>
    <x v="358"/>
    <x v="22"/>
    <n v="7500"/>
  </r>
  <r>
    <x v="16"/>
    <x v="5"/>
    <x v="92"/>
    <x v="22"/>
    <n v="7489"/>
  </r>
  <r>
    <x v="16"/>
    <x v="7"/>
    <x v="126"/>
    <x v="27"/>
    <n v="7482"/>
  </r>
  <r>
    <x v="16"/>
    <x v="9"/>
    <x v="171"/>
    <x v="22"/>
    <n v="7462"/>
  </r>
  <r>
    <x v="16"/>
    <x v="15"/>
    <x v="335"/>
    <x v="29"/>
    <n v="7459"/>
  </r>
  <r>
    <x v="16"/>
    <x v="4"/>
    <x v="78"/>
    <x v="22"/>
    <n v="7445"/>
  </r>
  <r>
    <x v="16"/>
    <x v="15"/>
    <x v="335"/>
    <x v="25"/>
    <n v="7444"/>
  </r>
  <r>
    <x v="16"/>
    <x v="16"/>
    <x v="365"/>
    <x v="29"/>
    <n v="7427"/>
  </r>
  <r>
    <x v="16"/>
    <x v="4"/>
    <x v="75"/>
    <x v="21"/>
    <n v="7420"/>
  </r>
  <r>
    <x v="16"/>
    <x v="16"/>
    <x v="365"/>
    <x v="25"/>
    <n v="7407"/>
  </r>
  <r>
    <x v="16"/>
    <x v="1"/>
    <x v="30"/>
    <x v="22"/>
    <n v="7406"/>
  </r>
  <r>
    <x v="16"/>
    <x v="11"/>
    <x v="203"/>
    <x v="22"/>
    <n v="7393"/>
  </r>
  <r>
    <x v="16"/>
    <x v="12"/>
    <x v="235"/>
    <x v="22"/>
    <n v="7383"/>
  </r>
  <r>
    <x v="16"/>
    <x v="7"/>
    <x v="141"/>
    <x v="22"/>
    <n v="7376"/>
  </r>
  <r>
    <x v="16"/>
    <x v="5"/>
    <x v="90"/>
    <x v="22"/>
    <n v="7363"/>
  </r>
  <r>
    <x v="16"/>
    <x v="2"/>
    <x v="40"/>
    <x v="29"/>
    <n v="7355"/>
  </r>
  <r>
    <x v="16"/>
    <x v="7"/>
    <x v="134"/>
    <x v="22"/>
    <n v="7351"/>
  </r>
  <r>
    <x v="16"/>
    <x v="11"/>
    <x v="205"/>
    <x v="29"/>
    <n v="7349"/>
  </r>
  <r>
    <x v="16"/>
    <x v="11"/>
    <x v="205"/>
    <x v="25"/>
    <n v="7341"/>
  </r>
  <r>
    <x v="16"/>
    <x v="1"/>
    <x v="22"/>
    <x v="27"/>
    <n v="7327"/>
  </r>
  <r>
    <x v="16"/>
    <x v="14"/>
    <x v="301"/>
    <x v="29"/>
    <n v="7312"/>
  </r>
  <r>
    <x v="16"/>
    <x v="14"/>
    <x v="301"/>
    <x v="25"/>
    <n v="7300"/>
  </r>
  <r>
    <x v="16"/>
    <x v="6"/>
    <x v="121"/>
    <x v="27"/>
    <n v="7271"/>
  </r>
  <r>
    <x v="16"/>
    <x v="4"/>
    <x v="66"/>
    <x v="21"/>
    <n v="7242"/>
  </r>
  <r>
    <x v="16"/>
    <x v="3"/>
    <x v="46"/>
    <x v="22"/>
    <n v="7240"/>
  </r>
  <r>
    <x v="16"/>
    <x v="3"/>
    <x v="60"/>
    <x v="22"/>
    <n v="7226"/>
  </r>
  <r>
    <x v="16"/>
    <x v="1"/>
    <x v="23"/>
    <x v="29"/>
    <n v="7188"/>
  </r>
  <r>
    <x v="16"/>
    <x v="14"/>
    <x v="304"/>
    <x v="37"/>
    <n v="7186"/>
  </r>
  <r>
    <x v="16"/>
    <x v="1"/>
    <x v="28"/>
    <x v="25"/>
    <n v="7161"/>
  </r>
  <r>
    <x v="16"/>
    <x v="12"/>
    <x v="242"/>
    <x v="29"/>
    <n v="7126"/>
  </r>
  <r>
    <x v="16"/>
    <x v="16"/>
    <x v="370"/>
    <x v="22"/>
    <n v="7114"/>
  </r>
  <r>
    <x v="16"/>
    <x v="0"/>
    <x v="0"/>
    <x v="22"/>
    <n v="7091"/>
  </r>
  <r>
    <x v="16"/>
    <x v="8"/>
    <x v="154"/>
    <x v="29"/>
    <n v="7066"/>
  </r>
  <r>
    <x v="16"/>
    <x v="8"/>
    <x v="154"/>
    <x v="25"/>
    <n v="7055"/>
  </r>
  <r>
    <x v="16"/>
    <x v="12"/>
    <x v="242"/>
    <x v="25"/>
    <n v="7048"/>
  </r>
  <r>
    <x v="16"/>
    <x v="1"/>
    <x v="19"/>
    <x v="22"/>
    <n v="6993"/>
  </r>
  <r>
    <x v="16"/>
    <x v="11"/>
    <x v="212"/>
    <x v="29"/>
    <n v="6988"/>
  </r>
  <r>
    <x v="16"/>
    <x v="5"/>
    <x v="97"/>
    <x v="21"/>
    <n v="6982"/>
  </r>
  <r>
    <x v="16"/>
    <x v="18"/>
    <x v="418"/>
    <x v="25"/>
    <n v="6977"/>
  </r>
  <r>
    <x v="16"/>
    <x v="18"/>
    <x v="418"/>
    <x v="29"/>
    <n v="6977"/>
  </r>
  <r>
    <x v="16"/>
    <x v="14"/>
    <x v="302"/>
    <x v="22"/>
    <n v="6962"/>
  </r>
  <r>
    <x v="16"/>
    <x v="14"/>
    <x v="320"/>
    <x v="27"/>
    <n v="6936"/>
  </r>
  <r>
    <x v="16"/>
    <x v="11"/>
    <x v="204"/>
    <x v="29"/>
    <n v="6918"/>
  </r>
  <r>
    <x v="16"/>
    <x v="11"/>
    <x v="204"/>
    <x v="25"/>
    <n v="6912"/>
  </r>
  <r>
    <x v="16"/>
    <x v="5"/>
    <x v="108"/>
    <x v="25"/>
    <n v="6877"/>
  </r>
  <r>
    <x v="16"/>
    <x v="1"/>
    <x v="35"/>
    <x v="37"/>
    <n v="6842"/>
  </r>
  <r>
    <x v="16"/>
    <x v="14"/>
    <x v="310"/>
    <x v="21"/>
    <n v="6835"/>
  </r>
  <r>
    <x v="16"/>
    <x v="11"/>
    <x v="230"/>
    <x v="29"/>
    <n v="6809"/>
  </r>
  <r>
    <x v="16"/>
    <x v="10"/>
    <x v="189"/>
    <x v="29"/>
    <n v="6808"/>
  </r>
  <r>
    <x v="16"/>
    <x v="11"/>
    <x v="230"/>
    <x v="25"/>
    <n v="6808"/>
  </r>
  <r>
    <x v="16"/>
    <x v="10"/>
    <x v="189"/>
    <x v="25"/>
    <n v="6791"/>
  </r>
  <r>
    <x v="16"/>
    <x v="7"/>
    <x v="139"/>
    <x v="25"/>
    <n v="6747"/>
  </r>
  <r>
    <x v="16"/>
    <x v="7"/>
    <x v="139"/>
    <x v="29"/>
    <n v="6747"/>
  </r>
  <r>
    <x v="16"/>
    <x v="4"/>
    <x v="64"/>
    <x v="21"/>
    <n v="6743"/>
  </r>
  <r>
    <x v="16"/>
    <x v="15"/>
    <x v="331"/>
    <x v="27"/>
    <n v="6696"/>
  </r>
  <r>
    <x v="16"/>
    <x v="18"/>
    <x v="429"/>
    <x v="29"/>
    <n v="6679"/>
  </r>
  <r>
    <x v="16"/>
    <x v="18"/>
    <x v="429"/>
    <x v="25"/>
    <n v="6678"/>
  </r>
  <r>
    <x v="16"/>
    <x v="14"/>
    <x v="315"/>
    <x v="21"/>
    <n v="6665"/>
  </r>
  <r>
    <x v="16"/>
    <x v="11"/>
    <x v="218"/>
    <x v="29"/>
    <n v="6656"/>
  </r>
  <r>
    <x v="16"/>
    <x v="17"/>
    <x v="400"/>
    <x v="29"/>
    <n v="6654"/>
  </r>
  <r>
    <x v="16"/>
    <x v="11"/>
    <x v="218"/>
    <x v="25"/>
    <n v="6651"/>
  </r>
  <r>
    <x v="16"/>
    <x v="11"/>
    <x v="202"/>
    <x v="21"/>
    <n v="6594"/>
  </r>
  <r>
    <x v="16"/>
    <x v="17"/>
    <x v="400"/>
    <x v="25"/>
    <n v="6561"/>
  </r>
  <r>
    <x v="16"/>
    <x v="1"/>
    <x v="37"/>
    <x v="25"/>
    <n v="6556"/>
  </r>
  <r>
    <x v="16"/>
    <x v="16"/>
    <x v="354"/>
    <x v="29"/>
    <n v="6551"/>
  </r>
  <r>
    <x v="16"/>
    <x v="16"/>
    <x v="354"/>
    <x v="25"/>
    <n v="6548"/>
  </r>
  <r>
    <x v="16"/>
    <x v="3"/>
    <x v="58"/>
    <x v="37"/>
    <n v="6541"/>
  </r>
  <r>
    <x v="16"/>
    <x v="10"/>
    <x v="183"/>
    <x v="27"/>
    <n v="6500"/>
  </r>
  <r>
    <x v="16"/>
    <x v="10"/>
    <x v="186"/>
    <x v="21"/>
    <n v="6467"/>
  </r>
  <r>
    <x v="16"/>
    <x v="5"/>
    <x v="103"/>
    <x v="27"/>
    <n v="6460"/>
  </r>
  <r>
    <x v="16"/>
    <x v="7"/>
    <x v="132"/>
    <x v="25"/>
    <n v="6447"/>
  </r>
  <r>
    <x v="16"/>
    <x v="10"/>
    <x v="175"/>
    <x v="25"/>
    <n v="6443"/>
  </r>
  <r>
    <x v="16"/>
    <x v="10"/>
    <x v="175"/>
    <x v="29"/>
    <n v="6443"/>
  </r>
  <r>
    <x v="16"/>
    <x v="3"/>
    <x v="60"/>
    <x v="21"/>
    <n v="6421"/>
  </r>
  <r>
    <x v="16"/>
    <x v="13"/>
    <x v="267"/>
    <x v="22"/>
    <n v="6414"/>
  </r>
  <r>
    <x v="16"/>
    <x v="16"/>
    <x v="367"/>
    <x v="29"/>
    <n v="6404"/>
  </r>
  <r>
    <x v="16"/>
    <x v="11"/>
    <x v="201"/>
    <x v="21"/>
    <n v="6402"/>
  </r>
  <r>
    <x v="16"/>
    <x v="16"/>
    <x v="367"/>
    <x v="25"/>
    <n v="6400"/>
  </r>
  <r>
    <x v="16"/>
    <x v="3"/>
    <x v="61"/>
    <x v="21"/>
    <n v="6390"/>
  </r>
  <r>
    <x v="16"/>
    <x v="11"/>
    <x v="212"/>
    <x v="25"/>
    <n v="6361"/>
  </r>
  <r>
    <x v="16"/>
    <x v="16"/>
    <x v="374"/>
    <x v="22"/>
    <n v="6304"/>
  </r>
  <r>
    <x v="16"/>
    <x v="0"/>
    <x v="7"/>
    <x v="37"/>
    <n v="6297"/>
  </r>
  <r>
    <x v="16"/>
    <x v="10"/>
    <x v="179"/>
    <x v="30"/>
    <n v="6269"/>
  </r>
  <r>
    <x v="16"/>
    <x v="7"/>
    <x v="127"/>
    <x v="29"/>
    <n v="6238"/>
  </r>
  <r>
    <x v="16"/>
    <x v="0"/>
    <x v="12"/>
    <x v="37"/>
    <n v="6233"/>
  </r>
  <r>
    <x v="16"/>
    <x v="14"/>
    <x v="311"/>
    <x v="27"/>
    <n v="6226"/>
  </r>
  <r>
    <x v="16"/>
    <x v="11"/>
    <x v="226"/>
    <x v="22"/>
    <n v="6224"/>
  </r>
  <r>
    <x v="16"/>
    <x v="11"/>
    <x v="223"/>
    <x v="29"/>
    <n v="6212"/>
  </r>
  <r>
    <x v="16"/>
    <x v="16"/>
    <x v="376"/>
    <x v="29"/>
    <n v="6172"/>
  </r>
  <r>
    <x v="16"/>
    <x v="16"/>
    <x v="376"/>
    <x v="25"/>
    <n v="6167"/>
  </r>
  <r>
    <x v="16"/>
    <x v="11"/>
    <x v="210"/>
    <x v="25"/>
    <n v="6159"/>
  </r>
  <r>
    <x v="16"/>
    <x v="0"/>
    <x v="8"/>
    <x v="37"/>
    <n v="6156"/>
  </r>
  <r>
    <x v="16"/>
    <x v="11"/>
    <x v="223"/>
    <x v="25"/>
    <n v="6153"/>
  </r>
  <r>
    <x v="16"/>
    <x v="15"/>
    <x v="329"/>
    <x v="21"/>
    <n v="6136"/>
  </r>
  <r>
    <x v="16"/>
    <x v="3"/>
    <x v="46"/>
    <x v="25"/>
    <n v="6096"/>
  </r>
  <r>
    <x v="16"/>
    <x v="8"/>
    <x v="148"/>
    <x v="29"/>
    <n v="6093"/>
  </r>
  <r>
    <x v="16"/>
    <x v="6"/>
    <x v="121"/>
    <x v="26"/>
    <n v="6066"/>
  </r>
  <r>
    <x v="16"/>
    <x v="0"/>
    <x v="15"/>
    <x v="25"/>
    <n v="6058"/>
  </r>
  <r>
    <x v="16"/>
    <x v="6"/>
    <x v="116"/>
    <x v="37"/>
    <n v="6036"/>
  </r>
  <r>
    <x v="16"/>
    <x v="0"/>
    <x v="11"/>
    <x v="25"/>
    <n v="6015"/>
  </r>
  <r>
    <x v="16"/>
    <x v="11"/>
    <x v="210"/>
    <x v="24"/>
    <n v="6007"/>
  </r>
  <r>
    <x v="16"/>
    <x v="16"/>
    <x v="373"/>
    <x v="25"/>
    <n v="5948"/>
  </r>
  <r>
    <x v="16"/>
    <x v="16"/>
    <x v="373"/>
    <x v="29"/>
    <n v="5948"/>
  </r>
  <r>
    <x v="16"/>
    <x v="3"/>
    <x v="54"/>
    <x v="27"/>
    <n v="5918"/>
  </r>
  <r>
    <x v="16"/>
    <x v="1"/>
    <x v="27"/>
    <x v="29"/>
    <n v="5890"/>
  </r>
  <r>
    <x v="16"/>
    <x v="15"/>
    <x v="326"/>
    <x v="25"/>
    <n v="5847"/>
  </r>
  <r>
    <x v="16"/>
    <x v="14"/>
    <x v="319"/>
    <x v="27"/>
    <n v="5784"/>
  </r>
  <r>
    <x v="16"/>
    <x v="3"/>
    <x v="42"/>
    <x v="25"/>
    <n v="5778"/>
  </r>
  <r>
    <x v="16"/>
    <x v="16"/>
    <x v="379"/>
    <x v="21"/>
    <n v="5767"/>
  </r>
  <r>
    <x v="16"/>
    <x v="7"/>
    <x v="128"/>
    <x v="25"/>
    <n v="5742"/>
  </r>
  <r>
    <x v="16"/>
    <x v="17"/>
    <x v="397"/>
    <x v="29"/>
    <n v="5732"/>
  </r>
  <r>
    <x v="16"/>
    <x v="17"/>
    <x v="397"/>
    <x v="25"/>
    <n v="5728"/>
  </r>
  <r>
    <x v="16"/>
    <x v="4"/>
    <x v="69"/>
    <x v="21"/>
    <n v="5716"/>
  </r>
  <r>
    <x v="16"/>
    <x v="17"/>
    <x v="406"/>
    <x v="21"/>
    <n v="5702"/>
  </r>
  <r>
    <x v="16"/>
    <x v="3"/>
    <x v="59"/>
    <x v="21"/>
    <n v="5676"/>
  </r>
  <r>
    <x v="16"/>
    <x v="8"/>
    <x v="147"/>
    <x v="29"/>
    <n v="5674"/>
  </r>
  <r>
    <x v="16"/>
    <x v="4"/>
    <x v="70"/>
    <x v="21"/>
    <n v="5605"/>
  </r>
  <r>
    <x v="16"/>
    <x v="0"/>
    <x v="5"/>
    <x v="25"/>
    <n v="5600"/>
  </r>
  <r>
    <x v="16"/>
    <x v="1"/>
    <x v="25"/>
    <x v="37"/>
    <n v="5588"/>
  </r>
  <r>
    <x v="16"/>
    <x v="8"/>
    <x v="149"/>
    <x v="29"/>
    <n v="5533"/>
  </r>
  <r>
    <x v="16"/>
    <x v="16"/>
    <x v="381"/>
    <x v="21"/>
    <n v="5529"/>
  </r>
  <r>
    <x v="16"/>
    <x v="1"/>
    <x v="22"/>
    <x v="25"/>
    <n v="5522"/>
  </r>
  <r>
    <x v="16"/>
    <x v="12"/>
    <x v="241"/>
    <x v="21"/>
    <n v="5489"/>
  </r>
  <r>
    <x v="16"/>
    <x v="13"/>
    <x v="262"/>
    <x v="25"/>
    <n v="5486"/>
  </r>
  <r>
    <x v="16"/>
    <x v="13"/>
    <x v="262"/>
    <x v="29"/>
    <n v="5486"/>
  </r>
  <r>
    <x v="16"/>
    <x v="5"/>
    <x v="89"/>
    <x v="27"/>
    <n v="5479"/>
  </r>
  <r>
    <x v="16"/>
    <x v="1"/>
    <x v="21"/>
    <x v="29"/>
    <n v="5474"/>
  </r>
  <r>
    <x v="16"/>
    <x v="4"/>
    <x v="76"/>
    <x v="21"/>
    <n v="5462"/>
  </r>
  <r>
    <x v="16"/>
    <x v="11"/>
    <x v="227"/>
    <x v="21"/>
    <n v="5413"/>
  </r>
  <r>
    <x v="16"/>
    <x v="1"/>
    <x v="20"/>
    <x v="25"/>
    <n v="5399"/>
  </r>
  <r>
    <x v="16"/>
    <x v="11"/>
    <x v="213"/>
    <x v="29"/>
    <n v="5375"/>
  </r>
  <r>
    <x v="16"/>
    <x v="3"/>
    <x v="45"/>
    <x v="37"/>
    <n v="5363"/>
  </r>
  <r>
    <x v="16"/>
    <x v="8"/>
    <x v="148"/>
    <x v="25"/>
    <n v="5358"/>
  </r>
  <r>
    <x v="16"/>
    <x v="11"/>
    <x v="213"/>
    <x v="25"/>
    <n v="5344"/>
  </r>
  <r>
    <x v="16"/>
    <x v="8"/>
    <x v="147"/>
    <x v="25"/>
    <n v="5326"/>
  </r>
  <r>
    <x v="16"/>
    <x v="6"/>
    <x v="436"/>
    <x v="37"/>
    <n v="5322"/>
  </r>
  <r>
    <x v="16"/>
    <x v="1"/>
    <x v="32"/>
    <x v="25"/>
    <n v="5319"/>
  </r>
  <r>
    <x v="16"/>
    <x v="6"/>
    <x v="123"/>
    <x v="25"/>
    <n v="5309"/>
  </r>
  <r>
    <x v="16"/>
    <x v="4"/>
    <x v="76"/>
    <x v="28"/>
    <n v="5230"/>
  </r>
  <r>
    <x v="16"/>
    <x v="5"/>
    <x v="107"/>
    <x v="25"/>
    <n v="5206"/>
  </r>
  <r>
    <x v="16"/>
    <x v="1"/>
    <x v="23"/>
    <x v="25"/>
    <n v="5191"/>
  </r>
  <r>
    <x v="16"/>
    <x v="1"/>
    <x v="29"/>
    <x v="29"/>
    <n v="5187"/>
  </r>
  <r>
    <x v="16"/>
    <x v="13"/>
    <x v="263"/>
    <x v="25"/>
    <n v="5170"/>
  </r>
  <r>
    <x v="16"/>
    <x v="13"/>
    <x v="263"/>
    <x v="29"/>
    <n v="5170"/>
  </r>
  <r>
    <x v="16"/>
    <x v="3"/>
    <x v="47"/>
    <x v="28"/>
    <n v="5161"/>
  </r>
  <r>
    <x v="16"/>
    <x v="13"/>
    <x v="278"/>
    <x v="21"/>
    <n v="5160"/>
  </r>
  <r>
    <x v="16"/>
    <x v="17"/>
    <x v="402"/>
    <x v="29"/>
    <n v="5159"/>
  </r>
  <r>
    <x v="16"/>
    <x v="12"/>
    <x v="256"/>
    <x v="21"/>
    <n v="5143"/>
  </r>
  <r>
    <x v="16"/>
    <x v="12"/>
    <x v="247"/>
    <x v="22"/>
    <n v="5112"/>
  </r>
  <r>
    <x v="16"/>
    <x v="12"/>
    <x v="238"/>
    <x v="21"/>
    <n v="5094"/>
  </r>
  <r>
    <x v="16"/>
    <x v="10"/>
    <x v="180"/>
    <x v="17"/>
    <n v="5090"/>
  </r>
  <r>
    <x v="16"/>
    <x v="14"/>
    <x v="305"/>
    <x v="27"/>
    <n v="5077"/>
  </r>
  <r>
    <x v="16"/>
    <x v="17"/>
    <x v="402"/>
    <x v="25"/>
    <n v="5077"/>
  </r>
  <r>
    <x v="16"/>
    <x v="9"/>
    <x v="161"/>
    <x v="22"/>
    <n v="5041"/>
  </r>
  <r>
    <x v="16"/>
    <x v="4"/>
    <x v="78"/>
    <x v="27"/>
    <n v="5037"/>
  </r>
  <r>
    <x v="16"/>
    <x v="11"/>
    <x v="229"/>
    <x v="25"/>
    <n v="5022"/>
  </r>
  <r>
    <x v="16"/>
    <x v="11"/>
    <x v="229"/>
    <x v="29"/>
    <n v="5022"/>
  </r>
  <r>
    <x v="16"/>
    <x v="13"/>
    <x v="289"/>
    <x v="27"/>
    <n v="5022"/>
  </r>
  <r>
    <x v="16"/>
    <x v="10"/>
    <x v="180"/>
    <x v="30"/>
    <n v="5021"/>
  </r>
  <r>
    <x v="16"/>
    <x v="12"/>
    <x v="257"/>
    <x v="21"/>
    <n v="4973"/>
  </r>
  <r>
    <x v="16"/>
    <x v="1"/>
    <x v="26"/>
    <x v="25"/>
    <n v="4957"/>
  </r>
  <r>
    <x v="16"/>
    <x v="5"/>
    <x v="90"/>
    <x v="37"/>
    <n v="4956"/>
  </r>
  <r>
    <x v="16"/>
    <x v="15"/>
    <x v="332"/>
    <x v="37"/>
    <n v="4954"/>
  </r>
  <r>
    <x v="16"/>
    <x v="16"/>
    <x v="359"/>
    <x v="21"/>
    <n v="4944"/>
  </r>
  <r>
    <x v="16"/>
    <x v="5"/>
    <x v="107"/>
    <x v="27"/>
    <n v="4923"/>
  </r>
  <r>
    <x v="16"/>
    <x v="1"/>
    <x v="34"/>
    <x v="37"/>
    <n v="4909"/>
  </r>
  <r>
    <x v="16"/>
    <x v="5"/>
    <x v="93"/>
    <x v="29"/>
    <n v="4909"/>
  </r>
  <r>
    <x v="16"/>
    <x v="6"/>
    <x v="114"/>
    <x v="26"/>
    <n v="4900"/>
  </r>
  <r>
    <x v="16"/>
    <x v="11"/>
    <x v="215"/>
    <x v="21"/>
    <n v="4894"/>
  </r>
  <r>
    <x v="16"/>
    <x v="5"/>
    <x v="104"/>
    <x v="37"/>
    <n v="4893"/>
  </r>
  <r>
    <x v="16"/>
    <x v="14"/>
    <x v="318"/>
    <x v="25"/>
    <n v="4880"/>
  </r>
  <r>
    <x v="16"/>
    <x v="8"/>
    <x v="145"/>
    <x v="29"/>
    <n v="4867"/>
  </r>
  <r>
    <x v="16"/>
    <x v="7"/>
    <x v="124"/>
    <x v="29"/>
    <n v="4859"/>
  </r>
  <r>
    <x v="16"/>
    <x v="5"/>
    <x v="91"/>
    <x v="37"/>
    <n v="4849"/>
  </r>
  <r>
    <x v="16"/>
    <x v="16"/>
    <x v="383"/>
    <x v="29"/>
    <n v="4849"/>
  </r>
  <r>
    <x v="16"/>
    <x v="3"/>
    <x v="47"/>
    <x v="25"/>
    <n v="4842"/>
  </r>
  <r>
    <x v="16"/>
    <x v="16"/>
    <x v="383"/>
    <x v="25"/>
    <n v="4834"/>
  </r>
  <r>
    <x v="16"/>
    <x v="17"/>
    <x v="407"/>
    <x v="29"/>
    <n v="4769"/>
  </r>
  <r>
    <x v="16"/>
    <x v="7"/>
    <x v="125"/>
    <x v="37"/>
    <n v="4750"/>
  </r>
  <r>
    <x v="16"/>
    <x v="17"/>
    <x v="407"/>
    <x v="25"/>
    <n v="4750"/>
  </r>
  <r>
    <x v="16"/>
    <x v="10"/>
    <x v="196"/>
    <x v="22"/>
    <n v="4722"/>
  </r>
  <r>
    <x v="16"/>
    <x v="5"/>
    <x v="106"/>
    <x v="25"/>
    <n v="4703"/>
  </r>
  <r>
    <x v="16"/>
    <x v="11"/>
    <x v="208"/>
    <x v="29"/>
    <n v="4703"/>
  </r>
  <r>
    <x v="16"/>
    <x v="8"/>
    <x v="149"/>
    <x v="25"/>
    <n v="4678"/>
  </r>
  <r>
    <x v="16"/>
    <x v="4"/>
    <x v="85"/>
    <x v="21"/>
    <n v="4675"/>
  </r>
  <r>
    <x v="16"/>
    <x v="13"/>
    <x v="280"/>
    <x v="29"/>
    <n v="4671"/>
  </r>
  <r>
    <x v="16"/>
    <x v="11"/>
    <x v="203"/>
    <x v="21"/>
    <n v="4634"/>
  </r>
  <r>
    <x v="16"/>
    <x v="1"/>
    <x v="31"/>
    <x v="25"/>
    <n v="4627"/>
  </r>
  <r>
    <x v="16"/>
    <x v="11"/>
    <x v="208"/>
    <x v="25"/>
    <n v="4625"/>
  </r>
  <r>
    <x v="16"/>
    <x v="6"/>
    <x v="112"/>
    <x v="25"/>
    <n v="4616"/>
  </r>
  <r>
    <x v="16"/>
    <x v="10"/>
    <x v="177"/>
    <x v="21"/>
    <n v="4602"/>
  </r>
  <r>
    <x v="16"/>
    <x v="8"/>
    <x v="145"/>
    <x v="25"/>
    <n v="4597"/>
  </r>
  <r>
    <x v="16"/>
    <x v="16"/>
    <x v="362"/>
    <x v="21"/>
    <n v="4573"/>
  </r>
  <r>
    <x v="16"/>
    <x v="13"/>
    <x v="280"/>
    <x v="25"/>
    <n v="4570"/>
  </r>
  <r>
    <x v="16"/>
    <x v="11"/>
    <x v="209"/>
    <x v="29"/>
    <n v="4556"/>
  </r>
  <r>
    <x v="16"/>
    <x v="12"/>
    <x v="239"/>
    <x v="29"/>
    <n v="4554"/>
  </r>
  <r>
    <x v="16"/>
    <x v="3"/>
    <x v="43"/>
    <x v="30"/>
    <n v="4506"/>
  </r>
  <r>
    <x v="16"/>
    <x v="17"/>
    <x v="403"/>
    <x v="25"/>
    <n v="4488"/>
  </r>
  <r>
    <x v="16"/>
    <x v="17"/>
    <x v="403"/>
    <x v="29"/>
    <n v="4488"/>
  </r>
  <r>
    <x v="16"/>
    <x v="15"/>
    <x v="322"/>
    <x v="17"/>
    <n v="4486"/>
  </r>
  <r>
    <x v="16"/>
    <x v="15"/>
    <x v="328"/>
    <x v="30"/>
    <n v="4472"/>
  </r>
  <r>
    <x v="16"/>
    <x v="5"/>
    <x v="101"/>
    <x v="37"/>
    <n v="4466"/>
  </r>
  <r>
    <x v="16"/>
    <x v="11"/>
    <x v="209"/>
    <x v="25"/>
    <n v="4466"/>
  </r>
  <r>
    <x v="16"/>
    <x v="9"/>
    <x v="163"/>
    <x v="29"/>
    <n v="4442"/>
  </r>
  <r>
    <x v="16"/>
    <x v="6"/>
    <x v="111"/>
    <x v="25"/>
    <n v="4414"/>
  </r>
  <r>
    <x v="16"/>
    <x v="17"/>
    <x v="435"/>
    <x v="21"/>
    <n v="4397"/>
  </r>
  <r>
    <x v="16"/>
    <x v="15"/>
    <x v="336"/>
    <x v="27"/>
    <n v="4356"/>
  </r>
  <r>
    <x v="16"/>
    <x v="13"/>
    <x v="264"/>
    <x v="29"/>
    <n v="4335"/>
  </r>
  <r>
    <x v="16"/>
    <x v="13"/>
    <x v="264"/>
    <x v="25"/>
    <n v="4333"/>
  </r>
  <r>
    <x v="16"/>
    <x v="7"/>
    <x v="124"/>
    <x v="25"/>
    <n v="4309"/>
  </r>
  <r>
    <x v="16"/>
    <x v="5"/>
    <x v="100"/>
    <x v="25"/>
    <n v="4298"/>
  </r>
  <r>
    <x v="16"/>
    <x v="5"/>
    <x v="99"/>
    <x v="37"/>
    <n v="4290"/>
  </r>
  <r>
    <x v="16"/>
    <x v="3"/>
    <x v="51"/>
    <x v="28"/>
    <n v="4284"/>
  </r>
  <r>
    <x v="16"/>
    <x v="10"/>
    <x v="181"/>
    <x v="17"/>
    <n v="4267"/>
  </r>
  <r>
    <x v="16"/>
    <x v="2"/>
    <x v="40"/>
    <x v="25"/>
    <n v="4264"/>
  </r>
  <r>
    <x v="16"/>
    <x v="15"/>
    <x v="337"/>
    <x v="37"/>
    <n v="4233"/>
  </r>
  <r>
    <x v="16"/>
    <x v="10"/>
    <x v="179"/>
    <x v="27"/>
    <n v="4228"/>
  </r>
  <r>
    <x v="16"/>
    <x v="18"/>
    <x v="433"/>
    <x v="29"/>
    <n v="4214"/>
  </r>
  <r>
    <x v="16"/>
    <x v="18"/>
    <x v="433"/>
    <x v="25"/>
    <n v="4213"/>
  </r>
  <r>
    <x v="16"/>
    <x v="13"/>
    <x v="268"/>
    <x v="29"/>
    <n v="4185"/>
  </r>
  <r>
    <x v="16"/>
    <x v="3"/>
    <x v="55"/>
    <x v="27"/>
    <n v="4181"/>
  </r>
  <r>
    <x v="16"/>
    <x v="12"/>
    <x v="239"/>
    <x v="25"/>
    <n v="4177"/>
  </r>
  <r>
    <x v="16"/>
    <x v="15"/>
    <x v="334"/>
    <x v="29"/>
    <n v="4169"/>
  </r>
  <r>
    <x v="16"/>
    <x v="15"/>
    <x v="334"/>
    <x v="25"/>
    <n v="4168"/>
  </r>
  <r>
    <x v="16"/>
    <x v="12"/>
    <x v="233"/>
    <x v="21"/>
    <n v="4159"/>
  </r>
  <r>
    <x v="16"/>
    <x v="12"/>
    <x v="252"/>
    <x v="25"/>
    <n v="4159"/>
  </r>
  <r>
    <x v="16"/>
    <x v="12"/>
    <x v="252"/>
    <x v="29"/>
    <n v="4159"/>
  </r>
  <r>
    <x v="16"/>
    <x v="14"/>
    <x v="315"/>
    <x v="37"/>
    <n v="4142"/>
  </r>
  <r>
    <x v="16"/>
    <x v="17"/>
    <x v="414"/>
    <x v="21"/>
    <n v="4137"/>
  </r>
  <r>
    <x v="16"/>
    <x v="16"/>
    <x v="374"/>
    <x v="29"/>
    <n v="4130"/>
  </r>
  <r>
    <x v="16"/>
    <x v="16"/>
    <x v="374"/>
    <x v="25"/>
    <n v="4127"/>
  </r>
  <r>
    <x v="16"/>
    <x v="4"/>
    <x v="82"/>
    <x v="21"/>
    <n v="4113"/>
  </r>
  <r>
    <x v="16"/>
    <x v="5"/>
    <x v="98"/>
    <x v="21"/>
    <n v="4113"/>
  </r>
  <r>
    <x v="16"/>
    <x v="3"/>
    <x v="59"/>
    <x v="37"/>
    <n v="4102"/>
  </r>
  <r>
    <x v="16"/>
    <x v="13"/>
    <x v="292"/>
    <x v="21"/>
    <n v="4097"/>
  </r>
  <r>
    <x v="16"/>
    <x v="15"/>
    <x v="326"/>
    <x v="26"/>
    <n v="4065"/>
  </r>
  <r>
    <x v="16"/>
    <x v="16"/>
    <x v="384"/>
    <x v="21"/>
    <n v="4065"/>
  </r>
  <r>
    <x v="16"/>
    <x v="5"/>
    <x v="89"/>
    <x v="25"/>
    <n v="4059"/>
  </r>
  <r>
    <x v="16"/>
    <x v="5"/>
    <x v="100"/>
    <x v="27"/>
    <n v="4035"/>
  </r>
  <r>
    <x v="16"/>
    <x v="16"/>
    <x v="375"/>
    <x v="25"/>
    <n v="4028"/>
  </r>
  <r>
    <x v="16"/>
    <x v="16"/>
    <x v="375"/>
    <x v="29"/>
    <n v="4028"/>
  </r>
  <r>
    <x v="16"/>
    <x v="15"/>
    <x v="328"/>
    <x v="21"/>
    <n v="4026"/>
  </r>
  <r>
    <x v="16"/>
    <x v="1"/>
    <x v="30"/>
    <x v="25"/>
    <n v="4001"/>
  </r>
  <r>
    <x v="16"/>
    <x v="10"/>
    <x v="185"/>
    <x v="21"/>
    <n v="3995"/>
  </r>
  <r>
    <x v="16"/>
    <x v="4"/>
    <x v="65"/>
    <x v="21"/>
    <n v="3976"/>
  </r>
  <r>
    <x v="16"/>
    <x v="5"/>
    <x v="109"/>
    <x v="21"/>
    <n v="3961"/>
  </r>
  <r>
    <x v="16"/>
    <x v="13"/>
    <x v="268"/>
    <x v="25"/>
    <n v="3961"/>
  </r>
  <r>
    <x v="16"/>
    <x v="15"/>
    <x v="326"/>
    <x v="28"/>
    <n v="3958"/>
  </r>
  <r>
    <x v="16"/>
    <x v="13"/>
    <x v="281"/>
    <x v="29"/>
    <n v="3957"/>
  </r>
  <r>
    <x v="16"/>
    <x v="13"/>
    <x v="281"/>
    <x v="25"/>
    <n v="3951"/>
  </r>
  <r>
    <x v="16"/>
    <x v="16"/>
    <x v="363"/>
    <x v="21"/>
    <n v="3934"/>
  </r>
  <r>
    <x v="16"/>
    <x v="10"/>
    <x v="176"/>
    <x v="21"/>
    <n v="3914"/>
  </r>
  <r>
    <x v="16"/>
    <x v="14"/>
    <x v="301"/>
    <x v="21"/>
    <n v="3881"/>
  </r>
  <r>
    <x v="16"/>
    <x v="5"/>
    <x v="94"/>
    <x v="21"/>
    <n v="3874"/>
  </r>
  <r>
    <x v="16"/>
    <x v="10"/>
    <x v="180"/>
    <x v="26"/>
    <n v="3855"/>
  </r>
  <r>
    <x v="16"/>
    <x v="7"/>
    <x v="129"/>
    <x v="29"/>
    <n v="3845"/>
  </r>
  <r>
    <x v="16"/>
    <x v="14"/>
    <x v="314"/>
    <x v="37"/>
    <n v="3838"/>
  </r>
  <r>
    <x v="16"/>
    <x v="13"/>
    <x v="273"/>
    <x v="25"/>
    <n v="3837"/>
  </r>
  <r>
    <x v="16"/>
    <x v="13"/>
    <x v="273"/>
    <x v="29"/>
    <n v="3837"/>
  </r>
  <r>
    <x v="16"/>
    <x v="14"/>
    <x v="318"/>
    <x v="27"/>
    <n v="3830"/>
  </r>
  <r>
    <x v="16"/>
    <x v="5"/>
    <x v="101"/>
    <x v="22"/>
    <n v="3827"/>
  </r>
  <r>
    <x v="16"/>
    <x v="17"/>
    <x v="413"/>
    <x v="29"/>
    <n v="3816"/>
  </r>
  <r>
    <x v="16"/>
    <x v="17"/>
    <x v="413"/>
    <x v="25"/>
    <n v="3814"/>
  </r>
  <r>
    <x v="16"/>
    <x v="4"/>
    <x v="63"/>
    <x v="27"/>
    <n v="3811"/>
  </r>
  <r>
    <x v="16"/>
    <x v="6"/>
    <x v="122"/>
    <x v="22"/>
    <n v="3806"/>
  </r>
  <r>
    <x v="16"/>
    <x v="4"/>
    <x v="63"/>
    <x v="21"/>
    <n v="3804"/>
  </r>
  <r>
    <x v="16"/>
    <x v="7"/>
    <x v="129"/>
    <x v="25"/>
    <n v="3787"/>
  </r>
  <r>
    <x v="16"/>
    <x v="13"/>
    <x v="271"/>
    <x v="29"/>
    <n v="3782"/>
  </r>
  <r>
    <x v="16"/>
    <x v="3"/>
    <x v="52"/>
    <x v="28"/>
    <n v="3777"/>
  </r>
  <r>
    <x v="16"/>
    <x v="0"/>
    <x v="1"/>
    <x v="29"/>
    <n v="3772"/>
  </r>
  <r>
    <x v="16"/>
    <x v="1"/>
    <x v="27"/>
    <x v="25"/>
    <n v="3772"/>
  </r>
  <r>
    <x v="16"/>
    <x v="16"/>
    <x v="378"/>
    <x v="29"/>
    <n v="3760"/>
  </r>
  <r>
    <x v="16"/>
    <x v="16"/>
    <x v="378"/>
    <x v="25"/>
    <n v="3758"/>
  </r>
  <r>
    <x v="16"/>
    <x v="9"/>
    <x v="157"/>
    <x v="29"/>
    <n v="3732"/>
  </r>
  <r>
    <x v="16"/>
    <x v="8"/>
    <x v="152"/>
    <x v="29"/>
    <n v="3710"/>
  </r>
  <r>
    <x v="16"/>
    <x v="4"/>
    <x v="80"/>
    <x v="21"/>
    <n v="3702"/>
  </r>
  <r>
    <x v="16"/>
    <x v="12"/>
    <x v="254"/>
    <x v="21"/>
    <n v="3694"/>
  </r>
  <r>
    <x v="16"/>
    <x v="1"/>
    <x v="24"/>
    <x v="37"/>
    <n v="3682"/>
  </r>
  <r>
    <x v="16"/>
    <x v="13"/>
    <x v="271"/>
    <x v="25"/>
    <n v="3678"/>
  </r>
  <r>
    <x v="16"/>
    <x v="3"/>
    <x v="62"/>
    <x v="21"/>
    <n v="3677"/>
  </r>
  <r>
    <x v="16"/>
    <x v="9"/>
    <x v="171"/>
    <x v="21"/>
    <n v="3673"/>
  </r>
  <r>
    <x v="16"/>
    <x v="17"/>
    <x v="404"/>
    <x v="29"/>
    <n v="3672"/>
  </r>
  <r>
    <x v="16"/>
    <x v="15"/>
    <x v="343"/>
    <x v="22"/>
    <n v="3666"/>
  </r>
  <r>
    <x v="16"/>
    <x v="17"/>
    <x v="404"/>
    <x v="25"/>
    <n v="3661"/>
  </r>
  <r>
    <x v="16"/>
    <x v="12"/>
    <x v="253"/>
    <x v="22"/>
    <n v="3654"/>
  </r>
  <r>
    <x v="16"/>
    <x v="11"/>
    <x v="219"/>
    <x v="21"/>
    <n v="3650"/>
  </r>
  <r>
    <x v="16"/>
    <x v="12"/>
    <x v="249"/>
    <x v="21"/>
    <n v="3635"/>
  </r>
  <r>
    <x v="16"/>
    <x v="15"/>
    <x v="338"/>
    <x v="37"/>
    <n v="3629"/>
  </r>
  <r>
    <x v="16"/>
    <x v="1"/>
    <x v="18"/>
    <x v="25"/>
    <n v="3613"/>
  </r>
  <r>
    <x v="16"/>
    <x v="15"/>
    <x v="329"/>
    <x v="37"/>
    <n v="3612"/>
  </r>
  <r>
    <x v="16"/>
    <x v="8"/>
    <x v="152"/>
    <x v="25"/>
    <n v="3606"/>
  </r>
  <r>
    <x v="16"/>
    <x v="7"/>
    <x v="127"/>
    <x v="25"/>
    <n v="3598"/>
  </r>
  <r>
    <x v="16"/>
    <x v="16"/>
    <x v="348"/>
    <x v="29"/>
    <n v="3563"/>
  </r>
  <r>
    <x v="16"/>
    <x v="10"/>
    <x v="173"/>
    <x v="17"/>
    <n v="3554"/>
  </r>
  <r>
    <x v="16"/>
    <x v="12"/>
    <x v="247"/>
    <x v="21"/>
    <n v="3553"/>
  </r>
  <r>
    <x v="16"/>
    <x v="4"/>
    <x v="71"/>
    <x v="27"/>
    <n v="3551"/>
  </r>
  <r>
    <x v="16"/>
    <x v="5"/>
    <x v="104"/>
    <x v="21"/>
    <n v="3548"/>
  </r>
  <r>
    <x v="16"/>
    <x v="5"/>
    <x v="99"/>
    <x v="22"/>
    <n v="3504"/>
  </r>
  <r>
    <x v="16"/>
    <x v="11"/>
    <x v="221"/>
    <x v="25"/>
    <n v="3494"/>
  </r>
  <r>
    <x v="16"/>
    <x v="11"/>
    <x v="221"/>
    <x v="29"/>
    <n v="3494"/>
  </r>
  <r>
    <x v="16"/>
    <x v="0"/>
    <x v="16"/>
    <x v="25"/>
    <n v="3489"/>
  </r>
  <r>
    <x v="16"/>
    <x v="7"/>
    <x v="138"/>
    <x v="29"/>
    <n v="3468"/>
  </r>
  <r>
    <x v="16"/>
    <x v="7"/>
    <x v="138"/>
    <x v="25"/>
    <n v="3466"/>
  </r>
  <r>
    <x v="16"/>
    <x v="15"/>
    <x v="344"/>
    <x v="37"/>
    <n v="3465"/>
  </r>
  <r>
    <x v="16"/>
    <x v="17"/>
    <x v="393"/>
    <x v="21"/>
    <n v="3464"/>
  </r>
  <r>
    <x v="16"/>
    <x v="16"/>
    <x v="348"/>
    <x v="25"/>
    <n v="3450"/>
  </r>
  <r>
    <x v="16"/>
    <x v="7"/>
    <x v="133"/>
    <x v="25"/>
    <n v="3429"/>
  </r>
  <r>
    <x v="16"/>
    <x v="15"/>
    <x v="328"/>
    <x v="17"/>
    <n v="3425"/>
  </r>
  <r>
    <x v="16"/>
    <x v="16"/>
    <x v="385"/>
    <x v="21"/>
    <n v="3390"/>
  </r>
  <r>
    <x v="16"/>
    <x v="11"/>
    <x v="219"/>
    <x v="29"/>
    <n v="3374"/>
  </r>
  <r>
    <x v="16"/>
    <x v="11"/>
    <x v="219"/>
    <x v="25"/>
    <n v="3373"/>
  </r>
  <r>
    <x v="16"/>
    <x v="17"/>
    <x v="398"/>
    <x v="29"/>
    <n v="3372"/>
  </r>
  <r>
    <x v="16"/>
    <x v="17"/>
    <x v="398"/>
    <x v="25"/>
    <n v="3368"/>
  </r>
  <r>
    <x v="16"/>
    <x v="12"/>
    <x v="243"/>
    <x v="21"/>
    <n v="3361"/>
  </r>
  <r>
    <x v="16"/>
    <x v="5"/>
    <x v="105"/>
    <x v="25"/>
    <n v="3359"/>
  </r>
  <r>
    <x v="16"/>
    <x v="13"/>
    <x v="283"/>
    <x v="21"/>
    <n v="3352"/>
  </r>
  <r>
    <x v="16"/>
    <x v="17"/>
    <x v="394"/>
    <x v="21"/>
    <n v="3343"/>
  </r>
  <r>
    <x v="16"/>
    <x v="15"/>
    <x v="328"/>
    <x v="28"/>
    <n v="3342"/>
  </r>
  <r>
    <x v="16"/>
    <x v="6"/>
    <x v="110"/>
    <x v="25"/>
    <n v="3341"/>
  </r>
  <r>
    <x v="16"/>
    <x v="12"/>
    <x v="235"/>
    <x v="25"/>
    <n v="3334"/>
  </r>
  <r>
    <x v="16"/>
    <x v="12"/>
    <x v="235"/>
    <x v="29"/>
    <n v="3334"/>
  </r>
  <r>
    <x v="16"/>
    <x v="4"/>
    <x v="71"/>
    <x v="21"/>
    <n v="3323"/>
  </r>
  <r>
    <x v="16"/>
    <x v="15"/>
    <x v="322"/>
    <x v="21"/>
    <n v="3323"/>
  </r>
  <r>
    <x v="16"/>
    <x v="16"/>
    <x v="351"/>
    <x v="21"/>
    <n v="3320"/>
  </r>
  <r>
    <x v="16"/>
    <x v="0"/>
    <x v="4"/>
    <x v="29"/>
    <n v="3314"/>
  </r>
  <r>
    <x v="16"/>
    <x v="17"/>
    <x v="408"/>
    <x v="21"/>
    <n v="3311"/>
  </r>
  <r>
    <x v="16"/>
    <x v="1"/>
    <x v="21"/>
    <x v="27"/>
    <n v="3292"/>
  </r>
  <r>
    <x v="16"/>
    <x v="17"/>
    <x v="410"/>
    <x v="29"/>
    <n v="3242"/>
  </r>
  <r>
    <x v="16"/>
    <x v="17"/>
    <x v="410"/>
    <x v="25"/>
    <n v="3239"/>
  </r>
  <r>
    <x v="16"/>
    <x v="14"/>
    <x v="317"/>
    <x v="37"/>
    <n v="3217"/>
  </r>
  <r>
    <x v="16"/>
    <x v="10"/>
    <x v="181"/>
    <x v="27"/>
    <n v="3189"/>
  </r>
  <r>
    <x v="16"/>
    <x v="13"/>
    <x v="265"/>
    <x v="29"/>
    <n v="3161"/>
  </r>
  <r>
    <x v="16"/>
    <x v="4"/>
    <x v="82"/>
    <x v="27"/>
    <n v="3145"/>
  </r>
  <r>
    <x v="16"/>
    <x v="13"/>
    <x v="265"/>
    <x v="25"/>
    <n v="3144"/>
  </r>
  <r>
    <x v="16"/>
    <x v="3"/>
    <x v="43"/>
    <x v="17"/>
    <n v="3134"/>
  </r>
  <r>
    <x v="16"/>
    <x v="4"/>
    <x v="68"/>
    <x v="21"/>
    <n v="3111"/>
  </r>
  <r>
    <x v="16"/>
    <x v="15"/>
    <x v="329"/>
    <x v="30"/>
    <n v="3107"/>
  </r>
  <r>
    <x v="16"/>
    <x v="9"/>
    <x v="163"/>
    <x v="25"/>
    <n v="3102"/>
  </r>
  <r>
    <x v="16"/>
    <x v="4"/>
    <x v="67"/>
    <x v="22"/>
    <n v="3097"/>
  </r>
  <r>
    <x v="16"/>
    <x v="16"/>
    <x v="361"/>
    <x v="37"/>
    <n v="3095"/>
  </r>
  <r>
    <x v="16"/>
    <x v="5"/>
    <x v="93"/>
    <x v="25"/>
    <n v="3081"/>
  </r>
  <r>
    <x v="16"/>
    <x v="15"/>
    <x v="342"/>
    <x v="37"/>
    <n v="3067"/>
  </r>
  <r>
    <x v="16"/>
    <x v="4"/>
    <x v="82"/>
    <x v="37"/>
    <n v="3059"/>
  </r>
  <r>
    <x v="16"/>
    <x v="3"/>
    <x v="45"/>
    <x v="28"/>
    <n v="3048"/>
  </r>
  <r>
    <x v="16"/>
    <x v="9"/>
    <x v="170"/>
    <x v="21"/>
    <n v="3044"/>
  </r>
  <r>
    <x v="16"/>
    <x v="10"/>
    <x v="181"/>
    <x v="30"/>
    <n v="3037"/>
  </r>
  <r>
    <x v="16"/>
    <x v="2"/>
    <x v="40"/>
    <x v="27"/>
    <n v="3036"/>
  </r>
  <r>
    <x v="16"/>
    <x v="3"/>
    <x v="45"/>
    <x v="26"/>
    <n v="3027"/>
  </r>
  <r>
    <x v="16"/>
    <x v="3"/>
    <x v="43"/>
    <x v="28"/>
    <n v="3019"/>
  </r>
  <r>
    <x v="16"/>
    <x v="12"/>
    <x v="245"/>
    <x v="21"/>
    <n v="3014"/>
  </r>
  <r>
    <x v="16"/>
    <x v="0"/>
    <x v="4"/>
    <x v="25"/>
    <n v="3008"/>
  </r>
  <r>
    <x v="16"/>
    <x v="4"/>
    <x v="83"/>
    <x v="22"/>
    <n v="2981"/>
  </r>
  <r>
    <x v="16"/>
    <x v="10"/>
    <x v="189"/>
    <x v="21"/>
    <n v="2979"/>
  </r>
  <r>
    <x v="16"/>
    <x v="16"/>
    <x v="366"/>
    <x v="21"/>
    <n v="2978"/>
  </r>
  <r>
    <x v="16"/>
    <x v="3"/>
    <x v="43"/>
    <x v="0"/>
    <n v="2962"/>
  </r>
  <r>
    <x v="16"/>
    <x v="12"/>
    <x v="248"/>
    <x v="21"/>
    <n v="2947"/>
  </r>
  <r>
    <x v="16"/>
    <x v="1"/>
    <x v="35"/>
    <x v="21"/>
    <n v="2932"/>
  </r>
  <r>
    <x v="16"/>
    <x v="0"/>
    <x v="11"/>
    <x v="37"/>
    <n v="2929"/>
  </r>
  <r>
    <x v="16"/>
    <x v="13"/>
    <x v="260"/>
    <x v="29"/>
    <n v="2923"/>
  </r>
  <r>
    <x v="16"/>
    <x v="9"/>
    <x v="165"/>
    <x v="21"/>
    <n v="2912"/>
  </r>
  <r>
    <x v="16"/>
    <x v="16"/>
    <x v="379"/>
    <x v="22"/>
    <n v="2911"/>
  </r>
  <r>
    <x v="16"/>
    <x v="16"/>
    <x v="369"/>
    <x v="21"/>
    <n v="2909"/>
  </r>
  <r>
    <x v="16"/>
    <x v="0"/>
    <x v="17"/>
    <x v="29"/>
    <n v="2907"/>
  </r>
  <r>
    <x v="16"/>
    <x v="4"/>
    <x v="74"/>
    <x v="21"/>
    <n v="2887"/>
  </r>
  <r>
    <x v="16"/>
    <x v="15"/>
    <x v="337"/>
    <x v="27"/>
    <n v="2879"/>
  </r>
  <r>
    <x v="16"/>
    <x v="10"/>
    <x v="192"/>
    <x v="21"/>
    <n v="2877"/>
  </r>
  <r>
    <x v="16"/>
    <x v="5"/>
    <x v="92"/>
    <x v="26"/>
    <n v="2876"/>
  </r>
  <r>
    <x v="16"/>
    <x v="0"/>
    <x v="5"/>
    <x v="37"/>
    <n v="2868"/>
  </r>
  <r>
    <x v="16"/>
    <x v="1"/>
    <x v="19"/>
    <x v="25"/>
    <n v="2866"/>
  </r>
  <r>
    <x v="16"/>
    <x v="15"/>
    <x v="327"/>
    <x v="37"/>
    <n v="2855"/>
  </r>
  <r>
    <x v="16"/>
    <x v="13"/>
    <x v="260"/>
    <x v="25"/>
    <n v="2848"/>
  </r>
  <r>
    <x v="16"/>
    <x v="4"/>
    <x v="87"/>
    <x v="21"/>
    <n v="2845"/>
  </r>
  <r>
    <x v="16"/>
    <x v="9"/>
    <x v="157"/>
    <x v="25"/>
    <n v="2836"/>
  </r>
  <r>
    <x v="16"/>
    <x v="4"/>
    <x v="88"/>
    <x v="21"/>
    <n v="2819"/>
  </r>
  <r>
    <x v="16"/>
    <x v="10"/>
    <x v="196"/>
    <x v="17"/>
    <n v="2812"/>
  </r>
  <r>
    <x v="16"/>
    <x v="7"/>
    <x v="133"/>
    <x v="24"/>
    <n v="2811"/>
  </r>
  <r>
    <x v="16"/>
    <x v="14"/>
    <x v="303"/>
    <x v="37"/>
    <n v="2809"/>
  </r>
  <r>
    <x v="16"/>
    <x v="11"/>
    <x v="217"/>
    <x v="25"/>
    <n v="2798"/>
  </r>
  <r>
    <x v="16"/>
    <x v="11"/>
    <x v="217"/>
    <x v="29"/>
    <n v="2798"/>
  </r>
  <r>
    <x v="16"/>
    <x v="3"/>
    <x v="58"/>
    <x v="21"/>
    <n v="2796"/>
  </r>
  <r>
    <x v="16"/>
    <x v="13"/>
    <x v="283"/>
    <x v="17"/>
    <n v="2786"/>
  </r>
  <r>
    <x v="16"/>
    <x v="13"/>
    <x v="289"/>
    <x v="21"/>
    <n v="2766"/>
  </r>
  <r>
    <x v="16"/>
    <x v="9"/>
    <x v="168"/>
    <x v="22"/>
    <n v="2761"/>
  </r>
  <r>
    <x v="16"/>
    <x v="7"/>
    <x v="140"/>
    <x v="21"/>
    <n v="2758"/>
  </r>
  <r>
    <x v="16"/>
    <x v="3"/>
    <x v="56"/>
    <x v="27"/>
    <n v="2751"/>
  </r>
  <r>
    <x v="16"/>
    <x v="16"/>
    <x v="361"/>
    <x v="21"/>
    <n v="2739"/>
  </r>
  <r>
    <x v="16"/>
    <x v="5"/>
    <x v="101"/>
    <x v="21"/>
    <n v="2735"/>
  </r>
  <r>
    <x v="16"/>
    <x v="11"/>
    <x v="222"/>
    <x v="29"/>
    <n v="2734"/>
  </r>
  <r>
    <x v="16"/>
    <x v="0"/>
    <x v="14"/>
    <x v="26"/>
    <n v="2732"/>
  </r>
  <r>
    <x v="16"/>
    <x v="11"/>
    <x v="222"/>
    <x v="25"/>
    <n v="2725"/>
  </r>
  <r>
    <x v="16"/>
    <x v="0"/>
    <x v="6"/>
    <x v="37"/>
    <n v="2721"/>
  </r>
  <r>
    <x v="16"/>
    <x v="12"/>
    <x v="253"/>
    <x v="21"/>
    <n v="2715"/>
  </r>
  <r>
    <x v="16"/>
    <x v="8"/>
    <x v="155"/>
    <x v="21"/>
    <n v="2709"/>
  </r>
  <r>
    <x v="16"/>
    <x v="4"/>
    <x v="72"/>
    <x v="27"/>
    <n v="2696"/>
  </r>
  <r>
    <x v="16"/>
    <x v="6"/>
    <x v="115"/>
    <x v="29"/>
    <n v="2685"/>
  </r>
  <r>
    <x v="16"/>
    <x v="16"/>
    <x v="347"/>
    <x v="21"/>
    <n v="2679"/>
  </r>
  <r>
    <x v="16"/>
    <x v="16"/>
    <x v="364"/>
    <x v="21"/>
    <n v="2672"/>
  </r>
  <r>
    <x v="16"/>
    <x v="6"/>
    <x v="117"/>
    <x v="25"/>
    <n v="2663"/>
  </r>
  <r>
    <x v="16"/>
    <x v="3"/>
    <x v="55"/>
    <x v="21"/>
    <n v="2649"/>
  </r>
  <r>
    <x v="16"/>
    <x v="14"/>
    <x v="305"/>
    <x v="21"/>
    <n v="2646"/>
  </r>
  <r>
    <x v="16"/>
    <x v="14"/>
    <x v="314"/>
    <x v="21"/>
    <n v="2627"/>
  </r>
  <r>
    <x v="16"/>
    <x v="13"/>
    <x v="279"/>
    <x v="21"/>
    <n v="2624"/>
  </r>
  <r>
    <x v="16"/>
    <x v="9"/>
    <x v="159"/>
    <x v="21"/>
    <n v="2620"/>
  </r>
  <r>
    <x v="16"/>
    <x v="7"/>
    <x v="127"/>
    <x v="27"/>
    <n v="2611"/>
  </r>
  <r>
    <x v="16"/>
    <x v="10"/>
    <x v="173"/>
    <x v="27"/>
    <n v="2608"/>
  </r>
  <r>
    <x v="16"/>
    <x v="1"/>
    <x v="29"/>
    <x v="27"/>
    <n v="2607"/>
  </r>
  <r>
    <x v="16"/>
    <x v="0"/>
    <x v="14"/>
    <x v="28"/>
    <n v="2596"/>
  </r>
  <r>
    <x v="16"/>
    <x v="4"/>
    <x v="77"/>
    <x v="21"/>
    <n v="2589"/>
  </r>
  <r>
    <x v="16"/>
    <x v="11"/>
    <x v="211"/>
    <x v="29"/>
    <n v="2588"/>
  </r>
  <r>
    <x v="16"/>
    <x v="12"/>
    <x v="240"/>
    <x v="29"/>
    <n v="2580"/>
  </r>
  <r>
    <x v="16"/>
    <x v="11"/>
    <x v="211"/>
    <x v="25"/>
    <n v="2574"/>
  </r>
  <r>
    <x v="16"/>
    <x v="14"/>
    <x v="304"/>
    <x v="21"/>
    <n v="2569"/>
  </r>
  <r>
    <x v="16"/>
    <x v="0"/>
    <x v="10"/>
    <x v="37"/>
    <n v="2567"/>
  </r>
  <r>
    <x v="16"/>
    <x v="11"/>
    <x v="230"/>
    <x v="21"/>
    <n v="2552"/>
  </r>
  <r>
    <x v="16"/>
    <x v="11"/>
    <x v="226"/>
    <x v="25"/>
    <n v="2551"/>
  </r>
  <r>
    <x v="16"/>
    <x v="11"/>
    <x v="226"/>
    <x v="29"/>
    <n v="2551"/>
  </r>
  <r>
    <x v="16"/>
    <x v="8"/>
    <x v="143"/>
    <x v="27"/>
    <n v="2546"/>
  </r>
  <r>
    <x v="16"/>
    <x v="16"/>
    <x v="365"/>
    <x v="21"/>
    <n v="2537"/>
  </r>
  <r>
    <x v="16"/>
    <x v="9"/>
    <x v="159"/>
    <x v="27"/>
    <n v="2533"/>
  </r>
  <r>
    <x v="16"/>
    <x v="13"/>
    <x v="270"/>
    <x v="21"/>
    <n v="2521"/>
  </r>
  <r>
    <x v="16"/>
    <x v="1"/>
    <x v="29"/>
    <x v="25"/>
    <n v="2487"/>
  </r>
  <r>
    <x v="16"/>
    <x v="11"/>
    <x v="224"/>
    <x v="21"/>
    <n v="2481"/>
  </r>
  <r>
    <x v="16"/>
    <x v="16"/>
    <x v="355"/>
    <x v="21"/>
    <n v="2469"/>
  </r>
  <r>
    <x v="16"/>
    <x v="14"/>
    <x v="305"/>
    <x v="37"/>
    <n v="2448"/>
  </r>
  <r>
    <x v="16"/>
    <x v="10"/>
    <x v="197"/>
    <x v="25"/>
    <n v="2429"/>
  </r>
  <r>
    <x v="16"/>
    <x v="10"/>
    <x v="197"/>
    <x v="29"/>
    <n v="2429"/>
  </r>
  <r>
    <x v="16"/>
    <x v="15"/>
    <x v="336"/>
    <x v="37"/>
    <n v="2428"/>
  </r>
  <r>
    <x v="16"/>
    <x v="13"/>
    <x v="267"/>
    <x v="37"/>
    <n v="2425"/>
  </r>
  <r>
    <x v="16"/>
    <x v="15"/>
    <x v="330"/>
    <x v="21"/>
    <n v="2412"/>
  </r>
  <r>
    <x v="16"/>
    <x v="18"/>
    <x v="420"/>
    <x v="29"/>
    <n v="2411"/>
  </r>
  <r>
    <x v="16"/>
    <x v="5"/>
    <x v="91"/>
    <x v="21"/>
    <n v="2399"/>
  </r>
  <r>
    <x v="16"/>
    <x v="14"/>
    <x v="297"/>
    <x v="37"/>
    <n v="2396"/>
  </r>
  <r>
    <x v="16"/>
    <x v="8"/>
    <x v="142"/>
    <x v="29"/>
    <n v="2392"/>
  </r>
  <r>
    <x v="16"/>
    <x v="17"/>
    <x v="401"/>
    <x v="21"/>
    <n v="2382"/>
  </r>
  <r>
    <x v="16"/>
    <x v="12"/>
    <x v="250"/>
    <x v="21"/>
    <n v="2377"/>
  </r>
  <r>
    <x v="16"/>
    <x v="14"/>
    <x v="320"/>
    <x v="21"/>
    <n v="2356"/>
  </r>
  <r>
    <x v="16"/>
    <x v="12"/>
    <x v="251"/>
    <x v="21"/>
    <n v="2345"/>
  </r>
  <r>
    <x v="16"/>
    <x v="15"/>
    <x v="338"/>
    <x v="28"/>
    <n v="2338"/>
  </r>
  <r>
    <x v="16"/>
    <x v="10"/>
    <x v="178"/>
    <x v="17"/>
    <n v="2335"/>
  </r>
  <r>
    <x v="16"/>
    <x v="5"/>
    <x v="102"/>
    <x v="21"/>
    <n v="2325"/>
  </r>
  <r>
    <x v="16"/>
    <x v="8"/>
    <x v="142"/>
    <x v="25"/>
    <n v="2309"/>
  </r>
  <r>
    <x v="16"/>
    <x v="1"/>
    <x v="27"/>
    <x v="37"/>
    <n v="2303"/>
  </r>
  <r>
    <x v="16"/>
    <x v="11"/>
    <x v="210"/>
    <x v="21"/>
    <n v="2303"/>
  </r>
  <r>
    <x v="16"/>
    <x v="11"/>
    <x v="214"/>
    <x v="17"/>
    <n v="2293"/>
  </r>
  <r>
    <x v="16"/>
    <x v="3"/>
    <x v="44"/>
    <x v="37"/>
    <n v="2281"/>
  </r>
  <r>
    <x v="16"/>
    <x v="11"/>
    <x v="200"/>
    <x v="21"/>
    <n v="2281"/>
  </r>
  <r>
    <x v="16"/>
    <x v="18"/>
    <x v="420"/>
    <x v="25"/>
    <n v="2278"/>
  </r>
  <r>
    <x v="16"/>
    <x v="3"/>
    <x v="41"/>
    <x v="22"/>
    <n v="2277"/>
  </r>
  <r>
    <x v="16"/>
    <x v="16"/>
    <x v="355"/>
    <x v="22"/>
    <n v="2277"/>
  </r>
  <r>
    <x v="16"/>
    <x v="4"/>
    <x v="75"/>
    <x v="17"/>
    <n v="2272"/>
  </r>
  <r>
    <x v="16"/>
    <x v="7"/>
    <x v="141"/>
    <x v="21"/>
    <n v="2272"/>
  </r>
  <r>
    <x v="16"/>
    <x v="15"/>
    <x v="325"/>
    <x v="37"/>
    <n v="2272"/>
  </r>
  <r>
    <x v="16"/>
    <x v="16"/>
    <x v="371"/>
    <x v="29"/>
    <n v="2267"/>
  </r>
  <r>
    <x v="16"/>
    <x v="11"/>
    <x v="212"/>
    <x v="21"/>
    <n v="2262"/>
  </r>
  <r>
    <x v="16"/>
    <x v="3"/>
    <x v="56"/>
    <x v="21"/>
    <n v="2260"/>
  </r>
  <r>
    <x v="16"/>
    <x v="1"/>
    <x v="35"/>
    <x v="28"/>
    <n v="2251"/>
  </r>
  <r>
    <x v="16"/>
    <x v="16"/>
    <x v="371"/>
    <x v="25"/>
    <n v="2250"/>
  </r>
  <r>
    <x v="16"/>
    <x v="16"/>
    <x v="372"/>
    <x v="21"/>
    <n v="2240"/>
  </r>
  <r>
    <x v="16"/>
    <x v="13"/>
    <x v="288"/>
    <x v="27"/>
    <n v="2229"/>
  </r>
  <r>
    <x v="16"/>
    <x v="4"/>
    <x v="70"/>
    <x v="27"/>
    <n v="2212"/>
  </r>
  <r>
    <x v="16"/>
    <x v="10"/>
    <x v="183"/>
    <x v="21"/>
    <n v="2210"/>
  </r>
  <r>
    <x v="16"/>
    <x v="13"/>
    <x v="286"/>
    <x v="21"/>
    <n v="2207"/>
  </r>
  <r>
    <x v="16"/>
    <x v="12"/>
    <x v="244"/>
    <x v="37"/>
    <n v="2202"/>
  </r>
  <r>
    <x v="16"/>
    <x v="4"/>
    <x v="67"/>
    <x v="21"/>
    <n v="2198"/>
  </r>
  <r>
    <x v="16"/>
    <x v="6"/>
    <x v="121"/>
    <x v="25"/>
    <n v="2189"/>
  </r>
  <r>
    <x v="16"/>
    <x v="9"/>
    <x v="160"/>
    <x v="21"/>
    <n v="2186"/>
  </r>
  <r>
    <x v="16"/>
    <x v="12"/>
    <x v="234"/>
    <x v="21"/>
    <n v="2184"/>
  </r>
  <r>
    <x v="16"/>
    <x v="17"/>
    <x v="409"/>
    <x v="29"/>
    <n v="2183"/>
  </r>
  <r>
    <x v="16"/>
    <x v="17"/>
    <x v="409"/>
    <x v="25"/>
    <n v="2182"/>
  </r>
  <r>
    <x v="16"/>
    <x v="15"/>
    <x v="323"/>
    <x v="27"/>
    <n v="2180"/>
  </r>
  <r>
    <x v="16"/>
    <x v="3"/>
    <x v="55"/>
    <x v="37"/>
    <n v="2179"/>
  </r>
  <r>
    <x v="16"/>
    <x v="7"/>
    <x v="132"/>
    <x v="37"/>
    <n v="2178"/>
  </r>
  <r>
    <x v="16"/>
    <x v="11"/>
    <x v="216"/>
    <x v="21"/>
    <n v="2166"/>
  </r>
  <r>
    <x v="16"/>
    <x v="4"/>
    <x v="75"/>
    <x v="27"/>
    <n v="2163"/>
  </r>
  <r>
    <x v="16"/>
    <x v="1"/>
    <x v="36"/>
    <x v="37"/>
    <n v="2162"/>
  </r>
  <r>
    <x v="16"/>
    <x v="14"/>
    <x v="306"/>
    <x v="37"/>
    <n v="2162"/>
  </r>
  <r>
    <x v="16"/>
    <x v="13"/>
    <x v="283"/>
    <x v="27"/>
    <n v="2161"/>
  </r>
  <r>
    <x v="16"/>
    <x v="17"/>
    <x v="405"/>
    <x v="21"/>
    <n v="2155"/>
  </r>
  <r>
    <x v="16"/>
    <x v="15"/>
    <x v="344"/>
    <x v="21"/>
    <n v="2154"/>
  </r>
  <r>
    <x v="16"/>
    <x v="13"/>
    <x v="269"/>
    <x v="21"/>
    <n v="2149"/>
  </r>
  <r>
    <x v="16"/>
    <x v="13"/>
    <x v="277"/>
    <x v="21"/>
    <n v="2144"/>
  </r>
  <r>
    <x v="16"/>
    <x v="1"/>
    <x v="21"/>
    <x v="25"/>
    <n v="2134"/>
  </r>
  <r>
    <x v="16"/>
    <x v="4"/>
    <x v="64"/>
    <x v="37"/>
    <n v="2100"/>
  </r>
  <r>
    <x v="16"/>
    <x v="17"/>
    <x v="400"/>
    <x v="21"/>
    <n v="2096"/>
  </r>
  <r>
    <x v="16"/>
    <x v="0"/>
    <x v="13"/>
    <x v="25"/>
    <n v="2093"/>
  </r>
  <r>
    <x v="16"/>
    <x v="12"/>
    <x v="246"/>
    <x v="21"/>
    <n v="2066"/>
  </r>
  <r>
    <x v="16"/>
    <x v="13"/>
    <x v="263"/>
    <x v="21"/>
    <n v="2063"/>
  </r>
  <r>
    <x v="16"/>
    <x v="1"/>
    <x v="27"/>
    <x v="27"/>
    <n v="2059"/>
  </r>
  <r>
    <x v="16"/>
    <x v="12"/>
    <x v="240"/>
    <x v="25"/>
    <n v="2048"/>
  </r>
  <r>
    <x v="16"/>
    <x v="0"/>
    <x v="14"/>
    <x v="25"/>
    <n v="2047"/>
  </r>
  <r>
    <x v="16"/>
    <x v="9"/>
    <x v="163"/>
    <x v="22"/>
    <n v="2041"/>
  </r>
  <r>
    <x v="16"/>
    <x v="13"/>
    <x v="279"/>
    <x v="22"/>
    <n v="2038"/>
  </r>
  <r>
    <x v="16"/>
    <x v="15"/>
    <x v="324"/>
    <x v="21"/>
    <n v="2019"/>
  </r>
  <r>
    <x v="16"/>
    <x v="14"/>
    <x v="300"/>
    <x v="21"/>
    <n v="2016"/>
  </r>
  <r>
    <x v="16"/>
    <x v="16"/>
    <x v="347"/>
    <x v="22"/>
    <n v="2010"/>
  </r>
  <r>
    <x v="16"/>
    <x v="6"/>
    <x v="123"/>
    <x v="37"/>
    <n v="2008"/>
  </r>
  <r>
    <x v="16"/>
    <x v="10"/>
    <x v="184"/>
    <x v="26"/>
    <n v="2004"/>
  </r>
  <r>
    <x v="16"/>
    <x v="12"/>
    <x v="242"/>
    <x v="21"/>
    <n v="2004"/>
  </r>
  <r>
    <x v="16"/>
    <x v="16"/>
    <x v="363"/>
    <x v="22"/>
    <n v="2002"/>
  </r>
  <r>
    <x v="16"/>
    <x v="15"/>
    <x v="340"/>
    <x v="21"/>
    <n v="2001"/>
  </r>
  <r>
    <x v="16"/>
    <x v="0"/>
    <x v="17"/>
    <x v="27"/>
    <n v="1996"/>
  </r>
  <r>
    <x v="16"/>
    <x v="11"/>
    <x v="206"/>
    <x v="21"/>
    <n v="1996"/>
  </r>
  <r>
    <x v="16"/>
    <x v="12"/>
    <x v="256"/>
    <x v="17"/>
    <n v="1996"/>
  </r>
  <r>
    <x v="16"/>
    <x v="13"/>
    <x v="267"/>
    <x v="21"/>
    <n v="1995"/>
  </r>
  <r>
    <x v="16"/>
    <x v="7"/>
    <x v="136"/>
    <x v="21"/>
    <n v="1990"/>
  </r>
  <r>
    <x v="16"/>
    <x v="4"/>
    <x v="74"/>
    <x v="30"/>
    <n v="1983"/>
  </r>
  <r>
    <x v="16"/>
    <x v="5"/>
    <x v="102"/>
    <x v="37"/>
    <n v="1976"/>
  </r>
  <r>
    <x v="16"/>
    <x v="4"/>
    <x v="76"/>
    <x v="37"/>
    <n v="1964"/>
  </r>
  <r>
    <x v="16"/>
    <x v="9"/>
    <x v="169"/>
    <x v="21"/>
    <n v="1963"/>
  </r>
  <r>
    <x v="16"/>
    <x v="10"/>
    <x v="179"/>
    <x v="26"/>
    <n v="1956"/>
  </r>
  <r>
    <x v="16"/>
    <x v="13"/>
    <x v="261"/>
    <x v="21"/>
    <n v="1952"/>
  </r>
  <r>
    <x v="16"/>
    <x v="14"/>
    <x v="306"/>
    <x v="27"/>
    <n v="1950"/>
  </r>
  <r>
    <x v="16"/>
    <x v="12"/>
    <x v="235"/>
    <x v="21"/>
    <n v="1945"/>
  </r>
  <r>
    <x v="16"/>
    <x v="15"/>
    <x v="325"/>
    <x v="28"/>
    <n v="1940"/>
  </r>
  <r>
    <x v="16"/>
    <x v="4"/>
    <x v="80"/>
    <x v="28"/>
    <n v="1939"/>
  </r>
  <r>
    <x v="16"/>
    <x v="6"/>
    <x v="114"/>
    <x v="37"/>
    <n v="1937"/>
  </r>
  <r>
    <x v="16"/>
    <x v="13"/>
    <x v="266"/>
    <x v="21"/>
    <n v="1932"/>
  </r>
  <r>
    <x v="16"/>
    <x v="4"/>
    <x v="86"/>
    <x v="37"/>
    <n v="1927"/>
  </r>
  <r>
    <x v="16"/>
    <x v="5"/>
    <x v="95"/>
    <x v="37"/>
    <n v="1921"/>
  </r>
  <r>
    <x v="16"/>
    <x v="6"/>
    <x v="118"/>
    <x v="28"/>
    <n v="1918"/>
  </r>
  <r>
    <x v="16"/>
    <x v="11"/>
    <x v="220"/>
    <x v="25"/>
    <n v="1917"/>
  </r>
  <r>
    <x v="16"/>
    <x v="11"/>
    <x v="220"/>
    <x v="29"/>
    <n v="1917"/>
  </r>
  <r>
    <x v="16"/>
    <x v="14"/>
    <x v="315"/>
    <x v="17"/>
    <n v="1905"/>
  </r>
  <r>
    <x v="16"/>
    <x v="17"/>
    <x v="415"/>
    <x v="21"/>
    <n v="1904"/>
  </r>
  <r>
    <x v="16"/>
    <x v="6"/>
    <x v="436"/>
    <x v="21"/>
    <n v="1898"/>
  </r>
  <r>
    <x v="16"/>
    <x v="13"/>
    <x v="278"/>
    <x v="27"/>
    <n v="1885"/>
  </r>
  <r>
    <x v="16"/>
    <x v="15"/>
    <x v="329"/>
    <x v="17"/>
    <n v="1882"/>
  </r>
  <r>
    <x v="16"/>
    <x v="3"/>
    <x v="59"/>
    <x v="17"/>
    <n v="1879"/>
  </r>
  <r>
    <x v="16"/>
    <x v="1"/>
    <x v="34"/>
    <x v="22"/>
    <n v="1878"/>
  </r>
  <r>
    <x v="16"/>
    <x v="1"/>
    <x v="34"/>
    <x v="28"/>
    <n v="1877"/>
  </r>
  <r>
    <x v="16"/>
    <x v="2"/>
    <x v="40"/>
    <x v="37"/>
    <n v="1869"/>
  </r>
  <r>
    <x v="16"/>
    <x v="15"/>
    <x v="342"/>
    <x v="17"/>
    <n v="1863"/>
  </r>
  <r>
    <x v="16"/>
    <x v="1"/>
    <x v="23"/>
    <x v="27"/>
    <n v="1861"/>
  </r>
  <r>
    <x v="16"/>
    <x v="6"/>
    <x v="118"/>
    <x v="30"/>
    <n v="1851"/>
  </r>
  <r>
    <x v="16"/>
    <x v="12"/>
    <x v="233"/>
    <x v="37"/>
    <n v="1849"/>
  </r>
  <r>
    <x v="16"/>
    <x v="4"/>
    <x v="79"/>
    <x v="21"/>
    <n v="1847"/>
  </r>
  <r>
    <x v="16"/>
    <x v="5"/>
    <x v="108"/>
    <x v="27"/>
    <n v="1846"/>
  </r>
  <r>
    <x v="16"/>
    <x v="6"/>
    <x v="436"/>
    <x v="30"/>
    <n v="1837"/>
  </r>
  <r>
    <x v="16"/>
    <x v="11"/>
    <x v="209"/>
    <x v="21"/>
    <n v="1834"/>
  </r>
  <r>
    <x v="16"/>
    <x v="14"/>
    <x v="306"/>
    <x v="21"/>
    <n v="1834"/>
  </r>
  <r>
    <x v="16"/>
    <x v="5"/>
    <x v="93"/>
    <x v="27"/>
    <n v="1824"/>
  </r>
  <r>
    <x v="16"/>
    <x v="16"/>
    <x v="380"/>
    <x v="21"/>
    <n v="1823"/>
  </r>
  <r>
    <x v="16"/>
    <x v="15"/>
    <x v="332"/>
    <x v="21"/>
    <n v="1819"/>
  </r>
  <r>
    <x v="16"/>
    <x v="10"/>
    <x v="174"/>
    <x v="27"/>
    <n v="1815"/>
  </r>
  <r>
    <x v="16"/>
    <x v="3"/>
    <x v="52"/>
    <x v="37"/>
    <n v="1812"/>
  </r>
  <r>
    <x v="16"/>
    <x v="7"/>
    <x v="135"/>
    <x v="21"/>
    <n v="1809"/>
  </r>
  <r>
    <x v="16"/>
    <x v="14"/>
    <x v="301"/>
    <x v="37"/>
    <n v="1809"/>
  </r>
  <r>
    <x v="16"/>
    <x v="15"/>
    <x v="325"/>
    <x v="21"/>
    <n v="1808"/>
  </r>
  <r>
    <x v="16"/>
    <x v="14"/>
    <x v="316"/>
    <x v="21"/>
    <n v="1805"/>
  </r>
  <r>
    <x v="16"/>
    <x v="4"/>
    <x v="64"/>
    <x v="17"/>
    <n v="1804"/>
  </r>
  <r>
    <x v="16"/>
    <x v="11"/>
    <x v="231"/>
    <x v="29"/>
    <n v="1794"/>
  </r>
  <r>
    <x v="16"/>
    <x v="11"/>
    <x v="231"/>
    <x v="25"/>
    <n v="1793"/>
  </r>
  <r>
    <x v="16"/>
    <x v="16"/>
    <x v="357"/>
    <x v="21"/>
    <n v="1790"/>
  </r>
  <r>
    <x v="16"/>
    <x v="18"/>
    <x v="424"/>
    <x v="21"/>
    <n v="1785"/>
  </r>
  <r>
    <x v="16"/>
    <x v="10"/>
    <x v="180"/>
    <x v="21"/>
    <n v="1782"/>
  </r>
  <r>
    <x v="16"/>
    <x v="4"/>
    <x v="66"/>
    <x v="17"/>
    <n v="1772"/>
  </r>
  <r>
    <x v="16"/>
    <x v="12"/>
    <x v="242"/>
    <x v="37"/>
    <n v="1771"/>
  </r>
  <r>
    <x v="16"/>
    <x v="11"/>
    <x v="225"/>
    <x v="21"/>
    <n v="1768"/>
  </r>
  <r>
    <x v="16"/>
    <x v="13"/>
    <x v="294"/>
    <x v="25"/>
    <n v="1765"/>
  </r>
  <r>
    <x v="16"/>
    <x v="13"/>
    <x v="294"/>
    <x v="29"/>
    <n v="1765"/>
  </r>
  <r>
    <x v="16"/>
    <x v="7"/>
    <x v="128"/>
    <x v="27"/>
    <n v="1750"/>
  </r>
  <r>
    <x v="16"/>
    <x v="13"/>
    <x v="288"/>
    <x v="21"/>
    <n v="1743"/>
  </r>
  <r>
    <x v="16"/>
    <x v="1"/>
    <x v="22"/>
    <x v="37"/>
    <n v="1738"/>
  </r>
  <r>
    <x v="16"/>
    <x v="13"/>
    <x v="270"/>
    <x v="32"/>
    <n v="1738"/>
  </r>
  <r>
    <x v="16"/>
    <x v="8"/>
    <x v="143"/>
    <x v="28"/>
    <n v="1737"/>
  </r>
  <r>
    <x v="16"/>
    <x v="4"/>
    <x v="77"/>
    <x v="37"/>
    <n v="1732"/>
  </r>
  <r>
    <x v="16"/>
    <x v="11"/>
    <x v="200"/>
    <x v="22"/>
    <n v="1722"/>
  </r>
  <r>
    <x v="16"/>
    <x v="11"/>
    <x v="221"/>
    <x v="21"/>
    <n v="1718"/>
  </r>
  <r>
    <x v="16"/>
    <x v="12"/>
    <x v="249"/>
    <x v="22"/>
    <n v="1717"/>
  </r>
  <r>
    <x v="16"/>
    <x v="8"/>
    <x v="154"/>
    <x v="21"/>
    <n v="1714"/>
  </r>
  <r>
    <x v="16"/>
    <x v="16"/>
    <x v="355"/>
    <x v="37"/>
    <n v="1714"/>
  </r>
  <r>
    <x v="16"/>
    <x v="13"/>
    <x v="284"/>
    <x v="37"/>
    <n v="1710"/>
  </r>
  <r>
    <x v="16"/>
    <x v="4"/>
    <x v="83"/>
    <x v="21"/>
    <n v="1709"/>
  </r>
  <r>
    <x v="16"/>
    <x v="15"/>
    <x v="344"/>
    <x v="17"/>
    <n v="1709"/>
  </r>
  <r>
    <x v="16"/>
    <x v="15"/>
    <x v="331"/>
    <x v="21"/>
    <n v="1707"/>
  </r>
  <r>
    <x v="16"/>
    <x v="16"/>
    <x v="356"/>
    <x v="21"/>
    <n v="1706"/>
  </r>
  <r>
    <x v="16"/>
    <x v="17"/>
    <x v="406"/>
    <x v="32"/>
    <n v="1702"/>
  </r>
  <r>
    <x v="16"/>
    <x v="7"/>
    <x v="137"/>
    <x v="21"/>
    <n v="1701"/>
  </r>
  <r>
    <x v="16"/>
    <x v="8"/>
    <x v="146"/>
    <x v="25"/>
    <n v="1700"/>
  </r>
  <r>
    <x v="16"/>
    <x v="8"/>
    <x v="146"/>
    <x v="29"/>
    <n v="1700"/>
  </r>
  <r>
    <x v="16"/>
    <x v="14"/>
    <x v="304"/>
    <x v="17"/>
    <n v="1694"/>
  </r>
  <r>
    <x v="16"/>
    <x v="3"/>
    <x v="51"/>
    <x v="37"/>
    <n v="1693"/>
  </r>
  <r>
    <x v="16"/>
    <x v="15"/>
    <x v="327"/>
    <x v="21"/>
    <n v="1693"/>
  </r>
  <r>
    <x v="16"/>
    <x v="16"/>
    <x v="350"/>
    <x v="17"/>
    <n v="1688"/>
  </r>
  <r>
    <x v="16"/>
    <x v="13"/>
    <x v="272"/>
    <x v="21"/>
    <n v="1685"/>
  </r>
  <r>
    <x v="16"/>
    <x v="15"/>
    <x v="327"/>
    <x v="22"/>
    <n v="1683"/>
  </r>
  <r>
    <x v="16"/>
    <x v="5"/>
    <x v="95"/>
    <x v="21"/>
    <n v="1682"/>
  </r>
  <r>
    <x v="16"/>
    <x v="15"/>
    <x v="322"/>
    <x v="0"/>
    <n v="1682"/>
  </r>
  <r>
    <x v="16"/>
    <x v="8"/>
    <x v="156"/>
    <x v="25"/>
    <n v="1675"/>
  </r>
  <r>
    <x v="16"/>
    <x v="8"/>
    <x v="156"/>
    <x v="29"/>
    <n v="1675"/>
  </r>
  <r>
    <x v="16"/>
    <x v="13"/>
    <x v="272"/>
    <x v="37"/>
    <n v="1668"/>
  </r>
  <r>
    <x v="16"/>
    <x v="17"/>
    <x v="401"/>
    <x v="28"/>
    <n v="1667"/>
  </r>
  <r>
    <x v="16"/>
    <x v="14"/>
    <x v="312"/>
    <x v="37"/>
    <n v="1663"/>
  </r>
  <r>
    <x v="16"/>
    <x v="15"/>
    <x v="342"/>
    <x v="27"/>
    <n v="1662"/>
  </r>
  <r>
    <x v="16"/>
    <x v="15"/>
    <x v="338"/>
    <x v="17"/>
    <n v="1658"/>
  </r>
  <r>
    <x v="16"/>
    <x v="10"/>
    <x v="196"/>
    <x v="30"/>
    <n v="1653"/>
  </r>
  <r>
    <x v="16"/>
    <x v="18"/>
    <x v="433"/>
    <x v="21"/>
    <n v="1652"/>
  </r>
  <r>
    <x v="16"/>
    <x v="10"/>
    <x v="182"/>
    <x v="17"/>
    <n v="1650"/>
  </r>
  <r>
    <x v="16"/>
    <x v="5"/>
    <x v="91"/>
    <x v="28"/>
    <n v="1645"/>
  </r>
  <r>
    <x v="16"/>
    <x v="15"/>
    <x v="344"/>
    <x v="30"/>
    <n v="1645"/>
  </r>
  <r>
    <x v="16"/>
    <x v="12"/>
    <x v="240"/>
    <x v="21"/>
    <n v="1642"/>
  </r>
  <r>
    <x v="16"/>
    <x v="0"/>
    <x v="14"/>
    <x v="37"/>
    <n v="1639"/>
  </r>
  <r>
    <x v="16"/>
    <x v="14"/>
    <x v="311"/>
    <x v="17"/>
    <n v="1638"/>
  </r>
  <r>
    <x v="16"/>
    <x v="10"/>
    <x v="180"/>
    <x v="28"/>
    <n v="1637"/>
  </r>
  <r>
    <x v="16"/>
    <x v="0"/>
    <x v="1"/>
    <x v="27"/>
    <n v="1630"/>
  </r>
  <r>
    <x v="16"/>
    <x v="4"/>
    <x v="78"/>
    <x v="37"/>
    <n v="1628"/>
  </r>
  <r>
    <x v="16"/>
    <x v="13"/>
    <x v="289"/>
    <x v="17"/>
    <n v="1626"/>
  </r>
  <r>
    <x v="16"/>
    <x v="16"/>
    <x v="368"/>
    <x v="21"/>
    <n v="1624"/>
  </r>
  <r>
    <x v="16"/>
    <x v="5"/>
    <x v="92"/>
    <x v="25"/>
    <n v="1622"/>
  </r>
  <r>
    <x v="16"/>
    <x v="6"/>
    <x v="110"/>
    <x v="37"/>
    <n v="1622"/>
  </r>
  <r>
    <x v="16"/>
    <x v="16"/>
    <x v="357"/>
    <x v="37"/>
    <n v="1622"/>
  </r>
  <r>
    <x v="16"/>
    <x v="12"/>
    <x v="238"/>
    <x v="37"/>
    <n v="1619"/>
  </r>
  <r>
    <x v="16"/>
    <x v="13"/>
    <x v="293"/>
    <x v="21"/>
    <n v="1618"/>
  </r>
  <r>
    <x v="16"/>
    <x v="11"/>
    <x v="226"/>
    <x v="21"/>
    <n v="1615"/>
  </r>
  <r>
    <x v="16"/>
    <x v="17"/>
    <x v="402"/>
    <x v="21"/>
    <n v="1615"/>
  </r>
  <r>
    <x v="16"/>
    <x v="3"/>
    <x v="41"/>
    <x v="28"/>
    <n v="1609"/>
  </r>
  <r>
    <x v="16"/>
    <x v="7"/>
    <x v="125"/>
    <x v="26"/>
    <n v="1608"/>
  </r>
  <r>
    <x v="16"/>
    <x v="16"/>
    <x v="378"/>
    <x v="21"/>
    <n v="1608"/>
  </r>
  <r>
    <x v="16"/>
    <x v="3"/>
    <x v="54"/>
    <x v="21"/>
    <n v="1594"/>
  </r>
  <r>
    <x v="16"/>
    <x v="14"/>
    <x v="306"/>
    <x v="17"/>
    <n v="1590"/>
  </r>
  <r>
    <x v="16"/>
    <x v="5"/>
    <x v="99"/>
    <x v="21"/>
    <n v="1582"/>
  </r>
  <r>
    <x v="16"/>
    <x v="12"/>
    <x v="257"/>
    <x v="17"/>
    <n v="1580"/>
  </r>
  <r>
    <x v="16"/>
    <x v="17"/>
    <x v="435"/>
    <x v="37"/>
    <n v="1580"/>
  </r>
  <r>
    <x v="16"/>
    <x v="16"/>
    <x v="347"/>
    <x v="37"/>
    <n v="1579"/>
  </r>
  <r>
    <x v="16"/>
    <x v="6"/>
    <x v="122"/>
    <x v="29"/>
    <n v="1577"/>
  </r>
  <r>
    <x v="16"/>
    <x v="5"/>
    <x v="96"/>
    <x v="21"/>
    <n v="1576"/>
  </r>
  <r>
    <x v="16"/>
    <x v="16"/>
    <x v="384"/>
    <x v="22"/>
    <n v="1573"/>
  </r>
  <r>
    <x v="16"/>
    <x v="1"/>
    <x v="33"/>
    <x v="37"/>
    <n v="1568"/>
  </r>
  <r>
    <x v="16"/>
    <x v="11"/>
    <x v="223"/>
    <x v="21"/>
    <n v="1566"/>
  </r>
  <r>
    <x v="16"/>
    <x v="7"/>
    <x v="139"/>
    <x v="21"/>
    <n v="1561"/>
  </r>
  <r>
    <x v="16"/>
    <x v="14"/>
    <x v="302"/>
    <x v="37"/>
    <n v="1556"/>
  </r>
  <r>
    <x v="16"/>
    <x v="3"/>
    <x v="60"/>
    <x v="27"/>
    <n v="1543"/>
  </r>
  <r>
    <x v="16"/>
    <x v="6"/>
    <x v="122"/>
    <x v="25"/>
    <n v="1540"/>
  </r>
  <r>
    <x v="16"/>
    <x v="18"/>
    <x v="421"/>
    <x v="21"/>
    <n v="1539"/>
  </r>
  <r>
    <x v="16"/>
    <x v="16"/>
    <x v="358"/>
    <x v="21"/>
    <n v="1537"/>
  </r>
  <r>
    <x v="16"/>
    <x v="5"/>
    <x v="104"/>
    <x v="23"/>
    <n v="1535"/>
  </r>
  <r>
    <x v="16"/>
    <x v="11"/>
    <x v="207"/>
    <x v="17"/>
    <n v="1535"/>
  </r>
  <r>
    <x v="16"/>
    <x v="3"/>
    <x v="59"/>
    <x v="28"/>
    <n v="1525"/>
  </r>
  <r>
    <x v="16"/>
    <x v="16"/>
    <x v="353"/>
    <x v="21"/>
    <n v="1524"/>
  </r>
  <r>
    <x v="16"/>
    <x v="11"/>
    <x v="204"/>
    <x v="21"/>
    <n v="1522"/>
  </r>
  <r>
    <x v="16"/>
    <x v="4"/>
    <x v="80"/>
    <x v="37"/>
    <n v="1520"/>
  </r>
  <r>
    <x v="16"/>
    <x v="13"/>
    <x v="287"/>
    <x v="21"/>
    <n v="1520"/>
  </r>
  <r>
    <x v="16"/>
    <x v="15"/>
    <x v="331"/>
    <x v="17"/>
    <n v="1520"/>
  </r>
  <r>
    <x v="16"/>
    <x v="4"/>
    <x v="73"/>
    <x v="17"/>
    <n v="1519"/>
  </r>
  <r>
    <x v="16"/>
    <x v="13"/>
    <x v="290"/>
    <x v="21"/>
    <n v="1519"/>
  </r>
  <r>
    <x v="16"/>
    <x v="18"/>
    <x v="418"/>
    <x v="21"/>
    <n v="1518"/>
  </r>
  <r>
    <x v="16"/>
    <x v="7"/>
    <x v="134"/>
    <x v="21"/>
    <n v="1508"/>
  </r>
  <r>
    <x v="16"/>
    <x v="3"/>
    <x v="45"/>
    <x v="30"/>
    <n v="1507"/>
  </r>
  <r>
    <x v="16"/>
    <x v="4"/>
    <x v="69"/>
    <x v="17"/>
    <n v="1492"/>
  </r>
  <r>
    <x v="16"/>
    <x v="16"/>
    <x v="370"/>
    <x v="21"/>
    <n v="1491"/>
  </r>
  <r>
    <x v="16"/>
    <x v="15"/>
    <x v="328"/>
    <x v="26"/>
    <n v="1481"/>
  </r>
  <r>
    <x v="16"/>
    <x v="16"/>
    <x v="360"/>
    <x v="21"/>
    <n v="1479"/>
  </r>
  <r>
    <x v="16"/>
    <x v="15"/>
    <x v="326"/>
    <x v="30"/>
    <n v="1477"/>
  </r>
  <r>
    <x v="16"/>
    <x v="16"/>
    <x v="350"/>
    <x v="27"/>
    <n v="1469"/>
  </r>
  <r>
    <x v="16"/>
    <x v="4"/>
    <x v="63"/>
    <x v="37"/>
    <n v="1463"/>
  </r>
  <r>
    <x v="16"/>
    <x v="5"/>
    <x v="98"/>
    <x v="37"/>
    <n v="1461"/>
  </r>
  <r>
    <x v="16"/>
    <x v="16"/>
    <x v="354"/>
    <x v="21"/>
    <n v="1460"/>
  </r>
  <r>
    <x v="16"/>
    <x v="16"/>
    <x v="372"/>
    <x v="37"/>
    <n v="1458"/>
  </r>
  <r>
    <x v="16"/>
    <x v="10"/>
    <x v="179"/>
    <x v="28"/>
    <n v="1457"/>
  </r>
  <r>
    <x v="16"/>
    <x v="5"/>
    <x v="96"/>
    <x v="37"/>
    <n v="1449"/>
  </r>
  <r>
    <x v="16"/>
    <x v="14"/>
    <x v="310"/>
    <x v="27"/>
    <n v="1448"/>
  </r>
  <r>
    <x v="16"/>
    <x v="18"/>
    <x v="430"/>
    <x v="29"/>
    <n v="1446"/>
  </r>
  <r>
    <x v="16"/>
    <x v="18"/>
    <x v="430"/>
    <x v="25"/>
    <n v="1441"/>
  </r>
  <r>
    <x v="16"/>
    <x v="15"/>
    <x v="328"/>
    <x v="0"/>
    <n v="1437"/>
  </r>
  <r>
    <x v="16"/>
    <x v="13"/>
    <x v="290"/>
    <x v="17"/>
    <n v="1429"/>
  </r>
  <r>
    <x v="16"/>
    <x v="6"/>
    <x v="112"/>
    <x v="28"/>
    <n v="1428"/>
  </r>
  <r>
    <x v="16"/>
    <x v="13"/>
    <x v="286"/>
    <x v="37"/>
    <n v="1423"/>
  </r>
  <r>
    <x v="16"/>
    <x v="18"/>
    <x v="423"/>
    <x v="21"/>
    <n v="1421"/>
  </r>
  <r>
    <x v="16"/>
    <x v="7"/>
    <x v="141"/>
    <x v="32"/>
    <n v="1413"/>
  </r>
  <r>
    <x v="16"/>
    <x v="7"/>
    <x v="125"/>
    <x v="28"/>
    <n v="1410"/>
  </r>
  <r>
    <x v="16"/>
    <x v="3"/>
    <x v="44"/>
    <x v="30"/>
    <n v="1405"/>
  </r>
  <r>
    <x v="16"/>
    <x v="3"/>
    <x v="58"/>
    <x v="17"/>
    <n v="1398"/>
  </r>
  <r>
    <x v="16"/>
    <x v="3"/>
    <x v="62"/>
    <x v="17"/>
    <n v="1398"/>
  </r>
  <r>
    <x v="16"/>
    <x v="8"/>
    <x v="153"/>
    <x v="21"/>
    <n v="1398"/>
  </r>
  <r>
    <x v="16"/>
    <x v="10"/>
    <x v="184"/>
    <x v="27"/>
    <n v="1395"/>
  </r>
  <r>
    <x v="16"/>
    <x v="13"/>
    <x v="284"/>
    <x v="21"/>
    <n v="1394"/>
  </r>
  <r>
    <x v="16"/>
    <x v="4"/>
    <x v="81"/>
    <x v="21"/>
    <n v="1387"/>
  </r>
  <r>
    <x v="16"/>
    <x v="10"/>
    <x v="183"/>
    <x v="17"/>
    <n v="1387"/>
  </r>
  <r>
    <x v="16"/>
    <x v="10"/>
    <x v="183"/>
    <x v="30"/>
    <n v="1387"/>
  </r>
  <r>
    <x v="16"/>
    <x v="0"/>
    <x v="1"/>
    <x v="26"/>
    <n v="1386"/>
  </r>
  <r>
    <x v="16"/>
    <x v="3"/>
    <x v="44"/>
    <x v="21"/>
    <n v="1385"/>
  </r>
  <r>
    <x v="16"/>
    <x v="10"/>
    <x v="190"/>
    <x v="17"/>
    <n v="1385"/>
  </r>
  <r>
    <x v="16"/>
    <x v="16"/>
    <x v="382"/>
    <x v="21"/>
    <n v="1378"/>
  </r>
  <r>
    <x v="16"/>
    <x v="12"/>
    <x v="237"/>
    <x v="21"/>
    <n v="1370"/>
  </r>
  <r>
    <x v="16"/>
    <x v="11"/>
    <x v="214"/>
    <x v="37"/>
    <n v="1367"/>
  </r>
  <r>
    <x v="16"/>
    <x v="13"/>
    <x v="262"/>
    <x v="21"/>
    <n v="1367"/>
  </r>
  <r>
    <x v="16"/>
    <x v="14"/>
    <x v="308"/>
    <x v="21"/>
    <n v="1365"/>
  </r>
  <r>
    <x v="16"/>
    <x v="18"/>
    <x v="426"/>
    <x v="25"/>
    <n v="1365"/>
  </r>
  <r>
    <x v="16"/>
    <x v="18"/>
    <x v="426"/>
    <x v="29"/>
    <n v="1365"/>
  </r>
  <r>
    <x v="16"/>
    <x v="13"/>
    <x v="285"/>
    <x v="21"/>
    <n v="1363"/>
  </r>
  <r>
    <x v="16"/>
    <x v="16"/>
    <x v="387"/>
    <x v="25"/>
    <n v="1362"/>
  </r>
  <r>
    <x v="16"/>
    <x v="16"/>
    <x v="387"/>
    <x v="29"/>
    <n v="1362"/>
  </r>
  <r>
    <x v="16"/>
    <x v="6"/>
    <x v="118"/>
    <x v="21"/>
    <n v="1359"/>
  </r>
  <r>
    <x v="16"/>
    <x v="0"/>
    <x v="9"/>
    <x v="25"/>
    <n v="1355"/>
  </r>
  <r>
    <x v="16"/>
    <x v="13"/>
    <x v="288"/>
    <x v="28"/>
    <n v="1353"/>
  </r>
  <r>
    <x v="16"/>
    <x v="9"/>
    <x v="168"/>
    <x v="37"/>
    <n v="1351"/>
  </r>
  <r>
    <x v="16"/>
    <x v="4"/>
    <x v="80"/>
    <x v="0"/>
    <n v="1348"/>
  </r>
  <r>
    <x v="16"/>
    <x v="15"/>
    <x v="341"/>
    <x v="21"/>
    <n v="1345"/>
  </r>
  <r>
    <x v="16"/>
    <x v="0"/>
    <x v="0"/>
    <x v="37"/>
    <n v="1342"/>
  </r>
  <r>
    <x v="16"/>
    <x v="4"/>
    <x v="68"/>
    <x v="17"/>
    <n v="1336"/>
  </r>
  <r>
    <x v="16"/>
    <x v="10"/>
    <x v="173"/>
    <x v="37"/>
    <n v="1336"/>
  </r>
  <r>
    <x v="16"/>
    <x v="14"/>
    <x v="309"/>
    <x v="37"/>
    <n v="1332"/>
  </r>
  <r>
    <x v="16"/>
    <x v="7"/>
    <x v="126"/>
    <x v="21"/>
    <n v="1328"/>
  </r>
  <r>
    <x v="16"/>
    <x v="12"/>
    <x v="248"/>
    <x v="17"/>
    <n v="1324"/>
  </r>
  <r>
    <x v="16"/>
    <x v="13"/>
    <x v="267"/>
    <x v="17"/>
    <n v="1323"/>
  </r>
  <r>
    <x v="16"/>
    <x v="12"/>
    <x v="242"/>
    <x v="32"/>
    <n v="1322"/>
  </r>
  <r>
    <x v="16"/>
    <x v="17"/>
    <x v="408"/>
    <x v="37"/>
    <n v="1315"/>
  </r>
  <r>
    <x v="16"/>
    <x v="10"/>
    <x v="193"/>
    <x v="30"/>
    <n v="1314"/>
  </r>
  <r>
    <x v="16"/>
    <x v="15"/>
    <x v="342"/>
    <x v="21"/>
    <n v="1301"/>
  </r>
  <r>
    <x v="16"/>
    <x v="8"/>
    <x v="144"/>
    <x v="27"/>
    <n v="1300"/>
  </r>
  <r>
    <x v="16"/>
    <x v="15"/>
    <x v="325"/>
    <x v="0"/>
    <n v="1299"/>
  </r>
  <r>
    <x v="16"/>
    <x v="7"/>
    <x v="136"/>
    <x v="37"/>
    <n v="1298"/>
  </r>
  <r>
    <x v="16"/>
    <x v="17"/>
    <x v="398"/>
    <x v="21"/>
    <n v="1297"/>
  </r>
  <r>
    <x v="16"/>
    <x v="14"/>
    <x v="309"/>
    <x v="17"/>
    <n v="1295"/>
  </r>
  <r>
    <x v="16"/>
    <x v="4"/>
    <x v="85"/>
    <x v="37"/>
    <n v="1293"/>
  </r>
  <r>
    <x v="16"/>
    <x v="10"/>
    <x v="187"/>
    <x v="30"/>
    <n v="1290"/>
  </r>
  <r>
    <x v="16"/>
    <x v="5"/>
    <x v="97"/>
    <x v="32"/>
    <n v="1284"/>
  </r>
  <r>
    <x v="16"/>
    <x v="17"/>
    <x v="403"/>
    <x v="21"/>
    <n v="1284"/>
  </r>
  <r>
    <x v="16"/>
    <x v="14"/>
    <x v="307"/>
    <x v="21"/>
    <n v="1283"/>
  </r>
  <r>
    <x v="16"/>
    <x v="16"/>
    <x v="351"/>
    <x v="37"/>
    <n v="1275"/>
  </r>
  <r>
    <x v="16"/>
    <x v="4"/>
    <x v="67"/>
    <x v="30"/>
    <n v="1274"/>
  </r>
  <r>
    <x v="16"/>
    <x v="4"/>
    <x v="76"/>
    <x v="17"/>
    <n v="1274"/>
  </r>
  <r>
    <x v="16"/>
    <x v="4"/>
    <x v="86"/>
    <x v="21"/>
    <n v="1271"/>
  </r>
  <r>
    <x v="16"/>
    <x v="17"/>
    <x v="397"/>
    <x v="21"/>
    <n v="1264"/>
  </r>
  <r>
    <x v="16"/>
    <x v="11"/>
    <x v="205"/>
    <x v="21"/>
    <n v="1258"/>
  </r>
  <r>
    <x v="16"/>
    <x v="10"/>
    <x v="195"/>
    <x v="25"/>
    <n v="1256"/>
  </r>
  <r>
    <x v="16"/>
    <x v="10"/>
    <x v="195"/>
    <x v="29"/>
    <n v="1256"/>
  </r>
  <r>
    <x v="16"/>
    <x v="11"/>
    <x v="213"/>
    <x v="21"/>
    <n v="1254"/>
  </r>
  <r>
    <x v="16"/>
    <x v="4"/>
    <x v="70"/>
    <x v="17"/>
    <n v="1250"/>
  </r>
  <r>
    <x v="16"/>
    <x v="5"/>
    <x v="90"/>
    <x v="21"/>
    <n v="1250"/>
  </r>
  <r>
    <x v="16"/>
    <x v="13"/>
    <x v="280"/>
    <x v="37"/>
    <n v="1247"/>
  </r>
  <r>
    <x v="16"/>
    <x v="5"/>
    <x v="92"/>
    <x v="23"/>
    <n v="1243"/>
  </r>
  <r>
    <x v="16"/>
    <x v="10"/>
    <x v="179"/>
    <x v="0"/>
    <n v="1243"/>
  </r>
  <r>
    <x v="16"/>
    <x v="12"/>
    <x v="255"/>
    <x v="21"/>
    <n v="1242"/>
  </r>
  <r>
    <x v="16"/>
    <x v="18"/>
    <x v="421"/>
    <x v="17"/>
    <n v="1241"/>
  </r>
  <r>
    <x v="16"/>
    <x v="6"/>
    <x v="112"/>
    <x v="26"/>
    <n v="1237"/>
  </r>
  <r>
    <x v="16"/>
    <x v="5"/>
    <x v="104"/>
    <x v="24"/>
    <n v="1235"/>
  </r>
  <r>
    <x v="16"/>
    <x v="6"/>
    <x v="116"/>
    <x v="26"/>
    <n v="1233"/>
  </r>
  <r>
    <x v="16"/>
    <x v="14"/>
    <x v="316"/>
    <x v="17"/>
    <n v="1233"/>
  </r>
  <r>
    <x v="16"/>
    <x v="16"/>
    <x v="349"/>
    <x v="21"/>
    <n v="1228"/>
  </r>
  <r>
    <x v="16"/>
    <x v="16"/>
    <x v="388"/>
    <x v="25"/>
    <n v="1228"/>
  </r>
  <r>
    <x v="16"/>
    <x v="16"/>
    <x v="388"/>
    <x v="29"/>
    <n v="1228"/>
  </r>
  <r>
    <x v="16"/>
    <x v="0"/>
    <x v="13"/>
    <x v="28"/>
    <n v="1227"/>
  </r>
  <r>
    <x v="16"/>
    <x v="14"/>
    <x v="320"/>
    <x v="17"/>
    <n v="1224"/>
  </r>
  <r>
    <x v="16"/>
    <x v="12"/>
    <x v="241"/>
    <x v="37"/>
    <n v="1221"/>
  </r>
  <r>
    <x v="16"/>
    <x v="16"/>
    <x v="379"/>
    <x v="37"/>
    <n v="1219"/>
  </r>
  <r>
    <x v="16"/>
    <x v="17"/>
    <x v="395"/>
    <x v="21"/>
    <n v="1219"/>
  </r>
  <r>
    <x v="16"/>
    <x v="0"/>
    <x v="15"/>
    <x v="37"/>
    <n v="1216"/>
  </r>
  <r>
    <x v="16"/>
    <x v="14"/>
    <x v="313"/>
    <x v="21"/>
    <n v="1212"/>
  </r>
  <r>
    <x v="16"/>
    <x v="3"/>
    <x v="42"/>
    <x v="26"/>
    <n v="1209"/>
  </r>
  <r>
    <x v="16"/>
    <x v="13"/>
    <x v="278"/>
    <x v="17"/>
    <n v="1206"/>
  </r>
  <r>
    <x v="16"/>
    <x v="3"/>
    <x v="49"/>
    <x v="37"/>
    <n v="1203"/>
  </r>
  <r>
    <x v="16"/>
    <x v="16"/>
    <x v="352"/>
    <x v="21"/>
    <n v="1201"/>
  </r>
  <r>
    <x v="16"/>
    <x v="3"/>
    <x v="42"/>
    <x v="28"/>
    <n v="1198"/>
  </r>
  <r>
    <x v="16"/>
    <x v="15"/>
    <x v="332"/>
    <x v="17"/>
    <n v="1196"/>
  </r>
  <r>
    <x v="16"/>
    <x v="4"/>
    <x v="75"/>
    <x v="0"/>
    <n v="1192"/>
  </r>
  <r>
    <x v="16"/>
    <x v="8"/>
    <x v="154"/>
    <x v="37"/>
    <n v="1190"/>
  </r>
  <r>
    <x v="16"/>
    <x v="4"/>
    <x v="65"/>
    <x v="17"/>
    <n v="1189"/>
  </r>
  <r>
    <x v="16"/>
    <x v="3"/>
    <x v="62"/>
    <x v="37"/>
    <n v="1187"/>
  </r>
  <r>
    <x v="16"/>
    <x v="7"/>
    <x v="130"/>
    <x v="37"/>
    <n v="1187"/>
  </r>
  <r>
    <x v="16"/>
    <x v="14"/>
    <x v="312"/>
    <x v="17"/>
    <n v="1187"/>
  </r>
  <r>
    <x v="16"/>
    <x v="16"/>
    <x v="360"/>
    <x v="37"/>
    <n v="1186"/>
  </r>
  <r>
    <x v="16"/>
    <x v="17"/>
    <x v="413"/>
    <x v="21"/>
    <n v="1181"/>
  </r>
  <r>
    <x v="16"/>
    <x v="18"/>
    <x v="419"/>
    <x v="25"/>
    <n v="1178"/>
  </r>
  <r>
    <x v="16"/>
    <x v="18"/>
    <x v="419"/>
    <x v="29"/>
    <n v="1178"/>
  </r>
  <r>
    <x v="16"/>
    <x v="14"/>
    <x v="310"/>
    <x v="17"/>
    <n v="1169"/>
  </r>
  <r>
    <x v="16"/>
    <x v="3"/>
    <x v="50"/>
    <x v="37"/>
    <n v="1164"/>
  </r>
  <r>
    <x v="16"/>
    <x v="6"/>
    <x v="115"/>
    <x v="24"/>
    <n v="1158"/>
  </r>
  <r>
    <x v="16"/>
    <x v="6"/>
    <x v="116"/>
    <x v="28"/>
    <n v="1153"/>
  </r>
  <r>
    <x v="16"/>
    <x v="1"/>
    <x v="37"/>
    <x v="21"/>
    <n v="1149"/>
  </r>
  <r>
    <x v="16"/>
    <x v="10"/>
    <x v="183"/>
    <x v="28"/>
    <n v="1142"/>
  </r>
  <r>
    <x v="16"/>
    <x v="13"/>
    <x v="276"/>
    <x v="21"/>
    <n v="1141"/>
  </r>
  <r>
    <x v="16"/>
    <x v="10"/>
    <x v="193"/>
    <x v="17"/>
    <n v="1137"/>
  </r>
  <r>
    <x v="16"/>
    <x v="15"/>
    <x v="337"/>
    <x v="21"/>
    <n v="1137"/>
  </r>
  <r>
    <x v="16"/>
    <x v="4"/>
    <x v="81"/>
    <x v="37"/>
    <n v="1135"/>
  </r>
  <r>
    <x v="16"/>
    <x v="8"/>
    <x v="143"/>
    <x v="26"/>
    <n v="1134"/>
  </r>
  <r>
    <x v="16"/>
    <x v="14"/>
    <x v="305"/>
    <x v="17"/>
    <n v="1134"/>
  </r>
  <r>
    <x v="16"/>
    <x v="4"/>
    <x v="67"/>
    <x v="27"/>
    <n v="1133"/>
  </r>
  <r>
    <x v="16"/>
    <x v="7"/>
    <x v="132"/>
    <x v="21"/>
    <n v="1132"/>
  </r>
  <r>
    <x v="16"/>
    <x v="3"/>
    <x v="59"/>
    <x v="0"/>
    <n v="1127"/>
  </r>
  <r>
    <x v="16"/>
    <x v="0"/>
    <x v="6"/>
    <x v="30"/>
    <n v="1125"/>
  </r>
  <r>
    <x v="16"/>
    <x v="1"/>
    <x v="36"/>
    <x v="21"/>
    <n v="1125"/>
  </r>
  <r>
    <x v="16"/>
    <x v="4"/>
    <x v="72"/>
    <x v="17"/>
    <n v="1125"/>
  </r>
  <r>
    <x v="16"/>
    <x v="5"/>
    <x v="106"/>
    <x v="37"/>
    <n v="1118"/>
  </r>
  <r>
    <x v="16"/>
    <x v="5"/>
    <x v="108"/>
    <x v="21"/>
    <n v="1111"/>
  </r>
  <r>
    <x v="16"/>
    <x v="8"/>
    <x v="143"/>
    <x v="21"/>
    <n v="1109"/>
  </r>
  <r>
    <x v="16"/>
    <x v="8"/>
    <x v="151"/>
    <x v="21"/>
    <n v="1109"/>
  </r>
  <r>
    <x v="16"/>
    <x v="3"/>
    <x v="49"/>
    <x v="30"/>
    <n v="1108"/>
  </r>
  <r>
    <x v="16"/>
    <x v="3"/>
    <x v="43"/>
    <x v="23"/>
    <n v="1106"/>
  </r>
  <r>
    <x v="16"/>
    <x v="3"/>
    <x v="55"/>
    <x v="28"/>
    <n v="1106"/>
  </r>
  <r>
    <x v="16"/>
    <x v="17"/>
    <x v="410"/>
    <x v="21"/>
    <n v="1104"/>
  </r>
  <r>
    <x v="16"/>
    <x v="12"/>
    <x v="254"/>
    <x v="17"/>
    <n v="1098"/>
  </r>
  <r>
    <x v="16"/>
    <x v="7"/>
    <x v="133"/>
    <x v="37"/>
    <n v="1096"/>
  </r>
  <r>
    <x v="16"/>
    <x v="11"/>
    <x v="208"/>
    <x v="21"/>
    <n v="1091"/>
  </r>
  <r>
    <x v="16"/>
    <x v="14"/>
    <x v="302"/>
    <x v="17"/>
    <n v="1089"/>
  </r>
  <r>
    <x v="16"/>
    <x v="10"/>
    <x v="175"/>
    <x v="21"/>
    <n v="1081"/>
  </r>
  <r>
    <x v="16"/>
    <x v="3"/>
    <x v="45"/>
    <x v="21"/>
    <n v="1078"/>
  </r>
  <r>
    <x v="16"/>
    <x v="4"/>
    <x v="76"/>
    <x v="0"/>
    <n v="1078"/>
  </r>
  <r>
    <x v="16"/>
    <x v="12"/>
    <x v="239"/>
    <x v="21"/>
    <n v="1075"/>
  </r>
  <r>
    <x v="16"/>
    <x v="17"/>
    <x v="399"/>
    <x v="21"/>
    <n v="1075"/>
  </r>
  <r>
    <x v="16"/>
    <x v="13"/>
    <x v="291"/>
    <x v="21"/>
    <n v="1074"/>
  </r>
  <r>
    <x v="16"/>
    <x v="13"/>
    <x v="269"/>
    <x v="32"/>
    <n v="1072"/>
  </r>
  <r>
    <x v="16"/>
    <x v="4"/>
    <x v="78"/>
    <x v="21"/>
    <n v="1071"/>
  </r>
  <r>
    <x v="16"/>
    <x v="13"/>
    <x v="259"/>
    <x v="21"/>
    <n v="1070"/>
  </r>
  <r>
    <x v="16"/>
    <x v="16"/>
    <x v="383"/>
    <x v="21"/>
    <n v="1070"/>
  </r>
  <r>
    <x v="16"/>
    <x v="12"/>
    <x v="258"/>
    <x v="29"/>
    <n v="1068"/>
  </r>
  <r>
    <x v="16"/>
    <x v="14"/>
    <x v="298"/>
    <x v="21"/>
    <n v="1068"/>
  </r>
  <r>
    <x v="16"/>
    <x v="3"/>
    <x v="60"/>
    <x v="37"/>
    <n v="1067"/>
  </r>
  <r>
    <x v="16"/>
    <x v="1"/>
    <x v="33"/>
    <x v="23"/>
    <n v="1066"/>
  </r>
  <r>
    <x v="16"/>
    <x v="4"/>
    <x v="64"/>
    <x v="0"/>
    <n v="1066"/>
  </r>
  <r>
    <x v="16"/>
    <x v="1"/>
    <x v="18"/>
    <x v="37"/>
    <n v="1062"/>
  </r>
  <r>
    <x v="16"/>
    <x v="4"/>
    <x v="86"/>
    <x v="17"/>
    <n v="1058"/>
  </r>
  <r>
    <x v="16"/>
    <x v="13"/>
    <x v="287"/>
    <x v="37"/>
    <n v="1056"/>
  </r>
  <r>
    <x v="16"/>
    <x v="1"/>
    <x v="20"/>
    <x v="37"/>
    <n v="1054"/>
  </r>
  <r>
    <x v="16"/>
    <x v="12"/>
    <x v="258"/>
    <x v="25"/>
    <n v="1054"/>
  </r>
  <r>
    <x v="16"/>
    <x v="10"/>
    <x v="193"/>
    <x v="37"/>
    <n v="1046"/>
  </r>
  <r>
    <x v="16"/>
    <x v="4"/>
    <x v="77"/>
    <x v="17"/>
    <n v="1045"/>
  </r>
  <r>
    <x v="16"/>
    <x v="15"/>
    <x v="329"/>
    <x v="0"/>
    <n v="1042"/>
  </r>
  <r>
    <x v="16"/>
    <x v="16"/>
    <x v="363"/>
    <x v="37"/>
    <n v="1041"/>
  </r>
  <r>
    <x v="16"/>
    <x v="12"/>
    <x v="256"/>
    <x v="32"/>
    <n v="1040"/>
  </r>
  <r>
    <x v="16"/>
    <x v="16"/>
    <x v="356"/>
    <x v="37"/>
    <n v="1040"/>
  </r>
  <r>
    <x v="16"/>
    <x v="13"/>
    <x v="280"/>
    <x v="21"/>
    <n v="1034"/>
  </r>
  <r>
    <x v="16"/>
    <x v="5"/>
    <x v="109"/>
    <x v="37"/>
    <n v="1032"/>
  </r>
  <r>
    <x v="16"/>
    <x v="11"/>
    <x v="229"/>
    <x v="21"/>
    <n v="1026"/>
  </r>
  <r>
    <x v="16"/>
    <x v="15"/>
    <x v="325"/>
    <x v="17"/>
    <n v="1024"/>
  </r>
  <r>
    <x v="16"/>
    <x v="15"/>
    <x v="329"/>
    <x v="28"/>
    <n v="1021"/>
  </r>
  <r>
    <x v="16"/>
    <x v="14"/>
    <x v="311"/>
    <x v="21"/>
    <n v="1020"/>
  </r>
  <r>
    <x v="16"/>
    <x v="14"/>
    <x v="315"/>
    <x v="27"/>
    <n v="1015"/>
  </r>
  <r>
    <x v="16"/>
    <x v="17"/>
    <x v="406"/>
    <x v="17"/>
    <n v="1012"/>
  </r>
  <r>
    <x v="16"/>
    <x v="16"/>
    <x v="379"/>
    <x v="32"/>
    <n v="1010"/>
  </r>
  <r>
    <x v="16"/>
    <x v="9"/>
    <x v="159"/>
    <x v="37"/>
    <n v="1004"/>
  </r>
  <r>
    <x v="16"/>
    <x v="4"/>
    <x v="77"/>
    <x v="30"/>
    <n v="1002"/>
  </r>
  <r>
    <x v="16"/>
    <x v="11"/>
    <x v="201"/>
    <x v="32"/>
    <n v="1002"/>
  </r>
  <r>
    <x v="16"/>
    <x v="14"/>
    <x v="319"/>
    <x v="21"/>
    <n v="1000"/>
  </r>
  <r>
    <x v="16"/>
    <x v="16"/>
    <x v="373"/>
    <x v="21"/>
    <n v="994"/>
  </r>
  <r>
    <x v="16"/>
    <x v="12"/>
    <x v="247"/>
    <x v="17"/>
    <n v="992"/>
  </r>
  <r>
    <x v="16"/>
    <x v="4"/>
    <x v="82"/>
    <x v="17"/>
    <n v="991"/>
  </r>
  <r>
    <x v="16"/>
    <x v="12"/>
    <x v="251"/>
    <x v="37"/>
    <n v="981"/>
  </r>
  <r>
    <x v="16"/>
    <x v="15"/>
    <x v="322"/>
    <x v="30"/>
    <n v="981"/>
  </r>
  <r>
    <x v="16"/>
    <x v="3"/>
    <x v="60"/>
    <x v="17"/>
    <n v="980"/>
  </r>
  <r>
    <x v="16"/>
    <x v="4"/>
    <x v="64"/>
    <x v="30"/>
    <n v="980"/>
  </r>
  <r>
    <x v="16"/>
    <x v="10"/>
    <x v="194"/>
    <x v="37"/>
    <n v="979"/>
  </r>
  <r>
    <x v="16"/>
    <x v="14"/>
    <x v="303"/>
    <x v="27"/>
    <n v="978"/>
  </r>
  <r>
    <x v="16"/>
    <x v="15"/>
    <x v="327"/>
    <x v="27"/>
    <n v="976"/>
  </r>
  <r>
    <x v="16"/>
    <x v="5"/>
    <x v="102"/>
    <x v="24"/>
    <n v="975"/>
  </r>
  <r>
    <x v="16"/>
    <x v="3"/>
    <x v="47"/>
    <x v="37"/>
    <n v="974"/>
  </r>
  <r>
    <x v="16"/>
    <x v="7"/>
    <x v="131"/>
    <x v="37"/>
    <n v="972"/>
  </r>
  <r>
    <x v="16"/>
    <x v="16"/>
    <x v="351"/>
    <x v="17"/>
    <n v="970"/>
  </r>
  <r>
    <x v="16"/>
    <x v="17"/>
    <x v="405"/>
    <x v="37"/>
    <n v="969"/>
  </r>
  <r>
    <x v="16"/>
    <x v="13"/>
    <x v="286"/>
    <x v="17"/>
    <n v="966"/>
  </r>
  <r>
    <x v="16"/>
    <x v="16"/>
    <x v="376"/>
    <x v="21"/>
    <n v="966"/>
  </r>
  <r>
    <x v="16"/>
    <x v="4"/>
    <x v="85"/>
    <x v="17"/>
    <n v="962"/>
  </r>
  <r>
    <x v="16"/>
    <x v="13"/>
    <x v="277"/>
    <x v="30"/>
    <n v="960"/>
  </r>
  <r>
    <x v="16"/>
    <x v="6"/>
    <x v="115"/>
    <x v="25"/>
    <n v="959"/>
  </r>
  <r>
    <x v="16"/>
    <x v="4"/>
    <x v="74"/>
    <x v="17"/>
    <n v="958"/>
  </r>
  <r>
    <x v="16"/>
    <x v="1"/>
    <x v="37"/>
    <x v="27"/>
    <n v="951"/>
  </r>
  <r>
    <x v="16"/>
    <x v="0"/>
    <x v="4"/>
    <x v="37"/>
    <n v="950"/>
  </r>
  <r>
    <x v="16"/>
    <x v="14"/>
    <x v="298"/>
    <x v="17"/>
    <n v="949"/>
  </r>
  <r>
    <x v="16"/>
    <x v="11"/>
    <x v="201"/>
    <x v="17"/>
    <n v="946"/>
  </r>
  <r>
    <x v="16"/>
    <x v="17"/>
    <x v="415"/>
    <x v="32"/>
    <n v="945"/>
  </r>
  <r>
    <x v="16"/>
    <x v="10"/>
    <x v="197"/>
    <x v="21"/>
    <n v="943"/>
  </r>
  <r>
    <x v="16"/>
    <x v="4"/>
    <x v="87"/>
    <x v="17"/>
    <n v="941"/>
  </r>
  <r>
    <x v="16"/>
    <x v="10"/>
    <x v="187"/>
    <x v="17"/>
    <n v="941"/>
  </r>
  <r>
    <x v="16"/>
    <x v="15"/>
    <x v="336"/>
    <x v="21"/>
    <n v="940"/>
  </r>
  <r>
    <x v="16"/>
    <x v="4"/>
    <x v="72"/>
    <x v="37"/>
    <n v="936"/>
  </r>
  <r>
    <x v="16"/>
    <x v="11"/>
    <x v="215"/>
    <x v="17"/>
    <n v="933"/>
  </r>
  <r>
    <x v="16"/>
    <x v="13"/>
    <x v="289"/>
    <x v="37"/>
    <n v="933"/>
  </r>
  <r>
    <x v="16"/>
    <x v="14"/>
    <x v="313"/>
    <x v="37"/>
    <n v="932"/>
  </r>
  <r>
    <x v="16"/>
    <x v="8"/>
    <x v="155"/>
    <x v="37"/>
    <n v="931"/>
  </r>
  <r>
    <x v="16"/>
    <x v="17"/>
    <x v="413"/>
    <x v="32"/>
    <n v="931"/>
  </r>
  <r>
    <x v="16"/>
    <x v="10"/>
    <x v="181"/>
    <x v="0"/>
    <n v="930"/>
  </r>
  <r>
    <x v="16"/>
    <x v="9"/>
    <x v="168"/>
    <x v="21"/>
    <n v="929"/>
  </r>
  <r>
    <x v="16"/>
    <x v="5"/>
    <x v="97"/>
    <x v="37"/>
    <n v="927"/>
  </r>
  <r>
    <x v="16"/>
    <x v="14"/>
    <x v="312"/>
    <x v="21"/>
    <n v="916"/>
  </r>
  <r>
    <x v="16"/>
    <x v="9"/>
    <x v="167"/>
    <x v="21"/>
    <n v="915"/>
  </r>
  <r>
    <x v="16"/>
    <x v="4"/>
    <x v="67"/>
    <x v="17"/>
    <n v="914"/>
  </r>
  <r>
    <x v="16"/>
    <x v="9"/>
    <x v="159"/>
    <x v="17"/>
    <n v="913"/>
  </r>
  <r>
    <x v="16"/>
    <x v="11"/>
    <x v="222"/>
    <x v="21"/>
    <n v="907"/>
  </r>
  <r>
    <x v="16"/>
    <x v="3"/>
    <x v="42"/>
    <x v="21"/>
    <n v="905"/>
  </r>
  <r>
    <x v="16"/>
    <x v="14"/>
    <x v="313"/>
    <x v="17"/>
    <n v="903"/>
  </r>
  <r>
    <x v="16"/>
    <x v="4"/>
    <x v="73"/>
    <x v="27"/>
    <n v="901"/>
  </r>
  <r>
    <x v="16"/>
    <x v="6"/>
    <x v="114"/>
    <x v="21"/>
    <n v="901"/>
  </r>
  <r>
    <x v="16"/>
    <x v="16"/>
    <x v="352"/>
    <x v="17"/>
    <n v="901"/>
  </r>
  <r>
    <x v="16"/>
    <x v="1"/>
    <x v="23"/>
    <x v="37"/>
    <n v="900"/>
  </r>
  <r>
    <x v="16"/>
    <x v="13"/>
    <x v="287"/>
    <x v="17"/>
    <n v="900"/>
  </r>
  <r>
    <x v="16"/>
    <x v="11"/>
    <x v="201"/>
    <x v="30"/>
    <n v="898"/>
  </r>
  <r>
    <x v="16"/>
    <x v="16"/>
    <x v="367"/>
    <x v="37"/>
    <n v="895"/>
  </r>
  <r>
    <x v="16"/>
    <x v="1"/>
    <x v="35"/>
    <x v="30"/>
    <n v="893"/>
  </r>
  <r>
    <x v="16"/>
    <x v="13"/>
    <x v="279"/>
    <x v="17"/>
    <n v="892"/>
  </r>
  <r>
    <x v="16"/>
    <x v="4"/>
    <x v="71"/>
    <x v="17"/>
    <n v="891"/>
  </r>
  <r>
    <x v="16"/>
    <x v="12"/>
    <x v="248"/>
    <x v="32"/>
    <n v="890"/>
  </r>
  <r>
    <x v="16"/>
    <x v="0"/>
    <x v="17"/>
    <x v="25"/>
    <n v="888"/>
  </r>
  <r>
    <x v="16"/>
    <x v="10"/>
    <x v="191"/>
    <x v="17"/>
    <n v="888"/>
  </r>
  <r>
    <x v="16"/>
    <x v="15"/>
    <x v="338"/>
    <x v="21"/>
    <n v="888"/>
  </r>
  <r>
    <x v="16"/>
    <x v="9"/>
    <x v="161"/>
    <x v="21"/>
    <n v="886"/>
  </r>
  <r>
    <x v="16"/>
    <x v="4"/>
    <x v="84"/>
    <x v="21"/>
    <n v="883"/>
  </r>
  <r>
    <x v="16"/>
    <x v="10"/>
    <x v="172"/>
    <x v="17"/>
    <n v="877"/>
  </r>
  <r>
    <x v="16"/>
    <x v="4"/>
    <x v="74"/>
    <x v="27"/>
    <n v="871"/>
  </r>
  <r>
    <x v="16"/>
    <x v="0"/>
    <x v="2"/>
    <x v="17"/>
    <n v="868"/>
  </r>
  <r>
    <x v="16"/>
    <x v="3"/>
    <x v="56"/>
    <x v="28"/>
    <n v="867"/>
  </r>
  <r>
    <x v="16"/>
    <x v="7"/>
    <x v="139"/>
    <x v="37"/>
    <n v="867"/>
  </r>
  <r>
    <x v="16"/>
    <x v="16"/>
    <x v="357"/>
    <x v="30"/>
    <n v="867"/>
  </r>
  <r>
    <x v="16"/>
    <x v="5"/>
    <x v="91"/>
    <x v="0"/>
    <n v="866"/>
  </r>
  <r>
    <x v="16"/>
    <x v="7"/>
    <x v="126"/>
    <x v="37"/>
    <n v="864"/>
  </r>
  <r>
    <x v="16"/>
    <x v="15"/>
    <x v="337"/>
    <x v="17"/>
    <n v="864"/>
  </r>
  <r>
    <x v="16"/>
    <x v="10"/>
    <x v="184"/>
    <x v="28"/>
    <n v="861"/>
  </r>
  <r>
    <x v="16"/>
    <x v="6"/>
    <x v="121"/>
    <x v="28"/>
    <n v="860"/>
  </r>
  <r>
    <x v="16"/>
    <x v="14"/>
    <x v="303"/>
    <x v="17"/>
    <n v="860"/>
  </r>
  <r>
    <x v="16"/>
    <x v="6"/>
    <x v="112"/>
    <x v="30"/>
    <n v="859"/>
  </r>
  <r>
    <x v="16"/>
    <x v="11"/>
    <x v="202"/>
    <x v="37"/>
    <n v="859"/>
  </r>
  <r>
    <x v="16"/>
    <x v="15"/>
    <x v="330"/>
    <x v="37"/>
    <n v="859"/>
  </r>
  <r>
    <x v="16"/>
    <x v="6"/>
    <x v="118"/>
    <x v="26"/>
    <n v="857"/>
  </r>
  <r>
    <x v="16"/>
    <x v="17"/>
    <x v="416"/>
    <x v="25"/>
    <n v="857"/>
  </r>
  <r>
    <x v="16"/>
    <x v="17"/>
    <x v="416"/>
    <x v="29"/>
    <n v="857"/>
  </r>
  <r>
    <x v="16"/>
    <x v="17"/>
    <x v="414"/>
    <x v="32"/>
    <n v="855"/>
  </r>
  <r>
    <x v="16"/>
    <x v="10"/>
    <x v="193"/>
    <x v="0"/>
    <n v="854"/>
  </r>
  <r>
    <x v="16"/>
    <x v="11"/>
    <x v="207"/>
    <x v="37"/>
    <n v="854"/>
  </r>
  <r>
    <x v="16"/>
    <x v="15"/>
    <x v="340"/>
    <x v="37"/>
    <n v="854"/>
  </r>
  <r>
    <x v="16"/>
    <x v="0"/>
    <x v="10"/>
    <x v="21"/>
    <n v="848"/>
  </r>
  <r>
    <x v="16"/>
    <x v="4"/>
    <x v="69"/>
    <x v="28"/>
    <n v="848"/>
  </r>
  <r>
    <x v="16"/>
    <x v="3"/>
    <x v="50"/>
    <x v="21"/>
    <n v="847"/>
  </r>
  <r>
    <x v="16"/>
    <x v="16"/>
    <x v="377"/>
    <x v="21"/>
    <n v="847"/>
  </r>
  <r>
    <x v="16"/>
    <x v="15"/>
    <x v="327"/>
    <x v="17"/>
    <n v="842"/>
  </r>
  <r>
    <x v="16"/>
    <x v="15"/>
    <x v="324"/>
    <x v="27"/>
    <n v="840"/>
  </r>
  <r>
    <x v="16"/>
    <x v="13"/>
    <x v="284"/>
    <x v="17"/>
    <n v="828"/>
  </r>
  <r>
    <x v="16"/>
    <x v="8"/>
    <x v="151"/>
    <x v="27"/>
    <n v="827"/>
  </r>
  <r>
    <x v="16"/>
    <x v="13"/>
    <x v="277"/>
    <x v="17"/>
    <n v="827"/>
  </r>
  <r>
    <x v="16"/>
    <x v="4"/>
    <x v="80"/>
    <x v="17"/>
    <n v="826"/>
  </r>
  <r>
    <x v="16"/>
    <x v="10"/>
    <x v="173"/>
    <x v="30"/>
    <n v="826"/>
  </r>
  <r>
    <x v="16"/>
    <x v="12"/>
    <x v="249"/>
    <x v="17"/>
    <n v="825"/>
  </r>
  <r>
    <x v="16"/>
    <x v="4"/>
    <x v="79"/>
    <x v="23"/>
    <n v="821"/>
  </r>
  <r>
    <x v="16"/>
    <x v="8"/>
    <x v="144"/>
    <x v="21"/>
    <n v="821"/>
  </r>
  <r>
    <x v="16"/>
    <x v="15"/>
    <x v="341"/>
    <x v="17"/>
    <n v="818"/>
  </r>
  <r>
    <x v="16"/>
    <x v="16"/>
    <x v="362"/>
    <x v="37"/>
    <n v="818"/>
  </r>
  <r>
    <x v="16"/>
    <x v="12"/>
    <x v="244"/>
    <x v="17"/>
    <n v="814"/>
  </r>
  <r>
    <x v="16"/>
    <x v="10"/>
    <x v="184"/>
    <x v="21"/>
    <n v="813"/>
  </r>
  <r>
    <x v="16"/>
    <x v="15"/>
    <x v="322"/>
    <x v="23"/>
    <n v="812"/>
  </r>
  <r>
    <x v="16"/>
    <x v="13"/>
    <x v="285"/>
    <x v="17"/>
    <n v="811"/>
  </r>
  <r>
    <x v="16"/>
    <x v="7"/>
    <x v="131"/>
    <x v="21"/>
    <n v="806"/>
  </r>
  <r>
    <x v="16"/>
    <x v="12"/>
    <x v="243"/>
    <x v="28"/>
    <n v="806"/>
  </r>
  <r>
    <x v="16"/>
    <x v="7"/>
    <x v="129"/>
    <x v="21"/>
    <n v="805"/>
  </r>
  <r>
    <x v="16"/>
    <x v="0"/>
    <x v="12"/>
    <x v="17"/>
    <n v="803"/>
  </r>
  <r>
    <x v="16"/>
    <x v="6"/>
    <x v="118"/>
    <x v="0"/>
    <n v="801"/>
  </r>
  <r>
    <x v="16"/>
    <x v="15"/>
    <x v="339"/>
    <x v="37"/>
    <n v="801"/>
  </r>
  <r>
    <x v="16"/>
    <x v="13"/>
    <x v="293"/>
    <x v="17"/>
    <n v="799"/>
  </r>
  <r>
    <x v="16"/>
    <x v="10"/>
    <x v="172"/>
    <x v="0"/>
    <n v="797"/>
  </r>
  <r>
    <x v="16"/>
    <x v="16"/>
    <x v="350"/>
    <x v="37"/>
    <n v="797"/>
  </r>
  <r>
    <x v="16"/>
    <x v="1"/>
    <x v="34"/>
    <x v="30"/>
    <n v="796"/>
  </r>
  <r>
    <x v="16"/>
    <x v="9"/>
    <x v="159"/>
    <x v="0"/>
    <n v="796"/>
  </r>
  <r>
    <x v="16"/>
    <x v="16"/>
    <x v="350"/>
    <x v="21"/>
    <n v="793"/>
  </r>
  <r>
    <x v="16"/>
    <x v="5"/>
    <x v="101"/>
    <x v="0"/>
    <n v="790"/>
  </r>
  <r>
    <x v="16"/>
    <x v="16"/>
    <x v="379"/>
    <x v="17"/>
    <n v="790"/>
  </r>
  <r>
    <x v="16"/>
    <x v="6"/>
    <x v="436"/>
    <x v="28"/>
    <n v="789"/>
  </r>
  <r>
    <x v="16"/>
    <x v="14"/>
    <x v="316"/>
    <x v="38"/>
    <n v="787"/>
  </r>
  <r>
    <x v="16"/>
    <x v="4"/>
    <x v="63"/>
    <x v="17"/>
    <n v="784"/>
  </r>
  <r>
    <x v="16"/>
    <x v="6"/>
    <x v="118"/>
    <x v="17"/>
    <n v="784"/>
  </r>
  <r>
    <x v="16"/>
    <x v="9"/>
    <x v="163"/>
    <x v="21"/>
    <n v="784"/>
  </r>
  <r>
    <x v="16"/>
    <x v="14"/>
    <x v="320"/>
    <x v="37"/>
    <n v="781"/>
  </r>
  <r>
    <x v="16"/>
    <x v="17"/>
    <x v="407"/>
    <x v="21"/>
    <n v="781"/>
  </r>
  <r>
    <x v="16"/>
    <x v="5"/>
    <x v="96"/>
    <x v="17"/>
    <n v="778"/>
  </r>
  <r>
    <x v="16"/>
    <x v="5"/>
    <x v="95"/>
    <x v="17"/>
    <n v="771"/>
  </r>
  <r>
    <x v="16"/>
    <x v="3"/>
    <x v="41"/>
    <x v="21"/>
    <n v="770"/>
  </r>
  <r>
    <x v="16"/>
    <x v="12"/>
    <x v="241"/>
    <x v="24"/>
    <n v="769"/>
  </r>
  <r>
    <x v="16"/>
    <x v="12"/>
    <x v="245"/>
    <x v="17"/>
    <n v="769"/>
  </r>
  <r>
    <x v="16"/>
    <x v="16"/>
    <x v="355"/>
    <x v="17"/>
    <n v="769"/>
  </r>
  <r>
    <x v="16"/>
    <x v="0"/>
    <x v="0"/>
    <x v="30"/>
    <n v="766"/>
  </r>
  <r>
    <x v="16"/>
    <x v="15"/>
    <x v="333"/>
    <x v="37"/>
    <n v="766"/>
  </r>
  <r>
    <x v="16"/>
    <x v="0"/>
    <x v="2"/>
    <x v="21"/>
    <n v="760"/>
  </r>
  <r>
    <x v="16"/>
    <x v="6"/>
    <x v="114"/>
    <x v="23"/>
    <n v="757"/>
  </r>
  <r>
    <x v="16"/>
    <x v="1"/>
    <x v="24"/>
    <x v="21"/>
    <n v="755"/>
  </r>
  <r>
    <x v="16"/>
    <x v="9"/>
    <x v="163"/>
    <x v="30"/>
    <n v="755"/>
  </r>
  <r>
    <x v="16"/>
    <x v="14"/>
    <x v="310"/>
    <x v="37"/>
    <n v="751"/>
  </r>
  <r>
    <x v="16"/>
    <x v="15"/>
    <x v="336"/>
    <x v="17"/>
    <n v="749"/>
  </r>
  <r>
    <x v="16"/>
    <x v="4"/>
    <x v="66"/>
    <x v="0"/>
    <n v="745"/>
  </r>
  <r>
    <x v="16"/>
    <x v="11"/>
    <x v="215"/>
    <x v="37"/>
    <n v="744"/>
  </r>
  <r>
    <x v="16"/>
    <x v="3"/>
    <x v="48"/>
    <x v="37"/>
    <n v="742"/>
  </r>
  <r>
    <x v="16"/>
    <x v="7"/>
    <x v="141"/>
    <x v="37"/>
    <n v="742"/>
  </r>
  <r>
    <x v="16"/>
    <x v="0"/>
    <x v="9"/>
    <x v="37"/>
    <n v="741"/>
  </r>
  <r>
    <x v="16"/>
    <x v="14"/>
    <x v="300"/>
    <x v="37"/>
    <n v="740"/>
  </r>
  <r>
    <x v="16"/>
    <x v="8"/>
    <x v="148"/>
    <x v="27"/>
    <n v="735"/>
  </r>
  <r>
    <x v="16"/>
    <x v="13"/>
    <x v="270"/>
    <x v="17"/>
    <n v="735"/>
  </r>
  <r>
    <x v="16"/>
    <x v="10"/>
    <x v="188"/>
    <x v="17"/>
    <n v="732"/>
  </r>
  <r>
    <x v="16"/>
    <x v="10"/>
    <x v="196"/>
    <x v="0"/>
    <n v="732"/>
  </r>
  <r>
    <x v="16"/>
    <x v="14"/>
    <x v="302"/>
    <x v="21"/>
    <n v="732"/>
  </r>
  <r>
    <x v="16"/>
    <x v="16"/>
    <x v="372"/>
    <x v="17"/>
    <n v="731"/>
  </r>
  <r>
    <x v="16"/>
    <x v="3"/>
    <x v="61"/>
    <x v="17"/>
    <n v="730"/>
  </r>
  <r>
    <x v="16"/>
    <x v="14"/>
    <x v="299"/>
    <x v="21"/>
    <n v="729"/>
  </r>
  <r>
    <x v="16"/>
    <x v="1"/>
    <x v="22"/>
    <x v="21"/>
    <n v="726"/>
  </r>
  <r>
    <x v="16"/>
    <x v="16"/>
    <x v="368"/>
    <x v="32"/>
    <n v="726"/>
  </r>
  <r>
    <x v="16"/>
    <x v="16"/>
    <x v="356"/>
    <x v="17"/>
    <n v="724"/>
  </r>
  <r>
    <x v="16"/>
    <x v="0"/>
    <x v="3"/>
    <x v="37"/>
    <n v="722"/>
  </r>
  <r>
    <x v="16"/>
    <x v="3"/>
    <x v="45"/>
    <x v="0"/>
    <n v="722"/>
  </r>
  <r>
    <x v="16"/>
    <x v="10"/>
    <x v="194"/>
    <x v="17"/>
    <n v="722"/>
  </r>
  <r>
    <x v="16"/>
    <x v="13"/>
    <x v="276"/>
    <x v="17"/>
    <n v="720"/>
  </r>
  <r>
    <x v="16"/>
    <x v="0"/>
    <x v="12"/>
    <x v="30"/>
    <n v="716"/>
  </r>
  <r>
    <x v="16"/>
    <x v="14"/>
    <x v="315"/>
    <x v="0"/>
    <n v="716"/>
  </r>
  <r>
    <x v="16"/>
    <x v="1"/>
    <x v="38"/>
    <x v="26"/>
    <n v="713"/>
  </r>
  <r>
    <x v="16"/>
    <x v="3"/>
    <x v="42"/>
    <x v="30"/>
    <n v="710"/>
  </r>
  <r>
    <x v="16"/>
    <x v="0"/>
    <x v="11"/>
    <x v="30"/>
    <n v="709"/>
  </r>
  <r>
    <x v="16"/>
    <x v="8"/>
    <x v="147"/>
    <x v="21"/>
    <n v="709"/>
  </r>
  <r>
    <x v="16"/>
    <x v="4"/>
    <x v="72"/>
    <x v="30"/>
    <n v="707"/>
  </r>
  <r>
    <x v="16"/>
    <x v="17"/>
    <x v="408"/>
    <x v="32"/>
    <n v="707"/>
  </r>
  <r>
    <x v="16"/>
    <x v="18"/>
    <x v="424"/>
    <x v="17"/>
    <n v="706"/>
  </r>
  <r>
    <x v="16"/>
    <x v="5"/>
    <x v="106"/>
    <x v="21"/>
    <n v="704"/>
  </r>
  <r>
    <x v="16"/>
    <x v="5"/>
    <x v="100"/>
    <x v="23"/>
    <n v="702"/>
  </r>
  <r>
    <x v="16"/>
    <x v="4"/>
    <x v="73"/>
    <x v="0"/>
    <n v="701"/>
  </r>
  <r>
    <x v="16"/>
    <x v="10"/>
    <x v="186"/>
    <x v="17"/>
    <n v="697"/>
  </r>
  <r>
    <x v="16"/>
    <x v="1"/>
    <x v="34"/>
    <x v="0"/>
    <n v="696"/>
  </r>
  <r>
    <x v="16"/>
    <x v="0"/>
    <x v="13"/>
    <x v="26"/>
    <n v="695"/>
  </r>
  <r>
    <x v="16"/>
    <x v="5"/>
    <x v="93"/>
    <x v="21"/>
    <n v="690"/>
  </r>
  <r>
    <x v="16"/>
    <x v="12"/>
    <x v="246"/>
    <x v="17"/>
    <n v="690"/>
  </r>
  <r>
    <x v="16"/>
    <x v="16"/>
    <x v="383"/>
    <x v="37"/>
    <n v="688"/>
  </r>
  <r>
    <x v="16"/>
    <x v="13"/>
    <x v="269"/>
    <x v="23"/>
    <n v="687"/>
  </r>
  <r>
    <x v="16"/>
    <x v="6"/>
    <x v="436"/>
    <x v="17"/>
    <n v="686"/>
  </r>
  <r>
    <x v="16"/>
    <x v="12"/>
    <x v="252"/>
    <x v="21"/>
    <n v="683"/>
  </r>
  <r>
    <x v="16"/>
    <x v="17"/>
    <x v="393"/>
    <x v="32"/>
    <n v="683"/>
  </r>
  <r>
    <x v="16"/>
    <x v="4"/>
    <x v="75"/>
    <x v="37"/>
    <n v="681"/>
  </r>
  <r>
    <x v="16"/>
    <x v="4"/>
    <x v="88"/>
    <x v="37"/>
    <n v="679"/>
  </r>
  <r>
    <x v="16"/>
    <x v="10"/>
    <x v="173"/>
    <x v="28"/>
    <n v="679"/>
  </r>
  <r>
    <x v="16"/>
    <x v="7"/>
    <x v="125"/>
    <x v="0"/>
    <n v="678"/>
  </r>
  <r>
    <x v="16"/>
    <x v="12"/>
    <x v="235"/>
    <x v="37"/>
    <n v="678"/>
  </r>
  <r>
    <x v="16"/>
    <x v="13"/>
    <x v="274"/>
    <x v="25"/>
    <n v="676"/>
  </r>
  <r>
    <x v="16"/>
    <x v="13"/>
    <x v="274"/>
    <x v="29"/>
    <n v="676"/>
  </r>
  <r>
    <x v="16"/>
    <x v="15"/>
    <x v="323"/>
    <x v="21"/>
    <n v="676"/>
  </r>
  <r>
    <x v="16"/>
    <x v="14"/>
    <x v="304"/>
    <x v="0"/>
    <n v="675"/>
  </r>
  <r>
    <x v="16"/>
    <x v="10"/>
    <x v="180"/>
    <x v="0"/>
    <n v="674"/>
  </r>
  <r>
    <x v="16"/>
    <x v="16"/>
    <x v="351"/>
    <x v="0"/>
    <n v="673"/>
  </r>
  <r>
    <x v="16"/>
    <x v="4"/>
    <x v="87"/>
    <x v="37"/>
    <n v="668"/>
  </r>
  <r>
    <x v="16"/>
    <x v="12"/>
    <x v="249"/>
    <x v="37"/>
    <n v="667"/>
  </r>
  <r>
    <x v="16"/>
    <x v="15"/>
    <x v="333"/>
    <x v="21"/>
    <n v="667"/>
  </r>
  <r>
    <x v="16"/>
    <x v="4"/>
    <x v="74"/>
    <x v="0"/>
    <n v="666"/>
  </r>
  <r>
    <x v="16"/>
    <x v="5"/>
    <x v="93"/>
    <x v="37"/>
    <n v="663"/>
  </r>
  <r>
    <x v="16"/>
    <x v="10"/>
    <x v="174"/>
    <x v="21"/>
    <n v="663"/>
  </r>
  <r>
    <x v="16"/>
    <x v="4"/>
    <x v="84"/>
    <x v="37"/>
    <n v="662"/>
  </r>
  <r>
    <x v="16"/>
    <x v="9"/>
    <x v="157"/>
    <x v="27"/>
    <n v="662"/>
  </r>
  <r>
    <x v="16"/>
    <x v="13"/>
    <x v="290"/>
    <x v="37"/>
    <n v="662"/>
  </r>
  <r>
    <x v="16"/>
    <x v="13"/>
    <x v="288"/>
    <x v="17"/>
    <n v="661"/>
  </r>
  <r>
    <x v="16"/>
    <x v="1"/>
    <x v="25"/>
    <x v="28"/>
    <n v="660"/>
  </r>
  <r>
    <x v="16"/>
    <x v="1"/>
    <x v="25"/>
    <x v="30"/>
    <n v="660"/>
  </r>
  <r>
    <x v="16"/>
    <x v="3"/>
    <x v="54"/>
    <x v="37"/>
    <n v="660"/>
  </r>
  <r>
    <x v="16"/>
    <x v="10"/>
    <x v="182"/>
    <x v="0"/>
    <n v="660"/>
  </r>
  <r>
    <x v="16"/>
    <x v="10"/>
    <x v="184"/>
    <x v="17"/>
    <n v="660"/>
  </r>
  <r>
    <x v="16"/>
    <x v="8"/>
    <x v="149"/>
    <x v="27"/>
    <n v="658"/>
  </r>
  <r>
    <x v="16"/>
    <x v="15"/>
    <x v="344"/>
    <x v="0"/>
    <n v="658"/>
  </r>
  <r>
    <x v="16"/>
    <x v="0"/>
    <x v="3"/>
    <x v="30"/>
    <n v="657"/>
  </r>
  <r>
    <x v="16"/>
    <x v="14"/>
    <x v="316"/>
    <x v="0"/>
    <n v="657"/>
  </r>
  <r>
    <x v="16"/>
    <x v="16"/>
    <x v="357"/>
    <x v="17"/>
    <n v="656"/>
  </r>
  <r>
    <x v="16"/>
    <x v="14"/>
    <x v="309"/>
    <x v="28"/>
    <n v="654"/>
  </r>
  <r>
    <x v="16"/>
    <x v="4"/>
    <x v="72"/>
    <x v="0"/>
    <n v="653"/>
  </r>
  <r>
    <x v="16"/>
    <x v="4"/>
    <x v="87"/>
    <x v="32"/>
    <n v="653"/>
  </r>
  <r>
    <x v="16"/>
    <x v="12"/>
    <x v="238"/>
    <x v="17"/>
    <n v="652"/>
  </r>
  <r>
    <x v="16"/>
    <x v="17"/>
    <x v="407"/>
    <x v="32"/>
    <n v="650"/>
  </r>
  <r>
    <x v="16"/>
    <x v="13"/>
    <x v="266"/>
    <x v="32"/>
    <n v="649"/>
  </r>
  <r>
    <x v="16"/>
    <x v="7"/>
    <x v="133"/>
    <x v="21"/>
    <n v="648"/>
  </r>
  <r>
    <x v="16"/>
    <x v="6"/>
    <x v="116"/>
    <x v="0"/>
    <n v="646"/>
  </r>
  <r>
    <x v="16"/>
    <x v="12"/>
    <x v="250"/>
    <x v="17"/>
    <n v="646"/>
  </r>
  <r>
    <x v="16"/>
    <x v="7"/>
    <x v="130"/>
    <x v="21"/>
    <n v="645"/>
  </r>
  <r>
    <x v="16"/>
    <x v="14"/>
    <x v="297"/>
    <x v="17"/>
    <n v="645"/>
  </r>
  <r>
    <x v="16"/>
    <x v="14"/>
    <x v="307"/>
    <x v="27"/>
    <n v="645"/>
  </r>
  <r>
    <x v="16"/>
    <x v="4"/>
    <x v="70"/>
    <x v="0"/>
    <n v="642"/>
  </r>
  <r>
    <x v="16"/>
    <x v="6"/>
    <x v="112"/>
    <x v="37"/>
    <n v="641"/>
  </r>
  <r>
    <x v="16"/>
    <x v="6"/>
    <x v="436"/>
    <x v="0"/>
    <n v="641"/>
  </r>
  <r>
    <x v="16"/>
    <x v="16"/>
    <x v="362"/>
    <x v="17"/>
    <n v="641"/>
  </r>
  <r>
    <x v="16"/>
    <x v="17"/>
    <x v="401"/>
    <x v="17"/>
    <n v="641"/>
  </r>
  <r>
    <x v="16"/>
    <x v="0"/>
    <x v="16"/>
    <x v="37"/>
    <n v="640"/>
  </r>
  <r>
    <x v="16"/>
    <x v="1"/>
    <x v="28"/>
    <x v="37"/>
    <n v="640"/>
  </r>
  <r>
    <x v="16"/>
    <x v="15"/>
    <x v="339"/>
    <x v="27"/>
    <n v="638"/>
  </r>
  <r>
    <x v="16"/>
    <x v="3"/>
    <x v="59"/>
    <x v="27"/>
    <n v="637"/>
  </r>
  <r>
    <x v="16"/>
    <x v="12"/>
    <x v="234"/>
    <x v="17"/>
    <n v="637"/>
  </r>
  <r>
    <x v="16"/>
    <x v="5"/>
    <x v="107"/>
    <x v="37"/>
    <n v="636"/>
  </r>
  <r>
    <x v="16"/>
    <x v="7"/>
    <x v="138"/>
    <x v="21"/>
    <n v="635"/>
  </r>
  <r>
    <x v="16"/>
    <x v="12"/>
    <x v="254"/>
    <x v="37"/>
    <n v="635"/>
  </r>
  <r>
    <x v="16"/>
    <x v="12"/>
    <x v="255"/>
    <x v="17"/>
    <n v="633"/>
  </r>
  <r>
    <x v="16"/>
    <x v="3"/>
    <x v="54"/>
    <x v="28"/>
    <n v="632"/>
  </r>
  <r>
    <x v="16"/>
    <x v="12"/>
    <x v="238"/>
    <x v="23"/>
    <n v="632"/>
  </r>
  <r>
    <x v="16"/>
    <x v="13"/>
    <x v="271"/>
    <x v="21"/>
    <n v="632"/>
  </r>
  <r>
    <x v="16"/>
    <x v="3"/>
    <x v="42"/>
    <x v="37"/>
    <n v="629"/>
  </r>
  <r>
    <x v="16"/>
    <x v="7"/>
    <x v="132"/>
    <x v="30"/>
    <n v="629"/>
  </r>
  <r>
    <x v="16"/>
    <x v="16"/>
    <x v="385"/>
    <x v="37"/>
    <n v="628"/>
  </r>
  <r>
    <x v="16"/>
    <x v="3"/>
    <x v="58"/>
    <x v="38"/>
    <n v="626"/>
  </r>
  <r>
    <x v="16"/>
    <x v="8"/>
    <x v="150"/>
    <x v="27"/>
    <n v="626"/>
  </r>
  <r>
    <x v="16"/>
    <x v="13"/>
    <x v="278"/>
    <x v="37"/>
    <n v="623"/>
  </r>
  <r>
    <x v="16"/>
    <x v="16"/>
    <x v="360"/>
    <x v="17"/>
    <n v="623"/>
  </r>
  <r>
    <x v="16"/>
    <x v="13"/>
    <x v="261"/>
    <x v="17"/>
    <n v="622"/>
  </r>
  <r>
    <x v="16"/>
    <x v="11"/>
    <x v="220"/>
    <x v="21"/>
    <n v="620"/>
  </r>
  <r>
    <x v="16"/>
    <x v="11"/>
    <x v="215"/>
    <x v="24"/>
    <n v="619"/>
  </r>
  <r>
    <x v="16"/>
    <x v="13"/>
    <x v="267"/>
    <x v="32"/>
    <n v="616"/>
  </r>
  <r>
    <x v="16"/>
    <x v="5"/>
    <x v="103"/>
    <x v="25"/>
    <n v="613"/>
  </r>
  <r>
    <x v="16"/>
    <x v="3"/>
    <x v="45"/>
    <x v="23"/>
    <n v="611"/>
  </r>
  <r>
    <x v="16"/>
    <x v="16"/>
    <x v="369"/>
    <x v="37"/>
    <n v="610"/>
  </r>
  <r>
    <x v="16"/>
    <x v="3"/>
    <x v="44"/>
    <x v="17"/>
    <n v="607"/>
  </r>
  <r>
    <x v="16"/>
    <x v="7"/>
    <x v="137"/>
    <x v="27"/>
    <n v="607"/>
  </r>
  <r>
    <x v="16"/>
    <x v="1"/>
    <x v="19"/>
    <x v="26"/>
    <n v="606"/>
  </r>
  <r>
    <x v="16"/>
    <x v="12"/>
    <x v="258"/>
    <x v="21"/>
    <n v="606"/>
  </r>
  <r>
    <x v="16"/>
    <x v="16"/>
    <x v="376"/>
    <x v="37"/>
    <n v="606"/>
  </r>
  <r>
    <x v="16"/>
    <x v="12"/>
    <x v="234"/>
    <x v="37"/>
    <n v="602"/>
  </r>
  <r>
    <x v="16"/>
    <x v="5"/>
    <x v="100"/>
    <x v="21"/>
    <n v="600"/>
  </r>
  <r>
    <x v="16"/>
    <x v="5"/>
    <x v="100"/>
    <x v="37"/>
    <n v="600"/>
  </r>
  <r>
    <x v="16"/>
    <x v="1"/>
    <x v="36"/>
    <x v="17"/>
    <n v="597"/>
  </r>
  <r>
    <x v="16"/>
    <x v="10"/>
    <x v="194"/>
    <x v="0"/>
    <n v="597"/>
  </r>
  <r>
    <x v="16"/>
    <x v="16"/>
    <x v="373"/>
    <x v="37"/>
    <n v="596"/>
  </r>
  <r>
    <x v="16"/>
    <x v="14"/>
    <x v="316"/>
    <x v="28"/>
    <n v="595"/>
  </r>
  <r>
    <x v="16"/>
    <x v="14"/>
    <x v="317"/>
    <x v="21"/>
    <n v="593"/>
  </r>
  <r>
    <x v="16"/>
    <x v="14"/>
    <x v="321"/>
    <x v="37"/>
    <n v="593"/>
  </r>
  <r>
    <x v="16"/>
    <x v="9"/>
    <x v="163"/>
    <x v="28"/>
    <n v="590"/>
  </r>
  <r>
    <x v="16"/>
    <x v="10"/>
    <x v="177"/>
    <x v="0"/>
    <n v="590"/>
  </r>
  <r>
    <x v="16"/>
    <x v="14"/>
    <x v="299"/>
    <x v="17"/>
    <n v="590"/>
  </r>
  <r>
    <x v="16"/>
    <x v="10"/>
    <x v="191"/>
    <x v="30"/>
    <n v="589"/>
  </r>
  <r>
    <x v="16"/>
    <x v="15"/>
    <x v="323"/>
    <x v="17"/>
    <n v="589"/>
  </r>
  <r>
    <x v="16"/>
    <x v="9"/>
    <x v="158"/>
    <x v="21"/>
    <n v="586"/>
  </r>
  <r>
    <x v="16"/>
    <x v="3"/>
    <x v="52"/>
    <x v="21"/>
    <n v="584"/>
  </r>
  <r>
    <x v="16"/>
    <x v="4"/>
    <x v="69"/>
    <x v="37"/>
    <n v="584"/>
  </r>
  <r>
    <x v="16"/>
    <x v="15"/>
    <x v="328"/>
    <x v="38"/>
    <n v="583"/>
  </r>
  <r>
    <x v="16"/>
    <x v="0"/>
    <x v="10"/>
    <x v="28"/>
    <n v="582"/>
  </r>
  <r>
    <x v="16"/>
    <x v="11"/>
    <x v="212"/>
    <x v="24"/>
    <n v="581"/>
  </r>
  <r>
    <x v="16"/>
    <x v="0"/>
    <x v="12"/>
    <x v="21"/>
    <n v="579"/>
  </r>
  <r>
    <x v="16"/>
    <x v="16"/>
    <x v="364"/>
    <x v="37"/>
    <n v="579"/>
  </r>
  <r>
    <x v="16"/>
    <x v="4"/>
    <x v="88"/>
    <x v="17"/>
    <n v="578"/>
  </r>
  <r>
    <x v="16"/>
    <x v="15"/>
    <x v="340"/>
    <x v="27"/>
    <n v="578"/>
  </r>
  <r>
    <x v="16"/>
    <x v="16"/>
    <x v="374"/>
    <x v="32"/>
    <n v="575"/>
  </r>
  <r>
    <x v="16"/>
    <x v="7"/>
    <x v="129"/>
    <x v="37"/>
    <n v="573"/>
  </r>
  <r>
    <x v="16"/>
    <x v="3"/>
    <x v="43"/>
    <x v="26"/>
    <n v="572"/>
  </r>
  <r>
    <x v="16"/>
    <x v="13"/>
    <x v="291"/>
    <x v="17"/>
    <n v="572"/>
  </r>
  <r>
    <x v="16"/>
    <x v="9"/>
    <x v="163"/>
    <x v="27"/>
    <n v="569"/>
  </r>
  <r>
    <x v="16"/>
    <x v="16"/>
    <x v="371"/>
    <x v="21"/>
    <n v="567"/>
  </r>
  <r>
    <x v="16"/>
    <x v="1"/>
    <x v="33"/>
    <x v="17"/>
    <n v="565"/>
  </r>
  <r>
    <x v="16"/>
    <x v="10"/>
    <x v="173"/>
    <x v="0"/>
    <n v="564"/>
  </r>
  <r>
    <x v="16"/>
    <x v="11"/>
    <x v="224"/>
    <x v="17"/>
    <n v="564"/>
  </r>
  <r>
    <x v="16"/>
    <x v="13"/>
    <x v="291"/>
    <x v="37"/>
    <n v="564"/>
  </r>
  <r>
    <x v="16"/>
    <x v="3"/>
    <x v="45"/>
    <x v="17"/>
    <n v="562"/>
  </r>
  <r>
    <x v="16"/>
    <x v="10"/>
    <x v="196"/>
    <x v="37"/>
    <n v="562"/>
  </r>
  <r>
    <x v="16"/>
    <x v="3"/>
    <x v="49"/>
    <x v="26"/>
    <n v="558"/>
  </r>
  <r>
    <x v="16"/>
    <x v="5"/>
    <x v="104"/>
    <x v="0"/>
    <n v="558"/>
  </r>
  <r>
    <x v="16"/>
    <x v="3"/>
    <x v="41"/>
    <x v="0"/>
    <n v="557"/>
  </r>
  <r>
    <x v="16"/>
    <x v="12"/>
    <x v="241"/>
    <x v="17"/>
    <n v="557"/>
  </r>
  <r>
    <x v="16"/>
    <x v="16"/>
    <x v="375"/>
    <x v="21"/>
    <n v="556"/>
  </r>
  <r>
    <x v="16"/>
    <x v="0"/>
    <x v="7"/>
    <x v="17"/>
    <n v="555"/>
  </r>
  <r>
    <x v="16"/>
    <x v="3"/>
    <x v="49"/>
    <x v="21"/>
    <n v="554"/>
  </r>
  <r>
    <x v="16"/>
    <x v="11"/>
    <x v="211"/>
    <x v="21"/>
    <n v="554"/>
  </r>
  <r>
    <x v="16"/>
    <x v="8"/>
    <x v="156"/>
    <x v="21"/>
    <n v="553"/>
  </r>
  <r>
    <x v="16"/>
    <x v="18"/>
    <x v="419"/>
    <x v="21"/>
    <n v="553"/>
  </r>
  <r>
    <x v="16"/>
    <x v="13"/>
    <x v="264"/>
    <x v="21"/>
    <n v="552"/>
  </r>
  <r>
    <x v="16"/>
    <x v="4"/>
    <x v="83"/>
    <x v="27"/>
    <n v="551"/>
  </r>
  <r>
    <x v="16"/>
    <x v="17"/>
    <x v="415"/>
    <x v="37"/>
    <n v="551"/>
  </r>
  <r>
    <x v="16"/>
    <x v="5"/>
    <x v="97"/>
    <x v="17"/>
    <n v="548"/>
  </r>
  <r>
    <x v="16"/>
    <x v="1"/>
    <x v="32"/>
    <x v="37"/>
    <n v="547"/>
  </r>
  <r>
    <x v="16"/>
    <x v="1"/>
    <x v="34"/>
    <x v="21"/>
    <n v="546"/>
  </r>
  <r>
    <x v="16"/>
    <x v="1"/>
    <x v="34"/>
    <x v="38"/>
    <n v="546"/>
  </r>
  <r>
    <x v="16"/>
    <x v="3"/>
    <x v="43"/>
    <x v="5"/>
    <n v="545"/>
  </r>
  <r>
    <x v="16"/>
    <x v="13"/>
    <x v="288"/>
    <x v="37"/>
    <n v="545"/>
  </r>
  <r>
    <x v="16"/>
    <x v="1"/>
    <x v="19"/>
    <x v="37"/>
    <n v="544"/>
  </r>
  <r>
    <x v="16"/>
    <x v="10"/>
    <x v="177"/>
    <x v="17"/>
    <n v="544"/>
  </r>
  <r>
    <x v="16"/>
    <x v="12"/>
    <x v="257"/>
    <x v="24"/>
    <n v="543"/>
  </r>
  <r>
    <x v="16"/>
    <x v="0"/>
    <x v="2"/>
    <x v="30"/>
    <n v="542"/>
  </r>
  <r>
    <x v="16"/>
    <x v="16"/>
    <x v="347"/>
    <x v="32"/>
    <n v="542"/>
  </r>
  <r>
    <x v="16"/>
    <x v="16"/>
    <x v="355"/>
    <x v="0"/>
    <n v="542"/>
  </r>
  <r>
    <x v="16"/>
    <x v="14"/>
    <x v="297"/>
    <x v="21"/>
    <n v="541"/>
  </r>
  <r>
    <x v="16"/>
    <x v="11"/>
    <x v="217"/>
    <x v="21"/>
    <n v="540"/>
  </r>
  <r>
    <x v="16"/>
    <x v="15"/>
    <x v="343"/>
    <x v="17"/>
    <n v="540"/>
  </r>
  <r>
    <x v="16"/>
    <x v="18"/>
    <x v="426"/>
    <x v="21"/>
    <n v="540"/>
  </r>
  <r>
    <x v="16"/>
    <x v="0"/>
    <x v="12"/>
    <x v="0"/>
    <n v="539"/>
  </r>
  <r>
    <x v="16"/>
    <x v="8"/>
    <x v="150"/>
    <x v="21"/>
    <n v="539"/>
  </r>
  <r>
    <x v="16"/>
    <x v="16"/>
    <x v="363"/>
    <x v="17"/>
    <n v="537"/>
  </r>
  <r>
    <x v="16"/>
    <x v="10"/>
    <x v="190"/>
    <x v="30"/>
    <n v="536"/>
  </r>
  <r>
    <x v="16"/>
    <x v="15"/>
    <x v="333"/>
    <x v="17"/>
    <n v="534"/>
  </r>
  <r>
    <x v="16"/>
    <x v="1"/>
    <x v="25"/>
    <x v="17"/>
    <n v="531"/>
  </r>
  <r>
    <x v="16"/>
    <x v="1"/>
    <x v="35"/>
    <x v="17"/>
    <n v="529"/>
  </r>
  <r>
    <x v="16"/>
    <x v="14"/>
    <x v="311"/>
    <x v="37"/>
    <n v="528"/>
  </r>
  <r>
    <x v="16"/>
    <x v="11"/>
    <x v="227"/>
    <x v="17"/>
    <n v="526"/>
  </r>
  <r>
    <x v="16"/>
    <x v="0"/>
    <x v="7"/>
    <x v="30"/>
    <n v="523"/>
  </r>
  <r>
    <x v="16"/>
    <x v="10"/>
    <x v="194"/>
    <x v="30"/>
    <n v="523"/>
  </r>
  <r>
    <x v="16"/>
    <x v="5"/>
    <x v="90"/>
    <x v="0"/>
    <n v="521"/>
  </r>
  <r>
    <x v="16"/>
    <x v="15"/>
    <x v="341"/>
    <x v="37"/>
    <n v="521"/>
  </r>
  <r>
    <x v="16"/>
    <x v="1"/>
    <x v="38"/>
    <x v="25"/>
    <n v="520"/>
  </r>
  <r>
    <x v="16"/>
    <x v="3"/>
    <x v="56"/>
    <x v="37"/>
    <n v="519"/>
  </r>
  <r>
    <x v="16"/>
    <x v="4"/>
    <x v="82"/>
    <x v="0"/>
    <n v="519"/>
  </r>
  <r>
    <x v="16"/>
    <x v="7"/>
    <x v="124"/>
    <x v="27"/>
    <n v="519"/>
  </r>
  <r>
    <x v="16"/>
    <x v="3"/>
    <x v="50"/>
    <x v="0"/>
    <n v="517"/>
  </r>
  <r>
    <x v="16"/>
    <x v="3"/>
    <x v="61"/>
    <x v="37"/>
    <n v="517"/>
  </r>
  <r>
    <x v="16"/>
    <x v="13"/>
    <x v="266"/>
    <x v="17"/>
    <n v="516"/>
  </r>
  <r>
    <x v="16"/>
    <x v="4"/>
    <x v="63"/>
    <x v="0"/>
    <n v="515"/>
  </r>
  <r>
    <x v="16"/>
    <x v="17"/>
    <x v="435"/>
    <x v="17"/>
    <n v="515"/>
  </r>
  <r>
    <x v="16"/>
    <x v="3"/>
    <x v="43"/>
    <x v="2"/>
    <n v="513"/>
  </r>
  <r>
    <x v="16"/>
    <x v="6"/>
    <x v="110"/>
    <x v="26"/>
    <n v="512"/>
  </r>
  <r>
    <x v="16"/>
    <x v="16"/>
    <x v="367"/>
    <x v="21"/>
    <n v="512"/>
  </r>
  <r>
    <x v="16"/>
    <x v="4"/>
    <x v="70"/>
    <x v="32"/>
    <n v="511"/>
  </r>
  <r>
    <x v="16"/>
    <x v="1"/>
    <x v="32"/>
    <x v="21"/>
    <n v="508"/>
  </r>
  <r>
    <x v="16"/>
    <x v="6"/>
    <x v="121"/>
    <x v="37"/>
    <n v="507"/>
  </r>
  <r>
    <x v="16"/>
    <x v="6"/>
    <x v="436"/>
    <x v="26"/>
    <n v="506"/>
  </r>
  <r>
    <x v="16"/>
    <x v="16"/>
    <x v="359"/>
    <x v="17"/>
    <n v="506"/>
  </r>
  <r>
    <x v="16"/>
    <x v="0"/>
    <x v="3"/>
    <x v="21"/>
    <n v="505"/>
  </r>
  <r>
    <x v="16"/>
    <x v="10"/>
    <x v="183"/>
    <x v="26"/>
    <n v="505"/>
  </r>
  <r>
    <x v="16"/>
    <x v="14"/>
    <x v="308"/>
    <x v="17"/>
    <n v="504"/>
  </r>
  <r>
    <x v="16"/>
    <x v="9"/>
    <x v="161"/>
    <x v="37"/>
    <n v="503"/>
  </r>
  <r>
    <x v="16"/>
    <x v="15"/>
    <x v="335"/>
    <x v="21"/>
    <n v="502"/>
  </r>
  <r>
    <x v="16"/>
    <x v="17"/>
    <x v="404"/>
    <x v="21"/>
    <n v="502"/>
  </r>
  <r>
    <x v="16"/>
    <x v="10"/>
    <x v="178"/>
    <x v="32"/>
    <n v="501"/>
  </r>
  <r>
    <x v="16"/>
    <x v="15"/>
    <x v="343"/>
    <x v="37"/>
    <n v="501"/>
  </r>
  <r>
    <x v="16"/>
    <x v="0"/>
    <x v="0"/>
    <x v="17"/>
    <n v="498"/>
  </r>
  <r>
    <x v="16"/>
    <x v="0"/>
    <x v="7"/>
    <x v="21"/>
    <n v="497"/>
  </r>
  <r>
    <x v="16"/>
    <x v="3"/>
    <x v="55"/>
    <x v="0"/>
    <n v="497"/>
  </r>
  <r>
    <x v="16"/>
    <x v="9"/>
    <x v="157"/>
    <x v="21"/>
    <n v="497"/>
  </r>
  <r>
    <x v="16"/>
    <x v="12"/>
    <x v="244"/>
    <x v="23"/>
    <n v="496"/>
  </r>
  <r>
    <x v="16"/>
    <x v="15"/>
    <x v="339"/>
    <x v="17"/>
    <n v="496"/>
  </r>
  <r>
    <x v="16"/>
    <x v="9"/>
    <x v="160"/>
    <x v="37"/>
    <n v="495"/>
  </r>
  <r>
    <x v="16"/>
    <x v="16"/>
    <x v="352"/>
    <x v="30"/>
    <n v="494"/>
  </r>
  <r>
    <x v="16"/>
    <x v="10"/>
    <x v="182"/>
    <x v="30"/>
    <n v="493"/>
  </r>
  <r>
    <x v="16"/>
    <x v="18"/>
    <x v="425"/>
    <x v="21"/>
    <n v="492"/>
  </r>
  <r>
    <x v="16"/>
    <x v="3"/>
    <x v="53"/>
    <x v="21"/>
    <n v="491"/>
  </r>
  <r>
    <x v="16"/>
    <x v="5"/>
    <x v="99"/>
    <x v="0"/>
    <n v="490"/>
  </r>
  <r>
    <x v="16"/>
    <x v="15"/>
    <x v="322"/>
    <x v="5"/>
    <n v="490"/>
  </r>
  <r>
    <x v="16"/>
    <x v="5"/>
    <x v="103"/>
    <x v="26"/>
    <n v="489"/>
  </r>
  <r>
    <x v="16"/>
    <x v="15"/>
    <x v="343"/>
    <x v="21"/>
    <n v="488"/>
  </r>
  <r>
    <x v="16"/>
    <x v="10"/>
    <x v="191"/>
    <x v="27"/>
    <n v="487"/>
  </r>
  <r>
    <x v="16"/>
    <x v="12"/>
    <x v="236"/>
    <x v="21"/>
    <n v="484"/>
  </r>
  <r>
    <x v="16"/>
    <x v="14"/>
    <x v="318"/>
    <x v="21"/>
    <n v="483"/>
  </r>
  <r>
    <x v="16"/>
    <x v="5"/>
    <x v="89"/>
    <x v="37"/>
    <n v="481"/>
  </r>
  <r>
    <x v="16"/>
    <x v="14"/>
    <x v="307"/>
    <x v="17"/>
    <n v="481"/>
  </r>
  <r>
    <x v="16"/>
    <x v="16"/>
    <x v="363"/>
    <x v="30"/>
    <n v="481"/>
  </r>
  <r>
    <x v="16"/>
    <x v="0"/>
    <x v="10"/>
    <x v="23"/>
    <n v="480"/>
  </r>
  <r>
    <x v="16"/>
    <x v="15"/>
    <x v="332"/>
    <x v="30"/>
    <n v="480"/>
  </r>
  <r>
    <x v="16"/>
    <x v="16"/>
    <x v="357"/>
    <x v="27"/>
    <n v="480"/>
  </r>
  <r>
    <x v="16"/>
    <x v="0"/>
    <x v="2"/>
    <x v="0"/>
    <n v="479"/>
  </r>
  <r>
    <x v="16"/>
    <x v="15"/>
    <x v="322"/>
    <x v="2"/>
    <n v="478"/>
  </r>
  <r>
    <x v="16"/>
    <x v="8"/>
    <x v="148"/>
    <x v="21"/>
    <n v="477"/>
  </r>
  <r>
    <x v="16"/>
    <x v="7"/>
    <x v="136"/>
    <x v="27"/>
    <n v="476"/>
  </r>
  <r>
    <x v="16"/>
    <x v="15"/>
    <x v="336"/>
    <x v="38"/>
    <n v="476"/>
  </r>
  <r>
    <x v="16"/>
    <x v="4"/>
    <x v="76"/>
    <x v="30"/>
    <n v="473"/>
  </r>
  <r>
    <x v="16"/>
    <x v="17"/>
    <x v="416"/>
    <x v="21"/>
    <n v="473"/>
  </r>
  <r>
    <x v="16"/>
    <x v="9"/>
    <x v="166"/>
    <x v="17"/>
    <n v="472"/>
  </r>
  <r>
    <x v="16"/>
    <x v="16"/>
    <x v="381"/>
    <x v="37"/>
    <n v="472"/>
  </r>
  <r>
    <x v="16"/>
    <x v="11"/>
    <x v="200"/>
    <x v="37"/>
    <n v="469"/>
  </r>
  <r>
    <x v="16"/>
    <x v="4"/>
    <x v="88"/>
    <x v="32"/>
    <n v="467"/>
  </r>
  <r>
    <x v="16"/>
    <x v="0"/>
    <x v="6"/>
    <x v="21"/>
    <n v="465"/>
  </r>
  <r>
    <x v="16"/>
    <x v="13"/>
    <x v="293"/>
    <x v="37"/>
    <n v="464"/>
  </r>
  <r>
    <x v="16"/>
    <x v="4"/>
    <x v="73"/>
    <x v="32"/>
    <n v="462"/>
  </r>
  <r>
    <x v="16"/>
    <x v="18"/>
    <x v="424"/>
    <x v="37"/>
    <n v="462"/>
  </r>
  <r>
    <x v="16"/>
    <x v="1"/>
    <x v="39"/>
    <x v="25"/>
    <n v="461"/>
  </r>
  <r>
    <x v="16"/>
    <x v="1"/>
    <x v="39"/>
    <x v="37"/>
    <n v="461"/>
  </r>
  <r>
    <x v="16"/>
    <x v="1"/>
    <x v="39"/>
    <x v="29"/>
    <n v="461"/>
  </r>
  <r>
    <x v="16"/>
    <x v="4"/>
    <x v="77"/>
    <x v="23"/>
    <n v="461"/>
  </r>
  <r>
    <x v="16"/>
    <x v="0"/>
    <x v="10"/>
    <x v="17"/>
    <n v="459"/>
  </r>
  <r>
    <x v="16"/>
    <x v="11"/>
    <x v="216"/>
    <x v="37"/>
    <n v="458"/>
  </r>
  <r>
    <x v="16"/>
    <x v="15"/>
    <x v="341"/>
    <x v="27"/>
    <n v="458"/>
  </r>
  <r>
    <x v="16"/>
    <x v="3"/>
    <x v="52"/>
    <x v="0"/>
    <n v="455"/>
  </r>
  <r>
    <x v="16"/>
    <x v="11"/>
    <x v="228"/>
    <x v="17"/>
    <n v="455"/>
  </r>
  <r>
    <x v="16"/>
    <x v="7"/>
    <x v="138"/>
    <x v="37"/>
    <n v="454"/>
  </r>
  <r>
    <x v="16"/>
    <x v="9"/>
    <x v="162"/>
    <x v="21"/>
    <n v="454"/>
  </r>
  <r>
    <x v="16"/>
    <x v="3"/>
    <x v="45"/>
    <x v="38"/>
    <n v="453"/>
  </r>
  <r>
    <x v="16"/>
    <x v="4"/>
    <x v="84"/>
    <x v="17"/>
    <n v="452"/>
  </r>
  <r>
    <x v="16"/>
    <x v="8"/>
    <x v="153"/>
    <x v="37"/>
    <n v="452"/>
  </r>
  <r>
    <x v="16"/>
    <x v="12"/>
    <x v="241"/>
    <x v="32"/>
    <n v="451"/>
  </r>
  <r>
    <x v="16"/>
    <x v="12"/>
    <x v="244"/>
    <x v="32"/>
    <n v="451"/>
  </r>
  <r>
    <x v="16"/>
    <x v="8"/>
    <x v="152"/>
    <x v="37"/>
    <n v="450"/>
  </r>
  <r>
    <x v="16"/>
    <x v="3"/>
    <x v="60"/>
    <x v="28"/>
    <n v="449"/>
  </r>
  <r>
    <x v="16"/>
    <x v="9"/>
    <x v="170"/>
    <x v="17"/>
    <n v="448"/>
  </r>
  <r>
    <x v="16"/>
    <x v="10"/>
    <x v="191"/>
    <x v="0"/>
    <n v="446"/>
  </r>
  <r>
    <x v="16"/>
    <x v="12"/>
    <x v="240"/>
    <x v="24"/>
    <n v="446"/>
  </r>
  <r>
    <x v="16"/>
    <x v="5"/>
    <x v="98"/>
    <x v="32"/>
    <n v="444"/>
  </r>
  <r>
    <x v="16"/>
    <x v="10"/>
    <x v="184"/>
    <x v="30"/>
    <n v="444"/>
  </r>
  <r>
    <x v="16"/>
    <x v="0"/>
    <x v="8"/>
    <x v="26"/>
    <n v="443"/>
  </r>
  <r>
    <x v="16"/>
    <x v="4"/>
    <x v="65"/>
    <x v="27"/>
    <n v="443"/>
  </r>
  <r>
    <x v="16"/>
    <x v="16"/>
    <x v="347"/>
    <x v="17"/>
    <n v="443"/>
  </r>
  <r>
    <x v="16"/>
    <x v="16"/>
    <x v="384"/>
    <x v="17"/>
    <n v="443"/>
  </r>
  <r>
    <x v="16"/>
    <x v="11"/>
    <x v="207"/>
    <x v="32"/>
    <n v="441"/>
  </r>
  <r>
    <x v="16"/>
    <x v="9"/>
    <x v="162"/>
    <x v="27"/>
    <n v="440"/>
  </r>
  <r>
    <x v="16"/>
    <x v="10"/>
    <x v="174"/>
    <x v="17"/>
    <n v="439"/>
  </r>
  <r>
    <x v="16"/>
    <x v="15"/>
    <x v="328"/>
    <x v="5"/>
    <n v="439"/>
  </r>
  <r>
    <x v="16"/>
    <x v="9"/>
    <x v="166"/>
    <x v="21"/>
    <n v="438"/>
  </r>
  <r>
    <x v="16"/>
    <x v="12"/>
    <x v="236"/>
    <x v="37"/>
    <n v="438"/>
  </r>
  <r>
    <x v="16"/>
    <x v="14"/>
    <x v="317"/>
    <x v="17"/>
    <n v="437"/>
  </r>
  <r>
    <x v="16"/>
    <x v="17"/>
    <x v="401"/>
    <x v="37"/>
    <n v="437"/>
  </r>
  <r>
    <x v="16"/>
    <x v="3"/>
    <x v="53"/>
    <x v="17"/>
    <n v="435"/>
  </r>
  <r>
    <x v="16"/>
    <x v="10"/>
    <x v="178"/>
    <x v="0"/>
    <n v="435"/>
  </r>
  <r>
    <x v="16"/>
    <x v="16"/>
    <x v="387"/>
    <x v="21"/>
    <n v="434"/>
  </r>
  <r>
    <x v="16"/>
    <x v="17"/>
    <x v="394"/>
    <x v="17"/>
    <n v="434"/>
  </r>
  <r>
    <x v="16"/>
    <x v="3"/>
    <x v="50"/>
    <x v="26"/>
    <n v="433"/>
  </r>
  <r>
    <x v="16"/>
    <x v="9"/>
    <x v="170"/>
    <x v="0"/>
    <n v="433"/>
  </r>
  <r>
    <x v="16"/>
    <x v="9"/>
    <x v="168"/>
    <x v="17"/>
    <n v="432"/>
  </r>
  <r>
    <x v="16"/>
    <x v="1"/>
    <x v="35"/>
    <x v="0"/>
    <n v="431"/>
  </r>
  <r>
    <x v="16"/>
    <x v="8"/>
    <x v="144"/>
    <x v="17"/>
    <n v="431"/>
  </r>
  <r>
    <x v="16"/>
    <x v="11"/>
    <x v="218"/>
    <x v="21"/>
    <n v="431"/>
  </r>
  <r>
    <x v="16"/>
    <x v="3"/>
    <x v="44"/>
    <x v="0"/>
    <n v="430"/>
  </r>
  <r>
    <x v="16"/>
    <x v="4"/>
    <x v="83"/>
    <x v="17"/>
    <n v="430"/>
  </r>
  <r>
    <x v="16"/>
    <x v="10"/>
    <x v="196"/>
    <x v="32"/>
    <n v="430"/>
  </r>
  <r>
    <x v="16"/>
    <x v="0"/>
    <x v="0"/>
    <x v="21"/>
    <n v="429"/>
  </r>
  <r>
    <x v="16"/>
    <x v="12"/>
    <x v="239"/>
    <x v="37"/>
    <n v="427"/>
  </r>
  <r>
    <x v="16"/>
    <x v="8"/>
    <x v="153"/>
    <x v="27"/>
    <n v="426"/>
  </r>
  <r>
    <x v="16"/>
    <x v="10"/>
    <x v="178"/>
    <x v="30"/>
    <n v="426"/>
  </r>
  <r>
    <x v="16"/>
    <x v="13"/>
    <x v="259"/>
    <x v="17"/>
    <n v="426"/>
  </r>
  <r>
    <x v="16"/>
    <x v="3"/>
    <x v="50"/>
    <x v="30"/>
    <n v="425"/>
  </r>
  <r>
    <x v="16"/>
    <x v="5"/>
    <x v="94"/>
    <x v="27"/>
    <n v="425"/>
  </r>
  <r>
    <x v="16"/>
    <x v="0"/>
    <x v="1"/>
    <x v="25"/>
    <n v="423"/>
  </r>
  <r>
    <x v="16"/>
    <x v="10"/>
    <x v="187"/>
    <x v="24"/>
    <n v="421"/>
  </r>
  <r>
    <x v="16"/>
    <x v="17"/>
    <x v="411"/>
    <x v="25"/>
    <n v="421"/>
  </r>
  <r>
    <x v="16"/>
    <x v="17"/>
    <x v="411"/>
    <x v="29"/>
    <n v="421"/>
  </r>
  <r>
    <x v="16"/>
    <x v="8"/>
    <x v="144"/>
    <x v="0"/>
    <n v="420"/>
  </r>
  <r>
    <x v="16"/>
    <x v="15"/>
    <x v="328"/>
    <x v="2"/>
    <n v="420"/>
  </r>
  <r>
    <x v="16"/>
    <x v="4"/>
    <x v="69"/>
    <x v="0"/>
    <n v="419"/>
  </r>
  <r>
    <x v="16"/>
    <x v="12"/>
    <x v="243"/>
    <x v="24"/>
    <n v="419"/>
  </r>
  <r>
    <x v="16"/>
    <x v="15"/>
    <x v="330"/>
    <x v="17"/>
    <n v="419"/>
  </r>
  <r>
    <x v="16"/>
    <x v="10"/>
    <x v="184"/>
    <x v="37"/>
    <n v="417"/>
  </r>
  <r>
    <x v="16"/>
    <x v="10"/>
    <x v="195"/>
    <x v="21"/>
    <n v="417"/>
  </r>
  <r>
    <x v="16"/>
    <x v="15"/>
    <x v="334"/>
    <x v="37"/>
    <n v="416"/>
  </r>
  <r>
    <x v="16"/>
    <x v="16"/>
    <x v="359"/>
    <x v="37"/>
    <n v="416"/>
  </r>
  <r>
    <x v="16"/>
    <x v="15"/>
    <x v="337"/>
    <x v="30"/>
    <n v="415"/>
  </r>
  <r>
    <x v="16"/>
    <x v="5"/>
    <x v="102"/>
    <x v="0"/>
    <n v="414"/>
  </r>
  <r>
    <x v="16"/>
    <x v="9"/>
    <x v="162"/>
    <x v="17"/>
    <n v="414"/>
  </r>
  <r>
    <x v="16"/>
    <x v="10"/>
    <x v="179"/>
    <x v="5"/>
    <n v="414"/>
  </r>
  <r>
    <x v="16"/>
    <x v="13"/>
    <x v="268"/>
    <x v="21"/>
    <n v="414"/>
  </r>
  <r>
    <x v="16"/>
    <x v="4"/>
    <x v="85"/>
    <x v="0"/>
    <n v="413"/>
  </r>
  <r>
    <x v="16"/>
    <x v="16"/>
    <x v="362"/>
    <x v="30"/>
    <n v="413"/>
  </r>
  <r>
    <x v="16"/>
    <x v="17"/>
    <x v="406"/>
    <x v="37"/>
    <n v="413"/>
  </r>
  <r>
    <x v="16"/>
    <x v="3"/>
    <x v="56"/>
    <x v="17"/>
    <n v="411"/>
  </r>
  <r>
    <x v="16"/>
    <x v="10"/>
    <x v="180"/>
    <x v="37"/>
    <n v="411"/>
  </r>
  <r>
    <x v="16"/>
    <x v="11"/>
    <x v="219"/>
    <x v="37"/>
    <n v="411"/>
  </r>
  <r>
    <x v="16"/>
    <x v="12"/>
    <x v="247"/>
    <x v="37"/>
    <n v="411"/>
  </r>
  <r>
    <x v="16"/>
    <x v="12"/>
    <x v="257"/>
    <x v="23"/>
    <n v="411"/>
  </r>
  <r>
    <x v="16"/>
    <x v="1"/>
    <x v="35"/>
    <x v="26"/>
    <n v="409"/>
  </r>
  <r>
    <x v="16"/>
    <x v="12"/>
    <x v="257"/>
    <x v="30"/>
    <n v="409"/>
  </r>
  <r>
    <x v="16"/>
    <x v="11"/>
    <x v="227"/>
    <x v="37"/>
    <n v="408"/>
  </r>
  <r>
    <x v="16"/>
    <x v="12"/>
    <x v="246"/>
    <x v="32"/>
    <n v="407"/>
  </r>
  <r>
    <x v="16"/>
    <x v="12"/>
    <x v="257"/>
    <x v="32"/>
    <n v="407"/>
  </r>
  <r>
    <x v="16"/>
    <x v="13"/>
    <x v="277"/>
    <x v="37"/>
    <n v="406"/>
  </r>
  <r>
    <x v="16"/>
    <x v="4"/>
    <x v="71"/>
    <x v="0"/>
    <n v="405"/>
  </r>
  <r>
    <x v="16"/>
    <x v="8"/>
    <x v="143"/>
    <x v="23"/>
    <n v="405"/>
  </r>
  <r>
    <x v="16"/>
    <x v="9"/>
    <x v="164"/>
    <x v="17"/>
    <n v="405"/>
  </r>
  <r>
    <x v="16"/>
    <x v="12"/>
    <x v="233"/>
    <x v="17"/>
    <n v="405"/>
  </r>
  <r>
    <x v="16"/>
    <x v="12"/>
    <x v="256"/>
    <x v="30"/>
    <n v="405"/>
  </r>
  <r>
    <x v="16"/>
    <x v="3"/>
    <x v="57"/>
    <x v="17"/>
    <n v="404"/>
  </r>
  <r>
    <x v="16"/>
    <x v="8"/>
    <x v="143"/>
    <x v="37"/>
    <n v="404"/>
  </r>
  <r>
    <x v="16"/>
    <x v="9"/>
    <x v="167"/>
    <x v="17"/>
    <n v="403"/>
  </r>
  <r>
    <x v="16"/>
    <x v="10"/>
    <x v="186"/>
    <x v="30"/>
    <n v="403"/>
  </r>
  <r>
    <x v="16"/>
    <x v="12"/>
    <x v="256"/>
    <x v="37"/>
    <n v="403"/>
  </r>
  <r>
    <x v="16"/>
    <x v="15"/>
    <x v="325"/>
    <x v="30"/>
    <n v="403"/>
  </r>
  <r>
    <x v="16"/>
    <x v="13"/>
    <x v="292"/>
    <x v="26"/>
    <n v="402"/>
  </r>
  <r>
    <x v="16"/>
    <x v="3"/>
    <x v="43"/>
    <x v="40"/>
    <n v="401"/>
  </r>
  <r>
    <x v="16"/>
    <x v="6"/>
    <x v="121"/>
    <x v="23"/>
    <n v="401"/>
  </r>
  <r>
    <x v="16"/>
    <x v="16"/>
    <x v="375"/>
    <x v="37"/>
    <n v="399"/>
  </r>
  <r>
    <x v="16"/>
    <x v="15"/>
    <x v="339"/>
    <x v="21"/>
    <n v="398"/>
  </r>
  <r>
    <x v="16"/>
    <x v="0"/>
    <x v="0"/>
    <x v="0"/>
    <n v="397"/>
  </r>
  <r>
    <x v="16"/>
    <x v="1"/>
    <x v="25"/>
    <x v="21"/>
    <n v="396"/>
  </r>
  <r>
    <x v="16"/>
    <x v="11"/>
    <x v="202"/>
    <x v="17"/>
    <n v="395"/>
  </r>
  <r>
    <x v="16"/>
    <x v="14"/>
    <x v="303"/>
    <x v="21"/>
    <n v="395"/>
  </r>
  <r>
    <x v="16"/>
    <x v="1"/>
    <x v="33"/>
    <x v="21"/>
    <n v="394"/>
  </r>
  <r>
    <x v="16"/>
    <x v="4"/>
    <x v="68"/>
    <x v="37"/>
    <n v="394"/>
  </r>
  <r>
    <x v="16"/>
    <x v="15"/>
    <x v="338"/>
    <x v="30"/>
    <n v="394"/>
  </r>
  <r>
    <x v="16"/>
    <x v="3"/>
    <x v="47"/>
    <x v="30"/>
    <n v="393"/>
  </r>
  <r>
    <x v="16"/>
    <x v="11"/>
    <x v="207"/>
    <x v="0"/>
    <n v="393"/>
  </r>
  <r>
    <x v="16"/>
    <x v="3"/>
    <x v="43"/>
    <x v="12"/>
    <n v="392"/>
  </r>
  <r>
    <x v="16"/>
    <x v="9"/>
    <x v="161"/>
    <x v="17"/>
    <n v="392"/>
  </r>
  <r>
    <x v="16"/>
    <x v="15"/>
    <x v="322"/>
    <x v="26"/>
    <n v="392"/>
  </r>
  <r>
    <x v="16"/>
    <x v="6"/>
    <x v="116"/>
    <x v="23"/>
    <n v="391"/>
  </r>
  <r>
    <x v="16"/>
    <x v="14"/>
    <x v="298"/>
    <x v="37"/>
    <n v="390"/>
  </r>
  <r>
    <x v="16"/>
    <x v="14"/>
    <x v="315"/>
    <x v="38"/>
    <n v="390"/>
  </r>
  <r>
    <x v="16"/>
    <x v="4"/>
    <x v="78"/>
    <x v="0"/>
    <n v="388"/>
  </r>
  <r>
    <x v="16"/>
    <x v="5"/>
    <x v="90"/>
    <x v="38"/>
    <n v="387"/>
  </r>
  <r>
    <x v="16"/>
    <x v="12"/>
    <x v="243"/>
    <x v="37"/>
    <n v="387"/>
  </r>
  <r>
    <x v="16"/>
    <x v="13"/>
    <x v="275"/>
    <x v="17"/>
    <n v="384"/>
  </r>
  <r>
    <x v="16"/>
    <x v="16"/>
    <x v="361"/>
    <x v="30"/>
    <n v="384"/>
  </r>
  <r>
    <x v="16"/>
    <x v="17"/>
    <x v="397"/>
    <x v="32"/>
    <n v="384"/>
  </r>
  <r>
    <x v="16"/>
    <x v="14"/>
    <x v="305"/>
    <x v="30"/>
    <n v="383"/>
  </r>
  <r>
    <x v="16"/>
    <x v="1"/>
    <x v="24"/>
    <x v="17"/>
    <n v="382"/>
  </r>
  <r>
    <x v="16"/>
    <x v="12"/>
    <x v="250"/>
    <x v="37"/>
    <n v="380"/>
  </r>
  <r>
    <x v="16"/>
    <x v="13"/>
    <x v="275"/>
    <x v="21"/>
    <n v="380"/>
  </r>
  <r>
    <x v="16"/>
    <x v="14"/>
    <x v="314"/>
    <x v="17"/>
    <n v="380"/>
  </r>
  <r>
    <x v="16"/>
    <x v="3"/>
    <x v="60"/>
    <x v="38"/>
    <n v="379"/>
  </r>
  <r>
    <x v="16"/>
    <x v="10"/>
    <x v="196"/>
    <x v="5"/>
    <n v="378"/>
  </r>
  <r>
    <x v="16"/>
    <x v="16"/>
    <x v="355"/>
    <x v="30"/>
    <n v="378"/>
  </r>
  <r>
    <x v="16"/>
    <x v="13"/>
    <x v="294"/>
    <x v="21"/>
    <n v="377"/>
  </r>
  <r>
    <x v="16"/>
    <x v="15"/>
    <x v="332"/>
    <x v="0"/>
    <n v="377"/>
  </r>
  <r>
    <x v="16"/>
    <x v="16"/>
    <x v="366"/>
    <x v="17"/>
    <n v="377"/>
  </r>
  <r>
    <x v="16"/>
    <x v="3"/>
    <x v="56"/>
    <x v="0"/>
    <n v="376"/>
  </r>
  <r>
    <x v="16"/>
    <x v="13"/>
    <x v="281"/>
    <x v="37"/>
    <n v="376"/>
  </r>
  <r>
    <x v="16"/>
    <x v="15"/>
    <x v="328"/>
    <x v="40"/>
    <n v="376"/>
  </r>
  <r>
    <x v="16"/>
    <x v="10"/>
    <x v="196"/>
    <x v="2"/>
    <n v="374"/>
  </r>
  <r>
    <x v="16"/>
    <x v="14"/>
    <x v="305"/>
    <x v="0"/>
    <n v="374"/>
  </r>
  <r>
    <x v="16"/>
    <x v="3"/>
    <x v="61"/>
    <x v="32"/>
    <n v="373"/>
  </r>
  <r>
    <x v="16"/>
    <x v="10"/>
    <x v="196"/>
    <x v="12"/>
    <n v="373"/>
  </r>
  <r>
    <x v="16"/>
    <x v="15"/>
    <x v="327"/>
    <x v="0"/>
    <n v="373"/>
  </r>
  <r>
    <x v="16"/>
    <x v="4"/>
    <x v="71"/>
    <x v="37"/>
    <n v="372"/>
  </r>
  <r>
    <x v="16"/>
    <x v="10"/>
    <x v="174"/>
    <x v="28"/>
    <n v="372"/>
  </r>
  <r>
    <x v="16"/>
    <x v="10"/>
    <x v="188"/>
    <x v="30"/>
    <n v="372"/>
  </r>
  <r>
    <x v="16"/>
    <x v="0"/>
    <x v="4"/>
    <x v="21"/>
    <n v="371"/>
  </r>
  <r>
    <x v="16"/>
    <x v="10"/>
    <x v="179"/>
    <x v="2"/>
    <n v="371"/>
  </r>
  <r>
    <x v="16"/>
    <x v="16"/>
    <x v="388"/>
    <x v="21"/>
    <n v="371"/>
  </r>
  <r>
    <x v="16"/>
    <x v="18"/>
    <x v="425"/>
    <x v="17"/>
    <n v="370"/>
  </r>
  <r>
    <x v="16"/>
    <x v="17"/>
    <x v="399"/>
    <x v="28"/>
    <n v="369"/>
  </r>
  <r>
    <x v="16"/>
    <x v="3"/>
    <x v="46"/>
    <x v="21"/>
    <n v="368"/>
  </r>
  <r>
    <x v="16"/>
    <x v="4"/>
    <x v="77"/>
    <x v="0"/>
    <n v="368"/>
  </r>
  <r>
    <x v="16"/>
    <x v="16"/>
    <x v="351"/>
    <x v="38"/>
    <n v="367"/>
  </r>
  <r>
    <x v="16"/>
    <x v="9"/>
    <x v="164"/>
    <x v="37"/>
    <n v="366"/>
  </r>
  <r>
    <x v="16"/>
    <x v="10"/>
    <x v="185"/>
    <x v="17"/>
    <n v="366"/>
  </r>
  <r>
    <x v="16"/>
    <x v="7"/>
    <x v="125"/>
    <x v="17"/>
    <n v="365"/>
  </r>
  <r>
    <x v="16"/>
    <x v="9"/>
    <x v="171"/>
    <x v="37"/>
    <n v="365"/>
  </r>
  <r>
    <x v="16"/>
    <x v="13"/>
    <x v="269"/>
    <x v="37"/>
    <n v="365"/>
  </r>
  <r>
    <x v="16"/>
    <x v="3"/>
    <x v="58"/>
    <x v="27"/>
    <n v="363"/>
  </r>
  <r>
    <x v="16"/>
    <x v="12"/>
    <x v="257"/>
    <x v="37"/>
    <n v="361"/>
  </r>
  <r>
    <x v="16"/>
    <x v="8"/>
    <x v="149"/>
    <x v="21"/>
    <n v="360"/>
  </r>
  <r>
    <x v="16"/>
    <x v="9"/>
    <x v="168"/>
    <x v="0"/>
    <n v="360"/>
  </r>
  <r>
    <x v="16"/>
    <x v="12"/>
    <x v="237"/>
    <x v="17"/>
    <n v="360"/>
  </r>
  <r>
    <x v="16"/>
    <x v="13"/>
    <x v="269"/>
    <x v="17"/>
    <n v="360"/>
  </r>
  <r>
    <x v="16"/>
    <x v="0"/>
    <x v="4"/>
    <x v="22"/>
    <n v="359"/>
  </r>
  <r>
    <x v="16"/>
    <x v="6"/>
    <x v="436"/>
    <x v="5"/>
    <n v="359"/>
  </r>
  <r>
    <x v="16"/>
    <x v="17"/>
    <x v="399"/>
    <x v="17"/>
    <n v="359"/>
  </r>
  <r>
    <x v="16"/>
    <x v="10"/>
    <x v="179"/>
    <x v="12"/>
    <n v="358"/>
  </r>
  <r>
    <x v="16"/>
    <x v="13"/>
    <x v="282"/>
    <x v="27"/>
    <n v="358"/>
  </r>
  <r>
    <x v="16"/>
    <x v="0"/>
    <x v="5"/>
    <x v="21"/>
    <n v="356"/>
  </r>
  <r>
    <x v="16"/>
    <x v="6"/>
    <x v="123"/>
    <x v="26"/>
    <n v="356"/>
  </r>
  <r>
    <x v="16"/>
    <x v="11"/>
    <x v="214"/>
    <x v="5"/>
    <n v="356"/>
  </r>
  <r>
    <x v="16"/>
    <x v="13"/>
    <x v="259"/>
    <x v="37"/>
    <n v="356"/>
  </r>
  <r>
    <x v="16"/>
    <x v="14"/>
    <x v="309"/>
    <x v="0"/>
    <n v="356"/>
  </r>
  <r>
    <x v="16"/>
    <x v="4"/>
    <x v="86"/>
    <x v="27"/>
    <n v="355"/>
  </r>
  <r>
    <x v="16"/>
    <x v="11"/>
    <x v="214"/>
    <x v="2"/>
    <n v="355"/>
  </r>
  <r>
    <x v="16"/>
    <x v="16"/>
    <x v="349"/>
    <x v="17"/>
    <n v="355"/>
  </r>
  <r>
    <x v="16"/>
    <x v="1"/>
    <x v="37"/>
    <x v="37"/>
    <n v="354"/>
  </r>
  <r>
    <x v="16"/>
    <x v="5"/>
    <x v="105"/>
    <x v="26"/>
    <n v="354"/>
  </r>
  <r>
    <x v="16"/>
    <x v="7"/>
    <x v="128"/>
    <x v="28"/>
    <n v="354"/>
  </r>
  <r>
    <x v="16"/>
    <x v="11"/>
    <x v="214"/>
    <x v="12"/>
    <n v="354"/>
  </r>
  <r>
    <x v="16"/>
    <x v="3"/>
    <x v="44"/>
    <x v="28"/>
    <n v="353"/>
  </r>
  <r>
    <x v="16"/>
    <x v="7"/>
    <x v="126"/>
    <x v="23"/>
    <n v="352"/>
  </r>
  <r>
    <x v="16"/>
    <x v="17"/>
    <x v="405"/>
    <x v="28"/>
    <n v="349"/>
  </r>
  <r>
    <x v="16"/>
    <x v="14"/>
    <x v="321"/>
    <x v="17"/>
    <n v="348"/>
  </r>
  <r>
    <x v="16"/>
    <x v="0"/>
    <x v="3"/>
    <x v="26"/>
    <n v="347"/>
  </r>
  <r>
    <x v="16"/>
    <x v="8"/>
    <x v="147"/>
    <x v="27"/>
    <n v="347"/>
  </r>
  <r>
    <x v="16"/>
    <x v="9"/>
    <x v="165"/>
    <x v="37"/>
    <n v="346"/>
  </r>
  <r>
    <x v="16"/>
    <x v="15"/>
    <x v="344"/>
    <x v="26"/>
    <n v="346"/>
  </r>
  <r>
    <x v="16"/>
    <x v="4"/>
    <x v="69"/>
    <x v="32"/>
    <n v="345"/>
  </r>
  <r>
    <x v="16"/>
    <x v="1"/>
    <x v="36"/>
    <x v="0"/>
    <n v="343"/>
  </r>
  <r>
    <x v="16"/>
    <x v="16"/>
    <x v="384"/>
    <x v="30"/>
    <n v="343"/>
  </r>
  <r>
    <x v="16"/>
    <x v="6"/>
    <x v="436"/>
    <x v="2"/>
    <n v="342"/>
  </r>
  <r>
    <x v="16"/>
    <x v="15"/>
    <x v="342"/>
    <x v="0"/>
    <n v="342"/>
  </r>
  <r>
    <x v="16"/>
    <x v="4"/>
    <x v="74"/>
    <x v="37"/>
    <n v="341"/>
  </r>
  <r>
    <x v="16"/>
    <x v="6"/>
    <x v="116"/>
    <x v="21"/>
    <n v="341"/>
  </r>
  <r>
    <x v="16"/>
    <x v="11"/>
    <x v="208"/>
    <x v="17"/>
    <n v="341"/>
  </r>
  <r>
    <x v="16"/>
    <x v="3"/>
    <x v="41"/>
    <x v="37"/>
    <n v="340"/>
  </r>
  <r>
    <x v="16"/>
    <x v="1"/>
    <x v="28"/>
    <x v="21"/>
    <n v="339"/>
  </r>
  <r>
    <x v="16"/>
    <x v="6"/>
    <x v="115"/>
    <x v="27"/>
    <n v="339"/>
  </r>
  <r>
    <x v="16"/>
    <x v="5"/>
    <x v="102"/>
    <x v="17"/>
    <n v="338"/>
  </r>
  <r>
    <x v="16"/>
    <x v="11"/>
    <x v="228"/>
    <x v="37"/>
    <n v="336"/>
  </r>
  <r>
    <x v="16"/>
    <x v="11"/>
    <x v="201"/>
    <x v="0"/>
    <n v="335"/>
  </r>
  <r>
    <x v="16"/>
    <x v="4"/>
    <x v="76"/>
    <x v="5"/>
    <n v="334"/>
  </r>
  <r>
    <x v="16"/>
    <x v="9"/>
    <x v="167"/>
    <x v="22"/>
    <n v="334"/>
  </r>
  <r>
    <x v="16"/>
    <x v="10"/>
    <x v="190"/>
    <x v="0"/>
    <n v="334"/>
  </r>
  <r>
    <x v="16"/>
    <x v="12"/>
    <x v="243"/>
    <x v="26"/>
    <n v="334"/>
  </r>
  <r>
    <x v="16"/>
    <x v="13"/>
    <x v="276"/>
    <x v="37"/>
    <n v="334"/>
  </r>
  <r>
    <x v="16"/>
    <x v="13"/>
    <x v="272"/>
    <x v="17"/>
    <n v="333"/>
  </r>
  <r>
    <x v="16"/>
    <x v="16"/>
    <x v="385"/>
    <x v="17"/>
    <n v="333"/>
  </r>
  <r>
    <x v="16"/>
    <x v="0"/>
    <x v="14"/>
    <x v="23"/>
    <n v="332"/>
  </r>
  <r>
    <x v="16"/>
    <x v="15"/>
    <x v="330"/>
    <x v="27"/>
    <n v="332"/>
  </r>
  <r>
    <x v="16"/>
    <x v="7"/>
    <x v="125"/>
    <x v="21"/>
    <n v="331"/>
  </r>
  <r>
    <x v="16"/>
    <x v="15"/>
    <x v="322"/>
    <x v="12"/>
    <n v="330"/>
  </r>
  <r>
    <x v="16"/>
    <x v="13"/>
    <x v="293"/>
    <x v="38"/>
    <n v="329"/>
  </r>
  <r>
    <x v="16"/>
    <x v="16"/>
    <x v="353"/>
    <x v="17"/>
    <n v="329"/>
  </r>
  <r>
    <x v="16"/>
    <x v="17"/>
    <x v="399"/>
    <x v="32"/>
    <n v="329"/>
  </r>
  <r>
    <x v="16"/>
    <x v="13"/>
    <x v="282"/>
    <x v="0"/>
    <n v="328"/>
  </r>
  <r>
    <x v="16"/>
    <x v="15"/>
    <x v="322"/>
    <x v="14"/>
    <n v="328"/>
  </r>
  <r>
    <x v="16"/>
    <x v="4"/>
    <x v="69"/>
    <x v="27"/>
    <n v="326"/>
  </r>
  <r>
    <x v="16"/>
    <x v="5"/>
    <x v="90"/>
    <x v="28"/>
    <n v="326"/>
  </r>
  <r>
    <x v="16"/>
    <x v="5"/>
    <x v="100"/>
    <x v="28"/>
    <n v="326"/>
  </r>
  <r>
    <x v="16"/>
    <x v="16"/>
    <x v="351"/>
    <x v="30"/>
    <n v="326"/>
  </r>
  <r>
    <x v="16"/>
    <x v="1"/>
    <x v="34"/>
    <x v="5"/>
    <n v="325"/>
  </r>
  <r>
    <x v="16"/>
    <x v="12"/>
    <x v="256"/>
    <x v="23"/>
    <n v="325"/>
  </r>
  <r>
    <x v="16"/>
    <x v="18"/>
    <x v="422"/>
    <x v="25"/>
    <n v="325"/>
  </r>
  <r>
    <x v="16"/>
    <x v="18"/>
    <x v="422"/>
    <x v="29"/>
    <n v="325"/>
  </r>
  <r>
    <x v="16"/>
    <x v="4"/>
    <x v="76"/>
    <x v="2"/>
    <n v="324"/>
  </r>
  <r>
    <x v="16"/>
    <x v="15"/>
    <x v="326"/>
    <x v="21"/>
    <n v="324"/>
  </r>
  <r>
    <x v="16"/>
    <x v="3"/>
    <x v="41"/>
    <x v="30"/>
    <n v="323"/>
  </r>
  <r>
    <x v="16"/>
    <x v="7"/>
    <x v="135"/>
    <x v="27"/>
    <n v="323"/>
  </r>
  <r>
    <x v="16"/>
    <x v="13"/>
    <x v="279"/>
    <x v="37"/>
    <n v="323"/>
  </r>
  <r>
    <x v="16"/>
    <x v="13"/>
    <x v="286"/>
    <x v="0"/>
    <n v="323"/>
  </r>
  <r>
    <x v="16"/>
    <x v="16"/>
    <x v="370"/>
    <x v="17"/>
    <n v="323"/>
  </r>
  <r>
    <x v="16"/>
    <x v="16"/>
    <x v="372"/>
    <x v="28"/>
    <n v="323"/>
  </r>
  <r>
    <x v="16"/>
    <x v="13"/>
    <x v="283"/>
    <x v="0"/>
    <n v="322"/>
  </r>
  <r>
    <x v="16"/>
    <x v="13"/>
    <x v="259"/>
    <x v="23"/>
    <n v="321"/>
  </r>
  <r>
    <x v="16"/>
    <x v="16"/>
    <x v="347"/>
    <x v="0"/>
    <n v="321"/>
  </r>
  <r>
    <x v="16"/>
    <x v="17"/>
    <x v="413"/>
    <x v="37"/>
    <n v="321"/>
  </r>
  <r>
    <x v="16"/>
    <x v="4"/>
    <x v="80"/>
    <x v="30"/>
    <n v="320"/>
  </r>
  <r>
    <x v="16"/>
    <x v="15"/>
    <x v="325"/>
    <x v="5"/>
    <n v="320"/>
  </r>
  <r>
    <x v="16"/>
    <x v="1"/>
    <x v="34"/>
    <x v="2"/>
    <n v="319"/>
  </r>
  <r>
    <x v="16"/>
    <x v="5"/>
    <x v="102"/>
    <x v="23"/>
    <n v="319"/>
  </r>
  <r>
    <x v="16"/>
    <x v="16"/>
    <x v="356"/>
    <x v="30"/>
    <n v="319"/>
  </r>
  <r>
    <x v="16"/>
    <x v="6"/>
    <x v="116"/>
    <x v="24"/>
    <n v="318"/>
  </r>
  <r>
    <x v="16"/>
    <x v="9"/>
    <x v="160"/>
    <x v="17"/>
    <n v="317"/>
  </r>
  <r>
    <x v="16"/>
    <x v="15"/>
    <x v="325"/>
    <x v="2"/>
    <n v="317"/>
  </r>
  <r>
    <x v="16"/>
    <x v="0"/>
    <x v="3"/>
    <x v="17"/>
    <n v="316"/>
  </r>
  <r>
    <x v="16"/>
    <x v="8"/>
    <x v="143"/>
    <x v="17"/>
    <n v="316"/>
  </r>
  <r>
    <x v="16"/>
    <x v="3"/>
    <x v="52"/>
    <x v="17"/>
    <n v="315"/>
  </r>
  <r>
    <x v="16"/>
    <x v="11"/>
    <x v="212"/>
    <x v="37"/>
    <n v="315"/>
  </r>
  <r>
    <x v="16"/>
    <x v="15"/>
    <x v="344"/>
    <x v="28"/>
    <n v="315"/>
  </r>
  <r>
    <x v="16"/>
    <x v="15"/>
    <x v="340"/>
    <x v="17"/>
    <n v="314"/>
  </r>
  <r>
    <x v="16"/>
    <x v="15"/>
    <x v="329"/>
    <x v="5"/>
    <n v="313"/>
  </r>
  <r>
    <x v="16"/>
    <x v="4"/>
    <x v="87"/>
    <x v="0"/>
    <n v="312"/>
  </r>
  <r>
    <x v="16"/>
    <x v="0"/>
    <x v="8"/>
    <x v="21"/>
    <n v="311"/>
  </r>
  <r>
    <x v="16"/>
    <x v="1"/>
    <x v="36"/>
    <x v="28"/>
    <n v="311"/>
  </r>
  <r>
    <x v="16"/>
    <x v="3"/>
    <x v="48"/>
    <x v="21"/>
    <n v="311"/>
  </r>
  <r>
    <x v="16"/>
    <x v="0"/>
    <x v="11"/>
    <x v="38"/>
    <n v="310"/>
  </r>
  <r>
    <x v="16"/>
    <x v="6"/>
    <x v="117"/>
    <x v="37"/>
    <n v="309"/>
  </r>
  <r>
    <x v="16"/>
    <x v="11"/>
    <x v="205"/>
    <x v="17"/>
    <n v="308"/>
  </r>
  <r>
    <x v="16"/>
    <x v="0"/>
    <x v="6"/>
    <x v="17"/>
    <n v="307"/>
  </r>
  <r>
    <x v="16"/>
    <x v="3"/>
    <x v="52"/>
    <x v="23"/>
    <n v="307"/>
  </r>
  <r>
    <x v="16"/>
    <x v="9"/>
    <x v="166"/>
    <x v="37"/>
    <n v="307"/>
  </r>
  <r>
    <x v="16"/>
    <x v="15"/>
    <x v="329"/>
    <x v="2"/>
    <n v="306"/>
  </r>
  <r>
    <x v="16"/>
    <x v="3"/>
    <x v="51"/>
    <x v="0"/>
    <n v="304"/>
  </r>
  <r>
    <x v="16"/>
    <x v="4"/>
    <x v="86"/>
    <x v="0"/>
    <n v="304"/>
  </r>
  <r>
    <x v="16"/>
    <x v="13"/>
    <x v="282"/>
    <x v="21"/>
    <n v="304"/>
  </r>
  <r>
    <x v="16"/>
    <x v="14"/>
    <x v="298"/>
    <x v="30"/>
    <n v="303"/>
  </r>
  <r>
    <x v="16"/>
    <x v="0"/>
    <x v="11"/>
    <x v="17"/>
    <n v="302"/>
  </r>
  <r>
    <x v="16"/>
    <x v="4"/>
    <x v="83"/>
    <x v="0"/>
    <n v="302"/>
  </r>
  <r>
    <x v="16"/>
    <x v="9"/>
    <x v="158"/>
    <x v="17"/>
    <n v="302"/>
  </r>
  <r>
    <x v="16"/>
    <x v="13"/>
    <x v="287"/>
    <x v="0"/>
    <n v="302"/>
  </r>
  <r>
    <x v="16"/>
    <x v="16"/>
    <x v="370"/>
    <x v="37"/>
    <n v="302"/>
  </r>
  <r>
    <x v="16"/>
    <x v="4"/>
    <x v="81"/>
    <x v="0"/>
    <n v="301"/>
  </r>
  <r>
    <x v="16"/>
    <x v="4"/>
    <x v="79"/>
    <x v="37"/>
    <n v="299"/>
  </r>
  <r>
    <x v="16"/>
    <x v="16"/>
    <x v="377"/>
    <x v="17"/>
    <n v="299"/>
  </r>
  <r>
    <x v="16"/>
    <x v="17"/>
    <x v="404"/>
    <x v="37"/>
    <n v="299"/>
  </r>
  <r>
    <x v="16"/>
    <x v="8"/>
    <x v="147"/>
    <x v="37"/>
    <n v="298"/>
  </r>
  <r>
    <x v="16"/>
    <x v="7"/>
    <x v="132"/>
    <x v="24"/>
    <n v="297"/>
  </r>
  <r>
    <x v="16"/>
    <x v="7"/>
    <x v="129"/>
    <x v="22"/>
    <n v="296"/>
  </r>
  <r>
    <x v="16"/>
    <x v="10"/>
    <x v="173"/>
    <x v="5"/>
    <n v="296"/>
  </r>
  <r>
    <x v="16"/>
    <x v="16"/>
    <x v="349"/>
    <x v="37"/>
    <n v="296"/>
  </r>
  <r>
    <x v="16"/>
    <x v="12"/>
    <x v="239"/>
    <x v="24"/>
    <n v="295"/>
  </r>
  <r>
    <x v="16"/>
    <x v="4"/>
    <x v="64"/>
    <x v="5"/>
    <n v="294"/>
  </r>
  <r>
    <x v="16"/>
    <x v="8"/>
    <x v="151"/>
    <x v="37"/>
    <n v="293"/>
  </r>
  <r>
    <x v="16"/>
    <x v="13"/>
    <x v="261"/>
    <x v="32"/>
    <n v="293"/>
  </r>
  <r>
    <x v="16"/>
    <x v="15"/>
    <x v="323"/>
    <x v="37"/>
    <n v="293"/>
  </r>
  <r>
    <x v="16"/>
    <x v="16"/>
    <x v="381"/>
    <x v="17"/>
    <n v="293"/>
  </r>
  <r>
    <x v="16"/>
    <x v="17"/>
    <x v="401"/>
    <x v="32"/>
    <n v="293"/>
  </r>
  <r>
    <x v="16"/>
    <x v="6"/>
    <x v="114"/>
    <x v="30"/>
    <n v="292"/>
  </r>
  <r>
    <x v="16"/>
    <x v="0"/>
    <x v="4"/>
    <x v="27"/>
    <n v="291"/>
  </r>
  <r>
    <x v="16"/>
    <x v="1"/>
    <x v="33"/>
    <x v="28"/>
    <n v="291"/>
  </r>
  <r>
    <x v="16"/>
    <x v="4"/>
    <x v="80"/>
    <x v="5"/>
    <n v="291"/>
  </r>
  <r>
    <x v="16"/>
    <x v="11"/>
    <x v="224"/>
    <x v="32"/>
    <n v="291"/>
  </r>
  <r>
    <x v="16"/>
    <x v="1"/>
    <x v="34"/>
    <x v="14"/>
    <n v="289"/>
  </r>
  <r>
    <x v="16"/>
    <x v="5"/>
    <x v="101"/>
    <x v="23"/>
    <n v="289"/>
  </r>
  <r>
    <x v="16"/>
    <x v="10"/>
    <x v="188"/>
    <x v="0"/>
    <n v="289"/>
  </r>
  <r>
    <x v="16"/>
    <x v="4"/>
    <x v="64"/>
    <x v="2"/>
    <n v="288"/>
  </r>
  <r>
    <x v="16"/>
    <x v="6"/>
    <x v="114"/>
    <x v="5"/>
    <n v="288"/>
  </r>
  <r>
    <x v="16"/>
    <x v="13"/>
    <x v="279"/>
    <x v="27"/>
    <n v="287"/>
  </r>
  <r>
    <x v="16"/>
    <x v="9"/>
    <x v="159"/>
    <x v="30"/>
    <n v="286"/>
  </r>
  <r>
    <x v="16"/>
    <x v="10"/>
    <x v="180"/>
    <x v="5"/>
    <n v="286"/>
  </r>
  <r>
    <x v="16"/>
    <x v="12"/>
    <x v="245"/>
    <x v="37"/>
    <n v="286"/>
  </r>
  <r>
    <x v="16"/>
    <x v="16"/>
    <x v="360"/>
    <x v="0"/>
    <n v="286"/>
  </r>
  <r>
    <x v="16"/>
    <x v="4"/>
    <x v="79"/>
    <x v="17"/>
    <n v="285"/>
  </r>
  <r>
    <x v="16"/>
    <x v="10"/>
    <x v="173"/>
    <x v="2"/>
    <n v="285"/>
  </r>
  <r>
    <x v="16"/>
    <x v="12"/>
    <x v="255"/>
    <x v="37"/>
    <n v="285"/>
  </r>
  <r>
    <x v="16"/>
    <x v="15"/>
    <x v="328"/>
    <x v="12"/>
    <n v="285"/>
  </r>
  <r>
    <x v="16"/>
    <x v="4"/>
    <x v="80"/>
    <x v="2"/>
    <n v="284"/>
  </r>
  <r>
    <x v="16"/>
    <x v="10"/>
    <x v="183"/>
    <x v="0"/>
    <n v="284"/>
  </r>
  <r>
    <x v="16"/>
    <x v="6"/>
    <x v="114"/>
    <x v="2"/>
    <n v="283"/>
  </r>
  <r>
    <x v="16"/>
    <x v="12"/>
    <x v="244"/>
    <x v="0"/>
    <n v="282"/>
  </r>
  <r>
    <x v="16"/>
    <x v="17"/>
    <x v="408"/>
    <x v="17"/>
    <n v="282"/>
  </r>
  <r>
    <x v="16"/>
    <x v="4"/>
    <x v="79"/>
    <x v="0"/>
    <n v="281"/>
  </r>
  <r>
    <x v="16"/>
    <x v="5"/>
    <x v="107"/>
    <x v="21"/>
    <n v="281"/>
  </r>
  <r>
    <x v="16"/>
    <x v="6"/>
    <x v="114"/>
    <x v="0"/>
    <n v="281"/>
  </r>
  <r>
    <x v="16"/>
    <x v="7"/>
    <x v="131"/>
    <x v="24"/>
    <n v="281"/>
  </r>
  <r>
    <x v="16"/>
    <x v="4"/>
    <x v="71"/>
    <x v="28"/>
    <n v="280"/>
  </r>
  <r>
    <x v="16"/>
    <x v="4"/>
    <x v="75"/>
    <x v="5"/>
    <n v="280"/>
  </r>
  <r>
    <x v="16"/>
    <x v="16"/>
    <x v="361"/>
    <x v="17"/>
    <n v="280"/>
  </r>
  <r>
    <x v="16"/>
    <x v="3"/>
    <x v="55"/>
    <x v="32"/>
    <n v="279"/>
  </r>
  <r>
    <x v="16"/>
    <x v="10"/>
    <x v="188"/>
    <x v="32"/>
    <n v="279"/>
  </r>
  <r>
    <x v="16"/>
    <x v="11"/>
    <x v="216"/>
    <x v="17"/>
    <n v="279"/>
  </r>
  <r>
    <x v="16"/>
    <x v="3"/>
    <x v="46"/>
    <x v="0"/>
    <n v="278"/>
  </r>
  <r>
    <x v="16"/>
    <x v="4"/>
    <x v="67"/>
    <x v="32"/>
    <n v="278"/>
  </r>
  <r>
    <x v="16"/>
    <x v="4"/>
    <x v="75"/>
    <x v="2"/>
    <n v="278"/>
  </r>
  <r>
    <x v="16"/>
    <x v="5"/>
    <x v="101"/>
    <x v="17"/>
    <n v="278"/>
  </r>
  <r>
    <x v="16"/>
    <x v="10"/>
    <x v="173"/>
    <x v="12"/>
    <n v="278"/>
  </r>
  <r>
    <x v="16"/>
    <x v="10"/>
    <x v="182"/>
    <x v="32"/>
    <n v="278"/>
  </r>
  <r>
    <x v="16"/>
    <x v="0"/>
    <x v="8"/>
    <x v="17"/>
    <n v="277"/>
  </r>
  <r>
    <x v="16"/>
    <x v="5"/>
    <x v="96"/>
    <x v="38"/>
    <n v="277"/>
  </r>
  <r>
    <x v="16"/>
    <x v="10"/>
    <x v="175"/>
    <x v="37"/>
    <n v="277"/>
  </r>
  <r>
    <x v="16"/>
    <x v="12"/>
    <x v="256"/>
    <x v="24"/>
    <n v="277"/>
  </r>
  <r>
    <x v="16"/>
    <x v="0"/>
    <x v="1"/>
    <x v="28"/>
    <n v="276"/>
  </r>
  <r>
    <x v="16"/>
    <x v="11"/>
    <x v="223"/>
    <x v="17"/>
    <n v="276"/>
  </r>
  <r>
    <x v="16"/>
    <x v="13"/>
    <x v="289"/>
    <x v="0"/>
    <n v="276"/>
  </r>
  <r>
    <x v="16"/>
    <x v="6"/>
    <x v="436"/>
    <x v="14"/>
    <n v="275"/>
  </r>
  <r>
    <x v="16"/>
    <x v="6"/>
    <x v="123"/>
    <x v="21"/>
    <n v="275"/>
  </r>
  <r>
    <x v="16"/>
    <x v="9"/>
    <x v="169"/>
    <x v="17"/>
    <n v="275"/>
  </r>
  <r>
    <x v="16"/>
    <x v="4"/>
    <x v="75"/>
    <x v="12"/>
    <n v="274"/>
  </r>
  <r>
    <x v="16"/>
    <x v="10"/>
    <x v="182"/>
    <x v="27"/>
    <n v="274"/>
  </r>
  <r>
    <x v="16"/>
    <x v="16"/>
    <x v="372"/>
    <x v="38"/>
    <n v="274"/>
  </r>
  <r>
    <x v="16"/>
    <x v="10"/>
    <x v="181"/>
    <x v="37"/>
    <n v="271"/>
  </r>
  <r>
    <x v="16"/>
    <x v="11"/>
    <x v="231"/>
    <x v="21"/>
    <n v="271"/>
  </r>
  <r>
    <x v="16"/>
    <x v="15"/>
    <x v="335"/>
    <x v="17"/>
    <n v="271"/>
  </r>
  <r>
    <x v="16"/>
    <x v="15"/>
    <x v="338"/>
    <x v="26"/>
    <n v="271"/>
  </r>
  <r>
    <x v="16"/>
    <x v="18"/>
    <x v="423"/>
    <x v="37"/>
    <n v="271"/>
  </r>
  <r>
    <x v="16"/>
    <x v="0"/>
    <x v="12"/>
    <x v="5"/>
    <n v="270"/>
  </r>
  <r>
    <x v="16"/>
    <x v="3"/>
    <x v="54"/>
    <x v="0"/>
    <n v="270"/>
  </r>
  <r>
    <x v="16"/>
    <x v="7"/>
    <x v="131"/>
    <x v="0"/>
    <n v="270"/>
  </r>
  <r>
    <x v="16"/>
    <x v="14"/>
    <x v="300"/>
    <x v="17"/>
    <n v="270"/>
  </r>
  <r>
    <x v="16"/>
    <x v="6"/>
    <x v="118"/>
    <x v="38"/>
    <n v="269"/>
  </r>
  <r>
    <x v="16"/>
    <x v="8"/>
    <x v="145"/>
    <x v="27"/>
    <n v="269"/>
  </r>
  <r>
    <x v="16"/>
    <x v="10"/>
    <x v="187"/>
    <x v="0"/>
    <n v="269"/>
  </r>
  <r>
    <x v="16"/>
    <x v="4"/>
    <x v="67"/>
    <x v="37"/>
    <n v="268"/>
  </r>
  <r>
    <x v="16"/>
    <x v="5"/>
    <x v="91"/>
    <x v="26"/>
    <n v="268"/>
  </r>
  <r>
    <x v="16"/>
    <x v="7"/>
    <x v="130"/>
    <x v="27"/>
    <n v="268"/>
  </r>
  <r>
    <x v="16"/>
    <x v="14"/>
    <x v="319"/>
    <x v="17"/>
    <n v="268"/>
  </r>
  <r>
    <x v="16"/>
    <x v="6"/>
    <x v="117"/>
    <x v="21"/>
    <n v="267"/>
  </r>
  <r>
    <x v="16"/>
    <x v="7"/>
    <x v="135"/>
    <x v="37"/>
    <n v="267"/>
  </r>
  <r>
    <x v="16"/>
    <x v="8"/>
    <x v="150"/>
    <x v="28"/>
    <n v="267"/>
  </r>
  <r>
    <x v="16"/>
    <x v="13"/>
    <x v="265"/>
    <x v="21"/>
    <n v="267"/>
  </r>
  <r>
    <x v="16"/>
    <x v="14"/>
    <x v="315"/>
    <x v="5"/>
    <n v="267"/>
  </r>
  <r>
    <x v="16"/>
    <x v="16"/>
    <x v="386"/>
    <x v="21"/>
    <n v="267"/>
  </r>
  <r>
    <x v="16"/>
    <x v="6"/>
    <x v="116"/>
    <x v="17"/>
    <n v="266"/>
  </r>
  <r>
    <x v="16"/>
    <x v="9"/>
    <x v="164"/>
    <x v="21"/>
    <n v="266"/>
  </r>
  <r>
    <x v="16"/>
    <x v="11"/>
    <x v="232"/>
    <x v="25"/>
    <n v="266"/>
  </r>
  <r>
    <x v="16"/>
    <x v="11"/>
    <x v="232"/>
    <x v="29"/>
    <n v="266"/>
  </r>
  <r>
    <x v="16"/>
    <x v="15"/>
    <x v="328"/>
    <x v="14"/>
    <n v="266"/>
  </r>
  <r>
    <x v="16"/>
    <x v="16"/>
    <x v="363"/>
    <x v="0"/>
    <n v="266"/>
  </r>
  <r>
    <x v="16"/>
    <x v="1"/>
    <x v="34"/>
    <x v="17"/>
    <n v="265"/>
  </r>
  <r>
    <x v="16"/>
    <x v="13"/>
    <x v="260"/>
    <x v="21"/>
    <n v="265"/>
  </r>
  <r>
    <x v="16"/>
    <x v="16"/>
    <x v="358"/>
    <x v="17"/>
    <n v="265"/>
  </r>
  <r>
    <x v="16"/>
    <x v="12"/>
    <x v="257"/>
    <x v="5"/>
    <n v="264"/>
  </r>
  <r>
    <x v="16"/>
    <x v="17"/>
    <x v="411"/>
    <x v="21"/>
    <n v="264"/>
  </r>
  <r>
    <x v="16"/>
    <x v="0"/>
    <x v="2"/>
    <x v="38"/>
    <n v="263"/>
  </r>
  <r>
    <x v="16"/>
    <x v="0"/>
    <x v="2"/>
    <x v="5"/>
    <n v="263"/>
  </r>
  <r>
    <x v="16"/>
    <x v="3"/>
    <x v="62"/>
    <x v="32"/>
    <n v="263"/>
  </r>
  <r>
    <x v="16"/>
    <x v="4"/>
    <x v="64"/>
    <x v="12"/>
    <n v="263"/>
  </r>
  <r>
    <x v="16"/>
    <x v="15"/>
    <x v="331"/>
    <x v="40"/>
    <n v="263"/>
  </r>
  <r>
    <x v="16"/>
    <x v="0"/>
    <x v="12"/>
    <x v="2"/>
    <n v="262"/>
  </r>
  <r>
    <x v="16"/>
    <x v="6"/>
    <x v="110"/>
    <x v="21"/>
    <n v="262"/>
  </r>
  <r>
    <x v="16"/>
    <x v="12"/>
    <x v="256"/>
    <x v="5"/>
    <n v="262"/>
  </r>
  <r>
    <x v="16"/>
    <x v="12"/>
    <x v="257"/>
    <x v="2"/>
    <n v="262"/>
  </r>
  <r>
    <x v="16"/>
    <x v="13"/>
    <x v="259"/>
    <x v="27"/>
    <n v="262"/>
  </r>
  <r>
    <x v="16"/>
    <x v="14"/>
    <x v="315"/>
    <x v="2"/>
    <n v="262"/>
  </r>
  <r>
    <x v="16"/>
    <x v="5"/>
    <x v="89"/>
    <x v="30"/>
    <n v="261"/>
  </r>
  <r>
    <x v="16"/>
    <x v="5"/>
    <x v="98"/>
    <x v="17"/>
    <n v="261"/>
  </r>
  <r>
    <x v="16"/>
    <x v="14"/>
    <x v="315"/>
    <x v="12"/>
    <n v="261"/>
  </r>
  <r>
    <x v="16"/>
    <x v="4"/>
    <x v="76"/>
    <x v="23"/>
    <n v="260"/>
  </r>
  <r>
    <x v="16"/>
    <x v="7"/>
    <x v="134"/>
    <x v="37"/>
    <n v="260"/>
  </r>
  <r>
    <x v="16"/>
    <x v="4"/>
    <x v="66"/>
    <x v="32"/>
    <n v="259"/>
  </r>
  <r>
    <x v="16"/>
    <x v="6"/>
    <x v="112"/>
    <x v="0"/>
    <n v="259"/>
  </r>
  <r>
    <x v="16"/>
    <x v="12"/>
    <x v="256"/>
    <x v="2"/>
    <n v="259"/>
  </r>
  <r>
    <x v="16"/>
    <x v="17"/>
    <x v="415"/>
    <x v="17"/>
    <n v="259"/>
  </r>
  <r>
    <x v="16"/>
    <x v="3"/>
    <x v="50"/>
    <x v="5"/>
    <n v="258"/>
  </r>
  <r>
    <x v="16"/>
    <x v="5"/>
    <x v="91"/>
    <x v="24"/>
    <n v="258"/>
  </r>
  <r>
    <x v="16"/>
    <x v="10"/>
    <x v="183"/>
    <x v="23"/>
    <n v="258"/>
  </r>
  <r>
    <x v="16"/>
    <x v="0"/>
    <x v="2"/>
    <x v="2"/>
    <n v="257"/>
  </r>
  <r>
    <x v="16"/>
    <x v="1"/>
    <x v="20"/>
    <x v="28"/>
    <n v="257"/>
  </r>
  <r>
    <x v="16"/>
    <x v="3"/>
    <x v="52"/>
    <x v="30"/>
    <n v="257"/>
  </r>
  <r>
    <x v="16"/>
    <x v="15"/>
    <x v="326"/>
    <x v="17"/>
    <n v="257"/>
  </r>
  <r>
    <x v="16"/>
    <x v="0"/>
    <x v="2"/>
    <x v="40"/>
    <n v="256"/>
  </r>
  <r>
    <x v="16"/>
    <x v="10"/>
    <x v="180"/>
    <x v="2"/>
    <n v="256"/>
  </r>
  <r>
    <x v="16"/>
    <x v="16"/>
    <x v="379"/>
    <x v="30"/>
    <n v="256"/>
  </r>
  <r>
    <x v="16"/>
    <x v="1"/>
    <x v="20"/>
    <x v="30"/>
    <n v="255"/>
  </r>
  <r>
    <x v="16"/>
    <x v="5"/>
    <x v="103"/>
    <x v="30"/>
    <n v="255"/>
  </r>
  <r>
    <x v="16"/>
    <x v="9"/>
    <x v="170"/>
    <x v="22"/>
    <n v="255"/>
  </r>
  <r>
    <x v="16"/>
    <x v="14"/>
    <x v="321"/>
    <x v="21"/>
    <n v="254"/>
  </r>
  <r>
    <x v="16"/>
    <x v="15"/>
    <x v="342"/>
    <x v="30"/>
    <n v="253"/>
  </r>
  <r>
    <x v="16"/>
    <x v="5"/>
    <x v="100"/>
    <x v="38"/>
    <n v="252"/>
  </r>
  <r>
    <x v="16"/>
    <x v="17"/>
    <x v="414"/>
    <x v="22"/>
    <n v="252"/>
  </r>
  <r>
    <x v="16"/>
    <x v="0"/>
    <x v="8"/>
    <x v="23"/>
    <n v="251"/>
  </r>
  <r>
    <x v="16"/>
    <x v="4"/>
    <x v="79"/>
    <x v="28"/>
    <n v="251"/>
  </r>
  <r>
    <x v="16"/>
    <x v="3"/>
    <x v="41"/>
    <x v="26"/>
    <n v="250"/>
  </r>
  <r>
    <x v="16"/>
    <x v="3"/>
    <x v="43"/>
    <x v="14"/>
    <n v="250"/>
  </r>
  <r>
    <x v="16"/>
    <x v="3"/>
    <x v="50"/>
    <x v="2"/>
    <n v="250"/>
  </r>
  <r>
    <x v="16"/>
    <x v="12"/>
    <x v="243"/>
    <x v="23"/>
    <n v="250"/>
  </r>
  <r>
    <x v="16"/>
    <x v="14"/>
    <x v="316"/>
    <x v="5"/>
    <n v="250"/>
  </r>
  <r>
    <x v="16"/>
    <x v="1"/>
    <x v="26"/>
    <x v="21"/>
    <n v="249"/>
  </r>
  <r>
    <x v="16"/>
    <x v="15"/>
    <x v="326"/>
    <x v="0"/>
    <n v="249"/>
  </r>
  <r>
    <x v="16"/>
    <x v="1"/>
    <x v="24"/>
    <x v="2"/>
    <n v="248"/>
  </r>
  <r>
    <x v="16"/>
    <x v="1"/>
    <x v="24"/>
    <x v="5"/>
    <n v="248"/>
  </r>
  <r>
    <x v="16"/>
    <x v="1"/>
    <x v="30"/>
    <x v="37"/>
    <n v="248"/>
  </r>
  <r>
    <x v="16"/>
    <x v="3"/>
    <x v="45"/>
    <x v="5"/>
    <n v="248"/>
  </r>
  <r>
    <x v="16"/>
    <x v="6"/>
    <x v="111"/>
    <x v="22"/>
    <n v="248"/>
  </r>
  <r>
    <x v="16"/>
    <x v="9"/>
    <x v="169"/>
    <x v="0"/>
    <n v="248"/>
  </r>
  <r>
    <x v="16"/>
    <x v="10"/>
    <x v="193"/>
    <x v="5"/>
    <n v="248"/>
  </r>
  <r>
    <x v="16"/>
    <x v="11"/>
    <x v="210"/>
    <x v="2"/>
    <n v="248"/>
  </r>
  <r>
    <x v="16"/>
    <x v="11"/>
    <x v="210"/>
    <x v="5"/>
    <n v="248"/>
  </r>
  <r>
    <x v="16"/>
    <x v="12"/>
    <x v="256"/>
    <x v="12"/>
    <n v="248"/>
  </r>
  <r>
    <x v="16"/>
    <x v="0"/>
    <x v="3"/>
    <x v="23"/>
    <n v="247"/>
  </r>
  <r>
    <x v="16"/>
    <x v="3"/>
    <x v="57"/>
    <x v="21"/>
    <n v="247"/>
  </r>
  <r>
    <x v="16"/>
    <x v="9"/>
    <x v="171"/>
    <x v="17"/>
    <n v="247"/>
  </r>
  <r>
    <x v="16"/>
    <x v="7"/>
    <x v="133"/>
    <x v="38"/>
    <n v="246"/>
  </r>
  <r>
    <x v="16"/>
    <x v="12"/>
    <x v="244"/>
    <x v="2"/>
    <n v="246"/>
  </r>
  <r>
    <x v="16"/>
    <x v="12"/>
    <x v="244"/>
    <x v="5"/>
    <n v="246"/>
  </r>
  <r>
    <x v="16"/>
    <x v="14"/>
    <x v="316"/>
    <x v="40"/>
    <n v="246"/>
  </r>
  <r>
    <x v="16"/>
    <x v="11"/>
    <x v="224"/>
    <x v="0"/>
    <n v="245"/>
  </r>
  <r>
    <x v="16"/>
    <x v="0"/>
    <x v="15"/>
    <x v="17"/>
    <n v="244"/>
  </r>
  <r>
    <x v="16"/>
    <x v="16"/>
    <x v="382"/>
    <x v="17"/>
    <n v="244"/>
  </r>
  <r>
    <x v="16"/>
    <x v="3"/>
    <x v="51"/>
    <x v="38"/>
    <n v="243"/>
  </r>
  <r>
    <x v="16"/>
    <x v="5"/>
    <x v="91"/>
    <x v="5"/>
    <n v="243"/>
  </r>
  <r>
    <x v="16"/>
    <x v="13"/>
    <x v="281"/>
    <x v="17"/>
    <n v="243"/>
  </r>
  <r>
    <x v="16"/>
    <x v="14"/>
    <x v="316"/>
    <x v="2"/>
    <n v="243"/>
  </r>
  <r>
    <x v="16"/>
    <x v="1"/>
    <x v="20"/>
    <x v="21"/>
    <n v="242"/>
  </r>
  <r>
    <x v="16"/>
    <x v="6"/>
    <x v="436"/>
    <x v="38"/>
    <n v="242"/>
  </r>
  <r>
    <x v="16"/>
    <x v="8"/>
    <x v="145"/>
    <x v="21"/>
    <n v="242"/>
  </r>
  <r>
    <x v="16"/>
    <x v="0"/>
    <x v="12"/>
    <x v="14"/>
    <n v="241"/>
  </r>
  <r>
    <x v="16"/>
    <x v="0"/>
    <x v="14"/>
    <x v="21"/>
    <n v="241"/>
  </r>
  <r>
    <x v="16"/>
    <x v="1"/>
    <x v="25"/>
    <x v="0"/>
    <n v="241"/>
  </r>
  <r>
    <x v="16"/>
    <x v="3"/>
    <x v="44"/>
    <x v="38"/>
    <n v="241"/>
  </r>
  <r>
    <x v="16"/>
    <x v="16"/>
    <x v="365"/>
    <x v="17"/>
    <n v="241"/>
  </r>
  <r>
    <x v="16"/>
    <x v="6"/>
    <x v="118"/>
    <x v="5"/>
    <n v="240"/>
  </r>
  <r>
    <x v="16"/>
    <x v="10"/>
    <x v="181"/>
    <x v="5"/>
    <n v="240"/>
  </r>
  <r>
    <x v="16"/>
    <x v="10"/>
    <x v="189"/>
    <x v="37"/>
    <n v="240"/>
  </r>
  <r>
    <x v="16"/>
    <x v="14"/>
    <x v="317"/>
    <x v="30"/>
    <n v="240"/>
  </r>
  <r>
    <x v="16"/>
    <x v="16"/>
    <x v="385"/>
    <x v="32"/>
    <n v="240"/>
  </r>
  <r>
    <x v="16"/>
    <x v="0"/>
    <x v="2"/>
    <x v="28"/>
    <n v="239"/>
  </r>
  <r>
    <x v="16"/>
    <x v="5"/>
    <x v="91"/>
    <x v="2"/>
    <n v="239"/>
  </r>
  <r>
    <x v="16"/>
    <x v="10"/>
    <x v="193"/>
    <x v="12"/>
    <n v="239"/>
  </r>
  <r>
    <x v="16"/>
    <x v="10"/>
    <x v="193"/>
    <x v="2"/>
    <n v="239"/>
  </r>
  <r>
    <x v="16"/>
    <x v="11"/>
    <x v="224"/>
    <x v="37"/>
    <n v="239"/>
  </r>
  <r>
    <x v="16"/>
    <x v="13"/>
    <x v="275"/>
    <x v="22"/>
    <n v="239"/>
  </r>
  <r>
    <x v="16"/>
    <x v="1"/>
    <x v="33"/>
    <x v="30"/>
    <n v="238"/>
  </r>
  <r>
    <x v="16"/>
    <x v="4"/>
    <x v="81"/>
    <x v="17"/>
    <n v="238"/>
  </r>
  <r>
    <x v="16"/>
    <x v="12"/>
    <x v="257"/>
    <x v="12"/>
    <n v="238"/>
  </r>
  <r>
    <x v="16"/>
    <x v="3"/>
    <x v="45"/>
    <x v="2"/>
    <n v="237"/>
  </r>
  <r>
    <x v="16"/>
    <x v="3"/>
    <x v="53"/>
    <x v="37"/>
    <n v="237"/>
  </r>
  <r>
    <x v="16"/>
    <x v="5"/>
    <x v="104"/>
    <x v="17"/>
    <n v="236"/>
  </r>
  <r>
    <x v="16"/>
    <x v="11"/>
    <x v="202"/>
    <x v="0"/>
    <n v="236"/>
  </r>
  <r>
    <x v="16"/>
    <x v="11"/>
    <x v="207"/>
    <x v="5"/>
    <n v="236"/>
  </r>
  <r>
    <x v="16"/>
    <x v="11"/>
    <x v="214"/>
    <x v="32"/>
    <n v="236"/>
  </r>
  <r>
    <x v="16"/>
    <x v="12"/>
    <x v="244"/>
    <x v="12"/>
    <n v="236"/>
  </r>
  <r>
    <x v="16"/>
    <x v="16"/>
    <x v="352"/>
    <x v="37"/>
    <n v="236"/>
  </r>
  <r>
    <x v="16"/>
    <x v="16"/>
    <x v="384"/>
    <x v="0"/>
    <n v="236"/>
  </r>
  <r>
    <x v="16"/>
    <x v="7"/>
    <x v="128"/>
    <x v="21"/>
    <n v="235"/>
  </r>
  <r>
    <x v="16"/>
    <x v="7"/>
    <x v="133"/>
    <x v="23"/>
    <n v="235"/>
  </r>
  <r>
    <x v="16"/>
    <x v="10"/>
    <x v="196"/>
    <x v="9"/>
    <n v="235"/>
  </r>
  <r>
    <x v="16"/>
    <x v="1"/>
    <x v="18"/>
    <x v="30"/>
    <n v="234"/>
  </r>
  <r>
    <x v="16"/>
    <x v="11"/>
    <x v="207"/>
    <x v="12"/>
    <n v="234"/>
  </r>
  <r>
    <x v="16"/>
    <x v="11"/>
    <x v="207"/>
    <x v="2"/>
    <n v="234"/>
  </r>
  <r>
    <x v="16"/>
    <x v="3"/>
    <x v="49"/>
    <x v="0"/>
    <n v="233"/>
  </r>
  <r>
    <x v="16"/>
    <x v="5"/>
    <x v="109"/>
    <x v="0"/>
    <n v="233"/>
  </r>
  <r>
    <x v="16"/>
    <x v="10"/>
    <x v="180"/>
    <x v="12"/>
    <n v="233"/>
  </r>
  <r>
    <x v="16"/>
    <x v="15"/>
    <x v="336"/>
    <x v="30"/>
    <n v="233"/>
  </r>
  <r>
    <x v="16"/>
    <x v="5"/>
    <x v="104"/>
    <x v="38"/>
    <n v="232"/>
  </r>
  <r>
    <x v="16"/>
    <x v="11"/>
    <x v="210"/>
    <x v="37"/>
    <n v="232"/>
  </r>
  <r>
    <x v="16"/>
    <x v="12"/>
    <x v="241"/>
    <x v="0"/>
    <n v="232"/>
  </r>
  <r>
    <x v="16"/>
    <x v="14"/>
    <x v="319"/>
    <x v="30"/>
    <n v="232"/>
  </r>
  <r>
    <x v="16"/>
    <x v="7"/>
    <x v="134"/>
    <x v="0"/>
    <n v="231"/>
  </r>
  <r>
    <x v="16"/>
    <x v="8"/>
    <x v="153"/>
    <x v="0"/>
    <n v="231"/>
  </r>
  <r>
    <x v="16"/>
    <x v="14"/>
    <x v="315"/>
    <x v="30"/>
    <n v="231"/>
  </r>
  <r>
    <x v="16"/>
    <x v="16"/>
    <x v="356"/>
    <x v="0"/>
    <n v="231"/>
  </r>
  <r>
    <x v="16"/>
    <x v="5"/>
    <x v="103"/>
    <x v="28"/>
    <n v="230"/>
  </r>
  <r>
    <x v="16"/>
    <x v="3"/>
    <x v="42"/>
    <x v="0"/>
    <n v="229"/>
  </r>
  <r>
    <x v="16"/>
    <x v="5"/>
    <x v="91"/>
    <x v="30"/>
    <n v="229"/>
  </r>
  <r>
    <x v="16"/>
    <x v="6"/>
    <x v="118"/>
    <x v="2"/>
    <n v="229"/>
  </r>
  <r>
    <x v="16"/>
    <x v="0"/>
    <x v="5"/>
    <x v="38"/>
    <n v="228"/>
  </r>
  <r>
    <x v="16"/>
    <x v="3"/>
    <x v="50"/>
    <x v="17"/>
    <n v="228"/>
  </r>
  <r>
    <x v="16"/>
    <x v="5"/>
    <x v="106"/>
    <x v="22"/>
    <n v="228"/>
  </r>
  <r>
    <x v="16"/>
    <x v="17"/>
    <x v="393"/>
    <x v="17"/>
    <n v="228"/>
  </r>
  <r>
    <x v="16"/>
    <x v="0"/>
    <x v="13"/>
    <x v="21"/>
    <n v="227"/>
  </r>
  <r>
    <x v="16"/>
    <x v="13"/>
    <x v="281"/>
    <x v="21"/>
    <n v="227"/>
  </r>
  <r>
    <x v="16"/>
    <x v="17"/>
    <x v="409"/>
    <x v="37"/>
    <n v="227"/>
  </r>
  <r>
    <x v="16"/>
    <x v="0"/>
    <x v="10"/>
    <x v="30"/>
    <n v="226"/>
  </r>
  <r>
    <x v="16"/>
    <x v="7"/>
    <x v="136"/>
    <x v="0"/>
    <n v="226"/>
  </r>
  <r>
    <x v="16"/>
    <x v="15"/>
    <x v="344"/>
    <x v="5"/>
    <n v="226"/>
  </r>
  <r>
    <x v="16"/>
    <x v="16"/>
    <x v="350"/>
    <x v="30"/>
    <n v="226"/>
  </r>
  <r>
    <x v="16"/>
    <x v="5"/>
    <x v="90"/>
    <x v="17"/>
    <n v="225"/>
  </r>
  <r>
    <x v="16"/>
    <x v="10"/>
    <x v="194"/>
    <x v="5"/>
    <n v="224"/>
  </r>
  <r>
    <x v="16"/>
    <x v="11"/>
    <x v="202"/>
    <x v="30"/>
    <n v="224"/>
  </r>
  <r>
    <x v="16"/>
    <x v="15"/>
    <x v="331"/>
    <x v="0"/>
    <n v="224"/>
  </r>
  <r>
    <x v="16"/>
    <x v="11"/>
    <x v="228"/>
    <x v="5"/>
    <n v="223"/>
  </r>
  <r>
    <x v="16"/>
    <x v="13"/>
    <x v="269"/>
    <x v="24"/>
    <n v="223"/>
  </r>
  <r>
    <x v="16"/>
    <x v="16"/>
    <x v="386"/>
    <x v="25"/>
    <n v="223"/>
  </r>
  <r>
    <x v="16"/>
    <x v="16"/>
    <x v="386"/>
    <x v="29"/>
    <n v="223"/>
  </r>
  <r>
    <x v="16"/>
    <x v="6"/>
    <x v="114"/>
    <x v="14"/>
    <n v="222"/>
  </r>
  <r>
    <x v="16"/>
    <x v="7"/>
    <x v="124"/>
    <x v="30"/>
    <n v="222"/>
  </r>
  <r>
    <x v="16"/>
    <x v="11"/>
    <x v="214"/>
    <x v="9"/>
    <n v="222"/>
  </r>
  <r>
    <x v="16"/>
    <x v="11"/>
    <x v="218"/>
    <x v="17"/>
    <n v="222"/>
  </r>
  <r>
    <x v="16"/>
    <x v="11"/>
    <x v="228"/>
    <x v="12"/>
    <n v="222"/>
  </r>
  <r>
    <x v="16"/>
    <x v="11"/>
    <x v="228"/>
    <x v="2"/>
    <n v="222"/>
  </r>
  <r>
    <x v="16"/>
    <x v="15"/>
    <x v="324"/>
    <x v="0"/>
    <n v="222"/>
  </r>
  <r>
    <x v="16"/>
    <x v="3"/>
    <x v="50"/>
    <x v="14"/>
    <n v="221"/>
  </r>
  <r>
    <x v="16"/>
    <x v="10"/>
    <x v="194"/>
    <x v="2"/>
    <n v="221"/>
  </r>
  <r>
    <x v="16"/>
    <x v="0"/>
    <x v="3"/>
    <x v="5"/>
    <n v="220"/>
  </r>
  <r>
    <x v="16"/>
    <x v="10"/>
    <x v="174"/>
    <x v="26"/>
    <n v="220"/>
  </r>
  <r>
    <x v="16"/>
    <x v="13"/>
    <x v="278"/>
    <x v="0"/>
    <n v="220"/>
  </r>
  <r>
    <x v="16"/>
    <x v="15"/>
    <x v="344"/>
    <x v="2"/>
    <n v="220"/>
  </r>
  <r>
    <x v="16"/>
    <x v="1"/>
    <x v="24"/>
    <x v="14"/>
    <n v="219"/>
  </r>
  <r>
    <x v="16"/>
    <x v="4"/>
    <x v="73"/>
    <x v="5"/>
    <n v="219"/>
  </r>
  <r>
    <x v="16"/>
    <x v="4"/>
    <x v="78"/>
    <x v="17"/>
    <n v="219"/>
  </r>
  <r>
    <x v="16"/>
    <x v="5"/>
    <x v="99"/>
    <x v="17"/>
    <n v="219"/>
  </r>
  <r>
    <x v="16"/>
    <x v="6"/>
    <x v="115"/>
    <x v="23"/>
    <n v="219"/>
  </r>
  <r>
    <x v="16"/>
    <x v="10"/>
    <x v="179"/>
    <x v="4"/>
    <n v="219"/>
  </r>
  <r>
    <x v="16"/>
    <x v="10"/>
    <x v="194"/>
    <x v="12"/>
    <n v="219"/>
  </r>
  <r>
    <x v="16"/>
    <x v="11"/>
    <x v="228"/>
    <x v="0"/>
    <n v="219"/>
  </r>
  <r>
    <x v="16"/>
    <x v="14"/>
    <x v="302"/>
    <x v="26"/>
    <n v="219"/>
  </r>
  <r>
    <x v="16"/>
    <x v="4"/>
    <x v="67"/>
    <x v="0"/>
    <n v="218"/>
  </r>
  <r>
    <x v="16"/>
    <x v="4"/>
    <x v="73"/>
    <x v="12"/>
    <n v="218"/>
  </r>
  <r>
    <x v="16"/>
    <x v="4"/>
    <x v="73"/>
    <x v="2"/>
    <n v="218"/>
  </r>
  <r>
    <x v="16"/>
    <x v="13"/>
    <x v="273"/>
    <x v="21"/>
    <n v="218"/>
  </r>
  <r>
    <x v="16"/>
    <x v="3"/>
    <x v="59"/>
    <x v="5"/>
    <n v="217"/>
  </r>
  <r>
    <x v="16"/>
    <x v="7"/>
    <x v="131"/>
    <x v="23"/>
    <n v="217"/>
  </r>
  <r>
    <x v="16"/>
    <x v="11"/>
    <x v="213"/>
    <x v="37"/>
    <n v="217"/>
  </r>
  <r>
    <x v="16"/>
    <x v="0"/>
    <x v="2"/>
    <x v="14"/>
    <n v="216"/>
  </r>
  <r>
    <x v="16"/>
    <x v="0"/>
    <x v="13"/>
    <x v="37"/>
    <n v="216"/>
  </r>
  <r>
    <x v="16"/>
    <x v="4"/>
    <x v="76"/>
    <x v="14"/>
    <n v="216"/>
  </r>
  <r>
    <x v="16"/>
    <x v="10"/>
    <x v="181"/>
    <x v="2"/>
    <n v="216"/>
  </r>
  <r>
    <x v="16"/>
    <x v="15"/>
    <x v="325"/>
    <x v="14"/>
    <n v="216"/>
  </r>
  <r>
    <x v="16"/>
    <x v="1"/>
    <x v="23"/>
    <x v="22"/>
    <n v="215"/>
  </r>
  <r>
    <x v="16"/>
    <x v="7"/>
    <x v="135"/>
    <x v="17"/>
    <n v="215"/>
  </r>
  <r>
    <x v="16"/>
    <x v="9"/>
    <x v="160"/>
    <x v="0"/>
    <n v="215"/>
  </r>
  <r>
    <x v="16"/>
    <x v="10"/>
    <x v="189"/>
    <x v="30"/>
    <n v="215"/>
  </r>
  <r>
    <x v="16"/>
    <x v="12"/>
    <x v="243"/>
    <x v="32"/>
    <n v="215"/>
  </r>
  <r>
    <x v="16"/>
    <x v="14"/>
    <x v="297"/>
    <x v="5"/>
    <n v="215"/>
  </r>
  <r>
    <x v="16"/>
    <x v="14"/>
    <x v="310"/>
    <x v="0"/>
    <n v="215"/>
  </r>
  <r>
    <x v="16"/>
    <x v="16"/>
    <x v="348"/>
    <x v="21"/>
    <n v="215"/>
  </r>
  <r>
    <x v="16"/>
    <x v="0"/>
    <x v="3"/>
    <x v="2"/>
    <n v="214"/>
  </r>
  <r>
    <x v="16"/>
    <x v="3"/>
    <x v="59"/>
    <x v="2"/>
    <n v="214"/>
  </r>
  <r>
    <x v="16"/>
    <x v="5"/>
    <x v="109"/>
    <x v="17"/>
    <n v="214"/>
  </r>
  <r>
    <x v="16"/>
    <x v="6"/>
    <x v="114"/>
    <x v="17"/>
    <n v="214"/>
  </r>
  <r>
    <x v="16"/>
    <x v="14"/>
    <x v="309"/>
    <x v="5"/>
    <n v="214"/>
  </r>
  <r>
    <x v="16"/>
    <x v="1"/>
    <x v="27"/>
    <x v="21"/>
    <n v="213"/>
  </r>
  <r>
    <x v="16"/>
    <x v="9"/>
    <x v="167"/>
    <x v="0"/>
    <n v="213"/>
  </r>
  <r>
    <x v="16"/>
    <x v="12"/>
    <x v="238"/>
    <x v="32"/>
    <n v="213"/>
  </r>
  <r>
    <x v="16"/>
    <x v="14"/>
    <x v="297"/>
    <x v="2"/>
    <n v="213"/>
  </r>
  <r>
    <x v="16"/>
    <x v="3"/>
    <x v="42"/>
    <x v="38"/>
    <n v="212"/>
  </r>
  <r>
    <x v="16"/>
    <x v="3"/>
    <x v="59"/>
    <x v="12"/>
    <n v="212"/>
  </r>
  <r>
    <x v="16"/>
    <x v="5"/>
    <x v="101"/>
    <x v="5"/>
    <n v="212"/>
  </r>
  <r>
    <x v="16"/>
    <x v="14"/>
    <x v="309"/>
    <x v="2"/>
    <n v="212"/>
  </r>
  <r>
    <x v="16"/>
    <x v="3"/>
    <x v="58"/>
    <x v="40"/>
    <n v="211"/>
  </r>
  <r>
    <x v="16"/>
    <x v="10"/>
    <x v="178"/>
    <x v="27"/>
    <n v="211"/>
  </r>
  <r>
    <x v="16"/>
    <x v="10"/>
    <x v="181"/>
    <x v="12"/>
    <n v="211"/>
  </r>
  <r>
    <x v="16"/>
    <x v="0"/>
    <x v="10"/>
    <x v="5"/>
    <n v="210"/>
  </r>
  <r>
    <x v="16"/>
    <x v="9"/>
    <x v="162"/>
    <x v="28"/>
    <n v="210"/>
  </r>
  <r>
    <x v="16"/>
    <x v="13"/>
    <x v="286"/>
    <x v="38"/>
    <n v="210"/>
  </r>
  <r>
    <x v="16"/>
    <x v="14"/>
    <x v="304"/>
    <x v="5"/>
    <n v="210"/>
  </r>
  <r>
    <x v="16"/>
    <x v="13"/>
    <x v="288"/>
    <x v="0"/>
    <n v="209"/>
  </r>
  <r>
    <x v="16"/>
    <x v="14"/>
    <x v="309"/>
    <x v="12"/>
    <n v="209"/>
  </r>
  <r>
    <x v="16"/>
    <x v="14"/>
    <x v="319"/>
    <x v="37"/>
    <n v="209"/>
  </r>
  <r>
    <x v="16"/>
    <x v="16"/>
    <x v="350"/>
    <x v="0"/>
    <n v="209"/>
  </r>
  <r>
    <x v="16"/>
    <x v="17"/>
    <x v="394"/>
    <x v="37"/>
    <n v="209"/>
  </r>
  <r>
    <x v="16"/>
    <x v="1"/>
    <x v="36"/>
    <x v="22"/>
    <n v="208"/>
  </r>
  <r>
    <x v="16"/>
    <x v="4"/>
    <x v="82"/>
    <x v="2"/>
    <n v="208"/>
  </r>
  <r>
    <x v="16"/>
    <x v="4"/>
    <x v="82"/>
    <x v="5"/>
    <n v="208"/>
  </r>
  <r>
    <x v="16"/>
    <x v="5"/>
    <x v="101"/>
    <x v="2"/>
    <n v="208"/>
  </r>
  <r>
    <x v="16"/>
    <x v="5"/>
    <x v="105"/>
    <x v="21"/>
    <n v="208"/>
  </r>
  <r>
    <x v="16"/>
    <x v="7"/>
    <x v="125"/>
    <x v="23"/>
    <n v="208"/>
  </r>
  <r>
    <x v="16"/>
    <x v="16"/>
    <x v="358"/>
    <x v="28"/>
    <n v="208"/>
  </r>
  <r>
    <x v="16"/>
    <x v="0"/>
    <x v="10"/>
    <x v="2"/>
    <n v="207"/>
  </r>
  <r>
    <x v="16"/>
    <x v="17"/>
    <x v="414"/>
    <x v="17"/>
    <n v="207"/>
  </r>
  <r>
    <x v="16"/>
    <x v="8"/>
    <x v="146"/>
    <x v="21"/>
    <n v="206"/>
  </r>
  <r>
    <x v="16"/>
    <x v="8"/>
    <x v="150"/>
    <x v="22"/>
    <n v="206"/>
  </r>
  <r>
    <x v="16"/>
    <x v="11"/>
    <x v="210"/>
    <x v="11"/>
    <n v="206"/>
  </r>
  <r>
    <x v="16"/>
    <x v="6"/>
    <x v="111"/>
    <x v="17"/>
    <n v="205"/>
  </r>
  <r>
    <x v="16"/>
    <x v="14"/>
    <x v="304"/>
    <x v="2"/>
    <n v="205"/>
  </r>
  <r>
    <x v="16"/>
    <x v="14"/>
    <x v="320"/>
    <x v="0"/>
    <n v="205"/>
  </r>
  <r>
    <x v="16"/>
    <x v="15"/>
    <x v="329"/>
    <x v="12"/>
    <n v="205"/>
  </r>
  <r>
    <x v="16"/>
    <x v="5"/>
    <x v="94"/>
    <x v="17"/>
    <n v="204"/>
  </r>
  <r>
    <x v="16"/>
    <x v="6"/>
    <x v="123"/>
    <x v="28"/>
    <n v="204"/>
  </r>
  <r>
    <x v="16"/>
    <x v="10"/>
    <x v="188"/>
    <x v="5"/>
    <n v="204"/>
  </r>
  <r>
    <x v="16"/>
    <x v="14"/>
    <x v="302"/>
    <x v="38"/>
    <n v="204"/>
  </r>
  <r>
    <x v="16"/>
    <x v="1"/>
    <x v="25"/>
    <x v="40"/>
    <n v="203"/>
  </r>
  <r>
    <x v="16"/>
    <x v="4"/>
    <x v="77"/>
    <x v="5"/>
    <n v="203"/>
  </r>
  <r>
    <x v="16"/>
    <x v="11"/>
    <x v="214"/>
    <x v="30"/>
    <n v="203"/>
  </r>
  <r>
    <x v="16"/>
    <x v="15"/>
    <x v="325"/>
    <x v="12"/>
    <n v="203"/>
  </r>
  <r>
    <x v="16"/>
    <x v="16"/>
    <x v="357"/>
    <x v="0"/>
    <n v="203"/>
  </r>
  <r>
    <x v="16"/>
    <x v="4"/>
    <x v="68"/>
    <x v="32"/>
    <n v="202"/>
  </r>
  <r>
    <x v="16"/>
    <x v="4"/>
    <x v="75"/>
    <x v="30"/>
    <n v="202"/>
  </r>
  <r>
    <x v="16"/>
    <x v="5"/>
    <x v="97"/>
    <x v="0"/>
    <n v="202"/>
  </r>
  <r>
    <x v="16"/>
    <x v="5"/>
    <x v="102"/>
    <x v="26"/>
    <n v="202"/>
  </r>
  <r>
    <x v="16"/>
    <x v="10"/>
    <x v="188"/>
    <x v="2"/>
    <n v="202"/>
  </r>
  <r>
    <x v="16"/>
    <x v="16"/>
    <x v="384"/>
    <x v="37"/>
    <n v="202"/>
  </r>
  <r>
    <x v="16"/>
    <x v="1"/>
    <x v="38"/>
    <x v="23"/>
    <n v="201"/>
  </r>
  <r>
    <x v="16"/>
    <x v="4"/>
    <x v="70"/>
    <x v="2"/>
    <n v="201"/>
  </r>
  <r>
    <x v="16"/>
    <x v="4"/>
    <x v="70"/>
    <x v="5"/>
    <n v="201"/>
  </r>
  <r>
    <x v="16"/>
    <x v="13"/>
    <x v="293"/>
    <x v="0"/>
    <n v="201"/>
  </r>
  <r>
    <x v="16"/>
    <x v="16"/>
    <x v="385"/>
    <x v="38"/>
    <n v="201"/>
  </r>
  <r>
    <x v="16"/>
    <x v="1"/>
    <x v="26"/>
    <x v="0"/>
    <n v="200"/>
  </r>
  <r>
    <x v="16"/>
    <x v="4"/>
    <x v="77"/>
    <x v="2"/>
    <n v="200"/>
  </r>
  <r>
    <x v="16"/>
    <x v="5"/>
    <x v="102"/>
    <x v="2"/>
    <n v="200"/>
  </r>
  <r>
    <x v="16"/>
    <x v="5"/>
    <x v="102"/>
    <x v="5"/>
    <n v="200"/>
  </r>
  <r>
    <x v="16"/>
    <x v="10"/>
    <x v="188"/>
    <x v="12"/>
    <n v="200"/>
  </r>
  <r>
    <x v="16"/>
    <x v="0"/>
    <x v="16"/>
    <x v="21"/>
    <n v="199"/>
  </r>
  <r>
    <x v="16"/>
    <x v="7"/>
    <x v="131"/>
    <x v="17"/>
    <n v="199"/>
  </r>
  <r>
    <x v="16"/>
    <x v="10"/>
    <x v="186"/>
    <x v="0"/>
    <n v="199"/>
  </r>
  <r>
    <x v="16"/>
    <x v="10"/>
    <x v="192"/>
    <x v="37"/>
    <n v="199"/>
  </r>
  <r>
    <x v="16"/>
    <x v="1"/>
    <x v="33"/>
    <x v="5"/>
    <n v="198"/>
  </r>
  <r>
    <x v="16"/>
    <x v="4"/>
    <x v="82"/>
    <x v="12"/>
    <n v="198"/>
  </r>
  <r>
    <x v="16"/>
    <x v="7"/>
    <x v="125"/>
    <x v="40"/>
    <n v="198"/>
  </r>
  <r>
    <x v="16"/>
    <x v="13"/>
    <x v="279"/>
    <x v="0"/>
    <n v="198"/>
  </r>
  <r>
    <x v="16"/>
    <x v="14"/>
    <x v="312"/>
    <x v="0"/>
    <n v="198"/>
  </r>
  <r>
    <x v="16"/>
    <x v="15"/>
    <x v="324"/>
    <x v="28"/>
    <n v="198"/>
  </r>
  <r>
    <x v="16"/>
    <x v="16"/>
    <x v="354"/>
    <x v="17"/>
    <n v="198"/>
  </r>
  <r>
    <x v="16"/>
    <x v="3"/>
    <x v="61"/>
    <x v="0"/>
    <n v="197"/>
  </r>
  <r>
    <x v="16"/>
    <x v="4"/>
    <x v="70"/>
    <x v="12"/>
    <n v="197"/>
  </r>
  <r>
    <x v="16"/>
    <x v="4"/>
    <x v="83"/>
    <x v="37"/>
    <n v="197"/>
  </r>
  <r>
    <x v="16"/>
    <x v="11"/>
    <x v="214"/>
    <x v="0"/>
    <n v="197"/>
  </r>
  <r>
    <x v="16"/>
    <x v="15"/>
    <x v="329"/>
    <x v="38"/>
    <n v="197"/>
  </r>
  <r>
    <x v="16"/>
    <x v="15"/>
    <x v="338"/>
    <x v="0"/>
    <n v="197"/>
  </r>
  <r>
    <x v="16"/>
    <x v="0"/>
    <x v="3"/>
    <x v="14"/>
    <n v="196"/>
  </r>
  <r>
    <x v="16"/>
    <x v="1"/>
    <x v="25"/>
    <x v="5"/>
    <n v="196"/>
  </r>
  <r>
    <x v="16"/>
    <x v="4"/>
    <x v="76"/>
    <x v="12"/>
    <n v="196"/>
  </r>
  <r>
    <x v="16"/>
    <x v="13"/>
    <x v="268"/>
    <x v="22"/>
    <n v="196"/>
  </r>
  <r>
    <x v="16"/>
    <x v="14"/>
    <x v="302"/>
    <x v="0"/>
    <n v="196"/>
  </r>
  <r>
    <x v="16"/>
    <x v="17"/>
    <x v="435"/>
    <x v="0"/>
    <n v="196"/>
  </r>
  <r>
    <x v="16"/>
    <x v="18"/>
    <x v="431"/>
    <x v="25"/>
    <n v="196"/>
  </r>
  <r>
    <x v="16"/>
    <x v="18"/>
    <x v="431"/>
    <x v="29"/>
    <n v="196"/>
  </r>
  <r>
    <x v="16"/>
    <x v="1"/>
    <x v="24"/>
    <x v="0"/>
    <n v="195"/>
  </r>
  <r>
    <x v="16"/>
    <x v="7"/>
    <x v="137"/>
    <x v="0"/>
    <n v="195"/>
  </r>
  <r>
    <x v="16"/>
    <x v="1"/>
    <x v="30"/>
    <x v="17"/>
    <n v="194"/>
  </r>
  <r>
    <x v="16"/>
    <x v="1"/>
    <x v="33"/>
    <x v="2"/>
    <n v="194"/>
  </r>
  <r>
    <x v="16"/>
    <x v="3"/>
    <x v="46"/>
    <x v="28"/>
    <n v="194"/>
  </r>
  <r>
    <x v="16"/>
    <x v="0"/>
    <x v="5"/>
    <x v="0"/>
    <n v="193"/>
  </r>
  <r>
    <x v="16"/>
    <x v="1"/>
    <x v="25"/>
    <x v="2"/>
    <n v="193"/>
  </r>
  <r>
    <x v="16"/>
    <x v="4"/>
    <x v="80"/>
    <x v="14"/>
    <n v="193"/>
  </r>
  <r>
    <x v="16"/>
    <x v="7"/>
    <x v="133"/>
    <x v="30"/>
    <n v="193"/>
  </r>
  <r>
    <x v="16"/>
    <x v="8"/>
    <x v="147"/>
    <x v="38"/>
    <n v="193"/>
  </r>
  <r>
    <x v="16"/>
    <x v="12"/>
    <x v="247"/>
    <x v="0"/>
    <n v="193"/>
  </r>
  <r>
    <x v="16"/>
    <x v="13"/>
    <x v="277"/>
    <x v="27"/>
    <n v="193"/>
  </r>
  <r>
    <x v="16"/>
    <x v="13"/>
    <x v="278"/>
    <x v="22"/>
    <n v="193"/>
  </r>
  <r>
    <x v="16"/>
    <x v="16"/>
    <x v="368"/>
    <x v="17"/>
    <n v="193"/>
  </r>
  <r>
    <x v="16"/>
    <x v="0"/>
    <x v="15"/>
    <x v="21"/>
    <n v="192"/>
  </r>
  <r>
    <x v="16"/>
    <x v="6"/>
    <x v="118"/>
    <x v="40"/>
    <n v="192"/>
  </r>
  <r>
    <x v="16"/>
    <x v="10"/>
    <x v="178"/>
    <x v="5"/>
    <n v="192"/>
  </r>
  <r>
    <x v="16"/>
    <x v="12"/>
    <x v="233"/>
    <x v="22"/>
    <n v="192"/>
  </r>
  <r>
    <x v="16"/>
    <x v="12"/>
    <x v="243"/>
    <x v="17"/>
    <n v="192"/>
  </r>
  <r>
    <x v="16"/>
    <x v="14"/>
    <x v="318"/>
    <x v="17"/>
    <n v="192"/>
  </r>
  <r>
    <x v="16"/>
    <x v="0"/>
    <x v="0"/>
    <x v="5"/>
    <n v="191"/>
  </r>
  <r>
    <x v="16"/>
    <x v="4"/>
    <x v="85"/>
    <x v="2"/>
    <n v="191"/>
  </r>
  <r>
    <x v="16"/>
    <x v="4"/>
    <x v="85"/>
    <x v="5"/>
    <n v="191"/>
  </r>
  <r>
    <x v="16"/>
    <x v="5"/>
    <x v="97"/>
    <x v="30"/>
    <n v="191"/>
  </r>
  <r>
    <x v="16"/>
    <x v="12"/>
    <x v="253"/>
    <x v="17"/>
    <n v="191"/>
  </r>
  <r>
    <x v="16"/>
    <x v="13"/>
    <x v="284"/>
    <x v="27"/>
    <n v="191"/>
  </r>
  <r>
    <x v="16"/>
    <x v="3"/>
    <x v="48"/>
    <x v="0"/>
    <n v="190"/>
  </r>
  <r>
    <x v="16"/>
    <x v="4"/>
    <x v="66"/>
    <x v="5"/>
    <n v="189"/>
  </r>
  <r>
    <x v="16"/>
    <x v="7"/>
    <x v="127"/>
    <x v="0"/>
    <n v="189"/>
  </r>
  <r>
    <x v="16"/>
    <x v="10"/>
    <x v="187"/>
    <x v="37"/>
    <n v="189"/>
  </r>
  <r>
    <x v="16"/>
    <x v="10"/>
    <x v="187"/>
    <x v="2"/>
    <n v="189"/>
  </r>
  <r>
    <x v="16"/>
    <x v="10"/>
    <x v="187"/>
    <x v="5"/>
    <n v="189"/>
  </r>
  <r>
    <x v="16"/>
    <x v="10"/>
    <x v="190"/>
    <x v="5"/>
    <n v="189"/>
  </r>
  <r>
    <x v="16"/>
    <x v="11"/>
    <x v="215"/>
    <x v="5"/>
    <n v="189"/>
  </r>
  <r>
    <x v="16"/>
    <x v="12"/>
    <x v="244"/>
    <x v="24"/>
    <n v="189"/>
  </r>
  <r>
    <x v="16"/>
    <x v="17"/>
    <x v="401"/>
    <x v="0"/>
    <n v="189"/>
  </r>
  <r>
    <x v="16"/>
    <x v="0"/>
    <x v="0"/>
    <x v="2"/>
    <n v="188"/>
  </r>
  <r>
    <x v="16"/>
    <x v="4"/>
    <x v="85"/>
    <x v="12"/>
    <n v="188"/>
  </r>
  <r>
    <x v="16"/>
    <x v="9"/>
    <x v="161"/>
    <x v="0"/>
    <n v="188"/>
  </r>
  <r>
    <x v="16"/>
    <x v="11"/>
    <x v="215"/>
    <x v="2"/>
    <n v="188"/>
  </r>
  <r>
    <x v="16"/>
    <x v="11"/>
    <x v="229"/>
    <x v="0"/>
    <n v="188"/>
  </r>
  <r>
    <x v="16"/>
    <x v="14"/>
    <x v="303"/>
    <x v="0"/>
    <n v="188"/>
  </r>
  <r>
    <x v="16"/>
    <x v="18"/>
    <x v="429"/>
    <x v="21"/>
    <n v="188"/>
  </r>
  <r>
    <x v="16"/>
    <x v="6"/>
    <x v="118"/>
    <x v="14"/>
    <n v="187"/>
  </r>
  <r>
    <x v="16"/>
    <x v="7"/>
    <x v="125"/>
    <x v="5"/>
    <n v="187"/>
  </r>
  <r>
    <x v="16"/>
    <x v="16"/>
    <x v="379"/>
    <x v="28"/>
    <n v="187"/>
  </r>
  <r>
    <x v="16"/>
    <x v="0"/>
    <x v="8"/>
    <x v="40"/>
    <n v="186"/>
  </r>
  <r>
    <x v="16"/>
    <x v="8"/>
    <x v="147"/>
    <x v="30"/>
    <n v="186"/>
  </r>
  <r>
    <x v="16"/>
    <x v="8"/>
    <x v="149"/>
    <x v="37"/>
    <n v="186"/>
  </r>
  <r>
    <x v="16"/>
    <x v="8"/>
    <x v="151"/>
    <x v="28"/>
    <n v="186"/>
  </r>
  <r>
    <x v="16"/>
    <x v="13"/>
    <x v="268"/>
    <x v="17"/>
    <n v="186"/>
  </r>
  <r>
    <x v="16"/>
    <x v="17"/>
    <x v="401"/>
    <x v="26"/>
    <n v="186"/>
  </r>
  <r>
    <x v="16"/>
    <x v="6"/>
    <x v="123"/>
    <x v="30"/>
    <n v="185"/>
  </r>
  <r>
    <x v="16"/>
    <x v="7"/>
    <x v="125"/>
    <x v="2"/>
    <n v="185"/>
  </r>
  <r>
    <x v="16"/>
    <x v="13"/>
    <x v="286"/>
    <x v="27"/>
    <n v="185"/>
  </r>
  <r>
    <x v="16"/>
    <x v="4"/>
    <x v="80"/>
    <x v="12"/>
    <n v="184"/>
  </r>
  <r>
    <x v="16"/>
    <x v="10"/>
    <x v="178"/>
    <x v="12"/>
    <n v="184"/>
  </r>
  <r>
    <x v="16"/>
    <x v="10"/>
    <x v="178"/>
    <x v="2"/>
    <n v="184"/>
  </r>
  <r>
    <x v="16"/>
    <x v="15"/>
    <x v="322"/>
    <x v="40"/>
    <n v="184"/>
  </r>
  <r>
    <x v="16"/>
    <x v="16"/>
    <x v="381"/>
    <x v="0"/>
    <n v="184"/>
  </r>
  <r>
    <x v="16"/>
    <x v="4"/>
    <x v="64"/>
    <x v="23"/>
    <n v="183"/>
  </r>
  <r>
    <x v="16"/>
    <x v="4"/>
    <x v="66"/>
    <x v="12"/>
    <n v="183"/>
  </r>
  <r>
    <x v="16"/>
    <x v="4"/>
    <x v="66"/>
    <x v="2"/>
    <n v="183"/>
  </r>
  <r>
    <x v="16"/>
    <x v="13"/>
    <x v="283"/>
    <x v="5"/>
    <n v="183"/>
  </r>
  <r>
    <x v="16"/>
    <x v="14"/>
    <x v="303"/>
    <x v="23"/>
    <n v="183"/>
  </r>
  <r>
    <x v="16"/>
    <x v="5"/>
    <x v="89"/>
    <x v="21"/>
    <n v="182"/>
  </r>
  <r>
    <x v="16"/>
    <x v="7"/>
    <x v="124"/>
    <x v="21"/>
    <n v="182"/>
  </r>
  <r>
    <x v="16"/>
    <x v="7"/>
    <x v="126"/>
    <x v="0"/>
    <n v="182"/>
  </r>
  <r>
    <x v="16"/>
    <x v="11"/>
    <x v="225"/>
    <x v="17"/>
    <n v="182"/>
  </r>
  <r>
    <x v="16"/>
    <x v="12"/>
    <x v="236"/>
    <x v="17"/>
    <n v="182"/>
  </r>
  <r>
    <x v="16"/>
    <x v="0"/>
    <x v="11"/>
    <x v="40"/>
    <n v="181"/>
  </r>
  <r>
    <x v="16"/>
    <x v="3"/>
    <x v="45"/>
    <x v="14"/>
    <n v="181"/>
  </r>
  <r>
    <x v="16"/>
    <x v="4"/>
    <x v="65"/>
    <x v="0"/>
    <n v="181"/>
  </r>
  <r>
    <x v="16"/>
    <x v="10"/>
    <x v="172"/>
    <x v="5"/>
    <n v="181"/>
  </r>
  <r>
    <x v="16"/>
    <x v="12"/>
    <x v="241"/>
    <x v="2"/>
    <n v="181"/>
  </r>
  <r>
    <x v="16"/>
    <x v="12"/>
    <x v="241"/>
    <x v="5"/>
    <n v="181"/>
  </r>
  <r>
    <x v="16"/>
    <x v="13"/>
    <x v="283"/>
    <x v="2"/>
    <n v="181"/>
  </r>
  <r>
    <x v="16"/>
    <x v="4"/>
    <x v="69"/>
    <x v="5"/>
    <n v="180"/>
  </r>
  <r>
    <x v="16"/>
    <x v="10"/>
    <x v="187"/>
    <x v="12"/>
    <n v="180"/>
  </r>
  <r>
    <x v="16"/>
    <x v="13"/>
    <x v="292"/>
    <x v="0"/>
    <n v="179"/>
  </r>
  <r>
    <x v="16"/>
    <x v="14"/>
    <x v="316"/>
    <x v="39"/>
    <n v="179"/>
  </r>
  <r>
    <x v="16"/>
    <x v="1"/>
    <x v="32"/>
    <x v="17"/>
    <n v="178"/>
  </r>
  <r>
    <x v="16"/>
    <x v="1"/>
    <x v="35"/>
    <x v="40"/>
    <n v="178"/>
  </r>
  <r>
    <x v="16"/>
    <x v="6"/>
    <x v="114"/>
    <x v="38"/>
    <n v="178"/>
  </r>
  <r>
    <x v="16"/>
    <x v="7"/>
    <x v="140"/>
    <x v="32"/>
    <n v="178"/>
  </r>
  <r>
    <x v="16"/>
    <x v="10"/>
    <x v="172"/>
    <x v="12"/>
    <n v="178"/>
  </r>
  <r>
    <x v="16"/>
    <x v="10"/>
    <x v="172"/>
    <x v="2"/>
    <n v="178"/>
  </r>
  <r>
    <x v="16"/>
    <x v="10"/>
    <x v="193"/>
    <x v="9"/>
    <n v="178"/>
  </r>
  <r>
    <x v="16"/>
    <x v="11"/>
    <x v="228"/>
    <x v="9"/>
    <n v="178"/>
  </r>
  <r>
    <x v="16"/>
    <x v="13"/>
    <x v="271"/>
    <x v="17"/>
    <n v="178"/>
  </r>
  <r>
    <x v="16"/>
    <x v="13"/>
    <x v="283"/>
    <x v="12"/>
    <n v="178"/>
  </r>
  <r>
    <x v="16"/>
    <x v="17"/>
    <x v="435"/>
    <x v="30"/>
    <n v="178"/>
  </r>
  <r>
    <x v="16"/>
    <x v="0"/>
    <x v="3"/>
    <x v="0"/>
    <n v="177"/>
  </r>
  <r>
    <x v="16"/>
    <x v="1"/>
    <x v="33"/>
    <x v="14"/>
    <n v="177"/>
  </r>
  <r>
    <x v="16"/>
    <x v="4"/>
    <x v="69"/>
    <x v="12"/>
    <n v="177"/>
  </r>
  <r>
    <x v="16"/>
    <x v="4"/>
    <x v="69"/>
    <x v="2"/>
    <n v="177"/>
  </r>
  <r>
    <x v="16"/>
    <x v="8"/>
    <x v="150"/>
    <x v="17"/>
    <n v="177"/>
  </r>
  <r>
    <x v="16"/>
    <x v="10"/>
    <x v="174"/>
    <x v="30"/>
    <n v="177"/>
  </r>
  <r>
    <x v="16"/>
    <x v="16"/>
    <x v="362"/>
    <x v="0"/>
    <n v="177"/>
  </r>
  <r>
    <x v="16"/>
    <x v="4"/>
    <x v="86"/>
    <x v="38"/>
    <n v="176"/>
  </r>
  <r>
    <x v="16"/>
    <x v="8"/>
    <x v="143"/>
    <x v="0"/>
    <n v="176"/>
  </r>
  <r>
    <x v="16"/>
    <x v="13"/>
    <x v="267"/>
    <x v="12"/>
    <n v="176"/>
  </r>
  <r>
    <x v="16"/>
    <x v="13"/>
    <x v="267"/>
    <x v="2"/>
    <n v="176"/>
  </r>
  <r>
    <x v="16"/>
    <x v="13"/>
    <x v="267"/>
    <x v="5"/>
    <n v="176"/>
  </r>
  <r>
    <x v="16"/>
    <x v="13"/>
    <x v="273"/>
    <x v="17"/>
    <n v="176"/>
  </r>
  <r>
    <x v="16"/>
    <x v="7"/>
    <x v="127"/>
    <x v="30"/>
    <n v="175"/>
  </r>
  <r>
    <x v="16"/>
    <x v="8"/>
    <x v="144"/>
    <x v="26"/>
    <n v="175"/>
  </r>
  <r>
    <x v="16"/>
    <x v="10"/>
    <x v="190"/>
    <x v="2"/>
    <n v="175"/>
  </r>
  <r>
    <x v="16"/>
    <x v="0"/>
    <x v="7"/>
    <x v="0"/>
    <n v="174"/>
  </r>
  <r>
    <x v="16"/>
    <x v="5"/>
    <x v="91"/>
    <x v="14"/>
    <n v="174"/>
  </r>
  <r>
    <x v="16"/>
    <x v="10"/>
    <x v="179"/>
    <x v="9"/>
    <n v="174"/>
  </r>
  <r>
    <x v="16"/>
    <x v="10"/>
    <x v="188"/>
    <x v="9"/>
    <n v="174"/>
  </r>
  <r>
    <x v="16"/>
    <x v="12"/>
    <x v="245"/>
    <x v="32"/>
    <n v="174"/>
  </r>
  <r>
    <x v="16"/>
    <x v="13"/>
    <x v="291"/>
    <x v="0"/>
    <n v="174"/>
  </r>
  <r>
    <x v="16"/>
    <x v="4"/>
    <x v="68"/>
    <x v="0"/>
    <n v="173"/>
  </r>
  <r>
    <x v="16"/>
    <x v="8"/>
    <x v="142"/>
    <x v="21"/>
    <n v="173"/>
  </r>
  <r>
    <x v="16"/>
    <x v="14"/>
    <x v="316"/>
    <x v="26"/>
    <n v="173"/>
  </r>
  <r>
    <x v="16"/>
    <x v="15"/>
    <x v="326"/>
    <x v="37"/>
    <n v="173"/>
  </r>
  <r>
    <x v="16"/>
    <x v="0"/>
    <x v="10"/>
    <x v="14"/>
    <n v="172"/>
  </r>
  <r>
    <x v="16"/>
    <x v="3"/>
    <x v="60"/>
    <x v="32"/>
    <n v="172"/>
  </r>
  <r>
    <x v="16"/>
    <x v="6"/>
    <x v="436"/>
    <x v="12"/>
    <n v="172"/>
  </r>
  <r>
    <x v="16"/>
    <x v="16"/>
    <x v="379"/>
    <x v="0"/>
    <n v="172"/>
  </r>
  <r>
    <x v="16"/>
    <x v="0"/>
    <x v="0"/>
    <x v="14"/>
    <n v="171"/>
  </r>
  <r>
    <x v="16"/>
    <x v="7"/>
    <x v="126"/>
    <x v="17"/>
    <n v="171"/>
  </r>
  <r>
    <x v="16"/>
    <x v="8"/>
    <x v="144"/>
    <x v="37"/>
    <n v="171"/>
  </r>
  <r>
    <x v="16"/>
    <x v="10"/>
    <x v="190"/>
    <x v="12"/>
    <n v="171"/>
  </r>
  <r>
    <x v="16"/>
    <x v="10"/>
    <x v="194"/>
    <x v="9"/>
    <n v="171"/>
  </r>
  <r>
    <x v="16"/>
    <x v="11"/>
    <x v="224"/>
    <x v="22"/>
    <n v="171"/>
  </r>
  <r>
    <x v="16"/>
    <x v="13"/>
    <x v="282"/>
    <x v="17"/>
    <n v="171"/>
  </r>
  <r>
    <x v="16"/>
    <x v="13"/>
    <x v="284"/>
    <x v="0"/>
    <n v="171"/>
  </r>
  <r>
    <x v="16"/>
    <x v="15"/>
    <x v="329"/>
    <x v="14"/>
    <n v="171"/>
  </r>
  <r>
    <x v="16"/>
    <x v="0"/>
    <x v="15"/>
    <x v="22"/>
    <n v="170"/>
  </r>
  <r>
    <x v="16"/>
    <x v="3"/>
    <x v="45"/>
    <x v="40"/>
    <n v="170"/>
  </r>
  <r>
    <x v="16"/>
    <x v="9"/>
    <x v="157"/>
    <x v="23"/>
    <n v="170"/>
  </r>
  <r>
    <x v="16"/>
    <x v="16"/>
    <x v="382"/>
    <x v="32"/>
    <n v="170"/>
  </r>
  <r>
    <x v="16"/>
    <x v="0"/>
    <x v="17"/>
    <x v="21"/>
    <n v="169"/>
  </r>
  <r>
    <x v="16"/>
    <x v="1"/>
    <x v="25"/>
    <x v="14"/>
    <n v="169"/>
  </r>
  <r>
    <x v="16"/>
    <x v="12"/>
    <x v="249"/>
    <x v="30"/>
    <n v="169"/>
  </r>
  <r>
    <x v="16"/>
    <x v="12"/>
    <x v="254"/>
    <x v="5"/>
    <n v="169"/>
  </r>
  <r>
    <x v="16"/>
    <x v="0"/>
    <x v="2"/>
    <x v="39"/>
    <n v="168"/>
  </r>
  <r>
    <x v="16"/>
    <x v="1"/>
    <x v="35"/>
    <x v="5"/>
    <n v="168"/>
  </r>
  <r>
    <x v="16"/>
    <x v="1"/>
    <x v="37"/>
    <x v="0"/>
    <n v="168"/>
  </r>
  <r>
    <x v="16"/>
    <x v="4"/>
    <x v="84"/>
    <x v="32"/>
    <n v="168"/>
  </r>
  <r>
    <x v="16"/>
    <x v="10"/>
    <x v="173"/>
    <x v="9"/>
    <n v="168"/>
  </r>
  <r>
    <x v="16"/>
    <x v="13"/>
    <x v="270"/>
    <x v="37"/>
    <n v="168"/>
  </r>
  <r>
    <x v="16"/>
    <x v="13"/>
    <x v="290"/>
    <x v="27"/>
    <n v="168"/>
  </r>
  <r>
    <x v="16"/>
    <x v="16"/>
    <x v="385"/>
    <x v="30"/>
    <n v="168"/>
  </r>
  <r>
    <x v="16"/>
    <x v="17"/>
    <x v="403"/>
    <x v="22"/>
    <n v="168"/>
  </r>
  <r>
    <x v="16"/>
    <x v="4"/>
    <x v="80"/>
    <x v="38"/>
    <n v="167"/>
  </r>
  <r>
    <x v="16"/>
    <x v="10"/>
    <x v="176"/>
    <x v="0"/>
    <n v="167"/>
  </r>
  <r>
    <x v="16"/>
    <x v="11"/>
    <x v="206"/>
    <x v="17"/>
    <n v="167"/>
  </r>
  <r>
    <x v="16"/>
    <x v="16"/>
    <x v="366"/>
    <x v="0"/>
    <n v="167"/>
  </r>
  <r>
    <x v="16"/>
    <x v="16"/>
    <x v="367"/>
    <x v="0"/>
    <n v="167"/>
  </r>
  <r>
    <x v="16"/>
    <x v="1"/>
    <x v="30"/>
    <x v="30"/>
    <n v="166"/>
  </r>
  <r>
    <x v="16"/>
    <x v="6"/>
    <x v="121"/>
    <x v="21"/>
    <n v="166"/>
  </r>
  <r>
    <x v="16"/>
    <x v="5"/>
    <x v="99"/>
    <x v="5"/>
    <n v="165"/>
  </r>
  <r>
    <x v="16"/>
    <x v="5"/>
    <x v="105"/>
    <x v="23"/>
    <n v="165"/>
  </r>
  <r>
    <x v="16"/>
    <x v="12"/>
    <x v="254"/>
    <x v="2"/>
    <n v="165"/>
  </r>
  <r>
    <x v="16"/>
    <x v="14"/>
    <x v="297"/>
    <x v="14"/>
    <n v="165"/>
  </r>
  <r>
    <x v="16"/>
    <x v="16"/>
    <x v="353"/>
    <x v="37"/>
    <n v="165"/>
  </r>
  <r>
    <x v="16"/>
    <x v="4"/>
    <x v="72"/>
    <x v="12"/>
    <n v="164"/>
  </r>
  <r>
    <x v="16"/>
    <x v="4"/>
    <x v="72"/>
    <x v="2"/>
    <n v="164"/>
  </r>
  <r>
    <x v="16"/>
    <x v="4"/>
    <x v="72"/>
    <x v="5"/>
    <n v="164"/>
  </r>
  <r>
    <x v="16"/>
    <x v="5"/>
    <x v="99"/>
    <x v="2"/>
    <n v="164"/>
  </r>
  <r>
    <x v="16"/>
    <x v="6"/>
    <x v="123"/>
    <x v="17"/>
    <n v="164"/>
  </r>
  <r>
    <x v="16"/>
    <x v="9"/>
    <x v="162"/>
    <x v="0"/>
    <n v="164"/>
  </r>
  <r>
    <x v="16"/>
    <x v="11"/>
    <x v="215"/>
    <x v="12"/>
    <n v="164"/>
  </r>
  <r>
    <x v="16"/>
    <x v="12"/>
    <x v="238"/>
    <x v="2"/>
    <n v="164"/>
  </r>
  <r>
    <x v="16"/>
    <x v="12"/>
    <x v="238"/>
    <x v="5"/>
    <n v="164"/>
  </r>
  <r>
    <x v="16"/>
    <x v="13"/>
    <x v="278"/>
    <x v="2"/>
    <n v="164"/>
  </r>
  <r>
    <x v="16"/>
    <x v="13"/>
    <x v="278"/>
    <x v="5"/>
    <n v="164"/>
  </r>
  <r>
    <x v="16"/>
    <x v="14"/>
    <x v="304"/>
    <x v="12"/>
    <n v="164"/>
  </r>
  <r>
    <x v="16"/>
    <x v="14"/>
    <x v="304"/>
    <x v="40"/>
    <n v="164"/>
  </r>
  <r>
    <x v="16"/>
    <x v="16"/>
    <x v="364"/>
    <x v="17"/>
    <n v="164"/>
  </r>
  <r>
    <x v="16"/>
    <x v="18"/>
    <x v="432"/>
    <x v="25"/>
    <n v="164"/>
  </r>
  <r>
    <x v="16"/>
    <x v="18"/>
    <x v="432"/>
    <x v="29"/>
    <n v="164"/>
  </r>
  <r>
    <x v="16"/>
    <x v="1"/>
    <x v="20"/>
    <x v="26"/>
    <n v="163"/>
  </r>
  <r>
    <x v="16"/>
    <x v="1"/>
    <x v="35"/>
    <x v="2"/>
    <n v="163"/>
  </r>
  <r>
    <x v="16"/>
    <x v="7"/>
    <x v="126"/>
    <x v="38"/>
    <n v="163"/>
  </r>
  <r>
    <x v="16"/>
    <x v="11"/>
    <x v="207"/>
    <x v="9"/>
    <n v="163"/>
  </r>
  <r>
    <x v="16"/>
    <x v="15"/>
    <x v="338"/>
    <x v="40"/>
    <n v="163"/>
  </r>
  <r>
    <x v="16"/>
    <x v="5"/>
    <x v="104"/>
    <x v="39"/>
    <n v="162"/>
  </r>
  <r>
    <x v="16"/>
    <x v="7"/>
    <x v="128"/>
    <x v="0"/>
    <n v="162"/>
  </r>
  <r>
    <x v="16"/>
    <x v="8"/>
    <x v="151"/>
    <x v="0"/>
    <n v="162"/>
  </r>
  <r>
    <x v="16"/>
    <x v="9"/>
    <x v="165"/>
    <x v="17"/>
    <n v="162"/>
  </r>
  <r>
    <x v="16"/>
    <x v="12"/>
    <x v="254"/>
    <x v="12"/>
    <n v="162"/>
  </r>
  <r>
    <x v="16"/>
    <x v="5"/>
    <x v="90"/>
    <x v="39"/>
    <n v="161"/>
  </r>
  <r>
    <x v="16"/>
    <x v="14"/>
    <x v="304"/>
    <x v="30"/>
    <n v="161"/>
  </r>
  <r>
    <x v="16"/>
    <x v="17"/>
    <x v="394"/>
    <x v="32"/>
    <n v="161"/>
  </r>
  <r>
    <x v="16"/>
    <x v="17"/>
    <x v="405"/>
    <x v="0"/>
    <n v="161"/>
  </r>
  <r>
    <x v="16"/>
    <x v="6"/>
    <x v="110"/>
    <x v="28"/>
    <n v="160"/>
  </r>
  <r>
    <x v="16"/>
    <x v="8"/>
    <x v="155"/>
    <x v="22"/>
    <n v="160"/>
  </r>
  <r>
    <x v="16"/>
    <x v="15"/>
    <x v="335"/>
    <x v="32"/>
    <n v="160"/>
  </r>
  <r>
    <x v="16"/>
    <x v="17"/>
    <x v="406"/>
    <x v="22"/>
    <n v="160"/>
  </r>
  <r>
    <x v="16"/>
    <x v="0"/>
    <x v="9"/>
    <x v="21"/>
    <n v="159"/>
  </r>
  <r>
    <x v="16"/>
    <x v="3"/>
    <x v="48"/>
    <x v="30"/>
    <n v="159"/>
  </r>
  <r>
    <x v="16"/>
    <x v="4"/>
    <x v="74"/>
    <x v="5"/>
    <n v="159"/>
  </r>
  <r>
    <x v="16"/>
    <x v="14"/>
    <x v="316"/>
    <x v="14"/>
    <n v="159"/>
  </r>
  <r>
    <x v="16"/>
    <x v="14"/>
    <x v="319"/>
    <x v="38"/>
    <n v="159"/>
  </r>
  <r>
    <x v="16"/>
    <x v="5"/>
    <x v="92"/>
    <x v="28"/>
    <n v="158"/>
  </r>
  <r>
    <x v="16"/>
    <x v="13"/>
    <x v="278"/>
    <x v="12"/>
    <n v="158"/>
  </r>
  <r>
    <x v="16"/>
    <x v="18"/>
    <x v="423"/>
    <x v="17"/>
    <n v="158"/>
  </r>
  <r>
    <x v="16"/>
    <x v="1"/>
    <x v="22"/>
    <x v="38"/>
    <n v="157"/>
  </r>
  <r>
    <x v="16"/>
    <x v="6"/>
    <x v="116"/>
    <x v="39"/>
    <n v="157"/>
  </r>
  <r>
    <x v="16"/>
    <x v="10"/>
    <x v="174"/>
    <x v="0"/>
    <n v="157"/>
  </r>
  <r>
    <x v="16"/>
    <x v="15"/>
    <x v="322"/>
    <x v="39"/>
    <n v="157"/>
  </r>
  <r>
    <x v="16"/>
    <x v="3"/>
    <x v="55"/>
    <x v="17"/>
    <n v="156"/>
  </r>
  <r>
    <x v="16"/>
    <x v="4"/>
    <x v="71"/>
    <x v="2"/>
    <n v="156"/>
  </r>
  <r>
    <x v="16"/>
    <x v="4"/>
    <x v="71"/>
    <x v="5"/>
    <n v="156"/>
  </r>
  <r>
    <x v="16"/>
    <x v="4"/>
    <x v="74"/>
    <x v="2"/>
    <n v="156"/>
  </r>
  <r>
    <x v="16"/>
    <x v="11"/>
    <x v="201"/>
    <x v="5"/>
    <n v="156"/>
  </r>
  <r>
    <x v="16"/>
    <x v="13"/>
    <x v="267"/>
    <x v="30"/>
    <n v="156"/>
  </r>
  <r>
    <x v="16"/>
    <x v="13"/>
    <x v="268"/>
    <x v="27"/>
    <n v="156"/>
  </r>
  <r>
    <x v="16"/>
    <x v="14"/>
    <x v="320"/>
    <x v="30"/>
    <n v="156"/>
  </r>
  <r>
    <x v="16"/>
    <x v="17"/>
    <x v="406"/>
    <x v="5"/>
    <n v="156"/>
  </r>
  <r>
    <x v="16"/>
    <x v="1"/>
    <x v="28"/>
    <x v="0"/>
    <n v="155"/>
  </r>
  <r>
    <x v="16"/>
    <x v="4"/>
    <x v="67"/>
    <x v="28"/>
    <n v="155"/>
  </r>
  <r>
    <x v="16"/>
    <x v="4"/>
    <x v="74"/>
    <x v="12"/>
    <n v="155"/>
  </r>
  <r>
    <x v="16"/>
    <x v="4"/>
    <x v="75"/>
    <x v="22"/>
    <n v="155"/>
  </r>
  <r>
    <x v="16"/>
    <x v="11"/>
    <x v="201"/>
    <x v="12"/>
    <n v="155"/>
  </r>
  <r>
    <x v="16"/>
    <x v="11"/>
    <x v="201"/>
    <x v="2"/>
    <n v="155"/>
  </r>
  <r>
    <x v="16"/>
    <x v="12"/>
    <x v="241"/>
    <x v="12"/>
    <n v="155"/>
  </r>
  <r>
    <x v="16"/>
    <x v="12"/>
    <x v="247"/>
    <x v="12"/>
    <n v="155"/>
  </r>
  <r>
    <x v="16"/>
    <x v="12"/>
    <x v="247"/>
    <x v="2"/>
    <n v="155"/>
  </r>
  <r>
    <x v="16"/>
    <x v="12"/>
    <x v="247"/>
    <x v="5"/>
    <n v="155"/>
  </r>
  <r>
    <x v="16"/>
    <x v="13"/>
    <x v="289"/>
    <x v="5"/>
    <n v="155"/>
  </r>
  <r>
    <x v="16"/>
    <x v="17"/>
    <x v="406"/>
    <x v="12"/>
    <n v="155"/>
  </r>
  <r>
    <x v="16"/>
    <x v="17"/>
    <x v="406"/>
    <x v="2"/>
    <n v="155"/>
  </r>
  <r>
    <x v="16"/>
    <x v="17"/>
    <x v="409"/>
    <x v="21"/>
    <n v="155"/>
  </r>
  <r>
    <x v="16"/>
    <x v="18"/>
    <x v="429"/>
    <x v="17"/>
    <n v="155"/>
  </r>
  <r>
    <x v="16"/>
    <x v="4"/>
    <x v="71"/>
    <x v="12"/>
    <n v="154"/>
  </r>
  <r>
    <x v="16"/>
    <x v="5"/>
    <x v="97"/>
    <x v="5"/>
    <n v="154"/>
  </r>
  <r>
    <x v="16"/>
    <x v="5"/>
    <x v="106"/>
    <x v="0"/>
    <n v="154"/>
  </r>
  <r>
    <x v="16"/>
    <x v="10"/>
    <x v="178"/>
    <x v="9"/>
    <n v="154"/>
  </r>
  <r>
    <x v="16"/>
    <x v="11"/>
    <x v="227"/>
    <x v="5"/>
    <n v="154"/>
  </r>
  <r>
    <x v="16"/>
    <x v="12"/>
    <x v="257"/>
    <x v="22"/>
    <n v="154"/>
  </r>
  <r>
    <x v="16"/>
    <x v="13"/>
    <x v="289"/>
    <x v="2"/>
    <n v="154"/>
  </r>
  <r>
    <x v="16"/>
    <x v="4"/>
    <x v="87"/>
    <x v="12"/>
    <n v="153"/>
  </r>
  <r>
    <x v="16"/>
    <x v="4"/>
    <x v="87"/>
    <x v="2"/>
    <n v="153"/>
  </r>
  <r>
    <x v="16"/>
    <x v="4"/>
    <x v="87"/>
    <x v="5"/>
    <n v="153"/>
  </r>
  <r>
    <x v="16"/>
    <x v="5"/>
    <x v="97"/>
    <x v="12"/>
    <n v="153"/>
  </r>
  <r>
    <x v="16"/>
    <x v="5"/>
    <x v="97"/>
    <x v="2"/>
    <n v="153"/>
  </r>
  <r>
    <x v="16"/>
    <x v="6"/>
    <x v="115"/>
    <x v="21"/>
    <n v="153"/>
  </r>
  <r>
    <x v="16"/>
    <x v="7"/>
    <x v="133"/>
    <x v="5"/>
    <n v="153"/>
  </r>
  <r>
    <x v="16"/>
    <x v="10"/>
    <x v="192"/>
    <x v="17"/>
    <n v="153"/>
  </r>
  <r>
    <x v="16"/>
    <x v="11"/>
    <x v="200"/>
    <x v="17"/>
    <n v="153"/>
  </r>
  <r>
    <x v="16"/>
    <x v="11"/>
    <x v="206"/>
    <x v="37"/>
    <n v="153"/>
  </r>
  <r>
    <x v="16"/>
    <x v="12"/>
    <x v="248"/>
    <x v="5"/>
    <n v="153"/>
  </r>
  <r>
    <x v="16"/>
    <x v="13"/>
    <x v="292"/>
    <x v="37"/>
    <n v="153"/>
  </r>
  <r>
    <x v="16"/>
    <x v="15"/>
    <x v="336"/>
    <x v="40"/>
    <n v="153"/>
  </r>
  <r>
    <x v="16"/>
    <x v="4"/>
    <x v="76"/>
    <x v="38"/>
    <n v="152"/>
  </r>
  <r>
    <x v="16"/>
    <x v="4"/>
    <x v="86"/>
    <x v="5"/>
    <n v="152"/>
  </r>
  <r>
    <x v="16"/>
    <x v="12"/>
    <x v="234"/>
    <x v="32"/>
    <n v="152"/>
  </r>
  <r>
    <x v="16"/>
    <x v="12"/>
    <x v="248"/>
    <x v="12"/>
    <n v="152"/>
  </r>
  <r>
    <x v="16"/>
    <x v="12"/>
    <x v="248"/>
    <x v="2"/>
    <n v="152"/>
  </r>
  <r>
    <x v="16"/>
    <x v="0"/>
    <x v="7"/>
    <x v="38"/>
    <n v="151"/>
  </r>
  <r>
    <x v="16"/>
    <x v="1"/>
    <x v="23"/>
    <x v="21"/>
    <n v="151"/>
  </r>
  <r>
    <x v="16"/>
    <x v="10"/>
    <x v="182"/>
    <x v="5"/>
    <n v="151"/>
  </r>
  <r>
    <x v="16"/>
    <x v="11"/>
    <x v="227"/>
    <x v="12"/>
    <n v="151"/>
  </r>
  <r>
    <x v="16"/>
    <x v="11"/>
    <x v="227"/>
    <x v="2"/>
    <n v="151"/>
  </r>
  <r>
    <x v="16"/>
    <x v="13"/>
    <x v="280"/>
    <x v="17"/>
    <n v="151"/>
  </r>
  <r>
    <x v="16"/>
    <x v="14"/>
    <x v="317"/>
    <x v="22"/>
    <n v="151"/>
  </r>
  <r>
    <x v="16"/>
    <x v="0"/>
    <x v="3"/>
    <x v="38"/>
    <n v="150"/>
  </r>
  <r>
    <x v="16"/>
    <x v="7"/>
    <x v="133"/>
    <x v="2"/>
    <n v="150"/>
  </r>
  <r>
    <x v="16"/>
    <x v="8"/>
    <x v="153"/>
    <x v="22"/>
    <n v="150"/>
  </r>
  <r>
    <x v="16"/>
    <x v="10"/>
    <x v="172"/>
    <x v="9"/>
    <n v="150"/>
  </r>
  <r>
    <x v="16"/>
    <x v="10"/>
    <x v="182"/>
    <x v="12"/>
    <n v="150"/>
  </r>
  <r>
    <x v="16"/>
    <x v="10"/>
    <x v="182"/>
    <x v="2"/>
    <n v="150"/>
  </r>
  <r>
    <x v="16"/>
    <x v="11"/>
    <x v="201"/>
    <x v="27"/>
    <n v="150"/>
  </r>
  <r>
    <x v="16"/>
    <x v="0"/>
    <x v="14"/>
    <x v="24"/>
    <n v="149"/>
  </r>
  <r>
    <x v="16"/>
    <x v="1"/>
    <x v="23"/>
    <x v="0"/>
    <n v="149"/>
  </r>
  <r>
    <x v="16"/>
    <x v="3"/>
    <x v="60"/>
    <x v="0"/>
    <n v="149"/>
  </r>
  <r>
    <x v="16"/>
    <x v="4"/>
    <x v="86"/>
    <x v="12"/>
    <n v="149"/>
  </r>
  <r>
    <x v="16"/>
    <x v="4"/>
    <x v="86"/>
    <x v="32"/>
    <n v="149"/>
  </r>
  <r>
    <x v="16"/>
    <x v="4"/>
    <x v="86"/>
    <x v="2"/>
    <n v="149"/>
  </r>
  <r>
    <x v="16"/>
    <x v="8"/>
    <x v="150"/>
    <x v="0"/>
    <n v="149"/>
  </r>
  <r>
    <x v="16"/>
    <x v="8"/>
    <x v="151"/>
    <x v="17"/>
    <n v="149"/>
  </r>
  <r>
    <x v="16"/>
    <x v="11"/>
    <x v="205"/>
    <x v="30"/>
    <n v="149"/>
  </r>
  <r>
    <x v="16"/>
    <x v="11"/>
    <x v="228"/>
    <x v="22"/>
    <n v="149"/>
  </r>
  <r>
    <x v="16"/>
    <x v="15"/>
    <x v="337"/>
    <x v="40"/>
    <n v="149"/>
  </r>
  <r>
    <x v="16"/>
    <x v="0"/>
    <x v="10"/>
    <x v="0"/>
    <n v="148"/>
  </r>
  <r>
    <x v="16"/>
    <x v="3"/>
    <x v="49"/>
    <x v="5"/>
    <n v="148"/>
  </r>
  <r>
    <x v="16"/>
    <x v="3"/>
    <x v="60"/>
    <x v="2"/>
    <n v="148"/>
  </r>
  <r>
    <x v="16"/>
    <x v="3"/>
    <x v="60"/>
    <x v="5"/>
    <n v="148"/>
  </r>
  <r>
    <x v="16"/>
    <x v="4"/>
    <x v="63"/>
    <x v="5"/>
    <n v="148"/>
  </r>
  <r>
    <x v="16"/>
    <x v="8"/>
    <x v="149"/>
    <x v="17"/>
    <n v="148"/>
  </r>
  <r>
    <x v="16"/>
    <x v="11"/>
    <x v="230"/>
    <x v="17"/>
    <n v="148"/>
  </r>
  <r>
    <x v="16"/>
    <x v="13"/>
    <x v="261"/>
    <x v="0"/>
    <n v="148"/>
  </r>
  <r>
    <x v="16"/>
    <x v="0"/>
    <x v="10"/>
    <x v="38"/>
    <n v="147"/>
  </r>
  <r>
    <x v="16"/>
    <x v="5"/>
    <x v="108"/>
    <x v="0"/>
    <n v="147"/>
  </r>
  <r>
    <x v="16"/>
    <x v="7"/>
    <x v="141"/>
    <x v="0"/>
    <n v="147"/>
  </r>
  <r>
    <x v="16"/>
    <x v="10"/>
    <x v="191"/>
    <x v="37"/>
    <n v="147"/>
  </r>
  <r>
    <x v="16"/>
    <x v="18"/>
    <x v="431"/>
    <x v="21"/>
    <n v="147"/>
  </r>
  <r>
    <x v="16"/>
    <x v="3"/>
    <x v="59"/>
    <x v="32"/>
    <n v="146"/>
  </r>
  <r>
    <x v="16"/>
    <x v="3"/>
    <x v="60"/>
    <x v="12"/>
    <n v="146"/>
  </r>
  <r>
    <x v="16"/>
    <x v="4"/>
    <x v="63"/>
    <x v="2"/>
    <n v="146"/>
  </r>
  <r>
    <x v="16"/>
    <x v="11"/>
    <x v="213"/>
    <x v="17"/>
    <n v="146"/>
  </r>
  <r>
    <x v="16"/>
    <x v="12"/>
    <x v="244"/>
    <x v="22"/>
    <n v="146"/>
  </r>
  <r>
    <x v="16"/>
    <x v="13"/>
    <x v="259"/>
    <x v="0"/>
    <n v="146"/>
  </r>
  <r>
    <x v="16"/>
    <x v="3"/>
    <x v="49"/>
    <x v="2"/>
    <n v="145"/>
  </r>
  <r>
    <x v="16"/>
    <x v="5"/>
    <x v="101"/>
    <x v="14"/>
    <n v="145"/>
  </r>
  <r>
    <x v="16"/>
    <x v="5"/>
    <x v="104"/>
    <x v="5"/>
    <n v="145"/>
  </r>
  <r>
    <x v="16"/>
    <x v="10"/>
    <x v="179"/>
    <x v="37"/>
    <n v="145"/>
  </r>
  <r>
    <x v="16"/>
    <x v="14"/>
    <x v="316"/>
    <x v="12"/>
    <n v="145"/>
  </r>
  <r>
    <x v="16"/>
    <x v="3"/>
    <x v="47"/>
    <x v="5"/>
    <n v="144"/>
  </r>
  <r>
    <x v="16"/>
    <x v="4"/>
    <x v="64"/>
    <x v="22"/>
    <n v="144"/>
  </r>
  <r>
    <x v="16"/>
    <x v="4"/>
    <x v="85"/>
    <x v="27"/>
    <n v="144"/>
  </r>
  <r>
    <x v="16"/>
    <x v="10"/>
    <x v="181"/>
    <x v="9"/>
    <n v="144"/>
  </r>
  <r>
    <x v="16"/>
    <x v="10"/>
    <x v="187"/>
    <x v="9"/>
    <n v="144"/>
  </r>
  <r>
    <x v="16"/>
    <x v="11"/>
    <x v="202"/>
    <x v="5"/>
    <n v="144"/>
  </r>
  <r>
    <x v="16"/>
    <x v="11"/>
    <x v="227"/>
    <x v="0"/>
    <n v="144"/>
  </r>
  <r>
    <x v="16"/>
    <x v="15"/>
    <x v="326"/>
    <x v="23"/>
    <n v="144"/>
  </r>
  <r>
    <x v="16"/>
    <x v="15"/>
    <x v="344"/>
    <x v="12"/>
    <n v="144"/>
  </r>
  <r>
    <x v="16"/>
    <x v="16"/>
    <x v="361"/>
    <x v="0"/>
    <n v="144"/>
  </r>
  <r>
    <x v="16"/>
    <x v="0"/>
    <x v="7"/>
    <x v="5"/>
    <n v="143"/>
  </r>
  <r>
    <x v="16"/>
    <x v="5"/>
    <x v="90"/>
    <x v="5"/>
    <n v="143"/>
  </r>
  <r>
    <x v="16"/>
    <x v="5"/>
    <x v="102"/>
    <x v="14"/>
    <n v="143"/>
  </r>
  <r>
    <x v="16"/>
    <x v="6"/>
    <x v="122"/>
    <x v="21"/>
    <n v="143"/>
  </r>
  <r>
    <x v="16"/>
    <x v="7"/>
    <x v="141"/>
    <x v="17"/>
    <n v="143"/>
  </r>
  <r>
    <x v="16"/>
    <x v="9"/>
    <x v="167"/>
    <x v="27"/>
    <n v="143"/>
  </r>
  <r>
    <x v="16"/>
    <x v="11"/>
    <x v="203"/>
    <x v="17"/>
    <n v="143"/>
  </r>
  <r>
    <x v="16"/>
    <x v="11"/>
    <x v="216"/>
    <x v="0"/>
    <n v="143"/>
  </r>
  <r>
    <x v="16"/>
    <x v="12"/>
    <x v="238"/>
    <x v="12"/>
    <n v="143"/>
  </r>
  <r>
    <x v="16"/>
    <x v="15"/>
    <x v="329"/>
    <x v="26"/>
    <n v="143"/>
  </r>
  <r>
    <x v="16"/>
    <x v="3"/>
    <x v="43"/>
    <x v="38"/>
    <n v="142"/>
  </r>
  <r>
    <x v="16"/>
    <x v="5"/>
    <x v="92"/>
    <x v="24"/>
    <n v="142"/>
  </r>
  <r>
    <x v="16"/>
    <x v="5"/>
    <x v="104"/>
    <x v="2"/>
    <n v="142"/>
  </r>
  <r>
    <x v="16"/>
    <x v="11"/>
    <x v="202"/>
    <x v="2"/>
    <n v="142"/>
  </r>
  <r>
    <x v="16"/>
    <x v="16"/>
    <x v="372"/>
    <x v="27"/>
    <n v="142"/>
  </r>
  <r>
    <x v="16"/>
    <x v="3"/>
    <x v="47"/>
    <x v="2"/>
    <n v="141"/>
  </r>
  <r>
    <x v="16"/>
    <x v="4"/>
    <x v="67"/>
    <x v="5"/>
    <n v="141"/>
  </r>
  <r>
    <x v="16"/>
    <x v="4"/>
    <x v="81"/>
    <x v="30"/>
    <n v="141"/>
  </r>
  <r>
    <x v="16"/>
    <x v="8"/>
    <x v="152"/>
    <x v="17"/>
    <n v="141"/>
  </r>
  <r>
    <x v="16"/>
    <x v="11"/>
    <x v="202"/>
    <x v="12"/>
    <n v="141"/>
  </r>
  <r>
    <x v="16"/>
    <x v="11"/>
    <x v="204"/>
    <x v="17"/>
    <n v="141"/>
  </r>
  <r>
    <x v="16"/>
    <x v="14"/>
    <x v="312"/>
    <x v="5"/>
    <n v="141"/>
  </r>
  <r>
    <x v="16"/>
    <x v="3"/>
    <x v="41"/>
    <x v="5"/>
    <n v="140"/>
  </r>
  <r>
    <x v="16"/>
    <x v="3"/>
    <x v="54"/>
    <x v="23"/>
    <n v="140"/>
  </r>
  <r>
    <x v="16"/>
    <x v="5"/>
    <x v="95"/>
    <x v="0"/>
    <n v="140"/>
  </r>
  <r>
    <x v="16"/>
    <x v="6"/>
    <x v="117"/>
    <x v="0"/>
    <n v="140"/>
  </r>
  <r>
    <x v="16"/>
    <x v="10"/>
    <x v="183"/>
    <x v="5"/>
    <n v="140"/>
  </r>
  <r>
    <x v="16"/>
    <x v="10"/>
    <x v="192"/>
    <x v="30"/>
    <n v="140"/>
  </r>
  <r>
    <x v="16"/>
    <x v="10"/>
    <x v="194"/>
    <x v="26"/>
    <n v="140"/>
  </r>
  <r>
    <x v="16"/>
    <x v="8"/>
    <x v="153"/>
    <x v="17"/>
    <n v="139"/>
  </r>
  <r>
    <x v="16"/>
    <x v="10"/>
    <x v="177"/>
    <x v="30"/>
    <n v="139"/>
  </r>
  <r>
    <x v="16"/>
    <x v="17"/>
    <x v="394"/>
    <x v="28"/>
    <n v="139"/>
  </r>
  <r>
    <x v="16"/>
    <x v="0"/>
    <x v="7"/>
    <x v="2"/>
    <n v="138"/>
  </r>
  <r>
    <x v="16"/>
    <x v="1"/>
    <x v="19"/>
    <x v="21"/>
    <n v="138"/>
  </r>
  <r>
    <x v="16"/>
    <x v="1"/>
    <x v="36"/>
    <x v="5"/>
    <n v="138"/>
  </r>
  <r>
    <x v="16"/>
    <x v="3"/>
    <x v="41"/>
    <x v="2"/>
    <n v="138"/>
  </r>
  <r>
    <x v="16"/>
    <x v="3"/>
    <x v="44"/>
    <x v="32"/>
    <n v="138"/>
  </r>
  <r>
    <x v="16"/>
    <x v="4"/>
    <x v="67"/>
    <x v="2"/>
    <n v="138"/>
  </r>
  <r>
    <x v="16"/>
    <x v="4"/>
    <x v="68"/>
    <x v="12"/>
    <n v="138"/>
  </r>
  <r>
    <x v="16"/>
    <x v="4"/>
    <x v="68"/>
    <x v="2"/>
    <n v="138"/>
  </r>
  <r>
    <x v="16"/>
    <x v="4"/>
    <x v="68"/>
    <x v="5"/>
    <n v="138"/>
  </r>
  <r>
    <x v="16"/>
    <x v="6"/>
    <x v="122"/>
    <x v="37"/>
    <n v="138"/>
  </r>
  <r>
    <x v="16"/>
    <x v="10"/>
    <x v="186"/>
    <x v="5"/>
    <n v="138"/>
  </r>
  <r>
    <x v="16"/>
    <x v="13"/>
    <x v="289"/>
    <x v="12"/>
    <n v="138"/>
  </r>
  <r>
    <x v="16"/>
    <x v="1"/>
    <x v="36"/>
    <x v="2"/>
    <n v="137"/>
  </r>
  <r>
    <x v="16"/>
    <x v="4"/>
    <x v="81"/>
    <x v="22"/>
    <n v="137"/>
  </r>
  <r>
    <x v="16"/>
    <x v="4"/>
    <x v="85"/>
    <x v="22"/>
    <n v="137"/>
  </r>
  <r>
    <x v="16"/>
    <x v="5"/>
    <x v="89"/>
    <x v="0"/>
    <n v="137"/>
  </r>
  <r>
    <x v="16"/>
    <x v="10"/>
    <x v="182"/>
    <x v="37"/>
    <n v="137"/>
  </r>
  <r>
    <x v="16"/>
    <x v="16"/>
    <x v="359"/>
    <x v="22"/>
    <n v="137"/>
  </r>
  <r>
    <x v="16"/>
    <x v="3"/>
    <x v="43"/>
    <x v="9"/>
    <n v="136"/>
  </r>
  <r>
    <x v="16"/>
    <x v="3"/>
    <x v="46"/>
    <x v="30"/>
    <n v="136"/>
  </r>
  <r>
    <x v="16"/>
    <x v="3"/>
    <x v="51"/>
    <x v="26"/>
    <n v="136"/>
  </r>
  <r>
    <x v="16"/>
    <x v="4"/>
    <x v="67"/>
    <x v="12"/>
    <n v="136"/>
  </r>
  <r>
    <x v="16"/>
    <x v="4"/>
    <x v="78"/>
    <x v="28"/>
    <n v="136"/>
  </r>
  <r>
    <x v="16"/>
    <x v="5"/>
    <x v="105"/>
    <x v="24"/>
    <n v="136"/>
  </r>
  <r>
    <x v="16"/>
    <x v="7"/>
    <x v="136"/>
    <x v="17"/>
    <n v="136"/>
  </r>
  <r>
    <x v="16"/>
    <x v="12"/>
    <x v="249"/>
    <x v="0"/>
    <n v="136"/>
  </r>
  <r>
    <x v="16"/>
    <x v="14"/>
    <x v="310"/>
    <x v="5"/>
    <n v="136"/>
  </r>
  <r>
    <x v="16"/>
    <x v="14"/>
    <x v="312"/>
    <x v="2"/>
    <n v="136"/>
  </r>
  <r>
    <x v="16"/>
    <x v="16"/>
    <x v="358"/>
    <x v="37"/>
    <n v="136"/>
  </r>
  <r>
    <x v="16"/>
    <x v="4"/>
    <x v="68"/>
    <x v="27"/>
    <n v="135"/>
  </r>
  <r>
    <x v="16"/>
    <x v="5"/>
    <x v="90"/>
    <x v="2"/>
    <n v="135"/>
  </r>
  <r>
    <x v="16"/>
    <x v="12"/>
    <x v="234"/>
    <x v="0"/>
    <n v="135"/>
  </r>
  <r>
    <x v="16"/>
    <x v="13"/>
    <x v="263"/>
    <x v="37"/>
    <n v="135"/>
  </r>
  <r>
    <x v="16"/>
    <x v="14"/>
    <x v="304"/>
    <x v="38"/>
    <n v="135"/>
  </r>
  <r>
    <x v="16"/>
    <x v="14"/>
    <x v="310"/>
    <x v="2"/>
    <n v="135"/>
  </r>
  <r>
    <x v="16"/>
    <x v="14"/>
    <x v="317"/>
    <x v="5"/>
    <n v="135"/>
  </r>
  <r>
    <x v="16"/>
    <x v="1"/>
    <x v="34"/>
    <x v="39"/>
    <n v="134"/>
  </r>
  <r>
    <x v="16"/>
    <x v="4"/>
    <x v="77"/>
    <x v="12"/>
    <n v="134"/>
  </r>
  <r>
    <x v="16"/>
    <x v="10"/>
    <x v="192"/>
    <x v="0"/>
    <n v="134"/>
  </r>
  <r>
    <x v="16"/>
    <x v="13"/>
    <x v="278"/>
    <x v="28"/>
    <n v="134"/>
  </r>
  <r>
    <x v="16"/>
    <x v="14"/>
    <x v="317"/>
    <x v="2"/>
    <n v="134"/>
  </r>
  <r>
    <x v="16"/>
    <x v="15"/>
    <x v="338"/>
    <x v="2"/>
    <n v="134"/>
  </r>
  <r>
    <x v="16"/>
    <x v="15"/>
    <x v="338"/>
    <x v="5"/>
    <n v="134"/>
  </r>
  <r>
    <x v="16"/>
    <x v="0"/>
    <x v="13"/>
    <x v="23"/>
    <n v="133"/>
  </r>
  <r>
    <x v="16"/>
    <x v="5"/>
    <x v="108"/>
    <x v="17"/>
    <n v="133"/>
  </r>
  <r>
    <x v="16"/>
    <x v="8"/>
    <x v="145"/>
    <x v="0"/>
    <n v="133"/>
  </r>
  <r>
    <x v="16"/>
    <x v="10"/>
    <x v="186"/>
    <x v="2"/>
    <n v="133"/>
  </r>
  <r>
    <x v="16"/>
    <x v="10"/>
    <x v="191"/>
    <x v="5"/>
    <n v="133"/>
  </r>
  <r>
    <x v="16"/>
    <x v="1"/>
    <x v="38"/>
    <x v="37"/>
    <n v="132"/>
  </r>
  <r>
    <x v="16"/>
    <x v="3"/>
    <x v="43"/>
    <x v="24"/>
    <n v="132"/>
  </r>
  <r>
    <x v="16"/>
    <x v="9"/>
    <x v="158"/>
    <x v="27"/>
    <n v="132"/>
  </r>
  <r>
    <x v="16"/>
    <x v="11"/>
    <x v="220"/>
    <x v="37"/>
    <n v="132"/>
  </r>
  <r>
    <x v="16"/>
    <x v="15"/>
    <x v="332"/>
    <x v="5"/>
    <n v="132"/>
  </r>
  <r>
    <x v="16"/>
    <x v="15"/>
    <x v="342"/>
    <x v="5"/>
    <n v="132"/>
  </r>
  <r>
    <x v="16"/>
    <x v="1"/>
    <x v="24"/>
    <x v="38"/>
    <n v="131"/>
  </r>
  <r>
    <x v="16"/>
    <x v="1"/>
    <x v="28"/>
    <x v="17"/>
    <n v="131"/>
  </r>
  <r>
    <x v="16"/>
    <x v="3"/>
    <x v="47"/>
    <x v="14"/>
    <n v="131"/>
  </r>
  <r>
    <x v="16"/>
    <x v="6"/>
    <x v="112"/>
    <x v="23"/>
    <n v="131"/>
  </r>
  <r>
    <x v="16"/>
    <x v="9"/>
    <x v="157"/>
    <x v="37"/>
    <n v="131"/>
  </r>
  <r>
    <x v="16"/>
    <x v="9"/>
    <x v="159"/>
    <x v="5"/>
    <n v="131"/>
  </r>
  <r>
    <x v="16"/>
    <x v="12"/>
    <x v="233"/>
    <x v="12"/>
    <n v="131"/>
  </r>
  <r>
    <x v="16"/>
    <x v="12"/>
    <x v="233"/>
    <x v="2"/>
    <n v="131"/>
  </r>
  <r>
    <x v="16"/>
    <x v="12"/>
    <x v="233"/>
    <x v="5"/>
    <n v="131"/>
  </r>
  <r>
    <x v="16"/>
    <x v="15"/>
    <x v="334"/>
    <x v="32"/>
    <n v="131"/>
  </r>
  <r>
    <x v="16"/>
    <x v="15"/>
    <x v="342"/>
    <x v="2"/>
    <n v="131"/>
  </r>
  <r>
    <x v="16"/>
    <x v="4"/>
    <x v="63"/>
    <x v="12"/>
    <n v="130"/>
  </r>
  <r>
    <x v="16"/>
    <x v="5"/>
    <x v="91"/>
    <x v="17"/>
    <n v="130"/>
  </r>
  <r>
    <x v="16"/>
    <x v="6"/>
    <x v="436"/>
    <x v="39"/>
    <n v="130"/>
  </r>
  <r>
    <x v="16"/>
    <x v="8"/>
    <x v="142"/>
    <x v="22"/>
    <n v="130"/>
  </r>
  <r>
    <x v="16"/>
    <x v="10"/>
    <x v="176"/>
    <x v="17"/>
    <n v="130"/>
  </r>
  <r>
    <x v="16"/>
    <x v="10"/>
    <x v="186"/>
    <x v="12"/>
    <n v="130"/>
  </r>
  <r>
    <x v="16"/>
    <x v="14"/>
    <x v="320"/>
    <x v="2"/>
    <n v="130"/>
  </r>
  <r>
    <x v="16"/>
    <x v="14"/>
    <x v="320"/>
    <x v="5"/>
    <n v="130"/>
  </r>
  <r>
    <x v="16"/>
    <x v="15"/>
    <x v="332"/>
    <x v="40"/>
    <n v="130"/>
  </r>
  <r>
    <x v="16"/>
    <x v="15"/>
    <x v="332"/>
    <x v="2"/>
    <n v="130"/>
  </r>
  <r>
    <x v="16"/>
    <x v="15"/>
    <x v="334"/>
    <x v="21"/>
    <n v="130"/>
  </r>
  <r>
    <x v="16"/>
    <x v="16"/>
    <x v="369"/>
    <x v="28"/>
    <n v="130"/>
  </r>
  <r>
    <x v="16"/>
    <x v="3"/>
    <x v="58"/>
    <x v="0"/>
    <n v="129"/>
  </r>
  <r>
    <x v="16"/>
    <x v="13"/>
    <x v="283"/>
    <x v="22"/>
    <n v="129"/>
  </r>
  <r>
    <x v="16"/>
    <x v="14"/>
    <x v="310"/>
    <x v="12"/>
    <n v="129"/>
  </r>
  <r>
    <x v="16"/>
    <x v="16"/>
    <x v="374"/>
    <x v="21"/>
    <n v="129"/>
  </r>
  <r>
    <x v="16"/>
    <x v="5"/>
    <x v="96"/>
    <x v="0"/>
    <n v="128"/>
  </r>
  <r>
    <x v="16"/>
    <x v="5"/>
    <x v="105"/>
    <x v="0"/>
    <n v="128"/>
  </r>
  <r>
    <x v="16"/>
    <x v="6"/>
    <x v="123"/>
    <x v="0"/>
    <n v="128"/>
  </r>
  <r>
    <x v="16"/>
    <x v="7"/>
    <x v="124"/>
    <x v="0"/>
    <n v="128"/>
  </r>
  <r>
    <x v="16"/>
    <x v="9"/>
    <x v="159"/>
    <x v="2"/>
    <n v="128"/>
  </r>
  <r>
    <x v="16"/>
    <x v="14"/>
    <x v="297"/>
    <x v="23"/>
    <n v="128"/>
  </r>
  <r>
    <x v="16"/>
    <x v="15"/>
    <x v="342"/>
    <x v="12"/>
    <n v="128"/>
  </r>
  <r>
    <x v="16"/>
    <x v="16"/>
    <x v="347"/>
    <x v="30"/>
    <n v="128"/>
  </r>
  <r>
    <x v="16"/>
    <x v="0"/>
    <x v="4"/>
    <x v="0"/>
    <n v="127"/>
  </r>
  <r>
    <x v="16"/>
    <x v="3"/>
    <x v="62"/>
    <x v="0"/>
    <n v="127"/>
  </r>
  <r>
    <x v="16"/>
    <x v="4"/>
    <x v="77"/>
    <x v="14"/>
    <n v="127"/>
  </r>
  <r>
    <x v="16"/>
    <x v="5"/>
    <x v="89"/>
    <x v="17"/>
    <n v="127"/>
  </r>
  <r>
    <x v="16"/>
    <x v="5"/>
    <x v="109"/>
    <x v="5"/>
    <n v="127"/>
  </r>
  <r>
    <x v="16"/>
    <x v="8"/>
    <x v="147"/>
    <x v="17"/>
    <n v="127"/>
  </r>
  <r>
    <x v="16"/>
    <x v="10"/>
    <x v="183"/>
    <x v="2"/>
    <n v="127"/>
  </r>
  <r>
    <x v="16"/>
    <x v="10"/>
    <x v="191"/>
    <x v="12"/>
    <n v="127"/>
  </r>
  <r>
    <x v="16"/>
    <x v="10"/>
    <x v="191"/>
    <x v="2"/>
    <n v="127"/>
  </r>
  <r>
    <x v="16"/>
    <x v="12"/>
    <x v="257"/>
    <x v="0"/>
    <n v="127"/>
  </r>
  <r>
    <x v="16"/>
    <x v="13"/>
    <x v="285"/>
    <x v="0"/>
    <n v="127"/>
  </r>
  <r>
    <x v="16"/>
    <x v="13"/>
    <x v="289"/>
    <x v="30"/>
    <n v="127"/>
  </r>
  <r>
    <x v="16"/>
    <x v="15"/>
    <x v="322"/>
    <x v="4"/>
    <n v="127"/>
  </r>
  <r>
    <x v="16"/>
    <x v="1"/>
    <x v="18"/>
    <x v="21"/>
    <n v="126"/>
  </r>
  <r>
    <x v="16"/>
    <x v="5"/>
    <x v="109"/>
    <x v="12"/>
    <n v="126"/>
  </r>
  <r>
    <x v="16"/>
    <x v="5"/>
    <x v="109"/>
    <x v="2"/>
    <n v="126"/>
  </r>
  <r>
    <x v="16"/>
    <x v="7"/>
    <x v="132"/>
    <x v="28"/>
    <n v="126"/>
  </r>
  <r>
    <x v="16"/>
    <x v="7"/>
    <x v="137"/>
    <x v="17"/>
    <n v="126"/>
  </r>
  <r>
    <x v="16"/>
    <x v="9"/>
    <x v="159"/>
    <x v="12"/>
    <n v="126"/>
  </r>
  <r>
    <x v="16"/>
    <x v="10"/>
    <x v="190"/>
    <x v="9"/>
    <n v="126"/>
  </r>
  <r>
    <x v="16"/>
    <x v="14"/>
    <x v="297"/>
    <x v="0"/>
    <n v="126"/>
  </r>
  <r>
    <x v="16"/>
    <x v="14"/>
    <x v="317"/>
    <x v="0"/>
    <n v="126"/>
  </r>
  <r>
    <x v="16"/>
    <x v="0"/>
    <x v="9"/>
    <x v="30"/>
    <n v="125"/>
  </r>
  <r>
    <x v="16"/>
    <x v="6"/>
    <x v="111"/>
    <x v="30"/>
    <n v="125"/>
  </r>
  <r>
    <x v="16"/>
    <x v="10"/>
    <x v="175"/>
    <x v="0"/>
    <n v="125"/>
  </r>
  <r>
    <x v="16"/>
    <x v="11"/>
    <x v="218"/>
    <x v="22"/>
    <n v="125"/>
  </r>
  <r>
    <x v="16"/>
    <x v="17"/>
    <x v="393"/>
    <x v="37"/>
    <n v="125"/>
  </r>
  <r>
    <x v="16"/>
    <x v="4"/>
    <x v="77"/>
    <x v="38"/>
    <n v="124"/>
  </r>
  <r>
    <x v="16"/>
    <x v="4"/>
    <x v="84"/>
    <x v="27"/>
    <n v="124"/>
  </r>
  <r>
    <x v="16"/>
    <x v="12"/>
    <x v="249"/>
    <x v="12"/>
    <n v="124"/>
  </r>
  <r>
    <x v="16"/>
    <x v="12"/>
    <x v="249"/>
    <x v="2"/>
    <n v="124"/>
  </r>
  <r>
    <x v="16"/>
    <x v="12"/>
    <x v="249"/>
    <x v="5"/>
    <n v="124"/>
  </r>
  <r>
    <x v="16"/>
    <x v="13"/>
    <x v="272"/>
    <x v="22"/>
    <n v="124"/>
  </r>
  <r>
    <x v="16"/>
    <x v="14"/>
    <x v="309"/>
    <x v="9"/>
    <n v="124"/>
  </r>
  <r>
    <x v="16"/>
    <x v="17"/>
    <x v="410"/>
    <x v="37"/>
    <n v="124"/>
  </r>
  <r>
    <x v="16"/>
    <x v="0"/>
    <x v="6"/>
    <x v="5"/>
    <n v="123"/>
  </r>
  <r>
    <x v="16"/>
    <x v="1"/>
    <x v="20"/>
    <x v="17"/>
    <n v="123"/>
  </r>
  <r>
    <x v="16"/>
    <x v="8"/>
    <x v="149"/>
    <x v="26"/>
    <n v="123"/>
  </r>
  <r>
    <x v="16"/>
    <x v="10"/>
    <x v="196"/>
    <x v="4"/>
    <n v="123"/>
  </r>
  <r>
    <x v="16"/>
    <x v="11"/>
    <x v="223"/>
    <x v="32"/>
    <n v="123"/>
  </r>
  <r>
    <x v="16"/>
    <x v="12"/>
    <x v="240"/>
    <x v="37"/>
    <n v="123"/>
  </r>
  <r>
    <x v="16"/>
    <x v="13"/>
    <x v="277"/>
    <x v="0"/>
    <n v="123"/>
  </r>
  <r>
    <x v="16"/>
    <x v="15"/>
    <x v="344"/>
    <x v="38"/>
    <n v="123"/>
  </r>
  <r>
    <x v="16"/>
    <x v="16"/>
    <x v="379"/>
    <x v="5"/>
    <n v="123"/>
  </r>
  <r>
    <x v="16"/>
    <x v="2"/>
    <x v="40"/>
    <x v="21"/>
    <n v="122"/>
  </r>
  <r>
    <x v="16"/>
    <x v="3"/>
    <x v="41"/>
    <x v="17"/>
    <n v="122"/>
  </r>
  <r>
    <x v="16"/>
    <x v="3"/>
    <x v="52"/>
    <x v="5"/>
    <n v="122"/>
  </r>
  <r>
    <x v="16"/>
    <x v="3"/>
    <x v="62"/>
    <x v="12"/>
    <n v="122"/>
  </r>
  <r>
    <x v="16"/>
    <x v="3"/>
    <x v="62"/>
    <x v="2"/>
    <n v="122"/>
  </r>
  <r>
    <x v="16"/>
    <x v="3"/>
    <x v="62"/>
    <x v="5"/>
    <n v="122"/>
  </r>
  <r>
    <x v="16"/>
    <x v="7"/>
    <x v="126"/>
    <x v="5"/>
    <n v="122"/>
  </r>
  <r>
    <x v="16"/>
    <x v="7"/>
    <x v="130"/>
    <x v="0"/>
    <n v="122"/>
  </r>
  <r>
    <x v="16"/>
    <x v="10"/>
    <x v="181"/>
    <x v="26"/>
    <n v="122"/>
  </r>
  <r>
    <x v="16"/>
    <x v="10"/>
    <x v="187"/>
    <x v="27"/>
    <n v="122"/>
  </r>
  <r>
    <x v="16"/>
    <x v="12"/>
    <x v="246"/>
    <x v="37"/>
    <n v="122"/>
  </r>
  <r>
    <x v="16"/>
    <x v="14"/>
    <x v="303"/>
    <x v="40"/>
    <n v="122"/>
  </r>
  <r>
    <x v="16"/>
    <x v="0"/>
    <x v="2"/>
    <x v="12"/>
    <n v="121"/>
  </r>
  <r>
    <x v="16"/>
    <x v="1"/>
    <x v="36"/>
    <x v="23"/>
    <n v="121"/>
  </r>
  <r>
    <x v="16"/>
    <x v="4"/>
    <x v="80"/>
    <x v="23"/>
    <n v="121"/>
  </r>
  <r>
    <x v="16"/>
    <x v="5"/>
    <x v="101"/>
    <x v="12"/>
    <n v="121"/>
  </r>
  <r>
    <x v="16"/>
    <x v="10"/>
    <x v="180"/>
    <x v="4"/>
    <n v="121"/>
  </r>
  <r>
    <x v="16"/>
    <x v="11"/>
    <x v="224"/>
    <x v="5"/>
    <n v="121"/>
  </r>
  <r>
    <x v="16"/>
    <x v="13"/>
    <x v="286"/>
    <x v="5"/>
    <n v="121"/>
  </r>
  <r>
    <x v="16"/>
    <x v="14"/>
    <x v="315"/>
    <x v="40"/>
    <n v="121"/>
  </r>
  <r>
    <x v="16"/>
    <x v="15"/>
    <x v="344"/>
    <x v="14"/>
    <n v="121"/>
  </r>
  <r>
    <x v="16"/>
    <x v="16"/>
    <x v="374"/>
    <x v="17"/>
    <n v="121"/>
  </r>
  <r>
    <x v="16"/>
    <x v="1"/>
    <x v="31"/>
    <x v="21"/>
    <n v="120"/>
  </r>
  <r>
    <x v="16"/>
    <x v="3"/>
    <x v="44"/>
    <x v="5"/>
    <n v="120"/>
  </r>
  <r>
    <x v="16"/>
    <x v="4"/>
    <x v="84"/>
    <x v="38"/>
    <n v="120"/>
  </r>
  <r>
    <x v="16"/>
    <x v="10"/>
    <x v="187"/>
    <x v="23"/>
    <n v="120"/>
  </r>
  <r>
    <x v="16"/>
    <x v="11"/>
    <x v="224"/>
    <x v="12"/>
    <n v="120"/>
  </r>
  <r>
    <x v="16"/>
    <x v="11"/>
    <x v="224"/>
    <x v="2"/>
    <n v="120"/>
  </r>
  <r>
    <x v="16"/>
    <x v="12"/>
    <x v="244"/>
    <x v="9"/>
    <n v="120"/>
  </r>
  <r>
    <x v="16"/>
    <x v="0"/>
    <x v="6"/>
    <x v="0"/>
    <n v="119"/>
  </r>
  <r>
    <x v="16"/>
    <x v="4"/>
    <x v="73"/>
    <x v="23"/>
    <n v="119"/>
  </r>
  <r>
    <x v="16"/>
    <x v="7"/>
    <x v="132"/>
    <x v="17"/>
    <n v="119"/>
  </r>
  <r>
    <x v="16"/>
    <x v="8"/>
    <x v="143"/>
    <x v="30"/>
    <n v="119"/>
  </r>
  <r>
    <x v="16"/>
    <x v="8"/>
    <x v="149"/>
    <x v="0"/>
    <n v="119"/>
  </r>
  <r>
    <x v="16"/>
    <x v="10"/>
    <x v="182"/>
    <x v="9"/>
    <n v="119"/>
  </r>
  <r>
    <x v="16"/>
    <x v="10"/>
    <x v="194"/>
    <x v="28"/>
    <n v="119"/>
  </r>
  <r>
    <x v="16"/>
    <x v="11"/>
    <x v="216"/>
    <x v="22"/>
    <n v="119"/>
  </r>
  <r>
    <x v="16"/>
    <x v="12"/>
    <x v="233"/>
    <x v="0"/>
    <n v="119"/>
  </r>
  <r>
    <x v="16"/>
    <x v="12"/>
    <x v="257"/>
    <x v="9"/>
    <n v="119"/>
  </r>
  <r>
    <x v="16"/>
    <x v="13"/>
    <x v="286"/>
    <x v="2"/>
    <n v="119"/>
  </r>
  <r>
    <x v="16"/>
    <x v="13"/>
    <x v="289"/>
    <x v="28"/>
    <n v="119"/>
  </r>
  <r>
    <x v="16"/>
    <x v="14"/>
    <x v="302"/>
    <x v="5"/>
    <n v="119"/>
  </r>
  <r>
    <x v="16"/>
    <x v="16"/>
    <x v="370"/>
    <x v="0"/>
    <n v="119"/>
  </r>
  <r>
    <x v="16"/>
    <x v="16"/>
    <x v="379"/>
    <x v="12"/>
    <n v="119"/>
  </r>
  <r>
    <x v="16"/>
    <x v="16"/>
    <x v="379"/>
    <x v="2"/>
    <n v="119"/>
  </r>
  <r>
    <x v="16"/>
    <x v="0"/>
    <x v="6"/>
    <x v="2"/>
    <n v="118"/>
  </r>
  <r>
    <x v="16"/>
    <x v="3"/>
    <x v="50"/>
    <x v="23"/>
    <n v="118"/>
  </r>
  <r>
    <x v="16"/>
    <x v="3"/>
    <x v="51"/>
    <x v="5"/>
    <n v="118"/>
  </r>
  <r>
    <x v="16"/>
    <x v="3"/>
    <x v="52"/>
    <x v="2"/>
    <n v="118"/>
  </r>
  <r>
    <x v="16"/>
    <x v="6"/>
    <x v="118"/>
    <x v="12"/>
    <n v="118"/>
  </r>
  <r>
    <x v="16"/>
    <x v="7"/>
    <x v="126"/>
    <x v="2"/>
    <n v="118"/>
  </r>
  <r>
    <x v="16"/>
    <x v="13"/>
    <x v="286"/>
    <x v="12"/>
    <n v="118"/>
  </r>
  <r>
    <x v="16"/>
    <x v="16"/>
    <x v="372"/>
    <x v="0"/>
    <n v="118"/>
  </r>
  <r>
    <x v="16"/>
    <x v="3"/>
    <x v="48"/>
    <x v="2"/>
    <n v="117"/>
  </r>
  <r>
    <x v="16"/>
    <x v="3"/>
    <x v="48"/>
    <x v="5"/>
    <n v="117"/>
  </r>
  <r>
    <x v="16"/>
    <x v="3"/>
    <x v="49"/>
    <x v="14"/>
    <n v="117"/>
  </r>
  <r>
    <x v="16"/>
    <x v="7"/>
    <x v="131"/>
    <x v="5"/>
    <n v="117"/>
  </r>
  <r>
    <x v="16"/>
    <x v="7"/>
    <x v="135"/>
    <x v="0"/>
    <n v="117"/>
  </r>
  <r>
    <x v="16"/>
    <x v="8"/>
    <x v="150"/>
    <x v="37"/>
    <n v="117"/>
  </r>
  <r>
    <x v="16"/>
    <x v="0"/>
    <x v="7"/>
    <x v="40"/>
    <n v="116"/>
  </r>
  <r>
    <x v="16"/>
    <x v="0"/>
    <x v="13"/>
    <x v="17"/>
    <n v="116"/>
  </r>
  <r>
    <x v="16"/>
    <x v="1"/>
    <x v="27"/>
    <x v="17"/>
    <n v="116"/>
  </r>
  <r>
    <x v="16"/>
    <x v="3"/>
    <x v="61"/>
    <x v="12"/>
    <n v="116"/>
  </r>
  <r>
    <x v="16"/>
    <x v="3"/>
    <x v="61"/>
    <x v="2"/>
    <n v="116"/>
  </r>
  <r>
    <x v="16"/>
    <x v="3"/>
    <x v="61"/>
    <x v="5"/>
    <n v="116"/>
  </r>
  <r>
    <x v="16"/>
    <x v="5"/>
    <x v="90"/>
    <x v="30"/>
    <n v="116"/>
  </r>
  <r>
    <x v="16"/>
    <x v="5"/>
    <x v="106"/>
    <x v="23"/>
    <n v="116"/>
  </r>
  <r>
    <x v="16"/>
    <x v="12"/>
    <x v="250"/>
    <x v="12"/>
    <n v="116"/>
  </r>
  <r>
    <x v="16"/>
    <x v="12"/>
    <x v="250"/>
    <x v="2"/>
    <n v="116"/>
  </r>
  <r>
    <x v="16"/>
    <x v="12"/>
    <x v="250"/>
    <x v="5"/>
    <n v="116"/>
  </r>
  <r>
    <x v="16"/>
    <x v="14"/>
    <x v="297"/>
    <x v="40"/>
    <n v="116"/>
  </r>
  <r>
    <x v="16"/>
    <x v="14"/>
    <x v="302"/>
    <x v="2"/>
    <n v="116"/>
  </r>
  <r>
    <x v="16"/>
    <x v="0"/>
    <x v="7"/>
    <x v="14"/>
    <n v="115"/>
  </r>
  <r>
    <x v="16"/>
    <x v="3"/>
    <x v="51"/>
    <x v="2"/>
    <n v="115"/>
  </r>
  <r>
    <x v="16"/>
    <x v="4"/>
    <x v="65"/>
    <x v="5"/>
    <n v="115"/>
  </r>
  <r>
    <x v="16"/>
    <x v="11"/>
    <x v="200"/>
    <x v="5"/>
    <n v="115"/>
  </r>
  <r>
    <x v="16"/>
    <x v="11"/>
    <x v="214"/>
    <x v="4"/>
    <n v="115"/>
  </r>
  <r>
    <x v="16"/>
    <x v="13"/>
    <x v="292"/>
    <x v="17"/>
    <n v="115"/>
  </r>
  <r>
    <x v="16"/>
    <x v="14"/>
    <x v="305"/>
    <x v="5"/>
    <n v="115"/>
  </r>
  <r>
    <x v="16"/>
    <x v="16"/>
    <x v="359"/>
    <x v="0"/>
    <n v="115"/>
  </r>
  <r>
    <x v="16"/>
    <x v="1"/>
    <x v="33"/>
    <x v="0"/>
    <n v="114"/>
  </r>
  <r>
    <x v="16"/>
    <x v="1"/>
    <x v="36"/>
    <x v="14"/>
    <n v="114"/>
  </r>
  <r>
    <x v="16"/>
    <x v="3"/>
    <x v="44"/>
    <x v="2"/>
    <n v="114"/>
  </r>
  <r>
    <x v="16"/>
    <x v="4"/>
    <x v="65"/>
    <x v="2"/>
    <n v="114"/>
  </r>
  <r>
    <x v="16"/>
    <x v="4"/>
    <x v="81"/>
    <x v="5"/>
    <n v="114"/>
  </r>
  <r>
    <x v="16"/>
    <x v="7"/>
    <x v="125"/>
    <x v="12"/>
    <n v="114"/>
  </r>
  <r>
    <x v="16"/>
    <x v="7"/>
    <x v="131"/>
    <x v="2"/>
    <n v="114"/>
  </r>
  <r>
    <x v="16"/>
    <x v="11"/>
    <x v="216"/>
    <x v="32"/>
    <n v="114"/>
  </r>
  <r>
    <x v="16"/>
    <x v="13"/>
    <x v="275"/>
    <x v="0"/>
    <n v="114"/>
  </r>
  <r>
    <x v="16"/>
    <x v="14"/>
    <x v="319"/>
    <x v="0"/>
    <n v="114"/>
  </r>
  <r>
    <x v="16"/>
    <x v="16"/>
    <x v="351"/>
    <x v="5"/>
    <n v="114"/>
  </r>
  <r>
    <x v="16"/>
    <x v="1"/>
    <x v="35"/>
    <x v="12"/>
    <n v="113"/>
  </r>
  <r>
    <x v="16"/>
    <x v="3"/>
    <x v="58"/>
    <x v="5"/>
    <n v="113"/>
  </r>
  <r>
    <x v="16"/>
    <x v="4"/>
    <x v="65"/>
    <x v="12"/>
    <n v="113"/>
  </r>
  <r>
    <x v="16"/>
    <x v="9"/>
    <x v="171"/>
    <x v="0"/>
    <n v="113"/>
  </r>
  <r>
    <x v="16"/>
    <x v="10"/>
    <x v="173"/>
    <x v="26"/>
    <n v="113"/>
  </r>
  <r>
    <x v="16"/>
    <x v="11"/>
    <x v="200"/>
    <x v="12"/>
    <n v="113"/>
  </r>
  <r>
    <x v="16"/>
    <x v="11"/>
    <x v="200"/>
    <x v="2"/>
    <n v="113"/>
  </r>
  <r>
    <x v="16"/>
    <x v="14"/>
    <x v="305"/>
    <x v="2"/>
    <n v="113"/>
  </r>
  <r>
    <x v="16"/>
    <x v="1"/>
    <x v="22"/>
    <x v="0"/>
    <n v="112"/>
  </r>
  <r>
    <x v="16"/>
    <x v="4"/>
    <x v="79"/>
    <x v="5"/>
    <n v="112"/>
  </r>
  <r>
    <x v="16"/>
    <x v="4"/>
    <x v="81"/>
    <x v="2"/>
    <n v="112"/>
  </r>
  <r>
    <x v="16"/>
    <x v="6"/>
    <x v="112"/>
    <x v="21"/>
    <n v="112"/>
  </r>
  <r>
    <x v="16"/>
    <x v="15"/>
    <x v="342"/>
    <x v="40"/>
    <n v="112"/>
  </r>
  <r>
    <x v="16"/>
    <x v="16"/>
    <x v="351"/>
    <x v="2"/>
    <n v="112"/>
  </r>
  <r>
    <x v="16"/>
    <x v="16"/>
    <x v="369"/>
    <x v="0"/>
    <n v="112"/>
  </r>
  <r>
    <x v="16"/>
    <x v="16"/>
    <x v="380"/>
    <x v="17"/>
    <n v="112"/>
  </r>
  <r>
    <x v="16"/>
    <x v="16"/>
    <x v="385"/>
    <x v="0"/>
    <n v="112"/>
  </r>
  <r>
    <x v="16"/>
    <x v="17"/>
    <x v="395"/>
    <x v="0"/>
    <n v="112"/>
  </r>
  <r>
    <x v="16"/>
    <x v="18"/>
    <x v="425"/>
    <x v="37"/>
    <n v="112"/>
  </r>
  <r>
    <x v="16"/>
    <x v="3"/>
    <x v="47"/>
    <x v="0"/>
    <n v="111"/>
  </r>
  <r>
    <x v="16"/>
    <x v="3"/>
    <x v="54"/>
    <x v="17"/>
    <n v="111"/>
  </r>
  <r>
    <x v="16"/>
    <x v="5"/>
    <x v="91"/>
    <x v="12"/>
    <n v="111"/>
  </r>
  <r>
    <x v="16"/>
    <x v="7"/>
    <x v="132"/>
    <x v="23"/>
    <n v="111"/>
  </r>
  <r>
    <x v="16"/>
    <x v="8"/>
    <x v="144"/>
    <x v="5"/>
    <n v="111"/>
  </r>
  <r>
    <x v="16"/>
    <x v="8"/>
    <x v="150"/>
    <x v="26"/>
    <n v="111"/>
  </r>
  <r>
    <x v="16"/>
    <x v="10"/>
    <x v="181"/>
    <x v="4"/>
    <n v="111"/>
  </r>
  <r>
    <x v="16"/>
    <x v="12"/>
    <x v="238"/>
    <x v="24"/>
    <n v="111"/>
  </r>
  <r>
    <x v="16"/>
    <x v="13"/>
    <x v="267"/>
    <x v="38"/>
    <n v="111"/>
  </r>
  <r>
    <x v="16"/>
    <x v="13"/>
    <x v="285"/>
    <x v="37"/>
    <n v="111"/>
  </r>
  <r>
    <x v="16"/>
    <x v="16"/>
    <x v="351"/>
    <x v="12"/>
    <n v="111"/>
  </r>
  <r>
    <x v="16"/>
    <x v="16"/>
    <x v="376"/>
    <x v="0"/>
    <n v="111"/>
  </r>
  <r>
    <x v="16"/>
    <x v="0"/>
    <x v="13"/>
    <x v="5"/>
    <n v="110"/>
  </r>
  <r>
    <x v="16"/>
    <x v="1"/>
    <x v="31"/>
    <x v="0"/>
    <n v="110"/>
  </r>
  <r>
    <x v="16"/>
    <x v="4"/>
    <x v="63"/>
    <x v="30"/>
    <n v="110"/>
  </r>
  <r>
    <x v="16"/>
    <x v="9"/>
    <x v="170"/>
    <x v="12"/>
    <n v="110"/>
  </r>
  <r>
    <x v="16"/>
    <x v="9"/>
    <x v="170"/>
    <x v="2"/>
    <n v="110"/>
  </r>
  <r>
    <x v="16"/>
    <x v="9"/>
    <x v="170"/>
    <x v="5"/>
    <n v="110"/>
  </r>
  <r>
    <x v="16"/>
    <x v="11"/>
    <x v="216"/>
    <x v="12"/>
    <n v="110"/>
  </r>
  <r>
    <x v="16"/>
    <x v="11"/>
    <x v="216"/>
    <x v="2"/>
    <n v="110"/>
  </r>
  <r>
    <x v="16"/>
    <x v="11"/>
    <x v="216"/>
    <x v="5"/>
    <n v="110"/>
  </r>
  <r>
    <x v="16"/>
    <x v="12"/>
    <x v="238"/>
    <x v="9"/>
    <n v="110"/>
  </r>
  <r>
    <x v="16"/>
    <x v="14"/>
    <x v="320"/>
    <x v="12"/>
    <n v="110"/>
  </r>
  <r>
    <x v="16"/>
    <x v="16"/>
    <x v="348"/>
    <x v="28"/>
    <n v="110"/>
  </r>
  <r>
    <x v="16"/>
    <x v="0"/>
    <x v="12"/>
    <x v="12"/>
    <n v="109"/>
  </r>
  <r>
    <x v="16"/>
    <x v="4"/>
    <x v="77"/>
    <x v="28"/>
    <n v="109"/>
  </r>
  <r>
    <x v="16"/>
    <x v="6"/>
    <x v="110"/>
    <x v="30"/>
    <n v="109"/>
  </r>
  <r>
    <x v="16"/>
    <x v="8"/>
    <x v="143"/>
    <x v="5"/>
    <n v="109"/>
  </r>
  <r>
    <x v="16"/>
    <x v="11"/>
    <x v="227"/>
    <x v="9"/>
    <n v="109"/>
  </r>
  <r>
    <x v="16"/>
    <x v="14"/>
    <x v="306"/>
    <x v="30"/>
    <n v="109"/>
  </r>
  <r>
    <x v="16"/>
    <x v="15"/>
    <x v="337"/>
    <x v="0"/>
    <n v="109"/>
  </r>
  <r>
    <x v="16"/>
    <x v="16"/>
    <x v="380"/>
    <x v="22"/>
    <n v="109"/>
  </r>
  <r>
    <x v="16"/>
    <x v="0"/>
    <x v="1"/>
    <x v="21"/>
    <n v="108"/>
  </r>
  <r>
    <x v="16"/>
    <x v="0"/>
    <x v="9"/>
    <x v="28"/>
    <n v="108"/>
  </r>
  <r>
    <x v="16"/>
    <x v="3"/>
    <x v="58"/>
    <x v="12"/>
    <n v="108"/>
  </r>
  <r>
    <x v="16"/>
    <x v="3"/>
    <x v="58"/>
    <x v="2"/>
    <n v="108"/>
  </r>
  <r>
    <x v="16"/>
    <x v="4"/>
    <x v="79"/>
    <x v="2"/>
    <n v="108"/>
  </r>
  <r>
    <x v="16"/>
    <x v="4"/>
    <x v="88"/>
    <x v="2"/>
    <n v="108"/>
  </r>
  <r>
    <x v="16"/>
    <x v="4"/>
    <x v="88"/>
    <x v="5"/>
    <n v="108"/>
  </r>
  <r>
    <x v="16"/>
    <x v="12"/>
    <x v="246"/>
    <x v="12"/>
    <n v="108"/>
  </r>
  <r>
    <x v="16"/>
    <x v="12"/>
    <x v="246"/>
    <x v="2"/>
    <n v="108"/>
  </r>
  <r>
    <x v="16"/>
    <x v="12"/>
    <x v="246"/>
    <x v="5"/>
    <n v="108"/>
  </r>
  <r>
    <x v="16"/>
    <x v="14"/>
    <x v="312"/>
    <x v="12"/>
    <n v="108"/>
  </r>
  <r>
    <x v="16"/>
    <x v="16"/>
    <x v="363"/>
    <x v="28"/>
    <n v="108"/>
  </r>
  <r>
    <x v="16"/>
    <x v="16"/>
    <x v="363"/>
    <x v="5"/>
    <n v="108"/>
  </r>
  <r>
    <x v="16"/>
    <x v="0"/>
    <x v="13"/>
    <x v="2"/>
    <n v="107"/>
  </r>
  <r>
    <x v="16"/>
    <x v="3"/>
    <x v="42"/>
    <x v="5"/>
    <n v="107"/>
  </r>
  <r>
    <x v="16"/>
    <x v="3"/>
    <x v="55"/>
    <x v="30"/>
    <n v="107"/>
  </r>
  <r>
    <x v="16"/>
    <x v="4"/>
    <x v="83"/>
    <x v="2"/>
    <n v="107"/>
  </r>
  <r>
    <x v="16"/>
    <x v="4"/>
    <x v="83"/>
    <x v="5"/>
    <n v="107"/>
  </r>
  <r>
    <x v="16"/>
    <x v="4"/>
    <x v="88"/>
    <x v="12"/>
    <n v="107"/>
  </r>
  <r>
    <x v="16"/>
    <x v="5"/>
    <x v="99"/>
    <x v="14"/>
    <n v="107"/>
  </r>
  <r>
    <x v="16"/>
    <x v="5"/>
    <x v="103"/>
    <x v="37"/>
    <n v="107"/>
  </r>
  <r>
    <x v="16"/>
    <x v="11"/>
    <x v="203"/>
    <x v="37"/>
    <n v="107"/>
  </r>
  <r>
    <x v="16"/>
    <x v="11"/>
    <x v="209"/>
    <x v="32"/>
    <n v="107"/>
  </r>
  <r>
    <x v="16"/>
    <x v="12"/>
    <x v="245"/>
    <x v="5"/>
    <n v="107"/>
  </r>
  <r>
    <x v="16"/>
    <x v="13"/>
    <x v="261"/>
    <x v="5"/>
    <n v="107"/>
  </r>
  <r>
    <x v="16"/>
    <x v="15"/>
    <x v="332"/>
    <x v="12"/>
    <n v="107"/>
  </r>
  <r>
    <x v="16"/>
    <x v="7"/>
    <x v="131"/>
    <x v="28"/>
    <n v="106"/>
  </r>
  <r>
    <x v="16"/>
    <x v="9"/>
    <x v="164"/>
    <x v="28"/>
    <n v="106"/>
  </r>
  <r>
    <x v="16"/>
    <x v="10"/>
    <x v="183"/>
    <x v="12"/>
    <n v="106"/>
  </r>
  <r>
    <x v="16"/>
    <x v="11"/>
    <x v="200"/>
    <x v="0"/>
    <n v="106"/>
  </r>
  <r>
    <x v="16"/>
    <x v="13"/>
    <x v="261"/>
    <x v="12"/>
    <n v="106"/>
  </r>
  <r>
    <x v="16"/>
    <x v="13"/>
    <x v="261"/>
    <x v="2"/>
    <n v="106"/>
  </r>
  <r>
    <x v="16"/>
    <x v="14"/>
    <x v="298"/>
    <x v="0"/>
    <n v="106"/>
  </r>
  <r>
    <x v="16"/>
    <x v="16"/>
    <x v="358"/>
    <x v="0"/>
    <n v="106"/>
  </r>
  <r>
    <x v="16"/>
    <x v="0"/>
    <x v="16"/>
    <x v="38"/>
    <n v="105"/>
  </r>
  <r>
    <x v="16"/>
    <x v="1"/>
    <x v="24"/>
    <x v="12"/>
    <n v="105"/>
  </r>
  <r>
    <x v="16"/>
    <x v="3"/>
    <x v="45"/>
    <x v="12"/>
    <n v="105"/>
  </r>
  <r>
    <x v="16"/>
    <x v="3"/>
    <x v="55"/>
    <x v="38"/>
    <n v="105"/>
  </r>
  <r>
    <x v="16"/>
    <x v="4"/>
    <x v="83"/>
    <x v="12"/>
    <n v="105"/>
  </r>
  <r>
    <x v="16"/>
    <x v="5"/>
    <x v="94"/>
    <x v="37"/>
    <n v="105"/>
  </r>
  <r>
    <x v="16"/>
    <x v="5"/>
    <x v="100"/>
    <x v="0"/>
    <n v="105"/>
  </r>
  <r>
    <x v="16"/>
    <x v="6"/>
    <x v="436"/>
    <x v="40"/>
    <n v="105"/>
  </r>
  <r>
    <x v="16"/>
    <x v="8"/>
    <x v="143"/>
    <x v="2"/>
    <n v="105"/>
  </r>
  <r>
    <x v="16"/>
    <x v="8"/>
    <x v="144"/>
    <x v="2"/>
    <n v="105"/>
  </r>
  <r>
    <x v="16"/>
    <x v="9"/>
    <x v="160"/>
    <x v="30"/>
    <n v="105"/>
  </r>
  <r>
    <x v="16"/>
    <x v="10"/>
    <x v="177"/>
    <x v="5"/>
    <n v="105"/>
  </r>
  <r>
    <x v="16"/>
    <x v="11"/>
    <x v="202"/>
    <x v="9"/>
    <n v="105"/>
  </r>
  <r>
    <x v="16"/>
    <x v="12"/>
    <x v="245"/>
    <x v="12"/>
    <n v="105"/>
  </r>
  <r>
    <x v="16"/>
    <x v="12"/>
    <x v="245"/>
    <x v="2"/>
    <n v="105"/>
  </r>
  <r>
    <x v="16"/>
    <x v="12"/>
    <x v="251"/>
    <x v="17"/>
    <n v="105"/>
  </r>
  <r>
    <x v="16"/>
    <x v="13"/>
    <x v="266"/>
    <x v="5"/>
    <n v="105"/>
  </r>
  <r>
    <x v="16"/>
    <x v="16"/>
    <x v="347"/>
    <x v="5"/>
    <n v="105"/>
  </r>
  <r>
    <x v="16"/>
    <x v="16"/>
    <x v="363"/>
    <x v="2"/>
    <n v="105"/>
  </r>
  <r>
    <x v="16"/>
    <x v="16"/>
    <x v="380"/>
    <x v="37"/>
    <n v="105"/>
  </r>
  <r>
    <x v="16"/>
    <x v="18"/>
    <x v="430"/>
    <x v="21"/>
    <n v="105"/>
  </r>
  <r>
    <x v="16"/>
    <x v="8"/>
    <x v="148"/>
    <x v="0"/>
    <n v="104"/>
  </r>
  <r>
    <x v="16"/>
    <x v="9"/>
    <x v="163"/>
    <x v="23"/>
    <n v="104"/>
  </r>
  <r>
    <x v="16"/>
    <x v="10"/>
    <x v="181"/>
    <x v="32"/>
    <n v="104"/>
  </r>
  <r>
    <x v="16"/>
    <x v="10"/>
    <x v="186"/>
    <x v="9"/>
    <n v="104"/>
  </r>
  <r>
    <x v="16"/>
    <x v="11"/>
    <x v="205"/>
    <x v="0"/>
    <n v="104"/>
  </r>
  <r>
    <x v="16"/>
    <x v="13"/>
    <x v="266"/>
    <x v="12"/>
    <n v="104"/>
  </r>
  <r>
    <x v="16"/>
    <x v="13"/>
    <x v="266"/>
    <x v="2"/>
    <n v="104"/>
  </r>
  <r>
    <x v="16"/>
    <x v="13"/>
    <x v="279"/>
    <x v="5"/>
    <n v="104"/>
  </r>
  <r>
    <x v="16"/>
    <x v="14"/>
    <x v="297"/>
    <x v="12"/>
    <n v="104"/>
  </r>
  <r>
    <x v="16"/>
    <x v="14"/>
    <x v="298"/>
    <x v="27"/>
    <n v="104"/>
  </r>
  <r>
    <x v="16"/>
    <x v="16"/>
    <x v="347"/>
    <x v="12"/>
    <n v="104"/>
  </r>
  <r>
    <x v="16"/>
    <x v="16"/>
    <x v="347"/>
    <x v="2"/>
    <n v="104"/>
  </r>
  <r>
    <x v="16"/>
    <x v="16"/>
    <x v="353"/>
    <x v="22"/>
    <n v="104"/>
  </r>
  <r>
    <x v="16"/>
    <x v="4"/>
    <x v="73"/>
    <x v="30"/>
    <n v="103"/>
  </r>
  <r>
    <x v="16"/>
    <x v="5"/>
    <x v="92"/>
    <x v="21"/>
    <n v="103"/>
  </r>
  <r>
    <x v="16"/>
    <x v="6"/>
    <x v="110"/>
    <x v="23"/>
    <n v="103"/>
  </r>
  <r>
    <x v="16"/>
    <x v="6"/>
    <x v="114"/>
    <x v="12"/>
    <n v="103"/>
  </r>
  <r>
    <x v="16"/>
    <x v="6"/>
    <x v="115"/>
    <x v="37"/>
    <n v="103"/>
  </r>
  <r>
    <x v="16"/>
    <x v="7"/>
    <x v="125"/>
    <x v="14"/>
    <n v="103"/>
  </r>
  <r>
    <x v="16"/>
    <x v="8"/>
    <x v="152"/>
    <x v="21"/>
    <n v="103"/>
  </r>
  <r>
    <x v="16"/>
    <x v="11"/>
    <x v="215"/>
    <x v="9"/>
    <n v="103"/>
  </r>
  <r>
    <x v="16"/>
    <x v="12"/>
    <x v="256"/>
    <x v="9"/>
    <n v="103"/>
  </r>
  <r>
    <x v="16"/>
    <x v="13"/>
    <x v="262"/>
    <x v="17"/>
    <n v="103"/>
  </r>
  <r>
    <x v="16"/>
    <x v="13"/>
    <x v="279"/>
    <x v="2"/>
    <n v="103"/>
  </r>
  <r>
    <x v="16"/>
    <x v="15"/>
    <x v="323"/>
    <x v="0"/>
    <n v="103"/>
  </r>
  <r>
    <x v="16"/>
    <x v="0"/>
    <x v="13"/>
    <x v="24"/>
    <n v="102"/>
  </r>
  <r>
    <x v="16"/>
    <x v="3"/>
    <x v="53"/>
    <x v="0"/>
    <n v="102"/>
  </r>
  <r>
    <x v="16"/>
    <x v="5"/>
    <x v="92"/>
    <x v="0"/>
    <n v="102"/>
  </r>
  <r>
    <x v="16"/>
    <x v="5"/>
    <x v="95"/>
    <x v="2"/>
    <n v="102"/>
  </r>
  <r>
    <x v="16"/>
    <x v="5"/>
    <x v="95"/>
    <x v="5"/>
    <n v="102"/>
  </r>
  <r>
    <x v="16"/>
    <x v="6"/>
    <x v="111"/>
    <x v="0"/>
    <n v="102"/>
  </r>
  <r>
    <x v="16"/>
    <x v="6"/>
    <x v="111"/>
    <x v="37"/>
    <n v="102"/>
  </r>
  <r>
    <x v="16"/>
    <x v="6"/>
    <x v="112"/>
    <x v="5"/>
    <n v="102"/>
  </r>
  <r>
    <x v="16"/>
    <x v="7"/>
    <x v="134"/>
    <x v="17"/>
    <n v="102"/>
  </r>
  <r>
    <x v="16"/>
    <x v="12"/>
    <x v="244"/>
    <x v="38"/>
    <n v="102"/>
  </r>
  <r>
    <x v="16"/>
    <x v="12"/>
    <x v="253"/>
    <x v="37"/>
    <n v="102"/>
  </r>
  <r>
    <x v="16"/>
    <x v="13"/>
    <x v="287"/>
    <x v="27"/>
    <n v="102"/>
  </r>
  <r>
    <x v="16"/>
    <x v="16"/>
    <x v="350"/>
    <x v="38"/>
    <n v="102"/>
  </r>
  <r>
    <x v="16"/>
    <x v="16"/>
    <x v="363"/>
    <x v="12"/>
    <n v="102"/>
  </r>
  <r>
    <x v="16"/>
    <x v="0"/>
    <x v="16"/>
    <x v="0"/>
    <n v="101"/>
  </r>
  <r>
    <x v="16"/>
    <x v="4"/>
    <x v="73"/>
    <x v="9"/>
    <n v="101"/>
  </r>
  <r>
    <x v="16"/>
    <x v="5"/>
    <x v="95"/>
    <x v="12"/>
    <n v="101"/>
  </r>
  <r>
    <x v="16"/>
    <x v="6"/>
    <x v="116"/>
    <x v="5"/>
    <n v="101"/>
  </r>
  <r>
    <x v="16"/>
    <x v="7"/>
    <x v="128"/>
    <x v="17"/>
    <n v="101"/>
  </r>
  <r>
    <x v="16"/>
    <x v="7"/>
    <x v="132"/>
    <x v="5"/>
    <n v="101"/>
  </r>
  <r>
    <x v="16"/>
    <x v="7"/>
    <x v="136"/>
    <x v="32"/>
    <n v="101"/>
  </r>
  <r>
    <x v="16"/>
    <x v="8"/>
    <x v="145"/>
    <x v="17"/>
    <n v="101"/>
  </r>
  <r>
    <x v="16"/>
    <x v="10"/>
    <x v="177"/>
    <x v="12"/>
    <n v="101"/>
  </r>
  <r>
    <x v="16"/>
    <x v="10"/>
    <x v="177"/>
    <x v="2"/>
    <n v="101"/>
  </r>
  <r>
    <x v="16"/>
    <x v="13"/>
    <x v="279"/>
    <x v="12"/>
    <n v="101"/>
  </r>
  <r>
    <x v="16"/>
    <x v="13"/>
    <x v="280"/>
    <x v="27"/>
    <n v="101"/>
  </r>
  <r>
    <x v="16"/>
    <x v="14"/>
    <x v="306"/>
    <x v="40"/>
    <n v="101"/>
  </r>
  <r>
    <x v="16"/>
    <x v="14"/>
    <x v="314"/>
    <x v="0"/>
    <n v="101"/>
  </r>
  <r>
    <x v="16"/>
    <x v="15"/>
    <x v="336"/>
    <x v="0"/>
    <n v="101"/>
  </r>
  <r>
    <x v="16"/>
    <x v="16"/>
    <x v="360"/>
    <x v="28"/>
    <n v="101"/>
  </r>
  <r>
    <x v="16"/>
    <x v="0"/>
    <x v="0"/>
    <x v="28"/>
    <n v="100"/>
  </r>
  <r>
    <x v="16"/>
    <x v="0"/>
    <x v="11"/>
    <x v="5"/>
    <n v="100"/>
  </r>
  <r>
    <x v="16"/>
    <x v="1"/>
    <x v="23"/>
    <x v="26"/>
    <n v="100"/>
  </r>
  <r>
    <x v="16"/>
    <x v="5"/>
    <x v="98"/>
    <x v="22"/>
    <n v="100"/>
  </r>
  <r>
    <x v="16"/>
    <x v="6"/>
    <x v="112"/>
    <x v="2"/>
    <n v="100"/>
  </r>
  <r>
    <x v="16"/>
    <x v="7"/>
    <x v="141"/>
    <x v="27"/>
    <n v="100"/>
  </r>
  <r>
    <x v="16"/>
    <x v="9"/>
    <x v="165"/>
    <x v="0"/>
    <n v="100"/>
  </r>
  <r>
    <x v="16"/>
    <x v="10"/>
    <x v="191"/>
    <x v="9"/>
    <n v="100"/>
  </r>
  <r>
    <x v="16"/>
    <x v="14"/>
    <x v="311"/>
    <x v="5"/>
    <n v="100"/>
  </r>
  <r>
    <x v="16"/>
    <x v="15"/>
    <x v="326"/>
    <x v="5"/>
    <n v="100"/>
  </r>
  <r>
    <x v="16"/>
    <x v="17"/>
    <x v="394"/>
    <x v="30"/>
    <n v="100"/>
  </r>
  <r>
    <x v="16"/>
    <x v="1"/>
    <x v="26"/>
    <x v="17"/>
    <n v="99"/>
  </r>
  <r>
    <x v="16"/>
    <x v="3"/>
    <x v="41"/>
    <x v="14"/>
    <n v="99"/>
  </r>
  <r>
    <x v="16"/>
    <x v="4"/>
    <x v="80"/>
    <x v="26"/>
    <n v="99"/>
  </r>
  <r>
    <x v="16"/>
    <x v="6"/>
    <x v="110"/>
    <x v="17"/>
    <n v="99"/>
  </r>
  <r>
    <x v="16"/>
    <x v="6"/>
    <x v="116"/>
    <x v="2"/>
    <n v="99"/>
  </r>
  <r>
    <x v="16"/>
    <x v="7"/>
    <x v="132"/>
    <x v="2"/>
    <n v="99"/>
  </r>
  <r>
    <x v="16"/>
    <x v="7"/>
    <x v="140"/>
    <x v="0"/>
    <n v="99"/>
  </r>
  <r>
    <x v="16"/>
    <x v="8"/>
    <x v="151"/>
    <x v="23"/>
    <n v="99"/>
  </r>
  <r>
    <x v="16"/>
    <x v="11"/>
    <x v="201"/>
    <x v="22"/>
    <n v="99"/>
  </r>
  <r>
    <x v="16"/>
    <x v="14"/>
    <x v="299"/>
    <x v="0"/>
    <n v="99"/>
  </r>
  <r>
    <x v="16"/>
    <x v="14"/>
    <x v="305"/>
    <x v="12"/>
    <n v="99"/>
  </r>
  <r>
    <x v="16"/>
    <x v="14"/>
    <x v="309"/>
    <x v="27"/>
    <n v="99"/>
  </r>
  <r>
    <x v="16"/>
    <x v="16"/>
    <x v="357"/>
    <x v="12"/>
    <n v="99"/>
  </r>
  <r>
    <x v="16"/>
    <x v="16"/>
    <x v="357"/>
    <x v="2"/>
    <n v="99"/>
  </r>
  <r>
    <x v="16"/>
    <x v="16"/>
    <x v="357"/>
    <x v="5"/>
    <n v="99"/>
  </r>
  <r>
    <x v="16"/>
    <x v="16"/>
    <x v="367"/>
    <x v="22"/>
    <n v="99"/>
  </r>
  <r>
    <x v="16"/>
    <x v="0"/>
    <x v="11"/>
    <x v="2"/>
    <n v="98"/>
  </r>
  <r>
    <x v="16"/>
    <x v="3"/>
    <x v="42"/>
    <x v="2"/>
    <n v="98"/>
  </r>
  <r>
    <x v="16"/>
    <x v="3"/>
    <x v="46"/>
    <x v="5"/>
    <n v="98"/>
  </r>
  <r>
    <x v="16"/>
    <x v="5"/>
    <x v="99"/>
    <x v="12"/>
    <n v="98"/>
  </r>
  <r>
    <x v="16"/>
    <x v="7"/>
    <x v="134"/>
    <x v="32"/>
    <n v="98"/>
  </r>
  <r>
    <x v="16"/>
    <x v="8"/>
    <x v="144"/>
    <x v="12"/>
    <n v="98"/>
  </r>
  <r>
    <x v="16"/>
    <x v="11"/>
    <x v="203"/>
    <x v="5"/>
    <n v="98"/>
  </r>
  <r>
    <x v="16"/>
    <x v="11"/>
    <x v="210"/>
    <x v="17"/>
    <n v="98"/>
  </r>
  <r>
    <x v="16"/>
    <x v="11"/>
    <x v="229"/>
    <x v="37"/>
    <n v="98"/>
  </r>
  <r>
    <x v="16"/>
    <x v="12"/>
    <x v="250"/>
    <x v="0"/>
    <n v="98"/>
  </r>
  <r>
    <x v="16"/>
    <x v="13"/>
    <x v="288"/>
    <x v="5"/>
    <n v="98"/>
  </r>
  <r>
    <x v="16"/>
    <x v="14"/>
    <x v="306"/>
    <x v="5"/>
    <n v="98"/>
  </r>
  <r>
    <x v="16"/>
    <x v="15"/>
    <x v="324"/>
    <x v="37"/>
    <n v="98"/>
  </r>
  <r>
    <x v="16"/>
    <x v="3"/>
    <x v="43"/>
    <x v="1"/>
    <n v="97"/>
  </r>
  <r>
    <x v="16"/>
    <x v="4"/>
    <x v="75"/>
    <x v="9"/>
    <n v="97"/>
  </r>
  <r>
    <x v="16"/>
    <x v="5"/>
    <x v="99"/>
    <x v="38"/>
    <n v="97"/>
  </r>
  <r>
    <x v="16"/>
    <x v="8"/>
    <x v="150"/>
    <x v="38"/>
    <n v="97"/>
  </r>
  <r>
    <x v="16"/>
    <x v="10"/>
    <x v="182"/>
    <x v="38"/>
    <n v="97"/>
  </r>
  <r>
    <x v="16"/>
    <x v="12"/>
    <x v="243"/>
    <x v="27"/>
    <n v="97"/>
  </r>
  <r>
    <x v="16"/>
    <x v="14"/>
    <x v="311"/>
    <x v="2"/>
    <n v="97"/>
  </r>
  <r>
    <x v="16"/>
    <x v="16"/>
    <x v="382"/>
    <x v="0"/>
    <n v="97"/>
  </r>
  <r>
    <x v="16"/>
    <x v="0"/>
    <x v="15"/>
    <x v="5"/>
    <n v="96"/>
  </r>
  <r>
    <x v="16"/>
    <x v="3"/>
    <x v="46"/>
    <x v="2"/>
    <n v="96"/>
  </r>
  <r>
    <x v="16"/>
    <x v="10"/>
    <x v="173"/>
    <x v="4"/>
    <n v="96"/>
  </r>
  <r>
    <x v="16"/>
    <x v="11"/>
    <x v="201"/>
    <x v="9"/>
    <n v="96"/>
  </r>
  <r>
    <x v="16"/>
    <x v="11"/>
    <x v="203"/>
    <x v="12"/>
    <n v="96"/>
  </r>
  <r>
    <x v="16"/>
    <x v="11"/>
    <x v="203"/>
    <x v="2"/>
    <n v="96"/>
  </r>
  <r>
    <x v="16"/>
    <x v="12"/>
    <x v="234"/>
    <x v="12"/>
    <n v="96"/>
  </r>
  <r>
    <x v="16"/>
    <x v="12"/>
    <x v="234"/>
    <x v="2"/>
    <n v="96"/>
  </r>
  <r>
    <x v="16"/>
    <x v="12"/>
    <x v="234"/>
    <x v="5"/>
    <n v="96"/>
  </r>
  <r>
    <x v="16"/>
    <x v="12"/>
    <x v="243"/>
    <x v="2"/>
    <n v="96"/>
  </r>
  <r>
    <x v="16"/>
    <x v="12"/>
    <x v="243"/>
    <x v="5"/>
    <n v="96"/>
  </r>
  <r>
    <x v="16"/>
    <x v="13"/>
    <x v="277"/>
    <x v="5"/>
    <n v="96"/>
  </r>
  <r>
    <x v="16"/>
    <x v="13"/>
    <x v="288"/>
    <x v="2"/>
    <n v="96"/>
  </r>
  <r>
    <x v="16"/>
    <x v="14"/>
    <x v="298"/>
    <x v="2"/>
    <n v="96"/>
  </r>
  <r>
    <x v="16"/>
    <x v="14"/>
    <x v="298"/>
    <x v="5"/>
    <n v="96"/>
  </r>
  <r>
    <x v="16"/>
    <x v="14"/>
    <x v="306"/>
    <x v="2"/>
    <n v="96"/>
  </r>
  <r>
    <x v="16"/>
    <x v="15"/>
    <x v="326"/>
    <x v="2"/>
    <n v="96"/>
  </r>
  <r>
    <x v="16"/>
    <x v="15"/>
    <x v="327"/>
    <x v="2"/>
    <n v="96"/>
  </r>
  <r>
    <x v="16"/>
    <x v="15"/>
    <x v="327"/>
    <x v="5"/>
    <n v="96"/>
  </r>
  <r>
    <x v="16"/>
    <x v="0"/>
    <x v="13"/>
    <x v="14"/>
    <n v="95"/>
  </r>
  <r>
    <x v="16"/>
    <x v="0"/>
    <x v="15"/>
    <x v="2"/>
    <n v="95"/>
  </r>
  <r>
    <x v="16"/>
    <x v="1"/>
    <x v="24"/>
    <x v="26"/>
    <n v="95"/>
  </r>
  <r>
    <x v="16"/>
    <x v="6"/>
    <x v="111"/>
    <x v="23"/>
    <n v="95"/>
  </r>
  <r>
    <x v="16"/>
    <x v="10"/>
    <x v="185"/>
    <x v="0"/>
    <n v="95"/>
  </r>
  <r>
    <x v="16"/>
    <x v="12"/>
    <x v="254"/>
    <x v="9"/>
    <n v="95"/>
  </r>
  <r>
    <x v="16"/>
    <x v="12"/>
    <x v="256"/>
    <x v="0"/>
    <n v="95"/>
  </r>
  <r>
    <x v="16"/>
    <x v="13"/>
    <x v="275"/>
    <x v="27"/>
    <n v="95"/>
  </r>
  <r>
    <x v="16"/>
    <x v="14"/>
    <x v="298"/>
    <x v="12"/>
    <n v="95"/>
  </r>
  <r>
    <x v="16"/>
    <x v="14"/>
    <x v="301"/>
    <x v="17"/>
    <n v="95"/>
  </r>
  <r>
    <x v="16"/>
    <x v="14"/>
    <x v="317"/>
    <x v="38"/>
    <n v="95"/>
  </r>
  <r>
    <x v="16"/>
    <x v="16"/>
    <x v="355"/>
    <x v="27"/>
    <n v="95"/>
  </r>
  <r>
    <x v="16"/>
    <x v="16"/>
    <x v="359"/>
    <x v="32"/>
    <n v="95"/>
  </r>
  <r>
    <x v="16"/>
    <x v="17"/>
    <x v="403"/>
    <x v="32"/>
    <n v="95"/>
  </r>
  <r>
    <x v="16"/>
    <x v="0"/>
    <x v="6"/>
    <x v="14"/>
    <n v="94"/>
  </r>
  <r>
    <x v="16"/>
    <x v="0"/>
    <x v="8"/>
    <x v="2"/>
    <n v="94"/>
  </r>
  <r>
    <x v="16"/>
    <x v="0"/>
    <x v="8"/>
    <x v="5"/>
    <n v="94"/>
  </r>
  <r>
    <x v="16"/>
    <x v="5"/>
    <x v="94"/>
    <x v="5"/>
    <n v="94"/>
  </r>
  <r>
    <x v="16"/>
    <x v="11"/>
    <x v="212"/>
    <x v="17"/>
    <n v="94"/>
  </r>
  <r>
    <x v="16"/>
    <x v="13"/>
    <x v="270"/>
    <x v="5"/>
    <n v="94"/>
  </r>
  <r>
    <x v="16"/>
    <x v="13"/>
    <x v="277"/>
    <x v="2"/>
    <n v="94"/>
  </r>
  <r>
    <x v="16"/>
    <x v="14"/>
    <x v="308"/>
    <x v="37"/>
    <n v="94"/>
  </r>
  <r>
    <x v="16"/>
    <x v="15"/>
    <x v="327"/>
    <x v="12"/>
    <n v="94"/>
  </r>
  <r>
    <x v="16"/>
    <x v="0"/>
    <x v="10"/>
    <x v="26"/>
    <n v="93"/>
  </r>
  <r>
    <x v="16"/>
    <x v="1"/>
    <x v="32"/>
    <x v="0"/>
    <n v="93"/>
  </r>
  <r>
    <x v="16"/>
    <x v="3"/>
    <x v="51"/>
    <x v="14"/>
    <n v="93"/>
  </r>
  <r>
    <x v="16"/>
    <x v="10"/>
    <x v="184"/>
    <x v="0"/>
    <n v="93"/>
  </r>
  <r>
    <x v="16"/>
    <x v="13"/>
    <x v="265"/>
    <x v="17"/>
    <n v="93"/>
  </r>
  <r>
    <x v="16"/>
    <x v="13"/>
    <x v="269"/>
    <x v="2"/>
    <n v="93"/>
  </r>
  <r>
    <x v="16"/>
    <x v="13"/>
    <x v="269"/>
    <x v="5"/>
    <n v="93"/>
  </r>
  <r>
    <x v="16"/>
    <x v="13"/>
    <x v="270"/>
    <x v="12"/>
    <n v="93"/>
  </r>
  <r>
    <x v="16"/>
    <x v="13"/>
    <x v="270"/>
    <x v="2"/>
    <n v="93"/>
  </r>
  <r>
    <x v="16"/>
    <x v="13"/>
    <x v="277"/>
    <x v="12"/>
    <n v="93"/>
  </r>
  <r>
    <x v="16"/>
    <x v="14"/>
    <x v="309"/>
    <x v="38"/>
    <n v="93"/>
  </r>
  <r>
    <x v="16"/>
    <x v="14"/>
    <x v="315"/>
    <x v="4"/>
    <n v="93"/>
  </r>
  <r>
    <x v="16"/>
    <x v="15"/>
    <x v="331"/>
    <x v="5"/>
    <n v="93"/>
  </r>
  <r>
    <x v="16"/>
    <x v="5"/>
    <x v="94"/>
    <x v="2"/>
    <n v="92"/>
  </r>
  <r>
    <x v="16"/>
    <x v="8"/>
    <x v="145"/>
    <x v="37"/>
    <n v="92"/>
  </r>
  <r>
    <x v="16"/>
    <x v="12"/>
    <x v="257"/>
    <x v="4"/>
    <n v="92"/>
  </r>
  <r>
    <x v="16"/>
    <x v="13"/>
    <x v="267"/>
    <x v="40"/>
    <n v="92"/>
  </r>
  <r>
    <x v="16"/>
    <x v="13"/>
    <x v="269"/>
    <x v="28"/>
    <n v="92"/>
  </r>
  <r>
    <x v="16"/>
    <x v="13"/>
    <x v="277"/>
    <x v="32"/>
    <n v="92"/>
  </r>
  <r>
    <x v="16"/>
    <x v="14"/>
    <x v="306"/>
    <x v="12"/>
    <n v="92"/>
  </r>
  <r>
    <x v="16"/>
    <x v="15"/>
    <x v="328"/>
    <x v="4"/>
    <n v="92"/>
  </r>
  <r>
    <x v="16"/>
    <x v="15"/>
    <x v="338"/>
    <x v="12"/>
    <n v="92"/>
  </r>
  <r>
    <x v="16"/>
    <x v="3"/>
    <x v="42"/>
    <x v="17"/>
    <n v="91"/>
  </r>
  <r>
    <x v="16"/>
    <x v="3"/>
    <x v="48"/>
    <x v="22"/>
    <n v="91"/>
  </r>
  <r>
    <x v="16"/>
    <x v="4"/>
    <x v="75"/>
    <x v="4"/>
    <n v="91"/>
  </r>
  <r>
    <x v="16"/>
    <x v="5"/>
    <x v="97"/>
    <x v="9"/>
    <n v="91"/>
  </r>
  <r>
    <x v="16"/>
    <x v="6"/>
    <x v="116"/>
    <x v="40"/>
    <n v="91"/>
  </r>
  <r>
    <x v="16"/>
    <x v="9"/>
    <x v="157"/>
    <x v="30"/>
    <n v="91"/>
  </r>
  <r>
    <x v="16"/>
    <x v="11"/>
    <x v="215"/>
    <x v="32"/>
    <n v="91"/>
  </r>
  <r>
    <x v="16"/>
    <x v="13"/>
    <x v="264"/>
    <x v="17"/>
    <n v="91"/>
  </r>
  <r>
    <x v="16"/>
    <x v="15"/>
    <x v="331"/>
    <x v="2"/>
    <n v="91"/>
  </r>
  <r>
    <x v="16"/>
    <x v="16"/>
    <x v="372"/>
    <x v="5"/>
    <n v="91"/>
  </r>
  <r>
    <x v="16"/>
    <x v="17"/>
    <x v="403"/>
    <x v="17"/>
    <n v="91"/>
  </r>
  <r>
    <x v="16"/>
    <x v="3"/>
    <x v="44"/>
    <x v="40"/>
    <n v="90"/>
  </r>
  <r>
    <x v="16"/>
    <x v="3"/>
    <x v="53"/>
    <x v="32"/>
    <n v="90"/>
  </r>
  <r>
    <x v="16"/>
    <x v="5"/>
    <x v="94"/>
    <x v="12"/>
    <n v="90"/>
  </r>
  <r>
    <x v="16"/>
    <x v="5"/>
    <x v="101"/>
    <x v="39"/>
    <n v="90"/>
  </r>
  <r>
    <x v="16"/>
    <x v="7"/>
    <x v="141"/>
    <x v="12"/>
    <n v="90"/>
  </r>
  <r>
    <x v="16"/>
    <x v="7"/>
    <x v="141"/>
    <x v="2"/>
    <n v="90"/>
  </r>
  <r>
    <x v="16"/>
    <x v="7"/>
    <x v="141"/>
    <x v="5"/>
    <n v="90"/>
  </r>
  <r>
    <x v="16"/>
    <x v="8"/>
    <x v="152"/>
    <x v="27"/>
    <n v="90"/>
  </r>
  <r>
    <x v="16"/>
    <x v="9"/>
    <x v="168"/>
    <x v="27"/>
    <n v="90"/>
  </r>
  <r>
    <x v="16"/>
    <x v="10"/>
    <x v="178"/>
    <x v="4"/>
    <n v="90"/>
  </r>
  <r>
    <x v="16"/>
    <x v="11"/>
    <x v="209"/>
    <x v="24"/>
    <n v="90"/>
  </r>
  <r>
    <x v="16"/>
    <x v="11"/>
    <x v="217"/>
    <x v="37"/>
    <n v="90"/>
  </r>
  <r>
    <x v="16"/>
    <x v="11"/>
    <x v="231"/>
    <x v="32"/>
    <n v="90"/>
  </r>
  <r>
    <x v="16"/>
    <x v="13"/>
    <x v="278"/>
    <x v="9"/>
    <n v="90"/>
  </r>
  <r>
    <x v="16"/>
    <x v="13"/>
    <x v="293"/>
    <x v="12"/>
    <n v="90"/>
  </r>
  <r>
    <x v="16"/>
    <x v="13"/>
    <x v="293"/>
    <x v="2"/>
    <n v="90"/>
  </r>
  <r>
    <x v="16"/>
    <x v="13"/>
    <x v="293"/>
    <x v="5"/>
    <n v="90"/>
  </r>
  <r>
    <x v="16"/>
    <x v="14"/>
    <x v="304"/>
    <x v="14"/>
    <n v="90"/>
  </r>
  <r>
    <x v="16"/>
    <x v="16"/>
    <x v="372"/>
    <x v="2"/>
    <n v="90"/>
  </r>
  <r>
    <x v="16"/>
    <x v="17"/>
    <x v="404"/>
    <x v="17"/>
    <n v="90"/>
  </r>
  <r>
    <x v="16"/>
    <x v="11"/>
    <x v="203"/>
    <x v="9"/>
    <n v="89"/>
  </r>
  <r>
    <x v="16"/>
    <x v="14"/>
    <x v="315"/>
    <x v="9"/>
    <n v="89"/>
  </r>
  <r>
    <x v="16"/>
    <x v="16"/>
    <x v="350"/>
    <x v="12"/>
    <n v="89"/>
  </r>
  <r>
    <x v="16"/>
    <x v="16"/>
    <x v="350"/>
    <x v="2"/>
    <n v="89"/>
  </r>
  <r>
    <x v="16"/>
    <x v="16"/>
    <x v="350"/>
    <x v="5"/>
    <n v="89"/>
  </r>
  <r>
    <x v="16"/>
    <x v="16"/>
    <x v="366"/>
    <x v="30"/>
    <n v="89"/>
  </r>
  <r>
    <x v="16"/>
    <x v="16"/>
    <x v="372"/>
    <x v="12"/>
    <n v="89"/>
  </r>
  <r>
    <x v="16"/>
    <x v="17"/>
    <x v="400"/>
    <x v="28"/>
    <n v="89"/>
  </r>
  <r>
    <x v="16"/>
    <x v="17"/>
    <x v="400"/>
    <x v="17"/>
    <n v="89"/>
  </r>
  <r>
    <x v="16"/>
    <x v="0"/>
    <x v="8"/>
    <x v="14"/>
    <n v="88"/>
  </r>
  <r>
    <x v="16"/>
    <x v="0"/>
    <x v="11"/>
    <x v="14"/>
    <n v="88"/>
  </r>
  <r>
    <x v="16"/>
    <x v="1"/>
    <x v="29"/>
    <x v="0"/>
    <n v="88"/>
  </r>
  <r>
    <x v="16"/>
    <x v="3"/>
    <x v="43"/>
    <x v="4"/>
    <n v="88"/>
  </r>
  <r>
    <x v="16"/>
    <x v="10"/>
    <x v="181"/>
    <x v="28"/>
    <n v="88"/>
  </r>
  <r>
    <x v="16"/>
    <x v="12"/>
    <x v="233"/>
    <x v="9"/>
    <n v="88"/>
  </r>
  <r>
    <x v="16"/>
    <x v="12"/>
    <x v="237"/>
    <x v="32"/>
    <n v="88"/>
  </r>
  <r>
    <x v="16"/>
    <x v="12"/>
    <x v="247"/>
    <x v="9"/>
    <n v="88"/>
  </r>
  <r>
    <x v="16"/>
    <x v="15"/>
    <x v="331"/>
    <x v="30"/>
    <n v="88"/>
  </r>
  <r>
    <x v="16"/>
    <x v="17"/>
    <x v="435"/>
    <x v="12"/>
    <n v="88"/>
  </r>
  <r>
    <x v="16"/>
    <x v="17"/>
    <x v="435"/>
    <x v="2"/>
    <n v="88"/>
  </r>
  <r>
    <x v="16"/>
    <x v="17"/>
    <x v="435"/>
    <x v="5"/>
    <n v="88"/>
  </r>
  <r>
    <x v="16"/>
    <x v="18"/>
    <x v="421"/>
    <x v="12"/>
    <n v="88"/>
  </r>
  <r>
    <x v="16"/>
    <x v="18"/>
    <x v="421"/>
    <x v="2"/>
    <n v="88"/>
  </r>
  <r>
    <x v="16"/>
    <x v="18"/>
    <x v="421"/>
    <x v="5"/>
    <n v="88"/>
  </r>
  <r>
    <x v="16"/>
    <x v="0"/>
    <x v="15"/>
    <x v="14"/>
    <n v="87"/>
  </r>
  <r>
    <x v="16"/>
    <x v="1"/>
    <x v="34"/>
    <x v="12"/>
    <n v="87"/>
  </r>
  <r>
    <x v="16"/>
    <x v="4"/>
    <x v="87"/>
    <x v="27"/>
    <n v="87"/>
  </r>
  <r>
    <x v="16"/>
    <x v="5"/>
    <x v="99"/>
    <x v="30"/>
    <n v="87"/>
  </r>
  <r>
    <x v="16"/>
    <x v="5"/>
    <x v="102"/>
    <x v="12"/>
    <n v="87"/>
  </r>
  <r>
    <x v="16"/>
    <x v="5"/>
    <x v="102"/>
    <x v="39"/>
    <n v="87"/>
  </r>
  <r>
    <x v="16"/>
    <x v="6"/>
    <x v="436"/>
    <x v="24"/>
    <n v="87"/>
  </r>
  <r>
    <x v="16"/>
    <x v="11"/>
    <x v="211"/>
    <x v="37"/>
    <n v="87"/>
  </r>
  <r>
    <x v="16"/>
    <x v="12"/>
    <x v="248"/>
    <x v="22"/>
    <n v="87"/>
  </r>
  <r>
    <x v="16"/>
    <x v="13"/>
    <x v="287"/>
    <x v="2"/>
    <n v="87"/>
  </r>
  <r>
    <x v="16"/>
    <x v="13"/>
    <x v="287"/>
    <x v="5"/>
    <n v="87"/>
  </r>
  <r>
    <x v="16"/>
    <x v="13"/>
    <x v="288"/>
    <x v="12"/>
    <n v="87"/>
  </r>
  <r>
    <x v="16"/>
    <x v="13"/>
    <x v="290"/>
    <x v="12"/>
    <n v="87"/>
  </r>
  <r>
    <x v="16"/>
    <x v="13"/>
    <x v="290"/>
    <x v="2"/>
    <n v="87"/>
  </r>
  <r>
    <x v="16"/>
    <x v="13"/>
    <x v="290"/>
    <x v="5"/>
    <n v="87"/>
  </r>
  <r>
    <x v="16"/>
    <x v="14"/>
    <x v="317"/>
    <x v="14"/>
    <n v="87"/>
  </r>
  <r>
    <x v="16"/>
    <x v="16"/>
    <x v="369"/>
    <x v="17"/>
    <n v="87"/>
  </r>
  <r>
    <x v="16"/>
    <x v="3"/>
    <x v="48"/>
    <x v="14"/>
    <n v="86"/>
  </r>
  <r>
    <x v="16"/>
    <x v="4"/>
    <x v="66"/>
    <x v="30"/>
    <n v="86"/>
  </r>
  <r>
    <x v="16"/>
    <x v="5"/>
    <x v="90"/>
    <x v="24"/>
    <n v="86"/>
  </r>
  <r>
    <x v="16"/>
    <x v="5"/>
    <x v="104"/>
    <x v="30"/>
    <n v="86"/>
  </r>
  <r>
    <x v="16"/>
    <x v="7"/>
    <x v="130"/>
    <x v="17"/>
    <n v="86"/>
  </r>
  <r>
    <x v="16"/>
    <x v="8"/>
    <x v="143"/>
    <x v="38"/>
    <n v="86"/>
  </r>
  <r>
    <x v="16"/>
    <x v="9"/>
    <x v="160"/>
    <x v="5"/>
    <n v="86"/>
  </r>
  <r>
    <x v="16"/>
    <x v="11"/>
    <x v="206"/>
    <x v="12"/>
    <n v="86"/>
  </r>
  <r>
    <x v="16"/>
    <x v="11"/>
    <x v="206"/>
    <x v="2"/>
    <n v="86"/>
  </r>
  <r>
    <x v="16"/>
    <x v="11"/>
    <x v="206"/>
    <x v="5"/>
    <n v="86"/>
  </r>
  <r>
    <x v="16"/>
    <x v="12"/>
    <x v="241"/>
    <x v="9"/>
    <n v="86"/>
  </r>
  <r>
    <x v="16"/>
    <x v="13"/>
    <x v="283"/>
    <x v="37"/>
    <n v="86"/>
  </r>
  <r>
    <x v="16"/>
    <x v="13"/>
    <x v="287"/>
    <x v="12"/>
    <n v="86"/>
  </r>
  <r>
    <x v="16"/>
    <x v="14"/>
    <x v="300"/>
    <x v="0"/>
    <n v="86"/>
  </r>
  <r>
    <x v="16"/>
    <x v="14"/>
    <x v="313"/>
    <x v="38"/>
    <n v="86"/>
  </r>
  <r>
    <x v="16"/>
    <x v="1"/>
    <x v="22"/>
    <x v="22"/>
    <n v="85"/>
  </r>
  <r>
    <x v="16"/>
    <x v="3"/>
    <x v="51"/>
    <x v="17"/>
    <n v="85"/>
  </r>
  <r>
    <x v="16"/>
    <x v="4"/>
    <x v="71"/>
    <x v="32"/>
    <n v="85"/>
  </r>
  <r>
    <x v="16"/>
    <x v="7"/>
    <x v="134"/>
    <x v="12"/>
    <n v="85"/>
  </r>
  <r>
    <x v="16"/>
    <x v="7"/>
    <x v="134"/>
    <x v="2"/>
    <n v="85"/>
  </r>
  <r>
    <x v="16"/>
    <x v="7"/>
    <x v="134"/>
    <x v="5"/>
    <n v="85"/>
  </r>
  <r>
    <x v="16"/>
    <x v="7"/>
    <x v="139"/>
    <x v="17"/>
    <n v="85"/>
  </r>
  <r>
    <x v="16"/>
    <x v="9"/>
    <x v="164"/>
    <x v="30"/>
    <n v="85"/>
  </r>
  <r>
    <x v="16"/>
    <x v="9"/>
    <x v="168"/>
    <x v="5"/>
    <n v="85"/>
  </r>
  <r>
    <x v="16"/>
    <x v="11"/>
    <x v="210"/>
    <x v="12"/>
    <n v="85"/>
  </r>
  <r>
    <x v="16"/>
    <x v="11"/>
    <x v="223"/>
    <x v="37"/>
    <n v="85"/>
  </r>
  <r>
    <x v="16"/>
    <x v="12"/>
    <x v="243"/>
    <x v="12"/>
    <n v="85"/>
  </r>
  <r>
    <x v="16"/>
    <x v="14"/>
    <x v="302"/>
    <x v="14"/>
    <n v="85"/>
  </r>
  <r>
    <x v="16"/>
    <x v="14"/>
    <x v="317"/>
    <x v="12"/>
    <n v="85"/>
  </r>
  <r>
    <x v="16"/>
    <x v="15"/>
    <x v="331"/>
    <x v="12"/>
    <n v="85"/>
  </r>
  <r>
    <x v="16"/>
    <x v="16"/>
    <x v="369"/>
    <x v="30"/>
    <n v="85"/>
  </r>
  <r>
    <x v="16"/>
    <x v="0"/>
    <x v="2"/>
    <x v="26"/>
    <n v="84"/>
  </r>
  <r>
    <x v="16"/>
    <x v="1"/>
    <x v="19"/>
    <x v="5"/>
    <n v="84"/>
  </r>
  <r>
    <x v="16"/>
    <x v="1"/>
    <x v="31"/>
    <x v="37"/>
    <n v="84"/>
  </r>
  <r>
    <x v="16"/>
    <x v="1"/>
    <x v="35"/>
    <x v="14"/>
    <n v="84"/>
  </r>
  <r>
    <x v="16"/>
    <x v="3"/>
    <x v="42"/>
    <x v="14"/>
    <n v="84"/>
  </r>
  <r>
    <x v="16"/>
    <x v="3"/>
    <x v="47"/>
    <x v="21"/>
    <n v="84"/>
  </r>
  <r>
    <x v="16"/>
    <x v="5"/>
    <x v="90"/>
    <x v="14"/>
    <n v="84"/>
  </r>
  <r>
    <x v="16"/>
    <x v="6"/>
    <x v="112"/>
    <x v="14"/>
    <n v="84"/>
  </r>
  <r>
    <x v="16"/>
    <x v="7"/>
    <x v="133"/>
    <x v="14"/>
    <n v="84"/>
  </r>
  <r>
    <x v="16"/>
    <x v="7"/>
    <x v="140"/>
    <x v="22"/>
    <n v="84"/>
  </r>
  <r>
    <x v="16"/>
    <x v="12"/>
    <x v="249"/>
    <x v="9"/>
    <n v="84"/>
  </r>
  <r>
    <x v="16"/>
    <x v="12"/>
    <x v="256"/>
    <x v="4"/>
    <n v="84"/>
  </r>
  <r>
    <x v="16"/>
    <x v="15"/>
    <x v="331"/>
    <x v="39"/>
    <n v="84"/>
  </r>
  <r>
    <x v="16"/>
    <x v="16"/>
    <x v="347"/>
    <x v="28"/>
    <n v="84"/>
  </r>
  <r>
    <x v="16"/>
    <x v="16"/>
    <x v="362"/>
    <x v="5"/>
    <n v="84"/>
  </r>
  <r>
    <x v="16"/>
    <x v="17"/>
    <x v="406"/>
    <x v="0"/>
    <n v="84"/>
  </r>
  <r>
    <x v="16"/>
    <x v="1"/>
    <x v="18"/>
    <x v="17"/>
    <n v="83"/>
  </r>
  <r>
    <x v="16"/>
    <x v="10"/>
    <x v="176"/>
    <x v="5"/>
    <n v="83"/>
  </r>
  <r>
    <x v="16"/>
    <x v="11"/>
    <x v="200"/>
    <x v="9"/>
    <n v="83"/>
  </r>
  <r>
    <x v="16"/>
    <x v="11"/>
    <x v="224"/>
    <x v="9"/>
    <n v="83"/>
  </r>
  <r>
    <x v="16"/>
    <x v="12"/>
    <x v="247"/>
    <x v="32"/>
    <n v="83"/>
  </r>
  <r>
    <x v="16"/>
    <x v="12"/>
    <x v="255"/>
    <x v="30"/>
    <n v="83"/>
  </r>
  <r>
    <x v="16"/>
    <x v="13"/>
    <x v="274"/>
    <x v="21"/>
    <n v="83"/>
  </r>
  <r>
    <x v="16"/>
    <x v="13"/>
    <x v="283"/>
    <x v="4"/>
    <n v="83"/>
  </r>
  <r>
    <x v="16"/>
    <x v="13"/>
    <x v="285"/>
    <x v="5"/>
    <n v="83"/>
  </r>
  <r>
    <x v="16"/>
    <x v="14"/>
    <x v="307"/>
    <x v="0"/>
    <n v="83"/>
  </r>
  <r>
    <x v="16"/>
    <x v="16"/>
    <x v="359"/>
    <x v="12"/>
    <n v="83"/>
  </r>
  <r>
    <x v="16"/>
    <x v="16"/>
    <x v="359"/>
    <x v="2"/>
    <n v="83"/>
  </r>
  <r>
    <x v="16"/>
    <x v="16"/>
    <x v="359"/>
    <x v="5"/>
    <n v="83"/>
  </r>
  <r>
    <x v="16"/>
    <x v="16"/>
    <x v="362"/>
    <x v="12"/>
    <n v="83"/>
  </r>
  <r>
    <x v="16"/>
    <x v="16"/>
    <x v="362"/>
    <x v="2"/>
    <n v="83"/>
  </r>
  <r>
    <x v="16"/>
    <x v="17"/>
    <x v="406"/>
    <x v="30"/>
    <n v="83"/>
  </r>
  <r>
    <x v="16"/>
    <x v="0"/>
    <x v="0"/>
    <x v="12"/>
    <n v="82"/>
  </r>
  <r>
    <x v="16"/>
    <x v="1"/>
    <x v="20"/>
    <x v="2"/>
    <n v="82"/>
  </r>
  <r>
    <x v="16"/>
    <x v="1"/>
    <x v="20"/>
    <x v="5"/>
    <n v="82"/>
  </r>
  <r>
    <x v="16"/>
    <x v="1"/>
    <x v="25"/>
    <x v="12"/>
    <n v="82"/>
  </r>
  <r>
    <x v="16"/>
    <x v="5"/>
    <x v="106"/>
    <x v="26"/>
    <n v="82"/>
  </r>
  <r>
    <x v="16"/>
    <x v="7"/>
    <x v="126"/>
    <x v="12"/>
    <n v="82"/>
  </r>
  <r>
    <x v="16"/>
    <x v="9"/>
    <x v="160"/>
    <x v="12"/>
    <n v="82"/>
  </r>
  <r>
    <x v="16"/>
    <x v="9"/>
    <x v="160"/>
    <x v="2"/>
    <n v="82"/>
  </r>
  <r>
    <x v="16"/>
    <x v="11"/>
    <x v="218"/>
    <x v="0"/>
    <n v="82"/>
  </r>
  <r>
    <x v="16"/>
    <x v="11"/>
    <x v="232"/>
    <x v="21"/>
    <n v="82"/>
  </r>
  <r>
    <x v="16"/>
    <x v="16"/>
    <x v="349"/>
    <x v="0"/>
    <n v="82"/>
  </r>
  <r>
    <x v="16"/>
    <x v="16"/>
    <x v="370"/>
    <x v="26"/>
    <n v="82"/>
  </r>
  <r>
    <x v="16"/>
    <x v="16"/>
    <x v="370"/>
    <x v="30"/>
    <n v="82"/>
  </r>
  <r>
    <x v="16"/>
    <x v="17"/>
    <x v="402"/>
    <x v="28"/>
    <n v="82"/>
  </r>
  <r>
    <x v="16"/>
    <x v="18"/>
    <x v="418"/>
    <x v="17"/>
    <n v="82"/>
  </r>
  <r>
    <x v="16"/>
    <x v="1"/>
    <x v="19"/>
    <x v="2"/>
    <n v="81"/>
  </r>
  <r>
    <x v="16"/>
    <x v="1"/>
    <x v="38"/>
    <x v="28"/>
    <n v="81"/>
  </r>
  <r>
    <x v="16"/>
    <x v="1"/>
    <x v="22"/>
    <x v="30"/>
    <n v="81"/>
  </r>
  <r>
    <x v="16"/>
    <x v="1"/>
    <x v="36"/>
    <x v="12"/>
    <n v="81"/>
  </r>
  <r>
    <x v="16"/>
    <x v="4"/>
    <x v="76"/>
    <x v="9"/>
    <n v="81"/>
  </r>
  <r>
    <x v="16"/>
    <x v="4"/>
    <x v="81"/>
    <x v="12"/>
    <n v="81"/>
  </r>
  <r>
    <x v="16"/>
    <x v="5"/>
    <x v="94"/>
    <x v="0"/>
    <n v="81"/>
  </r>
  <r>
    <x v="16"/>
    <x v="5"/>
    <x v="98"/>
    <x v="0"/>
    <n v="81"/>
  </r>
  <r>
    <x v="16"/>
    <x v="9"/>
    <x v="168"/>
    <x v="2"/>
    <n v="81"/>
  </r>
  <r>
    <x v="16"/>
    <x v="10"/>
    <x v="176"/>
    <x v="12"/>
    <n v="81"/>
  </r>
  <r>
    <x v="16"/>
    <x v="10"/>
    <x v="176"/>
    <x v="2"/>
    <n v="81"/>
  </r>
  <r>
    <x v="16"/>
    <x v="10"/>
    <x v="190"/>
    <x v="24"/>
    <n v="81"/>
  </r>
  <r>
    <x v="16"/>
    <x v="11"/>
    <x v="204"/>
    <x v="0"/>
    <n v="81"/>
  </r>
  <r>
    <x v="16"/>
    <x v="12"/>
    <x v="251"/>
    <x v="12"/>
    <n v="81"/>
  </r>
  <r>
    <x v="16"/>
    <x v="12"/>
    <x v="251"/>
    <x v="2"/>
    <n v="81"/>
  </r>
  <r>
    <x v="16"/>
    <x v="12"/>
    <x v="251"/>
    <x v="5"/>
    <n v="81"/>
  </r>
  <r>
    <x v="16"/>
    <x v="13"/>
    <x v="285"/>
    <x v="12"/>
    <n v="81"/>
  </r>
  <r>
    <x v="16"/>
    <x v="13"/>
    <x v="285"/>
    <x v="2"/>
    <n v="81"/>
  </r>
  <r>
    <x v="16"/>
    <x v="15"/>
    <x v="324"/>
    <x v="17"/>
    <n v="81"/>
  </r>
  <r>
    <x v="16"/>
    <x v="15"/>
    <x v="339"/>
    <x v="38"/>
    <n v="81"/>
  </r>
  <r>
    <x v="16"/>
    <x v="16"/>
    <x v="355"/>
    <x v="5"/>
    <n v="81"/>
  </r>
  <r>
    <x v="16"/>
    <x v="17"/>
    <x v="405"/>
    <x v="32"/>
    <n v="81"/>
  </r>
  <r>
    <x v="16"/>
    <x v="0"/>
    <x v="5"/>
    <x v="17"/>
    <n v="80"/>
  </r>
  <r>
    <x v="16"/>
    <x v="0"/>
    <x v="5"/>
    <x v="40"/>
    <n v="80"/>
  </r>
  <r>
    <x v="16"/>
    <x v="0"/>
    <x v="8"/>
    <x v="22"/>
    <n v="80"/>
  </r>
  <r>
    <x v="16"/>
    <x v="1"/>
    <x v="18"/>
    <x v="5"/>
    <n v="80"/>
  </r>
  <r>
    <x v="16"/>
    <x v="9"/>
    <x v="164"/>
    <x v="0"/>
    <n v="80"/>
  </r>
  <r>
    <x v="16"/>
    <x v="9"/>
    <x v="168"/>
    <x v="12"/>
    <n v="80"/>
  </r>
  <r>
    <x v="16"/>
    <x v="10"/>
    <x v="190"/>
    <x v="37"/>
    <n v="80"/>
  </r>
  <r>
    <x v="16"/>
    <x v="13"/>
    <x v="284"/>
    <x v="5"/>
    <n v="80"/>
  </r>
  <r>
    <x v="16"/>
    <x v="16"/>
    <x v="355"/>
    <x v="12"/>
    <n v="80"/>
  </r>
  <r>
    <x v="16"/>
    <x v="16"/>
    <x v="355"/>
    <x v="2"/>
    <n v="80"/>
  </r>
  <r>
    <x v="16"/>
    <x v="16"/>
    <x v="376"/>
    <x v="17"/>
    <n v="80"/>
  </r>
  <r>
    <x v="16"/>
    <x v="17"/>
    <x v="393"/>
    <x v="5"/>
    <n v="80"/>
  </r>
  <r>
    <x v="16"/>
    <x v="17"/>
    <x v="414"/>
    <x v="37"/>
    <n v="80"/>
  </r>
  <r>
    <x v="16"/>
    <x v="0"/>
    <x v="11"/>
    <x v="21"/>
    <n v="79"/>
  </r>
  <r>
    <x v="16"/>
    <x v="1"/>
    <x v="18"/>
    <x v="2"/>
    <n v="79"/>
  </r>
  <r>
    <x v="16"/>
    <x v="1"/>
    <x v="20"/>
    <x v="0"/>
    <n v="79"/>
  </r>
  <r>
    <x v="16"/>
    <x v="1"/>
    <x v="28"/>
    <x v="2"/>
    <n v="79"/>
  </r>
  <r>
    <x v="16"/>
    <x v="1"/>
    <x v="28"/>
    <x v="5"/>
    <n v="79"/>
  </r>
  <r>
    <x v="16"/>
    <x v="1"/>
    <x v="30"/>
    <x v="0"/>
    <n v="79"/>
  </r>
  <r>
    <x v="16"/>
    <x v="3"/>
    <x v="41"/>
    <x v="12"/>
    <n v="79"/>
  </r>
  <r>
    <x v="16"/>
    <x v="4"/>
    <x v="84"/>
    <x v="0"/>
    <n v="79"/>
  </r>
  <r>
    <x v="16"/>
    <x v="5"/>
    <x v="91"/>
    <x v="23"/>
    <n v="79"/>
  </r>
  <r>
    <x v="16"/>
    <x v="5"/>
    <x v="98"/>
    <x v="12"/>
    <n v="79"/>
  </r>
  <r>
    <x v="16"/>
    <x v="5"/>
    <x v="98"/>
    <x v="2"/>
    <n v="79"/>
  </r>
  <r>
    <x v="16"/>
    <x v="5"/>
    <x v="98"/>
    <x v="5"/>
    <n v="79"/>
  </r>
  <r>
    <x v="16"/>
    <x v="7"/>
    <x v="135"/>
    <x v="2"/>
    <n v="79"/>
  </r>
  <r>
    <x v="16"/>
    <x v="7"/>
    <x v="135"/>
    <x v="5"/>
    <n v="79"/>
  </r>
  <r>
    <x v="16"/>
    <x v="9"/>
    <x v="158"/>
    <x v="5"/>
    <n v="79"/>
  </r>
  <r>
    <x v="16"/>
    <x v="10"/>
    <x v="197"/>
    <x v="17"/>
    <n v="79"/>
  </r>
  <r>
    <x v="16"/>
    <x v="12"/>
    <x v="239"/>
    <x v="17"/>
    <n v="79"/>
  </r>
  <r>
    <x v="16"/>
    <x v="13"/>
    <x v="276"/>
    <x v="5"/>
    <n v="79"/>
  </r>
  <r>
    <x v="16"/>
    <x v="13"/>
    <x v="284"/>
    <x v="12"/>
    <n v="79"/>
  </r>
  <r>
    <x v="16"/>
    <x v="13"/>
    <x v="284"/>
    <x v="2"/>
    <n v="79"/>
  </r>
  <r>
    <x v="16"/>
    <x v="15"/>
    <x v="332"/>
    <x v="28"/>
    <n v="79"/>
  </r>
  <r>
    <x v="16"/>
    <x v="16"/>
    <x v="375"/>
    <x v="17"/>
    <n v="79"/>
  </r>
  <r>
    <x v="16"/>
    <x v="0"/>
    <x v="9"/>
    <x v="5"/>
    <n v="78"/>
  </r>
  <r>
    <x v="16"/>
    <x v="0"/>
    <x v="10"/>
    <x v="12"/>
    <n v="78"/>
  </r>
  <r>
    <x v="16"/>
    <x v="3"/>
    <x v="44"/>
    <x v="12"/>
    <n v="78"/>
  </r>
  <r>
    <x v="16"/>
    <x v="4"/>
    <x v="64"/>
    <x v="9"/>
    <n v="78"/>
  </r>
  <r>
    <x v="16"/>
    <x v="5"/>
    <x v="90"/>
    <x v="12"/>
    <n v="78"/>
  </r>
  <r>
    <x v="16"/>
    <x v="6"/>
    <x v="116"/>
    <x v="14"/>
    <n v="78"/>
  </r>
  <r>
    <x v="16"/>
    <x v="7"/>
    <x v="124"/>
    <x v="17"/>
    <n v="78"/>
  </r>
  <r>
    <x v="16"/>
    <x v="8"/>
    <x v="142"/>
    <x v="17"/>
    <n v="78"/>
  </r>
  <r>
    <x v="16"/>
    <x v="8"/>
    <x v="143"/>
    <x v="12"/>
    <n v="78"/>
  </r>
  <r>
    <x v="16"/>
    <x v="9"/>
    <x v="167"/>
    <x v="5"/>
    <n v="78"/>
  </r>
  <r>
    <x v="16"/>
    <x v="11"/>
    <x v="208"/>
    <x v="24"/>
    <n v="78"/>
  </r>
  <r>
    <x v="16"/>
    <x v="13"/>
    <x v="272"/>
    <x v="0"/>
    <n v="78"/>
  </r>
  <r>
    <x v="16"/>
    <x v="15"/>
    <x v="336"/>
    <x v="28"/>
    <n v="78"/>
  </r>
  <r>
    <x v="16"/>
    <x v="17"/>
    <x v="393"/>
    <x v="2"/>
    <n v="78"/>
  </r>
  <r>
    <x v="16"/>
    <x v="17"/>
    <x v="395"/>
    <x v="17"/>
    <n v="78"/>
  </r>
  <r>
    <x v="16"/>
    <x v="0"/>
    <x v="3"/>
    <x v="12"/>
    <n v="77"/>
  </r>
  <r>
    <x v="16"/>
    <x v="1"/>
    <x v="23"/>
    <x v="17"/>
    <n v="77"/>
  </r>
  <r>
    <x v="16"/>
    <x v="3"/>
    <x v="56"/>
    <x v="5"/>
    <n v="77"/>
  </r>
  <r>
    <x v="16"/>
    <x v="4"/>
    <x v="69"/>
    <x v="9"/>
    <n v="77"/>
  </r>
  <r>
    <x v="16"/>
    <x v="4"/>
    <x v="73"/>
    <x v="37"/>
    <n v="77"/>
  </r>
  <r>
    <x v="16"/>
    <x v="4"/>
    <x v="74"/>
    <x v="32"/>
    <n v="77"/>
  </r>
  <r>
    <x v="16"/>
    <x v="5"/>
    <x v="99"/>
    <x v="28"/>
    <n v="77"/>
  </r>
  <r>
    <x v="16"/>
    <x v="6"/>
    <x v="111"/>
    <x v="21"/>
    <n v="77"/>
  </r>
  <r>
    <x v="16"/>
    <x v="7"/>
    <x v="135"/>
    <x v="12"/>
    <n v="77"/>
  </r>
  <r>
    <x v="16"/>
    <x v="9"/>
    <x v="158"/>
    <x v="2"/>
    <n v="77"/>
  </r>
  <r>
    <x v="16"/>
    <x v="11"/>
    <x v="216"/>
    <x v="9"/>
    <n v="77"/>
  </r>
  <r>
    <x v="16"/>
    <x v="13"/>
    <x v="291"/>
    <x v="5"/>
    <n v="77"/>
  </r>
  <r>
    <x v="16"/>
    <x v="13"/>
    <x v="293"/>
    <x v="22"/>
    <n v="77"/>
  </r>
  <r>
    <x v="16"/>
    <x v="15"/>
    <x v="344"/>
    <x v="23"/>
    <n v="77"/>
  </r>
  <r>
    <x v="16"/>
    <x v="16"/>
    <x v="381"/>
    <x v="12"/>
    <n v="77"/>
  </r>
  <r>
    <x v="16"/>
    <x v="16"/>
    <x v="381"/>
    <x v="2"/>
    <n v="77"/>
  </r>
  <r>
    <x v="16"/>
    <x v="16"/>
    <x v="381"/>
    <x v="5"/>
    <n v="77"/>
  </r>
  <r>
    <x v="16"/>
    <x v="17"/>
    <x v="400"/>
    <x v="32"/>
    <n v="77"/>
  </r>
  <r>
    <x v="16"/>
    <x v="17"/>
    <x v="401"/>
    <x v="5"/>
    <n v="77"/>
  </r>
  <r>
    <x v="16"/>
    <x v="17"/>
    <x v="406"/>
    <x v="38"/>
    <n v="77"/>
  </r>
  <r>
    <x v="16"/>
    <x v="18"/>
    <x v="421"/>
    <x v="22"/>
    <n v="77"/>
  </r>
  <r>
    <x v="16"/>
    <x v="0"/>
    <x v="0"/>
    <x v="40"/>
    <n v="76"/>
  </r>
  <r>
    <x v="16"/>
    <x v="3"/>
    <x v="50"/>
    <x v="12"/>
    <n v="76"/>
  </r>
  <r>
    <x v="16"/>
    <x v="5"/>
    <x v="108"/>
    <x v="28"/>
    <n v="76"/>
  </r>
  <r>
    <x v="16"/>
    <x v="6"/>
    <x v="111"/>
    <x v="26"/>
    <n v="76"/>
  </r>
  <r>
    <x v="16"/>
    <x v="7"/>
    <x v="125"/>
    <x v="22"/>
    <n v="76"/>
  </r>
  <r>
    <x v="16"/>
    <x v="10"/>
    <x v="188"/>
    <x v="37"/>
    <n v="76"/>
  </r>
  <r>
    <x v="16"/>
    <x v="10"/>
    <x v="189"/>
    <x v="0"/>
    <n v="76"/>
  </r>
  <r>
    <x v="16"/>
    <x v="11"/>
    <x v="220"/>
    <x v="22"/>
    <n v="76"/>
  </r>
  <r>
    <x v="16"/>
    <x v="13"/>
    <x v="276"/>
    <x v="12"/>
    <n v="76"/>
  </r>
  <r>
    <x v="16"/>
    <x v="13"/>
    <x v="276"/>
    <x v="2"/>
    <n v="76"/>
  </r>
  <r>
    <x v="16"/>
    <x v="13"/>
    <x v="291"/>
    <x v="12"/>
    <n v="76"/>
  </r>
  <r>
    <x v="16"/>
    <x v="13"/>
    <x v="291"/>
    <x v="2"/>
    <n v="76"/>
  </r>
  <r>
    <x v="16"/>
    <x v="14"/>
    <x v="311"/>
    <x v="12"/>
    <n v="76"/>
  </r>
  <r>
    <x v="16"/>
    <x v="15"/>
    <x v="323"/>
    <x v="30"/>
    <n v="76"/>
  </r>
  <r>
    <x v="16"/>
    <x v="15"/>
    <x v="333"/>
    <x v="0"/>
    <n v="76"/>
  </r>
  <r>
    <x v="16"/>
    <x v="15"/>
    <x v="334"/>
    <x v="17"/>
    <n v="76"/>
  </r>
  <r>
    <x v="16"/>
    <x v="16"/>
    <x v="367"/>
    <x v="17"/>
    <n v="76"/>
  </r>
  <r>
    <x v="16"/>
    <x v="17"/>
    <x v="401"/>
    <x v="2"/>
    <n v="76"/>
  </r>
  <r>
    <x v="16"/>
    <x v="0"/>
    <x v="7"/>
    <x v="12"/>
    <n v="75"/>
  </r>
  <r>
    <x v="16"/>
    <x v="0"/>
    <x v="15"/>
    <x v="38"/>
    <n v="75"/>
  </r>
  <r>
    <x v="16"/>
    <x v="1"/>
    <x v="20"/>
    <x v="14"/>
    <n v="75"/>
  </r>
  <r>
    <x v="16"/>
    <x v="1"/>
    <x v="35"/>
    <x v="23"/>
    <n v="75"/>
  </r>
  <r>
    <x v="16"/>
    <x v="5"/>
    <x v="92"/>
    <x v="37"/>
    <n v="75"/>
  </r>
  <r>
    <x v="16"/>
    <x v="7"/>
    <x v="125"/>
    <x v="39"/>
    <n v="75"/>
  </r>
  <r>
    <x v="16"/>
    <x v="9"/>
    <x v="158"/>
    <x v="12"/>
    <n v="75"/>
  </r>
  <r>
    <x v="16"/>
    <x v="9"/>
    <x v="158"/>
    <x v="0"/>
    <n v="75"/>
  </r>
  <r>
    <x v="16"/>
    <x v="9"/>
    <x v="167"/>
    <x v="2"/>
    <n v="75"/>
  </r>
  <r>
    <x v="16"/>
    <x v="15"/>
    <x v="330"/>
    <x v="0"/>
    <n v="75"/>
  </r>
  <r>
    <x v="16"/>
    <x v="15"/>
    <x v="335"/>
    <x v="0"/>
    <n v="75"/>
  </r>
  <r>
    <x v="16"/>
    <x v="16"/>
    <x v="362"/>
    <x v="27"/>
    <n v="75"/>
  </r>
  <r>
    <x v="16"/>
    <x v="16"/>
    <x v="377"/>
    <x v="0"/>
    <n v="75"/>
  </r>
  <r>
    <x v="16"/>
    <x v="17"/>
    <x v="393"/>
    <x v="12"/>
    <n v="75"/>
  </r>
  <r>
    <x v="16"/>
    <x v="1"/>
    <x v="20"/>
    <x v="32"/>
    <n v="74"/>
  </r>
  <r>
    <x v="16"/>
    <x v="1"/>
    <x v="38"/>
    <x v="21"/>
    <n v="74"/>
  </r>
  <r>
    <x v="16"/>
    <x v="3"/>
    <x v="48"/>
    <x v="28"/>
    <n v="74"/>
  </r>
  <r>
    <x v="16"/>
    <x v="3"/>
    <x v="56"/>
    <x v="2"/>
    <n v="74"/>
  </r>
  <r>
    <x v="16"/>
    <x v="6"/>
    <x v="114"/>
    <x v="15"/>
    <n v="74"/>
  </r>
  <r>
    <x v="16"/>
    <x v="9"/>
    <x v="167"/>
    <x v="12"/>
    <n v="74"/>
  </r>
  <r>
    <x v="16"/>
    <x v="11"/>
    <x v="204"/>
    <x v="22"/>
    <n v="74"/>
  </r>
  <r>
    <x v="16"/>
    <x v="12"/>
    <x v="241"/>
    <x v="23"/>
    <n v="74"/>
  </r>
  <r>
    <x v="16"/>
    <x v="15"/>
    <x v="322"/>
    <x v="1"/>
    <n v="74"/>
  </r>
  <r>
    <x v="16"/>
    <x v="16"/>
    <x v="357"/>
    <x v="22"/>
    <n v="74"/>
  </r>
  <r>
    <x v="16"/>
    <x v="16"/>
    <x v="373"/>
    <x v="17"/>
    <n v="74"/>
  </r>
  <r>
    <x v="16"/>
    <x v="16"/>
    <x v="374"/>
    <x v="0"/>
    <n v="74"/>
  </r>
  <r>
    <x v="16"/>
    <x v="18"/>
    <x v="420"/>
    <x v="17"/>
    <n v="74"/>
  </r>
  <r>
    <x v="16"/>
    <x v="1"/>
    <x v="19"/>
    <x v="14"/>
    <n v="73"/>
  </r>
  <r>
    <x v="16"/>
    <x v="1"/>
    <x v="38"/>
    <x v="22"/>
    <n v="73"/>
  </r>
  <r>
    <x v="16"/>
    <x v="3"/>
    <x v="60"/>
    <x v="9"/>
    <n v="73"/>
  </r>
  <r>
    <x v="16"/>
    <x v="4"/>
    <x v="70"/>
    <x v="9"/>
    <n v="73"/>
  </r>
  <r>
    <x v="16"/>
    <x v="4"/>
    <x v="79"/>
    <x v="12"/>
    <n v="73"/>
  </r>
  <r>
    <x v="16"/>
    <x v="5"/>
    <x v="107"/>
    <x v="0"/>
    <n v="73"/>
  </r>
  <r>
    <x v="16"/>
    <x v="13"/>
    <x v="269"/>
    <x v="12"/>
    <n v="73"/>
  </r>
  <r>
    <x v="16"/>
    <x v="14"/>
    <x v="312"/>
    <x v="30"/>
    <n v="73"/>
  </r>
  <r>
    <x v="16"/>
    <x v="18"/>
    <x v="432"/>
    <x v="21"/>
    <n v="73"/>
  </r>
  <r>
    <x v="16"/>
    <x v="0"/>
    <x v="14"/>
    <x v="5"/>
    <n v="72"/>
  </r>
  <r>
    <x v="16"/>
    <x v="3"/>
    <x v="46"/>
    <x v="14"/>
    <n v="72"/>
  </r>
  <r>
    <x v="16"/>
    <x v="3"/>
    <x v="50"/>
    <x v="15"/>
    <n v="72"/>
  </r>
  <r>
    <x v="16"/>
    <x v="3"/>
    <x v="51"/>
    <x v="39"/>
    <n v="72"/>
  </r>
  <r>
    <x v="16"/>
    <x v="3"/>
    <x v="59"/>
    <x v="4"/>
    <n v="72"/>
  </r>
  <r>
    <x v="16"/>
    <x v="4"/>
    <x v="72"/>
    <x v="9"/>
    <n v="72"/>
  </r>
  <r>
    <x v="16"/>
    <x v="5"/>
    <x v="96"/>
    <x v="12"/>
    <n v="72"/>
  </r>
  <r>
    <x v="16"/>
    <x v="5"/>
    <x v="96"/>
    <x v="2"/>
    <n v="72"/>
  </r>
  <r>
    <x v="16"/>
    <x v="5"/>
    <x v="96"/>
    <x v="5"/>
    <n v="72"/>
  </r>
  <r>
    <x v="16"/>
    <x v="8"/>
    <x v="150"/>
    <x v="23"/>
    <n v="72"/>
  </r>
  <r>
    <x v="16"/>
    <x v="8"/>
    <x v="152"/>
    <x v="0"/>
    <n v="72"/>
  </r>
  <r>
    <x v="16"/>
    <x v="9"/>
    <x v="171"/>
    <x v="12"/>
    <n v="72"/>
  </r>
  <r>
    <x v="16"/>
    <x v="9"/>
    <x v="171"/>
    <x v="2"/>
    <n v="72"/>
  </r>
  <r>
    <x v="16"/>
    <x v="9"/>
    <x v="171"/>
    <x v="5"/>
    <n v="72"/>
  </r>
  <r>
    <x v="16"/>
    <x v="11"/>
    <x v="225"/>
    <x v="2"/>
    <n v="72"/>
  </r>
  <r>
    <x v="16"/>
    <x v="11"/>
    <x v="225"/>
    <x v="5"/>
    <n v="72"/>
  </r>
  <r>
    <x v="16"/>
    <x v="12"/>
    <x v="254"/>
    <x v="24"/>
    <n v="72"/>
  </r>
  <r>
    <x v="16"/>
    <x v="13"/>
    <x v="272"/>
    <x v="40"/>
    <n v="72"/>
  </r>
  <r>
    <x v="16"/>
    <x v="14"/>
    <x v="313"/>
    <x v="5"/>
    <n v="72"/>
  </r>
  <r>
    <x v="16"/>
    <x v="14"/>
    <x v="314"/>
    <x v="5"/>
    <n v="72"/>
  </r>
  <r>
    <x v="16"/>
    <x v="15"/>
    <x v="329"/>
    <x v="39"/>
    <n v="72"/>
  </r>
  <r>
    <x v="16"/>
    <x v="15"/>
    <x v="337"/>
    <x v="5"/>
    <n v="72"/>
  </r>
  <r>
    <x v="16"/>
    <x v="16"/>
    <x v="384"/>
    <x v="12"/>
    <n v="72"/>
  </r>
  <r>
    <x v="16"/>
    <x v="16"/>
    <x v="384"/>
    <x v="2"/>
    <n v="72"/>
  </r>
  <r>
    <x v="16"/>
    <x v="16"/>
    <x v="384"/>
    <x v="5"/>
    <n v="72"/>
  </r>
  <r>
    <x v="16"/>
    <x v="0"/>
    <x v="9"/>
    <x v="2"/>
    <n v="71"/>
  </r>
  <r>
    <x v="16"/>
    <x v="0"/>
    <x v="14"/>
    <x v="2"/>
    <n v="71"/>
  </r>
  <r>
    <x v="16"/>
    <x v="3"/>
    <x v="52"/>
    <x v="14"/>
    <n v="71"/>
  </r>
  <r>
    <x v="16"/>
    <x v="4"/>
    <x v="66"/>
    <x v="9"/>
    <n v="71"/>
  </r>
  <r>
    <x v="16"/>
    <x v="6"/>
    <x v="123"/>
    <x v="40"/>
    <n v="71"/>
  </r>
  <r>
    <x v="16"/>
    <x v="9"/>
    <x v="164"/>
    <x v="5"/>
    <n v="71"/>
  </r>
  <r>
    <x v="16"/>
    <x v="10"/>
    <x v="186"/>
    <x v="37"/>
    <n v="71"/>
  </r>
  <r>
    <x v="16"/>
    <x v="11"/>
    <x v="225"/>
    <x v="12"/>
    <n v="71"/>
  </r>
  <r>
    <x v="16"/>
    <x v="14"/>
    <x v="314"/>
    <x v="12"/>
    <n v="71"/>
  </r>
  <r>
    <x v="16"/>
    <x v="14"/>
    <x v="314"/>
    <x v="2"/>
    <n v="71"/>
  </r>
  <r>
    <x v="16"/>
    <x v="16"/>
    <x v="356"/>
    <x v="12"/>
    <n v="71"/>
  </r>
  <r>
    <x v="16"/>
    <x v="16"/>
    <x v="356"/>
    <x v="2"/>
    <n v="71"/>
  </r>
  <r>
    <x v="16"/>
    <x v="16"/>
    <x v="356"/>
    <x v="5"/>
    <n v="71"/>
  </r>
  <r>
    <x v="16"/>
    <x v="17"/>
    <x v="405"/>
    <x v="22"/>
    <n v="71"/>
  </r>
  <r>
    <x v="16"/>
    <x v="4"/>
    <x v="79"/>
    <x v="14"/>
    <n v="70"/>
  </r>
  <r>
    <x v="16"/>
    <x v="5"/>
    <x v="104"/>
    <x v="12"/>
    <n v="70"/>
  </r>
  <r>
    <x v="16"/>
    <x v="7"/>
    <x v="131"/>
    <x v="12"/>
    <n v="70"/>
  </r>
  <r>
    <x v="16"/>
    <x v="7"/>
    <x v="133"/>
    <x v="11"/>
    <n v="70"/>
  </r>
  <r>
    <x v="16"/>
    <x v="8"/>
    <x v="147"/>
    <x v="0"/>
    <n v="70"/>
  </r>
  <r>
    <x v="16"/>
    <x v="9"/>
    <x v="159"/>
    <x v="9"/>
    <n v="70"/>
  </r>
  <r>
    <x v="16"/>
    <x v="9"/>
    <x v="161"/>
    <x v="5"/>
    <n v="70"/>
  </r>
  <r>
    <x v="16"/>
    <x v="10"/>
    <x v="172"/>
    <x v="27"/>
    <n v="70"/>
  </r>
  <r>
    <x v="16"/>
    <x v="11"/>
    <x v="205"/>
    <x v="5"/>
    <n v="70"/>
  </r>
  <r>
    <x v="16"/>
    <x v="11"/>
    <x v="207"/>
    <x v="4"/>
    <n v="70"/>
  </r>
  <r>
    <x v="16"/>
    <x v="12"/>
    <x v="237"/>
    <x v="12"/>
    <n v="70"/>
  </r>
  <r>
    <x v="16"/>
    <x v="12"/>
    <x v="237"/>
    <x v="2"/>
    <n v="70"/>
  </r>
  <r>
    <x v="16"/>
    <x v="12"/>
    <x v="237"/>
    <x v="5"/>
    <n v="70"/>
  </r>
  <r>
    <x v="16"/>
    <x v="14"/>
    <x v="313"/>
    <x v="12"/>
    <n v="70"/>
  </r>
  <r>
    <x v="16"/>
    <x v="14"/>
    <x v="313"/>
    <x v="0"/>
    <n v="70"/>
  </r>
  <r>
    <x v="16"/>
    <x v="14"/>
    <x v="313"/>
    <x v="2"/>
    <n v="70"/>
  </r>
  <r>
    <x v="16"/>
    <x v="15"/>
    <x v="337"/>
    <x v="2"/>
    <n v="70"/>
  </r>
  <r>
    <x v="16"/>
    <x v="15"/>
    <x v="343"/>
    <x v="27"/>
    <n v="70"/>
  </r>
  <r>
    <x v="16"/>
    <x v="17"/>
    <x v="401"/>
    <x v="12"/>
    <n v="70"/>
  </r>
  <r>
    <x v="16"/>
    <x v="17"/>
    <x v="401"/>
    <x v="22"/>
    <n v="70"/>
  </r>
  <r>
    <x v="16"/>
    <x v="3"/>
    <x v="44"/>
    <x v="14"/>
    <n v="69"/>
  </r>
  <r>
    <x v="16"/>
    <x v="3"/>
    <x v="47"/>
    <x v="38"/>
    <n v="69"/>
  </r>
  <r>
    <x v="16"/>
    <x v="4"/>
    <x v="69"/>
    <x v="30"/>
    <n v="69"/>
  </r>
  <r>
    <x v="16"/>
    <x v="5"/>
    <x v="92"/>
    <x v="2"/>
    <n v="69"/>
  </r>
  <r>
    <x v="16"/>
    <x v="5"/>
    <x v="92"/>
    <x v="5"/>
    <n v="69"/>
  </r>
  <r>
    <x v="16"/>
    <x v="5"/>
    <x v="94"/>
    <x v="30"/>
    <n v="69"/>
  </r>
  <r>
    <x v="16"/>
    <x v="5"/>
    <x v="102"/>
    <x v="30"/>
    <n v="69"/>
  </r>
  <r>
    <x v="16"/>
    <x v="5"/>
    <x v="102"/>
    <x v="38"/>
    <n v="69"/>
  </r>
  <r>
    <x v="16"/>
    <x v="5"/>
    <x v="109"/>
    <x v="9"/>
    <n v="69"/>
  </r>
  <r>
    <x v="16"/>
    <x v="8"/>
    <x v="154"/>
    <x v="17"/>
    <n v="69"/>
  </r>
  <r>
    <x v="16"/>
    <x v="9"/>
    <x v="161"/>
    <x v="12"/>
    <n v="69"/>
  </r>
  <r>
    <x v="16"/>
    <x v="9"/>
    <x v="161"/>
    <x v="2"/>
    <n v="69"/>
  </r>
  <r>
    <x v="16"/>
    <x v="9"/>
    <x v="164"/>
    <x v="12"/>
    <n v="69"/>
  </r>
  <r>
    <x v="16"/>
    <x v="9"/>
    <x v="164"/>
    <x v="2"/>
    <n v="69"/>
  </r>
  <r>
    <x v="16"/>
    <x v="11"/>
    <x v="230"/>
    <x v="12"/>
    <n v="69"/>
  </r>
  <r>
    <x v="16"/>
    <x v="11"/>
    <x v="230"/>
    <x v="2"/>
    <n v="69"/>
  </r>
  <r>
    <x v="16"/>
    <x v="11"/>
    <x v="230"/>
    <x v="5"/>
    <n v="69"/>
  </r>
  <r>
    <x v="16"/>
    <x v="13"/>
    <x v="272"/>
    <x v="12"/>
    <n v="69"/>
  </r>
  <r>
    <x v="16"/>
    <x v="13"/>
    <x v="272"/>
    <x v="2"/>
    <n v="69"/>
  </r>
  <r>
    <x v="16"/>
    <x v="13"/>
    <x v="272"/>
    <x v="5"/>
    <n v="69"/>
  </r>
  <r>
    <x v="16"/>
    <x v="0"/>
    <x v="16"/>
    <x v="5"/>
    <n v="68"/>
  </r>
  <r>
    <x v="16"/>
    <x v="1"/>
    <x v="26"/>
    <x v="5"/>
    <n v="68"/>
  </r>
  <r>
    <x v="16"/>
    <x v="3"/>
    <x v="47"/>
    <x v="17"/>
    <n v="68"/>
  </r>
  <r>
    <x v="16"/>
    <x v="4"/>
    <x v="68"/>
    <x v="4"/>
    <n v="68"/>
  </r>
  <r>
    <x v="16"/>
    <x v="9"/>
    <x v="159"/>
    <x v="28"/>
    <n v="68"/>
  </r>
  <r>
    <x v="16"/>
    <x v="11"/>
    <x v="205"/>
    <x v="12"/>
    <n v="68"/>
  </r>
  <r>
    <x v="16"/>
    <x v="11"/>
    <x v="205"/>
    <x v="2"/>
    <n v="68"/>
  </r>
  <r>
    <x v="16"/>
    <x v="12"/>
    <x v="233"/>
    <x v="30"/>
    <n v="68"/>
  </r>
  <r>
    <x v="16"/>
    <x v="12"/>
    <x v="245"/>
    <x v="9"/>
    <n v="68"/>
  </r>
  <r>
    <x v="16"/>
    <x v="12"/>
    <x v="255"/>
    <x v="5"/>
    <n v="68"/>
  </r>
  <r>
    <x v="16"/>
    <x v="13"/>
    <x v="260"/>
    <x v="0"/>
    <n v="68"/>
  </r>
  <r>
    <x v="16"/>
    <x v="13"/>
    <x v="292"/>
    <x v="22"/>
    <n v="68"/>
  </r>
  <r>
    <x v="16"/>
    <x v="14"/>
    <x v="317"/>
    <x v="40"/>
    <n v="68"/>
  </r>
  <r>
    <x v="16"/>
    <x v="14"/>
    <x v="319"/>
    <x v="2"/>
    <n v="68"/>
  </r>
  <r>
    <x v="16"/>
    <x v="14"/>
    <x v="319"/>
    <x v="5"/>
    <n v="68"/>
  </r>
  <r>
    <x v="16"/>
    <x v="16"/>
    <x v="372"/>
    <x v="22"/>
    <n v="68"/>
  </r>
  <r>
    <x v="16"/>
    <x v="16"/>
    <x v="379"/>
    <x v="9"/>
    <n v="68"/>
  </r>
  <r>
    <x v="16"/>
    <x v="17"/>
    <x v="406"/>
    <x v="9"/>
    <n v="68"/>
  </r>
  <r>
    <x v="16"/>
    <x v="17"/>
    <x v="408"/>
    <x v="22"/>
    <n v="68"/>
  </r>
  <r>
    <x v="16"/>
    <x v="0"/>
    <x v="12"/>
    <x v="40"/>
    <n v="67"/>
  </r>
  <r>
    <x v="16"/>
    <x v="1"/>
    <x v="36"/>
    <x v="26"/>
    <n v="67"/>
  </r>
  <r>
    <x v="16"/>
    <x v="2"/>
    <x v="40"/>
    <x v="17"/>
    <n v="67"/>
  </r>
  <r>
    <x v="16"/>
    <x v="4"/>
    <x v="79"/>
    <x v="30"/>
    <n v="67"/>
  </r>
  <r>
    <x v="16"/>
    <x v="4"/>
    <x v="88"/>
    <x v="23"/>
    <n v="67"/>
  </r>
  <r>
    <x v="16"/>
    <x v="6"/>
    <x v="118"/>
    <x v="39"/>
    <n v="67"/>
  </r>
  <r>
    <x v="16"/>
    <x v="7"/>
    <x v="129"/>
    <x v="0"/>
    <n v="67"/>
  </r>
  <r>
    <x v="16"/>
    <x v="7"/>
    <x v="140"/>
    <x v="5"/>
    <n v="67"/>
  </r>
  <r>
    <x v="16"/>
    <x v="8"/>
    <x v="155"/>
    <x v="0"/>
    <n v="67"/>
  </r>
  <r>
    <x v="16"/>
    <x v="9"/>
    <x v="169"/>
    <x v="5"/>
    <n v="67"/>
  </r>
  <r>
    <x v="16"/>
    <x v="10"/>
    <x v="176"/>
    <x v="9"/>
    <n v="67"/>
  </r>
  <r>
    <x v="16"/>
    <x v="10"/>
    <x v="177"/>
    <x v="9"/>
    <n v="67"/>
  </r>
  <r>
    <x v="16"/>
    <x v="10"/>
    <x v="179"/>
    <x v="1"/>
    <n v="67"/>
  </r>
  <r>
    <x v="16"/>
    <x v="12"/>
    <x v="251"/>
    <x v="0"/>
    <n v="67"/>
  </r>
  <r>
    <x v="16"/>
    <x v="13"/>
    <x v="267"/>
    <x v="4"/>
    <n v="67"/>
  </r>
  <r>
    <x v="16"/>
    <x v="14"/>
    <x v="302"/>
    <x v="12"/>
    <n v="67"/>
  </r>
  <r>
    <x v="16"/>
    <x v="15"/>
    <x v="322"/>
    <x v="28"/>
    <n v="67"/>
  </r>
  <r>
    <x v="16"/>
    <x v="17"/>
    <x v="435"/>
    <x v="28"/>
    <n v="67"/>
  </r>
  <r>
    <x v="16"/>
    <x v="0"/>
    <x v="16"/>
    <x v="2"/>
    <n v="66"/>
  </r>
  <r>
    <x v="16"/>
    <x v="1"/>
    <x v="26"/>
    <x v="2"/>
    <n v="66"/>
  </r>
  <r>
    <x v="16"/>
    <x v="1"/>
    <x v="28"/>
    <x v="14"/>
    <n v="66"/>
  </r>
  <r>
    <x v="16"/>
    <x v="4"/>
    <x v="64"/>
    <x v="4"/>
    <n v="66"/>
  </r>
  <r>
    <x v="16"/>
    <x v="5"/>
    <x v="99"/>
    <x v="39"/>
    <n v="66"/>
  </r>
  <r>
    <x v="16"/>
    <x v="5"/>
    <x v="109"/>
    <x v="22"/>
    <n v="66"/>
  </r>
  <r>
    <x v="16"/>
    <x v="7"/>
    <x v="140"/>
    <x v="12"/>
    <n v="66"/>
  </r>
  <r>
    <x v="16"/>
    <x v="7"/>
    <x v="140"/>
    <x v="2"/>
    <n v="66"/>
  </r>
  <r>
    <x v="16"/>
    <x v="8"/>
    <x v="150"/>
    <x v="5"/>
    <n v="66"/>
  </r>
  <r>
    <x v="16"/>
    <x v="9"/>
    <x v="170"/>
    <x v="30"/>
    <n v="66"/>
  </r>
  <r>
    <x v="16"/>
    <x v="10"/>
    <x v="180"/>
    <x v="14"/>
    <n v="66"/>
  </r>
  <r>
    <x v="16"/>
    <x v="10"/>
    <x v="196"/>
    <x v="1"/>
    <n v="66"/>
  </r>
  <r>
    <x v="16"/>
    <x v="12"/>
    <x v="255"/>
    <x v="12"/>
    <n v="66"/>
  </r>
  <r>
    <x v="16"/>
    <x v="12"/>
    <x v="255"/>
    <x v="2"/>
    <n v="66"/>
  </r>
  <r>
    <x v="16"/>
    <x v="13"/>
    <x v="292"/>
    <x v="5"/>
    <n v="66"/>
  </r>
  <r>
    <x v="16"/>
    <x v="15"/>
    <x v="326"/>
    <x v="14"/>
    <n v="66"/>
  </r>
  <r>
    <x v="16"/>
    <x v="15"/>
    <x v="329"/>
    <x v="9"/>
    <n v="66"/>
  </r>
  <r>
    <x v="16"/>
    <x v="15"/>
    <x v="338"/>
    <x v="14"/>
    <n v="66"/>
  </r>
  <r>
    <x v="16"/>
    <x v="16"/>
    <x v="366"/>
    <x v="5"/>
    <n v="66"/>
  </r>
  <r>
    <x v="16"/>
    <x v="17"/>
    <x v="435"/>
    <x v="40"/>
    <n v="66"/>
  </r>
  <r>
    <x v="16"/>
    <x v="18"/>
    <x v="424"/>
    <x v="5"/>
    <n v="66"/>
  </r>
  <r>
    <x v="16"/>
    <x v="0"/>
    <x v="6"/>
    <x v="12"/>
    <n v="65"/>
  </r>
  <r>
    <x v="16"/>
    <x v="1"/>
    <x v="18"/>
    <x v="14"/>
    <n v="65"/>
  </r>
  <r>
    <x v="16"/>
    <x v="1"/>
    <x v="39"/>
    <x v="21"/>
    <n v="65"/>
  </r>
  <r>
    <x v="16"/>
    <x v="1"/>
    <x v="32"/>
    <x v="5"/>
    <n v="65"/>
  </r>
  <r>
    <x v="16"/>
    <x v="3"/>
    <x v="55"/>
    <x v="2"/>
    <n v="65"/>
  </r>
  <r>
    <x v="16"/>
    <x v="3"/>
    <x v="55"/>
    <x v="5"/>
    <n v="65"/>
  </r>
  <r>
    <x v="16"/>
    <x v="3"/>
    <x v="56"/>
    <x v="12"/>
    <n v="65"/>
  </r>
  <r>
    <x v="16"/>
    <x v="3"/>
    <x v="62"/>
    <x v="4"/>
    <n v="65"/>
  </r>
  <r>
    <x v="16"/>
    <x v="4"/>
    <x v="66"/>
    <x v="22"/>
    <n v="65"/>
  </r>
  <r>
    <x v="16"/>
    <x v="4"/>
    <x v="73"/>
    <x v="4"/>
    <n v="65"/>
  </r>
  <r>
    <x v="16"/>
    <x v="5"/>
    <x v="92"/>
    <x v="30"/>
    <n v="65"/>
  </r>
  <r>
    <x v="16"/>
    <x v="5"/>
    <x v="105"/>
    <x v="30"/>
    <n v="65"/>
  </r>
  <r>
    <x v="16"/>
    <x v="5"/>
    <x v="106"/>
    <x v="24"/>
    <n v="65"/>
  </r>
  <r>
    <x v="16"/>
    <x v="6"/>
    <x v="121"/>
    <x v="0"/>
    <n v="65"/>
  </r>
  <r>
    <x v="16"/>
    <x v="7"/>
    <x v="130"/>
    <x v="5"/>
    <n v="65"/>
  </r>
  <r>
    <x v="16"/>
    <x v="7"/>
    <x v="140"/>
    <x v="17"/>
    <n v="65"/>
  </r>
  <r>
    <x v="16"/>
    <x v="11"/>
    <x v="204"/>
    <x v="5"/>
    <n v="65"/>
  </r>
  <r>
    <x v="16"/>
    <x v="11"/>
    <x v="210"/>
    <x v="9"/>
    <n v="65"/>
  </r>
  <r>
    <x v="16"/>
    <x v="11"/>
    <x v="219"/>
    <x v="17"/>
    <n v="65"/>
  </r>
  <r>
    <x v="16"/>
    <x v="12"/>
    <x v="251"/>
    <x v="9"/>
    <n v="65"/>
  </r>
  <r>
    <x v="16"/>
    <x v="14"/>
    <x v="300"/>
    <x v="22"/>
    <n v="65"/>
  </r>
  <r>
    <x v="16"/>
    <x v="14"/>
    <x v="303"/>
    <x v="2"/>
    <n v="65"/>
  </r>
  <r>
    <x v="16"/>
    <x v="14"/>
    <x v="303"/>
    <x v="5"/>
    <n v="65"/>
  </r>
  <r>
    <x v="16"/>
    <x v="14"/>
    <x v="314"/>
    <x v="40"/>
    <n v="65"/>
  </r>
  <r>
    <x v="16"/>
    <x v="15"/>
    <x v="328"/>
    <x v="23"/>
    <n v="65"/>
  </r>
  <r>
    <x v="16"/>
    <x v="16"/>
    <x v="366"/>
    <x v="12"/>
    <n v="65"/>
  </r>
  <r>
    <x v="16"/>
    <x v="16"/>
    <x v="366"/>
    <x v="2"/>
    <n v="65"/>
  </r>
  <r>
    <x v="16"/>
    <x v="17"/>
    <x v="397"/>
    <x v="17"/>
    <n v="65"/>
  </r>
  <r>
    <x v="16"/>
    <x v="18"/>
    <x v="424"/>
    <x v="12"/>
    <n v="65"/>
  </r>
  <r>
    <x v="16"/>
    <x v="18"/>
    <x v="424"/>
    <x v="30"/>
    <n v="65"/>
  </r>
  <r>
    <x v="16"/>
    <x v="18"/>
    <x v="424"/>
    <x v="2"/>
    <n v="65"/>
  </r>
  <r>
    <x v="16"/>
    <x v="0"/>
    <x v="11"/>
    <x v="0"/>
    <n v="64"/>
  </r>
  <r>
    <x v="16"/>
    <x v="0"/>
    <x v="14"/>
    <x v="17"/>
    <n v="64"/>
  </r>
  <r>
    <x v="16"/>
    <x v="0"/>
    <x v="14"/>
    <x v="40"/>
    <n v="64"/>
  </r>
  <r>
    <x v="16"/>
    <x v="3"/>
    <x v="52"/>
    <x v="12"/>
    <n v="64"/>
  </r>
  <r>
    <x v="16"/>
    <x v="3"/>
    <x v="59"/>
    <x v="9"/>
    <n v="64"/>
  </r>
  <r>
    <x v="16"/>
    <x v="4"/>
    <x v="85"/>
    <x v="9"/>
    <n v="64"/>
  </r>
  <r>
    <x v="16"/>
    <x v="10"/>
    <x v="193"/>
    <x v="1"/>
    <n v="64"/>
  </r>
  <r>
    <x v="16"/>
    <x v="11"/>
    <x v="204"/>
    <x v="12"/>
    <n v="64"/>
  </r>
  <r>
    <x v="16"/>
    <x v="11"/>
    <x v="204"/>
    <x v="2"/>
    <n v="64"/>
  </r>
  <r>
    <x v="16"/>
    <x v="11"/>
    <x v="206"/>
    <x v="9"/>
    <n v="64"/>
  </r>
  <r>
    <x v="16"/>
    <x v="13"/>
    <x v="267"/>
    <x v="9"/>
    <n v="64"/>
  </r>
  <r>
    <x v="16"/>
    <x v="13"/>
    <x v="292"/>
    <x v="12"/>
    <n v="64"/>
  </r>
  <r>
    <x v="16"/>
    <x v="13"/>
    <x v="292"/>
    <x v="2"/>
    <n v="64"/>
  </r>
  <r>
    <x v="16"/>
    <x v="14"/>
    <x v="310"/>
    <x v="9"/>
    <n v="64"/>
  </r>
  <r>
    <x v="16"/>
    <x v="15"/>
    <x v="337"/>
    <x v="12"/>
    <n v="64"/>
  </r>
  <r>
    <x v="16"/>
    <x v="0"/>
    <x v="0"/>
    <x v="24"/>
    <n v="63"/>
  </r>
  <r>
    <x v="16"/>
    <x v="0"/>
    <x v="8"/>
    <x v="0"/>
    <n v="63"/>
  </r>
  <r>
    <x v="16"/>
    <x v="0"/>
    <x v="14"/>
    <x v="14"/>
    <n v="63"/>
  </r>
  <r>
    <x v="16"/>
    <x v="1"/>
    <x v="32"/>
    <x v="2"/>
    <n v="63"/>
  </r>
  <r>
    <x v="16"/>
    <x v="1"/>
    <x v="33"/>
    <x v="12"/>
    <n v="63"/>
  </r>
  <r>
    <x v="16"/>
    <x v="3"/>
    <x v="61"/>
    <x v="9"/>
    <n v="63"/>
  </r>
  <r>
    <x v="16"/>
    <x v="4"/>
    <x v="64"/>
    <x v="38"/>
    <n v="63"/>
  </r>
  <r>
    <x v="16"/>
    <x v="4"/>
    <x v="82"/>
    <x v="9"/>
    <n v="63"/>
  </r>
  <r>
    <x v="16"/>
    <x v="5"/>
    <x v="104"/>
    <x v="14"/>
    <n v="63"/>
  </r>
  <r>
    <x v="16"/>
    <x v="8"/>
    <x v="150"/>
    <x v="2"/>
    <n v="63"/>
  </r>
  <r>
    <x v="16"/>
    <x v="9"/>
    <x v="169"/>
    <x v="12"/>
    <n v="63"/>
  </r>
  <r>
    <x v="16"/>
    <x v="9"/>
    <x v="169"/>
    <x v="2"/>
    <n v="63"/>
  </r>
  <r>
    <x v="16"/>
    <x v="11"/>
    <x v="209"/>
    <x v="2"/>
    <n v="63"/>
  </r>
  <r>
    <x v="16"/>
    <x v="11"/>
    <x v="209"/>
    <x v="5"/>
    <n v="63"/>
  </r>
  <r>
    <x v="16"/>
    <x v="12"/>
    <x v="253"/>
    <x v="5"/>
    <n v="63"/>
  </r>
  <r>
    <x v="16"/>
    <x v="13"/>
    <x v="286"/>
    <x v="30"/>
    <n v="63"/>
  </r>
  <r>
    <x v="16"/>
    <x v="15"/>
    <x v="322"/>
    <x v="9"/>
    <n v="63"/>
  </r>
  <r>
    <x v="16"/>
    <x v="15"/>
    <x v="323"/>
    <x v="5"/>
    <n v="63"/>
  </r>
  <r>
    <x v="16"/>
    <x v="15"/>
    <x v="333"/>
    <x v="5"/>
    <n v="63"/>
  </r>
  <r>
    <x v="16"/>
    <x v="15"/>
    <x v="344"/>
    <x v="40"/>
    <n v="63"/>
  </r>
  <r>
    <x v="16"/>
    <x v="16"/>
    <x v="360"/>
    <x v="5"/>
    <n v="63"/>
  </r>
  <r>
    <x v="16"/>
    <x v="16"/>
    <x v="365"/>
    <x v="0"/>
    <n v="63"/>
  </r>
  <r>
    <x v="16"/>
    <x v="1"/>
    <x v="35"/>
    <x v="9"/>
    <n v="62"/>
  </r>
  <r>
    <x v="16"/>
    <x v="2"/>
    <x v="40"/>
    <x v="40"/>
    <n v="62"/>
  </r>
  <r>
    <x v="16"/>
    <x v="6"/>
    <x v="117"/>
    <x v="28"/>
    <n v="62"/>
  </r>
  <r>
    <x v="16"/>
    <x v="7"/>
    <x v="137"/>
    <x v="5"/>
    <n v="62"/>
  </r>
  <r>
    <x v="16"/>
    <x v="10"/>
    <x v="179"/>
    <x v="6"/>
    <n v="62"/>
  </r>
  <r>
    <x v="16"/>
    <x v="10"/>
    <x v="189"/>
    <x v="12"/>
    <n v="62"/>
  </r>
  <r>
    <x v="16"/>
    <x v="10"/>
    <x v="189"/>
    <x v="2"/>
    <n v="62"/>
  </r>
  <r>
    <x v="16"/>
    <x v="10"/>
    <x v="189"/>
    <x v="5"/>
    <n v="62"/>
  </r>
  <r>
    <x v="16"/>
    <x v="12"/>
    <x v="246"/>
    <x v="0"/>
    <n v="62"/>
  </r>
  <r>
    <x v="16"/>
    <x v="12"/>
    <x v="253"/>
    <x v="12"/>
    <n v="62"/>
  </r>
  <r>
    <x v="16"/>
    <x v="12"/>
    <x v="253"/>
    <x v="2"/>
    <n v="62"/>
  </r>
  <r>
    <x v="16"/>
    <x v="13"/>
    <x v="263"/>
    <x v="5"/>
    <n v="62"/>
  </r>
  <r>
    <x v="16"/>
    <x v="13"/>
    <x v="271"/>
    <x v="27"/>
    <n v="62"/>
  </r>
  <r>
    <x v="16"/>
    <x v="13"/>
    <x v="290"/>
    <x v="0"/>
    <n v="62"/>
  </r>
  <r>
    <x v="16"/>
    <x v="14"/>
    <x v="306"/>
    <x v="0"/>
    <n v="62"/>
  </r>
  <r>
    <x v="16"/>
    <x v="14"/>
    <x v="313"/>
    <x v="40"/>
    <n v="62"/>
  </r>
  <r>
    <x v="16"/>
    <x v="15"/>
    <x v="328"/>
    <x v="39"/>
    <n v="62"/>
  </r>
  <r>
    <x v="16"/>
    <x v="15"/>
    <x v="329"/>
    <x v="4"/>
    <n v="62"/>
  </r>
  <r>
    <x v="16"/>
    <x v="15"/>
    <x v="333"/>
    <x v="12"/>
    <n v="62"/>
  </r>
  <r>
    <x v="16"/>
    <x v="15"/>
    <x v="333"/>
    <x v="2"/>
    <n v="62"/>
  </r>
  <r>
    <x v="16"/>
    <x v="16"/>
    <x v="382"/>
    <x v="22"/>
    <n v="62"/>
  </r>
  <r>
    <x v="16"/>
    <x v="17"/>
    <x v="409"/>
    <x v="17"/>
    <n v="62"/>
  </r>
  <r>
    <x v="16"/>
    <x v="0"/>
    <x v="6"/>
    <x v="23"/>
    <n v="61"/>
  </r>
  <r>
    <x v="16"/>
    <x v="4"/>
    <x v="64"/>
    <x v="1"/>
    <n v="61"/>
  </r>
  <r>
    <x v="16"/>
    <x v="4"/>
    <x v="81"/>
    <x v="28"/>
    <n v="61"/>
  </r>
  <r>
    <x v="16"/>
    <x v="4"/>
    <x v="87"/>
    <x v="4"/>
    <n v="61"/>
  </r>
  <r>
    <x v="16"/>
    <x v="7"/>
    <x v="130"/>
    <x v="2"/>
    <n v="61"/>
  </r>
  <r>
    <x v="16"/>
    <x v="7"/>
    <x v="132"/>
    <x v="14"/>
    <n v="61"/>
  </r>
  <r>
    <x v="16"/>
    <x v="7"/>
    <x v="137"/>
    <x v="2"/>
    <n v="61"/>
  </r>
  <r>
    <x v="16"/>
    <x v="9"/>
    <x v="161"/>
    <x v="30"/>
    <n v="61"/>
  </r>
  <r>
    <x v="16"/>
    <x v="10"/>
    <x v="173"/>
    <x v="40"/>
    <n v="61"/>
  </r>
  <r>
    <x v="16"/>
    <x v="10"/>
    <x v="184"/>
    <x v="5"/>
    <n v="61"/>
  </r>
  <r>
    <x v="16"/>
    <x v="12"/>
    <x v="246"/>
    <x v="9"/>
    <n v="61"/>
  </r>
  <r>
    <x v="16"/>
    <x v="15"/>
    <x v="327"/>
    <x v="40"/>
    <n v="61"/>
  </r>
  <r>
    <x v="16"/>
    <x v="16"/>
    <x v="358"/>
    <x v="30"/>
    <n v="61"/>
  </r>
  <r>
    <x v="16"/>
    <x v="16"/>
    <x v="364"/>
    <x v="30"/>
    <n v="61"/>
  </r>
  <r>
    <x v="16"/>
    <x v="17"/>
    <x v="406"/>
    <x v="4"/>
    <n v="61"/>
  </r>
  <r>
    <x v="16"/>
    <x v="18"/>
    <x v="420"/>
    <x v="21"/>
    <n v="61"/>
  </r>
  <r>
    <x v="16"/>
    <x v="18"/>
    <x v="430"/>
    <x v="17"/>
    <n v="61"/>
  </r>
  <r>
    <x v="16"/>
    <x v="0"/>
    <x v="5"/>
    <x v="2"/>
    <n v="60"/>
  </r>
  <r>
    <x v="16"/>
    <x v="0"/>
    <x v="5"/>
    <x v="5"/>
    <n v="60"/>
  </r>
  <r>
    <x v="16"/>
    <x v="1"/>
    <x v="23"/>
    <x v="40"/>
    <n v="60"/>
  </r>
  <r>
    <x v="16"/>
    <x v="3"/>
    <x v="49"/>
    <x v="17"/>
    <n v="60"/>
  </r>
  <r>
    <x v="16"/>
    <x v="4"/>
    <x v="63"/>
    <x v="9"/>
    <n v="60"/>
  </r>
  <r>
    <x v="16"/>
    <x v="4"/>
    <x v="64"/>
    <x v="40"/>
    <n v="60"/>
  </r>
  <r>
    <x v="16"/>
    <x v="4"/>
    <x v="74"/>
    <x v="22"/>
    <n v="60"/>
  </r>
  <r>
    <x v="16"/>
    <x v="4"/>
    <x v="78"/>
    <x v="2"/>
    <n v="60"/>
  </r>
  <r>
    <x v="16"/>
    <x v="4"/>
    <x v="78"/>
    <x v="5"/>
    <n v="60"/>
  </r>
  <r>
    <x v="16"/>
    <x v="4"/>
    <x v="84"/>
    <x v="12"/>
    <n v="60"/>
  </r>
  <r>
    <x v="16"/>
    <x v="4"/>
    <x v="84"/>
    <x v="2"/>
    <n v="60"/>
  </r>
  <r>
    <x v="16"/>
    <x v="4"/>
    <x v="84"/>
    <x v="5"/>
    <n v="60"/>
  </r>
  <r>
    <x v="16"/>
    <x v="5"/>
    <x v="89"/>
    <x v="26"/>
    <n v="60"/>
  </r>
  <r>
    <x v="16"/>
    <x v="7"/>
    <x v="130"/>
    <x v="12"/>
    <n v="60"/>
  </r>
  <r>
    <x v="16"/>
    <x v="7"/>
    <x v="136"/>
    <x v="2"/>
    <n v="60"/>
  </r>
  <r>
    <x v="16"/>
    <x v="7"/>
    <x v="136"/>
    <x v="5"/>
    <n v="60"/>
  </r>
  <r>
    <x v="16"/>
    <x v="10"/>
    <x v="175"/>
    <x v="17"/>
    <n v="60"/>
  </r>
  <r>
    <x v="16"/>
    <x v="11"/>
    <x v="209"/>
    <x v="17"/>
    <n v="60"/>
  </r>
  <r>
    <x v="16"/>
    <x v="11"/>
    <x v="212"/>
    <x v="2"/>
    <n v="60"/>
  </r>
  <r>
    <x v="16"/>
    <x v="11"/>
    <x v="212"/>
    <x v="5"/>
    <n v="60"/>
  </r>
  <r>
    <x v="16"/>
    <x v="12"/>
    <x v="242"/>
    <x v="5"/>
    <n v="60"/>
  </r>
  <r>
    <x v="16"/>
    <x v="13"/>
    <x v="263"/>
    <x v="12"/>
    <n v="60"/>
  </r>
  <r>
    <x v="16"/>
    <x v="13"/>
    <x v="263"/>
    <x v="2"/>
    <n v="60"/>
  </r>
  <r>
    <x v="16"/>
    <x v="13"/>
    <x v="283"/>
    <x v="30"/>
    <n v="60"/>
  </r>
  <r>
    <x v="16"/>
    <x v="14"/>
    <x v="297"/>
    <x v="30"/>
    <n v="60"/>
  </r>
  <r>
    <x v="16"/>
    <x v="15"/>
    <x v="323"/>
    <x v="2"/>
    <n v="60"/>
  </r>
  <r>
    <x v="16"/>
    <x v="15"/>
    <x v="328"/>
    <x v="9"/>
    <n v="60"/>
  </r>
  <r>
    <x v="16"/>
    <x v="15"/>
    <x v="342"/>
    <x v="38"/>
    <n v="60"/>
  </r>
  <r>
    <x v="16"/>
    <x v="16"/>
    <x v="360"/>
    <x v="12"/>
    <n v="60"/>
  </r>
  <r>
    <x v="16"/>
    <x v="16"/>
    <x v="360"/>
    <x v="2"/>
    <n v="60"/>
  </r>
  <r>
    <x v="16"/>
    <x v="0"/>
    <x v="9"/>
    <x v="14"/>
    <n v="59"/>
  </r>
  <r>
    <x v="16"/>
    <x v="1"/>
    <x v="27"/>
    <x v="0"/>
    <n v="59"/>
  </r>
  <r>
    <x v="16"/>
    <x v="1"/>
    <x v="27"/>
    <x v="39"/>
    <n v="59"/>
  </r>
  <r>
    <x v="16"/>
    <x v="3"/>
    <x v="50"/>
    <x v="38"/>
    <n v="59"/>
  </r>
  <r>
    <x v="16"/>
    <x v="3"/>
    <x v="52"/>
    <x v="40"/>
    <n v="59"/>
  </r>
  <r>
    <x v="16"/>
    <x v="3"/>
    <x v="54"/>
    <x v="5"/>
    <n v="59"/>
  </r>
  <r>
    <x v="16"/>
    <x v="3"/>
    <x v="59"/>
    <x v="40"/>
    <n v="59"/>
  </r>
  <r>
    <x v="16"/>
    <x v="3"/>
    <x v="62"/>
    <x v="9"/>
    <n v="59"/>
  </r>
  <r>
    <x v="16"/>
    <x v="4"/>
    <x v="75"/>
    <x v="1"/>
    <n v="59"/>
  </r>
  <r>
    <x v="16"/>
    <x v="5"/>
    <x v="92"/>
    <x v="14"/>
    <n v="59"/>
  </r>
  <r>
    <x v="16"/>
    <x v="7"/>
    <x v="131"/>
    <x v="14"/>
    <n v="59"/>
  </r>
  <r>
    <x v="16"/>
    <x v="7"/>
    <x v="139"/>
    <x v="22"/>
    <n v="59"/>
  </r>
  <r>
    <x v="16"/>
    <x v="8"/>
    <x v="150"/>
    <x v="12"/>
    <n v="59"/>
  </r>
  <r>
    <x v="16"/>
    <x v="9"/>
    <x v="163"/>
    <x v="0"/>
    <n v="59"/>
  </r>
  <r>
    <x v="16"/>
    <x v="13"/>
    <x v="259"/>
    <x v="2"/>
    <n v="59"/>
  </r>
  <r>
    <x v="16"/>
    <x v="13"/>
    <x v="259"/>
    <x v="5"/>
    <n v="59"/>
  </r>
  <r>
    <x v="16"/>
    <x v="13"/>
    <x v="270"/>
    <x v="30"/>
    <n v="59"/>
  </r>
  <r>
    <x v="16"/>
    <x v="14"/>
    <x v="300"/>
    <x v="12"/>
    <n v="59"/>
  </r>
  <r>
    <x v="16"/>
    <x v="14"/>
    <x v="300"/>
    <x v="2"/>
    <n v="59"/>
  </r>
  <r>
    <x v="16"/>
    <x v="14"/>
    <x v="300"/>
    <x v="5"/>
    <n v="59"/>
  </r>
  <r>
    <x v="16"/>
    <x v="14"/>
    <x v="303"/>
    <x v="12"/>
    <n v="59"/>
  </r>
  <r>
    <x v="16"/>
    <x v="15"/>
    <x v="328"/>
    <x v="1"/>
    <n v="59"/>
  </r>
  <r>
    <x v="16"/>
    <x v="15"/>
    <x v="336"/>
    <x v="2"/>
    <n v="59"/>
  </r>
  <r>
    <x v="16"/>
    <x v="15"/>
    <x v="336"/>
    <x v="5"/>
    <n v="59"/>
  </r>
  <r>
    <x v="16"/>
    <x v="15"/>
    <x v="342"/>
    <x v="4"/>
    <n v="59"/>
  </r>
  <r>
    <x v="16"/>
    <x v="16"/>
    <x v="366"/>
    <x v="22"/>
    <n v="59"/>
  </r>
  <r>
    <x v="16"/>
    <x v="1"/>
    <x v="23"/>
    <x v="38"/>
    <n v="58"/>
  </r>
  <r>
    <x v="16"/>
    <x v="1"/>
    <x v="37"/>
    <x v="5"/>
    <n v="58"/>
  </r>
  <r>
    <x v="16"/>
    <x v="3"/>
    <x v="53"/>
    <x v="5"/>
    <n v="58"/>
  </r>
  <r>
    <x v="16"/>
    <x v="3"/>
    <x v="54"/>
    <x v="2"/>
    <n v="58"/>
  </r>
  <r>
    <x v="16"/>
    <x v="3"/>
    <x v="58"/>
    <x v="4"/>
    <n v="58"/>
  </r>
  <r>
    <x v="16"/>
    <x v="4"/>
    <x v="66"/>
    <x v="4"/>
    <n v="58"/>
  </r>
  <r>
    <x v="16"/>
    <x v="6"/>
    <x v="110"/>
    <x v="0"/>
    <n v="58"/>
  </r>
  <r>
    <x v="16"/>
    <x v="6"/>
    <x v="123"/>
    <x v="5"/>
    <n v="58"/>
  </r>
  <r>
    <x v="16"/>
    <x v="9"/>
    <x v="161"/>
    <x v="23"/>
    <n v="58"/>
  </r>
  <r>
    <x v="16"/>
    <x v="11"/>
    <x v="209"/>
    <x v="12"/>
    <n v="58"/>
  </r>
  <r>
    <x v="16"/>
    <x v="11"/>
    <x v="215"/>
    <x v="0"/>
    <n v="58"/>
  </r>
  <r>
    <x v="16"/>
    <x v="11"/>
    <x v="230"/>
    <x v="9"/>
    <n v="58"/>
  </r>
  <r>
    <x v="16"/>
    <x v="13"/>
    <x v="269"/>
    <x v="30"/>
    <n v="58"/>
  </r>
  <r>
    <x v="16"/>
    <x v="14"/>
    <x v="302"/>
    <x v="28"/>
    <n v="58"/>
  </r>
  <r>
    <x v="16"/>
    <x v="14"/>
    <x v="312"/>
    <x v="28"/>
    <n v="58"/>
  </r>
  <r>
    <x v="16"/>
    <x v="14"/>
    <x v="317"/>
    <x v="28"/>
    <n v="58"/>
  </r>
  <r>
    <x v="16"/>
    <x v="15"/>
    <x v="344"/>
    <x v="4"/>
    <n v="58"/>
  </r>
  <r>
    <x v="16"/>
    <x v="16"/>
    <x v="352"/>
    <x v="5"/>
    <n v="58"/>
  </r>
  <r>
    <x v="16"/>
    <x v="17"/>
    <x v="394"/>
    <x v="2"/>
    <n v="58"/>
  </r>
  <r>
    <x v="16"/>
    <x v="17"/>
    <x v="394"/>
    <x v="5"/>
    <n v="58"/>
  </r>
  <r>
    <x v="16"/>
    <x v="18"/>
    <x v="424"/>
    <x v="27"/>
    <n v="58"/>
  </r>
  <r>
    <x v="16"/>
    <x v="0"/>
    <x v="1"/>
    <x v="23"/>
    <n v="57"/>
  </r>
  <r>
    <x v="16"/>
    <x v="0"/>
    <x v="16"/>
    <x v="14"/>
    <n v="57"/>
  </r>
  <r>
    <x v="16"/>
    <x v="1"/>
    <x v="19"/>
    <x v="0"/>
    <n v="57"/>
  </r>
  <r>
    <x v="16"/>
    <x v="3"/>
    <x v="53"/>
    <x v="12"/>
    <n v="57"/>
  </r>
  <r>
    <x v="16"/>
    <x v="3"/>
    <x v="53"/>
    <x v="2"/>
    <n v="57"/>
  </r>
  <r>
    <x v="16"/>
    <x v="3"/>
    <x v="62"/>
    <x v="38"/>
    <n v="57"/>
  </r>
  <r>
    <x v="16"/>
    <x v="4"/>
    <x v="85"/>
    <x v="4"/>
    <n v="57"/>
  </r>
  <r>
    <x v="16"/>
    <x v="6"/>
    <x v="111"/>
    <x v="5"/>
    <n v="57"/>
  </r>
  <r>
    <x v="16"/>
    <x v="7"/>
    <x v="125"/>
    <x v="38"/>
    <n v="57"/>
  </r>
  <r>
    <x v="16"/>
    <x v="9"/>
    <x v="160"/>
    <x v="22"/>
    <n v="57"/>
  </r>
  <r>
    <x v="16"/>
    <x v="9"/>
    <x v="168"/>
    <x v="40"/>
    <n v="57"/>
  </r>
  <r>
    <x v="16"/>
    <x v="10"/>
    <x v="185"/>
    <x v="5"/>
    <n v="57"/>
  </r>
  <r>
    <x v="16"/>
    <x v="10"/>
    <x v="193"/>
    <x v="4"/>
    <n v="57"/>
  </r>
  <r>
    <x v="16"/>
    <x v="11"/>
    <x v="222"/>
    <x v="0"/>
    <n v="57"/>
  </r>
  <r>
    <x v="16"/>
    <x v="12"/>
    <x v="242"/>
    <x v="12"/>
    <n v="57"/>
  </r>
  <r>
    <x v="16"/>
    <x v="12"/>
    <x v="242"/>
    <x v="2"/>
    <n v="57"/>
  </r>
  <r>
    <x v="16"/>
    <x v="12"/>
    <x v="248"/>
    <x v="4"/>
    <n v="57"/>
  </r>
  <r>
    <x v="16"/>
    <x v="14"/>
    <x v="303"/>
    <x v="39"/>
    <n v="57"/>
  </r>
  <r>
    <x v="16"/>
    <x v="14"/>
    <x v="319"/>
    <x v="12"/>
    <n v="57"/>
  </r>
  <r>
    <x v="16"/>
    <x v="17"/>
    <x v="410"/>
    <x v="17"/>
    <n v="57"/>
  </r>
  <r>
    <x v="16"/>
    <x v="1"/>
    <x v="37"/>
    <x v="2"/>
    <n v="56"/>
  </r>
  <r>
    <x v="16"/>
    <x v="3"/>
    <x v="44"/>
    <x v="26"/>
    <n v="56"/>
  </r>
  <r>
    <x v="16"/>
    <x v="4"/>
    <x v="80"/>
    <x v="9"/>
    <n v="56"/>
  </r>
  <r>
    <x v="16"/>
    <x v="7"/>
    <x v="136"/>
    <x v="12"/>
    <n v="56"/>
  </r>
  <r>
    <x v="16"/>
    <x v="8"/>
    <x v="153"/>
    <x v="5"/>
    <n v="56"/>
  </r>
  <r>
    <x v="16"/>
    <x v="8"/>
    <x v="155"/>
    <x v="12"/>
    <n v="56"/>
  </r>
  <r>
    <x v="16"/>
    <x v="8"/>
    <x v="155"/>
    <x v="2"/>
    <n v="56"/>
  </r>
  <r>
    <x v="16"/>
    <x v="8"/>
    <x v="155"/>
    <x v="5"/>
    <n v="56"/>
  </r>
  <r>
    <x v="16"/>
    <x v="9"/>
    <x v="158"/>
    <x v="23"/>
    <n v="56"/>
  </r>
  <r>
    <x v="16"/>
    <x v="9"/>
    <x v="164"/>
    <x v="22"/>
    <n v="56"/>
  </r>
  <r>
    <x v="16"/>
    <x v="9"/>
    <x v="167"/>
    <x v="23"/>
    <n v="56"/>
  </r>
  <r>
    <x v="16"/>
    <x v="11"/>
    <x v="222"/>
    <x v="22"/>
    <n v="56"/>
  </r>
  <r>
    <x v="16"/>
    <x v="12"/>
    <x v="250"/>
    <x v="9"/>
    <n v="56"/>
  </r>
  <r>
    <x v="16"/>
    <x v="13"/>
    <x v="259"/>
    <x v="12"/>
    <n v="56"/>
  </r>
  <r>
    <x v="16"/>
    <x v="13"/>
    <x v="290"/>
    <x v="30"/>
    <n v="56"/>
  </r>
  <r>
    <x v="16"/>
    <x v="15"/>
    <x v="327"/>
    <x v="32"/>
    <n v="56"/>
  </r>
  <r>
    <x v="16"/>
    <x v="15"/>
    <x v="332"/>
    <x v="14"/>
    <n v="56"/>
  </r>
  <r>
    <x v="16"/>
    <x v="16"/>
    <x v="363"/>
    <x v="9"/>
    <n v="56"/>
  </r>
  <r>
    <x v="16"/>
    <x v="16"/>
    <x v="370"/>
    <x v="2"/>
    <n v="56"/>
  </r>
  <r>
    <x v="16"/>
    <x v="16"/>
    <x v="370"/>
    <x v="5"/>
    <n v="56"/>
  </r>
  <r>
    <x v="16"/>
    <x v="17"/>
    <x v="407"/>
    <x v="37"/>
    <n v="56"/>
  </r>
  <r>
    <x v="16"/>
    <x v="18"/>
    <x v="423"/>
    <x v="22"/>
    <n v="56"/>
  </r>
  <r>
    <x v="16"/>
    <x v="0"/>
    <x v="12"/>
    <x v="39"/>
    <n v="55"/>
  </r>
  <r>
    <x v="16"/>
    <x v="3"/>
    <x v="48"/>
    <x v="12"/>
    <n v="55"/>
  </r>
  <r>
    <x v="16"/>
    <x v="3"/>
    <x v="55"/>
    <x v="12"/>
    <n v="55"/>
  </r>
  <r>
    <x v="16"/>
    <x v="4"/>
    <x v="64"/>
    <x v="14"/>
    <n v="55"/>
  </r>
  <r>
    <x v="16"/>
    <x v="4"/>
    <x v="69"/>
    <x v="4"/>
    <n v="55"/>
  </r>
  <r>
    <x v="16"/>
    <x v="4"/>
    <x v="71"/>
    <x v="9"/>
    <n v="55"/>
  </r>
  <r>
    <x v="16"/>
    <x v="4"/>
    <x v="81"/>
    <x v="14"/>
    <n v="55"/>
  </r>
  <r>
    <x v="16"/>
    <x v="4"/>
    <x v="83"/>
    <x v="38"/>
    <n v="55"/>
  </r>
  <r>
    <x v="16"/>
    <x v="4"/>
    <x v="86"/>
    <x v="4"/>
    <n v="55"/>
  </r>
  <r>
    <x v="16"/>
    <x v="4"/>
    <x v="86"/>
    <x v="40"/>
    <n v="55"/>
  </r>
  <r>
    <x v="16"/>
    <x v="4"/>
    <x v="87"/>
    <x v="22"/>
    <n v="55"/>
  </r>
  <r>
    <x v="16"/>
    <x v="4"/>
    <x v="88"/>
    <x v="0"/>
    <n v="55"/>
  </r>
  <r>
    <x v="16"/>
    <x v="6"/>
    <x v="111"/>
    <x v="2"/>
    <n v="55"/>
  </r>
  <r>
    <x v="16"/>
    <x v="6"/>
    <x v="123"/>
    <x v="2"/>
    <n v="55"/>
  </r>
  <r>
    <x v="16"/>
    <x v="7"/>
    <x v="133"/>
    <x v="0"/>
    <n v="55"/>
  </r>
  <r>
    <x v="16"/>
    <x v="7"/>
    <x v="137"/>
    <x v="12"/>
    <n v="55"/>
  </r>
  <r>
    <x v="16"/>
    <x v="9"/>
    <x v="170"/>
    <x v="9"/>
    <n v="55"/>
  </r>
  <r>
    <x v="16"/>
    <x v="10"/>
    <x v="184"/>
    <x v="2"/>
    <n v="55"/>
  </r>
  <r>
    <x v="16"/>
    <x v="10"/>
    <x v="185"/>
    <x v="12"/>
    <n v="55"/>
  </r>
  <r>
    <x v="16"/>
    <x v="10"/>
    <x v="185"/>
    <x v="2"/>
    <n v="55"/>
  </r>
  <r>
    <x v="16"/>
    <x v="10"/>
    <x v="190"/>
    <x v="4"/>
    <n v="55"/>
  </r>
  <r>
    <x v="16"/>
    <x v="10"/>
    <x v="197"/>
    <x v="30"/>
    <n v="55"/>
  </r>
  <r>
    <x v="16"/>
    <x v="11"/>
    <x v="211"/>
    <x v="17"/>
    <n v="55"/>
  </r>
  <r>
    <x v="16"/>
    <x v="11"/>
    <x v="224"/>
    <x v="30"/>
    <n v="55"/>
  </r>
  <r>
    <x v="16"/>
    <x v="11"/>
    <x v="225"/>
    <x v="9"/>
    <n v="55"/>
  </r>
  <r>
    <x v="16"/>
    <x v="12"/>
    <x v="238"/>
    <x v="0"/>
    <n v="55"/>
  </r>
  <r>
    <x v="16"/>
    <x v="12"/>
    <x v="248"/>
    <x v="9"/>
    <n v="55"/>
  </r>
  <r>
    <x v="16"/>
    <x v="12"/>
    <x v="250"/>
    <x v="22"/>
    <n v="55"/>
  </r>
  <r>
    <x v="16"/>
    <x v="13"/>
    <x v="292"/>
    <x v="27"/>
    <n v="55"/>
  </r>
  <r>
    <x v="16"/>
    <x v="15"/>
    <x v="323"/>
    <x v="12"/>
    <n v="55"/>
  </r>
  <r>
    <x v="16"/>
    <x v="15"/>
    <x v="325"/>
    <x v="1"/>
    <n v="55"/>
  </r>
  <r>
    <x v="16"/>
    <x v="16"/>
    <x v="352"/>
    <x v="12"/>
    <n v="55"/>
  </r>
  <r>
    <x v="16"/>
    <x v="16"/>
    <x v="352"/>
    <x v="2"/>
    <n v="55"/>
  </r>
  <r>
    <x v="16"/>
    <x v="16"/>
    <x v="353"/>
    <x v="0"/>
    <n v="55"/>
  </r>
  <r>
    <x v="16"/>
    <x v="16"/>
    <x v="372"/>
    <x v="30"/>
    <n v="55"/>
  </r>
  <r>
    <x v="16"/>
    <x v="17"/>
    <x v="394"/>
    <x v="12"/>
    <n v="55"/>
  </r>
  <r>
    <x v="16"/>
    <x v="0"/>
    <x v="15"/>
    <x v="12"/>
    <n v="54"/>
  </r>
  <r>
    <x v="16"/>
    <x v="1"/>
    <x v="26"/>
    <x v="14"/>
    <n v="54"/>
  </r>
  <r>
    <x v="16"/>
    <x v="1"/>
    <x v="33"/>
    <x v="40"/>
    <n v="54"/>
  </r>
  <r>
    <x v="16"/>
    <x v="3"/>
    <x v="49"/>
    <x v="38"/>
    <n v="54"/>
  </r>
  <r>
    <x v="16"/>
    <x v="4"/>
    <x v="86"/>
    <x v="22"/>
    <n v="54"/>
  </r>
  <r>
    <x v="16"/>
    <x v="8"/>
    <x v="146"/>
    <x v="37"/>
    <n v="54"/>
  </r>
  <r>
    <x v="16"/>
    <x v="10"/>
    <x v="182"/>
    <x v="4"/>
    <n v="54"/>
  </r>
  <r>
    <x v="16"/>
    <x v="10"/>
    <x v="189"/>
    <x v="9"/>
    <n v="54"/>
  </r>
  <r>
    <x v="16"/>
    <x v="11"/>
    <x v="204"/>
    <x v="9"/>
    <n v="54"/>
  </r>
  <r>
    <x v="16"/>
    <x v="11"/>
    <x v="205"/>
    <x v="37"/>
    <n v="54"/>
  </r>
  <r>
    <x v="16"/>
    <x v="11"/>
    <x v="217"/>
    <x v="17"/>
    <n v="54"/>
  </r>
  <r>
    <x v="16"/>
    <x v="13"/>
    <x v="264"/>
    <x v="0"/>
    <n v="54"/>
  </r>
  <r>
    <x v="16"/>
    <x v="13"/>
    <x v="283"/>
    <x v="9"/>
    <n v="54"/>
  </r>
  <r>
    <x v="16"/>
    <x v="13"/>
    <x v="289"/>
    <x v="4"/>
    <n v="54"/>
  </r>
  <r>
    <x v="16"/>
    <x v="14"/>
    <x v="309"/>
    <x v="4"/>
    <n v="54"/>
  </r>
  <r>
    <x v="16"/>
    <x v="14"/>
    <x v="311"/>
    <x v="0"/>
    <n v="54"/>
  </r>
  <r>
    <x v="16"/>
    <x v="15"/>
    <x v="330"/>
    <x v="5"/>
    <n v="54"/>
  </r>
  <r>
    <x v="16"/>
    <x v="15"/>
    <x v="337"/>
    <x v="23"/>
    <n v="54"/>
  </r>
  <r>
    <x v="16"/>
    <x v="15"/>
    <x v="339"/>
    <x v="30"/>
    <n v="54"/>
  </r>
  <r>
    <x v="16"/>
    <x v="15"/>
    <x v="341"/>
    <x v="5"/>
    <n v="54"/>
  </r>
  <r>
    <x v="16"/>
    <x v="16"/>
    <x v="381"/>
    <x v="28"/>
    <n v="54"/>
  </r>
  <r>
    <x v="16"/>
    <x v="3"/>
    <x v="60"/>
    <x v="4"/>
    <n v="53"/>
  </r>
  <r>
    <x v="16"/>
    <x v="4"/>
    <x v="68"/>
    <x v="9"/>
    <n v="53"/>
  </r>
  <r>
    <x v="16"/>
    <x v="4"/>
    <x v="88"/>
    <x v="22"/>
    <n v="53"/>
  </r>
  <r>
    <x v="16"/>
    <x v="10"/>
    <x v="183"/>
    <x v="14"/>
    <n v="53"/>
  </r>
  <r>
    <x v="16"/>
    <x v="11"/>
    <x v="219"/>
    <x v="12"/>
    <n v="53"/>
  </r>
  <r>
    <x v="16"/>
    <x v="11"/>
    <x v="219"/>
    <x v="2"/>
    <n v="53"/>
  </r>
  <r>
    <x v="16"/>
    <x v="11"/>
    <x v="219"/>
    <x v="5"/>
    <n v="53"/>
  </r>
  <r>
    <x v="16"/>
    <x v="12"/>
    <x v="240"/>
    <x v="23"/>
    <n v="53"/>
  </r>
  <r>
    <x v="16"/>
    <x v="12"/>
    <x v="243"/>
    <x v="9"/>
    <n v="53"/>
  </r>
  <r>
    <x v="16"/>
    <x v="12"/>
    <x v="244"/>
    <x v="4"/>
    <n v="53"/>
  </r>
  <r>
    <x v="16"/>
    <x v="12"/>
    <x v="254"/>
    <x v="4"/>
    <n v="53"/>
  </r>
  <r>
    <x v="16"/>
    <x v="13"/>
    <x v="260"/>
    <x v="23"/>
    <n v="53"/>
  </r>
  <r>
    <x v="16"/>
    <x v="14"/>
    <x v="299"/>
    <x v="2"/>
    <n v="53"/>
  </r>
  <r>
    <x v="16"/>
    <x v="14"/>
    <x v="299"/>
    <x v="5"/>
    <n v="53"/>
  </r>
  <r>
    <x v="16"/>
    <x v="14"/>
    <x v="315"/>
    <x v="1"/>
    <n v="53"/>
  </r>
  <r>
    <x v="16"/>
    <x v="15"/>
    <x v="330"/>
    <x v="2"/>
    <n v="53"/>
  </r>
  <r>
    <x v="16"/>
    <x v="16"/>
    <x v="350"/>
    <x v="4"/>
    <n v="53"/>
  </r>
  <r>
    <x v="16"/>
    <x v="16"/>
    <x v="362"/>
    <x v="22"/>
    <n v="53"/>
  </r>
  <r>
    <x v="16"/>
    <x v="0"/>
    <x v="14"/>
    <x v="30"/>
    <n v="52"/>
  </r>
  <r>
    <x v="16"/>
    <x v="1"/>
    <x v="19"/>
    <x v="17"/>
    <n v="52"/>
  </r>
  <r>
    <x v="16"/>
    <x v="1"/>
    <x v="26"/>
    <x v="30"/>
    <n v="52"/>
  </r>
  <r>
    <x v="16"/>
    <x v="1"/>
    <x v="36"/>
    <x v="38"/>
    <n v="52"/>
  </r>
  <r>
    <x v="16"/>
    <x v="1"/>
    <x v="37"/>
    <x v="12"/>
    <n v="52"/>
  </r>
  <r>
    <x v="16"/>
    <x v="4"/>
    <x v="80"/>
    <x v="1"/>
    <n v="52"/>
  </r>
  <r>
    <x v="16"/>
    <x v="5"/>
    <x v="90"/>
    <x v="23"/>
    <n v="52"/>
  </r>
  <r>
    <x v="16"/>
    <x v="5"/>
    <x v="107"/>
    <x v="2"/>
    <n v="52"/>
  </r>
  <r>
    <x v="16"/>
    <x v="5"/>
    <x v="107"/>
    <x v="5"/>
    <n v="52"/>
  </r>
  <r>
    <x v="16"/>
    <x v="6"/>
    <x v="110"/>
    <x v="40"/>
    <n v="52"/>
  </r>
  <r>
    <x v="16"/>
    <x v="6"/>
    <x v="436"/>
    <x v="23"/>
    <n v="52"/>
  </r>
  <r>
    <x v="16"/>
    <x v="8"/>
    <x v="153"/>
    <x v="2"/>
    <n v="52"/>
  </r>
  <r>
    <x v="16"/>
    <x v="9"/>
    <x v="160"/>
    <x v="9"/>
    <n v="52"/>
  </r>
  <r>
    <x v="16"/>
    <x v="9"/>
    <x v="161"/>
    <x v="27"/>
    <n v="52"/>
  </r>
  <r>
    <x v="16"/>
    <x v="9"/>
    <x v="171"/>
    <x v="9"/>
    <n v="52"/>
  </r>
  <r>
    <x v="16"/>
    <x v="10"/>
    <x v="181"/>
    <x v="1"/>
    <n v="52"/>
  </r>
  <r>
    <x v="16"/>
    <x v="13"/>
    <x v="261"/>
    <x v="9"/>
    <n v="52"/>
  </r>
  <r>
    <x v="16"/>
    <x v="13"/>
    <x v="270"/>
    <x v="9"/>
    <n v="52"/>
  </r>
  <r>
    <x v="16"/>
    <x v="14"/>
    <x v="299"/>
    <x v="12"/>
    <n v="52"/>
  </r>
  <r>
    <x v="16"/>
    <x v="14"/>
    <x v="305"/>
    <x v="22"/>
    <n v="52"/>
  </r>
  <r>
    <x v="16"/>
    <x v="14"/>
    <x v="310"/>
    <x v="4"/>
    <n v="52"/>
  </r>
  <r>
    <x v="16"/>
    <x v="15"/>
    <x v="330"/>
    <x v="12"/>
    <n v="52"/>
  </r>
  <r>
    <x v="16"/>
    <x v="15"/>
    <x v="331"/>
    <x v="4"/>
    <n v="52"/>
  </r>
  <r>
    <x v="16"/>
    <x v="15"/>
    <x v="338"/>
    <x v="4"/>
    <n v="52"/>
  </r>
  <r>
    <x v="16"/>
    <x v="15"/>
    <x v="341"/>
    <x v="12"/>
    <n v="52"/>
  </r>
  <r>
    <x v="16"/>
    <x v="15"/>
    <x v="341"/>
    <x v="2"/>
    <n v="52"/>
  </r>
  <r>
    <x v="16"/>
    <x v="16"/>
    <x v="350"/>
    <x v="40"/>
    <n v="52"/>
  </r>
  <r>
    <x v="16"/>
    <x v="16"/>
    <x v="360"/>
    <x v="26"/>
    <n v="52"/>
  </r>
  <r>
    <x v="16"/>
    <x v="16"/>
    <x v="368"/>
    <x v="0"/>
    <n v="52"/>
  </r>
  <r>
    <x v="16"/>
    <x v="16"/>
    <x v="370"/>
    <x v="12"/>
    <n v="52"/>
  </r>
  <r>
    <x v="16"/>
    <x v="17"/>
    <x v="399"/>
    <x v="0"/>
    <n v="52"/>
  </r>
  <r>
    <x v="16"/>
    <x v="1"/>
    <x v="30"/>
    <x v="21"/>
    <n v="51"/>
  </r>
  <r>
    <x v="16"/>
    <x v="1"/>
    <x v="32"/>
    <x v="14"/>
    <n v="51"/>
  </r>
  <r>
    <x v="16"/>
    <x v="1"/>
    <x v="37"/>
    <x v="30"/>
    <n v="51"/>
  </r>
  <r>
    <x v="16"/>
    <x v="3"/>
    <x v="49"/>
    <x v="15"/>
    <n v="51"/>
  </r>
  <r>
    <x v="16"/>
    <x v="5"/>
    <x v="97"/>
    <x v="22"/>
    <n v="51"/>
  </r>
  <r>
    <x v="16"/>
    <x v="5"/>
    <x v="106"/>
    <x v="5"/>
    <n v="51"/>
  </r>
  <r>
    <x v="16"/>
    <x v="5"/>
    <x v="108"/>
    <x v="30"/>
    <n v="51"/>
  </r>
  <r>
    <x v="16"/>
    <x v="6"/>
    <x v="114"/>
    <x v="39"/>
    <n v="51"/>
  </r>
  <r>
    <x v="16"/>
    <x v="10"/>
    <x v="174"/>
    <x v="5"/>
    <n v="51"/>
  </r>
  <r>
    <x v="16"/>
    <x v="11"/>
    <x v="223"/>
    <x v="2"/>
    <n v="51"/>
  </r>
  <r>
    <x v="16"/>
    <x v="11"/>
    <x v="223"/>
    <x v="5"/>
    <n v="51"/>
  </r>
  <r>
    <x v="16"/>
    <x v="12"/>
    <x v="241"/>
    <x v="22"/>
    <n v="51"/>
  </r>
  <r>
    <x v="16"/>
    <x v="12"/>
    <x v="245"/>
    <x v="30"/>
    <n v="51"/>
  </r>
  <r>
    <x v="16"/>
    <x v="12"/>
    <x v="246"/>
    <x v="30"/>
    <n v="51"/>
  </r>
  <r>
    <x v="16"/>
    <x v="12"/>
    <x v="247"/>
    <x v="4"/>
    <n v="51"/>
  </r>
  <r>
    <x v="16"/>
    <x v="13"/>
    <x v="266"/>
    <x v="9"/>
    <n v="51"/>
  </r>
  <r>
    <x v="16"/>
    <x v="13"/>
    <x v="291"/>
    <x v="38"/>
    <n v="51"/>
  </r>
  <r>
    <x v="16"/>
    <x v="14"/>
    <x v="311"/>
    <x v="4"/>
    <n v="51"/>
  </r>
  <r>
    <x v="16"/>
    <x v="16"/>
    <x v="361"/>
    <x v="5"/>
    <n v="51"/>
  </r>
  <r>
    <x v="16"/>
    <x v="16"/>
    <x v="370"/>
    <x v="28"/>
    <n v="51"/>
  </r>
  <r>
    <x v="16"/>
    <x v="17"/>
    <x v="405"/>
    <x v="17"/>
    <n v="51"/>
  </r>
  <r>
    <x v="16"/>
    <x v="17"/>
    <x v="408"/>
    <x v="12"/>
    <n v="51"/>
  </r>
  <r>
    <x v="16"/>
    <x v="17"/>
    <x v="408"/>
    <x v="2"/>
    <n v="51"/>
  </r>
  <r>
    <x v="16"/>
    <x v="17"/>
    <x v="408"/>
    <x v="5"/>
    <n v="51"/>
  </r>
  <r>
    <x v="16"/>
    <x v="0"/>
    <x v="6"/>
    <x v="40"/>
    <n v="50"/>
  </r>
  <r>
    <x v="16"/>
    <x v="1"/>
    <x v="21"/>
    <x v="22"/>
    <n v="50"/>
  </r>
  <r>
    <x v="16"/>
    <x v="1"/>
    <x v="31"/>
    <x v="17"/>
    <n v="50"/>
  </r>
  <r>
    <x v="16"/>
    <x v="3"/>
    <x v="51"/>
    <x v="12"/>
    <n v="50"/>
  </r>
  <r>
    <x v="16"/>
    <x v="6"/>
    <x v="117"/>
    <x v="2"/>
    <n v="50"/>
  </r>
  <r>
    <x v="16"/>
    <x v="6"/>
    <x v="117"/>
    <x v="5"/>
    <n v="50"/>
  </r>
  <r>
    <x v="16"/>
    <x v="7"/>
    <x v="133"/>
    <x v="22"/>
    <n v="50"/>
  </r>
  <r>
    <x v="16"/>
    <x v="7"/>
    <x v="138"/>
    <x v="0"/>
    <n v="50"/>
  </r>
  <r>
    <x v="16"/>
    <x v="7"/>
    <x v="139"/>
    <x v="0"/>
    <n v="50"/>
  </r>
  <r>
    <x v="16"/>
    <x v="9"/>
    <x v="163"/>
    <x v="26"/>
    <n v="50"/>
  </r>
  <r>
    <x v="16"/>
    <x v="10"/>
    <x v="174"/>
    <x v="2"/>
    <n v="50"/>
  </r>
  <r>
    <x v="16"/>
    <x v="11"/>
    <x v="208"/>
    <x v="2"/>
    <n v="50"/>
  </r>
  <r>
    <x v="16"/>
    <x v="11"/>
    <x v="208"/>
    <x v="5"/>
    <n v="50"/>
  </r>
  <r>
    <x v="16"/>
    <x v="11"/>
    <x v="223"/>
    <x v="12"/>
    <n v="50"/>
  </r>
  <r>
    <x v="16"/>
    <x v="13"/>
    <x v="261"/>
    <x v="37"/>
    <n v="50"/>
  </r>
  <r>
    <x v="16"/>
    <x v="13"/>
    <x v="286"/>
    <x v="40"/>
    <n v="50"/>
  </r>
  <r>
    <x v="16"/>
    <x v="13"/>
    <x v="290"/>
    <x v="4"/>
    <n v="50"/>
  </r>
  <r>
    <x v="16"/>
    <x v="13"/>
    <x v="292"/>
    <x v="9"/>
    <n v="50"/>
  </r>
  <r>
    <x v="16"/>
    <x v="15"/>
    <x v="327"/>
    <x v="39"/>
    <n v="50"/>
  </r>
  <r>
    <x v="16"/>
    <x v="16"/>
    <x v="351"/>
    <x v="9"/>
    <n v="50"/>
  </r>
  <r>
    <x v="16"/>
    <x v="16"/>
    <x v="355"/>
    <x v="28"/>
    <n v="50"/>
  </r>
  <r>
    <x v="16"/>
    <x v="16"/>
    <x v="361"/>
    <x v="12"/>
    <n v="50"/>
  </r>
  <r>
    <x v="16"/>
    <x v="16"/>
    <x v="361"/>
    <x v="2"/>
    <n v="50"/>
  </r>
  <r>
    <x v="16"/>
    <x v="17"/>
    <x v="401"/>
    <x v="38"/>
    <n v="50"/>
  </r>
  <r>
    <x v="16"/>
    <x v="17"/>
    <x v="414"/>
    <x v="12"/>
    <n v="50"/>
  </r>
  <r>
    <x v="16"/>
    <x v="17"/>
    <x v="414"/>
    <x v="2"/>
    <n v="50"/>
  </r>
  <r>
    <x v="16"/>
    <x v="17"/>
    <x v="414"/>
    <x v="5"/>
    <n v="50"/>
  </r>
  <r>
    <x v="16"/>
    <x v="0"/>
    <x v="5"/>
    <x v="14"/>
    <n v="49"/>
  </r>
  <r>
    <x v="16"/>
    <x v="3"/>
    <x v="49"/>
    <x v="12"/>
    <n v="49"/>
  </r>
  <r>
    <x v="16"/>
    <x v="5"/>
    <x v="94"/>
    <x v="9"/>
    <n v="49"/>
  </r>
  <r>
    <x v="16"/>
    <x v="5"/>
    <x v="100"/>
    <x v="2"/>
    <n v="49"/>
  </r>
  <r>
    <x v="16"/>
    <x v="5"/>
    <x v="100"/>
    <x v="5"/>
    <n v="49"/>
  </r>
  <r>
    <x v="16"/>
    <x v="5"/>
    <x v="106"/>
    <x v="2"/>
    <n v="49"/>
  </r>
  <r>
    <x v="16"/>
    <x v="6"/>
    <x v="110"/>
    <x v="5"/>
    <n v="49"/>
  </r>
  <r>
    <x v="16"/>
    <x v="7"/>
    <x v="126"/>
    <x v="14"/>
    <n v="49"/>
  </r>
  <r>
    <x v="16"/>
    <x v="8"/>
    <x v="155"/>
    <x v="17"/>
    <n v="49"/>
  </r>
  <r>
    <x v="16"/>
    <x v="9"/>
    <x v="162"/>
    <x v="2"/>
    <n v="49"/>
  </r>
  <r>
    <x v="16"/>
    <x v="9"/>
    <x v="162"/>
    <x v="5"/>
    <n v="49"/>
  </r>
  <r>
    <x v="16"/>
    <x v="10"/>
    <x v="172"/>
    <x v="1"/>
    <n v="49"/>
  </r>
  <r>
    <x v="16"/>
    <x v="10"/>
    <x v="180"/>
    <x v="9"/>
    <n v="49"/>
  </r>
  <r>
    <x v="16"/>
    <x v="11"/>
    <x v="208"/>
    <x v="12"/>
    <n v="49"/>
  </r>
  <r>
    <x v="16"/>
    <x v="11"/>
    <x v="219"/>
    <x v="9"/>
    <n v="49"/>
  </r>
  <r>
    <x v="16"/>
    <x v="11"/>
    <x v="229"/>
    <x v="17"/>
    <n v="49"/>
  </r>
  <r>
    <x v="16"/>
    <x v="12"/>
    <x v="236"/>
    <x v="5"/>
    <n v="49"/>
  </r>
  <r>
    <x v="16"/>
    <x v="13"/>
    <x v="263"/>
    <x v="9"/>
    <n v="49"/>
  </r>
  <r>
    <x v="16"/>
    <x v="14"/>
    <x v="302"/>
    <x v="40"/>
    <n v="49"/>
  </r>
  <r>
    <x v="16"/>
    <x v="14"/>
    <x v="304"/>
    <x v="4"/>
    <n v="49"/>
  </r>
  <r>
    <x v="16"/>
    <x v="14"/>
    <x v="317"/>
    <x v="39"/>
    <n v="49"/>
  </r>
  <r>
    <x v="16"/>
    <x v="15"/>
    <x v="336"/>
    <x v="12"/>
    <n v="49"/>
  </r>
  <r>
    <x v="16"/>
    <x v="16"/>
    <x v="348"/>
    <x v="17"/>
    <n v="49"/>
  </r>
  <r>
    <x v="16"/>
    <x v="17"/>
    <x v="435"/>
    <x v="9"/>
    <n v="49"/>
  </r>
  <r>
    <x v="16"/>
    <x v="17"/>
    <x v="394"/>
    <x v="38"/>
    <n v="49"/>
  </r>
  <r>
    <x v="16"/>
    <x v="1"/>
    <x v="22"/>
    <x v="23"/>
    <n v="48"/>
  </r>
  <r>
    <x v="16"/>
    <x v="1"/>
    <x v="29"/>
    <x v="17"/>
    <n v="48"/>
  </r>
  <r>
    <x v="16"/>
    <x v="1"/>
    <x v="31"/>
    <x v="5"/>
    <n v="48"/>
  </r>
  <r>
    <x v="16"/>
    <x v="4"/>
    <x v="70"/>
    <x v="4"/>
    <n v="48"/>
  </r>
  <r>
    <x v="16"/>
    <x v="4"/>
    <x v="82"/>
    <x v="4"/>
    <n v="48"/>
  </r>
  <r>
    <x v="16"/>
    <x v="5"/>
    <x v="93"/>
    <x v="38"/>
    <n v="48"/>
  </r>
  <r>
    <x v="16"/>
    <x v="5"/>
    <x v="95"/>
    <x v="40"/>
    <n v="48"/>
  </r>
  <r>
    <x v="16"/>
    <x v="5"/>
    <x v="101"/>
    <x v="30"/>
    <n v="48"/>
  </r>
  <r>
    <x v="16"/>
    <x v="6"/>
    <x v="112"/>
    <x v="24"/>
    <n v="48"/>
  </r>
  <r>
    <x v="16"/>
    <x v="8"/>
    <x v="153"/>
    <x v="12"/>
    <n v="48"/>
  </r>
  <r>
    <x v="16"/>
    <x v="11"/>
    <x v="209"/>
    <x v="9"/>
    <n v="48"/>
  </r>
  <r>
    <x v="16"/>
    <x v="11"/>
    <x v="215"/>
    <x v="4"/>
    <n v="48"/>
  </r>
  <r>
    <x v="16"/>
    <x v="11"/>
    <x v="226"/>
    <x v="37"/>
    <n v="48"/>
  </r>
  <r>
    <x v="16"/>
    <x v="12"/>
    <x v="236"/>
    <x v="12"/>
    <n v="48"/>
  </r>
  <r>
    <x v="16"/>
    <x v="12"/>
    <x v="236"/>
    <x v="2"/>
    <n v="48"/>
  </r>
  <r>
    <x v="16"/>
    <x v="12"/>
    <x v="251"/>
    <x v="22"/>
    <n v="48"/>
  </r>
  <r>
    <x v="16"/>
    <x v="12"/>
    <x v="253"/>
    <x v="9"/>
    <n v="48"/>
  </r>
  <r>
    <x v="16"/>
    <x v="13"/>
    <x v="286"/>
    <x v="22"/>
    <n v="48"/>
  </r>
  <r>
    <x v="16"/>
    <x v="13"/>
    <x v="287"/>
    <x v="22"/>
    <n v="48"/>
  </r>
  <r>
    <x v="16"/>
    <x v="14"/>
    <x v="301"/>
    <x v="12"/>
    <n v="48"/>
  </r>
  <r>
    <x v="16"/>
    <x v="14"/>
    <x v="301"/>
    <x v="2"/>
    <n v="48"/>
  </r>
  <r>
    <x v="16"/>
    <x v="14"/>
    <x v="301"/>
    <x v="5"/>
    <n v="48"/>
  </r>
  <r>
    <x v="16"/>
    <x v="14"/>
    <x v="306"/>
    <x v="4"/>
    <n v="48"/>
  </r>
  <r>
    <x v="16"/>
    <x v="14"/>
    <x v="320"/>
    <x v="14"/>
    <n v="48"/>
  </r>
  <r>
    <x v="16"/>
    <x v="15"/>
    <x v="332"/>
    <x v="4"/>
    <n v="48"/>
  </r>
  <r>
    <x v="16"/>
    <x v="1"/>
    <x v="31"/>
    <x v="2"/>
    <n v="47"/>
  </r>
  <r>
    <x v="16"/>
    <x v="3"/>
    <x v="59"/>
    <x v="1"/>
    <n v="47"/>
  </r>
  <r>
    <x v="16"/>
    <x v="5"/>
    <x v="96"/>
    <x v="22"/>
    <n v="47"/>
  </r>
  <r>
    <x v="16"/>
    <x v="5"/>
    <x v="98"/>
    <x v="9"/>
    <n v="47"/>
  </r>
  <r>
    <x v="16"/>
    <x v="6"/>
    <x v="110"/>
    <x v="2"/>
    <n v="47"/>
  </r>
  <r>
    <x v="16"/>
    <x v="7"/>
    <x v="135"/>
    <x v="9"/>
    <n v="47"/>
  </r>
  <r>
    <x v="16"/>
    <x v="9"/>
    <x v="157"/>
    <x v="22"/>
    <n v="47"/>
  </r>
  <r>
    <x v="16"/>
    <x v="9"/>
    <x v="162"/>
    <x v="12"/>
    <n v="47"/>
  </r>
  <r>
    <x v="16"/>
    <x v="9"/>
    <x v="162"/>
    <x v="23"/>
    <n v="47"/>
  </r>
  <r>
    <x v="16"/>
    <x v="11"/>
    <x v="206"/>
    <x v="0"/>
    <n v="47"/>
  </r>
  <r>
    <x v="16"/>
    <x v="12"/>
    <x v="236"/>
    <x v="0"/>
    <n v="47"/>
  </r>
  <r>
    <x v="16"/>
    <x v="14"/>
    <x v="312"/>
    <x v="14"/>
    <n v="47"/>
  </r>
  <r>
    <x v="16"/>
    <x v="14"/>
    <x v="316"/>
    <x v="4"/>
    <n v="47"/>
  </r>
  <r>
    <x v="16"/>
    <x v="15"/>
    <x v="325"/>
    <x v="4"/>
    <n v="47"/>
  </r>
  <r>
    <x v="16"/>
    <x v="17"/>
    <x v="399"/>
    <x v="5"/>
    <n v="47"/>
  </r>
  <r>
    <x v="16"/>
    <x v="1"/>
    <x v="22"/>
    <x v="24"/>
    <n v="46"/>
  </r>
  <r>
    <x v="16"/>
    <x v="1"/>
    <x v="24"/>
    <x v="28"/>
    <n v="46"/>
  </r>
  <r>
    <x v="16"/>
    <x v="3"/>
    <x v="54"/>
    <x v="12"/>
    <n v="46"/>
  </r>
  <r>
    <x v="16"/>
    <x v="4"/>
    <x v="76"/>
    <x v="15"/>
    <n v="46"/>
  </r>
  <r>
    <x v="16"/>
    <x v="4"/>
    <x v="88"/>
    <x v="9"/>
    <n v="46"/>
  </r>
  <r>
    <x v="16"/>
    <x v="5"/>
    <x v="91"/>
    <x v="9"/>
    <n v="46"/>
  </r>
  <r>
    <x v="16"/>
    <x v="5"/>
    <x v="105"/>
    <x v="5"/>
    <n v="46"/>
  </r>
  <r>
    <x v="16"/>
    <x v="7"/>
    <x v="132"/>
    <x v="0"/>
    <n v="46"/>
  </r>
  <r>
    <x v="16"/>
    <x v="8"/>
    <x v="148"/>
    <x v="5"/>
    <n v="46"/>
  </r>
  <r>
    <x v="16"/>
    <x v="10"/>
    <x v="185"/>
    <x v="9"/>
    <n v="46"/>
  </r>
  <r>
    <x v="16"/>
    <x v="12"/>
    <x v="240"/>
    <x v="2"/>
    <n v="46"/>
  </r>
  <r>
    <x v="16"/>
    <x v="12"/>
    <x v="240"/>
    <x v="5"/>
    <n v="46"/>
  </r>
  <r>
    <x v="16"/>
    <x v="12"/>
    <x v="249"/>
    <x v="4"/>
    <n v="46"/>
  </r>
  <r>
    <x v="16"/>
    <x v="13"/>
    <x v="278"/>
    <x v="4"/>
    <n v="46"/>
  </r>
  <r>
    <x v="16"/>
    <x v="15"/>
    <x v="330"/>
    <x v="30"/>
    <n v="46"/>
  </r>
  <r>
    <x v="16"/>
    <x v="16"/>
    <x v="356"/>
    <x v="22"/>
    <n v="46"/>
  </r>
  <r>
    <x v="16"/>
    <x v="16"/>
    <x v="381"/>
    <x v="9"/>
    <n v="46"/>
  </r>
  <r>
    <x v="16"/>
    <x v="16"/>
    <x v="385"/>
    <x v="12"/>
    <n v="46"/>
  </r>
  <r>
    <x v="16"/>
    <x v="16"/>
    <x v="385"/>
    <x v="2"/>
    <n v="46"/>
  </r>
  <r>
    <x v="16"/>
    <x v="16"/>
    <x v="385"/>
    <x v="5"/>
    <n v="46"/>
  </r>
  <r>
    <x v="16"/>
    <x v="17"/>
    <x v="393"/>
    <x v="9"/>
    <n v="46"/>
  </r>
  <r>
    <x v="16"/>
    <x v="17"/>
    <x v="399"/>
    <x v="2"/>
    <n v="46"/>
  </r>
  <r>
    <x v="16"/>
    <x v="17"/>
    <x v="405"/>
    <x v="2"/>
    <n v="46"/>
  </r>
  <r>
    <x v="16"/>
    <x v="17"/>
    <x v="405"/>
    <x v="5"/>
    <n v="46"/>
  </r>
  <r>
    <x v="16"/>
    <x v="18"/>
    <x v="418"/>
    <x v="22"/>
    <n v="46"/>
  </r>
  <r>
    <x v="16"/>
    <x v="1"/>
    <x v="24"/>
    <x v="40"/>
    <n v="45"/>
  </r>
  <r>
    <x v="16"/>
    <x v="5"/>
    <x v="95"/>
    <x v="27"/>
    <n v="45"/>
  </r>
  <r>
    <x v="16"/>
    <x v="5"/>
    <x v="108"/>
    <x v="5"/>
    <n v="45"/>
  </r>
  <r>
    <x v="16"/>
    <x v="7"/>
    <x v="128"/>
    <x v="5"/>
    <n v="45"/>
  </r>
  <r>
    <x v="16"/>
    <x v="7"/>
    <x v="132"/>
    <x v="12"/>
    <n v="45"/>
  </r>
  <r>
    <x v="16"/>
    <x v="9"/>
    <x v="160"/>
    <x v="38"/>
    <n v="45"/>
  </r>
  <r>
    <x v="16"/>
    <x v="10"/>
    <x v="174"/>
    <x v="12"/>
    <n v="45"/>
  </r>
  <r>
    <x v="16"/>
    <x v="11"/>
    <x v="205"/>
    <x v="9"/>
    <n v="45"/>
  </r>
  <r>
    <x v="16"/>
    <x v="12"/>
    <x v="244"/>
    <x v="30"/>
    <n v="45"/>
  </r>
  <r>
    <x v="16"/>
    <x v="13"/>
    <x v="270"/>
    <x v="0"/>
    <n v="45"/>
  </r>
  <r>
    <x v="16"/>
    <x v="14"/>
    <x v="303"/>
    <x v="22"/>
    <n v="45"/>
  </r>
  <r>
    <x v="16"/>
    <x v="15"/>
    <x v="344"/>
    <x v="9"/>
    <n v="45"/>
  </r>
  <r>
    <x v="16"/>
    <x v="16"/>
    <x v="360"/>
    <x v="22"/>
    <n v="45"/>
  </r>
  <r>
    <x v="16"/>
    <x v="16"/>
    <x v="365"/>
    <x v="12"/>
    <n v="45"/>
  </r>
  <r>
    <x v="16"/>
    <x v="16"/>
    <x v="365"/>
    <x v="2"/>
    <n v="45"/>
  </r>
  <r>
    <x v="16"/>
    <x v="16"/>
    <x v="365"/>
    <x v="5"/>
    <n v="45"/>
  </r>
  <r>
    <x v="16"/>
    <x v="16"/>
    <x v="369"/>
    <x v="12"/>
    <n v="45"/>
  </r>
  <r>
    <x v="16"/>
    <x v="16"/>
    <x v="369"/>
    <x v="2"/>
    <n v="45"/>
  </r>
  <r>
    <x v="16"/>
    <x v="16"/>
    <x v="369"/>
    <x v="5"/>
    <n v="45"/>
  </r>
  <r>
    <x v="16"/>
    <x v="17"/>
    <x v="405"/>
    <x v="12"/>
    <n v="45"/>
  </r>
  <r>
    <x v="16"/>
    <x v="17"/>
    <x v="415"/>
    <x v="12"/>
    <n v="45"/>
  </r>
  <r>
    <x v="16"/>
    <x v="17"/>
    <x v="415"/>
    <x v="2"/>
    <n v="45"/>
  </r>
  <r>
    <x v="16"/>
    <x v="17"/>
    <x v="415"/>
    <x v="5"/>
    <n v="45"/>
  </r>
  <r>
    <x v="16"/>
    <x v="1"/>
    <x v="21"/>
    <x v="17"/>
    <n v="44"/>
  </r>
  <r>
    <x v="16"/>
    <x v="3"/>
    <x v="42"/>
    <x v="23"/>
    <n v="44"/>
  </r>
  <r>
    <x v="16"/>
    <x v="3"/>
    <x v="46"/>
    <x v="12"/>
    <n v="44"/>
  </r>
  <r>
    <x v="16"/>
    <x v="3"/>
    <x v="58"/>
    <x v="32"/>
    <n v="44"/>
  </r>
  <r>
    <x v="16"/>
    <x v="3"/>
    <x v="58"/>
    <x v="39"/>
    <n v="44"/>
  </r>
  <r>
    <x v="16"/>
    <x v="4"/>
    <x v="65"/>
    <x v="4"/>
    <n v="44"/>
  </r>
  <r>
    <x v="16"/>
    <x v="4"/>
    <x v="72"/>
    <x v="39"/>
    <n v="44"/>
  </r>
  <r>
    <x v="16"/>
    <x v="4"/>
    <x v="73"/>
    <x v="22"/>
    <n v="44"/>
  </r>
  <r>
    <x v="16"/>
    <x v="4"/>
    <x v="74"/>
    <x v="4"/>
    <n v="44"/>
  </r>
  <r>
    <x v="16"/>
    <x v="4"/>
    <x v="76"/>
    <x v="13"/>
    <n v="44"/>
  </r>
  <r>
    <x v="16"/>
    <x v="4"/>
    <x v="80"/>
    <x v="24"/>
    <n v="44"/>
  </r>
  <r>
    <x v="16"/>
    <x v="4"/>
    <x v="86"/>
    <x v="39"/>
    <n v="44"/>
  </r>
  <r>
    <x v="16"/>
    <x v="5"/>
    <x v="101"/>
    <x v="26"/>
    <n v="44"/>
  </r>
  <r>
    <x v="16"/>
    <x v="5"/>
    <x v="105"/>
    <x v="2"/>
    <n v="44"/>
  </r>
  <r>
    <x v="16"/>
    <x v="6"/>
    <x v="122"/>
    <x v="17"/>
    <n v="44"/>
  </r>
  <r>
    <x v="16"/>
    <x v="9"/>
    <x v="157"/>
    <x v="5"/>
    <n v="44"/>
  </r>
  <r>
    <x v="16"/>
    <x v="9"/>
    <x v="159"/>
    <x v="1"/>
    <n v="44"/>
  </r>
  <r>
    <x v="16"/>
    <x v="9"/>
    <x v="162"/>
    <x v="22"/>
    <n v="44"/>
  </r>
  <r>
    <x v="16"/>
    <x v="9"/>
    <x v="165"/>
    <x v="5"/>
    <n v="44"/>
  </r>
  <r>
    <x v="16"/>
    <x v="11"/>
    <x v="201"/>
    <x v="28"/>
    <n v="44"/>
  </r>
  <r>
    <x v="16"/>
    <x v="12"/>
    <x v="242"/>
    <x v="17"/>
    <n v="44"/>
  </r>
  <r>
    <x v="16"/>
    <x v="12"/>
    <x v="246"/>
    <x v="22"/>
    <n v="44"/>
  </r>
  <r>
    <x v="16"/>
    <x v="13"/>
    <x v="262"/>
    <x v="22"/>
    <n v="44"/>
  </r>
  <r>
    <x v="16"/>
    <x v="13"/>
    <x v="279"/>
    <x v="9"/>
    <n v="44"/>
  </r>
  <r>
    <x v="16"/>
    <x v="14"/>
    <x v="304"/>
    <x v="1"/>
    <n v="44"/>
  </r>
  <r>
    <x v="16"/>
    <x v="15"/>
    <x v="324"/>
    <x v="5"/>
    <n v="44"/>
  </r>
  <r>
    <x v="16"/>
    <x v="15"/>
    <x v="326"/>
    <x v="12"/>
    <n v="44"/>
  </r>
  <r>
    <x v="16"/>
    <x v="16"/>
    <x v="349"/>
    <x v="5"/>
    <n v="44"/>
  </r>
  <r>
    <x v="16"/>
    <x v="1"/>
    <x v="22"/>
    <x v="39"/>
    <n v="43"/>
  </r>
  <r>
    <x v="16"/>
    <x v="3"/>
    <x v="43"/>
    <x v="6"/>
    <n v="43"/>
  </r>
  <r>
    <x v="16"/>
    <x v="4"/>
    <x v="69"/>
    <x v="22"/>
    <n v="43"/>
  </r>
  <r>
    <x v="16"/>
    <x v="4"/>
    <x v="70"/>
    <x v="22"/>
    <n v="43"/>
  </r>
  <r>
    <x v="16"/>
    <x v="6"/>
    <x v="116"/>
    <x v="38"/>
    <n v="43"/>
  </r>
  <r>
    <x v="16"/>
    <x v="7"/>
    <x v="139"/>
    <x v="5"/>
    <n v="43"/>
  </r>
  <r>
    <x v="16"/>
    <x v="8"/>
    <x v="151"/>
    <x v="5"/>
    <n v="43"/>
  </r>
  <r>
    <x v="16"/>
    <x v="9"/>
    <x v="159"/>
    <x v="39"/>
    <n v="43"/>
  </r>
  <r>
    <x v="16"/>
    <x v="9"/>
    <x v="165"/>
    <x v="12"/>
    <n v="43"/>
  </r>
  <r>
    <x v="16"/>
    <x v="9"/>
    <x v="165"/>
    <x v="2"/>
    <n v="43"/>
  </r>
  <r>
    <x v="16"/>
    <x v="9"/>
    <x v="166"/>
    <x v="12"/>
    <n v="43"/>
  </r>
  <r>
    <x v="16"/>
    <x v="9"/>
    <x v="166"/>
    <x v="2"/>
    <n v="43"/>
  </r>
  <r>
    <x v="16"/>
    <x v="9"/>
    <x v="166"/>
    <x v="5"/>
    <n v="43"/>
  </r>
  <r>
    <x v="16"/>
    <x v="10"/>
    <x v="180"/>
    <x v="1"/>
    <n v="43"/>
  </r>
  <r>
    <x v="16"/>
    <x v="11"/>
    <x v="212"/>
    <x v="12"/>
    <n v="43"/>
  </r>
  <r>
    <x v="16"/>
    <x v="11"/>
    <x v="225"/>
    <x v="37"/>
    <n v="43"/>
  </r>
  <r>
    <x v="16"/>
    <x v="12"/>
    <x v="242"/>
    <x v="0"/>
    <n v="43"/>
  </r>
  <r>
    <x v="16"/>
    <x v="13"/>
    <x v="260"/>
    <x v="17"/>
    <n v="43"/>
  </r>
  <r>
    <x v="16"/>
    <x v="14"/>
    <x v="304"/>
    <x v="23"/>
    <n v="43"/>
  </r>
  <r>
    <x v="16"/>
    <x v="14"/>
    <x v="311"/>
    <x v="14"/>
    <n v="43"/>
  </r>
  <r>
    <x v="16"/>
    <x v="14"/>
    <x v="314"/>
    <x v="39"/>
    <n v="43"/>
  </r>
  <r>
    <x v="16"/>
    <x v="15"/>
    <x v="324"/>
    <x v="2"/>
    <n v="43"/>
  </r>
  <r>
    <x v="16"/>
    <x v="15"/>
    <x v="329"/>
    <x v="1"/>
    <n v="43"/>
  </r>
  <r>
    <x v="16"/>
    <x v="15"/>
    <x v="343"/>
    <x v="12"/>
    <n v="43"/>
  </r>
  <r>
    <x v="16"/>
    <x v="15"/>
    <x v="343"/>
    <x v="2"/>
    <n v="43"/>
  </r>
  <r>
    <x v="16"/>
    <x v="15"/>
    <x v="343"/>
    <x v="5"/>
    <n v="43"/>
  </r>
  <r>
    <x v="16"/>
    <x v="16"/>
    <x v="349"/>
    <x v="12"/>
    <n v="43"/>
  </r>
  <r>
    <x v="16"/>
    <x v="16"/>
    <x v="349"/>
    <x v="2"/>
    <n v="43"/>
  </r>
  <r>
    <x v="16"/>
    <x v="16"/>
    <x v="375"/>
    <x v="0"/>
    <n v="43"/>
  </r>
  <r>
    <x v="16"/>
    <x v="17"/>
    <x v="393"/>
    <x v="23"/>
    <n v="43"/>
  </r>
  <r>
    <x v="16"/>
    <x v="1"/>
    <x v="28"/>
    <x v="12"/>
    <n v="42"/>
  </r>
  <r>
    <x v="16"/>
    <x v="1"/>
    <x v="36"/>
    <x v="39"/>
    <n v="42"/>
  </r>
  <r>
    <x v="16"/>
    <x v="3"/>
    <x v="48"/>
    <x v="17"/>
    <n v="42"/>
  </r>
  <r>
    <x v="16"/>
    <x v="4"/>
    <x v="72"/>
    <x v="4"/>
    <n v="42"/>
  </r>
  <r>
    <x v="16"/>
    <x v="4"/>
    <x v="78"/>
    <x v="12"/>
    <n v="42"/>
  </r>
  <r>
    <x v="16"/>
    <x v="5"/>
    <x v="108"/>
    <x v="2"/>
    <n v="42"/>
  </r>
  <r>
    <x v="16"/>
    <x v="6"/>
    <x v="111"/>
    <x v="14"/>
    <n v="42"/>
  </r>
  <r>
    <x v="16"/>
    <x v="7"/>
    <x v="135"/>
    <x v="23"/>
    <n v="42"/>
  </r>
  <r>
    <x v="16"/>
    <x v="7"/>
    <x v="139"/>
    <x v="12"/>
    <n v="42"/>
  </r>
  <r>
    <x v="16"/>
    <x v="7"/>
    <x v="139"/>
    <x v="2"/>
    <n v="42"/>
  </r>
  <r>
    <x v="16"/>
    <x v="8"/>
    <x v="148"/>
    <x v="2"/>
    <n v="42"/>
  </r>
  <r>
    <x v="16"/>
    <x v="9"/>
    <x v="163"/>
    <x v="5"/>
    <n v="42"/>
  </r>
  <r>
    <x v="16"/>
    <x v="10"/>
    <x v="183"/>
    <x v="9"/>
    <n v="42"/>
  </r>
  <r>
    <x v="16"/>
    <x v="10"/>
    <x v="184"/>
    <x v="12"/>
    <n v="42"/>
  </r>
  <r>
    <x v="16"/>
    <x v="10"/>
    <x v="188"/>
    <x v="23"/>
    <n v="42"/>
  </r>
  <r>
    <x v="16"/>
    <x v="10"/>
    <x v="188"/>
    <x v="4"/>
    <n v="42"/>
  </r>
  <r>
    <x v="16"/>
    <x v="11"/>
    <x v="207"/>
    <x v="1"/>
    <n v="42"/>
  </r>
  <r>
    <x v="16"/>
    <x v="11"/>
    <x v="220"/>
    <x v="17"/>
    <n v="42"/>
  </r>
  <r>
    <x v="16"/>
    <x v="12"/>
    <x v="253"/>
    <x v="0"/>
    <n v="42"/>
  </r>
  <r>
    <x v="16"/>
    <x v="13"/>
    <x v="293"/>
    <x v="4"/>
    <n v="42"/>
  </r>
  <r>
    <x v="16"/>
    <x v="14"/>
    <x v="301"/>
    <x v="9"/>
    <n v="42"/>
  </r>
  <r>
    <x v="16"/>
    <x v="14"/>
    <x v="304"/>
    <x v="9"/>
    <n v="42"/>
  </r>
  <r>
    <x v="16"/>
    <x v="14"/>
    <x v="308"/>
    <x v="0"/>
    <n v="42"/>
  </r>
  <r>
    <x v="16"/>
    <x v="14"/>
    <x v="312"/>
    <x v="4"/>
    <n v="42"/>
  </r>
  <r>
    <x v="16"/>
    <x v="15"/>
    <x v="325"/>
    <x v="9"/>
    <n v="42"/>
  </r>
  <r>
    <x v="16"/>
    <x v="15"/>
    <x v="340"/>
    <x v="2"/>
    <n v="42"/>
  </r>
  <r>
    <x v="16"/>
    <x v="15"/>
    <x v="340"/>
    <x v="5"/>
    <n v="42"/>
  </r>
  <r>
    <x v="16"/>
    <x v="16"/>
    <x v="356"/>
    <x v="39"/>
    <n v="42"/>
  </r>
  <r>
    <x v="16"/>
    <x v="16"/>
    <x v="364"/>
    <x v="0"/>
    <n v="42"/>
  </r>
  <r>
    <x v="16"/>
    <x v="16"/>
    <x v="384"/>
    <x v="9"/>
    <n v="42"/>
  </r>
  <r>
    <x v="16"/>
    <x v="17"/>
    <x v="399"/>
    <x v="12"/>
    <n v="42"/>
  </r>
  <r>
    <x v="16"/>
    <x v="0"/>
    <x v="0"/>
    <x v="23"/>
    <n v="41"/>
  </r>
  <r>
    <x v="16"/>
    <x v="4"/>
    <x v="67"/>
    <x v="4"/>
    <n v="41"/>
  </r>
  <r>
    <x v="16"/>
    <x v="4"/>
    <x v="68"/>
    <x v="30"/>
    <n v="41"/>
  </r>
  <r>
    <x v="16"/>
    <x v="4"/>
    <x v="74"/>
    <x v="9"/>
    <n v="41"/>
  </r>
  <r>
    <x v="16"/>
    <x v="5"/>
    <x v="99"/>
    <x v="40"/>
    <n v="41"/>
  </r>
  <r>
    <x v="16"/>
    <x v="6"/>
    <x v="123"/>
    <x v="14"/>
    <n v="41"/>
  </r>
  <r>
    <x v="16"/>
    <x v="7"/>
    <x v="128"/>
    <x v="2"/>
    <n v="41"/>
  </r>
  <r>
    <x v="16"/>
    <x v="9"/>
    <x v="163"/>
    <x v="2"/>
    <n v="41"/>
  </r>
  <r>
    <x v="16"/>
    <x v="10"/>
    <x v="173"/>
    <x v="1"/>
    <n v="41"/>
  </r>
  <r>
    <x v="16"/>
    <x v="10"/>
    <x v="180"/>
    <x v="16"/>
    <n v="41"/>
  </r>
  <r>
    <x v="16"/>
    <x v="10"/>
    <x v="192"/>
    <x v="5"/>
    <n v="41"/>
  </r>
  <r>
    <x v="16"/>
    <x v="11"/>
    <x v="203"/>
    <x v="0"/>
    <n v="41"/>
  </r>
  <r>
    <x v="16"/>
    <x v="11"/>
    <x v="221"/>
    <x v="12"/>
    <n v="41"/>
  </r>
  <r>
    <x v="16"/>
    <x v="11"/>
    <x v="221"/>
    <x v="2"/>
    <n v="41"/>
  </r>
  <r>
    <x v="16"/>
    <x v="11"/>
    <x v="221"/>
    <x v="5"/>
    <n v="41"/>
  </r>
  <r>
    <x v="16"/>
    <x v="12"/>
    <x v="234"/>
    <x v="9"/>
    <n v="41"/>
  </r>
  <r>
    <x v="16"/>
    <x v="12"/>
    <x v="235"/>
    <x v="17"/>
    <n v="41"/>
  </r>
  <r>
    <x v="16"/>
    <x v="12"/>
    <x v="239"/>
    <x v="2"/>
    <n v="41"/>
  </r>
  <r>
    <x v="16"/>
    <x v="12"/>
    <x v="239"/>
    <x v="5"/>
    <n v="41"/>
  </r>
  <r>
    <x v="16"/>
    <x v="13"/>
    <x v="294"/>
    <x v="17"/>
    <n v="41"/>
  </r>
  <r>
    <x v="16"/>
    <x v="13"/>
    <x v="276"/>
    <x v="0"/>
    <n v="41"/>
  </r>
  <r>
    <x v="16"/>
    <x v="13"/>
    <x v="286"/>
    <x v="4"/>
    <n v="41"/>
  </r>
  <r>
    <x v="16"/>
    <x v="13"/>
    <x v="289"/>
    <x v="14"/>
    <n v="41"/>
  </r>
  <r>
    <x v="16"/>
    <x v="14"/>
    <x v="306"/>
    <x v="23"/>
    <n v="41"/>
  </r>
  <r>
    <x v="16"/>
    <x v="14"/>
    <x v="307"/>
    <x v="5"/>
    <n v="41"/>
  </r>
  <r>
    <x v="16"/>
    <x v="14"/>
    <x v="321"/>
    <x v="22"/>
    <n v="41"/>
  </r>
  <r>
    <x v="16"/>
    <x v="18"/>
    <x v="421"/>
    <x v="28"/>
    <n v="41"/>
  </r>
  <r>
    <x v="16"/>
    <x v="3"/>
    <x v="42"/>
    <x v="12"/>
    <n v="40"/>
  </r>
  <r>
    <x v="16"/>
    <x v="4"/>
    <x v="70"/>
    <x v="1"/>
    <n v="40"/>
  </r>
  <r>
    <x v="16"/>
    <x v="4"/>
    <x v="79"/>
    <x v="26"/>
    <n v="40"/>
  </r>
  <r>
    <x v="16"/>
    <x v="4"/>
    <x v="87"/>
    <x v="9"/>
    <n v="40"/>
  </r>
  <r>
    <x v="16"/>
    <x v="4"/>
    <x v="88"/>
    <x v="4"/>
    <n v="40"/>
  </r>
  <r>
    <x v="16"/>
    <x v="5"/>
    <x v="98"/>
    <x v="30"/>
    <n v="40"/>
  </r>
  <r>
    <x v="16"/>
    <x v="5"/>
    <x v="107"/>
    <x v="28"/>
    <n v="40"/>
  </r>
  <r>
    <x v="16"/>
    <x v="7"/>
    <x v="128"/>
    <x v="22"/>
    <n v="40"/>
  </r>
  <r>
    <x v="16"/>
    <x v="7"/>
    <x v="135"/>
    <x v="22"/>
    <n v="40"/>
  </r>
  <r>
    <x v="16"/>
    <x v="8"/>
    <x v="151"/>
    <x v="2"/>
    <n v="40"/>
  </r>
  <r>
    <x v="16"/>
    <x v="9"/>
    <x v="157"/>
    <x v="2"/>
    <n v="40"/>
  </r>
  <r>
    <x v="16"/>
    <x v="10"/>
    <x v="192"/>
    <x v="12"/>
    <n v="40"/>
  </r>
  <r>
    <x v="16"/>
    <x v="10"/>
    <x v="192"/>
    <x v="2"/>
    <n v="40"/>
  </r>
  <r>
    <x v="16"/>
    <x v="12"/>
    <x v="234"/>
    <x v="4"/>
    <n v="40"/>
  </r>
  <r>
    <x v="16"/>
    <x v="12"/>
    <x v="238"/>
    <x v="10"/>
    <n v="40"/>
  </r>
  <r>
    <x v="16"/>
    <x v="12"/>
    <x v="258"/>
    <x v="22"/>
    <n v="40"/>
  </r>
  <r>
    <x v="16"/>
    <x v="12"/>
    <x v="245"/>
    <x v="4"/>
    <n v="40"/>
  </r>
  <r>
    <x v="16"/>
    <x v="12"/>
    <x v="248"/>
    <x v="0"/>
    <n v="40"/>
  </r>
  <r>
    <x v="16"/>
    <x v="13"/>
    <x v="289"/>
    <x v="9"/>
    <n v="40"/>
  </r>
  <r>
    <x v="16"/>
    <x v="14"/>
    <x v="314"/>
    <x v="9"/>
    <n v="40"/>
  </r>
  <r>
    <x v="16"/>
    <x v="14"/>
    <x v="318"/>
    <x v="2"/>
    <n v="40"/>
  </r>
  <r>
    <x v="16"/>
    <x v="14"/>
    <x v="318"/>
    <x v="5"/>
    <n v="40"/>
  </r>
  <r>
    <x v="16"/>
    <x v="14"/>
    <x v="320"/>
    <x v="4"/>
    <n v="40"/>
  </r>
  <r>
    <x v="16"/>
    <x v="16"/>
    <x v="364"/>
    <x v="5"/>
    <n v="40"/>
  </r>
  <r>
    <x v="16"/>
    <x v="16"/>
    <x v="383"/>
    <x v="17"/>
    <n v="40"/>
  </r>
  <r>
    <x v="16"/>
    <x v="18"/>
    <x v="421"/>
    <x v="4"/>
    <n v="40"/>
  </r>
  <r>
    <x v="16"/>
    <x v="1"/>
    <x v="30"/>
    <x v="2"/>
    <n v="39"/>
  </r>
  <r>
    <x v="16"/>
    <x v="1"/>
    <x v="30"/>
    <x v="5"/>
    <n v="39"/>
  </r>
  <r>
    <x v="16"/>
    <x v="3"/>
    <x v="47"/>
    <x v="39"/>
    <n v="39"/>
  </r>
  <r>
    <x v="16"/>
    <x v="3"/>
    <x v="54"/>
    <x v="22"/>
    <n v="39"/>
  </r>
  <r>
    <x v="16"/>
    <x v="4"/>
    <x v="65"/>
    <x v="9"/>
    <n v="39"/>
  </r>
  <r>
    <x v="16"/>
    <x v="4"/>
    <x v="66"/>
    <x v="1"/>
    <n v="39"/>
  </r>
  <r>
    <x v="16"/>
    <x v="4"/>
    <x v="73"/>
    <x v="28"/>
    <n v="39"/>
  </r>
  <r>
    <x v="16"/>
    <x v="4"/>
    <x v="82"/>
    <x v="39"/>
    <n v="39"/>
  </r>
  <r>
    <x v="16"/>
    <x v="7"/>
    <x v="133"/>
    <x v="12"/>
    <n v="39"/>
  </r>
  <r>
    <x v="16"/>
    <x v="8"/>
    <x v="148"/>
    <x v="12"/>
    <n v="39"/>
  </r>
  <r>
    <x v="16"/>
    <x v="8"/>
    <x v="153"/>
    <x v="23"/>
    <n v="39"/>
  </r>
  <r>
    <x v="16"/>
    <x v="8"/>
    <x v="155"/>
    <x v="9"/>
    <n v="39"/>
  </r>
  <r>
    <x v="16"/>
    <x v="10"/>
    <x v="179"/>
    <x v="14"/>
    <n v="39"/>
  </r>
  <r>
    <x v="16"/>
    <x v="10"/>
    <x v="182"/>
    <x v="1"/>
    <n v="39"/>
  </r>
  <r>
    <x v="16"/>
    <x v="11"/>
    <x v="201"/>
    <x v="4"/>
    <n v="39"/>
  </r>
  <r>
    <x v="16"/>
    <x v="11"/>
    <x v="214"/>
    <x v="38"/>
    <n v="39"/>
  </r>
  <r>
    <x v="16"/>
    <x v="11"/>
    <x v="221"/>
    <x v="9"/>
    <n v="39"/>
  </r>
  <r>
    <x v="16"/>
    <x v="11"/>
    <x v="223"/>
    <x v="9"/>
    <n v="39"/>
  </r>
  <r>
    <x v="16"/>
    <x v="12"/>
    <x v="241"/>
    <x v="11"/>
    <n v="39"/>
  </r>
  <r>
    <x v="16"/>
    <x v="12"/>
    <x v="242"/>
    <x v="9"/>
    <n v="39"/>
  </r>
  <r>
    <x v="16"/>
    <x v="12"/>
    <x v="250"/>
    <x v="4"/>
    <n v="39"/>
  </r>
  <r>
    <x v="16"/>
    <x v="13"/>
    <x v="267"/>
    <x v="0"/>
    <n v="39"/>
  </r>
  <r>
    <x v="16"/>
    <x v="13"/>
    <x v="281"/>
    <x v="0"/>
    <n v="39"/>
  </r>
  <r>
    <x v="16"/>
    <x v="14"/>
    <x v="304"/>
    <x v="39"/>
    <n v="39"/>
  </r>
  <r>
    <x v="16"/>
    <x v="15"/>
    <x v="322"/>
    <x v="16"/>
    <n v="39"/>
  </r>
  <r>
    <x v="16"/>
    <x v="15"/>
    <x v="324"/>
    <x v="22"/>
    <n v="39"/>
  </r>
  <r>
    <x v="16"/>
    <x v="15"/>
    <x v="340"/>
    <x v="12"/>
    <n v="39"/>
  </r>
  <r>
    <x v="16"/>
    <x v="16"/>
    <x v="347"/>
    <x v="9"/>
    <n v="39"/>
  </r>
  <r>
    <x v="16"/>
    <x v="16"/>
    <x v="359"/>
    <x v="9"/>
    <n v="39"/>
  </r>
  <r>
    <x v="16"/>
    <x v="16"/>
    <x v="364"/>
    <x v="12"/>
    <n v="39"/>
  </r>
  <r>
    <x v="16"/>
    <x v="16"/>
    <x v="364"/>
    <x v="2"/>
    <n v="39"/>
  </r>
  <r>
    <x v="16"/>
    <x v="16"/>
    <x v="380"/>
    <x v="2"/>
    <n v="39"/>
  </r>
  <r>
    <x v="16"/>
    <x v="16"/>
    <x v="380"/>
    <x v="5"/>
    <n v="39"/>
  </r>
  <r>
    <x v="16"/>
    <x v="1"/>
    <x v="26"/>
    <x v="37"/>
    <n v="38"/>
  </r>
  <r>
    <x v="16"/>
    <x v="3"/>
    <x v="42"/>
    <x v="24"/>
    <n v="38"/>
  </r>
  <r>
    <x v="16"/>
    <x v="4"/>
    <x v="74"/>
    <x v="1"/>
    <n v="38"/>
  </r>
  <r>
    <x v="16"/>
    <x v="4"/>
    <x v="78"/>
    <x v="14"/>
    <n v="38"/>
  </r>
  <r>
    <x v="16"/>
    <x v="4"/>
    <x v="80"/>
    <x v="15"/>
    <n v="38"/>
  </r>
  <r>
    <x v="16"/>
    <x v="6"/>
    <x v="110"/>
    <x v="14"/>
    <n v="38"/>
  </r>
  <r>
    <x v="16"/>
    <x v="6"/>
    <x v="116"/>
    <x v="12"/>
    <n v="38"/>
  </r>
  <r>
    <x v="16"/>
    <x v="6"/>
    <x v="117"/>
    <x v="14"/>
    <n v="38"/>
  </r>
  <r>
    <x v="16"/>
    <x v="10"/>
    <x v="194"/>
    <x v="1"/>
    <n v="38"/>
  </r>
  <r>
    <x v="16"/>
    <x v="11"/>
    <x v="215"/>
    <x v="11"/>
    <n v="38"/>
  </r>
  <r>
    <x v="16"/>
    <x v="12"/>
    <x v="238"/>
    <x v="4"/>
    <n v="38"/>
  </r>
  <r>
    <x v="16"/>
    <x v="12"/>
    <x v="239"/>
    <x v="23"/>
    <n v="38"/>
  </r>
  <r>
    <x v="16"/>
    <x v="13"/>
    <x v="272"/>
    <x v="38"/>
    <n v="38"/>
  </r>
  <r>
    <x v="16"/>
    <x v="14"/>
    <x v="313"/>
    <x v="4"/>
    <n v="38"/>
  </r>
  <r>
    <x v="16"/>
    <x v="15"/>
    <x v="344"/>
    <x v="1"/>
    <n v="38"/>
  </r>
  <r>
    <x v="16"/>
    <x v="16"/>
    <x v="363"/>
    <x v="39"/>
    <n v="38"/>
  </r>
  <r>
    <x v="16"/>
    <x v="16"/>
    <x v="372"/>
    <x v="9"/>
    <n v="38"/>
  </r>
  <r>
    <x v="16"/>
    <x v="16"/>
    <x v="380"/>
    <x v="12"/>
    <n v="38"/>
  </r>
  <r>
    <x v="16"/>
    <x v="1"/>
    <x v="38"/>
    <x v="2"/>
    <n v="37"/>
  </r>
  <r>
    <x v="16"/>
    <x v="1"/>
    <x v="38"/>
    <x v="5"/>
    <n v="37"/>
  </r>
  <r>
    <x v="16"/>
    <x v="1"/>
    <x v="39"/>
    <x v="30"/>
    <n v="37"/>
  </r>
  <r>
    <x v="16"/>
    <x v="3"/>
    <x v="50"/>
    <x v="39"/>
    <n v="37"/>
  </r>
  <r>
    <x v="16"/>
    <x v="3"/>
    <x v="58"/>
    <x v="9"/>
    <n v="37"/>
  </r>
  <r>
    <x v="16"/>
    <x v="3"/>
    <x v="61"/>
    <x v="4"/>
    <n v="37"/>
  </r>
  <r>
    <x v="16"/>
    <x v="4"/>
    <x v="64"/>
    <x v="28"/>
    <n v="37"/>
  </r>
  <r>
    <x v="16"/>
    <x v="4"/>
    <x v="68"/>
    <x v="22"/>
    <n v="37"/>
  </r>
  <r>
    <x v="16"/>
    <x v="5"/>
    <x v="101"/>
    <x v="9"/>
    <n v="37"/>
  </r>
  <r>
    <x v="16"/>
    <x v="5"/>
    <x v="109"/>
    <x v="32"/>
    <n v="37"/>
  </r>
  <r>
    <x v="16"/>
    <x v="6"/>
    <x v="114"/>
    <x v="13"/>
    <n v="37"/>
  </r>
  <r>
    <x v="16"/>
    <x v="7"/>
    <x v="136"/>
    <x v="38"/>
    <n v="37"/>
  </r>
  <r>
    <x v="16"/>
    <x v="7"/>
    <x v="138"/>
    <x v="32"/>
    <n v="37"/>
  </r>
  <r>
    <x v="16"/>
    <x v="9"/>
    <x v="163"/>
    <x v="12"/>
    <n v="37"/>
  </r>
  <r>
    <x v="16"/>
    <x v="9"/>
    <x v="167"/>
    <x v="37"/>
    <n v="37"/>
  </r>
  <r>
    <x v="16"/>
    <x v="10"/>
    <x v="180"/>
    <x v="6"/>
    <n v="37"/>
  </r>
  <r>
    <x v="16"/>
    <x v="11"/>
    <x v="212"/>
    <x v="9"/>
    <n v="37"/>
  </r>
  <r>
    <x v="16"/>
    <x v="12"/>
    <x v="236"/>
    <x v="22"/>
    <n v="37"/>
  </r>
  <r>
    <x v="16"/>
    <x v="12"/>
    <x v="242"/>
    <x v="24"/>
    <n v="37"/>
  </r>
  <r>
    <x v="16"/>
    <x v="14"/>
    <x v="298"/>
    <x v="22"/>
    <n v="37"/>
  </r>
  <r>
    <x v="16"/>
    <x v="14"/>
    <x v="304"/>
    <x v="28"/>
    <n v="37"/>
  </r>
  <r>
    <x v="16"/>
    <x v="14"/>
    <x v="307"/>
    <x v="2"/>
    <n v="37"/>
  </r>
  <r>
    <x v="16"/>
    <x v="15"/>
    <x v="324"/>
    <x v="12"/>
    <n v="37"/>
  </r>
  <r>
    <x v="16"/>
    <x v="15"/>
    <x v="327"/>
    <x v="4"/>
    <n v="37"/>
  </r>
  <r>
    <x v="16"/>
    <x v="16"/>
    <x v="358"/>
    <x v="2"/>
    <n v="37"/>
  </r>
  <r>
    <x v="16"/>
    <x v="16"/>
    <x v="358"/>
    <x v="5"/>
    <n v="37"/>
  </r>
  <r>
    <x v="16"/>
    <x v="16"/>
    <x v="362"/>
    <x v="9"/>
    <n v="37"/>
  </r>
  <r>
    <x v="16"/>
    <x v="16"/>
    <x v="368"/>
    <x v="12"/>
    <n v="37"/>
  </r>
  <r>
    <x v="16"/>
    <x v="16"/>
    <x v="368"/>
    <x v="2"/>
    <n v="37"/>
  </r>
  <r>
    <x v="16"/>
    <x v="16"/>
    <x v="368"/>
    <x v="5"/>
    <n v="37"/>
  </r>
  <r>
    <x v="16"/>
    <x v="16"/>
    <x v="383"/>
    <x v="0"/>
    <n v="37"/>
  </r>
  <r>
    <x v="16"/>
    <x v="16"/>
    <x v="383"/>
    <x v="38"/>
    <n v="37"/>
  </r>
  <r>
    <x v="16"/>
    <x v="17"/>
    <x v="394"/>
    <x v="23"/>
    <n v="37"/>
  </r>
  <r>
    <x v="16"/>
    <x v="18"/>
    <x v="423"/>
    <x v="2"/>
    <n v="37"/>
  </r>
  <r>
    <x v="16"/>
    <x v="18"/>
    <x v="423"/>
    <x v="5"/>
    <n v="37"/>
  </r>
  <r>
    <x v="16"/>
    <x v="0"/>
    <x v="5"/>
    <x v="39"/>
    <n v="36"/>
  </r>
  <r>
    <x v="16"/>
    <x v="0"/>
    <x v="17"/>
    <x v="22"/>
    <n v="36"/>
  </r>
  <r>
    <x v="16"/>
    <x v="1"/>
    <x v="23"/>
    <x v="5"/>
    <n v="36"/>
  </r>
  <r>
    <x v="16"/>
    <x v="1"/>
    <x v="34"/>
    <x v="23"/>
    <n v="36"/>
  </r>
  <r>
    <x v="16"/>
    <x v="5"/>
    <x v="89"/>
    <x v="5"/>
    <n v="36"/>
  </r>
  <r>
    <x v="16"/>
    <x v="5"/>
    <x v="100"/>
    <x v="12"/>
    <n v="36"/>
  </r>
  <r>
    <x v="16"/>
    <x v="5"/>
    <x v="108"/>
    <x v="12"/>
    <n v="36"/>
  </r>
  <r>
    <x v="16"/>
    <x v="8"/>
    <x v="154"/>
    <x v="12"/>
    <n v="36"/>
  </r>
  <r>
    <x v="16"/>
    <x v="8"/>
    <x v="154"/>
    <x v="2"/>
    <n v="36"/>
  </r>
  <r>
    <x v="16"/>
    <x v="8"/>
    <x v="154"/>
    <x v="5"/>
    <n v="36"/>
  </r>
  <r>
    <x v="16"/>
    <x v="9"/>
    <x v="169"/>
    <x v="9"/>
    <n v="36"/>
  </r>
  <r>
    <x v="16"/>
    <x v="10"/>
    <x v="178"/>
    <x v="1"/>
    <n v="36"/>
  </r>
  <r>
    <x v="16"/>
    <x v="10"/>
    <x v="189"/>
    <x v="17"/>
    <n v="36"/>
  </r>
  <r>
    <x v="16"/>
    <x v="11"/>
    <x v="218"/>
    <x v="12"/>
    <n v="36"/>
  </r>
  <r>
    <x v="16"/>
    <x v="11"/>
    <x v="218"/>
    <x v="2"/>
    <n v="36"/>
  </r>
  <r>
    <x v="16"/>
    <x v="11"/>
    <x v="218"/>
    <x v="5"/>
    <n v="36"/>
  </r>
  <r>
    <x v="16"/>
    <x v="12"/>
    <x v="246"/>
    <x v="4"/>
    <n v="36"/>
  </r>
  <r>
    <x v="16"/>
    <x v="13"/>
    <x v="284"/>
    <x v="22"/>
    <n v="36"/>
  </r>
  <r>
    <x v="16"/>
    <x v="15"/>
    <x v="326"/>
    <x v="15"/>
    <n v="36"/>
  </r>
  <r>
    <x v="16"/>
    <x v="15"/>
    <x v="340"/>
    <x v="40"/>
    <n v="36"/>
  </r>
  <r>
    <x v="16"/>
    <x v="16"/>
    <x v="382"/>
    <x v="23"/>
    <n v="36"/>
  </r>
  <r>
    <x v="16"/>
    <x v="18"/>
    <x v="423"/>
    <x v="12"/>
    <n v="36"/>
  </r>
  <r>
    <x v="16"/>
    <x v="1"/>
    <x v="22"/>
    <x v="26"/>
    <n v="35"/>
  </r>
  <r>
    <x v="16"/>
    <x v="1"/>
    <x v="25"/>
    <x v="26"/>
    <n v="35"/>
  </r>
  <r>
    <x v="16"/>
    <x v="1"/>
    <x v="26"/>
    <x v="12"/>
    <n v="35"/>
  </r>
  <r>
    <x v="16"/>
    <x v="3"/>
    <x v="47"/>
    <x v="12"/>
    <n v="35"/>
  </r>
  <r>
    <x v="16"/>
    <x v="3"/>
    <x v="52"/>
    <x v="38"/>
    <n v="35"/>
  </r>
  <r>
    <x v="16"/>
    <x v="4"/>
    <x v="67"/>
    <x v="9"/>
    <n v="35"/>
  </r>
  <r>
    <x v="16"/>
    <x v="4"/>
    <x v="73"/>
    <x v="1"/>
    <n v="35"/>
  </r>
  <r>
    <x v="16"/>
    <x v="4"/>
    <x v="76"/>
    <x v="4"/>
    <n v="35"/>
  </r>
  <r>
    <x v="16"/>
    <x v="4"/>
    <x v="77"/>
    <x v="9"/>
    <n v="35"/>
  </r>
  <r>
    <x v="16"/>
    <x v="4"/>
    <x v="78"/>
    <x v="30"/>
    <n v="35"/>
  </r>
  <r>
    <x v="16"/>
    <x v="5"/>
    <x v="100"/>
    <x v="17"/>
    <n v="35"/>
  </r>
  <r>
    <x v="16"/>
    <x v="5"/>
    <x v="106"/>
    <x v="30"/>
    <n v="35"/>
  </r>
  <r>
    <x v="16"/>
    <x v="7"/>
    <x v="134"/>
    <x v="9"/>
    <n v="35"/>
  </r>
  <r>
    <x v="16"/>
    <x v="8"/>
    <x v="145"/>
    <x v="22"/>
    <n v="35"/>
  </r>
  <r>
    <x v="16"/>
    <x v="8"/>
    <x v="151"/>
    <x v="12"/>
    <n v="35"/>
  </r>
  <r>
    <x v="16"/>
    <x v="10"/>
    <x v="174"/>
    <x v="37"/>
    <n v="35"/>
  </r>
  <r>
    <x v="16"/>
    <x v="10"/>
    <x v="187"/>
    <x v="4"/>
    <n v="35"/>
  </r>
  <r>
    <x v="16"/>
    <x v="10"/>
    <x v="191"/>
    <x v="26"/>
    <n v="35"/>
  </r>
  <r>
    <x v="16"/>
    <x v="11"/>
    <x v="207"/>
    <x v="30"/>
    <n v="35"/>
  </r>
  <r>
    <x v="16"/>
    <x v="11"/>
    <x v="213"/>
    <x v="0"/>
    <n v="35"/>
  </r>
  <r>
    <x v="16"/>
    <x v="12"/>
    <x v="237"/>
    <x v="9"/>
    <n v="35"/>
  </r>
  <r>
    <x v="16"/>
    <x v="12"/>
    <x v="255"/>
    <x v="4"/>
    <n v="35"/>
  </r>
  <r>
    <x v="16"/>
    <x v="13"/>
    <x v="263"/>
    <x v="17"/>
    <n v="35"/>
  </r>
  <r>
    <x v="16"/>
    <x v="13"/>
    <x v="264"/>
    <x v="12"/>
    <n v="35"/>
  </r>
  <r>
    <x v="16"/>
    <x v="13"/>
    <x v="264"/>
    <x v="2"/>
    <n v="35"/>
  </r>
  <r>
    <x v="16"/>
    <x v="13"/>
    <x v="264"/>
    <x v="5"/>
    <n v="35"/>
  </r>
  <r>
    <x v="16"/>
    <x v="13"/>
    <x v="277"/>
    <x v="9"/>
    <n v="35"/>
  </r>
  <r>
    <x v="16"/>
    <x v="13"/>
    <x v="281"/>
    <x v="22"/>
    <n v="35"/>
  </r>
  <r>
    <x v="16"/>
    <x v="13"/>
    <x v="284"/>
    <x v="9"/>
    <n v="35"/>
  </r>
  <r>
    <x v="16"/>
    <x v="13"/>
    <x v="286"/>
    <x v="9"/>
    <n v="35"/>
  </r>
  <r>
    <x v="16"/>
    <x v="13"/>
    <x v="287"/>
    <x v="40"/>
    <n v="35"/>
  </r>
  <r>
    <x v="16"/>
    <x v="14"/>
    <x v="300"/>
    <x v="9"/>
    <n v="35"/>
  </r>
  <r>
    <x v="16"/>
    <x v="14"/>
    <x v="305"/>
    <x v="4"/>
    <n v="35"/>
  </r>
  <r>
    <x v="16"/>
    <x v="14"/>
    <x v="305"/>
    <x v="39"/>
    <n v="35"/>
  </r>
  <r>
    <x v="16"/>
    <x v="14"/>
    <x v="321"/>
    <x v="12"/>
    <n v="35"/>
  </r>
  <r>
    <x v="16"/>
    <x v="14"/>
    <x v="321"/>
    <x v="2"/>
    <n v="35"/>
  </r>
  <r>
    <x v="16"/>
    <x v="14"/>
    <x v="321"/>
    <x v="5"/>
    <n v="35"/>
  </r>
  <r>
    <x v="16"/>
    <x v="15"/>
    <x v="336"/>
    <x v="26"/>
    <n v="35"/>
  </r>
  <r>
    <x v="16"/>
    <x v="15"/>
    <x v="340"/>
    <x v="0"/>
    <n v="35"/>
  </r>
  <r>
    <x v="16"/>
    <x v="16"/>
    <x v="351"/>
    <x v="4"/>
    <n v="35"/>
  </r>
  <r>
    <x v="16"/>
    <x v="16"/>
    <x v="358"/>
    <x v="12"/>
    <n v="35"/>
  </r>
  <r>
    <x v="16"/>
    <x v="16"/>
    <x v="361"/>
    <x v="39"/>
    <n v="35"/>
  </r>
  <r>
    <x v="16"/>
    <x v="16"/>
    <x v="382"/>
    <x v="2"/>
    <n v="35"/>
  </r>
  <r>
    <x v="16"/>
    <x v="16"/>
    <x v="382"/>
    <x v="5"/>
    <n v="35"/>
  </r>
  <r>
    <x v="16"/>
    <x v="17"/>
    <x v="413"/>
    <x v="0"/>
    <n v="35"/>
  </r>
  <r>
    <x v="16"/>
    <x v="0"/>
    <x v="8"/>
    <x v="12"/>
    <n v="34"/>
  </r>
  <r>
    <x v="16"/>
    <x v="0"/>
    <x v="11"/>
    <x v="12"/>
    <n v="34"/>
  </r>
  <r>
    <x v="16"/>
    <x v="1"/>
    <x v="22"/>
    <x v="5"/>
    <n v="34"/>
  </r>
  <r>
    <x v="16"/>
    <x v="1"/>
    <x v="30"/>
    <x v="14"/>
    <n v="34"/>
  </r>
  <r>
    <x v="16"/>
    <x v="3"/>
    <x v="43"/>
    <x v="16"/>
    <n v="34"/>
  </r>
  <r>
    <x v="16"/>
    <x v="3"/>
    <x v="43"/>
    <x v="33"/>
    <n v="34"/>
  </r>
  <r>
    <x v="16"/>
    <x v="3"/>
    <x v="43"/>
    <x v="39"/>
    <n v="34"/>
  </r>
  <r>
    <x v="16"/>
    <x v="3"/>
    <x v="45"/>
    <x v="39"/>
    <n v="34"/>
  </r>
  <r>
    <x v="16"/>
    <x v="3"/>
    <x v="62"/>
    <x v="22"/>
    <n v="34"/>
  </r>
  <r>
    <x v="16"/>
    <x v="4"/>
    <x v="76"/>
    <x v="1"/>
    <n v="34"/>
  </r>
  <r>
    <x v="16"/>
    <x v="4"/>
    <x v="77"/>
    <x v="4"/>
    <n v="34"/>
  </r>
  <r>
    <x v="16"/>
    <x v="4"/>
    <x v="81"/>
    <x v="9"/>
    <n v="34"/>
  </r>
  <r>
    <x v="16"/>
    <x v="5"/>
    <x v="93"/>
    <x v="2"/>
    <n v="34"/>
  </r>
  <r>
    <x v="16"/>
    <x v="5"/>
    <x v="93"/>
    <x v="5"/>
    <n v="34"/>
  </r>
  <r>
    <x v="16"/>
    <x v="5"/>
    <x v="103"/>
    <x v="21"/>
    <n v="34"/>
  </r>
  <r>
    <x v="16"/>
    <x v="6"/>
    <x v="112"/>
    <x v="12"/>
    <n v="34"/>
  </r>
  <r>
    <x v="16"/>
    <x v="6"/>
    <x v="436"/>
    <x v="9"/>
    <n v="34"/>
  </r>
  <r>
    <x v="16"/>
    <x v="7"/>
    <x v="127"/>
    <x v="5"/>
    <n v="34"/>
  </r>
  <r>
    <x v="16"/>
    <x v="7"/>
    <x v="128"/>
    <x v="12"/>
    <n v="34"/>
  </r>
  <r>
    <x v="16"/>
    <x v="7"/>
    <x v="129"/>
    <x v="24"/>
    <n v="34"/>
  </r>
  <r>
    <x v="16"/>
    <x v="8"/>
    <x v="148"/>
    <x v="17"/>
    <n v="34"/>
  </r>
  <r>
    <x v="16"/>
    <x v="8"/>
    <x v="149"/>
    <x v="23"/>
    <n v="34"/>
  </r>
  <r>
    <x v="16"/>
    <x v="9"/>
    <x v="168"/>
    <x v="9"/>
    <n v="34"/>
  </r>
  <r>
    <x v="16"/>
    <x v="10"/>
    <x v="180"/>
    <x v="13"/>
    <n v="34"/>
  </r>
  <r>
    <x v="16"/>
    <x v="11"/>
    <x v="213"/>
    <x v="12"/>
    <n v="34"/>
  </r>
  <r>
    <x v="16"/>
    <x v="11"/>
    <x v="213"/>
    <x v="2"/>
    <n v="34"/>
  </r>
  <r>
    <x v="16"/>
    <x v="11"/>
    <x v="213"/>
    <x v="5"/>
    <n v="34"/>
  </r>
  <r>
    <x v="16"/>
    <x v="11"/>
    <x v="226"/>
    <x v="17"/>
    <n v="34"/>
  </r>
  <r>
    <x v="16"/>
    <x v="12"/>
    <x v="238"/>
    <x v="40"/>
    <n v="34"/>
  </r>
  <r>
    <x v="16"/>
    <x v="13"/>
    <x v="269"/>
    <x v="9"/>
    <n v="34"/>
  </r>
  <r>
    <x v="16"/>
    <x v="13"/>
    <x v="270"/>
    <x v="4"/>
    <n v="34"/>
  </r>
  <r>
    <x v="16"/>
    <x v="14"/>
    <x v="303"/>
    <x v="38"/>
    <n v="34"/>
  </r>
  <r>
    <x v="16"/>
    <x v="14"/>
    <x v="307"/>
    <x v="12"/>
    <n v="34"/>
  </r>
  <r>
    <x v="16"/>
    <x v="14"/>
    <x v="316"/>
    <x v="1"/>
    <n v="34"/>
  </r>
  <r>
    <x v="16"/>
    <x v="15"/>
    <x v="325"/>
    <x v="40"/>
    <n v="34"/>
  </r>
  <r>
    <x v="16"/>
    <x v="15"/>
    <x v="331"/>
    <x v="14"/>
    <n v="34"/>
  </r>
  <r>
    <x v="16"/>
    <x v="16"/>
    <x v="353"/>
    <x v="5"/>
    <n v="34"/>
  </r>
  <r>
    <x v="16"/>
    <x v="16"/>
    <x v="362"/>
    <x v="39"/>
    <n v="34"/>
  </r>
  <r>
    <x v="16"/>
    <x v="16"/>
    <x v="387"/>
    <x v="0"/>
    <n v="34"/>
  </r>
  <r>
    <x v="16"/>
    <x v="0"/>
    <x v="2"/>
    <x v="23"/>
    <n v="33"/>
  </r>
  <r>
    <x v="16"/>
    <x v="1"/>
    <x v="38"/>
    <x v="14"/>
    <n v="33"/>
  </r>
  <r>
    <x v="16"/>
    <x v="1"/>
    <x v="22"/>
    <x v="2"/>
    <n v="33"/>
  </r>
  <r>
    <x v="16"/>
    <x v="1"/>
    <x v="23"/>
    <x v="2"/>
    <n v="33"/>
  </r>
  <r>
    <x v="16"/>
    <x v="3"/>
    <x v="56"/>
    <x v="26"/>
    <n v="33"/>
  </r>
  <r>
    <x v="16"/>
    <x v="5"/>
    <x v="89"/>
    <x v="2"/>
    <n v="33"/>
  </r>
  <r>
    <x v="16"/>
    <x v="5"/>
    <x v="91"/>
    <x v="39"/>
    <n v="33"/>
  </r>
  <r>
    <x v="16"/>
    <x v="5"/>
    <x v="95"/>
    <x v="39"/>
    <n v="33"/>
  </r>
  <r>
    <x v="16"/>
    <x v="6"/>
    <x v="110"/>
    <x v="38"/>
    <n v="33"/>
  </r>
  <r>
    <x v="16"/>
    <x v="6"/>
    <x v="121"/>
    <x v="5"/>
    <n v="33"/>
  </r>
  <r>
    <x v="16"/>
    <x v="7"/>
    <x v="127"/>
    <x v="2"/>
    <n v="33"/>
  </r>
  <r>
    <x v="16"/>
    <x v="7"/>
    <x v="140"/>
    <x v="9"/>
    <n v="33"/>
  </r>
  <r>
    <x v="16"/>
    <x v="7"/>
    <x v="141"/>
    <x v="9"/>
    <n v="33"/>
  </r>
  <r>
    <x v="16"/>
    <x v="9"/>
    <x v="170"/>
    <x v="1"/>
    <n v="33"/>
  </r>
  <r>
    <x v="16"/>
    <x v="10"/>
    <x v="177"/>
    <x v="38"/>
    <n v="33"/>
  </r>
  <r>
    <x v="16"/>
    <x v="10"/>
    <x v="196"/>
    <x v="23"/>
    <n v="33"/>
  </r>
  <r>
    <x v="16"/>
    <x v="11"/>
    <x v="208"/>
    <x v="9"/>
    <n v="33"/>
  </r>
  <r>
    <x v="16"/>
    <x v="11"/>
    <x v="215"/>
    <x v="23"/>
    <n v="33"/>
  </r>
  <r>
    <x v="16"/>
    <x v="12"/>
    <x v="240"/>
    <x v="11"/>
    <n v="33"/>
  </r>
  <r>
    <x v="16"/>
    <x v="13"/>
    <x v="262"/>
    <x v="37"/>
    <n v="33"/>
  </r>
  <r>
    <x v="16"/>
    <x v="13"/>
    <x v="272"/>
    <x v="9"/>
    <n v="33"/>
  </r>
  <r>
    <x v="16"/>
    <x v="13"/>
    <x v="275"/>
    <x v="5"/>
    <n v="33"/>
  </r>
  <r>
    <x v="16"/>
    <x v="13"/>
    <x v="279"/>
    <x v="4"/>
    <n v="33"/>
  </r>
  <r>
    <x v="16"/>
    <x v="13"/>
    <x v="283"/>
    <x v="23"/>
    <n v="33"/>
  </r>
  <r>
    <x v="16"/>
    <x v="14"/>
    <x v="310"/>
    <x v="22"/>
    <n v="33"/>
  </r>
  <r>
    <x v="16"/>
    <x v="14"/>
    <x v="320"/>
    <x v="22"/>
    <n v="33"/>
  </r>
  <r>
    <x v="16"/>
    <x v="15"/>
    <x v="326"/>
    <x v="13"/>
    <n v="33"/>
  </r>
  <r>
    <x v="16"/>
    <x v="15"/>
    <x v="328"/>
    <x v="6"/>
    <n v="33"/>
  </r>
  <r>
    <x v="16"/>
    <x v="15"/>
    <x v="337"/>
    <x v="4"/>
    <n v="33"/>
  </r>
  <r>
    <x v="16"/>
    <x v="16"/>
    <x v="361"/>
    <x v="40"/>
    <n v="33"/>
  </r>
  <r>
    <x v="16"/>
    <x v="16"/>
    <x v="365"/>
    <x v="9"/>
    <n v="33"/>
  </r>
  <r>
    <x v="16"/>
    <x v="16"/>
    <x v="372"/>
    <x v="4"/>
    <n v="33"/>
  </r>
  <r>
    <x v="16"/>
    <x v="16"/>
    <x v="373"/>
    <x v="0"/>
    <n v="33"/>
  </r>
  <r>
    <x v="16"/>
    <x v="16"/>
    <x v="378"/>
    <x v="17"/>
    <n v="33"/>
  </r>
  <r>
    <x v="16"/>
    <x v="16"/>
    <x v="382"/>
    <x v="12"/>
    <n v="33"/>
  </r>
  <r>
    <x v="16"/>
    <x v="17"/>
    <x v="394"/>
    <x v="0"/>
    <n v="33"/>
  </r>
  <r>
    <x v="16"/>
    <x v="17"/>
    <x v="394"/>
    <x v="9"/>
    <n v="33"/>
  </r>
  <r>
    <x v="16"/>
    <x v="0"/>
    <x v="14"/>
    <x v="38"/>
    <n v="32"/>
  </r>
  <r>
    <x v="16"/>
    <x v="1"/>
    <x v="31"/>
    <x v="12"/>
    <n v="32"/>
  </r>
  <r>
    <x v="16"/>
    <x v="3"/>
    <x v="43"/>
    <x v="15"/>
    <n v="32"/>
  </r>
  <r>
    <x v="16"/>
    <x v="3"/>
    <x v="44"/>
    <x v="39"/>
    <n v="32"/>
  </r>
  <r>
    <x v="16"/>
    <x v="3"/>
    <x v="46"/>
    <x v="17"/>
    <n v="32"/>
  </r>
  <r>
    <x v="16"/>
    <x v="3"/>
    <x v="47"/>
    <x v="15"/>
    <n v="32"/>
  </r>
  <r>
    <x v="16"/>
    <x v="3"/>
    <x v="55"/>
    <x v="39"/>
    <n v="32"/>
  </r>
  <r>
    <x v="16"/>
    <x v="3"/>
    <x v="60"/>
    <x v="40"/>
    <n v="32"/>
  </r>
  <r>
    <x v="16"/>
    <x v="4"/>
    <x v="67"/>
    <x v="38"/>
    <n v="32"/>
  </r>
  <r>
    <x v="16"/>
    <x v="4"/>
    <x v="83"/>
    <x v="30"/>
    <n v="32"/>
  </r>
  <r>
    <x v="16"/>
    <x v="5"/>
    <x v="91"/>
    <x v="1"/>
    <n v="32"/>
  </r>
  <r>
    <x v="16"/>
    <x v="5"/>
    <x v="97"/>
    <x v="4"/>
    <n v="32"/>
  </r>
  <r>
    <x v="16"/>
    <x v="5"/>
    <x v="101"/>
    <x v="1"/>
    <n v="32"/>
  </r>
  <r>
    <x v="16"/>
    <x v="5"/>
    <x v="107"/>
    <x v="12"/>
    <n v="32"/>
  </r>
  <r>
    <x v="16"/>
    <x v="7"/>
    <x v="130"/>
    <x v="38"/>
    <n v="32"/>
  </r>
  <r>
    <x v="16"/>
    <x v="9"/>
    <x v="158"/>
    <x v="9"/>
    <n v="32"/>
  </r>
  <r>
    <x v="16"/>
    <x v="10"/>
    <x v="172"/>
    <x v="4"/>
    <n v="32"/>
  </r>
  <r>
    <x v="16"/>
    <x v="10"/>
    <x v="183"/>
    <x v="4"/>
    <n v="32"/>
  </r>
  <r>
    <x v="16"/>
    <x v="10"/>
    <x v="190"/>
    <x v="1"/>
    <n v="32"/>
  </r>
  <r>
    <x v="16"/>
    <x v="10"/>
    <x v="190"/>
    <x v="16"/>
    <n v="32"/>
  </r>
  <r>
    <x v="16"/>
    <x v="10"/>
    <x v="192"/>
    <x v="9"/>
    <n v="32"/>
  </r>
  <r>
    <x v="16"/>
    <x v="12"/>
    <x v="233"/>
    <x v="4"/>
    <n v="32"/>
  </r>
  <r>
    <x v="16"/>
    <x v="12"/>
    <x v="239"/>
    <x v="12"/>
    <n v="32"/>
  </r>
  <r>
    <x v="16"/>
    <x v="12"/>
    <x v="239"/>
    <x v="0"/>
    <n v="32"/>
  </r>
  <r>
    <x v="16"/>
    <x v="12"/>
    <x v="241"/>
    <x v="4"/>
    <n v="32"/>
  </r>
  <r>
    <x v="16"/>
    <x v="12"/>
    <x v="257"/>
    <x v="11"/>
    <n v="32"/>
  </r>
  <r>
    <x v="16"/>
    <x v="13"/>
    <x v="271"/>
    <x v="23"/>
    <n v="32"/>
  </r>
  <r>
    <x v="16"/>
    <x v="13"/>
    <x v="275"/>
    <x v="2"/>
    <n v="32"/>
  </r>
  <r>
    <x v="16"/>
    <x v="13"/>
    <x v="276"/>
    <x v="9"/>
    <n v="32"/>
  </r>
  <r>
    <x v="16"/>
    <x v="13"/>
    <x v="290"/>
    <x v="40"/>
    <n v="32"/>
  </r>
  <r>
    <x v="16"/>
    <x v="14"/>
    <x v="299"/>
    <x v="37"/>
    <n v="32"/>
  </r>
  <r>
    <x v="16"/>
    <x v="14"/>
    <x v="318"/>
    <x v="12"/>
    <n v="32"/>
  </r>
  <r>
    <x v="16"/>
    <x v="14"/>
    <x v="319"/>
    <x v="14"/>
    <n v="32"/>
  </r>
  <r>
    <x v="16"/>
    <x v="15"/>
    <x v="322"/>
    <x v="33"/>
    <n v="32"/>
  </r>
  <r>
    <x v="16"/>
    <x v="16"/>
    <x v="347"/>
    <x v="38"/>
    <n v="32"/>
  </r>
  <r>
    <x v="16"/>
    <x v="16"/>
    <x v="353"/>
    <x v="12"/>
    <n v="32"/>
  </r>
  <r>
    <x v="16"/>
    <x v="16"/>
    <x v="353"/>
    <x v="2"/>
    <n v="32"/>
  </r>
  <r>
    <x v="16"/>
    <x v="16"/>
    <x v="356"/>
    <x v="4"/>
    <n v="32"/>
  </r>
  <r>
    <x v="16"/>
    <x v="16"/>
    <x v="366"/>
    <x v="9"/>
    <n v="32"/>
  </r>
  <r>
    <x v="16"/>
    <x v="18"/>
    <x v="423"/>
    <x v="28"/>
    <n v="32"/>
  </r>
  <r>
    <x v="16"/>
    <x v="18"/>
    <x v="424"/>
    <x v="22"/>
    <n v="32"/>
  </r>
  <r>
    <x v="16"/>
    <x v="1"/>
    <x v="20"/>
    <x v="24"/>
    <n v="31"/>
  </r>
  <r>
    <x v="16"/>
    <x v="1"/>
    <x v="20"/>
    <x v="23"/>
    <n v="31"/>
  </r>
  <r>
    <x v="16"/>
    <x v="1"/>
    <x v="24"/>
    <x v="30"/>
    <n v="31"/>
  </r>
  <r>
    <x v="16"/>
    <x v="3"/>
    <x v="53"/>
    <x v="30"/>
    <n v="31"/>
  </r>
  <r>
    <x v="16"/>
    <x v="4"/>
    <x v="71"/>
    <x v="4"/>
    <n v="31"/>
  </r>
  <r>
    <x v="16"/>
    <x v="4"/>
    <x v="82"/>
    <x v="1"/>
    <n v="31"/>
  </r>
  <r>
    <x v="16"/>
    <x v="6"/>
    <x v="111"/>
    <x v="12"/>
    <n v="31"/>
  </r>
  <r>
    <x v="16"/>
    <x v="7"/>
    <x v="125"/>
    <x v="1"/>
    <n v="31"/>
  </r>
  <r>
    <x v="16"/>
    <x v="7"/>
    <x v="126"/>
    <x v="9"/>
    <n v="31"/>
  </r>
  <r>
    <x v="16"/>
    <x v="7"/>
    <x v="136"/>
    <x v="9"/>
    <n v="31"/>
  </r>
  <r>
    <x v="16"/>
    <x v="8"/>
    <x v="144"/>
    <x v="1"/>
    <n v="31"/>
  </r>
  <r>
    <x v="16"/>
    <x v="8"/>
    <x v="149"/>
    <x v="5"/>
    <n v="31"/>
  </r>
  <r>
    <x v="16"/>
    <x v="9"/>
    <x v="167"/>
    <x v="28"/>
    <n v="31"/>
  </r>
  <r>
    <x v="16"/>
    <x v="11"/>
    <x v="217"/>
    <x v="12"/>
    <n v="31"/>
  </r>
  <r>
    <x v="16"/>
    <x v="11"/>
    <x v="217"/>
    <x v="2"/>
    <n v="31"/>
  </r>
  <r>
    <x v="16"/>
    <x v="11"/>
    <x v="217"/>
    <x v="5"/>
    <n v="31"/>
  </r>
  <r>
    <x v="16"/>
    <x v="11"/>
    <x v="229"/>
    <x v="12"/>
    <n v="31"/>
  </r>
  <r>
    <x v="16"/>
    <x v="11"/>
    <x v="229"/>
    <x v="2"/>
    <n v="31"/>
  </r>
  <r>
    <x v="16"/>
    <x v="11"/>
    <x v="229"/>
    <x v="5"/>
    <n v="31"/>
  </r>
  <r>
    <x v="16"/>
    <x v="12"/>
    <x v="235"/>
    <x v="5"/>
    <n v="31"/>
  </r>
  <r>
    <x v="16"/>
    <x v="12"/>
    <x v="238"/>
    <x v="22"/>
    <n v="31"/>
  </r>
  <r>
    <x v="16"/>
    <x v="12"/>
    <x v="243"/>
    <x v="22"/>
    <n v="31"/>
  </r>
  <r>
    <x v="16"/>
    <x v="12"/>
    <x v="245"/>
    <x v="0"/>
    <n v="31"/>
  </r>
  <r>
    <x v="16"/>
    <x v="13"/>
    <x v="268"/>
    <x v="12"/>
    <n v="31"/>
  </r>
  <r>
    <x v="16"/>
    <x v="13"/>
    <x v="268"/>
    <x v="2"/>
    <n v="31"/>
  </r>
  <r>
    <x v="16"/>
    <x v="13"/>
    <x v="268"/>
    <x v="5"/>
    <n v="31"/>
  </r>
  <r>
    <x v="16"/>
    <x v="13"/>
    <x v="275"/>
    <x v="12"/>
    <n v="31"/>
  </r>
  <r>
    <x v="16"/>
    <x v="13"/>
    <x v="288"/>
    <x v="30"/>
    <n v="31"/>
  </r>
  <r>
    <x v="16"/>
    <x v="14"/>
    <x v="298"/>
    <x v="4"/>
    <n v="31"/>
  </r>
  <r>
    <x v="16"/>
    <x v="14"/>
    <x v="302"/>
    <x v="4"/>
    <n v="31"/>
  </r>
  <r>
    <x v="16"/>
    <x v="14"/>
    <x v="305"/>
    <x v="9"/>
    <n v="31"/>
  </r>
  <r>
    <x v="16"/>
    <x v="14"/>
    <x v="310"/>
    <x v="38"/>
    <n v="31"/>
  </r>
  <r>
    <x v="16"/>
    <x v="14"/>
    <x v="316"/>
    <x v="9"/>
    <n v="31"/>
  </r>
  <r>
    <x v="16"/>
    <x v="15"/>
    <x v="328"/>
    <x v="33"/>
    <n v="31"/>
  </r>
  <r>
    <x v="16"/>
    <x v="15"/>
    <x v="329"/>
    <x v="6"/>
    <n v="31"/>
  </r>
  <r>
    <x v="16"/>
    <x v="15"/>
    <x v="339"/>
    <x v="40"/>
    <n v="31"/>
  </r>
  <r>
    <x v="16"/>
    <x v="15"/>
    <x v="342"/>
    <x v="39"/>
    <n v="31"/>
  </r>
  <r>
    <x v="16"/>
    <x v="16"/>
    <x v="352"/>
    <x v="0"/>
    <n v="31"/>
  </r>
  <r>
    <x v="16"/>
    <x v="18"/>
    <x v="425"/>
    <x v="5"/>
    <n v="31"/>
  </r>
  <r>
    <x v="16"/>
    <x v="0"/>
    <x v="16"/>
    <x v="12"/>
    <n v="30"/>
  </r>
  <r>
    <x v="16"/>
    <x v="1"/>
    <x v="19"/>
    <x v="12"/>
    <n v="30"/>
  </r>
  <r>
    <x v="16"/>
    <x v="1"/>
    <x v="19"/>
    <x v="24"/>
    <n v="30"/>
  </r>
  <r>
    <x v="16"/>
    <x v="1"/>
    <x v="32"/>
    <x v="12"/>
    <n v="30"/>
  </r>
  <r>
    <x v="16"/>
    <x v="3"/>
    <x v="45"/>
    <x v="9"/>
    <n v="30"/>
  </r>
  <r>
    <x v="16"/>
    <x v="3"/>
    <x v="57"/>
    <x v="12"/>
    <n v="30"/>
  </r>
  <r>
    <x v="16"/>
    <x v="3"/>
    <x v="57"/>
    <x v="2"/>
    <n v="30"/>
  </r>
  <r>
    <x v="16"/>
    <x v="3"/>
    <x v="57"/>
    <x v="5"/>
    <n v="30"/>
  </r>
  <r>
    <x v="16"/>
    <x v="4"/>
    <x v="77"/>
    <x v="40"/>
    <n v="30"/>
  </r>
  <r>
    <x v="16"/>
    <x v="4"/>
    <x v="88"/>
    <x v="38"/>
    <n v="30"/>
  </r>
  <r>
    <x v="16"/>
    <x v="5"/>
    <x v="95"/>
    <x v="4"/>
    <n v="30"/>
  </r>
  <r>
    <x v="16"/>
    <x v="5"/>
    <x v="98"/>
    <x v="40"/>
    <n v="30"/>
  </r>
  <r>
    <x v="16"/>
    <x v="5"/>
    <x v="106"/>
    <x v="14"/>
    <n v="30"/>
  </r>
  <r>
    <x v="16"/>
    <x v="6"/>
    <x v="121"/>
    <x v="2"/>
    <n v="30"/>
  </r>
  <r>
    <x v="16"/>
    <x v="7"/>
    <x v="124"/>
    <x v="5"/>
    <n v="30"/>
  </r>
  <r>
    <x v="16"/>
    <x v="8"/>
    <x v="146"/>
    <x v="30"/>
    <n v="30"/>
  </r>
  <r>
    <x v="16"/>
    <x v="8"/>
    <x v="147"/>
    <x v="5"/>
    <n v="30"/>
  </r>
  <r>
    <x v="16"/>
    <x v="9"/>
    <x v="157"/>
    <x v="12"/>
    <n v="30"/>
  </r>
  <r>
    <x v="16"/>
    <x v="9"/>
    <x v="167"/>
    <x v="26"/>
    <n v="30"/>
  </r>
  <r>
    <x v="16"/>
    <x v="10"/>
    <x v="172"/>
    <x v="30"/>
    <n v="30"/>
  </r>
  <r>
    <x v="16"/>
    <x v="10"/>
    <x v="181"/>
    <x v="14"/>
    <n v="30"/>
  </r>
  <r>
    <x v="16"/>
    <x v="10"/>
    <x v="188"/>
    <x v="1"/>
    <n v="30"/>
  </r>
  <r>
    <x v="16"/>
    <x v="11"/>
    <x v="212"/>
    <x v="11"/>
    <n v="30"/>
  </r>
  <r>
    <x v="16"/>
    <x v="11"/>
    <x v="213"/>
    <x v="9"/>
    <n v="30"/>
  </r>
  <r>
    <x v="16"/>
    <x v="11"/>
    <x v="228"/>
    <x v="1"/>
    <n v="30"/>
  </r>
  <r>
    <x v="16"/>
    <x v="12"/>
    <x v="235"/>
    <x v="12"/>
    <n v="30"/>
  </r>
  <r>
    <x v="16"/>
    <x v="12"/>
    <x v="235"/>
    <x v="9"/>
    <n v="30"/>
  </r>
  <r>
    <x v="16"/>
    <x v="12"/>
    <x v="235"/>
    <x v="2"/>
    <n v="30"/>
  </r>
  <r>
    <x v="16"/>
    <x v="13"/>
    <x v="260"/>
    <x v="22"/>
    <n v="30"/>
  </r>
  <r>
    <x v="16"/>
    <x v="13"/>
    <x v="293"/>
    <x v="27"/>
    <n v="30"/>
  </r>
  <r>
    <x v="16"/>
    <x v="14"/>
    <x v="299"/>
    <x v="22"/>
    <n v="30"/>
  </r>
  <r>
    <x v="16"/>
    <x v="14"/>
    <x v="300"/>
    <x v="40"/>
    <n v="30"/>
  </r>
  <r>
    <x v="16"/>
    <x v="14"/>
    <x v="303"/>
    <x v="4"/>
    <n v="30"/>
  </r>
  <r>
    <x v="16"/>
    <x v="14"/>
    <x v="305"/>
    <x v="40"/>
    <n v="30"/>
  </r>
  <r>
    <x v="16"/>
    <x v="14"/>
    <x v="317"/>
    <x v="24"/>
    <n v="30"/>
  </r>
  <r>
    <x v="16"/>
    <x v="14"/>
    <x v="320"/>
    <x v="9"/>
    <n v="30"/>
  </r>
  <r>
    <x v="16"/>
    <x v="15"/>
    <x v="329"/>
    <x v="40"/>
    <n v="30"/>
  </r>
  <r>
    <x v="16"/>
    <x v="15"/>
    <x v="330"/>
    <x v="9"/>
    <n v="30"/>
  </r>
  <r>
    <x v="16"/>
    <x v="15"/>
    <x v="339"/>
    <x v="22"/>
    <n v="30"/>
  </r>
  <r>
    <x v="16"/>
    <x v="16"/>
    <x v="351"/>
    <x v="39"/>
    <n v="30"/>
  </r>
  <r>
    <x v="16"/>
    <x v="16"/>
    <x v="357"/>
    <x v="4"/>
    <n v="30"/>
  </r>
  <r>
    <x v="16"/>
    <x v="16"/>
    <x v="357"/>
    <x v="9"/>
    <n v="30"/>
  </r>
  <r>
    <x v="16"/>
    <x v="16"/>
    <x v="363"/>
    <x v="27"/>
    <n v="30"/>
  </r>
  <r>
    <x v="16"/>
    <x v="16"/>
    <x v="368"/>
    <x v="22"/>
    <n v="30"/>
  </r>
  <r>
    <x v="16"/>
    <x v="16"/>
    <x v="379"/>
    <x v="4"/>
    <n v="30"/>
  </r>
  <r>
    <x v="16"/>
    <x v="17"/>
    <x v="414"/>
    <x v="9"/>
    <n v="30"/>
  </r>
  <r>
    <x v="16"/>
    <x v="18"/>
    <x v="424"/>
    <x v="0"/>
    <n v="30"/>
  </r>
  <r>
    <x v="16"/>
    <x v="18"/>
    <x v="425"/>
    <x v="2"/>
    <n v="30"/>
  </r>
  <r>
    <x v="16"/>
    <x v="0"/>
    <x v="14"/>
    <x v="13"/>
    <n v="29"/>
  </r>
  <r>
    <x v="16"/>
    <x v="1"/>
    <x v="19"/>
    <x v="23"/>
    <n v="29"/>
  </r>
  <r>
    <x v="16"/>
    <x v="1"/>
    <x v="25"/>
    <x v="39"/>
    <n v="29"/>
  </r>
  <r>
    <x v="16"/>
    <x v="1"/>
    <x v="31"/>
    <x v="14"/>
    <n v="29"/>
  </r>
  <r>
    <x v="16"/>
    <x v="3"/>
    <x v="45"/>
    <x v="1"/>
    <n v="29"/>
  </r>
  <r>
    <x v="16"/>
    <x v="4"/>
    <x v="66"/>
    <x v="28"/>
    <n v="29"/>
  </r>
  <r>
    <x v="16"/>
    <x v="4"/>
    <x v="72"/>
    <x v="1"/>
    <n v="29"/>
  </r>
  <r>
    <x v="16"/>
    <x v="4"/>
    <x v="78"/>
    <x v="40"/>
    <n v="29"/>
  </r>
  <r>
    <x v="16"/>
    <x v="4"/>
    <x v="86"/>
    <x v="9"/>
    <n v="29"/>
  </r>
  <r>
    <x v="16"/>
    <x v="5"/>
    <x v="98"/>
    <x v="39"/>
    <n v="29"/>
  </r>
  <r>
    <x v="16"/>
    <x v="5"/>
    <x v="103"/>
    <x v="5"/>
    <n v="29"/>
  </r>
  <r>
    <x v="16"/>
    <x v="5"/>
    <x v="105"/>
    <x v="14"/>
    <n v="29"/>
  </r>
  <r>
    <x v="16"/>
    <x v="5"/>
    <x v="106"/>
    <x v="32"/>
    <n v="29"/>
  </r>
  <r>
    <x v="16"/>
    <x v="6"/>
    <x v="436"/>
    <x v="1"/>
    <n v="29"/>
  </r>
  <r>
    <x v="16"/>
    <x v="8"/>
    <x v="153"/>
    <x v="9"/>
    <n v="29"/>
  </r>
  <r>
    <x v="16"/>
    <x v="9"/>
    <x v="159"/>
    <x v="4"/>
    <n v="29"/>
  </r>
  <r>
    <x v="16"/>
    <x v="9"/>
    <x v="162"/>
    <x v="37"/>
    <n v="29"/>
  </r>
  <r>
    <x v="16"/>
    <x v="9"/>
    <x v="165"/>
    <x v="9"/>
    <n v="29"/>
  </r>
  <r>
    <x v="16"/>
    <x v="10"/>
    <x v="175"/>
    <x v="22"/>
    <n v="29"/>
  </r>
  <r>
    <x v="16"/>
    <x v="10"/>
    <x v="177"/>
    <x v="1"/>
    <n v="29"/>
  </r>
  <r>
    <x v="16"/>
    <x v="10"/>
    <x v="180"/>
    <x v="15"/>
    <n v="29"/>
  </r>
  <r>
    <x v="16"/>
    <x v="10"/>
    <x v="184"/>
    <x v="40"/>
    <n v="29"/>
  </r>
  <r>
    <x v="16"/>
    <x v="10"/>
    <x v="196"/>
    <x v="28"/>
    <n v="29"/>
  </r>
  <r>
    <x v="16"/>
    <x v="11"/>
    <x v="213"/>
    <x v="24"/>
    <n v="29"/>
  </r>
  <r>
    <x v="16"/>
    <x v="11"/>
    <x v="222"/>
    <x v="2"/>
    <n v="29"/>
  </r>
  <r>
    <x v="16"/>
    <x v="11"/>
    <x v="222"/>
    <x v="5"/>
    <n v="29"/>
  </r>
  <r>
    <x v="16"/>
    <x v="12"/>
    <x v="256"/>
    <x v="26"/>
    <n v="29"/>
  </r>
  <r>
    <x v="16"/>
    <x v="13"/>
    <x v="266"/>
    <x v="30"/>
    <n v="29"/>
  </r>
  <r>
    <x v="16"/>
    <x v="13"/>
    <x v="285"/>
    <x v="9"/>
    <n v="29"/>
  </r>
  <r>
    <x v="16"/>
    <x v="14"/>
    <x v="304"/>
    <x v="33"/>
    <n v="29"/>
  </r>
  <r>
    <x v="16"/>
    <x v="14"/>
    <x v="305"/>
    <x v="14"/>
    <n v="29"/>
  </r>
  <r>
    <x v="16"/>
    <x v="15"/>
    <x v="330"/>
    <x v="40"/>
    <n v="29"/>
  </r>
  <r>
    <x v="16"/>
    <x v="16"/>
    <x v="364"/>
    <x v="9"/>
    <n v="29"/>
  </r>
  <r>
    <x v="16"/>
    <x v="16"/>
    <x v="369"/>
    <x v="9"/>
    <n v="29"/>
  </r>
  <r>
    <x v="16"/>
    <x v="17"/>
    <x v="404"/>
    <x v="0"/>
    <n v="29"/>
  </r>
  <r>
    <x v="16"/>
    <x v="17"/>
    <x v="408"/>
    <x v="9"/>
    <n v="29"/>
  </r>
  <r>
    <x v="16"/>
    <x v="18"/>
    <x v="425"/>
    <x v="12"/>
    <n v="29"/>
  </r>
  <r>
    <x v="16"/>
    <x v="0"/>
    <x v="2"/>
    <x v="4"/>
    <n v="28"/>
  </r>
  <r>
    <x v="16"/>
    <x v="0"/>
    <x v="12"/>
    <x v="38"/>
    <n v="28"/>
  </r>
  <r>
    <x v="16"/>
    <x v="0"/>
    <x v="14"/>
    <x v="15"/>
    <n v="28"/>
  </r>
  <r>
    <x v="16"/>
    <x v="2"/>
    <x v="40"/>
    <x v="0"/>
    <n v="28"/>
  </r>
  <r>
    <x v="16"/>
    <x v="3"/>
    <x v="44"/>
    <x v="9"/>
    <n v="28"/>
  </r>
  <r>
    <x v="16"/>
    <x v="3"/>
    <x v="45"/>
    <x v="15"/>
    <n v="28"/>
  </r>
  <r>
    <x v="16"/>
    <x v="4"/>
    <x v="83"/>
    <x v="9"/>
    <n v="28"/>
  </r>
  <r>
    <x v="16"/>
    <x v="6"/>
    <x v="115"/>
    <x v="5"/>
    <n v="28"/>
  </r>
  <r>
    <x v="16"/>
    <x v="8"/>
    <x v="147"/>
    <x v="12"/>
    <n v="28"/>
  </r>
  <r>
    <x v="16"/>
    <x v="8"/>
    <x v="147"/>
    <x v="2"/>
    <n v="28"/>
  </r>
  <r>
    <x v="16"/>
    <x v="9"/>
    <x v="157"/>
    <x v="17"/>
    <n v="28"/>
  </r>
  <r>
    <x v="16"/>
    <x v="9"/>
    <x v="163"/>
    <x v="17"/>
    <n v="28"/>
  </r>
  <r>
    <x v="16"/>
    <x v="9"/>
    <x v="163"/>
    <x v="37"/>
    <n v="28"/>
  </r>
  <r>
    <x v="16"/>
    <x v="9"/>
    <x v="167"/>
    <x v="9"/>
    <n v="28"/>
  </r>
  <r>
    <x v="16"/>
    <x v="10"/>
    <x v="175"/>
    <x v="12"/>
    <n v="28"/>
  </r>
  <r>
    <x v="16"/>
    <x v="10"/>
    <x v="175"/>
    <x v="2"/>
    <n v="28"/>
  </r>
  <r>
    <x v="16"/>
    <x v="10"/>
    <x v="175"/>
    <x v="5"/>
    <n v="28"/>
  </r>
  <r>
    <x v="16"/>
    <x v="10"/>
    <x v="179"/>
    <x v="39"/>
    <n v="28"/>
  </r>
  <r>
    <x v="16"/>
    <x v="10"/>
    <x v="181"/>
    <x v="6"/>
    <n v="28"/>
  </r>
  <r>
    <x v="16"/>
    <x v="10"/>
    <x v="195"/>
    <x v="0"/>
    <n v="28"/>
  </r>
  <r>
    <x v="16"/>
    <x v="11"/>
    <x v="222"/>
    <x v="12"/>
    <n v="28"/>
  </r>
  <r>
    <x v="16"/>
    <x v="12"/>
    <x v="244"/>
    <x v="1"/>
    <n v="28"/>
  </r>
  <r>
    <x v="16"/>
    <x v="12"/>
    <x v="255"/>
    <x v="9"/>
    <n v="28"/>
  </r>
  <r>
    <x v="16"/>
    <x v="13"/>
    <x v="261"/>
    <x v="4"/>
    <n v="28"/>
  </r>
  <r>
    <x v="16"/>
    <x v="13"/>
    <x v="262"/>
    <x v="12"/>
    <n v="28"/>
  </r>
  <r>
    <x v="16"/>
    <x v="13"/>
    <x v="262"/>
    <x v="0"/>
    <n v="28"/>
  </r>
  <r>
    <x v="16"/>
    <x v="13"/>
    <x v="262"/>
    <x v="2"/>
    <n v="28"/>
  </r>
  <r>
    <x v="16"/>
    <x v="13"/>
    <x v="262"/>
    <x v="5"/>
    <n v="28"/>
  </r>
  <r>
    <x v="16"/>
    <x v="13"/>
    <x v="285"/>
    <x v="4"/>
    <n v="28"/>
  </r>
  <r>
    <x v="16"/>
    <x v="13"/>
    <x v="287"/>
    <x v="9"/>
    <n v="28"/>
  </r>
  <r>
    <x v="16"/>
    <x v="13"/>
    <x v="293"/>
    <x v="9"/>
    <n v="28"/>
  </r>
  <r>
    <x v="16"/>
    <x v="14"/>
    <x v="321"/>
    <x v="0"/>
    <n v="28"/>
  </r>
  <r>
    <x v="16"/>
    <x v="15"/>
    <x v="332"/>
    <x v="9"/>
    <n v="28"/>
  </r>
  <r>
    <x v="16"/>
    <x v="15"/>
    <x v="335"/>
    <x v="5"/>
    <n v="28"/>
  </r>
  <r>
    <x v="16"/>
    <x v="15"/>
    <x v="342"/>
    <x v="9"/>
    <n v="28"/>
  </r>
  <r>
    <x v="16"/>
    <x v="15"/>
    <x v="342"/>
    <x v="22"/>
    <n v="28"/>
  </r>
  <r>
    <x v="16"/>
    <x v="16"/>
    <x v="348"/>
    <x v="22"/>
    <n v="28"/>
  </r>
  <r>
    <x v="16"/>
    <x v="16"/>
    <x v="351"/>
    <x v="28"/>
    <n v="28"/>
  </r>
  <r>
    <x v="16"/>
    <x v="16"/>
    <x v="351"/>
    <x v="1"/>
    <n v="28"/>
  </r>
  <r>
    <x v="16"/>
    <x v="16"/>
    <x v="354"/>
    <x v="12"/>
    <n v="28"/>
  </r>
  <r>
    <x v="16"/>
    <x v="16"/>
    <x v="354"/>
    <x v="2"/>
    <n v="28"/>
  </r>
  <r>
    <x v="16"/>
    <x v="16"/>
    <x v="354"/>
    <x v="5"/>
    <n v="28"/>
  </r>
  <r>
    <x v="16"/>
    <x v="16"/>
    <x v="380"/>
    <x v="9"/>
    <n v="28"/>
  </r>
  <r>
    <x v="16"/>
    <x v="16"/>
    <x v="385"/>
    <x v="9"/>
    <n v="28"/>
  </r>
  <r>
    <x v="16"/>
    <x v="17"/>
    <x v="393"/>
    <x v="28"/>
    <n v="28"/>
  </r>
  <r>
    <x v="16"/>
    <x v="17"/>
    <x v="395"/>
    <x v="12"/>
    <n v="28"/>
  </r>
  <r>
    <x v="16"/>
    <x v="17"/>
    <x v="395"/>
    <x v="2"/>
    <n v="28"/>
  </r>
  <r>
    <x v="16"/>
    <x v="17"/>
    <x v="395"/>
    <x v="5"/>
    <n v="28"/>
  </r>
  <r>
    <x v="16"/>
    <x v="17"/>
    <x v="400"/>
    <x v="0"/>
    <n v="28"/>
  </r>
  <r>
    <x v="16"/>
    <x v="0"/>
    <x v="6"/>
    <x v="28"/>
    <n v="27"/>
  </r>
  <r>
    <x v="16"/>
    <x v="1"/>
    <x v="30"/>
    <x v="26"/>
    <n v="27"/>
  </r>
  <r>
    <x v="16"/>
    <x v="1"/>
    <x v="34"/>
    <x v="1"/>
    <n v="27"/>
  </r>
  <r>
    <x v="16"/>
    <x v="1"/>
    <x v="35"/>
    <x v="38"/>
    <n v="27"/>
  </r>
  <r>
    <x v="16"/>
    <x v="4"/>
    <x v="63"/>
    <x v="4"/>
    <n v="27"/>
  </r>
  <r>
    <x v="16"/>
    <x v="4"/>
    <x v="82"/>
    <x v="28"/>
    <n v="27"/>
  </r>
  <r>
    <x v="16"/>
    <x v="5"/>
    <x v="92"/>
    <x v="38"/>
    <n v="27"/>
  </r>
  <r>
    <x v="16"/>
    <x v="5"/>
    <x v="103"/>
    <x v="2"/>
    <n v="27"/>
  </r>
  <r>
    <x v="16"/>
    <x v="5"/>
    <x v="104"/>
    <x v="13"/>
    <n v="27"/>
  </r>
  <r>
    <x v="16"/>
    <x v="5"/>
    <x v="104"/>
    <x v="40"/>
    <n v="27"/>
  </r>
  <r>
    <x v="16"/>
    <x v="5"/>
    <x v="106"/>
    <x v="12"/>
    <n v="27"/>
  </r>
  <r>
    <x v="16"/>
    <x v="6"/>
    <x v="123"/>
    <x v="12"/>
    <n v="27"/>
  </r>
  <r>
    <x v="16"/>
    <x v="7"/>
    <x v="126"/>
    <x v="39"/>
    <n v="27"/>
  </r>
  <r>
    <x v="16"/>
    <x v="8"/>
    <x v="142"/>
    <x v="23"/>
    <n v="27"/>
  </r>
  <r>
    <x v="16"/>
    <x v="8"/>
    <x v="144"/>
    <x v="9"/>
    <n v="27"/>
  </r>
  <r>
    <x v="16"/>
    <x v="8"/>
    <x v="145"/>
    <x v="5"/>
    <n v="27"/>
  </r>
  <r>
    <x v="16"/>
    <x v="8"/>
    <x v="149"/>
    <x v="2"/>
    <n v="27"/>
  </r>
  <r>
    <x v="16"/>
    <x v="9"/>
    <x v="168"/>
    <x v="1"/>
    <n v="27"/>
  </r>
  <r>
    <x v="16"/>
    <x v="10"/>
    <x v="179"/>
    <x v="16"/>
    <n v="27"/>
  </r>
  <r>
    <x v="16"/>
    <x v="10"/>
    <x v="186"/>
    <x v="24"/>
    <n v="27"/>
  </r>
  <r>
    <x v="16"/>
    <x v="10"/>
    <x v="194"/>
    <x v="4"/>
    <n v="27"/>
  </r>
  <r>
    <x v="16"/>
    <x v="11"/>
    <x v="210"/>
    <x v="27"/>
    <n v="27"/>
  </r>
  <r>
    <x v="16"/>
    <x v="11"/>
    <x v="214"/>
    <x v="39"/>
    <n v="27"/>
  </r>
  <r>
    <x v="16"/>
    <x v="11"/>
    <x v="223"/>
    <x v="23"/>
    <n v="27"/>
  </r>
  <r>
    <x v="16"/>
    <x v="11"/>
    <x v="231"/>
    <x v="17"/>
    <n v="27"/>
  </r>
  <r>
    <x v="16"/>
    <x v="11"/>
    <x v="230"/>
    <x v="22"/>
    <n v="27"/>
  </r>
  <r>
    <x v="16"/>
    <x v="12"/>
    <x v="236"/>
    <x v="38"/>
    <n v="27"/>
  </r>
  <r>
    <x v="16"/>
    <x v="13"/>
    <x v="269"/>
    <x v="22"/>
    <n v="27"/>
  </r>
  <r>
    <x v="16"/>
    <x v="13"/>
    <x v="291"/>
    <x v="9"/>
    <n v="27"/>
  </r>
  <r>
    <x v="16"/>
    <x v="14"/>
    <x v="308"/>
    <x v="12"/>
    <n v="27"/>
  </r>
  <r>
    <x v="16"/>
    <x v="14"/>
    <x v="308"/>
    <x v="2"/>
    <n v="27"/>
  </r>
  <r>
    <x v="16"/>
    <x v="14"/>
    <x v="308"/>
    <x v="5"/>
    <n v="27"/>
  </r>
  <r>
    <x v="16"/>
    <x v="14"/>
    <x v="316"/>
    <x v="33"/>
    <n v="27"/>
  </r>
  <r>
    <x v="16"/>
    <x v="14"/>
    <x v="318"/>
    <x v="14"/>
    <n v="27"/>
  </r>
  <r>
    <x v="16"/>
    <x v="15"/>
    <x v="325"/>
    <x v="15"/>
    <n v="27"/>
  </r>
  <r>
    <x v="16"/>
    <x v="15"/>
    <x v="335"/>
    <x v="12"/>
    <n v="27"/>
  </r>
  <r>
    <x v="16"/>
    <x v="15"/>
    <x v="335"/>
    <x v="2"/>
    <n v="27"/>
  </r>
  <r>
    <x v="16"/>
    <x v="15"/>
    <x v="337"/>
    <x v="22"/>
    <n v="27"/>
  </r>
  <r>
    <x v="16"/>
    <x v="15"/>
    <x v="339"/>
    <x v="12"/>
    <n v="27"/>
  </r>
  <r>
    <x v="16"/>
    <x v="15"/>
    <x v="339"/>
    <x v="2"/>
    <n v="27"/>
  </r>
  <r>
    <x v="16"/>
    <x v="15"/>
    <x v="339"/>
    <x v="5"/>
    <n v="27"/>
  </r>
  <r>
    <x v="16"/>
    <x v="15"/>
    <x v="342"/>
    <x v="1"/>
    <n v="27"/>
  </r>
  <r>
    <x v="16"/>
    <x v="16"/>
    <x v="350"/>
    <x v="28"/>
    <n v="27"/>
  </r>
  <r>
    <x v="16"/>
    <x v="16"/>
    <x v="355"/>
    <x v="1"/>
    <n v="27"/>
  </r>
  <r>
    <x v="16"/>
    <x v="16"/>
    <x v="355"/>
    <x v="9"/>
    <n v="27"/>
  </r>
  <r>
    <x v="16"/>
    <x v="16"/>
    <x v="364"/>
    <x v="22"/>
    <n v="27"/>
  </r>
  <r>
    <x v="16"/>
    <x v="16"/>
    <x v="367"/>
    <x v="30"/>
    <n v="27"/>
  </r>
  <r>
    <x v="16"/>
    <x v="17"/>
    <x v="404"/>
    <x v="22"/>
    <n v="27"/>
  </r>
  <r>
    <x v="16"/>
    <x v="17"/>
    <x v="405"/>
    <x v="9"/>
    <n v="27"/>
  </r>
  <r>
    <x v="16"/>
    <x v="17"/>
    <x v="415"/>
    <x v="9"/>
    <n v="27"/>
  </r>
  <r>
    <x v="16"/>
    <x v="18"/>
    <x v="421"/>
    <x v="9"/>
    <n v="27"/>
  </r>
  <r>
    <x v="16"/>
    <x v="0"/>
    <x v="2"/>
    <x v="33"/>
    <n v="26"/>
  </r>
  <r>
    <x v="16"/>
    <x v="0"/>
    <x v="9"/>
    <x v="12"/>
    <n v="26"/>
  </r>
  <r>
    <x v="16"/>
    <x v="0"/>
    <x v="13"/>
    <x v="12"/>
    <n v="26"/>
  </r>
  <r>
    <x v="16"/>
    <x v="1"/>
    <x v="18"/>
    <x v="12"/>
    <n v="26"/>
  </r>
  <r>
    <x v="16"/>
    <x v="1"/>
    <x v="22"/>
    <x v="12"/>
    <n v="26"/>
  </r>
  <r>
    <x v="16"/>
    <x v="3"/>
    <x v="54"/>
    <x v="40"/>
    <n v="26"/>
  </r>
  <r>
    <x v="16"/>
    <x v="4"/>
    <x v="63"/>
    <x v="22"/>
    <n v="26"/>
  </r>
  <r>
    <x v="16"/>
    <x v="4"/>
    <x v="79"/>
    <x v="9"/>
    <n v="26"/>
  </r>
  <r>
    <x v="16"/>
    <x v="4"/>
    <x v="82"/>
    <x v="32"/>
    <n v="26"/>
  </r>
  <r>
    <x v="16"/>
    <x v="4"/>
    <x v="85"/>
    <x v="1"/>
    <n v="26"/>
  </r>
  <r>
    <x v="16"/>
    <x v="5"/>
    <x v="90"/>
    <x v="9"/>
    <n v="26"/>
  </r>
  <r>
    <x v="16"/>
    <x v="5"/>
    <x v="104"/>
    <x v="9"/>
    <n v="26"/>
  </r>
  <r>
    <x v="16"/>
    <x v="6"/>
    <x v="436"/>
    <x v="6"/>
    <n v="26"/>
  </r>
  <r>
    <x v="16"/>
    <x v="6"/>
    <x v="115"/>
    <x v="2"/>
    <n v="26"/>
  </r>
  <r>
    <x v="16"/>
    <x v="6"/>
    <x v="118"/>
    <x v="9"/>
    <n v="26"/>
  </r>
  <r>
    <x v="16"/>
    <x v="8"/>
    <x v="143"/>
    <x v="9"/>
    <n v="26"/>
  </r>
  <r>
    <x v="16"/>
    <x v="8"/>
    <x v="149"/>
    <x v="12"/>
    <n v="26"/>
  </r>
  <r>
    <x v="16"/>
    <x v="8"/>
    <x v="156"/>
    <x v="17"/>
    <n v="26"/>
  </r>
  <r>
    <x v="16"/>
    <x v="10"/>
    <x v="191"/>
    <x v="4"/>
    <n v="26"/>
  </r>
  <r>
    <x v="16"/>
    <x v="10"/>
    <x v="191"/>
    <x v="1"/>
    <n v="26"/>
  </r>
  <r>
    <x v="16"/>
    <x v="11"/>
    <x v="228"/>
    <x v="4"/>
    <n v="26"/>
  </r>
  <r>
    <x v="16"/>
    <x v="12"/>
    <x v="238"/>
    <x v="26"/>
    <n v="26"/>
  </r>
  <r>
    <x v="16"/>
    <x v="12"/>
    <x v="244"/>
    <x v="10"/>
    <n v="26"/>
  </r>
  <r>
    <x v="16"/>
    <x v="13"/>
    <x v="286"/>
    <x v="32"/>
    <n v="26"/>
  </r>
  <r>
    <x v="16"/>
    <x v="13"/>
    <x v="287"/>
    <x v="4"/>
    <n v="26"/>
  </r>
  <r>
    <x v="16"/>
    <x v="13"/>
    <x v="287"/>
    <x v="30"/>
    <n v="26"/>
  </r>
  <r>
    <x v="16"/>
    <x v="13"/>
    <x v="288"/>
    <x v="9"/>
    <n v="26"/>
  </r>
  <r>
    <x v="16"/>
    <x v="15"/>
    <x v="328"/>
    <x v="24"/>
    <n v="26"/>
  </r>
  <r>
    <x v="16"/>
    <x v="15"/>
    <x v="329"/>
    <x v="23"/>
    <n v="26"/>
  </r>
  <r>
    <x v="16"/>
    <x v="16"/>
    <x v="347"/>
    <x v="15"/>
    <n v="26"/>
  </r>
  <r>
    <x v="16"/>
    <x v="16"/>
    <x v="352"/>
    <x v="4"/>
    <n v="26"/>
  </r>
  <r>
    <x v="16"/>
    <x v="16"/>
    <x v="363"/>
    <x v="4"/>
    <n v="26"/>
  </r>
  <r>
    <x v="16"/>
    <x v="16"/>
    <x v="365"/>
    <x v="22"/>
    <n v="26"/>
  </r>
  <r>
    <x v="16"/>
    <x v="17"/>
    <x v="393"/>
    <x v="26"/>
    <n v="26"/>
  </r>
  <r>
    <x v="16"/>
    <x v="0"/>
    <x v="2"/>
    <x v="9"/>
    <n v="25"/>
  </r>
  <r>
    <x v="16"/>
    <x v="0"/>
    <x v="12"/>
    <x v="1"/>
    <n v="25"/>
  </r>
  <r>
    <x v="16"/>
    <x v="1"/>
    <x v="18"/>
    <x v="28"/>
    <n v="25"/>
  </r>
  <r>
    <x v="16"/>
    <x v="1"/>
    <x v="18"/>
    <x v="0"/>
    <n v="25"/>
  </r>
  <r>
    <x v="16"/>
    <x v="1"/>
    <x v="23"/>
    <x v="12"/>
    <n v="25"/>
  </r>
  <r>
    <x v="16"/>
    <x v="1"/>
    <x v="24"/>
    <x v="9"/>
    <n v="25"/>
  </r>
  <r>
    <x v="16"/>
    <x v="1"/>
    <x v="31"/>
    <x v="30"/>
    <n v="25"/>
  </r>
  <r>
    <x v="16"/>
    <x v="1"/>
    <x v="37"/>
    <x v="9"/>
    <n v="25"/>
  </r>
  <r>
    <x v="16"/>
    <x v="3"/>
    <x v="41"/>
    <x v="9"/>
    <n v="25"/>
  </r>
  <r>
    <x v="16"/>
    <x v="3"/>
    <x v="59"/>
    <x v="39"/>
    <n v="25"/>
  </r>
  <r>
    <x v="16"/>
    <x v="4"/>
    <x v="71"/>
    <x v="1"/>
    <n v="25"/>
  </r>
  <r>
    <x v="16"/>
    <x v="4"/>
    <x v="76"/>
    <x v="39"/>
    <n v="25"/>
  </r>
  <r>
    <x v="16"/>
    <x v="5"/>
    <x v="91"/>
    <x v="38"/>
    <n v="25"/>
  </r>
  <r>
    <x v="16"/>
    <x v="5"/>
    <x v="92"/>
    <x v="12"/>
    <n v="25"/>
  </r>
  <r>
    <x v="16"/>
    <x v="5"/>
    <x v="95"/>
    <x v="9"/>
    <n v="25"/>
  </r>
  <r>
    <x v="16"/>
    <x v="5"/>
    <x v="101"/>
    <x v="24"/>
    <n v="25"/>
  </r>
  <r>
    <x v="16"/>
    <x v="5"/>
    <x v="102"/>
    <x v="40"/>
    <n v="25"/>
  </r>
  <r>
    <x v="16"/>
    <x v="5"/>
    <x v="103"/>
    <x v="14"/>
    <n v="25"/>
  </r>
  <r>
    <x v="16"/>
    <x v="5"/>
    <x v="104"/>
    <x v="11"/>
    <n v="25"/>
  </r>
  <r>
    <x v="16"/>
    <x v="6"/>
    <x v="112"/>
    <x v="39"/>
    <n v="25"/>
  </r>
  <r>
    <x v="16"/>
    <x v="7"/>
    <x v="124"/>
    <x v="2"/>
    <n v="25"/>
  </r>
  <r>
    <x v="16"/>
    <x v="7"/>
    <x v="125"/>
    <x v="15"/>
    <n v="25"/>
  </r>
  <r>
    <x v="16"/>
    <x v="7"/>
    <x v="139"/>
    <x v="39"/>
    <n v="25"/>
  </r>
  <r>
    <x v="16"/>
    <x v="8"/>
    <x v="142"/>
    <x v="0"/>
    <n v="25"/>
  </r>
  <r>
    <x v="16"/>
    <x v="8"/>
    <x v="143"/>
    <x v="14"/>
    <n v="25"/>
  </r>
  <r>
    <x v="16"/>
    <x v="8"/>
    <x v="149"/>
    <x v="22"/>
    <n v="25"/>
  </r>
  <r>
    <x v="16"/>
    <x v="8"/>
    <x v="155"/>
    <x v="38"/>
    <n v="25"/>
  </r>
  <r>
    <x v="16"/>
    <x v="9"/>
    <x v="157"/>
    <x v="26"/>
    <n v="25"/>
  </r>
  <r>
    <x v="16"/>
    <x v="9"/>
    <x v="163"/>
    <x v="24"/>
    <n v="25"/>
  </r>
  <r>
    <x v="16"/>
    <x v="11"/>
    <x v="200"/>
    <x v="38"/>
    <n v="25"/>
  </r>
  <r>
    <x v="16"/>
    <x v="11"/>
    <x v="206"/>
    <x v="22"/>
    <n v="25"/>
  </r>
  <r>
    <x v="16"/>
    <x v="11"/>
    <x v="222"/>
    <x v="9"/>
    <n v="25"/>
  </r>
  <r>
    <x v="16"/>
    <x v="11"/>
    <x v="223"/>
    <x v="22"/>
    <n v="25"/>
  </r>
  <r>
    <x v="16"/>
    <x v="11"/>
    <x v="224"/>
    <x v="4"/>
    <n v="25"/>
  </r>
  <r>
    <x v="16"/>
    <x v="11"/>
    <x v="228"/>
    <x v="30"/>
    <n v="25"/>
  </r>
  <r>
    <x v="16"/>
    <x v="11"/>
    <x v="229"/>
    <x v="22"/>
    <n v="25"/>
  </r>
  <r>
    <x v="16"/>
    <x v="12"/>
    <x v="237"/>
    <x v="30"/>
    <n v="25"/>
  </r>
  <r>
    <x v="16"/>
    <x v="12"/>
    <x v="239"/>
    <x v="9"/>
    <n v="25"/>
  </r>
  <r>
    <x v="16"/>
    <x v="12"/>
    <x v="240"/>
    <x v="12"/>
    <n v="25"/>
  </r>
  <r>
    <x v="16"/>
    <x v="12"/>
    <x v="241"/>
    <x v="40"/>
    <n v="25"/>
  </r>
  <r>
    <x v="16"/>
    <x v="12"/>
    <x v="243"/>
    <x v="15"/>
    <n v="25"/>
  </r>
  <r>
    <x v="16"/>
    <x v="13"/>
    <x v="266"/>
    <x v="4"/>
    <n v="25"/>
  </r>
  <r>
    <x v="16"/>
    <x v="13"/>
    <x v="273"/>
    <x v="22"/>
    <n v="25"/>
  </r>
  <r>
    <x v="16"/>
    <x v="13"/>
    <x v="280"/>
    <x v="12"/>
    <n v="25"/>
  </r>
  <r>
    <x v="16"/>
    <x v="13"/>
    <x v="280"/>
    <x v="2"/>
    <n v="25"/>
  </r>
  <r>
    <x v="16"/>
    <x v="13"/>
    <x v="280"/>
    <x v="5"/>
    <n v="25"/>
  </r>
  <r>
    <x v="16"/>
    <x v="13"/>
    <x v="284"/>
    <x v="4"/>
    <n v="25"/>
  </r>
  <r>
    <x v="16"/>
    <x v="13"/>
    <x v="290"/>
    <x v="9"/>
    <n v="25"/>
  </r>
  <r>
    <x v="16"/>
    <x v="14"/>
    <x v="297"/>
    <x v="4"/>
    <n v="25"/>
  </r>
  <r>
    <x v="16"/>
    <x v="14"/>
    <x v="298"/>
    <x v="9"/>
    <n v="25"/>
  </r>
  <r>
    <x v="16"/>
    <x v="14"/>
    <x v="301"/>
    <x v="22"/>
    <n v="25"/>
  </r>
  <r>
    <x v="16"/>
    <x v="15"/>
    <x v="325"/>
    <x v="23"/>
    <n v="25"/>
  </r>
  <r>
    <x v="16"/>
    <x v="15"/>
    <x v="332"/>
    <x v="1"/>
    <n v="25"/>
  </r>
  <r>
    <x v="16"/>
    <x v="16"/>
    <x v="355"/>
    <x v="4"/>
    <n v="25"/>
  </r>
  <r>
    <x v="16"/>
    <x v="16"/>
    <x v="361"/>
    <x v="9"/>
    <n v="25"/>
  </r>
  <r>
    <x v="16"/>
    <x v="16"/>
    <x v="367"/>
    <x v="5"/>
    <n v="25"/>
  </r>
  <r>
    <x v="16"/>
    <x v="17"/>
    <x v="400"/>
    <x v="5"/>
    <n v="25"/>
  </r>
  <r>
    <x v="16"/>
    <x v="18"/>
    <x v="429"/>
    <x v="12"/>
    <n v="25"/>
  </r>
  <r>
    <x v="16"/>
    <x v="18"/>
    <x v="429"/>
    <x v="2"/>
    <n v="25"/>
  </r>
  <r>
    <x v="16"/>
    <x v="18"/>
    <x v="429"/>
    <x v="5"/>
    <n v="25"/>
  </r>
  <r>
    <x v="16"/>
    <x v="18"/>
    <x v="424"/>
    <x v="9"/>
    <n v="25"/>
  </r>
  <r>
    <x v="16"/>
    <x v="0"/>
    <x v="5"/>
    <x v="12"/>
    <n v="24"/>
  </r>
  <r>
    <x v="16"/>
    <x v="0"/>
    <x v="13"/>
    <x v="30"/>
    <n v="24"/>
  </r>
  <r>
    <x v="16"/>
    <x v="0"/>
    <x v="16"/>
    <x v="17"/>
    <n v="24"/>
  </r>
  <r>
    <x v="16"/>
    <x v="2"/>
    <x v="40"/>
    <x v="5"/>
    <n v="24"/>
  </r>
  <r>
    <x v="16"/>
    <x v="3"/>
    <x v="41"/>
    <x v="38"/>
    <n v="24"/>
  </r>
  <r>
    <x v="16"/>
    <x v="4"/>
    <x v="67"/>
    <x v="26"/>
    <n v="24"/>
  </r>
  <r>
    <x v="16"/>
    <x v="4"/>
    <x v="69"/>
    <x v="1"/>
    <n v="24"/>
  </r>
  <r>
    <x v="16"/>
    <x v="4"/>
    <x v="71"/>
    <x v="14"/>
    <n v="24"/>
  </r>
  <r>
    <x v="16"/>
    <x v="4"/>
    <x v="84"/>
    <x v="40"/>
    <n v="24"/>
  </r>
  <r>
    <x v="16"/>
    <x v="5"/>
    <x v="96"/>
    <x v="4"/>
    <n v="24"/>
  </r>
  <r>
    <x v="16"/>
    <x v="5"/>
    <x v="96"/>
    <x v="9"/>
    <n v="24"/>
  </r>
  <r>
    <x v="16"/>
    <x v="5"/>
    <x v="100"/>
    <x v="14"/>
    <n v="24"/>
  </r>
  <r>
    <x v="16"/>
    <x v="6"/>
    <x v="114"/>
    <x v="9"/>
    <n v="24"/>
  </r>
  <r>
    <x v="16"/>
    <x v="6"/>
    <x v="117"/>
    <x v="12"/>
    <n v="24"/>
  </r>
  <r>
    <x v="16"/>
    <x v="6"/>
    <x v="118"/>
    <x v="1"/>
    <n v="24"/>
  </r>
  <r>
    <x v="16"/>
    <x v="7"/>
    <x v="138"/>
    <x v="5"/>
    <n v="24"/>
  </r>
  <r>
    <x v="16"/>
    <x v="7"/>
    <x v="139"/>
    <x v="9"/>
    <n v="24"/>
  </r>
  <r>
    <x v="16"/>
    <x v="9"/>
    <x v="158"/>
    <x v="37"/>
    <n v="24"/>
  </r>
  <r>
    <x v="16"/>
    <x v="9"/>
    <x v="163"/>
    <x v="9"/>
    <n v="24"/>
  </r>
  <r>
    <x v="16"/>
    <x v="9"/>
    <x v="164"/>
    <x v="4"/>
    <n v="24"/>
  </r>
  <r>
    <x v="16"/>
    <x v="10"/>
    <x v="173"/>
    <x v="14"/>
    <n v="24"/>
  </r>
  <r>
    <x v="16"/>
    <x v="10"/>
    <x v="186"/>
    <x v="23"/>
    <n v="24"/>
  </r>
  <r>
    <x v="16"/>
    <x v="11"/>
    <x v="227"/>
    <x v="4"/>
    <n v="24"/>
  </r>
  <r>
    <x v="16"/>
    <x v="12"/>
    <x v="237"/>
    <x v="22"/>
    <n v="24"/>
  </r>
  <r>
    <x v="16"/>
    <x v="12"/>
    <x v="243"/>
    <x v="11"/>
    <n v="24"/>
  </r>
  <r>
    <x v="16"/>
    <x v="12"/>
    <x v="247"/>
    <x v="1"/>
    <n v="24"/>
  </r>
  <r>
    <x v="16"/>
    <x v="12"/>
    <x v="252"/>
    <x v="12"/>
    <n v="24"/>
  </r>
  <r>
    <x v="16"/>
    <x v="12"/>
    <x v="252"/>
    <x v="2"/>
    <n v="24"/>
  </r>
  <r>
    <x v="16"/>
    <x v="12"/>
    <x v="252"/>
    <x v="5"/>
    <n v="24"/>
  </r>
  <r>
    <x v="16"/>
    <x v="12"/>
    <x v="256"/>
    <x v="28"/>
    <n v="24"/>
  </r>
  <r>
    <x v="16"/>
    <x v="12"/>
    <x v="257"/>
    <x v="10"/>
    <n v="24"/>
  </r>
  <r>
    <x v="16"/>
    <x v="13"/>
    <x v="269"/>
    <x v="10"/>
    <n v="24"/>
  </r>
  <r>
    <x v="16"/>
    <x v="13"/>
    <x v="277"/>
    <x v="4"/>
    <n v="24"/>
  </r>
  <r>
    <x v="16"/>
    <x v="13"/>
    <x v="288"/>
    <x v="4"/>
    <n v="24"/>
  </r>
  <r>
    <x v="16"/>
    <x v="14"/>
    <x v="310"/>
    <x v="14"/>
    <n v="24"/>
  </r>
  <r>
    <x v="16"/>
    <x v="14"/>
    <x v="312"/>
    <x v="9"/>
    <n v="24"/>
  </r>
  <r>
    <x v="16"/>
    <x v="15"/>
    <x v="334"/>
    <x v="5"/>
    <n v="24"/>
  </r>
  <r>
    <x v="16"/>
    <x v="16"/>
    <x v="359"/>
    <x v="4"/>
    <n v="24"/>
  </r>
  <r>
    <x v="16"/>
    <x v="16"/>
    <x v="367"/>
    <x v="12"/>
    <n v="24"/>
  </r>
  <r>
    <x v="16"/>
    <x v="16"/>
    <x v="367"/>
    <x v="2"/>
    <n v="24"/>
  </r>
  <r>
    <x v="16"/>
    <x v="17"/>
    <x v="397"/>
    <x v="12"/>
    <n v="24"/>
  </r>
  <r>
    <x v="16"/>
    <x v="17"/>
    <x v="397"/>
    <x v="2"/>
    <n v="24"/>
  </r>
  <r>
    <x v="16"/>
    <x v="17"/>
    <x v="397"/>
    <x v="5"/>
    <n v="24"/>
  </r>
  <r>
    <x v="16"/>
    <x v="17"/>
    <x v="400"/>
    <x v="12"/>
    <n v="24"/>
  </r>
  <r>
    <x v="16"/>
    <x v="17"/>
    <x v="400"/>
    <x v="2"/>
    <n v="24"/>
  </r>
  <r>
    <x v="16"/>
    <x v="17"/>
    <x v="401"/>
    <x v="15"/>
    <n v="24"/>
  </r>
  <r>
    <x v="16"/>
    <x v="17"/>
    <x v="415"/>
    <x v="28"/>
    <n v="24"/>
  </r>
  <r>
    <x v="16"/>
    <x v="18"/>
    <x v="418"/>
    <x v="0"/>
    <n v="24"/>
  </r>
  <r>
    <x v="16"/>
    <x v="18"/>
    <x v="423"/>
    <x v="9"/>
    <n v="24"/>
  </r>
  <r>
    <x v="16"/>
    <x v="0"/>
    <x v="4"/>
    <x v="39"/>
    <n v="23"/>
  </r>
  <r>
    <x v="16"/>
    <x v="0"/>
    <x v="15"/>
    <x v="24"/>
    <n v="23"/>
  </r>
  <r>
    <x v="16"/>
    <x v="1"/>
    <x v="20"/>
    <x v="12"/>
    <n v="23"/>
  </r>
  <r>
    <x v="16"/>
    <x v="1"/>
    <x v="28"/>
    <x v="39"/>
    <n v="23"/>
  </r>
  <r>
    <x v="16"/>
    <x v="2"/>
    <x v="40"/>
    <x v="2"/>
    <n v="23"/>
  </r>
  <r>
    <x v="16"/>
    <x v="3"/>
    <x v="45"/>
    <x v="13"/>
    <n v="23"/>
  </r>
  <r>
    <x v="16"/>
    <x v="4"/>
    <x v="63"/>
    <x v="14"/>
    <n v="23"/>
  </r>
  <r>
    <x v="16"/>
    <x v="4"/>
    <x v="63"/>
    <x v="1"/>
    <n v="23"/>
  </r>
  <r>
    <x v="16"/>
    <x v="4"/>
    <x v="80"/>
    <x v="39"/>
    <n v="23"/>
  </r>
  <r>
    <x v="16"/>
    <x v="5"/>
    <x v="89"/>
    <x v="24"/>
    <n v="23"/>
  </r>
  <r>
    <x v="16"/>
    <x v="5"/>
    <x v="90"/>
    <x v="1"/>
    <n v="23"/>
  </r>
  <r>
    <x v="16"/>
    <x v="5"/>
    <x v="93"/>
    <x v="12"/>
    <n v="23"/>
  </r>
  <r>
    <x v="16"/>
    <x v="5"/>
    <x v="97"/>
    <x v="1"/>
    <n v="23"/>
  </r>
  <r>
    <x v="16"/>
    <x v="5"/>
    <x v="99"/>
    <x v="9"/>
    <n v="23"/>
  </r>
  <r>
    <x v="16"/>
    <x v="5"/>
    <x v="102"/>
    <x v="1"/>
    <n v="23"/>
  </r>
  <r>
    <x v="16"/>
    <x v="5"/>
    <x v="102"/>
    <x v="9"/>
    <n v="23"/>
  </r>
  <r>
    <x v="16"/>
    <x v="6"/>
    <x v="110"/>
    <x v="12"/>
    <n v="23"/>
  </r>
  <r>
    <x v="16"/>
    <x v="6"/>
    <x v="436"/>
    <x v="33"/>
    <n v="23"/>
  </r>
  <r>
    <x v="16"/>
    <x v="6"/>
    <x v="118"/>
    <x v="23"/>
    <n v="23"/>
  </r>
  <r>
    <x v="16"/>
    <x v="6"/>
    <x v="118"/>
    <x v="4"/>
    <n v="23"/>
  </r>
  <r>
    <x v="16"/>
    <x v="7"/>
    <x v="139"/>
    <x v="38"/>
    <n v="23"/>
  </r>
  <r>
    <x v="16"/>
    <x v="8"/>
    <x v="145"/>
    <x v="12"/>
    <n v="23"/>
  </r>
  <r>
    <x v="16"/>
    <x v="8"/>
    <x v="145"/>
    <x v="2"/>
    <n v="23"/>
  </r>
  <r>
    <x v="16"/>
    <x v="8"/>
    <x v="150"/>
    <x v="9"/>
    <n v="23"/>
  </r>
  <r>
    <x v="16"/>
    <x v="9"/>
    <x v="161"/>
    <x v="9"/>
    <n v="23"/>
  </r>
  <r>
    <x v="16"/>
    <x v="9"/>
    <x v="166"/>
    <x v="4"/>
    <n v="23"/>
  </r>
  <r>
    <x v="16"/>
    <x v="9"/>
    <x v="167"/>
    <x v="4"/>
    <n v="23"/>
  </r>
  <r>
    <x v="16"/>
    <x v="10"/>
    <x v="186"/>
    <x v="4"/>
    <n v="23"/>
  </r>
  <r>
    <x v="16"/>
    <x v="10"/>
    <x v="188"/>
    <x v="24"/>
    <n v="23"/>
  </r>
  <r>
    <x v="16"/>
    <x v="10"/>
    <x v="194"/>
    <x v="40"/>
    <n v="23"/>
  </r>
  <r>
    <x v="16"/>
    <x v="11"/>
    <x v="202"/>
    <x v="1"/>
    <n v="23"/>
  </r>
  <r>
    <x v="16"/>
    <x v="11"/>
    <x v="207"/>
    <x v="40"/>
    <n v="23"/>
  </r>
  <r>
    <x v="16"/>
    <x v="11"/>
    <x v="214"/>
    <x v="40"/>
    <n v="23"/>
  </r>
  <r>
    <x v="16"/>
    <x v="11"/>
    <x v="224"/>
    <x v="1"/>
    <n v="23"/>
  </r>
  <r>
    <x v="16"/>
    <x v="11"/>
    <x v="226"/>
    <x v="5"/>
    <n v="23"/>
  </r>
  <r>
    <x v="16"/>
    <x v="12"/>
    <x v="240"/>
    <x v="9"/>
    <n v="23"/>
  </r>
  <r>
    <x v="16"/>
    <x v="12"/>
    <x v="242"/>
    <x v="22"/>
    <n v="23"/>
  </r>
  <r>
    <x v="16"/>
    <x v="13"/>
    <x v="264"/>
    <x v="9"/>
    <n v="23"/>
  </r>
  <r>
    <x v="16"/>
    <x v="13"/>
    <x v="266"/>
    <x v="0"/>
    <n v="23"/>
  </r>
  <r>
    <x v="16"/>
    <x v="13"/>
    <x v="274"/>
    <x v="17"/>
    <n v="23"/>
  </r>
  <r>
    <x v="16"/>
    <x v="13"/>
    <x v="283"/>
    <x v="39"/>
    <n v="23"/>
  </r>
  <r>
    <x v="16"/>
    <x v="13"/>
    <x v="284"/>
    <x v="40"/>
    <n v="23"/>
  </r>
  <r>
    <x v="16"/>
    <x v="13"/>
    <x v="286"/>
    <x v="1"/>
    <n v="23"/>
  </r>
  <r>
    <x v="16"/>
    <x v="13"/>
    <x v="287"/>
    <x v="1"/>
    <n v="23"/>
  </r>
  <r>
    <x v="16"/>
    <x v="14"/>
    <x v="299"/>
    <x v="23"/>
    <n v="23"/>
  </r>
  <r>
    <x v="16"/>
    <x v="14"/>
    <x v="299"/>
    <x v="4"/>
    <n v="23"/>
  </r>
  <r>
    <x v="16"/>
    <x v="14"/>
    <x v="306"/>
    <x v="9"/>
    <n v="23"/>
  </r>
  <r>
    <x v="16"/>
    <x v="15"/>
    <x v="324"/>
    <x v="9"/>
    <n v="23"/>
  </r>
  <r>
    <x v="16"/>
    <x v="15"/>
    <x v="327"/>
    <x v="9"/>
    <n v="23"/>
  </r>
  <r>
    <x v="16"/>
    <x v="15"/>
    <x v="328"/>
    <x v="16"/>
    <n v="23"/>
  </r>
  <r>
    <x v="16"/>
    <x v="15"/>
    <x v="341"/>
    <x v="4"/>
    <n v="23"/>
  </r>
  <r>
    <x v="16"/>
    <x v="15"/>
    <x v="343"/>
    <x v="4"/>
    <n v="23"/>
  </r>
  <r>
    <x v="16"/>
    <x v="16"/>
    <x v="360"/>
    <x v="4"/>
    <n v="23"/>
  </r>
  <r>
    <x v="16"/>
    <x v="16"/>
    <x v="362"/>
    <x v="4"/>
    <n v="23"/>
  </r>
  <r>
    <x v="16"/>
    <x v="16"/>
    <x v="371"/>
    <x v="17"/>
    <n v="23"/>
  </r>
  <r>
    <x v="16"/>
    <x v="16"/>
    <x v="377"/>
    <x v="12"/>
    <n v="23"/>
  </r>
  <r>
    <x v="16"/>
    <x v="16"/>
    <x v="377"/>
    <x v="2"/>
    <n v="23"/>
  </r>
  <r>
    <x v="16"/>
    <x v="16"/>
    <x v="377"/>
    <x v="5"/>
    <n v="23"/>
  </r>
  <r>
    <x v="16"/>
    <x v="1"/>
    <x v="21"/>
    <x v="21"/>
    <n v="22"/>
  </r>
  <r>
    <x v="16"/>
    <x v="1"/>
    <x v="39"/>
    <x v="22"/>
    <n v="22"/>
  </r>
  <r>
    <x v="16"/>
    <x v="1"/>
    <x v="34"/>
    <x v="26"/>
    <n v="22"/>
  </r>
  <r>
    <x v="16"/>
    <x v="1"/>
    <x v="35"/>
    <x v="1"/>
    <n v="22"/>
  </r>
  <r>
    <x v="16"/>
    <x v="1"/>
    <x v="37"/>
    <x v="22"/>
    <n v="22"/>
  </r>
  <r>
    <x v="16"/>
    <x v="2"/>
    <x v="40"/>
    <x v="12"/>
    <n v="22"/>
  </r>
  <r>
    <x v="16"/>
    <x v="2"/>
    <x v="40"/>
    <x v="22"/>
    <n v="22"/>
  </r>
  <r>
    <x v="16"/>
    <x v="3"/>
    <x v="54"/>
    <x v="9"/>
    <n v="22"/>
  </r>
  <r>
    <x v="16"/>
    <x v="3"/>
    <x v="55"/>
    <x v="9"/>
    <n v="22"/>
  </r>
  <r>
    <x v="16"/>
    <x v="3"/>
    <x v="56"/>
    <x v="9"/>
    <n v="22"/>
  </r>
  <r>
    <x v="16"/>
    <x v="3"/>
    <x v="61"/>
    <x v="40"/>
    <n v="22"/>
  </r>
  <r>
    <x v="16"/>
    <x v="4"/>
    <x v="72"/>
    <x v="14"/>
    <n v="22"/>
  </r>
  <r>
    <x v="16"/>
    <x v="4"/>
    <x v="83"/>
    <x v="4"/>
    <n v="22"/>
  </r>
  <r>
    <x v="16"/>
    <x v="4"/>
    <x v="84"/>
    <x v="4"/>
    <n v="22"/>
  </r>
  <r>
    <x v="16"/>
    <x v="5"/>
    <x v="89"/>
    <x v="12"/>
    <n v="22"/>
  </r>
  <r>
    <x v="16"/>
    <x v="5"/>
    <x v="99"/>
    <x v="1"/>
    <n v="22"/>
  </r>
  <r>
    <x v="16"/>
    <x v="5"/>
    <x v="104"/>
    <x v="1"/>
    <n v="22"/>
  </r>
  <r>
    <x v="16"/>
    <x v="5"/>
    <x v="107"/>
    <x v="14"/>
    <n v="22"/>
  </r>
  <r>
    <x v="16"/>
    <x v="5"/>
    <x v="108"/>
    <x v="22"/>
    <n v="22"/>
  </r>
  <r>
    <x v="16"/>
    <x v="5"/>
    <x v="109"/>
    <x v="1"/>
    <n v="22"/>
  </r>
  <r>
    <x v="16"/>
    <x v="6"/>
    <x v="115"/>
    <x v="0"/>
    <n v="22"/>
  </r>
  <r>
    <x v="16"/>
    <x v="6"/>
    <x v="118"/>
    <x v="24"/>
    <n v="22"/>
  </r>
  <r>
    <x v="16"/>
    <x v="6"/>
    <x v="122"/>
    <x v="0"/>
    <n v="22"/>
  </r>
  <r>
    <x v="16"/>
    <x v="7"/>
    <x v="131"/>
    <x v="38"/>
    <n v="22"/>
  </r>
  <r>
    <x v="16"/>
    <x v="7"/>
    <x v="138"/>
    <x v="12"/>
    <n v="22"/>
  </r>
  <r>
    <x v="16"/>
    <x v="7"/>
    <x v="138"/>
    <x v="2"/>
    <n v="22"/>
  </r>
  <r>
    <x v="16"/>
    <x v="8"/>
    <x v="143"/>
    <x v="15"/>
    <n v="22"/>
  </r>
  <r>
    <x v="16"/>
    <x v="8"/>
    <x v="146"/>
    <x v="0"/>
    <n v="22"/>
  </r>
  <r>
    <x v="16"/>
    <x v="9"/>
    <x v="157"/>
    <x v="28"/>
    <n v="22"/>
  </r>
  <r>
    <x v="16"/>
    <x v="9"/>
    <x v="157"/>
    <x v="38"/>
    <n v="22"/>
  </r>
  <r>
    <x v="16"/>
    <x v="9"/>
    <x v="164"/>
    <x v="23"/>
    <n v="22"/>
  </r>
  <r>
    <x v="16"/>
    <x v="9"/>
    <x v="166"/>
    <x v="0"/>
    <n v="22"/>
  </r>
  <r>
    <x v="16"/>
    <x v="9"/>
    <x v="168"/>
    <x v="4"/>
    <n v="22"/>
  </r>
  <r>
    <x v="16"/>
    <x v="10"/>
    <x v="174"/>
    <x v="23"/>
    <n v="22"/>
  </r>
  <r>
    <x v="16"/>
    <x v="10"/>
    <x v="177"/>
    <x v="4"/>
    <n v="22"/>
  </r>
  <r>
    <x v="16"/>
    <x v="10"/>
    <x v="184"/>
    <x v="4"/>
    <n v="22"/>
  </r>
  <r>
    <x v="16"/>
    <x v="11"/>
    <x v="201"/>
    <x v="1"/>
    <n v="22"/>
  </r>
  <r>
    <x v="16"/>
    <x v="11"/>
    <x v="208"/>
    <x v="4"/>
    <n v="22"/>
  </r>
  <r>
    <x v="16"/>
    <x v="11"/>
    <x v="217"/>
    <x v="9"/>
    <n v="22"/>
  </r>
  <r>
    <x v="16"/>
    <x v="11"/>
    <x v="220"/>
    <x v="12"/>
    <n v="22"/>
  </r>
  <r>
    <x v="16"/>
    <x v="11"/>
    <x v="220"/>
    <x v="2"/>
    <n v="22"/>
  </r>
  <r>
    <x v="16"/>
    <x v="11"/>
    <x v="220"/>
    <x v="5"/>
    <n v="22"/>
  </r>
  <r>
    <x v="16"/>
    <x v="11"/>
    <x v="229"/>
    <x v="9"/>
    <n v="22"/>
  </r>
  <r>
    <x v="16"/>
    <x v="12"/>
    <x v="237"/>
    <x v="4"/>
    <n v="22"/>
  </r>
  <r>
    <x v="16"/>
    <x v="12"/>
    <x v="242"/>
    <x v="39"/>
    <n v="22"/>
  </r>
  <r>
    <x v="16"/>
    <x v="12"/>
    <x v="243"/>
    <x v="0"/>
    <n v="22"/>
  </r>
  <r>
    <x v="16"/>
    <x v="12"/>
    <x v="247"/>
    <x v="30"/>
    <n v="22"/>
  </r>
  <r>
    <x v="16"/>
    <x v="13"/>
    <x v="260"/>
    <x v="28"/>
    <n v="22"/>
  </r>
  <r>
    <x v="16"/>
    <x v="13"/>
    <x v="271"/>
    <x v="2"/>
    <n v="22"/>
  </r>
  <r>
    <x v="16"/>
    <x v="13"/>
    <x v="271"/>
    <x v="5"/>
    <n v="22"/>
  </r>
  <r>
    <x v="16"/>
    <x v="13"/>
    <x v="278"/>
    <x v="23"/>
    <n v="22"/>
  </r>
  <r>
    <x v="16"/>
    <x v="13"/>
    <x v="280"/>
    <x v="0"/>
    <n v="22"/>
  </r>
  <r>
    <x v="16"/>
    <x v="13"/>
    <x v="282"/>
    <x v="22"/>
    <n v="22"/>
  </r>
  <r>
    <x v="16"/>
    <x v="13"/>
    <x v="283"/>
    <x v="1"/>
    <n v="22"/>
  </r>
  <r>
    <x v="16"/>
    <x v="14"/>
    <x v="297"/>
    <x v="9"/>
    <n v="22"/>
  </r>
  <r>
    <x v="16"/>
    <x v="14"/>
    <x v="309"/>
    <x v="1"/>
    <n v="22"/>
  </r>
  <r>
    <x v="16"/>
    <x v="14"/>
    <x v="318"/>
    <x v="0"/>
    <n v="22"/>
  </r>
  <r>
    <x v="16"/>
    <x v="15"/>
    <x v="330"/>
    <x v="39"/>
    <n v="22"/>
  </r>
  <r>
    <x v="16"/>
    <x v="15"/>
    <x v="340"/>
    <x v="9"/>
    <n v="22"/>
  </r>
  <r>
    <x v="16"/>
    <x v="16"/>
    <x v="348"/>
    <x v="5"/>
    <n v="22"/>
  </r>
  <r>
    <x v="16"/>
    <x v="16"/>
    <x v="352"/>
    <x v="9"/>
    <n v="22"/>
  </r>
  <r>
    <x v="16"/>
    <x v="16"/>
    <x v="356"/>
    <x v="9"/>
    <n v="22"/>
  </r>
  <r>
    <x v="16"/>
    <x v="16"/>
    <x v="360"/>
    <x v="9"/>
    <n v="22"/>
  </r>
  <r>
    <x v="16"/>
    <x v="16"/>
    <x v="383"/>
    <x v="22"/>
    <n v="22"/>
  </r>
  <r>
    <x v="16"/>
    <x v="17"/>
    <x v="393"/>
    <x v="0"/>
    <n v="22"/>
  </r>
  <r>
    <x v="16"/>
    <x v="17"/>
    <x v="401"/>
    <x v="4"/>
    <n v="22"/>
  </r>
  <r>
    <x v="16"/>
    <x v="17"/>
    <x v="401"/>
    <x v="9"/>
    <n v="22"/>
  </r>
  <r>
    <x v="16"/>
    <x v="17"/>
    <x v="402"/>
    <x v="2"/>
    <n v="22"/>
  </r>
  <r>
    <x v="16"/>
    <x v="17"/>
    <x v="402"/>
    <x v="5"/>
    <n v="22"/>
  </r>
  <r>
    <x v="16"/>
    <x v="17"/>
    <x v="407"/>
    <x v="2"/>
    <n v="22"/>
  </r>
  <r>
    <x v="16"/>
    <x v="17"/>
    <x v="407"/>
    <x v="5"/>
    <n v="22"/>
  </r>
  <r>
    <x v="16"/>
    <x v="18"/>
    <x v="424"/>
    <x v="4"/>
    <n v="22"/>
  </r>
  <r>
    <x v="16"/>
    <x v="18"/>
    <x v="433"/>
    <x v="0"/>
    <n v="22"/>
  </r>
  <r>
    <x v="16"/>
    <x v="1"/>
    <x v="29"/>
    <x v="5"/>
    <n v="21"/>
  </r>
  <r>
    <x v="16"/>
    <x v="3"/>
    <x v="41"/>
    <x v="1"/>
    <n v="21"/>
  </r>
  <r>
    <x v="16"/>
    <x v="3"/>
    <x v="53"/>
    <x v="28"/>
    <n v="21"/>
  </r>
  <r>
    <x v="16"/>
    <x v="3"/>
    <x v="54"/>
    <x v="30"/>
    <n v="21"/>
  </r>
  <r>
    <x v="16"/>
    <x v="4"/>
    <x v="67"/>
    <x v="14"/>
    <n v="21"/>
  </r>
  <r>
    <x v="16"/>
    <x v="4"/>
    <x v="70"/>
    <x v="14"/>
    <n v="21"/>
  </r>
  <r>
    <x v="16"/>
    <x v="4"/>
    <x v="75"/>
    <x v="40"/>
    <n v="21"/>
  </r>
  <r>
    <x v="16"/>
    <x v="4"/>
    <x v="82"/>
    <x v="30"/>
    <n v="21"/>
  </r>
  <r>
    <x v="16"/>
    <x v="5"/>
    <x v="101"/>
    <x v="33"/>
    <n v="21"/>
  </r>
  <r>
    <x v="16"/>
    <x v="5"/>
    <x v="102"/>
    <x v="11"/>
    <n v="21"/>
  </r>
  <r>
    <x v="16"/>
    <x v="6"/>
    <x v="118"/>
    <x v="6"/>
    <n v="21"/>
  </r>
  <r>
    <x v="16"/>
    <x v="7"/>
    <x v="124"/>
    <x v="12"/>
    <n v="21"/>
  </r>
  <r>
    <x v="16"/>
    <x v="7"/>
    <x v="127"/>
    <x v="14"/>
    <n v="21"/>
  </r>
  <r>
    <x v="16"/>
    <x v="7"/>
    <x v="134"/>
    <x v="1"/>
    <n v="21"/>
  </r>
  <r>
    <x v="16"/>
    <x v="8"/>
    <x v="152"/>
    <x v="5"/>
    <n v="21"/>
  </r>
  <r>
    <x v="16"/>
    <x v="8"/>
    <x v="154"/>
    <x v="9"/>
    <n v="21"/>
  </r>
  <r>
    <x v="16"/>
    <x v="9"/>
    <x v="164"/>
    <x v="26"/>
    <n v="21"/>
  </r>
  <r>
    <x v="16"/>
    <x v="10"/>
    <x v="181"/>
    <x v="16"/>
    <n v="21"/>
  </r>
  <r>
    <x v="16"/>
    <x v="10"/>
    <x v="183"/>
    <x v="15"/>
    <n v="21"/>
  </r>
  <r>
    <x v="16"/>
    <x v="10"/>
    <x v="187"/>
    <x v="1"/>
    <n v="21"/>
  </r>
  <r>
    <x v="16"/>
    <x v="10"/>
    <x v="196"/>
    <x v="6"/>
    <n v="21"/>
  </r>
  <r>
    <x v="16"/>
    <x v="11"/>
    <x v="208"/>
    <x v="22"/>
    <n v="21"/>
  </r>
  <r>
    <x v="16"/>
    <x v="11"/>
    <x v="214"/>
    <x v="1"/>
    <n v="21"/>
  </r>
  <r>
    <x v="16"/>
    <x v="11"/>
    <x v="226"/>
    <x v="12"/>
    <n v="21"/>
  </r>
  <r>
    <x v="16"/>
    <x v="11"/>
    <x v="226"/>
    <x v="9"/>
    <n v="21"/>
  </r>
  <r>
    <x v="16"/>
    <x v="11"/>
    <x v="226"/>
    <x v="2"/>
    <n v="21"/>
  </r>
  <r>
    <x v="16"/>
    <x v="12"/>
    <x v="236"/>
    <x v="9"/>
    <n v="21"/>
  </r>
  <r>
    <x v="16"/>
    <x v="13"/>
    <x v="262"/>
    <x v="9"/>
    <n v="21"/>
  </r>
  <r>
    <x v="16"/>
    <x v="13"/>
    <x v="271"/>
    <x v="12"/>
    <n v="21"/>
  </r>
  <r>
    <x v="16"/>
    <x v="13"/>
    <x v="273"/>
    <x v="12"/>
    <n v="21"/>
  </r>
  <r>
    <x v="16"/>
    <x v="13"/>
    <x v="273"/>
    <x v="2"/>
    <n v="21"/>
  </r>
  <r>
    <x v="16"/>
    <x v="13"/>
    <x v="273"/>
    <x v="5"/>
    <n v="21"/>
  </r>
  <r>
    <x v="16"/>
    <x v="13"/>
    <x v="276"/>
    <x v="4"/>
    <n v="21"/>
  </r>
  <r>
    <x v="16"/>
    <x v="14"/>
    <x v="314"/>
    <x v="4"/>
    <n v="21"/>
  </r>
  <r>
    <x v="16"/>
    <x v="14"/>
    <x v="315"/>
    <x v="33"/>
    <n v="21"/>
  </r>
  <r>
    <x v="16"/>
    <x v="14"/>
    <x v="319"/>
    <x v="9"/>
    <n v="21"/>
  </r>
  <r>
    <x v="16"/>
    <x v="15"/>
    <x v="323"/>
    <x v="4"/>
    <n v="21"/>
  </r>
  <r>
    <x v="16"/>
    <x v="15"/>
    <x v="325"/>
    <x v="16"/>
    <n v="21"/>
  </r>
  <r>
    <x v="16"/>
    <x v="15"/>
    <x v="326"/>
    <x v="24"/>
    <n v="21"/>
  </r>
  <r>
    <x v="16"/>
    <x v="15"/>
    <x v="328"/>
    <x v="15"/>
    <n v="21"/>
  </r>
  <r>
    <x v="16"/>
    <x v="15"/>
    <x v="334"/>
    <x v="12"/>
    <n v="21"/>
  </r>
  <r>
    <x v="16"/>
    <x v="15"/>
    <x v="334"/>
    <x v="2"/>
    <n v="21"/>
  </r>
  <r>
    <x v="16"/>
    <x v="15"/>
    <x v="336"/>
    <x v="14"/>
    <n v="21"/>
  </r>
  <r>
    <x v="16"/>
    <x v="15"/>
    <x v="336"/>
    <x v="22"/>
    <n v="21"/>
  </r>
  <r>
    <x v="16"/>
    <x v="15"/>
    <x v="341"/>
    <x v="0"/>
    <n v="21"/>
  </r>
  <r>
    <x v="16"/>
    <x v="16"/>
    <x v="347"/>
    <x v="4"/>
    <n v="21"/>
  </r>
  <r>
    <x v="16"/>
    <x v="16"/>
    <x v="348"/>
    <x v="2"/>
    <n v="21"/>
  </r>
  <r>
    <x v="16"/>
    <x v="16"/>
    <x v="354"/>
    <x v="9"/>
    <n v="21"/>
  </r>
  <r>
    <x v="16"/>
    <x v="16"/>
    <x v="354"/>
    <x v="37"/>
    <n v="21"/>
  </r>
  <r>
    <x v="16"/>
    <x v="16"/>
    <x v="372"/>
    <x v="40"/>
    <n v="21"/>
  </r>
  <r>
    <x v="16"/>
    <x v="16"/>
    <x v="376"/>
    <x v="12"/>
    <n v="21"/>
  </r>
  <r>
    <x v="16"/>
    <x v="16"/>
    <x v="376"/>
    <x v="2"/>
    <n v="21"/>
  </r>
  <r>
    <x v="16"/>
    <x v="16"/>
    <x v="376"/>
    <x v="5"/>
    <n v="21"/>
  </r>
  <r>
    <x v="16"/>
    <x v="16"/>
    <x v="383"/>
    <x v="12"/>
    <n v="21"/>
  </r>
  <r>
    <x v="16"/>
    <x v="16"/>
    <x v="383"/>
    <x v="2"/>
    <n v="21"/>
  </r>
  <r>
    <x v="16"/>
    <x v="16"/>
    <x v="383"/>
    <x v="5"/>
    <n v="21"/>
  </r>
  <r>
    <x v="16"/>
    <x v="17"/>
    <x v="402"/>
    <x v="12"/>
    <n v="21"/>
  </r>
  <r>
    <x v="16"/>
    <x v="17"/>
    <x v="407"/>
    <x v="12"/>
    <n v="21"/>
  </r>
  <r>
    <x v="16"/>
    <x v="0"/>
    <x v="3"/>
    <x v="28"/>
    <n v="20"/>
  </r>
  <r>
    <x v="16"/>
    <x v="0"/>
    <x v="12"/>
    <x v="4"/>
    <n v="20"/>
  </r>
  <r>
    <x v="16"/>
    <x v="1"/>
    <x v="29"/>
    <x v="2"/>
    <n v="20"/>
  </r>
  <r>
    <x v="16"/>
    <x v="1"/>
    <x v="30"/>
    <x v="12"/>
    <n v="20"/>
  </r>
  <r>
    <x v="16"/>
    <x v="1"/>
    <x v="36"/>
    <x v="4"/>
    <n v="20"/>
  </r>
  <r>
    <x v="16"/>
    <x v="1"/>
    <x v="36"/>
    <x v="9"/>
    <n v="20"/>
  </r>
  <r>
    <x v="16"/>
    <x v="1"/>
    <x v="36"/>
    <x v="40"/>
    <n v="20"/>
  </r>
  <r>
    <x v="16"/>
    <x v="3"/>
    <x v="53"/>
    <x v="4"/>
    <n v="20"/>
  </r>
  <r>
    <x v="16"/>
    <x v="3"/>
    <x v="55"/>
    <x v="14"/>
    <n v="20"/>
  </r>
  <r>
    <x v="16"/>
    <x v="3"/>
    <x v="56"/>
    <x v="40"/>
    <n v="20"/>
  </r>
  <r>
    <x v="16"/>
    <x v="3"/>
    <x v="60"/>
    <x v="14"/>
    <n v="20"/>
  </r>
  <r>
    <x v="16"/>
    <x v="4"/>
    <x v="83"/>
    <x v="1"/>
    <n v="20"/>
  </r>
  <r>
    <x v="16"/>
    <x v="5"/>
    <x v="89"/>
    <x v="14"/>
    <n v="20"/>
  </r>
  <r>
    <x v="16"/>
    <x v="5"/>
    <x v="91"/>
    <x v="33"/>
    <n v="20"/>
  </r>
  <r>
    <x v="16"/>
    <x v="5"/>
    <x v="99"/>
    <x v="33"/>
    <n v="20"/>
  </r>
  <r>
    <x v="16"/>
    <x v="5"/>
    <x v="104"/>
    <x v="28"/>
    <n v="20"/>
  </r>
  <r>
    <x v="16"/>
    <x v="5"/>
    <x v="105"/>
    <x v="12"/>
    <n v="20"/>
  </r>
  <r>
    <x v="16"/>
    <x v="6"/>
    <x v="115"/>
    <x v="11"/>
    <n v="20"/>
  </r>
  <r>
    <x v="16"/>
    <x v="6"/>
    <x v="118"/>
    <x v="33"/>
    <n v="20"/>
  </r>
  <r>
    <x v="16"/>
    <x v="7"/>
    <x v="129"/>
    <x v="5"/>
    <n v="20"/>
  </r>
  <r>
    <x v="16"/>
    <x v="7"/>
    <x v="137"/>
    <x v="24"/>
    <n v="20"/>
  </r>
  <r>
    <x v="16"/>
    <x v="8"/>
    <x v="144"/>
    <x v="4"/>
    <n v="20"/>
  </r>
  <r>
    <x v="16"/>
    <x v="8"/>
    <x v="146"/>
    <x v="38"/>
    <n v="20"/>
  </r>
  <r>
    <x v="16"/>
    <x v="8"/>
    <x v="149"/>
    <x v="38"/>
    <n v="20"/>
  </r>
  <r>
    <x v="16"/>
    <x v="8"/>
    <x v="152"/>
    <x v="2"/>
    <n v="20"/>
  </r>
  <r>
    <x v="16"/>
    <x v="9"/>
    <x v="158"/>
    <x v="30"/>
    <n v="20"/>
  </r>
  <r>
    <x v="16"/>
    <x v="9"/>
    <x v="166"/>
    <x v="38"/>
    <n v="20"/>
  </r>
  <r>
    <x v="16"/>
    <x v="9"/>
    <x v="170"/>
    <x v="28"/>
    <n v="20"/>
  </r>
  <r>
    <x v="16"/>
    <x v="11"/>
    <x v="204"/>
    <x v="30"/>
    <n v="20"/>
  </r>
  <r>
    <x v="16"/>
    <x v="11"/>
    <x v="211"/>
    <x v="2"/>
    <n v="20"/>
  </r>
  <r>
    <x v="16"/>
    <x v="11"/>
    <x v="211"/>
    <x v="5"/>
    <n v="20"/>
  </r>
  <r>
    <x v="16"/>
    <x v="11"/>
    <x v="225"/>
    <x v="0"/>
    <n v="20"/>
  </r>
  <r>
    <x v="16"/>
    <x v="12"/>
    <x v="237"/>
    <x v="0"/>
    <n v="20"/>
  </r>
  <r>
    <x v="16"/>
    <x v="12"/>
    <x v="241"/>
    <x v="1"/>
    <n v="20"/>
  </r>
  <r>
    <x v="16"/>
    <x v="12"/>
    <x v="252"/>
    <x v="0"/>
    <n v="20"/>
  </r>
  <r>
    <x v="16"/>
    <x v="12"/>
    <x v="256"/>
    <x v="11"/>
    <n v="20"/>
  </r>
  <r>
    <x v="16"/>
    <x v="13"/>
    <x v="259"/>
    <x v="30"/>
    <n v="20"/>
  </r>
  <r>
    <x v="16"/>
    <x v="13"/>
    <x v="265"/>
    <x v="12"/>
    <n v="20"/>
  </r>
  <r>
    <x v="16"/>
    <x v="13"/>
    <x v="265"/>
    <x v="2"/>
    <n v="20"/>
  </r>
  <r>
    <x v="16"/>
    <x v="13"/>
    <x v="265"/>
    <x v="5"/>
    <n v="20"/>
  </r>
  <r>
    <x v="16"/>
    <x v="13"/>
    <x v="280"/>
    <x v="30"/>
    <n v="20"/>
  </r>
  <r>
    <x v="16"/>
    <x v="13"/>
    <x v="283"/>
    <x v="14"/>
    <n v="20"/>
  </r>
  <r>
    <x v="16"/>
    <x v="13"/>
    <x v="284"/>
    <x v="39"/>
    <n v="20"/>
  </r>
  <r>
    <x v="16"/>
    <x v="13"/>
    <x v="288"/>
    <x v="14"/>
    <n v="20"/>
  </r>
  <r>
    <x v="16"/>
    <x v="14"/>
    <x v="305"/>
    <x v="1"/>
    <n v="20"/>
  </r>
  <r>
    <x v="16"/>
    <x v="15"/>
    <x v="326"/>
    <x v="40"/>
    <n v="20"/>
  </r>
  <r>
    <x v="16"/>
    <x v="15"/>
    <x v="327"/>
    <x v="1"/>
    <n v="20"/>
  </r>
  <r>
    <x v="16"/>
    <x v="15"/>
    <x v="342"/>
    <x v="28"/>
    <n v="20"/>
  </r>
  <r>
    <x v="16"/>
    <x v="16"/>
    <x v="349"/>
    <x v="22"/>
    <n v="20"/>
  </r>
  <r>
    <x v="16"/>
    <x v="16"/>
    <x v="365"/>
    <x v="28"/>
    <n v="20"/>
  </r>
  <r>
    <x v="16"/>
    <x v="16"/>
    <x v="370"/>
    <x v="23"/>
    <n v="20"/>
  </r>
  <r>
    <x v="16"/>
    <x v="16"/>
    <x v="373"/>
    <x v="12"/>
    <n v="20"/>
  </r>
  <r>
    <x v="16"/>
    <x v="16"/>
    <x v="373"/>
    <x v="2"/>
    <n v="20"/>
  </r>
  <r>
    <x v="16"/>
    <x v="16"/>
    <x v="373"/>
    <x v="5"/>
    <n v="20"/>
  </r>
  <r>
    <x v="16"/>
    <x v="16"/>
    <x v="378"/>
    <x v="5"/>
    <n v="20"/>
  </r>
  <r>
    <x v="16"/>
    <x v="17"/>
    <x v="397"/>
    <x v="22"/>
    <n v="20"/>
  </r>
  <r>
    <x v="16"/>
    <x v="17"/>
    <x v="413"/>
    <x v="22"/>
    <n v="20"/>
  </r>
  <r>
    <x v="16"/>
    <x v="17"/>
    <x v="413"/>
    <x v="5"/>
    <n v="20"/>
  </r>
  <r>
    <x v="16"/>
    <x v="18"/>
    <x v="421"/>
    <x v="27"/>
    <n v="20"/>
  </r>
  <r>
    <x v="16"/>
    <x v="0"/>
    <x v="2"/>
    <x v="1"/>
    <n v="19"/>
  </r>
  <r>
    <x v="16"/>
    <x v="1"/>
    <x v="29"/>
    <x v="22"/>
    <n v="19"/>
  </r>
  <r>
    <x v="16"/>
    <x v="2"/>
    <x v="40"/>
    <x v="39"/>
    <n v="19"/>
  </r>
  <r>
    <x v="16"/>
    <x v="3"/>
    <x v="50"/>
    <x v="1"/>
    <n v="19"/>
  </r>
  <r>
    <x v="16"/>
    <x v="3"/>
    <x v="56"/>
    <x v="4"/>
    <n v="19"/>
  </r>
  <r>
    <x v="16"/>
    <x v="3"/>
    <x v="57"/>
    <x v="4"/>
    <n v="19"/>
  </r>
  <r>
    <x v="16"/>
    <x v="3"/>
    <x v="62"/>
    <x v="40"/>
    <n v="19"/>
  </r>
  <r>
    <x v="16"/>
    <x v="4"/>
    <x v="80"/>
    <x v="4"/>
    <n v="19"/>
  </r>
  <r>
    <x v="16"/>
    <x v="4"/>
    <x v="87"/>
    <x v="1"/>
    <n v="19"/>
  </r>
  <r>
    <x v="16"/>
    <x v="5"/>
    <x v="91"/>
    <x v="16"/>
    <n v="19"/>
  </r>
  <r>
    <x v="16"/>
    <x v="5"/>
    <x v="100"/>
    <x v="39"/>
    <n v="19"/>
  </r>
  <r>
    <x v="16"/>
    <x v="5"/>
    <x v="109"/>
    <x v="4"/>
    <n v="19"/>
  </r>
  <r>
    <x v="16"/>
    <x v="5"/>
    <x v="109"/>
    <x v="40"/>
    <n v="19"/>
  </r>
  <r>
    <x v="16"/>
    <x v="6"/>
    <x v="110"/>
    <x v="39"/>
    <n v="19"/>
  </r>
  <r>
    <x v="16"/>
    <x v="7"/>
    <x v="129"/>
    <x v="2"/>
    <n v="19"/>
  </r>
  <r>
    <x v="16"/>
    <x v="7"/>
    <x v="137"/>
    <x v="9"/>
    <n v="19"/>
  </r>
  <r>
    <x v="16"/>
    <x v="8"/>
    <x v="143"/>
    <x v="13"/>
    <n v="19"/>
  </r>
  <r>
    <x v="16"/>
    <x v="8"/>
    <x v="146"/>
    <x v="5"/>
    <n v="19"/>
  </r>
  <r>
    <x v="16"/>
    <x v="8"/>
    <x v="147"/>
    <x v="22"/>
    <n v="19"/>
  </r>
  <r>
    <x v="16"/>
    <x v="9"/>
    <x v="159"/>
    <x v="14"/>
    <n v="19"/>
  </r>
  <r>
    <x v="16"/>
    <x v="9"/>
    <x v="161"/>
    <x v="40"/>
    <n v="19"/>
  </r>
  <r>
    <x v="16"/>
    <x v="9"/>
    <x v="167"/>
    <x v="24"/>
    <n v="19"/>
  </r>
  <r>
    <x v="16"/>
    <x v="9"/>
    <x v="169"/>
    <x v="4"/>
    <n v="19"/>
  </r>
  <r>
    <x v="16"/>
    <x v="10"/>
    <x v="175"/>
    <x v="9"/>
    <n v="19"/>
  </r>
  <r>
    <x v="16"/>
    <x v="10"/>
    <x v="176"/>
    <x v="1"/>
    <n v="19"/>
  </r>
  <r>
    <x v="16"/>
    <x v="10"/>
    <x v="186"/>
    <x v="38"/>
    <n v="19"/>
  </r>
  <r>
    <x v="16"/>
    <x v="11"/>
    <x v="202"/>
    <x v="16"/>
    <n v="19"/>
  </r>
  <r>
    <x v="16"/>
    <x v="11"/>
    <x v="210"/>
    <x v="0"/>
    <n v="19"/>
  </r>
  <r>
    <x v="16"/>
    <x v="11"/>
    <x v="212"/>
    <x v="22"/>
    <n v="19"/>
  </r>
  <r>
    <x v="16"/>
    <x v="11"/>
    <x v="220"/>
    <x v="9"/>
    <n v="19"/>
  </r>
  <r>
    <x v="16"/>
    <x v="11"/>
    <x v="226"/>
    <x v="30"/>
    <n v="19"/>
  </r>
  <r>
    <x v="16"/>
    <x v="12"/>
    <x v="238"/>
    <x v="11"/>
    <n v="19"/>
  </r>
  <r>
    <x v="16"/>
    <x v="13"/>
    <x v="271"/>
    <x v="22"/>
    <n v="19"/>
  </r>
  <r>
    <x v="16"/>
    <x v="13"/>
    <x v="277"/>
    <x v="28"/>
    <n v="19"/>
  </r>
  <r>
    <x v="16"/>
    <x v="13"/>
    <x v="277"/>
    <x v="39"/>
    <n v="19"/>
  </r>
  <r>
    <x v="16"/>
    <x v="13"/>
    <x v="282"/>
    <x v="2"/>
    <n v="19"/>
  </r>
  <r>
    <x v="16"/>
    <x v="13"/>
    <x v="282"/>
    <x v="5"/>
    <n v="19"/>
  </r>
  <r>
    <x v="16"/>
    <x v="13"/>
    <x v="288"/>
    <x v="1"/>
    <n v="19"/>
  </r>
  <r>
    <x v="16"/>
    <x v="14"/>
    <x v="310"/>
    <x v="32"/>
    <n v="19"/>
  </r>
  <r>
    <x v="16"/>
    <x v="15"/>
    <x v="331"/>
    <x v="9"/>
    <n v="19"/>
  </r>
  <r>
    <x v="16"/>
    <x v="15"/>
    <x v="333"/>
    <x v="4"/>
    <n v="19"/>
  </r>
  <r>
    <x v="16"/>
    <x v="15"/>
    <x v="338"/>
    <x v="23"/>
    <n v="19"/>
  </r>
  <r>
    <x v="16"/>
    <x v="15"/>
    <x v="341"/>
    <x v="9"/>
    <n v="19"/>
  </r>
  <r>
    <x v="16"/>
    <x v="16"/>
    <x v="350"/>
    <x v="9"/>
    <n v="19"/>
  </r>
  <r>
    <x v="16"/>
    <x v="16"/>
    <x v="360"/>
    <x v="1"/>
    <n v="19"/>
  </r>
  <r>
    <x v="16"/>
    <x v="16"/>
    <x v="363"/>
    <x v="23"/>
    <n v="19"/>
  </r>
  <r>
    <x v="16"/>
    <x v="16"/>
    <x v="368"/>
    <x v="28"/>
    <n v="19"/>
  </r>
  <r>
    <x v="16"/>
    <x v="16"/>
    <x v="370"/>
    <x v="9"/>
    <n v="19"/>
  </r>
  <r>
    <x v="16"/>
    <x v="16"/>
    <x v="376"/>
    <x v="22"/>
    <n v="19"/>
  </r>
  <r>
    <x v="16"/>
    <x v="16"/>
    <x v="378"/>
    <x v="12"/>
    <n v="19"/>
  </r>
  <r>
    <x v="16"/>
    <x v="16"/>
    <x v="378"/>
    <x v="2"/>
    <n v="19"/>
  </r>
  <r>
    <x v="16"/>
    <x v="16"/>
    <x v="384"/>
    <x v="28"/>
    <n v="19"/>
  </r>
  <r>
    <x v="16"/>
    <x v="17"/>
    <x v="413"/>
    <x v="12"/>
    <n v="19"/>
  </r>
  <r>
    <x v="16"/>
    <x v="17"/>
    <x v="413"/>
    <x v="2"/>
    <n v="19"/>
  </r>
  <r>
    <x v="16"/>
    <x v="17"/>
    <x v="407"/>
    <x v="28"/>
    <n v="19"/>
  </r>
  <r>
    <x v="16"/>
    <x v="0"/>
    <x v="4"/>
    <x v="2"/>
    <n v="18"/>
  </r>
  <r>
    <x v="16"/>
    <x v="0"/>
    <x v="4"/>
    <x v="5"/>
    <n v="18"/>
  </r>
  <r>
    <x v="16"/>
    <x v="0"/>
    <x v="6"/>
    <x v="39"/>
    <n v="18"/>
  </r>
  <r>
    <x v="16"/>
    <x v="0"/>
    <x v="9"/>
    <x v="17"/>
    <n v="18"/>
  </r>
  <r>
    <x v="16"/>
    <x v="0"/>
    <x v="10"/>
    <x v="9"/>
    <n v="18"/>
  </r>
  <r>
    <x v="16"/>
    <x v="0"/>
    <x v="10"/>
    <x v="40"/>
    <n v="18"/>
  </r>
  <r>
    <x v="16"/>
    <x v="1"/>
    <x v="24"/>
    <x v="33"/>
    <n v="18"/>
  </r>
  <r>
    <x v="16"/>
    <x v="1"/>
    <x v="27"/>
    <x v="2"/>
    <n v="18"/>
  </r>
  <r>
    <x v="16"/>
    <x v="1"/>
    <x v="27"/>
    <x v="5"/>
    <n v="18"/>
  </r>
  <r>
    <x v="16"/>
    <x v="3"/>
    <x v="42"/>
    <x v="40"/>
    <n v="18"/>
  </r>
  <r>
    <x v="16"/>
    <x v="3"/>
    <x v="44"/>
    <x v="4"/>
    <n v="18"/>
  </r>
  <r>
    <x v="16"/>
    <x v="3"/>
    <x v="54"/>
    <x v="14"/>
    <n v="18"/>
  </r>
  <r>
    <x v="16"/>
    <x v="3"/>
    <x v="59"/>
    <x v="15"/>
    <n v="18"/>
  </r>
  <r>
    <x v="16"/>
    <x v="4"/>
    <x v="78"/>
    <x v="9"/>
    <n v="18"/>
  </r>
  <r>
    <x v="16"/>
    <x v="4"/>
    <x v="81"/>
    <x v="23"/>
    <n v="18"/>
  </r>
  <r>
    <x v="16"/>
    <x v="4"/>
    <x v="82"/>
    <x v="14"/>
    <n v="18"/>
  </r>
  <r>
    <x v="16"/>
    <x v="4"/>
    <x v="86"/>
    <x v="1"/>
    <n v="18"/>
  </r>
  <r>
    <x v="16"/>
    <x v="6"/>
    <x v="114"/>
    <x v="10"/>
    <n v="18"/>
  </r>
  <r>
    <x v="16"/>
    <x v="7"/>
    <x v="127"/>
    <x v="12"/>
    <n v="18"/>
  </r>
  <r>
    <x v="16"/>
    <x v="7"/>
    <x v="134"/>
    <x v="28"/>
    <n v="18"/>
  </r>
  <r>
    <x v="16"/>
    <x v="7"/>
    <x v="138"/>
    <x v="39"/>
    <n v="18"/>
  </r>
  <r>
    <x v="16"/>
    <x v="8"/>
    <x v="143"/>
    <x v="10"/>
    <n v="18"/>
  </r>
  <r>
    <x v="16"/>
    <x v="8"/>
    <x v="152"/>
    <x v="12"/>
    <n v="18"/>
  </r>
  <r>
    <x v="16"/>
    <x v="8"/>
    <x v="154"/>
    <x v="22"/>
    <n v="18"/>
  </r>
  <r>
    <x v="16"/>
    <x v="9"/>
    <x v="167"/>
    <x v="1"/>
    <n v="18"/>
  </r>
  <r>
    <x v="16"/>
    <x v="9"/>
    <x v="169"/>
    <x v="1"/>
    <n v="18"/>
  </r>
  <r>
    <x v="16"/>
    <x v="9"/>
    <x v="170"/>
    <x v="4"/>
    <n v="18"/>
  </r>
  <r>
    <x v="16"/>
    <x v="9"/>
    <x v="171"/>
    <x v="28"/>
    <n v="18"/>
  </r>
  <r>
    <x v="16"/>
    <x v="10"/>
    <x v="172"/>
    <x v="37"/>
    <n v="18"/>
  </r>
  <r>
    <x v="16"/>
    <x v="10"/>
    <x v="180"/>
    <x v="40"/>
    <n v="18"/>
  </r>
  <r>
    <x v="16"/>
    <x v="10"/>
    <x v="184"/>
    <x v="14"/>
    <n v="18"/>
  </r>
  <r>
    <x v="16"/>
    <x v="10"/>
    <x v="184"/>
    <x v="15"/>
    <n v="18"/>
  </r>
  <r>
    <x v="16"/>
    <x v="10"/>
    <x v="184"/>
    <x v="9"/>
    <n v="18"/>
  </r>
  <r>
    <x v="16"/>
    <x v="11"/>
    <x v="200"/>
    <x v="1"/>
    <n v="18"/>
  </r>
  <r>
    <x v="16"/>
    <x v="11"/>
    <x v="206"/>
    <x v="23"/>
    <n v="18"/>
  </r>
  <r>
    <x v="16"/>
    <x v="11"/>
    <x v="207"/>
    <x v="16"/>
    <n v="18"/>
  </r>
  <r>
    <x v="16"/>
    <x v="11"/>
    <x v="211"/>
    <x v="12"/>
    <n v="18"/>
  </r>
  <r>
    <x v="16"/>
    <x v="11"/>
    <x v="213"/>
    <x v="40"/>
    <n v="18"/>
  </r>
  <r>
    <x v="16"/>
    <x v="11"/>
    <x v="218"/>
    <x v="9"/>
    <n v="18"/>
  </r>
  <r>
    <x v="16"/>
    <x v="12"/>
    <x v="254"/>
    <x v="0"/>
    <n v="18"/>
  </r>
  <r>
    <x v="16"/>
    <x v="13"/>
    <x v="261"/>
    <x v="24"/>
    <n v="18"/>
  </r>
  <r>
    <x v="16"/>
    <x v="13"/>
    <x v="264"/>
    <x v="30"/>
    <n v="18"/>
  </r>
  <r>
    <x v="16"/>
    <x v="13"/>
    <x v="268"/>
    <x v="37"/>
    <n v="18"/>
  </r>
  <r>
    <x v="16"/>
    <x v="13"/>
    <x v="272"/>
    <x v="4"/>
    <n v="18"/>
  </r>
  <r>
    <x v="16"/>
    <x v="13"/>
    <x v="278"/>
    <x v="30"/>
    <n v="18"/>
  </r>
  <r>
    <x v="16"/>
    <x v="13"/>
    <x v="278"/>
    <x v="16"/>
    <n v="18"/>
  </r>
  <r>
    <x v="16"/>
    <x v="13"/>
    <x v="282"/>
    <x v="12"/>
    <n v="18"/>
  </r>
  <r>
    <x v="16"/>
    <x v="13"/>
    <x v="289"/>
    <x v="24"/>
    <n v="18"/>
  </r>
  <r>
    <x v="16"/>
    <x v="13"/>
    <x v="293"/>
    <x v="1"/>
    <n v="18"/>
  </r>
  <r>
    <x v="16"/>
    <x v="14"/>
    <x v="297"/>
    <x v="16"/>
    <n v="18"/>
  </r>
  <r>
    <x v="16"/>
    <x v="14"/>
    <x v="306"/>
    <x v="28"/>
    <n v="18"/>
  </r>
  <r>
    <x v="16"/>
    <x v="14"/>
    <x v="315"/>
    <x v="39"/>
    <n v="18"/>
  </r>
  <r>
    <x v="16"/>
    <x v="14"/>
    <x v="320"/>
    <x v="1"/>
    <n v="18"/>
  </r>
  <r>
    <x v="16"/>
    <x v="15"/>
    <x v="330"/>
    <x v="4"/>
    <n v="18"/>
  </r>
  <r>
    <x v="16"/>
    <x v="15"/>
    <x v="332"/>
    <x v="33"/>
    <n v="18"/>
  </r>
  <r>
    <x v="16"/>
    <x v="15"/>
    <x v="338"/>
    <x v="15"/>
    <n v="18"/>
  </r>
  <r>
    <x v="16"/>
    <x v="15"/>
    <x v="344"/>
    <x v="6"/>
    <n v="18"/>
  </r>
  <r>
    <x v="16"/>
    <x v="16"/>
    <x v="348"/>
    <x v="12"/>
    <n v="18"/>
  </r>
  <r>
    <x v="16"/>
    <x v="16"/>
    <x v="355"/>
    <x v="39"/>
    <n v="18"/>
  </r>
  <r>
    <x v="16"/>
    <x v="16"/>
    <x v="358"/>
    <x v="9"/>
    <n v="18"/>
  </r>
  <r>
    <x v="16"/>
    <x v="16"/>
    <x v="384"/>
    <x v="4"/>
    <n v="18"/>
  </r>
  <r>
    <x v="16"/>
    <x v="17"/>
    <x v="435"/>
    <x v="4"/>
    <n v="18"/>
  </r>
  <r>
    <x v="16"/>
    <x v="17"/>
    <x v="398"/>
    <x v="0"/>
    <n v="18"/>
  </r>
  <r>
    <x v="16"/>
    <x v="17"/>
    <x v="407"/>
    <x v="22"/>
    <n v="18"/>
  </r>
  <r>
    <x v="16"/>
    <x v="0"/>
    <x v="0"/>
    <x v="1"/>
    <n v="17"/>
  </r>
  <r>
    <x v="16"/>
    <x v="0"/>
    <x v="3"/>
    <x v="24"/>
    <n v="17"/>
  </r>
  <r>
    <x v="16"/>
    <x v="0"/>
    <x v="4"/>
    <x v="12"/>
    <n v="17"/>
  </r>
  <r>
    <x v="16"/>
    <x v="0"/>
    <x v="7"/>
    <x v="33"/>
    <n v="17"/>
  </r>
  <r>
    <x v="16"/>
    <x v="0"/>
    <x v="13"/>
    <x v="15"/>
    <n v="17"/>
  </r>
  <r>
    <x v="16"/>
    <x v="0"/>
    <x v="13"/>
    <x v="13"/>
    <n v="17"/>
  </r>
  <r>
    <x v="16"/>
    <x v="1"/>
    <x v="20"/>
    <x v="38"/>
    <n v="17"/>
  </r>
  <r>
    <x v="16"/>
    <x v="1"/>
    <x v="32"/>
    <x v="40"/>
    <n v="17"/>
  </r>
  <r>
    <x v="16"/>
    <x v="1"/>
    <x v="34"/>
    <x v="9"/>
    <n v="17"/>
  </r>
  <r>
    <x v="16"/>
    <x v="1"/>
    <x v="34"/>
    <x v="40"/>
    <n v="17"/>
  </r>
  <r>
    <x v="16"/>
    <x v="3"/>
    <x v="43"/>
    <x v="10"/>
    <n v="17"/>
  </r>
  <r>
    <x v="16"/>
    <x v="3"/>
    <x v="45"/>
    <x v="4"/>
    <n v="17"/>
  </r>
  <r>
    <x v="16"/>
    <x v="3"/>
    <x v="45"/>
    <x v="16"/>
    <n v="17"/>
  </r>
  <r>
    <x v="16"/>
    <x v="3"/>
    <x v="51"/>
    <x v="21"/>
    <n v="17"/>
  </r>
  <r>
    <x v="16"/>
    <x v="3"/>
    <x v="56"/>
    <x v="1"/>
    <n v="17"/>
  </r>
  <r>
    <x v="16"/>
    <x v="3"/>
    <x v="57"/>
    <x v="0"/>
    <n v="17"/>
  </r>
  <r>
    <x v="16"/>
    <x v="3"/>
    <x v="58"/>
    <x v="33"/>
    <n v="17"/>
  </r>
  <r>
    <x v="16"/>
    <x v="3"/>
    <x v="61"/>
    <x v="38"/>
    <n v="17"/>
  </r>
  <r>
    <x v="16"/>
    <x v="4"/>
    <x v="75"/>
    <x v="14"/>
    <n v="17"/>
  </r>
  <r>
    <x v="16"/>
    <x v="4"/>
    <x v="76"/>
    <x v="16"/>
    <n v="17"/>
  </r>
  <r>
    <x v="16"/>
    <x v="4"/>
    <x v="76"/>
    <x v="40"/>
    <n v="17"/>
  </r>
  <r>
    <x v="16"/>
    <x v="4"/>
    <x v="81"/>
    <x v="40"/>
    <n v="17"/>
  </r>
  <r>
    <x v="16"/>
    <x v="5"/>
    <x v="94"/>
    <x v="22"/>
    <n v="17"/>
  </r>
  <r>
    <x v="16"/>
    <x v="5"/>
    <x v="101"/>
    <x v="38"/>
    <n v="17"/>
  </r>
  <r>
    <x v="16"/>
    <x v="6"/>
    <x v="112"/>
    <x v="17"/>
    <n v="17"/>
  </r>
  <r>
    <x v="16"/>
    <x v="6"/>
    <x v="436"/>
    <x v="4"/>
    <n v="17"/>
  </r>
  <r>
    <x v="16"/>
    <x v="6"/>
    <x v="121"/>
    <x v="14"/>
    <n v="17"/>
  </r>
  <r>
    <x v="16"/>
    <x v="7"/>
    <x v="125"/>
    <x v="13"/>
    <n v="17"/>
  </r>
  <r>
    <x v="16"/>
    <x v="7"/>
    <x v="125"/>
    <x v="33"/>
    <n v="17"/>
  </r>
  <r>
    <x v="16"/>
    <x v="7"/>
    <x v="129"/>
    <x v="12"/>
    <n v="17"/>
  </r>
  <r>
    <x v="16"/>
    <x v="7"/>
    <x v="131"/>
    <x v="9"/>
    <n v="17"/>
  </r>
  <r>
    <x v="16"/>
    <x v="7"/>
    <x v="132"/>
    <x v="9"/>
    <n v="17"/>
  </r>
  <r>
    <x v="16"/>
    <x v="7"/>
    <x v="141"/>
    <x v="39"/>
    <n v="17"/>
  </r>
  <r>
    <x v="16"/>
    <x v="8"/>
    <x v="150"/>
    <x v="1"/>
    <n v="17"/>
  </r>
  <r>
    <x v="16"/>
    <x v="8"/>
    <x v="151"/>
    <x v="9"/>
    <n v="17"/>
  </r>
  <r>
    <x v="16"/>
    <x v="8"/>
    <x v="152"/>
    <x v="40"/>
    <n v="17"/>
  </r>
  <r>
    <x v="16"/>
    <x v="8"/>
    <x v="153"/>
    <x v="40"/>
    <n v="17"/>
  </r>
  <r>
    <x v="16"/>
    <x v="9"/>
    <x v="168"/>
    <x v="23"/>
    <n v="17"/>
  </r>
  <r>
    <x v="16"/>
    <x v="10"/>
    <x v="173"/>
    <x v="39"/>
    <n v="17"/>
  </r>
  <r>
    <x v="16"/>
    <x v="11"/>
    <x v="200"/>
    <x v="16"/>
    <n v="17"/>
  </r>
  <r>
    <x v="16"/>
    <x v="11"/>
    <x v="220"/>
    <x v="0"/>
    <n v="17"/>
  </r>
  <r>
    <x v="16"/>
    <x v="11"/>
    <x v="227"/>
    <x v="1"/>
    <n v="17"/>
  </r>
  <r>
    <x v="16"/>
    <x v="12"/>
    <x v="255"/>
    <x v="22"/>
    <n v="17"/>
  </r>
  <r>
    <x v="16"/>
    <x v="12"/>
    <x v="257"/>
    <x v="1"/>
    <n v="17"/>
  </r>
  <r>
    <x v="16"/>
    <x v="13"/>
    <x v="260"/>
    <x v="2"/>
    <n v="17"/>
  </r>
  <r>
    <x v="16"/>
    <x v="13"/>
    <x v="260"/>
    <x v="5"/>
    <n v="17"/>
  </r>
  <r>
    <x v="16"/>
    <x v="13"/>
    <x v="268"/>
    <x v="28"/>
    <n v="17"/>
  </r>
  <r>
    <x v="16"/>
    <x v="13"/>
    <x v="285"/>
    <x v="22"/>
    <n v="17"/>
  </r>
  <r>
    <x v="16"/>
    <x v="15"/>
    <x v="326"/>
    <x v="6"/>
    <n v="17"/>
  </r>
  <r>
    <x v="16"/>
    <x v="15"/>
    <x v="336"/>
    <x v="4"/>
    <n v="17"/>
  </r>
  <r>
    <x v="16"/>
    <x v="16"/>
    <x v="347"/>
    <x v="1"/>
    <n v="17"/>
  </r>
  <r>
    <x v="16"/>
    <x v="16"/>
    <x v="360"/>
    <x v="39"/>
    <n v="17"/>
  </r>
  <r>
    <x v="16"/>
    <x v="16"/>
    <x v="363"/>
    <x v="1"/>
    <n v="17"/>
  </r>
  <r>
    <x v="16"/>
    <x v="16"/>
    <x v="366"/>
    <x v="4"/>
    <n v="17"/>
  </r>
  <r>
    <x v="16"/>
    <x v="16"/>
    <x v="368"/>
    <x v="9"/>
    <n v="17"/>
  </r>
  <r>
    <x v="16"/>
    <x v="16"/>
    <x v="378"/>
    <x v="9"/>
    <n v="17"/>
  </r>
  <r>
    <x v="16"/>
    <x v="17"/>
    <x v="400"/>
    <x v="9"/>
    <n v="17"/>
  </r>
  <r>
    <x v="16"/>
    <x v="17"/>
    <x v="406"/>
    <x v="28"/>
    <n v="17"/>
  </r>
  <r>
    <x v="16"/>
    <x v="18"/>
    <x v="418"/>
    <x v="12"/>
    <n v="17"/>
  </r>
  <r>
    <x v="16"/>
    <x v="18"/>
    <x v="418"/>
    <x v="2"/>
    <n v="17"/>
  </r>
  <r>
    <x v="16"/>
    <x v="18"/>
    <x v="418"/>
    <x v="5"/>
    <n v="17"/>
  </r>
  <r>
    <x v="16"/>
    <x v="18"/>
    <x v="422"/>
    <x v="22"/>
    <n v="17"/>
  </r>
  <r>
    <x v="16"/>
    <x v="0"/>
    <x v="2"/>
    <x v="16"/>
    <n v="16"/>
  </r>
  <r>
    <x v="16"/>
    <x v="0"/>
    <x v="7"/>
    <x v="9"/>
    <n v="16"/>
  </r>
  <r>
    <x v="16"/>
    <x v="0"/>
    <x v="11"/>
    <x v="39"/>
    <n v="16"/>
  </r>
  <r>
    <x v="16"/>
    <x v="0"/>
    <x v="12"/>
    <x v="6"/>
    <n v="16"/>
  </r>
  <r>
    <x v="16"/>
    <x v="1"/>
    <x v="25"/>
    <x v="4"/>
    <n v="16"/>
  </r>
  <r>
    <x v="16"/>
    <x v="1"/>
    <x v="33"/>
    <x v="4"/>
    <n v="16"/>
  </r>
  <r>
    <x v="16"/>
    <x v="3"/>
    <x v="45"/>
    <x v="6"/>
    <n v="16"/>
  </r>
  <r>
    <x v="16"/>
    <x v="3"/>
    <x v="51"/>
    <x v="15"/>
    <n v="16"/>
  </r>
  <r>
    <x v="16"/>
    <x v="3"/>
    <x v="56"/>
    <x v="14"/>
    <n v="16"/>
  </r>
  <r>
    <x v="16"/>
    <x v="3"/>
    <x v="59"/>
    <x v="38"/>
    <n v="16"/>
  </r>
  <r>
    <x v="16"/>
    <x v="3"/>
    <x v="60"/>
    <x v="15"/>
    <n v="16"/>
  </r>
  <r>
    <x v="16"/>
    <x v="3"/>
    <x v="62"/>
    <x v="39"/>
    <n v="16"/>
  </r>
  <r>
    <x v="16"/>
    <x v="4"/>
    <x v="64"/>
    <x v="39"/>
    <n v="16"/>
  </r>
  <r>
    <x v="16"/>
    <x v="4"/>
    <x v="82"/>
    <x v="33"/>
    <n v="16"/>
  </r>
  <r>
    <x v="16"/>
    <x v="5"/>
    <x v="99"/>
    <x v="23"/>
    <n v="16"/>
  </r>
  <r>
    <x v="16"/>
    <x v="5"/>
    <x v="104"/>
    <x v="33"/>
    <n v="16"/>
  </r>
  <r>
    <x v="16"/>
    <x v="5"/>
    <x v="109"/>
    <x v="39"/>
    <n v="16"/>
  </r>
  <r>
    <x v="16"/>
    <x v="6"/>
    <x v="122"/>
    <x v="27"/>
    <n v="16"/>
  </r>
  <r>
    <x v="16"/>
    <x v="6"/>
    <x v="123"/>
    <x v="38"/>
    <n v="16"/>
  </r>
  <r>
    <x v="16"/>
    <x v="7"/>
    <x v="128"/>
    <x v="1"/>
    <n v="16"/>
  </r>
  <r>
    <x v="16"/>
    <x v="7"/>
    <x v="134"/>
    <x v="39"/>
    <n v="16"/>
  </r>
  <r>
    <x v="16"/>
    <x v="7"/>
    <x v="136"/>
    <x v="28"/>
    <n v="16"/>
  </r>
  <r>
    <x v="16"/>
    <x v="7"/>
    <x v="136"/>
    <x v="1"/>
    <n v="16"/>
  </r>
  <r>
    <x v="16"/>
    <x v="8"/>
    <x v="143"/>
    <x v="1"/>
    <n v="16"/>
  </r>
  <r>
    <x v="16"/>
    <x v="8"/>
    <x v="146"/>
    <x v="12"/>
    <n v="16"/>
  </r>
  <r>
    <x v="16"/>
    <x v="8"/>
    <x v="146"/>
    <x v="2"/>
    <n v="16"/>
  </r>
  <r>
    <x v="16"/>
    <x v="9"/>
    <x v="157"/>
    <x v="0"/>
    <n v="16"/>
  </r>
  <r>
    <x v="16"/>
    <x v="9"/>
    <x v="162"/>
    <x v="30"/>
    <n v="16"/>
  </r>
  <r>
    <x v="16"/>
    <x v="9"/>
    <x v="164"/>
    <x v="9"/>
    <n v="16"/>
  </r>
  <r>
    <x v="16"/>
    <x v="9"/>
    <x v="171"/>
    <x v="23"/>
    <n v="16"/>
  </r>
  <r>
    <x v="16"/>
    <x v="10"/>
    <x v="174"/>
    <x v="9"/>
    <n v="16"/>
  </r>
  <r>
    <x v="16"/>
    <x v="10"/>
    <x v="179"/>
    <x v="13"/>
    <n v="16"/>
  </r>
  <r>
    <x v="16"/>
    <x v="10"/>
    <x v="186"/>
    <x v="1"/>
    <n v="16"/>
  </r>
  <r>
    <x v="16"/>
    <x v="10"/>
    <x v="187"/>
    <x v="11"/>
    <n v="16"/>
  </r>
  <r>
    <x v="16"/>
    <x v="10"/>
    <x v="191"/>
    <x v="28"/>
    <n v="16"/>
  </r>
  <r>
    <x v="16"/>
    <x v="10"/>
    <x v="193"/>
    <x v="16"/>
    <n v="16"/>
  </r>
  <r>
    <x v="16"/>
    <x v="11"/>
    <x v="202"/>
    <x v="4"/>
    <n v="16"/>
  </r>
  <r>
    <x v="16"/>
    <x v="11"/>
    <x v="210"/>
    <x v="23"/>
    <n v="16"/>
  </r>
  <r>
    <x v="16"/>
    <x v="12"/>
    <x v="233"/>
    <x v="1"/>
    <n v="16"/>
  </r>
  <r>
    <x v="16"/>
    <x v="12"/>
    <x v="243"/>
    <x v="30"/>
    <n v="16"/>
  </r>
  <r>
    <x v="16"/>
    <x v="12"/>
    <x v="252"/>
    <x v="17"/>
    <n v="16"/>
  </r>
  <r>
    <x v="16"/>
    <x v="12"/>
    <x v="252"/>
    <x v="9"/>
    <n v="16"/>
  </r>
  <r>
    <x v="16"/>
    <x v="12"/>
    <x v="256"/>
    <x v="10"/>
    <n v="16"/>
  </r>
  <r>
    <x v="16"/>
    <x v="13"/>
    <x v="294"/>
    <x v="5"/>
    <n v="16"/>
  </r>
  <r>
    <x v="16"/>
    <x v="13"/>
    <x v="277"/>
    <x v="22"/>
    <n v="16"/>
  </r>
  <r>
    <x v="16"/>
    <x v="13"/>
    <x v="279"/>
    <x v="1"/>
    <n v="16"/>
  </r>
  <r>
    <x v="16"/>
    <x v="13"/>
    <x v="286"/>
    <x v="39"/>
    <n v="16"/>
  </r>
  <r>
    <x v="16"/>
    <x v="13"/>
    <x v="289"/>
    <x v="1"/>
    <n v="16"/>
  </r>
  <r>
    <x v="16"/>
    <x v="13"/>
    <x v="291"/>
    <x v="1"/>
    <n v="16"/>
  </r>
  <r>
    <x v="16"/>
    <x v="14"/>
    <x v="299"/>
    <x v="9"/>
    <n v="16"/>
  </r>
  <r>
    <x v="16"/>
    <x v="14"/>
    <x v="307"/>
    <x v="4"/>
    <n v="16"/>
  </r>
  <r>
    <x v="16"/>
    <x v="14"/>
    <x v="308"/>
    <x v="4"/>
    <n v="16"/>
  </r>
  <r>
    <x v="16"/>
    <x v="14"/>
    <x v="312"/>
    <x v="16"/>
    <n v="16"/>
  </r>
  <r>
    <x v="16"/>
    <x v="14"/>
    <x v="317"/>
    <x v="4"/>
    <n v="16"/>
  </r>
  <r>
    <x v="16"/>
    <x v="15"/>
    <x v="325"/>
    <x v="39"/>
    <n v="16"/>
  </r>
  <r>
    <x v="16"/>
    <x v="15"/>
    <x v="329"/>
    <x v="33"/>
    <n v="16"/>
  </r>
  <r>
    <x v="16"/>
    <x v="15"/>
    <x v="331"/>
    <x v="33"/>
    <n v="16"/>
  </r>
  <r>
    <x v="16"/>
    <x v="15"/>
    <x v="339"/>
    <x v="4"/>
    <n v="16"/>
  </r>
  <r>
    <x v="16"/>
    <x v="16"/>
    <x v="352"/>
    <x v="38"/>
    <n v="16"/>
  </r>
  <r>
    <x v="16"/>
    <x v="16"/>
    <x v="353"/>
    <x v="9"/>
    <n v="16"/>
  </r>
  <r>
    <x v="16"/>
    <x v="16"/>
    <x v="357"/>
    <x v="28"/>
    <n v="16"/>
  </r>
  <r>
    <x v="16"/>
    <x v="16"/>
    <x v="372"/>
    <x v="15"/>
    <n v="16"/>
  </r>
  <r>
    <x v="16"/>
    <x v="16"/>
    <x v="375"/>
    <x v="40"/>
    <n v="16"/>
  </r>
  <r>
    <x v="16"/>
    <x v="17"/>
    <x v="394"/>
    <x v="40"/>
    <n v="16"/>
  </r>
  <r>
    <x v="16"/>
    <x v="17"/>
    <x v="399"/>
    <x v="9"/>
    <n v="16"/>
  </r>
  <r>
    <x v="16"/>
    <x v="17"/>
    <x v="402"/>
    <x v="9"/>
    <n v="16"/>
  </r>
  <r>
    <x v="16"/>
    <x v="18"/>
    <x v="420"/>
    <x v="22"/>
    <n v="16"/>
  </r>
  <r>
    <x v="16"/>
    <x v="18"/>
    <x v="433"/>
    <x v="12"/>
    <n v="16"/>
  </r>
  <r>
    <x v="16"/>
    <x v="18"/>
    <x v="433"/>
    <x v="2"/>
    <n v="16"/>
  </r>
  <r>
    <x v="16"/>
    <x v="18"/>
    <x v="433"/>
    <x v="5"/>
    <n v="16"/>
  </r>
  <r>
    <x v="16"/>
    <x v="0"/>
    <x v="3"/>
    <x v="9"/>
    <n v="15"/>
  </r>
  <r>
    <x v="16"/>
    <x v="0"/>
    <x v="7"/>
    <x v="4"/>
    <n v="15"/>
  </r>
  <r>
    <x v="16"/>
    <x v="0"/>
    <x v="16"/>
    <x v="30"/>
    <n v="15"/>
  </r>
  <r>
    <x v="16"/>
    <x v="1"/>
    <x v="21"/>
    <x v="5"/>
    <n v="15"/>
  </r>
  <r>
    <x v="16"/>
    <x v="1"/>
    <x v="34"/>
    <x v="6"/>
    <n v="15"/>
  </r>
  <r>
    <x v="16"/>
    <x v="1"/>
    <x v="35"/>
    <x v="33"/>
    <n v="15"/>
  </r>
  <r>
    <x v="16"/>
    <x v="3"/>
    <x v="44"/>
    <x v="6"/>
    <n v="15"/>
  </r>
  <r>
    <x v="16"/>
    <x v="3"/>
    <x v="45"/>
    <x v="33"/>
    <n v="15"/>
  </r>
  <r>
    <x v="16"/>
    <x v="3"/>
    <x v="48"/>
    <x v="9"/>
    <n v="15"/>
  </r>
  <r>
    <x v="16"/>
    <x v="3"/>
    <x v="49"/>
    <x v="9"/>
    <n v="15"/>
  </r>
  <r>
    <x v="16"/>
    <x v="3"/>
    <x v="50"/>
    <x v="9"/>
    <n v="15"/>
  </r>
  <r>
    <x v="16"/>
    <x v="3"/>
    <x v="52"/>
    <x v="15"/>
    <n v="15"/>
  </r>
  <r>
    <x v="16"/>
    <x v="3"/>
    <x v="52"/>
    <x v="1"/>
    <n v="15"/>
  </r>
  <r>
    <x v="16"/>
    <x v="3"/>
    <x v="59"/>
    <x v="33"/>
    <n v="15"/>
  </r>
  <r>
    <x v="16"/>
    <x v="4"/>
    <x v="67"/>
    <x v="1"/>
    <n v="15"/>
  </r>
  <r>
    <x v="16"/>
    <x v="4"/>
    <x v="68"/>
    <x v="28"/>
    <n v="15"/>
  </r>
  <r>
    <x v="16"/>
    <x v="4"/>
    <x v="68"/>
    <x v="26"/>
    <n v="15"/>
  </r>
  <r>
    <x v="16"/>
    <x v="4"/>
    <x v="68"/>
    <x v="1"/>
    <n v="15"/>
  </r>
  <r>
    <x v="16"/>
    <x v="4"/>
    <x v="69"/>
    <x v="39"/>
    <n v="15"/>
  </r>
  <r>
    <x v="16"/>
    <x v="4"/>
    <x v="76"/>
    <x v="33"/>
    <n v="15"/>
  </r>
  <r>
    <x v="16"/>
    <x v="4"/>
    <x v="77"/>
    <x v="1"/>
    <n v="15"/>
  </r>
  <r>
    <x v="16"/>
    <x v="4"/>
    <x v="84"/>
    <x v="22"/>
    <n v="15"/>
  </r>
  <r>
    <x v="16"/>
    <x v="4"/>
    <x v="87"/>
    <x v="28"/>
    <n v="15"/>
  </r>
  <r>
    <x v="16"/>
    <x v="5"/>
    <x v="89"/>
    <x v="22"/>
    <n v="15"/>
  </r>
  <r>
    <x v="16"/>
    <x v="5"/>
    <x v="101"/>
    <x v="28"/>
    <n v="15"/>
  </r>
  <r>
    <x v="16"/>
    <x v="6"/>
    <x v="114"/>
    <x v="1"/>
    <n v="15"/>
  </r>
  <r>
    <x v="16"/>
    <x v="6"/>
    <x v="116"/>
    <x v="1"/>
    <n v="15"/>
  </r>
  <r>
    <x v="16"/>
    <x v="7"/>
    <x v="125"/>
    <x v="9"/>
    <n v="15"/>
  </r>
  <r>
    <x v="16"/>
    <x v="7"/>
    <x v="126"/>
    <x v="24"/>
    <n v="15"/>
  </r>
  <r>
    <x v="16"/>
    <x v="7"/>
    <x v="127"/>
    <x v="22"/>
    <n v="15"/>
  </r>
  <r>
    <x v="16"/>
    <x v="7"/>
    <x v="130"/>
    <x v="9"/>
    <n v="15"/>
  </r>
  <r>
    <x v="16"/>
    <x v="7"/>
    <x v="132"/>
    <x v="26"/>
    <n v="15"/>
  </r>
  <r>
    <x v="16"/>
    <x v="8"/>
    <x v="142"/>
    <x v="5"/>
    <n v="15"/>
  </r>
  <r>
    <x v="16"/>
    <x v="8"/>
    <x v="153"/>
    <x v="24"/>
    <n v="15"/>
  </r>
  <r>
    <x v="16"/>
    <x v="9"/>
    <x v="158"/>
    <x v="4"/>
    <n v="15"/>
  </r>
  <r>
    <x v="16"/>
    <x v="9"/>
    <x v="160"/>
    <x v="1"/>
    <n v="15"/>
  </r>
  <r>
    <x v="16"/>
    <x v="9"/>
    <x v="161"/>
    <x v="4"/>
    <n v="15"/>
  </r>
  <r>
    <x v="16"/>
    <x v="9"/>
    <x v="161"/>
    <x v="1"/>
    <n v="15"/>
  </r>
  <r>
    <x v="16"/>
    <x v="9"/>
    <x v="168"/>
    <x v="28"/>
    <n v="15"/>
  </r>
  <r>
    <x v="16"/>
    <x v="10"/>
    <x v="179"/>
    <x v="15"/>
    <n v="15"/>
  </r>
  <r>
    <x v="16"/>
    <x v="10"/>
    <x v="180"/>
    <x v="39"/>
    <n v="15"/>
  </r>
  <r>
    <x v="16"/>
    <x v="10"/>
    <x v="183"/>
    <x v="1"/>
    <n v="15"/>
  </r>
  <r>
    <x v="16"/>
    <x v="10"/>
    <x v="185"/>
    <x v="4"/>
    <n v="15"/>
  </r>
  <r>
    <x v="16"/>
    <x v="11"/>
    <x v="205"/>
    <x v="4"/>
    <n v="15"/>
  </r>
  <r>
    <x v="16"/>
    <x v="11"/>
    <x v="210"/>
    <x v="33"/>
    <n v="15"/>
  </r>
  <r>
    <x v="16"/>
    <x v="11"/>
    <x v="214"/>
    <x v="26"/>
    <n v="15"/>
  </r>
  <r>
    <x v="16"/>
    <x v="11"/>
    <x v="216"/>
    <x v="4"/>
    <n v="15"/>
  </r>
  <r>
    <x v="16"/>
    <x v="11"/>
    <x v="223"/>
    <x v="4"/>
    <n v="15"/>
  </r>
  <r>
    <x v="16"/>
    <x v="12"/>
    <x v="237"/>
    <x v="37"/>
    <n v="15"/>
  </r>
  <r>
    <x v="16"/>
    <x v="12"/>
    <x v="239"/>
    <x v="11"/>
    <n v="15"/>
  </r>
  <r>
    <x v="16"/>
    <x v="12"/>
    <x v="240"/>
    <x v="17"/>
    <n v="15"/>
  </r>
  <r>
    <x v="16"/>
    <x v="12"/>
    <x v="243"/>
    <x v="10"/>
    <n v="15"/>
  </r>
  <r>
    <x v="16"/>
    <x v="12"/>
    <x v="252"/>
    <x v="22"/>
    <n v="15"/>
  </r>
  <r>
    <x v="16"/>
    <x v="13"/>
    <x v="259"/>
    <x v="9"/>
    <n v="15"/>
  </r>
  <r>
    <x v="16"/>
    <x v="13"/>
    <x v="294"/>
    <x v="12"/>
    <n v="15"/>
  </r>
  <r>
    <x v="16"/>
    <x v="13"/>
    <x v="294"/>
    <x v="2"/>
    <n v="15"/>
  </r>
  <r>
    <x v="16"/>
    <x v="13"/>
    <x v="260"/>
    <x v="12"/>
    <n v="15"/>
  </r>
  <r>
    <x v="16"/>
    <x v="13"/>
    <x v="280"/>
    <x v="9"/>
    <n v="15"/>
  </r>
  <r>
    <x v="16"/>
    <x v="13"/>
    <x v="291"/>
    <x v="4"/>
    <n v="15"/>
  </r>
  <r>
    <x v="16"/>
    <x v="14"/>
    <x v="311"/>
    <x v="9"/>
    <n v="15"/>
  </r>
  <r>
    <x v="16"/>
    <x v="14"/>
    <x v="312"/>
    <x v="1"/>
    <n v="15"/>
  </r>
  <r>
    <x v="16"/>
    <x v="14"/>
    <x v="316"/>
    <x v="30"/>
    <n v="15"/>
  </r>
  <r>
    <x v="16"/>
    <x v="14"/>
    <x v="321"/>
    <x v="4"/>
    <n v="15"/>
  </r>
  <r>
    <x v="16"/>
    <x v="15"/>
    <x v="325"/>
    <x v="33"/>
    <n v="15"/>
  </r>
  <r>
    <x v="16"/>
    <x v="15"/>
    <x v="326"/>
    <x v="22"/>
    <n v="15"/>
  </r>
  <r>
    <x v="16"/>
    <x v="15"/>
    <x v="344"/>
    <x v="33"/>
    <n v="15"/>
  </r>
  <r>
    <x v="16"/>
    <x v="16"/>
    <x v="349"/>
    <x v="4"/>
    <n v="15"/>
  </r>
  <r>
    <x v="16"/>
    <x v="16"/>
    <x v="349"/>
    <x v="9"/>
    <n v="15"/>
  </r>
  <r>
    <x v="16"/>
    <x v="16"/>
    <x v="371"/>
    <x v="0"/>
    <n v="15"/>
  </r>
  <r>
    <x v="16"/>
    <x v="16"/>
    <x v="373"/>
    <x v="22"/>
    <n v="15"/>
  </r>
  <r>
    <x v="16"/>
    <x v="16"/>
    <x v="379"/>
    <x v="1"/>
    <n v="15"/>
  </r>
  <r>
    <x v="16"/>
    <x v="17"/>
    <x v="394"/>
    <x v="15"/>
    <n v="15"/>
  </r>
  <r>
    <x v="16"/>
    <x v="17"/>
    <x v="394"/>
    <x v="4"/>
    <n v="15"/>
  </r>
  <r>
    <x v="16"/>
    <x v="17"/>
    <x v="395"/>
    <x v="9"/>
    <n v="15"/>
  </r>
  <r>
    <x v="16"/>
    <x v="17"/>
    <x v="398"/>
    <x v="12"/>
    <n v="15"/>
  </r>
  <r>
    <x v="16"/>
    <x v="17"/>
    <x v="398"/>
    <x v="2"/>
    <n v="15"/>
  </r>
  <r>
    <x v="16"/>
    <x v="17"/>
    <x v="398"/>
    <x v="5"/>
    <n v="15"/>
  </r>
  <r>
    <x v="16"/>
    <x v="17"/>
    <x v="402"/>
    <x v="17"/>
    <n v="15"/>
  </r>
  <r>
    <x v="16"/>
    <x v="17"/>
    <x v="413"/>
    <x v="9"/>
    <n v="15"/>
  </r>
  <r>
    <x v="16"/>
    <x v="17"/>
    <x v="414"/>
    <x v="28"/>
    <n v="15"/>
  </r>
  <r>
    <x v="16"/>
    <x v="17"/>
    <x v="415"/>
    <x v="4"/>
    <n v="15"/>
  </r>
  <r>
    <x v="16"/>
    <x v="18"/>
    <x v="433"/>
    <x v="9"/>
    <n v="15"/>
  </r>
  <r>
    <x v="16"/>
    <x v="0"/>
    <x v="6"/>
    <x v="9"/>
    <n v="14"/>
  </r>
  <r>
    <x v="16"/>
    <x v="0"/>
    <x v="17"/>
    <x v="2"/>
    <n v="14"/>
  </r>
  <r>
    <x v="16"/>
    <x v="0"/>
    <x v="17"/>
    <x v="5"/>
    <n v="14"/>
  </r>
  <r>
    <x v="16"/>
    <x v="0"/>
    <x v="12"/>
    <x v="9"/>
    <n v="14"/>
  </r>
  <r>
    <x v="16"/>
    <x v="0"/>
    <x v="14"/>
    <x v="12"/>
    <n v="14"/>
  </r>
  <r>
    <x v="16"/>
    <x v="1"/>
    <x v="21"/>
    <x v="23"/>
    <n v="14"/>
  </r>
  <r>
    <x v="16"/>
    <x v="1"/>
    <x v="21"/>
    <x v="2"/>
    <n v="14"/>
  </r>
  <r>
    <x v="16"/>
    <x v="1"/>
    <x v="34"/>
    <x v="33"/>
    <n v="14"/>
  </r>
  <r>
    <x v="16"/>
    <x v="1"/>
    <x v="35"/>
    <x v="15"/>
    <n v="14"/>
  </r>
  <r>
    <x v="16"/>
    <x v="1"/>
    <x v="35"/>
    <x v="4"/>
    <n v="14"/>
  </r>
  <r>
    <x v="16"/>
    <x v="1"/>
    <x v="36"/>
    <x v="1"/>
    <n v="14"/>
  </r>
  <r>
    <x v="16"/>
    <x v="1"/>
    <x v="36"/>
    <x v="30"/>
    <n v="14"/>
  </r>
  <r>
    <x v="16"/>
    <x v="2"/>
    <x v="40"/>
    <x v="14"/>
    <n v="14"/>
  </r>
  <r>
    <x v="16"/>
    <x v="3"/>
    <x v="42"/>
    <x v="9"/>
    <n v="14"/>
  </r>
  <r>
    <x v="16"/>
    <x v="3"/>
    <x v="44"/>
    <x v="1"/>
    <n v="14"/>
  </r>
  <r>
    <x v="16"/>
    <x v="3"/>
    <x v="52"/>
    <x v="9"/>
    <n v="14"/>
  </r>
  <r>
    <x v="16"/>
    <x v="3"/>
    <x v="52"/>
    <x v="16"/>
    <n v="14"/>
  </r>
  <r>
    <x v="16"/>
    <x v="3"/>
    <x v="53"/>
    <x v="22"/>
    <n v="14"/>
  </r>
  <r>
    <x v="16"/>
    <x v="3"/>
    <x v="55"/>
    <x v="40"/>
    <n v="14"/>
  </r>
  <r>
    <x v="16"/>
    <x v="4"/>
    <x v="71"/>
    <x v="16"/>
    <n v="14"/>
  </r>
  <r>
    <x v="16"/>
    <x v="4"/>
    <x v="74"/>
    <x v="14"/>
    <n v="14"/>
  </r>
  <r>
    <x v="16"/>
    <x v="4"/>
    <x v="79"/>
    <x v="1"/>
    <n v="14"/>
  </r>
  <r>
    <x v="16"/>
    <x v="4"/>
    <x v="85"/>
    <x v="26"/>
    <n v="14"/>
  </r>
  <r>
    <x v="16"/>
    <x v="4"/>
    <x v="85"/>
    <x v="39"/>
    <n v="14"/>
  </r>
  <r>
    <x v="16"/>
    <x v="5"/>
    <x v="91"/>
    <x v="15"/>
    <n v="14"/>
  </r>
  <r>
    <x v="16"/>
    <x v="5"/>
    <x v="108"/>
    <x v="9"/>
    <n v="14"/>
  </r>
  <r>
    <x v="16"/>
    <x v="6"/>
    <x v="436"/>
    <x v="13"/>
    <n v="14"/>
  </r>
  <r>
    <x v="16"/>
    <x v="6"/>
    <x v="116"/>
    <x v="33"/>
    <n v="14"/>
  </r>
  <r>
    <x v="16"/>
    <x v="6"/>
    <x v="121"/>
    <x v="12"/>
    <n v="14"/>
  </r>
  <r>
    <x v="16"/>
    <x v="7"/>
    <x v="128"/>
    <x v="26"/>
    <n v="14"/>
  </r>
  <r>
    <x v="16"/>
    <x v="7"/>
    <x v="131"/>
    <x v="1"/>
    <n v="14"/>
  </r>
  <r>
    <x v="16"/>
    <x v="7"/>
    <x v="133"/>
    <x v="9"/>
    <n v="14"/>
  </r>
  <r>
    <x v="16"/>
    <x v="7"/>
    <x v="141"/>
    <x v="31"/>
    <n v="14"/>
  </r>
  <r>
    <x v="16"/>
    <x v="8"/>
    <x v="142"/>
    <x v="12"/>
    <n v="14"/>
  </r>
  <r>
    <x v="16"/>
    <x v="8"/>
    <x v="142"/>
    <x v="2"/>
    <n v="14"/>
  </r>
  <r>
    <x v="16"/>
    <x v="8"/>
    <x v="148"/>
    <x v="9"/>
    <n v="14"/>
  </r>
  <r>
    <x v="16"/>
    <x v="8"/>
    <x v="152"/>
    <x v="28"/>
    <n v="14"/>
  </r>
  <r>
    <x v="16"/>
    <x v="8"/>
    <x v="153"/>
    <x v="1"/>
    <n v="14"/>
  </r>
  <r>
    <x v="16"/>
    <x v="9"/>
    <x v="162"/>
    <x v="9"/>
    <n v="14"/>
  </r>
  <r>
    <x v="16"/>
    <x v="9"/>
    <x v="171"/>
    <x v="4"/>
    <n v="14"/>
  </r>
  <r>
    <x v="16"/>
    <x v="10"/>
    <x v="174"/>
    <x v="14"/>
    <n v="14"/>
  </r>
  <r>
    <x v="16"/>
    <x v="10"/>
    <x v="174"/>
    <x v="4"/>
    <n v="14"/>
  </r>
  <r>
    <x v="16"/>
    <x v="10"/>
    <x v="182"/>
    <x v="23"/>
    <n v="14"/>
  </r>
  <r>
    <x v="16"/>
    <x v="11"/>
    <x v="211"/>
    <x v="24"/>
    <n v="14"/>
  </r>
  <r>
    <x v="16"/>
    <x v="11"/>
    <x v="219"/>
    <x v="0"/>
    <n v="14"/>
  </r>
  <r>
    <x v="16"/>
    <x v="11"/>
    <x v="219"/>
    <x v="22"/>
    <n v="14"/>
  </r>
  <r>
    <x v="16"/>
    <x v="12"/>
    <x v="236"/>
    <x v="4"/>
    <n v="14"/>
  </r>
  <r>
    <x v="16"/>
    <x v="12"/>
    <x v="238"/>
    <x v="33"/>
    <n v="14"/>
  </r>
  <r>
    <x v="16"/>
    <x v="12"/>
    <x v="244"/>
    <x v="11"/>
    <n v="14"/>
  </r>
  <r>
    <x v="16"/>
    <x v="12"/>
    <x v="257"/>
    <x v="28"/>
    <n v="14"/>
  </r>
  <r>
    <x v="16"/>
    <x v="12"/>
    <x v="257"/>
    <x v="16"/>
    <n v="14"/>
  </r>
  <r>
    <x v="16"/>
    <x v="12"/>
    <x v="257"/>
    <x v="38"/>
    <n v="14"/>
  </r>
  <r>
    <x v="16"/>
    <x v="13"/>
    <x v="259"/>
    <x v="4"/>
    <n v="14"/>
  </r>
  <r>
    <x v="16"/>
    <x v="13"/>
    <x v="294"/>
    <x v="22"/>
    <n v="14"/>
  </r>
  <r>
    <x v="16"/>
    <x v="13"/>
    <x v="263"/>
    <x v="0"/>
    <n v="14"/>
  </r>
  <r>
    <x v="16"/>
    <x v="13"/>
    <x v="267"/>
    <x v="16"/>
    <n v="14"/>
  </r>
  <r>
    <x v="16"/>
    <x v="13"/>
    <x v="275"/>
    <x v="4"/>
    <n v="14"/>
  </r>
  <r>
    <x v="16"/>
    <x v="13"/>
    <x v="278"/>
    <x v="1"/>
    <n v="14"/>
  </r>
  <r>
    <x v="16"/>
    <x v="13"/>
    <x v="287"/>
    <x v="39"/>
    <n v="14"/>
  </r>
  <r>
    <x v="16"/>
    <x v="13"/>
    <x v="291"/>
    <x v="22"/>
    <n v="14"/>
  </r>
  <r>
    <x v="16"/>
    <x v="14"/>
    <x v="301"/>
    <x v="0"/>
    <n v="14"/>
  </r>
  <r>
    <x v="16"/>
    <x v="14"/>
    <x v="301"/>
    <x v="33"/>
    <n v="14"/>
  </r>
  <r>
    <x v="16"/>
    <x v="14"/>
    <x v="302"/>
    <x v="1"/>
    <n v="14"/>
  </r>
  <r>
    <x v="16"/>
    <x v="14"/>
    <x v="304"/>
    <x v="15"/>
    <n v="14"/>
  </r>
  <r>
    <x v="16"/>
    <x v="14"/>
    <x v="306"/>
    <x v="14"/>
    <n v="14"/>
  </r>
  <r>
    <x v="16"/>
    <x v="14"/>
    <x v="307"/>
    <x v="9"/>
    <n v="14"/>
  </r>
  <r>
    <x v="16"/>
    <x v="14"/>
    <x v="308"/>
    <x v="9"/>
    <n v="14"/>
  </r>
  <r>
    <x v="16"/>
    <x v="14"/>
    <x v="314"/>
    <x v="33"/>
    <n v="14"/>
  </r>
  <r>
    <x v="16"/>
    <x v="15"/>
    <x v="322"/>
    <x v="38"/>
    <n v="14"/>
  </r>
  <r>
    <x v="16"/>
    <x v="15"/>
    <x v="337"/>
    <x v="14"/>
    <n v="14"/>
  </r>
  <r>
    <x v="16"/>
    <x v="15"/>
    <x v="342"/>
    <x v="33"/>
    <n v="14"/>
  </r>
  <r>
    <x v="16"/>
    <x v="16"/>
    <x v="352"/>
    <x v="28"/>
    <n v="14"/>
  </r>
  <r>
    <x v="16"/>
    <x v="16"/>
    <x v="371"/>
    <x v="5"/>
    <n v="14"/>
  </r>
  <r>
    <x v="16"/>
    <x v="16"/>
    <x v="376"/>
    <x v="39"/>
    <n v="14"/>
  </r>
  <r>
    <x v="16"/>
    <x v="17"/>
    <x v="397"/>
    <x v="9"/>
    <n v="14"/>
  </r>
  <r>
    <x v="16"/>
    <x v="17"/>
    <x v="399"/>
    <x v="4"/>
    <n v="14"/>
  </r>
  <r>
    <x v="16"/>
    <x v="17"/>
    <x v="403"/>
    <x v="12"/>
    <n v="14"/>
  </r>
  <r>
    <x v="16"/>
    <x v="17"/>
    <x v="403"/>
    <x v="2"/>
    <n v="14"/>
  </r>
  <r>
    <x v="16"/>
    <x v="17"/>
    <x v="403"/>
    <x v="5"/>
    <n v="14"/>
  </r>
  <r>
    <x v="16"/>
    <x v="17"/>
    <x v="406"/>
    <x v="31"/>
    <n v="14"/>
  </r>
  <r>
    <x v="16"/>
    <x v="18"/>
    <x v="421"/>
    <x v="0"/>
    <n v="14"/>
  </r>
  <r>
    <x v="16"/>
    <x v="0"/>
    <x v="0"/>
    <x v="4"/>
    <n v="13"/>
  </r>
  <r>
    <x v="16"/>
    <x v="0"/>
    <x v="1"/>
    <x v="2"/>
    <n v="13"/>
  </r>
  <r>
    <x v="16"/>
    <x v="0"/>
    <x v="1"/>
    <x v="5"/>
    <n v="13"/>
  </r>
  <r>
    <x v="16"/>
    <x v="1"/>
    <x v="25"/>
    <x v="23"/>
    <n v="13"/>
  </r>
  <r>
    <x v="16"/>
    <x v="1"/>
    <x v="27"/>
    <x v="12"/>
    <n v="13"/>
  </r>
  <r>
    <x v="16"/>
    <x v="1"/>
    <x v="29"/>
    <x v="14"/>
    <n v="13"/>
  </r>
  <r>
    <x v="16"/>
    <x v="1"/>
    <x v="33"/>
    <x v="1"/>
    <n v="13"/>
  </r>
  <r>
    <x v="16"/>
    <x v="1"/>
    <x v="34"/>
    <x v="15"/>
    <n v="13"/>
  </r>
  <r>
    <x v="16"/>
    <x v="1"/>
    <x v="35"/>
    <x v="16"/>
    <n v="13"/>
  </r>
  <r>
    <x v="16"/>
    <x v="3"/>
    <x v="51"/>
    <x v="1"/>
    <n v="13"/>
  </r>
  <r>
    <x v="16"/>
    <x v="3"/>
    <x v="52"/>
    <x v="4"/>
    <n v="13"/>
  </r>
  <r>
    <x v="16"/>
    <x v="3"/>
    <x v="55"/>
    <x v="1"/>
    <n v="13"/>
  </r>
  <r>
    <x v="16"/>
    <x v="4"/>
    <x v="67"/>
    <x v="6"/>
    <n v="13"/>
  </r>
  <r>
    <x v="16"/>
    <x v="4"/>
    <x v="78"/>
    <x v="1"/>
    <n v="13"/>
  </r>
  <r>
    <x v="16"/>
    <x v="4"/>
    <x v="79"/>
    <x v="39"/>
    <n v="13"/>
  </r>
  <r>
    <x v="16"/>
    <x v="4"/>
    <x v="81"/>
    <x v="1"/>
    <n v="13"/>
  </r>
  <r>
    <x v="16"/>
    <x v="4"/>
    <x v="84"/>
    <x v="9"/>
    <n v="13"/>
  </r>
  <r>
    <x v="16"/>
    <x v="4"/>
    <x v="86"/>
    <x v="33"/>
    <n v="13"/>
  </r>
  <r>
    <x v="16"/>
    <x v="5"/>
    <x v="90"/>
    <x v="33"/>
    <n v="13"/>
  </r>
  <r>
    <x v="16"/>
    <x v="5"/>
    <x v="96"/>
    <x v="40"/>
    <n v="13"/>
  </r>
  <r>
    <x v="16"/>
    <x v="5"/>
    <x v="98"/>
    <x v="4"/>
    <n v="13"/>
  </r>
  <r>
    <x v="16"/>
    <x v="5"/>
    <x v="100"/>
    <x v="9"/>
    <n v="13"/>
  </r>
  <r>
    <x v="16"/>
    <x v="5"/>
    <x v="102"/>
    <x v="10"/>
    <n v="13"/>
  </r>
  <r>
    <x v="16"/>
    <x v="7"/>
    <x v="129"/>
    <x v="27"/>
    <n v="13"/>
  </r>
  <r>
    <x v="16"/>
    <x v="7"/>
    <x v="129"/>
    <x v="17"/>
    <n v="13"/>
  </r>
  <r>
    <x v="16"/>
    <x v="7"/>
    <x v="130"/>
    <x v="39"/>
    <n v="13"/>
  </r>
  <r>
    <x v="16"/>
    <x v="7"/>
    <x v="132"/>
    <x v="11"/>
    <n v="13"/>
  </r>
  <r>
    <x v="16"/>
    <x v="7"/>
    <x v="133"/>
    <x v="33"/>
    <n v="13"/>
  </r>
  <r>
    <x v="16"/>
    <x v="7"/>
    <x v="135"/>
    <x v="4"/>
    <n v="13"/>
  </r>
  <r>
    <x v="16"/>
    <x v="7"/>
    <x v="135"/>
    <x v="1"/>
    <n v="13"/>
  </r>
  <r>
    <x v="16"/>
    <x v="8"/>
    <x v="149"/>
    <x v="28"/>
    <n v="13"/>
  </r>
  <r>
    <x v="16"/>
    <x v="8"/>
    <x v="150"/>
    <x v="4"/>
    <n v="13"/>
  </r>
  <r>
    <x v="16"/>
    <x v="8"/>
    <x v="156"/>
    <x v="12"/>
    <n v="13"/>
  </r>
  <r>
    <x v="16"/>
    <x v="8"/>
    <x v="156"/>
    <x v="2"/>
    <n v="13"/>
  </r>
  <r>
    <x v="16"/>
    <x v="8"/>
    <x v="156"/>
    <x v="5"/>
    <n v="13"/>
  </r>
  <r>
    <x v="16"/>
    <x v="9"/>
    <x v="158"/>
    <x v="24"/>
    <n v="13"/>
  </r>
  <r>
    <x v="16"/>
    <x v="9"/>
    <x v="160"/>
    <x v="4"/>
    <n v="13"/>
  </r>
  <r>
    <x v="16"/>
    <x v="9"/>
    <x v="162"/>
    <x v="4"/>
    <n v="13"/>
  </r>
  <r>
    <x v="16"/>
    <x v="9"/>
    <x v="162"/>
    <x v="1"/>
    <n v="13"/>
  </r>
  <r>
    <x v="16"/>
    <x v="9"/>
    <x v="164"/>
    <x v="39"/>
    <n v="13"/>
  </r>
  <r>
    <x v="16"/>
    <x v="10"/>
    <x v="172"/>
    <x v="23"/>
    <n v="13"/>
  </r>
  <r>
    <x v="16"/>
    <x v="10"/>
    <x v="173"/>
    <x v="16"/>
    <n v="13"/>
  </r>
  <r>
    <x v="16"/>
    <x v="10"/>
    <x v="176"/>
    <x v="30"/>
    <n v="13"/>
  </r>
  <r>
    <x v="16"/>
    <x v="10"/>
    <x v="196"/>
    <x v="16"/>
    <n v="13"/>
  </r>
  <r>
    <x v="16"/>
    <x v="11"/>
    <x v="214"/>
    <x v="27"/>
    <n v="13"/>
  </r>
  <r>
    <x v="16"/>
    <x v="11"/>
    <x v="225"/>
    <x v="4"/>
    <n v="13"/>
  </r>
  <r>
    <x v="16"/>
    <x v="12"/>
    <x v="244"/>
    <x v="28"/>
    <n v="13"/>
  </r>
  <r>
    <x v="16"/>
    <x v="12"/>
    <x v="256"/>
    <x v="15"/>
    <n v="13"/>
  </r>
  <r>
    <x v="16"/>
    <x v="13"/>
    <x v="261"/>
    <x v="1"/>
    <n v="13"/>
  </r>
  <r>
    <x v="16"/>
    <x v="13"/>
    <x v="267"/>
    <x v="33"/>
    <n v="13"/>
  </r>
  <r>
    <x v="16"/>
    <x v="13"/>
    <x v="268"/>
    <x v="9"/>
    <n v="13"/>
  </r>
  <r>
    <x v="16"/>
    <x v="13"/>
    <x v="269"/>
    <x v="4"/>
    <n v="13"/>
  </r>
  <r>
    <x v="16"/>
    <x v="13"/>
    <x v="281"/>
    <x v="12"/>
    <n v="13"/>
  </r>
  <r>
    <x v="16"/>
    <x v="13"/>
    <x v="281"/>
    <x v="2"/>
    <n v="13"/>
  </r>
  <r>
    <x v="16"/>
    <x v="13"/>
    <x v="281"/>
    <x v="5"/>
    <n v="13"/>
  </r>
  <r>
    <x v="16"/>
    <x v="13"/>
    <x v="287"/>
    <x v="23"/>
    <n v="13"/>
  </r>
  <r>
    <x v="16"/>
    <x v="14"/>
    <x v="300"/>
    <x v="4"/>
    <n v="13"/>
  </r>
  <r>
    <x v="16"/>
    <x v="14"/>
    <x v="302"/>
    <x v="9"/>
    <n v="13"/>
  </r>
  <r>
    <x v="16"/>
    <x v="14"/>
    <x v="309"/>
    <x v="15"/>
    <n v="13"/>
  </r>
  <r>
    <x v="16"/>
    <x v="14"/>
    <x v="310"/>
    <x v="1"/>
    <n v="13"/>
  </r>
  <r>
    <x v="16"/>
    <x v="14"/>
    <x v="310"/>
    <x v="40"/>
    <n v="13"/>
  </r>
  <r>
    <x v="16"/>
    <x v="15"/>
    <x v="322"/>
    <x v="6"/>
    <n v="13"/>
  </r>
  <r>
    <x v="16"/>
    <x v="15"/>
    <x v="336"/>
    <x v="39"/>
    <n v="13"/>
  </r>
  <r>
    <x v="16"/>
    <x v="15"/>
    <x v="337"/>
    <x v="38"/>
    <n v="13"/>
  </r>
  <r>
    <x v="16"/>
    <x v="15"/>
    <x v="342"/>
    <x v="14"/>
    <n v="13"/>
  </r>
  <r>
    <x v="16"/>
    <x v="15"/>
    <x v="343"/>
    <x v="0"/>
    <n v="13"/>
  </r>
  <r>
    <x v="16"/>
    <x v="15"/>
    <x v="344"/>
    <x v="13"/>
    <n v="13"/>
  </r>
  <r>
    <x v="16"/>
    <x v="15"/>
    <x v="344"/>
    <x v="39"/>
    <n v="13"/>
  </r>
  <r>
    <x v="16"/>
    <x v="16"/>
    <x v="353"/>
    <x v="4"/>
    <n v="13"/>
  </r>
  <r>
    <x v="16"/>
    <x v="16"/>
    <x v="356"/>
    <x v="1"/>
    <n v="13"/>
  </r>
  <r>
    <x v="16"/>
    <x v="16"/>
    <x v="357"/>
    <x v="1"/>
    <n v="13"/>
  </r>
  <r>
    <x v="16"/>
    <x v="16"/>
    <x v="361"/>
    <x v="28"/>
    <n v="13"/>
  </r>
  <r>
    <x v="16"/>
    <x v="16"/>
    <x v="362"/>
    <x v="28"/>
    <n v="13"/>
  </r>
  <r>
    <x v="16"/>
    <x v="16"/>
    <x v="365"/>
    <x v="15"/>
    <n v="13"/>
  </r>
  <r>
    <x v="16"/>
    <x v="16"/>
    <x v="367"/>
    <x v="9"/>
    <n v="13"/>
  </r>
  <r>
    <x v="16"/>
    <x v="16"/>
    <x v="370"/>
    <x v="4"/>
    <n v="13"/>
  </r>
  <r>
    <x v="16"/>
    <x v="16"/>
    <x v="371"/>
    <x v="23"/>
    <n v="13"/>
  </r>
  <r>
    <x v="16"/>
    <x v="16"/>
    <x v="371"/>
    <x v="2"/>
    <n v="13"/>
  </r>
  <r>
    <x v="16"/>
    <x v="16"/>
    <x v="374"/>
    <x v="2"/>
    <n v="13"/>
  </r>
  <r>
    <x v="16"/>
    <x v="16"/>
    <x v="374"/>
    <x v="5"/>
    <n v="13"/>
  </r>
  <r>
    <x v="16"/>
    <x v="16"/>
    <x v="375"/>
    <x v="12"/>
    <n v="13"/>
  </r>
  <r>
    <x v="16"/>
    <x v="16"/>
    <x v="375"/>
    <x v="2"/>
    <n v="13"/>
  </r>
  <r>
    <x v="16"/>
    <x v="16"/>
    <x v="375"/>
    <x v="5"/>
    <n v="13"/>
  </r>
  <r>
    <x v="16"/>
    <x v="16"/>
    <x v="379"/>
    <x v="38"/>
    <n v="13"/>
  </r>
  <r>
    <x v="16"/>
    <x v="16"/>
    <x v="382"/>
    <x v="28"/>
    <n v="13"/>
  </r>
  <r>
    <x v="16"/>
    <x v="16"/>
    <x v="382"/>
    <x v="4"/>
    <n v="13"/>
  </r>
  <r>
    <x v="16"/>
    <x v="16"/>
    <x v="383"/>
    <x v="9"/>
    <n v="13"/>
  </r>
  <r>
    <x v="16"/>
    <x v="16"/>
    <x v="384"/>
    <x v="15"/>
    <n v="13"/>
  </r>
  <r>
    <x v="16"/>
    <x v="17"/>
    <x v="435"/>
    <x v="1"/>
    <n v="13"/>
  </r>
  <r>
    <x v="16"/>
    <x v="17"/>
    <x v="398"/>
    <x v="9"/>
    <n v="13"/>
  </r>
  <r>
    <x v="16"/>
    <x v="17"/>
    <x v="401"/>
    <x v="13"/>
    <n v="13"/>
  </r>
  <r>
    <x v="16"/>
    <x v="17"/>
    <x v="404"/>
    <x v="5"/>
    <n v="13"/>
  </r>
  <r>
    <x v="16"/>
    <x v="17"/>
    <x v="405"/>
    <x v="39"/>
    <n v="13"/>
  </r>
  <r>
    <x v="16"/>
    <x v="17"/>
    <x v="414"/>
    <x v="0"/>
    <n v="13"/>
  </r>
  <r>
    <x v="16"/>
    <x v="17"/>
    <x v="407"/>
    <x v="9"/>
    <n v="13"/>
  </r>
  <r>
    <x v="16"/>
    <x v="18"/>
    <x v="418"/>
    <x v="9"/>
    <n v="13"/>
  </r>
  <r>
    <x v="16"/>
    <x v="18"/>
    <x v="421"/>
    <x v="15"/>
    <n v="13"/>
  </r>
  <r>
    <x v="16"/>
    <x v="18"/>
    <x v="425"/>
    <x v="4"/>
    <n v="13"/>
  </r>
  <r>
    <x v="16"/>
    <x v="0"/>
    <x v="0"/>
    <x v="9"/>
    <n v="12"/>
  </r>
  <r>
    <x v="16"/>
    <x v="0"/>
    <x v="0"/>
    <x v="6"/>
    <n v="12"/>
  </r>
  <r>
    <x v="16"/>
    <x v="0"/>
    <x v="1"/>
    <x v="22"/>
    <n v="12"/>
  </r>
  <r>
    <x v="16"/>
    <x v="0"/>
    <x v="4"/>
    <x v="26"/>
    <n v="12"/>
  </r>
  <r>
    <x v="16"/>
    <x v="0"/>
    <x v="7"/>
    <x v="39"/>
    <n v="12"/>
  </r>
  <r>
    <x v="16"/>
    <x v="0"/>
    <x v="9"/>
    <x v="38"/>
    <n v="12"/>
  </r>
  <r>
    <x v="16"/>
    <x v="0"/>
    <x v="12"/>
    <x v="33"/>
    <n v="12"/>
  </r>
  <r>
    <x v="16"/>
    <x v="1"/>
    <x v="22"/>
    <x v="14"/>
    <n v="12"/>
  </r>
  <r>
    <x v="16"/>
    <x v="1"/>
    <x v="24"/>
    <x v="4"/>
    <n v="12"/>
  </r>
  <r>
    <x v="16"/>
    <x v="1"/>
    <x v="25"/>
    <x v="24"/>
    <n v="12"/>
  </r>
  <r>
    <x v="16"/>
    <x v="1"/>
    <x v="25"/>
    <x v="1"/>
    <n v="12"/>
  </r>
  <r>
    <x v="16"/>
    <x v="1"/>
    <x v="27"/>
    <x v="14"/>
    <n v="12"/>
  </r>
  <r>
    <x v="16"/>
    <x v="1"/>
    <x v="28"/>
    <x v="9"/>
    <n v="12"/>
  </r>
  <r>
    <x v="16"/>
    <x v="3"/>
    <x v="41"/>
    <x v="40"/>
    <n v="12"/>
  </r>
  <r>
    <x v="16"/>
    <x v="3"/>
    <x v="43"/>
    <x v="36"/>
    <n v="12"/>
  </r>
  <r>
    <x v="16"/>
    <x v="3"/>
    <x v="44"/>
    <x v="16"/>
    <n v="12"/>
  </r>
  <r>
    <x v="16"/>
    <x v="3"/>
    <x v="46"/>
    <x v="1"/>
    <n v="12"/>
  </r>
  <r>
    <x v="16"/>
    <x v="3"/>
    <x v="60"/>
    <x v="39"/>
    <n v="12"/>
  </r>
  <r>
    <x v="16"/>
    <x v="3"/>
    <x v="61"/>
    <x v="1"/>
    <n v="12"/>
  </r>
  <r>
    <x v="16"/>
    <x v="3"/>
    <x v="62"/>
    <x v="1"/>
    <n v="12"/>
  </r>
  <r>
    <x v="16"/>
    <x v="4"/>
    <x v="65"/>
    <x v="1"/>
    <n v="12"/>
  </r>
  <r>
    <x v="16"/>
    <x v="4"/>
    <x v="68"/>
    <x v="39"/>
    <n v="12"/>
  </r>
  <r>
    <x v="16"/>
    <x v="4"/>
    <x v="72"/>
    <x v="28"/>
    <n v="12"/>
  </r>
  <r>
    <x v="16"/>
    <x v="5"/>
    <x v="93"/>
    <x v="14"/>
    <n v="12"/>
  </r>
  <r>
    <x v="16"/>
    <x v="5"/>
    <x v="93"/>
    <x v="9"/>
    <n v="12"/>
  </r>
  <r>
    <x v="16"/>
    <x v="5"/>
    <x v="104"/>
    <x v="10"/>
    <n v="12"/>
  </r>
  <r>
    <x v="16"/>
    <x v="5"/>
    <x v="106"/>
    <x v="9"/>
    <n v="12"/>
  </r>
  <r>
    <x v="16"/>
    <x v="5"/>
    <x v="108"/>
    <x v="14"/>
    <n v="12"/>
  </r>
  <r>
    <x v="16"/>
    <x v="6"/>
    <x v="122"/>
    <x v="38"/>
    <n v="12"/>
  </r>
  <r>
    <x v="16"/>
    <x v="7"/>
    <x v="128"/>
    <x v="14"/>
    <n v="12"/>
  </r>
  <r>
    <x v="16"/>
    <x v="7"/>
    <x v="133"/>
    <x v="10"/>
    <n v="12"/>
  </r>
  <r>
    <x v="16"/>
    <x v="7"/>
    <x v="141"/>
    <x v="1"/>
    <n v="12"/>
  </r>
  <r>
    <x v="16"/>
    <x v="8"/>
    <x v="143"/>
    <x v="4"/>
    <n v="12"/>
  </r>
  <r>
    <x v="16"/>
    <x v="8"/>
    <x v="143"/>
    <x v="16"/>
    <n v="12"/>
  </r>
  <r>
    <x v="16"/>
    <x v="9"/>
    <x v="157"/>
    <x v="9"/>
    <n v="12"/>
  </r>
  <r>
    <x v="16"/>
    <x v="9"/>
    <x v="166"/>
    <x v="40"/>
    <n v="12"/>
  </r>
  <r>
    <x v="16"/>
    <x v="10"/>
    <x v="173"/>
    <x v="24"/>
    <n v="12"/>
  </r>
  <r>
    <x v="16"/>
    <x v="10"/>
    <x v="173"/>
    <x v="6"/>
    <n v="12"/>
  </r>
  <r>
    <x v="16"/>
    <x v="10"/>
    <x v="178"/>
    <x v="28"/>
    <n v="12"/>
  </r>
  <r>
    <x v="16"/>
    <x v="10"/>
    <x v="178"/>
    <x v="16"/>
    <n v="12"/>
  </r>
  <r>
    <x v="16"/>
    <x v="10"/>
    <x v="183"/>
    <x v="6"/>
    <n v="12"/>
  </r>
  <r>
    <x v="16"/>
    <x v="10"/>
    <x v="193"/>
    <x v="39"/>
    <n v="12"/>
  </r>
  <r>
    <x v="16"/>
    <x v="11"/>
    <x v="200"/>
    <x v="4"/>
    <n v="12"/>
  </r>
  <r>
    <x v="16"/>
    <x v="11"/>
    <x v="204"/>
    <x v="1"/>
    <n v="12"/>
  </r>
  <r>
    <x v="16"/>
    <x v="11"/>
    <x v="206"/>
    <x v="32"/>
    <n v="12"/>
  </r>
  <r>
    <x v="16"/>
    <x v="11"/>
    <x v="215"/>
    <x v="40"/>
    <n v="12"/>
  </r>
  <r>
    <x v="16"/>
    <x v="11"/>
    <x v="228"/>
    <x v="16"/>
    <n v="12"/>
  </r>
  <r>
    <x v="16"/>
    <x v="11"/>
    <x v="228"/>
    <x v="39"/>
    <n v="12"/>
  </r>
  <r>
    <x v="16"/>
    <x v="11"/>
    <x v="230"/>
    <x v="4"/>
    <n v="12"/>
  </r>
  <r>
    <x v="16"/>
    <x v="12"/>
    <x v="242"/>
    <x v="31"/>
    <n v="12"/>
  </r>
  <r>
    <x v="16"/>
    <x v="12"/>
    <x v="242"/>
    <x v="38"/>
    <n v="12"/>
  </r>
  <r>
    <x v="16"/>
    <x v="12"/>
    <x v="244"/>
    <x v="33"/>
    <n v="12"/>
  </r>
  <r>
    <x v="16"/>
    <x v="12"/>
    <x v="247"/>
    <x v="39"/>
    <n v="12"/>
  </r>
  <r>
    <x v="16"/>
    <x v="12"/>
    <x v="249"/>
    <x v="16"/>
    <n v="12"/>
  </r>
  <r>
    <x v="16"/>
    <x v="13"/>
    <x v="271"/>
    <x v="0"/>
    <n v="12"/>
  </r>
  <r>
    <x v="16"/>
    <x v="13"/>
    <x v="276"/>
    <x v="39"/>
    <n v="12"/>
  </r>
  <r>
    <x v="16"/>
    <x v="13"/>
    <x v="284"/>
    <x v="1"/>
    <n v="12"/>
  </r>
  <r>
    <x v="16"/>
    <x v="14"/>
    <x v="303"/>
    <x v="1"/>
    <n v="12"/>
  </r>
  <r>
    <x v="16"/>
    <x v="14"/>
    <x v="313"/>
    <x v="9"/>
    <n v="12"/>
  </r>
  <r>
    <x v="16"/>
    <x v="14"/>
    <x v="317"/>
    <x v="33"/>
    <n v="12"/>
  </r>
  <r>
    <x v="16"/>
    <x v="15"/>
    <x v="322"/>
    <x v="13"/>
    <n v="12"/>
  </r>
  <r>
    <x v="16"/>
    <x v="15"/>
    <x v="337"/>
    <x v="9"/>
    <n v="12"/>
  </r>
  <r>
    <x v="16"/>
    <x v="15"/>
    <x v="337"/>
    <x v="33"/>
    <n v="12"/>
  </r>
  <r>
    <x v="16"/>
    <x v="15"/>
    <x v="342"/>
    <x v="23"/>
    <n v="12"/>
  </r>
  <r>
    <x v="16"/>
    <x v="16"/>
    <x v="347"/>
    <x v="26"/>
    <n v="12"/>
  </r>
  <r>
    <x v="16"/>
    <x v="16"/>
    <x v="350"/>
    <x v="24"/>
    <n v="12"/>
  </r>
  <r>
    <x v="16"/>
    <x v="16"/>
    <x v="350"/>
    <x v="1"/>
    <n v="12"/>
  </r>
  <r>
    <x v="16"/>
    <x v="16"/>
    <x v="359"/>
    <x v="28"/>
    <n v="12"/>
  </r>
  <r>
    <x v="16"/>
    <x v="16"/>
    <x v="361"/>
    <x v="4"/>
    <n v="12"/>
  </r>
  <r>
    <x v="16"/>
    <x v="16"/>
    <x v="365"/>
    <x v="4"/>
    <n v="12"/>
  </r>
  <r>
    <x v="16"/>
    <x v="16"/>
    <x v="368"/>
    <x v="15"/>
    <n v="12"/>
  </r>
  <r>
    <x v="16"/>
    <x v="16"/>
    <x v="369"/>
    <x v="22"/>
    <n v="12"/>
  </r>
  <r>
    <x v="16"/>
    <x v="16"/>
    <x v="374"/>
    <x v="12"/>
    <n v="12"/>
  </r>
  <r>
    <x v="16"/>
    <x v="16"/>
    <x v="379"/>
    <x v="16"/>
    <n v="12"/>
  </r>
  <r>
    <x v="16"/>
    <x v="16"/>
    <x v="381"/>
    <x v="15"/>
    <n v="12"/>
  </r>
  <r>
    <x v="16"/>
    <x v="16"/>
    <x v="382"/>
    <x v="9"/>
    <n v="12"/>
  </r>
  <r>
    <x v="16"/>
    <x v="16"/>
    <x v="385"/>
    <x v="28"/>
    <n v="12"/>
  </r>
  <r>
    <x v="16"/>
    <x v="16"/>
    <x v="385"/>
    <x v="4"/>
    <n v="12"/>
  </r>
  <r>
    <x v="16"/>
    <x v="17"/>
    <x v="410"/>
    <x v="12"/>
    <n v="12"/>
  </r>
  <r>
    <x v="16"/>
    <x v="17"/>
    <x v="410"/>
    <x v="2"/>
    <n v="12"/>
  </r>
  <r>
    <x v="16"/>
    <x v="17"/>
    <x v="410"/>
    <x v="5"/>
    <n v="12"/>
  </r>
  <r>
    <x v="16"/>
    <x v="17"/>
    <x v="404"/>
    <x v="12"/>
    <n v="12"/>
  </r>
  <r>
    <x v="16"/>
    <x v="17"/>
    <x v="404"/>
    <x v="2"/>
    <n v="12"/>
  </r>
  <r>
    <x v="16"/>
    <x v="17"/>
    <x v="405"/>
    <x v="15"/>
    <n v="12"/>
  </r>
  <r>
    <x v="16"/>
    <x v="17"/>
    <x v="414"/>
    <x v="15"/>
    <n v="12"/>
  </r>
  <r>
    <x v="16"/>
    <x v="17"/>
    <x v="415"/>
    <x v="15"/>
    <n v="12"/>
  </r>
  <r>
    <x v="16"/>
    <x v="17"/>
    <x v="415"/>
    <x v="0"/>
    <n v="12"/>
  </r>
  <r>
    <x v="16"/>
    <x v="17"/>
    <x v="408"/>
    <x v="4"/>
    <n v="12"/>
  </r>
  <r>
    <x v="16"/>
    <x v="18"/>
    <x v="419"/>
    <x v="22"/>
    <n v="12"/>
  </r>
  <r>
    <x v="16"/>
    <x v="0"/>
    <x v="10"/>
    <x v="4"/>
    <n v="11"/>
  </r>
  <r>
    <x v="16"/>
    <x v="0"/>
    <x v="10"/>
    <x v="16"/>
    <n v="11"/>
  </r>
  <r>
    <x v="16"/>
    <x v="0"/>
    <x v="13"/>
    <x v="0"/>
    <n v="11"/>
  </r>
  <r>
    <x v="16"/>
    <x v="1"/>
    <x v="22"/>
    <x v="9"/>
    <n v="11"/>
  </r>
  <r>
    <x v="16"/>
    <x v="1"/>
    <x v="24"/>
    <x v="1"/>
    <n v="11"/>
  </r>
  <r>
    <x v="16"/>
    <x v="1"/>
    <x v="25"/>
    <x v="33"/>
    <n v="11"/>
  </r>
  <r>
    <x v="16"/>
    <x v="1"/>
    <x v="29"/>
    <x v="12"/>
    <n v="11"/>
  </r>
  <r>
    <x v="16"/>
    <x v="1"/>
    <x v="33"/>
    <x v="9"/>
    <n v="11"/>
  </r>
  <r>
    <x v="16"/>
    <x v="3"/>
    <x v="41"/>
    <x v="15"/>
    <n v="11"/>
  </r>
  <r>
    <x v="16"/>
    <x v="3"/>
    <x v="42"/>
    <x v="16"/>
    <n v="11"/>
  </r>
  <r>
    <x v="16"/>
    <x v="3"/>
    <x v="45"/>
    <x v="10"/>
    <n v="11"/>
  </r>
  <r>
    <x v="16"/>
    <x v="3"/>
    <x v="58"/>
    <x v="14"/>
    <n v="11"/>
  </r>
  <r>
    <x v="16"/>
    <x v="3"/>
    <x v="59"/>
    <x v="22"/>
    <n v="11"/>
  </r>
  <r>
    <x v="16"/>
    <x v="4"/>
    <x v="64"/>
    <x v="33"/>
    <n v="11"/>
  </r>
  <r>
    <x v="16"/>
    <x v="4"/>
    <x v="67"/>
    <x v="40"/>
    <n v="11"/>
  </r>
  <r>
    <x v="16"/>
    <x v="4"/>
    <x v="77"/>
    <x v="6"/>
    <n v="11"/>
  </r>
  <r>
    <x v="16"/>
    <x v="4"/>
    <x v="80"/>
    <x v="33"/>
    <n v="11"/>
  </r>
  <r>
    <x v="16"/>
    <x v="4"/>
    <x v="83"/>
    <x v="40"/>
    <n v="11"/>
  </r>
  <r>
    <x v="16"/>
    <x v="5"/>
    <x v="97"/>
    <x v="31"/>
    <n v="11"/>
  </r>
  <r>
    <x v="16"/>
    <x v="5"/>
    <x v="100"/>
    <x v="40"/>
    <n v="11"/>
  </r>
  <r>
    <x v="16"/>
    <x v="5"/>
    <x v="101"/>
    <x v="4"/>
    <n v="11"/>
  </r>
  <r>
    <x v="16"/>
    <x v="5"/>
    <x v="102"/>
    <x v="4"/>
    <n v="11"/>
  </r>
  <r>
    <x v="16"/>
    <x v="6"/>
    <x v="436"/>
    <x v="16"/>
    <n v="11"/>
  </r>
  <r>
    <x v="16"/>
    <x v="6"/>
    <x v="117"/>
    <x v="9"/>
    <n v="11"/>
  </r>
  <r>
    <x v="16"/>
    <x v="6"/>
    <x v="122"/>
    <x v="5"/>
    <n v="11"/>
  </r>
  <r>
    <x v="16"/>
    <x v="7"/>
    <x v="131"/>
    <x v="30"/>
    <n v="11"/>
  </r>
  <r>
    <x v="16"/>
    <x v="7"/>
    <x v="131"/>
    <x v="33"/>
    <n v="11"/>
  </r>
  <r>
    <x v="16"/>
    <x v="7"/>
    <x v="137"/>
    <x v="1"/>
    <n v="11"/>
  </r>
  <r>
    <x v="16"/>
    <x v="8"/>
    <x v="144"/>
    <x v="14"/>
    <n v="11"/>
  </r>
  <r>
    <x v="16"/>
    <x v="8"/>
    <x v="144"/>
    <x v="24"/>
    <n v="11"/>
  </r>
  <r>
    <x v="16"/>
    <x v="8"/>
    <x v="146"/>
    <x v="9"/>
    <n v="11"/>
  </r>
  <r>
    <x v="16"/>
    <x v="8"/>
    <x v="149"/>
    <x v="9"/>
    <n v="11"/>
  </r>
  <r>
    <x v="16"/>
    <x v="9"/>
    <x v="159"/>
    <x v="26"/>
    <n v="11"/>
  </r>
  <r>
    <x v="16"/>
    <x v="9"/>
    <x v="163"/>
    <x v="14"/>
    <n v="11"/>
  </r>
  <r>
    <x v="16"/>
    <x v="9"/>
    <x v="165"/>
    <x v="4"/>
    <n v="11"/>
  </r>
  <r>
    <x v="16"/>
    <x v="9"/>
    <x v="165"/>
    <x v="40"/>
    <n v="11"/>
  </r>
  <r>
    <x v="16"/>
    <x v="9"/>
    <x v="167"/>
    <x v="16"/>
    <n v="11"/>
  </r>
  <r>
    <x v="16"/>
    <x v="10"/>
    <x v="179"/>
    <x v="40"/>
    <n v="11"/>
  </r>
  <r>
    <x v="16"/>
    <x v="10"/>
    <x v="187"/>
    <x v="6"/>
    <n v="11"/>
  </r>
  <r>
    <x v="16"/>
    <x v="10"/>
    <x v="189"/>
    <x v="1"/>
    <n v="11"/>
  </r>
  <r>
    <x v="16"/>
    <x v="10"/>
    <x v="197"/>
    <x v="12"/>
    <n v="11"/>
  </r>
  <r>
    <x v="16"/>
    <x v="10"/>
    <x v="197"/>
    <x v="2"/>
    <n v="11"/>
  </r>
  <r>
    <x v="16"/>
    <x v="10"/>
    <x v="197"/>
    <x v="5"/>
    <n v="11"/>
  </r>
  <r>
    <x v="16"/>
    <x v="10"/>
    <x v="192"/>
    <x v="1"/>
    <n v="11"/>
  </r>
  <r>
    <x v="16"/>
    <x v="10"/>
    <x v="194"/>
    <x v="23"/>
    <n v="11"/>
  </r>
  <r>
    <x v="16"/>
    <x v="11"/>
    <x v="205"/>
    <x v="1"/>
    <n v="11"/>
  </r>
  <r>
    <x v="16"/>
    <x v="11"/>
    <x v="206"/>
    <x v="1"/>
    <n v="11"/>
  </r>
  <r>
    <x v="16"/>
    <x v="11"/>
    <x v="209"/>
    <x v="0"/>
    <n v="11"/>
  </r>
  <r>
    <x v="16"/>
    <x v="11"/>
    <x v="214"/>
    <x v="33"/>
    <n v="11"/>
  </r>
  <r>
    <x v="16"/>
    <x v="11"/>
    <x v="215"/>
    <x v="10"/>
    <n v="11"/>
  </r>
  <r>
    <x v="16"/>
    <x v="11"/>
    <x v="216"/>
    <x v="1"/>
    <n v="11"/>
  </r>
  <r>
    <x v="16"/>
    <x v="11"/>
    <x v="231"/>
    <x v="12"/>
    <n v="11"/>
  </r>
  <r>
    <x v="16"/>
    <x v="11"/>
    <x v="231"/>
    <x v="2"/>
    <n v="11"/>
  </r>
  <r>
    <x v="16"/>
    <x v="11"/>
    <x v="231"/>
    <x v="5"/>
    <n v="11"/>
  </r>
  <r>
    <x v="16"/>
    <x v="11"/>
    <x v="230"/>
    <x v="0"/>
    <n v="11"/>
  </r>
  <r>
    <x v="16"/>
    <x v="12"/>
    <x v="233"/>
    <x v="16"/>
    <n v="11"/>
  </r>
  <r>
    <x v="16"/>
    <x v="12"/>
    <x v="240"/>
    <x v="30"/>
    <n v="11"/>
  </r>
  <r>
    <x v="16"/>
    <x v="12"/>
    <x v="241"/>
    <x v="33"/>
    <n v="11"/>
  </r>
  <r>
    <x v="16"/>
    <x v="12"/>
    <x v="242"/>
    <x v="27"/>
    <n v="11"/>
  </r>
  <r>
    <x v="16"/>
    <x v="12"/>
    <x v="242"/>
    <x v="26"/>
    <n v="11"/>
  </r>
  <r>
    <x v="16"/>
    <x v="12"/>
    <x v="243"/>
    <x v="13"/>
    <n v="11"/>
  </r>
  <r>
    <x v="16"/>
    <x v="12"/>
    <x v="243"/>
    <x v="4"/>
    <n v="11"/>
  </r>
  <r>
    <x v="16"/>
    <x v="12"/>
    <x v="244"/>
    <x v="16"/>
    <n v="11"/>
  </r>
  <r>
    <x v="16"/>
    <x v="12"/>
    <x v="249"/>
    <x v="26"/>
    <n v="11"/>
  </r>
  <r>
    <x v="16"/>
    <x v="12"/>
    <x v="251"/>
    <x v="4"/>
    <n v="11"/>
  </r>
  <r>
    <x v="16"/>
    <x v="12"/>
    <x v="253"/>
    <x v="4"/>
    <n v="11"/>
  </r>
  <r>
    <x v="16"/>
    <x v="12"/>
    <x v="257"/>
    <x v="26"/>
    <n v="11"/>
  </r>
  <r>
    <x v="16"/>
    <x v="13"/>
    <x v="294"/>
    <x v="9"/>
    <n v="11"/>
  </r>
  <r>
    <x v="16"/>
    <x v="13"/>
    <x v="269"/>
    <x v="0"/>
    <n v="11"/>
  </r>
  <r>
    <x v="16"/>
    <x v="13"/>
    <x v="271"/>
    <x v="9"/>
    <n v="11"/>
  </r>
  <r>
    <x v="16"/>
    <x v="13"/>
    <x v="275"/>
    <x v="9"/>
    <n v="11"/>
  </r>
  <r>
    <x v="16"/>
    <x v="13"/>
    <x v="277"/>
    <x v="1"/>
    <n v="11"/>
  </r>
  <r>
    <x v="16"/>
    <x v="13"/>
    <x v="288"/>
    <x v="15"/>
    <n v="11"/>
  </r>
  <r>
    <x v="16"/>
    <x v="13"/>
    <x v="292"/>
    <x v="13"/>
    <n v="11"/>
  </r>
  <r>
    <x v="16"/>
    <x v="13"/>
    <x v="293"/>
    <x v="40"/>
    <n v="11"/>
  </r>
  <r>
    <x v="16"/>
    <x v="14"/>
    <x v="297"/>
    <x v="26"/>
    <n v="11"/>
  </r>
  <r>
    <x v="16"/>
    <x v="14"/>
    <x v="304"/>
    <x v="24"/>
    <n v="11"/>
  </r>
  <r>
    <x v="16"/>
    <x v="14"/>
    <x v="305"/>
    <x v="28"/>
    <n v="11"/>
  </r>
  <r>
    <x v="16"/>
    <x v="14"/>
    <x v="316"/>
    <x v="15"/>
    <n v="11"/>
  </r>
  <r>
    <x v="16"/>
    <x v="14"/>
    <x v="317"/>
    <x v="9"/>
    <n v="11"/>
  </r>
  <r>
    <x v="16"/>
    <x v="15"/>
    <x v="322"/>
    <x v="10"/>
    <n v="11"/>
  </r>
  <r>
    <x v="16"/>
    <x v="15"/>
    <x v="323"/>
    <x v="14"/>
    <n v="11"/>
  </r>
  <r>
    <x v="16"/>
    <x v="15"/>
    <x v="323"/>
    <x v="9"/>
    <n v="11"/>
  </r>
  <r>
    <x v="16"/>
    <x v="15"/>
    <x v="326"/>
    <x v="1"/>
    <n v="11"/>
  </r>
  <r>
    <x v="16"/>
    <x v="15"/>
    <x v="328"/>
    <x v="13"/>
    <n v="11"/>
  </r>
  <r>
    <x v="16"/>
    <x v="15"/>
    <x v="332"/>
    <x v="39"/>
    <n v="11"/>
  </r>
  <r>
    <x v="16"/>
    <x v="15"/>
    <x v="333"/>
    <x v="9"/>
    <n v="11"/>
  </r>
  <r>
    <x v="16"/>
    <x v="15"/>
    <x v="336"/>
    <x v="9"/>
    <n v="11"/>
  </r>
  <r>
    <x v="16"/>
    <x v="16"/>
    <x v="371"/>
    <x v="12"/>
    <n v="11"/>
  </r>
  <r>
    <x v="16"/>
    <x v="16"/>
    <x v="376"/>
    <x v="9"/>
    <n v="11"/>
  </r>
  <r>
    <x v="16"/>
    <x v="16"/>
    <x v="377"/>
    <x v="4"/>
    <n v="11"/>
  </r>
  <r>
    <x v="16"/>
    <x v="17"/>
    <x v="393"/>
    <x v="16"/>
    <n v="11"/>
  </r>
  <r>
    <x v="16"/>
    <x v="17"/>
    <x v="410"/>
    <x v="9"/>
    <n v="11"/>
  </r>
  <r>
    <x v="16"/>
    <x v="18"/>
    <x v="420"/>
    <x v="12"/>
    <n v="11"/>
  </r>
  <r>
    <x v="16"/>
    <x v="18"/>
    <x v="420"/>
    <x v="2"/>
    <n v="11"/>
  </r>
  <r>
    <x v="16"/>
    <x v="18"/>
    <x v="420"/>
    <x v="5"/>
    <n v="11"/>
  </r>
  <r>
    <x v="16"/>
    <x v="18"/>
    <x v="422"/>
    <x v="21"/>
    <n v="11"/>
  </r>
  <r>
    <x v="16"/>
    <x v="0"/>
    <x v="1"/>
    <x v="14"/>
    <n v="10"/>
  </r>
  <r>
    <x v="16"/>
    <x v="0"/>
    <x v="3"/>
    <x v="13"/>
    <n v="10"/>
  </r>
  <r>
    <x v="16"/>
    <x v="0"/>
    <x v="3"/>
    <x v="1"/>
    <n v="10"/>
  </r>
  <r>
    <x v="16"/>
    <x v="0"/>
    <x v="4"/>
    <x v="1"/>
    <n v="10"/>
  </r>
  <r>
    <x v="16"/>
    <x v="0"/>
    <x v="17"/>
    <x v="12"/>
    <n v="10"/>
  </r>
  <r>
    <x v="16"/>
    <x v="0"/>
    <x v="7"/>
    <x v="1"/>
    <n v="10"/>
  </r>
  <r>
    <x v="16"/>
    <x v="0"/>
    <x v="10"/>
    <x v="33"/>
    <n v="10"/>
  </r>
  <r>
    <x v="16"/>
    <x v="0"/>
    <x v="11"/>
    <x v="4"/>
    <n v="10"/>
  </r>
  <r>
    <x v="16"/>
    <x v="1"/>
    <x v="21"/>
    <x v="12"/>
    <n v="10"/>
  </r>
  <r>
    <x v="16"/>
    <x v="1"/>
    <x v="23"/>
    <x v="14"/>
    <n v="10"/>
  </r>
  <r>
    <x v="16"/>
    <x v="1"/>
    <x v="24"/>
    <x v="16"/>
    <n v="10"/>
  </r>
  <r>
    <x v="16"/>
    <x v="1"/>
    <x v="25"/>
    <x v="9"/>
    <n v="10"/>
  </r>
  <r>
    <x v="16"/>
    <x v="1"/>
    <x v="27"/>
    <x v="40"/>
    <n v="10"/>
  </r>
  <r>
    <x v="16"/>
    <x v="1"/>
    <x v="32"/>
    <x v="9"/>
    <n v="10"/>
  </r>
  <r>
    <x v="16"/>
    <x v="1"/>
    <x v="32"/>
    <x v="22"/>
    <n v="10"/>
  </r>
  <r>
    <x v="16"/>
    <x v="1"/>
    <x v="37"/>
    <x v="17"/>
    <n v="10"/>
  </r>
  <r>
    <x v="16"/>
    <x v="1"/>
    <x v="37"/>
    <x v="1"/>
    <n v="10"/>
  </r>
  <r>
    <x v="16"/>
    <x v="3"/>
    <x v="41"/>
    <x v="16"/>
    <n v="10"/>
  </r>
  <r>
    <x v="16"/>
    <x v="3"/>
    <x v="49"/>
    <x v="1"/>
    <n v="10"/>
  </r>
  <r>
    <x v="16"/>
    <x v="3"/>
    <x v="60"/>
    <x v="1"/>
    <n v="10"/>
  </r>
  <r>
    <x v="16"/>
    <x v="3"/>
    <x v="61"/>
    <x v="22"/>
    <n v="10"/>
  </r>
  <r>
    <x v="16"/>
    <x v="4"/>
    <x v="64"/>
    <x v="16"/>
    <n v="10"/>
  </r>
  <r>
    <x v="16"/>
    <x v="4"/>
    <x v="68"/>
    <x v="40"/>
    <n v="10"/>
  </r>
  <r>
    <x v="16"/>
    <x v="4"/>
    <x v="79"/>
    <x v="4"/>
    <n v="10"/>
  </r>
  <r>
    <x v="16"/>
    <x v="4"/>
    <x v="83"/>
    <x v="28"/>
    <n v="10"/>
  </r>
  <r>
    <x v="16"/>
    <x v="4"/>
    <x v="88"/>
    <x v="40"/>
    <n v="10"/>
  </r>
  <r>
    <x v="16"/>
    <x v="5"/>
    <x v="95"/>
    <x v="1"/>
    <n v="10"/>
  </r>
  <r>
    <x v="16"/>
    <x v="5"/>
    <x v="99"/>
    <x v="4"/>
    <n v="10"/>
  </r>
  <r>
    <x v="16"/>
    <x v="5"/>
    <x v="101"/>
    <x v="16"/>
    <n v="10"/>
  </r>
  <r>
    <x v="16"/>
    <x v="6"/>
    <x v="110"/>
    <x v="9"/>
    <n v="10"/>
  </r>
  <r>
    <x v="16"/>
    <x v="6"/>
    <x v="114"/>
    <x v="16"/>
    <n v="10"/>
  </r>
  <r>
    <x v="16"/>
    <x v="6"/>
    <x v="114"/>
    <x v="33"/>
    <n v="10"/>
  </r>
  <r>
    <x v="16"/>
    <x v="6"/>
    <x v="436"/>
    <x v="15"/>
    <n v="10"/>
  </r>
  <r>
    <x v="16"/>
    <x v="6"/>
    <x v="115"/>
    <x v="12"/>
    <n v="10"/>
  </r>
  <r>
    <x v="16"/>
    <x v="6"/>
    <x v="122"/>
    <x v="12"/>
    <n v="10"/>
  </r>
  <r>
    <x v="16"/>
    <x v="6"/>
    <x v="122"/>
    <x v="2"/>
    <n v="10"/>
  </r>
  <r>
    <x v="16"/>
    <x v="7"/>
    <x v="125"/>
    <x v="4"/>
    <n v="10"/>
  </r>
  <r>
    <x v="16"/>
    <x v="7"/>
    <x v="126"/>
    <x v="1"/>
    <n v="10"/>
  </r>
  <r>
    <x v="16"/>
    <x v="7"/>
    <x v="130"/>
    <x v="1"/>
    <n v="10"/>
  </r>
  <r>
    <x v="16"/>
    <x v="7"/>
    <x v="138"/>
    <x v="9"/>
    <n v="10"/>
  </r>
  <r>
    <x v="16"/>
    <x v="8"/>
    <x v="144"/>
    <x v="38"/>
    <n v="10"/>
  </r>
  <r>
    <x v="16"/>
    <x v="8"/>
    <x v="146"/>
    <x v="22"/>
    <n v="10"/>
  </r>
  <r>
    <x v="16"/>
    <x v="8"/>
    <x v="147"/>
    <x v="9"/>
    <n v="10"/>
  </r>
  <r>
    <x v="16"/>
    <x v="8"/>
    <x v="155"/>
    <x v="40"/>
    <n v="10"/>
  </r>
  <r>
    <x v="16"/>
    <x v="8"/>
    <x v="156"/>
    <x v="9"/>
    <n v="10"/>
  </r>
  <r>
    <x v="16"/>
    <x v="9"/>
    <x v="157"/>
    <x v="14"/>
    <n v="10"/>
  </r>
  <r>
    <x v="16"/>
    <x v="9"/>
    <x v="157"/>
    <x v="24"/>
    <n v="10"/>
  </r>
  <r>
    <x v="16"/>
    <x v="9"/>
    <x v="160"/>
    <x v="39"/>
    <n v="10"/>
  </r>
  <r>
    <x v="16"/>
    <x v="9"/>
    <x v="166"/>
    <x v="9"/>
    <n v="10"/>
  </r>
  <r>
    <x v="16"/>
    <x v="9"/>
    <x v="168"/>
    <x v="24"/>
    <n v="10"/>
  </r>
  <r>
    <x v="16"/>
    <x v="9"/>
    <x v="171"/>
    <x v="1"/>
    <n v="10"/>
  </r>
  <r>
    <x v="16"/>
    <x v="10"/>
    <x v="173"/>
    <x v="15"/>
    <n v="10"/>
  </r>
  <r>
    <x v="16"/>
    <x v="10"/>
    <x v="174"/>
    <x v="15"/>
    <n v="10"/>
  </r>
  <r>
    <x v="16"/>
    <x v="10"/>
    <x v="174"/>
    <x v="1"/>
    <n v="10"/>
  </r>
  <r>
    <x v="16"/>
    <x v="10"/>
    <x v="182"/>
    <x v="24"/>
    <n v="10"/>
  </r>
  <r>
    <x v="16"/>
    <x v="10"/>
    <x v="186"/>
    <x v="16"/>
    <n v="10"/>
  </r>
  <r>
    <x v="16"/>
    <x v="10"/>
    <x v="188"/>
    <x v="16"/>
    <n v="10"/>
  </r>
  <r>
    <x v="16"/>
    <x v="10"/>
    <x v="197"/>
    <x v="9"/>
    <n v="10"/>
  </r>
  <r>
    <x v="16"/>
    <x v="11"/>
    <x v="201"/>
    <x v="31"/>
    <n v="10"/>
  </r>
  <r>
    <x v="16"/>
    <x v="11"/>
    <x v="202"/>
    <x v="38"/>
    <n v="10"/>
  </r>
  <r>
    <x v="16"/>
    <x v="11"/>
    <x v="211"/>
    <x v="9"/>
    <n v="10"/>
  </r>
  <r>
    <x v="16"/>
    <x v="11"/>
    <x v="215"/>
    <x v="33"/>
    <n v="10"/>
  </r>
  <r>
    <x v="16"/>
    <x v="12"/>
    <x v="233"/>
    <x v="33"/>
    <n v="10"/>
  </r>
  <r>
    <x v="16"/>
    <x v="12"/>
    <x v="234"/>
    <x v="1"/>
    <n v="10"/>
  </r>
  <r>
    <x v="16"/>
    <x v="12"/>
    <x v="234"/>
    <x v="30"/>
    <n v="10"/>
  </r>
  <r>
    <x v="16"/>
    <x v="12"/>
    <x v="235"/>
    <x v="38"/>
    <n v="10"/>
  </r>
  <r>
    <x v="16"/>
    <x v="12"/>
    <x v="239"/>
    <x v="33"/>
    <n v="10"/>
  </r>
  <r>
    <x v="16"/>
    <x v="12"/>
    <x v="239"/>
    <x v="39"/>
    <n v="10"/>
  </r>
  <r>
    <x v="16"/>
    <x v="12"/>
    <x v="242"/>
    <x v="33"/>
    <n v="10"/>
  </r>
  <r>
    <x v="16"/>
    <x v="12"/>
    <x v="242"/>
    <x v="40"/>
    <n v="10"/>
  </r>
  <r>
    <x v="16"/>
    <x v="12"/>
    <x v="258"/>
    <x v="12"/>
    <n v="10"/>
  </r>
  <r>
    <x v="16"/>
    <x v="12"/>
    <x v="258"/>
    <x v="23"/>
    <n v="10"/>
  </r>
  <r>
    <x v="16"/>
    <x v="12"/>
    <x v="258"/>
    <x v="2"/>
    <n v="10"/>
  </r>
  <r>
    <x v="16"/>
    <x v="12"/>
    <x v="258"/>
    <x v="5"/>
    <n v="10"/>
  </r>
  <r>
    <x v="16"/>
    <x v="12"/>
    <x v="246"/>
    <x v="1"/>
    <n v="10"/>
  </r>
  <r>
    <x v="16"/>
    <x v="12"/>
    <x v="249"/>
    <x v="1"/>
    <n v="10"/>
  </r>
  <r>
    <x v="16"/>
    <x v="12"/>
    <x v="250"/>
    <x v="1"/>
    <n v="10"/>
  </r>
  <r>
    <x v="16"/>
    <x v="12"/>
    <x v="250"/>
    <x v="38"/>
    <n v="10"/>
  </r>
  <r>
    <x v="16"/>
    <x v="12"/>
    <x v="256"/>
    <x v="31"/>
    <n v="10"/>
  </r>
  <r>
    <x v="16"/>
    <x v="13"/>
    <x v="259"/>
    <x v="24"/>
    <n v="10"/>
  </r>
  <r>
    <x v="16"/>
    <x v="13"/>
    <x v="259"/>
    <x v="1"/>
    <n v="10"/>
  </r>
  <r>
    <x v="16"/>
    <x v="13"/>
    <x v="261"/>
    <x v="16"/>
    <n v="10"/>
  </r>
  <r>
    <x v="16"/>
    <x v="13"/>
    <x v="270"/>
    <x v="31"/>
    <n v="10"/>
  </r>
  <r>
    <x v="16"/>
    <x v="13"/>
    <x v="273"/>
    <x v="9"/>
    <n v="10"/>
  </r>
  <r>
    <x v="16"/>
    <x v="13"/>
    <x v="278"/>
    <x v="14"/>
    <n v="10"/>
  </r>
  <r>
    <x v="16"/>
    <x v="13"/>
    <x v="278"/>
    <x v="24"/>
    <n v="10"/>
  </r>
  <r>
    <x v="16"/>
    <x v="13"/>
    <x v="291"/>
    <x v="23"/>
    <n v="10"/>
  </r>
  <r>
    <x v="16"/>
    <x v="13"/>
    <x v="292"/>
    <x v="1"/>
    <n v="10"/>
  </r>
  <r>
    <x v="16"/>
    <x v="14"/>
    <x v="297"/>
    <x v="28"/>
    <n v="10"/>
  </r>
  <r>
    <x v="16"/>
    <x v="14"/>
    <x v="297"/>
    <x v="33"/>
    <n v="10"/>
  </r>
  <r>
    <x v="16"/>
    <x v="14"/>
    <x v="297"/>
    <x v="39"/>
    <n v="10"/>
  </r>
  <r>
    <x v="16"/>
    <x v="14"/>
    <x v="302"/>
    <x v="15"/>
    <n v="10"/>
  </r>
  <r>
    <x v="16"/>
    <x v="14"/>
    <x v="305"/>
    <x v="6"/>
    <n v="10"/>
  </r>
  <r>
    <x v="16"/>
    <x v="14"/>
    <x v="308"/>
    <x v="22"/>
    <n v="10"/>
  </r>
  <r>
    <x v="16"/>
    <x v="14"/>
    <x v="311"/>
    <x v="16"/>
    <n v="10"/>
  </r>
  <r>
    <x v="16"/>
    <x v="14"/>
    <x v="311"/>
    <x v="39"/>
    <n v="10"/>
  </r>
  <r>
    <x v="16"/>
    <x v="14"/>
    <x v="315"/>
    <x v="14"/>
    <n v="10"/>
  </r>
  <r>
    <x v="16"/>
    <x v="14"/>
    <x v="316"/>
    <x v="16"/>
    <n v="10"/>
  </r>
  <r>
    <x v="16"/>
    <x v="14"/>
    <x v="319"/>
    <x v="4"/>
    <n v="10"/>
  </r>
  <r>
    <x v="16"/>
    <x v="14"/>
    <x v="320"/>
    <x v="28"/>
    <n v="10"/>
  </r>
  <r>
    <x v="16"/>
    <x v="15"/>
    <x v="324"/>
    <x v="1"/>
    <n v="10"/>
  </r>
  <r>
    <x v="16"/>
    <x v="15"/>
    <x v="326"/>
    <x v="4"/>
    <n v="10"/>
  </r>
  <r>
    <x v="16"/>
    <x v="15"/>
    <x v="326"/>
    <x v="9"/>
    <n v="10"/>
  </r>
  <r>
    <x v="16"/>
    <x v="15"/>
    <x v="343"/>
    <x v="40"/>
    <n v="10"/>
  </r>
  <r>
    <x v="16"/>
    <x v="16"/>
    <x v="347"/>
    <x v="40"/>
    <n v="10"/>
  </r>
  <r>
    <x v="16"/>
    <x v="16"/>
    <x v="347"/>
    <x v="39"/>
    <n v="10"/>
  </r>
  <r>
    <x v="16"/>
    <x v="16"/>
    <x v="351"/>
    <x v="23"/>
    <n v="10"/>
  </r>
  <r>
    <x v="16"/>
    <x v="16"/>
    <x v="354"/>
    <x v="0"/>
    <n v="10"/>
  </r>
  <r>
    <x v="16"/>
    <x v="16"/>
    <x v="358"/>
    <x v="4"/>
    <n v="10"/>
  </r>
  <r>
    <x v="16"/>
    <x v="16"/>
    <x v="359"/>
    <x v="1"/>
    <n v="10"/>
  </r>
  <r>
    <x v="16"/>
    <x v="16"/>
    <x v="361"/>
    <x v="33"/>
    <n v="10"/>
  </r>
  <r>
    <x v="16"/>
    <x v="16"/>
    <x v="362"/>
    <x v="1"/>
    <n v="10"/>
  </r>
  <r>
    <x v="16"/>
    <x v="16"/>
    <x v="366"/>
    <x v="28"/>
    <n v="10"/>
  </r>
  <r>
    <x v="16"/>
    <x v="16"/>
    <x v="370"/>
    <x v="15"/>
    <n v="10"/>
  </r>
  <r>
    <x v="16"/>
    <x v="16"/>
    <x v="372"/>
    <x v="1"/>
    <n v="10"/>
  </r>
  <r>
    <x v="16"/>
    <x v="16"/>
    <x v="379"/>
    <x v="15"/>
    <n v="10"/>
  </r>
  <r>
    <x v="16"/>
    <x v="16"/>
    <x v="381"/>
    <x v="4"/>
    <n v="10"/>
  </r>
  <r>
    <x v="16"/>
    <x v="16"/>
    <x v="384"/>
    <x v="1"/>
    <n v="10"/>
  </r>
  <r>
    <x v="16"/>
    <x v="17"/>
    <x v="393"/>
    <x v="15"/>
    <n v="10"/>
  </r>
  <r>
    <x v="16"/>
    <x v="17"/>
    <x v="401"/>
    <x v="1"/>
    <n v="10"/>
  </r>
  <r>
    <x v="16"/>
    <x v="17"/>
    <x v="401"/>
    <x v="40"/>
    <n v="10"/>
  </r>
  <r>
    <x v="16"/>
    <x v="17"/>
    <x v="406"/>
    <x v="15"/>
    <n v="10"/>
  </r>
  <r>
    <x v="16"/>
    <x v="17"/>
    <x v="406"/>
    <x v="16"/>
    <n v="10"/>
  </r>
  <r>
    <x v="16"/>
    <x v="17"/>
    <x v="414"/>
    <x v="4"/>
    <n v="10"/>
  </r>
  <r>
    <x v="16"/>
    <x v="17"/>
    <x v="415"/>
    <x v="22"/>
    <n v="10"/>
  </r>
  <r>
    <x v="16"/>
    <x v="17"/>
    <x v="408"/>
    <x v="0"/>
    <n v="10"/>
  </r>
  <r>
    <x v="16"/>
    <x v="0"/>
    <x v="17"/>
    <x v="14"/>
    <n v="9"/>
  </r>
  <r>
    <x v="16"/>
    <x v="0"/>
    <x v="10"/>
    <x v="1"/>
    <n v="9"/>
  </r>
  <r>
    <x v="16"/>
    <x v="0"/>
    <x v="13"/>
    <x v="9"/>
    <n v="9"/>
  </r>
  <r>
    <x v="16"/>
    <x v="0"/>
    <x v="16"/>
    <x v="9"/>
    <n v="9"/>
  </r>
  <r>
    <x v="16"/>
    <x v="1"/>
    <x v="28"/>
    <x v="1"/>
    <n v="9"/>
  </r>
  <r>
    <x v="16"/>
    <x v="1"/>
    <x v="33"/>
    <x v="39"/>
    <n v="9"/>
  </r>
  <r>
    <x v="16"/>
    <x v="3"/>
    <x v="41"/>
    <x v="4"/>
    <n v="9"/>
  </r>
  <r>
    <x v="16"/>
    <x v="3"/>
    <x v="42"/>
    <x v="15"/>
    <n v="9"/>
  </r>
  <r>
    <x v="16"/>
    <x v="3"/>
    <x v="42"/>
    <x v="6"/>
    <n v="9"/>
  </r>
  <r>
    <x v="16"/>
    <x v="3"/>
    <x v="43"/>
    <x v="13"/>
    <n v="9"/>
  </r>
  <r>
    <x v="16"/>
    <x v="3"/>
    <x v="48"/>
    <x v="1"/>
    <n v="9"/>
  </r>
  <r>
    <x v="16"/>
    <x v="3"/>
    <x v="50"/>
    <x v="16"/>
    <n v="9"/>
  </r>
  <r>
    <x v="16"/>
    <x v="3"/>
    <x v="53"/>
    <x v="1"/>
    <n v="9"/>
  </r>
  <r>
    <x v="16"/>
    <x v="3"/>
    <x v="53"/>
    <x v="9"/>
    <n v="9"/>
  </r>
  <r>
    <x v="16"/>
    <x v="3"/>
    <x v="55"/>
    <x v="4"/>
    <n v="9"/>
  </r>
  <r>
    <x v="16"/>
    <x v="3"/>
    <x v="55"/>
    <x v="33"/>
    <n v="9"/>
  </r>
  <r>
    <x v="16"/>
    <x v="4"/>
    <x v="66"/>
    <x v="15"/>
    <n v="9"/>
  </r>
  <r>
    <x v="16"/>
    <x v="4"/>
    <x v="71"/>
    <x v="30"/>
    <n v="9"/>
  </r>
  <r>
    <x v="16"/>
    <x v="4"/>
    <x v="73"/>
    <x v="14"/>
    <n v="9"/>
  </r>
  <r>
    <x v="16"/>
    <x v="4"/>
    <x v="74"/>
    <x v="28"/>
    <n v="9"/>
  </r>
  <r>
    <x v="16"/>
    <x v="4"/>
    <x v="76"/>
    <x v="6"/>
    <n v="9"/>
  </r>
  <r>
    <x v="16"/>
    <x v="4"/>
    <x v="80"/>
    <x v="16"/>
    <n v="9"/>
  </r>
  <r>
    <x v="16"/>
    <x v="4"/>
    <x v="85"/>
    <x v="33"/>
    <n v="9"/>
  </r>
  <r>
    <x v="16"/>
    <x v="4"/>
    <x v="86"/>
    <x v="26"/>
    <n v="9"/>
  </r>
  <r>
    <x v="16"/>
    <x v="4"/>
    <x v="87"/>
    <x v="15"/>
    <n v="9"/>
  </r>
  <r>
    <x v="16"/>
    <x v="5"/>
    <x v="104"/>
    <x v="4"/>
    <n v="9"/>
  </r>
  <r>
    <x v="16"/>
    <x v="5"/>
    <x v="108"/>
    <x v="1"/>
    <n v="9"/>
  </r>
  <r>
    <x v="16"/>
    <x v="6"/>
    <x v="111"/>
    <x v="39"/>
    <n v="9"/>
  </r>
  <r>
    <x v="16"/>
    <x v="6"/>
    <x v="112"/>
    <x v="1"/>
    <n v="9"/>
  </r>
  <r>
    <x v="16"/>
    <x v="6"/>
    <x v="116"/>
    <x v="15"/>
    <n v="9"/>
  </r>
  <r>
    <x v="16"/>
    <x v="6"/>
    <x v="123"/>
    <x v="9"/>
    <n v="9"/>
  </r>
  <r>
    <x v="16"/>
    <x v="7"/>
    <x v="125"/>
    <x v="10"/>
    <n v="9"/>
  </r>
  <r>
    <x v="16"/>
    <x v="7"/>
    <x v="126"/>
    <x v="28"/>
    <n v="9"/>
  </r>
  <r>
    <x v="16"/>
    <x v="7"/>
    <x v="126"/>
    <x v="10"/>
    <n v="9"/>
  </r>
  <r>
    <x v="16"/>
    <x v="7"/>
    <x v="129"/>
    <x v="9"/>
    <n v="9"/>
  </r>
  <r>
    <x v="16"/>
    <x v="7"/>
    <x v="129"/>
    <x v="16"/>
    <n v="9"/>
  </r>
  <r>
    <x v="16"/>
    <x v="7"/>
    <x v="131"/>
    <x v="11"/>
    <n v="9"/>
  </r>
  <r>
    <x v="16"/>
    <x v="7"/>
    <x v="131"/>
    <x v="4"/>
    <n v="9"/>
  </r>
  <r>
    <x v="16"/>
    <x v="8"/>
    <x v="142"/>
    <x v="26"/>
    <n v="9"/>
  </r>
  <r>
    <x v="16"/>
    <x v="8"/>
    <x v="145"/>
    <x v="1"/>
    <n v="9"/>
  </r>
  <r>
    <x v="16"/>
    <x v="9"/>
    <x v="158"/>
    <x v="1"/>
    <n v="9"/>
  </r>
  <r>
    <x v="16"/>
    <x v="9"/>
    <x v="161"/>
    <x v="28"/>
    <n v="9"/>
  </r>
  <r>
    <x v="16"/>
    <x v="9"/>
    <x v="161"/>
    <x v="38"/>
    <n v="9"/>
  </r>
  <r>
    <x v="16"/>
    <x v="9"/>
    <x v="164"/>
    <x v="1"/>
    <n v="9"/>
  </r>
  <r>
    <x v="16"/>
    <x v="9"/>
    <x v="168"/>
    <x v="30"/>
    <n v="9"/>
  </r>
  <r>
    <x v="16"/>
    <x v="10"/>
    <x v="183"/>
    <x v="16"/>
    <n v="9"/>
  </r>
  <r>
    <x v="16"/>
    <x v="10"/>
    <x v="189"/>
    <x v="40"/>
    <n v="9"/>
  </r>
  <r>
    <x v="16"/>
    <x v="10"/>
    <x v="191"/>
    <x v="16"/>
    <n v="9"/>
  </r>
  <r>
    <x v="16"/>
    <x v="10"/>
    <x v="193"/>
    <x v="24"/>
    <n v="9"/>
  </r>
  <r>
    <x v="16"/>
    <x v="11"/>
    <x v="201"/>
    <x v="16"/>
    <n v="9"/>
  </r>
  <r>
    <x v="16"/>
    <x v="11"/>
    <x v="203"/>
    <x v="1"/>
    <n v="9"/>
  </r>
  <r>
    <x v="16"/>
    <x v="11"/>
    <x v="205"/>
    <x v="16"/>
    <n v="9"/>
  </r>
  <r>
    <x v="16"/>
    <x v="11"/>
    <x v="206"/>
    <x v="4"/>
    <n v="9"/>
  </r>
  <r>
    <x v="16"/>
    <x v="11"/>
    <x v="207"/>
    <x v="33"/>
    <n v="9"/>
  </r>
  <r>
    <x v="16"/>
    <x v="11"/>
    <x v="210"/>
    <x v="10"/>
    <n v="9"/>
  </r>
  <r>
    <x v="16"/>
    <x v="11"/>
    <x v="210"/>
    <x v="4"/>
    <n v="9"/>
  </r>
  <r>
    <x v="16"/>
    <x v="11"/>
    <x v="212"/>
    <x v="0"/>
    <n v="9"/>
  </r>
  <r>
    <x v="16"/>
    <x v="11"/>
    <x v="212"/>
    <x v="38"/>
    <n v="9"/>
  </r>
  <r>
    <x v="16"/>
    <x v="11"/>
    <x v="229"/>
    <x v="1"/>
    <n v="9"/>
  </r>
  <r>
    <x v="16"/>
    <x v="12"/>
    <x v="238"/>
    <x v="1"/>
    <n v="9"/>
  </r>
  <r>
    <x v="16"/>
    <x v="12"/>
    <x v="244"/>
    <x v="15"/>
    <n v="9"/>
  </r>
  <r>
    <x v="16"/>
    <x v="12"/>
    <x v="249"/>
    <x v="28"/>
    <n v="9"/>
  </r>
  <r>
    <x v="16"/>
    <x v="12"/>
    <x v="251"/>
    <x v="1"/>
    <n v="9"/>
  </r>
  <r>
    <x v="16"/>
    <x v="12"/>
    <x v="256"/>
    <x v="1"/>
    <n v="9"/>
  </r>
  <r>
    <x v="16"/>
    <x v="13"/>
    <x v="261"/>
    <x v="23"/>
    <n v="9"/>
  </r>
  <r>
    <x v="16"/>
    <x v="13"/>
    <x v="265"/>
    <x v="9"/>
    <n v="9"/>
  </r>
  <r>
    <x v="16"/>
    <x v="13"/>
    <x v="269"/>
    <x v="15"/>
    <n v="9"/>
  </r>
  <r>
    <x v="16"/>
    <x v="13"/>
    <x v="270"/>
    <x v="22"/>
    <n v="9"/>
  </r>
  <r>
    <x v="16"/>
    <x v="13"/>
    <x v="272"/>
    <x v="1"/>
    <n v="9"/>
  </r>
  <r>
    <x v="16"/>
    <x v="13"/>
    <x v="272"/>
    <x v="33"/>
    <n v="9"/>
  </r>
  <r>
    <x v="16"/>
    <x v="13"/>
    <x v="282"/>
    <x v="1"/>
    <n v="9"/>
  </r>
  <r>
    <x v="16"/>
    <x v="13"/>
    <x v="284"/>
    <x v="30"/>
    <n v="9"/>
  </r>
  <r>
    <x v="16"/>
    <x v="13"/>
    <x v="285"/>
    <x v="30"/>
    <n v="9"/>
  </r>
  <r>
    <x v="16"/>
    <x v="14"/>
    <x v="298"/>
    <x v="39"/>
    <n v="9"/>
  </r>
  <r>
    <x v="16"/>
    <x v="14"/>
    <x v="309"/>
    <x v="16"/>
    <n v="9"/>
  </r>
  <r>
    <x v="16"/>
    <x v="14"/>
    <x v="317"/>
    <x v="1"/>
    <n v="9"/>
  </r>
  <r>
    <x v="16"/>
    <x v="14"/>
    <x v="318"/>
    <x v="9"/>
    <n v="9"/>
  </r>
  <r>
    <x v="16"/>
    <x v="14"/>
    <x v="318"/>
    <x v="22"/>
    <n v="9"/>
  </r>
  <r>
    <x v="16"/>
    <x v="15"/>
    <x v="326"/>
    <x v="10"/>
    <n v="9"/>
  </r>
  <r>
    <x v="16"/>
    <x v="15"/>
    <x v="327"/>
    <x v="33"/>
    <n v="9"/>
  </r>
  <r>
    <x v="16"/>
    <x v="15"/>
    <x v="329"/>
    <x v="16"/>
    <n v="9"/>
  </r>
  <r>
    <x v="16"/>
    <x v="15"/>
    <x v="331"/>
    <x v="1"/>
    <n v="9"/>
  </r>
  <r>
    <x v="16"/>
    <x v="15"/>
    <x v="332"/>
    <x v="16"/>
    <n v="9"/>
  </r>
  <r>
    <x v="16"/>
    <x v="15"/>
    <x v="335"/>
    <x v="4"/>
    <n v="9"/>
  </r>
  <r>
    <x v="16"/>
    <x v="15"/>
    <x v="337"/>
    <x v="1"/>
    <n v="9"/>
  </r>
  <r>
    <x v="16"/>
    <x v="15"/>
    <x v="338"/>
    <x v="1"/>
    <n v="9"/>
  </r>
  <r>
    <x v="16"/>
    <x v="15"/>
    <x v="338"/>
    <x v="33"/>
    <n v="9"/>
  </r>
  <r>
    <x v="16"/>
    <x v="15"/>
    <x v="339"/>
    <x v="0"/>
    <n v="9"/>
  </r>
  <r>
    <x v="16"/>
    <x v="15"/>
    <x v="339"/>
    <x v="39"/>
    <n v="9"/>
  </r>
  <r>
    <x v="16"/>
    <x v="16"/>
    <x v="348"/>
    <x v="0"/>
    <n v="9"/>
  </r>
  <r>
    <x v="16"/>
    <x v="16"/>
    <x v="350"/>
    <x v="14"/>
    <n v="9"/>
  </r>
  <r>
    <x v="16"/>
    <x v="16"/>
    <x v="359"/>
    <x v="16"/>
    <n v="9"/>
  </r>
  <r>
    <x v="16"/>
    <x v="16"/>
    <x v="361"/>
    <x v="1"/>
    <n v="9"/>
  </r>
  <r>
    <x v="16"/>
    <x v="16"/>
    <x v="361"/>
    <x v="16"/>
    <n v="9"/>
  </r>
  <r>
    <x v="16"/>
    <x v="16"/>
    <x v="365"/>
    <x v="1"/>
    <n v="9"/>
  </r>
  <r>
    <x v="16"/>
    <x v="16"/>
    <x v="366"/>
    <x v="1"/>
    <n v="9"/>
  </r>
  <r>
    <x v="16"/>
    <x v="16"/>
    <x v="369"/>
    <x v="15"/>
    <n v="9"/>
  </r>
  <r>
    <x v="16"/>
    <x v="16"/>
    <x v="373"/>
    <x v="9"/>
    <n v="9"/>
  </r>
  <r>
    <x v="16"/>
    <x v="16"/>
    <x v="377"/>
    <x v="9"/>
    <n v="9"/>
  </r>
  <r>
    <x v="16"/>
    <x v="16"/>
    <x v="378"/>
    <x v="0"/>
    <n v="9"/>
  </r>
  <r>
    <x v="16"/>
    <x v="16"/>
    <x v="381"/>
    <x v="26"/>
    <n v="9"/>
  </r>
  <r>
    <x v="16"/>
    <x v="17"/>
    <x v="393"/>
    <x v="4"/>
    <n v="9"/>
  </r>
  <r>
    <x v="16"/>
    <x v="17"/>
    <x v="410"/>
    <x v="22"/>
    <n v="9"/>
  </r>
  <r>
    <x v="16"/>
    <x v="17"/>
    <x v="399"/>
    <x v="26"/>
    <n v="9"/>
  </r>
  <r>
    <x v="16"/>
    <x v="17"/>
    <x v="400"/>
    <x v="22"/>
    <n v="9"/>
  </r>
  <r>
    <x v="16"/>
    <x v="17"/>
    <x v="403"/>
    <x v="9"/>
    <n v="9"/>
  </r>
  <r>
    <x v="16"/>
    <x v="17"/>
    <x v="405"/>
    <x v="1"/>
    <n v="9"/>
  </r>
  <r>
    <x v="16"/>
    <x v="17"/>
    <x v="408"/>
    <x v="40"/>
    <n v="9"/>
  </r>
  <r>
    <x v="16"/>
    <x v="17"/>
    <x v="409"/>
    <x v="12"/>
    <n v="9"/>
  </r>
  <r>
    <x v="16"/>
    <x v="17"/>
    <x v="409"/>
    <x v="2"/>
    <n v="9"/>
  </r>
  <r>
    <x v="16"/>
    <x v="17"/>
    <x v="409"/>
    <x v="5"/>
    <n v="9"/>
  </r>
  <r>
    <x v="16"/>
    <x v="0"/>
    <x v="2"/>
    <x v="15"/>
    <n v="8"/>
  </r>
  <r>
    <x v="16"/>
    <x v="0"/>
    <x v="2"/>
    <x v="6"/>
    <n v="8"/>
  </r>
  <r>
    <x v="16"/>
    <x v="0"/>
    <x v="3"/>
    <x v="4"/>
    <n v="8"/>
  </r>
  <r>
    <x v="16"/>
    <x v="0"/>
    <x v="3"/>
    <x v="16"/>
    <n v="8"/>
  </r>
  <r>
    <x v="16"/>
    <x v="0"/>
    <x v="5"/>
    <x v="1"/>
    <n v="8"/>
  </r>
  <r>
    <x v="16"/>
    <x v="0"/>
    <x v="6"/>
    <x v="1"/>
    <n v="8"/>
  </r>
  <r>
    <x v="16"/>
    <x v="0"/>
    <x v="6"/>
    <x v="6"/>
    <n v="8"/>
  </r>
  <r>
    <x v="16"/>
    <x v="0"/>
    <x v="6"/>
    <x v="33"/>
    <n v="8"/>
  </r>
  <r>
    <x v="16"/>
    <x v="0"/>
    <x v="7"/>
    <x v="6"/>
    <n v="8"/>
  </r>
  <r>
    <x v="16"/>
    <x v="0"/>
    <x v="8"/>
    <x v="33"/>
    <n v="8"/>
  </r>
  <r>
    <x v="16"/>
    <x v="0"/>
    <x v="13"/>
    <x v="16"/>
    <n v="8"/>
  </r>
  <r>
    <x v="16"/>
    <x v="0"/>
    <x v="15"/>
    <x v="4"/>
    <n v="8"/>
  </r>
  <r>
    <x v="16"/>
    <x v="0"/>
    <x v="15"/>
    <x v="9"/>
    <n v="8"/>
  </r>
  <r>
    <x v="16"/>
    <x v="1"/>
    <x v="19"/>
    <x v="39"/>
    <n v="8"/>
  </r>
  <r>
    <x v="16"/>
    <x v="1"/>
    <x v="20"/>
    <x v="9"/>
    <n v="8"/>
  </r>
  <r>
    <x v="16"/>
    <x v="1"/>
    <x v="21"/>
    <x v="14"/>
    <n v="8"/>
  </r>
  <r>
    <x v="16"/>
    <x v="1"/>
    <x v="39"/>
    <x v="0"/>
    <n v="8"/>
  </r>
  <r>
    <x v="16"/>
    <x v="1"/>
    <x v="39"/>
    <x v="39"/>
    <n v="8"/>
  </r>
  <r>
    <x v="16"/>
    <x v="1"/>
    <x v="23"/>
    <x v="9"/>
    <n v="8"/>
  </r>
  <r>
    <x v="16"/>
    <x v="1"/>
    <x v="26"/>
    <x v="1"/>
    <n v="8"/>
  </r>
  <r>
    <x v="16"/>
    <x v="1"/>
    <x v="34"/>
    <x v="4"/>
    <n v="8"/>
  </r>
  <r>
    <x v="16"/>
    <x v="2"/>
    <x v="40"/>
    <x v="26"/>
    <n v="8"/>
  </r>
  <r>
    <x v="16"/>
    <x v="3"/>
    <x v="44"/>
    <x v="23"/>
    <n v="8"/>
  </r>
  <r>
    <x v="16"/>
    <x v="3"/>
    <x v="46"/>
    <x v="9"/>
    <n v="8"/>
  </r>
  <r>
    <x v="16"/>
    <x v="3"/>
    <x v="49"/>
    <x v="6"/>
    <n v="8"/>
  </r>
  <r>
    <x v="16"/>
    <x v="3"/>
    <x v="51"/>
    <x v="16"/>
    <n v="8"/>
  </r>
  <r>
    <x v="16"/>
    <x v="3"/>
    <x v="54"/>
    <x v="4"/>
    <n v="8"/>
  </r>
  <r>
    <x v="16"/>
    <x v="3"/>
    <x v="54"/>
    <x v="1"/>
    <n v="8"/>
  </r>
  <r>
    <x v="16"/>
    <x v="3"/>
    <x v="54"/>
    <x v="38"/>
    <n v="8"/>
  </r>
  <r>
    <x v="16"/>
    <x v="3"/>
    <x v="58"/>
    <x v="36"/>
    <n v="8"/>
  </r>
  <r>
    <x v="16"/>
    <x v="4"/>
    <x v="63"/>
    <x v="33"/>
    <n v="8"/>
  </r>
  <r>
    <x v="16"/>
    <x v="4"/>
    <x v="78"/>
    <x v="4"/>
    <n v="8"/>
  </r>
  <r>
    <x v="16"/>
    <x v="4"/>
    <x v="80"/>
    <x v="6"/>
    <n v="8"/>
  </r>
  <r>
    <x v="16"/>
    <x v="4"/>
    <x v="81"/>
    <x v="16"/>
    <n v="8"/>
  </r>
  <r>
    <x v="16"/>
    <x v="4"/>
    <x v="84"/>
    <x v="1"/>
    <n v="8"/>
  </r>
  <r>
    <x v="16"/>
    <x v="5"/>
    <x v="92"/>
    <x v="10"/>
    <n v="8"/>
  </r>
  <r>
    <x v="16"/>
    <x v="5"/>
    <x v="93"/>
    <x v="0"/>
    <n v="8"/>
  </r>
  <r>
    <x v="16"/>
    <x v="5"/>
    <x v="94"/>
    <x v="4"/>
    <n v="8"/>
  </r>
  <r>
    <x v="16"/>
    <x v="5"/>
    <x v="96"/>
    <x v="1"/>
    <n v="8"/>
  </r>
  <r>
    <x v="16"/>
    <x v="5"/>
    <x v="96"/>
    <x v="39"/>
    <n v="8"/>
  </r>
  <r>
    <x v="16"/>
    <x v="5"/>
    <x v="102"/>
    <x v="16"/>
    <n v="8"/>
  </r>
  <r>
    <x v="16"/>
    <x v="5"/>
    <x v="103"/>
    <x v="12"/>
    <n v="8"/>
  </r>
  <r>
    <x v="16"/>
    <x v="6"/>
    <x v="112"/>
    <x v="15"/>
    <n v="8"/>
  </r>
  <r>
    <x v="16"/>
    <x v="6"/>
    <x v="112"/>
    <x v="13"/>
    <n v="8"/>
  </r>
  <r>
    <x v="16"/>
    <x v="6"/>
    <x v="114"/>
    <x v="4"/>
    <n v="8"/>
  </r>
  <r>
    <x v="16"/>
    <x v="6"/>
    <x v="116"/>
    <x v="9"/>
    <n v="8"/>
  </r>
  <r>
    <x v="16"/>
    <x v="6"/>
    <x v="117"/>
    <x v="39"/>
    <n v="8"/>
  </r>
  <r>
    <x v="16"/>
    <x v="7"/>
    <x v="124"/>
    <x v="9"/>
    <n v="8"/>
  </r>
  <r>
    <x v="16"/>
    <x v="7"/>
    <x v="129"/>
    <x v="23"/>
    <n v="8"/>
  </r>
  <r>
    <x v="16"/>
    <x v="7"/>
    <x v="134"/>
    <x v="4"/>
    <n v="8"/>
  </r>
  <r>
    <x v="16"/>
    <x v="7"/>
    <x v="135"/>
    <x v="28"/>
    <n v="8"/>
  </r>
  <r>
    <x v="16"/>
    <x v="7"/>
    <x v="141"/>
    <x v="4"/>
    <n v="8"/>
  </r>
  <r>
    <x v="16"/>
    <x v="8"/>
    <x v="144"/>
    <x v="40"/>
    <n v="8"/>
  </r>
  <r>
    <x v="16"/>
    <x v="8"/>
    <x v="145"/>
    <x v="9"/>
    <n v="8"/>
  </r>
  <r>
    <x v="16"/>
    <x v="8"/>
    <x v="152"/>
    <x v="1"/>
    <n v="8"/>
  </r>
  <r>
    <x v="16"/>
    <x v="8"/>
    <x v="154"/>
    <x v="24"/>
    <n v="8"/>
  </r>
  <r>
    <x v="16"/>
    <x v="8"/>
    <x v="154"/>
    <x v="0"/>
    <n v="8"/>
  </r>
  <r>
    <x v="16"/>
    <x v="8"/>
    <x v="155"/>
    <x v="28"/>
    <n v="8"/>
  </r>
  <r>
    <x v="16"/>
    <x v="9"/>
    <x v="161"/>
    <x v="24"/>
    <n v="8"/>
  </r>
  <r>
    <x v="16"/>
    <x v="9"/>
    <x v="165"/>
    <x v="22"/>
    <n v="8"/>
  </r>
  <r>
    <x v="16"/>
    <x v="9"/>
    <x v="168"/>
    <x v="16"/>
    <n v="8"/>
  </r>
  <r>
    <x v="16"/>
    <x v="9"/>
    <x v="168"/>
    <x v="33"/>
    <n v="8"/>
  </r>
  <r>
    <x v="16"/>
    <x v="9"/>
    <x v="168"/>
    <x v="39"/>
    <n v="8"/>
  </r>
  <r>
    <x v="16"/>
    <x v="10"/>
    <x v="172"/>
    <x v="16"/>
    <n v="8"/>
  </r>
  <r>
    <x v="16"/>
    <x v="10"/>
    <x v="175"/>
    <x v="1"/>
    <n v="8"/>
  </r>
  <r>
    <x v="16"/>
    <x v="10"/>
    <x v="182"/>
    <x v="6"/>
    <n v="8"/>
  </r>
  <r>
    <x v="16"/>
    <x v="10"/>
    <x v="182"/>
    <x v="16"/>
    <n v="8"/>
  </r>
  <r>
    <x v="16"/>
    <x v="10"/>
    <x v="187"/>
    <x v="10"/>
    <n v="8"/>
  </r>
  <r>
    <x v="16"/>
    <x v="10"/>
    <x v="190"/>
    <x v="6"/>
    <n v="8"/>
  </r>
  <r>
    <x v="16"/>
    <x v="10"/>
    <x v="191"/>
    <x v="6"/>
    <n v="8"/>
  </r>
  <r>
    <x v="16"/>
    <x v="11"/>
    <x v="202"/>
    <x v="23"/>
    <n v="8"/>
  </r>
  <r>
    <x v="16"/>
    <x v="11"/>
    <x v="205"/>
    <x v="23"/>
    <n v="8"/>
  </r>
  <r>
    <x v="16"/>
    <x v="11"/>
    <x v="207"/>
    <x v="24"/>
    <n v="8"/>
  </r>
  <r>
    <x v="16"/>
    <x v="11"/>
    <x v="210"/>
    <x v="16"/>
    <n v="8"/>
  </r>
  <r>
    <x v="16"/>
    <x v="11"/>
    <x v="215"/>
    <x v="1"/>
    <n v="8"/>
  </r>
  <r>
    <x v="16"/>
    <x v="11"/>
    <x v="216"/>
    <x v="30"/>
    <n v="8"/>
  </r>
  <r>
    <x v="16"/>
    <x v="11"/>
    <x v="216"/>
    <x v="39"/>
    <n v="8"/>
  </r>
  <r>
    <x v="16"/>
    <x v="11"/>
    <x v="217"/>
    <x v="22"/>
    <n v="8"/>
  </r>
  <r>
    <x v="16"/>
    <x v="11"/>
    <x v="227"/>
    <x v="16"/>
    <n v="8"/>
  </r>
  <r>
    <x v="16"/>
    <x v="12"/>
    <x v="235"/>
    <x v="0"/>
    <n v="8"/>
  </r>
  <r>
    <x v="16"/>
    <x v="12"/>
    <x v="236"/>
    <x v="1"/>
    <n v="8"/>
  </r>
  <r>
    <x v="16"/>
    <x v="12"/>
    <x v="241"/>
    <x v="39"/>
    <n v="8"/>
  </r>
  <r>
    <x v="16"/>
    <x v="12"/>
    <x v="242"/>
    <x v="28"/>
    <n v="8"/>
  </r>
  <r>
    <x v="16"/>
    <x v="12"/>
    <x v="243"/>
    <x v="38"/>
    <n v="8"/>
  </r>
  <r>
    <x v="16"/>
    <x v="12"/>
    <x v="247"/>
    <x v="16"/>
    <n v="8"/>
  </r>
  <r>
    <x v="16"/>
    <x v="12"/>
    <x v="256"/>
    <x v="6"/>
    <n v="8"/>
  </r>
  <r>
    <x v="16"/>
    <x v="12"/>
    <x v="256"/>
    <x v="16"/>
    <n v="8"/>
  </r>
  <r>
    <x v="16"/>
    <x v="12"/>
    <x v="257"/>
    <x v="6"/>
    <n v="8"/>
  </r>
  <r>
    <x v="16"/>
    <x v="13"/>
    <x v="262"/>
    <x v="4"/>
    <n v="8"/>
  </r>
  <r>
    <x v="16"/>
    <x v="13"/>
    <x v="264"/>
    <x v="4"/>
    <n v="8"/>
  </r>
  <r>
    <x v="16"/>
    <x v="13"/>
    <x v="269"/>
    <x v="11"/>
    <n v="8"/>
  </r>
  <r>
    <x v="16"/>
    <x v="13"/>
    <x v="270"/>
    <x v="26"/>
    <n v="8"/>
  </r>
  <r>
    <x v="16"/>
    <x v="13"/>
    <x v="278"/>
    <x v="15"/>
    <n v="8"/>
  </r>
  <r>
    <x v="16"/>
    <x v="13"/>
    <x v="281"/>
    <x v="4"/>
    <n v="8"/>
  </r>
  <r>
    <x v="16"/>
    <x v="13"/>
    <x v="283"/>
    <x v="16"/>
    <n v="8"/>
  </r>
  <r>
    <x v="16"/>
    <x v="14"/>
    <x v="298"/>
    <x v="1"/>
    <n v="8"/>
  </r>
  <r>
    <x v="16"/>
    <x v="14"/>
    <x v="300"/>
    <x v="1"/>
    <n v="8"/>
  </r>
  <r>
    <x v="16"/>
    <x v="14"/>
    <x v="302"/>
    <x v="13"/>
    <n v="8"/>
  </r>
  <r>
    <x v="16"/>
    <x v="14"/>
    <x v="302"/>
    <x v="16"/>
    <n v="8"/>
  </r>
  <r>
    <x v="16"/>
    <x v="14"/>
    <x v="303"/>
    <x v="14"/>
    <n v="8"/>
  </r>
  <r>
    <x v="16"/>
    <x v="14"/>
    <x v="303"/>
    <x v="33"/>
    <n v="8"/>
  </r>
  <r>
    <x v="16"/>
    <x v="14"/>
    <x v="304"/>
    <x v="16"/>
    <n v="8"/>
  </r>
  <r>
    <x v="16"/>
    <x v="14"/>
    <x v="306"/>
    <x v="39"/>
    <n v="8"/>
  </r>
  <r>
    <x v="16"/>
    <x v="14"/>
    <x v="309"/>
    <x v="39"/>
    <n v="8"/>
  </r>
  <r>
    <x v="16"/>
    <x v="14"/>
    <x v="314"/>
    <x v="1"/>
    <n v="8"/>
  </r>
  <r>
    <x v="16"/>
    <x v="14"/>
    <x v="316"/>
    <x v="36"/>
    <n v="8"/>
  </r>
  <r>
    <x v="16"/>
    <x v="14"/>
    <x v="319"/>
    <x v="1"/>
    <n v="8"/>
  </r>
  <r>
    <x v="16"/>
    <x v="15"/>
    <x v="322"/>
    <x v="15"/>
    <n v="8"/>
  </r>
  <r>
    <x v="16"/>
    <x v="15"/>
    <x v="325"/>
    <x v="24"/>
    <n v="8"/>
  </r>
  <r>
    <x v="16"/>
    <x v="15"/>
    <x v="325"/>
    <x v="6"/>
    <n v="8"/>
  </r>
  <r>
    <x v="16"/>
    <x v="15"/>
    <x v="328"/>
    <x v="36"/>
    <n v="8"/>
  </r>
  <r>
    <x v="16"/>
    <x v="15"/>
    <x v="329"/>
    <x v="15"/>
    <n v="8"/>
  </r>
  <r>
    <x v="16"/>
    <x v="15"/>
    <x v="331"/>
    <x v="36"/>
    <n v="8"/>
  </r>
  <r>
    <x v="16"/>
    <x v="15"/>
    <x v="333"/>
    <x v="1"/>
    <n v="8"/>
  </r>
  <r>
    <x v="16"/>
    <x v="15"/>
    <x v="335"/>
    <x v="1"/>
    <n v="8"/>
  </r>
  <r>
    <x v="16"/>
    <x v="15"/>
    <x v="339"/>
    <x v="9"/>
    <n v="8"/>
  </r>
  <r>
    <x v="16"/>
    <x v="15"/>
    <x v="340"/>
    <x v="4"/>
    <n v="8"/>
  </r>
  <r>
    <x v="16"/>
    <x v="15"/>
    <x v="342"/>
    <x v="15"/>
    <n v="8"/>
  </r>
  <r>
    <x v="16"/>
    <x v="15"/>
    <x v="343"/>
    <x v="9"/>
    <n v="8"/>
  </r>
  <r>
    <x v="16"/>
    <x v="16"/>
    <x v="347"/>
    <x v="16"/>
    <n v="8"/>
  </r>
  <r>
    <x v="16"/>
    <x v="16"/>
    <x v="348"/>
    <x v="9"/>
    <n v="8"/>
  </r>
  <r>
    <x v="16"/>
    <x v="16"/>
    <x v="351"/>
    <x v="15"/>
    <n v="8"/>
  </r>
  <r>
    <x v="16"/>
    <x v="16"/>
    <x v="351"/>
    <x v="16"/>
    <n v="8"/>
  </r>
  <r>
    <x v="16"/>
    <x v="16"/>
    <x v="355"/>
    <x v="38"/>
    <n v="8"/>
  </r>
  <r>
    <x v="16"/>
    <x v="16"/>
    <x v="359"/>
    <x v="40"/>
    <n v="8"/>
  </r>
  <r>
    <x v="16"/>
    <x v="16"/>
    <x v="360"/>
    <x v="15"/>
    <n v="8"/>
  </r>
  <r>
    <x v="16"/>
    <x v="16"/>
    <x v="367"/>
    <x v="1"/>
    <n v="8"/>
  </r>
  <r>
    <x v="16"/>
    <x v="16"/>
    <x v="369"/>
    <x v="1"/>
    <n v="8"/>
  </r>
  <r>
    <x v="16"/>
    <x v="16"/>
    <x v="371"/>
    <x v="9"/>
    <n v="8"/>
  </r>
  <r>
    <x v="16"/>
    <x v="16"/>
    <x v="372"/>
    <x v="16"/>
    <n v="8"/>
  </r>
  <r>
    <x v="16"/>
    <x v="16"/>
    <x v="381"/>
    <x v="1"/>
    <n v="8"/>
  </r>
  <r>
    <x v="16"/>
    <x v="16"/>
    <x v="383"/>
    <x v="23"/>
    <n v="8"/>
  </r>
  <r>
    <x v="16"/>
    <x v="17"/>
    <x v="395"/>
    <x v="22"/>
    <n v="8"/>
  </r>
  <r>
    <x v="16"/>
    <x v="17"/>
    <x v="404"/>
    <x v="28"/>
    <n v="8"/>
  </r>
  <r>
    <x v="16"/>
    <x v="18"/>
    <x v="423"/>
    <x v="4"/>
    <n v="8"/>
  </r>
  <r>
    <x v="16"/>
    <x v="0"/>
    <x v="3"/>
    <x v="10"/>
    <n v="7"/>
  </r>
  <r>
    <x v="16"/>
    <x v="0"/>
    <x v="4"/>
    <x v="16"/>
    <n v="7"/>
  </r>
  <r>
    <x v="16"/>
    <x v="0"/>
    <x v="5"/>
    <x v="33"/>
    <n v="7"/>
  </r>
  <r>
    <x v="16"/>
    <x v="0"/>
    <x v="6"/>
    <x v="4"/>
    <n v="7"/>
  </r>
  <r>
    <x v="16"/>
    <x v="0"/>
    <x v="8"/>
    <x v="4"/>
    <n v="7"/>
  </r>
  <r>
    <x v="16"/>
    <x v="0"/>
    <x v="10"/>
    <x v="6"/>
    <n v="7"/>
  </r>
  <r>
    <x v="16"/>
    <x v="0"/>
    <x v="12"/>
    <x v="16"/>
    <n v="7"/>
  </r>
  <r>
    <x v="16"/>
    <x v="0"/>
    <x v="14"/>
    <x v="33"/>
    <n v="7"/>
  </r>
  <r>
    <x v="16"/>
    <x v="0"/>
    <x v="16"/>
    <x v="24"/>
    <n v="7"/>
  </r>
  <r>
    <x v="16"/>
    <x v="0"/>
    <x v="16"/>
    <x v="1"/>
    <n v="7"/>
  </r>
  <r>
    <x v="16"/>
    <x v="1"/>
    <x v="23"/>
    <x v="28"/>
    <n v="7"/>
  </r>
  <r>
    <x v="16"/>
    <x v="1"/>
    <x v="33"/>
    <x v="16"/>
    <n v="7"/>
  </r>
  <r>
    <x v="16"/>
    <x v="1"/>
    <x v="36"/>
    <x v="16"/>
    <n v="7"/>
  </r>
  <r>
    <x v="16"/>
    <x v="1"/>
    <x v="36"/>
    <x v="33"/>
    <n v="7"/>
  </r>
  <r>
    <x v="16"/>
    <x v="1"/>
    <x v="37"/>
    <x v="14"/>
    <n v="7"/>
  </r>
  <r>
    <x v="16"/>
    <x v="1"/>
    <x v="37"/>
    <x v="26"/>
    <n v="7"/>
  </r>
  <r>
    <x v="16"/>
    <x v="2"/>
    <x v="40"/>
    <x v="9"/>
    <n v="7"/>
  </r>
  <r>
    <x v="16"/>
    <x v="2"/>
    <x v="40"/>
    <x v="38"/>
    <n v="7"/>
  </r>
  <r>
    <x v="16"/>
    <x v="3"/>
    <x v="42"/>
    <x v="1"/>
    <n v="7"/>
  </r>
  <r>
    <x v="16"/>
    <x v="3"/>
    <x v="43"/>
    <x v="11"/>
    <n v="7"/>
  </r>
  <r>
    <x v="16"/>
    <x v="3"/>
    <x v="48"/>
    <x v="39"/>
    <n v="7"/>
  </r>
  <r>
    <x v="16"/>
    <x v="3"/>
    <x v="49"/>
    <x v="16"/>
    <n v="7"/>
  </r>
  <r>
    <x v="16"/>
    <x v="3"/>
    <x v="52"/>
    <x v="33"/>
    <n v="7"/>
  </r>
  <r>
    <x v="16"/>
    <x v="3"/>
    <x v="57"/>
    <x v="9"/>
    <n v="7"/>
  </r>
  <r>
    <x v="16"/>
    <x v="3"/>
    <x v="58"/>
    <x v="30"/>
    <n v="7"/>
  </r>
  <r>
    <x v="16"/>
    <x v="3"/>
    <x v="59"/>
    <x v="14"/>
    <n v="7"/>
  </r>
  <r>
    <x v="16"/>
    <x v="3"/>
    <x v="60"/>
    <x v="33"/>
    <n v="7"/>
  </r>
  <r>
    <x v="16"/>
    <x v="3"/>
    <x v="62"/>
    <x v="33"/>
    <n v="7"/>
  </r>
  <r>
    <x v="16"/>
    <x v="4"/>
    <x v="65"/>
    <x v="28"/>
    <n v="7"/>
  </r>
  <r>
    <x v="16"/>
    <x v="4"/>
    <x v="67"/>
    <x v="15"/>
    <n v="7"/>
  </r>
  <r>
    <x v="16"/>
    <x v="4"/>
    <x v="69"/>
    <x v="14"/>
    <n v="7"/>
  </r>
  <r>
    <x v="16"/>
    <x v="4"/>
    <x v="75"/>
    <x v="23"/>
    <n v="7"/>
  </r>
  <r>
    <x v="16"/>
    <x v="4"/>
    <x v="76"/>
    <x v="10"/>
    <n v="7"/>
  </r>
  <r>
    <x v="16"/>
    <x v="4"/>
    <x v="77"/>
    <x v="33"/>
    <n v="7"/>
  </r>
  <r>
    <x v="16"/>
    <x v="4"/>
    <x v="80"/>
    <x v="13"/>
    <n v="7"/>
  </r>
  <r>
    <x v="16"/>
    <x v="4"/>
    <x v="85"/>
    <x v="28"/>
    <n v="7"/>
  </r>
  <r>
    <x v="16"/>
    <x v="4"/>
    <x v="87"/>
    <x v="31"/>
    <n v="7"/>
  </r>
  <r>
    <x v="16"/>
    <x v="5"/>
    <x v="90"/>
    <x v="4"/>
    <n v="7"/>
  </r>
  <r>
    <x v="16"/>
    <x v="5"/>
    <x v="91"/>
    <x v="40"/>
    <n v="7"/>
  </r>
  <r>
    <x v="16"/>
    <x v="5"/>
    <x v="98"/>
    <x v="16"/>
    <n v="7"/>
  </r>
  <r>
    <x v="16"/>
    <x v="5"/>
    <x v="98"/>
    <x v="33"/>
    <n v="7"/>
  </r>
  <r>
    <x v="16"/>
    <x v="5"/>
    <x v="102"/>
    <x v="28"/>
    <n v="7"/>
  </r>
  <r>
    <x v="16"/>
    <x v="5"/>
    <x v="102"/>
    <x v="33"/>
    <n v="7"/>
  </r>
  <r>
    <x v="16"/>
    <x v="5"/>
    <x v="104"/>
    <x v="34"/>
    <n v="7"/>
  </r>
  <r>
    <x v="16"/>
    <x v="5"/>
    <x v="107"/>
    <x v="9"/>
    <n v="7"/>
  </r>
  <r>
    <x v="16"/>
    <x v="5"/>
    <x v="109"/>
    <x v="33"/>
    <n v="7"/>
  </r>
  <r>
    <x v="16"/>
    <x v="6"/>
    <x v="112"/>
    <x v="9"/>
    <n v="7"/>
  </r>
  <r>
    <x v="16"/>
    <x v="6"/>
    <x v="436"/>
    <x v="10"/>
    <n v="7"/>
  </r>
  <r>
    <x v="16"/>
    <x v="6"/>
    <x v="436"/>
    <x v="35"/>
    <n v="7"/>
  </r>
  <r>
    <x v="16"/>
    <x v="6"/>
    <x v="115"/>
    <x v="22"/>
    <n v="7"/>
  </r>
  <r>
    <x v="16"/>
    <x v="6"/>
    <x v="116"/>
    <x v="10"/>
    <n v="7"/>
  </r>
  <r>
    <x v="16"/>
    <x v="6"/>
    <x v="118"/>
    <x v="13"/>
    <n v="7"/>
  </r>
  <r>
    <x v="16"/>
    <x v="6"/>
    <x v="123"/>
    <x v="1"/>
    <n v="7"/>
  </r>
  <r>
    <x v="16"/>
    <x v="7"/>
    <x v="126"/>
    <x v="16"/>
    <n v="7"/>
  </r>
  <r>
    <x v="16"/>
    <x v="7"/>
    <x v="127"/>
    <x v="1"/>
    <n v="7"/>
  </r>
  <r>
    <x v="16"/>
    <x v="7"/>
    <x v="128"/>
    <x v="15"/>
    <n v="7"/>
  </r>
  <r>
    <x v="16"/>
    <x v="7"/>
    <x v="131"/>
    <x v="15"/>
    <n v="7"/>
  </r>
  <r>
    <x v="16"/>
    <x v="7"/>
    <x v="132"/>
    <x v="16"/>
    <n v="7"/>
  </r>
  <r>
    <x v="16"/>
    <x v="7"/>
    <x v="133"/>
    <x v="1"/>
    <n v="7"/>
  </r>
  <r>
    <x v="16"/>
    <x v="7"/>
    <x v="136"/>
    <x v="33"/>
    <n v="7"/>
  </r>
  <r>
    <x v="16"/>
    <x v="7"/>
    <x v="137"/>
    <x v="14"/>
    <n v="7"/>
  </r>
  <r>
    <x v="16"/>
    <x v="7"/>
    <x v="139"/>
    <x v="16"/>
    <n v="7"/>
  </r>
  <r>
    <x v="16"/>
    <x v="7"/>
    <x v="140"/>
    <x v="1"/>
    <n v="7"/>
  </r>
  <r>
    <x v="16"/>
    <x v="8"/>
    <x v="144"/>
    <x v="28"/>
    <n v="7"/>
  </r>
  <r>
    <x v="16"/>
    <x v="8"/>
    <x v="148"/>
    <x v="1"/>
    <n v="7"/>
  </r>
  <r>
    <x v="16"/>
    <x v="8"/>
    <x v="150"/>
    <x v="14"/>
    <n v="7"/>
  </r>
  <r>
    <x v="16"/>
    <x v="8"/>
    <x v="150"/>
    <x v="24"/>
    <n v="7"/>
  </r>
  <r>
    <x v="16"/>
    <x v="8"/>
    <x v="150"/>
    <x v="16"/>
    <n v="7"/>
  </r>
  <r>
    <x v="16"/>
    <x v="8"/>
    <x v="151"/>
    <x v="1"/>
    <n v="7"/>
  </r>
  <r>
    <x v="16"/>
    <x v="8"/>
    <x v="152"/>
    <x v="39"/>
    <n v="7"/>
  </r>
  <r>
    <x v="16"/>
    <x v="8"/>
    <x v="153"/>
    <x v="4"/>
    <n v="7"/>
  </r>
  <r>
    <x v="16"/>
    <x v="8"/>
    <x v="155"/>
    <x v="23"/>
    <n v="7"/>
  </r>
  <r>
    <x v="16"/>
    <x v="8"/>
    <x v="155"/>
    <x v="1"/>
    <n v="7"/>
  </r>
  <r>
    <x v="16"/>
    <x v="8"/>
    <x v="156"/>
    <x v="0"/>
    <n v="7"/>
  </r>
  <r>
    <x v="16"/>
    <x v="9"/>
    <x v="159"/>
    <x v="23"/>
    <n v="7"/>
  </r>
  <r>
    <x v="16"/>
    <x v="9"/>
    <x v="161"/>
    <x v="39"/>
    <n v="7"/>
  </r>
  <r>
    <x v="16"/>
    <x v="9"/>
    <x v="165"/>
    <x v="1"/>
    <n v="7"/>
  </r>
  <r>
    <x v="16"/>
    <x v="10"/>
    <x v="176"/>
    <x v="4"/>
    <n v="7"/>
  </r>
  <r>
    <x v="16"/>
    <x v="10"/>
    <x v="176"/>
    <x v="16"/>
    <n v="7"/>
  </r>
  <r>
    <x v="16"/>
    <x v="10"/>
    <x v="180"/>
    <x v="38"/>
    <n v="7"/>
  </r>
  <r>
    <x v="16"/>
    <x v="10"/>
    <x v="184"/>
    <x v="13"/>
    <n v="7"/>
  </r>
  <r>
    <x v="16"/>
    <x v="10"/>
    <x v="184"/>
    <x v="1"/>
    <n v="7"/>
  </r>
  <r>
    <x v="16"/>
    <x v="10"/>
    <x v="185"/>
    <x v="1"/>
    <n v="7"/>
  </r>
  <r>
    <x v="16"/>
    <x v="10"/>
    <x v="187"/>
    <x v="16"/>
    <n v="7"/>
  </r>
  <r>
    <x v="16"/>
    <x v="10"/>
    <x v="189"/>
    <x v="28"/>
    <n v="7"/>
  </r>
  <r>
    <x v="16"/>
    <x v="10"/>
    <x v="191"/>
    <x v="14"/>
    <n v="7"/>
  </r>
  <r>
    <x v="16"/>
    <x v="10"/>
    <x v="192"/>
    <x v="4"/>
    <n v="7"/>
  </r>
  <r>
    <x v="16"/>
    <x v="10"/>
    <x v="193"/>
    <x v="28"/>
    <n v="7"/>
  </r>
  <r>
    <x v="16"/>
    <x v="10"/>
    <x v="193"/>
    <x v="6"/>
    <n v="7"/>
  </r>
  <r>
    <x v="16"/>
    <x v="10"/>
    <x v="194"/>
    <x v="16"/>
    <n v="7"/>
  </r>
  <r>
    <x v="16"/>
    <x v="11"/>
    <x v="201"/>
    <x v="6"/>
    <n v="7"/>
  </r>
  <r>
    <x v="16"/>
    <x v="11"/>
    <x v="202"/>
    <x v="39"/>
    <n v="7"/>
  </r>
  <r>
    <x v="16"/>
    <x v="11"/>
    <x v="212"/>
    <x v="26"/>
    <n v="7"/>
  </r>
  <r>
    <x v="16"/>
    <x v="11"/>
    <x v="212"/>
    <x v="4"/>
    <n v="7"/>
  </r>
  <r>
    <x v="16"/>
    <x v="11"/>
    <x v="214"/>
    <x v="28"/>
    <n v="7"/>
  </r>
  <r>
    <x v="16"/>
    <x v="11"/>
    <x v="214"/>
    <x v="16"/>
    <n v="7"/>
  </r>
  <r>
    <x v="16"/>
    <x v="11"/>
    <x v="215"/>
    <x v="16"/>
    <n v="7"/>
  </r>
  <r>
    <x v="16"/>
    <x v="11"/>
    <x v="215"/>
    <x v="39"/>
    <n v="7"/>
  </r>
  <r>
    <x v="16"/>
    <x v="11"/>
    <x v="216"/>
    <x v="26"/>
    <n v="7"/>
  </r>
  <r>
    <x v="16"/>
    <x v="11"/>
    <x v="216"/>
    <x v="16"/>
    <n v="7"/>
  </r>
  <r>
    <x v="16"/>
    <x v="11"/>
    <x v="218"/>
    <x v="4"/>
    <n v="7"/>
  </r>
  <r>
    <x v="16"/>
    <x v="11"/>
    <x v="221"/>
    <x v="0"/>
    <n v="7"/>
  </r>
  <r>
    <x v="16"/>
    <x v="11"/>
    <x v="222"/>
    <x v="23"/>
    <n v="7"/>
  </r>
  <r>
    <x v="16"/>
    <x v="11"/>
    <x v="224"/>
    <x v="16"/>
    <n v="7"/>
  </r>
  <r>
    <x v="16"/>
    <x v="11"/>
    <x v="224"/>
    <x v="39"/>
    <n v="7"/>
  </r>
  <r>
    <x v="16"/>
    <x v="12"/>
    <x v="235"/>
    <x v="33"/>
    <n v="7"/>
  </r>
  <r>
    <x v="16"/>
    <x v="12"/>
    <x v="238"/>
    <x v="39"/>
    <n v="7"/>
  </r>
  <r>
    <x v="16"/>
    <x v="12"/>
    <x v="258"/>
    <x v="9"/>
    <n v="7"/>
  </r>
  <r>
    <x v="16"/>
    <x v="12"/>
    <x v="248"/>
    <x v="31"/>
    <n v="7"/>
  </r>
  <r>
    <x v="16"/>
    <x v="12"/>
    <x v="254"/>
    <x v="28"/>
    <n v="7"/>
  </r>
  <r>
    <x v="16"/>
    <x v="12"/>
    <x v="254"/>
    <x v="33"/>
    <n v="7"/>
  </r>
  <r>
    <x v="16"/>
    <x v="13"/>
    <x v="259"/>
    <x v="39"/>
    <n v="7"/>
  </r>
  <r>
    <x v="16"/>
    <x v="13"/>
    <x v="263"/>
    <x v="16"/>
    <n v="7"/>
  </r>
  <r>
    <x v="16"/>
    <x v="13"/>
    <x v="264"/>
    <x v="22"/>
    <n v="7"/>
  </r>
  <r>
    <x v="16"/>
    <x v="13"/>
    <x v="268"/>
    <x v="4"/>
    <n v="7"/>
  </r>
  <r>
    <x v="16"/>
    <x v="13"/>
    <x v="271"/>
    <x v="4"/>
    <n v="7"/>
  </r>
  <r>
    <x v="16"/>
    <x v="13"/>
    <x v="272"/>
    <x v="16"/>
    <n v="7"/>
  </r>
  <r>
    <x v="16"/>
    <x v="13"/>
    <x v="274"/>
    <x v="12"/>
    <n v="7"/>
  </r>
  <r>
    <x v="16"/>
    <x v="13"/>
    <x v="274"/>
    <x v="2"/>
    <n v="7"/>
  </r>
  <r>
    <x v="16"/>
    <x v="13"/>
    <x v="274"/>
    <x v="5"/>
    <n v="7"/>
  </r>
  <r>
    <x v="16"/>
    <x v="13"/>
    <x v="275"/>
    <x v="1"/>
    <n v="7"/>
  </r>
  <r>
    <x v="16"/>
    <x v="13"/>
    <x v="285"/>
    <x v="1"/>
    <n v="7"/>
  </r>
  <r>
    <x v="16"/>
    <x v="13"/>
    <x v="287"/>
    <x v="33"/>
    <n v="7"/>
  </r>
  <r>
    <x v="16"/>
    <x v="13"/>
    <x v="293"/>
    <x v="23"/>
    <n v="7"/>
  </r>
  <r>
    <x v="16"/>
    <x v="14"/>
    <x v="297"/>
    <x v="1"/>
    <n v="7"/>
  </r>
  <r>
    <x v="16"/>
    <x v="14"/>
    <x v="303"/>
    <x v="9"/>
    <n v="7"/>
  </r>
  <r>
    <x v="16"/>
    <x v="14"/>
    <x v="304"/>
    <x v="26"/>
    <n v="7"/>
  </r>
  <r>
    <x v="16"/>
    <x v="14"/>
    <x v="305"/>
    <x v="33"/>
    <n v="7"/>
  </r>
  <r>
    <x v="16"/>
    <x v="14"/>
    <x v="306"/>
    <x v="15"/>
    <n v="7"/>
  </r>
  <r>
    <x v="16"/>
    <x v="14"/>
    <x v="306"/>
    <x v="1"/>
    <n v="7"/>
  </r>
  <r>
    <x v="16"/>
    <x v="14"/>
    <x v="306"/>
    <x v="33"/>
    <n v="7"/>
  </r>
  <r>
    <x v="16"/>
    <x v="14"/>
    <x v="309"/>
    <x v="14"/>
    <n v="7"/>
  </r>
  <r>
    <x v="16"/>
    <x v="14"/>
    <x v="311"/>
    <x v="28"/>
    <n v="7"/>
  </r>
  <r>
    <x v="16"/>
    <x v="14"/>
    <x v="312"/>
    <x v="40"/>
    <n v="7"/>
  </r>
  <r>
    <x v="16"/>
    <x v="14"/>
    <x v="316"/>
    <x v="35"/>
    <n v="7"/>
  </r>
  <r>
    <x v="16"/>
    <x v="14"/>
    <x v="318"/>
    <x v="4"/>
    <n v="7"/>
  </r>
  <r>
    <x v="16"/>
    <x v="15"/>
    <x v="322"/>
    <x v="35"/>
    <n v="7"/>
  </r>
  <r>
    <x v="16"/>
    <x v="15"/>
    <x v="324"/>
    <x v="14"/>
    <n v="7"/>
  </r>
  <r>
    <x v="16"/>
    <x v="15"/>
    <x v="332"/>
    <x v="15"/>
    <n v="7"/>
  </r>
  <r>
    <x v="16"/>
    <x v="15"/>
    <x v="332"/>
    <x v="6"/>
    <n v="7"/>
  </r>
  <r>
    <x v="16"/>
    <x v="15"/>
    <x v="336"/>
    <x v="33"/>
    <n v="7"/>
  </r>
  <r>
    <x v="16"/>
    <x v="15"/>
    <x v="338"/>
    <x v="6"/>
    <n v="7"/>
  </r>
  <r>
    <x v="16"/>
    <x v="16"/>
    <x v="347"/>
    <x v="31"/>
    <n v="7"/>
  </r>
  <r>
    <x v="16"/>
    <x v="16"/>
    <x v="348"/>
    <x v="15"/>
    <n v="7"/>
  </r>
  <r>
    <x v="16"/>
    <x v="16"/>
    <x v="352"/>
    <x v="15"/>
    <n v="7"/>
  </r>
  <r>
    <x v="16"/>
    <x v="16"/>
    <x v="355"/>
    <x v="33"/>
    <n v="7"/>
  </r>
  <r>
    <x v="16"/>
    <x v="16"/>
    <x v="359"/>
    <x v="15"/>
    <n v="7"/>
  </r>
  <r>
    <x v="16"/>
    <x v="16"/>
    <x v="361"/>
    <x v="15"/>
    <n v="7"/>
  </r>
  <r>
    <x v="16"/>
    <x v="16"/>
    <x v="363"/>
    <x v="15"/>
    <n v="7"/>
  </r>
  <r>
    <x v="16"/>
    <x v="16"/>
    <x v="363"/>
    <x v="16"/>
    <n v="7"/>
  </r>
  <r>
    <x v="16"/>
    <x v="16"/>
    <x v="364"/>
    <x v="28"/>
    <n v="7"/>
  </r>
  <r>
    <x v="16"/>
    <x v="16"/>
    <x v="364"/>
    <x v="4"/>
    <n v="7"/>
  </r>
  <r>
    <x v="16"/>
    <x v="16"/>
    <x v="368"/>
    <x v="4"/>
    <n v="7"/>
  </r>
  <r>
    <x v="16"/>
    <x v="16"/>
    <x v="368"/>
    <x v="31"/>
    <n v="7"/>
  </r>
  <r>
    <x v="16"/>
    <x v="16"/>
    <x v="377"/>
    <x v="28"/>
    <n v="7"/>
  </r>
  <r>
    <x v="16"/>
    <x v="16"/>
    <x v="379"/>
    <x v="31"/>
    <n v="7"/>
  </r>
  <r>
    <x v="16"/>
    <x v="16"/>
    <x v="380"/>
    <x v="28"/>
    <n v="7"/>
  </r>
  <r>
    <x v="16"/>
    <x v="16"/>
    <x v="381"/>
    <x v="16"/>
    <n v="7"/>
  </r>
  <r>
    <x v="16"/>
    <x v="16"/>
    <x v="385"/>
    <x v="15"/>
    <n v="7"/>
  </r>
  <r>
    <x v="16"/>
    <x v="17"/>
    <x v="393"/>
    <x v="13"/>
    <n v="7"/>
  </r>
  <r>
    <x v="16"/>
    <x v="17"/>
    <x v="393"/>
    <x v="31"/>
    <n v="7"/>
  </r>
  <r>
    <x v="16"/>
    <x v="17"/>
    <x v="435"/>
    <x v="33"/>
    <n v="7"/>
  </r>
  <r>
    <x v="16"/>
    <x v="17"/>
    <x v="394"/>
    <x v="16"/>
    <n v="7"/>
  </r>
  <r>
    <x v="16"/>
    <x v="17"/>
    <x v="400"/>
    <x v="4"/>
    <n v="7"/>
  </r>
  <r>
    <x v="16"/>
    <x v="17"/>
    <x v="406"/>
    <x v="1"/>
    <n v="7"/>
  </r>
  <r>
    <x v="16"/>
    <x v="17"/>
    <x v="414"/>
    <x v="38"/>
    <n v="7"/>
  </r>
  <r>
    <x v="16"/>
    <x v="17"/>
    <x v="407"/>
    <x v="15"/>
    <n v="7"/>
  </r>
  <r>
    <x v="16"/>
    <x v="17"/>
    <x v="408"/>
    <x v="15"/>
    <n v="7"/>
  </r>
  <r>
    <x v="16"/>
    <x v="17"/>
    <x v="408"/>
    <x v="28"/>
    <n v="7"/>
  </r>
  <r>
    <x v="16"/>
    <x v="17"/>
    <x v="409"/>
    <x v="0"/>
    <n v="7"/>
  </r>
  <r>
    <x v="16"/>
    <x v="18"/>
    <x v="429"/>
    <x v="4"/>
    <n v="7"/>
  </r>
  <r>
    <x v="16"/>
    <x v="18"/>
    <x v="429"/>
    <x v="9"/>
    <n v="7"/>
  </r>
  <r>
    <x v="16"/>
    <x v="18"/>
    <x v="430"/>
    <x v="12"/>
    <n v="7"/>
  </r>
  <r>
    <x v="16"/>
    <x v="18"/>
    <x v="430"/>
    <x v="2"/>
    <n v="7"/>
  </r>
  <r>
    <x v="16"/>
    <x v="18"/>
    <x v="430"/>
    <x v="5"/>
    <n v="7"/>
  </r>
  <r>
    <x v="16"/>
    <x v="0"/>
    <x v="0"/>
    <x v="15"/>
    <n v="6"/>
  </r>
  <r>
    <x v="16"/>
    <x v="0"/>
    <x v="2"/>
    <x v="13"/>
    <n v="6"/>
  </r>
  <r>
    <x v="16"/>
    <x v="0"/>
    <x v="2"/>
    <x v="35"/>
    <n v="6"/>
  </r>
  <r>
    <x v="16"/>
    <x v="0"/>
    <x v="3"/>
    <x v="15"/>
    <n v="6"/>
  </r>
  <r>
    <x v="16"/>
    <x v="0"/>
    <x v="3"/>
    <x v="33"/>
    <n v="6"/>
  </r>
  <r>
    <x v="16"/>
    <x v="0"/>
    <x v="4"/>
    <x v="9"/>
    <n v="6"/>
  </r>
  <r>
    <x v="16"/>
    <x v="0"/>
    <x v="6"/>
    <x v="38"/>
    <n v="6"/>
  </r>
  <r>
    <x v="16"/>
    <x v="0"/>
    <x v="7"/>
    <x v="16"/>
    <n v="6"/>
  </r>
  <r>
    <x v="16"/>
    <x v="0"/>
    <x v="8"/>
    <x v="9"/>
    <n v="6"/>
  </r>
  <r>
    <x v="16"/>
    <x v="0"/>
    <x v="11"/>
    <x v="9"/>
    <n v="6"/>
  </r>
  <r>
    <x v="16"/>
    <x v="0"/>
    <x v="14"/>
    <x v="10"/>
    <n v="6"/>
  </r>
  <r>
    <x v="16"/>
    <x v="0"/>
    <x v="14"/>
    <x v="9"/>
    <n v="6"/>
  </r>
  <r>
    <x v="16"/>
    <x v="0"/>
    <x v="15"/>
    <x v="33"/>
    <n v="6"/>
  </r>
  <r>
    <x v="16"/>
    <x v="0"/>
    <x v="16"/>
    <x v="39"/>
    <n v="6"/>
  </r>
  <r>
    <x v="16"/>
    <x v="1"/>
    <x v="18"/>
    <x v="26"/>
    <n v="6"/>
  </r>
  <r>
    <x v="16"/>
    <x v="1"/>
    <x v="19"/>
    <x v="9"/>
    <n v="6"/>
  </r>
  <r>
    <x v="16"/>
    <x v="1"/>
    <x v="20"/>
    <x v="13"/>
    <n v="6"/>
  </r>
  <r>
    <x v="16"/>
    <x v="1"/>
    <x v="38"/>
    <x v="13"/>
    <n v="6"/>
  </r>
  <r>
    <x v="16"/>
    <x v="1"/>
    <x v="23"/>
    <x v="16"/>
    <n v="6"/>
  </r>
  <r>
    <x v="16"/>
    <x v="1"/>
    <x v="24"/>
    <x v="39"/>
    <n v="6"/>
  </r>
  <r>
    <x v="16"/>
    <x v="1"/>
    <x v="26"/>
    <x v="23"/>
    <n v="6"/>
  </r>
  <r>
    <x v="16"/>
    <x v="1"/>
    <x v="26"/>
    <x v="16"/>
    <n v="6"/>
  </r>
  <r>
    <x v="16"/>
    <x v="1"/>
    <x v="28"/>
    <x v="4"/>
    <n v="6"/>
  </r>
  <r>
    <x v="16"/>
    <x v="1"/>
    <x v="28"/>
    <x v="16"/>
    <n v="6"/>
  </r>
  <r>
    <x v="16"/>
    <x v="1"/>
    <x v="31"/>
    <x v="9"/>
    <n v="6"/>
  </r>
  <r>
    <x v="16"/>
    <x v="1"/>
    <x v="33"/>
    <x v="33"/>
    <n v="6"/>
  </r>
  <r>
    <x v="16"/>
    <x v="1"/>
    <x v="35"/>
    <x v="13"/>
    <n v="6"/>
  </r>
  <r>
    <x v="16"/>
    <x v="3"/>
    <x v="44"/>
    <x v="33"/>
    <n v="6"/>
  </r>
  <r>
    <x v="16"/>
    <x v="3"/>
    <x v="47"/>
    <x v="1"/>
    <n v="6"/>
  </r>
  <r>
    <x v="16"/>
    <x v="3"/>
    <x v="48"/>
    <x v="16"/>
    <n v="6"/>
  </r>
  <r>
    <x v="16"/>
    <x v="3"/>
    <x v="50"/>
    <x v="33"/>
    <n v="6"/>
  </r>
  <r>
    <x v="16"/>
    <x v="3"/>
    <x v="51"/>
    <x v="33"/>
    <n v="6"/>
  </r>
  <r>
    <x v="16"/>
    <x v="3"/>
    <x v="54"/>
    <x v="16"/>
    <n v="6"/>
  </r>
  <r>
    <x v="16"/>
    <x v="3"/>
    <x v="55"/>
    <x v="16"/>
    <n v="6"/>
  </r>
  <r>
    <x v="16"/>
    <x v="3"/>
    <x v="58"/>
    <x v="1"/>
    <n v="6"/>
  </r>
  <r>
    <x v="16"/>
    <x v="3"/>
    <x v="58"/>
    <x v="16"/>
    <n v="6"/>
  </r>
  <r>
    <x v="16"/>
    <x v="3"/>
    <x v="58"/>
    <x v="34"/>
    <n v="6"/>
  </r>
  <r>
    <x v="16"/>
    <x v="4"/>
    <x v="65"/>
    <x v="22"/>
    <n v="6"/>
  </r>
  <r>
    <x v="16"/>
    <x v="4"/>
    <x v="66"/>
    <x v="16"/>
    <n v="6"/>
  </r>
  <r>
    <x v="16"/>
    <x v="4"/>
    <x v="67"/>
    <x v="16"/>
    <n v="6"/>
  </r>
  <r>
    <x v="16"/>
    <x v="4"/>
    <x v="70"/>
    <x v="16"/>
    <n v="6"/>
  </r>
  <r>
    <x v="16"/>
    <x v="4"/>
    <x v="74"/>
    <x v="6"/>
    <n v="6"/>
  </r>
  <r>
    <x v="16"/>
    <x v="4"/>
    <x v="75"/>
    <x v="16"/>
    <n v="6"/>
  </r>
  <r>
    <x v="16"/>
    <x v="4"/>
    <x v="76"/>
    <x v="24"/>
    <n v="6"/>
  </r>
  <r>
    <x v="16"/>
    <x v="4"/>
    <x v="77"/>
    <x v="15"/>
    <n v="6"/>
  </r>
  <r>
    <x v="16"/>
    <x v="4"/>
    <x v="79"/>
    <x v="15"/>
    <n v="6"/>
  </r>
  <r>
    <x v="16"/>
    <x v="4"/>
    <x v="81"/>
    <x v="4"/>
    <n v="6"/>
  </r>
  <r>
    <x v="16"/>
    <x v="4"/>
    <x v="81"/>
    <x v="33"/>
    <n v="6"/>
  </r>
  <r>
    <x v="16"/>
    <x v="4"/>
    <x v="87"/>
    <x v="33"/>
    <n v="6"/>
  </r>
  <r>
    <x v="16"/>
    <x v="4"/>
    <x v="88"/>
    <x v="33"/>
    <n v="6"/>
  </r>
  <r>
    <x v="16"/>
    <x v="5"/>
    <x v="90"/>
    <x v="15"/>
    <n v="6"/>
  </r>
  <r>
    <x v="16"/>
    <x v="5"/>
    <x v="90"/>
    <x v="16"/>
    <n v="6"/>
  </r>
  <r>
    <x v="16"/>
    <x v="5"/>
    <x v="92"/>
    <x v="1"/>
    <n v="6"/>
  </r>
  <r>
    <x v="16"/>
    <x v="5"/>
    <x v="94"/>
    <x v="14"/>
    <n v="6"/>
  </r>
  <r>
    <x v="16"/>
    <x v="5"/>
    <x v="94"/>
    <x v="1"/>
    <n v="6"/>
  </r>
  <r>
    <x v="16"/>
    <x v="5"/>
    <x v="97"/>
    <x v="16"/>
    <n v="6"/>
  </r>
  <r>
    <x v="16"/>
    <x v="5"/>
    <x v="97"/>
    <x v="39"/>
    <n v="6"/>
  </r>
  <r>
    <x v="16"/>
    <x v="5"/>
    <x v="100"/>
    <x v="10"/>
    <n v="6"/>
  </r>
  <r>
    <x v="16"/>
    <x v="5"/>
    <x v="100"/>
    <x v="1"/>
    <n v="6"/>
  </r>
  <r>
    <x v="16"/>
    <x v="5"/>
    <x v="100"/>
    <x v="16"/>
    <n v="6"/>
  </r>
  <r>
    <x v="16"/>
    <x v="5"/>
    <x v="102"/>
    <x v="13"/>
    <n v="6"/>
  </r>
  <r>
    <x v="16"/>
    <x v="5"/>
    <x v="106"/>
    <x v="1"/>
    <n v="6"/>
  </r>
  <r>
    <x v="16"/>
    <x v="5"/>
    <x v="109"/>
    <x v="16"/>
    <n v="6"/>
  </r>
  <r>
    <x v="16"/>
    <x v="6"/>
    <x v="110"/>
    <x v="1"/>
    <n v="6"/>
  </r>
  <r>
    <x v="16"/>
    <x v="6"/>
    <x v="111"/>
    <x v="1"/>
    <n v="6"/>
  </r>
  <r>
    <x v="16"/>
    <x v="6"/>
    <x v="112"/>
    <x v="6"/>
    <n v="6"/>
  </r>
  <r>
    <x v="16"/>
    <x v="6"/>
    <x v="436"/>
    <x v="11"/>
    <n v="6"/>
  </r>
  <r>
    <x v="16"/>
    <x v="6"/>
    <x v="115"/>
    <x v="10"/>
    <n v="6"/>
  </r>
  <r>
    <x v="16"/>
    <x v="6"/>
    <x v="116"/>
    <x v="11"/>
    <n v="6"/>
  </r>
  <r>
    <x v="16"/>
    <x v="6"/>
    <x v="116"/>
    <x v="30"/>
    <n v="6"/>
  </r>
  <r>
    <x v="16"/>
    <x v="6"/>
    <x v="121"/>
    <x v="13"/>
    <n v="6"/>
  </r>
  <r>
    <x v="16"/>
    <x v="6"/>
    <x v="121"/>
    <x v="9"/>
    <n v="6"/>
  </r>
  <r>
    <x v="16"/>
    <x v="7"/>
    <x v="124"/>
    <x v="14"/>
    <n v="6"/>
  </r>
  <r>
    <x v="16"/>
    <x v="7"/>
    <x v="124"/>
    <x v="1"/>
    <n v="6"/>
  </r>
  <r>
    <x v="16"/>
    <x v="7"/>
    <x v="130"/>
    <x v="4"/>
    <n v="6"/>
  </r>
  <r>
    <x v="16"/>
    <x v="7"/>
    <x v="131"/>
    <x v="10"/>
    <n v="6"/>
  </r>
  <r>
    <x v="16"/>
    <x v="7"/>
    <x v="132"/>
    <x v="6"/>
    <n v="6"/>
  </r>
  <r>
    <x v="16"/>
    <x v="7"/>
    <x v="132"/>
    <x v="33"/>
    <n v="6"/>
  </r>
  <r>
    <x v="16"/>
    <x v="7"/>
    <x v="135"/>
    <x v="14"/>
    <n v="6"/>
  </r>
  <r>
    <x v="16"/>
    <x v="7"/>
    <x v="136"/>
    <x v="4"/>
    <n v="6"/>
  </r>
  <r>
    <x v="16"/>
    <x v="7"/>
    <x v="136"/>
    <x v="30"/>
    <n v="6"/>
  </r>
  <r>
    <x v="16"/>
    <x v="7"/>
    <x v="139"/>
    <x v="33"/>
    <n v="6"/>
  </r>
  <r>
    <x v="16"/>
    <x v="7"/>
    <x v="140"/>
    <x v="4"/>
    <n v="6"/>
  </r>
  <r>
    <x v="16"/>
    <x v="7"/>
    <x v="140"/>
    <x v="16"/>
    <n v="6"/>
  </r>
  <r>
    <x v="16"/>
    <x v="8"/>
    <x v="143"/>
    <x v="33"/>
    <n v="6"/>
  </r>
  <r>
    <x v="16"/>
    <x v="8"/>
    <x v="144"/>
    <x v="16"/>
    <n v="6"/>
  </r>
  <r>
    <x v="16"/>
    <x v="8"/>
    <x v="145"/>
    <x v="4"/>
    <n v="6"/>
  </r>
  <r>
    <x v="16"/>
    <x v="8"/>
    <x v="152"/>
    <x v="4"/>
    <n v="6"/>
  </r>
  <r>
    <x v="16"/>
    <x v="9"/>
    <x v="157"/>
    <x v="10"/>
    <n v="6"/>
  </r>
  <r>
    <x v="16"/>
    <x v="9"/>
    <x v="158"/>
    <x v="10"/>
    <n v="6"/>
  </r>
  <r>
    <x v="16"/>
    <x v="9"/>
    <x v="159"/>
    <x v="16"/>
    <n v="6"/>
  </r>
  <r>
    <x v="16"/>
    <x v="10"/>
    <x v="177"/>
    <x v="16"/>
    <n v="6"/>
  </r>
  <r>
    <x v="16"/>
    <x v="10"/>
    <x v="178"/>
    <x v="24"/>
    <n v="6"/>
  </r>
  <r>
    <x v="16"/>
    <x v="10"/>
    <x v="178"/>
    <x v="6"/>
    <n v="6"/>
  </r>
  <r>
    <x v="16"/>
    <x v="10"/>
    <x v="183"/>
    <x v="24"/>
    <n v="6"/>
  </r>
  <r>
    <x v="16"/>
    <x v="10"/>
    <x v="184"/>
    <x v="16"/>
    <n v="6"/>
  </r>
  <r>
    <x v="16"/>
    <x v="10"/>
    <x v="186"/>
    <x v="6"/>
    <n v="6"/>
  </r>
  <r>
    <x v="16"/>
    <x v="10"/>
    <x v="187"/>
    <x v="39"/>
    <n v="6"/>
  </r>
  <r>
    <x v="16"/>
    <x v="10"/>
    <x v="188"/>
    <x v="6"/>
    <n v="6"/>
  </r>
  <r>
    <x v="16"/>
    <x v="10"/>
    <x v="190"/>
    <x v="26"/>
    <n v="6"/>
  </r>
  <r>
    <x v="16"/>
    <x v="10"/>
    <x v="190"/>
    <x v="11"/>
    <n v="6"/>
  </r>
  <r>
    <x v="16"/>
    <x v="10"/>
    <x v="191"/>
    <x v="39"/>
    <n v="6"/>
  </r>
  <r>
    <x v="16"/>
    <x v="10"/>
    <x v="197"/>
    <x v="0"/>
    <n v="6"/>
  </r>
  <r>
    <x v="16"/>
    <x v="10"/>
    <x v="195"/>
    <x v="12"/>
    <n v="6"/>
  </r>
  <r>
    <x v="16"/>
    <x v="10"/>
    <x v="195"/>
    <x v="9"/>
    <n v="6"/>
  </r>
  <r>
    <x v="16"/>
    <x v="10"/>
    <x v="195"/>
    <x v="2"/>
    <n v="6"/>
  </r>
  <r>
    <x v="16"/>
    <x v="10"/>
    <x v="195"/>
    <x v="5"/>
    <n v="6"/>
  </r>
  <r>
    <x v="16"/>
    <x v="10"/>
    <x v="196"/>
    <x v="40"/>
    <n v="6"/>
  </r>
  <r>
    <x v="16"/>
    <x v="11"/>
    <x v="201"/>
    <x v="23"/>
    <n v="6"/>
  </r>
  <r>
    <x v="16"/>
    <x v="11"/>
    <x v="203"/>
    <x v="16"/>
    <n v="6"/>
  </r>
  <r>
    <x v="16"/>
    <x v="11"/>
    <x v="204"/>
    <x v="4"/>
    <n v="6"/>
  </r>
  <r>
    <x v="16"/>
    <x v="11"/>
    <x v="204"/>
    <x v="16"/>
    <n v="6"/>
  </r>
  <r>
    <x v="16"/>
    <x v="11"/>
    <x v="207"/>
    <x v="31"/>
    <n v="6"/>
  </r>
  <r>
    <x v="16"/>
    <x v="11"/>
    <x v="208"/>
    <x v="11"/>
    <n v="6"/>
  </r>
  <r>
    <x v="16"/>
    <x v="11"/>
    <x v="209"/>
    <x v="11"/>
    <n v="6"/>
  </r>
  <r>
    <x v="16"/>
    <x v="11"/>
    <x v="210"/>
    <x v="1"/>
    <n v="6"/>
  </r>
  <r>
    <x v="16"/>
    <x v="11"/>
    <x v="211"/>
    <x v="0"/>
    <n v="6"/>
  </r>
  <r>
    <x v="16"/>
    <x v="11"/>
    <x v="212"/>
    <x v="33"/>
    <n v="6"/>
  </r>
  <r>
    <x v="16"/>
    <x v="11"/>
    <x v="213"/>
    <x v="39"/>
    <n v="6"/>
  </r>
  <r>
    <x v="16"/>
    <x v="11"/>
    <x v="218"/>
    <x v="1"/>
    <n v="6"/>
  </r>
  <r>
    <x v="16"/>
    <x v="11"/>
    <x v="223"/>
    <x v="30"/>
    <n v="6"/>
  </r>
  <r>
    <x v="16"/>
    <x v="11"/>
    <x v="225"/>
    <x v="16"/>
    <n v="6"/>
  </r>
  <r>
    <x v="16"/>
    <x v="12"/>
    <x v="233"/>
    <x v="39"/>
    <n v="6"/>
  </r>
  <r>
    <x v="16"/>
    <x v="12"/>
    <x v="239"/>
    <x v="28"/>
    <n v="6"/>
  </r>
  <r>
    <x v="16"/>
    <x v="12"/>
    <x v="239"/>
    <x v="10"/>
    <n v="6"/>
  </r>
  <r>
    <x v="16"/>
    <x v="12"/>
    <x v="239"/>
    <x v="4"/>
    <n v="6"/>
  </r>
  <r>
    <x v="16"/>
    <x v="12"/>
    <x v="242"/>
    <x v="23"/>
    <n v="6"/>
  </r>
  <r>
    <x v="16"/>
    <x v="12"/>
    <x v="244"/>
    <x v="26"/>
    <n v="6"/>
  </r>
  <r>
    <x v="16"/>
    <x v="12"/>
    <x v="247"/>
    <x v="15"/>
    <n v="6"/>
  </r>
  <r>
    <x v="16"/>
    <x v="12"/>
    <x v="247"/>
    <x v="28"/>
    <n v="6"/>
  </r>
  <r>
    <x v="16"/>
    <x v="12"/>
    <x v="248"/>
    <x v="16"/>
    <n v="6"/>
  </r>
  <r>
    <x v="16"/>
    <x v="12"/>
    <x v="251"/>
    <x v="16"/>
    <n v="6"/>
  </r>
  <r>
    <x v="16"/>
    <x v="12"/>
    <x v="254"/>
    <x v="15"/>
    <n v="6"/>
  </r>
  <r>
    <x v="16"/>
    <x v="12"/>
    <x v="254"/>
    <x v="11"/>
    <n v="6"/>
  </r>
  <r>
    <x v="16"/>
    <x v="12"/>
    <x v="254"/>
    <x v="23"/>
    <n v="6"/>
  </r>
  <r>
    <x v="16"/>
    <x v="13"/>
    <x v="260"/>
    <x v="9"/>
    <n v="6"/>
  </r>
  <r>
    <x v="16"/>
    <x v="13"/>
    <x v="266"/>
    <x v="16"/>
    <n v="6"/>
  </r>
  <r>
    <x v="16"/>
    <x v="13"/>
    <x v="267"/>
    <x v="6"/>
    <n v="6"/>
  </r>
  <r>
    <x v="16"/>
    <x v="13"/>
    <x v="277"/>
    <x v="26"/>
    <n v="6"/>
  </r>
  <r>
    <x v="16"/>
    <x v="13"/>
    <x v="278"/>
    <x v="33"/>
    <n v="6"/>
  </r>
  <r>
    <x v="16"/>
    <x v="13"/>
    <x v="281"/>
    <x v="28"/>
    <n v="6"/>
  </r>
  <r>
    <x v="16"/>
    <x v="13"/>
    <x v="281"/>
    <x v="9"/>
    <n v="6"/>
  </r>
  <r>
    <x v="16"/>
    <x v="13"/>
    <x v="282"/>
    <x v="28"/>
    <n v="6"/>
  </r>
  <r>
    <x v="16"/>
    <x v="13"/>
    <x v="284"/>
    <x v="14"/>
    <n v="6"/>
  </r>
  <r>
    <x v="16"/>
    <x v="13"/>
    <x v="284"/>
    <x v="33"/>
    <n v="6"/>
  </r>
  <r>
    <x v="16"/>
    <x v="13"/>
    <x v="289"/>
    <x v="33"/>
    <n v="6"/>
  </r>
  <r>
    <x v="16"/>
    <x v="13"/>
    <x v="293"/>
    <x v="16"/>
    <n v="6"/>
  </r>
  <r>
    <x v="16"/>
    <x v="14"/>
    <x v="297"/>
    <x v="24"/>
    <n v="6"/>
  </r>
  <r>
    <x v="16"/>
    <x v="14"/>
    <x v="298"/>
    <x v="16"/>
    <n v="6"/>
  </r>
  <r>
    <x v="16"/>
    <x v="14"/>
    <x v="299"/>
    <x v="1"/>
    <n v="6"/>
  </r>
  <r>
    <x v="16"/>
    <x v="14"/>
    <x v="302"/>
    <x v="33"/>
    <n v="6"/>
  </r>
  <r>
    <x v="16"/>
    <x v="14"/>
    <x v="305"/>
    <x v="24"/>
    <n v="6"/>
  </r>
  <r>
    <x v="16"/>
    <x v="14"/>
    <x v="309"/>
    <x v="33"/>
    <n v="6"/>
  </r>
  <r>
    <x v="16"/>
    <x v="14"/>
    <x v="312"/>
    <x v="33"/>
    <n v="6"/>
  </r>
  <r>
    <x v="16"/>
    <x v="14"/>
    <x v="315"/>
    <x v="16"/>
    <n v="6"/>
  </r>
  <r>
    <x v="16"/>
    <x v="14"/>
    <x v="316"/>
    <x v="34"/>
    <n v="6"/>
  </r>
  <r>
    <x v="16"/>
    <x v="15"/>
    <x v="323"/>
    <x v="1"/>
    <n v="6"/>
  </r>
  <r>
    <x v="16"/>
    <x v="15"/>
    <x v="327"/>
    <x v="28"/>
    <n v="6"/>
  </r>
  <r>
    <x v="16"/>
    <x v="15"/>
    <x v="333"/>
    <x v="33"/>
    <n v="6"/>
  </r>
  <r>
    <x v="16"/>
    <x v="15"/>
    <x v="334"/>
    <x v="4"/>
    <n v="6"/>
  </r>
  <r>
    <x v="16"/>
    <x v="15"/>
    <x v="335"/>
    <x v="9"/>
    <n v="6"/>
  </r>
  <r>
    <x v="16"/>
    <x v="15"/>
    <x v="336"/>
    <x v="1"/>
    <n v="6"/>
  </r>
  <r>
    <x v="16"/>
    <x v="15"/>
    <x v="340"/>
    <x v="14"/>
    <n v="6"/>
  </r>
  <r>
    <x v="16"/>
    <x v="15"/>
    <x v="341"/>
    <x v="28"/>
    <n v="6"/>
  </r>
  <r>
    <x v="16"/>
    <x v="16"/>
    <x v="351"/>
    <x v="33"/>
    <n v="6"/>
  </r>
  <r>
    <x v="16"/>
    <x v="16"/>
    <x v="352"/>
    <x v="22"/>
    <n v="6"/>
  </r>
  <r>
    <x v="16"/>
    <x v="16"/>
    <x v="353"/>
    <x v="1"/>
    <n v="6"/>
  </r>
  <r>
    <x v="16"/>
    <x v="16"/>
    <x v="355"/>
    <x v="16"/>
    <n v="6"/>
  </r>
  <r>
    <x v="16"/>
    <x v="16"/>
    <x v="357"/>
    <x v="33"/>
    <n v="6"/>
  </r>
  <r>
    <x v="16"/>
    <x v="16"/>
    <x v="358"/>
    <x v="15"/>
    <n v="6"/>
  </r>
  <r>
    <x v="16"/>
    <x v="16"/>
    <x v="359"/>
    <x v="39"/>
    <n v="6"/>
  </r>
  <r>
    <x v="16"/>
    <x v="16"/>
    <x v="364"/>
    <x v="15"/>
    <n v="6"/>
  </r>
  <r>
    <x v="16"/>
    <x v="16"/>
    <x v="364"/>
    <x v="1"/>
    <n v="6"/>
  </r>
  <r>
    <x v="16"/>
    <x v="16"/>
    <x v="368"/>
    <x v="1"/>
    <n v="6"/>
  </r>
  <r>
    <x v="16"/>
    <x v="16"/>
    <x v="370"/>
    <x v="1"/>
    <n v="6"/>
  </r>
  <r>
    <x v="16"/>
    <x v="16"/>
    <x v="387"/>
    <x v="12"/>
    <n v="6"/>
  </r>
  <r>
    <x v="16"/>
    <x v="16"/>
    <x v="387"/>
    <x v="2"/>
    <n v="6"/>
  </r>
  <r>
    <x v="16"/>
    <x v="16"/>
    <x v="387"/>
    <x v="5"/>
    <n v="6"/>
  </r>
  <r>
    <x v="16"/>
    <x v="16"/>
    <x v="375"/>
    <x v="9"/>
    <n v="6"/>
  </r>
  <r>
    <x v="16"/>
    <x v="16"/>
    <x v="376"/>
    <x v="1"/>
    <n v="6"/>
  </r>
  <r>
    <x v="16"/>
    <x v="16"/>
    <x v="377"/>
    <x v="15"/>
    <n v="6"/>
  </r>
  <r>
    <x v="16"/>
    <x v="16"/>
    <x v="377"/>
    <x v="1"/>
    <n v="6"/>
  </r>
  <r>
    <x v="16"/>
    <x v="16"/>
    <x v="380"/>
    <x v="4"/>
    <n v="6"/>
  </r>
  <r>
    <x v="16"/>
    <x v="16"/>
    <x v="380"/>
    <x v="30"/>
    <n v="6"/>
  </r>
  <r>
    <x v="16"/>
    <x v="17"/>
    <x v="393"/>
    <x v="10"/>
    <n v="6"/>
  </r>
  <r>
    <x v="16"/>
    <x v="17"/>
    <x v="395"/>
    <x v="1"/>
    <n v="6"/>
  </r>
  <r>
    <x v="16"/>
    <x v="17"/>
    <x v="398"/>
    <x v="22"/>
    <n v="6"/>
  </r>
  <r>
    <x v="16"/>
    <x v="17"/>
    <x v="401"/>
    <x v="27"/>
    <n v="6"/>
  </r>
  <r>
    <x v="16"/>
    <x v="17"/>
    <x v="401"/>
    <x v="16"/>
    <n v="6"/>
  </r>
  <r>
    <x v="16"/>
    <x v="17"/>
    <x v="404"/>
    <x v="9"/>
    <n v="6"/>
  </r>
  <r>
    <x v="16"/>
    <x v="17"/>
    <x v="406"/>
    <x v="23"/>
    <n v="6"/>
  </r>
  <r>
    <x v="16"/>
    <x v="17"/>
    <x v="414"/>
    <x v="31"/>
    <n v="6"/>
  </r>
  <r>
    <x v="16"/>
    <x v="17"/>
    <x v="408"/>
    <x v="31"/>
    <n v="6"/>
  </r>
  <r>
    <x v="16"/>
    <x v="18"/>
    <x v="421"/>
    <x v="16"/>
    <n v="6"/>
  </r>
  <r>
    <x v="16"/>
    <x v="18"/>
    <x v="429"/>
    <x v="22"/>
    <n v="6"/>
  </r>
  <r>
    <x v="16"/>
    <x v="0"/>
    <x v="0"/>
    <x v="26"/>
    <n v="5"/>
  </r>
  <r>
    <x v="16"/>
    <x v="0"/>
    <x v="0"/>
    <x v="39"/>
    <n v="5"/>
  </r>
  <r>
    <x v="16"/>
    <x v="0"/>
    <x v="1"/>
    <x v="13"/>
    <n v="5"/>
  </r>
  <r>
    <x v="16"/>
    <x v="0"/>
    <x v="1"/>
    <x v="12"/>
    <n v="5"/>
  </r>
  <r>
    <x v="16"/>
    <x v="0"/>
    <x v="2"/>
    <x v="34"/>
    <n v="5"/>
  </r>
  <r>
    <x v="16"/>
    <x v="0"/>
    <x v="3"/>
    <x v="6"/>
    <n v="5"/>
  </r>
  <r>
    <x v="16"/>
    <x v="0"/>
    <x v="5"/>
    <x v="9"/>
    <n v="5"/>
  </r>
  <r>
    <x v="16"/>
    <x v="0"/>
    <x v="6"/>
    <x v="16"/>
    <n v="5"/>
  </r>
  <r>
    <x v="16"/>
    <x v="0"/>
    <x v="17"/>
    <x v="9"/>
    <n v="5"/>
  </r>
  <r>
    <x v="16"/>
    <x v="0"/>
    <x v="9"/>
    <x v="9"/>
    <n v="5"/>
  </r>
  <r>
    <x v="16"/>
    <x v="0"/>
    <x v="11"/>
    <x v="1"/>
    <n v="5"/>
  </r>
  <r>
    <x v="16"/>
    <x v="0"/>
    <x v="11"/>
    <x v="6"/>
    <n v="5"/>
  </r>
  <r>
    <x v="16"/>
    <x v="0"/>
    <x v="11"/>
    <x v="33"/>
    <n v="5"/>
  </r>
  <r>
    <x v="16"/>
    <x v="0"/>
    <x v="13"/>
    <x v="10"/>
    <n v="5"/>
  </r>
  <r>
    <x v="16"/>
    <x v="1"/>
    <x v="18"/>
    <x v="9"/>
    <n v="5"/>
  </r>
  <r>
    <x v="16"/>
    <x v="1"/>
    <x v="18"/>
    <x v="6"/>
    <n v="5"/>
  </r>
  <r>
    <x v="16"/>
    <x v="1"/>
    <x v="18"/>
    <x v="16"/>
    <n v="5"/>
  </r>
  <r>
    <x v="16"/>
    <x v="1"/>
    <x v="18"/>
    <x v="33"/>
    <n v="5"/>
  </r>
  <r>
    <x v="16"/>
    <x v="1"/>
    <x v="20"/>
    <x v="15"/>
    <n v="5"/>
  </r>
  <r>
    <x v="16"/>
    <x v="1"/>
    <x v="20"/>
    <x v="1"/>
    <n v="5"/>
  </r>
  <r>
    <x v="16"/>
    <x v="1"/>
    <x v="20"/>
    <x v="6"/>
    <n v="5"/>
  </r>
  <r>
    <x v="16"/>
    <x v="1"/>
    <x v="20"/>
    <x v="16"/>
    <n v="5"/>
  </r>
  <r>
    <x v="16"/>
    <x v="1"/>
    <x v="20"/>
    <x v="39"/>
    <n v="5"/>
  </r>
  <r>
    <x v="16"/>
    <x v="1"/>
    <x v="38"/>
    <x v="12"/>
    <n v="5"/>
  </r>
  <r>
    <x v="16"/>
    <x v="1"/>
    <x v="38"/>
    <x v="10"/>
    <n v="5"/>
  </r>
  <r>
    <x v="16"/>
    <x v="1"/>
    <x v="22"/>
    <x v="1"/>
    <n v="5"/>
  </r>
  <r>
    <x v="16"/>
    <x v="1"/>
    <x v="23"/>
    <x v="1"/>
    <n v="5"/>
  </r>
  <r>
    <x v="16"/>
    <x v="1"/>
    <x v="24"/>
    <x v="13"/>
    <n v="5"/>
  </r>
  <r>
    <x v="16"/>
    <x v="1"/>
    <x v="25"/>
    <x v="15"/>
    <n v="5"/>
  </r>
  <r>
    <x v="16"/>
    <x v="1"/>
    <x v="25"/>
    <x v="16"/>
    <n v="5"/>
  </r>
  <r>
    <x v="16"/>
    <x v="1"/>
    <x v="30"/>
    <x v="4"/>
    <n v="5"/>
  </r>
  <r>
    <x v="16"/>
    <x v="1"/>
    <x v="32"/>
    <x v="4"/>
    <n v="5"/>
  </r>
  <r>
    <x v="16"/>
    <x v="1"/>
    <x v="33"/>
    <x v="15"/>
    <n v="5"/>
  </r>
  <r>
    <x v="16"/>
    <x v="2"/>
    <x v="40"/>
    <x v="28"/>
    <n v="5"/>
  </r>
  <r>
    <x v="16"/>
    <x v="3"/>
    <x v="41"/>
    <x v="6"/>
    <n v="5"/>
  </r>
  <r>
    <x v="16"/>
    <x v="3"/>
    <x v="42"/>
    <x v="13"/>
    <n v="5"/>
  </r>
  <r>
    <x v="16"/>
    <x v="3"/>
    <x v="45"/>
    <x v="34"/>
    <n v="5"/>
  </r>
  <r>
    <x v="16"/>
    <x v="3"/>
    <x v="45"/>
    <x v="36"/>
    <n v="5"/>
  </r>
  <r>
    <x v="16"/>
    <x v="3"/>
    <x v="48"/>
    <x v="26"/>
    <n v="5"/>
  </r>
  <r>
    <x v="16"/>
    <x v="3"/>
    <x v="48"/>
    <x v="33"/>
    <n v="5"/>
  </r>
  <r>
    <x v="16"/>
    <x v="3"/>
    <x v="50"/>
    <x v="4"/>
    <n v="5"/>
  </r>
  <r>
    <x v="16"/>
    <x v="3"/>
    <x v="50"/>
    <x v="6"/>
    <n v="5"/>
  </r>
  <r>
    <x v="16"/>
    <x v="3"/>
    <x v="56"/>
    <x v="15"/>
    <n v="5"/>
  </r>
  <r>
    <x v="16"/>
    <x v="3"/>
    <x v="56"/>
    <x v="16"/>
    <n v="5"/>
  </r>
  <r>
    <x v="16"/>
    <x v="3"/>
    <x v="57"/>
    <x v="32"/>
    <n v="5"/>
  </r>
  <r>
    <x v="16"/>
    <x v="3"/>
    <x v="58"/>
    <x v="26"/>
    <n v="5"/>
  </r>
  <r>
    <x v="16"/>
    <x v="3"/>
    <x v="60"/>
    <x v="16"/>
    <n v="5"/>
  </r>
  <r>
    <x v="16"/>
    <x v="3"/>
    <x v="61"/>
    <x v="23"/>
    <n v="5"/>
  </r>
  <r>
    <x v="16"/>
    <x v="4"/>
    <x v="64"/>
    <x v="6"/>
    <n v="5"/>
  </r>
  <r>
    <x v="16"/>
    <x v="4"/>
    <x v="68"/>
    <x v="15"/>
    <n v="5"/>
  </r>
  <r>
    <x v="16"/>
    <x v="4"/>
    <x v="69"/>
    <x v="16"/>
    <n v="5"/>
  </r>
  <r>
    <x v="16"/>
    <x v="4"/>
    <x v="71"/>
    <x v="15"/>
    <n v="5"/>
  </r>
  <r>
    <x v="16"/>
    <x v="4"/>
    <x v="73"/>
    <x v="31"/>
    <n v="5"/>
  </r>
  <r>
    <x v="16"/>
    <x v="4"/>
    <x v="73"/>
    <x v="6"/>
    <n v="5"/>
  </r>
  <r>
    <x v="16"/>
    <x v="4"/>
    <x v="77"/>
    <x v="10"/>
    <n v="5"/>
  </r>
  <r>
    <x v="16"/>
    <x v="4"/>
    <x v="77"/>
    <x v="16"/>
    <n v="5"/>
  </r>
  <r>
    <x v="16"/>
    <x v="4"/>
    <x v="78"/>
    <x v="26"/>
    <n v="5"/>
  </r>
  <r>
    <x v="16"/>
    <x v="4"/>
    <x v="78"/>
    <x v="16"/>
    <n v="5"/>
  </r>
  <r>
    <x v="16"/>
    <x v="4"/>
    <x v="78"/>
    <x v="33"/>
    <n v="5"/>
  </r>
  <r>
    <x v="16"/>
    <x v="4"/>
    <x v="79"/>
    <x v="16"/>
    <n v="5"/>
  </r>
  <r>
    <x v="16"/>
    <x v="4"/>
    <x v="86"/>
    <x v="36"/>
    <n v="5"/>
  </r>
  <r>
    <x v="16"/>
    <x v="4"/>
    <x v="86"/>
    <x v="35"/>
    <n v="5"/>
  </r>
  <r>
    <x v="16"/>
    <x v="4"/>
    <x v="87"/>
    <x v="14"/>
    <n v="5"/>
  </r>
  <r>
    <x v="16"/>
    <x v="4"/>
    <x v="87"/>
    <x v="16"/>
    <n v="5"/>
  </r>
  <r>
    <x v="16"/>
    <x v="4"/>
    <x v="88"/>
    <x v="1"/>
    <n v="5"/>
  </r>
  <r>
    <x v="16"/>
    <x v="4"/>
    <x v="88"/>
    <x v="16"/>
    <n v="5"/>
  </r>
  <r>
    <x v="16"/>
    <x v="5"/>
    <x v="89"/>
    <x v="1"/>
    <n v="5"/>
  </r>
  <r>
    <x v="16"/>
    <x v="5"/>
    <x v="92"/>
    <x v="11"/>
    <n v="5"/>
  </r>
  <r>
    <x v="16"/>
    <x v="5"/>
    <x v="92"/>
    <x v="16"/>
    <n v="5"/>
  </r>
  <r>
    <x v="16"/>
    <x v="5"/>
    <x v="94"/>
    <x v="28"/>
    <n v="5"/>
  </r>
  <r>
    <x v="16"/>
    <x v="5"/>
    <x v="95"/>
    <x v="33"/>
    <n v="5"/>
  </r>
  <r>
    <x v="16"/>
    <x v="5"/>
    <x v="96"/>
    <x v="33"/>
    <n v="5"/>
  </r>
  <r>
    <x v="16"/>
    <x v="5"/>
    <x v="97"/>
    <x v="33"/>
    <n v="5"/>
  </r>
  <r>
    <x v="16"/>
    <x v="5"/>
    <x v="98"/>
    <x v="1"/>
    <n v="5"/>
  </r>
  <r>
    <x v="16"/>
    <x v="5"/>
    <x v="100"/>
    <x v="33"/>
    <n v="5"/>
  </r>
  <r>
    <x v="16"/>
    <x v="5"/>
    <x v="101"/>
    <x v="15"/>
    <n v="5"/>
  </r>
  <r>
    <x v="16"/>
    <x v="5"/>
    <x v="101"/>
    <x v="6"/>
    <n v="5"/>
  </r>
  <r>
    <x v="16"/>
    <x v="5"/>
    <x v="103"/>
    <x v="13"/>
    <n v="5"/>
  </r>
  <r>
    <x v="16"/>
    <x v="5"/>
    <x v="105"/>
    <x v="10"/>
    <n v="5"/>
  </r>
  <r>
    <x v="16"/>
    <x v="5"/>
    <x v="105"/>
    <x v="22"/>
    <n v="5"/>
  </r>
  <r>
    <x v="16"/>
    <x v="5"/>
    <x v="106"/>
    <x v="28"/>
    <n v="5"/>
  </r>
  <r>
    <x v="16"/>
    <x v="5"/>
    <x v="107"/>
    <x v="1"/>
    <n v="5"/>
  </r>
  <r>
    <x v="16"/>
    <x v="6"/>
    <x v="111"/>
    <x v="4"/>
    <n v="5"/>
  </r>
  <r>
    <x v="16"/>
    <x v="6"/>
    <x v="112"/>
    <x v="33"/>
    <n v="5"/>
  </r>
  <r>
    <x v="16"/>
    <x v="6"/>
    <x v="114"/>
    <x v="6"/>
    <n v="5"/>
  </r>
  <r>
    <x v="16"/>
    <x v="6"/>
    <x v="436"/>
    <x v="36"/>
    <n v="5"/>
  </r>
  <r>
    <x v="16"/>
    <x v="6"/>
    <x v="116"/>
    <x v="4"/>
    <n v="5"/>
  </r>
  <r>
    <x v="16"/>
    <x v="6"/>
    <x v="116"/>
    <x v="35"/>
    <n v="5"/>
  </r>
  <r>
    <x v="16"/>
    <x v="6"/>
    <x v="117"/>
    <x v="1"/>
    <n v="5"/>
  </r>
  <r>
    <x v="16"/>
    <x v="6"/>
    <x v="117"/>
    <x v="22"/>
    <n v="5"/>
  </r>
  <r>
    <x v="16"/>
    <x v="6"/>
    <x v="118"/>
    <x v="15"/>
    <n v="5"/>
  </r>
  <r>
    <x v="16"/>
    <x v="6"/>
    <x v="118"/>
    <x v="16"/>
    <n v="5"/>
  </r>
  <r>
    <x v="16"/>
    <x v="6"/>
    <x v="118"/>
    <x v="36"/>
    <n v="5"/>
  </r>
  <r>
    <x v="16"/>
    <x v="7"/>
    <x v="125"/>
    <x v="36"/>
    <n v="5"/>
  </r>
  <r>
    <x v="16"/>
    <x v="7"/>
    <x v="126"/>
    <x v="4"/>
    <n v="5"/>
  </r>
  <r>
    <x v="16"/>
    <x v="7"/>
    <x v="128"/>
    <x v="23"/>
    <n v="5"/>
  </r>
  <r>
    <x v="16"/>
    <x v="7"/>
    <x v="130"/>
    <x v="26"/>
    <n v="5"/>
  </r>
  <r>
    <x v="16"/>
    <x v="7"/>
    <x v="132"/>
    <x v="10"/>
    <n v="5"/>
  </r>
  <r>
    <x v="16"/>
    <x v="7"/>
    <x v="132"/>
    <x v="1"/>
    <n v="5"/>
  </r>
  <r>
    <x v="16"/>
    <x v="7"/>
    <x v="133"/>
    <x v="26"/>
    <n v="5"/>
  </r>
  <r>
    <x v="16"/>
    <x v="7"/>
    <x v="135"/>
    <x v="24"/>
    <n v="5"/>
  </r>
  <r>
    <x v="16"/>
    <x v="7"/>
    <x v="136"/>
    <x v="16"/>
    <n v="5"/>
  </r>
  <r>
    <x v="16"/>
    <x v="7"/>
    <x v="137"/>
    <x v="4"/>
    <n v="5"/>
  </r>
  <r>
    <x v="16"/>
    <x v="7"/>
    <x v="138"/>
    <x v="1"/>
    <n v="5"/>
  </r>
  <r>
    <x v="16"/>
    <x v="7"/>
    <x v="139"/>
    <x v="1"/>
    <n v="5"/>
  </r>
  <r>
    <x v="16"/>
    <x v="8"/>
    <x v="142"/>
    <x v="9"/>
    <n v="5"/>
  </r>
  <r>
    <x v="16"/>
    <x v="8"/>
    <x v="147"/>
    <x v="4"/>
    <n v="5"/>
  </r>
  <r>
    <x v="16"/>
    <x v="8"/>
    <x v="147"/>
    <x v="6"/>
    <n v="5"/>
  </r>
  <r>
    <x v="16"/>
    <x v="8"/>
    <x v="148"/>
    <x v="14"/>
    <n v="5"/>
  </r>
  <r>
    <x v="16"/>
    <x v="8"/>
    <x v="151"/>
    <x v="14"/>
    <n v="5"/>
  </r>
  <r>
    <x v="16"/>
    <x v="8"/>
    <x v="151"/>
    <x v="4"/>
    <n v="5"/>
  </r>
  <r>
    <x v="16"/>
    <x v="9"/>
    <x v="158"/>
    <x v="16"/>
    <n v="5"/>
  </r>
  <r>
    <x v="16"/>
    <x v="9"/>
    <x v="161"/>
    <x v="16"/>
    <n v="5"/>
  </r>
  <r>
    <x v="16"/>
    <x v="9"/>
    <x v="162"/>
    <x v="16"/>
    <n v="5"/>
  </r>
  <r>
    <x v="16"/>
    <x v="9"/>
    <x v="163"/>
    <x v="15"/>
    <n v="5"/>
  </r>
  <r>
    <x v="16"/>
    <x v="9"/>
    <x v="163"/>
    <x v="11"/>
    <n v="5"/>
  </r>
  <r>
    <x v="16"/>
    <x v="9"/>
    <x v="163"/>
    <x v="10"/>
    <n v="5"/>
  </r>
  <r>
    <x v="16"/>
    <x v="9"/>
    <x v="163"/>
    <x v="1"/>
    <n v="5"/>
  </r>
  <r>
    <x v="16"/>
    <x v="9"/>
    <x v="163"/>
    <x v="16"/>
    <n v="5"/>
  </r>
  <r>
    <x v="16"/>
    <x v="9"/>
    <x v="166"/>
    <x v="1"/>
    <n v="5"/>
  </r>
  <r>
    <x v="16"/>
    <x v="9"/>
    <x v="170"/>
    <x v="16"/>
    <n v="5"/>
  </r>
  <r>
    <x v="16"/>
    <x v="10"/>
    <x v="174"/>
    <x v="16"/>
    <n v="5"/>
  </r>
  <r>
    <x v="16"/>
    <x v="10"/>
    <x v="180"/>
    <x v="33"/>
    <n v="5"/>
  </r>
  <r>
    <x v="16"/>
    <x v="10"/>
    <x v="185"/>
    <x v="16"/>
    <n v="5"/>
  </r>
  <r>
    <x v="16"/>
    <x v="10"/>
    <x v="191"/>
    <x v="23"/>
    <n v="5"/>
  </r>
  <r>
    <x v="16"/>
    <x v="10"/>
    <x v="194"/>
    <x v="15"/>
    <n v="5"/>
  </r>
  <r>
    <x v="16"/>
    <x v="10"/>
    <x v="194"/>
    <x v="33"/>
    <n v="5"/>
  </r>
  <r>
    <x v="16"/>
    <x v="10"/>
    <x v="196"/>
    <x v="10"/>
    <n v="5"/>
  </r>
  <r>
    <x v="16"/>
    <x v="10"/>
    <x v="196"/>
    <x v="33"/>
    <n v="5"/>
  </r>
  <r>
    <x v="16"/>
    <x v="11"/>
    <x v="200"/>
    <x v="33"/>
    <n v="5"/>
  </r>
  <r>
    <x v="16"/>
    <x v="11"/>
    <x v="202"/>
    <x v="24"/>
    <n v="5"/>
  </r>
  <r>
    <x v="16"/>
    <x v="11"/>
    <x v="203"/>
    <x v="4"/>
    <n v="5"/>
  </r>
  <r>
    <x v="16"/>
    <x v="11"/>
    <x v="206"/>
    <x v="28"/>
    <n v="5"/>
  </r>
  <r>
    <x v="16"/>
    <x v="11"/>
    <x v="207"/>
    <x v="39"/>
    <n v="5"/>
  </r>
  <r>
    <x v="16"/>
    <x v="11"/>
    <x v="212"/>
    <x v="23"/>
    <n v="5"/>
  </r>
  <r>
    <x v="16"/>
    <x v="11"/>
    <x v="214"/>
    <x v="24"/>
    <n v="5"/>
  </r>
  <r>
    <x v="16"/>
    <x v="11"/>
    <x v="214"/>
    <x v="6"/>
    <n v="5"/>
  </r>
  <r>
    <x v="16"/>
    <x v="11"/>
    <x v="217"/>
    <x v="4"/>
    <n v="5"/>
  </r>
  <r>
    <x v="16"/>
    <x v="11"/>
    <x v="221"/>
    <x v="22"/>
    <n v="5"/>
  </r>
  <r>
    <x v="16"/>
    <x v="11"/>
    <x v="223"/>
    <x v="26"/>
    <n v="5"/>
  </r>
  <r>
    <x v="16"/>
    <x v="11"/>
    <x v="231"/>
    <x v="9"/>
    <n v="5"/>
  </r>
  <r>
    <x v="16"/>
    <x v="11"/>
    <x v="225"/>
    <x v="1"/>
    <n v="5"/>
  </r>
  <r>
    <x v="16"/>
    <x v="11"/>
    <x v="228"/>
    <x v="24"/>
    <n v="5"/>
  </r>
  <r>
    <x v="16"/>
    <x v="11"/>
    <x v="228"/>
    <x v="33"/>
    <n v="5"/>
  </r>
  <r>
    <x v="16"/>
    <x v="12"/>
    <x v="236"/>
    <x v="39"/>
    <n v="5"/>
  </r>
  <r>
    <x v="16"/>
    <x v="12"/>
    <x v="240"/>
    <x v="0"/>
    <n v="5"/>
  </r>
  <r>
    <x v="16"/>
    <x v="12"/>
    <x v="243"/>
    <x v="33"/>
    <n v="5"/>
  </r>
  <r>
    <x v="16"/>
    <x v="12"/>
    <x v="245"/>
    <x v="1"/>
    <n v="5"/>
  </r>
  <r>
    <x v="16"/>
    <x v="12"/>
    <x v="248"/>
    <x v="1"/>
    <n v="5"/>
  </r>
  <r>
    <x v="16"/>
    <x v="12"/>
    <x v="249"/>
    <x v="6"/>
    <n v="5"/>
  </r>
  <r>
    <x v="16"/>
    <x v="12"/>
    <x v="254"/>
    <x v="1"/>
    <n v="5"/>
  </r>
  <r>
    <x v="16"/>
    <x v="12"/>
    <x v="254"/>
    <x v="16"/>
    <n v="5"/>
  </r>
  <r>
    <x v="16"/>
    <x v="12"/>
    <x v="256"/>
    <x v="13"/>
    <n v="5"/>
  </r>
  <r>
    <x v="16"/>
    <x v="12"/>
    <x v="256"/>
    <x v="33"/>
    <n v="5"/>
  </r>
  <r>
    <x v="16"/>
    <x v="12"/>
    <x v="257"/>
    <x v="15"/>
    <n v="5"/>
  </r>
  <r>
    <x v="16"/>
    <x v="13"/>
    <x v="269"/>
    <x v="31"/>
    <n v="5"/>
  </r>
  <r>
    <x v="16"/>
    <x v="13"/>
    <x v="269"/>
    <x v="33"/>
    <n v="5"/>
  </r>
  <r>
    <x v="16"/>
    <x v="13"/>
    <x v="270"/>
    <x v="1"/>
    <n v="5"/>
  </r>
  <r>
    <x v="16"/>
    <x v="13"/>
    <x v="270"/>
    <x v="39"/>
    <n v="5"/>
  </r>
  <r>
    <x v="16"/>
    <x v="13"/>
    <x v="272"/>
    <x v="36"/>
    <n v="5"/>
  </r>
  <r>
    <x v="16"/>
    <x v="13"/>
    <x v="276"/>
    <x v="1"/>
    <n v="5"/>
  </r>
  <r>
    <x v="16"/>
    <x v="13"/>
    <x v="276"/>
    <x v="16"/>
    <n v="5"/>
  </r>
  <r>
    <x v="16"/>
    <x v="13"/>
    <x v="279"/>
    <x v="39"/>
    <n v="5"/>
  </r>
  <r>
    <x v="16"/>
    <x v="13"/>
    <x v="280"/>
    <x v="38"/>
    <n v="5"/>
  </r>
  <r>
    <x v="16"/>
    <x v="13"/>
    <x v="282"/>
    <x v="4"/>
    <n v="5"/>
  </r>
  <r>
    <x v="16"/>
    <x v="13"/>
    <x v="282"/>
    <x v="9"/>
    <n v="5"/>
  </r>
  <r>
    <x v="16"/>
    <x v="13"/>
    <x v="284"/>
    <x v="23"/>
    <n v="5"/>
  </r>
  <r>
    <x v="16"/>
    <x v="13"/>
    <x v="286"/>
    <x v="33"/>
    <n v="5"/>
  </r>
  <r>
    <x v="16"/>
    <x v="13"/>
    <x v="290"/>
    <x v="1"/>
    <n v="5"/>
  </r>
  <r>
    <x v="16"/>
    <x v="13"/>
    <x v="291"/>
    <x v="33"/>
    <n v="5"/>
  </r>
  <r>
    <x v="16"/>
    <x v="13"/>
    <x v="292"/>
    <x v="16"/>
    <n v="5"/>
  </r>
  <r>
    <x v="16"/>
    <x v="13"/>
    <x v="293"/>
    <x v="24"/>
    <n v="5"/>
  </r>
  <r>
    <x v="16"/>
    <x v="13"/>
    <x v="293"/>
    <x v="33"/>
    <n v="5"/>
  </r>
  <r>
    <x v="16"/>
    <x v="14"/>
    <x v="300"/>
    <x v="16"/>
    <n v="5"/>
  </r>
  <r>
    <x v="16"/>
    <x v="14"/>
    <x v="300"/>
    <x v="33"/>
    <n v="5"/>
  </r>
  <r>
    <x v="16"/>
    <x v="14"/>
    <x v="304"/>
    <x v="6"/>
    <n v="5"/>
  </r>
  <r>
    <x v="16"/>
    <x v="14"/>
    <x v="305"/>
    <x v="16"/>
    <n v="5"/>
  </r>
  <r>
    <x v="16"/>
    <x v="14"/>
    <x v="306"/>
    <x v="16"/>
    <n v="5"/>
  </r>
  <r>
    <x v="16"/>
    <x v="14"/>
    <x v="307"/>
    <x v="14"/>
    <n v="5"/>
  </r>
  <r>
    <x v="16"/>
    <x v="14"/>
    <x v="312"/>
    <x v="26"/>
    <n v="5"/>
  </r>
  <r>
    <x v="16"/>
    <x v="14"/>
    <x v="313"/>
    <x v="1"/>
    <n v="5"/>
  </r>
  <r>
    <x v="16"/>
    <x v="14"/>
    <x v="314"/>
    <x v="22"/>
    <n v="5"/>
  </r>
  <r>
    <x v="16"/>
    <x v="14"/>
    <x v="315"/>
    <x v="36"/>
    <n v="5"/>
  </r>
  <r>
    <x v="16"/>
    <x v="14"/>
    <x v="316"/>
    <x v="13"/>
    <n v="5"/>
  </r>
  <r>
    <x v="16"/>
    <x v="14"/>
    <x v="317"/>
    <x v="16"/>
    <n v="5"/>
  </r>
  <r>
    <x v="16"/>
    <x v="14"/>
    <x v="320"/>
    <x v="33"/>
    <n v="5"/>
  </r>
  <r>
    <x v="16"/>
    <x v="15"/>
    <x v="322"/>
    <x v="36"/>
    <n v="5"/>
  </r>
  <r>
    <x v="16"/>
    <x v="15"/>
    <x v="323"/>
    <x v="16"/>
    <n v="5"/>
  </r>
  <r>
    <x v="16"/>
    <x v="15"/>
    <x v="325"/>
    <x v="26"/>
    <n v="5"/>
  </r>
  <r>
    <x v="16"/>
    <x v="15"/>
    <x v="327"/>
    <x v="14"/>
    <n v="5"/>
  </r>
  <r>
    <x v="16"/>
    <x v="15"/>
    <x v="328"/>
    <x v="10"/>
    <n v="5"/>
  </r>
  <r>
    <x v="16"/>
    <x v="15"/>
    <x v="330"/>
    <x v="28"/>
    <n v="5"/>
  </r>
  <r>
    <x v="16"/>
    <x v="15"/>
    <x v="330"/>
    <x v="1"/>
    <n v="5"/>
  </r>
  <r>
    <x v="16"/>
    <x v="15"/>
    <x v="330"/>
    <x v="33"/>
    <n v="5"/>
  </r>
  <r>
    <x v="16"/>
    <x v="15"/>
    <x v="331"/>
    <x v="23"/>
    <n v="5"/>
  </r>
  <r>
    <x v="16"/>
    <x v="15"/>
    <x v="332"/>
    <x v="36"/>
    <n v="5"/>
  </r>
  <r>
    <x v="16"/>
    <x v="15"/>
    <x v="333"/>
    <x v="16"/>
    <n v="5"/>
  </r>
  <r>
    <x v="16"/>
    <x v="15"/>
    <x v="336"/>
    <x v="15"/>
    <n v="5"/>
  </r>
  <r>
    <x v="16"/>
    <x v="15"/>
    <x v="338"/>
    <x v="9"/>
    <n v="5"/>
  </r>
  <r>
    <x v="16"/>
    <x v="15"/>
    <x v="341"/>
    <x v="16"/>
    <n v="5"/>
  </r>
  <r>
    <x v="16"/>
    <x v="15"/>
    <x v="342"/>
    <x v="6"/>
    <n v="5"/>
  </r>
  <r>
    <x v="16"/>
    <x v="16"/>
    <x v="347"/>
    <x v="33"/>
    <n v="5"/>
  </r>
  <r>
    <x v="16"/>
    <x v="16"/>
    <x v="349"/>
    <x v="1"/>
    <n v="5"/>
  </r>
  <r>
    <x v="16"/>
    <x v="16"/>
    <x v="353"/>
    <x v="15"/>
    <n v="5"/>
  </r>
  <r>
    <x v="16"/>
    <x v="16"/>
    <x v="353"/>
    <x v="28"/>
    <n v="5"/>
  </r>
  <r>
    <x v="16"/>
    <x v="16"/>
    <x v="354"/>
    <x v="4"/>
    <n v="5"/>
  </r>
  <r>
    <x v="16"/>
    <x v="16"/>
    <x v="356"/>
    <x v="33"/>
    <n v="5"/>
  </r>
  <r>
    <x v="16"/>
    <x v="16"/>
    <x v="357"/>
    <x v="6"/>
    <n v="5"/>
  </r>
  <r>
    <x v="16"/>
    <x v="16"/>
    <x v="357"/>
    <x v="16"/>
    <n v="5"/>
  </r>
  <r>
    <x v="16"/>
    <x v="16"/>
    <x v="358"/>
    <x v="1"/>
    <n v="5"/>
  </r>
  <r>
    <x v="16"/>
    <x v="16"/>
    <x v="360"/>
    <x v="33"/>
    <n v="5"/>
  </r>
  <r>
    <x v="16"/>
    <x v="16"/>
    <x v="363"/>
    <x v="6"/>
    <n v="5"/>
  </r>
  <r>
    <x v="16"/>
    <x v="16"/>
    <x v="367"/>
    <x v="16"/>
    <n v="5"/>
  </r>
  <r>
    <x v="16"/>
    <x v="16"/>
    <x v="368"/>
    <x v="16"/>
    <n v="5"/>
  </r>
  <r>
    <x v="16"/>
    <x v="16"/>
    <x v="372"/>
    <x v="33"/>
    <n v="5"/>
  </r>
  <r>
    <x v="16"/>
    <x v="16"/>
    <x v="373"/>
    <x v="4"/>
    <n v="5"/>
  </r>
  <r>
    <x v="16"/>
    <x v="16"/>
    <x v="387"/>
    <x v="9"/>
    <n v="5"/>
  </r>
  <r>
    <x v="16"/>
    <x v="16"/>
    <x v="375"/>
    <x v="4"/>
    <n v="5"/>
  </r>
  <r>
    <x v="16"/>
    <x v="16"/>
    <x v="376"/>
    <x v="28"/>
    <n v="5"/>
  </r>
  <r>
    <x v="16"/>
    <x v="16"/>
    <x v="379"/>
    <x v="23"/>
    <n v="5"/>
  </r>
  <r>
    <x v="16"/>
    <x v="16"/>
    <x v="379"/>
    <x v="33"/>
    <n v="5"/>
  </r>
  <r>
    <x v="16"/>
    <x v="16"/>
    <x v="382"/>
    <x v="26"/>
    <n v="5"/>
  </r>
  <r>
    <x v="16"/>
    <x v="16"/>
    <x v="382"/>
    <x v="1"/>
    <n v="5"/>
  </r>
  <r>
    <x v="16"/>
    <x v="16"/>
    <x v="385"/>
    <x v="1"/>
    <n v="5"/>
  </r>
  <r>
    <x v="16"/>
    <x v="16"/>
    <x v="385"/>
    <x v="6"/>
    <n v="5"/>
  </r>
  <r>
    <x v="16"/>
    <x v="16"/>
    <x v="385"/>
    <x v="16"/>
    <n v="5"/>
  </r>
  <r>
    <x v="16"/>
    <x v="17"/>
    <x v="393"/>
    <x v="33"/>
    <n v="5"/>
  </r>
  <r>
    <x v="16"/>
    <x v="17"/>
    <x v="435"/>
    <x v="15"/>
    <n v="5"/>
  </r>
  <r>
    <x v="16"/>
    <x v="17"/>
    <x v="435"/>
    <x v="16"/>
    <n v="5"/>
  </r>
  <r>
    <x v="16"/>
    <x v="17"/>
    <x v="397"/>
    <x v="31"/>
    <n v="5"/>
  </r>
  <r>
    <x v="16"/>
    <x v="17"/>
    <x v="399"/>
    <x v="15"/>
    <n v="5"/>
  </r>
  <r>
    <x v="16"/>
    <x v="17"/>
    <x v="403"/>
    <x v="4"/>
    <n v="5"/>
  </r>
  <r>
    <x v="16"/>
    <x v="17"/>
    <x v="405"/>
    <x v="16"/>
    <n v="5"/>
  </r>
  <r>
    <x v="16"/>
    <x v="17"/>
    <x v="413"/>
    <x v="31"/>
    <n v="5"/>
  </r>
  <r>
    <x v="16"/>
    <x v="17"/>
    <x v="414"/>
    <x v="23"/>
    <n v="5"/>
  </r>
  <r>
    <x v="16"/>
    <x v="17"/>
    <x v="415"/>
    <x v="31"/>
    <n v="5"/>
  </r>
  <r>
    <x v="16"/>
    <x v="17"/>
    <x v="409"/>
    <x v="9"/>
    <n v="5"/>
  </r>
  <r>
    <x v="16"/>
    <x v="18"/>
    <x v="418"/>
    <x v="16"/>
    <n v="5"/>
  </r>
  <r>
    <x v="16"/>
    <x v="18"/>
    <x v="419"/>
    <x v="12"/>
    <n v="5"/>
  </r>
  <r>
    <x v="16"/>
    <x v="18"/>
    <x v="419"/>
    <x v="9"/>
    <n v="5"/>
  </r>
  <r>
    <x v="16"/>
    <x v="18"/>
    <x v="419"/>
    <x v="2"/>
    <n v="5"/>
  </r>
  <r>
    <x v="16"/>
    <x v="18"/>
    <x v="419"/>
    <x v="5"/>
    <n v="5"/>
  </r>
  <r>
    <x v="16"/>
    <x v="18"/>
    <x v="420"/>
    <x v="4"/>
    <n v="5"/>
  </r>
  <r>
    <x v="16"/>
    <x v="18"/>
    <x v="423"/>
    <x v="15"/>
    <n v="5"/>
  </r>
  <r>
    <x v="16"/>
    <x v="18"/>
    <x v="425"/>
    <x v="26"/>
    <n v="5"/>
  </r>
  <r>
    <x v="16"/>
    <x v="18"/>
    <x v="425"/>
    <x v="9"/>
    <n v="5"/>
  </r>
  <r>
    <x v="16"/>
    <x v="0"/>
    <x v="0"/>
    <x v="16"/>
    <n v="4"/>
  </r>
  <r>
    <x v="16"/>
    <x v="0"/>
    <x v="0"/>
    <x v="33"/>
    <n v="4"/>
  </r>
  <r>
    <x v="16"/>
    <x v="0"/>
    <x v="2"/>
    <x v="36"/>
    <n v="4"/>
  </r>
  <r>
    <x v="16"/>
    <x v="0"/>
    <x v="4"/>
    <x v="14"/>
    <n v="4"/>
  </r>
  <r>
    <x v="16"/>
    <x v="0"/>
    <x v="4"/>
    <x v="33"/>
    <n v="4"/>
  </r>
  <r>
    <x v="16"/>
    <x v="0"/>
    <x v="8"/>
    <x v="1"/>
    <n v="4"/>
  </r>
  <r>
    <x v="16"/>
    <x v="0"/>
    <x v="9"/>
    <x v="16"/>
    <n v="4"/>
  </r>
  <r>
    <x v="16"/>
    <x v="0"/>
    <x v="11"/>
    <x v="36"/>
    <n v="4"/>
  </r>
  <r>
    <x v="16"/>
    <x v="0"/>
    <x v="12"/>
    <x v="35"/>
    <n v="4"/>
  </r>
  <r>
    <x v="16"/>
    <x v="0"/>
    <x v="13"/>
    <x v="4"/>
    <n v="4"/>
  </r>
  <r>
    <x v="16"/>
    <x v="0"/>
    <x v="16"/>
    <x v="16"/>
    <n v="4"/>
  </r>
  <r>
    <x v="16"/>
    <x v="0"/>
    <x v="16"/>
    <x v="33"/>
    <n v="4"/>
  </r>
  <r>
    <x v="16"/>
    <x v="1"/>
    <x v="19"/>
    <x v="1"/>
    <n v="4"/>
  </r>
  <r>
    <x v="16"/>
    <x v="1"/>
    <x v="19"/>
    <x v="16"/>
    <n v="4"/>
  </r>
  <r>
    <x v="16"/>
    <x v="1"/>
    <x v="19"/>
    <x v="33"/>
    <n v="4"/>
  </r>
  <r>
    <x v="16"/>
    <x v="1"/>
    <x v="20"/>
    <x v="33"/>
    <n v="4"/>
  </r>
  <r>
    <x v="16"/>
    <x v="1"/>
    <x v="21"/>
    <x v="26"/>
    <n v="4"/>
  </r>
  <r>
    <x v="16"/>
    <x v="1"/>
    <x v="22"/>
    <x v="11"/>
    <n v="4"/>
  </r>
  <r>
    <x v="16"/>
    <x v="1"/>
    <x v="22"/>
    <x v="33"/>
    <n v="4"/>
  </r>
  <r>
    <x v="16"/>
    <x v="1"/>
    <x v="23"/>
    <x v="33"/>
    <n v="4"/>
  </r>
  <r>
    <x v="16"/>
    <x v="1"/>
    <x v="24"/>
    <x v="15"/>
    <n v="4"/>
  </r>
  <r>
    <x v="16"/>
    <x v="1"/>
    <x v="25"/>
    <x v="13"/>
    <n v="4"/>
  </r>
  <r>
    <x v="16"/>
    <x v="1"/>
    <x v="25"/>
    <x v="36"/>
    <n v="4"/>
  </r>
  <r>
    <x v="16"/>
    <x v="1"/>
    <x v="26"/>
    <x v="9"/>
    <n v="4"/>
  </r>
  <r>
    <x v="16"/>
    <x v="1"/>
    <x v="27"/>
    <x v="4"/>
    <n v="4"/>
  </r>
  <r>
    <x v="16"/>
    <x v="1"/>
    <x v="27"/>
    <x v="9"/>
    <n v="4"/>
  </r>
  <r>
    <x v="16"/>
    <x v="1"/>
    <x v="27"/>
    <x v="22"/>
    <n v="4"/>
  </r>
  <r>
    <x v="16"/>
    <x v="1"/>
    <x v="27"/>
    <x v="33"/>
    <n v="4"/>
  </r>
  <r>
    <x v="16"/>
    <x v="1"/>
    <x v="29"/>
    <x v="21"/>
    <n v="4"/>
  </r>
  <r>
    <x v="16"/>
    <x v="1"/>
    <x v="30"/>
    <x v="28"/>
    <n v="4"/>
  </r>
  <r>
    <x v="16"/>
    <x v="1"/>
    <x v="30"/>
    <x v="24"/>
    <n v="4"/>
  </r>
  <r>
    <x v="16"/>
    <x v="1"/>
    <x v="31"/>
    <x v="26"/>
    <n v="4"/>
  </r>
  <r>
    <x v="16"/>
    <x v="1"/>
    <x v="31"/>
    <x v="1"/>
    <n v="4"/>
  </r>
  <r>
    <x v="16"/>
    <x v="1"/>
    <x v="31"/>
    <x v="16"/>
    <n v="4"/>
  </r>
  <r>
    <x v="16"/>
    <x v="1"/>
    <x v="32"/>
    <x v="1"/>
    <n v="4"/>
  </r>
  <r>
    <x v="16"/>
    <x v="1"/>
    <x v="34"/>
    <x v="16"/>
    <n v="4"/>
  </r>
  <r>
    <x v="16"/>
    <x v="1"/>
    <x v="34"/>
    <x v="34"/>
    <n v="4"/>
  </r>
  <r>
    <x v="16"/>
    <x v="1"/>
    <x v="34"/>
    <x v="35"/>
    <n v="4"/>
  </r>
  <r>
    <x v="16"/>
    <x v="1"/>
    <x v="35"/>
    <x v="24"/>
    <n v="4"/>
  </r>
  <r>
    <x v="16"/>
    <x v="1"/>
    <x v="35"/>
    <x v="6"/>
    <n v="4"/>
  </r>
  <r>
    <x v="16"/>
    <x v="1"/>
    <x v="36"/>
    <x v="15"/>
    <n v="4"/>
  </r>
  <r>
    <x v="16"/>
    <x v="2"/>
    <x v="40"/>
    <x v="24"/>
    <n v="4"/>
  </r>
  <r>
    <x v="16"/>
    <x v="3"/>
    <x v="41"/>
    <x v="24"/>
    <n v="4"/>
  </r>
  <r>
    <x v="16"/>
    <x v="3"/>
    <x v="43"/>
    <x v="34"/>
    <n v="4"/>
  </r>
  <r>
    <x v="16"/>
    <x v="3"/>
    <x v="44"/>
    <x v="15"/>
    <n v="4"/>
  </r>
  <r>
    <x v="16"/>
    <x v="3"/>
    <x v="46"/>
    <x v="26"/>
    <n v="4"/>
  </r>
  <r>
    <x v="16"/>
    <x v="3"/>
    <x v="47"/>
    <x v="9"/>
    <n v="4"/>
  </r>
  <r>
    <x v="16"/>
    <x v="3"/>
    <x v="47"/>
    <x v="6"/>
    <n v="4"/>
  </r>
  <r>
    <x v="16"/>
    <x v="3"/>
    <x v="47"/>
    <x v="33"/>
    <n v="4"/>
  </r>
  <r>
    <x v="16"/>
    <x v="3"/>
    <x v="48"/>
    <x v="15"/>
    <n v="4"/>
  </r>
  <r>
    <x v="16"/>
    <x v="3"/>
    <x v="49"/>
    <x v="33"/>
    <n v="4"/>
  </r>
  <r>
    <x v="16"/>
    <x v="3"/>
    <x v="51"/>
    <x v="40"/>
    <n v="4"/>
  </r>
  <r>
    <x v="16"/>
    <x v="3"/>
    <x v="54"/>
    <x v="33"/>
    <n v="4"/>
  </r>
  <r>
    <x v="16"/>
    <x v="3"/>
    <x v="55"/>
    <x v="15"/>
    <n v="4"/>
  </r>
  <r>
    <x v="16"/>
    <x v="3"/>
    <x v="55"/>
    <x v="31"/>
    <n v="4"/>
  </r>
  <r>
    <x v="16"/>
    <x v="3"/>
    <x v="61"/>
    <x v="33"/>
    <n v="4"/>
  </r>
  <r>
    <x v="16"/>
    <x v="4"/>
    <x v="64"/>
    <x v="15"/>
    <n v="4"/>
  </r>
  <r>
    <x v="16"/>
    <x v="4"/>
    <x v="64"/>
    <x v="26"/>
    <n v="4"/>
  </r>
  <r>
    <x v="16"/>
    <x v="4"/>
    <x v="65"/>
    <x v="14"/>
    <n v="4"/>
  </r>
  <r>
    <x v="16"/>
    <x v="4"/>
    <x v="67"/>
    <x v="13"/>
    <n v="4"/>
  </r>
  <r>
    <x v="16"/>
    <x v="4"/>
    <x v="67"/>
    <x v="31"/>
    <n v="4"/>
  </r>
  <r>
    <x v="16"/>
    <x v="4"/>
    <x v="72"/>
    <x v="15"/>
    <n v="4"/>
  </r>
  <r>
    <x v="16"/>
    <x v="4"/>
    <x v="72"/>
    <x v="6"/>
    <n v="4"/>
  </r>
  <r>
    <x v="16"/>
    <x v="4"/>
    <x v="73"/>
    <x v="16"/>
    <n v="4"/>
  </r>
  <r>
    <x v="16"/>
    <x v="4"/>
    <x v="74"/>
    <x v="23"/>
    <n v="4"/>
  </r>
  <r>
    <x v="16"/>
    <x v="4"/>
    <x v="74"/>
    <x v="16"/>
    <n v="4"/>
  </r>
  <r>
    <x v="16"/>
    <x v="4"/>
    <x v="75"/>
    <x v="33"/>
    <n v="4"/>
  </r>
  <r>
    <x v="16"/>
    <x v="4"/>
    <x v="80"/>
    <x v="10"/>
    <n v="4"/>
  </r>
  <r>
    <x v="16"/>
    <x v="4"/>
    <x v="82"/>
    <x v="24"/>
    <n v="4"/>
  </r>
  <r>
    <x v="16"/>
    <x v="4"/>
    <x v="83"/>
    <x v="14"/>
    <n v="4"/>
  </r>
  <r>
    <x v="16"/>
    <x v="4"/>
    <x v="85"/>
    <x v="14"/>
    <n v="4"/>
  </r>
  <r>
    <x v="16"/>
    <x v="4"/>
    <x v="85"/>
    <x v="16"/>
    <n v="4"/>
  </r>
  <r>
    <x v="16"/>
    <x v="4"/>
    <x v="86"/>
    <x v="28"/>
    <n v="4"/>
  </r>
  <r>
    <x v="16"/>
    <x v="4"/>
    <x v="86"/>
    <x v="16"/>
    <n v="4"/>
  </r>
  <r>
    <x v="16"/>
    <x v="4"/>
    <x v="88"/>
    <x v="31"/>
    <n v="4"/>
  </r>
  <r>
    <x v="16"/>
    <x v="5"/>
    <x v="89"/>
    <x v="9"/>
    <n v="4"/>
  </r>
  <r>
    <x v="16"/>
    <x v="5"/>
    <x v="90"/>
    <x v="11"/>
    <n v="4"/>
  </r>
  <r>
    <x v="16"/>
    <x v="5"/>
    <x v="90"/>
    <x v="35"/>
    <n v="4"/>
  </r>
  <r>
    <x v="16"/>
    <x v="5"/>
    <x v="91"/>
    <x v="10"/>
    <n v="4"/>
  </r>
  <r>
    <x v="16"/>
    <x v="5"/>
    <x v="91"/>
    <x v="4"/>
    <n v="4"/>
  </r>
  <r>
    <x v="16"/>
    <x v="5"/>
    <x v="92"/>
    <x v="9"/>
    <n v="4"/>
  </r>
  <r>
    <x v="16"/>
    <x v="5"/>
    <x v="96"/>
    <x v="28"/>
    <n v="4"/>
  </r>
  <r>
    <x v="16"/>
    <x v="5"/>
    <x v="96"/>
    <x v="16"/>
    <n v="4"/>
  </r>
  <r>
    <x v="16"/>
    <x v="5"/>
    <x v="98"/>
    <x v="31"/>
    <n v="4"/>
  </r>
  <r>
    <x v="16"/>
    <x v="5"/>
    <x v="100"/>
    <x v="26"/>
    <n v="4"/>
  </r>
  <r>
    <x v="16"/>
    <x v="5"/>
    <x v="101"/>
    <x v="13"/>
    <n v="4"/>
  </r>
  <r>
    <x v="16"/>
    <x v="5"/>
    <x v="101"/>
    <x v="35"/>
    <n v="4"/>
  </r>
  <r>
    <x v="16"/>
    <x v="5"/>
    <x v="103"/>
    <x v="6"/>
    <n v="4"/>
  </r>
  <r>
    <x v="16"/>
    <x v="5"/>
    <x v="104"/>
    <x v="15"/>
    <n v="4"/>
  </r>
  <r>
    <x v="16"/>
    <x v="5"/>
    <x v="104"/>
    <x v="35"/>
    <n v="4"/>
  </r>
  <r>
    <x v="16"/>
    <x v="5"/>
    <x v="105"/>
    <x v="1"/>
    <n v="4"/>
  </r>
  <r>
    <x v="16"/>
    <x v="5"/>
    <x v="105"/>
    <x v="9"/>
    <n v="4"/>
  </r>
  <r>
    <x v="16"/>
    <x v="5"/>
    <x v="106"/>
    <x v="13"/>
    <n v="4"/>
  </r>
  <r>
    <x v="16"/>
    <x v="5"/>
    <x v="106"/>
    <x v="16"/>
    <n v="4"/>
  </r>
  <r>
    <x v="16"/>
    <x v="5"/>
    <x v="106"/>
    <x v="33"/>
    <n v="4"/>
  </r>
  <r>
    <x v="16"/>
    <x v="5"/>
    <x v="107"/>
    <x v="33"/>
    <n v="4"/>
  </r>
  <r>
    <x v="16"/>
    <x v="5"/>
    <x v="108"/>
    <x v="4"/>
    <n v="4"/>
  </r>
  <r>
    <x v="16"/>
    <x v="6"/>
    <x v="110"/>
    <x v="13"/>
    <n v="4"/>
  </r>
  <r>
    <x v="16"/>
    <x v="6"/>
    <x v="110"/>
    <x v="33"/>
    <n v="4"/>
  </r>
  <r>
    <x v="16"/>
    <x v="6"/>
    <x v="111"/>
    <x v="9"/>
    <n v="4"/>
  </r>
  <r>
    <x v="16"/>
    <x v="6"/>
    <x v="112"/>
    <x v="16"/>
    <n v="4"/>
  </r>
  <r>
    <x v="16"/>
    <x v="6"/>
    <x v="114"/>
    <x v="34"/>
    <n v="4"/>
  </r>
  <r>
    <x v="16"/>
    <x v="6"/>
    <x v="116"/>
    <x v="13"/>
    <n v="4"/>
  </r>
  <r>
    <x v="16"/>
    <x v="6"/>
    <x v="116"/>
    <x v="16"/>
    <n v="4"/>
  </r>
  <r>
    <x v="16"/>
    <x v="6"/>
    <x v="118"/>
    <x v="34"/>
    <n v="4"/>
  </r>
  <r>
    <x v="16"/>
    <x v="6"/>
    <x v="121"/>
    <x v="10"/>
    <n v="4"/>
  </r>
  <r>
    <x v="16"/>
    <x v="6"/>
    <x v="121"/>
    <x v="33"/>
    <n v="4"/>
  </r>
  <r>
    <x v="16"/>
    <x v="6"/>
    <x v="123"/>
    <x v="4"/>
    <n v="4"/>
  </r>
  <r>
    <x v="16"/>
    <x v="7"/>
    <x v="125"/>
    <x v="24"/>
    <n v="4"/>
  </r>
  <r>
    <x v="16"/>
    <x v="7"/>
    <x v="125"/>
    <x v="16"/>
    <n v="4"/>
  </r>
  <r>
    <x v="16"/>
    <x v="7"/>
    <x v="125"/>
    <x v="35"/>
    <n v="4"/>
  </r>
  <r>
    <x v="16"/>
    <x v="7"/>
    <x v="126"/>
    <x v="33"/>
    <n v="4"/>
  </r>
  <r>
    <x v="16"/>
    <x v="7"/>
    <x v="127"/>
    <x v="26"/>
    <n v="4"/>
  </r>
  <r>
    <x v="16"/>
    <x v="7"/>
    <x v="127"/>
    <x v="37"/>
    <n v="4"/>
  </r>
  <r>
    <x v="16"/>
    <x v="7"/>
    <x v="128"/>
    <x v="4"/>
    <n v="4"/>
  </r>
  <r>
    <x v="16"/>
    <x v="7"/>
    <x v="128"/>
    <x v="9"/>
    <n v="4"/>
  </r>
  <r>
    <x v="16"/>
    <x v="7"/>
    <x v="129"/>
    <x v="1"/>
    <n v="4"/>
  </r>
  <r>
    <x v="16"/>
    <x v="7"/>
    <x v="130"/>
    <x v="28"/>
    <n v="4"/>
  </r>
  <r>
    <x v="16"/>
    <x v="7"/>
    <x v="130"/>
    <x v="16"/>
    <n v="4"/>
  </r>
  <r>
    <x v="16"/>
    <x v="7"/>
    <x v="130"/>
    <x v="33"/>
    <n v="4"/>
  </r>
  <r>
    <x v="16"/>
    <x v="7"/>
    <x v="131"/>
    <x v="16"/>
    <n v="4"/>
  </r>
  <r>
    <x v="16"/>
    <x v="7"/>
    <x v="132"/>
    <x v="15"/>
    <n v="4"/>
  </r>
  <r>
    <x v="16"/>
    <x v="7"/>
    <x v="134"/>
    <x v="24"/>
    <n v="4"/>
  </r>
  <r>
    <x v="16"/>
    <x v="7"/>
    <x v="135"/>
    <x v="16"/>
    <n v="4"/>
  </r>
  <r>
    <x v="16"/>
    <x v="7"/>
    <x v="136"/>
    <x v="14"/>
    <n v="4"/>
  </r>
  <r>
    <x v="16"/>
    <x v="7"/>
    <x v="141"/>
    <x v="33"/>
    <n v="4"/>
  </r>
  <r>
    <x v="16"/>
    <x v="8"/>
    <x v="142"/>
    <x v="4"/>
    <n v="4"/>
  </r>
  <r>
    <x v="16"/>
    <x v="8"/>
    <x v="147"/>
    <x v="14"/>
    <n v="4"/>
  </r>
  <r>
    <x v="16"/>
    <x v="8"/>
    <x v="147"/>
    <x v="1"/>
    <n v="4"/>
  </r>
  <r>
    <x v="16"/>
    <x v="8"/>
    <x v="148"/>
    <x v="16"/>
    <n v="4"/>
  </r>
  <r>
    <x v="16"/>
    <x v="8"/>
    <x v="149"/>
    <x v="14"/>
    <n v="4"/>
  </r>
  <r>
    <x v="16"/>
    <x v="8"/>
    <x v="149"/>
    <x v="4"/>
    <n v="4"/>
  </r>
  <r>
    <x v="16"/>
    <x v="8"/>
    <x v="149"/>
    <x v="1"/>
    <n v="4"/>
  </r>
  <r>
    <x v="16"/>
    <x v="8"/>
    <x v="150"/>
    <x v="40"/>
    <n v="4"/>
  </r>
  <r>
    <x v="16"/>
    <x v="8"/>
    <x v="154"/>
    <x v="4"/>
    <n v="4"/>
  </r>
  <r>
    <x v="16"/>
    <x v="8"/>
    <x v="155"/>
    <x v="26"/>
    <n v="4"/>
  </r>
  <r>
    <x v="16"/>
    <x v="8"/>
    <x v="155"/>
    <x v="33"/>
    <n v="4"/>
  </r>
  <r>
    <x v="16"/>
    <x v="9"/>
    <x v="157"/>
    <x v="15"/>
    <n v="4"/>
  </r>
  <r>
    <x v="16"/>
    <x v="9"/>
    <x v="157"/>
    <x v="11"/>
    <n v="4"/>
  </r>
  <r>
    <x v="16"/>
    <x v="9"/>
    <x v="159"/>
    <x v="15"/>
    <n v="4"/>
  </r>
  <r>
    <x v="16"/>
    <x v="9"/>
    <x v="159"/>
    <x v="33"/>
    <n v="4"/>
  </r>
  <r>
    <x v="16"/>
    <x v="9"/>
    <x v="160"/>
    <x v="16"/>
    <n v="4"/>
  </r>
  <r>
    <x v="16"/>
    <x v="9"/>
    <x v="161"/>
    <x v="33"/>
    <n v="4"/>
  </r>
  <r>
    <x v="16"/>
    <x v="9"/>
    <x v="164"/>
    <x v="15"/>
    <n v="4"/>
  </r>
  <r>
    <x v="16"/>
    <x v="9"/>
    <x v="166"/>
    <x v="28"/>
    <n v="4"/>
  </r>
  <r>
    <x v="16"/>
    <x v="9"/>
    <x v="170"/>
    <x v="24"/>
    <n v="4"/>
  </r>
  <r>
    <x v="16"/>
    <x v="10"/>
    <x v="172"/>
    <x v="24"/>
    <n v="4"/>
  </r>
  <r>
    <x v="16"/>
    <x v="10"/>
    <x v="174"/>
    <x v="13"/>
    <n v="4"/>
  </r>
  <r>
    <x v="16"/>
    <x v="10"/>
    <x v="180"/>
    <x v="23"/>
    <n v="4"/>
  </r>
  <r>
    <x v="16"/>
    <x v="10"/>
    <x v="181"/>
    <x v="15"/>
    <n v="4"/>
  </r>
  <r>
    <x v="16"/>
    <x v="10"/>
    <x v="184"/>
    <x v="6"/>
    <n v="4"/>
  </r>
  <r>
    <x v="16"/>
    <x v="10"/>
    <x v="185"/>
    <x v="24"/>
    <n v="4"/>
  </r>
  <r>
    <x v="16"/>
    <x v="10"/>
    <x v="188"/>
    <x v="11"/>
    <n v="4"/>
  </r>
  <r>
    <x v="16"/>
    <x v="10"/>
    <x v="197"/>
    <x v="4"/>
    <n v="4"/>
  </r>
  <r>
    <x v="16"/>
    <x v="10"/>
    <x v="193"/>
    <x v="26"/>
    <n v="4"/>
  </r>
  <r>
    <x v="16"/>
    <x v="10"/>
    <x v="194"/>
    <x v="13"/>
    <n v="4"/>
  </r>
  <r>
    <x v="16"/>
    <x v="10"/>
    <x v="196"/>
    <x v="24"/>
    <n v="4"/>
  </r>
  <r>
    <x v="16"/>
    <x v="11"/>
    <x v="200"/>
    <x v="23"/>
    <n v="4"/>
  </r>
  <r>
    <x v="16"/>
    <x v="11"/>
    <x v="200"/>
    <x v="39"/>
    <n v="4"/>
  </r>
  <r>
    <x v="16"/>
    <x v="11"/>
    <x v="202"/>
    <x v="6"/>
    <n v="4"/>
  </r>
  <r>
    <x v="16"/>
    <x v="11"/>
    <x v="202"/>
    <x v="33"/>
    <n v="4"/>
  </r>
  <r>
    <x v="16"/>
    <x v="11"/>
    <x v="208"/>
    <x v="0"/>
    <n v="4"/>
  </r>
  <r>
    <x v="16"/>
    <x v="11"/>
    <x v="212"/>
    <x v="15"/>
    <n v="4"/>
  </r>
  <r>
    <x v="16"/>
    <x v="11"/>
    <x v="212"/>
    <x v="28"/>
    <n v="4"/>
  </r>
  <r>
    <x v="16"/>
    <x v="11"/>
    <x v="212"/>
    <x v="10"/>
    <n v="4"/>
  </r>
  <r>
    <x v="16"/>
    <x v="11"/>
    <x v="213"/>
    <x v="4"/>
    <n v="4"/>
  </r>
  <r>
    <x v="16"/>
    <x v="11"/>
    <x v="214"/>
    <x v="15"/>
    <n v="4"/>
  </r>
  <r>
    <x v="16"/>
    <x v="11"/>
    <x v="216"/>
    <x v="33"/>
    <n v="4"/>
  </r>
  <r>
    <x v="16"/>
    <x v="11"/>
    <x v="225"/>
    <x v="23"/>
    <n v="4"/>
  </r>
  <r>
    <x v="16"/>
    <x v="11"/>
    <x v="227"/>
    <x v="30"/>
    <n v="4"/>
  </r>
  <r>
    <x v="16"/>
    <x v="11"/>
    <x v="229"/>
    <x v="4"/>
    <n v="4"/>
  </r>
  <r>
    <x v="16"/>
    <x v="11"/>
    <x v="230"/>
    <x v="1"/>
    <n v="4"/>
  </r>
  <r>
    <x v="16"/>
    <x v="11"/>
    <x v="230"/>
    <x v="30"/>
    <n v="4"/>
  </r>
  <r>
    <x v="16"/>
    <x v="12"/>
    <x v="234"/>
    <x v="16"/>
    <n v="4"/>
  </r>
  <r>
    <x v="16"/>
    <x v="12"/>
    <x v="238"/>
    <x v="16"/>
    <n v="4"/>
  </r>
  <r>
    <x v="16"/>
    <x v="12"/>
    <x v="239"/>
    <x v="15"/>
    <n v="4"/>
  </r>
  <r>
    <x v="16"/>
    <x v="12"/>
    <x v="239"/>
    <x v="1"/>
    <n v="4"/>
  </r>
  <r>
    <x v="16"/>
    <x v="12"/>
    <x v="241"/>
    <x v="31"/>
    <n v="4"/>
  </r>
  <r>
    <x v="16"/>
    <x v="12"/>
    <x v="241"/>
    <x v="16"/>
    <n v="4"/>
  </r>
  <r>
    <x v="16"/>
    <x v="12"/>
    <x v="242"/>
    <x v="4"/>
    <n v="4"/>
  </r>
  <r>
    <x v="16"/>
    <x v="12"/>
    <x v="242"/>
    <x v="16"/>
    <n v="4"/>
  </r>
  <r>
    <x v="16"/>
    <x v="12"/>
    <x v="258"/>
    <x v="24"/>
    <n v="4"/>
  </r>
  <r>
    <x v="16"/>
    <x v="12"/>
    <x v="244"/>
    <x v="31"/>
    <n v="4"/>
  </r>
  <r>
    <x v="16"/>
    <x v="12"/>
    <x v="245"/>
    <x v="38"/>
    <n v="4"/>
  </r>
  <r>
    <x v="16"/>
    <x v="12"/>
    <x v="246"/>
    <x v="16"/>
    <n v="4"/>
  </r>
  <r>
    <x v="16"/>
    <x v="12"/>
    <x v="249"/>
    <x v="33"/>
    <n v="4"/>
  </r>
  <r>
    <x v="16"/>
    <x v="12"/>
    <x v="251"/>
    <x v="33"/>
    <n v="4"/>
  </r>
  <r>
    <x v="16"/>
    <x v="12"/>
    <x v="252"/>
    <x v="1"/>
    <n v="4"/>
  </r>
  <r>
    <x v="16"/>
    <x v="12"/>
    <x v="253"/>
    <x v="1"/>
    <n v="4"/>
  </r>
  <r>
    <x v="16"/>
    <x v="12"/>
    <x v="257"/>
    <x v="31"/>
    <n v="4"/>
  </r>
  <r>
    <x v="16"/>
    <x v="12"/>
    <x v="257"/>
    <x v="33"/>
    <n v="4"/>
  </r>
  <r>
    <x v="16"/>
    <x v="13"/>
    <x v="260"/>
    <x v="1"/>
    <n v="4"/>
  </r>
  <r>
    <x v="16"/>
    <x v="13"/>
    <x v="264"/>
    <x v="1"/>
    <n v="4"/>
  </r>
  <r>
    <x v="16"/>
    <x v="13"/>
    <x v="266"/>
    <x v="1"/>
    <n v="4"/>
  </r>
  <r>
    <x v="16"/>
    <x v="13"/>
    <x v="267"/>
    <x v="1"/>
    <n v="4"/>
  </r>
  <r>
    <x v="16"/>
    <x v="13"/>
    <x v="267"/>
    <x v="31"/>
    <n v="4"/>
  </r>
  <r>
    <x v="16"/>
    <x v="13"/>
    <x v="269"/>
    <x v="6"/>
    <n v="4"/>
  </r>
  <r>
    <x v="16"/>
    <x v="13"/>
    <x v="275"/>
    <x v="16"/>
    <n v="4"/>
  </r>
  <r>
    <x v="16"/>
    <x v="13"/>
    <x v="279"/>
    <x v="14"/>
    <n v="4"/>
  </r>
  <r>
    <x v="16"/>
    <x v="13"/>
    <x v="279"/>
    <x v="16"/>
    <n v="4"/>
  </r>
  <r>
    <x v="16"/>
    <x v="13"/>
    <x v="280"/>
    <x v="4"/>
    <n v="4"/>
  </r>
  <r>
    <x v="16"/>
    <x v="13"/>
    <x v="280"/>
    <x v="33"/>
    <n v="4"/>
  </r>
  <r>
    <x v="16"/>
    <x v="13"/>
    <x v="283"/>
    <x v="28"/>
    <n v="4"/>
  </r>
  <r>
    <x v="16"/>
    <x v="13"/>
    <x v="287"/>
    <x v="16"/>
    <n v="4"/>
  </r>
  <r>
    <x v="16"/>
    <x v="13"/>
    <x v="289"/>
    <x v="6"/>
    <n v="4"/>
  </r>
  <r>
    <x v="16"/>
    <x v="13"/>
    <x v="289"/>
    <x v="16"/>
    <n v="4"/>
  </r>
  <r>
    <x v="16"/>
    <x v="13"/>
    <x v="289"/>
    <x v="39"/>
    <n v="4"/>
  </r>
  <r>
    <x v="16"/>
    <x v="13"/>
    <x v="292"/>
    <x v="4"/>
    <n v="4"/>
  </r>
  <r>
    <x v="16"/>
    <x v="14"/>
    <x v="297"/>
    <x v="15"/>
    <n v="4"/>
  </r>
  <r>
    <x v="16"/>
    <x v="14"/>
    <x v="297"/>
    <x v="10"/>
    <n v="4"/>
  </r>
  <r>
    <x v="16"/>
    <x v="14"/>
    <x v="297"/>
    <x v="6"/>
    <n v="4"/>
  </r>
  <r>
    <x v="16"/>
    <x v="14"/>
    <x v="301"/>
    <x v="16"/>
    <n v="4"/>
  </r>
  <r>
    <x v="16"/>
    <x v="14"/>
    <x v="303"/>
    <x v="10"/>
    <n v="4"/>
  </r>
  <r>
    <x v="16"/>
    <x v="14"/>
    <x v="303"/>
    <x v="36"/>
    <n v="4"/>
  </r>
  <r>
    <x v="16"/>
    <x v="14"/>
    <x v="304"/>
    <x v="10"/>
    <n v="4"/>
  </r>
  <r>
    <x v="16"/>
    <x v="14"/>
    <x v="304"/>
    <x v="34"/>
    <n v="4"/>
  </r>
  <r>
    <x v="16"/>
    <x v="14"/>
    <x v="304"/>
    <x v="36"/>
    <n v="4"/>
  </r>
  <r>
    <x v="16"/>
    <x v="14"/>
    <x v="304"/>
    <x v="35"/>
    <n v="4"/>
  </r>
  <r>
    <x v="16"/>
    <x v="14"/>
    <x v="305"/>
    <x v="15"/>
    <n v="4"/>
  </r>
  <r>
    <x v="16"/>
    <x v="14"/>
    <x v="305"/>
    <x v="26"/>
    <n v="4"/>
  </r>
  <r>
    <x v="16"/>
    <x v="14"/>
    <x v="307"/>
    <x v="1"/>
    <n v="4"/>
  </r>
  <r>
    <x v="16"/>
    <x v="14"/>
    <x v="307"/>
    <x v="16"/>
    <n v="4"/>
  </r>
  <r>
    <x v="16"/>
    <x v="14"/>
    <x v="310"/>
    <x v="28"/>
    <n v="4"/>
  </r>
  <r>
    <x v="16"/>
    <x v="14"/>
    <x v="310"/>
    <x v="33"/>
    <n v="4"/>
  </r>
  <r>
    <x v="16"/>
    <x v="14"/>
    <x v="311"/>
    <x v="1"/>
    <n v="4"/>
  </r>
  <r>
    <x v="16"/>
    <x v="14"/>
    <x v="312"/>
    <x v="15"/>
    <n v="4"/>
  </r>
  <r>
    <x v="16"/>
    <x v="14"/>
    <x v="313"/>
    <x v="36"/>
    <n v="4"/>
  </r>
  <r>
    <x v="16"/>
    <x v="14"/>
    <x v="319"/>
    <x v="6"/>
    <n v="4"/>
  </r>
  <r>
    <x v="16"/>
    <x v="14"/>
    <x v="320"/>
    <x v="6"/>
    <n v="4"/>
  </r>
  <r>
    <x v="16"/>
    <x v="14"/>
    <x v="321"/>
    <x v="9"/>
    <n v="4"/>
  </r>
  <r>
    <x v="16"/>
    <x v="15"/>
    <x v="324"/>
    <x v="16"/>
    <n v="4"/>
  </r>
  <r>
    <x v="16"/>
    <x v="15"/>
    <x v="326"/>
    <x v="11"/>
    <n v="4"/>
  </r>
  <r>
    <x v="16"/>
    <x v="15"/>
    <x v="328"/>
    <x v="34"/>
    <n v="4"/>
  </r>
  <r>
    <x v="16"/>
    <x v="15"/>
    <x v="328"/>
    <x v="35"/>
    <n v="4"/>
  </r>
  <r>
    <x v="16"/>
    <x v="15"/>
    <x v="329"/>
    <x v="35"/>
    <n v="4"/>
  </r>
  <r>
    <x v="16"/>
    <x v="15"/>
    <x v="330"/>
    <x v="14"/>
    <n v="4"/>
  </r>
  <r>
    <x v="16"/>
    <x v="15"/>
    <x v="330"/>
    <x v="15"/>
    <n v="4"/>
  </r>
  <r>
    <x v="16"/>
    <x v="15"/>
    <x v="331"/>
    <x v="16"/>
    <n v="4"/>
  </r>
  <r>
    <x v="16"/>
    <x v="15"/>
    <x v="336"/>
    <x v="36"/>
    <n v="4"/>
  </r>
  <r>
    <x v="16"/>
    <x v="15"/>
    <x v="337"/>
    <x v="16"/>
    <n v="4"/>
  </r>
  <r>
    <x v="16"/>
    <x v="15"/>
    <x v="338"/>
    <x v="13"/>
    <n v="4"/>
  </r>
  <r>
    <x v="16"/>
    <x v="15"/>
    <x v="338"/>
    <x v="16"/>
    <n v="4"/>
  </r>
  <r>
    <x v="16"/>
    <x v="15"/>
    <x v="339"/>
    <x v="14"/>
    <n v="4"/>
  </r>
  <r>
    <x v="16"/>
    <x v="15"/>
    <x v="339"/>
    <x v="26"/>
    <n v="4"/>
  </r>
  <r>
    <x v="16"/>
    <x v="15"/>
    <x v="339"/>
    <x v="33"/>
    <n v="4"/>
  </r>
  <r>
    <x v="16"/>
    <x v="15"/>
    <x v="340"/>
    <x v="1"/>
    <n v="4"/>
  </r>
  <r>
    <x v="16"/>
    <x v="15"/>
    <x v="342"/>
    <x v="36"/>
    <n v="4"/>
  </r>
  <r>
    <x v="16"/>
    <x v="15"/>
    <x v="344"/>
    <x v="15"/>
    <n v="4"/>
  </r>
  <r>
    <x v="16"/>
    <x v="16"/>
    <x v="347"/>
    <x v="13"/>
    <n v="4"/>
  </r>
  <r>
    <x v="16"/>
    <x v="16"/>
    <x v="348"/>
    <x v="4"/>
    <n v="4"/>
  </r>
  <r>
    <x v="16"/>
    <x v="16"/>
    <x v="350"/>
    <x v="15"/>
    <n v="4"/>
  </r>
  <r>
    <x v="16"/>
    <x v="16"/>
    <x v="350"/>
    <x v="33"/>
    <n v="4"/>
  </r>
  <r>
    <x v="16"/>
    <x v="16"/>
    <x v="351"/>
    <x v="10"/>
    <n v="4"/>
  </r>
  <r>
    <x v="16"/>
    <x v="16"/>
    <x v="356"/>
    <x v="15"/>
    <n v="4"/>
  </r>
  <r>
    <x v="16"/>
    <x v="16"/>
    <x v="356"/>
    <x v="28"/>
    <n v="4"/>
  </r>
  <r>
    <x v="16"/>
    <x v="16"/>
    <x v="357"/>
    <x v="15"/>
    <n v="4"/>
  </r>
  <r>
    <x v="16"/>
    <x v="16"/>
    <x v="358"/>
    <x v="23"/>
    <n v="4"/>
  </r>
  <r>
    <x v="16"/>
    <x v="16"/>
    <x v="359"/>
    <x v="33"/>
    <n v="4"/>
  </r>
  <r>
    <x v="16"/>
    <x v="16"/>
    <x v="362"/>
    <x v="15"/>
    <n v="4"/>
  </r>
  <r>
    <x v="16"/>
    <x v="16"/>
    <x v="362"/>
    <x v="16"/>
    <n v="4"/>
  </r>
  <r>
    <x v="16"/>
    <x v="16"/>
    <x v="365"/>
    <x v="16"/>
    <n v="4"/>
  </r>
  <r>
    <x v="16"/>
    <x v="16"/>
    <x v="367"/>
    <x v="4"/>
    <n v="4"/>
  </r>
  <r>
    <x v="16"/>
    <x v="16"/>
    <x v="367"/>
    <x v="33"/>
    <n v="4"/>
  </r>
  <r>
    <x v="16"/>
    <x v="16"/>
    <x v="369"/>
    <x v="4"/>
    <n v="4"/>
  </r>
  <r>
    <x v="16"/>
    <x v="16"/>
    <x v="372"/>
    <x v="26"/>
    <n v="4"/>
  </r>
  <r>
    <x v="16"/>
    <x v="16"/>
    <x v="373"/>
    <x v="1"/>
    <n v="4"/>
  </r>
  <r>
    <x v="16"/>
    <x v="16"/>
    <x v="373"/>
    <x v="38"/>
    <n v="4"/>
  </r>
  <r>
    <x v="16"/>
    <x v="16"/>
    <x v="374"/>
    <x v="4"/>
    <n v="4"/>
  </r>
  <r>
    <x v="16"/>
    <x v="16"/>
    <x v="374"/>
    <x v="1"/>
    <n v="4"/>
  </r>
  <r>
    <x v="16"/>
    <x v="16"/>
    <x v="388"/>
    <x v="12"/>
    <n v="4"/>
  </r>
  <r>
    <x v="16"/>
    <x v="16"/>
    <x v="388"/>
    <x v="9"/>
    <n v="4"/>
  </r>
  <r>
    <x v="16"/>
    <x v="16"/>
    <x v="388"/>
    <x v="2"/>
    <n v="4"/>
  </r>
  <r>
    <x v="16"/>
    <x v="16"/>
    <x v="388"/>
    <x v="5"/>
    <n v="4"/>
  </r>
  <r>
    <x v="16"/>
    <x v="16"/>
    <x v="379"/>
    <x v="27"/>
    <n v="4"/>
  </r>
  <r>
    <x v="16"/>
    <x v="16"/>
    <x v="379"/>
    <x v="26"/>
    <n v="4"/>
  </r>
  <r>
    <x v="16"/>
    <x v="16"/>
    <x v="379"/>
    <x v="6"/>
    <n v="4"/>
  </r>
  <r>
    <x v="16"/>
    <x v="16"/>
    <x v="380"/>
    <x v="0"/>
    <n v="4"/>
  </r>
  <r>
    <x v="16"/>
    <x v="16"/>
    <x v="380"/>
    <x v="16"/>
    <n v="4"/>
  </r>
  <r>
    <x v="16"/>
    <x v="16"/>
    <x v="381"/>
    <x v="23"/>
    <n v="4"/>
  </r>
  <r>
    <x v="16"/>
    <x v="16"/>
    <x v="383"/>
    <x v="33"/>
    <n v="4"/>
  </r>
  <r>
    <x v="16"/>
    <x v="16"/>
    <x v="384"/>
    <x v="16"/>
    <n v="4"/>
  </r>
  <r>
    <x v="16"/>
    <x v="16"/>
    <x v="384"/>
    <x v="33"/>
    <n v="4"/>
  </r>
  <r>
    <x v="16"/>
    <x v="17"/>
    <x v="393"/>
    <x v="27"/>
    <n v="4"/>
  </r>
  <r>
    <x v="16"/>
    <x v="17"/>
    <x v="393"/>
    <x v="1"/>
    <n v="4"/>
  </r>
  <r>
    <x v="16"/>
    <x v="17"/>
    <x v="435"/>
    <x v="6"/>
    <n v="4"/>
  </r>
  <r>
    <x v="16"/>
    <x v="17"/>
    <x v="394"/>
    <x v="26"/>
    <n v="4"/>
  </r>
  <r>
    <x v="16"/>
    <x v="17"/>
    <x v="397"/>
    <x v="28"/>
    <n v="4"/>
  </r>
  <r>
    <x v="16"/>
    <x v="17"/>
    <x v="399"/>
    <x v="1"/>
    <n v="4"/>
  </r>
  <r>
    <x v="16"/>
    <x v="17"/>
    <x v="400"/>
    <x v="23"/>
    <n v="4"/>
  </r>
  <r>
    <x v="16"/>
    <x v="17"/>
    <x v="401"/>
    <x v="33"/>
    <n v="4"/>
  </r>
  <r>
    <x v="16"/>
    <x v="17"/>
    <x v="402"/>
    <x v="15"/>
    <n v="4"/>
  </r>
  <r>
    <x v="16"/>
    <x v="17"/>
    <x v="404"/>
    <x v="15"/>
    <n v="4"/>
  </r>
  <r>
    <x v="16"/>
    <x v="17"/>
    <x v="404"/>
    <x v="4"/>
    <n v="4"/>
  </r>
  <r>
    <x v="16"/>
    <x v="17"/>
    <x v="405"/>
    <x v="33"/>
    <n v="4"/>
  </r>
  <r>
    <x v="16"/>
    <x v="17"/>
    <x v="406"/>
    <x v="33"/>
    <n v="4"/>
  </r>
  <r>
    <x v="16"/>
    <x v="17"/>
    <x v="407"/>
    <x v="31"/>
    <n v="4"/>
  </r>
  <r>
    <x v="16"/>
    <x v="17"/>
    <x v="408"/>
    <x v="16"/>
    <n v="4"/>
  </r>
  <r>
    <x v="16"/>
    <x v="18"/>
    <x v="423"/>
    <x v="16"/>
    <n v="4"/>
  </r>
  <r>
    <x v="16"/>
    <x v="18"/>
    <x v="430"/>
    <x v="4"/>
    <n v="4"/>
  </r>
  <r>
    <x v="16"/>
    <x v="18"/>
    <x v="430"/>
    <x v="9"/>
    <n v="4"/>
  </r>
  <r>
    <x v="16"/>
    <x v="18"/>
    <x v="433"/>
    <x v="22"/>
    <n v="4"/>
  </r>
  <r>
    <x v="16"/>
    <x v="0"/>
    <x v="1"/>
    <x v="15"/>
    <n v="3"/>
  </r>
  <r>
    <x v="16"/>
    <x v="0"/>
    <x v="1"/>
    <x v="10"/>
    <n v="3"/>
  </r>
  <r>
    <x v="16"/>
    <x v="0"/>
    <x v="2"/>
    <x v="10"/>
    <n v="3"/>
  </r>
  <r>
    <x v="16"/>
    <x v="0"/>
    <x v="4"/>
    <x v="28"/>
    <n v="3"/>
  </r>
  <r>
    <x v="16"/>
    <x v="0"/>
    <x v="4"/>
    <x v="35"/>
    <n v="3"/>
  </r>
  <r>
    <x v="16"/>
    <x v="0"/>
    <x v="5"/>
    <x v="15"/>
    <n v="3"/>
  </r>
  <r>
    <x v="16"/>
    <x v="0"/>
    <x v="5"/>
    <x v="28"/>
    <n v="3"/>
  </r>
  <r>
    <x v="16"/>
    <x v="0"/>
    <x v="5"/>
    <x v="16"/>
    <n v="3"/>
  </r>
  <r>
    <x v="16"/>
    <x v="0"/>
    <x v="7"/>
    <x v="23"/>
    <n v="3"/>
  </r>
  <r>
    <x v="16"/>
    <x v="0"/>
    <x v="7"/>
    <x v="34"/>
    <n v="3"/>
  </r>
  <r>
    <x v="16"/>
    <x v="0"/>
    <x v="8"/>
    <x v="36"/>
    <n v="3"/>
  </r>
  <r>
    <x v="16"/>
    <x v="0"/>
    <x v="9"/>
    <x v="23"/>
    <n v="3"/>
  </r>
  <r>
    <x v="16"/>
    <x v="0"/>
    <x v="9"/>
    <x v="6"/>
    <n v="3"/>
  </r>
  <r>
    <x v="16"/>
    <x v="0"/>
    <x v="9"/>
    <x v="33"/>
    <n v="3"/>
  </r>
  <r>
    <x v="16"/>
    <x v="0"/>
    <x v="10"/>
    <x v="15"/>
    <n v="3"/>
  </r>
  <r>
    <x v="16"/>
    <x v="0"/>
    <x v="10"/>
    <x v="13"/>
    <n v="3"/>
  </r>
  <r>
    <x v="16"/>
    <x v="0"/>
    <x v="10"/>
    <x v="34"/>
    <n v="3"/>
  </r>
  <r>
    <x v="16"/>
    <x v="0"/>
    <x v="11"/>
    <x v="16"/>
    <n v="3"/>
  </r>
  <r>
    <x v="16"/>
    <x v="0"/>
    <x v="13"/>
    <x v="1"/>
    <n v="3"/>
  </r>
  <r>
    <x v="16"/>
    <x v="0"/>
    <x v="14"/>
    <x v="11"/>
    <n v="3"/>
  </r>
  <r>
    <x v="16"/>
    <x v="1"/>
    <x v="18"/>
    <x v="15"/>
    <n v="3"/>
  </r>
  <r>
    <x v="16"/>
    <x v="1"/>
    <x v="18"/>
    <x v="4"/>
    <n v="3"/>
  </r>
  <r>
    <x v="16"/>
    <x v="1"/>
    <x v="18"/>
    <x v="1"/>
    <n v="3"/>
  </r>
  <r>
    <x v="16"/>
    <x v="1"/>
    <x v="18"/>
    <x v="39"/>
    <n v="3"/>
  </r>
  <r>
    <x v="16"/>
    <x v="1"/>
    <x v="38"/>
    <x v="9"/>
    <n v="3"/>
  </r>
  <r>
    <x v="16"/>
    <x v="1"/>
    <x v="38"/>
    <x v="16"/>
    <n v="3"/>
  </r>
  <r>
    <x v="16"/>
    <x v="1"/>
    <x v="21"/>
    <x v="28"/>
    <n v="3"/>
  </r>
  <r>
    <x v="16"/>
    <x v="1"/>
    <x v="21"/>
    <x v="9"/>
    <n v="3"/>
  </r>
  <r>
    <x v="16"/>
    <x v="1"/>
    <x v="23"/>
    <x v="13"/>
    <n v="3"/>
  </r>
  <r>
    <x v="16"/>
    <x v="1"/>
    <x v="23"/>
    <x v="4"/>
    <n v="3"/>
  </r>
  <r>
    <x v="16"/>
    <x v="1"/>
    <x v="24"/>
    <x v="23"/>
    <n v="3"/>
  </r>
  <r>
    <x v="16"/>
    <x v="1"/>
    <x v="24"/>
    <x v="34"/>
    <n v="3"/>
  </r>
  <r>
    <x v="16"/>
    <x v="1"/>
    <x v="26"/>
    <x v="4"/>
    <n v="3"/>
  </r>
  <r>
    <x v="16"/>
    <x v="1"/>
    <x v="30"/>
    <x v="23"/>
    <n v="3"/>
  </r>
  <r>
    <x v="16"/>
    <x v="1"/>
    <x v="30"/>
    <x v="1"/>
    <n v="3"/>
  </r>
  <r>
    <x v="16"/>
    <x v="1"/>
    <x v="33"/>
    <x v="6"/>
    <n v="3"/>
  </r>
  <r>
    <x v="16"/>
    <x v="1"/>
    <x v="34"/>
    <x v="13"/>
    <n v="3"/>
  </r>
  <r>
    <x v="16"/>
    <x v="1"/>
    <x v="35"/>
    <x v="10"/>
    <n v="3"/>
  </r>
  <r>
    <x v="16"/>
    <x v="1"/>
    <x v="35"/>
    <x v="36"/>
    <n v="3"/>
  </r>
  <r>
    <x v="16"/>
    <x v="1"/>
    <x v="37"/>
    <x v="16"/>
    <n v="3"/>
  </r>
  <r>
    <x v="16"/>
    <x v="1"/>
    <x v="37"/>
    <x v="33"/>
    <n v="3"/>
  </r>
  <r>
    <x v="16"/>
    <x v="2"/>
    <x v="40"/>
    <x v="13"/>
    <n v="3"/>
  </r>
  <r>
    <x v="16"/>
    <x v="3"/>
    <x v="41"/>
    <x v="33"/>
    <n v="3"/>
  </r>
  <r>
    <x v="16"/>
    <x v="3"/>
    <x v="42"/>
    <x v="10"/>
    <n v="3"/>
  </r>
  <r>
    <x v="16"/>
    <x v="3"/>
    <x v="42"/>
    <x v="4"/>
    <n v="3"/>
  </r>
  <r>
    <x v="16"/>
    <x v="3"/>
    <x v="43"/>
    <x v="35"/>
    <n v="3"/>
  </r>
  <r>
    <x v="16"/>
    <x v="3"/>
    <x v="44"/>
    <x v="36"/>
    <n v="3"/>
  </r>
  <r>
    <x v="16"/>
    <x v="3"/>
    <x v="45"/>
    <x v="35"/>
    <n v="3"/>
  </r>
  <r>
    <x v="16"/>
    <x v="3"/>
    <x v="46"/>
    <x v="15"/>
    <n v="3"/>
  </r>
  <r>
    <x v="16"/>
    <x v="3"/>
    <x v="46"/>
    <x v="4"/>
    <n v="3"/>
  </r>
  <r>
    <x v="16"/>
    <x v="3"/>
    <x v="46"/>
    <x v="6"/>
    <n v="3"/>
  </r>
  <r>
    <x v="16"/>
    <x v="3"/>
    <x v="46"/>
    <x v="16"/>
    <n v="3"/>
  </r>
  <r>
    <x v="16"/>
    <x v="3"/>
    <x v="47"/>
    <x v="16"/>
    <n v="3"/>
  </r>
  <r>
    <x v="16"/>
    <x v="3"/>
    <x v="48"/>
    <x v="4"/>
    <n v="3"/>
  </r>
  <r>
    <x v="16"/>
    <x v="3"/>
    <x v="48"/>
    <x v="6"/>
    <n v="3"/>
  </r>
  <r>
    <x v="16"/>
    <x v="3"/>
    <x v="50"/>
    <x v="13"/>
    <n v="3"/>
  </r>
  <r>
    <x v="16"/>
    <x v="3"/>
    <x v="50"/>
    <x v="10"/>
    <n v="3"/>
  </r>
  <r>
    <x v="16"/>
    <x v="3"/>
    <x v="50"/>
    <x v="34"/>
    <n v="3"/>
  </r>
  <r>
    <x v="16"/>
    <x v="3"/>
    <x v="51"/>
    <x v="4"/>
    <n v="3"/>
  </r>
  <r>
    <x v="16"/>
    <x v="3"/>
    <x v="51"/>
    <x v="9"/>
    <n v="3"/>
  </r>
  <r>
    <x v="16"/>
    <x v="3"/>
    <x v="52"/>
    <x v="10"/>
    <n v="3"/>
  </r>
  <r>
    <x v="16"/>
    <x v="3"/>
    <x v="52"/>
    <x v="6"/>
    <n v="3"/>
  </r>
  <r>
    <x v="16"/>
    <x v="3"/>
    <x v="56"/>
    <x v="30"/>
    <n v="3"/>
  </r>
  <r>
    <x v="16"/>
    <x v="3"/>
    <x v="57"/>
    <x v="1"/>
    <n v="3"/>
  </r>
  <r>
    <x v="16"/>
    <x v="3"/>
    <x v="59"/>
    <x v="36"/>
    <n v="3"/>
  </r>
  <r>
    <x v="16"/>
    <x v="3"/>
    <x v="59"/>
    <x v="35"/>
    <n v="3"/>
  </r>
  <r>
    <x v="16"/>
    <x v="3"/>
    <x v="60"/>
    <x v="31"/>
    <n v="3"/>
  </r>
  <r>
    <x v="16"/>
    <x v="3"/>
    <x v="61"/>
    <x v="31"/>
    <n v="3"/>
  </r>
  <r>
    <x v="16"/>
    <x v="3"/>
    <x v="62"/>
    <x v="16"/>
    <n v="3"/>
  </r>
  <r>
    <x v="16"/>
    <x v="4"/>
    <x v="66"/>
    <x v="6"/>
    <n v="3"/>
  </r>
  <r>
    <x v="16"/>
    <x v="4"/>
    <x v="69"/>
    <x v="31"/>
    <n v="3"/>
  </r>
  <r>
    <x v="16"/>
    <x v="4"/>
    <x v="69"/>
    <x v="6"/>
    <n v="3"/>
  </r>
  <r>
    <x v="16"/>
    <x v="4"/>
    <x v="70"/>
    <x v="23"/>
    <n v="3"/>
  </r>
  <r>
    <x v="16"/>
    <x v="4"/>
    <x v="70"/>
    <x v="31"/>
    <n v="3"/>
  </r>
  <r>
    <x v="16"/>
    <x v="4"/>
    <x v="71"/>
    <x v="6"/>
    <n v="3"/>
  </r>
  <r>
    <x v="16"/>
    <x v="4"/>
    <x v="72"/>
    <x v="16"/>
    <n v="3"/>
  </r>
  <r>
    <x v="16"/>
    <x v="4"/>
    <x v="75"/>
    <x v="15"/>
    <n v="3"/>
  </r>
  <r>
    <x v="16"/>
    <x v="4"/>
    <x v="75"/>
    <x v="28"/>
    <n v="3"/>
  </r>
  <r>
    <x v="16"/>
    <x v="4"/>
    <x v="75"/>
    <x v="6"/>
    <n v="3"/>
  </r>
  <r>
    <x v="16"/>
    <x v="4"/>
    <x v="76"/>
    <x v="34"/>
    <n v="3"/>
  </r>
  <r>
    <x v="16"/>
    <x v="4"/>
    <x v="79"/>
    <x v="10"/>
    <n v="3"/>
  </r>
  <r>
    <x v="16"/>
    <x v="4"/>
    <x v="79"/>
    <x v="33"/>
    <n v="3"/>
  </r>
  <r>
    <x v="16"/>
    <x v="4"/>
    <x v="80"/>
    <x v="34"/>
    <n v="3"/>
  </r>
  <r>
    <x v="16"/>
    <x v="4"/>
    <x v="80"/>
    <x v="35"/>
    <n v="3"/>
  </r>
  <r>
    <x v="16"/>
    <x v="4"/>
    <x v="81"/>
    <x v="6"/>
    <n v="3"/>
  </r>
  <r>
    <x v="16"/>
    <x v="4"/>
    <x v="82"/>
    <x v="16"/>
    <n v="3"/>
  </r>
  <r>
    <x v="16"/>
    <x v="4"/>
    <x v="83"/>
    <x v="15"/>
    <n v="3"/>
  </r>
  <r>
    <x v="16"/>
    <x v="4"/>
    <x v="83"/>
    <x v="16"/>
    <n v="3"/>
  </r>
  <r>
    <x v="16"/>
    <x v="4"/>
    <x v="85"/>
    <x v="15"/>
    <n v="3"/>
  </r>
  <r>
    <x v="16"/>
    <x v="4"/>
    <x v="86"/>
    <x v="15"/>
    <n v="3"/>
  </r>
  <r>
    <x v="16"/>
    <x v="4"/>
    <x v="86"/>
    <x v="34"/>
    <n v="3"/>
  </r>
  <r>
    <x v="16"/>
    <x v="5"/>
    <x v="90"/>
    <x v="34"/>
    <n v="3"/>
  </r>
  <r>
    <x v="16"/>
    <x v="5"/>
    <x v="91"/>
    <x v="13"/>
    <n v="3"/>
  </r>
  <r>
    <x v="16"/>
    <x v="5"/>
    <x v="91"/>
    <x v="11"/>
    <n v="3"/>
  </r>
  <r>
    <x v="16"/>
    <x v="5"/>
    <x v="91"/>
    <x v="6"/>
    <n v="3"/>
  </r>
  <r>
    <x v="16"/>
    <x v="5"/>
    <x v="92"/>
    <x v="15"/>
    <n v="3"/>
  </r>
  <r>
    <x v="16"/>
    <x v="5"/>
    <x v="92"/>
    <x v="13"/>
    <n v="3"/>
  </r>
  <r>
    <x v="16"/>
    <x v="5"/>
    <x v="95"/>
    <x v="15"/>
    <n v="3"/>
  </r>
  <r>
    <x v="16"/>
    <x v="5"/>
    <x v="95"/>
    <x v="28"/>
    <n v="3"/>
  </r>
  <r>
    <x v="16"/>
    <x v="5"/>
    <x v="95"/>
    <x v="16"/>
    <n v="3"/>
  </r>
  <r>
    <x v="16"/>
    <x v="5"/>
    <x v="99"/>
    <x v="15"/>
    <n v="3"/>
  </r>
  <r>
    <x v="16"/>
    <x v="5"/>
    <x v="99"/>
    <x v="35"/>
    <n v="3"/>
  </r>
  <r>
    <x v="16"/>
    <x v="5"/>
    <x v="100"/>
    <x v="30"/>
    <n v="3"/>
  </r>
  <r>
    <x v="16"/>
    <x v="5"/>
    <x v="101"/>
    <x v="10"/>
    <n v="3"/>
  </r>
  <r>
    <x v="16"/>
    <x v="5"/>
    <x v="102"/>
    <x v="15"/>
    <n v="3"/>
  </r>
  <r>
    <x v="16"/>
    <x v="5"/>
    <x v="102"/>
    <x v="6"/>
    <n v="3"/>
  </r>
  <r>
    <x v="16"/>
    <x v="5"/>
    <x v="102"/>
    <x v="35"/>
    <n v="3"/>
  </r>
  <r>
    <x v="16"/>
    <x v="5"/>
    <x v="103"/>
    <x v="15"/>
    <n v="3"/>
  </r>
  <r>
    <x v="16"/>
    <x v="5"/>
    <x v="105"/>
    <x v="11"/>
    <n v="3"/>
  </r>
  <r>
    <x v="16"/>
    <x v="5"/>
    <x v="106"/>
    <x v="11"/>
    <n v="3"/>
  </r>
  <r>
    <x v="16"/>
    <x v="5"/>
    <x v="106"/>
    <x v="10"/>
    <n v="3"/>
  </r>
  <r>
    <x v="16"/>
    <x v="5"/>
    <x v="106"/>
    <x v="6"/>
    <n v="3"/>
  </r>
  <r>
    <x v="16"/>
    <x v="6"/>
    <x v="110"/>
    <x v="15"/>
    <n v="3"/>
  </r>
  <r>
    <x v="16"/>
    <x v="6"/>
    <x v="110"/>
    <x v="24"/>
    <n v="3"/>
  </r>
  <r>
    <x v="16"/>
    <x v="6"/>
    <x v="110"/>
    <x v="10"/>
    <n v="3"/>
  </r>
  <r>
    <x v="16"/>
    <x v="6"/>
    <x v="110"/>
    <x v="6"/>
    <n v="3"/>
  </r>
  <r>
    <x v="16"/>
    <x v="6"/>
    <x v="110"/>
    <x v="16"/>
    <n v="3"/>
  </r>
  <r>
    <x v="16"/>
    <x v="6"/>
    <x v="111"/>
    <x v="16"/>
    <n v="3"/>
  </r>
  <r>
    <x v="16"/>
    <x v="6"/>
    <x v="112"/>
    <x v="10"/>
    <n v="3"/>
  </r>
  <r>
    <x v="16"/>
    <x v="6"/>
    <x v="114"/>
    <x v="35"/>
    <n v="3"/>
  </r>
  <r>
    <x v="16"/>
    <x v="6"/>
    <x v="436"/>
    <x v="34"/>
    <n v="3"/>
  </r>
  <r>
    <x v="16"/>
    <x v="6"/>
    <x v="115"/>
    <x v="14"/>
    <n v="3"/>
  </r>
  <r>
    <x v="16"/>
    <x v="6"/>
    <x v="115"/>
    <x v="9"/>
    <n v="3"/>
  </r>
  <r>
    <x v="16"/>
    <x v="6"/>
    <x v="117"/>
    <x v="15"/>
    <n v="3"/>
  </r>
  <r>
    <x v="16"/>
    <x v="6"/>
    <x v="121"/>
    <x v="1"/>
    <n v="3"/>
  </r>
  <r>
    <x v="16"/>
    <x v="6"/>
    <x v="122"/>
    <x v="28"/>
    <n v="3"/>
  </r>
  <r>
    <x v="16"/>
    <x v="6"/>
    <x v="122"/>
    <x v="1"/>
    <n v="3"/>
  </r>
  <r>
    <x v="16"/>
    <x v="6"/>
    <x v="122"/>
    <x v="9"/>
    <n v="3"/>
  </r>
  <r>
    <x v="16"/>
    <x v="6"/>
    <x v="123"/>
    <x v="15"/>
    <n v="3"/>
  </r>
  <r>
    <x v="16"/>
    <x v="6"/>
    <x v="123"/>
    <x v="33"/>
    <n v="3"/>
  </r>
  <r>
    <x v="16"/>
    <x v="7"/>
    <x v="124"/>
    <x v="6"/>
    <n v="3"/>
  </r>
  <r>
    <x v="16"/>
    <x v="7"/>
    <x v="125"/>
    <x v="11"/>
    <n v="3"/>
  </r>
  <r>
    <x v="16"/>
    <x v="7"/>
    <x v="126"/>
    <x v="15"/>
    <n v="3"/>
  </r>
  <r>
    <x v="16"/>
    <x v="7"/>
    <x v="129"/>
    <x v="33"/>
    <n v="3"/>
  </r>
  <r>
    <x v="16"/>
    <x v="7"/>
    <x v="132"/>
    <x v="4"/>
    <n v="3"/>
  </r>
  <r>
    <x v="16"/>
    <x v="7"/>
    <x v="133"/>
    <x v="39"/>
    <n v="3"/>
  </r>
  <r>
    <x v="16"/>
    <x v="7"/>
    <x v="134"/>
    <x v="15"/>
    <n v="3"/>
  </r>
  <r>
    <x v="16"/>
    <x v="7"/>
    <x v="134"/>
    <x v="16"/>
    <n v="3"/>
  </r>
  <r>
    <x v="16"/>
    <x v="7"/>
    <x v="137"/>
    <x v="16"/>
    <n v="3"/>
  </r>
  <r>
    <x v="16"/>
    <x v="7"/>
    <x v="139"/>
    <x v="4"/>
    <n v="3"/>
  </r>
  <r>
    <x v="16"/>
    <x v="7"/>
    <x v="141"/>
    <x v="16"/>
    <n v="3"/>
  </r>
  <r>
    <x v="16"/>
    <x v="8"/>
    <x v="142"/>
    <x v="16"/>
    <n v="3"/>
  </r>
  <r>
    <x v="16"/>
    <x v="8"/>
    <x v="144"/>
    <x v="15"/>
    <n v="3"/>
  </r>
  <r>
    <x v="16"/>
    <x v="8"/>
    <x v="144"/>
    <x v="11"/>
    <n v="3"/>
  </r>
  <r>
    <x v="16"/>
    <x v="8"/>
    <x v="147"/>
    <x v="16"/>
    <n v="3"/>
  </r>
  <r>
    <x v="16"/>
    <x v="8"/>
    <x v="150"/>
    <x v="13"/>
    <n v="3"/>
  </r>
  <r>
    <x v="16"/>
    <x v="8"/>
    <x v="151"/>
    <x v="15"/>
    <n v="3"/>
  </r>
  <r>
    <x v="16"/>
    <x v="8"/>
    <x v="151"/>
    <x v="33"/>
    <n v="3"/>
  </r>
  <r>
    <x v="16"/>
    <x v="8"/>
    <x v="153"/>
    <x v="14"/>
    <n v="3"/>
  </r>
  <r>
    <x v="16"/>
    <x v="8"/>
    <x v="153"/>
    <x v="10"/>
    <n v="3"/>
  </r>
  <r>
    <x v="16"/>
    <x v="8"/>
    <x v="153"/>
    <x v="16"/>
    <n v="3"/>
  </r>
  <r>
    <x v="16"/>
    <x v="8"/>
    <x v="154"/>
    <x v="23"/>
    <n v="3"/>
  </r>
  <r>
    <x v="16"/>
    <x v="8"/>
    <x v="154"/>
    <x v="33"/>
    <n v="3"/>
  </r>
  <r>
    <x v="16"/>
    <x v="8"/>
    <x v="155"/>
    <x v="15"/>
    <n v="3"/>
  </r>
  <r>
    <x v="16"/>
    <x v="8"/>
    <x v="155"/>
    <x v="4"/>
    <n v="3"/>
  </r>
  <r>
    <x v="16"/>
    <x v="9"/>
    <x v="157"/>
    <x v="13"/>
    <n v="3"/>
  </r>
  <r>
    <x v="16"/>
    <x v="9"/>
    <x v="157"/>
    <x v="1"/>
    <n v="3"/>
  </r>
  <r>
    <x v="16"/>
    <x v="9"/>
    <x v="157"/>
    <x v="16"/>
    <n v="3"/>
  </r>
  <r>
    <x v="16"/>
    <x v="9"/>
    <x v="158"/>
    <x v="14"/>
    <n v="3"/>
  </r>
  <r>
    <x v="16"/>
    <x v="9"/>
    <x v="158"/>
    <x v="11"/>
    <n v="3"/>
  </r>
  <r>
    <x v="16"/>
    <x v="9"/>
    <x v="159"/>
    <x v="13"/>
    <n v="3"/>
  </r>
  <r>
    <x v="16"/>
    <x v="9"/>
    <x v="160"/>
    <x v="33"/>
    <n v="3"/>
  </r>
  <r>
    <x v="16"/>
    <x v="9"/>
    <x v="162"/>
    <x v="14"/>
    <n v="3"/>
  </r>
  <r>
    <x v="16"/>
    <x v="9"/>
    <x v="163"/>
    <x v="4"/>
    <n v="3"/>
  </r>
  <r>
    <x v="16"/>
    <x v="9"/>
    <x v="164"/>
    <x v="16"/>
    <n v="3"/>
  </r>
  <r>
    <x v="16"/>
    <x v="9"/>
    <x v="164"/>
    <x v="33"/>
    <n v="3"/>
  </r>
  <r>
    <x v="16"/>
    <x v="9"/>
    <x v="165"/>
    <x v="30"/>
    <n v="3"/>
  </r>
  <r>
    <x v="16"/>
    <x v="9"/>
    <x v="166"/>
    <x v="22"/>
    <n v="3"/>
  </r>
  <r>
    <x v="16"/>
    <x v="9"/>
    <x v="167"/>
    <x v="15"/>
    <n v="3"/>
  </r>
  <r>
    <x v="16"/>
    <x v="9"/>
    <x v="168"/>
    <x v="15"/>
    <n v="3"/>
  </r>
  <r>
    <x v="16"/>
    <x v="9"/>
    <x v="168"/>
    <x v="26"/>
    <n v="3"/>
  </r>
  <r>
    <x v="16"/>
    <x v="9"/>
    <x v="168"/>
    <x v="36"/>
    <n v="3"/>
  </r>
  <r>
    <x v="16"/>
    <x v="9"/>
    <x v="170"/>
    <x v="23"/>
    <n v="3"/>
  </r>
  <r>
    <x v="16"/>
    <x v="9"/>
    <x v="170"/>
    <x v="6"/>
    <n v="3"/>
  </r>
  <r>
    <x v="16"/>
    <x v="10"/>
    <x v="173"/>
    <x v="33"/>
    <n v="3"/>
  </r>
  <r>
    <x v="16"/>
    <x v="10"/>
    <x v="174"/>
    <x v="10"/>
    <n v="3"/>
  </r>
  <r>
    <x v="16"/>
    <x v="10"/>
    <x v="174"/>
    <x v="6"/>
    <n v="3"/>
  </r>
  <r>
    <x v="16"/>
    <x v="10"/>
    <x v="175"/>
    <x v="4"/>
    <n v="3"/>
  </r>
  <r>
    <x v="16"/>
    <x v="10"/>
    <x v="175"/>
    <x v="16"/>
    <n v="3"/>
  </r>
  <r>
    <x v="16"/>
    <x v="10"/>
    <x v="178"/>
    <x v="15"/>
    <n v="3"/>
  </r>
  <r>
    <x v="16"/>
    <x v="10"/>
    <x v="178"/>
    <x v="31"/>
    <n v="3"/>
  </r>
  <r>
    <x v="16"/>
    <x v="10"/>
    <x v="182"/>
    <x v="31"/>
    <n v="3"/>
  </r>
  <r>
    <x v="16"/>
    <x v="10"/>
    <x v="183"/>
    <x v="13"/>
    <n v="3"/>
  </r>
  <r>
    <x v="16"/>
    <x v="10"/>
    <x v="183"/>
    <x v="10"/>
    <n v="3"/>
  </r>
  <r>
    <x v="16"/>
    <x v="10"/>
    <x v="185"/>
    <x v="11"/>
    <n v="3"/>
  </r>
  <r>
    <x v="16"/>
    <x v="10"/>
    <x v="185"/>
    <x v="30"/>
    <n v="3"/>
  </r>
  <r>
    <x v="16"/>
    <x v="10"/>
    <x v="187"/>
    <x v="28"/>
    <n v="3"/>
  </r>
  <r>
    <x v="16"/>
    <x v="10"/>
    <x v="189"/>
    <x v="6"/>
    <n v="3"/>
  </r>
  <r>
    <x v="16"/>
    <x v="10"/>
    <x v="191"/>
    <x v="24"/>
    <n v="3"/>
  </r>
  <r>
    <x v="16"/>
    <x v="10"/>
    <x v="193"/>
    <x v="15"/>
    <n v="3"/>
  </r>
  <r>
    <x v="16"/>
    <x v="10"/>
    <x v="193"/>
    <x v="10"/>
    <n v="3"/>
  </r>
  <r>
    <x v="16"/>
    <x v="10"/>
    <x v="193"/>
    <x v="23"/>
    <n v="3"/>
  </r>
  <r>
    <x v="16"/>
    <x v="10"/>
    <x v="193"/>
    <x v="33"/>
    <n v="3"/>
  </r>
  <r>
    <x v="16"/>
    <x v="10"/>
    <x v="194"/>
    <x v="6"/>
    <n v="3"/>
  </r>
  <r>
    <x v="16"/>
    <x v="10"/>
    <x v="196"/>
    <x v="15"/>
    <n v="3"/>
  </r>
  <r>
    <x v="16"/>
    <x v="11"/>
    <x v="201"/>
    <x v="10"/>
    <n v="3"/>
  </r>
  <r>
    <x v="16"/>
    <x v="11"/>
    <x v="206"/>
    <x v="16"/>
    <n v="3"/>
  </r>
  <r>
    <x v="16"/>
    <x v="11"/>
    <x v="208"/>
    <x v="16"/>
    <n v="3"/>
  </r>
  <r>
    <x v="16"/>
    <x v="11"/>
    <x v="209"/>
    <x v="4"/>
    <n v="3"/>
  </r>
  <r>
    <x v="16"/>
    <x v="11"/>
    <x v="209"/>
    <x v="1"/>
    <n v="3"/>
  </r>
  <r>
    <x v="16"/>
    <x v="11"/>
    <x v="209"/>
    <x v="22"/>
    <n v="3"/>
  </r>
  <r>
    <x v="16"/>
    <x v="11"/>
    <x v="212"/>
    <x v="16"/>
    <n v="3"/>
  </r>
  <r>
    <x v="16"/>
    <x v="11"/>
    <x v="213"/>
    <x v="1"/>
    <n v="3"/>
  </r>
  <r>
    <x v="16"/>
    <x v="11"/>
    <x v="214"/>
    <x v="13"/>
    <n v="3"/>
  </r>
  <r>
    <x v="16"/>
    <x v="11"/>
    <x v="215"/>
    <x v="15"/>
    <n v="3"/>
  </r>
  <r>
    <x v="16"/>
    <x v="11"/>
    <x v="215"/>
    <x v="28"/>
    <n v="3"/>
  </r>
  <r>
    <x v="16"/>
    <x v="11"/>
    <x v="216"/>
    <x v="13"/>
    <n v="3"/>
  </r>
  <r>
    <x v="16"/>
    <x v="11"/>
    <x v="218"/>
    <x v="23"/>
    <n v="3"/>
  </r>
  <r>
    <x v="16"/>
    <x v="11"/>
    <x v="218"/>
    <x v="16"/>
    <n v="3"/>
  </r>
  <r>
    <x v="16"/>
    <x v="11"/>
    <x v="219"/>
    <x v="4"/>
    <n v="3"/>
  </r>
  <r>
    <x v="16"/>
    <x v="11"/>
    <x v="219"/>
    <x v="1"/>
    <n v="3"/>
  </r>
  <r>
    <x v="16"/>
    <x v="11"/>
    <x v="219"/>
    <x v="33"/>
    <n v="3"/>
  </r>
  <r>
    <x v="16"/>
    <x v="11"/>
    <x v="220"/>
    <x v="1"/>
    <n v="3"/>
  </r>
  <r>
    <x v="16"/>
    <x v="11"/>
    <x v="222"/>
    <x v="16"/>
    <n v="3"/>
  </r>
  <r>
    <x v="16"/>
    <x v="11"/>
    <x v="231"/>
    <x v="4"/>
    <n v="3"/>
  </r>
  <r>
    <x v="16"/>
    <x v="11"/>
    <x v="224"/>
    <x v="31"/>
    <n v="3"/>
  </r>
  <r>
    <x v="16"/>
    <x v="11"/>
    <x v="226"/>
    <x v="16"/>
    <n v="3"/>
  </r>
  <r>
    <x v="16"/>
    <x v="11"/>
    <x v="228"/>
    <x v="23"/>
    <n v="3"/>
  </r>
  <r>
    <x v="16"/>
    <x v="11"/>
    <x v="230"/>
    <x v="16"/>
    <n v="3"/>
  </r>
  <r>
    <x v="16"/>
    <x v="12"/>
    <x v="234"/>
    <x v="33"/>
    <n v="3"/>
  </r>
  <r>
    <x v="16"/>
    <x v="12"/>
    <x v="236"/>
    <x v="33"/>
    <n v="3"/>
  </r>
  <r>
    <x v="16"/>
    <x v="12"/>
    <x v="237"/>
    <x v="1"/>
    <n v="3"/>
  </r>
  <r>
    <x v="16"/>
    <x v="12"/>
    <x v="237"/>
    <x v="16"/>
    <n v="3"/>
  </r>
  <r>
    <x v="16"/>
    <x v="12"/>
    <x v="238"/>
    <x v="15"/>
    <n v="3"/>
  </r>
  <r>
    <x v="16"/>
    <x v="12"/>
    <x v="238"/>
    <x v="28"/>
    <n v="3"/>
  </r>
  <r>
    <x v="16"/>
    <x v="12"/>
    <x v="238"/>
    <x v="38"/>
    <n v="3"/>
  </r>
  <r>
    <x v="16"/>
    <x v="12"/>
    <x v="240"/>
    <x v="10"/>
    <n v="3"/>
  </r>
  <r>
    <x v="16"/>
    <x v="12"/>
    <x v="240"/>
    <x v="33"/>
    <n v="3"/>
  </r>
  <r>
    <x v="16"/>
    <x v="12"/>
    <x v="242"/>
    <x v="11"/>
    <n v="3"/>
  </r>
  <r>
    <x v="16"/>
    <x v="12"/>
    <x v="242"/>
    <x v="1"/>
    <n v="3"/>
  </r>
  <r>
    <x v="16"/>
    <x v="12"/>
    <x v="243"/>
    <x v="1"/>
    <n v="3"/>
  </r>
  <r>
    <x v="16"/>
    <x v="12"/>
    <x v="243"/>
    <x v="16"/>
    <n v="3"/>
  </r>
  <r>
    <x v="16"/>
    <x v="12"/>
    <x v="245"/>
    <x v="16"/>
    <n v="3"/>
  </r>
  <r>
    <x v="16"/>
    <x v="12"/>
    <x v="246"/>
    <x v="31"/>
    <n v="3"/>
  </r>
  <r>
    <x v="16"/>
    <x v="12"/>
    <x v="246"/>
    <x v="6"/>
    <n v="3"/>
  </r>
  <r>
    <x v="16"/>
    <x v="12"/>
    <x v="250"/>
    <x v="16"/>
    <n v="3"/>
  </r>
  <r>
    <x v="16"/>
    <x v="12"/>
    <x v="253"/>
    <x v="16"/>
    <n v="3"/>
  </r>
  <r>
    <x v="16"/>
    <x v="12"/>
    <x v="255"/>
    <x v="33"/>
    <n v="3"/>
  </r>
  <r>
    <x v="16"/>
    <x v="13"/>
    <x v="259"/>
    <x v="14"/>
    <n v="3"/>
  </r>
  <r>
    <x v="16"/>
    <x v="13"/>
    <x v="259"/>
    <x v="10"/>
    <n v="3"/>
  </r>
  <r>
    <x v="16"/>
    <x v="13"/>
    <x v="294"/>
    <x v="4"/>
    <n v="3"/>
  </r>
  <r>
    <x v="16"/>
    <x v="13"/>
    <x v="260"/>
    <x v="10"/>
    <n v="3"/>
  </r>
  <r>
    <x v="16"/>
    <x v="13"/>
    <x v="261"/>
    <x v="31"/>
    <n v="3"/>
  </r>
  <r>
    <x v="16"/>
    <x v="13"/>
    <x v="261"/>
    <x v="30"/>
    <n v="3"/>
  </r>
  <r>
    <x v="16"/>
    <x v="13"/>
    <x v="262"/>
    <x v="16"/>
    <n v="3"/>
  </r>
  <r>
    <x v="16"/>
    <x v="13"/>
    <x v="263"/>
    <x v="4"/>
    <n v="3"/>
  </r>
  <r>
    <x v="16"/>
    <x v="13"/>
    <x v="263"/>
    <x v="1"/>
    <n v="3"/>
  </r>
  <r>
    <x v="16"/>
    <x v="13"/>
    <x v="266"/>
    <x v="31"/>
    <n v="3"/>
  </r>
  <r>
    <x v="16"/>
    <x v="13"/>
    <x v="268"/>
    <x v="16"/>
    <n v="3"/>
  </r>
  <r>
    <x v="16"/>
    <x v="13"/>
    <x v="269"/>
    <x v="26"/>
    <n v="3"/>
  </r>
  <r>
    <x v="16"/>
    <x v="13"/>
    <x v="269"/>
    <x v="1"/>
    <n v="3"/>
  </r>
  <r>
    <x v="16"/>
    <x v="13"/>
    <x v="269"/>
    <x v="16"/>
    <n v="3"/>
  </r>
  <r>
    <x v="16"/>
    <x v="13"/>
    <x v="273"/>
    <x v="4"/>
    <n v="3"/>
  </r>
  <r>
    <x v="16"/>
    <x v="13"/>
    <x v="274"/>
    <x v="9"/>
    <n v="3"/>
  </r>
  <r>
    <x v="16"/>
    <x v="13"/>
    <x v="277"/>
    <x v="15"/>
    <n v="3"/>
  </r>
  <r>
    <x v="16"/>
    <x v="13"/>
    <x v="277"/>
    <x v="6"/>
    <n v="3"/>
  </r>
  <r>
    <x v="16"/>
    <x v="13"/>
    <x v="277"/>
    <x v="33"/>
    <n v="3"/>
  </r>
  <r>
    <x v="16"/>
    <x v="13"/>
    <x v="279"/>
    <x v="30"/>
    <n v="3"/>
  </r>
  <r>
    <x v="16"/>
    <x v="13"/>
    <x v="279"/>
    <x v="33"/>
    <n v="3"/>
  </r>
  <r>
    <x v="16"/>
    <x v="13"/>
    <x v="281"/>
    <x v="16"/>
    <n v="3"/>
  </r>
  <r>
    <x v="16"/>
    <x v="13"/>
    <x v="281"/>
    <x v="33"/>
    <n v="3"/>
  </r>
  <r>
    <x v="16"/>
    <x v="13"/>
    <x v="282"/>
    <x v="14"/>
    <n v="3"/>
  </r>
  <r>
    <x v="16"/>
    <x v="13"/>
    <x v="283"/>
    <x v="15"/>
    <n v="3"/>
  </r>
  <r>
    <x v="16"/>
    <x v="13"/>
    <x v="284"/>
    <x v="16"/>
    <n v="3"/>
  </r>
  <r>
    <x v="16"/>
    <x v="13"/>
    <x v="286"/>
    <x v="16"/>
    <n v="3"/>
  </r>
  <r>
    <x v="16"/>
    <x v="13"/>
    <x v="287"/>
    <x v="28"/>
    <n v="3"/>
  </r>
  <r>
    <x v="16"/>
    <x v="13"/>
    <x v="288"/>
    <x v="16"/>
    <n v="3"/>
  </r>
  <r>
    <x v="16"/>
    <x v="13"/>
    <x v="288"/>
    <x v="33"/>
    <n v="3"/>
  </r>
  <r>
    <x v="16"/>
    <x v="13"/>
    <x v="289"/>
    <x v="15"/>
    <n v="3"/>
  </r>
  <r>
    <x v="16"/>
    <x v="13"/>
    <x v="290"/>
    <x v="33"/>
    <n v="3"/>
  </r>
  <r>
    <x v="16"/>
    <x v="14"/>
    <x v="297"/>
    <x v="11"/>
    <n v="3"/>
  </r>
  <r>
    <x v="16"/>
    <x v="14"/>
    <x v="297"/>
    <x v="36"/>
    <n v="3"/>
  </r>
  <r>
    <x v="16"/>
    <x v="14"/>
    <x v="298"/>
    <x v="28"/>
    <n v="3"/>
  </r>
  <r>
    <x v="16"/>
    <x v="14"/>
    <x v="298"/>
    <x v="33"/>
    <n v="3"/>
  </r>
  <r>
    <x v="16"/>
    <x v="14"/>
    <x v="301"/>
    <x v="4"/>
    <n v="3"/>
  </r>
  <r>
    <x v="16"/>
    <x v="14"/>
    <x v="303"/>
    <x v="16"/>
    <n v="3"/>
  </r>
  <r>
    <x v="16"/>
    <x v="14"/>
    <x v="303"/>
    <x v="35"/>
    <n v="3"/>
  </r>
  <r>
    <x v="16"/>
    <x v="14"/>
    <x v="304"/>
    <x v="13"/>
    <n v="3"/>
  </r>
  <r>
    <x v="16"/>
    <x v="14"/>
    <x v="306"/>
    <x v="26"/>
    <n v="3"/>
  </r>
  <r>
    <x v="16"/>
    <x v="14"/>
    <x v="310"/>
    <x v="15"/>
    <n v="3"/>
  </r>
  <r>
    <x v="16"/>
    <x v="14"/>
    <x v="310"/>
    <x v="16"/>
    <n v="3"/>
  </r>
  <r>
    <x v="16"/>
    <x v="14"/>
    <x v="313"/>
    <x v="33"/>
    <n v="3"/>
  </r>
  <r>
    <x v="16"/>
    <x v="14"/>
    <x v="314"/>
    <x v="36"/>
    <n v="3"/>
  </r>
  <r>
    <x v="16"/>
    <x v="14"/>
    <x v="315"/>
    <x v="28"/>
    <n v="3"/>
  </r>
  <r>
    <x v="16"/>
    <x v="14"/>
    <x v="315"/>
    <x v="6"/>
    <n v="3"/>
  </r>
  <r>
    <x v="16"/>
    <x v="14"/>
    <x v="315"/>
    <x v="34"/>
    <n v="3"/>
  </r>
  <r>
    <x v="16"/>
    <x v="14"/>
    <x v="317"/>
    <x v="15"/>
    <n v="3"/>
  </r>
  <r>
    <x v="16"/>
    <x v="14"/>
    <x v="317"/>
    <x v="6"/>
    <n v="3"/>
  </r>
  <r>
    <x v="16"/>
    <x v="14"/>
    <x v="317"/>
    <x v="34"/>
    <n v="3"/>
  </r>
  <r>
    <x v="16"/>
    <x v="14"/>
    <x v="319"/>
    <x v="23"/>
    <n v="3"/>
  </r>
  <r>
    <x v="16"/>
    <x v="14"/>
    <x v="320"/>
    <x v="16"/>
    <n v="3"/>
  </r>
  <r>
    <x v="16"/>
    <x v="14"/>
    <x v="321"/>
    <x v="1"/>
    <n v="3"/>
  </r>
  <r>
    <x v="16"/>
    <x v="14"/>
    <x v="321"/>
    <x v="16"/>
    <n v="3"/>
  </r>
  <r>
    <x v="16"/>
    <x v="14"/>
    <x v="321"/>
    <x v="33"/>
    <n v="3"/>
  </r>
  <r>
    <x v="16"/>
    <x v="15"/>
    <x v="325"/>
    <x v="35"/>
    <n v="3"/>
  </r>
  <r>
    <x v="16"/>
    <x v="15"/>
    <x v="327"/>
    <x v="15"/>
    <n v="3"/>
  </r>
  <r>
    <x v="16"/>
    <x v="15"/>
    <x v="328"/>
    <x v="11"/>
    <n v="3"/>
  </r>
  <r>
    <x v="16"/>
    <x v="15"/>
    <x v="329"/>
    <x v="13"/>
    <n v="3"/>
  </r>
  <r>
    <x v="16"/>
    <x v="15"/>
    <x v="334"/>
    <x v="16"/>
    <n v="3"/>
  </r>
  <r>
    <x v="16"/>
    <x v="15"/>
    <x v="334"/>
    <x v="33"/>
    <n v="3"/>
  </r>
  <r>
    <x v="16"/>
    <x v="15"/>
    <x v="336"/>
    <x v="6"/>
    <n v="3"/>
  </r>
  <r>
    <x v="16"/>
    <x v="15"/>
    <x v="337"/>
    <x v="36"/>
    <n v="3"/>
  </r>
  <r>
    <x v="16"/>
    <x v="15"/>
    <x v="338"/>
    <x v="36"/>
    <n v="3"/>
  </r>
  <r>
    <x v="16"/>
    <x v="15"/>
    <x v="340"/>
    <x v="33"/>
    <n v="3"/>
  </r>
  <r>
    <x v="16"/>
    <x v="15"/>
    <x v="341"/>
    <x v="14"/>
    <n v="3"/>
  </r>
  <r>
    <x v="16"/>
    <x v="15"/>
    <x v="341"/>
    <x v="15"/>
    <n v="3"/>
  </r>
  <r>
    <x v="16"/>
    <x v="15"/>
    <x v="341"/>
    <x v="1"/>
    <n v="3"/>
  </r>
  <r>
    <x v="16"/>
    <x v="15"/>
    <x v="342"/>
    <x v="35"/>
    <n v="3"/>
  </r>
  <r>
    <x v="16"/>
    <x v="15"/>
    <x v="343"/>
    <x v="15"/>
    <n v="3"/>
  </r>
  <r>
    <x v="16"/>
    <x v="15"/>
    <x v="343"/>
    <x v="28"/>
    <n v="3"/>
  </r>
  <r>
    <x v="16"/>
    <x v="15"/>
    <x v="343"/>
    <x v="33"/>
    <n v="3"/>
  </r>
  <r>
    <x v="16"/>
    <x v="15"/>
    <x v="344"/>
    <x v="10"/>
    <n v="3"/>
  </r>
  <r>
    <x v="16"/>
    <x v="15"/>
    <x v="344"/>
    <x v="16"/>
    <n v="3"/>
  </r>
  <r>
    <x v="16"/>
    <x v="15"/>
    <x v="344"/>
    <x v="36"/>
    <n v="3"/>
  </r>
  <r>
    <x v="16"/>
    <x v="16"/>
    <x v="348"/>
    <x v="16"/>
    <n v="3"/>
  </r>
  <r>
    <x v="16"/>
    <x v="16"/>
    <x v="349"/>
    <x v="28"/>
    <n v="3"/>
  </r>
  <r>
    <x v="16"/>
    <x v="16"/>
    <x v="350"/>
    <x v="34"/>
    <n v="3"/>
  </r>
  <r>
    <x v="16"/>
    <x v="16"/>
    <x v="352"/>
    <x v="1"/>
    <n v="3"/>
  </r>
  <r>
    <x v="16"/>
    <x v="16"/>
    <x v="352"/>
    <x v="6"/>
    <n v="3"/>
  </r>
  <r>
    <x v="16"/>
    <x v="16"/>
    <x v="352"/>
    <x v="33"/>
    <n v="3"/>
  </r>
  <r>
    <x v="16"/>
    <x v="16"/>
    <x v="354"/>
    <x v="28"/>
    <n v="3"/>
  </r>
  <r>
    <x v="16"/>
    <x v="16"/>
    <x v="355"/>
    <x v="14"/>
    <n v="3"/>
  </r>
  <r>
    <x v="16"/>
    <x v="16"/>
    <x v="355"/>
    <x v="15"/>
    <n v="3"/>
  </r>
  <r>
    <x v="16"/>
    <x v="16"/>
    <x v="355"/>
    <x v="13"/>
    <n v="3"/>
  </r>
  <r>
    <x v="16"/>
    <x v="16"/>
    <x v="355"/>
    <x v="26"/>
    <n v="3"/>
  </r>
  <r>
    <x v="16"/>
    <x v="16"/>
    <x v="355"/>
    <x v="6"/>
    <n v="3"/>
  </r>
  <r>
    <x v="16"/>
    <x v="16"/>
    <x v="356"/>
    <x v="6"/>
    <n v="3"/>
  </r>
  <r>
    <x v="16"/>
    <x v="16"/>
    <x v="356"/>
    <x v="16"/>
    <n v="3"/>
  </r>
  <r>
    <x v="16"/>
    <x v="16"/>
    <x v="357"/>
    <x v="14"/>
    <n v="3"/>
  </r>
  <r>
    <x v="16"/>
    <x v="16"/>
    <x v="362"/>
    <x v="6"/>
    <n v="3"/>
  </r>
  <r>
    <x v="16"/>
    <x v="16"/>
    <x v="364"/>
    <x v="33"/>
    <n v="3"/>
  </r>
  <r>
    <x v="16"/>
    <x v="16"/>
    <x v="366"/>
    <x v="15"/>
    <n v="3"/>
  </r>
  <r>
    <x v="16"/>
    <x v="16"/>
    <x v="366"/>
    <x v="6"/>
    <n v="3"/>
  </r>
  <r>
    <x v="16"/>
    <x v="16"/>
    <x v="366"/>
    <x v="16"/>
    <n v="3"/>
  </r>
  <r>
    <x v="16"/>
    <x v="16"/>
    <x v="367"/>
    <x v="15"/>
    <n v="3"/>
  </r>
  <r>
    <x v="16"/>
    <x v="16"/>
    <x v="367"/>
    <x v="28"/>
    <n v="3"/>
  </r>
  <r>
    <x v="16"/>
    <x v="16"/>
    <x v="369"/>
    <x v="33"/>
    <n v="3"/>
  </r>
  <r>
    <x v="16"/>
    <x v="16"/>
    <x v="370"/>
    <x v="13"/>
    <n v="3"/>
  </r>
  <r>
    <x v="16"/>
    <x v="16"/>
    <x v="370"/>
    <x v="10"/>
    <n v="3"/>
  </r>
  <r>
    <x v="16"/>
    <x v="16"/>
    <x v="370"/>
    <x v="16"/>
    <n v="3"/>
  </r>
  <r>
    <x v="16"/>
    <x v="16"/>
    <x v="373"/>
    <x v="33"/>
    <n v="3"/>
  </r>
  <r>
    <x v="16"/>
    <x v="16"/>
    <x v="374"/>
    <x v="15"/>
    <n v="3"/>
  </r>
  <r>
    <x v="16"/>
    <x v="16"/>
    <x v="374"/>
    <x v="28"/>
    <n v="3"/>
  </r>
  <r>
    <x v="16"/>
    <x v="16"/>
    <x v="374"/>
    <x v="9"/>
    <n v="3"/>
  </r>
  <r>
    <x v="16"/>
    <x v="16"/>
    <x v="376"/>
    <x v="4"/>
    <n v="3"/>
  </r>
  <r>
    <x v="16"/>
    <x v="16"/>
    <x v="376"/>
    <x v="33"/>
    <n v="3"/>
  </r>
  <r>
    <x v="16"/>
    <x v="16"/>
    <x v="382"/>
    <x v="15"/>
    <n v="3"/>
  </r>
  <r>
    <x v="16"/>
    <x v="16"/>
    <x v="382"/>
    <x v="16"/>
    <n v="3"/>
  </r>
  <r>
    <x v="16"/>
    <x v="16"/>
    <x v="383"/>
    <x v="1"/>
    <n v="3"/>
  </r>
  <r>
    <x v="16"/>
    <x v="16"/>
    <x v="385"/>
    <x v="33"/>
    <n v="3"/>
  </r>
  <r>
    <x v="16"/>
    <x v="17"/>
    <x v="393"/>
    <x v="30"/>
    <n v="3"/>
  </r>
  <r>
    <x v="16"/>
    <x v="17"/>
    <x v="394"/>
    <x v="10"/>
    <n v="3"/>
  </r>
  <r>
    <x v="16"/>
    <x v="17"/>
    <x v="395"/>
    <x v="4"/>
    <n v="3"/>
  </r>
  <r>
    <x v="16"/>
    <x v="17"/>
    <x v="397"/>
    <x v="15"/>
    <n v="3"/>
  </r>
  <r>
    <x v="16"/>
    <x v="17"/>
    <x v="397"/>
    <x v="4"/>
    <n v="3"/>
  </r>
  <r>
    <x v="16"/>
    <x v="17"/>
    <x v="398"/>
    <x v="28"/>
    <n v="3"/>
  </r>
  <r>
    <x v="16"/>
    <x v="17"/>
    <x v="400"/>
    <x v="15"/>
    <n v="3"/>
  </r>
  <r>
    <x v="16"/>
    <x v="17"/>
    <x v="404"/>
    <x v="1"/>
    <n v="3"/>
  </r>
  <r>
    <x v="16"/>
    <x v="17"/>
    <x v="411"/>
    <x v="12"/>
    <n v="3"/>
  </r>
  <r>
    <x v="16"/>
    <x v="17"/>
    <x v="411"/>
    <x v="9"/>
    <n v="3"/>
  </r>
  <r>
    <x v="16"/>
    <x v="17"/>
    <x v="411"/>
    <x v="2"/>
    <n v="3"/>
  </r>
  <r>
    <x v="16"/>
    <x v="17"/>
    <x v="411"/>
    <x v="5"/>
    <n v="3"/>
  </r>
  <r>
    <x v="16"/>
    <x v="17"/>
    <x v="405"/>
    <x v="26"/>
    <n v="3"/>
  </r>
  <r>
    <x v="16"/>
    <x v="17"/>
    <x v="405"/>
    <x v="4"/>
    <n v="3"/>
  </r>
  <r>
    <x v="16"/>
    <x v="17"/>
    <x v="406"/>
    <x v="10"/>
    <n v="3"/>
  </r>
  <r>
    <x v="16"/>
    <x v="17"/>
    <x v="414"/>
    <x v="13"/>
    <n v="3"/>
  </r>
  <r>
    <x v="16"/>
    <x v="17"/>
    <x v="414"/>
    <x v="26"/>
    <n v="3"/>
  </r>
  <r>
    <x v="16"/>
    <x v="17"/>
    <x v="407"/>
    <x v="0"/>
    <n v="3"/>
  </r>
  <r>
    <x v="16"/>
    <x v="17"/>
    <x v="415"/>
    <x v="1"/>
    <n v="3"/>
  </r>
  <r>
    <x v="16"/>
    <x v="17"/>
    <x v="415"/>
    <x v="30"/>
    <n v="3"/>
  </r>
  <r>
    <x v="16"/>
    <x v="17"/>
    <x v="416"/>
    <x v="12"/>
    <n v="3"/>
  </r>
  <r>
    <x v="16"/>
    <x v="17"/>
    <x v="416"/>
    <x v="9"/>
    <n v="3"/>
  </r>
  <r>
    <x v="16"/>
    <x v="17"/>
    <x v="416"/>
    <x v="2"/>
    <n v="3"/>
  </r>
  <r>
    <x v="16"/>
    <x v="17"/>
    <x v="416"/>
    <x v="5"/>
    <n v="3"/>
  </r>
  <r>
    <x v="16"/>
    <x v="17"/>
    <x v="408"/>
    <x v="33"/>
    <n v="3"/>
  </r>
  <r>
    <x v="16"/>
    <x v="18"/>
    <x v="426"/>
    <x v="12"/>
    <n v="3"/>
  </r>
  <r>
    <x v="16"/>
    <x v="18"/>
    <x v="426"/>
    <x v="9"/>
    <n v="3"/>
  </r>
  <r>
    <x v="16"/>
    <x v="18"/>
    <x v="426"/>
    <x v="2"/>
    <n v="3"/>
  </r>
  <r>
    <x v="16"/>
    <x v="18"/>
    <x v="426"/>
    <x v="5"/>
    <n v="3"/>
  </r>
  <r>
    <x v="16"/>
    <x v="18"/>
    <x v="422"/>
    <x v="12"/>
    <n v="3"/>
  </r>
  <r>
    <x v="16"/>
    <x v="18"/>
    <x v="422"/>
    <x v="2"/>
    <n v="3"/>
  </r>
  <r>
    <x v="16"/>
    <x v="18"/>
    <x v="422"/>
    <x v="5"/>
    <n v="3"/>
  </r>
  <r>
    <x v="16"/>
    <x v="18"/>
    <x v="430"/>
    <x v="28"/>
    <n v="3"/>
  </r>
  <r>
    <x v="16"/>
    <x v="18"/>
    <x v="431"/>
    <x v="12"/>
    <n v="3"/>
  </r>
  <r>
    <x v="16"/>
    <x v="18"/>
    <x v="431"/>
    <x v="9"/>
    <n v="3"/>
  </r>
  <r>
    <x v="16"/>
    <x v="18"/>
    <x v="431"/>
    <x v="2"/>
    <n v="3"/>
  </r>
  <r>
    <x v="16"/>
    <x v="18"/>
    <x v="431"/>
    <x v="5"/>
    <n v="3"/>
  </r>
  <r>
    <x v="16"/>
    <x v="18"/>
    <x v="424"/>
    <x v="1"/>
    <n v="3"/>
  </r>
  <r>
    <x v="16"/>
    <x v="18"/>
    <x v="424"/>
    <x v="33"/>
    <n v="3"/>
  </r>
  <r>
    <x v="16"/>
    <x v="0"/>
    <x v="0"/>
    <x v="36"/>
    <n v="2"/>
  </r>
  <r>
    <x v="16"/>
    <x v="0"/>
    <x v="1"/>
    <x v="0"/>
    <n v="2"/>
  </r>
  <r>
    <x v="16"/>
    <x v="0"/>
    <x v="1"/>
    <x v="9"/>
    <n v="2"/>
  </r>
  <r>
    <x v="16"/>
    <x v="0"/>
    <x v="3"/>
    <x v="34"/>
    <n v="2"/>
  </r>
  <r>
    <x v="16"/>
    <x v="0"/>
    <x v="4"/>
    <x v="15"/>
    <n v="2"/>
  </r>
  <r>
    <x v="16"/>
    <x v="0"/>
    <x v="5"/>
    <x v="4"/>
    <n v="2"/>
  </r>
  <r>
    <x v="16"/>
    <x v="0"/>
    <x v="5"/>
    <x v="36"/>
    <n v="2"/>
  </r>
  <r>
    <x v="16"/>
    <x v="0"/>
    <x v="5"/>
    <x v="35"/>
    <n v="2"/>
  </r>
  <r>
    <x v="16"/>
    <x v="0"/>
    <x v="6"/>
    <x v="10"/>
    <n v="2"/>
  </r>
  <r>
    <x v="16"/>
    <x v="0"/>
    <x v="17"/>
    <x v="16"/>
    <n v="2"/>
  </r>
  <r>
    <x v="16"/>
    <x v="0"/>
    <x v="7"/>
    <x v="36"/>
    <n v="2"/>
  </r>
  <r>
    <x v="16"/>
    <x v="0"/>
    <x v="7"/>
    <x v="35"/>
    <n v="2"/>
  </r>
  <r>
    <x v="16"/>
    <x v="0"/>
    <x v="8"/>
    <x v="28"/>
    <n v="2"/>
  </r>
  <r>
    <x v="16"/>
    <x v="0"/>
    <x v="8"/>
    <x v="13"/>
    <n v="2"/>
  </r>
  <r>
    <x v="16"/>
    <x v="0"/>
    <x v="8"/>
    <x v="10"/>
    <n v="2"/>
  </r>
  <r>
    <x v="16"/>
    <x v="0"/>
    <x v="11"/>
    <x v="34"/>
    <n v="2"/>
  </r>
  <r>
    <x v="16"/>
    <x v="0"/>
    <x v="12"/>
    <x v="15"/>
    <n v="2"/>
  </r>
  <r>
    <x v="16"/>
    <x v="0"/>
    <x v="12"/>
    <x v="28"/>
    <n v="2"/>
  </r>
  <r>
    <x v="16"/>
    <x v="0"/>
    <x v="12"/>
    <x v="23"/>
    <n v="2"/>
  </r>
  <r>
    <x v="16"/>
    <x v="0"/>
    <x v="13"/>
    <x v="11"/>
    <n v="2"/>
  </r>
  <r>
    <x v="16"/>
    <x v="0"/>
    <x v="13"/>
    <x v="33"/>
    <n v="2"/>
  </r>
  <r>
    <x v="16"/>
    <x v="0"/>
    <x v="15"/>
    <x v="0"/>
    <n v="2"/>
  </r>
  <r>
    <x v="16"/>
    <x v="0"/>
    <x v="15"/>
    <x v="39"/>
    <n v="2"/>
  </r>
  <r>
    <x v="16"/>
    <x v="0"/>
    <x v="16"/>
    <x v="11"/>
    <n v="2"/>
  </r>
  <r>
    <x v="16"/>
    <x v="1"/>
    <x v="19"/>
    <x v="13"/>
    <n v="2"/>
  </r>
  <r>
    <x v="16"/>
    <x v="1"/>
    <x v="19"/>
    <x v="4"/>
    <n v="2"/>
  </r>
  <r>
    <x v="16"/>
    <x v="1"/>
    <x v="20"/>
    <x v="11"/>
    <n v="2"/>
  </r>
  <r>
    <x v="16"/>
    <x v="1"/>
    <x v="20"/>
    <x v="10"/>
    <n v="2"/>
  </r>
  <r>
    <x v="16"/>
    <x v="1"/>
    <x v="20"/>
    <x v="4"/>
    <n v="2"/>
  </r>
  <r>
    <x v="16"/>
    <x v="1"/>
    <x v="20"/>
    <x v="34"/>
    <n v="2"/>
  </r>
  <r>
    <x v="16"/>
    <x v="1"/>
    <x v="38"/>
    <x v="15"/>
    <n v="2"/>
  </r>
  <r>
    <x v="16"/>
    <x v="1"/>
    <x v="38"/>
    <x v="24"/>
    <n v="2"/>
  </r>
  <r>
    <x v="16"/>
    <x v="1"/>
    <x v="21"/>
    <x v="13"/>
    <n v="2"/>
  </r>
  <r>
    <x v="16"/>
    <x v="1"/>
    <x v="21"/>
    <x v="10"/>
    <n v="2"/>
  </r>
  <r>
    <x v="16"/>
    <x v="1"/>
    <x v="22"/>
    <x v="28"/>
    <n v="2"/>
  </r>
  <r>
    <x v="16"/>
    <x v="1"/>
    <x v="22"/>
    <x v="13"/>
    <n v="2"/>
  </r>
  <r>
    <x v="16"/>
    <x v="1"/>
    <x v="22"/>
    <x v="10"/>
    <n v="2"/>
  </r>
  <r>
    <x v="16"/>
    <x v="1"/>
    <x v="22"/>
    <x v="6"/>
    <n v="2"/>
  </r>
  <r>
    <x v="16"/>
    <x v="1"/>
    <x v="22"/>
    <x v="16"/>
    <n v="2"/>
  </r>
  <r>
    <x v="16"/>
    <x v="1"/>
    <x v="22"/>
    <x v="35"/>
    <n v="2"/>
  </r>
  <r>
    <x v="16"/>
    <x v="1"/>
    <x v="23"/>
    <x v="15"/>
    <n v="2"/>
  </r>
  <r>
    <x v="16"/>
    <x v="1"/>
    <x v="23"/>
    <x v="36"/>
    <n v="2"/>
  </r>
  <r>
    <x v="16"/>
    <x v="1"/>
    <x v="24"/>
    <x v="10"/>
    <n v="2"/>
  </r>
  <r>
    <x v="16"/>
    <x v="1"/>
    <x v="24"/>
    <x v="6"/>
    <n v="2"/>
  </r>
  <r>
    <x v="16"/>
    <x v="1"/>
    <x v="24"/>
    <x v="36"/>
    <n v="2"/>
  </r>
  <r>
    <x v="16"/>
    <x v="1"/>
    <x v="25"/>
    <x v="10"/>
    <n v="2"/>
  </r>
  <r>
    <x v="16"/>
    <x v="1"/>
    <x v="25"/>
    <x v="6"/>
    <n v="2"/>
  </r>
  <r>
    <x v="16"/>
    <x v="1"/>
    <x v="25"/>
    <x v="35"/>
    <n v="2"/>
  </r>
  <r>
    <x v="16"/>
    <x v="1"/>
    <x v="26"/>
    <x v="33"/>
    <n v="2"/>
  </r>
  <r>
    <x v="16"/>
    <x v="1"/>
    <x v="27"/>
    <x v="1"/>
    <n v="2"/>
  </r>
  <r>
    <x v="16"/>
    <x v="1"/>
    <x v="27"/>
    <x v="35"/>
    <n v="2"/>
  </r>
  <r>
    <x v="16"/>
    <x v="1"/>
    <x v="28"/>
    <x v="33"/>
    <n v="2"/>
  </r>
  <r>
    <x v="16"/>
    <x v="1"/>
    <x v="29"/>
    <x v="1"/>
    <n v="2"/>
  </r>
  <r>
    <x v="16"/>
    <x v="1"/>
    <x v="30"/>
    <x v="13"/>
    <n v="2"/>
  </r>
  <r>
    <x v="16"/>
    <x v="1"/>
    <x v="30"/>
    <x v="9"/>
    <n v="2"/>
  </r>
  <r>
    <x v="16"/>
    <x v="1"/>
    <x v="30"/>
    <x v="16"/>
    <n v="2"/>
  </r>
  <r>
    <x v="16"/>
    <x v="1"/>
    <x v="31"/>
    <x v="24"/>
    <n v="2"/>
  </r>
  <r>
    <x v="16"/>
    <x v="1"/>
    <x v="31"/>
    <x v="6"/>
    <n v="2"/>
  </r>
  <r>
    <x v="16"/>
    <x v="1"/>
    <x v="34"/>
    <x v="10"/>
    <n v="2"/>
  </r>
  <r>
    <x v="16"/>
    <x v="1"/>
    <x v="35"/>
    <x v="34"/>
    <n v="2"/>
  </r>
  <r>
    <x v="16"/>
    <x v="1"/>
    <x v="36"/>
    <x v="10"/>
    <n v="2"/>
  </r>
  <r>
    <x v="16"/>
    <x v="1"/>
    <x v="36"/>
    <x v="34"/>
    <n v="2"/>
  </r>
  <r>
    <x v="16"/>
    <x v="1"/>
    <x v="36"/>
    <x v="36"/>
    <n v="2"/>
  </r>
  <r>
    <x v="16"/>
    <x v="1"/>
    <x v="36"/>
    <x v="35"/>
    <n v="2"/>
  </r>
  <r>
    <x v="16"/>
    <x v="2"/>
    <x v="40"/>
    <x v="4"/>
    <n v="2"/>
  </r>
  <r>
    <x v="16"/>
    <x v="2"/>
    <x v="40"/>
    <x v="1"/>
    <n v="2"/>
  </r>
  <r>
    <x v="16"/>
    <x v="2"/>
    <x v="40"/>
    <x v="16"/>
    <n v="2"/>
  </r>
  <r>
    <x v="16"/>
    <x v="2"/>
    <x v="40"/>
    <x v="33"/>
    <n v="2"/>
  </r>
  <r>
    <x v="16"/>
    <x v="3"/>
    <x v="41"/>
    <x v="34"/>
    <n v="2"/>
  </r>
  <r>
    <x v="16"/>
    <x v="3"/>
    <x v="42"/>
    <x v="34"/>
    <n v="2"/>
  </r>
  <r>
    <x v="16"/>
    <x v="3"/>
    <x v="42"/>
    <x v="33"/>
    <n v="2"/>
  </r>
  <r>
    <x v="16"/>
    <x v="3"/>
    <x v="44"/>
    <x v="13"/>
    <n v="2"/>
  </r>
  <r>
    <x v="16"/>
    <x v="3"/>
    <x v="44"/>
    <x v="31"/>
    <n v="2"/>
  </r>
  <r>
    <x v="16"/>
    <x v="3"/>
    <x v="44"/>
    <x v="34"/>
    <n v="2"/>
  </r>
  <r>
    <x v="16"/>
    <x v="3"/>
    <x v="46"/>
    <x v="13"/>
    <n v="2"/>
  </r>
  <r>
    <x v="16"/>
    <x v="3"/>
    <x v="47"/>
    <x v="4"/>
    <n v="2"/>
  </r>
  <r>
    <x v="16"/>
    <x v="3"/>
    <x v="47"/>
    <x v="35"/>
    <n v="2"/>
  </r>
  <r>
    <x v="16"/>
    <x v="3"/>
    <x v="49"/>
    <x v="4"/>
    <n v="2"/>
  </r>
  <r>
    <x v="16"/>
    <x v="3"/>
    <x v="50"/>
    <x v="24"/>
    <n v="2"/>
  </r>
  <r>
    <x v="16"/>
    <x v="3"/>
    <x v="51"/>
    <x v="13"/>
    <n v="2"/>
  </r>
  <r>
    <x v="16"/>
    <x v="3"/>
    <x v="51"/>
    <x v="30"/>
    <n v="2"/>
  </r>
  <r>
    <x v="16"/>
    <x v="3"/>
    <x v="51"/>
    <x v="34"/>
    <n v="2"/>
  </r>
  <r>
    <x v="16"/>
    <x v="3"/>
    <x v="51"/>
    <x v="35"/>
    <n v="2"/>
  </r>
  <r>
    <x v="16"/>
    <x v="3"/>
    <x v="52"/>
    <x v="36"/>
    <n v="2"/>
  </r>
  <r>
    <x v="16"/>
    <x v="3"/>
    <x v="53"/>
    <x v="15"/>
    <n v="2"/>
  </r>
  <r>
    <x v="16"/>
    <x v="3"/>
    <x v="53"/>
    <x v="16"/>
    <n v="2"/>
  </r>
  <r>
    <x v="16"/>
    <x v="3"/>
    <x v="54"/>
    <x v="15"/>
    <n v="2"/>
  </r>
  <r>
    <x v="16"/>
    <x v="3"/>
    <x v="54"/>
    <x v="10"/>
    <n v="2"/>
  </r>
  <r>
    <x v="16"/>
    <x v="3"/>
    <x v="55"/>
    <x v="6"/>
    <n v="2"/>
  </r>
  <r>
    <x v="16"/>
    <x v="3"/>
    <x v="55"/>
    <x v="34"/>
    <n v="2"/>
  </r>
  <r>
    <x v="16"/>
    <x v="3"/>
    <x v="55"/>
    <x v="35"/>
    <n v="2"/>
  </r>
  <r>
    <x v="16"/>
    <x v="3"/>
    <x v="56"/>
    <x v="13"/>
    <n v="2"/>
  </r>
  <r>
    <x v="16"/>
    <x v="3"/>
    <x v="56"/>
    <x v="33"/>
    <n v="2"/>
  </r>
  <r>
    <x v="16"/>
    <x v="3"/>
    <x v="56"/>
    <x v="39"/>
    <n v="2"/>
  </r>
  <r>
    <x v="16"/>
    <x v="3"/>
    <x v="58"/>
    <x v="13"/>
    <n v="2"/>
  </r>
  <r>
    <x v="16"/>
    <x v="3"/>
    <x v="59"/>
    <x v="16"/>
    <n v="2"/>
  </r>
  <r>
    <x v="16"/>
    <x v="3"/>
    <x v="60"/>
    <x v="36"/>
    <n v="2"/>
  </r>
  <r>
    <x v="16"/>
    <x v="3"/>
    <x v="61"/>
    <x v="16"/>
    <n v="2"/>
  </r>
  <r>
    <x v="16"/>
    <x v="3"/>
    <x v="62"/>
    <x v="31"/>
    <n v="2"/>
  </r>
  <r>
    <x v="16"/>
    <x v="3"/>
    <x v="62"/>
    <x v="36"/>
    <n v="2"/>
  </r>
  <r>
    <x v="16"/>
    <x v="4"/>
    <x v="63"/>
    <x v="6"/>
    <n v="2"/>
  </r>
  <r>
    <x v="16"/>
    <x v="4"/>
    <x v="63"/>
    <x v="16"/>
    <n v="2"/>
  </r>
  <r>
    <x v="16"/>
    <x v="4"/>
    <x v="64"/>
    <x v="10"/>
    <n v="2"/>
  </r>
  <r>
    <x v="16"/>
    <x v="4"/>
    <x v="64"/>
    <x v="36"/>
    <n v="2"/>
  </r>
  <r>
    <x v="16"/>
    <x v="4"/>
    <x v="65"/>
    <x v="16"/>
    <n v="2"/>
  </r>
  <r>
    <x v="16"/>
    <x v="4"/>
    <x v="66"/>
    <x v="31"/>
    <n v="2"/>
  </r>
  <r>
    <x v="16"/>
    <x v="4"/>
    <x v="67"/>
    <x v="33"/>
    <n v="2"/>
  </r>
  <r>
    <x v="16"/>
    <x v="4"/>
    <x v="68"/>
    <x v="14"/>
    <n v="2"/>
  </r>
  <r>
    <x v="16"/>
    <x v="4"/>
    <x v="68"/>
    <x v="31"/>
    <n v="2"/>
  </r>
  <r>
    <x v="16"/>
    <x v="4"/>
    <x v="68"/>
    <x v="16"/>
    <n v="2"/>
  </r>
  <r>
    <x v="16"/>
    <x v="4"/>
    <x v="68"/>
    <x v="33"/>
    <n v="2"/>
  </r>
  <r>
    <x v="16"/>
    <x v="4"/>
    <x v="69"/>
    <x v="26"/>
    <n v="2"/>
  </r>
  <r>
    <x v="16"/>
    <x v="4"/>
    <x v="69"/>
    <x v="33"/>
    <n v="2"/>
  </r>
  <r>
    <x v="16"/>
    <x v="4"/>
    <x v="70"/>
    <x v="26"/>
    <n v="2"/>
  </r>
  <r>
    <x v="16"/>
    <x v="4"/>
    <x v="70"/>
    <x v="10"/>
    <n v="2"/>
  </r>
  <r>
    <x v="16"/>
    <x v="4"/>
    <x v="71"/>
    <x v="33"/>
    <n v="2"/>
  </r>
  <r>
    <x v="16"/>
    <x v="4"/>
    <x v="72"/>
    <x v="33"/>
    <n v="2"/>
  </r>
  <r>
    <x v="16"/>
    <x v="4"/>
    <x v="73"/>
    <x v="15"/>
    <n v="2"/>
  </r>
  <r>
    <x v="16"/>
    <x v="4"/>
    <x v="74"/>
    <x v="15"/>
    <n v="2"/>
  </r>
  <r>
    <x v="16"/>
    <x v="4"/>
    <x v="74"/>
    <x v="33"/>
    <n v="2"/>
  </r>
  <r>
    <x v="16"/>
    <x v="4"/>
    <x v="75"/>
    <x v="13"/>
    <n v="2"/>
  </r>
  <r>
    <x v="16"/>
    <x v="4"/>
    <x v="75"/>
    <x v="26"/>
    <n v="2"/>
  </r>
  <r>
    <x v="16"/>
    <x v="4"/>
    <x v="75"/>
    <x v="10"/>
    <n v="2"/>
  </r>
  <r>
    <x v="16"/>
    <x v="4"/>
    <x v="75"/>
    <x v="36"/>
    <n v="2"/>
  </r>
  <r>
    <x v="16"/>
    <x v="4"/>
    <x v="78"/>
    <x v="6"/>
    <n v="2"/>
  </r>
  <r>
    <x v="16"/>
    <x v="4"/>
    <x v="79"/>
    <x v="13"/>
    <n v="2"/>
  </r>
  <r>
    <x v="16"/>
    <x v="4"/>
    <x v="79"/>
    <x v="35"/>
    <n v="2"/>
  </r>
  <r>
    <x v="16"/>
    <x v="4"/>
    <x v="80"/>
    <x v="11"/>
    <n v="2"/>
  </r>
  <r>
    <x v="16"/>
    <x v="4"/>
    <x v="81"/>
    <x v="15"/>
    <n v="2"/>
  </r>
  <r>
    <x v="16"/>
    <x v="4"/>
    <x v="81"/>
    <x v="10"/>
    <n v="2"/>
  </r>
  <r>
    <x v="16"/>
    <x v="4"/>
    <x v="82"/>
    <x v="15"/>
    <n v="2"/>
  </r>
  <r>
    <x v="16"/>
    <x v="4"/>
    <x v="82"/>
    <x v="23"/>
    <n v="2"/>
  </r>
  <r>
    <x v="16"/>
    <x v="4"/>
    <x v="82"/>
    <x v="35"/>
    <n v="2"/>
  </r>
  <r>
    <x v="16"/>
    <x v="4"/>
    <x v="85"/>
    <x v="23"/>
    <n v="2"/>
  </r>
  <r>
    <x v="16"/>
    <x v="4"/>
    <x v="86"/>
    <x v="14"/>
    <n v="2"/>
  </r>
  <r>
    <x v="16"/>
    <x v="4"/>
    <x v="86"/>
    <x v="13"/>
    <n v="2"/>
  </r>
  <r>
    <x v="16"/>
    <x v="4"/>
    <x v="86"/>
    <x v="23"/>
    <n v="2"/>
  </r>
  <r>
    <x v="16"/>
    <x v="4"/>
    <x v="86"/>
    <x v="31"/>
    <n v="2"/>
  </r>
  <r>
    <x v="16"/>
    <x v="4"/>
    <x v="87"/>
    <x v="13"/>
    <n v="2"/>
  </r>
  <r>
    <x v="16"/>
    <x v="4"/>
    <x v="87"/>
    <x v="26"/>
    <n v="2"/>
  </r>
  <r>
    <x v="16"/>
    <x v="4"/>
    <x v="87"/>
    <x v="23"/>
    <n v="2"/>
  </r>
  <r>
    <x v="16"/>
    <x v="5"/>
    <x v="89"/>
    <x v="4"/>
    <n v="2"/>
  </r>
  <r>
    <x v="16"/>
    <x v="5"/>
    <x v="89"/>
    <x v="6"/>
    <n v="2"/>
  </r>
  <r>
    <x v="16"/>
    <x v="5"/>
    <x v="89"/>
    <x v="33"/>
    <n v="2"/>
  </r>
  <r>
    <x v="16"/>
    <x v="5"/>
    <x v="90"/>
    <x v="26"/>
    <n v="2"/>
  </r>
  <r>
    <x v="16"/>
    <x v="5"/>
    <x v="91"/>
    <x v="35"/>
    <n v="2"/>
  </r>
  <r>
    <x v="16"/>
    <x v="5"/>
    <x v="93"/>
    <x v="24"/>
    <n v="2"/>
  </r>
  <r>
    <x v="16"/>
    <x v="5"/>
    <x v="93"/>
    <x v="1"/>
    <n v="2"/>
  </r>
  <r>
    <x v="16"/>
    <x v="5"/>
    <x v="93"/>
    <x v="33"/>
    <n v="2"/>
  </r>
  <r>
    <x v="16"/>
    <x v="5"/>
    <x v="94"/>
    <x v="15"/>
    <n v="2"/>
  </r>
  <r>
    <x v="16"/>
    <x v="5"/>
    <x v="94"/>
    <x v="6"/>
    <n v="2"/>
  </r>
  <r>
    <x v="16"/>
    <x v="5"/>
    <x v="94"/>
    <x v="16"/>
    <n v="2"/>
  </r>
  <r>
    <x v="16"/>
    <x v="5"/>
    <x v="95"/>
    <x v="36"/>
    <n v="2"/>
  </r>
  <r>
    <x v="16"/>
    <x v="5"/>
    <x v="95"/>
    <x v="35"/>
    <n v="2"/>
  </r>
  <r>
    <x v="16"/>
    <x v="5"/>
    <x v="96"/>
    <x v="15"/>
    <n v="2"/>
  </r>
  <r>
    <x v="16"/>
    <x v="5"/>
    <x v="97"/>
    <x v="6"/>
    <n v="2"/>
  </r>
  <r>
    <x v="16"/>
    <x v="5"/>
    <x v="98"/>
    <x v="13"/>
    <n v="2"/>
  </r>
  <r>
    <x v="16"/>
    <x v="5"/>
    <x v="98"/>
    <x v="26"/>
    <n v="2"/>
  </r>
  <r>
    <x v="16"/>
    <x v="5"/>
    <x v="98"/>
    <x v="36"/>
    <n v="2"/>
  </r>
  <r>
    <x v="16"/>
    <x v="5"/>
    <x v="99"/>
    <x v="6"/>
    <n v="2"/>
  </r>
  <r>
    <x v="16"/>
    <x v="5"/>
    <x v="99"/>
    <x v="16"/>
    <n v="2"/>
  </r>
  <r>
    <x v="16"/>
    <x v="5"/>
    <x v="99"/>
    <x v="34"/>
    <n v="2"/>
  </r>
  <r>
    <x v="16"/>
    <x v="5"/>
    <x v="99"/>
    <x v="36"/>
    <n v="2"/>
  </r>
  <r>
    <x v="16"/>
    <x v="5"/>
    <x v="100"/>
    <x v="15"/>
    <n v="2"/>
  </r>
  <r>
    <x v="16"/>
    <x v="5"/>
    <x v="100"/>
    <x v="13"/>
    <n v="2"/>
  </r>
  <r>
    <x v="16"/>
    <x v="5"/>
    <x v="100"/>
    <x v="11"/>
    <n v="2"/>
  </r>
  <r>
    <x v="16"/>
    <x v="5"/>
    <x v="100"/>
    <x v="24"/>
    <n v="2"/>
  </r>
  <r>
    <x v="16"/>
    <x v="5"/>
    <x v="100"/>
    <x v="4"/>
    <n v="2"/>
  </r>
  <r>
    <x v="16"/>
    <x v="5"/>
    <x v="101"/>
    <x v="11"/>
    <n v="2"/>
  </r>
  <r>
    <x v="16"/>
    <x v="5"/>
    <x v="102"/>
    <x v="34"/>
    <n v="2"/>
  </r>
  <r>
    <x v="16"/>
    <x v="5"/>
    <x v="106"/>
    <x v="15"/>
    <n v="2"/>
  </r>
  <r>
    <x v="16"/>
    <x v="5"/>
    <x v="106"/>
    <x v="39"/>
    <n v="2"/>
  </r>
  <r>
    <x v="16"/>
    <x v="5"/>
    <x v="107"/>
    <x v="23"/>
    <n v="2"/>
  </r>
  <r>
    <x v="16"/>
    <x v="6"/>
    <x v="110"/>
    <x v="11"/>
    <n v="2"/>
  </r>
  <r>
    <x v="16"/>
    <x v="6"/>
    <x v="110"/>
    <x v="4"/>
    <n v="2"/>
  </r>
  <r>
    <x v="16"/>
    <x v="6"/>
    <x v="110"/>
    <x v="35"/>
    <n v="2"/>
  </r>
  <r>
    <x v="16"/>
    <x v="6"/>
    <x v="111"/>
    <x v="13"/>
    <n v="2"/>
  </r>
  <r>
    <x v="16"/>
    <x v="6"/>
    <x v="111"/>
    <x v="6"/>
    <n v="2"/>
  </r>
  <r>
    <x v="16"/>
    <x v="6"/>
    <x v="112"/>
    <x v="11"/>
    <n v="2"/>
  </r>
  <r>
    <x v="16"/>
    <x v="6"/>
    <x v="116"/>
    <x v="36"/>
    <n v="2"/>
  </r>
  <r>
    <x v="16"/>
    <x v="6"/>
    <x v="117"/>
    <x v="26"/>
    <n v="2"/>
  </r>
  <r>
    <x v="16"/>
    <x v="6"/>
    <x v="117"/>
    <x v="33"/>
    <n v="2"/>
  </r>
  <r>
    <x v="16"/>
    <x v="6"/>
    <x v="118"/>
    <x v="11"/>
    <n v="2"/>
  </r>
  <r>
    <x v="16"/>
    <x v="6"/>
    <x v="118"/>
    <x v="35"/>
    <n v="2"/>
  </r>
  <r>
    <x v="16"/>
    <x v="6"/>
    <x v="121"/>
    <x v="16"/>
    <n v="2"/>
  </r>
  <r>
    <x v="16"/>
    <x v="6"/>
    <x v="122"/>
    <x v="16"/>
    <n v="2"/>
  </r>
  <r>
    <x v="16"/>
    <x v="6"/>
    <x v="122"/>
    <x v="33"/>
    <n v="2"/>
  </r>
  <r>
    <x v="16"/>
    <x v="6"/>
    <x v="123"/>
    <x v="13"/>
    <n v="2"/>
  </r>
  <r>
    <x v="16"/>
    <x v="6"/>
    <x v="123"/>
    <x v="6"/>
    <n v="2"/>
  </r>
  <r>
    <x v="16"/>
    <x v="6"/>
    <x v="123"/>
    <x v="16"/>
    <n v="2"/>
  </r>
  <r>
    <x v="16"/>
    <x v="7"/>
    <x v="124"/>
    <x v="4"/>
    <n v="2"/>
  </r>
  <r>
    <x v="16"/>
    <x v="7"/>
    <x v="124"/>
    <x v="22"/>
    <n v="2"/>
  </r>
  <r>
    <x v="16"/>
    <x v="7"/>
    <x v="125"/>
    <x v="34"/>
    <n v="2"/>
  </r>
  <r>
    <x v="16"/>
    <x v="7"/>
    <x v="126"/>
    <x v="30"/>
    <n v="2"/>
  </r>
  <r>
    <x v="16"/>
    <x v="7"/>
    <x v="126"/>
    <x v="35"/>
    <n v="2"/>
  </r>
  <r>
    <x v="16"/>
    <x v="7"/>
    <x v="127"/>
    <x v="23"/>
    <n v="2"/>
  </r>
  <r>
    <x v="16"/>
    <x v="7"/>
    <x v="127"/>
    <x v="21"/>
    <n v="2"/>
  </r>
  <r>
    <x v="16"/>
    <x v="7"/>
    <x v="127"/>
    <x v="16"/>
    <n v="2"/>
  </r>
  <r>
    <x v="16"/>
    <x v="7"/>
    <x v="128"/>
    <x v="13"/>
    <n v="2"/>
  </r>
  <r>
    <x v="16"/>
    <x v="7"/>
    <x v="128"/>
    <x v="16"/>
    <n v="2"/>
  </r>
  <r>
    <x v="16"/>
    <x v="7"/>
    <x v="129"/>
    <x v="14"/>
    <n v="2"/>
  </r>
  <r>
    <x v="16"/>
    <x v="7"/>
    <x v="129"/>
    <x v="11"/>
    <n v="2"/>
  </r>
  <r>
    <x v="16"/>
    <x v="7"/>
    <x v="129"/>
    <x v="4"/>
    <n v="2"/>
  </r>
  <r>
    <x v="16"/>
    <x v="7"/>
    <x v="130"/>
    <x v="14"/>
    <n v="2"/>
  </r>
  <r>
    <x v="16"/>
    <x v="7"/>
    <x v="131"/>
    <x v="26"/>
    <n v="2"/>
  </r>
  <r>
    <x v="16"/>
    <x v="7"/>
    <x v="133"/>
    <x v="6"/>
    <n v="2"/>
  </r>
  <r>
    <x v="16"/>
    <x v="7"/>
    <x v="133"/>
    <x v="16"/>
    <n v="2"/>
  </r>
  <r>
    <x v="16"/>
    <x v="7"/>
    <x v="133"/>
    <x v="34"/>
    <n v="2"/>
  </r>
  <r>
    <x v="16"/>
    <x v="7"/>
    <x v="134"/>
    <x v="33"/>
    <n v="2"/>
  </r>
  <r>
    <x v="16"/>
    <x v="7"/>
    <x v="134"/>
    <x v="35"/>
    <n v="2"/>
  </r>
  <r>
    <x v="16"/>
    <x v="7"/>
    <x v="135"/>
    <x v="15"/>
    <n v="2"/>
  </r>
  <r>
    <x v="16"/>
    <x v="7"/>
    <x v="135"/>
    <x v="33"/>
    <n v="2"/>
  </r>
  <r>
    <x v="16"/>
    <x v="7"/>
    <x v="135"/>
    <x v="39"/>
    <n v="2"/>
  </r>
  <r>
    <x v="16"/>
    <x v="7"/>
    <x v="136"/>
    <x v="23"/>
    <n v="2"/>
  </r>
  <r>
    <x v="16"/>
    <x v="7"/>
    <x v="136"/>
    <x v="6"/>
    <n v="2"/>
  </r>
  <r>
    <x v="16"/>
    <x v="7"/>
    <x v="136"/>
    <x v="34"/>
    <n v="2"/>
  </r>
  <r>
    <x v="16"/>
    <x v="7"/>
    <x v="138"/>
    <x v="15"/>
    <n v="2"/>
  </r>
  <r>
    <x v="16"/>
    <x v="7"/>
    <x v="138"/>
    <x v="28"/>
    <n v="2"/>
  </r>
  <r>
    <x v="16"/>
    <x v="7"/>
    <x v="138"/>
    <x v="33"/>
    <n v="2"/>
  </r>
  <r>
    <x v="16"/>
    <x v="7"/>
    <x v="140"/>
    <x v="31"/>
    <n v="2"/>
  </r>
  <r>
    <x v="16"/>
    <x v="7"/>
    <x v="141"/>
    <x v="30"/>
    <n v="2"/>
  </r>
  <r>
    <x v="16"/>
    <x v="8"/>
    <x v="142"/>
    <x v="1"/>
    <n v="2"/>
  </r>
  <r>
    <x v="16"/>
    <x v="8"/>
    <x v="143"/>
    <x v="11"/>
    <n v="2"/>
  </r>
  <r>
    <x v="16"/>
    <x v="8"/>
    <x v="143"/>
    <x v="24"/>
    <n v="2"/>
  </r>
  <r>
    <x v="16"/>
    <x v="8"/>
    <x v="143"/>
    <x v="6"/>
    <n v="2"/>
  </r>
  <r>
    <x v="16"/>
    <x v="8"/>
    <x v="143"/>
    <x v="34"/>
    <n v="2"/>
  </r>
  <r>
    <x v="16"/>
    <x v="8"/>
    <x v="143"/>
    <x v="39"/>
    <n v="2"/>
  </r>
  <r>
    <x v="16"/>
    <x v="8"/>
    <x v="144"/>
    <x v="13"/>
    <n v="2"/>
  </r>
  <r>
    <x v="16"/>
    <x v="8"/>
    <x v="145"/>
    <x v="33"/>
    <n v="2"/>
  </r>
  <r>
    <x v="16"/>
    <x v="8"/>
    <x v="146"/>
    <x v="1"/>
    <n v="2"/>
  </r>
  <r>
    <x v="16"/>
    <x v="8"/>
    <x v="147"/>
    <x v="33"/>
    <n v="2"/>
  </r>
  <r>
    <x v="16"/>
    <x v="8"/>
    <x v="148"/>
    <x v="4"/>
    <n v="2"/>
  </r>
  <r>
    <x v="16"/>
    <x v="8"/>
    <x v="149"/>
    <x v="15"/>
    <n v="2"/>
  </r>
  <r>
    <x v="16"/>
    <x v="8"/>
    <x v="149"/>
    <x v="24"/>
    <n v="2"/>
  </r>
  <r>
    <x v="16"/>
    <x v="8"/>
    <x v="149"/>
    <x v="33"/>
    <n v="2"/>
  </r>
  <r>
    <x v="16"/>
    <x v="8"/>
    <x v="150"/>
    <x v="15"/>
    <n v="2"/>
  </r>
  <r>
    <x v="16"/>
    <x v="8"/>
    <x v="150"/>
    <x v="33"/>
    <n v="2"/>
  </r>
  <r>
    <x v="16"/>
    <x v="8"/>
    <x v="152"/>
    <x v="14"/>
    <n v="2"/>
  </r>
  <r>
    <x v="16"/>
    <x v="8"/>
    <x v="152"/>
    <x v="15"/>
    <n v="2"/>
  </r>
  <r>
    <x v="16"/>
    <x v="8"/>
    <x v="152"/>
    <x v="9"/>
    <n v="2"/>
  </r>
  <r>
    <x v="16"/>
    <x v="8"/>
    <x v="152"/>
    <x v="33"/>
    <n v="2"/>
  </r>
  <r>
    <x v="16"/>
    <x v="8"/>
    <x v="153"/>
    <x v="33"/>
    <n v="2"/>
  </r>
  <r>
    <x v="16"/>
    <x v="8"/>
    <x v="154"/>
    <x v="11"/>
    <n v="2"/>
  </r>
  <r>
    <x v="16"/>
    <x v="8"/>
    <x v="154"/>
    <x v="10"/>
    <n v="2"/>
  </r>
  <r>
    <x v="16"/>
    <x v="8"/>
    <x v="154"/>
    <x v="1"/>
    <n v="2"/>
  </r>
  <r>
    <x v="16"/>
    <x v="8"/>
    <x v="154"/>
    <x v="16"/>
    <n v="2"/>
  </r>
  <r>
    <x v="16"/>
    <x v="8"/>
    <x v="155"/>
    <x v="24"/>
    <n v="2"/>
  </r>
  <r>
    <x v="16"/>
    <x v="8"/>
    <x v="155"/>
    <x v="16"/>
    <n v="2"/>
  </r>
  <r>
    <x v="16"/>
    <x v="9"/>
    <x v="157"/>
    <x v="4"/>
    <n v="2"/>
  </r>
  <r>
    <x v="16"/>
    <x v="9"/>
    <x v="157"/>
    <x v="33"/>
    <n v="2"/>
  </r>
  <r>
    <x v="16"/>
    <x v="9"/>
    <x v="158"/>
    <x v="33"/>
    <n v="2"/>
  </r>
  <r>
    <x v="16"/>
    <x v="9"/>
    <x v="159"/>
    <x v="35"/>
    <n v="2"/>
  </r>
  <r>
    <x v="16"/>
    <x v="9"/>
    <x v="160"/>
    <x v="34"/>
    <n v="2"/>
  </r>
  <r>
    <x v="16"/>
    <x v="9"/>
    <x v="160"/>
    <x v="35"/>
    <n v="2"/>
  </r>
  <r>
    <x v="16"/>
    <x v="9"/>
    <x v="161"/>
    <x v="15"/>
    <n v="2"/>
  </r>
  <r>
    <x v="16"/>
    <x v="9"/>
    <x v="161"/>
    <x v="11"/>
    <n v="2"/>
  </r>
  <r>
    <x v="16"/>
    <x v="9"/>
    <x v="161"/>
    <x v="10"/>
    <n v="2"/>
  </r>
  <r>
    <x v="16"/>
    <x v="9"/>
    <x v="161"/>
    <x v="36"/>
    <n v="2"/>
  </r>
  <r>
    <x v="16"/>
    <x v="9"/>
    <x v="162"/>
    <x v="15"/>
    <n v="2"/>
  </r>
  <r>
    <x v="16"/>
    <x v="9"/>
    <x v="163"/>
    <x v="13"/>
    <n v="2"/>
  </r>
  <r>
    <x v="16"/>
    <x v="9"/>
    <x v="164"/>
    <x v="13"/>
    <n v="2"/>
  </r>
  <r>
    <x v="16"/>
    <x v="9"/>
    <x v="164"/>
    <x v="10"/>
    <n v="2"/>
  </r>
  <r>
    <x v="16"/>
    <x v="9"/>
    <x v="164"/>
    <x v="6"/>
    <n v="2"/>
  </r>
  <r>
    <x v="16"/>
    <x v="9"/>
    <x v="164"/>
    <x v="35"/>
    <n v="2"/>
  </r>
  <r>
    <x v="16"/>
    <x v="9"/>
    <x v="166"/>
    <x v="33"/>
    <n v="2"/>
  </r>
  <r>
    <x v="16"/>
    <x v="9"/>
    <x v="167"/>
    <x v="11"/>
    <n v="2"/>
  </r>
  <r>
    <x v="16"/>
    <x v="9"/>
    <x v="168"/>
    <x v="10"/>
    <n v="2"/>
  </r>
  <r>
    <x v="16"/>
    <x v="9"/>
    <x v="171"/>
    <x v="15"/>
    <n v="2"/>
  </r>
  <r>
    <x v="16"/>
    <x v="9"/>
    <x v="171"/>
    <x v="10"/>
    <n v="2"/>
  </r>
  <r>
    <x v="16"/>
    <x v="9"/>
    <x v="171"/>
    <x v="16"/>
    <n v="2"/>
  </r>
  <r>
    <x v="16"/>
    <x v="9"/>
    <x v="171"/>
    <x v="39"/>
    <n v="2"/>
  </r>
  <r>
    <x v="16"/>
    <x v="10"/>
    <x v="173"/>
    <x v="13"/>
    <n v="2"/>
  </r>
  <r>
    <x v="16"/>
    <x v="10"/>
    <x v="173"/>
    <x v="11"/>
    <n v="2"/>
  </r>
  <r>
    <x v="16"/>
    <x v="10"/>
    <x v="173"/>
    <x v="36"/>
    <n v="2"/>
  </r>
  <r>
    <x v="16"/>
    <x v="10"/>
    <x v="174"/>
    <x v="33"/>
    <n v="2"/>
  </r>
  <r>
    <x v="16"/>
    <x v="10"/>
    <x v="175"/>
    <x v="33"/>
    <n v="2"/>
  </r>
  <r>
    <x v="16"/>
    <x v="10"/>
    <x v="177"/>
    <x v="15"/>
    <n v="2"/>
  </r>
  <r>
    <x v="16"/>
    <x v="10"/>
    <x v="177"/>
    <x v="28"/>
    <n v="2"/>
  </r>
  <r>
    <x v="16"/>
    <x v="10"/>
    <x v="177"/>
    <x v="6"/>
    <n v="2"/>
  </r>
  <r>
    <x v="16"/>
    <x v="10"/>
    <x v="179"/>
    <x v="33"/>
    <n v="2"/>
  </r>
  <r>
    <x v="16"/>
    <x v="10"/>
    <x v="180"/>
    <x v="35"/>
    <n v="2"/>
  </r>
  <r>
    <x v="16"/>
    <x v="10"/>
    <x v="182"/>
    <x v="11"/>
    <n v="2"/>
  </r>
  <r>
    <x v="16"/>
    <x v="10"/>
    <x v="184"/>
    <x v="33"/>
    <n v="2"/>
  </r>
  <r>
    <x v="16"/>
    <x v="10"/>
    <x v="186"/>
    <x v="11"/>
    <n v="2"/>
  </r>
  <r>
    <x v="16"/>
    <x v="10"/>
    <x v="186"/>
    <x v="10"/>
    <n v="2"/>
  </r>
  <r>
    <x v="16"/>
    <x v="10"/>
    <x v="187"/>
    <x v="26"/>
    <n v="2"/>
  </r>
  <r>
    <x v="16"/>
    <x v="10"/>
    <x v="187"/>
    <x v="33"/>
    <n v="2"/>
  </r>
  <r>
    <x v="16"/>
    <x v="10"/>
    <x v="188"/>
    <x v="15"/>
    <n v="2"/>
  </r>
  <r>
    <x v="16"/>
    <x v="10"/>
    <x v="188"/>
    <x v="28"/>
    <n v="2"/>
  </r>
  <r>
    <x v="16"/>
    <x v="10"/>
    <x v="188"/>
    <x v="31"/>
    <n v="2"/>
  </r>
  <r>
    <x v="16"/>
    <x v="10"/>
    <x v="189"/>
    <x v="4"/>
    <n v="2"/>
  </r>
  <r>
    <x v="16"/>
    <x v="10"/>
    <x v="189"/>
    <x v="16"/>
    <n v="2"/>
  </r>
  <r>
    <x v="16"/>
    <x v="10"/>
    <x v="190"/>
    <x v="13"/>
    <n v="2"/>
  </r>
  <r>
    <x v="16"/>
    <x v="10"/>
    <x v="191"/>
    <x v="15"/>
    <n v="2"/>
  </r>
  <r>
    <x v="16"/>
    <x v="10"/>
    <x v="192"/>
    <x v="6"/>
    <n v="2"/>
  </r>
  <r>
    <x v="16"/>
    <x v="10"/>
    <x v="193"/>
    <x v="13"/>
    <n v="2"/>
  </r>
  <r>
    <x v="16"/>
    <x v="10"/>
    <x v="193"/>
    <x v="11"/>
    <n v="2"/>
  </r>
  <r>
    <x v="16"/>
    <x v="10"/>
    <x v="194"/>
    <x v="24"/>
    <n v="2"/>
  </r>
  <r>
    <x v="16"/>
    <x v="10"/>
    <x v="194"/>
    <x v="10"/>
    <n v="2"/>
  </r>
  <r>
    <x v="16"/>
    <x v="10"/>
    <x v="195"/>
    <x v="1"/>
    <n v="2"/>
  </r>
  <r>
    <x v="16"/>
    <x v="10"/>
    <x v="196"/>
    <x v="13"/>
    <n v="2"/>
  </r>
  <r>
    <x v="16"/>
    <x v="10"/>
    <x v="196"/>
    <x v="26"/>
    <n v="2"/>
  </r>
  <r>
    <x v="16"/>
    <x v="10"/>
    <x v="196"/>
    <x v="11"/>
    <n v="2"/>
  </r>
  <r>
    <x v="16"/>
    <x v="10"/>
    <x v="196"/>
    <x v="31"/>
    <n v="2"/>
  </r>
  <r>
    <x v="16"/>
    <x v="11"/>
    <x v="200"/>
    <x v="28"/>
    <n v="2"/>
  </r>
  <r>
    <x v="16"/>
    <x v="11"/>
    <x v="200"/>
    <x v="10"/>
    <n v="2"/>
  </r>
  <r>
    <x v="16"/>
    <x v="11"/>
    <x v="201"/>
    <x v="14"/>
    <n v="2"/>
  </r>
  <r>
    <x v="16"/>
    <x v="11"/>
    <x v="203"/>
    <x v="33"/>
    <n v="2"/>
  </r>
  <r>
    <x v="16"/>
    <x v="11"/>
    <x v="204"/>
    <x v="15"/>
    <n v="2"/>
  </r>
  <r>
    <x v="16"/>
    <x v="11"/>
    <x v="204"/>
    <x v="28"/>
    <n v="2"/>
  </r>
  <r>
    <x v="16"/>
    <x v="11"/>
    <x v="204"/>
    <x v="11"/>
    <n v="2"/>
  </r>
  <r>
    <x v="16"/>
    <x v="11"/>
    <x v="204"/>
    <x v="24"/>
    <n v="2"/>
  </r>
  <r>
    <x v="16"/>
    <x v="11"/>
    <x v="205"/>
    <x v="6"/>
    <n v="2"/>
  </r>
  <r>
    <x v="16"/>
    <x v="11"/>
    <x v="207"/>
    <x v="11"/>
    <n v="2"/>
  </r>
  <r>
    <x v="16"/>
    <x v="11"/>
    <x v="207"/>
    <x v="10"/>
    <n v="2"/>
  </r>
  <r>
    <x v="16"/>
    <x v="11"/>
    <x v="207"/>
    <x v="23"/>
    <n v="2"/>
  </r>
  <r>
    <x v="16"/>
    <x v="11"/>
    <x v="207"/>
    <x v="36"/>
    <n v="2"/>
  </r>
  <r>
    <x v="16"/>
    <x v="11"/>
    <x v="209"/>
    <x v="31"/>
    <n v="2"/>
  </r>
  <r>
    <x v="16"/>
    <x v="11"/>
    <x v="210"/>
    <x v="15"/>
    <n v="2"/>
  </r>
  <r>
    <x v="16"/>
    <x v="11"/>
    <x v="210"/>
    <x v="28"/>
    <n v="2"/>
  </r>
  <r>
    <x v="16"/>
    <x v="11"/>
    <x v="211"/>
    <x v="11"/>
    <n v="2"/>
  </r>
  <r>
    <x v="16"/>
    <x v="11"/>
    <x v="211"/>
    <x v="1"/>
    <n v="2"/>
  </r>
  <r>
    <x v="16"/>
    <x v="11"/>
    <x v="211"/>
    <x v="30"/>
    <n v="2"/>
  </r>
  <r>
    <x v="16"/>
    <x v="11"/>
    <x v="212"/>
    <x v="13"/>
    <n v="2"/>
  </r>
  <r>
    <x v="16"/>
    <x v="11"/>
    <x v="212"/>
    <x v="1"/>
    <n v="2"/>
  </r>
  <r>
    <x v="16"/>
    <x v="11"/>
    <x v="212"/>
    <x v="34"/>
    <n v="2"/>
  </r>
  <r>
    <x v="16"/>
    <x v="11"/>
    <x v="213"/>
    <x v="11"/>
    <n v="2"/>
  </r>
  <r>
    <x v="16"/>
    <x v="11"/>
    <x v="214"/>
    <x v="23"/>
    <n v="2"/>
  </r>
  <r>
    <x v="16"/>
    <x v="11"/>
    <x v="214"/>
    <x v="31"/>
    <n v="2"/>
  </r>
  <r>
    <x v="16"/>
    <x v="11"/>
    <x v="214"/>
    <x v="34"/>
    <n v="2"/>
  </r>
  <r>
    <x v="16"/>
    <x v="11"/>
    <x v="215"/>
    <x v="38"/>
    <n v="2"/>
  </r>
  <r>
    <x v="16"/>
    <x v="11"/>
    <x v="216"/>
    <x v="15"/>
    <n v="2"/>
  </r>
  <r>
    <x v="16"/>
    <x v="11"/>
    <x v="216"/>
    <x v="28"/>
    <n v="2"/>
  </r>
  <r>
    <x v="16"/>
    <x v="11"/>
    <x v="216"/>
    <x v="31"/>
    <n v="2"/>
  </r>
  <r>
    <x v="16"/>
    <x v="11"/>
    <x v="220"/>
    <x v="16"/>
    <n v="2"/>
  </r>
  <r>
    <x v="16"/>
    <x v="11"/>
    <x v="220"/>
    <x v="33"/>
    <n v="2"/>
  </r>
  <r>
    <x v="16"/>
    <x v="11"/>
    <x v="221"/>
    <x v="1"/>
    <n v="2"/>
  </r>
  <r>
    <x v="16"/>
    <x v="11"/>
    <x v="222"/>
    <x v="10"/>
    <n v="2"/>
  </r>
  <r>
    <x v="16"/>
    <x v="11"/>
    <x v="223"/>
    <x v="0"/>
    <n v="2"/>
  </r>
  <r>
    <x v="16"/>
    <x v="11"/>
    <x v="224"/>
    <x v="23"/>
    <n v="2"/>
  </r>
  <r>
    <x v="16"/>
    <x v="11"/>
    <x v="224"/>
    <x v="33"/>
    <n v="2"/>
  </r>
  <r>
    <x v="16"/>
    <x v="11"/>
    <x v="225"/>
    <x v="24"/>
    <n v="2"/>
  </r>
  <r>
    <x v="16"/>
    <x v="11"/>
    <x v="225"/>
    <x v="10"/>
    <n v="2"/>
  </r>
  <r>
    <x v="16"/>
    <x v="11"/>
    <x v="226"/>
    <x v="4"/>
    <n v="2"/>
  </r>
  <r>
    <x v="16"/>
    <x v="11"/>
    <x v="227"/>
    <x v="6"/>
    <n v="2"/>
  </r>
  <r>
    <x v="16"/>
    <x v="11"/>
    <x v="227"/>
    <x v="33"/>
    <n v="2"/>
  </r>
  <r>
    <x v="16"/>
    <x v="11"/>
    <x v="228"/>
    <x v="13"/>
    <n v="2"/>
  </r>
  <r>
    <x v="16"/>
    <x v="11"/>
    <x v="228"/>
    <x v="26"/>
    <n v="2"/>
  </r>
  <r>
    <x v="16"/>
    <x v="11"/>
    <x v="228"/>
    <x v="10"/>
    <n v="2"/>
  </r>
  <r>
    <x v="16"/>
    <x v="11"/>
    <x v="228"/>
    <x v="35"/>
    <n v="2"/>
  </r>
  <r>
    <x v="16"/>
    <x v="11"/>
    <x v="232"/>
    <x v="12"/>
    <n v="2"/>
  </r>
  <r>
    <x v="16"/>
    <x v="11"/>
    <x v="232"/>
    <x v="9"/>
    <n v="2"/>
  </r>
  <r>
    <x v="16"/>
    <x v="11"/>
    <x v="232"/>
    <x v="2"/>
    <n v="2"/>
  </r>
  <r>
    <x v="16"/>
    <x v="11"/>
    <x v="232"/>
    <x v="5"/>
    <n v="2"/>
  </r>
  <r>
    <x v="16"/>
    <x v="12"/>
    <x v="235"/>
    <x v="4"/>
    <n v="2"/>
  </r>
  <r>
    <x v="16"/>
    <x v="12"/>
    <x v="235"/>
    <x v="16"/>
    <n v="2"/>
  </r>
  <r>
    <x v="16"/>
    <x v="12"/>
    <x v="236"/>
    <x v="16"/>
    <n v="2"/>
  </r>
  <r>
    <x v="16"/>
    <x v="12"/>
    <x v="237"/>
    <x v="15"/>
    <n v="2"/>
  </r>
  <r>
    <x v="16"/>
    <x v="12"/>
    <x v="237"/>
    <x v="28"/>
    <n v="2"/>
  </r>
  <r>
    <x v="16"/>
    <x v="12"/>
    <x v="237"/>
    <x v="6"/>
    <n v="2"/>
  </r>
  <r>
    <x v="16"/>
    <x v="12"/>
    <x v="238"/>
    <x v="13"/>
    <n v="2"/>
  </r>
  <r>
    <x v="16"/>
    <x v="12"/>
    <x v="238"/>
    <x v="31"/>
    <n v="2"/>
  </r>
  <r>
    <x v="16"/>
    <x v="12"/>
    <x v="238"/>
    <x v="36"/>
    <n v="2"/>
  </r>
  <r>
    <x v="16"/>
    <x v="12"/>
    <x v="238"/>
    <x v="35"/>
    <n v="2"/>
  </r>
  <r>
    <x v="16"/>
    <x v="12"/>
    <x v="240"/>
    <x v="4"/>
    <n v="2"/>
  </r>
  <r>
    <x v="16"/>
    <x v="12"/>
    <x v="241"/>
    <x v="27"/>
    <n v="2"/>
  </r>
  <r>
    <x v="16"/>
    <x v="12"/>
    <x v="241"/>
    <x v="10"/>
    <n v="2"/>
  </r>
  <r>
    <x v="16"/>
    <x v="12"/>
    <x v="242"/>
    <x v="10"/>
    <n v="2"/>
  </r>
  <r>
    <x v="16"/>
    <x v="12"/>
    <x v="243"/>
    <x v="14"/>
    <n v="2"/>
  </r>
  <r>
    <x v="16"/>
    <x v="12"/>
    <x v="243"/>
    <x v="31"/>
    <n v="2"/>
  </r>
  <r>
    <x v="16"/>
    <x v="12"/>
    <x v="244"/>
    <x v="13"/>
    <n v="2"/>
  </r>
  <r>
    <x v="16"/>
    <x v="12"/>
    <x v="244"/>
    <x v="39"/>
    <n v="2"/>
  </r>
  <r>
    <x v="16"/>
    <x v="12"/>
    <x v="245"/>
    <x v="31"/>
    <n v="2"/>
  </r>
  <r>
    <x v="16"/>
    <x v="12"/>
    <x v="245"/>
    <x v="33"/>
    <n v="2"/>
  </r>
  <r>
    <x v="16"/>
    <x v="12"/>
    <x v="247"/>
    <x v="33"/>
    <n v="2"/>
  </r>
  <r>
    <x v="16"/>
    <x v="12"/>
    <x v="249"/>
    <x v="15"/>
    <n v="2"/>
  </r>
  <r>
    <x v="16"/>
    <x v="12"/>
    <x v="250"/>
    <x v="33"/>
    <n v="2"/>
  </r>
  <r>
    <x v="16"/>
    <x v="12"/>
    <x v="252"/>
    <x v="4"/>
    <n v="2"/>
  </r>
  <r>
    <x v="16"/>
    <x v="12"/>
    <x v="255"/>
    <x v="16"/>
    <n v="2"/>
  </r>
  <r>
    <x v="16"/>
    <x v="12"/>
    <x v="257"/>
    <x v="13"/>
    <n v="2"/>
  </r>
  <r>
    <x v="16"/>
    <x v="13"/>
    <x v="259"/>
    <x v="28"/>
    <n v="2"/>
  </r>
  <r>
    <x v="16"/>
    <x v="13"/>
    <x v="259"/>
    <x v="33"/>
    <n v="2"/>
  </r>
  <r>
    <x v="16"/>
    <x v="13"/>
    <x v="261"/>
    <x v="11"/>
    <n v="2"/>
  </r>
  <r>
    <x v="16"/>
    <x v="13"/>
    <x v="261"/>
    <x v="6"/>
    <n v="2"/>
  </r>
  <r>
    <x v="16"/>
    <x v="13"/>
    <x v="262"/>
    <x v="1"/>
    <n v="2"/>
  </r>
  <r>
    <x v="16"/>
    <x v="13"/>
    <x v="263"/>
    <x v="33"/>
    <n v="2"/>
  </r>
  <r>
    <x v="16"/>
    <x v="13"/>
    <x v="265"/>
    <x v="4"/>
    <n v="2"/>
  </r>
  <r>
    <x v="16"/>
    <x v="13"/>
    <x v="265"/>
    <x v="16"/>
    <n v="2"/>
  </r>
  <r>
    <x v="16"/>
    <x v="13"/>
    <x v="266"/>
    <x v="23"/>
    <n v="2"/>
  </r>
  <r>
    <x v="16"/>
    <x v="13"/>
    <x v="266"/>
    <x v="6"/>
    <n v="2"/>
  </r>
  <r>
    <x v="16"/>
    <x v="13"/>
    <x v="267"/>
    <x v="15"/>
    <n v="2"/>
  </r>
  <r>
    <x v="16"/>
    <x v="13"/>
    <x v="267"/>
    <x v="28"/>
    <n v="2"/>
  </r>
  <r>
    <x v="16"/>
    <x v="13"/>
    <x v="267"/>
    <x v="34"/>
    <n v="2"/>
  </r>
  <r>
    <x v="16"/>
    <x v="13"/>
    <x v="267"/>
    <x v="36"/>
    <n v="2"/>
  </r>
  <r>
    <x v="16"/>
    <x v="13"/>
    <x v="270"/>
    <x v="15"/>
    <n v="2"/>
  </r>
  <r>
    <x v="16"/>
    <x v="13"/>
    <x v="270"/>
    <x v="28"/>
    <n v="2"/>
  </r>
  <r>
    <x v="16"/>
    <x v="13"/>
    <x v="270"/>
    <x v="13"/>
    <n v="2"/>
  </r>
  <r>
    <x v="16"/>
    <x v="13"/>
    <x v="270"/>
    <x v="6"/>
    <n v="2"/>
  </r>
  <r>
    <x v="16"/>
    <x v="13"/>
    <x v="270"/>
    <x v="33"/>
    <n v="2"/>
  </r>
  <r>
    <x v="16"/>
    <x v="13"/>
    <x v="271"/>
    <x v="1"/>
    <n v="2"/>
  </r>
  <r>
    <x v="16"/>
    <x v="13"/>
    <x v="272"/>
    <x v="15"/>
    <n v="2"/>
  </r>
  <r>
    <x v="16"/>
    <x v="13"/>
    <x v="272"/>
    <x v="28"/>
    <n v="2"/>
  </r>
  <r>
    <x v="16"/>
    <x v="13"/>
    <x v="272"/>
    <x v="23"/>
    <n v="2"/>
  </r>
  <r>
    <x v="16"/>
    <x v="13"/>
    <x v="272"/>
    <x v="30"/>
    <n v="2"/>
  </r>
  <r>
    <x v="16"/>
    <x v="13"/>
    <x v="274"/>
    <x v="4"/>
    <n v="2"/>
  </r>
  <r>
    <x v="16"/>
    <x v="13"/>
    <x v="276"/>
    <x v="33"/>
    <n v="2"/>
  </r>
  <r>
    <x v="16"/>
    <x v="13"/>
    <x v="277"/>
    <x v="14"/>
    <n v="2"/>
  </r>
  <r>
    <x v="16"/>
    <x v="13"/>
    <x v="277"/>
    <x v="13"/>
    <n v="2"/>
  </r>
  <r>
    <x v="16"/>
    <x v="13"/>
    <x v="277"/>
    <x v="16"/>
    <n v="2"/>
  </r>
  <r>
    <x v="16"/>
    <x v="13"/>
    <x v="277"/>
    <x v="35"/>
    <n v="2"/>
  </r>
  <r>
    <x v="16"/>
    <x v="13"/>
    <x v="278"/>
    <x v="10"/>
    <n v="2"/>
  </r>
  <r>
    <x v="16"/>
    <x v="13"/>
    <x v="280"/>
    <x v="1"/>
    <n v="2"/>
  </r>
  <r>
    <x v="16"/>
    <x v="13"/>
    <x v="281"/>
    <x v="1"/>
    <n v="2"/>
  </r>
  <r>
    <x v="16"/>
    <x v="13"/>
    <x v="282"/>
    <x v="30"/>
    <n v="2"/>
  </r>
  <r>
    <x v="16"/>
    <x v="13"/>
    <x v="283"/>
    <x v="24"/>
    <n v="2"/>
  </r>
  <r>
    <x v="16"/>
    <x v="13"/>
    <x v="283"/>
    <x v="10"/>
    <n v="2"/>
  </r>
  <r>
    <x v="16"/>
    <x v="13"/>
    <x v="284"/>
    <x v="10"/>
    <n v="2"/>
  </r>
  <r>
    <x v="16"/>
    <x v="13"/>
    <x v="284"/>
    <x v="6"/>
    <n v="2"/>
  </r>
  <r>
    <x v="16"/>
    <x v="13"/>
    <x v="284"/>
    <x v="36"/>
    <n v="2"/>
  </r>
  <r>
    <x v="16"/>
    <x v="13"/>
    <x v="284"/>
    <x v="35"/>
    <n v="2"/>
  </r>
  <r>
    <x v="16"/>
    <x v="13"/>
    <x v="285"/>
    <x v="6"/>
    <n v="2"/>
  </r>
  <r>
    <x v="16"/>
    <x v="13"/>
    <x v="285"/>
    <x v="16"/>
    <n v="2"/>
  </r>
  <r>
    <x v="16"/>
    <x v="13"/>
    <x v="286"/>
    <x v="6"/>
    <n v="2"/>
  </r>
  <r>
    <x v="16"/>
    <x v="13"/>
    <x v="286"/>
    <x v="34"/>
    <n v="2"/>
  </r>
  <r>
    <x v="16"/>
    <x v="13"/>
    <x v="287"/>
    <x v="14"/>
    <n v="2"/>
  </r>
  <r>
    <x v="16"/>
    <x v="13"/>
    <x v="287"/>
    <x v="15"/>
    <n v="2"/>
  </r>
  <r>
    <x v="16"/>
    <x v="13"/>
    <x v="287"/>
    <x v="6"/>
    <n v="2"/>
  </r>
  <r>
    <x v="16"/>
    <x v="13"/>
    <x v="287"/>
    <x v="36"/>
    <n v="2"/>
  </r>
  <r>
    <x v="16"/>
    <x v="13"/>
    <x v="289"/>
    <x v="11"/>
    <n v="2"/>
  </r>
  <r>
    <x v="16"/>
    <x v="13"/>
    <x v="290"/>
    <x v="14"/>
    <n v="2"/>
  </r>
  <r>
    <x v="16"/>
    <x v="13"/>
    <x v="290"/>
    <x v="6"/>
    <n v="2"/>
  </r>
  <r>
    <x v="16"/>
    <x v="13"/>
    <x v="291"/>
    <x v="30"/>
    <n v="2"/>
  </r>
  <r>
    <x v="16"/>
    <x v="13"/>
    <x v="291"/>
    <x v="16"/>
    <n v="2"/>
  </r>
  <r>
    <x v="16"/>
    <x v="13"/>
    <x v="292"/>
    <x v="30"/>
    <n v="2"/>
  </r>
  <r>
    <x v="16"/>
    <x v="13"/>
    <x v="293"/>
    <x v="15"/>
    <n v="2"/>
  </r>
  <r>
    <x v="16"/>
    <x v="13"/>
    <x v="293"/>
    <x v="28"/>
    <n v="2"/>
  </r>
  <r>
    <x v="16"/>
    <x v="13"/>
    <x v="293"/>
    <x v="34"/>
    <n v="2"/>
  </r>
  <r>
    <x v="16"/>
    <x v="14"/>
    <x v="297"/>
    <x v="13"/>
    <n v="2"/>
  </r>
  <r>
    <x v="16"/>
    <x v="14"/>
    <x v="297"/>
    <x v="35"/>
    <n v="2"/>
  </r>
  <r>
    <x v="16"/>
    <x v="14"/>
    <x v="298"/>
    <x v="14"/>
    <n v="2"/>
  </r>
  <r>
    <x v="16"/>
    <x v="14"/>
    <x v="298"/>
    <x v="15"/>
    <n v="2"/>
  </r>
  <r>
    <x v="16"/>
    <x v="14"/>
    <x v="299"/>
    <x v="24"/>
    <n v="2"/>
  </r>
  <r>
    <x v="16"/>
    <x v="14"/>
    <x v="299"/>
    <x v="10"/>
    <n v="2"/>
  </r>
  <r>
    <x v="16"/>
    <x v="14"/>
    <x v="299"/>
    <x v="16"/>
    <n v="2"/>
  </r>
  <r>
    <x v="16"/>
    <x v="14"/>
    <x v="301"/>
    <x v="1"/>
    <n v="2"/>
  </r>
  <r>
    <x v="16"/>
    <x v="14"/>
    <x v="302"/>
    <x v="34"/>
    <n v="2"/>
  </r>
  <r>
    <x v="16"/>
    <x v="14"/>
    <x v="303"/>
    <x v="15"/>
    <n v="2"/>
  </r>
  <r>
    <x v="16"/>
    <x v="14"/>
    <x v="303"/>
    <x v="28"/>
    <n v="2"/>
  </r>
  <r>
    <x v="16"/>
    <x v="14"/>
    <x v="304"/>
    <x v="11"/>
    <n v="2"/>
  </r>
  <r>
    <x v="16"/>
    <x v="14"/>
    <x v="305"/>
    <x v="11"/>
    <n v="2"/>
  </r>
  <r>
    <x v="16"/>
    <x v="14"/>
    <x v="305"/>
    <x v="35"/>
    <n v="2"/>
  </r>
  <r>
    <x v="16"/>
    <x v="14"/>
    <x v="306"/>
    <x v="10"/>
    <n v="2"/>
  </r>
  <r>
    <x v="16"/>
    <x v="14"/>
    <x v="306"/>
    <x v="6"/>
    <n v="2"/>
  </r>
  <r>
    <x v="16"/>
    <x v="14"/>
    <x v="308"/>
    <x v="1"/>
    <n v="2"/>
  </r>
  <r>
    <x v="16"/>
    <x v="14"/>
    <x v="311"/>
    <x v="33"/>
    <n v="2"/>
  </r>
  <r>
    <x v="16"/>
    <x v="14"/>
    <x v="313"/>
    <x v="16"/>
    <n v="2"/>
  </r>
  <r>
    <x v="16"/>
    <x v="14"/>
    <x v="313"/>
    <x v="34"/>
    <n v="2"/>
  </r>
  <r>
    <x v="16"/>
    <x v="14"/>
    <x v="314"/>
    <x v="35"/>
    <n v="2"/>
  </r>
  <r>
    <x v="16"/>
    <x v="14"/>
    <x v="315"/>
    <x v="26"/>
    <n v="2"/>
  </r>
  <r>
    <x v="16"/>
    <x v="14"/>
    <x v="315"/>
    <x v="35"/>
    <n v="2"/>
  </r>
  <r>
    <x v="16"/>
    <x v="14"/>
    <x v="316"/>
    <x v="6"/>
    <n v="2"/>
  </r>
  <r>
    <x v="16"/>
    <x v="14"/>
    <x v="319"/>
    <x v="28"/>
    <n v="2"/>
  </r>
  <r>
    <x v="16"/>
    <x v="14"/>
    <x v="319"/>
    <x v="34"/>
    <n v="2"/>
  </r>
  <r>
    <x v="16"/>
    <x v="15"/>
    <x v="322"/>
    <x v="34"/>
    <n v="2"/>
  </r>
  <r>
    <x v="16"/>
    <x v="15"/>
    <x v="323"/>
    <x v="33"/>
    <n v="2"/>
  </r>
  <r>
    <x v="16"/>
    <x v="15"/>
    <x v="324"/>
    <x v="15"/>
    <n v="2"/>
  </r>
  <r>
    <x v="16"/>
    <x v="15"/>
    <x v="324"/>
    <x v="4"/>
    <n v="2"/>
  </r>
  <r>
    <x v="16"/>
    <x v="15"/>
    <x v="325"/>
    <x v="13"/>
    <n v="2"/>
  </r>
  <r>
    <x v="16"/>
    <x v="15"/>
    <x v="325"/>
    <x v="10"/>
    <n v="2"/>
  </r>
  <r>
    <x v="16"/>
    <x v="15"/>
    <x v="325"/>
    <x v="36"/>
    <n v="2"/>
  </r>
  <r>
    <x v="16"/>
    <x v="15"/>
    <x v="327"/>
    <x v="16"/>
    <n v="2"/>
  </r>
  <r>
    <x v="16"/>
    <x v="15"/>
    <x v="327"/>
    <x v="36"/>
    <n v="2"/>
  </r>
  <r>
    <x v="16"/>
    <x v="15"/>
    <x v="327"/>
    <x v="35"/>
    <n v="2"/>
  </r>
  <r>
    <x v="16"/>
    <x v="15"/>
    <x v="329"/>
    <x v="34"/>
    <n v="2"/>
  </r>
  <r>
    <x v="16"/>
    <x v="15"/>
    <x v="330"/>
    <x v="36"/>
    <n v="2"/>
  </r>
  <r>
    <x v="16"/>
    <x v="15"/>
    <x v="331"/>
    <x v="35"/>
    <n v="2"/>
  </r>
  <r>
    <x v="16"/>
    <x v="15"/>
    <x v="332"/>
    <x v="23"/>
    <n v="2"/>
  </r>
  <r>
    <x v="16"/>
    <x v="15"/>
    <x v="334"/>
    <x v="9"/>
    <n v="2"/>
  </r>
  <r>
    <x v="16"/>
    <x v="15"/>
    <x v="334"/>
    <x v="31"/>
    <n v="2"/>
  </r>
  <r>
    <x v="16"/>
    <x v="15"/>
    <x v="336"/>
    <x v="16"/>
    <n v="2"/>
  </r>
  <r>
    <x v="16"/>
    <x v="15"/>
    <x v="336"/>
    <x v="34"/>
    <n v="2"/>
  </r>
  <r>
    <x v="16"/>
    <x v="15"/>
    <x v="337"/>
    <x v="10"/>
    <n v="2"/>
  </r>
  <r>
    <x v="16"/>
    <x v="15"/>
    <x v="337"/>
    <x v="6"/>
    <n v="2"/>
  </r>
  <r>
    <x v="16"/>
    <x v="15"/>
    <x v="339"/>
    <x v="28"/>
    <n v="2"/>
  </r>
  <r>
    <x v="16"/>
    <x v="15"/>
    <x v="339"/>
    <x v="1"/>
    <n v="2"/>
  </r>
  <r>
    <x v="16"/>
    <x v="15"/>
    <x v="339"/>
    <x v="6"/>
    <n v="2"/>
  </r>
  <r>
    <x v="16"/>
    <x v="15"/>
    <x v="339"/>
    <x v="16"/>
    <n v="2"/>
  </r>
  <r>
    <x v="16"/>
    <x v="15"/>
    <x v="339"/>
    <x v="34"/>
    <n v="2"/>
  </r>
  <r>
    <x v="16"/>
    <x v="15"/>
    <x v="339"/>
    <x v="35"/>
    <n v="2"/>
  </r>
  <r>
    <x v="16"/>
    <x v="15"/>
    <x v="341"/>
    <x v="33"/>
    <n v="2"/>
  </r>
  <r>
    <x v="16"/>
    <x v="15"/>
    <x v="342"/>
    <x v="26"/>
    <n v="2"/>
  </r>
  <r>
    <x v="16"/>
    <x v="15"/>
    <x v="342"/>
    <x v="24"/>
    <n v="2"/>
  </r>
  <r>
    <x v="16"/>
    <x v="15"/>
    <x v="342"/>
    <x v="16"/>
    <n v="2"/>
  </r>
  <r>
    <x v="16"/>
    <x v="15"/>
    <x v="342"/>
    <x v="34"/>
    <n v="2"/>
  </r>
  <r>
    <x v="16"/>
    <x v="15"/>
    <x v="343"/>
    <x v="16"/>
    <n v="2"/>
  </r>
  <r>
    <x v="16"/>
    <x v="15"/>
    <x v="344"/>
    <x v="34"/>
    <n v="2"/>
  </r>
  <r>
    <x v="16"/>
    <x v="15"/>
    <x v="344"/>
    <x v="35"/>
    <n v="2"/>
  </r>
  <r>
    <x v="16"/>
    <x v="16"/>
    <x v="348"/>
    <x v="26"/>
    <n v="2"/>
  </r>
  <r>
    <x v="16"/>
    <x v="16"/>
    <x v="348"/>
    <x v="1"/>
    <n v="2"/>
  </r>
  <r>
    <x v="16"/>
    <x v="16"/>
    <x v="349"/>
    <x v="33"/>
    <n v="2"/>
  </r>
  <r>
    <x v="16"/>
    <x v="16"/>
    <x v="350"/>
    <x v="23"/>
    <n v="2"/>
  </r>
  <r>
    <x v="16"/>
    <x v="16"/>
    <x v="350"/>
    <x v="6"/>
    <n v="2"/>
  </r>
  <r>
    <x v="16"/>
    <x v="16"/>
    <x v="350"/>
    <x v="16"/>
    <n v="2"/>
  </r>
  <r>
    <x v="16"/>
    <x v="16"/>
    <x v="351"/>
    <x v="24"/>
    <n v="2"/>
  </r>
  <r>
    <x v="16"/>
    <x v="16"/>
    <x v="351"/>
    <x v="6"/>
    <n v="2"/>
  </r>
  <r>
    <x v="16"/>
    <x v="16"/>
    <x v="351"/>
    <x v="35"/>
    <n v="2"/>
  </r>
  <r>
    <x v="16"/>
    <x v="16"/>
    <x v="353"/>
    <x v="16"/>
    <n v="2"/>
  </r>
  <r>
    <x v="16"/>
    <x v="16"/>
    <x v="354"/>
    <x v="15"/>
    <n v="2"/>
  </r>
  <r>
    <x v="16"/>
    <x v="16"/>
    <x v="355"/>
    <x v="35"/>
    <n v="2"/>
  </r>
  <r>
    <x v="16"/>
    <x v="16"/>
    <x v="357"/>
    <x v="26"/>
    <n v="2"/>
  </r>
  <r>
    <x v="16"/>
    <x v="16"/>
    <x v="360"/>
    <x v="16"/>
    <n v="2"/>
  </r>
  <r>
    <x v="16"/>
    <x v="16"/>
    <x v="361"/>
    <x v="26"/>
    <n v="2"/>
  </r>
  <r>
    <x v="16"/>
    <x v="16"/>
    <x v="361"/>
    <x v="23"/>
    <n v="2"/>
  </r>
  <r>
    <x v="16"/>
    <x v="16"/>
    <x v="361"/>
    <x v="6"/>
    <n v="2"/>
  </r>
  <r>
    <x v="16"/>
    <x v="16"/>
    <x v="361"/>
    <x v="36"/>
    <n v="2"/>
  </r>
  <r>
    <x v="16"/>
    <x v="16"/>
    <x v="362"/>
    <x v="33"/>
    <n v="2"/>
  </r>
  <r>
    <x v="16"/>
    <x v="16"/>
    <x v="363"/>
    <x v="33"/>
    <n v="2"/>
  </r>
  <r>
    <x v="16"/>
    <x v="16"/>
    <x v="364"/>
    <x v="16"/>
    <n v="2"/>
  </r>
  <r>
    <x v="16"/>
    <x v="16"/>
    <x v="371"/>
    <x v="15"/>
    <n v="2"/>
  </r>
  <r>
    <x v="16"/>
    <x v="16"/>
    <x v="371"/>
    <x v="28"/>
    <n v="2"/>
  </r>
  <r>
    <x v="16"/>
    <x v="16"/>
    <x v="371"/>
    <x v="13"/>
    <n v="2"/>
  </r>
  <r>
    <x v="16"/>
    <x v="16"/>
    <x v="371"/>
    <x v="26"/>
    <n v="2"/>
  </r>
  <r>
    <x v="16"/>
    <x v="16"/>
    <x v="371"/>
    <x v="10"/>
    <n v="2"/>
  </r>
  <r>
    <x v="16"/>
    <x v="16"/>
    <x v="371"/>
    <x v="4"/>
    <n v="2"/>
  </r>
  <r>
    <x v="16"/>
    <x v="16"/>
    <x v="371"/>
    <x v="1"/>
    <n v="2"/>
  </r>
  <r>
    <x v="16"/>
    <x v="16"/>
    <x v="372"/>
    <x v="34"/>
    <n v="2"/>
  </r>
  <r>
    <x v="16"/>
    <x v="16"/>
    <x v="374"/>
    <x v="31"/>
    <n v="2"/>
  </r>
  <r>
    <x v="16"/>
    <x v="16"/>
    <x v="374"/>
    <x v="16"/>
    <n v="2"/>
  </r>
  <r>
    <x v="16"/>
    <x v="16"/>
    <x v="375"/>
    <x v="1"/>
    <n v="2"/>
  </r>
  <r>
    <x v="16"/>
    <x v="16"/>
    <x v="376"/>
    <x v="15"/>
    <n v="2"/>
  </r>
  <r>
    <x v="16"/>
    <x v="16"/>
    <x v="376"/>
    <x v="16"/>
    <n v="2"/>
  </r>
  <r>
    <x v="16"/>
    <x v="16"/>
    <x v="376"/>
    <x v="35"/>
    <n v="2"/>
  </r>
  <r>
    <x v="16"/>
    <x v="16"/>
    <x v="378"/>
    <x v="28"/>
    <n v="2"/>
  </r>
  <r>
    <x v="16"/>
    <x v="16"/>
    <x v="378"/>
    <x v="4"/>
    <n v="2"/>
  </r>
  <r>
    <x v="16"/>
    <x v="16"/>
    <x v="378"/>
    <x v="30"/>
    <n v="2"/>
  </r>
  <r>
    <x v="16"/>
    <x v="16"/>
    <x v="378"/>
    <x v="22"/>
    <n v="2"/>
  </r>
  <r>
    <x v="16"/>
    <x v="16"/>
    <x v="379"/>
    <x v="13"/>
    <n v="2"/>
  </r>
  <r>
    <x v="16"/>
    <x v="16"/>
    <x v="379"/>
    <x v="10"/>
    <n v="2"/>
  </r>
  <r>
    <x v="16"/>
    <x v="16"/>
    <x v="380"/>
    <x v="15"/>
    <n v="2"/>
  </r>
  <r>
    <x v="16"/>
    <x v="16"/>
    <x v="380"/>
    <x v="33"/>
    <n v="2"/>
  </r>
  <r>
    <x v="16"/>
    <x v="16"/>
    <x v="381"/>
    <x v="13"/>
    <n v="2"/>
  </r>
  <r>
    <x v="16"/>
    <x v="16"/>
    <x v="381"/>
    <x v="33"/>
    <n v="2"/>
  </r>
  <r>
    <x v="16"/>
    <x v="16"/>
    <x v="382"/>
    <x v="10"/>
    <n v="2"/>
  </r>
  <r>
    <x v="16"/>
    <x v="16"/>
    <x v="383"/>
    <x v="16"/>
    <n v="2"/>
  </r>
  <r>
    <x v="16"/>
    <x v="16"/>
    <x v="384"/>
    <x v="26"/>
    <n v="2"/>
  </r>
  <r>
    <x v="16"/>
    <x v="16"/>
    <x v="384"/>
    <x v="6"/>
    <n v="2"/>
  </r>
  <r>
    <x v="16"/>
    <x v="16"/>
    <x v="385"/>
    <x v="13"/>
    <n v="2"/>
  </r>
  <r>
    <x v="16"/>
    <x v="16"/>
    <x v="385"/>
    <x v="26"/>
    <n v="2"/>
  </r>
  <r>
    <x v="16"/>
    <x v="17"/>
    <x v="435"/>
    <x v="36"/>
    <n v="2"/>
  </r>
  <r>
    <x v="16"/>
    <x v="17"/>
    <x v="394"/>
    <x v="13"/>
    <n v="2"/>
  </r>
  <r>
    <x v="16"/>
    <x v="17"/>
    <x v="394"/>
    <x v="1"/>
    <n v="2"/>
  </r>
  <r>
    <x v="16"/>
    <x v="17"/>
    <x v="394"/>
    <x v="31"/>
    <n v="2"/>
  </r>
  <r>
    <x v="16"/>
    <x v="17"/>
    <x v="394"/>
    <x v="6"/>
    <n v="2"/>
  </r>
  <r>
    <x v="16"/>
    <x v="17"/>
    <x v="394"/>
    <x v="33"/>
    <n v="2"/>
  </r>
  <r>
    <x v="16"/>
    <x v="17"/>
    <x v="397"/>
    <x v="0"/>
    <n v="2"/>
  </r>
  <r>
    <x v="16"/>
    <x v="17"/>
    <x v="410"/>
    <x v="15"/>
    <n v="2"/>
  </r>
  <r>
    <x v="16"/>
    <x v="17"/>
    <x v="410"/>
    <x v="28"/>
    <n v="2"/>
  </r>
  <r>
    <x v="16"/>
    <x v="17"/>
    <x v="410"/>
    <x v="16"/>
    <n v="2"/>
  </r>
  <r>
    <x v="16"/>
    <x v="17"/>
    <x v="398"/>
    <x v="15"/>
    <n v="2"/>
  </r>
  <r>
    <x v="16"/>
    <x v="17"/>
    <x v="399"/>
    <x v="13"/>
    <n v="2"/>
  </r>
  <r>
    <x v="16"/>
    <x v="17"/>
    <x v="399"/>
    <x v="23"/>
    <n v="2"/>
  </r>
  <r>
    <x v="16"/>
    <x v="17"/>
    <x v="399"/>
    <x v="31"/>
    <n v="2"/>
  </r>
  <r>
    <x v="16"/>
    <x v="17"/>
    <x v="401"/>
    <x v="31"/>
    <n v="2"/>
  </r>
  <r>
    <x v="16"/>
    <x v="17"/>
    <x v="403"/>
    <x v="16"/>
    <n v="2"/>
  </r>
  <r>
    <x v="16"/>
    <x v="17"/>
    <x v="404"/>
    <x v="26"/>
    <n v="2"/>
  </r>
  <r>
    <x v="16"/>
    <x v="17"/>
    <x v="404"/>
    <x v="16"/>
    <n v="2"/>
  </r>
  <r>
    <x v="16"/>
    <x v="17"/>
    <x v="405"/>
    <x v="10"/>
    <n v="2"/>
  </r>
  <r>
    <x v="16"/>
    <x v="17"/>
    <x v="405"/>
    <x v="23"/>
    <n v="2"/>
  </r>
  <r>
    <x v="16"/>
    <x v="17"/>
    <x v="406"/>
    <x v="26"/>
    <n v="2"/>
  </r>
  <r>
    <x v="16"/>
    <x v="17"/>
    <x v="406"/>
    <x v="6"/>
    <n v="2"/>
  </r>
  <r>
    <x v="16"/>
    <x v="17"/>
    <x v="406"/>
    <x v="34"/>
    <n v="2"/>
  </r>
  <r>
    <x v="16"/>
    <x v="17"/>
    <x v="413"/>
    <x v="15"/>
    <n v="2"/>
  </r>
  <r>
    <x v="16"/>
    <x v="17"/>
    <x v="413"/>
    <x v="28"/>
    <n v="2"/>
  </r>
  <r>
    <x v="16"/>
    <x v="17"/>
    <x v="414"/>
    <x v="10"/>
    <n v="2"/>
  </r>
  <r>
    <x v="16"/>
    <x v="17"/>
    <x v="414"/>
    <x v="1"/>
    <n v="2"/>
  </r>
  <r>
    <x v="16"/>
    <x v="17"/>
    <x v="414"/>
    <x v="16"/>
    <n v="2"/>
  </r>
  <r>
    <x v="16"/>
    <x v="17"/>
    <x v="407"/>
    <x v="17"/>
    <n v="2"/>
  </r>
  <r>
    <x v="16"/>
    <x v="17"/>
    <x v="407"/>
    <x v="1"/>
    <n v="2"/>
  </r>
  <r>
    <x v="16"/>
    <x v="17"/>
    <x v="415"/>
    <x v="10"/>
    <n v="2"/>
  </r>
  <r>
    <x v="16"/>
    <x v="17"/>
    <x v="415"/>
    <x v="23"/>
    <n v="2"/>
  </r>
  <r>
    <x v="16"/>
    <x v="17"/>
    <x v="415"/>
    <x v="16"/>
    <n v="2"/>
  </r>
  <r>
    <x v="16"/>
    <x v="17"/>
    <x v="415"/>
    <x v="33"/>
    <n v="2"/>
  </r>
  <r>
    <x v="16"/>
    <x v="17"/>
    <x v="408"/>
    <x v="23"/>
    <n v="2"/>
  </r>
  <r>
    <x v="16"/>
    <x v="17"/>
    <x v="409"/>
    <x v="4"/>
    <n v="2"/>
  </r>
  <r>
    <x v="16"/>
    <x v="18"/>
    <x v="418"/>
    <x v="4"/>
    <n v="2"/>
  </r>
  <r>
    <x v="16"/>
    <x v="18"/>
    <x v="420"/>
    <x v="9"/>
    <n v="2"/>
  </r>
  <r>
    <x v="16"/>
    <x v="18"/>
    <x v="421"/>
    <x v="23"/>
    <n v="2"/>
  </r>
  <r>
    <x v="16"/>
    <x v="18"/>
    <x v="421"/>
    <x v="1"/>
    <n v="2"/>
  </r>
  <r>
    <x v="16"/>
    <x v="18"/>
    <x v="430"/>
    <x v="15"/>
    <n v="2"/>
  </r>
  <r>
    <x v="16"/>
    <x v="18"/>
    <x v="430"/>
    <x v="23"/>
    <n v="2"/>
  </r>
  <r>
    <x v="16"/>
    <x v="18"/>
    <x v="430"/>
    <x v="16"/>
    <n v="2"/>
  </r>
  <r>
    <x v="16"/>
    <x v="18"/>
    <x v="424"/>
    <x v="16"/>
    <n v="2"/>
  </r>
  <r>
    <x v="16"/>
    <x v="0"/>
    <x v="0"/>
    <x v="13"/>
    <n v="1"/>
  </r>
  <r>
    <x v="16"/>
    <x v="0"/>
    <x v="0"/>
    <x v="11"/>
    <n v="1"/>
  </r>
  <r>
    <x v="16"/>
    <x v="0"/>
    <x v="0"/>
    <x v="10"/>
    <n v="1"/>
  </r>
  <r>
    <x v="16"/>
    <x v="0"/>
    <x v="0"/>
    <x v="35"/>
    <n v="1"/>
  </r>
  <r>
    <x v="16"/>
    <x v="0"/>
    <x v="1"/>
    <x v="1"/>
    <n v="1"/>
  </r>
  <r>
    <x v="16"/>
    <x v="0"/>
    <x v="1"/>
    <x v="16"/>
    <n v="1"/>
  </r>
  <r>
    <x v="16"/>
    <x v="0"/>
    <x v="3"/>
    <x v="11"/>
    <n v="1"/>
  </r>
  <r>
    <x v="16"/>
    <x v="0"/>
    <x v="4"/>
    <x v="13"/>
    <n v="1"/>
  </r>
  <r>
    <x v="16"/>
    <x v="0"/>
    <x v="5"/>
    <x v="13"/>
    <n v="1"/>
  </r>
  <r>
    <x v="16"/>
    <x v="0"/>
    <x v="5"/>
    <x v="26"/>
    <n v="1"/>
  </r>
  <r>
    <x v="16"/>
    <x v="0"/>
    <x v="5"/>
    <x v="34"/>
    <n v="1"/>
  </r>
  <r>
    <x v="16"/>
    <x v="0"/>
    <x v="6"/>
    <x v="15"/>
    <n v="1"/>
  </r>
  <r>
    <x v="16"/>
    <x v="0"/>
    <x v="6"/>
    <x v="34"/>
    <n v="1"/>
  </r>
  <r>
    <x v="16"/>
    <x v="0"/>
    <x v="6"/>
    <x v="36"/>
    <n v="1"/>
  </r>
  <r>
    <x v="16"/>
    <x v="0"/>
    <x v="6"/>
    <x v="35"/>
    <n v="1"/>
  </r>
  <r>
    <x v="16"/>
    <x v="0"/>
    <x v="17"/>
    <x v="15"/>
    <n v="1"/>
  </r>
  <r>
    <x v="16"/>
    <x v="0"/>
    <x v="17"/>
    <x v="28"/>
    <n v="1"/>
  </r>
  <r>
    <x v="16"/>
    <x v="0"/>
    <x v="7"/>
    <x v="15"/>
    <n v="1"/>
  </r>
  <r>
    <x v="16"/>
    <x v="0"/>
    <x v="7"/>
    <x v="28"/>
    <n v="1"/>
  </r>
  <r>
    <x v="16"/>
    <x v="0"/>
    <x v="7"/>
    <x v="10"/>
    <n v="1"/>
  </r>
  <r>
    <x v="16"/>
    <x v="0"/>
    <x v="8"/>
    <x v="15"/>
    <n v="1"/>
  </r>
  <r>
    <x v="16"/>
    <x v="0"/>
    <x v="8"/>
    <x v="16"/>
    <n v="1"/>
  </r>
  <r>
    <x v="16"/>
    <x v="0"/>
    <x v="9"/>
    <x v="15"/>
    <n v="1"/>
  </r>
  <r>
    <x v="16"/>
    <x v="0"/>
    <x v="9"/>
    <x v="13"/>
    <n v="1"/>
  </r>
  <r>
    <x v="16"/>
    <x v="0"/>
    <x v="9"/>
    <x v="26"/>
    <n v="1"/>
  </r>
  <r>
    <x v="16"/>
    <x v="0"/>
    <x v="9"/>
    <x v="10"/>
    <n v="1"/>
  </r>
  <r>
    <x v="16"/>
    <x v="0"/>
    <x v="9"/>
    <x v="4"/>
    <n v="1"/>
  </r>
  <r>
    <x v="16"/>
    <x v="0"/>
    <x v="9"/>
    <x v="34"/>
    <n v="1"/>
  </r>
  <r>
    <x v="16"/>
    <x v="0"/>
    <x v="10"/>
    <x v="11"/>
    <n v="1"/>
  </r>
  <r>
    <x v="16"/>
    <x v="0"/>
    <x v="10"/>
    <x v="24"/>
    <n v="1"/>
  </r>
  <r>
    <x v="16"/>
    <x v="0"/>
    <x v="10"/>
    <x v="10"/>
    <n v="1"/>
  </r>
  <r>
    <x v="16"/>
    <x v="0"/>
    <x v="10"/>
    <x v="36"/>
    <n v="1"/>
  </r>
  <r>
    <x v="16"/>
    <x v="0"/>
    <x v="11"/>
    <x v="35"/>
    <n v="1"/>
  </r>
  <r>
    <x v="16"/>
    <x v="0"/>
    <x v="12"/>
    <x v="10"/>
    <n v="1"/>
  </r>
  <r>
    <x v="16"/>
    <x v="0"/>
    <x v="12"/>
    <x v="34"/>
    <n v="1"/>
  </r>
  <r>
    <x v="16"/>
    <x v="0"/>
    <x v="12"/>
    <x v="36"/>
    <n v="1"/>
  </r>
  <r>
    <x v="16"/>
    <x v="0"/>
    <x v="13"/>
    <x v="6"/>
    <n v="1"/>
  </r>
  <r>
    <x v="16"/>
    <x v="0"/>
    <x v="14"/>
    <x v="4"/>
    <n v="1"/>
  </r>
  <r>
    <x v="16"/>
    <x v="0"/>
    <x v="14"/>
    <x v="6"/>
    <n v="1"/>
  </r>
  <r>
    <x v="16"/>
    <x v="0"/>
    <x v="14"/>
    <x v="16"/>
    <n v="1"/>
  </r>
  <r>
    <x v="16"/>
    <x v="0"/>
    <x v="14"/>
    <x v="34"/>
    <n v="1"/>
  </r>
  <r>
    <x v="16"/>
    <x v="0"/>
    <x v="14"/>
    <x v="36"/>
    <n v="1"/>
  </r>
  <r>
    <x v="16"/>
    <x v="0"/>
    <x v="15"/>
    <x v="11"/>
    <n v="1"/>
  </r>
  <r>
    <x v="16"/>
    <x v="0"/>
    <x v="15"/>
    <x v="10"/>
    <n v="1"/>
  </r>
  <r>
    <x v="16"/>
    <x v="0"/>
    <x v="15"/>
    <x v="23"/>
    <n v="1"/>
  </r>
  <r>
    <x v="16"/>
    <x v="0"/>
    <x v="15"/>
    <x v="1"/>
    <n v="1"/>
  </r>
  <r>
    <x v="16"/>
    <x v="0"/>
    <x v="15"/>
    <x v="16"/>
    <n v="1"/>
  </r>
  <r>
    <x v="16"/>
    <x v="0"/>
    <x v="15"/>
    <x v="34"/>
    <n v="1"/>
  </r>
  <r>
    <x v="16"/>
    <x v="0"/>
    <x v="15"/>
    <x v="35"/>
    <n v="1"/>
  </r>
  <r>
    <x v="16"/>
    <x v="0"/>
    <x v="16"/>
    <x v="4"/>
    <n v="1"/>
  </r>
  <r>
    <x v="16"/>
    <x v="0"/>
    <x v="16"/>
    <x v="6"/>
    <n v="1"/>
  </r>
  <r>
    <x v="16"/>
    <x v="0"/>
    <x v="16"/>
    <x v="34"/>
    <n v="1"/>
  </r>
  <r>
    <x v="16"/>
    <x v="0"/>
    <x v="16"/>
    <x v="35"/>
    <n v="1"/>
  </r>
  <r>
    <x v="16"/>
    <x v="1"/>
    <x v="18"/>
    <x v="13"/>
    <n v="1"/>
  </r>
  <r>
    <x v="16"/>
    <x v="1"/>
    <x v="18"/>
    <x v="35"/>
    <n v="1"/>
  </r>
  <r>
    <x v="16"/>
    <x v="1"/>
    <x v="19"/>
    <x v="11"/>
    <n v="1"/>
  </r>
  <r>
    <x v="16"/>
    <x v="1"/>
    <x v="19"/>
    <x v="10"/>
    <n v="1"/>
  </r>
  <r>
    <x v="16"/>
    <x v="1"/>
    <x v="19"/>
    <x v="6"/>
    <n v="1"/>
  </r>
  <r>
    <x v="16"/>
    <x v="1"/>
    <x v="19"/>
    <x v="30"/>
    <n v="1"/>
  </r>
  <r>
    <x v="16"/>
    <x v="1"/>
    <x v="19"/>
    <x v="35"/>
    <n v="1"/>
  </r>
  <r>
    <x v="16"/>
    <x v="1"/>
    <x v="20"/>
    <x v="31"/>
    <n v="1"/>
  </r>
  <r>
    <x v="16"/>
    <x v="1"/>
    <x v="20"/>
    <x v="35"/>
    <n v="1"/>
  </r>
  <r>
    <x v="16"/>
    <x v="1"/>
    <x v="38"/>
    <x v="11"/>
    <n v="1"/>
  </r>
  <r>
    <x v="16"/>
    <x v="1"/>
    <x v="38"/>
    <x v="33"/>
    <n v="1"/>
  </r>
  <r>
    <x v="16"/>
    <x v="1"/>
    <x v="21"/>
    <x v="15"/>
    <n v="1"/>
  </r>
  <r>
    <x v="16"/>
    <x v="1"/>
    <x v="21"/>
    <x v="4"/>
    <n v="1"/>
  </r>
  <r>
    <x v="16"/>
    <x v="1"/>
    <x v="21"/>
    <x v="16"/>
    <n v="1"/>
  </r>
  <r>
    <x v="16"/>
    <x v="1"/>
    <x v="39"/>
    <x v="12"/>
    <n v="1"/>
  </r>
  <r>
    <x v="16"/>
    <x v="1"/>
    <x v="39"/>
    <x v="1"/>
    <n v="1"/>
  </r>
  <r>
    <x v="16"/>
    <x v="1"/>
    <x v="39"/>
    <x v="9"/>
    <n v="1"/>
  </r>
  <r>
    <x v="16"/>
    <x v="1"/>
    <x v="39"/>
    <x v="6"/>
    <n v="1"/>
  </r>
  <r>
    <x v="16"/>
    <x v="1"/>
    <x v="39"/>
    <x v="16"/>
    <n v="1"/>
  </r>
  <r>
    <x v="16"/>
    <x v="1"/>
    <x v="39"/>
    <x v="33"/>
    <n v="1"/>
  </r>
  <r>
    <x v="16"/>
    <x v="1"/>
    <x v="39"/>
    <x v="35"/>
    <n v="1"/>
  </r>
  <r>
    <x v="16"/>
    <x v="1"/>
    <x v="39"/>
    <x v="2"/>
    <n v="1"/>
  </r>
  <r>
    <x v="16"/>
    <x v="1"/>
    <x v="39"/>
    <x v="5"/>
    <n v="1"/>
  </r>
  <r>
    <x v="16"/>
    <x v="1"/>
    <x v="22"/>
    <x v="15"/>
    <n v="1"/>
  </r>
  <r>
    <x v="16"/>
    <x v="1"/>
    <x v="22"/>
    <x v="34"/>
    <n v="1"/>
  </r>
  <r>
    <x v="16"/>
    <x v="1"/>
    <x v="23"/>
    <x v="11"/>
    <n v="1"/>
  </r>
  <r>
    <x v="16"/>
    <x v="1"/>
    <x v="23"/>
    <x v="24"/>
    <n v="1"/>
  </r>
  <r>
    <x v="16"/>
    <x v="1"/>
    <x v="23"/>
    <x v="10"/>
    <n v="1"/>
  </r>
  <r>
    <x v="16"/>
    <x v="1"/>
    <x v="23"/>
    <x v="23"/>
    <n v="1"/>
  </r>
  <r>
    <x v="16"/>
    <x v="1"/>
    <x v="23"/>
    <x v="6"/>
    <n v="1"/>
  </r>
  <r>
    <x v="16"/>
    <x v="1"/>
    <x v="23"/>
    <x v="30"/>
    <n v="1"/>
  </r>
  <r>
    <x v="16"/>
    <x v="1"/>
    <x v="23"/>
    <x v="34"/>
    <n v="1"/>
  </r>
  <r>
    <x v="16"/>
    <x v="1"/>
    <x v="24"/>
    <x v="11"/>
    <n v="1"/>
  </r>
  <r>
    <x v="16"/>
    <x v="1"/>
    <x v="24"/>
    <x v="24"/>
    <n v="1"/>
  </r>
  <r>
    <x v="16"/>
    <x v="1"/>
    <x v="24"/>
    <x v="35"/>
    <n v="1"/>
  </r>
  <r>
    <x v="16"/>
    <x v="1"/>
    <x v="25"/>
    <x v="11"/>
    <n v="1"/>
  </r>
  <r>
    <x v="16"/>
    <x v="1"/>
    <x v="26"/>
    <x v="13"/>
    <n v="1"/>
  </r>
  <r>
    <x v="16"/>
    <x v="1"/>
    <x v="26"/>
    <x v="26"/>
    <n v="1"/>
  </r>
  <r>
    <x v="16"/>
    <x v="1"/>
    <x v="26"/>
    <x v="10"/>
    <n v="1"/>
  </r>
  <r>
    <x v="16"/>
    <x v="1"/>
    <x v="26"/>
    <x v="6"/>
    <n v="1"/>
  </r>
  <r>
    <x v="16"/>
    <x v="1"/>
    <x v="27"/>
    <x v="16"/>
    <n v="1"/>
  </r>
  <r>
    <x v="16"/>
    <x v="1"/>
    <x v="27"/>
    <x v="36"/>
    <n v="1"/>
  </r>
  <r>
    <x v="16"/>
    <x v="1"/>
    <x v="28"/>
    <x v="35"/>
    <n v="1"/>
  </r>
  <r>
    <x v="16"/>
    <x v="1"/>
    <x v="29"/>
    <x v="4"/>
    <n v="1"/>
  </r>
  <r>
    <x v="16"/>
    <x v="1"/>
    <x v="29"/>
    <x v="9"/>
    <n v="1"/>
  </r>
  <r>
    <x v="16"/>
    <x v="1"/>
    <x v="29"/>
    <x v="16"/>
    <n v="1"/>
  </r>
  <r>
    <x v="16"/>
    <x v="1"/>
    <x v="30"/>
    <x v="15"/>
    <n v="1"/>
  </r>
  <r>
    <x v="16"/>
    <x v="1"/>
    <x v="30"/>
    <x v="11"/>
    <n v="1"/>
  </r>
  <r>
    <x v="16"/>
    <x v="1"/>
    <x v="30"/>
    <x v="10"/>
    <n v="1"/>
  </r>
  <r>
    <x v="16"/>
    <x v="1"/>
    <x v="30"/>
    <x v="6"/>
    <n v="1"/>
  </r>
  <r>
    <x v="16"/>
    <x v="1"/>
    <x v="30"/>
    <x v="33"/>
    <n v="1"/>
  </r>
  <r>
    <x v="16"/>
    <x v="1"/>
    <x v="31"/>
    <x v="13"/>
    <n v="1"/>
  </r>
  <r>
    <x v="16"/>
    <x v="1"/>
    <x v="31"/>
    <x v="11"/>
    <n v="1"/>
  </r>
  <r>
    <x v="16"/>
    <x v="1"/>
    <x v="31"/>
    <x v="4"/>
    <n v="1"/>
  </r>
  <r>
    <x v="16"/>
    <x v="1"/>
    <x v="31"/>
    <x v="33"/>
    <n v="1"/>
  </r>
  <r>
    <x v="16"/>
    <x v="1"/>
    <x v="32"/>
    <x v="16"/>
    <n v="1"/>
  </r>
  <r>
    <x v="16"/>
    <x v="1"/>
    <x v="32"/>
    <x v="33"/>
    <n v="1"/>
  </r>
  <r>
    <x v="16"/>
    <x v="1"/>
    <x v="32"/>
    <x v="36"/>
    <n v="1"/>
  </r>
  <r>
    <x v="16"/>
    <x v="1"/>
    <x v="33"/>
    <x v="13"/>
    <n v="1"/>
  </r>
  <r>
    <x v="16"/>
    <x v="1"/>
    <x v="33"/>
    <x v="26"/>
    <n v="1"/>
  </r>
  <r>
    <x v="16"/>
    <x v="1"/>
    <x v="33"/>
    <x v="10"/>
    <n v="1"/>
  </r>
  <r>
    <x v="16"/>
    <x v="1"/>
    <x v="33"/>
    <x v="36"/>
    <n v="1"/>
  </r>
  <r>
    <x v="16"/>
    <x v="1"/>
    <x v="33"/>
    <x v="35"/>
    <n v="1"/>
  </r>
  <r>
    <x v="16"/>
    <x v="1"/>
    <x v="34"/>
    <x v="36"/>
    <n v="1"/>
  </r>
  <r>
    <x v="16"/>
    <x v="1"/>
    <x v="35"/>
    <x v="11"/>
    <n v="1"/>
  </r>
  <r>
    <x v="16"/>
    <x v="1"/>
    <x v="36"/>
    <x v="13"/>
    <n v="1"/>
  </r>
  <r>
    <x v="16"/>
    <x v="1"/>
    <x v="36"/>
    <x v="6"/>
    <n v="1"/>
  </r>
  <r>
    <x v="16"/>
    <x v="1"/>
    <x v="37"/>
    <x v="15"/>
    <n v="1"/>
  </r>
  <r>
    <x v="16"/>
    <x v="1"/>
    <x v="37"/>
    <x v="28"/>
    <n v="1"/>
  </r>
  <r>
    <x v="16"/>
    <x v="1"/>
    <x v="37"/>
    <x v="13"/>
    <n v="1"/>
  </r>
  <r>
    <x v="16"/>
    <x v="1"/>
    <x v="37"/>
    <x v="10"/>
    <n v="1"/>
  </r>
  <r>
    <x v="16"/>
    <x v="1"/>
    <x v="37"/>
    <x v="23"/>
    <n v="1"/>
  </r>
  <r>
    <x v="16"/>
    <x v="1"/>
    <x v="37"/>
    <x v="4"/>
    <n v="1"/>
  </r>
  <r>
    <x v="16"/>
    <x v="1"/>
    <x v="37"/>
    <x v="6"/>
    <n v="1"/>
  </r>
  <r>
    <x v="16"/>
    <x v="2"/>
    <x v="40"/>
    <x v="15"/>
    <n v="1"/>
  </r>
  <r>
    <x v="16"/>
    <x v="2"/>
    <x v="40"/>
    <x v="11"/>
    <n v="1"/>
  </r>
  <r>
    <x v="16"/>
    <x v="2"/>
    <x v="40"/>
    <x v="6"/>
    <n v="1"/>
  </r>
  <r>
    <x v="16"/>
    <x v="2"/>
    <x v="40"/>
    <x v="30"/>
    <n v="1"/>
  </r>
  <r>
    <x v="16"/>
    <x v="2"/>
    <x v="40"/>
    <x v="34"/>
    <n v="1"/>
  </r>
  <r>
    <x v="16"/>
    <x v="2"/>
    <x v="40"/>
    <x v="36"/>
    <n v="1"/>
  </r>
  <r>
    <x v="16"/>
    <x v="2"/>
    <x v="40"/>
    <x v="35"/>
    <n v="1"/>
  </r>
  <r>
    <x v="16"/>
    <x v="3"/>
    <x v="41"/>
    <x v="13"/>
    <n v="1"/>
  </r>
  <r>
    <x v="16"/>
    <x v="3"/>
    <x v="41"/>
    <x v="11"/>
    <n v="1"/>
  </r>
  <r>
    <x v="16"/>
    <x v="3"/>
    <x v="41"/>
    <x v="36"/>
    <n v="1"/>
  </r>
  <r>
    <x v="16"/>
    <x v="3"/>
    <x v="42"/>
    <x v="11"/>
    <n v="1"/>
  </r>
  <r>
    <x v="16"/>
    <x v="3"/>
    <x v="42"/>
    <x v="36"/>
    <n v="1"/>
  </r>
  <r>
    <x v="16"/>
    <x v="3"/>
    <x v="44"/>
    <x v="10"/>
    <n v="1"/>
  </r>
  <r>
    <x v="16"/>
    <x v="3"/>
    <x v="44"/>
    <x v="35"/>
    <n v="1"/>
  </r>
  <r>
    <x v="16"/>
    <x v="3"/>
    <x v="45"/>
    <x v="11"/>
    <n v="1"/>
  </r>
  <r>
    <x v="16"/>
    <x v="3"/>
    <x v="45"/>
    <x v="24"/>
    <n v="1"/>
  </r>
  <r>
    <x v="16"/>
    <x v="3"/>
    <x v="47"/>
    <x v="13"/>
    <n v="1"/>
  </r>
  <r>
    <x v="16"/>
    <x v="3"/>
    <x v="47"/>
    <x v="26"/>
    <n v="1"/>
  </r>
  <r>
    <x v="16"/>
    <x v="3"/>
    <x v="47"/>
    <x v="10"/>
    <n v="1"/>
  </r>
  <r>
    <x v="16"/>
    <x v="3"/>
    <x v="47"/>
    <x v="23"/>
    <n v="1"/>
  </r>
  <r>
    <x v="16"/>
    <x v="3"/>
    <x v="47"/>
    <x v="34"/>
    <n v="1"/>
  </r>
  <r>
    <x v="16"/>
    <x v="3"/>
    <x v="48"/>
    <x v="13"/>
    <n v="1"/>
  </r>
  <r>
    <x v="16"/>
    <x v="3"/>
    <x v="48"/>
    <x v="11"/>
    <n v="1"/>
  </r>
  <r>
    <x v="16"/>
    <x v="3"/>
    <x v="48"/>
    <x v="24"/>
    <n v="1"/>
  </r>
  <r>
    <x v="16"/>
    <x v="3"/>
    <x v="48"/>
    <x v="35"/>
    <n v="1"/>
  </r>
  <r>
    <x v="16"/>
    <x v="3"/>
    <x v="49"/>
    <x v="13"/>
    <n v="1"/>
  </r>
  <r>
    <x v="16"/>
    <x v="3"/>
    <x v="49"/>
    <x v="11"/>
    <n v="1"/>
  </r>
  <r>
    <x v="16"/>
    <x v="3"/>
    <x v="49"/>
    <x v="24"/>
    <n v="1"/>
  </r>
  <r>
    <x v="16"/>
    <x v="3"/>
    <x v="49"/>
    <x v="34"/>
    <n v="1"/>
  </r>
  <r>
    <x v="16"/>
    <x v="3"/>
    <x v="50"/>
    <x v="11"/>
    <n v="1"/>
  </r>
  <r>
    <x v="16"/>
    <x v="3"/>
    <x v="50"/>
    <x v="35"/>
    <n v="1"/>
  </r>
  <r>
    <x v="16"/>
    <x v="3"/>
    <x v="51"/>
    <x v="10"/>
    <n v="1"/>
  </r>
  <r>
    <x v="16"/>
    <x v="3"/>
    <x v="51"/>
    <x v="23"/>
    <n v="1"/>
  </r>
  <r>
    <x v="16"/>
    <x v="3"/>
    <x v="51"/>
    <x v="6"/>
    <n v="1"/>
  </r>
  <r>
    <x v="16"/>
    <x v="3"/>
    <x v="51"/>
    <x v="36"/>
    <n v="1"/>
  </r>
  <r>
    <x v="16"/>
    <x v="3"/>
    <x v="52"/>
    <x v="34"/>
    <n v="1"/>
  </r>
  <r>
    <x v="16"/>
    <x v="3"/>
    <x v="53"/>
    <x v="31"/>
    <n v="1"/>
  </r>
  <r>
    <x v="16"/>
    <x v="3"/>
    <x v="53"/>
    <x v="6"/>
    <n v="1"/>
  </r>
  <r>
    <x v="16"/>
    <x v="3"/>
    <x v="53"/>
    <x v="33"/>
    <n v="1"/>
  </r>
  <r>
    <x v="16"/>
    <x v="3"/>
    <x v="54"/>
    <x v="6"/>
    <n v="1"/>
  </r>
  <r>
    <x v="16"/>
    <x v="3"/>
    <x v="54"/>
    <x v="34"/>
    <n v="1"/>
  </r>
  <r>
    <x v="16"/>
    <x v="3"/>
    <x v="54"/>
    <x v="36"/>
    <n v="1"/>
  </r>
  <r>
    <x v="16"/>
    <x v="3"/>
    <x v="55"/>
    <x v="36"/>
    <n v="1"/>
  </r>
  <r>
    <x v="16"/>
    <x v="3"/>
    <x v="56"/>
    <x v="6"/>
    <n v="1"/>
  </r>
  <r>
    <x v="16"/>
    <x v="3"/>
    <x v="56"/>
    <x v="36"/>
    <n v="1"/>
  </r>
  <r>
    <x v="16"/>
    <x v="3"/>
    <x v="56"/>
    <x v="35"/>
    <n v="1"/>
  </r>
  <r>
    <x v="16"/>
    <x v="3"/>
    <x v="57"/>
    <x v="31"/>
    <n v="1"/>
  </r>
  <r>
    <x v="16"/>
    <x v="3"/>
    <x v="58"/>
    <x v="15"/>
    <n v="1"/>
  </r>
  <r>
    <x v="16"/>
    <x v="3"/>
    <x v="58"/>
    <x v="28"/>
    <n v="1"/>
  </r>
  <r>
    <x v="16"/>
    <x v="3"/>
    <x v="58"/>
    <x v="31"/>
    <n v="1"/>
  </r>
  <r>
    <x v="16"/>
    <x v="3"/>
    <x v="58"/>
    <x v="6"/>
    <n v="1"/>
  </r>
  <r>
    <x v="16"/>
    <x v="3"/>
    <x v="58"/>
    <x v="35"/>
    <n v="1"/>
  </r>
  <r>
    <x v="16"/>
    <x v="3"/>
    <x v="59"/>
    <x v="31"/>
    <n v="1"/>
  </r>
  <r>
    <x v="16"/>
    <x v="3"/>
    <x v="59"/>
    <x v="34"/>
    <n v="1"/>
  </r>
  <r>
    <x v="16"/>
    <x v="3"/>
    <x v="60"/>
    <x v="34"/>
    <n v="1"/>
  </r>
  <r>
    <x v="16"/>
    <x v="3"/>
    <x v="60"/>
    <x v="35"/>
    <n v="1"/>
  </r>
  <r>
    <x v="16"/>
    <x v="3"/>
    <x v="61"/>
    <x v="10"/>
    <n v="1"/>
  </r>
  <r>
    <x v="16"/>
    <x v="3"/>
    <x v="61"/>
    <x v="34"/>
    <n v="1"/>
  </r>
  <r>
    <x v="16"/>
    <x v="3"/>
    <x v="61"/>
    <x v="36"/>
    <n v="1"/>
  </r>
  <r>
    <x v="16"/>
    <x v="3"/>
    <x v="62"/>
    <x v="34"/>
    <n v="1"/>
  </r>
  <r>
    <x v="16"/>
    <x v="3"/>
    <x v="62"/>
    <x v="35"/>
    <n v="1"/>
  </r>
  <r>
    <x v="16"/>
    <x v="4"/>
    <x v="64"/>
    <x v="13"/>
    <n v="1"/>
  </r>
  <r>
    <x v="16"/>
    <x v="4"/>
    <x v="64"/>
    <x v="34"/>
    <n v="1"/>
  </r>
  <r>
    <x v="16"/>
    <x v="4"/>
    <x v="64"/>
    <x v="35"/>
    <n v="1"/>
  </r>
  <r>
    <x v="16"/>
    <x v="4"/>
    <x v="65"/>
    <x v="15"/>
    <n v="1"/>
  </r>
  <r>
    <x v="16"/>
    <x v="4"/>
    <x v="67"/>
    <x v="34"/>
    <n v="1"/>
  </r>
  <r>
    <x v="16"/>
    <x v="4"/>
    <x v="67"/>
    <x v="36"/>
    <n v="1"/>
  </r>
  <r>
    <x v="16"/>
    <x v="4"/>
    <x v="68"/>
    <x v="13"/>
    <n v="1"/>
  </r>
  <r>
    <x v="16"/>
    <x v="4"/>
    <x v="68"/>
    <x v="6"/>
    <n v="1"/>
  </r>
  <r>
    <x v="16"/>
    <x v="4"/>
    <x v="68"/>
    <x v="36"/>
    <n v="1"/>
  </r>
  <r>
    <x v="16"/>
    <x v="4"/>
    <x v="68"/>
    <x v="35"/>
    <n v="1"/>
  </r>
  <r>
    <x v="16"/>
    <x v="4"/>
    <x v="69"/>
    <x v="15"/>
    <n v="1"/>
  </r>
  <r>
    <x v="16"/>
    <x v="4"/>
    <x v="69"/>
    <x v="13"/>
    <n v="1"/>
  </r>
  <r>
    <x v="16"/>
    <x v="4"/>
    <x v="69"/>
    <x v="35"/>
    <n v="1"/>
  </r>
  <r>
    <x v="16"/>
    <x v="4"/>
    <x v="70"/>
    <x v="13"/>
    <n v="1"/>
  </r>
  <r>
    <x v="16"/>
    <x v="4"/>
    <x v="71"/>
    <x v="31"/>
    <n v="1"/>
  </r>
  <r>
    <x v="16"/>
    <x v="4"/>
    <x v="71"/>
    <x v="35"/>
    <n v="1"/>
  </r>
  <r>
    <x v="16"/>
    <x v="4"/>
    <x v="71"/>
    <x v="39"/>
    <n v="1"/>
  </r>
  <r>
    <x v="16"/>
    <x v="4"/>
    <x v="72"/>
    <x v="11"/>
    <n v="1"/>
  </r>
  <r>
    <x v="16"/>
    <x v="4"/>
    <x v="72"/>
    <x v="24"/>
    <n v="1"/>
  </r>
  <r>
    <x v="16"/>
    <x v="4"/>
    <x v="72"/>
    <x v="35"/>
    <n v="1"/>
  </r>
  <r>
    <x v="16"/>
    <x v="4"/>
    <x v="73"/>
    <x v="10"/>
    <n v="1"/>
  </r>
  <r>
    <x v="16"/>
    <x v="4"/>
    <x v="73"/>
    <x v="33"/>
    <n v="1"/>
  </r>
  <r>
    <x v="16"/>
    <x v="4"/>
    <x v="74"/>
    <x v="13"/>
    <n v="1"/>
  </r>
  <r>
    <x v="16"/>
    <x v="4"/>
    <x v="74"/>
    <x v="26"/>
    <n v="1"/>
  </r>
  <r>
    <x v="16"/>
    <x v="4"/>
    <x v="74"/>
    <x v="10"/>
    <n v="1"/>
  </r>
  <r>
    <x v="16"/>
    <x v="4"/>
    <x v="74"/>
    <x v="31"/>
    <n v="1"/>
  </r>
  <r>
    <x v="16"/>
    <x v="4"/>
    <x v="74"/>
    <x v="35"/>
    <n v="1"/>
  </r>
  <r>
    <x v="16"/>
    <x v="4"/>
    <x v="74"/>
    <x v="39"/>
    <n v="1"/>
  </r>
  <r>
    <x v="16"/>
    <x v="4"/>
    <x v="76"/>
    <x v="11"/>
    <n v="1"/>
  </r>
  <r>
    <x v="16"/>
    <x v="4"/>
    <x v="76"/>
    <x v="36"/>
    <n v="1"/>
  </r>
  <r>
    <x v="16"/>
    <x v="4"/>
    <x v="76"/>
    <x v="35"/>
    <n v="1"/>
  </r>
  <r>
    <x v="16"/>
    <x v="4"/>
    <x v="77"/>
    <x v="34"/>
    <n v="1"/>
  </r>
  <r>
    <x v="16"/>
    <x v="4"/>
    <x v="77"/>
    <x v="36"/>
    <n v="1"/>
  </r>
  <r>
    <x v="16"/>
    <x v="4"/>
    <x v="78"/>
    <x v="15"/>
    <n v="1"/>
  </r>
  <r>
    <x v="16"/>
    <x v="4"/>
    <x v="78"/>
    <x v="13"/>
    <n v="1"/>
  </r>
  <r>
    <x v="16"/>
    <x v="4"/>
    <x v="78"/>
    <x v="10"/>
    <n v="1"/>
  </r>
  <r>
    <x v="16"/>
    <x v="4"/>
    <x v="78"/>
    <x v="23"/>
    <n v="1"/>
  </r>
  <r>
    <x v="16"/>
    <x v="4"/>
    <x v="78"/>
    <x v="36"/>
    <n v="1"/>
  </r>
  <r>
    <x v="16"/>
    <x v="4"/>
    <x v="79"/>
    <x v="11"/>
    <n v="1"/>
  </r>
  <r>
    <x v="16"/>
    <x v="4"/>
    <x v="79"/>
    <x v="24"/>
    <n v="1"/>
  </r>
  <r>
    <x v="16"/>
    <x v="4"/>
    <x v="79"/>
    <x v="6"/>
    <n v="1"/>
  </r>
  <r>
    <x v="16"/>
    <x v="4"/>
    <x v="81"/>
    <x v="36"/>
    <n v="1"/>
  </r>
  <r>
    <x v="16"/>
    <x v="4"/>
    <x v="81"/>
    <x v="35"/>
    <n v="1"/>
  </r>
  <r>
    <x v="16"/>
    <x v="4"/>
    <x v="81"/>
    <x v="39"/>
    <n v="1"/>
  </r>
  <r>
    <x v="16"/>
    <x v="4"/>
    <x v="82"/>
    <x v="11"/>
    <n v="1"/>
  </r>
  <r>
    <x v="16"/>
    <x v="4"/>
    <x v="82"/>
    <x v="10"/>
    <n v="1"/>
  </r>
  <r>
    <x v="16"/>
    <x v="4"/>
    <x v="82"/>
    <x v="31"/>
    <n v="1"/>
  </r>
  <r>
    <x v="16"/>
    <x v="4"/>
    <x v="82"/>
    <x v="6"/>
    <n v="1"/>
  </r>
  <r>
    <x v="16"/>
    <x v="4"/>
    <x v="83"/>
    <x v="10"/>
    <n v="1"/>
  </r>
  <r>
    <x v="16"/>
    <x v="4"/>
    <x v="83"/>
    <x v="23"/>
    <n v="1"/>
  </r>
  <r>
    <x v="16"/>
    <x v="4"/>
    <x v="83"/>
    <x v="6"/>
    <n v="1"/>
  </r>
  <r>
    <x v="16"/>
    <x v="4"/>
    <x v="83"/>
    <x v="34"/>
    <n v="1"/>
  </r>
  <r>
    <x v="16"/>
    <x v="4"/>
    <x v="83"/>
    <x v="33"/>
    <n v="1"/>
  </r>
  <r>
    <x v="16"/>
    <x v="4"/>
    <x v="83"/>
    <x v="36"/>
    <n v="1"/>
  </r>
  <r>
    <x v="16"/>
    <x v="4"/>
    <x v="84"/>
    <x v="14"/>
    <n v="1"/>
  </r>
  <r>
    <x v="16"/>
    <x v="4"/>
    <x v="84"/>
    <x v="31"/>
    <n v="1"/>
  </r>
  <r>
    <x v="16"/>
    <x v="4"/>
    <x v="84"/>
    <x v="16"/>
    <n v="1"/>
  </r>
  <r>
    <x v="16"/>
    <x v="4"/>
    <x v="84"/>
    <x v="34"/>
    <n v="1"/>
  </r>
  <r>
    <x v="16"/>
    <x v="4"/>
    <x v="84"/>
    <x v="33"/>
    <n v="1"/>
  </r>
  <r>
    <x v="16"/>
    <x v="4"/>
    <x v="84"/>
    <x v="36"/>
    <n v="1"/>
  </r>
  <r>
    <x v="16"/>
    <x v="4"/>
    <x v="85"/>
    <x v="13"/>
    <n v="1"/>
  </r>
  <r>
    <x v="16"/>
    <x v="4"/>
    <x v="85"/>
    <x v="10"/>
    <n v="1"/>
  </r>
  <r>
    <x v="16"/>
    <x v="4"/>
    <x v="85"/>
    <x v="35"/>
    <n v="1"/>
  </r>
  <r>
    <x v="16"/>
    <x v="4"/>
    <x v="86"/>
    <x v="10"/>
    <n v="1"/>
  </r>
  <r>
    <x v="16"/>
    <x v="4"/>
    <x v="87"/>
    <x v="10"/>
    <n v="1"/>
  </r>
  <r>
    <x v="16"/>
    <x v="4"/>
    <x v="87"/>
    <x v="6"/>
    <n v="1"/>
  </r>
  <r>
    <x v="16"/>
    <x v="4"/>
    <x v="87"/>
    <x v="30"/>
    <n v="1"/>
  </r>
  <r>
    <x v="16"/>
    <x v="4"/>
    <x v="88"/>
    <x v="15"/>
    <n v="1"/>
  </r>
  <r>
    <x v="16"/>
    <x v="4"/>
    <x v="88"/>
    <x v="28"/>
    <n v="1"/>
  </r>
  <r>
    <x v="16"/>
    <x v="4"/>
    <x v="88"/>
    <x v="13"/>
    <n v="1"/>
  </r>
  <r>
    <x v="16"/>
    <x v="4"/>
    <x v="88"/>
    <x v="26"/>
    <n v="1"/>
  </r>
  <r>
    <x v="16"/>
    <x v="4"/>
    <x v="88"/>
    <x v="10"/>
    <n v="1"/>
  </r>
  <r>
    <x v="16"/>
    <x v="4"/>
    <x v="88"/>
    <x v="34"/>
    <n v="1"/>
  </r>
  <r>
    <x v="16"/>
    <x v="4"/>
    <x v="88"/>
    <x v="36"/>
    <n v="1"/>
  </r>
  <r>
    <x v="16"/>
    <x v="5"/>
    <x v="89"/>
    <x v="13"/>
    <n v="1"/>
  </r>
  <r>
    <x v="16"/>
    <x v="5"/>
    <x v="89"/>
    <x v="11"/>
    <n v="1"/>
  </r>
  <r>
    <x v="16"/>
    <x v="5"/>
    <x v="89"/>
    <x v="10"/>
    <n v="1"/>
  </r>
  <r>
    <x v="16"/>
    <x v="5"/>
    <x v="89"/>
    <x v="23"/>
    <n v="1"/>
  </r>
  <r>
    <x v="16"/>
    <x v="5"/>
    <x v="89"/>
    <x v="16"/>
    <n v="1"/>
  </r>
  <r>
    <x v="16"/>
    <x v="5"/>
    <x v="90"/>
    <x v="13"/>
    <n v="1"/>
  </r>
  <r>
    <x v="16"/>
    <x v="5"/>
    <x v="90"/>
    <x v="10"/>
    <n v="1"/>
  </r>
  <r>
    <x v="16"/>
    <x v="5"/>
    <x v="90"/>
    <x v="6"/>
    <n v="1"/>
  </r>
  <r>
    <x v="16"/>
    <x v="5"/>
    <x v="91"/>
    <x v="34"/>
    <n v="1"/>
  </r>
  <r>
    <x v="16"/>
    <x v="5"/>
    <x v="91"/>
    <x v="36"/>
    <n v="1"/>
  </r>
  <r>
    <x v="16"/>
    <x v="5"/>
    <x v="92"/>
    <x v="6"/>
    <n v="1"/>
  </r>
  <r>
    <x v="16"/>
    <x v="5"/>
    <x v="92"/>
    <x v="34"/>
    <n v="1"/>
  </r>
  <r>
    <x v="16"/>
    <x v="5"/>
    <x v="92"/>
    <x v="33"/>
    <n v="1"/>
  </r>
  <r>
    <x v="16"/>
    <x v="5"/>
    <x v="93"/>
    <x v="15"/>
    <n v="1"/>
  </r>
  <r>
    <x v="16"/>
    <x v="5"/>
    <x v="93"/>
    <x v="28"/>
    <n v="1"/>
  </r>
  <r>
    <x v="16"/>
    <x v="5"/>
    <x v="93"/>
    <x v="11"/>
    <n v="1"/>
  </r>
  <r>
    <x v="16"/>
    <x v="5"/>
    <x v="93"/>
    <x v="34"/>
    <n v="1"/>
  </r>
  <r>
    <x v="16"/>
    <x v="5"/>
    <x v="94"/>
    <x v="33"/>
    <n v="1"/>
  </r>
  <r>
    <x v="16"/>
    <x v="5"/>
    <x v="95"/>
    <x v="14"/>
    <n v="1"/>
  </r>
  <r>
    <x v="16"/>
    <x v="5"/>
    <x v="96"/>
    <x v="13"/>
    <n v="1"/>
  </r>
  <r>
    <x v="16"/>
    <x v="5"/>
    <x v="96"/>
    <x v="26"/>
    <n v="1"/>
  </r>
  <r>
    <x v="16"/>
    <x v="5"/>
    <x v="96"/>
    <x v="34"/>
    <n v="1"/>
  </r>
  <r>
    <x v="16"/>
    <x v="5"/>
    <x v="96"/>
    <x v="36"/>
    <n v="1"/>
  </r>
  <r>
    <x v="16"/>
    <x v="5"/>
    <x v="96"/>
    <x v="35"/>
    <n v="1"/>
  </r>
  <r>
    <x v="16"/>
    <x v="5"/>
    <x v="97"/>
    <x v="14"/>
    <n v="1"/>
  </r>
  <r>
    <x v="16"/>
    <x v="5"/>
    <x v="97"/>
    <x v="27"/>
    <n v="1"/>
  </r>
  <r>
    <x v="16"/>
    <x v="5"/>
    <x v="97"/>
    <x v="15"/>
    <n v="1"/>
  </r>
  <r>
    <x v="16"/>
    <x v="5"/>
    <x v="97"/>
    <x v="28"/>
    <n v="1"/>
  </r>
  <r>
    <x v="16"/>
    <x v="5"/>
    <x v="97"/>
    <x v="35"/>
    <n v="1"/>
  </r>
  <r>
    <x v="16"/>
    <x v="5"/>
    <x v="98"/>
    <x v="6"/>
    <n v="1"/>
  </r>
  <r>
    <x v="16"/>
    <x v="5"/>
    <x v="98"/>
    <x v="34"/>
    <n v="1"/>
  </r>
  <r>
    <x v="16"/>
    <x v="5"/>
    <x v="98"/>
    <x v="38"/>
    <n v="1"/>
  </r>
  <r>
    <x v="16"/>
    <x v="5"/>
    <x v="98"/>
    <x v="35"/>
    <n v="1"/>
  </r>
  <r>
    <x v="16"/>
    <x v="5"/>
    <x v="99"/>
    <x v="10"/>
    <n v="1"/>
  </r>
  <r>
    <x v="16"/>
    <x v="5"/>
    <x v="100"/>
    <x v="6"/>
    <n v="1"/>
  </r>
  <r>
    <x v="16"/>
    <x v="5"/>
    <x v="100"/>
    <x v="34"/>
    <n v="1"/>
  </r>
  <r>
    <x v="16"/>
    <x v="5"/>
    <x v="100"/>
    <x v="36"/>
    <n v="1"/>
  </r>
  <r>
    <x v="16"/>
    <x v="5"/>
    <x v="100"/>
    <x v="35"/>
    <n v="1"/>
  </r>
  <r>
    <x v="16"/>
    <x v="5"/>
    <x v="101"/>
    <x v="34"/>
    <n v="1"/>
  </r>
  <r>
    <x v="16"/>
    <x v="5"/>
    <x v="102"/>
    <x v="36"/>
    <n v="1"/>
  </r>
  <r>
    <x v="16"/>
    <x v="5"/>
    <x v="103"/>
    <x v="1"/>
    <n v="1"/>
  </r>
  <r>
    <x v="16"/>
    <x v="5"/>
    <x v="103"/>
    <x v="0"/>
    <n v="1"/>
  </r>
  <r>
    <x v="16"/>
    <x v="5"/>
    <x v="103"/>
    <x v="9"/>
    <n v="1"/>
  </r>
  <r>
    <x v="16"/>
    <x v="5"/>
    <x v="103"/>
    <x v="33"/>
    <n v="1"/>
  </r>
  <r>
    <x v="16"/>
    <x v="5"/>
    <x v="104"/>
    <x v="6"/>
    <n v="1"/>
  </r>
  <r>
    <x v="16"/>
    <x v="5"/>
    <x v="104"/>
    <x v="36"/>
    <n v="1"/>
  </r>
  <r>
    <x v="16"/>
    <x v="5"/>
    <x v="105"/>
    <x v="13"/>
    <n v="1"/>
  </r>
  <r>
    <x v="16"/>
    <x v="5"/>
    <x v="105"/>
    <x v="6"/>
    <n v="1"/>
  </r>
  <r>
    <x v="16"/>
    <x v="5"/>
    <x v="105"/>
    <x v="16"/>
    <n v="1"/>
  </r>
  <r>
    <x v="16"/>
    <x v="5"/>
    <x v="106"/>
    <x v="31"/>
    <n v="1"/>
  </r>
  <r>
    <x v="16"/>
    <x v="5"/>
    <x v="106"/>
    <x v="35"/>
    <n v="1"/>
  </r>
  <r>
    <x v="16"/>
    <x v="5"/>
    <x v="107"/>
    <x v="15"/>
    <n v="1"/>
  </r>
  <r>
    <x v="16"/>
    <x v="5"/>
    <x v="107"/>
    <x v="10"/>
    <n v="1"/>
  </r>
  <r>
    <x v="16"/>
    <x v="5"/>
    <x v="108"/>
    <x v="15"/>
    <n v="1"/>
  </r>
  <r>
    <x v="16"/>
    <x v="5"/>
    <x v="108"/>
    <x v="6"/>
    <n v="1"/>
  </r>
  <r>
    <x v="16"/>
    <x v="5"/>
    <x v="108"/>
    <x v="16"/>
    <n v="1"/>
  </r>
  <r>
    <x v="16"/>
    <x v="5"/>
    <x v="109"/>
    <x v="31"/>
    <n v="1"/>
  </r>
  <r>
    <x v="16"/>
    <x v="5"/>
    <x v="109"/>
    <x v="36"/>
    <n v="1"/>
  </r>
  <r>
    <x v="16"/>
    <x v="5"/>
    <x v="109"/>
    <x v="35"/>
    <n v="1"/>
  </r>
  <r>
    <x v="16"/>
    <x v="6"/>
    <x v="110"/>
    <x v="34"/>
    <n v="1"/>
  </r>
  <r>
    <x v="16"/>
    <x v="6"/>
    <x v="110"/>
    <x v="36"/>
    <n v="1"/>
  </r>
  <r>
    <x v="16"/>
    <x v="6"/>
    <x v="111"/>
    <x v="10"/>
    <n v="1"/>
  </r>
  <r>
    <x v="16"/>
    <x v="6"/>
    <x v="111"/>
    <x v="33"/>
    <n v="1"/>
  </r>
  <r>
    <x v="16"/>
    <x v="6"/>
    <x v="111"/>
    <x v="35"/>
    <n v="1"/>
  </r>
  <r>
    <x v="16"/>
    <x v="6"/>
    <x v="112"/>
    <x v="4"/>
    <n v="1"/>
  </r>
  <r>
    <x v="16"/>
    <x v="6"/>
    <x v="112"/>
    <x v="35"/>
    <n v="1"/>
  </r>
  <r>
    <x v="16"/>
    <x v="6"/>
    <x v="115"/>
    <x v="1"/>
    <n v="1"/>
  </r>
  <r>
    <x v="16"/>
    <x v="6"/>
    <x v="115"/>
    <x v="16"/>
    <n v="1"/>
  </r>
  <r>
    <x v="16"/>
    <x v="6"/>
    <x v="115"/>
    <x v="33"/>
    <n v="1"/>
  </r>
  <r>
    <x v="16"/>
    <x v="6"/>
    <x v="116"/>
    <x v="6"/>
    <n v="1"/>
  </r>
  <r>
    <x v="16"/>
    <x v="6"/>
    <x v="116"/>
    <x v="34"/>
    <n v="1"/>
  </r>
  <r>
    <x v="16"/>
    <x v="6"/>
    <x v="117"/>
    <x v="13"/>
    <n v="1"/>
  </r>
  <r>
    <x v="16"/>
    <x v="6"/>
    <x v="117"/>
    <x v="10"/>
    <n v="1"/>
  </r>
  <r>
    <x v="16"/>
    <x v="6"/>
    <x v="117"/>
    <x v="23"/>
    <n v="1"/>
  </r>
  <r>
    <x v="16"/>
    <x v="6"/>
    <x v="117"/>
    <x v="16"/>
    <n v="1"/>
  </r>
  <r>
    <x v="16"/>
    <x v="6"/>
    <x v="117"/>
    <x v="35"/>
    <n v="1"/>
  </r>
  <r>
    <x v="16"/>
    <x v="6"/>
    <x v="118"/>
    <x v="10"/>
    <n v="1"/>
  </r>
  <r>
    <x v="16"/>
    <x v="6"/>
    <x v="121"/>
    <x v="15"/>
    <n v="1"/>
  </r>
  <r>
    <x v="16"/>
    <x v="6"/>
    <x v="121"/>
    <x v="6"/>
    <n v="1"/>
  </r>
  <r>
    <x v="16"/>
    <x v="6"/>
    <x v="121"/>
    <x v="30"/>
    <n v="1"/>
  </r>
  <r>
    <x v="16"/>
    <x v="6"/>
    <x v="122"/>
    <x v="14"/>
    <n v="1"/>
  </r>
  <r>
    <x v="16"/>
    <x v="6"/>
    <x v="122"/>
    <x v="15"/>
    <n v="1"/>
  </r>
  <r>
    <x v="16"/>
    <x v="6"/>
    <x v="122"/>
    <x v="13"/>
    <n v="1"/>
  </r>
  <r>
    <x v="16"/>
    <x v="6"/>
    <x v="122"/>
    <x v="26"/>
    <n v="1"/>
  </r>
  <r>
    <x v="16"/>
    <x v="6"/>
    <x v="122"/>
    <x v="10"/>
    <n v="1"/>
  </r>
  <r>
    <x v="16"/>
    <x v="6"/>
    <x v="122"/>
    <x v="23"/>
    <n v="1"/>
  </r>
  <r>
    <x v="16"/>
    <x v="6"/>
    <x v="122"/>
    <x v="4"/>
    <n v="1"/>
  </r>
  <r>
    <x v="16"/>
    <x v="6"/>
    <x v="122"/>
    <x v="34"/>
    <n v="1"/>
  </r>
  <r>
    <x v="16"/>
    <x v="6"/>
    <x v="123"/>
    <x v="10"/>
    <n v="1"/>
  </r>
  <r>
    <x v="16"/>
    <x v="6"/>
    <x v="123"/>
    <x v="23"/>
    <n v="1"/>
  </r>
  <r>
    <x v="16"/>
    <x v="6"/>
    <x v="123"/>
    <x v="34"/>
    <n v="1"/>
  </r>
  <r>
    <x v="16"/>
    <x v="6"/>
    <x v="123"/>
    <x v="36"/>
    <n v="1"/>
  </r>
  <r>
    <x v="16"/>
    <x v="7"/>
    <x v="124"/>
    <x v="16"/>
    <n v="1"/>
  </r>
  <r>
    <x v="16"/>
    <x v="7"/>
    <x v="126"/>
    <x v="11"/>
    <n v="1"/>
  </r>
  <r>
    <x v="16"/>
    <x v="7"/>
    <x v="126"/>
    <x v="6"/>
    <n v="1"/>
  </r>
  <r>
    <x v="16"/>
    <x v="7"/>
    <x v="126"/>
    <x v="34"/>
    <n v="1"/>
  </r>
  <r>
    <x v="16"/>
    <x v="7"/>
    <x v="127"/>
    <x v="13"/>
    <n v="1"/>
  </r>
  <r>
    <x v="16"/>
    <x v="7"/>
    <x v="127"/>
    <x v="11"/>
    <n v="1"/>
  </r>
  <r>
    <x v="16"/>
    <x v="7"/>
    <x v="127"/>
    <x v="24"/>
    <n v="1"/>
  </r>
  <r>
    <x v="16"/>
    <x v="7"/>
    <x v="127"/>
    <x v="10"/>
    <n v="1"/>
  </r>
  <r>
    <x v="16"/>
    <x v="7"/>
    <x v="127"/>
    <x v="9"/>
    <n v="1"/>
  </r>
  <r>
    <x v="16"/>
    <x v="7"/>
    <x v="127"/>
    <x v="6"/>
    <n v="1"/>
  </r>
  <r>
    <x v="16"/>
    <x v="7"/>
    <x v="127"/>
    <x v="33"/>
    <n v="1"/>
  </r>
  <r>
    <x v="16"/>
    <x v="7"/>
    <x v="128"/>
    <x v="10"/>
    <n v="1"/>
  </r>
  <r>
    <x v="16"/>
    <x v="7"/>
    <x v="129"/>
    <x v="15"/>
    <n v="1"/>
  </r>
  <r>
    <x v="16"/>
    <x v="7"/>
    <x v="129"/>
    <x v="28"/>
    <n v="1"/>
  </r>
  <r>
    <x v="16"/>
    <x v="7"/>
    <x v="129"/>
    <x v="13"/>
    <n v="1"/>
  </r>
  <r>
    <x v="16"/>
    <x v="7"/>
    <x v="129"/>
    <x v="26"/>
    <n v="1"/>
  </r>
  <r>
    <x v="16"/>
    <x v="7"/>
    <x v="129"/>
    <x v="10"/>
    <n v="1"/>
  </r>
  <r>
    <x v="16"/>
    <x v="7"/>
    <x v="130"/>
    <x v="15"/>
    <n v="1"/>
  </r>
  <r>
    <x v="16"/>
    <x v="7"/>
    <x v="130"/>
    <x v="13"/>
    <n v="1"/>
  </r>
  <r>
    <x v="16"/>
    <x v="7"/>
    <x v="130"/>
    <x v="6"/>
    <n v="1"/>
  </r>
  <r>
    <x v="16"/>
    <x v="7"/>
    <x v="130"/>
    <x v="30"/>
    <n v="1"/>
  </r>
  <r>
    <x v="16"/>
    <x v="7"/>
    <x v="130"/>
    <x v="34"/>
    <n v="1"/>
  </r>
  <r>
    <x v="16"/>
    <x v="7"/>
    <x v="130"/>
    <x v="35"/>
    <n v="1"/>
  </r>
  <r>
    <x v="16"/>
    <x v="7"/>
    <x v="131"/>
    <x v="13"/>
    <n v="1"/>
  </r>
  <r>
    <x v="16"/>
    <x v="7"/>
    <x v="131"/>
    <x v="6"/>
    <n v="1"/>
  </r>
  <r>
    <x v="16"/>
    <x v="7"/>
    <x v="131"/>
    <x v="34"/>
    <n v="1"/>
  </r>
  <r>
    <x v="16"/>
    <x v="7"/>
    <x v="132"/>
    <x v="13"/>
    <n v="1"/>
  </r>
  <r>
    <x v="16"/>
    <x v="7"/>
    <x v="133"/>
    <x v="13"/>
    <n v="1"/>
  </r>
  <r>
    <x v="16"/>
    <x v="7"/>
    <x v="133"/>
    <x v="35"/>
    <n v="1"/>
  </r>
  <r>
    <x v="16"/>
    <x v="7"/>
    <x v="134"/>
    <x v="11"/>
    <n v="1"/>
  </r>
  <r>
    <x v="16"/>
    <x v="7"/>
    <x v="134"/>
    <x v="31"/>
    <n v="1"/>
  </r>
  <r>
    <x v="16"/>
    <x v="7"/>
    <x v="135"/>
    <x v="11"/>
    <n v="1"/>
  </r>
  <r>
    <x v="16"/>
    <x v="7"/>
    <x v="135"/>
    <x v="10"/>
    <n v="1"/>
  </r>
  <r>
    <x v="16"/>
    <x v="7"/>
    <x v="135"/>
    <x v="35"/>
    <n v="1"/>
  </r>
  <r>
    <x v="16"/>
    <x v="7"/>
    <x v="136"/>
    <x v="15"/>
    <n v="1"/>
  </r>
  <r>
    <x v="16"/>
    <x v="7"/>
    <x v="136"/>
    <x v="11"/>
    <n v="1"/>
  </r>
  <r>
    <x v="16"/>
    <x v="7"/>
    <x v="136"/>
    <x v="24"/>
    <n v="1"/>
  </r>
  <r>
    <x v="16"/>
    <x v="7"/>
    <x v="136"/>
    <x v="10"/>
    <n v="1"/>
  </r>
  <r>
    <x v="16"/>
    <x v="7"/>
    <x v="136"/>
    <x v="31"/>
    <n v="1"/>
  </r>
  <r>
    <x v="16"/>
    <x v="7"/>
    <x v="137"/>
    <x v="11"/>
    <n v="1"/>
  </r>
  <r>
    <x v="16"/>
    <x v="7"/>
    <x v="138"/>
    <x v="31"/>
    <n v="1"/>
  </r>
  <r>
    <x v="16"/>
    <x v="7"/>
    <x v="138"/>
    <x v="35"/>
    <n v="1"/>
  </r>
  <r>
    <x v="16"/>
    <x v="7"/>
    <x v="139"/>
    <x v="34"/>
    <n v="1"/>
  </r>
  <r>
    <x v="16"/>
    <x v="7"/>
    <x v="139"/>
    <x v="35"/>
    <n v="1"/>
  </r>
  <r>
    <x v="16"/>
    <x v="7"/>
    <x v="141"/>
    <x v="14"/>
    <n v="1"/>
  </r>
  <r>
    <x v="16"/>
    <x v="7"/>
    <x v="141"/>
    <x v="6"/>
    <n v="1"/>
  </r>
  <r>
    <x v="16"/>
    <x v="7"/>
    <x v="141"/>
    <x v="35"/>
    <n v="1"/>
  </r>
  <r>
    <x v="16"/>
    <x v="8"/>
    <x v="142"/>
    <x v="13"/>
    <n v="1"/>
  </r>
  <r>
    <x v="16"/>
    <x v="8"/>
    <x v="142"/>
    <x v="10"/>
    <n v="1"/>
  </r>
  <r>
    <x v="16"/>
    <x v="8"/>
    <x v="142"/>
    <x v="6"/>
    <n v="1"/>
  </r>
  <r>
    <x v="16"/>
    <x v="8"/>
    <x v="142"/>
    <x v="30"/>
    <n v="1"/>
  </r>
  <r>
    <x v="16"/>
    <x v="8"/>
    <x v="143"/>
    <x v="35"/>
    <n v="1"/>
  </r>
  <r>
    <x v="16"/>
    <x v="8"/>
    <x v="144"/>
    <x v="6"/>
    <n v="1"/>
  </r>
  <r>
    <x v="16"/>
    <x v="8"/>
    <x v="144"/>
    <x v="30"/>
    <n v="1"/>
  </r>
  <r>
    <x v="16"/>
    <x v="8"/>
    <x v="144"/>
    <x v="34"/>
    <n v="1"/>
  </r>
  <r>
    <x v="16"/>
    <x v="8"/>
    <x v="144"/>
    <x v="33"/>
    <n v="1"/>
  </r>
  <r>
    <x v="16"/>
    <x v="8"/>
    <x v="144"/>
    <x v="36"/>
    <n v="1"/>
  </r>
  <r>
    <x v="16"/>
    <x v="8"/>
    <x v="145"/>
    <x v="14"/>
    <n v="1"/>
  </r>
  <r>
    <x v="16"/>
    <x v="8"/>
    <x v="145"/>
    <x v="13"/>
    <n v="1"/>
  </r>
  <r>
    <x v="16"/>
    <x v="8"/>
    <x v="145"/>
    <x v="26"/>
    <n v="1"/>
  </r>
  <r>
    <x v="16"/>
    <x v="8"/>
    <x v="145"/>
    <x v="16"/>
    <n v="1"/>
  </r>
  <r>
    <x v="16"/>
    <x v="8"/>
    <x v="146"/>
    <x v="6"/>
    <n v="1"/>
  </r>
  <r>
    <x v="16"/>
    <x v="8"/>
    <x v="146"/>
    <x v="16"/>
    <n v="1"/>
  </r>
  <r>
    <x v="16"/>
    <x v="8"/>
    <x v="146"/>
    <x v="34"/>
    <n v="1"/>
  </r>
  <r>
    <x v="16"/>
    <x v="8"/>
    <x v="146"/>
    <x v="33"/>
    <n v="1"/>
  </r>
  <r>
    <x v="16"/>
    <x v="8"/>
    <x v="147"/>
    <x v="11"/>
    <n v="1"/>
  </r>
  <r>
    <x v="16"/>
    <x v="8"/>
    <x v="147"/>
    <x v="24"/>
    <n v="1"/>
  </r>
  <r>
    <x v="16"/>
    <x v="8"/>
    <x v="147"/>
    <x v="34"/>
    <n v="1"/>
  </r>
  <r>
    <x v="16"/>
    <x v="8"/>
    <x v="149"/>
    <x v="13"/>
    <n v="1"/>
  </r>
  <r>
    <x v="16"/>
    <x v="8"/>
    <x v="149"/>
    <x v="11"/>
    <n v="1"/>
  </r>
  <r>
    <x v="16"/>
    <x v="8"/>
    <x v="149"/>
    <x v="10"/>
    <n v="1"/>
  </r>
  <r>
    <x v="16"/>
    <x v="8"/>
    <x v="149"/>
    <x v="16"/>
    <n v="1"/>
  </r>
  <r>
    <x v="16"/>
    <x v="8"/>
    <x v="149"/>
    <x v="34"/>
    <n v="1"/>
  </r>
  <r>
    <x v="16"/>
    <x v="8"/>
    <x v="150"/>
    <x v="11"/>
    <n v="1"/>
  </r>
  <r>
    <x v="16"/>
    <x v="8"/>
    <x v="150"/>
    <x v="10"/>
    <n v="1"/>
  </r>
  <r>
    <x v="16"/>
    <x v="8"/>
    <x v="150"/>
    <x v="34"/>
    <n v="1"/>
  </r>
  <r>
    <x v="16"/>
    <x v="8"/>
    <x v="150"/>
    <x v="36"/>
    <n v="1"/>
  </r>
  <r>
    <x v="16"/>
    <x v="8"/>
    <x v="151"/>
    <x v="10"/>
    <n v="1"/>
  </r>
  <r>
    <x v="16"/>
    <x v="8"/>
    <x v="152"/>
    <x v="36"/>
    <n v="1"/>
  </r>
  <r>
    <x v="16"/>
    <x v="8"/>
    <x v="152"/>
    <x v="35"/>
    <n v="1"/>
  </r>
  <r>
    <x v="16"/>
    <x v="8"/>
    <x v="153"/>
    <x v="11"/>
    <n v="1"/>
  </r>
  <r>
    <x v="16"/>
    <x v="8"/>
    <x v="153"/>
    <x v="36"/>
    <n v="1"/>
  </r>
  <r>
    <x v="16"/>
    <x v="8"/>
    <x v="155"/>
    <x v="13"/>
    <n v="1"/>
  </r>
  <r>
    <x v="16"/>
    <x v="8"/>
    <x v="155"/>
    <x v="11"/>
    <n v="1"/>
  </r>
  <r>
    <x v="16"/>
    <x v="8"/>
    <x v="155"/>
    <x v="10"/>
    <n v="1"/>
  </r>
  <r>
    <x v="16"/>
    <x v="8"/>
    <x v="155"/>
    <x v="34"/>
    <n v="1"/>
  </r>
  <r>
    <x v="16"/>
    <x v="8"/>
    <x v="155"/>
    <x v="36"/>
    <n v="1"/>
  </r>
  <r>
    <x v="16"/>
    <x v="8"/>
    <x v="156"/>
    <x v="4"/>
    <n v="1"/>
  </r>
  <r>
    <x v="16"/>
    <x v="8"/>
    <x v="156"/>
    <x v="1"/>
    <n v="1"/>
  </r>
  <r>
    <x v="16"/>
    <x v="9"/>
    <x v="157"/>
    <x v="6"/>
    <n v="1"/>
  </r>
  <r>
    <x v="16"/>
    <x v="9"/>
    <x v="157"/>
    <x v="34"/>
    <n v="1"/>
  </r>
  <r>
    <x v="16"/>
    <x v="9"/>
    <x v="158"/>
    <x v="6"/>
    <n v="1"/>
  </r>
  <r>
    <x v="16"/>
    <x v="9"/>
    <x v="159"/>
    <x v="10"/>
    <n v="1"/>
  </r>
  <r>
    <x v="16"/>
    <x v="9"/>
    <x v="159"/>
    <x v="6"/>
    <n v="1"/>
  </r>
  <r>
    <x v="16"/>
    <x v="9"/>
    <x v="160"/>
    <x v="6"/>
    <n v="1"/>
  </r>
  <r>
    <x v="16"/>
    <x v="9"/>
    <x v="161"/>
    <x v="14"/>
    <n v="1"/>
  </r>
  <r>
    <x v="16"/>
    <x v="9"/>
    <x v="161"/>
    <x v="13"/>
    <n v="1"/>
  </r>
  <r>
    <x v="16"/>
    <x v="9"/>
    <x v="161"/>
    <x v="26"/>
    <n v="1"/>
  </r>
  <r>
    <x v="16"/>
    <x v="9"/>
    <x v="161"/>
    <x v="6"/>
    <n v="1"/>
  </r>
  <r>
    <x v="16"/>
    <x v="9"/>
    <x v="161"/>
    <x v="34"/>
    <n v="1"/>
  </r>
  <r>
    <x v="16"/>
    <x v="9"/>
    <x v="161"/>
    <x v="35"/>
    <n v="1"/>
  </r>
  <r>
    <x v="16"/>
    <x v="9"/>
    <x v="162"/>
    <x v="10"/>
    <n v="1"/>
  </r>
  <r>
    <x v="16"/>
    <x v="9"/>
    <x v="162"/>
    <x v="6"/>
    <n v="1"/>
  </r>
  <r>
    <x v="16"/>
    <x v="9"/>
    <x v="162"/>
    <x v="33"/>
    <n v="1"/>
  </r>
  <r>
    <x v="16"/>
    <x v="9"/>
    <x v="163"/>
    <x v="6"/>
    <n v="1"/>
  </r>
  <r>
    <x v="16"/>
    <x v="9"/>
    <x v="163"/>
    <x v="33"/>
    <n v="1"/>
  </r>
  <r>
    <x v="16"/>
    <x v="9"/>
    <x v="165"/>
    <x v="6"/>
    <n v="1"/>
  </r>
  <r>
    <x v="16"/>
    <x v="9"/>
    <x v="165"/>
    <x v="16"/>
    <n v="1"/>
  </r>
  <r>
    <x v="16"/>
    <x v="9"/>
    <x v="165"/>
    <x v="33"/>
    <n v="1"/>
  </r>
  <r>
    <x v="16"/>
    <x v="9"/>
    <x v="165"/>
    <x v="36"/>
    <n v="1"/>
  </r>
  <r>
    <x v="16"/>
    <x v="9"/>
    <x v="165"/>
    <x v="35"/>
    <n v="1"/>
  </r>
  <r>
    <x v="16"/>
    <x v="9"/>
    <x v="165"/>
    <x v="39"/>
    <n v="1"/>
  </r>
  <r>
    <x v="16"/>
    <x v="9"/>
    <x v="166"/>
    <x v="15"/>
    <n v="1"/>
  </r>
  <r>
    <x v="16"/>
    <x v="9"/>
    <x v="166"/>
    <x v="16"/>
    <n v="1"/>
  </r>
  <r>
    <x v="16"/>
    <x v="9"/>
    <x v="166"/>
    <x v="34"/>
    <n v="1"/>
  </r>
  <r>
    <x v="16"/>
    <x v="9"/>
    <x v="166"/>
    <x v="36"/>
    <n v="1"/>
  </r>
  <r>
    <x v="16"/>
    <x v="9"/>
    <x v="167"/>
    <x v="14"/>
    <n v="1"/>
  </r>
  <r>
    <x v="16"/>
    <x v="9"/>
    <x v="167"/>
    <x v="13"/>
    <n v="1"/>
  </r>
  <r>
    <x v="16"/>
    <x v="9"/>
    <x v="167"/>
    <x v="10"/>
    <n v="1"/>
  </r>
  <r>
    <x v="16"/>
    <x v="9"/>
    <x v="167"/>
    <x v="6"/>
    <n v="1"/>
  </r>
  <r>
    <x v="16"/>
    <x v="9"/>
    <x v="167"/>
    <x v="30"/>
    <n v="1"/>
  </r>
  <r>
    <x v="16"/>
    <x v="9"/>
    <x v="167"/>
    <x v="33"/>
    <n v="1"/>
  </r>
  <r>
    <x v="16"/>
    <x v="9"/>
    <x v="168"/>
    <x v="14"/>
    <n v="1"/>
  </r>
  <r>
    <x v="16"/>
    <x v="9"/>
    <x v="168"/>
    <x v="13"/>
    <n v="1"/>
  </r>
  <r>
    <x v="16"/>
    <x v="9"/>
    <x v="168"/>
    <x v="11"/>
    <n v="1"/>
  </r>
  <r>
    <x v="16"/>
    <x v="9"/>
    <x v="168"/>
    <x v="6"/>
    <n v="1"/>
  </r>
  <r>
    <x v="16"/>
    <x v="9"/>
    <x v="168"/>
    <x v="35"/>
    <n v="1"/>
  </r>
  <r>
    <x v="16"/>
    <x v="9"/>
    <x v="170"/>
    <x v="15"/>
    <n v="1"/>
  </r>
  <r>
    <x v="16"/>
    <x v="9"/>
    <x v="170"/>
    <x v="11"/>
    <n v="1"/>
  </r>
  <r>
    <x v="16"/>
    <x v="9"/>
    <x v="170"/>
    <x v="10"/>
    <n v="1"/>
  </r>
  <r>
    <x v="16"/>
    <x v="9"/>
    <x v="171"/>
    <x v="33"/>
    <n v="1"/>
  </r>
  <r>
    <x v="16"/>
    <x v="9"/>
    <x v="171"/>
    <x v="35"/>
    <n v="1"/>
  </r>
  <r>
    <x v="16"/>
    <x v="10"/>
    <x v="172"/>
    <x v="14"/>
    <n v="1"/>
  </r>
  <r>
    <x v="16"/>
    <x v="10"/>
    <x v="172"/>
    <x v="13"/>
    <n v="1"/>
  </r>
  <r>
    <x v="16"/>
    <x v="10"/>
    <x v="172"/>
    <x v="26"/>
    <n v="1"/>
  </r>
  <r>
    <x v="16"/>
    <x v="10"/>
    <x v="172"/>
    <x v="11"/>
    <n v="1"/>
  </r>
  <r>
    <x v="16"/>
    <x v="10"/>
    <x v="172"/>
    <x v="10"/>
    <n v="1"/>
  </r>
  <r>
    <x v="16"/>
    <x v="10"/>
    <x v="172"/>
    <x v="6"/>
    <n v="1"/>
  </r>
  <r>
    <x v="16"/>
    <x v="10"/>
    <x v="172"/>
    <x v="33"/>
    <n v="1"/>
  </r>
  <r>
    <x v="16"/>
    <x v="10"/>
    <x v="173"/>
    <x v="10"/>
    <n v="1"/>
  </r>
  <r>
    <x v="16"/>
    <x v="10"/>
    <x v="173"/>
    <x v="23"/>
    <n v="1"/>
  </r>
  <r>
    <x v="16"/>
    <x v="10"/>
    <x v="173"/>
    <x v="35"/>
    <n v="1"/>
  </r>
  <r>
    <x v="16"/>
    <x v="10"/>
    <x v="175"/>
    <x v="35"/>
    <n v="1"/>
  </r>
  <r>
    <x v="16"/>
    <x v="10"/>
    <x v="175"/>
    <x v="39"/>
    <n v="1"/>
  </r>
  <r>
    <x v="16"/>
    <x v="10"/>
    <x v="176"/>
    <x v="6"/>
    <n v="1"/>
  </r>
  <r>
    <x v="16"/>
    <x v="10"/>
    <x v="177"/>
    <x v="11"/>
    <n v="1"/>
  </r>
  <r>
    <x v="16"/>
    <x v="10"/>
    <x v="177"/>
    <x v="24"/>
    <n v="1"/>
  </r>
  <r>
    <x v="16"/>
    <x v="10"/>
    <x v="177"/>
    <x v="34"/>
    <n v="1"/>
  </r>
  <r>
    <x v="16"/>
    <x v="10"/>
    <x v="178"/>
    <x v="14"/>
    <n v="1"/>
  </r>
  <r>
    <x v="16"/>
    <x v="10"/>
    <x v="178"/>
    <x v="13"/>
    <n v="1"/>
  </r>
  <r>
    <x v="16"/>
    <x v="10"/>
    <x v="178"/>
    <x v="26"/>
    <n v="1"/>
  </r>
  <r>
    <x v="16"/>
    <x v="10"/>
    <x v="178"/>
    <x v="11"/>
    <n v="1"/>
  </r>
  <r>
    <x v="16"/>
    <x v="10"/>
    <x v="179"/>
    <x v="10"/>
    <n v="1"/>
  </r>
  <r>
    <x v="16"/>
    <x v="10"/>
    <x v="179"/>
    <x v="23"/>
    <n v="1"/>
  </r>
  <r>
    <x v="16"/>
    <x v="10"/>
    <x v="179"/>
    <x v="36"/>
    <n v="1"/>
  </r>
  <r>
    <x v="16"/>
    <x v="10"/>
    <x v="179"/>
    <x v="35"/>
    <n v="1"/>
  </r>
  <r>
    <x v="16"/>
    <x v="10"/>
    <x v="180"/>
    <x v="11"/>
    <n v="1"/>
  </r>
  <r>
    <x v="16"/>
    <x v="10"/>
    <x v="180"/>
    <x v="24"/>
    <n v="1"/>
  </r>
  <r>
    <x v="16"/>
    <x v="10"/>
    <x v="180"/>
    <x v="10"/>
    <n v="1"/>
  </r>
  <r>
    <x v="16"/>
    <x v="10"/>
    <x v="180"/>
    <x v="34"/>
    <n v="1"/>
  </r>
  <r>
    <x v="16"/>
    <x v="10"/>
    <x v="180"/>
    <x v="36"/>
    <n v="1"/>
  </r>
  <r>
    <x v="16"/>
    <x v="10"/>
    <x v="181"/>
    <x v="13"/>
    <n v="1"/>
  </r>
  <r>
    <x v="16"/>
    <x v="10"/>
    <x v="181"/>
    <x v="31"/>
    <n v="1"/>
  </r>
  <r>
    <x v="16"/>
    <x v="10"/>
    <x v="181"/>
    <x v="33"/>
    <n v="1"/>
  </r>
  <r>
    <x v="16"/>
    <x v="10"/>
    <x v="182"/>
    <x v="14"/>
    <n v="1"/>
  </r>
  <r>
    <x v="16"/>
    <x v="10"/>
    <x v="182"/>
    <x v="10"/>
    <n v="1"/>
  </r>
  <r>
    <x v="16"/>
    <x v="10"/>
    <x v="182"/>
    <x v="34"/>
    <n v="1"/>
  </r>
  <r>
    <x v="16"/>
    <x v="10"/>
    <x v="182"/>
    <x v="33"/>
    <n v="1"/>
  </r>
  <r>
    <x v="16"/>
    <x v="10"/>
    <x v="182"/>
    <x v="35"/>
    <n v="1"/>
  </r>
  <r>
    <x v="16"/>
    <x v="10"/>
    <x v="182"/>
    <x v="39"/>
    <n v="1"/>
  </r>
  <r>
    <x v="16"/>
    <x v="10"/>
    <x v="183"/>
    <x v="11"/>
    <n v="1"/>
  </r>
  <r>
    <x v="16"/>
    <x v="10"/>
    <x v="184"/>
    <x v="10"/>
    <n v="1"/>
  </r>
  <r>
    <x v="16"/>
    <x v="10"/>
    <x v="184"/>
    <x v="23"/>
    <n v="1"/>
  </r>
  <r>
    <x v="16"/>
    <x v="10"/>
    <x v="184"/>
    <x v="36"/>
    <n v="1"/>
  </r>
  <r>
    <x v="16"/>
    <x v="10"/>
    <x v="185"/>
    <x v="15"/>
    <n v="1"/>
  </r>
  <r>
    <x v="16"/>
    <x v="10"/>
    <x v="185"/>
    <x v="28"/>
    <n v="1"/>
  </r>
  <r>
    <x v="16"/>
    <x v="10"/>
    <x v="185"/>
    <x v="10"/>
    <n v="1"/>
  </r>
  <r>
    <x v="16"/>
    <x v="10"/>
    <x v="185"/>
    <x v="23"/>
    <n v="1"/>
  </r>
  <r>
    <x v="16"/>
    <x v="10"/>
    <x v="185"/>
    <x v="6"/>
    <n v="1"/>
  </r>
  <r>
    <x v="16"/>
    <x v="10"/>
    <x v="186"/>
    <x v="15"/>
    <n v="1"/>
  </r>
  <r>
    <x v="16"/>
    <x v="10"/>
    <x v="186"/>
    <x v="28"/>
    <n v="1"/>
  </r>
  <r>
    <x v="16"/>
    <x v="10"/>
    <x v="186"/>
    <x v="34"/>
    <n v="1"/>
  </r>
  <r>
    <x v="16"/>
    <x v="10"/>
    <x v="186"/>
    <x v="33"/>
    <n v="1"/>
  </r>
  <r>
    <x v="16"/>
    <x v="10"/>
    <x v="187"/>
    <x v="14"/>
    <n v="1"/>
  </r>
  <r>
    <x v="16"/>
    <x v="10"/>
    <x v="187"/>
    <x v="15"/>
    <n v="1"/>
  </r>
  <r>
    <x v="16"/>
    <x v="10"/>
    <x v="187"/>
    <x v="13"/>
    <n v="1"/>
  </r>
  <r>
    <x v="16"/>
    <x v="10"/>
    <x v="187"/>
    <x v="35"/>
    <n v="1"/>
  </r>
  <r>
    <x v="16"/>
    <x v="10"/>
    <x v="188"/>
    <x v="10"/>
    <n v="1"/>
  </r>
  <r>
    <x v="16"/>
    <x v="10"/>
    <x v="188"/>
    <x v="33"/>
    <n v="1"/>
  </r>
  <r>
    <x v="16"/>
    <x v="10"/>
    <x v="189"/>
    <x v="15"/>
    <n v="1"/>
  </r>
  <r>
    <x v="16"/>
    <x v="10"/>
    <x v="189"/>
    <x v="33"/>
    <n v="1"/>
  </r>
  <r>
    <x v="16"/>
    <x v="10"/>
    <x v="189"/>
    <x v="36"/>
    <n v="1"/>
  </r>
  <r>
    <x v="16"/>
    <x v="10"/>
    <x v="190"/>
    <x v="15"/>
    <n v="1"/>
  </r>
  <r>
    <x v="16"/>
    <x v="10"/>
    <x v="190"/>
    <x v="28"/>
    <n v="1"/>
  </r>
  <r>
    <x v="16"/>
    <x v="10"/>
    <x v="190"/>
    <x v="33"/>
    <n v="1"/>
  </r>
  <r>
    <x v="16"/>
    <x v="10"/>
    <x v="191"/>
    <x v="13"/>
    <n v="1"/>
  </r>
  <r>
    <x v="16"/>
    <x v="10"/>
    <x v="191"/>
    <x v="11"/>
    <n v="1"/>
  </r>
  <r>
    <x v="16"/>
    <x v="10"/>
    <x v="191"/>
    <x v="10"/>
    <n v="1"/>
  </r>
  <r>
    <x v="16"/>
    <x v="10"/>
    <x v="191"/>
    <x v="33"/>
    <n v="1"/>
  </r>
  <r>
    <x v="16"/>
    <x v="10"/>
    <x v="191"/>
    <x v="35"/>
    <n v="1"/>
  </r>
  <r>
    <x v="16"/>
    <x v="10"/>
    <x v="197"/>
    <x v="1"/>
    <n v="1"/>
  </r>
  <r>
    <x v="16"/>
    <x v="10"/>
    <x v="197"/>
    <x v="6"/>
    <n v="1"/>
  </r>
  <r>
    <x v="16"/>
    <x v="10"/>
    <x v="192"/>
    <x v="33"/>
    <n v="1"/>
  </r>
  <r>
    <x v="16"/>
    <x v="10"/>
    <x v="193"/>
    <x v="35"/>
    <n v="1"/>
  </r>
  <r>
    <x v="16"/>
    <x v="10"/>
    <x v="194"/>
    <x v="11"/>
    <n v="1"/>
  </r>
  <r>
    <x v="16"/>
    <x v="10"/>
    <x v="194"/>
    <x v="36"/>
    <n v="1"/>
  </r>
  <r>
    <x v="16"/>
    <x v="10"/>
    <x v="196"/>
    <x v="36"/>
    <n v="1"/>
  </r>
  <r>
    <x v="16"/>
    <x v="11"/>
    <x v="200"/>
    <x v="15"/>
    <n v="1"/>
  </r>
  <r>
    <x v="16"/>
    <x v="11"/>
    <x v="200"/>
    <x v="6"/>
    <n v="1"/>
  </r>
  <r>
    <x v="16"/>
    <x v="11"/>
    <x v="200"/>
    <x v="30"/>
    <n v="1"/>
  </r>
  <r>
    <x v="16"/>
    <x v="11"/>
    <x v="200"/>
    <x v="34"/>
    <n v="1"/>
  </r>
  <r>
    <x v="16"/>
    <x v="11"/>
    <x v="200"/>
    <x v="35"/>
    <n v="1"/>
  </r>
  <r>
    <x v="16"/>
    <x v="11"/>
    <x v="201"/>
    <x v="15"/>
    <n v="1"/>
  </r>
  <r>
    <x v="16"/>
    <x v="11"/>
    <x v="202"/>
    <x v="11"/>
    <n v="1"/>
  </r>
  <r>
    <x v="16"/>
    <x v="11"/>
    <x v="202"/>
    <x v="10"/>
    <n v="1"/>
  </r>
  <r>
    <x v="16"/>
    <x v="11"/>
    <x v="202"/>
    <x v="34"/>
    <n v="1"/>
  </r>
  <r>
    <x v="16"/>
    <x v="11"/>
    <x v="202"/>
    <x v="35"/>
    <n v="1"/>
  </r>
  <r>
    <x v="16"/>
    <x v="11"/>
    <x v="203"/>
    <x v="6"/>
    <n v="1"/>
  </r>
  <r>
    <x v="16"/>
    <x v="11"/>
    <x v="203"/>
    <x v="30"/>
    <n v="1"/>
  </r>
  <r>
    <x v="16"/>
    <x v="11"/>
    <x v="204"/>
    <x v="13"/>
    <n v="1"/>
  </r>
  <r>
    <x v="16"/>
    <x v="11"/>
    <x v="204"/>
    <x v="26"/>
    <n v="1"/>
  </r>
  <r>
    <x v="16"/>
    <x v="11"/>
    <x v="204"/>
    <x v="10"/>
    <n v="1"/>
  </r>
  <r>
    <x v="16"/>
    <x v="11"/>
    <x v="204"/>
    <x v="23"/>
    <n v="1"/>
  </r>
  <r>
    <x v="16"/>
    <x v="11"/>
    <x v="204"/>
    <x v="6"/>
    <n v="1"/>
  </r>
  <r>
    <x v="16"/>
    <x v="11"/>
    <x v="205"/>
    <x v="10"/>
    <n v="1"/>
  </r>
  <r>
    <x v="16"/>
    <x v="11"/>
    <x v="205"/>
    <x v="33"/>
    <n v="1"/>
  </r>
  <r>
    <x v="16"/>
    <x v="11"/>
    <x v="206"/>
    <x v="15"/>
    <n v="1"/>
  </r>
  <r>
    <x v="16"/>
    <x v="11"/>
    <x v="206"/>
    <x v="11"/>
    <n v="1"/>
  </r>
  <r>
    <x v="16"/>
    <x v="11"/>
    <x v="206"/>
    <x v="24"/>
    <n v="1"/>
  </r>
  <r>
    <x v="16"/>
    <x v="11"/>
    <x v="206"/>
    <x v="10"/>
    <n v="1"/>
  </r>
  <r>
    <x v="16"/>
    <x v="11"/>
    <x v="206"/>
    <x v="31"/>
    <n v="1"/>
  </r>
  <r>
    <x v="16"/>
    <x v="11"/>
    <x v="206"/>
    <x v="33"/>
    <n v="1"/>
  </r>
  <r>
    <x v="16"/>
    <x v="11"/>
    <x v="207"/>
    <x v="6"/>
    <n v="1"/>
  </r>
  <r>
    <x v="16"/>
    <x v="11"/>
    <x v="207"/>
    <x v="35"/>
    <n v="1"/>
  </r>
  <r>
    <x v="16"/>
    <x v="11"/>
    <x v="208"/>
    <x v="1"/>
    <n v="1"/>
  </r>
  <r>
    <x v="16"/>
    <x v="11"/>
    <x v="209"/>
    <x v="16"/>
    <n v="1"/>
  </r>
  <r>
    <x v="16"/>
    <x v="11"/>
    <x v="210"/>
    <x v="14"/>
    <n v="1"/>
  </r>
  <r>
    <x v="16"/>
    <x v="11"/>
    <x v="210"/>
    <x v="13"/>
    <n v="1"/>
  </r>
  <r>
    <x v="16"/>
    <x v="11"/>
    <x v="210"/>
    <x v="26"/>
    <n v="1"/>
  </r>
  <r>
    <x v="16"/>
    <x v="11"/>
    <x v="211"/>
    <x v="4"/>
    <n v="1"/>
  </r>
  <r>
    <x v="16"/>
    <x v="11"/>
    <x v="211"/>
    <x v="6"/>
    <n v="1"/>
  </r>
  <r>
    <x v="16"/>
    <x v="11"/>
    <x v="211"/>
    <x v="33"/>
    <n v="1"/>
  </r>
  <r>
    <x v="16"/>
    <x v="11"/>
    <x v="213"/>
    <x v="15"/>
    <n v="1"/>
  </r>
  <r>
    <x v="16"/>
    <x v="11"/>
    <x v="213"/>
    <x v="28"/>
    <n v="1"/>
  </r>
  <r>
    <x v="16"/>
    <x v="11"/>
    <x v="213"/>
    <x v="33"/>
    <n v="1"/>
  </r>
  <r>
    <x v="16"/>
    <x v="11"/>
    <x v="213"/>
    <x v="36"/>
    <n v="1"/>
  </r>
  <r>
    <x v="16"/>
    <x v="11"/>
    <x v="213"/>
    <x v="35"/>
    <n v="1"/>
  </r>
  <r>
    <x v="16"/>
    <x v="11"/>
    <x v="214"/>
    <x v="14"/>
    <n v="1"/>
  </r>
  <r>
    <x v="16"/>
    <x v="11"/>
    <x v="214"/>
    <x v="11"/>
    <n v="1"/>
  </r>
  <r>
    <x v="16"/>
    <x v="11"/>
    <x v="214"/>
    <x v="10"/>
    <n v="1"/>
  </r>
  <r>
    <x v="16"/>
    <x v="11"/>
    <x v="214"/>
    <x v="36"/>
    <n v="1"/>
  </r>
  <r>
    <x v="16"/>
    <x v="11"/>
    <x v="214"/>
    <x v="35"/>
    <n v="1"/>
  </r>
  <r>
    <x v="16"/>
    <x v="11"/>
    <x v="215"/>
    <x v="31"/>
    <n v="1"/>
  </r>
  <r>
    <x v="16"/>
    <x v="11"/>
    <x v="215"/>
    <x v="34"/>
    <n v="1"/>
  </r>
  <r>
    <x v="16"/>
    <x v="11"/>
    <x v="215"/>
    <x v="36"/>
    <n v="1"/>
  </r>
  <r>
    <x v="16"/>
    <x v="11"/>
    <x v="215"/>
    <x v="35"/>
    <n v="1"/>
  </r>
  <r>
    <x v="16"/>
    <x v="11"/>
    <x v="216"/>
    <x v="6"/>
    <n v="1"/>
  </r>
  <r>
    <x v="16"/>
    <x v="11"/>
    <x v="216"/>
    <x v="35"/>
    <n v="1"/>
  </r>
  <r>
    <x v="16"/>
    <x v="11"/>
    <x v="217"/>
    <x v="16"/>
    <n v="1"/>
  </r>
  <r>
    <x v="16"/>
    <x v="11"/>
    <x v="217"/>
    <x v="33"/>
    <n v="1"/>
  </r>
  <r>
    <x v="16"/>
    <x v="11"/>
    <x v="218"/>
    <x v="15"/>
    <n v="1"/>
  </r>
  <r>
    <x v="16"/>
    <x v="11"/>
    <x v="218"/>
    <x v="28"/>
    <n v="1"/>
  </r>
  <r>
    <x v="16"/>
    <x v="11"/>
    <x v="218"/>
    <x v="13"/>
    <n v="1"/>
  </r>
  <r>
    <x v="16"/>
    <x v="11"/>
    <x v="218"/>
    <x v="26"/>
    <n v="1"/>
  </r>
  <r>
    <x v="16"/>
    <x v="11"/>
    <x v="218"/>
    <x v="10"/>
    <n v="1"/>
  </r>
  <r>
    <x v="16"/>
    <x v="11"/>
    <x v="219"/>
    <x v="10"/>
    <n v="1"/>
  </r>
  <r>
    <x v="16"/>
    <x v="11"/>
    <x v="219"/>
    <x v="23"/>
    <n v="1"/>
  </r>
  <r>
    <x v="16"/>
    <x v="11"/>
    <x v="219"/>
    <x v="16"/>
    <n v="1"/>
  </r>
  <r>
    <x v="16"/>
    <x v="11"/>
    <x v="220"/>
    <x v="4"/>
    <n v="1"/>
  </r>
  <r>
    <x v="16"/>
    <x v="11"/>
    <x v="221"/>
    <x v="6"/>
    <n v="1"/>
  </r>
  <r>
    <x v="16"/>
    <x v="11"/>
    <x v="221"/>
    <x v="30"/>
    <n v="1"/>
  </r>
  <r>
    <x v="16"/>
    <x v="11"/>
    <x v="221"/>
    <x v="16"/>
    <n v="1"/>
  </r>
  <r>
    <x v="16"/>
    <x v="11"/>
    <x v="222"/>
    <x v="1"/>
    <n v="1"/>
  </r>
  <r>
    <x v="16"/>
    <x v="11"/>
    <x v="223"/>
    <x v="15"/>
    <n v="1"/>
  </r>
  <r>
    <x v="16"/>
    <x v="11"/>
    <x v="223"/>
    <x v="28"/>
    <n v="1"/>
  </r>
  <r>
    <x v="16"/>
    <x v="11"/>
    <x v="223"/>
    <x v="13"/>
    <n v="1"/>
  </r>
  <r>
    <x v="16"/>
    <x v="11"/>
    <x v="223"/>
    <x v="10"/>
    <n v="1"/>
  </r>
  <r>
    <x v="16"/>
    <x v="11"/>
    <x v="223"/>
    <x v="1"/>
    <n v="1"/>
  </r>
  <r>
    <x v="16"/>
    <x v="11"/>
    <x v="223"/>
    <x v="31"/>
    <n v="1"/>
  </r>
  <r>
    <x v="16"/>
    <x v="11"/>
    <x v="223"/>
    <x v="6"/>
    <n v="1"/>
  </r>
  <r>
    <x v="16"/>
    <x v="11"/>
    <x v="223"/>
    <x v="16"/>
    <n v="1"/>
  </r>
  <r>
    <x v="16"/>
    <x v="11"/>
    <x v="223"/>
    <x v="33"/>
    <n v="1"/>
  </r>
  <r>
    <x v="16"/>
    <x v="11"/>
    <x v="231"/>
    <x v="15"/>
    <n v="1"/>
  </r>
  <r>
    <x v="16"/>
    <x v="11"/>
    <x v="231"/>
    <x v="28"/>
    <n v="1"/>
  </r>
  <r>
    <x v="16"/>
    <x v="11"/>
    <x v="231"/>
    <x v="31"/>
    <n v="1"/>
  </r>
  <r>
    <x v="16"/>
    <x v="11"/>
    <x v="224"/>
    <x v="10"/>
    <n v="1"/>
  </r>
  <r>
    <x v="16"/>
    <x v="11"/>
    <x v="224"/>
    <x v="6"/>
    <n v="1"/>
  </r>
  <r>
    <x v="16"/>
    <x v="11"/>
    <x v="224"/>
    <x v="35"/>
    <n v="1"/>
  </r>
  <r>
    <x v="16"/>
    <x v="11"/>
    <x v="225"/>
    <x v="11"/>
    <n v="1"/>
  </r>
  <r>
    <x v="16"/>
    <x v="11"/>
    <x v="225"/>
    <x v="33"/>
    <n v="1"/>
  </r>
  <r>
    <x v="16"/>
    <x v="11"/>
    <x v="226"/>
    <x v="1"/>
    <n v="1"/>
  </r>
  <r>
    <x v="16"/>
    <x v="11"/>
    <x v="226"/>
    <x v="0"/>
    <n v="1"/>
  </r>
  <r>
    <x v="16"/>
    <x v="11"/>
    <x v="226"/>
    <x v="6"/>
    <n v="1"/>
  </r>
  <r>
    <x v="16"/>
    <x v="11"/>
    <x v="226"/>
    <x v="33"/>
    <n v="1"/>
  </r>
  <r>
    <x v="16"/>
    <x v="11"/>
    <x v="227"/>
    <x v="10"/>
    <n v="1"/>
  </r>
  <r>
    <x v="16"/>
    <x v="11"/>
    <x v="227"/>
    <x v="23"/>
    <n v="1"/>
  </r>
  <r>
    <x v="16"/>
    <x v="11"/>
    <x v="228"/>
    <x v="15"/>
    <n v="1"/>
  </r>
  <r>
    <x v="16"/>
    <x v="11"/>
    <x v="228"/>
    <x v="28"/>
    <n v="1"/>
  </r>
  <r>
    <x v="16"/>
    <x v="11"/>
    <x v="228"/>
    <x v="11"/>
    <n v="1"/>
  </r>
  <r>
    <x v="16"/>
    <x v="11"/>
    <x v="228"/>
    <x v="6"/>
    <n v="1"/>
  </r>
  <r>
    <x v="16"/>
    <x v="11"/>
    <x v="229"/>
    <x v="16"/>
    <n v="1"/>
  </r>
  <r>
    <x v="16"/>
    <x v="11"/>
    <x v="229"/>
    <x v="33"/>
    <n v="1"/>
  </r>
  <r>
    <x v="16"/>
    <x v="11"/>
    <x v="230"/>
    <x v="15"/>
    <n v="1"/>
  </r>
  <r>
    <x v="16"/>
    <x v="11"/>
    <x v="230"/>
    <x v="28"/>
    <n v="1"/>
  </r>
  <r>
    <x v="16"/>
    <x v="11"/>
    <x v="230"/>
    <x v="6"/>
    <n v="1"/>
  </r>
  <r>
    <x v="16"/>
    <x v="12"/>
    <x v="233"/>
    <x v="15"/>
    <n v="1"/>
  </r>
  <r>
    <x v="16"/>
    <x v="12"/>
    <x v="233"/>
    <x v="28"/>
    <n v="1"/>
  </r>
  <r>
    <x v="16"/>
    <x v="12"/>
    <x v="233"/>
    <x v="11"/>
    <n v="1"/>
  </r>
  <r>
    <x v="16"/>
    <x v="12"/>
    <x v="233"/>
    <x v="24"/>
    <n v="1"/>
  </r>
  <r>
    <x v="16"/>
    <x v="12"/>
    <x v="233"/>
    <x v="10"/>
    <n v="1"/>
  </r>
  <r>
    <x v="16"/>
    <x v="12"/>
    <x v="233"/>
    <x v="23"/>
    <n v="1"/>
  </r>
  <r>
    <x v="16"/>
    <x v="12"/>
    <x v="233"/>
    <x v="6"/>
    <n v="1"/>
  </r>
  <r>
    <x v="16"/>
    <x v="12"/>
    <x v="233"/>
    <x v="35"/>
    <n v="1"/>
  </r>
  <r>
    <x v="16"/>
    <x v="12"/>
    <x v="234"/>
    <x v="31"/>
    <n v="1"/>
  </r>
  <r>
    <x v="16"/>
    <x v="12"/>
    <x v="234"/>
    <x v="6"/>
    <n v="1"/>
  </r>
  <r>
    <x v="16"/>
    <x v="12"/>
    <x v="235"/>
    <x v="1"/>
    <n v="1"/>
  </r>
  <r>
    <x v="16"/>
    <x v="12"/>
    <x v="235"/>
    <x v="34"/>
    <n v="1"/>
  </r>
  <r>
    <x v="16"/>
    <x v="12"/>
    <x v="236"/>
    <x v="15"/>
    <n v="1"/>
  </r>
  <r>
    <x v="16"/>
    <x v="12"/>
    <x v="236"/>
    <x v="28"/>
    <n v="1"/>
  </r>
  <r>
    <x v="16"/>
    <x v="12"/>
    <x v="236"/>
    <x v="34"/>
    <n v="1"/>
  </r>
  <r>
    <x v="16"/>
    <x v="12"/>
    <x v="236"/>
    <x v="35"/>
    <n v="1"/>
  </r>
  <r>
    <x v="16"/>
    <x v="12"/>
    <x v="237"/>
    <x v="31"/>
    <n v="1"/>
  </r>
  <r>
    <x v="16"/>
    <x v="12"/>
    <x v="237"/>
    <x v="33"/>
    <n v="1"/>
  </r>
  <r>
    <x v="16"/>
    <x v="12"/>
    <x v="238"/>
    <x v="34"/>
    <n v="1"/>
  </r>
  <r>
    <x v="16"/>
    <x v="12"/>
    <x v="239"/>
    <x v="34"/>
    <n v="1"/>
  </r>
  <r>
    <x v="16"/>
    <x v="12"/>
    <x v="239"/>
    <x v="38"/>
    <n v="1"/>
  </r>
  <r>
    <x v="16"/>
    <x v="12"/>
    <x v="239"/>
    <x v="35"/>
    <n v="1"/>
  </r>
  <r>
    <x v="16"/>
    <x v="12"/>
    <x v="240"/>
    <x v="1"/>
    <n v="1"/>
  </r>
  <r>
    <x v="16"/>
    <x v="12"/>
    <x v="240"/>
    <x v="6"/>
    <n v="1"/>
  </r>
  <r>
    <x v="16"/>
    <x v="12"/>
    <x v="241"/>
    <x v="14"/>
    <n v="1"/>
  </r>
  <r>
    <x v="16"/>
    <x v="12"/>
    <x v="241"/>
    <x v="15"/>
    <n v="1"/>
  </r>
  <r>
    <x v="16"/>
    <x v="12"/>
    <x v="241"/>
    <x v="28"/>
    <n v="1"/>
  </r>
  <r>
    <x v="16"/>
    <x v="12"/>
    <x v="241"/>
    <x v="36"/>
    <n v="1"/>
  </r>
  <r>
    <x v="16"/>
    <x v="12"/>
    <x v="241"/>
    <x v="35"/>
    <n v="1"/>
  </r>
  <r>
    <x v="16"/>
    <x v="12"/>
    <x v="242"/>
    <x v="14"/>
    <n v="1"/>
  </r>
  <r>
    <x v="16"/>
    <x v="12"/>
    <x v="242"/>
    <x v="15"/>
    <n v="1"/>
  </r>
  <r>
    <x v="16"/>
    <x v="12"/>
    <x v="242"/>
    <x v="13"/>
    <n v="1"/>
  </r>
  <r>
    <x v="16"/>
    <x v="12"/>
    <x v="242"/>
    <x v="34"/>
    <n v="1"/>
  </r>
  <r>
    <x v="16"/>
    <x v="12"/>
    <x v="242"/>
    <x v="36"/>
    <n v="1"/>
  </r>
  <r>
    <x v="16"/>
    <x v="12"/>
    <x v="242"/>
    <x v="35"/>
    <n v="1"/>
  </r>
  <r>
    <x v="16"/>
    <x v="12"/>
    <x v="243"/>
    <x v="6"/>
    <n v="1"/>
  </r>
  <r>
    <x v="16"/>
    <x v="12"/>
    <x v="243"/>
    <x v="34"/>
    <n v="1"/>
  </r>
  <r>
    <x v="16"/>
    <x v="12"/>
    <x v="258"/>
    <x v="11"/>
    <n v="1"/>
  </r>
  <r>
    <x v="16"/>
    <x v="12"/>
    <x v="258"/>
    <x v="10"/>
    <n v="1"/>
  </r>
  <r>
    <x v="16"/>
    <x v="12"/>
    <x v="258"/>
    <x v="16"/>
    <n v="1"/>
  </r>
  <r>
    <x v="16"/>
    <x v="12"/>
    <x v="244"/>
    <x v="6"/>
    <n v="1"/>
  </r>
  <r>
    <x v="16"/>
    <x v="12"/>
    <x v="244"/>
    <x v="34"/>
    <n v="1"/>
  </r>
  <r>
    <x v="16"/>
    <x v="12"/>
    <x v="244"/>
    <x v="35"/>
    <n v="1"/>
  </r>
  <r>
    <x v="16"/>
    <x v="12"/>
    <x v="245"/>
    <x v="15"/>
    <n v="1"/>
  </r>
  <r>
    <x v="16"/>
    <x v="12"/>
    <x v="245"/>
    <x v="28"/>
    <n v="1"/>
  </r>
  <r>
    <x v="16"/>
    <x v="12"/>
    <x v="245"/>
    <x v="6"/>
    <n v="1"/>
  </r>
  <r>
    <x v="16"/>
    <x v="12"/>
    <x v="245"/>
    <x v="34"/>
    <n v="1"/>
  </r>
  <r>
    <x v="16"/>
    <x v="12"/>
    <x v="246"/>
    <x v="33"/>
    <n v="1"/>
  </r>
  <r>
    <x v="16"/>
    <x v="12"/>
    <x v="247"/>
    <x v="31"/>
    <n v="1"/>
  </r>
  <r>
    <x v="16"/>
    <x v="12"/>
    <x v="247"/>
    <x v="6"/>
    <n v="1"/>
  </r>
  <r>
    <x v="16"/>
    <x v="12"/>
    <x v="247"/>
    <x v="35"/>
    <n v="1"/>
  </r>
  <r>
    <x v="16"/>
    <x v="12"/>
    <x v="249"/>
    <x v="13"/>
    <n v="1"/>
  </r>
  <r>
    <x v="16"/>
    <x v="12"/>
    <x v="250"/>
    <x v="34"/>
    <n v="1"/>
  </r>
  <r>
    <x v="16"/>
    <x v="12"/>
    <x v="251"/>
    <x v="35"/>
    <n v="1"/>
  </r>
  <r>
    <x v="16"/>
    <x v="12"/>
    <x v="251"/>
    <x v="39"/>
    <n v="1"/>
  </r>
  <r>
    <x v="16"/>
    <x v="12"/>
    <x v="252"/>
    <x v="16"/>
    <n v="1"/>
  </r>
  <r>
    <x v="16"/>
    <x v="12"/>
    <x v="253"/>
    <x v="33"/>
    <n v="1"/>
  </r>
  <r>
    <x v="16"/>
    <x v="12"/>
    <x v="254"/>
    <x v="13"/>
    <n v="1"/>
  </r>
  <r>
    <x v="16"/>
    <x v="12"/>
    <x v="254"/>
    <x v="26"/>
    <n v="1"/>
  </r>
  <r>
    <x v="16"/>
    <x v="12"/>
    <x v="254"/>
    <x v="10"/>
    <n v="1"/>
  </r>
  <r>
    <x v="16"/>
    <x v="12"/>
    <x v="255"/>
    <x v="15"/>
    <n v="1"/>
  </r>
  <r>
    <x v="16"/>
    <x v="12"/>
    <x v="255"/>
    <x v="28"/>
    <n v="1"/>
  </r>
  <r>
    <x v="16"/>
    <x v="12"/>
    <x v="255"/>
    <x v="13"/>
    <n v="1"/>
  </r>
  <r>
    <x v="16"/>
    <x v="12"/>
    <x v="255"/>
    <x v="26"/>
    <n v="1"/>
  </r>
  <r>
    <x v="16"/>
    <x v="12"/>
    <x v="255"/>
    <x v="6"/>
    <n v="1"/>
  </r>
  <r>
    <x v="16"/>
    <x v="12"/>
    <x v="257"/>
    <x v="34"/>
    <n v="1"/>
  </r>
  <r>
    <x v="16"/>
    <x v="13"/>
    <x v="259"/>
    <x v="15"/>
    <n v="1"/>
  </r>
  <r>
    <x v="16"/>
    <x v="13"/>
    <x v="259"/>
    <x v="13"/>
    <n v="1"/>
  </r>
  <r>
    <x v="16"/>
    <x v="13"/>
    <x v="259"/>
    <x v="26"/>
    <n v="1"/>
  </r>
  <r>
    <x v="16"/>
    <x v="13"/>
    <x v="259"/>
    <x v="11"/>
    <n v="1"/>
  </r>
  <r>
    <x v="16"/>
    <x v="13"/>
    <x v="259"/>
    <x v="6"/>
    <n v="1"/>
  </r>
  <r>
    <x v="16"/>
    <x v="13"/>
    <x v="259"/>
    <x v="35"/>
    <n v="1"/>
  </r>
  <r>
    <x v="16"/>
    <x v="13"/>
    <x v="294"/>
    <x v="16"/>
    <n v="1"/>
  </r>
  <r>
    <x v="16"/>
    <x v="13"/>
    <x v="260"/>
    <x v="15"/>
    <n v="1"/>
  </r>
  <r>
    <x v="16"/>
    <x v="13"/>
    <x v="260"/>
    <x v="4"/>
    <n v="1"/>
  </r>
  <r>
    <x v="16"/>
    <x v="13"/>
    <x v="260"/>
    <x v="16"/>
    <n v="1"/>
  </r>
  <r>
    <x v="16"/>
    <x v="13"/>
    <x v="261"/>
    <x v="15"/>
    <n v="1"/>
  </r>
  <r>
    <x v="16"/>
    <x v="13"/>
    <x v="261"/>
    <x v="28"/>
    <n v="1"/>
  </r>
  <r>
    <x v="16"/>
    <x v="13"/>
    <x v="261"/>
    <x v="13"/>
    <n v="1"/>
  </r>
  <r>
    <x v="16"/>
    <x v="13"/>
    <x v="261"/>
    <x v="26"/>
    <n v="1"/>
  </r>
  <r>
    <x v="16"/>
    <x v="13"/>
    <x v="261"/>
    <x v="10"/>
    <n v="1"/>
  </r>
  <r>
    <x v="16"/>
    <x v="13"/>
    <x v="261"/>
    <x v="33"/>
    <n v="1"/>
  </r>
  <r>
    <x v="16"/>
    <x v="13"/>
    <x v="262"/>
    <x v="33"/>
    <n v="1"/>
  </r>
  <r>
    <x v="16"/>
    <x v="13"/>
    <x v="264"/>
    <x v="15"/>
    <n v="1"/>
  </r>
  <r>
    <x v="16"/>
    <x v="13"/>
    <x v="264"/>
    <x v="28"/>
    <n v="1"/>
  </r>
  <r>
    <x v="16"/>
    <x v="13"/>
    <x v="264"/>
    <x v="13"/>
    <n v="1"/>
  </r>
  <r>
    <x v="16"/>
    <x v="13"/>
    <x v="264"/>
    <x v="26"/>
    <n v="1"/>
  </r>
  <r>
    <x v="16"/>
    <x v="13"/>
    <x v="264"/>
    <x v="6"/>
    <n v="1"/>
  </r>
  <r>
    <x v="16"/>
    <x v="13"/>
    <x v="264"/>
    <x v="16"/>
    <n v="1"/>
  </r>
  <r>
    <x v="16"/>
    <x v="13"/>
    <x v="266"/>
    <x v="15"/>
    <n v="1"/>
  </r>
  <r>
    <x v="16"/>
    <x v="13"/>
    <x v="266"/>
    <x v="28"/>
    <n v="1"/>
  </r>
  <r>
    <x v="16"/>
    <x v="13"/>
    <x v="266"/>
    <x v="10"/>
    <n v="1"/>
  </r>
  <r>
    <x v="16"/>
    <x v="13"/>
    <x v="267"/>
    <x v="35"/>
    <n v="1"/>
  </r>
  <r>
    <x v="16"/>
    <x v="13"/>
    <x v="267"/>
    <x v="39"/>
    <n v="1"/>
  </r>
  <r>
    <x v="16"/>
    <x v="13"/>
    <x v="268"/>
    <x v="14"/>
    <n v="1"/>
  </r>
  <r>
    <x v="16"/>
    <x v="13"/>
    <x v="268"/>
    <x v="15"/>
    <n v="1"/>
  </r>
  <r>
    <x v="16"/>
    <x v="13"/>
    <x v="268"/>
    <x v="33"/>
    <n v="1"/>
  </r>
  <r>
    <x v="16"/>
    <x v="13"/>
    <x v="269"/>
    <x v="13"/>
    <n v="1"/>
  </r>
  <r>
    <x v="16"/>
    <x v="13"/>
    <x v="270"/>
    <x v="16"/>
    <n v="1"/>
  </r>
  <r>
    <x v="16"/>
    <x v="13"/>
    <x v="270"/>
    <x v="35"/>
    <n v="1"/>
  </r>
  <r>
    <x v="16"/>
    <x v="13"/>
    <x v="271"/>
    <x v="14"/>
    <n v="1"/>
  </r>
  <r>
    <x v="16"/>
    <x v="13"/>
    <x v="271"/>
    <x v="10"/>
    <n v="1"/>
  </r>
  <r>
    <x v="16"/>
    <x v="13"/>
    <x v="271"/>
    <x v="16"/>
    <n v="1"/>
  </r>
  <r>
    <x v="16"/>
    <x v="13"/>
    <x v="272"/>
    <x v="10"/>
    <n v="1"/>
  </r>
  <r>
    <x v="16"/>
    <x v="13"/>
    <x v="272"/>
    <x v="6"/>
    <n v="1"/>
  </r>
  <r>
    <x v="16"/>
    <x v="13"/>
    <x v="272"/>
    <x v="34"/>
    <n v="1"/>
  </r>
  <r>
    <x v="16"/>
    <x v="13"/>
    <x v="273"/>
    <x v="16"/>
    <n v="1"/>
  </r>
  <r>
    <x v="16"/>
    <x v="13"/>
    <x v="275"/>
    <x v="14"/>
    <n v="1"/>
  </r>
  <r>
    <x v="16"/>
    <x v="13"/>
    <x v="276"/>
    <x v="35"/>
    <n v="1"/>
  </r>
  <r>
    <x v="16"/>
    <x v="13"/>
    <x v="277"/>
    <x v="31"/>
    <n v="1"/>
  </r>
  <r>
    <x v="16"/>
    <x v="13"/>
    <x v="278"/>
    <x v="13"/>
    <n v="1"/>
  </r>
  <r>
    <x v="16"/>
    <x v="13"/>
    <x v="278"/>
    <x v="26"/>
    <n v="1"/>
  </r>
  <r>
    <x v="16"/>
    <x v="13"/>
    <x v="278"/>
    <x v="11"/>
    <n v="1"/>
  </r>
  <r>
    <x v="16"/>
    <x v="13"/>
    <x v="278"/>
    <x v="6"/>
    <n v="1"/>
  </r>
  <r>
    <x v="16"/>
    <x v="13"/>
    <x v="279"/>
    <x v="13"/>
    <n v="1"/>
  </r>
  <r>
    <x v="16"/>
    <x v="13"/>
    <x v="279"/>
    <x v="26"/>
    <n v="1"/>
  </r>
  <r>
    <x v="16"/>
    <x v="13"/>
    <x v="279"/>
    <x v="6"/>
    <n v="1"/>
  </r>
  <r>
    <x v="16"/>
    <x v="13"/>
    <x v="279"/>
    <x v="35"/>
    <n v="1"/>
  </r>
  <r>
    <x v="16"/>
    <x v="13"/>
    <x v="280"/>
    <x v="14"/>
    <n v="1"/>
  </r>
  <r>
    <x v="16"/>
    <x v="13"/>
    <x v="280"/>
    <x v="6"/>
    <n v="1"/>
  </r>
  <r>
    <x v="16"/>
    <x v="13"/>
    <x v="280"/>
    <x v="34"/>
    <n v="1"/>
  </r>
  <r>
    <x v="16"/>
    <x v="13"/>
    <x v="281"/>
    <x v="15"/>
    <n v="1"/>
  </r>
  <r>
    <x v="16"/>
    <x v="13"/>
    <x v="282"/>
    <x v="15"/>
    <n v="1"/>
  </r>
  <r>
    <x v="16"/>
    <x v="13"/>
    <x v="282"/>
    <x v="13"/>
    <n v="1"/>
  </r>
  <r>
    <x v="16"/>
    <x v="13"/>
    <x v="282"/>
    <x v="26"/>
    <n v="1"/>
  </r>
  <r>
    <x v="16"/>
    <x v="13"/>
    <x v="282"/>
    <x v="6"/>
    <n v="1"/>
  </r>
  <r>
    <x v="16"/>
    <x v="13"/>
    <x v="282"/>
    <x v="16"/>
    <n v="1"/>
  </r>
  <r>
    <x v="16"/>
    <x v="13"/>
    <x v="283"/>
    <x v="13"/>
    <n v="1"/>
  </r>
  <r>
    <x v="16"/>
    <x v="13"/>
    <x v="283"/>
    <x v="26"/>
    <n v="1"/>
  </r>
  <r>
    <x v="16"/>
    <x v="13"/>
    <x v="283"/>
    <x v="11"/>
    <n v="1"/>
  </r>
  <r>
    <x v="16"/>
    <x v="13"/>
    <x v="283"/>
    <x v="6"/>
    <n v="1"/>
  </r>
  <r>
    <x v="16"/>
    <x v="13"/>
    <x v="283"/>
    <x v="33"/>
    <n v="1"/>
  </r>
  <r>
    <x v="16"/>
    <x v="13"/>
    <x v="283"/>
    <x v="35"/>
    <n v="1"/>
  </r>
  <r>
    <x v="16"/>
    <x v="13"/>
    <x v="285"/>
    <x v="15"/>
    <n v="1"/>
  </r>
  <r>
    <x v="16"/>
    <x v="13"/>
    <x v="285"/>
    <x v="28"/>
    <n v="1"/>
  </r>
  <r>
    <x v="16"/>
    <x v="13"/>
    <x v="285"/>
    <x v="33"/>
    <n v="1"/>
  </r>
  <r>
    <x v="16"/>
    <x v="13"/>
    <x v="286"/>
    <x v="14"/>
    <n v="1"/>
  </r>
  <r>
    <x v="16"/>
    <x v="13"/>
    <x v="286"/>
    <x v="15"/>
    <n v="1"/>
  </r>
  <r>
    <x v="16"/>
    <x v="13"/>
    <x v="286"/>
    <x v="28"/>
    <n v="1"/>
  </r>
  <r>
    <x v="16"/>
    <x v="13"/>
    <x v="286"/>
    <x v="31"/>
    <n v="1"/>
  </r>
  <r>
    <x v="16"/>
    <x v="13"/>
    <x v="286"/>
    <x v="36"/>
    <n v="1"/>
  </r>
  <r>
    <x v="16"/>
    <x v="13"/>
    <x v="286"/>
    <x v="35"/>
    <n v="1"/>
  </r>
  <r>
    <x v="16"/>
    <x v="13"/>
    <x v="287"/>
    <x v="10"/>
    <n v="1"/>
  </r>
  <r>
    <x v="16"/>
    <x v="13"/>
    <x v="287"/>
    <x v="35"/>
    <n v="1"/>
  </r>
  <r>
    <x v="16"/>
    <x v="13"/>
    <x v="288"/>
    <x v="6"/>
    <n v="1"/>
  </r>
  <r>
    <x v="16"/>
    <x v="13"/>
    <x v="289"/>
    <x v="13"/>
    <n v="1"/>
  </r>
  <r>
    <x v="16"/>
    <x v="13"/>
    <x v="289"/>
    <x v="26"/>
    <n v="1"/>
  </r>
  <r>
    <x v="16"/>
    <x v="13"/>
    <x v="289"/>
    <x v="10"/>
    <n v="1"/>
  </r>
  <r>
    <x v="16"/>
    <x v="13"/>
    <x v="289"/>
    <x v="23"/>
    <n v="1"/>
  </r>
  <r>
    <x v="16"/>
    <x v="13"/>
    <x v="289"/>
    <x v="35"/>
    <n v="1"/>
  </r>
  <r>
    <x v="16"/>
    <x v="13"/>
    <x v="290"/>
    <x v="16"/>
    <n v="1"/>
  </r>
  <r>
    <x v="16"/>
    <x v="13"/>
    <x v="290"/>
    <x v="22"/>
    <n v="1"/>
  </r>
  <r>
    <x v="16"/>
    <x v="13"/>
    <x v="290"/>
    <x v="36"/>
    <n v="1"/>
  </r>
  <r>
    <x v="16"/>
    <x v="13"/>
    <x v="291"/>
    <x v="15"/>
    <n v="1"/>
  </r>
  <r>
    <x v="16"/>
    <x v="13"/>
    <x v="291"/>
    <x v="28"/>
    <n v="1"/>
  </r>
  <r>
    <x v="16"/>
    <x v="13"/>
    <x v="291"/>
    <x v="10"/>
    <n v="1"/>
  </r>
  <r>
    <x v="16"/>
    <x v="13"/>
    <x v="291"/>
    <x v="6"/>
    <n v="1"/>
  </r>
  <r>
    <x v="16"/>
    <x v="13"/>
    <x v="291"/>
    <x v="34"/>
    <n v="1"/>
  </r>
  <r>
    <x v="16"/>
    <x v="13"/>
    <x v="292"/>
    <x v="14"/>
    <n v="1"/>
  </r>
  <r>
    <x v="16"/>
    <x v="13"/>
    <x v="292"/>
    <x v="6"/>
    <n v="1"/>
  </r>
  <r>
    <x v="16"/>
    <x v="13"/>
    <x v="292"/>
    <x v="33"/>
    <n v="1"/>
  </r>
  <r>
    <x v="16"/>
    <x v="13"/>
    <x v="293"/>
    <x v="14"/>
    <n v="1"/>
  </r>
  <r>
    <x v="16"/>
    <x v="13"/>
    <x v="293"/>
    <x v="11"/>
    <n v="1"/>
  </r>
  <r>
    <x v="16"/>
    <x v="13"/>
    <x v="293"/>
    <x v="10"/>
    <n v="1"/>
  </r>
  <r>
    <x v="16"/>
    <x v="13"/>
    <x v="293"/>
    <x v="36"/>
    <n v="1"/>
  </r>
  <r>
    <x v="16"/>
    <x v="14"/>
    <x v="298"/>
    <x v="6"/>
    <n v="1"/>
  </r>
  <r>
    <x v="16"/>
    <x v="14"/>
    <x v="298"/>
    <x v="35"/>
    <n v="1"/>
  </r>
  <r>
    <x v="16"/>
    <x v="14"/>
    <x v="299"/>
    <x v="15"/>
    <n v="1"/>
  </r>
  <r>
    <x v="16"/>
    <x v="14"/>
    <x v="299"/>
    <x v="28"/>
    <n v="1"/>
  </r>
  <r>
    <x v="16"/>
    <x v="14"/>
    <x v="299"/>
    <x v="11"/>
    <n v="1"/>
  </r>
  <r>
    <x v="16"/>
    <x v="14"/>
    <x v="299"/>
    <x v="33"/>
    <n v="1"/>
  </r>
  <r>
    <x v="16"/>
    <x v="14"/>
    <x v="300"/>
    <x v="15"/>
    <n v="1"/>
  </r>
  <r>
    <x v="16"/>
    <x v="14"/>
    <x v="300"/>
    <x v="28"/>
    <n v="1"/>
  </r>
  <r>
    <x v="16"/>
    <x v="14"/>
    <x v="300"/>
    <x v="36"/>
    <n v="1"/>
  </r>
  <r>
    <x v="16"/>
    <x v="14"/>
    <x v="302"/>
    <x v="36"/>
    <n v="1"/>
  </r>
  <r>
    <x v="16"/>
    <x v="14"/>
    <x v="303"/>
    <x v="34"/>
    <n v="1"/>
  </r>
  <r>
    <x v="16"/>
    <x v="14"/>
    <x v="305"/>
    <x v="13"/>
    <n v="1"/>
  </r>
  <r>
    <x v="16"/>
    <x v="14"/>
    <x v="305"/>
    <x v="36"/>
    <n v="1"/>
  </r>
  <r>
    <x v="16"/>
    <x v="14"/>
    <x v="306"/>
    <x v="13"/>
    <n v="1"/>
  </r>
  <r>
    <x v="16"/>
    <x v="14"/>
    <x v="306"/>
    <x v="36"/>
    <n v="1"/>
  </r>
  <r>
    <x v="16"/>
    <x v="14"/>
    <x v="306"/>
    <x v="35"/>
    <n v="1"/>
  </r>
  <r>
    <x v="16"/>
    <x v="14"/>
    <x v="308"/>
    <x v="16"/>
    <n v="1"/>
  </r>
  <r>
    <x v="16"/>
    <x v="14"/>
    <x v="308"/>
    <x v="33"/>
    <n v="1"/>
  </r>
  <r>
    <x v="16"/>
    <x v="14"/>
    <x v="309"/>
    <x v="34"/>
    <n v="1"/>
  </r>
  <r>
    <x v="16"/>
    <x v="14"/>
    <x v="309"/>
    <x v="35"/>
    <n v="1"/>
  </r>
  <r>
    <x v="16"/>
    <x v="14"/>
    <x v="310"/>
    <x v="11"/>
    <n v="1"/>
  </r>
  <r>
    <x v="16"/>
    <x v="14"/>
    <x v="310"/>
    <x v="24"/>
    <n v="1"/>
  </r>
  <r>
    <x v="16"/>
    <x v="14"/>
    <x v="310"/>
    <x v="10"/>
    <n v="1"/>
  </r>
  <r>
    <x v="16"/>
    <x v="14"/>
    <x v="310"/>
    <x v="23"/>
    <n v="1"/>
  </r>
  <r>
    <x v="16"/>
    <x v="14"/>
    <x v="310"/>
    <x v="31"/>
    <n v="1"/>
  </r>
  <r>
    <x v="16"/>
    <x v="14"/>
    <x v="310"/>
    <x v="34"/>
    <n v="1"/>
  </r>
  <r>
    <x v="16"/>
    <x v="14"/>
    <x v="310"/>
    <x v="36"/>
    <n v="1"/>
  </r>
  <r>
    <x v="16"/>
    <x v="14"/>
    <x v="311"/>
    <x v="15"/>
    <n v="1"/>
  </r>
  <r>
    <x v="16"/>
    <x v="14"/>
    <x v="311"/>
    <x v="10"/>
    <n v="1"/>
  </r>
  <r>
    <x v="16"/>
    <x v="14"/>
    <x v="311"/>
    <x v="23"/>
    <n v="1"/>
  </r>
  <r>
    <x v="16"/>
    <x v="14"/>
    <x v="311"/>
    <x v="35"/>
    <n v="1"/>
  </r>
  <r>
    <x v="16"/>
    <x v="14"/>
    <x v="312"/>
    <x v="13"/>
    <n v="1"/>
  </r>
  <r>
    <x v="16"/>
    <x v="14"/>
    <x v="312"/>
    <x v="10"/>
    <n v="1"/>
  </r>
  <r>
    <x v="16"/>
    <x v="14"/>
    <x v="312"/>
    <x v="23"/>
    <n v="1"/>
  </r>
  <r>
    <x v="16"/>
    <x v="14"/>
    <x v="312"/>
    <x v="6"/>
    <n v="1"/>
  </r>
  <r>
    <x v="16"/>
    <x v="14"/>
    <x v="312"/>
    <x v="36"/>
    <n v="1"/>
  </r>
  <r>
    <x v="16"/>
    <x v="14"/>
    <x v="314"/>
    <x v="16"/>
    <n v="1"/>
  </r>
  <r>
    <x v="16"/>
    <x v="14"/>
    <x v="315"/>
    <x v="15"/>
    <n v="1"/>
  </r>
  <r>
    <x v="16"/>
    <x v="14"/>
    <x v="315"/>
    <x v="13"/>
    <n v="1"/>
  </r>
  <r>
    <x v="16"/>
    <x v="14"/>
    <x v="316"/>
    <x v="11"/>
    <n v="1"/>
  </r>
  <r>
    <x v="16"/>
    <x v="14"/>
    <x v="316"/>
    <x v="24"/>
    <n v="1"/>
  </r>
  <r>
    <x v="16"/>
    <x v="14"/>
    <x v="317"/>
    <x v="11"/>
    <n v="1"/>
  </r>
  <r>
    <x v="16"/>
    <x v="14"/>
    <x v="317"/>
    <x v="10"/>
    <n v="1"/>
  </r>
  <r>
    <x v="16"/>
    <x v="14"/>
    <x v="317"/>
    <x v="23"/>
    <n v="1"/>
  </r>
  <r>
    <x v="16"/>
    <x v="14"/>
    <x v="317"/>
    <x v="36"/>
    <n v="1"/>
  </r>
  <r>
    <x v="16"/>
    <x v="14"/>
    <x v="317"/>
    <x v="35"/>
    <n v="1"/>
  </r>
  <r>
    <x v="16"/>
    <x v="14"/>
    <x v="318"/>
    <x v="1"/>
    <n v="1"/>
  </r>
  <r>
    <x v="16"/>
    <x v="14"/>
    <x v="318"/>
    <x v="16"/>
    <n v="1"/>
  </r>
  <r>
    <x v="16"/>
    <x v="14"/>
    <x v="319"/>
    <x v="15"/>
    <n v="1"/>
  </r>
  <r>
    <x v="16"/>
    <x v="14"/>
    <x v="319"/>
    <x v="10"/>
    <n v="1"/>
  </r>
  <r>
    <x v="16"/>
    <x v="14"/>
    <x v="319"/>
    <x v="33"/>
    <n v="1"/>
  </r>
  <r>
    <x v="16"/>
    <x v="14"/>
    <x v="320"/>
    <x v="15"/>
    <n v="1"/>
  </r>
  <r>
    <x v="16"/>
    <x v="15"/>
    <x v="323"/>
    <x v="6"/>
    <n v="1"/>
  </r>
  <r>
    <x v="16"/>
    <x v="15"/>
    <x v="324"/>
    <x v="33"/>
    <n v="1"/>
  </r>
  <r>
    <x v="16"/>
    <x v="15"/>
    <x v="325"/>
    <x v="11"/>
    <n v="1"/>
  </r>
  <r>
    <x v="16"/>
    <x v="15"/>
    <x v="326"/>
    <x v="16"/>
    <n v="1"/>
  </r>
  <r>
    <x v="16"/>
    <x v="15"/>
    <x v="326"/>
    <x v="33"/>
    <n v="1"/>
  </r>
  <r>
    <x v="16"/>
    <x v="15"/>
    <x v="326"/>
    <x v="36"/>
    <n v="1"/>
  </r>
  <r>
    <x v="16"/>
    <x v="15"/>
    <x v="327"/>
    <x v="31"/>
    <n v="1"/>
  </r>
  <r>
    <x v="16"/>
    <x v="15"/>
    <x v="329"/>
    <x v="10"/>
    <n v="1"/>
  </r>
  <r>
    <x v="16"/>
    <x v="15"/>
    <x v="329"/>
    <x v="36"/>
    <n v="1"/>
  </r>
  <r>
    <x v="16"/>
    <x v="15"/>
    <x v="330"/>
    <x v="6"/>
    <n v="1"/>
  </r>
  <r>
    <x v="16"/>
    <x v="15"/>
    <x v="330"/>
    <x v="35"/>
    <n v="1"/>
  </r>
  <r>
    <x v="16"/>
    <x v="15"/>
    <x v="331"/>
    <x v="15"/>
    <n v="1"/>
  </r>
  <r>
    <x v="16"/>
    <x v="15"/>
    <x v="331"/>
    <x v="28"/>
    <n v="1"/>
  </r>
  <r>
    <x v="16"/>
    <x v="15"/>
    <x v="331"/>
    <x v="10"/>
    <n v="1"/>
  </r>
  <r>
    <x v="16"/>
    <x v="15"/>
    <x v="331"/>
    <x v="6"/>
    <n v="1"/>
  </r>
  <r>
    <x v="16"/>
    <x v="15"/>
    <x v="332"/>
    <x v="10"/>
    <n v="1"/>
  </r>
  <r>
    <x v="16"/>
    <x v="15"/>
    <x v="332"/>
    <x v="35"/>
    <n v="1"/>
  </r>
  <r>
    <x v="16"/>
    <x v="15"/>
    <x v="334"/>
    <x v="15"/>
    <n v="1"/>
  </r>
  <r>
    <x v="16"/>
    <x v="15"/>
    <x v="334"/>
    <x v="28"/>
    <n v="1"/>
  </r>
  <r>
    <x v="16"/>
    <x v="15"/>
    <x v="335"/>
    <x v="31"/>
    <n v="1"/>
  </r>
  <r>
    <x v="16"/>
    <x v="15"/>
    <x v="336"/>
    <x v="13"/>
    <n v="1"/>
  </r>
  <r>
    <x v="16"/>
    <x v="15"/>
    <x v="336"/>
    <x v="35"/>
    <n v="1"/>
  </r>
  <r>
    <x v="16"/>
    <x v="15"/>
    <x v="337"/>
    <x v="34"/>
    <n v="1"/>
  </r>
  <r>
    <x v="16"/>
    <x v="15"/>
    <x v="338"/>
    <x v="10"/>
    <n v="1"/>
  </r>
  <r>
    <x v="16"/>
    <x v="15"/>
    <x v="339"/>
    <x v="15"/>
    <n v="1"/>
  </r>
  <r>
    <x v="16"/>
    <x v="15"/>
    <x v="339"/>
    <x v="13"/>
    <n v="1"/>
  </r>
  <r>
    <x v="16"/>
    <x v="15"/>
    <x v="339"/>
    <x v="36"/>
    <n v="1"/>
  </r>
  <r>
    <x v="16"/>
    <x v="15"/>
    <x v="340"/>
    <x v="15"/>
    <n v="1"/>
  </r>
  <r>
    <x v="16"/>
    <x v="15"/>
    <x v="340"/>
    <x v="28"/>
    <n v="1"/>
  </r>
  <r>
    <x v="16"/>
    <x v="15"/>
    <x v="340"/>
    <x v="16"/>
    <n v="1"/>
  </r>
  <r>
    <x v="16"/>
    <x v="15"/>
    <x v="340"/>
    <x v="36"/>
    <n v="1"/>
  </r>
  <r>
    <x v="16"/>
    <x v="15"/>
    <x v="342"/>
    <x v="13"/>
    <n v="1"/>
  </r>
  <r>
    <x v="16"/>
    <x v="15"/>
    <x v="342"/>
    <x v="11"/>
    <n v="1"/>
  </r>
  <r>
    <x v="16"/>
    <x v="15"/>
    <x v="342"/>
    <x v="10"/>
    <n v="1"/>
  </r>
  <r>
    <x v="16"/>
    <x v="15"/>
    <x v="343"/>
    <x v="14"/>
    <n v="1"/>
  </r>
  <r>
    <x v="16"/>
    <x v="15"/>
    <x v="343"/>
    <x v="1"/>
    <n v="1"/>
  </r>
  <r>
    <x v="16"/>
    <x v="15"/>
    <x v="343"/>
    <x v="36"/>
    <n v="1"/>
  </r>
  <r>
    <x v="16"/>
    <x v="15"/>
    <x v="344"/>
    <x v="11"/>
    <n v="1"/>
  </r>
  <r>
    <x v="16"/>
    <x v="15"/>
    <x v="344"/>
    <x v="24"/>
    <n v="1"/>
  </r>
  <r>
    <x v="16"/>
    <x v="16"/>
    <x v="347"/>
    <x v="14"/>
    <n v="1"/>
  </r>
  <r>
    <x v="16"/>
    <x v="16"/>
    <x v="347"/>
    <x v="27"/>
    <n v="1"/>
  </r>
  <r>
    <x v="16"/>
    <x v="16"/>
    <x v="347"/>
    <x v="10"/>
    <n v="1"/>
  </r>
  <r>
    <x v="16"/>
    <x v="16"/>
    <x v="347"/>
    <x v="23"/>
    <n v="1"/>
  </r>
  <r>
    <x v="16"/>
    <x v="16"/>
    <x v="347"/>
    <x v="6"/>
    <n v="1"/>
  </r>
  <r>
    <x v="16"/>
    <x v="16"/>
    <x v="347"/>
    <x v="34"/>
    <n v="1"/>
  </r>
  <r>
    <x v="16"/>
    <x v="16"/>
    <x v="347"/>
    <x v="36"/>
    <n v="1"/>
  </r>
  <r>
    <x v="16"/>
    <x v="16"/>
    <x v="347"/>
    <x v="35"/>
    <n v="1"/>
  </r>
  <r>
    <x v="16"/>
    <x v="16"/>
    <x v="348"/>
    <x v="13"/>
    <n v="1"/>
  </r>
  <r>
    <x v="16"/>
    <x v="16"/>
    <x v="348"/>
    <x v="10"/>
    <n v="1"/>
  </r>
  <r>
    <x v="16"/>
    <x v="16"/>
    <x v="348"/>
    <x v="23"/>
    <n v="1"/>
  </r>
  <r>
    <x v="16"/>
    <x v="16"/>
    <x v="349"/>
    <x v="15"/>
    <n v="1"/>
  </r>
  <r>
    <x v="16"/>
    <x v="16"/>
    <x v="349"/>
    <x v="16"/>
    <n v="1"/>
  </r>
  <r>
    <x v="16"/>
    <x v="16"/>
    <x v="350"/>
    <x v="13"/>
    <n v="1"/>
  </r>
  <r>
    <x v="16"/>
    <x v="16"/>
    <x v="350"/>
    <x v="26"/>
    <n v="1"/>
  </r>
  <r>
    <x v="16"/>
    <x v="16"/>
    <x v="350"/>
    <x v="11"/>
    <n v="1"/>
  </r>
  <r>
    <x v="16"/>
    <x v="16"/>
    <x v="350"/>
    <x v="10"/>
    <n v="1"/>
  </r>
  <r>
    <x v="16"/>
    <x v="16"/>
    <x v="350"/>
    <x v="36"/>
    <n v="1"/>
  </r>
  <r>
    <x v="16"/>
    <x v="16"/>
    <x v="351"/>
    <x v="11"/>
    <n v="1"/>
  </r>
  <r>
    <x v="16"/>
    <x v="16"/>
    <x v="351"/>
    <x v="34"/>
    <n v="1"/>
  </r>
  <r>
    <x v="16"/>
    <x v="16"/>
    <x v="352"/>
    <x v="16"/>
    <n v="1"/>
  </r>
  <r>
    <x v="16"/>
    <x v="16"/>
    <x v="352"/>
    <x v="34"/>
    <n v="1"/>
  </r>
  <r>
    <x v="16"/>
    <x v="16"/>
    <x v="353"/>
    <x v="33"/>
    <n v="1"/>
  </r>
  <r>
    <x v="16"/>
    <x v="16"/>
    <x v="354"/>
    <x v="1"/>
    <n v="1"/>
  </r>
  <r>
    <x v="16"/>
    <x v="16"/>
    <x v="354"/>
    <x v="33"/>
    <n v="1"/>
  </r>
  <r>
    <x v="16"/>
    <x v="16"/>
    <x v="355"/>
    <x v="34"/>
    <n v="1"/>
  </r>
  <r>
    <x v="16"/>
    <x v="16"/>
    <x v="356"/>
    <x v="13"/>
    <n v="1"/>
  </r>
  <r>
    <x v="16"/>
    <x v="16"/>
    <x v="356"/>
    <x v="26"/>
    <n v="1"/>
  </r>
  <r>
    <x v="16"/>
    <x v="16"/>
    <x v="356"/>
    <x v="35"/>
    <n v="1"/>
  </r>
  <r>
    <x v="16"/>
    <x v="16"/>
    <x v="357"/>
    <x v="13"/>
    <n v="1"/>
  </r>
  <r>
    <x v="16"/>
    <x v="16"/>
    <x v="357"/>
    <x v="11"/>
    <n v="1"/>
  </r>
  <r>
    <x v="16"/>
    <x v="16"/>
    <x v="357"/>
    <x v="24"/>
    <n v="1"/>
  </r>
  <r>
    <x v="16"/>
    <x v="16"/>
    <x v="357"/>
    <x v="10"/>
    <n v="1"/>
  </r>
  <r>
    <x v="16"/>
    <x v="16"/>
    <x v="357"/>
    <x v="23"/>
    <n v="1"/>
  </r>
  <r>
    <x v="16"/>
    <x v="16"/>
    <x v="358"/>
    <x v="10"/>
    <n v="1"/>
  </r>
  <r>
    <x v="16"/>
    <x v="16"/>
    <x v="358"/>
    <x v="6"/>
    <n v="1"/>
  </r>
  <r>
    <x v="16"/>
    <x v="16"/>
    <x v="358"/>
    <x v="16"/>
    <n v="1"/>
  </r>
  <r>
    <x v="16"/>
    <x v="16"/>
    <x v="358"/>
    <x v="33"/>
    <n v="1"/>
  </r>
  <r>
    <x v="16"/>
    <x v="16"/>
    <x v="359"/>
    <x v="31"/>
    <n v="1"/>
  </r>
  <r>
    <x v="16"/>
    <x v="16"/>
    <x v="359"/>
    <x v="36"/>
    <n v="1"/>
  </r>
  <r>
    <x v="16"/>
    <x v="16"/>
    <x v="359"/>
    <x v="35"/>
    <n v="1"/>
  </r>
  <r>
    <x v="16"/>
    <x v="16"/>
    <x v="360"/>
    <x v="13"/>
    <n v="1"/>
  </r>
  <r>
    <x v="16"/>
    <x v="16"/>
    <x v="360"/>
    <x v="35"/>
    <n v="1"/>
  </r>
  <r>
    <x v="16"/>
    <x v="16"/>
    <x v="361"/>
    <x v="13"/>
    <n v="1"/>
  </r>
  <r>
    <x v="16"/>
    <x v="16"/>
    <x v="361"/>
    <x v="11"/>
    <n v="1"/>
  </r>
  <r>
    <x v="16"/>
    <x v="16"/>
    <x v="361"/>
    <x v="24"/>
    <n v="1"/>
  </r>
  <r>
    <x v="16"/>
    <x v="16"/>
    <x v="361"/>
    <x v="10"/>
    <n v="1"/>
  </r>
  <r>
    <x v="16"/>
    <x v="16"/>
    <x v="361"/>
    <x v="35"/>
    <n v="1"/>
  </r>
  <r>
    <x v="16"/>
    <x v="16"/>
    <x v="362"/>
    <x v="14"/>
    <n v="1"/>
  </r>
  <r>
    <x v="16"/>
    <x v="16"/>
    <x v="362"/>
    <x v="35"/>
    <n v="1"/>
  </r>
  <r>
    <x v="16"/>
    <x v="16"/>
    <x v="363"/>
    <x v="14"/>
    <n v="1"/>
  </r>
  <r>
    <x v="16"/>
    <x v="16"/>
    <x v="363"/>
    <x v="10"/>
    <n v="1"/>
  </r>
  <r>
    <x v="16"/>
    <x v="16"/>
    <x v="363"/>
    <x v="35"/>
    <n v="1"/>
  </r>
  <r>
    <x v="16"/>
    <x v="16"/>
    <x v="364"/>
    <x v="6"/>
    <n v="1"/>
  </r>
  <r>
    <x v="16"/>
    <x v="16"/>
    <x v="386"/>
    <x v="12"/>
    <n v="1"/>
  </r>
  <r>
    <x v="16"/>
    <x v="16"/>
    <x v="386"/>
    <x v="9"/>
    <n v="1"/>
  </r>
  <r>
    <x v="16"/>
    <x v="16"/>
    <x v="386"/>
    <x v="2"/>
    <n v="1"/>
  </r>
  <r>
    <x v="16"/>
    <x v="16"/>
    <x v="386"/>
    <x v="5"/>
    <n v="1"/>
  </r>
  <r>
    <x v="16"/>
    <x v="16"/>
    <x v="367"/>
    <x v="10"/>
    <n v="1"/>
  </r>
  <r>
    <x v="16"/>
    <x v="16"/>
    <x v="367"/>
    <x v="23"/>
    <n v="1"/>
  </r>
  <r>
    <x v="16"/>
    <x v="16"/>
    <x v="367"/>
    <x v="6"/>
    <n v="1"/>
  </r>
  <r>
    <x v="16"/>
    <x v="16"/>
    <x v="368"/>
    <x v="13"/>
    <n v="1"/>
  </r>
  <r>
    <x v="16"/>
    <x v="16"/>
    <x v="368"/>
    <x v="26"/>
    <n v="1"/>
  </r>
  <r>
    <x v="16"/>
    <x v="16"/>
    <x v="369"/>
    <x v="6"/>
    <n v="1"/>
  </r>
  <r>
    <x v="16"/>
    <x v="16"/>
    <x v="369"/>
    <x v="16"/>
    <n v="1"/>
  </r>
  <r>
    <x v="16"/>
    <x v="16"/>
    <x v="370"/>
    <x v="6"/>
    <n v="1"/>
  </r>
  <r>
    <x v="16"/>
    <x v="16"/>
    <x v="370"/>
    <x v="33"/>
    <n v="1"/>
  </r>
  <r>
    <x v="16"/>
    <x v="16"/>
    <x v="372"/>
    <x v="14"/>
    <n v="1"/>
  </r>
  <r>
    <x v="16"/>
    <x v="16"/>
    <x v="372"/>
    <x v="13"/>
    <n v="1"/>
  </r>
  <r>
    <x v="16"/>
    <x v="16"/>
    <x v="372"/>
    <x v="6"/>
    <n v="1"/>
  </r>
  <r>
    <x v="16"/>
    <x v="16"/>
    <x v="372"/>
    <x v="36"/>
    <n v="1"/>
  </r>
  <r>
    <x v="16"/>
    <x v="16"/>
    <x v="373"/>
    <x v="16"/>
    <n v="1"/>
  </r>
  <r>
    <x v="16"/>
    <x v="16"/>
    <x v="373"/>
    <x v="34"/>
    <n v="1"/>
  </r>
  <r>
    <x v="16"/>
    <x v="16"/>
    <x v="387"/>
    <x v="1"/>
    <n v="1"/>
  </r>
  <r>
    <x v="16"/>
    <x v="16"/>
    <x v="375"/>
    <x v="33"/>
    <n v="1"/>
  </r>
  <r>
    <x v="16"/>
    <x v="16"/>
    <x v="375"/>
    <x v="36"/>
    <n v="1"/>
  </r>
  <r>
    <x v="16"/>
    <x v="16"/>
    <x v="378"/>
    <x v="15"/>
    <n v="1"/>
  </r>
  <r>
    <x v="16"/>
    <x v="16"/>
    <x v="378"/>
    <x v="1"/>
    <n v="1"/>
  </r>
  <r>
    <x v="16"/>
    <x v="16"/>
    <x v="378"/>
    <x v="6"/>
    <n v="1"/>
  </r>
  <r>
    <x v="16"/>
    <x v="16"/>
    <x v="378"/>
    <x v="16"/>
    <n v="1"/>
  </r>
  <r>
    <x v="16"/>
    <x v="16"/>
    <x v="379"/>
    <x v="14"/>
    <n v="1"/>
  </r>
  <r>
    <x v="16"/>
    <x v="16"/>
    <x v="379"/>
    <x v="34"/>
    <n v="1"/>
  </r>
  <r>
    <x v="16"/>
    <x v="16"/>
    <x v="380"/>
    <x v="13"/>
    <n v="1"/>
  </r>
  <r>
    <x v="16"/>
    <x v="16"/>
    <x v="380"/>
    <x v="26"/>
    <n v="1"/>
  </r>
  <r>
    <x v="16"/>
    <x v="16"/>
    <x v="380"/>
    <x v="10"/>
    <n v="1"/>
  </r>
  <r>
    <x v="16"/>
    <x v="16"/>
    <x v="380"/>
    <x v="23"/>
    <n v="1"/>
  </r>
  <r>
    <x v="16"/>
    <x v="16"/>
    <x v="380"/>
    <x v="1"/>
    <n v="1"/>
  </r>
  <r>
    <x v="16"/>
    <x v="16"/>
    <x v="380"/>
    <x v="6"/>
    <n v="1"/>
  </r>
  <r>
    <x v="16"/>
    <x v="16"/>
    <x v="381"/>
    <x v="10"/>
    <n v="1"/>
  </r>
  <r>
    <x v="16"/>
    <x v="16"/>
    <x v="382"/>
    <x v="13"/>
    <n v="1"/>
  </r>
  <r>
    <x v="16"/>
    <x v="16"/>
    <x v="382"/>
    <x v="31"/>
    <n v="1"/>
  </r>
  <r>
    <x v="16"/>
    <x v="16"/>
    <x v="383"/>
    <x v="10"/>
    <n v="1"/>
  </r>
  <r>
    <x v="16"/>
    <x v="16"/>
    <x v="383"/>
    <x v="4"/>
    <n v="1"/>
  </r>
  <r>
    <x v="16"/>
    <x v="16"/>
    <x v="383"/>
    <x v="34"/>
    <n v="1"/>
  </r>
  <r>
    <x v="16"/>
    <x v="16"/>
    <x v="384"/>
    <x v="13"/>
    <n v="1"/>
  </r>
  <r>
    <x v="16"/>
    <x v="16"/>
    <x v="384"/>
    <x v="10"/>
    <n v="1"/>
  </r>
  <r>
    <x v="16"/>
    <x v="16"/>
    <x v="384"/>
    <x v="23"/>
    <n v="1"/>
  </r>
  <r>
    <x v="16"/>
    <x v="16"/>
    <x v="385"/>
    <x v="31"/>
    <n v="1"/>
  </r>
  <r>
    <x v="16"/>
    <x v="16"/>
    <x v="385"/>
    <x v="34"/>
    <n v="1"/>
  </r>
  <r>
    <x v="16"/>
    <x v="17"/>
    <x v="393"/>
    <x v="14"/>
    <n v="1"/>
  </r>
  <r>
    <x v="16"/>
    <x v="17"/>
    <x v="393"/>
    <x v="11"/>
    <n v="1"/>
  </r>
  <r>
    <x v="16"/>
    <x v="17"/>
    <x v="393"/>
    <x v="24"/>
    <n v="1"/>
  </r>
  <r>
    <x v="16"/>
    <x v="17"/>
    <x v="393"/>
    <x v="6"/>
    <n v="1"/>
  </r>
  <r>
    <x v="16"/>
    <x v="17"/>
    <x v="394"/>
    <x v="34"/>
    <n v="1"/>
  </r>
  <r>
    <x v="16"/>
    <x v="17"/>
    <x v="394"/>
    <x v="36"/>
    <n v="1"/>
  </r>
  <r>
    <x v="16"/>
    <x v="17"/>
    <x v="395"/>
    <x v="15"/>
    <n v="1"/>
  </r>
  <r>
    <x v="16"/>
    <x v="17"/>
    <x v="395"/>
    <x v="28"/>
    <n v="1"/>
  </r>
  <r>
    <x v="16"/>
    <x v="17"/>
    <x v="395"/>
    <x v="13"/>
    <n v="1"/>
  </r>
  <r>
    <x v="16"/>
    <x v="17"/>
    <x v="395"/>
    <x v="26"/>
    <n v="1"/>
  </r>
  <r>
    <x v="16"/>
    <x v="17"/>
    <x v="395"/>
    <x v="10"/>
    <n v="1"/>
  </r>
  <r>
    <x v="16"/>
    <x v="17"/>
    <x v="395"/>
    <x v="23"/>
    <n v="1"/>
  </r>
  <r>
    <x v="16"/>
    <x v="17"/>
    <x v="395"/>
    <x v="16"/>
    <n v="1"/>
  </r>
  <r>
    <x v="16"/>
    <x v="17"/>
    <x v="397"/>
    <x v="1"/>
    <n v="1"/>
  </r>
  <r>
    <x v="16"/>
    <x v="17"/>
    <x v="397"/>
    <x v="16"/>
    <n v="1"/>
  </r>
  <r>
    <x v="16"/>
    <x v="17"/>
    <x v="410"/>
    <x v="10"/>
    <n v="1"/>
  </r>
  <r>
    <x v="16"/>
    <x v="17"/>
    <x v="410"/>
    <x v="23"/>
    <n v="1"/>
  </r>
  <r>
    <x v="16"/>
    <x v="17"/>
    <x v="410"/>
    <x v="4"/>
    <n v="1"/>
  </r>
  <r>
    <x v="16"/>
    <x v="17"/>
    <x v="410"/>
    <x v="33"/>
    <n v="1"/>
  </r>
  <r>
    <x v="16"/>
    <x v="17"/>
    <x v="398"/>
    <x v="10"/>
    <n v="1"/>
  </r>
  <r>
    <x v="16"/>
    <x v="17"/>
    <x v="398"/>
    <x v="23"/>
    <n v="1"/>
  </r>
  <r>
    <x v="16"/>
    <x v="17"/>
    <x v="398"/>
    <x v="1"/>
    <n v="1"/>
  </r>
  <r>
    <x v="16"/>
    <x v="17"/>
    <x v="398"/>
    <x v="16"/>
    <n v="1"/>
  </r>
  <r>
    <x v="16"/>
    <x v="17"/>
    <x v="399"/>
    <x v="10"/>
    <n v="1"/>
  </r>
  <r>
    <x v="16"/>
    <x v="17"/>
    <x v="400"/>
    <x v="10"/>
    <n v="1"/>
  </r>
  <r>
    <x v="16"/>
    <x v="17"/>
    <x v="400"/>
    <x v="1"/>
    <n v="1"/>
  </r>
  <r>
    <x v="16"/>
    <x v="17"/>
    <x v="400"/>
    <x v="31"/>
    <n v="1"/>
  </r>
  <r>
    <x v="16"/>
    <x v="17"/>
    <x v="400"/>
    <x v="16"/>
    <n v="1"/>
  </r>
  <r>
    <x v="16"/>
    <x v="17"/>
    <x v="401"/>
    <x v="14"/>
    <n v="1"/>
  </r>
  <r>
    <x v="16"/>
    <x v="17"/>
    <x v="401"/>
    <x v="10"/>
    <n v="1"/>
  </r>
  <r>
    <x v="16"/>
    <x v="17"/>
    <x v="401"/>
    <x v="23"/>
    <n v="1"/>
  </r>
  <r>
    <x v="16"/>
    <x v="17"/>
    <x v="401"/>
    <x v="34"/>
    <n v="1"/>
  </r>
  <r>
    <x v="16"/>
    <x v="17"/>
    <x v="401"/>
    <x v="36"/>
    <n v="1"/>
  </r>
  <r>
    <x v="16"/>
    <x v="17"/>
    <x v="402"/>
    <x v="4"/>
    <n v="1"/>
  </r>
  <r>
    <x v="16"/>
    <x v="17"/>
    <x v="403"/>
    <x v="31"/>
    <n v="1"/>
  </r>
  <r>
    <x v="16"/>
    <x v="17"/>
    <x v="404"/>
    <x v="13"/>
    <n v="1"/>
  </r>
  <r>
    <x v="16"/>
    <x v="17"/>
    <x v="404"/>
    <x v="10"/>
    <n v="1"/>
  </r>
  <r>
    <x v="16"/>
    <x v="17"/>
    <x v="404"/>
    <x v="23"/>
    <n v="1"/>
  </r>
  <r>
    <x v="16"/>
    <x v="17"/>
    <x v="404"/>
    <x v="33"/>
    <n v="1"/>
  </r>
  <r>
    <x v="16"/>
    <x v="17"/>
    <x v="405"/>
    <x v="13"/>
    <n v="1"/>
  </r>
  <r>
    <x v="16"/>
    <x v="17"/>
    <x v="405"/>
    <x v="31"/>
    <n v="1"/>
  </r>
  <r>
    <x v="16"/>
    <x v="17"/>
    <x v="405"/>
    <x v="35"/>
    <n v="1"/>
  </r>
  <r>
    <x v="16"/>
    <x v="17"/>
    <x v="406"/>
    <x v="13"/>
    <n v="1"/>
  </r>
  <r>
    <x v="16"/>
    <x v="17"/>
    <x v="413"/>
    <x v="1"/>
    <n v="1"/>
  </r>
  <r>
    <x v="16"/>
    <x v="17"/>
    <x v="413"/>
    <x v="16"/>
    <n v="1"/>
  </r>
  <r>
    <x v="16"/>
    <x v="17"/>
    <x v="413"/>
    <x v="33"/>
    <n v="1"/>
  </r>
  <r>
    <x v="16"/>
    <x v="17"/>
    <x v="414"/>
    <x v="34"/>
    <n v="1"/>
  </r>
  <r>
    <x v="16"/>
    <x v="17"/>
    <x v="414"/>
    <x v="33"/>
    <n v="1"/>
  </r>
  <r>
    <x v="16"/>
    <x v="17"/>
    <x v="407"/>
    <x v="4"/>
    <n v="1"/>
  </r>
  <r>
    <x v="16"/>
    <x v="17"/>
    <x v="407"/>
    <x v="16"/>
    <n v="1"/>
  </r>
  <r>
    <x v="16"/>
    <x v="17"/>
    <x v="407"/>
    <x v="33"/>
    <n v="1"/>
  </r>
  <r>
    <x v="16"/>
    <x v="17"/>
    <x v="415"/>
    <x v="6"/>
    <n v="1"/>
  </r>
  <r>
    <x v="16"/>
    <x v="17"/>
    <x v="408"/>
    <x v="10"/>
    <n v="1"/>
  </r>
  <r>
    <x v="16"/>
    <x v="17"/>
    <x v="408"/>
    <x v="1"/>
    <n v="1"/>
  </r>
  <r>
    <x v="16"/>
    <x v="17"/>
    <x v="408"/>
    <x v="36"/>
    <n v="1"/>
  </r>
  <r>
    <x v="16"/>
    <x v="17"/>
    <x v="409"/>
    <x v="15"/>
    <n v="1"/>
  </r>
  <r>
    <x v="16"/>
    <x v="17"/>
    <x v="409"/>
    <x v="28"/>
    <n v="1"/>
  </r>
  <r>
    <x v="16"/>
    <x v="17"/>
    <x v="409"/>
    <x v="1"/>
    <n v="1"/>
  </r>
  <r>
    <x v="16"/>
    <x v="17"/>
    <x v="409"/>
    <x v="33"/>
    <n v="1"/>
  </r>
  <r>
    <x v="16"/>
    <x v="18"/>
    <x v="418"/>
    <x v="1"/>
    <n v="1"/>
  </r>
  <r>
    <x v="16"/>
    <x v="18"/>
    <x v="419"/>
    <x v="16"/>
    <n v="1"/>
  </r>
  <r>
    <x v="16"/>
    <x v="18"/>
    <x v="420"/>
    <x v="16"/>
    <n v="1"/>
  </r>
  <r>
    <x v="16"/>
    <x v="18"/>
    <x v="421"/>
    <x v="14"/>
    <n v="1"/>
  </r>
  <r>
    <x v="16"/>
    <x v="18"/>
    <x v="421"/>
    <x v="10"/>
    <n v="1"/>
  </r>
  <r>
    <x v="16"/>
    <x v="18"/>
    <x v="422"/>
    <x v="9"/>
    <n v="1"/>
  </r>
  <r>
    <x v="16"/>
    <x v="18"/>
    <x v="422"/>
    <x v="16"/>
    <n v="1"/>
  </r>
  <r>
    <x v="16"/>
    <x v="18"/>
    <x v="423"/>
    <x v="33"/>
    <n v="1"/>
  </r>
  <r>
    <x v="16"/>
    <x v="18"/>
    <x v="429"/>
    <x v="15"/>
    <n v="1"/>
  </r>
  <r>
    <x v="16"/>
    <x v="18"/>
    <x v="429"/>
    <x v="28"/>
    <n v="1"/>
  </r>
  <r>
    <x v="16"/>
    <x v="18"/>
    <x v="429"/>
    <x v="16"/>
    <n v="1"/>
  </r>
  <r>
    <x v="16"/>
    <x v="18"/>
    <x v="430"/>
    <x v="10"/>
    <n v="1"/>
  </r>
  <r>
    <x v="16"/>
    <x v="18"/>
    <x v="432"/>
    <x v="12"/>
    <n v="1"/>
  </r>
  <r>
    <x v="16"/>
    <x v="18"/>
    <x v="432"/>
    <x v="9"/>
    <n v="1"/>
  </r>
  <r>
    <x v="16"/>
    <x v="18"/>
    <x v="432"/>
    <x v="2"/>
    <n v="1"/>
  </r>
  <r>
    <x v="16"/>
    <x v="18"/>
    <x v="432"/>
    <x v="5"/>
    <n v="1"/>
  </r>
  <r>
    <x v="16"/>
    <x v="18"/>
    <x v="424"/>
    <x v="14"/>
    <n v="1"/>
  </r>
  <r>
    <x v="16"/>
    <x v="18"/>
    <x v="424"/>
    <x v="15"/>
    <n v="1"/>
  </r>
  <r>
    <x v="16"/>
    <x v="18"/>
    <x v="424"/>
    <x v="28"/>
    <n v="1"/>
  </r>
  <r>
    <x v="16"/>
    <x v="18"/>
    <x v="424"/>
    <x v="6"/>
    <n v="1"/>
  </r>
  <r>
    <x v="16"/>
    <x v="18"/>
    <x v="433"/>
    <x v="10"/>
    <n v="1"/>
  </r>
  <r>
    <x v="16"/>
    <x v="18"/>
    <x v="433"/>
    <x v="23"/>
    <n v="1"/>
  </r>
  <r>
    <x v="16"/>
    <x v="18"/>
    <x v="433"/>
    <x v="1"/>
    <n v="1"/>
  </r>
  <r>
    <x v="16"/>
    <x v="18"/>
    <x v="433"/>
    <x v="16"/>
    <n v="1"/>
  </r>
  <r>
    <x v="16"/>
    <x v="18"/>
    <x v="425"/>
    <x v="13"/>
    <n v="1"/>
  </r>
  <r>
    <x v="16"/>
    <x v="18"/>
    <x v="425"/>
    <x v="3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5" cacheId="0" applyNumberFormats="0" applyBorderFormats="0" applyFontFormats="0" applyPatternFormats="0" applyAlignmentFormats="0" applyWidthHeightFormats="1" dataCaption="Verdier" updatedVersion="5" minRefreshableVersion="3" useAutoFormatting="1" rowGrandTotals="0" colGrandTotals="0" itemPrintTitles="1" createdVersion="4" indent="0" outline="1" outlineData="1" multipleFieldFilters="0" fieldListSortAscending="1">
  <location ref="A31:C52" firstHeaderRow="1" firstDataRow="2" firstDataCol="1" rowPageCount="2" colPageCount="1"/>
  <pivotFields count="5">
    <pivotField axis="axisCol" multipleItemSelectionAllowed="1" showAll="0">
      <items count="18">
        <item h="1" x="0"/>
        <item h="1" x="1"/>
        <item h="1" x="2"/>
        <item h="1" x="3"/>
        <item h="1" x="4"/>
        <item h="1" x="5"/>
        <item h="1" x="6"/>
        <item x="7"/>
        <item h="1" x="8"/>
        <item h="1" x="9"/>
        <item h="1" x="10"/>
        <item h="1" x="11"/>
        <item h="1" x="12"/>
        <item h="1" x="13"/>
        <item h="1" x="14"/>
        <item h="1" x="15"/>
        <item x="16"/>
        <item t="default"/>
      </items>
    </pivotField>
    <pivotField axis="axisPage" multipleItemSelectionAllowed="1" showAll="0">
      <items count="20">
        <item h="1" x="0"/>
        <item h="1" x="1"/>
        <item h="1" x="2"/>
        <item h="1" x="3"/>
        <item h="1" x="4"/>
        <item h="1" x="5"/>
        <item h="1" x="6"/>
        <item h="1" x="7"/>
        <item x="8"/>
        <item x="9"/>
        <item h="1" x="10"/>
        <item h="1" x="11"/>
        <item h="1" x="12"/>
        <item h="1" x="13"/>
        <item h="1" x="14"/>
        <item h="1" x="15"/>
        <item h="1" x="16"/>
        <item h="1" x="17"/>
        <item h="1"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h="1" x="12"/>
        <item h="1" x="14"/>
        <item h="1" x="15"/>
        <item h="1" x="13"/>
        <item h="1" x="11"/>
        <item h="1" x="10"/>
        <item h="1" x="2"/>
        <item h="1" x="25"/>
        <item h="1" x="27"/>
        <item h="1" x="28"/>
        <item h="1" x="26"/>
        <item h="1" x="24"/>
        <item h="1" x="23"/>
        <item h="1" x="29"/>
        <item x="3"/>
        <item x="8"/>
        <item x="16"/>
        <item x="7"/>
        <item x="6"/>
        <item x="41"/>
        <item x="9"/>
        <item x="31"/>
        <item x="1"/>
        <item x="4"/>
        <item x="20"/>
        <item h="1" x="33"/>
        <item h="1" x="34"/>
        <item h="1" x="36"/>
        <item h="1" x="35"/>
        <item h="1" x="37"/>
        <item h="1" x="38"/>
        <item h="1" x="40"/>
        <item h="1" x="39"/>
        <item h="1" x="5"/>
        <item x="19"/>
        <item x="22"/>
        <item x="18"/>
        <item x="30"/>
        <item x="42"/>
        <item x="21"/>
        <item x="32"/>
        <item x="0"/>
        <item x="17"/>
        <item h="1" m="1" x="43"/>
        <item t="default"/>
      </items>
    </pivotField>
    <pivotField dataField="1" showAll="0"/>
  </pivotFields>
  <rowFields count="1">
    <field x="3"/>
  </rowFields>
  <rowItems count="20">
    <i>
      <x v="14"/>
    </i>
    <i>
      <x v="15"/>
    </i>
    <i>
      <x v="16"/>
    </i>
    <i>
      <x v="17"/>
    </i>
    <i>
      <x v="18"/>
    </i>
    <i>
      <x v="19"/>
    </i>
    <i>
      <x v="20"/>
    </i>
    <i>
      <x v="21"/>
    </i>
    <i>
      <x v="22"/>
    </i>
    <i>
      <x v="23"/>
    </i>
    <i>
      <x v="24"/>
    </i>
    <i>
      <x v="34"/>
    </i>
    <i>
      <x v="35"/>
    </i>
    <i>
      <x v="36"/>
    </i>
    <i>
      <x v="37"/>
    </i>
    <i>
      <x v="38"/>
    </i>
    <i>
      <x v="39"/>
    </i>
    <i>
      <x v="40"/>
    </i>
    <i>
      <x v="41"/>
    </i>
    <i>
      <x v="42"/>
    </i>
  </rowItems>
  <colFields count="1">
    <field x="0"/>
  </colFields>
  <colItems count="2">
    <i>
      <x v="7"/>
    </i>
    <i>
      <x v="16"/>
    </i>
  </colItems>
  <pageFields count="2">
    <pageField fld="1" hier="-1"/>
    <pageField fld="2" hier="-1"/>
  </pageFields>
  <dataFields count="1">
    <dataField name=" " fld="4" baseField="0" baseItem="0"/>
  </dataFields>
  <formats count="7">
    <format dxfId="257">
      <pivotArea dataOnly="0" labelOnly="1" outline="0" fieldPosition="0">
        <references count="1">
          <reference field="1" count="0"/>
        </references>
      </pivotArea>
    </format>
    <format dxfId="256">
      <pivotArea dataOnly="0" labelOnly="1" outline="0" fieldPosition="0">
        <references count="1">
          <reference field="2" count="0"/>
        </references>
      </pivotArea>
    </format>
    <format dxfId="255">
      <pivotArea dataOnly="0" labelOnly="1" outline="0" fieldPosition="0">
        <references count="1">
          <reference field="1" count="0"/>
        </references>
      </pivotArea>
    </format>
    <format dxfId="254">
      <pivotArea dataOnly="0" labelOnly="1" outline="0" fieldPosition="0">
        <references count="1">
          <reference field="2" count="0"/>
        </references>
      </pivotArea>
    </format>
    <format dxfId="253">
      <pivotArea type="all" dataOnly="0" outline="0" fieldPosition="0"/>
    </format>
    <format dxfId="252">
      <pivotArea field="0" type="button" dataOnly="0" labelOnly="1" outline="0" axis="axisCol" fieldPosition="0"/>
    </format>
    <format dxfId="251">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ell2"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F8:G10" firstHeaderRow="1" firstDataRow="2" firstDataCol="1" rowPageCount="2"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sortType="ascending">
      <items count="20">
        <item x="0"/>
        <item x="1"/>
        <item x="2"/>
        <item x="3"/>
        <item x="4"/>
        <item x="5"/>
        <item x="6"/>
        <item x="7"/>
        <item x="8"/>
        <item x="9"/>
        <item x="10"/>
        <item x="11"/>
        <item x="12"/>
        <item x="13"/>
        <item x="14"/>
        <item x="15"/>
        <item x="16"/>
        <item x="17"/>
        <item x="18"/>
        <item t="default"/>
      </items>
      <autoSortScope>
        <pivotArea dataOnly="0" outline="0" fieldPosition="0">
          <references count="2">
            <reference field="4294967294" count="1" selected="0">
              <x v="0"/>
            </reference>
            <reference field="3" count="1" selected="0">
              <x v="24"/>
            </reference>
          </references>
        </pivotArea>
      </autoSortScope>
    </pivotField>
    <pivotField showAll="0" defaultSubtotal="0"/>
    <pivotField axis="axisCol" multipleItemSelectionAllowed="1">
      <items count="45">
        <item h="1" x="12"/>
        <item h="1" x="14"/>
        <item h="1" x="15"/>
        <item h="1" x="13"/>
        <item h="1" x="11"/>
        <item h="1" x="10"/>
        <item h="1" x="2"/>
        <item h="1" x="25"/>
        <item x="27"/>
        <item h="1" x="28"/>
        <item h="1" x="26"/>
        <item h="1" x="24"/>
        <item h="1" x="23"/>
        <item h="1" x="2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37"/>
        <item h="1" x="38"/>
        <item h="1" x="40"/>
        <item h="1" x="39"/>
        <item h="1" x="5"/>
        <item h="1" m="1" x="43"/>
        <item t="default"/>
      </items>
    </pivotField>
    <pivotField dataField="1" showAll="0"/>
  </pivotFields>
  <rowItems count="1">
    <i/>
  </rowItems>
  <colFields count="1">
    <field x="3"/>
  </colFields>
  <colItems count="1">
    <i>
      <x v="8"/>
    </i>
  </colItems>
  <pageFields count="2">
    <pageField fld="0" hier="-1"/>
    <pageField fld="1" item="6" hier="-1"/>
  </pageFields>
  <dataFields count="1">
    <dataField name=" " fld="4" baseField="0" baseItem="0"/>
  </dataFields>
  <formats count="11">
    <format dxfId="197">
      <pivotArea type="topRight" dataOnly="0" labelOnly="1" outline="0" fieldPosition="0"/>
    </format>
    <format dxfId="196">
      <pivotArea dataOnly="0" labelOnly="1" fieldPosition="0">
        <references count="1">
          <reference field="3" count="0"/>
        </references>
      </pivotArea>
    </format>
    <format dxfId="195">
      <pivotArea field="3" type="button" dataOnly="0" labelOnly="1" outline="0" axis="axisCol" fieldPosition="0"/>
    </format>
    <format dxfId="194">
      <pivotArea type="topRight" dataOnly="0" labelOnly="1" outline="0" fieldPosition="0"/>
    </format>
    <format dxfId="193">
      <pivotArea dataOnly="0" labelOnly="1" fieldPosition="0">
        <references count="1">
          <reference field="3" count="0"/>
        </references>
      </pivotArea>
    </format>
    <format dxfId="192">
      <pivotArea dataOnly="0" labelOnly="1" outline="0" fieldPosition="0">
        <references count="1">
          <reference field="0" count="0"/>
        </references>
      </pivotArea>
    </format>
    <format dxfId="191">
      <pivotArea dataOnly="0" labelOnly="1" outline="0" fieldPosition="0">
        <references count="1">
          <reference field="0" count="0"/>
        </references>
      </pivotArea>
    </format>
    <format dxfId="190">
      <pivotArea dataOnly="0" labelOnly="1" outline="0" fieldPosition="0">
        <references count="1">
          <reference field="1" count="0"/>
        </references>
      </pivotArea>
    </format>
    <format dxfId="189">
      <pivotArea dataOnly="0" labelOnly="1" outline="0" fieldPosition="0">
        <references count="1">
          <reference field="1" count="0"/>
        </references>
      </pivotArea>
    </format>
    <format dxfId="188">
      <pivotArea type="all" dataOnly="0" outline="0" fieldPosition="0"/>
    </format>
    <format dxfId="187">
      <pivotArea field="3"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ell20"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fieldListSortAscending="1">
  <location ref="A8:C21" firstHeaderRow="1" firstDataRow="2" firstDataCol="1" rowPageCount="2"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sortType="ascending">
      <items count="20">
        <item x="0"/>
        <item x="1"/>
        <item x="2"/>
        <item x="3"/>
        <item x="4"/>
        <item x="5"/>
        <item x="6"/>
        <item x="7"/>
        <item x="8"/>
        <item x="9"/>
        <item x="10"/>
        <item x="11"/>
        <item x="12"/>
        <item x="13"/>
        <item x="14"/>
        <item x="15"/>
        <item x="16"/>
        <item x="17"/>
        <item x="18"/>
        <item t="default"/>
      </items>
      <autoSortScope>
        <pivotArea dataOnly="0" outline="0" fieldPosition="0">
          <references count="2">
            <reference field="4294967294" count="1" selected="0">
              <x v="0"/>
            </reference>
            <reference field="3" count="1" selected="0">
              <x v="24"/>
            </reference>
          </references>
        </pivotArea>
      </autoSortScope>
    </pivotField>
    <pivotField axis="axisRow" showAll="0" sortType="descending" defaultSubtotal="0">
      <items count="437">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435"/>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198"/>
        <item x="199"/>
        <item x="295"/>
        <item x="296"/>
        <item x="345"/>
        <item x="346"/>
        <item x="391"/>
        <item x="417"/>
        <item x="436"/>
      </items>
      <autoSortScope>
        <pivotArea dataOnly="0" outline="0" fieldPosition="0">
          <references count="1">
            <reference field="4294967294" count="1" selected="0">
              <x v="0"/>
            </reference>
          </references>
        </pivotArea>
      </autoSortScope>
    </pivotField>
    <pivotField axis="axisCol" multipleItemSelectionAllowed="1">
      <items count="45">
        <item h="1" x="12"/>
        <item h="1" x="14"/>
        <item h="1" x="15"/>
        <item h="1" x="13"/>
        <item h="1" x="11"/>
        <item h="1" x="10"/>
        <item h="1" x="2"/>
        <item h="1" x="25"/>
        <item x="27"/>
        <item h="1" x="28"/>
        <item h="1" x="26"/>
        <item h="1" x="24"/>
        <item h="1" x="23"/>
        <item h="1" x="2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37"/>
        <item h="1" x="38"/>
        <item h="1" x="40"/>
        <item h="1" x="39"/>
        <item h="1" x="5"/>
        <item h="1" m="1" x="43"/>
        <item t="default"/>
      </items>
    </pivotField>
    <pivotField dataField="1" showAll="0"/>
  </pivotFields>
  <rowFields count="1">
    <field x="2"/>
  </rowFields>
  <rowItems count="12">
    <i>
      <x v="436"/>
    </i>
    <i>
      <x v="118"/>
    </i>
    <i>
      <x v="114"/>
    </i>
    <i>
      <x v="112"/>
    </i>
    <i>
      <x v="116"/>
    </i>
    <i>
      <x v="123"/>
    </i>
    <i>
      <x v="111"/>
    </i>
    <i>
      <x v="110"/>
    </i>
    <i>
      <x v="117"/>
    </i>
    <i>
      <x v="121"/>
    </i>
    <i>
      <x v="115"/>
    </i>
    <i>
      <x v="122"/>
    </i>
  </rowItems>
  <colFields count="1">
    <field x="3"/>
  </colFields>
  <colItems count="2">
    <i>
      <x v="8"/>
    </i>
    <i t="grand">
      <x/>
    </i>
  </colItems>
  <pageFields count="2">
    <pageField fld="0" hier="-1"/>
    <pageField fld="1" item="6" hier="-1"/>
  </pageFields>
  <dataFields count="1">
    <dataField name=" " fld="4" baseField="0" baseItem="0"/>
  </dataFields>
  <formats count="11">
    <format dxfId="208">
      <pivotArea type="topRight" dataOnly="0" labelOnly="1" outline="0" fieldPosition="0"/>
    </format>
    <format dxfId="207">
      <pivotArea dataOnly="0" labelOnly="1" fieldPosition="0">
        <references count="1">
          <reference field="3" count="0"/>
        </references>
      </pivotArea>
    </format>
    <format dxfId="206">
      <pivotArea field="3" type="button" dataOnly="0" labelOnly="1" outline="0" axis="axisCol" fieldPosition="0"/>
    </format>
    <format dxfId="205">
      <pivotArea type="topRight" dataOnly="0" labelOnly="1" outline="0" fieldPosition="0"/>
    </format>
    <format dxfId="204">
      <pivotArea dataOnly="0" labelOnly="1" fieldPosition="0">
        <references count="1">
          <reference field="3" count="0"/>
        </references>
      </pivotArea>
    </format>
    <format dxfId="203">
      <pivotArea dataOnly="0" labelOnly="1" outline="0" fieldPosition="0">
        <references count="1">
          <reference field="0" count="0"/>
        </references>
      </pivotArea>
    </format>
    <format dxfId="202">
      <pivotArea dataOnly="0" labelOnly="1" outline="0" fieldPosition="0">
        <references count="1">
          <reference field="0" count="0"/>
        </references>
      </pivotArea>
    </format>
    <format dxfId="201">
      <pivotArea dataOnly="0" labelOnly="1" outline="0" fieldPosition="0">
        <references count="1">
          <reference field="1" count="0"/>
        </references>
      </pivotArea>
    </format>
    <format dxfId="200">
      <pivotArea dataOnly="0" labelOnly="1" outline="0" fieldPosition="0">
        <references count="1">
          <reference field="1" count="0"/>
        </references>
      </pivotArea>
    </format>
    <format dxfId="199">
      <pivotArea type="all" dataOnly="0" outline="0" fieldPosition="0"/>
    </format>
    <format dxfId="198">
      <pivotArea field="3"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ell22"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10:B26" firstHeaderRow="1" firstDataRow="1" firstDataCol="1" rowPageCount="3"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h="1" x="12"/>
        <item h="1" x="14"/>
        <item h="1" x="15"/>
        <item h="1" x="13"/>
        <item h="1" x="11"/>
        <item h="1" x="10"/>
        <item h="1" x="2"/>
        <item h="1" x="29"/>
        <item x="17"/>
        <item x="0"/>
        <item x="32"/>
        <item x="21"/>
        <item x="42"/>
        <item x="30"/>
        <item x="18"/>
        <item x="22"/>
        <item x="19"/>
        <item x="20"/>
        <item h="1" x="4"/>
        <item h="1" x="1"/>
        <item h="1" x="31"/>
        <item h="1" x="9"/>
        <item h="1" x="41"/>
        <item h="1" x="6"/>
        <item h="1" x="7"/>
        <item h="1" x="16"/>
        <item h="1" x="8"/>
        <item h="1" x="3"/>
        <item h="1" x="33"/>
        <item h="1" x="34"/>
        <item h="1" x="36"/>
        <item h="1" x="35"/>
        <item h="1" x="37"/>
        <item h="1" x="38"/>
        <item h="1" x="40"/>
        <item h="1" x="39"/>
        <item h="1" x="5"/>
        <item x="25"/>
        <item x="27"/>
        <item x="28"/>
        <item x="26"/>
        <item x="24"/>
        <item x="23"/>
        <item h="1" m="1" x="43"/>
        <item t="default"/>
      </items>
    </pivotField>
    <pivotField dataField="1" showAll="0"/>
  </pivotFields>
  <rowFields count="1">
    <field x="3"/>
  </rowFields>
  <rowItems count="16">
    <i>
      <x v="8"/>
    </i>
    <i>
      <x v="9"/>
    </i>
    <i>
      <x v="10"/>
    </i>
    <i>
      <x v="11"/>
    </i>
    <i>
      <x v="12"/>
    </i>
    <i>
      <x v="13"/>
    </i>
    <i>
      <x v="14"/>
    </i>
    <i>
      <x v="15"/>
    </i>
    <i>
      <x v="16"/>
    </i>
    <i>
      <x v="17"/>
    </i>
    <i>
      <x v="37"/>
    </i>
    <i>
      <x v="38"/>
    </i>
    <i>
      <x v="39"/>
    </i>
    <i>
      <x v="40"/>
    </i>
    <i>
      <x v="41"/>
    </i>
    <i>
      <x v="42"/>
    </i>
  </rowItems>
  <colItems count="1">
    <i/>
  </colItems>
  <pageFields count="3">
    <pageField fld="0" hier="-1"/>
    <pageField fld="1" item="6" hier="-1"/>
    <pageField fld="2" hier="-1"/>
  </pageFields>
  <dataFields count="1">
    <dataField name="Antall/dekar" fld="4" baseField="0" baseItem="0"/>
  </dataFields>
  <formats count="7">
    <format dxfId="186">
      <pivotArea dataOnly="0" labelOnly="1" outline="0" fieldPosition="0">
        <references count="1">
          <reference field="0" count="0"/>
        </references>
      </pivotArea>
    </format>
    <format dxfId="185">
      <pivotArea dataOnly="0" labelOnly="1" outline="0" fieldPosition="0">
        <references count="1">
          <reference field="1" count="0"/>
        </references>
      </pivotArea>
    </format>
    <format dxfId="184">
      <pivotArea dataOnly="0" labelOnly="1" outline="0" fieldPosition="0">
        <references count="1">
          <reference field="2" count="0"/>
        </references>
      </pivotArea>
    </format>
    <format dxfId="183">
      <pivotArea dataOnly="0" labelOnly="1" outline="0" fieldPosition="0">
        <references count="1">
          <reference field="0" count="0"/>
        </references>
      </pivotArea>
    </format>
    <format dxfId="182">
      <pivotArea dataOnly="0" labelOnly="1" outline="0" fieldPosition="0">
        <references count="1">
          <reference field="1" count="0"/>
        </references>
      </pivotArea>
    </format>
    <format dxfId="181">
      <pivotArea dataOnly="0" labelOnly="1" outline="0" fieldPosition="0">
        <references count="1">
          <reference field="2" count="0"/>
        </references>
      </pivotArea>
    </format>
    <format dxfId="18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ell2"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29:C45" firstHeaderRow="1" firstDataRow="2" firstDataCol="1" rowPageCount="2" colPageCount="1"/>
  <pivotFields count="5">
    <pivotField axis="axisRow" multipleItemSelectionAllowed="1" showAll="0">
      <items count="18">
        <item h="1" x="0"/>
        <item h="1" x="1"/>
        <item x="2"/>
        <item x="3"/>
        <item x="4"/>
        <item x="5"/>
        <item x="6"/>
        <item x="7"/>
        <item x="8"/>
        <item x="9"/>
        <item x="10"/>
        <item x="11"/>
        <item x="12"/>
        <item x="13"/>
        <item x="14"/>
        <item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Col">
      <items count="45">
        <item h="1" x="12"/>
        <item h="1" x="14"/>
        <item h="1" x="15"/>
        <item h="1" x="13"/>
        <item h="1" x="11"/>
        <item h="1" x="10"/>
        <item h="1" x="2"/>
        <item h="1" x="32"/>
        <item h="1" x="21"/>
        <item h="1" x="42"/>
        <item h="1" x="30"/>
        <item h="1" x="18"/>
        <item h="1" x="22"/>
        <item h="1" x="19"/>
        <item h="1" x="20"/>
        <item h="1" x="4"/>
        <item h="1" x="1"/>
        <item h="1" x="31"/>
        <item h="1" x="9"/>
        <item h="1" x="41"/>
        <item h="1" x="6"/>
        <item h="1" x="7"/>
        <item h="1" x="16"/>
        <item h="1" x="8"/>
        <item h="1" x="3"/>
        <item h="1" x="33"/>
        <item h="1" x="34"/>
        <item h="1" x="36"/>
        <item h="1" x="35"/>
        <item x="37"/>
        <item x="29"/>
        <item h="1" x="38"/>
        <item h="1" x="40"/>
        <item h="1" x="39"/>
        <item h="1" x="5"/>
        <item h="1" x="25"/>
        <item h="1" x="27"/>
        <item h="1" x="28"/>
        <item h="1" x="26"/>
        <item h="1" x="24"/>
        <item h="1" x="23"/>
        <item h="1" x="17"/>
        <item h="1" x="0"/>
        <item h="1" m="1" x="43"/>
        <item t="default"/>
      </items>
    </pivotField>
    <pivotField dataField="1" showAll="0"/>
  </pivotFields>
  <rowFields count="1">
    <field x="0"/>
  </rowFields>
  <rowItems count="15">
    <i>
      <x v="2"/>
    </i>
    <i>
      <x v="3"/>
    </i>
    <i>
      <x v="4"/>
    </i>
    <i>
      <x v="5"/>
    </i>
    <i>
      <x v="6"/>
    </i>
    <i>
      <x v="7"/>
    </i>
    <i>
      <x v="8"/>
    </i>
    <i>
      <x v="9"/>
    </i>
    <i>
      <x v="10"/>
    </i>
    <i>
      <x v="11"/>
    </i>
    <i>
      <x v="12"/>
    </i>
    <i>
      <x v="13"/>
    </i>
    <i>
      <x v="14"/>
    </i>
    <i>
      <x v="15"/>
    </i>
    <i>
      <x v="16"/>
    </i>
  </rowItems>
  <colFields count="1">
    <field x="3"/>
  </colFields>
  <colItems count="2">
    <i>
      <x v="29"/>
    </i>
    <i>
      <x v="30"/>
    </i>
  </colItems>
  <pageFields count="2">
    <pageField fld="1" item="6" hier="-1"/>
    <pageField fld="2" hier="-1"/>
  </pageFields>
  <dataFields count="1">
    <dataField name="Summer av Antall" fld="4" baseField="0" baseItem="0"/>
  </dataFields>
  <formats count="5">
    <format dxfId="163">
      <pivotArea dataOnly="0" labelOnly="1" outline="0" fieldPosition="0">
        <references count="1">
          <reference field="1" count="0"/>
        </references>
      </pivotArea>
    </format>
    <format dxfId="162">
      <pivotArea dataOnly="0" labelOnly="1" outline="0" fieldPosition="0">
        <references count="1">
          <reference field="2" count="0"/>
        </references>
      </pivotArea>
    </format>
    <format dxfId="161">
      <pivotArea dataOnly="0" labelOnly="1" outline="0" fieldPosition="0">
        <references count="1">
          <reference field="1" count="0"/>
        </references>
      </pivotArea>
    </format>
    <format dxfId="160">
      <pivotArea dataOnly="0" labelOnly="1" outline="0" fieldPosition="0">
        <references count="1">
          <reference field="2" count="0"/>
        </references>
      </pivotArea>
    </format>
    <format dxfId="15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ell1"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10:B17" firstHeaderRow="1" firstDataRow="1" firstDataCol="1" rowPageCount="3"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h="1" x="12"/>
        <item h="1" x="14"/>
        <item h="1" x="15"/>
        <item h="1" x="13"/>
        <item h="1" x="11"/>
        <item h="1" x="10"/>
        <item h="1" x="2"/>
        <item h="1" x="32"/>
        <item h="1" x="21"/>
        <item h="1" x="42"/>
        <item h="1" x="30"/>
        <item h="1" x="18"/>
        <item h="1" x="22"/>
        <item h="1" x="19"/>
        <item h="1" x="20"/>
        <item h="1" x="4"/>
        <item h="1" x="1"/>
        <item h="1" x="31"/>
        <item h="1" x="9"/>
        <item h="1" x="41"/>
        <item h="1" x="6"/>
        <item h="1" x="7"/>
        <item h="1" x="16"/>
        <item h="1" x="8"/>
        <item h="1" x="3"/>
        <item h="1" x="33"/>
        <item h="1" x="34"/>
        <item h="1" x="36"/>
        <item h="1" x="35"/>
        <item x="37"/>
        <item x="38"/>
        <item x="40"/>
        <item x="39"/>
        <item h="1" x="5"/>
        <item h="1" x="25"/>
        <item h="1" x="27"/>
        <item h="1" x="28"/>
        <item h="1" x="26"/>
        <item h="1" x="24"/>
        <item h="1" x="23"/>
        <item x="17"/>
        <item x="0"/>
        <item x="29"/>
        <item h="1" m="1" x="43"/>
        <item t="default"/>
      </items>
    </pivotField>
    <pivotField dataField="1" showAll="0"/>
  </pivotFields>
  <rowFields count="1">
    <field x="3"/>
  </rowFields>
  <rowItems count="7">
    <i>
      <x v="29"/>
    </i>
    <i>
      <x v="30"/>
    </i>
    <i>
      <x v="31"/>
    </i>
    <i>
      <x v="32"/>
    </i>
    <i>
      <x v="40"/>
    </i>
    <i>
      <x v="41"/>
    </i>
    <i>
      <x v="42"/>
    </i>
  </rowItems>
  <colItems count="1">
    <i/>
  </colItems>
  <pageFields count="3">
    <pageField fld="0" hier="-1"/>
    <pageField fld="1" item="6" hier="-1"/>
    <pageField fld="2" hier="-1"/>
  </pageFields>
  <dataFields count="1">
    <dataField name="Summer av Antall" fld="4" baseField="0" baseItem="0"/>
  </dataFields>
  <formats count="6">
    <format dxfId="169">
      <pivotArea dataOnly="0" labelOnly="1" fieldPosition="0">
        <references count="1">
          <reference field="0" count="0"/>
        </references>
      </pivotArea>
    </format>
    <format dxfId="168">
      <pivotArea dataOnly="0" labelOnly="1" outline="0" fieldPosition="0">
        <references count="1">
          <reference field="1" count="0"/>
        </references>
      </pivotArea>
    </format>
    <format dxfId="167">
      <pivotArea dataOnly="0" labelOnly="1" outline="0" fieldPosition="0">
        <references count="1">
          <reference field="2" count="0"/>
        </references>
      </pivotArea>
    </format>
    <format dxfId="166">
      <pivotArea dataOnly="0" labelOnly="1" outline="0" fieldPosition="0">
        <references count="1">
          <reference field="1" count="0"/>
        </references>
      </pivotArea>
    </format>
    <format dxfId="165">
      <pivotArea dataOnly="0" labelOnly="1" outline="0" fieldPosition="0">
        <references count="1">
          <reference field="2" count="0"/>
        </references>
      </pivotArea>
    </format>
    <format dxfId="16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Pivottabell4"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I29:K45" firstHeaderRow="1" firstDataRow="2" firstDataCol="1" rowPageCount="2" colPageCount="1"/>
  <pivotFields count="5">
    <pivotField axis="axisRow" multipleItemSelectionAllowed="1" showAll="0">
      <items count="18">
        <item h="1" x="0"/>
        <item h="1" x="1"/>
        <item x="2"/>
        <item x="3"/>
        <item x="4"/>
        <item x="5"/>
        <item x="6"/>
        <item x="7"/>
        <item x="8"/>
        <item x="9"/>
        <item x="10"/>
        <item x="11"/>
        <item x="12"/>
        <item x="13"/>
        <item x="14"/>
        <item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Col">
      <items count="45">
        <item h="1" x="12"/>
        <item h="1" x="14"/>
        <item h="1" x="15"/>
        <item h="1" x="13"/>
        <item h="1" x="11"/>
        <item h="1" x="10"/>
        <item h="1" x="2"/>
        <item h="1" x="32"/>
        <item h="1" x="21"/>
        <item h="1" x="42"/>
        <item h="1" x="30"/>
        <item h="1" x="18"/>
        <item h="1" x="22"/>
        <item h="1" x="19"/>
        <item h="1" x="20"/>
        <item h="1" x="4"/>
        <item h="1" x="1"/>
        <item h="1" x="31"/>
        <item h="1" x="9"/>
        <item h="1" x="41"/>
        <item h="1" x="6"/>
        <item h="1" x="7"/>
        <item h="1" x="16"/>
        <item h="1" x="8"/>
        <item h="1" x="3"/>
        <item h="1" x="33"/>
        <item h="1" x="34"/>
        <item h="1" x="36"/>
        <item h="1" x="35"/>
        <item h="1" x="37"/>
        <item h="1" x="29"/>
        <item h="1" x="38"/>
        <item h="1" x="40"/>
        <item x="39"/>
        <item h="1" x="5"/>
        <item h="1" x="25"/>
        <item h="1" x="27"/>
        <item h="1" x="28"/>
        <item h="1" x="26"/>
        <item h="1" x="24"/>
        <item h="1" x="23"/>
        <item h="1" x="17"/>
        <item x="0"/>
        <item h="1" m="1" x="43"/>
        <item t="default"/>
      </items>
    </pivotField>
    <pivotField dataField="1" showAll="0"/>
  </pivotFields>
  <rowFields count="1">
    <field x="0"/>
  </rowFields>
  <rowItems count="15">
    <i>
      <x v="2"/>
    </i>
    <i>
      <x v="3"/>
    </i>
    <i>
      <x v="4"/>
    </i>
    <i>
      <x v="5"/>
    </i>
    <i>
      <x v="6"/>
    </i>
    <i>
      <x v="7"/>
    </i>
    <i>
      <x v="8"/>
    </i>
    <i>
      <x v="9"/>
    </i>
    <i>
      <x v="10"/>
    </i>
    <i>
      <x v="11"/>
    </i>
    <i>
      <x v="12"/>
    </i>
    <i>
      <x v="13"/>
    </i>
    <i>
      <x v="14"/>
    </i>
    <i>
      <x v="15"/>
    </i>
    <i>
      <x v="16"/>
    </i>
  </rowItems>
  <colFields count="1">
    <field x="3"/>
  </colFields>
  <colItems count="2">
    <i>
      <x v="33"/>
    </i>
    <i>
      <x v="42"/>
    </i>
  </colItems>
  <pageFields count="2">
    <pageField fld="1" item="6" hier="-1"/>
    <pageField fld="2" hier="-1"/>
  </pageFields>
  <dataFields count="1">
    <dataField name="Summer av Antall" fld="4" baseField="0" baseItem="0"/>
  </dataFields>
  <formats count="5">
    <format dxfId="174">
      <pivotArea dataOnly="0" labelOnly="1" outline="0" fieldPosition="0">
        <references count="1">
          <reference field="1" count="0"/>
        </references>
      </pivotArea>
    </format>
    <format dxfId="173">
      <pivotArea dataOnly="0" labelOnly="1" outline="0" fieldPosition="0">
        <references count="1">
          <reference field="2" count="0"/>
        </references>
      </pivotArea>
    </format>
    <format dxfId="172">
      <pivotArea dataOnly="0" labelOnly="1" outline="0" fieldPosition="0">
        <references count="1">
          <reference field="1" count="0"/>
        </references>
      </pivotArea>
    </format>
    <format dxfId="171">
      <pivotArea dataOnly="0" labelOnly="1" outline="0" fieldPosition="0">
        <references count="1">
          <reference field="2" count="0"/>
        </references>
      </pivotArea>
    </format>
    <format dxfId="17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Pivottabell3"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E29:G45" firstHeaderRow="1" firstDataRow="2" firstDataCol="1" rowPageCount="2" colPageCount="1"/>
  <pivotFields count="5">
    <pivotField axis="axisRow" multipleItemSelectionAllowed="1" showAll="0">
      <items count="18">
        <item h="1" x="0"/>
        <item h="1" x="1"/>
        <item x="2"/>
        <item x="3"/>
        <item x="4"/>
        <item x="5"/>
        <item x="6"/>
        <item x="7"/>
        <item x="8"/>
        <item x="9"/>
        <item x="10"/>
        <item x="11"/>
        <item x="12"/>
        <item x="13"/>
        <item x="14"/>
        <item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Col">
      <items count="45">
        <item h="1" x="12"/>
        <item h="1" x="14"/>
        <item h="1" x="15"/>
        <item h="1" x="13"/>
        <item h="1" x="11"/>
        <item h="1" x="10"/>
        <item h="1" x="2"/>
        <item h="1" x="32"/>
        <item h="1" x="21"/>
        <item h="1" x="42"/>
        <item h="1" x="30"/>
        <item h="1" x="18"/>
        <item h="1" x="22"/>
        <item h="1" x="19"/>
        <item h="1" x="20"/>
        <item h="1" x="4"/>
        <item h="1" x="1"/>
        <item h="1" x="31"/>
        <item h="1" x="9"/>
        <item h="1" x="41"/>
        <item h="1" x="6"/>
        <item h="1" x="7"/>
        <item h="1" x="16"/>
        <item h="1" x="8"/>
        <item h="1" x="3"/>
        <item h="1" x="33"/>
        <item h="1" x="34"/>
        <item h="1" x="36"/>
        <item h="1" x="35"/>
        <item h="1" x="37"/>
        <item h="1" x="29"/>
        <item h="1" x="38"/>
        <item x="40"/>
        <item h="1" x="39"/>
        <item h="1" x="5"/>
        <item h="1" x="25"/>
        <item h="1" x="27"/>
        <item h="1" x="28"/>
        <item h="1" x="26"/>
        <item h="1" x="24"/>
        <item h="1" x="23"/>
        <item x="17"/>
        <item h="1" x="0"/>
        <item h="1" m="1" x="43"/>
        <item t="default"/>
      </items>
    </pivotField>
    <pivotField dataField="1" showAll="0"/>
  </pivotFields>
  <rowFields count="1">
    <field x="0"/>
  </rowFields>
  <rowItems count="15">
    <i>
      <x v="2"/>
    </i>
    <i>
      <x v="3"/>
    </i>
    <i>
      <x v="4"/>
    </i>
    <i>
      <x v="5"/>
    </i>
    <i>
      <x v="6"/>
    </i>
    <i>
      <x v="7"/>
    </i>
    <i>
      <x v="8"/>
    </i>
    <i>
      <x v="9"/>
    </i>
    <i>
      <x v="10"/>
    </i>
    <i>
      <x v="11"/>
    </i>
    <i>
      <x v="12"/>
    </i>
    <i>
      <x v="13"/>
    </i>
    <i>
      <x v="14"/>
    </i>
    <i>
      <x v="15"/>
    </i>
    <i>
      <x v="16"/>
    </i>
  </rowItems>
  <colFields count="1">
    <field x="3"/>
  </colFields>
  <colItems count="2">
    <i>
      <x v="32"/>
    </i>
    <i>
      <x v="41"/>
    </i>
  </colItems>
  <pageFields count="2">
    <pageField fld="1" item="6" hier="-1"/>
    <pageField fld="2" hier="-1"/>
  </pageFields>
  <dataFields count="1">
    <dataField name="Summer av Antall" fld="4" baseField="0" baseItem="0"/>
  </dataFields>
  <formats count="5">
    <format dxfId="179">
      <pivotArea dataOnly="0" labelOnly="1" outline="0" fieldPosition="0">
        <references count="1">
          <reference field="1" count="0"/>
        </references>
      </pivotArea>
    </format>
    <format dxfId="178">
      <pivotArea dataOnly="0" labelOnly="1" outline="0" fieldPosition="0">
        <references count="1">
          <reference field="2" count="0"/>
        </references>
      </pivotArea>
    </format>
    <format dxfId="177">
      <pivotArea dataOnly="0" labelOnly="1" outline="0" fieldPosition="0">
        <references count="1">
          <reference field="1" count="0"/>
        </references>
      </pivotArea>
    </format>
    <format dxfId="176">
      <pivotArea dataOnly="0" labelOnly="1" outline="0" fieldPosition="0">
        <references count="1">
          <reference field="2" count="0"/>
        </references>
      </pivotArea>
    </format>
    <format dxfId="17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Pivottabell7"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chartFormat="2" fieldListSortAscending="1">
  <location ref="M32:N40" firstHeaderRow="1" firstDataRow="2" firstDataCol="1" rowPageCount="2"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items count="20">
        <item x="0"/>
        <item x="1"/>
        <item x="2"/>
        <item x="3"/>
        <item x="4"/>
        <item x="5"/>
        <item x="6"/>
        <item x="7"/>
        <item x="8"/>
        <item x="9"/>
        <item x="10"/>
        <item x="11"/>
        <item x="12"/>
        <item x="13"/>
        <item x="14"/>
        <item x="15"/>
        <item x="16"/>
        <item x="17"/>
        <item x="18"/>
        <item t="default"/>
      </items>
    </pivotField>
    <pivotField axis="axisRow" showAll="0" sortType="descending">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autoSortScope>
        <pivotArea dataOnly="0" outline="0" fieldPosition="0">
          <references count="2">
            <reference field="4294967294" count="1" selected="0">
              <x v="0"/>
            </reference>
            <reference field="3" count="1" selected="0">
              <x v="14"/>
            </reference>
          </references>
        </pivotArea>
      </autoSortScope>
    </pivotField>
    <pivotField axis="axisCol" multipleItemSelectionAllowed="1">
      <items count="45">
        <item h="1" x="12"/>
        <item h="1" x="14"/>
        <item h="1" x="15"/>
        <item h="1" x="13"/>
        <item h="1" x="11"/>
        <item h="1" x="10"/>
        <item h="1" x="2"/>
        <item h="1" x="25"/>
        <item h="1" x="27"/>
        <item h="1" x="28"/>
        <item h="1" x="26"/>
        <item h="1" x="24"/>
        <item h="1" x="23"/>
        <item h="1" x="37"/>
        <item x="38"/>
        <item h="1" x="40"/>
        <item h="1" x="3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5"/>
        <item h="1" x="29"/>
        <item h="1" m="1" x="43"/>
        <item t="default"/>
      </items>
    </pivotField>
    <pivotField dataField="1" showAll="0"/>
  </pivotFields>
  <rowFields count="1">
    <field x="2"/>
  </rowFields>
  <rowItems count="7">
    <i>
      <x v="118"/>
    </i>
    <i>
      <x v="436"/>
    </i>
    <i>
      <x v="114"/>
    </i>
    <i>
      <x v="116"/>
    </i>
    <i>
      <x v="110"/>
    </i>
    <i>
      <x v="123"/>
    </i>
    <i>
      <x v="122"/>
    </i>
  </rowItems>
  <colFields count="1">
    <field x="3"/>
  </colFields>
  <colItems count="1">
    <i>
      <x v="14"/>
    </i>
  </colItems>
  <pageFields count="2">
    <pageField fld="0" hier="-1"/>
    <pageField fld="1" item="6" hier="-1"/>
  </pageFields>
  <dataFields count="1">
    <dataField name=" " fld="4" baseField="0" baseItem="0"/>
  </dataFields>
  <formats count="11">
    <format dxfId="69">
      <pivotArea type="topRight" dataOnly="0" labelOnly="1" outline="0" fieldPosition="0"/>
    </format>
    <format dxfId="68">
      <pivotArea field="3" type="button" dataOnly="0" labelOnly="1" outline="0" axis="axisCol" fieldPosition="0"/>
    </format>
    <format dxfId="67">
      <pivotArea type="topRight" dataOnly="0" labelOnly="1" outline="0" fieldPosition="0"/>
    </format>
    <format dxfId="66">
      <pivotArea dataOnly="0" labelOnly="1" outline="0" fieldPosition="0">
        <references count="1">
          <reference field="0" count="0"/>
        </references>
      </pivotArea>
    </format>
    <format dxfId="65">
      <pivotArea dataOnly="0" labelOnly="1" outline="0" fieldPosition="0">
        <references count="1">
          <reference field="0" count="0"/>
        </references>
      </pivotArea>
    </format>
    <format dxfId="64">
      <pivotArea field="3" type="button" dataOnly="0" labelOnly="1" outline="0" axis="axisCol" fieldPosition="0"/>
    </format>
    <format dxfId="63">
      <pivotArea dataOnly="0" labelOnly="1" fieldPosition="0">
        <references count="1">
          <reference field="3" count="0"/>
        </references>
      </pivotArea>
    </format>
    <format dxfId="62">
      <pivotArea dataOnly="0" labelOnly="1" fieldPosition="0">
        <references count="1">
          <reference field="3" count="0"/>
        </references>
      </pivotArea>
    </format>
    <format dxfId="61">
      <pivotArea dataOnly="0" labelOnly="1" outline="0" fieldPosition="0">
        <references count="1">
          <reference field="1" count="0"/>
        </references>
      </pivotArea>
    </format>
    <format dxfId="60">
      <pivotArea dataOnly="0" labelOnly="1" outline="0" fieldPosition="0">
        <references count="1">
          <reference field="1" count="0"/>
        </references>
      </pivotArea>
    </format>
    <format dxfId="59">
      <pivotArea type="all" dataOnly="0" outline="0" fieldPosition="0"/>
    </format>
  </format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ivottabell2"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chartFormat="1" fieldListSortAscending="1">
  <location ref="S5:T26" firstHeaderRow="1" firstDataRow="2" firstDataCol="1" rowPageCount="1"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Row" sortType="ascending">
      <items count="20">
        <item x="0"/>
        <item x="1"/>
        <item x="2"/>
        <item x="3"/>
        <item x="4"/>
        <item x="5"/>
        <item x="6"/>
        <item x="7"/>
        <item x="8"/>
        <item x="9"/>
        <item x="10"/>
        <item x="11"/>
        <item x="12"/>
        <item x="13"/>
        <item x="14"/>
        <item x="15"/>
        <item x="16"/>
        <item x="17"/>
        <item x="18"/>
        <item t="default"/>
      </items>
      <autoSortScope>
        <pivotArea dataOnly="0" outline="0" fieldPosition="0">
          <references count="2">
            <reference field="4294967294" count="1" selected="0">
              <x v="0"/>
            </reference>
            <reference field="3" count="1" selected="0">
              <x v="15"/>
            </reference>
          </references>
        </pivotArea>
      </autoSortScope>
    </pivotField>
    <pivotField showAll="0"/>
    <pivotField axis="axisCol" multipleItemSelectionAllowed="1">
      <items count="45">
        <item h="1" x="12"/>
        <item h="1" x="14"/>
        <item h="1" x="15"/>
        <item h="1" x="13"/>
        <item h="1" x="11"/>
        <item h="1" x="10"/>
        <item h="1" x="2"/>
        <item h="1" x="25"/>
        <item h="1" x="27"/>
        <item h="1" x="28"/>
        <item h="1" x="26"/>
        <item h="1" x="24"/>
        <item h="1" x="23"/>
        <item h="1" x="37"/>
        <item h="1" x="38"/>
        <item x="40"/>
        <item h="1" x="3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5"/>
        <item h="1" x="29"/>
        <item h="1" m="1" x="43"/>
        <item t="default"/>
      </items>
    </pivotField>
    <pivotField dataField="1" showAll="0"/>
  </pivotFields>
  <rowFields count="1">
    <field x="1"/>
  </rowFields>
  <rowItems count="20">
    <i>
      <x v="18"/>
    </i>
    <i>
      <x v="8"/>
    </i>
    <i>
      <x v="2"/>
    </i>
    <i>
      <x v="12"/>
    </i>
    <i>
      <x v="11"/>
    </i>
    <i>
      <x v="9"/>
    </i>
    <i>
      <x v="17"/>
    </i>
    <i>
      <x v="16"/>
    </i>
    <i>
      <x v="10"/>
    </i>
    <i>
      <x v="7"/>
    </i>
    <i>
      <x v="5"/>
    </i>
    <i>
      <x v="4"/>
    </i>
    <i>
      <x v="13"/>
    </i>
    <i>
      <x v="6"/>
    </i>
    <i>
      <x v="1"/>
    </i>
    <i>
      <x/>
    </i>
    <i>
      <x v="3"/>
    </i>
    <i>
      <x v="14"/>
    </i>
    <i>
      <x v="15"/>
    </i>
    <i t="grand">
      <x/>
    </i>
  </rowItems>
  <colFields count="1">
    <field x="3"/>
  </colFields>
  <colItems count="1">
    <i>
      <x v="15"/>
    </i>
  </colItems>
  <pageFields count="1">
    <pageField fld="0" hier="-1"/>
  </pageFields>
  <dataFields count="1">
    <dataField name=" " fld="4" baseField="0" baseItem="0"/>
  </dataFields>
  <formats count="9">
    <format dxfId="78">
      <pivotArea type="topRight" dataOnly="0" labelOnly="1" outline="0" fieldPosition="0"/>
    </format>
    <format dxfId="77">
      <pivotArea field="3" type="button" dataOnly="0" labelOnly="1" outline="0" axis="axisCol" fieldPosition="0"/>
    </format>
    <format dxfId="76">
      <pivotArea type="topRight" dataOnly="0" labelOnly="1" outline="0" fieldPosition="0"/>
    </format>
    <format dxfId="75">
      <pivotArea dataOnly="0" labelOnly="1" outline="0" fieldPosition="0">
        <references count="1">
          <reference field="0" count="0"/>
        </references>
      </pivotArea>
    </format>
    <format dxfId="74">
      <pivotArea dataOnly="0" labelOnly="1" outline="0" fieldPosition="0">
        <references count="1">
          <reference field="0" count="0"/>
        </references>
      </pivotArea>
    </format>
    <format dxfId="73">
      <pivotArea field="3" type="button" dataOnly="0" labelOnly="1" outline="0" axis="axisCol" fieldPosition="0"/>
    </format>
    <format dxfId="72">
      <pivotArea dataOnly="0" labelOnly="1" fieldPosition="0">
        <references count="1">
          <reference field="3" count="0"/>
        </references>
      </pivotArea>
    </format>
    <format dxfId="71">
      <pivotArea dataOnly="0" labelOnly="1" fieldPosition="0">
        <references count="1">
          <reference field="3" count="0"/>
        </references>
      </pivotArea>
    </format>
    <format dxfId="70">
      <pivotArea type="all" dataOnly="0"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Pivottabell6"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32:H45" firstHeaderRow="1" firstDataRow="2" firstDataCol="1" rowPageCount="2"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items count="20">
        <item x="0"/>
        <item x="1"/>
        <item x="2"/>
        <item x="3"/>
        <item x="4"/>
        <item x="5"/>
        <item x="6"/>
        <item x="7"/>
        <item x="8"/>
        <item x="9"/>
        <item x="10"/>
        <item x="11"/>
        <item x="12"/>
        <item x="13"/>
        <item x="14"/>
        <item x="15"/>
        <item x="16"/>
        <item x="17"/>
        <item x="18"/>
        <item t="default"/>
      </items>
    </pivotField>
    <pivotField axis="axisRow" showAll="0" sortType="descending">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autoSortScope>
        <pivotArea dataOnly="0" outline="0" fieldPosition="0">
          <references count="2">
            <reference field="4294967294" count="1" selected="0">
              <x v="0"/>
            </reference>
            <reference field="3" count="1" selected="0">
              <x v="13"/>
            </reference>
          </references>
        </pivotArea>
      </autoSortScope>
    </pivotField>
    <pivotField axis="axisCol" multipleItemSelectionAllowed="1">
      <items count="45">
        <item h="1" x="12"/>
        <item h="1" x="14"/>
        <item h="1" x="15"/>
        <item h="1" x="13"/>
        <item h="1" x="11"/>
        <item h="1" x="10"/>
        <item h="1" x="2"/>
        <item h="1" x="25"/>
        <item h="1" x="27"/>
        <item h="1" x="28"/>
        <item h="1" x="26"/>
        <item h="1" x="24"/>
        <item h="1" x="23"/>
        <item x="37"/>
        <item x="38"/>
        <item x="40"/>
        <item x="39"/>
        <item h="1" x="4"/>
        <item h="1" x="1"/>
        <item h="1" x="31"/>
        <item h="1" x="9"/>
        <item h="1" x="41"/>
        <item h="1" x="6"/>
        <item h="1" x="7"/>
        <item h="1" x="16"/>
        <item h="1" x="8"/>
        <item h="1" x="3"/>
        <item x="17"/>
        <item x="0"/>
        <item h="1" x="32"/>
        <item h="1" x="21"/>
        <item h="1" x="42"/>
        <item h="1" x="30"/>
        <item h="1" x="18"/>
        <item h="1" x="22"/>
        <item h="1" x="19"/>
        <item h="1" x="20"/>
        <item h="1" x="33"/>
        <item h="1" x="34"/>
        <item h="1" x="36"/>
        <item h="1" x="35"/>
        <item h="1" x="5"/>
        <item x="29"/>
        <item h="1" m="1" x="43"/>
        <item t="default"/>
      </items>
    </pivotField>
    <pivotField dataField="1" showAll="0"/>
  </pivotFields>
  <rowFields count="1">
    <field x="2"/>
  </rowFields>
  <rowItems count="12">
    <i>
      <x v="118"/>
    </i>
    <i>
      <x v="116"/>
    </i>
    <i>
      <x v="436"/>
    </i>
    <i>
      <x v="123"/>
    </i>
    <i>
      <x v="114"/>
    </i>
    <i>
      <x v="110"/>
    </i>
    <i>
      <x v="112"/>
    </i>
    <i>
      <x v="121"/>
    </i>
    <i>
      <x v="117"/>
    </i>
    <i>
      <x v="122"/>
    </i>
    <i>
      <x v="115"/>
    </i>
    <i>
      <x v="111"/>
    </i>
  </rowItems>
  <colFields count="1">
    <field x="3"/>
  </colFields>
  <colItems count="7">
    <i>
      <x v="13"/>
    </i>
    <i>
      <x v="14"/>
    </i>
    <i>
      <x v="15"/>
    </i>
    <i>
      <x v="16"/>
    </i>
    <i>
      <x v="27"/>
    </i>
    <i>
      <x v="28"/>
    </i>
    <i>
      <x v="42"/>
    </i>
  </colItems>
  <pageFields count="2">
    <pageField fld="0" hier="-1"/>
    <pageField fld="1" item="6" hier="-1"/>
  </pageFields>
  <dataFields count="1">
    <dataField name=" " fld="4" baseField="0" baseItem="0"/>
  </dataFields>
  <formats count="11">
    <format dxfId="89">
      <pivotArea type="topRight" dataOnly="0" labelOnly="1" outline="0" fieldPosition="0"/>
    </format>
    <format dxfId="88">
      <pivotArea field="3" type="button" dataOnly="0" labelOnly="1" outline="0" axis="axisCol" fieldPosition="0"/>
    </format>
    <format dxfId="87">
      <pivotArea type="topRight" dataOnly="0" labelOnly="1" outline="0" fieldPosition="0"/>
    </format>
    <format dxfId="86">
      <pivotArea dataOnly="0" labelOnly="1" outline="0" fieldPosition="0">
        <references count="1">
          <reference field="0" count="0"/>
        </references>
      </pivotArea>
    </format>
    <format dxfId="85">
      <pivotArea dataOnly="0" labelOnly="1" outline="0" fieldPosition="0">
        <references count="1">
          <reference field="0" count="0"/>
        </references>
      </pivotArea>
    </format>
    <format dxfId="84">
      <pivotArea field="3" type="button" dataOnly="0" labelOnly="1" outline="0" axis="axisCol" fieldPosition="0"/>
    </format>
    <format dxfId="83">
      <pivotArea dataOnly="0" labelOnly="1" fieldPosition="0">
        <references count="1">
          <reference field="3" count="0"/>
        </references>
      </pivotArea>
    </format>
    <format dxfId="82">
      <pivotArea dataOnly="0" labelOnly="1" fieldPosition="0">
        <references count="1">
          <reference field="3" count="0"/>
        </references>
      </pivotArea>
    </format>
    <format dxfId="81">
      <pivotArea dataOnly="0" labelOnly="1" outline="0" fieldPosition="0">
        <references count="1">
          <reference field="1" count="0"/>
        </references>
      </pivotArea>
    </format>
    <format dxfId="80">
      <pivotArea dataOnly="0" labelOnly="1" outline="0" fieldPosition="0">
        <references count="1">
          <reference field="1" count="0"/>
        </references>
      </pivotArea>
    </format>
    <format dxfId="7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ell6" cacheId="0" applyNumberFormats="0" applyBorderFormats="0" applyFontFormats="0" applyPatternFormats="0" applyAlignmentFormats="0" applyWidthHeightFormats="1" dataCaption="Verdier" updatedVersion="5" minRefreshableVersion="3" useAutoFormatting="1" rowGrandTotals="0" colGrandTotals="0" itemPrintTitles="1" createdVersion="4" indent="0" outline="1" outlineData="1" multipleFieldFilters="0" fieldListSortAscending="1">
  <location ref="A61:C70" firstHeaderRow="1" firstDataRow="2" firstDataCol="1" rowPageCount="2" colPageCount="1"/>
  <pivotFields count="5">
    <pivotField axis="axisCol" multipleItemSelectionAllowed="1" showAll="0">
      <items count="18">
        <item h="1" x="0"/>
        <item h="1" x="1"/>
        <item h="1" x="2"/>
        <item h="1" x="3"/>
        <item h="1" x="4"/>
        <item h="1" x="5"/>
        <item h="1" x="6"/>
        <item x="7"/>
        <item h="1" x="8"/>
        <item h="1" x="9"/>
        <item h="1" x="10"/>
        <item h="1" x="11"/>
        <item h="1" x="12"/>
        <item h="1" x="13"/>
        <item h="1" x="14"/>
        <item h="1" x="15"/>
        <item x="16"/>
        <item t="default"/>
      </items>
    </pivotField>
    <pivotField axis="axisPage" multipleItemSelectionAllowed="1" showAll="0">
      <items count="20">
        <item h="1" x="0"/>
        <item h="1" x="1"/>
        <item h="1" x="2"/>
        <item h="1" x="3"/>
        <item h="1" x="4"/>
        <item h="1" x="5"/>
        <item h="1" x="6"/>
        <item h="1" x="7"/>
        <item x="8"/>
        <item x="9"/>
        <item h="1" x="10"/>
        <item h="1" x="11"/>
        <item h="1" x="12"/>
        <item h="1" x="13"/>
        <item h="1" x="14"/>
        <item h="1" x="15"/>
        <item h="1" x="16"/>
        <item h="1" x="17"/>
        <item h="1"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h="1" x="12"/>
        <item h="1" x="14"/>
        <item h="1" x="15"/>
        <item h="1" x="13"/>
        <item h="1" x="11"/>
        <item h="1" x="10"/>
        <item h="1" x="2"/>
        <item h="1" x="25"/>
        <item h="1" x="27"/>
        <item h="1" x="28"/>
        <item h="1" x="26"/>
        <item h="1" x="24"/>
        <item h="1" x="23"/>
        <item h="1" x="29"/>
        <item h="1" x="4"/>
        <item h="1" x="1"/>
        <item h="1" x="31"/>
        <item h="1" x="9"/>
        <item h="1" x="41"/>
        <item h="1" x="6"/>
        <item h="1" x="7"/>
        <item h="1" x="16"/>
        <item h="1" x="8"/>
        <item h="1" x="3"/>
        <item h="1" x="17"/>
        <item h="1" x="0"/>
        <item h="1" x="32"/>
        <item h="1" x="21"/>
        <item h="1" x="42"/>
        <item h="1" x="30"/>
        <item h="1" x="18"/>
        <item h="1" x="22"/>
        <item h="1" x="19"/>
        <item h="1" x="20"/>
        <item x="36"/>
        <item x="35"/>
        <item x="34"/>
        <item x="33"/>
        <item h="1" x="5"/>
        <item x="40"/>
        <item x="39"/>
        <item x="38"/>
        <item x="37"/>
        <item h="1" m="1" x="43"/>
        <item t="default"/>
      </items>
    </pivotField>
    <pivotField dataField="1" showAll="0"/>
  </pivotFields>
  <rowFields count="1">
    <field x="3"/>
  </rowFields>
  <rowItems count="8">
    <i>
      <x v="34"/>
    </i>
    <i>
      <x v="35"/>
    </i>
    <i>
      <x v="36"/>
    </i>
    <i>
      <x v="37"/>
    </i>
    <i>
      <x v="39"/>
    </i>
    <i>
      <x v="40"/>
    </i>
    <i>
      <x v="41"/>
    </i>
    <i>
      <x v="42"/>
    </i>
  </rowItems>
  <colFields count="1">
    <field x="0"/>
  </colFields>
  <colItems count="2">
    <i>
      <x v="7"/>
    </i>
    <i>
      <x v="16"/>
    </i>
  </colItems>
  <pageFields count="2">
    <pageField fld="1" hier="-1"/>
    <pageField fld="2" hier="-1"/>
  </pageFields>
  <dataFields count="1">
    <dataField name=" " fld="4" baseField="0" baseItem="0"/>
  </dataFields>
  <formats count="7">
    <format dxfId="264">
      <pivotArea dataOnly="0" labelOnly="1" outline="0" fieldPosition="0">
        <references count="1">
          <reference field="1" count="0"/>
        </references>
      </pivotArea>
    </format>
    <format dxfId="263">
      <pivotArea dataOnly="0" labelOnly="1" outline="0" fieldPosition="0">
        <references count="1">
          <reference field="2" count="0"/>
        </references>
      </pivotArea>
    </format>
    <format dxfId="262">
      <pivotArea dataOnly="0" labelOnly="1" outline="0" fieldPosition="0">
        <references count="1">
          <reference field="1" count="0"/>
        </references>
      </pivotArea>
    </format>
    <format dxfId="261">
      <pivotArea dataOnly="0" labelOnly="1" outline="0" fieldPosition="0">
        <references count="1">
          <reference field="2" count="0"/>
        </references>
      </pivotArea>
    </format>
    <format dxfId="260">
      <pivotArea type="all" dataOnly="0" outline="0" fieldPosition="0"/>
    </format>
    <format dxfId="259">
      <pivotArea field="0" type="button" dataOnly="0" labelOnly="1" outline="0" axis="axisCol" fieldPosition="0"/>
    </format>
    <format dxfId="258">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Pivottabell8"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chartFormat="10" fieldListSortAscending="1">
  <location ref="P32:Q38" firstHeaderRow="1" firstDataRow="2" firstDataCol="1" rowPageCount="2"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items count="20">
        <item x="0"/>
        <item x="1"/>
        <item x="2"/>
        <item x="3"/>
        <item x="4"/>
        <item x="5"/>
        <item x="6"/>
        <item x="7"/>
        <item x="8"/>
        <item x="9"/>
        <item x="10"/>
        <item x="11"/>
        <item x="12"/>
        <item x="13"/>
        <item x="14"/>
        <item x="15"/>
        <item x="16"/>
        <item x="17"/>
        <item x="18"/>
        <item t="default"/>
      </items>
    </pivotField>
    <pivotField axis="axisRow" showAll="0" sortType="descending">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autoSortScope>
        <pivotArea dataOnly="0" outline="0" fieldPosition="0">
          <references count="2">
            <reference field="4294967294" count="1" selected="0">
              <x v="0"/>
            </reference>
            <reference field="3" count="1" selected="0">
              <x v="15"/>
            </reference>
          </references>
        </pivotArea>
      </autoSortScope>
    </pivotField>
    <pivotField axis="axisCol" multipleItemSelectionAllowed="1">
      <items count="45">
        <item h="1" x="12"/>
        <item h="1" x="14"/>
        <item h="1" x="15"/>
        <item h="1" x="13"/>
        <item h="1" x="11"/>
        <item h="1" x="10"/>
        <item h="1" x="2"/>
        <item h="1" x="25"/>
        <item h="1" x="27"/>
        <item h="1" x="28"/>
        <item h="1" x="26"/>
        <item h="1" x="24"/>
        <item h="1" x="23"/>
        <item h="1" x="37"/>
        <item h="1" x="38"/>
        <item x="40"/>
        <item h="1" x="3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5"/>
        <item h="1" x="29"/>
        <item h="1" m="1" x="43"/>
        <item t="default"/>
      </items>
    </pivotField>
    <pivotField dataField="1" showAll="0"/>
  </pivotFields>
  <rowFields count="1">
    <field x="2"/>
  </rowFields>
  <rowItems count="5">
    <i>
      <x v="118"/>
    </i>
    <i>
      <x v="436"/>
    </i>
    <i>
      <x v="116"/>
    </i>
    <i>
      <x v="123"/>
    </i>
    <i>
      <x v="110"/>
    </i>
  </rowItems>
  <colFields count="1">
    <field x="3"/>
  </colFields>
  <colItems count="1">
    <i>
      <x v="15"/>
    </i>
  </colItems>
  <pageFields count="2">
    <pageField fld="0" hier="-1"/>
    <pageField fld="1" item="6" hier="-1"/>
  </pageFields>
  <dataFields count="1">
    <dataField name=" " fld="4" baseField="0" baseItem="0"/>
  </dataFields>
  <formats count="11">
    <format dxfId="100">
      <pivotArea type="topRight" dataOnly="0" labelOnly="1" outline="0" fieldPosition="0"/>
    </format>
    <format dxfId="99">
      <pivotArea field="3" type="button" dataOnly="0" labelOnly="1" outline="0" axis="axisCol" fieldPosition="0"/>
    </format>
    <format dxfId="98">
      <pivotArea type="topRight" dataOnly="0" labelOnly="1" outline="0" fieldPosition="0"/>
    </format>
    <format dxfId="97">
      <pivotArea dataOnly="0" labelOnly="1" outline="0" fieldPosition="0">
        <references count="1">
          <reference field="0" count="0"/>
        </references>
      </pivotArea>
    </format>
    <format dxfId="96">
      <pivotArea dataOnly="0" labelOnly="1" outline="0" fieldPosition="0">
        <references count="1">
          <reference field="0" count="0"/>
        </references>
      </pivotArea>
    </format>
    <format dxfId="95">
      <pivotArea field="3" type="button" dataOnly="0" labelOnly="1" outline="0" axis="axisCol" fieldPosition="0"/>
    </format>
    <format dxfId="94">
      <pivotArea dataOnly="0" labelOnly="1" fieldPosition="0">
        <references count="1">
          <reference field="3" count="0"/>
        </references>
      </pivotArea>
    </format>
    <format dxfId="93">
      <pivotArea dataOnly="0" labelOnly="1" fieldPosition="0">
        <references count="1">
          <reference field="3" count="0"/>
        </references>
      </pivotArea>
    </format>
    <format dxfId="92">
      <pivotArea dataOnly="0" labelOnly="1" outline="0" fieldPosition="0">
        <references count="1">
          <reference field="1" count="0"/>
        </references>
      </pivotArea>
    </format>
    <format dxfId="91">
      <pivotArea dataOnly="0" labelOnly="1" outline="0" fieldPosition="0">
        <references count="1">
          <reference field="1" count="0"/>
        </references>
      </pivotArea>
    </format>
    <format dxfId="90">
      <pivotArea type="all" dataOnly="0" outline="0" fieldPosition="0"/>
    </format>
  </formats>
  <chartFormats count="3">
    <chartFormat chart="2"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ell3"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chartFormat="2" fieldListSortAscending="1">
  <location ref="V5:W26" firstHeaderRow="1" firstDataRow="2" firstDataCol="1" rowPageCount="1"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Row" sortType="ascending">
      <items count="20">
        <item x="0"/>
        <item x="1"/>
        <item x="2"/>
        <item x="3"/>
        <item x="4"/>
        <item x="5"/>
        <item x="6"/>
        <item x="7"/>
        <item x="8"/>
        <item x="9"/>
        <item x="10"/>
        <item x="11"/>
        <item x="12"/>
        <item x="13"/>
        <item x="14"/>
        <item x="15"/>
        <item x="16"/>
        <item x="17"/>
        <item x="18"/>
        <item t="default"/>
      </items>
      <autoSortScope>
        <pivotArea dataOnly="0" outline="0" fieldPosition="0">
          <references count="2">
            <reference field="4294967294" count="1" selected="0">
              <x v="0"/>
            </reference>
            <reference field="3" count="1" selected="0">
              <x v="16"/>
            </reference>
          </references>
        </pivotArea>
      </autoSortScope>
    </pivotField>
    <pivotField showAll="0"/>
    <pivotField axis="axisCol" multipleItemSelectionAllowed="1">
      <items count="45">
        <item h="1" x="12"/>
        <item h="1" x="14"/>
        <item h="1" x="15"/>
        <item h="1" x="13"/>
        <item h="1" x="11"/>
        <item h="1" x="10"/>
        <item h="1" x="2"/>
        <item h="1" x="25"/>
        <item h="1" x="27"/>
        <item h="1" x="28"/>
        <item h="1" x="26"/>
        <item h="1" x="24"/>
        <item h="1" x="23"/>
        <item h="1" x="37"/>
        <item h="1" x="38"/>
        <item h="1" x="40"/>
        <item x="3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5"/>
        <item h="1" x="29"/>
        <item h="1" m="1" x="43"/>
        <item t="default"/>
      </items>
    </pivotField>
    <pivotField dataField="1" showAll="0"/>
  </pivotFields>
  <rowFields count="1">
    <field x="1"/>
  </rowFields>
  <rowItems count="20">
    <i>
      <x v="18"/>
    </i>
    <i>
      <x v="8"/>
    </i>
    <i>
      <x v="17"/>
    </i>
    <i>
      <x v="2"/>
    </i>
    <i>
      <x v="12"/>
    </i>
    <i>
      <x v="11"/>
    </i>
    <i>
      <x v="9"/>
    </i>
    <i>
      <x v="10"/>
    </i>
    <i>
      <x v="13"/>
    </i>
    <i>
      <x v="7"/>
    </i>
    <i>
      <x v="16"/>
    </i>
    <i>
      <x v="4"/>
    </i>
    <i>
      <x/>
    </i>
    <i>
      <x v="1"/>
    </i>
    <i>
      <x v="3"/>
    </i>
    <i>
      <x v="14"/>
    </i>
    <i>
      <x v="6"/>
    </i>
    <i>
      <x v="15"/>
    </i>
    <i>
      <x v="5"/>
    </i>
    <i t="grand">
      <x/>
    </i>
  </rowItems>
  <colFields count="1">
    <field x="3"/>
  </colFields>
  <colItems count="1">
    <i>
      <x v="16"/>
    </i>
  </colItems>
  <pageFields count="1">
    <pageField fld="0" hier="-1"/>
  </pageFields>
  <dataFields count="1">
    <dataField name=" " fld="4" baseField="0" baseItem="0"/>
  </dataFields>
  <formats count="9">
    <format dxfId="109">
      <pivotArea type="topRight" dataOnly="0" labelOnly="1" outline="0" fieldPosition="0"/>
    </format>
    <format dxfId="108">
      <pivotArea field="3" type="button" dataOnly="0" labelOnly="1" outline="0" axis="axisCol" fieldPosition="0"/>
    </format>
    <format dxfId="107">
      <pivotArea type="topRight" dataOnly="0" labelOnly="1" outline="0" fieldPosition="0"/>
    </format>
    <format dxfId="106">
      <pivotArea dataOnly="0" labelOnly="1" outline="0" fieldPosition="0">
        <references count="1">
          <reference field="0" count="0"/>
        </references>
      </pivotArea>
    </format>
    <format dxfId="105">
      <pivotArea dataOnly="0" labelOnly="1" outline="0" fieldPosition="0">
        <references count="1">
          <reference field="0" count="0"/>
        </references>
      </pivotArea>
    </format>
    <format dxfId="104">
      <pivotArea field="3" type="button" dataOnly="0" labelOnly="1" outline="0" axis="axisCol" fieldPosition="0"/>
    </format>
    <format dxfId="103">
      <pivotArea dataOnly="0" labelOnly="1" fieldPosition="0">
        <references count="1">
          <reference field="3" count="0"/>
        </references>
      </pivotArea>
    </format>
    <format dxfId="102">
      <pivotArea dataOnly="0" labelOnly="1" fieldPosition="0">
        <references count="1">
          <reference field="3" count="0"/>
        </references>
      </pivotArea>
    </format>
    <format dxfId="101">
      <pivotArea type="all" dataOnly="0" outline="0" fieldPosition="0"/>
    </format>
  </format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ell1"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chartFormat="1" fieldListSortAscending="1">
  <location ref="P5:Q26" firstHeaderRow="1" firstDataRow="2" firstDataCol="1" rowPageCount="1"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Row" sortType="ascending">
      <items count="20">
        <item x="18"/>
        <item x="17"/>
        <item x="16"/>
        <item x="15"/>
        <item x="14"/>
        <item x="13"/>
        <item x="12"/>
        <item x="11"/>
        <item x="10"/>
        <item x="9"/>
        <item x="8"/>
        <item x="7"/>
        <item x="6"/>
        <item x="5"/>
        <item x="4"/>
        <item x="3"/>
        <item x="2"/>
        <item x="1"/>
        <item x="0"/>
        <item t="default"/>
      </items>
      <autoSortScope>
        <pivotArea dataOnly="0" outline="0" fieldPosition="0">
          <references count="2">
            <reference field="4294967294" count="1" selected="0">
              <x v="0"/>
            </reference>
            <reference field="3" count="1" selected="0">
              <x v="14"/>
            </reference>
          </references>
        </pivotArea>
      </autoSortScope>
    </pivotField>
    <pivotField showAll="0"/>
    <pivotField axis="axisCol" multipleItemSelectionAllowed="1">
      <items count="45">
        <item h="1" x="12"/>
        <item h="1" x="14"/>
        <item h="1" x="15"/>
        <item h="1" x="13"/>
        <item h="1" x="11"/>
        <item h="1" x="10"/>
        <item h="1" x="2"/>
        <item h="1" x="25"/>
        <item h="1" x="27"/>
        <item h="1" x="28"/>
        <item h="1" x="26"/>
        <item h="1" x="24"/>
        <item h="1" x="23"/>
        <item h="1" x="37"/>
        <item x="38"/>
        <item h="1" x="40"/>
        <item h="1" x="3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5"/>
        <item h="1" x="29"/>
        <item h="1" m="1" x="43"/>
        <item t="default"/>
      </items>
    </pivotField>
    <pivotField dataField="1" showAll="0"/>
  </pivotFields>
  <rowFields count="1">
    <field x="1"/>
  </rowFields>
  <rowItems count="20">
    <i>
      <x/>
    </i>
    <i>
      <x v="16"/>
    </i>
    <i>
      <x v="7"/>
    </i>
    <i>
      <x v="9"/>
    </i>
    <i>
      <x v="8"/>
    </i>
    <i>
      <x v="1"/>
    </i>
    <i>
      <x v="6"/>
    </i>
    <i>
      <x v="10"/>
    </i>
    <i>
      <x v="11"/>
    </i>
    <i>
      <x v="5"/>
    </i>
    <i>
      <x v="12"/>
    </i>
    <i>
      <x v="14"/>
    </i>
    <i>
      <x v="17"/>
    </i>
    <i>
      <x v="2"/>
    </i>
    <i>
      <x v="13"/>
    </i>
    <i>
      <x v="18"/>
    </i>
    <i>
      <x v="3"/>
    </i>
    <i>
      <x v="4"/>
    </i>
    <i>
      <x v="15"/>
    </i>
    <i t="grand">
      <x/>
    </i>
  </rowItems>
  <colFields count="1">
    <field x="3"/>
  </colFields>
  <colItems count="1">
    <i>
      <x v="14"/>
    </i>
  </colItems>
  <pageFields count="1">
    <pageField fld="0" hier="-1"/>
  </pageFields>
  <dataFields count="1">
    <dataField name=" " fld="4" baseField="0" baseItem="0"/>
  </dataFields>
  <formats count="9">
    <format dxfId="118">
      <pivotArea type="topRight" dataOnly="0" labelOnly="1" outline="0" fieldPosition="0"/>
    </format>
    <format dxfId="117">
      <pivotArea field="3" type="button" dataOnly="0" labelOnly="1" outline="0" axis="axisCol" fieldPosition="0"/>
    </format>
    <format dxfId="116">
      <pivotArea type="topRight" dataOnly="0" labelOnly="1" outline="0" fieldPosition="0"/>
    </format>
    <format dxfId="115">
      <pivotArea dataOnly="0" labelOnly="1" outline="0" fieldPosition="0">
        <references count="1">
          <reference field="0" count="0"/>
        </references>
      </pivotArea>
    </format>
    <format dxfId="114">
      <pivotArea dataOnly="0" labelOnly="1" outline="0" fieldPosition="0">
        <references count="1">
          <reference field="0" count="0"/>
        </references>
      </pivotArea>
    </format>
    <format dxfId="113">
      <pivotArea field="3" type="button" dataOnly="0" labelOnly="1" outline="0" axis="axisCol" fieldPosition="0"/>
    </format>
    <format dxfId="112">
      <pivotArea dataOnly="0" labelOnly="1" fieldPosition="0">
        <references count="1">
          <reference field="3" count="0"/>
        </references>
      </pivotArea>
    </format>
    <format dxfId="111">
      <pivotArea dataOnly="0" labelOnly="1" fieldPosition="0">
        <references count="1">
          <reference field="3" count="0"/>
        </references>
      </pivotArea>
    </format>
    <format dxfId="110">
      <pivotArea type="all" dataOnly="0"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Pivottabell10"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chartFormat="7" fieldListSortAscending="1">
  <location ref="J32:K45" firstHeaderRow="1" firstDataRow="2" firstDataCol="1" rowPageCount="2"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items count="20">
        <item x="0"/>
        <item x="1"/>
        <item x="2"/>
        <item x="3"/>
        <item x="4"/>
        <item x="5"/>
        <item x="6"/>
        <item x="7"/>
        <item x="8"/>
        <item x="9"/>
        <item x="10"/>
        <item x="11"/>
        <item x="12"/>
        <item x="13"/>
        <item x="14"/>
        <item x="15"/>
        <item x="16"/>
        <item x="17"/>
        <item x="18"/>
        <item t="default"/>
      </items>
    </pivotField>
    <pivotField axis="axisRow" showAll="0" sortType="descending">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autoSortScope>
        <pivotArea dataOnly="0" outline="0" fieldPosition="0">
          <references count="2">
            <reference field="4294967294" count="1" selected="0">
              <x v="0"/>
            </reference>
            <reference field="3" count="1" selected="0">
              <x v="13"/>
            </reference>
          </references>
        </pivotArea>
      </autoSortScope>
    </pivotField>
    <pivotField axis="axisCol" multipleItemSelectionAllowed="1">
      <items count="45">
        <item h="1" x="12"/>
        <item h="1" x="14"/>
        <item h="1" x="15"/>
        <item h="1" x="13"/>
        <item h="1" x="11"/>
        <item h="1" x="10"/>
        <item h="1" x="2"/>
        <item h="1" x="25"/>
        <item h="1" x="27"/>
        <item h="1" x="28"/>
        <item h="1" x="26"/>
        <item h="1" x="24"/>
        <item h="1" x="23"/>
        <item x="37"/>
        <item h="1" x="38"/>
        <item h="1" x="40"/>
        <item h="1" x="3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5"/>
        <item h="1" x="29"/>
        <item h="1" m="1" x="43"/>
        <item t="default"/>
      </items>
    </pivotField>
    <pivotField dataField="1" showAll="0"/>
  </pivotFields>
  <rowFields count="1">
    <field x="2"/>
  </rowFields>
  <rowItems count="12">
    <i>
      <x v="118"/>
    </i>
    <i>
      <x v="116"/>
    </i>
    <i>
      <x v="436"/>
    </i>
    <i>
      <x v="123"/>
    </i>
    <i>
      <x v="114"/>
    </i>
    <i>
      <x v="110"/>
    </i>
    <i>
      <x v="112"/>
    </i>
    <i>
      <x v="121"/>
    </i>
    <i>
      <x v="117"/>
    </i>
    <i>
      <x v="122"/>
    </i>
    <i>
      <x v="115"/>
    </i>
    <i>
      <x v="111"/>
    </i>
  </rowItems>
  <colFields count="1">
    <field x="3"/>
  </colFields>
  <colItems count="1">
    <i>
      <x v="13"/>
    </i>
  </colItems>
  <pageFields count="2">
    <pageField fld="0" hier="-1"/>
    <pageField fld="1" item="6" hier="-1"/>
  </pageFields>
  <dataFields count="1">
    <dataField name=" " fld="4" baseField="0" baseItem="0"/>
  </dataFields>
  <formats count="11">
    <format dxfId="129">
      <pivotArea type="topRight" dataOnly="0" labelOnly="1" outline="0" fieldPosition="0"/>
    </format>
    <format dxfId="128">
      <pivotArea field="3" type="button" dataOnly="0" labelOnly="1" outline="0" axis="axisCol" fieldPosition="0"/>
    </format>
    <format dxfId="127">
      <pivotArea type="topRight" dataOnly="0" labelOnly="1" outline="0" fieldPosition="0"/>
    </format>
    <format dxfId="126">
      <pivotArea dataOnly="0" labelOnly="1" outline="0" fieldPosition="0">
        <references count="1">
          <reference field="0" count="0"/>
        </references>
      </pivotArea>
    </format>
    <format dxfId="125">
      <pivotArea dataOnly="0" labelOnly="1" outline="0" fieldPosition="0">
        <references count="1">
          <reference field="0" count="0"/>
        </references>
      </pivotArea>
    </format>
    <format dxfId="124">
      <pivotArea field="3" type="button" dataOnly="0" labelOnly="1" outline="0" axis="axisCol" fieldPosition="0"/>
    </format>
    <format dxfId="123">
      <pivotArea dataOnly="0" labelOnly="1" fieldPosition="0">
        <references count="1">
          <reference field="3" count="0"/>
        </references>
      </pivotArea>
    </format>
    <format dxfId="122">
      <pivotArea dataOnly="0" labelOnly="1" fieldPosition="0">
        <references count="1">
          <reference field="3" count="0"/>
        </references>
      </pivotArea>
    </format>
    <format dxfId="121">
      <pivotArea dataOnly="0" labelOnly="1" outline="0" fieldPosition="0">
        <references count="1">
          <reference field="1" count="0"/>
        </references>
      </pivotArea>
    </format>
    <format dxfId="120">
      <pivotArea dataOnly="0" labelOnly="1" outline="0" fieldPosition="0">
        <references count="1">
          <reference field="1" count="0"/>
        </references>
      </pivotArea>
    </format>
    <format dxfId="119">
      <pivotArea type="all" dataOnly="0" outline="0" fieldPosition="0"/>
    </format>
  </formats>
  <chartFormats count="4">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Pivottabell5"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fieldListSortAscending="1">
  <location ref="A5:H26" firstHeaderRow="1" firstDataRow="2" firstDataCol="1" rowPageCount="1"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Row" sortType="descending">
      <items count="20">
        <item x="15"/>
        <item x="14"/>
        <item x="0"/>
        <item x="3"/>
        <item x="5"/>
        <item x="1"/>
        <item x="6"/>
        <item x="16"/>
        <item x="4"/>
        <item x="12"/>
        <item x="13"/>
        <item x="7"/>
        <item x="11"/>
        <item x="17"/>
        <item x="10"/>
        <item x="9"/>
        <item x="8"/>
        <item x="2"/>
        <item x="18"/>
        <item t="default"/>
      </items>
      <autoSortScope>
        <pivotArea dataOnly="0" outline="0" fieldPosition="0">
          <references count="2">
            <reference field="4294967294" count="1" selected="0">
              <x v="0"/>
            </reference>
            <reference field="3" count="1" selected="0">
              <x v="13"/>
            </reference>
          </references>
        </pivotArea>
      </autoSortScope>
    </pivotField>
    <pivotField showAll="0"/>
    <pivotField axis="axisCol" multipleItemSelectionAllowed="1">
      <items count="45">
        <item h="1" x="12"/>
        <item h="1" x="14"/>
        <item h="1" x="15"/>
        <item h="1" x="13"/>
        <item h="1" x="11"/>
        <item h="1" x="10"/>
        <item h="1" x="2"/>
        <item h="1" x="25"/>
        <item h="1" x="27"/>
        <item h="1" x="28"/>
        <item h="1" x="26"/>
        <item h="1" x="24"/>
        <item h="1" x="23"/>
        <item x="37"/>
        <item x="38"/>
        <item x="40"/>
        <item x="39"/>
        <item h="1" x="4"/>
        <item h="1" x="1"/>
        <item h="1" x="31"/>
        <item h="1" x="9"/>
        <item h="1" x="41"/>
        <item h="1" x="6"/>
        <item h="1" x="7"/>
        <item h="1" x="16"/>
        <item h="1" x="8"/>
        <item h="1" x="3"/>
        <item x="17"/>
        <item x="0"/>
        <item h="1" x="32"/>
        <item h="1" x="21"/>
        <item h="1" x="42"/>
        <item h="1" x="30"/>
        <item h="1" x="18"/>
        <item h="1" x="22"/>
        <item h="1" x="19"/>
        <item h="1" x="20"/>
        <item h="1" x="33"/>
        <item h="1" x="34"/>
        <item h="1" x="36"/>
        <item h="1" x="35"/>
        <item h="1" x="5"/>
        <item x="29"/>
        <item h="1" m="1" x="43"/>
        <item t="default"/>
      </items>
    </pivotField>
    <pivotField dataField="1" showAll="0"/>
  </pivotFields>
  <rowFields count="1">
    <field x="1"/>
  </rowFields>
  <rowItems count="20">
    <i>
      <x/>
    </i>
    <i>
      <x v="1"/>
    </i>
    <i>
      <x v="2"/>
    </i>
    <i>
      <x v="3"/>
    </i>
    <i>
      <x v="4"/>
    </i>
    <i>
      <x v="5"/>
    </i>
    <i>
      <x v="6"/>
    </i>
    <i>
      <x v="7"/>
    </i>
    <i>
      <x v="8"/>
    </i>
    <i>
      <x v="10"/>
    </i>
    <i>
      <x v="9"/>
    </i>
    <i>
      <x v="11"/>
    </i>
    <i>
      <x v="12"/>
    </i>
    <i>
      <x v="13"/>
    </i>
    <i>
      <x v="14"/>
    </i>
    <i>
      <x v="15"/>
    </i>
    <i>
      <x v="16"/>
    </i>
    <i>
      <x v="17"/>
    </i>
    <i>
      <x v="18"/>
    </i>
    <i t="grand">
      <x/>
    </i>
  </rowItems>
  <colFields count="1">
    <field x="3"/>
  </colFields>
  <colItems count="7">
    <i>
      <x v="13"/>
    </i>
    <i>
      <x v="14"/>
    </i>
    <i>
      <x v="15"/>
    </i>
    <i>
      <x v="16"/>
    </i>
    <i>
      <x v="27"/>
    </i>
    <i>
      <x v="28"/>
    </i>
    <i>
      <x v="42"/>
    </i>
  </colItems>
  <pageFields count="1">
    <pageField fld="0" hier="-1"/>
  </pageFields>
  <dataFields count="1">
    <dataField name=" " fld="4" baseField="0" baseItem="0"/>
  </dataFields>
  <formats count="9">
    <format dxfId="138">
      <pivotArea type="topRight" dataOnly="0" labelOnly="1" outline="0" fieldPosition="0"/>
    </format>
    <format dxfId="137">
      <pivotArea field="3" type="button" dataOnly="0" labelOnly="1" outline="0" axis="axisCol" fieldPosition="0"/>
    </format>
    <format dxfId="136">
      <pivotArea type="topRight" dataOnly="0" labelOnly="1" outline="0" fieldPosition="0"/>
    </format>
    <format dxfId="135">
      <pivotArea dataOnly="0" labelOnly="1" outline="0" fieldPosition="0">
        <references count="1">
          <reference field="0" count="0"/>
        </references>
      </pivotArea>
    </format>
    <format dxfId="134">
      <pivotArea dataOnly="0" labelOnly="1" outline="0" fieldPosition="0">
        <references count="1">
          <reference field="0" count="0"/>
        </references>
      </pivotArea>
    </format>
    <format dxfId="133">
      <pivotArea field="3" type="button" dataOnly="0" labelOnly="1" outline="0" axis="axisCol" fieldPosition="0"/>
    </format>
    <format dxfId="132">
      <pivotArea dataOnly="0" labelOnly="1" fieldPosition="0">
        <references count="1">
          <reference field="3" count="0"/>
        </references>
      </pivotArea>
    </format>
    <format dxfId="131">
      <pivotArea dataOnly="0" labelOnly="1" fieldPosition="0">
        <references count="1">
          <reference field="3" count="0"/>
        </references>
      </pivotArea>
    </format>
    <format dxfId="13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Pivottabell4"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chartFormat="2" fieldListSortAscending="1">
  <location ref="M5:N26" firstHeaderRow="1" firstDataRow="2" firstDataCol="1" rowPageCount="1"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Row" sortType="ascending">
      <items count="20">
        <item x="18"/>
        <item x="17"/>
        <item x="16"/>
        <item x="15"/>
        <item x="14"/>
        <item x="13"/>
        <item x="12"/>
        <item x="11"/>
        <item x="10"/>
        <item x="9"/>
        <item x="8"/>
        <item x="7"/>
        <item x="6"/>
        <item x="5"/>
        <item x="4"/>
        <item x="3"/>
        <item x="2"/>
        <item x="1"/>
        <item x="0"/>
        <item t="default"/>
      </items>
      <autoSortScope>
        <pivotArea dataOnly="0" outline="0" fieldPosition="0">
          <references count="2">
            <reference field="4294967294" count="1" selected="0">
              <x v="0"/>
            </reference>
            <reference field="3" count="1" selected="0">
              <x v="13"/>
            </reference>
          </references>
        </pivotArea>
      </autoSortScope>
    </pivotField>
    <pivotField showAll="0"/>
    <pivotField axis="axisCol" multipleItemSelectionAllowed="1">
      <items count="45">
        <item h="1" x="12"/>
        <item h="1" x="14"/>
        <item h="1" x="15"/>
        <item h="1" x="13"/>
        <item h="1" x="11"/>
        <item h="1" x="10"/>
        <item h="1" x="2"/>
        <item h="1" x="25"/>
        <item h="1" x="27"/>
        <item h="1" x="28"/>
        <item h="1" x="26"/>
        <item h="1" x="24"/>
        <item h="1" x="23"/>
        <item x="37"/>
        <item h="1" x="38"/>
        <item h="1" x="40"/>
        <item h="1" x="3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5"/>
        <item h="1" x="29"/>
        <item h="1" m="1" x="43"/>
        <item t="default"/>
      </items>
    </pivotField>
    <pivotField dataField="1" showAll="0"/>
  </pivotFields>
  <rowFields count="1">
    <field x="1"/>
  </rowFields>
  <rowItems count="20">
    <i>
      <x/>
    </i>
    <i>
      <x v="16"/>
    </i>
    <i>
      <x v="10"/>
    </i>
    <i>
      <x v="9"/>
    </i>
    <i>
      <x v="8"/>
    </i>
    <i>
      <x v="1"/>
    </i>
    <i>
      <x v="7"/>
    </i>
    <i>
      <x v="11"/>
    </i>
    <i>
      <x v="6"/>
    </i>
    <i>
      <x v="5"/>
    </i>
    <i>
      <x v="14"/>
    </i>
    <i>
      <x v="2"/>
    </i>
    <i>
      <x v="12"/>
    </i>
    <i>
      <x v="17"/>
    </i>
    <i>
      <x v="13"/>
    </i>
    <i>
      <x v="15"/>
    </i>
    <i>
      <x v="18"/>
    </i>
    <i>
      <x v="4"/>
    </i>
    <i>
      <x v="3"/>
    </i>
    <i t="grand">
      <x/>
    </i>
  </rowItems>
  <colFields count="1">
    <field x="3"/>
  </colFields>
  <colItems count="1">
    <i>
      <x v="13"/>
    </i>
  </colItems>
  <pageFields count="1">
    <pageField fld="0" hier="-1"/>
  </pageFields>
  <dataFields count="1">
    <dataField name=" " fld="4" baseField="0" baseItem="0"/>
  </dataFields>
  <formats count="9">
    <format dxfId="147">
      <pivotArea type="topRight" dataOnly="0" labelOnly="1" outline="0" fieldPosition="0"/>
    </format>
    <format dxfId="146">
      <pivotArea field="3" type="button" dataOnly="0" labelOnly="1" outline="0" axis="axisCol" fieldPosition="0"/>
    </format>
    <format dxfId="145">
      <pivotArea type="topRight" dataOnly="0" labelOnly="1" outline="0" fieldPosition="0"/>
    </format>
    <format dxfId="144">
      <pivotArea dataOnly="0" labelOnly="1" outline="0" fieldPosition="0">
        <references count="1">
          <reference field="0" count="0"/>
        </references>
      </pivotArea>
    </format>
    <format dxfId="143">
      <pivotArea dataOnly="0" labelOnly="1" outline="0" fieldPosition="0">
        <references count="1">
          <reference field="0" count="0"/>
        </references>
      </pivotArea>
    </format>
    <format dxfId="142">
      <pivotArea field="3" type="button" dataOnly="0" labelOnly="1" outline="0" axis="axisCol" fieldPosition="0"/>
    </format>
    <format dxfId="141">
      <pivotArea dataOnly="0" labelOnly="1" fieldPosition="0">
        <references count="1">
          <reference field="3" count="0"/>
        </references>
      </pivotArea>
    </format>
    <format dxfId="140">
      <pivotArea dataOnly="0" labelOnly="1" fieldPosition="0">
        <references count="1">
          <reference field="3" count="0"/>
        </references>
      </pivotArea>
    </format>
    <format dxfId="139">
      <pivotArea type="all" dataOnly="0" outline="0" fieldPosition="0"/>
    </format>
  </format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Pivottabell9"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chartFormat="11" fieldListSortAscending="1">
  <location ref="S32:T41" firstHeaderRow="1" firstDataRow="2" firstDataCol="1" rowPageCount="2"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items count="20">
        <item x="0"/>
        <item x="1"/>
        <item x="2"/>
        <item x="3"/>
        <item x="4"/>
        <item x="5"/>
        <item x="6"/>
        <item x="7"/>
        <item x="8"/>
        <item x="9"/>
        <item x="10"/>
        <item x="11"/>
        <item x="12"/>
        <item x="13"/>
        <item x="14"/>
        <item x="15"/>
        <item x="16"/>
        <item x="17"/>
        <item x="18"/>
        <item t="default"/>
      </items>
    </pivotField>
    <pivotField axis="axisRow" showAll="0" sortType="descending">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autoSortScope>
        <pivotArea dataOnly="0" outline="0" fieldPosition="0">
          <references count="2">
            <reference field="4294967294" count="1" selected="0">
              <x v="0"/>
            </reference>
            <reference field="3" count="1" selected="0">
              <x v="16"/>
            </reference>
          </references>
        </pivotArea>
      </autoSortScope>
    </pivotField>
    <pivotField axis="axisCol" multipleItemSelectionAllowed="1">
      <items count="45">
        <item h="1" x="12"/>
        <item h="1" x="14"/>
        <item h="1" x="15"/>
        <item h="1" x="13"/>
        <item h="1" x="11"/>
        <item h="1" x="10"/>
        <item h="1" x="2"/>
        <item h="1" x="25"/>
        <item h="1" x="27"/>
        <item h="1" x="28"/>
        <item h="1" x="26"/>
        <item h="1" x="24"/>
        <item h="1" x="23"/>
        <item h="1" x="37"/>
        <item h="1" x="38"/>
        <item h="1" x="40"/>
        <item x="3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5"/>
        <item h="1" x="29"/>
        <item h="1" m="1" x="43"/>
        <item t="default"/>
      </items>
    </pivotField>
    <pivotField dataField="1" showAll="0"/>
  </pivotFields>
  <rowFields count="1">
    <field x="2"/>
  </rowFields>
  <rowItems count="8">
    <i>
      <x v="116"/>
    </i>
    <i>
      <x v="436"/>
    </i>
    <i>
      <x v="118"/>
    </i>
    <i>
      <x v="114"/>
    </i>
    <i>
      <x v="112"/>
    </i>
    <i>
      <x v="110"/>
    </i>
    <i>
      <x v="111"/>
    </i>
    <i>
      <x v="117"/>
    </i>
  </rowItems>
  <colFields count="1">
    <field x="3"/>
  </colFields>
  <colItems count="1">
    <i>
      <x v="16"/>
    </i>
  </colItems>
  <pageFields count="2">
    <pageField fld="0" hier="-1"/>
    <pageField fld="1" item="6" hier="-1"/>
  </pageFields>
  <dataFields count="1">
    <dataField name=" " fld="4" baseField="0" baseItem="0"/>
  </dataFields>
  <formats count="11">
    <format dxfId="158">
      <pivotArea type="topRight" dataOnly="0" labelOnly="1" outline="0" fieldPosition="0"/>
    </format>
    <format dxfId="157">
      <pivotArea field="3" type="button" dataOnly="0" labelOnly="1" outline="0" axis="axisCol" fieldPosition="0"/>
    </format>
    <format dxfId="156">
      <pivotArea type="topRight" dataOnly="0" labelOnly="1" outline="0" fieldPosition="0"/>
    </format>
    <format dxfId="155">
      <pivotArea dataOnly="0" labelOnly="1" outline="0" fieldPosition="0">
        <references count="1">
          <reference field="0" count="0"/>
        </references>
      </pivotArea>
    </format>
    <format dxfId="154">
      <pivotArea dataOnly="0" labelOnly="1" outline="0" fieldPosition="0">
        <references count="1">
          <reference field="0" count="0"/>
        </references>
      </pivotArea>
    </format>
    <format dxfId="153">
      <pivotArea field="3" type="button" dataOnly="0" labelOnly="1" outline="0" axis="axisCol" fieldPosition="0"/>
    </format>
    <format dxfId="152">
      <pivotArea dataOnly="0" labelOnly="1" fieldPosition="0">
        <references count="1">
          <reference field="3" count="0"/>
        </references>
      </pivotArea>
    </format>
    <format dxfId="151">
      <pivotArea dataOnly="0" labelOnly="1" fieldPosition="0">
        <references count="1">
          <reference field="3" count="0"/>
        </references>
      </pivotArea>
    </format>
    <format dxfId="150">
      <pivotArea dataOnly="0" labelOnly="1" outline="0" fieldPosition="0">
        <references count="1">
          <reference field="1" count="0"/>
        </references>
      </pivotArea>
    </format>
    <format dxfId="149">
      <pivotArea dataOnly="0" labelOnly="1" outline="0" fieldPosition="0">
        <references count="1">
          <reference field="1" count="0"/>
        </references>
      </pivotArea>
    </format>
    <format dxfId="148">
      <pivotArea type="all" dataOnly="0" outline="0" fieldPosition="0"/>
    </format>
  </formats>
  <chartFormats count="5">
    <chartFormat chart="2"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Pivottabell23"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8:B53" firstHeaderRow="1" firstDataRow="2" firstDataCol="1" rowPageCount="2" colPageCount="1"/>
  <pivotFields count="5">
    <pivotField axis="axisCol"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x="25"/>
        <item x="27"/>
        <item x="28"/>
        <item x="26"/>
        <item x="24"/>
        <item x="23"/>
        <item x="29"/>
        <item x="17"/>
        <item x="0"/>
        <item x="32"/>
        <item x="21"/>
        <item x="42"/>
        <item x="30"/>
        <item x="18"/>
        <item x="22"/>
        <item x="19"/>
        <item x="20"/>
        <item x="12"/>
        <item x="14"/>
        <item x="15"/>
        <item x="13"/>
        <item x="11"/>
        <item x="10"/>
        <item x="2"/>
        <item x="4"/>
        <item x="1"/>
        <item x="31"/>
        <item x="9"/>
        <item x="41"/>
        <item x="6"/>
        <item x="7"/>
        <item x="16"/>
        <item x="8"/>
        <item x="3"/>
        <item x="37"/>
        <item x="38"/>
        <item x="40"/>
        <item x="39"/>
        <item x="33"/>
        <item x="34"/>
        <item x="36"/>
        <item x="35"/>
        <item x="5"/>
        <item m="1" x="43"/>
        <item t="default"/>
      </items>
    </pivotField>
    <pivotField dataField="1" showAll="0"/>
  </pivotFields>
  <rowFields count="1">
    <field x="3"/>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rowItems>
  <colFields count="1">
    <field x="0"/>
  </colFields>
  <colItems count="1">
    <i>
      <x v="16"/>
    </i>
  </colItems>
  <pageFields count="2">
    <pageField fld="1" item="6" hier="-1"/>
    <pageField fld="2" hier="-1"/>
  </pageFields>
  <dataFields count="1">
    <dataField name=" " fld="4" baseField="0" baseItem="0"/>
  </dataFields>
  <formats count="6">
    <format dxfId="52">
      <pivotArea dataOnly="0" labelOnly="1" fieldPosition="0">
        <references count="1">
          <reference field="0" count="0"/>
        </references>
      </pivotArea>
    </format>
    <format dxfId="51">
      <pivotArea dataOnly="0" labelOnly="1" outline="0" fieldPosition="0">
        <references count="1">
          <reference field="1" count="0"/>
        </references>
      </pivotArea>
    </format>
    <format dxfId="50">
      <pivotArea dataOnly="0" labelOnly="1" outline="0" fieldPosition="0">
        <references count="1">
          <reference field="2" count="0"/>
        </references>
      </pivotArea>
    </format>
    <format dxfId="49">
      <pivotArea dataOnly="0" labelOnly="1" outline="0" fieldPosition="0">
        <references count="1">
          <reference field="1" count="0"/>
        </references>
      </pivotArea>
    </format>
    <format dxfId="48">
      <pivotArea dataOnly="0" labelOnly="1" outline="0" fieldPosition="0">
        <references count="1">
          <reference field="2" count="0"/>
        </references>
      </pivotArea>
    </format>
    <format dxfId="4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Pivottabell24"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D8:E53" firstHeaderRow="1" firstDataRow="2" firstDataCol="1" rowPageCount="2" colPageCount="1"/>
  <pivotFields count="5">
    <pivotField axis="axisCol"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x="25"/>
        <item x="27"/>
        <item x="28"/>
        <item x="26"/>
        <item x="24"/>
        <item x="23"/>
        <item x="29"/>
        <item x="17"/>
        <item x="0"/>
        <item x="32"/>
        <item x="21"/>
        <item x="42"/>
        <item x="30"/>
        <item x="18"/>
        <item x="22"/>
        <item x="19"/>
        <item x="20"/>
        <item x="12"/>
        <item x="14"/>
        <item x="15"/>
        <item x="13"/>
        <item x="11"/>
        <item x="10"/>
        <item x="2"/>
        <item x="4"/>
        <item x="1"/>
        <item x="31"/>
        <item x="9"/>
        <item x="41"/>
        <item x="6"/>
        <item x="7"/>
        <item x="16"/>
        <item x="8"/>
        <item x="3"/>
        <item x="37"/>
        <item x="38"/>
        <item x="40"/>
        <item x="39"/>
        <item x="33"/>
        <item x="34"/>
        <item x="36"/>
        <item x="35"/>
        <item x="5"/>
        <item m="1" x="43"/>
        <item t="default"/>
      </items>
    </pivotField>
    <pivotField dataField="1" showAll="0"/>
  </pivotFields>
  <rowFields count="1">
    <field x="3"/>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rowItems>
  <colFields count="1">
    <field x="0"/>
  </colFields>
  <colItems count="1">
    <i>
      <x v="16"/>
    </i>
  </colItems>
  <pageFields count="2">
    <pageField fld="1" hier="-1"/>
    <pageField fld="2" hier="-1"/>
  </pageFields>
  <dataFields count="1">
    <dataField name=" " fld="4" baseField="0" baseItem="0"/>
  </dataFields>
  <formats count="6">
    <format dxfId="58">
      <pivotArea dataOnly="0" labelOnly="1" fieldPosition="0">
        <references count="1">
          <reference field="0" count="0"/>
        </references>
      </pivotArea>
    </format>
    <format dxfId="57">
      <pivotArea dataOnly="0" labelOnly="1" outline="0" fieldPosition="0">
        <references count="1">
          <reference field="1" count="0"/>
        </references>
      </pivotArea>
    </format>
    <format dxfId="56">
      <pivotArea dataOnly="0" labelOnly="1" outline="0" fieldPosition="0">
        <references count="1">
          <reference field="2" count="0"/>
        </references>
      </pivotArea>
    </format>
    <format dxfId="55">
      <pivotArea dataOnly="0" labelOnly="1" outline="0" fieldPosition="0">
        <references count="1">
          <reference field="1" count="0"/>
        </references>
      </pivotArea>
    </format>
    <format dxfId="54">
      <pivotArea dataOnly="0" labelOnly="1" outline="0" fieldPosition="0">
        <references count="1">
          <reference field="2" count="0"/>
        </references>
      </pivotArea>
    </format>
    <format dxfId="5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Pivottabell2"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8:R53" firstHeaderRow="1" firstDataRow="2" firstDataCol="1" rowPageCount="2" colPageCount="1"/>
  <pivotFields count="5">
    <pivotField axis="axisCol" multipleItemSelectionAllowed="1" showAll="0">
      <items count="18">
        <item x="0"/>
        <item x="1"/>
        <item x="2"/>
        <item x="3"/>
        <item x="4"/>
        <item x="5"/>
        <item x="6"/>
        <item x="7"/>
        <item x="8"/>
        <item x="9"/>
        <item x="10"/>
        <item x="11"/>
        <item x="12"/>
        <item x="13"/>
        <item x="14"/>
        <item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x="12"/>
        <item x="14"/>
        <item x="15"/>
        <item x="13"/>
        <item x="11"/>
        <item x="10"/>
        <item x="2"/>
        <item x="25"/>
        <item x="27"/>
        <item x="28"/>
        <item x="26"/>
        <item x="24"/>
        <item x="23"/>
        <item x="29"/>
        <item x="4"/>
        <item x="1"/>
        <item x="31"/>
        <item x="9"/>
        <item x="41"/>
        <item x="6"/>
        <item x="7"/>
        <item x="16"/>
        <item x="8"/>
        <item x="3"/>
        <item x="17"/>
        <item x="0"/>
        <item x="32"/>
        <item x="21"/>
        <item x="42"/>
        <item x="30"/>
        <item x="18"/>
        <item x="22"/>
        <item x="19"/>
        <item x="20"/>
        <item x="33"/>
        <item x="34"/>
        <item x="36"/>
        <item x="35"/>
        <item x="37"/>
        <item x="38"/>
        <item x="40"/>
        <item x="39"/>
        <item x="5"/>
        <item m="1" x="43"/>
        <item t="default"/>
      </items>
    </pivotField>
    <pivotField dataField="1" showAll="0"/>
  </pivotFields>
  <rowFields count="1">
    <field x="3"/>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rowItems>
  <colFields count="1">
    <field x="0"/>
  </colFields>
  <colItems count="17">
    <i>
      <x/>
    </i>
    <i>
      <x v="1"/>
    </i>
    <i>
      <x v="2"/>
    </i>
    <i>
      <x v="3"/>
    </i>
    <i>
      <x v="4"/>
    </i>
    <i>
      <x v="5"/>
    </i>
    <i>
      <x v="6"/>
    </i>
    <i>
      <x v="7"/>
    </i>
    <i>
      <x v="8"/>
    </i>
    <i>
      <x v="9"/>
    </i>
    <i>
      <x v="10"/>
    </i>
    <i>
      <x v="11"/>
    </i>
    <i>
      <x v="12"/>
    </i>
    <i>
      <x v="13"/>
    </i>
    <i>
      <x v="14"/>
    </i>
    <i>
      <x v="15"/>
    </i>
    <i>
      <x v="16"/>
    </i>
  </colItems>
  <pageFields count="2">
    <pageField fld="1" hier="-1"/>
    <pageField fld="2" hier="-1"/>
  </pageFields>
  <dataFields count="1">
    <dataField name=" " fld="4" baseField="0" baseItem="0"/>
  </dataFields>
  <formats count="5">
    <format dxfId="46">
      <pivotArea dataOnly="0" labelOnly="1" outline="0" fieldPosition="0">
        <references count="1">
          <reference field="1" count="0"/>
        </references>
      </pivotArea>
    </format>
    <format dxfId="45">
      <pivotArea dataOnly="0" labelOnly="1" outline="0" fieldPosition="0">
        <references count="1">
          <reference field="2" count="0"/>
        </references>
      </pivotArea>
    </format>
    <format dxfId="44">
      <pivotArea dataOnly="0" labelOnly="1" outline="0" fieldPosition="0">
        <references count="1">
          <reference field="1" count="0"/>
        </references>
      </pivotArea>
    </format>
    <format dxfId="43">
      <pivotArea dataOnly="0" labelOnly="1" outline="0" fieldPosition="0">
        <references count="1">
          <reference field="2" count="0"/>
        </references>
      </pivotArea>
    </format>
    <format dxfId="4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ell3" cacheId="0" applyNumberFormats="0" applyBorderFormats="0" applyFontFormats="0" applyPatternFormats="0" applyAlignmentFormats="0" applyWidthHeightFormats="1" dataCaption="Verdier" updatedVersion="5" minRefreshableVersion="3" useAutoFormatting="1" rowGrandTotals="0" colGrandTotals="0" itemPrintTitles="1" createdVersion="4" indent="0" outline="1" outlineData="1" multipleFieldFilters="0" fieldListSortAscending="1">
  <location ref="A8:C23" firstHeaderRow="1" firstDataRow="2" firstDataCol="1" rowPageCount="2" colPageCount="1"/>
  <pivotFields count="5">
    <pivotField axis="axisCol" multipleItemSelectionAllowed="1" showAll="0">
      <items count="18">
        <item h="1" x="0"/>
        <item h="1" x="1"/>
        <item h="1" x="2"/>
        <item h="1" x="3"/>
        <item h="1" x="4"/>
        <item h="1" x="5"/>
        <item h="1" x="6"/>
        <item x="7"/>
        <item h="1" x="8"/>
        <item h="1" x="9"/>
        <item h="1" x="10"/>
        <item h="1" x="11"/>
        <item h="1" x="12"/>
        <item h="1" x="13"/>
        <item h="1" x="14"/>
        <item h="1" x="15"/>
        <item x="16"/>
        <item t="default"/>
      </items>
    </pivotField>
    <pivotField axis="axisPage" multipleItemSelectionAllowed="1" showAll="0">
      <items count="20">
        <item h="1" x="0"/>
        <item h="1" x="1"/>
        <item h="1" x="2"/>
        <item h="1" x="3"/>
        <item h="1" x="4"/>
        <item h="1" x="5"/>
        <item h="1" x="6"/>
        <item h="1" x="7"/>
        <item x="8"/>
        <item x="9"/>
        <item h="1" x="10"/>
        <item h="1" x="11"/>
        <item h="1" x="12"/>
        <item h="1" x="13"/>
        <item h="1" x="14"/>
        <item h="1" x="15"/>
        <item h="1" x="16"/>
        <item h="1" x="17"/>
        <item h="1"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x="10"/>
        <item x="11"/>
        <item x="13"/>
        <item x="15"/>
        <item x="14"/>
        <item x="12"/>
        <item x="2"/>
        <item x="23"/>
        <item x="24"/>
        <item x="26"/>
        <item x="28"/>
        <item x="27"/>
        <item x="25"/>
        <item x="2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37"/>
        <item h="1" x="38"/>
        <item h="1" x="40"/>
        <item h="1" x="39"/>
        <item h="1" x="5"/>
        <item h="1" m="1" x="43"/>
        <item t="default"/>
      </items>
    </pivotField>
    <pivotField dataField="1" showAll="0"/>
  </pivotFields>
  <rowFields count="1">
    <field x="3"/>
  </rowFields>
  <rowItems count="14">
    <i>
      <x/>
    </i>
    <i>
      <x v="1"/>
    </i>
    <i>
      <x v="2"/>
    </i>
    <i>
      <x v="3"/>
    </i>
    <i>
      <x v="4"/>
    </i>
    <i>
      <x v="5"/>
    </i>
    <i>
      <x v="6"/>
    </i>
    <i>
      <x v="7"/>
    </i>
    <i>
      <x v="8"/>
    </i>
    <i>
      <x v="9"/>
    </i>
    <i>
      <x v="10"/>
    </i>
    <i>
      <x v="11"/>
    </i>
    <i>
      <x v="12"/>
    </i>
    <i>
      <x v="13"/>
    </i>
  </rowItems>
  <colFields count="1">
    <field x="0"/>
  </colFields>
  <colItems count="2">
    <i>
      <x v="7"/>
    </i>
    <i>
      <x v="16"/>
    </i>
  </colItems>
  <pageFields count="2">
    <pageField fld="1" hier="-1"/>
    <pageField fld="2" hier="-1"/>
  </pageFields>
  <dataFields count="1">
    <dataField name=" " fld="4" baseField="0" baseItem="0"/>
  </dataFields>
  <formats count="7">
    <format dxfId="271">
      <pivotArea dataOnly="0" labelOnly="1" outline="0" fieldPosition="0">
        <references count="1">
          <reference field="1" count="0"/>
        </references>
      </pivotArea>
    </format>
    <format dxfId="270">
      <pivotArea dataOnly="0" labelOnly="1" outline="0" fieldPosition="0">
        <references count="1">
          <reference field="2" count="0"/>
        </references>
      </pivotArea>
    </format>
    <format dxfId="269">
      <pivotArea dataOnly="0" labelOnly="1" outline="0" fieldPosition="0">
        <references count="1">
          <reference field="1" count="0"/>
        </references>
      </pivotArea>
    </format>
    <format dxfId="268">
      <pivotArea dataOnly="0" labelOnly="1" outline="0" fieldPosition="0">
        <references count="1">
          <reference field="2" count="0"/>
        </references>
      </pivotArea>
    </format>
    <format dxfId="267">
      <pivotArea type="all" dataOnly="0" outline="0" fieldPosition="0"/>
    </format>
    <format dxfId="266">
      <pivotArea dataOnly="0" labelOnly="1" fieldPosition="0">
        <references count="1">
          <reference field="0" count="0"/>
        </references>
      </pivotArea>
    </format>
    <format dxfId="265">
      <pivotArea field="0"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ell8"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8:R12" firstHeaderRow="1" firstDataRow="2" firstDataCol="1" rowPageCount="2" colPageCount="1"/>
  <pivotFields count="5">
    <pivotField axis="axisCol" multipleItemSelectionAllowed="1" showAll="0">
      <items count="18">
        <item x="0"/>
        <item x="1"/>
        <item x="2"/>
        <item x="3"/>
        <item x="4"/>
        <item x="5"/>
        <item x="6"/>
        <item x="7"/>
        <item x="8"/>
        <item x="9"/>
        <item x="10"/>
        <item x="11"/>
        <item x="12"/>
        <item x="13"/>
        <item x="14"/>
        <item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h="1" x="12"/>
        <item h="1" x="14"/>
        <item h="1" x="15"/>
        <item h="1" x="13"/>
        <item h="1" x="11"/>
        <item h="1" x="10"/>
        <item x="5"/>
        <item x="2"/>
        <item h="1" x="25"/>
        <item h="1" x="27"/>
        <item h="1" x="28"/>
        <item h="1" x="26"/>
        <item h="1" x="24"/>
        <item h="1" x="23"/>
        <item x="2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37"/>
        <item h="1" x="38"/>
        <item h="1" x="40"/>
        <item h="1" x="39"/>
        <item h="1" m="1" x="43"/>
        <item t="default"/>
      </items>
    </pivotField>
    <pivotField dataField="1" showAll="0"/>
  </pivotFields>
  <rowFields count="1">
    <field x="3"/>
  </rowFields>
  <rowItems count="3">
    <i>
      <x v="6"/>
    </i>
    <i>
      <x v="7"/>
    </i>
    <i>
      <x v="14"/>
    </i>
  </rowItems>
  <colFields count="1">
    <field x="0"/>
  </colFields>
  <colItems count="17">
    <i>
      <x/>
    </i>
    <i>
      <x v="1"/>
    </i>
    <i>
      <x v="2"/>
    </i>
    <i>
      <x v="3"/>
    </i>
    <i>
      <x v="4"/>
    </i>
    <i>
      <x v="5"/>
    </i>
    <i>
      <x v="6"/>
    </i>
    <i>
      <x v="7"/>
    </i>
    <i>
      <x v="8"/>
    </i>
    <i>
      <x v="9"/>
    </i>
    <i>
      <x v="10"/>
    </i>
    <i>
      <x v="11"/>
    </i>
    <i>
      <x v="12"/>
    </i>
    <i>
      <x v="13"/>
    </i>
    <i>
      <x v="14"/>
    </i>
    <i>
      <x v="15"/>
    </i>
    <i>
      <x v="16"/>
    </i>
  </colItems>
  <pageFields count="2">
    <pageField fld="1" item="6" hier="-1"/>
    <pageField fld="2" hier="-1"/>
  </pageFields>
  <dataFields count="1">
    <dataField name=" " fld="4" baseField="0" baseItem="0"/>
  </dataFields>
  <formats count="6">
    <format dxfId="250">
      <pivotArea dataOnly="0" labelOnly="1" outline="0" fieldPosition="0">
        <references count="1">
          <reference field="1" count="0"/>
        </references>
      </pivotArea>
    </format>
    <format dxfId="249">
      <pivotArea dataOnly="0" labelOnly="1" outline="0" fieldPosition="0">
        <references count="1">
          <reference field="2" count="0"/>
        </references>
      </pivotArea>
    </format>
    <format dxfId="248">
      <pivotArea dataOnly="0" labelOnly="1" outline="0" fieldPosition="0">
        <references count="1">
          <reference field="1" count="0"/>
        </references>
      </pivotArea>
    </format>
    <format dxfId="247">
      <pivotArea dataOnly="0" labelOnly="1" outline="0" fieldPosition="0">
        <references count="1">
          <reference field="2" count="0"/>
        </references>
      </pivotArea>
    </format>
    <format dxfId="246">
      <pivotArea type="all" dataOnly="0" outline="0" fieldPosition="0"/>
    </format>
    <format dxfId="245">
      <pivotArea field="0"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ell1"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23:R37" firstHeaderRow="1" firstDataRow="2" firstDataCol="1" rowPageCount="2" colPageCount="1"/>
  <pivotFields count="5">
    <pivotField axis="axisCol" multipleItemSelectionAllowed="1" showAll="0">
      <items count="18">
        <item x="0"/>
        <item x="1"/>
        <item x="2"/>
        <item x="3"/>
        <item x="4"/>
        <item x="5"/>
        <item x="6"/>
        <item x="7"/>
        <item x="8"/>
        <item x="9"/>
        <item x="10"/>
        <item x="11"/>
        <item x="12"/>
        <item x="13"/>
        <item x="14"/>
        <item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x="25"/>
        <item x="27"/>
        <item x="28"/>
        <item x="26"/>
        <item x="24"/>
        <item x="23"/>
        <item h="1" x="2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37"/>
        <item h="1" x="38"/>
        <item h="1" x="40"/>
        <item h="1" x="39"/>
        <item h="1" x="5"/>
        <item x="12"/>
        <item x="14"/>
        <item x="15"/>
        <item x="13"/>
        <item x="11"/>
        <item x="10"/>
        <item x="2"/>
        <item h="1" m="1" x="43"/>
        <item t="default"/>
      </items>
    </pivotField>
    <pivotField dataField="1" showAll="0"/>
  </pivotFields>
  <rowFields count="1">
    <field x="3"/>
  </rowFields>
  <rowItems count="13">
    <i>
      <x/>
    </i>
    <i>
      <x v="1"/>
    </i>
    <i>
      <x v="2"/>
    </i>
    <i>
      <x v="3"/>
    </i>
    <i>
      <x v="4"/>
    </i>
    <i>
      <x v="5"/>
    </i>
    <i>
      <x v="36"/>
    </i>
    <i>
      <x v="37"/>
    </i>
    <i>
      <x v="38"/>
    </i>
    <i>
      <x v="39"/>
    </i>
    <i>
      <x v="40"/>
    </i>
    <i>
      <x v="41"/>
    </i>
    <i>
      <x v="42"/>
    </i>
  </rowItems>
  <colFields count="1">
    <field x="0"/>
  </colFields>
  <colItems count="17">
    <i>
      <x/>
    </i>
    <i>
      <x v="1"/>
    </i>
    <i>
      <x v="2"/>
    </i>
    <i>
      <x v="3"/>
    </i>
    <i>
      <x v="4"/>
    </i>
    <i>
      <x v="5"/>
    </i>
    <i>
      <x v="6"/>
    </i>
    <i>
      <x v="7"/>
    </i>
    <i>
      <x v="8"/>
    </i>
    <i>
      <x v="9"/>
    </i>
    <i>
      <x v="10"/>
    </i>
    <i>
      <x v="11"/>
    </i>
    <i>
      <x v="12"/>
    </i>
    <i>
      <x v="13"/>
    </i>
    <i>
      <x v="14"/>
    </i>
    <i>
      <x v="15"/>
    </i>
    <i>
      <x v="16"/>
    </i>
  </colItems>
  <pageFields count="2">
    <pageField fld="1" item="6" hier="-1"/>
    <pageField fld="2" hier="-1"/>
  </pageFields>
  <dataFields count="1">
    <dataField name="Dekar" fld="4" baseField="0" baseItem="0"/>
  </dataFields>
  <formats count="8">
    <format dxfId="237">
      <pivotArea dataOnly="0" labelOnly="1" outline="0" fieldPosition="0">
        <references count="1">
          <reference field="0" count="0"/>
        </references>
      </pivotArea>
    </format>
    <format dxfId="236">
      <pivotArea dataOnly="0" labelOnly="1" outline="0" fieldPosition="0">
        <references count="1">
          <reference field="1" count="0"/>
        </references>
      </pivotArea>
    </format>
    <format dxfId="235">
      <pivotArea dataOnly="0" labelOnly="1" outline="0" fieldPosition="0">
        <references count="1">
          <reference field="2" count="0"/>
        </references>
      </pivotArea>
    </format>
    <format dxfId="234">
      <pivotArea dataOnly="0" labelOnly="1" outline="0" fieldPosition="0">
        <references count="1">
          <reference field="0" count="0"/>
        </references>
      </pivotArea>
    </format>
    <format dxfId="233">
      <pivotArea dataOnly="0" labelOnly="1" outline="0" fieldPosition="0">
        <references count="1">
          <reference field="1" count="0"/>
        </references>
      </pivotArea>
    </format>
    <format dxfId="232">
      <pivotArea dataOnly="0" labelOnly="1" outline="0" fieldPosition="0">
        <references count="1">
          <reference field="2" count="0"/>
        </references>
      </pivotArea>
    </format>
    <format dxfId="231">
      <pivotArea type="all" dataOnly="0" outline="0" fieldPosition="0"/>
    </format>
    <format dxfId="23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ell13"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9:B15" firstHeaderRow="1" firstDataRow="1" firstDataCol="1" rowPageCount="3"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h="1" x="12"/>
        <item h="1" x="14"/>
        <item h="1" x="15"/>
        <item h="1" x="13"/>
        <item h="1" x="11"/>
        <item h="1" x="10"/>
        <item h="1" x="2"/>
        <item x="25"/>
        <item x="27"/>
        <item x="28"/>
        <item x="26"/>
        <item x="24"/>
        <item x="23"/>
        <item h="1" x="29"/>
        <item h="1" x="4"/>
        <item h="1" x="1"/>
        <item h="1" x="31"/>
        <item h="1" x="9"/>
        <item h="1" x="41"/>
        <item h="1" x="6"/>
        <item h="1" x="7"/>
        <item h="1" x="16"/>
        <item h="1" x="8"/>
        <item h="1" x="3"/>
        <item h="1" x="17"/>
        <item h="1" x="0"/>
        <item h="1" x="32"/>
        <item h="1" x="21"/>
        <item h="1" x="42"/>
        <item h="1" x="30"/>
        <item h="1" x="18"/>
        <item h="1" x="22"/>
        <item h="1" x="19"/>
        <item h="1" x="20"/>
        <item h="1" x="33"/>
        <item h="1" x="34"/>
        <item h="1" x="36"/>
        <item h="1" x="35"/>
        <item h="1" x="37"/>
        <item h="1" x="38"/>
        <item h="1" x="40"/>
        <item h="1" x="39"/>
        <item h="1" x="5"/>
        <item h="1" m="1" x="43"/>
        <item t="default"/>
      </items>
    </pivotField>
    <pivotField dataField="1" showAll="0"/>
  </pivotFields>
  <rowFields count="1">
    <field x="3"/>
  </rowFields>
  <rowItems count="6">
    <i>
      <x v="7"/>
    </i>
    <i>
      <x v="8"/>
    </i>
    <i>
      <x v="9"/>
    </i>
    <i>
      <x v="10"/>
    </i>
    <i>
      <x v="11"/>
    </i>
    <i>
      <x v="12"/>
    </i>
  </rowItems>
  <colItems count="1">
    <i/>
  </colItems>
  <pageFields count="3">
    <pageField fld="0" hier="-1"/>
    <pageField fld="1" item="6" hier="-1"/>
    <pageField fld="2" hier="-1"/>
  </pageFields>
  <dataFields count="1">
    <dataField name="Dekar" fld="4" baseField="0" baseItem="0"/>
  </dataFields>
  <formats count="7">
    <format dxfId="244">
      <pivotArea dataOnly="0" labelOnly="1" outline="0" fieldPosition="0">
        <references count="1">
          <reference field="0" count="0"/>
        </references>
      </pivotArea>
    </format>
    <format dxfId="243">
      <pivotArea dataOnly="0" labelOnly="1" outline="0" fieldPosition="0">
        <references count="1">
          <reference field="1" count="0"/>
        </references>
      </pivotArea>
    </format>
    <format dxfId="242">
      <pivotArea dataOnly="0" labelOnly="1" outline="0" fieldPosition="0">
        <references count="1">
          <reference field="2" count="0"/>
        </references>
      </pivotArea>
    </format>
    <format dxfId="241">
      <pivotArea dataOnly="0" labelOnly="1" outline="0" fieldPosition="0">
        <references count="1">
          <reference field="0" count="0"/>
        </references>
      </pivotArea>
    </format>
    <format dxfId="240">
      <pivotArea dataOnly="0" labelOnly="1" outline="0" fieldPosition="0">
        <references count="1">
          <reference field="1" count="0"/>
        </references>
      </pivotArea>
    </format>
    <format dxfId="239">
      <pivotArea dataOnly="0" labelOnly="1" outline="0" fieldPosition="0">
        <references count="1">
          <reference field="2" count="0"/>
        </references>
      </pivotArea>
    </format>
    <format dxfId="23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ell15"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37:R58" firstHeaderRow="1" firstDataRow="2" firstDataCol="1" rowPageCount="2" colPageCount="1"/>
  <pivotFields count="5">
    <pivotField axis="axisCol" multipleItemSelectionAllowed="1" showAll="0">
      <items count="18">
        <item x="0"/>
        <item x="1"/>
        <item x="2"/>
        <item x="3"/>
        <item x="4"/>
        <item x="5"/>
        <item x="6"/>
        <item x="7"/>
        <item x="8"/>
        <item x="9"/>
        <item x="10"/>
        <item x="11"/>
        <item x="12"/>
        <item x="13"/>
        <item x="14"/>
        <item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h="1" x="12"/>
        <item h="1" x="14"/>
        <item h="1" x="15"/>
        <item h="1" x="13"/>
        <item h="1" x="11"/>
        <item h="1" x="10"/>
        <item h="1" x="2"/>
        <item h="1" x="25"/>
        <item h="1" x="27"/>
        <item h="1" x="28"/>
        <item h="1" x="26"/>
        <item h="1" x="24"/>
        <item h="1" x="23"/>
        <item h="1" x="29"/>
        <item x="17"/>
        <item x="0"/>
        <item x="32"/>
        <item x="21"/>
        <item x="42"/>
        <item x="30"/>
        <item x="18"/>
        <item x="22"/>
        <item x="19"/>
        <item x="20"/>
        <item x="4"/>
        <item x="1"/>
        <item x="31"/>
        <item x="9"/>
        <item x="41"/>
        <item x="6"/>
        <item x="7"/>
        <item x="16"/>
        <item x="8"/>
        <item x="3"/>
        <item h="1" x="33"/>
        <item h="1" x="34"/>
        <item h="1" x="36"/>
        <item h="1" x="35"/>
        <item h="1" x="37"/>
        <item h="1" x="38"/>
        <item h="1" x="40"/>
        <item h="1" x="39"/>
        <item h="1" x="5"/>
        <item h="1" m="1" x="43"/>
        <item t="default"/>
      </items>
    </pivotField>
    <pivotField dataField="1" showAll="0"/>
  </pivotFields>
  <rowFields count="1">
    <field x="3"/>
  </rowFields>
  <rowItems count="20">
    <i>
      <x v="14"/>
    </i>
    <i>
      <x v="15"/>
    </i>
    <i>
      <x v="16"/>
    </i>
    <i>
      <x v="17"/>
    </i>
    <i>
      <x v="18"/>
    </i>
    <i>
      <x v="19"/>
    </i>
    <i>
      <x v="20"/>
    </i>
    <i>
      <x v="21"/>
    </i>
    <i>
      <x v="22"/>
    </i>
    <i>
      <x v="23"/>
    </i>
    <i>
      <x v="24"/>
    </i>
    <i>
      <x v="25"/>
    </i>
    <i>
      <x v="26"/>
    </i>
    <i>
      <x v="27"/>
    </i>
    <i>
      <x v="28"/>
    </i>
    <i>
      <x v="29"/>
    </i>
    <i>
      <x v="30"/>
    </i>
    <i>
      <x v="31"/>
    </i>
    <i>
      <x v="32"/>
    </i>
    <i>
      <x v="33"/>
    </i>
  </rowItems>
  <colFields count="1">
    <field x="0"/>
  </colFields>
  <colItems count="17">
    <i>
      <x/>
    </i>
    <i>
      <x v="1"/>
    </i>
    <i>
      <x v="2"/>
    </i>
    <i>
      <x v="3"/>
    </i>
    <i>
      <x v="4"/>
    </i>
    <i>
      <x v="5"/>
    </i>
    <i>
      <x v="6"/>
    </i>
    <i>
      <x v="7"/>
    </i>
    <i>
      <x v="8"/>
    </i>
    <i>
      <x v="9"/>
    </i>
    <i>
      <x v="10"/>
    </i>
    <i>
      <x v="11"/>
    </i>
    <i>
      <x v="12"/>
    </i>
    <i>
      <x v="13"/>
    </i>
    <i>
      <x v="14"/>
    </i>
    <i>
      <x v="15"/>
    </i>
    <i>
      <x v="16"/>
    </i>
  </colItems>
  <pageFields count="2">
    <pageField fld="1" item="6" hier="-1"/>
    <pageField fld="2" hier="-1"/>
  </pageFields>
  <dataFields count="1">
    <dataField name=" " fld="4" baseField="0" baseItem="0"/>
  </dataFields>
  <formats count="5">
    <format dxfId="222">
      <pivotArea dataOnly="0" labelOnly="1" outline="0" fieldPosition="0">
        <references count="1">
          <reference field="1" count="0"/>
        </references>
      </pivotArea>
    </format>
    <format dxfId="221">
      <pivotArea dataOnly="0" labelOnly="1" outline="0" fieldPosition="0">
        <references count="1">
          <reference field="2" count="0"/>
        </references>
      </pivotArea>
    </format>
    <format dxfId="220">
      <pivotArea dataOnly="0" labelOnly="1" outline="0" fieldPosition="0">
        <references count="1">
          <reference field="1" count="0"/>
        </references>
      </pivotArea>
    </format>
    <format dxfId="219">
      <pivotArea dataOnly="0" labelOnly="1" outline="0" fieldPosition="0">
        <references count="1">
          <reference field="2" count="0"/>
        </references>
      </pivotArea>
    </format>
    <format dxfId="21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ell16" cacheId="0" applyNumberFormats="0" applyBorderFormats="0" applyFontFormats="0" applyPatternFormats="0" applyAlignmentFormats="0" applyWidthHeightFormats="1" dataCaption="Verdier" updatedVersion="6" minRefreshableVersion="3" useAutoFormatting="1" rowGrandTotals="0" colGrandTotals="0" itemPrintTitles="1" createdVersion="4" indent="0" outline="1" outlineData="1" multipleFieldFilters="0" fieldListSortAscending="1">
  <location ref="A9:B29" firstHeaderRow="1" firstDataRow="1" firstDataCol="1" rowPageCount="3"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38">
        <item x="0"/>
        <item x="1"/>
        <item x="2"/>
        <item x="3"/>
        <item x="4"/>
        <item x="5"/>
        <item x="6"/>
        <item x="17"/>
        <item x="7"/>
        <item x="8"/>
        <item x="9"/>
        <item x="10"/>
        <item x="11"/>
        <item x="12"/>
        <item x="13"/>
        <item x="14"/>
        <item x="15"/>
        <item x="16"/>
        <item x="18"/>
        <item x="19"/>
        <item x="20"/>
        <item x="38"/>
        <item x="21"/>
        <item x="39"/>
        <item x="22"/>
        <item x="23"/>
        <item x="24"/>
        <item x="25"/>
        <item x="26"/>
        <item x="27"/>
        <item x="28"/>
        <item x="29"/>
        <item x="30"/>
        <item x="31"/>
        <item x="32"/>
        <item x="33"/>
        <item x="34"/>
        <item x="35"/>
        <item x="36"/>
        <item x="3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7"/>
        <item x="192"/>
        <item x="193"/>
        <item x="194"/>
        <item x="195"/>
        <item x="196"/>
        <item x="200"/>
        <item x="201"/>
        <item x="202"/>
        <item x="203"/>
        <item x="204"/>
        <item x="205"/>
        <item x="206"/>
        <item x="207"/>
        <item x="208"/>
        <item x="209"/>
        <item x="210"/>
        <item x="211"/>
        <item x="212"/>
        <item x="213"/>
        <item x="214"/>
        <item x="215"/>
        <item x="216"/>
        <item x="217"/>
        <item x="218"/>
        <item x="219"/>
        <item x="220"/>
        <item x="221"/>
        <item x="222"/>
        <item x="223"/>
        <item x="231"/>
        <item x="224"/>
        <item x="225"/>
        <item x="226"/>
        <item x="227"/>
        <item x="228"/>
        <item x="229"/>
        <item x="232"/>
        <item x="230"/>
        <item x="233"/>
        <item x="234"/>
        <item x="235"/>
        <item x="236"/>
        <item x="237"/>
        <item x="238"/>
        <item x="239"/>
        <item x="240"/>
        <item x="241"/>
        <item x="242"/>
        <item x="243"/>
        <item x="258"/>
        <item x="244"/>
        <item x="245"/>
        <item x="246"/>
        <item x="247"/>
        <item x="248"/>
        <item x="249"/>
        <item x="250"/>
        <item x="251"/>
        <item x="252"/>
        <item x="253"/>
        <item x="254"/>
        <item x="255"/>
        <item x="256"/>
        <item x="257"/>
        <item x="259"/>
        <item x="294"/>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7"/>
        <item x="348"/>
        <item x="349"/>
        <item x="350"/>
        <item x="351"/>
        <item x="352"/>
        <item x="353"/>
        <item x="354"/>
        <item x="355"/>
        <item x="356"/>
        <item x="357"/>
        <item x="358"/>
        <item x="359"/>
        <item x="360"/>
        <item x="361"/>
        <item x="362"/>
        <item x="363"/>
        <item x="364"/>
        <item x="386"/>
        <item x="365"/>
        <item x="366"/>
        <item x="367"/>
        <item x="368"/>
        <item x="369"/>
        <item x="370"/>
        <item x="371"/>
        <item x="372"/>
        <item x="373"/>
        <item x="387"/>
        <item x="374"/>
        <item x="375"/>
        <item x="376"/>
        <item x="377"/>
        <item x="388"/>
        <item x="389"/>
        <item x="378"/>
        <item x="379"/>
        <item x="380"/>
        <item x="381"/>
        <item x="382"/>
        <item x="383"/>
        <item x="384"/>
        <item x="385"/>
        <item x="390"/>
        <item x="392"/>
        <item x="393"/>
        <item x="394"/>
        <item x="395"/>
        <item x="396"/>
        <item x="397"/>
        <item x="410"/>
        <item x="398"/>
        <item x="399"/>
        <item x="400"/>
        <item x="401"/>
        <item x="402"/>
        <item x="403"/>
        <item x="404"/>
        <item x="411"/>
        <item x="412"/>
        <item x="405"/>
        <item x="406"/>
        <item x="413"/>
        <item x="414"/>
        <item x="407"/>
        <item x="415"/>
        <item x="416"/>
        <item x="408"/>
        <item x="409"/>
        <item x="426"/>
        <item x="418"/>
        <item x="419"/>
        <item x="420"/>
        <item x="421"/>
        <item x="427"/>
        <item x="428"/>
        <item x="422"/>
        <item x="423"/>
        <item x="429"/>
        <item x="430"/>
        <item x="431"/>
        <item x="432"/>
        <item x="424"/>
        <item x="433"/>
        <item x="434"/>
        <item x="425"/>
        <item x="435"/>
        <item x="198"/>
        <item x="199"/>
        <item x="295"/>
        <item x="296"/>
        <item x="345"/>
        <item x="346"/>
        <item x="391"/>
        <item x="417"/>
        <item x="436"/>
        <item t="default"/>
      </items>
    </pivotField>
    <pivotField axis="axisRow">
      <items count="45">
        <item h="1" x="12"/>
        <item h="1" x="14"/>
        <item h="1" x="15"/>
        <item h="1" x="13"/>
        <item h="1" x="11"/>
        <item h="1" x="10"/>
        <item h="1" x="2"/>
        <item h="1" x="25"/>
        <item h="1" x="27"/>
        <item h="1" x="28"/>
        <item h="1" x="26"/>
        <item h="1" x="24"/>
        <item h="1" x="23"/>
        <item h="1" x="29"/>
        <item x="17"/>
        <item x="0"/>
        <item x="32"/>
        <item x="21"/>
        <item x="42"/>
        <item x="30"/>
        <item x="18"/>
        <item x="22"/>
        <item x="19"/>
        <item x="20"/>
        <item x="4"/>
        <item x="1"/>
        <item x="31"/>
        <item x="9"/>
        <item x="41"/>
        <item x="6"/>
        <item x="7"/>
        <item x="16"/>
        <item x="8"/>
        <item x="3"/>
        <item h="1" x="33"/>
        <item h="1" x="34"/>
        <item h="1" x="36"/>
        <item h="1" x="35"/>
        <item h="1" x="37"/>
        <item h="1" x="38"/>
        <item h="1" x="40"/>
        <item h="1" x="39"/>
        <item h="1" x="5"/>
        <item h="1" m="1" x="43"/>
        <item t="default"/>
      </items>
    </pivotField>
    <pivotField dataField="1" showAll="0"/>
  </pivotFields>
  <rowFields count="1">
    <field x="3"/>
  </rowFields>
  <rowItems count="20">
    <i>
      <x v="14"/>
    </i>
    <i>
      <x v="15"/>
    </i>
    <i>
      <x v="16"/>
    </i>
    <i>
      <x v="17"/>
    </i>
    <i>
      <x v="18"/>
    </i>
    <i>
      <x v="19"/>
    </i>
    <i>
      <x v="20"/>
    </i>
    <i>
      <x v="21"/>
    </i>
    <i>
      <x v="22"/>
    </i>
    <i>
      <x v="23"/>
    </i>
    <i>
      <x v="24"/>
    </i>
    <i>
      <x v="25"/>
    </i>
    <i>
      <x v="26"/>
    </i>
    <i>
      <x v="27"/>
    </i>
    <i>
      <x v="28"/>
    </i>
    <i>
      <x v="29"/>
    </i>
    <i>
      <x v="30"/>
    </i>
    <i>
      <x v="31"/>
    </i>
    <i>
      <x v="32"/>
    </i>
    <i>
      <x v="33"/>
    </i>
  </rowItems>
  <colItems count="1">
    <i/>
  </colItems>
  <pageFields count="3">
    <pageField fld="0" hier="-1"/>
    <pageField fld="1" item="6" hier="-1"/>
    <pageField fld="2" hier="-1"/>
  </pageFields>
  <dataFields count="1">
    <dataField name="Antall " fld="4" baseField="0" baseItem="0"/>
  </dataFields>
  <formats count="7">
    <format dxfId="229">
      <pivotArea dataOnly="0" labelOnly="1" outline="0" fieldPosition="0">
        <references count="1">
          <reference field="0" count="0"/>
        </references>
      </pivotArea>
    </format>
    <format dxfId="228">
      <pivotArea dataOnly="0" labelOnly="1" outline="0" fieldPosition="0">
        <references count="1">
          <reference field="1" count="0"/>
        </references>
      </pivotArea>
    </format>
    <format dxfId="227">
      <pivotArea dataOnly="0" labelOnly="1" outline="0" fieldPosition="0">
        <references count="1">
          <reference field="2" count="0"/>
        </references>
      </pivotArea>
    </format>
    <format dxfId="226">
      <pivotArea dataOnly="0" labelOnly="1" outline="0" fieldPosition="0">
        <references count="1">
          <reference field="0" count="0"/>
        </references>
      </pivotArea>
    </format>
    <format dxfId="225">
      <pivotArea dataOnly="0" labelOnly="1" outline="0" fieldPosition="0">
        <references count="1">
          <reference field="1" count="0"/>
        </references>
      </pivotArea>
    </format>
    <format dxfId="224">
      <pivotArea dataOnly="0" labelOnly="1" outline="0" fieldPosition="0">
        <references count="1">
          <reference field="2" count="0"/>
        </references>
      </pivotArea>
    </format>
    <format dxfId="22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ell20" cacheId="0" applyNumberFormats="0" applyBorderFormats="0" applyFontFormats="0" applyPatternFormats="0" applyAlignmentFormats="0" applyWidthHeightFormats="1" dataCaption="Verdier" updatedVersion="6" minRefreshableVersion="3" useAutoFormatting="1" itemPrintTitles="1" createdVersion="4" indent="0" outline="1" outlineData="1" multipleFieldFilters="0" fieldListSortAscending="1">
  <location ref="A6:C27" firstHeaderRow="1" firstDataRow="2" firstDataCol="1" rowPageCount="1" colPageCount="1"/>
  <pivotFields count="5">
    <pivotField axis="axisPage" multipleItemSelectionAllowed="1" showAll="0">
      <items count="18">
        <item h="1" x="0"/>
        <item h="1" x="1"/>
        <item h="1" x="2"/>
        <item h="1" x="3"/>
        <item h="1" x="4"/>
        <item h="1" x="5"/>
        <item h="1" x="6"/>
        <item h="1" x="7"/>
        <item h="1" x="8"/>
        <item h="1" x="9"/>
        <item h="1" x="10"/>
        <item h="1" x="11"/>
        <item h="1" x="12"/>
        <item h="1" x="13"/>
        <item h="1" x="14"/>
        <item h="1" x="15"/>
        <item x="16"/>
        <item t="default"/>
      </items>
    </pivotField>
    <pivotField axis="axisRow" sortType="ascending">
      <items count="20">
        <item x="2"/>
        <item x="8"/>
        <item x="7"/>
        <item x="6"/>
        <item x="18"/>
        <item x="1"/>
        <item x="5"/>
        <item x="17"/>
        <item x="0"/>
        <item x="9"/>
        <item x="11"/>
        <item x="3"/>
        <item x="12"/>
        <item x="16"/>
        <item x="13"/>
        <item x="14"/>
        <item x="15"/>
        <item x="4"/>
        <item x="10"/>
        <item t="default"/>
      </items>
      <autoSortScope>
        <pivotArea dataOnly="0" outline="0" fieldPosition="0">
          <references count="1">
            <reference field="4294967294" count="1" selected="0">
              <x v="0"/>
            </reference>
          </references>
        </pivotArea>
      </autoSortScope>
    </pivotField>
    <pivotField showAll="0"/>
    <pivotField axis="axisCol" multipleItemSelectionAllowed="1" sortType="descending">
      <items count="45">
        <item h="1" m="1" x="43"/>
        <item h="1" x="40"/>
        <item h="1" x="39"/>
        <item h="1" x="38"/>
        <item h="1" x="37"/>
        <item h="1" x="29"/>
        <item h="1" x="28"/>
        <item h="1" x="27"/>
        <item h="1" x="26"/>
        <item h="1" x="25"/>
        <item h="1" x="24"/>
        <item h="1" x="23"/>
        <item h="1" x="22"/>
        <item h="1" x="21"/>
        <item h="1" x="42"/>
        <item h="1" x="20"/>
        <item h="1" x="19"/>
        <item h="1" x="18"/>
        <item h="1" x="30"/>
        <item x="17"/>
        <item h="1" x="32"/>
        <item h="1" x="36"/>
        <item h="1" x="35"/>
        <item h="1" x="34"/>
        <item h="1" x="33"/>
        <item h="1" x="16"/>
        <item h="1" x="15"/>
        <item h="1" x="14"/>
        <item h="1" x="13"/>
        <item h="1" x="12"/>
        <item h="1" x="11"/>
        <item h="1" x="10"/>
        <item h="1" x="9"/>
        <item h="1" x="41"/>
        <item h="1" x="8"/>
        <item h="1" x="7"/>
        <item h="1" x="6"/>
        <item h="1" x="5"/>
        <item h="1" x="4"/>
        <item h="1" x="31"/>
        <item h="1" x="3"/>
        <item h="1" x="2"/>
        <item h="1" x="1"/>
        <item h="1" x="0"/>
        <item t="default"/>
      </items>
    </pivotField>
    <pivotField dataField="1" showAll="0"/>
  </pivotFields>
  <rowFields count="1">
    <field x="1"/>
  </rowFields>
  <rowItems count="20">
    <i>
      <x/>
    </i>
    <i>
      <x v="1"/>
    </i>
    <i>
      <x v="2"/>
    </i>
    <i>
      <x v="3"/>
    </i>
    <i>
      <x v="4"/>
    </i>
    <i>
      <x v="5"/>
    </i>
    <i>
      <x v="6"/>
    </i>
    <i>
      <x v="7"/>
    </i>
    <i>
      <x v="8"/>
    </i>
    <i>
      <x v="9"/>
    </i>
    <i>
      <x v="10"/>
    </i>
    <i>
      <x v="11"/>
    </i>
    <i>
      <x v="12"/>
    </i>
    <i>
      <x v="13"/>
    </i>
    <i>
      <x v="14"/>
    </i>
    <i>
      <x v="15"/>
    </i>
    <i>
      <x v="16"/>
    </i>
    <i>
      <x v="17"/>
    </i>
    <i>
      <x v="18"/>
    </i>
    <i t="grand">
      <x/>
    </i>
  </rowItems>
  <colFields count="1">
    <field x="3"/>
  </colFields>
  <colItems count="2">
    <i>
      <x v="19"/>
    </i>
    <i t="grand">
      <x/>
    </i>
  </colItems>
  <pageFields count="1">
    <pageField fld="0" hier="-1"/>
  </pageFields>
  <dataFields count="1">
    <dataField name=" " fld="4" baseField="0" baseItem="0"/>
  </dataFields>
  <formats count="9">
    <format dxfId="217">
      <pivotArea type="topRight" dataOnly="0" labelOnly="1" outline="0" fieldPosition="0"/>
    </format>
    <format dxfId="216">
      <pivotArea dataOnly="0" labelOnly="1" fieldPosition="0">
        <references count="1">
          <reference field="3" count="0"/>
        </references>
      </pivotArea>
    </format>
    <format dxfId="215">
      <pivotArea field="3" type="button" dataOnly="0" labelOnly="1" outline="0" axis="axisCol" fieldPosition="0"/>
    </format>
    <format dxfId="214">
      <pivotArea type="topRight" dataOnly="0" labelOnly="1" outline="0" fieldPosition="0"/>
    </format>
    <format dxfId="213">
      <pivotArea dataOnly="0" labelOnly="1" fieldPosition="0">
        <references count="1">
          <reference field="3" count="0"/>
        </references>
      </pivotArea>
    </format>
    <format dxfId="212">
      <pivotArea dataOnly="0" labelOnly="1" outline="0" fieldPosition="0">
        <references count="1">
          <reference field="0" count="0"/>
        </references>
      </pivotArea>
    </format>
    <format dxfId="211">
      <pivotArea dataOnly="0" labelOnly="1" outline="0" fieldPosition="0">
        <references count="1">
          <reference field="0" count="0"/>
        </references>
      </pivotArea>
    </format>
    <format dxfId="210">
      <pivotArea type="all" dataOnly="0" outline="0" fieldPosition="0"/>
    </format>
    <format dxfId="209">
      <pivotArea field="3"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ylke" sourceName="Fylke">
  <pivotTables>
    <pivotTable tabId="2" name="Pivottabell3"/>
    <pivotTable tabId="2" name="Pivottabell5"/>
    <pivotTable tabId="2" name="Pivottabell6"/>
  </pivotTables>
  <data>
    <tabular pivotCacheId="1">
      <items count="19">
        <i x="0"/>
        <i x="1"/>
        <i x="2"/>
        <i x="3"/>
        <i x="4"/>
        <i x="5"/>
        <i x="6"/>
        <i x="7"/>
        <i x="8" s="1"/>
        <i x="9" s="1"/>
        <i x="10"/>
        <i x="11"/>
        <i x="12"/>
        <i x="13"/>
        <i x="14"/>
        <i x="15"/>
        <i x="16"/>
        <i x="17"/>
        <i x="18"/>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Kommune3" sourceName="Kommune">
  <pivotTables>
    <pivotTable tabId="22" name="Pivottabell16"/>
    <pivotTable tabId="22" name="Pivottabell15"/>
  </pivotTables>
  <data>
    <tabular pivotCacheId="1">
      <items count="437">
        <i x="110" s="1"/>
        <i x="111" s="1"/>
        <i x="112" s="1"/>
        <i x="113" s="1"/>
        <i x="114" s="1"/>
        <i x="436" s="1"/>
        <i x="115" s="1"/>
        <i x="116" s="1"/>
        <i x="117" s="1"/>
        <i x="118" s="1"/>
        <i x="119" s="1"/>
        <i x="120" s="1"/>
        <i x="121" s="1"/>
        <i x="122" s="1"/>
        <i x="123" s="1"/>
        <i x="0" s="1" nd="1"/>
        <i x="1" s="1" nd="1"/>
        <i x="2" s="1" nd="1"/>
        <i x="3" s="1" nd="1"/>
        <i x="4" s="1" nd="1"/>
        <i x="5" s="1" nd="1"/>
        <i x="6" s="1" nd="1"/>
        <i x="17" s="1" nd="1"/>
        <i x="7" s="1" nd="1"/>
        <i x="8" s="1" nd="1"/>
        <i x="9" s="1" nd="1"/>
        <i x="10" s="1" nd="1"/>
        <i x="11" s="1" nd="1"/>
        <i x="12" s="1" nd="1"/>
        <i x="13" s="1" nd="1"/>
        <i x="14" s="1" nd="1"/>
        <i x="15" s="1" nd="1"/>
        <i x="16" s="1" nd="1"/>
        <i x="18" s="1" nd="1"/>
        <i x="19" s="1" nd="1"/>
        <i x="20" s="1" nd="1"/>
        <i x="38" s="1" nd="1"/>
        <i x="21" s="1" nd="1"/>
        <i x="39" s="1" nd="1"/>
        <i x="22" s="1" nd="1"/>
        <i x="23" s="1" nd="1"/>
        <i x="24" s="1" nd="1"/>
        <i x="25" s="1" nd="1"/>
        <i x="26" s="1" nd="1"/>
        <i x="27" s="1" nd="1"/>
        <i x="28" s="1" nd="1"/>
        <i x="29" s="1" nd="1"/>
        <i x="30" s="1" nd="1"/>
        <i x="31" s="1" nd="1"/>
        <i x="32" s="1" nd="1"/>
        <i x="33" s="1" nd="1"/>
        <i x="34" s="1" nd="1"/>
        <i x="35" s="1" nd="1"/>
        <i x="36" s="1" nd="1"/>
        <i x="3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7" s="1" nd="1"/>
        <i x="192" s="1" nd="1"/>
        <i x="193" s="1" nd="1"/>
        <i x="194" s="1" nd="1"/>
        <i x="195" s="1" nd="1"/>
        <i x="198" s="1" nd="1"/>
        <i x="199" s="1" nd="1"/>
        <i x="196"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31" s="1" nd="1"/>
        <i x="224" s="1" nd="1"/>
        <i x="225" s="1" nd="1"/>
        <i x="226" s="1" nd="1"/>
        <i x="227" s="1" nd="1"/>
        <i x="228" s="1" nd="1"/>
        <i x="229" s="1" nd="1"/>
        <i x="232" s="1" nd="1"/>
        <i x="230" s="1" nd="1"/>
        <i x="233" s="1" nd="1"/>
        <i x="234" s="1" nd="1"/>
        <i x="235" s="1" nd="1"/>
        <i x="236" s="1" nd="1"/>
        <i x="237" s="1" nd="1"/>
        <i x="238" s="1" nd="1"/>
        <i x="239" s="1" nd="1"/>
        <i x="240" s="1" nd="1"/>
        <i x="241" s="1" nd="1"/>
        <i x="242" s="1" nd="1"/>
        <i x="243" s="1" nd="1"/>
        <i x="258" s="1" nd="1"/>
        <i x="244" s="1" nd="1"/>
        <i x="245" s="1" nd="1"/>
        <i x="246" s="1" nd="1"/>
        <i x="247" s="1" nd="1"/>
        <i x="248" s="1" nd="1"/>
        <i x="249" s="1" nd="1"/>
        <i x="250" s="1" nd="1"/>
        <i x="251" s="1" nd="1"/>
        <i x="252" s="1" nd="1"/>
        <i x="253" s="1" nd="1"/>
        <i x="254" s="1" nd="1"/>
        <i x="255" s="1" nd="1"/>
        <i x="256" s="1" nd="1"/>
        <i x="257" s="1" nd="1"/>
        <i x="259" s="1" nd="1"/>
        <i x="294"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5" s="1" nd="1"/>
        <i x="291" s="1" nd="1"/>
        <i x="296" s="1" nd="1"/>
        <i x="292" s="1" nd="1"/>
        <i x="293"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45" s="1" nd="1"/>
        <i x="330" s="1" nd="1"/>
        <i x="331" s="1" nd="1"/>
        <i x="346" s="1" nd="1"/>
        <i x="332" s="1" nd="1"/>
        <i x="333" s="1" nd="1"/>
        <i x="334" s="1" nd="1"/>
        <i x="335" s="1" nd="1"/>
        <i x="336" s="1" nd="1"/>
        <i x="337" s="1" nd="1"/>
        <i x="338" s="1" nd="1"/>
        <i x="339" s="1" nd="1"/>
        <i x="340" s="1" nd="1"/>
        <i x="341" s="1" nd="1"/>
        <i x="342" s="1" nd="1"/>
        <i x="343" s="1" nd="1"/>
        <i x="344" s="1" nd="1"/>
        <i x="347" s="1" nd="1"/>
        <i x="348" s="1" nd="1"/>
        <i x="349" s="1" nd="1"/>
        <i x="350" s="1" nd="1"/>
        <i x="351" s="1" nd="1"/>
        <i x="352" s="1" nd="1"/>
        <i x="353" s="1" nd="1"/>
        <i x="354" s="1" nd="1"/>
        <i x="355" s="1" nd="1"/>
        <i x="356" s="1" nd="1"/>
        <i x="357" s="1" nd="1"/>
        <i x="358" s="1" nd="1"/>
        <i x="359" s="1" nd="1"/>
        <i x="360" s="1" nd="1"/>
        <i x="361" s="1" nd="1"/>
        <i x="362" s="1" nd="1"/>
        <i x="363" s="1" nd="1"/>
        <i x="364" s="1" nd="1"/>
        <i x="386" s="1" nd="1"/>
        <i x="365" s="1" nd="1"/>
        <i x="366" s="1" nd="1"/>
        <i x="367" s="1" nd="1"/>
        <i x="368" s="1" nd="1"/>
        <i x="369" s="1" nd="1"/>
        <i x="370" s="1" nd="1"/>
        <i x="391" s="1" nd="1"/>
        <i x="371" s="1" nd="1"/>
        <i x="372" s="1" nd="1"/>
        <i x="373" s="1" nd="1"/>
        <i x="387" s="1" nd="1"/>
        <i x="374" s="1" nd="1"/>
        <i x="375" s="1" nd="1"/>
        <i x="376" s="1" nd="1"/>
        <i x="377" s="1" nd="1"/>
        <i x="388" s="1" nd="1"/>
        <i x="389" s="1" nd="1"/>
        <i x="378" s="1" nd="1"/>
        <i x="379" s="1" nd="1"/>
        <i x="380" s="1" nd="1"/>
        <i x="381" s="1" nd="1"/>
        <i x="382" s="1" nd="1"/>
        <i x="383" s="1" nd="1"/>
        <i x="384" s="1" nd="1"/>
        <i x="385" s="1" nd="1"/>
        <i x="390" s="1" nd="1"/>
        <i x="392" s="1" nd="1"/>
        <i x="417" s="1" nd="1"/>
        <i x="393" s="1" nd="1"/>
        <i x="435" s="1" nd="1"/>
        <i x="394" s="1" nd="1"/>
        <i x="395" s="1" nd="1"/>
        <i x="396" s="1" nd="1"/>
        <i x="397" s="1" nd="1"/>
        <i x="410" s="1" nd="1"/>
        <i x="398" s="1" nd="1"/>
        <i x="399" s="1" nd="1"/>
        <i x="400" s="1" nd="1"/>
        <i x="401" s="1" nd="1"/>
        <i x="402" s="1" nd="1"/>
        <i x="403" s="1" nd="1"/>
        <i x="404" s="1" nd="1"/>
        <i x="411" s="1" nd="1"/>
        <i x="412" s="1" nd="1"/>
        <i x="405" s="1" nd="1"/>
        <i x="406" s="1" nd="1"/>
        <i x="413" s="1" nd="1"/>
        <i x="414" s="1" nd="1"/>
        <i x="407" s="1" nd="1"/>
        <i x="415" s="1" nd="1"/>
        <i x="416" s="1" nd="1"/>
        <i x="408" s="1" nd="1"/>
        <i x="409" s="1" nd="1"/>
        <i x="426" s="1" nd="1"/>
        <i x="418" s="1" nd="1"/>
        <i x="419" s="1" nd="1"/>
        <i x="420" s="1" nd="1"/>
        <i x="421" s="1" nd="1"/>
        <i x="427" s="1" nd="1"/>
        <i x="428" s="1" nd="1"/>
        <i x="422" s="1" nd="1"/>
        <i x="423" s="1" nd="1"/>
        <i x="429" s="1" nd="1"/>
        <i x="430" s="1" nd="1"/>
        <i x="431" s="1" nd="1"/>
        <i x="432" s="1" nd="1"/>
        <i x="424" s="1" nd="1"/>
        <i x="433" s="1" nd="1"/>
        <i x="434" s="1" nd="1"/>
        <i x="425"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År3" sourceName="År">
  <pivotTables>
    <pivotTable tabId="22" name="Pivottabell16"/>
  </pivotTables>
  <data>
    <tabular pivotCacheId="1">
      <items count="17">
        <i x="0"/>
        <i x="1"/>
        <i x="2"/>
        <i x="3"/>
        <i x="4"/>
        <i x="5"/>
        <i x="6"/>
        <i x="7"/>
        <i x="8"/>
        <i x="9"/>
        <i x="10"/>
        <i x="11"/>
        <i x="12"/>
        <i x="13"/>
        <i x="14"/>
        <i x="15"/>
        <i x="16"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Fylke3" sourceName="Fylke">
  <pivotTables>
    <pivotTable tabId="22" name="Pivottabell16"/>
    <pivotTable tabId="22" name="Pivottabell15"/>
  </pivotTables>
  <data>
    <tabular pivotCacheId="1">
      <items count="19">
        <i x="0"/>
        <i x="1"/>
        <i x="2"/>
        <i x="3"/>
        <i x="4"/>
        <i x="5"/>
        <i x="6" s="1"/>
        <i x="7"/>
        <i x="8"/>
        <i x="9"/>
        <i x="10"/>
        <i x="11"/>
        <i x="12"/>
        <i x="13"/>
        <i x="14"/>
        <i x="15"/>
        <i x="16"/>
        <i x="17"/>
        <i x="18"/>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ekst" sourceName="Tekst">
  <pivotTables>
    <pivotTable tabId="23" name="Pivottabell20"/>
  </pivotTables>
  <data>
    <tabular pivotCacheId="1">
      <items count="44">
        <i x="0"/>
        <i x="1"/>
        <i x="2"/>
        <i x="3"/>
        <i x="31"/>
        <i x="4"/>
        <i x="5"/>
        <i x="6"/>
        <i x="7"/>
        <i x="8"/>
        <i x="9"/>
        <i x="10"/>
        <i x="11"/>
        <i x="12"/>
        <i x="13"/>
        <i x="14"/>
        <i x="15"/>
        <i x="16"/>
        <i x="33"/>
        <i x="34"/>
        <i x="35"/>
        <i x="36"/>
        <i x="32"/>
        <i x="17" s="1"/>
        <i x="30"/>
        <i x="18"/>
        <i x="19"/>
        <i x="20"/>
        <i x="21"/>
        <i x="22"/>
        <i x="23"/>
        <i x="24"/>
        <i x="25"/>
        <i x="26"/>
        <i x="27"/>
        <i x="28"/>
        <i x="29"/>
        <i x="37"/>
        <i x="38"/>
        <i x="39"/>
        <i x="40"/>
        <i x="41" nd="1"/>
        <i x="42" nd="1"/>
        <i x="43"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År4" sourceName="År">
  <pivotTables>
    <pivotTable tabId="23" name="Pivottabell20"/>
  </pivotTables>
  <data>
    <tabular pivotCacheId="1">
      <items count="17">
        <i x="0"/>
        <i x="1"/>
        <i x="2"/>
        <i x="3"/>
        <i x="4"/>
        <i x="5"/>
        <i x="6"/>
        <i x="7"/>
        <i x="8"/>
        <i x="9"/>
        <i x="10"/>
        <i x="11"/>
        <i x="12"/>
        <i x="13"/>
        <i x="14"/>
        <i x="15"/>
        <i x="16"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ekst1" sourceName="Tekst">
  <pivotTables>
    <pivotTable tabId="24" name="Pivottabell20"/>
    <pivotTable tabId="24" name="Pivottabell2"/>
  </pivotTables>
  <data>
    <tabular pivotCacheId="1">
      <items count="44">
        <i x="0"/>
        <i x="1"/>
        <i x="2"/>
        <i x="3"/>
        <i x="4"/>
        <i x="5"/>
        <i x="6"/>
        <i x="7"/>
        <i x="8"/>
        <i x="9"/>
        <i x="10"/>
        <i x="11"/>
        <i x="12"/>
        <i x="13"/>
        <i x="14"/>
        <i x="15"/>
        <i x="16"/>
        <i x="33"/>
        <i x="34"/>
        <i x="35"/>
        <i x="36"/>
        <i x="17"/>
        <i x="30"/>
        <i x="18"/>
        <i x="19"/>
        <i x="20"/>
        <i x="21"/>
        <i x="22"/>
        <i x="23"/>
        <i x="24"/>
        <i x="25"/>
        <i x="26"/>
        <i x="27" s="1"/>
        <i x="28"/>
        <i x="29"/>
        <i x="37"/>
        <i x="38"/>
        <i x="39"/>
        <i x="40"/>
        <i x="31" nd="1"/>
        <i x="41" nd="1"/>
        <i x="32" nd="1"/>
        <i x="42" nd="1"/>
        <i x="43"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År5" sourceName="År">
  <pivotTables>
    <pivotTable tabId="24" name="Pivottabell20"/>
    <pivotTable tabId="24" name="Pivottabell2"/>
  </pivotTables>
  <data>
    <tabular pivotCacheId="1">
      <items count="17">
        <i x="0"/>
        <i x="1"/>
        <i x="2"/>
        <i x="3"/>
        <i x="4"/>
        <i x="5"/>
        <i x="6"/>
        <i x="7"/>
        <i x="8"/>
        <i x="9"/>
        <i x="10"/>
        <i x="11"/>
        <i x="12"/>
        <i x="13"/>
        <i x="14"/>
        <i x="15"/>
        <i x="16"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Fylke4" sourceName="Fylke">
  <pivotTables>
    <pivotTable tabId="24" name="Pivottabell20"/>
    <pivotTable tabId="24" name="Pivottabell2"/>
  </pivotTables>
  <data>
    <tabular pivotCacheId="1">
      <items count="19">
        <i x="0"/>
        <i x="1"/>
        <i x="2"/>
        <i x="3"/>
        <i x="4"/>
        <i x="5"/>
        <i x="6" s="1"/>
        <i x="7"/>
        <i x="8"/>
        <i x="9"/>
        <i x="10"/>
        <i x="11"/>
        <i x="12"/>
        <i x="13"/>
        <i x="14"/>
        <i x="15"/>
        <i x="16"/>
        <i x="17"/>
        <i x="18"/>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Fylke5" sourceName="Fylke">
  <pivotTables>
    <pivotTable tabId="25" name="Pivottabell22"/>
  </pivotTables>
  <data>
    <tabular pivotCacheId="1">
      <items count="19">
        <i x="0"/>
        <i x="1"/>
        <i x="2"/>
        <i x="3"/>
        <i x="4"/>
        <i x="5"/>
        <i x="6" s="1"/>
        <i x="7"/>
        <i x="8"/>
        <i x="9"/>
        <i x="10"/>
        <i x="11"/>
        <i x="12"/>
        <i x="13"/>
        <i x="14"/>
        <i x="15"/>
        <i x="16"/>
        <i x="17"/>
        <i x="18"/>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Kommune4" sourceName="Kommune">
  <pivotTables>
    <pivotTable tabId="25" name="Pivottabell22"/>
  </pivotTables>
  <data>
    <tabular pivotCacheId="1">
      <items count="437">
        <i x="110" s="1"/>
        <i x="111" s="1"/>
        <i x="112" s="1"/>
        <i x="114" s="1"/>
        <i x="436" s="1"/>
        <i x="115" s="1"/>
        <i x="116" s="1"/>
        <i x="117" s="1"/>
        <i x="118" s="1"/>
        <i x="121" s="1"/>
        <i x="122" s="1"/>
        <i x="123" s="1"/>
        <i x="0" s="1" nd="1"/>
        <i x="1" s="1" nd="1"/>
        <i x="2" s="1" nd="1"/>
        <i x="3" s="1" nd="1"/>
        <i x="4" s="1" nd="1"/>
        <i x="5" s="1" nd="1"/>
        <i x="6" s="1" nd="1"/>
        <i x="17" s="1" nd="1"/>
        <i x="7" s="1" nd="1"/>
        <i x="8" s="1" nd="1"/>
        <i x="9" s="1" nd="1"/>
        <i x="10" s="1" nd="1"/>
        <i x="11" s="1" nd="1"/>
        <i x="12" s="1" nd="1"/>
        <i x="13" s="1" nd="1"/>
        <i x="14" s="1" nd="1"/>
        <i x="15" s="1" nd="1"/>
        <i x="16" s="1" nd="1"/>
        <i x="18" s="1" nd="1"/>
        <i x="19" s="1" nd="1"/>
        <i x="20" s="1" nd="1"/>
        <i x="38" s="1" nd="1"/>
        <i x="21" s="1" nd="1"/>
        <i x="39" s="1" nd="1"/>
        <i x="22" s="1" nd="1"/>
        <i x="23" s="1" nd="1"/>
        <i x="24" s="1" nd="1"/>
        <i x="25" s="1" nd="1"/>
        <i x="26" s="1" nd="1"/>
        <i x="27" s="1" nd="1"/>
        <i x="28" s="1" nd="1"/>
        <i x="29" s="1" nd="1"/>
        <i x="30" s="1" nd="1"/>
        <i x="31" s="1" nd="1"/>
        <i x="32" s="1" nd="1"/>
        <i x="33" s="1" nd="1"/>
        <i x="34" s="1" nd="1"/>
        <i x="35" s="1" nd="1"/>
        <i x="36" s="1" nd="1"/>
        <i x="3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3" s="1" nd="1"/>
        <i x="119" s="1" nd="1"/>
        <i x="120"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7" s="1" nd="1"/>
        <i x="192" s="1" nd="1"/>
        <i x="193" s="1" nd="1"/>
        <i x="194" s="1" nd="1"/>
        <i x="195" s="1" nd="1"/>
        <i x="198" s="1" nd="1"/>
        <i x="199" s="1" nd="1"/>
        <i x="196"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31" s="1" nd="1"/>
        <i x="224" s="1" nd="1"/>
        <i x="225" s="1" nd="1"/>
        <i x="226" s="1" nd="1"/>
        <i x="227" s="1" nd="1"/>
        <i x="228" s="1" nd="1"/>
        <i x="229" s="1" nd="1"/>
        <i x="232" s="1" nd="1"/>
        <i x="230" s="1" nd="1"/>
        <i x="233" s="1" nd="1"/>
        <i x="234" s="1" nd="1"/>
        <i x="235" s="1" nd="1"/>
        <i x="236" s="1" nd="1"/>
        <i x="237" s="1" nd="1"/>
        <i x="238" s="1" nd="1"/>
        <i x="239" s="1" nd="1"/>
        <i x="240" s="1" nd="1"/>
        <i x="241" s="1" nd="1"/>
        <i x="242" s="1" nd="1"/>
        <i x="243" s="1" nd="1"/>
        <i x="258" s="1" nd="1"/>
        <i x="244" s="1" nd="1"/>
        <i x="245" s="1" nd="1"/>
        <i x="246" s="1" nd="1"/>
        <i x="247" s="1" nd="1"/>
        <i x="248" s="1" nd="1"/>
        <i x="249" s="1" nd="1"/>
        <i x="250" s="1" nd="1"/>
        <i x="251" s="1" nd="1"/>
        <i x="252" s="1" nd="1"/>
        <i x="253" s="1" nd="1"/>
        <i x="254" s="1" nd="1"/>
        <i x="255" s="1" nd="1"/>
        <i x="256" s="1" nd="1"/>
        <i x="257" s="1" nd="1"/>
        <i x="259" s="1" nd="1"/>
        <i x="294"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5" s="1" nd="1"/>
        <i x="291" s="1" nd="1"/>
        <i x="296" s="1" nd="1"/>
        <i x="292" s="1" nd="1"/>
        <i x="293"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45" s="1" nd="1"/>
        <i x="330" s="1" nd="1"/>
        <i x="331" s="1" nd="1"/>
        <i x="346" s="1" nd="1"/>
        <i x="332" s="1" nd="1"/>
        <i x="333" s="1" nd="1"/>
        <i x="334" s="1" nd="1"/>
        <i x="335" s="1" nd="1"/>
        <i x="336" s="1" nd="1"/>
        <i x="337" s="1" nd="1"/>
        <i x="338" s="1" nd="1"/>
        <i x="339" s="1" nd="1"/>
        <i x="340" s="1" nd="1"/>
        <i x="341" s="1" nd="1"/>
        <i x="342" s="1" nd="1"/>
        <i x="343" s="1" nd="1"/>
        <i x="344" s="1" nd="1"/>
        <i x="347" s="1" nd="1"/>
        <i x="348" s="1" nd="1"/>
        <i x="349" s="1" nd="1"/>
        <i x="350" s="1" nd="1"/>
        <i x="351" s="1" nd="1"/>
        <i x="352" s="1" nd="1"/>
        <i x="353" s="1" nd="1"/>
        <i x="354" s="1" nd="1"/>
        <i x="355" s="1" nd="1"/>
        <i x="356" s="1" nd="1"/>
        <i x="357" s="1" nd="1"/>
        <i x="358" s="1" nd="1"/>
        <i x="359" s="1" nd="1"/>
        <i x="360" s="1" nd="1"/>
        <i x="361" s="1" nd="1"/>
        <i x="362" s="1" nd="1"/>
        <i x="363" s="1" nd="1"/>
        <i x="364" s="1" nd="1"/>
        <i x="386" s="1" nd="1"/>
        <i x="365" s="1" nd="1"/>
        <i x="366" s="1" nd="1"/>
        <i x="367" s="1" nd="1"/>
        <i x="368" s="1" nd="1"/>
        <i x="369" s="1" nd="1"/>
        <i x="370" s="1" nd="1"/>
        <i x="391" s="1" nd="1"/>
        <i x="371" s="1" nd="1"/>
        <i x="372" s="1" nd="1"/>
        <i x="373" s="1" nd="1"/>
        <i x="387" s="1" nd="1"/>
        <i x="374" s="1" nd="1"/>
        <i x="375" s="1" nd="1"/>
        <i x="376" s="1" nd="1"/>
        <i x="377" s="1" nd="1"/>
        <i x="388" s="1" nd="1"/>
        <i x="389" s="1" nd="1"/>
        <i x="378" s="1" nd="1"/>
        <i x="379" s="1" nd="1"/>
        <i x="380" s="1" nd="1"/>
        <i x="381" s="1" nd="1"/>
        <i x="382" s="1" nd="1"/>
        <i x="383" s="1" nd="1"/>
        <i x="384" s="1" nd="1"/>
        <i x="385" s="1" nd="1"/>
        <i x="390" s="1" nd="1"/>
        <i x="392" s="1" nd="1"/>
        <i x="417" s="1" nd="1"/>
        <i x="393" s="1" nd="1"/>
        <i x="435" s="1" nd="1"/>
        <i x="394" s="1" nd="1"/>
        <i x="395" s="1" nd="1"/>
        <i x="396" s="1" nd="1"/>
        <i x="397" s="1" nd="1"/>
        <i x="410" s="1" nd="1"/>
        <i x="398" s="1" nd="1"/>
        <i x="399" s="1" nd="1"/>
        <i x="400" s="1" nd="1"/>
        <i x="401" s="1" nd="1"/>
        <i x="402" s="1" nd="1"/>
        <i x="403" s="1" nd="1"/>
        <i x="404" s="1" nd="1"/>
        <i x="411" s="1" nd="1"/>
        <i x="412" s="1" nd="1"/>
        <i x="405" s="1" nd="1"/>
        <i x="406" s="1" nd="1"/>
        <i x="413" s="1" nd="1"/>
        <i x="414" s="1" nd="1"/>
        <i x="407" s="1" nd="1"/>
        <i x="415" s="1" nd="1"/>
        <i x="416" s="1" nd="1"/>
        <i x="408" s="1" nd="1"/>
        <i x="409" s="1" nd="1"/>
        <i x="426" s="1" nd="1"/>
        <i x="418" s="1" nd="1"/>
        <i x="419" s="1" nd="1"/>
        <i x="420" s="1" nd="1"/>
        <i x="421" s="1" nd="1"/>
        <i x="427" s="1" nd="1"/>
        <i x="428" s="1" nd="1"/>
        <i x="422" s="1" nd="1"/>
        <i x="423" s="1" nd="1"/>
        <i x="429" s="1" nd="1"/>
        <i x="430" s="1" nd="1"/>
        <i x="431" s="1" nd="1"/>
        <i x="432" s="1" nd="1"/>
        <i x="424" s="1" nd="1"/>
        <i x="433" s="1" nd="1"/>
        <i x="434" s="1" nd="1"/>
        <i x="425"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Kommune" sourceName="Kommune">
  <pivotTables>
    <pivotTable tabId="2" name="Pivottabell3"/>
    <pivotTable tabId="2" name="Pivottabell5"/>
    <pivotTable tabId="2" name="Pivottabell6"/>
  </pivotTables>
  <data>
    <tabular pivotCacheId="1">
      <items count="437">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0" s="1" nd="1"/>
        <i x="1" s="1" nd="1"/>
        <i x="2" s="1" nd="1"/>
        <i x="3" s="1" nd="1"/>
        <i x="4" s="1" nd="1"/>
        <i x="5" s="1" nd="1"/>
        <i x="6" s="1" nd="1"/>
        <i x="17" s="1" nd="1"/>
        <i x="7" s="1" nd="1"/>
        <i x="8" s="1" nd="1"/>
        <i x="9" s="1" nd="1"/>
        <i x="10" s="1" nd="1"/>
        <i x="11" s="1" nd="1"/>
        <i x="12" s="1" nd="1"/>
        <i x="13" s="1" nd="1"/>
        <i x="14" s="1" nd="1"/>
        <i x="15" s="1" nd="1"/>
        <i x="16" s="1" nd="1"/>
        <i x="18" s="1" nd="1"/>
        <i x="19" s="1" nd="1"/>
        <i x="20" s="1" nd="1"/>
        <i x="38" s="1" nd="1"/>
        <i x="21" s="1" nd="1"/>
        <i x="39" s="1" nd="1"/>
        <i x="22" s="1" nd="1"/>
        <i x="23" s="1" nd="1"/>
        <i x="24" s="1" nd="1"/>
        <i x="25" s="1" nd="1"/>
        <i x="26" s="1" nd="1"/>
        <i x="27" s="1" nd="1"/>
        <i x="28" s="1" nd="1"/>
        <i x="29" s="1" nd="1"/>
        <i x="30" s="1" nd="1"/>
        <i x="31" s="1" nd="1"/>
        <i x="32" s="1" nd="1"/>
        <i x="33" s="1" nd="1"/>
        <i x="34" s="1" nd="1"/>
        <i x="35" s="1" nd="1"/>
        <i x="36" s="1" nd="1"/>
        <i x="3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436"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7" s="1" nd="1"/>
        <i x="192" s="1" nd="1"/>
        <i x="193" s="1" nd="1"/>
        <i x="194" s="1" nd="1"/>
        <i x="195" s="1" nd="1"/>
        <i x="198" s="1" nd="1"/>
        <i x="199" s="1" nd="1"/>
        <i x="196"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31" s="1" nd="1"/>
        <i x="224" s="1" nd="1"/>
        <i x="225" s="1" nd="1"/>
        <i x="226" s="1" nd="1"/>
        <i x="227" s="1" nd="1"/>
        <i x="228" s="1" nd="1"/>
        <i x="229" s="1" nd="1"/>
        <i x="232" s="1" nd="1"/>
        <i x="230" s="1" nd="1"/>
        <i x="233" s="1" nd="1"/>
        <i x="234" s="1" nd="1"/>
        <i x="235" s="1" nd="1"/>
        <i x="236" s="1" nd="1"/>
        <i x="237" s="1" nd="1"/>
        <i x="238" s="1" nd="1"/>
        <i x="239" s="1" nd="1"/>
        <i x="240" s="1" nd="1"/>
        <i x="241" s="1" nd="1"/>
        <i x="242" s="1" nd="1"/>
        <i x="243" s="1" nd="1"/>
        <i x="258" s="1" nd="1"/>
        <i x="244" s="1" nd="1"/>
        <i x="245" s="1" nd="1"/>
        <i x="246" s="1" nd="1"/>
        <i x="247" s="1" nd="1"/>
        <i x="248" s="1" nd="1"/>
        <i x="249" s="1" nd="1"/>
        <i x="250" s="1" nd="1"/>
        <i x="251" s="1" nd="1"/>
        <i x="252" s="1" nd="1"/>
        <i x="253" s="1" nd="1"/>
        <i x="254" s="1" nd="1"/>
        <i x="255" s="1" nd="1"/>
        <i x="256" s="1" nd="1"/>
        <i x="257" s="1" nd="1"/>
        <i x="259" s="1" nd="1"/>
        <i x="294"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5" s="1" nd="1"/>
        <i x="291" s="1" nd="1"/>
        <i x="296" s="1" nd="1"/>
        <i x="292" s="1" nd="1"/>
        <i x="293"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45" s="1" nd="1"/>
        <i x="330" s="1" nd="1"/>
        <i x="331" s="1" nd="1"/>
        <i x="346" s="1" nd="1"/>
        <i x="332" s="1" nd="1"/>
        <i x="333" s="1" nd="1"/>
        <i x="334" s="1" nd="1"/>
        <i x="335" s="1" nd="1"/>
        <i x="336" s="1" nd="1"/>
        <i x="337" s="1" nd="1"/>
        <i x="338" s="1" nd="1"/>
        <i x="339" s="1" nd="1"/>
        <i x="340" s="1" nd="1"/>
        <i x="341" s="1" nd="1"/>
        <i x="342" s="1" nd="1"/>
        <i x="343" s="1" nd="1"/>
        <i x="344" s="1" nd="1"/>
        <i x="347" s="1" nd="1"/>
        <i x="348" s="1" nd="1"/>
        <i x="349" s="1" nd="1"/>
        <i x="350" s="1" nd="1"/>
        <i x="351" s="1" nd="1"/>
        <i x="352" s="1" nd="1"/>
        <i x="353" s="1" nd="1"/>
        <i x="354" s="1" nd="1"/>
        <i x="355" s="1" nd="1"/>
        <i x="356" s="1" nd="1"/>
        <i x="357" s="1" nd="1"/>
        <i x="358" s="1" nd="1"/>
        <i x="359" s="1" nd="1"/>
        <i x="360" s="1" nd="1"/>
        <i x="361" s="1" nd="1"/>
        <i x="362" s="1" nd="1"/>
        <i x="363" s="1" nd="1"/>
        <i x="364" s="1" nd="1"/>
        <i x="386" s="1" nd="1"/>
        <i x="365" s="1" nd="1"/>
        <i x="366" s="1" nd="1"/>
        <i x="367" s="1" nd="1"/>
        <i x="368" s="1" nd="1"/>
        <i x="369" s="1" nd="1"/>
        <i x="370" s="1" nd="1"/>
        <i x="391" s="1" nd="1"/>
        <i x="371" s="1" nd="1"/>
        <i x="372" s="1" nd="1"/>
        <i x="373" s="1" nd="1"/>
        <i x="387" s="1" nd="1"/>
        <i x="374" s="1" nd="1"/>
        <i x="375" s="1" nd="1"/>
        <i x="376" s="1" nd="1"/>
        <i x="377" s="1" nd="1"/>
        <i x="388" s="1" nd="1"/>
        <i x="389" s="1" nd="1"/>
        <i x="378" s="1" nd="1"/>
        <i x="379" s="1" nd="1"/>
        <i x="380" s="1" nd="1"/>
        <i x="381" s="1" nd="1"/>
        <i x="382" s="1" nd="1"/>
        <i x="383" s="1" nd="1"/>
        <i x="384" s="1" nd="1"/>
        <i x="385" s="1" nd="1"/>
        <i x="390" s="1" nd="1"/>
        <i x="392" s="1" nd="1"/>
        <i x="417" s="1" nd="1"/>
        <i x="393" s="1" nd="1"/>
        <i x="435" s="1" nd="1"/>
        <i x="394" s="1" nd="1"/>
        <i x="395" s="1" nd="1"/>
        <i x="396" s="1" nd="1"/>
        <i x="397" s="1" nd="1"/>
        <i x="410" s="1" nd="1"/>
        <i x="398" s="1" nd="1"/>
        <i x="399" s="1" nd="1"/>
        <i x="400" s="1" nd="1"/>
        <i x="401" s="1" nd="1"/>
        <i x="402" s="1" nd="1"/>
        <i x="403" s="1" nd="1"/>
        <i x="404" s="1" nd="1"/>
        <i x="411" s="1" nd="1"/>
        <i x="412" s="1" nd="1"/>
        <i x="405" s="1" nd="1"/>
        <i x="406" s="1" nd="1"/>
        <i x="413" s="1" nd="1"/>
        <i x="414" s="1" nd="1"/>
        <i x="407" s="1" nd="1"/>
        <i x="415" s="1" nd="1"/>
        <i x="416" s="1" nd="1"/>
        <i x="408" s="1" nd="1"/>
        <i x="409" s="1" nd="1"/>
        <i x="426" s="1" nd="1"/>
        <i x="418" s="1" nd="1"/>
        <i x="419" s="1" nd="1"/>
        <i x="420" s="1" nd="1"/>
        <i x="421" s="1" nd="1"/>
        <i x="427" s="1" nd="1"/>
        <i x="428" s="1" nd="1"/>
        <i x="422" s="1" nd="1"/>
        <i x="423" s="1" nd="1"/>
        <i x="429" s="1" nd="1"/>
        <i x="430" s="1" nd="1"/>
        <i x="431" s="1" nd="1"/>
        <i x="432" s="1" nd="1"/>
        <i x="424" s="1" nd="1"/>
        <i x="433" s="1" nd="1"/>
        <i x="434" s="1" nd="1"/>
        <i x="425"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År6" sourceName="År">
  <pivotTables>
    <pivotTable tabId="25" name="Pivottabell22"/>
  </pivotTables>
  <data>
    <tabular pivotCacheId="1">
      <items count="17">
        <i x="0"/>
        <i x="1"/>
        <i x="2"/>
        <i x="3"/>
        <i x="4"/>
        <i x="5"/>
        <i x="6"/>
        <i x="7"/>
        <i x="8"/>
        <i x="9"/>
        <i x="10"/>
        <i x="11"/>
        <i x="12"/>
        <i x="13"/>
        <i x="14"/>
        <i x="15"/>
        <i x="16"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Fylke6" sourceName="Fylke">
  <pivotTables>
    <pivotTable tabId="26" name="Pivottabell1"/>
    <pivotTable tabId="26" name="Pivottabell2"/>
    <pivotTable tabId="26" name="Pivottabell3"/>
    <pivotTable tabId="26" name="Pivottabell4"/>
  </pivotTables>
  <data>
    <tabular pivotCacheId="1">
      <items count="19">
        <i x="0"/>
        <i x="1"/>
        <i x="2"/>
        <i x="3"/>
        <i x="4"/>
        <i x="5"/>
        <i x="6" s="1"/>
        <i x="7"/>
        <i x="8"/>
        <i x="9"/>
        <i x="10"/>
        <i x="11"/>
        <i x="12"/>
        <i x="13"/>
        <i x="14"/>
        <i x="15"/>
        <i x="16"/>
        <i x="17"/>
        <i x="18"/>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Kommune5" sourceName="Kommune">
  <pivotTables>
    <pivotTable tabId="26" name="Pivottabell1"/>
    <pivotTable tabId="26" name="Pivottabell2"/>
    <pivotTable tabId="26" name="Pivottabell3"/>
    <pivotTable tabId="26" name="Pivottabell4"/>
  </pivotTables>
  <data>
    <tabular pivotCacheId="1">
      <items count="437">
        <i x="110" s="1"/>
        <i x="111" s="1"/>
        <i x="112" s="1"/>
        <i x="113" s="1"/>
        <i x="114" s="1"/>
        <i x="436" s="1"/>
        <i x="115" s="1"/>
        <i x="116" s="1"/>
        <i x="117" s="1"/>
        <i x="118" s="1"/>
        <i x="119" s="1"/>
        <i x="120" s="1"/>
        <i x="121" s="1"/>
        <i x="122" s="1"/>
        <i x="123" s="1"/>
        <i x="0" s="1" nd="1"/>
        <i x="1" s="1" nd="1"/>
        <i x="2" s="1" nd="1"/>
        <i x="3" s="1" nd="1"/>
        <i x="4" s="1" nd="1"/>
        <i x="5" s="1" nd="1"/>
        <i x="6" s="1" nd="1"/>
        <i x="17" s="1" nd="1"/>
        <i x="7" s="1" nd="1"/>
        <i x="8" s="1" nd="1"/>
        <i x="9" s="1" nd="1"/>
        <i x="10" s="1" nd="1"/>
        <i x="11" s="1" nd="1"/>
        <i x="12" s="1" nd="1"/>
        <i x="13" s="1" nd="1"/>
        <i x="14" s="1" nd="1"/>
        <i x="15" s="1" nd="1"/>
        <i x="16" s="1" nd="1"/>
        <i x="18" s="1" nd="1"/>
        <i x="19" s="1" nd="1"/>
        <i x="20" s="1" nd="1"/>
        <i x="38" s="1" nd="1"/>
        <i x="21" s="1" nd="1"/>
        <i x="39" s="1" nd="1"/>
        <i x="22" s="1" nd="1"/>
        <i x="23" s="1" nd="1"/>
        <i x="24" s="1" nd="1"/>
        <i x="25" s="1" nd="1"/>
        <i x="26" s="1" nd="1"/>
        <i x="27" s="1" nd="1"/>
        <i x="28" s="1" nd="1"/>
        <i x="29" s="1" nd="1"/>
        <i x="30" s="1" nd="1"/>
        <i x="31" s="1" nd="1"/>
        <i x="32" s="1" nd="1"/>
        <i x="33" s="1" nd="1"/>
        <i x="34" s="1" nd="1"/>
        <i x="35" s="1" nd="1"/>
        <i x="36" s="1" nd="1"/>
        <i x="3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7" s="1" nd="1"/>
        <i x="192" s="1" nd="1"/>
        <i x="193" s="1" nd="1"/>
        <i x="194" s="1" nd="1"/>
        <i x="195" s="1" nd="1"/>
        <i x="198" s="1" nd="1"/>
        <i x="199" s="1" nd="1"/>
        <i x="196"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31" s="1" nd="1"/>
        <i x="224" s="1" nd="1"/>
        <i x="225" s="1" nd="1"/>
        <i x="226" s="1" nd="1"/>
        <i x="227" s="1" nd="1"/>
        <i x="228" s="1" nd="1"/>
        <i x="229" s="1" nd="1"/>
        <i x="232" s="1" nd="1"/>
        <i x="230" s="1" nd="1"/>
        <i x="233" s="1" nd="1"/>
        <i x="234" s="1" nd="1"/>
        <i x="235" s="1" nd="1"/>
        <i x="236" s="1" nd="1"/>
        <i x="237" s="1" nd="1"/>
        <i x="238" s="1" nd="1"/>
        <i x="239" s="1" nd="1"/>
        <i x="240" s="1" nd="1"/>
        <i x="241" s="1" nd="1"/>
        <i x="242" s="1" nd="1"/>
        <i x="243" s="1" nd="1"/>
        <i x="258" s="1" nd="1"/>
        <i x="244" s="1" nd="1"/>
        <i x="245" s="1" nd="1"/>
        <i x="246" s="1" nd="1"/>
        <i x="247" s="1" nd="1"/>
        <i x="248" s="1" nd="1"/>
        <i x="249" s="1" nd="1"/>
        <i x="250" s="1" nd="1"/>
        <i x="251" s="1" nd="1"/>
        <i x="252" s="1" nd="1"/>
        <i x="253" s="1" nd="1"/>
        <i x="254" s="1" nd="1"/>
        <i x="255" s="1" nd="1"/>
        <i x="256" s="1" nd="1"/>
        <i x="257" s="1" nd="1"/>
        <i x="259" s="1" nd="1"/>
        <i x="294"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5" s="1" nd="1"/>
        <i x="291" s="1" nd="1"/>
        <i x="296" s="1" nd="1"/>
        <i x="292" s="1" nd="1"/>
        <i x="293"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45" s="1" nd="1"/>
        <i x="330" s="1" nd="1"/>
        <i x="331" s="1" nd="1"/>
        <i x="346" s="1" nd="1"/>
        <i x="332" s="1" nd="1"/>
        <i x="333" s="1" nd="1"/>
        <i x="334" s="1" nd="1"/>
        <i x="335" s="1" nd="1"/>
        <i x="336" s="1" nd="1"/>
        <i x="337" s="1" nd="1"/>
        <i x="338" s="1" nd="1"/>
        <i x="339" s="1" nd="1"/>
        <i x="340" s="1" nd="1"/>
        <i x="341" s="1" nd="1"/>
        <i x="342" s="1" nd="1"/>
        <i x="343" s="1" nd="1"/>
        <i x="344" s="1" nd="1"/>
        <i x="347" s="1" nd="1"/>
        <i x="348" s="1" nd="1"/>
        <i x="349" s="1" nd="1"/>
        <i x="350" s="1" nd="1"/>
        <i x="351" s="1" nd="1"/>
        <i x="352" s="1" nd="1"/>
        <i x="353" s="1" nd="1"/>
        <i x="354" s="1" nd="1"/>
        <i x="355" s="1" nd="1"/>
        <i x="356" s="1" nd="1"/>
        <i x="357" s="1" nd="1"/>
        <i x="358" s="1" nd="1"/>
        <i x="359" s="1" nd="1"/>
        <i x="360" s="1" nd="1"/>
        <i x="361" s="1" nd="1"/>
        <i x="362" s="1" nd="1"/>
        <i x="363" s="1" nd="1"/>
        <i x="364" s="1" nd="1"/>
        <i x="386" s="1" nd="1"/>
        <i x="365" s="1" nd="1"/>
        <i x="366" s="1" nd="1"/>
        <i x="367" s="1" nd="1"/>
        <i x="368" s="1" nd="1"/>
        <i x="369" s="1" nd="1"/>
        <i x="370" s="1" nd="1"/>
        <i x="391" s="1" nd="1"/>
        <i x="371" s="1" nd="1"/>
        <i x="372" s="1" nd="1"/>
        <i x="373" s="1" nd="1"/>
        <i x="387" s="1" nd="1"/>
        <i x="374" s="1" nd="1"/>
        <i x="375" s="1" nd="1"/>
        <i x="376" s="1" nd="1"/>
        <i x="377" s="1" nd="1"/>
        <i x="388" s="1" nd="1"/>
        <i x="389" s="1" nd="1"/>
        <i x="378" s="1" nd="1"/>
        <i x="379" s="1" nd="1"/>
        <i x="380" s="1" nd="1"/>
        <i x="381" s="1" nd="1"/>
        <i x="382" s="1" nd="1"/>
        <i x="383" s="1" nd="1"/>
        <i x="384" s="1" nd="1"/>
        <i x="385" s="1" nd="1"/>
        <i x="390" s="1" nd="1"/>
        <i x="392" s="1" nd="1"/>
        <i x="417" s="1" nd="1"/>
        <i x="393" s="1" nd="1"/>
        <i x="435" s="1" nd="1"/>
        <i x="394" s="1" nd="1"/>
        <i x="395" s="1" nd="1"/>
        <i x="396" s="1" nd="1"/>
        <i x="397" s="1" nd="1"/>
        <i x="410" s="1" nd="1"/>
        <i x="398" s="1" nd="1"/>
        <i x="399" s="1" nd="1"/>
        <i x="400" s="1" nd="1"/>
        <i x="401" s="1" nd="1"/>
        <i x="402" s="1" nd="1"/>
        <i x="403" s="1" nd="1"/>
        <i x="404" s="1" nd="1"/>
        <i x="411" s="1" nd="1"/>
        <i x="412" s="1" nd="1"/>
        <i x="405" s="1" nd="1"/>
        <i x="406" s="1" nd="1"/>
        <i x="413" s="1" nd="1"/>
        <i x="414" s="1" nd="1"/>
        <i x="407" s="1" nd="1"/>
        <i x="415" s="1" nd="1"/>
        <i x="416" s="1" nd="1"/>
        <i x="408" s="1" nd="1"/>
        <i x="409" s="1" nd="1"/>
        <i x="426" s="1" nd="1"/>
        <i x="418" s="1" nd="1"/>
        <i x="419" s="1" nd="1"/>
        <i x="420" s="1" nd="1"/>
        <i x="421" s="1" nd="1"/>
        <i x="427" s="1" nd="1"/>
        <i x="428" s="1" nd="1"/>
        <i x="422" s="1" nd="1"/>
        <i x="423" s="1" nd="1"/>
        <i x="429" s="1" nd="1"/>
        <i x="430" s="1" nd="1"/>
        <i x="431" s="1" nd="1"/>
        <i x="432" s="1" nd="1"/>
        <i x="424" s="1" nd="1"/>
        <i x="433" s="1" nd="1"/>
        <i x="434" s="1" nd="1"/>
        <i x="425"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År7" sourceName="År">
  <pivotTables>
    <pivotTable tabId="26" name="Pivottabell1"/>
  </pivotTables>
  <data>
    <tabular pivotCacheId="1">
      <items count="17">
        <i x="0"/>
        <i x="1"/>
        <i x="2"/>
        <i x="3"/>
        <i x="4"/>
        <i x="5"/>
        <i x="6"/>
        <i x="7"/>
        <i x="8"/>
        <i x="9"/>
        <i x="10"/>
        <i x="11"/>
        <i x="12"/>
        <i x="13"/>
        <i x="14"/>
        <i x="15"/>
        <i x="16" s="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År8" sourceName="År">
  <pivotTables>
    <pivotTable tabId="27" name="Pivottabell6"/>
    <pivotTable tabId="27" name="Pivottabell5"/>
    <pivotTable tabId="27" name="Pivottabell1"/>
    <pivotTable tabId="27" name="Pivottabell2"/>
    <pivotTable tabId="27" name="Pivottabell3"/>
    <pivotTable tabId="27" name="Pivottabell4"/>
    <pivotTable tabId="27" name="Pivottabell7"/>
    <pivotTable tabId="27" name="Pivottabell8"/>
    <pivotTable tabId="27" name="Pivottabell9"/>
    <pivotTable tabId="27" name="Pivottabell10"/>
  </pivotTables>
  <data>
    <tabular pivotCacheId="1">
      <items count="17">
        <i x="0"/>
        <i x="1"/>
        <i x="2"/>
        <i x="3"/>
        <i x="4"/>
        <i x="5"/>
        <i x="6"/>
        <i x="7"/>
        <i x="8"/>
        <i x="9"/>
        <i x="10"/>
        <i x="11"/>
        <i x="12"/>
        <i x="13"/>
        <i x="14"/>
        <i x="15"/>
        <i x="16"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Fylke8" sourceName="Fylke">
  <pivotTables>
    <pivotTable tabId="28" name="Pivottabell23"/>
  </pivotTables>
  <data>
    <tabular pivotCacheId="1">
      <items count="19">
        <i x="0"/>
        <i x="1"/>
        <i x="2"/>
        <i x="3"/>
        <i x="4"/>
        <i x="5"/>
        <i x="6" s="1"/>
        <i x="7"/>
        <i x="8"/>
        <i x="9"/>
        <i x="10"/>
        <i x="11"/>
        <i x="12"/>
        <i x="13"/>
        <i x="14"/>
        <i x="15"/>
        <i x="16"/>
        <i x="17"/>
        <i x="18"/>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Kommune6" sourceName="Kommune">
  <pivotTables>
    <pivotTable tabId="28" name="Pivottabell23"/>
  </pivotTables>
  <data>
    <tabular pivotCacheId="1">
      <items count="437">
        <i x="0" s="1"/>
        <i x="1" s="1"/>
        <i x="2" s="1"/>
        <i x="3" s="1"/>
        <i x="4" s="1"/>
        <i x="5" s="1"/>
        <i x="6" s="1"/>
        <i x="17" s="1"/>
        <i x="7" s="1"/>
        <i x="8" s="1"/>
        <i x="9" s="1"/>
        <i x="10" s="1"/>
        <i x="11" s="1"/>
        <i x="12" s="1"/>
        <i x="13" s="1"/>
        <i x="14" s="1"/>
        <i x="15" s="1"/>
        <i x="16" s="1"/>
        <i x="18" s="1"/>
        <i x="19" s="1"/>
        <i x="20" s="1"/>
        <i x="38" s="1"/>
        <i x="21" s="1"/>
        <i x="39" s="1"/>
        <i x="22" s="1"/>
        <i x="23" s="1"/>
        <i x="24" s="1"/>
        <i x="25" s="1"/>
        <i x="26" s="1"/>
        <i x="27" s="1"/>
        <i x="28" s="1"/>
        <i x="29" s="1"/>
        <i x="30" s="1"/>
        <i x="31" s="1"/>
        <i x="32" s="1"/>
        <i x="33" s="1"/>
        <i x="34" s="1"/>
        <i x="35" s="1"/>
        <i x="36" s="1"/>
        <i x="37"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4" s="1"/>
        <i x="436" s="1"/>
        <i x="115" s="1"/>
        <i x="116" s="1"/>
        <i x="117" s="1"/>
        <i x="118"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7" s="1"/>
        <i x="192" s="1"/>
        <i x="193" s="1"/>
        <i x="194" s="1"/>
        <i x="195" s="1"/>
        <i x="196" s="1"/>
        <i x="200" s="1"/>
        <i x="201" s="1"/>
        <i x="202" s="1"/>
        <i x="203" s="1"/>
        <i x="204" s="1"/>
        <i x="205" s="1"/>
        <i x="206" s="1"/>
        <i x="207" s="1"/>
        <i x="208" s="1"/>
        <i x="209" s="1"/>
        <i x="210" s="1"/>
        <i x="211" s="1"/>
        <i x="212" s="1"/>
        <i x="213" s="1"/>
        <i x="214" s="1"/>
        <i x="215" s="1"/>
        <i x="216" s="1"/>
        <i x="217" s="1"/>
        <i x="218" s="1"/>
        <i x="219" s="1"/>
        <i x="220" s="1"/>
        <i x="221" s="1"/>
        <i x="222" s="1"/>
        <i x="223" s="1"/>
        <i x="231" s="1"/>
        <i x="224" s="1"/>
        <i x="225" s="1"/>
        <i x="226" s="1"/>
        <i x="227" s="1"/>
        <i x="228" s="1"/>
        <i x="229" s="1"/>
        <i x="232" s="1"/>
        <i x="230" s="1"/>
        <i x="233" s="1"/>
        <i x="234" s="1"/>
        <i x="235" s="1"/>
        <i x="236" s="1"/>
        <i x="237" s="1"/>
        <i x="238" s="1"/>
        <i x="239" s="1"/>
        <i x="240" s="1"/>
        <i x="241" s="1"/>
        <i x="242" s="1"/>
        <i x="243" s="1"/>
        <i x="258" s="1"/>
        <i x="244" s="1"/>
        <i x="245" s="1"/>
        <i x="246" s="1"/>
        <i x="247" s="1"/>
        <i x="248" s="1"/>
        <i x="249" s="1"/>
        <i x="250" s="1"/>
        <i x="251" s="1"/>
        <i x="252" s="1"/>
        <i x="253" s="1"/>
        <i x="254" s="1"/>
        <i x="255" s="1"/>
        <i x="256" s="1"/>
        <i x="257" s="1"/>
        <i x="259" s="1"/>
        <i x="294"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342" s="1"/>
        <i x="343" s="1"/>
        <i x="344" s="1"/>
        <i x="347" s="1"/>
        <i x="348" s="1"/>
        <i x="349" s="1"/>
        <i x="350" s="1"/>
        <i x="351" s="1"/>
        <i x="352" s="1"/>
        <i x="353" s="1"/>
        <i x="354" s="1"/>
        <i x="355" s="1"/>
        <i x="356" s="1"/>
        <i x="357" s="1"/>
        <i x="358" s="1"/>
        <i x="359" s="1"/>
        <i x="360" s="1"/>
        <i x="361" s="1"/>
        <i x="362" s="1"/>
        <i x="363" s="1"/>
        <i x="364" s="1"/>
        <i x="386" s="1"/>
        <i x="365" s="1"/>
        <i x="366" s="1"/>
        <i x="367" s="1"/>
        <i x="368" s="1"/>
        <i x="369" s="1"/>
        <i x="370" s="1"/>
        <i x="371" s="1"/>
        <i x="372" s="1"/>
        <i x="373" s="1"/>
        <i x="387" s="1"/>
        <i x="374" s="1"/>
        <i x="375" s="1"/>
        <i x="376" s="1"/>
        <i x="377" s="1"/>
        <i x="388" s="1"/>
        <i x="378" s="1"/>
        <i x="379" s="1"/>
        <i x="380" s="1"/>
        <i x="381" s="1"/>
        <i x="382" s="1"/>
        <i x="383" s="1"/>
        <i x="384" s="1"/>
        <i x="385" s="1"/>
        <i x="393" s="1"/>
        <i x="435" s="1"/>
        <i x="394" s="1"/>
        <i x="395" s="1"/>
        <i x="397" s="1"/>
        <i x="410" s="1"/>
        <i x="398" s="1"/>
        <i x="399" s="1"/>
        <i x="400" s="1"/>
        <i x="401" s="1"/>
        <i x="402" s="1"/>
        <i x="403" s="1"/>
        <i x="404" s="1"/>
        <i x="411" s="1"/>
        <i x="405" s="1"/>
        <i x="406" s="1"/>
        <i x="413" s="1"/>
        <i x="414" s="1"/>
        <i x="407" s="1"/>
        <i x="415" s="1"/>
        <i x="416" s="1"/>
        <i x="408" s="1"/>
        <i x="409" s="1"/>
        <i x="426" s="1"/>
        <i x="418" s="1"/>
        <i x="419" s="1"/>
        <i x="420" s="1"/>
        <i x="421" s="1"/>
        <i x="422" s="1"/>
        <i x="423" s="1"/>
        <i x="429" s="1"/>
        <i x="430" s="1"/>
        <i x="431" s="1"/>
        <i x="432" s="1"/>
        <i x="424" s="1"/>
        <i x="433" s="1"/>
        <i x="425" s="1"/>
        <i x="113" s="1" nd="1"/>
        <i x="119" s="1" nd="1"/>
        <i x="120" s="1" nd="1"/>
        <i x="198" s="1" nd="1"/>
        <i x="199" s="1" nd="1"/>
        <i x="295" s="1" nd="1"/>
        <i x="296" s="1" nd="1"/>
        <i x="345" s="1" nd="1"/>
        <i x="346" s="1" nd="1"/>
        <i x="391" s="1" nd="1"/>
        <i x="389" s="1" nd="1"/>
        <i x="390" s="1" nd="1"/>
        <i x="392" s="1" nd="1"/>
        <i x="417" s="1" nd="1"/>
        <i x="396" s="1" nd="1"/>
        <i x="412" s="1" nd="1"/>
        <i x="427" s="1" nd="1"/>
        <i x="428" s="1" nd="1"/>
        <i x="434" s="1" nd="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År9" sourceName="År">
  <pivotTables>
    <pivotTable tabId="28" name="Pivottabell23"/>
    <pivotTable tabId="28" name="Pivottabell24"/>
  </pivotTables>
  <data>
    <tabular pivotCacheId="1">
      <items count="17">
        <i x="0"/>
        <i x="1"/>
        <i x="2"/>
        <i x="3"/>
        <i x="4"/>
        <i x="5"/>
        <i x="6"/>
        <i x="7"/>
        <i x="8"/>
        <i x="9"/>
        <i x="10"/>
        <i x="11"/>
        <i x="12"/>
        <i x="13"/>
        <i x="14"/>
        <i x="15"/>
        <i x="16" s="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Fylke9" sourceName="Fylke">
  <pivotTables>
    <pivotTable tabId="28" name="Pivottabell24"/>
  </pivotTables>
  <data>
    <tabular pivotCacheId="1">
      <items count="19">
        <i x="0" s="1"/>
        <i x="1" s="1"/>
        <i x="2" s="1"/>
        <i x="3" s="1"/>
        <i x="4" s="1"/>
        <i x="5" s="1"/>
        <i x="6" s="1"/>
        <i x="7" s="1"/>
        <i x="8" s="1"/>
        <i x="9" s="1"/>
        <i x="10" s="1"/>
        <i x="11" s="1"/>
        <i x="12" s="1"/>
        <i x="13" s="1"/>
        <i x="14" s="1"/>
        <i x="15" s="1"/>
        <i x="16" s="1"/>
        <i x="17" s="1"/>
        <i x="18"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Kommune7" sourceName="Kommune">
  <pivotTables>
    <pivotTable tabId="28" name="Pivottabell24"/>
  </pivotTables>
  <data>
    <tabular pivotCacheId="1">
      <items count="437">
        <i x="0" s="1"/>
        <i x="1" s="1"/>
        <i x="2" s="1"/>
        <i x="3" s="1"/>
        <i x="4" s="1"/>
        <i x="5" s="1"/>
        <i x="6" s="1"/>
        <i x="17" s="1"/>
        <i x="7" s="1"/>
        <i x="8" s="1"/>
        <i x="9" s="1"/>
        <i x="10" s="1"/>
        <i x="11" s="1"/>
        <i x="12" s="1"/>
        <i x="13" s="1"/>
        <i x="14" s="1"/>
        <i x="15" s="1"/>
        <i x="16" s="1"/>
        <i x="18" s="1"/>
        <i x="19" s="1"/>
        <i x="20" s="1"/>
        <i x="38" s="1"/>
        <i x="21" s="1"/>
        <i x="39" s="1"/>
        <i x="22" s="1"/>
        <i x="23" s="1"/>
        <i x="24" s="1"/>
        <i x="25" s="1"/>
        <i x="26" s="1"/>
        <i x="27" s="1"/>
        <i x="28" s="1"/>
        <i x="29" s="1"/>
        <i x="30" s="1"/>
        <i x="31" s="1"/>
        <i x="32" s="1"/>
        <i x="33" s="1"/>
        <i x="34" s="1"/>
        <i x="35" s="1"/>
        <i x="36" s="1"/>
        <i x="37"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4" s="1"/>
        <i x="436" s="1"/>
        <i x="115" s="1"/>
        <i x="116" s="1"/>
        <i x="117" s="1"/>
        <i x="118"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7" s="1"/>
        <i x="192" s="1"/>
        <i x="193" s="1"/>
        <i x="194" s="1"/>
        <i x="195" s="1"/>
        <i x="196" s="1"/>
        <i x="200" s="1"/>
        <i x="201" s="1"/>
        <i x="202" s="1"/>
        <i x="203" s="1"/>
        <i x="204" s="1"/>
        <i x="205" s="1"/>
        <i x="206" s="1"/>
        <i x="207" s="1"/>
        <i x="208" s="1"/>
        <i x="209" s="1"/>
        <i x="210" s="1"/>
        <i x="211" s="1"/>
        <i x="212" s="1"/>
        <i x="213" s="1"/>
        <i x="214" s="1"/>
        <i x="215" s="1"/>
        <i x="216" s="1"/>
        <i x="217" s="1"/>
        <i x="218" s="1"/>
        <i x="219" s="1"/>
        <i x="220" s="1"/>
        <i x="221" s="1"/>
        <i x="222" s="1"/>
        <i x="223" s="1"/>
        <i x="231" s="1"/>
        <i x="224" s="1"/>
        <i x="225" s="1"/>
        <i x="226" s="1"/>
        <i x="227" s="1"/>
        <i x="228" s="1"/>
        <i x="229" s="1"/>
        <i x="232" s="1"/>
        <i x="230" s="1"/>
        <i x="233" s="1"/>
        <i x="234" s="1"/>
        <i x="235" s="1"/>
        <i x="236" s="1"/>
        <i x="237" s="1"/>
        <i x="238" s="1"/>
        <i x="239" s="1"/>
        <i x="240" s="1"/>
        <i x="241" s="1"/>
        <i x="242" s="1"/>
        <i x="243" s="1"/>
        <i x="258" s="1"/>
        <i x="244" s="1"/>
        <i x="245" s="1"/>
        <i x="246" s="1"/>
        <i x="247" s="1"/>
        <i x="248" s="1"/>
        <i x="249" s="1"/>
        <i x="250" s="1"/>
        <i x="251" s="1"/>
        <i x="252" s="1"/>
        <i x="253" s="1"/>
        <i x="254" s="1"/>
        <i x="255" s="1"/>
        <i x="256" s="1"/>
        <i x="257" s="1"/>
        <i x="259" s="1"/>
        <i x="294"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342" s="1"/>
        <i x="343" s="1"/>
        <i x="344" s="1"/>
        <i x="347" s="1"/>
        <i x="348" s="1"/>
        <i x="349" s="1"/>
        <i x="350" s="1"/>
        <i x="351" s="1"/>
        <i x="352" s="1"/>
        <i x="353" s="1"/>
        <i x="354" s="1"/>
        <i x="355" s="1"/>
        <i x="356" s="1"/>
        <i x="357" s="1"/>
        <i x="358" s="1"/>
        <i x="359" s="1"/>
        <i x="360" s="1"/>
        <i x="361" s="1"/>
        <i x="362" s="1"/>
        <i x="363" s="1"/>
        <i x="364" s="1"/>
        <i x="386" s="1"/>
        <i x="365" s="1"/>
        <i x="366" s="1"/>
        <i x="367" s="1"/>
        <i x="368" s="1"/>
        <i x="369" s="1"/>
        <i x="370" s="1"/>
        <i x="371" s="1"/>
        <i x="372" s="1"/>
        <i x="373" s="1"/>
        <i x="387" s="1"/>
        <i x="374" s="1"/>
        <i x="375" s="1"/>
        <i x="376" s="1"/>
        <i x="377" s="1"/>
        <i x="388" s="1"/>
        <i x="378" s="1"/>
        <i x="379" s="1"/>
        <i x="380" s="1"/>
        <i x="381" s="1"/>
        <i x="382" s="1"/>
        <i x="383" s="1"/>
        <i x="384" s="1"/>
        <i x="385" s="1"/>
        <i x="393" s="1"/>
        <i x="435" s="1"/>
        <i x="394" s="1"/>
        <i x="395" s="1"/>
        <i x="397" s="1"/>
        <i x="410" s="1"/>
        <i x="398" s="1"/>
        <i x="399" s="1"/>
        <i x="400" s="1"/>
        <i x="401" s="1"/>
        <i x="402" s="1"/>
        <i x="403" s="1"/>
        <i x="404" s="1"/>
        <i x="411" s="1"/>
        <i x="405" s="1"/>
        <i x="406" s="1"/>
        <i x="413" s="1"/>
        <i x="414" s="1"/>
        <i x="407" s="1"/>
        <i x="415" s="1"/>
        <i x="416" s="1"/>
        <i x="408" s="1"/>
        <i x="409" s="1"/>
        <i x="426" s="1"/>
        <i x="418" s="1"/>
        <i x="419" s="1"/>
        <i x="420" s="1"/>
        <i x="421" s="1"/>
        <i x="422" s="1"/>
        <i x="423" s="1"/>
        <i x="429" s="1"/>
        <i x="430" s="1"/>
        <i x="431" s="1"/>
        <i x="432" s="1"/>
        <i x="424" s="1"/>
        <i x="433" s="1"/>
        <i x="425" s="1"/>
        <i x="113" s="1" nd="1"/>
        <i x="119" s="1" nd="1"/>
        <i x="120" s="1" nd="1"/>
        <i x="198" s="1" nd="1"/>
        <i x="199" s="1" nd="1"/>
        <i x="295" s="1" nd="1"/>
        <i x="296" s="1" nd="1"/>
        <i x="345" s="1" nd="1"/>
        <i x="346" s="1" nd="1"/>
        <i x="391" s="1" nd="1"/>
        <i x="389" s="1" nd="1"/>
        <i x="390" s="1" nd="1"/>
        <i x="392" s="1" nd="1"/>
        <i x="417" s="1" nd="1"/>
        <i x="396" s="1" nd="1"/>
        <i x="412" s="1" nd="1"/>
        <i x="427" s="1" nd="1"/>
        <i x="428" s="1" nd="1"/>
        <i x="43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År" sourceName="År">
  <pivotTables>
    <pivotTable tabId="2" name="Pivottabell3"/>
    <pivotTable tabId="2" name="Pivottabell5"/>
    <pivotTable tabId="2" name="Pivottabell6"/>
  </pivotTables>
  <data>
    <tabular pivotCacheId="1">
      <items count="17">
        <i x="0"/>
        <i x="1"/>
        <i x="2"/>
        <i x="3"/>
        <i x="4"/>
        <i x="5"/>
        <i x="6"/>
        <i x="7" s="1"/>
        <i x="8"/>
        <i x="9"/>
        <i x="10"/>
        <i x="11"/>
        <i x="12"/>
        <i x="13"/>
        <i x="14"/>
        <i x="15"/>
        <i x="16" s="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Fylke10" sourceName="Fylke">
  <pivotTables>
    <pivotTable tabId="29" name="Pivottabell2"/>
  </pivotTables>
  <data>
    <tabular pivotCacheId="1">
      <items count="19">
        <i x="0" s="1"/>
        <i x="1" s="1"/>
        <i x="2" s="1"/>
        <i x="3" s="1"/>
        <i x="4" s="1"/>
        <i x="5" s="1"/>
        <i x="6" s="1"/>
        <i x="7" s="1"/>
        <i x="8" s="1"/>
        <i x="9" s="1"/>
        <i x="10" s="1"/>
        <i x="11" s="1"/>
        <i x="12" s="1"/>
        <i x="13" s="1"/>
        <i x="14" s="1"/>
        <i x="15" s="1"/>
        <i x="16" s="1"/>
        <i x="17" s="1"/>
        <i x="18" s="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Kommune8" sourceName="Kommune">
  <pivotTables>
    <pivotTable tabId="29" name="Pivottabell2"/>
  </pivotTables>
  <data>
    <tabular pivotCacheId="1">
      <items count="437">
        <i x="0" s="1"/>
        <i x="1" s="1"/>
        <i x="2" s="1"/>
        <i x="3" s="1"/>
        <i x="4" s="1"/>
        <i x="5" s="1"/>
        <i x="6" s="1"/>
        <i x="17" s="1"/>
        <i x="7" s="1"/>
        <i x="8" s="1"/>
        <i x="9" s="1"/>
        <i x="10" s="1"/>
        <i x="11" s="1"/>
        <i x="12" s="1"/>
        <i x="13" s="1"/>
        <i x="14" s="1"/>
        <i x="15" s="1"/>
        <i x="16" s="1"/>
        <i x="18" s="1"/>
        <i x="19" s="1"/>
        <i x="20" s="1"/>
        <i x="38" s="1"/>
        <i x="21" s="1"/>
        <i x="39" s="1"/>
        <i x="22" s="1"/>
        <i x="23" s="1"/>
        <i x="24" s="1"/>
        <i x="25" s="1"/>
        <i x="26" s="1"/>
        <i x="27" s="1"/>
        <i x="28" s="1"/>
        <i x="29" s="1"/>
        <i x="30" s="1"/>
        <i x="31" s="1"/>
        <i x="32" s="1"/>
        <i x="33" s="1"/>
        <i x="34" s="1"/>
        <i x="35" s="1"/>
        <i x="36" s="1"/>
        <i x="37"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436"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7" s="1"/>
        <i x="192" s="1"/>
        <i x="193" s="1"/>
        <i x="194" s="1"/>
        <i x="195" s="1"/>
        <i x="198" s="1"/>
        <i x="199" s="1"/>
        <i x="196" s="1"/>
        <i x="200" s="1"/>
        <i x="201" s="1"/>
        <i x="202" s="1"/>
        <i x="203" s="1"/>
        <i x="204" s="1"/>
        <i x="205" s="1"/>
        <i x="206" s="1"/>
        <i x="207" s="1"/>
        <i x="208" s="1"/>
        <i x="209" s="1"/>
        <i x="210" s="1"/>
        <i x="211" s="1"/>
        <i x="212" s="1"/>
        <i x="213" s="1"/>
        <i x="214" s="1"/>
        <i x="215" s="1"/>
        <i x="216" s="1"/>
        <i x="217" s="1"/>
        <i x="218" s="1"/>
        <i x="219" s="1"/>
        <i x="220" s="1"/>
        <i x="221" s="1"/>
        <i x="222" s="1"/>
        <i x="223" s="1"/>
        <i x="231" s="1"/>
        <i x="224" s="1"/>
        <i x="225" s="1"/>
        <i x="226" s="1"/>
        <i x="227" s="1"/>
        <i x="228" s="1"/>
        <i x="229" s="1"/>
        <i x="232" s="1"/>
        <i x="230" s="1"/>
        <i x="233" s="1"/>
        <i x="234" s="1"/>
        <i x="235" s="1"/>
        <i x="236" s="1"/>
        <i x="237" s="1"/>
        <i x="238" s="1"/>
        <i x="239" s="1"/>
        <i x="240" s="1"/>
        <i x="241" s="1"/>
        <i x="242" s="1"/>
        <i x="243" s="1"/>
        <i x="258" s="1"/>
        <i x="244" s="1"/>
        <i x="245" s="1"/>
        <i x="246" s="1"/>
        <i x="247" s="1"/>
        <i x="248" s="1"/>
        <i x="249" s="1"/>
        <i x="250" s="1"/>
        <i x="251" s="1"/>
        <i x="252" s="1"/>
        <i x="253" s="1"/>
        <i x="254" s="1"/>
        <i x="255" s="1"/>
        <i x="256" s="1"/>
        <i x="257" s="1"/>
        <i x="259" s="1"/>
        <i x="294"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5" s="1"/>
        <i x="291" s="1"/>
        <i x="296" s="1"/>
        <i x="292" s="1"/>
        <i x="293"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45" s="1"/>
        <i x="330" s="1"/>
        <i x="331" s="1"/>
        <i x="346" s="1"/>
        <i x="332" s="1"/>
        <i x="333" s="1"/>
        <i x="334" s="1"/>
        <i x="335" s="1"/>
        <i x="336" s="1"/>
        <i x="337" s="1"/>
        <i x="338" s="1"/>
        <i x="339" s="1"/>
        <i x="340" s="1"/>
        <i x="341" s="1"/>
        <i x="342" s="1"/>
        <i x="343" s="1"/>
        <i x="344" s="1"/>
        <i x="347" s="1"/>
        <i x="348" s="1"/>
        <i x="349" s="1"/>
        <i x="350" s="1"/>
        <i x="351" s="1"/>
        <i x="352" s="1"/>
        <i x="353" s="1"/>
        <i x="354" s="1"/>
        <i x="355" s="1"/>
        <i x="356" s="1"/>
        <i x="357" s="1"/>
        <i x="358" s="1"/>
        <i x="359" s="1"/>
        <i x="360" s="1"/>
        <i x="361" s="1"/>
        <i x="362" s="1"/>
        <i x="363" s="1"/>
        <i x="364" s="1"/>
        <i x="386" s="1"/>
        <i x="365" s="1"/>
        <i x="366" s="1"/>
        <i x="367" s="1"/>
        <i x="368" s="1"/>
        <i x="369" s="1"/>
        <i x="370" s="1"/>
        <i x="391" s="1"/>
        <i x="371" s="1"/>
        <i x="372" s="1"/>
        <i x="373" s="1"/>
        <i x="387" s="1"/>
        <i x="374" s="1"/>
        <i x="375" s="1"/>
        <i x="376" s="1"/>
        <i x="377" s="1"/>
        <i x="388" s="1"/>
        <i x="389" s="1"/>
        <i x="378" s="1"/>
        <i x="379" s="1"/>
        <i x="380" s="1"/>
        <i x="381" s="1"/>
        <i x="382" s="1"/>
        <i x="383" s="1"/>
        <i x="384" s="1"/>
        <i x="385" s="1"/>
        <i x="390" s="1"/>
        <i x="392" s="1"/>
        <i x="417" s="1"/>
        <i x="393" s="1"/>
        <i x="435" s="1"/>
        <i x="394" s="1"/>
        <i x="395" s="1"/>
        <i x="396" s="1"/>
        <i x="397" s="1"/>
        <i x="410" s="1"/>
        <i x="398" s="1"/>
        <i x="399" s="1"/>
        <i x="400" s="1"/>
        <i x="401" s="1"/>
        <i x="402" s="1"/>
        <i x="403" s="1"/>
        <i x="404" s="1"/>
        <i x="411" s="1"/>
        <i x="412" s="1"/>
        <i x="405" s="1"/>
        <i x="406" s="1"/>
        <i x="413" s="1"/>
        <i x="414" s="1"/>
        <i x="407" s="1"/>
        <i x="415" s="1"/>
        <i x="416" s="1"/>
        <i x="408" s="1"/>
        <i x="409" s="1"/>
        <i x="426" s="1"/>
        <i x="418" s="1"/>
        <i x="419" s="1"/>
        <i x="420" s="1"/>
        <i x="421" s="1"/>
        <i x="427" s="1"/>
        <i x="428" s="1"/>
        <i x="422" s="1"/>
        <i x="423" s="1"/>
        <i x="429" s="1"/>
        <i x="430" s="1"/>
        <i x="431" s="1"/>
        <i x="432" s="1"/>
        <i x="424" s="1"/>
        <i x="433" s="1"/>
        <i x="434" s="1"/>
        <i x="425" s="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Fylke7" sourceName="Fylke">
  <pivotTables>
    <pivotTable tabId="27" name="Pivottabell6"/>
    <pivotTable tabId="27" name="Pivottabell7"/>
    <pivotTable tabId="27" name="Pivottabell8"/>
    <pivotTable tabId="27" name="Pivottabell9"/>
    <pivotTable tabId="27" name="Pivottabell10"/>
  </pivotTables>
  <data>
    <tabular pivotCacheId="1">
      <items count="19">
        <i x="0"/>
        <i x="1"/>
        <i x="2"/>
        <i x="3"/>
        <i x="4"/>
        <i x="5"/>
        <i x="6" s="1"/>
        <i x="7"/>
        <i x="8"/>
        <i x="9"/>
        <i x="10"/>
        <i x="11"/>
        <i x="12"/>
        <i x="13"/>
        <i x="14"/>
        <i x="15"/>
        <i x="16"/>
        <i x="17"/>
        <i x="18"/>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Fylke1" sourceName="Fylke">
  <pivotTables>
    <pivotTable tabId="20" name="Pivottabell8"/>
  </pivotTables>
  <data>
    <tabular pivotCacheId="1">
      <items count="19">
        <i x="0"/>
        <i x="1"/>
        <i x="2"/>
        <i x="3"/>
        <i x="4"/>
        <i x="5"/>
        <i x="6" s="1"/>
        <i x="7"/>
        <i x="8"/>
        <i x="9"/>
        <i x="10"/>
        <i x="11"/>
        <i x="12"/>
        <i x="13"/>
        <i x="14"/>
        <i x="15"/>
        <i x="16"/>
        <i x="17"/>
        <i x="18"/>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Kommune1" sourceName="Kommune">
  <pivotTables>
    <pivotTable tabId="20" name="Pivottabell8"/>
  </pivotTables>
  <data>
    <tabular pivotCacheId="1">
      <items count="437">
        <i x="110" s="1"/>
        <i x="111" s="1"/>
        <i x="112" s="1"/>
        <i x="113" s="1"/>
        <i x="114" s="1"/>
        <i x="436" s="1"/>
        <i x="115" s="1"/>
        <i x="116" s="1"/>
        <i x="117" s="1"/>
        <i x="118" s="1"/>
        <i x="119" s="1"/>
        <i x="120" s="1"/>
        <i x="121" s="1"/>
        <i x="122" s="1"/>
        <i x="123" s="1"/>
        <i x="0" s="1" nd="1"/>
        <i x="1" s="1" nd="1"/>
        <i x="2" s="1" nd="1"/>
        <i x="3" s="1" nd="1"/>
        <i x="4" s="1" nd="1"/>
        <i x="5" s="1" nd="1"/>
        <i x="6" s="1" nd="1"/>
        <i x="17" s="1" nd="1"/>
        <i x="7" s="1" nd="1"/>
        <i x="8" s="1" nd="1"/>
        <i x="9" s="1" nd="1"/>
        <i x="10" s="1" nd="1"/>
        <i x="11" s="1" nd="1"/>
        <i x="12" s="1" nd="1"/>
        <i x="13" s="1" nd="1"/>
        <i x="14" s="1" nd="1"/>
        <i x="15" s="1" nd="1"/>
        <i x="16" s="1" nd="1"/>
        <i x="18" s="1" nd="1"/>
        <i x="19" s="1" nd="1"/>
        <i x="20" s="1" nd="1"/>
        <i x="38" s="1" nd="1"/>
        <i x="21" s="1" nd="1"/>
        <i x="39" s="1" nd="1"/>
        <i x="22" s="1" nd="1"/>
        <i x="23" s="1" nd="1"/>
        <i x="24" s="1" nd="1"/>
        <i x="25" s="1" nd="1"/>
        <i x="26" s="1" nd="1"/>
        <i x="27" s="1" nd="1"/>
        <i x="28" s="1" nd="1"/>
        <i x="29" s="1" nd="1"/>
        <i x="30" s="1" nd="1"/>
        <i x="31" s="1" nd="1"/>
        <i x="32" s="1" nd="1"/>
        <i x="33" s="1" nd="1"/>
        <i x="34" s="1" nd="1"/>
        <i x="35" s="1" nd="1"/>
        <i x="36" s="1" nd="1"/>
        <i x="3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7" s="1" nd="1"/>
        <i x="192" s="1" nd="1"/>
        <i x="193" s="1" nd="1"/>
        <i x="194" s="1" nd="1"/>
        <i x="195" s="1" nd="1"/>
        <i x="198" s="1" nd="1"/>
        <i x="199" s="1" nd="1"/>
        <i x="196"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31" s="1" nd="1"/>
        <i x="224" s="1" nd="1"/>
        <i x="225" s="1" nd="1"/>
        <i x="226" s="1" nd="1"/>
        <i x="227" s="1" nd="1"/>
        <i x="228" s="1" nd="1"/>
        <i x="229" s="1" nd="1"/>
        <i x="232" s="1" nd="1"/>
        <i x="230" s="1" nd="1"/>
        <i x="233" s="1" nd="1"/>
        <i x="234" s="1" nd="1"/>
        <i x="235" s="1" nd="1"/>
        <i x="236" s="1" nd="1"/>
        <i x="237" s="1" nd="1"/>
        <i x="238" s="1" nd="1"/>
        <i x="239" s="1" nd="1"/>
        <i x="240" s="1" nd="1"/>
        <i x="241" s="1" nd="1"/>
        <i x="242" s="1" nd="1"/>
        <i x="243" s="1" nd="1"/>
        <i x="258" s="1" nd="1"/>
        <i x="244" s="1" nd="1"/>
        <i x="245" s="1" nd="1"/>
        <i x="246" s="1" nd="1"/>
        <i x="247" s="1" nd="1"/>
        <i x="248" s="1" nd="1"/>
        <i x="249" s="1" nd="1"/>
        <i x="250" s="1" nd="1"/>
        <i x="251" s="1" nd="1"/>
        <i x="252" s="1" nd="1"/>
        <i x="253" s="1" nd="1"/>
        <i x="254" s="1" nd="1"/>
        <i x="255" s="1" nd="1"/>
        <i x="256" s="1" nd="1"/>
        <i x="257" s="1" nd="1"/>
        <i x="259" s="1" nd="1"/>
        <i x="294"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5" s="1" nd="1"/>
        <i x="291" s="1" nd="1"/>
        <i x="296" s="1" nd="1"/>
        <i x="292" s="1" nd="1"/>
        <i x="293"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45" s="1" nd="1"/>
        <i x="330" s="1" nd="1"/>
        <i x="331" s="1" nd="1"/>
        <i x="346" s="1" nd="1"/>
        <i x="332" s="1" nd="1"/>
        <i x="333" s="1" nd="1"/>
        <i x="334" s="1" nd="1"/>
        <i x="335" s="1" nd="1"/>
        <i x="336" s="1" nd="1"/>
        <i x="337" s="1" nd="1"/>
        <i x="338" s="1" nd="1"/>
        <i x="339" s="1" nd="1"/>
        <i x="340" s="1" nd="1"/>
        <i x="341" s="1" nd="1"/>
        <i x="342" s="1" nd="1"/>
        <i x="343" s="1" nd="1"/>
        <i x="344" s="1" nd="1"/>
        <i x="347" s="1" nd="1"/>
        <i x="348" s="1" nd="1"/>
        <i x="349" s="1" nd="1"/>
        <i x="350" s="1" nd="1"/>
        <i x="351" s="1" nd="1"/>
        <i x="352" s="1" nd="1"/>
        <i x="353" s="1" nd="1"/>
        <i x="354" s="1" nd="1"/>
        <i x="355" s="1" nd="1"/>
        <i x="356" s="1" nd="1"/>
        <i x="357" s="1" nd="1"/>
        <i x="358" s="1" nd="1"/>
        <i x="359" s="1" nd="1"/>
        <i x="360" s="1" nd="1"/>
        <i x="361" s="1" nd="1"/>
        <i x="362" s="1" nd="1"/>
        <i x="363" s="1" nd="1"/>
        <i x="364" s="1" nd="1"/>
        <i x="386" s="1" nd="1"/>
        <i x="365" s="1" nd="1"/>
        <i x="366" s="1" nd="1"/>
        <i x="367" s="1" nd="1"/>
        <i x="368" s="1" nd="1"/>
        <i x="369" s="1" nd="1"/>
        <i x="370" s="1" nd="1"/>
        <i x="391" s="1" nd="1"/>
        <i x="371" s="1" nd="1"/>
        <i x="372" s="1" nd="1"/>
        <i x="373" s="1" nd="1"/>
        <i x="387" s="1" nd="1"/>
        <i x="374" s="1" nd="1"/>
        <i x="375" s="1" nd="1"/>
        <i x="376" s="1" nd="1"/>
        <i x="377" s="1" nd="1"/>
        <i x="388" s="1" nd="1"/>
        <i x="389" s="1" nd="1"/>
        <i x="378" s="1" nd="1"/>
        <i x="379" s="1" nd="1"/>
        <i x="380" s="1" nd="1"/>
        <i x="381" s="1" nd="1"/>
        <i x="382" s="1" nd="1"/>
        <i x="383" s="1" nd="1"/>
        <i x="384" s="1" nd="1"/>
        <i x="385" s="1" nd="1"/>
        <i x="390" s="1" nd="1"/>
        <i x="392" s="1" nd="1"/>
        <i x="417" s="1" nd="1"/>
        <i x="393" s="1" nd="1"/>
        <i x="435" s="1" nd="1"/>
        <i x="394" s="1" nd="1"/>
        <i x="395" s="1" nd="1"/>
        <i x="396" s="1" nd="1"/>
        <i x="397" s="1" nd="1"/>
        <i x="410" s="1" nd="1"/>
        <i x="398" s="1" nd="1"/>
        <i x="399" s="1" nd="1"/>
        <i x="400" s="1" nd="1"/>
        <i x="401" s="1" nd="1"/>
        <i x="402" s="1" nd="1"/>
        <i x="403" s="1" nd="1"/>
        <i x="404" s="1" nd="1"/>
        <i x="411" s="1" nd="1"/>
        <i x="412" s="1" nd="1"/>
        <i x="405" s="1" nd="1"/>
        <i x="406" s="1" nd="1"/>
        <i x="413" s="1" nd="1"/>
        <i x="414" s="1" nd="1"/>
        <i x="407" s="1" nd="1"/>
        <i x="415" s="1" nd="1"/>
        <i x="416" s="1" nd="1"/>
        <i x="408" s="1" nd="1"/>
        <i x="409" s="1" nd="1"/>
        <i x="426" s="1" nd="1"/>
        <i x="418" s="1" nd="1"/>
        <i x="419" s="1" nd="1"/>
        <i x="420" s="1" nd="1"/>
        <i x="421" s="1" nd="1"/>
        <i x="427" s="1" nd="1"/>
        <i x="428" s="1" nd="1"/>
        <i x="422" s="1" nd="1"/>
        <i x="423" s="1" nd="1"/>
        <i x="429" s="1" nd="1"/>
        <i x="430" s="1" nd="1"/>
        <i x="431" s="1" nd="1"/>
        <i x="432" s="1" nd="1"/>
        <i x="424" s="1" nd="1"/>
        <i x="433" s="1" nd="1"/>
        <i x="434" s="1" nd="1"/>
        <i x="42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År1" sourceName="År">
  <pivotTables>
    <pivotTable tabId="20" name="Pivottabell8"/>
  </pivotTables>
  <data>
    <tabular pivotCacheId="1">
      <items count="17">
        <i x="0" s="1"/>
        <i x="1" s="1"/>
        <i x="2" s="1"/>
        <i x="3" s="1"/>
        <i x="4" s="1"/>
        <i x="5" s="1"/>
        <i x="6" s="1"/>
        <i x="7" s="1"/>
        <i x="8" s="1"/>
        <i x="9" s="1"/>
        <i x="10" s="1"/>
        <i x="11" s="1"/>
        <i x="12" s="1"/>
        <i x="13" s="1"/>
        <i x="14" s="1"/>
        <i x="15" s="1"/>
        <i x="16"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Fylke2" sourceName="Fylke">
  <pivotTables>
    <pivotTable tabId="21" name="Pivottabell13"/>
    <pivotTable tabId="21" name="Pivottabell1"/>
  </pivotTables>
  <data>
    <tabular pivotCacheId="1">
      <items count="19">
        <i x="0"/>
        <i x="1"/>
        <i x="2"/>
        <i x="3"/>
        <i x="4"/>
        <i x="5"/>
        <i x="6" s="1"/>
        <i x="7"/>
        <i x="8"/>
        <i x="9"/>
        <i x="10"/>
        <i x="11"/>
        <i x="12"/>
        <i x="13"/>
        <i x="14"/>
        <i x="15"/>
        <i x="16"/>
        <i x="17"/>
        <i x="18"/>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Kommune2" sourceName="Kommune">
  <pivotTables>
    <pivotTable tabId="21" name="Pivottabell13"/>
    <pivotTable tabId="21" name="Pivottabell1"/>
  </pivotTables>
  <data>
    <tabular pivotCacheId="1">
      <items count="437">
        <i x="110" s="1"/>
        <i x="111" s="1"/>
        <i x="112" s="1"/>
        <i x="113" s="1"/>
        <i x="114" s="1"/>
        <i x="436" s="1"/>
        <i x="115" s="1"/>
        <i x="116" s="1"/>
        <i x="117" s="1"/>
        <i x="118" s="1"/>
        <i x="119" s="1"/>
        <i x="120" s="1"/>
        <i x="121" s="1"/>
        <i x="122" s="1"/>
        <i x="123" s="1"/>
        <i x="0" s="1" nd="1"/>
        <i x="1" s="1" nd="1"/>
        <i x="2" s="1" nd="1"/>
        <i x="3" s="1" nd="1"/>
        <i x="4" s="1" nd="1"/>
        <i x="5" s="1" nd="1"/>
        <i x="6" s="1" nd="1"/>
        <i x="17" s="1" nd="1"/>
        <i x="7" s="1" nd="1"/>
        <i x="8" s="1" nd="1"/>
        <i x="9" s="1" nd="1"/>
        <i x="10" s="1" nd="1"/>
        <i x="11" s="1" nd="1"/>
        <i x="12" s="1" nd="1"/>
        <i x="13" s="1" nd="1"/>
        <i x="14" s="1" nd="1"/>
        <i x="15" s="1" nd="1"/>
        <i x="16" s="1" nd="1"/>
        <i x="18" s="1" nd="1"/>
        <i x="19" s="1" nd="1"/>
        <i x="20" s="1" nd="1"/>
        <i x="38" s="1" nd="1"/>
        <i x="21" s="1" nd="1"/>
        <i x="39" s="1" nd="1"/>
        <i x="22" s="1" nd="1"/>
        <i x="23" s="1" nd="1"/>
        <i x="24" s="1" nd="1"/>
        <i x="25" s="1" nd="1"/>
        <i x="26" s="1" nd="1"/>
        <i x="27" s="1" nd="1"/>
        <i x="28" s="1" nd="1"/>
        <i x="29" s="1" nd="1"/>
        <i x="30" s="1" nd="1"/>
        <i x="31" s="1" nd="1"/>
        <i x="32" s="1" nd="1"/>
        <i x="33" s="1" nd="1"/>
        <i x="34" s="1" nd="1"/>
        <i x="35" s="1" nd="1"/>
        <i x="36" s="1" nd="1"/>
        <i x="3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7" s="1" nd="1"/>
        <i x="192" s="1" nd="1"/>
        <i x="193" s="1" nd="1"/>
        <i x="194" s="1" nd="1"/>
        <i x="195" s="1" nd="1"/>
        <i x="198" s="1" nd="1"/>
        <i x="199" s="1" nd="1"/>
        <i x="196"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31" s="1" nd="1"/>
        <i x="224" s="1" nd="1"/>
        <i x="225" s="1" nd="1"/>
        <i x="226" s="1" nd="1"/>
        <i x="227" s="1" nd="1"/>
        <i x="228" s="1" nd="1"/>
        <i x="229" s="1" nd="1"/>
        <i x="232" s="1" nd="1"/>
        <i x="230" s="1" nd="1"/>
        <i x="233" s="1" nd="1"/>
        <i x="234" s="1" nd="1"/>
        <i x="235" s="1" nd="1"/>
        <i x="236" s="1" nd="1"/>
        <i x="237" s="1" nd="1"/>
        <i x="238" s="1" nd="1"/>
        <i x="239" s="1" nd="1"/>
        <i x="240" s="1" nd="1"/>
        <i x="241" s="1" nd="1"/>
        <i x="242" s="1" nd="1"/>
        <i x="243" s="1" nd="1"/>
        <i x="258" s="1" nd="1"/>
        <i x="244" s="1" nd="1"/>
        <i x="245" s="1" nd="1"/>
        <i x="246" s="1" nd="1"/>
        <i x="247" s="1" nd="1"/>
        <i x="248" s="1" nd="1"/>
        <i x="249" s="1" nd="1"/>
        <i x="250" s="1" nd="1"/>
        <i x="251" s="1" nd="1"/>
        <i x="252" s="1" nd="1"/>
        <i x="253" s="1" nd="1"/>
        <i x="254" s="1" nd="1"/>
        <i x="255" s="1" nd="1"/>
        <i x="256" s="1" nd="1"/>
        <i x="257" s="1" nd="1"/>
        <i x="259" s="1" nd="1"/>
        <i x="294"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5" s="1" nd="1"/>
        <i x="291" s="1" nd="1"/>
        <i x="296" s="1" nd="1"/>
        <i x="292" s="1" nd="1"/>
        <i x="293"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45" s="1" nd="1"/>
        <i x="330" s="1" nd="1"/>
        <i x="331" s="1" nd="1"/>
        <i x="346" s="1" nd="1"/>
        <i x="332" s="1" nd="1"/>
        <i x="333" s="1" nd="1"/>
        <i x="334" s="1" nd="1"/>
        <i x="335" s="1" nd="1"/>
        <i x="336" s="1" nd="1"/>
        <i x="337" s="1" nd="1"/>
        <i x="338" s="1" nd="1"/>
        <i x="339" s="1" nd="1"/>
        <i x="340" s="1" nd="1"/>
        <i x="341" s="1" nd="1"/>
        <i x="342" s="1" nd="1"/>
        <i x="343" s="1" nd="1"/>
        <i x="344" s="1" nd="1"/>
        <i x="347" s="1" nd="1"/>
        <i x="348" s="1" nd="1"/>
        <i x="349" s="1" nd="1"/>
        <i x="350" s="1" nd="1"/>
        <i x="351" s="1" nd="1"/>
        <i x="352" s="1" nd="1"/>
        <i x="353" s="1" nd="1"/>
        <i x="354" s="1" nd="1"/>
        <i x="355" s="1" nd="1"/>
        <i x="356" s="1" nd="1"/>
        <i x="357" s="1" nd="1"/>
        <i x="358" s="1" nd="1"/>
        <i x="359" s="1" nd="1"/>
        <i x="360" s="1" nd="1"/>
        <i x="361" s="1" nd="1"/>
        <i x="362" s="1" nd="1"/>
        <i x="363" s="1" nd="1"/>
        <i x="364" s="1" nd="1"/>
        <i x="386" s="1" nd="1"/>
        <i x="365" s="1" nd="1"/>
        <i x="366" s="1" nd="1"/>
        <i x="367" s="1" nd="1"/>
        <i x="368" s="1" nd="1"/>
        <i x="369" s="1" nd="1"/>
        <i x="370" s="1" nd="1"/>
        <i x="391" s="1" nd="1"/>
        <i x="371" s="1" nd="1"/>
        <i x="372" s="1" nd="1"/>
        <i x="373" s="1" nd="1"/>
        <i x="387" s="1" nd="1"/>
        <i x="374" s="1" nd="1"/>
        <i x="375" s="1" nd="1"/>
        <i x="376" s="1" nd="1"/>
        <i x="377" s="1" nd="1"/>
        <i x="388" s="1" nd="1"/>
        <i x="389" s="1" nd="1"/>
        <i x="378" s="1" nd="1"/>
        <i x="379" s="1" nd="1"/>
        <i x="380" s="1" nd="1"/>
        <i x="381" s="1" nd="1"/>
        <i x="382" s="1" nd="1"/>
        <i x="383" s="1" nd="1"/>
        <i x="384" s="1" nd="1"/>
        <i x="385" s="1" nd="1"/>
        <i x="390" s="1" nd="1"/>
        <i x="392" s="1" nd="1"/>
        <i x="417" s="1" nd="1"/>
        <i x="393" s="1" nd="1"/>
        <i x="435" s="1" nd="1"/>
        <i x="394" s="1" nd="1"/>
        <i x="395" s="1" nd="1"/>
        <i x="396" s="1" nd="1"/>
        <i x="397" s="1" nd="1"/>
        <i x="410" s="1" nd="1"/>
        <i x="398" s="1" nd="1"/>
        <i x="399" s="1" nd="1"/>
        <i x="400" s="1" nd="1"/>
        <i x="401" s="1" nd="1"/>
        <i x="402" s="1" nd="1"/>
        <i x="403" s="1" nd="1"/>
        <i x="404" s="1" nd="1"/>
        <i x="411" s="1" nd="1"/>
        <i x="412" s="1" nd="1"/>
        <i x="405" s="1" nd="1"/>
        <i x="406" s="1" nd="1"/>
        <i x="413" s="1" nd="1"/>
        <i x="414" s="1" nd="1"/>
        <i x="407" s="1" nd="1"/>
        <i x="415" s="1" nd="1"/>
        <i x="416" s="1" nd="1"/>
        <i x="408" s="1" nd="1"/>
        <i x="409" s="1" nd="1"/>
        <i x="426" s="1" nd="1"/>
        <i x="418" s="1" nd="1"/>
        <i x="419" s="1" nd="1"/>
        <i x="420" s="1" nd="1"/>
        <i x="421" s="1" nd="1"/>
        <i x="427" s="1" nd="1"/>
        <i x="428" s="1" nd="1"/>
        <i x="422" s="1" nd="1"/>
        <i x="423" s="1" nd="1"/>
        <i x="429" s="1" nd="1"/>
        <i x="430" s="1" nd="1"/>
        <i x="431" s="1" nd="1"/>
        <i x="432" s="1" nd="1"/>
        <i x="424" s="1" nd="1"/>
        <i x="433" s="1" nd="1"/>
        <i x="434" s="1" nd="1"/>
        <i x="425"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År2" sourceName="År">
  <pivotTables>
    <pivotTable tabId="21" name="Pivottabell13"/>
  </pivotTables>
  <data>
    <tabular pivotCacheId="1">
      <items count="17">
        <i x="0"/>
        <i x="1"/>
        <i x="2"/>
        <i x="3"/>
        <i x="4"/>
        <i x="5"/>
        <i x="6"/>
        <i x="7"/>
        <i x="8"/>
        <i x="9"/>
        <i x="10"/>
        <i x="11"/>
        <i x="12"/>
        <i x="13"/>
        <i x="14"/>
        <i x="15"/>
        <i x="1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ylke 1" cache="Slicer_Fylke" caption="Fylke" columnCount="3" rowHeight="241300"/>
  <slicer name="Kommune 1" cache="Slicer_Kommune" caption="Kommune" columnCount="3" rowHeight="241300"/>
  <slicer name="År 1" cache="Slicer_År" caption="År" columnCount="2"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Fylke 9" cache="Slicer_Fylke8" caption="Fylke" columnCount="3" rowHeight="241300"/>
  <slicer name="Kommune 7" cache="Slicer_Kommune6" caption="Kommune" columnCount="4" rowHeight="241300"/>
  <slicer name="År 10" cache="Slicer_År9" caption="År" columnCount="2" rowHeight="241300"/>
  <slicer name="Fylke 10" cache="Slicer_Fylke9" caption="Fylke" columnCount="3" rowHeight="241300"/>
  <slicer name="Kommune 8" cache="Slicer_Kommune7" caption="Kommune" columnCount="4"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Fylke 11" cache="Slicer_Fylke10" caption="Fylke" columnCount="3" rowHeight="241300"/>
  <slicer name="Kommune 9" cache="Slicer_Kommune8" caption="Kommune" columnCoun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Fylke 2" cache="Slicer_Fylke1" caption="Fylke" columnCount="3" rowHeight="241300"/>
  <slicer name="Kommune 2" cache="Slicer_Kommune1" caption="Kommune" columnCount="3" rowHeight="241300"/>
  <slicer name="År 2" cache="Slicer_År1" caption="År" columnCount="2"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Fylke 3" cache="Slicer_Fylke2" caption="Fylke" columnCount="3" rowHeight="241300"/>
  <slicer name="Kommune 3" cache="Slicer_Kommune2" caption="Kommune" columnCount="3" rowHeight="241300"/>
  <slicer name="År 3" cache="Slicer_År2" caption="År" columnCount="2"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Kommune 4" cache="Slicer_Kommune3" caption="Kommune" columnCount="3" rowHeight="241300"/>
  <slicer name="År 4" cache="Slicer_År3" caption="År" columnCount="2" rowHeight="241300"/>
  <slicer name="Fylke 4" cache="Slicer_Fylke3" caption="Fylke" columnCount="3"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Tekst 1" cache="Slicer_Tekst" caption="Tekst" columnCount="4" rowHeight="241300"/>
  <slicer name="År 5" cache="Slicer_År4" caption="År" columnCount="2"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Tekst 2" cache="Slicer_Tekst1" caption="Tekst" columnCount="5" rowHeight="241300"/>
  <slicer name="År 6" cache="Slicer_År5" caption="År" columnCount="2" rowHeight="241300"/>
  <slicer name="Fylke 5" cache="Slicer_Fylke4" caption="Fylke" columnCount="2"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Fylke 6" cache="Slicer_Fylke5" caption="Fylke" columnCount="3" rowHeight="241300"/>
  <slicer name="Kommune 5" cache="Slicer_Kommune4" caption="Kommune" columnCount="3" rowHeight="241300"/>
  <slicer name="År 7" cache="Slicer_År6" caption="År" columnCount="2"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Fylke 7" cache="Slicer_Fylke6" caption="Fylke" columnCount="3" rowHeight="241300"/>
  <slicer name="Kommune 6" cache="Slicer_Kommune5" caption="Kommune" columnCount="3" rowHeight="241300"/>
  <slicer name="År 8" cache="Slicer_År7" caption="År" columnCount="2"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År 9" cache="Slicer_År8" caption="År" columnCount="2" rowHeight="241300"/>
  <slicer name="År 11" cache="Slicer_År8" caption="År" columnCount="2" rowHeight="241300"/>
  <slicer name="Fylke 8" cache="Slicer_Fylke7" caption="Fylke" columnCount="3" rowHeight="24130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28.xml"/><Relationship Id="rId1" Type="http://schemas.openxmlformats.org/officeDocument/2006/relationships/pivotTable" Target="../pivotTables/pivotTable2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4.xml"/></Relationships>
</file>

<file path=xl/worksheets/_rels/sheet20.xml.rels><?xml version="1.0" encoding="UTF-8" standalone="yes"?>
<Relationships xmlns="http://schemas.openxmlformats.org/package/2006/relationships"><Relationship Id="rId2" Type="http://schemas.microsoft.com/office/2007/relationships/slicer" Target="../slicers/slicer8.x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microsoft.com/office/2007/relationships/slicer" Target="../slicers/slicer9.xml"/><Relationship Id="rId1" Type="http://schemas.openxmlformats.org/officeDocument/2006/relationships/drawing" Target="../drawings/drawing26.xml"/></Relationships>
</file>

<file path=xl/worksheets/_rels/sheet22.xml.rels><?xml version="1.0" encoding="UTF-8" standalone="yes"?>
<Relationships xmlns="http://schemas.openxmlformats.org/package/2006/relationships"><Relationship Id="rId2" Type="http://schemas.microsoft.com/office/2007/relationships/slicer" Target="../slicers/slicer10.xml"/><Relationship Id="rId1" Type="http://schemas.openxmlformats.org/officeDocument/2006/relationships/drawing" Target="../drawings/drawing39.xml"/></Relationships>
</file>

<file path=xl/worksheets/_rels/sheet23.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2.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4.xml"/><Relationship Id="rId3" Type="http://schemas.openxmlformats.org/officeDocument/2006/relationships/pivotTable" Target="../pivotTables/pivotTable19.xml"/><Relationship Id="rId7" Type="http://schemas.openxmlformats.org/officeDocument/2006/relationships/pivotTable" Target="../pivotTables/pivotTable23.xml"/><Relationship Id="rId12" Type="http://schemas.openxmlformats.org/officeDocument/2006/relationships/drawing" Target="../drawings/drawing1.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ivotTable" Target="../pivotTables/pivotTable22.xml"/><Relationship Id="rId11" Type="http://schemas.openxmlformats.org/officeDocument/2006/relationships/printerSettings" Target="../printerSettings/printerSettings8.bin"/><Relationship Id="rId5" Type="http://schemas.openxmlformats.org/officeDocument/2006/relationships/pivotTable" Target="../pivotTables/pivotTable21.xml"/><Relationship Id="rId10" Type="http://schemas.openxmlformats.org/officeDocument/2006/relationships/pivotTable" Target="../pivotTables/pivotTable26.xml"/><Relationship Id="rId4" Type="http://schemas.openxmlformats.org/officeDocument/2006/relationships/pivotTable" Target="../pivotTables/pivotTable20.xml"/><Relationship Id="rId9" Type="http://schemas.openxmlformats.org/officeDocument/2006/relationships/pivotTable" Target="../pivotTables/pivot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topLeftCell="A31" workbookViewId="0">
      <selection activeCell="A65" sqref="A65"/>
    </sheetView>
  </sheetViews>
  <sheetFormatPr baseColWidth="10" defaultRowHeight="15"/>
  <cols>
    <col min="1" max="1" width="33.28515625" style="13" customWidth="1"/>
    <col min="2" max="2" width="19.28515625" style="13" customWidth="1"/>
    <col min="3" max="3" width="5" style="13" customWidth="1"/>
    <col min="4" max="15" width="6" style="13" customWidth="1"/>
    <col min="16" max="16" width="8" style="13" customWidth="1"/>
    <col min="17" max="17" width="7" style="13" customWidth="1"/>
    <col min="18" max="16384" width="11.42578125" style="13"/>
  </cols>
  <sheetData>
    <row r="1" spans="1:17">
      <c r="A1"/>
      <c r="B1" s="12"/>
      <c r="C1" s="12"/>
      <c r="D1" s="55" t="s">
        <v>138</v>
      </c>
    </row>
    <row r="2" spans="1:17">
      <c r="B2" s="12"/>
      <c r="C2" s="12"/>
      <c r="D2" s="12"/>
    </row>
    <row r="3" spans="1:17" ht="21">
      <c r="A3" s="53" t="s">
        <v>1</v>
      </c>
      <c r="B3" s="14" t="str">
        <f>IF(B6="(Alle)",B5,B6)</f>
        <v>(Flere elementer)</v>
      </c>
      <c r="C3" s="12"/>
      <c r="D3" s="12"/>
    </row>
    <row r="4" spans="1:17">
      <c r="A4" s="12"/>
      <c r="B4" s="15" t="str">
        <f>IF(B3="(Alle)","Norge",B3)</f>
        <v>(Flere elementer)</v>
      </c>
      <c r="C4" s="12"/>
      <c r="D4" s="12"/>
    </row>
    <row r="5" spans="1:17">
      <c r="A5" s="130" t="s">
        <v>3</v>
      </c>
      <c r="B5" s="131" t="s">
        <v>169</v>
      </c>
      <c r="D5" s="12"/>
    </row>
    <row r="6" spans="1:17">
      <c r="A6" s="130" t="s">
        <v>4</v>
      </c>
      <c r="B6" s="131" t="s">
        <v>5</v>
      </c>
      <c r="D6" s="12"/>
    </row>
    <row r="8" spans="1:17">
      <c r="A8" s="130" t="s">
        <v>127</v>
      </c>
      <c r="B8" s="136" t="s">
        <v>74</v>
      </c>
      <c r="C8" s="132"/>
      <c r="D8"/>
      <c r="E8"/>
      <c r="F8"/>
      <c r="G8"/>
      <c r="H8"/>
      <c r="I8"/>
      <c r="J8"/>
      <c r="K8"/>
      <c r="L8"/>
      <c r="M8"/>
      <c r="N8"/>
      <c r="O8"/>
      <c r="P8"/>
      <c r="Q8"/>
    </row>
    <row r="9" spans="1:17">
      <c r="A9" s="130" t="s">
        <v>68</v>
      </c>
      <c r="B9" s="135">
        <v>2007</v>
      </c>
      <c r="C9" s="135">
        <v>2016</v>
      </c>
      <c r="D9"/>
      <c r="E9"/>
      <c r="F9"/>
      <c r="G9"/>
      <c r="H9"/>
      <c r="I9"/>
      <c r="J9"/>
      <c r="K9"/>
      <c r="L9"/>
      <c r="M9"/>
      <c r="N9"/>
      <c r="O9"/>
      <c r="P9"/>
      <c r="Q9"/>
    </row>
    <row r="10" spans="1:17">
      <c r="A10" s="133" t="s">
        <v>9</v>
      </c>
      <c r="B10" s="134">
        <v>69</v>
      </c>
      <c r="C10" s="134">
        <v>57</v>
      </c>
      <c r="D10"/>
      <c r="E10"/>
      <c r="F10"/>
      <c r="G10"/>
      <c r="H10"/>
      <c r="I10"/>
      <c r="J10"/>
      <c r="K10"/>
      <c r="L10"/>
      <c r="M10"/>
      <c r="N10"/>
      <c r="O10"/>
      <c r="P10"/>
      <c r="Q10"/>
    </row>
    <row r="11" spans="1:17">
      <c r="A11" s="133" t="s">
        <v>11</v>
      </c>
      <c r="B11" s="134">
        <v>24</v>
      </c>
      <c r="C11" s="134">
        <v>30</v>
      </c>
      <c r="D11"/>
      <c r="E11"/>
      <c r="F11"/>
      <c r="G11"/>
      <c r="H11"/>
      <c r="I11"/>
      <c r="J11"/>
      <c r="K11"/>
      <c r="L11"/>
      <c r="M11"/>
      <c r="N11"/>
      <c r="O11"/>
      <c r="P11"/>
      <c r="Q11"/>
    </row>
    <row r="12" spans="1:17">
      <c r="A12" s="133" t="s">
        <v>13</v>
      </c>
      <c r="B12" s="134">
        <v>65</v>
      </c>
      <c r="C12" s="134">
        <v>41</v>
      </c>
      <c r="D12"/>
      <c r="E12"/>
      <c r="F12"/>
      <c r="G12"/>
      <c r="H12"/>
      <c r="I12"/>
      <c r="J12"/>
      <c r="K12"/>
      <c r="L12"/>
      <c r="M12"/>
      <c r="N12"/>
      <c r="O12"/>
      <c r="P12"/>
      <c r="Q12"/>
    </row>
    <row r="13" spans="1:17">
      <c r="A13" s="133" t="s">
        <v>15</v>
      </c>
      <c r="B13" s="134">
        <v>122</v>
      </c>
      <c r="C13" s="134">
        <v>68</v>
      </c>
      <c r="D13"/>
      <c r="E13"/>
      <c r="F13"/>
      <c r="G13"/>
      <c r="H13"/>
      <c r="I13"/>
      <c r="J13"/>
      <c r="K13"/>
      <c r="L13"/>
      <c r="M13"/>
      <c r="N13"/>
      <c r="O13"/>
      <c r="P13"/>
      <c r="Q13"/>
    </row>
    <row r="14" spans="1:17">
      <c r="A14" s="133" t="s">
        <v>17</v>
      </c>
      <c r="B14" s="134">
        <v>218</v>
      </c>
      <c r="C14" s="134">
        <v>116</v>
      </c>
      <c r="D14"/>
      <c r="E14"/>
      <c r="F14"/>
      <c r="G14"/>
      <c r="H14"/>
      <c r="I14"/>
      <c r="J14"/>
      <c r="K14"/>
      <c r="L14"/>
      <c r="M14"/>
      <c r="N14"/>
      <c r="O14"/>
      <c r="P14"/>
      <c r="Q14"/>
    </row>
    <row r="15" spans="1:17">
      <c r="A15" s="133" t="s">
        <v>19</v>
      </c>
      <c r="B15" s="134">
        <v>1734</v>
      </c>
      <c r="C15" s="134">
        <v>1607</v>
      </c>
      <c r="D15"/>
      <c r="E15"/>
      <c r="F15"/>
      <c r="G15"/>
      <c r="H15"/>
      <c r="I15"/>
      <c r="J15"/>
      <c r="K15"/>
      <c r="L15"/>
      <c r="M15"/>
      <c r="N15"/>
      <c r="O15"/>
      <c r="P15"/>
      <c r="Q15"/>
    </row>
    <row r="16" spans="1:17">
      <c r="A16" s="133" t="s">
        <v>21</v>
      </c>
      <c r="B16" s="134">
        <v>1839</v>
      </c>
      <c r="C16" s="134">
        <v>1682</v>
      </c>
      <c r="D16"/>
      <c r="E16"/>
      <c r="F16"/>
      <c r="G16"/>
      <c r="H16"/>
      <c r="I16"/>
      <c r="J16"/>
      <c r="K16"/>
      <c r="L16"/>
      <c r="M16"/>
      <c r="N16"/>
      <c r="O16"/>
      <c r="P16"/>
      <c r="Q16"/>
    </row>
    <row r="17" spans="1:17">
      <c r="A17" s="133" t="s">
        <v>23</v>
      </c>
      <c r="B17" s="134">
        <v>1300</v>
      </c>
      <c r="C17" s="134">
        <v>1242</v>
      </c>
      <c r="D17"/>
      <c r="E17"/>
      <c r="F17"/>
      <c r="G17"/>
      <c r="H17"/>
      <c r="I17"/>
      <c r="J17"/>
      <c r="K17"/>
      <c r="L17"/>
      <c r="M17"/>
      <c r="N17"/>
      <c r="O17"/>
      <c r="P17"/>
      <c r="Q17"/>
    </row>
    <row r="18" spans="1:17">
      <c r="A18" s="133" t="s">
        <v>24</v>
      </c>
      <c r="B18" s="134">
        <v>189</v>
      </c>
      <c r="C18" s="134">
        <v>137</v>
      </c>
      <c r="D18"/>
      <c r="E18"/>
      <c r="F18"/>
      <c r="G18"/>
      <c r="H18"/>
      <c r="I18"/>
      <c r="J18"/>
      <c r="K18"/>
      <c r="L18"/>
      <c r="M18"/>
      <c r="N18"/>
      <c r="O18"/>
      <c r="P18"/>
      <c r="Q18"/>
    </row>
    <row r="19" spans="1:17">
      <c r="A19" s="133" t="s">
        <v>25</v>
      </c>
      <c r="B19" s="134">
        <v>2536</v>
      </c>
      <c r="C19" s="134">
        <v>1698</v>
      </c>
      <c r="D19"/>
      <c r="E19"/>
      <c r="F19"/>
      <c r="G19"/>
      <c r="H19"/>
      <c r="I19"/>
      <c r="J19"/>
      <c r="K19"/>
      <c r="L19"/>
      <c r="M19"/>
      <c r="N19"/>
      <c r="O19"/>
      <c r="P19"/>
      <c r="Q19"/>
    </row>
    <row r="20" spans="1:17">
      <c r="A20" s="133" t="s">
        <v>26</v>
      </c>
      <c r="B20" s="134">
        <v>3010</v>
      </c>
      <c r="C20" s="134">
        <v>3325</v>
      </c>
      <c r="D20"/>
      <c r="E20"/>
      <c r="F20"/>
      <c r="G20"/>
      <c r="H20"/>
      <c r="I20"/>
      <c r="J20"/>
      <c r="K20"/>
      <c r="L20"/>
      <c r="M20"/>
      <c r="N20"/>
      <c r="O20"/>
      <c r="P20"/>
      <c r="Q20"/>
    </row>
    <row r="21" spans="1:17">
      <c r="A21" s="133" t="s">
        <v>27</v>
      </c>
      <c r="B21" s="134">
        <v>20535</v>
      </c>
      <c r="C21" s="134">
        <v>12445</v>
      </c>
      <c r="D21"/>
      <c r="E21"/>
      <c r="F21"/>
      <c r="G21"/>
      <c r="H21"/>
      <c r="I21"/>
      <c r="J21"/>
      <c r="K21"/>
      <c r="L21"/>
      <c r="M21"/>
      <c r="N21"/>
      <c r="O21"/>
      <c r="P21"/>
      <c r="Q21"/>
    </row>
    <row r="22" spans="1:17">
      <c r="A22" s="133" t="s">
        <v>28</v>
      </c>
      <c r="B22" s="134">
        <v>275802</v>
      </c>
      <c r="C22" s="134">
        <v>274332</v>
      </c>
      <c r="D22"/>
      <c r="E22"/>
      <c r="F22"/>
      <c r="G22"/>
      <c r="H22"/>
      <c r="I22"/>
      <c r="J22"/>
      <c r="K22"/>
      <c r="L22"/>
      <c r="M22"/>
      <c r="N22"/>
      <c r="O22"/>
      <c r="P22"/>
      <c r="Q22"/>
    </row>
    <row r="23" spans="1:17">
      <c r="A23" s="133" t="s">
        <v>22</v>
      </c>
      <c r="B23" s="134">
        <v>304262</v>
      </c>
      <c r="C23" s="134">
        <v>293673</v>
      </c>
      <c r="D23"/>
      <c r="E23"/>
      <c r="F23"/>
      <c r="G23"/>
      <c r="H23"/>
      <c r="I23"/>
      <c r="J23"/>
      <c r="K23"/>
      <c r="L23"/>
      <c r="M23"/>
      <c r="N23"/>
      <c r="O23"/>
      <c r="P23"/>
      <c r="Q23"/>
    </row>
    <row r="25" spans="1:17">
      <c r="A25" s="39"/>
      <c r="B25" s="39"/>
      <c r="C25" s="39"/>
      <c r="D25" s="39"/>
    </row>
    <row r="26" spans="1:17" ht="21">
      <c r="A26" s="53" t="s">
        <v>29</v>
      </c>
      <c r="B26" s="14" t="str">
        <f>IF(B29="(Alle)",B28,B29)</f>
        <v>(Flere elementer)</v>
      </c>
      <c r="C26" s="12"/>
      <c r="D26" s="12"/>
    </row>
    <row r="27" spans="1:17">
      <c r="A27" s="12"/>
      <c r="B27" s="15" t="str">
        <f>IF(B26="(Alle)","Norge",B26)</f>
        <v>(Flere elementer)</v>
      </c>
      <c r="C27" s="12"/>
      <c r="D27" s="12"/>
    </row>
    <row r="28" spans="1:17">
      <c r="A28" s="130" t="s">
        <v>3</v>
      </c>
      <c r="B28" s="131" t="s">
        <v>169</v>
      </c>
      <c r="D28" s="12"/>
    </row>
    <row r="29" spans="1:17">
      <c r="A29" s="130" t="s">
        <v>4</v>
      </c>
      <c r="B29" s="131" t="s">
        <v>5</v>
      </c>
      <c r="D29" s="12"/>
    </row>
    <row r="31" spans="1:17">
      <c r="A31" s="130" t="s">
        <v>127</v>
      </c>
      <c r="B31" s="136" t="s">
        <v>74</v>
      </c>
      <c r="C31" s="132"/>
      <c r="D31"/>
      <c r="E31"/>
      <c r="F31"/>
      <c r="G31"/>
      <c r="H31"/>
      <c r="I31"/>
      <c r="J31"/>
      <c r="K31"/>
      <c r="L31"/>
      <c r="M31"/>
      <c r="N31"/>
      <c r="O31"/>
      <c r="P31"/>
      <c r="Q31"/>
    </row>
    <row r="32" spans="1:17">
      <c r="A32" s="130" t="s">
        <v>68</v>
      </c>
      <c r="B32" s="135">
        <v>2007</v>
      </c>
      <c r="C32" s="135">
        <v>2016</v>
      </c>
      <c r="D32"/>
      <c r="E32"/>
      <c r="F32"/>
      <c r="G32"/>
      <c r="H32"/>
      <c r="I32"/>
      <c r="J32"/>
      <c r="K32"/>
      <c r="L32"/>
      <c r="M32"/>
      <c r="N32"/>
      <c r="O32"/>
      <c r="P32"/>
      <c r="Q32"/>
    </row>
    <row r="33" spans="1:17">
      <c r="A33" s="133" t="s">
        <v>31</v>
      </c>
      <c r="B33" s="134">
        <v>1</v>
      </c>
      <c r="C33" s="134">
        <v>6</v>
      </c>
      <c r="D33"/>
      <c r="E33"/>
      <c r="F33"/>
      <c r="G33"/>
      <c r="H33"/>
      <c r="I33"/>
      <c r="J33"/>
      <c r="K33"/>
      <c r="L33"/>
      <c r="M33"/>
      <c r="N33"/>
      <c r="O33"/>
      <c r="P33"/>
      <c r="Q33"/>
    </row>
    <row r="34" spans="1:17">
      <c r="A34" s="133" t="s">
        <v>33</v>
      </c>
      <c r="B34" s="134">
        <v>8</v>
      </c>
      <c r="C34" s="134">
        <v>7</v>
      </c>
      <c r="D34"/>
      <c r="E34"/>
      <c r="F34"/>
      <c r="G34"/>
      <c r="H34"/>
      <c r="I34"/>
      <c r="J34"/>
      <c r="K34"/>
      <c r="L34"/>
      <c r="M34"/>
      <c r="N34"/>
      <c r="O34"/>
      <c r="P34"/>
      <c r="Q34"/>
    </row>
    <row r="35" spans="1:17">
      <c r="A35" s="133" t="s">
        <v>35</v>
      </c>
      <c r="B35" s="134">
        <v>103</v>
      </c>
      <c r="C35" s="134">
        <v>109</v>
      </c>
      <c r="D35"/>
      <c r="E35"/>
      <c r="F35"/>
      <c r="G35"/>
      <c r="H35"/>
      <c r="I35"/>
      <c r="J35"/>
      <c r="K35"/>
      <c r="L35"/>
      <c r="M35"/>
      <c r="N35"/>
      <c r="O35"/>
      <c r="P35"/>
      <c r="Q35"/>
    </row>
    <row r="36" spans="1:17">
      <c r="A36" s="133" t="s">
        <v>41</v>
      </c>
      <c r="B36" s="134">
        <v>55</v>
      </c>
      <c r="C36" s="134">
        <v>61</v>
      </c>
      <c r="D36"/>
      <c r="E36"/>
      <c r="F36"/>
      <c r="G36"/>
      <c r="H36"/>
      <c r="I36"/>
      <c r="J36"/>
      <c r="K36"/>
      <c r="L36"/>
      <c r="M36"/>
      <c r="N36"/>
      <c r="O36"/>
      <c r="P36"/>
      <c r="Q36"/>
    </row>
    <row r="37" spans="1:17">
      <c r="A37" s="133" t="s">
        <v>43</v>
      </c>
      <c r="B37" s="134">
        <v>32</v>
      </c>
      <c r="C37" s="134">
        <v>25</v>
      </c>
      <c r="D37"/>
      <c r="E37"/>
      <c r="F37"/>
      <c r="G37"/>
      <c r="H37"/>
      <c r="I37"/>
      <c r="J37"/>
      <c r="K37"/>
      <c r="L37"/>
      <c r="M37"/>
      <c r="N37"/>
      <c r="O37"/>
      <c r="P37"/>
      <c r="Q37"/>
    </row>
    <row r="38" spans="1:17">
      <c r="A38" s="133" t="s">
        <v>71</v>
      </c>
      <c r="B38" s="134">
        <v>680</v>
      </c>
      <c r="C38" s="134"/>
      <c r="D38"/>
      <c r="E38"/>
      <c r="F38"/>
      <c r="G38"/>
      <c r="H38"/>
      <c r="I38"/>
      <c r="J38"/>
      <c r="K38"/>
      <c r="L38"/>
      <c r="M38"/>
      <c r="N38"/>
      <c r="O38"/>
      <c r="P38"/>
      <c r="Q38"/>
    </row>
    <row r="39" spans="1:17">
      <c r="A39" s="133" t="s">
        <v>39</v>
      </c>
      <c r="B39" s="134">
        <v>709</v>
      </c>
      <c r="C39" s="134">
        <v>740</v>
      </c>
      <c r="D39"/>
      <c r="E39"/>
      <c r="F39"/>
      <c r="G39"/>
      <c r="H39"/>
      <c r="I39"/>
      <c r="J39"/>
      <c r="K39"/>
      <c r="L39"/>
      <c r="M39"/>
      <c r="N39"/>
      <c r="O39"/>
      <c r="P39"/>
      <c r="Q39"/>
    </row>
    <row r="40" spans="1:17">
      <c r="A40" s="133" t="s">
        <v>37</v>
      </c>
      <c r="B40" s="134"/>
      <c r="C40" s="134"/>
      <c r="D40"/>
      <c r="E40"/>
      <c r="F40"/>
      <c r="G40"/>
      <c r="H40"/>
      <c r="I40"/>
      <c r="J40"/>
      <c r="K40"/>
      <c r="L40"/>
      <c r="M40"/>
      <c r="N40"/>
      <c r="O40"/>
      <c r="P40"/>
      <c r="Q40"/>
    </row>
    <row r="41" spans="1:17">
      <c r="A41" s="133" t="s">
        <v>45</v>
      </c>
      <c r="B41" s="134">
        <v>291</v>
      </c>
      <c r="C41" s="134">
        <v>362</v>
      </c>
      <c r="D41"/>
      <c r="E41"/>
      <c r="F41"/>
      <c r="G41"/>
      <c r="H41"/>
      <c r="I41"/>
      <c r="J41"/>
      <c r="K41"/>
      <c r="L41"/>
      <c r="M41"/>
      <c r="N41"/>
      <c r="O41"/>
      <c r="P41"/>
      <c r="Q41"/>
    </row>
    <row r="42" spans="1:17">
      <c r="A42" s="133" t="s">
        <v>47</v>
      </c>
      <c r="B42" s="134">
        <v>498</v>
      </c>
      <c r="C42" s="134">
        <v>336</v>
      </c>
      <c r="D42"/>
      <c r="E42"/>
      <c r="F42"/>
      <c r="G42"/>
      <c r="H42"/>
      <c r="I42"/>
      <c r="J42"/>
      <c r="K42"/>
      <c r="L42"/>
      <c r="M42"/>
      <c r="N42"/>
      <c r="O42"/>
      <c r="P42"/>
      <c r="Q42"/>
    </row>
    <row r="43" spans="1:17">
      <c r="A43" s="133" t="s">
        <v>72</v>
      </c>
      <c r="B43" s="134">
        <v>15</v>
      </c>
      <c r="C43" s="134">
        <v>55</v>
      </c>
      <c r="D43"/>
      <c r="E43"/>
      <c r="F43"/>
      <c r="G43"/>
      <c r="H43"/>
      <c r="I43"/>
      <c r="J43"/>
      <c r="K43"/>
      <c r="L43"/>
      <c r="M43"/>
      <c r="N43"/>
      <c r="O43"/>
      <c r="P43"/>
      <c r="Q43"/>
    </row>
    <row r="44" spans="1:17">
      <c r="A44" s="133" t="s">
        <v>49</v>
      </c>
      <c r="B44" s="134">
        <v>362070</v>
      </c>
      <c r="C44" s="134">
        <v>463619</v>
      </c>
      <c r="D44"/>
      <c r="E44"/>
      <c r="F44"/>
      <c r="G44"/>
      <c r="H44"/>
      <c r="I44"/>
      <c r="J44"/>
      <c r="K44"/>
      <c r="L44"/>
      <c r="M44"/>
      <c r="N44"/>
      <c r="O44"/>
      <c r="P44"/>
      <c r="Q44"/>
    </row>
    <row r="45" spans="1:17">
      <c r="A45" s="133" t="s">
        <v>50</v>
      </c>
      <c r="B45" s="134">
        <v>132133</v>
      </c>
      <c r="C45" s="134">
        <v>120232</v>
      </c>
      <c r="D45"/>
      <c r="E45"/>
      <c r="F45"/>
      <c r="G45"/>
      <c r="H45"/>
      <c r="I45"/>
      <c r="J45"/>
      <c r="K45"/>
      <c r="L45"/>
      <c r="M45"/>
      <c r="N45"/>
      <c r="O45"/>
      <c r="P45"/>
      <c r="Q45"/>
    </row>
    <row r="46" spans="1:17">
      <c r="A46" s="133" t="s">
        <v>53</v>
      </c>
      <c r="B46" s="134">
        <v>16025</v>
      </c>
      <c r="C46" s="134">
        <v>24378</v>
      </c>
      <c r="D46"/>
      <c r="E46"/>
      <c r="F46"/>
      <c r="G46"/>
      <c r="H46"/>
      <c r="I46"/>
      <c r="J46"/>
      <c r="K46"/>
      <c r="L46"/>
      <c r="M46"/>
      <c r="N46"/>
      <c r="O46"/>
      <c r="P46"/>
      <c r="Q46"/>
    </row>
    <row r="47" spans="1:17">
      <c r="A47" s="133" t="s">
        <v>54</v>
      </c>
      <c r="B47" s="134">
        <v>1447</v>
      </c>
      <c r="C47" s="134">
        <v>1835</v>
      </c>
      <c r="D47"/>
      <c r="E47"/>
      <c r="F47"/>
      <c r="G47"/>
      <c r="H47"/>
      <c r="I47"/>
      <c r="J47"/>
      <c r="K47"/>
      <c r="L47"/>
      <c r="M47"/>
      <c r="N47"/>
      <c r="O47"/>
      <c r="P47"/>
      <c r="Q47"/>
    </row>
    <row r="48" spans="1:17">
      <c r="A48" s="133" t="s">
        <v>73</v>
      </c>
      <c r="B48" s="134">
        <v>35976</v>
      </c>
      <c r="C48" s="134"/>
      <c r="D48"/>
      <c r="E48"/>
      <c r="F48"/>
      <c r="G48"/>
      <c r="H48"/>
      <c r="I48"/>
      <c r="J48"/>
      <c r="K48"/>
      <c r="L48"/>
      <c r="M48"/>
      <c r="N48"/>
      <c r="O48"/>
      <c r="P48"/>
      <c r="Q48"/>
    </row>
    <row r="49" spans="1:17">
      <c r="A49" s="133" t="s">
        <v>52</v>
      </c>
      <c r="B49" s="134">
        <v>30787</v>
      </c>
      <c r="C49" s="134">
        <v>34375</v>
      </c>
      <c r="D49"/>
      <c r="E49"/>
      <c r="F49"/>
      <c r="G49"/>
      <c r="H49"/>
      <c r="I49"/>
      <c r="J49"/>
      <c r="K49"/>
      <c r="L49"/>
      <c r="M49"/>
      <c r="N49"/>
      <c r="O49"/>
      <c r="P49"/>
      <c r="Q49"/>
    </row>
    <row r="50" spans="1:17">
      <c r="A50" s="133" t="s">
        <v>51</v>
      </c>
      <c r="B50" s="134"/>
      <c r="C50" s="134"/>
      <c r="D50"/>
      <c r="E50"/>
      <c r="F50"/>
      <c r="G50"/>
      <c r="H50"/>
      <c r="I50"/>
      <c r="J50"/>
      <c r="K50"/>
      <c r="L50"/>
      <c r="M50"/>
      <c r="N50"/>
      <c r="O50"/>
      <c r="P50"/>
      <c r="Q50"/>
    </row>
    <row r="51" spans="1:17">
      <c r="A51" s="133" t="s">
        <v>55</v>
      </c>
      <c r="B51" s="134">
        <v>2989</v>
      </c>
      <c r="C51" s="134">
        <v>4847</v>
      </c>
      <c r="D51"/>
      <c r="E51"/>
      <c r="F51"/>
      <c r="G51"/>
      <c r="H51"/>
      <c r="I51"/>
      <c r="J51"/>
      <c r="K51"/>
      <c r="L51"/>
      <c r="M51"/>
      <c r="N51"/>
      <c r="O51"/>
      <c r="P51"/>
      <c r="Q51"/>
    </row>
    <row r="52" spans="1:17">
      <c r="A52" s="133" t="s">
        <v>56</v>
      </c>
      <c r="B52" s="134">
        <v>7704</v>
      </c>
      <c r="C52" s="134">
        <v>7223</v>
      </c>
      <c r="D52"/>
      <c r="E52"/>
      <c r="F52"/>
      <c r="G52"/>
      <c r="H52"/>
      <c r="I52"/>
      <c r="J52"/>
      <c r="K52"/>
      <c r="L52"/>
      <c r="M52"/>
      <c r="N52"/>
      <c r="O52"/>
      <c r="P52"/>
      <c r="Q52"/>
    </row>
    <row r="54" spans="1:17">
      <c r="A54" s="39"/>
      <c r="B54" s="39"/>
      <c r="C54" s="39"/>
      <c r="D54" s="39"/>
    </row>
    <row r="56" spans="1:17" ht="21">
      <c r="A56" s="54" t="s">
        <v>57</v>
      </c>
      <c r="B56" s="14" t="str">
        <f>IF(B59="(Alle)",B58,B59)</f>
        <v>(Flere elementer)</v>
      </c>
      <c r="C56" s="12"/>
      <c r="D56" s="12"/>
    </row>
    <row r="57" spans="1:17">
      <c r="A57" s="12"/>
      <c r="B57" s="15" t="str">
        <f>IF(B56="(Alle)","Norge",B56)</f>
        <v>(Flere elementer)</v>
      </c>
      <c r="C57" s="12"/>
      <c r="D57" s="12"/>
    </row>
    <row r="58" spans="1:17">
      <c r="A58" s="130" t="s">
        <v>3</v>
      </c>
      <c r="B58" s="131" t="s">
        <v>169</v>
      </c>
      <c r="D58" s="12"/>
    </row>
    <row r="59" spans="1:17">
      <c r="A59" s="130" t="s">
        <v>4</v>
      </c>
      <c r="B59" s="131" t="s">
        <v>5</v>
      </c>
      <c r="D59" s="12"/>
    </row>
    <row r="61" spans="1:17">
      <c r="A61" s="130" t="s">
        <v>127</v>
      </c>
      <c r="B61" s="136" t="s">
        <v>74</v>
      </c>
      <c r="C61" s="132"/>
      <c r="D61"/>
      <c r="E61"/>
      <c r="F61"/>
      <c r="G61"/>
      <c r="H61"/>
      <c r="I61"/>
      <c r="J61"/>
      <c r="K61"/>
      <c r="L61"/>
      <c r="M61"/>
      <c r="N61"/>
      <c r="O61"/>
    </row>
    <row r="62" spans="1:17">
      <c r="A62" s="130" t="s">
        <v>68</v>
      </c>
      <c r="B62" s="135">
        <v>2007</v>
      </c>
      <c r="C62" s="135">
        <v>2016</v>
      </c>
      <c r="D62"/>
      <c r="E62"/>
      <c r="F62"/>
      <c r="G62"/>
      <c r="H62"/>
      <c r="I62"/>
      <c r="J62"/>
      <c r="K62"/>
      <c r="L62"/>
      <c r="M62"/>
      <c r="N62"/>
      <c r="O62"/>
    </row>
    <row r="63" spans="1:17">
      <c r="A63" s="133" t="s">
        <v>61</v>
      </c>
      <c r="B63" s="134">
        <v>20</v>
      </c>
      <c r="C63" s="134">
        <v>12</v>
      </c>
      <c r="D63"/>
      <c r="E63"/>
      <c r="F63"/>
      <c r="G63"/>
      <c r="H63"/>
      <c r="I63"/>
      <c r="J63"/>
      <c r="K63"/>
      <c r="L63"/>
      <c r="M63"/>
      <c r="N63"/>
      <c r="O63"/>
    </row>
    <row r="64" spans="1:17">
      <c r="A64" s="133" t="s">
        <v>59</v>
      </c>
      <c r="B64" s="134">
        <v>4</v>
      </c>
      <c r="C64" s="134">
        <v>12</v>
      </c>
      <c r="D64"/>
      <c r="E64"/>
      <c r="F64"/>
      <c r="G64"/>
      <c r="H64"/>
      <c r="I64"/>
      <c r="J64"/>
      <c r="K64"/>
      <c r="L64"/>
      <c r="M64"/>
      <c r="N64"/>
      <c r="O64"/>
    </row>
    <row r="65" spans="1:15">
      <c r="A65" s="133" t="s">
        <v>63</v>
      </c>
      <c r="B65" s="134">
        <v>27</v>
      </c>
      <c r="C65" s="134">
        <v>13</v>
      </c>
      <c r="D65"/>
      <c r="E65"/>
      <c r="F65"/>
      <c r="G65"/>
      <c r="H65"/>
      <c r="I65"/>
      <c r="J65"/>
      <c r="K65"/>
      <c r="L65"/>
      <c r="M65"/>
      <c r="N65"/>
      <c r="O65"/>
    </row>
    <row r="66" spans="1:15">
      <c r="A66" s="133" t="s">
        <v>65</v>
      </c>
      <c r="B66" s="134">
        <v>51</v>
      </c>
      <c r="C66" s="134">
        <v>63</v>
      </c>
      <c r="D66"/>
      <c r="E66"/>
      <c r="F66"/>
      <c r="G66"/>
      <c r="H66"/>
      <c r="I66"/>
      <c r="J66"/>
      <c r="K66"/>
      <c r="L66"/>
      <c r="M66"/>
      <c r="N66"/>
      <c r="O66"/>
    </row>
    <row r="67" spans="1:15">
      <c r="A67" s="133" t="s">
        <v>62</v>
      </c>
      <c r="B67" s="134">
        <v>410</v>
      </c>
      <c r="C67" s="134">
        <v>155</v>
      </c>
      <c r="D67"/>
      <c r="E67"/>
      <c r="F67"/>
      <c r="G67"/>
      <c r="H67"/>
      <c r="I67"/>
      <c r="J67"/>
      <c r="K67"/>
      <c r="L67"/>
      <c r="M67"/>
      <c r="N67"/>
      <c r="O67"/>
    </row>
    <row r="68" spans="1:15">
      <c r="A68" s="133" t="s">
        <v>60</v>
      </c>
      <c r="B68" s="134">
        <v>50</v>
      </c>
      <c r="C68" s="134">
        <v>93</v>
      </c>
      <c r="D68"/>
      <c r="E68"/>
      <c r="F68"/>
      <c r="G68"/>
      <c r="H68"/>
      <c r="I68"/>
      <c r="J68"/>
      <c r="K68"/>
      <c r="L68"/>
      <c r="M68"/>
      <c r="N68"/>
      <c r="O68"/>
    </row>
    <row r="69" spans="1:15">
      <c r="A69" s="133" t="s">
        <v>64</v>
      </c>
      <c r="B69" s="134">
        <v>3191</v>
      </c>
      <c r="C69" s="134">
        <v>547</v>
      </c>
      <c r="D69"/>
      <c r="E69"/>
      <c r="F69"/>
      <c r="G69"/>
      <c r="H69"/>
      <c r="I69"/>
      <c r="J69"/>
      <c r="K69"/>
      <c r="L69"/>
      <c r="M69"/>
      <c r="N69"/>
      <c r="O69"/>
    </row>
    <row r="70" spans="1:15">
      <c r="A70" s="133" t="s">
        <v>66</v>
      </c>
      <c r="B70" s="134">
        <v>9433</v>
      </c>
      <c r="C70" s="134">
        <v>9624</v>
      </c>
      <c r="D70"/>
      <c r="E70"/>
      <c r="F70"/>
      <c r="G70"/>
      <c r="H70"/>
      <c r="I70"/>
      <c r="J70"/>
      <c r="K70"/>
      <c r="L70"/>
      <c r="M70"/>
      <c r="N70"/>
      <c r="O70"/>
    </row>
  </sheetData>
  <pageMargins left="0.7" right="0.7" top="0.75" bottom="0.75" header="0.3" footer="0.3"/>
  <pageSetup paperSize="9" orientation="portrait" verticalDpi="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workbookViewId="0">
      <selection activeCell="A65" sqref="A65"/>
    </sheetView>
  </sheetViews>
  <sheetFormatPr baseColWidth="10" defaultRowHeight="15"/>
  <cols>
    <col min="1" max="1" width="35.5703125" style="13" customWidth="1"/>
    <col min="2" max="2" width="18.7109375" style="13" customWidth="1"/>
    <col min="3" max="3" width="11.42578125" style="13"/>
    <col min="4" max="4" width="35.5703125" style="13" bestFit="1" customWidth="1"/>
    <col min="5" max="5" width="18.7109375" style="13" bestFit="1" customWidth="1"/>
    <col min="6" max="6" width="11.42578125" style="13"/>
    <col min="7" max="7" width="35.5703125" style="13" bestFit="1" customWidth="1"/>
    <col min="8" max="16384" width="11.42578125" style="13"/>
  </cols>
  <sheetData>
    <row r="1" spans="1:8">
      <c r="A1" s="11" t="s">
        <v>83</v>
      </c>
      <c r="D1" s="55" t="s">
        <v>138</v>
      </c>
    </row>
    <row r="2" spans="1:8" ht="18.75">
      <c r="A2" s="41" t="str">
        <f>CONCATENATE(B4," sin andel av ",E4," i ",B9)</f>
        <v>07 VESTFOLD sin andel av Norge i 2016</v>
      </c>
    </row>
    <row r="3" spans="1:8">
      <c r="B3" s="14" t="str">
        <f>IF(B6="(Alle)",B5,B6)</f>
        <v>07 VESTFOLD</v>
      </c>
      <c r="E3" s="14" t="str">
        <f>IF(E6="(Alle)",E5,E6)</f>
        <v>(Alle)</v>
      </c>
    </row>
    <row r="4" spans="1:8">
      <c r="B4" s="15" t="str">
        <f>IF(B3="(Alle)","Norge",B3)</f>
        <v>07 VESTFOLD</v>
      </c>
      <c r="E4" s="15" t="str">
        <f>IF(E3="(Alle)","Norge",E3)</f>
        <v>Norge</v>
      </c>
    </row>
    <row r="5" spans="1:8">
      <c r="A5" s="116" t="s">
        <v>3</v>
      </c>
      <c r="B5" s="56" t="s">
        <v>2</v>
      </c>
      <c r="D5" s="116" t="s">
        <v>3</v>
      </c>
      <c r="E5" s="56" t="s">
        <v>5</v>
      </c>
    </row>
    <row r="6" spans="1:8">
      <c r="A6" s="116" t="s">
        <v>4</v>
      </c>
      <c r="B6" s="56" t="s">
        <v>5</v>
      </c>
      <c r="D6" s="116" t="s">
        <v>4</v>
      </c>
      <c r="E6" s="56" t="s">
        <v>5</v>
      </c>
    </row>
    <row r="8" spans="1:8">
      <c r="A8" s="116" t="s">
        <v>127</v>
      </c>
      <c r="B8" s="116" t="s">
        <v>74</v>
      </c>
      <c r="D8" s="116" t="s">
        <v>127</v>
      </c>
      <c r="E8" s="116" t="s">
        <v>74</v>
      </c>
    </row>
    <row r="9" spans="1:8">
      <c r="A9" s="116" t="s">
        <v>68</v>
      </c>
      <c r="B9" s="60">
        <v>2016</v>
      </c>
      <c r="D9" s="116" t="s">
        <v>68</v>
      </c>
      <c r="E9" s="60">
        <v>2016</v>
      </c>
      <c r="G9" s="5"/>
      <c r="H9" s="5"/>
    </row>
    <row r="10" spans="1:8">
      <c r="A10" s="64" t="s">
        <v>28</v>
      </c>
      <c r="B10" s="65">
        <v>93478</v>
      </c>
      <c r="D10" s="64" t="s">
        <v>28</v>
      </c>
      <c r="E10" s="65">
        <v>6579867</v>
      </c>
      <c r="H10" s="6"/>
    </row>
    <row r="11" spans="1:8">
      <c r="A11" s="64" t="s">
        <v>27</v>
      </c>
      <c r="B11" s="65">
        <v>274123</v>
      </c>
      <c r="D11" s="64" t="s">
        <v>27</v>
      </c>
      <c r="E11" s="65">
        <v>2963440</v>
      </c>
      <c r="H11" s="6"/>
    </row>
    <row r="12" spans="1:8">
      <c r="A12" s="64" t="s">
        <v>26</v>
      </c>
      <c r="B12" s="65">
        <v>15328</v>
      </c>
      <c r="D12" s="64" t="s">
        <v>26</v>
      </c>
      <c r="E12" s="65">
        <v>119839</v>
      </c>
      <c r="H12" s="6"/>
    </row>
    <row r="13" spans="1:8">
      <c r="A13" s="64" t="s">
        <v>25</v>
      </c>
      <c r="B13" s="65">
        <v>15746</v>
      </c>
      <c r="D13" s="64" t="s">
        <v>25</v>
      </c>
      <c r="E13" s="65">
        <v>73090</v>
      </c>
      <c r="H13" s="6"/>
    </row>
    <row r="14" spans="1:8">
      <c r="A14" s="64" t="s">
        <v>24</v>
      </c>
      <c r="B14" s="65">
        <v>1636</v>
      </c>
      <c r="D14" s="64" t="s">
        <v>24</v>
      </c>
      <c r="E14" s="65">
        <v>20570</v>
      </c>
      <c r="H14" s="6"/>
    </row>
    <row r="15" spans="1:8">
      <c r="A15" s="64" t="s">
        <v>23</v>
      </c>
      <c r="B15" s="65">
        <v>2175</v>
      </c>
      <c r="D15" s="64" t="s">
        <v>23</v>
      </c>
      <c r="E15" s="65">
        <v>22936</v>
      </c>
      <c r="H15" s="6"/>
    </row>
    <row r="16" spans="1:8">
      <c r="A16" s="64" t="s">
        <v>22</v>
      </c>
      <c r="B16" s="65">
        <v>403924</v>
      </c>
      <c r="D16" s="64" t="s">
        <v>22</v>
      </c>
      <c r="E16" s="65">
        <v>9798593</v>
      </c>
      <c r="H16" s="6"/>
    </row>
    <row r="17" spans="1:8">
      <c r="A17" s="64" t="s">
        <v>56</v>
      </c>
      <c r="B17" s="65">
        <v>2479</v>
      </c>
      <c r="D17" s="64" t="s">
        <v>56</v>
      </c>
      <c r="E17" s="65">
        <v>221552</v>
      </c>
      <c r="H17" s="6"/>
    </row>
    <row r="18" spans="1:8">
      <c r="A18" s="64" t="s">
        <v>55</v>
      </c>
      <c r="B18" s="65">
        <v>3165</v>
      </c>
      <c r="D18" s="64" t="s">
        <v>55</v>
      </c>
      <c r="E18" s="65">
        <v>85614</v>
      </c>
      <c r="H18" s="6"/>
    </row>
    <row r="19" spans="1:8">
      <c r="A19" s="64" t="s">
        <v>51</v>
      </c>
      <c r="B19" s="65"/>
      <c r="D19" s="64" t="s">
        <v>51</v>
      </c>
      <c r="E19" s="65">
        <v>34982</v>
      </c>
      <c r="H19" s="6"/>
    </row>
    <row r="20" spans="1:8">
      <c r="A20" s="64" t="s">
        <v>52</v>
      </c>
      <c r="B20" s="65">
        <v>5954</v>
      </c>
      <c r="D20" s="64" t="s">
        <v>52</v>
      </c>
      <c r="E20" s="65">
        <v>922153</v>
      </c>
      <c r="H20" s="6"/>
    </row>
    <row r="21" spans="1:8">
      <c r="A21" s="64" t="s">
        <v>73</v>
      </c>
      <c r="B21" s="65"/>
      <c r="D21" s="64" t="s">
        <v>73</v>
      </c>
      <c r="E21" s="65"/>
      <c r="H21" s="6"/>
    </row>
    <row r="22" spans="1:8">
      <c r="A22" s="64" t="s">
        <v>54</v>
      </c>
      <c r="B22" s="65">
        <v>5265</v>
      </c>
      <c r="D22" s="64" t="s">
        <v>54</v>
      </c>
      <c r="E22" s="65">
        <v>89661</v>
      </c>
      <c r="H22" s="6"/>
    </row>
    <row r="23" spans="1:8">
      <c r="A23" s="64" t="s">
        <v>53</v>
      </c>
      <c r="B23" s="65">
        <v>115091</v>
      </c>
      <c r="D23" s="64" t="s">
        <v>53</v>
      </c>
      <c r="E23" s="65">
        <v>1607991</v>
      </c>
      <c r="H23" s="6"/>
    </row>
    <row r="24" spans="1:8">
      <c r="A24" s="64" t="s">
        <v>50</v>
      </c>
      <c r="B24" s="65">
        <v>127390</v>
      </c>
      <c r="D24" s="64" t="s">
        <v>50</v>
      </c>
      <c r="E24" s="65">
        <v>4318024</v>
      </c>
      <c r="H24" s="6"/>
    </row>
    <row r="25" spans="1:8">
      <c r="A25" s="64" t="s">
        <v>49</v>
      </c>
      <c r="B25" s="65">
        <v>1855846</v>
      </c>
      <c r="D25" s="64" t="s">
        <v>49</v>
      </c>
      <c r="E25" s="65">
        <v>65516879</v>
      </c>
      <c r="H25" s="6"/>
    </row>
    <row r="26" spans="1:8">
      <c r="A26" s="64" t="s">
        <v>72</v>
      </c>
      <c r="B26" s="65">
        <v>191359</v>
      </c>
      <c r="D26" s="64" t="s">
        <v>72</v>
      </c>
      <c r="E26" s="65">
        <v>1316120</v>
      </c>
      <c r="H26" s="6"/>
    </row>
    <row r="27" spans="1:8">
      <c r="A27" s="64" t="s">
        <v>19</v>
      </c>
      <c r="B27" s="65">
        <v>604</v>
      </c>
      <c r="D27" s="64" t="s">
        <v>19</v>
      </c>
      <c r="E27" s="65">
        <v>32155</v>
      </c>
      <c r="H27" s="6"/>
    </row>
    <row r="28" spans="1:8">
      <c r="A28" s="64" t="s">
        <v>17</v>
      </c>
      <c r="B28" s="65">
        <v>1026</v>
      </c>
      <c r="D28" s="64" t="s">
        <v>17</v>
      </c>
      <c r="E28" s="65">
        <v>11158</v>
      </c>
      <c r="H28" s="6"/>
    </row>
    <row r="29" spans="1:8">
      <c r="A29" s="64" t="s">
        <v>15</v>
      </c>
      <c r="B29" s="65">
        <v>117</v>
      </c>
      <c r="D29" s="64" t="s">
        <v>15</v>
      </c>
      <c r="E29" s="65">
        <v>1877</v>
      </c>
      <c r="H29" s="6"/>
    </row>
    <row r="30" spans="1:8">
      <c r="A30" s="64" t="s">
        <v>13</v>
      </c>
      <c r="B30" s="65">
        <v>86</v>
      </c>
      <c r="D30" s="64" t="s">
        <v>13</v>
      </c>
      <c r="E30" s="65">
        <v>772</v>
      </c>
      <c r="H30" s="6"/>
    </row>
    <row r="31" spans="1:8">
      <c r="A31" s="64" t="s">
        <v>11</v>
      </c>
      <c r="B31" s="65">
        <v>38</v>
      </c>
      <c r="D31" s="64" t="s">
        <v>11</v>
      </c>
      <c r="E31" s="65">
        <v>880</v>
      </c>
      <c r="H31" s="6"/>
    </row>
    <row r="32" spans="1:8">
      <c r="A32" s="64" t="s">
        <v>9</v>
      </c>
      <c r="B32" s="65">
        <v>53</v>
      </c>
      <c r="D32" s="64" t="s">
        <v>9</v>
      </c>
      <c r="E32" s="65">
        <v>730</v>
      </c>
      <c r="H32" s="6"/>
    </row>
    <row r="33" spans="1:8">
      <c r="A33" s="64" t="s">
        <v>21</v>
      </c>
      <c r="B33" s="65">
        <v>1326</v>
      </c>
      <c r="D33" s="64" t="s">
        <v>21</v>
      </c>
      <c r="E33" s="65">
        <v>39580</v>
      </c>
      <c r="H33" s="6"/>
    </row>
    <row r="34" spans="1:8">
      <c r="A34" s="64" t="s">
        <v>47</v>
      </c>
      <c r="B34" s="65">
        <v>66</v>
      </c>
      <c r="D34" s="64" t="s">
        <v>47</v>
      </c>
      <c r="E34" s="65">
        <v>8488</v>
      </c>
      <c r="H34" s="6"/>
    </row>
    <row r="35" spans="1:8">
      <c r="A35" s="64" t="s">
        <v>45</v>
      </c>
      <c r="B35" s="65">
        <v>123</v>
      </c>
      <c r="D35" s="64" t="s">
        <v>45</v>
      </c>
      <c r="E35" s="65">
        <v>5069</v>
      </c>
      <c r="H35" s="6"/>
    </row>
    <row r="36" spans="1:8">
      <c r="A36" s="64" t="s">
        <v>37</v>
      </c>
      <c r="B36" s="65"/>
      <c r="D36" s="64" t="s">
        <v>37</v>
      </c>
      <c r="E36" s="65">
        <v>303</v>
      </c>
      <c r="H36" s="6"/>
    </row>
    <row r="37" spans="1:8">
      <c r="A37" s="64" t="s">
        <v>39</v>
      </c>
      <c r="B37" s="65">
        <v>145</v>
      </c>
      <c r="D37" s="64" t="s">
        <v>39</v>
      </c>
      <c r="E37" s="65">
        <v>14506</v>
      </c>
      <c r="H37" s="6"/>
    </row>
    <row r="38" spans="1:8">
      <c r="A38" s="64" t="s">
        <v>71</v>
      </c>
      <c r="B38" s="65"/>
      <c r="D38" s="64" t="s">
        <v>71</v>
      </c>
      <c r="E38" s="65"/>
      <c r="H38" s="6"/>
    </row>
    <row r="39" spans="1:8">
      <c r="A39" s="64" t="s">
        <v>43</v>
      </c>
      <c r="B39" s="65">
        <v>67</v>
      </c>
      <c r="D39" s="64" t="s">
        <v>43</v>
      </c>
      <c r="E39" s="65">
        <v>1085</v>
      </c>
      <c r="H39" s="6"/>
    </row>
    <row r="40" spans="1:8">
      <c r="A40" s="64" t="s">
        <v>41</v>
      </c>
      <c r="B40" s="65">
        <v>119</v>
      </c>
      <c r="D40" s="64" t="s">
        <v>41</v>
      </c>
      <c r="E40" s="65">
        <v>2219</v>
      </c>
      <c r="H40" s="6"/>
    </row>
    <row r="41" spans="1:8">
      <c r="A41" s="64" t="s">
        <v>35</v>
      </c>
      <c r="B41" s="65">
        <v>48</v>
      </c>
      <c r="D41" s="64" t="s">
        <v>35</v>
      </c>
      <c r="E41" s="65">
        <v>2063</v>
      </c>
      <c r="H41" s="6"/>
    </row>
    <row r="42" spans="1:8">
      <c r="A42" s="64" t="s">
        <v>33</v>
      </c>
      <c r="B42" s="65">
        <v>31</v>
      </c>
      <c r="D42" s="64" t="s">
        <v>33</v>
      </c>
      <c r="E42" s="65">
        <v>599</v>
      </c>
      <c r="H42" s="6"/>
    </row>
    <row r="43" spans="1:8">
      <c r="A43" s="64" t="s">
        <v>31</v>
      </c>
      <c r="B43" s="65">
        <v>11</v>
      </c>
      <c r="D43" s="64" t="s">
        <v>31</v>
      </c>
      <c r="E43" s="65">
        <v>128</v>
      </c>
      <c r="H43" s="6"/>
    </row>
    <row r="44" spans="1:8">
      <c r="A44" s="64" t="s">
        <v>66</v>
      </c>
      <c r="B44" s="65">
        <v>26562</v>
      </c>
      <c r="D44" s="64" t="s">
        <v>66</v>
      </c>
      <c r="E44" s="65">
        <v>430151</v>
      </c>
      <c r="H44" s="6"/>
    </row>
    <row r="45" spans="1:8">
      <c r="A45" s="64" t="s">
        <v>64</v>
      </c>
      <c r="B45" s="65">
        <v>793</v>
      </c>
      <c r="D45" s="64" t="s">
        <v>64</v>
      </c>
      <c r="E45" s="65">
        <v>15487</v>
      </c>
      <c r="H45" s="6"/>
    </row>
    <row r="46" spans="1:8">
      <c r="A46" s="64" t="s">
        <v>62</v>
      </c>
      <c r="B46" s="65">
        <v>511</v>
      </c>
      <c r="D46" s="64" t="s">
        <v>62</v>
      </c>
      <c r="E46" s="65">
        <v>8193</v>
      </c>
      <c r="H46" s="6"/>
    </row>
    <row r="47" spans="1:8">
      <c r="A47" s="64" t="s">
        <v>60</v>
      </c>
      <c r="B47" s="65">
        <v>466</v>
      </c>
      <c r="D47" s="64" t="s">
        <v>60</v>
      </c>
      <c r="E47" s="65">
        <v>4460</v>
      </c>
      <c r="H47" s="6"/>
    </row>
    <row r="48" spans="1:8">
      <c r="A48" s="64" t="s">
        <v>65</v>
      </c>
      <c r="B48" s="65">
        <v>89</v>
      </c>
      <c r="D48" s="64" t="s">
        <v>65</v>
      </c>
      <c r="E48" s="65">
        <v>1833</v>
      </c>
      <c r="H48" s="6"/>
    </row>
    <row r="49" spans="1:8">
      <c r="A49" s="64" t="s">
        <v>63</v>
      </c>
      <c r="B49" s="65">
        <v>15</v>
      </c>
      <c r="D49" s="64" t="s">
        <v>63</v>
      </c>
      <c r="E49" s="65">
        <v>238</v>
      </c>
      <c r="H49" s="6"/>
    </row>
    <row r="50" spans="1:8">
      <c r="A50" s="64" t="s">
        <v>61</v>
      </c>
      <c r="B50" s="65">
        <v>14</v>
      </c>
      <c r="D50" s="64" t="s">
        <v>61</v>
      </c>
      <c r="E50" s="65">
        <v>279</v>
      </c>
      <c r="H50" s="6"/>
    </row>
    <row r="51" spans="1:8">
      <c r="A51" s="64" t="s">
        <v>59</v>
      </c>
      <c r="B51" s="65">
        <v>22</v>
      </c>
      <c r="D51" s="64" t="s">
        <v>59</v>
      </c>
      <c r="E51" s="65">
        <v>276</v>
      </c>
      <c r="H51" s="6"/>
    </row>
    <row r="52" spans="1:8">
      <c r="A52" s="64" t="s">
        <v>70</v>
      </c>
      <c r="B52" s="65">
        <v>1376</v>
      </c>
      <c r="D52" s="64" t="s">
        <v>70</v>
      </c>
      <c r="E52" s="65">
        <v>40422</v>
      </c>
      <c r="H52" s="6"/>
    </row>
    <row r="53" spans="1:8">
      <c r="A53" s="64" t="s">
        <v>160</v>
      </c>
      <c r="B53" s="65"/>
      <c r="D53" s="64" t="s">
        <v>160</v>
      </c>
      <c r="E53" s="6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workbookViewId="0">
      <selection activeCell="A65" sqref="A65"/>
    </sheetView>
  </sheetViews>
  <sheetFormatPr baseColWidth="10" defaultRowHeight="15"/>
  <cols>
    <col min="1" max="1" width="35.5703125" style="13" customWidth="1"/>
    <col min="2" max="2" width="18.7109375" style="13" customWidth="1"/>
    <col min="3" max="18" width="9" style="13" customWidth="1"/>
    <col min="19" max="16384" width="11.42578125" style="13"/>
  </cols>
  <sheetData>
    <row r="1" spans="1:18">
      <c r="A1" s="11" t="s">
        <v>126</v>
      </c>
      <c r="F1" s="55" t="s">
        <v>138</v>
      </c>
    </row>
    <row r="3" spans="1:18">
      <c r="B3" s="14" t="str">
        <f>IF(B6="(Alle)",B5,B6)</f>
        <v>(Alle)</v>
      </c>
    </row>
    <row r="4" spans="1:18">
      <c r="B4" s="15" t="str">
        <f>IF(B3="(Alle)","Norge",B3)</f>
        <v>Norge</v>
      </c>
    </row>
    <row r="5" spans="1:18">
      <c r="A5" s="116" t="s">
        <v>3</v>
      </c>
      <c r="B5" s="56" t="s">
        <v>5</v>
      </c>
    </row>
    <row r="6" spans="1:18">
      <c r="A6" s="116" t="s">
        <v>4</v>
      </c>
      <c r="B6" s="56" t="s">
        <v>5</v>
      </c>
    </row>
    <row r="8" spans="1:18">
      <c r="A8" s="116" t="s">
        <v>127</v>
      </c>
      <c r="B8" s="116" t="s">
        <v>74</v>
      </c>
    </row>
    <row r="9" spans="1:18">
      <c r="A9" s="116" t="s">
        <v>68</v>
      </c>
      <c r="B9" s="13">
        <v>2000</v>
      </c>
      <c r="C9" s="13">
        <v>2001</v>
      </c>
      <c r="D9" s="13">
        <v>2002</v>
      </c>
      <c r="E9" s="13">
        <v>2003</v>
      </c>
      <c r="F9" s="13">
        <v>2004</v>
      </c>
      <c r="G9" s="13">
        <v>2005</v>
      </c>
      <c r="H9" s="13">
        <v>2006</v>
      </c>
      <c r="I9" s="13">
        <v>2007</v>
      </c>
      <c r="J9" s="13">
        <v>2008</v>
      </c>
      <c r="K9" s="13">
        <v>2009</v>
      </c>
      <c r="L9" s="13">
        <v>2010</v>
      </c>
      <c r="M9" s="13">
        <v>2011</v>
      </c>
      <c r="N9" s="13">
        <v>2012</v>
      </c>
      <c r="O9" s="13">
        <v>2013</v>
      </c>
      <c r="P9" s="13">
        <v>2014</v>
      </c>
      <c r="Q9" s="13">
        <v>2015</v>
      </c>
      <c r="R9" s="13">
        <v>2016</v>
      </c>
    </row>
    <row r="10" spans="1:18">
      <c r="A10" s="64" t="s">
        <v>19</v>
      </c>
      <c r="B10" s="65">
        <v>52023</v>
      </c>
      <c r="C10" s="65">
        <v>49735</v>
      </c>
      <c r="D10" s="65">
        <v>46531</v>
      </c>
      <c r="E10" s="65">
        <v>43198</v>
      </c>
      <c r="F10" s="65">
        <v>41253</v>
      </c>
      <c r="G10" s="65">
        <v>39550</v>
      </c>
      <c r="H10" s="65">
        <v>38250</v>
      </c>
      <c r="I10" s="65">
        <v>37306</v>
      </c>
      <c r="J10" s="65">
        <v>36542</v>
      </c>
      <c r="K10" s="65">
        <v>35886</v>
      </c>
      <c r="L10" s="65">
        <v>35354</v>
      </c>
      <c r="M10" s="65">
        <v>34724</v>
      </c>
      <c r="N10" s="65">
        <v>34317</v>
      </c>
      <c r="O10" s="65">
        <v>33714</v>
      </c>
      <c r="P10" s="65">
        <v>33181</v>
      </c>
      <c r="Q10" s="65">
        <v>32882</v>
      </c>
      <c r="R10" s="65">
        <v>32155</v>
      </c>
    </row>
    <row r="11" spans="1:18">
      <c r="A11" s="64" t="s">
        <v>17</v>
      </c>
      <c r="B11" s="65">
        <v>20484</v>
      </c>
      <c r="C11" s="65">
        <v>19683</v>
      </c>
      <c r="D11" s="65">
        <v>18797</v>
      </c>
      <c r="E11" s="65">
        <v>17765</v>
      </c>
      <c r="F11" s="65">
        <v>17114</v>
      </c>
      <c r="G11" s="65">
        <v>16456</v>
      </c>
      <c r="H11" s="65">
        <v>15599</v>
      </c>
      <c r="I11" s="65">
        <v>14934</v>
      </c>
      <c r="J11" s="65">
        <v>14351</v>
      </c>
      <c r="K11" s="65">
        <v>13968</v>
      </c>
      <c r="L11" s="65">
        <v>13555</v>
      </c>
      <c r="M11" s="65">
        <v>13059</v>
      </c>
      <c r="N11" s="65">
        <v>12487</v>
      </c>
      <c r="O11" s="65">
        <v>11704</v>
      </c>
      <c r="P11" s="65">
        <v>11468</v>
      </c>
      <c r="Q11" s="65">
        <v>11230</v>
      </c>
      <c r="R11" s="65">
        <v>11158</v>
      </c>
    </row>
    <row r="12" spans="1:18">
      <c r="A12" s="64" t="s">
        <v>15</v>
      </c>
      <c r="B12" s="65">
        <v>9164</v>
      </c>
      <c r="C12" s="65">
        <v>8294</v>
      </c>
      <c r="D12" s="65">
        <v>7262</v>
      </c>
      <c r="E12" s="65">
        <v>6339</v>
      </c>
      <c r="F12" s="65">
        <v>5494</v>
      </c>
      <c r="G12" s="65">
        <v>4820</v>
      </c>
      <c r="H12" s="65">
        <v>4103</v>
      </c>
      <c r="I12" s="65">
        <v>3614</v>
      </c>
      <c r="J12" s="65">
        <v>3377</v>
      </c>
      <c r="K12" s="65">
        <v>3105</v>
      </c>
      <c r="L12" s="65">
        <v>2770</v>
      </c>
      <c r="M12" s="65">
        <v>2505</v>
      </c>
      <c r="N12" s="65">
        <v>2282</v>
      </c>
      <c r="O12" s="65">
        <v>2136</v>
      </c>
      <c r="P12" s="65">
        <v>2067</v>
      </c>
      <c r="Q12" s="65">
        <v>1954</v>
      </c>
      <c r="R12" s="65">
        <v>1877</v>
      </c>
    </row>
    <row r="13" spans="1:18">
      <c r="A13" s="64" t="s">
        <v>13</v>
      </c>
      <c r="B13" s="65">
        <v>1803</v>
      </c>
      <c r="C13" s="65">
        <v>1690</v>
      </c>
      <c r="D13" s="65">
        <v>1623</v>
      </c>
      <c r="E13" s="65">
        <v>1524</v>
      </c>
      <c r="F13" s="65">
        <v>1421</v>
      </c>
      <c r="G13" s="65">
        <v>1313</v>
      </c>
      <c r="H13" s="65">
        <v>1199</v>
      </c>
      <c r="I13" s="65">
        <v>1144</v>
      </c>
      <c r="J13" s="65">
        <v>1053</v>
      </c>
      <c r="K13" s="65">
        <v>977</v>
      </c>
      <c r="L13" s="65">
        <v>889</v>
      </c>
      <c r="M13" s="65">
        <v>850</v>
      </c>
      <c r="N13" s="65">
        <v>822</v>
      </c>
      <c r="O13" s="65">
        <v>786</v>
      </c>
      <c r="P13" s="65">
        <v>783</v>
      </c>
      <c r="Q13" s="65">
        <v>761</v>
      </c>
      <c r="R13" s="65">
        <v>772</v>
      </c>
    </row>
    <row r="14" spans="1:18">
      <c r="A14" s="64" t="s">
        <v>11</v>
      </c>
      <c r="B14" s="65">
        <v>1639</v>
      </c>
      <c r="C14" s="65">
        <v>1530</v>
      </c>
      <c r="D14" s="65">
        <v>1413</v>
      </c>
      <c r="E14" s="65">
        <v>1280</v>
      </c>
      <c r="F14" s="65">
        <v>1233</v>
      </c>
      <c r="G14" s="65">
        <v>1169</v>
      </c>
      <c r="H14" s="65">
        <v>1100</v>
      </c>
      <c r="I14" s="65">
        <v>1052</v>
      </c>
      <c r="J14" s="65">
        <v>1015</v>
      </c>
      <c r="K14" s="65">
        <v>1008</v>
      </c>
      <c r="L14" s="65">
        <v>982</v>
      </c>
      <c r="M14" s="65">
        <v>965</v>
      </c>
      <c r="N14" s="65">
        <v>943</v>
      </c>
      <c r="O14" s="65">
        <v>933</v>
      </c>
      <c r="P14" s="65">
        <v>928</v>
      </c>
      <c r="Q14" s="65">
        <v>904</v>
      </c>
      <c r="R14" s="65">
        <v>880</v>
      </c>
    </row>
    <row r="15" spans="1:18">
      <c r="A15" s="64" t="s">
        <v>9</v>
      </c>
      <c r="B15" s="65">
        <v>1874</v>
      </c>
      <c r="C15" s="65">
        <v>1725</v>
      </c>
      <c r="D15" s="65">
        <v>1581</v>
      </c>
      <c r="E15" s="65">
        <v>1456</v>
      </c>
      <c r="F15" s="65">
        <v>1370</v>
      </c>
      <c r="G15" s="65">
        <v>1262</v>
      </c>
      <c r="H15" s="65">
        <v>1164</v>
      </c>
      <c r="I15" s="65">
        <v>1092</v>
      </c>
      <c r="J15" s="65">
        <v>1006</v>
      </c>
      <c r="K15" s="65">
        <v>955</v>
      </c>
      <c r="L15" s="65">
        <v>879</v>
      </c>
      <c r="M15" s="65">
        <v>799</v>
      </c>
      <c r="N15" s="65">
        <v>788</v>
      </c>
      <c r="O15" s="65">
        <v>769</v>
      </c>
      <c r="P15" s="65">
        <v>744</v>
      </c>
      <c r="Q15" s="65">
        <v>759</v>
      </c>
      <c r="R15" s="65">
        <v>730</v>
      </c>
    </row>
    <row r="16" spans="1:18">
      <c r="A16" s="64" t="s">
        <v>21</v>
      </c>
      <c r="B16" s="65">
        <v>64259</v>
      </c>
      <c r="C16" s="65">
        <v>61646</v>
      </c>
      <c r="D16" s="65">
        <v>58037</v>
      </c>
      <c r="E16" s="65">
        <v>54136</v>
      </c>
      <c r="F16" s="65">
        <v>51852</v>
      </c>
      <c r="G16" s="65">
        <v>49844</v>
      </c>
      <c r="H16" s="65">
        <v>48137</v>
      </c>
      <c r="I16" s="65">
        <v>46765</v>
      </c>
      <c r="J16" s="65">
        <v>45716</v>
      </c>
      <c r="K16" s="65">
        <v>44782</v>
      </c>
      <c r="L16" s="65">
        <v>44038</v>
      </c>
      <c r="M16" s="65">
        <v>43205</v>
      </c>
      <c r="N16" s="65">
        <v>42507</v>
      </c>
      <c r="O16" s="65">
        <v>41512</v>
      </c>
      <c r="P16" s="65">
        <v>40866</v>
      </c>
      <c r="Q16" s="65">
        <v>40375</v>
      </c>
      <c r="R16" s="65">
        <v>39580</v>
      </c>
    </row>
    <row r="17" spans="1:18">
      <c r="A17" s="64" t="s">
        <v>28</v>
      </c>
      <c r="B17" s="65">
        <v>6657814</v>
      </c>
      <c r="C17" s="65">
        <v>6665267</v>
      </c>
      <c r="D17" s="65">
        <v>6696220</v>
      </c>
      <c r="E17" s="65">
        <v>6632698</v>
      </c>
      <c r="F17" s="65">
        <v>6635798</v>
      </c>
      <c r="G17" s="65">
        <v>6647361</v>
      </c>
      <c r="H17" s="65">
        <v>6703744</v>
      </c>
      <c r="I17" s="65">
        <v>6736296</v>
      </c>
      <c r="J17" s="65">
        <v>6722165</v>
      </c>
      <c r="K17" s="65">
        <v>6663461</v>
      </c>
      <c r="L17" s="65">
        <v>6625668</v>
      </c>
      <c r="M17" s="65">
        <v>6597651</v>
      </c>
      <c r="N17" s="65">
        <v>6582556</v>
      </c>
      <c r="O17" s="65">
        <v>6626681</v>
      </c>
      <c r="P17" s="65">
        <v>6643339</v>
      </c>
      <c r="Q17" s="65">
        <v>6643881</v>
      </c>
      <c r="R17" s="65">
        <v>6579867</v>
      </c>
    </row>
    <row r="18" spans="1:18">
      <c r="A18" s="64" t="s">
        <v>27</v>
      </c>
      <c r="B18" s="65">
        <v>3382715</v>
      </c>
      <c r="C18" s="65">
        <v>3381652</v>
      </c>
      <c r="D18" s="65">
        <v>3388574</v>
      </c>
      <c r="E18" s="65">
        <v>3353247</v>
      </c>
      <c r="F18" s="65">
        <v>3360318</v>
      </c>
      <c r="G18" s="65">
        <v>3346192</v>
      </c>
      <c r="H18" s="65">
        <v>3284824</v>
      </c>
      <c r="I18" s="65">
        <v>3233417</v>
      </c>
      <c r="J18" s="65">
        <v>3182444</v>
      </c>
      <c r="K18" s="65">
        <v>3167977</v>
      </c>
      <c r="L18" s="65">
        <v>3139715</v>
      </c>
      <c r="M18" s="65">
        <v>3101512</v>
      </c>
      <c r="N18" s="65">
        <v>3054552</v>
      </c>
      <c r="O18" s="65">
        <v>2943161</v>
      </c>
      <c r="P18" s="65">
        <v>2938208</v>
      </c>
      <c r="Q18" s="65">
        <v>2924207</v>
      </c>
      <c r="R18" s="65">
        <v>2963440</v>
      </c>
    </row>
    <row r="19" spans="1:18">
      <c r="A19" s="64" t="s">
        <v>26</v>
      </c>
      <c r="B19" s="65">
        <v>150331</v>
      </c>
      <c r="C19" s="65">
        <v>151608</v>
      </c>
      <c r="D19" s="65">
        <v>151849</v>
      </c>
      <c r="E19" s="65">
        <v>145106</v>
      </c>
      <c r="F19" s="65">
        <v>140934</v>
      </c>
      <c r="G19" s="65">
        <v>136715</v>
      </c>
      <c r="H19" s="65">
        <v>139115</v>
      </c>
      <c r="I19" s="65">
        <v>143772</v>
      </c>
      <c r="J19" s="65">
        <v>143090</v>
      </c>
      <c r="K19" s="65">
        <v>137385</v>
      </c>
      <c r="L19" s="65">
        <v>132070</v>
      </c>
      <c r="M19" s="65">
        <v>128905</v>
      </c>
      <c r="N19" s="65">
        <v>126634</v>
      </c>
      <c r="O19" s="65">
        <v>126340</v>
      </c>
      <c r="P19" s="65">
        <v>123452</v>
      </c>
      <c r="Q19" s="65">
        <v>118355</v>
      </c>
      <c r="R19" s="65">
        <v>119839</v>
      </c>
    </row>
    <row r="20" spans="1:18">
      <c r="A20" s="64" t="s">
        <v>25</v>
      </c>
      <c r="B20" s="65">
        <v>51827</v>
      </c>
      <c r="C20" s="65">
        <v>52982</v>
      </c>
      <c r="D20" s="65">
        <v>51750</v>
      </c>
      <c r="E20" s="65">
        <v>54069</v>
      </c>
      <c r="F20" s="65">
        <v>54254</v>
      </c>
      <c r="G20" s="65">
        <v>54842</v>
      </c>
      <c r="H20" s="65">
        <v>55095</v>
      </c>
      <c r="I20" s="65">
        <v>56682</v>
      </c>
      <c r="J20" s="65">
        <v>59678</v>
      </c>
      <c r="K20" s="65">
        <v>57509</v>
      </c>
      <c r="L20" s="65">
        <v>59851</v>
      </c>
      <c r="M20" s="65">
        <v>60943</v>
      </c>
      <c r="N20" s="65">
        <v>62761</v>
      </c>
      <c r="O20" s="65">
        <v>64516</v>
      </c>
      <c r="P20" s="65">
        <v>68283</v>
      </c>
      <c r="Q20" s="65">
        <v>69661</v>
      </c>
      <c r="R20" s="65">
        <v>73090</v>
      </c>
    </row>
    <row r="21" spans="1:18">
      <c r="A21" s="64" t="s">
        <v>24</v>
      </c>
      <c r="B21" s="65">
        <v>26458</v>
      </c>
      <c r="C21" s="65">
        <v>25526</v>
      </c>
      <c r="D21" s="65">
        <v>24447</v>
      </c>
      <c r="E21" s="65">
        <v>23616</v>
      </c>
      <c r="F21" s="65">
        <v>23147</v>
      </c>
      <c r="G21" s="65">
        <v>22740</v>
      </c>
      <c r="H21" s="65">
        <v>22036</v>
      </c>
      <c r="I21" s="65">
        <v>21736</v>
      </c>
      <c r="J21" s="65">
        <v>21750</v>
      </c>
      <c r="K21" s="65">
        <v>21503</v>
      </c>
      <c r="L21" s="65">
        <v>21329</v>
      </c>
      <c r="M21" s="65">
        <v>21061</v>
      </c>
      <c r="N21" s="65">
        <v>20847</v>
      </c>
      <c r="O21" s="65">
        <v>20615</v>
      </c>
      <c r="P21" s="65">
        <v>20332</v>
      </c>
      <c r="Q21" s="65">
        <v>20468</v>
      </c>
      <c r="R21" s="65">
        <v>20570</v>
      </c>
    </row>
    <row r="22" spans="1:18">
      <c r="A22" s="64" t="s">
        <v>23</v>
      </c>
      <c r="B22" s="65">
        <v>22241</v>
      </c>
      <c r="C22" s="65">
        <v>22785</v>
      </c>
      <c r="D22" s="65">
        <v>23798</v>
      </c>
      <c r="E22" s="65">
        <v>24055</v>
      </c>
      <c r="F22" s="65">
        <v>23611</v>
      </c>
      <c r="G22" s="65">
        <v>23541</v>
      </c>
      <c r="H22" s="65">
        <v>23303</v>
      </c>
      <c r="I22" s="65">
        <v>22878</v>
      </c>
      <c r="J22" s="65">
        <v>21105</v>
      </c>
      <c r="K22" s="65">
        <v>20152</v>
      </c>
      <c r="L22" s="65">
        <v>19967</v>
      </c>
      <c r="M22" s="65">
        <v>20195</v>
      </c>
      <c r="N22" s="65">
        <v>21176</v>
      </c>
      <c r="O22" s="65">
        <v>22103</v>
      </c>
      <c r="P22" s="65">
        <v>23582</v>
      </c>
      <c r="Q22" s="65">
        <v>23627</v>
      </c>
      <c r="R22" s="65">
        <v>22936</v>
      </c>
    </row>
    <row r="23" spans="1:18">
      <c r="A23" s="64" t="s">
        <v>22</v>
      </c>
      <c r="B23" s="65">
        <v>10313684</v>
      </c>
      <c r="C23" s="65">
        <v>10323860</v>
      </c>
      <c r="D23" s="65">
        <v>10359474</v>
      </c>
      <c r="E23" s="65">
        <v>10257143</v>
      </c>
      <c r="F23" s="65">
        <v>10258404</v>
      </c>
      <c r="G23" s="65">
        <v>10252953</v>
      </c>
      <c r="H23" s="65">
        <v>10249070</v>
      </c>
      <c r="I23" s="65">
        <v>10234125</v>
      </c>
      <c r="J23" s="65">
        <v>10169089</v>
      </c>
      <c r="K23" s="65">
        <v>10090004</v>
      </c>
      <c r="L23" s="65">
        <v>10022740</v>
      </c>
      <c r="M23" s="65">
        <v>9952557</v>
      </c>
      <c r="N23" s="65">
        <v>9890780</v>
      </c>
      <c r="O23" s="65">
        <v>9834727</v>
      </c>
      <c r="P23" s="65">
        <v>9834696</v>
      </c>
      <c r="Q23" s="65">
        <v>9821449</v>
      </c>
      <c r="R23" s="65">
        <v>9798593</v>
      </c>
    </row>
    <row r="24" spans="1:18">
      <c r="A24" s="64" t="s">
        <v>47</v>
      </c>
      <c r="B24" s="65">
        <v>20710</v>
      </c>
      <c r="C24" s="65">
        <v>19806</v>
      </c>
      <c r="D24" s="65">
        <v>18544</v>
      </c>
      <c r="E24" s="65">
        <v>17512</v>
      </c>
      <c r="F24" s="65">
        <v>16667</v>
      </c>
      <c r="G24" s="65">
        <v>15888</v>
      </c>
      <c r="H24" s="65">
        <v>14748</v>
      </c>
      <c r="I24" s="65">
        <v>13674</v>
      </c>
      <c r="J24" s="65">
        <v>12561</v>
      </c>
      <c r="K24" s="65">
        <v>11715</v>
      </c>
      <c r="L24" s="65">
        <v>11128</v>
      </c>
      <c r="M24" s="65">
        <v>10539</v>
      </c>
      <c r="N24" s="65">
        <v>9960</v>
      </c>
      <c r="O24" s="65">
        <v>9503</v>
      </c>
      <c r="P24" s="65">
        <v>9104</v>
      </c>
      <c r="Q24" s="65">
        <v>8782</v>
      </c>
      <c r="R24" s="65">
        <v>8488</v>
      </c>
    </row>
    <row r="25" spans="1:18">
      <c r="A25" s="64" t="s">
        <v>45</v>
      </c>
      <c r="B25" s="65">
        <v>6080</v>
      </c>
      <c r="C25" s="65">
        <v>5674</v>
      </c>
      <c r="D25" s="65">
        <v>5742</v>
      </c>
      <c r="E25" s="65">
        <v>5590</v>
      </c>
      <c r="F25" s="65">
        <v>5315</v>
      </c>
      <c r="G25" s="65">
        <v>5150</v>
      </c>
      <c r="H25" s="65">
        <v>5353</v>
      </c>
      <c r="I25" s="65">
        <v>5204</v>
      </c>
      <c r="J25" s="65">
        <v>5193</v>
      </c>
      <c r="K25" s="65">
        <v>5113</v>
      </c>
      <c r="L25" s="65">
        <v>5195</v>
      </c>
      <c r="M25" s="65">
        <v>5138</v>
      </c>
      <c r="N25" s="65">
        <v>5099</v>
      </c>
      <c r="O25" s="65">
        <v>5036</v>
      </c>
      <c r="P25" s="65">
        <v>4910</v>
      </c>
      <c r="Q25" s="65">
        <v>4895</v>
      </c>
      <c r="R25" s="65">
        <v>5069</v>
      </c>
    </row>
    <row r="26" spans="1:18">
      <c r="A26" s="64" t="s">
        <v>37</v>
      </c>
      <c r="B26" s="65">
        <v>702</v>
      </c>
      <c r="C26" s="65">
        <v>655</v>
      </c>
      <c r="D26" s="65">
        <v>623</v>
      </c>
      <c r="E26" s="65">
        <v>604</v>
      </c>
      <c r="F26" s="65">
        <v>569</v>
      </c>
      <c r="G26" s="65">
        <v>550</v>
      </c>
      <c r="H26" s="65">
        <v>513</v>
      </c>
      <c r="I26" s="65">
        <v>493</v>
      </c>
      <c r="J26" s="65">
        <v>452</v>
      </c>
      <c r="K26" s="65">
        <v>428</v>
      </c>
      <c r="L26" s="65">
        <v>397</v>
      </c>
      <c r="M26" s="65">
        <v>375</v>
      </c>
      <c r="N26" s="65">
        <v>351</v>
      </c>
      <c r="O26" s="65">
        <v>321</v>
      </c>
      <c r="P26" s="65">
        <v>288</v>
      </c>
      <c r="Q26" s="65">
        <v>304</v>
      </c>
      <c r="R26" s="65">
        <v>303</v>
      </c>
    </row>
    <row r="27" spans="1:18">
      <c r="A27" s="64" t="s">
        <v>39</v>
      </c>
      <c r="B27" s="65">
        <v>21536</v>
      </c>
      <c r="C27" s="65">
        <v>21110</v>
      </c>
      <c r="D27" s="65">
        <v>20106</v>
      </c>
      <c r="E27" s="65">
        <v>18432</v>
      </c>
      <c r="F27" s="65">
        <v>17518</v>
      </c>
      <c r="G27" s="65">
        <v>16548</v>
      </c>
      <c r="H27" s="65">
        <v>15781</v>
      </c>
      <c r="I27" s="65">
        <v>15120</v>
      </c>
      <c r="J27" s="65">
        <v>14727</v>
      </c>
      <c r="K27" s="65">
        <v>14465</v>
      </c>
      <c r="L27" s="65">
        <v>14355</v>
      </c>
      <c r="M27" s="65">
        <v>14164</v>
      </c>
      <c r="N27" s="65">
        <v>14010</v>
      </c>
      <c r="O27" s="65">
        <v>13874</v>
      </c>
      <c r="P27" s="65">
        <v>14135</v>
      </c>
      <c r="Q27" s="65">
        <v>14281</v>
      </c>
      <c r="R27" s="65">
        <v>14506</v>
      </c>
    </row>
    <row r="28" spans="1:18">
      <c r="A28" s="64" t="s">
        <v>71</v>
      </c>
      <c r="B28" s="65"/>
      <c r="C28" s="65"/>
      <c r="D28" s="65"/>
      <c r="E28" s="65">
        <v>17205</v>
      </c>
      <c r="F28" s="65">
        <v>16354</v>
      </c>
      <c r="G28" s="65">
        <v>15621</v>
      </c>
      <c r="H28" s="65">
        <v>14913</v>
      </c>
      <c r="I28" s="65">
        <v>14407</v>
      </c>
      <c r="J28" s="65">
        <v>14064</v>
      </c>
      <c r="K28" s="65">
        <v>13860</v>
      </c>
      <c r="L28" s="65">
        <v>13802</v>
      </c>
      <c r="M28" s="65">
        <v>13576</v>
      </c>
      <c r="N28" s="65">
        <v>13242</v>
      </c>
      <c r="O28" s="65">
        <v>13237</v>
      </c>
      <c r="P28" s="65">
        <v>13328</v>
      </c>
      <c r="Q28" s="65">
        <v>13466</v>
      </c>
      <c r="R28" s="65"/>
    </row>
    <row r="29" spans="1:18">
      <c r="A29" s="64" t="s">
        <v>43</v>
      </c>
      <c r="B29" s="65">
        <v>2850</v>
      </c>
      <c r="C29" s="65">
        <v>2588</v>
      </c>
      <c r="D29" s="65">
        <v>2455</v>
      </c>
      <c r="E29" s="65">
        <v>2328</v>
      </c>
      <c r="F29" s="65">
        <v>2211</v>
      </c>
      <c r="G29" s="65">
        <v>2000</v>
      </c>
      <c r="H29" s="65">
        <v>1831</v>
      </c>
      <c r="I29" s="65">
        <v>1659</v>
      </c>
      <c r="J29" s="65">
        <v>1573</v>
      </c>
      <c r="K29" s="65">
        <v>1518</v>
      </c>
      <c r="L29" s="65">
        <v>1426</v>
      </c>
      <c r="M29" s="65">
        <v>1317</v>
      </c>
      <c r="N29" s="65">
        <v>1235</v>
      </c>
      <c r="O29" s="65">
        <v>1199</v>
      </c>
      <c r="P29" s="65">
        <v>1119</v>
      </c>
      <c r="Q29" s="65">
        <v>1103</v>
      </c>
      <c r="R29" s="65">
        <v>1085</v>
      </c>
    </row>
    <row r="30" spans="1:18">
      <c r="A30" s="64" t="s">
        <v>41</v>
      </c>
      <c r="B30" s="65">
        <v>4488</v>
      </c>
      <c r="C30" s="65">
        <v>4268</v>
      </c>
      <c r="D30" s="65">
        <v>4093</v>
      </c>
      <c r="E30" s="65">
        <v>3921</v>
      </c>
      <c r="F30" s="65">
        <v>3771</v>
      </c>
      <c r="G30" s="65">
        <v>3404</v>
      </c>
      <c r="H30" s="65">
        <v>3091</v>
      </c>
      <c r="I30" s="65">
        <v>2878</v>
      </c>
      <c r="J30" s="65">
        <v>2781</v>
      </c>
      <c r="K30" s="65">
        <v>2683</v>
      </c>
      <c r="L30" s="65">
        <v>2560</v>
      </c>
      <c r="M30" s="65">
        <v>2456</v>
      </c>
      <c r="N30" s="65">
        <v>2364</v>
      </c>
      <c r="O30" s="65">
        <v>2246</v>
      </c>
      <c r="P30" s="65">
        <v>2180</v>
      </c>
      <c r="Q30" s="65">
        <v>2182</v>
      </c>
      <c r="R30" s="65">
        <v>2219</v>
      </c>
    </row>
    <row r="31" spans="1:18">
      <c r="A31" s="64" t="s">
        <v>35</v>
      </c>
      <c r="B31" s="65">
        <v>3713</v>
      </c>
      <c r="C31" s="65">
        <v>3250</v>
      </c>
      <c r="D31" s="65">
        <v>3135</v>
      </c>
      <c r="E31" s="65">
        <v>2904</v>
      </c>
      <c r="F31" s="65">
        <v>2675</v>
      </c>
      <c r="G31" s="65">
        <v>2459</v>
      </c>
      <c r="H31" s="65">
        <v>2047</v>
      </c>
      <c r="I31" s="65">
        <v>1851</v>
      </c>
      <c r="J31" s="65">
        <v>1839</v>
      </c>
      <c r="K31" s="65">
        <v>1849</v>
      </c>
      <c r="L31" s="65">
        <v>1826</v>
      </c>
      <c r="M31" s="65">
        <v>1763</v>
      </c>
      <c r="N31" s="65">
        <v>1802</v>
      </c>
      <c r="O31" s="65">
        <v>1942</v>
      </c>
      <c r="P31" s="65">
        <v>2016</v>
      </c>
      <c r="Q31" s="65">
        <v>2066</v>
      </c>
      <c r="R31" s="65">
        <v>2063</v>
      </c>
    </row>
    <row r="32" spans="1:18">
      <c r="A32" s="64" t="s">
        <v>33</v>
      </c>
      <c r="B32" s="65">
        <v>532</v>
      </c>
      <c r="C32" s="65">
        <v>519</v>
      </c>
      <c r="D32" s="65">
        <v>535</v>
      </c>
      <c r="E32" s="65">
        <v>512</v>
      </c>
      <c r="F32" s="65">
        <v>501</v>
      </c>
      <c r="G32" s="65">
        <v>506</v>
      </c>
      <c r="H32" s="65">
        <v>529</v>
      </c>
      <c r="I32" s="65">
        <v>552</v>
      </c>
      <c r="J32" s="65">
        <v>615</v>
      </c>
      <c r="K32" s="65">
        <v>615</v>
      </c>
      <c r="L32" s="65">
        <v>605</v>
      </c>
      <c r="M32" s="65">
        <v>603</v>
      </c>
      <c r="N32" s="65">
        <v>615</v>
      </c>
      <c r="O32" s="65">
        <v>661</v>
      </c>
      <c r="P32" s="65">
        <v>678</v>
      </c>
      <c r="Q32" s="65">
        <v>650</v>
      </c>
      <c r="R32" s="65">
        <v>599</v>
      </c>
    </row>
    <row r="33" spans="1:18">
      <c r="A33" s="64" t="s">
        <v>31</v>
      </c>
      <c r="B33" s="65">
        <v>213</v>
      </c>
      <c r="C33" s="65">
        <v>188</v>
      </c>
      <c r="D33" s="65">
        <v>179</v>
      </c>
      <c r="E33" s="65">
        <v>164</v>
      </c>
      <c r="F33" s="65">
        <v>165</v>
      </c>
      <c r="G33" s="65">
        <v>145</v>
      </c>
      <c r="H33" s="65">
        <v>104</v>
      </c>
      <c r="I33" s="65">
        <v>98</v>
      </c>
      <c r="J33" s="65">
        <v>100</v>
      </c>
      <c r="K33" s="65">
        <v>116</v>
      </c>
      <c r="L33" s="65">
        <v>104</v>
      </c>
      <c r="M33" s="65">
        <v>117</v>
      </c>
      <c r="N33" s="65">
        <v>116</v>
      </c>
      <c r="O33" s="65">
        <v>108</v>
      </c>
      <c r="P33" s="65">
        <v>115</v>
      </c>
      <c r="Q33" s="65">
        <v>125</v>
      </c>
      <c r="R33" s="65">
        <v>128</v>
      </c>
    </row>
    <row r="34" spans="1:18">
      <c r="A34" s="64" t="s">
        <v>56</v>
      </c>
      <c r="B34" s="65">
        <v>297626</v>
      </c>
      <c r="C34" s="65">
        <v>289822</v>
      </c>
      <c r="D34" s="65">
        <v>282665</v>
      </c>
      <c r="E34" s="65">
        <v>278360</v>
      </c>
      <c r="F34" s="65">
        <v>271974</v>
      </c>
      <c r="G34" s="65">
        <v>265166</v>
      </c>
      <c r="H34" s="65">
        <v>259202</v>
      </c>
      <c r="I34" s="65">
        <v>253562</v>
      </c>
      <c r="J34" s="65">
        <v>248599</v>
      </c>
      <c r="K34" s="65">
        <v>239803</v>
      </c>
      <c r="L34" s="65">
        <v>238489</v>
      </c>
      <c r="M34" s="65">
        <v>233388</v>
      </c>
      <c r="N34" s="65">
        <v>233326</v>
      </c>
      <c r="O34" s="65">
        <v>228954</v>
      </c>
      <c r="P34" s="65">
        <v>224097</v>
      </c>
      <c r="Q34" s="65">
        <v>224298</v>
      </c>
      <c r="R34" s="65">
        <v>221552</v>
      </c>
    </row>
    <row r="35" spans="1:18">
      <c r="A35" s="64" t="s">
        <v>55</v>
      </c>
      <c r="B35" s="65">
        <v>44384</v>
      </c>
      <c r="C35" s="65">
        <v>45926</v>
      </c>
      <c r="D35" s="65">
        <v>48672</v>
      </c>
      <c r="E35" s="65">
        <v>51328</v>
      </c>
      <c r="F35" s="65">
        <v>53015</v>
      </c>
      <c r="G35" s="65">
        <v>55395</v>
      </c>
      <c r="H35" s="65">
        <v>58964</v>
      </c>
      <c r="I35" s="65">
        <v>60634</v>
      </c>
      <c r="J35" s="65">
        <v>63168</v>
      </c>
      <c r="K35" s="65">
        <v>66418</v>
      </c>
      <c r="L35" s="65">
        <v>69860</v>
      </c>
      <c r="M35" s="65">
        <v>71903</v>
      </c>
      <c r="N35" s="65">
        <v>73325</v>
      </c>
      <c r="O35" s="65">
        <v>74927</v>
      </c>
      <c r="P35" s="65">
        <v>75880</v>
      </c>
      <c r="Q35" s="65">
        <v>78636</v>
      </c>
      <c r="R35" s="65">
        <v>85614</v>
      </c>
    </row>
    <row r="36" spans="1:18">
      <c r="A36" s="64" t="s">
        <v>51</v>
      </c>
      <c r="B36" s="65">
        <v>50297</v>
      </c>
      <c r="C36" s="65">
        <v>47914</v>
      </c>
      <c r="D36" s="65">
        <v>46520</v>
      </c>
      <c r="E36" s="65">
        <v>45583</v>
      </c>
      <c r="F36" s="65">
        <v>44871</v>
      </c>
      <c r="G36" s="65">
        <v>44409</v>
      </c>
      <c r="H36" s="65">
        <v>42450</v>
      </c>
      <c r="I36" s="65">
        <v>41011</v>
      </c>
      <c r="J36" s="65">
        <v>38865</v>
      </c>
      <c r="K36" s="65">
        <v>37959</v>
      </c>
      <c r="L36" s="65">
        <v>36627</v>
      </c>
      <c r="M36" s="65">
        <v>35445</v>
      </c>
      <c r="N36" s="65">
        <v>35237</v>
      </c>
      <c r="O36" s="65">
        <v>33064</v>
      </c>
      <c r="P36" s="65">
        <v>31515</v>
      </c>
      <c r="Q36" s="65">
        <v>33702</v>
      </c>
      <c r="R36" s="65">
        <v>34982</v>
      </c>
    </row>
    <row r="37" spans="1:18">
      <c r="A37" s="64" t="s">
        <v>52</v>
      </c>
      <c r="B37" s="65">
        <v>928471</v>
      </c>
      <c r="C37" s="65">
        <v>953006</v>
      </c>
      <c r="D37" s="65">
        <v>946963</v>
      </c>
      <c r="E37" s="65">
        <v>931736</v>
      </c>
      <c r="F37" s="65">
        <v>921177</v>
      </c>
      <c r="G37" s="65">
        <v>902877</v>
      </c>
      <c r="H37" s="65">
        <v>870952</v>
      </c>
      <c r="I37" s="65">
        <v>830397</v>
      </c>
      <c r="J37" s="65">
        <v>825320</v>
      </c>
      <c r="K37" s="65">
        <v>833330</v>
      </c>
      <c r="L37" s="65">
        <v>843479</v>
      </c>
      <c r="M37" s="65">
        <v>835267</v>
      </c>
      <c r="N37" s="65">
        <v>824122</v>
      </c>
      <c r="O37" s="65">
        <v>830598</v>
      </c>
      <c r="P37" s="65">
        <v>852031</v>
      </c>
      <c r="Q37" s="65">
        <v>886065</v>
      </c>
      <c r="R37" s="65">
        <v>922153</v>
      </c>
    </row>
    <row r="38" spans="1:18">
      <c r="A38" s="64" t="s">
        <v>73</v>
      </c>
      <c r="B38" s="65"/>
      <c r="C38" s="65"/>
      <c r="D38" s="65"/>
      <c r="E38" s="65">
        <v>1034561</v>
      </c>
      <c r="F38" s="65">
        <v>1060341</v>
      </c>
      <c r="G38" s="65">
        <v>1047922</v>
      </c>
      <c r="H38" s="65">
        <v>1002945</v>
      </c>
      <c r="I38" s="65">
        <v>963750</v>
      </c>
      <c r="J38" s="65">
        <v>970718</v>
      </c>
      <c r="K38" s="65">
        <v>982510</v>
      </c>
      <c r="L38" s="65">
        <v>1001863</v>
      </c>
      <c r="M38" s="65">
        <v>987973</v>
      </c>
      <c r="N38" s="65">
        <v>949731</v>
      </c>
      <c r="O38" s="65">
        <v>987300</v>
      </c>
      <c r="P38" s="65">
        <v>960080</v>
      </c>
      <c r="Q38" s="65">
        <v>1017286</v>
      </c>
      <c r="R38" s="65"/>
    </row>
    <row r="39" spans="1:18">
      <c r="A39" s="64" t="s">
        <v>54</v>
      </c>
      <c r="B39" s="65">
        <v>87711</v>
      </c>
      <c r="C39" s="65">
        <v>87050</v>
      </c>
      <c r="D39" s="65">
        <v>88810</v>
      </c>
      <c r="E39" s="65">
        <v>93914</v>
      </c>
      <c r="F39" s="65">
        <v>97796</v>
      </c>
      <c r="G39" s="65">
        <v>96607</v>
      </c>
      <c r="H39" s="65">
        <v>98566</v>
      </c>
      <c r="I39" s="65">
        <v>96034</v>
      </c>
      <c r="J39" s="65">
        <v>96358</v>
      </c>
      <c r="K39" s="65">
        <v>97660</v>
      </c>
      <c r="L39" s="65">
        <v>94624</v>
      </c>
      <c r="M39" s="65">
        <v>94460</v>
      </c>
      <c r="N39" s="65">
        <v>93414</v>
      </c>
      <c r="O39" s="65">
        <v>94851</v>
      </c>
      <c r="P39" s="65">
        <v>92823</v>
      </c>
      <c r="Q39" s="65">
        <v>90824</v>
      </c>
      <c r="R39" s="65">
        <v>89661</v>
      </c>
    </row>
    <row r="40" spans="1:18">
      <c r="A40" s="64" t="s">
        <v>53</v>
      </c>
      <c r="B40" s="65">
        <v>1296700</v>
      </c>
      <c r="C40" s="65">
        <v>1292962</v>
      </c>
      <c r="D40" s="65">
        <v>1358821</v>
      </c>
      <c r="E40" s="65">
        <v>1324101</v>
      </c>
      <c r="F40" s="65">
        <v>1433472</v>
      </c>
      <c r="G40" s="65">
        <v>1430957</v>
      </c>
      <c r="H40" s="65">
        <v>1460642</v>
      </c>
      <c r="I40" s="65">
        <v>1448953</v>
      </c>
      <c r="J40" s="65">
        <v>1482410</v>
      </c>
      <c r="K40" s="65">
        <v>1504979</v>
      </c>
      <c r="L40" s="65">
        <v>1542906</v>
      </c>
      <c r="M40" s="65">
        <v>1557334</v>
      </c>
      <c r="N40" s="65">
        <v>1578656</v>
      </c>
      <c r="O40" s="65">
        <v>1560507</v>
      </c>
      <c r="P40" s="65">
        <v>1551753</v>
      </c>
      <c r="Q40" s="65">
        <v>1567861</v>
      </c>
      <c r="R40" s="65">
        <v>1607991</v>
      </c>
    </row>
    <row r="41" spans="1:18">
      <c r="A41" s="64" t="s">
        <v>50</v>
      </c>
      <c r="B41" s="65">
        <v>3251459</v>
      </c>
      <c r="C41" s="65">
        <v>3149061</v>
      </c>
      <c r="D41" s="65">
        <v>3140940</v>
      </c>
      <c r="E41" s="65">
        <v>3230571</v>
      </c>
      <c r="F41" s="65">
        <v>3475903</v>
      </c>
      <c r="G41" s="65">
        <v>3354130</v>
      </c>
      <c r="H41" s="65">
        <v>3306120</v>
      </c>
      <c r="I41" s="65">
        <v>3493264</v>
      </c>
      <c r="J41" s="65">
        <v>3645451</v>
      </c>
      <c r="K41" s="65">
        <v>3894487</v>
      </c>
      <c r="L41" s="65">
        <v>3897732</v>
      </c>
      <c r="M41" s="65">
        <v>3862734</v>
      </c>
      <c r="N41" s="65">
        <v>3975866</v>
      </c>
      <c r="O41" s="65">
        <v>4168300</v>
      </c>
      <c r="P41" s="65">
        <v>4228651</v>
      </c>
      <c r="Q41" s="65">
        <v>4327831</v>
      </c>
      <c r="R41" s="65">
        <v>4318024</v>
      </c>
    </row>
    <row r="42" spans="1:18">
      <c r="A42" s="64" t="s">
        <v>49</v>
      </c>
      <c r="B42" s="65">
        <v>33167031</v>
      </c>
      <c r="C42" s="65">
        <v>32104906</v>
      </c>
      <c r="D42" s="65">
        <v>35595400</v>
      </c>
      <c r="E42" s="65">
        <v>36754212</v>
      </c>
      <c r="F42" s="65">
        <v>39759182</v>
      </c>
      <c r="G42" s="65">
        <v>41819570</v>
      </c>
      <c r="H42" s="65">
        <v>46643470</v>
      </c>
      <c r="I42" s="65">
        <v>50694502</v>
      </c>
      <c r="J42" s="65">
        <v>59595500</v>
      </c>
      <c r="K42" s="65">
        <v>56032219</v>
      </c>
      <c r="L42" s="65">
        <v>59735824</v>
      </c>
      <c r="M42" s="65">
        <v>60166465</v>
      </c>
      <c r="N42" s="65">
        <v>62795548</v>
      </c>
      <c r="O42" s="65">
        <v>70694710</v>
      </c>
      <c r="P42" s="65">
        <v>73907760</v>
      </c>
      <c r="Q42" s="65">
        <v>63310792</v>
      </c>
      <c r="R42" s="65">
        <v>65516879</v>
      </c>
    </row>
    <row r="43" spans="1:18">
      <c r="A43" s="64" t="s">
        <v>72</v>
      </c>
      <c r="B43" s="65">
        <v>696730</v>
      </c>
      <c r="C43" s="65">
        <v>789235</v>
      </c>
      <c r="D43" s="65">
        <v>788766</v>
      </c>
      <c r="E43" s="65">
        <v>900194</v>
      </c>
      <c r="F43" s="65">
        <v>1087483</v>
      </c>
      <c r="G43" s="65">
        <v>1000217</v>
      </c>
      <c r="H43" s="65">
        <v>950099</v>
      </c>
      <c r="I43" s="65">
        <v>1061758</v>
      </c>
      <c r="J43" s="65">
        <v>1284952</v>
      </c>
      <c r="K43" s="65">
        <v>1483403</v>
      </c>
      <c r="L43" s="65">
        <v>1184975</v>
      </c>
      <c r="M43" s="65">
        <v>1277992</v>
      </c>
      <c r="N43" s="65">
        <v>1344722</v>
      </c>
      <c r="O43" s="65">
        <v>1280224</v>
      </c>
      <c r="P43" s="65">
        <v>1401329</v>
      </c>
      <c r="Q43" s="65">
        <v>1534970</v>
      </c>
      <c r="R43" s="65">
        <v>1316120</v>
      </c>
    </row>
    <row r="44" spans="1:18">
      <c r="A44" s="64" t="s">
        <v>65</v>
      </c>
      <c r="B44" s="65"/>
      <c r="C44" s="65"/>
      <c r="D44" s="65">
        <v>1820</v>
      </c>
      <c r="E44" s="65">
        <v>1963</v>
      </c>
      <c r="F44" s="65">
        <v>2076</v>
      </c>
      <c r="G44" s="65">
        <v>2078</v>
      </c>
      <c r="H44" s="65">
        <v>2093</v>
      </c>
      <c r="I44" s="65">
        <v>2152</v>
      </c>
      <c r="J44" s="65">
        <v>2170</v>
      </c>
      <c r="K44" s="65">
        <v>2256</v>
      </c>
      <c r="L44" s="65">
        <v>2290</v>
      </c>
      <c r="M44" s="65">
        <v>2329</v>
      </c>
      <c r="N44" s="65">
        <v>2256</v>
      </c>
      <c r="O44" s="65">
        <v>2075</v>
      </c>
      <c r="P44" s="65">
        <v>1982</v>
      </c>
      <c r="Q44" s="65">
        <v>1878</v>
      </c>
      <c r="R44" s="65">
        <v>1833</v>
      </c>
    </row>
    <row r="45" spans="1:18">
      <c r="A45" s="64" t="s">
        <v>63</v>
      </c>
      <c r="B45" s="65"/>
      <c r="C45" s="65"/>
      <c r="D45" s="65">
        <v>838</v>
      </c>
      <c r="E45" s="65">
        <v>769</v>
      </c>
      <c r="F45" s="65">
        <v>673</v>
      </c>
      <c r="G45" s="65">
        <v>690</v>
      </c>
      <c r="H45" s="65">
        <v>611</v>
      </c>
      <c r="I45" s="65">
        <v>736</v>
      </c>
      <c r="J45" s="65">
        <v>866</v>
      </c>
      <c r="K45" s="65">
        <v>975</v>
      </c>
      <c r="L45" s="65">
        <v>839</v>
      </c>
      <c r="M45" s="65">
        <v>687</v>
      </c>
      <c r="N45" s="65">
        <v>584</v>
      </c>
      <c r="O45" s="65">
        <v>547</v>
      </c>
      <c r="P45" s="65">
        <v>483</v>
      </c>
      <c r="Q45" s="65">
        <v>212</v>
      </c>
      <c r="R45" s="65">
        <v>238</v>
      </c>
    </row>
    <row r="46" spans="1:18">
      <c r="A46" s="64" t="s">
        <v>61</v>
      </c>
      <c r="B46" s="65"/>
      <c r="C46" s="65"/>
      <c r="D46" s="65">
        <v>312</v>
      </c>
      <c r="E46" s="65">
        <v>336</v>
      </c>
      <c r="F46" s="65">
        <v>329</v>
      </c>
      <c r="G46" s="65">
        <v>323</v>
      </c>
      <c r="H46" s="65">
        <v>314</v>
      </c>
      <c r="I46" s="65">
        <v>310</v>
      </c>
      <c r="J46" s="65">
        <v>325</v>
      </c>
      <c r="K46" s="65">
        <v>341</v>
      </c>
      <c r="L46" s="65">
        <v>357</v>
      </c>
      <c r="M46" s="65">
        <v>347</v>
      </c>
      <c r="N46" s="65">
        <v>327</v>
      </c>
      <c r="O46" s="65">
        <v>324</v>
      </c>
      <c r="P46" s="65">
        <v>304</v>
      </c>
      <c r="Q46" s="65">
        <v>288</v>
      </c>
      <c r="R46" s="65">
        <v>279</v>
      </c>
    </row>
    <row r="47" spans="1:18">
      <c r="A47" s="64" t="s">
        <v>59</v>
      </c>
      <c r="B47" s="65"/>
      <c r="C47" s="65"/>
      <c r="D47" s="65">
        <v>371</v>
      </c>
      <c r="E47" s="65">
        <v>310</v>
      </c>
      <c r="F47" s="65">
        <v>316</v>
      </c>
      <c r="G47" s="65">
        <v>295</v>
      </c>
      <c r="H47" s="65">
        <v>293</v>
      </c>
      <c r="I47" s="65">
        <v>283</v>
      </c>
      <c r="J47" s="65">
        <v>282</v>
      </c>
      <c r="K47" s="65">
        <v>287</v>
      </c>
      <c r="L47" s="65">
        <v>300</v>
      </c>
      <c r="M47" s="65">
        <v>286</v>
      </c>
      <c r="N47" s="65">
        <v>268</v>
      </c>
      <c r="O47" s="65">
        <v>279</v>
      </c>
      <c r="P47" s="65">
        <v>258</v>
      </c>
      <c r="Q47" s="65">
        <v>262</v>
      </c>
      <c r="R47" s="65">
        <v>276</v>
      </c>
    </row>
    <row r="48" spans="1:18">
      <c r="A48" s="64" t="s">
        <v>66</v>
      </c>
      <c r="B48" s="65"/>
      <c r="C48" s="65"/>
      <c r="D48" s="65">
        <v>185484</v>
      </c>
      <c r="E48" s="65">
        <v>294685</v>
      </c>
      <c r="F48" s="65">
        <v>341056</v>
      </c>
      <c r="G48" s="65">
        <v>354848</v>
      </c>
      <c r="H48" s="65">
        <v>375248</v>
      </c>
      <c r="I48" s="65">
        <v>385501</v>
      </c>
      <c r="J48" s="65">
        <v>389425</v>
      </c>
      <c r="K48" s="65">
        <v>417477</v>
      </c>
      <c r="L48" s="65">
        <v>443214</v>
      </c>
      <c r="M48" s="65">
        <v>469886</v>
      </c>
      <c r="N48" s="65">
        <v>471697</v>
      </c>
      <c r="O48" s="65">
        <v>446861</v>
      </c>
      <c r="P48" s="65">
        <v>431887</v>
      </c>
      <c r="Q48" s="65">
        <v>434826</v>
      </c>
      <c r="R48" s="65">
        <v>430151</v>
      </c>
    </row>
    <row r="49" spans="1:18">
      <c r="A49" s="64" t="s">
        <v>64</v>
      </c>
      <c r="B49" s="65"/>
      <c r="C49" s="65"/>
      <c r="D49" s="65">
        <v>58224</v>
      </c>
      <c r="E49" s="65">
        <v>63525</v>
      </c>
      <c r="F49" s="65">
        <v>55554</v>
      </c>
      <c r="G49" s="65">
        <v>58797</v>
      </c>
      <c r="H49" s="65">
        <v>48214</v>
      </c>
      <c r="I49" s="65">
        <v>75562</v>
      </c>
      <c r="J49" s="65">
        <v>103695</v>
      </c>
      <c r="K49" s="65">
        <v>121616</v>
      </c>
      <c r="L49" s="65">
        <v>97259</v>
      </c>
      <c r="M49" s="65">
        <v>61222</v>
      </c>
      <c r="N49" s="65">
        <v>49139</v>
      </c>
      <c r="O49" s="65">
        <v>47713</v>
      </c>
      <c r="P49" s="65">
        <v>38066</v>
      </c>
      <c r="Q49" s="65">
        <v>12519</v>
      </c>
      <c r="R49" s="65">
        <v>15487</v>
      </c>
    </row>
    <row r="50" spans="1:18">
      <c r="A50" s="64" t="s">
        <v>62</v>
      </c>
      <c r="B50" s="65"/>
      <c r="C50" s="65"/>
      <c r="D50" s="65">
        <v>3058</v>
      </c>
      <c r="E50" s="65">
        <v>5618</v>
      </c>
      <c r="F50" s="65">
        <v>5824</v>
      </c>
      <c r="G50" s="65">
        <v>5772</v>
      </c>
      <c r="H50" s="65">
        <v>5969</v>
      </c>
      <c r="I50" s="65">
        <v>6453</v>
      </c>
      <c r="J50" s="65">
        <v>7370</v>
      </c>
      <c r="K50" s="65">
        <v>8059</v>
      </c>
      <c r="L50" s="65">
        <v>8895</v>
      </c>
      <c r="M50" s="65">
        <v>8954</v>
      </c>
      <c r="N50" s="65">
        <v>8952</v>
      </c>
      <c r="O50" s="65">
        <v>9090</v>
      </c>
      <c r="P50" s="65">
        <v>8559</v>
      </c>
      <c r="Q50" s="65">
        <v>8331</v>
      </c>
      <c r="R50" s="65">
        <v>8193</v>
      </c>
    </row>
    <row r="51" spans="1:18">
      <c r="A51" s="64" t="s">
        <v>60</v>
      </c>
      <c r="B51" s="65"/>
      <c r="C51" s="65"/>
      <c r="D51" s="65">
        <v>1297</v>
      </c>
      <c r="E51" s="65">
        <v>2864</v>
      </c>
      <c r="F51" s="65">
        <v>3292</v>
      </c>
      <c r="G51" s="65">
        <v>3162</v>
      </c>
      <c r="H51" s="65">
        <v>3308</v>
      </c>
      <c r="I51" s="65">
        <v>3379</v>
      </c>
      <c r="J51" s="65">
        <v>3533</v>
      </c>
      <c r="K51" s="65">
        <v>3696</v>
      </c>
      <c r="L51" s="65">
        <v>3959</v>
      </c>
      <c r="M51" s="65">
        <v>4177</v>
      </c>
      <c r="N51" s="65">
        <v>4017</v>
      </c>
      <c r="O51" s="65">
        <v>4078</v>
      </c>
      <c r="P51" s="65">
        <v>4000</v>
      </c>
      <c r="Q51" s="65">
        <v>4132</v>
      </c>
      <c r="R51" s="65">
        <v>4460</v>
      </c>
    </row>
    <row r="52" spans="1:18">
      <c r="A52" s="64" t="s">
        <v>70</v>
      </c>
      <c r="B52" s="65">
        <v>64876</v>
      </c>
      <c r="C52" s="65">
        <v>62420</v>
      </c>
      <c r="D52" s="65">
        <v>58716</v>
      </c>
      <c r="E52" s="65">
        <v>54997</v>
      </c>
      <c r="F52" s="65">
        <v>52860</v>
      </c>
      <c r="G52" s="65">
        <v>50975</v>
      </c>
      <c r="H52" s="65">
        <v>49412</v>
      </c>
      <c r="I52" s="65">
        <v>48191</v>
      </c>
      <c r="J52" s="65">
        <v>47319</v>
      </c>
      <c r="K52" s="65">
        <v>46574</v>
      </c>
      <c r="L52" s="65">
        <v>45756</v>
      </c>
      <c r="M52" s="65">
        <v>44781</v>
      </c>
      <c r="N52" s="65">
        <v>43998</v>
      </c>
      <c r="O52" s="65">
        <v>42942</v>
      </c>
      <c r="P52" s="65">
        <v>42249</v>
      </c>
      <c r="Q52" s="65">
        <v>41261</v>
      </c>
      <c r="R52" s="65">
        <v>40422</v>
      </c>
    </row>
    <row r="53" spans="1:18">
      <c r="A53" s="64" t="s">
        <v>160</v>
      </c>
      <c r="B53" s="65"/>
      <c r="C53" s="65"/>
      <c r="D53" s="65"/>
      <c r="E53" s="65"/>
      <c r="F53" s="65"/>
      <c r="G53" s="65"/>
      <c r="H53" s="65"/>
      <c r="I53" s="65"/>
      <c r="J53" s="65"/>
      <c r="K53" s="65"/>
      <c r="L53" s="65"/>
      <c r="M53" s="65"/>
      <c r="N53" s="65"/>
      <c r="O53" s="65"/>
      <c r="P53" s="65"/>
      <c r="Q53" s="65"/>
      <c r="R53" s="65"/>
    </row>
  </sheetData>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showRowColHeaders="0" tabSelected="1" workbookViewId="0">
      <selection activeCell="N12" sqref="N12"/>
    </sheetView>
  </sheetViews>
  <sheetFormatPr baseColWidth="10" defaultRowHeight="15"/>
  <sheetData/>
  <pageMargins left="0.25" right="0.25" top="0.75" bottom="0.75" header="0.3" footer="0.3"/>
  <pageSetup paperSize="9" scale="96"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showGridLines="0" showRowColHeaders="0" workbookViewId="0">
      <selection activeCell="T77" sqref="T77"/>
    </sheetView>
  </sheetViews>
  <sheetFormatPr baseColWidth="10" defaultRowHeight="15"/>
  <cols>
    <col min="1" max="1" width="35.5703125" style="13" customWidth="1"/>
    <col min="2" max="2" width="9.5703125" style="13" customWidth="1"/>
    <col min="3" max="3" width="9.42578125" style="13" customWidth="1"/>
    <col min="4" max="4" width="6.7109375" style="13" customWidth="1"/>
    <col min="5" max="5" width="22.28515625" style="13" customWidth="1"/>
    <col min="6" max="6" width="13.7109375" style="13" customWidth="1"/>
    <col min="7" max="7" width="11.42578125" style="13"/>
    <col min="8" max="8" width="13.28515625" style="13" customWidth="1"/>
    <col min="9" max="16384" width="11.42578125" style="13"/>
  </cols>
  <sheetData>
    <row r="1" spans="1:19">
      <c r="A1" s="11" t="s">
        <v>161</v>
      </c>
      <c r="B1" s="12"/>
      <c r="C1" s="12"/>
      <c r="D1" s="55"/>
      <c r="E1" s="12"/>
      <c r="F1" s="12"/>
      <c r="G1" s="12"/>
      <c r="H1" s="12"/>
      <c r="I1" s="12"/>
      <c r="J1" s="12"/>
      <c r="K1" s="12"/>
      <c r="L1" s="12"/>
      <c r="M1" s="12"/>
      <c r="N1" s="12"/>
      <c r="O1" s="12"/>
      <c r="P1" s="12"/>
      <c r="Q1" s="12"/>
      <c r="R1" s="12"/>
      <c r="S1" s="12"/>
    </row>
    <row r="2" spans="1:19">
      <c r="B2" s="12"/>
      <c r="C2" s="12"/>
      <c r="D2" s="55"/>
      <c r="E2" s="12"/>
      <c r="F2" s="12"/>
      <c r="G2" s="12"/>
      <c r="H2" s="12"/>
      <c r="I2" s="12"/>
      <c r="J2" s="12"/>
      <c r="K2" s="12"/>
      <c r="L2" s="12"/>
      <c r="M2" s="12"/>
      <c r="N2" s="12"/>
      <c r="O2" s="12"/>
      <c r="P2" s="12"/>
      <c r="Q2" s="12"/>
      <c r="R2" s="12"/>
      <c r="S2" s="12"/>
    </row>
    <row r="3" spans="1:19">
      <c r="A3" s="76" t="s">
        <v>141</v>
      </c>
      <c r="B3" s="12"/>
      <c r="C3" s="12"/>
      <c r="D3" s="55"/>
      <c r="E3" s="12"/>
      <c r="F3" s="12"/>
      <c r="G3" s="12"/>
      <c r="H3" s="12"/>
      <c r="I3" s="12"/>
      <c r="J3" s="12"/>
      <c r="K3" s="12"/>
      <c r="L3" s="12"/>
      <c r="M3" s="12"/>
      <c r="N3" s="12"/>
      <c r="O3" s="12"/>
      <c r="P3" s="12"/>
      <c r="Q3" s="12"/>
      <c r="R3" s="12"/>
      <c r="S3" s="12"/>
    </row>
    <row r="4" spans="1:19">
      <c r="A4" s="11"/>
      <c r="B4" s="12"/>
      <c r="C4" s="12"/>
      <c r="D4" s="55"/>
      <c r="E4" s="12"/>
      <c r="F4" s="12"/>
      <c r="G4" s="12"/>
      <c r="H4" s="12"/>
      <c r="I4" s="12"/>
      <c r="J4" s="12"/>
      <c r="K4" s="12"/>
      <c r="L4" s="12"/>
      <c r="M4" s="12"/>
      <c r="N4" s="12"/>
      <c r="O4" s="12"/>
      <c r="P4" s="12"/>
      <c r="Q4" s="12"/>
      <c r="R4" s="12"/>
      <c r="S4" s="12"/>
    </row>
    <row r="5" spans="1:19">
      <c r="A5" s="11"/>
      <c r="B5" s="12"/>
      <c r="C5" s="12"/>
      <c r="D5" s="55"/>
      <c r="E5" s="12"/>
      <c r="F5" s="12"/>
      <c r="G5" s="12"/>
      <c r="H5" s="12"/>
      <c r="I5" s="12"/>
      <c r="J5" s="12"/>
      <c r="K5" s="12"/>
      <c r="L5" s="12"/>
      <c r="M5" s="12"/>
      <c r="N5" s="12"/>
      <c r="O5" s="12"/>
      <c r="P5" s="12"/>
      <c r="Q5" s="12"/>
      <c r="R5" s="12"/>
      <c r="S5" s="12"/>
    </row>
    <row r="6" spans="1:19">
      <c r="A6" s="11"/>
      <c r="B6" s="12"/>
      <c r="C6" s="12"/>
      <c r="D6" s="55"/>
      <c r="E6" s="12"/>
      <c r="F6" s="12"/>
      <c r="G6" s="12"/>
      <c r="H6" s="12"/>
      <c r="I6" s="12"/>
      <c r="J6" s="12"/>
      <c r="K6" s="12"/>
      <c r="L6" s="12"/>
      <c r="M6" s="12"/>
      <c r="N6" s="12"/>
      <c r="O6" s="12"/>
      <c r="P6" s="12"/>
      <c r="Q6" s="12"/>
      <c r="R6" s="12"/>
      <c r="S6" s="12"/>
    </row>
    <row r="7" spans="1:19">
      <c r="A7" s="11"/>
      <c r="B7" s="12"/>
      <c r="C7" s="12"/>
      <c r="D7" s="55"/>
      <c r="E7" s="12"/>
      <c r="F7" s="12"/>
      <c r="G7" s="12"/>
      <c r="H7" s="12"/>
      <c r="I7" s="12"/>
      <c r="J7" s="12"/>
      <c r="K7" s="12"/>
      <c r="L7" s="12"/>
      <c r="M7" s="12"/>
      <c r="N7" s="12"/>
      <c r="O7" s="12"/>
      <c r="P7" s="12"/>
      <c r="Q7" s="12"/>
      <c r="R7" s="12"/>
      <c r="S7" s="12"/>
    </row>
    <row r="8" spans="1:19">
      <c r="A8" s="11"/>
      <c r="B8" s="12"/>
      <c r="C8" s="12"/>
      <c r="D8" s="55"/>
      <c r="E8" s="12"/>
      <c r="F8" s="12"/>
      <c r="G8" s="12"/>
      <c r="H8" s="12"/>
      <c r="I8" s="12"/>
      <c r="J8" s="12"/>
      <c r="K8" s="12"/>
      <c r="L8" s="12"/>
      <c r="M8" s="12"/>
      <c r="N8" s="12"/>
      <c r="O8" s="12"/>
      <c r="P8" s="12"/>
      <c r="Q8" s="12"/>
      <c r="R8" s="12"/>
      <c r="S8" s="12"/>
    </row>
    <row r="9" spans="1:19">
      <c r="A9" s="11"/>
      <c r="B9" s="12"/>
      <c r="C9" s="12"/>
      <c r="D9" s="55"/>
      <c r="E9" s="12"/>
      <c r="F9" s="12"/>
      <c r="G9" s="12"/>
      <c r="H9" s="12"/>
      <c r="I9" s="12"/>
      <c r="J9" s="12"/>
      <c r="K9" s="12"/>
      <c r="L9" s="12"/>
      <c r="M9" s="12"/>
      <c r="N9" s="12"/>
      <c r="O9" s="12"/>
      <c r="P9" s="12"/>
      <c r="Q9" s="12"/>
      <c r="R9" s="12"/>
      <c r="S9" s="12"/>
    </row>
    <row r="10" spans="1:19">
      <c r="A10" s="11"/>
      <c r="B10" s="12"/>
      <c r="C10" s="12"/>
      <c r="D10" s="55"/>
      <c r="E10" s="12"/>
      <c r="F10" s="12"/>
      <c r="G10" s="12"/>
      <c r="H10" s="12"/>
      <c r="I10" s="12"/>
      <c r="J10" s="12"/>
      <c r="K10" s="12"/>
      <c r="L10" s="12"/>
      <c r="M10" s="12"/>
      <c r="N10" s="12"/>
      <c r="O10" s="12"/>
      <c r="P10" s="12"/>
      <c r="Q10" s="12"/>
      <c r="R10" s="12"/>
      <c r="S10" s="12"/>
    </row>
    <row r="11" spans="1:19">
      <c r="A11" s="11"/>
      <c r="B11" s="12"/>
      <c r="C11" s="12"/>
      <c r="D11" s="55"/>
      <c r="E11" s="12"/>
      <c r="F11" s="12"/>
      <c r="G11" s="12"/>
      <c r="H11" s="12"/>
      <c r="I11" s="12"/>
      <c r="J11" s="12"/>
      <c r="K11" s="12"/>
      <c r="L11" s="12"/>
      <c r="M11" s="12"/>
      <c r="N11" s="12"/>
      <c r="O11" s="12"/>
      <c r="P11" s="12"/>
      <c r="Q11" s="12"/>
      <c r="R11" s="12"/>
      <c r="S11" s="12"/>
    </row>
    <row r="12" spans="1:19">
      <c r="A12" s="11"/>
      <c r="B12" s="12"/>
      <c r="C12" s="12"/>
      <c r="D12" s="55"/>
      <c r="E12" s="12"/>
      <c r="F12" s="12"/>
      <c r="G12" s="12"/>
      <c r="H12" s="12"/>
      <c r="I12" s="12"/>
      <c r="J12" s="12"/>
      <c r="K12" s="12"/>
      <c r="L12" s="12"/>
      <c r="M12" s="12"/>
      <c r="N12" s="12"/>
      <c r="O12" s="12"/>
      <c r="P12" s="12"/>
      <c r="Q12" s="12"/>
      <c r="R12" s="12"/>
      <c r="S12" s="12"/>
    </row>
    <row r="13" spans="1:19">
      <c r="A13" s="11"/>
      <c r="B13" s="12"/>
      <c r="C13" s="12"/>
      <c r="D13" s="55"/>
      <c r="E13" s="12"/>
      <c r="F13" s="12"/>
      <c r="G13" s="12"/>
      <c r="H13" s="12"/>
      <c r="I13" s="12"/>
      <c r="J13" s="12"/>
      <c r="K13" s="12"/>
      <c r="L13" s="12"/>
      <c r="M13" s="12"/>
      <c r="N13" s="12"/>
      <c r="O13" s="12"/>
      <c r="P13" s="12"/>
      <c r="Q13" s="12"/>
      <c r="R13" s="12"/>
      <c r="S13" s="12"/>
    </row>
    <row r="14" spans="1:19">
      <c r="A14" s="11"/>
      <c r="B14" s="12"/>
      <c r="C14" s="12"/>
      <c r="D14" s="55"/>
      <c r="E14" s="12"/>
      <c r="F14" s="12"/>
      <c r="G14" s="12"/>
      <c r="H14" s="12"/>
      <c r="I14" s="12"/>
      <c r="J14" s="12"/>
      <c r="K14" s="12"/>
      <c r="L14" s="12"/>
      <c r="M14" s="12"/>
      <c r="N14" s="12"/>
      <c r="O14" s="12"/>
      <c r="P14" s="12"/>
      <c r="Q14" s="12"/>
      <c r="R14" s="12"/>
      <c r="S14" s="12"/>
    </row>
    <row r="15" spans="1:19">
      <c r="A15" s="11"/>
      <c r="B15" s="12"/>
      <c r="C15" s="12"/>
      <c r="D15" s="55"/>
      <c r="E15" s="12"/>
      <c r="F15" s="12"/>
      <c r="G15" s="12"/>
      <c r="H15" s="12"/>
      <c r="J15" s="12"/>
      <c r="K15" s="12"/>
      <c r="L15" s="12"/>
      <c r="M15" s="12"/>
      <c r="N15" s="12"/>
      <c r="O15" s="12"/>
      <c r="P15" s="12"/>
      <c r="Q15" s="12"/>
      <c r="R15" s="12"/>
      <c r="S15" s="12"/>
    </row>
    <row r="16" spans="1:19">
      <c r="A16" s="62" t="s">
        <v>142</v>
      </c>
      <c r="D16" s="12"/>
      <c r="G16" s="12"/>
      <c r="H16" s="12"/>
      <c r="J16" s="12"/>
      <c r="K16" s="12"/>
      <c r="L16" s="12"/>
      <c r="M16" s="12"/>
      <c r="N16" s="12"/>
      <c r="O16" s="12"/>
      <c r="P16" s="12"/>
      <c r="Q16" s="12"/>
      <c r="R16" s="12"/>
      <c r="S16" s="12"/>
    </row>
    <row r="17" spans="1:19">
      <c r="A17" s="62"/>
      <c r="D17" s="12"/>
      <c r="E17" s="62"/>
      <c r="G17" s="12"/>
      <c r="H17" s="12"/>
      <c r="I17" s="63"/>
      <c r="J17" s="12"/>
      <c r="K17" s="12"/>
      <c r="L17" s="12"/>
      <c r="M17" s="12"/>
      <c r="N17" s="12"/>
      <c r="O17" s="12"/>
      <c r="P17" s="12"/>
      <c r="Q17" s="12"/>
      <c r="R17" s="12"/>
      <c r="S17" s="12"/>
    </row>
    <row r="18" spans="1:19">
      <c r="A18" s="62"/>
      <c r="D18" s="12"/>
      <c r="E18" s="62"/>
      <c r="G18" s="12"/>
      <c r="H18" s="12"/>
      <c r="I18" s="63"/>
      <c r="J18" s="12"/>
      <c r="K18" s="12"/>
      <c r="L18" s="12"/>
      <c r="M18" s="12"/>
      <c r="N18" s="12"/>
      <c r="O18" s="12"/>
      <c r="P18" s="12"/>
      <c r="Q18" s="12"/>
      <c r="R18" s="12"/>
      <c r="S18" s="12"/>
    </row>
    <row r="19" spans="1:19">
      <c r="A19" s="62"/>
      <c r="D19" s="12"/>
      <c r="E19" s="62" t="s">
        <v>143</v>
      </c>
      <c r="G19" s="12"/>
      <c r="H19" s="12"/>
      <c r="I19" s="63" t="s">
        <v>156</v>
      </c>
      <c r="J19" s="12"/>
      <c r="K19" s="12"/>
      <c r="L19" s="12"/>
      <c r="M19" s="12"/>
      <c r="N19" s="12"/>
      <c r="O19" s="12"/>
      <c r="P19" s="12"/>
      <c r="Q19" s="12"/>
      <c r="R19" s="12"/>
      <c r="S19" s="12"/>
    </row>
    <row r="20" spans="1:19">
      <c r="B20" s="62"/>
      <c r="C20" s="12"/>
      <c r="D20" s="12"/>
      <c r="E20" s="63"/>
      <c r="F20" s="12"/>
      <c r="G20" s="12"/>
      <c r="H20" s="12"/>
      <c r="I20" s="12"/>
      <c r="J20" s="12"/>
      <c r="K20" s="12"/>
      <c r="L20" s="12"/>
      <c r="M20" s="12"/>
      <c r="N20" s="12"/>
      <c r="O20" s="12"/>
      <c r="P20" s="12"/>
      <c r="Q20" s="12"/>
      <c r="R20" s="12"/>
      <c r="S20" s="12"/>
    </row>
    <row r="21" spans="1:19" ht="21">
      <c r="A21" s="53" t="s">
        <v>1</v>
      </c>
      <c r="B21" s="15"/>
      <c r="C21" s="12"/>
      <c r="D21" s="12"/>
      <c r="E21" s="16" t="str">
        <f>CONCATENATE("Endring i antall foretak og areal i ",'Strukturendring P'!B4," fra ",'Strukturendring P'!B9," til ",'Strukturendring P'!C9)</f>
        <v>Endring i antall foretak og areal i (Flere elementer) fra 2007 til 2016</v>
      </c>
      <c r="F21" s="12"/>
      <c r="G21" s="12"/>
      <c r="H21" s="12"/>
      <c r="I21" s="12"/>
      <c r="J21" s="12"/>
      <c r="K21" s="12"/>
      <c r="L21" s="12"/>
      <c r="M21" s="12"/>
      <c r="N21" s="12"/>
      <c r="O21" s="12"/>
      <c r="P21" s="12"/>
      <c r="Q21" s="12"/>
      <c r="R21" s="12"/>
      <c r="S21" s="12"/>
    </row>
    <row r="22" spans="1:19">
      <c r="A22" s="57"/>
      <c r="B22" s="66">
        <f>+'Strukturendring P'!B9</f>
        <v>2007</v>
      </c>
      <c r="C22" s="66">
        <f>+'Strukturendring P'!C9</f>
        <v>2016</v>
      </c>
      <c r="D22" s="12"/>
      <c r="E22" s="12"/>
      <c r="F22" s="69" t="s">
        <v>7</v>
      </c>
      <c r="G22" s="69" t="s">
        <v>8</v>
      </c>
      <c r="H22" s="12"/>
      <c r="I22" s="12"/>
      <c r="J22" s="12"/>
      <c r="K22" s="12"/>
      <c r="L22" s="12"/>
      <c r="M22" s="12"/>
      <c r="N22" s="12"/>
      <c r="O22" s="12"/>
      <c r="P22" s="12"/>
      <c r="Q22" s="12"/>
      <c r="R22" s="12"/>
      <c r="S22" s="12"/>
    </row>
    <row r="23" spans="1:19">
      <c r="A23" s="57" t="str">
        <f>+'Strukturendring P'!A10</f>
        <v>Antall foretak vekstgruppe bær</v>
      </c>
      <c r="B23" s="57">
        <f>+'Strukturendring P'!B10</f>
        <v>69</v>
      </c>
      <c r="C23" s="57">
        <f>+'Strukturendring P'!C10</f>
        <v>57</v>
      </c>
      <c r="E23" s="12" t="s">
        <v>10</v>
      </c>
      <c r="F23" s="1">
        <f>IF(B30&gt;0,(C30-B30)/B30," ")</f>
        <v>-4.4615384615384612E-2</v>
      </c>
      <c r="G23" s="1">
        <f>IF(B23&gt;0,(C23-B23)/B23," ")</f>
        <v>-0.17391304347826086</v>
      </c>
      <c r="I23" s="12"/>
      <c r="J23" s="12"/>
      <c r="K23" s="12"/>
      <c r="L23" s="12"/>
      <c r="M23" s="12"/>
      <c r="N23" s="12"/>
      <c r="O23" s="12"/>
      <c r="P23" s="12"/>
      <c r="Q23" s="12"/>
      <c r="R23" s="12"/>
      <c r="S23" s="12"/>
    </row>
    <row r="24" spans="1:19">
      <c r="A24" s="57" t="str">
        <f>+'Strukturendring P'!A11</f>
        <v>Antall foretak vekstgruppe frukt</v>
      </c>
      <c r="B24" s="57">
        <f>+'Strukturendring P'!B11</f>
        <v>24</v>
      </c>
      <c r="C24" s="57">
        <f>+'Strukturendring P'!C11</f>
        <v>30</v>
      </c>
      <c r="E24" s="12" t="s">
        <v>12</v>
      </c>
      <c r="F24" s="1">
        <f t="shared" ref="F24:F29" si="0">IF(B31&gt;0,(C31-B31)/B31," ")</f>
        <v>-0.27513227513227512</v>
      </c>
      <c r="G24" s="1">
        <f t="shared" ref="G24:G29" si="1">IF(B24&gt;0,(C24-B24)/B24," ")</f>
        <v>0.25</v>
      </c>
    </row>
    <row r="25" spans="1:19">
      <c r="A25" s="57" t="str">
        <f>+'Strukturendring P'!A12</f>
        <v>Antall foretak vekstgruppe grønnsaker</v>
      </c>
      <c r="B25" s="57">
        <f>+'Strukturendring P'!B12</f>
        <v>65</v>
      </c>
      <c r="C25" s="57">
        <f>+'Strukturendring P'!C12</f>
        <v>41</v>
      </c>
      <c r="E25" s="12" t="s">
        <v>14</v>
      </c>
      <c r="F25" s="1">
        <f t="shared" si="0"/>
        <v>-0.3304416403785489</v>
      </c>
      <c r="G25" s="1">
        <f t="shared" si="1"/>
        <v>-0.36923076923076925</v>
      </c>
      <c r="I25" s="12"/>
      <c r="J25" s="12"/>
      <c r="K25" s="12"/>
      <c r="L25" s="12"/>
      <c r="M25" s="12"/>
      <c r="N25" s="12"/>
      <c r="O25" s="12"/>
      <c r="P25" s="12"/>
      <c r="Q25" s="12"/>
      <c r="R25" s="17"/>
      <c r="S25" s="17"/>
    </row>
    <row r="26" spans="1:19">
      <c r="A26" s="57" t="str">
        <f>+'Strukturendring P'!A13</f>
        <v>Antall foretak vekstgruppe potet</v>
      </c>
      <c r="B26" s="57">
        <f>+'Strukturendring P'!B13</f>
        <v>122</v>
      </c>
      <c r="C26" s="57">
        <f>+'Strukturendring P'!C13</f>
        <v>68</v>
      </c>
      <c r="E26" s="12" t="s">
        <v>16</v>
      </c>
      <c r="F26" s="1">
        <f t="shared" si="0"/>
        <v>0.10465116279069768</v>
      </c>
      <c r="G26" s="1">
        <f t="shared" si="1"/>
        <v>-0.44262295081967212</v>
      </c>
      <c r="I26" s="12"/>
      <c r="J26" s="12"/>
      <c r="K26" s="12"/>
      <c r="L26" s="12"/>
      <c r="M26" s="12"/>
      <c r="N26" s="12"/>
      <c r="O26" s="12"/>
      <c r="P26" s="12"/>
      <c r="Q26" s="12"/>
      <c r="R26" s="17"/>
      <c r="S26" s="17"/>
    </row>
    <row r="27" spans="1:19">
      <c r="A27" s="57" t="str">
        <f>+'Strukturendring P'!A14</f>
        <v>Antall foretak vekstgruppe korn</v>
      </c>
      <c r="B27" s="57">
        <f>+'Strukturendring P'!B14</f>
        <v>218</v>
      </c>
      <c r="C27" s="57">
        <f>+'Strukturendring P'!C14</f>
        <v>116</v>
      </c>
      <c r="E27" s="12" t="s">
        <v>18</v>
      </c>
      <c r="F27" s="1">
        <f t="shared" si="0"/>
        <v>-0.39396152909666421</v>
      </c>
      <c r="G27" s="1">
        <f t="shared" si="1"/>
        <v>-0.46788990825688076</v>
      </c>
      <c r="I27" s="12"/>
      <c r="J27" s="12"/>
      <c r="K27" s="12"/>
      <c r="L27" s="12"/>
      <c r="M27" s="12"/>
      <c r="N27" s="12"/>
      <c r="O27" s="12"/>
      <c r="P27" s="12"/>
      <c r="Q27" s="12"/>
      <c r="R27" s="17"/>
      <c r="S27" s="17"/>
    </row>
    <row r="28" spans="1:19">
      <c r="A28" s="57" t="str">
        <f>+'Strukturendring P'!A15</f>
        <v>Antall foretak vekstgruppe grovfôr</v>
      </c>
      <c r="B28" s="57">
        <f>+'Strukturendring P'!B15</f>
        <v>1734</v>
      </c>
      <c r="C28" s="57">
        <f>+'Strukturendring P'!C15</f>
        <v>1607</v>
      </c>
      <c r="E28" s="12" t="s">
        <v>20</v>
      </c>
      <c r="F28" s="1">
        <f t="shared" si="0"/>
        <v>-5.3299105880305437E-3</v>
      </c>
      <c r="G28" s="1">
        <f t="shared" si="1"/>
        <v>-7.3241061130334489E-2</v>
      </c>
      <c r="I28" s="12"/>
      <c r="J28" s="12"/>
      <c r="K28" s="12"/>
      <c r="L28" s="12"/>
      <c r="M28" s="12"/>
      <c r="N28" s="12"/>
      <c r="O28" s="12"/>
      <c r="P28" s="12"/>
      <c r="Q28" s="12"/>
      <c r="R28" s="17"/>
      <c r="S28" s="17"/>
    </row>
    <row r="29" spans="1:19">
      <c r="A29" s="57" t="str">
        <f>+'Strukturendring P'!A16</f>
        <v>Antall foretak dyrket jord i drift</v>
      </c>
      <c r="B29" s="57">
        <f>+'Strukturendring P'!B16</f>
        <v>1839</v>
      </c>
      <c r="C29" s="57">
        <f>+'Strukturendring P'!C16</f>
        <v>1682</v>
      </c>
      <c r="E29" s="12" t="s">
        <v>22</v>
      </c>
      <c r="F29" s="1">
        <f t="shared" si="0"/>
        <v>-3.4802242803899271E-2</v>
      </c>
      <c r="G29" s="1">
        <f t="shared" si="1"/>
        <v>-8.5372485046220775E-2</v>
      </c>
      <c r="I29" s="12"/>
      <c r="J29" s="12"/>
      <c r="K29" s="12"/>
      <c r="L29" s="12"/>
      <c r="M29" s="12"/>
      <c r="N29" s="12"/>
      <c r="O29" s="12"/>
      <c r="P29" s="12"/>
      <c r="Q29" s="12"/>
      <c r="R29" s="17"/>
      <c r="S29" s="17"/>
    </row>
    <row r="30" spans="1:19">
      <c r="A30" s="57" t="str">
        <f>+'Strukturendring P'!A17</f>
        <v>Areal vekstgruppe bær</v>
      </c>
      <c r="B30" s="57">
        <f>+'Strukturendring P'!B17</f>
        <v>1300</v>
      </c>
      <c r="C30" s="57">
        <f>+'Strukturendring P'!C17</f>
        <v>1242</v>
      </c>
      <c r="I30" s="12"/>
      <c r="J30" s="12"/>
      <c r="K30" s="12"/>
      <c r="L30" s="12"/>
      <c r="M30" s="12"/>
      <c r="N30" s="12"/>
      <c r="O30" s="12"/>
      <c r="P30" s="12"/>
      <c r="Q30" s="12"/>
      <c r="R30" s="17"/>
      <c r="S30" s="17"/>
    </row>
    <row r="31" spans="1:19">
      <c r="A31" s="57" t="str">
        <f>+'Strukturendring P'!A18</f>
        <v>Areal vekstgruppe frukt</v>
      </c>
      <c r="B31" s="57">
        <f>+'Strukturendring P'!B18</f>
        <v>189</v>
      </c>
      <c r="C31" s="57">
        <f>+'Strukturendring P'!C18</f>
        <v>137</v>
      </c>
      <c r="I31" s="12"/>
      <c r="J31" s="12"/>
      <c r="K31" s="12"/>
      <c r="L31" s="12"/>
      <c r="M31" s="12"/>
      <c r="N31" s="12"/>
      <c r="O31" s="12"/>
      <c r="P31" s="12"/>
      <c r="Q31" s="12"/>
      <c r="R31" s="17"/>
      <c r="S31" s="17"/>
    </row>
    <row r="32" spans="1:19">
      <c r="A32" s="57" t="str">
        <f>+'Strukturendring P'!A19</f>
        <v>Areal vekstgruppe grønnsaker</v>
      </c>
      <c r="B32" s="57">
        <f>+'Strukturendring P'!B19</f>
        <v>2536</v>
      </c>
      <c r="C32" s="57">
        <f>+'Strukturendring P'!C19</f>
        <v>1698</v>
      </c>
      <c r="D32" s="12"/>
      <c r="I32" s="12"/>
      <c r="J32" s="12"/>
      <c r="K32" s="12"/>
      <c r="L32" s="12"/>
      <c r="M32" s="12"/>
      <c r="N32" s="12"/>
      <c r="O32" s="12"/>
      <c r="P32" s="12"/>
      <c r="Q32" s="12"/>
      <c r="R32" s="17"/>
      <c r="S32" s="17"/>
    </row>
    <row r="33" spans="1:19">
      <c r="A33" s="57" t="str">
        <f>+'Strukturendring P'!A20</f>
        <v>Areal vekstgruppe potet</v>
      </c>
      <c r="B33" s="57">
        <f>+'Strukturendring P'!B20</f>
        <v>3010</v>
      </c>
      <c r="C33" s="57">
        <f>+'Strukturendring P'!C20</f>
        <v>3325</v>
      </c>
      <c r="D33" s="12"/>
      <c r="H33" s="12"/>
      <c r="I33" s="12"/>
      <c r="J33" s="12"/>
      <c r="K33" s="12"/>
      <c r="L33" s="12"/>
      <c r="M33" s="12"/>
      <c r="N33" s="12"/>
      <c r="O33" s="12"/>
      <c r="P33" s="12"/>
      <c r="Q33" s="12"/>
      <c r="R33" s="12"/>
      <c r="S33" s="12"/>
    </row>
    <row r="34" spans="1:19">
      <c r="A34" s="57" t="str">
        <f>+'Strukturendring P'!A21</f>
        <v>Areal vekstgruppe korn</v>
      </c>
      <c r="B34" s="57">
        <f>+'Strukturendring P'!B21</f>
        <v>20535</v>
      </c>
      <c r="C34" s="57">
        <f>+'Strukturendring P'!C21</f>
        <v>12445</v>
      </c>
      <c r="D34" s="12"/>
      <c r="E34" s="12"/>
      <c r="F34" s="12"/>
      <c r="G34" s="12"/>
    </row>
    <row r="35" spans="1:19">
      <c r="A35" s="57" t="str">
        <f>+'Strukturendring P'!A22</f>
        <v>Areal vekstgruppe grovfôr</v>
      </c>
      <c r="B35" s="57">
        <f>+'Strukturendring P'!B22</f>
        <v>275802</v>
      </c>
      <c r="C35" s="57">
        <f>+'Strukturendring P'!C22</f>
        <v>274332</v>
      </c>
      <c r="D35" s="12"/>
      <c r="E35" s="12"/>
      <c r="F35" s="12"/>
      <c r="G35" s="12"/>
    </row>
    <row r="36" spans="1:19">
      <c r="A36" s="57" t="str">
        <f>+'Strukturendring P'!A23</f>
        <v>Dyrket jord i drift</v>
      </c>
      <c r="B36" s="57">
        <f>+'Strukturendring P'!B23</f>
        <v>304262</v>
      </c>
      <c r="C36" s="57">
        <f>+'Strukturendring P'!C23</f>
        <v>293673</v>
      </c>
      <c r="D36" s="12"/>
      <c r="E36" s="12"/>
      <c r="F36" s="12"/>
      <c r="G36" s="12"/>
    </row>
    <row r="37" spans="1:19">
      <c r="A37" s="58"/>
      <c r="B37" s="59"/>
      <c r="C37" s="59"/>
      <c r="D37" s="12"/>
      <c r="E37" s="12"/>
      <c r="F37" s="12"/>
      <c r="G37" s="12"/>
    </row>
    <row r="38" spans="1:19">
      <c r="A38" s="58"/>
      <c r="B38" s="59"/>
      <c r="C38" s="59"/>
      <c r="D38" s="12"/>
      <c r="E38" s="12"/>
      <c r="F38" s="12"/>
      <c r="G38" s="12"/>
    </row>
    <row r="39" spans="1:19">
      <c r="A39" s="58"/>
      <c r="B39" s="59"/>
      <c r="C39" s="59"/>
      <c r="D39" s="12"/>
      <c r="E39" s="12"/>
      <c r="F39" s="12"/>
      <c r="G39" s="12"/>
    </row>
    <row r="40" spans="1:19">
      <c r="A40" s="58"/>
      <c r="B40" s="59"/>
      <c r="C40" s="59"/>
      <c r="D40" s="12"/>
      <c r="E40" s="12"/>
      <c r="F40" s="12"/>
      <c r="G40" s="12"/>
    </row>
    <row r="42" spans="1:19">
      <c r="A42" s="39"/>
      <c r="B42" s="39"/>
      <c r="C42" s="39"/>
      <c r="D42" s="39"/>
      <c r="E42" s="39"/>
      <c r="F42" s="39"/>
      <c r="G42" s="39"/>
      <c r="H42" s="39"/>
      <c r="I42" s="39"/>
      <c r="J42" s="39"/>
      <c r="K42" s="39"/>
      <c r="L42" s="39"/>
      <c r="M42" s="39"/>
      <c r="N42" s="39"/>
      <c r="O42" s="39"/>
      <c r="P42" s="39"/>
    </row>
    <row r="44" spans="1:19" ht="21">
      <c r="A44" s="53" t="s">
        <v>29</v>
      </c>
      <c r="B44" s="60"/>
      <c r="C44" s="57"/>
      <c r="D44" s="12"/>
      <c r="E44" s="16" t="str">
        <f>CONCATENATE("Endring i antall foretak og dyr i ",'Strukturendring P'!B27," fra ",'Strukturendring P'!B32," til ",'Strukturendring P'!C32)</f>
        <v>Endring i antall foretak og dyr i (Flere elementer) fra 2007 til 2016</v>
      </c>
      <c r="F44" s="12"/>
      <c r="G44" s="12"/>
    </row>
    <row r="45" spans="1:19">
      <c r="A45" s="57"/>
      <c r="B45" s="67">
        <f>+'Strukturendring P'!B32</f>
        <v>2007</v>
      </c>
      <c r="C45" s="67">
        <f>+'Strukturendring P'!C32</f>
        <v>2016</v>
      </c>
      <c r="D45" s="12"/>
      <c r="E45" s="12"/>
      <c r="F45" s="69" t="s">
        <v>30</v>
      </c>
      <c r="G45" s="69" t="s">
        <v>8</v>
      </c>
    </row>
    <row r="46" spans="1:19">
      <c r="A46" s="58" t="str">
        <f>+'Strukturendring P'!A33</f>
        <v>Antall foretak ender, kalkuner og gjess</v>
      </c>
      <c r="B46" s="68">
        <f>+'Strukturendring P'!B33</f>
        <v>1</v>
      </c>
      <c r="C46" s="68">
        <f>+'Strukturendring P'!C33</f>
        <v>6</v>
      </c>
      <c r="D46" s="12"/>
      <c r="E46" s="13" t="s">
        <v>32</v>
      </c>
      <c r="F46" s="2">
        <f>IF(B56&gt;0,(C56-B56)/B56," ")</f>
        <v>2.6666666666666665</v>
      </c>
      <c r="G46" s="2">
        <f>IF(B46&gt;0,(C46-B46)/B46," ")</f>
        <v>5</v>
      </c>
    </row>
    <row r="47" spans="1:19">
      <c r="A47" s="58" t="str">
        <f>+'Strukturendring P'!A34</f>
        <v>Antall foretak slaktekyllinger</v>
      </c>
      <c r="B47" s="68">
        <f>+'Strukturendring P'!B34</f>
        <v>8</v>
      </c>
      <c r="C47" s="68">
        <f>+'Strukturendring P'!C34</f>
        <v>7</v>
      </c>
      <c r="D47" s="12"/>
      <c r="E47" s="13" t="s">
        <v>34</v>
      </c>
      <c r="F47" s="2">
        <f t="shared" ref="F47:F55" si="2">IF(B57&gt;0,(C57-B57)/B57," ")</f>
        <v>0.28046786532990858</v>
      </c>
      <c r="G47" s="2">
        <f t="shared" ref="G47:G55" si="3">IF(B47&gt;0,(C47-B47)/B47," ")</f>
        <v>-0.125</v>
      </c>
    </row>
    <row r="48" spans="1:19">
      <c r="A48" s="58" t="str">
        <f>+'Strukturendring P'!A35</f>
        <v>Antall foretak verpehøner</v>
      </c>
      <c r="B48" s="68">
        <f>+'Strukturendring P'!B35</f>
        <v>103</v>
      </c>
      <c r="C48" s="68">
        <f>+'Strukturendring P'!C35</f>
        <v>109</v>
      </c>
      <c r="D48" s="12"/>
      <c r="E48" s="13" t="s">
        <v>36</v>
      </c>
      <c r="F48" s="2">
        <f t="shared" si="2"/>
        <v>-9.0068340232947103E-2</v>
      </c>
      <c r="G48" s="2">
        <f t="shared" si="3"/>
        <v>5.8252427184466021E-2</v>
      </c>
    </row>
    <row r="49" spans="1:7">
      <c r="A49" s="58" t="str">
        <f>+'Strukturendring P'!A36</f>
        <v>Antall foretak slaktegris</v>
      </c>
      <c r="B49" s="68">
        <f>+'Strukturendring P'!B36</f>
        <v>55</v>
      </c>
      <c r="C49" s="68">
        <f>+'Strukturendring P'!C36</f>
        <v>61</v>
      </c>
      <c r="D49" s="12"/>
      <c r="E49" s="13" t="s">
        <v>42</v>
      </c>
      <c r="F49" s="2">
        <f t="shared" si="2"/>
        <v>0.52124804992199691</v>
      </c>
      <c r="G49" s="2">
        <f t="shared" si="3"/>
        <v>0.10909090909090909</v>
      </c>
    </row>
    <row r="50" spans="1:7">
      <c r="A50" s="58" t="str">
        <f>+'Strukturendring P'!A37</f>
        <v>Antall foretak purker</v>
      </c>
      <c r="B50" s="68">
        <f>+'Strukturendring P'!B37</f>
        <v>32</v>
      </c>
      <c r="C50" s="68">
        <f>+'Strukturendring P'!C37</f>
        <v>25</v>
      </c>
      <c r="D50" s="12"/>
      <c r="E50" s="13" t="s">
        <v>44</v>
      </c>
      <c r="F50" s="2">
        <f t="shared" si="2"/>
        <v>0.26814098134070491</v>
      </c>
      <c r="G50" s="2">
        <f t="shared" si="3"/>
        <v>-0.21875</v>
      </c>
    </row>
    <row r="51" spans="1:7">
      <c r="A51" s="58" t="str">
        <f>+'Strukturendring P'!A38</f>
        <v>Antall foretak slaktet lam</v>
      </c>
      <c r="B51" s="68">
        <f>+'Strukturendring P'!B38</f>
        <v>680</v>
      </c>
      <c r="C51" s="68">
        <f>+'Strukturendring P'!C38</f>
        <v>0</v>
      </c>
      <c r="D51" s="12"/>
      <c r="E51" s="13" t="s">
        <v>75</v>
      </c>
      <c r="F51" s="2">
        <f t="shared" si="2"/>
        <v>-1</v>
      </c>
      <c r="G51" s="2">
        <f t="shared" si="3"/>
        <v>-1</v>
      </c>
    </row>
    <row r="52" spans="1:7">
      <c r="A52" s="58" t="str">
        <f>+'Strukturendring P'!A39</f>
        <v>Antall foretak søyer</v>
      </c>
      <c r="B52" s="68">
        <f>+'Strukturendring P'!B39</f>
        <v>709</v>
      </c>
      <c r="C52" s="68">
        <f>+'Strukturendring P'!C39</f>
        <v>740</v>
      </c>
      <c r="D52" s="12"/>
      <c r="E52" s="13" t="s">
        <v>40</v>
      </c>
      <c r="F52" s="2">
        <f t="shared" si="2"/>
        <v>0.11654269659271771</v>
      </c>
      <c r="G52" s="2">
        <f t="shared" si="3"/>
        <v>4.372355430183357E-2</v>
      </c>
    </row>
    <row r="53" spans="1:7">
      <c r="A53" s="58" t="str">
        <f>+'Strukturendring P'!A40</f>
        <v>Antall foretak mjølkegeiter</v>
      </c>
      <c r="B53" s="68">
        <f>+'Strukturendring P'!B40</f>
        <v>0</v>
      </c>
      <c r="C53" s="68">
        <f>+'Strukturendring P'!C40</f>
        <v>0</v>
      </c>
      <c r="D53" s="12"/>
      <c r="E53" s="13" t="s">
        <v>38</v>
      </c>
      <c r="F53" s="2" t="str">
        <f t="shared" si="2"/>
        <v xml:space="preserve"> </v>
      </c>
      <c r="G53" s="2" t="str">
        <f t="shared" si="3"/>
        <v xml:space="preserve"> </v>
      </c>
    </row>
    <row r="54" spans="1:7">
      <c r="A54" s="58" t="str">
        <f>+'Strukturendring P'!A41</f>
        <v>Antall foretak ammekyr</v>
      </c>
      <c r="B54" s="68">
        <f>+'Strukturendring P'!B41</f>
        <v>291</v>
      </c>
      <c r="C54" s="68">
        <f>+'Strukturendring P'!C41</f>
        <v>362</v>
      </c>
      <c r="D54" s="12"/>
      <c r="E54" s="13" t="s">
        <v>46</v>
      </c>
      <c r="F54" s="2">
        <f t="shared" si="2"/>
        <v>0.62161257945801274</v>
      </c>
      <c r="G54" s="2">
        <f t="shared" si="3"/>
        <v>0.24398625429553264</v>
      </c>
    </row>
    <row r="55" spans="1:7">
      <c r="A55" s="58" t="str">
        <f>+'Strukturendring P'!A42</f>
        <v>Antall foretak mjølkekyr</v>
      </c>
      <c r="B55" s="68">
        <f>+'Strukturendring P'!B42</f>
        <v>498</v>
      </c>
      <c r="C55" s="68">
        <f>+'Strukturendring P'!C42</f>
        <v>336</v>
      </c>
      <c r="D55" s="12"/>
      <c r="E55" s="13" t="s">
        <v>48</v>
      </c>
      <c r="F55" s="2">
        <f t="shared" si="2"/>
        <v>-6.2435098650051923E-2</v>
      </c>
      <c r="G55" s="2">
        <f t="shared" si="3"/>
        <v>-0.3253012048192771</v>
      </c>
    </row>
    <row r="56" spans="1:7">
      <c r="A56" s="58" t="str">
        <f>+'Strukturendring P'!A43</f>
        <v>Antall slaktet ender, kalkuner og gjess</v>
      </c>
      <c r="B56" s="68">
        <f>+'Strukturendring P'!B43</f>
        <v>15</v>
      </c>
      <c r="C56" s="68">
        <f>+'Strukturendring P'!C43</f>
        <v>55</v>
      </c>
      <c r="D56" s="12"/>
      <c r="E56" s="12"/>
      <c r="F56" s="12"/>
      <c r="G56" s="12"/>
    </row>
    <row r="57" spans="1:7">
      <c r="A57" s="58" t="str">
        <f>+'Strukturendring P'!A44</f>
        <v>Antall slaktekyllinger</v>
      </c>
      <c r="B57" s="68">
        <f>+'Strukturendring P'!B44</f>
        <v>362070</v>
      </c>
      <c r="C57" s="68">
        <f>+'Strukturendring P'!C44</f>
        <v>463619</v>
      </c>
      <c r="D57" s="12"/>
      <c r="E57" s="12"/>
      <c r="F57" s="12"/>
      <c r="G57" s="12"/>
    </row>
    <row r="58" spans="1:7">
      <c r="A58" s="58" t="str">
        <f>+'Strukturendring P'!A45</f>
        <v>Antall verpehøner</v>
      </c>
      <c r="B58" s="68">
        <f>+'Strukturendring P'!B45</f>
        <v>132133</v>
      </c>
      <c r="C58" s="68">
        <f>+'Strukturendring P'!C45</f>
        <v>120232</v>
      </c>
      <c r="D58" s="12"/>
      <c r="E58" s="12"/>
      <c r="F58" s="12"/>
      <c r="G58" s="12"/>
    </row>
    <row r="59" spans="1:7">
      <c r="A59" s="58" t="str">
        <f>+'Strukturendring P'!A46</f>
        <v>Antall slaktegris</v>
      </c>
      <c r="B59" s="68">
        <f>+'Strukturendring P'!B46</f>
        <v>16025</v>
      </c>
      <c r="C59" s="68">
        <f>+'Strukturendring P'!C46</f>
        <v>24378</v>
      </c>
      <c r="D59" s="12"/>
      <c r="E59" s="12"/>
      <c r="F59" s="12"/>
      <c r="G59" s="12"/>
    </row>
    <row r="60" spans="1:7">
      <c r="A60" s="58" t="str">
        <f>+'Strukturendring P'!A47</f>
        <v>Antall purker</v>
      </c>
      <c r="B60" s="68">
        <f>+'Strukturendring P'!B47</f>
        <v>1447</v>
      </c>
      <c r="C60" s="68">
        <f>+'Strukturendring P'!C47</f>
        <v>1835</v>
      </c>
      <c r="D60" s="12"/>
      <c r="E60" s="12"/>
      <c r="F60" s="12"/>
      <c r="G60" s="12"/>
    </row>
    <row r="61" spans="1:7">
      <c r="A61" s="58" t="str">
        <f>+'Strukturendring P'!A48</f>
        <v>Antall slaktet lam</v>
      </c>
      <c r="B61" s="68">
        <f>+'Strukturendring P'!B48</f>
        <v>35976</v>
      </c>
      <c r="C61" s="68">
        <f>+'Strukturendring P'!C48</f>
        <v>0</v>
      </c>
      <c r="D61" s="12"/>
      <c r="E61" s="12"/>
      <c r="F61" s="12"/>
      <c r="G61" s="12"/>
    </row>
    <row r="62" spans="1:7">
      <c r="A62" s="58" t="str">
        <f>+'Strukturendring P'!A49</f>
        <v>Antall søyer</v>
      </c>
      <c r="B62" s="68">
        <f>+'Strukturendring P'!B49</f>
        <v>30787</v>
      </c>
      <c r="C62" s="68">
        <f>+'Strukturendring P'!C49</f>
        <v>34375</v>
      </c>
      <c r="D62" s="12"/>
      <c r="E62" s="12"/>
      <c r="F62" s="12"/>
      <c r="G62" s="12"/>
    </row>
    <row r="63" spans="1:7">
      <c r="A63" s="58" t="str">
        <f>+'Strukturendring P'!A50</f>
        <v>Antall mjølkegeiter</v>
      </c>
      <c r="B63" s="68">
        <f>+'Strukturendring P'!B50</f>
        <v>0</v>
      </c>
      <c r="C63" s="68">
        <f>+'Strukturendring P'!C50</f>
        <v>0</v>
      </c>
      <c r="D63" s="12"/>
      <c r="E63" s="12"/>
      <c r="F63" s="12"/>
      <c r="G63" s="12"/>
    </row>
    <row r="64" spans="1:7">
      <c r="A64" s="58" t="str">
        <f>+'Strukturendring P'!A51</f>
        <v>Antall ammekyr</v>
      </c>
      <c r="B64" s="68">
        <f>+'Strukturendring P'!B51</f>
        <v>2989</v>
      </c>
      <c r="C64" s="68">
        <f>+'Strukturendring P'!C51</f>
        <v>4847</v>
      </c>
    </row>
    <row r="65" spans="1:16">
      <c r="A65" s="58" t="str">
        <f>+'Strukturendring P'!A52</f>
        <v>Antall mjølkekyr</v>
      </c>
      <c r="B65" s="68">
        <f>+'Strukturendring P'!B52</f>
        <v>7704</v>
      </c>
      <c r="C65" s="68">
        <f>+'Strukturendring P'!C52</f>
        <v>7223</v>
      </c>
    </row>
    <row r="66" spans="1:16">
      <c r="A66" s="58"/>
    </row>
    <row r="67" spans="1:16">
      <c r="A67" s="39"/>
      <c r="B67" s="39"/>
      <c r="C67" s="39"/>
      <c r="D67" s="39"/>
      <c r="E67" s="39"/>
      <c r="F67" s="39"/>
      <c r="G67" s="39"/>
      <c r="H67" s="39"/>
      <c r="I67" s="39"/>
      <c r="J67" s="39"/>
      <c r="K67" s="39"/>
      <c r="L67" s="39"/>
      <c r="M67" s="39"/>
      <c r="N67" s="39"/>
      <c r="O67" s="39"/>
      <c r="P67" s="39"/>
    </row>
    <row r="68" spans="1:16">
      <c r="A68" s="111" t="s">
        <v>159</v>
      </c>
    </row>
    <row r="69" spans="1:16" ht="21">
      <c r="A69" s="54" t="s">
        <v>57</v>
      </c>
      <c r="B69" s="60"/>
      <c r="C69" s="57"/>
      <c r="D69" s="12"/>
      <c r="E69" s="11" t="str">
        <f>CONCATENATE("Endring i antall økologiske foretak og produksjonsvolum i ",'Strukturendring P'!B57," fra ",'Strukturendring P'!B62," til ",'Strukturendring P'!C62)</f>
        <v>Endring i antall økologiske foretak og produksjonsvolum i (Flere elementer) fra 2007 til 2016</v>
      </c>
    </row>
    <row r="70" spans="1:16">
      <c r="A70" s="57"/>
      <c r="B70" s="67">
        <f>+'Strukturendring P'!B62</f>
        <v>2007</v>
      </c>
      <c r="C70" s="67">
        <f>+'Strukturendring P'!C62</f>
        <v>2016</v>
      </c>
      <c r="D70" s="12"/>
      <c r="F70" s="13" t="s">
        <v>58</v>
      </c>
      <c r="G70" s="13" t="s">
        <v>8</v>
      </c>
    </row>
    <row r="71" spans="1:16">
      <c r="A71" s="58" t="str">
        <f>+'Strukturendring P'!A63</f>
        <v>Antall foretak økologiske mjølkekyr</v>
      </c>
      <c r="B71" s="68">
        <f>+'Strukturendring P'!B63</f>
        <v>20</v>
      </c>
      <c r="C71" s="68">
        <f>+'Strukturendring P'!C63</f>
        <v>12</v>
      </c>
      <c r="D71" s="12"/>
      <c r="E71" s="13" t="s">
        <v>62</v>
      </c>
      <c r="F71" s="2">
        <f>IF(B75&gt;0,(C75-B75)/B75," ")</f>
        <v>-0.62195121951219512</v>
      </c>
      <c r="G71" s="2">
        <f>IF(B71&gt;0,(C71-B71)/B71," ")</f>
        <v>-0.4</v>
      </c>
    </row>
    <row r="72" spans="1:16">
      <c r="A72" s="58" t="str">
        <f>+'Strukturendring P'!A64</f>
        <v>Antall foretak økologiske ammekyr</v>
      </c>
      <c r="B72" s="68">
        <f>+'Strukturendring P'!B64</f>
        <v>4</v>
      </c>
      <c r="C72" s="68">
        <f>+'Strukturendring P'!C64</f>
        <v>12</v>
      </c>
      <c r="D72" s="12"/>
      <c r="E72" s="13" t="s">
        <v>60</v>
      </c>
      <c r="F72" s="2">
        <f>IF(B76&gt;0,(C76-B76)/B76," ")</f>
        <v>0.86</v>
      </c>
      <c r="G72" s="2">
        <f>IF(B72&gt;0,(C72-B72)/B72," ")</f>
        <v>2</v>
      </c>
    </row>
    <row r="73" spans="1:16">
      <c r="A73" s="58" t="str">
        <f>+'Strukturendring P'!A65</f>
        <v>Antall foretak økologisk karensareal</v>
      </c>
      <c r="B73" s="68">
        <f>+'Strukturendring P'!B65</f>
        <v>27</v>
      </c>
      <c r="C73" s="68">
        <f>+'Strukturendring P'!C65</f>
        <v>13</v>
      </c>
      <c r="D73" s="12"/>
      <c r="E73" s="13" t="s">
        <v>64</v>
      </c>
      <c r="F73" s="2">
        <f>IF(B77&gt;0,(C77-B77)/B77," ")</f>
        <v>-0.82858038232528985</v>
      </c>
      <c r="G73" s="2">
        <f>IF(B73&gt;0,(C73-B73)/B73," ")</f>
        <v>-0.51851851851851849</v>
      </c>
    </row>
    <row r="74" spans="1:16">
      <c r="A74" s="58" t="str">
        <f>+'Strukturendring P'!A66</f>
        <v>Antall foretak økologisk areal</v>
      </c>
      <c r="B74" s="68">
        <f>+'Strukturendring P'!B66</f>
        <v>51</v>
      </c>
      <c r="C74" s="68">
        <f>+'Strukturendring P'!C66</f>
        <v>63</v>
      </c>
      <c r="D74" s="12"/>
      <c r="E74" s="13" t="s">
        <v>66</v>
      </c>
      <c r="F74" s="2">
        <f>IF(B78&gt;0,(C78-B78)/B78," ")</f>
        <v>2.0248065302660871E-2</v>
      </c>
      <c r="G74" s="2">
        <f>IF(B74&gt;0,(C74-B74)/B74," ")</f>
        <v>0.23529411764705882</v>
      </c>
    </row>
    <row r="75" spans="1:16">
      <c r="A75" s="58" t="str">
        <f>+'Strukturendring P'!A67</f>
        <v>Økologiske mjølkekyr</v>
      </c>
      <c r="B75" s="68">
        <f>+'Strukturendring P'!B67</f>
        <v>410</v>
      </c>
      <c r="C75" s="68">
        <f>+'Strukturendring P'!C67</f>
        <v>155</v>
      </c>
      <c r="D75" s="12"/>
      <c r="E75" s="12"/>
      <c r="F75" s="12"/>
      <c r="G75" s="12"/>
    </row>
    <row r="76" spans="1:16">
      <c r="A76" s="58" t="str">
        <f>+'Strukturendring P'!A68</f>
        <v>Økologiske ammekyr</v>
      </c>
      <c r="B76" s="68">
        <f>+'Strukturendring P'!B68</f>
        <v>50</v>
      </c>
      <c r="C76" s="68">
        <f>+'Strukturendring P'!C68</f>
        <v>93</v>
      </c>
      <c r="D76" s="12"/>
      <c r="E76" s="12"/>
      <c r="F76" s="12"/>
      <c r="G76" s="12"/>
    </row>
    <row r="77" spans="1:16">
      <c r="A77" s="58" t="str">
        <f>+'Strukturendring P'!A69</f>
        <v>Økologisk karensareal</v>
      </c>
      <c r="B77" s="68">
        <f>+'Strukturendring P'!B69</f>
        <v>3191</v>
      </c>
      <c r="C77" s="68">
        <f>+'Strukturendring P'!C69</f>
        <v>547</v>
      </c>
      <c r="D77" s="12"/>
      <c r="E77" s="12"/>
      <c r="F77" s="12"/>
      <c r="G77" s="12"/>
    </row>
    <row r="78" spans="1:16">
      <c r="A78" s="58" t="str">
        <f>+'Strukturendring P'!A70</f>
        <v>Økologisk areal</v>
      </c>
      <c r="B78" s="68">
        <f>+'Strukturendring P'!B70</f>
        <v>9433</v>
      </c>
      <c r="C78" s="68">
        <f>+'Strukturendring P'!C70</f>
        <v>9624</v>
      </c>
    </row>
    <row r="79" spans="1:16">
      <c r="A79" s="58"/>
    </row>
    <row r="80" spans="1:16">
      <c r="A80" s="58"/>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showGridLines="0" showRowColHeaders="0" topLeftCell="A14" workbookViewId="0">
      <selection activeCell="N37" sqref="N37"/>
    </sheetView>
  </sheetViews>
  <sheetFormatPr baseColWidth="10" defaultRowHeight="15"/>
  <cols>
    <col min="1" max="1" width="40.28515625" style="13" customWidth="1"/>
    <col min="2" max="14" width="8.140625" style="13" customWidth="1"/>
    <col min="15" max="256" width="11.42578125" style="13"/>
    <col min="257" max="257" width="29.28515625" style="13" bestFit="1" customWidth="1"/>
    <col min="258" max="258" width="18.140625" style="13" customWidth="1"/>
    <col min="259" max="269" width="6" style="13" customWidth="1"/>
    <col min="270" max="512" width="11.42578125" style="13"/>
    <col min="513" max="513" width="29.28515625" style="13" bestFit="1" customWidth="1"/>
    <col min="514" max="514" width="18.140625" style="13" customWidth="1"/>
    <col min="515" max="525" width="6" style="13" customWidth="1"/>
    <col min="526" max="768" width="11.42578125" style="13"/>
    <col min="769" max="769" width="29.28515625" style="13" bestFit="1" customWidth="1"/>
    <col min="770" max="770" width="18.140625" style="13" customWidth="1"/>
    <col min="771" max="781" width="6" style="13" customWidth="1"/>
    <col min="782" max="1024" width="11.42578125" style="13"/>
    <col min="1025" max="1025" width="29.28515625" style="13" bestFit="1" customWidth="1"/>
    <col min="1026" max="1026" width="18.140625" style="13" customWidth="1"/>
    <col min="1027" max="1037" width="6" style="13" customWidth="1"/>
    <col min="1038" max="1280" width="11.42578125" style="13"/>
    <col min="1281" max="1281" width="29.28515625" style="13" bestFit="1" customWidth="1"/>
    <col min="1282" max="1282" width="18.140625" style="13" customWidth="1"/>
    <col min="1283" max="1293" width="6" style="13" customWidth="1"/>
    <col min="1294" max="1536" width="11.42578125" style="13"/>
    <col min="1537" max="1537" width="29.28515625" style="13" bestFit="1" customWidth="1"/>
    <col min="1538" max="1538" width="18.140625" style="13" customWidth="1"/>
    <col min="1539" max="1549" width="6" style="13" customWidth="1"/>
    <col min="1550" max="1792" width="11.42578125" style="13"/>
    <col min="1793" max="1793" width="29.28515625" style="13" bestFit="1" customWidth="1"/>
    <col min="1794" max="1794" width="18.140625" style="13" customWidth="1"/>
    <col min="1795" max="1805" width="6" style="13" customWidth="1"/>
    <col min="1806" max="2048" width="11.42578125" style="13"/>
    <col min="2049" max="2049" width="29.28515625" style="13" bestFit="1" customWidth="1"/>
    <col min="2050" max="2050" width="18.140625" style="13" customWidth="1"/>
    <col min="2051" max="2061" width="6" style="13" customWidth="1"/>
    <col min="2062" max="2304" width="11.42578125" style="13"/>
    <col min="2305" max="2305" width="29.28515625" style="13" bestFit="1" customWidth="1"/>
    <col min="2306" max="2306" width="18.140625" style="13" customWidth="1"/>
    <col min="2307" max="2317" width="6" style="13" customWidth="1"/>
    <col min="2318" max="2560" width="11.42578125" style="13"/>
    <col min="2561" max="2561" width="29.28515625" style="13" bestFit="1" customWidth="1"/>
    <col min="2562" max="2562" width="18.140625" style="13" customWidth="1"/>
    <col min="2563" max="2573" width="6" style="13" customWidth="1"/>
    <col min="2574" max="2816" width="11.42578125" style="13"/>
    <col min="2817" max="2817" width="29.28515625" style="13" bestFit="1" customWidth="1"/>
    <col min="2818" max="2818" width="18.140625" style="13" customWidth="1"/>
    <col min="2819" max="2829" width="6" style="13" customWidth="1"/>
    <col min="2830" max="3072" width="11.42578125" style="13"/>
    <col min="3073" max="3073" width="29.28515625" style="13" bestFit="1" customWidth="1"/>
    <col min="3074" max="3074" width="18.140625" style="13" customWidth="1"/>
    <col min="3075" max="3085" width="6" style="13" customWidth="1"/>
    <col min="3086" max="3328" width="11.42578125" style="13"/>
    <col min="3329" max="3329" width="29.28515625" style="13" bestFit="1" customWidth="1"/>
    <col min="3330" max="3330" width="18.140625" style="13" customWidth="1"/>
    <col min="3331" max="3341" width="6" style="13" customWidth="1"/>
    <col min="3342" max="3584" width="11.42578125" style="13"/>
    <col min="3585" max="3585" width="29.28515625" style="13" bestFit="1" customWidth="1"/>
    <col min="3586" max="3586" width="18.140625" style="13" customWidth="1"/>
    <col min="3587" max="3597" width="6" style="13" customWidth="1"/>
    <col min="3598" max="3840" width="11.42578125" style="13"/>
    <col min="3841" max="3841" width="29.28515625" style="13" bestFit="1" customWidth="1"/>
    <col min="3842" max="3842" width="18.140625" style="13" customWidth="1"/>
    <col min="3843" max="3853" width="6" style="13" customWidth="1"/>
    <col min="3854" max="4096" width="11.42578125" style="13"/>
    <col min="4097" max="4097" width="29.28515625" style="13" bestFit="1" customWidth="1"/>
    <col min="4098" max="4098" width="18.140625" style="13" customWidth="1"/>
    <col min="4099" max="4109" width="6" style="13" customWidth="1"/>
    <col min="4110" max="4352" width="11.42578125" style="13"/>
    <col min="4353" max="4353" width="29.28515625" style="13" bestFit="1" customWidth="1"/>
    <col min="4354" max="4354" width="18.140625" style="13" customWidth="1"/>
    <col min="4355" max="4365" width="6" style="13" customWidth="1"/>
    <col min="4366" max="4608" width="11.42578125" style="13"/>
    <col min="4609" max="4609" width="29.28515625" style="13" bestFit="1" customWidth="1"/>
    <col min="4610" max="4610" width="18.140625" style="13" customWidth="1"/>
    <col min="4611" max="4621" width="6" style="13" customWidth="1"/>
    <col min="4622" max="4864" width="11.42578125" style="13"/>
    <col min="4865" max="4865" width="29.28515625" style="13" bestFit="1" customWidth="1"/>
    <col min="4866" max="4866" width="18.140625" style="13" customWidth="1"/>
    <col min="4867" max="4877" width="6" style="13" customWidth="1"/>
    <col min="4878" max="5120" width="11.42578125" style="13"/>
    <col min="5121" max="5121" width="29.28515625" style="13" bestFit="1" customWidth="1"/>
    <col min="5122" max="5122" width="18.140625" style="13" customWidth="1"/>
    <col min="5123" max="5133" width="6" style="13" customWidth="1"/>
    <col min="5134" max="5376" width="11.42578125" style="13"/>
    <col min="5377" max="5377" width="29.28515625" style="13" bestFit="1" customWidth="1"/>
    <col min="5378" max="5378" width="18.140625" style="13" customWidth="1"/>
    <col min="5379" max="5389" width="6" style="13" customWidth="1"/>
    <col min="5390" max="5632" width="11.42578125" style="13"/>
    <col min="5633" max="5633" width="29.28515625" style="13" bestFit="1" customWidth="1"/>
    <col min="5634" max="5634" width="18.140625" style="13" customWidth="1"/>
    <col min="5635" max="5645" width="6" style="13" customWidth="1"/>
    <col min="5646" max="5888" width="11.42578125" style="13"/>
    <col min="5889" max="5889" width="29.28515625" style="13" bestFit="1" customWidth="1"/>
    <col min="5890" max="5890" width="18.140625" style="13" customWidth="1"/>
    <col min="5891" max="5901" width="6" style="13" customWidth="1"/>
    <col min="5902" max="6144" width="11.42578125" style="13"/>
    <col min="6145" max="6145" width="29.28515625" style="13" bestFit="1" customWidth="1"/>
    <col min="6146" max="6146" width="18.140625" style="13" customWidth="1"/>
    <col min="6147" max="6157" width="6" style="13" customWidth="1"/>
    <col min="6158" max="6400" width="11.42578125" style="13"/>
    <col min="6401" max="6401" width="29.28515625" style="13" bestFit="1" customWidth="1"/>
    <col min="6402" max="6402" width="18.140625" style="13" customWidth="1"/>
    <col min="6403" max="6413" width="6" style="13" customWidth="1"/>
    <col min="6414" max="6656" width="11.42578125" style="13"/>
    <col min="6657" max="6657" width="29.28515625" style="13" bestFit="1" customWidth="1"/>
    <col min="6658" max="6658" width="18.140625" style="13" customWidth="1"/>
    <col min="6659" max="6669" width="6" style="13" customWidth="1"/>
    <col min="6670" max="6912" width="11.42578125" style="13"/>
    <col min="6913" max="6913" width="29.28515625" style="13" bestFit="1" customWidth="1"/>
    <col min="6914" max="6914" width="18.140625" style="13" customWidth="1"/>
    <col min="6915" max="6925" width="6" style="13" customWidth="1"/>
    <col min="6926" max="7168" width="11.42578125" style="13"/>
    <col min="7169" max="7169" width="29.28515625" style="13" bestFit="1" customWidth="1"/>
    <col min="7170" max="7170" width="18.140625" style="13" customWidth="1"/>
    <col min="7171" max="7181" width="6" style="13" customWidth="1"/>
    <col min="7182" max="7424" width="11.42578125" style="13"/>
    <col min="7425" max="7425" width="29.28515625" style="13" bestFit="1" customWidth="1"/>
    <col min="7426" max="7426" width="18.140625" style="13" customWidth="1"/>
    <col min="7427" max="7437" width="6" style="13" customWidth="1"/>
    <col min="7438" max="7680" width="11.42578125" style="13"/>
    <col min="7681" max="7681" width="29.28515625" style="13" bestFit="1" customWidth="1"/>
    <col min="7682" max="7682" width="18.140625" style="13" customWidth="1"/>
    <col min="7683" max="7693" width="6" style="13" customWidth="1"/>
    <col min="7694" max="7936" width="11.42578125" style="13"/>
    <col min="7937" max="7937" width="29.28515625" style="13" bestFit="1" customWidth="1"/>
    <col min="7938" max="7938" width="18.140625" style="13" customWidth="1"/>
    <col min="7939" max="7949" width="6" style="13" customWidth="1"/>
    <col min="7950" max="8192" width="11.42578125" style="13"/>
    <col min="8193" max="8193" width="29.28515625" style="13" bestFit="1" customWidth="1"/>
    <col min="8194" max="8194" width="18.140625" style="13" customWidth="1"/>
    <col min="8195" max="8205" width="6" style="13" customWidth="1"/>
    <col min="8206" max="8448" width="11.42578125" style="13"/>
    <col min="8449" max="8449" width="29.28515625" style="13" bestFit="1" customWidth="1"/>
    <col min="8450" max="8450" width="18.140625" style="13" customWidth="1"/>
    <col min="8451" max="8461" width="6" style="13" customWidth="1"/>
    <col min="8462" max="8704" width="11.42578125" style="13"/>
    <col min="8705" max="8705" width="29.28515625" style="13" bestFit="1" customWidth="1"/>
    <col min="8706" max="8706" width="18.140625" style="13" customWidth="1"/>
    <col min="8707" max="8717" width="6" style="13" customWidth="1"/>
    <col min="8718" max="8960" width="11.42578125" style="13"/>
    <col min="8961" max="8961" width="29.28515625" style="13" bestFit="1" customWidth="1"/>
    <col min="8962" max="8962" width="18.140625" style="13" customWidth="1"/>
    <col min="8963" max="8973" width="6" style="13" customWidth="1"/>
    <col min="8974" max="9216" width="11.42578125" style="13"/>
    <col min="9217" max="9217" width="29.28515625" style="13" bestFit="1" customWidth="1"/>
    <col min="9218" max="9218" width="18.140625" style="13" customWidth="1"/>
    <col min="9219" max="9229" width="6" style="13" customWidth="1"/>
    <col min="9230" max="9472" width="11.42578125" style="13"/>
    <col min="9473" max="9473" width="29.28515625" style="13" bestFit="1" customWidth="1"/>
    <col min="9474" max="9474" width="18.140625" style="13" customWidth="1"/>
    <col min="9475" max="9485" width="6" style="13" customWidth="1"/>
    <col min="9486" max="9728" width="11.42578125" style="13"/>
    <col min="9729" max="9729" width="29.28515625" style="13" bestFit="1" customWidth="1"/>
    <col min="9730" max="9730" width="18.140625" style="13" customWidth="1"/>
    <col min="9731" max="9741" width="6" style="13" customWidth="1"/>
    <col min="9742" max="9984" width="11.42578125" style="13"/>
    <col min="9985" max="9985" width="29.28515625" style="13" bestFit="1" customWidth="1"/>
    <col min="9986" max="9986" width="18.140625" style="13" customWidth="1"/>
    <col min="9987" max="9997" width="6" style="13" customWidth="1"/>
    <col min="9998" max="10240" width="11.42578125" style="13"/>
    <col min="10241" max="10241" width="29.28515625" style="13" bestFit="1" customWidth="1"/>
    <col min="10242" max="10242" width="18.140625" style="13" customWidth="1"/>
    <col min="10243" max="10253" width="6" style="13" customWidth="1"/>
    <col min="10254" max="10496" width="11.42578125" style="13"/>
    <col min="10497" max="10497" width="29.28515625" style="13" bestFit="1" customWidth="1"/>
    <col min="10498" max="10498" width="18.140625" style="13" customWidth="1"/>
    <col min="10499" max="10509" width="6" style="13" customWidth="1"/>
    <col min="10510" max="10752" width="11.42578125" style="13"/>
    <col min="10753" max="10753" width="29.28515625" style="13" bestFit="1" customWidth="1"/>
    <col min="10754" max="10754" width="18.140625" style="13" customWidth="1"/>
    <col min="10755" max="10765" width="6" style="13" customWidth="1"/>
    <col min="10766" max="11008" width="11.42578125" style="13"/>
    <col min="11009" max="11009" width="29.28515625" style="13" bestFit="1" customWidth="1"/>
    <col min="11010" max="11010" width="18.140625" style="13" customWidth="1"/>
    <col min="11011" max="11021" width="6" style="13" customWidth="1"/>
    <col min="11022" max="11264" width="11.42578125" style="13"/>
    <col min="11265" max="11265" width="29.28515625" style="13" bestFit="1" customWidth="1"/>
    <col min="11266" max="11266" width="18.140625" style="13" customWidth="1"/>
    <col min="11267" max="11277" width="6" style="13" customWidth="1"/>
    <col min="11278" max="11520" width="11.42578125" style="13"/>
    <col min="11521" max="11521" width="29.28515625" style="13" bestFit="1" customWidth="1"/>
    <col min="11522" max="11522" width="18.140625" style="13" customWidth="1"/>
    <col min="11523" max="11533" width="6" style="13" customWidth="1"/>
    <col min="11534" max="11776" width="11.42578125" style="13"/>
    <col min="11777" max="11777" width="29.28515625" style="13" bestFit="1" customWidth="1"/>
    <col min="11778" max="11778" width="18.140625" style="13" customWidth="1"/>
    <col min="11779" max="11789" width="6" style="13" customWidth="1"/>
    <col min="11790" max="12032" width="11.42578125" style="13"/>
    <col min="12033" max="12033" width="29.28515625" style="13" bestFit="1" customWidth="1"/>
    <col min="12034" max="12034" width="18.140625" style="13" customWidth="1"/>
    <col min="12035" max="12045" width="6" style="13" customWidth="1"/>
    <col min="12046" max="12288" width="11.42578125" style="13"/>
    <col min="12289" max="12289" width="29.28515625" style="13" bestFit="1" customWidth="1"/>
    <col min="12290" max="12290" width="18.140625" style="13" customWidth="1"/>
    <col min="12291" max="12301" width="6" style="13" customWidth="1"/>
    <col min="12302" max="12544" width="11.42578125" style="13"/>
    <col min="12545" max="12545" width="29.28515625" style="13" bestFit="1" customWidth="1"/>
    <col min="12546" max="12546" width="18.140625" style="13" customWidth="1"/>
    <col min="12547" max="12557" width="6" style="13" customWidth="1"/>
    <col min="12558" max="12800" width="11.42578125" style="13"/>
    <col min="12801" max="12801" width="29.28515625" style="13" bestFit="1" customWidth="1"/>
    <col min="12802" max="12802" width="18.140625" style="13" customWidth="1"/>
    <col min="12803" max="12813" width="6" style="13" customWidth="1"/>
    <col min="12814" max="13056" width="11.42578125" style="13"/>
    <col min="13057" max="13057" width="29.28515625" style="13" bestFit="1" customWidth="1"/>
    <col min="13058" max="13058" width="18.140625" style="13" customWidth="1"/>
    <col min="13059" max="13069" width="6" style="13" customWidth="1"/>
    <col min="13070" max="13312" width="11.42578125" style="13"/>
    <col min="13313" max="13313" width="29.28515625" style="13" bestFit="1" customWidth="1"/>
    <col min="13314" max="13314" width="18.140625" style="13" customWidth="1"/>
    <col min="13315" max="13325" width="6" style="13" customWidth="1"/>
    <col min="13326" max="13568" width="11.42578125" style="13"/>
    <col min="13569" max="13569" width="29.28515625" style="13" bestFit="1" customWidth="1"/>
    <col min="13570" max="13570" width="18.140625" style="13" customWidth="1"/>
    <col min="13571" max="13581" width="6" style="13" customWidth="1"/>
    <col min="13582" max="13824" width="11.42578125" style="13"/>
    <col min="13825" max="13825" width="29.28515625" style="13" bestFit="1" customWidth="1"/>
    <col min="13826" max="13826" width="18.140625" style="13" customWidth="1"/>
    <col min="13827" max="13837" width="6" style="13" customWidth="1"/>
    <col min="13838" max="14080" width="11.42578125" style="13"/>
    <col min="14081" max="14081" width="29.28515625" style="13" bestFit="1" customWidth="1"/>
    <col min="14082" max="14082" width="18.140625" style="13" customWidth="1"/>
    <col min="14083" max="14093" width="6" style="13" customWidth="1"/>
    <col min="14094" max="14336" width="11.42578125" style="13"/>
    <col min="14337" max="14337" width="29.28515625" style="13" bestFit="1" customWidth="1"/>
    <col min="14338" max="14338" width="18.140625" style="13" customWidth="1"/>
    <col min="14339" max="14349" width="6" style="13" customWidth="1"/>
    <col min="14350" max="14592" width="11.42578125" style="13"/>
    <col min="14593" max="14593" width="29.28515625" style="13" bestFit="1" customWidth="1"/>
    <col min="14594" max="14594" width="18.140625" style="13" customWidth="1"/>
    <col min="14595" max="14605" width="6" style="13" customWidth="1"/>
    <col min="14606" max="14848" width="11.42578125" style="13"/>
    <col min="14849" max="14849" width="29.28515625" style="13" bestFit="1" customWidth="1"/>
    <col min="14850" max="14850" width="18.140625" style="13" customWidth="1"/>
    <col min="14851" max="14861" width="6" style="13" customWidth="1"/>
    <col min="14862" max="15104" width="11.42578125" style="13"/>
    <col min="15105" max="15105" width="29.28515625" style="13" bestFit="1" customWidth="1"/>
    <col min="15106" max="15106" width="18.140625" style="13" customWidth="1"/>
    <col min="15107" max="15117" width="6" style="13" customWidth="1"/>
    <col min="15118" max="15360" width="11.42578125" style="13"/>
    <col min="15361" max="15361" width="29.28515625" style="13" bestFit="1" customWidth="1"/>
    <col min="15362" max="15362" width="18.140625" style="13" customWidth="1"/>
    <col min="15363" max="15373" width="6" style="13" customWidth="1"/>
    <col min="15374" max="15616" width="11.42578125" style="13"/>
    <col min="15617" max="15617" width="29.28515625" style="13" bestFit="1" customWidth="1"/>
    <col min="15618" max="15618" width="18.140625" style="13" customWidth="1"/>
    <col min="15619" max="15629" width="6" style="13" customWidth="1"/>
    <col min="15630" max="15872" width="11.42578125" style="13"/>
    <col min="15873" max="15873" width="29.28515625" style="13" bestFit="1" customWidth="1"/>
    <col min="15874" max="15874" width="18.140625" style="13" customWidth="1"/>
    <col min="15875" max="15885" width="6" style="13" customWidth="1"/>
    <col min="15886" max="16128" width="11.42578125" style="13"/>
    <col min="16129" max="16129" width="29.28515625" style="13" bestFit="1" customWidth="1"/>
    <col min="16130" max="16130" width="18.140625" style="13" customWidth="1"/>
    <col min="16131" max="16141" width="6" style="13" customWidth="1"/>
    <col min="16142" max="16384" width="11.42578125" style="13"/>
  </cols>
  <sheetData>
    <row r="1" spans="1:5">
      <c r="A1" s="11" t="s">
        <v>161</v>
      </c>
      <c r="E1" s="55"/>
    </row>
    <row r="2" spans="1:5">
      <c r="A2" s="11"/>
    </row>
    <row r="3" spans="1:5">
      <c r="A3" s="11"/>
    </row>
    <row r="4" spans="1:5">
      <c r="A4" s="11"/>
    </row>
    <row r="5" spans="1:5">
      <c r="A5" s="11"/>
    </row>
    <row r="6" spans="1:5">
      <c r="A6" s="11"/>
    </row>
    <row r="7" spans="1:5">
      <c r="A7" s="11"/>
    </row>
    <row r="8" spans="1:5">
      <c r="A8" s="11"/>
    </row>
    <row r="9" spans="1:5">
      <c r="A9" s="11"/>
    </row>
    <row r="10" spans="1:5">
      <c r="A10" s="11"/>
    </row>
    <row r="11" spans="1:5">
      <c r="A11" s="11"/>
    </row>
    <row r="12" spans="1:5">
      <c r="A12" s="11"/>
    </row>
    <row r="13" spans="1:5">
      <c r="A13" s="11"/>
    </row>
    <row r="14" spans="1:5">
      <c r="A14" s="11"/>
    </row>
    <row r="15" spans="1:5">
      <c r="A15" s="11"/>
    </row>
    <row r="16" spans="1:5">
      <c r="A16" s="11"/>
    </row>
    <row r="17" spans="1:18">
      <c r="A17" s="62" t="s">
        <v>142</v>
      </c>
      <c r="E17" s="62" t="s">
        <v>143</v>
      </c>
      <c r="M17" s="63" t="s">
        <v>140</v>
      </c>
    </row>
    <row r="18" spans="1:18">
      <c r="A18" s="57"/>
      <c r="B18" s="60"/>
      <c r="D18" s="57"/>
      <c r="F18" s="57"/>
      <c r="G18" s="57"/>
      <c r="I18" s="57"/>
      <c r="J18" s="57"/>
      <c r="K18" s="57"/>
      <c r="L18" s="57"/>
      <c r="M18" s="57"/>
      <c r="N18" s="57"/>
    </row>
    <row r="19" spans="1:18">
      <c r="A19" s="57"/>
      <c r="B19" s="108">
        <f>'Utvikling foretak P'!B9</f>
        <v>2000</v>
      </c>
      <c r="C19" s="108">
        <f>'Utvikling foretak P'!C9</f>
        <v>2001</v>
      </c>
      <c r="D19" s="108">
        <f>'Utvikling foretak P'!D9</f>
        <v>2002</v>
      </c>
      <c r="E19" s="108">
        <f>'Utvikling foretak P'!E9</f>
        <v>2003</v>
      </c>
      <c r="F19" s="108">
        <f>'Utvikling foretak P'!F9</f>
        <v>2004</v>
      </c>
      <c r="G19" s="108">
        <f>'Utvikling foretak P'!G9</f>
        <v>2005</v>
      </c>
      <c r="H19" s="108">
        <f>'Utvikling foretak P'!H9</f>
        <v>2006</v>
      </c>
      <c r="I19" s="108">
        <f>'Utvikling foretak P'!I9</f>
        <v>2007</v>
      </c>
      <c r="J19" s="108">
        <f>'Utvikling foretak P'!J9</f>
        <v>2008</v>
      </c>
      <c r="K19" s="108">
        <f>'Utvikling foretak P'!K9</f>
        <v>2009</v>
      </c>
      <c r="L19" s="108">
        <f>'Utvikling foretak P'!L9</f>
        <v>2010</v>
      </c>
      <c r="M19" s="108">
        <f>'Utvikling foretak P'!M9</f>
        <v>2011</v>
      </c>
      <c r="N19" s="108">
        <f>'Utvikling foretak P'!N9</f>
        <v>2012</v>
      </c>
      <c r="O19" s="108">
        <f>'Utvikling foretak P'!O9</f>
        <v>2013</v>
      </c>
      <c r="P19" s="108">
        <f>'Utvikling foretak P'!P9</f>
        <v>2014</v>
      </c>
      <c r="Q19" s="108">
        <f>'Utvikling foretak P'!Q9</f>
        <v>2015</v>
      </c>
      <c r="R19" s="108">
        <f>'Utvikling foretak P'!R9</f>
        <v>2016</v>
      </c>
    </row>
    <row r="20" spans="1:18">
      <c r="A20" s="58" t="str">
        <f>+'Utvikling foretak P'!A10</f>
        <v>Antall foretak produksjonstilskudd</v>
      </c>
      <c r="B20" s="68">
        <f>+'Utvikling foretak P'!B10</f>
        <v>2197</v>
      </c>
      <c r="C20" s="68">
        <f>+'Utvikling foretak P'!C10</f>
        <v>2077</v>
      </c>
      <c r="D20" s="68">
        <f>+'Utvikling foretak P'!D10</f>
        <v>1995</v>
      </c>
      <c r="E20" s="68">
        <f>+'Utvikling foretak P'!E10</f>
        <v>1880</v>
      </c>
      <c r="F20" s="68">
        <f>+'Utvikling foretak P'!F10</f>
        <v>1816</v>
      </c>
      <c r="G20" s="68">
        <f>+'Utvikling foretak P'!G10</f>
        <v>1771</v>
      </c>
      <c r="H20" s="68">
        <f>+'Utvikling foretak P'!H10</f>
        <v>1702</v>
      </c>
      <c r="I20" s="68">
        <f>+'Utvikling foretak P'!I10</f>
        <v>1641</v>
      </c>
      <c r="J20" s="68">
        <f>+'Utvikling foretak P'!J10</f>
        <v>1614</v>
      </c>
      <c r="K20" s="68">
        <f>+'Utvikling foretak P'!K10</f>
        <v>1599</v>
      </c>
      <c r="L20" s="68">
        <f>+'Utvikling foretak P'!L10</f>
        <v>1559</v>
      </c>
      <c r="M20" s="68">
        <f>+'Utvikling foretak P'!M10</f>
        <v>1531</v>
      </c>
      <c r="N20" s="68">
        <f>+'Utvikling foretak P'!N10</f>
        <v>1519</v>
      </c>
      <c r="O20" s="68">
        <f>+'Utvikling foretak P'!O10</f>
        <v>1470</v>
      </c>
      <c r="P20" s="68">
        <f>+'Utvikling foretak P'!P10</f>
        <v>1446</v>
      </c>
      <c r="Q20" s="68">
        <f>+'Utvikling foretak P'!Q10</f>
        <v>1428</v>
      </c>
      <c r="R20" s="68">
        <f>+'Utvikling foretak P'!R10</f>
        <v>1376</v>
      </c>
    </row>
    <row r="21" spans="1:18">
      <c r="A21" s="13" t="str">
        <f>+'Utvikling foretak P'!A11</f>
        <v>Antall foretak dyrket jord i drift</v>
      </c>
      <c r="B21" s="13">
        <f>+'Utvikling foretak P'!B11</f>
        <v>2195</v>
      </c>
      <c r="C21" s="13">
        <f>+'Utvikling foretak P'!C11</f>
        <v>2073</v>
      </c>
      <c r="D21" s="13">
        <f>+'Utvikling foretak P'!D11</f>
        <v>1983</v>
      </c>
      <c r="E21" s="13">
        <f>+'Utvikling foretak P'!E11</f>
        <v>1866</v>
      </c>
      <c r="F21" s="13">
        <f>+'Utvikling foretak P'!F11</f>
        <v>1798</v>
      </c>
      <c r="G21" s="13">
        <f>+'Utvikling foretak P'!G11</f>
        <v>1749</v>
      </c>
      <c r="H21" s="13">
        <f>+'Utvikling foretak P'!H11</f>
        <v>1683</v>
      </c>
      <c r="I21" s="13">
        <f>+'Utvikling foretak P'!I11</f>
        <v>1616</v>
      </c>
      <c r="J21" s="13">
        <f>+'Utvikling foretak P'!J11</f>
        <v>1584</v>
      </c>
      <c r="K21" s="13">
        <f>+'Utvikling foretak P'!K11</f>
        <v>1545</v>
      </c>
      <c r="L21" s="13">
        <f>+'Utvikling foretak P'!L11</f>
        <v>1513</v>
      </c>
      <c r="M21" s="13">
        <f>+'Utvikling foretak P'!M11</f>
        <v>1486</v>
      </c>
      <c r="N21" s="13">
        <f>+'Utvikling foretak P'!N11</f>
        <v>1476</v>
      </c>
      <c r="O21" s="13">
        <f>+'Utvikling foretak P'!O11</f>
        <v>1420</v>
      </c>
      <c r="P21" s="13">
        <f>+'Utvikling foretak P'!P11</f>
        <v>1395</v>
      </c>
      <c r="Q21" s="13">
        <f>+'Utvikling foretak P'!Q11</f>
        <v>1372</v>
      </c>
      <c r="R21" s="13">
        <f>+'Utvikling foretak P'!R11</f>
        <v>1326</v>
      </c>
    </row>
    <row r="22" spans="1:18">
      <c r="A22" s="58" t="str">
        <f>+'Utvikling foretak P'!A12</f>
        <v>Dyrket jord i drift</v>
      </c>
      <c r="B22" s="68">
        <f>+'Utvikling foretak P'!B12</f>
        <v>427880</v>
      </c>
      <c r="C22" s="68">
        <f>+'Utvikling foretak P'!C12</f>
        <v>426425</v>
      </c>
      <c r="D22" s="68">
        <f>+'Utvikling foretak P'!D12</f>
        <v>425769</v>
      </c>
      <c r="E22" s="68">
        <f>+'Utvikling foretak P'!E12</f>
        <v>424604</v>
      </c>
      <c r="F22" s="68">
        <f>+'Utvikling foretak P'!F12</f>
        <v>421260</v>
      </c>
      <c r="G22" s="68">
        <f>+'Utvikling foretak P'!G12</f>
        <v>417325</v>
      </c>
      <c r="H22" s="68">
        <f>+'Utvikling foretak P'!H12</f>
        <v>416039</v>
      </c>
      <c r="I22" s="68">
        <f>+'Utvikling foretak P'!I12</f>
        <v>413407</v>
      </c>
      <c r="J22" s="68">
        <f>+'Utvikling foretak P'!J12</f>
        <v>410669</v>
      </c>
      <c r="K22" s="68">
        <f>+'Utvikling foretak P'!K12</f>
        <v>411083</v>
      </c>
      <c r="L22" s="68">
        <f>+'Utvikling foretak P'!L12</f>
        <v>410010</v>
      </c>
      <c r="M22" s="68">
        <f>+'Utvikling foretak P'!M12</f>
        <v>409991</v>
      </c>
      <c r="N22" s="68">
        <f>+'Utvikling foretak P'!N12</f>
        <v>409181</v>
      </c>
      <c r="O22" s="68">
        <f>+'Utvikling foretak P'!O12</f>
        <v>406497</v>
      </c>
      <c r="P22" s="68">
        <f>+'Utvikling foretak P'!P12</f>
        <v>406750</v>
      </c>
      <c r="Q22" s="68">
        <f>+'Utvikling foretak P'!Q12</f>
        <v>406684</v>
      </c>
      <c r="R22" s="68">
        <f>+'Utvikling foretak P'!R12</f>
        <v>403924</v>
      </c>
    </row>
    <row r="23" spans="1:18">
      <c r="A23" s="13" t="s">
        <v>131</v>
      </c>
      <c r="B23" s="18">
        <f>+B22/B21</f>
        <v>194.93394077448747</v>
      </c>
      <c r="C23" s="18">
        <f t="shared" ref="C23:N23" si="0">+C22/C21</f>
        <v>205.70429329474192</v>
      </c>
      <c r="D23" s="18">
        <f t="shared" si="0"/>
        <v>214.70953101361573</v>
      </c>
      <c r="E23" s="18">
        <f t="shared" si="0"/>
        <v>227.54769560557341</v>
      </c>
      <c r="F23" s="18">
        <f t="shared" si="0"/>
        <v>234.29365962180199</v>
      </c>
      <c r="G23" s="18">
        <f t="shared" si="0"/>
        <v>238.6077758719268</v>
      </c>
      <c r="H23" s="18">
        <f t="shared" si="0"/>
        <v>247.20083184789067</v>
      </c>
      <c r="I23" s="18">
        <f t="shared" si="0"/>
        <v>255.82116336633663</v>
      </c>
      <c r="J23" s="18">
        <f t="shared" si="0"/>
        <v>259.26073232323233</v>
      </c>
      <c r="K23" s="18">
        <f t="shared" si="0"/>
        <v>266.07313915857605</v>
      </c>
      <c r="L23" s="18">
        <f t="shared" si="0"/>
        <v>270.99140779907469</v>
      </c>
      <c r="M23" s="18">
        <f t="shared" si="0"/>
        <v>275.90242261103634</v>
      </c>
      <c r="N23" s="18">
        <f t="shared" si="0"/>
        <v>277.22289972899728</v>
      </c>
      <c r="O23" s="18">
        <f>+O22/O21</f>
        <v>286.26549295774646</v>
      </c>
      <c r="P23" s="18">
        <f>+P22/P21</f>
        <v>291.57706093189967</v>
      </c>
      <c r="Q23" s="18">
        <f>+Q22/Q21</f>
        <v>296.41690962099125</v>
      </c>
      <c r="R23" s="18">
        <f>+R22/R21</f>
        <v>304.61840120663652</v>
      </c>
    </row>
    <row r="28" spans="1:18">
      <c r="A28" s="16"/>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showGridLines="0" showRowColHeaders="0" workbookViewId="0">
      <selection activeCell="S21" sqref="S21"/>
    </sheetView>
  </sheetViews>
  <sheetFormatPr baseColWidth="10" defaultRowHeight="15"/>
  <cols>
    <col min="1" max="1" width="23.85546875" style="13" customWidth="1"/>
    <col min="2" max="11" width="9.5703125" style="13" customWidth="1"/>
    <col min="12" max="14" width="9.85546875" style="13" customWidth="1"/>
    <col min="15" max="15" width="9" style="13" customWidth="1"/>
    <col min="16" max="17" width="11.85546875" style="13" customWidth="1"/>
    <col min="18" max="16384" width="11.42578125" style="13"/>
  </cols>
  <sheetData>
    <row r="1" spans="1:12">
      <c r="A1" s="11" t="s">
        <v>161</v>
      </c>
      <c r="F1" s="55"/>
    </row>
    <row r="2" spans="1:12">
      <c r="A2" s="11"/>
      <c r="F2" s="55"/>
    </row>
    <row r="3" spans="1:12">
      <c r="A3" s="76" t="s">
        <v>147</v>
      </c>
      <c r="F3" s="55"/>
    </row>
    <row r="4" spans="1:12">
      <c r="A4" s="11"/>
      <c r="F4" s="55"/>
    </row>
    <row r="5" spans="1:12">
      <c r="A5" s="11"/>
      <c r="F5" s="55"/>
    </row>
    <row r="6" spans="1:12">
      <c r="A6" s="11"/>
      <c r="F6" s="55"/>
    </row>
    <row r="7" spans="1:12">
      <c r="A7" s="11"/>
      <c r="F7" s="55"/>
    </row>
    <row r="8" spans="1:12">
      <c r="A8" s="11"/>
      <c r="F8" s="55"/>
    </row>
    <row r="9" spans="1:12">
      <c r="A9" s="11"/>
      <c r="F9" s="55"/>
    </row>
    <row r="10" spans="1:12">
      <c r="A10" s="11"/>
      <c r="F10" s="55"/>
    </row>
    <row r="11" spans="1:12">
      <c r="A11" s="11"/>
      <c r="F11" s="55"/>
    </row>
    <row r="12" spans="1:12">
      <c r="A12" s="11"/>
      <c r="F12" s="55"/>
    </row>
    <row r="13" spans="1:12">
      <c r="A13" s="11"/>
      <c r="F13" s="55"/>
    </row>
    <row r="14" spans="1:12">
      <c r="A14" s="11"/>
      <c r="F14" s="55"/>
    </row>
    <row r="15" spans="1:12">
      <c r="A15" s="11"/>
    </row>
    <row r="16" spans="1:12">
      <c r="A16" s="62" t="s">
        <v>142</v>
      </c>
      <c r="L16" s="63"/>
    </row>
    <row r="17" spans="1:12">
      <c r="A17" s="62"/>
      <c r="L17" s="63"/>
    </row>
    <row r="18" spans="1:12">
      <c r="A18" s="57"/>
      <c r="B18" s="56"/>
      <c r="F18" s="62" t="s">
        <v>143</v>
      </c>
    </row>
    <row r="19" spans="1:12" ht="15.75">
      <c r="A19" s="42" t="str">
        <f>CONCATENATE("Arealfordeling av vekster i ",'Planter P'!$B$4," i ",'Planter P'!B5)</f>
        <v>Arealfordeling av vekster i 07 VESTFOLD i 2016</v>
      </c>
    </row>
    <row r="20" spans="1:12">
      <c r="A20" s="74" t="s">
        <v>76</v>
      </c>
      <c r="B20" s="75" t="s">
        <v>77</v>
      </c>
      <c r="C20" s="75" t="s">
        <v>78</v>
      </c>
    </row>
    <row r="21" spans="1:12">
      <c r="A21" s="19" t="s">
        <v>20</v>
      </c>
      <c r="B21" s="70">
        <f t="shared" ref="B21:B26" si="0">+C21/$C$27</f>
        <v>0.2322515565758809</v>
      </c>
      <c r="C21" s="20">
        <f>+'Planter P'!B10</f>
        <v>93478</v>
      </c>
    </row>
    <row r="22" spans="1:12">
      <c r="A22" s="19" t="s">
        <v>18</v>
      </c>
      <c r="B22" s="70">
        <f t="shared" si="0"/>
        <v>0.68107462122906137</v>
      </c>
      <c r="C22" s="20">
        <f>+'Planter P'!B11</f>
        <v>274123</v>
      </c>
    </row>
    <row r="23" spans="1:12">
      <c r="A23" s="19" t="s">
        <v>16</v>
      </c>
      <c r="B23" s="71">
        <f t="shared" si="0"/>
        <v>3.8083312214586343E-2</v>
      </c>
      <c r="C23" s="20">
        <f>+'Planter P'!B12</f>
        <v>15328</v>
      </c>
    </row>
    <row r="24" spans="1:12">
      <c r="A24" s="19" t="s">
        <v>14</v>
      </c>
      <c r="B24" s="71">
        <f t="shared" si="0"/>
        <v>3.9121857654676184E-2</v>
      </c>
      <c r="C24" s="20">
        <f>+'Planter P'!B13</f>
        <v>15746</v>
      </c>
    </row>
    <row r="25" spans="1:12">
      <c r="A25" s="19" t="s">
        <v>12</v>
      </c>
      <c r="B25" s="71">
        <f t="shared" si="0"/>
        <v>4.0647376554712464E-3</v>
      </c>
      <c r="C25" s="20">
        <f>+'Planter P'!B14</f>
        <v>1636</v>
      </c>
    </row>
    <row r="26" spans="1:12">
      <c r="A26" s="19" t="s">
        <v>10</v>
      </c>
      <c r="B26" s="71">
        <f t="shared" si="0"/>
        <v>5.4039146703239371E-3</v>
      </c>
      <c r="C26" s="20">
        <f>+'Planter P'!B15</f>
        <v>2175</v>
      </c>
    </row>
    <row r="27" spans="1:12">
      <c r="A27" s="21" t="s">
        <v>79</v>
      </c>
      <c r="B27" s="72">
        <f>SUM(B21:B26)</f>
        <v>1</v>
      </c>
      <c r="C27" s="73">
        <f>SUM(C21:C26)</f>
        <v>402486</v>
      </c>
    </row>
    <row r="40" spans="1:18" ht="18.75">
      <c r="A40" s="41" t="str">
        <f>CONCATENATE("Utvikling av arealer i dekar i planteproduksjon i ",'Planter P'!$B$4)</f>
        <v>Utvikling av arealer i dekar i planteproduksjon i 07 VESTFOLD</v>
      </c>
    </row>
    <row r="41" spans="1:18">
      <c r="A41" s="74" t="s">
        <v>76</v>
      </c>
      <c r="B41" s="43">
        <f>+'Planter P'!B24</f>
        <v>2000</v>
      </c>
      <c r="C41" s="43">
        <f>+'Planter P'!C24</f>
        <v>2001</v>
      </c>
      <c r="D41" s="43">
        <f>+'Planter P'!D24</f>
        <v>2002</v>
      </c>
      <c r="E41" s="43">
        <f>+'Planter P'!E24</f>
        <v>2003</v>
      </c>
      <c r="F41" s="43">
        <f>+'Planter P'!F24</f>
        <v>2004</v>
      </c>
      <c r="G41" s="43">
        <f>+'Planter P'!G24</f>
        <v>2005</v>
      </c>
      <c r="H41" s="43">
        <f>+'Planter P'!H24</f>
        <v>2006</v>
      </c>
      <c r="I41" s="43">
        <f>+'Planter P'!I24</f>
        <v>2007</v>
      </c>
      <c r="J41" s="43">
        <f>+'Planter P'!J24</f>
        <v>2008</v>
      </c>
      <c r="K41" s="43">
        <f>+'Planter P'!K24</f>
        <v>2009</v>
      </c>
      <c r="L41" s="43">
        <f>+'Planter P'!L24</f>
        <v>2010</v>
      </c>
      <c r="M41" s="43">
        <f>+'Planter P'!M24</f>
        <v>2011</v>
      </c>
      <c r="N41" s="43">
        <f>+'Planter P'!N24</f>
        <v>2012</v>
      </c>
      <c r="O41" s="43">
        <f>+'Planter P'!O24</f>
        <v>2013</v>
      </c>
      <c r="P41" s="43">
        <f>+'Planter P'!P24</f>
        <v>2014</v>
      </c>
      <c r="Q41" s="43">
        <f>+'Planter P'!Q24</f>
        <v>2015</v>
      </c>
      <c r="R41" s="43">
        <f>+'Planter P'!R24</f>
        <v>2016</v>
      </c>
    </row>
    <row r="42" spans="1:18">
      <c r="A42" s="22" t="s">
        <v>20</v>
      </c>
      <c r="B42" s="30">
        <f>+'Planter P'!B25</f>
        <v>67410</v>
      </c>
      <c r="C42" s="30">
        <f>+'Planter P'!C25</f>
        <v>68382</v>
      </c>
      <c r="D42" s="30">
        <f>+'Planter P'!D25</f>
        <v>69434</v>
      </c>
      <c r="E42" s="30">
        <f>+'Planter P'!E25</f>
        <v>70148</v>
      </c>
      <c r="F42" s="30">
        <f>+'Planter P'!F25</f>
        <v>69984</v>
      </c>
      <c r="G42" s="30">
        <f>+'Planter P'!G25</f>
        <v>71430</v>
      </c>
      <c r="H42" s="30">
        <f>+'Planter P'!H25</f>
        <v>73527</v>
      </c>
      <c r="I42" s="30">
        <f>+'Planter P'!I25</f>
        <v>75203</v>
      </c>
      <c r="J42" s="30">
        <f>+'Planter P'!J25</f>
        <v>78597</v>
      </c>
      <c r="K42" s="30">
        <f>+'Planter P'!K25</f>
        <v>79336</v>
      </c>
      <c r="L42" s="30">
        <f>+'Planter P'!L25</f>
        <v>83520</v>
      </c>
      <c r="M42" s="30">
        <f>+'Planter P'!M25</f>
        <v>86113</v>
      </c>
      <c r="N42" s="30">
        <f>+'Planter P'!N25</f>
        <v>88401</v>
      </c>
      <c r="O42" s="30">
        <f>+'Planter P'!O25</f>
        <v>94760</v>
      </c>
      <c r="P42" s="30">
        <f>+'Planter P'!P25</f>
        <v>96759</v>
      </c>
      <c r="Q42" s="30">
        <f>+'Planter P'!Q25</f>
        <v>97087</v>
      </c>
      <c r="R42" s="30">
        <f>+'Planter P'!R25</f>
        <v>93478</v>
      </c>
    </row>
    <row r="43" spans="1:18">
      <c r="A43" s="23" t="s">
        <v>18</v>
      </c>
      <c r="B43" s="20">
        <f>+'Planter P'!B26</f>
        <v>327490</v>
      </c>
      <c r="C43" s="20">
        <f>+'Planter P'!C26</f>
        <v>325632</v>
      </c>
      <c r="D43" s="20">
        <f>+'Planter P'!D26</f>
        <v>323270</v>
      </c>
      <c r="E43" s="20">
        <f>+'Planter P'!E26</f>
        <v>320876</v>
      </c>
      <c r="F43" s="20">
        <f>+'Planter P'!F26</f>
        <v>317445</v>
      </c>
      <c r="G43" s="20">
        <f>+'Planter P'!G26</f>
        <v>312503</v>
      </c>
      <c r="H43" s="20">
        <f>+'Planter P'!H26</f>
        <v>308727</v>
      </c>
      <c r="I43" s="20">
        <f>+'Planter P'!I26</f>
        <v>302882</v>
      </c>
      <c r="J43" s="20">
        <f>+'Planter P'!J26</f>
        <v>296292</v>
      </c>
      <c r="K43" s="20">
        <f>+'Planter P'!K26</f>
        <v>297179</v>
      </c>
      <c r="L43" s="20">
        <f>+'Planter P'!L26</f>
        <v>293172</v>
      </c>
      <c r="M43" s="20">
        <f>+'Planter P'!M26</f>
        <v>290045</v>
      </c>
      <c r="N43" s="20">
        <f>+'Planter P'!N26</f>
        <v>286209</v>
      </c>
      <c r="O43" s="20">
        <f>+'Planter P'!O26</f>
        <v>275242</v>
      </c>
      <c r="P43" s="20">
        <f>+'Planter P'!P26</f>
        <v>274074</v>
      </c>
      <c r="Q43" s="20">
        <f>+'Planter P'!Q26</f>
        <v>273964</v>
      </c>
      <c r="R43" s="20">
        <f>+'Planter P'!R26</f>
        <v>274123</v>
      </c>
    </row>
    <row r="44" spans="1:18">
      <c r="A44" s="23" t="s">
        <v>16</v>
      </c>
      <c r="B44" s="20">
        <f>+'Planter P'!B27</f>
        <v>16115</v>
      </c>
      <c r="C44" s="20">
        <f>+'Planter P'!C27</f>
        <v>16030</v>
      </c>
      <c r="D44" s="20">
        <f>+'Planter P'!D27</f>
        <v>16593</v>
      </c>
      <c r="E44" s="20">
        <f>+'Planter P'!E27</f>
        <v>16287</v>
      </c>
      <c r="F44" s="20">
        <f>+'Planter P'!F27</f>
        <v>16505</v>
      </c>
      <c r="G44" s="20">
        <f>+'Planter P'!G27</f>
        <v>15949</v>
      </c>
      <c r="H44" s="20">
        <f>+'Planter P'!H27</f>
        <v>16082</v>
      </c>
      <c r="I44" s="20">
        <f>+'Planter P'!I27</f>
        <v>16976</v>
      </c>
      <c r="J44" s="20">
        <f>+'Planter P'!J27</f>
        <v>16968</v>
      </c>
      <c r="K44" s="20">
        <f>+'Planter P'!K27</f>
        <v>16866</v>
      </c>
      <c r="L44" s="20">
        <f>+'Planter P'!L27</f>
        <v>15561</v>
      </c>
      <c r="M44" s="20">
        <f>+'Planter P'!M27</f>
        <v>15773</v>
      </c>
      <c r="N44" s="20">
        <f>+'Planter P'!N27</f>
        <v>16632</v>
      </c>
      <c r="O44" s="20">
        <f>+'Planter P'!O27</f>
        <v>16605</v>
      </c>
      <c r="P44" s="20">
        <f>+'Planter P'!P27</f>
        <v>15764</v>
      </c>
      <c r="Q44" s="20">
        <f>+'Planter P'!Q27</f>
        <v>15138</v>
      </c>
      <c r="R44" s="20">
        <f>+'Planter P'!R27</f>
        <v>15328</v>
      </c>
    </row>
    <row r="45" spans="1:18">
      <c r="A45" s="23" t="s">
        <v>14</v>
      </c>
      <c r="B45" s="20">
        <f>+'Planter P'!B28</f>
        <v>11062</v>
      </c>
      <c r="C45" s="20">
        <f>+'Planter P'!C28</f>
        <v>11069</v>
      </c>
      <c r="D45" s="20">
        <f>+'Planter P'!D28</f>
        <v>10814</v>
      </c>
      <c r="E45" s="20">
        <f>+'Planter P'!E28</f>
        <v>11392</v>
      </c>
      <c r="F45" s="20">
        <f>+'Planter P'!F28</f>
        <v>11786</v>
      </c>
      <c r="G45" s="20">
        <f>+'Planter P'!G28</f>
        <v>11966</v>
      </c>
      <c r="H45" s="20">
        <f>+'Planter P'!H28</f>
        <v>11782</v>
      </c>
      <c r="I45" s="20">
        <f>+'Planter P'!I28</f>
        <v>12725</v>
      </c>
      <c r="J45" s="20">
        <f>+'Planter P'!J28</f>
        <v>13341</v>
      </c>
      <c r="K45" s="20">
        <f>+'Planter P'!K28</f>
        <v>12530</v>
      </c>
      <c r="L45" s="20">
        <f>+'Planter P'!L28</f>
        <v>13168</v>
      </c>
      <c r="M45" s="20">
        <f>+'Planter P'!M28</f>
        <v>13491</v>
      </c>
      <c r="N45" s="20">
        <f>+'Planter P'!N28</f>
        <v>12935</v>
      </c>
      <c r="O45" s="20">
        <f>+'Planter P'!O28</f>
        <v>14235</v>
      </c>
      <c r="P45" s="20">
        <f>+'Planter P'!P28</f>
        <v>14848</v>
      </c>
      <c r="Q45" s="20">
        <f>+'Planter P'!Q28</f>
        <v>15162</v>
      </c>
      <c r="R45" s="20">
        <f>+'Planter P'!R28</f>
        <v>15746</v>
      </c>
    </row>
    <row r="46" spans="1:18">
      <c r="A46" s="23" t="s">
        <v>12</v>
      </c>
      <c r="B46" s="20">
        <f>+'Planter P'!B29</f>
        <v>1911</v>
      </c>
      <c r="C46" s="20">
        <f>+'Planter P'!C29</f>
        <v>1898</v>
      </c>
      <c r="D46" s="20">
        <f>+'Planter P'!D29</f>
        <v>1799</v>
      </c>
      <c r="E46" s="20">
        <f>+'Planter P'!E29</f>
        <v>1722</v>
      </c>
      <c r="F46" s="20">
        <f>+'Planter P'!F29</f>
        <v>1678</v>
      </c>
      <c r="G46" s="20">
        <f>+'Planter P'!G29</f>
        <v>1593</v>
      </c>
      <c r="H46" s="20">
        <f>+'Planter P'!H29</f>
        <v>1594</v>
      </c>
      <c r="I46" s="20">
        <f>+'Planter P'!I29</f>
        <v>1549</v>
      </c>
      <c r="J46" s="20">
        <f>+'Planter P'!J29</f>
        <v>1473</v>
      </c>
      <c r="K46" s="20">
        <f>+'Planter P'!K29</f>
        <v>1515</v>
      </c>
      <c r="L46" s="20">
        <f>+'Planter P'!L29</f>
        <v>1481</v>
      </c>
      <c r="M46" s="20">
        <f>+'Planter P'!M29</f>
        <v>1556</v>
      </c>
      <c r="N46" s="20">
        <f>+'Planter P'!N29</f>
        <v>1427</v>
      </c>
      <c r="O46" s="20">
        <f>+'Planter P'!O29</f>
        <v>1432</v>
      </c>
      <c r="P46" s="20">
        <f>+'Planter P'!P29</f>
        <v>1539</v>
      </c>
      <c r="Q46" s="20">
        <f>+'Planter P'!Q29</f>
        <v>1560</v>
      </c>
      <c r="R46" s="20">
        <f>+'Planter P'!R29</f>
        <v>1636</v>
      </c>
    </row>
    <row r="47" spans="1:18">
      <c r="A47" s="24" t="s">
        <v>10</v>
      </c>
      <c r="B47" s="80">
        <f>+'Planter P'!B30</f>
        <v>2373</v>
      </c>
      <c r="C47" s="80">
        <f>+'Planter P'!C30</f>
        <v>2347</v>
      </c>
      <c r="D47" s="80">
        <f>+'Planter P'!D30</f>
        <v>2496</v>
      </c>
      <c r="E47" s="80">
        <f>+'Planter P'!E30</f>
        <v>2623</v>
      </c>
      <c r="F47" s="80">
        <f>+'Planter P'!F30</f>
        <v>2633</v>
      </c>
      <c r="G47" s="80">
        <f>+'Planter P'!G30</f>
        <v>2780</v>
      </c>
      <c r="H47" s="80">
        <f>+'Planter P'!H30</f>
        <v>2883</v>
      </c>
      <c r="I47" s="80">
        <f>+'Planter P'!I30</f>
        <v>2732</v>
      </c>
      <c r="J47" s="80">
        <f>+'Planter P'!J30</f>
        <v>2720</v>
      </c>
      <c r="K47" s="80">
        <f>+'Planter P'!K30</f>
        <v>2007</v>
      </c>
      <c r="L47" s="80">
        <f>+'Planter P'!L30</f>
        <v>1976</v>
      </c>
      <c r="M47" s="80">
        <f>+'Planter P'!M30</f>
        <v>1955</v>
      </c>
      <c r="N47" s="80">
        <f>+'Planter P'!N30</f>
        <v>2101</v>
      </c>
      <c r="O47" s="80">
        <f>+'Planter P'!O30</f>
        <v>2202</v>
      </c>
      <c r="P47" s="80">
        <f>+'Planter P'!P30</f>
        <v>2378</v>
      </c>
      <c r="Q47" s="80">
        <f>+'Planter P'!Q30</f>
        <v>2373</v>
      </c>
      <c r="R47" s="80">
        <f>+'Planter P'!R30</f>
        <v>2175</v>
      </c>
    </row>
    <row r="48" spans="1:18">
      <c r="A48" s="21" t="s">
        <v>79</v>
      </c>
      <c r="B48" s="36">
        <f>SUM(B42:B47)</f>
        <v>426361</v>
      </c>
      <c r="C48" s="36">
        <f t="shared" ref="C48:L48" si="1">SUM(C42:C47)</f>
        <v>425358</v>
      </c>
      <c r="D48" s="36">
        <f t="shared" si="1"/>
        <v>424406</v>
      </c>
      <c r="E48" s="36">
        <f t="shared" si="1"/>
        <v>423048</v>
      </c>
      <c r="F48" s="36">
        <f t="shared" si="1"/>
        <v>420031</v>
      </c>
      <c r="G48" s="36">
        <f t="shared" si="1"/>
        <v>416221</v>
      </c>
      <c r="H48" s="36">
        <f t="shared" si="1"/>
        <v>414595</v>
      </c>
      <c r="I48" s="36">
        <f t="shared" si="1"/>
        <v>412067</v>
      </c>
      <c r="J48" s="36">
        <f t="shared" si="1"/>
        <v>409391</v>
      </c>
      <c r="K48" s="36">
        <f t="shared" si="1"/>
        <v>409433</v>
      </c>
      <c r="L48" s="36">
        <f t="shared" si="1"/>
        <v>408878</v>
      </c>
      <c r="M48" s="36">
        <f t="shared" ref="M48:R48" si="2">SUM(M42:M47)</f>
        <v>408933</v>
      </c>
      <c r="N48" s="36">
        <f t="shared" si="2"/>
        <v>407705</v>
      </c>
      <c r="O48" s="36">
        <f t="shared" si="2"/>
        <v>404476</v>
      </c>
      <c r="P48" s="36">
        <f t="shared" si="2"/>
        <v>405362</v>
      </c>
      <c r="Q48" s="36">
        <f t="shared" si="2"/>
        <v>405284</v>
      </c>
      <c r="R48" s="36">
        <f t="shared" si="2"/>
        <v>402486</v>
      </c>
    </row>
    <row r="50" spans="1:18" ht="18.75">
      <c r="A50" s="41" t="str">
        <f>CONCATENATE("Utvikling av antall foretak i planteproduksjon i ",'Planter P'!$B$4)</f>
        <v>Utvikling av antall foretak i planteproduksjon i 07 VESTFOLD</v>
      </c>
    </row>
    <row r="51" spans="1:18">
      <c r="A51" s="74" t="s">
        <v>76</v>
      </c>
      <c r="B51" s="43">
        <f>+B41</f>
        <v>2000</v>
      </c>
      <c r="C51" s="43">
        <f t="shared" ref="C51:N51" si="3">+C41</f>
        <v>2001</v>
      </c>
      <c r="D51" s="43">
        <f t="shared" si="3"/>
        <v>2002</v>
      </c>
      <c r="E51" s="43">
        <f t="shared" si="3"/>
        <v>2003</v>
      </c>
      <c r="F51" s="43">
        <f t="shared" si="3"/>
        <v>2004</v>
      </c>
      <c r="G51" s="43">
        <f t="shared" si="3"/>
        <v>2005</v>
      </c>
      <c r="H51" s="43">
        <f t="shared" si="3"/>
        <v>2006</v>
      </c>
      <c r="I51" s="43">
        <f t="shared" si="3"/>
        <v>2007</v>
      </c>
      <c r="J51" s="43">
        <f t="shared" si="3"/>
        <v>2008</v>
      </c>
      <c r="K51" s="43">
        <f t="shared" si="3"/>
        <v>2009</v>
      </c>
      <c r="L51" s="43">
        <f t="shared" si="3"/>
        <v>2010</v>
      </c>
      <c r="M51" s="43">
        <f t="shared" si="3"/>
        <v>2011</v>
      </c>
      <c r="N51" s="43">
        <f t="shared" si="3"/>
        <v>2012</v>
      </c>
      <c r="O51" s="43">
        <f>+O41</f>
        <v>2013</v>
      </c>
      <c r="P51" s="43">
        <f>+P41</f>
        <v>2014</v>
      </c>
      <c r="Q51" s="43">
        <f>+Q41</f>
        <v>2015</v>
      </c>
      <c r="R51" s="43">
        <f>+R41</f>
        <v>2016</v>
      </c>
    </row>
    <row r="52" spans="1:18">
      <c r="A52" s="22" t="s">
        <v>20</v>
      </c>
      <c r="B52" s="22">
        <f>+'Planter P'!B31</f>
        <v>779</v>
      </c>
      <c r="C52" s="22">
        <f>+'Planter P'!C31</f>
        <v>744</v>
      </c>
      <c r="D52" s="22">
        <f>+'Planter P'!D31</f>
        <v>705</v>
      </c>
      <c r="E52" s="22">
        <f>+'Planter P'!E31</f>
        <v>662</v>
      </c>
      <c r="F52" s="22">
        <f>+'Planter P'!F31</f>
        <v>634</v>
      </c>
      <c r="G52" s="22">
        <f>+'Planter P'!G31</f>
        <v>616</v>
      </c>
      <c r="H52" s="22">
        <f>+'Planter P'!H31</f>
        <v>611</v>
      </c>
      <c r="I52" s="22">
        <f>+'Planter P'!I31</f>
        <v>610</v>
      </c>
      <c r="J52" s="22">
        <f>+'Planter P'!J31</f>
        <v>643</v>
      </c>
      <c r="K52" s="22">
        <f>+'Planter P'!K31</f>
        <v>662</v>
      </c>
      <c r="L52" s="22">
        <f>+'Planter P'!L31</f>
        <v>652</v>
      </c>
      <c r="M52" s="22">
        <f>+'Planter P'!M31</f>
        <v>672</v>
      </c>
      <c r="N52" s="22">
        <f>+'Planter P'!N31</f>
        <v>677</v>
      </c>
      <c r="O52" s="22">
        <f>+'Planter P'!O31</f>
        <v>656</v>
      </c>
      <c r="P52" s="22">
        <f>+'Planter P'!P31</f>
        <v>652</v>
      </c>
      <c r="Q52" s="22">
        <f>+'Planter P'!Q31</f>
        <v>651</v>
      </c>
      <c r="R52" s="22">
        <f>+'Planter P'!R31</f>
        <v>604</v>
      </c>
    </row>
    <row r="53" spans="1:18">
      <c r="A53" s="23" t="s">
        <v>18</v>
      </c>
      <c r="B53" s="23">
        <f>+'Planter P'!B32</f>
        <v>1960</v>
      </c>
      <c r="C53" s="23">
        <f>+'Planter P'!C32</f>
        <v>1836</v>
      </c>
      <c r="D53" s="23">
        <f>+'Planter P'!D32</f>
        <v>1765</v>
      </c>
      <c r="E53" s="23">
        <f>+'Planter P'!E32</f>
        <v>1659</v>
      </c>
      <c r="F53" s="23">
        <f>+'Planter P'!F32</f>
        <v>1583</v>
      </c>
      <c r="G53" s="23">
        <f>+'Planter P'!G32</f>
        <v>1521</v>
      </c>
      <c r="H53" s="23">
        <f>+'Planter P'!H32</f>
        <v>1450</v>
      </c>
      <c r="I53" s="23">
        <f>+'Planter P'!I32</f>
        <v>1381</v>
      </c>
      <c r="J53" s="23">
        <f>+'Planter P'!J32</f>
        <v>1332</v>
      </c>
      <c r="K53" s="23">
        <f>+'Planter P'!K32</f>
        <v>1289</v>
      </c>
      <c r="L53" s="23">
        <f>+'Planter P'!L32</f>
        <v>1237</v>
      </c>
      <c r="M53" s="23">
        <f>+'Planter P'!M32</f>
        <v>1193</v>
      </c>
      <c r="N53" s="23">
        <f>+'Planter P'!N32</f>
        <v>1156</v>
      </c>
      <c r="O53" s="23">
        <f>+'Planter P'!O32</f>
        <v>1087</v>
      </c>
      <c r="P53" s="23">
        <f>+'Planter P'!P32</f>
        <v>1066</v>
      </c>
      <c r="Q53" s="23">
        <f>+'Planter P'!Q32</f>
        <v>1049</v>
      </c>
      <c r="R53" s="23">
        <f>+'Planter P'!R32</f>
        <v>1026</v>
      </c>
    </row>
    <row r="54" spans="1:18">
      <c r="A54" s="23" t="s">
        <v>16</v>
      </c>
      <c r="B54" s="23">
        <f>+'Planter P'!B33</f>
        <v>347</v>
      </c>
      <c r="C54" s="23">
        <f>+'Planter P'!C33</f>
        <v>306</v>
      </c>
      <c r="D54" s="23">
        <f>+'Planter P'!D33</f>
        <v>293</v>
      </c>
      <c r="E54" s="23">
        <f>+'Planter P'!E33</f>
        <v>263</v>
      </c>
      <c r="F54" s="23">
        <f>+'Planter P'!F33</f>
        <v>240</v>
      </c>
      <c r="G54" s="23">
        <f>+'Planter P'!G33</f>
        <v>223</v>
      </c>
      <c r="H54" s="23">
        <f>+'Planter P'!H33</f>
        <v>192</v>
      </c>
      <c r="I54" s="23">
        <f>+'Planter P'!I33</f>
        <v>177</v>
      </c>
      <c r="J54" s="23">
        <f>+'Planter P'!J33</f>
        <v>171</v>
      </c>
      <c r="K54" s="23">
        <f>+'Planter P'!K33</f>
        <v>168</v>
      </c>
      <c r="L54" s="23">
        <f>+'Planter P'!L33</f>
        <v>157</v>
      </c>
      <c r="M54" s="23">
        <f>+'Planter P'!M33</f>
        <v>151</v>
      </c>
      <c r="N54" s="23">
        <f>+'Planter P'!N33</f>
        <v>140</v>
      </c>
      <c r="O54" s="23">
        <f>+'Planter P'!O33</f>
        <v>134</v>
      </c>
      <c r="P54" s="23">
        <f>+'Planter P'!P33</f>
        <v>126</v>
      </c>
      <c r="Q54" s="23">
        <f>+'Planter P'!Q33</f>
        <v>126</v>
      </c>
      <c r="R54" s="23">
        <f>+'Planter P'!R33</f>
        <v>117</v>
      </c>
    </row>
    <row r="55" spans="1:18">
      <c r="A55" s="23" t="s">
        <v>14</v>
      </c>
      <c r="B55" s="23">
        <f>+'Planter P'!B34</f>
        <v>225</v>
      </c>
      <c r="C55" s="23">
        <f>+'Planter P'!C34</f>
        <v>206</v>
      </c>
      <c r="D55" s="23">
        <f>+'Planter P'!D34</f>
        <v>208</v>
      </c>
      <c r="E55" s="23">
        <f>+'Planter P'!E34</f>
        <v>198</v>
      </c>
      <c r="F55" s="23">
        <f>+'Planter P'!F34</f>
        <v>190</v>
      </c>
      <c r="G55" s="23">
        <f>+'Planter P'!G34</f>
        <v>175</v>
      </c>
      <c r="H55" s="23">
        <f>+'Planter P'!H34</f>
        <v>166</v>
      </c>
      <c r="I55" s="23">
        <f>+'Planter P'!I34</f>
        <v>156</v>
      </c>
      <c r="J55" s="23">
        <f>+'Planter P'!J34</f>
        <v>137</v>
      </c>
      <c r="K55" s="23">
        <f>+'Planter P'!K34</f>
        <v>124</v>
      </c>
      <c r="L55" s="23">
        <f>+'Planter P'!L34</f>
        <v>113</v>
      </c>
      <c r="M55" s="23">
        <f>+'Planter P'!M34</f>
        <v>108</v>
      </c>
      <c r="N55" s="23">
        <f>+'Planter P'!N34</f>
        <v>103</v>
      </c>
      <c r="O55" s="23">
        <f>+'Planter P'!O34</f>
        <v>94</v>
      </c>
      <c r="P55" s="23">
        <f>+'Planter P'!P34</f>
        <v>98</v>
      </c>
      <c r="Q55" s="23">
        <f>+'Planter P'!Q34</f>
        <v>93</v>
      </c>
      <c r="R55" s="23">
        <f>+'Planter P'!R34</f>
        <v>86</v>
      </c>
    </row>
    <row r="56" spans="1:18">
      <c r="A56" s="23" t="s">
        <v>12</v>
      </c>
      <c r="B56" s="23">
        <f>+'Planter P'!B35</f>
        <v>81</v>
      </c>
      <c r="C56" s="23">
        <f>+'Planter P'!C35</f>
        <v>82</v>
      </c>
      <c r="D56" s="23">
        <f>+'Planter P'!D35</f>
        <v>70</v>
      </c>
      <c r="E56" s="23">
        <f>+'Planter P'!E35</f>
        <v>67</v>
      </c>
      <c r="F56" s="23">
        <f>+'Planter P'!F35</f>
        <v>67</v>
      </c>
      <c r="G56" s="23">
        <f>+'Planter P'!G35</f>
        <v>60</v>
      </c>
      <c r="H56" s="23">
        <f>+'Planter P'!H35</f>
        <v>60</v>
      </c>
      <c r="I56" s="23">
        <f>+'Planter P'!I35</f>
        <v>55</v>
      </c>
      <c r="J56" s="23">
        <f>+'Planter P'!J35</f>
        <v>51</v>
      </c>
      <c r="K56" s="23">
        <f>+'Planter P'!K35</f>
        <v>48</v>
      </c>
      <c r="L56" s="23">
        <f>+'Planter P'!L35</f>
        <v>45</v>
      </c>
      <c r="M56" s="23">
        <f>+'Planter P'!M35</f>
        <v>47</v>
      </c>
      <c r="N56" s="23">
        <f>+'Planter P'!N35</f>
        <v>42</v>
      </c>
      <c r="O56" s="23">
        <f>+'Planter P'!O35</f>
        <v>39</v>
      </c>
      <c r="P56" s="23">
        <f>+'Planter P'!P35</f>
        <v>42</v>
      </c>
      <c r="Q56" s="23">
        <f>+'Planter P'!Q35</f>
        <v>39</v>
      </c>
      <c r="R56" s="23">
        <f>+'Planter P'!R35</f>
        <v>38</v>
      </c>
    </row>
    <row r="57" spans="1:18">
      <c r="A57" s="23" t="s">
        <v>10</v>
      </c>
      <c r="B57" s="23">
        <f>+'Planter P'!B36</f>
        <v>110</v>
      </c>
      <c r="C57" s="23">
        <f>+'Planter P'!C36</f>
        <v>104</v>
      </c>
      <c r="D57" s="23">
        <f>+'Planter P'!D36</f>
        <v>92</v>
      </c>
      <c r="E57" s="23">
        <f>+'Planter P'!E36</f>
        <v>92</v>
      </c>
      <c r="F57" s="23">
        <f>+'Planter P'!F36</f>
        <v>94</v>
      </c>
      <c r="G57" s="23">
        <f>+'Planter P'!G36</f>
        <v>88</v>
      </c>
      <c r="H57" s="23">
        <f>+'Planter P'!H36</f>
        <v>89</v>
      </c>
      <c r="I57" s="23">
        <f>+'Planter P'!I36</f>
        <v>84</v>
      </c>
      <c r="J57" s="23">
        <f>+'Planter P'!J36</f>
        <v>79</v>
      </c>
      <c r="K57" s="23">
        <f>+'Planter P'!K36</f>
        <v>72</v>
      </c>
      <c r="L57" s="23">
        <f>+'Planter P'!L36</f>
        <v>64</v>
      </c>
      <c r="M57" s="23">
        <f>+'Planter P'!M36</f>
        <v>60</v>
      </c>
      <c r="N57" s="23">
        <f>+'Planter P'!N36</f>
        <v>62</v>
      </c>
      <c r="O57" s="23">
        <f>+'Planter P'!O36</f>
        <v>54</v>
      </c>
      <c r="P57" s="23">
        <f>+'Planter P'!P36</f>
        <v>52</v>
      </c>
      <c r="Q57" s="23">
        <f>+'Planter P'!Q36</f>
        <v>57</v>
      </c>
      <c r="R57" s="23">
        <f>+'Planter P'!R36</f>
        <v>53</v>
      </c>
    </row>
    <row r="58" spans="1:18">
      <c r="A58" s="24" t="s">
        <v>22</v>
      </c>
      <c r="B58" s="24">
        <f>+'Planter P'!B37</f>
        <v>2195</v>
      </c>
      <c r="C58" s="24">
        <f>+'Planter P'!C37</f>
        <v>2073</v>
      </c>
      <c r="D58" s="24">
        <f>+'Planter P'!D37</f>
        <v>1983</v>
      </c>
      <c r="E58" s="24">
        <f>+'Planter P'!E37</f>
        <v>1866</v>
      </c>
      <c r="F58" s="24">
        <f>+'Planter P'!F37</f>
        <v>1798</v>
      </c>
      <c r="G58" s="24">
        <f>+'Planter P'!G37</f>
        <v>1749</v>
      </c>
      <c r="H58" s="24">
        <f>+'Planter P'!H37</f>
        <v>1683</v>
      </c>
      <c r="I58" s="24">
        <f>+'Planter P'!I37</f>
        <v>1616</v>
      </c>
      <c r="J58" s="24">
        <f>+'Planter P'!J37</f>
        <v>1584</v>
      </c>
      <c r="K58" s="24">
        <f>+'Planter P'!K37</f>
        <v>1545</v>
      </c>
      <c r="L58" s="24">
        <f>+'Planter P'!L37</f>
        <v>1513</v>
      </c>
      <c r="M58" s="24">
        <f>+'Planter P'!M37</f>
        <v>1486</v>
      </c>
      <c r="N58" s="24">
        <f>+'Planter P'!N37</f>
        <v>1476</v>
      </c>
      <c r="O58" s="24">
        <f>+'Planter P'!O37</f>
        <v>1420</v>
      </c>
      <c r="P58" s="24">
        <f>+'Planter P'!P37</f>
        <v>1395</v>
      </c>
      <c r="Q58" s="24">
        <f>+'Planter P'!Q37</f>
        <v>1372</v>
      </c>
      <c r="R58" s="24">
        <f>+'Planter P'!R37</f>
        <v>1326</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
  <sheetViews>
    <sheetView showGridLines="0" showRowColHeaders="0" workbookViewId="0">
      <selection activeCell="Q13" sqref="Q13"/>
    </sheetView>
  </sheetViews>
  <sheetFormatPr baseColWidth="10" defaultRowHeight="15"/>
  <cols>
    <col min="1" max="1" width="28.42578125" style="13" customWidth="1"/>
    <col min="2" max="2" width="14.28515625" style="13" customWidth="1"/>
    <col min="3" max="3" width="11.140625" style="13" customWidth="1"/>
    <col min="4" max="4" width="8" style="13" customWidth="1"/>
    <col min="5" max="5" width="41.5703125" style="13" customWidth="1"/>
    <col min="6" max="19" width="9.28515625" style="13" customWidth="1"/>
    <col min="20" max="16384" width="11.42578125" style="13"/>
  </cols>
  <sheetData>
    <row r="1" spans="1:12">
      <c r="A1" s="11" t="s">
        <v>161</v>
      </c>
      <c r="D1" s="55"/>
    </row>
    <row r="2" spans="1:12">
      <c r="A2" s="11"/>
      <c r="D2" s="55"/>
    </row>
    <row r="3" spans="1:12">
      <c r="A3" s="76" t="s">
        <v>144</v>
      </c>
    </row>
    <row r="16" spans="1:12">
      <c r="A16" s="62" t="s">
        <v>142</v>
      </c>
      <c r="E16" s="62" t="s">
        <v>143</v>
      </c>
      <c r="L16" s="63"/>
    </row>
    <row r="19" spans="1:22" ht="18.75">
      <c r="A19" s="78" t="str">
        <f>CONCATENATE("Husdyrproduksjon i ",'Husdyr P'!$B$4," i ",'Husdyr P'!$B$5)</f>
        <v>Husdyrproduksjon i 07 VESTFOLD i 2016</v>
      </c>
      <c r="E19" s="78" t="str">
        <f>CONCATENATE("Utvikling i husdyrproduksjon i ",'Husdyr P'!$B$4)</f>
        <v>Utvikling i husdyrproduksjon i 07 VESTFOLD</v>
      </c>
    </row>
    <row r="20" spans="1:22">
      <c r="A20" s="21"/>
      <c r="B20" s="52" t="s">
        <v>8</v>
      </c>
      <c r="C20" s="52" t="s">
        <v>30</v>
      </c>
      <c r="E20" s="43"/>
      <c r="F20" s="43">
        <f>+'Husdyr P'!B38</f>
        <v>2000</v>
      </c>
      <c r="G20" s="43">
        <f>+'Husdyr P'!C38</f>
        <v>2001</v>
      </c>
      <c r="H20" s="43">
        <f>+'Husdyr P'!D38</f>
        <v>2002</v>
      </c>
      <c r="I20" s="43">
        <f>+'Husdyr P'!E38</f>
        <v>2003</v>
      </c>
      <c r="J20" s="43">
        <f>+'Husdyr P'!F38</f>
        <v>2004</v>
      </c>
      <c r="K20" s="43">
        <f>+'Husdyr P'!G38</f>
        <v>2005</v>
      </c>
      <c r="L20" s="43">
        <f>+'Husdyr P'!H38</f>
        <v>2006</v>
      </c>
      <c r="M20" s="43">
        <f>+'Husdyr P'!I38</f>
        <v>2007</v>
      </c>
      <c r="N20" s="43">
        <f>+'Husdyr P'!J38</f>
        <v>2008</v>
      </c>
      <c r="O20" s="43">
        <f>+'Husdyr P'!K38</f>
        <v>2009</v>
      </c>
      <c r="P20" s="43">
        <f>+'Husdyr P'!L38</f>
        <v>2010</v>
      </c>
      <c r="Q20" s="43">
        <f>+'Husdyr P'!M38</f>
        <v>2011</v>
      </c>
      <c r="R20" s="43">
        <f>+'Husdyr P'!N38</f>
        <v>2012</v>
      </c>
      <c r="S20" s="43">
        <f>+'Husdyr P'!O38</f>
        <v>2013</v>
      </c>
      <c r="T20" s="43">
        <f>+'Husdyr P'!P38</f>
        <v>2014</v>
      </c>
      <c r="U20" s="43">
        <f>+'Husdyr P'!Q38</f>
        <v>2015</v>
      </c>
      <c r="V20" s="43">
        <f>+'Husdyr P'!R38</f>
        <v>2016</v>
      </c>
    </row>
    <row r="21" spans="1:22">
      <c r="A21" s="22" t="s">
        <v>48</v>
      </c>
      <c r="B21" s="22">
        <f>'Husdyr P'!E10</f>
        <v>66</v>
      </c>
      <c r="C21" s="22">
        <f>'Husdyr P'!F10</f>
        <v>2479</v>
      </c>
      <c r="E21" s="22" t="str">
        <f>+'Husdyr P'!A39</f>
        <v>Antall mjølkekyr</v>
      </c>
      <c r="F21" s="22">
        <f>+'Husdyr P'!B39</f>
        <v>3302</v>
      </c>
      <c r="G21" s="22">
        <f>+'Husdyr P'!C39</f>
        <v>3162</v>
      </c>
      <c r="H21" s="22">
        <f>+'Husdyr P'!D39</f>
        <v>2784</v>
      </c>
      <c r="I21" s="22">
        <f>+'Husdyr P'!E39</f>
        <v>2781</v>
      </c>
      <c r="J21" s="22">
        <f>+'Husdyr P'!F39</f>
        <v>2647</v>
      </c>
      <c r="K21" s="22">
        <f>+'Husdyr P'!G39</f>
        <v>2576</v>
      </c>
      <c r="L21" s="22">
        <f>+'Husdyr P'!H39</f>
        <v>2547</v>
      </c>
      <c r="M21" s="22">
        <f>+'Husdyr P'!I39</f>
        <v>2498</v>
      </c>
      <c r="N21" s="22">
        <f>+'Husdyr P'!J39</f>
        <v>2632</v>
      </c>
      <c r="O21" s="22">
        <f>+'Husdyr P'!K39</f>
        <v>2526</v>
      </c>
      <c r="P21" s="22">
        <f>+'Husdyr P'!L39</f>
        <v>2516</v>
      </c>
      <c r="Q21" s="22">
        <f>+'Husdyr P'!M39</f>
        <v>2523</v>
      </c>
      <c r="R21" s="22">
        <f>+'Husdyr P'!N39</f>
        <v>2546</v>
      </c>
      <c r="S21" s="22">
        <f>+'Husdyr P'!O39</f>
        <v>2543</v>
      </c>
      <c r="T21" s="22">
        <f>+'Husdyr P'!P39</f>
        <v>2488</v>
      </c>
      <c r="U21" s="22">
        <f>+'Husdyr P'!Q39</f>
        <v>2507</v>
      </c>
      <c r="V21" s="22">
        <f>+'Husdyr P'!R39</f>
        <v>2479</v>
      </c>
    </row>
    <row r="22" spans="1:22">
      <c r="A22" s="23" t="s">
        <v>46</v>
      </c>
      <c r="B22" s="23">
        <f>'Husdyr P'!E11</f>
        <v>123</v>
      </c>
      <c r="C22" s="23">
        <f>'Husdyr P'!F11</f>
        <v>3165</v>
      </c>
      <c r="E22" s="23" t="str">
        <f>+'Husdyr P'!A40</f>
        <v>Antall ammekyr</v>
      </c>
      <c r="F22" s="23">
        <f>+'Husdyr P'!B40</f>
        <v>1868</v>
      </c>
      <c r="G22" s="23">
        <f>+'Husdyr P'!C40</f>
        <v>1810</v>
      </c>
      <c r="H22" s="23">
        <f>+'Husdyr P'!D40</f>
        <v>1999</v>
      </c>
      <c r="I22" s="23">
        <f>+'Husdyr P'!E40</f>
        <v>1967</v>
      </c>
      <c r="J22" s="23">
        <f>+'Husdyr P'!F40</f>
        <v>2294</v>
      </c>
      <c r="K22" s="23">
        <f>+'Husdyr P'!G40</f>
        <v>2514</v>
      </c>
      <c r="L22" s="23">
        <f>+'Husdyr P'!H40</f>
        <v>2662</v>
      </c>
      <c r="M22" s="23">
        <f>+'Husdyr P'!I40</f>
        <v>2619</v>
      </c>
      <c r="N22" s="23">
        <f>+'Husdyr P'!J40</f>
        <v>2616</v>
      </c>
      <c r="O22" s="23">
        <f>+'Husdyr P'!K40</f>
        <v>2584</v>
      </c>
      <c r="P22" s="23">
        <f>+'Husdyr P'!L40</f>
        <v>2698</v>
      </c>
      <c r="Q22" s="23">
        <f>+'Husdyr P'!M40</f>
        <v>2803</v>
      </c>
      <c r="R22" s="23">
        <f>+'Husdyr P'!N40</f>
        <v>2795</v>
      </c>
      <c r="S22" s="23">
        <f>+'Husdyr P'!O40</f>
        <v>2876</v>
      </c>
      <c r="T22" s="23">
        <f>+'Husdyr P'!P40</f>
        <v>3010</v>
      </c>
      <c r="U22" s="23">
        <f>+'Husdyr P'!Q40</f>
        <v>2944</v>
      </c>
      <c r="V22" s="23">
        <f>+'Husdyr P'!R40</f>
        <v>3165</v>
      </c>
    </row>
    <row r="23" spans="1:22">
      <c r="A23" s="23" t="s">
        <v>38</v>
      </c>
      <c r="B23" s="23">
        <f>'Husdyr P'!E12</f>
        <v>0</v>
      </c>
      <c r="C23" s="23">
        <f>'Husdyr P'!F12</f>
        <v>0</v>
      </c>
      <c r="E23" s="23" t="str">
        <f>+'Husdyr P'!A41</f>
        <v>Antall mjølkegeiter</v>
      </c>
      <c r="F23" s="23">
        <f>+'Husdyr P'!B41</f>
        <v>1</v>
      </c>
      <c r="G23" s="23">
        <f>+'Husdyr P'!C41</f>
        <v>0</v>
      </c>
      <c r="H23" s="23">
        <f>+'Husdyr P'!D41</f>
        <v>0</v>
      </c>
      <c r="I23" s="23">
        <f>+'Husdyr P'!E41</f>
        <v>0</v>
      </c>
      <c r="J23" s="23">
        <f>+'Husdyr P'!F41</f>
        <v>0</v>
      </c>
      <c r="K23" s="23">
        <f>+'Husdyr P'!G41</f>
        <v>0</v>
      </c>
      <c r="L23" s="23">
        <f>+'Husdyr P'!H41</f>
        <v>0</v>
      </c>
      <c r="M23" s="23">
        <f>+'Husdyr P'!I41</f>
        <v>0</v>
      </c>
      <c r="N23" s="23">
        <f>+'Husdyr P'!J41</f>
        <v>0</v>
      </c>
      <c r="O23" s="23">
        <f>+'Husdyr P'!K41</f>
        <v>0</v>
      </c>
      <c r="P23" s="23">
        <f>+'Husdyr P'!L41</f>
        <v>0</v>
      </c>
      <c r="Q23" s="23">
        <f>+'Husdyr P'!M41</f>
        <v>0</v>
      </c>
      <c r="R23" s="23">
        <f>+'Husdyr P'!N41</f>
        <v>0</v>
      </c>
      <c r="S23" s="23">
        <f>+'Husdyr P'!O41</f>
        <v>0</v>
      </c>
      <c r="T23" s="23">
        <f>+'Husdyr P'!P41</f>
        <v>0</v>
      </c>
      <c r="U23" s="23">
        <f>+'Husdyr P'!Q41</f>
        <v>0</v>
      </c>
      <c r="V23" s="23">
        <f>+'Husdyr P'!R41</f>
        <v>0</v>
      </c>
    </row>
    <row r="24" spans="1:22">
      <c r="A24" s="23" t="s">
        <v>40</v>
      </c>
      <c r="B24" s="23">
        <f>'Husdyr P'!E13</f>
        <v>145</v>
      </c>
      <c r="C24" s="23">
        <f>'Husdyr P'!F13</f>
        <v>5954</v>
      </c>
      <c r="E24" s="23" t="str">
        <f>+'Husdyr P'!A42</f>
        <v>Antall søyer</v>
      </c>
      <c r="F24" s="23">
        <f>+'Husdyr P'!B42</f>
        <v>2793</v>
      </c>
      <c r="G24" s="23">
        <f>+'Husdyr P'!C42</f>
        <v>3131</v>
      </c>
      <c r="H24" s="23">
        <f>+'Husdyr P'!D42</f>
        <v>3325</v>
      </c>
      <c r="I24" s="23">
        <f>+'Husdyr P'!E42</f>
        <v>3434</v>
      </c>
      <c r="J24" s="23">
        <f>+'Husdyr P'!F42</f>
        <v>3625</v>
      </c>
      <c r="K24" s="23">
        <f>+'Husdyr P'!G42</f>
        <v>3603</v>
      </c>
      <c r="L24" s="23">
        <f>+'Husdyr P'!H42</f>
        <v>3847</v>
      </c>
      <c r="M24" s="23">
        <f>+'Husdyr P'!I42</f>
        <v>3251</v>
      </c>
      <c r="N24" s="23">
        <f>+'Husdyr P'!J42</f>
        <v>3386</v>
      </c>
      <c r="O24" s="23">
        <f>+'Husdyr P'!K42</f>
        <v>3648</v>
      </c>
      <c r="P24" s="23">
        <f>+'Husdyr P'!L42</f>
        <v>3844</v>
      </c>
      <c r="Q24" s="23">
        <f>+'Husdyr P'!M42</f>
        <v>3841</v>
      </c>
      <c r="R24" s="23">
        <f>+'Husdyr P'!N42</f>
        <v>4027</v>
      </c>
      <c r="S24" s="23">
        <f>+'Husdyr P'!O42</f>
        <v>4543</v>
      </c>
      <c r="T24" s="23">
        <f>+'Husdyr P'!P42</f>
        <v>4746</v>
      </c>
      <c r="U24" s="23">
        <f>+'Husdyr P'!Q42</f>
        <v>5391</v>
      </c>
      <c r="V24" s="23">
        <f>+'Husdyr P'!R42</f>
        <v>5954</v>
      </c>
    </row>
    <row r="25" spans="1:22">
      <c r="A25" s="23" t="s">
        <v>75</v>
      </c>
      <c r="B25" s="23">
        <f>'Husdyr P'!E14</f>
        <v>0</v>
      </c>
      <c r="C25" s="23">
        <f>'Husdyr P'!F14</f>
        <v>0</v>
      </c>
      <c r="E25" s="23" t="str">
        <f>+'Husdyr P'!A43</f>
        <v>Antall slaktet lam</v>
      </c>
      <c r="F25" s="23">
        <f>+'Husdyr P'!B43</f>
        <v>0</v>
      </c>
      <c r="G25" s="23">
        <f>+'Husdyr P'!C43</f>
        <v>0</v>
      </c>
      <c r="H25" s="23">
        <f>+'Husdyr P'!D43</f>
        <v>0</v>
      </c>
      <c r="I25" s="23">
        <f>+'Husdyr P'!E43</f>
        <v>3520</v>
      </c>
      <c r="J25" s="23">
        <f>+'Husdyr P'!F43</f>
        <v>4047</v>
      </c>
      <c r="K25" s="23">
        <f>+'Husdyr P'!G43</f>
        <v>3880</v>
      </c>
      <c r="L25" s="23">
        <f>+'Husdyr P'!H43</f>
        <v>4135</v>
      </c>
      <c r="M25" s="23">
        <f>+'Husdyr P'!I43</f>
        <v>3417</v>
      </c>
      <c r="N25" s="23">
        <f>+'Husdyr P'!J43</f>
        <v>3501</v>
      </c>
      <c r="O25" s="23">
        <f>+'Husdyr P'!K43</f>
        <v>4091</v>
      </c>
      <c r="P25" s="23">
        <f>+'Husdyr P'!L43</f>
        <v>4238</v>
      </c>
      <c r="Q25" s="23">
        <f>+'Husdyr P'!M43</f>
        <v>3906</v>
      </c>
      <c r="R25" s="23">
        <f>+'Husdyr P'!N43</f>
        <v>3673</v>
      </c>
      <c r="S25" s="23">
        <f>+'Husdyr P'!O43</f>
        <v>4034</v>
      </c>
      <c r="T25" s="23">
        <f>+'Husdyr P'!P43</f>
        <v>4085</v>
      </c>
      <c r="U25" s="23">
        <f>+'Husdyr P'!Q43</f>
        <v>4909</v>
      </c>
      <c r="V25" s="23">
        <f>+'Husdyr P'!R43</f>
        <v>0</v>
      </c>
    </row>
    <row r="26" spans="1:22">
      <c r="A26" s="23" t="s">
        <v>44</v>
      </c>
      <c r="B26" s="23">
        <f>'Husdyr P'!E15</f>
        <v>67</v>
      </c>
      <c r="C26" s="23">
        <f>'Husdyr P'!F15</f>
        <v>5265</v>
      </c>
      <c r="E26" s="23" t="str">
        <f>+'Husdyr P'!A44</f>
        <v>Antall purker</v>
      </c>
      <c r="F26" s="23">
        <f>+'Husdyr P'!B44</f>
        <v>6723</v>
      </c>
      <c r="G26" s="23">
        <f>+'Husdyr P'!C44</f>
        <v>6559</v>
      </c>
      <c r="H26" s="23">
        <f>+'Husdyr P'!D44</f>
        <v>6424</v>
      </c>
      <c r="I26" s="23">
        <f>+'Husdyr P'!E44</f>
        <v>6978</v>
      </c>
      <c r="J26" s="23">
        <f>+'Husdyr P'!F44</f>
        <v>6974</v>
      </c>
      <c r="K26" s="23">
        <f>+'Husdyr P'!G44</f>
        <v>6240</v>
      </c>
      <c r="L26" s="23">
        <f>+'Husdyr P'!H44</f>
        <v>6354</v>
      </c>
      <c r="M26" s="23">
        <f>+'Husdyr P'!I44</f>
        <v>6324</v>
      </c>
      <c r="N26" s="23">
        <f>+'Husdyr P'!J44</f>
        <v>6147</v>
      </c>
      <c r="O26" s="23">
        <f>+'Husdyr P'!K44</f>
        <v>6183</v>
      </c>
      <c r="P26" s="23">
        <f>+'Husdyr P'!L44</f>
        <v>5828</v>
      </c>
      <c r="Q26" s="23">
        <f>+'Husdyr P'!M44</f>
        <v>5797</v>
      </c>
      <c r="R26" s="23">
        <f>+'Husdyr P'!N44</f>
        <v>5727</v>
      </c>
      <c r="S26" s="23">
        <f>+'Husdyr P'!O44</f>
        <v>6007</v>
      </c>
      <c r="T26" s="23">
        <f>+'Husdyr P'!P44</f>
        <v>5627</v>
      </c>
      <c r="U26" s="23">
        <f>+'Husdyr P'!Q44</f>
        <v>5171</v>
      </c>
      <c r="V26" s="23">
        <f>+'Husdyr P'!R44</f>
        <v>5265</v>
      </c>
    </row>
    <row r="27" spans="1:22">
      <c r="A27" s="23" t="s">
        <v>42</v>
      </c>
      <c r="B27" s="23">
        <f>'Husdyr P'!E16</f>
        <v>119</v>
      </c>
      <c r="C27" s="23">
        <f>'Husdyr P'!F16</f>
        <v>115091</v>
      </c>
      <c r="E27" s="23" t="str">
        <f>+'Husdyr P'!A45</f>
        <v>Antall slaktegris</v>
      </c>
      <c r="F27" s="23">
        <f>+'Husdyr P'!B45</f>
        <v>106434</v>
      </c>
      <c r="G27" s="23">
        <f>+'Husdyr P'!C45</f>
        <v>102920</v>
      </c>
      <c r="H27" s="23">
        <f>+'Husdyr P'!D45</f>
        <v>105974</v>
      </c>
      <c r="I27" s="23">
        <f>+'Husdyr P'!E45</f>
        <v>104298</v>
      </c>
      <c r="J27" s="23">
        <f>+'Husdyr P'!F45</f>
        <v>117679</v>
      </c>
      <c r="K27" s="23">
        <f>+'Husdyr P'!G45</f>
        <v>111899</v>
      </c>
      <c r="L27" s="23">
        <f>+'Husdyr P'!H45</f>
        <v>117664</v>
      </c>
      <c r="M27" s="23">
        <f>+'Husdyr P'!I45</f>
        <v>117182</v>
      </c>
      <c r="N27" s="23">
        <f>+'Husdyr P'!J45</f>
        <v>116907</v>
      </c>
      <c r="O27" s="23">
        <f>+'Husdyr P'!K45</f>
        <v>122353</v>
      </c>
      <c r="P27" s="23">
        <f>+'Husdyr P'!L45</f>
        <v>129527</v>
      </c>
      <c r="Q27" s="23">
        <f>+'Husdyr P'!M45</f>
        <v>121983</v>
      </c>
      <c r="R27" s="23">
        <f>+'Husdyr P'!N45</f>
        <v>126628</v>
      </c>
      <c r="S27" s="23">
        <f>+'Husdyr P'!O45</f>
        <v>127329</v>
      </c>
      <c r="T27" s="23">
        <f>+'Husdyr P'!P45</f>
        <v>115084</v>
      </c>
      <c r="U27" s="23">
        <f>+'Husdyr P'!Q45</f>
        <v>118694</v>
      </c>
      <c r="V27" s="23">
        <f>+'Husdyr P'!R45</f>
        <v>115091</v>
      </c>
    </row>
    <row r="28" spans="1:22">
      <c r="A28" s="23" t="s">
        <v>36</v>
      </c>
      <c r="B28" s="23">
        <f>'Husdyr P'!E17</f>
        <v>48</v>
      </c>
      <c r="C28" s="23">
        <f>'Husdyr P'!F17</f>
        <v>127390</v>
      </c>
      <c r="E28" s="23" t="str">
        <f>+'Husdyr P'!A46</f>
        <v>Antall verpehøner</v>
      </c>
      <c r="F28" s="23">
        <f>+'Husdyr P'!B46</f>
        <v>166884</v>
      </c>
      <c r="G28" s="23">
        <f>+'Husdyr P'!C46</f>
        <v>159618</v>
      </c>
      <c r="H28" s="23">
        <f>+'Husdyr P'!D46</f>
        <v>153691</v>
      </c>
      <c r="I28" s="23">
        <f>+'Husdyr P'!E46</f>
        <v>146411</v>
      </c>
      <c r="J28" s="23">
        <f>+'Husdyr P'!F46</f>
        <v>144781</v>
      </c>
      <c r="K28" s="23">
        <f>+'Husdyr P'!G46</f>
        <v>140900</v>
      </c>
      <c r="L28" s="23">
        <f>+'Husdyr P'!H46</f>
        <v>137126</v>
      </c>
      <c r="M28" s="23">
        <f>+'Husdyr P'!I46</f>
        <v>142555</v>
      </c>
      <c r="N28" s="23">
        <f>+'Husdyr P'!J46</f>
        <v>142750</v>
      </c>
      <c r="O28" s="23">
        <f>+'Husdyr P'!K46</f>
        <v>152794</v>
      </c>
      <c r="P28" s="23">
        <f>+'Husdyr P'!L46</f>
        <v>136677</v>
      </c>
      <c r="Q28" s="23">
        <f>+'Husdyr P'!M46</f>
        <v>126881</v>
      </c>
      <c r="R28" s="23">
        <f>+'Husdyr P'!N46</f>
        <v>111208</v>
      </c>
      <c r="S28" s="23">
        <f>+'Husdyr P'!O46</f>
        <v>127450</v>
      </c>
      <c r="T28" s="23">
        <f>+'Husdyr P'!P46</f>
        <v>123735</v>
      </c>
      <c r="U28" s="23">
        <f>+'Husdyr P'!Q46</f>
        <v>131019</v>
      </c>
      <c r="V28" s="23">
        <f>+'Husdyr P'!R46</f>
        <v>127390</v>
      </c>
    </row>
    <row r="29" spans="1:22">
      <c r="A29" s="23" t="s">
        <v>34</v>
      </c>
      <c r="B29" s="23">
        <f>'Husdyr P'!E18</f>
        <v>31</v>
      </c>
      <c r="C29" s="23">
        <f>'Husdyr P'!F18</f>
        <v>1855846</v>
      </c>
      <c r="E29" s="23" t="str">
        <f>+'Husdyr P'!A47</f>
        <v>Antall slaktekyllinger</v>
      </c>
      <c r="F29" s="23">
        <f>+'Husdyr P'!B47</f>
        <v>2193996</v>
      </c>
      <c r="G29" s="23">
        <f>+'Husdyr P'!C47</f>
        <v>2244379</v>
      </c>
      <c r="H29" s="23">
        <f>+'Husdyr P'!D47</f>
        <v>2452242</v>
      </c>
      <c r="I29" s="23">
        <f>+'Husdyr P'!E47</f>
        <v>2608708</v>
      </c>
      <c r="J29" s="23">
        <f>+'Husdyr P'!F47</f>
        <v>2576509</v>
      </c>
      <c r="K29" s="23">
        <f>+'Husdyr P'!G47</f>
        <v>2336959</v>
      </c>
      <c r="L29" s="23">
        <f>+'Husdyr P'!H47</f>
        <v>2207544</v>
      </c>
      <c r="M29" s="23">
        <f>+'Husdyr P'!I47</f>
        <v>2488960</v>
      </c>
      <c r="N29" s="23">
        <f>+'Husdyr P'!J47</f>
        <v>2675472</v>
      </c>
      <c r="O29" s="23">
        <f>+'Husdyr P'!K47</f>
        <v>1879045</v>
      </c>
      <c r="P29" s="23">
        <f>+'Husdyr P'!L47</f>
        <v>2431793</v>
      </c>
      <c r="Q29" s="23">
        <f>+'Husdyr P'!M47</f>
        <v>2413058</v>
      </c>
      <c r="R29" s="23">
        <f>+'Husdyr P'!N47</f>
        <v>2641167</v>
      </c>
      <c r="S29" s="23">
        <f>+'Husdyr P'!O47</f>
        <v>2693744</v>
      </c>
      <c r="T29" s="23">
        <f>+'Husdyr P'!P47</f>
        <v>2904912</v>
      </c>
      <c r="U29" s="23">
        <f>+'Husdyr P'!Q47</f>
        <v>2564478</v>
      </c>
      <c r="V29" s="23">
        <f>+'Husdyr P'!R47</f>
        <v>1855846</v>
      </c>
    </row>
    <row r="30" spans="1:22">
      <c r="A30" s="24" t="s">
        <v>82</v>
      </c>
      <c r="B30" s="24">
        <f>'Husdyr P'!E19</f>
        <v>11</v>
      </c>
      <c r="C30" s="24">
        <f>'Husdyr P'!F19</f>
        <v>191359</v>
      </c>
      <c r="E30" s="23" t="str">
        <f>+'Husdyr P'!A48</f>
        <v>Antall slaktet ender, kalkuner og gjess</v>
      </c>
      <c r="F30" s="23">
        <f>+'Husdyr P'!B48</f>
        <v>142103</v>
      </c>
      <c r="G30" s="23">
        <f>+'Husdyr P'!C48</f>
        <v>172923</v>
      </c>
      <c r="H30" s="23">
        <f>+'Husdyr P'!D48</f>
        <v>129438</v>
      </c>
      <c r="I30" s="23">
        <f>+'Husdyr P'!E48</f>
        <v>134234</v>
      </c>
      <c r="J30" s="23">
        <f>+'Husdyr P'!F48</f>
        <v>164571</v>
      </c>
      <c r="K30" s="23">
        <f>+'Husdyr P'!G48</f>
        <v>164683</v>
      </c>
      <c r="L30" s="23">
        <f>+'Husdyr P'!H48</f>
        <v>137016</v>
      </c>
      <c r="M30" s="23">
        <f>+'Husdyr P'!I48</f>
        <v>145771</v>
      </c>
      <c r="N30" s="23">
        <f>+'Husdyr P'!J48</f>
        <v>170401</v>
      </c>
      <c r="O30" s="23">
        <f>+'Husdyr P'!K48</f>
        <v>200321</v>
      </c>
      <c r="P30" s="23">
        <f>+'Husdyr P'!L48</f>
        <v>145021</v>
      </c>
      <c r="Q30" s="23">
        <f>+'Husdyr P'!M48</f>
        <v>153282</v>
      </c>
      <c r="R30" s="23">
        <f>+'Husdyr P'!N48</f>
        <v>207173</v>
      </c>
      <c r="S30" s="23">
        <f>+'Husdyr P'!O48</f>
        <v>236125</v>
      </c>
      <c r="T30" s="23">
        <f>+'Husdyr P'!P48</f>
        <v>277471</v>
      </c>
      <c r="U30" s="23">
        <f>+'Husdyr P'!Q48</f>
        <v>304801</v>
      </c>
      <c r="V30" s="23">
        <f>+'Husdyr P'!R48</f>
        <v>191359</v>
      </c>
    </row>
    <row r="31" spans="1:22">
      <c r="E31" s="23" t="str">
        <f>+'Husdyr P'!A49</f>
        <v>Antall foretak mjølkekyr</v>
      </c>
      <c r="F31" s="23">
        <f>+'Husdyr P'!B49</f>
        <v>168</v>
      </c>
      <c r="G31" s="23">
        <f>+'Husdyr P'!C49</f>
        <v>157</v>
      </c>
      <c r="H31" s="23">
        <f>+'Husdyr P'!D49</f>
        <v>134</v>
      </c>
      <c r="I31" s="23">
        <f>+'Husdyr P'!E49</f>
        <v>122</v>
      </c>
      <c r="J31" s="23">
        <f>+'Husdyr P'!F49</f>
        <v>116</v>
      </c>
      <c r="K31" s="23">
        <f>+'Husdyr P'!G49</f>
        <v>109</v>
      </c>
      <c r="L31" s="23">
        <f>+'Husdyr P'!H49</f>
        <v>95</v>
      </c>
      <c r="M31" s="23">
        <f>+'Husdyr P'!I49</f>
        <v>91</v>
      </c>
      <c r="N31" s="23">
        <f>+'Husdyr P'!J49</f>
        <v>89</v>
      </c>
      <c r="O31" s="23">
        <f>+'Husdyr P'!K49</f>
        <v>86</v>
      </c>
      <c r="P31" s="23">
        <f>+'Husdyr P'!L49</f>
        <v>82</v>
      </c>
      <c r="Q31" s="23">
        <f>+'Husdyr P'!M49</f>
        <v>81</v>
      </c>
      <c r="R31" s="23">
        <f>+'Husdyr P'!N49</f>
        <v>78</v>
      </c>
      <c r="S31" s="23">
        <f>+'Husdyr P'!O49</f>
        <v>76</v>
      </c>
      <c r="T31" s="23">
        <f>+'Husdyr P'!P49</f>
        <v>72</v>
      </c>
      <c r="U31" s="23">
        <f>+'Husdyr P'!Q49</f>
        <v>70</v>
      </c>
      <c r="V31" s="23">
        <f>+'Husdyr P'!R49</f>
        <v>66</v>
      </c>
    </row>
    <row r="32" spans="1:22">
      <c r="E32" s="23" t="str">
        <f>+'Husdyr P'!A50</f>
        <v>Antall foretak ammekyr</v>
      </c>
      <c r="F32" s="23">
        <f>+'Husdyr P'!B50</f>
        <v>176</v>
      </c>
      <c r="G32" s="23">
        <f>+'Husdyr P'!C50</f>
        <v>169</v>
      </c>
      <c r="H32" s="23">
        <f>+'Husdyr P'!D50</f>
        <v>162</v>
      </c>
      <c r="I32" s="23">
        <f>+'Husdyr P'!E50</f>
        <v>152</v>
      </c>
      <c r="J32" s="23">
        <f>+'Husdyr P'!F50</f>
        <v>152</v>
      </c>
      <c r="K32" s="23">
        <f>+'Husdyr P'!G50</f>
        <v>146</v>
      </c>
      <c r="L32" s="23">
        <f>+'Husdyr P'!H50</f>
        <v>147</v>
      </c>
      <c r="M32" s="23">
        <f>+'Husdyr P'!I50</f>
        <v>137</v>
      </c>
      <c r="N32" s="23">
        <f>+'Husdyr P'!J50</f>
        <v>137</v>
      </c>
      <c r="O32" s="23">
        <f>+'Husdyr P'!K50</f>
        <v>128</v>
      </c>
      <c r="P32" s="23">
        <f>+'Husdyr P'!L50</f>
        <v>130</v>
      </c>
      <c r="Q32" s="23">
        <f>+'Husdyr P'!M50</f>
        <v>129</v>
      </c>
      <c r="R32" s="23">
        <f>+'Husdyr P'!N50</f>
        <v>125</v>
      </c>
      <c r="S32" s="23">
        <f>+'Husdyr P'!O50</f>
        <v>119</v>
      </c>
      <c r="T32" s="23">
        <f>+'Husdyr P'!P50</f>
        <v>112</v>
      </c>
      <c r="U32" s="23">
        <f>+'Husdyr P'!Q50</f>
        <v>116</v>
      </c>
      <c r="V32" s="23">
        <f>+'Husdyr P'!R50</f>
        <v>123</v>
      </c>
    </row>
    <row r="33" spans="1:22">
      <c r="E33" s="23" t="str">
        <f>+'Husdyr P'!A51</f>
        <v>Antall foretak mjølkegeiter</v>
      </c>
      <c r="F33" s="23">
        <f>+'Husdyr P'!B51</f>
        <v>1</v>
      </c>
      <c r="G33" s="23">
        <f>+'Husdyr P'!C51</f>
        <v>0</v>
      </c>
      <c r="H33" s="23">
        <f>+'Husdyr P'!D51</f>
        <v>0</v>
      </c>
      <c r="I33" s="23">
        <f>+'Husdyr P'!E51</f>
        <v>0</v>
      </c>
      <c r="J33" s="23">
        <f>+'Husdyr P'!F51</f>
        <v>0</v>
      </c>
      <c r="K33" s="23">
        <f>+'Husdyr P'!G51</f>
        <v>0</v>
      </c>
      <c r="L33" s="23">
        <f>+'Husdyr P'!H51</f>
        <v>0</v>
      </c>
      <c r="M33" s="23">
        <f>+'Husdyr P'!I51</f>
        <v>0</v>
      </c>
      <c r="N33" s="23">
        <f>+'Husdyr P'!J51</f>
        <v>0</v>
      </c>
      <c r="O33" s="23">
        <f>+'Husdyr P'!K51</f>
        <v>0</v>
      </c>
      <c r="P33" s="23">
        <f>+'Husdyr P'!L51</f>
        <v>0</v>
      </c>
      <c r="Q33" s="23">
        <f>+'Husdyr P'!M51</f>
        <v>0</v>
      </c>
      <c r="R33" s="23">
        <f>+'Husdyr P'!N51</f>
        <v>0</v>
      </c>
      <c r="S33" s="23">
        <f>+'Husdyr P'!O51</f>
        <v>0</v>
      </c>
      <c r="T33" s="23">
        <f>+'Husdyr P'!P51</f>
        <v>0</v>
      </c>
      <c r="U33" s="23">
        <f>+'Husdyr P'!Q51</f>
        <v>0</v>
      </c>
      <c r="V33" s="23">
        <f>+'Husdyr P'!R51</f>
        <v>0</v>
      </c>
    </row>
    <row r="34" spans="1:22">
      <c r="B34" s="14"/>
      <c r="E34" s="23" t="str">
        <f>+'Husdyr P'!A52</f>
        <v>Antall foretak søyer</v>
      </c>
      <c r="F34" s="23">
        <f>+'Husdyr P'!B52</f>
        <v>130</v>
      </c>
      <c r="G34" s="23">
        <f>+'Husdyr P'!C52</f>
        <v>140</v>
      </c>
      <c r="H34" s="23">
        <f>+'Husdyr P'!D52</f>
        <v>135</v>
      </c>
      <c r="I34" s="23">
        <f>+'Husdyr P'!E52</f>
        <v>131</v>
      </c>
      <c r="J34" s="23">
        <f>+'Husdyr P'!F52</f>
        <v>131</v>
      </c>
      <c r="K34" s="23">
        <f>+'Husdyr P'!G52</f>
        <v>120</v>
      </c>
      <c r="L34" s="23">
        <f>+'Husdyr P'!H52</f>
        <v>123</v>
      </c>
      <c r="M34" s="23">
        <f>+'Husdyr P'!I52</f>
        <v>109</v>
      </c>
      <c r="N34" s="23">
        <f>+'Husdyr P'!J52</f>
        <v>108</v>
      </c>
      <c r="O34" s="23">
        <f>+'Husdyr P'!K52</f>
        <v>114</v>
      </c>
      <c r="P34" s="23">
        <f>+'Husdyr P'!L52</f>
        <v>117</v>
      </c>
      <c r="Q34" s="23">
        <f>+'Husdyr P'!M52</f>
        <v>126</v>
      </c>
      <c r="R34" s="23">
        <f>+'Husdyr P'!N52</f>
        <v>127</v>
      </c>
      <c r="S34" s="23">
        <f>+'Husdyr P'!O52</f>
        <v>135</v>
      </c>
      <c r="T34" s="23">
        <f>+'Husdyr P'!P52</f>
        <v>132</v>
      </c>
      <c r="U34" s="23">
        <f>+'Husdyr P'!Q52</f>
        <v>140</v>
      </c>
      <c r="V34" s="23">
        <f>+'Husdyr P'!R52</f>
        <v>145</v>
      </c>
    </row>
    <row r="35" spans="1:22">
      <c r="B35" s="15"/>
      <c r="E35" s="23" t="str">
        <f>+'Husdyr P'!A53</f>
        <v>Antall foretak slaktet lam</v>
      </c>
      <c r="F35" s="23">
        <f>+'Husdyr P'!B53</f>
        <v>0</v>
      </c>
      <c r="G35" s="23">
        <f>+'Husdyr P'!C53</f>
        <v>0</v>
      </c>
      <c r="H35" s="23">
        <f>+'Husdyr P'!D53</f>
        <v>0</v>
      </c>
      <c r="I35" s="23">
        <f>+'Husdyr P'!E53</f>
        <v>103</v>
      </c>
      <c r="J35" s="23">
        <f>+'Husdyr P'!F53</f>
        <v>108</v>
      </c>
      <c r="K35" s="23">
        <f>+'Husdyr P'!G53</f>
        <v>101</v>
      </c>
      <c r="L35" s="23">
        <f>+'Husdyr P'!H53</f>
        <v>99</v>
      </c>
      <c r="M35" s="23">
        <f>+'Husdyr P'!I53</f>
        <v>86</v>
      </c>
      <c r="N35" s="23">
        <f>+'Husdyr P'!J53</f>
        <v>93</v>
      </c>
      <c r="O35" s="23">
        <f>+'Husdyr P'!K53</f>
        <v>91</v>
      </c>
      <c r="P35" s="23">
        <f>+'Husdyr P'!L53</f>
        <v>95</v>
      </c>
      <c r="Q35" s="23">
        <f>+'Husdyr P'!M53</f>
        <v>95</v>
      </c>
      <c r="R35" s="23">
        <f>+'Husdyr P'!N53</f>
        <v>95</v>
      </c>
      <c r="S35" s="23">
        <f>+'Husdyr P'!O53</f>
        <v>89</v>
      </c>
      <c r="T35" s="23">
        <f>+'Husdyr P'!P53</f>
        <v>103</v>
      </c>
      <c r="U35" s="23">
        <f>+'Husdyr P'!Q53</f>
        <v>112</v>
      </c>
      <c r="V35" s="23">
        <f>+'Husdyr P'!R53</f>
        <v>0</v>
      </c>
    </row>
    <row r="36" spans="1:22">
      <c r="A36" s="57"/>
      <c r="B36" s="56"/>
      <c r="E36" s="23" t="str">
        <f>+'Husdyr P'!A54</f>
        <v>Antall foretak purker</v>
      </c>
      <c r="F36" s="23">
        <f>+'Husdyr P'!B54</f>
        <v>165</v>
      </c>
      <c r="G36" s="23">
        <f>+'Husdyr P'!C54</f>
        <v>149</v>
      </c>
      <c r="H36" s="23">
        <f>+'Husdyr P'!D54</f>
        <v>139</v>
      </c>
      <c r="I36" s="23">
        <f>+'Husdyr P'!E54</f>
        <v>131</v>
      </c>
      <c r="J36" s="23">
        <f>+'Husdyr P'!F54</f>
        <v>130</v>
      </c>
      <c r="K36" s="23">
        <f>+'Husdyr P'!G54</f>
        <v>112</v>
      </c>
      <c r="L36" s="23">
        <f>+'Husdyr P'!H54</f>
        <v>105</v>
      </c>
      <c r="M36" s="23">
        <f>+'Husdyr P'!I54</f>
        <v>91</v>
      </c>
      <c r="N36" s="23">
        <f>+'Husdyr P'!J54</f>
        <v>86</v>
      </c>
      <c r="O36" s="23">
        <f>+'Husdyr P'!K54</f>
        <v>83</v>
      </c>
      <c r="P36" s="23">
        <f>+'Husdyr P'!L54</f>
        <v>74</v>
      </c>
      <c r="Q36" s="23">
        <f>+'Husdyr P'!M54</f>
        <v>74</v>
      </c>
      <c r="R36" s="23">
        <f>+'Husdyr P'!N54</f>
        <v>71</v>
      </c>
      <c r="S36" s="23">
        <f>+'Husdyr P'!O54</f>
        <v>67</v>
      </c>
      <c r="T36" s="23">
        <f>+'Husdyr P'!P54</f>
        <v>67</v>
      </c>
      <c r="U36" s="23">
        <f>+'Husdyr P'!Q54</f>
        <v>68</v>
      </c>
      <c r="V36" s="23">
        <f>+'Husdyr P'!R54</f>
        <v>67</v>
      </c>
    </row>
    <row r="37" spans="1:22">
      <c r="A37" s="57"/>
      <c r="B37" s="56"/>
      <c r="E37" s="23" t="str">
        <f>+'Husdyr P'!A55</f>
        <v>Antall foretak slaktegris</v>
      </c>
      <c r="F37" s="23">
        <f>+'Husdyr P'!B55</f>
        <v>234</v>
      </c>
      <c r="G37" s="23">
        <f>+'Husdyr P'!C55</f>
        <v>222</v>
      </c>
      <c r="H37" s="23">
        <f>+'Husdyr P'!D55</f>
        <v>213</v>
      </c>
      <c r="I37" s="23">
        <f>+'Husdyr P'!E55</f>
        <v>211</v>
      </c>
      <c r="J37" s="23">
        <f>+'Husdyr P'!F55</f>
        <v>207</v>
      </c>
      <c r="K37" s="23">
        <f>+'Husdyr P'!G55</f>
        <v>180</v>
      </c>
      <c r="L37" s="23">
        <f>+'Husdyr P'!H55</f>
        <v>170</v>
      </c>
      <c r="M37" s="23">
        <f>+'Husdyr P'!I55</f>
        <v>161</v>
      </c>
      <c r="N37" s="23">
        <f>+'Husdyr P'!J55</f>
        <v>145</v>
      </c>
      <c r="O37" s="23">
        <f>+'Husdyr P'!K55</f>
        <v>153</v>
      </c>
      <c r="P37" s="23">
        <f>+'Husdyr P'!L55</f>
        <v>145</v>
      </c>
      <c r="Q37" s="23">
        <f>+'Husdyr P'!M55</f>
        <v>136</v>
      </c>
      <c r="R37" s="23">
        <f>+'Husdyr P'!N55</f>
        <v>137</v>
      </c>
      <c r="S37" s="23">
        <f>+'Husdyr P'!O55</f>
        <v>132</v>
      </c>
      <c r="T37" s="23">
        <f>+'Husdyr P'!P55</f>
        <v>127</v>
      </c>
      <c r="U37" s="23">
        <f>+'Husdyr P'!Q55</f>
        <v>122</v>
      </c>
      <c r="V37" s="23">
        <f>+'Husdyr P'!R55</f>
        <v>119</v>
      </c>
    </row>
    <row r="38" spans="1:22">
      <c r="E38" s="23" t="str">
        <f>+'Husdyr P'!A56</f>
        <v>Antall foretak verpehøner</v>
      </c>
      <c r="F38" s="23">
        <f>+'Husdyr P'!B56</f>
        <v>103</v>
      </c>
      <c r="G38" s="23">
        <f>+'Husdyr P'!C56</f>
        <v>79</v>
      </c>
      <c r="H38" s="23">
        <f>+'Husdyr P'!D56</f>
        <v>71</v>
      </c>
      <c r="I38" s="23">
        <f>+'Husdyr P'!E56</f>
        <v>69</v>
      </c>
      <c r="J38" s="23">
        <f>+'Husdyr P'!F56</f>
        <v>66</v>
      </c>
      <c r="K38" s="23">
        <f>+'Husdyr P'!G56</f>
        <v>71</v>
      </c>
      <c r="L38" s="23">
        <f>+'Husdyr P'!H56</f>
        <v>58</v>
      </c>
      <c r="M38" s="23">
        <f>+'Husdyr P'!I56</f>
        <v>50</v>
      </c>
      <c r="N38" s="23">
        <f>+'Husdyr P'!J56</f>
        <v>49</v>
      </c>
      <c r="O38" s="23">
        <f>+'Husdyr P'!K56</f>
        <v>52</v>
      </c>
      <c r="P38" s="23">
        <f>+'Husdyr P'!L56</f>
        <v>48</v>
      </c>
      <c r="Q38" s="23">
        <f>+'Husdyr P'!M56</f>
        <v>51</v>
      </c>
      <c r="R38" s="23">
        <f>+'Husdyr P'!N56</f>
        <v>45</v>
      </c>
      <c r="S38" s="23">
        <f>+'Husdyr P'!O56</f>
        <v>44</v>
      </c>
      <c r="T38" s="23">
        <f>+'Husdyr P'!P56</f>
        <v>47</v>
      </c>
      <c r="U38" s="23">
        <f>+'Husdyr P'!Q56</f>
        <v>53</v>
      </c>
      <c r="V38" s="23">
        <f>+'Husdyr P'!R56</f>
        <v>48</v>
      </c>
    </row>
    <row r="39" spans="1:22">
      <c r="A39" s="57"/>
      <c r="B39" s="57"/>
      <c r="C39" s="57"/>
      <c r="D39" s="57"/>
      <c r="E39" s="23" t="str">
        <f>+'Husdyr P'!A57</f>
        <v>Antall foretak slaktekyllinger</v>
      </c>
      <c r="F39" s="23">
        <f>+'Husdyr P'!B57</f>
        <v>40</v>
      </c>
      <c r="G39" s="23">
        <f>+'Husdyr P'!C57</f>
        <v>37</v>
      </c>
      <c r="H39" s="23">
        <f>+'Husdyr P'!D57</f>
        <v>37</v>
      </c>
      <c r="I39" s="23">
        <f>+'Husdyr P'!E57</f>
        <v>41</v>
      </c>
      <c r="J39" s="23">
        <f>+'Husdyr P'!F57</f>
        <v>37</v>
      </c>
      <c r="K39" s="23">
        <f>+'Husdyr P'!G57</f>
        <v>34</v>
      </c>
      <c r="L39" s="23">
        <f>+'Husdyr P'!H57</f>
        <v>32</v>
      </c>
      <c r="M39" s="23">
        <f>+'Husdyr P'!I57</f>
        <v>30</v>
      </c>
      <c r="N39" s="23">
        <f>+'Husdyr P'!J57</f>
        <v>34</v>
      </c>
      <c r="O39" s="23">
        <f>+'Husdyr P'!K57</f>
        <v>32</v>
      </c>
      <c r="P39" s="23">
        <f>+'Husdyr P'!L57</f>
        <v>33</v>
      </c>
      <c r="Q39" s="23">
        <f>+'Husdyr P'!M57</f>
        <v>33</v>
      </c>
      <c r="R39" s="23">
        <f>+'Husdyr P'!N57</f>
        <v>37</v>
      </c>
      <c r="S39" s="23">
        <f>+'Husdyr P'!O57</f>
        <v>37</v>
      </c>
      <c r="T39" s="23">
        <f>+'Husdyr P'!P57</f>
        <v>37</v>
      </c>
      <c r="U39" s="23">
        <f>+'Husdyr P'!Q57</f>
        <v>33</v>
      </c>
      <c r="V39" s="23">
        <f>+'Husdyr P'!R57</f>
        <v>31</v>
      </c>
    </row>
    <row r="40" spans="1:22">
      <c r="A40" s="57"/>
      <c r="B40" s="57"/>
      <c r="C40" s="57"/>
      <c r="D40" s="57"/>
      <c r="E40" s="24" t="str">
        <f>+'Husdyr P'!A58</f>
        <v>Antall foretak ender, kalkuner og gjess</v>
      </c>
      <c r="F40" s="24">
        <f>+'Husdyr P'!B58</f>
        <v>17</v>
      </c>
      <c r="G40" s="24">
        <f>+'Husdyr P'!C58</f>
        <v>16</v>
      </c>
      <c r="H40" s="24">
        <f>+'Husdyr P'!D58</f>
        <v>14</v>
      </c>
      <c r="I40" s="24">
        <f>+'Husdyr P'!E58</f>
        <v>12</v>
      </c>
      <c r="J40" s="24">
        <f>+'Husdyr P'!F58</f>
        <v>14</v>
      </c>
      <c r="K40" s="24">
        <f>+'Husdyr P'!G58</f>
        <v>12</v>
      </c>
      <c r="L40" s="24">
        <f>+'Husdyr P'!H58</f>
        <v>11</v>
      </c>
      <c r="M40" s="24">
        <f>+'Husdyr P'!I58</f>
        <v>9</v>
      </c>
      <c r="N40" s="24">
        <f>+'Husdyr P'!J58</f>
        <v>12</v>
      </c>
      <c r="O40" s="24">
        <f>+'Husdyr P'!K58</f>
        <v>16</v>
      </c>
      <c r="P40" s="24">
        <f>+'Husdyr P'!L58</f>
        <v>10</v>
      </c>
      <c r="Q40" s="24">
        <f>+'Husdyr P'!M58</f>
        <v>13</v>
      </c>
      <c r="R40" s="24">
        <f>+'Husdyr P'!N58</f>
        <v>16</v>
      </c>
      <c r="S40" s="24">
        <f>+'Husdyr P'!O58</f>
        <v>16</v>
      </c>
      <c r="T40" s="24">
        <f>+'Husdyr P'!P58</f>
        <v>14</v>
      </c>
      <c r="U40" s="24">
        <f>+'Husdyr P'!Q58</f>
        <v>14</v>
      </c>
      <c r="V40" s="24">
        <f>+'Husdyr P'!R58</f>
        <v>11</v>
      </c>
    </row>
    <row r="41" spans="1:22">
      <c r="A41" s="58"/>
      <c r="B41" s="59"/>
      <c r="C41" s="59"/>
      <c r="D41" s="59"/>
      <c r="F41" s="59"/>
      <c r="G41" s="59"/>
      <c r="H41" s="59"/>
      <c r="I41" s="59"/>
      <c r="J41" s="59"/>
      <c r="K41" s="59"/>
      <c r="L41" s="59"/>
      <c r="M41" s="59"/>
      <c r="N41" s="59"/>
    </row>
    <row r="42" spans="1:22">
      <c r="A42" s="58"/>
      <c r="B42" s="59"/>
      <c r="C42" s="59"/>
      <c r="D42" s="59"/>
      <c r="F42" s="59"/>
      <c r="G42" s="59"/>
      <c r="H42" s="59"/>
      <c r="I42" s="59"/>
      <c r="J42" s="59"/>
      <c r="K42" s="59"/>
      <c r="L42" s="59"/>
      <c r="M42" s="59"/>
      <c r="N42" s="59"/>
    </row>
    <row r="43" spans="1:22">
      <c r="A43" s="58"/>
      <c r="B43" s="59"/>
      <c r="C43" s="59"/>
      <c r="D43" s="59"/>
      <c r="E43" s="59"/>
      <c r="F43" s="59"/>
      <c r="G43" s="59"/>
      <c r="H43" s="59"/>
      <c r="I43" s="59"/>
      <c r="J43" s="59"/>
      <c r="K43" s="59"/>
      <c r="L43" s="59"/>
      <c r="M43" s="59"/>
      <c r="N43" s="59"/>
    </row>
    <row r="44" spans="1:22">
      <c r="A44" s="58"/>
      <c r="B44" s="59"/>
      <c r="C44" s="59"/>
      <c r="D44" s="59"/>
      <c r="E44" s="59"/>
      <c r="F44" s="59"/>
      <c r="G44" s="59"/>
      <c r="H44" s="59"/>
      <c r="I44" s="59"/>
      <c r="J44" s="59"/>
      <c r="K44" s="59"/>
      <c r="L44" s="59"/>
      <c r="M44" s="59"/>
      <c r="N44" s="59"/>
    </row>
    <row r="45" spans="1:22">
      <c r="A45" s="58"/>
      <c r="B45" s="59"/>
      <c r="C45" s="59"/>
      <c r="D45" s="59"/>
      <c r="E45" s="59"/>
      <c r="F45" s="59"/>
      <c r="G45" s="59"/>
      <c r="H45" s="59"/>
      <c r="I45" s="59"/>
      <c r="J45" s="59"/>
      <c r="K45" s="59"/>
      <c r="L45" s="59"/>
      <c r="M45" s="59"/>
      <c r="N45" s="59"/>
    </row>
    <row r="46" spans="1:22">
      <c r="A46" s="58"/>
      <c r="B46" s="59"/>
      <c r="C46" s="59"/>
      <c r="D46" s="59"/>
      <c r="E46" s="59"/>
      <c r="F46" s="59"/>
      <c r="G46" s="59"/>
      <c r="H46" s="59"/>
      <c r="I46" s="59"/>
      <c r="J46" s="59"/>
      <c r="K46" s="59"/>
      <c r="L46" s="59"/>
      <c r="M46" s="59"/>
      <c r="N46" s="59"/>
    </row>
    <row r="47" spans="1:22">
      <c r="A47" s="58"/>
      <c r="B47" s="59"/>
      <c r="C47" s="59"/>
      <c r="D47" s="59"/>
      <c r="E47" s="59"/>
      <c r="F47" s="59"/>
      <c r="G47" s="59"/>
      <c r="H47" s="59"/>
      <c r="I47" s="59"/>
      <c r="J47" s="59"/>
      <c r="K47" s="59"/>
      <c r="L47" s="59"/>
      <c r="M47" s="59"/>
      <c r="N47" s="59"/>
    </row>
    <row r="48" spans="1:22">
      <c r="A48" s="58"/>
      <c r="B48" s="59"/>
      <c r="C48" s="59"/>
      <c r="D48" s="59"/>
      <c r="E48" s="59"/>
      <c r="F48" s="59"/>
      <c r="G48" s="59"/>
      <c r="H48" s="59"/>
      <c r="I48" s="59"/>
      <c r="J48" s="59"/>
      <c r="K48" s="59"/>
      <c r="L48" s="59"/>
      <c r="M48" s="59"/>
      <c r="N48" s="59"/>
    </row>
    <row r="49" spans="1:14">
      <c r="A49" s="58"/>
      <c r="B49" s="59"/>
      <c r="C49" s="59"/>
      <c r="D49" s="59"/>
      <c r="E49" s="59"/>
      <c r="F49" s="59"/>
      <c r="G49" s="59"/>
      <c r="H49" s="59"/>
      <c r="I49" s="59"/>
      <c r="J49" s="59"/>
      <c r="K49" s="59"/>
      <c r="L49" s="59"/>
      <c r="M49" s="59"/>
      <c r="N49" s="59"/>
    </row>
    <row r="50" spans="1:14">
      <c r="A50" s="58"/>
      <c r="B50" s="59"/>
      <c r="C50" s="59"/>
      <c r="D50" s="59"/>
      <c r="E50" s="59"/>
      <c r="F50" s="59"/>
      <c r="G50" s="59"/>
      <c r="H50" s="59"/>
      <c r="I50" s="59"/>
      <c r="J50" s="59"/>
      <c r="K50" s="59"/>
      <c r="L50" s="59"/>
      <c r="M50" s="59"/>
      <c r="N50" s="59"/>
    </row>
    <row r="51" spans="1:14">
      <c r="A51" s="58"/>
      <c r="B51" s="59"/>
      <c r="C51" s="59"/>
      <c r="D51" s="59"/>
      <c r="E51" s="59"/>
      <c r="F51" s="59"/>
      <c r="G51" s="59"/>
      <c r="H51" s="59"/>
      <c r="I51" s="59"/>
      <c r="J51" s="59"/>
      <c r="K51" s="59"/>
      <c r="L51" s="59"/>
      <c r="M51" s="59"/>
      <c r="N51" s="59"/>
    </row>
    <row r="52" spans="1:14">
      <c r="A52" s="58"/>
      <c r="B52" s="59"/>
      <c r="C52" s="59"/>
      <c r="D52" s="59"/>
      <c r="E52" s="59"/>
      <c r="F52" s="59"/>
      <c r="G52" s="59"/>
      <c r="H52" s="59"/>
      <c r="I52" s="59"/>
      <c r="J52" s="59"/>
      <c r="K52" s="59"/>
      <c r="L52" s="59"/>
      <c r="M52" s="59"/>
      <c r="N52" s="59"/>
    </row>
    <row r="53" spans="1:14">
      <c r="A53" s="58"/>
      <c r="B53" s="59"/>
      <c r="C53" s="59"/>
      <c r="D53" s="59"/>
      <c r="E53" s="59"/>
      <c r="F53" s="59"/>
      <c r="G53" s="59"/>
      <c r="H53" s="59"/>
      <c r="I53" s="59"/>
      <c r="J53" s="59"/>
      <c r="K53" s="59"/>
      <c r="L53" s="59"/>
      <c r="M53" s="59"/>
      <c r="N53" s="59"/>
    </row>
    <row r="54" spans="1:14">
      <c r="A54" s="58"/>
      <c r="B54" s="59"/>
      <c r="C54" s="59"/>
      <c r="D54" s="59"/>
      <c r="E54" s="59"/>
      <c r="F54" s="59"/>
      <c r="G54" s="59"/>
      <c r="H54" s="59"/>
      <c r="I54" s="59"/>
      <c r="J54" s="59"/>
      <c r="K54" s="59"/>
      <c r="L54" s="59"/>
      <c r="M54" s="59"/>
      <c r="N54" s="59"/>
    </row>
    <row r="55" spans="1:14">
      <c r="A55" s="58"/>
      <c r="B55" s="59"/>
      <c r="C55" s="59"/>
      <c r="D55" s="59"/>
      <c r="E55" s="59"/>
      <c r="F55" s="59"/>
      <c r="G55" s="59"/>
      <c r="H55" s="59"/>
      <c r="I55" s="59"/>
      <c r="J55" s="59"/>
      <c r="K55" s="59"/>
      <c r="L55" s="59"/>
      <c r="M55" s="59"/>
      <c r="N55" s="59"/>
    </row>
    <row r="56" spans="1:14">
      <c r="A56" s="58"/>
      <c r="B56" s="59"/>
      <c r="C56" s="59"/>
      <c r="D56" s="59"/>
      <c r="E56" s="59"/>
      <c r="F56" s="59"/>
      <c r="G56" s="59"/>
      <c r="H56" s="59"/>
      <c r="I56" s="59"/>
      <c r="J56" s="59"/>
      <c r="K56" s="59"/>
      <c r="L56" s="59"/>
      <c r="M56" s="59"/>
      <c r="N56" s="59"/>
    </row>
    <row r="57" spans="1:14">
      <c r="A57" s="58"/>
      <c r="B57" s="59"/>
      <c r="C57" s="59"/>
      <c r="D57" s="59"/>
      <c r="E57" s="59"/>
      <c r="F57" s="59"/>
      <c r="G57" s="59"/>
      <c r="H57" s="59"/>
      <c r="I57" s="59"/>
      <c r="J57" s="59"/>
      <c r="K57" s="59"/>
      <c r="L57" s="59"/>
      <c r="M57" s="59"/>
      <c r="N57" s="59"/>
    </row>
    <row r="58" spans="1:14">
      <c r="A58" s="58"/>
      <c r="B58" s="59"/>
      <c r="C58" s="59"/>
      <c r="D58" s="59"/>
      <c r="E58" s="59"/>
      <c r="F58" s="59"/>
      <c r="G58" s="59"/>
      <c r="H58" s="59"/>
      <c r="I58" s="59"/>
      <c r="J58" s="59"/>
      <c r="K58" s="59"/>
      <c r="L58" s="59"/>
      <c r="M58" s="59"/>
      <c r="N58" s="59"/>
    </row>
    <row r="59" spans="1:14">
      <c r="A59" s="58"/>
      <c r="B59" s="59"/>
      <c r="C59" s="59"/>
      <c r="D59" s="59"/>
      <c r="E59" s="59"/>
      <c r="F59" s="59"/>
      <c r="G59" s="59"/>
      <c r="H59" s="59"/>
      <c r="I59" s="59"/>
      <c r="J59" s="59"/>
      <c r="K59" s="59"/>
      <c r="L59" s="59"/>
      <c r="M59" s="59"/>
      <c r="N59" s="59"/>
    </row>
    <row r="60" spans="1:14">
      <c r="A60" s="58"/>
      <c r="B60" s="59"/>
      <c r="C60" s="59"/>
      <c r="D60" s="59"/>
      <c r="E60" s="59"/>
      <c r="F60" s="59"/>
      <c r="G60" s="59"/>
      <c r="H60" s="59"/>
      <c r="I60" s="59"/>
      <c r="J60" s="59"/>
      <c r="K60" s="59"/>
      <c r="L60" s="59"/>
      <c r="M60" s="59"/>
      <c r="N60" s="59"/>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showRowColHeaders="0" workbookViewId="0">
      <selection activeCell="O19" sqref="O19"/>
    </sheetView>
  </sheetViews>
  <sheetFormatPr baseColWidth="10" defaultRowHeight="15"/>
  <cols>
    <col min="1" max="1" width="22.140625" style="13" customWidth="1"/>
    <col min="2" max="2" width="29.42578125" style="13" customWidth="1"/>
    <col min="3" max="3" width="15.5703125" style="13" customWidth="1"/>
    <col min="4" max="4" width="8.7109375" style="13" customWidth="1"/>
    <col min="5" max="5" width="12.28515625" style="13" customWidth="1"/>
    <col min="6" max="6" width="11.7109375" style="13" customWidth="1"/>
    <col min="7" max="13" width="11.28515625" style="13" customWidth="1"/>
    <col min="14" max="14" width="23.140625" style="13" bestFit="1" customWidth="1"/>
    <col min="15" max="15" width="10.85546875" style="13" customWidth="1"/>
    <col min="16" max="16" width="14.85546875" style="13" bestFit="1" customWidth="1"/>
    <col min="17" max="16384" width="11.42578125" style="13"/>
  </cols>
  <sheetData>
    <row r="1" spans="1:4">
      <c r="A1" s="11" t="s">
        <v>161</v>
      </c>
      <c r="D1" s="55"/>
    </row>
    <row r="2" spans="1:4">
      <c r="A2" s="11"/>
    </row>
    <row r="3" spans="1:4">
      <c r="A3" s="11"/>
    </row>
    <row r="4" spans="1:4">
      <c r="A4" s="11"/>
    </row>
    <row r="5" spans="1:4">
      <c r="A5" s="11"/>
    </row>
    <row r="6" spans="1:4">
      <c r="A6" s="11"/>
    </row>
    <row r="7" spans="1:4">
      <c r="A7" s="11"/>
    </row>
    <row r="8" spans="1:4">
      <c r="A8" s="11"/>
    </row>
    <row r="9" spans="1:4">
      <c r="A9" s="11"/>
    </row>
    <row r="10" spans="1:4">
      <c r="A10" s="11"/>
    </row>
    <row r="11" spans="1:4">
      <c r="A11" s="11"/>
    </row>
    <row r="12" spans="1:4">
      <c r="A12" s="11"/>
    </row>
    <row r="13" spans="1:4">
      <c r="A13" s="11"/>
    </row>
    <row r="14" spans="1:4">
      <c r="A14" s="11"/>
    </row>
    <row r="15" spans="1:4">
      <c r="A15" s="11"/>
    </row>
    <row r="16" spans="1:4">
      <c r="A16" s="11"/>
    </row>
    <row r="17" spans="1:16">
      <c r="A17" s="11"/>
    </row>
    <row r="18" spans="1:16">
      <c r="A18" s="11"/>
    </row>
    <row r="19" spans="1:16">
      <c r="A19" s="11"/>
    </row>
    <row r="20" spans="1:16">
      <c r="A20" s="11"/>
    </row>
    <row r="22" spans="1:16">
      <c r="A22" s="87"/>
    </row>
    <row r="23" spans="1:16">
      <c r="A23" s="21"/>
      <c r="B23" s="109" t="str">
        <f>+'Rangering fylker P'!B7</f>
        <v>Antall mjølkekyr</v>
      </c>
      <c r="C23" s="52" t="s">
        <v>100</v>
      </c>
    </row>
    <row r="24" spans="1:16">
      <c r="A24" s="22" t="str">
        <f>'Rangering fylker P'!A8</f>
        <v>03 OSLO</v>
      </c>
      <c r="B24" s="22">
        <f>'Rangering fylker P'!B8</f>
        <v>67</v>
      </c>
      <c r="C24" s="83">
        <f t="shared" ref="C24:C42" si="0">+B24/$B$43</f>
        <v>3.0241207481765002E-4</v>
      </c>
    </row>
    <row r="25" spans="1:16">
      <c r="A25" s="23" t="str">
        <f>'Rangering fylker P'!A9</f>
        <v>09 AUST-AGDER</v>
      </c>
      <c r="B25" s="23">
        <f>'Rangering fylker P'!B9</f>
        <v>1985</v>
      </c>
      <c r="C25" s="84">
        <f t="shared" si="0"/>
        <v>8.959521918105005E-3</v>
      </c>
    </row>
    <row r="26" spans="1:16">
      <c r="A26" s="23" t="str">
        <f>'Rangering fylker P'!A10</f>
        <v>08 TELEMARK</v>
      </c>
      <c r="B26" s="23">
        <f>'Rangering fylker P'!B10</f>
        <v>2004</v>
      </c>
      <c r="C26" s="84">
        <f t="shared" si="0"/>
        <v>9.0452805661876221E-3</v>
      </c>
    </row>
    <row r="27" spans="1:16">
      <c r="A27" s="23" t="str">
        <f>'Rangering fylker P'!A11</f>
        <v>07 VESTFOLD</v>
      </c>
      <c r="B27" s="23">
        <f>'Rangering fylker P'!B11</f>
        <v>2479</v>
      </c>
      <c r="C27" s="84">
        <f t="shared" si="0"/>
        <v>1.1189246768253051E-2</v>
      </c>
    </row>
    <row r="28" spans="1:16">
      <c r="A28" s="23" t="str">
        <f>'Rangering fylker P'!A12</f>
        <v>20 FINNMARK</v>
      </c>
      <c r="B28" s="23">
        <f>'Rangering fylker P'!B12</f>
        <v>2847</v>
      </c>
      <c r="C28" s="84">
        <f t="shared" si="0"/>
        <v>1.2850256373221637E-2</v>
      </c>
    </row>
    <row r="29" spans="1:16">
      <c r="A29" s="23" t="str">
        <f>'Rangering fylker P'!A13</f>
        <v>02 AKERSHUS</v>
      </c>
      <c r="B29" s="23">
        <f>'Rangering fylker P'!B13</f>
        <v>4074</v>
      </c>
      <c r="C29" s="84">
        <f t="shared" si="0"/>
        <v>1.8388459594135913E-2</v>
      </c>
    </row>
    <row r="30" spans="1:16">
      <c r="A30" s="23" t="str">
        <f>'Rangering fylker P'!A14</f>
        <v>06 BUSKERUD</v>
      </c>
      <c r="B30" s="23">
        <f>'Rangering fylker P'!B14</f>
        <v>4497</v>
      </c>
      <c r="C30" s="84">
        <f t="shared" si="0"/>
        <v>2.0297717917238393E-2</v>
      </c>
      <c r="G30" s="16"/>
    </row>
    <row r="31" spans="1:16">
      <c r="A31" s="23" t="str">
        <f>'Rangering fylker P'!A15</f>
        <v>19 TROMS</v>
      </c>
      <c r="B31" s="23">
        <f>'Rangering fylker P'!B15</f>
        <v>4537</v>
      </c>
      <c r="C31" s="84">
        <f t="shared" si="0"/>
        <v>2.0478262439517586E-2</v>
      </c>
    </row>
    <row r="32" spans="1:16">
      <c r="A32" s="23" t="str">
        <f>'Rangering fylker P'!A16</f>
        <v>01 ØSTFOLD</v>
      </c>
      <c r="B32" s="23">
        <f>'Rangering fylker P'!B16</f>
        <v>4931</v>
      </c>
      <c r="C32" s="84">
        <f t="shared" si="0"/>
        <v>2.2256625983967646E-2</v>
      </c>
      <c r="P32" s="25"/>
    </row>
    <row r="33" spans="1:16">
      <c r="A33" s="23" t="str">
        <f>'Rangering fylker P'!A17</f>
        <v>10 VEST-AGDER</v>
      </c>
      <c r="B33" s="23">
        <f>'Rangering fylker P'!B17</f>
        <v>5238</v>
      </c>
      <c r="C33" s="84">
        <f t="shared" si="0"/>
        <v>2.364230519246046E-2</v>
      </c>
      <c r="P33" s="25"/>
    </row>
    <row r="34" spans="1:16">
      <c r="A34" s="23" t="str">
        <f>'Rangering fylker P'!A18</f>
        <v>12 HORDALAND</v>
      </c>
      <c r="B34" s="23">
        <f>'Rangering fylker P'!B18</f>
        <v>10731</v>
      </c>
      <c r="C34" s="84">
        <f t="shared" si="0"/>
        <v>4.8435581714450782E-2</v>
      </c>
      <c r="P34" s="3"/>
    </row>
    <row r="35" spans="1:16">
      <c r="A35" s="23" t="str">
        <f>'Rangering fylker P'!A19</f>
        <v>04 HEDMARK</v>
      </c>
      <c r="B35" s="23">
        <f>'Rangering fylker P'!B19</f>
        <v>13248</v>
      </c>
      <c r="C35" s="84">
        <f t="shared" si="0"/>
        <v>5.9796345778869067E-2</v>
      </c>
      <c r="P35" s="3"/>
    </row>
    <row r="36" spans="1:16">
      <c r="A36" s="23" t="str">
        <f>'Rangering fylker P'!A20</f>
        <v>14 SOGN OG FJORDANE</v>
      </c>
      <c r="B36" s="23">
        <f>'Rangering fylker P'!B20</f>
        <v>14843</v>
      </c>
      <c r="C36" s="84">
        <f t="shared" si="0"/>
        <v>6.6995558604751926E-2</v>
      </c>
      <c r="P36" s="3"/>
    </row>
    <row r="37" spans="1:16">
      <c r="A37" s="23" t="str">
        <f>'Rangering fylker P'!A21</f>
        <v>18 NORDLAND</v>
      </c>
      <c r="B37" s="23">
        <f>'Rangering fylker P'!B21</f>
        <v>15090</v>
      </c>
      <c r="C37" s="84">
        <f t="shared" si="0"/>
        <v>6.8110421029825952E-2</v>
      </c>
      <c r="P37" s="3"/>
    </row>
    <row r="38" spans="1:16">
      <c r="A38" s="23" t="str">
        <f>'Rangering fylker P'!A22</f>
        <v>15 MØRE OG ROMSDAL</v>
      </c>
      <c r="B38" s="23">
        <f>'Rangering fylker P'!B22</f>
        <v>21371</v>
      </c>
      <c r="C38" s="84">
        <f t="shared" si="0"/>
        <v>9.64604246407164E-2</v>
      </c>
      <c r="P38" s="3"/>
    </row>
    <row r="39" spans="1:16">
      <c r="A39" s="23" t="str">
        <f>'Rangering fylker P'!A23</f>
        <v>16 SØR-TRØNDELAG</v>
      </c>
      <c r="B39" s="23">
        <f>'Rangering fylker P'!B23</f>
        <v>22080</v>
      </c>
      <c r="C39" s="84">
        <f t="shared" si="0"/>
        <v>9.9660576298115117E-2</v>
      </c>
      <c r="P39" s="3"/>
    </row>
    <row r="40" spans="1:16">
      <c r="A40" s="23" t="str">
        <f>'Rangering fylker P'!A24</f>
        <v>17 NORD-TRØNDELAG</v>
      </c>
      <c r="B40" s="23">
        <f>'Rangering fylker P'!B24</f>
        <v>25613</v>
      </c>
      <c r="C40" s="84">
        <f t="shared" si="0"/>
        <v>0.11560717122842493</v>
      </c>
      <c r="P40" s="3"/>
    </row>
    <row r="41" spans="1:16">
      <c r="A41" s="23" t="str">
        <f>'Rangering fylker P'!A25</f>
        <v>05 OPPLAND</v>
      </c>
      <c r="B41" s="23">
        <f>'Rangering fylker P'!B25</f>
        <v>26605</v>
      </c>
      <c r="C41" s="84">
        <f t="shared" si="0"/>
        <v>0.12008467538094894</v>
      </c>
      <c r="P41" s="3"/>
    </row>
    <row r="42" spans="1:16">
      <c r="A42" s="24" t="str">
        <f>'Rangering fylker P'!A26</f>
        <v>11 ROGALAND</v>
      </c>
      <c r="B42" s="24">
        <f>'Rangering fylker P'!B26</f>
        <v>39312</v>
      </c>
      <c r="C42" s="85">
        <f t="shared" si="0"/>
        <v>0.1774391564959919</v>
      </c>
      <c r="P42" s="3"/>
    </row>
    <row r="43" spans="1:16">
      <c r="A43" s="79" t="str">
        <f>+'Rangering fylker P'!A27</f>
        <v>Totalsum</v>
      </c>
      <c r="B43" s="79">
        <f>+'Rangering fylker P'!B27</f>
        <v>221552</v>
      </c>
      <c r="C43" s="86">
        <f>+B43/$B$43</f>
        <v>1</v>
      </c>
      <c r="P43" s="3"/>
    </row>
    <row r="44" spans="1:16">
      <c r="P44" s="3"/>
    </row>
    <row r="45" spans="1:16">
      <c r="A45" s="82" t="s">
        <v>145</v>
      </c>
      <c r="P45" s="3"/>
    </row>
    <row r="46" spans="1:16">
      <c r="P46" s="3"/>
    </row>
    <row r="47" spans="1:16">
      <c r="P47" s="3"/>
    </row>
    <row r="48" spans="1:16">
      <c r="P48" s="3"/>
    </row>
    <row r="49" spans="16:16">
      <c r="P49" s="3"/>
    </row>
    <row r="50" spans="16:16">
      <c r="P50" s="3"/>
    </row>
    <row r="51" spans="16:16">
      <c r="P51" s="3"/>
    </row>
    <row r="52" spans="16:16">
      <c r="P52" s="3"/>
    </row>
    <row r="53" spans="16:16">
      <c r="P53" s="4"/>
    </row>
  </sheetData>
  <sortState ref="A24:C42">
    <sortCondition ref="B24:B42"/>
  </sortState>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5"/>
  <sheetViews>
    <sheetView showGridLines="0" showRowColHeaders="0" zoomScaleNormal="100" workbookViewId="0">
      <selection activeCell="Q20" sqref="Q20"/>
    </sheetView>
  </sheetViews>
  <sheetFormatPr baseColWidth="10" defaultRowHeight="15"/>
  <cols>
    <col min="1" max="1" width="22.5703125" style="13" customWidth="1"/>
    <col min="2" max="2" width="31.42578125" style="13" customWidth="1"/>
    <col min="3" max="16" width="13.85546875" style="13" customWidth="1"/>
    <col min="17" max="16384" width="11.42578125" style="13"/>
  </cols>
  <sheetData>
    <row r="1" spans="1:4">
      <c r="A1" s="11" t="s">
        <v>161</v>
      </c>
      <c r="C1" s="55"/>
      <c r="D1" s="55"/>
    </row>
    <row r="2" spans="1:4">
      <c r="A2" s="11"/>
    </row>
    <row r="3" spans="1:4">
      <c r="A3" s="11"/>
    </row>
    <row r="4" spans="1:4">
      <c r="A4" s="11"/>
    </row>
    <row r="5" spans="1:4">
      <c r="A5" s="11"/>
    </row>
    <row r="6" spans="1:4">
      <c r="A6" s="11"/>
    </row>
    <row r="7" spans="1:4">
      <c r="A7" s="11"/>
    </row>
    <row r="8" spans="1:4">
      <c r="A8" s="11"/>
    </row>
    <row r="9" spans="1:4">
      <c r="A9" s="11"/>
    </row>
    <row r="10" spans="1:4">
      <c r="A10" s="11"/>
    </row>
    <row r="11" spans="1:4">
      <c r="A11" s="11"/>
    </row>
    <row r="12" spans="1:4">
      <c r="A12" s="11"/>
    </row>
    <row r="13" spans="1:4">
      <c r="A13" s="11"/>
    </row>
    <row r="14" spans="1:4">
      <c r="A14" s="11"/>
    </row>
    <row r="15" spans="1:4">
      <c r="A15" s="11"/>
    </row>
    <row r="16" spans="1:4">
      <c r="A16" s="11"/>
    </row>
    <row r="17" spans="1:6">
      <c r="A17" s="11"/>
    </row>
    <row r="18" spans="1:6">
      <c r="A18" s="51"/>
    </row>
    <row r="19" spans="1:6">
      <c r="A19" s="88" t="s">
        <v>146</v>
      </c>
    </row>
    <row r="21" spans="1:6">
      <c r="A21" s="87"/>
      <c r="F21" s="87" t="s">
        <v>157</v>
      </c>
    </row>
    <row r="22" spans="1:6">
      <c r="B22" s="16"/>
    </row>
    <row r="23" spans="1:6">
      <c r="B23" s="92" t="str">
        <f>+'Rangering kommuner P'!B9</f>
        <v>Areal vekstgruppe korn</v>
      </c>
      <c r="C23" s="13" t="str">
        <f>+'Rangering kommuner P'!D9</f>
        <v>Andel av 07 VESTFOLD</v>
      </c>
    </row>
    <row r="24" spans="1:6">
      <c r="A24" s="13" t="str">
        <f>+'Rangering kommuner P'!A10</f>
        <v>0710 SANDEFJORD</v>
      </c>
      <c r="B24" s="13">
        <f>+'Rangering kommuner P'!B10</f>
        <v>68396</v>
      </c>
      <c r="C24" s="2">
        <f>+'Rangering kommuner P'!D10</f>
        <v>0.24950843234606362</v>
      </c>
    </row>
    <row r="25" spans="1:6">
      <c r="A25" s="13" t="str">
        <f>+'Rangering kommuner P'!A11</f>
        <v>0716 RE</v>
      </c>
      <c r="B25" s="13">
        <f>+'Rangering kommuner P'!B11</f>
        <v>60560</v>
      </c>
      <c r="C25" s="2">
        <f>+'Rangering kommuner P'!D11</f>
        <v>0.22092272447040198</v>
      </c>
    </row>
    <row r="26" spans="1:6">
      <c r="A26" s="13" t="str">
        <f>+'Rangering kommuner P'!A12</f>
        <v>0709 LARVIK</v>
      </c>
      <c r="B26" s="13">
        <f>+'Rangering kommuner P'!B12</f>
        <v>44638</v>
      </c>
      <c r="C26" s="2">
        <f>+'Rangering kommuner P'!D12</f>
        <v>0.1628393093611262</v>
      </c>
    </row>
    <row r="27" spans="1:6">
      <c r="A27" s="13" t="str">
        <f>+'Rangering kommuner P'!A13</f>
        <v>0704 TØNSBERG</v>
      </c>
      <c r="B27" s="13">
        <f>+'Rangering kommuner P'!B13</f>
        <v>27618</v>
      </c>
      <c r="C27" s="2">
        <f>+'Rangering kommuner P'!D13</f>
        <v>0.10075039307172327</v>
      </c>
    </row>
    <row r="28" spans="1:6">
      <c r="A28" s="13" t="str">
        <f>+'Rangering kommuner P'!A14</f>
        <v>0713 SANDE</v>
      </c>
      <c r="B28" s="13">
        <f>+'Rangering kommuner P'!B14</f>
        <v>19004</v>
      </c>
      <c r="C28" s="2">
        <f>+'Rangering kommuner P'!D14</f>
        <v>6.9326543194113591E-2</v>
      </c>
    </row>
    <row r="29" spans="1:6">
      <c r="A29" s="13" t="str">
        <f>+'Rangering kommuner P'!A15</f>
        <v>0728 LARDAL</v>
      </c>
      <c r="B29" s="13">
        <f>+'Rangering kommuner P'!B15</f>
        <v>13110</v>
      </c>
      <c r="C29" s="2">
        <f>+'Rangering kommuner P'!D15</f>
        <v>4.7825246331026583E-2</v>
      </c>
    </row>
    <row r="30" spans="1:6">
      <c r="A30" s="13" t="str">
        <f>+'Rangering kommuner P'!A16</f>
        <v>0702 HOLMESTRAND</v>
      </c>
      <c r="B30" s="13">
        <f>+'Rangering kommuner P'!B16</f>
        <v>12197</v>
      </c>
      <c r="C30" s="2">
        <f>+'Rangering kommuner P'!D16</f>
        <v>4.4494624675784231E-2</v>
      </c>
    </row>
    <row r="31" spans="1:6">
      <c r="A31" s="13" t="str">
        <f>+'Rangering kommuner P'!A17</f>
        <v>0701 HORTEN</v>
      </c>
      <c r="B31" s="13">
        <f>+'Rangering kommuner P'!B17</f>
        <v>11957</v>
      </c>
      <c r="C31" s="2">
        <f>+'Rangering kommuner P'!D17</f>
        <v>4.3619105292149872E-2</v>
      </c>
    </row>
    <row r="32" spans="1:6">
      <c r="A32" s="13" t="str">
        <f>+'Rangering kommuner P'!A18</f>
        <v>0714 HOF</v>
      </c>
      <c r="B32" s="13">
        <f>+'Rangering kommuner P'!B18</f>
        <v>9017</v>
      </c>
      <c r="C32" s="2">
        <f>+'Rangering kommuner P'!D18</f>
        <v>3.289399284262904E-2</v>
      </c>
    </row>
    <row r="33" spans="1:3">
      <c r="A33" s="13" t="str">
        <f>+'Rangering kommuner P'!A19</f>
        <v>0722 NØTTERØY</v>
      </c>
      <c r="B33" s="13">
        <f>+'Rangering kommuner P'!B19</f>
        <v>7271</v>
      </c>
      <c r="C33" s="2">
        <f>+'Rangering kommuner P'!D19</f>
        <v>2.6524589326689114E-2</v>
      </c>
    </row>
    <row r="34" spans="1:3">
      <c r="A34" s="13" t="str">
        <f>+'Rangering kommuner P'!A20</f>
        <v>0711 SVELVIK</v>
      </c>
      <c r="B34" s="13">
        <f>+'Rangering kommuner P'!B20</f>
        <v>339</v>
      </c>
      <c r="C34" s="2">
        <f>+'Rangering kommuner P'!D20</f>
        <v>1.2366711293835249E-3</v>
      </c>
    </row>
    <row r="35" spans="1:3">
      <c r="A35" s="13" t="str">
        <f>+'Rangering kommuner P'!A21</f>
        <v>0723 TJØME</v>
      </c>
      <c r="B35" s="13">
        <f>+'Rangering kommuner P'!B21</f>
        <v>16</v>
      </c>
      <c r="C35" s="2">
        <f>+'Rangering kommuner P'!D21</f>
        <v>5.836795890895693E-5</v>
      </c>
    </row>
    <row r="36" spans="1:3">
      <c r="A36" s="13">
        <f>+'Rangering kommuner P'!A22</f>
        <v>0</v>
      </c>
      <c r="B36" s="13">
        <f>+'Rangering kommuner P'!B22</f>
        <v>0</v>
      </c>
      <c r="C36" s="2">
        <f>+'Rangering kommuner P'!D22</f>
        <v>0</v>
      </c>
    </row>
    <row r="37" spans="1:3">
      <c r="A37" s="13">
        <f>+'Rangering kommuner P'!A23</f>
        <v>0</v>
      </c>
      <c r="B37" s="13">
        <f>+'Rangering kommuner P'!B23</f>
        <v>0</v>
      </c>
      <c r="C37" s="2">
        <f>+'Rangering kommuner P'!D23</f>
        <v>0</v>
      </c>
    </row>
    <row r="38" spans="1:3">
      <c r="A38" s="13">
        <f>+'Rangering kommuner P'!A24</f>
        <v>0</v>
      </c>
      <c r="B38" s="13">
        <f>+'Rangering kommuner P'!B24</f>
        <v>0</v>
      </c>
      <c r="C38" s="2">
        <f>+'Rangering kommuner P'!D24</f>
        <v>0</v>
      </c>
    </row>
    <row r="39" spans="1:3">
      <c r="A39" s="13">
        <f>+'Rangering kommuner P'!A25</f>
        <v>0</v>
      </c>
      <c r="B39" s="13">
        <f>+'Rangering kommuner P'!B25</f>
        <v>0</v>
      </c>
      <c r="C39" s="2">
        <f>+'Rangering kommuner P'!D25</f>
        <v>0</v>
      </c>
    </row>
    <row r="40" spans="1:3">
      <c r="A40" s="13">
        <f>+'Rangering kommuner P'!A26</f>
        <v>0</v>
      </c>
      <c r="B40" s="13">
        <f>+'Rangering kommuner P'!B26</f>
        <v>0</v>
      </c>
      <c r="C40" s="2">
        <f>+'Rangering kommuner P'!D26</f>
        <v>0</v>
      </c>
    </row>
    <row r="41" spans="1:3">
      <c r="A41" s="13">
        <f>+'Rangering kommuner P'!A27</f>
        <v>0</v>
      </c>
      <c r="B41" s="13">
        <f>+'Rangering kommuner P'!B27</f>
        <v>0</v>
      </c>
      <c r="C41" s="2">
        <f>+'Rangering kommuner P'!D27</f>
        <v>0</v>
      </c>
    </row>
    <row r="42" spans="1:3">
      <c r="A42" s="13">
        <f>+'Rangering kommuner P'!A28</f>
        <v>0</v>
      </c>
      <c r="B42" s="13">
        <f>+'Rangering kommuner P'!B28</f>
        <v>0</v>
      </c>
      <c r="C42" s="2">
        <f>+'Rangering kommuner P'!D28</f>
        <v>0</v>
      </c>
    </row>
    <row r="43" spans="1:3">
      <c r="A43" s="13">
        <f>+'Rangering kommuner P'!A29</f>
        <v>0</v>
      </c>
      <c r="B43" s="13">
        <f>+'Rangering kommuner P'!B29</f>
        <v>0</v>
      </c>
      <c r="C43" s="2">
        <f>+'Rangering kommuner P'!D29</f>
        <v>0</v>
      </c>
    </row>
    <row r="44" spans="1:3">
      <c r="A44" s="13">
        <f>+'Rangering kommuner P'!A30</f>
        <v>0</v>
      </c>
      <c r="B44" s="13">
        <f>+'Rangering kommuner P'!B30</f>
        <v>0</v>
      </c>
      <c r="C44" s="2">
        <f>+'Rangering kommuner P'!D30</f>
        <v>0</v>
      </c>
    </row>
    <row r="45" spans="1:3">
      <c r="A45" s="13">
        <f>+'Rangering kommuner P'!A31</f>
        <v>0</v>
      </c>
      <c r="B45" s="13">
        <f>+'Rangering kommuner P'!B31</f>
        <v>0</v>
      </c>
      <c r="C45" s="2">
        <f>+'Rangering kommuner P'!D31</f>
        <v>0</v>
      </c>
    </row>
    <row r="46" spans="1:3">
      <c r="A46" s="13">
        <f>+'Rangering kommuner P'!A32</f>
        <v>0</v>
      </c>
      <c r="B46" s="13">
        <f>+'Rangering kommuner P'!B32</f>
        <v>0</v>
      </c>
      <c r="C46" s="2">
        <f>+'Rangering kommuner P'!D32</f>
        <v>0</v>
      </c>
    </row>
    <row r="47" spans="1:3">
      <c r="A47" s="13">
        <f>+'Rangering kommuner P'!A33</f>
        <v>0</v>
      </c>
      <c r="B47" s="13">
        <f>+'Rangering kommuner P'!B33</f>
        <v>0</v>
      </c>
      <c r="C47" s="2">
        <f>+'Rangering kommuner P'!D33</f>
        <v>0</v>
      </c>
    </row>
    <row r="48" spans="1:3">
      <c r="A48" s="13">
        <f>+'Rangering kommuner P'!A34</f>
        <v>0</v>
      </c>
      <c r="B48" s="13">
        <f>+'Rangering kommuner P'!B34</f>
        <v>0</v>
      </c>
      <c r="C48" s="2">
        <f>+'Rangering kommuner P'!D34</f>
        <v>0</v>
      </c>
    </row>
    <row r="49" spans="1:3">
      <c r="A49" s="13">
        <f>+'Rangering kommuner P'!A35</f>
        <v>0</v>
      </c>
      <c r="B49" s="13">
        <f>+'Rangering kommuner P'!B35</f>
        <v>0</v>
      </c>
      <c r="C49" s="2">
        <f>+'Rangering kommuner P'!D35</f>
        <v>0</v>
      </c>
    </row>
    <row r="50" spans="1:3">
      <c r="A50" s="13">
        <f>+'Rangering kommuner P'!A36</f>
        <v>0</v>
      </c>
      <c r="B50" s="13">
        <f>+'Rangering kommuner P'!B36</f>
        <v>0</v>
      </c>
      <c r="C50" s="2">
        <f>+'Rangering kommuner P'!D36</f>
        <v>0</v>
      </c>
    </row>
    <row r="51" spans="1:3">
      <c r="A51" s="13">
        <f>+'Rangering kommuner P'!A37</f>
        <v>0</v>
      </c>
      <c r="B51" s="13">
        <f>+'Rangering kommuner P'!B37</f>
        <v>0</v>
      </c>
      <c r="C51" s="2">
        <f>+'Rangering kommuner P'!D37</f>
        <v>0</v>
      </c>
    </row>
    <row r="52" spans="1:3">
      <c r="A52" s="13">
        <f>+'Rangering kommuner P'!A38</f>
        <v>0</v>
      </c>
      <c r="B52" s="13">
        <f>+'Rangering kommuner P'!B38</f>
        <v>0</v>
      </c>
      <c r="C52" s="2">
        <f>+'Rangering kommuner P'!D38</f>
        <v>0</v>
      </c>
    </row>
    <row r="53" spans="1:3">
      <c r="A53" s="13">
        <f>+'Rangering kommuner P'!A39</f>
        <v>0</v>
      </c>
      <c r="B53" s="13">
        <f>+'Rangering kommuner P'!B39</f>
        <v>0</v>
      </c>
      <c r="C53" s="2">
        <f>+'Rangering kommuner P'!D39</f>
        <v>0</v>
      </c>
    </row>
    <row r="54" spans="1:3">
      <c r="A54" s="13">
        <f>+'Rangering kommuner P'!A40</f>
        <v>0</v>
      </c>
      <c r="B54" s="13">
        <f>+'Rangering kommuner P'!B40</f>
        <v>0</v>
      </c>
      <c r="C54" s="2">
        <f>+'Rangering kommuner P'!D40</f>
        <v>0</v>
      </c>
    </row>
    <row r="55" spans="1:3">
      <c r="A55" s="13">
        <f>+'Rangering kommuner P'!A41</f>
        <v>0</v>
      </c>
      <c r="B55" s="13">
        <f>+'Rangering kommuner P'!B41</f>
        <v>0</v>
      </c>
      <c r="C55" s="2">
        <f>+'Rangering kommuner P'!D41</f>
        <v>0</v>
      </c>
    </row>
    <row r="56" spans="1:3">
      <c r="A56" s="13">
        <f>+'Rangering kommuner P'!A42</f>
        <v>0</v>
      </c>
      <c r="B56" s="13">
        <f>+'Rangering kommuner P'!B42</f>
        <v>0</v>
      </c>
      <c r="C56" s="2">
        <f>+'Rangering kommuner P'!D42</f>
        <v>0</v>
      </c>
    </row>
    <row r="57" spans="1:3">
      <c r="A57" s="13">
        <f>+'Rangering kommuner P'!A43</f>
        <v>0</v>
      </c>
      <c r="B57" s="13">
        <f>+'Rangering kommuner P'!B43</f>
        <v>0</v>
      </c>
      <c r="C57" s="2">
        <f>+'Rangering kommuner P'!D43</f>
        <v>0</v>
      </c>
    </row>
    <row r="58" spans="1:3">
      <c r="A58" s="13">
        <f>+'Rangering kommuner P'!A44</f>
        <v>0</v>
      </c>
      <c r="B58" s="13">
        <f>+'Rangering kommuner P'!B44</f>
        <v>0</v>
      </c>
      <c r="C58" s="2">
        <f>+'Rangering kommuner P'!D44</f>
        <v>0</v>
      </c>
    </row>
    <row r="59" spans="1:3">
      <c r="A59" s="13">
        <f>+'Rangering kommuner P'!A45</f>
        <v>0</v>
      </c>
      <c r="B59" s="13">
        <f>+'Rangering kommuner P'!B45</f>
        <v>0</v>
      </c>
      <c r="C59" s="2">
        <f>+'Rangering kommuner P'!D45</f>
        <v>0</v>
      </c>
    </row>
    <row r="60" spans="1:3">
      <c r="A60" s="13">
        <f>+'Rangering kommuner P'!A46</f>
        <v>0</v>
      </c>
      <c r="B60" s="13">
        <f>+'Rangering kommuner P'!B46</f>
        <v>0</v>
      </c>
      <c r="C60" s="2">
        <f>+'Rangering kommuner P'!D46</f>
        <v>0</v>
      </c>
    </row>
    <row r="61" spans="1:3">
      <c r="A61" s="13">
        <f>+'Rangering kommuner P'!A47</f>
        <v>0</v>
      </c>
      <c r="B61" s="13">
        <f>+'Rangering kommuner P'!B47</f>
        <v>0</v>
      </c>
      <c r="C61" s="2">
        <f>+'Rangering kommuner P'!D47</f>
        <v>0</v>
      </c>
    </row>
    <row r="62" spans="1:3">
      <c r="A62" s="13">
        <f>+'Rangering kommuner P'!A48</f>
        <v>0</v>
      </c>
      <c r="B62" s="13">
        <f>+'Rangering kommuner P'!B48</f>
        <v>0</v>
      </c>
      <c r="C62" s="2">
        <f>+'Rangering kommuner P'!D48</f>
        <v>0</v>
      </c>
    </row>
    <row r="63" spans="1:3">
      <c r="A63" s="13">
        <f>+'Rangering kommuner P'!A49</f>
        <v>0</v>
      </c>
      <c r="B63" s="13">
        <f>+'Rangering kommuner P'!B49</f>
        <v>0</v>
      </c>
      <c r="C63" s="2">
        <f>+'Rangering kommuner P'!D49</f>
        <v>0</v>
      </c>
    </row>
    <row r="64" spans="1:3">
      <c r="A64" s="13">
        <f>+'Rangering kommuner P'!A50</f>
        <v>0</v>
      </c>
      <c r="B64" s="13">
        <f>+'Rangering kommuner P'!B50</f>
        <v>0</v>
      </c>
      <c r="C64" s="2">
        <f>+'Rangering kommuner P'!D50</f>
        <v>0</v>
      </c>
    </row>
    <row r="65" spans="1:3">
      <c r="A65" s="13">
        <f>+'Rangering kommuner P'!A51</f>
        <v>0</v>
      </c>
      <c r="B65" s="13">
        <f>+'Rangering kommuner P'!B51</f>
        <v>0</v>
      </c>
      <c r="C65" s="2">
        <f>+'Rangering kommuner P'!D51</f>
        <v>0</v>
      </c>
    </row>
    <row r="66" spans="1:3">
      <c r="A66" s="13">
        <f>+'Rangering kommuner P'!A52</f>
        <v>0</v>
      </c>
      <c r="B66" s="13">
        <f>+'Rangering kommuner P'!B52</f>
        <v>0</v>
      </c>
      <c r="C66" s="2">
        <f>+'Rangering kommuner P'!D52</f>
        <v>0</v>
      </c>
    </row>
    <row r="67" spans="1:3">
      <c r="A67" s="13">
        <f>+'Rangering kommuner P'!A53</f>
        <v>0</v>
      </c>
      <c r="B67" s="13">
        <f>+'Rangering kommuner P'!B53</f>
        <v>0</v>
      </c>
      <c r="C67" s="2">
        <f>+'Rangering kommuner P'!D53</f>
        <v>0</v>
      </c>
    </row>
    <row r="68" spans="1:3">
      <c r="A68" s="13">
        <f>+'Rangering kommuner P'!A54</f>
        <v>0</v>
      </c>
      <c r="B68" s="13">
        <f>+'Rangering kommuner P'!B54</f>
        <v>0</v>
      </c>
      <c r="C68" s="2">
        <f>+'Rangering kommuner P'!D54</f>
        <v>0</v>
      </c>
    </row>
    <row r="69" spans="1:3">
      <c r="A69" s="13">
        <f>+'Rangering kommuner P'!A55</f>
        <v>0</v>
      </c>
      <c r="B69" s="13">
        <f>+'Rangering kommuner P'!B55</f>
        <v>0</v>
      </c>
      <c r="C69" s="2">
        <f>+'Rangering kommuner P'!D55</f>
        <v>0</v>
      </c>
    </row>
    <row r="70" spans="1:3">
      <c r="A70" s="13">
        <f>+'Rangering kommuner P'!A56</f>
        <v>0</v>
      </c>
      <c r="B70" s="13">
        <f>+'Rangering kommuner P'!B56</f>
        <v>0</v>
      </c>
      <c r="C70" s="2">
        <f>+'Rangering kommuner P'!D56</f>
        <v>0</v>
      </c>
    </row>
    <row r="71" spans="1:3">
      <c r="A71" s="13">
        <f>+'Rangering kommuner P'!A57</f>
        <v>0</v>
      </c>
      <c r="B71" s="13">
        <f>+'Rangering kommuner P'!B57</f>
        <v>0</v>
      </c>
      <c r="C71" s="2">
        <f>+'Rangering kommuner P'!D57</f>
        <v>0</v>
      </c>
    </row>
    <row r="72" spans="1:3">
      <c r="A72" s="13">
        <f>+'Rangering kommuner P'!A58</f>
        <v>0</v>
      </c>
      <c r="B72" s="13">
        <f>+'Rangering kommuner P'!B58</f>
        <v>0</v>
      </c>
      <c r="C72" s="2">
        <f>+'Rangering kommuner P'!D58</f>
        <v>0</v>
      </c>
    </row>
    <row r="73" spans="1:3">
      <c r="A73" s="13">
        <f>+'Rangering kommuner P'!A59</f>
        <v>0</v>
      </c>
      <c r="B73" s="13">
        <f>+'Rangering kommuner P'!B59</f>
        <v>0</v>
      </c>
      <c r="C73" s="2">
        <f>+'Rangering kommuner P'!D59</f>
        <v>0</v>
      </c>
    </row>
    <row r="74" spans="1:3">
      <c r="A74" s="13">
        <f>+'Rangering kommuner P'!A60</f>
        <v>0</v>
      </c>
      <c r="B74" s="13">
        <f>+'Rangering kommuner P'!B60</f>
        <v>0</v>
      </c>
      <c r="C74" s="2">
        <f>+'Rangering kommuner P'!D60</f>
        <v>0</v>
      </c>
    </row>
    <row r="75" spans="1:3">
      <c r="A75" s="13">
        <f>+'Rangering kommuner P'!A61</f>
        <v>0</v>
      </c>
      <c r="B75" s="13">
        <f>+'Rangering kommuner P'!B61</f>
        <v>0</v>
      </c>
      <c r="C75" s="2">
        <f>+'Rangering kommuner P'!D61</f>
        <v>0</v>
      </c>
    </row>
    <row r="76" spans="1:3">
      <c r="A76" s="13">
        <f>+'Rangering kommuner P'!A62</f>
        <v>0</v>
      </c>
      <c r="B76" s="13">
        <f>+'Rangering kommuner P'!B62</f>
        <v>0</v>
      </c>
      <c r="C76" s="2">
        <f>+'Rangering kommuner P'!D62</f>
        <v>0</v>
      </c>
    </row>
    <row r="77" spans="1:3">
      <c r="A77" s="13">
        <f>+'Rangering kommuner P'!A63</f>
        <v>0</v>
      </c>
      <c r="B77" s="13">
        <f>+'Rangering kommuner P'!B63</f>
        <v>0</v>
      </c>
      <c r="C77" s="2">
        <f>+'Rangering kommuner P'!D63</f>
        <v>0</v>
      </c>
    </row>
    <row r="78" spans="1:3">
      <c r="A78" s="13">
        <f>+'Rangering kommuner P'!A64</f>
        <v>0</v>
      </c>
      <c r="B78" s="13">
        <f>+'Rangering kommuner P'!B64</f>
        <v>0</v>
      </c>
      <c r="C78" s="2">
        <f>+'Rangering kommuner P'!D64</f>
        <v>0</v>
      </c>
    </row>
    <row r="79" spans="1:3">
      <c r="A79" s="13">
        <f>+'Rangering kommuner P'!A65</f>
        <v>0</v>
      </c>
      <c r="B79" s="13">
        <f>+'Rangering kommuner P'!B65</f>
        <v>0</v>
      </c>
      <c r="C79" s="2">
        <f>+'Rangering kommuner P'!D65</f>
        <v>0</v>
      </c>
    </row>
    <row r="80" spans="1:3">
      <c r="A80" s="13">
        <f>+'Rangering kommuner P'!A66</f>
        <v>0</v>
      </c>
      <c r="B80" s="13">
        <f>+'Rangering kommuner P'!B66</f>
        <v>0</v>
      </c>
      <c r="C80" s="2">
        <f>+'Rangering kommuner P'!D66</f>
        <v>0</v>
      </c>
    </row>
    <row r="81" spans="1:3">
      <c r="A81" s="13">
        <f>+'Rangering kommuner P'!A67</f>
        <v>0</v>
      </c>
      <c r="B81" s="13">
        <f>+'Rangering kommuner P'!B67</f>
        <v>0</v>
      </c>
      <c r="C81" s="2">
        <f>+'Rangering kommuner P'!D67</f>
        <v>0</v>
      </c>
    </row>
    <row r="82" spans="1:3">
      <c r="A82" s="13">
        <f>+'Rangering kommuner P'!A68</f>
        <v>0</v>
      </c>
      <c r="B82" s="13">
        <f>+'Rangering kommuner P'!B68</f>
        <v>0</v>
      </c>
      <c r="C82" s="2">
        <f>+'Rangering kommuner P'!D68</f>
        <v>0</v>
      </c>
    </row>
    <row r="83" spans="1:3">
      <c r="A83" s="13">
        <f>+'Rangering kommuner P'!A69</f>
        <v>0</v>
      </c>
      <c r="B83" s="13">
        <f>+'Rangering kommuner P'!B69</f>
        <v>0</v>
      </c>
      <c r="C83" s="2">
        <f>+'Rangering kommuner P'!D69</f>
        <v>0</v>
      </c>
    </row>
    <row r="84" spans="1:3">
      <c r="A84" s="13">
        <f>+'Rangering kommuner P'!A70</f>
        <v>0</v>
      </c>
      <c r="B84" s="13">
        <f>+'Rangering kommuner P'!B70</f>
        <v>0</v>
      </c>
      <c r="C84" s="2">
        <f>+'Rangering kommuner P'!D70</f>
        <v>0</v>
      </c>
    </row>
    <row r="85" spans="1:3">
      <c r="A85" s="13">
        <f>+'Rangering kommuner P'!A71</f>
        <v>0</v>
      </c>
      <c r="B85" s="13">
        <f>+'Rangering kommuner P'!B71</f>
        <v>0</v>
      </c>
      <c r="C85" s="2">
        <f>+'Rangering kommuner P'!D71</f>
        <v>0</v>
      </c>
    </row>
    <row r="86" spans="1:3">
      <c r="A86" s="13">
        <f>+'Rangering kommuner P'!A72</f>
        <v>0</v>
      </c>
      <c r="B86" s="13">
        <f>+'Rangering kommuner P'!B72</f>
        <v>0</v>
      </c>
      <c r="C86" s="2">
        <f>+'Rangering kommuner P'!D72</f>
        <v>0</v>
      </c>
    </row>
    <row r="87" spans="1:3">
      <c r="A87" s="13">
        <f>+'Rangering kommuner P'!A73</f>
        <v>0</v>
      </c>
      <c r="B87" s="13">
        <f>+'Rangering kommuner P'!B73</f>
        <v>0</v>
      </c>
      <c r="C87" s="2">
        <f>+'Rangering kommuner P'!D73</f>
        <v>0</v>
      </c>
    </row>
    <row r="88" spans="1:3">
      <c r="A88" s="13">
        <f>+'Rangering kommuner P'!A74</f>
        <v>0</v>
      </c>
      <c r="B88" s="13">
        <f>+'Rangering kommuner P'!B74</f>
        <v>0</v>
      </c>
      <c r="C88" s="2">
        <f>+'Rangering kommuner P'!D74</f>
        <v>0</v>
      </c>
    </row>
    <row r="89" spans="1:3">
      <c r="A89" s="13">
        <f>+'Rangering kommuner P'!A75</f>
        <v>0</v>
      </c>
      <c r="B89" s="13">
        <f>+'Rangering kommuner P'!B75</f>
        <v>0</v>
      </c>
      <c r="C89" s="2">
        <f>+'Rangering kommuner P'!D75</f>
        <v>0</v>
      </c>
    </row>
    <row r="90" spans="1:3">
      <c r="A90" s="13">
        <f>+'Rangering kommuner P'!A76</f>
        <v>0</v>
      </c>
      <c r="B90" s="13">
        <f>+'Rangering kommuner P'!B76</f>
        <v>0</v>
      </c>
      <c r="C90" s="2">
        <f>+'Rangering kommuner P'!D76</f>
        <v>0</v>
      </c>
    </row>
    <row r="91" spans="1:3">
      <c r="A91" s="13">
        <f>+'Rangering kommuner P'!A77</f>
        <v>0</v>
      </c>
      <c r="B91" s="13">
        <f>+'Rangering kommuner P'!B77</f>
        <v>0</v>
      </c>
      <c r="C91" s="2">
        <f>+'Rangering kommuner P'!D77</f>
        <v>0</v>
      </c>
    </row>
    <row r="92" spans="1:3">
      <c r="A92" s="13">
        <f>+'Rangering kommuner P'!A78</f>
        <v>0</v>
      </c>
      <c r="B92" s="13">
        <f>+'Rangering kommuner P'!B78</f>
        <v>0</v>
      </c>
      <c r="C92" s="2">
        <f>+'Rangering kommuner P'!D78</f>
        <v>0</v>
      </c>
    </row>
    <row r="93" spans="1:3">
      <c r="A93" s="13">
        <f>+'Rangering kommuner P'!A79</f>
        <v>0</v>
      </c>
      <c r="B93" s="13">
        <f>+'Rangering kommuner P'!B79</f>
        <v>0</v>
      </c>
      <c r="C93" s="2">
        <f>+'Rangering kommuner P'!D79</f>
        <v>0</v>
      </c>
    </row>
    <row r="94" spans="1:3">
      <c r="A94" s="13">
        <f>+'Rangering kommuner P'!A80</f>
        <v>0</v>
      </c>
      <c r="B94" s="13">
        <f>+'Rangering kommuner P'!B80</f>
        <v>0</v>
      </c>
      <c r="C94" s="2">
        <f>+'Rangering kommuner P'!D80</f>
        <v>0</v>
      </c>
    </row>
    <row r="95" spans="1:3">
      <c r="A95" s="13">
        <f>+'Rangering kommuner P'!A81</f>
        <v>0</v>
      </c>
      <c r="B95" s="13">
        <f>+'Rangering kommuner P'!B81</f>
        <v>0</v>
      </c>
      <c r="C95" s="2">
        <f>+'Rangering kommuner P'!D81</f>
        <v>0</v>
      </c>
    </row>
    <row r="96" spans="1:3">
      <c r="A96" s="13">
        <f>+'Rangering kommuner P'!A82</f>
        <v>0</v>
      </c>
      <c r="B96" s="13">
        <f>+'Rangering kommuner P'!B82</f>
        <v>0</v>
      </c>
      <c r="C96" s="2">
        <f>+'Rangering kommuner P'!D82</f>
        <v>0</v>
      </c>
    </row>
    <row r="97" spans="1:3">
      <c r="A97" s="13">
        <f>+'Rangering kommuner P'!A83</f>
        <v>0</v>
      </c>
      <c r="B97" s="13">
        <f>+'Rangering kommuner P'!B83</f>
        <v>0</v>
      </c>
      <c r="C97" s="2">
        <f>+'Rangering kommuner P'!D83</f>
        <v>0</v>
      </c>
    </row>
    <row r="98" spans="1:3">
      <c r="A98" s="13">
        <f>+'Rangering kommuner P'!A84</f>
        <v>0</v>
      </c>
      <c r="B98" s="13">
        <f>+'Rangering kommuner P'!B84</f>
        <v>0</v>
      </c>
      <c r="C98" s="2">
        <f>+'Rangering kommuner P'!D84</f>
        <v>0</v>
      </c>
    </row>
    <row r="99" spans="1:3">
      <c r="A99" s="13">
        <f>+'Rangering kommuner P'!A85</f>
        <v>0</v>
      </c>
      <c r="B99" s="13">
        <f>+'Rangering kommuner P'!B85</f>
        <v>0</v>
      </c>
      <c r="C99" s="2">
        <f>+'Rangering kommuner P'!D85</f>
        <v>0</v>
      </c>
    </row>
    <row r="100" spans="1:3">
      <c r="A100" s="13">
        <f>+'Rangering kommuner P'!A86</f>
        <v>0</v>
      </c>
      <c r="B100" s="13">
        <f>+'Rangering kommuner P'!B86</f>
        <v>0</v>
      </c>
      <c r="C100" s="2">
        <f>+'Rangering kommuner P'!D86</f>
        <v>0</v>
      </c>
    </row>
    <row r="101" spans="1:3">
      <c r="A101" s="13">
        <f>+'Rangering kommuner P'!A87</f>
        <v>0</v>
      </c>
      <c r="B101" s="13">
        <f>+'Rangering kommuner P'!B87</f>
        <v>0</v>
      </c>
      <c r="C101" s="2">
        <f>+'Rangering kommuner P'!D87</f>
        <v>0</v>
      </c>
    </row>
    <row r="102" spans="1:3">
      <c r="A102" s="13">
        <f>+'Rangering kommuner P'!A88</f>
        <v>0</v>
      </c>
      <c r="B102" s="13">
        <f>+'Rangering kommuner P'!B88</f>
        <v>0</v>
      </c>
      <c r="C102" s="2">
        <f>+'Rangering kommuner P'!D88</f>
        <v>0</v>
      </c>
    </row>
    <row r="103" spans="1:3">
      <c r="A103" s="13">
        <f>+'Rangering kommuner P'!A89</f>
        <v>0</v>
      </c>
      <c r="B103" s="13">
        <f>+'Rangering kommuner P'!B89</f>
        <v>0</v>
      </c>
      <c r="C103" s="2">
        <f>+'Rangering kommuner P'!D89</f>
        <v>0</v>
      </c>
    </row>
    <row r="104" spans="1:3">
      <c r="A104" s="13">
        <f>+'Rangering kommuner P'!A90</f>
        <v>0</v>
      </c>
      <c r="B104" s="13">
        <f>+'Rangering kommuner P'!B90</f>
        <v>0</v>
      </c>
      <c r="C104" s="2">
        <f>+'Rangering kommuner P'!D90</f>
        <v>0</v>
      </c>
    </row>
    <row r="105" spans="1:3">
      <c r="A105" s="13">
        <f>+'Rangering kommuner P'!A91</f>
        <v>0</v>
      </c>
      <c r="B105" s="13">
        <f>+'Rangering kommuner P'!B91</f>
        <v>0</v>
      </c>
      <c r="C105" s="2">
        <f>+'Rangering kommuner P'!D91</f>
        <v>0</v>
      </c>
    </row>
    <row r="106" spans="1:3">
      <c r="A106" s="13">
        <f>+'Rangering kommuner P'!A92</f>
        <v>0</v>
      </c>
      <c r="B106" s="13">
        <f>+'Rangering kommuner P'!B92</f>
        <v>0</v>
      </c>
      <c r="C106" s="2">
        <f>+'Rangering kommuner P'!D92</f>
        <v>0</v>
      </c>
    </row>
    <row r="107" spans="1:3">
      <c r="A107" s="13">
        <f>+'Rangering kommuner P'!A93</f>
        <v>0</v>
      </c>
      <c r="B107" s="13">
        <f>+'Rangering kommuner P'!B93</f>
        <v>0</v>
      </c>
      <c r="C107" s="2">
        <f>+'Rangering kommuner P'!D93</f>
        <v>0</v>
      </c>
    </row>
    <row r="108" spans="1:3">
      <c r="A108" s="13">
        <f>+'Rangering kommuner P'!A94</f>
        <v>0</v>
      </c>
      <c r="B108" s="13">
        <f>+'Rangering kommuner P'!B94</f>
        <v>0</v>
      </c>
      <c r="C108" s="2">
        <f>+'Rangering kommuner P'!D94</f>
        <v>0</v>
      </c>
    </row>
    <row r="109" spans="1:3">
      <c r="A109" s="13">
        <f>+'Rangering kommuner P'!A95</f>
        <v>0</v>
      </c>
      <c r="B109" s="13">
        <f>+'Rangering kommuner P'!B95</f>
        <v>0</v>
      </c>
      <c r="C109" s="2">
        <f>+'Rangering kommuner P'!D95</f>
        <v>0</v>
      </c>
    </row>
    <row r="110" spans="1:3">
      <c r="A110" s="13">
        <f>+'Rangering kommuner P'!A96</f>
        <v>0</v>
      </c>
      <c r="B110" s="13">
        <f>+'Rangering kommuner P'!B96</f>
        <v>0</v>
      </c>
      <c r="C110" s="2">
        <f>+'Rangering kommuner P'!D96</f>
        <v>0</v>
      </c>
    </row>
    <row r="111" spans="1:3">
      <c r="A111" s="13">
        <f>+'Rangering kommuner P'!A97</f>
        <v>0</v>
      </c>
      <c r="B111" s="13">
        <f>+'Rangering kommuner P'!B97</f>
        <v>0</v>
      </c>
      <c r="C111" s="2">
        <f>+'Rangering kommuner P'!D97</f>
        <v>0</v>
      </c>
    </row>
    <row r="112" spans="1:3">
      <c r="A112" s="13">
        <f>+'Rangering kommuner P'!A98</f>
        <v>0</v>
      </c>
      <c r="B112" s="13">
        <f>+'Rangering kommuner P'!B98</f>
        <v>0</v>
      </c>
      <c r="C112" s="2">
        <f>+'Rangering kommuner P'!D98</f>
        <v>0</v>
      </c>
    </row>
    <row r="113" spans="1:3">
      <c r="A113" s="13">
        <f>+'Rangering kommuner P'!A99</f>
        <v>0</v>
      </c>
      <c r="B113" s="13">
        <f>+'Rangering kommuner P'!B99</f>
        <v>0</v>
      </c>
      <c r="C113" s="2">
        <f>+'Rangering kommuner P'!D99</f>
        <v>0</v>
      </c>
    </row>
    <row r="114" spans="1:3">
      <c r="A114" s="13">
        <f>+'Rangering kommuner P'!A100</f>
        <v>0</v>
      </c>
      <c r="B114" s="13">
        <f>+'Rangering kommuner P'!B100</f>
        <v>0</v>
      </c>
      <c r="C114" s="2">
        <f>+'Rangering kommuner P'!D100</f>
        <v>0</v>
      </c>
    </row>
    <row r="115" spans="1:3">
      <c r="A115" s="13">
        <f>+'Rangering kommuner P'!A101</f>
        <v>0</v>
      </c>
      <c r="B115" s="13">
        <f>+'Rangering kommuner P'!B101</f>
        <v>0</v>
      </c>
      <c r="C115" s="2">
        <f>+'Rangering kommuner P'!D101</f>
        <v>0</v>
      </c>
    </row>
    <row r="116" spans="1:3">
      <c r="A116" s="13">
        <f>+'Rangering kommuner P'!A102</f>
        <v>0</v>
      </c>
      <c r="B116" s="13">
        <f>+'Rangering kommuner P'!B102</f>
        <v>0</v>
      </c>
      <c r="C116" s="2">
        <f>+'Rangering kommuner P'!D102</f>
        <v>0</v>
      </c>
    </row>
    <row r="117" spans="1:3">
      <c r="A117" s="13">
        <f>+'Rangering kommuner P'!A103</f>
        <v>0</v>
      </c>
      <c r="B117" s="13">
        <f>+'Rangering kommuner P'!B103</f>
        <v>0</v>
      </c>
      <c r="C117" s="2">
        <f>+'Rangering kommuner P'!D103</f>
        <v>0</v>
      </c>
    </row>
    <row r="118" spans="1:3">
      <c r="A118" s="13">
        <f>+'Rangering kommuner P'!A104</f>
        <v>0</v>
      </c>
      <c r="B118" s="13">
        <f>+'Rangering kommuner P'!B104</f>
        <v>0</v>
      </c>
      <c r="C118" s="2">
        <f>+'Rangering kommuner P'!D104</f>
        <v>0</v>
      </c>
    </row>
    <row r="119" spans="1:3">
      <c r="A119" s="13">
        <f>+'Rangering kommuner P'!A105</f>
        <v>0</v>
      </c>
      <c r="B119" s="13">
        <f>+'Rangering kommuner P'!B105</f>
        <v>0</v>
      </c>
      <c r="C119" s="2">
        <f>+'Rangering kommuner P'!D105</f>
        <v>0</v>
      </c>
    </row>
    <row r="120" spans="1:3">
      <c r="A120" s="13">
        <f>+'Rangering kommuner P'!A106</f>
        <v>0</v>
      </c>
      <c r="B120" s="13">
        <f>+'Rangering kommuner P'!B106</f>
        <v>0</v>
      </c>
      <c r="C120" s="2">
        <f>+'Rangering kommuner P'!D106</f>
        <v>0</v>
      </c>
    </row>
    <row r="121" spans="1:3">
      <c r="A121" s="13">
        <f>+'Rangering kommuner P'!A107</f>
        <v>0</v>
      </c>
      <c r="B121" s="13">
        <f>+'Rangering kommuner P'!B107</f>
        <v>0</v>
      </c>
      <c r="C121" s="2">
        <f>+'Rangering kommuner P'!D107</f>
        <v>0</v>
      </c>
    </row>
    <row r="122" spans="1:3">
      <c r="A122" s="13">
        <f>+'Rangering kommuner P'!A108</f>
        <v>0</v>
      </c>
      <c r="B122" s="13">
        <f>+'Rangering kommuner P'!B108</f>
        <v>0</v>
      </c>
      <c r="C122" s="2">
        <f>+'Rangering kommuner P'!D108</f>
        <v>0</v>
      </c>
    </row>
    <row r="123" spans="1:3">
      <c r="A123" s="13">
        <f>+'Rangering kommuner P'!A109</f>
        <v>0</v>
      </c>
      <c r="B123" s="13">
        <f>+'Rangering kommuner P'!B109</f>
        <v>0</v>
      </c>
      <c r="C123" s="2">
        <f>+'Rangering kommuner P'!D109</f>
        <v>0</v>
      </c>
    </row>
    <row r="124" spans="1:3">
      <c r="A124" s="13">
        <f>+'Rangering kommuner P'!A110</f>
        <v>0</v>
      </c>
      <c r="B124" s="13">
        <f>+'Rangering kommuner P'!B110</f>
        <v>0</v>
      </c>
      <c r="C124" s="2">
        <f>+'Rangering kommuner P'!D110</f>
        <v>0</v>
      </c>
    </row>
    <row r="125" spans="1:3">
      <c r="A125" s="13">
        <f>+'Rangering kommuner P'!A111</f>
        <v>0</v>
      </c>
      <c r="B125" s="13">
        <f>+'Rangering kommuner P'!B111</f>
        <v>0</v>
      </c>
      <c r="C125" s="2">
        <f>+'Rangering kommuner P'!D111</f>
        <v>0</v>
      </c>
    </row>
    <row r="126" spans="1:3">
      <c r="A126" s="13">
        <f>+'Rangering kommuner P'!A112</f>
        <v>0</v>
      </c>
      <c r="B126" s="13">
        <f>+'Rangering kommuner P'!B112</f>
        <v>0</v>
      </c>
      <c r="C126" s="2">
        <f>+'Rangering kommuner P'!D112</f>
        <v>0</v>
      </c>
    </row>
    <row r="127" spans="1:3">
      <c r="A127" s="13">
        <f>+'Rangering kommuner P'!A113</f>
        <v>0</v>
      </c>
      <c r="B127" s="13">
        <f>+'Rangering kommuner P'!B113</f>
        <v>0</v>
      </c>
      <c r="C127" s="2">
        <f>+'Rangering kommuner P'!D113</f>
        <v>0</v>
      </c>
    </row>
    <row r="128" spans="1:3">
      <c r="A128" s="13">
        <f>+'Rangering kommuner P'!A114</f>
        <v>0</v>
      </c>
      <c r="B128" s="13">
        <f>+'Rangering kommuner P'!B114</f>
        <v>0</v>
      </c>
      <c r="C128" s="2">
        <f>+'Rangering kommuner P'!D114</f>
        <v>0</v>
      </c>
    </row>
    <row r="129" spans="1:3">
      <c r="A129" s="13">
        <f>+'Rangering kommuner P'!A115</f>
        <v>0</v>
      </c>
      <c r="B129" s="13">
        <f>+'Rangering kommuner P'!B115</f>
        <v>0</v>
      </c>
      <c r="C129" s="2">
        <f>+'Rangering kommuner P'!D115</f>
        <v>0</v>
      </c>
    </row>
    <row r="130" spans="1:3">
      <c r="A130" s="13">
        <f>+'Rangering kommuner P'!A116</f>
        <v>0</v>
      </c>
      <c r="B130" s="13">
        <f>+'Rangering kommuner P'!B116</f>
        <v>0</v>
      </c>
      <c r="C130" s="2">
        <f>+'Rangering kommuner P'!D116</f>
        <v>0</v>
      </c>
    </row>
    <row r="131" spans="1:3">
      <c r="A131" s="13">
        <f>+'Rangering kommuner P'!A117</f>
        <v>0</v>
      </c>
      <c r="B131" s="13">
        <f>+'Rangering kommuner P'!B117</f>
        <v>0</v>
      </c>
      <c r="C131" s="2">
        <f>+'Rangering kommuner P'!D117</f>
        <v>0</v>
      </c>
    </row>
    <row r="132" spans="1:3">
      <c r="A132" s="13">
        <f>+'Rangering kommuner P'!A118</f>
        <v>0</v>
      </c>
      <c r="B132" s="13">
        <f>+'Rangering kommuner P'!B118</f>
        <v>0</v>
      </c>
      <c r="C132" s="2">
        <f>+'Rangering kommuner P'!D118</f>
        <v>0</v>
      </c>
    </row>
    <row r="133" spans="1:3">
      <c r="A133" s="13">
        <f>+'Rangering kommuner P'!A119</f>
        <v>0</v>
      </c>
      <c r="B133" s="13">
        <f>+'Rangering kommuner P'!B119</f>
        <v>0</v>
      </c>
      <c r="C133" s="2">
        <f>+'Rangering kommuner P'!D119</f>
        <v>0</v>
      </c>
    </row>
    <row r="134" spans="1:3">
      <c r="A134" s="13">
        <f>+'Rangering kommuner P'!A120</f>
        <v>0</v>
      </c>
      <c r="B134" s="13">
        <f>+'Rangering kommuner P'!B120</f>
        <v>0</v>
      </c>
      <c r="C134" s="2">
        <f>+'Rangering kommuner P'!D120</f>
        <v>0</v>
      </c>
    </row>
    <row r="135" spans="1:3">
      <c r="A135" s="13">
        <f>+'Rangering kommuner P'!A121</f>
        <v>0</v>
      </c>
      <c r="B135" s="13">
        <f>+'Rangering kommuner P'!B121</f>
        <v>0</v>
      </c>
      <c r="C135" s="2">
        <f>+'Rangering kommuner P'!D121</f>
        <v>0</v>
      </c>
    </row>
    <row r="136" spans="1:3">
      <c r="A136" s="13">
        <f>+'Rangering kommuner P'!A122</f>
        <v>0</v>
      </c>
      <c r="B136" s="13">
        <f>+'Rangering kommuner P'!B122</f>
        <v>0</v>
      </c>
      <c r="C136" s="2">
        <f>+'Rangering kommuner P'!D122</f>
        <v>0</v>
      </c>
    </row>
    <row r="137" spans="1:3">
      <c r="A137" s="13">
        <f>+'Rangering kommuner P'!A123</f>
        <v>0</v>
      </c>
      <c r="B137" s="13">
        <f>+'Rangering kommuner P'!B123</f>
        <v>0</v>
      </c>
      <c r="C137" s="2">
        <f>+'Rangering kommuner P'!D123</f>
        <v>0</v>
      </c>
    </row>
    <row r="138" spans="1:3">
      <c r="A138" s="13">
        <f>+'Rangering kommuner P'!A124</f>
        <v>0</v>
      </c>
      <c r="B138" s="13">
        <f>+'Rangering kommuner P'!B124</f>
        <v>0</v>
      </c>
      <c r="C138" s="2">
        <f>+'Rangering kommuner P'!D124</f>
        <v>0</v>
      </c>
    </row>
    <row r="139" spans="1:3">
      <c r="A139" s="13">
        <f>+'Rangering kommuner P'!A125</f>
        <v>0</v>
      </c>
      <c r="B139" s="13">
        <f>+'Rangering kommuner P'!B125</f>
        <v>0</v>
      </c>
      <c r="C139" s="2">
        <f>+'Rangering kommuner P'!D125</f>
        <v>0</v>
      </c>
    </row>
    <row r="140" spans="1:3">
      <c r="A140" s="13">
        <f>+'Rangering kommuner P'!A126</f>
        <v>0</v>
      </c>
      <c r="B140" s="13">
        <f>+'Rangering kommuner P'!B126</f>
        <v>0</v>
      </c>
      <c r="C140" s="2">
        <f>+'Rangering kommuner P'!D126</f>
        <v>0</v>
      </c>
    </row>
    <row r="141" spans="1:3">
      <c r="A141" s="13">
        <f>+'Rangering kommuner P'!A127</f>
        <v>0</v>
      </c>
      <c r="B141" s="13">
        <f>+'Rangering kommuner P'!B127</f>
        <v>0</v>
      </c>
      <c r="C141" s="2">
        <f>+'Rangering kommuner P'!D127</f>
        <v>0</v>
      </c>
    </row>
    <row r="142" spans="1:3">
      <c r="A142" s="13">
        <f>+'Rangering kommuner P'!A128</f>
        <v>0</v>
      </c>
      <c r="B142" s="13">
        <f>+'Rangering kommuner P'!B128</f>
        <v>0</v>
      </c>
      <c r="C142" s="2">
        <f>+'Rangering kommuner P'!D128</f>
        <v>0</v>
      </c>
    </row>
    <row r="143" spans="1:3">
      <c r="A143" s="13">
        <f>+'Rangering kommuner P'!A129</f>
        <v>0</v>
      </c>
      <c r="B143" s="13">
        <f>+'Rangering kommuner P'!B129</f>
        <v>0</v>
      </c>
      <c r="C143" s="2">
        <f>+'Rangering kommuner P'!D129</f>
        <v>0</v>
      </c>
    </row>
    <row r="144" spans="1:3">
      <c r="A144" s="13">
        <f>+'Rangering kommuner P'!A130</f>
        <v>0</v>
      </c>
      <c r="B144" s="13">
        <f>+'Rangering kommuner P'!B130</f>
        <v>0</v>
      </c>
      <c r="C144" s="2">
        <f>+'Rangering kommuner P'!D130</f>
        <v>0</v>
      </c>
    </row>
    <row r="145" spans="1:3">
      <c r="A145" s="13">
        <f>+'Rangering kommuner P'!A131</f>
        <v>0</v>
      </c>
      <c r="B145" s="13">
        <f>+'Rangering kommuner P'!B131</f>
        <v>0</v>
      </c>
      <c r="C145" s="2">
        <f>+'Rangering kommuner P'!D131</f>
        <v>0</v>
      </c>
    </row>
    <row r="146" spans="1:3">
      <c r="A146" s="13">
        <f>+'Rangering kommuner P'!A132</f>
        <v>0</v>
      </c>
      <c r="B146" s="13">
        <f>+'Rangering kommuner P'!B132</f>
        <v>0</v>
      </c>
      <c r="C146" s="2">
        <f>+'Rangering kommuner P'!D132</f>
        <v>0</v>
      </c>
    </row>
    <row r="147" spans="1:3">
      <c r="A147" s="13">
        <f>+'Rangering kommuner P'!A133</f>
        <v>0</v>
      </c>
      <c r="B147" s="13">
        <f>+'Rangering kommuner P'!B133</f>
        <v>0</v>
      </c>
      <c r="C147" s="2">
        <f>+'Rangering kommuner P'!D133</f>
        <v>0</v>
      </c>
    </row>
    <row r="148" spans="1:3">
      <c r="A148" s="13">
        <f>+'Rangering kommuner P'!A134</f>
        <v>0</v>
      </c>
      <c r="B148" s="13">
        <f>+'Rangering kommuner P'!B134</f>
        <v>0</v>
      </c>
      <c r="C148" s="2">
        <f>+'Rangering kommuner P'!D134</f>
        <v>0</v>
      </c>
    </row>
    <row r="149" spans="1:3">
      <c r="A149" s="13">
        <f>+'Rangering kommuner P'!A135</f>
        <v>0</v>
      </c>
      <c r="B149" s="13">
        <f>+'Rangering kommuner P'!B135</f>
        <v>0</v>
      </c>
      <c r="C149" s="2">
        <f>+'Rangering kommuner P'!D135</f>
        <v>0</v>
      </c>
    </row>
    <row r="150" spans="1:3">
      <c r="A150" s="13">
        <f>+'Rangering kommuner P'!A136</f>
        <v>0</v>
      </c>
      <c r="B150" s="13">
        <f>+'Rangering kommuner P'!B136</f>
        <v>0</v>
      </c>
      <c r="C150" s="2">
        <f>+'Rangering kommuner P'!D136</f>
        <v>0</v>
      </c>
    </row>
    <row r="151" spans="1:3">
      <c r="A151" s="13">
        <f>+'Rangering kommuner P'!A137</f>
        <v>0</v>
      </c>
      <c r="B151" s="13">
        <f>+'Rangering kommuner P'!B137</f>
        <v>0</v>
      </c>
      <c r="C151" s="2">
        <f>+'Rangering kommuner P'!D137</f>
        <v>0</v>
      </c>
    </row>
    <row r="152" spans="1:3">
      <c r="A152" s="13">
        <f>+'Rangering kommuner P'!A138</f>
        <v>0</v>
      </c>
      <c r="B152" s="13">
        <f>+'Rangering kommuner P'!B138</f>
        <v>0</v>
      </c>
      <c r="C152" s="2">
        <f>+'Rangering kommuner P'!D138</f>
        <v>0</v>
      </c>
    </row>
    <row r="153" spans="1:3">
      <c r="A153" s="13">
        <f>+'Rangering kommuner P'!A139</f>
        <v>0</v>
      </c>
      <c r="B153" s="13">
        <f>+'Rangering kommuner P'!B139</f>
        <v>0</v>
      </c>
      <c r="C153" s="2">
        <f>+'Rangering kommuner P'!D139</f>
        <v>0</v>
      </c>
    </row>
    <row r="154" spans="1:3">
      <c r="A154" s="13">
        <f>+'Rangering kommuner P'!A140</f>
        <v>0</v>
      </c>
      <c r="B154" s="13">
        <f>+'Rangering kommuner P'!B140</f>
        <v>0</v>
      </c>
      <c r="C154" s="2">
        <f>+'Rangering kommuner P'!D140</f>
        <v>0</v>
      </c>
    </row>
    <row r="155" spans="1:3">
      <c r="A155" s="13">
        <f>+'Rangering kommuner P'!A141</f>
        <v>0</v>
      </c>
      <c r="B155" s="13">
        <f>+'Rangering kommuner P'!B141</f>
        <v>0</v>
      </c>
      <c r="C155" s="2">
        <f>+'Rangering kommuner P'!D141</f>
        <v>0</v>
      </c>
    </row>
    <row r="156" spans="1:3">
      <c r="A156" s="13">
        <f>+'Rangering kommuner P'!A142</f>
        <v>0</v>
      </c>
      <c r="B156" s="13">
        <f>+'Rangering kommuner P'!B142</f>
        <v>0</v>
      </c>
      <c r="C156" s="2">
        <f>+'Rangering kommuner P'!D142</f>
        <v>0</v>
      </c>
    </row>
    <row r="157" spans="1:3">
      <c r="A157" s="13">
        <f>+'Rangering kommuner P'!A143</f>
        <v>0</v>
      </c>
      <c r="B157" s="13">
        <f>+'Rangering kommuner P'!B143</f>
        <v>0</v>
      </c>
      <c r="C157" s="2">
        <f>+'Rangering kommuner P'!D143</f>
        <v>0</v>
      </c>
    </row>
    <row r="158" spans="1:3">
      <c r="A158" s="13">
        <f>+'Rangering kommuner P'!A144</f>
        <v>0</v>
      </c>
      <c r="B158" s="13">
        <f>+'Rangering kommuner P'!B144</f>
        <v>0</v>
      </c>
      <c r="C158" s="2">
        <f>+'Rangering kommuner P'!D144</f>
        <v>0</v>
      </c>
    </row>
    <row r="159" spans="1:3">
      <c r="A159" s="13">
        <f>+'Rangering kommuner P'!A145</f>
        <v>0</v>
      </c>
      <c r="B159" s="13">
        <f>+'Rangering kommuner P'!B145</f>
        <v>0</v>
      </c>
      <c r="C159" s="2">
        <f>+'Rangering kommuner P'!D145</f>
        <v>0</v>
      </c>
    </row>
    <row r="160" spans="1:3">
      <c r="A160" s="13">
        <f>+'Rangering kommuner P'!A146</f>
        <v>0</v>
      </c>
      <c r="B160" s="13">
        <f>+'Rangering kommuner P'!B146</f>
        <v>0</v>
      </c>
      <c r="C160" s="2">
        <f>+'Rangering kommuner P'!D146</f>
        <v>0</v>
      </c>
    </row>
    <row r="161" spans="1:3">
      <c r="A161" s="13">
        <f>+'Rangering kommuner P'!A147</f>
        <v>0</v>
      </c>
      <c r="B161" s="13">
        <f>+'Rangering kommuner P'!B147</f>
        <v>0</v>
      </c>
      <c r="C161" s="2">
        <f>+'Rangering kommuner P'!D147</f>
        <v>0</v>
      </c>
    </row>
    <row r="162" spans="1:3">
      <c r="A162" s="13">
        <f>+'Rangering kommuner P'!A148</f>
        <v>0</v>
      </c>
      <c r="B162" s="13">
        <f>+'Rangering kommuner P'!B148</f>
        <v>0</v>
      </c>
      <c r="C162" s="2">
        <f>+'Rangering kommuner P'!D148</f>
        <v>0</v>
      </c>
    </row>
    <row r="163" spans="1:3">
      <c r="A163" s="13">
        <f>+'Rangering kommuner P'!A149</f>
        <v>0</v>
      </c>
      <c r="B163" s="13">
        <f>+'Rangering kommuner P'!B149</f>
        <v>0</v>
      </c>
      <c r="C163" s="2">
        <f>+'Rangering kommuner P'!D149</f>
        <v>0</v>
      </c>
    </row>
    <row r="164" spans="1:3">
      <c r="A164" s="13">
        <f>+'Rangering kommuner P'!A150</f>
        <v>0</v>
      </c>
      <c r="B164" s="13">
        <f>+'Rangering kommuner P'!B150</f>
        <v>0</v>
      </c>
      <c r="C164" s="2">
        <f>+'Rangering kommuner P'!D150</f>
        <v>0</v>
      </c>
    </row>
    <row r="165" spans="1:3">
      <c r="A165" s="13">
        <f>+'Rangering kommuner P'!A151</f>
        <v>0</v>
      </c>
      <c r="B165" s="13">
        <f>+'Rangering kommuner P'!B151</f>
        <v>0</v>
      </c>
      <c r="C165" s="2">
        <f>+'Rangering kommuner P'!D151</f>
        <v>0</v>
      </c>
    </row>
    <row r="166" spans="1:3">
      <c r="A166" s="13">
        <f>+'Rangering kommuner P'!A152</f>
        <v>0</v>
      </c>
      <c r="B166" s="13">
        <f>+'Rangering kommuner P'!B152</f>
        <v>0</v>
      </c>
      <c r="C166" s="2">
        <f>+'Rangering kommuner P'!D152</f>
        <v>0</v>
      </c>
    </row>
    <row r="167" spans="1:3">
      <c r="A167" s="13">
        <f>+'Rangering kommuner P'!A153</f>
        <v>0</v>
      </c>
      <c r="B167" s="13">
        <f>+'Rangering kommuner P'!B153</f>
        <v>0</v>
      </c>
      <c r="C167" s="2">
        <f>+'Rangering kommuner P'!D153</f>
        <v>0</v>
      </c>
    </row>
    <row r="168" spans="1:3">
      <c r="A168" s="13">
        <f>+'Rangering kommuner P'!A154</f>
        <v>0</v>
      </c>
      <c r="B168" s="13">
        <f>+'Rangering kommuner P'!B154</f>
        <v>0</v>
      </c>
      <c r="C168" s="2">
        <f>+'Rangering kommuner P'!D154</f>
        <v>0</v>
      </c>
    </row>
    <row r="169" spans="1:3">
      <c r="A169" s="13">
        <f>+'Rangering kommuner P'!A155</f>
        <v>0</v>
      </c>
      <c r="B169" s="13">
        <f>+'Rangering kommuner P'!B155</f>
        <v>0</v>
      </c>
      <c r="C169" s="2">
        <f>+'Rangering kommuner P'!D155</f>
        <v>0</v>
      </c>
    </row>
    <row r="170" spans="1:3">
      <c r="A170" s="13">
        <f>+'Rangering kommuner P'!A156</f>
        <v>0</v>
      </c>
      <c r="B170" s="13">
        <f>+'Rangering kommuner P'!B156</f>
        <v>0</v>
      </c>
      <c r="C170" s="2">
        <f>+'Rangering kommuner P'!D156</f>
        <v>0</v>
      </c>
    </row>
    <row r="171" spans="1:3">
      <c r="A171" s="13">
        <f>+'Rangering kommuner P'!A157</f>
        <v>0</v>
      </c>
      <c r="B171" s="13">
        <f>+'Rangering kommuner P'!B157</f>
        <v>0</v>
      </c>
      <c r="C171" s="2">
        <f>+'Rangering kommuner P'!D157</f>
        <v>0</v>
      </c>
    </row>
    <row r="172" spans="1:3">
      <c r="A172" s="13">
        <f>+'Rangering kommuner P'!A158</f>
        <v>0</v>
      </c>
      <c r="B172" s="13">
        <f>+'Rangering kommuner P'!B158</f>
        <v>0</v>
      </c>
      <c r="C172" s="2">
        <f>+'Rangering kommuner P'!D158</f>
        <v>0</v>
      </c>
    </row>
    <row r="173" spans="1:3">
      <c r="A173" s="13">
        <f>+'Rangering kommuner P'!A159</f>
        <v>0</v>
      </c>
      <c r="B173" s="13">
        <f>+'Rangering kommuner P'!B159</f>
        <v>0</v>
      </c>
      <c r="C173" s="2">
        <f>+'Rangering kommuner P'!D159</f>
        <v>0</v>
      </c>
    </row>
    <row r="174" spans="1:3">
      <c r="A174" s="13">
        <f>+'Rangering kommuner P'!A160</f>
        <v>0</v>
      </c>
      <c r="B174" s="13">
        <f>+'Rangering kommuner P'!B160</f>
        <v>0</v>
      </c>
      <c r="C174" s="2">
        <f>+'Rangering kommuner P'!D160</f>
        <v>0</v>
      </c>
    </row>
    <row r="175" spans="1:3">
      <c r="A175" s="13">
        <f>+'Rangering kommuner P'!A161</f>
        <v>0</v>
      </c>
      <c r="B175" s="13">
        <f>+'Rangering kommuner P'!B161</f>
        <v>0</v>
      </c>
      <c r="C175" s="2">
        <f>+'Rangering kommuner P'!D161</f>
        <v>0</v>
      </c>
    </row>
    <row r="176" spans="1:3">
      <c r="A176" s="13">
        <f>+'Rangering kommuner P'!A162</f>
        <v>0</v>
      </c>
      <c r="B176" s="13">
        <f>+'Rangering kommuner P'!B162</f>
        <v>0</v>
      </c>
      <c r="C176" s="2">
        <f>+'Rangering kommuner P'!D162</f>
        <v>0</v>
      </c>
    </row>
    <row r="177" spans="1:3">
      <c r="A177" s="13">
        <f>+'Rangering kommuner P'!A163</f>
        <v>0</v>
      </c>
      <c r="B177" s="13">
        <f>+'Rangering kommuner P'!B163</f>
        <v>0</v>
      </c>
      <c r="C177" s="2">
        <f>+'Rangering kommuner P'!D163</f>
        <v>0</v>
      </c>
    </row>
    <row r="178" spans="1:3">
      <c r="A178" s="13">
        <f>+'Rangering kommuner P'!A164</f>
        <v>0</v>
      </c>
      <c r="B178" s="13">
        <f>+'Rangering kommuner P'!B164</f>
        <v>0</v>
      </c>
      <c r="C178" s="2">
        <f>+'Rangering kommuner P'!D164</f>
        <v>0</v>
      </c>
    </row>
    <row r="179" spans="1:3">
      <c r="A179" s="13">
        <f>+'Rangering kommuner P'!A165</f>
        <v>0</v>
      </c>
      <c r="B179" s="13">
        <f>+'Rangering kommuner P'!B165</f>
        <v>0</v>
      </c>
      <c r="C179" s="2">
        <f>+'Rangering kommuner P'!D165</f>
        <v>0</v>
      </c>
    </row>
    <row r="180" spans="1:3">
      <c r="A180" s="13">
        <f>+'Rangering kommuner P'!A166</f>
        <v>0</v>
      </c>
      <c r="B180" s="13">
        <f>+'Rangering kommuner P'!B166</f>
        <v>0</v>
      </c>
      <c r="C180" s="2">
        <f>+'Rangering kommuner P'!D166</f>
        <v>0</v>
      </c>
    </row>
    <row r="181" spans="1:3">
      <c r="A181" s="13">
        <f>+'Rangering kommuner P'!A167</f>
        <v>0</v>
      </c>
      <c r="B181" s="13">
        <f>+'Rangering kommuner P'!B167</f>
        <v>0</v>
      </c>
      <c r="C181" s="2">
        <f>+'Rangering kommuner P'!D167</f>
        <v>0</v>
      </c>
    </row>
    <row r="182" spans="1:3">
      <c r="A182" s="13">
        <f>+'Rangering kommuner P'!A168</f>
        <v>0</v>
      </c>
      <c r="B182" s="13">
        <f>+'Rangering kommuner P'!B168</f>
        <v>0</v>
      </c>
      <c r="C182" s="2">
        <f>+'Rangering kommuner P'!D168</f>
        <v>0</v>
      </c>
    </row>
    <row r="183" spans="1:3">
      <c r="A183" s="13">
        <f>+'Rangering kommuner P'!A169</f>
        <v>0</v>
      </c>
      <c r="B183" s="13">
        <f>+'Rangering kommuner P'!B169</f>
        <v>0</v>
      </c>
      <c r="C183" s="2">
        <f>+'Rangering kommuner P'!D169</f>
        <v>0</v>
      </c>
    </row>
    <row r="184" spans="1:3">
      <c r="A184" s="13">
        <f>+'Rangering kommuner P'!A170</f>
        <v>0</v>
      </c>
      <c r="B184" s="13">
        <f>+'Rangering kommuner P'!B170</f>
        <v>0</v>
      </c>
      <c r="C184" s="2">
        <f>+'Rangering kommuner P'!D170</f>
        <v>0</v>
      </c>
    </row>
    <row r="185" spans="1:3">
      <c r="A185" s="13">
        <f>+'Rangering kommuner P'!A171</f>
        <v>0</v>
      </c>
      <c r="B185" s="13">
        <f>+'Rangering kommuner P'!B171</f>
        <v>0</v>
      </c>
      <c r="C185" s="2">
        <f>+'Rangering kommuner P'!D171</f>
        <v>0</v>
      </c>
    </row>
    <row r="186" spans="1:3">
      <c r="A186" s="13">
        <f>+'Rangering kommuner P'!A172</f>
        <v>0</v>
      </c>
      <c r="B186" s="13">
        <f>+'Rangering kommuner P'!B172</f>
        <v>0</v>
      </c>
      <c r="C186" s="2">
        <f>+'Rangering kommuner P'!D172</f>
        <v>0</v>
      </c>
    </row>
    <row r="187" spans="1:3">
      <c r="A187" s="13">
        <f>+'Rangering kommuner P'!A173</f>
        <v>0</v>
      </c>
      <c r="B187" s="13">
        <f>+'Rangering kommuner P'!B173</f>
        <v>0</v>
      </c>
      <c r="C187" s="2">
        <f>+'Rangering kommuner P'!D173</f>
        <v>0</v>
      </c>
    </row>
    <row r="188" spans="1:3">
      <c r="A188" s="13">
        <f>+'Rangering kommuner P'!A174</f>
        <v>0</v>
      </c>
      <c r="B188" s="13">
        <f>+'Rangering kommuner P'!B174</f>
        <v>0</v>
      </c>
      <c r="C188" s="2">
        <f>+'Rangering kommuner P'!D174</f>
        <v>0</v>
      </c>
    </row>
    <row r="189" spans="1:3">
      <c r="A189" s="13">
        <f>+'Rangering kommuner P'!A175</f>
        <v>0</v>
      </c>
      <c r="B189" s="13">
        <f>+'Rangering kommuner P'!B175</f>
        <v>0</v>
      </c>
      <c r="C189" s="2">
        <f>+'Rangering kommuner P'!D175</f>
        <v>0</v>
      </c>
    </row>
    <row r="190" spans="1:3">
      <c r="A190" s="13">
        <f>+'Rangering kommuner P'!A176</f>
        <v>0</v>
      </c>
      <c r="B190" s="13">
        <f>+'Rangering kommuner P'!B176</f>
        <v>0</v>
      </c>
      <c r="C190" s="2">
        <f>+'Rangering kommuner P'!D176</f>
        <v>0</v>
      </c>
    </row>
    <row r="191" spans="1:3">
      <c r="A191" s="13">
        <f>+'Rangering kommuner P'!A177</f>
        <v>0</v>
      </c>
      <c r="B191" s="13">
        <f>+'Rangering kommuner P'!B177</f>
        <v>0</v>
      </c>
      <c r="C191" s="2">
        <f>+'Rangering kommuner P'!D177</f>
        <v>0</v>
      </c>
    </row>
    <row r="192" spans="1:3">
      <c r="A192" s="13">
        <f>+'Rangering kommuner P'!A178</f>
        <v>0</v>
      </c>
      <c r="B192" s="13">
        <f>+'Rangering kommuner P'!B178</f>
        <v>0</v>
      </c>
      <c r="C192" s="2">
        <f>+'Rangering kommuner P'!D178</f>
        <v>0</v>
      </c>
    </row>
    <row r="193" spans="1:3">
      <c r="A193" s="13">
        <f>+'Rangering kommuner P'!A179</f>
        <v>0</v>
      </c>
      <c r="B193" s="13">
        <f>+'Rangering kommuner P'!B179</f>
        <v>0</v>
      </c>
      <c r="C193" s="2">
        <f>+'Rangering kommuner P'!D179</f>
        <v>0</v>
      </c>
    </row>
    <row r="194" spans="1:3">
      <c r="A194" s="13">
        <f>+'Rangering kommuner P'!A180</f>
        <v>0</v>
      </c>
      <c r="B194" s="13">
        <f>+'Rangering kommuner P'!B180</f>
        <v>0</v>
      </c>
      <c r="C194" s="2">
        <f>+'Rangering kommuner P'!D180</f>
        <v>0</v>
      </c>
    </row>
    <row r="195" spans="1:3">
      <c r="A195" s="13">
        <f>+'Rangering kommuner P'!A181</f>
        <v>0</v>
      </c>
      <c r="B195" s="13">
        <f>+'Rangering kommuner P'!B181</f>
        <v>0</v>
      </c>
      <c r="C195" s="2">
        <f>+'Rangering kommuner P'!D181</f>
        <v>0</v>
      </c>
    </row>
    <row r="196" spans="1:3">
      <c r="A196" s="13">
        <f>+'Rangering kommuner P'!A182</f>
        <v>0</v>
      </c>
      <c r="B196" s="13">
        <f>+'Rangering kommuner P'!B182</f>
        <v>0</v>
      </c>
      <c r="C196" s="2">
        <f>+'Rangering kommuner P'!D182</f>
        <v>0</v>
      </c>
    </row>
    <row r="197" spans="1:3">
      <c r="A197" s="13">
        <f>+'Rangering kommuner P'!A183</f>
        <v>0</v>
      </c>
      <c r="B197" s="13">
        <f>+'Rangering kommuner P'!B183</f>
        <v>0</v>
      </c>
      <c r="C197" s="2">
        <f>+'Rangering kommuner P'!D183</f>
        <v>0</v>
      </c>
    </row>
    <row r="198" spans="1:3">
      <c r="A198" s="13">
        <f>+'Rangering kommuner P'!A184</f>
        <v>0</v>
      </c>
      <c r="B198" s="13">
        <f>+'Rangering kommuner P'!B184</f>
        <v>0</v>
      </c>
      <c r="C198" s="2">
        <f>+'Rangering kommuner P'!D184</f>
        <v>0</v>
      </c>
    </row>
    <row r="199" spans="1:3">
      <c r="A199" s="13">
        <f>+'Rangering kommuner P'!A185</f>
        <v>0</v>
      </c>
      <c r="B199" s="13">
        <f>+'Rangering kommuner P'!B185</f>
        <v>0</v>
      </c>
      <c r="C199" s="2">
        <f>+'Rangering kommuner P'!D185</f>
        <v>0</v>
      </c>
    </row>
    <row r="200" spans="1:3">
      <c r="A200" s="13">
        <f>+'Rangering kommuner P'!A186</f>
        <v>0</v>
      </c>
      <c r="B200" s="13">
        <f>+'Rangering kommuner P'!B186</f>
        <v>0</v>
      </c>
      <c r="C200" s="2">
        <f>+'Rangering kommuner P'!D186</f>
        <v>0</v>
      </c>
    </row>
    <row r="201" spans="1:3">
      <c r="A201" s="13">
        <f>+'Rangering kommuner P'!A187</f>
        <v>0</v>
      </c>
      <c r="B201" s="13">
        <f>+'Rangering kommuner P'!B187</f>
        <v>0</v>
      </c>
      <c r="C201" s="2">
        <f>+'Rangering kommuner P'!D187</f>
        <v>0</v>
      </c>
    </row>
    <row r="202" spans="1:3">
      <c r="A202" s="13">
        <f>+'Rangering kommuner P'!A188</f>
        <v>0</v>
      </c>
      <c r="B202" s="13">
        <f>+'Rangering kommuner P'!B188</f>
        <v>0</v>
      </c>
      <c r="C202" s="2">
        <f>+'Rangering kommuner P'!D188</f>
        <v>0</v>
      </c>
    </row>
    <row r="203" spans="1:3">
      <c r="A203" s="13">
        <f>+'Rangering kommuner P'!A189</f>
        <v>0</v>
      </c>
      <c r="B203" s="13">
        <f>+'Rangering kommuner P'!B189</f>
        <v>0</v>
      </c>
      <c r="C203" s="2">
        <f>+'Rangering kommuner P'!D189</f>
        <v>0</v>
      </c>
    </row>
    <row r="204" spans="1:3">
      <c r="A204" s="13">
        <f>+'Rangering kommuner P'!A190</f>
        <v>0</v>
      </c>
      <c r="B204" s="13">
        <f>+'Rangering kommuner P'!B190</f>
        <v>0</v>
      </c>
      <c r="C204" s="2">
        <f>+'Rangering kommuner P'!D190</f>
        <v>0</v>
      </c>
    </row>
    <row r="205" spans="1:3">
      <c r="A205" s="13">
        <f>+'Rangering kommuner P'!A191</f>
        <v>0</v>
      </c>
      <c r="B205" s="13">
        <f>+'Rangering kommuner P'!B191</f>
        <v>0</v>
      </c>
      <c r="C205" s="2">
        <f>+'Rangering kommuner P'!D191</f>
        <v>0</v>
      </c>
    </row>
    <row r="206" spans="1:3">
      <c r="A206" s="13">
        <f>+'Rangering kommuner P'!A192</f>
        <v>0</v>
      </c>
      <c r="B206" s="13">
        <f>+'Rangering kommuner P'!B192</f>
        <v>0</v>
      </c>
      <c r="C206" s="2">
        <f>+'Rangering kommuner P'!D192</f>
        <v>0</v>
      </c>
    </row>
    <row r="207" spans="1:3">
      <c r="A207" s="13">
        <f>+'Rangering kommuner P'!A193</f>
        <v>0</v>
      </c>
      <c r="B207" s="13">
        <f>+'Rangering kommuner P'!B193</f>
        <v>0</v>
      </c>
      <c r="C207" s="2">
        <f>+'Rangering kommuner P'!D193</f>
        <v>0</v>
      </c>
    </row>
    <row r="208" spans="1:3">
      <c r="A208" s="13">
        <f>+'Rangering kommuner P'!A194</f>
        <v>0</v>
      </c>
      <c r="B208" s="13">
        <f>+'Rangering kommuner P'!B194</f>
        <v>0</v>
      </c>
      <c r="C208" s="2">
        <f>+'Rangering kommuner P'!D194</f>
        <v>0</v>
      </c>
    </row>
    <row r="209" spans="1:3">
      <c r="A209" s="13">
        <f>+'Rangering kommuner P'!A195</f>
        <v>0</v>
      </c>
      <c r="B209" s="13">
        <f>+'Rangering kommuner P'!B195</f>
        <v>0</v>
      </c>
      <c r="C209" s="2">
        <f>+'Rangering kommuner P'!D195</f>
        <v>0</v>
      </c>
    </row>
    <row r="210" spans="1:3">
      <c r="A210" s="13">
        <f>+'Rangering kommuner P'!A196</f>
        <v>0</v>
      </c>
      <c r="B210" s="13">
        <f>+'Rangering kommuner P'!B196</f>
        <v>0</v>
      </c>
      <c r="C210" s="2">
        <f>+'Rangering kommuner P'!D196</f>
        <v>0</v>
      </c>
    </row>
    <row r="211" spans="1:3">
      <c r="A211" s="13">
        <f>+'Rangering kommuner P'!A197</f>
        <v>0</v>
      </c>
      <c r="B211" s="13">
        <f>+'Rangering kommuner P'!B197</f>
        <v>0</v>
      </c>
      <c r="C211" s="2">
        <f>+'Rangering kommuner P'!D197</f>
        <v>0</v>
      </c>
    </row>
    <row r="212" spans="1:3">
      <c r="A212" s="13">
        <f>+'Rangering kommuner P'!A198</f>
        <v>0</v>
      </c>
      <c r="B212" s="13">
        <f>+'Rangering kommuner P'!B198</f>
        <v>0</v>
      </c>
      <c r="C212" s="2">
        <f>+'Rangering kommuner P'!D198</f>
        <v>0</v>
      </c>
    </row>
    <row r="213" spans="1:3">
      <c r="A213" s="13">
        <f>+'Rangering kommuner P'!A199</f>
        <v>0</v>
      </c>
      <c r="B213" s="13">
        <f>+'Rangering kommuner P'!B199</f>
        <v>0</v>
      </c>
      <c r="C213" s="2">
        <f>+'Rangering kommuner P'!D199</f>
        <v>0</v>
      </c>
    </row>
    <row r="214" spans="1:3">
      <c r="A214" s="13">
        <f>+'Rangering kommuner P'!A200</f>
        <v>0</v>
      </c>
      <c r="B214" s="13">
        <f>+'Rangering kommuner P'!B200</f>
        <v>0</v>
      </c>
      <c r="C214" s="2">
        <f>+'Rangering kommuner P'!D200</f>
        <v>0</v>
      </c>
    </row>
    <row r="215" spans="1:3">
      <c r="A215" s="13">
        <f>+'Rangering kommuner P'!A201</f>
        <v>0</v>
      </c>
      <c r="B215" s="13">
        <f>+'Rangering kommuner P'!B201</f>
        <v>0</v>
      </c>
      <c r="C215" s="2">
        <f>+'Rangering kommuner P'!D201</f>
        <v>0</v>
      </c>
    </row>
    <row r="216" spans="1:3">
      <c r="A216" s="13">
        <f>+'Rangering kommuner P'!A202</f>
        <v>0</v>
      </c>
      <c r="B216" s="13">
        <f>+'Rangering kommuner P'!B202</f>
        <v>0</v>
      </c>
      <c r="C216" s="2">
        <f>+'Rangering kommuner P'!D202</f>
        <v>0</v>
      </c>
    </row>
    <row r="217" spans="1:3">
      <c r="A217" s="13">
        <f>+'Rangering kommuner P'!A203</f>
        <v>0</v>
      </c>
      <c r="B217" s="13">
        <f>+'Rangering kommuner P'!B203</f>
        <v>0</v>
      </c>
      <c r="C217" s="2">
        <f>+'Rangering kommuner P'!D203</f>
        <v>0</v>
      </c>
    </row>
    <row r="218" spans="1:3">
      <c r="A218" s="13">
        <f>+'Rangering kommuner P'!A204</f>
        <v>0</v>
      </c>
      <c r="B218" s="13">
        <f>+'Rangering kommuner P'!B204</f>
        <v>0</v>
      </c>
      <c r="C218" s="2">
        <f>+'Rangering kommuner P'!D204</f>
        <v>0</v>
      </c>
    </row>
    <row r="219" spans="1:3">
      <c r="A219" s="13">
        <f>+'Rangering kommuner P'!A205</f>
        <v>0</v>
      </c>
      <c r="B219" s="13">
        <f>+'Rangering kommuner P'!B205</f>
        <v>0</v>
      </c>
      <c r="C219" s="2">
        <f>+'Rangering kommuner P'!D205</f>
        <v>0</v>
      </c>
    </row>
    <row r="220" spans="1:3">
      <c r="A220" s="13">
        <f>+'Rangering kommuner P'!A206</f>
        <v>0</v>
      </c>
      <c r="B220" s="13">
        <f>+'Rangering kommuner P'!B206</f>
        <v>0</v>
      </c>
      <c r="C220" s="2">
        <f>+'Rangering kommuner P'!D206</f>
        <v>0</v>
      </c>
    </row>
    <row r="221" spans="1:3">
      <c r="A221" s="13">
        <f>+'Rangering kommuner P'!A207</f>
        <v>0</v>
      </c>
      <c r="B221" s="13">
        <f>+'Rangering kommuner P'!B207</f>
        <v>0</v>
      </c>
      <c r="C221" s="2">
        <f>+'Rangering kommuner P'!D207</f>
        <v>0</v>
      </c>
    </row>
    <row r="222" spans="1:3">
      <c r="A222" s="13">
        <f>+'Rangering kommuner P'!A208</f>
        <v>0</v>
      </c>
      <c r="B222" s="13">
        <f>+'Rangering kommuner P'!B208</f>
        <v>0</v>
      </c>
      <c r="C222" s="2">
        <f>+'Rangering kommuner P'!D208</f>
        <v>0</v>
      </c>
    </row>
    <row r="223" spans="1:3">
      <c r="A223" s="13">
        <f>+'Rangering kommuner P'!A209</f>
        <v>0</v>
      </c>
      <c r="B223" s="13">
        <f>+'Rangering kommuner P'!B209</f>
        <v>0</v>
      </c>
      <c r="C223" s="2">
        <f>+'Rangering kommuner P'!D209</f>
        <v>0</v>
      </c>
    </row>
    <row r="224" spans="1:3">
      <c r="A224" s="13">
        <f>+'Rangering kommuner P'!A210</f>
        <v>0</v>
      </c>
      <c r="B224" s="13">
        <f>+'Rangering kommuner P'!B210</f>
        <v>0</v>
      </c>
      <c r="C224" s="2">
        <f>+'Rangering kommuner P'!D210</f>
        <v>0</v>
      </c>
    </row>
    <row r="225" spans="1:3">
      <c r="A225" s="13">
        <f>+'Rangering kommuner P'!A211</f>
        <v>0</v>
      </c>
      <c r="B225" s="13">
        <f>+'Rangering kommuner P'!B211</f>
        <v>0</v>
      </c>
      <c r="C225" s="2">
        <f>+'Rangering kommuner P'!D211</f>
        <v>0</v>
      </c>
    </row>
    <row r="226" spans="1:3">
      <c r="A226" s="13">
        <f>+'Rangering kommuner P'!A212</f>
        <v>0</v>
      </c>
      <c r="B226" s="13">
        <f>+'Rangering kommuner P'!B212</f>
        <v>0</v>
      </c>
      <c r="C226" s="2">
        <f>+'Rangering kommuner P'!D212</f>
        <v>0</v>
      </c>
    </row>
    <row r="227" spans="1:3">
      <c r="A227" s="13">
        <f>+'Rangering kommuner P'!A213</f>
        <v>0</v>
      </c>
      <c r="B227" s="13">
        <f>+'Rangering kommuner P'!B213</f>
        <v>0</v>
      </c>
      <c r="C227" s="2">
        <f>+'Rangering kommuner P'!D213</f>
        <v>0</v>
      </c>
    </row>
    <row r="228" spans="1:3">
      <c r="A228" s="13">
        <f>+'Rangering kommuner P'!A214</f>
        <v>0</v>
      </c>
      <c r="B228" s="13">
        <f>+'Rangering kommuner P'!B214</f>
        <v>0</v>
      </c>
      <c r="C228" s="2">
        <f>+'Rangering kommuner P'!D214</f>
        <v>0</v>
      </c>
    </row>
    <row r="229" spans="1:3">
      <c r="A229" s="13">
        <f>+'Rangering kommuner P'!A215</f>
        <v>0</v>
      </c>
      <c r="B229" s="13">
        <f>+'Rangering kommuner P'!B215</f>
        <v>0</v>
      </c>
      <c r="C229" s="2">
        <f>+'Rangering kommuner P'!D215</f>
        <v>0</v>
      </c>
    </row>
    <row r="230" spans="1:3">
      <c r="A230" s="13">
        <f>+'Rangering kommuner P'!A216</f>
        <v>0</v>
      </c>
      <c r="B230" s="13">
        <f>+'Rangering kommuner P'!B216</f>
        <v>0</v>
      </c>
      <c r="C230" s="2">
        <f>+'Rangering kommuner P'!D216</f>
        <v>0</v>
      </c>
    </row>
    <row r="231" spans="1:3">
      <c r="A231" s="13">
        <f>+'Rangering kommuner P'!A217</f>
        <v>0</v>
      </c>
      <c r="B231" s="13">
        <f>+'Rangering kommuner P'!B217</f>
        <v>0</v>
      </c>
      <c r="C231" s="2">
        <f>+'Rangering kommuner P'!D217</f>
        <v>0</v>
      </c>
    </row>
    <row r="232" spans="1:3">
      <c r="A232" s="13">
        <f>+'Rangering kommuner P'!A218</f>
        <v>0</v>
      </c>
      <c r="B232" s="13">
        <f>+'Rangering kommuner P'!B218</f>
        <v>0</v>
      </c>
      <c r="C232" s="2">
        <f>+'Rangering kommuner P'!D218</f>
        <v>0</v>
      </c>
    </row>
    <row r="233" spans="1:3">
      <c r="A233" s="13">
        <f>+'Rangering kommuner P'!A219</f>
        <v>0</v>
      </c>
      <c r="B233" s="13">
        <f>+'Rangering kommuner P'!B219</f>
        <v>0</v>
      </c>
      <c r="C233" s="2">
        <f>+'Rangering kommuner P'!D219</f>
        <v>0</v>
      </c>
    </row>
    <row r="234" spans="1:3">
      <c r="A234" s="13">
        <f>+'Rangering kommuner P'!A220</f>
        <v>0</v>
      </c>
      <c r="B234" s="13">
        <f>+'Rangering kommuner P'!B220</f>
        <v>0</v>
      </c>
      <c r="C234" s="2">
        <f>+'Rangering kommuner P'!D220</f>
        <v>0</v>
      </c>
    </row>
    <row r="235" spans="1:3">
      <c r="A235" s="13">
        <f>+'Rangering kommuner P'!A221</f>
        <v>0</v>
      </c>
      <c r="B235" s="13">
        <f>+'Rangering kommuner P'!B221</f>
        <v>0</v>
      </c>
      <c r="C235" s="2">
        <f>+'Rangering kommuner P'!D221</f>
        <v>0</v>
      </c>
    </row>
    <row r="236" spans="1:3">
      <c r="A236" s="13">
        <f>+'Rangering kommuner P'!A222</f>
        <v>0</v>
      </c>
      <c r="B236" s="13">
        <f>+'Rangering kommuner P'!B222</f>
        <v>0</v>
      </c>
      <c r="C236" s="2">
        <f>+'Rangering kommuner P'!D222</f>
        <v>0</v>
      </c>
    </row>
    <row r="237" spans="1:3">
      <c r="A237" s="13">
        <f>+'Rangering kommuner P'!A223</f>
        <v>0</v>
      </c>
      <c r="B237" s="13">
        <f>+'Rangering kommuner P'!B223</f>
        <v>0</v>
      </c>
      <c r="C237" s="2">
        <f>+'Rangering kommuner P'!D223</f>
        <v>0</v>
      </c>
    </row>
    <row r="238" spans="1:3">
      <c r="A238" s="13">
        <f>+'Rangering kommuner P'!A224</f>
        <v>0</v>
      </c>
      <c r="B238" s="13">
        <f>+'Rangering kommuner P'!B224</f>
        <v>0</v>
      </c>
      <c r="C238" s="2">
        <f>+'Rangering kommuner P'!D224</f>
        <v>0</v>
      </c>
    </row>
    <row r="239" spans="1:3">
      <c r="A239" s="13">
        <f>+'Rangering kommuner P'!A225</f>
        <v>0</v>
      </c>
      <c r="B239" s="13">
        <f>+'Rangering kommuner P'!B225</f>
        <v>0</v>
      </c>
      <c r="C239" s="2">
        <f>+'Rangering kommuner P'!D225</f>
        <v>0</v>
      </c>
    </row>
    <row r="240" spans="1:3">
      <c r="A240" s="13">
        <f>+'Rangering kommuner P'!A226</f>
        <v>0</v>
      </c>
      <c r="B240" s="13">
        <f>+'Rangering kommuner P'!B226</f>
        <v>0</v>
      </c>
      <c r="C240" s="2">
        <f>+'Rangering kommuner P'!D226</f>
        <v>0</v>
      </c>
    </row>
    <row r="241" spans="1:3">
      <c r="A241" s="13">
        <f>+'Rangering kommuner P'!A227</f>
        <v>0</v>
      </c>
      <c r="B241" s="13">
        <f>+'Rangering kommuner P'!B227</f>
        <v>0</v>
      </c>
      <c r="C241" s="2">
        <f>+'Rangering kommuner P'!D227</f>
        <v>0</v>
      </c>
    </row>
    <row r="242" spans="1:3">
      <c r="A242" s="13">
        <f>+'Rangering kommuner P'!A228</f>
        <v>0</v>
      </c>
      <c r="B242" s="13">
        <f>+'Rangering kommuner P'!B228</f>
        <v>0</v>
      </c>
      <c r="C242" s="2">
        <f>+'Rangering kommuner P'!D228</f>
        <v>0</v>
      </c>
    </row>
    <row r="243" spans="1:3">
      <c r="A243" s="13">
        <f>+'Rangering kommuner P'!A229</f>
        <v>0</v>
      </c>
      <c r="B243" s="13">
        <f>+'Rangering kommuner P'!B229</f>
        <v>0</v>
      </c>
      <c r="C243" s="2">
        <f>+'Rangering kommuner P'!D229</f>
        <v>0</v>
      </c>
    </row>
    <row r="244" spans="1:3">
      <c r="A244" s="13">
        <f>+'Rangering kommuner P'!A230</f>
        <v>0</v>
      </c>
      <c r="B244" s="13">
        <f>+'Rangering kommuner P'!B230</f>
        <v>0</v>
      </c>
      <c r="C244" s="2">
        <f>+'Rangering kommuner P'!D230</f>
        <v>0</v>
      </c>
    </row>
    <row r="245" spans="1:3">
      <c r="A245" s="13">
        <f>+'Rangering kommuner P'!A231</f>
        <v>0</v>
      </c>
      <c r="B245" s="13">
        <f>+'Rangering kommuner P'!B231</f>
        <v>0</v>
      </c>
      <c r="C245" s="2">
        <f>+'Rangering kommuner P'!D231</f>
        <v>0</v>
      </c>
    </row>
    <row r="246" spans="1:3">
      <c r="A246" s="13">
        <f>+'Rangering kommuner P'!A232</f>
        <v>0</v>
      </c>
      <c r="B246" s="13">
        <f>+'Rangering kommuner P'!B232</f>
        <v>0</v>
      </c>
      <c r="C246" s="2">
        <f>+'Rangering kommuner P'!D232</f>
        <v>0</v>
      </c>
    </row>
    <row r="247" spans="1:3">
      <c r="A247" s="13">
        <f>+'Rangering kommuner P'!A233</f>
        <v>0</v>
      </c>
      <c r="B247" s="13">
        <f>+'Rangering kommuner P'!B233</f>
        <v>0</v>
      </c>
      <c r="C247" s="2">
        <f>+'Rangering kommuner P'!D233</f>
        <v>0</v>
      </c>
    </row>
    <row r="248" spans="1:3">
      <c r="A248" s="13">
        <f>+'Rangering kommuner P'!A234</f>
        <v>0</v>
      </c>
      <c r="B248" s="13">
        <f>+'Rangering kommuner P'!B234</f>
        <v>0</v>
      </c>
      <c r="C248" s="2">
        <f>+'Rangering kommuner P'!D234</f>
        <v>0</v>
      </c>
    </row>
    <row r="249" spans="1:3">
      <c r="A249" s="13">
        <f>+'Rangering kommuner P'!A235</f>
        <v>0</v>
      </c>
      <c r="B249" s="13">
        <f>+'Rangering kommuner P'!B235</f>
        <v>0</v>
      </c>
      <c r="C249" s="2">
        <f>+'Rangering kommuner P'!D235</f>
        <v>0</v>
      </c>
    </row>
    <row r="250" spans="1:3">
      <c r="A250" s="13">
        <f>+'Rangering kommuner P'!A236</f>
        <v>0</v>
      </c>
      <c r="B250" s="13">
        <f>+'Rangering kommuner P'!B236</f>
        <v>0</v>
      </c>
      <c r="C250" s="2">
        <f>+'Rangering kommuner P'!D236</f>
        <v>0</v>
      </c>
    </row>
    <row r="251" spans="1:3">
      <c r="A251" s="13">
        <f>+'Rangering kommuner P'!A237</f>
        <v>0</v>
      </c>
      <c r="B251" s="13">
        <f>+'Rangering kommuner P'!B237</f>
        <v>0</v>
      </c>
      <c r="C251" s="2">
        <f>+'Rangering kommuner P'!D237</f>
        <v>0</v>
      </c>
    </row>
    <row r="252" spans="1:3">
      <c r="A252" s="13">
        <f>+'Rangering kommuner P'!A238</f>
        <v>0</v>
      </c>
      <c r="B252" s="13">
        <f>+'Rangering kommuner P'!B238</f>
        <v>0</v>
      </c>
      <c r="C252" s="2">
        <f>+'Rangering kommuner P'!D238</f>
        <v>0</v>
      </c>
    </row>
    <row r="253" spans="1:3">
      <c r="A253" s="13">
        <f>+'Rangering kommuner P'!A239</f>
        <v>0</v>
      </c>
      <c r="B253" s="13">
        <f>+'Rangering kommuner P'!B239</f>
        <v>0</v>
      </c>
      <c r="C253" s="2">
        <f>+'Rangering kommuner P'!D239</f>
        <v>0</v>
      </c>
    </row>
    <row r="254" spans="1:3">
      <c r="A254" s="13">
        <f>+'Rangering kommuner P'!A240</f>
        <v>0</v>
      </c>
      <c r="B254" s="13">
        <f>+'Rangering kommuner P'!B240</f>
        <v>0</v>
      </c>
      <c r="C254" s="2">
        <f>+'Rangering kommuner P'!D240</f>
        <v>0</v>
      </c>
    </row>
    <row r="255" spans="1:3">
      <c r="A255" s="13">
        <f>+'Rangering kommuner P'!A241</f>
        <v>0</v>
      </c>
      <c r="B255" s="13">
        <f>+'Rangering kommuner P'!B241</f>
        <v>0</v>
      </c>
      <c r="C255" s="2">
        <f>+'Rangering kommuner P'!D241</f>
        <v>0</v>
      </c>
    </row>
    <row r="256" spans="1:3">
      <c r="A256" s="13">
        <f>+'Rangering kommuner P'!A242</f>
        <v>0</v>
      </c>
      <c r="B256" s="13">
        <f>+'Rangering kommuner P'!B242</f>
        <v>0</v>
      </c>
      <c r="C256" s="2">
        <f>+'Rangering kommuner P'!D242</f>
        <v>0</v>
      </c>
    </row>
    <row r="257" spans="1:3">
      <c r="A257" s="13">
        <f>+'Rangering kommuner P'!A243</f>
        <v>0</v>
      </c>
      <c r="B257" s="13">
        <f>+'Rangering kommuner P'!B243</f>
        <v>0</v>
      </c>
      <c r="C257" s="2">
        <f>+'Rangering kommuner P'!D243</f>
        <v>0</v>
      </c>
    </row>
    <row r="258" spans="1:3">
      <c r="A258" s="13">
        <f>+'Rangering kommuner P'!A244</f>
        <v>0</v>
      </c>
      <c r="B258" s="13">
        <f>+'Rangering kommuner P'!B244</f>
        <v>0</v>
      </c>
      <c r="C258" s="2">
        <f>+'Rangering kommuner P'!D244</f>
        <v>0</v>
      </c>
    </row>
    <row r="259" spans="1:3">
      <c r="A259" s="13">
        <f>+'Rangering kommuner P'!A245</f>
        <v>0</v>
      </c>
      <c r="B259" s="13">
        <f>+'Rangering kommuner P'!B245</f>
        <v>0</v>
      </c>
      <c r="C259" s="2">
        <f>+'Rangering kommuner P'!D245</f>
        <v>0</v>
      </c>
    </row>
    <row r="260" spans="1:3">
      <c r="A260" s="13">
        <f>+'Rangering kommuner P'!A246</f>
        <v>0</v>
      </c>
      <c r="B260" s="13">
        <f>+'Rangering kommuner P'!B246</f>
        <v>0</v>
      </c>
      <c r="C260" s="2">
        <f>+'Rangering kommuner P'!D246</f>
        <v>0</v>
      </c>
    </row>
    <row r="261" spans="1:3">
      <c r="A261" s="13">
        <f>+'Rangering kommuner P'!A247</f>
        <v>0</v>
      </c>
      <c r="B261" s="13">
        <f>+'Rangering kommuner P'!B247</f>
        <v>0</v>
      </c>
      <c r="C261" s="2">
        <f>+'Rangering kommuner P'!D247</f>
        <v>0</v>
      </c>
    </row>
    <row r="262" spans="1:3">
      <c r="A262" s="13">
        <f>+'Rangering kommuner P'!A248</f>
        <v>0</v>
      </c>
      <c r="B262" s="13">
        <f>+'Rangering kommuner P'!B248</f>
        <v>0</v>
      </c>
      <c r="C262" s="2">
        <f>+'Rangering kommuner P'!D248</f>
        <v>0</v>
      </c>
    </row>
    <row r="263" spans="1:3">
      <c r="A263" s="13">
        <f>+'Rangering kommuner P'!A249</f>
        <v>0</v>
      </c>
      <c r="B263" s="13">
        <f>+'Rangering kommuner P'!B249</f>
        <v>0</v>
      </c>
      <c r="C263" s="2">
        <f>+'Rangering kommuner P'!D249</f>
        <v>0</v>
      </c>
    </row>
    <row r="264" spans="1:3">
      <c r="A264" s="13">
        <f>+'Rangering kommuner P'!A250</f>
        <v>0</v>
      </c>
      <c r="B264" s="13">
        <f>+'Rangering kommuner P'!B250</f>
        <v>0</v>
      </c>
      <c r="C264" s="2">
        <f>+'Rangering kommuner P'!D250</f>
        <v>0</v>
      </c>
    </row>
    <row r="265" spans="1:3">
      <c r="A265" s="13">
        <f>+'Rangering kommuner P'!A251</f>
        <v>0</v>
      </c>
      <c r="B265" s="13">
        <f>+'Rangering kommuner P'!B251</f>
        <v>0</v>
      </c>
      <c r="C265" s="2">
        <f>+'Rangering kommuner P'!D251</f>
        <v>0</v>
      </c>
    </row>
    <row r="266" spans="1:3">
      <c r="A266" s="13">
        <f>+'Rangering kommuner P'!A252</f>
        <v>0</v>
      </c>
      <c r="B266" s="13">
        <f>+'Rangering kommuner P'!B252</f>
        <v>0</v>
      </c>
      <c r="C266" s="2">
        <f>+'Rangering kommuner P'!D252</f>
        <v>0</v>
      </c>
    </row>
    <row r="267" spans="1:3">
      <c r="A267" s="13">
        <f>+'Rangering kommuner P'!A253</f>
        <v>0</v>
      </c>
      <c r="B267" s="13">
        <f>+'Rangering kommuner P'!B253</f>
        <v>0</v>
      </c>
      <c r="C267" s="2">
        <f>+'Rangering kommuner P'!D253</f>
        <v>0</v>
      </c>
    </row>
    <row r="268" spans="1:3">
      <c r="A268" s="13">
        <f>+'Rangering kommuner P'!A254</f>
        <v>0</v>
      </c>
      <c r="B268" s="13">
        <f>+'Rangering kommuner P'!B254</f>
        <v>0</v>
      </c>
      <c r="C268" s="2">
        <f>+'Rangering kommuner P'!D254</f>
        <v>0</v>
      </c>
    </row>
    <row r="269" spans="1:3">
      <c r="A269" s="13">
        <f>+'Rangering kommuner P'!A255</f>
        <v>0</v>
      </c>
      <c r="B269" s="13">
        <f>+'Rangering kommuner P'!B255</f>
        <v>0</v>
      </c>
      <c r="C269" s="2">
        <f>+'Rangering kommuner P'!D255</f>
        <v>0</v>
      </c>
    </row>
    <row r="270" spans="1:3">
      <c r="A270" s="13">
        <f>+'Rangering kommuner P'!A256</f>
        <v>0</v>
      </c>
      <c r="B270" s="13">
        <f>+'Rangering kommuner P'!B256</f>
        <v>0</v>
      </c>
      <c r="C270" s="2">
        <f>+'Rangering kommuner P'!D256</f>
        <v>0</v>
      </c>
    </row>
    <row r="271" spans="1:3">
      <c r="A271" s="13">
        <f>+'Rangering kommuner P'!A257</f>
        <v>0</v>
      </c>
      <c r="B271" s="13">
        <f>+'Rangering kommuner P'!B257</f>
        <v>0</v>
      </c>
      <c r="C271" s="2">
        <f>+'Rangering kommuner P'!D257</f>
        <v>0</v>
      </c>
    </row>
    <row r="272" spans="1:3">
      <c r="A272" s="13">
        <f>+'Rangering kommuner P'!A258</f>
        <v>0</v>
      </c>
      <c r="B272" s="13">
        <f>+'Rangering kommuner P'!B258</f>
        <v>0</v>
      </c>
      <c r="C272" s="2">
        <f>+'Rangering kommuner P'!D258</f>
        <v>0</v>
      </c>
    </row>
    <row r="273" spans="1:3">
      <c r="A273" s="13">
        <f>+'Rangering kommuner P'!A259</f>
        <v>0</v>
      </c>
      <c r="B273" s="13">
        <f>+'Rangering kommuner P'!B259</f>
        <v>0</v>
      </c>
      <c r="C273" s="2">
        <f>+'Rangering kommuner P'!D259</f>
        <v>0</v>
      </c>
    </row>
    <row r="274" spans="1:3">
      <c r="A274" s="13">
        <f>+'Rangering kommuner P'!A260</f>
        <v>0</v>
      </c>
      <c r="B274" s="13">
        <f>+'Rangering kommuner P'!B260</f>
        <v>0</v>
      </c>
      <c r="C274" s="2">
        <f>+'Rangering kommuner P'!D260</f>
        <v>0</v>
      </c>
    </row>
    <row r="275" spans="1:3">
      <c r="A275" s="13">
        <f>+'Rangering kommuner P'!A261</f>
        <v>0</v>
      </c>
      <c r="B275" s="13">
        <f>+'Rangering kommuner P'!B261</f>
        <v>0</v>
      </c>
      <c r="C275" s="2">
        <f>+'Rangering kommuner P'!D261</f>
        <v>0</v>
      </c>
    </row>
    <row r="276" spans="1:3">
      <c r="A276" s="13">
        <f>+'Rangering kommuner P'!A262</f>
        <v>0</v>
      </c>
      <c r="B276" s="13">
        <f>+'Rangering kommuner P'!B262</f>
        <v>0</v>
      </c>
      <c r="C276" s="2">
        <f>+'Rangering kommuner P'!D262</f>
        <v>0</v>
      </c>
    </row>
    <row r="277" spans="1:3">
      <c r="A277" s="13">
        <f>+'Rangering kommuner P'!A263</f>
        <v>0</v>
      </c>
      <c r="B277" s="13">
        <f>+'Rangering kommuner P'!B263</f>
        <v>0</v>
      </c>
      <c r="C277" s="2">
        <f>+'Rangering kommuner P'!D263</f>
        <v>0</v>
      </c>
    </row>
    <row r="278" spans="1:3">
      <c r="A278" s="13">
        <f>+'Rangering kommuner P'!A264</f>
        <v>0</v>
      </c>
      <c r="B278" s="13">
        <f>+'Rangering kommuner P'!B264</f>
        <v>0</v>
      </c>
      <c r="C278" s="2">
        <f>+'Rangering kommuner P'!D264</f>
        <v>0</v>
      </c>
    </row>
    <row r="279" spans="1:3">
      <c r="A279" s="13">
        <f>+'Rangering kommuner P'!A265</f>
        <v>0</v>
      </c>
      <c r="B279" s="13">
        <f>+'Rangering kommuner P'!B265</f>
        <v>0</v>
      </c>
      <c r="C279" s="2">
        <f>+'Rangering kommuner P'!D265</f>
        <v>0</v>
      </c>
    </row>
    <row r="280" spans="1:3">
      <c r="A280" s="13">
        <f>+'Rangering kommuner P'!A266</f>
        <v>0</v>
      </c>
      <c r="B280" s="13">
        <f>+'Rangering kommuner P'!B266</f>
        <v>0</v>
      </c>
      <c r="C280" s="2">
        <f>+'Rangering kommuner P'!D266</f>
        <v>0</v>
      </c>
    </row>
    <row r="281" spans="1:3">
      <c r="A281" s="13">
        <f>+'Rangering kommuner P'!A267</f>
        <v>0</v>
      </c>
      <c r="B281" s="13">
        <f>+'Rangering kommuner P'!B267</f>
        <v>0</v>
      </c>
      <c r="C281" s="2">
        <f>+'Rangering kommuner P'!D267</f>
        <v>0</v>
      </c>
    </row>
    <row r="282" spans="1:3">
      <c r="A282" s="13">
        <f>+'Rangering kommuner P'!A268</f>
        <v>0</v>
      </c>
      <c r="B282" s="13">
        <f>+'Rangering kommuner P'!B268</f>
        <v>0</v>
      </c>
      <c r="C282" s="2">
        <f>+'Rangering kommuner P'!D268</f>
        <v>0</v>
      </c>
    </row>
    <row r="283" spans="1:3">
      <c r="A283" s="13">
        <f>+'Rangering kommuner P'!A269</f>
        <v>0</v>
      </c>
      <c r="B283" s="13">
        <f>+'Rangering kommuner P'!B269</f>
        <v>0</v>
      </c>
      <c r="C283" s="2">
        <f>+'Rangering kommuner P'!D269</f>
        <v>0</v>
      </c>
    </row>
    <row r="284" spans="1:3">
      <c r="A284" s="13">
        <f>+'Rangering kommuner P'!A270</f>
        <v>0</v>
      </c>
      <c r="B284" s="13">
        <f>+'Rangering kommuner P'!B270</f>
        <v>0</v>
      </c>
      <c r="C284" s="2">
        <f>+'Rangering kommuner P'!D270</f>
        <v>0</v>
      </c>
    </row>
    <row r="285" spans="1:3">
      <c r="A285" s="13">
        <f>+'Rangering kommuner P'!A271</f>
        <v>0</v>
      </c>
      <c r="B285" s="13">
        <f>+'Rangering kommuner P'!B271</f>
        <v>0</v>
      </c>
      <c r="C285" s="2">
        <f>+'Rangering kommuner P'!D271</f>
        <v>0</v>
      </c>
    </row>
    <row r="286" spans="1:3">
      <c r="A286" s="13">
        <f>+'Rangering kommuner P'!A272</f>
        <v>0</v>
      </c>
      <c r="B286" s="13">
        <f>+'Rangering kommuner P'!B272</f>
        <v>0</v>
      </c>
      <c r="C286" s="2">
        <f>+'Rangering kommuner P'!D272</f>
        <v>0</v>
      </c>
    </row>
    <row r="287" spans="1:3">
      <c r="A287" s="13">
        <f>+'Rangering kommuner P'!A273</f>
        <v>0</v>
      </c>
      <c r="B287" s="13">
        <f>+'Rangering kommuner P'!B273</f>
        <v>0</v>
      </c>
      <c r="C287" s="2">
        <f>+'Rangering kommuner P'!D273</f>
        <v>0</v>
      </c>
    </row>
    <row r="288" spans="1:3">
      <c r="A288" s="13">
        <f>+'Rangering kommuner P'!A274</f>
        <v>0</v>
      </c>
      <c r="B288" s="13">
        <f>+'Rangering kommuner P'!B274</f>
        <v>0</v>
      </c>
      <c r="C288" s="2">
        <f>+'Rangering kommuner P'!D274</f>
        <v>0</v>
      </c>
    </row>
    <row r="289" spans="1:3">
      <c r="A289" s="13">
        <f>+'Rangering kommuner P'!A275</f>
        <v>0</v>
      </c>
      <c r="B289" s="13">
        <f>+'Rangering kommuner P'!B275</f>
        <v>0</v>
      </c>
      <c r="C289" s="2">
        <f>+'Rangering kommuner P'!D275</f>
        <v>0</v>
      </c>
    </row>
    <row r="290" spans="1:3">
      <c r="A290" s="13">
        <f>+'Rangering kommuner P'!A276</f>
        <v>0</v>
      </c>
      <c r="B290" s="13">
        <f>+'Rangering kommuner P'!B276</f>
        <v>0</v>
      </c>
      <c r="C290" s="2">
        <f>+'Rangering kommuner P'!D276</f>
        <v>0</v>
      </c>
    </row>
    <row r="291" spans="1:3">
      <c r="A291" s="13">
        <f>+'Rangering kommuner P'!A277</f>
        <v>0</v>
      </c>
      <c r="B291" s="13">
        <f>+'Rangering kommuner P'!B277</f>
        <v>0</v>
      </c>
      <c r="C291" s="2">
        <f>+'Rangering kommuner P'!D277</f>
        <v>0</v>
      </c>
    </row>
    <row r="292" spans="1:3">
      <c r="A292" s="13">
        <f>+'Rangering kommuner P'!A278</f>
        <v>0</v>
      </c>
      <c r="B292" s="13">
        <f>+'Rangering kommuner P'!B278</f>
        <v>0</v>
      </c>
      <c r="C292" s="2">
        <f>+'Rangering kommuner P'!D278</f>
        <v>0</v>
      </c>
    </row>
    <row r="293" spans="1:3">
      <c r="A293" s="13">
        <f>+'Rangering kommuner P'!A279</f>
        <v>0</v>
      </c>
      <c r="B293" s="13">
        <f>+'Rangering kommuner P'!B279</f>
        <v>0</v>
      </c>
      <c r="C293" s="2">
        <f>+'Rangering kommuner P'!D279</f>
        <v>0</v>
      </c>
    </row>
    <row r="294" spans="1:3">
      <c r="A294" s="13">
        <f>+'Rangering kommuner P'!A280</f>
        <v>0</v>
      </c>
      <c r="B294" s="13">
        <f>+'Rangering kommuner P'!B280</f>
        <v>0</v>
      </c>
      <c r="C294" s="2">
        <f>+'Rangering kommuner P'!D280</f>
        <v>0</v>
      </c>
    </row>
    <row r="295" spans="1:3">
      <c r="A295" s="13">
        <f>+'Rangering kommuner P'!A281</f>
        <v>0</v>
      </c>
      <c r="B295" s="13">
        <f>+'Rangering kommuner P'!B281</f>
        <v>0</v>
      </c>
      <c r="C295" s="2">
        <f>+'Rangering kommuner P'!D281</f>
        <v>0</v>
      </c>
    </row>
    <row r="296" spans="1:3">
      <c r="A296" s="13">
        <f>+'Rangering kommuner P'!A282</f>
        <v>0</v>
      </c>
      <c r="B296" s="13">
        <f>+'Rangering kommuner P'!B282</f>
        <v>0</v>
      </c>
      <c r="C296" s="2">
        <f>+'Rangering kommuner P'!D282</f>
        <v>0</v>
      </c>
    </row>
    <row r="297" spans="1:3">
      <c r="A297" s="13">
        <f>+'Rangering kommuner P'!A283</f>
        <v>0</v>
      </c>
      <c r="B297" s="13">
        <f>+'Rangering kommuner P'!B283</f>
        <v>0</v>
      </c>
      <c r="C297" s="2">
        <f>+'Rangering kommuner P'!D283</f>
        <v>0</v>
      </c>
    </row>
    <row r="298" spans="1:3">
      <c r="A298" s="13">
        <f>+'Rangering kommuner P'!A284</f>
        <v>0</v>
      </c>
      <c r="B298" s="13">
        <f>+'Rangering kommuner P'!B284</f>
        <v>0</v>
      </c>
      <c r="C298" s="2">
        <f>+'Rangering kommuner P'!D284</f>
        <v>0</v>
      </c>
    </row>
    <row r="299" spans="1:3">
      <c r="A299" s="13">
        <f>+'Rangering kommuner P'!A285</f>
        <v>0</v>
      </c>
      <c r="B299" s="13">
        <f>+'Rangering kommuner P'!B285</f>
        <v>0</v>
      </c>
      <c r="C299" s="2">
        <f>+'Rangering kommuner P'!D285</f>
        <v>0</v>
      </c>
    </row>
    <row r="300" spans="1:3">
      <c r="A300" s="13">
        <f>+'Rangering kommuner P'!A286</f>
        <v>0</v>
      </c>
      <c r="B300" s="13">
        <f>+'Rangering kommuner P'!B286</f>
        <v>0</v>
      </c>
      <c r="C300" s="2">
        <f>+'Rangering kommuner P'!D286</f>
        <v>0</v>
      </c>
    </row>
    <row r="301" spans="1:3">
      <c r="A301" s="13">
        <f>+'Rangering kommuner P'!A287</f>
        <v>0</v>
      </c>
      <c r="B301" s="13">
        <f>+'Rangering kommuner P'!B287</f>
        <v>0</v>
      </c>
      <c r="C301" s="2">
        <f>+'Rangering kommuner P'!D287</f>
        <v>0</v>
      </c>
    </row>
    <row r="302" spans="1:3">
      <c r="A302" s="13">
        <f>+'Rangering kommuner P'!A288</f>
        <v>0</v>
      </c>
      <c r="B302" s="13">
        <f>+'Rangering kommuner P'!B288</f>
        <v>0</v>
      </c>
      <c r="C302" s="2">
        <f>+'Rangering kommuner P'!D288</f>
        <v>0</v>
      </c>
    </row>
    <row r="303" spans="1:3">
      <c r="A303" s="13">
        <f>+'Rangering kommuner P'!A289</f>
        <v>0</v>
      </c>
      <c r="B303" s="13">
        <f>+'Rangering kommuner P'!B289</f>
        <v>0</v>
      </c>
      <c r="C303" s="2">
        <f>+'Rangering kommuner P'!D289</f>
        <v>0</v>
      </c>
    </row>
    <row r="304" spans="1:3">
      <c r="A304" s="13">
        <f>+'Rangering kommuner P'!A290</f>
        <v>0</v>
      </c>
      <c r="B304" s="13">
        <f>+'Rangering kommuner P'!B290</f>
        <v>0</v>
      </c>
      <c r="C304" s="2">
        <f>+'Rangering kommuner P'!D290</f>
        <v>0</v>
      </c>
    </row>
    <row r="305" spans="1:3">
      <c r="A305" s="13">
        <f>+'Rangering kommuner P'!A291</f>
        <v>0</v>
      </c>
      <c r="B305" s="13">
        <f>+'Rangering kommuner P'!B291</f>
        <v>0</v>
      </c>
      <c r="C305" s="2">
        <f>+'Rangering kommuner P'!D291</f>
        <v>0</v>
      </c>
    </row>
    <row r="306" spans="1:3">
      <c r="A306" s="13">
        <f>+'Rangering kommuner P'!A292</f>
        <v>0</v>
      </c>
      <c r="B306" s="13">
        <f>+'Rangering kommuner P'!B292</f>
        <v>0</v>
      </c>
      <c r="C306" s="2">
        <f>+'Rangering kommuner P'!D292</f>
        <v>0</v>
      </c>
    </row>
    <row r="307" spans="1:3">
      <c r="A307" s="13">
        <f>+'Rangering kommuner P'!A293</f>
        <v>0</v>
      </c>
      <c r="B307" s="13">
        <f>+'Rangering kommuner P'!B293</f>
        <v>0</v>
      </c>
      <c r="C307" s="2">
        <f>+'Rangering kommuner P'!D293</f>
        <v>0</v>
      </c>
    </row>
    <row r="308" spans="1:3">
      <c r="A308" s="13">
        <f>+'Rangering kommuner P'!A294</f>
        <v>0</v>
      </c>
      <c r="B308" s="13">
        <f>+'Rangering kommuner P'!B294</f>
        <v>0</v>
      </c>
      <c r="C308" s="2">
        <f>+'Rangering kommuner P'!D294</f>
        <v>0</v>
      </c>
    </row>
    <row r="309" spans="1:3">
      <c r="A309" s="13">
        <f>+'Rangering kommuner P'!A295</f>
        <v>0</v>
      </c>
      <c r="B309" s="13">
        <f>+'Rangering kommuner P'!B295</f>
        <v>0</v>
      </c>
      <c r="C309" s="2">
        <f>+'Rangering kommuner P'!D295</f>
        <v>0</v>
      </c>
    </row>
    <row r="310" spans="1:3">
      <c r="A310" s="13">
        <f>+'Rangering kommuner P'!A296</f>
        <v>0</v>
      </c>
      <c r="B310" s="13">
        <f>+'Rangering kommuner P'!B296</f>
        <v>0</v>
      </c>
      <c r="C310" s="2">
        <f>+'Rangering kommuner P'!D296</f>
        <v>0</v>
      </c>
    </row>
    <row r="311" spans="1:3">
      <c r="A311" s="13">
        <f>+'Rangering kommuner P'!A297</f>
        <v>0</v>
      </c>
      <c r="B311" s="13">
        <f>+'Rangering kommuner P'!B297</f>
        <v>0</v>
      </c>
      <c r="C311" s="2">
        <f>+'Rangering kommuner P'!D297</f>
        <v>0</v>
      </c>
    </row>
    <row r="312" spans="1:3">
      <c r="A312" s="13">
        <f>+'Rangering kommuner P'!A298</f>
        <v>0</v>
      </c>
      <c r="B312" s="13">
        <f>+'Rangering kommuner P'!B298</f>
        <v>0</v>
      </c>
      <c r="C312" s="2">
        <f>+'Rangering kommuner P'!D298</f>
        <v>0</v>
      </c>
    </row>
    <row r="313" spans="1:3">
      <c r="A313" s="13">
        <f>+'Rangering kommuner P'!A299</f>
        <v>0</v>
      </c>
      <c r="B313" s="13">
        <f>+'Rangering kommuner P'!B299</f>
        <v>0</v>
      </c>
      <c r="C313" s="2">
        <f>+'Rangering kommuner P'!D299</f>
        <v>0</v>
      </c>
    </row>
    <row r="314" spans="1:3">
      <c r="A314" s="13">
        <f>+'Rangering kommuner P'!A300</f>
        <v>0</v>
      </c>
      <c r="B314" s="13">
        <f>+'Rangering kommuner P'!B300</f>
        <v>0</v>
      </c>
      <c r="C314" s="2">
        <f>+'Rangering kommuner P'!D300</f>
        <v>0</v>
      </c>
    </row>
    <row r="315" spans="1:3">
      <c r="A315" s="13">
        <f>+'Rangering kommuner P'!A301</f>
        <v>0</v>
      </c>
      <c r="B315" s="13">
        <f>+'Rangering kommuner P'!B301</f>
        <v>0</v>
      </c>
      <c r="C315" s="2">
        <f>+'Rangering kommuner P'!D301</f>
        <v>0</v>
      </c>
    </row>
    <row r="316" spans="1:3">
      <c r="A316" s="13">
        <f>+'Rangering kommuner P'!A302</f>
        <v>0</v>
      </c>
      <c r="B316" s="13">
        <f>+'Rangering kommuner P'!B302</f>
        <v>0</v>
      </c>
      <c r="C316" s="2">
        <f>+'Rangering kommuner P'!D302</f>
        <v>0</v>
      </c>
    </row>
    <row r="317" spans="1:3">
      <c r="A317" s="13">
        <f>+'Rangering kommuner P'!A303</f>
        <v>0</v>
      </c>
      <c r="B317" s="13">
        <f>+'Rangering kommuner P'!B303</f>
        <v>0</v>
      </c>
      <c r="C317" s="2">
        <f>+'Rangering kommuner P'!D303</f>
        <v>0</v>
      </c>
    </row>
    <row r="318" spans="1:3">
      <c r="A318" s="13">
        <f>+'Rangering kommuner P'!A304</f>
        <v>0</v>
      </c>
      <c r="B318" s="13">
        <f>+'Rangering kommuner P'!B304</f>
        <v>0</v>
      </c>
      <c r="C318" s="2">
        <f>+'Rangering kommuner P'!D304</f>
        <v>0</v>
      </c>
    </row>
    <row r="319" spans="1:3">
      <c r="A319" s="13">
        <f>+'Rangering kommuner P'!A305</f>
        <v>0</v>
      </c>
      <c r="B319" s="13">
        <f>+'Rangering kommuner P'!B305</f>
        <v>0</v>
      </c>
      <c r="C319" s="2">
        <f>+'Rangering kommuner P'!D305</f>
        <v>0</v>
      </c>
    </row>
    <row r="320" spans="1:3">
      <c r="A320" s="13">
        <f>+'Rangering kommuner P'!A306</f>
        <v>0</v>
      </c>
      <c r="B320" s="13">
        <f>+'Rangering kommuner P'!B306</f>
        <v>0</v>
      </c>
      <c r="C320" s="2">
        <f>+'Rangering kommuner P'!D306</f>
        <v>0</v>
      </c>
    </row>
    <row r="321" spans="1:3">
      <c r="A321" s="13">
        <f>+'Rangering kommuner P'!A307</f>
        <v>0</v>
      </c>
      <c r="B321" s="13">
        <f>+'Rangering kommuner P'!B307</f>
        <v>0</v>
      </c>
      <c r="C321" s="2">
        <f>+'Rangering kommuner P'!D307</f>
        <v>0</v>
      </c>
    </row>
    <row r="322" spans="1:3">
      <c r="A322" s="13">
        <f>+'Rangering kommuner P'!A308</f>
        <v>0</v>
      </c>
      <c r="B322" s="13">
        <f>+'Rangering kommuner P'!B308</f>
        <v>0</v>
      </c>
      <c r="C322" s="2">
        <f>+'Rangering kommuner P'!D308</f>
        <v>0</v>
      </c>
    </row>
    <row r="323" spans="1:3">
      <c r="A323" s="13">
        <f>+'Rangering kommuner P'!A309</f>
        <v>0</v>
      </c>
      <c r="B323" s="13">
        <f>+'Rangering kommuner P'!B309</f>
        <v>0</v>
      </c>
      <c r="C323" s="2">
        <f>+'Rangering kommuner P'!D309</f>
        <v>0</v>
      </c>
    </row>
    <row r="324" spans="1:3">
      <c r="A324" s="13">
        <f>+'Rangering kommuner P'!A310</f>
        <v>0</v>
      </c>
      <c r="B324" s="13">
        <f>+'Rangering kommuner P'!B310</f>
        <v>0</v>
      </c>
      <c r="C324" s="2">
        <f>+'Rangering kommuner P'!D310</f>
        <v>0</v>
      </c>
    </row>
    <row r="325" spans="1:3">
      <c r="A325" s="13">
        <f>+'Rangering kommuner P'!A311</f>
        <v>0</v>
      </c>
      <c r="B325" s="13">
        <f>+'Rangering kommuner P'!B311</f>
        <v>0</v>
      </c>
      <c r="C325" s="2">
        <f>+'Rangering kommuner P'!D311</f>
        <v>0</v>
      </c>
    </row>
    <row r="326" spans="1:3">
      <c r="A326" s="13">
        <f>+'Rangering kommuner P'!A312</f>
        <v>0</v>
      </c>
      <c r="B326" s="13">
        <f>+'Rangering kommuner P'!B312</f>
        <v>0</v>
      </c>
      <c r="C326" s="2">
        <f>+'Rangering kommuner P'!D312</f>
        <v>0</v>
      </c>
    </row>
    <row r="327" spans="1:3">
      <c r="A327" s="13">
        <f>+'Rangering kommuner P'!A313</f>
        <v>0</v>
      </c>
      <c r="B327" s="13">
        <f>+'Rangering kommuner P'!B313</f>
        <v>0</v>
      </c>
      <c r="C327" s="2">
        <f>+'Rangering kommuner P'!D313</f>
        <v>0</v>
      </c>
    </row>
    <row r="328" spans="1:3">
      <c r="A328" s="13">
        <f>+'Rangering kommuner P'!A314</f>
        <v>0</v>
      </c>
      <c r="B328" s="13">
        <f>+'Rangering kommuner P'!B314</f>
        <v>0</v>
      </c>
      <c r="C328" s="2">
        <f>+'Rangering kommuner P'!D314</f>
        <v>0</v>
      </c>
    </row>
    <row r="329" spans="1:3">
      <c r="A329" s="13">
        <f>+'Rangering kommuner P'!A315</f>
        <v>0</v>
      </c>
      <c r="B329" s="13">
        <f>+'Rangering kommuner P'!B315</f>
        <v>0</v>
      </c>
      <c r="C329" s="2">
        <f>+'Rangering kommuner P'!D315</f>
        <v>0</v>
      </c>
    </row>
    <row r="330" spans="1:3">
      <c r="A330" s="13">
        <f>+'Rangering kommuner P'!A316</f>
        <v>0</v>
      </c>
      <c r="B330" s="13">
        <f>+'Rangering kommuner P'!B316</f>
        <v>0</v>
      </c>
      <c r="C330" s="2">
        <f>+'Rangering kommuner P'!D316</f>
        <v>0</v>
      </c>
    </row>
    <row r="331" spans="1:3">
      <c r="A331" s="13">
        <f>+'Rangering kommuner P'!A317</f>
        <v>0</v>
      </c>
      <c r="B331" s="13">
        <f>+'Rangering kommuner P'!B317</f>
        <v>0</v>
      </c>
      <c r="C331" s="2">
        <f>+'Rangering kommuner P'!D317</f>
        <v>0</v>
      </c>
    </row>
    <row r="332" spans="1:3">
      <c r="A332" s="13">
        <f>+'Rangering kommuner P'!A318</f>
        <v>0</v>
      </c>
      <c r="B332" s="13">
        <f>+'Rangering kommuner P'!B318</f>
        <v>0</v>
      </c>
      <c r="C332" s="2">
        <f>+'Rangering kommuner P'!D318</f>
        <v>0</v>
      </c>
    </row>
    <row r="333" spans="1:3">
      <c r="A333" s="13">
        <f>+'Rangering kommuner P'!A319</f>
        <v>0</v>
      </c>
      <c r="B333" s="13">
        <f>+'Rangering kommuner P'!B319</f>
        <v>0</v>
      </c>
      <c r="C333" s="2">
        <f>+'Rangering kommuner P'!D319</f>
        <v>0</v>
      </c>
    </row>
    <row r="334" spans="1:3">
      <c r="A334" s="13">
        <f>+'Rangering kommuner P'!A320</f>
        <v>0</v>
      </c>
      <c r="B334" s="13">
        <f>+'Rangering kommuner P'!B320</f>
        <v>0</v>
      </c>
      <c r="C334" s="2">
        <f>+'Rangering kommuner P'!D320</f>
        <v>0</v>
      </c>
    </row>
    <row r="335" spans="1:3">
      <c r="A335" s="13">
        <f>+'Rangering kommuner P'!A321</f>
        <v>0</v>
      </c>
      <c r="B335" s="13">
        <f>+'Rangering kommuner P'!B321</f>
        <v>0</v>
      </c>
      <c r="C335" s="2">
        <f>+'Rangering kommuner P'!D321</f>
        <v>0</v>
      </c>
    </row>
    <row r="336" spans="1:3">
      <c r="A336" s="13">
        <f>+'Rangering kommuner P'!A322</f>
        <v>0</v>
      </c>
      <c r="B336" s="13">
        <f>+'Rangering kommuner P'!B322</f>
        <v>0</v>
      </c>
      <c r="C336" s="2">
        <f>+'Rangering kommuner P'!D322</f>
        <v>0</v>
      </c>
    </row>
    <row r="337" spans="1:3">
      <c r="A337" s="13">
        <f>+'Rangering kommuner P'!A323</f>
        <v>0</v>
      </c>
      <c r="B337" s="13">
        <f>+'Rangering kommuner P'!B323</f>
        <v>0</v>
      </c>
      <c r="C337" s="2">
        <f>+'Rangering kommuner P'!D323</f>
        <v>0</v>
      </c>
    </row>
    <row r="338" spans="1:3">
      <c r="A338" s="13">
        <f>+'Rangering kommuner P'!A324</f>
        <v>0</v>
      </c>
      <c r="B338" s="13">
        <f>+'Rangering kommuner P'!B324</f>
        <v>0</v>
      </c>
      <c r="C338" s="2">
        <f>+'Rangering kommuner P'!D324</f>
        <v>0</v>
      </c>
    </row>
    <row r="339" spans="1:3">
      <c r="A339" s="13">
        <f>+'Rangering kommuner P'!A325</f>
        <v>0</v>
      </c>
      <c r="B339" s="13">
        <f>+'Rangering kommuner P'!B325</f>
        <v>0</v>
      </c>
      <c r="C339" s="2">
        <f>+'Rangering kommuner P'!D325</f>
        <v>0</v>
      </c>
    </row>
    <row r="340" spans="1:3">
      <c r="A340" s="13">
        <f>+'Rangering kommuner P'!A326</f>
        <v>0</v>
      </c>
      <c r="B340" s="13">
        <f>+'Rangering kommuner P'!B326</f>
        <v>0</v>
      </c>
      <c r="C340" s="2">
        <f>+'Rangering kommuner P'!D326</f>
        <v>0</v>
      </c>
    </row>
    <row r="341" spans="1:3">
      <c r="A341" s="13">
        <f>+'Rangering kommuner P'!A327</f>
        <v>0</v>
      </c>
      <c r="B341" s="13">
        <f>+'Rangering kommuner P'!B327</f>
        <v>0</v>
      </c>
      <c r="C341" s="2">
        <f>+'Rangering kommuner P'!D327</f>
        <v>0</v>
      </c>
    </row>
    <row r="342" spans="1:3">
      <c r="A342" s="13">
        <f>+'Rangering kommuner P'!A328</f>
        <v>0</v>
      </c>
      <c r="B342" s="13">
        <f>+'Rangering kommuner P'!B328</f>
        <v>0</v>
      </c>
      <c r="C342" s="2">
        <f>+'Rangering kommuner P'!D328</f>
        <v>0</v>
      </c>
    </row>
    <row r="343" spans="1:3">
      <c r="A343" s="13">
        <f>+'Rangering kommuner P'!A329</f>
        <v>0</v>
      </c>
      <c r="B343" s="13">
        <f>+'Rangering kommuner P'!B329</f>
        <v>0</v>
      </c>
      <c r="C343" s="2">
        <f>+'Rangering kommuner P'!D329</f>
        <v>0</v>
      </c>
    </row>
    <row r="344" spans="1:3">
      <c r="A344" s="13">
        <f>+'Rangering kommuner P'!A330</f>
        <v>0</v>
      </c>
      <c r="B344" s="13">
        <f>+'Rangering kommuner P'!B330</f>
        <v>0</v>
      </c>
      <c r="C344" s="2">
        <f>+'Rangering kommuner P'!D330</f>
        <v>0</v>
      </c>
    </row>
    <row r="345" spans="1:3">
      <c r="A345" s="13">
        <f>+'Rangering kommuner P'!A331</f>
        <v>0</v>
      </c>
      <c r="B345" s="13">
        <f>+'Rangering kommuner P'!B331</f>
        <v>0</v>
      </c>
      <c r="C345" s="2">
        <f>+'Rangering kommuner P'!D331</f>
        <v>0</v>
      </c>
    </row>
    <row r="346" spans="1:3">
      <c r="A346" s="13">
        <f>+'Rangering kommuner P'!A332</f>
        <v>0</v>
      </c>
      <c r="B346" s="13">
        <f>+'Rangering kommuner P'!B332</f>
        <v>0</v>
      </c>
      <c r="C346" s="2">
        <f>+'Rangering kommuner P'!D332</f>
        <v>0</v>
      </c>
    </row>
    <row r="347" spans="1:3">
      <c r="A347" s="13">
        <f>+'Rangering kommuner P'!A333</f>
        <v>0</v>
      </c>
      <c r="B347" s="13">
        <f>+'Rangering kommuner P'!B333</f>
        <v>0</v>
      </c>
      <c r="C347" s="2">
        <f>+'Rangering kommuner P'!D333</f>
        <v>0</v>
      </c>
    </row>
    <row r="348" spans="1:3">
      <c r="A348" s="13">
        <f>+'Rangering kommuner P'!A334</f>
        <v>0</v>
      </c>
      <c r="B348" s="13">
        <f>+'Rangering kommuner P'!B334</f>
        <v>0</v>
      </c>
      <c r="C348" s="2">
        <f>+'Rangering kommuner P'!D334</f>
        <v>0</v>
      </c>
    </row>
    <row r="349" spans="1:3">
      <c r="A349" s="13">
        <f>+'Rangering kommuner P'!A335</f>
        <v>0</v>
      </c>
      <c r="B349" s="13">
        <f>+'Rangering kommuner P'!B335</f>
        <v>0</v>
      </c>
      <c r="C349" s="2">
        <f>+'Rangering kommuner P'!D335</f>
        <v>0</v>
      </c>
    </row>
    <row r="350" spans="1:3">
      <c r="A350" s="13">
        <f>+'Rangering kommuner P'!A336</f>
        <v>0</v>
      </c>
      <c r="B350" s="13">
        <f>+'Rangering kommuner P'!B336</f>
        <v>0</v>
      </c>
      <c r="C350" s="2">
        <f>+'Rangering kommuner P'!D336</f>
        <v>0</v>
      </c>
    </row>
    <row r="351" spans="1:3">
      <c r="A351" s="13">
        <f>+'Rangering kommuner P'!A337</f>
        <v>0</v>
      </c>
      <c r="B351" s="13">
        <f>+'Rangering kommuner P'!B337</f>
        <v>0</v>
      </c>
      <c r="C351" s="2">
        <f>+'Rangering kommuner P'!D337</f>
        <v>0</v>
      </c>
    </row>
    <row r="352" spans="1:3">
      <c r="A352" s="13">
        <f>+'Rangering kommuner P'!A338</f>
        <v>0</v>
      </c>
      <c r="B352" s="13">
        <f>+'Rangering kommuner P'!B338</f>
        <v>0</v>
      </c>
      <c r="C352" s="2">
        <f>+'Rangering kommuner P'!D338</f>
        <v>0</v>
      </c>
    </row>
    <row r="353" spans="1:3">
      <c r="A353" s="13">
        <f>+'Rangering kommuner P'!A339</f>
        <v>0</v>
      </c>
      <c r="B353" s="13">
        <f>+'Rangering kommuner P'!B339</f>
        <v>0</v>
      </c>
      <c r="C353" s="2">
        <f>+'Rangering kommuner P'!D339</f>
        <v>0</v>
      </c>
    </row>
    <row r="354" spans="1:3">
      <c r="A354" s="13">
        <f>+'Rangering kommuner P'!A340</f>
        <v>0</v>
      </c>
      <c r="B354" s="13">
        <f>+'Rangering kommuner P'!B340</f>
        <v>0</v>
      </c>
      <c r="C354" s="2">
        <f>+'Rangering kommuner P'!D340</f>
        <v>0</v>
      </c>
    </row>
    <row r="355" spans="1:3">
      <c r="A355" s="13">
        <f>+'Rangering kommuner P'!A341</f>
        <v>0</v>
      </c>
      <c r="B355" s="13">
        <f>+'Rangering kommuner P'!B341</f>
        <v>0</v>
      </c>
      <c r="C355" s="2">
        <f>+'Rangering kommuner P'!D341</f>
        <v>0</v>
      </c>
    </row>
    <row r="356" spans="1:3">
      <c r="A356" s="13">
        <f>+'Rangering kommuner P'!A342</f>
        <v>0</v>
      </c>
      <c r="B356" s="13">
        <f>+'Rangering kommuner P'!B342</f>
        <v>0</v>
      </c>
      <c r="C356" s="2">
        <f>+'Rangering kommuner P'!D342</f>
        <v>0</v>
      </c>
    </row>
    <row r="357" spans="1:3">
      <c r="A357" s="13">
        <f>+'Rangering kommuner P'!A343</f>
        <v>0</v>
      </c>
      <c r="B357" s="13">
        <f>+'Rangering kommuner P'!B343</f>
        <v>0</v>
      </c>
      <c r="C357" s="2">
        <f>+'Rangering kommuner P'!D343</f>
        <v>0</v>
      </c>
    </row>
    <row r="358" spans="1:3">
      <c r="A358" s="13">
        <f>+'Rangering kommuner P'!A344</f>
        <v>0</v>
      </c>
      <c r="B358" s="13">
        <f>+'Rangering kommuner P'!B344</f>
        <v>0</v>
      </c>
      <c r="C358" s="2">
        <f>+'Rangering kommuner P'!D344</f>
        <v>0</v>
      </c>
    </row>
    <row r="359" spans="1:3">
      <c r="A359" s="13">
        <f>+'Rangering kommuner P'!A345</f>
        <v>0</v>
      </c>
      <c r="B359" s="13">
        <f>+'Rangering kommuner P'!B345</f>
        <v>0</v>
      </c>
      <c r="C359" s="2">
        <f>+'Rangering kommuner P'!D345</f>
        <v>0</v>
      </c>
    </row>
    <row r="360" spans="1:3">
      <c r="A360" s="13">
        <f>+'Rangering kommuner P'!A346</f>
        <v>0</v>
      </c>
      <c r="B360" s="13">
        <f>+'Rangering kommuner P'!B346</f>
        <v>0</v>
      </c>
      <c r="C360" s="2">
        <f>+'Rangering kommuner P'!D346</f>
        <v>0</v>
      </c>
    </row>
    <row r="361" spans="1:3">
      <c r="A361" s="13">
        <f>+'Rangering kommuner P'!A347</f>
        <v>0</v>
      </c>
      <c r="B361" s="13">
        <f>+'Rangering kommuner P'!B347</f>
        <v>0</v>
      </c>
      <c r="C361" s="2">
        <f>+'Rangering kommuner P'!D347</f>
        <v>0</v>
      </c>
    </row>
    <row r="362" spans="1:3">
      <c r="A362" s="13">
        <f>+'Rangering kommuner P'!A348</f>
        <v>0</v>
      </c>
      <c r="B362" s="13">
        <f>+'Rangering kommuner P'!B348</f>
        <v>0</v>
      </c>
      <c r="C362" s="2">
        <f>+'Rangering kommuner P'!D348</f>
        <v>0</v>
      </c>
    </row>
    <row r="363" spans="1:3">
      <c r="A363" s="13">
        <f>+'Rangering kommuner P'!A349</f>
        <v>0</v>
      </c>
      <c r="B363" s="13">
        <f>+'Rangering kommuner P'!B349</f>
        <v>0</v>
      </c>
      <c r="C363" s="2">
        <f>+'Rangering kommuner P'!D349</f>
        <v>0</v>
      </c>
    </row>
    <row r="364" spans="1:3">
      <c r="A364" s="13">
        <f>+'Rangering kommuner P'!A350</f>
        <v>0</v>
      </c>
      <c r="B364" s="13">
        <f>+'Rangering kommuner P'!B350</f>
        <v>0</v>
      </c>
      <c r="C364" s="2">
        <f>+'Rangering kommuner P'!D350</f>
        <v>0</v>
      </c>
    </row>
    <row r="365" spans="1:3">
      <c r="A365" s="13">
        <f>+'Rangering kommuner P'!A351</f>
        <v>0</v>
      </c>
      <c r="B365" s="13">
        <f>+'Rangering kommuner P'!B351</f>
        <v>0</v>
      </c>
      <c r="C365" s="2">
        <f>+'Rangering kommuner P'!D351</f>
        <v>0</v>
      </c>
    </row>
    <row r="366" spans="1:3">
      <c r="A366" s="13">
        <f>+'Rangering kommuner P'!A352</f>
        <v>0</v>
      </c>
      <c r="B366" s="13">
        <f>+'Rangering kommuner P'!B352</f>
        <v>0</v>
      </c>
      <c r="C366" s="2">
        <f>+'Rangering kommuner P'!D352</f>
        <v>0</v>
      </c>
    </row>
    <row r="367" spans="1:3">
      <c r="A367" s="13">
        <f>+'Rangering kommuner P'!A353</f>
        <v>0</v>
      </c>
      <c r="B367" s="13">
        <f>+'Rangering kommuner P'!B353</f>
        <v>0</v>
      </c>
      <c r="C367" s="2">
        <f>+'Rangering kommuner P'!D353</f>
        <v>0</v>
      </c>
    </row>
    <row r="368" spans="1:3">
      <c r="A368" s="13">
        <f>+'Rangering kommuner P'!A354</f>
        <v>0</v>
      </c>
      <c r="B368" s="13">
        <f>+'Rangering kommuner P'!B354</f>
        <v>0</v>
      </c>
      <c r="C368" s="2">
        <f>+'Rangering kommuner P'!D354</f>
        <v>0</v>
      </c>
    </row>
    <row r="369" spans="1:3">
      <c r="A369" s="13">
        <f>+'Rangering kommuner P'!A355</f>
        <v>0</v>
      </c>
      <c r="B369" s="13">
        <f>+'Rangering kommuner P'!B355</f>
        <v>0</v>
      </c>
      <c r="C369" s="2">
        <f>+'Rangering kommuner P'!D355</f>
        <v>0</v>
      </c>
    </row>
    <row r="370" spans="1:3">
      <c r="A370" s="13">
        <f>+'Rangering kommuner P'!A356</f>
        <v>0</v>
      </c>
      <c r="B370" s="13">
        <f>+'Rangering kommuner P'!B356</f>
        <v>0</v>
      </c>
      <c r="C370" s="2">
        <f>+'Rangering kommuner P'!D356</f>
        <v>0</v>
      </c>
    </row>
    <row r="371" spans="1:3">
      <c r="A371" s="13">
        <f>+'Rangering kommuner P'!A357</f>
        <v>0</v>
      </c>
      <c r="B371" s="13">
        <f>+'Rangering kommuner P'!B357</f>
        <v>0</v>
      </c>
      <c r="C371" s="2">
        <f>+'Rangering kommuner P'!D357</f>
        <v>0</v>
      </c>
    </row>
    <row r="372" spans="1:3">
      <c r="A372" s="13">
        <f>+'Rangering kommuner P'!A358</f>
        <v>0</v>
      </c>
      <c r="B372" s="13">
        <f>+'Rangering kommuner P'!B358</f>
        <v>0</v>
      </c>
      <c r="C372" s="2">
        <f>+'Rangering kommuner P'!D358</f>
        <v>0</v>
      </c>
    </row>
    <row r="373" spans="1:3">
      <c r="A373" s="13">
        <f>+'Rangering kommuner P'!A359</f>
        <v>0</v>
      </c>
      <c r="B373" s="13">
        <f>+'Rangering kommuner P'!B359</f>
        <v>0</v>
      </c>
      <c r="C373" s="2">
        <f>+'Rangering kommuner P'!D359</f>
        <v>0</v>
      </c>
    </row>
    <row r="374" spans="1:3">
      <c r="A374" s="13">
        <f>+'Rangering kommuner P'!A360</f>
        <v>0</v>
      </c>
      <c r="B374" s="13">
        <f>+'Rangering kommuner P'!B360</f>
        <v>0</v>
      </c>
      <c r="C374" s="2">
        <f>+'Rangering kommuner P'!D360</f>
        <v>0</v>
      </c>
    </row>
    <row r="375" spans="1:3">
      <c r="A375" s="13">
        <f>+'Rangering kommuner P'!A361</f>
        <v>0</v>
      </c>
      <c r="B375" s="13">
        <f>+'Rangering kommuner P'!B361</f>
        <v>0</v>
      </c>
      <c r="C375" s="2">
        <f>+'Rangering kommuner P'!D361</f>
        <v>0</v>
      </c>
    </row>
    <row r="376" spans="1:3">
      <c r="A376" s="13">
        <f>+'Rangering kommuner P'!A362</f>
        <v>0</v>
      </c>
      <c r="B376" s="13">
        <f>+'Rangering kommuner P'!B362</f>
        <v>0</v>
      </c>
      <c r="C376" s="2">
        <f>+'Rangering kommuner P'!D362</f>
        <v>0</v>
      </c>
    </row>
    <row r="377" spans="1:3">
      <c r="A377" s="13">
        <f>+'Rangering kommuner P'!A363</f>
        <v>0</v>
      </c>
      <c r="B377" s="13">
        <f>+'Rangering kommuner P'!B363</f>
        <v>0</v>
      </c>
      <c r="C377" s="2">
        <f>+'Rangering kommuner P'!D363</f>
        <v>0</v>
      </c>
    </row>
    <row r="378" spans="1:3">
      <c r="A378" s="13">
        <f>+'Rangering kommuner P'!A364</f>
        <v>0</v>
      </c>
      <c r="B378" s="13">
        <f>+'Rangering kommuner P'!B364</f>
        <v>0</v>
      </c>
      <c r="C378" s="2">
        <f>+'Rangering kommuner P'!D364</f>
        <v>0</v>
      </c>
    </row>
    <row r="379" spans="1:3">
      <c r="A379" s="13">
        <f>+'Rangering kommuner P'!A365</f>
        <v>0</v>
      </c>
      <c r="B379" s="13">
        <f>+'Rangering kommuner P'!B365</f>
        <v>0</v>
      </c>
      <c r="C379" s="2">
        <f>+'Rangering kommuner P'!D365</f>
        <v>0</v>
      </c>
    </row>
    <row r="380" spans="1:3">
      <c r="A380" s="13">
        <f>+'Rangering kommuner P'!A366</f>
        <v>0</v>
      </c>
      <c r="B380" s="13">
        <f>+'Rangering kommuner P'!B366</f>
        <v>0</v>
      </c>
      <c r="C380" s="2">
        <f>+'Rangering kommuner P'!D366</f>
        <v>0</v>
      </c>
    </row>
    <row r="381" spans="1:3">
      <c r="A381" s="13">
        <f>+'Rangering kommuner P'!A367</f>
        <v>0</v>
      </c>
      <c r="B381" s="13">
        <f>+'Rangering kommuner P'!B367</f>
        <v>0</v>
      </c>
      <c r="C381" s="2">
        <f>+'Rangering kommuner P'!D367</f>
        <v>0</v>
      </c>
    </row>
    <row r="382" spans="1:3">
      <c r="A382" s="13">
        <f>+'Rangering kommuner P'!A368</f>
        <v>0</v>
      </c>
      <c r="B382" s="13">
        <f>+'Rangering kommuner P'!B368</f>
        <v>0</v>
      </c>
      <c r="C382" s="2">
        <f>+'Rangering kommuner P'!D368</f>
        <v>0</v>
      </c>
    </row>
    <row r="383" spans="1:3">
      <c r="A383" s="13">
        <f>+'Rangering kommuner P'!A369</f>
        <v>0</v>
      </c>
      <c r="B383" s="13">
        <f>+'Rangering kommuner P'!B369</f>
        <v>0</v>
      </c>
      <c r="C383" s="2">
        <f>+'Rangering kommuner P'!D369</f>
        <v>0</v>
      </c>
    </row>
    <row r="384" spans="1:3">
      <c r="A384" s="13">
        <f>+'Rangering kommuner P'!A370</f>
        <v>0</v>
      </c>
      <c r="B384" s="13">
        <f>+'Rangering kommuner P'!B370</f>
        <v>0</v>
      </c>
      <c r="C384" s="2">
        <f>+'Rangering kommuner P'!D370</f>
        <v>0</v>
      </c>
    </row>
    <row r="385" spans="1:3">
      <c r="A385" s="13">
        <f>+'Rangering kommuner P'!A371</f>
        <v>0</v>
      </c>
      <c r="B385" s="13">
        <f>+'Rangering kommuner P'!B371</f>
        <v>0</v>
      </c>
      <c r="C385" s="2">
        <f>+'Rangering kommuner P'!D371</f>
        <v>0</v>
      </c>
    </row>
    <row r="386" spans="1:3">
      <c r="A386" s="13">
        <f>+'Rangering kommuner P'!A372</f>
        <v>0</v>
      </c>
      <c r="B386" s="13">
        <f>+'Rangering kommuner P'!B372</f>
        <v>0</v>
      </c>
      <c r="C386" s="2">
        <f>+'Rangering kommuner P'!D372</f>
        <v>0</v>
      </c>
    </row>
    <row r="387" spans="1:3">
      <c r="A387" s="13">
        <f>+'Rangering kommuner P'!A373</f>
        <v>0</v>
      </c>
      <c r="B387" s="13">
        <f>+'Rangering kommuner P'!B373</f>
        <v>0</v>
      </c>
      <c r="C387" s="2">
        <f>+'Rangering kommuner P'!D373</f>
        <v>0</v>
      </c>
    </row>
    <row r="388" spans="1:3">
      <c r="A388" s="13">
        <f>+'Rangering kommuner P'!A374</f>
        <v>0</v>
      </c>
      <c r="B388" s="13">
        <f>+'Rangering kommuner P'!B374</f>
        <v>0</v>
      </c>
      <c r="C388" s="2">
        <f>+'Rangering kommuner P'!D374</f>
        <v>0</v>
      </c>
    </row>
    <row r="389" spans="1:3">
      <c r="A389" s="13">
        <f>+'Rangering kommuner P'!A375</f>
        <v>0</v>
      </c>
      <c r="B389" s="13">
        <f>+'Rangering kommuner P'!B375</f>
        <v>0</v>
      </c>
      <c r="C389" s="2">
        <f>+'Rangering kommuner P'!D375</f>
        <v>0</v>
      </c>
    </row>
    <row r="390" spans="1:3">
      <c r="A390" s="13">
        <f>+'Rangering kommuner P'!A376</f>
        <v>0</v>
      </c>
      <c r="B390" s="13">
        <f>+'Rangering kommuner P'!B376</f>
        <v>0</v>
      </c>
      <c r="C390" s="2">
        <f>+'Rangering kommuner P'!D376</f>
        <v>0</v>
      </c>
    </row>
    <row r="391" spans="1:3">
      <c r="A391" s="13">
        <f>+'Rangering kommuner P'!A377</f>
        <v>0</v>
      </c>
      <c r="B391" s="13">
        <f>+'Rangering kommuner P'!B377</f>
        <v>0</v>
      </c>
      <c r="C391" s="2">
        <f>+'Rangering kommuner P'!D377</f>
        <v>0</v>
      </c>
    </row>
    <row r="392" spans="1:3">
      <c r="A392" s="13">
        <f>+'Rangering kommuner P'!A378</f>
        <v>0</v>
      </c>
      <c r="B392" s="13">
        <f>+'Rangering kommuner P'!B378</f>
        <v>0</v>
      </c>
      <c r="C392" s="2">
        <f>+'Rangering kommuner P'!D378</f>
        <v>0</v>
      </c>
    </row>
    <row r="393" spans="1:3">
      <c r="A393" s="13">
        <f>+'Rangering kommuner P'!A379</f>
        <v>0</v>
      </c>
      <c r="B393" s="13">
        <f>+'Rangering kommuner P'!B379</f>
        <v>0</v>
      </c>
      <c r="C393" s="2">
        <f>+'Rangering kommuner P'!D379</f>
        <v>0</v>
      </c>
    </row>
    <row r="394" spans="1:3">
      <c r="A394" s="13">
        <f>+'Rangering kommuner P'!A380</f>
        <v>0</v>
      </c>
      <c r="B394" s="13">
        <f>+'Rangering kommuner P'!B380</f>
        <v>0</v>
      </c>
      <c r="C394" s="2">
        <f>+'Rangering kommuner P'!D380</f>
        <v>0</v>
      </c>
    </row>
    <row r="395" spans="1:3">
      <c r="A395" s="13">
        <f>+'Rangering kommuner P'!A381</f>
        <v>0</v>
      </c>
      <c r="B395" s="13">
        <f>+'Rangering kommuner P'!B381</f>
        <v>0</v>
      </c>
      <c r="C395" s="2">
        <f>+'Rangering kommuner P'!D381</f>
        <v>0</v>
      </c>
    </row>
    <row r="396" spans="1:3">
      <c r="A396" s="13">
        <f>+'Rangering kommuner P'!A382</f>
        <v>0</v>
      </c>
      <c r="B396" s="13">
        <f>+'Rangering kommuner P'!B382</f>
        <v>0</v>
      </c>
      <c r="C396" s="2">
        <f>+'Rangering kommuner P'!D382</f>
        <v>0</v>
      </c>
    </row>
    <row r="397" spans="1:3">
      <c r="A397" s="13">
        <f>+'Rangering kommuner P'!A383</f>
        <v>0</v>
      </c>
      <c r="B397" s="13">
        <f>+'Rangering kommuner P'!B383</f>
        <v>0</v>
      </c>
      <c r="C397" s="2">
        <f>+'Rangering kommuner P'!D383</f>
        <v>0</v>
      </c>
    </row>
    <row r="398" spans="1:3">
      <c r="A398" s="13">
        <f>+'Rangering kommuner P'!A384</f>
        <v>0</v>
      </c>
      <c r="B398" s="13">
        <f>+'Rangering kommuner P'!B384</f>
        <v>0</v>
      </c>
      <c r="C398" s="2">
        <f>+'Rangering kommuner P'!D384</f>
        <v>0</v>
      </c>
    </row>
    <row r="399" spans="1:3">
      <c r="A399" s="13">
        <f>+'Rangering kommuner P'!A385</f>
        <v>0</v>
      </c>
      <c r="B399" s="13">
        <f>+'Rangering kommuner P'!B385</f>
        <v>0</v>
      </c>
      <c r="C399" s="2">
        <f>+'Rangering kommuner P'!D385</f>
        <v>0</v>
      </c>
    </row>
    <row r="400" spans="1:3">
      <c r="A400" s="13">
        <f>+'Rangering kommuner P'!A386</f>
        <v>0</v>
      </c>
      <c r="B400" s="13">
        <f>+'Rangering kommuner P'!B386</f>
        <v>0</v>
      </c>
      <c r="C400" s="2">
        <f>+'Rangering kommuner P'!D386</f>
        <v>0</v>
      </c>
    </row>
    <row r="401" spans="1:3">
      <c r="A401" s="13">
        <f>+'Rangering kommuner P'!A387</f>
        <v>0</v>
      </c>
      <c r="B401" s="13">
        <f>+'Rangering kommuner P'!B387</f>
        <v>0</v>
      </c>
      <c r="C401" s="2">
        <f>+'Rangering kommuner P'!D387</f>
        <v>0</v>
      </c>
    </row>
    <row r="402" spans="1:3">
      <c r="A402" s="13">
        <f>+'Rangering kommuner P'!A388</f>
        <v>0</v>
      </c>
      <c r="B402" s="13">
        <f>+'Rangering kommuner P'!B388</f>
        <v>0</v>
      </c>
      <c r="C402" s="2">
        <f>+'Rangering kommuner P'!D388</f>
        <v>0</v>
      </c>
    </row>
    <row r="403" spans="1:3">
      <c r="A403" s="13">
        <f>+'Rangering kommuner P'!A389</f>
        <v>0</v>
      </c>
      <c r="B403" s="13">
        <f>+'Rangering kommuner P'!B389</f>
        <v>0</v>
      </c>
      <c r="C403" s="2">
        <f>+'Rangering kommuner P'!D389</f>
        <v>0</v>
      </c>
    </row>
    <row r="404" spans="1:3">
      <c r="A404" s="13">
        <f>+'Rangering kommuner P'!A390</f>
        <v>0</v>
      </c>
      <c r="B404" s="13">
        <f>+'Rangering kommuner P'!B390</f>
        <v>0</v>
      </c>
      <c r="C404" s="2">
        <f>+'Rangering kommuner P'!D390</f>
        <v>0</v>
      </c>
    </row>
    <row r="405" spans="1:3">
      <c r="A405" s="13">
        <f>+'Rangering kommuner P'!A391</f>
        <v>0</v>
      </c>
      <c r="B405" s="13">
        <f>+'Rangering kommuner P'!B391</f>
        <v>0</v>
      </c>
      <c r="C405" s="2">
        <f>+'Rangering kommuner P'!D391</f>
        <v>0</v>
      </c>
    </row>
    <row r="406" spans="1:3">
      <c r="A406" s="13">
        <f>+'Rangering kommuner P'!A392</f>
        <v>0</v>
      </c>
      <c r="B406" s="13">
        <f>+'Rangering kommuner P'!B392</f>
        <v>0</v>
      </c>
      <c r="C406" s="2">
        <f>+'Rangering kommuner P'!D392</f>
        <v>0</v>
      </c>
    </row>
    <row r="407" spans="1:3">
      <c r="A407" s="13">
        <f>+'Rangering kommuner P'!A393</f>
        <v>0</v>
      </c>
      <c r="B407" s="13">
        <f>+'Rangering kommuner P'!B393</f>
        <v>0</v>
      </c>
      <c r="C407" s="2">
        <f>+'Rangering kommuner P'!D393</f>
        <v>0</v>
      </c>
    </row>
    <row r="408" spans="1:3">
      <c r="A408" s="13">
        <f>+'Rangering kommuner P'!A394</f>
        <v>0</v>
      </c>
      <c r="B408" s="13">
        <f>+'Rangering kommuner P'!B394</f>
        <v>0</v>
      </c>
      <c r="C408" s="2">
        <f>+'Rangering kommuner P'!D394</f>
        <v>0</v>
      </c>
    </row>
    <row r="409" spans="1:3">
      <c r="A409" s="13">
        <f>+'Rangering kommuner P'!A395</f>
        <v>0</v>
      </c>
      <c r="B409" s="13">
        <f>+'Rangering kommuner P'!B395</f>
        <v>0</v>
      </c>
      <c r="C409" s="2">
        <f>+'Rangering kommuner P'!D395</f>
        <v>0</v>
      </c>
    </row>
    <row r="410" spans="1:3">
      <c r="A410" s="13">
        <f>+'Rangering kommuner P'!A396</f>
        <v>0</v>
      </c>
      <c r="B410" s="13">
        <f>+'Rangering kommuner P'!B396</f>
        <v>0</v>
      </c>
      <c r="C410" s="2">
        <f>+'Rangering kommuner P'!D396</f>
        <v>0</v>
      </c>
    </row>
    <row r="411" spans="1:3">
      <c r="A411" s="13">
        <f>+'Rangering kommuner P'!A397</f>
        <v>0</v>
      </c>
      <c r="B411" s="13">
        <f>+'Rangering kommuner P'!B397</f>
        <v>0</v>
      </c>
      <c r="C411" s="2">
        <f>+'Rangering kommuner P'!D397</f>
        <v>0</v>
      </c>
    </row>
    <row r="412" spans="1:3">
      <c r="A412" s="13">
        <f>+'Rangering kommuner P'!A398</f>
        <v>0</v>
      </c>
      <c r="B412" s="13">
        <f>+'Rangering kommuner P'!B398</f>
        <v>0</v>
      </c>
      <c r="C412" s="2">
        <f>+'Rangering kommuner P'!D398</f>
        <v>0</v>
      </c>
    </row>
    <row r="413" spans="1:3">
      <c r="A413" s="13">
        <f>+'Rangering kommuner P'!A399</f>
        <v>0</v>
      </c>
      <c r="B413" s="13">
        <f>+'Rangering kommuner P'!B399</f>
        <v>0</v>
      </c>
      <c r="C413" s="2">
        <f>+'Rangering kommuner P'!D399</f>
        <v>0</v>
      </c>
    </row>
    <row r="414" spans="1:3">
      <c r="A414" s="13">
        <f>+'Rangering kommuner P'!A400</f>
        <v>0</v>
      </c>
      <c r="B414" s="13">
        <f>+'Rangering kommuner P'!B400</f>
        <v>0</v>
      </c>
      <c r="C414" s="2">
        <f>+'Rangering kommuner P'!D400</f>
        <v>0</v>
      </c>
    </row>
    <row r="415" spans="1:3">
      <c r="A415" s="13">
        <f>+'Rangering kommuner P'!A401</f>
        <v>0</v>
      </c>
      <c r="B415" s="13">
        <f>+'Rangering kommuner P'!B401</f>
        <v>0</v>
      </c>
      <c r="C415" s="2">
        <f>+'Rangering kommuner P'!D401</f>
        <v>0</v>
      </c>
    </row>
    <row r="416" spans="1:3">
      <c r="A416" s="13">
        <f>+'Rangering kommuner P'!A402</f>
        <v>0</v>
      </c>
      <c r="B416" s="13">
        <f>+'Rangering kommuner P'!B402</f>
        <v>0</v>
      </c>
      <c r="C416" s="2">
        <f>+'Rangering kommuner P'!D402</f>
        <v>0</v>
      </c>
    </row>
    <row r="417" spans="1:3">
      <c r="A417" s="13">
        <f>+'Rangering kommuner P'!A403</f>
        <v>0</v>
      </c>
      <c r="B417" s="13">
        <f>+'Rangering kommuner P'!B403</f>
        <v>0</v>
      </c>
      <c r="C417" s="2">
        <f>+'Rangering kommuner P'!D403</f>
        <v>0</v>
      </c>
    </row>
    <row r="418" spans="1:3">
      <c r="A418" s="13">
        <f>+'Rangering kommuner P'!A404</f>
        <v>0</v>
      </c>
      <c r="B418" s="13">
        <f>+'Rangering kommuner P'!B404</f>
        <v>0</v>
      </c>
      <c r="C418" s="2">
        <f>+'Rangering kommuner P'!D404</f>
        <v>0</v>
      </c>
    </row>
    <row r="419" spans="1:3">
      <c r="A419" s="13">
        <f>+'Rangering kommuner P'!A405</f>
        <v>0</v>
      </c>
      <c r="B419" s="13">
        <f>+'Rangering kommuner P'!B405</f>
        <v>0</v>
      </c>
      <c r="C419" s="2">
        <f>+'Rangering kommuner P'!D405</f>
        <v>0</v>
      </c>
    </row>
    <row r="420" spans="1:3">
      <c r="A420" s="13">
        <f>+'Rangering kommuner P'!A406</f>
        <v>0</v>
      </c>
      <c r="B420" s="13">
        <f>+'Rangering kommuner P'!B406</f>
        <v>0</v>
      </c>
      <c r="C420" s="2">
        <f>+'Rangering kommuner P'!D406</f>
        <v>0</v>
      </c>
    </row>
    <row r="421" spans="1:3">
      <c r="A421" s="13">
        <f>+'Rangering kommuner P'!A407</f>
        <v>0</v>
      </c>
      <c r="B421" s="13">
        <f>+'Rangering kommuner P'!B407</f>
        <v>0</v>
      </c>
      <c r="C421" s="2">
        <f>+'Rangering kommuner P'!D407</f>
        <v>0</v>
      </c>
    </row>
    <row r="422" spans="1:3">
      <c r="A422" s="13">
        <f>+'Rangering kommuner P'!A408</f>
        <v>0</v>
      </c>
      <c r="B422" s="13">
        <f>+'Rangering kommuner P'!B408</f>
        <v>0</v>
      </c>
      <c r="C422" s="2">
        <f>+'Rangering kommuner P'!D408</f>
        <v>0</v>
      </c>
    </row>
    <row r="423" spans="1:3">
      <c r="A423" s="13">
        <f>+'Rangering kommuner P'!A409</f>
        <v>0</v>
      </c>
      <c r="B423" s="13">
        <f>+'Rangering kommuner P'!B409</f>
        <v>0</v>
      </c>
      <c r="C423" s="2">
        <f>+'Rangering kommuner P'!D409</f>
        <v>0</v>
      </c>
    </row>
    <row r="424" spans="1:3">
      <c r="A424" s="13">
        <f>+'Rangering kommuner P'!A410</f>
        <v>0</v>
      </c>
      <c r="B424" s="13">
        <f>+'Rangering kommuner P'!B410</f>
        <v>0</v>
      </c>
      <c r="C424" s="2">
        <f>+'Rangering kommuner P'!D410</f>
        <v>0</v>
      </c>
    </row>
    <row r="425" spans="1:3">
      <c r="A425" s="13">
        <f>+'Rangering kommuner P'!A411</f>
        <v>0</v>
      </c>
      <c r="B425" s="13">
        <f>+'Rangering kommuner P'!B411</f>
        <v>0</v>
      </c>
      <c r="C425" s="2">
        <f>+'Rangering kommuner P'!D411</f>
        <v>0</v>
      </c>
    </row>
    <row r="426" spans="1:3">
      <c r="A426" s="13">
        <f>+'Rangering kommuner P'!A412</f>
        <v>0</v>
      </c>
      <c r="B426" s="13">
        <f>+'Rangering kommuner P'!B412</f>
        <v>0</v>
      </c>
      <c r="C426" s="2">
        <f>+'Rangering kommuner P'!D412</f>
        <v>0</v>
      </c>
    </row>
    <row r="427" spans="1:3">
      <c r="A427" s="13">
        <f>+'Rangering kommuner P'!A413</f>
        <v>0</v>
      </c>
      <c r="B427" s="13">
        <f>+'Rangering kommuner P'!B413</f>
        <v>0</v>
      </c>
      <c r="C427" s="2">
        <f>+'Rangering kommuner P'!D413</f>
        <v>0</v>
      </c>
    </row>
    <row r="428" spans="1:3">
      <c r="A428" s="13">
        <f>+'Rangering kommuner P'!A414</f>
        <v>0</v>
      </c>
      <c r="B428" s="13">
        <f>+'Rangering kommuner P'!B414</f>
        <v>0</v>
      </c>
      <c r="C428" s="2">
        <f>+'Rangering kommuner P'!D414</f>
        <v>0</v>
      </c>
    </row>
    <row r="429" spans="1:3">
      <c r="A429" s="13">
        <f>+'Rangering kommuner P'!A415</f>
        <v>0</v>
      </c>
      <c r="B429" s="13">
        <f>+'Rangering kommuner P'!B415</f>
        <v>0</v>
      </c>
      <c r="C429" s="2">
        <f>+'Rangering kommuner P'!D415</f>
        <v>0</v>
      </c>
    </row>
    <row r="430" spans="1:3">
      <c r="A430" s="13">
        <f>+'Rangering kommuner P'!A416</f>
        <v>0</v>
      </c>
      <c r="B430" s="13">
        <f>+'Rangering kommuner P'!B416</f>
        <v>0</v>
      </c>
      <c r="C430" s="2">
        <f>+'Rangering kommuner P'!D416</f>
        <v>0</v>
      </c>
    </row>
    <row r="431" spans="1:3">
      <c r="A431" s="13">
        <f>+'Rangering kommuner P'!A417</f>
        <v>0</v>
      </c>
      <c r="B431" s="13">
        <f>+'Rangering kommuner P'!B417</f>
        <v>0</v>
      </c>
      <c r="C431" s="2">
        <f>+'Rangering kommuner P'!D417</f>
        <v>0</v>
      </c>
    </row>
    <row r="432" spans="1:3">
      <c r="A432" s="13">
        <f>+'Rangering kommuner P'!A418</f>
        <v>0</v>
      </c>
      <c r="B432" s="13">
        <f>+'Rangering kommuner P'!B418</f>
        <v>0</v>
      </c>
      <c r="C432" s="2">
        <f>+'Rangering kommuner P'!D418</f>
        <v>0</v>
      </c>
    </row>
    <row r="433" spans="1:3">
      <c r="A433" s="13">
        <f>+'Rangering kommuner P'!A419</f>
        <v>0</v>
      </c>
      <c r="B433" s="13">
        <f>+'Rangering kommuner P'!B419</f>
        <v>0</v>
      </c>
      <c r="C433" s="2">
        <f>+'Rangering kommuner P'!D419</f>
        <v>0</v>
      </c>
    </row>
    <row r="434" spans="1:3">
      <c r="A434" s="13">
        <f>+'Rangering kommuner P'!A420</f>
        <v>0</v>
      </c>
      <c r="B434" s="13">
        <f>+'Rangering kommuner P'!B420</f>
        <v>0</v>
      </c>
      <c r="C434" s="2">
        <f>+'Rangering kommuner P'!D420</f>
        <v>0</v>
      </c>
    </row>
    <row r="435" spans="1:3">
      <c r="A435" s="13">
        <f>+'Rangering kommuner P'!A421</f>
        <v>0</v>
      </c>
      <c r="B435" s="13">
        <f>+'Rangering kommuner P'!B421</f>
        <v>0</v>
      </c>
      <c r="C435" s="2">
        <f>+'Rangering kommuner P'!D421</f>
        <v>0</v>
      </c>
    </row>
    <row r="436" spans="1:3">
      <c r="A436" s="13">
        <f>+'Rangering kommuner P'!A422</f>
        <v>0</v>
      </c>
      <c r="B436" s="13">
        <f>+'Rangering kommuner P'!B422</f>
        <v>0</v>
      </c>
      <c r="C436" s="2">
        <f>+'Rangering kommuner P'!D422</f>
        <v>0</v>
      </c>
    </row>
    <row r="437" spans="1:3">
      <c r="A437" s="13">
        <f>+'Rangering kommuner P'!A423</f>
        <v>0</v>
      </c>
      <c r="B437" s="13">
        <f>+'Rangering kommuner P'!B423</f>
        <v>0</v>
      </c>
      <c r="C437" s="2">
        <f>+'Rangering kommuner P'!D423</f>
        <v>0</v>
      </c>
    </row>
    <row r="438" spans="1:3">
      <c r="A438" s="13">
        <f>+'Rangering kommuner P'!A424</f>
        <v>0</v>
      </c>
      <c r="B438" s="13">
        <f>+'Rangering kommuner P'!B424</f>
        <v>0</v>
      </c>
      <c r="C438" s="2">
        <f>+'Rangering kommuner P'!D424</f>
        <v>0</v>
      </c>
    </row>
    <row r="439" spans="1:3">
      <c r="A439" s="13">
        <f>+'Rangering kommuner P'!A425</f>
        <v>0</v>
      </c>
      <c r="B439" s="13">
        <f>+'Rangering kommuner P'!B425</f>
        <v>0</v>
      </c>
      <c r="C439" s="2">
        <f>+'Rangering kommuner P'!D425</f>
        <v>0</v>
      </c>
    </row>
    <row r="440" spans="1:3">
      <c r="A440" s="13">
        <f>+'Rangering kommuner P'!A426</f>
        <v>0</v>
      </c>
      <c r="B440" s="13">
        <f>+'Rangering kommuner P'!B426</f>
        <v>0</v>
      </c>
      <c r="C440" s="2">
        <f>+'Rangering kommuner P'!D426</f>
        <v>0</v>
      </c>
    </row>
    <row r="441" spans="1:3">
      <c r="A441" s="13">
        <f>+'Rangering kommuner P'!A427</f>
        <v>0</v>
      </c>
      <c r="B441" s="13">
        <f>+'Rangering kommuner P'!B427</f>
        <v>0</v>
      </c>
      <c r="C441" s="2">
        <f>+'Rangering kommuner P'!D427</f>
        <v>0</v>
      </c>
    </row>
    <row r="442" spans="1:3">
      <c r="C442" s="2"/>
    </row>
    <row r="443" spans="1:3">
      <c r="C443" s="2"/>
    </row>
    <row r="444" spans="1:3">
      <c r="C444" s="2"/>
    </row>
    <row r="445" spans="1:3">
      <c r="C445" s="2"/>
    </row>
    <row r="446" spans="1:3">
      <c r="C446" s="2"/>
    </row>
    <row r="447" spans="1:3">
      <c r="C447" s="2"/>
    </row>
    <row r="448" spans="1:3">
      <c r="C448" s="2"/>
    </row>
    <row r="449" spans="3:3">
      <c r="C449" s="2"/>
    </row>
    <row r="450" spans="3:3">
      <c r="C450" s="2"/>
    </row>
    <row r="451" spans="3:3">
      <c r="C451" s="2"/>
    </row>
    <row r="452" spans="3:3">
      <c r="C452" s="2"/>
    </row>
    <row r="453" spans="3:3">
      <c r="C453" s="2"/>
    </row>
    <row r="454" spans="3:3">
      <c r="C454" s="2"/>
    </row>
    <row r="455" spans="3:3">
      <c r="C455" s="2"/>
    </row>
    <row r="456" spans="3:3">
      <c r="C456" s="2"/>
    </row>
    <row r="457" spans="3:3">
      <c r="C457" s="2"/>
    </row>
    <row r="458" spans="3:3">
      <c r="C458" s="2"/>
    </row>
    <row r="459" spans="3:3">
      <c r="C459" s="2"/>
    </row>
    <row r="460" spans="3:3">
      <c r="C460" s="2"/>
    </row>
    <row r="461" spans="3:3">
      <c r="C461" s="2"/>
    </row>
    <row r="462" spans="3:3">
      <c r="C462" s="2"/>
    </row>
    <row r="463" spans="3:3">
      <c r="C463" s="2"/>
    </row>
    <row r="464" spans="3:3">
      <c r="C464" s="2"/>
    </row>
    <row r="465" spans="3:3">
      <c r="C465" s="2"/>
    </row>
    <row r="466" spans="3:3">
      <c r="C466" s="2"/>
    </row>
    <row r="467" spans="3:3">
      <c r="C467" s="2"/>
    </row>
    <row r="468" spans="3:3">
      <c r="C468" s="2"/>
    </row>
    <row r="469" spans="3:3">
      <c r="C469" s="2"/>
    </row>
    <row r="470" spans="3:3">
      <c r="C470" s="2"/>
    </row>
    <row r="471" spans="3:3">
      <c r="C471" s="2"/>
    </row>
    <row r="472" spans="3:3">
      <c r="C472" s="2"/>
    </row>
    <row r="473" spans="3:3">
      <c r="C473" s="2"/>
    </row>
    <row r="474" spans="3:3">
      <c r="C474" s="2"/>
    </row>
    <row r="475" spans="3:3">
      <c r="C475" s="2"/>
    </row>
    <row r="476" spans="3:3">
      <c r="C476" s="2"/>
    </row>
    <row r="477" spans="3:3">
      <c r="C477" s="2"/>
    </row>
    <row r="478" spans="3:3">
      <c r="C478" s="2"/>
    </row>
    <row r="479" spans="3:3">
      <c r="C479" s="2"/>
    </row>
    <row r="480" spans="3:3">
      <c r="C480" s="2"/>
    </row>
    <row r="481" spans="3:3">
      <c r="C481" s="2"/>
    </row>
    <row r="482" spans="3:3">
      <c r="C482" s="2"/>
    </row>
    <row r="483" spans="3:3">
      <c r="C483" s="2"/>
    </row>
    <row r="484" spans="3:3">
      <c r="C484" s="2"/>
    </row>
    <row r="485" spans="3:3">
      <c r="C485" s="2"/>
    </row>
    <row r="486" spans="3:3">
      <c r="C486" s="2"/>
    </row>
    <row r="487" spans="3:3">
      <c r="C487" s="2"/>
    </row>
    <row r="488" spans="3:3">
      <c r="C488" s="2"/>
    </row>
    <row r="489" spans="3:3">
      <c r="C489" s="2"/>
    </row>
    <row r="490" spans="3:3">
      <c r="C490" s="2"/>
    </row>
    <row r="491" spans="3:3">
      <c r="C491" s="2"/>
    </row>
    <row r="492" spans="3:3">
      <c r="C492" s="2"/>
    </row>
    <row r="493" spans="3:3">
      <c r="C493" s="2"/>
    </row>
    <row r="494" spans="3:3">
      <c r="C494" s="2"/>
    </row>
    <row r="495" spans="3:3">
      <c r="C495" s="2"/>
    </row>
    <row r="496" spans="3:3">
      <c r="C496" s="2"/>
    </row>
    <row r="497" spans="3:3">
      <c r="C497" s="2"/>
    </row>
    <row r="498" spans="3:3">
      <c r="C498" s="2"/>
    </row>
    <row r="499" spans="3:3">
      <c r="C499" s="2"/>
    </row>
    <row r="500" spans="3:3">
      <c r="C500" s="2"/>
    </row>
    <row r="501" spans="3:3">
      <c r="C501" s="2"/>
    </row>
    <row r="502" spans="3:3">
      <c r="C502" s="2"/>
    </row>
    <row r="503" spans="3:3">
      <c r="C503" s="2"/>
    </row>
    <row r="504" spans="3:3">
      <c r="C504" s="2"/>
    </row>
    <row r="505" spans="3:3">
      <c r="C505" s="2"/>
    </row>
    <row r="506" spans="3:3">
      <c r="C506" s="2"/>
    </row>
    <row r="507" spans="3:3">
      <c r="C507" s="2"/>
    </row>
    <row r="508" spans="3:3">
      <c r="C508" s="2"/>
    </row>
    <row r="509" spans="3:3">
      <c r="C509" s="2"/>
    </row>
    <row r="510" spans="3:3">
      <c r="C510" s="2"/>
    </row>
    <row r="511" spans="3:3">
      <c r="C511" s="2"/>
    </row>
    <row r="512" spans="3:3">
      <c r="C512" s="2"/>
    </row>
    <row r="513" spans="3:3">
      <c r="C513" s="2"/>
    </row>
    <row r="514" spans="3:3">
      <c r="C514" s="2"/>
    </row>
    <row r="515" spans="3:3">
      <c r="C515" s="2"/>
    </row>
    <row r="516" spans="3:3">
      <c r="C516" s="2"/>
    </row>
    <row r="517" spans="3:3">
      <c r="C517" s="2"/>
    </row>
    <row r="518" spans="3:3">
      <c r="C518" s="2"/>
    </row>
    <row r="519" spans="3:3">
      <c r="C519" s="2"/>
    </row>
    <row r="520" spans="3:3">
      <c r="C520" s="2"/>
    </row>
    <row r="521" spans="3:3">
      <c r="C521" s="2"/>
    </row>
    <row r="522" spans="3:3">
      <c r="C522" s="2"/>
    </row>
    <row r="523" spans="3:3">
      <c r="C523" s="2"/>
    </row>
    <row r="524" spans="3:3">
      <c r="C524" s="2"/>
    </row>
    <row r="525" spans="3:3">
      <c r="C525" s="2"/>
    </row>
  </sheetData>
  <sortState ref="A24:C441">
    <sortCondition descending="1" ref="B24:B441"/>
  </sortState>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showGridLines="0" showRowColHeaders="0" workbookViewId="0">
      <selection activeCell="D35" sqref="D35"/>
    </sheetView>
  </sheetViews>
  <sheetFormatPr baseColWidth="10" defaultRowHeight="15"/>
  <cols>
    <col min="1" max="1" width="28.42578125" style="13" customWidth="1"/>
    <col min="2" max="2" width="17.85546875" style="13" customWidth="1"/>
    <col min="3" max="3" width="13.28515625" style="13" customWidth="1"/>
    <col min="4" max="4" width="11.5703125" style="13" customWidth="1"/>
    <col min="5" max="5" width="8.42578125" style="13" customWidth="1"/>
    <col min="6" max="6" width="13.85546875" style="13" customWidth="1"/>
    <col min="7" max="7" width="10.42578125" style="13" customWidth="1"/>
    <col min="8" max="9" width="11.42578125" style="13"/>
    <col min="10" max="10" width="19.85546875" style="13" customWidth="1"/>
    <col min="11" max="11" width="13.28515625" style="13" bestFit="1" customWidth="1"/>
    <col min="12" max="12" width="35.140625" style="13" bestFit="1" customWidth="1"/>
    <col min="13" max="16384" width="11.42578125" style="13"/>
  </cols>
  <sheetData>
    <row r="1" spans="1:13">
      <c r="A1" s="11" t="s">
        <v>161</v>
      </c>
      <c r="D1" s="55"/>
    </row>
    <row r="2" spans="1:13">
      <c r="A2" s="11"/>
      <c r="D2" s="55"/>
      <c r="L2" s="66" t="s">
        <v>148</v>
      </c>
    </row>
    <row r="3" spans="1:13">
      <c r="A3" s="76" t="s">
        <v>141</v>
      </c>
      <c r="L3" s="57"/>
      <c r="M3" s="58" t="str">
        <f>+'Førstehåndsverdi P'!B10</f>
        <v>Antall/dekar</v>
      </c>
    </row>
    <row r="4" spans="1:13">
      <c r="A4" s="26"/>
      <c r="L4" s="58" t="str">
        <f>+'Førstehåndsverdi P'!A11</f>
        <v>Antall mjølkekyr</v>
      </c>
      <c r="M4" s="58">
        <f>+'Førstehåndsverdi P'!B11</f>
        <v>2479</v>
      </c>
    </row>
    <row r="5" spans="1:13">
      <c r="A5" s="26"/>
      <c r="L5" s="58" t="str">
        <f>+'Førstehåndsverdi P'!A12</f>
        <v>Antall ammekyr</v>
      </c>
      <c r="M5" s="58">
        <f>+'Førstehåndsverdi P'!B12</f>
        <v>3165</v>
      </c>
    </row>
    <row r="6" spans="1:13">
      <c r="A6" s="26"/>
      <c r="L6" s="58" t="str">
        <f>+'Førstehåndsverdi P'!A13</f>
        <v>Antall mjølkegeiter</v>
      </c>
      <c r="M6" s="58">
        <f>+'Førstehåndsverdi P'!B13</f>
        <v>0</v>
      </c>
    </row>
    <row r="7" spans="1:13">
      <c r="A7" s="26"/>
      <c r="L7" s="58" t="str">
        <f>+'Førstehåndsverdi P'!A14</f>
        <v>Antall søyer</v>
      </c>
      <c r="M7" s="58">
        <f>+'Førstehåndsverdi P'!B14</f>
        <v>5954</v>
      </c>
    </row>
    <row r="8" spans="1:13">
      <c r="A8" s="26"/>
      <c r="L8" s="58" t="str">
        <f>+'Førstehåndsverdi P'!A15</f>
        <v>Antall slaktet lam</v>
      </c>
      <c r="M8" s="58">
        <f>+'Førstehåndsverdi P'!B15</f>
        <v>0</v>
      </c>
    </row>
    <row r="9" spans="1:13">
      <c r="A9" s="26"/>
      <c r="L9" s="58" t="str">
        <f>+'Førstehåndsverdi P'!A16</f>
        <v>Antall purker</v>
      </c>
      <c r="M9" s="58">
        <f>+'Førstehåndsverdi P'!B16</f>
        <v>5265</v>
      </c>
    </row>
    <row r="10" spans="1:13">
      <c r="A10" s="26"/>
      <c r="L10" s="58" t="str">
        <f>+'Førstehåndsverdi P'!A17</f>
        <v>Antall slaktegris</v>
      </c>
      <c r="M10" s="58">
        <f>+'Førstehåndsverdi P'!B17</f>
        <v>115091</v>
      </c>
    </row>
    <row r="11" spans="1:13">
      <c r="A11" s="26"/>
      <c r="L11" s="58" t="str">
        <f>+'Førstehåndsverdi P'!A18</f>
        <v>Antall verpehøner</v>
      </c>
      <c r="M11" s="58">
        <f>+'Førstehåndsverdi P'!B18</f>
        <v>127390</v>
      </c>
    </row>
    <row r="12" spans="1:13">
      <c r="A12" s="26"/>
      <c r="L12" s="58" t="str">
        <f>+'Førstehåndsverdi P'!A19</f>
        <v>Antall slaktekyllinger</v>
      </c>
      <c r="M12" s="58">
        <f>+'Førstehåndsverdi P'!B19</f>
        <v>1855846</v>
      </c>
    </row>
    <row r="13" spans="1:13">
      <c r="A13" s="26"/>
      <c r="L13" s="58" t="str">
        <f>+'Førstehåndsverdi P'!A20</f>
        <v>Antall slaktet ender, kalkuner og gjess</v>
      </c>
      <c r="M13" s="58">
        <f>+'Førstehåndsverdi P'!B20</f>
        <v>191359</v>
      </c>
    </row>
    <row r="14" spans="1:13">
      <c r="A14" s="26"/>
      <c r="L14" s="58" t="str">
        <f>+'Førstehåndsverdi P'!A21</f>
        <v>Areal vekstgruppe grovfôr</v>
      </c>
      <c r="M14" s="58">
        <f>+'Førstehåndsverdi P'!B21</f>
        <v>93478</v>
      </c>
    </row>
    <row r="15" spans="1:13">
      <c r="A15" s="26"/>
      <c r="L15" s="58" t="str">
        <f>+'Førstehåndsverdi P'!A22</f>
        <v>Areal vekstgruppe korn</v>
      </c>
      <c r="M15" s="58">
        <f>+'Førstehåndsverdi P'!B22</f>
        <v>274123</v>
      </c>
    </row>
    <row r="16" spans="1:13">
      <c r="A16" s="62" t="s">
        <v>142</v>
      </c>
      <c r="E16" s="62" t="s">
        <v>143</v>
      </c>
      <c r="L16" s="58" t="str">
        <f>+'Førstehåndsverdi P'!A23</f>
        <v>Areal vekstgruppe potet</v>
      </c>
      <c r="M16" s="58">
        <f>+'Førstehåndsverdi P'!B23</f>
        <v>15328</v>
      </c>
    </row>
    <row r="17" spans="1:13">
      <c r="L17" s="58" t="str">
        <f>+'Førstehåndsverdi P'!A24</f>
        <v>Areal vekstgruppe grønnsaker</v>
      </c>
      <c r="M17" s="58">
        <f>+'Førstehåndsverdi P'!B24</f>
        <v>15746</v>
      </c>
    </row>
    <row r="18" spans="1:13">
      <c r="A18" s="76" t="s">
        <v>165</v>
      </c>
      <c r="L18" s="58" t="str">
        <f>+'Førstehåndsverdi P'!A25</f>
        <v>Areal vekstgruppe frukt</v>
      </c>
      <c r="M18" s="58">
        <f>+'Førstehåndsverdi P'!B25</f>
        <v>1636</v>
      </c>
    </row>
    <row r="19" spans="1:13">
      <c r="A19" s="76" t="s">
        <v>167</v>
      </c>
      <c r="L19" s="58" t="str">
        <f>+'Førstehåndsverdi P'!A26</f>
        <v>Areal vekstgruppe bær</v>
      </c>
      <c r="M19" s="58">
        <f>+'Førstehåndsverdi P'!B26</f>
        <v>2175</v>
      </c>
    </row>
    <row r="20" spans="1:13">
      <c r="A20" s="76" t="s">
        <v>166</v>
      </c>
      <c r="L20" s="58"/>
      <c r="M20" s="58"/>
    </row>
    <row r="21" spans="1:13" ht="15.75">
      <c r="A21" s="90" t="str">
        <f>+'Førstehåndsverdi P'!D4</f>
        <v>Førstehåndsverdien av husdyr- og planteproduksjon 2016 i 07 VESTFOLD</v>
      </c>
    </row>
    <row r="22" spans="1:13">
      <c r="A22" s="123" t="s">
        <v>112</v>
      </c>
      <c r="B22" s="125" t="s">
        <v>158</v>
      </c>
      <c r="C22" s="123" t="s">
        <v>114</v>
      </c>
      <c r="D22" s="125" t="s">
        <v>113</v>
      </c>
      <c r="E22" s="123" t="s">
        <v>77</v>
      </c>
    </row>
    <row r="23" spans="1:13">
      <c r="A23" s="124"/>
      <c r="B23" s="126"/>
      <c r="C23" s="124"/>
      <c r="D23" s="126"/>
      <c r="E23" s="124"/>
    </row>
    <row r="24" spans="1:13">
      <c r="A24" s="22" t="s">
        <v>48</v>
      </c>
      <c r="B24" s="93">
        <v>40000</v>
      </c>
      <c r="C24" s="30">
        <f>+D24*1000000</f>
        <v>99160000</v>
      </c>
      <c r="D24" s="29">
        <f t="shared" ref="D24:D39" si="0">+B24*M4/1000000</f>
        <v>99.16</v>
      </c>
      <c r="E24" s="8">
        <f t="shared" ref="E24:E39" si="1">+C24/$C$40</f>
        <v>6.0321240266213424E-2</v>
      </c>
    </row>
    <row r="25" spans="1:13">
      <c r="A25" s="23" t="s">
        <v>46</v>
      </c>
      <c r="B25" s="94">
        <v>17000</v>
      </c>
      <c r="C25" s="20">
        <f t="shared" ref="C25:C39" si="2">+D25*1000000</f>
        <v>53805000</v>
      </c>
      <c r="D25" s="31">
        <f t="shared" si="0"/>
        <v>53.805</v>
      </c>
      <c r="E25" s="9">
        <f t="shared" si="1"/>
        <v>3.2730781893138494E-2</v>
      </c>
    </row>
    <row r="26" spans="1:13">
      <c r="A26" s="23" t="s">
        <v>38</v>
      </c>
      <c r="B26" s="94">
        <v>5800</v>
      </c>
      <c r="C26" s="20">
        <f t="shared" si="2"/>
        <v>0</v>
      </c>
      <c r="D26" s="31">
        <f t="shared" si="0"/>
        <v>0</v>
      </c>
      <c r="E26" s="9">
        <f t="shared" si="1"/>
        <v>0</v>
      </c>
    </row>
    <row r="27" spans="1:13">
      <c r="A27" s="23" t="s">
        <v>40</v>
      </c>
      <c r="B27" s="94">
        <v>1300</v>
      </c>
      <c r="C27" s="20">
        <f t="shared" si="2"/>
        <v>7740200</v>
      </c>
      <c r="D27" s="31">
        <f t="shared" si="0"/>
        <v>7.7401999999999997</v>
      </c>
      <c r="E27" s="9">
        <f t="shared" si="1"/>
        <v>4.7085363443782283E-3</v>
      </c>
    </row>
    <row r="28" spans="1:13">
      <c r="A28" s="23" t="s">
        <v>115</v>
      </c>
      <c r="B28" s="94"/>
      <c r="C28" s="20">
        <f t="shared" si="2"/>
        <v>0</v>
      </c>
      <c r="D28" s="31">
        <f t="shared" si="0"/>
        <v>0</v>
      </c>
      <c r="E28" s="9">
        <f t="shared" si="1"/>
        <v>0</v>
      </c>
    </row>
    <row r="29" spans="1:13">
      <c r="A29" s="23" t="s">
        <v>44</v>
      </c>
      <c r="B29" s="94">
        <v>27000</v>
      </c>
      <c r="C29" s="20">
        <f t="shared" si="2"/>
        <v>142155000</v>
      </c>
      <c r="D29" s="31">
        <f t="shared" si="0"/>
        <v>142.155</v>
      </c>
      <c r="E29" s="9">
        <f t="shared" si="1"/>
        <v>8.6476057987530955E-2</v>
      </c>
    </row>
    <row r="30" spans="1:13">
      <c r="A30" s="23" t="s">
        <v>42</v>
      </c>
      <c r="B30" s="94">
        <v>2150</v>
      </c>
      <c r="C30" s="20">
        <f t="shared" si="2"/>
        <v>247445650</v>
      </c>
      <c r="D30" s="31">
        <f t="shared" si="0"/>
        <v>247.44565</v>
      </c>
      <c r="E30" s="9">
        <f t="shared" si="1"/>
        <v>0.15052670942395477</v>
      </c>
    </row>
    <row r="31" spans="1:13">
      <c r="A31" s="23" t="s">
        <v>36</v>
      </c>
      <c r="B31" s="94">
        <v>320</v>
      </c>
      <c r="C31" s="20">
        <f t="shared" si="2"/>
        <v>40764800</v>
      </c>
      <c r="D31" s="31">
        <f t="shared" si="0"/>
        <v>40.764800000000001</v>
      </c>
      <c r="E31" s="9">
        <f t="shared" si="1"/>
        <v>2.4798137305406788E-2</v>
      </c>
    </row>
    <row r="32" spans="1:13">
      <c r="A32" s="23" t="s">
        <v>34</v>
      </c>
      <c r="B32" s="94">
        <v>24</v>
      </c>
      <c r="C32" s="20">
        <f t="shared" si="2"/>
        <v>44540304</v>
      </c>
      <c r="D32" s="31">
        <f t="shared" si="0"/>
        <v>44.540303999999999</v>
      </c>
      <c r="E32" s="9">
        <f t="shared" si="1"/>
        <v>2.7094860620352833E-2</v>
      </c>
    </row>
    <row r="33" spans="1:14">
      <c r="A33" s="23" t="s">
        <v>82</v>
      </c>
      <c r="B33" s="94">
        <v>150</v>
      </c>
      <c r="C33" s="20">
        <f t="shared" si="2"/>
        <v>28703850</v>
      </c>
      <c r="D33" s="31">
        <f t="shared" si="0"/>
        <v>28.703849999999999</v>
      </c>
      <c r="E33" s="9">
        <f t="shared" si="1"/>
        <v>1.7461192339807887E-2</v>
      </c>
    </row>
    <row r="34" spans="1:14">
      <c r="A34" s="23" t="s">
        <v>20</v>
      </c>
      <c r="B34" s="94">
        <v>1000</v>
      </c>
      <c r="C34" s="20">
        <f t="shared" si="2"/>
        <v>93478000</v>
      </c>
      <c r="D34" s="31">
        <f t="shared" si="0"/>
        <v>93.477999999999994</v>
      </c>
      <c r="E34" s="9">
        <f t="shared" si="1"/>
        <v>5.686475290041447E-2</v>
      </c>
    </row>
    <row r="35" spans="1:14">
      <c r="A35" s="23" t="s">
        <v>18</v>
      </c>
      <c r="B35" s="94">
        <v>1200</v>
      </c>
      <c r="C35" s="20">
        <f t="shared" si="2"/>
        <v>328947600</v>
      </c>
      <c r="D35" s="31">
        <f t="shared" si="0"/>
        <v>328.94760000000002</v>
      </c>
      <c r="E35" s="9">
        <f t="shared" si="1"/>
        <v>0.20010616392289499</v>
      </c>
    </row>
    <row r="36" spans="1:14">
      <c r="A36" s="23" t="s">
        <v>16</v>
      </c>
      <c r="B36" s="94">
        <v>7000</v>
      </c>
      <c r="C36" s="20">
        <f t="shared" si="2"/>
        <v>107296000</v>
      </c>
      <c r="D36" s="31">
        <f t="shared" si="0"/>
        <v>107.29600000000001</v>
      </c>
      <c r="E36" s="9">
        <f t="shared" si="1"/>
        <v>6.5270550580916048E-2</v>
      </c>
    </row>
    <row r="37" spans="1:14">
      <c r="A37" s="23" t="s">
        <v>14</v>
      </c>
      <c r="B37" s="94">
        <v>22000</v>
      </c>
      <c r="C37" s="20">
        <f t="shared" si="2"/>
        <v>346412000</v>
      </c>
      <c r="D37" s="31">
        <f t="shared" si="0"/>
        <v>346.41199999999998</v>
      </c>
      <c r="E37" s="9">
        <f t="shared" si="1"/>
        <v>0.21073014807482376</v>
      </c>
      <c r="K37" s="32"/>
      <c r="L37" s="32"/>
    </row>
    <row r="38" spans="1:14">
      <c r="A38" s="23" t="s">
        <v>12</v>
      </c>
      <c r="B38" s="94">
        <v>22000</v>
      </c>
      <c r="C38" s="20">
        <f t="shared" si="2"/>
        <v>35992000</v>
      </c>
      <c r="D38" s="31">
        <f t="shared" si="0"/>
        <v>35.991999999999997</v>
      </c>
      <c r="E38" s="9">
        <f t="shared" si="1"/>
        <v>2.1894736583920469E-2</v>
      </c>
      <c r="K38" s="32"/>
    </row>
    <row r="39" spans="1:14">
      <c r="A39" s="24" t="s">
        <v>10</v>
      </c>
      <c r="B39" s="94">
        <v>31000</v>
      </c>
      <c r="C39" s="20">
        <f t="shared" si="2"/>
        <v>67425000</v>
      </c>
      <c r="D39" s="31">
        <f t="shared" si="0"/>
        <v>67.424999999999997</v>
      </c>
      <c r="E39" s="9">
        <f t="shared" si="1"/>
        <v>4.1016131756246875E-2</v>
      </c>
    </row>
    <row r="40" spans="1:14">
      <c r="A40" s="33" t="s">
        <v>79</v>
      </c>
      <c r="B40" s="34"/>
      <c r="C40" s="36">
        <f>+D40*1000000</f>
        <v>1643865404</v>
      </c>
      <c r="D40" s="35">
        <f>SUM(D24:D39)</f>
        <v>1643.8654039999999</v>
      </c>
      <c r="E40" s="37">
        <f>SUM(E24:E38)</f>
        <v>0.95898386824375315</v>
      </c>
    </row>
    <row r="41" spans="1:14">
      <c r="A41" s="38" t="s">
        <v>116</v>
      </c>
    </row>
    <row r="42" spans="1:14">
      <c r="A42" s="91" t="s">
        <v>117</v>
      </c>
    </row>
    <row r="43" spans="1:14">
      <c r="A43" s="91" t="s">
        <v>149</v>
      </c>
    </row>
    <row r="45" spans="1:14">
      <c r="A45" s="39"/>
      <c r="B45" s="39"/>
      <c r="C45" s="39"/>
      <c r="D45" s="39"/>
      <c r="E45" s="39"/>
      <c r="F45" s="39"/>
      <c r="G45" s="39"/>
      <c r="H45" s="39"/>
      <c r="I45" s="39"/>
      <c r="J45" s="39"/>
      <c r="K45" s="39"/>
      <c r="L45" s="39"/>
      <c r="M45" s="39"/>
      <c r="N45" s="39"/>
    </row>
    <row r="47" spans="1:14">
      <c r="A47" s="5" t="str">
        <f>+'Førstehåndsverdi P'!D4</f>
        <v>Førstehåndsverdien av husdyr- og planteproduksjon 2016 i 07 VESTFOLD</v>
      </c>
    </row>
    <row r="48" spans="1:14">
      <c r="A48" s="21" t="s">
        <v>112</v>
      </c>
      <c r="B48" s="109" t="s">
        <v>118</v>
      </c>
    </row>
    <row r="49" spans="1:2">
      <c r="A49" s="23" t="s">
        <v>119</v>
      </c>
      <c r="B49" s="20">
        <f>+D24+D25</f>
        <v>152.965</v>
      </c>
    </row>
    <row r="50" spans="1:2">
      <c r="A50" s="23" t="s">
        <v>120</v>
      </c>
      <c r="B50" s="20">
        <f>+D26+D27+D28</f>
        <v>7.7401999999999997</v>
      </c>
    </row>
    <row r="51" spans="1:2">
      <c r="A51" s="23" t="s">
        <v>121</v>
      </c>
      <c r="B51" s="20">
        <f>+D29+D30</f>
        <v>389.60064999999997</v>
      </c>
    </row>
    <row r="52" spans="1:2">
      <c r="A52" s="23" t="s">
        <v>122</v>
      </c>
      <c r="B52" s="20">
        <f>+D31+D32+D33</f>
        <v>114.008954</v>
      </c>
    </row>
    <row r="53" spans="1:2">
      <c r="A53" s="23" t="s">
        <v>123</v>
      </c>
      <c r="B53" s="20">
        <f>+D34</f>
        <v>93.477999999999994</v>
      </c>
    </row>
    <row r="54" spans="1:2">
      <c r="A54" s="23" t="s">
        <v>124</v>
      </c>
      <c r="B54" s="20">
        <f>+D35</f>
        <v>328.94760000000002</v>
      </c>
    </row>
    <row r="55" spans="1:2">
      <c r="A55" s="23" t="s">
        <v>125</v>
      </c>
      <c r="B55" s="20">
        <f>SUM(D36:D39)</f>
        <v>557.125</v>
      </c>
    </row>
    <row r="56" spans="1:2">
      <c r="A56" s="21" t="s">
        <v>79</v>
      </c>
      <c r="B56" s="36">
        <f>SUM(B49:B55)</f>
        <v>1643.8654039999999</v>
      </c>
    </row>
    <row r="65" spans="1:14">
      <c r="A65" s="39"/>
      <c r="B65" s="39"/>
      <c r="C65" s="39"/>
      <c r="D65" s="39"/>
      <c r="E65" s="39"/>
      <c r="F65" s="39"/>
      <c r="G65" s="39"/>
      <c r="H65" s="39"/>
      <c r="I65" s="39"/>
      <c r="J65" s="39"/>
      <c r="K65" s="39"/>
      <c r="L65" s="39"/>
      <c r="M65" s="39"/>
      <c r="N65" s="39"/>
    </row>
    <row r="70" spans="1:14">
      <c r="A70" s="5" t="str">
        <f>'Førstehåndsverdi P'!D5</f>
        <v>Sammenlikning av arealfordeling og førstehåndsverdi 2016 i 07 VESTFOLD</v>
      </c>
    </row>
    <row r="71" spans="1:14">
      <c r="A71" s="21"/>
      <c r="B71" s="52" t="s">
        <v>78</v>
      </c>
      <c r="C71" s="52" t="s">
        <v>118</v>
      </c>
    </row>
    <row r="72" spans="1:14">
      <c r="A72" s="22" t="str">
        <f t="shared" ref="A72:A77" si="3">+A34</f>
        <v>Vekstgruppe grovfôr</v>
      </c>
      <c r="B72" s="13">
        <f t="shared" ref="B72:B77" si="4">+M14</f>
        <v>93478</v>
      </c>
      <c r="C72" s="29">
        <f t="shared" ref="C72:C77" si="5">+D34</f>
        <v>93.477999999999994</v>
      </c>
    </row>
    <row r="73" spans="1:14">
      <c r="A73" s="23" t="str">
        <f t="shared" si="3"/>
        <v>Vekstgruppe korn</v>
      </c>
      <c r="B73" s="13">
        <f t="shared" si="4"/>
        <v>274123</v>
      </c>
      <c r="C73" s="31">
        <f t="shared" si="5"/>
        <v>328.94760000000002</v>
      </c>
    </row>
    <row r="74" spans="1:14">
      <c r="A74" s="23" t="str">
        <f t="shared" si="3"/>
        <v>Vekstgruppe potet</v>
      </c>
      <c r="B74" s="13">
        <f t="shared" si="4"/>
        <v>15328</v>
      </c>
      <c r="C74" s="31">
        <f t="shared" si="5"/>
        <v>107.29600000000001</v>
      </c>
    </row>
    <row r="75" spans="1:14">
      <c r="A75" s="23" t="str">
        <f t="shared" si="3"/>
        <v>Vekstgruppe grønnsaker</v>
      </c>
      <c r="B75" s="13">
        <f t="shared" si="4"/>
        <v>15746</v>
      </c>
      <c r="C75" s="31">
        <f t="shared" si="5"/>
        <v>346.41199999999998</v>
      </c>
    </row>
    <row r="76" spans="1:14">
      <c r="A76" s="23" t="str">
        <f t="shared" si="3"/>
        <v>Vekstgruppe frukt</v>
      </c>
      <c r="B76" s="13">
        <f t="shared" si="4"/>
        <v>1636</v>
      </c>
      <c r="C76" s="31">
        <f t="shared" si="5"/>
        <v>35.991999999999997</v>
      </c>
    </row>
    <row r="77" spans="1:14">
      <c r="A77" s="24" t="str">
        <f t="shared" si="3"/>
        <v>Vekstgruppe bær</v>
      </c>
      <c r="B77" s="13">
        <f t="shared" si="4"/>
        <v>2175</v>
      </c>
      <c r="C77" s="40">
        <f t="shared" si="5"/>
        <v>67.424999999999997</v>
      </c>
    </row>
    <row r="78" spans="1:14">
      <c r="A78" s="21" t="s">
        <v>79</v>
      </c>
      <c r="B78" s="21">
        <f>SUM(B72:B77)</f>
        <v>402486</v>
      </c>
      <c r="C78" s="35">
        <f>SUM(C72:C77)</f>
        <v>979.55060000000003</v>
      </c>
    </row>
  </sheetData>
  <mergeCells count="5">
    <mergeCell ref="A22:A23"/>
    <mergeCell ref="B22:B23"/>
    <mergeCell ref="D22:D23"/>
    <mergeCell ref="C22:C23"/>
    <mergeCell ref="E22:E23"/>
  </mergeCells>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A65" sqref="A65"/>
    </sheetView>
  </sheetViews>
  <sheetFormatPr baseColWidth="10" defaultRowHeight="15"/>
  <cols>
    <col min="1" max="1" width="32.140625" style="13" bestFit="1" customWidth="1"/>
    <col min="2" max="2" width="18.7109375" style="13" customWidth="1"/>
    <col min="3" max="18" width="7" style="13" customWidth="1"/>
    <col min="19" max="256" width="11.42578125" style="13"/>
    <col min="257" max="257" width="29.28515625" style="13" bestFit="1" customWidth="1"/>
    <col min="258" max="258" width="18.140625" style="13" customWidth="1"/>
    <col min="259" max="269" width="6" style="13" customWidth="1"/>
    <col min="270" max="512" width="11.42578125" style="13"/>
    <col min="513" max="513" width="29.28515625" style="13" bestFit="1" customWidth="1"/>
    <col min="514" max="514" width="18.140625" style="13" customWidth="1"/>
    <col min="515" max="525" width="6" style="13" customWidth="1"/>
    <col min="526" max="768" width="11.42578125" style="13"/>
    <col min="769" max="769" width="29.28515625" style="13" bestFit="1" customWidth="1"/>
    <col min="770" max="770" width="18.140625" style="13" customWidth="1"/>
    <col min="771" max="781" width="6" style="13" customWidth="1"/>
    <col min="782" max="1024" width="11.42578125" style="13"/>
    <col min="1025" max="1025" width="29.28515625" style="13" bestFit="1" customWidth="1"/>
    <col min="1026" max="1026" width="18.140625" style="13" customWidth="1"/>
    <col min="1027" max="1037" width="6" style="13" customWidth="1"/>
    <col min="1038" max="1280" width="11.42578125" style="13"/>
    <col min="1281" max="1281" width="29.28515625" style="13" bestFit="1" customWidth="1"/>
    <col min="1282" max="1282" width="18.140625" style="13" customWidth="1"/>
    <col min="1283" max="1293" width="6" style="13" customWidth="1"/>
    <col min="1294" max="1536" width="11.42578125" style="13"/>
    <col min="1537" max="1537" width="29.28515625" style="13" bestFit="1" customWidth="1"/>
    <col min="1538" max="1538" width="18.140625" style="13" customWidth="1"/>
    <col min="1539" max="1549" width="6" style="13" customWidth="1"/>
    <col min="1550" max="1792" width="11.42578125" style="13"/>
    <col min="1793" max="1793" width="29.28515625" style="13" bestFit="1" customWidth="1"/>
    <col min="1794" max="1794" width="18.140625" style="13" customWidth="1"/>
    <col min="1795" max="1805" width="6" style="13" customWidth="1"/>
    <col min="1806" max="2048" width="11.42578125" style="13"/>
    <col min="2049" max="2049" width="29.28515625" style="13" bestFit="1" customWidth="1"/>
    <col min="2050" max="2050" width="18.140625" style="13" customWidth="1"/>
    <col min="2051" max="2061" width="6" style="13" customWidth="1"/>
    <col min="2062" max="2304" width="11.42578125" style="13"/>
    <col min="2305" max="2305" width="29.28515625" style="13" bestFit="1" customWidth="1"/>
    <col min="2306" max="2306" width="18.140625" style="13" customWidth="1"/>
    <col min="2307" max="2317" width="6" style="13" customWidth="1"/>
    <col min="2318" max="2560" width="11.42578125" style="13"/>
    <col min="2561" max="2561" width="29.28515625" style="13" bestFit="1" customWidth="1"/>
    <col min="2562" max="2562" width="18.140625" style="13" customWidth="1"/>
    <col min="2563" max="2573" width="6" style="13" customWidth="1"/>
    <col min="2574" max="2816" width="11.42578125" style="13"/>
    <col min="2817" max="2817" width="29.28515625" style="13" bestFit="1" customWidth="1"/>
    <col min="2818" max="2818" width="18.140625" style="13" customWidth="1"/>
    <col min="2819" max="2829" width="6" style="13" customWidth="1"/>
    <col min="2830" max="3072" width="11.42578125" style="13"/>
    <col min="3073" max="3073" width="29.28515625" style="13" bestFit="1" customWidth="1"/>
    <col min="3074" max="3074" width="18.140625" style="13" customWidth="1"/>
    <col min="3075" max="3085" width="6" style="13" customWidth="1"/>
    <col min="3086" max="3328" width="11.42578125" style="13"/>
    <col min="3329" max="3329" width="29.28515625" style="13" bestFit="1" customWidth="1"/>
    <col min="3330" max="3330" width="18.140625" style="13" customWidth="1"/>
    <col min="3331" max="3341" width="6" style="13" customWidth="1"/>
    <col min="3342" max="3584" width="11.42578125" style="13"/>
    <col min="3585" max="3585" width="29.28515625" style="13" bestFit="1" customWidth="1"/>
    <col min="3586" max="3586" width="18.140625" style="13" customWidth="1"/>
    <col min="3587" max="3597" width="6" style="13" customWidth="1"/>
    <col min="3598" max="3840" width="11.42578125" style="13"/>
    <col min="3841" max="3841" width="29.28515625" style="13" bestFit="1" customWidth="1"/>
    <col min="3842" max="3842" width="18.140625" style="13" customWidth="1"/>
    <col min="3843" max="3853" width="6" style="13" customWidth="1"/>
    <col min="3854" max="4096" width="11.42578125" style="13"/>
    <col min="4097" max="4097" width="29.28515625" style="13" bestFit="1" customWidth="1"/>
    <col min="4098" max="4098" width="18.140625" style="13" customWidth="1"/>
    <col min="4099" max="4109" width="6" style="13" customWidth="1"/>
    <col min="4110" max="4352" width="11.42578125" style="13"/>
    <col min="4353" max="4353" width="29.28515625" style="13" bestFit="1" customWidth="1"/>
    <col min="4354" max="4354" width="18.140625" style="13" customWidth="1"/>
    <col min="4355" max="4365" width="6" style="13" customWidth="1"/>
    <col min="4366" max="4608" width="11.42578125" style="13"/>
    <col min="4609" max="4609" width="29.28515625" style="13" bestFit="1" customWidth="1"/>
    <col min="4610" max="4610" width="18.140625" style="13" customWidth="1"/>
    <col min="4611" max="4621" width="6" style="13" customWidth="1"/>
    <col min="4622" max="4864" width="11.42578125" style="13"/>
    <col min="4865" max="4865" width="29.28515625" style="13" bestFit="1" customWidth="1"/>
    <col min="4866" max="4866" width="18.140625" style="13" customWidth="1"/>
    <col min="4867" max="4877" width="6" style="13" customWidth="1"/>
    <col min="4878" max="5120" width="11.42578125" style="13"/>
    <col min="5121" max="5121" width="29.28515625" style="13" bestFit="1" customWidth="1"/>
    <col min="5122" max="5122" width="18.140625" style="13" customWidth="1"/>
    <col min="5123" max="5133" width="6" style="13" customWidth="1"/>
    <col min="5134" max="5376" width="11.42578125" style="13"/>
    <col min="5377" max="5377" width="29.28515625" style="13" bestFit="1" customWidth="1"/>
    <col min="5378" max="5378" width="18.140625" style="13" customWidth="1"/>
    <col min="5379" max="5389" width="6" style="13" customWidth="1"/>
    <col min="5390" max="5632" width="11.42578125" style="13"/>
    <col min="5633" max="5633" width="29.28515625" style="13" bestFit="1" customWidth="1"/>
    <col min="5634" max="5634" width="18.140625" style="13" customWidth="1"/>
    <col min="5635" max="5645" width="6" style="13" customWidth="1"/>
    <col min="5646" max="5888" width="11.42578125" style="13"/>
    <col min="5889" max="5889" width="29.28515625" style="13" bestFit="1" customWidth="1"/>
    <col min="5890" max="5890" width="18.140625" style="13" customWidth="1"/>
    <col min="5891" max="5901" width="6" style="13" customWidth="1"/>
    <col min="5902" max="6144" width="11.42578125" style="13"/>
    <col min="6145" max="6145" width="29.28515625" style="13" bestFit="1" customWidth="1"/>
    <col min="6146" max="6146" width="18.140625" style="13" customWidth="1"/>
    <col min="6147" max="6157" width="6" style="13" customWidth="1"/>
    <col min="6158" max="6400" width="11.42578125" style="13"/>
    <col min="6401" max="6401" width="29.28515625" style="13" bestFit="1" customWidth="1"/>
    <col min="6402" max="6402" width="18.140625" style="13" customWidth="1"/>
    <col min="6403" max="6413" width="6" style="13" customWidth="1"/>
    <col min="6414" max="6656" width="11.42578125" style="13"/>
    <col min="6657" max="6657" width="29.28515625" style="13" bestFit="1" customWidth="1"/>
    <col min="6658" max="6658" width="18.140625" style="13" customWidth="1"/>
    <col min="6659" max="6669" width="6" style="13" customWidth="1"/>
    <col min="6670" max="6912" width="11.42578125" style="13"/>
    <col min="6913" max="6913" width="29.28515625" style="13" bestFit="1" customWidth="1"/>
    <col min="6914" max="6914" width="18.140625" style="13" customWidth="1"/>
    <col min="6915" max="6925" width="6" style="13" customWidth="1"/>
    <col min="6926" max="7168" width="11.42578125" style="13"/>
    <col min="7169" max="7169" width="29.28515625" style="13" bestFit="1" customWidth="1"/>
    <col min="7170" max="7170" width="18.140625" style="13" customWidth="1"/>
    <col min="7171" max="7181" width="6" style="13" customWidth="1"/>
    <col min="7182" max="7424" width="11.42578125" style="13"/>
    <col min="7425" max="7425" width="29.28515625" style="13" bestFit="1" customWidth="1"/>
    <col min="7426" max="7426" width="18.140625" style="13" customWidth="1"/>
    <col min="7427" max="7437" width="6" style="13" customWidth="1"/>
    <col min="7438" max="7680" width="11.42578125" style="13"/>
    <col min="7681" max="7681" width="29.28515625" style="13" bestFit="1" customWidth="1"/>
    <col min="7682" max="7682" width="18.140625" style="13" customWidth="1"/>
    <col min="7683" max="7693" width="6" style="13" customWidth="1"/>
    <col min="7694" max="7936" width="11.42578125" style="13"/>
    <col min="7937" max="7937" width="29.28515625" style="13" bestFit="1" customWidth="1"/>
    <col min="7938" max="7938" width="18.140625" style="13" customWidth="1"/>
    <col min="7939" max="7949" width="6" style="13" customWidth="1"/>
    <col min="7950" max="8192" width="11.42578125" style="13"/>
    <col min="8193" max="8193" width="29.28515625" style="13" bestFit="1" customWidth="1"/>
    <col min="8194" max="8194" width="18.140625" style="13" customWidth="1"/>
    <col min="8195" max="8205" width="6" style="13" customWidth="1"/>
    <col min="8206" max="8448" width="11.42578125" style="13"/>
    <col min="8449" max="8449" width="29.28515625" style="13" bestFit="1" customWidth="1"/>
    <col min="8450" max="8450" width="18.140625" style="13" customWidth="1"/>
    <col min="8451" max="8461" width="6" style="13" customWidth="1"/>
    <col min="8462" max="8704" width="11.42578125" style="13"/>
    <col min="8705" max="8705" width="29.28515625" style="13" bestFit="1" customWidth="1"/>
    <col min="8706" max="8706" width="18.140625" style="13" customWidth="1"/>
    <col min="8707" max="8717" width="6" style="13" customWidth="1"/>
    <col min="8718" max="8960" width="11.42578125" style="13"/>
    <col min="8961" max="8961" width="29.28515625" style="13" bestFit="1" customWidth="1"/>
    <col min="8962" max="8962" width="18.140625" style="13" customWidth="1"/>
    <col min="8963" max="8973" width="6" style="13" customWidth="1"/>
    <col min="8974" max="9216" width="11.42578125" style="13"/>
    <col min="9217" max="9217" width="29.28515625" style="13" bestFit="1" customWidth="1"/>
    <col min="9218" max="9218" width="18.140625" style="13" customWidth="1"/>
    <col min="9219" max="9229" width="6" style="13" customWidth="1"/>
    <col min="9230" max="9472" width="11.42578125" style="13"/>
    <col min="9473" max="9473" width="29.28515625" style="13" bestFit="1" customWidth="1"/>
    <col min="9474" max="9474" width="18.140625" style="13" customWidth="1"/>
    <col min="9475" max="9485" width="6" style="13" customWidth="1"/>
    <col min="9486" max="9728" width="11.42578125" style="13"/>
    <col min="9729" max="9729" width="29.28515625" style="13" bestFit="1" customWidth="1"/>
    <col min="9730" max="9730" width="18.140625" style="13" customWidth="1"/>
    <col min="9731" max="9741" width="6" style="13" customWidth="1"/>
    <col min="9742" max="9984" width="11.42578125" style="13"/>
    <col min="9985" max="9985" width="29.28515625" style="13" bestFit="1" customWidth="1"/>
    <col min="9986" max="9986" width="18.140625" style="13" customWidth="1"/>
    <col min="9987" max="9997" width="6" style="13" customWidth="1"/>
    <col min="9998" max="10240" width="11.42578125" style="13"/>
    <col min="10241" max="10241" width="29.28515625" style="13" bestFit="1" customWidth="1"/>
    <col min="10242" max="10242" width="18.140625" style="13" customWidth="1"/>
    <col min="10243" max="10253" width="6" style="13" customWidth="1"/>
    <col min="10254" max="10496" width="11.42578125" style="13"/>
    <col min="10497" max="10497" width="29.28515625" style="13" bestFit="1" customWidth="1"/>
    <col min="10498" max="10498" width="18.140625" style="13" customWidth="1"/>
    <col min="10499" max="10509" width="6" style="13" customWidth="1"/>
    <col min="10510" max="10752" width="11.42578125" style="13"/>
    <col min="10753" max="10753" width="29.28515625" style="13" bestFit="1" customWidth="1"/>
    <col min="10754" max="10754" width="18.140625" style="13" customWidth="1"/>
    <col min="10755" max="10765" width="6" style="13" customWidth="1"/>
    <col min="10766" max="11008" width="11.42578125" style="13"/>
    <col min="11009" max="11009" width="29.28515625" style="13" bestFit="1" customWidth="1"/>
    <col min="11010" max="11010" width="18.140625" style="13" customWidth="1"/>
    <col min="11011" max="11021" width="6" style="13" customWidth="1"/>
    <col min="11022" max="11264" width="11.42578125" style="13"/>
    <col min="11265" max="11265" width="29.28515625" style="13" bestFit="1" customWidth="1"/>
    <col min="11266" max="11266" width="18.140625" style="13" customWidth="1"/>
    <col min="11267" max="11277" width="6" style="13" customWidth="1"/>
    <col min="11278" max="11520" width="11.42578125" style="13"/>
    <col min="11521" max="11521" width="29.28515625" style="13" bestFit="1" customWidth="1"/>
    <col min="11522" max="11522" width="18.140625" style="13" customWidth="1"/>
    <col min="11523" max="11533" width="6" style="13" customWidth="1"/>
    <col min="11534" max="11776" width="11.42578125" style="13"/>
    <col min="11777" max="11777" width="29.28515625" style="13" bestFit="1" customWidth="1"/>
    <col min="11778" max="11778" width="18.140625" style="13" customWidth="1"/>
    <col min="11779" max="11789" width="6" style="13" customWidth="1"/>
    <col min="11790" max="12032" width="11.42578125" style="13"/>
    <col min="12033" max="12033" width="29.28515625" style="13" bestFit="1" customWidth="1"/>
    <col min="12034" max="12034" width="18.140625" style="13" customWidth="1"/>
    <col min="12035" max="12045" width="6" style="13" customWidth="1"/>
    <col min="12046" max="12288" width="11.42578125" style="13"/>
    <col min="12289" max="12289" width="29.28515625" style="13" bestFit="1" customWidth="1"/>
    <col min="12290" max="12290" width="18.140625" style="13" customWidth="1"/>
    <col min="12291" max="12301" width="6" style="13" customWidth="1"/>
    <col min="12302" max="12544" width="11.42578125" style="13"/>
    <col min="12545" max="12545" width="29.28515625" style="13" bestFit="1" customWidth="1"/>
    <col min="12546" max="12546" width="18.140625" style="13" customWidth="1"/>
    <col min="12547" max="12557" width="6" style="13" customWidth="1"/>
    <col min="12558" max="12800" width="11.42578125" style="13"/>
    <col min="12801" max="12801" width="29.28515625" style="13" bestFit="1" customWidth="1"/>
    <col min="12802" max="12802" width="18.140625" style="13" customWidth="1"/>
    <col min="12803" max="12813" width="6" style="13" customWidth="1"/>
    <col min="12814" max="13056" width="11.42578125" style="13"/>
    <col min="13057" max="13057" width="29.28515625" style="13" bestFit="1" customWidth="1"/>
    <col min="13058" max="13058" width="18.140625" style="13" customWidth="1"/>
    <col min="13059" max="13069" width="6" style="13" customWidth="1"/>
    <col min="13070" max="13312" width="11.42578125" style="13"/>
    <col min="13313" max="13313" width="29.28515625" style="13" bestFit="1" customWidth="1"/>
    <col min="13314" max="13314" width="18.140625" style="13" customWidth="1"/>
    <col min="13315" max="13325" width="6" style="13" customWidth="1"/>
    <col min="13326" max="13568" width="11.42578125" style="13"/>
    <col min="13569" max="13569" width="29.28515625" style="13" bestFit="1" customWidth="1"/>
    <col min="13570" max="13570" width="18.140625" style="13" customWidth="1"/>
    <col min="13571" max="13581" width="6" style="13" customWidth="1"/>
    <col min="13582" max="13824" width="11.42578125" style="13"/>
    <col min="13825" max="13825" width="29.28515625" style="13" bestFit="1" customWidth="1"/>
    <col min="13826" max="13826" width="18.140625" style="13" customWidth="1"/>
    <col min="13827" max="13837" width="6" style="13" customWidth="1"/>
    <col min="13838" max="14080" width="11.42578125" style="13"/>
    <col min="14081" max="14081" width="29.28515625" style="13" bestFit="1" customWidth="1"/>
    <col min="14082" max="14082" width="18.140625" style="13" customWidth="1"/>
    <col min="14083" max="14093" width="6" style="13" customWidth="1"/>
    <col min="14094" max="14336" width="11.42578125" style="13"/>
    <col min="14337" max="14337" width="29.28515625" style="13" bestFit="1" customWidth="1"/>
    <col min="14338" max="14338" width="18.140625" style="13" customWidth="1"/>
    <col min="14339" max="14349" width="6" style="13" customWidth="1"/>
    <col min="14350" max="14592" width="11.42578125" style="13"/>
    <col min="14593" max="14593" width="29.28515625" style="13" bestFit="1" customWidth="1"/>
    <col min="14594" max="14594" width="18.140625" style="13" customWidth="1"/>
    <col min="14595" max="14605" width="6" style="13" customWidth="1"/>
    <col min="14606" max="14848" width="11.42578125" style="13"/>
    <col min="14849" max="14849" width="29.28515625" style="13" bestFit="1" customWidth="1"/>
    <col min="14850" max="14850" width="18.140625" style="13" customWidth="1"/>
    <col min="14851" max="14861" width="6" style="13" customWidth="1"/>
    <col min="14862" max="15104" width="11.42578125" style="13"/>
    <col min="15105" max="15105" width="29.28515625" style="13" bestFit="1" customWidth="1"/>
    <col min="15106" max="15106" width="18.140625" style="13" customWidth="1"/>
    <col min="15107" max="15117" width="6" style="13" customWidth="1"/>
    <col min="15118" max="15360" width="11.42578125" style="13"/>
    <col min="15361" max="15361" width="29.28515625" style="13" bestFit="1" customWidth="1"/>
    <col min="15362" max="15362" width="18.140625" style="13" customWidth="1"/>
    <col min="15363" max="15373" width="6" style="13" customWidth="1"/>
    <col min="15374" max="15616" width="11.42578125" style="13"/>
    <col min="15617" max="15617" width="29.28515625" style="13" bestFit="1" customWidth="1"/>
    <col min="15618" max="15618" width="18.140625" style="13" customWidth="1"/>
    <col min="15619" max="15629" width="6" style="13" customWidth="1"/>
    <col min="15630" max="15872" width="11.42578125" style="13"/>
    <col min="15873" max="15873" width="29.28515625" style="13" bestFit="1" customWidth="1"/>
    <col min="15874" max="15874" width="18.140625" style="13" customWidth="1"/>
    <col min="15875" max="15885" width="6" style="13" customWidth="1"/>
    <col min="15886" max="16128" width="11.42578125" style="13"/>
    <col min="16129" max="16129" width="29.28515625" style="13" bestFit="1" customWidth="1"/>
    <col min="16130" max="16130" width="18.140625" style="13" customWidth="1"/>
    <col min="16131" max="16141" width="6" style="13" customWidth="1"/>
    <col min="16142" max="16384" width="11.42578125" style="13"/>
  </cols>
  <sheetData>
    <row r="1" spans="1:18">
      <c r="A1" s="11" t="s">
        <v>0</v>
      </c>
      <c r="E1" s="55" t="s">
        <v>138</v>
      </c>
    </row>
    <row r="2" spans="1:18">
      <c r="A2" s="11"/>
    </row>
    <row r="3" spans="1:18">
      <c r="B3" s="14" t="str">
        <f>IF(B6="(Alle)",B5,B6)</f>
        <v>07 VESTFOLD</v>
      </c>
    </row>
    <row r="4" spans="1:18">
      <c r="B4" s="15" t="str">
        <f>IF(B3="(Alle)","Norge",B3)</f>
        <v>07 VESTFOLD</v>
      </c>
    </row>
    <row r="5" spans="1:18">
      <c r="A5" s="116" t="s">
        <v>3</v>
      </c>
      <c r="B5" s="56" t="s">
        <v>2</v>
      </c>
    </row>
    <row r="6" spans="1:18">
      <c r="A6" s="116" t="s">
        <v>4</v>
      </c>
      <c r="B6" s="56" t="s">
        <v>5</v>
      </c>
    </row>
    <row r="8" spans="1:18">
      <c r="A8" s="116" t="s">
        <v>127</v>
      </c>
      <c r="B8" s="117" t="s">
        <v>74</v>
      </c>
    </row>
    <row r="9" spans="1:18">
      <c r="A9" s="116" t="s">
        <v>68</v>
      </c>
      <c r="B9" s="13">
        <v>2000</v>
      </c>
      <c r="C9" s="13">
        <v>2001</v>
      </c>
      <c r="D9" s="13">
        <v>2002</v>
      </c>
      <c r="E9" s="13">
        <v>2003</v>
      </c>
      <c r="F9" s="13">
        <v>2004</v>
      </c>
      <c r="G9" s="13">
        <v>2005</v>
      </c>
      <c r="H9" s="13">
        <v>2006</v>
      </c>
      <c r="I9" s="13">
        <v>2007</v>
      </c>
      <c r="J9" s="13">
        <v>2008</v>
      </c>
      <c r="K9" s="13">
        <v>2009</v>
      </c>
      <c r="L9" s="13">
        <v>2010</v>
      </c>
      <c r="M9" s="13">
        <v>2011</v>
      </c>
      <c r="N9" s="13">
        <v>2012</v>
      </c>
      <c r="O9" s="13">
        <v>2013</v>
      </c>
      <c r="P9" s="13">
        <v>2014</v>
      </c>
      <c r="Q9" s="13">
        <v>2015</v>
      </c>
      <c r="R9" s="13">
        <v>2016</v>
      </c>
    </row>
    <row r="10" spans="1:18">
      <c r="A10" s="64" t="s">
        <v>70</v>
      </c>
      <c r="B10" s="65">
        <v>2197</v>
      </c>
      <c r="C10" s="65">
        <v>2077</v>
      </c>
      <c r="D10" s="65">
        <v>1995</v>
      </c>
      <c r="E10" s="65">
        <v>1880</v>
      </c>
      <c r="F10" s="65">
        <v>1816</v>
      </c>
      <c r="G10" s="65">
        <v>1771</v>
      </c>
      <c r="H10" s="65">
        <v>1702</v>
      </c>
      <c r="I10" s="65">
        <v>1641</v>
      </c>
      <c r="J10" s="65">
        <v>1614</v>
      </c>
      <c r="K10" s="65">
        <v>1599</v>
      </c>
      <c r="L10" s="65">
        <v>1559</v>
      </c>
      <c r="M10" s="65">
        <v>1531</v>
      </c>
      <c r="N10" s="65">
        <v>1519</v>
      </c>
      <c r="O10" s="65">
        <v>1470</v>
      </c>
      <c r="P10" s="65">
        <v>1446</v>
      </c>
      <c r="Q10" s="65">
        <v>1428</v>
      </c>
      <c r="R10" s="65">
        <v>1376</v>
      </c>
    </row>
    <row r="11" spans="1:18">
      <c r="A11" s="64" t="s">
        <v>21</v>
      </c>
      <c r="B11" s="65">
        <v>2195</v>
      </c>
      <c r="C11" s="65">
        <v>2073</v>
      </c>
      <c r="D11" s="65">
        <v>1983</v>
      </c>
      <c r="E11" s="65">
        <v>1866</v>
      </c>
      <c r="F11" s="65">
        <v>1798</v>
      </c>
      <c r="G11" s="65">
        <v>1749</v>
      </c>
      <c r="H11" s="65">
        <v>1683</v>
      </c>
      <c r="I11" s="65">
        <v>1616</v>
      </c>
      <c r="J11" s="65">
        <v>1584</v>
      </c>
      <c r="K11" s="65">
        <v>1545</v>
      </c>
      <c r="L11" s="65">
        <v>1513</v>
      </c>
      <c r="M11" s="65">
        <v>1486</v>
      </c>
      <c r="N11" s="65">
        <v>1476</v>
      </c>
      <c r="O11" s="65">
        <v>1420</v>
      </c>
      <c r="P11" s="65">
        <v>1395</v>
      </c>
      <c r="Q11" s="65">
        <v>1372</v>
      </c>
      <c r="R11" s="65">
        <v>1326</v>
      </c>
    </row>
    <row r="12" spans="1:18">
      <c r="A12" s="64" t="s">
        <v>22</v>
      </c>
      <c r="B12" s="65">
        <v>427880</v>
      </c>
      <c r="C12" s="65">
        <v>426425</v>
      </c>
      <c r="D12" s="65">
        <v>425769</v>
      </c>
      <c r="E12" s="65">
        <v>424604</v>
      </c>
      <c r="F12" s="65">
        <v>421260</v>
      </c>
      <c r="G12" s="65">
        <v>417325</v>
      </c>
      <c r="H12" s="65">
        <v>416039</v>
      </c>
      <c r="I12" s="65">
        <v>413407</v>
      </c>
      <c r="J12" s="65">
        <v>410669</v>
      </c>
      <c r="K12" s="65">
        <v>411083</v>
      </c>
      <c r="L12" s="65">
        <v>410010</v>
      </c>
      <c r="M12" s="65">
        <v>409991</v>
      </c>
      <c r="N12" s="65">
        <v>409181</v>
      </c>
      <c r="O12" s="65">
        <v>406497</v>
      </c>
      <c r="P12" s="65">
        <v>406750</v>
      </c>
      <c r="Q12" s="65">
        <v>406684</v>
      </c>
      <c r="R12" s="65">
        <v>403924</v>
      </c>
    </row>
    <row r="14" spans="1:18">
      <c r="B14" s="13">
        <f t="shared" ref="B14:K14" si="0">+B9</f>
        <v>2000</v>
      </c>
      <c r="C14" s="13">
        <f t="shared" si="0"/>
        <v>2001</v>
      </c>
      <c r="D14" s="13">
        <f t="shared" si="0"/>
        <v>2002</v>
      </c>
      <c r="E14" s="13">
        <f t="shared" si="0"/>
        <v>2003</v>
      </c>
      <c r="F14" s="13">
        <f t="shared" si="0"/>
        <v>2004</v>
      </c>
      <c r="G14" s="13">
        <f t="shared" si="0"/>
        <v>2005</v>
      </c>
      <c r="H14" s="13">
        <f t="shared" si="0"/>
        <v>2006</v>
      </c>
      <c r="I14" s="13">
        <f t="shared" si="0"/>
        <v>2007</v>
      </c>
      <c r="J14" s="13">
        <f t="shared" si="0"/>
        <v>2008</v>
      </c>
      <c r="K14" s="13">
        <f t="shared" si="0"/>
        <v>2009</v>
      </c>
      <c r="L14" s="13">
        <f>+L9</f>
        <v>2010</v>
      </c>
      <c r="M14" s="13">
        <f>+M9</f>
        <v>2011</v>
      </c>
      <c r="N14" s="13">
        <f>+N9</f>
        <v>2012</v>
      </c>
      <c r="O14" s="13">
        <f>+O9</f>
        <v>2013</v>
      </c>
      <c r="P14" s="13">
        <f>+P9</f>
        <v>2014</v>
      </c>
    </row>
    <row r="15" spans="1:18">
      <c r="A15" s="13" t="s">
        <v>130</v>
      </c>
      <c r="B15" s="13">
        <f t="shared" ref="B15:K15" si="1">+B11</f>
        <v>2195</v>
      </c>
      <c r="C15" s="13">
        <f t="shared" si="1"/>
        <v>2073</v>
      </c>
      <c r="D15" s="13">
        <f t="shared" si="1"/>
        <v>1983</v>
      </c>
      <c r="E15" s="13">
        <f t="shared" si="1"/>
        <v>1866</v>
      </c>
      <c r="F15" s="13">
        <f t="shared" si="1"/>
        <v>1798</v>
      </c>
      <c r="G15" s="13">
        <f t="shared" si="1"/>
        <v>1749</v>
      </c>
      <c r="H15" s="13">
        <f t="shared" si="1"/>
        <v>1683</v>
      </c>
      <c r="I15" s="13">
        <f t="shared" si="1"/>
        <v>1616</v>
      </c>
      <c r="J15" s="13">
        <f t="shared" si="1"/>
        <v>1584</v>
      </c>
      <c r="K15" s="13">
        <f t="shared" si="1"/>
        <v>1545</v>
      </c>
      <c r="L15" s="13">
        <f>+L11</f>
        <v>1513</v>
      </c>
      <c r="M15" s="13">
        <f>+M11</f>
        <v>1486</v>
      </c>
      <c r="N15" s="13">
        <f>+N11</f>
        <v>1476</v>
      </c>
      <c r="O15" s="13">
        <f>+O11</f>
        <v>1420</v>
      </c>
      <c r="P15" s="13">
        <f>+P11</f>
        <v>1395</v>
      </c>
    </row>
    <row r="16" spans="1:18">
      <c r="A16" s="13" t="s">
        <v>131</v>
      </c>
      <c r="B16" s="18">
        <f>+B12/B11</f>
        <v>194.93394077448747</v>
      </c>
      <c r="C16" s="18">
        <f t="shared" ref="C16:K16" si="2">+C12/C11</f>
        <v>205.70429329474192</v>
      </c>
      <c r="D16" s="18">
        <f t="shared" si="2"/>
        <v>214.70953101361573</v>
      </c>
      <c r="E16" s="18">
        <f t="shared" si="2"/>
        <v>227.54769560557341</v>
      </c>
      <c r="F16" s="18">
        <f t="shared" si="2"/>
        <v>234.29365962180199</v>
      </c>
      <c r="G16" s="18">
        <f t="shared" si="2"/>
        <v>238.6077758719268</v>
      </c>
      <c r="H16" s="18">
        <f t="shared" si="2"/>
        <v>247.20083184789067</v>
      </c>
      <c r="I16" s="18">
        <f t="shared" si="2"/>
        <v>255.82116336633663</v>
      </c>
      <c r="J16" s="18">
        <f t="shared" si="2"/>
        <v>259.26073232323233</v>
      </c>
      <c r="K16" s="18">
        <f t="shared" si="2"/>
        <v>266.07313915857605</v>
      </c>
      <c r="L16" s="18">
        <f>+L12/L11</f>
        <v>270.99140779907469</v>
      </c>
      <c r="M16" s="18">
        <f>+M12/M11</f>
        <v>275.90242261103634</v>
      </c>
      <c r="N16" s="18">
        <f>+N12/N11</f>
        <v>277.22289972899728</v>
      </c>
      <c r="O16" s="18">
        <f>+O12/O11</f>
        <v>286.26549295774646</v>
      </c>
      <c r="P16" s="18">
        <f>+P12/P11</f>
        <v>291.57706093189967</v>
      </c>
    </row>
    <row r="18" spans="1:1">
      <c r="A18" s="16" t="str">
        <f>CONCATENATE("Utvikling i antall foretak og størrelsen av jordbruksforetakene i ",B4)</f>
        <v>Utvikling i antall foretak og størrelsen av jordbruksforetakene i 07 VESTFOLD</v>
      </c>
    </row>
  </sheetData>
  <pageMargins left="0.7" right="0.7" top="0.75" bottom="0.75" header="0.3" footer="0.3"/>
  <pageSetup paperSize="9" orientation="portrait"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showGridLines="0" showRowColHeaders="0" workbookViewId="0">
      <selection activeCell="R77" sqref="R77"/>
    </sheetView>
  </sheetViews>
  <sheetFormatPr baseColWidth="10" defaultRowHeight="15"/>
  <cols>
    <col min="1" max="1" width="29" style="13" customWidth="1"/>
    <col min="2" max="2" width="12" style="13" customWidth="1"/>
    <col min="3" max="3" width="15.28515625" style="13" customWidth="1"/>
    <col min="4" max="4" width="21" style="13" customWidth="1"/>
    <col min="5" max="5" width="15.42578125" style="13" bestFit="1" customWidth="1"/>
    <col min="6" max="6" width="11.42578125" style="13"/>
    <col min="7" max="7" width="22.140625" style="13" bestFit="1" customWidth="1"/>
    <col min="8" max="8" width="16.7109375" style="13" bestFit="1" customWidth="1"/>
    <col min="9" max="13" width="11.42578125" style="13"/>
    <col min="14" max="14" width="21.5703125" style="13" customWidth="1"/>
    <col min="15" max="15" width="16.7109375" style="13" bestFit="1" customWidth="1"/>
    <col min="16" max="16384" width="11.42578125" style="13"/>
  </cols>
  <sheetData>
    <row r="1" spans="1:5">
      <c r="A1" s="11" t="s">
        <v>161</v>
      </c>
      <c r="E1" s="55"/>
    </row>
    <row r="2" spans="1:5">
      <c r="A2" s="26"/>
    </row>
    <row r="3" spans="1:5">
      <c r="A3" s="76" t="s">
        <v>141</v>
      </c>
    </row>
    <row r="4" spans="1:5">
      <c r="A4" s="26"/>
    </row>
    <row r="5" spans="1:5">
      <c r="A5" s="26"/>
    </row>
    <row r="6" spans="1:5">
      <c r="A6" s="26"/>
    </row>
    <row r="7" spans="1:5">
      <c r="A7" s="26"/>
    </row>
    <row r="8" spans="1:5">
      <c r="A8" s="26"/>
    </row>
    <row r="9" spans="1:5">
      <c r="A9" s="26"/>
    </row>
    <row r="10" spans="1:5">
      <c r="A10" s="26"/>
    </row>
    <row r="11" spans="1:5">
      <c r="A11" s="26"/>
    </row>
    <row r="12" spans="1:5">
      <c r="A12" s="26"/>
    </row>
    <row r="13" spans="1:5">
      <c r="A13" s="26"/>
    </row>
    <row r="14" spans="1:5">
      <c r="A14" s="26"/>
    </row>
    <row r="15" spans="1:5">
      <c r="A15" s="26"/>
    </row>
    <row r="16" spans="1:5">
      <c r="A16" s="62" t="s">
        <v>142</v>
      </c>
      <c r="E16" s="62" t="s">
        <v>143</v>
      </c>
    </row>
    <row r="17" spans="1:4">
      <c r="D17" s="12"/>
    </row>
    <row r="18" spans="1:4" ht="15.75">
      <c r="A18" s="42" t="str">
        <f>CONCATENATE("Andel økologisk produksjon i ",'Økologisk andel P'!B5," i ",'Økologisk andel P'!B6)</f>
        <v>Andel økologisk produksjon i 07 VESTFOLD i 2016</v>
      </c>
    </row>
    <row r="19" spans="1:4">
      <c r="A19" s="21" t="s">
        <v>112</v>
      </c>
      <c r="B19" s="43" t="s">
        <v>134</v>
      </c>
      <c r="C19" s="75" t="s">
        <v>132</v>
      </c>
    </row>
    <row r="20" spans="1:4">
      <c r="A20" s="22" t="s">
        <v>66</v>
      </c>
      <c r="B20" s="22">
        <f>+'Økologisk andel P'!B11</f>
        <v>26562</v>
      </c>
      <c r="C20" s="99">
        <f>+B20/'Økologisk andel P'!$B$17</f>
        <v>6.5759895425872197E-2</v>
      </c>
    </row>
    <row r="21" spans="1:4">
      <c r="A21" s="23" t="s">
        <v>133</v>
      </c>
      <c r="B21" s="23">
        <f>+'Økologisk andel P'!B12+B20</f>
        <v>27355</v>
      </c>
      <c r="C21" s="100">
        <f>+B21/'Økologisk andel P'!$B$17</f>
        <v>6.7723136035491821E-2</v>
      </c>
    </row>
    <row r="22" spans="1:4">
      <c r="A22" s="23" t="s">
        <v>62</v>
      </c>
      <c r="B22" s="23">
        <f>+'Økologisk andel P'!B13</f>
        <v>511</v>
      </c>
      <c r="C22" s="100">
        <f>+B22/'Økologisk andel P'!B15</f>
        <v>0.20613150463896732</v>
      </c>
    </row>
    <row r="23" spans="1:4">
      <c r="A23" s="24" t="s">
        <v>60</v>
      </c>
      <c r="B23" s="24">
        <f>+'Økologisk andel P'!B14</f>
        <v>466</v>
      </c>
      <c r="C23" s="101">
        <f>+B23/'Økologisk andel P'!B16</f>
        <v>0.1472353870458136</v>
      </c>
    </row>
    <row r="26" spans="1:4">
      <c r="A26" s="64"/>
      <c r="B26" s="65"/>
    </row>
    <row r="27" spans="1:4">
      <c r="A27" s="64"/>
      <c r="B27" s="65"/>
    </row>
    <row r="28" spans="1:4">
      <c r="A28" s="64"/>
      <c r="B28" s="65"/>
    </row>
    <row r="29" spans="1:4">
      <c r="A29" s="64"/>
      <c r="B29" s="65"/>
    </row>
    <row r="30" spans="1:4">
      <c r="A30" s="64"/>
      <c r="B30" s="65"/>
    </row>
    <row r="31" spans="1:4">
      <c r="A31" s="64"/>
      <c r="B31" s="65"/>
    </row>
    <row r="32" spans="1:4">
      <c r="A32" s="64"/>
      <c r="B32" s="65"/>
    </row>
    <row r="37" spans="1:21">
      <c r="F37" s="45"/>
    </row>
    <row r="46" spans="1:21">
      <c r="A46" s="39"/>
      <c r="B46" s="39"/>
      <c r="C46" s="39"/>
      <c r="D46" s="39"/>
      <c r="E46" s="39"/>
      <c r="F46" s="39"/>
      <c r="G46" s="39"/>
      <c r="H46" s="39"/>
      <c r="I46" s="39"/>
      <c r="J46" s="39"/>
      <c r="K46" s="39"/>
      <c r="L46" s="39"/>
      <c r="M46" s="39"/>
      <c r="N46" s="39"/>
      <c r="O46" s="39"/>
      <c r="P46" s="39"/>
      <c r="Q46" s="39"/>
      <c r="R46" s="39"/>
      <c r="S46" s="39"/>
      <c r="T46" s="39"/>
      <c r="U46" s="39"/>
    </row>
    <row r="47" spans="1:21">
      <c r="A47" s="26"/>
    </row>
    <row r="48" spans="1:21">
      <c r="A48" s="16"/>
      <c r="G48" s="16"/>
      <c r="N48" s="16"/>
    </row>
    <row r="70" spans="1:15">
      <c r="B70" s="64" t="s">
        <v>150</v>
      </c>
      <c r="H70" s="13" t="s">
        <v>152</v>
      </c>
      <c r="O70" s="13" t="s">
        <v>151</v>
      </c>
    </row>
    <row r="71" spans="1:15">
      <c r="A71" s="13">
        <f>+'Økologisk andel P'!A31</f>
        <v>2002</v>
      </c>
      <c r="B71" s="98">
        <f>+'Økologisk andel P'!B31/'Økologisk andel P'!C31</f>
        <v>2.3895586573940329E-2</v>
      </c>
      <c r="G71" s="13">
        <f>+'Økologisk andel P'!E31</f>
        <v>2002</v>
      </c>
      <c r="H71" s="6">
        <f>+'Økologisk andel P'!F31/'Økologisk andel P'!G31</f>
        <v>8.7284482758620691E-2</v>
      </c>
      <c r="N71" s="13">
        <f>+'Økologisk andel P'!I31</f>
        <v>2002</v>
      </c>
      <c r="O71" s="6">
        <f>+'Økologisk andel P'!J31/'Økologisk andel P'!K31</f>
        <v>6.0530265132566284E-2</v>
      </c>
    </row>
    <row r="72" spans="1:15">
      <c r="A72" s="13">
        <f>+'Økologisk andel P'!A32</f>
        <v>2003</v>
      </c>
      <c r="B72" s="98">
        <f>+'Økologisk andel P'!B32/'Økologisk andel P'!C32</f>
        <v>2.9521624855159159E-2</v>
      </c>
      <c r="G72" s="13">
        <f>+'Økologisk andel P'!E32</f>
        <v>2003</v>
      </c>
      <c r="H72" s="6">
        <f>+'Økologisk andel P'!F32/'Økologisk andel P'!G32</f>
        <v>0.10355987055016182</v>
      </c>
      <c r="N72" s="13">
        <f>+'Økologisk andel P'!I32</f>
        <v>2003</v>
      </c>
      <c r="O72" s="6">
        <f>+'Økologisk andel P'!J32/'Økologisk andel P'!K32</f>
        <v>0.1128622267412303</v>
      </c>
    </row>
    <row r="73" spans="1:15">
      <c r="A73" s="13">
        <f>+'Økologisk andel P'!A33</f>
        <v>2004</v>
      </c>
      <c r="B73" s="98">
        <f>+'Økologisk andel P'!B33/'Økologisk andel P'!C33</f>
        <v>3.1633670417319473E-2</v>
      </c>
      <c r="G73" s="13">
        <f>+'Økologisk andel P'!E33</f>
        <v>2004</v>
      </c>
      <c r="H73" s="6">
        <f>+'Økologisk andel P'!F33/'Økologisk andel P'!G33</f>
        <v>0.10918020400453343</v>
      </c>
      <c r="N73" s="13">
        <f>+'Økologisk andel P'!I33</f>
        <v>2004</v>
      </c>
      <c r="O73" s="6">
        <f>+'Økologisk andel P'!J33/'Økologisk andel P'!K33</f>
        <v>0.13644289450741065</v>
      </c>
    </row>
    <row r="74" spans="1:15">
      <c r="A74" s="13">
        <f>+'Økologisk andel P'!A34</f>
        <v>2005</v>
      </c>
      <c r="B74" s="98">
        <f>+'Økologisk andel P'!B34/'Økologisk andel P'!C34</f>
        <v>3.3154016653687175E-2</v>
      </c>
      <c r="G74" s="13">
        <f>+'Økologisk andel P'!E34</f>
        <v>2005</v>
      </c>
      <c r="H74" s="6">
        <f>+'Økologisk andel P'!F34/'Økologisk andel P'!G34</f>
        <v>0.10830745341614907</v>
      </c>
      <c r="N74" s="13">
        <f>+'Økologisk andel P'!I34</f>
        <v>2005</v>
      </c>
      <c r="O74" s="6">
        <f>+'Økologisk andel P'!J34/'Økologisk andel P'!K34</f>
        <v>0.11893396976929196</v>
      </c>
    </row>
    <row r="75" spans="1:15">
      <c r="A75" s="13">
        <f>+'Økologisk andel P'!A35</f>
        <v>2006</v>
      </c>
      <c r="B75" s="98">
        <f>+'Økologisk andel P'!B35/'Økologisk andel P'!C35</f>
        <v>3.3977583832284955E-2</v>
      </c>
      <c r="G75" s="13">
        <f>+'Økologisk andel P'!E35</f>
        <v>2006</v>
      </c>
      <c r="H75" s="6">
        <f>+'Økologisk andel P'!F35/'Økologisk andel P'!G35</f>
        <v>0.11621515508441303</v>
      </c>
      <c r="N75" s="13">
        <f>+'Økologisk andel P'!I35</f>
        <v>2006</v>
      </c>
      <c r="O75" s="6">
        <f>+'Økologisk andel P'!J35/'Økologisk andel P'!K35</f>
        <v>0.12584522915101429</v>
      </c>
    </row>
    <row r="76" spans="1:15">
      <c r="A76" s="13">
        <f>+'Økologisk andel P'!A36</f>
        <v>2007</v>
      </c>
      <c r="B76" s="98">
        <f>+'Økologisk andel P'!B36/'Økologisk andel P'!C36</f>
        <v>3.6794248766953634E-2</v>
      </c>
      <c r="G76" s="13">
        <f>+'Økologisk andel P'!E36</f>
        <v>2007</v>
      </c>
      <c r="H76" s="6">
        <f>+'Økologisk andel P'!F36/'Økologisk andel P'!G36</f>
        <v>0.1232986389111289</v>
      </c>
      <c r="N76" s="13">
        <f>+'Økologisk andel P'!I36</f>
        <v>2007</v>
      </c>
      <c r="O76" s="6">
        <f>+'Økologisk andel P'!J36/'Økologisk andel P'!K36</f>
        <v>9.8892707140129821E-2</v>
      </c>
    </row>
    <row r="77" spans="1:15">
      <c r="A77" s="13">
        <f>+'Økologisk andel P'!A37</f>
        <v>2008</v>
      </c>
      <c r="B77" s="98">
        <f>+'Økologisk andel P'!B37/'Økologisk andel P'!C37</f>
        <v>3.9326075257689282E-2</v>
      </c>
      <c r="G77" s="13">
        <f>+'Økologisk andel P'!E37</f>
        <v>2008</v>
      </c>
      <c r="H77" s="6">
        <f>+'Økologisk andel P'!F37/'Økologisk andel P'!G37</f>
        <v>0.11246200607902736</v>
      </c>
      <c r="N77" s="13">
        <f>+'Økologisk andel P'!I37</f>
        <v>2008</v>
      </c>
      <c r="O77" s="6">
        <f>+'Økologisk andel P'!J37/'Økologisk andel P'!K37</f>
        <v>0.125</v>
      </c>
    </row>
    <row r="78" spans="1:15">
      <c r="A78" s="13">
        <f>+'Økologisk andel P'!A38</f>
        <v>2009</v>
      </c>
      <c r="B78" s="98">
        <f>+'Økologisk andel P'!B38/'Økologisk andel P'!C38</f>
        <v>3.895806929500855E-2</v>
      </c>
      <c r="G78" s="13">
        <f>+'Økologisk andel P'!E38</f>
        <v>2009</v>
      </c>
      <c r="H78" s="6">
        <f>+'Økologisk andel P'!F38/'Økologisk andel P'!G38</f>
        <v>0.13103721298495646</v>
      </c>
      <c r="N78" s="13">
        <f>+'Økologisk andel P'!I38</f>
        <v>2009</v>
      </c>
      <c r="O78" s="6">
        <f>+'Økologisk andel P'!J38/'Økologisk andel P'!K38</f>
        <v>0.12654798761609906</v>
      </c>
    </row>
    <row r="79" spans="1:15">
      <c r="A79" s="13">
        <f>+'Økologisk andel P'!A39</f>
        <v>2010</v>
      </c>
      <c r="B79" s="98">
        <f>+'Økologisk andel P'!B39/'Økologisk andel P'!C39</f>
        <v>5.0559742445306213E-2</v>
      </c>
      <c r="F79" s="6"/>
      <c r="G79" s="13">
        <f>+'Økologisk andel P'!E39</f>
        <v>2010</v>
      </c>
      <c r="H79" s="6">
        <f>+'Økologisk andel P'!F39/'Økologisk andel P'!G39</f>
        <v>0.19952305246422894</v>
      </c>
      <c r="N79" s="13">
        <f>+'Økologisk andel P'!I39</f>
        <v>2010</v>
      </c>
      <c r="O79" s="6">
        <f>+'Økologisk andel P'!J39/'Økologisk andel P'!K39</f>
        <v>0.1178650852483321</v>
      </c>
    </row>
    <row r="80" spans="1:15">
      <c r="A80" s="13">
        <f>+'Økologisk andel P'!A40</f>
        <v>2011</v>
      </c>
      <c r="B80" s="98">
        <f>+'Økologisk andel P'!B40/'Økologisk andel P'!C40</f>
        <v>5.5835371995970641E-2</v>
      </c>
      <c r="F80" s="6"/>
      <c r="G80" s="13">
        <f>+'Økologisk andel P'!E40</f>
        <v>2011</v>
      </c>
      <c r="H80" s="6">
        <f>+'Økologisk andel P'!F40/'Økologisk andel P'!G40</f>
        <v>0.2025366627031312</v>
      </c>
      <c r="N80" s="13">
        <f>+'Økologisk andel P'!I40</f>
        <v>2011</v>
      </c>
      <c r="O80" s="6">
        <f>+'Økologisk andel P'!J40/'Økologisk andel P'!K40</f>
        <v>0.13556903317873706</v>
      </c>
    </row>
    <row r="81" spans="1:15">
      <c r="A81" s="13">
        <f>+'Økologisk andel P'!A41</f>
        <v>2012</v>
      </c>
      <c r="B81" s="98">
        <f>+'Økologisk andel P'!B41/'Økologisk andel P'!C41</f>
        <v>6.2138760108607194E-2</v>
      </c>
      <c r="F81" s="6"/>
      <c r="G81" s="13">
        <f>+'Økologisk andel P'!E41</f>
        <v>2012</v>
      </c>
      <c r="H81" s="6">
        <f>+'Økologisk andel P'!F41/'Økologisk andel P'!G41</f>
        <v>0.21091908876669285</v>
      </c>
      <c r="N81" s="13">
        <f>+'Økologisk andel P'!I41</f>
        <v>2012</v>
      </c>
      <c r="O81" s="6">
        <f>+'Økologisk andel P'!J41/'Økologisk andel P'!K41</f>
        <v>0.13810375670840788</v>
      </c>
    </row>
    <row r="82" spans="1:15">
      <c r="A82" s="13">
        <f>+'Økologisk andel P'!A42</f>
        <v>2013</v>
      </c>
      <c r="B82" s="98">
        <f>+'Økologisk andel P'!B42/'Økologisk andel P'!C42</f>
        <v>6.1508449016843915E-2</v>
      </c>
      <c r="F82" s="6"/>
      <c r="G82" s="13">
        <f>+'Økologisk andel P'!E42</f>
        <v>2013</v>
      </c>
      <c r="H82" s="6">
        <f>+'Økologisk andel P'!F42/'Økologisk andel P'!G42</f>
        <v>0.20330318521431381</v>
      </c>
      <c r="N82" s="13">
        <f>+'Økologisk andel P'!I42</f>
        <v>2013</v>
      </c>
      <c r="O82" s="6">
        <f>+'Økologisk andel P'!J42/'Økologisk andel P'!K42</f>
        <v>0.13699582753824757</v>
      </c>
    </row>
    <row r="83" spans="1:15">
      <c r="A83" s="13">
        <f>+'Økologisk andel P'!A43</f>
        <v>2014</v>
      </c>
      <c r="B83" s="98">
        <f>+'Økologisk andel P'!B43/'Økologisk andel P'!C43</f>
        <v>6.3385371850030736E-2</v>
      </c>
      <c r="F83" s="6"/>
      <c r="G83" s="13">
        <f>+'Økologisk andel P'!E43</f>
        <v>2014</v>
      </c>
      <c r="H83" s="6">
        <f>+'Økologisk andel P'!F43/'Økologisk andel P'!G43</f>
        <v>0.20056270096463022</v>
      </c>
      <c r="N83" s="13">
        <f>+'Økologisk andel P'!I43</f>
        <v>2014</v>
      </c>
      <c r="O83" s="6">
        <f>+'Økologisk andel P'!J43/'Økologisk andel P'!K43</f>
        <v>0.13687707641196012</v>
      </c>
    </row>
    <row r="84" spans="1:15">
      <c r="A84" s="13">
        <f>+'Økologisk andel P'!A44</f>
        <v>2015</v>
      </c>
      <c r="B84" s="98">
        <f>+'Økologisk andel P'!B44/'Økologisk andel P'!C44</f>
        <v>6.577588496228029E-2</v>
      </c>
      <c r="F84" s="6"/>
      <c r="G84" s="13">
        <f>+'Økologisk andel P'!E44</f>
        <v>2015</v>
      </c>
      <c r="H84" s="6">
        <f>+'Økologisk andel P'!F44/'Økologisk andel P'!G44</f>
        <v>0.2066214599122457</v>
      </c>
      <c r="N84" s="13">
        <f>+'Økologisk andel P'!I44</f>
        <v>2015</v>
      </c>
      <c r="O84" s="6">
        <f>+'Økologisk andel P'!J44/'Økologisk andel P'!K44</f>
        <v>0.13892663043478262</v>
      </c>
    </row>
    <row r="85" spans="1:15">
      <c r="A85" s="13">
        <f>+'Økologisk andel P'!A45</f>
        <v>2016</v>
      </c>
      <c r="B85" s="98">
        <f>+'Økologisk andel P'!B45/'Økologisk andel P'!C45</f>
        <v>6.5759895425872197E-2</v>
      </c>
      <c r="F85" s="6"/>
      <c r="G85" s="13">
        <f>+'Økologisk andel P'!E45</f>
        <v>2016</v>
      </c>
      <c r="H85" s="6">
        <f>+'Økologisk andel P'!F45/'Økologisk andel P'!G45</f>
        <v>0.20613150463896732</v>
      </c>
      <c r="N85" s="13">
        <f>+'Økologisk andel P'!I45</f>
        <v>2016</v>
      </c>
      <c r="O85" s="6">
        <f>+'Økologisk andel P'!J45/'Økologisk andel P'!K45</f>
        <v>0.1472353870458136</v>
      </c>
    </row>
    <row r="86" spans="1:15">
      <c r="A86" s="81"/>
      <c r="B86" s="65"/>
      <c r="F86" s="6"/>
      <c r="G86" s="81"/>
      <c r="H86" s="65"/>
      <c r="N86" s="81"/>
      <c r="O86" s="65"/>
    </row>
    <row r="87" spans="1:15">
      <c r="A87" s="81"/>
      <c r="B87" s="65"/>
      <c r="F87" s="6"/>
      <c r="G87" s="81"/>
      <c r="H87" s="65"/>
      <c r="N87" s="81"/>
      <c r="O87" s="65"/>
    </row>
    <row r="88" spans="1:15">
      <c r="A88" s="81"/>
      <c r="B88" s="65"/>
      <c r="F88" s="6"/>
      <c r="G88" s="81"/>
      <c r="H88" s="65"/>
      <c r="N88" s="81"/>
      <c r="O88" s="65"/>
    </row>
    <row r="89" spans="1:15">
      <c r="A89" s="64"/>
      <c r="B89" s="65"/>
      <c r="G89" s="64"/>
      <c r="H89" s="65"/>
      <c r="N89" s="64"/>
      <c r="O89" s="65"/>
    </row>
    <row r="90" spans="1:15">
      <c r="A90" s="81"/>
      <c r="B90" s="65"/>
      <c r="F90" s="6"/>
      <c r="G90" s="81"/>
      <c r="H90" s="65"/>
      <c r="N90" s="81"/>
      <c r="O90" s="65"/>
    </row>
    <row r="91" spans="1:15">
      <c r="A91" s="81"/>
      <c r="B91" s="65"/>
      <c r="F91" s="6"/>
      <c r="G91" s="81"/>
      <c r="H91" s="65"/>
      <c r="N91" s="81"/>
      <c r="O91" s="65"/>
    </row>
    <row r="92" spans="1:15">
      <c r="A92" s="81"/>
      <c r="B92" s="65"/>
      <c r="F92" s="6"/>
      <c r="G92" s="81"/>
      <c r="H92" s="65"/>
      <c r="N92" s="81"/>
      <c r="O92" s="65"/>
    </row>
    <row r="93" spans="1:15">
      <c r="A93" s="81"/>
      <c r="B93" s="65"/>
      <c r="F93" s="6"/>
      <c r="G93" s="81"/>
      <c r="H93" s="65"/>
      <c r="N93" s="81"/>
      <c r="O93" s="65"/>
    </row>
    <row r="94" spans="1:15">
      <c r="A94" s="81"/>
      <c r="B94" s="65"/>
      <c r="G94" s="81"/>
      <c r="H94" s="65"/>
      <c r="N94" s="81"/>
      <c r="O94" s="65"/>
    </row>
    <row r="95" spans="1:15">
      <c r="A95" s="81"/>
      <c r="B95" s="65"/>
      <c r="G95" s="81"/>
      <c r="H95" s="65"/>
      <c r="N95" s="81"/>
      <c r="O95" s="65"/>
    </row>
    <row r="96" spans="1:15">
      <c r="A96" s="81"/>
      <c r="B96" s="65"/>
      <c r="G96" s="81"/>
      <c r="H96" s="65"/>
      <c r="N96" s="81"/>
      <c r="O96" s="65"/>
    </row>
    <row r="97" spans="1:15">
      <c r="A97" s="81"/>
      <c r="B97" s="65"/>
      <c r="G97" s="81"/>
      <c r="H97" s="65"/>
      <c r="N97" s="81"/>
      <c r="O97" s="65"/>
    </row>
    <row r="98" spans="1:15">
      <c r="A98" s="81"/>
      <c r="B98" s="65"/>
      <c r="G98" s="81"/>
      <c r="H98" s="65"/>
      <c r="N98" s="81"/>
      <c r="O98" s="65"/>
    </row>
    <row r="99" spans="1:15">
      <c r="A99" s="81"/>
      <c r="B99" s="65"/>
      <c r="G99" s="81"/>
      <c r="H99" s="65"/>
      <c r="N99" s="81"/>
      <c r="O99" s="65"/>
    </row>
    <row r="100" spans="1:15">
      <c r="A100" s="81"/>
      <c r="B100" s="65"/>
      <c r="G100" s="81"/>
      <c r="H100" s="65"/>
      <c r="N100" s="81"/>
      <c r="O100" s="65"/>
    </row>
    <row r="101" spans="1:15">
      <c r="F101" s="6"/>
    </row>
    <row r="102" spans="1:15">
      <c r="F102" s="6"/>
    </row>
    <row r="103" spans="1:15">
      <c r="F103" s="6"/>
    </row>
    <row r="104" spans="1:15">
      <c r="F104" s="6"/>
    </row>
    <row r="105" spans="1:15">
      <c r="F105" s="6"/>
    </row>
    <row r="106" spans="1:15">
      <c r="F106" s="6"/>
    </row>
    <row r="107" spans="1:15">
      <c r="F107" s="6"/>
    </row>
    <row r="108" spans="1:15">
      <c r="F108" s="6"/>
    </row>
    <row r="109" spans="1:15">
      <c r="F109" s="6"/>
    </row>
    <row r="110" spans="1:15">
      <c r="F110" s="6"/>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0"/>
  <sheetViews>
    <sheetView showGridLines="0" showRowColHeaders="0" workbookViewId="0">
      <selection activeCell="AH107" sqref="AH107"/>
    </sheetView>
  </sheetViews>
  <sheetFormatPr baseColWidth="10" defaultRowHeight="15"/>
  <cols>
    <col min="1" max="1" width="23.140625" style="50" bestFit="1" customWidth="1"/>
    <col min="2" max="2" width="11.28515625" style="50" customWidth="1"/>
    <col min="3" max="3" width="22.42578125" style="50" customWidth="1"/>
    <col min="4" max="4" width="11.42578125" style="50"/>
    <col min="5" max="5" width="12.140625" style="50" customWidth="1"/>
    <col min="6" max="7" width="11.85546875" style="50" customWidth="1"/>
    <col min="8" max="8" width="10.42578125" style="50" customWidth="1"/>
    <col min="9" max="9" width="11.42578125" style="50"/>
    <col min="10" max="17" width="11.42578125" style="13"/>
    <col min="18" max="18" width="4.85546875" style="13" customWidth="1"/>
    <col min="19" max="26" width="11.42578125" style="13"/>
    <col min="27" max="27" width="6.85546875" style="13" customWidth="1"/>
    <col min="28" max="35" width="11.42578125" style="13"/>
    <col min="36" max="36" width="6" style="13" customWidth="1"/>
    <col min="37" max="16384" width="11.42578125" style="13"/>
  </cols>
  <sheetData>
    <row r="1" spans="1:37">
      <c r="A1" s="11" t="s">
        <v>161</v>
      </c>
      <c r="B1" s="13"/>
      <c r="C1" s="13"/>
      <c r="F1" s="114" t="s">
        <v>164</v>
      </c>
      <c r="J1" s="16"/>
      <c r="AB1" s="16"/>
      <c r="AK1" s="16"/>
    </row>
    <row r="2" spans="1:37" ht="18.75">
      <c r="A2" s="11"/>
      <c r="B2" s="13"/>
      <c r="C2" s="104" t="str">
        <f>CONCATENATE("Økologisk produksjon i ",'Økologisk rangering P'!B3)</f>
        <v>Økologisk produksjon i 2016</v>
      </c>
      <c r="J2" s="50"/>
      <c r="AB2" s="16"/>
      <c r="AK2" s="16"/>
    </row>
    <row r="3" spans="1:37">
      <c r="A3" s="11"/>
      <c r="B3" s="13"/>
      <c r="C3" s="22" t="s">
        <v>3</v>
      </c>
      <c r="D3" s="123" t="s">
        <v>66</v>
      </c>
      <c r="E3" s="123" t="s">
        <v>135</v>
      </c>
      <c r="F3" s="123" t="s">
        <v>62</v>
      </c>
      <c r="G3" s="123" t="s">
        <v>60</v>
      </c>
      <c r="H3" s="127" t="s">
        <v>132</v>
      </c>
      <c r="I3" s="128"/>
      <c r="J3" s="129"/>
      <c r="AB3" s="16"/>
      <c r="AK3" s="16"/>
    </row>
    <row r="4" spans="1:37">
      <c r="A4" s="11"/>
      <c r="B4" s="13"/>
      <c r="C4" s="24"/>
      <c r="D4" s="124"/>
      <c r="E4" s="124"/>
      <c r="F4" s="124"/>
      <c r="G4" s="124"/>
      <c r="H4" s="52" t="s">
        <v>136</v>
      </c>
      <c r="I4" s="52" t="s">
        <v>48</v>
      </c>
      <c r="J4" s="52" t="s">
        <v>46</v>
      </c>
      <c r="AB4" s="16"/>
      <c r="AK4" s="16"/>
    </row>
    <row r="5" spans="1:37">
      <c r="A5" s="11"/>
      <c r="B5" s="13"/>
      <c r="C5" s="22" t="str">
        <f>+'Økologisk rangering P'!A7</f>
        <v>17 NORD-TRØNDELAG</v>
      </c>
      <c r="D5" s="22">
        <f>+'Økologisk rangering P'!B7</f>
        <v>63243</v>
      </c>
      <c r="E5" s="22">
        <f>+'Økologisk rangering P'!C7</f>
        <v>1547</v>
      </c>
      <c r="F5" s="22">
        <f>+'Økologisk rangering P'!D7</f>
        <v>1844</v>
      </c>
      <c r="G5" s="22">
        <f>+'Økologisk rangering P'!E7</f>
        <v>540</v>
      </c>
      <c r="H5" s="46">
        <f>+'Økologisk rangering P'!B7/'Økologisk rangering P'!H7</f>
        <v>7.29695490040429E-2</v>
      </c>
      <c r="I5" s="46">
        <f>+'Økologisk rangering P'!D7/'Økologisk rangering P'!F7</f>
        <v>7.1994690196384645E-2</v>
      </c>
      <c r="J5" s="46">
        <f>+'Økologisk rangering P'!E7/'Økologisk rangering P'!G7</f>
        <v>6.1933707994036011E-2</v>
      </c>
      <c r="AB5" s="16"/>
      <c r="AK5" s="16"/>
    </row>
    <row r="6" spans="1:37">
      <c r="A6" s="11"/>
      <c r="B6" s="13"/>
      <c r="C6" s="23" t="str">
        <f>+'Økologisk rangering P'!A8</f>
        <v>16 SØR-TRØNDELAG</v>
      </c>
      <c r="D6" s="23">
        <f>+'Økologisk rangering P'!B8</f>
        <v>49298</v>
      </c>
      <c r="E6" s="23">
        <f>+'Økologisk rangering P'!C8</f>
        <v>2014</v>
      </c>
      <c r="F6" s="23">
        <f>+'Økologisk rangering P'!D8</f>
        <v>1194</v>
      </c>
      <c r="G6" s="23">
        <f>+'Økologisk rangering P'!E8</f>
        <v>465</v>
      </c>
      <c r="H6" s="47">
        <f>+'Økologisk rangering P'!B8/'Økologisk rangering P'!H8</f>
        <v>6.7444844843201471E-2</v>
      </c>
      <c r="I6" s="47">
        <f>+'Økologisk rangering P'!D8/'Økologisk rangering P'!F8</f>
        <v>5.4076086956521739E-2</v>
      </c>
      <c r="J6" s="47">
        <f>+'Økologisk rangering P'!E8/'Økologisk rangering P'!G8</f>
        <v>9.4646855281905154E-2</v>
      </c>
      <c r="AB6" s="16"/>
      <c r="AK6" s="16"/>
    </row>
    <row r="7" spans="1:37">
      <c r="A7" s="11"/>
      <c r="B7" s="13"/>
      <c r="C7" s="23" t="str">
        <f>+'Økologisk rangering P'!A9</f>
        <v>01 ØSTFOLD</v>
      </c>
      <c r="D7" s="23">
        <f>+'Økologisk rangering P'!B9</f>
        <v>46940</v>
      </c>
      <c r="E7" s="23">
        <f>+'Økologisk rangering P'!C9</f>
        <v>1507</v>
      </c>
      <c r="F7" s="23">
        <f>+'Økologisk rangering P'!D9</f>
        <v>1094</v>
      </c>
      <c r="G7" s="23">
        <f>+'Økologisk rangering P'!E9</f>
        <v>341</v>
      </c>
      <c r="H7" s="47">
        <f>+'Økologisk rangering P'!B9/'Økologisk rangering P'!H9</f>
        <v>6.4270291215343819E-2</v>
      </c>
      <c r="I7" s="47">
        <f>+'Økologisk rangering P'!D9/'Økologisk rangering P'!F9</f>
        <v>0.22186169134049888</v>
      </c>
      <c r="J7" s="47">
        <f>+'Økologisk rangering P'!E9/'Økologisk rangering P'!G9</f>
        <v>0.13135593220338984</v>
      </c>
      <c r="AB7" s="16"/>
      <c r="AK7" s="16"/>
    </row>
    <row r="8" spans="1:37">
      <c r="A8" s="11"/>
      <c r="B8" s="13"/>
      <c r="C8" s="23" t="str">
        <f>+'Økologisk rangering P'!A10</f>
        <v>04 HEDMARK</v>
      </c>
      <c r="D8" s="23">
        <f>+'Økologisk rangering P'!B10</f>
        <v>43875</v>
      </c>
      <c r="E8" s="23">
        <f>+'Økologisk rangering P'!C10</f>
        <v>2740</v>
      </c>
      <c r="F8" s="23">
        <f>+'Økologisk rangering P'!D10</f>
        <v>1157</v>
      </c>
      <c r="G8" s="23">
        <f>+'Økologisk rangering P'!E10</f>
        <v>386</v>
      </c>
      <c r="H8" s="47">
        <f>+'Økologisk rangering P'!B10/'Økologisk rangering P'!H10</f>
        <v>4.1975844874498201E-2</v>
      </c>
      <c r="I8" s="47">
        <f>+'Økologisk rangering P'!D10/'Økologisk rangering P'!F10</f>
        <v>8.7333937198067632E-2</v>
      </c>
      <c r="J8" s="47">
        <f>+'Økologisk rangering P'!E10/'Økologisk rangering P'!G10</f>
        <v>3.8681230584226879E-2</v>
      </c>
      <c r="AB8" s="16"/>
      <c r="AK8" s="16"/>
    </row>
    <row r="9" spans="1:37">
      <c r="A9" s="11"/>
      <c r="B9" s="13"/>
      <c r="C9" s="23" t="str">
        <f>+'Økologisk rangering P'!A11</f>
        <v>06 BUSKERUD</v>
      </c>
      <c r="D9" s="23">
        <f>+'Økologisk rangering P'!B11</f>
        <v>36005</v>
      </c>
      <c r="E9" s="23">
        <f>+'Økologisk rangering P'!C11</f>
        <v>1432</v>
      </c>
      <c r="F9" s="23">
        <f>+'Økologisk rangering P'!D11</f>
        <v>221</v>
      </c>
      <c r="G9" s="23">
        <f>+'Økologisk rangering P'!E11</f>
        <v>712</v>
      </c>
      <c r="H9" s="47">
        <f>+'Økologisk rangering P'!B11/'Økologisk rangering P'!H11</f>
        <v>7.1591191529552123E-2</v>
      </c>
      <c r="I9" s="47">
        <f>+'Økologisk rangering P'!D11/'Økologisk rangering P'!F11</f>
        <v>4.9143873693573495E-2</v>
      </c>
      <c r="J9" s="47">
        <f>+'Økologisk rangering P'!E11/'Økologisk rangering P'!G11</f>
        <v>0.13286060832244823</v>
      </c>
      <c r="AB9" s="16"/>
      <c r="AK9" s="16"/>
    </row>
    <row r="10" spans="1:37">
      <c r="A10" s="11"/>
      <c r="B10" s="13"/>
      <c r="C10" s="23" t="str">
        <f>+'Økologisk rangering P'!A12</f>
        <v>02 AKERSHUS</v>
      </c>
      <c r="D10" s="23">
        <f>+'Økologisk rangering P'!B12</f>
        <v>34856</v>
      </c>
      <c r="E10" s="23">
        <f>+'Økologisk rangering P'!C12</f>
        <v>988</v>
      </c>
      <c r="F10" s="23">
        <f>+'Økologisk rangering P'!D12</f>
        <v>604</v>
      </c>
      <c r="G10" s="23">
        <f>+'Økologisk rangering P'!E12</f>
        <v>369</v>
      </c>
      <c r="H10" s="47">
        <f>+'Økologisk rangering P'!B12/'Økologisk rangering P'!H12</f>
        <v>4.6361297839682694E-2</v>
      </c>
      <c r="I10" s="47">
        <f>+'Økologisk rangering P'!D12/'Økologisk rangering P'!F12</f>
        <v>0.1482572410407462</v>
      </c>
      <c r="J10" s="47">
        <f>+'Økologisk rangering P'!E12/'Økologisk rangering P'!G12</f>
        <v>0.10846560846560846</v>
      </c>
      <c r="AB10" s="16"/>
      <c r="AK10" s="16"/>
    </row>
    <row r="11" spans="1:37">
      <c r="A11" s="11"/>
      <c r="B11" s="13"/>
      <c r="C11" s="23" t="str">
        <f>+'Økologisk rangering P'!A13</f>
        <v>07 VESTFOLD</v>
      </c>
      <c r="D11" s="23">
        <f>+'Økologisk rangering P'!B13</f>
        <v>26562</v>
      </c>
      <c r="E11" s="23">
        <f>+'Økologisk rangering P'!C13</f>
        <v>793</v>
      </c>
      <c r="F11" s="23">
        <f>+'Økologisk rangering P'!D13</f>
        <v>511</v>
      </c>
      <c r="G11" s="23">
        <f>+'Økologisk rangering P'!E13</f>
        <v>466</v>
      </c>
      <c r="H11" s="47">
        <f>+'Økologisk rangering P'!B13/'Økologisk rangering P'!H13</f>
        <v>6.5759895425872197E-2</v>
      </c>
      <c r="I11" s="47">
        <f>+'Økologisk rangering P'!D13/'Økologisk rangering P'!F13</f>
        <v>0.20613150463896732</v>
      </c>
      <c r="J11" s="47">
        <f>+'Økologisk rangering P'!E13/'Økologisk rangering P'!G13</f>
        <v>0.1472353870458136</v>
      </c>
      <c r="AB11" s="16"/>
      <c r="AK11" s="16"/>
    </row>
    <row r="12" spans="1:37">
      <c r="A12" s="11"/>
      <c r="B12" s="13"/>
      <c r="C12" s="23" t="str">
        <f>+'Økologisk rangering P'!A14</f>
        <v>18 NORDLAND</v>
      </c>
      <c r="D12" s="23">
        <f>+'Økologisk rangering P'!B14</f>
        <v>24196</v>
      </c>
      <c r="E12" s="23">
        <f>+'Økologisk rangering P'!C14</f>
        <v>1054</v>
      </c>
      <c r="F12" s="23">
        <f>+'Økologisk rangering P'!D14</f>
        <v>140</v>
      </c>
      <c r="G12" s="23">
        <f>+'Økologisk rangering P'!E14</f>
        <v>244</v>
      </c>
      <c r="H12" s="47">
        <f>+'Økologisk rangering P'!B14/'Økologisk rangering P'!H14</f>
        <v>4.3672804131191685E-2</v>
      </c>
      <c r="I12" s="47">
        <f>+'Økologisk rangering P'!D14/'Økologisk rangering P'!F14</f>
        <v>9.2776673293571907E-3</v>
      </c>
      <c r="J12" s="47">
        <f>+'Økologisk rangering P'!E14/'Økologisk rangering P'!G14</f>
        <v>4.4075144508670519E-2</v>
      </c>
      <c r="AB12" s="16"/>
      <c r="AK12" s="16"/>
    </row>
    <row r="13" spans="1:37">
      <c r="A13" s="11"/>
      <c r="B13" s="13"/>
      <c r="C13" s="23" t="str">
        <f>+'Økologisk rangering P'!A15</f>
        <v>05 OPPLAND</v>
      </c>
      <c r="D13" s="23">
        <f>+'Økologisk rangering P'!B15</f>
        <v>23979</v>
      </c>
      <c r="E13" s="23">
        <f>+'Økologisk rangering P'!C15</f>
        <v>919</v>
      </c>
      <c r="F13" s="23">
        <f>+'Økologisk rangering P'!D15</f>
        <v>295</v>
      </c>
      <c r="G13" s="23">
        <f>+'Økologisk rangering P'!E15</f>
        <v>248</v>
      </c>
      <c r="H13" s="47">
        <f>+'Økologisk rangering P'!B15/'Økologisk rangering P'!H15</f>
        <v>2.4186495948744276E-2</v>
      </c>
      <c r="I13" s="47">
        <f>+'Økologisk rangering P'!D15/'Økologisk rangering P'!F15</f>
        <v>1.1088141326818268E-2</v>
      </c>
      <c r="J13" s="47">
        <f>+'Økologisk rangering P'!E15/'Økologisk rangering P'!G15</f>
        <v>1.8613029120384268E-2</v>
      </c>
      <c r="AB13" s="16"/>
      <c r="AK13" s="16"/>
    </row>
    <row r="14" spans="1:37">
      <c r="A14" s="11"/>
      <c r="B14" s="13"/>
      <c r="C14" s="23" t="str">
        <f>+'Økologisk rangering P'!A16</f>
        <v>15 MØRE OG ROMSDAL</v>
      </c>
      <c r="D14" s="23">
        <f>+'Økologisk rangering P'!B16</f>
        <v>16234</v>
      </c>
      <c r="E14" s="23">
        <f>+'Økologisk rangering P'!C16</f>
        <v>744</v>
      </c>
      <c r="F14" s="23">
        <f>+'Økologisk rangering P'!D16</f>
        <v>315</v>
      </c>
      <c r="G14" s="23">
        <f>+'Økologisk rangering P'!E16</f>
        <v>126</v>
      </c>
      <c r="H14" s="47">
        <f>+'Økologisk rangering P'!B16/'Økologisk rangering P'!H16</f>
        <v>3.0297770685777742E-2</v>
      </c>
      <c r="I14" s="47">
        <f>+'Økologisk rangering P'!D16/'Økologisk rangering P'!F16</f>
        <v>1.473960039305601E-2</v>
      </c>
      <c r="J14" s="47">
        <f>+'Økologisk rangering P'!E16/'Økologisk rangering P'!G16</f>
        <v>3.0754210397852085E-2</v>
      </c>
      <c r="AB14" s="16"/>
      <c r="AK14" s="16"/>
    </row>
    <row r="15" spans="1:37">
      <c r="B15" s="15"/>
      <c r="C15" s="23" t="str">
        <f>+'Økologisk rangering P'!A17</f>
        <v>14 SOGN OG FJORDANE</v>
      </c>
      <c r="D15" s="23">
        <f>+'Økologisk rangering P'!B17</f>
        <v>15965</v>
      </c>
      <c r="E15" s="23">
        <f>+'Økologisk rangering P'!C17</f>
        <v>191</v>
      </c>
      <c r="F15" s="23">
        <f>+'Økologisk rangering P'!D17</f>
        <v>69</v>
      </c>
      <c r="G15" s="23">
        <f>+'Økologisk rangering P'!E17</f>
        <v>73</v>
      </c>
      <c r="H15" s="47">
        <f>+'Økologisk rangering P'!B17/'Økologisk rangering P'!H17</f>
        <v>3.757310457631706E-2</v>
      </c>
      <c r="I15" s="47">
        <f>+'Økologisk rangering P'!D17/'Økologisk rangering P'!F17</f>
        <v>4.6486559320891999E-3</v>
      </c>
      <c r="J15" s="47">
        <f>+'Økologisk rangering P'!E17/'Økologisk rangering P'!G17</f>
        <v>3.7843442198030069E-2</v>
      </c>
    </row>
    <row r="16" spans="1:37">
      <c r="C16" s="23" t="str">
        <f>+'Økologisk rangering P'!A18</f>
        <v>08 TELEMARK</v>
      </c>
      <c r="D16" s="23">
        <f>+'Økologisk rangering P'!B18</f>
        <v>15512</v>
      </c>
      <c r="E16" s="23">
        <f>+'Økologisk rangering P'!C18</f>
        <v>580</v>
      </c>
      <c r="F16" s="23">
        <f>+'Økologisk rangering P'!D18</f>
        <v>198</v>
      </c>
      <c r="G16" s="23">
        <f>+'Økologisk rangering P'!E18</f>
        <v>196</v>
      </c>
      <c r="H16" s="47">
        <f>+'Økologisk rangering P'!B18/'Økologisk rangering P'!H18</f>
        <v>6.4559896451120188E-2</v>
      </c>
      <c r="I16" s="47">
        <f>+'Økologisk rangering P'!D18/'Økologisk rangering P'!F18</f>
        <v>9.880239520958084E-2</v>
      </c>
      <c r="J16" s="47">
        <f>+'Økologisk rangering P'!E18/'Økologisk rangering P'!G18</f>
        <v>6.5029860650298602E-2</v>
      </c>
    </row>
    <row r="17" spans="1:10">
      <c r="B17" s="110"/>
      <c r="C17" s="23" t="str">
        <f>+'Økologisk rangering P'!A19</f>
        <v>12 HORDALAND</v>
      </c>
      <c r="D17" s="23">
        <f>+'Økologisk rangering P'!B19</f>
        <v>7806</v>
      </c>
      <c r="E17" s="23">
        <f>+'Økologisk rangering P'!C19</f>
        <v>85</v>
      </c>
      <c r="F17" s="23">
        <f>+'Økologisk rangering P'!D19</f>
        <v>76</v>
      </c>
      <c r="G17" s="23">
        <f>+'Økologisk rangering P'!E19</f>
        <v>83</v>
      </c>
      <c r="H17" s="47">
        <f>+'Økologisk rangering P'!B19/'Økologisk rangering P'!H19</f>
        <v>1.9508757197696736E-2</v>
      </c>
      <c r="I17" s="47">
        <f>+'Økologisk rangering P'!D19/'Økologisk rangering P'!F19</f>
        <v>7.0822849687820332E-3</v>
      </c>
      <c r="J17" s="47">
        <f>+'Økologisk rangering P'!E19/'Økologisk rangering P'!G19</f>
        <v>2.9307909604519775E-2</v>
      </c>
    </row>
    <row r="18" spans="1:10">
      <c r="C18" s="23" t="str">
        <f>+'Økologisk rangering P'!A20</f>
        <v>19 TROMS</v>
      </c>
      <c r="D18" s="23">
        <f>+'Økologisk rangering P'!B20</f>
        <v>6706</v>
      </c>
      <c r="E18" s="23">
        <f>+'Økologisk rangering P'!C20</f>
        <v>183</v>
      </c>
      <c r="F18" s="23">
        <f>+'Økologisk rangering P'!D20</f>
        <v>101</v>
      </c>
      <c r="G18" s="23">
        <f>+'Økologisk rangering P'!E20</f>
        <v>13</v>
      </c>
      <c r="H18" s="47">
        <f>+'Økologisk rangering P'!B20/'Økologisk rangering P'!H20</f>
        <v>2.8385906097086064E-2</v>
      </c>
      <c r="I18" s="47">
        <f>+'Økologisk rangering P'!D20/'Økologisk rangering P'!F20</f>
        <v>2.2261406215560945E-2</v>
      </c>
      <c r="J18" s="47">
        <f>+'Økologisk rangering P'!E20/'Økologisk rangering P'!G20</f>
        <v>1.2922465208747515E-2</v>
      </c>
    </row>
    <row r="19" spans="1:10">
      <c r="C19" s="23" t="str">
        <f>+'Økologisk rangering P'!A21</f>
        <v>11 ROGALAND</v>
      </c>
      <c r="D19" s="23">
        <f>+'Økologisk rangering P'!B21</f>
        <v>6636</v>
      </c>
      <c r="E19" s="23">
        <f>+'Økologisk rangering P'!C21</f>
        <v>156</v>
      </c>
      <c r="F19" s="23">
        <f>+'Økologisk rangering P'!D21</f>
        <v>157</v>
      </c>
      <c r="G19" s="23">
        <f>+'Økologisk rangering P'!E21</f>
        <v>86</v>
      </c>
      <c r="H19" s="47">
        <f>+'Økologisk rangering P'!B21/'Økologisk rangering P'!H21</f>
        <v>6.7011553333057314E-3</v>
      </c>
      <c r="I19" s="47">
        <f>+'Økologisk rangering P'!D21/'Økologisk rangering P'!F21</f>
        <v>3.9936914936914937E-3</v>
      </c>
      <c r="J19" s="47">
        <f>+'Økologisk rangering P'!E21/'Økologisk rangering P'!G21</f>
        <v>7.9792169233624047E-3</v>
      </c>
    </row>
    <row r="20" spans="1:10">
      <c r="C20" s="23" t="str">
        <f>+'Økologisk rangering P'!A22</f>
        <v>10 VEST-AGDER</v>
      </c>
      <c r="D20" s="23">
        <f>+'Økologisk rangering P'!B22</f>
        <v>4986</v>
      </c>
      <c r="E20" s="23">
        <f>+'Økologisk rangering P'!C22</f>
        <v>96</v>
      </c>
      <c r="F20" s="23">
        <f>+'Økologisk rangering P'!D22</f>
        <v>99</v>
      </c>
      <c r="G20" s="23">
        <f>+'Økologisk rangering P'!E22</f>
        <v>84</v>
      </c>
      <c r="H20" s="47">
        <f>+'Økologisk rangering P'!B22/'Økologisk rangering P'!H22</f>
        <v>2.7155087902751455E-2</v>
      </c>
      <c r="I20" s="47">
        <f>+'Økologisk rangering P'!D22/'Økologisk rangering P'!F22</f>
        <v>1.8900343642611683E-2</v>
      </c>
      <c r="J20" s="47">
        <f>+'Økologisk rangering P'!E22/'Økologisk rangering P'!G22</f>
        <v>2.7255029201817001E-2</v>
      </c>
    </row>
    <row r="21" spans="1:10">
      <c r="C21" s="23" t="str">
        <f>+'Økologisk rangering P'!A23</f>
        <v>09 AUST-AGDER</v>
      </c>
      <c r="D21" s="23">
        <f>+'Økologisk rangering P'!B23</f>
        <v>4638</v>
      </c>
      <c r="E21" s="23">
        <f>+'Økologisk rangering P'!C23</f>
        <v>451</v>
      </c>
      <c r="F21" s="23">
        <f>+'Økologisk rangering P'!D23</f>
        <v>56</v>
      </c>
      <c r="G21" s="23">
        <f>+'Økologisk rangering P'!E23</f>
        <v>9</v>
      </c>
      <c r="H21" s="47">
        <f>+'Økologisk rangering P'!B23/'Økologisk rangering P'!H23</f>
        <v>4.2140267669746774E-2</v>
      </c>
      <c r="I21" s="47">
        <f>+'Økologisk rangering P'!D23/'Økologisk rangering P'!F23</f>
        <v>2.8211586901763223E-2</v>
      </c>
      <c r="J21" s="47">
        <f>+'Økologisk rangering P'!E23/'Økologisk rangering P'!G23</f>
        <v>5.0991501416430595E-3</v>
      </c>
    </row>
    <row r="22" spans="1:10">
      <c r="C22" s="23" t="str">
        <f>+'Økologisk rangering P'!A24</f>
        <v>03 OSLO</v>
      </c>
      <c r="D22" s="23">
        <f>+'Økologisk rangering P'!B24</f>
        <v>1869</v>
      </c>
      <c r="E22" s="23">
        <f>+'Økologisk rangering P'!C24</f>
        <v>7</v>
      </c>
      <c r="F22" s="23">
        <f>+'Økologisk rangering P'!D24</f>
        <v>62</v>
      </c>
      <c r="G22" s="23">
        <f>+'Økologisk rangering P'!E24</f>
        <v>19</v>
      </c>
      <c r="H22" s="47">
        <f>+'Økologisk rangering P'!B24/'Økologisk rangering P'!H24</f>
        <v>0.2541128484024473</v>
      </c>
      <c r="I22" s="47">
        <f>+'Økologisk rangering P'!D24/'Økologisk rangering P'!F24</f>
        <v>0.92537313432835822</v>
      </c>
      <c r="J22" s="47">
        <f>+'Økologisk rangering P'!E24/'Økologisk rangering P'!G24</f>
        <v>0.6785714285714286</v>
      </c>
    </row>
    <row r="23" spans="1:10">
      <c r="C23" s="24" t="str">
        <f>+'Økologisk rangering P'!A25</f>
        <v>20 FINNMARK</v>
      </c>
      <c r="D23" s="24">
        <f>+'Økologisk rangering P'!B25</f>
        <v>845</v>
      </c>
      <c r="E23" s="24">
        <f>+'Økologisk rangering P'!C25</f>
        <v>0</v>
      </c>
      <c r="F23" s="24">
        <f>+'Økologisk rangering P'!D25</f>
        <v>0</v>
      </c>
      <c r="G23" s="24">
        <f>+'Økologisk rangering P'!E25</f>
        <v>0</v>
      </c>
      <c r="H23" s="48">
        <f>+'Økologisk rangering P'!B25/'Økologisk rangering P'!H25</f>
        <v>9.130101241477671E-3</v>
      </c>
      <c r="I23" s="48">
        <f>+'Økologisk rangering P'!D25/'Økologisk rangering P'!F25</f>
        <v>0</v>
      </c>
      <c r="J23" s="48">
        <f>+'Økologisk rangering P'!E25/'Økologisk rangering P'!G25</f>
        <v>0</v>
      </c>
    </row>
    <row r="24" spans="1:10">
      <c r="C24" s="24" t="s">
        <v>137</v>
      </c>
      <c r="D24" s="24">
        <f>SUM(D5:D23)</f>
        <v>430151</v>
      </c>
      <c r="E24" s="24">
        <f>SUM(E5:E23)</f>
        <v>15487</v>
      </c>
      <c r="F24" s="24">
        <f>SUM(F5:F23)</f>
        <v>8193</v>
      </c>
      <c r="G24" s="24">
        <f>SUM(G5:G23)</f>
        <v>4460</v>
      </c>
      <c r="H24" s="48">
        <f>+'Økologisk rangering P'!B26/'Økologisk rangering P'!H26</f>
        <v>4.3899261863412434E-2</v>
      </c>
      <c r="I24" s="48">
        <f>+'Økologisk rangering P'!D26/'Økologisk rangering P'!F26</f>
        <v>3.698003177583592E-2</v>
      </c>
      <c r="J24" s="48">
        <f>+'Økologisk rangering P'!E26/'Økologisk rangering P'!G26</f>
        <v>5.2094283645198212E-2</v>
      </c>
    </row>
    <row r="29" spans="1:10" ht="18.75">
      <c r="A29" s="112" t="s">
        <v>162</v>
      </c>
    </row>
    <row r="43" spans="1:37">
      <c r="A43" s="62" t="s">
        <v>154</v>
      </c>
    </row>
    <row r="45" spans="1:37" ht="18.75">
      <c r="A45" s="104" t="str">
        <f>+C2</f>
        <v>Økologisk produksjon i 2016</v>
      </c>
    </row>
    <row r="46" spans="1:37">
      <c r="A46" s="22" t="s">
        <v>3</v>
      </c>
      <c r="B46" s="123" t="s">
        <v>66</v>
      </c>
      <c r="C46" s="123" t="s">
        <v>135</v>
      </c>
      <c r="D46" s="123" t="s">
        <v>62</v>
      </c>
      <c r="E46" s="123" t="s">
        <v>60</v>
      </c>
      <c r="F46" s="127" t="s">
        <v>132</v>
      </c>
      <c r="G46" s="128"/>
      <c r="H46" s="129"/>
      <c r="J46" s="51"/>
      <c r="S46" s="16"/>
      <c r="AB46" s="16"/>
      <c r="AK46" s="16"/>
    </row>
    <row r="47" spans="1:37">
      <c r="A47" s="24"/>
      <c r="B47" s="124"/>
      <c r="C47" s="124"/>
      <c r="D47" s="124"/>
      <c r="E47" s="124"/>
      <c r="F47" s="52" t="s">
        <v>136</v>
      </c>
      <c r="G47" s="52" t="s">
        <v>48</v>
      </c>
      <c r="H47" s="52" t="s">
        <v>46</v>
      </c>
    </row>
    <row r="48" spans="1:37">
      <c r="A48" s="23" t="str">
        <f>IF('Økologisk rangering P'!A34&gt;0,'Økologisk rangering P'!A34,"")</f>
        <v>0716 RE</v>
      </c>
      <c r="B48" s="23">
        <f>IF('Økologisk rangering P'!B34&gt;0,'Økologisk rangering P'!B34,"")</f>
        <v>7837</v>
      </c>
      <c r="C48" s="23">
        <f>IF('Økologisk rangering P'!C34&gt;0,'Økologisk rangering P'!C34,"")</f>
        <v>269</v>
      </c>
      <c r="D48" s="23">
        <f>IF('Økologisk rangering P'!D34&gt;0,'Økologisk rangering P'!D34,"")</f>
        <v>192</v>
      </c>
      <c r="E48" s="23">
        <f>IF('Økologisk rangering P'!E34&gt;0,'Økologisk rangering P'!E34,"")</f>
        <v>67</v>
      </c>
      <c r="F48" s="47">
        <f>IFERROR(IF(B48&gt;0,'Økologisk rangering P'!B34/'Økologisk rangering P'!H34,""),"")</f>
        <v>9.4018426987859297E-2</v>
      </c>
      <c r="G48" s="47">
        <f>IF('Økologisk rangering P'!F34&gt;0,'Økologisk rangering P'!D34/'Økologisk rangering P'!F34,"")</f>
        <v>0.24489795918367346</v>
      </c>
      <c r="H48" s="47">
        <f>IF('Økologisk rangering P'!G34&gt;0,'Økologisk rangering P'!E34/'Økologisk rangering P'!G34,"")</f>
        <v>8.364544319600499E-2</v>
      </c>
    </row>
    <row r="49" spans="1:8">
      <c r="A49" s="23" t="str">
        <f>IF('Økologisk rangering P'!A35&gt;0,'Økologisk rangering P'!A35,"")</f>
        <v>0713 SANDE</v>
      </c>
      <c r="B49" s="23">
        <f>IF('Økologisk rangering P'!B35&gt;0,'Økologisk rangering P'!B35,"")</f>
        <v>6036</v>
      </c>
      <c r="C49" s="23">
        <f>IF('Økologisk rangering P'!C35&gt;0,'Økologisk rangering P'!C35,"")</f>
        <v>43</v>
      </c>
      <c r="D49" s="23">
        <f>IF('Økologisk rangering P'!D35&gt;0,'Økologisk rangering P'!D35,"")</f>
        <v>91</v>
      </c>
      <c r="E49" s="23">
        <f>IF('Økologisk rangering P'!E35&gt;0,'Økologisk rangering P'!E35,"")</f>
        <v>157</v>
      </c>
      <c r="F49" s="47">
        <f>IFERROR(IF(B49&gt;0,'Økologisk rangering P'!B35/'Økologisk rangering P'!H35,""),"")</f>
        <v>0.17706591569127872</v>
      </c>
      <c r="G49" s="47">
        <f>IF('Økologisk rangering P'!F35&gt;0,'Økologisk rangering P'!D35/'Økologisk rangering P'!F35,"")</f>
        <v>0.34210526315789475</v>
      </c>
      <c r="H49" s="47">
        <f>IF('Økologisk rangering P'!G35&gt;0,'Økologisk rangering P'!E35/'Økologisk rangering P'!G35,"")</f>
        <v>0.24303405572755418</v>
      </c>
    </row>
    <row r="50" spans="1:8">
      <c r="A50" s="23" t="str">
        <f>IF('Økologisk rangering P'!A36&gt;0,'Økologisk rangering P'!A36,"")</f>
        <v>0710 SANDEFJORD</v>
      </c>
      <c r="B50" s="23">
        <f>IF('Økologisk rangering P'!B36&gt;0,'Økologisk rangering P'!B36,"")</f>
        <v>5322</v>
      </c>
      <c r="C50" s="23">
        <f>IF('Økologisk rangering P'!C36&gt;0,'Økologisk rangering P'!C36,"")</f>
        <v>242</v>
      </c>
      <c r="D50" s="23">
        <f>IF('Økologisk rangering P'!D36&gt;0,'Økologisk rangering P'!D36,"")</f>
        <v>105</v>
      </c>
      <c r="E50" s="23">
        <f>IF('Økologisk rangering P'!E36&gt;0,'Økologisk rangering P'!E36,"")</f>
        <v>130</v>
      </c>
      <c r="F50" s="47">
        <f>IFERROR(IF(B50&gt;0,'Økologisk rangering P'!B36/'Økologisk rangering P'!H36,""),"")</f>
        <v>5.6783748026119241E-2</v>
      </c>
      <c r="G50" s="47">
        <f>IF('Økologisk rangering P'!F36&gt;0,'Økologisk rangering P'!D36/'Økologisk rangering P'!F36,"")</f>
        <v>0.15306122448979592</v>
      </c>
      <c r="H50" s="47">
        <f>IF('Økologisk rangering P'!G36&gt;0,'Økologisk rangering P'!E36/'Økologisk rangering P'!G36,"")</f>
        <v>0.20280811232449297</v>
      </c>
    </row>
    <row r="51" spans="1:8">
      <c r="A51" s="23" t="str">
        <f>IF('Økologisk rangering P'!A37&gt;0,'Økologisk rangering P'!A37,"")</f>
        <v>0728 LARDAL</v>
      </c>
      <c r="B51" s="23">
        <f>IF('Økologisk rangering P'!B37&gt;0,'Økologisk rangering P'!B37,"")</f>
        <v>2008</v>
      </c>
      <c r="C51" s="23">
        <f>IF('Økologisk rangering P'!C37&gt;0,'Økologisk rangering P'!C37,"")</f>
        <v>16</v>
      </c>
      <c r="D51" s="23">
        <f>IF('Økologisk rangering P'!D37&gt;0,'Økologisk rangering P'!D37,"")</f>
        <v>71</v>
      </c>
      <c r="E51" s="23" t="str">
        <f>IF('Økologisk rangering P'!E37&gt;0,'Økologisk rangering P'!E37,"")</f>
        <v/>
      </c>
      <c r="F51" s="47">
        <f>IFERROR(IF(B51&gt;0,'Økologisk rangering P'!B37/'Økologisk rangering P'!H37,""),"")</f>
        <v>0.10569533635119487</v>
      </c>
      <c r="G51" s="47">
        <f>IF('Økologisk rangering P'!F37&gt;0,'Økologisk rangering P'!D37/'Økologisk rangering P'!F37,"")</f>
        <v>0.43292682926829268</v>
      </c>
      <c r="H51" s="47">
        <f>IF('Økologisk rangering P'!G37&gt;0,'Økologisk rangering P'!E37/'Økologisk rangering P'!G37,"")</f>
        <v>0</v>
      </c>
    </row>
    <row r="52" spans="1:8">
      <c r="A52" s="23" t="str">
        <f>IF('Økologisk rangering P'!A38&gt;0,'Økologisk rangering P'!A38,"")</f>
        <v>0709 LARVIK</v>
      </c>
      <c r="B52" s="23">
        <f>IF('Økologisk rangering P'!B38&gt;0,'Økologisk rangering P'!B38,"")</f>
        <v>1937</v>
      </c>
      <c r="C52" s="23">
        <f>IF('Økologisk rangering P'!C38&gt;0,'Økologisk rangering P'!C38,"")</f>
        <v>178</v>
      </c>
      <c r="D52" s="23" t="str">
        <f>IF('Økologisk rangering P'!D38&gt;0,'Økologisk rangering P'!D38,"")</f>
        <v/>
      </c>
      <c r="E52" s="23">
        <f>IF('Økologisk rangering P'!E38&gt;0,'Økologisk rangering P'!E38,"")</f>
        <v>51</v>
      </c>
      <c r="F52" s="47">
        <f>IFERROR(IF(B52&gt;0,'Økologisk rangering P'!B38/'Økologisk rangering P'!H38,""),"")</f>
        <v>2.666207845836201E-2</v>
      </c>
      <c r="G52" s="47">
        <f>IF('Økologisk rangering P'!F38&gt;0,'Økologisk rangering P'!D38/'Økologisk rangering P'!F38,"")</f>
        <v>0</v>
      </c>
      <c r="H52" s="47">
        <f>IF('Økologisk rangering P'!G38&gt;0,'Økologisk rangering P'!E38/'Økologisk rangering P'!G38,"")</f>
        <v>0.18149466192170818</v>
      </c>
    </row>
    <row r="53" spans="1:8">
      <c r="A53" s="23" t="str">
        <f>IF('Økologisk rangering P'!A39&gt;0,'Økologisk rangering P'!A39,"")</f>
        <v>0701 HORTEN</v>
      </c>
      <c r="B53" s="23">
        <f>IF('Økologisk rangering P'!B39&gt;0,'Økologisk rangering P'!B39,"")</f>
        <v>1622</v>
      </c>
      <c r="C53" s="23">
        <f>IF('Økologisk rangering P'!C39&gt;0,'Økologisk rangering P'!C39,"")</f>
        <v>33</v>
      </c>
      <c r="D53" s="23">
        <f>IF('Økologisk rangering P'!D39&gt;0,'Økologisk rangering P'!D39,"")</f>
        <v>52</v>
      </c>
      <c r="E53" s="23">
        <f>IF('Økologisk rangering P'!E39&gt;0,'Økologisk rangering P'!E39,"")</f>
        <v>19</v>
      </c>
      <c r="F53" s="47">
        <f>IFERROR(IF(B53&gt;0,'Økologisk rangering P'!B39/'Økologisk rangering P'!H39,""),"")</f>
        <v>0.10030301156391071</v>
      </c>
      <c r="G53" s="47">
        <f>IF('Økologisk rangering P'!F39&gt;0,'Økologisk rangering P'!D39/'Økologisk rangering P'!F39,"")</f>
        <v>0.5252525252525253</v>
      </c>
      <c r="H53" s="47">
        <f>IF('Økologisk rangering P'!G39&gt;0,'Økologisk rangering P'!E39/'Økologisk rangering P'!G39,"")</f>
        <v>0.32758620689655171</v>
      </c>
    </row>
    <row r="54" spans="1:8">
      <c r="A54" s="23" t="str">
        <f>IF('Økologisk rangering P'!A40&gt;0,'Økologisk rangering P'!A40,"")</f>
        <v>0704 TØNSBERG</v>
      </c>
      <c r="B54" s="23">
        <f>IF('Økologisk rangering P'!B40&gt;0,'Økologisk rangering P'!B40,"")</f>
        <v>641</v>
      </c>
      <c r="C54" s="23" t="str">
        <f>IF('Økologisk rangering P'!C40&gt;0,'Økologisk rangering P'!C40,"")</f>
        <v/>
      </c>
      <c r="D54" s="23" t="str">
        <f>IF('Økologisk rangering P'!D40&gt;0,'Økologisk rangering P'!D40,"")</f>
        <v/>
      </c>
      <c r="E54" s="23">
        <f>IF('Økologisk rangering P'!E40&gt;0,'Økologisk rangering P'!E40,"")</f>
        <v>25</v>
      </c>
      <c r="F54" s="47">
        <f>IFERROR(IF(B54&gt;0,'Økologisk rangering P'!B40/'Økologisk rangering P'!H40,""),"")</f>
        <v>1.8259507192707591E-2</v>
      </c>
      <c r="G54" s="47">
        <f>IF('Økologisk rangering P'!F40&gt;0,'Økologisk rangering P'!D40/'Økologisk rangering P'!F40,"")</f>
        <v>0</v>
      </c>
      <c r="H54" s="47">
        <f>IF('Økologisk rangering P'!G40&gt;0,'Økologisk rangering P'!E40/'Økologisk rangering P'!G40,"")</f>
        <v>9.6525096525096526E-2</v>
      </c>
    </row>
    <row r="55" spans="1:8">
      <c r="A55" s="23" t="str">
        <f>IF('Økologisk rangering P'!A41&gt;0,'Økologisk rangering P'!A41,"")</f>
        <v>0722 NØTTERØY</v>
      </c>
      <c r="B55" s="23">
        <f>IF('Økologisk rangering P'!B41&gt;0,'Økologisk rangering P'!B41,"")</f>
        <v>507</v>
      </c>
      <c r="C55" s="23" t="str">
        <f>IF('Økologisk rangering P'!C41&gt;0,'Økologisk rangering P'!C41,"")</f>
        <v/>
      </c>
      <c r="D55" s="23" t="str">
        <f>IF('Økologisk rangering P'!D41&gt;0,'Økologisk rangering P'!D41,"")</f>
        <v/>
      </c>
      <c r="E55" s="23" t="str">
        <f>IF('Økologisk rangering P'!E41&gt;0,'Økologisk rangering P'!E41,"")</f>
        <v/>
      </c>
      <c r="F55" s="47">
        <f>IFERROR(IF(B55&gt;0,'Økologisk rangering P'!B41/'Økologisk rangering P'!H41,""),"")</f>
        <v>2.9846353093542121E-2</v>
      </c>
      <c r="G55" s="47" t="str">
        <f>IF('Økologisk rangering P'!F41&gt;0,'Økologisk rangering P'!D41/'Økologisk rangering P'!F41,"")</f>
        <v/>
      </c>
      <c r="H55" s="47">
        <f>IF('Økologisk rangering P'!G41&gt;0,'Økologisk rangering P'!E41/'Økologisk rangering P'!G41,"")</f>
        <v>0</v>
      </c>
    </row>
    <row r="56" spans="1:8">
      <c r="A56" s="23" t="str">
        <f>IF('Økologisk rangering P'!A42&gt;0,'Økologisk rangering P'!A42,"")</f>
        <v>0714 HOF</v>
      </c>
      <c r="B56" s="23">
        <f>IF('Økologisk rangering P'!B42&gt;0,'Økologisk rangering P'!B42,"")</f>
        <v>309</v>
      </c>
      <c r="C56" s="23" t="str">
        <f>IF('Økologisk rangering P'!C42&gt;0,'Økologisk rangering P'!C42,"")</f>
        <v/>
      </c>
      <c r="D56" s="23" t="str">
        <f>IF('Økologisk rangering P'!D42&gt;0,'Økologisk rangering P'!D42,"")</f>
        <v/>
      </c>
      <c r="E56" s="23">
        <f>IF('Økologisk rangering P'!E42&gt;0,'Økologisk rangering P'!E42,"")</f>
        <v>8</v>
      </c>
      <c r="F56" s="47">
        <f>IFERROR(IF(B56&gt;0,'Økologisk rangering P'!B42/'Økologisk rangering P'!H42,""),"")</f>
        <v>2.6186440677966102E-2</v>
      </c>
      <c r="G56" s="47" t="str">
        <f>IF('Økologisk rangering P'!F42&gt;0,'Økologisk rangering P'!D42/'Økologisk rangering P'!F42,"")</f>
        <v/>
      </c>
      <c r="H56" s="47">
        <f>IF('Økologisk rangering P'!G42&gt;0,'Økologisk rangering P'!E42/'Økologisk rangering P'!G42,"")</f>
        <v>5.7142857142857141E-2</v>
      </c>
    </row>
    <row r="57" spans="1:8">
      <c r="A57" s="23" t="str">
        <f>IF('Økologisk rangering P'!A43&gt;0,'Økologisk rangering P'!A43,"")</f>
        <v>0723 TJØME</v>
      </c>
      <c r="B57" s="23">
        <f>IF('Økologisk rangering P'!B43&gt;0,'Økologisk rangering P'!B43,"")</f>
        <v>138</v>
      </c>
      <c r="C57" s="23">
        <f>IF('Økologisk rangering P'!C43&gt;0,'Økologisk rangering P'!C43,"")</f>
        <v>12</v>
      </c>
      <c r="D57" s="23" t="str">
        <f>IF('Økologisk rangering P'!D43&gt;0,'Økologisk rangering P'!D43,"")</f>
        <v/>
      </c>
      <c r="E57" s="23" t="str">
        <f>IF('Økologisk rangering P'!E43&gt;0,'Økologisk rangering P'!E43,"")</f>
        <v/>
      </c>
      <c r="F57" s="47">
        <f>IFERROR(IF(B57&gt;0,'Økologisk rangering P'!B43/'Økologisk rangering P'!H43,""),"")</f>
        <v>8.7507926442612557E-2</v>
      </c>
      <c r="G57" s="47">
        <f>IF('Økologisk rangering P'!F43&gt;0,'Økologisk rangering P'!D43/'Økologisk rangering P'!F43,"")</f>
        <v>0</v>
      </c>
      <c r="H57" s="47">
        <f>IF('Økologisk rangering P'!G43&gt;0,'Økologisk rangering P'!E43/'Økologisk rangering P'!G43,"")</f>
        <v>0</v>
      </c>
    </row>
    <row r="58" spans="1:8">
      <c r="A58" s="23" t="str">
        <f>IF('Økologisk rangering P'!A44&gt;0,'Økologisk rangering P'!A44,"")</f>
        <v>0711 SVELVIK</v>
      </c>
      <c r="B58" s="23">
        <f>IF('Økologisk rangering P'!B44&gt;0,'Økologisk rangering P'!B44,"")</f>
        <v>103</v>
      </c>
      <c r="C58" s="23" t="str">
        <f>IF('Økologisk rangering P'!C44&gt;0,'Økologisk rangering P'!C44,"")</f>
        <v/>
      </c>
      <c r="D58" s="23" t="str">
        <f>IF('Økologisk rangering P'!D44&gt;0,'Økologisk rangering P'!D44,"")</f>
        <v/>
      </c>
      <c r="E58" s="23" t="str">
        <f>IF('Økologisk rangering P'!E44&gt;0,'Økologisk rangering P'!E44,"")</f>
        <v/>
      </c>
      <c r="F58" s="47">
        <f>IFERROR(IF(B58&gt;0,'Økologisk rangering P'!B44/'Økologisk rangering P'!H44,""),"")</f>
        <v>3.8361266294227189E-2</v>
      </c>
      <c r="G58" s="47" t="str">
        <f>IF('Økologisk rangering P'!F44&gt;0,'Økologisk rangering P'!D44/'Økologisk rangering P'!F44,"")</f>
        <v/>
      </c>
      <c r="H58" s="47">
        <f>IF('Økologisk rangering P'!G44&gt;0,'Økologisk rangering P'!E44/'Økologisk rangering P'!G44,"")</f>
        <v>0</v>
      </c>
    </row>
    <row r="59" spans="1:8">
      <c r="A59" s="23" t="str">
        <f>IF('Økologisk rangering P'!A45&gt;0,'Økologisk rangering P'!A45,"")</f>
        <v>0702 HOLMESTRAND</v>
      </c>
      <c r="B59" s="23">
        <f>IF('Økologisk rangering P'!B45&gt;0,'Økologisk rangering P'!B45,"")</f>
        <v>102</v>
      </c>
      <c r="C59" s="23" t="str">
        <f>IF('Økologisk rangering P'!C45&gt;0,'Økologisk rangering P'!C45,"")</f>
        <v/>
      </c>
      <c r="D59" s="23" t="str">
        <f>IF('Økologisk rangering P'!D45&gt;0,'Økologisk rangering P'!D45,"")</f>
        <v/>
      </c>
      <c r="E59" s="23">
        <f>IF('Økologisk rangering P'!E45&gt;0,'Økologisk rangering P'!E45,"")</f>
        <v>9</v>
      </c>
      <c r="F59" s="47">
        <f>IFERROR(IF(B59&gt;0,'Økologisk rangering P'!B45/'Økologisk rangering P'!H45,""),"")</f>
        <v>6.0779406506971754E-3</v>
      </c>
      <c r="G59" s="47">
        <f>IF('Økologisk rangering P'!F45&gt;0,'Økologisk rangering P'!D45/'Økologisk rangering P'!F45,"")</f>
        <v>0</v>
      </c>
      <c r="H59" s="47">
        <f>IF('Økologisk rangering P'!G45&gt;0,'Økologisk rangering P'!E45/'Økologisk rangering P'!G45,"")</f>
        <v>8.8235294117647065E-2</v>
      </c>
    </row>
    <row r="60" spans="1:8">
      <c r="A60" s="23" t="str">
        <f>IF('Økologisk rangering P'!A46&gt;0,'Økologisk rangering P'!A46,"")</f>
        <v/>
      </c>
      <c r="B60" s="23" t="str">
        <f>IF('Økologisk rangering P'!B46&gt;0,'Økologisk rangering P'!B46,"")</f>
        <v/>
      </c>
      <c r="C60" s="23" t="str">
        <f>IF('Økologisk rangering P'!C46&gt;0,'Økologisk rangering P'!C46,"")</f>
        <v/>
      </c>
      <c r="D60" s="23" t="str">
        <f>IF('Økologisk rangering P'!D46&gt;0,'Økologisk rangering P'!D46,"")</f>
        <v/>
      </c>
      <c r="E60" s="23" t="str">
        <f>IF('Økologisk rangering P'!E46&gt;0,'Økologisk rangering P'!E46,"")</f>
        <v/>
      </c>
      <c r="F60" s="47" t="str">
        <f>IFERROR(IF(B60&gt;0,'Økologisk rangering P'!B46/'Økologisk rangering P'!H46,""),"")</f>
        <v/>
      </c>
      <c r="G60" s="47" t="str">
        <f>IF('Økologisk rangering P'!F46&gt;0,'Økologisk rangering P'!D46/'Økologisk rangering P'!F46,"")</f>
        <v/>
      </c>
      <c r="H60" s="47" t="str">
        <f>IF('Økologisk rangering P'!G46&gt;0,'Økologisk rangering P'!E46/'Økologisk rangering P'!G46,"")</f>
        <v/>
      </c>
    </row>
    <row r="61" spans="1:8">
      <c r="A61" s="23" t="str">
        <f>IF('Økologisk rangering P'!A47&gt;0,'Økologisk rangering P'!A47,"")</f>
        <v/>
      </c>
      <c r="B61" s="23" t="str">
        <f>IF('Økologisk rangering P'!B47&gt;0,'Økologisk rangering P'!B47,"")</f>
        <v/>
      </c>
      <c r="C61" s="23" t="str">
        <f>IF('Økologisk rangering P'!C47&gt;0,'Økologisk rangering P'!C47,"")</f>
        <v/>
      </c>
      <c r="D61" s="23" t="str">
        <f>IF('Økologisk rangering P'!D47&gt;0,'Økologisk rangering P'!D47,"")</f>
        <v/>
      </c>
      <c r="E61" s="23" t="str">
        <f>IF('Økologisk rangering P'!E47&gt;0,'Økologisk rangering P'!E47,"")</f>
        <v/>
      </c>
      <c r="F61" s="47" t="str">
        <f>IFERROR(IF(B61&gt;0,'Økologisk rangering P'!B47/'Økologisk rangering P'!H47,""),"")</f>
        <v/>
      </c>
      <c r="G61" s="47" t="str">
        <f>IF('Økologisk rangering P'!F47&gt;0,'Økologisk rangering P'!D47/'Økologisk rangering P'!F47,"")</f>
        <v/>
      </c>
      <c r="H61" s="47" t="str">
        <f>IF('Økologisk rangering P'!G47&gt;0,'Økologisk rangering P'!E47/'Økologisk rangering P'!G47,"")</f>
        <v/>
      </c>
    </row>
    <row r="62" spans="1:8">
      <c r="A62" s="23" t="str">
        <f>IF('Økologisk rangering P'!A48&gt;0,'Økologisk rangering P'!A48,"")</f>
        <v/>
      </c>
      <c r="B62" s="23" t="str">
        <f>IF('Økologisk rangering P'!B48&gt;0,'Økologisk rangering P'!B48,"")</f>
        <v/>
      </c>
      <c r="C62" s="23" t="str">
        <f>IF('Økologisk rangering P'!C48&gt;0,'Økologisk rangering P'!C48,"")</f>
        <v/>
      </c>
      <c r="D62" s="23" t="str">
        <f>IF('Økologisk rangering P'!D48&gt;0,'Økologisk rangering P'!D48,"")</f>
        <v/>
      </c>
      <c r="E62" s="23" t="str">
        <f>IF('Økologisk rangering P'!E48&gt;0,'Økologisk rangering P'!E48,"")</f>
        <v/>
      </c>
      <c r="F62" s="47" t="str">
        <f>IFERROR(IF(B62&gt;0,'Økologisk rangering P'!B48/'Økologisk rangering P'!H48,""),"")</f>
        <v/>
      </c>
      <c r="G62" s="47" t="str">
        <f>IF('Økologisk rangering P'!F48&gt;0,'Økologisk rangering P'!D48/'Økologisk rangering P'!F48,"")</f>
        <v/>
      </c>
      <c r="H62" s="47" t="str">
        <f>IF('Økologisk rangering P'!G48&gt;0,'Økologisk rangering P'!E48/'Økologisk rangering P'!G48,"")</f>
        <v/>
      </c>
    </row>
    <row r="63" spans="1:8">
      <c r="A63" s="23" t="str">
        <f>IF('Økologisk rangering P'!A49&gt;0,'Økologisk rangering P'!A49,"")</f>
        <v/>
      </c>
      <c r="B63" s="23" t="str">
        <f>IF('Økologisk rangering P'!B49&gt;0,'Økologisk rangering P'!B49,"")</f>
        <v/>
      </c>
      <c r="C63" s="23" t="str">
        <f>IF('Økologisk rangering P'!C49&gt;0,'Økologisk rangering P'!C49,"")</f>
        <v/>
      </c>
      <c r="D63" s="23" t="str">
        <f>IF('Økologisk rangering P'!D49&gt;0,'Økologisk rangering P'!D49,"")</f>
        <v/>
      </c>
      <c r="E63" s="23" t="str">
        <f>IF('Økologisk rangering P'!E49&gt;0,'Økologisk rangering P'!E49,"")</f>
        <v/>
      </c>
      <c r="F63" s="47" t="str">
        <f>IFERROR(IF(B63&gt;0,'Økologisk rangering P'!B49/'Økologisk rangering P'!H49,""),"")</f>
        <v/>
      </c>
      <c r="G63" s="47" t="str">
        <f>IF('Økologisk rangering P'!F49&gt;0,'Økologisk rangering P'!D49/'Økologisk rangering P'!F49,"")</f>
        <v/>
      </c>
      <c r="H63" s="47" t="str">
        <f>IF('Økologisk rangering P'!G49&gt;0,'Økologisk rangering P'!E49/'Økologisk rangering P'!G49,"")</f>
        <v/>
      </c>
    </row>
    <row r="64" spans="1:8">
      <c r="A64" s="23" t="str">
        <f>IF('Økologisk rangering P'!A50&gt;0,'Økologisk rangering P'!A50,"")</f>
        <v/>
      </c>
      <c r="B64" s="23" t="str">
        <f>IF('Økologisk rangering P'!B50&gt;0,'Økologisk rangering P'!B50,"")</f>
        <v/>
      </c>
      <c r="C64" s="23" t="str">
        <f>IF('Økologisk rangering P'!C50&gt;0,'Økologisk rangering P'!C50,"")</f>
        <v/>
      </c>
      <c r="D64" s="23" t="str">
        <f>IF('Økologisk rangering P'!D50&gt;0,'Økologisk rangering P'!D50,"")</f>
        <v/>
      </c>
      <c r="E64" s="23" t="str">
        <f>IF('Økologisk rangering P'!E50&gt;0,'Økologisk rangering P'!E50,"")</f>
        <v/>
      </c>
      <c r="F64" s="47" t="str">
        <f>IFERROR(IF(B64&gt;0,'Økologisk rangering P'!B50/'Økologisk rangering P'!H50,""),"")</f>
        <v/>
      </c>
      <c r="G64" s="47" t="str">
        <f>IF('Økologisk rangering P'!F50&gt;0,'Økologisk rangering P'!D50/'Økologisk rangering P'!F50,"")</f>
        <v/>
      </c>
      <c r="H64" s="47" t="str">
        <f>IF('Økologisk rangering P'!G50&gt;0,'Økologisk rangering P'!E50/'Økologisk rangering P'!G50,"")</f>
        <v/>
      </c>
    </row>
    <row r="65" spans="1:10">
      <c r="A65" s="23" t="str">
        <f>IF('Økologisk rangering P'!A51&gt;0,'Økologisk rangering P'!A51,"")</f>
        <v/>
      </c>
      <c r="B65" s="23" t="str">
        <f>IF('Økologisk rangering P'!B51&gt;0,'Økologisk rangering P'!B51,"")</f>
        <v/>
      </c>
      <c r="C65" s="23" t="str">
        <f>IF('Økologisk rangering P'!C51&gt;0,'Økologisk rangering P'!C51,"")</f>
        <v/>
      </c>
      <c r="D65" s="23" t="str">
        <f>IF('Økologisk rangering P'!D51&gt;0,'Økologisk rangering P'!D51,"")</f>
        <v/>
      </c>
      <c r="E65" s="23" t="str">
        <f>IF('Økologisk rangering P'!E51&gt;0,'Økologisk rangering P'!E51,"")</f>
        <v/>
      </c>
      <c r="F65" s="47" t="str">
        <f>IFERROR(IF(B65&gt;0,'Økologisk rangering P'!B51/'Økologisk rangering P'!H51,""),"")</f>
        <v/>
      </c>
      <c r="G65" s="47" t="str">
        <f>IF('Økologisk rangering P'!F51&gt;0,'Økologisk rangering P'!D51/'Økologisk rangering P'!F51,"")</f>
        <v/>
      </c>
      <c r="H65" s="47" t="str">
        <f>IF('Økologisk rangering P'!G51&gt;0,'Økologisk rangering P'!E51/'Økologisk rangering P'!G51,"")</f>
        <v/>
      </c>
    </row>
    <row r="66" spans="1:10">
      <c r="A66" s="23" t="str">
        <f>IF('Økologisk rangering P'!A52&gt;0,'Økologisk rangering P'!A52,"")</f>
        <v/>
      </c>
      <c r="B66" s="23" t="str">
        <f>IF('Økologisk rangering P'!B52&gt;0,'Økologisk rangering P'!B52,"")</f>
        <v/>
      </c>
      <c r="C66" s="23" t="str">
        <f>IF('Økologisk rangering P'!C52&gt;0,'Økologisk rangering P'!C52,"")</f>
        <v/>
      </c>
      <c r="D66" s="23" t="str">
        <f>IF('Økologisk rangering P'!D52&gt;0,'Økologisk rangering P'!D52,"")</f>
        <v/>
      </c>
      <c r="E66" s="23" t="str">
        <f>IF('Økologisk rangering P'!E52&gt;0,'Økologisk rangering P'!E52,"")</f>
        <v/>
      </c>
      <c r="F66" s="47" t="str">
        <f>IFERROR(IF(B66&gt;0,'Økologisk rangering P'!B52/'Økologisk rangering P'!H52,""),"")</f>
        <v/>
      </c>
      <c r="G66" s="47" t="str">
        <f>IF('Økologisk rangering P'!F52&gt;0,'Økologisk rangering P'!D52/'Økologisk rangering P'!F52,"")</f>
        <v/>
      </c>
      <c r="H66" s="47" t="str">
        <f>IF('Økologisk rangering P'!G52&gt;0,'Økologisk rangering P'!E52/'Økologisk rangering P'!G52,"")</f>
        <v/>
      </c>
    </row>
    <row r="67" spans="1:10">
      <c r="A67" s="23" t="str">
        <f>IF('Økologisk rangering P'!A53&gt;0,'Økologisk rangering P'!A53,"")</f>
        <v/>
      </c>
      <c r="B67" s="23" t="str">
        <f>IF('Økologisk rangering P'!B53&gt;0,'Økologisk rangering P'!B53,"")</f>
        <v/>
      </c>
      <c r="C67" s="23" t="str">
        <f>IF('Økologisk rangering P'!C53&gt;0,'Økologisk rangering P'!C53,"")</f>
        <v/>
      </c>
      <c r="D67" s="23" t="str">
        <f>IF('Økologisk rangering P'!D53&gt;0,'Økologisk rangering P'!D53,"")</f>
        <v/>
      </c>
      <c r="E67" s="23" t="str">
        <f>IF('Økologisk rangering P'!E53&gt;0,'Økologisk rangering P'!E53,"")</f>
        <v/>
      </c>
      <c r="F67" s="47" t="str">
        <f>IFERROR(IF(B67&gt;0,'Økologisk rangering P'!B53/'Økologisk rangering P'!H53,""),"")</f>
        <v/>
      </c>
      <c r="G67" s="47" t="str">
        <f>IF('Økologisk rangering P'!F53&gt;0,'Økologisk rangering P'!D53/'Økologisk rangering P'!F53,"")</f>
        <v/>
      </c>
      <c r="H67" s="47" t="str">
        <f>IF('Økologisk rangering P'!G53&gt;0,'Økologisk rangering P'!E53/'Økologisk rangering P'!G53,"")</f>
        <v/>
      </c>
    </row>
    <row r="68" spans="1:10">
      <c r="A68" s="23" t="str">
        <f>IF('Økologisk rangering P'!A54&gt;0,'Økologisk rangering P'!A54,"")</f>
        <v/>
      </c>
      <c r="B68" s="23" t="str">
        <f>IF('Økologisk rangering P'!B54&gt;0,'Økologisk rangering P'!B54,"")</f>
        <v/>
      </c>
      <c r="C68" s="23" t="str">
        <f>IF('Økologisk rangering P'!C54&gt;0,'Økologisk rangering P'!C54,"")</f>
        <v/>
      </c>
      <c r="D68" s="23" t="str">
        <f>IF('Økologisk rangering P'!D54&gt;0,'Økologisk rangering P'!D54,"")</f>
        <v/>
      </c>
      <c r="E68" s="23" t="str">
        <f>IF('Økologisk rangering P'!E54&gt;0,'Økologisk rangering P'!E54,"")</f>
        <v/>
      </c>
      <c r="F68" s="47" t="str">
        <f>IFERROR(IF(B68&gt;0,'Økologisk rangering P'!B54/'Økologisk rangering P'!H54,""),"")</f>
        <v/>
      </c>
      <c r="G68" s="47" t="str">
        <f>IF('Økologisk rangering P'!F54&gt;0,'Økologisk rangering P'!D54/'Økologisk rangering P'!F54,"")</f>
        <v/>
      </c>
      <c r="H68" s="47" t="str">
        <f>IF('Økologisk rangering P'!G54&gt;0,'Økologisk rangering P'!E54/'Økologisk rangering P'!G54,"")</f>
        <v/>
      </c>
    </row>
    <row r="69" spans="1:10">
      <c r="A69" s="23" t="str">
        <f>IF('Økologisk rangering P'!A55&gt;0,'Økologisk rangering P'!A55,"")</f>
        <v/>
      </c>
      <c r="B69" s="23" t="str">
        <f>IF('Økologisk rangering P'!B55&gt;0,'Økologisk rangering P'!B55,"")</f>
        <v/>
      </c>
      <c r="C69" s="23" t="str">
        <f>IF('Økologisk rangering P'!C55&gt;0,'Økologisk rangering P'!C55,"")</f>
        <v/>
      </c>
      <c r="D69" s="23" t="str">
        <f>IF('Økologisk rangering P'!D55&gt;0,'Økologisk rangering P'!D55,"")</f>
        <v/>
      </c>
      <c r="E69" s="23" t="str">
        <f>IF('Økologisk rangering P'!E55&gt;0,'Økologisk rangering P'!E55,"")</f>
        <v/>
      </c>
      <c r="F69" s="47" t="str">
        <f>IFERROR(IF(B69&gt;0,'Økologisk rangering P'!B55/'Økologisk rangering P'!H55,""),"")</f>
        <v/>
      </c>
      <c r="G69" s="47" t="str">
        <f>IF('Økologisk rangering P'!F55&gt;0,'Økologisk rangering P'!D55/'Økologisk rangering P'!F55,"")</f>
        <v/>
      </c>
      <c r="H69" s="47" t="str">
        <f>IF('Økologisk rangering P'!G55&gt;0,'Økologisk rangering P'!E55/'Økologisk rangering P'!G55,"")</f>
        <v/>
      </c>
    </row>
    <row r="70" spans="1:10">
      <c r="A70" s="23" t="str">
        <f>IF('Økologisk rangering P'!A56&gt;0,'Økologisk rangering P'!A56,"")</f>
        <v/>
      </c>
      <c r="B70" s="23" t="str">
        <f>IF('Økologisk rangering P'!B56&gt;0,'Økologisk rangering P'!B56,"")</f>
        <v/>
      </c>
      <c r="C70" s="23" t="str">
        <f>IF('Økologisk rangering P'!C56&gt;0,'Økologisk rangering P'!C56,"")</f>
        <v/>
      </c>
      <c r="D70" s="23" t="str">
        <f>IF('Økologisk rangering P'!D56&gt;0,'Økologisk rangering P'!D56,"")</f>
        <v/>
      </c>
      <c r="E70" s="23" t="str">
        <f>IF('Økologisk rangering P'!E56&gt;0,'Økologisk rangering P'!E56,"")</f>
        <v/>
      </c>
      <c r="F70" s="47" t="str">
        <f>IFERROR(IF(B70&gt;0,'Økologisk rangering P'!B56/'Økologisk rangering P'!H56,""),"")</f>
        <v/>
      </c>
      <c r="G70" s="47" t="str">
        <f>IF('Økologisk rangering P'!F56&gt;0,'Økologisk rangering P'!D56/'Økologisk rangering P'!F56,"")</f>
        <v/>
      </c>
      <c r="H70" s="47" t="str">
        <f>IF('Økologisk rangering P'!G56&gt;0,'Økologisk rangering P'!E56/'Økologisk rangering P'!G56,"")</f>
        <v/>
      </c>
    </row>
    <row r="71" spans="1:10">
      <c r="A71" s="23" t="str">
        <f>IF('Økologisk rangering P'!A57&gt;0,'Økologisk rangering P'!A57,"")</f>
        <v/>
      </c>
      <c r="B71" s="23" t="str">
        <f>IF('Økologisk rangering P'!B57&gt;0,'Økologisk rangering P'!B57,"")</f>
        <v/>
      </c>
      <c r="C71" s="23" t="str">
        <f>IF('Økologisk rangering P'!C57&gt;0,'Økologisk rangering P'!C57,"")</f>
        <v/>
      </c>
      <c r="D71" s="23" t="str">
        <f>IF('Økologisk rangering P'!D57&gt;0,'Økologisk rangering P'!D57,"")</f>
        <v/>
      </c>
      <c r="E71" s="23" t="str">
        <f>IF('Økologisk rangering P'!E57&gt;0,'Økologisk rangering P'!E57,"")</f>
        <v/>
      </c>
      <c r="F71" s="47" t="str">
        <f>IFERROR(IF(B71&gt;0,'Økologisk rangering P'!B57/'Økologisk rangering P'!H57,""),"")</f>
        <v/>
      </c>
      <c r="G71" s="47" t="str">
        <f>IF('Økologisk rangering P'!F57&gt;0,'Økologisk rangering P'!D57/'Økologisk rangering P'!F57,"")</f>
        <v/>
      </c>
      <c r="H71" s="47" t="str">
        <f>IF('Økologisk rangering P'!G57&gt;0,'Økologisk rangering P'!E57/'Økologisk rangering P'!G57,"")</f>
        <v/>
      </c>
    </row>
    <row r="72" spans="1:10">
      <c r="A72" s="23" t="str">
        <f>IF('Økologisk rangering P'!A58&gt;0,'Økologisk rangering P'!A58,"")</f>
        <v/>
      </c>
      <c r="B72" s="23" t="str">
        <f>IF('Økologisk rangering P'!B58&gt;0,'Økologisk rangering P'!B58,"")</f>
        <v/>
      </c>
      <c r="C72" s="23" t="str">
        <f>IF('Økologisk rangering P'!C58&gt;0,'Økologisk rangering P'!C58,"")</f>
        <v/>
      </c>
      <c r="D72" s="23" t="str">
        <f>IF('Økologisk rangering P'!D58&gt;0,'Økologisk rangering P'!D58,"")</f>
        <v/>
      </c>
      <c r="E72" s="23" t="str">
        <f>IF('Økologisk rangering P'!E58&gt;0,'Økologisk rangering P'!E58,"")</f>
        <v/>
      </c>
      <c r="F72" s="47" t="str">
        <f>IFERROR(IF(B72&gt;0,'Økologisk rangering P'!B58/'Økologisk rangering P'!H58,""),"")</f>
        <v/>
      </c>
      <c r="G72" s="47" t="str">
        <f>IF('Økologisk rangering P'!F58&gt;0,'Økologisk rangering P'!D58/'Økologisk rangering P'!F58,"")</f>
        <v/>
      </c>
      <c r="H72" s="47" t="str">
        <f>IF('Økologisk rangering P'!G58&gt;0,'Økologisk rangering P'!E58/'Økologisk rangering P'!G58,"")</f>
        <v/>
      </c>
    </row>
    <row r="73" spans="1:10">
      <c r="A73" s="23" t="str">
        <f>IF('Økologisk rangering P'!A59&gt;0,'Økologisk rangering P'!A59,"")</f>
        <v/>
      </c>
      <c r="B73" s="23" t="str">
        <f>IF('Økologisk rangering P'!B59&gt;0,'Økologisk rangering P'!B59,"")</f>
        <v/>
      </c>
      <c r="C73" s="23" t="str">
        <f>IF('Økologisk rangering P'!C59&gt;0,'Økologisk rangering P'!C59,"")</f>
        <v/>
      </c>
      <c r="D73" s="23" t="str">
        <f>IF('Økologisk rangering P'!D59&gt;0,'Økologisk rangering P'!D59,"")</f>
        <v/>
      </c>
      <c r="E73" s="23" t="str">
        <f>IF('Økologisk rangering P'!E59&gt;0,'Økologisk rangering P'!E59,"")</f>
        <v/>
      </c>
      <c r="F73" s="47" t="str">
        <f>IFERROR(IF(B73&gt;0,'Økologisk rangering P'!B59/'Økologisk rangering P'!H59,""),"")</f>
        <v/>
      </c>
      <c r="G73" s="47" t="str">
        <f>IF('Økologisk rangering P'!F59&gt;0,'Økologisk rangering P'!D59/'Økologisk rangering P'!F59,"")</f>
        <v/>
      </c>
      <c r="H73" s="47" t="str">
        <f>IF('Økologisk rangering P'!G59&gt;0,'Økologisk rangering P'!E59/'Økologisk rangering P'!G59,"")</f>
        <v/>
      </c>
    </row>
    <row r="74" spans="1:10">
      <c r="A74" s="23" t="str">
        <f>IF('Økologisk rangering P'!A60&gt;0,'Økologisk rangering P'!A60,"")</f>
        <v/>
      </c>
      <c r="B74" s="23" t="str">
        <f>IF('Økologisk rangering P'!B60&gt;0,'Økologisk rangering P'!B60,"")</f>
        <v/>
      </c>
      <c r="C74" s="23" t="str">
        <f>IF('Økologisk rangering P'!C60&gt;0,'Økologisk rangering P'!C60,"")</f>
        <v/>
      </c>
      <c r="D74" s="23" t="str">
        <f>IF('Økologisk rangering P'!D60&gt;0,'Økologisk rangering P'!D60,"")</f>
        <v/>
      </c>
      <c r="E74" s="23" t="str">
        <f>IF('Økologisk rangering P'!E60&gt;0,'Økologisk rangering P'!E60,"")</f>
        <v/>
      </c>
      <c r="F74" s="47" t="str">
        <f>IFERROR(IF(B74&gt;0,'Økologisk rangering P'!B60/'Økologisk rangering P'!H60,""),"")</f>
        <v/>
      </c>
      <c r="G74" s="47" t="str">
        <f>IF('Økologisk rangering P'!F60&gt;0,'Økologisk rangering P'!D60/'Økologisk rangering P'!F60,"")</f>
        <v/>
      </c>
      <c r="H74" s="47" t="str">
        <f>IF('Økologisk rangering P'!G60&gt;0,'Økologisk rangering P'!E60/'Økologisk rangering P'!G60,"")</f>
        <v/>
      </c>
    </row>
    <row r="75" spans="1:10">
      <c r="A75" s="23" t="str">
        <f>IF('Økologisk rangering P'!A61&gt;0,'Økologisk rangering P'!A61,"")</f>
        <v/>
      </c>
      <c r="B75" s="23" t="str">
        <f>IF('Økologisk rangering P'!B61&gt;0,'Økologisk rangering P'!B61,"")</f>
        <v/>
      </c>
      <c r="C75" s="23" t="str">
        <f>IF('Økologisk rangering P'!C61&gt;0,'Økologisk rangering P'!C61,"")</f>
        <v/>
      </c>
      <c r="D75" s="23" t="str">
        <f>IF('Økologisk rangering P'!D61&gt;0,'Økologisk rangering P'!D61,"")</f>
        <v/>
      </c>
      <c r="E75" s="23" t="str">
        <f>IF('Økologisk rangering P'!E61&gt;0,'Økologisk rangering P'!E61,"")</f>
        <v/>
      </c>
      <c r="F75" s="47" t="str">
        <f>IFERROR(IF(B75&gt;0,'Økologisk rangering P'!B61/'Økologisk rangering P'!H61,""),"")</f>
        <v/>
      </c>
      <c r="G75" s="47" t="str">
        <f>IF('Økologisk rangering P'!F61&gt;0,'Økologisk rangering P'!D61/'Økologisk rangering P'!F61,"")</f>
        <v/>
      </c>
      <c r="H75" s="47" t="str">
        <f>IF('Økologisk rangering P'!G61&gt;0,'Økologisk rangering P'!E61/'Økologisk rangering P'!G61,"")</f>
        <v/>
      </c>
    </row>
    <row r="76" spans="1:10">
      <c r="A76" s="23" t="str">
        <f>IF('Økologisk rangering P'!A62&gt;0,'Økologisk rangering P'!A62,"")</f>
        <v/>
      </c>
      <c r="B76" s="23" t="str">
        <f>IF('Økologisk rangering P'!B62&gt;0,'Økologisk rangering P'!B62,"")</f>
        <v/>
      </c>
      <c r="C76" s="23" t="str">
        <f>IF('Økologisk rangering P'!C62&gt;0,'Økologisk rangering P'!C62,"")</f>
        <v/>
      </c>
      <c r="D76" s="23" t="str">
        <f>IF('Økologisk rangering P'!D62&gt;0,'Økologisk rangering P'!D62,"")</f>
        <v/>
      </c>
      <c r="E76" s="23" t="str">
        <f>IF('Økologisk rangering P'!E62&gt;0,'Økologisk rangering P'!E62,"")</f>
        <v/>
      </c>
      <c r="F76" s="47" t="str">
        <f>IFERROR(IF(B76&gt;0,'Økologisk rangering P'!B62/'Økologisk rangering P'!H62,""),"")</f>
        <v/>
      </c>
      <c r="G76" s="47" t="str">
        <f>IF('Økologisk rangering P'!F62&gt;0,'Økologisk rangering P'!D62/'Økologisk rangering P'!F62,"")</f>
        <v/>
      </c>
      <c r="H76" s="47" t="str">
        <f>IF('Økologisk rangering P'!G62&gt;0,'Økologisk rangering P'!E62/'Økologisk rangering P'!G62,"")</f>
        <v/>
      </c>
    </row>
    <row r="77" spans="1:10">
      <c r="A77" s="23" t="str">
        <f>IF('Økologisk rangering P'!A63&gt;0,'Økologisk rangering P'!A63,"")</f>
        <v/>
      </c>
      <c r="B77" s="23" t="str">
        <f>IF('Økologisk rangering P'!B63&gt;0,'Økologisk rangering P'!B63,"")</f>
        <v/>
      </c>
      <c r="C77" s="23" t="str">
        <f>IF('Økologisk rangering P'!C63&gt;0,'Økologisk rangering P'!C63,"")</f>
        <v/>
      </c>
      <c r="D77" s="23" t="str">
        <f>IF('Økologisk rangering P'!D63&gt;0,'Økologisk rangering P'!D63,"")</f>
        <v/>
      </c>
      <c r="E77" s="23" t="str">
        <f>IF('Økologisk rangering P'!E63&gt;0,'Økologisk rangering P'!E63,"")</f>
        <v/>
      </c>
      <c r="F77" s="47" t="str">
        <f>IFERROR(IF(B77&gt;0,'Økologisk rangering P'!B63/'Økologisk rangering P'!H63,""),"")</f>
        <v/>
      </c>
      <c r="G77" s="47" t="str">
        <f>IF('Økologisk rangering P'!F63&gt;0,'Økologisk rangering P'!D63/'Økologisk rangering P'!F63,"")</f>
        <v/>
      </c>
      <c r="H77" s="47" t="str">
        <f>IF('Økologisk rangering P'!G63&gt;0,'Økologisk rangering P'!E63/'Økologisk rangering P'!G63,"")</f>
        <v/>
      </c>
    </row>
    <row r="78" spans="1:10" ht="26.25">
      <c r="A78" s="23" t="str">
        <f>IF('Økologisk rangering P'!A64&gt;0,'Økologisk rangering P'!A64,"")</f>
        <v/>
      </c>
      <c r="B78" s="23" t="str">
        <f>IF('Økologisk rangering P'!B64&gt;0,'Økologisk rangering P'!B64,"")</f>
        <v/>
      </c>
      <c r="C78" s="23" t="str">
        <f>IF('Økologisk rangering P'!C64&gt;0,'Økologisk rangering P'!C64,"")</f>
        <v/>
      </c>
      <c r="D78" s="23" t="str">
        <f>IF('Økologisk rangering P'!D64&gt;0,'Økologisk rangering P'!D64,"")</f>
        <v/>
      </c>
      <c r="E78" s="23" t="str">
        <f>IF('Økologisk rangering P'!E64&gt;0,'Økologisk rangering P'!E64,"")</f>
        <v/>
      </c>
      <c r="F78" s="47" t="str">
        <f>IFERROR(IF(B78&gt;0,'Økologisk rangering P'!B64/'Økologisk rangering P'!H64,""),"")</f>
        <v/>
      </c>
      <c r="G78" s="47" t="str">
        <f>IF('Økologisk rangering P'!F64&gt;0,'Økologisk rangering P'!D64/'Økologisk rangering P'!F64,"")</f>
        <v/>
      </c>
      <c r="H78" s="47" t="str">
        <f>IF('Økologisk rangering P'!G64&gt;0,'Økologisk rangering P'!E64/'Økologisk rangering P'!G64,"")</f>
        <v/>
      </c>
      <c r="J78" s="113" t="s">
        <v>163</v>
      </c>
    </row>
    <row r="79" spans="1:10">
      <c r="A79" s="23" t="str">
        <f>IF('Økologisk rangering P'!A65&gt;0,'Økologisk rangering P'!A65,"")</f>
        <v/>
      </c>
      <c r="B79" s="23" t="str">
        <f>IF('Økologisk rangering P'!B65&gt;0,'Økologisk rangering P'!B65,"")</f>
        <v/>
      </c>
      <c r="C79" s="23" t="str">
        <f>IF('Økologisk rangering P'!C65&gt;0,'Økologisk rangering P'!C65,"")</f>
        <v/>
      </c>
      <c r="D79" s="23" t="str">
        <f>IF('Økologisk rangering P'!D65&gt;0,'Økologisk rangering P'!D65,"")</f>
        <v/>
      </c>
      <c r="E79" s="23" t="str">
        <f>IF('Økologisk rangering P'!E65&gt;0,'Økologisk rangering P'!E65,"")</f>
        <v/>
      </c>
      <c r="F79" s="47" t="str">
        <f>IFERROR(IF(B79&gt;0,'Økologisk rangering P'!B65/'Økologisk rangering P'!H65,""),"")</f>
        <v/>
      </c>
      <c r="G79" s="47" t="str">
        <f>IF('Økologisk rangering P'!F65&gt;0,'Økologisk rangering P'!D65/'Økologisk rangering P'!F65,"")</f>
        <v/>
      </c>
      <c r="H79" s="47" t="str">
        <f>IF('Økologisk rangering P'!G65&gt;0,'Økologisk rangering P'!E65/'Økologisk rangering P'!G65,"")</f>
        <v/>
      </c>
    </row>
    <row r="80" spans="1:10">
      <c r="A80" s="23" t="str">
        <f>IF('Økologisk rangering P'!A66&gt;0,'Økologisk rangering P'!A66,"")</f>
        <v/>
      </c>
      <c r="B80" s="23" t="str">
        <f>IF('Økologisk rangering P'!B66&gt;0,'Økologisk rangering P'!B66,"")</f>
        <v/>
      </c>
      <c r="C80" s="23" t="str">
        <f>IF('Økologisk rangering P'!C66&gt;0,'Økologisk rangering P'!C66,"")</f>
        <v/>
      </c>
      <c r="D80" s="23" t="str">
        <f>IF('Økologisk rangering P'!D66&gt;0,'Økologisk rangering P'!D66,"")</f>
        <v/>
      </c>
      <c r="E80" s="23" t="str">
        <f>IF('Økologisk rangering P'!E66&gt;0,'Økologisk rangering P'!E66,"")</f>
        <v/>
      </c>
      <c r="F80" s="47" t="str">
        <f>IFERROR(IF(B80&gt;0,'Økologisk rangering P'!B66/'Økologisk rangering P'!H66,""),"")</f>
        <v/>
      </c>
      <c r="G80" s="47" t="str">
        <f>IF('Økologisk rangering P'!F66&gt;0,'Økologisk rangering P'!D66/'Økologisk rangering P'!F66,"")</f>
        <v/>
      </c>
      <c r="H80" s="47" t="str">
        <f>IF('Økologisk rangering P'!G66&gt;0,'Økologisk rangering P'!E66/'Økologisk rangering P'!G66,"")</f>
        <v/>
      </c>
    </row>
    <row r="81" spans="1:8">
      <c r="A81" s="23" t="str">
        <f>IF('Økologisk rangering P'!A67&gt;0,'Økologisk rangering P'!A67,"")</f>
        <v/>
      </c>
      <c r="B81" s="23" t="str">
        <f>IF('Økologisk rangering P'!B67&gt;0,'Økologisk rangering P'!B67,"")</f>
        <v/>
      </c>
      <c r="C81" s="23" t="str">
        <f>IF('Økologisk rangering P'!C67&gt;0,'Økologisk rangering P'!C67,"")</f>
        <v/>
      </c>
      <c r="D81" s="23" t="str">
        <f>IF('Økologisk rangering P'!D67&gt;0,'Økologisk rangering P'!D67,"")</f>
        <v/>
      </c>
      <c r="E81" s="23" t="str">
        <f>IF('Økologisk rangering P'!E67&gt;0,'Økologisk rangering P'!E67,"")</f>
        <v/>
      </c>
      <c r="F81" s="47" t="str">
        <f>IFERROR(IF(B81&gt;0,'Økologisk rangering P'!B67/'Økologisk rangering P'!H67,""),"")</f>
        <v/>
      </c>
      <c r="G81" s="47" t="str">
        <f>IF('Økologisk rangering P'!F67&gt;0,'Økologisk rangering P'!D67/'Økologisk rangering P'!F67,"")</f>
        <v/>
      </c>
      <c r="H81" s="47" t="str">
        <f>IF('Økologisk rangering P'!G67&gt;0,'Økologisk rangering P'!E67/'Økologisk rangering P'!G67,"")</f>
        <v/>
      </c>
    </row>
    <row r="82" spans="1:8">
      <c r="A82" s="23" t="str">
        <f>IF('Økologisk rangering P'!A68&gt;0,'Økologisk rangering P'!A68,"")</f>
        <v/>
      </c>
      <c r="B82" s="23" t="str">
        <f>IF('Økologisk rangering P'!B68&gt;0,'Økologisk rangering P'!B68,"")</f>
        <v/>
      </c>
      <c r="C82" s="23" t="str">
        <f>IF('Økologisk rangering P'!C68&gt;0,'Økologisk rangering P'!C68,"")</f>
        <v/>
      </c>
      <c r="D82" s="23" t="str">
        <f>IF('Økologisk rangering P'!D68&gt;0,'Økologisk rangering P'!D68,"")</f>
        <v/>
      </c>
      <c r="E82" s="23" t="str">
        <f>IF('Økologisk rangering P'!E68&gt;0,'Økologisk rangering P'!E68,"")</f>
        <v/>
      </c>
      <c r="F82" s="47" t="str">
        <f>IFERROR(IF(B82&gt;0,'Økologisk rangering P'!B68/'Økologisk rangering P'!H68,""),"")</f>
        <v/>
      </c>
      <c r="G82" s="47" t="str">
        <f>IF('Økologisk rangering P'!F68&gt;0,'Økologisk rangering P'!D68/'Økologisk rangering P'!F68,"")</f>
        <v/>
      </c>
      <c r="H82" s="47" t="str">
        <f>IF('Økologisk rangering P'!G68&gt;0,'Økologisk rangering P'!E68/'Økologisk rangering P'!G68,"")</f>
        <v/>
      </c>
    </row>
    <row r="83" spans="1:8">
      <c r="A83" s="23" t="str">
        <f>IF('Økologisk rangering P'!A69&gt;0,'Økologisk rangering P'!A69,"")</f>
        <v/>
      </c>
      <c r="B83" s="23" t="str">
        <f>IF('Økologisk rangering P'!B69&gt;0,'Økologisk rangering P'!B69,"")</f>
        <v/>
      </c>
      <c r="C83" s="23" t="str">
        <f>IF('Økologisk rangering P'!C69&gt;0,'Økologisk rangering P'!C69,"")</f>
        <v/>
      </c>
      <c r="D83" s="23" t="str">
        <f>IF('Økologisk rangering P'!D69&gt;0,'Økologisk rangering P'!D69,"")</f>
        <v/>
      </c>
      <c r="E83" s="23" t="str">
        <f>IF('Økologisk rangering P'!E69&gt;0,'Økologisk rangering P'!E69,"")</f>
        <v/>
      </c>
      <c r="F83" s="47" t="str">
        <f>IFERROR(IF(B83&gt;0,'Økologisk rangering P'!B69/'Økologisk rangering P'!H69,""),"")</f>
        <v/>
      </c>
      <c r="G83" s="47" t="str">
        <f>IF('Økologisk rangering P'!F69&gt;0,'Økologisk rangering P'!D69/'Økologisk rangering P'!F69,"")</f>
        <v/>
      </c>
      <c r="H83" s="47" t="str">
        <f>IF('Økologisk rangering P'!G69&gt;0,'Økologisk rangering P'!E69/'Økologisk rangering P'!G69,"")</f>
        <v/>
      </c>
    </row>
    <row r="84" spans="1:8">
      <c r="A84" s="23" t="str">
        <f>IF('Økologisk rangering P'!A70&gt;0,'Økologisk rangering P'!A70,"")</f>
        <v/>
      </c>
      <c r="B84" s="23" t="str">
        <f>IF('Økologisk rangering P'!B70&gt;0,'Økologisk rangering P'!B70,"")</f>
        <v/>
      </c>
      <c r="C84" s="23" t="str">
        <f>IF('Økologisk rangering P'!C70&gt;0,'Økologisk rangering P'!C70,"")</f>
        <v/>
      </c>
      <c r="D84" s="23" t="str">
        <f>IF('Økologisk rangering P'!D70&gt;0,'Økologisk rangering P'!D70,"")</f>
        <v/>
      </c>
      <c r="E84" s="23" t="str">
        <f>IF('Økologisk rangering P'!E70&gt;0,'Økologisk rangering P'!E70,"")</f>
        <v/>
      </c>
      <c r="F84" s="47" t="str">
        <f>IFERROR(IF(B84&gt;0,'Økologisk rangering P'!B70/'Økologisk rangering P'!H70,""),"")</f>
        <v/>
      </c>
      <c r="G84" s="47" t="str">
        <f>IF('Økologisk rangering P'!F70&gt;0,'Økologisk rangering P'!D70/'Økologisk rangering P'!F70,"")</f>
        <v/>
      </c>
      <c r="H84" s="47" t="str">
        <f>IF('Økologisk rangering P'!G70&gt;0,'Økologisk rangering P'!E70/'Økologisk rangering P'!G70,"")</f>
        <v/>
      </c>
    </row>
    <row r="85" spans="1:8">
      <c r="A85" s="23" t="str">
        <f>IF('Økologisk rangering P'!A71&gt;0,'Økologisk rangering P'!A71,"")</f>
        <v/>
      </c>
      <c r="B85" s="23" t="str">
        <f>IF('Økologisk rangering P'!B71&gt;0,'Økologisk rangering P'!B71,"")</f>
        <v/>
      </c>
      <c r="C85" s="23" t="str">
        <f>IF('Økologisk rangering P'!C71&gt;0,'Økologisk rangering P'!C71,"")</f>
        <v/>
      </c>
      <c r="D85" s="23" t="str">
        <f>IF('Økologisk rangering P'!D71&gt;0,'Økologisk rangering P'!D71,"")</f>
        <v/>
      </c>
      <c r="E85" s="23" t="str">
        <f>IF('Økologisk rangering P'!E71&gt;0,'Økologisk rangering P'!E71,"")</f>
        <v/>
      </c>
      <c r="F85" s="47" t="str">
        <f>IFERROR(IF(B85&gt;0,'Økologisk rangering P'!B71/'Økologisk rangering P'!H71,""),"")</f>
        <v/>
      </c>
      <c r="G85" s="47" t="str">
        <f>IF('Økologisk rangering P'!F71&gt;0,'Økologisk rangering P'!D71/'Økologisk rangering P'!F71,"")</f>
        <v/>
      </c>
      <c r="H85" s="47" t="str">
        <f>IF('Økologisk rangering P'!G71&gt;0,'Økologisk rangering P'!E71/'Økologisk rangering P'!G71,"")</f>
        <v/>
      </c>
    </row>
    <row r="86" spans="1:8">
      <c r="A86" s="23" t="str">
        <f>IF('Økologisk rangering P'!A72&gt;0,'Økologisk rangering P'!A72,"")</f>
        <v/>
      </c>
      <c r="B86" s="23" t="str">
        <f>IF('Økologisk rangering P'!B72&gt;0,'Økologisk rangering P'!B72,"")</f>
        <v/>
      </c>
      <c r="C86" s="23" t="str">
        <f>IF('Økologisk rangering P'!C72&gt;0,'Økologisk rangering P'!C72,"")</f>
        <v/>
      </c>
      <c r="D86" s="23" t="str">
        <f>IF('Økologisk rangering P'!D72&gt;0,'Økologisk rangering P'!D72,"")</f>
        <v/>
      </c>
      <c r="E86" s="23" t="str">
        <f>IF('Økologisk rangering P'!E72&gt;0,'Økologisk rangering P'!E72,"")</f>
        <v/>
      </c>
      <c r="F86" s="47" t="str">
        <f>IFERROR(IF(B86&gt;0,'Økologisk rangering P'!B72/'Økologisk rangering P'!H72,""),"")</f>
        <v/>
      </c>
      <c r="G86" s="47" t="str">
        <f>IF('Økologisk rangering P'!F72&gt;0,'Økologisk rangering P'!D72/'Økologisk rangering P'!F72,"")</f>
        <v/>
      </c>
      <c r="H86" s="47" t="str">
        <f>IF('Økologisk rangering P'!G72&gt;0,'Økologisk rangering P'!E72/'Økologisk rangering P'!G72,"")</f>
        <v/>
      </c>
    </row>
    <row r="87" spans="1:8">
      <c r="A87" s="23" t="str">
        <f>IF('Økologisk rangering P'!A73&gt;0,'Økologisk rangering P'!A73,"")</f>
        <v/>
      </c>
      <c r="B87" s="23" t="str">
        <f>IF('Økologisk rangering P'!B73&gt;0,'Økologisk rangering P'!B73,"")</f>
        <v/>
      </c>
      <c r="C87" s="23" t="str">
        <f>IF('Økologisk rangering P'!C73&gt;0,'Økologisk rangering P'!C73,"")</f>
        <v/>
      </c>
      <c r="D87" s="23" t="str">
        <f>IF('Økologisk rangering P'!D73&gt;0,'Økologisk rangering P'!D73,"")</f>
        <v/>
      </c>
      <c r="E87" s="23" t="str">
        <f>IF('Økologisk rangering P'!E73&gt;0,'Økologisk rangering P'!E73,"")</f>
        <v/>
      </c>
      <c r="F87" s="47" t="str">
        <f>IFERROR(IF(B87&gt;0,'Økologisk rangering P'!B73/'Økologisk rangering P'!H73,""),"")</f>
        <v/>
      </c>
      <c r="G87" s="47" t="str">
        <f>IF('Økologisk rangering P'!F73&gt;0,'Økologisk rangering P'!D73/'Økologisk rangering P'!F73,"")</f>
        <v/>
      </c>
      <c r="H87" s="47" t="str">
        <f>IF('Økologisk rangering P'!G73&gt;0,'Økologisk rangering P'!E73/'Økologisk rangering P'!G73,"")</f>
        <v/>
      </c>
    </row>
    <row r="88" spans="1:8">
      <c r="A88" s="23" t="str">
        <f>IF('Økologisk rangering P'!A74&gt;0,'Økologisk rangering P'!A74,"")</f>
        <v/>
      </c>
      <c r="B88" s="23" t="str">
        <f>IF('Økologisk rangering P'!B74&gt;0,'Økologisk rangering P'!B74,"")</f>
        <v/>
      </c>
      <c r="C88" s="23" t="str">
        <f>IF('Økologisk rangering P'!C74&gt;0,'Økologisk rangering P'!C74,"")</f>
        <v/>
      </c>
      <c r="D88" s="23" t="str">
        <f>IF('Økologisk rangering P'!D74&gt;0,'Økologisk rangering P'!D74,"")</f>
        <v/>
      </c>
      <c r="E88" s="23" t="str">
        <f>IF('Økologisk rangering P'!E74&gt;0,'Økologisk rangering P'!E74,"")</f>
        <v/>
      </c>
      <c r="F88" s="47" t="str">
        <f>IFERROR(IF(B88&gt;0,'Økologisk rangering P'!B74/'Økologisk rangering P'!H74,""),"")</f>
        <v/>
      </c>
      <c r="G88" s="47" t="str">
        <f>IF('Økologisk rangering P'!F74&gt;0,'Økologisk rangering P'!D74/'Økologisk rangering P'!F74,"")</f>
        <v/>
      </c>
      <c r="H88" s="47" t="str">
        <f>IF('Økologisk rangering P'!G74&gt;0,'Økologisk rangering P'!E74/'Økologisk rangering P'!G74,"")</f>
        <v/>
      </c>
    </row>
    <row r="89" spans="1:8">
      <c r="A89" s="23" t="str">
        <f>IF('Økologisk rangering P'!A75&gt;0,'Økologisk rangering P'!A75,"")</f>
        <v/>
      </c>
      <c r="B89" s="23" t="str">
        <f>IF('Økologisk rangering P'!B75&gt;0,'Økologisk rangering P'!B75,"")</f>
        <v/>
      </c>
      <c r="C89" s="23" t="str">
        <f>IF('Økologisk rangering P'!C75&gt;0,'Økologisk rangering P'!C75,"")</f>
        <v/>
      </c>
      <c r="D89" s="23" t="str">
        <f>IF('Økologisk rangering P'!D75&gt;0,'Økologisk rangering P'!D75,"")</f>
        <v/>
      </c>
      <c r="E89" s="23" t="str">
        <f>IF('Økologisk rangering P'!E75&gt;0,'Økologisk rangering P'!E75,"")</f>
        <v/>
      </c>
      <c r="F89" s="47" t="str">
        <f>IFERROR(IF(B89&gt;0,'Økologisk rangering P'!B75/'Økologisk rangering P'!H75,""),"")</f>
        <v/>
      </c>
      <c r="G89" s="47" t="str">
        <f>IF('Økologisk rangering P'!F75&gt;0,'Økologisk rangering P'!D75/'Økologisk rangering P'!F75,"")</f>
        <v/>
      </c>
      <c r="H89" s="47" t="str">
        <f>IF('Økologisk rangering P'!G75&gt;0,'Økologisk rangering P'!E75/'Økologisk rangering P'!G75,"")</f>
        <v/>
      </c>
    </row>
    <row r="90" spans="1:8">
      <c r="A90" s="23" t="str">
        <f>IF('Økologisk rangering P'!A76&gt;0,'Økologisk rangering P'!A76,"")</f>
        <v/>
      </c>
      <c r="B90" s="23" t="str">
        <f>IF('Økologisk rangering P'!B76&gt;0,'Økologisk rangering P'!B76,"")</f>
        <v/>
      </c>
      <c r="C90" s="23" t="str">
        <f>IF('Økologisk rangering P'!C76&gt;0,'Økologisk rangering P'!C76,"")</f>
        <v/>
      </c>
      <c r="D90" s="23" t="str">
        <f>IF('Økologisk rangering P'!D76&gt;0,'Økologisk rangering P'!D76,"")</f>
        <v/>
      </c>
      <c r="E90" s="23" t="str">
        <f>IF('Økologisk rangering P'!E76&gt;0,'Økologisk rangering P'!E76,"")</f>
        <v/>
      </c>
      <c r="F90" s="47" t="str">
        <f>IFERROR(IF(B90&gt;0,'Økologisk rangering P'!B76/'Økologisk rangering P'!H76,""),"")</f>
        <v/>
      </c>
      <c r="G90" s="47" t="str">
        <f>IF('Økologisk rangering P'!F76&gt;0,'Økologisk rangering P'!D76/'Økologisk rangering P'!F76,"")</f>
        <v/>
      </c>
      <c r="H90" s="47" t="str">
        <f>IF('Økologisk rangering P'!G76&gt;0,'Økologisk rangering P'!E76/'Økologisk rangering P'!G76,"")</f>
        <v/>
      </c>
    </row>
    <row r="91" spans="1:8">
      <c r="A91" s="23" t="str">
        <f>IF('Økologisk rangering P'!A77&gt;0,'Økologisk rangering P'!A77,"")</f>
        <v/>
      </c>
      <c r="B91" s="23" t="str">
        <f>IF('Økologisk rangering P'!B77&gt;0,'Økologisk rangering P'!B77,"")</f>
        <v/>
      </c>
      <c r="C91" s="23" t="str">
        <f>IF('Økologisk rangering P'!C77&gt;0,'Økologisk rangering P'!C77,"")</f>
        <v/>
      </c>
      <c r="D91" s="23" t="str">
        <f>IF('Økologisk rangering P'!D77&gt;0,'Økologisk rangering P'!D77,"")</f>
        <v/>
      </c>
      <c r="E91" s="23" t="str">
        <f>IF('Økologisk rangering P'!E77&gt;0,'Økologisk rangering P'!E77,"")</f>
        <v/>
      </c>
      <c r="F91" s="47" t="str">
        <f>IFERROR(IF(B91&gt;0,'Økologisk rangering P'!B77/'Økologisk rangering P'!H77,""),"")</f>
        <v/>
      </c>
      <c r="G91" s="47" t="str">
        <f>IF('Økologisk rangering P'!F77&gt;0,'Økologisk rangering P'!D77/'Økologisk rangering P'!F77,"")</f>
        <v/>
      </c>
      <c r="H91" s="47" t="str">
        <f>IF('Økologisk rangering P'!G77&gt;0,'Økologisk rangering P'!E77/'Økologisk rangering P'!G77,"")</f>
        <v/>
      </c>
    </row>
    <row r="92" spans="1:8">
      <c r="A92" s="23" t="str">
        <f>IF('Økologisk rangering P'!A78&gt;0,'Økologisk rangering P'!A78,"")</f>
        <v/>
      </c>
      <c r="B92" s="23" t="str">
        <f>IF('Økologisk rangering P'!B78&gt;0,'Økologisk rangering P'!B78,"")</f>
        <v/>
      </c>
      <c r="C92" s="23" t="str">
        <f>IF('Økologisk rangering P'!C78&gt;0,'Økologisk rangering P'!C78,"")</f>
        <v/>
      </c>
      <c r="D92" s="23" t="str">
        <f>IF('Økologisk rangering P'!D78&gt;0,'Økologisk rangering P'!D78,"")</f>
        <v/>
      </c>
      <c r="E92" s="23" t="str">
        <f>IF('Økologisk rangering P'!E78&gt;0,'Økologisk rangering P'!E78,"")</f>
        <v/>
      </c>
      <c r="F92" s="47" t="str">
        <f>IFERROR(IF(B92&gt;0,'Økologisk rangering P'!B78/'Økologisk rangering P'!H78,""),"")</f>
        <v/>
      </c>
      <c r="G92" s="47" t="str">
        <f>IF('Økologisk rangering P'!F78&gt;0,'Økologisk rangering P'!D78/'Økologisk rangering P'!F78,"")</f>
        <v/>
      </c>
      <c r="H92" s="47" t="str">
        <f>IF('Økologisk rangering P'!G78&gt;0,'Økologisk rangering P'!E78/'Økologisk rangering P'!G78,"")</f>
        <v/>
      </c>
    </row>
    <row r="93" spans="1:8">
      <c r="A93" s="23" t="str">
        <f>IF('Økologisk rangering P'!A79&gt;0,'Økologisk rangering P'!A79,"")</f>
        <v/>
      </c>
      <c r="B93" s="23" t="str">
        <f>IF('Økologisk rangering P'!B79&gt;0,'Økologisk rangering P'!B79,"")</f>
        <v/>
      </c>
      <c r="C93" s="23" t="str">
        <f>IF('Økologisk rangering P'!C79&gt;0,'Økologisk rangering P'!C79,"")</f>
        <v/>
      </c>
      <c r="D93" s="23" t="str">
        <f>IF('Økologisk rangering P'!D79&gt;0,'Økologisk rangering P'!D79,"")</f>
        <v/>
      </c>
      <c r="E93" s="23" t="str">
        <f>IF('Økologisk rangering P'!E79&gt;0,'Økologisk rangering P'!E79,"")</f>
        <v/>
      </c>
      <c r="F93" s="47" t="str">
        <f>IFERROR(IF(B93&gt;0,'Økologisk rangering P'!B79/'Økologisk rangering P'!H79,""),"")</f>
        <v/>
      </c>
      <c r="G93" s="47" t="str">
        <f>IF('Økologisk rangering P'!F79&gt;0,'Økologisk rangering P'!D79/'Økologisk rangering P'!F79,"")</f>
        <v/>
      </c>
      <c r="H93" s="47" t="str">
        <f>IF('Økologisk rangering P'!G79&gt;0,'Økologisk rangering P'!E79/'Økologisk rangering P'!G79,"")</f>
        <v/>
      </c>
    </row>
    <row r="94" spans="1:8">
      <c r="A94" s="23" t="str">
        <f>IF('Økologisk rangering P'!A80&gt;0,'Økologisk rangering P'!A80,"")</f>
        <v/>
      </c>
      <c r="B94" s="23" t="str">
        <f>IF('Økologisk rangering P'!B80&gt;0,'Økologisk rangering P'!B80,"")</f>
        <v/>
      </c>
      <c r="C94" s="23" t="str">
        <f>IF('Økologisk rangering P'!C80&gt;0,'Økologisk rangering P'!C80,"")</f>
        <v/>
      </c>
      <c r="D94" s="23" t="str">
        <f>IF('Økologisk rangering P'!D80&gt;0,'Økologisk rangering P'!D80,"")</f>
        <v/>
      </c>
      <c r="E94" s="23" t="str">
        <f>IF('Økologisk rangering P'!E80&gt;0,'Økologisk rangering P'!E80,"")</f>
        <v/>
      </c>
      <c r="F94" s="47" t="str">
        <f>IFERROR(IF(B94&gt;0,'Økologisk rangering P'!B80/'Økologisk rangering P'!H80,""),"")</f>
        <v/>
      </c>
      <c r="G94" s="47" t="str">
        <f>IF('Økologisk rangering P'!F80&gt;0,'Økologisk rangering P'!D80/'Økologisk rangering P'!F80,"")</f>
        <v/>
      </c>
      <c r="H94" s="47" t="str">
        <f>IF('Økologisk rangering P'!G80&gt;0,'Økologisk rangering P'!E80/'Økologisk rangering P'!G80,"")</f>
        <v/>
      </c>
    </row>
    <row r="95" spans="1:8">
      <c r="A95" s="23" t="str">
        <f>IF('Økologisk rangering P'!A81&gt;0,'Økologisk rangering P'!A81,"")</f>
        <v/>
      </c>
      <c r="B95" s="23" t="str">
        <f>IF('Økologisk rangering P'!B81&gt;0,'Økologisk rangering P'!B81,"")</f>
        <v/>
      </c>
      <c r="C95" s="23" t="str">
        <f>IF('Økologisk rangering P'!C81&gt;0,'Økologisk rangering P'!C81,"")</f>
        <v/>
      </c>
      <c r="D95" s="23" t="str">
        <f>IF('Økologisk rangering P'!D81&gt;0,'Økologisk rangering P'!D81,"")</f>
        <v/>
      </c>
      <c r="E95" s="23" t="str">
        <f>IF('Økologisk rangering P'!E81&gt;0,'Økologisk rangering P'!E81,"")</f>
        <v/>
      </c>
      <c r="F95" s="47" t="str">
        <f>IFERROR(IF(B95&gt;0,'Økologisk rangering P'!B81/'Økologisk rangering P'!H81,""),"")</f>
        <v/>
      </c>
      <c r="G95" s="47" t="str">
        <f>IF('Økologisk rangering P'!F81&gt;0,'Økologisk rangering P'!D81/'Økologisk rangering P'!F81,"")</f>
        <v/>
      </c>
      <c r="H95" s="47" t="str">
        <f>IF('Økologisk rangering P'!G81&gt;0,'Økologisk rangering P'!E81/'Økologisk rangering P'!G81,"")</f>
        <v/>
      </c>
    </row>
    <row r="96" spans="1:8">
      <c r="A96" s="23" t="str">
        <f>IF('Økologisk rangering P'!A82&gt;0,'Økologisk rangering P'!A82,"")</f>
        <v/>
      </c>
      <c r="B96" s="23" t="str">
        <f>IF('Økologisk rangering P'!B82&gt;0,'Økologisk rangering P'!B82,"")</f>
        <v/>
      </c>
      <c r="C96" s="23" t="str">
        <f>IF('Økologisk rangering P'!C82&gt;0,'Økologisk rangering P'!C82,"")</f>
        <v/>
      </c>
      <c r="D96" s="23" t="str">
        <f>IF('Økologisk rangering P'!D82&gt;0,'Økologisk rangering P'!D82,"")</f>
        <v/>
      </c>
      <c r="E96" s="23" t="str">
        <f>IF('Økologisk rangering P'!E82&gt;0,'Økologisk rangering P'!E82,"")</f>
        <v/>
      </c>
      <c r="F96" s="47" t="str">
        <f>IFERROR(IF(B96&gt;0,'Økologisk rangering P'!B82/'Økologisk rangering P'!H82,""),"")</f>
        <v/>
      </c>
      <c r="G96" s="47" t="str">
        <f>IF('Økologisk rangering P'!F82&gt;0,'Økologisk rangering P'!D82/'Økologisk rangering P'!F82,"")</f>
        <v/>
      </c>
      <c r="H96" s="47" t="str">
        <f>IF('Økologisk rangering P'!G82&gt;0,'Økologisk rangering P'!E82/'Økologisk rangering P'!G82,"")</f>
        <v/>
      </c>
    </row>
    <row r="97" spans="1:8">
      <c r="A97" s="23" t="str">
        <f>IF('Økologisk rangering P'!A83&gt;0,'Økologisk rangering P'!A83,"")</f>
        <v/>
      </c>
      <c r="B97" s="23" t="str">
        <f>IF('Økologisk rangering P'!B83&gt;0,'Økologisk rangering P'!B83,"")</f>
        <v/>
      </c>
      <c r="C97" s="23" t="str">
        <f>IF('Økologisk rangering P'!C83&gt;0,'Økologisk rangering P'!C83,"")</f>
        <v/>
      </c>
      <c r="D97" s="23" t="str">
        <f>IF('Økologisk rangering P'!D83&gt;0,'Økologisk rangering P'!D83,"")</f>
        <v/>
      </c>
      <c r="E97" s="23" t="str">
        <f>IF('Økologisk rangering P'!E83&gt;0,'Økologisk rangering P'!E83,"")</f>
        <v/>
      </c>
      <c r="F97" s="47" t="str">
        <f>IFERROR(IF(B97&gt;0,'Økologisk rangering P'!B83/'Økologisk rangering P'!H83,""),"")</f>
        <v/>
      </c>
      <c r="G97" s="47" t="str">
        <f>IF('Økologisk rangering P'!F83&gt;0,'Økologisk rangering P'!D83/'Økologisk rangering P'!F83,"")</f>
        <v/>
      </c>
      <c r="H97" s="47" t="str">
        <f>IF('Økologisk rangering P'!G83&gt;0,'Økologisk rangering P'!E83/'Økologisk rangering P'!G83,"")</f>
        <v/>
      </c>
    </row>
    <row r="98" spans="1:8">
      <c r="A98" s="23" t="str">
        <f>IF('Økologisk rangering P'!A84&gt;0,'Økologisk rangering P'!A84,"")</f>
        <v/>
      </c>
      <c r="B98" s="23" t="str">
        <f>IF('Økologisk rangering P'!B84&gt;0,'Økologisk rangering P'!B84,"")</f>
        <v/>
      </c>
      <c r="C98" s="23" t="str">
        <f>IF('Økologisk rangering P'!C84&gt;0,'Økologisk rangering P'!C84,"")</f>
        <v/>
      </c>
      <c r="D98" s="23" t="str">
        <f>IF('Økologisk rangering P'!D84&gt;0,'Økologisk rangering P'!D84,"")</f>
        <v/>
      </c>
      <c r="E98" s="23" t="str">
        <f>IF('Økologisk rangering P'!E84&gt;0,'Økologisk rangering P'!E84,"")</f>
        <v/>
      </c>
      <c r="F98" s="47" t="str">
        <f>IFERROR(IF(B98&gt;0,'Økologisk rangering P'!B84/'Økologisk rangering P'!H84,""),"")</f>
        <v/>
      </c>
      <c r="G98" s="47" t="str">
        <f>IF('Økologisk rangering P'!F84&gt;0,'Økologisk rangering P'!D84/'Økologisk rangering P'!F84,"")</f>
        <v/>
      </c>
      <c r="H98" s="47" t="str">
        <f>IF('Økologisk rangering P'!G84&gt;0,'Økologisk rangering P'!E84/'Økologisk rangering P'!G84,"")</f>
        <v/>
      </c>
    </row>
    <row r="99" spans="1:8">
      <c r="A99" s="23" t="str">
        <f>IF('Økologisk rangering P'!A85&gt;0,'Økologisk rangering P'!A85,"")</f>
        <v/>
      </c>
      <c r="B99" s="23" t="str">
        <f>IF('Økologisk rangering P'!B85&gt;0,'Økologisk rangering P'!B85,"")</f>
        <v/>
      </c>
      <c r="C99" s="23" t="str">
        <f>IF('Økologisk rangering P'!C85&gt;0,'Økologisk rangering P'!C85,"")</f>
        <v/>
      </c>
      <c r="D99" s="23" t="str">
        <f>IF('Økologisk rangering P'!D85&gt;0,'Økologisk rangering P'!D85,"")</f>
        <v/>
      </c>
      <c r="E99" s="23" t="str">
        <f>IF('Økologisk rangering P'!E85&gt;0,'Økologisk rangering P'!E85,"")</f>
        <v/>
      </c>
      <c r="F99" s="47" t="str">
        <f>IFERROR(IF(B99&gt;0,'Økologisk rangering P'!B85/'Økologisk rangering P'!H85,""),"")</f>
        <v/>
      </c>
      <c r="G99" s="47" t="str">
        <f>IF('Økologisk rangering P'!F85&gt;0,'Økologisk rangering P'!D85/'Økologisk rangering P'!F85,"")</f>
        <v/>
      </c>
      <c r="H99" s="47" t="str">
        <f>IF('Økologisk rangering P'!G85&gt;0,'Økologisk rangering P'!E85/'Økologisk rangering P'!G85,"")</f>
        <v/>
      </c>
    </row>
    <row r="100" spans="1:8">
      <c r="A100" s="23" t="str">
        <f>IF('Økologisk rangering P'!A86&gt;0,'Økologisk rangering P'!A86,"")</f>
        <v/>
      </c>
      <c r="B100" s="23" t="str">
        <f>IF('Økologisk rangering P'!B86&gt;0,'Økologisk rangering P'!B86,"")</f>
        <v/>
      </c>
      <c r="C100" s="23" t="str">
        <f>IF('Økologisk rangering P'!C86&gt;0,'Økologisk rangering P'!C86,"")</f>
        <v/>
      </c>
      <c r="D100" s="23" t="str">
        <f>IF('Økologisk rangering P'!D86&gt;0,'Økologisk rangering P'!D86,"")</f>
        <v/>
      </c>
      <c r="E100" s="23" t="str">
        <f>IF('Økologisk rangering P'!E86&gt;0,'Økologisk rangering P'!E86,"")</f>
        <v/>
      </c>
      <c r="F100" s="47" t="str">
        <f>IFERROR(IF(B100&gt;0,'Økologisk rangering P'!B86/'Økologisk rangering P'!H86,""),"")</f>
        <v/>
      </c>
      <c r="G100" s="47" t="str">
        <f>IF('Økologisk rangering P'!F86&gt;0,'Økologisk rangering P'!D86/'Økologisk rangering P'!F86,"")</f>
        <v/>
      </c>
      <c r="H100" s="47" t="str">
        <f>IF('Økologisk rangering P'!G86&gt;0,'Økologisk rangering P'!E86/'Økologisk rangering P'!G86,"")</f>
        <v/>
      </c>
    </row>
    <row r="101" spans="1:8">
      <c r="A101" s="23" t="str">
        <f>IF('Økologisk rangering P'!A87&gt;0,'Økologisk rangering P'!A87,"")</f>
        <v/>
      </c>
      <c r="B101" s="23" t="str">
        <f>IF('Økologisk rangering P'!B87&gt;0,'Økologisk rangering P'!B87,"")</f>
        <v/>
      </c>
      <c r="C101" s="23" t="str">
        <f>IF('Økologisk rangering P'!C87&gt;0,'Økologisk rangering P'!C87,"")</f>
        <v/>
      </c>
      <c r="D101" s="23" t="str">
        <f>IF('Økologisk rangering P'!D87&gt;0,'Økologisk rangering P'!D87,"")</f>
        <v/>
      </c>
      <c r="E101" s="23" t="str">
        <f>IF('Økologisk rangering P'!E87&gt;0,'Økologisk rangering P'!E87,"")</f>
        <v/>
      </c>
      <c r="F101" s="47" t="str">
        <f>IFERROR(IF(B101&gt;0,'Økologisk rangering P'!B87/'Økologisk rangering P'!H87,""),"")</f>
        <v/>
      </c>
      <c r="G101" s="47" t="str">
        <f>IF('Økologisk rangering P'!F87&gt;0,'Økologisk rangering P'!D87/'Økologisk rangering P'!F87,"")</f>
        <v/>
      </c>
      <c r="H101" s="47" t="str">
        <f>IF('Økologisk rangering P'!G87&gt;0,'Økologisk rangering P'!E87/'Økologisk rangering P'!G87,"")</f>
        <v/>
      </c>
    </row>
    <row r="102" spans="1:8">
      <c r="A102" s="23" t="str">
        <f>IF('Økologisk rangering P'!A88&gt;0,'Økologisk rangering P'!A88,"")</f>
        <v/>
      </c>
      <c r="B102" s="23" t="str">
        <f>IF('Økologisk rangering P'!B88&gt;0,'Økologisk rangering P'!B88,"")</f>
        <v/>
      </c>
      <c r="C102" s="23" t="str">
        <f>IF('Økologisk rangering P'!C88&gt;0,'Økologisk rangering P'!C88,"")</f>
        <v/>
      </c>
      <c r="D102" s="23" t="str">
        <f>IF('Økologisk rangering P'!D88&gt;0,'Økologisk rangering P'!D88,"")</f>
        <v/>
      </c>
      <c r="E102" s="23" t="str">
        <f>IF('Økologisk rangering P'!E88&gt;0,'Økologisk rangering P'!E88,"")</f>
        <v/>
      </c>
      <c r="F102" s="47" t="str">
        <f>IFERROR(IF(B102&gt;0,'Økologisk rangering P'!B88/'Økologisk rangering P'!H88,""),"")</f>
        <v/>
      </c>
      <c r="G102" s="47" t="str">
        <f>IF('Økologisk rangering P'!F88&gt;0,'Økologisk rangering P'!D88/'Økologisk rangering P'!F88,"")</f>
        <v/>
      </c>
      <c r="H102" s="47" t="str">
        <f>IF('Økologisk rangering P'!G88&gt;0,'Økologisk rangering P'!E88/'Økologisk rangering P'!G88,"")</f>
        <v/>
      </c>
    </row>
    <row r="103" spans="1:8">
      <c r="A103" s="23" t="str">
        <f>IF('Økologisk rangering P'!A89&gt;0,'Økologisk rangering P'!A89,"")</f>
        <v/>
      </c>
      <c r="B103" s="23" t="str">
        <f>IF('Økologisk rangering P'!B89&gt;0,'Økologisk rangering P'!B89,"")</f>
        <v/>
      </c>
      <c r="C103" s="23" t="str">
        <f>IF('Økologisk rangering P'!C89&gt;0,'Økologisk rangering P'!C89,"")</f>
        <v/>
      </c>
      <c r="D103" s="23" t="str">
        <f>IF('Økologisk rangering P'!D89&gt;0,'Økologisk rangering P'!D89,"")</f>
        <v/>
      </c>
      <c r="E103" s="23" t="str">
        <f>IF('Økologisk rangering P'!E89&gt;0,'Økologisk rangering P'!E89,"")</f>
        <v/>
      </c>
      <c r="F103" s="47" t="str">
        <f>IFERROR(IF(B103&gt;0,'Økologisk rangering P'!B89/'Økologisk rangering P'!H89,""),"")</f>
        <v/>
      </c>
      <c r="G103" s="47" t="str">
        <f>IF('Økologisk rangering P'!F89&gt;0,'Økologisk rangering P'!D89/'Økologisk rangering P'!F89,"")</f>
        <v/>
      </c>
      <c r="H103" s="47" t="str">
        <f>IF('Økologisk rangering P'!G89&gt;0,'Økologisk rangering P'!E89/'Økologisk rangering P'!G89,"")</f>
        <v/>
      </c>
    </row>
    <row r="104" spans="1:8">
      <c r="A104" s="23" t="str">
        <f>IF('Økologisk rangering P'!A90&gt;0,'Økologisk rangering P'!A90,"")</f>
        <v/>
      </c>
      <c r="B104" s="23" t="str">
        <f>IF('Økologisk rangering P'!B90&gt;0,'Økologisk rangering P'!B90,"")</f>
        <v/>
      </c>
      <c r="C104" s="23" t="str">
        <f>IF('Økologisk rangering P'!C90&gt;0,'Økologisk rangering P'!C90,"")</f>
        <v/>
      </c>
      <c r="D104" s="23" t="str">
        <f>IF('Økologisk rangering P'!D90&gt;0,'Økologisk rangering P'!D90,"")</f>
        <v/>
      </c>
      <c r="E104" s="23" t="str">
        <f>IF('Økologisk rangering P'!E90&gt;0,'Økologisk rangering P'!E90,"")</f>
        <v/>
      </c>
      <c r="F104" s="47" t="str">
        <f>IFERROR(IF(B104&gt;0,'Økologisk rangering P'!B90/'Økologisk rangering P'!H90,""),"")</f>
        <v/>
      </c>
      <c r="G104" s="47" t="str">
        <f>IF('Økologisk rangering P'!F90&gt;0,'Økologisk rangering P'!D90/'Økologisk rangering P'!F90,"")</f>
        <v/>
      </c>
      <c r="H104" s="47" t="str">
        <f>IF('Økologisk rangering P'!G90&gt;0,'Økologisk rangering P'!E90/'Økologisk rangering P'!G90,"")</f>
        <v/>
      </c>
    </row>
    <row r="105" spans="1:8">
      <c r="A105" s="23" t="str">
        <f>IF('Økologisk rangering P'!A91&gt;0,'Økologisk rangering P'!A91,"")</f>
        <v/>
      </c>
      <c r="B105" s="23" t="str">
        <f>IF('Økologisk rangering P'!B91&gt;0,'Økologisk rangering P'!B91,"")</f>
        <v/>
      </c>
      <c r="C105" s="23" t="str">
        <f>IF('Økologisk rangering P'!C91&gt;0,'Økologisk rangering P'!C91,"")</f>
        <v/>
      </c>
      <c r="D105" s="23" t="str">
        <f>IF('Økologisk rangering P'!D91&gt;0,'Økologisk rangering P'!D91,"")</f>
        <v/>
      </c>
      <c r="E105" s="23" t="str">
        <f>IF('Økologisk rangering P'!E91&gt;0,'Økologisk rangering P'!E91,"")</f>
        <v/>
      </c>
      <c r="F105" s="47" t="str">
        <f>IFERROR(IF(B105&gt;0,'Økologisk rangering P'!B91/'Økologisk rangering P'!H91,""),"")</f>
        <v/>
      </c>
      <c r="G105" s="47" t="str">
        <f>IF('Økologisk rangering P'!F91&gt;0,'Økologisk rangering P'!D91/'Økologisk rangering P'!F91,"")</f>
        <v/>
      </c>
      <c r="H105" s="47" t="str">
        <f>IF('Økologisk rangering P'!G91&gt;0,'Økologisk rangering P'!E91/'Økologisk rangering P'!G91,"")</f>
        <v/>
      </c>
    </row>
    <row r="106" spans="1:8">
      <c r="A106" s="23" t="str">
        <f>IF('Økologisk rangering P'!A92&gt;0,'Økologisk rangering P'!A92,"")</f>
        <v/>
      </c>
      <c r="B106" s="23" t="str">
        <f>IF('Økologisk rangering P'!B92&gt;0,'Økologisk rangering P'!B92,"")</f>
        <v/>
      </c>
      <c r="C106" s="23" t="str">
        <f>IF('Økologisk rangering P'!C92&gt;0,'Økologisk rangering P'!C92,"")</f>
        <v/>
      </c>
      <c r="D106" s="23" t="str">
        <f>IF('Økologisk rangering P'!D92&gt;0,'Økologisk rangering P'!D92,"")</f>
        <v/>
      </c>
      <c r="E106" s="23" t="str">
        <f>IF('Økologisk rangering P'!E92&gt;0,'Økologisk rangering P'!E92,"")</f>
        <v/>
      </c>
      <c r="F106" s="47" t="str">
        <f>IFERROR(IF(B106&gt;0,'Økologisk rangering P'!B92/'Økologisk rangering P'!H92,""),"")</f>
        <v/>
      </c>
      <c r="G106" s="47" t="str">
        <f>IF('Økologisk rangering P'!F92&gt;0,'Økologisk rangering P'!D92/'Økologisk rangering P'!F92,"")</f>
        <v/>
      </c>
      <c r="H106" s="47" t="str">
        <f>IF('Økologisk rangering P'!G92&gt;0,'Økologisk rangering P'!E92/'Økologisk rangering P'!G92,"")</f>
        <v/>
      </c>
    </row>
    <row r="107" spans="1:8">
      <c r="A107" s="23" t="str">
        <f>IF('Økologisk rangering P'!A93&gt;0,'Økologisk rangering P'!A93,"")</f>
        <v/>
      </c>
      <c r="B107" s="23" t="str">
        <f>IF('Økologisk rangering P'!B93&gt;0,'Økologisk rangering P'!B93,"")</f>
        <v/>
      </c>
      <c r="C107" s="23" t="str">
        <f>IF('Økologisk rangering P'!C93&gt;0,'Økologisk rangering P'!C93,"")</f>
        <v/>
      </c>
      <c r="D107" s="23" t="str">
        <f>IF('Økologisk rangering P'!D93&gt;0,'Økologisk rangering P'!D93,"")</f>
        <v/>
      </c>
      <c r="E107" s="23" t="str">
        <f>IF('Økologisk rangering P'!E93&gt;0,'Økologisk rangering P'!E93,"")</f>
        <v/>
      </c>
      <c r="F107" s="47" t="str">
        <f>IFERROR(IF(B107&gt;0,'Økologisk rangering P'!B93/'Økologisk rangering P'!H93,""),"")</f>
        <v/>
      </c>
      <c r="G107" s="47" t="str">
        <f>IF('Økologisk rangering P'!F93&gt;0,'Økologisk rangering P'!D93/'Økologisk rangering P'!F93,"")</f>
        <v/>
      </c>
      <c r="H107" s="47" t="str">
        <f>IF('Økologisk rangering P'!G93&gt;0,'Økologisk rangering P'!E93/'Økologisk rangering P'!G93,"")</f>
        <v/>
      </c>
    </row>
    <row r="108" spans="1:8">
      <c r="A108" s="23" t="str">
        <f>IF('Økologisk rangering P'!A94&gt;0,'Økologisk rangering P'!A94,"")</f>
        <v/>
      </c>
      <c r="B108" s="23" t="str">
        <f>IF('Økologisk rangering P'!B94&gt;0,'Økologisk rangering P'!B94,"")</f>
        <v/>
      </c>
      <c r="C108" s="23" t="str">
        <f>IF('Økologisk rangering P'!C94&gt;0,'Økologisk rangering P'!C94,"")</f>
        <v/>
      </c>
      <c r="D108" s="23" t="str">
        <f>IF('Økologisk rangering P'!D94&gt;0,'Økologisk rangering P'!D94,"")</f>
        <v/>
      </c>
      <c r="E108" s="23" t="str">
        <f>IF('Økologisk rangering P'!E94&gt;0,'Økologisk rangering P'!E94,"")</f>
        <v/>
      </c>
      <c r="F108" s="47" t="str">
        <f>IFERROR(IF(B108&gt;0,'Økologisk rangering P'!B94/'Økologisk rangering P'!H94,""),"")</f>
        <v/>
      </c>
      <c r="G108" s="47" t="str">
        <f>IF('Økologisk rangering P'!F94&gt;0,'Økologisk rangering P'!D94/'Økologisk rangering P'!F94,"")</f>
        <v/>
      </c>
      <c r="H108" s="47" t="str">
        <f>IF('Økologisk rangering P'!G94&gt;0,'Økologisk rangering P'!E94/'Økologisk rangering P'!G94,"")</f>
        <v/>
      </c>
    </row>
    <row r="109" spans="1:8">
      <c r="A109" s="23" t="str">
        <f>IF('Økologisk rangering P'!A95&gt;0,'Økologisk rangering P'!A95,"")</f>
        <v/>
      </c>
      <c r="B109" s="23" t="str">
        <f>IF('Økologisk rangering P'!B95&gt;0,'Økologisk rangering P'!B95,"")</f>
        <v/>
      </c>
      <c r="C109" s="23" t="str">
        <f>IF('Økologisk rangering P'!C95&gt;0,'Økologisk rangering P'!C95,"")</f>
        <v/>
      </c>
      <c r="D109" s="23" t="str">
        <f>IF('Økologisk rangering P'!D95&gt;0,'Økologisk rangering P'!D95,"")</f>
        <v/>
      </c>
      <c r="E109" s="23" t="str">
        <f>IF('Økologisk rangering P'!E95&gt;0,'Økologisk rangering P'!E95,"")</f>
        <v/>
      </c>
      <c r="F109" s="47" t="str">
        <f>IFERROR(IF(B109&gt;0,'Økologisk rangering P'!B95/'Økologisk rangering P'!H95,""),"")</f>
        <v/>
      </c>
      <c r="G109" s="47" t="str">
        <f>IF('Økologisk rangering P'!F95&gt;0,'Økologisk rangering P'!D95/'Økologisk rangering P'!F95,"")</f>
        <v/>
      </c>
      <c r="H109" s="47" t="str">
        <f>IF('Økologisk rangering P'!G95&gt;0,'Økologisk rangering P'!E95/'Økologisk rangering P'!G95,"")</f>
        <v/>
      </c>
    </row>
    <row r="110" spans="1:8">
      <c r="A110" s="23" t="str">
        <f>IF('Økologisk rangering P'!A96&gt;0,'Økologisk rangering P'!A96,"")</f>
        <v/>
      </c>
      <c r="B110" s="23" t="str">
        <f>IF('Økologisk rangering P'!B96&gt;0,'Økologisk rangering P'!B96,"")</f>
        <v/>
      </c>
      <c r="C110" s="23" t="str">
        <f>IF('Økologisk rangering P'!C96&gt;0,'Økologisk rangering P'!C96,"")</f>
        <v/>
      </c>
      <c r="D110" s="23" t="str">
        <f>IF('Økologisk rangering P'!D96&gt;0,'Økologisk rangering P'!D96,"")</f>
        <v/>
      </c>
      <c r="E110" s="23" t="str">
        <f>IF('Økologisk rangering P'!E96&gt;0,'Økologisk rangering P'!E96,"")</f>
        <v/>
      </c>
      <c r="F110" s="47" t="str">
        <f>IFERROR(IF(B110&gt;0,'Økologisk rangering P'!B96/'Økologisk rangering P'!H96,""),"")</f>
        <v/>
      </c>
      <c r="G110" s="47" t="str">
        <f>IF('Økologisk rangering P'!F96&gt;0,'Økologisk rangering P'!D96/'Økologisk rangering P'!F96,"")</f>
        <v/>
      </c>
      <c r="H110" s="47" t="str">
        <f>IF('Økologisk rangering P'!G96&gt;0,'Økologisk rangering P'!E96/'Økologisk rangering P'!G96,"")</f>
        <v/>
      </c>
    </row>
    <row r="111" spans="1:8">
      <c r="A111" s="23" t="str">
        <f>IF('Økologisk rangering P'!A97&gt;0,'Økologisk rangering P'!A97,"")</f>
        <v/>
      </c>
      <c r="B111" s="23" t="str">
        <f>IF('Økologisk rangering P'!B97&gt;0,'Økologisk rangering P'!B97,"")</f>
        <v/>
      </c>
      <c r="C111" s="23" t="str">
        <f>IF('Økologisk rangering P'!C97&gt;0,'Økologisk rangering P'!C97,"")</f>
        <v/>
      </c>
      <c r="D111" s="23" t="str">
        <f>IF('Økologisk rangering P'!D97&gt;0,'Økologisk rangering P'!D97,"")</f>
        <v/>
      </c>
      <c r="E111" s="23" t="str">
        <f>IF('Økologisk rangering P'!E97&gt;0,'Økologisk rangering P'!E97,"")</f>
        <v/>
      </c>
      <c r="F111" s="47" t="str">
        <f>IFERROR(IF(B111&gt;0,'Økologisk rangering P'!B97/'Økologisk rangering P'!H97,""),"")</f>
        <v/>
      </c>
      <c r="G111" s="47" t="str">
        <f>IF('Økologisk rangering P'!F97&gt;0,'Økologisk rangering P'!D97/'Økologisk rangering P'!F97,"")</f>
        <v/>
      </c>
      <c r="H111" s="47" t="str">
        <f>IF('Økologisk rangering P'!G97&gt;0,'Økologisk rangering P'!E97/'Økologisk rangering P'!G97,"")</f>
        <v/>
      </c>
    </row>
    <row r="112" spans="1:8">
      <c r="A112" s="23" t="str">
        <f>IF('Økologisk rangering P'!A98&gt;0,'Økologisk rangering P'!A98,"")</f>
        <v/>
      </c>
      <c r="B112" s="23" t="str">
        <f>IF('Økologisk rangering P'!B98&gt;0,'Økologisk rangering P'!B98,"")</f>
        <v/>
      </c>
      <c r="C112" s="23" t="str">
        <f>IF('Økologisk rangering P'!C98&gt;0,'Økologisk rangering P'!C98,"")</f>
        <v/>
      </c>
      <c r="D112" s="23" t="str">
        <f>IF('Økologisk rangering P'!D98&gt;0,'Økologisk rangering P'!D98,"")</f>
        <v/>
      </c>
      <c r="E112" s="23" t="str">
        <f>IF('Økologisk rangering P'!E98&gt;0,'Økologisk rangering P'!E98,"")</f>
        <v/>
      </c>
      <c r="F112" s="47" t="str">
        <f>IFERROR(IF(B112&gt;0,'Økologisk rangering P'!B98/'Økologisk rangering P'!H98,""),"")</f>
        <v/>
      </c>
      <c r="G112" s="47" t="str">
        <f>IF('Økologisk rangering P'!F98&gt;0,'Økologisk rangering P'!D98/'Økologisk rangering P'!F98,"")</f>
        <v/>
      </c>
      <c r="H112" s="47" t="str">
        <f>IF('Økologisk rangering P'!G98&gt;0,'Økologisk rangering P'!E98/'Økologisk rangering P'!G98,"")</f>
        <v/>
      </c>
    </row>
    <row r="113" spans="1:8">
      <c r="A113" s="23" t="str">
        <f>IF('Økologisk rangering P'!A99&gt;0,'Økologisk rangering P'!A99,"")</f>
        <v/>
      </c>
      <c r="B113" s="23" t="str">
        <f>IF('Økologisk rangering P'!B99&gt;0,'Økologisk rangering P'!B99,"")</f>
        <v/>
      </c>
      <c r="C113" s="23" t="str">
        <f>IF('Økologisk rangering P'!C99&gt;0,'Økologisk rangering P'!C99,"")</f>
        <v/>
      </c>
      <c r="D113" s="23" t="str">
        <f>IF('Økologisk rangering P'!D99&gt;0,'Økologisk rangering P'!D99,"")</f>
        <v/>
      </c>
      <c r="E113" s="23" t="str">
        <f>IF('Økologisk rangering P'!E99&gt;0,'Økologisk rangering P'!E99,"")</f>
        <v/>
      </c>
      <c r="F113" s="47" t="str">
        <f>IFERROR(IF(B113&gt;0,'Økologisk rangering P'!B99/'Økologisk rangering P'!H99,""),"")</f>
        <v/>
      </c>
      <c r="G113" s="47" t="str">
        <f>IF('Økologisk rangering P'!F99&gt;0,'Økologisk rangering P'!D99/'Økologisk rangering P'!F99,"")</f>
        <v/>
      </c>
      <c r="H113" s="47" t="str">
        <f>IF('Økologisk rangering P'!G99&gt;0,'Økologisk rangering P'!E99/'Økologisk rangering P'!G99,"")</f>
        <v/>
      </c>
    </row>
    <row r="114" spans="1:8">
      <c r="A114" s="23" t="str">
        <f>IF('Økologisk rangering P'!A100&gt;0,'Økologisk rangering P'!A100,"")</f>
        <v/>
      </c>
      <c r="B114" s="23" t="str">
        <f>IF('Økologisk rangering P'!B100&gt;0,'Økologisk rangering P'!B100,"")</f>
        <v/>
      </c>
      <c r="C114" s="23" t="str">
        <f>IF('Økologisk rangering P'!C100&gt;0,'Økologisk rangering P'!C100,"")</f>
        <v/>
      </c>
      <c r="D114" s="23" t="str">
        <f>IF('Økologisk rangering P'!D100&gt;0,'Økologisk rangering P'!D100,"")</f>
        <v/>
      </c>
      <c r="E114" s="23" t="str">
        <f>IF('Økologisk rangering P'!E100&gt;0,'Økologisk rangering P'!E100,"")</f>
        <v/>
      </c>
      <c r="F114" s="47" t="str">
        <f>IFERROR(IF(B114&gt;0,'Økologisk rangering P'!B100/'Økologisk rangering P'!H100,""),"")</f>
        <v/>
      </c>
      <c r="G114" s="47" t="str">
        <f>IF('Økologisk rangering P'!F100&gt;0,'Økologisk rangering P'!D100/'Økologisk rangering P'!F100,"")</f>
        <v/>
      </c>
      <c r="H114" s="47" t="str">
        <f>IF('Økologisk rangering P'!G100&gt;0,'Økologisk rangering P'!E100/'Økologisk rangering P'!G100,"")</f>
        <v/>
      </c>
    </row>
    <row r="115" spans="1:8">
      <c r="A115" s="23" t="str">
        <f>IF('Økologisk rangering P'!A101&gt;0,'Økologisk rangering P'!A101,"")</f>
        <v/>
      </c>
      <c r="B115" s="23" t="str">
        <f>IF('Økologisk rangering P'!B101&gt;0,'Økologisk rangering P'!B101,"")</f>
        <v/>
      </c>
      <c r="C115" s="23" t="str">
        <f>IF('Økologisk rangering P'!C101&gt;0,'Økologisk rangering P'!C101,"")</f>
        <v/>
      </c>
      <c r="D115" s="23" t="str">
        <f>IF('Økologisk rangering P'!D101&gt;0,'Økologisk rangering P'!D101,"")</f>
        <v/>
      </c>
      <c r="E115" s="23" t="str">
        <f>IF('Økologisk rangering P'!E101&gt;0,'Økologisk rangering P'!E101,"")</f>
        <v/>
      </c>
      <c r="F115" s="47" t="str">
        <f>IFERROR(IF(B115&gt;0,'Økologisk rangering P'!B101/'Økologisk rangering P'!H101,""),"")</f>
        <v/>
      </c>
      <c r="G115" s="47" t="str">
        <f>IF('Økologisk rangering P'!F101&gt;0,'Økologisk rangering P'!D101/'Økologisk rangering P'!F101,"")</f>
        <v/>
      </c>
      <c r="H115" s="47" t="str">
        <f>IF('Økologisk rangering P'!G101&gt;0,'Økologisk rangering P'!E101/'Økologisk rangering P'!G101,"")</f>
        <v/>
      </c>
    </row>
    <row r="116" spans="1:8">
      <c r="A116" s="23" t="str">
        <f>IF('Økologisk rangering P'!A102&gt;0,'Økologisk rangering P'!A102,"")</f>
        <v/>
      </c>
      <c r="B116" s="23" t="str">
        <f>IF('Økologisk rangering P'!B102&gt;0,'Økologisk rangering P'!B102,"")</f>
        <v/>
      </c>
      <c r="C116" s="23" t="str">
        <f>IF('Økologisk rangering P'!C102&gt;0,'Økologisk rangering P'!C102,"")</f>
        <v/>
      </c>
      <c r="D116" s="23" t="str">
        <f>IF('Økologisk rangering P'!D102&gt;0,'Økologisk rangering P'!D102,"")</f>
        <v/>
      </c>
      <c r="E116" s="23" t="str">
        <f>IF('Økologisk rangering P'!E102&gt;0,'Økologisk rangering P'!E102,"")</f>
        <v/>
      </c>
      <c r="F116" s="47" t="str">
        <f>IFERROR(IF(B116&gt;0,'Økologisk rangering P'!B102/'Økologisk rangering P'!H102,""),"")</f>
        <v/>
      </c>
      <c r="G116" s="47" t="str">
        <f>IF('Økologisk rangering P'!F102&gt;0,'Økologisk rangering P'!D102/'Økologisk rangering P'!F102,"")</f>
        <v/>
      </c>
      <c r="H116" s="47" t="str">
        <f>IF('Økologisk rangering P'!G102&gt;0,'Økologisk rangering P'!E102/'Økologisk rangering P'!G102,"")</f>
        <v/>
      </c>
    </row>
    <row r="117" spans="1:8">
      <c r="A117" s="23" t="str">
        <f>IF('Økologisk rangering P'!A103&gt;0,'Økologisk rangering P'!A103,"")</f>
        <v/>
      </c>
      <c r="B117" s="23" t="str">
        <f>IF('Økologisk rangering P'!B103&gt;0,'Økologisk rangering P'!B103,"")</f>
        <v/>
      </c>
      <c r="C117" s="23" t="str">
        <f>IF('Økologisk rangering P'!C103&gt;0,'Økologisk rangering P'!C103,"")</f>
        <v/>
      </c>
      <c r="D117" s="23" t="str">
        <f>IF('Økologisk rangering P'!D103&gt;0,'Økologisk rangering P'!D103,"")</f>
        <v/>
      </c>
      <c r="E117" s="23" t="str">
        <f>IF('Økologisk rangering P'!E103&gt;0,'Økologisk rangering P'!E103,"")</f>
        <v/>
      </c>
      <c r="F117" s="47" t="str">
        <f>IFERROR(IF(B117&gt;0,'Økologisk rangering P'!B103/'Økologisk rangering P'!H103,""),"")</f>
        <v/>
      </c>
      <c r="G117" s="47" t="str">
        <f>IF('Økologisk rangering P'!F103&gt;0,'Økologisk rangering P'!D103/'Økologisk rangering P'!F103,"")</f>
        <v/>
      </c>
      <c r="H117" s="47" t="str">
        <f>IF('Økologisk rangering P'!G103&gt;0,'Økologisk rangering P'!E103/'Økologisk rangering P'!G103,"")</f>
        <v/>
      </c>
    </row>
    <row r="118" spans="1:8">
      <c r="A118" s="23" t="str">
        <f>IF('Økologisk rangering P'!A104&gt;0,'Økologisk rangering P'!A104,"")</f>
        <v/>
      </c>
      <c r="B118" s="23" t="str">
        <f>IF('Økologisk rangering P'!B104&gt;0,'Økologisk rangering P'!B104,"")</f>
        <v/>
      </c>
      <c r="C118" s="23" t="str">
        <f>IF('Økologisk rangering P'!C104&gt;0,'Økologisk rangering P'!C104,"")</f>
        <v/>
      </c>
      <c r="D118" s="23" t="str">
        <f>IF('Økologisk rangering P'!D104&gt;0,'Økologisk rangering P'!D104,"")</f>
        <v/>
      </c>
      <c r="E118" s="23" t="str">
        <f>IF('Økologisk rangering P'!E104&gt;0,'Økologisk rangering P'!E104,"")</f>
        <v/>
      </c>
      <c r="F118" s="47" t="str">
        <f>IFERROR(IF(B118&gt;0,'Økologisk rangering P'!B104/'Økologisk rangering P'!H104,""),"")</f>
        <v/>
      </c>
      <c r="G118" s="47" t="str">
        <f>IF('Økologisk rangering P'!F104&gt;0,'Økologisk rangering P'!D104/'Økologisk rangering P'!F104,"")</f>
        <v/>
      </c>
      <c r="H118" s="47" t="str">
        <f>IF('Økologisk rangering P'!G104&gt;0,'Økologisk rangering P'!E104/'Økologisk rangering P'!G104,"")</f>
        <v/>
      </c>
    </row>
    <row r="119" spans="1:8">
      <c r="A119" s="23" t="str">
        <f>IF('Økologisk rangering P'!A105&gt;0,'Økologisk rangering P'!A105,"")</f>
        <v/>
      </c>
      <c r="B119" s="23" t="str">
        <f>IF('Økologisk rangering P'!B105&gt;0,'Økologisk rangering P'!B105,"")</f>
        <v/>
      </c>
      <c r="C119" s="23" t="str">
        <f>IF('Økologisk rangering P'!C105&gt;0,'Økologisk rangering P'!C105,"")</f>
        <v/>
      </c>
      <c r="D119" s="23" t="str">
        <f>IF('Økologisk rangering P'!D105&gt;0,'Økologisk rangering P'!D105,"")</f>
        <v/>
      </c>
      <c r="E119" s="23" t="str">
        <f>IF('Økologisk rangering P'!E105&gt;0,'Økologisk rangering P'!E105,"")</f>
        <v/>
      </c>
      <c r="F119" s="47" t="str">
        <f>IFERROR(IF(B119&gt;0,'Økologisk rangering P'!B105/'Økologisk rangering P'!H105,""),"")</f>
        <v/>
      </c>
      <c r="G119" s="47" t="str">
        <f>IF('Økologisk rangering P'!F105&gt;0,'Økologisk rangering P'!D105/'Økologisk rangering P'!F105,"")</f>
        <v/>
      </c>
      <c r="H119" s="47" t="str">
        <f>IF('Økologisk rangering P'!G105&gt;0,'Økologisk rangering P'!E105/'Økologisk rangering P'!G105,"")</f>
        <v/>
      </c>
    </row>
    <row r="120" spans="1:8">
      <c r="A120" s="23" t="str">
        <f>IF('Økologisk rangering P'!A106&gt;0,'Økologisk rangering P'!A106,"")</f>
        <v/>
      </c>
      <c r="B120" s="23" t="str">
        <f>IF('Økologisk rangering P'!B106&gt;0,'Økologisk rangering P'!B106,"")</f>
        <v/>
      </c>
      <c r="C120" s="23" t="str">
        <f>IF('Økologisk rangering P'!C106&gt;0,'Økologisk rangering P'!C106,"")</f>
        <v/>
      </c>
      <c r="D120" s="23" t="str">
        <f>IF('Økologisk rangering P'!D106&gt;0,'Økologisk rangering P'!D106,"")</f>
        <v/>
      </c>
      <c r="E120" s="23" t="str">
        <f>IF('Økologisk rangering P'!E106&gt;0,'Økologisk rangering P'!E106,"")</f>
        <v/>
      </c>
      <c r="F120" s="47" t="str">
        <f>IFERROR(IF(B120&gt;0,'Økologisk rangering P'!B106/'Økologisk rangering P'!H106,""),"")</f>
        <v/>
      </c>
      <c r="G120" s="47" t="str">
        <f>IF('Økologisk rangering P'!F106&gt;0,'Økologisk rangering P'!D106/'Økologisk rangering P'!F106,"")</f>
        <v/>
      </c>
      <c r="H120" s="47" t="str">
        <f>IF('Økologisk rangering P'!G106&gt;0,'Økologisk rangering P'!E106/'Økologisk rangering P'!G106,"")</f>
        <v/>
      </c>
    </row>
    <row r="121" spans="1:8">
      <c r="A121" s="23" t="str">
        <f>IF('Økologisk rangering P'!A107&gt;0,'Økologisk rangering P'!A107,"")</f>
        <v/>
      </c>
      <c r="B121" s="23" t="str">
        <f>IF('Økologisk rangering P'!B107&gt;0,'Økologisk rangering P'!B107,"")</f>
        <v/>
      </c>
      <c r="C121" s="23" t="str">
        <f>IF('Økologisk rangering P'!C107&gt;0,'Økologisk rangering P'!C107,"")</f>
        <v/>
      </c>
      <c r="D121" s="23" t="str">
        <f>IF('Økologisk rangering P'!D107&gt;0,'Økologisk rangering P'!D107,"")</f>
        <v/>
      </c>
      <c r="E121" s="23" t="str">
        <f>IF('Økologisk rangering P'!E107&gt;0,'Økologisk rangering P'!E107,"")</f>
        <v/>
      </c>
      <c r="F121" s="47" t="str">
        <f>IFERROR(IF(B121&gt;0,'Økologisk rangering P'!B107/'Økologisk rangering P'!H107,""),"")</f>
        <v/>
      </c>
      <c r="G121" s="47" t="str">
        <f>IF('Økologisk rangering P'!F107&gt;0,'Økologisk rangering P'!D107/'Økologisk rangering P'!F107,"")</f>
        <v/>
      </c>
      <c r="H121" s="47" t="str">
        <f>IF('Økologisk rangering P'!G107&gt;0,'Økologisk rangering P'!E107/'Økologisk rangering P'!G107,"")</f>
        <v/>
      </c>
    </row>
    <row r="122" spans="1:8">
      <c r="A122" s="23" t="str">
        <f>IF('Økologisk rangering P'!A108&gt;0,'Økologisk rangering P'!A108,"")</f>
        <v/>
      </c>
      <c r="B122" s="23" t="str">
        <f>IF('Økologisk rangering P'!B108&gt;0,'Økologisk rangering P'!B108,"")</f>
        <v/>
      </c>
      <c r="C122" s="23" t="str">
        <f>IF('Økologisk rangering P'!C108&gt;0,'Økologisk rangering P'!C108,"")</f>
        <v/>
      </c>
      <c r="D122" s="23" t="str">
        <f>IF('Økologisk rangering P'!D108&gt;0,'Økologisk rangering P'!D108,"")</f>
        <v/>
      </c>
      <c r="E122" s="23" t="str">
        <f>IF('Økologisk rangering P'!E108&gt;0,'Økologisk rangering P'!E108,"")</f>
        <v/>
      </c>
      <c r="F122" s="47" t="str">
        <f>IFERROR(IF(B122&gt;0,'Økologisk rangering P'!B108/'Økologisk rangering P'!H108,""),"")</f>
        <v/>
      </c>
      <c r="G122" s="47" t="str">
        <f>IF('Økologisk rangering P'!F108&gt;0,'Økologisk rangering P'!D108/'Økologisk rangering P'!F108,"")</f>
        <v/>
      </c>
      <c r="H122" s="47" t="str">
        <f>IF('Økologisk rangering P'!G108&gt;0,'Økologisk rangering P'!E108/'Økologisk rangering P'!G108,"")</f>
        <v/>
      </c>
    </row>
    <row r="123" spans="1:8">
      <c r="A123" s="23" t="str">
        <f>IF('Økologisk rangering P'!A109&gt;0,'Økologisk rangering P'!A109,"")</f>
        <v/>
      </c>
      <c r="B123" s="23" t="str">
        <f>IF('Økologisk rangering P'!B109&gt;0,'Økologisk rangering P'!B109,"")</f>
        <v/>
      </c>
      <c r="C123" s="23" t="str">
        <f>IF('Økologisk rangering P'!C109&gt;0,'Økologisk rangering P'!C109,"")</f>
        <v/>
      </c>
      <c r="D123" s="23" t="str">
        <f>IF('Økologisk rangering P'!D109&gt;0,'Økologisk rangering P'!D109,"")</f>
        <v/>
      </c>
      <c r="E123" s="23" t="str">
        <f>IF('Økologisk rangering P'!E109&gt;0,'Økologisk rangering P'!E109,"")</f>
        <v/>
      </c>
      <c r="F123" s="47" t="str">
        <f>IFERROR(IF(B123&gt;0,'Økologisk rangering P'!B109/'Økologisk rangering P'!H109,""),"")</f>
        <v/>
      </c>
      <c r="G123" s="47" t="str">
        <f>IF('Økologisk rangering P'!F109&gt;0,'Økologisk rangering P'!D109/'Økologisk rangering P'!F109,"")</f>
        <v/>
      </c>
      <c r="H123" s="47" t="str">
        <f>IF('Økologisk rangering P'!G109&gt;0,'Økologisk rangering P'!E109/'Økologisk rangering P'!G109,"")</f>
        <v/>
      </c>
    </row>
    <row r="124" spans="1:8">
      <c r="A124" s="23" t="str">
        <f>IF('Økologisk rangering P'!A110&gt;0,'Økologisk rangering P'!A110,"")</f>
        <v/>
      </c>
      <c r="B124" s="23" t="str">
        <f>IF('Økologisk rangering P'!B110&gt;0,'Økologisk rangering P'!B110,"")</f>
        <v/>
      </c>
      <c r="C124" s="23" t="str">
        <f>IF('Økologisk rangering P'!C110&gt;0,'Økologisk rangering P'!C110,"")</f>
        <v/>
      </c>
      <c r="D124" s="23" t="str">
        <f>IF('Økologisk rangering P'!D110&gt;0,'Økologisk rangering P'!D110,"")</f>
        <v/>
      </c>
      <c r="E124" s="23" t="str">
        <f>IF('Økologisk rangering P'!E110&gt;0,'Økologisk rangering P'!E110,"")</f>
        <v/>
      </c>
      <c r="F124" s="47" t="str">
        <f>IFERROR(IF(B124&gt;0,'Økologisk rangering P'!B110/'Økologisk rangering P'!H110,""),"")</f>
        <v/>
      </c>
      <c r="G124" s="47" t="str">
        <f>IF('Økologisk rangering P'!F110&gt;0,'Økologisk rangering P'!D110/'Økologisk rangering P'!F110,"")</f>
        <v/>
      </c>
      <c r="H124" s="47" t="str">
        <f>IF('Økologisk rangering P'!G110&gt;0,'Økologisk rangering P'!E110/'Økologisk rangering P'!G110,"")</f>
        <v/>
      </c>
    </row>
    <row r="125" spans="1:8">
      <c r="A125" s="23" t="str">
        <f>IF('Økologisk rangering P'!A111&gt;0,'Økologisk rangering P'!A111,"")</f>
        <v/>
      </c>
      <c r="B125" s="23" t="str">
        <f>IF('Økologisk rangering P'!B111&gt;0,'Økologisk rangering P'!B111,"")</f>
        <v/>
      </c>
      <c r="C125" s="23" t="str">
        <f>IF('Økologisk rangering P'!C111&gt;0,'Økologisk rangering P'!C111,"")</f>
        <v/>
      </c>
      <c r="D125" s="23" t="str">
        <f>IF('Økologisk rangering P'!D111&gt;0,'Økologisk rangering P'!D111,"")</f>
        <v/>
      </c>
      <c r="E125" s="23" t="str">
        <f>IF('Økologisk rangering P'!E111&gt;0,'Økologisk rangering P'!E111,"")</f>
        <v/>
      </c>
      <c r="F125" s="47" t="str">
        <f>IFERROR(IF(B125&gt;0,'Økologisk rangering P'!B111/'Økologisk rangering P'!H111,""),"")</f>
        <v/>
      </c>
      <c r="G125" s="47" t="str">
        <f>IF('Økologisk rangering P'!F111&gt;0,'Økologisk rangering P'!D111/'Økologisk rangering P'!F111,"")</f>
        <v/>
      </c>
      <c r="H125" s="47" t="str">
        <f>IF('Økologisk rangering P'!G111&gt;0,'Økologisk rangering P'!E111/'Økologisk rangering P'!G111,"")</f>
        <v/>
      </c>
    </row>
    <row r="126" spans="1:8">
      <c r="A126" s="23" t="str">
        <f>IF('Økologisk rangering P'!A112&gt;0,'Økologisk rangering P'!A112,"")</f>
        <v/>
      </c>
      <c r="B126" s="23" t="str">
        <f>IF('Økologisk rangering P'!B112&gt;0,'Økologisk rangering P'!B112,"")</f>
        <v/>
      </c>
      <c r="C126" s="23" t="str">
        <f>IF('Økologisk rangering P'!C112&gt;0,'Økologisk rangering P'!C112,"")</f>
        <v/>
      </c>
      <c r="D126" s="23" t="str">
        <f>IF('Økologisk rangering P'!D112&gt;0,'Økologisk rangering P'!D112,"")</f>
        <v/>
      </c>
      <c r="E126" s="23" t="str">
        <f>IF('Økologisk rangering P'!E112&gt;0,'Økologisk rangering P'!E112,"")</f>
        <v/>
      </c>
      <c r="F126" s="47" t="str">
        <f>IFERROR(IF(B126&gt;0,'Økologisk rangering P'!B112/'Økologisk rangering P'!H112,""),"")</f>
        <v/>
      </c>
      <c r="G126" s="47" t="str">
        <f>IF('Økologisk rangering P'!F112&gt;0,'Økologisk rangering P'!D112/'Økologisk rangering P'!F112,"")</f>
        <v/>
      </c>
      <c r="H126" s="47" t="str">
        <f>IF('Økologisk rangering P'!G112&gt;0,'Økologisk rangering P'!E112/'Økologisk rangering P'!G112,"")</f>
        <v/>
      </c>
    </row>
    <row r="127" spans="1:8">
      <c r="A127" s="23" t="str">
        <f>IF('Økologisk rangering P'!A113&gt;0,'Økologisk rangering P'!A113,"")</f>
        <v/>
      </c>
      <c r="B127" s="23" t="str">
        <f>IF('Økologisk rangering P'!B113&gt;0,'Økologisk rangering P'!B113,"")</f>
        <v/>
      </c>
      <c r="C127" s="23" t="str">
        <f>IF('Økologisk rangering P'!C113&gt;0,'Økologisk rangering P'!C113,"")</f>
        <v/>
      </c>
      <c r="D127" s="23" t="str">
        <f>IF('Økologisk rangering P'!D113&gt;0,'Økologisk rangering P'!D113,"")</f>
        <v/>
      </c>
      <c r="E127" s="23" t="str">
        <f>IF('Økologisk rangering P'!E113&gt;0,'Økologisk rangering P'!E113,"")</f>
        <v/>
      </c>
      <c r="F127" s="47" t="str">
        <f>IFERROR(IF(B127&gt;0,'Økologisk rangering P'!B113/'Økologisk rangering P'!H113,""),"")</f>
        <v/>
      </c>
      <c r="G127" s="47" t="str">
        <f>IF('Økologisk rangering P'!F113&gt;0,'Økologisk rangering P'!D113/'Økologisk rangering P'!F113,"")</f>
        <v/>
      </c>
      <c r="H127" s="47" t="str">
        <f>IF('Økologisk rangering P'!G113&gt;0,'Økologisk rangering P'!E113/'Økologisk rangering P'!G113,"")</f>
        <v/>
      </c>
    </row>
    <row r="128" spans="1:8">
      <c r="A128" s="23" t="str">
        <f>IF('Økologisk rangering P'!A114&gt;0,'Økologisk rangering P'!A114,"")</f>
        <v/>
      </c>
      <c r="B128" s="23" t="str">
        <f>IF('Økologisk rangering P'!B114&gt;0,'Økologisk rangering P'!B114,"")</f>
        <v/>
      </c>
      <c r="C128" s="23" t="str">
        <f>IF('Økologisk rangering P'!C114&gt;0,'Økologisk rangering P'!C114,"")</f>
        <v/>
      </c>
      <c r="D128" s="23" t="str">
        <f>IF('Økologisk rangering P'!D114&gt;0,'Økologisk rangering P'!D114,"")</f>
        <v/>
      </c>
      <c r="E128" s="23" t="str">
        <f>IF('Økologisk rangering P'!E114&gt;0,'Økologisk rangering P'!E114,"")</f>
        <v/>
      </c>
      <c r="F128" s="47" t="str">
        <f>IFERROR(IF(B128&gt;0,'Økologisk rangering P'!B114/'Økologisk rangering P'!H114,""),"")</f>
        <v/>
      </c>
      <c r="G128" s="47" t="str">
        <f>IF('Økologisk rangering P'!F114&gt;0,'Økologisk rangering P'!D114/'Økologisk rangering P'!F114,"")</f>
        <v/>
      </c>
      <c r="H128" s="47" t="str">
        <f>IF('Økologisk rangering P'!G114&gt;0,'Økologisk rangering P'!E114/'Økologisk rangering P'!G114,"")</f>
        <v/>
      </c>
    </row>
    <row r="129" spans="1:8">
      <c r="A129" s="23" t="str">
        <f>IF('Økologisk rangering P'!A115&gt;0,'Økologisk rangering P'!A115,"")</f>
        <v/>
      </c>
      <c r="B129" s="23" t="str">
        <f>IF('Økologisk rangering P'!B115&gt;0,'Økologisk rangering P'!B115,"")</f>
        <v/>
      </c>
      <c r="C129" s="23" t="str">
        <f>IF('Økologisk rangering P'!C115&gt;0,'Økologisk rangering P'!C115,"")</f>
        <v/>
      </c>
      <c r="D129" s="23" t="str">
        <f>IF('Økologisk rangering P'!D115&gt;0,'Økologisk rangering P'!D115,"")</f>
        <v/>
      </c>
      <c r="E129" s="23" t="str">
        <f>IF('Økologisk rangering P'!E115&gt;0,'Økologisk rangering P'!E115,"")</f>
        <v/>
      </c>
      <c r="F129" s="47" t="str">
        <f>IFERROR(IF(B129&gt;0,'Økologisk rangering P'!B115/'Økologisk rangering P'!H115,""),"")</f>
        <v/>
      </c>
      <c r="G129" s="47" t="str">
        <f>IF('Økologisk rangering P'!F115&gt;0,'Økologisk rangering P'!D115/'Økologisk rangering P'!F115,"")</f>
        <v/>
      </c>
      <c r="H129" s="47" t="str">
        <f>IF('Økologisk rangering P'!G115&gt;0,'Økologisk rangering P'!E115/'Økologisk rangering P'!G115,"")</f>
        <v/>
      </c>
    </row>
    <row r="130" spans="1:8">
      <c r="A130" s="23" t="str">
        <f>IF('Økologisk rangering P'!A116&gt;0,'Økologisk rangering P'!A116,"")</f>
        <v/>
      </c>
      <c r="B130" s="23" t="str">
        <f>IF('Økologisk rangering P'!B116&gt;0,'Økologisk rangering P'!B116,"")</f>
        <v/>
      </c>
      <c r="C130" s="23" t="str">
        <f>IF('Økologisk rangering P'!C116&gt;0,'Økologisk rangering P'!C116,"")</f>
        <v/>
      </c>
      <c r="D130" s="23" t="str">
        <f>IF('Økologisk rangering P'!D116&gt;0,'Økologisk rangering P'!D116,"")</f>
        <v/>
      </c>
      <c r="E130" s="23" t="str">
        <f>IF('Økologisk rangering P'!E116&gt;0,'Økologisk rangering P'!E116,"")</f>
        <v/>
      </c>
      <c r="F130" s="47" t="str">
        <f>IFERROR(IF(B130&gt;0,'Økologisk rangering P'!B116/'Økologisk rangering P'!H116,""),"")</f>
        <v/>
      </c>
      <c r="G130" s="47" t="str">
        <f>IF('Økologisk rangering P'!F116&gt;0,'Økologisk rangering P'!D116/'Økologisk rangering P'!F116,"")</f>
        <v/>
      </c>
      <c r="H130" s="47" t="str">
        <f>IF('Økologisk rangering P'!G116&gt;0,'Økologisk rangering P'!E116/'Økologisk rangering P'!G116,"")</f>
        <v/>
      </c>
    </row>
    <row r="131" spans="1:8">
      <c r="A131" s="23" t="str">
        <f>IF('Økologisk rangering P'!A117&gt;0,'Økologisk rangering P'!A117,"")</f>
        <v/>
      </c>
      <c r="B131" s="23" t="str">
        <f>IF('Økologisk rangering P'!B117&gt;0,'Økologisk rangering P'!B117,"")</f>
        <v/>
      </c>
      <c r="C131" s="23" t="str">
        <f>IF('Økologisk rangering P'!C117&gt;0,'Økologisk rangering P'!C117,"")</f>
        <v/>
      </c>
      <c r="D131" s="23" t="str">
        <f>IF('Økologisk rangering P'!D117&gt;0,'Økologisk rangering P'!D117,"")</f>
        <v/>
      </c>
      <c r="E131" s="23" t="str">
        <f>IF('Økologisk rangering P'!E117&gt;0,'Økologisk rangering P'!E117,"")</f>
        <v/>
      </c>
      <c r="F131" s="47" t="str">
        <f>IFERROR(IF(B131&gt;0,'Økologisk rangering P'!B117/'Økologisk rangering P'!H117,""),"")</f>
        <v/>
      </c>
      <c r="G131" s="47" t="str">
        <f>IF('Økologisk rangering P'!F117&gt;0,'Økologisk rangering P'!D117/'Økologisk rangering P'!F117,"")</f>
        <v/>
      </c>
      <c r="H131" s="47" t="str">
        <f>IF('Økologisk rangering P'!G117&gt;0,'Økologisk rangering P'!E117/'Økologisk rangering P'!G117,"")</f>
        <v/>
      </c>
    </row>
    <row r="132" spans="1:8">
      <c r="A132" s="23" t="str">
        <f>IF('Økologisk rangering P'!A118&gt;0,'Økologisk rangering P'!A118,"")</f>
        <v/>
      </c>
      <c r="B132" s="23" t="str">
        <f>IF('Økologisk rangering P'!B118&gt;0,'Økologisk rangering P'!B118,"")</f>
        <v/>
      </c>
      <c r="C132" s="23" t="str">
        <f>IF('Økologisk rangering P'!C118&gt;0,'Økologisk rangering P'!C118,"")</f>
        <v/>
      </c>
      <c r="D132" s="23" t="str">
        <f>IF('Økologisk rangering P'!D118&gt;0,'Økologisk rangering P'!D118,"")</f>
        <v/>
      </c>
      <c r="E132" s="23" t="str">
        <f>IF('Økologisk rangering P'!E118&gt;0,'Økologisk rangering P'!E118,"")</f>
        <v/>
      </c>
      <c r="F132" s="47" t="str">
        <f>IFERROR(IF(B132&gt;0,'Økologisk rangering P'!B118/'Økologisk rangering P'!H118,""),"")</f>
        <v/>
      </c>
      <c r="G132" s="47" t="str">
        <f>IF('Økologisk rangering P'!F118&gt;0,'Økologisk rangering P'!D118/'Økologisk rangering P'!F118,"")</f>
        <v/>
      </c>
      <c r="H132" s="47" t="str">
        <f>IF('Økologisk rangering P'!G118&gt;0,'Økologisk rangering P'!E118/'Økologisk rangering P'!G118,"")</f>
        <v/>
      </c>
    </row>
    <row r="133" spans="1:8">
      <c r="A133" s="23" t="str">
        <f>IF('Økologisk rangering P'!A119&gt;0,'Økologisk rangering P'!A119,"")</f>
        <v/>
      </c>
      <c r="B133" s="23" t="str">
        <f>IF('Økologisk rangering P'!B119&gt;0,'Økologisk rangering P'!B119,"")</f>
        <v/>
      </c>
      <c r="C133" s="23" t="str">
        <f>IF('Økologisk rangering P'!C119&gt;0,'Økologisk rangering P'!C119,"")</f>
        <v/>
      </c>
      <c r="D133" s="23" t="str">
        <f>IF('Økologisk rangering P'!D119&gt;0,'Økologisk rangering P'!D119,"")</f>
        <v/>
      </c>
      <c r="E133" s="23" t="str">
        <f>IF('Økologisk rangering P'!E119&gt;0,'Økologisk rangering P'!E119,"")</f>
        <v/>
      </c>
      <c r="F133" s="47" t="str">
        <f>IFERROR(IF(B133&gt;0,'Økologisk rangering P'!B119/'Økologisk rangering P'!H119,""),"")</f>
        <v/>
      </c>
      <c r="G133" s="47" t="str">
        <f>IF('Økologisk rangering P'!F119&gt;0,'Økologisk rangering P'!D119/'Økologisk rangering P'!F119,"")</f>
        <v/>
      </c>
      <c r="H133" s="47" t="str">
        <f>IF('Økologisk rangering P'!G119&gt;0,'Økologisk rangering P'!E119/'Økologisk rangering P'!G119,"")</f>
        <v/>
      </c>
    </row>
    <row r="134" spans="1:8">
      <c r="A134" s="23" t="str">
        <f>IF('Økologisk rangering P'!A120&gt;0,'Økologisk rangering P'!A120,"")</f>
        <v/>
      </c>
      <c r="B134" s="23" t="str">
        <f>IF('Økologisk rangering P'!B120&gt;0,'Økologisk rangering P'!B120,"")</f>
        <v/>
      </c>
      <c r="C134" s="23" t="str">
        <f>IF('Økologisk rangering P'!C120&gt;0,'Økologisk rangering P'!C120,"")</f>
        <v/>
      </c>
      <c r="D134" s="23" t="str">
        <f>IF('Økologisk rangering P'!D120&gt;0,'Økologisk rangering P'!D120,"")</f>
        <v/>
      </c>
      <c r="E134" s="23" t="str">
        <f>IF('Økologisk rangering P'!E120&gt;0,'Økologisk rangering P'!E120,"")</f>
        <v/>
      </c>
      <c r="F134" s="47" t="str">
        <f>IFERROR(IF(B134&gt;0,'Økologisk rangering P'!B120/'Økologisk rangering P'!H120,""),"")</f>
        <v/>
      </c>
      <c r="G134" s="47" t="str">
        <f>IF('Økologisk rangering P'!F120&gt;0,'Økologisk rangering P'!D120/'Økologisk rangering P'!F120,"")</f>
        <v/>
      </c>
      <c r="H134" s="47" t="str">
        <f>IF('Økologisk rangering P'!G120&gt;0,'Økologisk rangering P'!E120/'Økologisk rangering P'!G120,"")</f>
        <v/>
      </c>
    </row>
    <row r="135" spans="1:8">
      <c r="A135" s="23" t="str">
        <f>IF('Økologisk rangering P'!A121&gt;0,'Økologisk rangering P'!A121,"")</f>
        <v/>
      </c>
      <c r="B135" s="23" t="str">
        <f>IF('Økologisk rangering P'!B121&gt;0,'Økologisk rangering P'!B121,"")</f>
        <v/>
      </c>
      <c r="C135" s="23" t="str">
        <f>IF('Økologisk rangering P'!C121&gt;0,'Økologisk rangering P'!C121,"")</f>
        <v/>
      </c>
      <c r="D135" s="23" t="str">
        <f>IF('Økologisk rangering P'!D121&gt;0,'Økologisk rangering P'!D121,"")</f>
        <v/>
      </c>
      <c r="E135" s="23" t="str">
        <f>IF('Økologisk rangering P'!E121&gt;0,'Økologisk rangering P'!E121,"")</f>
        <v/>
      </c>
      <c r="F135" s="47" t="str">
        <f>IFERROR(IF(B135&gt;0,'Økologisk rangering P'!B121/'Økologisk rangering P'!H121,""),"")</f>
        <v/>
      </c>
      <c r="G135" s="47" t="str">
        <f>IF('Økologisk rangering P'!F121&gt;0,'Økologisk rangering P'!D121/'Økologisk rangering P'!F121,"")</f>
        <v/>
      </c>
      <c r="H135" s="47" t="str">
        <f>IF('Økologisk rangering P'!G121&gt;0,'Økologisk rangering P'!E121/'Økologisk rangering P'!G121,"")</f>
        <v/>
      </c>
    </row>
    <row r="136" spans="1:8">
      <c r="A136" s="23" t="str">
        <f>IF('Økologisk rangering P'!A122&gt;0,'Økologisk rangering P'!A122,"")</f>
        <v/>
      </c>
      <c r="B136" s="23" t="str">
        <f>IF('Økologisk rangering P'!B122&gt;0,'Økologisk rangering P'!B122,"")</f>
        <v/>
      </c>
      <c r="C136" s="23" t="str">
        <f>IF('Økologisk rangering P'!C122&gt;0,'Økologisk rangering P'!C122,"")</f>
        <v/>
      </c>
      <c r="D136" s="23" t="str">
        <f>IF('Økologisk rangering P'!D122&gt;0,'Økologisk rangering P'!D122,"")</f>
        <v/>
      </c>
      <c r="E136" s="23" t="str">
        <f>IF('Økologisk rangering P'!E122&gt;0,'Økologisk rangering P'!E122,"")</f>
        <v/>
      </c>
      <c r="F136" s="47" t="str">
        <f>IFERROR(IF(B136&gt;0,'Økologisk rangering P'!B122/'Økologisk rangering P'!H122,""),"")</f>
        <v/>
      </c>
      <c r="G136" s="47" t="str">
        <f>IF('Økologisk rangering P'!F122&gt;0,'Økologisk rangering P'!D122/'Økologisk rangering P'!F122,"")</f>
        <v/>
      </c>
      <c r="H136" s="47" t="str">
        <f>IF('Økologisk rangering P'!G122&gt;0,'Økologisk rangering P'!E122/'Økologisk rangering P'!G122,"")</f>
        <v/>
      </c>
    </row>
    <row r="137" spans="1:8">
      <c r="A137" s="23" t="str">
        <f>IF('Økologisk rangering P'!A123&gt;0,'Økologisk rangering P'!A123,"")</f>
        <v/>
      </c>
      <c r="B137" s="23" t="str">
        <f>IF('Økologisk rangering P'!B123&gt;0,'Økologisk rangering P'!B123,"")</f>
        <v/>
      </c>
      <c r="C137" s="23" t="str">
        <f>IF('Økologisk rangering P'!C123&gt;0,'Økologisk rangering P'!C123,"")</f>
        <v/>
      </c>
      <c r="D137" s="23" t="str">
        <f>IF('Økologisk rangering P'!D123&gt;0,'Økologisk rangering P'!D123,"")</f>
        <v/>
      </c>
      <c r="E137" s="23" t="str">
        <f>IF('Økologisk rangering P'!E123&gt;0,'Økologisk rangering P'!E123,"")</f>
        <v/>
      </c>
      <c r="F137" s="47" t="str">
        <f>IFERROR(IF(B137&gt;0,'Økologisk rangering P'!B123/'Økologisk rangering P'!H123,""),"")</f>
        <v/>
      </c>
      <c r="G137" s="47" t="str">
        <f>IF('Økologisk rangering P'!F123&gt;0,'Økologisk rangering P'!D123/'Økologisk rangering P'!F123,"")</f>
        <v/>
      </c>
      <c r="H137" s="47" t="str">
        <f>IF('Økologisk rangering P'!G123&gt;0,'Økologisk rangering P'!E123/'Økologisk rangering P'!G123,"")</f>
        <v/>
      </c>
    </row>
    <row r="138" spans="1:8">
      <c r="A138" s="23" t="str">
        <f>IF('Økologisk rangering P'!A124&gt;0,'Økologisk rangering P'!A124,"")</f>
        <v/>
      </c>
      <c r="B138" s="23" t="str">
        <f>IF('Økologisk rangering P'!B124&gt;0,'Økologisk rangering P'!B124,"")</f>
        <v/>
      </c>
      <c r="C138" s="23" t="str">
        <f>IF('Økologisk rangering P'!C124&gt;0,'Økologisk rangering P'!C124,"")</f>
        <v/>
      </c>
      <c r="D138" s="23" t="str">
        <f>IF('Økologisk rangering P'!D124&gt;0,'Økologisk rangering P'!D124,"")</f>
        <v/>
      </c>
      <c r="E138" s="23" t="str">
        <f>IF('Økologisk rangering P'!E124&gt;0,'Økologisk rangering P'!E124,"")</f>
        <v/>
      </c>
      <c r="F138" s="47" t="str">
        <f>IFERROR(IF(B138&gt;0,'Økologisk rangering P'!B124/'Økologisk rangering P'!H124,""),"")</f>
        <v/>
      </c>
      <c r="G138" s="47" t="str">
        <f>IF('Økologisk rangering P'!F124&gt;0,'Økologisk rangering P'!D124/'Økologisk rangering P'!F124,"")</f>
        <v/>
      </c>
      <c r="H138" s="47" t="str">
        <f>IF('Økologisk rangering P'!G124&gt;0,'Økologisk rangering P'!E124/'Økologisk rangering P'!G124,"")</f>
        <v/>
      </c>
    </row>
    <row r="139" spans="1:8">
      <c r="A139" s="23" t="str">
        <f>IF('Økologisk rangering P'!A125&gt;0,'Økologisk rangering P'!A125,"")</f>
        <v/>
      </c>
      <c r="B139" s="23" t="str">
        <f>IF('Økologisk rangering P'!B125&gt;0,'Økologisk rangering P'!B125,"")</f>
        <v/>
      </c>
      <c r="C139" s="23" t="str">
        <f>IF('Økologisk rangering P'!C125&gt;0,'Økologisk rangering P'!C125,"")</f>
        <v/>
      </c>
      <c r="D139" s="23" t="str">
        <f>IF('Økologisk rangering P'!D125&gt;0,'Økologisk rangering P'!D125,"")</f>
        <v/>
      </c>
      <c r="E139" s="23" t="str">
        <f>IF('Økologisk rangering P'!E125&gt;0,'Økologisk rangering P'!E125,"")</f>
        <v/>
      </c>
      <c r="F139" s="47" t="str">
        <f>IFERROR(IF(B139&gt;0,'Økologisk rangering P'!B125/'Økologisk rangering P'!H125,""),"")</f>
        <v/>
      </c>
      <c r="G139" s="47" t="str">
        <f>IF('Økologisk rangering P'!F125&gt;0,'Økologisk rangering P'!D125/'Økologisk rangering P'!F125,"")</f>
        <v/>
      </c>
      <c r="H139" s="47" t="str">
        <f>IF('Økologisk rangering P'!G125&gt;0,'Økologisk rangering P'!E125/'Økologisk rangering P'!G125,"")</f>
        <v/>
      </c>
    </row>
    <row r="140" spans="1:8">
      <c r="A140" s="23" t="str">
        <f>IF('Økologisk rangering P'!A126&gt;0,'Økologisk rangering P'!A126,"")</f>
        <v/>
      </c>
      <c r="B140" s="23" t="str">
        <f>IF('Økologisk rangering P'!B126&gt;0,'Økologisk rangering P'!B126,"")</f>
        <v/>
      </c>
      <c r="C140" s="23" t="str">
        <f>IF('Økologisk rangering P'!C126&gt;0,'Økologisk rangering P'!C126,"")</f>
        <v/>
      </c>
      <c r="D140" s="23" t="str">
        <f>IF('Økologisk rangering P'!D126&gt;0,'Økologisk rangering P'!D126,"")</f>
        <v/>
      </c>
      <c r="E140" s="23" t="str">
        <f>IF('Økologisk rangering P'!E126&gt;0,'Økologisk rangering P'!E126,"")</f>
        <v/>
      </c>
      <c r="F140" s="47" t="str">
        <f>IFERROR(IF(B140&gt;0,'Økologisk rangering P'!B126/'Økologisk rangering P'!H126,""),"")</f>
        <v/>
      </c>
      <c r="G140" s="47" t="str">
        <f>IF('Økologisk rangering P'!F126&gt;0,'Økologisk rangering P'!D126/'Økologisk rangering P'!F126,"")</f>
        <v/>
      </c>
      <c r="H140" s="47" t="str">
        <f>IF('Økologisk rangering P'!G126&gt;0,'Økologisk rangering P'!E126/'Økologisk rangering P'!G126,"")</f>
        <v/>
      </c>
    </row>
    <row r="141" spans="1:8">
      <c r="A141" s="23" t="str">
        <f>IF('Økologisk rangering P'!A127&gt;0,'Økologisk rangering P'!A127,"")</f>
        <v/>
      </c>
      <c r="B141" s="23" t="str">
        <f>IF('Økologisk rangering P'!B127&gt;0,'Økologisk rangering P'!B127,"")</f>
        <v/>
      </c>
      <c r="C141" s="23" t="str">
        <f>IF('Økologisk rangering P'!C127&gt;0,'Økologisk rangering P'!C127,"")</f>
        <v/>
      </c>
      <c r="D141" s="23" t="str">
        <f>IF('Økologisk rangering P'!D127&gt;0,'Økologisk rangering P'!D127,"")</f>
        <v/>
      </c>
      <c r="E141" s="23" t="str">
        <f>IF('Økologisk rangering P'!E127&gt;0,'Økologisk rangering P'!E127,"")</f>
        <v/>
      </c>
      <c r="F141" s="47" t="str">
        <f>IFERROR(IF(B141&gt;0,'Økologisk rangering P'!B127/'Økologisk rangering P'!H127,""),"")</f>
        <v/>
      </c>
      <c r="G141" s="47" t="str">
        <f>IF('Økologisk rangering P'!F127&gt;0,'Økologisk rangering P'!D127/'Økologisk rangering P'!F127,"")</f>
        <v/>
      </c>
      <c r="H141" s="47" t="str">
        <f>IF('Økologisk rangering P'!G127&gt;0,'Økologisk rangering P'!E127/'Økologisk rangering P'!G127,"")</f>
        <v/>
      </c>
    </row>
    <row r="142" spans="1:8">
      <c r="A142" s="23" t="str">
        <f>IF('Økologisk rangering P'!A128&gt;0,'Økologisk rangering P'!A128,"")</f>
        <v/>
      </c>
      <c r="B142" s="23" t="str">
        <f>IF('Økologisk rangering P'!B128&gt;0,'Økologisk rangering P'!B128,"")</f>
        <v/>
      </c>
      <c r="C142" s="23" t="str">
        <f>IF('Økologisk rangering P'!C128&gt;0,'Økologisk rangering P'!C128,"")</f>
        <v/>
      </c>
      <c r="D142" s="23" t="str">
        <f>IF('Økologisk rangering P'!D128&gt;0,'Økologisk rangering P'!D128,"")</f>
        <v/>
      </c>
      <c r="E142" s="23" t="str">
        <f>IF('Økologisk rangering P'!E128&gt;0,'Økologisk rangering P'!E128,"")</f>
        <v/>
      </c>
      <c r="F142" s="47" t="str">
        <f>IFERROR(IF(B142&gt;0,'Økologisk rangering P'!B128/'Økologisk rangering P'!H128,""),"")</f>
        <v/>
      </c>
      <c r="G142" s="47" t="str">
        <f>IF('Økologisk rangering P'!F128&gt;0,'Økologisk rangering P'!D128/'Økologisk rangering P'!F128,"")</f>
        <v/>
      </c>
      <c r="H142" s="47" t="str">
        <f>IF('Økologisk rangering P'!G128&gt;0,'Økologisk rangering P'!E128/'Økologisk rangering P'!G128,"")</f>
        <v/>
      </c>
    </row>
    <row r="143" spans="1:8">
      <c r="A143" s="23" t="str">
        <f>IF('Økologisk rangering P'!A129&gt;0,'Økologisk rangering P'!A129,"")</f>
        <v/>
      </c>
      <c r="B143" s="23" t="str">
        <f>IF('Økologisk rangering P'!B129&gt;0,'Økologisk rangering P'!B129,"")</f>
        <v/>
      </c>
      <c r="C143" s="23" t="str">
        <f>IF('Økologisk rangering P'!C129&gt;0,'Økologisk rangering P'!C129,"")</f>
        <v/>
      </c>
      <c r="D143" s="23" t="str">
        <f>IF('Økologisk rangering P'!D129&gt;0,'Økologisk rangering P'!D129,"")</f>
        <v/>
      </c>
      <c r="E143" s="23" t="str">
        <f>IF('Økologisk rangering P'!E129&gt;0,'Økologisk rangering P'!E129,"")</f>
        <v/>
      </c>
      <c r="F143" s="47" t="str">
        <f>IFERROR(IF(B143&gt;0,'Økologisk rangering P'!B129/'Økologisk rangering P'!H129,""),"")</f>
        <v/>
      </c>
      <c r="G143" s="47" t="str">
        <f>IF('Økologisk rangering P'!F129&gt;0,'Økologisk rangering P'!D129/'Økologisk rangering P'!F129,"")</f>
        <v/>
      </c>
      <c r="H143" s="47" t="str">
        <f>IF('Økologisk rangering P'!G129&gt;0,'Økologisk rangering P'!E129/'Økologisk rangering P'!G129,"")</f>
        <v/>
      </c>
    </row>
    <row r="144" spans="1:8">
      <c r="A144" s="23" t="str">
        <f>IF('Økologisk rangering P'!A130&gt;0,'Økologisk rangering P'!A130,"")</f>
        <v/>
      </c>
      <c r="B144" s="23" t="str">
        <f>IF('Økologisk rangering P'!B130&gt;0,'Økologisk rangering P'!B130,"")</f>
        <v/>
      </c>
      <c r="C144" s="23" t="str">
        <f>IF('Økologisk rangering P'!C130&gt;0,'Økologisk rangering P'!C130,"")</f>
        <v/>
      </c>
      <c r="D144" s="23" t="str">
        <f>IF('Økologisk rangering P'!D130&gt;0,'Økologisk rangering P'!D130,"")</f>
        <v/>
      </c>
      <c r="E144" s="23" t="str">
        <f>IF('Økologisk rangering P'!E130&gt;0,'Økologisk rangering P'!E130,"")</f>
        <v/>
      </c>
      <c r="F144" s="47" t="str">
        <f>IFERROR(IF(B144&gt;0,'Økologisk rangering P'!B130/'Økologisk rangering P'!H130,""),"")</f>
        <v/>
      </c>
      <c r="G144" s="47" t="str">
        <f>IF('Økologisk rangering P'!F130&gt;0,'Økologisk rangering P'!D130/'Økologisk rangering P'!F130,"")</f>
        <v/>
      </c>
      <c r="H144" s="47" t="str">
        <f>IF('Økologisk rangering P'!G130&gt;0,'Økologisk rangering P'!E130/'Økologisk rangering P'!G130,"")</f>
        <v/>
      </c>
    </row>
    <row r="145" spans="1:8">
      <c r="A145" s="23" t="str">
        <f>IF('Økologisk rangering P'!A131&gt;0,'Økologisk rangering P'!A131,"")</f>
        <v/>
      </c>
      <c r="B145" s="23" t="str">
        <f>IF('Økologisk rangering P'!B131&gt;0,'Økologisk rangering P'!B131,"")</f>
        <v/>
      </c>
      <c r="C145" s="23" t="str">
        <f>IF('Økologisk rangering P'!C131&gt;0,'Økologisk rangering P'!C131,"")</f>
        <v/>
      </c>
      <c r="D145" s="23" t="str">
        <f>IF('Økologisk rangering P'!D131&gt;0,'Økologisk rangering P'!D131,"")</f>
        <v/>
      </c>
      <c r="E145" s="23" t="str">
        <f>IF('Økologisk rangering P'!E131&gt;0,'Økologisk rangering P'!E131,"")</f>
        <v/>
      </c>
      <c r="F145" s="47" t="str">
        <f>IFERROR(IF(B145&gt;0,'Økologisk rangering P'!B131/'Økologisk rangering P'!H131,""),"")</f>
        <v/>
      </c>
      <c r="G145" s="47" t="str">
        <f>IF('Økologisk rangering P'!F131&gt;0,'Økologisk rangering P'!D131/'Økologisk rangering P'!F131,"")</f>
        <v/>
      </c>
      <c r="H145" s="47" t="str">
        <f>IF('Økologisk rangering P'!G131&gt;0,'Økologisk rangering P'!E131/'Økologisk rangering P'!G131,"")</f>
        <v/>
      </c>
    </row>
    <row r="146" spans="1:8">
      <c r="A146" s="23" t="str">
        <f>IF('Økologisk rangering P'!A132&gt;0,'Økologisk rangering P'!A132,"")</f>
        <v/>
      </c>
      <c r="B146" s="23" t="str">
        <f>IF('Økologisk rangering P'!B132&gt;0,'Økologisk rangering P'!B132,"")</f>
        <v/>
      </c>
      <c r="C146" s="23" t="str">
        <f>IF('Økologisk rangering P'!C132&gt;0,'Økologisk rangering P'!C132,"")</f>
        <v/>
      </c>
      <c r="D146" s="23" t="str">
        <f>IF('Økologisk rangering P'!D132&gt;0,'Økologisk rangering P'!D132,"")</f>
        <v/>
      </c>
      <c r="E146" s="23" t="str">
        <f>IF('Økologisk rangering P'!E132&gt;0,'Økologisk rangering P'!E132,"")</f>
        <v/>
      </c>
      <c r="F146" s="47" t="str">
        <f>IFERROR(IF(B146&gt;0,'Økologisk rangering P'!B132/'Økologisk rangering P'!H132,""),"")</f>
        <v/>
      </c>
      <c r="G146" s="47" t="str">
        <f>IF('Økologisk rangering P'!F132&gt;0,'Økologisk rangering P'!D132/'Økologisk rangering P'!F132,"")</f>
        <v/>
      </c>
      <c r="H146" s="47" t="str">
        <f>IF('Økologisk rangering P'!G132&gt;0,'Økologisk rangering P'!E132/'Økologisk rangering P'!G132,"")</f>
        <v/>
      </c>
    </row>
    <row r="147" spans="1:8">
      <c r="A147" s="23" t="str">
        <f>IF('Økologisk rangering P'!A133&gt;0,'Økologisk rangering P'!A133,"")</f>
        <v/>
      </c>
      <c r="B147" s="23" t="str">
        <f>IF('Økologisk rangering P'!B133&gt;0,'Økologisk rangering P'!B133,"")</f>
        <v/>
      </c>
      <c r="C147" s="23" t="str">
        <f>IF('Økologisk rangering P'!C133&gt;0,'Økologisk rangering P'!C133,"")</f>
        <v/>
      </c>
      <c r="D147" s="23" t="str">
        <f>IF('Økologisk rangering P'!D133&gt;0,'Økologisk rangering P'!D133,"")</f>
        <v/>
      </c>
      <c r="E147" s="23" t="str">
        <f>IF('Økologisk rangering P'!E133&gt;0,'Økologisk rangering P'!E133,"")</f>
        <v/>
      </c>
      <c r="F147" s="47" t="str">
        <f>IFERROR(IF(B147&gt;0,'Økologisk rangering P'!B133/'Økologisk rangering P'!H133,""),"")</f>
        <v/>
      </c>
      <c r="G147" s="47" t="str">
        <f>IF('Økologisk rangering P'!F133&gt;0,'Økologisk rangering P'!D133/'Økologisk rangering P'!F133,"")</f>
        <v/>
      </c>
      <c r="H147" s="47" t="str">
        <f>IF('Økologisk rangering P'!G133&gt;0,'Økologisk rangering P'!E133/'Økologisk rangering P'!G133,"")</f>
        <v/>
      </c>
    </row>
    <row r="148" spans="1:8">
      <c r="A148" s="23" t="str">
        <f>IF('Økologisk rangering P'!A134&gt;0,'Økologisk rangering P'!A134,"")</f>
        <v/>
      </c>
      <c r="B148" s="23" t="str">
        <f>IF('Økologisk rangering P'!B134&gt;0,'Økologisk rangering P'!B134,"")</f>
        <v/>
      </c>
      <c r="C148" s="23" t="str">
        <f>IF('Økologisk rangering P'!C134&gt;0,'Økologisk rangering P'!C134,"")</f>
        <v/>
      </c>
      <c r="D148" s="23" t="str">
        <f>IF('Økologisk rangering P'!D134&gt;0,'Økologisk rangering P'!D134,"")</f>
        <v/>
      </c>
      <c r="E148" s="23" t="str">
        <f>IF('Økologisk rangering P'!E134&gt;0,'Økologisk rangering P'!E134,"")</f>
        <v/>
      </c>
      <c r="F148" s="47" t="str">
        <f>IFERROR(IF(B148&gt;0,'Økologisk rangering P'!B134/'Økologisk rangering P'!H134,""),"")</f>
        <v/>
      </c>
      <c r="G148" s="47" t="str">
        <f>IF('Økologisk rangering P'!F134&gt;0,'Økologisk rangering P'!D134/'Økologisk rangering P'!F134,"")</f>
        <v/>
      </c>
      <c r="H148" s="47" t="str">
        <f>IF('Økologisk rangering P'!G134&gt;0,'Økologisk rangering P'!E134/'Økologisk rangering P'!G134,"")</f>
        <v/>
      </c>
    </row>
    <row r="149" spans="1:8">
      <c r="A149" s="23" t="str">
        <f>IF('Økologisk rangering P'!A135&gt;0,'Økologisk rangering P'!A135,"")</f>
        <v/>
      </c>
      <c r="B149" s="23" t="str">
        <f>IF('Økologisk rangering P'!B135&gt;0,'Økologisk rangering P'!B135,"")</f>
        <v/>
      </c>
      <c r="C149" s="23" t="str">
        <f>IF('Økologisk rangering P'!C135&gt;0,'Økologisk rangering P'!C135,"")</f>
        <v/>
      </c>
      <c r="D149" s="23" t="str">
        <f>IF('Økologisk rangering P'!D135&gt;0,'Økologisk rangering P'!D135,"")</f>
        <v/>
      </c>
      <c r="E149" s="23" t="str">
        <f>IF('Økologisk rangering P'!E135&gt;0,'Økologisk rangering P'!E135,"")</f>
        <v/>
      </c>
      <c r="F149" s="47" t="str">
        <f>IFERROR(IF(B149&gt;0,'Økologisk rangering P'!B135/'Økologisk rangering P'!H135,""),"")</f>
        <v/>
      </c>
      <c r="G149" s="47" t="str">
        <f>IF('Økologisk rangering P'!F135&gt;0,'Økologisk rangering P'!D135/'Økologisk rangering P'!F135,"")</f>
        <v/>
      </c>
      <c r="H149" s="47" t="str">
        <f>IF('Økologisk rangering P'!G135&gt;0,'Økologisk rangering P'!E135/'Økologisk rangering P'!G135,"")</f>
        <v/>
      </c>
    </row>
    <row r="150" spans="1:8">
      <c r="A150" s="23" t="str">
        <f>IF('Økologisk rangering P'!A136&gt;0,'Økologisk rangering P'!A136,"")</f>
        <v/>
      </c>
      <c r="B150" s="23" t="str">
        <f>IF('Økologisk rangering P'!B136&gt;0,'Økologisk rangering P'!B136,"")</f>
        <v/>
      </c>
      <c r="C150" s="23" t="str">
        <f>IF('Økologisk rangering P'!C136&gt;0,'Økologisk rangering P'!C136,"")</f>
        <v/>
      </c>
      <c r="D150" s="23" t="str">
        <f>IF('Økologisk rangering P'!D136&gt;0,'Økologisk rangering P'!D136,"")</f>
        <v/>
      </c>
      <c r="E150" s="23" t="str">
        <f>IF('Økologisk rangering P'!E136&gt;0,'Økologisk rangering P'!E136,"")</f>
        <v/>
      </c>
      <c r="F150" s="47" t="str">
        <f>IFERROR(IF(B150&gt;0,'Økologisk rangering P'!B136/'Økologisk rangering P'!H136,""),"")</f>
        <v/>
      </c>
      <c r="G150" s="47" t="str">
        <f>IF('Økologisk rangering P'!F136&gt;0,'Økologisk rangering P'!D136/'Økologisk rangering P'!F136,"")</f>
        <v/>
      </c>
      <c r="H150" s="47" t="str">
        <f>IF('Økologisk rangering P'!G136&gt;0,'Økologisk rangering P'!E136/'Økologisk rangering P'!G136,"")</f>
        <v/>
      </c>
    </row>
    <row r="151" spans="1:8">
      <c r="A151" s="23" t="str">
        <f>IF('Økologisk rangering P'!A137&gt;0,'Økologisk rangering P'!A137,"")</f>
        <v/>
      </c>
      <c r="B151" s="23" t="str">
        <f>IF('Økologisk rangering P'!B137&gt;0,'Økologisk rangering P'!B137,"")</f>
        <v/>
      </c>
      <c r="C151" s="23" t="str">
        <f>IF('Økologisk rangering P'!C137&gt;0,'Økologisk rangering P'!C137,"")</f>
        <v/>
      </c>
      <c r="D151" s="23" t="str">
        <f>IF('Økologisk rangering P'!D137&gt;0,'Økologisk rangering P'!D137,"")</f>
        <v/>
      </c>
      <c r="E151" s="23" t="str">
        <f>IF('Økologisk rangering P'!E137&gt;0,'Økologisk rangering P'!E137,"")</f>
        <v/>
      </c>
      <c r="F151" s="47" t="str">
        <f>IFERROR(IF(B151&gt;0,'Økologisk rangering P'!B137/'Økologisk rangering P'!H137,""),"")</f>
        <v/>
      </c>
      <c r="G151" s="47" t="str">
        <f>IF('Økologisk rangering P'!F137&gt;0,'Økologisk rangering P'!D137/'Økologisk rangering P'!F137,"")</f>
        <v/>
      </c>
      <c r="H151" s="47" t="str">
        <f>IF('Økologisk rangering P'!G137&gt;0,'Økologisk rangering P'!E137/'Økologisk rangering P'!G137,"")</f>
        <v/>
      </c>
    </row>
    <row r="152" spans="1:8">
      <c r="A152" s="23" t="str">
        <f>IF('Økologisk rangering P'!A138&gt;0,'Økologisk rangering P'!A138,"")</f>
        <v/>
      </c>
      <c r="B152" s="23" t="str">
        <f>IF('Økologisk rangering P'!B138&gt;0,'Økologisk rangering P'!B138,"")</f>
        <v/>
      </c>
      <c r="C152" s="23" t="str">
        <f>IF('Økologisk rangering P'!C138&gt;0,'Økologisk rangering P'!C138,"")</f>
        <v/>
      </c>
      <c r="D152" s="23" t="str">
        <f>IF('Økologisk rangering P'!D138&gt;0,'Økologisk rangering P'!D138,"")</f>
        <v/>
      </c>
      <c r="E152" s="23" t="str">
        <f>IF('Økologisk rangering P'!E138&gt;0,'Økologisk rangering P'!E138,"")</f>
        <v/>
      </c>
      <c r="F152" s="47" t="str">
        <f>IFERROR(IF(B152&gt;0,'Økologisk rangering P'!B138/'Økologisk rangering P'!H138,""),"")</f>
        <v/>
      </c>
      <c r="G152" s="47" t="str">
        <f>IF('Økologisk rangering P'!F138&gt;0,'Økologisk rangering P'!D138/'Økologisk rangering P'!F138,"")</f>
        <v/>
      </c>
      <c r="H152" s="47" t="str">
        <f>IF('Økologisk rangering P'!G138&gt;0,'Økologisk rangering P'!E138/'Økologisk rangering P'!G138,"")</f>
        <v/>
      </c>
    </row>
    <row r="153" spans="1:8">
      <c r="A153" s="23" t="str">
        <f>IF('Økologisk rangering P'!A139&gt;0,'Økologisk rangering P'!A139,"")</f>
        <v/>
      </c>
      <c r="B153" s="23" t="str">
        <f>IF('Økologisk rangering P'!B139&gt;0,'Økologisk rangering P'!B139,"")</f>
        <v/>
      </c>
      <c r="C153" s="23" t="str">
        <f>IF('Økologisk rangering P'!C139&gt;0,'Økologisk rangering P'!C139,"")</f>
        <v/>
      </c>
      <c r="D153" s="23" t="str">
        <f>IF('Økologisk rangering P'!D139&gt;0,'Økologisk rangering P'!D139,"")</f>
        <v/>
      </c>
      <c r="E153" s="23" t="str">
        <f>IF('Økologisk rangering P'!E139&gt;0,'Økologisk rangering P'!E139,"")</f>
        <v/>
      </c>
      <c r="F153" s="47" t="str">
        <f>IFERROR(IF(B153&gt;0,'Økologisk rangering P'!B139/'Økologisk rangering P'!H139,""),"")</f>
        <v/>
      </c>
      <c r="G153" s="47" t="str">
        <f>IF('Økologisk rangering P'!F139&gt;0,'Økologisk rangering P'!D139/'Økologisk rangering P'!F139,"")</f>
        <v/>
      </c>
      <c r="H153" s="47" t="str">
        <f>IF('Økologisk rangering P'!G139&gt;0,'Økologisk rangering P'!E139/'Økologisk rangering P'!G139,"")</f>
        <v/>
      </c>
    </row>
    <row r="154" spans="1:8">
      <c r="A154" s="23" t="str">
        <f>IF('Økologisk rangering P'!A140&gt;0,'Økologisk rangering P'!A140,"")</f>
        <v/>
      </c>
      <c r="B154" s="23" t="str">
        <f>IF('Økologisk rangering P'!B140&gt;0,'Økologisk rangering P'!B140,"")</f>
        <v/>
      </c>
      <c r="C154" s="23" t="str">
        <f>IF('Økologisk rangering P'!C140&gt;0,'Økologisk rangering P'!C140,"")</f>
        <v/>
      </c>
      <c r="D154" s="23" t="str">
        <f>IF('Økologisk rangering P'!D140&gt;0,'Økologisk rangering P'!D140,"")</f>
        <v/>
      </c>
      <c r="E154" s="23" t="str">
        <f>IF('Økologisk rangering P'!E140&gt;0,'Økologisk rangering P'!E140,"")</f>
        <v/>
      </c>
      <c r="F154" s="47" t="str">
        <f>IFERROR(IF(B154&gt;0,'Økologisk rangering P'!B140/'Økologisk rangering P'!H140,""),"")</f>
        <v/>
      </c>
      <c r="G154" s="47" t="str">
        <f>IF('Økologisk rangering P'!F140&gt;0,'Økologisk rangering P'!D140/'Økologisk rangering P'!F140,"")</f>
        <v/>
      </c>
      <c r="H154" s="47" t="str">
        <f>IF('Økologisk rangering P'!G140&gt;0,'Økologisk rangering P'!E140/'Økologisk rangering P'!G140,"")</f>
        <v/>
      </c>
    </row>
    <row r="155" spans="1:8">
      <c r="A155" s="23" t="str">
        <f>IF('Økologisk rangering P'!A141&gt;0,'Økologisk rangering P'!A141,"")</f>
        <v/>
      </c>
      <c r="B155" s="23" t="str">
        <f>IF('Økologisk rangering P'!B141&gt;0,'Økologisk rangering P'!B141,"")</f>
        <v/>
      </c>
      <c r="C155" s="23" t="str">
        <f>IF('Økologisk rangering P'!C141&gt;0,'Økologisk rangering P'!C141,"")</f>
        <v/>
      </c>
      <c r="D155" s="23" t="str">
        <f>IF('Økologisk rangering P'!D141&gt;0,'Økologisk rangering P'!D141,"")</f>
        <v/>
      </c>
      <c r="E155" s="23" t="str">
        <f>IF('Økologisk rangering P'!E141&gt;0,'Økologisk rangering P'!E141,"")</f>
        <v/>
      </c>
      <c r="F155" s="47" t="str">
        <f>IFERROR(IF(B155&gt;0,'Økologisk rangering P'!B141/'Økologisk rangering P'!H141,""),"")</f>
        <v/>
      </c>
      <c r="G155" s="47" t="str">
        <f>IF('Økologisk rangering P'!F141&gt;0,'Økologisk rangering P'!D141/'Økologisk rangering P'!F141,"")</f>
        <v/>
      </c>
      <c r="H155" s="47" t="str">
        <f>IF('Økologisk rangering P'!G141&gt;0,'Økologisk rangering P'!E141/'Økologisk rangering P'!G141,"")</f>
        <v/>
      </c>
    </row>
    <row r="156" spans="1:8">
      <c r="A156" s="23" t="str">
        <f>IF('Økologisk rangering P'!A142&gt;0,'Økologisk rangering P'!A142,"")</f>
        <v/>
      </c>
      <c r="B156" s="23" t="str">
        <f>IF('Økologisk rangering P'!B142&gt;0,'Økologisk rangering P'!B142,"")</f>
        <v/>
      </c>
      <c r="C156" s="23" t="str">
        <f>IF('Økologisk rangering P'!C142&gt;0,'Økologisk rangering P'!C142,"")</f>
        <v/>
      </c>
      <c r="D156" s="23" t="str">
        <f>IF('Økologisk rangering P'!D142&gt;0,'Økologisk rangering P'!D142,"")</f>
        <v/>
      </c>
      <c r="E156" s="23" t="str">
        <f>IF('Økologisk rangering P'!E142&gt;0,'Økologisk rangering P'!E142,"")</f>
        <v/>
      </c>
      <c r="F156" s="47" t="str">
        <f>IFERROR(IF(B156&gt;0,'Økologisk rangering P'!B142/'Økologisk rangering P'!H142,""),"")</f>
        <v/>
      </c>
      <c r="G156" s="47" t="str">
        <f>IF('Økologisk rangering P'!F142&gt;0,'Økologisk rangering P'!D142/'Økologisk rangering P'!F142,"")</f>
        <v/>
      </c>
      <c r="H156" s="47" t="str">
        <f>IF('Økologisk rangering P'!G142&gt;0,'Økologisk rangering P'!E142/'Økologisk rangering P'!G142,"")</f>
        <v/>
      </c>
    </row>
    <row r="157" spans="1:8">
      <c r="A157" s="23" t="str">
        <f>IF('Økologisk rangering P'!A143&gt;0,'Økologisk rangering P'!A143,"")</f>
        <v/>
      </c>
      <c r="B157" s="23" t="str">
        <f>IF('Økologisk rangering P'!B143&gt;0,'Økologisk rangering P'!B143,"")</f>
        <v/>
      </c>
      <c r="C157" s="23" t="str">
        <f>IF('Økologisk rangering P'!C143&gt;0,'Økologisk rangering P'!C143,"")</f>
        <v/>
      </c>
      <c r="D157" s="23" t="str">
        <f>IF('Økologisk rangering P'!D143&gt;0,'Økologisk rangering P'!D143,"")</f>
        <v/>
      </c>
      <c r="E157" s="23" t="str">
        <f>IF('Økologisk rangering P'!E143&gt;0,'Økologisk rangering P'!E143,"")</f>
        <v/>
      </c>
      <c r="F157" s="47" t="str">
        <f>IFERROR(IF(B157&gt;0,'Økologisk rangering P'!B143/'Økologisk rangering P'!H143,""),"")</f>
        <v/>
      </c>
      <c r="G157" s="47" t="str">
        <f>IF('Økologisk rangering P'!F143&gt;0,'Økologisk rangering P'!D143/'Økologisk rangering P'!F143,"")</f>
        <v/>
      </c>
      <c r="H157" s="47" t="str">
        <f>IF('Økologisk rangering P'!G143&gt;0,'Økologisk rangering P'!E143/'Økologisk rangering P'!G143,"")</f>
        <v/>
      </c>
    </row>
    <row r="158" spans="1:8">
      <c r="A158" s="23" t="str">
        <f>IF('Økologisk rangering P'!A144&gt;0,'Økologisk rangering P'!A144,"")</f>
        <v/>
      </c>
      <c r="B158" s="23" t="str">
        <f>IF('Økologisk rangering P'!B144&gt;0,'Økologisk rangering P'!B144,"")</f>
        <v/>
      </c>
      <c r="C158" s="23" t="str">
        <f>IF('Økologisk rangering P'!C144&gt;0,'Økologisk rangering P'!C144,"")</f>
        <v/>
      </c>
      <c r="D158" s="23" t="str">
        <f>IF('Økologisk rangering P'!D144&gt;0,'Økologisk rangering P'!D144,"")</f>
        <v/>
      </c>
      <c r="E158" s="23" t="str">
        <f>IF('Økologisk rangering P'!E144&gt;0,'Økologisk rangering P'!E144,"")</f>
        <v/>
      </c>
      <c r="F158" s="47" t="str">
        <f>IFERROR(IF(B158&gt;0,'Økologisk rangering P'!B144/'Økologisk rangering P'!H144,""),"")</f>
        <v/>
      </c>
      <c r="G158" s="47" t="str">
        <f>IF('Økologisk rangering P'!F144&gt;0,'Økologisk rangering P'!D144/'Økologisk rangering P'!F144,"")</f>
        <v/>
      </c>
      <c r="H158" s="47" t="str">
        <f>IF('Økologisk rangering P'!G144&gt;0,'Økologisk rangering P'!E144/'Økologisk rangering P'!G144,"")</f>
        <v/>
      </c>
    </row>
    <row r="159" spans="1:8">
      <c r="A159" s="23" t="str">
        <f>IF('Økologisk rangering P'!A145&gt;0,'Økologisk rangering P'!A145,"")</f>
        <v/>
      </c>
      <c r="B159" s="23" t="str">
        <f>IF('Økologisk rangering P'!B145&gt;0,'Økologisk rangering P'!B145,"")</f>
        <v/>
      </c>
      <c r="C159" s="23" t="str">
        <f>IF('Økologisk rangering P'!C145&gt;0,'Økologisk rangering P'!C145,"")</f>
        <v/>
      </c>
      <c r="D159" s="23" t="str">
        <f>IF('Økologisk rangering P'!D145&gt;0,'Økologisk rangering P'!D145,"")</f>
        <v/>
      </c>
      <c r="E159" s="23" t="str">
        <f>IF('Økologisk rangering P'!E145&gt;0,'Økologisk rangering P'!E145,"")</f>
        <v/>
      </c>
      <c r="F159" s="47" t="str">
        <f>IFERROR(IF(B159&gt;0,'Økologisk rangering P'!B145/'Økologisk rangering P'!H145,""),"")</f>
        <v/>
      </c>
      <c r="G159" s="47" t="str">
        <f>IF('Økologisk rangering P'!F145&gt;0,'Økologisk rangering P'!D145/'Økologisk rangering P'!F145,"")</f>
        <v/>
      </c>
      <c r="H159" s="47" t="str">
        <f>IF('Økologisk rangering P'!G145&gt;0,'Økologisk rangering P'!E145/'Økologisk rangering P'!G145,"")</f>
        <v/>
      </c>
    </row>
    <row r="160" spans="1:8">
      <c r="A160" s="23" t="str">
        <f>IF('Økologisk rangering P'!A146&gt;0,'Økologisk rangering P'!A146,"")</f>
        <v/>
      </c>
      <c r="B160" s="23" t="str">
        <f>IF('Økologisk rangering P'!B146&gt;0,'Økologisk rangering P'!B146,"")</f>
        <v/>
      </c>
      <c r="C160" s="23" t="str">
        <f>IF('Økologisk rangering P'!C146&gt;0,'Økologisk rangering P'!C146,"")</f>
        <v/>
      </c>
      <c r="D160" s="23" t="str">
        <f>IF('Økologisk rangering P'!D146&gt;0,'Økologisk rangering P'!D146,"")</f>
        <v/>
      </c>
      <c r="E160" s="23" t="str">
        <f>IF('Økologisk rangering P'!E146&gt;0,'Økologisk rangering P'!E146,"")</f>
        <v/>
      </c>
      <c r="F160" s="47" t="str">
        <f>IFERROR(IF(B160&gt;0,'Økologisk rangering P'!B146/'Økologisk rangering P'!H146,""),"")</f>
        <v/>
      </c>
      <c r="G160" s="47" t="str">
        <f>IF('Økologisk rangering P'!F146&gt;0,'Økologisk rangering P'!D146/'Økologisk rangering P'!F146,"")</f>
        <v/>
      </c>
      <c r="H160" s="47" t="str">
        <f>IF('Økologisk rangering P'!G146&gt;0,'Økologisk rangering P'!E146/'Økologisk rangering P'!G146,"")</f>
        <v/>
      </c>
    </row>
    <row r="161" spans="1:8">
      <c r="A161" s="23" t="str">
        <f>IF('Økologisk rangering P'!A147&gt;0,'Økologisk rangering P'!A147,"")</f>
        <v/>
      </c>
      <c r="B161" s="23" t="str">
        <f>IF('Økologisk rangering P'!B147&gt;0,'Økologisk rangering P'!B147,"")</f>
        <v/>
      </c>
      <c r="C161" s="23" t="str">
        <f>IF('Økologisk rangering P'!C147&gt;0,'Økologisk rangering P'!C147,"")</f>
        <v/>
      </c>
      <c r="D161" s="23" t="str">
        <f>IF('Økologisk rangering P'!D147&gt;0,'Økologisk rangering P'!D147,"")</f>
        <v/>
      </c>
      <c r="E161" s="23" t="str">
        <f>IF('Økologisk rangering P'!E147&gt;0,'Økologisk rangering P'!E147,"")</f>
        <v/>
      </c>
      <c r="F161" s="47" t="str">
        <f>IFERROR(IF(B161&gt;0,'Økologisk rangering P'!B147/'Økologisk rangering P'!H147,""),"")</f>
        <v/>
      </c>
      <c r="G161" s="47" t="str">
        <f>IF('Økologisk rangering P'!F147&gt;0,'Økologisk rangering P'!D147/'Økologisk rangering P'!F147,"")</f>
        <v/>
      </c>
      <c r="H161" s="47" t="str">
        <f>IF('Økologisk rangering P'!G147&gt;0,'Økologisk rangering P'!E147/'Økologisk rangering P'!G147,"")</f>
        <v/>
      </c>
    </row>
    <row r="162" spans="1:8">
      <c r="A162" s="23" t="str">
        <f>IF('Økologisk rangering P'!A148&gt;0,'Økologisk rangering P'!A148,"")</f>
        <v/>
      </c>
      <c r="B162" s="23" t="str">
        <f>IF('Økologisk rangering P'!B148&gt;0,'Økologisk rangering P'!B148,"")</f>
        <v/>
      </c>
      <c r="C162" s="23" t="str">
        <f>IF('Økologisk rangering P'!C148&gt;0,'Økologisk rangering P'!C148,"")</f>
        <v/>
      </c>
      <c r="D162" s="23" t="str">
        <f>IF('Økologisk rangering P'!D148&gt;0,'Økologisk rangering P'!D148,"")</f>
        <v/>
      </c>
      <c r="E162" s="23" t="str">
        <f>IF('Økologisk rangering P'!E148&gt;0,'Økologisk rangering P'!E148,"")</f>
        <v/>
      </c>
      <c r="F162" s="47" t="str">
        <f>IFERROR(IF(B162&gt;0,'Økologisk rangering P'!B148/'Økologisk rangering P'!H148,""),"")</f>
        <v/>
      </c>
      <c r="G162" s="47" t="str">
        <f>IF('Økologisk rangering P'!F148&gt;0,'Økologisk rangering P'!D148/'Økologisk rangering P'!F148,"")</f>
        <v/>
      </c>
      <c r="H162" s="47" t="str">
        <f>IF('Økologisk rangering P'!G148&gt;0,'Økologisk rangering P'!E148/'Økologisk rangering P'!G148,"")</f>
        <v/>
      </c>
    </row>
    <row r="163" spans="1:8">
      <c r="A163" s="23" t="str">
        <f>IF('Økologisk rangering P'!A149&gt;0,'Økologisk rangering P'!A149,"")</f>
        <v/>
      </c>
      <c r="B163" s="23" t="str">
        <f>IF('Økologisk rangering P'!B149&gt;0,'Økologisk rangering P'!B149,"")</f>
        <v/>
      </c>
      <c r="C163" s="23" t="str">
        <f>IF('Økologisk rangering P'!C149&gt;0,'Økologisk rangering P'!C149,"")</f>
        <v/>
      </c>
      <c r="D163" s="23" t="str">
        <f>IF('Økologisk rangering P'!D149&gt;0,'Økologisk rangering P'!D149,"")</f>
        <v/>
      </c>
      <c r="E163" s="23" t="str">
        <f>IF('Økologisk rangering P'!E149&gt;0,'Økologisk rangering P'!E149,"")</f>
        <v/>
      </c>
      <c r="F163" s="47" t="str">
        <f>IFERROR(IF(B163&gt;0,'Økologisk rangering P'!B149/'Økologisk rangering P'!H149,""),"")</f>
        <v/>
      </c>
      <c r="G163" s="47" t="str">
        <f>IF('Økologisk rangering P'!F149&gt;0,'Økologisk rangering P'!D149/'Økologisk rangering P'!F149,"")</f>
        <v/>
      </c>
      <c r="H163" s="47" t="str">
        <f>IF('Økologisk rangering P'!G149&gt;0,'Økologisk rangering P'!E149/'Økologisk rangering P'!G149,"")</f>
        <v/>
      </c>
    </row>
    <row r="164" spans="1:8">
      <c r="A164" s="23" t="str">
        <f>IF('Økologisk rangering P'!A150&gt;0,'Økologisk rangering P'!A150,"")</f>
        <v/>
      </c>
      <c r="B164" s="23" t="str">
        <f>IF('Økologisk rangering P'!B150&gt;0,'Økologisk rangering P'!B150,"")</f>
        <v/>
      </c>
      <c r="C164" s="23" t="str">
        <f>IF('Økologisk rangering P'!C150&gt;0,'Økologisk rangering P'!C150,"")</f>
        <v/>
      </c>
      <c r="D164" s="23" t="str">
        <f>IF('Økologisk rangering P'!D150&gt;0,'Økologisk rangering P'!D150,"")</f>
        <v/>
      </c>
      <c r="E164" s="23" t="str">
        <f>IF('Økologisk rangering P'!E150&gt;0,'Økologisk rangering P'!E150,"")</f>
        <v/>
      </c>
      <c r="F164" s="47" t="str">
        <f>IFERROR(IF(B164&gt;0,'Økologisk rangering P'!B150/'Økologisk rangering P'!H150,""),"")</f>
        <v/>
      </c>
      <c r="G164" s="47" t="str">
        <f>IF('Økologisk rangering P'!F150&gt;0,'Økologisk rangering P'!D150/'Økologisk rangering P'!F150,"")</f>
        <v/>
      </c>
      <c r="H164" s="47" t="str">
        <f>IF('Økologisk rangering P'!G150&gt;0,'Økologisk rangering P'!E150/'Økologisk rangering P'!G150,"")</f>
        <v/>
      </c>
    </row>
    <row r="165" spans="1:8">
      <c r="A165" s="23" t="str">
        <f>IF('Økologisk rangering P'!A151&gt;0,'Økologisk rangering P'!A151,"")</f>
        <v/>
      </c>
      <c r="B165" s="23" t="str">
        <f>IF('Økologisk rangering P'!B151&gt;0,'Økologisk rangering P'!B151,"")</f>
        <v/>
      </c>
      <c r="C165" s="23" t="str">
        <f>IF('Økologisk rangering P'!C151&gt;0,'Økologisk rangering P'!C151,"")</f>
        <v/>
      </c>
      <c r="D165" s="23" t="str">
        <f>IF('Økologisk rangering P'!D151&gt;0,'Økologisk rangering P'!D151,"")</f>
        <v/>
      </c>
      <c r="E165" s="23" t="str">
        <f>IF('Økologisk rangering P'!E151&gt;0,'Økologisk rangering P'!E151,"")</f>
        <v/>
      </c>
      <c r="F165" s="47" t="str">
        <f>IFERROR(IF(B165&gt;0,'Økologisk rangering P'!B151/'Økologisk rangering P'!H151,""),"")</f>
        <v/>
      </c>
      <c r="G165" s="47" t="str">
        <f>IF('Økologisk rangering P'!F151&gt;0,'Økologisk rangering P'!D151/'Økologisk rangering P'!F151,"")</f>
        <v/>
      </c>
      <c r="H165" s="47" t="str">
        <f>IF('Økologisk rangering P'!G151&gt;0,'Økologisk rangering P'!E151/'Økologisk rangering P'!G151,"")</f>
        <v/>
      </c>
    </row>
    <row r="166" spans="1:8">
      <c r="A166" s="23" t="str">
        <f>IF('Økologisk rangering P'!A152&gt;0,'Økologisk rangering P'!A152,"")</f>
        <v/>
      </c>
      <c r="B166" s="23" t="str">
        <f>IF('Økologisk rangering P'!B152&gt;0,'Økologisk rangering P'!B152,"")</f>
        <v/>
      </c>
      <c r="C166" s="23" t="str">
        <f>IF('Økologisk rangering P'!C152&gt;0,'Økologisk rangering P'!C152,"")</f>
        <v/>
      </c>
      <c r="D166" s="23" t="str">
        <f>IF('Økologisk rangering P'!D152&gt;0,'Økologisk rangering P'!D152,"")</f>
        <v/>
      </c>
      <c r="E166" s="23" t="str">
        <f>IF('Økologisk rangering P'!E152&gt;0,'Økologisk rangering P'!E152,"")</f>
        <v/>
      </c>
      <c r="F166" s="47" t="str">
        <f>IFERROR(IF(B166&gt;0,'Økologisk rangering P'!B152/'Økologisk rangering P'!H152,""),"")</f>
        <v/>
      </c>
      <c r="G166" s="47" t="str">
        <f>IF('Økologisk rangering P'!F152&gt;0,'Økologisk rangering P'!D152/'Økologisk rangering P'!F152,"")</f>
        <v/>
      </c>
      <c r="H166" s="47" t="str">
        <f>IF('Økologisk rangering P'!G152&gt;0,'Økologisk rangering P'!E152/'Økologisk rangering P'!G152,"")</f>
        <v/>
      </c>
    </row>
    <row r="167" spans="1:8">
      <c r="A167" s="23" t="str">
        <f>IF('Økologisk rangering P'!A153&gt;0,'Økologisk rangering P'!A153,"")</f>
        <v/>
      </c>
      <c r="B167" s="23" t="str">
        <f>IF('Økologisk rangering P'!B153&gt;0,'Økologisk rangering P'!B153,"")</f>
        <v/>
      </c>
      <c r="C167" s="23" t="str">
        <f>IF('Økologisk rangering P'!C153&gt;0,'Økologisk rangering P'!C153,"")</f>
        <v/>
      </c>
      <c r="D167" s="23" t="str">
        <f>IF('Økologisk rangering P'!D153&gt;0,'Økologisk rangering P'!D153,"")</f>
        <v/>
      </c>
      <c r="E167" s="23" t="str">
        <f>IF('Økologisk rangering P'!E153&gt;0,'Økologisk rangering P'!E153,"")</f>
        <v/>
      </c>
      <c r="F167" s="47" t="str">
        <f>IFERROR(IF(B167&gt;0,'Økologisk rangering P'!B153/'Økologisk rangering P'!H153,""),"")</f>
        <v/>
      </c>
      <c r="G167" s="47" t="str">
        <f>IF('Økologisk rangering P'!F153&gt;0,'Økologisk rangering P'!D153/'Økologisk rangering P'!F153,"")</f>
        <v/>
      </c>
      <c r="H167" s="47" t="str">
        <f>IF('Økologisk rangering P'!G153&gt;0,'Økologisk rangering P'!E153/'Økologisk rangering P'!G153,"")</f>
        <v/>
      </c>
    </row>
    <row r="168" spans="1:8">
      <c r="A168" s="23" t="str">
        <f>IF('Økologisk rangering P'!A154&gt;0,'Økologisk rangering P'!A154,"")</f>
        <v/>
      </c>
      <c r="B168" s="23" t="str">
        <f>IF('Økologisk rangering P'!B154&gt;0,'Økologisk rangering P'!B154,"")</f>
        <v/>
      </c>
      <c r="C168" s="23" t="str">
        <f>IF('Økologisk rangering P'!C154&gt;0,'Økologisk rangering P'!C154,"")</f>
        <v/>
      </c>
      <c r="D168" s="23" t="str">
        <f>IF('Økologisk rangering P'!D154&gt;0,'Økologisk rangering P'!D154,"")</f>
        <v/>
      </c>
      <c r="E168" s="23" t="str">
        <f>IF('Økologisk rangering P'!E154&gt;0,'Økologisk rangering P'!E154,"")</f>
        <v/>
      </c>
      <c r="F168" s="47" t="str">
        <f>IFERROR(IF(B168&gt;0,'Økologisk rangering P'!B154/'Økologisk rangering P'!H154,""),"")</f>
        <v/>
      </c>
      <c r="G168" s="47" t="str">
        <f>IF('Økologisk rangering P'!F154&gt;0,'Økologisk rangering P'!D154/'Økologisk rangering P'!F154,"")</f>
        <v/>
      </c>
      <c r="H168" s="47" t="str">
        <f>IF('Økologisk rangering P'!G154&gt;0,'Økologisk rangering P'!E154/'Økologisk rangering P'!G154,"")</f>
        <v/>
      </c>
    </row>
    <row r="169" spans="1:8">
      <c r="A169" s="23" t="str">
        <f>IF('Økologisk rangering P'!A155&gt;0,'Økologisk rangering P'!A155,"")</f>
        <v/>
      </c>
      <c r="B169" s="23" t="str">
        <f>IF('Økologisk rangering P'!B155&gt;0,'Økologisk rangering P'!B155,"")</f>
        <v/>
      </c>
      <c r="C169" s="23" t="str">
        <f>IF('Økologisk rangering P'!C155&gt;0,'Økologisk rangering P'!C155,"")</f>
        <v/>
      </c>
      <c r="D169" s="23" t="str">
        <f>IF('Økologisk rangering P'!D155&gt;0,'Økologisk rangering P'!D155,"")</f>
        <v/>
      </c>
      <c r="E169" s="23" t="str">
        <f>IF('Økologisk rangering P'!E155&gt;0,'Økologisk rangering P'!E155,"")</f>
        <v/>
      </c>
      <c r="F169" s="47" t="str">
        <f>IFERROR(IF(B169&gt;0,'Økologisk rangering P'!B155/'Økologisk rangering P'!H155,""),"")</f>
        <v/>
      </c>
      <c r="G169" s="47" t="str">
        <f>IF('Økologisk rangering P'!F155&gt;0,'Økologisk rangering P'!D155/'Økologisk rangering P'!F155,"")</f>
        <v/>
      </c>
      <c r="H169" s="47" t="str">
        <f>IF('Økologisk rangering P'!G155&gt;0,'Økologisk rangering P'!E155/'Økologisk rangering P'!G155,"")</f>
        <v/>
      </c>
    </row>
    <row r="170" spans="1:8">
      <c r="A170" s="23" t="str">
        <f>IF('Økologisk rangering P'!A156&gt;0,'Økologisk rangering P'!A156,"")</f>
        <v/>
      </c>
      <c r="B170" s="23" t="str">
        <f>IF('Økologisk rangering P'!B156&gt;0,'Økologisk rangering P'!B156,"")</f>
        <v/>
      </c>
      <c r="C170" s="23" t="str">
        <f>IF('Økologisk rangering P'!C156&gt;0,'Økologisk rangering P'!C156,"")</f>
        <v/>
      </c>
      <c r="D170" s="23" t="str">
        <f>IF('Økologisk rangering P'!D156&gt;0,'Økologisk rangering P'!D156,"")</f>
        <v/>
      </c>
      <c r="E170" s="23" t="str">
        <f>IF('Økologisk rangering P'!E156&gt;0,'Økologisk rangering P'!E156,"")</f>
        <v/>
      </c>
      <c r="F170" s="47" t="str">
        <f>IFERROR(IF(B170&gt;0,'Økologisk rangering P'!B156/'Økologisk rangering P'!H156,""),"")</f>
        <v/>
      </c>
      <c r="G170" s="47" t="str">
        <f>IF('Økologisk rangering P'!F156&gt;0,'Økologisk rangering P'!D156/'Økologisk rangering P'!F156,"")</f>
        <v/>
      </c>
      <c r="H170" s="47" t="str">
        <f>IF('Økologisk rangering P'!G156&gt;0,'Økologisk rangering P'!E156/'Økologisk rangering P'!G156,"")</f>
        <v/>
      </c>
    </row>
    <row r="171" spans="1:8">
      <c r="A171" s="23" t="str">
        <f>IF('Økologisk rangering P'!A157&gt;0,'Økologisk rangering P'!A157,"")</f>
        <v/>
      </c>
      <c r="B171" s="23" t="str">
        <f>IF('Økologisk rangering P'!B157&gt;0,'Økologisk rangering P'!B157,"")</f>
        <v/>
      </c>
      <c r="C171" s="23" t="str">
        <f>IF('Økologisk rangering P'!C157&gt;0,'Økologisk rangering P'!C157,"")</f>
        <v/>
      </c>
      <c r="D171" s="23" t="str">
        <f>IF('Økologisk rangering P'!D157&gt;0,'Økologisk rangering P'!D157,"")</f>
        <v/>
      </c>
      <c r="E171" s="23" t="str">
        <f>IF('Økologisk rangering P'!E157&gt;0,'Økologisk rangering P'!E157,"")</f>
        <v/>
      </c>
      <c r="F171" s="47" t="str">
        <f>IFERROR(IF(B171&gt;0,'Økologisk rangering P'!B157/'Økologisk rangering P'!H157,""),"")</f>
        <v/>
      </c>
      <c r="G171" s="47" t="str">
        <f>IF('Økologisk rangering P'!F157&gt;0,'Økologisk rangering P'!D157/'Økologisk rangering P'!F157,"")</f>
        <v/>
      </c>
      <c r="H171" s="47" t="str">
        <f>IF('Økologisk rangering P'!G157&gt;0,'Økologisk rangering P'!E157/'Økologisk rangering P'!G157,"")</f>
        <v/>
      </c>
    </row>
    <row r="172" spans="1:8">
      <c r="A172" s="23" t="str">
        <f>IF('Økologisk rangering P'!A158&gt;0,'Økologisk rangering P'!A158,"")</f>
        <v/>
      </c>
      <c r="B172" s="23" t="str">
        <f>IF('Økologisk rangering P'!B158&gt;0,'Økologisk rangering P'!B158,"")</f>
        <v/>
      </c>
      <c r="C172" s="23" t="str">
        <f>IF('Økologisk rangering P'!C158&gt;0,'Økologisk rangering P'!C158,"")</f>
        <v/>
      </c>
      <c r="D172" s="23" t="str">
        <f>IF('Økologisk rangering P'!D158&gt;0,'Økologisk rangering P'!D158,"")</f>
        <v/>
      </c>
      <c r="E172" s="23" t="str">
        <f>IF('Økologisk rangering P'!E158&gt;0,'Økologisk rangering P'!E158,"")</f>
        <v/>
      </c>
      <c r="F172" s="47" t="str">
        <f>IFERROR(IF(B172&gt;0,'Økologisk rangering P'!B158/'Økologisk rangering P'!H158,""),"")</f>
        <v/>
      </c>
      <c r="G172" s="47" t="str">
        <f>IF('Økologisk rangering P'!F158&gt;0,'Økologisk rangering P'!D158/'Økologisk rangering P'!F158,"")</f>
        <v/>
      </c>
      <c r="H172" s="47" t="str">
        <f>IF('Økologisk rangering P'!G158&gt;0,'Økologisk rangering P'!E158/'Økologisk rangering P'!G158,"")</f>
        <v/>
      </c>
    </row>
    <row r="173" spans="1:8">
      <c r="A173" s="23" t="str">
        <f>IF('Økologisk rangering P'!A159&gt;0,'Økologisk rangering P'!A159,"")</f>
        <v/>
      </c>
      <c r="B173" s="23" t="str">
        <f>IF('Økologisk rangering P'!B159&gt;0,'Økologisk rangering P'!B159,"")</f>
        <v/>
      </c>
      <c r="C173" s="23" t="str">
        <f>IF('Økologisk rangering P'!C159&gt;0,'Økologisk rangering P'!C159,"")</f>
        <v/>
      </c>
      <c r="D173" s="23" t="str">
        <f>IF('Økologisk rangering P'!D159&gt;0,'Økologisk rangering P'!D159,"")</f>
        <v/>
      </c>
      <c r="E173" s="23" t="str">
        <f>IF('Økologisk rangering P'!E159&gt;0,'Økologisk rangering P'!E159,"")</f>
        <v/>
      </c>
      <c r="F173" s="47" t="str">
        <f>IFERROR(IF(B173&gt;0,'Økologisk rangering P'!B159/'Økologisk rangering P'!H159,""),"")</f>
        <v/>
      </c>
      <c r="G173" s="47" t="str">
        <f>IF('Økologisk rangering P'!F159&gt;0,'Økologisk rangering P'!D159/'Økologisk rangering P'!F159,"")</f>
        <v/>
      </c>
      <c r="H173" s="47" t="str">
        <f>IF('Økologisk rangering P'!G159&gt;0,'Økologisk rangering P'!E159/'Økologisk rangering P'!G159,"")</f>
        <v/>
      </c>
    </row>
    <row r="174" spans="1:8">
      <c r="A174" s="23" t="str">
        <f>IF('Økologisk rangering P'!A160&gt;0,'Økologisk rangering P'!A160,"")</f>
        <v/>
      </c>
      <c r="B174" s="23" t="str">
        <f>IF('Økologisk rangering P'!B160&gt;0,'Økologisk rangering P'!B160,"")</f>
        <v/>
      </c>
      <c r="C174" s="23" t="str">
        <f>IF('Økologisk rangering P'!C160&gt;0,'Økologisk rangering P'!C160,"")</f>
        <v/>
      </c>
      <c r="D174" s="23" t="str">
        <f>IF('Økologisk rangering P'!D160&gt;0,'Økologisk rangering P'!D160,"")</f>
        <v/>
      </c>
      <c r="E174" s="23" t="str">
        <f>IF('Økologisk rangering P'!E160&gt;0,'Økologisk rangering P'!E160,"")</f>
        <v/>
      </c>
      <c r="F174" s="47" t="str">
        <f>IFERROR(IF(B174&gt;0,'Økologisk rangering P'!B160/'Økologisk rangering P'!H160,""),"")</f>
        <v/>
      </c>
      <c r="G174" s="47" t="str">
        <f>IF('Økologisk rangering P'!F160&gt;0,'Økologisk rangering P'!D160/'Økologisk rangering P'!F160,"")</f>
        <v/>
      </c>
      <c r="H174" s="47" t="str">
        <f>IF('Økologisk rangering P'!G160&gt;0,'Økologisk rangering P'!E160/'Økologisk rangering P'!G160,"")</f>
        <v/>
      </c>
    </row>
    <row r="175" spans="1:8">
      <c r="A175" s="23" t="str">
        <f>IF('Økologisk rangering P'!A161&gt;0,'Økologisk rangering P'!A161,"")</f>
        <v/>
      </c>
      <c r="B175" s="23" t="str">
        <f>IF('Økologisk rangering P'!B161&gt;0,'Økologisk rangering P'!B161,"")</f>
        <v/>
      </c>
      <c r="C175" s="23" t="str">
        <f>IF('Økologisk rangering P'!C161&gt;0,'Økologisk rangering P'!C161,"")</f>
        <v/>
      </c>
      <c r="D175" s="23" t="str">
        <f>IF('Økologisk rangering P'!D161&gt;0,'Økologisk rangering P'!D161,"")</f>
        <v/>
      </c>
      <c r="E175" s="23" t="str">
        <f>IF('Økologisk rangering P'!E161&gt;0,'Økologisk rangering P'!E161,"")</f>
        <v/>
      </c>
      <c r="F175" s="47" t="str">
        <f>IFERROR(IF(B175&gt;0,'Økologisk rangering P'!B161/'Økologisk rangering P'!H161,""),"")</f>
        <v/>
      </c>
      <c r="G175" s="47" t="str">
        <f>IF('Økologisk rangering P'!F161&gt;0,'Økologisk rangering P'!D161/'Økologisk rangering P'!F161,"")</f>
        <v/>
      </c>
      <c r="H175" s="47" t="str">
        <f>IF('Økologisk rangering P'!G161&gt;0,'Økologisk rangering P'!E161/'Økologisk rangering P'!G161,"")</f>
        <v/>
      </c>
    </row>
    <row r="176" spans="1:8">
      <c r="A176" s="23" t="str">
        <f>IF('Økologisk rangering P'!A162&gt;0,'Økologisk rangering P'!A162,"")</f>
        <v/>
      </c>
      <c r="B176" s="23" t="str">
        <f>IF('Økologisk rangering P'!B162&gt;0,'Økologisk rangering P'!B162,"")</f>
        <v/>
      </c>
      <c r="C176" s="23" t="str">
        <f>IF('Økologisk rangering P'!C162&gt;0,'Økologisk rangering P'!C162,"")</f>
        <v/>
      </c>
      <c r="D176" s="23" t="str">
        <f>IF('Økologisk rangering P'!D162&gt;0,'Økologisk rangering P'!D162,"")</f>
        <v/>
      </c>
      <c r="E176" s="23" t="str">
        <f>IF('Økologisk rangering P'!E162&gt;0,'Økologisk rangering P'!E162,"")</f>
        <v/>
      </c>
      <c r="F176" s="47" t="str">
        <f>IFERROR(IF(B176&gt;0,'Økologisk rangering P'!B162/'Økologisk rangering P'!H162,""),"")</f>
        <v/>
      </c>
      <c r="G176" s="47" t="str">
        <f>IF('Økologisk rangering P'!F162&gt;0,'Økologisk rangering P'!D162/'Økologisk rangering P'!F162,"")</f>
        <v/>
      </c>
      <c r="H176" s="47" t="str">
        <f>IF('Økologisk rangering P'!G162&gt;0,'Økologisk rangering P'!E162/'Økologisk rangering P'!G162,"")</f>
        <v/>
      </c>
    </row>
    <row r="177" spans="1:8">
      <c r="A177" s="23" t="str">
        <f>IF('Økologisk rangering P'!A163&gt;0,'Økologisk rangering P'!A163,"")</f>
        <v/>
      </c>
      <c r="B177" s="23" t="str">
        <f>IF('Økologisk rangering P'!B163&gt;0,'Økologisk rangering P'!B163,"")</f>
        <v/>
      </c>
      <c r="C177" s="23" t="str">
        <f>IF('Økologisk rangering P'!C163&gt;0,'Økologisk rangering P'!C163,"")</f>
        <v/>
      </c>
      <c r="D177" s="23" t="str">
        <f>IF('Økologisk rangering P'!D163&gt;0,'Økologisk rangering P'!D163,"")</f>
        <v/>
      </c>
      <c r="E177" s="23" t="str">
        <f>IF('Økologisk rangering P'!E163&gt;0,'Økologisk rangering P'!E163,"")</f>
        <v/>
      </c>
      <c r="F177" s="47" t="str">
        <f>IFERROR(IF(B177&gt;0,'Økologisk rangering P'!B163/'Økologisk rangering P'!H163,""),"")</f>
        <v/>
      </c>
      <c r="G177" s="47" t="str">
        <f>IF('Økologisk rangering P'!F163&gt;0,'Økologisk rangering P'!D163/'Økologisk rangering P'!F163,"")</f>
        <v/>
      </c>
      <c r="H177" s="47" t="str">
        <f>IF('Økologisk rangering P'!G163&gt;0,'Økologisk rangering P'!E163/'Økologisk rangering P'!G163,"")</f>
        <v/>
      </c>
    </row>
    <row r="178" spans="1:8">
      <c r="A178" s="23" t="str">
        <f>IF('Økologisk rangering P'!A164&gt;0,'Økologisk rangering P'!A164,"")</f>
        <v/>
      </c>
      <c r="B178" s="23" t="str">
        <f>IF('Økologisk rangering P'!B164&gt;0,'Økologisk rangering P'!B164,"")</f>
        <v/>
      </c>
      <c r="C178" s="23" t="str">
        <f>IF('Økologisk rangering P'!C164&gt;0,'Økologisk rangering P'!C164,"")</f>
        <v/>
      </c>
      <c r="D178" s="23" t="str">
        <f>IF('Økologisk rangering P'!D164&gt;0,'Økologisk rangering P'!D164,"")</f>
        <v/>
      </c>
      <c r="E178" s="23" t="str">
        <f>IF('Økologisk rangering P'!E164&gt;0,'Økologisk rangering P'!E164,"")</f>
        <v/>
      </c>
      <c r="F178" s="47" t="str">
        <f>IFERROR(IF(B178&gt;0,'Økologisk rangering P'!B164/'Økologisk rangering P'!H164,""),"")</f>
        <v/>
      </c>
      <c r="G178" s="47" t="str">
        <f>IF('Økologisk rangering P'!F164&gt;0,'Økologisk rangering P'!D164/'Økologisk rangering P'!F164,"")</f>
        <v/>
      </c>
      <c r="H178" s="47" t="str">
        <f>IF('Økologisk rangering P'!G164&gt;0,'Økologisk rangering P'!E164/'Økologisk rangering P'!G164,"")</f>
        <v/>
      </c>
    </row>
    <row r="179" spans="1:8">
      <c r="A179" s="23" t="str">
        <f>IF('Økologisk rangering P'!A165&gt;0,'Økologisk rangering P'!A165,"")</f>
        <v/>
      </c>
      <c r="B179" s="23" t="str">
        <f>IF('Økologisk rangering P'!B165&gt;0,'Økologisk rangering P'!B165,"")</f>
        <v/>
      </c>
      <c r="C179" s="23" t="str">
        <f>IF('Økologisk rangering P'!C165&gt;0,'Økologisk rangering P'!C165,"")</f>
        <v/>
      </c>
      <c r="D179" s="23" t="str">
        <f>IF('Økologisk rangering P'!D165&gt;0,'Økologisk rangering P'!D165,"")</f>
        <v/>
      </c>
      <c r="E179" s="23" t="str">
        <f>IF('Økologisk rangering P'!E165&gt;0,'Økologisk rangering P'!E165,"")</f>
        <v/>
      </c>
      <c r="F179" s="47" t="str">
        <f>IFERROR(IF(B179&gt;0,'Økologisk rangering P'!B165/'Økologisk rangering P'!H165,""),"")</f>
        <v/>
      </c>
      <c r="G179" s="47" t="str">
        <f>IF('Økologisk rangering P'!F165&gt;0,'Økologisk rangering P'!D165/'Økologisk rangering P'!F165,"")</f>
        <v/>
      </c>
      <c r="H179" s="47" t="str">
        <f>IF('Økologisk rangering P'!G165&gt;0,'Økologisk rangering P'!E165/'Økologisk rangering P'!G165,"")</f>
        <v/>
      </c>
    </row>
    <row r="180" spans="1:8">
      <c r="A180" s="23" t="str">
        <f>IF('Økologisk rangering P'!A166&gt;0,'Økologisk rangering P'!A166,"")</f>
        <v/>
      </c>
      <c r="B180" s="23" t="str">
        <f>IF('Økologisk rangering P'!B166&gt;0,'Økologisk rangering P'!B166,"")</f>
        <v/>
      </c>
      <c r="C180" s="23" t="str">
        <f>IF('Økologisk rangering P'!C166&gt;0,'Økologisk rangering P'!C166,"")</f>
        <v/>
      </c>
      <c r="D180" s="23" t="str">
        <f>IF('Økologisk rangering P'!D166&gt;0,'Økologisk rangering P'!D166,"")</f>
        <v/>
      </c>
      <c r="E180" s="23" t="str">
        <f>IF('Økologisk rangering P'!E166&gt;0,'Økologisk rangering P'!E166,"")</f>
        <v/>
      </c>
      <c r="F180" s="47" t="str">
        <f>IFERROR(IF(B180&gt;0,'Økologisk rangering P'!B166/'Økologisk rangering P'!H166,""),"")</f>
        <v/>
      </c>
      <c r="G180" s="47" t="str">
        <f>IF('Økologisk rangering P'!F166&gt;0,'Økologisk rangering P'!D166/'Økologisk rangering P'!F166,"")</f>
        <v/>
      </c>
      <c r="H180" s="47" t="str">
        <f>IF('Økologisk rangering P'!G166&gt;0,'Økologisk rangering P'!E166/'Økologisk rangering P'!G166,"")</f>
        <v/>
      </c>
    </row>
    <row r="181" spans="1:8">
      <c r="A181" s="23" t="str">
        <f>IF('Økologisk rangering P'!A167&gt;0,'Økologisk rangering P'!A167,"")</f>
        <v/>
      </c>
      <c r="B181" s="23" t="str">
        <f>IF('Økologisk rangering P'!B167&gt;0,'Økologisk rangering P'!B167,"")</f>
        <v/>
      </c>
      <c r="C181" s="23" t="str">
        <f>IF('Økologisk rangering P'!C167&gt;0,'Økologisk rangering P'!C167,"")</f>
        <v/>
      </c>
      <c r="D181" s="23" t="str">
        <f>IF('Økologisk rangering P'!D167&gt;0,'Økologisk rangering P'!D167,"")</f>
        <v/>
      </c>
      <c r="E181" s="23" t="str">
        <f>IF('Økologisk rangering P'!E167&gt;0,'Økologisk rangering P'!E167,"")</f>
        <v/>
      </c>
      <c r="F181" s="47" t="str">
        <f>IFERROR(IF(B181&gt;0,'Økologisk rangering P'!B167/'Økologisk rangering P'!H167,""),"")</f>
        <v/>
      </c>
      <c r="G181" s="47" t="str">
        <f>IF('Økologisk rangering P'!F167&gt;0,'Økologisk rangering P'!D167/'Økologisk rangering P'!F167,"")</f>
        <v/>
      </c>
      <c r="H181" s="47" t="str">
        <f>IF('Økologisk rangering P'!G167&gt;0,'Økologisk rangering P'!E167/'Økologisk rangering P'!G167,"")</f>
        <v/>
      </c>
    </row>
    <row r="182" spans="1:8">
      <c r="A182" s="23" t="str">
        <f>IF('Økologisk rangering P'!A168&gt;0,'Økologisk rangering P'!A168,"")</f>
        <v/>
      </c>
      <c r="B182" s="23" t="str">
        <f>IF('Økologisk rangering P'!B168&gt;0,'Økologisk rangering P'!B168,"")</f>
        <v/>
      </c>
      <c r="C182" s="23" t="str">
        <f>IF('Økologisk rangering P'!C168&gt;0,'Økologisk rangering P'!C168,"")</f>
        <v/>
      </c>
      <c r="D182" s="23" t="str">
        <f>IF('Økologisk rangering P'!D168&gt;0,'Økologisk rangering P'!D168,"")</f>
        <v/>
      </c>
      <c r="E182" s="23" t="str">
        <f>IF('Økologisk rangering P'!E168&gt;0,'Økologisk rangering P'!E168,"")</f>
        <v/>
      </c>
      <c r="F182" s="47" t="str">
        <f>IFERROR(IF(B182&gt;0,'Økologisk rangering P'!B168/'Økologisk rangering P'!H168,""),"")</f>
        <v/>
      </c>
      <c r="G182" s="47" t="str">
        <f>IF('Økologisk rangering P'!F168&gt;0,'Økologisk rangering P'!D168/'Økologisk rangering P'!F168,"")</f>
        <v/>
      </c>
      <c r="H182" s="47" t="str">
        <f>IF('Økologisk rangering P'!G168&gt;0,'Økologisk rangering P'!E168/'Økologisk rangering P'!G168,"")</f>
        <v/>
      </c>
    </row>
    <row r="183" spans="1:8">
      <c r="A183" s="23" t="str">
        <f>IF('Økologisk rangering P'!A169&gt;0,'Økologisk rangering P'!A169,"")</f>
        <v/>
      </c>
      <c r="B183" s="23" t="str">
        <f>IF('Økologisk rangering P'!B169&gt;0,'Økologisk rangering P'!B169,"")</f>
        <v/>
      </c>
      <c r="C183" s="23" t="str">
        <f>IF('Økologisk rangering P'!C169&gt;0,'Økologisk rangering P'!C169,"")</f>
        <v/>
      </c>
      <c r="D183" s="23" t="str">
        <f>IF('Økologisk rangering P'!D169&gt;0,'Økologisk rangering P'!D169,"")</f>
        <v/>
      </c>
      <c r="E183" s="23" t="str">
        <f>IF('Økologisk rangering P'!E169&gt;0,'Økologisk rangering P'!E169,"")</f>
        <v/>
      </c>
      <c r="F183" s="47" t="str">
        <f>IFERROR(IF(B183&gt;0,'Økologisk rangering P'!B169/'Økologisk rangering P'!H169,""),"")</f>
        <v/>
      </c>
      <c r="G183" s="47" t="str">
        <f>IF('Økologisk rangering P'!F169&gt;0,'Økologisk rangering P'!D169/'Økologisk rangering P'!F169,"")</f>
        <v/>
      </c>
      <c r="H183" s="47" t="str">
        <f>IF('Økologisk rangering P'!G169&gt;0,'Økologisk rangering P'!E169/'Økologisk rangering P'!G169,"")</f>
        <v/>
      </c>
    </row>
    <row r="184" spans="1:8">
      <c r="A184" s="23" t="str">
        <f>IF('Økologisk rangering P'!A170&gt;0,'Økologisk rangering P'!A170,"")</f>
        <v/>
      </c>
      <c r="B184" s="23" t="str">
        <f>IF('Økologisk rangering P'!B170&gt;0,'Økologisk rangering P'!B170,"")</f>
        <v/>
      </c>
      <c r="C184" s="23" t="str">
        <f>IF('Økologisk rangering P'!C170&gt;0,'Økologisk rangering P'!C170,"")</f>
        <v/>
      </c>
      <c r="D184" s="23" t="str">
        <f>IF('Økologisk rangering P'!D170&gt;0,'Økologisk rangering P'!D170,"")</f>
        <v/>
      </c>
      <c r="E184" s="23" t="str">
        <f>IF('Økologisk rangering P'!E170&gt;0,'Økologisk rangering P'!E170,"")</f>
        <v/>
      </c>
      <c r="F184" s="47" t="str">
        <f>IFERROR(IF(B184&gt;0,'Økologisk rangering P'!B170/'Økologisk rangering P'!H170,""),"")</f>
        <v/>
      </c>
      <c r="G184" s="47" t="str">
        <f>IF('Økologisk rangering P'!F170&gt;0,'Økologisk rangering P'!D170/'Økologisk rangering P'!F170,"")</f>
        <v/>
      </c>
      <c r="H184" s="47" t="str">
        <f>IF('Økologisk rangering P'!G170&gt;0,'Økologisk rangering P'!E170/'Økologisk rangering P'!G170,"")</f>
        <v/>
      </c>
    </row>
    <row r="185" spans="1:8">
      <c r="A185" s="23" t="str">
        <f>IF('Økologisk rangering P'!A171&gt;0,'Økologisk rangering P'!A171,"")</f>
        <v/>
      </c>
      <c r="B185" s="23" t="str">
        <f>IF('Økologisk rangering P'!B171&gt;0,'Økologisk rangering P'!B171,"")</f>
        <v/>
      </c>
      <c r="C185" s="23" t="str">
        <f>IF('Økologisk rangering P'!C171&gt;0,'Økologisk rangering P'!C171,"")</f>
        <v/>
      </c>
      <c r="D185" s="23" t="str">
        <f>IF('Økologisk rangering P'!D171&gt;0,'Økologisk rangering P'!D171,"")</f>
        <v/>
      </c>
      <c r="E185" s="23" t="str">
        <f>IF('Økologisk rangering P'!E171&gt;0,'Økologisk rangering P'!E171,"")</f>
        <v/>
      </c>
      <c r="F185" s="47" t="str">
        <f>IFERROR(IF(B185&gt;0,'Økologisk rangering P'!B171/'Økologisk rangering P'!H171,""),"")</f>
        <v/>
      </c>
      <c r="G185" s="47" t="str">
        <f>IF('Økologisk rangering P'!F171&gt;0,'Økologisk rangering P'!D171/'Økologisk rangering P'!F171,"")</f>
        <v/>
      </c>
      <c r="H185" s="47" t="str">
        <f>IF('Økologisk rangering P'!G171&gt;0,'Økologisk rangering P'!E171/'Økologisk rangering P'!G171,"")</f>
        <v/>
      </c>
    </row>
    <row r="186" spans="1:8">
      <c r="A186" s="23" t="str">
        <f>IF('Økologisk rangering P'!A172&gt;0,'Økologisk rangering P'!A172,"")</f>
        <v/>
      </c>
      <c r="B186" s="23" t="str">
        <f>IF('Økologisk rangering P'!B172&gt;0,'Økologisk rangering P'!B172,"")</f>
        <v/>
      </c>
      <c r="C186" s="23" t="str">
        <f>IF('Økologisk rangering P'!C172&gt;0,'Økologisk rangering P'!C172,"")</f>
        <v/>
      </c>
      <c r="D186" s="23" t="str">
        <f>IF('Økologisk rangering P'!D172&gt;0,'Økologisk rangering P'!D172,"")</f>
        <v/>
      </c>
      <c r="E186" s="23" t="str">
        <f>IF('Økologisk rangering P'!E172&gt;0,'Økologisk rangering P'!E172,"")</f>
        <v/>
      </c>
      <c r="F186" s="47" t="str">
        <f>IFERROR(IF(B186&gt;0,'Økologisk rangering P'!B172/'Økologisk rangering P'!H172,""),"")</f>
        <v/>
      </c>
      <c r="G186" s="47" t="str">
        <f>IF('Økologisk rangering P'!F172&gt;0,'Økologisk rangering P'!D172/'Økologisk rangering P'!F172,"")</f>
        <v/>
      </c>
      <c r="H186" s="47" t="str">
        <f>IF('Økologisk rangering P'!G172&gt;0,'Økologisk rangering P'!E172/'Økologisk rangering P'!G172,"")</f>
        <v/>
      </c>
    </row>
    <row r="187" spans="1:8">
      <c r="A187" s="23" t="str">
        <f>IF('Økologisk rangering P'!A173&gt;0,'Økologisk rangering P'!A173,"")</f>
        <v/>
      </c>
      <c r="B187" s="23" t="str">
        <f>IF('Økologisk rangering P'!B173&gt;0,'Økologisk rangering P'!B173,"")</f>
        <v/>
      </c>
      <c r="C187" s="23" t="str">
        <f>IF('Økologisk rangering P'!C173&gt;0,'Økologisk rangering P'!C173,"")</f>
        <v/>
      </c>
      <c r="D187" s="23" t="str">
        <f>IF('Økologisk rangering P'!D173&gt;0,'Økologisk rangering P'!D173,"")</f>
        <v/>
      </c>
      <c r="E187" s="23" t="str">
        <f>IF('Økologisk rangering P'!E173&gt;0,'Økologisk rangering P'!E173,"")</f>
        <v/>
      </c>
      <c r="F187" s="47" t="str">
        <f>IFERROR(IF(B187&gt;0,'Økologisk rangering P'!B173/'Økologisk rangering P'!H173,""),"")</f>
        <v/>
      </c>
      <c r="G187" s="47" t="str">
        <f>IF('Økologisk rangering P'!F173&gt;0,'Økologisk rangering P'!D173/'Økologisk rangering P'!F173,"")</f>
        <v/>
      </c>
      <c r="H187" s="47" t="str">
        <f>IF('Økologisk rangering P'!G173&gt;0,'Økologisk rangering P'!E173/'Økologisk rangering P'!G173,"")</f>
        <v/>
      </c>
    </row>
    <row r="188" spans="1:8">
      <c r="A188" s="23" t="str">
        <f>IF('Økologisk rangering P'!A174&gt;0,'Økologisk rangering P'!A174,"")</f>
        <v/>
      </c>
      <c r="B188" s="23" t="str">
        <f>IF('Økologisk rangering P'!B174&gt;0,'Økologisk rangering P'!B174,"")</f>
        <v/>
      </c>
      <c r="C188" s="23" t="str">
        <f>IF('Økologisk rangering P'!C174&gt;0,'Økologisk rangering P'!C174,"")</f>
        <v/>
      </c>
      <c r="D188" s="23" t="str">
        <f>IF('Økologisk rangering P'!D174&gt;0,'Økologisk rangering P'!D174,"")</f>
        <v/>
      </c>
      <c r="E188" s="23" t="str">
        <f>IF('Økologisk rangering P'!E174&gt;0,'Økologisk rangering P'!E174,"")</f>
        <v/>
      </c>
      <c r="F188" s="47" t="str">
        <f>IFERROR(IF(B188&gt;0,'Økologisk rangering P'!B174/'Økologisk rangering P'!H174,""),"")</f>
        <v/>
      </c>
      <c r="G188" s="47" t="str">
        <f>IF('Økologisk rangering P'!F174&gt;0,'Økologisk rangering P'!D174/'Økologisk rangering P'!F174,"")</f>
        <v/>
      </c>
      <c r="H188" s="47" t="str">
        <f>IF('Økologisk rangering P'!G174&gt;0,'Økologisk rangering P'!E174/'Økologisk rangering P'!G174,"")</f>
        <v/>
      </c>
    </row>
    <row r="189" spans="1:8">
      <c r="A189" s="23" t="str">
        <f>IF('Økologisk rangering P'!A175&gt;0,'Økologisk rangering P'!A175,"")</f>
        <v/>
      </c>
      <c r="B189" s="23" t="str">
        <f>IF('Økologisk rangering P'!B175&gt;0,'Økologisk rangering P'!B175,"")</f>
        <v/>
      </c>
      <c r="C189" s="23" t="str">
        <f>IF('Økologisk rangering P'!C175&gt;0,'Økologisk rangering P'!C175,"")</f>
        <v/>
      </c>
      <c r="D189" s="23" t="str">
        <f>IF('Økologisk rangering P'!D175&gt;0,'Økologisk rangering P'!D175,"")</f>
        <v/>
      </c>
      <c r="E189" s="23" t="str">
        <f>IF('Økologisk rangering P'!E175&gt;0,'Økologisk rangering P'!E175,"")</f>
        <v/>
      </c>
      <c r="F189" s="47" t="str">
        <f>IFERROR(IF(B189&gt;0,'Økologisk rangering P'!B175/'Økologisk rangering P'!H175,""),"")</f>
        <v/>
      </c>
      <c r="G189" s="47" t="str">
        <f>IF('Økologisk rangering P'!F175&gt;0,'Økologisk rangering P'!D175/'Økologisk rangering P'!F175,"")</f>
        <v/>
      </c>
      <c r="H189" s="47" t="str">
        <f>IF('Økologisk rangering P'!G175&gt;0,'Økologisk rangering P'!E175/'Økologisk rangering P'!G175,"")</f>
        <v/>
      </c>
    </row>
    <row r="190" spans="1:8">
      <c r="A190" s="23" t="str">
        <f>IF('Økologisk rangering P'!A176&gt;0,'Økologisk rangering P'!A176,"")</f>
        <v/>
      </c>
      <c r="B190" s="23" t="str">
        <f>IF('Økologisk rangering P'!B176&gt;0,'Økologisk rangering P'!B176,"")</f>
        <v/>
      </c>
      <c r="C190" s="23" t="str">
        <f>IF('Økologisk rangering P'!C176&gt;0,'Økologisk rangering P'!C176,"")</f>
        <v/>
      </c>
      <c r="D190" s="23" t="str">
        <f>IF('Økologisk rangering P'!D176&gt;0,'Økologisk rangering P'!D176,"")</f>
        <v/>
      </c>
      <c r="E190" s="23" t="str">
        <f>IF('Økologisk rangering P'!E176&gt;0,'Økologisk rangering P'!E176,"")</f>
        <v/>
      </c>
      <c r="F190" s="47" t="str">
        <f>IFERROR(IF(B190&gt;0,'Økologisk rangering P'!B176/'Økologisk rangering P'!H176,""),"")</f>
        <v/>
      </c>
      <c r="G190" s="47" t="str">
        <f>IF('Økologisk rangering P'!F176&gt;0,'Økologisk rangering P'!D176/'Økologisk rangering P'!F176,"")</f>
        <v/>
      </c>
      <c r="H190" s="47" t="str">
        <f>IF('Økologisk rangering P'!G176&gt;0,'Økologisk rangering P'!E176/'Økologisk rangering P'!G176,"")</f>
        <v/>
      </c>
    </row>
    <row r="191" spans="1:8">
      <c r="A191" s="23" t="str">
        <f>IF('Økologisk rangering P'!A177&gt;0,'Økologisk rangering P'!A177,"")</f>
        <v/>
      </c>
      <c r="B191" s="23" t="str">
        <f>IF('Økologisk rangering P'!B177&gt;0,'Økologisk rangering P'!B177,"")</f>
        <v/>
      </c>
      <c r="C191" s="23" t="str">
        <f>IF('Økologisk rangering P'!C177&gt;0,'Økologisk rangering P'!C177,"")</f>
        <v/>
      </c>
      <c r="D191" s="23" t="str">
        <f>IF('Økologisk rangering P'!D177&gt;0,'Økologisk rangering P'!D177,"")</f>
        <v/>
      </c>
      <c r="E191" s="23" t="str">
        <f>IF('Økologisk rangering P'!E177&gt;0,'Økologisk rangering P'!E177,"")</f>
        <v/>
      </c>
      <c r="F191" s="47" t="str">
        <f>IFERROR(IF(B191&gt;0,'Økologisk rangering P'!B177/'Økologisk rangering P'!H177,""),"")</f>
        <v/>
      </c>
      <c r="G191" s="47" t="str">
        <f>IF('Økologisk rangering P'!F177&gt;0,'Økologisk rangering P'!D177/'Økologisk rangering P'!F177,"")</f>
        <v/>
      </c>
      <c r="H191" s="47" t="str">
        <f>IF('Økologisk rangering P'!G177&gt;0,'Økologisk rangering P'!E177/'Økologisk rangering P'!G177,"")</f>
        <v/>
      </c>
    </row>
    <row r="192" spans="1:8">
      <c r="A192" s="23" t="str">
        <f>IF('Økologisk rangering P'!A178&gt;0,'Økologisk rangering P'!A178,"")</f>
        <v/>
      </c>
      <c r="B192" s="23" t="str">
        <f>IF('Økologisk rangering P'!B178&gt;0,'Økologisk rangering P'!B178,"")</f>
        <v/>
      </c>
      <c r="C192" s="23" t="str">
        <f>IF('Økologisk rangering P'!C178&gt;0,'Økologisk rangering P'!C178,"")</f>
        <v/>
      </c>
      <c r="D192" s="23" t="str">
        <f>IF('Økologisk rangering P'!D178&gt;0,'Økologisk rangering P'!D178,"")</f>
        <v/>
      </c>
      <c r="E192" s="23" t="str">
        <f>IF('Økologisk rangering P'!E178&gt;0,'Økologisk rangering P'!E178,"")</f>
        <v/>
      </c>
      <c r="F192" s="47" t="str">
        <f>IFERROR(IF(B192&gt;0,'Økologisk rangering P'!B178/'Økologisk rangering P'!H178,""),"")</f>
        <v/>
      </c>
      <c r="G192" s="47" t="str">
        <f>IF('Økologisk rangering P'!F178&gt;0,'Økologisk rangering P'!D178/'Økologisk rangering P'!F178,"")</f>
        <v/>
      </c>
      <c r="H192" s="47" t="str">
        <f>IF('Økologisk rangering P'!G178&gt;0,'Økologisk rangering P'!E178/'Økologisk rangering P'!G178,"")</f>
        <v/>
      </c>
    </row>
    <row r="193" spans="1:8">
      <c r="A193" s="23" t="str">
        <f>IF('Økologisk rangering P'!A179&gt;0,'Økologisk rangering P'!A179,"")</f>
        <v/>
      </c>
      <c r="B193" s="23" t="str">
        <f>IF('Økologisk rangering P'!B179&gt;0,'Økologisk rangering P'!B179,"")</f>
        <v/>
      </c>
      <c r="C193" s="23" t="str">
        <f>IF('Økologisk rangering P'!C179&gt;0,'Økologisk rangering P'!C179,"")</f>
        <v/>
      </c>
      <c r="D193" s="23" t="str">
        <f>IF('Økologisk rangering P'!D179&gt;0,'Økologisk rangering P'!D179,"")</f>
        <v/>
      </c>
      <c r="E193" s="23" t="str">
        <f>IF('Økologisk rangering P'!E179&gt;0,'Økologisk rangering P'!E179,"")</f>
        <v/>
      </c>
      <c r="F193" s="47" t="str">
        <f>IFERROR(IF(B193&gt;0,'Økologisk rangering P'!B179/'Økologisk rangering P'!H179,""),"")</f>
        <v/>
      </c>
      <c r="G193" s="47" t="str">
        <f>IF('Økologisk rangering P'!F179&gt;0,'Økologisk rangering P'!D179/'Økologisk rangering P'!F179,"")</f>
        <v/>
      </c>
      <c r="H193" s="47" t="str">
        <f>IF('Økologisk rangering P'!G179&gt;0,'Økologisk rangering P'!E179/'Økologisk rangering P'!G179,"")</f>
        <v/>
      </c>
    </row>
    <row r="194" spans="1:8">
      <c r="A194" s="23" t="str">
        <f>IF('Økologisk rangering P'!A180&gt;0,'Økologisk rangering P'!A180,"")</f>
        <v/>
      </c>
      <c r="B194" s="23" t="str">
        <f>IF('Økologisk rangering P'!B180&gt;0,'Økologisk rangering P'!B180,"")</f>
        <v/>
      </c>
      <c r="C194" s="23" t="str">
        <f>IF('Økologisk rangering P'!C180&gt;0,'Økologisk rangering P'!C180,"")</f>
        <v/>
      </c>
      <c r="D194" s="23" t="str">
        <f>IF('Økologisk rangering P'!D180&gt;0,'Økologisk rangering P'!D180,"")</f>
        <v/>
      </c>
      <c r="E194" s="23" t="str">
        <f>IF('Økologisk rangering P'!E180&gt;0,'Økologisk rangering P'!E180,"")</f>
        <v/>
      </c>
      <c r="F194" s="47" t="str">
        <f>IFERROR(IF(B194&gt;0,'Økologisk rangering P'!B180/'Økologisk rangering P'!H180,""),"")</f>
        <v/>
      </c>
      <c r="G194" s="47" t="str">
        <f>IF('Økologisk rangering P'!F180&gt;0,'Økologisk rangering P'!D180/'Økologisk rangering P'!F180,"")</f>
        <v/>
      </c>
      <c r="H194" s="47" t="str">
        <f>IF('Økologisk rangering P'!G180&gt;0,'Økologisk rangering P'!E180/'Økologisk rangering P'!G180,"")</f>
        <v/>
      </c>
    </row>
    <row r="195" spans="1:8">
      <c r="A195" s="23" t="str">
        <f>IF('Økologisk rangering P'!A181&gt;0,'Økologisk rangering P'!A181,"")</f>
        <v/>
      </c>
      <c r="B195" s="23" t="str">
        <f>IF('Økologisk rangering P'!B181&gt;0,'Økologisk rangering P'!B181,"")</f>
        <v/>
      </c>
      <c r="C195" s="23" t="str">
        <f>IF('Økologisk rangering P'!C181&gt;0,'Økologisk rangering P'!C181,"")</f>
        <v/>
      </c>
      <c r="D195" s="23" t="str">
        <f>IF('Økologisk rangering P'!D181&gt;0,'Økologisk rangering P'!D181,"")</f>
        <v/>
      </c>
      <c r="E195" s="23" t="str">
        <f>IF('Økologisk rangering P'!E181&gt;0,'Økologisk rangering P'!E181,"")</f>
        <v/>
      </c>
      <c r="F195" s="47" t="str">
        <f>IFERROR(IF(B195&gt;0,'Økologisk rangering P'!B181/'Økologisk rangering P'!H181,""),"")</f>
        <v/>
      </c>
      <c r="G195" s="47" t="str">
        <f>IF('Økologisk rangering P'!F181&gt;0,'Økologisk rangering P'!D181/'Økologisk rangering P'!F181,"")</f>
        <v/>
      </c>
      <c r="H195" s="47" t="str">
        <f>IF('Økologisk rangering P'!G181&gt;0,'Økologisk rangering P'!E181/'Økologisk rangering P'!G181,"")</f>
        <v/>
      </c>
    </row>
    <row r="196" spans="1:8">
      <c r="A196" s="23" t="str">
        <f>IF('Økologisk rangering P'!A182&gt;0,'Økologisk rangering P'!A182,"")</f>
        <v/>
      </c>
      <c r="B196" s="23" t="str">
        <f>IF('Økologisk rangering P'!B182&gt;0,'Økologisk rangering P'!B182,"")</f>
        <v/>
      </c>
      <c r="C196" s="23" t="str">
        <f>IF('Økologisk rangering P'!C182&gt;0,'Økologisk rangering P'!C182,"")</f>
        <v/>
      </c>
      <c r="D196" s="23" t="str">
        <f>IF('Økologisk rangering P'!D182&gt;0,'Økologisk rangering P'!D182,"")</f>
        <v/>
      </c>
      <c r="E196" s="23" t="str">
        <f>IF('Økologisk rangering P'!E182&gt;0,'Økologisk rangering P'!E182,"")</f>
        <v/>
      </c>
      <c r="F196" s="47" t="str">
        <f>IFERROR(IF(B196&gt;0,'Økologisk rangering P'!B182/'Økologisk rangering P'!H182,""),"")</f>
        <v/>
      </c>
      <c r="G196" s="47" t="str">
        <f>IF('Økologisk rangering P'!F182&gt;0,'Økologisk rangering P'!D182/'Økologisk rangering P'!F182,"")</f>
        <v/>
      </c>
      <c r="H196" s="47" t="str">
        <f>IF('Økologisk rangering P'!G182&gt;0,'Økologisk rangering P'!E182/'Økologisk rangering P'!G182,"")</f>
        <v/>
      </c>
    </row>
    <row r="197" spans="1:8">
      <c r="A197" s="23" t="str">
        <f>IF('Økologisk rangering P'!A183&gt;0,'Økologisk rangering P'!A183,"")</f>
        <v/>
      </c>
      <c r="B197" s="23" t="str">
        <f>IF('Økologisk rangering P'!B183&gt;0,'Økologisk rangering P'!B183,"")</f>
        <v/>
      </c>
      <c r="C197" s="23" t="str">
        <f>IF('Økologisk rangering P'!C183&gt;0,'Økologisk rangering P'!C183,"")</f>
        <v/>
      </c>
      <c r="D197" s="23" t="str">
        <f>IF('Økologisk rangering P'!D183&gt;0,'Økologisk rangering P'!D183,"")</f>
        <v/>
      </c>
      <c r="E197" s="23" t="str">
        <f>IF('Økologisk rangering P'!E183&gt;0,'Økologisk rangering P'!E183,"")</f>
        <v/>
      </c>
      <c r="F197" s="47" t="str">
        <f>IFERROR(IF(B197&gt;0,'Økologisk rangering P'!B183/'Økologisk rangering P'!H183,""),"")</f>
        <v/>
      </c>
      <c r="G197" s="47" t="str">
        <f>IF('Økologisk rangering P'!F183&gt;0,'Økologisk rangering P'!D183/'Økologisk rangering P'!F183,"")</f>
        <v/>
      </c>
      <c r="H197" s="47" t="str">
        <f>IF('Økologisk rangering P'!G183&gt;0,'Økologisk rangering P'!E183/'Økologisk rangering P'!G183,"")</f>
        <v/>
      </c>
    </row>
    <row r="198" spans="1:8">
      <c r="A198" s="23" t="str">
        <f>IF('Økologisk rangering P'!A184&gt;0,'Økologisk rangering P'!A184,"")</f>
        <v/>
      </c>
      <c r="B198" s="23" t="str">
        <f>IF('Økologisk rangering P'!B184&gt;0,'Økologisk rangering P'!B184,"")</f>
        <v/>
      </c>
      <c r="C198" s="23" t="str">
        <f>IF('Økologisk rangering P'!C184&gt;0,'Økologisk rangering P'!C184,"")</f>
        <v/>
      </c>
      <c r="D198" s="23" t="str">
        <f>IF('Økologisk rangering P'!D184&gt;0,'Økologisk rangering P'!D184,"")</f>
        <v/>
      </c>
      <c r="E198" s="23" t="str">
        <f>IF('Økologisk rangering P'!E184&gt;0,'Økologisk rangering P'!E184,"")</f>
        <v/>
      </c>
      <c r="F198" s="47" t="str">
        <f>IFERROR(IF(B198&gt;0,'Økologisk rangering P'!B184/'Økologisk rangering P'!H184,""),"")</f>
        <v/>
      </c>
      <c r="G198" s="47" t="str">
        <f>IF('Økologisk rangering P'!F184&gt;0,'Økologisk rangering P'!D184/'Økologisk rangering P'!F184,"")</f>
        <v/>
      </c>
      <c r="H198" s="47" t="str">
        <f>IF('Økologisk rangering P'!G184&gt;0,'Økologisk rangering P'!E184/'Økologisk rangering P'!G184,"")</f>
        <v/>
      </c>
    </row>
    <row r="199" spans="1:8">
      <c r="A199" s="23" t="str">
        <f>IF('Økologisk rangering P'!A185&gt;0,'Økologisk rangering P'!A185,"")</f>
        <v/>
      </c>
      <c r="B199" s="23" t="str">
        <f>IF('Økologisk rangering P'!B185&gt;0,'Økologisk rangering P'!B185,"")</f>
        <v/>
      </c>
      <c r="C199" s="23" t="str">
        <f>IF('Økologisk rangering P'!C185&gt;0,'Økologisk rangering P'!C185,"")</f>
        <v/>
      </c>
      <c r="D199" s="23" t="str">
        <f>IF('Økologisk rangering P'!D185&gt;0,'Økologisk rangering P'!D185,"")</f>
        <v/>
      </c>
      <c r="E199" s="23" t="str">
        <f>IF('Økologisk rangering P'!E185&gt;0,'Økologisk rangering P'!E185,"")</f>
        <v/>
      </c>
      <c r="F199" s="47" t="str">
        <f>IFERROR(IF(B199&gt;0,'Økologisk rangering P'!B185/'Økologisk rangering P'!H185,""),"")</f>
        <v/>
      </c>
      <c r="G199" s="47" t="str">
        <f>IF('Økologisk rangering P'!F185&gt;0,'Økologisk rangering P'!D185/'Økologisk rangering P'!F185,"")</f>
        <v/>
      </c>
      <c r="H199" s="47" t="str">
        <f>IF('Økologisk rangering P'!G185&gt;0,'Økologisk rangering P'!E185/'Økologisk rangering P'!G185,"")</f>
        <v/>
      </c>
    </row>
    <row r="200" spans="1:8">
      <c r="A200" s="23" t="str">
        <f>IF('Økologisk rangering P'!A186&gt;0,'Økologisk rangering P'!A186,"")</f>
        <v/>
      </c>
      <c r="B200" s="23" t="str">
        <f>IF('Økologisk rangering P'!B186&gt;0,'Økologisk rangering P'!B186,"")</f>
        <v/>
      </c>
      <c r="C200" s="23" t="str">
        <f>IF('Økologisk rangering P'!C186&gt;0,'Økologisk rangering P'!C186,"")</f>
        <v/>
      </c>
      <c r="D200" s="23" t="str">
        <f>IF('Økologisk rangering P'!D186&gt;0,'Økologisk rangering P'!D186,"")</f>
        <v/>
      </c>
      <c r="E200" s="23" t="str">
        <f>IF('Økologisk rangering P'!E186&gt;0,'Økologisk rangering P'!E186,"")</f>
        <v/>
      </c>
      <c r="F200" s="47" t="str">
        <f>IFERROR(IF(B200&gt;0,'Økologisk rangering P'!B186/'Økologisk rangering P'!H186,""),"")</f>
        <v/>
      </c>
      <c r="G200" s="47" t="str">
        <f>IF('Økologisk rangering P'!F186&gt;0,'Økologisk rangering P'!D186/'Økologisk rangering P'!F186,"")</f>
        <v/>
      </c>
      <c r="H200" s="47" t="str">
        <f>IF('Økologisk rangering P'!G186&gt;0,'Økologisk rangering P'!E186/'Økologisk rangering P'!G186,"")</f>
        <v/>
      </c>
    </row>
    <row r="201" spans="1:8">
      <c r="A201" s="23" t="str">
        <f>IF('Økologisk rangering P'!A187&gt;0,'Økologisk rangering P'!A187,"")</f>
        <v/>
      </c>
      <c r="B201" s="23" t="str">
        <f>IF('Økologisk rangering P'!B187&gt;0,'Økologisk rangering P'!B187,"")</f>
        <v/>
      </c>
      <c r="C201" s="23" t="str">
        <f>IF('Økologisk rangering P'!C187&gt;0,'Økologisk rangering P'!C187,"")</f>
        <v/>
      </c>
      <c r="D201" s="23" t="str">
        <f>IF('Økologisk rangering P'!D187&gt;0,'Økologisk rangering P'!D187,"")</f>
        <v/>
      </c>
      <c r="E201" s="23" t="str">
        <f>IF('Økologisk rangering P'!E187&gt;0,'Økologisk rangering P'!E187,"")</f>
        <v/>
      </c>
      <c r="F201" s="47" t="str">
        <f>IFERROR(IF(B201&gt;0,'Økologisk rangering P'!B187/'Økologisk rangering P'!H187,""),"")</f>
        <v/>
      </c>
      <c r="G201" s="47" t="str">
        <f>IF('Økologisk rangering P'!F187&gt;0,'Økologisk rangering P'!D187/'Økologisk rangering P'!F187,"")</f>
        <v/>
      </c>
      <c r="H201" s="47" t="str">
        <f>IF('Økologisk rangering P'!G187&gt;0,'Økologisk rangering P'!E187/'Økologisk rangering P'!G187,"")</f>
        <v/>
      </c>
    </row>
    <row r="202" spans="1:8">
      <c r="A202" s="23" t="str">
        <f>IF('Økologisk rangering P'!A188&gt;0,'Økologisk rangering P'!A188,"")</f>
        <v/>
      </c>
      <c r="B202" s="23" t="str">
        <f>IF('Økologisk rangering P'!B188&gt;0,'Økologisk rangering P'!B188,"")</f>
        <v/>
      </c>
      <c r="C202" s="23" t="str">
        <f>IF('Økologisk rangering P'!C188&gt;0,'Økologisk rangering P'!C188,"")</f>
        <v/>
      </c>
      <c r="D202" s="23" t="str">
        <f>IF('Økologisk rangering P'!D188&gt;0,'Økologisk rangering P'!D188,"")</f>
        <v/>
      </c>
      <c r="E202" s="23" t="str">
        <f>IF('Økologisk rangering P'!E188&gt;0,'Økologisk rangering P'!E188,"")</f>
        <v/>
      </c>
      <c r="F202" s="47" t="str">
        <f>IFERROR(IF(B202&gt;0,'Økologisk rangering P'!B188/'Økologisk rangering P'!H188,""),"")</f>
        <v/>
      </c>
      <c r="G202" s="47" t="str">
        <f>IF('Økologisk rangering P'!F188&gt;0,'Økologisk rangering P'!D188/'Økologisk rangering P'!F188,"")</f>
        <v/>
      </c>
      <c r="H202" s="47" t="str">
        <f>IF('Økologisk rangering P'!G188&gt;0,'Økologisk rangering P'!E188/'Økologisk rangering P'!G188,"")</f>
        <v/>
      </c>
    </row>
    <row r="203" spans="1:8">
      <c r="A203" s="23" t="str">
        <f>IF('Økologisk rangering P'!A189&gt;0,'Økologisk rangering P'!A189,"")</f>
        <v/>
      </c>
      <c r="B203" s="23" t="str">
        <f>IF('Økologisk rangering P'!B189&gt;0,'Økologisk rangering P'!B189,"")</f>
        <v/>
      </c>
      <c r="C203" s="23" t="str">
        <f>IF('Økologisk rangering P'!C189&gt;0,'Økologisk rangering P'!C189,"")</f>
        <v/>
      </c>
      <c r="D203" s="23" t="str">
        <f>IF('Økologisk rangering P'!D189&gt;0,'Økologisk rangering P'!D189,"")</f>
        <v/>
      </c>
      <c r="E203" s="23" t="str">
        <f>IF('Økologisk rangering P'!E189&gt;0,'Økologisk rangering P'!E189,"")</f>
        <v/>
      </c>
      <c r="F203" s="47" t="str">
        <f>IFERROR(IF(B203&gt;0,'Økologisk rangering P'!B189/'Økologisk rangering P'!H189,""),"")</f>
        <v/>
      </c>
      <c r="G203" s="47" t="str">
        <f>IF('Økologisk rangering P'!F189&gt;0,'Økologisk rangering P'!D189/'Økologisk rangering P'!F189,"")</f>
        <v/>
      </c>
      <c r="H203" s="47" t="str">
        <f>IF('Økologisk rangering P'!G189&gt;0,'Økologisk rangering P'!E189/'Økologisk rangering P'!G189,"")</f>
        <v/>
      </c>
    </row>
    <row r="204" spans="1:8">
      <c r="A204" s="23" t="str">
        <f>IF('Økologisk rangering P'!A190&gt;0,'Økologisk rangering P'!A190,"")</f>
        <v/>
      </c>
      <c r="B204" s="23" t="str">
        <f>IF('Økologisk rangering P'!B190&gt;0,'Økologisk rangering P'!B190,"")</f>
        <v/>
      </c>
      <c r="C204" s="23" t="str">
        <f>IF('Økologisk rangering P'!C190&gt;0,'Økologisk rangering P'!C190,"")</f>
        <v/>
      </c>
      <c r="D204" s="23" t="str">
        <f>IF('Økologisk rangering P'!D190&gt;0,'Økologisk rangering P'!D190,"")</f>
        <v/>
      </c>
      <c r="E204" s="23" t="str">
        <f>IF('Økologisk rangering P'!E190&gt;0,'Økologisk rangering P'!E190,"")</f>
        <v/>
      </c>
      <c r="F204" s="47" t="str">
        <f>IFERROR(IF(B204&gt;0,'Økologisk rangering P'!B190/'Økologisk rangering P'!H190,""),"")</f>
        <v/>
      </c>
      <c r="G204" s="47" t="str">
        <f>IF('Økologisk rangering P'!F190&gt;0,'Økologisk rangering P'!D190/'Økologisk rangering P'!F190,"")</f>
        <v/>
      </c>
      <c r="H204" s="47" t="str">
        <f>IF('Økologisk rangering P'!G190&gt;0,'Økologisk rangering P'!E190/'Økologisk rangering P'!G190,"")</f>
        <v/>
      </c>
    </row>
    <row r="205" spans="1:8">
      <c r="A205" s="23" t="str">
        <f>IF('Økologisk rangering P'!A191&gt;0,'Økologisk rangering P'!A191,"")</f>
        <v/>
      </c>
      <c r="B205" s="23" t="str">
        <f>IF('Økologisk rangering P'!B191&gt;0,'Økologisk rangering P'!B191,"")</f>
        <v/>
      </c>
      <c r="C205" s="23" t="str">
        <f>IF('Økologisk rangering P'!C191&gt;0,'Økologisk rangering P'!C191,"")</f>
        <v/>
      </c>
      <c r="D205" s="23" t="str">
        <f>IF('Økologisk rangering P'!D191&gt;0,'Økologisk rangering P'!D191,"")</f>
        <v/>
      </c>
      <c r="E205" s="23" t="str">
        <f>IF('Økologisk rangering P'!E191&gt;0,'Økologisk rangering P'!E191,"")</f>
        <v/>
      </c>
      <c r="F205" s="47" t="str">
        <f>IFERROR(IF(B205&gt;0,'Økologisk rangering P'!B191/'Økologisk rangering P'!H191,""),"")</f>
        <v/>
      </c>
      <c r="G205" s="47" t="str">
        <f>IF('Økologisk rangering P'!F191&gt;0,'Økologisk rangering P'!D191/'Økologisk rangering P'!F191,"")</f>
        <v/>
      </c>
      <c r="H205" s="47" t="str">
        <f>IF('Økologisk rangering P'!G191&gt;0,'Økologisk rangering P'!E191/'Økologisk rangering P'!G191,"")</f>
        <v/>
      </c>
    </row>
    <row r="206" spans="1:8">
      <c r="A206" s="23" t="str">
        <f>IF('Økologisk rangering P'!A192&gt;0,'Økologisk rangering P'!A192,"")</f>
        <v/>
      </c>
      <c r="B206" s="23" t="str">
        <f>IF('Økologisk rangering P'!B192&gt;0,'Økologisk rangering P'!B192,"")</f>
        <v/>
      </c>
      <c r="C206" s="23" t="str">
        <f>IF('Økologisk rangering P'!C192&gt;0,'Økologisk rangering P'!C192,"")</f>
        <v/>
      </c>
      <c r="D206" s="23" t="str">
        <f>IF('Økologisk rangering P'!D192&gt;0,'Økologisk rangering P'!D192,"")</f>
        <v/>
      </c>
      <c r="E206" s="23" t="str">
        <f>IF('Økologisk rangering P'!E192&gt;0,'Økologisk rangering P'!E192,"")</f>
        <v/>
      </c>
      <c r="F206" s="47" t="str">
        <f>IFERROR(IF(B206&gt;0,'Økologisk rangering P'!B192/'Økologisk rangering P'!H192,""),"")</f>
        <v/>
      </c>
      <c r="G206" s="47" t="str">
        <f>IF('Økologisk rangering P'!F192&gt;0,'Økologisk rangering P'!D192/'Økologisk rangering P'!F192,"")</f>
        <v/>
      </c>
      <c r="H206" s="47" t="str">
        <f>IF('Økologisk rangering P'!G192&gt;0,'Økologisk rangering P'!E192/'Økologisk rangering P'!G192,"")</f>
        <v/>
      </c>
    </row>
    <row r="207" spans="1:8">
      <c r="A207" s="23" t="str">
        <f>IF('Økologisk rangering P'!A193&gt;0,'Økologisk rangering P'!A193,"")</f>
        <v/>
      </c>
      <c r="B207" s="23" t="str">
        <f>IF('Økologisk rangering P'!B193&gt;0,'Økologisk rangering P'!B193,"")</f>
        <v/>
      </c>
      <c r="C207" s="23" t="str">
        <f>IF('Økologisk rangering P'!C193&gt;0,'Økologisk rangering P'!C193,"")</f>
        <v/>
      </c>
      <c r="D207" s="23" t="str">
        <f>IF('Økologisk rangering P'!D193&gt;0,'Økologisk rangering P'!D193,"")</f>
        <v/>
      </c>
      <c r="E207" s="23" t="str">
        <f>IF('Økologisk rangering P'!E193&gt;0,'Økologisk rangering P'!E193,"")</f>
        <v/>
      </c>
      <c r="F207" s="47" t="str">
        <f>IFERROR(IF(B207&gt;0,'Økologisk rangering P'!B193/'Økologisk rangering P'!H193,""),"")</f>
        <v/>
      </c>
      <c r="G207" s="47" t="str">
        <f>IF('Økologisk rangering P'!F193&gt;0,'Økologisk rangering P'!D193/'Økologisk rangering P'!F193,"")</f>
        <v/>
      </c>
      <c r="H207" s="47" t="str">
        <f>IF('Økologisk rangering P'!G193&gt;0,'Økologisk rangering P'!E193/'Økologisk rangering P'!G193,"")</f>
        <v/>
      </c>
    </row>
    <row r="208" spans="1:8">
      <c r="A208" s="23" t="str">
        <f>IF('Økologisk rangering P'!A194&gt;0,'Økologisk rangering P'!A194,"")</f>
        <v/>
      </c>
      <c r="B208" s="23" t="str">
        <f>IF('Økologisk rangering P'!B194&gt;0,'Økologisk rangering P'!B194,"")</f>
        <v/>
      </c>
      <c r="C208" s="23" t="str">
        <f>IF('Økologisk rangering P'!C194&gt;0,'Økologisk rangering P'!C194,"")</f>
        <v/>
      </c>
      <c r="D208" s="23" t="str">
        <f>IF('Økologisk rangering P'!D194&gt;0,'Økologisk rangering P'!D194,"")</f>
        <v/>
      </c>
      <c r="E208" s="23" t="str">
        <f>IF('Økologisk rangering P'!E194&gt;0,'Økologisk rangering P'!E194,"")</f>
        <v/>
      </c>
      <c r="F208" s="47" t="str">
        <f>IFERROR(IF(B208&gt;0,'Økologisk rangering P'!B194/'Økologisk rangering P'!H194,""),"")</f>
        <v/>
      </c>
      <c r="G208" s="47" t="str">
        <f>IF('Økologisk rangering P'!F194&gt;0,'Økologisk rangering P'!D194/'Økologisk rangering P'!F194,"")</f>
        <v/>
      </c>
      <c r="H208" s="47" t="str">
        <f>IF('Økologisk rangering P'!G194&gt;0,'Økologisk rangering P'!E194/'Økologisk rangering P'!G194,"")</f>
        <v/>
      </c>
    </row>
    <row r="209" spans="1:8">
      <c r="A209" s="23" t="str">
        <f>IF('Økologisk rangering P'!A195&gt;0,'Økologisk rangering P'!A195,"")</f>
        <v/>
      </c>
      <c r="B209" s="23" t="str">
        <f>IF('Økologisk rangering P'!B195&gt;0,'Økologisk rangering P'!B195,"")</f>
        <v/>
      </c>
      <c r="C209" s="23" t="str">
        <f>IF('Økologisk rangering P'!C195&gt;0,'Økologisk rangering P'!C195,"")</f>
        <v/>
      </c>
      <c r="D209" s="23" t="str">
        <f>IF('Økologisk rangering P'!D195&gt;0,'Økologisk rangering P'!D195,"")</f>
        <v/>
      </c>
      <c r="E209" s="23" t="str">
        <f>IF('Økologisk rangering P'!E195&gt;0,'Økologisk rangering P'!E195,"")</f>
        <v/>
      </c>
      <c r="F209" s="47" t="str">
        <f>IFERROR(IF(B209&gt;0,'Økologisk rangering P'!B195/'Økologisk rangering P'!H195,""),"")</f>
        <v/>
      </c>
      <c r="G209" s="47" t="str">
        <f>IF('Økologisk rangering P'!F195&gt;0,'Økologisk rangering P'!D195/'Økologisk rangering P'!F195,"")</f>
        <v/>
      </c>
      <c r="H209" s="47" t="str">
        <f>IF('Økologisk rangering P'!G195&gt;0,'Økologisk rangering P'!E195/'Økologisk rangering P'!G195,"")</f>
        <v/>
      </c>
    </row>
    <row r="210" spans="1:8">
      <c r="A210" s="23" t="str">
        <f>IF('Økologisk rangering P'!A196&gt;0,'Økologisk rangering P'!A196,"")</f>
        <v/>
      </c>
      <c r="B210" s="23" t="str">
        <f>IF('Økologisk rangering P'!B196&gt;0,'Økologisk rangering P'!B196,"")</f>
        <v/>
      </c>
      <c r="C210" s="23" t="str">
        <f>IF('Økologisk rangering P'!C196&gt;0,'Økologisk rangering P'!C196,"")</f>
        <v/>
      </c>
      <c r="D210" s="23" t="str">
        <f>IF('Økologisk rangering P'!D196&gt;0,'Økologisk rangering P'!D196,"")</f>
        <v/>
      </c>
      <c r="E210" s="23" t="str">
        <f>IF('Økologisk rangering P'!E196&gt;0,'Økologisk rangering P'!E196,"")</f>
        <v/>
      </c>
      <c r="F210" s="47" t="str">
        <f>IFERROR(IF(B210&gt;0,'Økologisk rangering P'!B196/'Økologisk rangering P'!H196,""),"")</f>
        <v/>
      </c>
      <c r="G210" s="47" t="str">
        <f>IF('Økologisk rangering P'!F196&gt;0,'Økologisk rangering P'!D196/'Økologisk rangering P'!F196,"")</f>
        <v/>
      </c>
      <c r="H210" s="47" t="str">
        <f>IF('Økologisk rangering P'!G196&gt;0,'Økologisk rangering P'!E196/'Økologisk rangering P'!G196,"")</f>
        <v/>
      </c>
    </row>
    <row r="211" spans="1:8">
      <c r="A211" s="23" t="str">
        <f>IF('Økologisk rangering P'!A197&gt;0,'Økologisk rangering P'!A197,"")</f>
        <v/>
      </c>
      <c r="B211" s="23" t="str">
        <f>IF('Økologisk rangering P'!B197&gt;0,'Økologisk rangering P'!B197,"")</f>
        <v/>
      </c>
      <c r="C211" s="23" t="str">
        <f>IF('Økologisk rangering P'!C197&gt;0,'Økologisk rangering P'!C197,"")</f>
        <v/>
      </c>
      <c r="D211" s="23" t="str">
        <f>IF('Økologisk rangering P'!D197&gt;0,'Økologisk rangering P'!D197,"")</f>
        <v/>
      </c>
      <c r="E211" s="23" t="str">
        <f>IF('Økologisk rangering P'!E197&gt;0,'Økologisk rangering P'!E197,"")</f>
        <v/>
      </c>
      <c r="F211" s="47" t="str">
        <f>IFERROR(IF(B211&gt;0,'Økologisk rangering P'!B197/'Økologisk rangering P'!H197,""),"")</f>
        <v/>
      </c>
      <c r="G211" s="47" t="str">
        <f>IF('Økologisk rangering P'!F197&gt;0,'Økologisk rangering P'!D197/'Økologisk rangering P'!F197,"")</f>
        <v/>
      </c>
      <c r="H211" s="47" t="str">
        <f>IF('Økologisk rangering P'!G197&gt;0,'Økologisk rangering P'!E197/'Økologisk rangering P'!G197,"")</f>
        <v/>
      </c>
    </row>
    <row r="212" spans="1:8">
      <c r="A212" s="23" t="str">
        <f>IF('Økologisk rangering P'!A198&gt;0,'Økologisk rangering P'!A198,"")</f>
        <v/>
      </c>
      <c r="B212" s="23" t="str">
        <f>IF('Økologisk rangering P'!B198&gt;0,'Økologisk rangering P'!B198,"")</f>
        <v/>
      </c>
      <c r="C212" s="23" t="str">
        <f>IF('Økologisk rangering P'!C198&gt;0,'Økologisk rangering P'!C198,"")</f>
        <v/>
      </c>
      <c r="D212" s="23" t="str">
        <f>IF('Økologisk rangering P'!D198&gt;0,'Økologisk rangering P'!D198,"")</f>
        <v/>
      </c>
      <c r="E212" s="23" t="str">
        <f>IF('Økologisk rangering P'!E198&gt;0,'Økologisk rangering P'!E198,"")</f>
        <v/>
      </c>
      <c r="F212" s="47" t="str">
        <f>IFERROR(IF(B212&gt;0,'Økologisk rangering P'!B198/'Økologisk rangering P'!H198,""),"")</f>
        <v/>
      </c>
      <c r="G212" s="47" t="str">
        <f>IF('Økologisk rangering P'!F198&gt;0,'Økologisk rangering P'!D198/'Økologisk rangering P'!F198,"")</f>
        <v/>
      </c>
      <c r="H212" s="47" t="str">
        <f>IF('Økologisk rangering P'!G198&gt;0,'Økologisk rangering P'!E198/'Økologisk rangering P'!G198,"")</f>
        <v/>
      </c>
    </row>
    <row r="213" spans="1:8">
      <c r="A213" s="23" t="str">
        <f>IF('Økologisk rangering P'!A199&gt;0,'Økologisk rangering P'!A199,"")</f>
        <v/>
      </c>
      <c r="B213" s="23" t="str">
        <f>IF('Økologisk rangering P'!B199&gt;0,'Økologisk rangering P'!B199,"")</f>
        <v/>
      </c>
      <c r="C213" s="23" t="str">
        <f>IF('Økologisk rangering P'!C199&gt;0,'Økologisk rangering P'!C199,"")</f>
        <v/>
      </c>
      <c r="D213" s="23" t="str">
        <f>IF('Økologisk rangering P'!D199&gt;0,'Økologisk rangering P'!D199,"")</f>
        <v/>
      </c>
      <c r="E213" s="23" t="str">
        <f>IF('Økologisk rangering P'!E199&gt;0,'Økologisk rangering P'!E199,"")</f>
        <v/>
      </c>
      <c r="F213" s="47" t="str">
        <f>IFERROR(IF(B213&gt;0,'Økologisk rangering P'!B199/'Økologisk rangering P'!H199,""),"")</f>
        <v/>
      </c>
      <c r="G213" s="47" t="str">
        <f>IF('Økologisk rangering P'!F199&gt;0,'Økologisk rangering P'!D199/'Økologisk rangering P'!F199,"")</f>
        <v/>
      </c>
      <c r="H213" s="47" t="str">
        <f>IF('Økologisk rangering P'!G199&gt;0,'Økologisk rangering P'!E199/'Økologisk rangering P'!G199,"")</f>
        <v/>
      </c>
    </row>
    <row r="214" spans="1:8">
      <c r="A214" s="23" t="str">
        <f>IF('Økologisk rangering P'!A200&gt;0,'Økologisk rangering P'!A200,"")</f>
        <v/>
      </c>
      <c r="B214" s="23" t="str">
        <f>IF('Økologisk rangering P'!B200&gt;0,'Økologisk rangering P'!B200,"")</f>
        <v/>
      </c>
      <c r="C214" s="23" t="str">
        <f>IF('Økologisk rangering P'!C200&gt;0,'Økologisk rangering P'!C200,"")</f>
        <v/>
      </c>
      <c r="D214" s="23" t="str">
        <f>IF('Økologisk rangering P'!D200&gt;0,'Økologisk rangering P'!D200,"")</f>
        <v/>
      </c>
      <c r="E214" s="23" t="str">
        <f>IF('Økologisk rangering P'!E200&gt;0,'Økologisk rangering P'!E200,"")</f>
        <v/>
      </c>
      <c r="F214" s="47" t="str">
        <f>IFERROR(IF(B214&gt;0,'Økologisk rangering P'!B200/'Økologisk rangering P'!H200,""),"")</f>
        <v/>
      </c>
      <c r="G214" s="47" t="str">
        <f>IF('Økologisk rangering P'!F200&gt;0,'Økologisk rangering P'!D200/'Økologisk rangering P'!F200,"")</f>
        <v/>
      </c>
      <c r="H214" s="47" t="str">
        <f>IF('Økologisk rangering P'!G200&gt;0,'Økologisk rangering P'!E200/'Økologisk rangering P'!G200,"")</f>
        <v/>
      </c>
    </row>
    <row r="215" spans="1:8">
      <c r="A215" s="23" t="str">
        <f>IF('Økologisk rangering P'!A201&gt;0,'Økologisk rangering P'!A201,"")</f>
        <v/>
      </c>
      <c r="B215" s="23" t="str">
        <f>IF('Økologisk rangering P'!B201&gt;0,'Økologisk rangering P'!B201,"")</f>
        <v/>
      </c>
      <c r="C215" s="23" t="str">
        <f>IF('Økologisk rangering P'!C201&gt;0,'Økologisk rangering P'!C201,"")</f>
        <v/>
      </c>
      <c r="D215" s="23" t="str">
        <f>IF('Økologisk rangering P'!D201&gt;0,'Økologisk rangering P'!D201,"")</f>
        <v/>
      </c>
      <c r="E215" s="23" t="str">
        <f>IF('Økologisk rangering P'!E201&gt;0,'Økologisk rangering P'!E201,"")</f>
        <v/>
      </c>
      <c r="F215" s="47" t="str">
        <f>IFERROR(IF(B215&gt;0,'Økologisk rangering P'!B201/'Økologisk rangering P'!H201,""),"")</f>
        <v/>
      </c>
      <c r="G215" s="47" t="str">
        <f>IF('Økologisk rangering P'!F201&gt;0,'Økologisk rangering P'!D201/'Økologisk rangering P'!F201,"")</f>
        <v/>
      </c>
      <c r="H215" s="47" t="str">
        <f>IF('Økologisk rangering P'!G201&gt;0,'Økologisk rangering P'!E201/'Økologisk rangering P'!G201,"")</f>
        <v/>
      </c>
    </row>
    <row r="216" spans="1:8">
      <c r="A216" s="23" t="str">
        <f>IF('Økologisk rangering P'!A202&gt;0,'Økologisk rangering P'!A202,"")</f>
        <v/>
      </c>
      <c r="B216" s="23" t="str">
        <f>IF('Økologisk rangering P'!B202&gt;0,'Økologisk rangering P'!B202,"")</f>
        <v/>
      </c>
      <c r="C216" s="23" t="str">
        <f>IF('Økologisk rangering P'!C202&gt;0,'Økologisk rangering P'!C202,"")</f>
        <v/>
      </c>
      <c r="D216" s="23" t="str">
        <f>IF('Økologisk rangering P'!D202&gt;0,'Økologisk rangering P'!D202,"")</f>
        <v/>
      </c>
      <c r="E216" s="23" t="str">
        <f>IF('Økologisk rangering P'!E202&gt;0,'Økologisk rangering P'!E202,"")</f>
        <v/>
      </c>
      <c r="F216" s="47" t="str">
        <f>IFERROR(IF(B216&gt;0,'Økologisk rangering P'!B202/'Økologisk rangering P'!H202,""),"")</f>
        <v/>
      </c>
      <c r="G216" s="47" t="str">
        <f>IF('Økologisk rangering P'!F202&gt;0,'Økologisk rangering P'!D202/'Økologisk rangering P'!F202,"")</f>
        <v/>
      </c>
      <c r="H216" s="47" t="str">
        <f>IF('Økologisk rangering P'!G202&gt;0,'Økologisk rangering P'!E202/'Økologisk rangering P'!G202,"")</f>
        <v/>
      </c>
    </row>
    <row r="217" spans="1:8">
      <c r="A217" s="23" t="str">
        <f>IF('Økologisk rangering P'!A203&gt;0,'Økologisk rangering P'!A203,"")</f>
        <v/>
      </c>
      <c r="B217" s="23" t="str">
        <f>IF('Økologisk rangering P'!B203&gt;0,'Økologisk rangering P'!B203,"")</f>
        <v/>
      </c>
      <c r="C217" s="23" t="str">
        <f>IF('Økologisk rangering P'!C203&gt;0,'Økologisk rangering P'!C203,"")</f>
        <v/>
      </c>
      <c r="D217" s="23" t="str">
        <f>IF('Økologisk rangering P'!D203&gt;0,'Økologisk rangering P'!D203,"")</f>
        <v/>
      </c>
      <c r="E217" s="23" t="str">
        <f>IF('Økologisk rangering P'!E203&gt;0,'Økologisk rangering P'!E203,"")</f>
        <v/>
      </c>
      <c r="F217" s="47" t="str">
        <f>IFERROR(IF(B217&gt;0,'Økologisk rangering P'!B203/'Økologisk rangering P'!H203,""),"")</f>
        <v/>
      </c>
      <c r="G217" s="47" t="str">
        <f>IF('Økologisk rangering P'!F203&gt;0,'Økologisk rangering P'!D203/'Økologisk rangering P'!F203,"")</f>
        <v/>
      </c>
      <c r="H217" s="47" t="str">
        <f>IF('Økologisk rangering P'!G203&gt;0,'Økologisk rangering P'!E203/'Økologisk rangering P'!G203,"")</f>
        <v/>
      </c>
    </row>
    <row r="218" spans="1:8">
      <c r="A218" s="23" t="str">
        <f>IF('Økologisk rangering P'!A204&gt;0,'Økologisk rangering P'!A204,"")</f>
        <v/>
      </c>
      <c r="B218" s="23" t="str">
        <f>IF('Økologisk rangering P'!B204&gt;0,'Økologisk rangering P'!B204,"")</f>
        <v/>
      </c>
      <c r="C218" s="23" t="str">
        <f>IF('Økologisk rangering P'!C204&gt;0,'Økologisk rangering P'!C204,"")</f>
        <v/>
      </c>
      <c r="D218" s="23" t="str">
        <f>IF('Økologisk rangering P'!D204&gt;0,'Økologisk rangering P'!D204,"")</f>
        <v/>
      </c>
      <c r="E218" s="23" t="str">
        <f>IF('Økologisk rangering P'!E204&gt;0,'Økologisk rangering P'!E204,"")</f>
        <v/>
      </c>
      <c r="F218" s="47" t="str">
        <f>IFERROR(IF(B218&gt;0,'Økologisk rangering P'!B204/'Økologisk rangering P'!H204,""),"")</f>
        <v/>
      </c>
      <c r="G218" s="47" t="str">
        <f>IF('Økologisk rangering P'!F204&gt;0,'Økologisk rangering P'!D204/'Økologisk rangering P'!F204,"")</f>
        <v/>
      </c>
      <c r="H218" s="47" t="str">
        <f>IF('Økologisk rangering P'!G204&gt;0,'Økologisk rangering P'!E204/'Økologisk rangering P'!G204,"")</f>
        <v/>
      </c>
    </row>
    <row r="219" spans="1:8">
      <c r="A219" s="23" t="str">
        <f>IF('Økologisk rangering P'!A205&gt;0,'Økologisk rangering P'!A205,"")</f>
        <v/>
      </c>
      <c r="B219" s="23" t="str">
        <f>IF('Økologisk rangering P'!B205&gt;0,'Økologisk rangering P'!B205,"")</f>
        <v/>
      </c>
      <c r="C219" s="23" t="str">
        <f>IF('Økologisk rangering P'!C205&gt;0,'Økologisk rangering P'!C205,"")</f>
        <v/>
      </c>
      <c r="D219" s="23" t="str">
        <f>IF('Økologisk rangering P'!D205&gt;0,'Økologisk rangering P'!D205,"")</f>
        <v/>
      </c>
      <c r="E219" s="23" t="str">
        <f>IF('Økologisk rangering P'!E205&gt;0,'Økologisk rangering P'!E205,"")</f>
        <v/>
      </c>
      <c r="F219" s="47" t="str">
        <f>IFERROR(IF(B219&gt;0,'Økologisk rangering P'!B205/'Økologisk rangering P'!H205,""),"")</f>
        <v/>
      </c>
      <c r="G219" s="47" t="str">
        <f>IF('Økologisk rangering P'!F205&gt;0,'Økologisk rangering P'!D205/'Økologisk rangering P'!F205,"")</f>
        <v/>
      </c>
      <c r="H219" s="47" t="str">
        <f>IF('Økologisk rangering P'!G205&gt;0,'Økologisk rangering P'!E205/'Økologisk rangering P'!G205,"")</f>
        <v/>
      </c>
    </row>
    <row r="220" spans="1:8">
      <c r="A220" s="23" t="str">
        <f>IF('Økologisk rangering P'!A206&gt;0,'Økologisk rangering P'!A206,"")</f>
        <v/>
      </c>
      <c r="B220" s="23" t="str">
        <f>IF('Økologisk rangering P'!B206&gt;0,'Økologisk rangering P'!B206,"")</f>
        <v/>
      </c>
      <c r="C220" s="23" t="str">
        <f>IF('Økologisk rangering P'!C206&gt;0,'Økologisk rangering P'!C206,"")</f>
        <v/>
      </c>
      <c r="D220" s="23" t="str">
        <f>IF('Økologisk rangering P'!D206&gt;0,'Økologisk rangering P'!D206,"")</f>
        <v/>
      </c>
      <c r="E220" s="23" t="str">
        <f>IF('Økologisk rangering P'!E206&gt;0,'Økologisk rangering P'!E206,"")</f>
        <v/>
      </c>
      <c r="F220" s="47" t="str">
        <f>IFERROR(IF(B220&gt;0,'Økologisk rangering P'!B206/'Økologisk rangering P'!H206,""),"")</f>
        <v/>
      </c>
      <c r="G220" s="47" t="str">
        <f>IF('Økologisk rangering P'!F206&gt;0,'Økologisk rangering P'!D206/'Økologisk rangering P'!F206,"")</f>
        <v/>
      </c>
      <c r="H220" s="47" t="str">
        <f>IF('Økologisk rangering P'!G206&gt;0,'Økologisk rangering P'!E206/'Økologisk rangering P'!G206,"")</f>
        <v/>
      </c>
    </row>
    <row r="221" spans="1:8">
      <c r="A221" s="23" t="str">
        <f>IF('Økologisk rangering P'!A207&gt;0,'Økologisk rangering P'!A207,"")</f>
        <v/>
      </c>
      <c r="B221" s="23" t="str">
        <f>IF('Økologisk rangering P'!B207&gt;0,'Økologisk rangering P'!B207,"")</f>
        <v/>
      </c>
      <c r="C221" s="23" t="str">
        <f>IF('Økologisk rangering P'!C207&gt;0,'Økologisk rangering P'!C207,"")</f>
        <v/>
      </c>
      <c r="D221" s="23" t="str">
        <f>IF('Økologisk rangering P'!D207&gt;0,'Økologisk rangering P'!D207,"")</f>
        <v/>
      </c>
      <c r="E221" s="23" t="str">
        <f>IF('Økologisk rangering P'!E207&gt;0,'Økologisk rangering P'!E207,"")</f>
        <v/>
      </c>
      <c r="F221" s="47" t="str">
        <f>IFERROR(IF(B221&gt;0,'Økologisk rangering P'!B207/'Økologisk rangering P'!H207,""),"")</f>
        <v/>
      </c>
      <c r="G221" s="47" t="str">
        <f>IF('Økologisk rangering P'!F207&gt;0,'Økologisk rangering P'!D207/'Økologisk rangering P'!F207,"")</f>
        <v/>
      </c>
      <c r="H221" s="47" t="str">
        <f>IF('Økologisk rangering P'!G207&gt;0,'Økologisk rangering P'!E207/'Økologisk rangering P'!G207,"")</f>
        <v/>
      </c>
    </row>
    <row r="222" spans="1:8">
      <c r="A222" s="23" t="str">
        <f>IF('Økologisk rangering P'!A208&gt;0,'Økologisk rangering P'!A208,"")</f>
        <v/>
      </c>
      <c r="B222" s="23" t="str">
        <f>IF('Økologisk rangering P'!B208&gt;0,'Økologisk rangering P'!B208,"")</f>
        <v/>
      </c>
      <c r="C222" s="23" t="str">
        <f>IF('Økologisk rangering P'!C208&gt;0,'Økologisk rangering P'!C208,"")</f>
        <v/>
      </c>
      <c r="D222" s="23" t="str">
        <f>IF('Økologisk rangering P'!D208&gt;0,'Økologisk rangering P'!D208,"")</f>
        <v/>
      </c>
      <c r="E222" s="23" t="str">
        <f>IF('Økologisk rangering P'!E208&gt;0,'Økologisk rangering P'!E208,"")</f>
        <v/>
      </c>
      <c r="F222" s="47" t="str">
        <f>IFERROR(IF(B222&gt;0,'Økologisk rangering P'!B208/'Økologisk rangering P'!H208,""),"")</f>
        <v/>
      </c>
      <c r="G222" s="47" t="str">
        <f>IF('Økologisk rangering P'!F208&gt;0,'Økologisk rangering P'!D208/'Økologisk rangering P'!F208,"")</f>
        <v/>
      </c>
      <c r="H222" s="47" t="str">
        <f>IF('Økologisk rangering P'!G208&gt;0,'Økologisk rangering P'!E208/'Økologisk rangering P'!G208,"")</f>
        <v/>
      </c>
    </row>
    <row r="223" spans="1:8">
      <c r="A223" s="23" t="str">
        <f>IF('Økologisk rangering P'!A209&gt;0,'Økologisk rangering P'!A209,"")</f>
        <v/>
      </c>
      <c r="B223" s="23" t="str">
        <f>IF('Økologisk rangering P'!B209&gt;0,'Økologisk rangering P'!B209,"")</f>
        <v/>
      </c>
      <c r="C223" s="23" t="str">
        <f>IF('Økologisk rangering P'!C209&gt;0,'Økologisk rangering P'!C209,"")</f>
        <v/>
      </c>
      <c r="D223" s="23" t="str">
        <f>IF('Økologisk rangering P'!D209&gt;0,'Økologisk rangering P'!D209,"")</f>
        <v/>
      </c>
      <c r="E223" s="23" t="str">
        <f>IF('Økologisk rangering P'!E209&gt;0,'Økologisk rangering P'!E209,"")</f>
        <v/>
      </c>
      <c r="F223" s="47" t="str">
        <f>IFERROR(IF(B223&gt;0,'Økologisk rangering P'!B209/'Økologisk rangering P'!H209,""),"")</f>
        <v/>
      </c>
      <c r="G223" s="47" t="str">
        <f>IF('Økologisk rangering P'!F209&gt;0,'Økologisk rangering P'!D209/'Økologisk rangering P'!F209,"")</f>
        <v/>
      </c>
      <c r="H223" s="47" t="str">
        <f>IF('Økologisk rangering P'!G209&gt;0,'Økologisk rangering P'!E209/'Økologisk rangering P'!G209,"")</f>
        <v/>
      </c>
    </row>
    <row r="224" spans="1:8">
      <c r="A224" s="23" t="str">
        <f>IF('Økologisk rangering P'!A210&gt;0,'Økologisk rangering P'!A210,"")</f>
        <v/>
      </c>
      <c r="B224" s="23" t="str">
        <f>IF('Økologisk rangering P'!B210&gt;0,'Økologisk rangering P'!B210,"")</f>
        <v/>
      </c>
      <c r="C224" s="23" t="str">
        <f>IF('Økologisk rangering P'!C210&gt;0,'Økologisk rangering P'!C210,"")</f>
        <v/>
      </c>
      <c r="D224" s="23" t="str">
        <f>IF('Økologisk rangering P'!D210&gt;0,'Økologisk rangering P'!D210,"")</f>
        <v/>
      </c>
      <c r="E224" s="23" t="str">
        <f>IF('Økologisk rangering P'!E210&gt;0,'Økologisk rangering P'!E210,"")</f>
        <v/>
      </c>
      <c r="F224" s="47" t="str">
        <f>IFERROR(IF(B224&gt;0,'Økologisk rangering P'!B210/'Økologisk rangering P'!H210,""),"")</f>
        <v/>
      </c>
      <c r="G224" s="47" t="str">
        <f>IF('Økologisk rangering P'!F210&gt;0,'Økologisk rangering P'!D210/'Økologisk rangering P'!F210,"")</f>
        <v/>
      </c>
      <c r="H224" s="47" t="str">
        <f>IF('Økologisk rangering P'!G210&gt;0,'Økologisk rangering P'!E210/'Økologisk rangering P'!G210,"")</f>
        <v/>
      </c>
    </row>
    <row r="225" spans="1:8">
      <c r="A225" s="23" t="str">
        <f>IF('Økologisk rangering P'!A211&gt;0,'Økologisk rangering P'!A211,"")</f>
        <v/>
      </c>
      <c r="B225" s="23" t="str">
        <f>IF('Økologisk rangering P'!B211&gt;0,'Økologisk rangering P'!B211,"")</f>
        <v/>
      </c>
      <c r="C225" s="23" t="str">
        <f>IF('Økologisk rangering P'!C211&gt;0,'Økologisk rangering P'!C211,"")</f>
        <v/>
      </c>
      <c r="D225" s="23" t="str">
        <f>IF('Økologisk rangering P'!D211&gt;0,'Økologisk rangering P'!D211,"")</f>
        <v/>
      </c>
      <c r="E225" s="23" t="str">
        <f>IF('Økologisk rangering P'!E211&gt;0,'Økologisk rangering P'!E211,"")</f>
        <v/>
      </c>
      <c r="F225" s="47" t="str">
        <f>IFERROR(IF(B225&gt;0,'Økologisk rangering P'!B211/'Økologisk rangering P'!H211,""),"")</f>
        <v/>
      </c>
      <c r="G225" s="47" t="str">
        <f>IF('Økologisk rangering P'!F211&gt;0,'Økologisk rangering P'!D211/'Økologisk rangering P'!F211,"")</f>
        <v/>
      </c>
      <c r="H225" s="47" t="str">
        <f>IF('Økologisk rangering P'!G211&gt;0,'Økologisk rangering P'!E211/'Økologisk rangering P'!G211,"")</f>
        <v/>
      </c>
    </row>
    <row r="226" spans="1:8">
      <c r="A226" s="23" t="str">
        <f>IF('Økologisk rangering P'!A212&gt;0,'Økologisk rangering P'!A212,"")</f>
        <v/>
      </c>
      <c r="B226" s="23" t="str">
        <f>IF('Økologisk rangering P'!B212&gt;0,'Økologisk rangering P'!B212,"")</f>
        <v/>
      </c>
      <c r="C226" s="23" t="str">
        <f>IF('Økologisk rangering P'!C212&gt;0,'Økologisk rangering P'!C212,"")</f>
        <v/>
      </c>
      <c r="D226" s="23" t="str">
        <f>IF('Økologisk rangering P'!D212&gt;0,'Økologisk rangering P'!D212,"")</f>
        <v/>
      </c>
      <c r="E226" s="23" t="str">
        <f>IF('Økologisk rangering P'!E212&gt;0,'Økologisk rangering P'!E212,"")</f>
        <v/>
      </c>
      <c r="F226" s="47" t="str">
        <f>IFERROR(IF(B226&gt;0,'Økologisk rangering P'!B212/'Økologisk rangering P'!H212,""),"")</f>
        <v/>
      </c>
      <c r="G226" s="47" t="str">
        <f>IF('Økologisk rangering P'!F212&gt;0,'Økologisk rangering P'!D212/'Økologisk rangering P'!F212,"")</f>
        <v/>
      </c>
      <c r="H226" s="47" t="str">
        <f>IF('Økologisk rangering P'!G212&gt;0,'Økologisk rangering P'!E212/'Økologisk rangering P'!G212,"")</f>
        <v/>
      </c>
    </row>
    <row r="227" spans="1:8">
      <c r="A227" s="23" t="str">
        <f>IF('Økologisk rangering P'!A213&gt;0,'Økologisk rangering P'!A213,"")</f>
        <v/>
      </c>
      <c r="B227" s="23" t="str">
        <f>IF('Økologisk rangering P'!B213&gt;0,'Økologisk rangering P'!B213,"")</f>
        <v/>
      </c>
      <c r="C227" s="23" t="str">
        <f>IF('Økologisk rangering P'!C213&gt;0,'Økologisk rangering P'!C213,"")</f>
        <v/>
      </c>
      <c r="D227" s="23" t="str">
        <f>IF('Økologisk rangering P'!D213&gt;0,'Økologisk rangering P'!D213,"")</f>
        <v/>
      </c>
      <c r="E227" s="23" t="str">
        <f>IF('Økologisk rangering P'!E213&gt;0,'Økologisk rangering P'!E213,"")</f>
        <v/>
      </c>
      <c r="F227" s="47" t="str">
        <f>IFERROR(IF(B227&gt;0,'Økologisk rangering P'!B213/'Økologisk rangering P'!H213,""),"")</f>
        <v/>
      </c>
      <c r="G227" s="47" t="str">
        <f>IF('Økologisk rangering P'!F213&gt;0,'Økologisk rangering P'!D213/'Økologisk rangering P'!F213,"")</f>
        <v/>
      </c>
      <c r="H227" s="47" t="str">
        <f>IF('Økologisk rangering P'!G213&gt;0,'Økologisk rangering P'!E213/'Økologisk rangering P'!G213,"")</f>
        <v/>
      </c>
    </row>
    <row r="228" spans="1:8">
      <c r="A228" s="23" t="str">
        <f>IF('Økologisk rangering P'!A214&gt;0,'Økologisk rangering P'!A214,"")</f>
        <v/>
      </c>
      <c r="B228" s="23" t="str">
        <f>IF('Økologisk rangering P'!B214&gt;0,'Økologisk rangering P'!B214,"")</f>
        <v/>
      </c>
      <c r="C228" s="23" t="str">
        <f>IF('Økologisk rangering P'!C214&gt;0,'Økologisk rangering P'!C214,"")</f>
        <v/>
      </c>
      <c r="D228" s="23" t="str">
        <f>IF('Økologisk rangering P'!D214&gt;0,'Økologisk rangering P'!D214,"")</f>
        <v/>
      </c>
      <c r="E228" s="23" t="str">
        <f>IF('Økologisk rangering P'!E214&gt;0,'Økologisk rangering P'!E214,"")</f>
        <v/>
      </c>
      <c r="F228" s="47" t="str">
        <f>IFERROR(IF(B228&gt;0,'Økologisk rangering P'!B214/'Økologisk rangering P'!H214,""),"")</f>
        <v/>
      </c>
      <c r="G228" s="47" t="str">
        <f>IF('Økologisk rangering P'!F214&gt;0,'Økologisk rangering P'!D214/'Økologisk rangering P'!F214,"")</f>
        <v/>
      </c>
      <c r="H228" s="47" t="str">
        <f>IF('Økologisk rangering P'!G214&gt;0,'Økologisk rangering P'!E214/'Økologisk rangering P'!G214,"")</f>
        <v/>
      </c>
    </row>
    <row r="229" spans="1:8">
      <c r="A229" s="23" t="str">
        <f>IF('Økologisk rangering P'!A215&gt;0,'Økologisk rangering P'!A215,"")</f>
        <v/>
      </c>
      <c r="B229" s="23" t="str">
        <f>IF('Økologisk rangering P'!B215&gt;0,'Økologisk rangering P'!B215,"")</f>
        <v/>
      </c>
      <c r="C229" s="23" t="str">
        <f>IF('Økologisk rangering P'!C215&gt;0,'Økologisk rangering P'!C215,"")</f>
        <v/>
      </c>
      <c r="D229" s="23" t="str">
        <f>IF('Økologisk rangering P'!D215&gt;0,'Økologisk rangering P'!D215,"")</f>
        <v/>
      </c>
      <c r="E229" s="23" t="str">
        <f>IF('Økologisk rangering P'!E215&gt;0,'Økologisk rangering P'!E215,"")</f>
        <v/>
      </c>
      <c r="F229" s="47" t="str">
        <f>IFERROR(IF(B229&gt;0,'Økologisk rangering P'!B215/'Økologisk rangering P'!H215,""),"")</f>
        <v/>
      </c>
      <c r="G229" s="47" t="str">
        <f>IF('Økologisk rangering P'!F215&gt;0,'Økologisk rangering P'!D215/'Økologisk rangering P'!F215,"")</f>
        <v/>
      </c>
      <c r="H229" s="47" t="str">
        <f>IF('Økologisk rangering P'!G215&gt;0,'Økologisk rangering P'!E215/'Økologisk rangering P'!G215,"")</f>
        <v/>
      </c>
    </row>
    <row r="230" spans="1:8">
      <c r="A230" s="23" t="str">
        <f>IF('Økologisk rangering P'!A216&gt;0,'Økologisk rangering P'!A216,"")</f>
        <v/>
      </c>
      <c r="B230" s="23" t="str">
        <f>IF('Økologisk rangering P'!B216&gt;0,'Økologisk rangering P'!B216,"")</f>
        <v/>
      </c>
      <c r="C230" s="23" t="str">
        <f>IF('Økologisk rangering P'!C216&gt;0,'Økologisk rangering P'!C216,"")</f>
        <v/>
      </c>
      <c r="D230" s="23" t="str">
        <f>IF('Økologisk rangering P'!D216&gt;0,'Økologisk rangering P'!D216,"")</f>
        <v/>
      </c>
      <c r="E230" s="23" t="str">
        <f>IF('Økologisk rangering P'!E216&gt;0,'Økologisk rangering P'!E216,"")</f>
        <v/>
      </c>
      <c r="F230" s="47" t="str">
        <f>IFERROR(IF(B230&gt;0,'Økologisk rangering P'!B216/'Økologisk rangering P'!H216,""),"")</f>
        <v/>
      </c>
      <c r="G230" s="47" t="str">
        <f>IF('Økologisk rangering P'!F216&gt;0,'Økologisk rangering P'!D216/'Økologisk rangering P'!F216,"")</f>
        <v/>
      </c>
      <c r="H230" s="47" t="str">
        <f>IF('Økologisk rangering P'!G216&gt;0,'Økologisk rangering P'!E216/'Økologisk rangering P'!G216,"")</f>
        <v/>
      </c>
    </row>
    <row r="231" spans="1:8">
      <c r="A231" s="23" t="str">
        <f>IF('Økologisk rangering P'!A217&gt;0,'Økologisk rangering P'!A217,"")</f>
        <v/>
      </c>
      <c r="B231" s="23" t="str">
        <f>IF('Økologisk rangering P'!B217&gt;0,'Økologisk rangering P'!B217,"")</f>
        <v/>
      </c>
      <c r="C231" s="23" t="str">
        <f>IF('Økologisk rangering P'!C217&gt;0,'Økologisk rangering P'!C217,"")</f>
        <v/>
      </c>
      <c r="D231" s="23" t="str">
        <f>IF('Økologisk rangering P'!D217&gt;0,'Økologisk rangering P'!D217,"")</f>
        <v/>
      </c>
      <c r="E231" s="23" t="str">
        <f>IF('Økologisk rangering P'!E217&gt;0,'Økologisk rangering P'!E217,"")</f>
        <v/>
      </c>
      <c r="F231" s="47" t="str">
        <f>IFERROR(IF(B231&gt;0,'Økologisk rangering P'!B217/'Økologisk rangering P'!H217,""),"")</f>
        <v/>
      </c>
      <c r="G231" s="47" t="str">
        <f>IF('Økologisk rangering P'!F217&gt;0,'Økologisk rangering P'!D217/'Økologisk rangering P'!F217,"")</f>
        <v/>
      </c>
      <c r="H231" s="47" t="str">
        <f>IF('Økologisk rangering P'!G217&gt;0,'Økologisk rangering P'!E217/'Økologisk rangering P'!G217,"")</f>
        <v/>
      </c>
    </row>
    <row r="232" spans="1:8">
      <c r="A232" s="23" t="str">
        <f>IF('Økologisk rangering P'!A218&gt;0,'Økologisk rangering P'!A218,"")</f>
        <v/>
      </c>
      <c r="B232" s="23" t="str">
        <f>IF('Økologisk rangering P'!B218&gt;0,'Økologisk rangering P'!B218,"")</f>
        <v/>
      </c>
      <c r="C232" s="23" t="str">
        <f>IF('Økologisk rangering P'!C218&gt;0,'Økologisk rangering P'!C218,"")</f>
        <v/>
      </c>
      <c r="D232" s="23" t="str">
        <f>IF('Økologisk rangering P'!D218&gt;0,'Økologisk rangering P'!D218,"")</f>
        <v/>
      </c>
      <c r="E232" s="23" t="str">
        <f>IF('Økologisk rangering P'!E218&gt;0,'Økologisk rangering P'!E218,"")</f>
        <v/>
      </c>
      <c r="F232" s="47" t="str">
        <f>IFERROR(IF(B232&gt;0,'Økologisk rangering P'!B218/'Økologisk rangering P'!H218,""),"")</f>
        <v/>
      </c>
      <c r="G232" s="47" t="str">
        <f>IF('Økologisk rangering P'!F218&gt;0,'Økologisk rangering P'!D218/'Økologisk rangering P'!F218,"")</f>
        <v/>
      </c>
      <c r="H232" s="47" t="str">
        <f>IF('Økologisk rangering P'!G218&gt;0,'Økologisk rangering P'!E218/'Økologisk rangering P'!G218,"")</f>
        <v/>
      </c>
    </row>
    <row r="233" spans="1:8">
      <c r="A233" s="23" t="str">
        <f>IF('Økologisk rangering P'!A219&gt;0,'Økologisk rangering P'!A219,"")</f>
        <v/>
      </c>
      <c r="B233" s="23" t="str">
        <f>IF('Økologisk rangering P'!B219&gt;0,'Økologisk rangering P'!B219,"")</f>
        <v/>
      </c>
      <c r="C233" s="23" t="str">
        <f>IF('Økologisk rangering P'!C219&gt;0,'Økologisk rangering P'!C219,"")</f>
        <v/>
      </c>
      <c r="D233" s="23" t="str">
        <f>IF('Økologisk rangering P'!D219&gt;0,'Økologisk rangering P'!D219,"")</f>
        <v/>
      </c>
      <c r="E233" s="23" t="str">
        <f>IF('Økologisk rangering P'!E219&gt;0,'Økologisk rangering P'!E219,"")</f>
        <v/>
      </c>
      <c r="F233" s="47" t="str">
        <f>IFERROR(IF(B233&gt;0,'Økologisk rangering P'!B219/'Økologisk rangering P'!H219,""),"")</f>
        <v/>
      </c>
      <c r="G233" s="47" t="str">
        <f>IF('Økologisk rangering P'!F219&gt;0,'Økologisk rangering P'!D219/'Økologisk rangering P'!F219,"")</f>
        <v/>
      </c>
      <c r="H233" s="47" t="str">
        <f>IF('Økologisk rangering P'!G219&gt;0,'Økologisk rangering P'!E219/'Økologisk rangering P'!G219,"")</f>
        <v/>
      </c>
    </row>
    <row r="234" spans="1:8">
      <c r="A234" s="23" t="str">
        <f>IF('Økologisk rangering P'!A220&gt;0,'Økologisk rangering P'!A220,"")</f>
        <v/>
      </c>
      <c r="B234" s="23" t="str">
        <f>IF('Økologisk rangering P'!B220&gt;0,'Økologisk rangering P'!B220,"")</f>
        <v/>
      </c>
      <c r="C234" s="23" t="str">
        <f>IF('Økologisk rangering P'!C220&gt;0,'Økologisk rangering P'!C220,"")</f>
        <v/>
      </c>
      <c r="D234" s="23" t="str">
        <f>IF('Økologisk rangering P'!D220&gt;0,'Økologisk rangering P'!D220,"")</f>
        <v/>
      </c>
      <c r="E234" s="23" t="str">
        <f>IF('Økologisk rangering P'!E220&gt;0,'Økologisk rangering P'!E220,"")</f>
        <v/>
      </c>
      <c r="F234" s="47" t="str">
        <f>IFERROR(IF(B234&gt;0,'Økologisk rangering P'!B220/'Økologisk rangering P'!H220,""),"")</f>
        <v/>
      </c>
      <c r="G234" s="47" t="str">
        <f>IF('Økologisk rangering P'!F220&gt;0,'Økologisk rangering P'!D220/'Økologisk rangering P'!F220,"")</f>
        <v/>
      </c>
      <c r="H234" s="47" t="str">
        <f>IF('Økologisk rangering P'!G220&gt;0,'Økologisk rangering P'!E220/'Økologisk rangering P'!G220,"")</f>
        <v/>
      </c>
    </row>
    <row r="235" spans="1:8">
      <c r="A235" s="23" t="str">
        <f>IF('Økologisk rangering P'!A221&gt;0,'Økologisk rangering P'!A221,"")</f>
        <v/>
      </c>
      <c r="B235" s="23" t="str">
        <f>IF('Økologisk rangering P'!B221&gt;0,'Økologisk rangering P'!B221,"")</f>
        <v/>
      </c>
      <c r="C235" s="23" t="str">
        <f>IF('Økologisk rangering P'!C221&gt;0,'Økologisk rangering P'!C221,"")</f>
        <v/>
      </c>
      <c r="D235" s="23" t="str">
        <f>IF('Økologisk rangering P'!D221&gt;0,'Økologisk rangering P'!D221,"")</f>
        <v/>
      </c>
      <c r="E235" s="23" t="str">
        <f>IF('Økologisk rangering P'!E221&gt;0,'Økologisk rangering P'!E221,"")</f>
        <v/>
      </c>
      <c r="F235" s="47" t="str">
        <f>IFERROR(IF(B235&gt;0,'Økologisk rangering P'!B221/'Økologisk rangering P'!H221,""),"")</f>
        <v/>
      </c>
      <c r="G235" s="47" t="str">
        <f>IF('Økologisk rangering P'!F221&gt;0,'Økologisk rangering P'!D221/'Økologisk rangering P'!F221,"")</f>
        <v/>
      </c>
      <c r="H235" s="47" t="str">
        <f>IF('Økologisk rangering P'!G221&gt;0,'Økologisk rangering P'!E221/'Økologisk rangering P'!G221,"")</f>
        <v/>
      </c>
    </row>
    <row r="236" spans="1:8">
      <c r="A236" s="23" t="str">
        <f>IF('Økologisk rangering P'!A222&gt;0,'Økologisk rangering P'!A222,"")</f>
        <v/>
      </c>
      <c r="B236" s="23" t="str">
        <f>IF('Økologisk rangering P'!B222&gt;0,'Økologisk rangering P'!B222,"")</f>
        <v/>
      </c>
      <c r="C236" s="23" t="str">
        <f>IF('Økologisk rangering P'!C222&gt;0,'Økologisk rangering P'!C222,"")</f>
        <v/>
      </c>
      <c r="D236" s="23" t="str">
        <f>IF('Økologisk rangering P'!D222&gt;0,'Økologisk rangering P'!D222,"")</f>
        <v/>
      </c>
      <c r="E236" s="23" t="str">
        <f>IF('Økologisk rangering P'!E222&gt;0,'Økologisk rangering P'!E222,"")</f>
        <v/>
      </c>
      <c r="F236" s="47" t="str">
        <f>IFERROR(IF(B236&gt;0,'Økologisk rangering P'!B222/'Økologisk rangering P'!H222,""),"")</f>
        <v/>
      </c>
      <c r="G236" s="47" t="str">
        <f>IF('Økologisk rangering P'!F222&gt;0,'Økologisk rangering P'!D222/'Økologisk rangering P'!F222,"")</f>
        <v/>
      </c>
      <c r="H236" s="47" t="str">
        <f>IF('Økologisk rangering P'!G222&gt;0,'Økologisk rangering P'!E222/'Økologisk rangering P'!G222,"")</f>
        <v/>
      </c>
    </row>
    <row r="237" spans="1:8">
      <c r="A237" s="23" t="str">
        <f>IF('Økologisk rangering P'!A223&gt;0,'Økologisk rangering P'!A223,"")</f>
        <v/>
      </c>
      <c r="B237" s="23" t="str">
        <f>IF('Økologisk rangering P'!B223&gt;0,'Økologisk rangering P'!B223,"")</f>
        <v/>
      </c>
      <c r="C237" s="23" t="str">
        <f>IF('Økologisk rangering P'!C223&gt;0,'Økologisk rangering P'!C223,"")</f>
        <v/>
      </c>
      <c r="D237" s="23" t="str">
        <f>IF('Økologisk rangering P'!D223&gt;0,'Økologisk rangering P'!D223,"")</f>
        <v/>
      </c>
      <c r="E237" s="23" t="str">
        <f>IF('Økologisk rangering P'!E223&gt;0,'Økologisk rangering P'!E223,"")</f>
        <v/>
      </c>
      <c r="F237" s="47" t="str">
        <f>IFERROR(IF(B237&gt;0,'Økologisk rangering P'!B223/'Økologisk rangering P'!H223,""),"")</f>
        <v/>
      </c>
      <c r="G237" s="47" t="str">
        <f>IF('Økologisk rangering P'!F223&gt;0,'Økologisk rangering P'!D223/'Økologisk rangering P'!F223,"")</f>
        <v/>
      </c>
      <c r="H237" s="47" t="str">
        <f>IF('Økologisk rangering P'!G223&gt;0,'Økologisk rangering P'!E223/'Økologisk rangering P'!G223,"")</f>
        <v/>
      </c>
    </row>
    <row r="238" spans="1:8">
      <c r="A238" s="23" t="str">
        <f>IF('Økologisk rangering P'!A224&gt;0,'Økologisk rangering P'!A224,"")</f>
        <v/>
      </c>
      <c r="B238" s="23" t="str">
        <f>IF('Økologisk rangering P'!B224&gt;0,'Økologisk rangering P'!B224,"")</f>
        <v/>
      </c>
      <c r="C238" s="23" t="str">
        <f>IF('Økologisk rangering P'!C224&gt;0,'Økologisk rangering P'!C224,"")</f>
        <v/>
      </c>
      <c r="D238" s="23" t="str">
        <f>IF('Økologisk rangering P'!D224&gt;0,'Økologisk rangering P'!D224,"")</f>
        <v/>
      </c>
      <c r="E238" s="23" t="str">
        <f>IF('Økologisk rangering P'!E224&gt;0,'Økologisk rangering P'!E224,"")</f>
        <v/>
      </c>
      <c r="F238" s="47" t="str">
        <f>IFERROR(IF(B238&gt;0,'Økologisk rangering P'!B224/'Økologisk rangering P'!H224,""),"")</f>
        <v/>
      </c>
      <c r="G238" s="47" t="str">
        <f>IF('Økologisk rangering P'!F224&gt;0,'Økologisk rangering P'!D224/'Økologisk rangering P'!F224,"")</f>
        <v/>
      </c>
      <c r="H238" s="47" t="str">
        <f>IF('Økologisk rangering P'!G224&gt;0,'Økologisk rangering P'!E224/'Økologisk rangering P'!G224,"")</f>
        <v/>
      </c>
    </row>
    <row r="239" spans="1:8">
      <c r="A239" s="23" t="str">
        <f>IF('Økologisk rangering P'!A225&gt;0,'Økologisk rangering P'!A225,"")</f>
        <v/>
      </c>
      <c r="B239" s="23" t="str">
        <f>IF('Økologisk rangering P'!B225&gt;0,'Økologisk rangering P'!B225,"")</f>
        <v/>
      </c>
      <c r="C239" s="23" t="str">
        <f>IF('Økologisk rangering P'!C225&gt;0,'Økologisk rangering P'!C225,"")</f>
        <v/>
      </c>
      <c r="D239" s="23" t="str">
        <f>IF('Økologisk rangering P'!D225&gt;0,'Økologisk rangering P'!D225,"")</f>
        <v/>
      </c>
      <c r="E239" s="23" t="str">
        <f>IF('Økologisk rangering P'!E225&gt;0,'Økologisk rangering P'!E225,"")</f>
        <v/>
      </c>
      <c r="F239" s="47" t="str">
        <f>IFERROR(IF(B239&gt;0,'Økologisk rangering P'!B225/'Økologisk rangering P'!H225,""),"")</f>
        <v/>
      </c>
      <c r="G239" s="47" t="str">
        <f>IF('Økologisk rangering P'!F225&gt;0,'Økologisk rangering P'!D225/'Økologisk rangering P'!F225,"")</f>
        <v/>
      </c>
      <c r="H239" s="47" t="str">
        <f>IF('Økologisk rangering P'!G225&gt;0,'Økologisk rangering P'!E225/'Økologisk rangering P'!G225,"")</f>
        <v/>
      </c>
    </row>
    <row r="240" spans="1:8">
      <c r="A240" s="23" t="str">
        <f>IF('Økologisk rangering P'!A226&gt;0,'Økologisk rangering P'!A226,"")</f>
        <v/>
      </c>
      <c r="B240" s="23" t="str">
        <f>IF('Økologisk rangering P'!B226&gt;0,'Økologisk rangering P'!B226,"")</f>
        <v/>
      </c>
      <c r="C240" s="23" t="str">
        <f>IF('Økologisk rangering P'!C226&gt;0,'Økologisk rangering P'!C226,"")</f>
        <v/>
      </c>
      <c r="D240" s="23" t="str">
        <f>IF('Økologisk rangering P'!D226&gt;0,'Økologisk rangering P'!D226,"")</f>
        <v/>
      </c>
      <c r="E240" s="23" t="str">
        <f>IF('Økologisk rangering P'!E226&gt;0,'Økologisk rangering P'!E226,"")</f>
        <v/>
      </c>
      <c r="F240" s="47" t="str">
        <f>IFERROR(IF(B240&gt;0,'Økologisk rangering P'!B226/'Økologisk rangering P'!H226,""),"")</f>
        <v/>
      </c>
      <c r="G240" s="47" t="str">
        <f>IF('Økologisk rangering P'!F226&gt;0,'Økologisk rangering P'!D226/'Økologisk rangering P'!F226,"")</f>
        <v/>
      </c>
      <c r="H240" s="47" t="str">
        <f>IF('Økologisk rangering P'!G226&gt;0,'Økologisk rangering P'!E226/'Økologisk rangering P'!G226,"")</f>
        <v/>
      </c>
    </row>
    <row r="241" spans="1:8">
      <c r="A241" s="23" t="str">
        <f>IF('Økologisk rangering P'!A227&gt;0,'Økologisk rangering P'!A227,"")</f>
        <v/>
      </c>
      <c r="B241" s="23" t="str">
        <f>IF('Økologisk rangering P'!B227&gt;0,'Økologisk rangering P'!B227,"")</f>
        <v/>
      </c>
      <c r="C241" s="23" t="str">
        <f>IF('Økologisk rangering P'!C227&gt;0,'Økologisk rangering P'!C227,"")</f>
        <v/>
      </c>
      <c r="D241" s="23" t="str">
        <f>IF('Økologisk rangering P'!D227&gt;0,'Økologisk rangering P'!D227,"")</f>
        <v/>
      </c>
      <c r="E241" s="23" t="str">
        <f>IF('Økologisk rangering P'!E227&gt;0,'Økologisk rangering P'!E227,"")</f>
        <v/>
      </c>
      <c r="F241" s="47" t="str">
        <f>IFERROR(IF(B241&gt;0,'Økologisk rangering P'!B227/'Økologisk rangering P'!H227,""),"")</f>
        <v/>
      </c>
      <c r="G241" s="47" t="str">
        <f>IF('Økologisk rangering P'!F227&gt;0,'Økologisk rangering P'!D227/'Økologisk rangering P'!F227,"")</f>
        <v/>
      </c>
      <c r="H241" s="47" t="str">
        <f>IF('Økologisk rangering P'!G227&gt;0,'Økologisk rangering P'!E227/'Økologisk rangering P'!G227,"")</f>
        <v/>
      </c>
    </row>
    <row r="242" spans="1:8">
      <c r="A242" s="23" t="str">
        <f>IF('Økologisk rangering P'!A228&gt;0,'Økologisk rangering P'!A228,"")</f>
        <v/>
      </c>
      <c r="B242" s="23" t="str">
        <f>IF('Økologisk rangering P'!B228&gt;0,'Økologisk rangering P'!B228,"")</f>
        <v/>
      </c>
      <c r="C242" s="23" t="str">
        <f>IF('Økologisk rangering P'!C228&gt;0,'Økologisk rangering P'!C228,"")</f>
        <v/>
      </c>
      <c r="D242" s="23" t="str">
        <f>IF('Økologisk rangering P'!D228&gt;0,'Økologisk rangering P'!D228,"")</f>
        <v/>
      </c>
      <c r="E242" s="23" t="str">
        <f>IF('Økologisk rangering P'!E228&gt;0,'Økologisk rangering P'!E228,"")</f>
        <v/>
      </c>
      <c r="F242" s="47" t="str">
        <f>IFERROR(IF(B242&gt;0,'Økologisk rangering P'!B228/'Økologisk rangering P'!H228,""),"")</f>
        <v/>
      </c>
      <c r="G242" s="47" t="str">
        <f>IF('Økologisk rangering P'!F228&gt;0,'Økologisk rangering P'!D228/'Økologisk rangering P'!F228,"")</f>
        <v/>
      </c>
      <c r="H242" s="47" t="str">
        <f>IF('Økologisk rangering P'!G228&gt;0,'Økologisk rangering P'!E228/'Økologisk rangering P'!G228,"")</f>
        <v/>
      </c>
    </row>
    <row r="243" spans="1:8">
      <c r="A243" s="23" t="str">
        <f>IF('Økologisk rangering P'!A229&gt;0,'Økologisk rangering P'!A229,"")</f>
        <v/>
      </c>
      <c r="B243" s="23" t="str">
        <f>IF('Økologisk rangering P'!B229&gt;0,'Økologisk rangering P'!B229,"")</f>
        <v/>
      </c>
      <c r="C243" s="23" t="str">
        <f>IF('Økologisk rangering P'!C229&gt;0,'Økologisk rangering P'!C229,"")</f>
        <v/>
      </c>
      <c r="D243" s="23" t="str">
        <f>IF('Økologisk rangering P'!D229&gt;0,'Økologisk rangering P'!D229,"")</f>
        <v/>
      </c>
      <c r="E243" s="23" t="str">
        <f>IF('Økologisk rangering P'!E229&gt;0,'Økologisk rangering P'!E229,"")</f>
        <v/>
      </c>
      <c r="F243" s="47" t="str">
        <f>IFERROR(IF(B243&gt;0,'Økologisk rangering P'!B229/'Økologisk rangering P'!H229,""),"")</f>
        <v/>
      </c>
      <c r="G243" s="47" t="str">
        <f>IF('Økologisk rangering P'!F229&gt;0,'Økologisk rangering P'!D229/'Økologisk rangering P'!F229,"")</f>
        <v/>
      </c>
      <c r="H243" s="47" t="str">
        <f>IF('Økologisk rangering P'!G229&gt;0,'Økologisk rangering P'!E229/'Økologisk rangering P'!G229,"")</f>
        <v/>
      </c>
    </row>
    <row r="244" spans="1:8">
      <c r="A244" s="23" t="str">
        <f>IF('Økologisk rangering P'!A230&gt;0,'Økologisk rangering P'!A230,"")</f>
        <v/>
      </c>
      <c r="B244" s="23" t="str">
        <f>IF('Økologisk rangering P'!B230&gt;0,'Økologisk rangering P'!B230,"")</f>
        <v/>
      </c>
      <c r="C244" s="23" t="str">
        <f>IF('Økologisk rangering P'!C230&gt;0,'Økologisk rangering P'!C230,"")</f>
        <v/>
      </c>
      <c r="D244" s="23" t="str">
        <f>IF('Økologisk rangering P'!D230&gt;0,'Økologisk rangering P'!D230,"")</f>
        <v/>
      </c>
      <c r="E244" s="23" t="str">
        <f>IF('Økologisk rangering P'!E230&gt;0,'Økologisk rangering P'!E230,"")</f>
        <v/>
      </c>
      <c r="F244" s="47" t="str">
        <f>IFERROR(IF(B244&gt;0,'Økologisk rangering P'!B230/'Økologisk rangering P'!H230,""),"")</f>
        <v/>
      </c>
      <c r="G244" s="47" t="str">
        <f>IF('Økologisk rangering P'!F230&gt;0,'Økologisk rangering P'!D230/'Økologisk rangering P'!F230,"")</f>
        <v/>
      </c>
      <c r="H244" s="47" t="str">
        <f>IF('Økologisk rangering P'!G230&gt;0,'Økologisk rangering P'!E230/'Økologisk rangering P'!G230,"")</f>
        <v/>
      </c>
    </row>
    <row r="245" spans="1:8">
      <c r="A245" s="23" t="str">
        <f>IF('Økologisk rangering P'!A231&gt;0,'Økologisk rangering P'!A231,"")</f>
        <v/>
      </c>
      <c r="B245" s="23" t="str">
        <f>IF('Økologisk rangering P'!B231&gt;0,'Økologisk rangering P'!B231,"")</f>
        <v/>
      </c>
      <c r="C245" s="23" t="str">
        <f>IF('Økologisk rangering P'!C231&gt;0,'Økologisk rangering P'!C231,"")</f>
        <v/>
      </c>
      <c r="D245" s="23" t="str">
        <f>IF('Økologisk rangering P'!D231&gt;0,'Økologisk rangering P'!D231,"")</f>
        <v/>
      </c>
      <c r="E245" s="23" t="str">
        <f>IF('Økologisk rangering P'!E231&gt;0,'Økologisk rangering P'!E231,"")</f>
        <v/>
      </c>
      <c r="F245" s="47" t="str">
        <f>IFERROR(IF(B245&gt;0,'Økologisk rangering P'!B231/'Økologisk rangering P'!H231,""),"")</f>
        <v/>
      </c>
      <c r="G245" s="47" t="str">
        <f>IF('Økologisk rangering P'!F231&gt;0,'Økologisk rangering P'!D231/'Økologisk rangering P'!F231,"")</f>
        <v/>
      </c>
      <c r="H245" s="47" t="str">
        <f>IF('Økologisk rangering P'!G231&gt;0,'Økologisk rangering P'!E231/'Økologisk rangering P'!G231,"")</f>
        <v/>
      </c>
    </row>
    <row r="246" spans="1:8">
      <c r="A246" s="23" t="str">
        <f>IF('Økologisk rangering P'!A232&gt;0,'Økologisk rangering P'!A232,"")</f>
        <v/>
      </c>
      <c r="B246" s="23" t="str">
        <f>IF('Økologisk rangering P'!B232&gt;0,'Økologisk rangering P'!B232,"")</f>
        <v/>
      </c>
      <c r="C246" s="23" t="str">
        <f>IF('Økologisk rangering P'!C232&gt;0,'Økologisk rangering P'!C232,"")</f>
        <v/>
      </c>
      <c r="D246" s="23" t="str">
        <f>IF('Økologisk rangering P'!D232&gt;0,'Økologisk rangering P'!D232,"")</f>
        <v/>
      </c>
      <c r="E246" s="23" t="str">
        <f>IF('Økologisk rangering P'!E232&gt;0,'Økologisk rangering P'!E232,"")</f>
        <v/>
      </c>
      <c r="F246" s="47" t="str">
        <f>IFERROR(IF(B246&gt;0,'Økologisk rangering P'!B232/'Økologisk rangering P'!H232,""),"")</f>
        <v/>
      </c>
      <c r="G246" s="47" t="str">
        <f>IF('Økologisk rangering P'!F232&gt;0,'Økologisk rangering P'!D232/'Økologisk rangering P'!F232,"")</f>
        <v/>
      </c>
      <c r="H246" s="47" t="str">
        <f>IF('Økologisk rangering P'!G232&gt;0,'Økologisk rangering P'!E232/'Økologisk rangering P'!G232,"")</f>
        <v/>
      </c>
    </row>
    <row r="247" spans="1:8">
      <c r="A247" s="23" t="str">
        <f>IF('Økologisk rangering P'!A233&gt;0,'Økologisk rangering P'!A233,"")</f>
        <v/>
      </c>
      <c r="B247" s="23" t="str">
        <f>IF('Økologisk rangering P'!B233&gt;0,'Økologisk rangering P'!B233,"")</f>
        <v/>
      </c>
      <c r="C247" s="23" t="str">
        <f>IF('Økologisk rangering P'!C233&gt;0,'Økologisk rangering P'!C233,"")</f>
        <v/>
      </c>
      <c r="D247" s="23" t="str">
        <f>IF('Økologisk rangering P'!D233&gt;0,'Økologisk rangering P'!D233,"")</f>
        <v/>
      </c>
      <c r="E247" s="23" t="str">
        <f>IF('Økologisk rangering P'!E233&gt;0,'Økologisk rangering P'!E233,"")</f>
        <v/>
      </c>
      <c r="F247" s="47" t="str">
        <f>IFERROR(IF(B247&gt;0,'Økologisk rangering P'!B233/'Økologisk rangering P'!H233,""),"")</f>
        <v/>
      </c>
      <c r="G247" s="47" t="str">
        <f>IF('Økologisk rangering P'!F233&gt;0,'Økologisk rangering P'!D233/'Økologisk rangering P'!F233,"")</f>
        <v/>
      </c>
      <c r="H247" s="47" t="str">
        <f>IF('Økologisk rangering P'!G233&gt;0,'Økologisk rangering P'!E233/'Økologisk rangering P'!G233,"")</f>
        <v/>
      </c>
    </row>
    <row r="248" spans="1:8">
      <c r="A248" s="23" t="str">
        <f>IF('Økologisk rangering P'!A234&gt;0,'Økologisk rangering P'!A234,"")</f>
        <v/>
      </c>
      <c r="B248" s="23" t="str">
        <f>IF('Økologisk rangering P'!B234&gt;0,'Økologisk rangering P'!B234,"")</f>
        <v/>
      </c>
      <c r="C248" s="23" t="str">
        <f>IF('Økologisk rangering P'!C234&gt;0,'Økologisk rangering P'!C234,"")</f>
        <v/>
      </c>
      <c r="D248" s="23" t="str">
        <f>IF('Økologisk rangering P'!D234&gt;0,'Økologisk rangering P'!D234,"")</f>
        <v/>
      </c>
      <c r="E248" s="23" t="str">
        <f>IF('Økologisk rangering P'!E234&gt;0,'Økologisk rangering P'!E234,"")</f>
        <v/>
      </c>
      <c r="F248" s="47" t="str">
        <f>IFERROR(IF(B248&gt;0,'Økologisk rangering P'!B234/'Økologisk rangering P'!H234,""),"")</f>
        <v/>
      </c>
      <c r="G248" s="47" t="str">
        <f>IF('Økologisk rangering P'!F234&gt;0,'Økologisk rangering P'!D234/'Økologisk rangering P'!F234,"")</f>
        <v/>
      </c>
      <c r="H248" s="47" t="str">
        <f>IF('Økologisk rangering P'!G234&gt;0,'Økologisk rangering P'!E234/'Økologisk rangering P'!G234,"")</f>
        <v/>
      </c>
    </row>
    <row r="249" spans="1:8">
      <c r="A249" s="23" t="str">
        <f>IF('Økologisk rangering P'!A235&gt;0,'Økologisk rangering P'!A235,"")</f>
        <v/>
      </c>
      <c r="B249" s="23" t="str">
        <f>IF('Økologisk rangering P'!B235&gt;0,'Økologisk rangering P'!B235,"")</f>
        <v/>
      </c>
      <c r="C249" s="23" t="str">
        <f>IF('Økologisk rangering P'!C235&gt;0,'Økologisk rangering P'!C235,"")</f>
        <v/>
      </c>
      <c r="D249" s="23" t="str">
        <f>IF('Økologisk rangering P'!D235&gt;0,'Økologisk rangering P'!D235,"")</f>
        <v/>
      </c>
      <c r="E249" s="23" t="str">
        <f>IF('Økologisk rangering P'!E235&gt;0,'Økologisk rangering P'!E235,"")</f>
        <v/>
      </c>
      <c r="F249" s="47" t="str">
        <f>IFERROR(IF(B249&gt;0,'Økologisk rangering P'!B235/'Økologisk rangering P'!H235,""),"")</f>
        <v/>
      </c>
      <c r="G249" s="47" t="str">
        <f>IF('Økologisk rangering P'!F235&gt;0,'Økologisk rangering P'!D235/'Økologisk rangering P'!F235,"")</f>
        <v/>
      </c>
      <c r="H249" s="47" t="str">
        <f>IF('Økologisk rangering P'!G235&gt;0,'Økologisk rangering P'!E235/'Økologisk rangering P'!G235,"")</f>
        <v/>
      </c>
    </row>
    <row r="250" spans="1:8">
      <c r="A250" s="23" t="str">
        <f>IF('Økologisk rangering P'!A236&gt;0,'Økologisk rangering P'!A236,"")</f>
        <v/>
      </c>
      <c r="B250" s="23" t="str">
        <f>IF('Økologisk rangering P'!B236&gt;0,'Økologisk rangering P'!B236,"")</f>
        <v/>
      </c>
      <c r="C250" s="23" t="str">
        <f>IF('Økologisk rangering P'!C236&gt;0,'Økologisk rangering P'!C236,"")</f>
        <v/>
      </c>
      <c r="D250" s="23" t="str">
        <f>IF('Økologisk rangering P'!D236&gt;0,'Økologisk rangering P'!D236,"")</f>
        <v/>
      </c>
      <c r="E250" s="23" t="str">
        <f>IF('Økologisk rangering P'!E236&gt;0,'Økologisk rangering P'!E236,"")</f>
        <v/>
      </c>
      <c r="F250" s="47" t="str">
        <f>IFERROR(IF(B250&gt;0,'Økologisk rangering P'!B236/'Økologisk rangering P'!H236,""),"")</f>
        <v/>
      </c>
      <c r="G250" s="47" t="str">
        <f>IF('Økologisk rangering P'!F236&gt;0,'Økologisk rangering P'!D236/'Økologisk rangering P'!F236,"")</f>
        <v/>
      </c>
      <c r="H250" s="47" t="str">
        <f>IF('Økologisk rangering P'!G236&gt;0,'Økologisk rangering P'!E236/'Økologisk rangering P'!G236,"")</f>
        <v/>
      </c>
    </row>
    <row r="251" spans="1:8">
      <c r="A251" s="23" t="str">
        <f>IF('Økologisk rangering P'!A237&gt;0,'Økologisk rangering P'!A237,"")</f>
        <v/>
      </c>
      <c r="B251" s="23" t="str">
        <f>IF('Økologisk rangering P'!B237&gt;0,'Økologisk rangering P'!B237,"")</f>
        <v/>
      </c>
      <c r="C251" s="23" t="str">
        <f>IF('Økologisk rangering P'!C237&gt;0,'Økologisk rangering P'!C237,"")</f>
        <v/>
      </c>
      <c r="D251" s="23" t="str">
        <f>IF('Økologisk rangering P'!D237&gt;0,'Økologisk rangering P'!D237,"")</f>
        <v/>
      </c>
      <c r="E251" s="23" t="str">
        <f>IF('Økologisk rangering P'!E237&gt;0,'Økologisk rangering P'!E237,"")</f>
        <v/>
      </c>
      <c r="F251" s="47" t="str">
        <f>IFERROR(IF(B251&gt;0,'Økologisk rangering P'!B237/'Økologisk rangering P'!H237,""),"")</f>
        <v/>
      </c>
      <c r="G251" s="47" t="str">
        <f>IF('Økologisk rangering P'!F237&gt;0,'Økologisk rangering P'!D237/'Økologisk rangering P'!F237,"")</f>
        <v/>
      </c>
      <c r="H251" s="47" t="str">
        <f>IF('Økologisk rangering P'!G237&gt;0,'Økologisk rangering P'!E237/'Økologisk rangering P'!G237,"")</f>
        <v/>
      </c>
    </row>
    <row r="252" spans="1:8">
      <c r="A252" s="23" t="str">
        <f>IF('Økologisk rangering P'!A238&gt;0,'Økologisk rangering P'!A238,"")</f>
        <v/>
      </c>
      <c r="B252" s="23" t="str">
        <f>IF('Økologisk rangering P'!B238&gt;0,'Økologisk rangering P'!B238,"")</f>
        <v/>
      </c>
      <c r="C252" s="23" t="str">
        <f>IF('Økologisk rangering P'!C238&gt;0,'Økologisk rangering P'!C238,"")</f>
        <v/>
      </c>
      <c r="D252" s="23" t="str">
        <f>IF('Økologisk rangering P'!D238&gt;0,'Økologisk rangering P'!D238,"")</f>
        <v/>
      </c>
      <c r="E252" s="23" t="str">
        <f>IF('Økologisk rangering P'!E238&gt;0,'Økologisk rangering P'!E238,"")</f>
        <v/>
      </c>
      <c r="F252" s="47" t="str">
        <f>IFERROR(IF(B252&gt;0,'Økologisk rangering P'!B238/'Økologisk rangering P'!H238,""),"")</f>
        <v/>
      </c>
      <c r="G252" s="47" t="str">
        <f>IF('Økologisk rangering P'!F238&gt;0,'Økologisk rangering P'!D238/'Økologisk rangering P'!F238,"")</f>
        <v/>
      </c>
      <c r="H252" s="47" t="str">
        <f>IF('Økologisk rangering P'!G238&gt;0,'Økologisk rangering P'!E238/'Økologisk rangering P'!G238,"")</f>
        <v/>
      </c>
    </row>
    <row r="253" spans="1:8">
      <c r="A253" s="23" t="str">
        <f>IF('Økologisk rangering P'!A239&gt;0,'Økologisk rangering P'!A239,"")</f>
        <v/>
      </c>
      <c r="B253" s="23" t="str">
        <f>IF('Økologisk rangering P'!B239&gt;0,'Økologisk rangering P'!B239,"")</f>
        <v/>
      </c>
      <c r="C253" s="23" t="str">
        <f>IF('Økologisk rangering P'!C239&gt;0,'Økologisk rangering P'!C239,"")</f>
        <v/>
      </c>
      <c r="D253" s="23" t="str">
        <f>IF('Økologisk rangering P'!D239&gt;0,'Økologisk rangering P'!D239,"")</f>
        <v/>
      </c>
      <c r="E253" s="23" t="str">
        <f>IF('Økologisk rangering P'!E239&gt;0,'Økologisk rangering P'!E239,"")</f>
        <v/>
      </c>
      <c r="F253" s="47" t="str">
        <f>IFERROR(IF(B253&gt;0,'Økologisk rangering P'!B239/'Økologisk rangering P'!H239,""),"")</f>
        <v/>
      </c>
      <c r="G253" s="47" t="str">
        <f>IF('Økologisk rangering P'!F239&gt;0,'Økologisk rangering P'!D239/'Økologisk rangering P'!F239,"")</f>
        <v/>
      </c>
      <c r="H253" s="47" t="str">
        <f>IF('Økologisk rangering P'!G239&gt;0,'Økologisk rangering P'!E239/'Økologisk rangering P'!G239,"")</f>
        <v/>
      </c>
    </row>
    <row r="254" spans="1:8">
      <c r="A254" s="23" t="str">
        <f>IF('Økologisk rangering P'!A240&gt;0,'Økologisk rangering P'!A240,"")</f>
        <v/>
      </c>
      <c r="B254" s="23" t="str">
        <f>IF('Økologisk rangering P'!B240&gt;0,'Økologisk rangering P'!B240,"")</f>
        <v/>
      </c>
      <c r="C254" s="23" t="str">
        <f>IF('Økologisk rangering P'!C240&gt;0,'Økologisk rangering P'!C240,"")</f>
        <v/>
      </c>
      <c r="D254" s="23" t="str">
        <f>IF('Økologisk rangering P'!D240&gt;0,'Økologisk rangering P'!D240,"")</f>
        <v/>
      </c>
      <c r="E254" s="23" t="str">
        <f>IF('Økologisk rangering P'!E240&gt;0,'Økologisk rangering P'!E240,"")</f>
        <v/>
      </c>
      <c r="F254" s="47" t="str">
        <f>IFERROR(IF(B254&gt;0,'Økologisk rangering P'!B240/'Økologisk rangering P'!H240,""),"")</f>
        <v/>
      </c>
      <c r="G254" s="47" t="str">
        <f>IF('Økologisk rangering P'!F240&gt;0,'Økologisk rangering P'!D240/'Økologisk rangering P'!F240,"")</f>
        <v/>
      </c>
      <c r="H254" s="47" t="str">
        <f>IF('Økologisk rangering P'!G240&gt;0,'Økologisk rangering P'!E240/'Økologisk rangering P'!G240,"")</f>
        <v/>
      </c>
    </row>
    <row r="255" spans="1:8">
      <c r="A255" s="23" t="str">
        <f>IF('Økologisk rangering P'!A241&gt;0,'Økologisk rangering P'!A241,"")</f>
        <v/>
      </c>
      <c r="B255" s="23" t="str">
        <f>IF('Økologisk rangering P'!B241&gt;0,'Økologisk rangering P'!B241,"")</f>
        <v/>
      </c>
      <c r="C255" s="23" t="str">
        <f>IF('Økologisk rangering P'!C241&gt;0,'Økologisk rangering P'!C241,"")</f>
        <v/>
      </c>
      <c r="D255" s="23" t="str">
        <f>IF('Økologisk rangering P'!D241&gt;0,'Økologisk rangering P'!D241,"")</f>
        <v/>
      </c>
      <c r="E255" s="23" t="str">
        <f>IF('Økologisk rangering P'!E241&gt;0,'Økologisk rangering P'!E241,"")</f>
        <v/>
      </c>
      <c r="F255" s="47" t="str">
        <f>IFERROR(IF(B255&gt;0,'Økologisk rangering P'!B241/'Økologisk rangering P'!H241,""),"")</f>
        <v/>
      </c>
      <c r="G255" s="47" t="str">
        <f>IF('Økologisk rangering P'!F241&gt;0,'Økologisk rangering P'!D241/'Økologisk rangering P'!F241,"")</f>
        <v/>
      </c>
      <c r="H255" s="47" t="str">
        <f>IF('Økologisk rangering P'!G241&gt;0,'Økologisk rangering P'!E241/'Økologisk rangering P'!G241,"")</f>
        <v/>
      </c>
    </row>
    <row r="256" spans="1:8">
      <c r="A256" s="23" t="str">
        <f>IF('Økologisk rangering P'!A242&gt;0,'Økologisk rangering P'!A242,"")</f>
        <v/>
      </c>
      <c r="B256" s="23" t="str">
        <f>IF('Økologisk rangering P'!B242&gt;0,'Økologisk rangering P'!B242,"")</f>
        <v/>
      </c>
      <c r="C256" s="23" t="str">
        <f>IF('Økologisk rangering P'!C242&gt;0,'Økologisk rangering P'!C242,"")</f>
        <v/>
      </c>
      <c r="D256" s="23" t="str">
        <f>IF('Økologisk rangering P'!D242&gt;0,'Økologisk rangering P'!D242,"")</f>
        <v/>
      </c>
      <c r="E256" s="23" t="str">
        <f>IF('Økologisk rangering P'!E242&gt;0,'Økologisk rangering P'!E242,"")</f>
        <v/>
      </c>
      <c r="F256" s="47" t="str">
        <f>IFERROR(IF(B256&gt;0,'Økologisk rangering P'!B242/'Økologisk rangering P'!H242,""),"")</f>
        <v/>
      </c>
      <c r="G256" s="47" t="str">
        <f>IF('Økologisk rangering P'!F242&gt;0,'Økologisk rangering P'!D242/'Økologisk rangering P'!F242,"")</f>
        <v/>
      </c>
      <c r="H256" s="47" t="str">
        <f>IF('Økologisk rangering P'!G242&gt;0,'Økologisk rangering P'!E242/'Økologisk rangering P'!G242,"")</f>
        <v/>
      </c>
    </row>
    <row r="257" spans="1:8">
      <c r="A257" s="23" t="str">
        <f>IF('Økologisk rangering P'!A243&gt;0,'Økologisk rangering P'!A243,"")</f>
        <v/>
      </c>
      <c r="B257" s="23" t="str">
        <f>IF('Økologisk rangering P'!B243&gt;0,'Økologisk rangering P'!B243,"")</f>
        <v/>
      </c>
      <c r="C257" s="23" t="str">
        <f>IF('Økologisk rangering P'!C243&gt;0,'Økologisk rangering P'!C243,"")</f>
        <v/>
      </c>
      <c r="D257" s="23" t="str">
        <f>IF('Økologisk rangering P'!D243&gt;0,'Økologisk rangering P'!D243,"")</f>
        <v/>
      </c>
      <c r="E257" s="23" t="str">
        <f>IF('Økologisk rangering P'!E243&gt;0,'Økologisk rangering P'!E243,"")</f>
        <v/>
      </c>
      <c r="F257" s="47" t="str">
        <f>IFERROR(IF(B257&gt;0,'Økologisk rangering P'!B243/'Økologisk rangering P'!H243,""),"")</f>
        <v/>
      </c>
      <c r="G257" s="47" t="str">
        <f>IF('Økologisk rangering P'!F243&gt;0,'Økologisk rangering P'!D243/'Økologisk rangering P'!F243,"")</f>
        <v/>
      </c>
      <c r="H257" s="47" t="str">
        <f>IF('Økologisk rangering P'!G243&gt;0,'Økologisk rangering P'!E243/'Økologisk rangering P'!G243,"")</f>
        <v/>
      </c>
    </row>
    <row r="258" spans="1:8">
      <c r="A258" s="23" t="str">
        <f>IF('Økologisk rangering P'!A244&gt;0,'Økologisk rangering P'!A244,"")</f>
        <v/>
      </c>
      <c r="B258" s="23" t="str">
        <f>IF('Økologisk rangering P'!B244&gt;0,'Økologisk rangering P'!B244,"")</f>
        <v/>
      </c>
      <c r="C258" s="23" t="str">
        <f>IF('Økologisk rangering P'!C244&gt;0,'Økologisk rangering P'!C244,"")</f>
        <v/>
      </c>
      <c r="D258" s="23" t="str">
        <f>IF('Økologisk rangering P'!D244&gt;0,'Økologisk rangering P'!D244,"")</f>
        <v/>
      </c>
      <c r="E258" s="23" t="str">
        <f>IF('Økologisk rangering P'!E244&gt;0,'Økologisk rangering P'!E244,"")</f>
        <v/>
      </c>
      <c r="F258" s="47" t="str">
        <f>IFERROR(IF(B258&gt;0,'Økologisk rangering P'!B244/'Økologisk rangering P'!H244,""),"")</f>
        <v/>
      </c>
      <c r="G258" s="47" t="str">
        <f>IF('Økologisk rangering P'!F244&gt;0,'Økologisk rangering P'!D244/'Økologisk rangering P'!F244,"")</f>
        <v/>
      </c>
      <c r="H258" s="47" t="str">
        <f>IF('Økologisk rangering P'!G244&gt;0,'Økologisk rangering P'!E244/'Økologisk rangering P'!G244,"")</f>
        <v/>
      </c>
    </row>
    <row r="259" spans="1:8">
      <c r="A259" s="23" t="str">
        <f>IF('Økologisk rangering P'!A245&gt;0,'Økologisk rangering P'!A245,"")</f>
        <v/>
      </c>
      <c r="B259" s="23" t="str">
        <f>IF('Økologisk rangering P'!B245&gt;0,'Økologisk rangering P'!B245,"")</f>
        <v/>
      </c>
      <c r="C259" s="23" t="str">
        <f>IF('Økologisk rangering P'!C245&gt;0,'Økologisk rangering P'!C245,"")</f>
        <v/>
      </c>
      <c r="D259" s="23" t="str">
        <f>IF('Økologisk rangering P'!D245&gt;0,'Økologisk rangering P'!D245,"")</f>
        <v/>
      </c>
      <c r="E259" s="23" t="str">
        <f>IF('Økologisk rangering P'!E245&gt;0,'Økologisk rangering P'!E245,"")</f>
        <v/>
      </c>
      <c r="F259" s="47" t="str">
        <f>IFERROR(IF(B259&gt;0,'Økologisk rangering P'!B245/'Økologisk rangering P'!H245,""),"")</f>
        <v/>
      </c>
      <c r="G259" s="47" t="str">
        <f>IF('Økologisk rangering P'!F245&gt;0,'Økologisk rangering P'!D245/'Økologisk rangering P'!F245,"")</f>
        <v/>
      </c>
      <c r="H259" s="47" t="str">
        <f>IF('Økologisk rangering P'!G245&gt;0,'Økologisk rangering P'!E245/'Økologisk rangering P'!G245,"")</f>
        <v/>
      </c>
    </row>
    <row r="260" spans="1:8">
      <c r="A260" s="23" t="str">
        <f>IF('Økologisk rangering P'!A246&gt;0,'Økologisk rangering P'!A246,"")</f>
        <v/>
      </c>
      <c r="B260" s="23" t="str">
        <f>IF('Økologisk rangering P'!B246&gt;0,'Økologisk rangering P'!B246,"")</f>
        <v/>
      </c>
      <c r="C260" s="23" t="str">
        <f>IF('Økologisk rangering P'!C246&gt;0,'Økologisk rangering P'!C246,"")</f>
        <v/>
      </c>
      <c r="D260" s="23" t="str">
        <f>IF('Økologisk rangering P'!D246&gt;0,'Økologisk rangering P'!D246,"")</f>
        <v/>
      </c>
      <c r="E260" s="23" t="str">
        <f>IF('Økologisk rangering P'!E246&gt;0,'Økologisk rangering P'!E246,"")</f>
        <v/>
      </c>
      <c r="F260" s="47" t="str">
        <f>IFERROR(IF(B260&gt;0,'Økologisk rangering P'!B246/'Økologisk rangering P'!H246,""),"")</f>
        <v/>
      </c>
      <c r="G260" s="47" t="str">
        <f>IF('Økologisk rangering P'!F246&gt;0,'Økologisk rangering P'!D246/'Økologisk rangering P'!F246,"")</f>
        <v/>
      </c>
      <c r="H260" s="47" t="str">
        <f>IF('Økologisk rangering P'!G246&gt;0,'Økologisk rangering P'!E246/'Økologisk rangering P'!G246,"")</f>
        <v/>
      </c>
    </row>
    <row r="261" spans="1:8">
      <c r="A261" s="23" t="str">
        <f>IF('Økologisk rangering P'!A247&gt;0,'Økologisk rangering P'!A247,"")</f>
        <v/>
      </c>
      <c r="B261" s="23" t="str">
        <f>IF('Økologisk rangering P'!B247&gt;0,'Økologisk rangering P'!B247,"")</f>
        <v/>
      </c>
      <c r="C261" s="23" t="str">
        <f>IF('Økologisk rangering P'!C247&gt;0,'Økologisk rangering P'!C247,"")</f>
        <v/>
      </c>
      <c r="D261" s="23" t="str">
        <f>IF('Økologisk rangering P'!D247&gt;0,'Økologisk rangering P'!D247,"")</f>
        <v/>
      </c>
      <c r="E261" s="23" t="str">
        <f>IF('Økologisk rangering P'!E247&gt;0,'Økologisk rangering P'!E247,"")</f>
        <v/>
      </c>
      <c r="F261" s="47" t="str">
        <f>IFERROR(IF(B261&gt;0,'Økologisk rangering P'!B247/'Økologisk rangering P'!H247,""),"")</f>
        <v/>
      </c>
      <c r="G261" s="47" t="str">
        <f>IF('Økologisk rangering P'!F247&gt;0,'Økologisk rangering P'!D247/'Økologisk rangering P'!F247,"")</f>
        <v/>
      </c>
      <c r="H261" s="47" t="str">
        <f>IF('Økologisk rangering P'!G247&gt;0,'Økologisk rangering P'!E247/'Økologisk rangering P'!G247,"")</f>
        <v/>
      </c>
    </row>
    <row r="262" spans="1:8">
      <c r="A262" s="23" t="str">
        <f>IF('Økologisk rangering P'!A248&gt;0,'Økologisk rangering P'!A248,"")</f>
        <v/>
      </c>
      <c r="B262" s="23" t="str">
        <f>IF('Økologisk rangering P'!B248&gt;0,'Økologisk rangering P'!B248,"")</f>
        <v/>
      </c>
      <c r="C262" s="23" t="str">
        <f>IF('Økologisk rangering P'!C248&gt;0,'Økologisk rangering P'!C248,"")</f>
        <v/>
      </c>
      <c r="D262" s="23" t="str">
        <f>IF('Økologisk rangering P'!D248&gt;0,'Økologisk rangering P'!D248,"")</f>
        <v/>
      </c>
      <c r="E262" s="23" t="str">
        <f>IF('Økologisk rangering P'!E248&gt;0,'Økologisk rangering P'!E248,"")</f>
        <v/>
      </c>
      <c r="F262" s="47" t="str">
        <f>IFERROR(IF(B262&gt;0,'Økologisk rangering P'!B248/'Økologisk rangering P'!H248,""),"")</f>
        <v/>
      </c>
      <c r="G262" s="47" t="str">
        <f>IF('Økologisk rangering P'!F248&gt;0,'Økologisk rangering P'!D248/'Økologisk rangering P'!F248,"")</f>
        <v/>
      </c>
      <c r="H262" s="47" t="str">
        <f>IF('Økologisk rangering P'!G248&gt;0,'Økologisk rangering P'!E248/'Økologisk rangering P'!G248,"")</f>
        <v/>
      </c>
    </row>
    <row r="263" spans="1:8">
      <c r="A263" s="23" t="str">
        <f>IF('Økologisk rangering P'!A249&gt;0,'Økologisk rangering P'!A249,"")</f>
        <v/>
      </c>
      <c r="B263" s="23" t="str">
        <f>IF('Økologisk rangering P'!B249&gt;0,'Økologisk rangering P'!B249,"")</f>
        <v/>
      </c>
      <c r="C263" s="23" t="str">
        <f>IF('Økologisk rangering P'!C249&gt;0,'Økologisk rangering P'!C249,"")</f>
        <v/>
      </c>
      <c r="D263" s="23" t="str">
        <f>IF('Økologisk rangering P'!D249&gt;0,'Økologisk rangering P'!D249,"")</f>
        <v/>
      </c>
      <c r="E263" s="23" t="str">
        <f>IF('Økologisk rangering P'!E249&gt;0,'Økologisk rangering P'!E249,"")</f>
        <v/>
      </c>
      <c r="F263" s="47" t="str">
        <f>IFERROR(IF(B263&gt;0,'Økologisk rangering P'!B249/'Økologisk rangering P'!H249,""),"")</f>
        <v/>
      </c>
      <c r="G263" s="47" t="str">
        <f>IF('Økologisk rangering P'!F249&gt;0,'Økologisk rangering P'!D249/'Økologisk rangering P'!F249,"")</f>
        <v/>
      </c>
      <c r="H263" s="47" t="str">
        <f>IF('Økologisk rangering P'!G249&gt;0,'Økologisk rangering P'!E249/'Økologisk rangering P'!G249,"")</f>
        <v/>
      </c>
    </row>
    <row r="264" spans="1:8">
      <c r="A264" s="23" t="str">
        <f>IF('Økologisk rangering P'!A250&gt;0,'Økologisk rangering P'!A250,"")</f>
        <v/>
      </c>
      <c r="B264" s="23" t="str">
        <f>IF('Økologisk rangering P'!B250&gt;0,'Økologisk rangering P'!B250,"")</f>
        <v/>
      </c>
      <c r="C264" s="23" t="str">
        <f>IF('Økologisk rangering P'!C250&gt;0,'Økologisk rangering P'!C250,"")</f>
        <v/>
      </c>
      <c r="D264" s="23" t="str">
        <f>IF('Økologisk rangering P'!D250&gt;0,'Økologisk rangering P'!D250,"")</f>
        <v/>
      </c>
      <c r="E264" s="23" t="str">
        <f>IF('Økologisk rangering P'!E250&gt;0,'Økologisk rangering P'!E250,"")</f>
        <v/>
      </c>
      <c r="F264" s="47" t="str">
        <f>IFERROR(IF(B264&gt;0,'Økologisk rangering P'!B250/'Økologisk rangering P'!H250,""),"")</f>
        <v/>
      </c>
      <c r="G264" s="47" t="str">
        <f>IF('Økologisk rangering P'!F250&gt;0,'Økologisk rangering P'!D250/'Økologisk rangering P'!F250,"")</f>
        <v/>
      </c>
      <c r="H264" s="47" t="str">
        <f>IF('Økologisk rangering P'!G250&gt;0,'Økologisk rangering P'!E250/'Økologisk rangering P'!G250,"")</f>
        <v/>
      </c>
    </row>
    <row r="265" spans="1:8">
      <c r="A265" s="23" t="str">
        <f>IF('Økologisk rangering P'!A251&gt;0,'Økologisk rangering P'!A251,"")</f>
        <v/>
      </c>
      <c r="B265" s="23" t="str">
        <f>IF('Økologisk rangering P'!B251&gt;0,'Økologisk rangering P'!B251,"")</f>
        <v/>
      </c>
      <c r="C265" s="23" t="str">
        <f>IF('Økologisk rangering P'!C251&gt;0,'Økologisk rangering P'!C251,"")</f>
        <v/>
      </c>
      <c r="D265" s="23" t="str">
        <f>IF('Økologisk rangering P'!D251&gt;0,'Økologisk rangering P'!D251,"")</f>
        <v/>
      </c>
      <c r="E265" s="23" t="str">
        <f>IF('Økologisk rangering P'!E251&gt;0,'Økologisk rangering P'!E251,"")</f>
        <v/>
      </c>
      <c r="F265" s="47" t="str">
        <f>IFERROR(IF(B265&gt;0,'Økologisk rangering P'!B251/'Økologisk rangering P'!H251,""),"")</f>
        <v/>
      </c>
      <c r="G265" s="47" t="str">
        <f>IF('Økologisk rangering P'!F251&gt;0,'Økologisk rangering P'!D251/'Økologisk rangering P'!F251,"")</f>
        <v/>
      </c>
      <c r="H265" s="47" t="str">
        <f>IF('Økologisk rangering P'!G251&gt;0,'Økologisk rangering P'!E251/'Økologisk rangering P'!G251,"")</f>
        <v/>
      </c>
    </row>
    <row r="266" spans="1:8">
      <c r="A266" s="23" t="str">
        <f>IF('Økologisk rangering P'!A252&gt;0,'Økologisk rangering P'!A252,"")</f>
        <v/>
      </c>
      <c r="B266" s="23" t="str">
        <f>IF('Økologisk rangering P'!B252&gt;0,'Økologisk rangering P'!B252,"")</f>
        <v/>
      </c>
      <c r="C266" s="23" t="str">
        <f>IF('Økologisk rangering P'!C252&gt;0,'Økologisk rangering P'!C252,"")</f>
        <v/>
      </c>
      <c r="D266" s="23" t="str">
        <f>IF('Økologisk rangering P'!D252&gt;0,'Økologisk rangering P'!D252,"")</f>
        <v/>
      </c>
      <c r="E266" s="23" t="str">
        <f>IF('Økologisk rangering P'!E252&gt;0,'Økologisk rangering P'!E252,"")</f>
        <v/>
      </c>
      <c r="F266" s="47" t="str">
        <f>IFERROR(IF(B266&gt;0,'Økologisk rangering P'!B252/'Økologisk rangering P'!H252,""),"")</f>
        <v/>
      </c>
      <c r="G266" s="47" t="str">
        <f>IF('Økologisk rangering P'!F252&gt;0,'Økologisk rangering P'!D252/'Økologisk rangering P'!F252,"")</f>
        <v/>
      </c>
      <c r="H266" s="47" t="str">
        <f>IF('Økologisk rangering P'!G252&gt;0,'Økologisk rangering P'!E252/'Økologisk rangering P'!G252,"")</f>
        <v/>
      </c>
    </row>
    <row r="267" spans="1:8">
      <c r="A267" s="23" t="str">
        <f>IF('Økologisk rangering P'!A253&gt;0,'Økologisk rangering P'!A253,"")</f>
        <v/>
      </c>
      <c r="B267" s="23" t="str">
        <f>IF('Økologisk rangering P'!B253&gt;0,'Økologisk rangering P'!B253,"")</f>
        <v/>
      </c>
      <c r="C267" s="23" t="str">
        <f>IF('Økologisk rangering P'!C253&gt;0,'Økologisk rangering P'!C253,"")</f>
        <v/>
      </c>
      <c r="D267" s="23" t="str">
        <f>IF('Økologisk rangering P'!D253&gt;0,'Økologisk rangering P'!D253,"")</f>
        <v/>
      </c>
      <c r="E267" s="23" t="str">
        <f>IF('Økologisk rangering P'!E253&gt;0,'Økologisk rangering P'!E253,"")</f>
        <v/>
      </c>
      <c r="F267" s="47" t="str">
        <f>IFERROR(IF(B267&gt;0,'Økologisk rangering P'!B253/'Økologisk rangering P'!H253,""),"")</f>
        <v/>
      </c>
      <c r="G267" s="47" t="str">
        <f>IF('Økologisk rangering P'!F253&gt;0,'Økologisk rangering P'!D253/'Økologisk rangering P'!F253,"")</f>
        <v/>
      </c>
      <c r="H267" s="47" t="str">
        <f>IF('Økologisk rangering P'!G253&gt;0,'Økologisk rangering P'!E253/'Økologisk rangering P'!G253,"")</f>
        <v/>
      </c>
    </row>
    <row r="268" spans="1:8">
      <c r="A268" s="23" t="str">
        <f>IF('Økologisk rangering P'!A254&gt;0,'Økologisk rangering P'!A254,"")</f>
        <v/>
      </c>
      <c r="B268" s="23" t="str">
        <f>IF('Økologisk rangering P'!B254&gt;0,'Økologisk rangering P'!B254,"")</f>
        <v/>
      </c>
      <c r="C268" s="23" t="str">
        <f>IF('Økologisk rangering P'!C254&gt;0,'Økologisk rangering P'!C254,"")</f>
        <v/>
      </c>
      <c r="D268" s="23" t="str">
        <f>IF('Økologisk rangering P'!D254&gt;0,'Økologisk rangering P'!D254,"")</f>
        <v/>
      </c>
      <c r="E268" s="23" t="str">
        <f>IF('Økologisk rangering P'!E254&gt;0,'Økologisk rangering P'!E254,"")</f>
        <v/>
      </c>
      <c r="F268" s="47" t="str">
        <f>IFERROR(IF(B268&gt;0,'Økologisk rangering P'!B254/'Økologisk rangering P'!H254,""),"")</f>
        <v/>
      </c>
      <c r="G268" s="47" t="str">
        <f>IF('Økologisk rangering P'!F254&gt;0,'Økologisk rangering P'!D254/'Økologisk rangering P'!F254,"")</f>
        <v/>
      </c>
      <c r="H268" s="47" t="str">
        <f>IF('Økologisk rangering P'!G254&gt;0,'Økologisk rangering P'!E254/'Økologisk rangering P'!G254,"")</f>
        <v/>
      </c>
    </row>
    <row r="269" spans="1:8">
      <c r="A269" s="23" t="str">
        <f>IF('Økologisk rangering P'!A255&gt;0,'Økologisk rangering P'!A255,"")</f>
        <v/>
      </c>
      <c r="B269" s="23" t="str">
        <f>IF('Økologisk rangering P'!B255&gt;0,'Økologisk rangering P'!B255,"")</f>
        <v/>
      </c>
      <c r="C269" s="23" t="str">
        <f>IF('Økologisk rangering P'!C255&gt;0,'Økologisk rangering P'!C255,"")</f>
        <v/>
      </c>
      <c r="D269" s="23" t="str">
        <f>IF('Økologisk rangering P'!D255&gt;0,'Økologisk rangering P'!D255,"")</f>
        <v/>
      </c>
      <c r="E269" s="23" t="str">
        <f>IF('Økologisk rangering P'!E255&gt;0,'Økologisk rangering P'!E255,"")</f>
        <v/>
      </c>
      <c r="F269" s="47" t="str">
        <f>IFERROR(IF(B269&gt;0,'Økologisk rangering P'!B255/'Økologisk rangering P'!H255,""),"")</f>
        <v/>
      </c>
      <c r="G269" s="47" t="str">
        <f>IF('Økologisk rangering P'!F255&gt;0,'Økologisk rangering P'!D255/'Økologisk rangering P'!F255,"")</f>
        <v/>
      </c>
      <c r="H269" s="47" t="str">
        <f>IF('Økologisk rangering P'!G255&gt;0,'Økologisk rangering P'!E255/'Økologisk rangering P'!G255,"")</f>
        <v/>
      </c>
    </row>
    <row r="270" spans="1:8">
      <c r="A270" s="23" t="str">
        <f>IF('Økologisk rangering P'!A256&gt;0,'Økologisk rangering P'!A256,"")</f>
        <v/>
      </c>
      <c r="B270" s="23" t="str">
        <f>IF('Økologisk rangering P'!B256&gt;0,'Økologisk rangering P'!B256,"")</f>
        <v/>
      </c>
      <c r="C270" s="23" t="str">
        <f>IF('Økologisk rangering P'!C256&gt;0,'Økologisk rangering P'!C256,"")</f>
        <v/>
      </c>
      <c r="D270" s="23" t="str">
        <f>IF('Økologisk rangering P'!D256&gt;0,'Økologisk rangering P'!D256,"")</f>
        <v/>
      </c>
      <c r="E270" s="23" t="str">
        <f>IF('Økologisk rangering P'!E256&gt;0,'Økologisk rangering P'!E256,"")</f>
        <v/>
      </c>
      <c r="F270" s="47" t="str">
        <f>IFERROR(IF(B270&gt;0,'Økologisk rangering P'!B256/'Økologisk rangering P'!H256,""),"")</f>
        <v/>
      </c>
      <c r="G270" s="47" t="str">
        <f>IF('Økologisk rangering P'!F256&gt;0,'Økologisk rangering P'!D256/'Økologisk rangering P'!F256,"")</f>
        <v/>
      </c>
      <c r="H270" s="47" t="str">
        <f>IF('Økologisk rangering P'!G256&gt;0,'Økologisk rangering P'!E256/'Økologisk rangering P'!G256,"")</f>
        <v/>
      </c>
    </row>
    <row r="271" spans="1:8">
      <c r="A271" s="23" t="str">
        <f>IF('Økologisk rangering P'!A257&gt;0,'Økologisk rangering P'!A257,"")</f>
        <v/>
      </c>
      <c r="B271" s="23" t="str">
        <f>IF('Økologisk rangering P'!B257&gt;0,'Økologisk rangering P'!B257,"")</f>
        <v/>
      </c>
      <c r="C271" s="23" t="str">
        <f>IF('Økologisk rangering P'!C257&gt;0,'Økologisk rangering P'!C257,"")</f>
        <v/>
      </c>
      <c r="D271" s="23" t="str">
        <f>IF('Økologisk rangering P'!D257&gt;0,'Økologisk rangering P'!D257,"")</f>
        <v/>
      </c>
      <c r="E271" s="23" t="str">
        <f>IF('Økologisk rangering P'!E257&gt;0,'Økologisk rangering P'!E257,"")</f>
        <v/>
      </c>
      <c r="F271" s="47" t="str">
        <f>IFERROR(IF(B271&gt;0,'Økologisk rangering P'!B257/'Økologisk rangering P'!H257,""),"")</f>
        <v/>
      </c>
      <c r="G271" s="47" t="str">
        <f>IF('Økologisk rangering P'!F257&gt;0,'Økologisk rangering P'!D257/'Økologisk rangering P'!F257,"")</f>
        <v/>
      </c>
      <c r="H271" s="47" t="str">
        <f>IF('Økologisk rangering P'!G257&gt;0,'Økologisk rangering P'!E257/'Økologisk rangering P'!G257,"")</f>
        <v/>
      </c>
    </row>
    <row r="272" spans="1:8">
      <c r="A272" s="23" t="str">
        <f>IF('Økologisk rangering P'!A258&gt;0,'Økologisk rangering P'!A258,"")</f>
        <v/>
      </c>
      <c r="B272" s="23" t="str">
        <f>IF('Økologisk rangering P'!B258&gt;0,'Økologisk rangering P'!B258,"")</f>
        <v/>
      </c>
      <c r="C272" s="23" t="str">
        <f>IF('Økologisk rangering P'!C258&gt;0,'Økologisk rangering P'!C258,"")</f>
        <v/>
      </c>
      <c r="D272" s="23" t="str">
        <f>IF('Økologisk rangering P'!D258&gt;0,'Økologisk rangering P'!D258,"")</f>
        <v/>
      </c>
      <c r="E272" s="23" t="str">
        <f>IF('Økologisk rangering P'!E258&gt;0,'Økologisk rangering P'!E258,"")</f>
        <v/>
      </c>
      <c r="F272" s="47" t="str">
        <f>IFERROR(IF(B272&gt;0,'Økologisk rangering P'!B258/'Økologisk rangering P'!H258,""),"")</f>
        <v/>
      </c>
      <c r="G272" s="47" t="str">
        <f>IF('Økologisk rangering P'!F258&gt;0,'Økologisk rangering P'!D258/'Økologisk rangering P'!F258,"")</f>
        <v/>
      </c>
      <c r="H272" s="47" t="str">
        <f>IF('Økologisk rangering P'!G258&gt;0,'Økologisk rangering P'!E258/'Økologisk rangering P'!G258,"")</f>
        <v/>
      </c>
    </row>
    <row r="273" spans="1:8">
      <c r="A273" s="23" t="str">
        <f>IF('Økologisk rangering P'!A259&gt;0,'Økologisk rangering P'!A259,"")</f>
        <v/>
      </c>
      <c r="B273" s="23" t="str">
        <f>IF('Økologisk rangering P'!B259&gt;0,'Økologisk rangering P'!B259,"")</f>
        <v/>
      </c>
      <c r="C273" s="23" t="str">
        <f>IF('Økologisk rangering P'!C259&gt;0,'Økologisk rangering P'!C259,"")</f>
        <v/>
      </c>
      <c r="D273" s="23" t="str">
        <f>IF('Økologisk rangering P'!D259&gt;0,'Økologisk rangering P'!D259,"")</f>
        <v/>
      </c>
      <c r="E273" s="23" t="str">
        <f>IF('Økologisk rangering P'!E259&gt;0,'Økologisk rangering P'!E259,"")</f>
        <v/>
      </c>
      <c r="F273" s="47" t="str">
        <f>IFERROR(IF(B273&gt;0,'Økologisk rangering P'!B259/'Økologisk rangering P'!H259,""),"")</f>
        <v/>
      </c>
      <c r="G273" s="47" t="str">
        <f>IF('Økologisk rangering P'!F259&gt;0,'Økologisk rangering P'!D259/'Økologisk rangering P'!F259,"")</f>
        <v/>
      </c>
      <c r="H273" s="47" t="str">
        <f>IF('Økologisk rangering P'!G259&gt;0,'Økologisk rangering P'!E259/'Økologisk rangering P'!G259,"")</f>
        <v/>
      </c>
    </row>
    <row r="274" spans="1:8">
      <c r="A274" s="23" t="str">
        <f>IF('Økologisk rangering P'!A260&gt;0,'Økologisk rangering P'!A260,"")</f>
        <v/>
      </c>
      <c r="B274" s="23" t="str">
        <f>IF('Økologisk rangering P'!B260&gt;0,'Økologisk rangering P'!B260,"")</f>
        <v/>
      </c>
      <c r="C274" s="23" t="str">
        <f>IF('Økologisk rangering P'!C260&gt;0,'Økologisk rangering P'!C260,"")</f>
        <v/>
      </c>
      <c r="D274" s="23" t="str">
        <f>IF('Økologisk rangering P'!D260&gt;0,'Økologisk rangering P'!D260,"")</f>
        <v/>
      </c>
      <c r="E274" s="23" t="str">
        <f>IF('Økologisk rangering P'!E260&gt;0,'Økologisk rangering P'!E260,"")</f>
        <v/>
      </c>
      <c r="F274" s="47" t="str">
        <f>IFERROR(IF(B274&gt;0,'Økologisk rangering P'!B260/'Økologisk rangering P'!H260,""),"")</f>
        <v/>
      </c>
      <c r="G274" s="47" t="str">
        <f>IF('Økologisk rangering P'!F260&gt;0,'Økologisk rangering P'!D260/'Økologisk rangering P'!F260,"")</f>
        <v/>
      </c>
      <c r="H274" s="47" t="str">
        <f>IF('Økologisk rangering P'!G260&gt;0,'Økologisk rangering P'!E260/'Økologisk rangering P'!G260,"")</f>
        <v/>
      </c>
    </row>
    <row r="275" spans="1:8">
      <c r="A275" s="23" t="str">
        <f>IF('Økologisk rangering P'!A261&gt;0,'Økologisk rangering P'!A261,"")</f>
        <v/>
      </c>
      <c r="B275" s="23" t="str">
        <f>IF('Økologisk rangering P'!B261&gt;0,'Økologisk rangering P'!B261,"")</f>
        <v/>
      </c>
      <c r="C275" s="23" t="str">
        <f>IF('Økologisk rangering P'!C261&gt;0,'Økologisk rangering P'!C261,"")</f>
        <v/>
      </c>
      <c r="D275" s="23" t="str">
        <f>IF('Økologisk rangering P'!D261&gt;0,'Økologisk rangering P'!D261,"")</f>
        <v/>
      </c>
      <c r="E275" s="23" t="str">
        <f>IF('Økologisk rangering P'!E261&gt;0,'Økologisk rangering P'!E261,"")</f>
        <v/>
      </c>
      <c r="F275" s="47" t="str">
        <f>IFERROR(IF(B275&gt;0,'Økologisk rangering P'!B261/'Økologisk rangering P'!H261,""),"")</f>
        <v/>
      </c>
      <c r="G275" s="47" t="str">
        <f>IF('Økologisk rangering P'!F261&gt;0,'Økologisk rangering P'!D261/'Økologisk rangering P'!F261,"")</f>
        <v/>
      </c>
      <c r="H275" s="47" t="str">
        <f>IF('Økologisk rangering P'!G261&gt;0,'Økologisk rangering P'!E261/'Økologisk rangering P'!G261,"")</f>
        <v/>
      </c>
    </row>
    <row r="276" spans="1:8">
      <c r="A276" s="23" t="str">
        <f>IF('Økologisk rangering P'!A262&gt;0,'Økologisk rangering P'!A262,"")</f>
        <v/>
      </c>
      <c r="B276" s="23" t="str">
        <f>IF('Økologisk rangering P'!B262&gt;0,'Økologisk rangering P'!B262,"")</f>
        <v/>
      </c>
      <c r="C276" s="23" t="str">
        <f>IF('Økologisk rangering P'!C262&gt;0,'Økologisk rangering P'!C262,"")</f>
        <v/>
      </c>
      <c r="D276" s="23" t="str">
        <f>IF('Økologisk rangering P'!D262&gt;0,'Økologisk rangering P'!D262,"")</f>
        <v/>
      </c>
      <c r="E276" s="23" t="str">
        <f>IF('Økologisk rangering P'!E262&gt;0,'Økologisk rangering P'!E262,"")</f>
        <v/>
      </c>
      <c r="F276" s="47" t="str">
        <f>IFERROR(IF(B276&gt;0,'Økologisk rangering P'!B262/'Økologisk rangering P'!H262,""),"")</f>
        <v/>
      </c>
      <c r="G276" s="47" t="str">
        <f>IF('Økologisk rangering P'!F262&gt;0,'Økologisk rangering P'!D262/'Økologisk rangering P'!F262,"")</f>
        <v/>
      </c>
      <c r="H276" s="47" t="str">
        <f>IF('Økologisk rangering P'!G262&gt;0,'Økologisk rangering P'!E262/'Økologisk rangering P'!G262,"")</f>
        <v/>
      </c>
    </row>
    <row r="277" spans="1:8">
      <c r="A277" s="23" t="str">
        <f>IF('Økologisk rangering P'!A263&gt;0,'Økologisk rangering P'!A263,"")</f>
        <v/>
      </c>
      <c r="B277" s="23" t="str">
        <f>IF('Økologisk rangering P'!B263&gt;0,'Økologisk rangering P'!B263,"")</f>
        <v/>
      </c>
      <c r="C277" s="23" t="str">
        <f>IF('Økologisk rangering P'!C263&gt;0,'Økologisk rangering P'!C263,"")</f>
        <v/>
      </c>
      <c r="D277" s="23" t="str">
        <f>IF('Økologisk rangering P'!D263&gt;0,'Økologisk rangering P'!D263,"")</f>
        <v/>
      </c>
      <c r="E277" s="23" t="str">
        <f>IF('Økologisk rangering P'!E263&gt;0,'Økologisk rangering P'!E263,"")</f>
        <v/>
      </c>
      <c r="F277" s="47" t="str">
        <f>IFERROR(IF(B277&gt;0,'Økologisk rangering P'!B263/'Økologisk rangering P'!H263,""),"")</f>
        <v/>
      </c>
      <c r="G277" s="47" t="str">
        <f>IF('Økologisk rangering P'!F263&gt;0,'Økologisk rangering P'!D263/'Økologisk rangering P'!F263,"")</f>
        <v/>
      </c>
      <c r="H277" s="47" t="str">
        <f>IF('Økologisk rangering P'!G263&gt;0,'Økologisk rangering P'!E263/'Økologisk rangering P'!G263,"")</f>
        <v/>
      </c>
    </row>
    <row r="278" spans="1:8">
      <c r="A278" s="23" t="str">
        <f>IF('Økologisk rangering P'!A264&gt;0,'Økologisk rangering P'!A264,"")</f>
        <v/>
      </c>
      <c r="B278" s="23" t="str">
        <f>IF('Økologisk rangering P'!B264&gt;0,'Økologisk rangering P'!B264,"")</f>
        <v/>
      </c>
      <c r="C278" s="23" t="str">
        <f>IF('Økologisk rangering P'!C264&gt;0,'Økologisk rangering P'!C264,"")</f>
        <v/>
      </c>
      <c r="D278" s="23" t="str">
        <f>IF('Økologisk rangering P'!D264&gt;0,'Økologisk rangering P'!D264,"")</f>
        <v/>
      </c>
      <c r="E278" s="23" t="str">
        <f>IF('Økologisk rangering P'!E264&gt;0,'Økologisk rangering P'!E264,"")</f>
        <v/>
      </c>
      <c r="F278" s="47" t="str">
        <f>IFERROR(IF(B278&gt;0,'Økologisk rangering P'!B264/'Økologisk rangering P'!H264,""),"")</f>
        <v/>
      </c>
      <c r="G278" s="47" t="str">
        <f>IF('Økologisk rangering P'!F264&gt;0,'Økologisk rangering P'!D264/'Økologisk rangering P'!F264,"")</f>
        <v/>
      </c>
      <c r="H278" s="47" t="str">
        <f>IF('Økologisk rangering P'!G264&gt;0,'Økologisk rangering P'!E264/'Økologisk rangering P'!G264,"")</f>
        <v/>
      </c>
    </row>
    <row r="279" spans="1:8">
      <c r="A279" s="23" t="str">
        <f>IF('Økologisk rangering P'!A265&gt;0,'Økologisk rangering P'!A265,"")</f>
        <v/>
      </c>
      <c r="B279" s="23" t="str">
        <f>IF('Økologisk rangering P'!B265&gt;0,'Økologisk rangering P'!B265,"")</f>
        <v/>
      </c>
      <c r="C279" s="23" t="str">
        <f>IF('Økologisk rangering P'!C265&gt;0,'Økologisk rangering P'!C265,"")</f>
        <v/>
      </c>
      <c r="D279" s="23" t="str">
        <f>IF('Økologisk rangering P'!D265&gt;0,'Økologisk rangering P'!D265,"")</f>
        <v/>
      </c>
      <c r="E279" s="23" t="str">
        <f>IF('Økologisk rangering P'!E265&gt;0,'Økologisk rangering P'!E265,"")</f>
        <v/>
      </c>
      <c r="F279" s="47" t="str">
        <f>IFERROR(IF(B279&gt;0,'Økologisk rangering P'!B265/'Økologisk rangering P'!H265,""),"")</f>
        <v/>
      </c>
      <c r="G279" s="47" t="str">
        <f>IF('Økologisk rangering P'!F265&gt;0,'Økologisk rangering P'!D265/'Økologisk rangering P'!F265,"")</f>
        <v/>
      </c>
      <c r="H279" s="47" t="str">
        <f>IF('Økologisk rangering P'!G265&gt;0,'Økologisk rangering P'!E265/'Økologisk rangering P'!G265,"")</f>
        <v/>
      </c>
    </row>
    <row r="280" spans="1:8">
      <c r="A280" s="23" t="str">
        <f>IF('Økologisk rangering P'!A266&gt;0,'Økologisk rangering P'!A266,"")</f>
        <v/>
      </c>
      <c r="B280" s="23" t="str">
        <f>IF('Økologisk rangering P'!B266&gt;0,'Økologisk rangering P'!B266,"")</f>
        <v/>
      </c>
      <c r="C280" s="23" t="str">
        <f>IF('Økologisk rangering P'!C266&gt;0,'Økologisk rangering P'!C266,"")</f>
        <v/>
      </c>
      <c r="D280" s="23" t="str">
        <f>IF('Økologisk rangering P'!D266&gt;0,'Økologisk rangering P'!D266,"")</f>
        <v/>
      </c>
      <c r="E280" s="23" t="str">
        <f>IF('Økologisk rangering P'!E266&gt;0,'Økologisk rangering P'!E266,"")</f>
        <v/>
      </c>
      <c r="F280" s="47" t="str">
        <f>IFERROR(IF(B280&gt;0,'Økologisk rangering P'!B266/'Økologisk rangering P'!H266,""),"")</f>
        <v/>
      </c>
      <c r="G280" s="47" t="str">
        <f>IF('Økologisk rangering P'!F266&gt;0,'Økologisk rangering P'!D266/'Økologisk rangering P'!F266,"")</f>
        <v/>
      </c>
      <c r="H280" s="47" t="str">
        <f>IF('Økologisk rangering P'!G266&gt;0,'Økologisk rangering P'!E266/'Økologisk rangering P'!G266,"")</f>
        <v/>
      </c>
    </row>
    <row r="281" spans="1:8">
      <c r="A281" s="23" t="str">
        <f>IF('Økologisk rangering P'!A267&gt;0,'Økologisk rangering P'!A267,"")</f>
        <v/>
      </c>
      <c r="B281" s="23" t="str">
        <f>IF('Økologisk rangering P'!B267&gt;0,'Økologisk rangering P'!B267,"")</f>
        <v/>
      </c>
      <c r="C281" s="23" t="str">
        <f>IF('Økologisk rangering P'!C267&gt;0,'Økologisk rangering P'!C267,"")</f>
        <v/>
      </c>
      <c r="D281" s="23" t="str">
        <f>IF('Økologisk rangering P'!D267&gt;0,'Økologisk rangering P'!D267,"")</f>
        <v/>
      </c>
      <c r="E281" s="23" t="str">
        <f>IF('Økologisk rangering P'!E267&gt;0,'Økologisk rangering P'!E267,"")</f>
        <v/>
      </c>
      <c r="F281" s="47" t="str">
        <f>IFERROR(IF(B281&gt;0,'Økologisk rangering P'!B267/'Økologisk rangering P'!H267,""),"")</f>
        <v/>
      </c>
      <c r="G281" s="47" t="str">
        <f>IF('Økologisk rangering P'!F267&gt;0,'Økologisk rangering P'!D267/'Økologisk rangering P'!F267,"")</f>
        <v/>
      </c>
      <c r="H281" s="47" t="str">
        <f>IF('Økologisk rangering P'!G267&gt;0,'Økologisk rangering P'!E267/'Økologisk rangering P'!G267,"")</f>
        <v/>
      </c>
    </row>
    <row r="282" spans="1:8">
      <c r="A282" s="23" t="str">
        <f>IF('Økologisk rangering P'!A268&gt;0,'Økologisk rangering P'!A268,"")</f>
        <v/>
      </c>
      <c r="B282" s="23" t="str">
        <f>IF('Økologisk rangering P'!B268&gt;0,'Økologisk rangering P'!B268,"")</f>
        <v/>
      </c>
      <c r="C282" s="23" t="str">
        <f>IF('Økologisk rangering P'!C268&gt;0,'Økologisk rangering P'!C268,"")</f>
        <v/>
      </c>
      <c r="D282" s="23" t="str">
        <f>IF('Økologisk rangering P'!D268&gt;0,'Økologisk rangering P'!D268,"")</f>
        <v/>
      </c>
      <c r="E282" s="23" t="str">
        <f>IF('Økologisk rangering P'!E268&gt;0,'Økologisk rangering P'!E268,"")</f>
        <v/>
      </c>
      <c r="F282" s="47" t="str">
        <f>IFERROR(IF(B282&gt;0,'Økologisk rangering P'!B268/'Økologisk rangering P'!H268,""),"")</f>
        <v/>
      </c>
      <c r="G282" s="47" t="str">
        <f>IF('Økologisk rangering P'!F268&gt;0,'Økologisk rangering P'!D268/'Økologisk rangering P'!F268,"")</f>
        <v/>
      </c>
      <c r="H282" s="47" t="str">
        <f>IF('Økologisk rangering P'!G268&gt;0,'Økologisk rangering P'!E268/'Økologisk rangering P'!G268,"")</f>
        <v/>
      </c>
    </row>
    <row r="283" spans="1:8">
      <c r="A283" s="23" t="str">
        <f>IF('Økologisk rangering P'!A269&gt;0,'Økologisk rangering P'!A269,"")</f>
        <v/>
      </c>
      <c r="B283" s="23" t="str">
        <f>IF('Økologisk rangering P'!B269&gt;0,'Økologisk rangering P'!B269,"")</f>
        <v/>
      </c>
      <c r="C283" s="23" t="str">
        <f>IF('Økologisk rangering P'!C269&gt;0,'Økologisk rangering P'!C269,"")</f>
        <v/>
      </c>
      <c r="D283" s="23" t="str">
        <f>IF('Økologisk rangering P'!D269&gt;0,'Økologisk rangering P'!D269,"")</f>
        <v/>
      </c>
      <c r="E283" s="23" t="str">
        <f>IF('Økologisk rangering P'!E269&gt;0,'Økologisk rangering P'!E269,"")</f>
        <v/>
      </c>
      <c r="F283" s="47" t="str">
        <f>IFERROR(IF(B283&gt;0,'Økologisk rangering P'!B269/'Økologisk rangering P'!H269,""),"")</f>
        <v/>
      </c>
      <c r="G283" s="47" t="str">
        <f>IF('Økologisk rangering P'!F269&gt;0,'Økologisk rangering P'!D269/'Økologisk rangering P'!F269,"")</f>
        <v/>
      </c>
      <c r="H283" s="47" t="str">
        <f>IF('Økologisk rangering P'!G269&gt;0,'Økologisk rangering P'!E269/'Økologisk rangering P'!G269,"")</f>
        <v/>
      </c>
    </row>
    <row r="284" spans="1:8">
      <c r="A284" s="23" t="str">
        <f>IF('Økologisk rangering P'!A270&gt;0,'Økologisk rangering P'!A270,"")</f>
        <v/>
      </c>
      <c r="B284" s="23" t="str">
        <f>IF('Økologisk rangering P'!B270&gt;0,'Økologisk rangering P'!B270,"")</f>
        <v/>
      </c>
      <c r="C284" s="23" t="str">
        <f>IF('Økologisk rangering P'!C270&gt;0,'Økologisk rangering P'!C270,"")</f>
        <v/>
      </c>
      <c r="D284" s="23" t="str">
        <f>IF('Økologisk rangering P'!D270&gt;0,'Økologisk rangering P'!D270,"")</f>
        <v/>
      </c>
      <c r="E284" s="23" t="str">
        <f>IF('Økologisk rangering P'!E270&gt;0,'Økologisk rangering P'!E270,"")</f>
        <v/>
      </c>
      <c r="F284" s="47" t="str">
        <f>IFERROR(IF(B284&gt;0,'Økologisk rangering P'!B270/'Økologisk rangering P'!H270,""),"")</f>
        <v/>
      </c>
      <c r="G284" s="47" t="str">
        <f>IF('Økologisk rangering P'!F270&gt;0,'Økologisk rangering P'!D270/'Økologisk rangering P'!F270,"")</f>
        <v/>
      </c>
      <c r="H284" s="47" t="str">
        <f>IF('Økologisk rangering P'!G270&gt;0,'Økologisk rangering P'!E270/'Økologisk rangering P'!G270,"")</f>
        <v/>
      </c>
    </row>
    <row r="285" spans="1:8">
      <c r="A285" s="23" t="str">
        <f>IF('Økologisk rangering P'!A271&gt;0,'Økologisk rangering P'!A271,"")</f>
        <v/>
      </c>
      <c r="B285" s="23" t="str">
        <f>IF('Økologisk rangering P'!B271&gt;0,'Økologisk rangering P'!B271,"")</f>
        <v/>
      </c>
      <c r="C285" s="23" t="str">
        <f>IF('Økologisk rangering P'!C271&gt;0,'Økologisk rangering P'!C271,"")</f>
        <v/>
      </c>
      <c r="D285" s="23" t="str">
        <f>IF('Økologisk rangering P'!D271&gt;0,'Økologisk rangering P'!D271,"")</f>
        <v/>
      </c>
      <c r="E285" s="23" t="str">
        <f>IF('Økologisk rangering P'!E271&gt;0,'Økologisk rangering P'!E271,"")</f>
        <v/>
      </c>
      <c r="F285" s="47" t="str">
        <f>IFERROR(IF(B285&gt;0,'Økologisk rangering P'!B271/'Økologisk rangering P'!H271,""),"")</f>
        <v/>
      </c>
      <c r="G285" s="47" t="str">
        <f>IF('Økologisk rangering P'!F271&gt;0,'Økologisk rangering P'!D271/'Økologisk rangering P'!F271,"")</f>
        <v/>
      </c>
      <c r="H285" s="47" t="str">
        <f>IF('Økologisk rangering P'!G271&gt;0,'Økologisk rangering P'!E271/'Økologisk rangering P'!G271,"")</f>
        <v/>
      </c>
    </row>
    <row r="286" spans="1:8">
      <c r="A286" s="23" t="str">
        <f>IF('Økologisk rangering P'!A272&gt;0,'Økologisk rangering P'!A272,"")</f>
        <v/>
      </c>
      <c r="B286" s="23" t="str">
        <f>IF('Økologisk rangering P'!B272&gt;0,'Økologisk rangering P'!B272,"")</f>
        <v/>
      </c>
      <c r="C286" s="23" t="str">
        <f>IF('Økologisk rangering P'!C272&gt;0,'Økologisk rangering P'!C272,"")</f>
        <v/>
      </c>
      <c r="D286" s="23" t="str">
        <f>IF('Økologisk rangering P'!D272&gt;0,'Økologisk rangering P'!D272,"")</f>
        <v/>
      </c>
      <c r="E286" s="23" t="str">
        <f>IF('Økologisk rangering P'!E272&gt;0,'Økologisk rangering P'!E272,"")</f>
        <v/>
      </c>
      <c r="F286" s="47" t="str">
        <f>IFERROR(IF(B286&gt;0,'Økologisk rangering P'!B272/'Økologisk rangering P'!H272,""),"")</f>
        <v/>
      </c>
      <c r="G286" s="47" t="str">
        <f>IF('Økologisk rangering P'!F272&gt;0,'Økologisk rangering P'!D272/'Økologisk rangering P'!F272,"")</f>
        <v/>
      </c>
      <c r="H286" s="47" t="str">
        <f>IF('Økologisk rangering P'!G272&gt;0,'Økologisk rangering P'!E272/'Økologisk rangering P'!G272,"")</f>
        <v/>
      </c>
    </row>
    <row r="287" spans="1:8">
      <c r="A287" s="23" t="str">
        <f>IF('Økologisk rangering P'!A273&gt;0,'Økologisk rangering P'!A273,"")</f>
        <v/>
      </c>
      <c r="B287" s="23" t="str">
        <f>IF('Økologisk rangering P'!B273&gt;0,'Økologisk rangering P'!B273,"")</f>
        <v/>
      </c>
      <c r="C287" s="23" t="str">
        <f>IF('Økologisk rangering P'!C273&gt;0,'Økologisk rangering P'!C273,"")</f>
        <v/>
      </c>
      <c r="D287" s="23" t="str">
        <f>IF('Økologisk rangering P'!D273&gt;0,'Økologisk rangering P'!D273,"")</f>
        <v/>
      </c>
      <c r="E287" s="23" t="str">
        <f>IF('Økologisk rangering P'!E273&gt;0,'Økologisk rangering P'!E273,"")</f>
        <v/>
      </c>
      <c r="F287" s="47" t="str">
        <f>IFERROR(IF(B287&gt;0,'Økologisk rangering P'!B273/'Økologisk rangering P'!H273,""),"")</f>
        <v/>
      </c>
      <c r="G287" s="47" t="str">
        <f>IF('Økologisk rangering P'!F273&gt;0,'Økologisk rangering P'!D273/'Økologisk rangering P'!F273,"")</f>
        <v/>
      </c>
      <c r="H287" s="47" t="str">
        <f>IF('Økologisk rangering P'!G273&gt;0,'Økologisk rangering P'!E273/'Økologisk rangering P'!G273,"")</f>
        <v/>
      </c>
    </row>
    <row r="288" spans="1:8">
      <c r="A288" s="23" t="str">
        <f>IF('Økologisk rangering P'!A274&gt;0,'Økologisk rangering P'!A274,"")</f>
        <v/>
      </c>
      <c r="B288" s="23" t="str">
        <f>IF('Økologisk rangering P'!B274&gt;0,'Økologisk rangering P'!B274,"")</f>
        <v/>
      </c>
      <c r="C288" s="23" t="str">
        <f>IF('Økologisk rangering P'!C274&gt;0,'Økologisk rangering P'!C274,"")</f>
        <v/>
      </c>
      <c r="D288" s="23" t="str">
        <f>IF('Økologisk rangering P'!D274&gt;0,'Økologisk rangering P'!D274,"")</f>
        <v/>
      </c>
      <c r="E288" s="23" t="str">
        <f>IF('Økologisk rangering P'!E274&gt;0,'Økologisk rangering P'!E274,"")</f>
        <v/>
      </c>
      <c r="F288" s="47" t="str">
        <f>IFERROR(IF(B288&gt;0,'Økologisk rangering P'!B274/'Økologisk rangering P'!H274,""),"")</f>
        <v/>
      </c>
      <c r="G288" s="47" t="str">
        <f>IF('Økologisk rangering P'!F274&gt;0,'Økologisk rangering P'!D274/'Økologisk rangering P'!F274,"")</f>
        <v/>
      </c>
      <c r="H288" s="47" t="str">
        <f>IF('Økologisk rangering P'!G274&gt;0,'Økologisk rangering P'!E274/'Økologisk rangering P'!G274,"")</f>
        <v/>
      </c>
    </row>
    <row r="289" spans="1:8">
      <c r="A289" s="23" t="str">
        <f>IF('Økologisk rangering P'!A275&gt;0,'Økologisk rangering P'!A275,"")</f>
        <v/>
      </c>
      <c r="B289" s="23" t="str">
        <f>IF('Økologisk rangering P'!B275&gt;0,'Økologisk rangering P'!B275,"")</f>
        <v/>
      </c>
      <c r="C289" s="23" t="str">
        <f>IF('Økologisk rangering P'!C275&gt;0,'Økologisk rangering P'!C275,"")</f>
        <v/>
      </c>
      <c r="D289" s="23" t="str">
        <f>IF('Økologisk rangering P'!D275&gt;0,'Økologisk rangering P'!D275,"")</f>
        <v/>
      </c>
      <c r="E289" s="23" t="str">
        <f>IF('Økologisk rangering P'!E275&gt;0,'Økologisk rangering P'!E275,"")</f>
        <v/>
      </c>
      <c r="F289" s="47" t="str">
        <f>IFERROR(IF(B289&gt;0,'Økologisk rangering P'!B275/'Økologisk rangering P'!H275,""),"")</f>
        <v/>
      </c>
      <c r="G289" s="47" t="str">
        <f>IF('Økologisk rangering P'!F275&gt;0,'Økologisk rangering P'!D275/'Økologisk rangering P'!F275,"")</f>
        <v/>
      </c>
      <c r="H289" s="47" t="str">
        <f>IF('Økologisk rangering P'!G275&gt;0,'Økologisk rangering P'!E275/'Økologisk rangering P'!G275,"")</f>
        <v/>
      </c>
    </row>
    <row r="290" spans="1:8">
      <c r="A290" s="23" t="str">
        <f>IF('Økologisk rangering P'!A276&gt;0,'Økologisk rangering P'!A276,"")</f>
        <v/>
      </c>
      <c r="B290" s="23" t="str">
        <f>IF('Økologisk rangering P'!B276&gt;0,'Økologisk rangering P'!B276,"")</f>
        <v/>
      </c>
      <c r="C290" s="23" t="str">
        <f>IF('Økologisk rangering P'!C276&gt;0,'Økologisk rangering P'!C276,"")</f>
        <v/>
      </c>
      <c r="D290" s="23" t="str">
        <f>IF('Økologisk rangering P'!D276&gt;0,'Økologisk rangering P'!D276,"")</f>
        <v/>
      </c>
      <c r="E290" s="23" t="str">
        <f>IF('Økologisk rangering P'!E276&gt;0,'Økologisk rangering P'!E276,"")</f>
        <v/>
      </c>
      <c r="F290" s="47" t="str">
        <f>IFERROR(IF(B290&gt;0,'Økologisk rangering P'!B276/'Økologisk rangering P'!H276,""),"")</f>
        <v/>
      </c>
      <c r="G290" s="47" t="str">
        <f>IF('Økologisk rangering P'!F276&gt;0,'Økologisk rangering P'!D276/'Økologisk rangering P'!F276,"")</f>
        <v/>
      </c>
      <c r="H290" s="47" t="str">
        <f>IF('Økologisk rangering P'!G276&gt;0,'Økologisk rangering P'!E276/'Økologisk rangering P'!G276,"")</f>
        <v/>
      </c>
    </row>
    <row r="291" spans="1:8">
      <c r="A291" s="23" t="str">
        <f>IF('Økologisk rangering P'!A277&gt;0,'Økologisk rangering P'!A277,"")</f>
        <v/>
      </c>
      <c r="B291" s="23" t="str">
        <f>IF('Økologisk rangering P'!B277&gt;0,'Økologisk rangering P'!B277,"")</f>
        <v/>
      </c>
      <c r="C291" s="23" t="str">
        <f>IF('Økologisk rangering P'!C277&gt;0,'Økologisk rangering P'!C277,"")</f>
        <v/>
      </c>
      <c r="D291" s="23" t="str">
        <f>IF('Økologisk rangering P'!D277&gt;0,'Økologisk rangering P'!D277,"")</f>
        <v/>
      </c>
      <c r="E291" s="23" t="str">
        <f>IF('Økologisk rangering P'!E277&gt;0,'Økologisk rangering P'!E277,"")</f>
        <v/>
      </c>
      <c r="F291" s="47" t="str">
        <f>IFERROR(IF(B291&gt;0,'Økologisk rangering P'!B277/'Økologisk rangering P'!H277,""),"")</f>
        <v/>
      </c>
      <c r="G291" s="47" t="str">
        <f>IF('Økologisk rangering P'!F277&gt;0,'Økologisk rangering P'!D277/'Økologisk rangering P'!F277,"")</f>
        <v/>
      </c>
      <c r="H291" s="47" t="str">
        <f>IF('Økologisk rangering P'!G277&gt;0,'Økologisk rangering P'!E277/'Økologisk rangering P'!G277,"")</f>
        <v/>
      </c>
    </row>
    <row r="292" spans="1:8">
      <c r="A292" s="23" t="str">
        <f>IF('Økologisk rangering P'!A278&gt;0,'Økologisk rangering P'!A278,"")</f>
        <v/>
      </c>
      <c r="B292" s="23" t="str">
        <f>IF('Økologisk rangering P'!B278&gt;0,'Økologisk rangering P'!B278,"")</f>
        <v/>
      </c>
      <c r="C292" s="23" t="str">
        <f>IF('Økologisk rangering P'!C278&gt;0,'Økologisk rangering P'!C278,"")</f>
        <v/>
      </c>
      <c r="D292" s="23" t="str">
        <f>IF('Økologisk rangering P'!D278&gt;0,'Økologisk rangering P'!D278,"")</f>
        <v/>
      </c>
      <c r="E292" s="23" t="str">
        <f>IF('Økologisk rangering P'!E278&gt;0,'Økologisk rangering P'!E278,"")</f>
        <v/>
      </c>
      <c r="F292" s="47" t="str">
        <f>IFERROR(IF(B292&gt;0,'Økologisk rangering P'!B278/'Økologisk rangering P'!H278,""),"")</f>
        <v/>
      </c>
      <c r="G292" s="47" t="str">
        <f>IF('Økologisk rangering P'!F278&gt;0,'Økologisk rangering P'!D278/'Økologisk rangering P'!F278,"")</f>
        <v/>
      </c>
      <c r="H292" s="47" t="str">
        <f>IF('Økologisk rangering P'!G278&gt;0,'Økologisk rangering P'!E278/'Økologisk rangering P'!G278,"")</f>
        <v/>
      </c>
    </row>
    <row r="293" spans="1:8">
      <c r="A293" s="23" t="str">
        <f>IF('Økologisk rangering P'!A279&gt;0,'Økologisk rangering P'!A279,"")</f>
        <v/>
      </c>
      <c r="B293" s="23" t="str">
        <f>IF('Økologisk rangering P'!B279&gt;0,'Økologisk rangering P'!B279,"")</f>
        <v/>
      </c>
      <c r="C293" s="23" t="str">
        <f>IF('Økologisk rangering P'!C279&gt;0,'Økologisk rangering P'!C279,"")</f>
        <v/>
      </c>
      <c r="D293" s="23" t="str">
        <f>IF('Økologisk rangering P'!D279&gt;0,'Økologisk rangering P'!D279,"")</f>
        <v/>
      </c>
      <c r="E293" s="23" t="str">
        <f>IF('Økologisk rangering P'!E279&gt;0,'Økologisk rangering P'!E279,"")</f>
        <v/>
      </c>
      <c r="F293" s="47" t="str">
        <f>IFERROR(IF(B293&gt;0,'Økologisk rangering P'!B279/'Økologisk rangering P'!H279,""),"")</f>
        <v/>
      </c>
      <c r="G293" s="47" t="str">
        <f>IF('Økologisk rangering P'!F279&gt;0,'Økologisk rangering P'!D279/'Økologisk rangering P'!F279,"")</f>
        <v/>
      </c>
      <c r="H293" s="47" t="str">
        <f>IF('Økologisk rangering P'!G279&gt;0,'Økologisk rangering P'!E279/'Økologisk rangering P'!G279,"")</f>
        <v/>
      </c>
    </row>
    <row r="294" spans="1:8">
      <c r="A294" s="23" t="str">
        <f>IF('Økologisk rangering P'!A280&gt;0,'Økologisk rangering P'!A280,"")</f>
        <v/>
      </c>
      <c r="B294" s="23" t="str">
        <f>IF('Økologisk rangering P'!B280&gt;0,'Økologisk rangering P'!B280,"")</f>
        <v/>
      </c>
      <c r="C294" s="23" t="str">
        <f>IF('Økologisk rangering P'!C280&gt;0,'Økologisk rangering P'!C280,"")</f>
        <v/>
      </c>
      <c r="D294" s="23" t="str">
        <f>IF('Økologisk rangering P'!D280&gt;0,'Økologisk rangering P'!D280,"")</f>
        <v/>
      </c>
      <c r="E294" s="23" t="str">
        <f>IF('Økologisk rangering P'!E280&gt;0,'Økologisk rangering P'!E280,"")</f>
        <v/>
      </c>
      <c r="F294" s="47" t="str">
        <f>IFERROR(IF(B294&gt;0,'Økologisk rangering P'!B280/'Økologisk rangering P'!H280,""),"")</f>
        <v/>
      </c>
      <c r="G294" s="47" t="str">
        <f>IF('Økologisk rangering P'!F280&gt;0,'Økologisk rangering P'!D280/'Økologisk rangering P'!F280,"")</f>
        <v/>
      </c>
      <c r="H294" s="47" t="str">
        <f>IF('Økologisk rangering P'!G280&gt;0,'Økologisk rangering P'!E280/'Økologisk rangering P'!G280,"")</f>
        <v/>
      </c>
    </row>
    <row r="295" spans="1:8">
      <c r="A295" s="23" t="str">
        <f>IF('Økologisk rangering P'!A281&gt;0,'Økologisk rangering P'!A281,"")</f>
        <v/>
      </c>
      <c r="B295" s="23" t="str">
        <f>IF('Økologisk rangering P'!B281&gt;0,'Økologisk rangering P'!B281,"")</f>
        <v/>
      </c>
      <c r="C295" s="23" t="str">
        <f>IF('Økologisk rangering P'!C281&gt;0,'Økologisk rangering P'!C281,"")</f>
        <v/>
      </c>
      <c r="D295" s="23" t="str">
        <f>IF('Økologisk rangering P'!D281&gt;0,'Økologisk rangering P'!D281,"")</f>
        <v/>
      </c>
      <c r="E295" s="23" t="str">
        <f>IF('Økologisk rangering P'!E281&gt;0,'Økologisk rangering P'!E281,"")</f>
        <v/>
      </c>
      <c r="F295" s="47" t="str">
        <f>IFERROR(IF(B295&gt;0,'Økologisk rangering P'!B281/'Økologisk rangering P'!H281,""),"")</f>
        <v/>
      </c>
      <c r="G295" s="47" t="str">
        <f>IF('Økologisk rangering P'!F281&gt;0,'Økologisk rangering P'!D281/'Økologisk rangering P'!F281,"")</f>
        <v/>
      </c>
      <c r="H295" s="47" t="str">
        <f>IF('Økologisk rangering P'!G281&gt;0,'Økologisk rangering P'!E281/'Økologisk rangering P'!G281,"")</f>
        <v/>
      </c>
    </row>
    <row r="296" spans="1:8">
      <c r="A296" s="23" t="str">
        <f>IF('Økologisk rangering P'!A282&gt;0,'Økologisk rangering P'!A282,"")</f>
        <v/>
      </c>
      <c r="B296" s="23" t="str">
        <f>IF('Økologisk rangering P'!B282&gt;0,'Økologisk rangering P'!B282,"")</f>
        <v/>
      </c>
      <c r="C296" s="23" t="str">
        <f>IF('Økologisk rangering P'!C282&gt;0,'Økologisk rangering P'!C282,"")</f>
        <v/>
      </c>
      <c r="D296" s="23" t="str">
        <f>IF('Økologisk rangering P'!D282&gt;0,'Økologisk rangering P'!D282,"")</f>
        <v/>
      </c>
      <c r="E296" s="23" t="str">
        <f>IF('Økologisk rangering P'!E282&gt;0,'Økologisk rangering P'!E282,"")</f>
        <v/>
      </c>
      <c r="F296" s="47" t="str">
        <f>IFERROR(IF(B296&gt;0,'Økologisk rangering P'!B282/'Økologisk rangering P'!H282,""),"")</f>
        <v/>
      </c>
      <c r="G296" s="47" t="str">
        <f>IF('Økologisk rangering P'!F282&gt;0,'Økologisk rangering P'!D282/'Økologisk rangering P'!F282,"")</f>
        <v/>
      </c>
      <c r="H296" s="47" t="str">
        <f>IF('Økologisk rangering P'!G282&gt;0,'Økologisk rangering P'!E282/'Økologisk rangering P'!G282,"")</f>
        <v/>
      </c>
    </row>
    <row r="297" spans="1:8">
      <c r="A297" s="23" t="str">
        <f>IF('Økologisk rangering P'!A283&gt;0,'Økologisk rangering P'!A283,"")</f>
        <v/>
      </c>
      <c r="B297" s="23" t="str">
        <f>IF('Økologisk rangering P'!B283&gt;0,'Økologisk rangering P'!B283,"")</f>
        <v/>
      </c>
      <c r="C297" s="23" t="str">
        <f>IF('Økologisk rangering P'!C283&gt;0,'Økologisk rangering P'!C283,"")</f>
        <v/>
      </c>
      <c r="D297" s="23" t="str">
        <f>IF('Økologisk rangering P'!D283&gt;0,'Økologisk rangering P'!D283,"")</f>
        <v/>
      </c>
      <c r="E297" s="23" t="str">
        <f>IF('Økologisk rangering P'!E283&gt;0,'Økologisk rangering P'!E283,"")</f>
        <v/>
      </c>
      <c r="F297" s="47" t="str">
        <f>IFERROR(IF(B297&gt;0,'Økologisk rangering P'!B283/'Økologisk rangering P'!H283,""),"")</f>
        <v/>
      </c>
      <c r="G297" s="47" t="str">
        <f>IF('Økologisk rangering P'!F283&gt;0,'Økologisk rangering P'!D283/'Økologisk rangering P'!F283,"")</f>
        <v/>
      </c>
      <c r="H297" s="47" t="str">
        <f>IF('Økologisk rangering P'!G283&gt;0,'Økologisk rangering P'!E283/'Økologisk rangering P'!G283,"")</f>
        <v/>
      </c>
    </row>
    <row r="298" spans="1:8">
      <c r="A298" s="23" t="str">
        <f>IF('Økologisk rangering P'!A284&gt;0,'Økologisk rangering P'!A284,"")</f>
        <v/>
      </c>
      <c r="B298" s="23" t="str">
        <f>IF('Økologisk rangering P'!B284&gt;0,'Økologisk rangering P'!B284,"")</f>
        <v/>
      </c>
      <c r="C298" s="23" t="str">
        <f>IF('Økologisk rangering P'!C284&gt;0,'Økologisk rangering P'!C284,"")</f>
        <v/>
      </c>
      <c r="D298" s="23" t="str">
        <f>IF('Økologisk rangering P'!D284&gt;0,'Økologisk rangering P'!D284,"")</f>
        <v/>
      </c>
      <c r="E298" s="23" t="str">
        <f>IF('Økologisk rangering P'!E284&gt;0,'Økologisk rangering P'!E284,"")</f>
        <v/>
      </c>
      <c r="F298" s="47" t="str">
        <f>IFERROR(IF(B298&gt;0,'Økologisk rangering P'!B284/'Økologisk rangering P'!H284,""),"")</f>
        <v/>
      </c>
      <c r="G298" s="47" t="str">
        <f>IF('Økologisk rangering P'!F284&gt;0,'Økologisk rangering P'!D284/'Økologisk rangering P'!F284,"")</f>
        <v/>
      </c>
      <c r="H298" s="47" t="str">
        <f>IF('Økologisk rangering P'!G284&gt;0,'Økologisk rangering P'!E284/'Økologisk rangering P'!G284,"")</f>
        <v/>
      </c>
    </row>
    <row r="299" spans="1:8">
      <c r="A299" s="23" t="str">
        <f>IF('Økologisk rangering P'!A285&gt;0,'Økologisk rangering P'!A285,"")</f>
        <v/>
      </c>
      <c r="B299" s="23" t="str">
        <f>IF('Økologisk rangering P'!B285&gt;0,'Økologisk rangering P'!B285,"")</f>
        <v/>
      </c>
      <c r="C299" s="23" t="str">
        <f>IF('Økologisk rangering P'!C285&gt;0,'Økologisk rangering P'!C285,"")</f>
        <v/>
      </c>
      <c r="D299" s="23" t="str">
        <f>IF('Økologisk rangering P'!D285&gt;0,'Økologisk rangering P'!D285,"")</f>
        <v/>
      </c>
      <c r="E299" s="23" t="str">
        <f>IF('Økologisk rangering P'!E285&gt;0,'Økologisk rangering P'!E285,"")</f>
        <v/>
      </c>
      <c r="F299" s="47" t="str">
        <f>IFERROR(IF(B299&gt;0,'Økologisk rangering P'!B285/'Økologisk rangering P'!H285,""),"")</f>
        <v/>
      </c>
      <c r="G299" s="47" t="str">
        <f>IF('Økologisk rangering P'!F285&gt;0,'Økologisk rangering P'!D285/'Økologisk rangering P'!F285,"")</f>
        <v/>
      </c>
      <c r="H299" s="47" t="str">
        <f>IF('Økologisk rangering P'!G285&gt;0,'Økologisk rangering P'!E285/'Økologisk rangering P'!G285,"")</f>
        <v/>
      </c>
    </row>
    <row r="300" spans="1:8">
      <c r="A300" s="23" t="str">
        <f>IF('Økologisk rangering P'!A286&gt;0,'Økologisk rangering P'!A286,"")</f>
        <v/>
      </c>
      <c r="B300" s="23" t="str">
        <f>IF('Økologisk rangering P'!B286&gt;0,'Økologisk rangering P'!B286,"")</f>
        <v/>
      </c>
      <c r="C300" s="23" t="str">
        <f>IF('Økologisk rangering P'!C286&gt;0,'Økologisk rangering P'!C286,"")</f>
        <v/>
      </c>
      <c r="D300" s="23" t="str">
        <f>IF('Økologisk rangering P'!D286&gt;0,'Økologisk rangering P'!D286,"")</f>
        <v/>
      </c>
      <c r="E300" s="23" t="str">
        <f>IF('Økologisk rangering P'!E286&gt;0,'Økologisk rangering P'!E286,"")</f>
        <v/>
      </c>
      <c r="F300" s="47" t="str">
        <f>IFERROR(IF(B300&gt;0,'Økologisk rangering P'!B286/'Økologisk rangering P'!H286,""),"")</f>
        <v/>
      </c>
      <c r="G300" s="47" t="str">
        <f>IF('Økologisk rangering P'!F286&gt;0,'Økologisk rangering P'!D286/'Økologisk rangering P'!F286,"")</f>
        <v/>
      </c>
      <c r="H300" s="47" t="str">
        <f>IF('Økologisk rangering P'!G286&gt;0,'Økologisk rangering P'!E286/'Økologisk rangering P'!G286,"")</f>
        <v/>
      </c>
    </row>
    <row r="301" spans="1:8">
      <c r="A301" s="23" t="str">
        <f>IF('Økologisk rangering P'!A287&gt;0,'Økologisk rangering P'!A287,"")</f>
        <v/>
      </c>
      <c r="B301" s="23" t="str">
        <f>IF('Økologisk rangering P'!B287&gt;0,'Økologisk rangering P'!B287,"")</f>
        <v/>
      </c>
      <c r="C301" s="23" t="str">
        <f>IF('Økologisk rangering P'!C287&gt;0,'Økologisk rangering P'!C287,"")</f>
        <v/>
      </c>
      <c r="D301" s="23" t="str">
        <f>IF('Økologisk rangering P'!D287&gt;0,'Økologisk rangering P'!D287,"")</f>
        <v/>
      </c>
      <c r="E301" s="23" t="str">
        <f>IF('Økologisk rangering P'!E287&gt;0,'Økologisk rangering P'!E287,"")</f>
        <v/>
      </c>
      <c r="F301" s="47" t="str">
        <f>IFERROR(IF(B301&gt;0,'Økologisk rangering P'!B287/'Økologisk rangering P'!H287,""),"")</f>
        <v/>
      </c>
      <c r="G301" s="47" t="str">
        <f>IF('Økologisk rangering P'!F287&gt;0,'Økologisk rangering P'!D287/'Økologisk rangering P'!F287,"")</f>
        <v/>
      </c>
      <c r="H301" s="47" t="str">
        <f>IF('Økologisk rangering P'!G287&gt;0,'Økologisk rangering P'!E287/'Økologisk rangering P'!G287,"")</f>
        <v/>
      </c>
    </row>
    <row r="302" spans="1:8">
      <c r="A302" s="23" t="str">
        <f>IF('Økologisk rangering P'!A288&gt;0,'Økologisk rangering P'!A288,"")</f>
        <v/>
      </c>
      <c r="B302" s="23" t="str">
        <f>IF('Økologisk rangering P'!B288&gt;0,'Økologisk rangering P'!B288,"")</f>
        <v/>
      </c>
      <c r="C302" s="23" t="str">
        <f>IF('Økologisk rangering P'!C288&gt;0,'Økologisk rangering P'!C288,"")</f>
        <v/>
      </c>
      <c r="D302" s="23" t="str">
        <f>IF('Økologisk rangering P'!D288&gt;0,'Økologisk rangering P'!D288,"")</f>
        <v/>
      </c>
      <c r="E302" s="23" t="str">
        <f>IF('Økologisk rangering P'!E288&gt;0,'Økologisk rangering P'!E288,"")</f>
        <v/>
      </c>
      <c r="F302" s="47" t="str">
        <f>IFERROR(IF(B302&gt;0,'Økologisk rangering P'!B288/'Økologisk rangering P'!H288,""),"")</f>
        <v/>
      </c>
      <c r="G302" s="47" t="str">
        <f>IF('Økologisk rangering P'!F288&gt;0,'Økologisk rangering P'!D288/'Økologisk rangering P'!F288,"")</f>
        <v/>
      </c>
      <c r="H302" s="47" t="str">
        <f>IF('Økologisk rangering P'!G288&gt;0,'Økologisk rangering P'!E288/'Økologisk rangering P'!G288,"")</f>
        <v/>
      </c>
    </row>
    <row r="303" spans="1:8">
      <c r="A303" s="23" t="str">
        <f>IF('Økologisk rangering P'!A289&gt;0,'Økologisk rangering P'!A289,"")</f>
        <v/>
      </c>
      <c r="B303" s="23" t="str">
        <f>IF('Økologisk rangering P'!B289&gt;0,'Økologisk rangering P'!B289,"")</f>
        <v/>
      </c>
      <c r="C303" s="23" t="str">
        <f>IF('Økologisk rangering P'!C289&gt;0,'Økologisk rangering P'!C289,"")</f>
        <v/>
      </c>
      <c r="D303" s="23" t="str">
        <f>IF('Økologisk rangering P'!D289&gt;0,'Økologisk rangering P'!D289,"")</f>
        <v/>
      </c>
      <c r="E303" s="23" t="str">
        <f>IF('Økologisk rangering P'!E289&gt;0,'Økologisk rangering P'!E289,"")</f>
        <v/>
      </c>
      <c r="F303" s="47" t="str">
        <f>IFERROR(IF(B303&gt;0,'Økologisk rangering P'!B289/'Økologisk rangering P'!H289,""),"")</f>
        <v/>
      </c>
      <c r="G303" s="47" t="str">
        <f>IF('Økologisk rangering P'!F289&gt;0,'Økologisk rangering P'!D289/'Økologisk rangering P'!F289,"")</f>
        <v/>
      </c>
      <c r="H303" s="47" t="str">
        <f>IF('Økologisk rangering P'!G289&gt;0,'Økologisk rangering P'!E289/'Økologisk rangering P'!G289,"")</f>
        <v/>
      </c>
    </row>
    <row r="304" spans="1:8">
      <c r="A304" s="23" t="str">
        <f>IF('Økologisk rangering P'!A290&gt;0,'Økologisk rangering P'!A290,"")</f>
        <v/>
      </c>
      <c r="B304" s="23" t="str">
        <f>IF('Økologisk rangering P'!B290&gt;0,'Økologisk rangering P'!B290,"")</f>
        <v/>
      </c>
      <c r="C304" s="23" t="str">
        <f>IF('Økologisk rangering P'!C290&gt;0,'Økologisk rangering P'!C290,"")</f>
        <v/>
      </c>
      <c r="D304" s="23" t="str">
        <f>IF('Økologisk rangering P'!D290&gt;0,'Økologisk rangering P'!D290,"")</f>
        <v/>
      </c>
      <c r="E304" s="23" t="str">
        <f>IF('Økologisk rangering P'!E290&gt;0,'Økologisk rangering P'!E290,"")</f>
        <v/>
      </c>
      <c r="F304" s="47" t="str">
        <f>IFERROR(IF(B304&gt;0,'Økologisk rangering P'!B290/'Økologisk rangering P'!H290,""),"")</f>
        <v/>
      </c>
      <c r="G304" s="47" t="str">
        <f>IF('Økologisk rangering P'!F290&gt;0,'Økologisk rangering P'!D290/'Økologisk rangering P'!F290,"")</f>
        <v/>
      </c>
      <c r="H304" s="47" t="str">
        <f>IF('Økologisk rangering P'!G290&gt;0,'Økologisk rangering P'!E290/'Økologisk rangering P'!G290,"")</f>
        <v/>
      </c>
    </row>
    <row r="305" spans="1:8">
      <c r="A305" s="23" t="str">
        <f>IF('Økologisk rangering P'!A291&gt;0,'Økologisk rangering P'!A291,"")</f>
        <v/>
      </c>
      <c r="B305" s="23" t="str">
        <f>IF('Økologisk rangering P'!B291&gt;0,'Økologisk rangering P'!B291,"")</f>
        <v/>
      </c>
      <c r="C305" s="23" t="str">
        <f>IF('Økologisk rangering P'!C291&gt;0,'Økologisk rangering P'!C291,"")</f>
        <v/>
      </c>
      <c r="D305" s="23" t="str">
        <f>IF('Økologisk rangering P'!D291&gt;0,'Økologisk rangering P'!D291,"")</f>
        <v/>
      </c>
      <c r="E305" s="23" t="str">
        <f>IF('Økologisk rangering P'!E291&gt;0,'Økologisk rangering P'!E291,"")</f>
        <v/>
      </c>
      <c r="F305" s="47" t="str">
        <f>IFERROR(IF(B305&gt;0,'Økologisk rangering P'!B291/'Økologisk rangering P'!H291,""),"")</f>
        <v/>
      </c>
      <c r="G305" s="47" t="str">
        <f>IF('Økologisk rangering P'!F291&gt;0,'Økologisk rangering P'!D291/'Økologisk rangering P'!F291,"")</f>
        <v/>
      </c>
      <c r="H305" s="47" t="str">
        <f>IF('Økologisk rangering P'!G291&gt;0,'Økologisk rangering P'!E291/'Økologisk rangering P'!G291,"")</f>
        <v/>
      </c>
    </row>
    <row r="306" spans="1:8">
      <c r="A306" s="23" t="str">
        <f>IF('Økologisk rangering P'!A292&gt;0,'Økologisk rangering P'!A292,"")</f>
        <v/>
      </c>
      <c r="B306" s="23" t="str">
        <f>IF('Økologisk rangering P'!B292&gt;0,'Økologisk rangering P'!B292,"")</f>
        <v/>
      </c>
      <c r="C306" s="23" t="str">
        <f>IF('Økologisk rangering P'!C292&gt;0,'Økologisk rangering P'!C292,"")</f>
        <v/>
      </c>
      <c r="D306" s="23" t="str">
        <f>IF('Økologisk rangering P'!D292&gt;0,'Økologisk rangering P'!D292,"")</f>
        <v/>
      </c>
      <c r="E306" s="23" t="str">
        <f>IF('Økologisk rangering P'!E292&gt;0,'Økologisk rangering P'!E292,"")</f>
        <v/>
      </c>
      <c r="F306" s="47" t="str">
        <f>IFERROR(IF(B306&gt;0,'Økologisk rangering P'!B292/'Økologisk rangering P'!H292,""),"")</f>
        <v/>
      </c>
      <c r="G306" s="47" t="str">
        <f>IF('Økologisk rangering P'!F292&gt;0,'Økologisk rangering P'!D292/'Økologisk rangering P'!F292,"")</f>
        <v/>
      </c>
      <c r="H306" s="47" t="str">
        <f>IF('Økologisk rangering P'!G292&gt;0,'Økologisk rangering P'!E292/'Økologisk rangering P'!G292,"")</f>
        <v/>
      </c>
    </row>
    <row r="307" spans="1:8">
      <c r="A307" s="23" t="str">
        <f>IF('Økologisk rangering P'!A293&gt;0,'Økologisk rangering P'!A293,"")</f>
        <v/>
      </c>
      <c r="B307" s="23" t="str">
        <f>IF('Økologisk rangering P'!B293&gt;0,'Økologisk rangering P'!B293,"")</f>
        <v/>
      </c>
      <c r="C307" s="23" t="str">
        <f>IF('Økologisk rangering P'!C293&gt;0,'Økologisk rangering P'!C293,"")</f>
        <v/>
      </c>
      <c r="D307" s="23" t="str">
        <f>IF('Økologisk rangering P'!D293&gt;0,'Økologisk rangering P'!D293,"")</f>
        <v/>
      </c>
      <c r="E307" s="23" t="str">
        <f>IF('Økologisk rangering P'!E293&gt;0,'Økologisk rangering P'!E293,"")</f>
        <v/>
      </c>
      <c r="F307" s="47" t="str">
        <f>IFERROR(IF(B307&gt;0,'Økologisk rangering P'!B293/'Økologisk rangering P'!H293,""),"")</f>
        <v/>
      </c>
      <c r="G307" s="47" t="str">
        <f>IF('Økologisk rangering P'!F293&gt;0,'Økologisk rangering P'!D293/'Økologisk rangering P'!F293,"")</f>
        <v/>
      </c>
      <c r="H307" s="47" t="str">
        <f>IF('Økologisk rangering P'!G293&gt;0,'Økologisk rangering P'!E293/'Økologisk rangering P'!G293,"")</f>
        <v/>
      </c>
    </row>
    <row r="308" spans="1:8">
      <c r="A308" s="23" t="str">
        <f>IF('Økologisk rangering P'!A294&gt;0,'Økologisk rangering P'!A294,"")</f>
        <v/>
      </c>
      <c r="B308" s="23" t="str">
        <f>IF('Økologisk rangering P'!B294&gt;0,'Økologisk rangering P'!B294,"")</f>
        <v/>
      </c>
      <c r="C308" s="23" t="str">
        <f>IF('Økologisk rangering P'!C294&gt;0,'Økologisk rangering P'!C294,"")</f>
        <v/>
      </c>
      <c r="D308" s="23" t="str">
        <f>IF('Økologisk rangering P'!D294&gt;0,'Økologisk rangering P'!D294,"")</f>
        <v/>
      </c>
      <c r="E308" s="23" t="str">
        <f>IF('Økologisk rangering P'!E294&gt;0,'Økologisk rangering P'!E294,"")</f>
        <v/>
      </c>
      <c r="F308" s="47" t="str">
        <f>IFERROR(IF(B308&gt;0,'Økologisk rangering P'!B294/'Økologisk rangering P'!H294,""),"")</f>
        <v/>
      </c>
      <c r="G308" s="47" t="str">
        <f>IF('Økologisk rangering P'!F294&gt;0,'Økologisk rangering P'!D294/'Økologisk rangering P'!F294,"")</f>
        <v/>
      </c>
      <c r="H308" s="47" t="str">
        <f>IF('Økologisk rangering P'!G294&gt;0,'Økologisk rangering P'!E294/'Økologisk rangering P'!G294,"")</f>
        <v/>
      </c>
    </row>
    <row r="309" spans="1:8">
      <c r="A309" s="23" t="str">
        <f>IF('Økologisk rangering P'!A295&gt;0,'Økologisk rangering P'!A295,"")</f>
        <v/>
      </c>
      <c r="B309" s="23" t="str">
        <f>IF('Økologisk rangering P'!B295&gt;0,'Økologisk rangering P'!B295,"")</f>
        <v/>
      </c>
      <c r="C309" s="23" t="str">
        <f>IF('Økologisk rangering P'!C295&gt;0,'Økologisk rangering P'!C295,"")</f>
        <v/>
      </c>
      <c r="D309" s="23" t="str">
        <f>IF('Økologisk rangering P'!D295&gt;0,'Økologisk rangering P'!D295,"")</f>
        <v/>
      </c>
      <c r="E309" s="23" t="str">
        <f>IF('Økologisk rangering P'!E295&gt;0,'Økologisk rangering P'!E295,"")</f>
        <v/>
      </c>
      <c r="F309" s="47" t="str">
        <f>IFERROR(IF(B309&gt;0,'Økologisk rangering P'!B295/'Økologisk rangering P'!H295,""),"")</f>
        <v/>
      </c>
      <c r="G309" s="47" t="str">
        <f>IF('Økologisk rangering P'!F295&gt;0,'Økologisk rangering P'!D295/'Økologisk rangering P'!F295,"")</f>
        <v/>
      </c>
      <c r="H309" s="47" t="str">
        <f>IF('Økologisk rangering P'!G295&gt;0,'Økologisk rangering P'!E295/'Økologisk rangering P'!G295,"")</f>
        <v/>
      </c>
    </row>
    <row r="310" spans="1:8">
      <c r="A310" s="23" t="str">
        <f>IF('Økologisk rangering P'!A296&gt;0,'Økologisk rangering P'!A296,"")</f>
        <v/>
      </c>
      <c r="B310" s="23" t="str">
        <f>IF('Økologisk rangering P'!B296&gt;0,'Økologisk rangering P'!B296,"")</f>
        <v/>
      </c>
      <c r="C310" s="23" t="str">
        <f>IF('Økologisk rangering P'!C296&gt;0,'Økologisk rangering P'!C296,"")</f>
        <v/>
      </c>
      <c r="D310" s="23" t="str">
        <f>IF('Økologisk rangering P'!D296&gt;0,'Økologisk rangering P'!D296,"")</f>
        <v/>
      </c>
      <c r="E310" s="23" t="str">
        <f>IF('Økologisk rangering P'!E296&gt;0,'Økologisk rangering P'!E296,"")</f>
        <v/>
      </c>
      <c r="F310" s="47" t="str">
        <f>IFERROR(IF(B310&gt;0,'Økologisk rangering P'!B296/'Økologisk rangering P'!H296,""),"")</f>
        <v/>
      </c>
      <c r="G310" s="47" t="str">
        <f>IF('Økologisk rangering P'!F296&gt;0,'Økologisk rangering P'!D296/'Økologisk rangering P'!F296,"")</f>
        <v/>
      </c>
      <c r="H310" s="47" t="str">
        <f>IF('Økologisk rangering P'!G296&gt;0,'Økologisk rangering P'!E296/'Økologisk rangering P'!G296,"")</f>
        <v/>
      </c>
    </row>
    <row r="311" spans="1:8">
      <c r="A311" s="23" t="str">
        <f>IF('Økologisk rangering P'!A297&gt;0,'Økologisk rangering P'!A297,"")</f>
        <v/>
      </c>
      <c r="B311" s="23" t="str">
        <f>IF('Økologisk rangering P'!B297&gt;0,'Økologisk rangering P'!B297,"")</f>
        <v/>
      </c>
      <c r="C311" s="23" t="str">
        <f>IF('Økologisk rangering P'!C297&gt;0,'Økologisk rangering P'!C297,"")</f>
        <v/>
      </c>
      <c r="D311" s="23" t="str">
        <f>IF('Økologisk rangering P'!D297&gt;0,'Økologisk rangering P'!D297,"")</f>
        <v/>
      </c>
      <c r="E311" s="23" t="str">
        <f>IF('Økologisk rangering P'!E297&gt;0,'Økologisk rangering P'!E297,"")</f>
        <v/>
      </c>
      <c r="F311" s="47" t="str">
        <f>IFERROR(IF(B311&gt;0,'Økologisk rangering P'!B297/'Økologisk rangering P'!H297,""),"")</f>
        <v/>
      </c>
      <c r="G311" s="47" t="str">
        <f>IF('Økologisk rangering P'!F297&gt;0,'Økologisk rangering P'!D297/'Økologisk rangering P'!F297,"")</f>
        <v/>
      </c>
      <c r="H311" s="47" t="str">
        <f>IF('Økologisk rangering P'!G297&gt;0,'Økologisk rangering P'!E297/'Økologisk rangering P'!G297,"")</f>
        <v/>
      </c>
    </row>
    <row r="312" spans="1:8">
      <c r="A312" s="23" t="str">
        <f>IF('Økologisk rangering P'!A298&gt;0,'Økologisk rangering P'!A298,"")</f>
        <v/>
      </c>
      <c r="B312" s="23" t="str">
        <f>IF('Økologisk rangering P'!B298&gt;0,'Økologisk rangering P'!B298,"")</f>
        <v/>
      </c>
      <c r="C312" s="23" t="str">
        <f>IF('Økologisk rangering P'!C298&gt;0,'Økologisk rangering P'!C298,"")</f>
        <v/>
      </c>
      <c r="D312" s="23" t="str">
        <f>IF('Økologisk rangering P'!D298&gt;0,'Økologisk rangering P'!D298,"")</f>
        <v/>
      </c>
      <c r="E312" s="23" t="str">
        <f>IF('Økologisk rangering P'!E298&gt;0,'Økologisk rangering P'!E298,"")</f>
        <v/>
      </c>
      <c r="F312" s="47" t="str">
        <f>IFERROR(IF(B312&gt;0,'Økologisk rangering P'!B298/'Økologisk rangering P'!H298,""),"")</f>
        <v/>
      </c>
      <c r="G312" s="47" t="str">
        <f>IF('Økologisk rangering P'!F298&gt;0,'Økologisk rangering P'!D298/'Økologisk rangering P'!F298,"")</f>
        <v/>
      </c>
      <c r="H312" s="47" t="str">
        <f>IF('Økologisk rangering P'!G298&gt;0,'Økologisk rangering P'!E298/'Økologisk rangering P'!G298,"")</f>
        <v/>
      </c>
    </row>
    <row r="313" spans="1:8">
      <c r="A313" s="23" t="str">
        <f>IF('Økologisk rangering P'!A299&gt;0,'Økologisk rangering P'!A299,"")</f>
        <v/>
      </c>
      <c r="B313" s="23" t="str">
        <f>IF('Økologisk rangering P'!B299&gt;0,'Økologisk rangering P'!B299,"")</f>
        <v/>
      </c>
      <c r="C313" s="23" t="str">
        <f>IF('Økologisk rangering P'!C299&gt;0,'Økologisk rangering P'!C299,"")</f>
        <v/>
      </c>
      <c r="D313" s="23" t="str">
        <f>IF('Økologisk rangering P'!D299&gt;0,'Økologisk rangering P'!D299,"")</f>
        <v/>
      </c>
      <c r="E313" s="23" t="str">
        <f>IF('Økologisk rangering P'!E299&gt;0,'Økologisk rangering P'!E299,"")</f>
        <v/>
      </c>
      <c r="F313" s="47" t="str">
        <f>IFERROR(IF(B313&gt;0,'Økologisk rangering P'!B299/'Økologisk rangering P'!H299,""),"")</f>
        <v/>
      </c>
      <c r="G313" s="47" t="str">
        <f>IF('Økologisk rangering P'!F299&gt;0,'Økologisk rangering P'!D299/'Økologisk rangering P'!F299,"")</f>
        <v/>
      </c>
      <c r="H313" s="47" t="str">
        <f>IF('Økologisk rangering P'!G299&gt;0,'Økologisk rangering P'!E299/'Økologisk rangering P'!G299,"")</f>
        <v/>
      </c>
    </row>
    <row r="314" spans="1:8">
      <c r="A314" s="23" t="str">
        <f>IF('Økologisk rangering P'!A300&gt;0,'Økologisk rangering P'!A300,"")</f>
        <v/>
      </c>
      <c r="B314" s="23" t="str">
        <f>IF('Økologisk rangering P'!B300&gt;0,'Økologisk rangering P'!B300,"")</f>
        <v/>
      </c>
      <c r="C314" s="23" t="str">
        <f>IF('Økologisk rangering P'!C300&gt;0,'Økologisk rangering P'!C300,"")</f>
        <v/>
      </c>
      <c r="D314" s="23" t="str">
        <f>IF('Økologisk rangering P'!D300&gt;0,'Økologisk rangering P'!D300,"")</f>
        <v/>
      </c>
      <c r="E314" s="23" t="str">
        <f>IF('Økologisk rangering P'!E300&gt;0,'Økologisk rangering P'!E300,"")</f>
        <v/>
      </c>
      <c r="F314" s="47" t="str">
        <f>IFERROR(IF(B314&gt;0,'Økologisk rangering P'!B300/'Økologisk rangering P'!H300,""),"")</f>
        <v/>
      </c>
      <c r="G314" s="47" t="str">
        <f>IF('Økologisk rangering P'!F300&gt;0,'Økologisk rangering P'!D300/'Økologisk rangering P'!F300,"")</f>
        <v/>
      </c>
      <c r="H314" s="47" t="str">
        <f>IF('Økologisk rangering P'!G300&gt;0,'Økologisk rangering P'!E300/'Økologisk rangering P'!G300,"")</f>
        <v/>
      </c>
    </row>
    <row r="315" spans="1:8">
      <c r="A315" s="23" t="str">
        <f>IF('Økologisk rangering P'!A301&gt;0,'Økologisk rangering P'!A301,"")</f>
        <v/>
      </c>
      <c r="B315" s="23" t="str">
        <f>IF('Økologisk rangering P'!B301&gt;0,'Økologisk rangering P'!B301,"")</f>
        <v/>
      </c>
      <c r="C315" s="23" t="str">
        <f>IF('Økologisk rangering P'!C301&gt;0,'Økologisk rangering P'!C301,"")</f>
        <v/>
      </c>
      <c r="D315" s="23" t="str">
        <f>IF('Økologisk rangering P'!D301&gt;0,'Økologisk rangering P'!D301,"")</f>
        <v/>
      </c>
      <c r="E315" s="23" t="str">
        <f>IF('Økologisk rangering P'!E301&gt;0,'Økologisk rangering P'!E301,"")</f>
        <v/>
      </c>
      <c r="F315" s="47" t="str">
        <f>IFERROR(IF(B315&gt;0,'Økologisk rangering P'!B301/'Økologisk rangering P'!H301,""),"")</f>
        <v/>
      </c>
      <c r="G315" s="47" t="str">
        <f>IF('Økologisk rangering P'!F301&gt;0,'Økologisk rangering P'!D301/'Økologisk rangering P'!F301,"")</f>
        <v/>
      </c>
      <c r="H315" s="47" t="str">
        <f>IF('Økologisk rangering P'!G301&gt;0,'Økologisk rangering P'!E301/'Økologisk rangering P'!G301,"")</f>
        <v/>
      </c>
    </row>
    <row r="316" spans="1:8">
      <c r="A316" s="23" t="str">
        <f>IF('Økologisk rangering P'!A302&gt;0,'Økologisk rangering P'!A302,"")</f>
        <v/>
      </c>
      <c r="B316" s="23" t="str">
        <f>IF('Økologisk rangering P'!B302&gt;0,'Økologisk rangering P'!B302,"")</f>
        <v/>
      </c>
      <c r="C316" s="23" t="str">
        <f>IF('Økologisk rangering P'!C302&gt;0,'Økologisk rangering P'!C302,"")</f>
        <v/>
      </c>
      <c r="D316" s="23" t="str">
        <f>IF('Økologisk rangering P'!D302&gt;0,'Økologisk rangering P'!D302,"")</f>
        <v/>
      </c>
      <c r="E316" s="23" t="str">
        <f>IF('Økologisk rangering P'!E302&gt;0,'Økologisk rangering P'!E302,"")</f>
        <v/>
      </c>
      <c r="F316" s="47" t="str">
        <f>IFERROR(IF(B316&gt;0,'Økologisk rangering P'!B302/'Økologisk rangering P'!H302,""),"")</f>
        <v/>
      </c>
      <c r="G316" s="47" t="str">
        <f>IF('Økologisk rangering P'!F302&gt;0,'Økologisk rangering P'!D302/'Økologisk rangering P'!F302,"")</f>
        <v/>
      </c>
      <c r="H316" s="47" t="str">
        <f>IF('Økologisk rangering P'!G302&gt;0,'Økologisk rangering P'!E302/'Økologisk rangering P'!G302,"")</f>
        <v/>
      </c>
    </row>
    <row r="317" spans="1:8">
      <c r="A317" s="23" t="str">
        <f>IF('Økologisk rangering P'!A303&gt;0,'Økologisk rangering P'!A303,"")</f>
        <v/>
      </c>
      <c r="B317" s="23" t="str">
        <f>IF('Økologisk rangering P'!B303&gt;0,'Økologisk rangering P'!B303,"")</f>
        <v/>
      </c>
      <c r="C317" s="23" t="str">
        <f>IF('Økologisk rangering P'!C303&gt;0,'Økologisk rangering P'!C303,"")</f>
        <v/>
      </c>
      <c r="D317" s="23" t="str">
        <f>IF('Økologisk rangering P'!D303&gt;0,'Økologisk rangering P'!D303,"")</f>
        <v/>
      </c>
      <c r="E317" s="23" t="str">
        <f>IF('Økologisk rangering P'!E303&gt;0,'Økologisk rangering P'!E303,"")</f>
        <v/>
      </c>
      <c r="F317" s="47" t="str">
        <f>IFERROR(IF(B317&gt;0,'Økologisk rangering P'!B303/'Økologisk rangering P'!H303,""),"")</f>
        <v/>
      </c>
      <c r="G317" s="47" t="str">
        <f>IF('Økologisk rangering P'!F303&gt;0,'Økologisk rangering P'!D303/'Økologisk rangering P'!F303,"")</f>
        <v/>
      </c>
      <c r="H317" s="47" t="str">
        <f>IF('Økologisk rangering P'!G303&gt;0,'Økologisk rangering P'!E303/'Økologisk rangering P'!G303,"")</f>
        <v/>
      </c>
    </row>
    <row r="318" spans="1:8">
      <c r="A318" s="23" t="str">
        <f>IF('Økologisk rangering P'!A304&gt;0,'Økologisk rangering P'!A304,"")</f>
        <v/>
      </c>
      <c r="B318" s="23" t="str">
        <f>IF('Økologisk rangering P'!B304&gt;0,'Økologisk rangering P'!B304,"")</f>
        <v/>
      </c>
      <c r="C318" s="23" t="str">
        <f>IF('Økologisk rangering P'!C304&gt;0,'Økologisk rangering P'!C304,"")</f>
        <v/>
      </c>
      <c r="D318" s="23" t="str">
        <f>IF('Økologisk rangering P'!D304&gt;0,'Økologisk rangering P'!D304,"")</f>
        <v/>
      </c>
      <c r="E318" s="23" t="str">
        <f>IF('Økologisk rangering P'!E304&gt;0,'Økologisk rangering P'!E304,"")</f>
        <v/>
      </c>
      <c r="F318" s="47" t="str">
        <f>IFERROR(IF(B318&gt;0,'Økologisk rangering P'!B304/'Økologisk rangering P'!H304,""),"")</f>
        <v/>
      </c>
      <c r="G318" s="47" t="str">
        <f>IF('Økologisk rangering P'!F304&gt;0,'Økologisk rangering P'!D304/'Økologisk rangering P'!F304,"")</f>
        <v/>
      </c>
      <c r="H318" s="47" t="str">
        <f>IF('Økologisk rangering P'!G304&gt;0,'Økologisk rangering P'!E304/'Økologisk rangering P'!G304,"")</f>
        <v/>
      </c>
    </row>
    <row r="319" spans="1:8">
      <c r="A319" s="23" t="str">
        <f>IF('Økologisk rangering P'!A305&gt;0,'Økologisk rangering P'!A305,"")</f>
        <v/>
      </c>
      <c r="B319" s="23" t="str">
        <f>IF('Økologisk rangering P'!B305&gt;0,'Økologisk rangering P'!B305,"")</f>
        <v/>
      </c>
      <c r="C319" s="23" t="str">
        <f>IF('Økologisk rangering P'!C305&gt;0,'Økologisk rangering P'!C305,"")</f>
        <v/>
      </c>
      <c r="D319" s="23" t="str">
        <f>IF('Økologisk rangering P'!D305&gt;0,'Økologisk rangering P'!D305,"")</f>
        <v/>
      </c>
      <c r="E319" s="23" t="str">
        <f>IF('Økologisk rangering P'!E305&gt;0,'Økologisk rangering P'!E305,"")</f>
        <v/>
      </c>
      <c r="F319" s="47" t="str">
        <f>IFERROR(IF(B319&gt;0,'Økologisk rangering P'!B305/'Økologisk rangering P'!H305,""),"")</f>
        <v/>
      </c>
      <c r="G319" s="47" t="str">
        <f>IF('Økologisk rangering P'!F305&gt;0,'Økologisk rangering P'!D305/'Økologisk rangering P'!F305,"")</f>
        <v/>
      </c>
      <c r="H319" s="47" t="str">
        <f>IF('Økologisk rangering P'!G305&gt;0,'Økologisk rangering P'!E305/'Økologisk rangering P'!G305,"")</f>
        <v/>
      </c>
    </row>
    <row r="320" spans="1:8">
      <c r="A320" s="23" t="str">
        <f>IF('Økologisk rangering P'!A306&gt;0,'Økologisk rangering P'!A306,"")</f>
        <v/>
      </c>
      <c r="B320" s="23" t="str">
        <f>IF('Økologisk rangering P'!B306&gt;0,'Økologisk rangering P'!B306,"")</f>
        <v/>
      </c>
      <c r="C320" s="23" t="str">
        <f>IF('Økologisk rangering P'!C306&gt;0,'Økologisk rangering P'!C306,"")</f>
        <v/>
      </c>
      <c r="D320" s="23" t="str">
        <f>IF('Økologisk rangering P'!D306&gt;0,'Økologisk rangering P'!D306,"")</f>
        <v/>
      </c>
      <c r="E320" s="23" t="str">
        <f>IF('Økologisk rangering P'!E306&gt;0,'Økologisk rangering P'!E306,"")</f>
        <v/>
      </c>
      <c r="F320" s="47" t="str">
        <f>IFERROR(IF(B320&gt;0,'Økologisk rangering P'!B306/'Økologisk rangering P'!H306,""),"")</f>
        <v/>
      </c>
      <c r="G320" s="47" t="str">
        <f>IF('Økologisk rangering P'!F306&gt;0,'Økologisk rangering P'!D306/'Økologisk rangering P'!F306,"")</f>
        <v/>
      </c>
      <c r="H320" s="47" t="str">
        <f>IF('Økologisk rangering P'!G306&gt;0,'Økologisk rangering P'!E306/'Økologisk rangering P'!G306,"")</f>
        <v/>
      </c>
    </row>
    <row r="321" spans="1:8">
      <c r="A321" s="23" t="str">
        <f>IF('Økologisk rangering P'!A307&gt;0,'Økologisk rangering P'!A307,"")</f>
        <v/>
      </c>
      <c r="B321" s="23" t="str">
        <f>IF('Økologisk rangering P'!B307&gt;0,'Økologisk rangering P'!B307,"")</f>
        <v/>
      </c>
      <c r="C321" s="23" t="str">
        <f>IF('Økologisk rangering P'!C307&gt;0,'Økologisk rangering P'!C307,"")</f>
        <v/>
      </c>
      <c r="D321" s="23" t="str">
        <f>IF('Økologisk rangering P'!D307&gt;0,'Økologisk rangering P'!D307,"")</f>
        <v/>
      </c>
      <c r="E321" s="23" t="str">
        <f>IF('Økologisk rangering P'!E307&gt;0,'Økologisk rangering P'!E307,"")</f>
        <v/>
      </c>
      <c r="F321" s="47" t="str">
        <f>IFERROR(IF(B321&gt;0,'Økologisk rangering P'!B307/'Økologisk rangering P'!H307,""),"")</f>
        <v/>
      </c>
      <c r="G321" s="47" t="str">
        <f>IF('Økologisk rangering P'!F307&gt;0,'Økologisk rangering P'!D307/'Økologisk rangering P'!F307,"")</f>
        <v/>
      </c>
      <c r="H321" s="47" t="str">
        <f>IF('Økologisk rangering P'!G307&gt;0,'Økologisk rangering P'!E307/'Økologisk rangering P'!G307,"")</f>
        <v/>
      </c>
    </row>
    <row r="322" spans="1:8">
      <c r="A322" s="23" t="str">
        <f>IF('Økologisk rangering P'!A308&gt;0,'Økologisk rangering P'!A308,"")</f>
        <v/>
      </c>
      <c r="B322" s="23" t="str">
        <f>IF('Økologisk rangering P'!B308&gt;0,'Økologisk rangering P'!B308,"")</f>
        <v/>
      </c>
      <c r="C322" s="23" t="str">
        <f>IF('Økologisk rangering P'!C308&gt;0,'Økologisk rangering P'!C308,"")</f>
        <v/>
      </c>
      <c r="D322" s="23" t="str">
        <f>IF('Økologisk rangering P'!D308&gt;0,'Økologisk rangering P'!D308,"")</f>
        <v/>
      </c>
      <c r="E322" s="23" t="str">
        <f>IF('Økologisk rangering P'!E308&gt;0,'Økologisk rangering P'!E308,"")</f>
        <v/>
      </c>
      <c r="F322" s="47" t="str">
        <f>IFERROR(IF(B322&gt;0,'Økologisk rangering P'!B308/'Økologisk rangering P'!H308,""),"")</f>
        <v/>
      </c>
      <c r="G322" s="47" t="str">
        <f>IF('Økologisk rangering P'!F308&gt;0,'Økologisk rangering P'!D308/'Økologisk rangering P'!F308,"")</f>
        <v/>
      </c>
      <c r="H322" s="47" t="str">
        <f>IF('Økologisk rangering P'!G308&gt;0,'Økologisk rangering P'!E308/'Økologisk rangering P'!G308,"")</f>
        <v/>
      </c>
    </row>
    <row r="323" spans="1:8">
      <c r="A323" s="23" t="str">
        <f>IF('Økologisk rangering P'!A309&gt;0,'Økologisk rangering P'!A309,"")</f>
        <v/>
      </c>
      <c r="B323" s="23" t="str">
        <f>IF('Økologisk rangering P'!B309&gt;0,'Økologisk rangering P'!B309,"")</f>
        <v/>
      </c>
      <c r="C323" s="23" t="str">
        <f>IF('Økologisk rangering P'!C309&gt;0,'Økologisk rangering P'!C309,"")</f>
        <v/>
      </c>
      <c r="D323" s="23" t="str">
        <f>IF('Økologisk rangering P'!D309&gt;0,'Økologisk rangering P'!D309,"")</f>
        <v/>
      </c>
      <c r="E323" s="23" t="str">
        <f>IF('Økologisk rangering P'!E309&gt;0,'Økologisk rangering P'!E309,"")</f>
        <v/>
      </c>
      <c r="F323" s="47" t="str">
        <f>IFERROR(IF(B323&gt;0,'Økologisk rangering P'!B309/'Økologisk rangering P'!H309,""),"")</f>
        <v/>
      </c>
      <c r="G323" s="47" t="str">
        <f>IF('Økologisk rangering P'!F309&gt;0,'Økologisk rangering P'!D309/'Økologisk rangering P'!F309,"")</f>
        <v/>
      </c>
      <c r="H323" s="47" t="str">
        <f>IF('Økologisk rangering P'!G309&gt;0,'Økologisk rangering P'!E309/'Økologisk rangering P'!G309,"")</f>
        <v/>
      </c>
    </row>
    <row r="324" spans="1:8">
      <c r="A324" s="23" t="str">
        <f>IF('Økologisk rangering P'!A310&gt;0,'Økologisk rangering P'!A310,"")</f>
        <v/>
      </c>
      <c r="B324" s="23" t="str">
        <f>IF('Økologisk rangering P'!B310&gt;0,'Økologisk rangering P'!B310,"")</f>
        <v/>
      </c>
      <c r="C324" s="23" t="str">
        <f>IF('Økologisk rangering P'!C310&gt;0,'Økologisk rangering P'!C310,"")</f>
        <v/>
      </c>
      <c r="D324" s="23" t="str">
        <f>IF('Økologisk rangering P'!D310&gt;0,'Økologisk rangering P'!D310,"")</f>
        <v/>
      </c>
      <c r="E324" s="23" t="str">
        <f>IF('Økologisk rangering P'!E310&gt;0,'Økologisk rangering P'!E310,"")</f>
        <v/>
      </c>
      <c r="F324" s="47" t="str">
        <f>IFERROR(IF(B324&gt;0,'Økologisk rangering P'!B310/'Økologisk rangering P'!H310,""),"")</f>
        <v/>
      </c>
      <c r="G324" s="47" t="str">
        <f>IF('Økologisk rangering P'!F310&gt;0,'Økologisk rangering P'!D310/'Økologisk rangering P'!F310,"")</f>
        <v/>
      </c>
      <c r="H324" s="47" t="str">
        <f>IF('Økologisk rangering P'!G310&gt;0,'Økologisk rangering P'!E310/'Økologisk rangering P'!G310,"")</f>
        <v/>
      </c>
    </row>
    <row r="325" spans="1:8">
      <c r="A325" s="23" t="str">
        <f>IF('Økologisk rangering P'!A311&gt;0,'Økologisk rangering P'!A311,"")</f>
        <v/>
      </c>
      <c r="B325" s="23" t="str">
        <f>IF('Økologisk rangering P'!B311&gt;0,'Økologisk rangering P'!B311,"")</f>
        <v/>
      </c>
      <c r="C325" s="23" t="str">
        <f>IF('Økologisk rangering P'!C311&gt;0,'Økologisk rangering P'!C311,"")</f>
        <v/>
      </c>
      <c r="D325" s="23" t="str">
        <f>IF('Økologisk rangering P'!D311&gt;0,'Økologisk rangering P'!D311,"")</f>
        <v/>
      </c>
      <c r="E325" s="23" t="str">
        <f>IF('Økologisk rangering P'!E311&gt;0,'Økologisk rangering P'!E311,"")</f>
        <v/>
      </c>
      <c r="F325" s="47" t="str">
        <f>IFERROR(IF(B325&gt;0,'Økologisk rangering P'!B311/'Økologisk rangering P'!H311,""),"")</f>
        <v/>
      </c>
      <c r="G325" s="47" t="str">
        <f>IF('Økologisk rangering P'!F311&gt;0,'Økologisk rangering P'!D311/'Økologisk rangering P'!F311,"")</f>
        <v/>
      </c>
      <c r="H325" s="47" t="str">
        <f>IF('Økologisk rangering P'!G311&gt;0,'Økologisk rangering P'!E311/'Økologisk rangering P'!G311,"")</f>
        <v/>
      </c>
    </row>
    <row r="326" spans="1:8">
      <c r="A326" s="23" t="str">
        <f>IF('Økologisk rangering P'!A312&gt;0,'Økologisk rangering P'!A312,"")</f>
        <v/>
      </c>
      <c r="B326" s="23" t="str">
        <f>IF('Økologisk rangering P'!B312&gt;0,'Økologisk rangering P'!B312,"")</f>
        <v/>
      </c>
      <c r="C326" s="23" t="str">
        <f>IF('Økologisk rangering P'!C312&gt;0,'Økologisk rangering P'!C312,"")</f>
        <v/>
      </c>
      <c r="D326" s="23" t="str">
        <f>IF('Økologisk rangering P'!D312&gt;0,'Økologisk rangering P'!D312,"")</f>
        <v/>
      </c>
      <c r="E326" s="23" t="str">
        <f>IF('Økologisk rangering P'!E312&gt;0,'Økologisk rangering P'!E312,"")</f>
        <v/>
      </c>
      <c r="F326" s="47" t="str">
        <f>IFERROR(IF(B326&gt;0,'Økologisk rangering P'!B312/'Økologisk rangering P'!H312,""),"")</f>
        <v/>
      </c>
      <c r="G326" s="47" t="str">
        <f>IF('Økologisk rangering P'!F312&gt;0,'Økologisk rangering P'!D312/'Økologisk rangering P'!F312,"")</f>
        <v/>
      </c>
      <c r="H326" s="47" t="str">
        <f>IF('Økologisk rangering P'!G312&gt;0,'Økologisk rangering P'!E312/'Økologisk rangering P'!G312,"")</f>
        <v/>
      </c>
    </row>
    <row r="327" spans="1:8">
      <c r="A327" s="23" t="str">
        <f>IF('Økologisk rangering P'!A313&gt;0,'Økologisk rangering P'!A313,"")</f>
        <v/>
      </c>
      <c r="B327" s="23" t="str">
        <f>IF('Økologisk rangering P'!B313&gt;0,'Økologisk rangering P'!B313,"")</f>
        <v/>
      </c>
      <c r="C327" s="23" t="str">
        <f>IF('Økologisk rangering P'!C313&gt;0,'Økologisk rangering P'!C313,"")</f>
        <v/>
      </c>
      <c r="D327" s="23" t="str">
        <f>IF('Økologisk rangering P'!D313&gt;0,'Økologisk rangering P'!D313,"")</f>
        <v/>
      </c>
      <c r="E327" s="23" t="str">
        <f>IF('Økologisk rangering P'!E313&gt;0,'Økologisk rangering P'!E313,"")</f>
        <v/>
      </c>
      <c r="F327" s="47" t="str">
        <f>IFERROR(IF(B327&gt;0,'Økologisk rangering P'!B313/'Økologisk rangering P'!H313,""),"")</f>
        <v/>
      </c>
      <c r="G327" s="47" t="str">
        <f>IF('Økologisk rangering P'!F313&gt;0,'Økologisk rangering P'!D313/'Økologisk rangering P'!F313,"")</f>
        <v/>
      </c>
      <c r="H327" s="47" t="str">
        <f>IF('Økologisk rangering P'!G313&gt;0,'Økologisk rangering P'!E313/'Økologisk rangering P'!G313,"")</f>
        <v/>
      </c>
    </row>
    <row r="328" spans="1:8">
      <c r="A328" s="23" t="str">
        <f>IF('Økologisk rangering P'!A314&gt;0,'Økologisk rangering P'!A314,"")</f>
        <v/>
      </c>
      <c r="B328" s="23" t="str">
        <f>IF('Økologisk rangering P'!B314&gt;0,'Økologisk rangering P'!B314,"")</f>
        <v/>
      </c>
      <c r="C328" s="23" t="str">
        <f>IF('Økologisk rangering P'!C314&gt;0,'Økologisk rangering P'!C314,"")</f>
        <v/>
      </c>
      <c r="D328" s="23" t="str">
        <f>IF('Økologisk rangering P'!D314&gt;0,'Økologisk rangering P'!D314,"")</f>
        <v/>
      </c>
      <c r="E328" s="23" t="str">
        <f>IF('Økologisk rangering P'!E314&gt;0,'Økologisk rangering P'!E314,"")</f>
        <v/>
      </c>
      <c r="F328" s="47" t="str">
        <f>IFERROR(IF(B328&gt;0,'Økologisk rangering P'!B314/'Økologisk rangering P'!H314,""),"")</f>
        <v/>
      </c>
      <c r="G328" s="47" t="str">
        <f>IF('Økologisk rangering P'!F314&gt;0,'Økologisk rangering P'!D314/'Økologisk rangering P'!F314,"")</f>
        <v/>
      </c>
      <c r="H328" s="47" t="str">
        <f>IF('Økologisk rangering P'!G314&gt;0,'Økologisk rangering P'!E314/'Økologisk rangering P'!G314,"")</f>
        <v/>
      </c>
    </row>
    <row r="329" spans="1:8">
      <c r="A329" s="23" t="str">
        <f>IF('Økologisk rangering P'!A315&gt;0,'Økologisk rangering P'!A315,"")</f>
        <v/>
      </c>
      <c r="B329" s="23" t="str">
        <f>IF('Økologisk rangering P'!B315&gt;0,'Økologisk rangering P'!B315,"")</f>
        <v/>
      </c>
      <c r="C329" s="23" t="str">
        <f>IF('Økologisk rangering P'!C315&gt;0,'Økologisk rangering P'!C315,"")</f>
        <v/>
      </c>
      <c r="D329" s="23" t="str">
        <f>IF('Økologisk rangering P'!D315&gt;0,'Økologisk rangering P'!D315,"")</f>
        <v/>
      </c>
      <c r="E329" s="23" t="str">
        <f>IF('Økologisk rangering P'!E315&gt;0,'Økologisk rangering P'!E315,"")</f>
        <v/>
      </c>
      <c r="F329" s="47" t="str">
        <f>IFERROR(IF(B329&gt;0,'Økologisk rangering P'!B315/'Økologisk rangering P'!H315,""),"")</f>
        <v/>
      </c>
      <c r="G329" s="47" t="str">
        <f>IF('Økologisk rangering P'!F315&gt;0,'Økologisk rangering P'!D315/'Økologisk rangering P'!F315,"")</f>
        <v/>
      </c>
      <c r="H329" s="47" t="str">
        <f>IF('Økologisk rangering P'!G315&gt;0,'Økologisk rangering P'!E315/'Økologisk rangering P'!G315,"")</f>
        <v/>
      </c>
    </row>
    <row r="330" spans="1:8">
      <c r="A330" s="23" t="str">
        <f>IF('Økologisk rangering P'!A316&gt;0,'Økologisk rangering P'!A316,"")</f>
        <v/>
      </c>
      <c r="B330" s="23" t="str">
        <f>IF('Økologisk rangering P'!B316&gt;0,'Økologisk rangering P'!B316,"")</f>
        <v/>
      </c>
      <c r="C330" s="23" t="str">
        <f>IF('Økologisk rangering P'!C316&gt;0,'Økologisk rangering P'!C316,"")</f>
        <v/>
      </c>
      <c r="D330" s="23" t="str">
        <f>IF('Økologisk rangering P'!D316&gt;0,'Økologisk rangering P'!D316,"")</f>
        <v/>
      </c>
      <c r="E330" s="23" t="str">
        <f>IF('Økologisk rangering P'!E316&gt;0,'Økologisk rangering P'!E316,"")</f>
        <v/>
      </c>
      <c r="F330" s="47" t="str">
        <f>IFERROR(IF(B330&gt;0,'Økologisk rangering P'!B316/'Økologisk rangering P'!H316,""),"")</f>
        <v/>
      </c>
      <c r="G330" s="47" t="str">
        <f>IF('Økologisk rangering P'!F316&gt;0,'Økologisk rangering P'!D316/'Økologisk rangering P'!F316,"")</f>
        <v/>
      </c>
      <c r="H330" s="47" t="str">
        <f>IF('Økologisk rangering P'!G316&gt;0,'Økologisk rangering P'!E316/'Økologisk rangering P'!G316,"")</f>
        <v/>
      </c>
    </row>
    <row r="331" spans="1:8">
      <c r="A331" s="23" t="str">
        <f>IF('Økologisk rangering P'!A317&gt;0,'Økologisk rangering P'!A317,"")</f>
        <v/>
      </c>
      <c r="B331" s="23" t="str">
        <f>IF('Økologisk rangering P'!B317&gt;0,'Økologisk rangering P'!B317,"")</f>
        <v/>
      </c>
      <c r="C331" s="23" t="str">
        <f>IF('Økologisk rangering P'!C317&gt;0,'Økologisk rangering P'!C317,"")</f>
        <v/>
      </c>
      <c r="D331" s="23" t="str">
        <f>IF('Økologisk rangering P'!D317&gt;0,'Økologisk rangering P'!D317,"")</f>
        <v/>
      </c>
      <c r="E331" s="23" t="str">
        <f>IF('Økologisk rangering P'!E317&gt;0,'Økologisk rangering P'!E317,"")</f>
        <v/>
      </c>
      <c r="F331" s="47" t="str">
        <f>IFERROR(IF(B331&gt;0,'Økologisk rangering P'!B317/'Økologisk rangering P'!H317,""),"")</f>
        <v/>
      </c>
      <c r="G331" s="47" t="str">
        <f>IF('Økologisk rangering P'!F317&gt;0,'Økologisk rangering P'!D317/'Økologisk rangering P'!F317,"")</f>
        <v/>
      </c>
      <c r="H331" s="47" t="str">
        <f>IF('Økologisk rangering P'!G317&gt;0,'Økologisk rangering P'!E317/'Økologisk rangering P'!G317,"")</f>
        <v/>
      </c>
    </row>
    <row r="332" spans="1:8">
      <c r="A332" s="23" t="str">
        <f>IF('Økologisk rangering P'!A318&gt;0,'Økologisk rangering P'!A318,"")</f>
        <v/>
      </c>
      <c r="B332" s="23" t="str">
        <f>IF('Økologisk rangering P'!B318&gt;0,'Økologisk rangering P'!B318,"")</f>
        <v/>
      </c>
      <c r="C332" s="23" t="str">
        <f>IF('Økologisk rangering P'!C318&gt;0,'Økologisk rangering P'!C318,"")</f>
        <v/>
      </c>
      <c r="D332" s="23" t="str">
        <f>IF('Økologisk rangering P'!D318&gt;0,'Økologisk rangering P'!D318,"")</f>
        <v/>
      </c>
      <c r="E332" s="23" t="str">
        <f>IF('Økologisk rangering P'!E318&gt;0,'Økologisk rangering P'!E318,"")</f>
        <v/>
      </c>
      <c r="F332" s="47" t="str">
        <f>IFERROR(IF(B332&gt;0,'Økologisk rangering P'!B318/'Økologisk rangering P'!H318,""),"")</f>
        <v/>
      </c>
      <c r="G332" s="47" t="str">
        <f>IF('Økologisk rangering P'!F318&gt;0,'Økologisk rangering P'!D318/'Økologisk rangering P'!F318,"")</f>
        <v/>
      </c>
      <c r="H332" s="47" t="str">
        <f>IF('Økologisk rangering P'!G318&gt;0,'Økologisk rangering P'!E318/'Økologisk rangering P'!G318,"")</f>
        <v/>
      </c>
    </row>
    <row r="333" spans="1:8">
      <c r="A333" s="23" t="str">
        <f>IF('Økologisk rangering P'!A319&gt;0,'Økologisk rangering P'!A319,"")</f>
        <v/>
      </c>
      <c r="B333" s="23" t="str">
        <f>IF('Økologisk rangering P'!B319&gt;0,'Økologisk rangering P'!B319,"")</f>
        <v/>
      </c>
      <c r="C333" s="23" t="str">
        <f>IF('Økologisk rangering P'!C319&gt;0,'Økologisk rangering P'!C319,"")</f>
        <v/>
      </c>
      <c r="D333" s="23" t="str">
        <f>IF('Økologisk rangering P'!D319&gt;0,'Økologisk rangering P'!D319,"")</f>
        <v/>
      </c>
      <c r="E333" s="23" t="str">
        <f>IF('Økologisk rangering P'!E319&gt;0,'Økologisk rangering P'!E319,"")</f>
        <v/>
      </c>
      <c r="F333" s="47" t="str">
        <f>IFERROR(IF(B333&gt;0,'Økologisk rangering P'!B319/'Økologisk rangering P'!H319,""),"")</f>
        <v/>
      </c>
      <c r="G333" s="47" t="str">
        <f>IF('Økologisk rangering P'!F319&gt;0,'Økologisk rangering P'!D319/'Økologisk rangering P'!F319,"")</f>
        <v/>
      </c>
      <c r="H333" s="47" t="str">
        <f>IF('Økologisk rangering P'!G319&gt;0,'Økologisk rangering P'!E319/'Økologisk rangering P'!G319,"")</f>
        <v/>
      </c>
    </row>
    <row r="334" spans="1:8">
      <c r="A334" s="23" t="str">
        <f>IF('Økologisk rangering P'!A320&gt;0,'Økologisk rangering P'!A320,"")</f>
        <v/>
      </c>
      <c r="B334" s="23" t="str">
        <f>IF('Økologisk rangering P'!B320&gt;0,'Økologisk rangering P'!B320,"")</f>
        <v/>
      </c>
      <c r="C334" s="23" t="str">
        <f>IF('Økologisk rangering P'!C320&gt;0,'Økologisk rangering P'!C320,"")</f>
        <v/>
      </c>
      <c r="D334" s="23" t="str">
        <f>IF('Økologisk rangering P'!D320&gt;0,'Økologisk rangering P'!D320,"")</f>
        <v/>
      </c>
      <c r="E334" s="23" t="str">
        <f>IF('Økologisk rangering P'!E320&gt;0,'Økologisk rangering P'!E320,"")</f>
        <v/>
      </c>
      <c r="F334" s="47" t="str">
        <f>IFERROR(IF(B334&gt;0,'Økologisk rangering P'!B320/'Økologisk rangering P'!H320,""),"")</f>
        <v/>
      </c>
      <c r="G334" s="47" t="str">
        <f>IF('Økologisk rangering P'!F320&gt;0,'Økologisk rangering P'!D320/'Økologisk rangering P'!F320,"")</f>
        <v/>
      </c>
      <c r="H334" s="47" t="str">
        <f>IF('Økologisk rangering P'!G320&gt;0,'Økologisk rangering P'!E320/'Økologisk rangering P'!G320,"")</f>
        <v/>
      </c>
    </row>
    <row r="335" spans="1:8">
      <c r="A335" s="23" t="str">
        <f>IF('Økologisk rangering P'!A321&gt;0,'Økologisk rangering P'!A321,"")</f>
        <v/>
      </c>
      <c r="B335" s="23" t="str">
        <f>IF('Økologisk rangering P'!B321&gt;0,'Økologisk rangering P'!B321,"")</f>
        <v/>
      </c>
      <c r="C335" s="23" t="str">
        <f>IF('Økologisk rangering P'!C321&gt;0,'Økologisk rangering P'!C321,"")</f>
        <v/>
      </c>
      <c r="D335" s="23" t="str">
        <f>IF('Økologisk rangering P'!D321&gt;0,'Økologisk rangering P'!D321,"")</f>
        <v/>
      </c>
      <c r="E335" s="23" t="str">
        <f>IF('Økologisk rangering P'!E321&gt;0,'Økologisk rangering P'!E321,"")</f>
        <v/>
      </c>
      <c r="F335" s="47" t="str">
        <f>IFERROR(IF(B335&gt;0,'Økologisk rangering P'!B321/'Økologisk rangering P'!H321,""),"")</f>
        <v/>
      </c>
      <c r="G335" s="47" t="str">
        <f>IF('Økologisk rangering P'!F321&gt;0,'Økologisk rangering P'!D321/'Økologisk rangering P'!F321,"")</f>
        <v/>
      </c>
      <c r="H335" s="47" t="str">
        <f>IF('Økologisk rangering P'!G321&gt;0,'Økologisk rangering P'!E321/'Økologisk rangering P'!G321,"")</f>
        <v/>
      </c>
    </row>
    <row r="336" spans="1:8">
      <c r="A336" s="23" t="str">
        <f>IF('Økologisk rangering P'!A322&gt;0,'Økologisk rangering P'!A322,"")</f>
        <v/>
      </c>
      <c r="B336" s="23" t="str">
        <f>IF('Økologisk rangering P'!B322&gt;0,'Økologisk rangering P'!B322,"")</f>
        <v/>
      </c>
      <c r="C336" s="23" t="str">
        <f>IF('Økologisk rangering P'!C322&gt;0,'Økologisk rangering P'!C322,"")</f>
        <v/>
      </c>
      <c r="D336" s="23" t="str">
        <f>IF('Økologisk rangering P'!D322&gt;0,'Økologisk rangering P'!D322,"")</f>
        <v/>
      </c>
      <c r="E336" s="23" t="str">
        <f>IF('Økologisk rangering P'!E322&gt;0,'Økologisk rangering P'!E322,"")</f>
        <v/>
      </c>
      <c r="F336" s="47" t="str">
        <f>IFERROR(IF(B336&gt;0,'Økologisk rangering P'!B322/'Økologisk rangering P'!H322,""),"")</f>
        <v/>
      </c>
      <c r="G336" s="47" t="str">
        <f>IF('Økologisk rangering P'!F322&gt;0,'Økologisk rangering P'!D322/'Økologisk rangering P'!F322,"")</f>
        <v/>
      </c>
      <c r="H336" s="47" t="str">
        <f>IF('Økologisk rangering P'!G322&gt;0,'Økologisk rangering P'!E322/'Økologisk rangering P'!G322,"")</f>
        <v/>
      </c>
    </row>
    <row r="337" spans="1:8">
      <c r="A337" s="23" t="str">
        <f>IF('Økologisk rangering P'!A323&gt;0,'Økologisk rangering P'!A323,"")</f>
        <v/>
      </c>
      <c r="B337" s="23" t="str">
        <f>IF('Økologisk rangering P'!B323&gt;0,'Økologisk rangering P'!B323,"")</f>
        <v/>
      </c>
      <c r="C337" s="23" t="str">
        <f>IF('Økologisk rangering P'!C323&gt;0,'Økologisk rangering P'!C323,"")</f>
        <v/>
      </c>
      <c r="D337" s="23" t="str">
        <f>IF('Økologisk rangering P'!D323&gt;0,'Økologisk rangering P'!D323,"")</f>
        <v/>
      </c>
      <c r="E337" s="23" t="str">
        <f>IF('Økologisk rangering P'!E323&gt;0,'Økologisk rangering P'!E323,"")</f>
        <v/>
      </c>
      <c r="F337" s="47" t="str">
        <f>IFERROR(IF(B337&gt;0,'Økologisk rangering P'!B323/'Økologisk rangering P'!H323,""),"")</f>
        <v/>
      </c>
      <c r="G337" s="47" t="str">
        <f>IF('Økologisk rangering P'!F323&gt;0,'Økologisk rangering P'!D323/'Økologisk rangering P'!F323,"")</f>
        <v/>
      </c>
      <c r="H337" s="47" t="str">
        <f>IF('Økologisk rangering P'!G323&gt;0,'Økologisk rangering P'!E323/'Økologisk rangering P'!G323,"")</f>
        <v/>
      </c>
    </row>
    <row r="338" spans="1:8">
      <c r="A338" s="23" t="str">
        <f>IF('Økologisk rangering P'!A324&gt;0,'Økologisk rangering P'!A324,"")</f>
        <v/>
      </c>
      <c r="B338" s="23" t="str">
        <f>IF('Økologisk rangering P'!B324&gt;0,'Økologisk rangering P'!B324,"")</f>
        <v/>
      </c>
      <c r="C338" s="23" t="str">
        <f>IF('Økologisk rangering P'!C324&gt;0,'Økologisk rangering P'!C324,"")</f>
        <v/>
      </c>
      <c r="D338" s="23" t="str">
        <f>IF('Økologisk rangering P'!D324&gt;0,'Økologisk rangering P'!D324,"")</f>
        <v/>
      </c>
      <c r="E338" s="23" t="str">
        <f>IF('Økologisk rangering P'!E324&gt;0,'Økologisk rangering P'!E324,"")</f>
        <v/>
      </c>
      <c r="F338" s="47" t="str">
        <f>IFERROR(IF(B338&gt;0,'Økologisk rangering P'!B324/'Økologisk rangering P'!H324,""),"")</f>
        <v/>
      </c>
      <c r="G338" s="47" t="str">
        <f>IF('Økologisk rangering P'!F324&gt;0,'Økologisk rangering P'!D324/'Økologisk rangering P'!F324,"")</f>
        <v/>
      </c>
      <c r="H338" s="47" t="str">
        <f>IF('Økologisk rangering P'!G324&gt;0,'Økologisk rangering P'!E324/'Økologisk rangering P'!G324,"")</f>
        <v/>
      </c>
    </row>
    <row r="339" spans="1:8">
      <c r="A339" s="23" t="str">
        <f>IF('Økologisk rangering P'!A325&gt;0,'Økologisk rangering P'!A325,"")</f>
        <v/>
      </c>
      <c r="B339" s="23" t="str">
        <f>IF('Økologisk rangering P'!B325&gt;0,'Økologisk rangering P'!B325,"")</f>
        <v/>
      </c>
      <c r="C339" s="23" t="str">
        <f>IF('Økologisk rangering P'!C325&gt;0,'Økologisk rangering P'!C325,"")</f>
        <v/>
      </c>
      <c r="D339" s="23" t="str">
        <f>IF('Økologisk rangering P'!D325&gt;0,'Økologisk rangering P'!D325,"")</f>
        <v/>
      </c>
      <c r="E339" s="23" t="str">
        <f>IF('Økologisk rangering P'!E325&gt;0,'Økologisk rangering P'!E325,"")</f>
        <v/>
      </c>
      <c r="F339" s="47" t="str">
        <f>IFERROR(IF(B339&gt;0,'Økologisk rangering P'!B325/'Økologisk rangering P'!H325,""),"")</f>
        <v/>
      </c>
      <c r="G339" s="47" t="str">
        <f>IF('Økologisk rangering P'!F325&gt;0,'Økologisk rangering P'!D325/'Økologisk rangering P'!F325,"")</f>
        <v/>
      </c>
      <c r="H339" s="47" t="str">
        <f>IF('Økologisk rangering P'!G325&gt;0,'Økologisk rangering P'!E325/'Økologisk rangering P'!G325,"")</f>
        <v/>
      </c>
    </row>
    <row r="340" spans="1:8">
      <c r="A340" s="23" t="str">
        <f>IF('Økologisk rangering P'!A326&gt;0,'Økologisk rangering P'!A326,"")</f>
        <v/>
      </c>
      <c r="B340" s="23" t="str">
        <f>IF('Økologisk rangering P'!B326&gt;0,'Økologisk rangering P'!B326,"")</f>
        <v/>
      </c>
      <c r="C340" s="23" t="str">
        <f>IF('Økologisk rangering P'!C326&gt;0,'Økologisk rangering P'!C326,"")</f>
        <v/>
      </c>
      <c r="D340" s="23" t="str">
        <f>IF('Økologisk rangering P'!D326&gt;0,'Økologisk rangering P'!D326,"")</f>
        <v/>
      </c>
      <c r="E340" s="23" t="str">
        <f>IF('Økologisk rangering P'!E326&gt;0,'Økologisk rangering P'!E326,"")</f>
        <v/>
      </c>
      <c r="F340" s="47" t="str">
        <f>IFERROR(IF(B340&gt;0,'Økologisk rangering P'!B326/'Økologisk rangering P'!H326,""),"")</f>
        <v/>
      </c>
      <c r="G340" s="47" t="str">
        <f>IF('Økologisk rangering P'!F326&gt;0,'Økologisk rangering P'!D326/'Økologisk rangering P'!F326,"")</f>
        <v/>
      </c>
      <c r="H340" s="47" t="str">
        <f>IF('Økologisk rangering P'!G326&gt;0,'Økologisk rangering P'!E326/'Økologisk rangering P'!G326,"")</f>
        <v/>
      </c>
    </row>
    <row r="341" spans="1:8">
      <c r="A341" s="23" t="str">
        <f>IF('Økologisk rangering P'!A327&gt;0,'Økologisk rangering P'!A327,"")</f>
        <v/>
      </c>
      <c r="B341" s="23" t="str">
        <f>IF('Økologisk rangering P'!B327&gt;0,'Økologisk rangering P'!B327,"")</f>
        <v/>
      </c>
      <c r="C341" s="23" t="str">
        <f>IF('Økologisk rangering P'!C327&gt;0,'Økologisk rangering P'!C327,"")</f>
        <v/>
      </c>
      <c r="D341" s="23" t="str">
        <f>IF('Økologisk rangering P'!D327&gt;0,'Økologisk rangering P'!D327,"")</f>
        <v/>
      </c>
      <c r="E341" s="23" t="str">
        <f>IF('Økologisk rangering P'!E327&gt;0,'Økologisk rangering P'!E327,"")</f>
        <v/>
      </c>
      <c r="F341" s="47" t="str">
        <f>IFERROR(IF(B341&gt;0,'Økologisk rangering P'!B327/'Økologisk rangering P'!H327,""),"")</f>
        <v/>
      </c>
      <c r="G341" s="47" t="str">
        <f>IF('Økologisk rangering P'!F327&gt;0,'Økologisk rangering P'!D327/'Økologisk rangering P'!F327,"")</f>
        <v/>
      </c>
      <c r="H341" s="47" t="str">
        <f>IF('Økologisk rangering P'!G327&gt;0,'Økologisk rangering P'!E327/'Økologisk rangering P'!G327,"")</f>
        <v/>
      </c>
    </row>
    <row r="342" spans="1:8">
      <c r="A342" s="23" t="str">
        <f>IF('Økologisk rangering P'!A328&gt;0,'Økologisk rangering P'!A328,"")</f>
        <v/>
      </c>
      <c r="B342" s="23" t="str">
        <f>IF('Økologisk rangering P'!B328&gt;0,'Økologisk rangering P'!B328,"")</f>
        <v/>
      </c>
      <c r="C342" s="23" t="str">
        <f>IF('Økologisk rangering P'!C328&gt;0,'Økologisk rangering P'!C328,"")</f>
        <v/>
      </c>
      <c r="D342" s="23" t="str">
        <f>IF('Økologisk rangering P'!D328&gt;0,'Økologisk rangering P'!D328,"")</f>
        <v/>
      </c>
      <c r="E342" s="23" t="str">
        <f>IF('Økologisk rangering P'!E328&gt;0,'Økologisk rangering P'!E328,"")</f>
        <v/>
      </c>
      <c r="F342" s="47" t="str">
        <f>IFERROR(IF(B342&gt;0,'Økologisk rangering P'!B328/'Økologisk rangering P'!H328,""),"")</f>
        <v/>
      </c>
      <c r="G342" s="47" t="str">
        <f>IF('Økologisk rangering P'!F328&gt;0,'Økologisk rangering P'!D328/'Økologisk rangering P'!F328,"")</f>
        <v/>
      </c>
      <c r="H342" s="47" t="str">
        <f>IF('Økologisk rangering P'!G328&gt;0,'Økologisk rangering P'!E328/'Økologisk rangering P'!G328,"")</f>
        <v/>
      </c>
    </row>
    <row r="343" spans="1:8">
      <c r="A343" s="23" t="str">
        <f>IF('Økologisk rangering P'!A329&gt;0,'Økologisk rangering P'!A329,"")</f>
        <v/>
      </c>
      <c r="B343" s="23" t="str">
        <f>IF('Økologisk rangering P'!B329&gt;0,'Økologisk rangering P'!B329,"")</f>
        <v/>
      </c>
      <c r="C343" s="23" t="str">
        <f>IF('Økologisk rangering P'!C329&gt;0,'Økologisk rangering P'!C329,"")</f>
        <v/>
      </c>
      <c r="D343" s="23" t="str">
        <f>IF('Økologisk rangering P'!D329&gt;0,'Økologisk rangering P'!D329,"")</f>
        <v/>
      </c>
      <c r="E343" s="23" t="str">
        <f>IF('Økologisk rangering P'!E329&gt;0,'Økologisk rangering P'!E329,"")</f>
        <v/>
      </c>
      <c r="F343" s="47" t="str">
        <f>IFERROR(IF(B343&gt;0,'Økologisk rangering P'!B329/'Økologisk rangering P'!H329,""),"")</f>
        <v/>
      </c>
      <c r="G343" s="47" t="str">
        <f>IF('Økologisk rangering P'!F329&gt;0,'Økologisk rangering P'!D329/'Økologisk rangering P'!F329,"")</f>
        <v/>
      </c>
      <c r="H343" s="47" t="str">
        <f>IF('Økologisk rangering P'!G329&gt;0,'Økologisk rangering P'!E329/'Økologisk rangering P'!G329,"")</f>
        <v/>
      </c>
    </row>
    <row r="344" spans="1:8">
      <c r="A344" s="23" t="str">
        <f>IF('Økologisk rangering P'!A330&gt;0,'Økologisk rangering P'!A330,"")</f>
        <v/>
      </c>
      <c r="B344" s="23" t="str">
        <f>IF('Økologisk rangering P'!B330&gt;0,'Økologisk rangering P'!B330,"")</f>
        <v/>
      </c>
      <c r="C344" s="23" t="str">
        <f>IF('Økologisk rangering P'!C330&gt;0,'Økologisk rangering P'!C330,"")</f>
        <v/>
      </c>
      <c r="D344" s="23" t="str">
        <f>IF('Økologisk rangering P'!D330&gt;0,'Økologisk rangering P'!D330,"")</f>
        <v/>
      </c>
      <c r="E344" s="23" t="str">
        <f>IF('Økologisk rangering P'!E330&gt;0,'Økologisk rangering P'!E330,"")</f>
        <v/>
      </c>
      <c r="F344" s="47" t="str">
        <f>IFERROR(IF(B344&gt;0,'Økologisk rangering P'!B330/'Økologisk rangering P'!H330,""),"")</f>
        <v/>
      </c>
      <c r="G344" s="47" t="str">
        <f>IF('Økologisk rangering P'!F330&gt;0,'Økologisk rangering P'!D330/'Økologisk rangering P'!F330,"")</f>
        <v/>
      </c>
      <c r="H344" s="47" t="str">
        <f>IF('Økologisk rangering P'!G330&gt;0,'Økologisk rangering P'!E330/'Økologisk rangering P'!G330,"")</f>
        <v/>
      </c>
    </row>
    <row r="345" spans="1:8">
      <c r="A345" s="23" t="str">
        <f>IF('Økologisk rangering P'!A331&gt;0,'Økologisk rangering P'!A331,"")</f>
        <v/>
      </c>
      <c r="B345" s="23" t="str">
        <f>IF('Økologisk rangering P'!B331&gt;0,'Økologisk rangering P'!B331,"")</f>
        <v/>
      </c>
      <c r="C345" s="23" t="str">
        <f>IF('Økologisk rangering P'!C331&gt;0,'Økologisk rangering P'!C331,"")</f>
        <v/>
      </c>
      <c r="D345" s="23" t="str">
        <f>IF('Økologisk rangering P'!D331&gt;0,'Økologisk rangering P'!D331,"")</f>
        <v/>
      </c>
      <c r="E345" s="23" t="str">
        <f>IF('Økologisk rangering P'!E331&gt;0,'Økologisk rangering P'!E331,"")</f>
        <v/>
      </c>
      <c r="F345" s="47" t="str">
        <f>IFERROR(IF(B345&gt;0,'Økologisk rangering P'!B331/'Økologisk rangering P'!H331,""),"")</f>
        <v/>
      </c>
      <c r="G345" s="47" t="str">
        <f>IF('Økologisk rangering P'!F331&gt;0,'Økologisk rangering P'!D331/'Økologisk rangering P'!F331,"")</f>
        <v/>
      </c>
      <c r="H345" s="47" t="str">
        <f>IF('Økologisk rangering P'!G331&gt;0,'Økologisk rangering P'!E331/'Økologisk rangering P'!G331,"")</f>
        <v/>
      </c>
    </row>
    <row r="346" spans="1:8">
      <c r="A346" s="23" t="str">
        <f>IF('Økologisk rangering P'!A332&gt;0,'Økologisk rangering P'!A332,"")</f>
        <v/>
      </c>
      <c r="B346" s="23" t="str">
        <f>IF('Økologisk rangering P'!B332&gt;0,'Økologisk rangering P'!B332,"")</f>
        <v/>
      </c>
      <c r="C346" s="23" t="str">
        <f>IF('Økologisk rangering P'!C332&gt;0,'Økologisk rangering P'!C332,"")</f>
        <v/>
      </c>
      <c r="D346" s="23" t="str">
        <f>IF('Økologisk rangering P'!D332&gt;0,'Økologisk rangering P'!D332,"")</f>
        <v/>
      </c>
      <c r="E346" s="23" t="str">
        <f>IF('Økologisk rangering P'!E332&gt;0,'Økologisk rangering P'!E332,"")</f>
        <v/>
      </c>
      <c r="F346" s="47" t="str">
        <f>IFERROR(IF(B346&gt;0,'Økologisk rangering P'!B332/'Økologisk rangering P'!H332,""),"")</f>
        <v/>
      </c>
      <c r="G346" s="47" t="str">
        <f>IF('Økologisk rangering P'!F332&gt;0,'Økologisk rangering P'!D332/'Økologisk rangering P'!F332,"")</f>
        <v/>
      </c>
      <c r="H346" s="47" t="str">
        <f>IF('Økologisk rangering P'!G332&gt;0,'Økologisk rangering P'!E332/'Økologisk rangering P'!G332,"")</f>
        <v/>
      </c>
    </row>
    <row r="347" spans="1:8">
      <c r="A347" s="23" t="str">
        <f>IF('Økologisk rangering P'!A333&gt;0,'Økologisk rangering P'!A333,"")</f>
        <v/>
      </c>
      <c r="B347" s="23" t="str">
        <f>IF('Økologisk rangering P'!B333&gt;0,'Økologisk rangering P'!B333,"")</f>
        <v/>
      </c>
      <c r="C347" s="23" t="str">
        <f>IF('Økologisk rangering P'!C333&gt;0,'Økologisk rangering P'!C333,"")</f>
        <v/>
      </c>
      <c r="D347" s="23" t="str">
        <f>IF('Økologisk rangering P'!D333&gt;0,'Økologisk rangering P'!D333,"")</f>
        <v/>
      </c>
      <c r="E347" s="23" t="str">
        <f>IF('Økologisk rangering P'!E333&gt;0,'Økologisk rangering P'!E333,"")</f>
        <v/>
      </c>
      <c r="F347" s="47" t="str">
        <f>IFERROR(IF(B347&gt;0,'Økologisk rangering P'!B333/'Økologisk rangering P'!H333,""),"")</f>
        <v/>
      </c>
      <c r="G347" s="47" t="str">
        <f>IF('Økologisk rangering P'!F333&gt;0,'Økologisk rangering P'!D333/'Økologisk rangering P'!F333,"")</f>
        <v/>
      </c>
      <c r="H347" s="47" t="str">
        <f>IF('Økologisk rangering P'!G333&gt;0,'Økologisk rangering P'!E333/'Økologisk rangering P'!G333,"")</f>
        <v/>
      </c>
    </row>
    <row r="348" spans="1:8">
      <c r="A348" s="23" t="str">
        <f>IF('Økologisk rangering P'!A334&gt;0,'Økologisk rangering P'!A334,"")</f>
        <v/>
      </c>
      <c r="B348" s="23" t="str">
        <f>IF('Økologisk rangering P'!B334&gt;0,'Økologisk rangering P'!B334,"")</f>
        <v/>
      </c>
      <c r="C348" s="23" t="str">
        <f>IF('Økologisk rangering P'!C334&gt;0,'Økologisk rangering P'!C334,"")</f>
        <v/>
      </c>
      <c r="D348" s="23" t="str">
        <f>IF('Økologisk rangering P'!D334&gt;0,'Økologisk rangering P'!D334,"")</f>
        <v/>
      </c>
      <c r="E348" s="23" t="str">
        <f>IF('Økologisk rangering P'!E334&gt;0,'Økologisk rangering P'!E334,"")</f>
        <v/>
      </c>
      <c r="F348" s="47" t="str">
        <f>IFERROR(IF(B348&gt;0,'Økologisk rangering P'!B334/'Økologisk rangering P'!H334,""),"")</f>
        <v/>
      </c>
      <c r="G348" s="47" t="str">
        <f>IF('Økologisk rangering P'!F334&gt;0,'Økologisk rangering P'!D334/'Økologisk rangering P'!F334,"")</f>
        <v/>
      </c>
      <c r="H348" s="47" t="str">
        <f>IF('Økologisk rangering P'!G334&gt;0,'Økologisk rangering P'!E334/'Økologisk rangering P'!G334,"")</f>
        <v/>
      </c>
    </row>
    <row r="349" spans="1:8">
      <c r="A349" s="23" t="str">
        <f>IF('Økologisk rangering P'!A335&gt;0,'Økologisk rangering P'!A335,"")</f>
        <v/>
      </c>
      <c r="B349" s="23" t="str">
        <f>IF('Økologisk rangering P'!B335&gt;0,'Økologisk rangering P'!B335,"")</f>
        <v/>
      </c>
      <c r="C349" s="23" t="str">
        <f>IF('Økologisk rangering P'!C335&gt;0,'Økologisk rangering P'!C335,"")</f>
        <v/>
      </c>
      <c r="D349" s="23" t="str">
        <f>IF('Økologisk rangering P'!D335&gt;0,'Økologisk rangering P'!D335,"")</f>
        <v/>
      </c>
      <c r="E349" s="23" t="str">
        <f>IF('Økologisk rangering P'!E335&gt;0,'Økologisk rangering P'!E335,"")</f>
        <v/>
      </c>
      <c r="F349" s="47" t="str">
        <f>IFERROR(IF(B349&gt;0,'Økologisk rangering P'!B335/'Økologisk rangering P'!H335,""),"")</f>
        <v/>
      </c>
      <c r="G349" s="47" t="str">
        <f>IF('Økologisk rangering P'!F335&gt;0,'Økologisk rangering P'!D335/'Økologisk rangering P'!F335,"")</f>
        <v/>
      </c>
      <c r="H349" s="47" t="str">
        <f>IF('Økologisk rangering P'!G335&gt;0,'Økologisk rangering P'!E335/'Økologisk rangering P'!G335,"")</f>
        <v/>
      </c>
    </row>
    <row r="350" spans="1:8">
      <c r="A350" s="23" t="str">
        <f>IF('Økologisk rangering P'!A336&gt;0,'Økologisk rangering P'!A336,"")</f>
        <v/>
      </c>
      <c r="B350" s="23" t="str">
        <f>IF('Økologisk rangering P'!B336&gt;0,'Økologisk rangering P'!B336,"")</f>
        <v/>
      </c>
      <c r="C350" s="23" t="str">
        <f>IF('Økologisk rangering P'!C336&gt;0,'Økologisk rangering P'!C336,"")</f>
        <v/>
      </c>
      <c r="D350" s="23" t="str">
        <f>IF('Økologisk rangering P'!D336&gt;0,'Økologisk rangering P'!D336,"")</f>
        <v/>
      </c>
      <c r="E350" s="23" t="str">
        <f>IF('Økologisk rangering P'!E336&gt;0,'Økologisk rangering P'!E336,"")</f>
        <v/>
      </c>
      <c r="F350" s="47" t="str">
        <f>IFERROR(IF(B350&gt;0,'Økologisk rangering P'!B336/'Økologisk rangering P'!H336,""),"")</f>
        <v/>
      </c>
      <c r="G350" s="47" t="str">
        <f>IF('Økologisk rangering P'!F336&gt;0,'Økologisk rangering P'!D336/'Økologisk rangering P'!F336,"")</f>
        <v/>
      </c>
      <c r="H350" s="47" t="str">
        <f>IF('Økologisk rangering P'!G336&gt;0,'Økologisk rangering P'!E336/'Økologisk rangering P'!G336,"")</f>
        <v/>
      </c>
    </row>
    <row r="351" spans="1:8">
      <c r="A351" s="23" t="str">
        <f>IF('Økologisk rangering P'!A337&gt;0,'Økologisk rangering P'!A337,"")</f>
        <v/>
      </c>
      <c r="B351" s="23" t="str">
        <f>IF('Økologisk rangering P'!B337&gt;0,'Økologisk rangering P'!B337,"")</f>
        <v/>
      </c>
      <c r="C351" s="23" t="str">
        <f>IF('Økologisk rangering P'!C337&gt;0,'Økologisk rangering P'!C337,"")</f>
        <v/>
      </c>
      <c r="D351" s="23" t="str">
        <f>IF('Økologisk rangering P'!D337&gt;0,'Økologisk rangering P'!D337,"")</f>
        <v/>
      </c>
      <c r="E351" s="23" t="str">
        <f>IF('Økologisk rangering P'!E337&gt;0,'Økologisk rangering P'!E337,"")</f>
        <v/>
      </c>
      <c r="F351" s="47" t="str">
        <f>IFERROR(IF(B351&gt;0,'Økologisk rangering P'!B337/'Økologisk rangering P'!H337,""),"")</f>
        <v/>
      </c>
      <c r="G351" s="47" t="str">
        <f>IF('Økologisk rangering P'!F337&gt;0,'Økologisk rangering P'!D337/'Økologisk rangering P'!F337,"")</f>
        <v/>
      </c>
      <c r="H351" s="47" t="str">
        <f>IF('Økologisk rangering P'!G337&gt;0,'Økologisk rangering P'!E337/'Økologisk rangering P'!G337,"")</f>
        <v/>
      </c>
    </row>
    <row r="352" spans="1:8">
      <c r="A352" s="23" t="str">
        <f>IF('Økologisk rangering P'!A338&gt;0,'Økologisk rangering P'!A338,"")</f>
        <v/>
      </c>
      <c r="B352" s="23" t="str">
        <f>IF('Økologisk rangering P'!B338&gt;0,'Økologisk rangering P'!B338,"")</f>
        <v/>
      </c>
      <c r="C352" s="23" t="str">
        <f>IF('Økologisk rangering P'!C338&gt;0,'Økologisk rangering P'!C338,"")</f>
        <v/>
      </c>
      <c r="D352" s="23" t="str">
        <f>IF('Økologisk rangering P'!D338&gt;0,'Økologisk rangering P'!D338,"")</f>
        <v/>
      </c>
      <c r="E352" s="23" t="str">
        <f>IF('Økologisk rangering P'!E338&gt;0,'Økologisk rangering P'!E338,"")</f>
        <v/>
      </c>
      <c r="F352" s="47" t="str">
        <f>IFERROR(IF(B352&gt;0,'Økologisk rangering P'!B338/'Økologisk rangering P'!H338,""),"")</f>
        <v/>
      </c>
      <c r="G352" s="47" t="str">
        <f>IF('Økologisk rangering P'!F338&gt;0,'Økologisk rangering P'!D338/'Økologisk rangering P'!F338,"")</f>
        <v/>
      </c>
      <c r="H352" s="47" t="str">
        <f>IF('Økologisk rangering P'!G338&gt;0,'Økologisk rangering P'!E338/'Økologisk rangering P'!G338,"")</f>
        <v/>
      </c>
    </row>
    <row r="353" spans="1:8">
      <c r="A353" s="23" t="str">
        <f>IF('Økologisk rangering P'!A339&gt;0,'Økologisk rangering P'!A339,"")</f>
        <v/>
      </c>
      <c r="B353" s="23" t="str">
        <f>IF('Økologisk rangering P'!B339&gt;0,'Økologisk rangering P'!B339,"")</f>
        <v/>
      </c>
      <c r="C353" s="23" t="str">
        <f>IF('Økologisk rangering P'!C339&gt;0,'Økologisk rangering P'!C339,"")</f>
        <v/>
      </c>
      <c r="D353" s="23" t="str">
        <f>IF('Økologisk rangering P'!D339&gt;0,'Økologisk rangering P'!D339,"")</f>
        <v/>
      </c>
      <c r="E353" s="23" t="str">
        <f>IF('Økologisk rangering P'!E339&gt;0,'Økologisk rangering P'!E339,"")</f>
        <v/>
      </c>
      <c r="F353" s="47" t="str">
        <f>IFERROR(IF(B353&gt;0,'Økologisk rangering P'!B339/'Økologisk rangering P'!H339,""),"")</f>
        <v/>
      </c>
      <c r="G353" s="47" t="str">
        <f>IF('Økologisk rangering P'!F339&gt;0,'Økologisk rangering P'!D339/'Økologisk rangering P'!F339,"")</f>
        <v/>
      </c>
      <c r="H353" s="47" t="str">
        <f>IF('Økologisk rangering P'!G339&gt;0,'Økologisk rangering P'!E339/'Økologisk rangering P'!G339,"")</f>
        <v/>
      </c>
    </row>
    <row r="354" spans="1:8">
      <c r="A354" s="23" t="str">
        <f>IF('Økologisk rangering P'!A340&gt;0,'Økologisk rangering P'!A340,"")</f>
        <v/>
      </c>
      <c r="B354" s="23" t="str">
        <f>IF('Økologisk rangering P'!B340&gt;0,'Økologisk rangering P'!B340,"")</f>
        <v/>
      </c>
      <c r="C354" s="23" t="str">
        <f>IF('Økologisk rangering P'!C340&gt;0,'Økologisk rangering P'!C340,"")</f>
        <v/>
      </c>
      <c r="D354" s="23" t="str">
        <f>IF('Økologisk rangering P'!D340&gt;0,'Økologisk rangering P'!D340,"")</f>
        <v/>
      </c>
      <c r="E354" s="23" t="str">
        <f>IF('Økologisk rangering P'!E340&gt;0,'Økologisk rangering P'!E340,"")</f>
        <v/>
      </c>
      <c r="F354" s="47" t="str">
        <f>IFERROR(IF(B354&gt;0,'Økologisk rangering P'!B340/'Økologisk rangering P'!H340,""),"")</f>
        <v/>
      </c>
      <c r="G354" s="47" t="str">
        <f>IF('Økologisk rangering P'!F340&gt;0,'Økologisk rangering P'!D340/'Økologisk rangering P'!F340,"")</f>
        <v/>
      </c>
      <c r="H354" s="47" t="str">
        <f>IF('Økologisk rangering P'!G340&gt;0,'Økologisk rangering P'!E340/'Økologisk rangering P'!G340,"")</f>
        <v/>
      </c>
    </row>
    <row r="355" spans="1:8">
      <c r="A355" s="23" t="str">
        <f>IF('Økologisk rangering P'!A341&gt;0,'Økologisk rangering P'!A341,"")</f>
        <v/>
      </c>
      <c r="B355" s="23" t="str">
        <f>IF('Økologisk rangering P'!B341&gt;0,'Økologisk rangering P'!B341,"")</f>
        <v/>
      </c>
      <c r="C355" s="23" t="str">
        <f>IF('Økologisk rangering P'!C341&gt;0,'Økologisk rangering P'!C341,"")</f>
        <v/>
      </c>
      <c r="D355" s="23" t="str">
        <f>IF('Økologisk rangering P'!D341&gt;0,'Økologisk rangering P'!D341,"")</f>
        <v/>
      </c>
      <c r="E355" s="23" t="str">
        <f>IF('Økologisk rangering P'!E341&gt;0,'Økologisk rangering P'!E341,"")</f>
        <v/>
      </c>
      <c r="F355" s="47" t="str">
        <f>IFERROR(IF(B355&gt;0,'Økologisk rangering P'!B341/'Økologisk rangering P'!H341,""),"")</f>
        <v/>
      </c>
      <c r="G355" s="47" t="str">
        <f>IF('Økologisk rangering P'!F341&gt;0,'Økologisk rangering P'!D341/'Økologisk rangering P'!F341,"")</f>
        <v/>
      </c>
      <c r="H355" s="47" t="str">
        <f>IF('Økologisk rangering P'!G341&gt;0,'Økologisk rangering P'!E341/'Økologisk rangering P'!G341,"")</f>
        <v/>
      </c>
    </row>
    <row r="356" spans="1:8">
      <c r="A356" s="23" t="str">
        <f>IF('Økologisk rangering P'!A342&gt;0,'Økologisk rangering P'!A342,"")</f>
        <v/>
      </c>
      <c r="B356" s="23" t="str">
        <f>IF('Økologisk rangering P'!B342&gt;0,'Økologisk rangering P'!B342,"")</f>
        <v/>
      </c>
      <c r="C356" s="23" t="str">
        <f>IF('Økologisk rangering P'!C342&gt;0,'Økologisk rangering P'!C342,"")</f>
        <v/>
      </c>
      <c r="D356" s="23" t="str">
        <f>IF('Økologisk rangering P'!D342&gt;0,'Økologisk rangering P'!D342,"")</f>
        <v/>
      </c>
      <c r="E356" s="23" t="str">
        <f>IF('Økologisk rangering P'!E342&gt;0,'Økologisk rangering P'!E342,"")</f>
        <v/>
      </c>
      <c r="F356" s="47" t="str">
        <f>IFERROR(IF(B356&gt;0,'Økologisk rangering P'!B342/'Økologisk rangering P'!H342,""),"")</f>
        <v/>
      </c>
      <c r="G356" s="47" t="str">
        <f>IF('Økologisk rangering P'!F342&gt;0,'Økologisk rangering P'!D342/'Økologisk rangering P'!F342,"")</f>
        <v/>
      </c>
      <c r="H356" s="47" t="str">
        <f>IF('Økologisk rangering P'!G342&gt;0,'Økologisk rangering P'!E342/'Økologisk rangering P'!G342,"")</f>
        <v/>
      </c>
    </row>
    <row r="357" spans="1:8">
      <c r="A357" s="23" t="str">
        <f>IF('Økologisk rangering P'!A343&gt;0,'Økologisk rangering P'!A343,"")</f>
        <v/>
      </c>
      <c r="B357" s="23" t="str">
        <f>IF('Økologisk rangering P'!B343&gt;0,'Økologisk rangering P'!B343,"")</f>
        <v/>
      </c>
      <c r="C357" s="23" t="str">
        <f>IF('Økologisk rangering P'!C343&gt;0,'Økologisk rangering P'!C343,"")</f>
        <v/>
      </c>
      <c r="D357" s="23" t="str">
        <f>IF('Økologisk rangering P'!D343&gt;0,'Økologisk rangering P'!D343,"")</f>
        <v/>
      </c>
      <c r="E357" s="23" t="str">
        <f>IF('Økologisk rangering P'!E343&gt;0,'Økologisk rangering P'!E343,"")</f>
        <v/>
      </c>
      <c r="F357" s="47" t="str">
        <f>IFERROR(IF(B357&gt;0,'Økologisk rangering P'!B343/'Økologisk rangering P'!H343,""),"")</f>
        <v/>
      </c>
      <c r="G357" s="47" t="str">
        <f>IF('Økologisk rangering P'!F343&gt;0,'Økologisk rangering P'!D343/'Økologisk rangering P'!F343,"")</f>
        <v/>
      </c>
      <c r="H357" s="47" t="str">
        <f>IF('Økologisk rangering P'!G343&gt;0,'Økologisk rangering P'!E343/'Økologisk rangering P'!G343,"")</f>
        <v/>
      </c>
    </row>
    <row r="358" spans="1:8">
      <c r="A358" s="23" t="str">
        <f>IF('Økologisk rangering P'!A344&gt;0,'Økologisk rangering P'!A344,"")</f>
        <v/>
      </c>
      <c r="B358" s="23" t="str">
        <f>IF('Økologisk rangering P'!B344&gt;0,'Økologisk rangering P'!B344,"")</f>
        <v/>
      </c>
      <c r="C358" s="23" t="str">
        <f>IF('Økologisk rangering P'!C344&gt;0,'Økologisk rangering P'!C344,"")</f>
        <v/>
      </c>
      <c r="D358" s="23" t="str">
        <f>IF('Økologisk rangering P'!D344&gt;0,'Økologisk rangering P'!D344,"")</f>
        <v/>
      </c>
      <c r="E358" s="23" t="str">
        <f>IF('Økologisk rangering P'!E344&gt;0,'Økologisk rangering P'!E344,"")</f>
        <v/>
      </c>
      <c r="F358" s="47" t="str">
        <f>IFERROR(IF(B358&gt;0,'Økologisk rangering P'!B344/'Økologisk rangering P'!H344,""),"")</f>
        <v/>
      </c>
      <c r="G358" s="47" t="str">
        <f>IF('Økologisk rangering P'!F344&gt;0,'Økologisk rangering P'!D344/'Økologisk rangering P'!F344,"")</f>
        <v/>
      </c>
      <c r="H358" s="47" t="str">
        <f>IF('Økologisk rangering P'!G344&gt;0,'Økologisk rangering P'!E344/'Økologisk rangering P'!G344,"")</f>
        <v/>
      </c>
    </row>
    <row r="359" spans="1:8">
      <c r="A359" s="23" t="str">
        <f>IF('Økologisk rangering P'!A345&gt;0,'Økologisk rangering P'!A345,"")</f>
        <v/>
      </c>
      <c r="B359" s="23" t="str">
        <f>IF('Økologisk rangering P'!B345&gt;0,'Økologisk rangering P'!B345,"")</f>
        <v/>
      </c>
      <c r="C359" s="23" t="str">
        <f>IF('Økologisk rangering P'!C345&gt;0,'Økologisk rangering P'!C345,"")</f>
        <v/>
      </c>
      <c r="D359" s="23" t="str">
        <f>IF('Økologisk rangering P'!D345&gt;0,'Økologisk rangering P'!D345,"")</f>
        <v/>
      </c>
      <c r="E359" s="23" t="str">
        <f>IF('Økologisk rangering P'!E345&gt;0,'Økologisk rangering P'!E345,"")</f>
        <v/>
      </c>
      <c r="F359" s="47" t="str">
        <f>IFERROR(IF(B359&gt;0,'Økologisk rangering P'!B345/'Økologisk rangering P'!H345,""),"")</f>
        <v/>
      </c>
      <c r="G359" s="47" t="str">
        <f>IF('Økologisk rangering P'!F345&gt;0,'Økologisk rangering P'!D345/'Økologisk rangering P'!F345,"")</f>
        <v/>
      </c>
      <c r="H359" s="47" t="str">
        <f>IF('Økologisk rangering P'!G345&gt;0,'Økologisk rangering P'!E345/'Økologisk rangering P'!G345,"")</f>
        <v/>
      </c>
    </row>
    <row r="360" spans="1:8">
      <c r="A360" s="23" t="str">
        <f>IF('Økologisk rangering P'!A346&gt;0,'Økologisk rangering P'!A346,"")</f>
        <v/>
      </c>
      <c r="B360" s="23" t="str">
        <f>IF('Økologisk rangering P'!B346&gt;0,'Økologisk rangering P'!B346,"")</f>
        <v/>
      </c>
      <c r="C360" s="23" t="str">
        <f>IF('Økologisk rangering P'!C346&gt;0,'Økologisk rangering P'!C346,"")</f>
        <v/>
      </c>
      <c r="D360" s="23" t="str">
        <f>IF('Økologisk rangering P'!D346&gt;0,'Økologisk rangering P'!D346,"")</f>
        <v/>
      </c>
      <c r="E360" s="23" t="str">
        <f>IF('Økologisk rangering P'!E346&gt;0,'Økologisk rangering P'!E346,"")</f>
        <v/>
      </c>
      <c r="F360" s="47" t="str">
        <f>IFERROR(IF(B360&gt;0,'Økologisk rangering P'!B346/'Økologisk rangering P'!H346,""),"")</f>
        <v/>
      </c>
      <c r="G360" s="47" t="str">
        <f>IF('Økologisk rangering P'!F346&gt;0,'Økologisk rangering P'!D346/'Økologisk rangering P'!F346,"")</f>
        <v/>
      </c>
      <c r="H360" s="47" t="str">
        <f>IF('Økologisk rangering P'!G346&gt;0,'Økologisk rangering P'!E346/'Økologisk rangering P'!G346,"")</f>
        <v/>
      </c>
    </row>
    <row r="361" spans="1:8">
      <c r="A361" s="23" t="str">
        <f>IF('Økologisk rangering P'!A347&gt;0,'Økologisk rangering P'!A347,"")</f>
        <v/>
      </c>
      <c r="B361" s="23" t="str">
        <f>IF('Økologisk rangering P'!B347&gt;0,'Økologisk rangering P'!B347,"")</f>
        <v/>
      </c>
      <c r="C361" s="23" t="str">
        <f>IF('Økologisk rangering P'!C347&gt;0,'Økologisk rangering P'!C347,"")</f>
        <v/>
      </c>
      <c r="D361" s="23" t="str">
        <f>IF('Økologisk rangering P'!D347&gt;0,'Økologisk rangering P'!D347,"")</f>
        <v/>
      </c>
      <c r="E361" s="23" t="str">
        <f>IF('Økologisk rangering P'!E347&gt;0,'Økologisk rangering P'!E347,"")</f>
        <v/>
      </c>
      <c r="F361" s="47" t="str">
        <f>IFERROR(IF(B361&gt;0,'Økologisk rangering P'!B347/'Økologisk rangering P'!H347,""),"")</f>
        <v/>
      </c>
      <c r="G361" s="47" t="str">
        <f>IF('Økologisk rangering P'!F347&gt;0,'Økologisk rangering P'!D347/'Økologisk rangering P'!F347,"")</f>
        <v/>
      </c>
      <c r="H361" s="47" t="str">
        <f>IF('Økologisk rangering P'!G347&gt;0,'Økologisk rangering P'!E347/'Økologisk rangering P'!G347,"")</f>
        <v/>
      </c>
    </row>
    <row r="362" spans="1:8">
      <c r="A362" s="23" t="str">
        <f>IF('Økologisk rangering P'!A348&gt;0,'Økologisk rangering P'!A348,"")</f>
        <v/>
      </c>
      <c r="B362" s="23" t="str">
        <f>IF('Økologisk rangering P'!B348&gt;0,'Økologisk rangering P'!B348,"")</f>
        <v/>
      </c>
      <c r="C362" s="23" t="str">
        <f>IF('Økologisk rangering P'!C348&gt;0,'Økologisk rangering P'!C348,"")</f>
        <v/>
      </c>
      <c r="D362" s="23" t="str">
        <f>IF('Økologisk rangering P'!D348&gt;0,'Økologisk rangering P'!D348,"")</f>
        <v/>
      </c>
      <c r="E362" s="23" t="str">
        <f>IF('Økologisk rangering P'!E348&gt;0,'Økologisk rangering P'!E348,"")</f>
        <v/>
      </c>
      <c r="F362" s="47" t="str">
        <f>IFERROR(IF(B362&gt;0,'Økologisk rangering P'!B348/'Økologisk rangering P'!H348,""),"")</f>
        <v/>
      </c>
      <c r="G362" s="47" t="str">
        <f>IF('Økologisk rangering P'!F348&gt;0,'Økologisk rangering P'!D348/'Økologisk rangering P'!F348,"")</f>
        <v/>
      </c>
      <c r="H362" s="47" t="str">
        <f>IF('Økologisk rangering P'!G348&gt;0,'Økologisk rangering P'!E348/'Økologisk rangering P'!G348,"")</f>
        <v/>
      </c>
    </row>
    <row r="363" spans="1:8">
      <c r="A363" s="23" t="str">
        <f>IF('Økologisk rangering P'!A349&gt;0,'Økologisk rangering P'!A349,"")</f>
        <v/>
      </c>
      <c r="B363" s="23" t="str">
        <f>IF('Økologisk rangering P'!B349&gt;0,'Økologisk rangering P'!B349,"")</f>
        <v/>
      </c>
      <c r="C363" s="23" t="str">
        <f>IF('Økologisk rangering P'!C349&gt;0,'Økologisk rangering P'!C349,"")</f>
        <v/>
      </c>
      <c r="D363" s="23" t="str">
        <f>IF('Økologisk rangering P'!D349&gt;0,'Økologisk rangering P'!D349,"")</f>
        <v/>
      </c>
      <c r="E363" s="23" t="str">
        <f>IF('Økologisk rangering P'!E349&gt;0,'Økologisk rangering P'!E349,"")</f>
        <v/>
      </c>
      <c r="F363" s="47" t="str">
        <f>IFERROR(IF(B363&gt;0,'Økologisk rangering P'!B349/'Økologisk rangering P'!H349,""),"")</f>
        <v/>
      </c>
      <c r="G363" s="47" t="str">
        <f>IF('Økologisk rangering P'!F349&gt;0,'Økologisk rangering P'!D349/'Økologisk rangering P'!F349,"")</f>
        <v/>
      </c>
      <c r="H363" s="47" t="str">
        <f>IF('Økologisk rangering P'!G349&gt;0,'Økologisk rangering P'!E349/'Økologisk rangering P'!G349,"")</f>
        <v/>
      </c>
    </row>
    <row r="364" spans="1:8">
      <c r="A364" s="23" t="str">
        <f>IF('Økologisk rangering P'!A350&gt;0,'Økologisk rangering P'!A350,"")</f>
        <v/>
      </c>
      <c r="B364" s="23" t="str">
        <f>IF('Økologisk rangering P'!B350&gt;0,'Økologisk rangering P'!B350,"")</f>
        <v/>
      </c>
      <c r="C364" s="23" t="str">
        <f>IF('Økologisk rangering P'!C350&gt;0,'Økologisk rangering P'!C350,"")</f>
        <v/>
      </c>
      <c r="D364" s="23" t="str">
        <f>IF('Økologisk rangering P'!D350&gt;0,'Økologisk rangering P'!D350,"")</f>
        <v/>
      </c>
      <c r="E364" s="23" t="str">
        <f>IF('Økologisk rangering P'!E350&gt;0,'Økologisk rangering P'!E350,"")</f>
        <v/>
      </c>
      <c r="F364" s="47" t="str">
        <f>IFERROR(IF(B364&gt;0,'Økologisk rangering P'!B350/'Økologisk rangering P'!H350,""),"")</f>
        <v/>
      </c>
      <c r="G364" s="47" t="str">
        <f>IF('Økologisk rangering P'!F350&gt;0,'Økologisk rangering P'!D350/'Økologisk rangering P'!F350,"")</f>
        <v/>
      </c>
      <c r="H364" s="47" t="str">
        <f>IF('Økologisk rangering P'!G350&gt;0,'Økologisk rangering P'!E350/'Økologisk rangering P'!G350,"")</f>
        <v/>
      </c>
    </row>
    <row r="365" spans="1:8">
      <c r="A365" s="23" t="str">
        <f>IF('Økologisk rangering P'!A351&gt;0,'Økologisk rangering P'!A351,"")</f>
        <v/>
      </c>
      <c r="B365" s="23" t="str">
        <f>IF('Økologisk rangering P'!B351&gt;0,'Økologisk rangering P'!B351,"")</f>
        <v/>
      </c>
      <c r="C365" s="23" t="str">
        <f>IF('Økologisk rangering P'!C351&gt;0,'Økologisk rangering P'!C351,"")</f>
        <v/>
      </c>
      <c r="D365" s="23" t="str">
        <f>IF('Økologisk rangering P'!D351&gt;0,'Økologisk rangering P'!D351,"")</f>
        <v/>
      </c>
      <c r="E365" s="23" t="str">
        <f>IF('Økologisk rangering P'!E351&gt;0,'Økologisk rangering P'!E351,"")</f>
        <v/>
      </c>
      <c r="F365" s="47" t="str">
        <f>IFERROR(IF(B365&gt;0,'Økologisk rangering P'!B351/'Økologisk rangering P'!H351,""),"")</f>
        <v/>
      </c>
      <c r="G365" s="47" t="str">
        <f>IF('Økologisk rangering P'!F351&gt;0,'Økologisk rangering P'!D351/'Økologisk rangering P'!F351,"")</f>
        <v/>
      </c>
      <c r="H365" s="47" t="str">
        <f>IF('Økologisk rangering P'!G351&gt;0,'Økologisk rangering P'!E351/'Økologisk rangering P'!G351,"")</f>
        <v/>
      </c>
    </row>
    <row r="366" spans="1:8">
      <c r="A366" s="23" t="str">
        <f>IF('Økologisk rangering P'!A352&gt;0,'Økologisk rangering P'!A352,"")</f>
        <v/>
      </c>
      <c r="B366" s="23" t="str">
        <f>IF('Økologisk rangering P'!B352&gt;0,'Økologisk rangering P'!B352,"")</f>
        <v/>
      </c>
      <c r="C366" s="23" t="str">
        <f>IF('Økologisk rangering P'!C352&gt;0,'Økologisk rangering P'!C352,"")</f>
        <v/>
      </c>
      <c r="D366" s="23" t="str">
        <f>IF('Økologisk rangering P'!D352&gt;0,'Økologisk rangering P'!D352,"")</f>
        <v/>
      </c>
      <c r="E366" s="23" t="str">
        <f>IF('Økologisk rangering P'!E352&gt;0,'Økologisk rangering P'!E352,"")</f>
        <v/>
      </c>
      <c r="F366" s="47" t="str">
        <f>IFERROR(IF(B366&gt;0,'Økologisk rangering P'!B352/'Økologisk rangering P'!H352,""),"")</f>
        <v/>
      </c>
      <c r="G366" s="47" t="str">
        <f>IF('Økologisk rangering P'!F352&gt;0,'Økologisk rangering P'!D352/'Økologisk rangering P'!F352,"")</f>
        <v/>
      </c>
      <c r="H366" s="47" t="str">
        <f>IF('Økologisk rangering P'!G352&gt;0,'Økologisk rangering P'!E352/'Økologisk rangering P'!G352,"")</f>
        <v/>
      </c>
    </row>
    <row r="367" spans="1:8">
      <c r="A367" s="23" t="str">
        <f>IF('Økologisk rangering P'!A353&gt;0,'Økologisk rangering P'!A353,"")</f>
        <v/>
      </c>
      <c r="B367" s="23" t="str">
        <f>IF('Økologisk rangering P'!B353&gt;0,'Økologisk rangering P'!B353,"")</f>
        <v/>
      </c>
      <c r="C367" s="23" t="str">
        <f>IF('Økologisk rangering P'!C353&gt;0,'Økologisk rangering P'!C353,"")</f>
        <v/>
      </c>
      <c r="D367" s="23" t="str">
        <f>IF('Økologisk rangering P'!D353&gt;0,'Økologisk rangering P'!D353,"")</f>
        <v/>
      </c>
      <c r="E367" s="23" t="str">
        <f>IF('Økologisk rangering P'!E353&gt;0,'Økologisk rangering P'!E353,"")</f>
        <v/>
      </c>
      <c r="F367" s="47" t="str">
        <f>IFERROR(IF(B367&gt;0,'Økologisk rangering P'!B353/'Økologisk rangering P'!H353,""),"")</f>
        <v/>
      </c>
      <c r="G367" s="47" t="str">
        <f>IF('Økologisk rangering P'!F353&gt;0,'Økologisk rangering P'!D353/'Økologisk rangering P'!F353,"")</f>
        <v/>
      </c>
      <c r="H367" s="47" t="str">
        <f>IF('Økologisk rangering P'!G353&gt;0,'Økologisk rangering P'!E353/'Økologisk rangering P'!G353,"")</f>
        <v/>
      </c>
    </row>
    <row r="368" spans="1:8">
      <c r="A368" s="23" t="str">
        <f>IF('Økologisk rangering P'!A354&gt;0,'Økologisk rangering P'!A354,"")</f>
        <v/>
      </c>
      <c r="B368" s="23" t="str">
        <f>IF('Økologisk rangering P'!B354&gt;0,'Økologisk rangering P'!B354,"")</f>
        <v/>
      </c>
      <c r="C368" s="23" t="str">
        <f>IF('Økologisk rangering P'!C354&gt;0,'Økologisk rangering P'!C354,"")</f>
        <v/>
      </c>
      <c r="D368" s="23" t="str">
        <f>IF('Økologisk rangering P'!D354&gt;0,'Økologisk rangering P'!D354,"")</f>
        <v/>
      </c>
      <c r="E368" s="23" t="str">
        <f>IF('Økologisk rangering P'!E354&gt;0,'Økologisk rangering P'!E354,"")</f>
        <v/>
      </c>
      <c r="F368" s="47" t="str">
        <f>IFERROR(IF(B368&gt;0,'Økologisk rangering P'!B354/'Økologisk rangering P'!H354,""),"")</f>
        <v/>
      </c>
      <c r="G368" s="47" t="str">
        <f>IF('Økologisk rangering P'!F354&gt;0,'Økologisk rangering P'!D354/'Økologisk rangering P'!F354,"")</f>
        <v/>
      </c>
      <c r="H368" s="47" t="str">
        <f>IF('Økologisk rangering P'!G354&gt;0,'Økologisk rangering P'!E354/'Økologisk rangering P'!G354,"")</f>
        <v/>
      </c>
    </row>
    <row r="369" spans="1:8">
      <c r="A369" s="23" t="str">
        <f>IF('Økologisk rangering P'!A355&gt;0,'Økologisk rangering P'!A355,"")</f>
        <v/>
      </c>
      <c r="B369" s="23" t="str">
        <f>IF('Økologisk rangering P'!B355&gt;0,'Økologisk rangering P'!B355,"")</f>
        <v/>
      </c>
      <c r="C369" s="23" t="str">
        <f>IF('Økologisk rangering P'!C355&gt;0,'Økologisk rangering P'!C355,"")</f>
        <v/>
      </c>
      <c r="D369" s="23" t="str">
        <f>IF('Økologisk rangering P'!D355&gt;0,'Økologisk rangering P'!D355,"")</f>
        <v/>
      </c>
      <c r="E369" s="23" t="str">
        <f>IF('Økologisk rangering P'!E355&gt;0,'Økologisk rangering P'!E355,"")</f>
        <v/>
      </c>
      <c r="F369" s="47" t="str">
        <f>IFERROR(IF(B369&gt;0,'Økologisk rangering P'!B355/'Økologisk rangering P'!H355,""),"")</f>
        <v/>
      </c>
      <c r="G369" s="47" t="str">
        <f>IF('Økologisk rangering P'!F355&gt;0,'Økologisk rangering P'!D355/'Økologisk rangering P'!F355,"")</f>
        <v/>
      </c>
      <c r="H369" s="47" t="str">
        <f>IF('Økologisk rangering P'!G355&gt;0,'Økologisk rangering P'!E355/'Økologisk rangering P'!G355,"")</f>
        <v/>
      </c>
    </row>
    <row r="370" spans="1:8">
      <c r="A370" s="23" t="str">
        <f>IF('Økologisk rangering P'!A356&gt;0,'Økologisk rangering P'!A356,"")</f>
        <v/>
      </c>
      <c r="B370" s="23" t="str">
        <f>IF('Økologisk rangering P'!B356&gt;0,'Økologisk rangering P'!B356,"")</f>
        <v/>
      </c>
      <c r="C370" s="23" t="str">
        <f>IF('Økologisk rangering P'!C356&gt;0,'Økologisk rangering P'!C356,"")</f>
        <v/>
      </c>
      <c r="D370" s="23" t="str">
        <f>IF('Økologisk rangering P'!D356&gt;0,'Økologisk rangering P'!D356,"")</f>
        <v/>
      </c>
      <c r="E370" s="23" t="str">
        <f>IF('Økologisk rangering P'!E356&gt;0,'Økologisk rangering P'!E356,"")</f>
        <v/>
      </c>
      <c r="F370" s="47" t="str">
        <f>IFERROR(IF(B370&gt;0,'Økologisk rangering P'!B356/'Økologisk rangering P'!H356,""),"")</f>
        <v/>
      </c>
      <c r="G370" s="47" t="str">
        <f>IF('Økologisk rangering P'!F356&gt;0,'Økologisk rangering P'!D356/'Økologisk rangering P'!F356,"")</f>
        <v/>
      </c>
      <c r="H370" s="47" t="str">
        <f>IF('Økologisk rangering P'!G356&gt;0,'Økologisk rangering P'!E356/'Økologisk rangering P'!G356,"")</f>
        <v/>
      </c>
    </row>
    <row r="371" spans="1:8">
      <c r="A371" s="23" t="str">
        <f>IF('Økologisk rangering P'!A357&gt;0,'Økologisk rangering P'!A357,"")</f>
        <v/>
      </c>
      <c r="B371" s="23" t="str">
        <f>IF('Økologisk rangering P'!B357&gt;0,'Økologisk rangering P'!B357,"")</f>
        <v/>
      </c>
      <c r="C371" s="23" t="str">
        <f>IF('Økologisk rangering P'!C357&gt;0,'Økologisk rangering P'!C357,"")</f>
        <v/>
      </c>
      <c r="D371" s="23" t="str">
        <f>IF('Økologisk rangering P'!D357&gt;0,'Økologisk rangering P'!D357,"")</f>
        <v/>
      </c>
      <c r="E371" s="23" t="str">
        <f>IF('Økologisk rangering P'!E357&gt;0,'Økologisk rangering P'!E357,"")</f>
        <v/>
      </c>
      <c r="F371" s="47" t="str">
        <f>IFERROR(IF(B371&gt;0,'Økologisk rangering P'!B357/'Økologisk rangering P'!H357,""),"")</f>
        <v/>
      </c>
      <c r="G371" s="47" t="str">
        <f>IF('Økologisk rangering P'!F357&gt;0,'Økologisk rangering P'!D357/'Økologisk rangering P'!F357,"")</f>
        <v/>
      </c>
      <c r="H371" s="47" t="str">
        <f>IF('Økologisk rangering P'!G357&gt;0,'Økologisk rangering P'!E357/'Økologisk rangering P'!G357,"")</f>
        <v/>
      </c>
    </row>
    <row r="372" spans="1:8">
      <c r="A372" s="23" t="str">
        <f>IF('Økologisk rangering P'!A358&gt;0,'Økologisk rangering P'!A358,"")</f>
        <v/>
      </c>
      <c r="B372" s="23" t="str">
        <f>IF('Økologisk rangering P'!B358&gt;0,'Økologisk rangering P'!B358,"")</f>
        <v/>
      </c>
      <c r="C372" s="23" t="str">
        <f>IF('Økologisk rangering P'!C358&gt;0,'Økologisk rangering P'!C358,"")</f>
        <v/>
      </c>
      <c r="D372" s="23" t="str">
        <f>IF('Økologisk rangering P'!D358&gt;0,'Økologisk rangering P'!D358,"")</f>
        <v/>
      </c>
      <c r="E372" s="23" t="str">
        <f>IF('Økologisk rangering P'!E358&gt;0,'Økologisk rangering P'!E358,"")</f>
        <v/>
      </c>
      <c r="F372" s="47" t="str">
        <f>IFERROR(IF(B372&gt;0,'Økologisk rangering P'!B358/'Økologisk rangering P'!H358,""),"")</f>
        <v/>
      </c>
      <c r="G372" s="47" t="str">
        <f>IF('Økologisk rangering P'!F358&gt;0,'Økologisk rangering P'!D358/'Økologisk rangering P'!F358,"")</f>
        <v/>
      </c>
      <c r="H372" s="47" t="str">
        <f>IF('Økologisk rangering P'!G358&gt;0,'Økologisk rangering P'!E358/'Økologisk rangering P'!G358,"")</f>
        <v/>
      </c>
    </row>
    <row r="373" spans="1:8">
      <c r="A373" s="23" t="str">
        <f>IF('Økologisk rangering P'!A359&gt;0,'Økologisk rangering P'!A359,"")</f>
        <v/>
      </c>
      <c r="B373" s="23" t="str">
        <f>IF('Økologisk rangering P'!B359&gt;0,'Økologisk rangering P'!B359,"")</f>
        <v/>
      </c>
      <c r="C373" s="23" t="str">
        <f>IF('Økologisk rangering P'!C359&gt;0,'Økologisk rangering P'!C359,"")</f>
        <v/>
      </c>
      <c r="D373" s="23" t="str">
        <f>IF('Økologisk rangering P'!D359&gt;0,'Økologisk rangering P'!D359,"")</f>
        <v/>
      </c>
      <c r="E373" s="23" t="str">
        <f>IF('Økologisk rangering P'!E359&gt;0,'Økologisk rangering P'!E359,"")</f>
        <v/>
      </c>
      <c r="F373" s="47" t="str">
        <f>IFERROR(IF(B373&gt;0,'Økologisk rangering P'!B359/'Økologisk rangering P'!H359,""),"")</f>
        <v/>
      </c>
      <c r="G373" s="47" t="str">
        <f>IF('Økologisk rangering P'!F359&gt;0,'Økologisk rangering P'!D359/'Økologisk rangering P'!F359,"")</f>
        <v/>
      </c>
      <c r="H373" s="47" t="str">
        <f>IF('Økologisk rangering P'!G359&gt;0,'Økologisk rangering P'!E359/'Økologisk rangering P'!G359,"")</f>
        <v/>
      </c>
    </row>
    <row r="374" spans="1:8">
      <c r="A374" s="23" t="str">
        <f>IF('Økologisk rangering P'!A360&gt;0,'Økologisk rangering P'!A360,"")</f>
        <v/>
      </c>
      <c r="B374" s="23" t="str">
        <f>IF('Økologisk rangering P'!B360&gt;0,'Økologisk rangering P'!B360,"")</f>
        <v/>
      </c>
      <c r="C374" s="23" t="str">
        <f>IF('Økologisk rangering P'!C360&gt;0,'Økologisk rangering P'!C360,"")</f>
        <v/>
      </c>
      <c r="D374" s="23" t="str">
        <f>IF('Økologisk rangering P'!D360&gt;0,'Økologisk rangering P'!D360,"")</f>
        <v/>
      </c>
      <c r="E374" s="23" t="str">
        <f>IF('Økologisk rangering P'!E360&gt;0,'Økologisk rangering P'!E360,"")</f>
        <v/>
      </c>
      <c r="F374" s="47" t="str">
        <f>IFERROR(IF(B374&gt;0,'Økologisk rangering P'!B360/'Økologisk rangering P'!H360,""),"")</f>
        <v/>
      </c>
      <c r="G374" s="47" t="str">
        <f>IF('Økologisk rangering P'!F360&gt;0,'Økologisk rangering P'!D360/'Økologisk rangering P'!F360,"")</f>
        <v/>
      </c>
      <c r="H374" s="47" t="str">
        <f>IF('Økologisk rangering P'!G360&gt;0,'Økologisk rangering P'!E360/'Økologisk rangering P'!G360,"")</f>
        <v/>
      </c>
    </row>
    <row r="375" spans="1:8">
      <c r="A375" s="23" t="str">
        <f>IF('Økologisk rangering P'!A361&gt;0,'Økologisk rangering P'!A361,"")</f>
        <v/>
      </c>
      <c r="B375" s="23" t="str">
        <f>IF('Økologisk rangering P'!B361&gt;0,'Økologisk rangering P'!B361,"")</f>
        <v/>
      </c>
      <c r="C375" s="23" t="str">
        <f>IF('Økologisk rangering P'!C361&gt;0,'Økologisk rangering P'!C361,"")</f>
        <v/>
      </c>
      <c r="D375" s="23" t="str">
        <f>IF('Økologisk rangering P'!D361&gt;0,'Økologisk rangering P'!D361,"")</f>
        <v/>
      </c>
      <c r="E375" s="23" t="str">
        <f>IF('Økologisk rangering P'!E361&gt;0,'Økologisk rangering P'!E361,"")</f>
        <v/>
      </c>
      <c r="F375" s="47" t="str">
        <f>IFERROR(IF(B375&gt;0,'Økologisk rangering P'!B361/'Økologisk rangering P'!H361,""),"")</f>
        <v/>
      </c>
      <c r="G375" s="47" t="str">
        <f>IF('Økologisk rangering P'!F361&gt;0,'Økologisk rangering P'!D361/'Økologisk rangering P'!F361,"")</f>
        <v/>
      </c>
      <c r="H375" s="47" t="str">
        <f>IF('Økologisk rangering P'!G361&gt;0,'Økologisk rangering P'!E361/'Økologisk rangering P'!G361,"")</f>
        <v/>
      </c>
    </row>
    <row r="376" spans="1:8">
      <c r="A376" s="23" t="str">
        <f>IF('Økologisk rangering P'!A362&gt;0,'Økologisk rangering P'!A362,"")</f>
        <v/>
      </c>
      <c r="B376" s="23" t="str">
        <f>IF('Økologisk rangering P'!B362&gt;0,'Økologisk rangering P'!B362,"")</f>
        <v/>
      </c>
      <c r="C376" s="23" t="str">
        <f>IF('Økologisk rangering P'!C362&gt;0,'Økologisk rangering P'!C362,"")</f>
        <v/>
      </c>
      <c r="D376" s="23" t="str">
        <f>IF('Økologisk rangering P'!D362&gt;0,'Økologisk rangering P'!D362,"")</f>
        <v/>
      </c>
      <c r="E376" s="23" t="str">
        <f>IF('Økologisk rangering P'!E362&gt;0,'Økologisk rangering P'!E362,"")</f>
        <v/>
      </c>
      <c r="F376" s="47" t="str">
        <f>IFERROR(IF(B376&gt;0,'Økologisk rangering P'!B362/'Økologisk rangering P'!H362,""),"")</f>
        <v/>
      </c>
      <c r="G376" s="47" t="str">
        <f>IF('Økologisk rangering P'!F362&gt;0,'Økologisk rangering P'!D362/'Økologisk rangering P'!F362,"")</f>
        <v/>
      </c>
      <c r="H376" s="47" t="str">
        <f>IF('Økologisk rangering P'!G362&gt;0,'Økologisk rangering P'!E362/'Økologisk rangering P'!G362,"")</f>
        <v/>
      </c>
    </row>
    <row r="377" spans="1:8">
      <c r="A377" s="23" t="str">
        <f>IF('Økologisk rangering P'!A363&gt;0,'Økologisk rangering P'!A363,"")</f>
        <v/>
      </c>
      <c r="B377" s="23" t="str">
        <f>IF('Økologisk rangering P'!B363&gt;0,'Økologisk rangering P'!B363,"")</f>
        <v/>
      </c>
      <c r="C377" s="23" t="str">
        <f>IF('Økologisk rangering P'!C363&gt;0,'Økologisk rangering P'!C363,"")</f>
        <v/>
      </c>
      <c r="D377" s="23" t="str">
        <f>IF('Økologisk rangering P'!D363&gt;0,'Økologisk rangering P'!D363,"")</f>
        <v/>
      </c>
      <c r="E377" s="23" t="str">
        <f>IF('Økologisk rangering P'!E363&gt;0,'Økologisk rangering P'!E363,"")</f>
        <v/>
      </c>
      <c r="F377" s="47" t="str">
        <f>IFERROR(IF(B377&gt;0,'Økologisk rangering P'!B363/'Økologisk rangering P'!H363,""),"")</f>
        <v/>
      </c>
      <c r="G377" s="47" t="str">
        <f>IF('Økologisk rangering P'!F363&gt;0,'Økologisk rangering P'!D363/'Økologisk rangering P'!F363,"")</f>
        <v/>
      </c>
      <c r="H377" s="47" t="str">
        <f>IF('Økologisk rangering P'!G363&gt;0,'Økologisk rangering P'!E363/'Økologisk rangering P'!G363,"")</f>
        <v/>
      </c>
    </row>
    <row r="378" spans="1:8">
      <c r="A378" s="23" t="str">
        <f>IF('Økologisk rangering P'!A364&gt;0,'Økologisk rangering P'!A364,"")</f>
        <v/>
      </c>
      <c r="B378" s="23" t="str">
        <f>IF('Økologisk rangering P'!B364&gt;0,'Økologisk rangering P'!B364,"")</f>
        <v/>
      </c>
      <c r="C378" s="23" t="str">
        <f>IF('Økologisk rangering P'!C364&gt;0,'Økologisk rangering P'!C364,"")</f>
        <v/>
      </c>
      <c r="D378" s="23" t="str">
        <f>IF('Økologisk rangering P'!D364&gt;0,'Økologisk rangering P'!D364,"")</f>
        <v/>
      </c>
      <c r="E378" s="23" t="str">
        <f>IF('Økologisk rangering P'!E364&gt;0,'Økologisk rangering P'!E364,"")</f>
        <v/>
      </c>
      <c r="F378" s="47" t="str">
        <f>IFERROR(IF(B378&gt;0,'Økologisk rangering P'!B364/'Økologisk rangering P'!H364,""),"")</f>
        <v/>
      </c>
      <c r="G378" s="47" t="str">
        <f>IF('Økologisk rangering P'!F364&gt;0,'Økologisk rangering P'!D364/'Økologisk rangering P'!F364,"")</f>
        <v/>
      </c>
      <c r="H378" s="47" t="str">
        <f>IF('Økologisk rangering P'!G364&gt;0,'Økologisk rangering P'!E364/'Økologisk rangering P'!G364,"")</f>
        <v/>
      </c>
    </row>
    <row r="379" spans="1:8">
      <c r="A379" s="23" t="str">
        <f>IF('Økologisk rangering P'!A365&gt;0,'Økologisk rangering P'!A365,"")</f>
        <v/>
      </c>
      <c r="B379" s="23" t="str">
        <f>IF('Økologisk rangering P'!B365&gt;0,'Økologisk rangering P'!B365,"")</f>
        <v/>
      </c>
      <c r="C379" s="23" t="str">
        <f>IF('Økologisk rangering P'!C365&gt;0,'Økologisk rangering P'!C365,"")</f>
        <v/>
      </c>
      <c r="D379" s="23" t="str">
        <f>IF('Økologisk rangering P'!D365&gt;0,'Økologisk rangering P'!D365,"")</f>
        <v/>
      </c>
      <c r="E379" s="23" t="str">
        <f>IF('Økologisk rangering P'!E365&gt;0,'Økologisk rangering P'!E365,"")</f>
        <v/>
      </c>
      <c r="F379" s="47" t="str">
        <f>IFERROR(IF(B379&gt;0,'Økologisk rangering P'!B365/'Økologisk rangering P'!H365,""),"")</f>
        <v/>
      </c>
      <c r="G379" s="47" t="str">
        <f>IF('Økologisk rangering P'!F365&gt;0,'Økologisk rangering P'!D365/'Økologisk rangering P'!F365,"")</f>
        <v/>
      </c>
      <c r="H379" s="47" t="str">
        <f>IF('Økologisk rangering P'!G365&gt;0,'Økologisk rangering P'!E365/'Økologisk rangering P'!G365,"")</f>
        <v/>
      </c>
    </row>
    <row r="380" spans="1:8">
      <c r="A380" s="23" t="str">
        <f>IF('Økologisk rangering P'!A366&gt;0,'Økologisk rangering P'!A366,"")</f>
        <v/>
      </c>
      <c r="B380" s="23" t="str">
        <f>IF('Økologisk rangering P'!B366&gt;0,'Økologisk rangering P'!B366,"")</f>
        <v/>
      </c>
      <c r="C380" s="23" t="str">
        <f>IF('Økologisk rangering P'!C366&gt;0,'Økologisk rangering P'!C366,"")</f>
        <v/>
      </c>
      <c r="D380" s="23" t="str">
        <f>IF('Økologisk rangering P'!D366&gt;0,'Økologisk rangering P'!D366,"")</f>
        <v/>
      </c>
      <c r="E380" s="23" t="str">
        <f>IF('Økologisk rangering P'!E366&gt;0,'Økologisk rangering P'!E366,"")</f>
        <v/>
      </c>
      <c r="F380" s="47" t="str">
        <f>IFERROR(IF(B380&gt;0,'Økologisk rangering P'!B366/'Økologisk rangering P'!H366,""),"")</f>
        <v/>
      </c>
      <c r="G380" s="47" t="str">
        <f>IF('Økologisk rangering P'!F366&gt;0,'Økologisk rangering P'!D366/'Økologisk rangering P'!F366,"")</f>
        <v/>
      </c>
      <c r="H380" s="47" t="str">
        <f>IF('Økologisk rangering P'!G366&gt;0,'Økologisk rangering P'!E366/'Økologisk rangering P'!G366,"")</f>
        <v/>
      </c>
    </row>
    <row r="381" spans="1:8">
      <c r="A381" s="23" t="str">
        <f>IF('Økologisk rangering P'!A367&gt;0,'Økologisk rangering P'!A367,"")</f>
        <v/>
      </c>
      <c r="B381" s="23" t="str">
        <f>IF('Økologisk rangering P'!B367&gt;0,'Økologisk rangering P'!B367,"")</f>
        <v/>
      </c>
      <c r="C381" s="23" t="str">
        <f>IF('Økologisk rangering P'!C367&gt;0,'Økologisk rangering P'!C367,"")</f>
        <v/>
      </c>
      <c r="D381" s="23" t="str">
        <f>IF('Økologisk rangering P'!D367&gt;0,'Økologisk rangering P'!D367,"")</f>
        <v/>
      </c>
      <c r="E381" s="23" t="str">
        <f>IF('Økologisk rangering P'!E367&gt;0,'Økologisk rangering P'!E367,"")</f>
        <v/>
      </c>
      <c r="F381" s="47" t="str">
        <f>IFERROR(IF(B381&gt;0,'Økologisk rangering P'!B367/'Økologisk rangering P'!H367,""),"")</f>
        <v/>
      </c>
      <c r="G381" s="47" t="str">
        <f>IF('Økologisk rangering P'!F367&gt;0,'Økologisk rangering P'!D367/'Økologisk rangering P'!F367,"")</f>
        <v/>
      </c>
      <c r="H381" s="47" t="str">
        <f>IF('Økologisk rangering P'!G367&gt;0,'Økologisk rangering P'!E367/'Økologisk rangering P'!G367,"")</f>
        <v/>
      </c>
    </row>
    <row r="382" spans="1:8">
      <c r="A382" s="23" t="str">
        <f>IF('Økologisk rangering P'!A368&gt;0,'Økologisk rangering P'!A368,"")</f>
        <v/>
      </c>
      <c r="B382" s="23" t="str">
        <f>IF('Økologisk rangering P'!B368&gt;0,'Økologisk rangering P'!B368,"")</f>
        <v/>
      </c>
      <c r="C382" s="23" t="str">
        <f>IF('Økologisk rangering P'!C368&gt;0,'Økologisk rangering P'!C368,"")</f>
        <v/>
      </c>
      <c r="D382" s="23" t="str">
        <f>IF('Økologisk rangering P'!D368&gt;0,'Økologisk rangering P'!D368,"")</f>
        <v/>
      </c>
      <c r="E382" s="23" t="str">
        <f>IF('Økologisk rangering P'!E368&gt;0,'Økologisk rangering P'!E368,"")</f>
        <v/>
      </c>
      <c r="F382" s="47" t="str">
        <f>IFERROR(IF(B382&gt;0,'Økologisk rangering P'!B368/'Økologisk rangering P'!H368,""),"")</f>
        <v/>
      </c>
      <c r="G382" s="47" t="str">
        <f>IF('Økologisk rangering P'!F368&gt;0,'Økologisk rangering P'!D368/'Økologisk rangering P'!F368,"")</f>
        <v/>
      </c>
      <c r="H382" s="47" t="str">
        <f>IF('Økologisk rangering P'!G368&gt;0,'Økologisk rangering P'!E368/'Økologisk rangering P'!G368,"")</f>
        <v/>
      </c>
    </row>
    <row r="383" spans="1:8">
      <c r="A383" s="23" t="str">
        <f>IF('Økologisk rangering P'!A369&gt;0,'Økologisk rangering P'!A369,"")</f>
        <v/>
      </c>
      <c r="B383" s="23" t="str">
        <f>IF('Økologisk rangering P'!B369&gt;0,'Økologisk rangering P'!B369,"")</f>
        <v/>
      </c>
      <c r="C383" s="23" t="str">
        <f>IF('Økologisk rangering P'!C369&gt;0,'Økologisk rangering P'!C369,"")</f>
        <v/>
      </c>
      <c r="D383" s="23" t="str">
        <f>IF('Økologisk rangering P'!D369&gt;0,'Økologisk rangering P'!D369,"")</f>
        <v/>
      </c>
      <c r="E383" s="23" t="str">
        <f>IF('Økologisk rangering P'!E369&gt;0,'Økologisk rangering P'!E369,"")</f>
        <v/>
      </c>
      <c r="F383" s="47" t="str">
        <f>IFERROR(IF(B383&gt;0,'Økologisk rangering P'!B369/'Økologisk rangering P'!H369,""),"")</f>
        <v/>
      </c>
      <c r="G383" s="47" t="str">
        <f>IF('Økologisk rangering P'!F369&gt;0,'Økologisk rangering P'!D369/'Økologisk rangering P'!F369,"")</f>
        <v/>
      </c>
      <c r="H383" s="47" t="str">
        <f>IF('Økologisk rangering P'!G369&gt;0,'Økologisk rangering P'!E369/'Økologisk rangering P'!G369,"")</f>
        <v/>
      </c>
    </row>
    <row r="384" spans="1:8">
      <c r="A384" s="23" t="str">
        <f>IF('Økologisk rangering P'!A370&gt;0,'Økologisk rangering P'!A370,"")</f>
        <v/>
      </c>
      <c r="B384" s="23" t="str">
        <f>IF('Økologisk rangering P'!B370&gt;0,'Økologisk rangering P'!B370,"")</f>
        <v/>
      </c>
      <c r="C384" s="23" t="str">
        <f>IF('Økologisk rangering P'!C370&gt;0,'Økologisk rangering P'!C370,"")</f>
        <v/>
      </c>
      <c r="D384" s="23" t="str">
        <f>IF('Økologisk rangering P'!D370&gt;0,'Økologisk rangering P'!D370,"")</f>
        <v/>
      </c>
      <c r="E384" s="23" t="str">
        <f>IF('Økologisk rangering P'!E370&gt;0,'Økologisk rangering P'!E370,"")</f>
        <v/>
      </c>
      <c r="F384" s="47" t="str">
        <f>IFERROR(IF(B384&gt;0,'Økologisk rangering P'!B370/'Økologisk rangering P'!H370,""),"")</f>
        <v/>
      </c>
      <c r="G384" s="47" t="str">
        <f>IF('Økologisk rangering P'!F370&gt;0,'Økologisk rangering P'!D370/'Økologisk rangering P'!F370,"")</f>
        <v/>
      </c>
      <c r="H384" s="47" t="str">
        <f>IF('Økologisk rangering P'!G370&gt;0,'Økologisk rangering P'!E370/'Økologisk rangering P'!G370,"")</f>
        <v/>
      </c>
    </row>
    <row r="385" spans="1:8">
      <c r="A385" s="23" t="str">
        <f>IF('Økologisk rangering P'!A371&gt;0,'Økologisk rangering P'!A371,"")</f>
        <v/>
      </c>
      <c r="B385" s="23" t="str">
        <f>IF('Økologisk rangering P'!B371&gt;0,'Økologisk rangering P'!B371,"")</f>
        <v/>
      </c>
      <c r="C385" s="23" t="str">
        <f>IF('Økologisk rangering P'!C371&gt;0,'Økologisk rangering P'!C371,"")</f>
        <v/>
      </c>
      <c r="D385" s="23" t="str">
        <f>IF('Økologisk rangering P'!D371&gt;0,'Økologisk rangering P'!D371,"")</f>
        <v/>
      </c>
      <c r="E385" s="23" t="str">
        <f>IF('Økologisk rangering P'!E371&gt;0,'Økologisk rangering P'!E371,"")</f>
        <v/>
      </c>
      <c r="F385" s="47" t="str">
        <f>IFERROR(IF(B385&gt;0,'Økologisk rangering P'!B371/'Økologisk rangering P'!H371,""),"")</f>
        <v/>
      </c>
      <c r="G385" s="47" t="str">
        <f>IF('Økologisk rangering P'!F371&gt;0,'Økologisk rangering P'!D371/'Økologisk rangering P'!F371,"")</f>
        <v/>
      </c>
      <c r="H385" s="47" t="str">
        <f>IF('Økologisk rangering P'!G371&gt;0,'Økologisk rangering P'!E371/'Økologisk rangering P'!G371,"")</f>
        <v/>
      </c>
    </row>
    <row r="386" spans="1:8">
      <c r="A386" s="23" t="str">
        <f>IF('Økologisk rangering P'!A372&gt;0,'Økologisk rangering P'!A372,"")</f>
        <v/>
      </c>
      <c r="B386" s="23" t="str">
        <f>IF('Økologisk rangering P'!B372&gt;0,'Økologisk rangering P'!B372,"")</f>
        <v/>
      </c>
      <c r="C386" s="23" t="str">
        <f>IF('Økologisk rangering P'!C372&gt;0,'Økologisk rangering P'!C372,"")</f>
        <v/>
      </c>
      <c r="D386" s="23" t="str">
        <f>IF('Økologisk rangering P'!D372&gt;0,'Økologisk rangering P'!D372,"")</f>
        <v/>
      </c>
      <c r="E386" s="23" t="str">
        <f>IF('Økologisk rangering P'!E372&gt;0,'Økologisk rangering P'!E372,"")</f>
        <v/>
      </c>
      <c r="F386" s="47" t="str">
        <f>IFERROR(IF(B386&gt;0,'Økologisk rangering P'!B372/'Økologisk rangering P'!H372,""),"")</f>
        <v/>
      </c>
      <c r="G386" s="47" t="str">
        <f>IF('Økologisk rangering P'!F372&gt;0,'Økologisk rangering P'!D372/'Økologisk rangering P'!F372,"")</f>
        <v/>
      </c>
      <c r="H386" s="47" t="str">
        <f>IF('Økologisk rangering P'!G372&gt;0,'Økologisk rangering P'!E372/'Økologisk rangering P'!G372,"")</f>
        <v/>
      </c>
    </row>
    <row r="387" spans="1:8">
      <c r="A387" s="23" t="str">
        <f>IF('Økologisk rangering P'!A373&gt;0,'Økologisk rangering P'!A373,"")</f>
        <v/>
      </c>
      <c r="B387" s="23" t="str">
        <f>IF('Økologisk rangering P'!B373&gt;0,'Økologisk rangering P'!B373,"")</f>
        <v/>
      </c>
      <c r="C387" s="23" t="str">
        <f>IF('Økologisk rangering P'!C373&gt;0,'Økologisk rangering P'!C373,"")</f>
        <v/>
      </c>
      <c r="D387" s="23" t="str">
        <f>IF('Økologisk rangering P'!D373&gt;0,'Økologisk rangering P'!D373,"")</f>
        <v/>
      </c>
      <c r="E387" s="23" t="str">
        <f>IF('Økologisk rangering P'!E373&gt;0,'Økologisk rangering P'!E373,"")</f>
        <v/>
      </c>
      <c r="F387" s="47" t="str">
        <f>IFERROR(IF(B387&gt;0,'Økologisk rangering P'!B373/'Økologisk rangering P'!H373,""),"")</f>
        <v/>
      </c>
      <c r="G387" s="47" t="str">
        <f>IF('Økologisk rangering P'!F373&gt;0,'Økologisk rangering P'!D373/'Økologisk rangering P'!F373,"")</f>
        <v/>
      </c>
      <c r="H387" s="47" t="str">
        <f>IF('Økologisk rangering P'!G373&gt;0,'Økologisk rangering P'!E373/'Økologisk rangering P'!G373,"")</f>
        <v/>
      </c>
    </row>
    <row r="388" spans="1:8">
      <c r="A388" s="23" t="str">
        <f>IF('Økologisk rangering P'!A374&gt;0,'Økologisk rangering P'!A374,"")</f>
        <v/>
      </c>
      <c r="B388" s="23" t="str">
        <f>IF('Økologisk rangering P'!B374&gt;0,'Økologisk rangering P'!B374,"")</f>
        <v/>
      </c>
      <c r="C388" s="23" t="str">
        <f>IF('Økologisk rangering P'!C374&gt;0,'Økologisk rangering P'!C374,"")</f>
        <v/>
      </c>
      <c r="D388" s="23" t="str">
        <f>IF('Økologisk rangering P'!D374&gt;0,'Økologisk rangering P'!D374,"")</f>
        <v/>
      </c>
      <c r="E388" s="23" t="str">
        <f>IF('Økologisk rangering P'!E374&gt;0,'Økologisk rangering P'!E374,"")</f>
        <v/>
      </c>
      <c r="F388" s="47" t="str">
        <f>IFERROR(IF(B388&gt;0,'Økologisk rangering P'!B374/'Økologisk rangering P'!H374,""),"")</f>
        <v/>
      </c>
      <c r="G388" s="47" t="str">
        <f>IF('Økologisk rangering P'!F374&gt;0,'Økologisk rangering P'!D374/'Økologisk rangering P'!F374,"")</f>
        <v/>
      </c>
      <c r="H388" s="47" t="str">
        <f>IF('Økologisk rangering P'!G374&gt;0,'Økologisk rangering P'!E374/'Økologisk rangering P'!G374,"")</f>
        <v/>
      </c>
    </row>
    <row r="389" spans="1:8">
      <c r="A389" s="23" t="str">
        <f>IF('Økologisk rangering P'!A375&gt;0,'Økologisk rangering P'!A375,"")</f>
        <v/>
      </c>
      <c r="B389" s="23" t="str">
        <f>IF('Økologisk rangering P'!B375&gt;0,'Økologisk rangering P'!B375,"")</f>
        <v/>
      </c>
      <c r="C389" s="23" t="str">
        <f>IF('Økologisk rangering P'!C375&gt;0,'Økologisk rangering P'!C375,"")</f>
        <v/>
      </c>
      <c r="D389" s="23" t="str">
        <f>IF('Økologisk rangering P'!D375&gt;0,'Økologisk rangering P'!D375,"")</f>
        <v/>
      </c>
      <c r="E389" s="23" t="str">
        <f>IF('Økologisk rangering P'!E375&gt;0,'Økologisk rangering P'!E375,"")</f>
        <v/>
      </c>
      <c r="F389" s="47" t="str">
        <f>IFERROR(IF(B389&gt;0,'Økologisk rangering P'!B375/'Økologisk rangering P'!H375,""),"")</f>
        <v/>
      </c>
      <c r="G389" s="47" t="str">
        <f>IF('Økologisk rangering P'!F375&gt;0,'Økologisk rangering P'!D375/'Økologisk rangering P'!F375,"")</f>
        <v/>
      </c>
      <c r="H389" s="47" t="str">
        <f>IF('Økologisk rangering P'!G375&gt;0,'Økologisk rangering P'!E375/'Økologisk rangering P'!G375,"")</f>
        <v/>
      </c>
    </row>
    <row r="390" spans="1:8">
      <c r="A390" s="23" t="str">
        <f>IF('Økologisk rangering P'!A376&gt;0,'Økologisk rangering P'!A376,"")</f>
        <v/>
      </c>
      <c r="B390" s="23" t="str">
        <f>IF('Økologisk rangering P'!B376&gt;0,'Økologisk rangering P'!B376,"")</f>
        <v/>
      </c>
      <c r="C390" s="23" t="str">
        <f>IF('Økologisk rangering P'!C376&gt;0,'Økologisk rangering P'!C376,"")</f>
        <v/>
      </c>
      <c r="D390" s="23" t="str">
        <f>IF('Økologisk rangering P'!D376&gt;0,'Økologisk rangering P'!D376,"")</f>
        <v/>
      </c>
      <c r="E390" s="23" t="str">
        <f>IF('Økologisk rangering P'!E376&gt;0,'Økologisk rangering P'!E376,"")</f>
        <v/>
      </c>
      <c r="F390" s="47" t="str">
        <f>IFERROR(IF(B390&gt;0,'Økologisk rangering P'!B376/'Økologisk rangering P'!H376,""),"")</f>
        <v/>
      </c>
      <c r="G390" s="47" t="str">
        <f>IF('Økologisk rangering P'!F376&gt;0,'Økologisk rangering P'!D376/'Økologisk rangering P'!F376,"")</f>
        <v/>
      </c>
      <c r="H390" s="47" t="str">
        <f>IF('Økologisk rangering P'!G376&gt;0,'Økologisk rangering P'!E376/'Økologisk rangering P'!G376,"")</f>
        <v/>
      </c>
    </row>
    <row r="391" spans="1:8">
      <c r="A391" s="23" t="str">
        <f>IF('Økologisk rangering P'!A377&gt;0,'Økologisk rangering P'!A377,"")</f>
        <v/>
      </c>
      <c r="B391" s="23" t="str">
        <f>IF('Økologisk rangering P'!B377&gt;0,'Økologisk rangering P'!B377,"")</f>
        <v/>
      </c>
      <c r="C391" s="23" t="str">
        <f>IF('Økologisk rangering P'!C377&gt;0,'Økologisk rangering P'!C377,"")</f>
        <v/>
      </c>
      <c r="D391" s="23" t="str">
        <f>IF('Økologisk rangering P'!D377&gt;0,'Økologisk rangering P'!D377,"")</f>
        <v/>
      </c>
      <c r="E391" s="23" t="str">
        <f>IF('Økologisk rangering P'!E377&gt;0,'Økologisk rangering P'!E377,"")</f>
        <v/>
      </c>
      <c r="F391" s="47" t="str">
        <f>IFERROR(IF(B391&gt;0,'Økologisk rangering P'!B377/'Økologisk rangering P'!H377,""),"")</f>
        <v/>
      </c>
      <c r="G391" s="47" t="str">
        <f>IF('Økologisk rangering P'!F377&gt;0,'Økologisk rangering P'!D377/'Økologisk rangering P'!F377,"")</f>
        <v/>
      </c>
      <c r="H391" s="47" t="str">
        <f>IF('Økologisk rangering P'!G377&gt;0,'Økologisk rangering P'!E377/'Økologisk rangering P'!G377,"")</f>
        <v/>
      </c>
    </row>
    <row r="392" spans="1:8">
      <c r="A392" s="23" t="str">
        <f>IF('Økologisk rangering P'!A378&gt;0,'Økologisk rangering P'!A378,"")</f>
        <v/>
      </c>
      <c r="B392" s="23" t="str">
        <f>IF('Økologisk rangering P'!B378&gt;0,'Økologisk rangering P'!B378,"")</f>
        <v/>
      </c>
      <c r="C392" s="23" t="str">
        <f>IF('Økologisk rangering P'!C378&gt;0,'Økologisk rangering P'!C378,"")</f>
        <v/>
      </c>
      <c r="D392" s="23" t="str">
        <f>IF('Økologisk rangering P'!D378&gt;0,'Økologisk rangering P'!D378,"")</f>
        <v/>
      </c>
      <c r="E392" s="23" t="str">
        <f>IF('Økologisk rangering P'!E378&gt;0,'Økologisk rangering P'!E378,"")</f>
        <v/>
      </c>
      <c r="F392" s="47" t="str">
        <f>IFERROR(IF(B392&gt;0,'Økologisk rangering P'!B378/'Økologisk rangering P'!H378,""),"")</f>
        <v/>
      </c>
      <c r="G392" s="47" t="str">
        <f>IF('Økologisk rangering P'!F378&gt;0,'Økologisk rangering P'!D378/'Økologisk rangering P'!F378,"")</f>
        <v/>
      </c>
      <c r="H392" s="47" t="str">
        <f>IF('Økologisk rangering P'!G378&gt;0,'Økologisk rangering P'!E378/'Økologisk rangering P'!G378,"")</f>
        <v/>
      </c>
    </row>
    <row r="393" spans="1:8">
      <c r="A393" s="23" t="str">
        <f>IF('Økologisk rangering P'!A379&gt;0,'Økologisk rangering P'!A379,"")</f>
        <v/>
      </c>
      <c r="B393" s="23" t="str">
        <f>IF('Økologisk rangering P'!B379&gt;0,'Økologisk rangering P'!B379,"")</f>
        <v/>
      </c>
      <c r="C393" s="23" t="str">
        <f>IF('Økologisk rangering P'!C379&gt;0,'Økologisk rangering P'!C379,"")</f>
        <v/>
      </c>
      <c r="D393" s="23" t="str">
        <f>IF('Økologisk rangering P'!D379&gt;0,'Økologisk rangering P'!D379,"")</f>
        <v/>
      </c>
      <c r="E393" s="23" t="str">
        <f>IF('Økologisk rangering P'!E379&gt;0,'Økologisk rangering P'!E379,"")</f>
        <v/>
      </c>
      <c r="F393" s="47" t="str">
        <f>IFERROR(IF(B393&gt;0,'Økologisk rangering P'!B379/'Økologisk rangering P'!H379,""),"")</f>
        <v/>
      </c>
      <c r="G393" s="47" t="str">
        <f>IF('Økologisk rangering P'!F379&gt;0,'Økologisk rangering P'!D379/'Økologisk rangering P'!F379,"")</f>
        <v/>
      </c>
      <c r="H393" s="47" t="str">
        <f>IF('Økologisk rangering P'!G379&gt;0,'Økologisk rangering P'!E379/'Økologisk rangering P'!G379,"")</f>
        <v/>
      </c>
    </row>
    <row r="394" spans="1:8">
      <c r="A394" s="23" t="str">
        <f>IF('Økologisk rangering P'!A380&gt;0,'Økologisk rangering P'!A380,"")</f>
        <v/>
      </c>
      <c r="B394" s="23" t="str">
        <f>IF('Økologisk rangering P'!B380&gt;0,'Økologisk rangering P'!B380,"")</f>
        <v/>
      </c>
      <c r="C394" s="23" t="str">
        <f>IF('Økologisk rangering P'!C380&gt;0,'Økologisk rangering P'!C380,"")</f>
        <v/>
      </c>
      <c r="D394" s="23" t="str">
        <f>IF('Økologisk rangering P'!D380&gt;0,'Økologisk rangering P'!D380,"")</f>
        <v/>
      </c>
      <c r="E394" s="23" t="str">
        <f>IF('Økologisk rangering P'!E380&gt;0,'Økologisk rangering P'!E380,"")</f>
        <v/>
      </c>
      <c r="F394" s="47" t="str">
        <f>IFERROR(IF(B394&gt;0,'Økologisk rangering P'!B380/'Økologisk rangering P'!H380,""),"")</f>
        <v/>
      </c>
      <c r="G394" s="47" t="str">
        <f>IF('Økologisk rangering P'!F380&gt;0,'Økologisk rangering P'!D380/'Økologisk rangering P'!F380,"")</f>
        <v/>
      </c>
      <c r="H394" s="47" t="str">
        <f>IF('Økologisk rangering P'!G380&gt;0,'Økologisk rangering P'!E380/'Økologisk rangering P'!G380,"")</f>
        <v/>
      </c>
    </row>
    <row r="395" spans="1:8">
      <c r="A395" s="23" t="str">
        <f>IF('Økologisk rangering P'!A381&gt;0,'Økologisk rangering P'!A381,"")</f>
        <v/>
      </c>
      <c r="B395" s="23" t="str">
        <f>IF('Økologisk rangering P'!B381&gt;0,'Økologisk rangering P'!B381,"")</f>
        <v/>
      </c>
      <c r="C395" s="23" t="str">
        <f>IF('Økologisk rangering P'!C381&gt;0,'Økologisk rangering P'!C381,"")</f>
        <v/>
      </c>
      <c r="D395" s="23" t="str">
        <f>IF('Økologisk rangering P'!D381&gt;0,'Økologisk rangering P'!D381,"")</f>
        <v/>
      </c>
      <c r="E395" s="23" t="str">
        <f>IF('Økologisk rangering P'!E381&gt;0,'Økologisk rangering P'!E381,"")</f>
        <v/>
      </c>
      <c r="F395" s="47" t="str">
        <f>IFERROR(IF(B395&gt;0,'Økologisk rangering P'!B381/'Økologisk rangering P'!H381,""),"")</f>
        <v/>
      </c>
      <c r="G395" s="47" t="str">
        <f>IF('Økologisk rangering P'!F381&gt;0,'Økologisk rangering P'!D381/'Økologisk rangering P'!F381,"")</f>
        <v/>
      </c>
      <c r="H395" s="47" t="str">
        <f>IF('Økologisk rangering P'!G381&gt;0,'Økologisk rangering P'!E381/'Økologisk rangering P'!G381,"")</f>
        <v/>
      </c>
    </row>
    <row r="396" spans="1:8">
      <c r="A396" s="23" t="str">
        <f>IF('Økologisk rangering P'!A382&gt;0,'Økologisk rangering P'!A382,"")</f>
        <v/>
      </c>
      <c r="B396" s="23" t="str">
        <f>IF('Økologisk rangering P'!B382&gt;0,'Økologisk rangering P'!B382,"")</f>
        <v/>
      </c>
      <c r="C396" s="23" t="str">
        <f>IF('Økologisk rangering P'!C382&gt;0,'Økologisk rangering P'!C382,"")</f>
        <v/>
      </c>
      <c r="D396" s="23" t="str">
        <f>IF('Økologisk rangering P'!D382&gt;0,'Økologisk rangering P'!D382,"")</f>
        <v/>
      </c>
      <c r="E396" s="23" t="str">
        <f>IF('Økologisk rangering P'!E382&gt;0,'Økologisk rangering P'!E382,"")</f>
        <v/>
      </c>
      <c r="F396" s="47" t="str">
        <f>IFERROR(IF(B396&gt;0,'Økologisk rangering P'!B382/'Økologisk rangering P'!H382,""),"")</f>
        <v/>
      </c>
      <c r="G396" s="47" t="str">
        <f>IF('Økologisk rangering P'!F382&gt;0,'Økologisk rangering P'!D382/'Økologisk rangering P'!F382,"")</f>
        <v/>
      </c>
      <c r="H396" s="47" t="str">
        <f>IF('Økologisk rangering P'!G382&gt;0,'Økologisk rangering P'!E382/'Økologisk rangering P'!G382,"")</f>
        <v/>
      </c>
    </row>
    <row r="397" spans="1:8">
      <c r="A397" s="23" t="str">
        <f>IF('Økologisk rangering P'!A383&gt;0,'Økologisk rangering P'!A383,"")</f>
        <v/>
      </c>
      <c r="B397" s="23" t="str">
        <f>IF('Økologisk rangering P'!B383&gt;0,'Økologisk rangering P'!B383,"")</f>
        <v/>
      </c>
      <c r="C397" s="23" t="str">
        <f>IF('Økologisk rangering P'!C383&gt;0,'Økologisk rangering P'!C383,"")</f>
        <v/>
      </c>
      <c r="D397" s="23" t="str">
        <f>IF('Økologisk rangering P'!D383&gt;0,'Økologisk rangering P'!D383,"")</f>
        <v/>
      </c>
      <c r="E397" s="23" t="str">
        <f>IF('Økologisk rangering P'!E383&gt;0,'Økologisk rangering P'!E383,"")</f>
        <v/>
      </c>
      <c r="F397" s="47" t="str">
        <f>IFERROR(IF(B397&gt;0,'Økologisk rangering P'!B383/'Økologisk rangering P'!H383,""),"")</f>
        <v/>
      </c>
      <c r="G397" s="47" t="str">
        <f>IF('Økologisk rangering P'!F383&gt;0,'Økologisk rangering P'!D383/'Økologisk rangering P'!F383,"")</f>
        <v/>
      </c>
      <c r="H397" s="47" t="str">
        <f>IF('Økologisk rangering P'!G383&gt;0,'Økologisk rangering P'!E383/'Økologisk rangering P'!G383,"")</f>
        <v/>
      </c>
    </row>
    <row r="398" spans="1:8">
      <c r="A398" s="23" t="str">
        <f>IF('Økologisk rangering P'!A384&gt;0,'Økologisk rangering P'!A384,"")</f>
        <v/>
      </c>
      <c r="B398" s="23" t="str">
        <f>IF('Økologisk rangering P'!B384&gt;0,'Økologisk rangering P'!B384,"")</f>
        <v/>
      </c>
      <c r="C398" s="23" t="str">
        <f>IF('Økologisk rangering P'!C384&gt;0,'Økologisk rangering P'!C384,"")</f>
        <v/>
      </c>
      <c r="D398" s="23" t="str">
        <f>IF('Økologisk rangering P'!D384&gt;0,'Økologisk rangering P'!D384,"")</f>
        <v/>
      </c>
      <c r="E398" s="23" t="str">
        <f>IF('Økologisk rangering P'!E384&gt;0,'Økologisk rangering P'!E384,"")</f>
        <v/>
      </c>
      <c r="F398" s="47" t="str">
        <f>IFERROR(IF(B398&gt;0,'Økologisk rangering P'!B384/'Økologisk rangering P'!H384,""),"")</f>
        <v/>
      </c>
      <c r="G398" s="47" t="str">
        <f>IF('Økologisk rangering P'!F384&gt;0,'Økologisk rangering P'!D384/'Økologisk rangering P'!F384,"")</f>
        <v/>
      </c>
      <c r="H398" s="47" t="str">
        <f>IF('Økologisk rangering P'!G384&gt;0,'Økologisk rangering P'!E384/'Økologisk rangering P'!G384,"")</f>
        <v/>
      </c>
    </row>
    <row r="399" spans="1:8">
      <c r="A399" s="23" t="str">
        <f>IF('Økologisk rangering P'!A385&gt;0,'Økologisk rangering P'!A385,"")</f>
        <v/>
      </c>
      <c r="B399" s="23" t="str">
        <f>IF('Økologisk rangering P'!B385&gt;0,'Økologisk rangering P'!B385,"")</f>
        <v/>
      </c>
      <c r="C399" s="23" t="str">
        <f>IF('Økologisk rangering P'!C385&gt;0,'Økologisk rangering P'!C385,"")</f>
        <v/>
      </c>
      <c r="D399" s="23" t="str">
        <f>IF('Økologisk rangering P'!D385&gt;0,'Økologisk rangering P'!D385,"")</f>
        <v/>
      </c>
      <c r="E399" s="23" t="str">
        <f>IF('Økologisk rangering P'!E385&gt;0,'Økologisk rangering P'!E385,"")</f>
        <v/>
      </c>
      <c r="F399" s="47" t="str">
        <f>IFERROR(IF(B399&gt;0,'Økologisk rangering P'!B385/'Økologisk rangering P'!H385,""),"")</f>
        <v/>
      </c>
      <c r="G399" s="47" t="str">
        <f>IF('Økologisk rangering P'!F385&gt;0,'Økologisk rangering P'!D385/'Økologisk rangering P'!F385,"")</f>
        <v/>
      </c>
      <c r="H399" s="47" t="str">
        <f>IF('Økologisk rangering P'!G385&gt;0,'Økologisk rangering P'!E385/'Økologisk rangering P'!G385,"")</f>
        <v/>
      </c>
    </row>
    <row r="400" spans="1:8">
      <c r="A400" s="23" t="str">
        <f>IF('Økologisk rangering P'!A386&gt;0,'Økologisk rangering P'!A386,"")</f>
        <v/>
      </c>
      <c r="B400" s="23" t="str">
        <f>IF('Økologisk rangering P'!B386&gt;0,'Økologisk rangering P'!B386,"")</f>
        <v/>
      </c>
      <c r="C400" s="23" t="str">
        <f>IF('Økologisk rangering P'!C386&gt;0,'Økologisk rangering P'!C386,"")</f>
        <v/>
      </c>
      <c r="D400" s="23" t="str">
        <f>IF('Økologisk rangering P'!D386&gt;0,'Økologisk rangering P'!D386,"")</f>
        <v/>
      </c>
      <c r="E400" s="23" t="str">
        <f>IF('Økologisk rangering P'!E386&gt;0,'Økologisk rangering P'!E386,"")</f>
        <v/>
      </c>
      <c r="F400" s="47" t="str">
        <f>IFERROR(IF(B400&gt;0,'Økologisk rangering P'!B386/'Økologisk rangering P'!H386,""),"")</f>
        <v/>
      </c>
      <c r="G400" s="47" t="str">
        <f>IF('Økologisk rangering P'!F386&gt;0,'Økologisk rangering P'!D386/'Økologisk rangering P'!F386,"")</f>
        <v/>
      </c>
      <c r="H400" s="47" t="str">
        <f>IF('Økologisk rangering P'!G386&gt;0,'Økologisk rangering P'!E386/'Økologisk rangering P'!G386,"")</f>
        <v/>
      </c>
    </row>
    <row r="401" spans="1:8">
      <c r="A401" s="23" t="str">
        <f>IF('Økologisk rangering P'!A387&gt;0,'Økologisk rangering P'!A387,"")</f>
        <v/>
      </c>
      <c r="B401" s="23" t="str">
        <f>IF('Økologisk rangering P'!B387&gt;0,'Økologisk rangering P'!B387,"")</f>
        <v/>
      </c>
      <c r="C401" s="23" t="str">
        <f>IF('Økologisk rangering P'!C387&gt;0,'Økologisk rangering P'!C387,"")</f>
        <v/>
      </c>
      <c r="D401" s="23" t="str">
        <f>IF('Økologisk rangering P'!D387&gt;0,'Økologisk rangering P'!D387,"")</f>
        <v/>
      </c>
      <c r="E401" s="23" t="str">
        <f>IF('Økologisk rangering P'!E387&gt;0,'Økologisk rangering P'!E387,"")</f>
        <v/>
      </c>
      <c r="F401" s="47" t="str">
        <f>IFERROR(IF(B401&gt;0,'Økologisk rangering P'!B387/'Økologisk rangering P'!H387,""),"")</f>
        <v/>
      </c>
      <c r="G401" s="47" t="str">
        <f>IF('Økologisk rangering P'!F387&gt;0,'Økologisk rangering P'!D387/'Økologisk rangering P'!F387,"")</f>
        <v/>
      </c>
      <c r="H401" s="47" t="str">
        <f>IF('Økologisk rangering P'!G387&gt;0,'Økologisk rangering P'!E387/'Økologisk rangering P'!G387,"")</f>
        <v/>
      </c>
    </row>
    <row r="402" spans="1:8">
      <c r="A402" s="23" t="str">
        <f>IF('Økologisk rangering P'!A388&gt;0,'Økologisk rangering P'!A388,"")</f>
        <v/>
      </c>
      <c r="B402" s="23" t="str">
        <f>IF('Økologisk rangering P'!B388&gt;0,'Økologisk rangering P'!B388,"")</f>
        <v/>
      </c>
      <c r="C402" s="23" t="str">
        <f>IF('Økologisk rangering P'!C388&gt;0,'Økologisk rangering P'!C388,"")</f>
        <v/>
      </c>
      <c r="D402" s="23" t="str">
        <f>IF('Økologisk rangering P'!D388&gt;0,'Økologisk rangering P'!D388,"")</f>
        <v/>
      </c>
      <c r="E402" s="23" t="str">
        <f>IF('Økologisk rangering P'!E388&gt;0,'Økologisk rangering P'!E388,"")</f>
        <v/>
      </c>
      <c r="F402" s="47" t="str">
        <f>IFERROR(IF(B402&gt;0,'Økologisk rangering P'!B388/'Økologisk rangering P'!H388,""),"")</f>
        <v/>
      </c>
      <c r="G402" s="47" t="str">
        <f>IF('Økologisk rangering P'!F388&gt;0,'Økologisk rangering P'!D388/'Økologisk rangering P'!F388,"")</f>
        <v/>
      </c>
      <c r="H402" s="47" t="str">
        <f>IF('Økologisk rangering P'!G388&gt;0,'Økologisk rangering P'!E388/'Økologisk rangering P'!G388,"")</f>
        <v/>
      </c>
    </row>
    <row r="403" spans="1:8">
      <c r="A403" s="23" t="str">
        <f>IF('Økologisk rangering P'!A389&gt;0,'Økologisk rangering P'!A389,"")</f>
        <v/>
      </c>
      <c r="B403" s="23" t="str">
        <f>IF('Økologisk rangering P'!B389&gt;0,'Økologisk rangering P'!B389,"")</f>
        <v/>
      </c>
      <c r="C403" s="23" t="str">
        <f>IF('Økologisk rangering P'!C389&gt;0,'Økologisk rangering P'!C389,"")</f>
        <v/>
      </c>
      <c r="D403" s="23" t="str">
        <f>IF('Økologisk rangering P'!D389&gt;0,'Økologisk rangering P'!D389,"")</f>
        <v/>
      </c>
      <c r="E403" s="23" t="str">
        <f>IF('Økologisk rangering P'!E389&gt;0,'Økologisk rangering P'!E389,"")</f>
        <v/>
      </c>
      <c r="F403" s="47" t="str">
        <f>IFERROR(IF(B403&gt;0,'Økologisk rangering P'!B389/'Økologisk rangering P'!H389,""),"")</f>
        <v/>
      </c>
      <c r="G403" s="47" t="str">
        <f>IF('Økologisk rangering P'!F389&gt;0,'Økologisk rangering P'!D389/'Økologisk rangering P'!F389,"")</f>
        <v/>
      </c>
      <c r="H403" s="47" t="str">
        <f>IF('Økologisk rangering P'!G389&gt;0,'Økologisk rangering P'!E389/'Økologisk rangering P'!G389,"")</f>
        <v/>
      </c>
    </row>
    <row r="404" spans="1:8">
      <c r="A404" s="23" t="str">
        <f>IF('Økologisk rangering P'!A390&gt;0,'Økologisk rangering P'!A390,"")</f>
        <v/>
      </c>
      <c r="B404" s="23" t="str">
        <f>IF('Økologisk rangering P'!B390&gt;0,'Økologisk rangering P'!B390,"")</f>
        <v/>
      </c>
      <c r="C404" s="23" t="str">
        <f>IF('Økologisk rangering P'!C390&gt;0,'Økologisk rangering P'!C390,"")</f>
        <v/>
      </c>
      <c r="D404" s="23" t="str">
        <f>IF('Økologisk rangering P'!D390&gt;0,'Økologisk rangering P'!D390,"")</f>
        <v/>
      </c>
      <c r="E404" s="23" t="str">
        <f>IF('Økologisk rangering P'!E390&gt;0,'Økologisk rangering P'!E390,"")</f>
        <v/>
      </c>
      <c r="F404" s="47" t="str">
        <f>IFERROR(IF(B404&gt;0,'Økologisk rangering P'!B390/'Økologisk rangering P'!H390,""),"")</f>
        <v/>
      </c>
      <c r="G404" s="47" t="str">
        <f>IF('Økologisk rangering P'!F390&gt;0,'Økologisk rangering P'!D390/'Økologisk rangering P'!F390,"")</f>
        <v/>
      </c>
      <c r="H404" s="47" t="str">
        <f>IF('Økologisk rangering P'!G390&gt;0,'Økologisk rangering P'!E390/'Økologisk rangering P'!G390,"")</f>
        <v/>
      </c>
    </row>
    <row r="405" spans="1:8">
      <c r="A405" s="23" t="str">
        <f>IF('Økologisk rangering P'!A391&gt;0,'Økologisk rangering P'!A391,"")</f>
        <v/>
      </c>
      <c r="B405" s="23" t="str">
        <f>IF('Økologisk rangering P'!B391&gt;0,'Økologisk rangering P'!B391,"")</f>
        <v/>
      </c>
      <c r="C405" s="23" t="str">
        <f>IF('Økologisk rangering P'!C391&gt;0,'Økologisk rangering P'!C391,"")</f>
        <v/>
      </c>
      <c r="D405" s="23" t="str">
        <f>IF('Økologisk rangering P'!D391&gt;0,'Økologisk rangering P'!D391,"")</f>
        <v/>
      </c>
      <c r="E405" s="23" t="str">
        <f>IF('Økologisk rangering P'!E391&gt;0,'Økologisk rangering P'!E391,"")</f>
        <v/>
      </c>
      <c r="F405" s="47" t="str">
        <f>IFERROR(IF(B405&gt;0,'Økologisk rangering P'!B391/'Økologisk rangering P'!H391,""),"")</f>
        <v/>
      </c>
      <c r="G405" s="47" t="str">
        <f>IF('Økologisk rangering P'!F391&gt;0,'Økologisk rangering P'!D391/'Økologisk rangering P'!F391,"")</f>
        <v/>
      </c>
      <c r="H405" s="47" t="str">
        <f>IF('Økologisk rangering P'!G391&gt;0,'Økologisk rangering P'!E391/'Økologisk rangering P'!G391,"")</f>
        <v/>
      </c>
    </row>
    <row r="406" spans="1:8">
      <c r="A406" s="23" t="str">
        <f>IF('Økologisk rangering P'!A392&gt;0,'Økologisk rangering P'!A392,"")</f>
        <v/>
      </c>
      <c r="B406" s="23" t="str">
        <f>IF('Økologisk rangering P'!B392&gt;0,'Økologisk rangering P'!B392,"")</f>
        <v/>
      </c>
      <c r="C406" s="23" t="str">
        <f>IF('Økologisk rangering P'!C392&gt;0,'Økologisk rangering P'!C392,"")</f>
        <v/>
      </c>
      <c r="D406" s="23" t="str">
        <f>IF('Økologisk rangering P'!D392&gt;0,'Økologisk rangering P'!D392,"")</f>
        <v/>
      </c>
      <c r="E406" s="23" t="str">
        <f>IF('Økologisk rangering P'!E392&gt;0,'Økologisk rangering P'!E392,"")</f>
        <v/>
      </c>
      <c r="F406" s="47" t="str">
        <f>IFERROR(IF(B406&gt;0,'Økologisk rangering P'!B392/'Økologisk rangering P'!H392,""),"")</f>
        <v/>
      </c>
      <c r="G406" s="47" t="str">
        <f>IF('Økologisk rangering P'!F392&gt;0,'Økologisk rangering P'!D392/'Økologisk rangering P'!F392,"")</f>
        <v/>
      </c>
      <c r="H406" s="47" t="str">
        <f>IF('Økologisk rangering P'!G392&gt;0,'Økologisk rangering P'!E392/'Økologisk rangering P'!G392,"")</f>
        <v/>
      </c>
    </row>
    <row r="407" spans="1:8">
      <c r="A407" s="23" t="str">
        <f>IF('Økologisk rangering P'!A393&gt;0,'Økologisk rangering P'!A393,"")</f>
        <v/>
      </c>
      <c r="B407" s="23" t="str">
        <f>IF('Økologisk rangering P'!B393&gt;0,'Økologisk rangering P'!B393,"")</f>
        <v/>
      </c>
      <c r="C407" s="23" t="str">
        <f>IF('Økologisk rangering P'!C393&gt;0,'Økologisk rangering P'!C393,"")</f>
        <v/>
      </c>
      <c r="D407" s="23" t="str">
        <f>IF('Økologisk rangering P'!D393&gt;0,'Økologisk rangering P'!D393,"")</f>
        <v/>
      </c>
      <c r="E407" s="23" t="str">
        <f>IF('Økologisk rangering P'!E393&gt;0,'Økologisk rangering P'!E393,"")</f>
        <v/>
      </c>
      <c r="F407" s="47" t="str">
        <f>IFERROR(IF(B407&gt;0,'Økologisk rangering P'!B393/'Økologisk rangering P'!H393,""),"")</f>
        <v/>
      </c>
      <c r="G407" s="47" t="str">
        <f>IF('Økologisk rangering P'!F393&gt;0,'Økologisk rangering P'!D393/'Økologisk rangering P'!F393,"")</f>
        <v/>
      </c>
      <c r="H407" s="47" t="str">
        <f>IF('Økologisk rangering P'!G393&gt;0,'Økologisk rangering P'!E393/'Økologisk rangering P'!G393,"")</f>
        <v/>
      </c>
    </row>
    <row r="408" spans="1:8">
      <c r="A408" s="23" t="str">
        <f>IF('Økologisk rangering P'!A394&gt;0,'Økologisk rangering P'!A394,"")</f>
        <v/>
      </c>
      <c r="B408" s="23" t="str">
        <f>IF('Økologisk rangering P'!B394&gt;0,'Økologisk rangering P'!B394,"")</f>
        <v/>
      </c>
      <c r="C408" s="23" t="str">
        <f>IF('Økologisk rangering P'!C394&gt;0,'Økologisk rangering P'!C394,"")</f>
        <v/>
      </c>
      <c r="D408" s="23" t="str">
        <f>IF('Økologisk rangering P'!D394&gt;0,'Økologisk rangering P'!D394,"")</f>
        <v/>
      </c>
      <c r="E408" s="23" t="str">
        <f>IF('Økologisk rangering P'!E394&gt;0,'Økologisk rangering P'!E394,"")</f>
        <v/>
      </c>
      <c r="F408" s="47" t="str">
        <f>IFERROR(IF(B408&gt;0,'Økologisk rangering P'!B394/'Økologisk rangering P'!H394,""),"")</f>
        <v/>
      </c>
      <c r="G408" s="47" t="str">
        <f>IF('Økologisk rangering P'!F394&gt;0,'Økologisk rangering P'!D394/'Økologisk rangering P'!F394,"")</f>
        <v/>
      </c>
      <c r="H408" s="47" t="str">
        <f>IF('Økologisk rangering P'!G394&gt;0,'Økologisk rangering P'!E394/'Økologisk rangering P'!G394,"")</f>
        <v/>
      </c>
    </row>
    <row r="409" spans="1:8">
      <c r="A409" s="23" t="str">
        <f>IF('Økologisk rangering P'!A395&gt;0,'Økologisk rangering P'!A395,"")</f>
        <v/>
      </c>
      <c r="B409" s="23" t="str">
        <f>IF('Økologisk rangering P'!B395&gt;0,'Økologisk rangering P'!B395,"")</f>
        <v/>
      </c>
      <c r="C409" s="23" t="str">
        <f>IF('Økologisk rangering P'!C395&gt;0,'Økologisk rangering P'!C395,"")</f>
        <v/>
      </c>
      <c r="D409" s="23" t="str">
        <f>IF('Økologisk rangering P'!D395&gt;0,'Økologisk rangering P'!D395,"")</f>
        <v/>
      </c>
      <c r="E409" s="23" t="str">
        <f>IF('Økologisk rangering P'!E395&gt;0,'Økologisk rangering P'!E395,"")</f>
        <v/>
      </c>
      <c r="F409" s="47" t="str">
        <f>IFERROR(IF(B409&gt;0,'Økologisk rangering P'!B395/'Økologisk rangering P'!H395,""),"")</f>
        <v/>
      </c>
      <c r="G409" s="47" t="str">
        <f>IF('Økologisk rangering P'!F395&gt;0,'Økologisk rangering P'!D395/'Økologisk rangering P'!F395,"")</f>
        <v/>
      </c>
      <c r="H409" s="47" t="str">
        <f>IF('Økologisk rangering P'!G395&gt;0,'Økologisk rangering P'!E395/'Økologisk rangering P'!G395,"")</f>
        <v/>
      </c>
    </row>
    <row r="410" spans="1:8">
      <c r="A410" s="23" t="str">
        <f>IF('Økologisk rangering P'!A396&gt;0,'Økologisk rangering P'!A396,"")</f>
        <v/>
      </c>
      <c r="B410" s="23" t="str">
        <f>IF('Økologisk rangering P'!B396&gt;0,'Økologisk rangering P'!B396,"")</f>
        <v/>
      </c>
      <c r="C410" s="23" t="str">
        <f>IF('Økologisk rangering P'!C396&gt;0,'Økologisk rangering P'!C396,"")</f>
        <v/>
      </c>
      <c r="D410" s="23" t="str">
        <f>IF('Økologisk rangering P'!D396&gt;0,'Økologisk rangering P'!D396,"")</f>
        <v/>
      </c>
      <c r="E410" s="23" t="str">
        <f>IF('Økologisk rangering P'!E396&gt;0,'Økologisk rangering P'!E396,"")</f>
        <v/>
      </c>
      <c r="F410" s="47" t="str">
        <f>IFERROR(IF(B410&gt;0,'Økologisk rangering P'!B396/'Økologisk rangering P'!H396,""),"")</f>
        <v/>
      </c>
      <c r="G410" s="47" t="str">
        <f>IF('Økologisk rangering P'!F396&gt;0,'Økologisk rangering P'!D396/'Økologisk rangering P'!F396,"")</f>
        <v/>
      </c>
      <c r="H410" s="47" t="str">
        <f>IF('Økologisk rangering P'!G396&gt;0,'Økologisk rangering P'!E396/'Økologisk rangering P'!G396,"")</f>
        <v/>
      </c>
    </row>
    <row r="411" spans="1:8">
      <c r="A411" s="23" t="str">
        <f>IF('Økologisk rangering P'!A397&gt;0,'Økologisk rangering P'!A397,"")</f>
        <v/>
      </c>
      <c r="B411" s="23" t="str">
        <f>IF('Økologisk rangering P'!B397&gt;0,'Økologisk rangering P'!B397,"")</f>
        <v/>
      </c>
      <c r="C411" s="23" t="str">
        <f>IF('Økologisk rangering P'!C397&gt;0,'Økologisk rangering P'!C397,"")</f>
        <v/>
      </c>
      <c r="D411" s="23" t="str">
        <f>IF('Økologisk rangering P'!D397&gt;0,'Økologisk rangering P'!D397,"")</f>
        <v/>
      </c>
      <c r="E411" s="23" t="str">
        <f>IF('Økologisk rangering P'!E397&gt;0,'Økologisk rangering P'!E397,"")</f>
        <v/>
      </c>
      <c r="F411" s="47" t="str">
        <f>IFERROR(IF(B411&gt;0,'Økologisk rangering P'!B397/'Økologisk rangering P'!H397,""),"")</f>
        <v/>
      </c>
      <c r="G411" s="47" t="str">
        <f>IF('Økologisk rangering P'!F397&gt;0,'Økologisk rangering P'!D397/'Økologisk rangering P'!F397,"")</f>
        <v/>
      </c>
      <c r="H411" s="47" t="str">
        <f>IF('Økologisk rangering P'!G397&gt;0,'Økologisk rangering P'!E397/'Økologisk rangering P'!G397,"")</f>
        <v/>
      </c>
    </row>
    <row r="412" spans="1:8">
      <c r="A412" s="23" t="str">
        <f>IF('Økologisk rangering P'!A398&gt;0,'Økologisk rangering P'!A398,"")</f>
        <v/>
      </c>
      <c r="B412" s="23" t="str">
        <f>IF('Økologisk rangering P'!B398&gt;0,'Økologisk rangering P'!B398,"")</f>
        <v/>
      </c>
      <c r="C412" s="23" t="str">
        <f>IF('Økologisk rangering P'!C398&gt;0,'Økologisk rangering P'!C398,"")</f>
        <v/>
      </c>
      <c r="D412" s="23" t="str">
        <f>IF('Økologisk rangering P'!D398&gt;0,'Økologisk rangering P'!D398,"")</f>
        <v/>
      </c>
      <c r="E412" s="23" t="str">
        <f>IF('Økologisk rangering P'!E398&gt;0,'Økologisk rangering P'!E398,"")</f>
        <v/>
      </c>
      <c r="F412" s="47" t="str">
        <f>IFERROR(IF(B412&gt;0,'Økologisk rangering P'!B398/'Økologisk rangering P'!H398,""),"")</f>
        <v/>
      </c>
      <c r="G412" s="47" t="str">
        <f>IF('Økologisk rangering P'!F398&gt;0,'Økologisk rangering P'!D398/'Økologisk rangering P'!F398,"")</f>
        <v/>
      </c>
      <c r="H412" s="47" t="str">
        <f>IF('Økologisk rangering P'!G398&gt;0,'Økologisk rangering P'!E398/'Økologisk rangering P'!G398,"")</f>
        <v/>
      </c>
    </row>
    <row r="413" spans="1:8">
      <c r="A413" s="23" t="str">
        <f>IF('Økologisk rangering P'!A399&gt;0,'Økologisk rangering P'!A399,"")</f>
        <v/>
      </c>
      <c r="B413" s="23" t="str">
        <f>IF('Økologisk rangering P'!B399&gt;0,'Økologisk rangering P'!B399,"")</f>
        <v/>
      </c>
      <c r="C413" s="23" t="str">
        <f>IF('Økologisk rangering P'!C399&gt;0,'Økologisk rangering P'!C399,"")</f>
        <v/>
      </c>
      <c r="D413" s="23" t="str">
        <f>IF('Økologisk rangering P'!D399&gt;0,'Økologisk rangering P'!D399,"")</f>
        <v/>
      </c>
      <c r="E413" s="23" t="str">
        <f>IF('Økologisk rangering P'!E399&gt;0,'Økologisk rangering P'!E399,"")</f>
        <v/>
      </c>
      <c r="F413" s="47" t="str">
        <f>IFERROR(IF(B413&gt;0,'Økologisk rangering P'!B399/'Økologisk rangering P'!H399,""),"")</f>
        <v/>
      </c>
      <c r="G413" s="47" t="str">
        <f>IF('Økologisk rangering P'!F399&gt;0,'Økologisk rangering P'!D399/'Økologisk rangering P'!F399,"")</f>
        <v/>
      </c>
      <c r="H413" s="47" t="str">
        <f>IF('Økologisk rangering P'!G399&gt;0,'Økologisk rangering P'!E399/'Økologisk rangering P'!G399,"")</f>
        <v/>
      </c>
    </row>
    <row r="414" spans="1:8">
      <c r="A414" s="23" t="str">
        <f>IF('Økologisk rangering P'!A400&gt;0,'Økologisk rangering P'!A400,"")</f>
        <v/>
      </c>
      <c r="B414" s="23" t="str">
        <f>IF('Økologisk rangering P'!B400&gt;0,'Økologisk rangering P'!B400,"")</f>
        <v/>
      </c>
      <c r="C414" s="23" t="str">
        <f>IF('Økologisk rangering P'!C400&gt;0,'Økologisk rangering P'!C400,"")</f>
        <v/>
      </c>
      <c r="D414" s="23" t="str">
        <f>IF('Økologisk rangering P'!D400&gt;0,'Økologisk rangering P'!D400,"")</f>
        <v/>
      </c>
      <c r="E414" s="23" t="str">
        <f>IF('Økologisk rangering P'!E400&gt;0,'Økologisk rangering P'!E400,"")</f>
        <v/>
      </c>
      <c r="F414" s="47" t="str">
        <f>IFERROR(IF(B414&gt;0,'Økologisk rangering P'!B400/'Økologisk rangering P'!H400,""),"")</f>
        <v/>
      </c>
      <c r="G414" s="47" t="str">
        <f>IF('Økologisk rangering P'!F400&gt;0,'Økologisk rangering P'!D400/'Økologisk rangering P'!F400,"")</f>
        <v/>
      </c>
      <c r="H414" s="47" t="str">
        <f>IF('Økologisk rangering P'!G400&gt;0,'Økologisk rangering P'!E400/'Økologisk rangering P'!G400,"")</f>
        <v/>
      </c>
    </row>
    <row r="415" spans="1:8">
      <c r="A415" s="23" t="str">
        <f>IF('Økologisk rangering P'!A401&gt;0,'Økologisk rangering P'!A401,"")</f>
        <v/>
      </c>
      <c r="B415" s="23" t="str">
        <f>IF('Økologisk rangering P'!B401&gt;0,'Økologisk rangering P'!B401,"")</f>
        <v/>
      </c>
      <c r="C415" s="23" t="str">
        <f>IF('Økologisk rangering P'!C401&gt;0,'Økologisk rangering P'!C401,"")</f>
        <v/>
      </c>
      <c r="D415" s="23" t="str">
        <f>IF('Økologisk rangering P'!D401&gt;0,'Økologisk rangering P'!D401,"")</f>
        <v/>
      </c>
      <c r="E415" s="23" t="str">
        <f>IF('Økologisk rangering P'!E401&gt;0,'Økologisk rangering P'!E401,"")</f>
        <v/>
      </c>
      <c r="F415" s="47" t="str">
        <f>IFERROR(IF(B415&gt;0,'Økologisk rangering P'!B401/'Økologisk rangering P'!H401,""),"")</f>
        <v/>
      </c>
      <c r="G415" s="47" t="str">
        <f>IF('Økologisk rangering P'!F401&gt;0,'Økologisk rangering P'!D401/'Økologisk rangering P'!F401,"")</f>
        <v/>
      </c>
      <c r="H415" s="47" t="str">
        <f>IF('Økologisk rangering P'!G401&gt;0,'Økologisk rangering P'!E401/'Økologisk rangering P'!G401,"")</f>
        <v/>
      </c>
    </row>
    <row r="416" spans="1:8">
      <c r="A416" s="23" t="str">
        <f>IF('Økologisk rangering P'!A402&gt;0,'Økologisk rangering P'!A402,"")</f>
        <v/>
      </c>
      <c r="B416" s="23" t="str">
        <f>IF('Økologisk rangering P'!B402&gt;0,'Økologisk rangering P'!B402,"")</f>
        <v/>
      </c>
      <c r="C416" s="23" t="str">
        <f>IF('Økologisk rangering P'!C402&gt;0,'Økologisk rangering P'!C402,"")</f>
        <v/>
      </c>
      <c r="D416" s="23" t="str">
        <f>IF('Økologisk rangering P'!D402&gt;0,'Økologisk rangering P'!D402,"")</f>
        <v/>
      </c>
      <c r="E416" s="23" t="str">
        <f>IF('Økologisk rangering P'!E402&gt;0,'Økologisk rangering P'!E402,"")</f>
        <v/>
      </c>
      <c r="F416" s="47" t="str">
        <f>IFERROR(IF(B416&gt;0,'Økologisk rangering P'!B402/'Økologisk rangering P'!H402,""),"")</f>
        <v/>
      </c>
      <c r="G416" s="47" t="str">
        <f>IF('Økologisk rangering P'!F402&gt;0,'Økologisk rangering P'!D402/'Økologisk rangering P'!F402,"")</f>
        <v/>
      </c>
      <c r="H416" s="47" t="str">
        <f>IF('Økologisk rangering P'!G402&gt;0,'Økologisk rangering P'!E402/'Økologisk rangering P'!G402,"")</f>
        <v/>
      </c>
    </row>
    <row r="417" spans="1:8">
      <c r="A417" s="23" t="str">
        <f>IF('Økologisk rangering P'!A403&gt;0,'Økologisk rangering P'!A403,"")</f>
        <v/>
      </c>
      <c r="B417" s="23" t="str">
        <f>IF('Økologisk rangering P'!B403&gt;0,'Økologisk rangering P'!B403,"")</f>
        <v/>
      </c>
      <c r="C417" s="23" t="str">
        <f>IF('Økologisk rangering P'!C403&gt;0,'Økologisk rangering P'!C403,"")</f>
        <v/>
      </c>
      <c r="D417" s="23" t="str">
        <f>IF('Økologisk rangering P'!D403&gt;0,'Økologisk rangering P'!D403,"")</f>
        <v/>
      </c>
      <c r="E417" s="23" t="str">
        <f>IF('Økologisk rangering P'!E403&gt;0,'Økologisk rangering P'!E403,"")</f>
        <v/>
      </c>
      <c r="F417" s="47" t="str">
        <f>IFERROR(IF(B417&gt;0,'Økologisk rangering P'!B403/'Økologisk rangering P'!H403,""),"")</f>
        <v/>
      </c>
      <c r="G417" s="47" t="str">
        <f>IF('Økologisk rangering P'!F403&gt;0,'Økologisk rangering P'!D403/'Økologisk rangering P'!F403,"")</f>
        <v/>
      </c>
      <c r="H417" s="47" t="str">
        <f>IF('Økologisk rangering P'!G403&gt;0,'Økologisk rangering P'!E403/'Økologisk rangering P'!G403,"")</f>
        <v/>
      </c>
    </row>
    <row r="418" spans="1:8">
      <c r="A418" s="23" t="str">
        <f>IF('Økologisk rangering P'!A404&gt;0,'Økologisk rangering P'!A404,"")</f>
        <v/>
      </c>
      <c r="B418" s="23" t="str">
        <f>IF('Økologisk rangering P'!B404&gt;0,'Økologisk rangering P'!B404,"")</f>
        <v/>
      </c>
      <c r="C418" s="23" t="str">
        <f>IF('Økologisk rangering P'!C404&gt;0,'Økologisk rangering P'!C404,"")</f>
        <v/>
      </c>
      <c r="D418" s="23" t="str">
        <f>IF('Økologisk rangering P'!D404&gt;0,'Økologisk rangering P'!D404,"")</f>
        <v/>
      </c>
      <c r="E418" s="23" t="str">
        <f>IF('Økologisk rangering P'!E404&gt;0,'Økologisk rangering P'!E404,"")</f>
        <v/>
      </c>
      <c r="F418" s="47" t="str">
        <f>IFERROR(IF(B418&gt;0,'Økologisk rangering P'!B404/'Økologisk rangering P'!H404,""),"")</f>
        <v/>
      </c>
      <c r="G418" s="47" t="str">
        <f>IF('Økologisk rangering P'!F404&gt;0,'Økologisk rangering P'!D404/'Økologisk rangering P'!F404,"")</f>
        <v/>
      </c>
      <c r="H418" s="47" t="str">
        <f>IF('Økologisk rangering P'!G404&gt;0,'Økologisk rangering P'!E404/'Økologisk rangering P'!G404,"")</f>
        <v/>
      </c>
    </row>
    <row r="419" spans="1:8">
      <c r="A419" s="23" t="str">
        <f>IF('Økologisk rangering P'!A405&gt;0,'Økologisk rangering P'!A405,"")</f>
        <v/>
      </c>
      <c r="B419" s="23" t="str">
        <f>IF('Økologisk rangering P'!B405&gt;0,'Økologisk rangering P'!B405,"")</f>
        <v/>
      </c>
      <c r="C419" s="23" t="str">
        <f>IF('Økologisk rangering P'!C405&gt;0,'Økologisk rangering P'!C405,"")</f>
        <v/>
      </c>
      <c r="D419" s="23" t="str">
        <f>IF('Økologisk rangering P'!D405&gt;0,'Økologisk rangering P'!D405,"")</f>
        <v/>
      </c>
      <c r="E419" s="23" t="str">
        <f>IF('Økologisk rangering P'!E405&gt;0,'Økologisk rangering P'!E405,"")</f>
        <v/>
      </c>
      <c r="F419" s="47" t="str">
        <f>IFERROR(IF(B419&gt;0,'Økologisk rangering P'!B405/'Økologisk rangering P'!H405,""),"")</f>
        <v/>
      </c>
      <c r="G419" s="47" t="str">
        <f>IF('Økologisk rangering P'!F405&gt;0,'Økologisk rangering P'!D405/'Økologisk rangering P'!F405,"")</f>
        <v/>
      </c>
      <c r="H419" s="47" t="str">
        <f>IF('Økologisk rangering P'!G405&gt;0,'Økologisk rangering P'!E405/'Økologisk rangering P'!G405,"")</f>
        <v/>
      </c>
    </row>
    <row r="420" spans="1:8">
      <c r="A420" s="23" t="str">
        <f>IF('Økologisk rangering P'!A406&gt;0,'Økologisk rangering P'!A406,"")</f>
        <v/>
      </c>
      <c r="B420" s="23" t="str">
        <f>IF('Økologisk rangering P'!B406&gt;0,'Økologisk rangering P'!B406,"")</f>
        <v/>
      </c>
      <c r="C420" s="23" t="str">
        <f>IF('Økologisk rangering P'!C406&gt;0,'Økologisk rangering P'!C406,"")</f>
        <v/>
      </c>
      <c r="D420" s="23" t="str">
        <f>IF('Økologisk rangering P'!D406&gt;0,'Økologisk rangering P'!D406,"")</f>
        <v/>
      </c>
      <c r="E420" s="23" t="str">
        <f>IF('Økologisk rangering P'!E406&gt;0,'Økologisk rangering P'!E406,"")</f>
        <v/>
      </c>
      <c r="F420" s="47" t="str">
        <f>IFERROR(IF(B420&gt;0,'Økologisk rangering P'!B406/'Økologisk rangering P'!H406,""),"")</f>
        <v/>
      </c>
      <c r="G420" s="47" t="str">
        <f>IF('Økologisk rangering P'!F406&gt;0,'Økologisk rangering P'!D406/'Økologisk rangering P'!F406,"")</f>
        <v/>
      </c>
      <c r="H420" s="47" t="str">
        <f>IF('Økologisk rangering P'!G406&gt;0,'Økologisk rangering P'!E406/'Økologisk rangering P'!G406,"")</f>
        <v/>
      </c>
    </row>
    <row r="421" spans="1:8">
      <c r="A421" s="23" t="str">
        <f>IF('Økologisk rangering P'!A407&gt;0,'Økologisk rangering P'!A407,"")</f>
        <v/>
      </c>
      <c r="B421" s="23" t="str">
        <f>IF('Økologisk rangering P'!B407&gt;0,'Økologisk rangering P'!B407,"")</f>
        <v/>
      </c>
      <c r="C421" s="23" t="str">
        <f>IF('Økologisk rangering P'!C407&gt;0,'Økologisk rangering P'!C407,"")</f>
        <v/>
      </c>
      <c r="D421" s="23" t="str">
        <f>IF('Økologisk rangering P'!D407&gt;0,'Økologisk rangering P'!D407,"")</f>
        <v/>
      </c>
      <c r="E421" s="23" t="str">
        <f>IF('Økologisk rangering P'!E407&gt;0,'Økologisk rangering P'!E407,"")</f>
        <v/>
      </c>
      <c r="F421" s="47" t="str">
        <f>IFERROR(IF(B421&gt;0,'Økologisk rangering P'!B407/'Økologisk rangering P'!H407,""),"")</f>
        <v/>
      </c>
      <c r="G421" s="47" t="str">
        <f>IF('Økologisk rangering P'!F407&gt;0,'Økologisk rangering P'!D407/'Økologisk rangering P'!F407,"")</f>
        <v/>
      </c>
      <c r="H421" s="47" t="str">
        <f>IF('Økologisk rangering P'!G407&gt;0,'Økologisk rangering P'!E407/'Økologisk rangering P'!G407,"")</f>
        <v/>
      </c>
    </row>
    <row r="422" spans="1:8">
      <c r="A422" s="23" t="str">
        <f>IF('Økologisk rangering P'!A408&gt;0,'Økologisk rangering P'!A408,"")</f>
        <v/>
      </c>
      <c r="B422" s="23" t="str">
        <f>IF('Økologisk rangering P'!B408&gt;0,'Økologisk rangering P'!B408,"")</f>
        <v/>
      </c>
      <c r="C422" s="23" t="str">
        <f>IF('Økologisk rangering P'!C408&gt;0,'Økologisk rangering P'!C408,"")</f>
        <v/>
      </c>
      <c r="D422" s="23" t="str">
        <f>IF('Økologisk rangering P'!D408&gt;0,'Økologisk rangering P'!D408,"")</f>
        <v/>
      </c>
      <c r="E422" s="23" t="str">
        <f>IF('Økologisk rangering P'!E408&gt;0,'Økologisk rangering P'!E408,"")</f>
        <v/>
      </c>
      <c r="F422" s="47" t="str">
        <f>IFERROR(IF(B422&gt;0,'Økologisk rangering P'!B408/'Økologisk rangering P'!H408,""),"")</f>
        <v/>
      </c>
      <c r="G422" s="47" t="str">
        <f>IF('Økologisk rangering P'!F408&gt;0,'Økologisk rangering P'!D408/'Økologisk rangering P'!F408,"")</f>
        <v/>
      </c>
      <c r="H422" s="47" t="str">
        <f>IF('Økologisk rangering P'!G408&gt;0,'Økologisk rangering P'!E408/'Økologisk rangering P'!G408,"")</f>
        <v/>
      </c>
    </row>
    <row r="423" spans="1:8">
      <c r="A423" s="23" t="str">
        <f>IF('Økologisk rangering P'!A409&gt;0,'Økologisk rangering P'!A409,"")</f>
        <v/>
      </c>
      <c r="B423" s="23" t="str">
        <f>IF('Økologisk rangering P'!B409&gt;0,'Økologisk rangering P'!B409,"")</f>
        <v/>
      </c>
      <c r="C423" s="23" t="str">
        <f>IF('Økologisk rangering P'!C409&gt;0,'Økologisk rangering P'!C409,"")</f>
        <v/>
      </c>
      <c r="D423" s="23" t="str">
        <f>IF('Økologisk rangering P'!D409&gt;0,'Økologisk rangering P'!D409,"")</f>
        <v/>
      </c>
      <c r="E423" s="23" t="str">
        <f>IF('Økologisk rangering P'!E409&gt;0,'Økologisk rangering P'!E409,"")</f>
        <v/>
      </c>
      <c r="F423" s="47" t="str">
        <f>IFERROR(IF(B423&gt;0,'Økologisk rangering P'!B409/'Økologisk rangering P'!H409,""),"")</f>
        <v/>
      </c>
      <c r="G423" s="47" t="str">
        <f>IF('Økologisk rangering P'!F409&gt;0,'Økologisk rangering P'!D409/'Økologisk rangering P'!F409,"")</f>
        <v/>
      </c>
      <c r="H423" s="47" t="str">
        <f>IF('Økologisk rangering P'!G409&gt;0,'Økologisk rangering P'!E409/'Økologisk rangering P'!G409,"")</f>
        <v/>
      </c>
    </row>
    <row r="424" spans="1:8">
      <c r="A424" s="23" t="str">
        <f>IF('Økologisk rangering P'!A410&gt;0,'Økologisk rangering P'!A410,"")</f>
        <v/>
      </c>
      <c r="B424" s="23" t="str">
        <f>IF('Økologisk rangering P'!B410&gt;0,'Økologisk rangering P'!B410,"")</f>
        <v/>
      </c>
      <c r="C424" s="23" t="str">
        <f>IF('Økologisk rangering P'!C410&gt;0,'Økologisk rangering P'!C410,"")</f>
        <v/>
      </c>
      <c r="D424" s="23" t="str">
        <f>IF('Økologisk rangering P'!D410&gt;0,'Økologisk rangering P'!D410,"")</f>
        <v/>
      </c>
      <c r="E424" s="23" t="str">
        <f>IF('Økologisk rangering P'!E410&gt;0,'Økologisk rangering P'!E410,"")</f>
        <v/>
      </c>
      <c r="F424" s="47" t="str">
        <f>IFERROR(IF(B424&gt;0,'Økologisk rangering P'!B410/'Økologisk rangering P'!H410,""),"")</f>
        <v/>
      </c>
      <c r="G424" s="47" t="str">
        <f>IF('Økologisk rangering P'!F410&gt;0,'Økologisk rangering P'!D410/'Økologisk rangering P'!F410,"")</f>
        <v/>
      </c>
      <c r="H424" s="47" t="str">
        <f>IF('Økologisk rangering P'!G410&gt;0,'Økologisk rangering P'!E410/'Økologisk rangering P'!G410,"")</f>
        <v/>
      </c>
    </row>
    <row r="425" spans="1:8">
      <c r="A425" s="23" t="str">
        <f>IF('Økologisk rangering P'!A411&gt;0,'Økologisk rangering P'!A411,"")</f>
        <v/>
      </c>
      <c r="B425" s="23" t="str">
        <f>IF('Økologisk rangering P'!B411&gt;0,'Økologisk rangering P'!B411,"")</f>
        <v/>
      </c>
      <c r="C425" s="23" t="str">
        <f>IF('Økologisk rangering P'!C411&gt;0,'Økologisk rangering P'!C411,"")</f>
        <v/>
      </c>
      <c r="D425" s="23" t="str">
        <f>IF('Økologisk rangering P'!D411&gt;0,'Økologisk rangering P'!D411,"")</f>
        <v/>
      </c>
      <c r="E425" s="23" t="str">
        <f>IF('Økologisk rangering P'!E411&gt;0,'Økologisk rangering P'!E411,"")</f>
        <v/>
      </c>
      <c r="F425" s="47" t="str">
        <f>IFERROR(IF(B425&gt;0,'Økologisk rangering P'!B411/'Økologisk rangering P'!H411,""),"")</f>
        <v/>
      </c>
      <c r="G425" s="47" t="str">
        <f>IF('Økologisk rangering P'!F411&gt;0,'Økologisk rangering P'!D411/'Økologisk rangering P'!F411,"")</f>
        <v/>
      </c>
      <c r="H425" s="47" t="str">
        <f>IF('Økologisk rangering P'!G411&gt;0,'Økologisk rangering P'!E411/'Økologisk rangering P'!G411,"")</f>
        <v/>
      </c>
    </row>
    <row r="426" spans="1:8">
      <c r="A426" s="23" t="str">
        <f>IF('Økologisk rangering P'!A412&gt;0,'Økologisk rangering P'!A412,"")</f>
        <v/>
      </c>
      <c r="B426" s="23" t="str">
        <f>IF('Økologisk rangering P'!B412&gt;0,'Økologisk rangering P'!B412,"")</f>
        <v/>
      </c>
      <c r="C426" s="23" t="str">
        <f>IF('Økologisk rangering P'!C412&gt;0,'Økologisk rangering P'!C412,"")</f>
        <v/>
      </c>
      <c r="D426" s="23" t="str">
        <f>IF('Økologisk rangering P'!D412&gt;0,'Økologisk rangering P'!D412,"")</f>
        <v/>
      </c>
      <c r="E426" s="23" t="str">
        <f>IF('Økologisk rangering P'!E412&gt;0,'Økologisk rangering P'!E412,"")</f>
        <v/>
      </c>
      <c r="F426" s="47" t="str">
        <f>IFERROR(IF(B426&gt;0,'Økologisk rangering P'!B412/'Økologisk rangering P'!H412,""),"")</f>
        <v/>
      </c>
      <c r="G426" s="47" t="str">
        <f>IF('Økologisk rangering P'!F412&gt;0,'Økologisk rangering P'!D412/'Økologisk rangering P'!F412,"")</f>
        <v/>
      </c>
      <c r="H426" s="47" t="str">
        <f>IF('Økologisk rangering P'!G412&gt;0,'Økologisk rangering P'!E412/'Økologisk rangering P'!G412,"")</f>
        <v/>
      </c>
    </row>
    <row r="427" spans="1:8">
      <c r="A427" s="23" t="str">
        <f>IF('Økologisk rangering P'!A413&gt;0,'Økologisk rangering P'!A413,"")</f>
        <v/>
      </c>
      <c r="B427" s="23" t="str">
        <f>IF('Økologisk rangering P'!B413&gt;0,'Økologisk rangering P'!B413,"")</f>
        <v/>
      </c>
      <c r="C427" s="23" t="str">
        <f>IF('Økologisk rangering P'!C413&gt;0,'Økologisk rangering P'!C413,"")</f>
        <v/>
      </c>
      <c r="D427" s="23" t="str">
        <f>IF('Økologisk rangering P'!D413&gt;0,'Økologisk rangering P'!D413,"")</f>
        <v/>
      </c>
      <c r="E427" s="23" t="str">
        <f>IF('Økologisk rangering P'!E413&gt;0,'Økologisk rangering P'!E413,"")</f>
        <v/>
      </c>
      <c r="F427" s="47" t="str">
        <f>IFERROR(IF(B427&gt;0,'Økologisk rangering P'!B413/'Økologisk rangering P'!H413,""),"")</f>
        <v/>
      </c>
      <c r="G427" s="47" t="str">
        <f>IF('Økologisk rangering P'!F413&gt;0,'Økologisk rangering P'!D413/'Økologisk rangering P'!F413,"")</f>
        <v/>
      </c>
      <c r="H427" s="47" t="str">
        <f>IF('Økologisk rangering P'!G413&gt;0,'Økologisk rangering P'!E413/'Økologisk rangering P'!G413,"")</f>
        <v/>
      </c>
    </row>
    <row r="428" spans="1:8">
      <c r="A428" s="23" t="str">
        <f>IF('Økologisk rangering P'!A414&gt;0,'Økologisk rangering P'!A414,"")</f>
        <v/>
      </c>
      <c r="B428" s="23" t="str">
        <f>IF('Økologisk rangering P'!B414&gt;0,'Økologisk rangering P'!B414,"")</f>
        <v/>
      </c>
      <c r="C428" s="23" t="str">
        <f>IF('Økologisk rangering P'!C414&gt;0,'Økologisk rangering P'!C414,"")</f>
        <v/>
      </c>
      <c r="D428" s="23" t="str">
        <f>IF('Økologisk rangering P'!D414&gt;0,'Økologisk rangering P'!D414,"")</f>
        <v/>
      </c>
      <c r="E428" s="23" t="str">
        <f>IF('Økologisk rangering P'!E414&gt;0,'Økologisk rangering P'!E414,"")</f>
        <v/>
      </c>
      <c r="F428" s="47" t="str">
        <f>IFERROR(IF(B428&gt;0,'Økologisk rangering P'!B414/'Økologisk rangering P'!H414,""),"")</f>
        <v/>
      </c>
      <c r="G428" s="47" t="str">
        <f>IF('Økologisk rangering P'!F414&gt;0,'Økologisk rangering P'!D414/'Økologisk rangering P'!F414,"")</f>
        <v/>
      </c>
      <c r="H428" s="47" t="str">
        <f>IF('Økologisk rangering P'!G414&gt;0,'Økologisk rangering P'!E414/'Økologisk rangering P'!G414,"")</f>
        <v/>
      </c>
    </row>
    <row r="429" spans="1:8">
      <c r="A429" s="23" t="str">
        <f>IF('Økologisk rangering P'!A415&gt;0,'Økologisk rangering P'!A415,"")</f>
        <v/>
      </c>
      <c r="B429" s="23" t="str">
        <f>IF('Økologisk rangering P'!B415&gt;0,'Økologisk rangering P'!B415,"")</f>
        <v/>
      </c>
      <c r="C429" s="23" t="str">
        <f>IF('Økologisk rangering P'!C415&gt;0,'Økologisk rangering P'!C415,"")</f>
        <v/>
      </c>
      <c r="D429" s="23" t="str">
        <f>IF('Økologisk rangering P'!D415&gt;0,'Økologisk rangering P'!D415,"")</f>
        <v/>
      </c>
      <c r="E429" s="23" t="str">
        <f>IF('Økologisk rangering P'!E415&gt;0,'Økologisk rangering P'!E415,"")</f>
        <v/>
      </c>
      <c r="F429" s="47" t="str">
        <f>IFERROR(IF(B429&gt;0,'Økologisk rangering P'!B415/'Økologisk rangering P'!H415,""),"")</f>
        <v/>
      </c>
      <c r="G429" s="47" t="str">
        <f>IF('Økologisk rangering P'!F415&gt;0,'Økologisk rangering P'!D415/'Økologisk rangering P'!F415,"")</f>
        <v/>
      </c>
      <c r="H429" s="47" t="str">
        <f>IF('Økologisk rangering P'!G415&gt;0,'Økologisk rangering P'!E415/'Økologisk rangering P'!G415,"")</f>
        <v/>
      </c>
    </row>
    <row r="430" spans="1:8">
      <c r="A430" s="23" t="str">
        <f>IF('Økologisk rangering P'!A416&gt;0,'Økologisk rangering P'!A416,"")</f>
        <v/>
      </c>
      <c r="B430" s="23" t="str">
        <f>IF('Økologisk rangering P'!B416&gt;0,'Økologisk rangering P'!B416,"")</f>
        <v/>
      </c>
      <c r="C430" s="23" t="str">
        <f>IF('Økologisk rangering P'!C416&gt;0,'Økologisk rangering P'!C416,"")</f>
        <v/>
      </c>
      <c r="D430" s="23" t="str">
        <f>IF('Økologisk rangering P'!D416&gt;0,'Økologisk rangering P'!D416,"")</f>
        <v/>
      </c>
      <c r="E430" s="23" t="str">
        <f>IF('Økologisk rangering P'!E416&gt;0,'Økologisk rangering P'!E416,"")</f>
        <v/>
      </c>
      <c r="F430" s="47" t="str">
        <f>IFERROR(IF(B430&gt;0,'Økologisk rangering P'!B416/'Økologisk rangering P'!H416,""),"")</f>
        <v/>
      </c>
      <c r="G430" s="47" t="str">
        <f>IF('Økologisk rangering P'!F416&gt;0,'Økologisk rangering P'!D416/'Økologisk rangering P'!F416,"")</f>
        <v/>
      </c>
      <c r="H430" s="47" t="str">
        <f>IF('Økologisk rangering P'!G416&gt;0,'Økologisk rangering P'!E416/'Økologisk rangering P'!G416,"")</f>
        <v/>
      </c>
    </row>
    <row r="431" spans="1:8">
      <c r="A431" s="23" t="str">
        <f>IF('Økologisk rangering P'!A417&gt;0,'Økologisk rangering P'!A417,"")</f>
        <v/>
      </c>
      <c r="B431" s="23" t="str">
        <f>IF('Økologisk rangering P'!B417&gt;0,'Økologisk rangering P'!B417,"")</f>
        <v/>
      </c>
      <c r="C431" s="23" t="str">
        <f>IF('Økologisk rangering P'!C417&gt;0,'Økologisk rangering P'!C417,"")</f>
        <v/>
      </c>
      <c r="D431" s="23" t="str">
        <f>IF('Økologisk rangering P'!D417&gt;0,'Økologisk rangering P'!D417,"")</f>
        <v/>
      </c>
      <c r="E431" s="23" t="str">
        <f>IF('Økologisk rangering P'!E417&gt;0,'Økologisk rangering P'!E417,"")</f>
        <v/>
      </c>
      <c r="F431" s="47" t="str">
        <f>IFERROR(IF(B431&gt;0,'Økologisk rangering P'!B417/'Økologisk rangering P'!H417,""),"")</f>
        <v/>
      </c>
      <c r="G431" s="47" t="str">
        <f>IF('Økologisk rangering P'!F417&gt;0,'Økologisk rangering P'!D417/'Økologisk rangering P'!F417,"")</f>
        <v/>
      </c>
      <c r="H431" s="47" t="str">
        <f>IF('Økologisk rangering P'!G417&gt;0,'Økologisk rangering P'!E417/'Økologisk rangering P'!G417,"")</f>
        <v/>
      </c>
    </row>
    <row r="432" spans="1:8">
      <c r="A432" s="23" t="str">
        <f>IF('Økologisk rangering P'!A418&gt;0,'Økologisk rangering P'!A418,"")</f>
        <v/>
      </c>
      <c r="B432" s="23" t="str">
        <f>IF('Økologisk rangering P'!B418&gt;0,'Økologisk rangering P'!B418,"")</f>
        <v/>
      </c>
      <c r="C432" s="23" t="str">
        <f>IF('Økologisk rangering P'!C418&gt;0,'Økologisk rangering P'!C418,"")</f>
        <v/>
      </c>
      <c r="D432" s="23" t="str">
        <f>IF('Økologisk rangering P'!D418&gt;0,'Økologisk rangering P'!D418,"")</f>
        <v/>
      </c>
      <c r="E432" s="23" t="str">
        <f>IF('Økologisk rangering P'!E418&gt;0,'Økologisk rangering P'!E418,"")</f>
        <v/>
      </c>
      <c r="F432" s="47" t="str">
        <f>IFERROR(IF(B432&gt;0,'Økologisk rangering P'!B418/'Økologisk rangering P'!H418,""),"")</f>
        <v/>
      </c>
      <c r="G432" s="47" t="str">
        <f>IF('Økologisk rangering P'!F418&gt;0,'Økologisk rangering P'!D418/'Økologisk rangering P'!F418,"")</f>
        <v/>
      </c>
      <c r="H432" s="47" t="str">
        <f>IF('Økologisk rangering P'!G418&gt;0,'Økologisk rangering P'!E418/'Økologisk rangering P'!G418,"")</f>
        <v/>
      </c>
    </row>
    <row r="433" spans="1:8">
      <c r="A433" s="23" t="str">
        <f>IF('Økologisk rangering P'!A419&gt;0,'Økologisk rangering P'!A419,"")</f>
        <v/>
      </c>
      <c r="B433" s="23" t="str">
        <f>IF('Økologisk rangering P'!B419&gt;0,'Økologisk rangering P'!B419,"")</f>
        <v/>
      </c>
      <c r="C433" s="23" t="str">
        <f>IF('Økologisk rangering P'!C419&gt;0,'Økologisk rangering P'!C419,"")</f>
        <v/>
      </c>
      <c r="D433" s="23" t="str">
        <f>IF('Økologisk rangering P'!D419&gt;0,'Økologisk rangering P'!D419,"")</f>
        <v/>
      </c>
      <c r="E433" s="23" t="str">
        <f>IF('Økologisk rangering P'!E419&gt;0,'Økologisk rangering P'!E419,"")</f>
        <v/>
      </c>
      <c r="F433" s="47" t="str">
        <f>IFERROR(IF(B433&gt;0,'Økologisk rangering P'!B419/'Økologisk rangering P'!H419,""),"")</f>
        <v/>
      </c>
      <c r="G433" s="47" t="str">
        <f>IF('Økologisk rangering P'!F419&gt;0,'Økologisk rangering P'!D419/'Økologisk rangering P'!F419,"")</f>
        <v/>
      </c>
      <c r="H433" s="47" t="str">
        <f>IF('Økologisk rangering P'!G419&gt;0,'Økologisk rangering P'!E419/'Økologisk rangering P'!G419,"")</f>
        <v/>
      </c>
    </row>
    <row r="434" spans="1:8">
      <c r="A434" s="23" t="str">
        <f>IF('Økologisk rangering P'!A420&gt;0,'Økologisk rangering P'!A420,"")</f>
        <v/>
      </c>
      <c r="B434" s="23" t="str">
        <f>IF('Økologisk rangering P'!B420&gt;0,'Økologisk rangering P'!B420,"")</f>
        <v/>
      </c>
      <c r="C434" s="23" t="str">
        <f>IF('Økologisk rangering P'!C420&gt;0,'Økologisk rangering P'!C420,"")</f>
        <v/>
      </c>
      <c r="D434" s="23" t="str">
        <f>IF('Økologisk rangering P'!D420&gt;0,'Økologisk rangering P'!D420,"")</f>
        <v/>
      </c>
      <c r="E434" s="23" t="str">
        <f>IF('Økologisk rangering P'!E420&gt;0,'Økologisk rangering P'!E420,"")</f>
        <v/>
      </c>
      <c r="F434" s="47" t="str">
        <f>IFERROR(IF(B434&gt;0,'Økologisk rangering P'!B420/'Økologisk rangering P'!H420,""),"")</f>
        <v/>
      </c>
      <c r="G434" s="47" t="str">
        <f>IF('Økologisk rangering P'!F420&gt;0,'Økologisk rangering P'!D420/'Økologisk rangering P'!F420,"")</f>
        <v/>
      </c>
      <c r="H434" s="47" t="str">
        <f>IF('Økologisk rangering P'!G420&gt;0,'Økologisk rangering P'!E420/'Økologisk rangering P'!G420,"")</f>
        <v/>
      </c>
    </row>
    <row r="435" spans="1:8">
      <c r="A435" s="23" t="str">
        <f>IF('Økologisk rangering P'!A421&gt;0,'Økologisk rangering P'!A421,"")</f>
        <v/>
      </c>
      <c r="B435" s="23" t="str">
        <f>IF('Økologisk rangering P'!B421&gt;0,'Økologisk rangering P'!B421,"")</f>
        <v/>
      </c>
      <c r="C435" s="23" t="str">
        <f>IF('Økologisk rangering P'!C421&gt;0,'Økologisk rangering P'!C421,"")</f>
        <v/>
      </c>
      <c r="D435" s="23" t="str">
        <f>IF('Økologisk rangering P'!D421&gt;0,'Økologisk rangering P'!D421,"")</f>
        <v/>
      </c>
      <c r="E435" s="23" t="str">
        <f>IF('Økologisk rangering P'!E421&gt;0,'Økologisk rangering P'!E421,"")</f>
        <v/>
      </c>
      <c r="F435" s="47" t="str">
        <f>IFERROR(IF(B435&gt;0,'Økologisk rangering P'!B421/'Økologisk rangering P'!H421,""),"")</f>
        <v/>
      </c>
      <c r="G435" s="47" t="str">
        <f>IF('Økologisk rangering P'!F421&gt;0,'Økologisk rangering P'!D421/'Økologisk rangering P'!F421,"")</f>
        <v/>
      </c>
      <c r="H435" s="47" t="str">
        <f>IF('Økologisk rangering P'!G421&gt;0,'Økologisk rangering P'!E421/'Økologisk rangering P'!G421,"")</f>
        <v/>
      </c>
    </row>
    <row r="436" spans="1:8">
      <c r="A436" s="23" t="str">
        <f>IF('Økologisk rangering P'!A422&gt;0,'Økologisk rangering P'!A422,"")</f>
        <v/>
      </c>
      <c r="B436" s="23" t="str">
        <f>IF('Økologisk rangering P'!B422&gt;0,'Økologisk rangering P'!B422,"")</f>
        <v/>
      </c>
      <c r="C436" s="23" t="str">
        <f>IF('Økologisk rangering P'!C422&gt;0,'Økologisk rangering P'!C422,"")</f>
        <v/>
      </c>
      <c r="D436" s="23" t="str">
        <f>IF('Økologisk rangering P'!D422&gt;0,'Økologisk rangering P'!D422,"")</f>
        <v/>
      </c>
      <c r="E436" s="23" t="str">
        <f>IF('Økologisk rangering P'!E422&gt;0,'Økologisk rangering P'!E422,"")</f>
        <v/>
      </c>
      <c r="F436" s="47" t="str">
        <f>IFERROR(IF(B436&gt;0,'Økologisk rangering P'!B422/'Økologisk rangering P'!H422,""),"")</f>
        <v/>
      </c>
      <c r="G436" s="47" t="str">
        <f>IF('Økologisk rangering P'!F422&gt;0,'Økologisk rangering P'!D422/'Økologisk rangering P'!F422,"")</f>
        <v/>
      </c>
      <c r="H436" s="47" t="str">
        <f>IF('Økologisk rangering P'!G422&gt;0,'Økologisk rangering P'!E422/'Økologisk rangering P'!G422,"")</f>
        <v/>
      </c>
    </row>
    <row r="437" spans="1:8">
      <c r="A437" s="23" t="str">
        <f>IF('Økologisk rangering P'!A423&gt;0,'Økologisk rangering P'!A423,"")</f>
        <v/>
      </c>
      <c r="B437" s="23" t="str">
        <f>IF('Økologisk rangering P'!B423&gt;0,'Økologisk rangering P'!B423,"")</f>
        <v/>
      </c>
      <c r="C437" s="23" t="str">
        <f>IF('Økologisk rangering P'!C423&gt;0,'Økologisk rangering P'!C423,"")</f>
        <v/>
      </c>
      <c r="D437" s="23" t="str">
        <f>IF('Økologisk rangering P'!D423&gt;0,'Økologisk rangering P'!D423,"")</f>
        <v/>
      </c>
      <c r="E437" s="23" t="str">
        <f>IF('Økologisk rangering P'!E423&gt;0,'Økologisk rangering P'!E423,"")</f>
        <v/>
      </c>
      <c r="F437" s="47" t="str">
        <f>IFERROR(IF(B437&gt;0,'Økologisk rangering P'!B423/'Økologisk rangering P'!H423,""),"")</f>
        <v/>
      </c>
      <c r="G437" s="47" t="str">
        <f>IF('Økologisk rangering P'!F423&gt;0,'Økologisk rangering P'!D423/'Økologisk rangering P'!F423,"")</f>
        <v/>
      </c>
      <c r="H437" s="47" t="str">
        <f>IF('Økologisk rangering P'!G423&gt;0,'Økologisk rangering P'!E423/'Økologisk rangering P'!G423,"")</f>
        <v/>
      </c>
    </row>
    <row r="438" spans="1:8">
      <c r="A438" s="23" t="str">
        <f>IF('Økologisk rangering P'!A424&gt;0,'Økologisk rangering P'!A424,"")</f>
        <v/>
      </c>
      <c r="B438" s="23" t="str">
        <f>IF('Økologisk rangering P'!B424&gt;0,'Økologisk rangering P'!B424,"")</f>
        <v/>
      </c>
      <c r="C438" s="23" t="str">
        <f>IF('Økologisk rangering P'!C424&gt;0,'Økologisk rangering P'!C424,"")</f>
        <v/>
      </c>
      <c r="D438" s="23" t="str">
        <f>IF('Økologisk rangering P'!D424&gt;0,'Økologisk rangering P'!D424,"")</f>
        <v/>
      </c>
      <c r="E438" s="23" t="str">
        <f>IF('Økologisk rangering P'!E424&gt;0,'Økologisk rangering P'!E424,"")</f>
        <v/>
      </c>
      <c r="F438" s="47" t="str">
        <f>IFERROR(IF(B438&gt;0,'Økologisk rangering P'!B424/'Økologisk rangering P'!H424,""),"")</f>
        <v/>
      </c>
      <c r="G438" s="47" t="str">
        <f>IF('Økologisk rangering P'!F424&gt;0,'Økologisk rangering P'!D424/'Økologisk rangering P'!F424,"")</f>
        <v/>
      </c>
      <c r="H438" s="47" t="str">
        <f>IF('Økologisk rangering P'!G424&gt;0,'Økologisk rangering P'!E424/'Økologisk rangering P'!G424,"")</f>
        <v/>
      </c>
    </row>
    <row r="439" spans="1:8">
      <c r="A439" s="23" t="str">
        <f>IF('Økologisk rangering P'!A425&gt;0,'Økologisk rangering P'!A425,"")</f>
        <v/>
      </c>
      <c r="B439" s="23" t="str">
        <f>IF('Økologisk rangering P'!B425&gt;0,'Økologisk rangering P'!B425,"")</f>
        <v/>
      </c>
      <c r="C439" s="23" t="str">
        <f>IF('Økologisk rangering P'!C425&gt;0,'Økologisk rangering P'!C425,"")</f>
        <v/>
      </c>
      <c r="D439" s="23" t="str">
        <f>IF('Økologisk rangering P'!D425&gt;0,'Økologisk rangering P'!D425,"")</f>
        <v/>
      </c>
      <c r="E439" s="23" t="str">
        <f>IF('Økologisk rangering P'!E425&gt;0,'Økologisk rangering P'!E425,"")</f>
        <v/>
      </c>
      <c r="F439" s="47" t="str">
        <f>IFERROR(IF(B439&gt;0,'Økologisk rangering P'!B425/'Økologisk rangering P'!H425,""),"")</f>
        <v/>
      </c>
      <c r="G439" s="47" t="str">
        <f>IF('Økologisk rangering P'!F425&gt;0,'Økologisk rangering P'!D425/'Økologisk rangering P'!F425,"")</f>
        <v/>
      </c>
      <c r="H439" s="47" t="str">
        <f>IF('Økologisk rangering P'!G425&gt;0,'Økologisk rangering P'!E425/'Økologisk rangering P'!G425,"")</f>
        <v/>
      </c>
    </row>
    <row r="440" spans="1:8">
      <c r="A440" s="23" t="str">
        <f>IF('Økologisk rangering P'!A426&gt;0,'Økologisk rangering P'!A426,"")</f>
        <v/>
      </c>
      <c r="B440" s="23" t="str">
        <f>IF('Økologisk rangering P'!B426&gt;0,'Økologisk rangering P'!B426,"")</f>
        <v/>
      </c>
      <c r="C440" s="23" t="str">
        <f>IF('Økologisk rangering P'!C426&gt;0,'Økologisk rangering P'!C426,"")</f>
        <v/>
      </c>
      <c r="D440" s="23" t="str">
        <f>IF('Økologisk rangering P'!D426&gt;0,'Økologisk rangering P'!D426,"")</f>
        <v/>
      </c>
      <c r="E440" s="23" t="str">
        <f>IF('Økologisk rangering P'!E426&gt;0,'Økologisk rangering P'!E426,"")</f>
        <v/>
      </c>
      <c r="F440" s="47" t="str">
        <f>IFERROR(IF(B440&gt;0,'Økologisk rangering P'!B426/'Økologisk rangering P'!H426,""),"")</f>
        <v/>
      </c>
      <c r="G440" s="47" t="str">
        <f>IF('Økologisk rangering P'!F426&gt;0,'Økologisk rangering P'!D426/'Økologisk rangering P'!F426,"")</f>
        <v/>
      </c>
      <c r="H440" s="47" t="str">
        <f>IF('Økologisk rangering P'!G426&gt;0,'Økologisk rangering P'!E426/'Økologisk rangering P'!G426,"")</f>
        <v/>
      </c>
    </row>
    <row r="441" spans="1:8">
      <c r="A441" s="23" t="str">
        <f>IF('Økologisk rangering P'!A427&gt;0,'Økologisk rangering P'!A427,"")</f>
        <v/>
      </c>
      <c r="B441" s="23" t="str">
        <f>IF('Økologisk rangering P'!B427&gt;0,'Økologisk rangering P'!B427,"")</f>
        <v/>
      </c>
      <c r="C441" s="23" t="str">
        <f>IF('Økologisk rangering P'!C427&gt;0,'Økologisk rangering P'!C427,"")</f>
        <v/>
      </c>
      <c r="D441" s="23" t="str">
        <f>IF('Økologisk rangering P'!D427&gt;0,'Økologisk rangering P'!D427,"")</f>
        <v/>
      </c>
      <c r="E441" s="23" t="str">
        <f>IF('Økologisk rangering P'!E427&gt;0,'Økologisk rangering P'!E427,"")</f>
        <v/>
      </c>
      <c r="F441" s="47" t="str">
        <f>IFERROR(IF(B441&gt;0,'Økologisk rangering P'!B427/'Økologisk rangering P'!H427,""),"")</f>
        <v/>
      </c>
      <c r="G441" s="47" t="str">
        <f>IF('Økologisk rangering P'!F427&gt;0,'Økologisk rangering P'!D427/'Økologisk rangering P'!F427,"")</f>
        <v/>
      </c>
      <c r="H441" s="47" t="str">
        <f>IF('Økologisk rangering P'!G427&gt;0,'Økologisk rangering P'!E427/'Økologisk rangering P'!G427,"")</f>
        <v/>
      </c>
    </row>
    <row r="442" spans="1:8">
      <c r="A442" s="23" t="str">
        <f>IF('Økologisk rangering P'!A428&gt;0,'Økologisk rangering P'!A428,"")</f>
        <v/>
      </c>
      <c r="B442" s="23" t="str">
        <f>IF('Økologisk rangering P'!B428&gt;0,'Økologisk rangering P'!B428,"")</f>
        <v/>
      </c>
      <c r="C442" s="23" t="str">
        <f>IF('Økologisk rangering P'!C428&gt;0,'Økologisk rangering P'!C428,"")</f>
        <v/>
      </c>
      <c r="D442" s="23" t="str">
        <f>IF('Økologisk rangering P'!D428&gt;0,'Økologisk rangering P'!D428,"")</f>
        <v/>
      </c>
      <c r="E442" s="23" t="str">
        <f>IF('Økologisk rangering P'!E428&gt;0,'Økologisk rangering P'!E428,"")</f>
        <v/>
      </c>
      <c r="F442" s="47" t="str">
        <f>IFERROR(IF(B442&gt;0,'Økologisk rangering P'!B428/'Økologisk rangering P'!H428,""),"")</f>
        <v/>
      </c>
      <c r="G442" s="47" t="str">
        <f>IF('Økologisk rangering P'!F428&gt;0,'Økologisk rangering P'!D428/'Økologisk rangering P'!F428,"")</f>
        <v/>
      </c>
      <c r="H442" s="47" t="str">
        <f>IF('Økologisk rangering P'!G428&gt;0,'Økologisk rangering P'!E428/'Økologisk rangering P'!G428,"")</f>
        <v/>
      </c>
    </row>
    <row r="443" spans="1:8">
      <c r="A443" s="23" t="str">
        <f>IF('Økologisk rangering P'!A429&gt;0,'Økologisk rangering P'!A429,"")</f>
        <v/>
      </c>
      <c r="B443" s="23" t="str">
        <f>IF('Økologisk rangering P'!B429&gt;0,'Økologisk rangering P'!B429,"")</f>
        <v/>
      </c>
      <c r="C443" s="23" t="str">
        <f>IF('Økologisk rangering P'!C429&gt;0,'Økologisk rangering P'!C429,"")</f>
        <v/>
      </c>
      <c r="D443" s="23" t="str">
        <f>IF('Økologisk rangering P'!D429&gt;0,'Økologisk rangering P'!D429,"")</f>
        <v/>
      </c>
      <c r="E443" s="23" t="str">
        <f>IF('Økologisk rangering P'!E429&gt;0,'Økologisk rangering P'!E429,"")</f>
        <v/>
      </c>
      <c r="F443" s="47" t="str">
        <f>IFERROR(IF(B443&gt;0,'Økologisk rangering P'!B429/'Økologisk rangering P'!H429,""),"")</f>
        <v/>
      </c>
      <c r="G443" s="47" t="str">
        <f>IF('Økologisk rangering P'!F429&gt;0,'Økologisk rangering P'!D429/'Økologisk rangering P'!F429,"")</f>
        <v/>
      </c>
      <c r="H443" s="47" t="str">
        <f>IF('Økologisk rangering P'!G429&gt;0,'Økologisk rangering P'!E429/'Økologisk rangering P'!G429,"")</f>
        <v/>
      </c>
    </row>
    <row r="444" spans="1:8">
      <c r="A444" s="23" t="str">
        <f>IF('Økologisk rangering P'!A430&gt;0,'Økologisk rangering P'!A430,"")</f>
        <v/>
      </c>
      <c r="B444" s="23" t="str">
        <f>IF('Økologisk rangering P'!B430&gt;0,'Økologisk rangering P'!B430,"")</f>
        <v/>
      </c>
      <c r="C444" s="23" t="str">
        <f>IF('Økologisk rangering P'!C430&gt;0,'Økologisk rangering P'!C430,"")</f>
        <v/>
      </c>
      <c r="D444" s="23" t="str">
        <f>IF('Økologisk rangering P'!D430&gt;0,'Økologisk rangering P'!D430,"")</f>
        <v/>
      </c>
      <c r="E444" s="23" t="str">
        <f>IF('Økologisk rangering P'!E430&gt;0,'Økologisk rangering P'!E430,"")</f>
        <v/>
      </c>
      <c r="F444" s="47" t="str">
        <f>IFERROR(IF(B444&gt;0,'Økologisk rangering P'!B430/'Økologisk rangering P'!H430,""),"")</f>
        <v/>
      </c>
      <c r="G444" s="47" t="str">
        <f>IF('Økologisk rangering P'!F430&gt;0,'Økologisk rangering P'!D430/'Økologisk rangering P'!F430,"")</f>
        <v/>
      </c>
      <c r="H444" s="47" t="str">
        <f>IF('Økologisk rangering P'!G430&gt;0,'Økologisk rangering P'!E430/'Økologisk rangering P'!G430,"")</f>
        <v/>
      </c>
    </row>
    <row r="445" spans="1:8">
      <c r="A445" s="23" t="str">
        <f>IF('Økologisk rangering P'!A431&gt;0,'Økologisk rangering P'!A431,"")</f>
        <v/>
      </c>
      <c r="B445" s="23" t="str">
        <f>IF('Økologisk rangering P'!B431&gt;0,'Økologisk rangering P'!B431,"")</f>
        <v/>
      </c>
      <c r="C445" s="23" t="str">
        <f>IF('Økologisk rangering P'!C431&gt;0,'Økologisk rangering P'!C431,"")</f>
        <v/>
      </c>
      <c r="D445" s="23" t="str">
        <f>IF('Økologisk rangering P'!D431&gt;0,'Økologisk rangering P'!D431,"")</f>
        <v/>
      </c>
      <c r="E445" s="23" t="str">
        <f>IF('Økologisk rangering P'!E431&gt;0,'Økologisk rangering P'!E431,"")</f>
        <v/>
      </c>
      <c r="F445" s="47" t="str">
        <f>IFERROR(IF(B445&gt;0,'Økologisk rangering P'!B431/'Økologisk rangering P'!H431,""),"")</f>
        <v/>
      </c>
      <c r="G445" s="47" t="str">
        <f>IF('Økologisk rangering P'!F431&gt;0,'Økologisk rangering P'!D431/'Økologisk rangering P'!F431,"")</f>
        <v/>
      </c>
      <c r="H445" s="47" t="str">
        <f>IF('Økologisk rangering P'!G431&gt;0,'Økologisk rangering P'!E431/'Økologisk rangering P'!G431,"")</f>
        <v/>
      </c>
    </row>
    <row r="446" spans="1:8">
      <c r="A446" s="23" t="str">
        <f>IF('Økologisk rangering P'!A432&gt;0,'Økologisk rangering P'!A432,"")</f>
        <v/>
      </c>
      <c r="B446" s="23" t="str">
        <f>IF('Økologisk rangering P'!B432&gt;0,'Økologisk rangering P'!B432,"")</f>
        <v/>
      </c>
      <c r="C446" s="23" t="str">
        <f>IF('Økologisk rangering P'!C432&gt;0,'Økologisk rangering P'!C432,"")</f>
        <v/>
      </c>
      <c r="D446" s="23" t="str">
        <f>IF('Økologisk rangering P'!D432&gt;0,'Økologisk rangering P'!D432,"")</f>
        <v/>
      </c>
      <c r="E446" s="23" t="str">
        <f>IF('Økologisk rangering P'!E432&gt;0,'Økologisk rangering P'!E432,"")</f>
        <v/>
      </c>
      <c r="F446" s="47" t="str">
        <f>IFERROR(IF(B446&gt;0,'Økologisk rangering P'!B432/'Økologisk rangering P'!H432,""),"")</f>
        <v/>
      </c>
      <c r="G446" s="47" t="str">
        <f>IF('Økologisk rangering P'!F432&gt;0,'Økologisk rangering P'!D432/'Økologisk rangering P'!F432,"")</f>
        <v/>
      </c>
      <c r="H446" s="47" t="str">
        <f>IF('Økologisk rangering P'!G432&gt;0,'Økologisk rangering P'!E432/'Økologisk rangering P'!G432,"")</f>
        <v/>
      </c>
    </row>
    <row r="447" spans="1:8">
      <c r="A447" s="23" t="str">
        <f>IF('Økologisk rangering P'!A433&gt;0,'Økologisk rangering P'!A433,"")</f>
        <v/>
      </c>
      <c r="B447" s="23" t="str">
        <f>IF('Økologisk rangering P'!B433&gt;0,'Økologisk rangering P'!B433,"")</f>
        <v/>
      </c>
      <c r="C447" s="23" t="str">
        <f>IF('Økologisk rangering P'!C433&gt;0,'Økologisk rangering P'!C433,"")</f>
        <v/>
      </c>
      <c r="D447" s="23" t="str">
        <f>IF('Økologisk rangering P'!D433&gt;0,'Økologisk rangering P'!D433,"")</f>
        <v/>
      </c>
      <c r="E447" s="23" t="str">
        <f>IF('Økologisk rangering P'!E433&gt;0,'Økologisk rangering P'!E433,"")</f>
        <v/>
      </c>
      <c r="F447" s="47" t="str">
        <f>IFERROR(IF(B447&gt;0,'Økologisk rangering P'!B433/'Økologisk rangering P'!H433,""),"")</f>
        <v/>
      </c>
      <c r="G447" s="47" t="str">
        <f>IF('Økologisk rangering P'!F433&gt;0,'Økologisk rangering P'!D433/'Økologisk rangering P'!F433,"")</f>
        <v/>
      </c>
      <c r="H447" s="47" t="str">
        <f>IF('Økologisk rangering P'!G433&gt;0,'Økologisk rangering P'!E433/'Økologisk rangering P'!G433,"")</f>
        <v/>
      </c>
    </row>
    <row r="448" spans="1:8">
      <c r="A448" s="23" t="str">
        <f>IF('Økologisk rangering P'!A434&gt;0,'Økologisk rangering P'!A434,"")</f>
        <v/>
      </c>
      <c r="B448" s="23" t="str">
        <f>IF('Økologisk rangering P'!B434&gt;0,'Økologisk rangering P'!B434,"")</f>
        <v/>
      </c>
      <c r="C448" s="23" t="str">
        <f>IF('Økologisk rangering P'!C434&gt;0,'Økologisk rangering P'!C434,"")</f>
        <v/>
      </c>
      <c r="D448" s="23" t="str">
        <f>IF('Økologisk rangering P'!D434&gt;0,'Økologisk rangering P'!D434,"")</f>
        <v/>
      </c>
      <c r="E448" s="23" t="str">
        <f>IF('Økologisk rangering P'!E434&gt;0,'Økologisk rangering P'!E434,"")</f>
        <v/>
      </c>
      <c r="F448" s="47" t="str">
        <f>IFERROR(IF(B448&gt;0,'Økologisk rangering P'!B434/'Økologisk rangering P'!H434,""),"")</f>
        <v/>
      </c>
      <c r="G448" s="47" t="str">
        <f>IF('Økologisk rangering P'!F434&gt;0,'Økologisk rangering P'!D434/'Økologisk rangering P'!F434,"")</f>
        <v/>
      </c>
      <c r="H448" s="47" t="str">
        <f>IF('Økologisk rangering P'!G434&gt;0,'Økologisk rangering P'!E434/'Økologisk rangering P'!G434,"")</f>
        <v/>
      </c>
    </row>
    <row r="449" spans="1:8">
      <c r="A449" s="23" t="str">
        <f>IF('Økologisk rangering P'!A435&gt;0,'Økologisk rangering P'!A435,"")</f>
        <v/>
      </c>
      <c r="B449" s="23" t="str">
        <f>IF('Økologisk rangering P'!B435&gt;0,'Økologisk rangering P'!B435,"")</f>
        <v/>
      </c>
      <c r="C449" s="23" t="str">
        <f>IF('Økologisk rangering P'!C435&gt;0,'Økologisk rangering P'!C435,"")</f>
        <v/>
      </c>
      <c r="D449" s="23" t="str">
        <f>IF('Økologisk rangering P'!D435&gt;0,'Økologisk rangering P'!D435,"")</f>
        <v/>
      </c>
      <c r="E449" s="23" t="str">
        <f>IF('Økologisk rangering P'!E435&gt;0,'Økologisk rangering P'!E435,"")</f>
        <v/>
      </c>
      <c r="F449" s="47" t="str">
        <f>IFERROR(IF(B449&gt;0,'Økologisk rangering P'!B435/'Økologisk rangering P'!H435,""),"")</f>
        <v/>
      </c>
      <c r="G449" s="47" t="str">
        <f>IF('Økologisk rangering P'!F435&gt;0,'Økologisk rangering P'!D435/'Økologisk rangering P'!F435,"")</f>
        <v/>
      </c>
      <c r="H449" s="47" t="str">
        <f>IF('Økologisk rangering P'!G435&gt;0,'Økologisk rangering P'!E435/'Økologisk rangering P'!G435,"")</f>
        <v/>
      </c>
    </row>
    <row r="450" spans="1:8">
      <c r="A450" s="23" t="str">
        <f>IF('Økologisk rangering P'!A436&gt;0,'Økologisk rangering P'!A436,"")</f>
        <v/>
      </c>
      <c r="B450" s="23" t="str">
        <f>IF('Økologisk rangering P'!B436&gt;0,'Økologisk rangering P'!B436,"")</f>
        <v/>
      </c>
      <c r="C450" s="23" t="str">
        <f>IF('Økologisk rangering P'!C436&gt;0,'Økologisk rangering P'!C436,"")</f>
        <v/>
      </c>
      <c r="D450" s="23" t="str">
        <f>IF('Økologisk rangering P'!D436&gt;0,'Økologisk rangering P'!D436,"")</f>
        <v/>
      </c>
      <c r="E450" s="23" t="str">
        <f>IF('Økologisk rangering P'!E436&gt;0,'Økologisk rangering P'!E436,"")</f>
        <v/>
      </c>
      <c r="F450" s="47" t="str">
        <f>IFERROR(IF(B450&gt;0,'Økologisk rangering P'!B436/'Økologisk rangering P'!H436,""),"")</f>
        <v/>
      </c>
      <c r="G450" s="47" t="str">
        <f>IF('Økologisk rangering P'!F436&gt;0,'Økologisk rangering P'!D436/'Økologisk rangering P'!F436,"")</f>
        <v/>
      </c>
      <c r="H450" s="47" t="str">
        <f>IF('Økologisk rangering P'!G436&gt;0,'Økologisk rangering P'!E436/'Økologisk rangering P'!G436,"")</f>
        <v/>
      </c>
    </row>
    <row r="451" spans="1:8">
      <c r="A451" s="23" t="str">
        <f>IF('Økologisk rangering P'!A437&gt;0,'Økologisk rangering P'!A437,"")</f>
        <v/>
      </c>
      <c r="B451" s="23" t="str">
        <f>IF('Økologisk rangering P'!B437&gt;0,'Økologisk rangering P'!B437,"")</f>
        <v/>
      </c>
      <c r="C451" s="23" t="str">
        <f>IF('Økologisk rangering P'!C437&gt;0,'Økologisk rangering P'!C437,"")</f>
        <v/>
      </c>
      <c r="D451" s="23" t="str">
        <f>IF('Økologisk rangering P'!D437&gt;0,'Økologisk rangering P'!D437,"")</f>
        <v/>
      </c>
      <c r="E451" s="23" t="str">
        <f>IF('Økologisk rangering P'!E437&gt;0,'Økologisk rangering P'!E437,"")</f>
        <v/>
      </c>
      <c r="F451" s="47" t="str">
        <f>IFERROR(IF(B451&gt;0,'Økologisk rangering P'!B437/'Økologisk rangering P'!H437,""),"")</f>
        <v/>
      </c>
      <c r="G451" s="47" t="str">
        <f>IF('Økologisk rangering P'!F437&gt;0,'Økologisk rangering P'!D437/'Økologisk rangering P'!F437,"")</f>
        <v/>
      </c>
      <c r="H451" s="47" t="str">
        <f>IF('Økologisk rangering P'!G437&gt;0,'Økologisk rangering P'!E437/'Økologisk rangering P'!G437,"")</f>
        <v/>
      </c>
    </row>
    <row r="452" spans="1:8">
      <c r="A452" s="23" t="str">
        <f>IF('Økologisk rangering P'!A438&gt;0,'Økologisk rangering P'!A438,"")</f>
        <v/>
      </c>
      <c r="B452" s="23" t="str">
        <f>IF('Økologisk rangering P'!B438&gt;0,'Økologisk rangering P'!B438,"")</f>
        <v/>
      </c>
      <c r="C452" s="23" t="str">
        <f>IF('Økologisk rangering P'!C438&gt;0,'Økologisk rangering P'!C438,"")</f>
        <v/>
      </c>
      <c r="D452" s="23" t="str">
        <f>IF('Økologisk rangering P'!D438&gt;0,'Økologisk rangering P'!D438,"")</f>
        <v/>
      </c>
      <c r="E452" s="23" t="str">
        <f>IF('Økologisk rangering P'!E438&gt;0,'Økologisk rangering P'!E438,"")</f>
        <v/>
      </c>
      <c r="F452" s="47" t="str">
        <f>IFERROR(IF(B452&gt;0,'Økologisk rangering P'!B438/'Økologisk rangering P'!H438,""),"")</f>
        <v/>
      </c>
      <c r="G452" s="47" t="str">
        <f>IF('Økologisk rangering P'!F438&gt;0,'Økologisk rangering P'!D438/'Økologisk rangering P'!F438,"")</f>
        <v/>
      </c>
      <c r="H452" s="47" t="str">
        <f>IF('Økologisk rangering P'!G438&gt;0,'Økologisk rangering P'!E438/'Økologisk rangering P'!G438,"")</f>
        <v/>
      </c>
    </row>
    <row r="453" spans="1:8">
      <c r="A453" s="23" t="str">
        <f>IF('Økologisk rangering P'!A439&gt;0,'Økologisk rangering P'!A439,"")</f>
        <v/>
      </c>
      <c r="B453" s="23" t="str">
        <f>IF('Økologisk rangering P'!B439&gt;0,'Økologisk rangering P'!B439,"")</f>
        <v/>
      </c>
      <c r="C453" s="23" t="str">
        <f>IF('Økologisk rangering P'!C439&gt;0,'Økologisk rangering P'!C439,"")</f>
        <v/>
      </c>
      <c r="D453" s="23" t="str">
        <f>IF('Økologisk rangering P'!D439&gt;0,'Økologisk rangering P'!D439,"")</f>
        <v/>
      </c>
      <c r="E453" s="23" t="str">
        <f>IF('Økologisk rangering P'!E439&gt;0,'Økologisk rangering P'!E439,"")</f>
        <v/>
      </c>
      <c r="F453" s="47" t="str">
        <f>IFERROR(IF(B453&gt;0,'Økologisk rangering P'!B439/'Økologisk rangering P'!H439,""),"")</f>
        <v/>
      </c>
      <c r="G453" s="47" t="str">
        <f>IF('Økologisk rangering P'!F439&gt;0,'Økologisk rangering P'!D439/'Økologisk rangering P'!F439,"")</f>
        <v/>
      </c>
      <c r="H453" s="47" t="str">
        <f>IF('Økologisk rangering P'!G439&gt;0,'Økologisk rangering P'!E439/'Økologisk rangering P'!G439,"")</f>
        <v/>
      </c>
    </row>
    <row r="454" spans="1:8">
      <c r="A454" s="23" t="str">
        <f>IF('Økologisk rangering P'!A440&gt;0,'Økologisk rangering P'!A440,"")</f>
        <v/>
      </c>
      <c r="B454" s="23" t="str">
        <f>IF('Økologisk rangering P'!B440&gt;0,'Økologisk rangering P'!B440,"")</f>
        <v/>
      </c>
      <c r="C454" s="23" t="str">
        <f>IF('Økologisk rangering P'!C440&gt;0,'Økologisk rangering P'!C440,"")</f>
        <v/>
      </c>
      <c r="D454" s="23" t="str">
        <f>IF('Økologisk rangering P'!D440&gt;0,'Økologisk rangering P'!D440,"")</f>
        <v/>
      </c>
      <c r="E454" s="23" t="str">
        <f>IF('Økologisk rangering P'!E440&gt;0,'Økologisk rangering P'!E440,"")</f>
        <v/>
      </c>
      <c r="F454" s="47" t="str">
        <f>IFERROR(IF(B454&gt;0,'Økologisk rangering P'!B440/'Økologisk rangering P'!H440,""),"")</f>
        <v/>
      </c>
      <c r="G454" s="47" t="str">
        <f>IF('Økologisk rangering P'!F440&gt;0,'Økologisk rangering P'!D440/'Økologisk rangering P'!F440,"")</f>
        <v/>
      </c>
      <c r="H454" s="47" t="str">
        <f>IF('Økologisk rangering P'!G440&gt;0,'Økologisk rangering P'!E440/'Økologisk rangering P'!G440,"")</f>
        <v/>
      </c>
    </row>
    <row r="455" spans="1:8">
      <c r="A455" s="23" t="str">
        <f>IF('Økologisk rangering P'!A441&gt;0,'Økologisk rangering P'!A441,"")</f>
        <v/>
      </c>
      <c r="B455" s="23" t="str">
        <f>IF('Økologisk rangering P'!B441&gt;0,'Økologisk rangering P'!B441,"")</f>
        <v/>
      </c>
      <c r="C455" s="23" t="str">
        <f>IF('Økologisk rangering P'!C441&gt;0,'Økologisk rangering P'!C441,"")</f>
        <v/>
      </c>
      <c r="D455" s="23" t="str">
        <f>IF('Økologisk rangering P'!D441&gt;0,'Økologisk rangering P'!D441,"")</f>
        <v/>
      </c>
      <c r="E455" s="23" t="str">
        <f>IF('Økologisk rangering P'!E441&gt;0,'Økologisk rangering P'!E441,"")</f>
        <v/>
      </c>
      <c r="F455" s="47" t="str">
        <f>IFERROR(IF(B455&gt;0,'Økologisk rangering P'!B441/'Økologisk rangering P'!H441,""),"")</f>
        <v/>
      </c>
      <c r="G455" s="47" t="str">
        <f>IF('Økologisk rangering P'!F441&gt;0,'Økologisk rangering P'!D441/'Økologisk rangering P'!F441,"")</f>
        <v/>
      </c>
      <c r="H455" s="47" t="str">
        <f>IF('Økologisk rangering P'!G441&gt;0,'Økologisk rangering P'!E441/'Økologisk rangering P'!G441,"")</f>
        <v/>
      </c>
    </row>
    <row r="456" spans="1:8">
      <c r="A456" s="23" t="str">
        <f>IF('Økologisk rangering P'!A442&gt;0,'Økologisk rangering P'!A442,"")</f>
        <v/>
      </c>
      <c r="B456" s="23" t="str">
        <f>IF('Økologisk rangering P'!B442&gt;0,'Økologisk rangering P'!B442,"")</f>
        <v/>
      </c>
      <c r="C456" s="23" t="str">
        <f>IF('Økologisk rangering P'!C442&gt;0,'Økologisk rangering P'!C442,"")</f>
        <v/>
      </c>
      <c r="D456" s="23" t="str">
        <f>IF('Økologisk rangering P'!D442&gt;0,'Økologisk rangering P'!D442,"")</f>
        <v/>
      </c>
      <c r="E456" s="23" t="str">
        <f>IF('Økologisk rangering P'!E442&gt;0,'Økologisk rangering P'!E442,"")</f>
        <v/>
      </c>
      <c r="F456" s="47" t="str">
        <f>IFERROR(IF(B456&gt;0,'Økologisk rangering P'!B442/'Økologisk rangering P'!H442,""),"")</f>
        <v/>
      </c>
      <c r="G456" s="47" t="str">
        <f>IF('Økologisk rangering P'!F442&gt;0,'Økologisk rangering P'!D442/'Økologisk rangering P'!F442,"")</f>
        <v/>
      </c>
      <c r="H456" s="47" t="str">
        <f>IF('Økologisk rangering P'!G442&gt;0,'Økologisk rangering P'!E442/'Økologisk rangering P'!G442,"")</f>
        <v/>
      </c>
    </row>
    <row r="457" spans="1:8">
      <c r="A457" s="23" t="str">
        <f>IF('Økologisk rangering P'!A443&gt;0,'Økologisk rangering P'!A443,"")</f>
        <v/>
      </c>
      <c r="B457" s="23" t="str">
        <f>IF('Økologisk rangering P'!B443&gt;0,'Økologisk rangering P'!B443,"")</f>
        <v/>
      </c>
      <c r="C457" s="23" t="str">
        <f>IF('Økologisk rangering P'!C443&gt;0,'Økologisk rangering P'!C443,"")</f>
        <v/>
      </c>
      <c r="D457" s="23" t="str">
        <f>IF('Økologisk rangering P'!D443&gt;0,'Økologisk rangering P'!D443,"")</f>
        <v/>
      </c>
      <c r="E457" s="23" t="str">
        <f>IF('Økologisk rangering P'!E443&gt;0,'Økologisk rangering P'!E443,"")</f>
        <v/>
      </c>
      <c r="F457" s="47" t="str">
        <f>IFERROR(IF(B457&gt;0,'Økologisk rangering P'!B443/'Økologisk rangering P'!H443,""),"")</f>
        <v/>
      </c>
      <c r="G457" s="47" t="str">
        <f>IF('Økologisk rangering P'!F443&gt;0,'Økologisk rangering P'!D443/'Økologisk rangering P'!F443,"")</f>
        <v/>
      </c>
      <c r="H457" s="47" t="str">
        <f>IF('Økologisk rangering P'!G443&gt;0,'Økologisk rangering P'!E443/'Økologisk rangering P'!G443,"")</f>
        <v/>
      </c>
    </row>
    <row r="458" spans="1:8">
      <c r="A458" s="23" t="str">
        <f>IF('Økologisk rangering P'!A444&gt;0,'Økologisk rangering P'!A444,"")</f>
        <v/>
      </c>
      <c r="B458" s="23" t="str">
        <f>IF('Økologisk rangering P'!B444&gt;0,'Økologisk rangering P'!B444,"")</f>
        <v/>
      </c>
      <c r="C458" s="23" t="str">
        <f>IF('Økologisk rangering P'!C444&gt;0,'Økologisk rangering P'!C444,"")</f>
        <v/>
      </c>
      <c r="D458" s="23" t="str">
        <f>IF('Økologisk rangering P'!D444&gt;0,'Økologisk rangering P'!D444,"")</f>
        <v/>
      </c>
      <c r="E458" s="23" t="str">
        <f>IF('Økologisk rangering P'!E444&gt;0,'Økologisk rangering P'!E444,"")</f>
        <v/>
      </c>
      <c r="F458" s="47" t="str">
        <f>IFERROR(IF(B458&gt;0,'Økologisk rangering P'!B444/'Økologisk rangering P'!H444,""),"")</f>
        <v/>
      </c>
      <c r="G458" s="47" t="str">
        <f>IF('Økologisk rangering P'!F444&gt;0,'Økologisk rangering P'!D444/'Økologisk rangering P'!F444,"")</f>
        <v/>
      </c>
      <c r="H458" s="47" t="str">
        <f>IF('Økologisk rangering P'!G444&gt;0,'Økologisk rangering P'!E444/'Økologisk rangering P'!G444,"")</f>
        <v/>
      </c>
    </row>
    <row r="459" spans="1:8">
      <c r="A459" s="23" t="str">
        <f>IF('Økologisk rangering P'!A445&gt;0,'Økologisk rangering P'!A445,"")</f>
        <v/>
      </c>
      <c r="B459" s="23" t="str">
        <f>IF('Økologisk rangering P'!B445&gt;0,'Økologisk rangering P'!B445,"")</f>
        <v/>
      </c>
      <c r="C459" s="23" t="str">
        <f>IF('Økologisk rangering P'!C445&gt;0,'Økologisk rangering P'!C445,"")</f>
        <v/>
      </c>
      <c r="D459" s="23" t="str">
        <f>IF('Økologisk rangering P'!D445&gt;0,'Økologisk rangering P'!D445,"")</f>
        <v/>
      </c>
      <c r="E459" s="23" t="str">
        <f>IF('Økologisk rangering P'!E445&gt;0,'Økologisk rangering P'!E445,"")</f>
        <v/>
      </c>
      <c r="F459" s="47" t="str">
        <f>IFERROR(IF(B459&gt;0,'Økologisk rangering P'!B445/'Økologisk rangering P'!H445,""),"")</f>
        <v/>
      </c>
      <c r="G459" s="47" t="str">
        <f>IF('Økologisk rangering P'!F445&gt;0,'Økologisk rangering P'!D445/'Økologisk rangering P'!F445,"")</f>
        <v/>
      </c>
      <c r="H459" s="47" t="str">
        <f>IF('Økologisk rangering P'!G445&gt;0,'Økologisk rangering P'!E445/'Økologisk rangering P'!G445,"")</f>
        <v/>
      </c>
    </row>
    <row r="460" spans="1:8">
      <c r="A460" s="23" t="str">
        <f>IF('Økologisk rangering P'!A446&gt;0,'Økologisk rangering P'!A446,"")</f>
        <v/>
      </c>
      <c r="B460" s="23" t="str">
        <f>IF('Økologisk rangering P'!B446&gt;0,'Økologisk rangering P'!B446,"")</f>
        <v/>
      </c>
      <c r="C460" s="23" t="str">
        <f>IF('Økologisk rangering P'!C446&gt;0,'Økologisk rangering P'!C446,"")</f>
        <v/>
      </c>
      <c r="D460" s="23" t="str">
        <f>IF('Økologisk rangering P'!D446&gt;0,'Økologisk rangering P'!D446,"")</f>
        <v/>
      </c>
      <c r="E460" s="23" t="str">
        <f>IF('Økologisk rangering P'!E446&gt;0,'Økologisk rangering P'!E446,"")</f>
        <v/>
      </c>
      <c r="F460" s="47" t="str">
        <f>IFERROR(IF(B460&gt;0,'Økologisk rangering P'!B446/'Økologisk rangering P'!H446,""),"")</f>
        <v/>
      </c>
      <c r="G460" s="47" t="str">
        <f>IF('Økologisk rangering P'!F446&gt;0,'Økologisk rangering P'!D446/'Økologisk rangering P'!F446,"")</f>
        <v/>
      </c>
      <c r="H460" s="47" t="str">
        <f>IF('Økologisk rangering P'!G446&gt;0,'Økologisk rangering P'!E446/'Økologisk rangering P'!G446,"")</f>
        <v/>
      </c>
    </row>
    <row r="461" spans="1:8">
      <c r="A461" s="23" t="str">
        <f>IF('Økologisk rangering P'!A447&gt;0,'Økologisk rangering P'!A447,"")</f>
        <v/>
      </c>
      <c r="B461" s="23" t="str">
        <f>IF('Økologisk rangering P'!B447&gt;0,'Økologisk rangering P'!B447,"")</f>
        <v/>
      </c>
      <c r="C461" s="23" t="str">
        <f>IF('Økologisk rangering P'!C447&gt;0,'Økologisk rangering P'!C447,"")</f>
        <v/>
      </c>
      <c r="D461" s="23" t="str">
        <f>IF('Økologisk rangering P'!D447&gt;0,'Økologisk rangering P'!D447,"")</f>
        <v/>
      </c>
      <c r="E461" s="23" t="str">
        <f>IF('Økologisk rangering P'!E447&gt;0,'Økologisk rangering P'!E447,"")</f>
        <v/>
      </c>
      <c r="F461" s="47" t="str">
        <f>IFERROR(IF(B461&gt;0,'Økologisk rangering P'!B447/'Økologisk rangering P'!H447,""),"")</f>
        <v/>
      </c>
      <c r="G461" s="47" t="str">
        <f>IF('Økologisk rangering P'!F447&gt;0,'Økologisk rangering P'!D447/'Økologisk rangering P'!F447,"")</f>
        <v/>
      </c>
      <c r="H461" s="47" t="str">
        <f>IF('Økologisk rangering P'!G447&gt;0,'Økologisk rangering P'!E447/'Økologisk rangering P'!G447,"")</f>
        <v/>
      </c>
    </row>
    <row r="462" spans="1:8">
      <c r="A462" s="23" t="str">
        <f>IF('Økologisk rangering P'!A448&gt;0,'Økologisk rangering P'!A448,"")</f>
        <v/>
      </c>
      <c r="B462" s="23" t="str">
        <f>IF('Økologisk rangering P'!B448&gt;0,'Økologisk rangering P'!B448,"")</f>
        <v/>
      </c>
      <c r="C462" s="23" t="str">
        <f>IF('Økologisk rangering P'!C448&gt;0,'Økologisk rangering P'!C448,"")</f>
        <v/>
      </c>
      <c r="D462" s="23" t="str">
        <f>IF('Økologisk rangering P'!D448&gt;0,'Økologisk rangering P'!D448,"")</f>
        <v/>
      </c>
      <c r="E462" s="23" t="str">
        <f>IF('Økologisk rangering P'!E448&gt;0,'Økologisk rangering P'!E448,"")</f>
        <v/>
      </c>
      <c r="F462" s="47" t="str">
        <f>IFERROR(IF(B462&gt;0,'Økologisk rangering P'!B448/'Økologisk rangering P'!H448,""),"")</f>
        <v/>
      </c>
      <c r="G462" s="47" t="str">
        <f>IF('Økologisk rangering P'!F448&gt;0,'Økologisk rangering P'!D448/'Økologisk rangering P'!F448,"")</f>
        <v/>
      </c>
      <c r="H462" s="47" t="str">
        <f>IF('Økologisk rangering P'!G448&gt;0,'Økologisk rangering P'!E448/'Økologisk rangering P'!G448,"")</f>
        <v/>
      </c>
    </row>
    <row r="463" spans="1:8">
      <c r="A463" s="23" t="str">
        <f>IF('Økologisk rangering P'!A449&gt;0,'Økologisk rangering P'!A449,"")</f>
        <v/>
      </c>
      <c r="B463" s="23" t="str">
        <f>IF('Økologisk rangering P'!B449&gt;0,'Økologisk rangering P'!B449,"")</f>
        <v/>
      </c>
      <c r="C463" s="23" t="str">
        <f>IF('Økologisk rangering P'!C449&gt;0,'Økologisk rangering P'!C449,"")</f>
        <v/>
      </c>
      <c r="D463" s="23" t="str">
        <f>IF('Økologisk rangering P'!D449&gt;0,'Økologisk rangering P'!D449,"")</f>
        <v/>
      </c>
      <c r="E463" s="23" t="str">
        <f>IF('Økologisk rangering P'!E449&gt;0,'Økologisk rangering P'!E449,"")</f>
        <v/>
      </c>
      <c r="F463" s="47" t="str">
        <f>IFERROR(IF(B463&gt;0,'Økologisk rangering P'!B449/'Økologisk rangering P'!H449,""),"")</f>
        <v/>
      </c>
      <c r="G463" s="47" t="str">
        <f>IF('Økologisk rangering P'!F449&gt;0,'Økologisk rangering P'!D449/'Økologisk rangering P'!F449,"")</f>
        <v/>
      </c>
      <c r="H463" s="47" t="str">
        <f>IF('Økologisk rangering P'!G449&gt;0,'Økologisk rangering P'!E449/'Økologisk rangering P'!G449,"")</f>
        <v/>
      </c>
    </row>
    <row r="464" spans="1:8">
      <c r="A464" s="23" t="str">
        <f>IF('Økologisk rangering P'!A450&gt;0,'Økologisk rangering P'!A450,"")</f>
        <v/>
      </c>
      <c r="B464" s="23" t="str">
        <f>IF('Økologisk rangering P'!B450&gt;0,'Økologisk rangering P'!B450,"")</f>
        <v/>
      </c>
      <c r="C464" s="23" t="str">
        <f>IF('Økologisk rangering P'!C450&gt;0,'Økologisk rangering P'!C450,"")</f>
        <v/>
      </c>
      <c r="D464" s="23" t="str">
        <f>IF('Økologisk rangering P'!D450&gt;0,'Økologisk rangering P'!D450,"")</f>
        <v/>
      </c>
      <c r="E464" s="23" t="str">
        <f>IF('Økologisk rangering P'!E450&gt;0,'Økologisk rangering P'!E450,"")</f>
        <v/>
      </c>
      <c r="F464" s="47" t="str">
        <f>IFERROR(IF(B464&gt;0,'Økologisk rangering P'!B450/'Økologisk rangering P'!H450,""),"")</f>
        <v/>
      </c>
      <c r="G464" s="47" t="str">
        <f>IF('Økologisk rangering P'!F450&gt;0,'Økologisk rangering P'!D450/'Økologisk rangering P'!F450,"")</f>
        <v/>
      </c>
      <c r="H464" s="47" t="str">
        <f>IF('Økologisk rangering P'!G450&gt;0,'Økologisk rangering P'!E450/'Økologisk rangering P'!G450,"")</f>
        <v/>
      </c>
    </row>
    <row r="465" spans="1:8">
      <c r="A465" s="23" t="str">
        <f>IF('Økologisk rangering P'!A451&gt;0,'Økologisk rangering P'!A451,"")</f>
        <v/>
      </c>
      <c r="B465" s="23" t="str">
        <f>IF('Økologisk rangering P'!B451&gt;0,'Økologisk rangering P'!B451,"")</f>
        <v/>
      </c>
      <c r="C465" s="23" t="str">
        <f>IF('Økologisk rangering P'!C451&gt;0,'Økologisk rangering P'!C451,"")</f>
        <v/>
      </c>
      <c r="D465" s="23" t="str">
        <f>IF('Økologisk rangering P'!D451&gt;0,'Økologisk rangering P'!D451,"")</f>
        <v/>
      </c>
      <c r="E465" s="23" t="str">
        <f>IF('Økologisk rangering P'!E451&gt;0,'Økologisk rangering P'!E451,"")</f>
        <v/>
      </c>
      <c r="F465" s="47" t="str">
        <f>IFERROR(IF(B465&gt;0,'Økologisk rangering P'!B451/'Økologisk rangering P'!H451,""),"")</f>
        <v/>
      </c>
      <c r="G465" s="47" t="str">
        <f>IF('Økologisk rangering P'!F451&gt;0,'Økologisk rangering P'!D451/'Økologisk rangering P'!F451,"")</f>
        <v/>
      </c>
      <c r="H465" s="47" t="str">
        <f>IF('Økologisk rangering P'!G451&gt;0,'Økologisk rangering P'!E451/'Økologisk rangering P'!G451,"")</f>
        <v/>
      </c>
    </row>
    <row r="466" spans="1:8">
      <c r="A466" s="23" t="str">
        <f>IF('Økologisk rangering P'!A452&gt;0,'Økologisk rangering P'!A452,"")</f>
        <v/>
      </c>
      <c r="B466" s="23" t="str">
        <f>IF('Økologisk rangering P'!B452&gt;0,'Økologisk rangering P'!B452,"")</f>
        <v/>
      </c>
      <c r="C466" s="23" t="str">
        <f>IF('Økologisk rangering P'!C452&gt;0,'Økologisk rangering P'!C452,"")</f>
        <v/>
      </c>
      <c r="D466" s="23" t="str">
        <f>IF('Økologisk rangering P'!D452&gt;0,'Økologisk rangering P'!D452,"")</f>
        <v/>
      </c>
      <c r="E466" s="23" t="str">
        <f>IF('Økologisk rangering P'!E452&gt;0,'Økologisk rangering P'!E452,"")</f>
        <v/>
      </c>
      <c r="F466" s="47" t="str">
        <f>IFERROR(IF(B466&gt;0,'Økologisk rangering P'!B452/'Økologisk rangering P'!H452,""),"")</f>
        <v/>
      </c>
      <c r="G466" s="47" t="str">
        <f>IF('Økologisk rangering P'!F452&gt;0,'Økologisk rangering P'!D452/'Økologisk rangering P'!F452,"")</f>
        <v/>
      </c>
      <c r="H466" s="47" t="str">
        <f>IF('Økologisk rangering P'!G452&gt;0,'Økologisk rangering P'!E452/'Økologisk rangering P'!G452,"")</f>
        <v/>
      </c>
    </row>
    <row r="467" spans="1:8">
      <c r="A467" s="23" t="str">
        <f>IF('Økologisk rangering P'!A453&gt;0,'Økologisk rangering P'!A453,"")</f>
        <v/>
      </c>
      <c r="B467" s="23" t="str">
        <f>IF('Økologisk rangering P'!B453&gt;0,'Økologisk rangering P'!B453,"")</f>
        <v/>
      </c>
      <c r="C467" s="23" t="str">
        <f>IF('Økologisk rangering P'!C453&gt;0,'Økologisk rangering P'!C453,"")</f>
        <v/>
      </c>
      <c r="D467" s="23" t="str">
        <f>IF('Økologisk rangering P'!D453&gt;0,'Økologisk rangering P'!D453,"")</f>
        <v/>
      </c>
      <c r="E467" s="23" t="str">
        <f>IF('Økologisk rangering P'!E453&gt;0,'Økologisk rangering P'!E453,"")</f>
        <v/>
      </c>
      <c r="F467" s="47" t="str">
        <f>IFERROR(IF(B467&gt;0,'Økologisk rangering P'!B453/'Økologisk rangering P'!H453,""),"")</f>
        <v/>
      </c>
      <c r="G467" s="47" t="str">
        <f>IF('Økologisk rangering P'!F453&gt;0,'Økologisk rangering P'!D453/'Økologisk rangering P'!F453,"")</f>
        <v/>
      </c>
      <c r="H467" s="47" t="str">
        <f>IF('Økologisk rangering P'!G453&gt;0,'Økologisk rangering P'!E453/'Økologisk rangering P'!G453,"")</f>
        <v/>
      </c>
    </row>
    <row r="468" spans="1:8">
      <c r="A468" s="23" t="str">
        <f>IF('Økologisk rangering P'!A454&gt;0,'Økologisk rangering P'!A454,"")</f>
        <v/>
      </c>
      <c r="B468" s="23" t="str">
        <f>IF('Økologisk rangering P'!B454&gt;0,'Økologisk rangering P'!B454,"")</f>
        <v/>
      </c>
      <c r="C468" s="23" t="str">
        <f>IF('Økologisk rangering P'!C454&gt;0,'Økologisk rangering P'!C454,"")</f>
        <v/>
      </c>
      <c r="D468" s="23" t="str">
        <f>IF('Økologisk rangering P'!D454&gt;0,'Økologisk rangering P'!D454,"")</f>
        <v/>
      </c>
      <c r="E468" s="23" t="str">
        <f>IF('Økologisk rangering P'!E454&gt;0,'Økologisk rangering P'!E454,"")</f>
        <v/>
      </c>
      <c r="F468" s="47" t="str">
        <f>IFERROR(IF(B468&gt;0,'Økologisk rangering P'!B454/'Økologisk rangering P'!H454,""),"")</f>
        <v/>
      </c>
      <c r="G468" s="47" t="str">
        <f>IF('Økologisk rangering P'!F454&gt;0,'Økologisk rangering P'!D454/'Økologisk rangering P'!F454,"")</f>
        <v/>
      </c>
      <c r="H468" s="47" t="str">
        <f>IF('Økologisk rangering P'!G454&gt;0,'Økologisk rangering P'!E454/'Økologisk rangering P'!G454,"")</f>
        <v/>
      </c>
    </row>
    <row r="469" spans="1:8">
      <c r="A469" s="23" t="str">
        <f>IF('Økologisk rangering P'!A455&gt;0,'Økologisk rangering P'!A455,"")</f>
        <v/>
      </c>
      <c r="B469" s="23"/>
      <c r="C469" s="23"/>
      <c r="D469" s="23"/>
      <c r="E469" s="23"/>
      <c r="F469" s="47" t="str">
        <f>IFERROR(IF(B469&gt;0,'Økologisk rangering P'!B455/'Økologisk rangering P'!H455,""),"")</f>
        <v/>
      </c>
      <c r="G469" s="47"/>
      <c r="H469" s="47"/>
    </row>
    <row r="470" spans="1:8">
      <c r="F470" s="49"/>
      <c r="G470" s="49"/>
      <c r="H470" s="49"/>
    </row>
  </sheetData>
  <sortState ref="C5:J23">
    <sortCondition ref="D21:D39"/>
  </sortState>
  <mergeCells count="10">
    <mergeCell ref="D3:D4"/>
    <mergeCell ref="E3:E4"/>
    <mergeCell ref="F3:F4"/>
    <mergeCell ref="G3:G4"/>
    <mergeCell ref="H3:J3"/>
    <mergeCell ref="B46:B47"/>
    <mergeCell ref="C46:C47"/>
    <mergeCell ref="D46:D47"/>
    <mergeCell ref="E46:E47"/>
    <mergeCell ref="F46:H46"/>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showRowColHeaders="0" workbookViewId="0">
      <selection activeCell="F22" sqref="F22"/>
    </sheetView>
  </sheetViews>
  <sheetFormatPr baseColWidth="10" defaultRowHeight="15"/>
  <cols>
    <col min="1" max="1" width="35.5703125" style="13" customWidth="1"/>
    <col min="2" max="4" width="15.140625" style="13" customWidth="1"/>
    <col min="5" max="5" width="11.42578125" style="13"/>
    <col min="6" max="6" width="35.5703125" style="13" bestFit="1" customWidth="1"/>
    <col min="7" max="13" width="11.5703125" style="13" customWidth="1"/>
    <col min="14" max="16384" width="11.42578125" style="13"/>
  </cols>
  <sheetData>
    <row r="1" spans="1:14">
      <c r="A1" s="11" t="s">
        <v>161</v>
      </c>
      <c r="B1" s="11"/>
      <c r="C1" s="11"/>
      <c r="F1" s="55"/>
    </row>
    <row r="2" spans="1:14">
      <c r="B2" s="27"/>
      <c r="C2" s="27"/>
    </row>
    <row r="3" spans="1:14">
      <c r="A3" s="77" t="s">
        <v>139</v>
      </c>
      <c r="D3" s="14"/>
      <c r="G3" s="14"/>
    </row>
    <row r="4" spans="1:14" ht="18.75">
      <c r="A4" s="41" t="str">
        <f>+'Andel av... P'!A2</f>
        <v>07 VESTFOLD sin andel av Norge i 2016</v>
      </c>
      <c r="B4" s="41"/>
      <c r="C4" s="41"/>
      <c r="D4" s="41"/>
      <c r="G4" s="15"/>
    </row>
    <row r="5" spans="1:14">
      <c r="A5" s="74"/>
      <c r="B5" s="107" t="str">
        <f>+'Andel av... P'!B4</f>
        <v>07 VESTFOLD</v>
      </c>
      <c r="C5" s="107" t="str">
        <f>+'Andel av... P'!E4</f>
        <v>Norge</v>
      </c>
      <c r="D5" s="75">
        <f>+'Andel av... P'!B9</f>
        <v>2016</v>
      </c>
      <c r="G5" s="61"/>
    </row>
    <row r="6" spans="1:14">
      <c r="A6" s="22" t="str">
        <f>+'Andel av... P'!A10</f>
        <v>Areal vekstgruppe grovfôr</v>
      </c>
      <c r="B6" s="22">
        <f>+'Andel av... P'!B10</f>
        <v>93478</v>
      </c>
      <c r="C6" s="22">
        <f>+'Andel av... P'!E10</f>
        <v>6579867</v>
      </c>
      <c r="D6" s="46">
        <f>IF(C6&gt;0,B6/C6,"")</f>
        <v>1.4206670134821874E-2</v>
      </c>
      <c r="G6" s="61"/>
    </row>
    <row r="7" spans="1:14">
      <c r="A7" s="23" t="str">
        <f>+'Andel av... P'!A11</f>
        <v>Areal vekstgruppe korn</v>
      </c>
      <c r="B7" s="23">
        <f>+'Andel av... P'!B11</f>
        <v>274123</v>
      </c>
      <c r="C7" s="23">
        <f>+'Andel av... P'!E11</f>
        <v>2963440</v>
      </c>
      <c r="D7" s="47">
        <f>IF(C7&gt;0,B7/C7,"")</f>
        <v>9.2501619739221982E-2</v>
      </c>
    </row>
    <row r="8" spans="1:14">
      <c r="A8" s="23" t="str">
        <f>+'Andel av... P'!A12</f>
        <v>Areal vekstgruppe potet</v>
      </c>
      <c r="B8" s="23">
        <f>+'Andel av... P'!B12</f>
        <v>15328</v>
      </c>
      <c r="C8" s="23">
        <f>+'Andel av... P'!E12</f>
        <v>119839</v>
      </c>
      <c r="D8" s="47">
        <f>IF(C8&gt;0,B8/C8,"")</f>
        <v>0.12790493912666159</v>
      </c>
    </row>
    <row r="9" spans="1:14">
      <c r="A9" s="23" t="str">
        <f>+'Andel av... P'!A13</f>
        <v>Areal vekstgruppe grønnsaker</v>
      </c>
      <c r="B9" s="23">
        <f>+'Andel av... P'!B13</f>
        <v>15746</v>
      </c>
      <c r="C9" s="23">
        <f>+'Andel av... P'!E13</f>
        <v>73090</v>
      </c>
      <c r="D9" s="47">
        <f>IF(C9&gt;0,B9/C9,"")</f>
        <v>0.2154330277739773</v>
      </c>
      <c r="G9" s="77"/>
    </row>
    <row r="10" spans="1:14">
      <c r="A10" s="23" t="str">
        <f>+'Andel av... P'!A14</f>
        <v>Areal vekstgruppe frukt</v>
      </c>
      <c r="B10" s="23">
        <f>+'Andel av... P'!B14</f>
        <v>1636</v>
      </c>
      <c r="C10" s="23">
        <f>+'Andel av... P'!E14</f>
        <v>20570</v>
      </c>
      <c r="D10" s="47">
        <f>IF(C10&gt;0,B10/C10,"")</f>
        <v>7.9533300923675249E-2</v>
      </c>
      <c r="F10" s="64"/>
      <c r="G10" s="65"/>
    </row>
    <row r="11" spans="1:14">
      <c r="A11" s="23" t="str">
        <f>+'Andel av... P'!A15</f>
        <v>Areal vekstgruppe bær</v>
      </c>
      <c r="B11" s="23">
        <f>+'Andel av... P'!B15</f>
        <v>2175</v>
      </c>
      <c r="C11" s="23">
        <f>+'Andel av... P'!E15</f>
        <v>22936</v>
      </c>
      <c r="D11" s="47">
        <f t="shared" ref="D11:D48" si="0">IF(C11&gt;0,B11/C11,"")</f>
        <v>9.4829089640739453E-2</v>
      </c>
      <c r="F11" s="64"/>
      <c r="G11" s="65"/>
    </row>
    <row r="12" spans="1:14">
      <c r="A12" s="23" t="str">
        <f>+'Andel av... P'!A16</f>
        <v>Dyrket jord i drift</v>
      </c>
      <c r="B12" s="23">
        <f>+'Andel av... P'!B16</f>
        <v>403924</v>
      </c>
      <c r="C12" s="23">
        <f>+'Andel av... P'!E16</f>
        <v>9798593</v>
      </c>
      <c r="D12" s="47">
        <f t="shared" si="0"/>
        <v>4.1222653089071054E-2</v>
      </c>
      <c r="F12" s="64"/>
      <c r="G12" s="65"/>
    </row>
    <row r="13" spans="1:14">
      <c r="A13" s="23" t="str">
        <f>+'Andel av... P'!A17</f>
        <v>Antall mjølkekyr</v>
      </c>
      <c r="B13" s="23">
        <f>+'Andel av... P'!B17</f>
        <v>2479</v>
      </c>
      <c r="C13" s="23">
        <f>+'Andel av... P'!E17</f>
        <v>221552</v>
      </c>
      <c r="D13" s="47">
        <f t="shared" si="0"/>
        <v>1.1189246768253051E-2</v>
      </c>
      <c r="F13" s="64"/>
      <c r="G13" s="65"/>
    </row>
    <row r="14" spans="1:14">
      <c r="A14" s="23" t="str">
        <f>+'Andel av... P'!A18</f>
        <v>Antall ammekyr</v>
      </c>
      <c r="B14" s="23">
        <f>+'Andel av... P'!B18</f>
        <v>3165</v>
      </c>
      <c r="C14" s="23">
        <f>+'Andel av... P'!E18</f>
        <v>85614</v>
      </c>
      <c r="D14" s="47">
        <f t="shared" si="0"/>
        <v>3.6968252855841335E-2</v>
      </c>
      <c r="F14" s="64"/>
      <c r="G14" s="65"/>
    </row>
    <row r="15" spans="1:14">
      <c r="A15" s="23" t="str">
        <f>+'Andel av... P'!A19</f>
        <v>Antall mjølkegeiter</v>
      </c>
      <c r="B15" s="23">
        <f>+'Andel av... P'!B19</f>
        <v>0</v>
      </c>
      <c r="C15" s="23">
        <f>+'Andel av... P'!E19</f>
        <v>34982</v>
      </c>
      <c r="D15" s="47">
        <f t="shared" si="0"/>
        <v>0</v>
      </c>
      <c r="F15" s="64"/>
      <c r="G15" s="62" t="s">
        <v>142</v>
      </c>
      <c r="N15" s="62" t="s">
        <v>143</v>
      </c>
    </row>
    <row r="16" spans="1:14">
      <c r="A16" s="23" t="str">
        <f>+'Andel av... P'!A20</f>
        <v>Antall søyer</v>
      </c>
      <c r="B16" s="23">
        <f>+'Andel av... P'!B20</f>
        <v>5954</v>
      </c>
      <c r="C16" s="23">
        <f>+'Andel av... P'!E20</f>
        <v>922153</v>
      </c>
      <c r="D16" s="47">
        <f t="shared" si="0"/>
        <v>6.4566292144579047E-3</v>
      </c>
      <c r="F16" s="64"/>
    </row>
    <row r="17" spans="1:10" ht="18.75">
      <c r="A17" s="23" t="str">
        <f>+'Andel av... P'!A21</f>
        <v>Antall slaktet lam</v>
      </c>
      <c r="B17" s="23">
        <f>+'Andel av... P'!B21</f>
        <v>0</v>
      </c>
      <c r="C17" s="23">
        <f>+'Andel av... P'!E21</f>
        <v>0</v>
      </c>
      <c r="D17" s="47" t="str">
        <f t="shared" si="0"/>
        <v/>
      </c>
      <c r="F17" s="64"/>
      <c r="H17" s="106" t="str">
        <f>+'Andel av... P'!$B$4</f>
        <v>07 VESTFOLD</v>
      </c>
      <c r="J17" s="12"/>
    </row>
    <row r="18" spans="1:10" ht="18.75">
      <c r="A18" s="23" t="str">
        <f>+'Andel av... P'!A22</f>
        <v>Antall purker</v>
      </c>
      <c r="B18" s="23">
        <f>+'Andel av... P'!B22</f>
        <v>5265</v>
      </c>
      <c r="C18" s="23">
        <f>+'Andel av... P'!E22</f>
        <v>89661</v>
      </c>
      <c r="D18" s="47">
        <f t="shared" si="0"/>
        <v>5.8721183123097001E-2</v>
      </c>
      <c r="F18" s="64"/>
      <c r="G18" s="65"/>
      <c r="H18" s="105" t="s">
        <v>155</v>
      </c>
    </row>
    <row r="19" spans="1:10" ht="18.75">
      <c r="A19" s="23" t="str">
        <f>+'Andel av... P'!A23</f>
        <v>Antall slaktegris</v>
      </c>
      <c r="B19" s="23">
        <f>+'Andel av... P'!B23</f>
        <v>115091</v>
      </c>
      <c r="C19" s="23">
        <f>+'Andel av... P'!E23</f>
        <v>1607991</v>
      </c>
      <c r="D19" s="47">
        <f t="shared" si="0"/>
        <v>7.1574405578140668E-2</v>
      </c>
      <c r="F19" s="64"/>
      <c r="G19" s="65"/>
      <c r="H19" s="106" t="str">
        <f>+'Andel av... P'!$E$4</f>
        <v>Norge</v>
      </c>
    </row>
    <row r="20" spans="1:10">
      <c r="A20" s="23" t="str">
        <f>+'Andel av... P'!A24</f>
        <v>Antall verpehøner</v>
      </c>
      <c r="B20" s="23">
        <f>+'Andel av... P'!B24</f>
        <v>127390</v>
      </c>
      <c r="C20" s="23">
        <f>+'Andel av... P'!E24</f>
        <v>4318024</v>
      </c>
      <c r="D20" s="47">
        <f t="shared" si="0"/>
        <v>2.9501920322814325E-2</v>
      </c>
      <c r="F20" s="64"/>
      <c r="G20" s="65"/>
    </row>
    <row r="21" spans="1:10">
      <c r="A21" s="23" t="str">
        <f>+'Andel av... P'!A25</f>
        <v>Antall slaktekyllinger</v>
      </c>
      <c r="B21" s="23">
        <f>+'Andel av... P'!B25</f>
        <v>1855846</v>
      </c>
      <c r="C21" s="23">
        <f>+'Andel av... P'!E25</f>
        <v>65516879</v>
      </c>
      <c r="D21" s="47">
        <f t="shared" si="0"/>
        <v>2.8326227200169286E-2</v>
      </c>
      <c r="F21" s="64"/>
      <c r="G21" s="65"/>
    </row>
    <row r="22" spans="1:10">
      <c r="A22" s="23" t="str">
        <f>+'Andel av... P'!A26</f>
        <v>Antall slaktet ender, kalkuner og gjess</v>
      </c>
      <c r="B22" s="23">
        <f>+'Andel av... P'!B26</f>
        <v>191359</v>
      </c>
      <c r="C22" s="23">
        <f>+'Andel av... P'!E26</f>
        <v>1316120</v>
      </c>
      <c r="D22" s="47">
        <f t="shared" si="0"/>
        <v>0.14539631644530893</v>
      </c>
      <c r="F22" s="64"/>
      <c r="G22" s="65"/>
    </row>
    <row r="23" spans="1:10">
      <c r="A23" s="23" t="str">
        <f>+'Andel av... P'!A27</f>
        <v>Antall foretak vekstgruppe grovfôr</v>
      </c>
      <c r="B23" s="23">
        <f>+'Andel av... P'!B27</f>
        <v>604</v>
      </c>
      <c r="C23" s="23">
        <f>+'Andel av... P'!E27</f>
        <v>32155</v>
      </c>
      <c r="D23" s="47">
        <f t="shared" si="0"/>
        <v>1.8784014927693982E-2</v>
      </c>
      <c r="F23" s="64"/>
      <c r="G23" s="65"/>
    </row>
    <row r="24" spans="1:10">
      <c r="A24" s="23" t="str">
        <f>+'Andel av... P'!A28</f>
        <v>Antall foretak vekstgruppe korn</v>
      </c>
      <c r="B24" s="23">
        <f>+'Andel av... P'!B28</f>
        <v>1026</v>
      </c>
      <c r="C24" s="23">
        <f>+'Andel av... P'!E28</f>
        <v>11158</v>
      </c>
      <c r="D24" s="47">
        <f t="shared" si="0"/>
        <v>9.1951962717332858E-2</v>
      </c>
      <c r="F24" s="64"/>
      <c r="G24" s="65"/>
    </row>
    <row r="25" spans="1:10">
      <c r="A25" s="23" t="str">
        <f>+'Andel av... P'!A29</f>
        <v>Antall foretak vekstgruppe potet</v>
      </c>
      <c r="B25" s="23">
        <f>+'Andel av... P'!B29</f>
        <v>117</v>
      </c>
      <c r="C25" s="23">
        <f>+'Andel av... P'!E29</f>
        <v>1877</v>
      </c>
      <c r="D25" s="47">
        <f t="shared" si="0"/>
        <v>6.2333510921683537E-2</v>
      </c>
      <c r="F25" s="64"/>
      <c r="G25" s="65"/>
    </row>
    <row r="26" spans="1:10">
      <c r="A26" s="23" t="str">
        <f>+'Andel av... P'!A30</f>
        <v>Antall foretak vekstgruppe grønnsaker</v>
      </c>
      <c r="B26" s="23">
        <f>+'Andel av... P'!B30</f>
        <v>86</v>
      </c>
      <c r="C26" s="23">
        <f>+'Andel av... P'!E30</f>
        <v>772</v>
      </c>
      <c r="D26" s="47">
        <f t="shared" si="0"/>
        <v>0.11139896373056994</v>
      </c>
      <c r="F26" s="64"/>
      <c r="G26" s="65"/>
    </row>
    <row r="27" spans="1:10">
      <c r="A27" s="23" t="str">
        <f>+'Andel av... P'!A31</f>
        <v>Antall foretak vekstgruppe frukt</v>
      </c>
      <c r="B27" s="23">
        <f>+'Andel av... P'!B31</f>
        <v>38</v>
      </c>
      <c r="C27" s="23">
        <f>+'Andel av... P'!E31</f>
        <v>880</v>
      </c>
      <c r="D27" s="47">
        <f t="shared" si="0"/>
        <v>4.3181818181818182E-2</v>
      </c>
      <c r="F27" s="64"/>
      <c r="G27" s="65"/>
    </row>
    <row r="28" spans="1:10">
      <c r="A28" s="23" t="str">
        <f>+'Andel av... P'!A32</f>
        <v>Antall foretak vekstgruppe bær</v>
      </c>
      <c r="B28" s="23">
        <f>+'Andel av... P'!B32</f>
        <v>53</v>
      </c>
      <c r="C28" s="23">
        <f>+'Andel av... P'!E32</f>
        <v>730</v>
      </c>
      <c r="D28" s="47">
        <f t="shared" si="0"/>
        <v>7.260273972602739E-2</v>
      </c>
      <c r="F28" s="64"/>
      <c r="G28" s="65"/>
    </row>
    <row r="29" spans="1:10">
      <c r="A29" s="23" t="str">
        <f>+'Andel av... P'!A33</f>
        <v>Antall foretak dyrket jord i drift</v>
      </c>
      <c r="B29" s="23">
        <f>+'Andel av... P'!B33</f>
        <v>1326</v>
      </c>
      <c r="C29" s="23">
        <f>+'Andel av... P'!E33</f>
        <v>39580</v>
      </c>
      <c r="D29" s="47">
        <f t="shared" si="0"/>
        <v>3.3501768569984838E-2</v>
      </c>
      <c r="F29" s="64"/>
      <c r="G29" s="65"/>
    </row>
    <row r="30" spans="1:10">
      <c r="A30" s="23" t="str">
        <f>+'Andel av... P'!A34</f>
        <v>Antall foretak mjølkekyr</v>
      </c>
      <c r="B30" s="23">
        <f>+'Andel av... P'!B34</f>
        <v>66</v>
      </c>
      <c r="C30" s="23">
        <f>+'Andel av... P'!E34</f>
        <v>8488</v>
      </c>
      <c r="D30" s="47">
        <f t="shared" si="0"/>
        <v>7.7756833176248824E-3</v>
      </c>
      <c r="F30" s="64"/>
      <c r="G30" s="65"/>
    </row>
    <row r="31" spans="1:10">
      <c r="A31" s="23" t="str">
        <f>+'Andel av... P'!A35</f>
        <v>Antall foretak ammekyr</v>
      </c>
      <c r="B31" s="23">
        <f>+'Andel av... P'!B35</f>
        <v>123</v>
      </c>
      <c r="C31" s="23">
        <f>+'Andel av... P'!E35</f>
        <v>5069</v>
      </c>
      <c r="D31" s="47">
        <f t="shared" si="0"/>
        <v>2.4265141053462221E-2</v>
      </c>
      <c r="F31" s="64"/>
      <c r="G31" s="65"/>
    </row>
    <row r="32" spans="1:10">
      <c r="A32" s="23" t="str">
        <f>+'Andel av... P'!A36</f>
        <v>Antall foretak mjølkegeiter</v>
      </c>
      <c r="B32" s="23">
        <f>+'Andel av... P'!B36</f>
        <v>0</v>
      </c>
      <c r="C32" s="23">
        <f>+'Andel av... P'!E36</f>
        <v>303</v>
      </c>
      <c r="D32" s="47">
        <f t="shared" si="0"/>
        <v>0</v>
      </c>
      <c r="F32" s="64"/>
      <c r="G32" s="65"/>
    </row>
    <row r="33" spans="1:14">
      <c r="A33" s="23" t="str">
        <f>+'Andel av... P'!A37</f>
        <v>Antall foretak søyer</v>
      </c>
      <c r="B33" s="23">
        <f>+'Andel av... P'!B37</f>
        <v>145</v>
      </c>
      <c r="C33" s="23">
        <f>+'Andel av... P'!E37</f>
        <v>14506</v>
      </c>
      <c r="D33" s="47">
        <f t="shared" si="0"/>
        <v>9.9958637805046182E-3</v>
      </c>
      <c r="F33" s="64"/>
      <c r="G33" s="62" t="s">
        <v>142</v>
      </c>
      <c r="N33" s="62" t="s">
        <v>143</v>
      </c>
    </row>
    <row r="34" spans="1:14">
      <c r="A34" s="23" t="str">
        <f>+'Andel av... P'!A38</f>
        <v>Antall foretak slaktet lam</v>
      </c>
      <c r="B34" s="23">
        <f>+'Andel av... P'!B38</f>
        <v>0</v>
      </c>
      <c r="C34" s="23">
        <f>+'Andel av... P'!E38</f>
        <v>0</v>
      </c>
      <c r="D34" s="47" t="str">
        <f t="shared" si="0"/>
        <v/>
      </c>
      <c r="F34" s="64"/>
      <c r="J34" s="12"/>
    </row>
    <row r="35" spans="1:14">
      <c r="A35" s="23" t="str">
        <f>+'Andel av... P'!A39</f>
        <v>Antall foretak purker</v>
      </c>
      <c r="B35" s="23">
        <f>+'Andel av... P'!B39</f>
        <v>67</v>
      </c>
      <c r="C35" s="23">
        <f>+'Andel av... P'!E39</f>
        <v>1085</v>
      </c>
      <c r="D35" s="47">
        <f t="shared" si="0"/>
        <v>6.1751152073732718E-2</v>
      </c>
      <c r="F35" s="64"/>
      <c r="G35" s="65"/>
    </row>
    <row r="36" spans="1:14">
      <c r="A36" s="23" t="str">
        <f>+'Andel av... P'!A40</f>
        <v>Antall foretak slaktegris</v>
      </c>
      <c r="B36" s="23">
        <f>+'Andel av... P'!B40</f>
        <v>119</v>
      </c>
      <c r="C36" s="23">
        <f>+'Andel av... P'!E40</f>
        <v>2219</v>
      </c>
      <c r="D36" s="47">
        <f t="shared" si="0"/>
        <v>5.362776025236593E-2</v>
      </c>
      <c r="F36" s="64"/>
      <c r="G36" s="65"/>
    </row>
    <row r="37" spans="1:14">
      <c r="A37" s="23" t="str">
        <f>+'Andel av... P'!A41</f>
        <v>Antall foretak verpehøner</v>
      </c>
      <c r="B37" s="23">
        <f>+'Andel av... P'!B41</f>
        <v>48</v>
      </c>
      <c r="C37" s="23">
        <f>+'Andel av... P'!E41</f>
        <v>2063</v>
      </c>
      <c r="D37" s="47">
        <f t="shared" si="0"/>
        <v>2.32670867668444E-2</v>
      </c>
      <c r="F37" s="64"/>
      <c r="G37" s="65"/>
    </row>
    <row r="38" spans="1:14">
      <c r="A38" s="23" t="str">
        <f>+'Andel av... P'!A42</f>
        <v>Antall foretak slaktekyllinger</v>
      </c>
      <c r="B38" s="23">
        <f>+'Andel av... P'!B42</f>
        <v>31</v>
      </c>
      <c r="C38" s="23">
        <f>+'Andel av... P'!E42</f>
        <v>599</v>
      </c>
      <c r="D38" s="47">
        <f t="shared" si="0"/>
        <v>5.1752921535893157E-2</v>
      </c>
      <c r="F38" s="64"/>
      <c r="G38" s="65"/>
    </row>
    <row r="39" spans="1:14">
      <c r="A39" s="23" t="str">
        <f>+'Andel av... P'!A43</f>
        <v>Antall foretak ender, kalkuner og gjess</v>
      </c>
      <c r="B39" s="23">
        <f>+'Andel av... P'!B43</f>
        <v>11</v>
      </c>
      <c r="C39" s="23">
        <f>+'Andel av... P'!E43</f>
        <v>128</v>
      </c>
      <c r="D39" s="47">
        <f t="shared" si="0"/>
        <v>8.59375E-2</v>
      </c>
      <c r="F39" s="64"/>
      <c r="G39" s="65"/>
    </row>
    <row r="40" spans="1:14">
      <c r="A40" s="23" t="str">
        <f>+'Andel av... P'!A44</f>
        <v>Økologisk areal</v>
      </c>
      <c r="B40" s="23">
        <f>+'Andel av... P'!B44</f>
        <v>26562</v>
      </c>
      <c r="C40" s="23">
        <f>+'Andel av... P'!E44</f>
        <v>430151</v>
      </c>
      <c r="D40" s="47">
        <f t="shared" si="0"/>
        <v>6.1750408577453036E-2</v>
      </c>
      <c r="F40" s="64"/>
      <c r="G40" s="65"/>
    </row>
    <row r="41" spans="1:14">
      <c r="A41" s="23" t="str">
        <f>+'Andel av... P'!A45</f>
        <v>Økologisk karensareal</v>
      </c>
      <c r="B41" s="23">
        <f>+'Andel av... P'!B45</f>
        <v>793</v>
      </c>
      <c r="C41" s="23">
        <f>+'Andel av... P'!E45</f>
        <v>15487</v>
      </c>
      <c r="D41" s="47">
        <f t="shared" si="0"/>
        <v>5.1204235810679927E-2</v>
      </c>
      <c r="F41" s="64"/>
      <c r="G41" s="65"/>
    </row>
    <row r="42" spans="1:14">
      <c r="A42" s="23" t="str">
        <f>+'Andel av... P'!A46</f>
        <v>Økologiske mjølkekyr</v>
      </c>
      <c r="B42" s="23">
        <f>+'Andel av... P'!B46</f>
        <v>511</v>
      </c>
      <c r="C42" s="23">
        <f>+'Andel av... P'!E46</f>
        <v>8193</v>
      </c>
      <c r="D42" s="47">
        <f t="shared" si="0"/>
        <v>6.2370316123520078E-2</v>
      </c>
      <c r="F42" s="64"/>
      <c r="G42" s="65"/>
    </row>
    <row r="43" spans="1:14">
      <c r="A43" s="23" t="str">
        <f>+'Andel av... P'!A47</f>
        <v>Økologiske ammekyr</v>
      </c>
      <c r="B43" s="23">
        <f>+'Andel av... P'!B47</f>
        <v>466</v>
      </c>
      <c r="C43" s="23">
        <f>+'Andel av... P'!E47</f>
        <v>4460</v>
      </c>
      <c r="D43" s="47">
        <f t="shared" si="0"/>
        <v>0.10448430493273543</v>
      </c>
      <c r="F43" s="64"/>
      <c r="G43" s="65"/>
    </row>
    <row r="44" spans="1:14">
      <c r="A44" s="23" t="str">
        <f>+'Andel av... P'!A48</f>
        <v>Antall foretak økologisk areal</v>
      </c>
      <c r="B44" s="23">
        <f>+'Andel av... P'!B48</f>
        <v>89</v>
      </c>
      <c r="C44" s="23">
        <f>+'Andel av... P'!E48</f>
        <v>1833</v>
      </c>
      <c r="D44" s="47">
        <f t="shared" si="0"/>
        <v>4.8554282596835786E-2</v>
      </c>
      <c r="F44" s="64"/>
      <c r="G44" s="65"/>
    </row>
    <row r="45" spans="1:14">
      <c r="A45" s="23" t="str">
        <f>+'Andel av... P'!A49</f>
        <v>Antall foretak økologisk karensareal</v>
      </c>
      <c r="B45" s="23">
        <f>+'Andel av... P'!B49</f>
        <v>15</v>
      </c>
      <c r="C45" s="23">
        <f>+'Andel av... P'!E49</f>
        <v>238</v>
      </c>
      <c r="D45" s="47">
        <f t="shared" si="0"/>
        <v>6.3025210084033612E-2</v>
      </c>
      <c r="F45" s="64"/>
      <c r="G45" s="65"/>
    </row>
    <row r="46" spans="1:14">
      <c r="A46" s="23" t="str">
        <f>+'Andel av... P'!A50</f>
        <v>Antall foretak økologiske mjølkekyr</v>
      </c>
      <c r="B46" s="23">
        <f>+'Andel av... P'!B50</f>
        <v>14</v>
      </c>
      <c r="C46" s="23">
        <f>+'Andel av... P'!E50</f>
        <v>279</v>
      </c>
      <c r="D46" s="47">
        <f t="shared" si="0"/>
        <v>5.0179211469534052E-2</v>
      </c>
      <c r="F46" s="64"/>
      <c r="G46" s="65"/>
    </row>
    <row r="47" spans="1:14">
      <c r="A47" s="23" t="str">
        <f>+'Andel av... P'!A51</f>
        <v>Antall foretak økologiske ammekyr</v>
      </c>
      <c r="B47" s="23">
        <f>+'Andel av... P'!B51</f>
        <v>22</v>
      </c>
      <c r="C47" s="23">
        <f>+'Andel av... P'!E51</f>
        <v>276</v>
      </c>
      <c r="D47" s="47">
        <f t="shared" si="0"/>
        <v>7.9710144927536225E-2</v>
      </c>
      <c r="F47" s="64"/>
      <c r="G47" s="65"/>
    </row>
    <row r="48" spans="1:14">
      <c r="A48" s="24" t="str">
        <f>+'Andel av... P'!A52</f>
        <v>Antall foretak produksjonstilskudd</v>
      </c>
      <c r="B48" s="24">
        <f>+'Andel av... P'!B52</f>
        <v>1376</v>
      </c>
      <c r="C48" s="24">
        <f>+'Andel av... P'!E52</f>
        <v>40422</v>
      </c>
      <c r="D48" s="48">
        <f t="shared" si="0"/>
        <v>3.4040868833803375E-2</v>
      </c>
      <c r="F48" s="64"/>
      <c r="G48" s="65"/>
    </row>
    <row r="49" spans="1:7">
      <c r="A49" s="64"/>
      <c r="B49" s="64"/>
      <c r="C49" s="64"/>
      <c r="D49" s="65"/>
      <c r="F49" s="64"/>
      <c r="G49" s="65"/>
    </row>
    <row r="50" spans="1:7">
      <c r="A50" s="64"/>
      <c r="B50" s="64"/>
      <c r="C50" s="64"/>
      <c r="D50" s="65"/>
      <c r="F50" s="64"/>
      <c r="G50" s="65"/>
    </row>
    <row r="51" spans="1:7">
      <c r="A51" s="64"/>
      <c r="B51" s="64"/>
      <c r="C51" s="64"/>
      <c r="D51" s="65"/>
      <c r="F51" s="64"/>
      <c r="G51" s="65"/>
    </row>
    <row r="52" spans="1:7">
      <c r="A52" s="64"/>
      <c r="B52" s="64"/>
      <c r="C52" s="64"/>
      <c r="D52" s="65"/>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showGridLines="0" showRowColHeaders="0" workbookViewId="0">
      <selection activeCell="T59" sqref="T59"/>
    </sheetView>
  </sheetViews>
  <sheetFormatPr baseColWidth="10" defaultRowHeight="15"/>
  <cols>
    <col min="1" max="1" width="35.5703125" style="13" customWidth="1"/>
    <col min="2" max="2" width="18.7109375" style="13" customWidth="1"/>
    <col min="3" max="15" width="9" style="13" customWidth="1"/>
    <col min="16" max="16384" width="11.42578125" style="13"/>
  </cols>
  <sheetData>
    <row r="1" spans="1:6">
      <c r="A1" s="11" t="s">
        <v>161</v>
      </c>
      <c r="F1" s="55"/>
    </row>
    <row r="15" spans="1:6">
      <c r="A15" s="62" t="s">
        <v>142</v>
      </c>
      <c r="F15" s="62" t="s">
        <v>143</v>
      </c>
    </row>
    <row r="17" spans="1:18" ht="18.75">
      <c r="A17" s="78" t="str">
        <f>CONCATENATE("Tilgjengelige produksjonstilskuddsdata i databasen for ",'SAMLET P'!$B$4,":")</f>
        <v>Tilgjengelige produksjonstilskuddsdata i databasen for Norge:</v>
      </c>
    </row>
    <row r="18" spans="1:18">
      <c r="B18" s="108">
        <f>+'SAMLET P'!B9</f>
        <v>2000</v>
      </c>
      <c r="C18" s="108">
        <f>+'SAMLET P'!C9</f>
        <v>2001</v>
      </c>
      <c r="D18" s="108">
        <f>+'SAMLET P'!D9</f>
        <v>2002</v>
      </c>
      <c r="E18" s="108">
        <f>+'SAMLET P'!E9</f>
        <v>2003</v>
      </c>
      <c r="F18" s="108">
        <f>+'SAMLET P'!F9</f>
        <v>2004</v>
      </c>
      <c r="G18" s="108">
        <f>+'SAMLET P'!G9</f>
        <v>2005</v>
      </c>
      <c r="H18" s="108">
        <f>+'SAMLET P'!H9</f>
        <v>2006</v>
      </c>
      <c r="I18" s="108">
        <f>+'SAMLET P'!I9</f>
        <v>2007</v>
      </c>
      <c r="J18" s="108">
        <f>+'SAMLET P'!J9</f>
        <v>2008</v>
      </c>
      <c r="K18" s="108">
        <f>+'SAMLET P'!K9</f>
        <v>2009</v>
      </c>
      <c r="L18" s="108">
        <f>+'SAMLET P'!L9</f>
        <v>2010</v>
      </c>
      <c r="M18" s="108">
        <f>+'SAMLET P'!M9</f>
        <v>2011</v>
      </c>
      <c r="N18" s="108">
        <f>+'SAMLET P'!N9</f>
        <v>2012</v>
      </c>
      <c r="O18" s="108">
        <f>+'SAMLET P'!O9</f>
        <v>2013</v>
      </c>
      <c r="P18" s="108">
        <f>+'SAMLET P'!P9</f>
        <v>2014</v>
      </c>
      <c r="Q18" s="108">
        <f>+'SAMLET P'!Q9</f>
        <v>2015</v>
      </c>
      <c r="R18" s="108">
        <f>+'SAMLET P'!R9</f>
        <v>2016</v>
      </c>
    </row>
    <row r="19" spans="1:18">
      <c r="A19" s="13" t="str">
        <f>+'SAMLET P'!A10</f>
        <v>Antall foretak vekstgruppe grovfôr</v>
      </c>
      <c r="B19" s="13">
        <f>+'SAMLET P'!B10</f>
        <v>52023</v>
      </c>
      <c r="C19" s="13">
        <f>+'SAMLET P'!C10</f>
        <v>49735</v>
      </c>
      <c r="D19" s="13">
        <f>+'SAMLET P'!D10</f>
        <v>46531</v>
      </c>
      <c r="E19" s="13">
        <f>+'SAMLET P'!E10</f>
        <v>43198</v>
      </c>
      <c r="F19" s="13">
        <f>+'SAMLET P'!F10</f>
        <v>41253</v>
      </c>
      <c r="G19" s="13">
        <f>+'SAMLET P'!G10</f>
        <v>39550</v>
      </c>
      <c r="H19" s="13">
        <f>+'SAMLET P'!H10</f>
        <v>38250</v>
      </c>
      <c r="I19" s="13">
        <f>+'SAMLET P'!I10</f>
        <v>37306</v>
      </c>
      <c r="J19" s="13">
        <f>+'SAMLET P'!J10</f>
        <v>36542</v>
      </c>
      <c r="K19" s="13">
        <f>+'SAMLET P'!K10</f>
        <v>35886</v>
      </c>
      <c r="L19" s="13">
        <f>+'SAMLET P'!L10</f>
        <v>35354</v>
      </c>
      <c r="M19" s="13">
        <f>+'SAMLET P'!M10</f>
        <v>34724</v>
      </c>
      <c r="N19" s="13">
        <f>+'SAMLET P'!N10</f>
        <v>34317</v>
      </c>
      <c r="O19" s="13">
        <f>+'SAMLET P'!O10</f>
        <v>33714</v>
      </c>
      <c r="P19" s="13">
        <f>+'SAMLET P'!P10</f>
        <v>33181</v>
      </c>
      <c r="Q19" s="13">
        <f>+'SAMLET P'!Q10</f>
        <v>32882</v>
      </c>
      <c r="R19" s="13">
        <f>+'SAMLET P'!R10</f>
        <v>32155</v>
      </c>
    </row>
    <row r="20" spans="1:18">
      <c r="A20" s="13" t="str">
        <f>+'SAMLET P'!A11</f>
        <v>Antall foretak vekstgruppe korn</v>
      </c>
      <c r="B20" s="13">
        <f>+'SAMLET P'!B11</f>
        <v>20484</v>
      </c>
      <c r="C20" s="13">
        <f>+'SAMLET P'!C11</f>
        <v>19683</v>
      </c>
      <c r="D20" s="13">
        <f>+'SAMLET P'!D11</f>
        <v>18797</v>
      </c>
      <c r="E20" s="13">
        <f>+'SAMLET P'!E11</f>
        <v>17765</v>
      </c>
      <c r="F20" s="13">
        <f>+'SAMLET P'!F11</f>
        <v>17114</v>
      </c>
      <c r="G20" s="13">
        <f>+'SAMLET P'!G11</f>
        <v>16456</v>
      </c>
      <c r="H20" s="13">
        <f>+'SAMLET P'!H11</f>
        <v>15599</v>
      </c>
      <c r="I20" s="13">
        <f>+'SAMLET P'!I11</f>
        <v>14934</v>
      </c>
      <c r="J20" s="13">
        <f>+'SAMLET P'!J11</f>
        <v>14351</v>
      </c>
      <c r="K20" s="13">
        <f>+'SAMLET P'!K11</f>
        <v>13968</v>
      </c>
      <c r="L20" s="13">
        <f>+'SAMLET P'!L11</f>
        <v>13555</v>
      </c>
      <c r="M20" s="13">
        <f>+'SAMLET P'!M11</f>
        <v>13059</v>
      </c>
      <c r="N20" s="13">
        <f>+'SAMLET P'!N11</f>
        <v>12487</v>
      </c>
      <c r="O20" s="13">
        <f>+'SAMLET P'!O11</f>
        <v>11704</v>
      </c>
      <c r="P20" s="13">
        <f>+'SAMLET P'!P11</f>
        <v>11468</v>
      </c>
      <c r="Q20" s="13">
        <f>+'SAMLET P'!Q11</f>
        <v>11230</v>
      </c>
      <c r="R20" s="13">
        <f>+'SAMLET P'!R11</f>
        <v>11158</v>
      </c>
    </row>
    <row r="21" spans="1:18">
      <c r="A21" s="13" t="str">
        <f>+'SAMLET P'!A12</f>
        <v>Antall foretak vekstgruppe potet</v>
      </c>
      <c r="B21" s="13">
        <f>+'SAMLET P'!B12</f>
        <v>9164</v>
      </c>
      <c r="C21" s="13">
        <f>+'SAMLET P'!C12</f>
        <v>8294</v>
      </c>
      <c r="D21" s="13">
        <f>+'SAMLET P'!D12</f>
        <v>7262</v>
      </c>
      <c r="E21" s="13">
        <f>+'SAMLET P'!E12</f>
        <v>6339</v>
      </c>
      <c r="F21" s="13">
        <f>+'SAMLET P'!F12</f>
        <v>5494</v>
      </c>
      <c r="G21" s="13">
        <f>+'SAMLET P'!G12</f>
        <v>4820</v>
      </c>
      <c r="H21" s="13">
        <f>+'SAMLET P'!H12</f>
        <v>4103</v>
      </c>
      <c r="I21" s="13">
        <f>+'SAMLET P'!I12</f>
        <v>3614</v>
      </c>
      <c r="J21" s="13">
        <f>+'SAMLET P'!J12</f>
        <v>3377</v>
      </c>
      <c r="K21" s="13">
        <f>+'SAMLET P'!K12</f>
        <v>3105</v>
      </c>
      <c r="L21" s="13">
        <f>+'SAMLET P'!L12</f>
        <v>2770</v>
      </c>
      <c r="M21" s="13">
        <f>+'SAMLET P'!M12</f>
        <v>2505</v>
      </c>
      <c r="N21" s="13">
        <f>+'SAMLET P'!N12</f>
        <v>2282</v>
      </c>
      <c r="O21" s="13">
        <f>+'SAMLET P'!O12</f>
        <v>2136</v>
      </c>
      <c r="P21" s="13">
        <f>+'SAMLET P'!P12</f>
        <v>2067</v>
      </c>
      <c r="Q21" s="13">
        <f>+'SAMLET P'!Q12</f>
        <v>1954</v>
      </c>
      <c r="R21" s="13">
        <f>+'SAMLET P'!R12</f>
        <v>1877</v>
      </c>
    </row>
    <row r="22" spans="1:18">
      <c r="A22" s="13" t="str">
        <f>+'SAMLET P'!A13</f>
        <v>Antall foretak vekstgruppe grønnsaker</v>
      </c>
      <c r="B22" s="13">
        <f>+'SAMLET P'!B13</f>
        <v>1803</v>
      </c>
      <c r="C22" s="13">
        <f>+'SAMLET P'!C13</f>
        <v>1690</v>
      </c>
      <c r="D22" s="13">
        <f>+'SAMLET P'!D13</f>
        <v>1623</v>
      </c>
      <c r="E22" s="13">
        <f>+'SAMLET P'!E13</f>
        <v>1524</v>
      </c>
      <c r="F22" s="13">
        <f>+'SAMLET P'!F13</f>
        <v>1421</v>
      </c>
      <c r="G22" s="13">
        <f>+'SAMLET P'!G13</f>
        <v>1313</v>
      </c>
      <c r="H22" s="13">
        <f>+'SAMLET P'!H13</f>
        <v>1199</v>
      </c>
      <c r="I22" s="13">
        <f>+'SAMLET P'!I13</f>
        <v>1144</v>
      </c>
      <c r="J22" s="13">
        <f>+'SAMLET P'!J13</f>
        <v>1053</v>
      </c>
      <c r="K22" s="13">
        <f>+'SAMLET P'!K13</f>
        <v>977</v>
      </c>
      <c r="L22" s="13">
        <f>+'SAMLET P'!L13</f>
        <v>889</v>
      </c>
      <c r="M22" s="13">
        <f>+'SAMLET P'!M13</f>
        <v>850</v>
      </c>
      <c r="N22" s="13">
        <f>+'SAMLET P'!N13</f>
        <v>822</v>
      </c>
      <c r="O22" s="13">
        <f>+'SAMLET P'!O13</f>
        <v>786</v>
      </c>
      <c r="P22" s="13">
        <f>+'SAMLET P'!P13</f>
        <v>783</v>
      </c>
      <c r="Q22" s="13">
        <f>+'SAMLET P'!Q13</f>
        <v>761</v>
      </c>
      <c r="R22" s="13">
        <f>+'SAMLET P'!R13</f>
        <v>772</v>
      </c>
    </row>
    <row r="23" spans="1:18">
      <c r="A23" s="13" t="str">
        <f>+'SAMLET P'!A14</f>
        <v>Antall foretak vekstgruppe frukt</v>
      </c>
      <c r="B23" s="13">
        <f>+'SAMLET P'!B14</f>
        <v>1639</v>
      </c>
      <c r="C23" s="13">
        <f>+'SAMLET P'!C14</f>
        <v>1530</v>
      </c>
      <c r="D23" s="13">
        <f>+'SAMLET P'!D14</f>
        <v>1413</v>
      </c>
      <c r="E23" s="13">
        <f>+'SAMLET P'!E14</f>
        <v>1280</v>
      </c>
      <c r="F23" s="13">
        <f>+'SAMLET P'!F14</f>
        <v>1233</v>
      </c>
      <c r="G23" s="13">
        <f>+'SAMLET P'!G14</f>
        <v>1169</v>
      </c>
      <c r="H23" s="13">
        <f>+'SAMLET P'!H14</f>
        <v>1100</v>
      </c>
      <c r="I23" s="13">
        <f>+'SAMLET P'!I14</f>
        <v>1052</v>
      </c>
      <c r="J23" s="13">
        <f>+'SAMLET P'!J14</f>
        <v>1015</v>
      </c>
      <c r="K23" s="13">
        <f>+'SAMLET P'!K14</f>
        <v>1008</v>
      </c>
      <c r="L23" s="13">
        <f>+'SAMLET P'!L14</f>
        <v>982</v>
      </c>
      <c r="M23" s="13">
        <f>+'SAMLET P'!M14</f>
        <v>965</v>
      </c>
      <c r="N23" s="13">
        <f>+'SAMLET P'!N14</f>
        <v>943</v>
      </c>
      <c r="O23" s="13">
        <f>+'SAMLET P'!O14</f>
        <v>933</v>
      </c>
      <c r="P23" s="13">
        <f>+'SAMLET P'!P14</f>
        <v>928</v>
      </c>
      <c r="Q23" s="13">
        <f>+'SAMLET P'!Q14</f>
        <v>904</v>
      </c>
      <c r="R23" s="13">
        <f>+'SAMLET P'!R14</f>
        <v>880</v>
      </c>
    </row>
    <row r="24" spans="1:18">
      <c r="A24" s="13" t="str">
        <f>+'SAMLET P'!A15</f>
        <v>Antall foretak vekstgruppe bær</v>
      </c>
      <c r="B24" s="13">
        <f>+'SAMLET P'!B15</f>
        <v>1874</v>
      </c>
      <c r="C24" s="13">
        <f>+'SAMLET P'!C15</f>
        <v>1725</v>
      </c>
      <c r="D24" s="13">
        <f>+'SAMLET P'!D15</f>
        <v>1581</v>
      </c>
      <c r="E24" s="13">
        <f>+'SAMLET P'!E15</f>
        <v>1456</v>
      </c>
      <c r="F24" s="13">
        <f>+'SAMLET P'!F15</f>
        <v>1370</v>
      </c>
      <c r="G24" s="13">
        <f>+'SAMLET P'!G15</f>
        <v>1262</v>
      </c>
      <c r="H24" s="13">
        <f>+'SAMLET P'!H15</f>
        <v>1164</v>
      </c>
      <c r="I24" s="13">
        <f>+'SAMLET P'!I15</f>
        <v>1092</v>
      </c>
      <c r="J24" s="13">
        <f>+'SAMLET P'!J15</f>
        <v>1006</v>
      </c>
      <c r="K24" s="13">
        <f>+'SAMLET P'!K15</f>
        <v>955</v>
      </c>
      <c r="L24" s="13">
        <f>+'SAMLET P'!L15</f>
        <v>879</v>
      </c>
      <c r="M24" s="13">
        <f>+'SAMLET P'!M15</f>
        <v>799</v>
      </c>
      <c r="N24" s="13">
        <f>+'SAMLET P'!N15</f>
        <v>788</v>
      </c>
      <c r="O24" s="13">
        <f>+'SAMLET P'!O15</f>
        <v>769</v>
      </c>
      <c r="P24" s="13">
        <f>+'SAMLET P'!P15</f>
        <v>744</v>
      </c>
      <c r="Q24" s="13">
        <f>+'SAMLET P'!Q15</f>
        <v>759</v>
      </c>
      <c r="R24" s="13">
        <f>+'SAMLET P'!R15</f>
        <v>730</v>
      </c>
    </row>
    <row r="25" spans="1:18">
      <c r="A25" s="13" t="str">
        <f>+'SAMLET P'!A16</f>
        <v>Antall foretak dyrket jord i drift</v>
      </c>
      <c r="B25" s="13">
        <f>+'SAMLET P'!B16</f>
        <v>64259</v>
      </c>
      <c r="C25" s="13">
        <f>+'SAMLET P'!C16</f>
        <v>61646</v>
      </c>
      <c r="D25" s="13">
        <f>+'SAMLET P'!D16</f>
        <v>58037</v>
      </c>
      <c r="E25" s="13">
        <f>+'SAMLET P'!E16</f>
        <v>54136</v>
      </c>
      <c r="F25" s="13">
        <f>+'SAMLET P'!F16</f>
        <v>51852</v>
      </c>
      <c r="G25" s="13">
        <f>+'SAMLET P'!G16</f>
        <v>49844</v>
      </c>
      <c r="H25" s="13">
        <f>+'SAMLET P'!H16</f>
        <v>48137</v>
      </c>
      <c r="I25" s="13">
        <f>+'SAMLET P'!I16</f>
        <v>46765</v>
      </c>
      <c r="J25" s="13">
        <f>+'SAMLET P'!J16</f>
        <v>45716</v>
      </c>
      <c r="K25" s="13">
        <f>+'SAMLET P'!K16</f>
        <v>44782</v>
      </c>
      <c r="L25" s="13">
        <f>+'SAMLET P'!L16</f>
        <v>44038</v>
      </c>
      <c r="M25" s="13">
        <f>+'SAMLET P'!M16</f>
        <v>43205</v>
      </c>
      <c r="N25" s="13">
        <f>+'SAMLET P'!N16</f>
        <v>42507</v>
      </c>
      <c r="O25" s="13">
        <f>+'SAMLET P'!O16</f>
        <v>41512</v>
      </c>
      <c r="P25" s="13">
        <f>+'SAMLET P'!P16</f>
        <v>40866</v>
      </c>
      <c r="Q25" s="13">
        <f>+'SAMLET P'!Q16</f>
        <v>40375</v>
      </c>
      <c r="R25" s="13">
        <f>+'SAMLET P'!R16</f>
        <v>39580</v>
      </c>
    </row>
    <row r="26" spans="1:18">
      <c r="A26" s="13" t="str">
        <f>+'SAMLET P'!A17</f>
        <v>Areal vekstgruppe grovfôr</v>
      </c>
      <c r="B26" s="13">
        <f>+'SAMLET P'!B17</f>
        <v>6657814</v>
      </c>
      <c r="C26" s="13">
        <f>+'SAMLET P'!C17</f>
        <v>6665267</v>
      </c>
      <c r="D26" s="13">
        <f>+'SAMLET P'!D17</f>
        <v>6696220</v>
      </c>
      <c r="E26" s="13">
        <f>+'SAMLET P'!E17</f>
        <v>6632698</v>
      </c>
      <c r="F26" s="13">
        <f>+'SAMLET P'!F17</f>
        <v>6635798</v>
      </c>
      <c r="G26" s="13">
        <f>+'SAMLET P'!G17</f>
        <v>6647361</v>
      </c>
      <c r="H26" s="13">
        <f>+'SAMLET P'!H17</f>
        <v>6703744</v>
      </c>
      <c r="I26" s="13">
        <f>+'SAMLET P'!I17</f>
        <v>6736296</v>
      </c>
      <c r="J26" s="13">
        <f>+'SAMLET P'!J17</f>
        <v>6722165</v>
      </c>
      <c r="K26" s="13">
        <f>+'SAMLET P'!K17</f>
        <v>6663461</v>
      </c>
      <c r="L26" s="13">
        <f>+'SAMLET P'!L17</f>
        <v>6625668</v>
      </c>
      <c r="M26" s="13">
        <f>+'SAMLET P'!M17</f>
        <v>6597651</v>
      </c>
      <c r="N26" s="13">
        <f>+'SAMLET P'!N17</f>
        <v>6582556</v>
      </c>
      <c r="O26" s="13">
        <f>+'SAMLET P'!O17</f>
        <v>6626681</v>
      </c>
      <c r="P26" s="13">
        <f>+'SAMLET P'!P17</f>
        <v>6643339</v>
      </c>
      <c r="Q26" s="13">
        <f>+'SAMLET P'!Q17</f>
        <v>6643881</v>
      </c>
      <c r="R26" s="13">
        <f>+'SAMLET P'!R17</f>
        <v>6579867</v>
      </c>
    </row>
    <row r="27" spans="1:18">
      <c r="A27" s="13" t="str">
        <f>+'SAMLET P'!A18</f>
        <v>Areal vekstgruppe korn</v>
      </c>
      <c r="B27" s="13">
        <f>+'SAMLET P'!B18</f>
        <v>3382715</v>
      </c>
      <c r="C27" s="13">
        <f>+'SAMLET P'!C18</f>
        <v>3381652</v>
      </c>
      <c r="D27" s="13">
        <f>+'SAMLET P'!D18</f>
        <v>3388574</v>
      </c>
      <c r="E27" s="13">
        <f>+'SAMLET P'!E18</f>
        <v>3353247</v>
      </c>
      <c r="F27" s="13">
        <f>+'SAMLET P'!F18</f>
        <v>3360318</v>
      </c>
      <c r="G27" s="13">
        <f>+'SAMLET P'!G18</f>
        <v>3346192</v>
      </c>
      <c r="H27" s="13">
        <f>+'SAMLET P'!H18</f>
        <v>3284824</v>
      </c>
      <c r="I27" s="13">
        <f>+'SAMLET P'!I18</f>
        <v>3233417</v>
      </c>
      <c r="J27" s="13">
        <f>+'SAMLET P'!J18</f>
        <v>3182444</v>
      </c>
      <c r="K27" s="13">
        <f>+'SAMLET P'!K18</f>
        <v>3167977</v>
      </c>
      <c r="L27" s="13">
        <f>+'SAMLET P'!L18</f>
        <v>3139715</v>
      </c>
      <c r="M27" s="13">
        <f>+'SAMLET P'!M18</f>
        <v>3101512</v>
      </c>
      <c r="N27" s="13">
        <f>+'SAMLET P'!N18</f>
        <v>3054552</v>
      </c>
      <c r="O27" s="13">
        <f>+'SAMLET P'!O18</f>
        <v>2943161</v>
      </c>
      <c r="P27" s="13">
        <f>+'SAMLET P'!P18</f>
        <v>2938208</v>
      </c>
      <c r="Q27" s="13">
        <f>+'SAMLET P'!Q18</f>
        <v>2924207</v>
      </c>
      <c r="R27" s="13">
        <f>+'SAMLET P'!R18</f>
        <v>2963440</v>
      </c>
    </row>
    <row r="28" spans="1:18">
      <c r="A28" s="13" t="str">
        <f>+'SAMLET P'!A19</f>
        <v>Areal vekstgruppe potet</v>
      </c>
      <c r="B28" s="13">
        <f>+'SAMLET P'!B19</f>
        <v>150331</v>
      </c>
      <c r="C28" s="13">
        <f>+'SAMLET P'!C19</f>
        <v>151608</v>
      </c>
      <c r="D28" s="13">
        <f>+'SAMLET P'!D19</f>
        <v>151849</v>
      </c>
      <c r="E28" s="13">
        <f>+'SAMLET P'!E19</f>
        <v>145106</v>
      </c>
      <c r="F28" s="13">
        <f>+'SAMLET P'!F19</f>
        <v>140934</v>
      </c>
      <c r="G28" s="13">
        <f>+'SAMLET P'!G19</f>
        <v>136715</v>
      </c>
      <c r="H28" s="13">
        <f>+'SAMLET P'!H19</f>
        <v>139115</v>
      </c>
      <c r="I28" s="13">
        <f>+'SAMLET P'!I19</f>
        <v>143772</v>
      </c>
      <c r="J28" s="13">
        <f>+'SAMLET P'!J19</f>
        <v>143090</v>
      </c>
      <c r="K28" s="13">
        <f>+'SAMLET P'!K19</f>
        <v>137385</v>
      </c>
      <c r="L28" s="13">
        <f>+'SAMLET P'!L19</f>
        <v>132070</v>
      </c>
      <c r="M28" s="13">
        <f>+'SAMLET P'!M19</f>
        <v>128905</v>
      </c>
      <c r="N28" s="13">
        <f>+'SAMLET P'!N19</f>
        <v>126634</v>
      </c>
      <c r="O28" s="13">
        <f>+'SAMLET P'!O19</f>
        <v>126340</v>
      </c>
      <c r="P28" s="13">
        <f>+'SAMLET P'!P19</f>
        <v>123452</v>
      </c>
      <c r="Q28" s="13">
        <f>+'SAMLET P'!Q19</f>
        <v>118355</v>
      </c>
      <c r="R28" s="13">
        <f>+'SAMLET P'!R19</f>
        <v>119839</v>
      </c>
    </row>
    <row r="29" spans="1:18">
      <c r="A29" s="13" t="str">
        <f>+'SAMLET P'!A20</f>
        <v>Areal vekstgruppe grønnsaker</v>
      </c>
      <c r="B29" s="13">
        <f>+'SAMLET P'!B20</f>
        <v>51827</v>
      </c>
      <c r="C29" s="13">
        <f>+'SAMLET P'!C20</f>
        <v>52982</v>
      </c>
      <c r="D29" s="13">
        <f>+'SAMLET P'!D20</f>
        <v>51750</v>
      </c>
      <c r="E29" s="13">
        <f>+'SAMLET P'!E20</f>
        <v>54069</v>
      </c>
      <c r="F29" s="13">
        <f>+'SAMLET P'!F20</f>
        <v>54254</v>
      </c>
      <c r="G29" s="13">
        <f>+'SAMLET P'!G20</f>
        <v>54842</v>
      </c>
      <c r="H29" s="13">
        <f>+'SAMLET P'!H20</f>
        <v>55095</v>
      </c>
      <c r="I29" s="13">
        <f>+'SAMLET P'!I20</f>
        <v>56682</v>
      </c>
      <c r="J29" s="13">
        <f>+'SAMLET P'!J20</f>
        <v>59678</v>
      </c>
      <c r="K29" s="13">
        <f>+'SAMLET P'!K20</f>
        <v>57509</v>
      </c>
      <c r="L29" s="13">
        <f>+'SAMLET P'!L20</f>
        <v>59851</v>
      </c>
      <c r="M29" s="13">
        <f>+'SAMLET P'!M20</f>
        <v>60943</v>
      </c>
      <c r="N29" s="13">
        <f>+'SAMLET P'!N20</f>
        <v>62761</v>
      </c>
      <c r="O29" s="13">
        <f>+'SAMLET P'!O20</f>
        <v>64516</v>
      </c>
      <c r="P29" s="13">
        <f>+'SAMLET P'!P20</f>
        <v>68283</v>
      </c>
      <c r="Q29" s="13">
        <f>+'SAMLET P'!Q20</f>
        <v>69661</v>
      </c>
      <c r="R29" s="13">
        <f>+'SAMLET P'!R20</f>
        <v>73090</v>
      </c>
    </row>
    <row r="30" spans="1:18">
      <c r="A30" s="13" t="str">
        <f>+'SAMLET P'!A21</f>
        <v>Areal vekstgruppe frukt</v>
      </c>
      <c r="B30" s="13">
        <f>+'SAMLET P'!B21</f>
        <v>26458</v>
      </c>
      <c r="C30" s="13">
        <f>+'SAMLET P'!C21</f>
        <v>25526</v>
      </c>
      <c r="D30" s="13">
        <f>+'SAMLET P'!D21</f>
        <v>24447</v>
      </c>
      <c r="E30" s="13">
        <f>+'SAMLET P'!E21</f>
        <v>23616</v>
      </c>
      <c r="F30" s="13">
        <f>+'SAMLET P'!F21</f>
        <v>23147</v>
      </c>
      <c r="G30" s="13">
        <f>+'SAMLET P'!G21</f>
        <v>22740</v>
      </c>
      <c r="H30" s="13">
        <f>+'SAMLET P'!H21</f>
        <v>22036</v>
      </c>
      <c r="I30" s="13">
        <f>+'SAMLET P'!I21</f>
        <v>21736</v>
      </c>
      <c r="J30" s="13">
        <f>+'SAMLET P'!J21</f>
        <v>21750</v>
      </c>
      <c r="K30" s="13">
        <f>+'SAMLET P'!K21</f>
        <v>21503</v>
      </c>
      <c r="L30" s="13">
        <f>+'SAMLET P'!L21</f>
        <v>21329</v>
      </c>
      <c r="M30" s="13">
        <f>+'SAMLET P'!M21</f>
        <v>21061</v>
      </c>
      <c r="N30" s="13">
        <f>+'SAMLET P'!N21</f>
        <v>20847</v>
      </c>
      <c r="O30" s="13">
        <f>+'SAMLET P'!O21</f>
        <v>20615</v>
      </c>
      <c r="P30" s="13">
        <f>+'SAMLET P'!P21</f>
        <v>20332</v>
      </c>
      <c r="Q30" s="13">
        <f>+'SAMLET P'!Q21</f>
        <v>20468</v>
      </c>
      <c r="R30" s="13">
        <f>+'SAMLET P'!R21</f>
        <v>20570</v>
      </c>
    </row>
    <row r="31" spans="1:18">
      <c r="A31" s="13" t="str">
        <f>+'SAMLET P'!A22</f>
        <v>Areal vekstgruppe bær</v>
      </c>
      <c r="B31" s="13">
        <f>+'SAMLET P'!B22</f>
        <v>22241</v>
      </c>
      <c r="C31" s="13">
        <f>+'SAMLET P'!C22</f>
        <v>22785</v>
      </c>
      <c r="D31" s="13">
        <f>+'SAMLET P'!D22</f>
        <v>23798</v>
      </c>
      <c r="E31" s="13">
        <f>+'SAMLET P'!E22</f>
        <v>24055</v>
      </c>
      <c r="F31" s="13">
        <f>+'SAMLET P'!F22</f>
        <v>23611</v>
      </c>
      <c r="G31" s="13">
        <f>+'SAMLET P'!G22</f>
        <v>23541</v>
      </c>
      <c r="H31" s="13">
        <f>+'SAMLET P'!H22</f>
        <v>23303</v>
      </c>
      <c r="I31" s="13">
        <f>+'SAMLET P'!I22</f>
        <v>22878</v>
      </c>
      <c r="J31" s="13">
        <f>+'SAMLET P'!J22</f>
        <v>21105</v>
      </c>
      <c r="K31" s="13">
        <f>+'SAMLET P'!K22</f>
        <v>20152</v>
      </c>
      <c r="L31" s="13">
        <f>+'SAMLET P'!L22</f>
        <v>19967</v>
      </c>
      <c r="M31" s="13">
        <f>+'SAMLET P'!M22</f>
        <v>20195</v>
      </c>
      <c r="N31" s="13">
        <f>+'SAMLET P'!N22</f>
        <v>21176</v>
      </c>
      <c r="O31" s="13">
        <f>+'SAMLET P'!O22</f>
        <v>22103</v>
      </c>
      <c r="P31" s="13">
        <f>+'SAMLET P'!P22</f>
        <v>23582</v>
      </c>
      <c r="Q31" s="13">
        <f>+'SAMLET P'!Q22</f>
        <v>23627</v>
      </c>
      <c r="R31" s="13">
        <f>+'SAMLET P'!R22</f>
        <v>22936</v>
      </c>
    </row>
    <row r="32" spans="1:18">
      <c r="A32" s="13" t="str">
        <f>+'SAMLET P'!A23</f>
        <v>Dyrket jord i drift</v>
      </c>
      <c r="B32" s="13">
        <f>+'SAMLET P'!B23</f>
        <v>10313684</v>
      </c>
      <c r="C32" s="13">
        <f>+'SAMLET P'!C23</f>
        <v>10323860</v>
      </c>
      <c r="D32" s="13">
        <f>+'SAMLET P'!D23</f>
        <v>10359474</v>
      </c>
      <c r="E32" s="13">
        <f>+'SAMLET P'!E23</f>
        <v>10257143</v>
      </c>
      <c r="F32" s="13">
        <f>+'SAMLET P'!F23</f>
        <v>10258404</v>
      </c>
      <c r="G32" s="13">
        <f>+'SAMLET P'!G23</f>
        <v>10252953</v>
      </c>
      <c r="H32" s="13">
        <f>+'SAMLET P'!H23</f>
        <v>10249070</v>
      </c>
      <c r="I32" s="13">
        <f>+'SAMLET P'!I23</f>
        <v>10234125</v>
      </c>
      <c r="J32" s="13">
        <f>+'SAMLET P'!J23</f>
        <v>10169089</v>
      </c>
      <c r="K32" s="13">
        <f>+'SAMLET P'!K23</f>
        <v>10090004</v>
      </c>
      <c r="L32" s="13">
        <f>+'SAMLET P'!L23</f>
        <v>10022740</v>
      </c>
      <c r="M32" s="13">
        <f>+'SAMLET P'!M23</f>
        <v>9952557</v>
      </c>
      <c r="N32" s="13">
        <f>+'SAMLET P'!N23</f>
        <v>9890780</v>
      </c>
      <c r="O32" s="13">
        <f>+'SAMLET P'!O23</f>
        <v>9834727</v>
      </c>
      <c r="P32" s="13">
        <f>+'SAMLET P'!P23</f>
        <v>9834696</v>
      </c>
      <c r="Q32" s="13">
        <f>+'SAMLET P'!Q23</f>
        <v>9821449</v>
      </c>
      <c r="R32" s="13">
        <f>+'SAMLET P'!R23</f>
        <v>9798593</v>
      </c>
    </row>
    <row r="33" spans="1:18">
      <c r="A33" s="13" t="str">
        <f>+'SAMLET P'!A24</f>
        <v>Antall foretak mjølkekyr</v>
      </c>
      <c r="B33" s="13">
        <f>+'SAMLET P'!B24</f>
        <v>20710</v>
      </c>
      <c r="C33" s="13">
        <f>+'SAMLET P'!C24</f>
        <v>19806</v>
      </c>
      <c r="D33" s="13">
        <f>+'SAMLET P'!D24</f>
        <v>18544</v>
      </c>
      <c r="E33" s="13">
        <f>+'SAMLET P'!E24</f>
        <v>17512</v>
      </c>
      <c r="F33" s="13">
        <f>+'SAMLET P'!F24</f>
        <v>16667</v>
      </c>
      <c r="G33" s="13">
        <f>+'SAMLET P'!G24</f>
        <v>15888</v>
      </c>
      <c r="H33" s="13">
        <f>+'SAMLET P'!H24</f>
        <v>14748</v>
      </c>
      <c r="I33" s="13">
        <f>+'SAMLET P'!I24</f>
        <v>13674</v>
      </c>
      <c r="J33" s="13">
        <f>+'SAMLET P'!J24</f>
        <v>12561</v>
      </c>
      <c r="K33" s="13">
        <f>+'SAMLET P'!K24</f>
        <v>11715</v>
      </c>
      <c r="L33" s="13">
        <f>+'SAMLET P'!L24</f>
        <v>11128</v>
      </c>
      <c r="M33" s="13">
        <f>+'SAMLET P'!M24</f>
        <v>10539</v>
      </c>
      <c r="N33" s="13">
        <f>+'SAMLET P'!N24</f>
        <v>9960</v>
      </c>
      <c r="O33" s="13">
        <f>+'SAMLET P'!O24</f>
        <v>9503</v>
      </c>
      <c r="P33" s="13">
        <f>+'SAMLET P'!P24</f>
        <v>9104</v>
      </c>
      <c r="Q33" s="13">
        <f>+'SAMLET P'!Q24</f>
        <v>8782</v>
      </c>
      <c r="R33" s="13">
        <f>+'SAMLET P'!R24</f>
        <v>8488</v>
      </c>
    </row>
    <row r="34" spans="1:18">
      <c r="A34" s="13" t="str">
        <f>+'SAMLET P'!A25</f>
        <v>Antall foretak ammekyr</v>
      </c>
      <c r="B34" s="13">
        <f>+'SAMLET P'!B25</f>
        <v>6080</v>
      </c>
      <c r="C34" s="13">
        <f>+'SAMLET P'!C25</f>
        <v>5674</v>
      </c>
      <c r="D34" s="13">
        <f>+'SAMLET P'!D25</f>
        <v>5742</v>
      </c>
      <c r="E34" s="13">
        <f>+'SAMLET P'!E25</f>
        <v>5590</v>
      </c>
      <c r="F34" s="13">
        <f>+'SAMLET P'!F25</f>
        <v>5315</v>
      </c>
      <c r="G34" s="13">
        <f>+'SAMLET P'!G25</f>
        <v>5150</v>
      </c>
      <c r="H34" s="13">
        <f>+'SAMLET P'!H25</f>
        <v>5353</v>
      </c>
      <c r="I34" s="13">
        <f>+'SAMLET P'!I25</f>
        <v>5204</v>
      </c>
      <c r="J34" s="13">
        <f>+'SAMLET P'!J25</f>
        <v>5193</v>
      </c>
      <c r="K34" s="13">
        <f>+'SAMLET P'!K25</f>
        <v>5113</v>
      </c>
      <c r="L34" s="13">
        <f>+'SAMLET P'!L25</f>
        <v>5195</v>
      </c>
      <c r="M34" s="13">
        <f>+'SAMLET P'!M25</f>
        <v>5138</v>
      </c>
      <c r="N34" s="13">
        <f>+'SAMLET P'!N25</f>
        <v>5099</v>
      </c>
      <c r="O34" s="13">
        <f>+'SAMLET P'!O25</f>
        <v>5036</v>
      </c>
      <c r="P34" s="13">
        <f>+'SAMLET P'!P25</f>
        <v>4910</v>
      </c>
      <c r="Q34" s="13">
        <f>+'SAMLET P'!Q25</f>
        <v>4895</v>
      </c>
      <c r="R34" s="13">
        <f>+'SAMLET P'!R25</f>
        <v>5069</v>
      </c>
    </row>
    <row r="35" spans="1:18">
      <c r="A35" s="13" t="str">
        <f>+'SAMLET P'!A26</f>
        <v>Antall foretak mjølkegeiter</v>
      </c>
      <c r="B35" s="13">
        <f>+'SAMLET P'!B26</f>
        <v>702</v>
      </c>
      <c r="C35" s="13">
        <f>+'SAMLET P'!C26</f>
        <v>655</v>
      </c>
      <c r="D35" s="13">
        <f>+'SAMLET P'!D26</f>
        <v>623</v>
      </c>
      <c r="E35" s="13">
        <f>+'SAMLET P'!E26</f>
        <v>604</v>
      </c>
      <c r="F35" s="13">
        <f>+'SAMLET P'!F26</f>
        <v>569</v>
      </c>
      <c r="G35" s="13">
        <f>+'SAMLET P'!G26</f>
        <v>550</v>
      </c>
      <c r="H35" s="13">
        <f>+'SAMLET P'!H26</f>
        <v>513</v>
      </c>
      <c r="I35" s="13">
        <f>+'SAMLET P'!I26</f>
        <v>493</v>
      </c>
      <c r="J35" s="13">
        <f>+'SAMLET P'!J26</f>
        <v>452</v>
      </c>
      <c r="K35" s="13">
        <f>+'SAMLET P'!K26</f>
        <v>428</v>
      </c>
      <c r="L35" s="13">
        <f>+'SAMLET P'!L26</f>
        <v>397</v>
      </c>
      <c r="M35" s="13">
        <f>+'SAMLET P'!M26</f>
        <v>375</v>
      </c>
      <c r="N35" s="13">
        <f>+'SAMLET P'!N26</f>
        <v>351</v>
      </c>
      <c r="O35" s="13">
        <f>+'SAMLET P'!O26</f>
        <v>321</v>
      </c>
      <c r="P35" s="13">
        <f>+'SAMLET P'!P26</f>
        <v>288</v>
      </c>
      <c r="Q35" s="13">
        <f>+'SAMLET P'!Q26</f>
        <v>304</v>
      </c>
      <c r="R35" s="13">
        <f>+'SAMLET P'!R26</f>
        <v>303</v>
      </c>
    </row>
    <row r="36" spans="1:18">
      <c r="A36" s="13" t="str">
        <f>+'SAMLET P'!A27</f>
        <v>Antall foretak søyer</v>
      </c>
      <c r="B36" s="13">
        <f>+'SAMLET P'!B27</f>
        <v>21536</v>
      </c>
      <c r="C36" s="13">
        <f>+'SAMLET P'!C27</f>
        <v>21110</v>
      </c>
      <c r="D36" s="13">
        <f>+'SAMLET P'!D27</f>
        <v>20106</v>
      </c>
      <c r="E36" s="13">
        <f>+'SAMLET P'!E27</f>
        <v>18432</v>
      </c>
      <c r="F36" s="13">
        <f>+'SAMLET P'!F27</f>
        <v>17518</v>
      </c>
      <c r="G36" s="13">
        <f>+'SAMLET P'!G27</f>
        <v>16548</v>
      </c>
      <c r="H36" s="13">
        <f>+'SAMLET P'!H27</f>
        <v>15781</v>
      </c>
      <c r="I36" s="13">
        <f>+'SAMLET P'!I27</f>
        <v>15120</v>
      </c>
      <c r="J36" s="13">
        <f>+'SAMLET P'!J27</f>
        <v>14727</v>
      </c>
      <c r="K36" s="13">
        <f>+'SAMLET P'!K27</f>
        <v>14465</v>
      </c>
      <c r="L36" s="13">
        <f>+'SAMLET P'!L27</f>
        <v>14355</v>
      </c>
      <c r="M36" s="13">
        <f>+'SAMLET P'!M27</f>
        <v>14164</v>
      </c>
      <c r="N36" s="13">
        <f>+'SAMLET P'!N27</f>
        <v>14010</v>
      </c>
      <c r="O36" s="13">
        <f>+'SAMLET P'!O27</f>
        <v>13874</v>
      </c>
      <c r="P36" s="13">
        <f>+'SAMLET P'!P27</f>
        <v>14135</v>
      </c>
      <c r="Q36" s="13">
        <f>+'SAMLET P'!Q27</f>
        <v>14281</v>
      </c>
      <c r="R36" s="13">
        <f>+'SAMLET P'!R27</f>
        <v>14506</v>
      </c>
    </row>
    <row r="37" spans="1:18">
      <c r="A37" s="13" t="str">
        <f>+'SAMLET P'!A28</f>
        <v>Antall foretak slaktet lam</v>
      </c>
      <c r="B37" s="13">
        <f>+'SAMLET P'!B28</f>
        <v>0</v>
      </c>
      <c r="C37" s="13">
        <f>+'SAMLET P'!C28</f>
        <v>0</v>
      </c>
      <c r="D37" s="13">
        <f>+'SAMLET P'!D28</f>
        <v>0</v>
      </c>
      <c r="E37" s="13">
        <f>+'SAMLET P'!E28</f>
        <v>17205</v>
      </c>
      <c r="F37" s="13">
        <f>+'SAMLET P'!F28</f>
        <v>16354</v>
      </c>
      <c r="G37" s="13">
        <f>+'SAMLET P'!G28</f>
        <v>15621</v>
      </c>
      <c r="H37" s="13">
        <f>+'SAMLET P'!H28</f>
        <v>14913</v>
      </c>
      <c r="I37" s="13">
        <f>+'SAMLET P'!I28</f>
        <v>14407</v>
      </c>
      <c r="J37" s="13">
        <f>+'SAMLET P'!J28</f>
        <v>14064</v>
      </c>
      <c r="K37" s="13">
        <f>+'SAMLET P'!K28</f>
        <v>13860</v>
      </c>
      <c r="L37" s="13">
        <f>+'SAMLET P'!L28</f>
        <v>13802</v>
      </c>
      <c r="M37" s="13">
        <f>+'SAMLET P'!M28</f>
        <v>13576</v>
      </c>
      <c r="N37" s="13">
        <f>+'SAMLET P'!N28</f>
        <v>13242</v>
      </c>
      <c r="O37" s="13">
        <f>+'SAMLET P'!O28</f>
        <v>13237</v>
      </c>
      <c r="P37" s="13">
        <f>+'SAMLET P'!P28</f>
        <v>13328</v>
      </c>
      <c r="Q37" s="13">
        <f>+'SAMLET P'!Q28</f>
        <v>13466</v>
      </c>
      <c r="R37" s="13">
        <f>+'SAMLET P'!R28</f>
        <v>0</v>
      </c>
    </row>
    <row r="38" spans="1:18">
      <c r="A38" s="13" t="str">
        <f>+'SAMLET P'!A29</f>
        <v>Antall foretak purker</v>
      </c>
      <c r="B38" s="13">
        <f>+'SAMLET P'!B29</f>
        <v>2850</v>
      </c>
      <c r="C38" s="13">
        <f>+'SAMLET P'!C29</f>
        <v>2588</v>
      </c>
      <c r="D38" s="13">
        <f>+'SAMLET P'!D29</f>
        <v>2455</v>
      </c>
      <c r="E38" s="13">
        <f>+'SAMLET P'!E29</f>
        <v>2328</v>
      </c>
      <c r="F38" s="13">
        <f>+'SAMLET P'!F29</f>
        <v>2211</v>
      </c>
      <c r="G38" s="13">
        <f>+'SAMLET P'!G29</f>
        <v>2000</v>
      </c>
      <c r="H38" s="13">
        <f>+'SAMLET P'!H29</f>
        <v>1831</v>
      </c>
      <c r="I38" s="13">
        <f>+'SAMLET P'!I29</f>
        <v>1659</v>
      </c>
      <c r="J38" s="13">
        <f>+'SAMLET P'!J29</f>
        <v>1573</v>
      </c>
      <c r="K38" s="13">
        <f>+'SAMLET P'!K29</f>
        <v>1518</v>
      </c>
      <c r="L38" s="13">
        <f>+'SAMLET P'!L29</f>
        <v>1426</v>
      </c>
      <c r="M38" s="13">
        <f>+'SAMLET P'!M29</f>
        <v>1317</v>
      </c>
      <c r="N38" s="13">
        <f>+'SAMLET P'!N29</f>
        <v>1235</v>
      </c>
      <c r="O38" s="13">
        <f>+'SAMLET P'!O29</f>
        <v>1199</v>
      </c>
      <c r="P38" s="13">
        <f>+'SAMLET P'!P29</f>
        <v>1119</v>
      </c>
      <c r="Q38" s="13">
        <f>+'SAMLET P'!Q29</f>
        <v>1103</v>
      </c>
      <c r="R38" s="13">
        <f>+'SAMLET P'!R29</f>
        <v>1085</v>
      </c>
    </row>
    <row r="39" spans="1:18">
      <c r="A39" s="13" t="str">
        <f>+'SAMLET P'!A30</f>
        <v>Antall foretak slaktegris</v>
      </c>
      <c r="B39" s="13">
        <f>+'SAMLET P'!B30</f>
        <v>4488</v>
      </c>
      <c r="C39" s="13">
        <f>+'SAMLET P'!C30</f>
        <v>4268</v>
      </c>
      <c r="D39" s="13">
        <f>+'SAMLET P'!D30</f>
        <v>4093</v>
      </c>
      <c r="E39" s="13">
        <f>+'SAMLET P'!E30</f>
        <v>3921</v>
      </c>
      <c r="F39" s="13">
        <f>+'SAMLET P'!F30</f>
        <v>3771</v>
      </c>
      <c r="G39" s="13">
        <f>+'SAMLET P'!G30</f>
        <v>3404</v>
      </c>
      <c r="H39" s="13">
        <f>+'SAMLET P'!H30</f>
        <v>3091</v>
      </c>
      <c r="I39" s="13">
        <f>+'SAMLET P'!I30</f>
        <v>2878</v>
      </c>
      <c r="J39" s="13">
        <f>+'SAMLET P'!J30</f>
        <v>2781</v>
      </c>
      <c r="K39" s="13">
        <f>+'SAMLET P'!K30</f>
        <v>2683</v>
      </c>
      <c r="L39" s="13">
        <f>+'SAMLET P'!L30</f>
        <v>2560</v>
      </c>
      <c r="M39" s="13">
        <f>+'SAMLET P'!M30</f>
        <v>2456</v>
      </c>
      <c r="N39" s="13">
        <f>+'SAMLET P'!N30</f>
        <v>2364</v>
      </c>
      <c r="O39" s="13">
        <f>+'SAMLET P'!O30</f>
        <v>2246</v>
      </c>
      <c r="P39" s="13">
        <f>+'SAMLET P'!P30</f>
        <v>2180</v>
      </c>
      <c r="Q39" s="13">
        <f>+'SAMLET P'!Q30</f>
        <v>2182</v>
      </c>
      <c r="R39" s="13">
        <f>+'SAMLET P'!R30</f>
        <v>2219</v>
      </c>
    </row>
    <row r="40" spans="1:18">
      <c r="A40" s="13" t="str">
        <f>+'SAMLET P'!A31</f>
        <v>Antall foretak verpehøner</v>
      </c>
      <c r="B40" s="13">
        <f>+'SAMLET P'!B31</f>
        <v>3713</v>
      </c>
      <c r="C40" s="13">
        <f>+'SAMLET P'!C31</f>
        <v>3250</v>
      </c>
      <c r="D40" s="13">
        <f>+'SAMLET P'!D31</f>
        <v>3135</v>
      </c>
      <c r="E40" s="13">
        <f>+'SAMLET P'!E31</f>
        <v>2904</v>
      </c>
      <c r="F40" s="13">
        <f>+'SAMLET P'!F31</f>
        <v>2675</v>
      </c>
      <c r="G40" s="13">
        <f>+'SAMLET P'!G31</f>
        <v>2459</v>
      </c>
      <c r="H40" s="13">
        <f>+'SAMLET P'!H31</f>
        <v>2047</v>
      </c>
      <c r="I40" s="13">
        <f>+'SAMLET P'!I31</f>
        <v>1851</v>
      </c>
      <c r="J40" s="13">
        <f>+'SAMLET P'!J31</f>
        <v>1839</v>
      </c>
      <c r="K40" s="13">
        <f>+'SAMLET P'!K31</f>
        <v>1849</v>
      </c>
      <c r="L40" s="13">
        <f>+'SAMLET P'!L31</f>
        <v>1826</v>
      </c>
      <c r="M40" s="13">
        <f>+'SAMLET P'!M31</f>
        <v>1763</v>
      </c>
      <c r="N40" s="13">
        <f>+'SAMLET P'!N31</f>
        <v>1802</v>
      </c>
      <c r="O40" s="13">
        <f>+'SAMLET P'!O31</f>
        <v>1942</v>
      </c>
      <c r="P40" s="13">
        <f>+'SAMLET P'!P31</f>
        <v>2016</v>
      </c>
      <c r="Q40" s="13">
        <f>+'SAMLET P'!Q31</f>
        <v>2066</v>
      </c>
      <c r="R40" s="13">
        <f>+'SAMLET P'!R31</f>
        <v>2063</v>
      </c>
    </row>
    <row r="41" spans="1:18">
      <c r="A41" s="13" t="str">
        <f>+'SAMLET P'!A32</f>
        <v>Antall foretak slaktekyllinger</v>
      </c>
      <c r="B41" s="13">
        <f>+'SAMLET P'!B32</f>
        <v>532</v>
      </c>
      <c r="C41" s="13">
        <f>+'SAMLET P'!C32</f>
        <v>519</v>
      </c>
      <c r="D41" s="13">
        <f>+'SAMLET P'!D32</f>
        <v>535</v>
      </c>
      <c r="E41" s="13">
        <f>+'SAMLET P'!E32</f>
        <v>512</v>
      </c>
      <c r="F41" s="13">
        <f>+'SAMLET P'!F32</f>
        <v>501</v>
      </c>
      <c r="G41" s="13">
        <f>+'SAMLET P'!G32</f>
        <v>506</v>
      </c>
      <c r="H41" s="13">
        <f>+'SAMLET P'!H32</f>
        <v>529</v>
      </c>
      <c r="I41" s="13">
        <f>+'SAMLET P'!I32</f>
        <v>552</v>
      </c>
      <c r="J41" s="13">
        <f>+'SAMLET P'!J32</f>
        <v>615</v>
      </c>
      <c r="K41" s="13">
        <f>+'SAMLET P'!K32</f>
        <v>615</v>
      </c>
      <c r="L41" s="13">
        <f>+'SAMLET P'!L32</f>
        <v>605</v>
      </c>
      <c r="M41" s="13">
        <f>+'SAMLET P'!M32</f>
        <v>603</v>
      </c>
      <c r="N41" s="13">
        <f>+'SAMLET P'!N32</f>
        <v>615</v>
      </c>
      <c r="O41" s="13">
        <f>+'SAMLET P'!O32</f>
        <v>661</v>
      </c>
      <c r="P41" s="13">
        <f>+'SAMLET P'!P32</f>
        <v>678</v>
      </c>
      <c r="Q41" s="13">
        <f>+'SAMLET P'!Q32</f>
        <v>650</v>
      </c>
      <c r="R41" s="13">
        <f>+'SAMLET P'!R32</f>
        <v>599</v>
      </c>
    </row>
    <row r="42" spans="1:18">
      <c r="A42" s="13" t="str">
        <f>+'SAMLET P'!A33</f>
        <v>Antall foretak ender, kalkuner og gjess</v>
      </c>
      <c r="B42" s="13">
        <f>+'SAMLET P'!B33</f>
        <v>213</v>
      </c>
      <c r="C42" s="13">
        <f>+'SAMLET P'!C33</f>
        <v>188</v>
      </c>
      <c r="D42" s="13">
        <f>+'SAMLET P'!D33</f>
        <v>179</v>
      </c>
      <c r="E42" s="13">
        <f>+'SAMLET P'!E33</f>
        <v>164</v>
      </c>
      <c r="F42" s="13">
        <f>+'SAMLET P'!F33</f>
        <v>165</v>
      </c>
      <c r="G42" s="13">
        <f>+'SAMLET P'!G33</f>
        <v>145</v>
      </c>
      <c r="H42" s="13">
        <f>+'SAMLET P'!H33</f>
        <v>104</v>
      </c>
      <c r="I42" s="13">
        <f>+'SAMLET P'!I33</f>
        <v>98</v>
      </c>
      <c r="J42" s="13">
        <f>+'SAMLET P'!J33</f>
        <v>100</v>
      </c>
      <c r="K42" s="13">
        <f>+'SAMLET P'!K33</f>
        <v>116</v>
      </c>
      <c r="L42" s="13">
        <f>+'SAMLET P'!L33</f>
        <v>104</v>
      </c>
      <c r="M42" s="13">
        <f>+'SAMLET P'!M33</f>
        <v>117</v>
      </c>
      <c r="N42" s="13">
        <f>+'SAMLET P'!N33</f>
        <v>116</v>
      </c>
      <c r="O42" s="13">
        <f>+'SAMLET P'!O33</f>
        <v>108</v>
      </c>
      <c r="P42" s="13">
        <f>+'SAMLET P'!P33</f>
        <v>115</v>
      </c>
      <c r="Q42" s="13">
        <f>+'SAMLET P'!Q33</f>
        <v>125</v>
      </c>
      <c r="R42" s="13">
        <f>+'SAMLET P'!R33</f>
        <v>128</v>
      </c>
    </row>
    <row r="43" spans="1:18">
      <c r="A43" s="13" t="str">
        <f>+'SAMLET P'!A34</f>
        <v>Antall mjølkekyr</v>
      </c>
      <c r="B43" s="13">
        <f>+'SAMLET P'!B34</f>
        <v>297626</v>
      </c>
      <c r="C43" s="13">
        <f>+'SAMLET P'!C34</f>
        <v>289822</v>
      </c>
      <c r="D43" s="13">
        <f>+'SAMLET P'!D34</f>
        <v>282665</v>
      </c>
      <c r="E43" s="13">
        <f>+'SAMLET P'!E34</f>
        <v>278360</v>
      </c>
      <c r="F43" s="13">
        <f>+'SAMLET P'!F34</f>
        <v>271974</v>
      </c>
      <c r="G43" s="13">
        <f>+'SAMLET P'!G34</f>
        <v>265166</v>
      </c>
      <c r="H43" s="13">
        <f>+'SAMLET P'!H34</f>
        <v>259202</v>
      </c>
      <c r="I43" s="13">
        <f>+'SAMLET P'!I34</f>
        <v>253562</v>
      </c>
      <c r="J43" s="13">
        <f>+'SAMLET P'!J34</f>
        <v>248599</v>
      </c>
      <c r="K43" s="13">
        <f>+'SAMLET P'!K34</f>
        <v>239803</v>
      </c>
      <c r="L43" s="13">
        <f>+'SAMLET P'!L34</f>
        <v>238489</v>
      </c>
      <c r="M43" s="13">
        <f>+'SAMLET P'!M34</f>
        <v>233388</v>
      </c>
      <c r="N43" s="13">
        <f>+'SAMLET P'!N34</f>
        <v>233326</v>
      </c>
      <c r="O43" s="13">
        <f>+'SAMLET P'!O34</f>
        <v>228954</v>
      </c>
      <c r="P43" s="13">
        <f>+'SAMLET P'!P34</f>
        <v>224097</v>
      </c>
      <c r="Q43" s="13">
        <f>+'SAMLET P'!Q34</f>
        <v>224298</v>
      </c>
      <c r="R43" s="13">
        <f>+'SAMLET P'!R34</f>
        <v>221552</v>
      </c>
    </row>
    <row r="44" spans="1:18">
      <c r="A44" s="13" t="str">
        <f>+'SAMLET P'!A35</f>
        <v>Antall ammekyr</v>
      </c>
      <c r="B44" s="13">
        <f>+'SAMLET P'!B35</f>
        <v>44384</v>
      </c>
      <c r="C44" s="13">
        <f>+'SAMLET P'!C35</f>
        <v>45926</v>
      </c>
      <c r="D44" s="13">
        <f>+'SAMLET P'!D35</f>
        <v>48672</v>
      </c>
      <c r="E44" s="13">
        <f>+'SAMLET P'!E35</f>
        <v>51328</v>
      </c>
      <c r="F44" s="13">
        <f>+'SAMLET P'!F35</f>
        <v>53015</v>
      </c>
      <c r="G44" s="13">
        <f>+'SAMLET P'!G35</f>
        <v>55395</v>
      </c>
      <c r="H44" s="13">
        <f>+'SAMLET P'!H35</f>
        <v>58964</v>
      </c>
      <c r="I44" s="13">
        <f>+'SAMLET P'!I35</f>
        <v>60634</v>
      </c>
      <c r="J44" s="13">
        <f>+'SAMLET P'!J35</f>
        <v>63168</v>
      </c>
      <c r="K44" s="13">
        <f>+'SAMLET P'!K35</f>
        <v>66418</v>
      </c>
      <c r="L44" s="13">
        <f>+'SAMLET P'!L35</f>
        <v>69860</v>
      </c>
      <c r="M44" s="13">
        <f>+'SAMLET P'!M35</f>
        <v>71903</v>
      </c>
      <c r="N44" s="13">
        <f>+'SAMLET P'!N35</f>
        <v>73325</v>
      </c>
      <c r="O44" s="13">
        <f>+'SAMLET P'!O35</f>
        <v>74927</v>
      </c>
      <c r="P44" s="13">
        <f>+'SAMLET P'!P35</f>
        <v>75880</v>
      </c>
      <c r="Q44" s="13">
        <f>+'SAMLET P'!Q35</f>
        <v>78636</v>
      </c>
      <c r="R44" s="13">
        <f>+'SAMLET P'!R35</f>
        <v>85614</v>
      </c>
    </row>
    <row r="45" spans="1:18">
      <c r="A45" s="13" t="str">
        <f>+'SAMLET P'!A36</f>
        <v>Antall mjølkegeiter</v>
      </c>
      <c r="B45" s="13">
        <f>+'SAMLET P'!B36</f>
        <v>50297</v>
      </c>
      <c r="C45" s="13">
        <f>+'SAMLET P'!C36</f>
        <v>47914</v>
      </c>
      <c r="D45" s="13">
        <f>+'SAMLET P'!D36</f>
        <v>46520</v>
      </c>
      <c r="E45" s="13">
        <f>+'SAMLET P'!E36</f>
        <v>45583</v>
      </c>
      <c r="F45" s="13">
        <f>+'SAMLET P'!F36</f>
        <v>44871</v>
      </c>
      <c r="G45" s="13">
        <f>+'SAMLET P'!G36</f>
        <v>44409</v>
      </c>
      <c r="H45" s="13">
        <f>+'SAMLET P'!H36</f>
        <v>42450</v>
      </c>
      <c r="I45" s="13">
        <f>+'SAMLET P'!I36</f>
        <v>41011</v>
      </c>
      <c r="J45" s="13">
        <f>+'SAMLET P'!J36</f>
        <v>38865</v>
      </c>
      <c r="K45" s="13">
        <f>+'SAMLET P'!K36</f>
        <v>37959</v>
      </c>
      <c r="L45" s="13">
        <f>+'SAMLET P'!L36</f>
        <v>36627</v>
      </c>
      <c r="M45" s="13">
        <f>+'SAMLET P'!M36</f>
        <v>35445</v>
      </c>
      <c r="N45" s="13">
        <f>+'SAMLET P'!N36</f>
        <v>35237</v>
      </c>
      <c r="O45" s="13">
        <f>+'SAMLET P'!O36</f>
        <v>33064</v>
      </c>
      <c r="P45" s="13">
        <f>+'SAMLET P'!P36</f>
        <v>31515</v>
      </c>
      <c r="Q45" s="13">
        <f>+'SAMLET P'!Q36</f>
        <v>33702</v>
      </c>
      <c r="R45" s="13">
        <f>+'SAMLET P'!R36</f>
        <v>34982</v>
      </c>
    </row>
    <row r="46" spans="1:18">
      <c r="A46" s="13" t="str">
        <f>+'SAMLET P'!A37</f>
        <v>Antall søyer</v>
      </c>
      <c r="B46" s="13">
        <f>+'SAMLET P'!B37</f>
        <v>928471</v>
      </c>
      <c r="C46" s="13">
        <f>+'SAMLET P'!C37</f>
        <v>953006</v>
      </c>
      <c r="D46" s="13">
        <f>+'SAMLET P'!D37</f>
        <v>946963</v>
      </c>
      <c r="E46" s="13">
        <f>+'SAMLET P'!E37</f>
        <v>931736</v>
      </c>
      <c r="F46" s="13">
        <f>+'SAMLET P'!F37</f>
        <v>921177</v>
      </c>
      <c r="G46" s="13">
        <f>+'SAMLET P'!G37</f>
        <v>902877</v>
      </c>
      <c r="H46" s="13">
        <f>+'SAMLET P'!H37</f>
        <v>870952</v>
      </c>
      <c r="I46" s="13">
        <f>+'SAMLET P'!I37</f>
        <v>830397</v>
      </c>
      <c r="J46" s="13">
        <f>+'SAMLET P'!J37</f>
        <v>825320</v>
      </c>
      <c r="K46" s="13">
        <f>+'SAMLET P'!K37</f>
        <v>833330</v>
      </c>
      <c r="L46" s="13">
        <f>+'SAMLET P'!L37</f>
        <v>843479</v>
      </c>
      <c r="M46" s="13">
        <f>+'SAMLET P'!M37</f>
        <v>835267</v>
      </c>
      <c r="N46" s="13">
        <f>+'SAMLET P'!N37</f>
        <v>824122</v>
      </c>
      <c r="O46" s="13">
        <f>+'SAMLET P'!O37</f>
        <v>830598</v>
      </c>
      <c r="P46" s="13">
        <f>+'SAMLET P'!P37</f>
        <v>852031</v>
      </c>
      <c r="Q46" s="13">
        <f>+'SAMLET P'!Q37</f>
        <v>886065</v>
      </c>
      <c r="R46" s="13">
        <f>+'SAMLET P'!R37</f>
        <v>922153</v>
      </c>
    </row>
    <row r="47" spans="1:18">
      <c r="A47" s="13" t="str">
        <f>+'SAMLET P'!A38</f>
        <v>Antall slaktet lam</v>
      </c>
      <c r="B47" s="13">
        <f>+'SAMLET P'!B38</f>
        <v>0</v>
      </c>
      <c r="C47" s="13">
        <f>+'SAMLET P'!C38</f>
        <v>0</v>
      </c>
      <c r="D47" s="13">
        <f>+'SAMLET P'!D38</f>
        <v>0</v>
      </c>
      <c r="E47" s="13">
        <f>+'SAMLET P'!E38</f>
        <v>1034561</v>
      </c>
      <c r="F47" s="13">
        <f>+'SAMLET P'!F38</f>
        <v>1060341</v>
      </c>
      <c r="G47" s="13">
        <f>+'SAMLET P'!G38</f>
        <v>1047922</v>
      </c>
      <c r="H47" s="13">
        <f>+'SAMLET P'!H38</f>
        <v>1002945</v>
      </c>
      <c r="I47" s="13">
        <f>+'SAMLET P'!I38</f>
        <v>963750</v>
      </c>
      <c r="J47" s="13">
        <f>+'SAMLET P'!J38</f>
        <v>970718</v>
      </c>
      <c r="K47" s="13">
        <f>+'SAMLET P'!K38</f>
        <v>982510</v>
      </c>
      <c r="L47" s="13">
        <f>+'SAMLET P'!L38</f>
        <v>1001863</v>
      </c>
      <c r="M47" s="13">
        <f>+'SAMLET P'!M38</f>
        <v>987973</v>
      </c>
      <c r="N47" s="13">
        <f>+'SAMLET P'!N38</f>
        <v>949731</v>
      </c>
      <c r="O47" s="13">
        <f>+'SAMLET P'!O38</f>
        <v>987300</v>
      </c>
      <c r="P47" s="13">
        <f>+'SAMLET P'!P38</f>
        <v>960080</v>
      </c>
      <c r="Q47" s="13">
        <f>+'SAMLET P'!Q38</f>
        <v>1017286</v>
      </c>
      <c r="R47" s="13">
        <f>+'SAMLET P'!R38</f>
        <v>0</v>
      </c>
    </row>
    <row r="48" spans="1:18">
      <c r="A48" s="13" t="str">
        <f>+'SAMLET P'!A39</f>
        <v>Antall purker</v>
      </c>
      <c r="B48" s="13">
        <f>+'SAMLET P'!B39</f>
        <v>87711</v>
      </c>
      <c r="C48" s="13">
        <f>+'SAMLET P'!C39</f>
        <v>87050</v>
      </c>
      <c r="D48" s="13">
        <f>+'SAMLET P'!D39</f>
        <v>88810</v>
      </c>
      <c r="E48" s="13">
        <f>+'SAMLET P'!E39</f>
        <v>93914</v>
      </c>
      <c r="F48" s="13">
        <f>+'SAMLET P'!F39</f>
        <v>97796</v>
      </c>
      <c r="G48" s="13">
        <f>+'SAMLET P'!G39</f>
        <v>96607</v>
      </c>
      <c r="H48" s="13">
        <f>+'SAMLET P'!H39</f>
        <v>98566</v>
      </c>
      <c r="I48" s="13">
        <f>+'SAMLET P'!I39</f>
        <v>96034</v>
      </c>
      <c r="J48" s="13">
        <f>+'SAMLET P'!J39</f>
        <v>96358</v>
      </c>
      <c r="K48" s="13">
        <f>+'SAMLET P'!K39</f>
        <v>97660</v>
      </c>
      <c r="L48" s="13">
        <f>+'SAMLET P'!L39</f>
        <v>94624</v>
      </c>
      <c r="M48" s="13">
        <f>+'SAMLET P'!M39</f>
        <v>94460</v>
      </c>
      <c r="N48" s="13">
        <f>+'SAMLET P'!N39</f>
        <v>93414</v>
      </c>
      <c r="O48" s="13">
        <f>+'SAMLET P'!O39</f>
        <v>94851</v>
      </c>
      <c r="P48" s="13">
        <f>+'SAMLET P'!P39</f>
        <v>92823</v>
      </c>
      <c r="Q48" s="13">
        <f>+'SAMLET P'!Q39</f>
        <v>90824</v>
      </c>
      <c r="R48" s="13">
        <f>+'SAMLET P'!R39</f>
        <v>89661</v>
      </c>
    </row>
    <row r="49" spans="1:18">
      <c r="A49" s="13" t="str">
        <f>+'SAMLET P'!A40</f>
        <v>Antall slaktegris</v>
      </c>
      <c r="B49" s="13">
        <f>+'SAMLET P'!B40</f>
        <v>1296700</v>
      </c>
      <c r="C49" s="13">
        <f>+'SAMLET P'!C40</f>
        <v>1292962</v>
      </c>
      <c r="D49" s="13">
        <f>+'SAMLET P'!D40</f>
        <v>1358821</v>
      </c>
      <c r="E49" s="13">
        <f>+'SAMLET P'!E40</f>
        <v>1324101</v>
      </c>
      <c r="F49" s="13">
        <f>+'SAMLET P'!F40</f>
        <v>1433472</v>
      </c>
      <c r="G49" s="13">
        <f>+'SAMLET P'!G40</f>
        <v>1430957</v>
      </c>
      <c r="H49" s="13">
        <f>+'SAMLET P'!H40</f>
        <v>1460642</v>
      </c>
      <c r="I49" s="13">
        <f>+'SAMLET P'!I40</f>
        <v>1448953</v>
      </c>
      <c r="J49" s="13">
        <f>+'SAMLET P'!J40</f>
        <v>1482410</v>
      </c>
      <c r="K49" s="13">
        <f>+'SAMLET P'!K40</f>
        <v>1504979</v>
      </c>
      <c r="L49" s="13">
        <f>+'SAMLET P'!L40</f>
        <v>1542906</v>
      </c>
      <c r="M49" s="13">
        <f>+'SAMLET P'!M40</f>
        <v>1557334</v>
      </c>
      <c r="N49" s="13">
        <f>+'SAMLET P'!N40</f>
        <v>1578656</v>
      </c>
      <c r="O49" s="13">
        <f>+'SAMLET P'!O40</f>
        <v>1560507</v>
      </c>
      <c r="P49" s="13">
        <f>+'SAMLET P'!P40</f>
        <v>1551753</v>
      </c>
      <c r="Q49" s="13">
        <f>+'SAMLET P'!Q40</f>
        <v>1567861</v>
      </c>
      <c r="R49" s="13">
        <f>+'SAMLET P'!R40</f>
        <v>1607991</v>
      </c>
    </row>
    <row r="50" spans="1:18">
      <c r="A50" s="13" t="str">
        <f>+'SAMLET P'!A41</f>
        <v>Antall verpehøner</v>
      </c>
      <c r="B50" s="13">
        <f>+'SAMLET P'!B41</f>
        <v>3251459</v>
      </c>
      <c r="C50" s="13">
        <f>+'SAMLET P'!C41</f>
        <v>3149061</v>
      </c>
      <c r="D50" s="13">
        <f>+'SAMLET P'!D41</f>
        <v>3140940</v>
      </c>
      <c r="E50" s="13">
        <f>+'SAMLET P'!E41</f>
        <v>3230571</v>
      </c>
      <c r="F50" s="13">
        <f>+'SAMLET P'!F41</f>
        <v>3475903</v>
      </c>
      <c r="G50" s="13">
        <f>+'SAMLET P'!G41</f>
        <v>3354130</v>
      </c>
      <c r="H50" s="13">
        <f>+'SAMLET P'!H41</f>
        <v>3306120</v>
      </c>
      <c r="I50" s="13">
        <f>+'SAMLET P'!I41</f>
        <v>3493264</v>
      </c>
      <c r="J50" s="13">
        <f>+'SAMLET P'!J41</f>
        <v>3645451</v>
      </c>
      <c r="K50" s="13">
        <f>+'SAMLET P'!K41</f>
        <v>3894487</v>
      </c>
      <c r="L50" s="13">
        <f>+'SAMLET P'!L41</f>
        <v>3897732</v>
      </c>
      <c r="M50" s="13">
        <f>+'SAMLET P'!M41</f>
        <v>3862734</v>
      </c>
      <c r="N50" s="13">
        <f>+'SAMLET P'!N41</f>
        <v>3975866</v>
      </c>
      <c r="O50" s="13">
        <f>+'SAMLET P'!O41</f>
        <v>4168300</v>
      </c>
      <c r="P50" s="13">
        <f>+'SAMLET P'!P41</f>
        <v>4228651</v>
      </c>
      <c r="Q50" s="13">
        <f>+'SAMLET P'!Q41</f>
        <v>4327831</v>
      </c>
      <c r="R50" s="13">
        <f>+'SAMLET P'!R41</f>
        <v>4318024</v>
      </c>
    </row>
    <row r="51" spans="1:18">
      <c r="A51" s="13" t="str">
        <f>+'SAMLET P'!A42</f>
        <v>Antall slaktekyllinger</v>
      </c>
      <c r="B51" s="13">
        <f>+'SAMLET P'!B42</f>
        <v>33167031</v>
      </c>
      <c r="C51" s="13">
        <f>+'SAMLET P'!C42</f>
        <v>32104906</v>
      </c>
      <c r="D51" s="13">
        <f>+'SAMLET P'!D42</f>
        <v>35595400</v>
      </c>
      <c r="E51" s="13">
        <f>+'SAMLET P'!E42</f>
        <v>36754212</v>
      </c>
      <c r="F51" s="13">
        <f>+'SAMLET P'!F42</f>
        <v>39759182</v>
      </c>
      <c r="G51" s="13">
        <f>+'SAMLET P'!G42</f>
        <v>41819570</v>
      </c>
      <c r="H51" s="13">
        <f>+'SAMLET P'!H42</f>
        <v>46643470</v>
      </c>
      <c r="I51" s="13">
        <f>+'SAMLET P'!I42</f>
        <v>50694502</v>
      </c>
      <c r="J51" s="13">
        <f>+'SAMLET P'!J42</f>
        <v>59595500</v>
      </c>
      <c r="K51" s="13">
        <f>+'SAMLET P'!K42</f>
        <v>56032219</v>
      </c>
      <c r="L51" s="13">
        <f>+'SAMLET P'!L42</f>
        <v>59735824</v>
      </c>
      <c r="M51" s="13">
        <f>+'SAMLET P'!M42</f>
        <v>60166465</v>
      </c>
      <c r="N51" s="13">
        <f>+'SAMLET P'!N42</f>
        <v>62795548</v>
      </c>
      <c r="O51" s="13">
        <f>+'SAMLET P'!O42</f>
        <v>70694710</v>
      </c>
      <c r="P51" s="13">
        <f>+'SAMLET P'!P42</f>
        <v>73907760</v>
      </c>
      <c r="Q51" s="13">
        <f>+'SAMLET P'!Q42</f>
        <v>63310792</v>
      </c>
      <c r="R51" s="13">
        <f>+'SAMLET P'!R42</f>
        <v>65516879</v>
      </c>
    </row>
    <row r="52" spans="1:18">
      <c r="A52" s="13" t="str">
        <f>+'SAMLET P'!A43</f>
        <v>Antall slaktet ender, kalkuner og gjess</v>
      </c>
      <c r="B52" s="13">
        <f>+'SAMLET P'!B43</f>
        <v>696730</v>
      </c>
      <c r="C52" s="13">
        <f>+'SAMLET P'!C43</f>
        <v>789235</v>
      </c>
      <c r="D52" s="13">
        <f>+'SAMLET P'!D43</f>
        <v>788766</v>
      </c>
      <c r="E52" s="13">
        <f>+'SAMLET P'!E43</f>
        <v>900194</v>
      </c>
      <c r="F52" s="13">
        <f>+'SAMLET P'!F43</f>
        <v>1087483</v>
      </c>
      <c r="G52" s="13">
        <f>+'SAMLET P'!G43</f>
        <v>1000217</v>
      </c>
      <c r="H52" s="13">
        <f>+'SAMLET P'!H43</f>
        <v>950099</v>
      </c>
      <c r="I52" s="13">
        <f>+'SAMLET P'!I43</f>
        <v>1061758</v>
      </c>
      <c r="J52" s="13">
        <f>+'SAMLET P'!J43</f>
        <v>1284952</v>
      </c>
      <c r="K52" s="13">
        <f>+'SAMLET P'!K43</f>
        <v>1483403</v>
      </c>
      <c r="L52" s="13">
        <f>+'SAMLET P'!L43</f>
        <v>1184975</v>
      </c>
      <c r="M52" s="13">
        <f>+'SAMLET P'!M43</f>
        <v>1277992</v>
      </c>
      <c r="N52" s="13">
        <f>+'SAMLET P'!N43</f>
        <v>1344722</v>
      </c>
      <c r="O52" s="13">
        <f>+'SAMLET P'!O43</f>
        <v>1280224</v>
      </c>
      <c r="P52" s="13">
        <f>+'SAMLET P'!P43</f>
        <v>1401329</v>
      </c>
      <c r="Q52" s="13">
        <f>+'SAMLET P'!Q43</f>
        <v>1534970</v>
      </c>
      <c r="R52" s="13">
        <f>+'SAMLET P'!R43</f>
        <v>1316120</v>
      </c>
    </row>
    <row r="53" spans="1:18">
      <c r="A53" s="13" t="str">
        <f>+'SAMLET P'!A44</f>
        <v>Antall foretak økologisk areal</v>
      </c>
      <c r="B53" s="13">
        <f>+'SAMLET P'!B44</f>
        <v>0</v>
      </c>
      <c r="C53" s="13">
        <f>+'SAMLET P'!C44</f>
        <v>0</v>
      </c>
      <c r="D53" s="13">
        <f>+'SAMLET P'!D44</f>
        <v>1820</v>
      </c>
      <c r="E53" s="13">
        <f>+'SAMLET P'!E44</f>
        <v>1963</v>
      </c>
      <c r="F53" s="13">
        <f>+'SAMLET P'!F44</f>
        <v>2076</v>
      </c>
      <c r="G53" s="13">
        <f>+'SAMLET P'!G44</f>
        <v>2078</v>
      </c>
      <c r="H53" s="13">
        <f>+'SAMLET P'!H44</f>
        <v>2093</v>
      </c>
      <c r="I53" s="13">
        <f>+'SAMLET P'!I44</f>
        <v>2152</v>
      </c>
      <c r="J53" s="13">
        <f>+'SAMLET P'!J44</f>
        <v>2170</v>
      </c>
      <c r="K53" s="13">
        <f>+'SAMLET P'!K44</f>
        <v>2256</v>
      </c>
      <c r="L53" s="13">
        <f>+'SAMLET P'!L44</f>
        <v>2290</v>
      </c>
      <c r="M53" s="13">
        <f>+'SAMLET P'!M44</f>
        <v>2329</v>
      </c>
      <c r="N53" s="13">
        <f>+'SAMLET P'!N44</f>
        <v>2256</v>
      </c>
      <c r="O53" s="13">
        <f>+'SAMLET P'!O44</f>
        <v>2075</v>
      </c>
      <c r="P53" s="13">
        <f>+'SAMLET P'!P44</f>
        <v>1982</v>
      </c>
      <c r="Q53" s="13">
        <f>+'SAMLET P'!Q44</f>
        <v>1878</v>
      </c>
      <c r="R53" s="13">
        <f>+'SAMLET P'!R44</f>
        <v>1833</v>
      </c>
    </row>
    <row r="54" spans="1:18">
      <c r="A54" s="13" t="str">
        <f>+'SAMLET P'!A45</f>
        <v>Antall foretak økologisk karensareal</v>
      </c>
      <c r="B54" s="13">
        <f>+'SAMLET P'!B45</f>
        <v>0</v>
      </c>
      <c r="C54" s="13">
        <f>+'SAMLET P'!C45</f>
        <v>0</v>
      </c>
      <c r="D54" s="13">
        <f>+'SAMLET P'!D45</f>
        <v>838</v>
      </c>
      <c r="E54" s="13">
        <f>+'SAMLET P'!E45</f>
        <v>769</v>
      </c>
      <c r="F54" s="13">
        <f>+'SAMLET P'!F45</f>
        <v>673</v>
      </c>
      <c r="G54" s="13">
        <f>+'SAMLET P'!G45</f>
        <v>690</v>
      </c>
      <c r="H54" s="13">
        <f>+'SAMLET P'!H45</f>
        <v>611</v>
      </c>
      <c r="I54" s="13">
        <f>+'SAMLET P'!I45</f>
        <v>736</v>
      </c>
      <c r="J54" s="13">
        <f>+'SAMLET P'!J45</f>
        <v>866</v>
      </c>
      <c r="K54" s="13">
        <f>+'SAMLET P'!K45</f>
        <v>975</v>
      </c>
      <c r="L54" s="13">
        <f>+'SAMLET P'!L45</f>
        <v>839</v>
      </c>
      <c r="M54" s="13">
        <f>+'SAMLET P'!M45</f>
        <v>687</v>
      </c>
      <c r="N54" s="13">
        <f>+'SAMLET P'!N45</f>
        <v>584</v>
      </c>
      <c r="O54" s="13">
        <f>+'SAMLET P'!O45</f>
        <v>547</v>
      </c>
      <c r="P54" s="13">
        <f>+'SAMLET P'!P45</f>
        <v>483</v>
      </c>
      <c r="Q54" s="13">
        <f>+'SAMLET P'!Q45</f>
        <v>212</v>
      </c>
      <c r="R54" s="13">
        <f>+'SAMLET P'!R45</f>
        <v>238</v>
      </c>
    </row>
    <row r="55" spans="1:18">
      <c r="A55" s="13" t="str">
        <f>+'SAMLET P'!A46</f>
        <v>Antall foretak økologiske mjølkekyr</v>
      </c>
      <c r="B55" s="13">
        <f>+'SAMLET P'!B46</f>
        <v>0</v>
      </c>
      <c r="C55" s="13">
        <f>+'SAMLET P'!C46</f>
        <v>0</v>
      </c>
      <c r="D55" s="13">
        <f>+'SAMLET P'!D46</f>
        <v>312</v>
      </c>
      <c r="E55" s="13">
        <f>+'SAMLET P'!E46</f>
        <v>336</v>
      </c>
      <c r="F55" s="13">
        <f>+'SAMLET P'!F46</f>
        <v>329</v>
      </c>
      <c r="G55" s="13">
        <f>+'SAMLET P'!G46</f>
        <v>323</v>
      </c>
      <c r="H55" s="13">
        <f>+'SAMLET P'!H46</f>
        <v>314</v>
      </c>
      <c r="I55" s="13">
        <f>+'SAMLET P'!I46</f>
        <v>310</v>
      </c>
      <c r="J55" s="13">
        <f>+'SAMLET P'!J46</f>
        <v>325</v>
      </c>
      <c r="K55" s="13">
        <f>+'SAMLET P'!K46</f>
        <v>341</v>
      </c>
      <c r="L55" s="13">
        <f>+'SAMLET P'!L46</f>
        <v>357</v>
      </c>
      <c r="M55" s="13">
        <f>+'SAMLET P'!M46</f>
        <v>347</v>
      </c>
      <c r="N55" s="13">
        <f>+'SAMLET P'!N46</f>
        <v>327</v>
      </c>
      <c r="O55" s="13">
        <f>+'SAMLET P'!O46</f>
        <v>324</v>
      </c>
      <c r="P55" s="13">
        <f>+'SAMLET P'!P46</f>
        <v>304</v>
      </c>
      <c r="Q55" s="13">
        <f>+'SAMLET P'!Q46</f>
        <v>288</v>
      </c>
      <c r="R55" s="13">
        <f>+'SAMLET P'!R46</f>
        <v>279</v>
      </c>
    </row>
    <row r="56" spans="1:18">
      <c r="A56" s="13" t="str">
        <f>+'SAMLET P'!A47</f>
        <v>Antall foretak økologiske ammekyr</v>
      </c>
      <c r="B56" s="13">
        <f>+'SAMLET P'!B47</f>
        <v>0</v>
      </c>
      <c r="C56" s="13">
        <f>+'SAMLET P'!C47</f>
        <v>0</v>
      </c>
      <c r="D56" s="13">
        <f>+'SAMLET P'!D47</f>
        <v>371</v>
      </c>
      <c r="E56" s="13">
        <f>+'SAMLET P'!E47</f>
        <v>310</v>
      </c>
      <c r="F56" s="13">
        <f>+'SAMLET P'!F47</f>
        <v>316</v>
      </c>
      <c r="G56" s="13">
        <f>+'SAMLET P'!G47</f>
        <v>295</v>
      </c>
      <c r="H56" s="13">
        <f>+'SAMLET P'!H47</f>
        <v>293</v>
      </c>
      <c r="I56" s="13">
        <f>+'SAMLET P'!I47</f>
        <v>283</v>
      </c>
      <c r="J56" s="13">
        <f>+'SAMLET P'!J47</f>
        <v>282</v>
      </c>
      <c r="K56" s="13">
        <f>+'SAMLET P'!K47</f>
        <v>287</v>
      </c>
      <c r="L56" s="13">
        <f>+'SAMLET P'!L47</f>
        <v>300</v>
      </c>
      <c r="M56" s="13">
        <f>+'SAMLET P'!M47</f>
        <v>286</v>
      </c>
      <c r="N56" s="13">
        <f>+'SAMLET P'!N47</f>
        <v>268</v>
      </c>
      <c r="O56" s="13">
        <f>+'SAMLET P'!O47</f>
        <v>279</v>
      </c>
      <c r="P56" s="13">
        <f>+'SAMLET P'!P47</f>
        <v>258</v>
      </c>
      <c r="Q56" s="13">
        <f>+'SAMLET P'!Q47</f>
        <v>262</v>
      </c>
      <c r="R56" s="13">
        <f>+'SAMLET P'!R47</f>
        <v>276</v>
      </c>
    </row>
    <row r="57" spans="1:18">
      <c r="A57" s="13" t="str">
        <f>+'SAMLET P'!A48</f>
        <v>Økologisk areal</v>
      </c>
      <c r="B57" s="13">
        <f>+'SAMLET P'!B48</f>
        <v>0</v>
      </c>
      <c r="C57" s="13">
        <f>+'SAMLET P'!C48</f>
        <v>0</v>
      </c>
      <c r="D57" s="13">
        <f>+'SAMLET P'!D48</f>
        <v>185484</v>
      </c>
      <c r="E57" s="13">
        <f>+'SAMLET P'!E48</f>
        <v>294685</v>
      </c>
      <c r="F57" s="13">
        <f>+'SAMLET P'!F48</f>
        <v>341056</v>
      </c>
      <c r="G57" s="13">
        <f>+'SAMLET P'!G48</f>
        <v>354848</v>
      </c>
      <c r="H57" s="13">
        <f>+'SAMLET P'!H48</f>
        <v>375248</v>
      </c>
      <c r="I57" s="13">
        <f>+'SAMLET P'!I48</f>
        <v>385501</v>
      </c>
      <c r="J57" s="13">
        <f>+'SAMLET P'!J48</f>
        <v>389425</v>
      </c>
      <c r="K57" s="13">
        <f>+'SAMLET P'!K48</f>
        <v>417477</v>
      </c>
      <c r="L57" s="13">
        <f>+'SAMLET P'!L48</f>
        <v>443214</v>
      </c>
      <c r="M57" s="13">
        <f>+'SAMLET P'!M48</f>
        <v>469886</v>
      </c>
      <c r="N57" s="13">
        <f>+'SAMLET P'!N48</f>
        <v>471697</v>
      </c>
      <c r="O57" s="13">
        <f>+'SAMLET P'!O48</f>
        <v>446861</v>
      </c>
      <c r="P57" s="13">
        <f>+'SAMLET P'!P48</f>
        <v>431887</v>
      </c>
      <c r="Q57" s="13">
        <f>+'SAMLET P'!Q48</f>
        <v>434826</v>
      </c>
      <c r="R57" s="13">
        <f>+'SAMLET P'!R48</f>
        <v>430151</v>
      </c>
    </row>
    <row r="58" spans="1:18">
      <c r="A58" s="13" t="str">
        <f>+'SAMLET P'!A49</f>
        <v>Økologisk karensareal</v>
      </c>
      <c r="B58" s="13">
        <f>+'SAMLET P'!B49</f>
        <v>0</v>
      </c>
      <c r="C58" s="13">
        <f>+'SAMLET P'!C49</f>
        <v>0</v>
      </c>
      <c r="D58" s="13">
        <f>+'SAMLET P'!D49</f>
        <v>58224</v>
      </c>
      <c r="E58" s="13">
        <f>+'SAMLET P'!E49</f>
        <v>63525</v>
      </c>
      <c r="F58" s="13">
        <f>+'SAMLET P'!F49</f>
        <v>55554</v>
      </c>
      <c r="G58" s="13">
        <f>+'SAMLET P'!G49</f>
        <v>58797</v>
      </c>
      <c r="H58" s="13">
        <f>+'SAMLET P'!H49</f>
        <v>48214</v>
      </c>
      <c r="I58" s="13">
        <f>+'SAMLET P'!I49</f>
        <v>75562</v>
      </c>
      <c r="J58" s="13">
        <f>+'SAMLET P'!J49</f>
        <v>103695</v>
      </c>
      <c r="K58" s="13">
        <f>+'SAMLET P'!K49</f>
        <v>121616</v>
      </c>
      <c r="L58" s="13">
        <f>+'SAMLET P'!L49</f>
        <v>97259</v>
      </c>
      <c r="M58" s="13">
        <f>+'SAMLET P'!M49</f>
        <v>61222</v>
      </c>
      <c r="N58" s="13">
        <f>+'SAMLET P'!N49</f>
        <v>49139</v>
      </c>
      <c r="O58" s="13">
        <f>+'SAMLET P'!O49</f>
        <v>47713</v>
      </c>
      <c r="P58" s="13">
        <f>+'SAMLET P'!P49</f>
        <v>38066</v>
      </c>
      <c r="Q58" s="13">
        <f>+'SAMLET P'!Q49</f>
        <v>12519</v>
      </c>
      <c r="R58" s="13">
        <f>+'SAMLET P'!R49</f>
        <v>15487</v>
      </c>
    </row>
    <row r="59" spans="1:18">
      <c r="A59" s="13" t="str">
        <f>+'SAMLET P'!A50</f>
        <v>Økologiske mjølkekyr</v>
      </c>
      <c r="B59" s="13">
        <f>+'SAMLET P'!B50</f>
        <v>0</v>
      </c>
      <c r="C59" s="13">
        <f>+'SAMLET P'!C50</f>
        <v>0</v>
      </c>
      <c r="D59" s="13">
        <f>+'SAMLET P'!D50</f>
        <v>3058</v>
      </c>
      <c r="E59" s="13">
        <f>+'SAMLET P'!E50</f>
        <v>5618</v>
      </c>
      <c r="F59" s="13">
        <f>+'SAMLET P'!F50</f>
        <v>5824</v>
      </c>
      <c r="G59" s="13">
        <f>+'SAMLET P'!G50</f>
        <v>5772</v>
      </c>
      <c r="H59" s="13">
        <f>+'SAMLET P'!H50</f>
        <v>5969</v>
      </c>
      <c r="I59" s="13">
        <f>+'SAMLET P'!I50</f>
        <v>6453</v>
      </c>
      <c r="J59" s="13">
        <f>+'SAMLET P'!J50</f>
        <v>7370</v>
      </c>
      <c r="K59" s="13">
        <f>+'SAMLET P'!K50</f>
        <v>8059</v>
      </c>
      <c r="L59" s="13">
        <f>+'SAMLET P'!L50</f>
        <v>8895</v>
      </c>
      <c r="M59" s="13">
        <f>+'SAMLET P'!M50</f>
        <v>8954</v>
      </c>
      <c r="N59" s="13">
        <f>+'SAMLET P'!N50</f>
        <v>8952</v>
      </c>
      <c r="O59" s="13">
        <f>+'SAMLET P'!O50</f>
        <v>9090</v>
      </c>
      <c r="P59" s="13">
        <f>+'SAMLET P'!P50</f>
        <v>8559</v>
      </c>
      <c r="Q59" s="13">
        <f>+'SAMLET P'!Q50</f>
        <v>8331</v>
      </c>
      <c r="R59" s="13">
        <f>+'SAMLET P'!R50</f>
        <v>8193</v>
      </c>
    </row>
    <row r="60" spans="1:18">
      <c r="A60" s="13" t="str">
        <f>+'SAMLET P'!A51</f>
        <v>Økologiske ammekyr</v>
      </c>
      <c r="B60" s="13">
        <f>+'SAMLET P'!B51</f>
        <v>0</v>
      </c>
      <c r="C60" s="13">
        <f>+'SAMLET P'!C51</f>
        <v>0</v>
      </c>
      <c r="D60" s="13">
        <f>+'SAMLET P'!D51</f>
        <v>1297</v>
      </c>
      <c r="E60" s="13">
        <f>+'SAMLET P'!E51</f>
        <v>2864</v>
      </c>
      <c r="F60" s="13">
        <f>+'SAMLET P'!F51</f>
        <v>3292</v>
      </c>
      <c r="G60" s="13">
        <f>+'SAMLET P'!G51</f>
        <v>3162</v>
      </c>
      <c r="H60" s="13">
        <f>+'SAMLET P'!H51</f>
        <v>3308</v>
      </c>
      <c r="I60" s="13">
        <f>+'SAMLET P'!I51</f>
        <v>3379</v>
      </c>
      <c r="J60" s="13">
        <f>+'SAMLET P'!J51</f>
        <v>3533</v>
      </c>
      <c r="K60" s="13">
        <f>+'SAMLET P'!K51</f>
        <v>3696</v>
      </c>
      <c r="L60" s="13">
        <f>+'SAMLET P'!L51</f>
        <v>3959</v>
      </c>
      <c r="M60" s="13">
        <f>+'SAMLET P'!M51</f>
        <v>4177</v>
      </c>
      <c r="N60" s="13">
        <f>+'SAMLET P'!N51</f>
        <v>4017</v>
      </c>
      <c r="O60" s="13">
        <f>+'SAMLET P'!O51</f>
        <v>4078</v>
      </c>
      <c r="P60" s="13">
        <f>+'SAMLET P'!P51</f>
        <v>4000</v>
      </c>
      <c r="Q60" s="13">
        <f>+'SAMLET P'!Q51</f>
        <v>4132</v>
      </c>
      <c r="R60" s="13">
        <f>+'SAMLET P'!R51</f>
        <v>4460</v>
      </c>
    </row>
    <row r="61" spans="1:18">
      <c r="A61" s="13" t="str">
        <f>+'SAMLET P'!A52</f>
        <v>Antall foretak produksjonstilskudd</v>
      </c>
      <c r="B61" s="13">
        <f>+'SAMLET P'!B52</f>
        <v>64876</v>
      </c>
      <c r="C61" s="13">
        <f>+'SAMLET P'!C52</f>
        <v>62420</v>
      </c>
      <c r="D61" s="13">
        <f>+'SAMLET P'!D52</f>
        <v>58716</v>
      </c>
      <c r="E61" s="13">
        <f>+'SAMLET P'!E52</f>
        <v>54997</v>
      </c>
      <c r="F61" s="13">
        <f>+'SAMLET P'!F52</f>
        <v>52860</v>
      </c>
      <c r="G61" s="13">
        <f>+'SAMLET P'!G52</f>
        <v>50975</v>
      </c>
      <c r="H61" s="13">
        <f>+'SAMLET P'!H52</f>
        <v>49412</v>
      </c>
      <c r="I61" s="13">
        <f>+'SAMLET P'!I52</f>
        <v>48191</v>
      </c>
      <c r="J61" s="13">
        <f>+'SAMLET P'!J52</f>
        <v>47319</v>
      </c>
      <c r="K61" s="13">
        <f>+'SAMLET P'!K52</f>
        <v>46574</v>
      </c>
      <c r="L61" s="13">
        <f>+'SAMLET P'!L52</f>
        <v>45756</v>
      </c>
      <c r="M61" s="13">
        <f>+'SAMLET P'!M52</f>
        <v>44781</v>
      </c>
      <c r="N61" s="13">
        <f>+'SAMLET P'!N52</f>
        <v>43998</v>
      </c>
      <c r="O61" s="13">
        <f>+'SAMLET P'!O52</f>
        <v>42942</v>
      </c>
      <c r="P61" s="13">
        <f>+'SAMLET P'!P52</f>
        <v>42249</v>
      </c>
      <c r="Q61" s="13">
        <f>+'SAMLET P'!Q52</f>
        <v>41261</v>
      </c>
      <c r="R61" s="13">
        <f>+'SAMLET P'!R52</f>
        <v>40422</v>
      </c>
    </row>
    <row r="62" spans="1:18">
      <c r="A62" s="64"/>
      <c r="B62" s="65"/>
      <c r="C62" s="65"/>
      <c r="D62" s="65"/>
      <c r="E62" s="65"/>
      <c r="F62" s="65"/>
      <c r="G62" s="65"/>
      <c r="H62" s="65"/>
      <c r="I62" s="65"/>
      <c r="J62" s="65"/>
      <c r="K62" s="65"/>
      <c r="L62" s="65"/>
      <c r="M62" s="65"/>
      <c r="N62" s="65"/>
    </row>
    <row r="63" spans="1:18">
      <c r="A63" s="64"/>
      <c r="B63" s="65"/>
      <c r="C63" s="65"/>
      <c r="D63" s="65"/>
      <c r="E63" s="65"/>
      <c r="F63" s="65"/>
      <c r="G63" s="65"/>
      <c r="H63" s="65"/>
      <c r="I63" s="65"/>
      <c r="J63" s="65"/>
      <c r="K63" s="65"/>
      <c r="L63" s="65"/>
      <c r="M63" s="65"/>
      <c r="N63" s="65"/>
    </row>
    <row r="64" spans="1:18">
      <c r="A64" s="64"/>
      <c r="B64" s="65"/>
      <c r="C64" s="65"/>
      <c r="D64" s="65"/>
      <c r="E64" s="65"/>
      <c r="F64" s="65"/>
      <c r="G64" s="65"/>
      <c r="H64" s="65"/>
      <c r="I64" s="65"/>
      <c r="J64" s="65"/>
      <c r="K64" s="65"/>
      <c r="L64" s="65"/>
      <c r="M64" s="65"/>
      <c r="N64" s="65"/>
    </row>
    <row r="65" spans="1:14">
      <c r="A65" s="64"/>
      <c r="B65" s="65"/>
      <c r="C65" s="65"/>
      <c r="D65" s="65"/>
      <c r="E65" s="65"/>
      <c r="F65" s="65"/>
      <c r="G65" s="65"/>
      <c r="H65" s="65"/>
      <c r="I65" s="65"/>
      <c r="J65" s="65"/>
      <c r="K65" s="65"/>
      <c r="L65" s="65"/>
      <c r="M65" s="65"/>
      <c r="N65" s="65"/>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opLeftCell="A2" workbookViewId="0">
      <selection activeCell="A65" sqref="A65"/>
    </sheetView>
  </sheetViews>
  <sheetFormatPr baseColWidth="10" defaultRowHeight="15"/>
  <cols>
    <col min="1" max="1" width="27.85546875" style="13" customWidth="1"/>
    <col min="2" max="2" width="14.5703125" style="13" customWidth="1"/>
    <col min="3" max="18" width="7" style="13" customWidth="1"/>
    <col min="19" max="16384" width="11.42578125" style="13"/>
  </cols>
  <sheetData>
    <row r="1" spans="1:6">
      <c r="A1" s="11" t="s">
        <v>0</v>
      </c>
      <c r="F1" s="55" t="s">
        <v>138</v>
      </c>
    </row>
    <row r="2" spans="1:6">
      <c r="A2" s="16" t="str">
        <f>CONCATENATE("Arealfordeling av vekster i ",B4," i ",B5)</f>
        <v>Arealfordeling av vekster i 07 VESTFOLD i 2016</v>
      </c>
    </row>
    <row r="3" spans="1:6">
      <c r="A3" s="16"/>
      <c r="B3" s="14" t="str">
        <f>IF(B7="(Alle)",B6,B7)</f>
        <v>07 VESTFOLD</v>
      </c>
    </row>
    <row r="4" spans="1:6">
      <c r="B4" s="15" t="str">
        <f>IF(B3="(Alle)","Norge",B3)</f>
        <v>07 VESTFOLD</v>
      </c>
    </row>
    <row r="5" spans="1:6">
      <c r="A5" s="116" t="s">
        <v>6</v>
      </c>
      <c r="B5" s="119">
        <v>2016</v>
      </c>
    </row>
    <row r="6" spans="1:6">
      <c r="A6" s="116" t="s">
        <v>3</v>
      </c>
      <c r="B6" s="56" t="s">
        <v>2</v>
      </c>
    </row>
    <row r="7" spans="1:6">
      <c r="A7" s="116" t="s">
        <v>4</v>
      </c>
      <c r="B7" s="56" t="s">
        <v>5</v>
      </c>
    </row>
    <row r="9" spans="1:6">
      <c r="A9" s="116" t="s">
        <v>68</v>
      </c>
      <c r="B9" s="13" t="s">
        <v>78</v>
      </c>
    </row>
    <row r="10" spans="1:6">
      <c r="A10" s="64" t="s">
        <v>28</v>
      </c>
      <c r="B10" s="65">
        <v>93478</v>
      </c>
    </row>
    <row r="11" spans="1:6">
      <c r="A11" s="64" t="s">
        <v>27</v>
      </c>
      <c r="B11" s="65">
        <v>274123</v>
      </c>
    </row>
    <row r="12" spans="1:6">
      <c r="A12" s="64" t="s">
        <v>26</v>
      </c>
      <c r="B12" s="65">
        <v>15328</v>
      </c>
    </row>
    <row r="13" spans="1:6">
      <c r="A13" s="64" t="s">
        <v>25</v>
      </c>
      <c r="B13" s="65">
        <v>15746</v>
      </c>
    </row>
    <row r="14" spans="1:6">
      <c r="A14" s="64" t="s">
        <v>24</v>
      </c>
      <c r="B14" s="65">
        <v>1636</v>
      </c>
    </row>
    <row r="15" spans="1:6">
      <c r="A15" s="64" t="s">
        <v>23</v>
      </c>
      <c r="B15" s="65">
        <v>2175</v>
      </c>
    </row>
    <row r="19" spans="1:18">
      <c r="A19"/>
      <c r="B19"/>
    </row>
    <row r="20" spans="1:18">
      <c r="A20" s="116" t="s">
        <v>3</v>
      </c>
      <c r="B20" s="56" t="s">
        <v>2</v>
      </c>
    </row>
    <row r="21" spans="1:18">
      <c r="A21" s="116" t="s">
        <v>4</v>
      </c>
      <c r="B21" s="56" t="s">
        <v>5</v>
      </c>
    </row>
    <row r="23" spans="1:18">
      <c r="A23" s="116" t="s">
        <v>78</v>
      </c>
      <c r="B23" s="116" t="s">
        <v>74</v>
      </c>
    </row>
    <row r="24" spans="1:18">
      <c r="A24" s="116" t="s">
        <v>68</v>
      </c>
      <c r="B24" s="5">
        <v>2000</v>
      </c>
      <c r="C24" s="5">
        <v>2001</v>
      </c>
      <c r="D24" s="5">
        <v>2002</v>
      </c>
      <c r="E24" s="5">
        <v>2003</v>
      </c>
      <c r="F24" s="5">
        <v>2004</v>
      </c>
      <c r="G24" s="5">
        <v>2005</v>
      </c>
      <c r="H24" s="5">
        <v>2006</v>
      </c>
      <c r="I24" s="5">
        <v>2007</v>
      </c>
      <c r="J24" s="5">
        <v>2008</v>
      </c>
      <c r="K24" s="5">
        <v>2009</v>
      </c>
      <c r="L24" s="5">
        <v>2010</v>
      </c>
      <c r="M24" s="5">
        <v>2011</v>
      </c>
      <c r="N24" s="5">
        <v>2012</v>
      </c>
      <c r="O24" s="5">
        <v>2013</v>
      </c>
      <c r="P24" s="5">
        <v>2014</v>
      </c>
      <c r="Q24" s="5">
        <v>2015</v>
      </c>
      <c r="R24" s="5">
        <v>2016</v>
      </c>
    </row>
    <row r="25" spans="1:18">
      <c r="A25" s="64" t="s">
        <v>28</v>
      </c>
      <c r="B25" s="65">
        <v>67410</v>
      </c>
      <c r="C25" s="65">
        <v>68382</v>
      </c>
      <c r="D25" s="65">
        <v>69434</v>
      </c>
      <c r="E25" s="65">
        <v>70148</v>
      </c>
      <c r="F25" s="65">
        <v>69984</v>
      </c>
      <c r="G25" s="65">
        <v>71430</v>
      </c>
      <c r="H25" s="65">
        <v>73527</v>
      </c>
      <c r="I25" s="65">
        <v>75203</v>
      </c>
      <c r="J25" s="65">
        <v>78597</v>
      </c>
      <c r="K25" s="65">
        <v>79336</v>
      </c>
      <c r="L25" s="65">
        <v>83520</v>
      </c>
      <c r="M25" s="65">
        <v>86113</v>
      </c>
      <c r="N25" s="65">
        <v>88401</v>
      </c>
      <c r="O25" s="65">
        <v>94760</v>
      </c>
      <c r="P25" s="65">
        <v>96759</v>
      </c>
      <c r="Q25" s="65">
        <v>97087</v>
      </c>
      <c r="R25" s="65">
        <v>93478</v>
      </c>
    </row>
    <row r="26" spans="1:18">
      <c r="A26" s="64" t="s">
        <v>27</v>
      </c>
      <c r="B26" s="65">
        <v>327490</v>
      </c>
      <c r="C26" s="65">
        <v>325632</v>
      </c>
      <c r="D26" s="65">
        <v>323270</v>
      </c>
      <c r="E26" s="65">
        <v>320876</v>
      </c>
      <c r="F26" s="65">
        <v>317445</v>
      </c>
      <c r="G26" s="65">
        <v>312503</v>
      </c>
      <c r="H26" s="65">
        <v>308727</v>
      </c>
      <c r="I26" s="65">
        <v>302882</v>
      </c>
      <c r="J26" s="65">
        <v>296292</v>
      </c>
      <c r="K26" s="65">
        <v>297179</v>
      </c>
      <c r="L26" s="65">
        <v>293172</v>
      </c>
      <c r="M26" s="65">
        <v>290045</v>
      </c>
      <c r="N26" s="65">
        <v>286209</v>
      </c>
      <c r="O26" s="65">
        <v>275242</v>
      </c>
      <c r="P26" s="65">
        <v>274074</v>
      </c>
      <c r="Q26" s="65">
        <v>273964</v>
      </c>
      <c r="R26" s="65">
        <v>274123</v>
      </c>
    </row>
    <row r="27" spans="1:18">
      <c r="A27" s="64" t="s">
        <v>26</v>
      </c>
      <c r="B27" s="65">
        <v>16115</v>
      </c>
      <c r="C27" s="65">
        <v>16030</v>
      </c>
      <c r="D27" s="65">
        <v>16593</v>
      </c>
      <c r="E27" s="65">
        <v>16287</v>
      </c>
      <c r="F27" s="65">
        <v>16505</v>
      </c>
      <c r="G27" s="65">
        <v>15949</v>
      </c>
      <c r="H27" s="65">
        <v>16082</v>
      </c>
      <c r="I27" s="65">
        <v>16976</v>
      </c>
      <c r="J27" s="65">
        <v>16968</v>
      </c>
      <c r="K27" s="65">
        <v>16866</v>
      </c>
      <c r="L27" s="65">
        <v>15561</v>
      </c>
      <c r="M27" s="65">
        <v>15773</v>
      </c>
      <c r="N27" s="65">
        <v>16632</v>
      </c>
      <c r="O27" s="65">
        <v>16605</v>
      </c>
      <c r="P27" s="65">
        <v>15764</v>
      </c>
      <c r="Q27" s="65">
        <v>15138</v>
      </c>
      <c r="R27" s="65">
        <v>15328</v>
      </c>
    </row>
    <row r="28" spans="1:18">
      <c r="A28" s="64" t="s">
        <v>25</v>
      </c>
      <c r="B28" s="65">
        <v>11062</v>
      </c>
      <c r="C28" s="65">
        <v>11069</v>
      </c>
      <c r="D28" s="65">
        <v>10814</v>
      </c>
      <c r="E28" s="65">
        <v>11392</v>
      </c>
      <c r="F28" s="65">
        <v>11786</v>
      </c>
      <c r="G28" s="65">
        <v>11966</v>
      </c>
      <c r="H28" s="65">
        <v>11782</v>
      </c>
      <c r="I28" s="65">
        <v>12725</v>
      </c>
      <c r="J28" s="65">
        <v>13341</v>
      </c>
      <c r="K28" s="65">
        <v>12530</v>
      </c>
      <c r="L28" s="65">
        <v>13168</v>
      </c>
      <c r="M28" s="65">
        <v>13491</v>
      </c>
      <c r="N28" s="65">
        <v>12935</v>
      </c>
      <c r="O28" s="65">
        <v>14235</v>
      </c>
      <c r="P28" s="65">
        <v>14848</v>
      </c>
      <c r="Q28" s="65">
        <v>15162</v>
      </c>
      <c r="R28" s="65">
        <v>15746</v>
      </c>
    </row>
    <row r="29" spans="1:18">
      <c r="A29" s="64" t="s">
        <v>24</v>
      </c>
      <c r="B29" s="65">
        <v>1911</v>
      </c>
      <c r="C29" s="65">
        <v>1898</v>
      </c>
      <c r="D29" s="65">
        <v>1799</v>
      </c>
      <c r="E29" s="65">
        <v>1722</v>
      </c>
      <c r="F29" s="65">
        <v>1678</v>
      </c>
      <c r="G29" s="65">
        <v>1593</v>
      </c>
      <c r="H29" s="65">
        <v>1594</v>
      </c>
      <c r="I29" s="65">
        <v>1549</v>
      </c>
      <c r="J29" s="65">
        <v>1473</v>
      </c>
      <c r="K29" s="65">
        <v>1515</v>
      </c>
      <c r="L29" s="65">
        <v>1481</v>
      </c>
      <c r="M29" s="65">
        <v>1556</v>
      </c>
      <c r="N29" s="65">
        <v>1427</v>
      </c>
      <c r="O29" s="65">
        <v>1432</v>
      </c>
      <c r="P29" s="65">
        <v>1539</v>
      </c>
      <c r="Q29" s="65">
        <v>1560</v>
      </c>
      <c r="R29" s="65">
        <v>1636</v>
      </c>
    </row>
    <row r="30" spans="1:18">
      <c r="A30" s="64" t="s">
        <v>23</v>
      </c>
      <c r="B30" s="65">
        <v>2373</v>
      </c>
      <c r="C30" s="65">
        <v>2347</v>
      </c>
      <c r="D30" s="65">
        <v>2496</v>
      </c>
      <c r="E30" s="65">
        <v>2623</v>
      </c>
      <c r="F30" s="65">
        <v>2633</v>
      </c>
      <c r="G30" s="65">
        <v>2780</v>
      </c>
      <c r="H30" s="65">
        <v>2883</v>
      </c>
      <c r="I30" s="65">
        <v>2732</v>
      </c>
      <c r="J30" s="65">
        <v>2720</v>
      </c>
      <c r="K30" s="65">
        <v>2007</v>
      </c>
      <c r="L30" s="65">
        <v>1976</v>
      </c>
      <c r="M30" s="65">
        <v>1955</v>
      </c>
      <c r="N30" s="65">
        <v>2101</v>
      </c>
      <c r="O30" s="65">
        <v>2202</v>
      </c>
      <c r="P30" s="65">
        <v>2378</v>
      </c>
      <c r="Q30" s="65">
        <v>2373</v>
      </c>
      <c r="R30" s="65">
        <v>2175</v>
      </c>
    </row>
    <row r="31" spans="1:18">
      <c r="A31" s="64" t="s">
        <v>19</v>
      </c>
      <c r="B31" s="65">
        <v>779</v>
      </c>
      <c r="C31" s="65">
        <v>744</v>
      </c>
      <c r="D31" s="65">
        <v>705</v>
      </c>
      <c r="E31" s="65">
        <v>662</v>
      </c>
      <c r="F31" s="65">
        <v>634</v>
      </c>
      <c r="G31" s="65">
        <v>616</v>
      </c>
      <c r="H31" s="65">
        <v>611</v>
      </c>
      <c r="I31" s="65">
        <v>610</v>
      </c>
      <c r="J31" s="65">
        <v>643</v>
      </c>
      <c r="K31" s="65">
        <v>662</v>
      </c>
      <c r="L31" s="65">
        <v>652</v>
      </c>
      <c r="M31" s="65">
        <v>672</v>
      </c>
      <c r="N31" s="65">
        <v>677</v>
      </c>
      <c r="O31" s="65">
        <v>656</v>
      </c>
      <c r="P31" s="65">
        <v>652</v>
      </c>
      <c r="Q31" s="65">
        <v>651</v>
      </c>
      <c r="R31" s="65">
        <v>604</v>
      </c>
    </row>
    <row r="32" spans="1:18">
      <c r="A32" s="64" t="s">
        <v>17</v>
      </c>
      <c r="B32" s="65">
        <v>1960</v>
      </c>
      <c r="C32" s="65">
        <v>1836</v>
      </c>
      <c r="D32" s="65">
        <v>1765</v>
      </c>
      <c r="E32" s="65">
        <v>1659</v>
      </c>
      <c r="F32" s="65">
        <v>1583</v>
      </c>
      <c r="G32" s="65">
        <v>1521</v>
      </c>
      <c r="H32" s="65">
        <v>1450</v>
      </c>
      <c r="I32" s="65">
        <v>1381</v>
      </c>
      <c r="J32" s="65">
        <v>1332</v>
      </c>
      <c r="K32" s="65">
        <v>1289</v>
      </c>
      <c r="L32" s="65">
        <v>1237</v>
      </c>
      <c r="M32" s="65">
        <v>1193</v>
      </c>
      <c r="N32" s="65">
        <v>1156</v>
      </c>
      <c r="O32" s="65">
        <v>1087</v>
      </c>
      <c r="P32" s="65">
        <v>1066</v>
      </c>
      <c r="Q32" s="65">
        <v>1049</v>
      </c>
      <c r="R32" s="65">
        <v>1026</v>
      </c>
    </row>
    <row r="33" spans="1:18">
      <c r="A33" s="64" t="s">
        <v>15</v>
      </c>
      <c r="B33" s="65">
        <v>347</v>
      </c>
      <c r="C33" s="65">
        <v>306</v>
      </c>
      <c r="D33" s="65">
        <v>293</v>
      </c>
      <c r="E33" s="65">
        <v>263</v>
      </c>
      <c r="F33" s="65">
        <v>240</v>
      </c>
      <c r="G33" s="65">
        <v>223</v>
      </c>
      <c r="H33" s="65">
        <v>192</v>
      </c>
      <c r="I33" s="65">
        <v>177</v>
      </c>
      <c r="J33" s="65">
        <v>171</v>
      </c>
      <c r="K33" s="65">
        <v>168</v>
      </c>
      <c r="L33" s="65">
        <v>157</v>
      </c>
      <c r="M33" s="65">
        <v>151</v>
      </c>
      <c r="N33" s="65">
        <v>140</v>
      </c>
      <c r="O33" s="65">
        <v>134</v>
      </c>
      <c r="P33" s="65">
        <v>126</v>
      </c>
      <c r="Q33" s="65">
        <v>126</v>
      </c>
      <c r="R33" s="65">
        <v>117</v>
      </c>
    </row>
    <row r="34" spans="1:18">
      <c r="A34" s="64" t="s">
        <v>13</v>
      </c>
      <c r="B34" s="65">
        <v>225</v>
      </c>
      <c r="C34" s="65">
        <v>206</v>
      </c>
      <c r="D34" s="65">
        <v>208</v>
      </c>
      <c r="E34" s="65">
        <v>198</v>
      </c>
      <c r="F34" s="65">
        <v>190</v>
      </c>
      <c r="G34" s="65">
        <v>175</v>
      </c>
      <c r="H34" s="65">
        <v>166</v>
      </c>
      <c r="I34" s="65">
        <v>156</v>
      </c>
      <c r="J34" s="65">
        <v>137</v>
      </c>
      <c r="K34" s="65">
        <v>124</v>
      </c>
      <c r="L34" s="65">
        <v>113</v>
      </c>
      <c r="M34" s="65">
        <v>108</v>
      </c>
      <c r="N34" s="65">
        <v>103</v>
      </c>
      <c r="O34" s="65">
        <v>94</v>
      </c>
      <c r="P34" s="65">
        <v>98</v>
      </c>
      <c r="Q34" s="65">
        <v>93</v>
      </c>
      <c r="R34" s="65">
        <v>86</v>
      </c>
    </row>
    <row r="35" spans="1:18">
      <c r="A35" s="64" t="s">
        <v>11</v>
      </c>
      <c r="B35" s="65">
        <v>81</v>
      </c>
      <c r="C35" s="65">
        <v>82</v>
      </c>
      <c r="D35" s="65">
        <v>70</v>
      </c>
      <c r="E35" s="65">
        <v>67</v>
      </c>
      <c r="F35" s="65">
        <v>67</v>
      </c>
      <c r="G35" s="65">
        <v>60</v>
      </c>
      <c r="H35" s="65">
        <v>60</v>
      </c>
      <c r="I35" s="65">
        <v>55</v>
      </c>
      <c r="J35" s="65">
        <v>51</v>
      </c>
      <c r="K35" s="65">
        <v>48</v>
      </c>
      <c r="L35" s="65">
        <v>45</v>
      </c>
      <c r="M35" s="65">
        <v>47</v>
      </c>
      <c r="N35" s="65">
        <v>42</v>
      </c>
      <c r="O35" s="65">
        <v>39</v>
      </c>
      <c r="P35" s="65">
        <v>42</v>
      </c>
      <c r="Q35" s="65">
        <v>39</v>
      </c>
      <c r="R35" s="65">
        <v>38</v>
      </c>
    </row>
    <row r="36" spans="1:18">
      <c r="A36" s="64" t="s">
        <v>9</v>
      </c>
      <c r="B36" s="65">
        <v>110</v>
      </c>
      <c r="C36" s="65">
        <v>104</v>
      </c>
      <c r="D36" s="65">
        <v>92</v>
      </c>
      <c r="E36" s="65">
        <v>92</v>
      </c>
      <c r="F36" s="65">
        <v>94</v>
      </c>
      <c r="G36" s="65">
        <v>88</v>
      </c>
      <c r="H36" s="65">
        <v>89</v>
      </c>
      <c r="I36" s="65">
        <v>84</v>
      </c>
      <c r="J36" s="65">
        <v>79</v>
      </c>
      <c r="K36" s="65">
        <v>72</v>
      </c>
      <c r="L36" s="65">
        <v>64</v>
      </c>
      <c r="M36" s="65">
        <v>60</v>
      </c>
      <c r="N36" s="65">
        <v>62</v>
      </c>
      <c r="O36" s="65">
        <v>54</v>
      </c>
      <c r="P36" s="65">
        <v>52</v>
      </c>
      <c r="Q36" s="65">
        <v>57</v>
      </c>
      <c r="R36" s="65">
        <v>53</v>
      </c>
    </row>
    <row r="37" spans="1:18">
      <c r="A37" s="64" t="s">
        <v>21</v>
      </c>
      <c r="B37" s="65">
        <v>2195</v>
      </c>
      <c r="C37" s="65">
        <v>2073</v>
      </c>
      <c r="D37" s="65">
        <v>1983</v>
      </c>
      <c r="E37" s="65">
        <v>1866</v>
      </c>
      <c r="F37" s="65">
        <v>1798</v>
      </c>
      <c r="G37" s="65">
        <v>1749</v>
      </c>
      <c r="H37" s="65">
        <v>1683</v>
      </c>
      <c r="I37" s="65">
        <v>1616</v>
      </c>
      <c r="J37" s="65">
        <v>1584</v>
      </c>
      <c r="K37" s="65">
        <v>1545</v>
      </c>
      <c r="L37" s="65">
        <v>1513</v>
      </c>
      <c r="M37" s="65">
        <v>1486</v>
      </c>
      <c r="N37" s="65">
        <v>1476</v>
      </c>
      <c r="O37" s="65">
        <v>1420</v>
      </c>
      <c r="P37" s="65">
        <v>1395</v>
      </c>
      <c r="Q37" s="65">
        <v>1372</v>
      </c>
      <c r="R37" s="65">
        <v>1326</v>
      </c>
    </row>
  </sheetData>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topLeftCell="A19" workbookViewId="0">
      <selection activeCell="A65" sqref="A65"/>
    </sheetView>
  </sheetViews>
  <sheetFormatPr baseColWidth="10" defaultRowHeight="15"/>
  <cols>
    <col min="1" max="1" width="35.5703125" style="13" customWidth="1"/>
    <col min="2" max="2" width="14.5703125" style="13" customWidth="1"/>
    <col min="3" max="18" width="8" style="13" customWidth="1"/>
    <col min="19" max="16384" width="11.42578125" style="13"/>
  </cols>
  <sheetData>
    <row r="1" spans="1:6">
      <c r="A1" s="11" t="s">
        <v>83</v>
      </c>
      <c r="D1" s="55" t="s">
        <v>138</v>
      </c>
    </row>
    <row r="3" spans="1:6">
      <c r="A3" s="16"/>
      <c r="B3" s="14" t="str">
        <f>IF(B7="(Alle)",B6,B7)</f>
        <v>07 VESTFOLD</v>
      </c>
    </row>
    <row r="4" spans="1:6">
      <c r="B4" s="15" t="str">
        <f>IF(B3="(Alle)","Norge",B3)</f>
        <v>07 VESTFOLD</v>
      </c>
    </row>
    <row r="5" spans="1:6">
      <c r="A5" s="116" t="s">
        <v>6</v>
      </c>
      <c r="B5" s="119">
        <v>2016</v>
      </c>
    </row>
    <row r="6" spans="1:6">
      <c r="A6" s="116" t="s">
        <v>3</v>
      </c>
      <c r="B6" s="56" t="s">
        <v>2</v>
      </c>
    </row>
    <row r="7" spans="1:6">
      <c r="A7" s="116" t="s">
        <v>4</v>
      </c>
      <c r="B7" s="56" t="s">
        <v>5</v>
      </c>
    </row>
    <row r="9" spans="1:6">
      <c r="A9" s="116" t="s">
        <v>68</v>
      </c>
      <c r="B9" s="13" t="s">
        <v>128</v>
      </c>
      <c r="D9" s="21"/>
      <c r="E9" s="21" t="s">
        <v>8</v>
      </c>
      <c r="F9" s="21" t="s">
        <v>30</v>
      </c>
    </row>
    <row r="10" spans="1:6">
      <c r="A10" s="64" t="s">
        <v>56</v>
      </c>
      <c r="B10" s="65">
        <v>2479</v>
      </c>
      <c r="D10" s="22" t="s">
        <v>48</v>
      </c>
      <c r="E10" s="22">
        <f>+B20</f>
        <v>66</v>
      </c>
      <c r="F10" s="22">
        <f>+B10</f>
        <v>2479</v>
      </c>
    </row>
    <row r="11" spans="1:6">
      <c r="A11" s="64" t="s">
        <v>55</v>
      </c>
      <c r="B11" s="65">
        <v>3165</v>
      </c>
      <c r="D11" s="23" t="s">
        <v>46</v>
      </c>
      <c r="E11" s="23">
        <f t="shared" ref="E11:E19" si="0">+B21</f>
        <v>123</v>
      </c>
      <c r="F11" s="23">
        <f t="shared" ref="F11:F19" si="1">+B11</f>
        <v>3165</v>
      </c>
    </row>
    <row r="12" spans="1:6">
      <c r="A12" s="64" t="s">
        <v>51</v>
      </c>
      <c r="B12" s="65"/>
      <c r="D12" s="23" t="s">
        <v>38</v>
      </c>
      <c r="E12" s="23">
        <f t="shared" si="0"/>
        <v>0</v>
      </c>
      <c r="F12" s="23">
        <f t="shared" si="1"/>
        <v>0</v>
      </c>
    </row>
    <row r="13" spans="1:6">
      <c r="A13" s="64" t="s">
        <v>52</v>
      </c>
      <c r="B13" s="65">
        <v>5954</v>
      </c>
      <c r="D13" s="23" t="s">
        <v>40</v>
      </c>
      <c r="E13" s="23">
        <f t="shared" si="0"/>
        <v>145</v>
      </c>
      <c r="F13" s="23">
        <f t="shared" si="1"/>
        <v>5954</v>
      </c>
    </row>
    <row r="14" spans="1:6">
      <c r="A14" s="64" t="s">
        <v>73</v>
      </c>
      <c r="B14" s="65"/>
      <c r="D14" s="23" t="s">
        <v>75</v>
      </c>
      <c r="E14" s="23">
        <f t="shared" si="0"/>
        <v>0</v>
      </c>
      <c r="F14" s="23">
        <f t="shared" si="1"/>
        <v>0</v>
      </c>
    </row>
    <row r="15" spans="1:6">
      <c r="A15" s="64" t="s">
        <v>54</v>
      </c>
      <c r="B15" s="65">
        <v>5265</v>
      </c>
      <c r="D15" s="23" t="s">
        <v>44</v>
      </c>
      <c r="E15" s="23">
        <f t="shared" si="0"/>
        <v>67</v>
      </c>
      <c r="F15" s="23">
        <f t="shared" si="1"/>
        <v>5265</v>
      </c>
    </row>
    <row r="16" spans="1:6">
      <c r="A16" s="64" t="s">
        <v>53</v>
      </c>
      <c r="B16" s="65">
        <v>115091</v>
      </c>
      <c r="D16" s="23" t="s">
        <v>42</v>
      </c>
      <c r="E16" s="23">
        <f t="shared" si="0"/>
        <v>119</v>
      </c>
      <c r="F16" s="23">
        <f t="shared" si="1"/>
        <v>115091</v>
      </c>
    </row>
    <row r="17" spans="1:6">
      <c r="A17" s="64" t="s">
        <v>50</v>
      </c>
      <c r="B17" s="65">
        <v>127390</v>
      </c>
      <c r="D17" s="23" t="s">
        <v>36</v>
      </c>
      <c r="E17" s="23">
        <f t="shared" si="0"/>
        <v>48</v>
      </c>
      <c r="F17" s="23">
        <f t="shared" si="1"/>
        <v>127390</v>
      </c>
    </row>
    <row r="18" spans="1:6">
      <c r="A18" s="64" t="s">
        <v>49</v>
      </c>
      <c r="B18" s="65">
        <v>1855846</v>
      </c>
      <c r="D18" s="23" t="s">
        <v>34</v>
      </c>
      <c r="E18" s="23">
        <f t="shared" si="0"/>
        <v>31</v>
      </c>
      <c r="F18" s="23">
        <f t="shared" si="1"/>
        <v>1855846</v>
      </c>
    </row>
    <row r="19" spans="1:6">
      <c r="A19" s="64" t="s">
        <v>72</v>
      </c>
      <c r="B19" s="65">
        <v>191359</v>
      </c>
      <c r="D19" s="24" t="s">
        <v>82</v>
      </c>
      <c r="E19" s="24">
        <f t="shared" si="0"/>
        <v>11</v>
      </c>
      <c r="F19" s="24">
        <f t="shared" si="1"/>
        <v>191359</v>
      </c>
    </row>
    <row r="20" spans="1:6">
      <c r="A20" s="64" t="s">
        <v>47</v>
      </c>
      <c r="B20" s="65">
        <v>66</v>
      </c>
    </row>
    <row r="21" spans="1:6">
      <c r="A21" s="64" t="s">
        <v>45</v>
      </c>
      <c r="B21" s="65">
        <v>123</v>
      </c>
    </row>
    <row r="22" spans="1:6">
      <c r="A22" s="64" t="s">
        <v>37</v>
      </c>
      <c r="B22" s="65"/>
    </row>
    <row r="23" spans="1:6">
      <c r="A23" s="64" t="s">
        <v>39</v>
      </c>
      <c r="B23" s="65">
        <v>145</v>
      </c>
    </row>
    <row r="24" spans="1:6">
      <c r="A24" s="64" t="s">
        <v>71</v>
      </c>
      <c r="B24" s="65"/>
    </row>
    <row r="25" spans="1:6">
      <c r="A25" s="64" t="s">
        <v>43</v>
      </c>
      <c r="B25" s="65">
        <v>67</v>
      </c>
    </row>
    <row r="26" spans="1:6">
      <c r="A26" s="64" t="s">
        <v>41</v>
      </c>
      <c r="B26" s="65">
        <v>119</v>
      </c>
    </row>
    <row r="27" spans="1:6">
      <c r="A27" s="64" t="s">
        <v>35</v>
      </c>
      <c r="B27" s="65">
        <v>48</v>
      </c>
    </row>
    <row r="28" spans="1:6">
      <c r="A28" s="64" t="s">
        <v>33</v>
      </c>
      <c r="B28" s="65">
        <v>31</v>
      </c>
    </row>
    <row r="29" spans="1:6">
      <c r="A29" s="64" t="s">
        <v>31</v>
      </c>
      <c r="B29" s="65">
        <v>11</v>
      </c>
    </row>
    <row r="32" spans="1:6">
      <c r="B32" s="14" t="str">
        <f>IF(B35="(Alle)",B34,B35)</f>
        <v>07 VESTFOLD</v>
      </c>
    </row>
    <row r="33" spans="1:18">
      <c r="B33" s="15" t="str">
        <f>IF(B32="(Alle)","Norge",B32)</f>
        <v>07 VESTFOLD</v>
      </c>
    </row>
    <row r="34" spans="1:18">
      <c r="A34" s="116" t="s">
        <v>3</v>
      </c>
      <c r="B34" s="56" t="s">
        <v>2</v>
      </c>
    </row>
    <row r="35" spans="1:18">
      <c r="A35" s="116" t="s">
        <v>4</v>
      </c>
      <c r="B35" s="56" t="s">
        <v>5</v>
      </c>
    </row>
    <row r="37" spans="1:18">
      <c r="A37" s="116" t="s">
        <v>127</v>
      </c>
      <c r="B37" s="116" t="s">
        <v>74</v>
      </c>
    </row>
    <row r="38" spans="1:18">
      <c r="A38" s="116" t="s">
        <v>68</v>
      </c>
      <c r="B38" s="13">
        <v>2000</v>
      </c>
      <c r="C38" s="13">
        <v>2001</v>
      </c>
      <c r="D38" s="13">
        <v>2002</v>
      </c>
      <c r="E38" s="13">
        <v>2003</v>
      </c>
      <c r="F38" s="13">
        <v>2004</v>
      </c>
      <c r="G38" s="13">
        <v>2005</v>
      </c>
      <c r="H38" s="13">
        <v>2006</v>
      </c>
      <c r="I38" s="13">
        <v>2007</v>
      </c>
      <c r="J38" s="13">
        <v>2008</v>
      </c>
      <c r="K38" s="13">
        <v>2009</v>
      </c>
      <c r="L38" s="13">
        <v>2010</v>
      </c>
      <c r="M38" s="13">
        <v>2011</v>
      </c>
      <c r="N38" s="13">
        <v>2012</v>
      </c>
      <c r="O38" s="13">
        <v>2013</v>
      </c>
      <c r="P38" s="13">
        <v>2014</v>
      </c>
      <c r="Q38" s="13">
        <v>2015</v>
      </c>
      <c r="R38" s="13">
        <v>2016</v>
      </c>
    </row>
    <row r="39" spans="1:18">
      <c r="A39" s="64" t="s">
        <v>56</v>
      </c>
      <c r="B39" s="65">
        <v>3302</v>
      </c>
      <c r="C39" s="65">
        <v>3162</v>
      </c>
      <c r="D39" s="65">
        <v>2784</v>
      </c>
      <c r="E39" s="65">
        <v>2781</v>
      </c>
      <c r="F39" s="65">
        <v>2647</v>
      </c>
      <c r="G39" s="65">
        <v>2576</v>
      </c>
      <c r="H39" s="65">
        <v>2547</v>
      </c>
      <c r="I39" s="65">
        <v>2498</v>
      </c>
      <c r="J39" s="65">
        <v>2632</v>
      </c>
      <c r="K39" s="65">
        <v>2526</v>
      </c>
      <c r="L39" s="65">
        <v>2516</v>
      </c>
      <c r="M39" s="65">
        <v>2523</v>
      </c>
      <c r="N39" s="65">
        <v>2546</v>
      </c>
      <c r="O39" s="65">
        <v>2543</v>
      </c>
      <c r="P39" s="65">
        <v>2488</v>
      </c>
      <c r="Q39" s="65">
        <v>2507</v>
      </c>
      <c r="R39" s="65">
        <v>2479</v>
      </c>
    </row>
    <row r="40" spans="1:18">
      <c r="A40" s="64" t="s">
        <v>55</v>
      </c>
      <c r="B40" s="65">
        <v>1868</v>
      </c>
      <c r="C40" s="65">
        <v>1810</v>
      </c>
      <c r="D40" s="65">
        <v>1999</v>
      </c>
      <c r="E40" s="65">
        <v>1967</v>
      </c>
      <c r="F40" s="65">
        <v>2294</v>
      </c>
      <c r="G40" s="65">
        <v>2514</v>
      </c>
      <c r="H40" s="65">
        <v>2662</v>
      </c>
      <c r="I40" s="65">
        <v>2619</v>
      </c>
      <c r="J40" s="65">
        <v>2616</v>
      </c>
      <c r="K40" s="65">
        <v>2584</v>
      </c>
      <c r="L40" s="65">
        <v>2698</v>
      </c>
      <c r="M40" s="65">
        <v>2803</v>
      </c>
      <c r="N40" s="65">
        <v>2795</v>
      </c>
      <c r="O40" s="65">
        <v>2876</v>
      </c>
      <c r="P40" s="65">
        <v>3010</v>
      </c>
      <c r="Q40" s="65">
        <v>2944</v>
      </c>
      <c r="R40" s="65">
        <v>3165</v>
      </c>
    </row>
    <row r="41" spans="1:18">
      <c r="A41" s="64" t="s">
        <v>51</v>
      </c>
      <c r="B41" s="65">
        <v>1</v>
      </c>
      <c r="C41" s="65"/>
      <c r="D41" s="65"/>
      <c r="E41" s="65"/>
      <c r="F41" s="65"/>
      <c r="G41" s="65"/>
      <c r="H41" s="65"/>
      <c r="I41" s="65"/>
      <c r="J41" s="65"/>
      <c r="K41" s="65"/>
      <c r="L41" s="65"/>
      <c r="M41" s="65"/>
      <c r="N41" s="65"/>
      <c r="O41" s="65"/>
      <c r="P41" s="65"/>
      <c r="Q41" s="65"/>
      <c r="R41" s="65"/>
    </row>
    <row r="42" spans="1:18">
      <c r="A42" s="64" t="s">
        <v>52</v>
      </c>
      <c r="B42" s="65">
        <v>2793</v>
      </c>
      <c r="C42" s="65">
        <v>3131</v>
      </c>
      <c r="D42" s="65">
        <v>3325</v>
      </c>
      <c r="E42" s="65">
        <v>3434</v>
      </c>
      <c r="F42" s="65">
        <v>3625</v>
      </c>
      <c r="G42" s="65">
        <v>3603</v>
      </c>
      <c r="H42" s="65">
        <v>3847</v>
      </c>
      <c r="I42" s="65">
        <v>3251</v>
      </c>
      <c r="J42" s="65">
        <v>3386</v>
      </c>
      <c r="K42" s="65">
        <v>3648</v>
      </c>
      <c r="L42" s="65">
        <v>3844</v>
      </c>
      <c r="M42" s="65">
        <v>3841</v>
      </c>
      <c r="N42" s="65">
        <v>4027</v>
      </c>
      <c r="O42" s="65">
        <v>4543</v>
      </c>
      <c r="P42" s="65">
        <v>4746</v>
      </c>
      <c r="Q42" s="65">
        <v>5391</v>
      </c>
      <c r="R42" s="65">
        <v>5954</v>
      </c>
    </row>
    <row r="43" spans="1:18">
      <c r="A43" s="64" t="s">
        <v>73</v>
      </c>
      <c r="B43" s="65"/>
      <c r="C43" s="65"/>
      <c r="D43" s="65"/>
      <c r="E43" s="65">
        <v>3520</v>
      </c>
      <c r="F43" s="65">
        <v>4047</v>
      </c>
      <c r="G43" s="65">
        <v>3880</v>
      </c>
      <c r="H43" s="65">
        <v>4135</v>
      </c>
      <c r="I43" s="65">
        <v>3417</v>
      </c>
      <c r="J43" s="65">
        <v>3501</v>
      </c>
      <c r="K43" s="65">
        <v>4091</v>
      </c>
      <c r="L43" s="65">
        <v>4238</v>
      </c>
      <c r="M43" s="65">
        <v>3906</v>
      </c>
      <c r="N43" s="65">
        <v>3673</v>
      </c>
      <c r="O43" s="65">
        <v>4034</v>
      </c>
      <c r="P43" s="65">
        <v>4085</v>
      </c>
      <c r="Q43" s="65">
        <v>4909</v>
      </c>
      <c r="R43" s="65"/>
    </row>
    <row r="44" spans="1:18">
      <c r="A44" s="64" t="s">
        <v>54</v>
      </c>
      <c r="B44" s="65">
        <v>6723</v>
      </c>
      <c r="C44" s="65">
        <v>6559</v>
      </c>
      <c r="D44" s="65">
        <v>6424</v>
      </c>
      <c r="E44" s="65">
        <v>6978</v>
      </c>
      <c r="F44" s="65">
        <v>6974</v>
      </c>
      <c r="G44" s="65">
        <v>6240</v>
      </c>
      <c r="H44" s="65">
        <v>6354</v>
      </c>
      <c r="I44" s="65">
        <v>6324</v>
      </c>
      <c r="J44" s="65">
        <v>6147</v>
      </c>
      <c r="K44" s="65">
        <v>6183</v>
      </c>
      <c r="L44" s="65">
        <v>5828</v>
      </c>
      <c r="M44" s="65">
        <v>5797</v>
      </c>
      <c r="N44" s="65">
        <v>5727</v>
      </c>
      <c r="O44" s="65">
        <v>6007</v>
      </c>
      <c r="P44" s="65">
        <v>5627</v>
      </c>
      <c r="Q44" s="65">
        <v>5171</v>
      </c>
      <c r="R44" s="65">
        <v>5265</v>
      </c>
    </row>
    <row r="45" spans="1:18">
      <c r="A45" s="64" t="s">
        <v>53</v>
      </c>
      <c r="B45" s="65">
        <v>106434</v>
      </c>
      <c r="C45" s="65">
        <v>102920</v>
      </c>
      <c r="D45" s="65">
        <v>105974</v>
      </c>
      <c r="E45" s="65">
        <v>104298</v>
      </c>
      <c r="F45" s="65">
        <v>117679</v>
      </c>
      <c r="G45" s="65">
        <v>111899</v>
      </c>
      <c r="H45" s="65">
        <v>117664</v>
      </c>
      <c r="I45" s="65">
        <v>117182</v>
      </c>
      <c r="J45" s="65">
        <v>116907</v>
      </c>
      <c r="K45" s="65">
        <v>122353</v>
      </c>
      <c r="L45" s="65">
        <v>129527</v>
      </c>
      <c r="M45" s="65">
        <v>121983</v>
      </c>
      <c r="N45" s="65">
        <v>126628</v>
      </c>
      <c r="O45" s="65">
        <v>127329</v>
      </c>
      <c r="P45" s="65">
        <v>115084</v>
      </c>
      <c r="Q45" s="65">
        <v>118694</v>
      </c>
      <c r="R45" s="65">
        <v>115091</v>
      </c>
    </row>
    <row r="46" spans="1:18">
      <c r="A46" s="64" t="s">
        <v>50</v>
      </c>
      <c r="B46" s="65">
        <v>166884</v>
      </c>
      <c r="C46" s="65">
        <v>159618</v>
      </c>
      <c r="D46" s="65">
        <v>153691</v>
      </c>
      <c r="E46" s="65">
        <v>146411</v>
      </c>
      <c r="F46" s="65">
        <v>144781</v>
      </c>
      <c r="G46" s="65">
        <v>140900</v>
      </c>
      <c r="H46" s="65">
        <v>137126</v>
      </c>
      <c r="I46" s="65">
        <v>142555</v>
      </c>
      <c r="J46" s="65">
        <v>142750</v>
      </c>
      <c r="K46" s="65">
        <v>152794</v>
      </c>
      <c r="L46" s="65">
        <v>136677</v>
      </c>
      <c r="M46" s="65">
        <v>126881</v>
      </c>
      <c r="N46" s="65">
        <v>111208</v>
      </c>
      <c r="O46" s="65">
        <v>127450</v>
      </c>
      <c r="P46" s="65">
        <v>123735</v>
      </c>
      <c r="Q46" s="65">
        <v>131019</v>
      </c>
      <c r="R46" s="65">
        <v>127390</v>
      </c>
    </row>
    <row r="47" spans="1:18">
      <c r="A47" s="64" t="s">
        <v>49</v>
      </c>
      <c r="B47" s="65">
        <v>2193996</v>
      </c>
      <c r="C47" s="65">
        <v>2244379</v>
      </c>
      <c r="D47" s="65">
        <v>2452242</v>
      </c>
      <c r="E47" s="65">
        <v>2608708</v>
      </c>
      <c r="F47" s="65">
        <v>2576509</v>
      </c>
      <c r="G47" s="65">
        <v>2336959</v>
      </c>
      <c r="H47" s="65">
        <v>2207544</v>
      </c>
      <c r="I47" s="65">
        <v>2488960</v>
      </c>
      <c r="J47" s="65">
        <v>2675472</v>
      </c>
      <c r="K47" s="65">
        <v>1879045</v>
      </c>
      <c r="L47" s="65">
        <v>2431793</v>
      </c>
      <c r="M47" s="65">
        <v>2413058</v>
      </c>
      <c r="N47" s="65">
        <v>2641167</v>
      </c>
      <c r="O47" s="65">
        <v>2693744</v>
      </c>
      <c r="P47" s="65">
        <v>2904912</v>
      </c>
      <c r="Q47" s="65">
        <v>2564478</v>
      </c>
      <c r="R47" s="65">
        <v>1855846</v>
      </c>
    </row>
    <row r="48" spans="1:18">
      <c r="A48" s="64" t="s">
        <v>72</v>
      </c>
      <c r="B48" s="65">
        <v>142103</v>
      </c>
      <c r="C48" s="65">
        <v>172923</v>
      </c>
      <c r="D48" s="65">
        <v>129438</v>
      </c>
      <c r="E48" s="65">
        <v>134234</v>
      </c>
      <c r="F48" s="65">
        <v>164571</v>
      </c>
      <c r="G48" s="65">
        <v>164683</v>
      </c>
      <c r="H48" s="65">
        <v>137016</v>
      </c>
      <c r="I48" s="65">
        <v>145771</v>
      </c>
      <c r="J48" s="65">
        <v>170401</v>
      </c>
      <c r="K48" s="65">
        <v>200321</v>
      </c>
      <c r="L48" s="65">
        <v>145021</v>
      </c>
      <c r="M48" s="65">
        <v>153282</v>
      </c>
      <c r="N48" s="65">
        <v>207173</v>
      </c>
      <c r="O48" s="65">
        <v>236125</v>
      </c>
      <c r="P48" s="65">
        <v>277471</v>
      </c>
      <c r="Q48" s="65">
        <v>304801</v>
      </c>
      <c r="R48" s="65">
        <v>191359</v>
      </c>
    </row>
    <row r="49" spans="1:18">
      <c r="A49" s="64" t="s">
        <v>47</v>
      </c>
      <c r="B49" s="65">
        <v>168</v>
      </c>
      <c r="C49" s="65">
        <v>157</v>
      </c>
      <c r="D49" s="65">
        <v>134</v>
      </c>
      <c r="E49" s="65">
        <v>122</v>
      </c>
      <c r="F49" s="65">
        <v>116</v>
      </c>
      <c r="G49" s="65">
        <v>109</v>
      </c>
      <c r="H49" s="65">
        <v>95</v>
      </c>
      <c r="I49" s="65">
        <v>91</v>
      </c>
      <c r="J49" s="65">
        <v>89</v>
      </c>
      <c r="K49" s="65">
        <v>86</v>
      </c>
      <c r="L49" s="65">
        <v>82</v>
      </c>
      <c r="M49" s="65">
        <v>81</v>
      </c>
      <c r="N49" s="65">
        <v>78</v>
      </c>
      <c r="O49" s="65">
        <v>76</v>
      </c>
      <c r="P49" s="65">
        <v>72</v>
      </c>
      <c r="Q49" s="65">
        <v>70</v>
      </c>
      <c r="R49" s="65">
        <v>66</v>
      </c>
    </row>
    <row r="50" spans="1:18">
      <c r="A50" s="64" t="s">
        <v>45</v>
      </c>
      <c r="B50" s="65">
        <v>176</v>
      </c>
      <c r="C50" s="65">
        <v>169</v>
      </c>
      <c r="D50" s="65">
        <v>162</v>
      </c>
      <c r="E50" s="65">
        <v>152</v>
      </c>
      <c r="F50" s="65">
        <v>152</v>
      </c>
      <c r="G50" s="65">
        <v>146</v>
      </c>
      <c r="H50" s="65">
        <v>147</v>
      </c>
      <c r="I50" s="65">
        <v>137</v>
      </c>
      <c r="J50" s="65">
        <v>137</v>
      </c>
      <c r="K50" s="65">
        <v>128</v>
      </c>
      <c r="L50" s="65">
        <v>130</v>
      </c>
      <c r="M50" s="65">
        <v>129</v>
      </c>
      <c r="N50" s="65">
        <v>125</v>
      </c>
      <c r="O50" s="65">
        <v>119</v>
      </c>
      <c r="P50" s="65">
        <v>112</v>
      </c>
      <c r="Q50" s="65">
        <v>116</v>
      </c>
      <c r="R50" s="65">
        <v>123</v>
      </c>
    </row>
    <row r="51" spans="1:18">
      <c r="A51" s="64" t="s">
        <v>37</v>
      </c>
      <c r="B51" s="65">
        <v>1</v>
      </c>
      <c r="C51" s="65"/>
      <c r="D51" s="65"/>
      <c r="E51" s="65"/>
      <c r="F51" s="65"/>
      <c r="G51" s="65"/>
      <c r="H51" s="65"/>
      <c r="I51" s="65"/>
      <c r="J51" s="65"/>
      <c r="K51" s="65"/>
      <c r="L51" s="65"/>
      <c r="M51" s="65"/>
      <c r="N51" s="65"/>
      <c r="O51" s="65"/>
      <c r="P51" s="65"/>
      <c r="Q51" s="65"/>
      <c r="R51" s="65"/>
    </row>
    <row r="52" spans="1:18">
      <c r="A52" s="64" t="s">
        <v>39</v>
      </c>
      <c r="B52" s="65">
        <v>130</v>
      </c>
      <c r="C52" s="65">
        <v>140</v>
      </c>
      <c r="D52" s="65">
        <v>135</v>
      </c>
      <c r="E52" s="65">
        <v>131</v>
      </c>
      <c r="F52" s="65">
        <v>131</v>
      </c>
      <c r="G52" s="65">
        <v>120</v>
      </c>
      <c r="H52" s="65">
        <v>123</v>
      </c>
      <c r="I52" s="65">
        <v>109</v>
      </c>
      <c r="J52" s="65">
        <v>108</v>
      </c>
      <c r="K52" s="65">
        <v>114</v>
      </c>
      <c r="L52" s="65">
        <v>117</v>
      </c>
      <c r="M52" s="65">
        <v>126</v>
      </c>
      <c r="N52" s="65">
        <v>127</v>
      </c>
      <c r="O52" s="65">
        <v>135</v>
      </c>
      <c r="P52" s="65">
        <v>132</v>
      </c>
      <c r="Q52" s="65">
        <v>140</v>
      </c>
      <c r="R52" s="65">
        <v>145</v>
      </c>
    </row>
    <row r="53" spans="1:18">
      <c r="A53" s="64" t="s">
        <v>71</v>
      </c>
      <c r="B53" s="65"/>
      <c r="C53" s="65"/>
      <c r="D53" s="65"/>
      <c r="E53" s="65">
        <v>103</v>
      </c>
      <c r="F53" s="65">
        <v>108</v>
      </c>
      <c r="G53" s="65">
        <v>101</v>
      </c>
      <c r="H53" s="65">
        <v>99</v>
      </c>
      <c r="I53" s="65">
        <v>86</v>
      </c>
      <c r="J53" s="65">
        <v>93</v>
      </c>
      <c r="K53" s="65">
        <v>91</v>
      </c>
      <c r="L53" s="65">
        <v>95</v>
      </c>
      <c r="M53" s="65">
        <v>95</v>
      </c>
      <c r="N53" s="65">
        <v>95</v>
      </c>
      <c r="O53" s="65">
        <v>89</v>
      </c>
      <c r="P53" s="65">
        <v>103</v>
      </c>
      <c r="Q53" s="65">
        <v>112</v>
      </c>
      <c r="R53" s="65"/>
    </row>
    <row r="54" spans="1:18">
      <c r="A54" s="64" t="s">
        <v>43</v>
      </c>
      <c r="B54" s="65">
        <v>165</v>
      </c>
      <c r="C54" s="65">
        <v>149</v>
      </c>
      <c r="D54" s="65">
        <v>139</v>
      </c>
      <c r="E54" s="65">
        <v>131</v>
      </c>
      <c r="F54" s="65">
        <v>130</v>
      </c>
      <c r="G54" s="65">
        <v>112</v>
      </c>
      <c r="H54" s="65">
        <v>105</v>
      </c>
      <c r="I54" s="65">
        <v>91</v>
      </c>
      <c r="J54" s="65">
        <v>86</v>
      </c>
      <c r="K54" s="65">
        <v>83</v>
      </c>
      <c r="L54" s="65">
        <v>74</v>
      </c>
      <c r="M54" s="65">
        <v>74</v>
      </c>
      <c r="N54" s="65">
        <v>71</v>
      </c>
      <c r="O54" s="65">
        <v>67</v>
      </c>
      <c r="P54" s="65">
        <v>67</v>
      </c>
      <c r="Q54" s="65">
        <v>68</v>
      </c>
      <c r="R54" s="65">
        <v>67</v>
      </c>
    </row>
    <row r="55" spans="1:18">
      <c r="A55" s="64" t="s">
        <v>41</v>
      </c>
      <c r="B55" s="65">
        <v>234</v>
      </c>
      <c r="C55" s="65">
        <v>222</v>
      </c>
      <c r="D55" s="65">
        <v>213</v>
      </c>
      <c r="E55" s="65">
        <v>211</v>
      </c>
      <c r="F55" s="65">
        <v>207</v>
      </c>
      <c r="G55" s="65">
        <v>180</v>
      </c>
      <c r="H55" s="65">
        <v>170</v>
      </c>
      <c r="I55" s="65">
        <v>161</v>
      </c>
      <c r="J55" s="65">
        <v>145</v>
      </c>
      <c r="K55" s="65">
        <v>153</v>
      </c>
      <c r="L55" s="65">
        <v>145</v>
      </c>
      <c r="M55" s="65">
        <v>136</v>
      </c>
      <c r="N55" s="65">
        <v>137</v>
      </c>
      <c r="O55" s="65">
        <v>132</v>
      </c>
      <c r="P55" s="65">
        <v>127</v>
      </c>
      <c r="Q55" s="65">
        <v>122</v>
      </c>
      <c r="R55" s="65">
        <v>119</v>
      </c>
    </row>
    <row r="56" spans="1:18">
      <c r="A56" s="64" t="s">
        <v>35</v>
      </c>
      <c r="B56" s="65">
        <v>103</v>
      </c>
      <c r="C56" s="65">
        <v>79</v>
      </c>
      <c r="D56" s="65">
        <v>71</v>
      </c>
      <c r="E56" s="65">
        <v>69</v>
      </c>
      <c r="F56" s="65">
        <v>66</v>
      </c>
      <c r="G56" s="65">
        <v>71</v>
      </c>
      <c r="H56" s="65">
        <v>58</v>
      </c>
      <c r="I56" s="65">
        <v>50</v>
      </c>
      <c r="J56" s="65">
        <v>49</v>
      </c>
      <c r="K56" s="65">
        <v>52</v>
      </c>
      <c r="L56" s="65">
        <v>48</v>
      </c>
      <c r="M56" s="65">
        <v>51</v>
      </c>
      <c r="N56" s="65">
        <v>45</v>
      </c>
      <c r="O56" s="65">
        <v>44</v>
      </c>
      <c r="P56" s="65">
        <v>47</v>
      </c>
      <c r="Q56" s="65">
        <v>53</v>
      </c>
      <c r="R56" s="65">
        <v>48</v>
      </c>
    </row>
    <row r="57" spans="1:18">
      <c r="A57" s="64" t="s">
        <v>33</v>
      </c>
      <c r="B57" s="65">
        <v>40</v>
      </c>
      <c r="C57" s="65">
        <v>37</v>
      </c>
      <c r="D57" s="65">
        <v>37</v>
      </c>
      <c r="E57" s="65">
        <v>41</v>
      </c>
      <c r="F57" s="65">
        <v>37</v>
      </c>
      <c r="G57" s="65">
        <v>34</v>
      </c>
      <c r="H57" s="65">
        <v>32</v>
      </c>
      <c r="I57" s="65">
        <v>30</v>
      </c>
      <c r="J57" s="65">
        <v>34</v>
      </c>
      <c r="K57" s="65">
        <v>32</v>
      </c>
      <c r="L57" s="65">
        <v>33</v>
      </c>
      <c r="M57" s="65">
        <v>33</v>
      </c>
      <c r="N57" s="65">
        <v>37</v>
      </c>
      <c r="O57" s="65">
        <v>37</v>
      </c>
      <c r="P57" s="65">
        <v>37</v>
      </c>
      <c r="Q57" s="65">
        <v>33</v>
      </c>
      <c r="R57" s="65">
        <v>31</v>
      </c>
    </row>
    <row r="58" spans="1:18">
      <c r="A58" s="64" t="s">
        <v>31</v>
      </c>
      <c r="B58" s="65">
        <v>17</v>
      </c>
      <c r="C58" s="65">
        <v>16</v>
      </c>
      <c r="D58" s="65">
        <v>14</v>
      </c>
      <c r="E58" s="65">
        <v>12</v>
      </c>
      <c r="F58" s="65">
        <v>14</v>
      </c>
      <c r="G58" s="65">
        <v>12</v>
      </c>
      <c r="H58" s="65">
        <v>11</v>
      </c>
      <c r="I58" s="65">
        <v>9</v>
      </c>
      <c r="J58" s="65">
        <v>12</v>
      </c>
      <c r="K58" s="65">
        <v>16</v>
      </c>
      <c r="L58" s="65">
        <v>10</v>
      </c>
      <c r="M58" s="65">
        <v>13</v>
      </c>
      <c r="N58" s="65">
        <v>16</v>
      </c>
      <c r="O58" s="65">
        <v>16</v>
      </c>
      <c r="P58" s="65">
        <v>14</v>
      </c>
      <c r="Q58" s="65">
        <v>14</v>
      </c>
      <c r="R58" s="65">
        <v>11</v>
      </c>
    </row>
  </sheetData>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7"/>
  <sheetViews>
    <sheetView workbookViewId="0">
      <selection activeCell="A8" sqref="A8"/>
    </sheetView>
  </sheetViews>
  <sheetFormatPr baseColWidth="10" defaultRowHeight="15"/>
  <cols>
    <col min="1" max="1" width="21.7109375" style="13" customWidth="1"/>
    <col min="2" max="2" width="18.7109375" style="13" customWidth="1"/>
    <col min="3" max="3" width="9.140625" style="13" customWidth="1"/>
    <col min="4" max="4" width="22.7109375" style="13" customWidth="1"/>
    <col min="5" max="5" width="27.85546875" style="13" customWidth="1"/>
    <col min="6" max="6" width="21.42578125" style="13" customWidth="1"/>
    <col min="7" max="7" width="22.140625" style="13" customWidth="1"/>
    <col min="8" max="8" width="16.28515625" style="13" customWidth="1"/>
    <col min="9" max="9" width="15.5703125" style="13" customWidth="1"/>
    <col min="10" max="10" width="15" style="13" customWidth="1"/>
    <col min="11" max="11" width="12.5703125" style="13" customWidth="1"/>
    <col min="12" max="12" width="15.140625" style="13" customWidth="1"/>
    <col min="13" max="13" width="17.28515625" style="13" customWidth="1"/>
    <col min="14" max="14" width="19.85546875" style="13" customWidth="1"/>
    <col min="15" max="15" width="35.140625" style="13" customWidth="1"/>
    <col min="16" max="16" width="11.5703125" style="13" customWidth="1"/>
    <col min="17" max="17" width="16.5703125" style="13" customWidth="1"/>
    <col min="18" max="18" width="18.28515625" style="13" customWidth="1"/>
    <col min="19" max="19" width="22.140625" style="13" customWidth="1"/>
    <col min="20" max="20" width="29" style="13" customWidth="1"/>
    <col min="21" max="21" width="35.5703125" style="13" bestFit="1" customWidth="1"/>
    <col min="22" max="22" width="25.28515625" style="13" customWidth="1"/>
    <col min="23" max="23" width="22.7109375" style="13" customWidth="1"/>
    <col min="24" max="24" width="19.5703125" style="13" customWidth="1"/>
    <col min="25" max="25" width="22.28515625" style="13" customWidth="1"/>
    <col min="26" max="26" width="27" style="13" customWidth="1"/>
    <col min="27" max="27" width="23.5703125" style="13" customWidth="1"/>
    <col min="28" max="28" width="18.5703125" style="13" customWidth="1"/>
    <col min="29" max="29" width="29" style="13" customWidth="1"/>
    <col min="30" max="30" width="29.7109375" style="13" customWidth="1"/>
    <col min="31" max="31" width="32" style="13" customWidth="1"/>
    <col min="32" max="32" width="35.42578125" style="13" bestFit="1" customWidth="1"/>
    <col min="33" max="33" width="29.42578125" style="13" customWidth="1"/>
    <col min="34" max="34" width="30.28515625" style="13" customWidth="1"/>
    <col min="35" max="35" width="24.28515625" style="13" customWidth="1"/>
    <col min="36" max="36" width="14.5703125" style="13" customWidth="1"/>
    <col min="37" max="37" width="20.5703125" style="13" customWidth="1"/>
    <col min="38" max="38" width="20.28515625" style="13" customWidth="1"/>
    <col min="39" max="39" width="19.7109375" style="13" customWidth="1"/>
    <col min="40" max="40" width="27.28515625" style="13" customWidth="1"/>
    <col min="41" max="41" width="33.28515625" style="13" customWidth="1"/>
    <col min="42" max="42" width="33" style="13" customWidth="1"/>
    <col min="43" max="43" width="32.42578125" style="13" customWidth="1"/>
    <col min="44" max="44" width="32.140625" style="13" customWidth="1"/>
    <col min="45" max="16384" width="11.42578125" style="13"/>
  </cols>
  <sheetData>
    <row r="1" spans="1:44">
      <c r="A1" s="11" t="s">
        <v>83</v>
      </c>
      <c r="D1" s="55" t="s">
        <v>138</v>
      </c>
    </row>
    <row r="2" spans="1:44">
      <c r="A2" s="11"/>
      <c r="D2" s="55"/>
    </row>
    <row r="3" spans="1:44">
      <c r="A3" s="16" t="str">
        <f>CONCATENATE(B7," i ",B4)</f>
        <v>Antall mjølkekyr i 2016</v>
      </c>
    </row>
    <row r="4" spans="1:44">
      <c r="A4" s="116" t="s">
        <v>6</v>
      </c>
      <c r="B4" s="119">
        <v>2016</v>
      </c>
    </row>
    <row r="6" spans="1:44">
      <c r="A6" s="116" t="s">
        <v>127</v>
      </c>
      <c r="B6" s="120" t="s">
        <v>74</v>
      </c>
      <c r="C6" s="56"/>
      <c r="D6"/>
      <c r="E6"/>
      <c r="F6"/>
      <c r="G6"/>
      <c r="H6"/>
      <c r="I6"/>
      <c r="J6"/>
      <c r="K6"/>
      <c r="L6"/>
      <c r="M6"/>
      <c r="N6"/>
      <c r="O6"/>
      <c r="P6"/>
      <c r="Q6"/>
      <c r="R6"/>
      <c r="S6"/>
      <c r="T6"/>
      <c r="U6"/>
      <c r="V6"/>
      <c r="W6"/>
      <c r="X6"/>
      <c r="Y6"/>
      <c r="Z6"/>
      <c r="AA6"/>
      <c r="AB6"/>
      <c r="AC6"/>
      <c r="AD6"/>
      <c r="AE6"/>
      <c r="AF6"/>
      <c r="AG6"/>
      <c r="AH6"/>
      <c r="AI6"/>
      <c r="AJ6"/>
      <c r="AK6"/>
      <c r="AL6"/>
      <c r="AM6"/>
      <c r="AN6"/>
      <c r="AO6"/>
      <c r="AP6"/>
      <c r="AQ6"/>
      <c r="AR6"/>
    </row>
    <row r="7" spans="1:44">
      <c r="A7" s="116" t="s">
        <v>68</v>
      </c>
      <c r="B7" s="56" t="s">
        <v>56</v>
      </c>
      <c r="C7" s="13" t="s">
        <v>69</v>
      </c>
      <c r="D7"/>
      <c r="E7"/>
      <c r="F7"/>
      <c r="G7"/>
      <c r="H7"/>
      <c r="I7"/>
      <c r="J7"/>
      <c r="K7"/>
      <c r="L7"/>
      <c r="M7"/>
      <c r="N7"/>
      <c r="O7"/>
      <c r="P7"/>
      <c r="Q7"/>
      <c r="R7"/>
      <c r="S7"/>
      <c r="T7"/>
      <c r="U7"/>
      <c r="V7"/>
      <c r="W7"/>
      <c r="X7"/>
      <c r="Y7"/>
      <c r="Z7"/>
      <c r="AA7"/>
      <c r="AB7"/>
      <c r="AC7"/>
      <c r="AD7"/>
      <c r="AE7"/>
      <c r="AF7"/>
      <c r="AG7"/>
      <c r="AH7"/>
      <c r="AI7"/>
      <c r="AJ7"/>
      <c r="AK7"/>
      <c r="AL7"/>
      <c r="AM7"/>
      <c r="AN7"/>
      <c r="AO7"/>
      <c r="AP7"/>
      <c r="AQ7"/>
      <c r="AR7"/>
    </row>
    <row r="8" spans="1:44">
      <c r="A8" s="64" t="s">
        <v>84</v>
      </c>
      <c r="B8" s="65">
        <v>67</v>
      </c>
      <c r="C8" s="65">
        <v>67</v>
      </c>
      <c r="D8"/>
      <c r="E8"/>
      <c r="F8"/>
      <c r="G8"/>
      <c r="H8"/>
      <c r="I8"/>
      <c r="J8"/>
      <c r="K8"/>
      <c r="L8"/>
      <c r="M8"/>
      <c r="N8"/>
      <c r="O8"/>
      <c r="P8"/>
      <c r="Q8"/>
      <c r="R8"/>
      <c r="S8"/>
      <c r="T8"/>
      <c r="U8"/>
      <c r="V8"/>
      <c r="W8"/>
      <c r="X8"/>
      <c r="Y8"/>
      <c r="Z8"/>
      <c r="AA8"/>
      <c r="AB8"/>
      <c r="AC8"/>
      <c r="AD8"/>
      <c r="AE8"/>
      <c r="AF8"/>
      <c r="AG8"/>
      <c r="AH8"/>
      <c r="AI8"/>
      <c r="AJ8"/>
      <c r="AK8"/>
      <c r="AL8"/>
      <c r="AM8"/>
      <c r="AN8"/>
      <c r="AO8"/>
      <c r="AP8"/>
      <c r="AQ8"/>
      <c r="AR8"/>
    </row>
    <row r="9" spans="1:44">
      <c r="A9" s="64" t="s">
        <v>89</v>
      </c>
      <c r="B9" s="65">
        <v>1985</v>
      </c>
      <c r="C9" s="65">
        <v>1985</v>
      </c>
      <c r="D9"/>
      <c r="E9"/>
      <c r="F9"/>
      <c r="G9"/>
      <c r="H9"/>
      <c r="I9"/>
      <c r="J9"/>
      <c r="K9"/>
      <c r="L9"/>
      <c r="M9"/>
      <c r="N9"/>
      <c r="O9"/>
      <c r="P9"/>
      <c r="Q9"/>
      <c r="R9"/>
      <c r="S9"/>
      <c r="T9"/>
      <c r="U9"/>
      <c r="V9"/>
      <c r="W9"/>
      <c r="X9"/>
      <c r="Y9"/>
      <c r="Z9"/>
      <c r="AA9"/>
      <c r="AB9"/>
      <c r="AC9"/>
      <c r="AD9"/>
      <c r="AE9"/>
      <c r="AF9"/>
      <c r="AG9"/>
      <c r="AH9"/>
      <c r="AI9"/>
      <c r="AJ9"/>
      <c r="AK9"/>
      <c r="AL9"/>
      <c r="AM9"/>
      <c r="AN9"/>
      <c r="AO9"/>
      <c r="AP9"/>
      <c r="AQ9"/>
      <c r="AR9"/>
    </row>
    <row r="10" spans="1:44">
      <c r="A10" s="64" t="s">
        <v>88</v>
      </c>
      <c r="B10" s="65">
        <v>2004</v>
      </c>
      <c r="C10" s="65">
        <v>2004</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row>
    <row r="11" spans="1:44">
      <c r="A11" s="64" t="s">
        <v>2</v>
      </c>
      <c r="B11" s="65">
        <v>2479</v>
      </c>
      <c r="C11" s="65">
        <v>2479</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row>
    <row r="12" spans="1:44">
      <c r="A12" s="64" t="s">
        <v>99</v>
      </c>
      <c r="B12" s="65">
        <v>2847</v>
      </c>
      <c r="C12" s="65">
        <v>2847</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row>
    <row r="13" spans="1:44">
      <c r="A13" s="64" t="s">
        <v>80</v>
      </c>
      <c r="B13" s="65">
        <v>4074</v>
      </c>
      <c r="C13" s="65">
        <v>4074</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row>
    <row r="14" spans="1:44">
      <c r="A14" s="64" t="s">
        <v>87</v>
      </c>
      <c r="B14" s="65">
        <v>4497</v>
      </c>
      <c r="C14" s="65">
        <v>4497</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row>
    <row r="15" spans="1:44">
      <c r="A15" s="64" t="s">
        <v>98</v>
      </c>
      <c r="B15" s="65">
        <v>4537</v>
      </c>
      <c r="C15" s="65">
        <v>4537</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row>
    <row r="16" spans="1:44">
      <c r="A16" s="64" t="s">
        <v>81</v>
      </c>
      <c r="B16" s="65">
        <v>4931</v>
      </c>
      <c r="C16" s="65">
        <v>4931</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row>
    <row r="17" spans="1:44">
      <c r="A17" s="64" t="s">
        <v>90</v>
      </c>
      <c r="B17" s="65">
        <v>5238</v>
      </c>
      <c r="C17" s="65">
        <v>5238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row>
    <row r="18" spans="1:44">
      <c r="A18" s="64" t="s">
        <v>92</v>
      </c>
      <c r="B18" s="65">
        <v>10731</v>
      </c>
      <c r="C18" s="65">
        <v>10731</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row>
    <row r="19" spans="1:44">
      <c r="A19" s="64" t="s">
        <v>85</v>
      </c>
      <c r="B19" s="65">
        <v>13248</v>
      </c>
      <c r="C19" s="65">
        <v>13248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row>
    <row r="20" spans="1:44">
      <c r="A20" s="64" t="s">
        <v>93</v>
      </c>
      <c r="B20" s="65">
        <v>14843</v>
      </c>
      <c r="C20" s="65">
        <v>14843</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row>
    <row r="21" spans="1:44">
      <c r="A21" s="64" t="s">
        <v>97</v>
      </c>
      <c r="B21" s="65">
        <v>15090</v>
      </c>
      <c r="C21" s="65">
        <v>15090</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row>
    <row r="22" spans="1:44">
      <c r="A22" s="64" t="s">
        <v>94</v>
      </c>
      <c r="B22" s="65">
        <v>21371</v>
      </c>
      <c r="C22" s="65">
        <v>21371</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1:44">
      <c r="A23" s="64" t="s">
        <v>95</v>
      </c>
      <c r="B23" s="65">
        <v>22080</v>
      </c>
      <c r="C23" s="65">
        <v>22080</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row>
    <row r="24" spans="1:44">
      <c r="A24" s="64" t="s">
        <v>96</v>
      </c>
      <c r="B24" s="65">
        <v>25613</v>
      </c>
      <c r="C24" s="65">
        <v>25613</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row>
    <row r="25" spans="1:44">
      <c r="A25" s="64" t="s">
        <v>86</v>
      </c>
      <c r="B25" s="65">
        <v>26605</v>
      </c>
      <c r="C25" s="65">
        <v>26605</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row>
    <row r="26" spans="1:44">
      <c r="A26" s="64" t="s">
        <v>91</v>
      </c>
      <c r="B26" s="65">
        <v>39312</v>
      </c>
      <c r="C26" s="65">
        <v>39312</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row>
    <row r="27" spans="1:44">
      <c r="A27" s="64" t="s">
        <v>69</v>
      </c>
      <c r="B27" s="65">
        <v>221552</v>
      </c>
      <c r="C27" s="65">
        <v>221552</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row>
  </sheetData>
  <sortState ref="A6:C27">
    <sortCondition ref="B8"/>
  </sortState>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8"/>
  <sheetViews>
    <sheetView workbookViewId="0">
      <selection activeCell="A10" sqref="A10"/>
    </sheetView>
  </sheetViews>
  <sheetFormatPr baseColWidth="10" defaultRowHeight="15"/>
  <cols>
    <col min="1" max="1" width="19" style="13" customWidth="1"/>
    <col min="2" max="2" width="21.85546875" style="13" customWidth="1"/>
    <col min="3" max="3" width="9.140625" customWidth="1"/>
    <col min="4" max="4" width="20.5703125" style="13" bestFit="1" customWidth="1"/>
    <col min="6" max="6" width="5.7109375" style="13" customWidth="1"/>
    <col min="7" max="7" width="21.85546875" style="13" customWidth="1"/>
    <col min="8" max="11" width="11.28515625" style="13" customWidth="1"/>
    <col min="12" max="16384" width="11.42578125" style="13"/>
  </cols>
  <sheetData>
    <row r="1" spans="1:7">
      <c r="A1" s="11" t="s">
        <v>83</v>
      </c>
      <c r="F1" s="55" t="s">
        <v>138</v>
      </c>
    </row>
    <row r="2" spans="1:7">
      <c r="A2" s="16" t="str">
        <f>CONCATENATE(B9," rangert i ",B4," i ",B5)</f>
        <v>Areal vekstgruppe korn rangert i 07 VESTFOLD i 2016</v>
      </c>
      <c r="D2" s="55"/>
    </row>
    <row r="3" spans="1:7">
      <c r="A3" s="16"/>
      <c r="D3" s="55"/>
    </row>
    <row r="4" spans="1:7">
      <c r="B4" s="15" t="str">
        <f>IF(B6="(Alle)","landet",B6)</f>
        <v>07 VESTFOLD</v>
      </c>
    </row>
    <row r="5" spans="1:7">
      <c r="A5" s="116" t="s">
        <v>6</v>
      </c>
      <c r="B5" s="119">
        <v>2016</v>
      </c>
      <c r="F5" s="116" t="s">
        <v>6</v>
      </c>
      <c r="G5" s="119">
        <v>2016</v>
      </c>
    </row>
    <row r="6" spans="1:7">
      <c r="A6" s="116" t="s">
        <v>3</v>
      </c>
      <c r="B6" s="56" t="s">
        <v>2</v>
      </c>
      <c r="F6" s="116" t="s">
        <v>3</v>
      </c>
      <c r="G6" s="56" t="s">
        <v>2</v>
      </c>
    </row>
    <row r="8" spans="1:7">
      <c r="A8" s="116" t="s">
        <v>127</v>
      </c>
      <c r="B8" s="120" t="s">
        <v>74</v>
      </c>
      <c r="C8" s="56"/>
      <c r="G8" s="120" t="s">
        <v>74</v>
      </c>
    </row>
    <row r="9" spans="1:7">
      <c r="A9" s="116" t="s">
        <v>68</v>
      </c>
      <c r="B9" s="56" t="s">
        <v>27</v>
      </c>
      <c r="C9" s="13" t="s">
        <v>69</v>
      </c>
      <c r="D9" s="25" t="str">
        <f>CONCATENATE("Andel av ",B4)</f>
        <v>Andel av 07 VESTFOLD</v>
      </c>
      <c r="G9" s="56" t="s">
        <v>27</v>
      </c>
    </row>
    <row r="10" spans="1:7">
      <c r="A10" s="64" t="s">
        <v>168</v>
      </c>
      <c r="B10" s="65">
        <v>68396</v>
      </c>
      <c r="C10" s="65">
        <v>68396</v>
      </c>
      <c r="D10" s="7">
        <f t="shared" ref="D10:D73" si="0">B10/$G$10</f>
        <v>0.24950843234606362</v>
      </c>
      <c r="F10" s="13" t="s">
        <v>127</v>
      </c>
      <c r="G10" s="65">
        <v>274123</v>
      </c>
    </row>
    <row r="11" spans="1:7">
      <c r="A11" s="64" t="s">
        <v>107</v>
      </c>
      <c r="B11" s="65">
        <v>60560</v>
      </c>
      <c r="C11" s="65">
        <v>60560</v>
      </c>
      <c r="D11" s="7">
        <f t="shared" si="0"/>
        <v>0.22092272447040198</v>
      </c>
    </row>
    <row r="12" spans="1:7">
      <c r="A12" s="64" t="s">
        <v>104</v>
      </c>
      <c r="B12" s="65">
        <v>44638</v>
      </c>
      <c r="C12" s="65">
        <v>44638</v>
      </c>
      <c r="D12" s="7">
        <f t="shared" si="0"/>
        <v>0.1628393093611262</v>
      </c>
    </row>
    <row r="13" spans="1:7">
      <c r="A13" s="64" t="s">
        <v>103</v>
      </c>
      <c r="B13" s="65">
        <v>27618</v>
      </c>
      <c r="C13" s="65">
        <v>27618</v>
      </c>
      <c r="D13" s="7">
        <f t="shared" si="0"/>
        <v>0.10075039307172327</v>
      </c>
      <c r="F13"/>
      <c r="G13"/>
    </row>
    <row r="14" spans="1:7">
      <c r="A14" s="64" t="s">
        <v>105</v>
      </c>
      <c r="B14" s="65">
        <v>19004</v>
      </c>
      <c r="C14" s="65">
        <v>19004</v>
      </c>
      <c r="D14" s="7">
        <f t="shared" si="0"/>
        <v>6.9326543194113591E-2</v>
      </c>
      <c r="F14"/>
      <c r="G14"/>
    </row>
    <row r="15" spans="1:7">
      <c r="A15" s="64" t="s">
        <v>109</v>
      </c>
      <c r="B15" s="65">
        <v>13110</v>
      </c>
      <c r="C15" s="65">
        <v>13110</v>
      </c>
      <c r="D15" s="7">
        <f t="shared" si="0"/>
        <v>4.7825246331026583E-2</v>
      </c>
      <c r="F15"/>
      <c r="G15"/>
    </row>
    <row r="16" spans="1:7">
      <c r="A16" s="64" t="s">
        <v>102</v>
      </c>
      <c r="B16" s="65">
        <v>12197</v>
      </c>
      <c r="C16" s="65">
        <v>12197</v>
      </c>
      <c r="D16" s="7">
        <f t="shared" si="0"/>
        <v>4.4494624675784231E-2</v>
      </c>
      <c r="F16"/>
      <c r="G16"/>
    </row>
    <row r="17" spans="1:7">
      <c r="A17" s="64" t="s">
        <v>101</v>
      </c>
      <c r="B17" s="65">
        <v>11957</v>
      </c>
      <c r="C17" s="65">
        <v>11957</v>
      </c>
      <c r="D17" s="7">
        <f t="shared" si="0"/>
        <v>4.3619105292149872E-2</v>
      </c>
      <c r="F17"/>
      <c r="G17"/>
    </row>
    <row r="18" spans="1:7">
      <c r="A18" s="64" t="s">
        <v>106</v>
      </c>
      <c r="B18" s="65">
        <v>9017</v>
      </c>
      <c r="C18" s="65">
        <v>9017</v>
      </c>
      <c r="D18" s="7">
        <f t="shared" si="0"/>
        <v>3.289399284262904E-2</v>
      </c>
      <c r="F18"/>
      <c r="G18"/>
    </row>
    <row r="19" spans="1:7">
      <c r="A19" s="64" t="s">
        <v>111</v>
      </c>
      <c r="B19" s="65">
        <v>7271</v>
      </c>
      <c r="C19" s="65">
        <v>7271</v>
      </c>
      <c r="D19" s="7">
        <f t="shared" si="0"/>
        <v>2.6524589326689114E-2</v>
      </c>
      <c r="F19"/>
      <c r="G19"/>
    </row>
    <row r="20" spans="1:7">
      <c r="A20" s="64" t="s">
        <v>110</v>
      </c>
      <c r="B20" s="65">
        <v>339</v>
      </c>
      <c r="C20" s="65">
        <v>339</v>
      </c>
      <c r="D20" s="7">
        <f t="shared" si="0"/>
        <v>1.2366711293835249E-3</v>
      </c>
      <c r="F20"/>
      <c r="G20"/>
    </row>
    <row r="21" spans="1:7">
      <c r="A21" s="64" t="s">
        <v>108</v>
      </c>
      <c r="B21" s="65">
        <v>16</v>
      </c>
      <c r="C21" s="65">
        <v>16</v>
      </c>
      <c r="D21" s="7">
        <f t="shared" si="0"/>
        <v>5.836795890895693E-5</v>
      </c>
    </row>
    <row r="22" spans="1:7">
      <c r="A22"/>
      <c r="B22"/>
      <c r="D22" s="7">
        <f t="shared" si="0"/>
        <v>0</v>
      </c>
    </row>
    <row r="23" spans="1:7">
      <c r="A23"/>
      <c r="B23"/>
      <c r="D23" s="7">
        <f t="shared" si="0"/>
        <v>0</v>
      </c>
    </row>
    <row r="24" spans="1:7">
      <c r="A24"/>
      <c r="B24"/>
      <c r="D24" s="7">
        <f t="shared" si="0"/>
        <v>0</v>
      </c>
    </row>
    <row r="25" spans="1:7">
      <c r="A25"/>
      <c r="B25"/>
      <c r="D25" s="7">
        <f t="shared" si="0"/>
        <v>0</v>
      </c>
    </row>
    <row r="26" spans="1:7">
      <c r="A26"/>
      <c r="B26"/>
      <c r="D26" s="7">
        <f t="shared" si="0"/>
        <v>0</v>
      </c>
    </row>
    <row r="27" spans="1:7">
      <c r="A27"/>
      <c r="B27"/>
      <c r="D27" s="7">
        <f t="shared" si="0"/>
        <v>0</v>
      </c>
    </row>
    <row r="28" spans="1:7">
      <c r="A28"/>
      <c r="B28"/>
      <c r="D28" s="7">
        <f t="shared" si="0"/>
        <v>0</v>
      </c>
    </row>
    <row r="29" spans="1:7">
      <c r="A29"/>
      <c r="B29"/>
      <c r="D29" s="7">
        <f t="shared" si="0"/>
        <v>0</v>
      </c>
    </row>
    <row r="30" spans="1:7">
      <c r="A30"/>
      <c r="B30"/>
      <c r="D30" s="7">
        <f t="shared" si="0"/>
        <v>0</v>
      </c>
    </row>
    <row r="31" spans="1:7">
      <c r="A31"/>
      <c r="B31"/>
      <c r="D31" s="7">
        <f t="shared" si="0"/>
        <v>0</v>
      </c>
    </row>
    <row r="32" spans="1:7">
      <c r="A32"/>
      <c r="B32"/>
      <c r="D32" s="7">
        <f t="shared" si="0"/>
        <v>0</v>
      </c>
    </row>
    <row r="33" spans="1:4">
      <c r="A33"/>
      <c r="B33"/>
      <c r="D33" s="7">
        <f t="shared" si="0"/>
        <v>0</v>
      </c>
    </row>
    <row r="34" spans="1:4">
      <c r="A34"/>
      <c r="B34"/>
      <c r="D34" s="7">
        <f t="shared" si="0"/>
        <v>0</v>
      </c>
    </row>
    <row r="35" spans="1:4">
      <c r="A35"/>
      <c r="B35"/>
      <c r="D35" s="7">
        <f t="shared" si="0"/>
        <v>0</v>
      </c>
    </row>
    <row r="36" spans="1:4">
      <c r="A36"/>
      <c r="B36"/>
      <c r="D36" s="7">
        <f t="shared" si="0"/>
        <v>0</v>
      </c>
    </row>
    <row r="37" spans="1:4">
      <c r="A37"/>
      <c r="B37"/>
      <c r="D37" s="7">
        <f t="shared" si="0"/>
        <v>0</v>
      </c>
    </row>
    <row r="38" spans="1:4">
      <c r="A38"/>
      <c r="B38"/>
      <c r="D38" s="7">
        <f t="shared" si="0"/>
        <v>0</v>
      </c>
    </row>
    <row r="39" spans="1:4">
      <c r="A39"/>
      <c r="B39"/>
      <c r="D39" s="7">
        <f t="shared" si="0"/>
        <v>0</v>
      </c>
    </row>
    <row r="40" spans="1:4">
      <c r="A40"/>
      <c r="B40"/>
      <c r="D40" s="7">
        <f t="shared" si="0"/>
        <v>0</v>
      </c>
    </row>
    <row r="41" spans="1:4">
      <c r="A41"/>
      <c r="B41"/>
      <c r="D41" s="7">
        <f t="shared" si="0"/>
        <v>0</v>
      </c>
    </row>
    <row r="42" spans="1:4">
      <c r="A42"/>
      <c r="B42"/>
      <c r="D42" s="7">
        <f t="shared" si="0"/>
        <v>0</v>
      </c>
    </row>
    <row r="43" spans="1:4">
      <c r="A43"/>
      <c r="B43"/>
      <c r="D43" s="7">
        <f t="shared" si="0"/>
        <v>0</v>
      </c>
    </row>
    <row r="44" spans="1:4">
      <c r="A44"/>
      <c r="B44"/>
      <c r="D44" s="7">
        <f t="shared" si="0"/>
        <v>0</v>
      </c>
    </row>
    <row r="45" spans="1:4">
      <c r="A45"/>
      <c r="B45"/>
      <c r="D45" s="7">
        <f t="shared" si="0"/>
        <v>0</v>
      </c>
    </row>
    <row r="46" spans="1:4">
      <c r="A46"/>
      <c r="B46"/>
      <c r="D46" s="7">
        <f t="shared" si="0"/>
        <v>0</v>
      </c>
    </row>
    <row r="47" spans="1:4">
      <c r="A47"/>
      <c r="B47"/>
      <c r="D47" s="7">
        <f t="shared" si="0"/>
        <v>0</v>
      </c>
    </row>
    <row r="48" spans="1:4">
      <c r="A48"/>
      <c r="B48"/>
      <c r="D48" s="7">
        <f t="shared" si="0"/>
        <v>0</v>
      </c>
    </row>
    <row r="49" spans="1:4">
      <c r="A49"/>
      <c r="B49"/>
      <c r="D49" s="7">
        <f t="shared" si="0"/>
        <v>0</v>
      </c>
    </row>
    <row r="50" spans="1:4">
      <c r="A50"/>
      <c r="B50"/>
      <c r="D50" s="7">
        <f t="shared" si="0"/>
        <v>0</v>
      </c>
    </row>
    <row r="51" spans="1:4">
      <c r="A51"/>
      <c r="B51"/>
      <c r="D51" s="7">
        <f t="shared" si="0"/>
        <v>0</v>
      </c>
    </row>
    <row r="52" spans="1:4">
      <c r="A52"/>
      <c r="B52"/>
      <c r="D52" s="7">
        <f t="shared" si="0"/>
        <v>0</v>
      </c>
    </row>
    <row r="53" spans="1:4">
      <c r="A53"/>
      <c r="B53"/>
      <c r="D53" s="7">
        <f t="shared" si="0"/>
        <v>0</v>
      </c>
    </row>
    <row r="54" spans="1:4">
      <c r="A54"/>
      <c r="B54"/>
      <c r="D54" s="7">
        <f t="shared" si="0"/>
        <v>0</v>
      </c>
    </row>
    <row r="55" spans="1:4">
      <c r="A55"/>
      <c r="B55"/>
      <c r="D55" s="7">
        <f t="shared" si="0"/>
        <v>0</v>
      </c>
    </row>
    <row r="56" spans="1:4">
      <c r="A56"/>
      <c r="B56"/>
      <c r="D56" s="7">
        <f t="shared" si="0"/>
        <v>0</v>
      </c>
    </row>
    <row r="57" spans="1:4">
      <c r="A57"/>
      <c r="B57"/>
      <c r="D57" s="7">
        <f t="shared" si="0"/>
        <v>0</v>
      </c>
    </row>
    <row r="58" spans="1:4">
      <c r="A58"/>
      <c r="B58"/>
      <c r="D58" s="7">
        <f t="shared" si="0"/>
        <v>0</v>
      </c>
    </row>
    <row r="59" spans="1:4">
      <c r="A59"/>
      <c r="B59"/>
      <c r="D59" s="7">
        <f t="shared" si="0"/>
        <v>0</v>
      </c>
    </row>
    <row r="60" spans="1:4">
      <c r="A60"/>
      <c r="B60"/>
      <c r="D60" s="7">
        <f t="shared" si="0"/>
        <v>0</v>
      </c>
    </row>
    <row r="61" spans="1:4">
      <c r="A61"/>
      <c r="B61"/>
      <c r="D61" s="7">
        <f t="shared" si="0"/>
        <v>0</v>
      </c>
    </row>
    <row r="62" spans="1:4">
      <c r="A62"/>
      <c r="B62"/>
      <c r="D62" s="7">
        <f t="shared" si="0"/>
        <v>0</v>
      </c>
    </row>
    <row r="63" spans="1:4">
      <c r="A63"/>
      <c r="B63"/>
      <c r="D63" s="7">
        <f t="shared" si="0"/>
        <v>0</v>
      </c>
    </row>
    <row r="64" spans="1:4">
      <c r="A64"/>
      <c r="B64"/>
      <c r="D64" s="7">
        <f t="shared" si="0"/>
        <v>0</v>
      </c>
    </row>
    <row r="65" spans="1:4">
      <c r="A65"/>
      <c r="B65"/>
      <c r="D65" s="7">
        <f t="shared" si="0"/>
        <v>0</v>
      </c>
    </row>
    <row r="66" spans="1:4">
      <c r="A66"/>
      <c r="B66"/>
      <c r="D66" s="7">
        <f t="shared" si="0"/>
        <v>0</v>
      </c>
    </row>
    <row r="67" spans="1:4">
      <c r="A67"/>
      <c r="B67"/>
      <c r="D67" s="7">
        <f t="shared" si="0"/>
        <v>0</v>
      </c>
    </row>
    <row r="68" spans="1:4">
      <c r="A68"/>
      <c r="B68"/>
      <c r="D68" s="7">
        <f t="shared" si="0"/>
        <v>0</v>
      </c>
    </row>
    <row r="69" spans="1:4">
      <c r="A69"/>
      <c r="B69"/>
      <c r="D69" s="7">
        <f t="shared" si="0"/>
        <v>0</v>
      </c>
    </row>
    <row r="70" spans="1:4">
      <c r="A70"/>
      <c r="B70"/>
      <c r="D70" s="7">
        <f t="shared" si="0"/>
        <v>0</v>
      </c>
    </row>
    <row r="71" spans="1:4">
      <c r="A71"/>
      <c r="B71"/>
      <c r="D71" s="7">
        <f t="shared" si="0"/>
        <v>0</v>
      </c>
    </row>
    <row r="72" spans="1:4">
      <c r="A72"/>
      <c r="B72"/>
      <c r="D72" s="7">
        <f t="shared" si="0"/>
        <v>0</v>
      </c>
    </row>
    <row r="73" spans="1:4">
      <c r="A73"/>
      <c r="B73"/>
      <c r="D73" s="7">
        <f t="shared" si="0"/>
        <v>0</v>
      </c>
    </row>
    <row r="74" spans="1:4">
      <c r="A74"/>
      <c r="B74"/>
      <c r="D74" s="7">
        <f t="shared" ref="D74:D137" si="1">B74/$G$10</f>
        <v>0</v>
      </c>
    </row>
    <row r="75" spans="1:4">
      <c r="A75"/>
      <c r="B75"/>
      <c r="D75" s="7">
        <f t="shared" si="1"/>
        <v>0</v>
      </c>
    </row>
    <row r="76" spans="1:4">
      <c r="A76"/>
      <c r="B76"/>
      <c r="D76" s="7">
        <f t="shared" si="1"/>
        <v>0</v>
      </c>
    </row>
    <row r="77" spans="1:4">
      <c r="A77"/>
      <c r="B77"/>
      <c r="D77" s="7">
        <f t="shared" si="1"/>
        <v>0</v>
      </c>
    </row>
    <row r="78" spans="1:4">
      <c r="A78"/>
      <c r="B78"/>
      <c r="D78" s="7">
        <f t="shared" si="1"/>
        <v>0</v>
      </c>
    </row>
    <row r="79" spans="1:4">
      <c r="A79"/>
      <c r="B79"/>
      <c r="D79" s="7">
        <f t="shared" si="1"/>
        <v>0</v>
      </c>
    </row>
    <row r="80" spans="1:4">
      <c r="A80"/>
      <c r="B80"/>
      <c r="D80" s="7">
        <f t="shared" si="1"/>
        <v>0</v>
      </c>
    </row>
    <row r="81" spans="1:4">
      <c r="A81"/>
      <c r="B81"/>
      <c r="D81" s="7">
        <f t="shared" si="1"/>
        <v>0</v>
      </c>
    </row>
    <row r="82" spans="1:4">
      <c r="A82"/>
      <c r="B82"/>
      <c r="D82" s="7">
        <f t="shared" si="1"/>
        <v>0</v>
      </c>
    </row>
    <row r="83" spans="1:4">
      <c r="A83"/>
      <c r="B83"/>
      <c r="D83" s="7">
        <f t="shared" si="1"/>
        <v>0</v>
      </c>
    </row>
    <row r="84" spans="1:4">
      <c r="A84"/>
      <c r="B84"/>
      <c r="D84" s="7">
        <f t="shared" si="1"/>
        <v>0</v>
      </c>
    </row>
    <row r="85" spans="1:4">
      <c r="A85"/>
      <c r="B85"/>
      <c r="D85" s="7">
        <f t="shared" si="1"/>
        <v>0</v>
      </c>
    </row>
    <row r="86" spans="1:4">
      <c r="A86"/>
      <c r="B86"/>
      <c r="D86" s="7">
        <f t="shared" si="1"/>
        <v>0</v>
      </c>
    </row>
    <row r="87" spans="1:4">
      <c r="A87"/>
      <c r="B87"/>
      <c r="D87" s="7">
        <f t="shared" si="1"/>
        <v>0</v>
      </c>
    </row>
    <row r="88" spans="1:4">
      <c r="A88"/>
      <c r="B88"/>
      <c r="D88" s="7">
        <f t="shared" si="1"/>
        <v>0</v>
      </c>
    </row>
    <row r="89" spans="1:4">
      <c r="A89"/>
      <c r="B89"/>
      <c r="D89" s="7">
        <f t="shared" si="1"/>
        <v>0</v>
      </c>
    </row>
    <row r="90" spans="1:4">
      <c r="A90"/>
      <c r="B90"/>
      <c r="D90" s="7">
        <f t="shared" si="1"/>
        <v>0</v>
      </c>
    </row>
    <row r="91" spans="1:4">
      <c r="A91"/>
      <c r="B91"/>
      <c r="D91" s="7">
        <f t="shared" si="1"/>
        <v>0</v>
      </c>
    </row>
    <row r="92" spans="1:4">
      <c r="A92"/>
      <c r="B92"/>
      <c r="D92" s="7">
        <f t="shared" si="1"/>
        <v>0</v>
      </c>
    </row>
    <row r="93" spans="1:4">
      <c r="A93"/>
      <c r="B93"/>
      <c r="D93" s="7">
        <f t="shared" si="1"/>
        <v>0</v>
      </c>
    </row>
    <row r="94" spans="1:4">
      <c r="A94"/>
      <c r="B94"/>
      <c r="D94" s="7">
        <f t="shared" si="1"/>
        <v>0</v>
      </c>
    </row>
    <row r="95" spans="1:4">
      <c r="A95"/>
      <c r="B95"/>
      <c r="D95" s="7">
        <f t="shared" si="1"/>
        <v>0</v>
      </c>
    </row>
    <row r="96" spans="1:4">
      <c r="A96"/>
      <c r="B96"/>
      <c r="D96" s="7">
        <f t="shared" si="1"/>
        <v>0</v>
      </c>
    </row>
    <row r="97" spans="1:4">
      <c r="A97"/>
      <c r="B97"/>
      <c r="D97" s="7">
        <f t="shared" si="1"/>
        <v>0</v>
      </c>
    </row>
    <row r="98" spans="1:4">
      <c r="A98"/>
      <c r="B98"/>
      <c r="D98" s="7">
        <f t="shared" si="1"/>
        <v>0</v>
      </c>
    </row>
    <row r="99" spans="1:4">
      <c r="A99"/>
      <c r="B99"/>
      <c r="D99" s="7">
        <f t="shared" si="1"/>
        <v>0</v>
      </c>
    </row>
    <row r="100" spans="1:4">
      <c r="A100"/>
      <c r="B100"/>
      <c r="D100" s="7">
        <f t="shared" si="1"/>
        <v>0</v>
      </c>
    </row>
    <row r="101" spans="1:4">
      <c r="A101"/>
      <c r="B101"/>
      <c r="D101" s="7">
        <f t="shared" si="1"/>
        <v>0</v>
      </c>
    </row>
    <row r="102" spans="1:4">
      <c r="A102"/>
      <c r="B102"/>
      <c r="D102" s="7">
        <f t="shared" si="1"/>
        <v>0</v>
      </c>
    </row>
    <row r="103" spans="1:4">
      <c r="A103"/>
      <c r="B103"/>
      <c r="D103" s="7">
        <f t="shared" si="1"/>
        <v>0</v>
      </c>
    </row>
    <row r="104" spans="1:4">
      <c r="A104"/>
      <c r="B104"/>
      <c r="D104" s="7">
        <f t="shared" si="1"/>
        <v>0</v>
      </c>
    </row>
    <row r="105" spans="1:4">
      <c r="A105"/>
      <c r="B105"/>
      <c r="D105" s="7">
        <f t="shared" si="1"/>
        <v>0</v>
      </c>
    </row>
    <row r="106" spans="1:4">
      <c r="A106"/>
      <c r="B106"/>
      <c r="D106" s="7">
        <f t="shared" si="1"/>
        <v>0</v>
      </c>
    </row>
    <row r="107" spans="1:4">
      <c r="A107"/>
      <c r="B107"/>
      <c r="D107" s="7">
        <f t="shared" si="1"/>
        <v>0</v>
      </c>
    </row>
    <row r="108" spans="1:4">
      <c r="A108"/>
      <c r="B108"/>
      <c r="D108" s="7">
        <f t="shared" si="1"/>
        <v>0</v>
      </c>
    </row>
    <row r="109" spans="1:4">
      <c r="A109"/>
      <c r="B109"/>
      <c r="D109" s="7">
        <f t="shared" si="1"/>
        <v>0</v>
      </c>
    </row>
    <row r="110" spans="1:4">
      <c r="A110"/>
      <c r="B110"/>
      <c r="D110" s="7">
        <f t="shared" si="1"/>
        <v>0</v>
      </c>
    </row>
    <row r="111" spans="1:4">
      <c r="A111"/>
      <c r="B111"/>
      <c r="D111" s="7">
        <f t="shared" si="1"/>
        <v>0</v>
      </c>
    </row>
    <row r="112" spans="1:4">
      <c r="A112"/>
      <c r="B112"/>
      <c r="D112" s="7">
        <f t="shared" si="1"/>
        <v>0</v>
      </c>
    </row>
    <row r="113" spans="1:4">
      <c r="A113"/>
      <c r="B113"/>
      <c r="D113" s="7">
        <f t="shared" si="1"/>
        <v>0</v>
      </c>
    </row>
    <row r="114" spans="1:4">
      <c r="A114"/>
      <c r="B114"/>
      <c r="D114" s="7">
        <f t="shared" si="1"/>
        <v>0</v>
      </c>
    </row>
    <row r="115" spans="1:4">
      <c r="A115"/>
      <c r="B115"/>
      <c r="D115" s="7">
        <f t="shared" si="1"/>
        <v>0</v>
      </c>
    </row>
    <row r="116" spans="1:4">
      <c r="A116"/>
      <c r="B116"/>
      <c r="D116" s="7">
        <f t="shared" si="1"/>
        <v>0</v>
      </c>
    </row>
    <row r="117" spans="1:4">
      <c r="A117"/>
      <c r="B117"/>
      <c r="D117" s="7">
        <f t="shared" si="1"/>
        <v>0</v>
      </c>
    </row>
    <row r="118" spans="1:4">
      <c r="A118"/>
      <c r="B118"/>
      <c r="D118" s="7">
        <f t="shared" si="1"/>
        <v>0</v>
      </c>
    </row>
    <row r="119" spans="1:4">
      <c r="A119"/>
      <c r="B119"/>
      <c r="D119" s="7">
        <f t="shared" si="1"/>
        <v>0</v>
      </c>
    </row>
    <row r="120" spans="1:4">
      <c r="A120"/>
      <c r="B120"/>
      <c r="D120" s="7">
        <f t="shared" si="1"/>
        <v>0</v>
      </c>
    </row>
    <row r="121" spans="1:4">
      <c r="A121"/>
      <c r="B121"/>
      <c r="D121" s="7">
        <f t="shared" si="1"/>
        <v>0</v>
      </c>
    </row>
    <row r="122" spans="1:4">
      <c r="A122"/>
      <c r="B122"/>
      <c r="D122" s="7">
        <f t="shared" si="1"/>
        <v>0</v>
      </c>
    </row>
    <row r="123" spans="1:4">
      <c r="A123"/>
      <c r="B123"/>
      <c r="D123" s="7">
        <f t="shared" si="1"/>
        <v>0</v>
      </c>
    </row>
    <row r="124" spans="1:4">
      <c r="A124"/>
      <c r="B124"/>
      <c r="D124" s="7">
        <f t="shared" si="1"/>
        <v>0</v>
      </c>
    </row>
    <row r="125" spans="1:4">
      <c r="A125"/>
      <c r="B125"/>
      <c r="D125" s="7">
        <f t="shared" si="1"/>
        <v>0</v>
      </c>
    </row>
    <row r="126" spans="1:4">
      <c r="A126"/>
      <c r="B126"/>
      <c r="D126" s="7">
        <f t="shared" si="1"/>
        <v>0</v>
      </c>
    </row>
    <row r="127" spans="1:4">
      <c r="A127"/>
      <c r="B127"/>
      <c r="D127" s="7">
        <f t="shared" si="1"/>
        <v>0</v>
      </c>
    </row>
    <row r="128" spans="1:4">
      <c r="A128"/>
      <c r="B128"/>
      <c r="D128" s="7">
        <f t="shared" si="1"/>
        <v>0</v>
      </c>
    </row>
    <row r="129" spans="1:4">
      <c r="A129"/>
      <c r="B129"/>
      <c r="D129" s="7">
        <f t="shared" si="1"/>
        <v>0</v>
      </c>
    </row>
    <row r="130" spans="1:4">
      <c r="A130"/>
      <c r="B130"/>
      <c r="D130" s="7">
        <f t="shared" si="1"/>
        <v>0</v>
      </c>
    </row>
    <row r="131" spans="1:4">
      <c r="A131"/>
      <c r="B131"/>
      <c r="D131" s="7">
        <f t="shared" si="1"/>
        <v>0</v>
      </c>
    </row>
    <row r="132" spans="1:4">
      <c r="A132"/>
      <c r="B132"/>
      <c r="D132" s="7">
        <f t="shared" si="1"/>
        <v>0</v>
      </c>
    </row>
    <row r="133" spans="1:4">
      <c r="A133"/>
      <c r="B133"/>
      <c r="D133" s="7">
        <f t="shared" si="1"/>
        <v>0</v>
      </c>
    </row>
    <row r="134" spans="1:4">
      <c r="A134"/>
      <c r="B134"/>
      <c r="D134" s="7">
        <f t="shared" si="1"/>
        <v>0</v>
      </c>
    </row>
    <row r="135" spans="1:4">
      <c r="A135"/>
      <c r="B135"/>
      <c r="D135" s="7">
        <f t="shared" si="1"/>
        <v>0</v>
      </c>
    </row>
    <row r="136" spans="1:4">
      <c r="A136"/>
      <c r="B136"/>
      <c r="D136" s="7">
        <f t="shared" si="1"/>
        <v>0</v>
      </c>
    </row>
    <row r="137" spans="1:4">
      <c r="A137"/>
      <c r="B137"/>
      <c r="D137" s="7">
        <f t="shared" si="1"/>
        <v>0</v>
      </c>
    </row>
    <row r="138" spans="1:4">
      <c r="A138"/>
      <c r="B138"/>
      <c r="D138" s="7">
        <f t="shared" ref="D138:D201" si="2">B138/$G$10</f>
        <v>0</v>
      </c>
    </row>
    <row r="139" spans="1:4">
      <c r="A139"/>
      <c r="B139"/>
      <c r="D139" s="7">
        <f t="shared" si="2"/>
        <v>0</v>
      </c>
    </row>
    <row r="140" spans="1:4">
      <c r="A140"/>
      <c r="B140"/>
      <c r="D140" s="7">
        <f t="shared" si="2"/>
        <v>0</v>
      </c>
    </row>
    <row r="141" spans="1:4">
      <c r="A141"/>
      <c r="B141"/>
      <c r="D141" s="7">
        <f t="shared" si="2"/>
        <v>0</v>
      </c>
    </row>
    <row r="142" spans="1:4">
      <c r="A142"/>
      <c r="B142"/>
      <c r="D142" s="7">
        <f t="shared" si="2"/>
        <v>0</v>
      </c>
    </row>
    <row r="143" spans="1:4">
      <c r="A143"/>
      <c r="B143"/>
      <c r="D143" s="7">
        <f t="shared" si="2"/>
        <v>0</v>
      </c>
    </row>
    <row r="144" spans="1:4">
      <c r="A144"/>
      <c r="B144"/>
      <c r="D144" s="7">
        <f t="shared" si="2"/>
        <v>0</v>
      </c>
    </row>
    <row r="145" spans="1:4">
      <c r="A145"/>
      <c r="B145"/>
      <c r="D145" s="7">
        <f t="shared" si="2"/>
        <v>0</v>
      </c>
    </row>
    <row r="146" spans="1:4">
      <c r="A146"/>
      <c r="B146"/>
      <c r="D146" s="7">
        <f t="shared" si="2"/>
        <v>0</v>
      </c>
    </row>
    <row r="147" spans="1:4">
      <c r="A147"/>
      <c r="B147"/>
      <c r="D147" s="7">
        <f t="shared" si="2"/>
        <v>0</v>
      </c>
    </row>
    <row r="148" spans="1:4">
      <c r="A148"/>
      <c r="B148"/>
      <c r="D148" s="7">
        <f t="shared" si="2"/>
        <v>0</v>
      </c>
    </row>
    <row r="149" spans="1:4">
      <c r="A149"/>
      <c r="B149"/>
      <c r="D149" s="7">
        <f t="shared" si="2"/>
        <v>0</v>
      </c>
    </row>
    <row r="150" spans="1:4">
      <c r="A150"/>
      <c r="B150"/>
      <c r="D150" s="7">
        <f t="shared" si="2"/>
        <v>0</v>
      </c>
    </row>
    <row r="151" spans="1:4">
      <c r="A151"/>
      <c r="B151"/>
      <c r="D151" s="7">
        <f t="shared" si="2"/>
        <v>0</v>
      </c>
    </row>
    <row r="152" spans="1:4">
      <c r="A152"/>
      <c r="B152"/>
      <c r="D152" s="7">
        <f t="shared" si="2"/>
        <v>0</v>
      </c>
    </row>
    <row r="153" spans="1:4">
      <c r="A153"/>
      <c r="B153"/>
      <c r="D153" s="7">
        <f t="shared" si="2"/>
        <v>0</v>
      </c>
    </row>
    <row r="154" spans="1:4">
      <c r="A154"/>
      <c r="B154"/>
      <c r="D154" s="7">
        <f t="shared" si="2"/>
        <v>0</v>
      </c>
    </row>
    <row r="155" spans="1:4">
      <c r="A155"/>
      <c r="B155"/>
      <c r="D155" s="7">
        <f t="shared" si="2"/>
        <v>0</v>
      </c>
    </row>
    <row r="156" spans="1:4">
      <c r="A156"/>
      <c r="B156"/>
      <c r="D156" s="7">
        <f t="shared" si="2"/>
        <v>0</v>
      </c>
    </row>
    <row r="157" spans="1:4">
      <c r="A157"/>
      <c r="B157"/>
      <c r="D157" s="7">
        <f t="shared" si="2"/>
        <v>0</v>
      </c>
    </row>
    <row r="158" spans="1:4">
      <c r="A158"/>
      <c r="B158"/>
      <c r="D158" s="7">
        <f t="shared" si="2"/>
        <v>0</v>
      </c>
    </row>
    <row r="159" spans="1:4">
      <c r="A159"/>
      <c r="B159"/>
      <c r="D159" s="7">
        <f t="shared" si="2"/>
        <v>0</v>
      </c>
    </row>
    <row r="160" spans="1:4">
      <c r="A160"/>
      <c r="B160"/>
      <c r="D160" s="7">
        <f t="shared" si="2"/>
        <v>0</v>
      </c>
    </row>
    <row r="161" spans="1:4">
      <c r="A161"/>
      <c r="B161"/>
      <c r="D161" s="7">
        <f t="shared" si="2"/>
        <v>0</v>
      </c>
    </row>
    <row r="162" spans="1:4">
      <c r="A162"/>
      <c r="B162"/>
      <c r="D162" s="7">
        <f t="shared" si="2"/>
        <v>0</v>
      </c>
    </row>
    <row r="163" spans="1:4">
      <c r="A163"/>
      <c r="B163"/>
      <c r="D163" s="7">
        <f t="shared" si="2"/>
        <v>0</v>
      </c>
    </row>
    <row r="164" spans="1:4">
      <c r="A164"/>
      <c r="B164"/>
      <c r="D164" s="7">
        <f t="shared" si="2"/>
        <v>0</v>
      </c>
    </row>
    <row r="165" spans="1:4">
      <c r="A165"/>
      <c r="B165"/>
      <c r="D165" s="7">
        <f t="shared" si="2"/>
        <v>0</v>
      </c>
    </row>
    <row r="166" spans="1:4">
      <c r="A166"/>
      <c r="B166"/>
      <c r="D166" s="7">
        <f t="shared" si="2"/>
        <v>0</v>
      </c>
    </row>
    <row r="167" spans="1:4">
      <c r="A167"/>
      <c r="B167"/>
      <c r="D167" s="7">
        <f t="shared" si="2"/>
        <v>0</v>
      </c>
    </row>
    <row r="168" spans="1:4">
      <c r="A168"/>
      <c r="B168"/>
      <c r="D168" s="7">
        <f t="shared" si="2"/>
        <v>0</v>
      </c>
    </row>
    <row r="169" spans="1:4">
      <c r="A169"/>
      <c r="B169"/>
      <c r="D169" s="7">
        <f t="shared" si="2"/>
        <v>0</v>
      </c>
    </row>
    <row r="170" spans="1:4">
      <c r="A170"/>
      <c r="B170"/>
      <c r="D170" s="7">
        <f t="shared" si="2"/>
        <v>0</v>
      </c>
    </row>
    <row r="171" spans="1:4">
      <c r="A171"/>
      <c r="B171"/>
      <c r="D171" s="7">
        <f t="shared" si="2"/>
        <v>0</v>
      </c>
    </row>
    <row r="172" spans="1:4">
      <c r="A172"/>
      <c r="B172"/>
      <c r="D172" s="7">
        <f t="shared" si="2"/>
        <v>0</v>
      </c>
    </row>
    <row r="173" spans="1:4">
      <c r="A173"/>
      <c r="B173"/>
      <c r="D173" s="7">
        <f t="shared" si="2"/>
        <v>0</v>
      </c>
    </row>
    <row r="174" spans="1:4">
      <c r="A174"/>
      <c r="B174"/>
      <c r="D174" s="7">
        <f t="shared" si="2"/>
        <v>0</v>
      </c>
    </row>
    <row r="175" spans="1:4">
      <c r="A175"/>
      <c r="B175"/>
      <c r="D175" s="7">
        <f t="shared" si="2"/>
        <v>0</v>
      </c>
    </row>
    <row r="176" spans="1:4">
      <c r="A176"/>
      <c r="B176"/>
      <c r="D176" s="7">
        <f t="shared" si="2"/>
        <v>0</v>
      </c>
    </row>
    <row r="177" spans="1:4">
      <c r="A177"/>
      <c r="B177"/>
      <c r="D177" s="7">
        <f t="shared" si="2"/>
        <v>0</v>
      </c>
    </row>
    <row r="178" spans="1:4">
      <c r="A178"/>
      <c r="B178"/>
      <c r="D178" s="7">
        <f t="shared" si="2"/>
        <v>0</v>
      </c>
    </row>
    <row r="179" spans="1:4">
      <c r="A179"/>
      <c r="B179"/>
      <c r="D179" s="7">
        <f t="shared" si="2"/>
        <v>0</v>
      </c>
    </row>
    <row r="180" spans="1:4">
      <c r="A180"/>
      <c r="B180"/>
      <c r="D180" s="7">
        <f t="shared" si="2"/>
        <v>0</v>
      </c>
    </row>
    <row r="181" spans="1:4">
      <c r="A181"/>
      <c r="B181"/>
      <c r="D181" s="7">
        <f t="shared" si="2"/>
        <v>0</v>
      </c>
    </row>
    <row r="182" spans="1:4">
      <c r="A182"/>
      <c r="B182"/>
      <c r="D182" s="7">
        <f t="shared" si="2"/>
        <v>0</v>
      </c>
    </row>
    <row r="183" spans="1:4">
      <c r="A183"/>
      <c r="B183"/>
      <c r="D183" s="7">
        <f t="shared" si="2"/>
        <v>0</v>
      </c>
    </row>
    <row r="184" spans="1:4">
      <c r="A184"/>
      <c r="B184"/>
      <c r="D184" s="7">
        <f t="shared" si="2"/>
        <v>0</v>
      </c>
    </row>
    <row r="185" spans="1:4">
      <c r="A185"/>
      <c r="B185"/>
      <c r="D185" s="7">
        <f t="shared" si="2"/>
        <v>0</v>
      </c>
    </row>
    <row r="186" spans="1:4">
      <c r="A186"/>
      <c r="B186"/>
      <c r="D186" s="7">
        <f t="shared" si="2"/>
        <v>0</v>
      </c>
    </row>
    <row r="187" spans="1:4">
      <c r="A187"/>
      <c r="B187"/>
      <c r="D187" s="7">
        <f t="shared" si="2"/>
        <v>0</v>
      </c>
    </row>
    <row r="188" spans="1:4">
      <c r="A188"/>
      <c r="B188"/>
      <c r="D188" s="7">
        <f t="shared" si="2"/>
        <v>0</v>
      </c>
    </row>
    <row r="189" spans="1:4">
      <c r="A189"/>
      <c r="B189"/>
      <c r="D189" s="7">
        <f t="shared" si="2"/>
        <v>0</v>
      </c>
    </row>
    <row r="190" spans="1:4">
      <c r="A190"/>
      <c r="B190"/>
      <c r="D190" s="7">
        <f t="shared" si="2"/>
        <v>0</v>
      </c>
    </row>
    <row r="191" spans="1:4">
      <c r="A191"/>
      <c r="B191"/>
      <c r="D191" s="7">
        <f t="shared" si="2"/>
        <v>0</v>
      </c>
    </row>
    <row r="192" spans="1:4">
      <c r="A192"/>
      <c r="B192"/>
      <c r="D192" s="7">
        <f t="shared" si="2"/>
        <v>0</v>
      </c>
    </row>
    <row r="193" spans="1:4">
      <c r="A193"/>
      <c r="B193"/>
      <c r="D193" s="7">
        <f t="shared" si="2"/>
        <v>0</v>
      </c>
    </row>
    <row r="194" spans="1:4">
      <c r="A194"/>
      <c r="B194"/>
      <c r="D194" s="7">
        <f t="shared" si="2"/>
        <v>0</v>
      </c>
    </row>
    <row r="195" spans="1:4">
      <c r="A195"/>
      <c r="B195"/>
      <c r="D195" s="7">
        <f t="shared" si="2"/>
        <v>0</v>
      </c>
    </row>
    <row r="196" spans="1:4">
      <c r="A196"/>
      <c r="B196"/>
      <c r="D196" s="7">
        <f t="shared" si="2"/>
        <v>0</v>
      </c>
    </row>
    <row r="197" spans="1:4">
      <c r="A197"/>
      <c r="B197"/>
      <c r="D197" s="7">
        <f t="shared" si="2"/>
        <v>0</v>
      </c>
    </row>
    <row r="198" spans="1:4">
      <c r="A198"/>
      <c r="B198"/>
      <c r="D198" s="7">
        <f t="shared" si="2"/>
        <v>0</v>
      </c>
    </row>
    <row r="199" spans="1:4">
      <c r="A199"/>
      <c r="B199"/>
      <c r="D199" s="7">
        <f t="shared" si="2"/>
        <v>0</v>
      </c>
    </row>
    <row r="200" spans="1:4">
      <c r="A200"/>
      <c r="B200"/>
      <c r="D200" s="7">
        <f t="shared" si="2"/>
        <v>0</v>
      </c>
    </row>
    <row r="201" spans="1:4">
      <c r="A201"/>
      <c r="B201"/>
      <c r="D201" s="7">
        <f t="shared" si="2"/>
        <v>0</v>
      </c>
    </row>
    <row r="202" spans="1:4">
      <c r="A202"/>
      <c r="B202"/>
      <c r="D202" s="7">
        <f t="shared" ref="D202:D265" si="3">B202/$G$10</f>
        <v>0</v>
      </c>
    </row>
    <row r="203" spans="1:4">
      <c r="A203"/>
      <c r="B203"/>
      <c r="D203" s="7">
        <f t="shared" si="3"/>
        <v>0</v>
      </c>
    </row>
    <row r="204" spans="1:4">
      <c r="A204"/>
      <c r="B204"/>
      <c r="D204" s="7">
        <f t="shared" si="3"/>
        <v>0</v>
      </c>
    </row>
    <row r="205" spans="1:4">
      <c r="A205"/>
      <c r="B205"/>
      <c r="D205" s="7">
        <f t="shared" si="3"/>
        <v>0</v>
      </c>
    </row>
    <row r="206" spans="1:4">
      <c r="A206"/>
      <c r="B206"/>
      <c r="D206" s="7">
        <f t="shared" si="3"/>
        <v>0</v>
      </c>
    </row>
    <row r="207" spans="1:4">
      <c r="A207"/>
      <c r="B207"/>
      <c r="D207" s="7">
        <f t="shared" si="3"/>
        <v>0</v>
      </c>
    </row>
    <row r="208" spans="1:4">
      <c r="A208"/>
      <c r="B208"/>
      <c r="D208" s="7">
        <f t="shared" si="3"/>
        <v>0</v>
      </c>
    </row>
    <row r="209" spans="1:4">
      <c r="A209"/>
      <c r="B209"/>
      <c r="D209" s="7">
        <f t="shared" si="3"/>
        <v>0</v>
      </c>
    </row>
    <row r="210" spans="1:4">
      <c r="A210"/>
      <c r="B210"/>
      <c r="D210" s="7">
        <f t="shared" si="3"/>
        <v>0</v>
      </c>
    </row>
    <row r="211" spans="1:4">
      <c r="A211"/>
      <c r="B211"/>
      <c r="D211" s="7">
        <f t="shared" si="3"/>
        <v>0</v>
      </c>
    </row>
    <row r="212" spans="1:4">
      <c r="A212"/>
      <c r="B212"/>
      <c r="D212" s="7">
        <f t="shared" si="3"/>
        <v>0</v>
      </c>
    </row>
    <row r="213" spans="1:4">
      <c r="A213"/>
      <c r="B213"/>
      <c r="D213" s="7">
        <f t="shared" si="3"/>
        <v>0</v>
      </c>
    </row>
    <row r="214" spans="1:4">
      <c r="A214"/>
      <c r="B214"/>
      <c r="D214" s="7">
        <f t="shared" si="3"/>
        <v>0</v>
      </c>
    </row>
    <row r="215" spans="1:4">
      <c r="A215"/>
      <c r="B215"/>
      <c r="D215" s="7">
        <f t="shared" si="3"/>
        <v>0</v>
      </c>
    </row>
    <row r="216" spans="1:4">
      <c r="A216"/>
      <c r="B216"/>
      <c r="D216" s="7">
        <f t="shared" si="3"/>
        <v>0</v>
      </c>
    </row>
    <row r="217" spans="1:4">
      <c r="A217"/>
      <c r="B217"/>
      <c r="D217" s="7">
        <f t="shared" si="3"/>
        <v>0</v>
      </c>
    </row>
    <row r="218" spans="1:4">
      <c r="A218"/>
      <c r="B218"/>
      <c r="D218" s="7">
        <f t="shared" si="3"/>
        <v>0</v>
      </c>
    </row>
    <row r="219" spans="1:4">
      <c r="A219"/>
      <c r="B219"/>
      <c r="D219" s="7">
        <f t="shared" si="3"/>
        <v>0</v>
      </c>
    </row>
    <row r="220" spans="1:4">
      <c r="A220"/>
      <c r="B220"/>
      <c r="D220" s="7">
        <f t="shared" si="3"/>
        <v>0</v>
      </c>
    </row>
    <row r="221" spans="1:4">
      <c r="A221"/>
      <c r="B221"/>
      <c r="D221" s="7">
        <f t="shared" si="3"/>
        <v>0</v>
      </c>
    </row>
    <row r="222" spans="1:4">
      <c r="A222"/>
      <c r="B222"/>
      <c r="D222" s="7">
        <f t="shared" si="3"/>
        <v>0</v>
      </c>
    </row>
    <row r="223" spans="1:4">
      <c r="A223"/>
      <c r="B223"/>
      <c r="D223" s="7">
        <f t="shared" si="3"/>
        <v>0</v>
      </c>
    </row>
    <row r="224" spans="1:4">
      <c r="A224"/>
      <c r="B224"/>
      <c r="D224" s="7">
        <f t="shared" si="3"/>
        <v>0</v>
      </c>
    </row>
    <row r="225" spans="1:4">
      <c r="A225"/>
      <c r="B225"/>
      <c r="D225" s="7">
        <f t="shared" si="3"/>
        <v>0</v>
      </c>
    </row>
    <row r="226" spans="1:4">
      <c r="A226"/>
      <c r="B226"/>
      <c r="D226" s="7">
        <f t="shared" si="3"/>
        <v>0</v>
      </c>
    </row>
    <row r="227" spans="1:4">
      <c r="A227"/>
      <c r="B227"/>
      <c r="D227" s="7">
        <f t="shared" si="3"/>
        <v>0</v>
      </c>
    </row>
    <row r="228" spans="1:4">
      <c r="A228"/>
      <c r="B228"/>
      <c r="D228" s="7">
        <f t="shared" si="3"/>
        <v>0</v>
      </c>
    </row>
    <row r="229" spans="1:4">
      <c r="A229"/>
      <c r="B229"/>
      <c r="D229" s="7">
        <f t="shared" si="3"/>
        <v>0</v>
      </c>
    </row>
    <row r="230" spans="1:4">
      <c r="A230"/>
      <c r="B230"/>
      <c r="D230" s="7">
        <f t="shared" si="3"/>
        <v>0</v>
      </c>
    </row>
    <row r="231" spans="1:4">
      <c r="A231"/>
      <c r="B231"/>
      <c r="D231" s="7">
        <f t="shared" si="3"/>
        <v>0</v>
      </c>
    </row>
    <row r="232" spans="1:4">
      <c r="A232"/>
      <c r="B232"/>
      <c r="D232" s="7">
        <f t="shared" si="3"/>
        <v>0</v>
      </c>
    </row>
    <row r="233" spans="1:4">
      <c r="A233"/>
      <c r="B233"/>
      <c r="D233" s="7">
        <f t="shared" si="3"/>
        <v>0</v>
      </c>
    </row>
    <row r="234" spans="1:4">
      <c r="A234"/>
      <c r="B234"/>
      <c r="D234" s="7">
        <f t="shared" si="3"/>
        <v>0</v>
      </c>
    </row>
    <row r="235" spans="1:4">
      <c r="A235"/>
      <c r="B235"/>
      <c r="D235" s="7">
        <f t="shared" si="3"/>
        <v>0</v>
      </c>
    </row>
    <row r="236" spans="1:4">
      <c r="A236"/>
      <c r="B236"/>
      <c r="D236" s="7">
        <f t="shared" si="3"/>
        <v>0</v>
      </c>
    </row>
    <row r="237" spans="1:4">
      <c r="A237"/>
      <c r="B237"/>
      <c r="D237" s="7">
        <f t="shared" si="3"/>
        <v>0</v>
      </c>
    </row>
    <row r="238" spans="1:4">
      <c r="A238"/>
      <c r="B238"/>
      <c r="D238" s="7">
        <f t="shared" si="3"/>
        <v>0</v>
      </c>
    </row>
    <row r="239" spans="1:4">
      <c r="A239"/>
      <c r="B239"/>
      <c r="D239" s="7">
        <f t="shared" si="3"/>
        <v>0</v>
      </c>
    </row>
    <row r="240" spans="1:4">
      <c r="A240"/>
      <c r="B240"/>
      <c r="D240" s="7">
        <f t="shared" si="3"/>
        <v>0</v>
      </c>
    </row>
    <row r="241" spans="1:4">
      <c r="A241"/>
      <c r="B241"/>
      <c r="D241" s="7">
        <f t="shared" si="3"/>
        <v>0</v>
      </c>
    </row>
    <row r="242" spans="1:4">
      <c r="A242"/>
      <c r="B242"/>
      <c r="D242" s="7">
        <f t="shared" si="3"/>
        <v>0</v>
      </c>
    </row>
    <row r="243" spans="1:4">
      <c r="A243"/>
      <c r="B243"/>
      <c r="D243" s="7">
        <f t="shared" si="3"/>
        <v>0</v>
      </c>
    </row>
    <row r="244" spans="1:4">
      <c r="A244"/>
      <c r="B244"/>
      <c r="D244" s="7">
        <f t="shared" si="3"/>
        <v>0</v>
      </c>
    </row>
    <row r="245" spans="1:4">
      <c r="A245"/>
      <c r="B245"/>
      <c r="D245" s="7">
        <f t="shared" si="3"/>
        <v>0</v>
      </c>
    </row>
    <row r="246" spans="1:4">
      <c r="A246"/>
      <c r="B246"/>
      <c r="D246" s="7">
        <f t="shared" si="3"/>
        <v>0</v>
      </c>
    </row>
    <row r="247" spans="1:4">
      <c r="A247"/>
      <c r="B247"/>
      <c r="D247" s="7">
        <f t="shared" si="3"/>
        <v>0</v>
      </c>
    </row>
    <row r="248" spans="1:4">
      <c r="A248"/>
      <c r="B248"/>
      <c r="D248" s="7">
        <f t="shared" si="3"/>
        <v>0</v>
      </c>
    </row>
    <row r="249" spans="1:4">
      <c r="A249"/>
      <c r="B249"/>
      <c r="D249" s="7">
        <f t="shared" si="3"/>
        <v>0</v>
      </c>
    </row>
    <row r="250" spans="1:4">
      <c r="A250"/>
      <c r="B250"/>
      <c r="D250" s="7">
        <f t="shared" si="3"/>
        <v>0</v>
      </c>
    </row>
    <row r="251" spans="1:4">
      <c r="A251"/>
      <c r="B251"/>
      <c r="D251" s="7">
        <f t="shared" si="3"/>
        <v>0</v>
      </c>
    </row>
    <row r="252" spans="1:4">
      <c r="A252"/>
      <c r="B252"/>
      <c r="D252" s="7">
        <f t="shared" si="3"/>
        <v>0</v>
      </c>
    </row>
    <row r="253" spans="1:4">
      <c r="A253"/>
      <c r="B253"/>
      <c r="D253" s="7">
        <f t="shared" si="3"/>
        <v>0</v>
      </c>
    </row>
    <row r="254" spans="1:4">
      <c r="A254"/>
      <c r="B254"/>
      <c r="D254" s="7">
        <f t="shared" si="3"/>
        <v>0</v>
      </c>
    </row>
    <row r="255" spans="1:4">
      <c r="A255"/>
      <c r="B255"/>
      <c r="D255" s="7">
        <f t="shared" si="3"/>
        <v>0</v>
      </c>
    </row>
    <row r="256" spans="1:4">
      <c r="A256"/>
      <c r="B256"/>
      <c r="D256" s="7">
        <f t="shared" si="3"/>
        <v>0</v>
      </c>
    </row>
    <row r="257" spans="1:4">
      <c r="A257"/>
      <c r="B257"/>
      <c r="D257" s="7">
        <f t="shared" si="3"/>
        <v>0</v>
      </c>
    </row>
    <row r="258" spans="1:4">
      <c r="A258"/>
      <c r="B258"/>
      <c r="D258" s="7">
        <f t="shared" si="3"/>
        <v>0</v>
      </c>
    </row>
    <row r="259" spans="1:4">
      <c r="A259"/>
      <c r="B259"/>
      <c r="D259" s="7">
        <f t="shared" si="3"/>
        <v>0</v>
      </c>
    </row>
    <row r="260" spans="1:4">
      <c r="A260"/>
      <c r="B260"/>
      <c r="D260" s="7">
        <f t="shared" si="3"/>
        <v>0</v>
      </c>
    </row>
    <row r="261" spans="1:4">
      <c r="A261"/>
      <c r="B261"/>
      <c r="D261" s="7">
        <f t="shared" si="3"/>
        <v>0</v>
      </c>
    </row>
    <row r="262" spans="1:4">
      <c r="A262"/>
      <c r="B262"/>
      <c r="D262" s="7">
        <f t="shared" si="3"/>
        <v>0</v>
      </c>
    </row>
    <row r="263" spans="1:4">
      <c r="A263"/>
      <c r="B263"/>
      <c r="D263" s="7">
        <f t="shared" si="3"/>
        <v>0</v>
      </c>
    </row>
    <row r="264" spans="1:4">
      <c r="A264"/>
      <c r="B264"/>
      <c r="D264" s="7">
        <f t="shared" si="3"/>
        <v>0</v>
      </c>
    </row>
    <row r="265" spans="1:4">
      <c r="A265"/>
      <c r="B265"/>
      <c r="D265" s="7">
        <f t="shared" si="3"/>
        <v>0</v>
      </c>
    </row>
    <row r="266" spans="1:4">
      <c r="A266"/>
      <c r="B266"/>
      <c r="D266" s="7">
        <f t="shared" ref="D266:D329" si="4">B266/$G$10</f>
        <v>0</v>
      </c>
    </row>
    <row r="267" spans="1:4">
      <c r="A267"/>
      <c r="B267"/>
      <c r="D267" s="7">
        <f t="shared" si="4"/>
        <v>0</v>
      </c>
    </row>
    <row r="268" spans="1:4">
      <c r="A268"/>
      <c r="B268"/>
      <c r="D268" s="7">
        <f t="shared" si="4"/>
        <v>0</v>
      </c>
    </row>
    <row r="269" spans="1:4">
      <c r="A269"/>
      <c r="B269"/>
      <c r="D269" s="7">
        <f t="shared" si="4"/>
        <v>0</v>
      </c>
    </row>
    <row r="270" spans="1:4">
      <c r="A270"/>
      <c r="B270"/>
      <c r="D270" s="7">
        <f t="shared" si="4"/>
        <v>0</v>
      </c>
    </row>
    <row r="271" spans="1:4">
      <c r="A271"/>
      <c r="B271"/>
      <c r="D271" s="7">
        <f t="shared" si="4"/>
        <v>0</v>
      </c>
    </row>
    <row r="272" spans="1:4">
      <c r="A272"/>
      <c r="B272"/>
      <c r="D272" s="7">
        <f t="shared" si="4"/>
        <v>0</v>
      </c>
    </row>
    <row r="273" spans="1:4">
      <c r="A273"/>
      <c r="B273"/>
      <c r="D273" s="7">
        <f t="shared" si="4"/>
        <v>0</v>
      </c>
    </row>
    <row r="274" spans="1:4">
      <c r="A274"/>
      <c r="B274"/>
      <c r="D274" s="7">
        <f t="shared" si="4"/>
        <v>0</v>
      </c>
    </row>
    <row r="275" spans="1:4">
      <c r="A275"/>
      <c r="B275"/>
      <c r="D275" s="7">
        <f t="shared" si="4"/>
        <v>0</v>
      </c>
    </row>
    <row r="276" spans="1:4">
      <c r="A276"/>
      <c r="B276"/>
      <c r="D276" s="7">
        <f t="shared" si="4"/>
        <v>0</v>
      </c>
    </row>
    <row r="277" spans="1:4">
      <c r="A277"/>
      <c r="B277"/>
      <c r="D277" s="7">
        <f t="shared" si="4"/>
        <v>0</v>
      </c>
    </row>
    <row r="278" spans="1:4">
      <c r="A278"/>
      <c r="B278"/>
      <c r="D278" s="7">
        <f t="shared" si="4"/>
        <v>0</v>
      </c>
    </row>
    <row r="279" spans="1:4">
      <c r="A279"/>
      <c r="B279"/>
      <c r="D279" s="7">
        <f t="shared" si="4"/>
        <v>0</v>
      </c>
    </row>
    <row r="280" spans="1:4">
      <c r="A280"/>
      <c r="B280"/>
      <c r="D280" s="7">
        <f t="shared" si="4"/>
        <v>0</v>
      </c>
    </row>
    <row r="281" spans="1:4">
      <c r="A281"/>
      <c r="B281"/>
      <c r="D281" s="7">
        <f t="shared" si="4"/>
        <v>0</v>
      </c>
    </row>
    <row r="282" spans="1:4">
      <c r="A282"/>
      <c r="B282"/>
      <c r="D282" s="7">
        <f t="shared" si="4"/>
        <v>0</v>
      </c>
    </row>
    <row r="283" spans="1:4">
      <c r="A283"/>
      <c r="B283"/>
      <c r="D283" s="7">
        <f t="shared" si="4"/>
        <v>0</v>
      </c>
    </row>
    <row r="284" spans="1:4">
      <c r="A284"/>
      <c r="B284"/>
      <c r="D284" s="7">
        <f t="shared" si="4"/>
        <v>0</v>
      </c>
    </row>
    <row r="285" spans="1:4">
      <c r="A285"/>
      <c r="B285"/>
      <c r="D285" s="7">
        <f t="shared" si="4"/>
        <v>0</v>
      </c>
    </row>
    <row r="286" spans="1:4">
      <c r="A286"/>
      <c r="B286"/>
      <c r="D286" s="7">
        <f t="shared" si="4"/>
        <v>0</v>
      </c>
    </row>
    <row r="287" spans="1:4">
      <c r="A287"/>
      <c r="B287"/>
      <c r="D287" s="7">
        <f t="shared" si="4"/>
        <v>0</v>
      </c>
    </row>
    <row r="288" spans="1:4">
      <c r="A288"/>
      <c r="B288"/>
      <c r="D288" s="7">
        <f t="shared" si="4"/>
        <v>0</v>
      </c>
    </row>
    <row r="289" spans="1:4">
      <c r="A289"/>
      <c r="B289"/>
      <c r="D289" s="7">
        <f t="shared" si="4"/>
        <v>0</v>
      </c>
    </row>
    <row r="290" spans="1:4">
      <c r="A290"/>
      <c r="B290"/>
      <c r="D290" s="7">
        <f t="shared" si="4"/>
        <v>0</v>
      </c>
    </row>
    <row r="291" spans="1:4">
      <c r="A291"/>
      <c r="B291"/>
      <c r="D291" s="7">
        <f t="shared" si="4"/>
        <v>0</v>
      </c>
    </row>
    <row r="292" spans="1:4">
      <c r="A292"/>
      <c r="B292"/>
      <c r="D292" s="7">
        <f t="shared" si="4"/>
        <v>0</v>
      </c>
    </row>
    <row r="293" spans="1:4">
      <c r="A293"/>
      <c r="B293"/>
      <c r="D293" s="7">
        <f t="shared" si="4"/>
        <v>0</v>
      </c>
    </row>
    <row r="294" spans="1:4">
      <c r="A294"/>
      <c r="B294"/>
      <c r="D294" s="7">
        <f t="shared" si="4"/>
        <v>0</v>
      </c>
    </row>
    <row r="295" spans="1:4">
      <c r="A295"/>
      <c r="B295"/>
      <c r="D295" s="7">
        <f t="shared" si="4"/>
        <v>0</v>
      </c>
    </row>
    <row r="296" spans="1:4">
      <c r="A296"/>
      <c r="B296"/>
      <c r="D296" s="7">
        <f t="shared" si="4"/>
        <v>0</v>
      </c>
    </row>
    <row r="297" spans="1:4">
      <c r="A297"/>
      <c r="B297"/>
      <c r="D297" s="7">
        <f t="shared" si="4"/>
        <v>0</v>
      </c>
    </row>
    <row r="298" spans="1:4">
      <c r="A298"/>
      <c r="B298"/>
      <c r="D298" s="7">
        <f t="shared" si="4"/>
        <v>0</v>
      </c>
    </row>
    <row r="299" spans="1:4">
      <c r="A299"/>
      <c r="B299"/>
      <c r="D299" s="7">
        <f t="shared" si="4"/>
        <v>0</v>
      </c>
    </row>
    <row r="300" spans="1:4">
      <c r="A300"/>
      <c r="B300"/>
      <c r="D300" s="7">
        <f t="shared" si="4"/>
        <v>0</v>
      </c>
    </row>
    <row r="301" spans="1:4">
      <c r="A301"/>
      <c r="B301"/>
      <c r="D301" s="7">
        <f t="shared" si="4"/>
        <v>0</v>
      </c>
    </row>
    <row r="302" spans="1:4">
      <c r="A302"/>
      <c r="B302"/>
      <c r="D302" s="7">
        <f t="shared" si="4"/>
        <v>0</v>
      </c>
    </row>
    <row r="303" spans="1:4">
      <c r="A303"/>
      <c r="B303"/>
      <c r="D303" s="7">
        <f t="shared" si="4"/>
        <v>0</v>
      </c>
    </row>
    <row r="304" spans="1:4">
      <c r="A304"/>
      <c r="B304"/>
      <c r="D304" s="7">
        <f t="shared" si="4"/>
        <v>0</v>
      </c>
    </row>
    <row r="305" spans="1:4">
      <c r="A305"/>
      <c r="B305"/>
      <c r="D305" s="7">
        <f t="shared" si="4"/>
        <v>0</v>
      </c>
    </row>
    <row r="306" spans="1:4">
      <c r="A306"/>
      <c r="B306"/>
      <c r="D306" s="7">
        <f t="shared" si="4"/>
        <v>0</v>
      </c>
    </row>
    <row r="307" spans="1:4">
      <c r="A307"/>
      <c r="B307"/>
      <c r="D307" s="7">
        <f t="shared" si="4"/>
        <v>0</v>
      </c>
    </row>
    <row r="308" spans="1:4">
      <c r="A308"/>
      <c r="B308"/>
      <c r="D308" s="7">
        <f t="shared" si="4"/>
        <v>0</v>
      </c>
    </row>
    <row r="309" spans="1:4">
      <c r="A309"/>
      <c r="B309"/>
      <c r="D309" s="7">
        <f t="shared" si="4"/>
        <v>0</v>
      </c>
    </row>
    <row r="310" spans="1:4">
      <c r="A310"/>
      <c r="B310"/>
      <c r="D310" s="7">
        <f t="shared" si="4"/>
        <v>0</v>
      </c>
    </row>
    <row r="311" spans="1:4">
      <c r="A311"/>
      <c r="B311"/>
      <c r="D311" s="7">
        <f t="shared" si="4"/>
        <v>0</v>
      </c>
    </row>
    <row r="312" spans="1:4">
      <c r="A312"/>
      <c r="B312"/>
      <c r="D312" s="7">
        <f t="shared" si="4"/>
        <v>0</v>
      </c>
    </row>
    <row r="313" spans="1:4">
      <c r="A313"/>
      <c r="B313"/>
      <c r="D313" s="7">
        <f t="shared" si="4"/>
        <v>0</v>
      </c>
    </row>
    <row r="314" spans="1:4">
      <c r="A314"/>
      <c r="B314"/>
      <c r="D314" s="7">
        <f t="shared" si="4"/>
        <v>0</v>
      </c>
    </row>
    <row r="315" spans="1:4">
      <c r="A315"/>
      <c r="B315"/>
      <c r="D315" s="7">
        <f t="shared" si="4"/>
        <v>0</v>
      </c>
    </row>
    <row r="316" spans="1:4">
      <c r="A316"/>
      <c r="B316"/>
      <c r="D316" s="7">
        <f t="shared" si="4"/>
        <v>0</v>
      </c>
    </row>
    <row r="317" spans="1:4">
      <c r="A317"/>
      <c r="B317"/>
      <c r="D317" s="7">
        <f t="shared" si="4"/>
        <v>0</v>
      </c>
    </row>
    <row r="318" spans="1:4">
      <c r="A318"/>
      <c r="B318"/>
      <c r="D318" s="7">
        <f t="shared" si="4"/>
        <v>0</v>
      </c>
    </row>
    <row r="319" spans="1:4">
      <c r="A319"/>
      <c r="B319"/>
      <c r="D319" s="7">
        <f t="shared" si="4"/>
        <v>0</v>
      </c>
    </row>
    <row r="320" spans="1:4">
      <c r="A320"/>
      <c r="B320"/>
      <c r="D320" s="7">
        <f t="shared" si="4"/>
        <v>0</v>
      </c>
    </row>
    <row r="321" spans="1:4">
      <c r="A321"/>
      <c r="B321"/>
      <c r="D321" s="7">
        <f t="shared" si="4"/>
        <v>0</v>
      </c>
    </row>
    <row r="322" spans="1:4">
      <c r="A322"/>
      <c r="B322"/>
      <c r="D322" s="7">
        <f t="shared" si="4"/>
        <v>0</v>
      </c>
    </row>
    <row r="323" spans="1:4">
      <c r="A323"/>
      <c r="B323"/>
      <c r="D323" s="7">
        <f t="shared" si="4"/>
        <v>0</v>
      </c>
    </row>
    <row r="324" spans="1:4">
      <c r="A324"/>
      <c r="B324"/>
      <c r="D324" s="7">
        <f t="shared" si="4"/>
        <v>0</v>
      </c>
    </row>
    <row r="325" spans="1:4">
      <c r="A325"/>
      <c r="B325"/>
      <c r="D325" s="7">
        <f t="shared" si="4"/>
        <v>0</v>
      </c>
    </row>
    <row r="326" spans="1:4">
      <c r="A326"/>
      <c r="B326"/>
      <c r="D326" s="7">
        <f t="shared" si="4"/>
        <v>0</v>
      </c>
    </row>
    <row r="327" spans="1:4">
      <c r="A327"/>
      <c r="B327"/>
      <c r="D327" s="7">
        <f t="shared" si="4"/>
        <v>0</v>
      </c>
    </row>
    <row r="328" spans="1:4">
      <c r="A328"/>
      <c r="B328"/>
      <c r="D328" s="7">
        <f t="shared" si="4"/>
        <v>0</v>
      </c>
    </row>
    <row r="329" spans="1:4">
      <c r="A329"/>
      <c r="B329"/>
      <c r="D329" s="7">
        <f t="shared" si="4"/>
        <v>0</v>
      </c>
    </row>
    <row r="330" spans="1:4">
      <c r="A330"/>
      <c r="B330"/>
      <c r="D330" s="7">
        <f t="shared" ref="D330:D393" si="5">B330/$G$10</f>
        <v>0</v>
      </c>
    </row>
    <row r="331" spans="1:4">
      <c r="A331"/>
      <c r="B331"/>
      <c r="D331" s="7">
        <f t="shared" si="5"/>
        <v>0</v>
      </c>
    </row>
    <row r="332" spans="1:4">
      <c r="A332"/>
      <c r="B332"/>
      <c r="D332" s="7">
        <f t="shared" si="5"/>
        <v>0</v>
      </c>
    </row>
    <row r="333" spans="1:4">
      <c r="A333"/>
      <c r="B333"/>
      <c r="D333" s="7">
        <f t="shared" si="5"/>
        <v>0</v>
      </c>
    </row>
    <row r="334" spans="1:4">
      <c r="A334"/>
      <c r="B334"/>
      <c r="D334" s="7">
        <f t="shared" si="5"/>
        <v>0</v>
      </c>
    </row>
    <row r="335" spans="1:4">
      <c r="A335"/>
      <c r="B335"/>
      <c r="D335" s="7">
        <f t="shared" si="5"/>
        <v>0</v>
      </c>
    </row>
    <row r="336" spans="1:4">
      <c r="A336"/>
      <c r="B336"/>
      <c r="D336" s="7">
        <f t="shared" si="5"/>
        <v>0</v>
      </c>
    </row>
    <row r="337" spans="1:4">
      <c r="A337"/>
      <c r="B337"/>
      <c r="D337" s="7">
        <f t="shared" si="5"/>
        <v>0</v>
      </c>
    </row>
    <row r="338" spans="1:4">
      <c r="A338"/>
      <c r="B338"/>
      <c r="D338" s="7">
        <f t="shared" si="5"/>
        <v>0</v>
      </c>
    </row>
    <row r="339" spans="1:4">
      <c r="A339"/>
      <c r="B339"/>
      <c r="D339" s="7">
        <f t="shared" si="5"/>
        <v>0</v>
      </c>
    </row>
    <row r="340" spans="1:4">
      <c r="A340"/>
      <c r="B340"/>
      <c r="D340" s="7">
        <f t="shared" si="5"/>
        <v>0</v>
      </c>
    </row>
    <row r="341" spans="1:4">
      <c r="A341"/>
      <c r="B341"/>
      <c r="D341" s="7">
        <f t="shared" si="5"/>
        <v>0</v>
      </c>
    </row>
    <row r="342" spans="1:4">
      <c r="A342"/>
      <c r="B342"/>
      <c r="D342" s="7">
        <f t="shared" si="5"/>
        <v>0</v>
      </c>
    </row>
    <row r="343" spans="1:4">
      <c r="A343"/>
      <c r="B343"/>
      <c r="D343" s="7">
        <f t="shared" si="5"/>
        <v>0</v>
      </c>
    </row>
    <row r="344" spans="1:4">
      <c r="A344"/>
      <c r="B344"/>
      <c r="D344" s="7">
        <f t="shared" si="5"/>
        <v>0</v>
      </c>
    </row>
    <row r="345" spans="1:4">
      <c r="A345"/>
      <c r="B345"/>
      <c r="D345" s="7">
        <f t="shared" si="5"/>
        <v>0</v>
      </c>
    </row>
    <row r="346" spans="1:4">
      <c r="A346"/>
      <c r="B346"/>
      <c r="D346" s="7">
        <f t="shared" si="5"/>
        <v>0</v>
      </c>
    </row>
    <row r="347" spans="1:4">
      <c r="A347"/>
      <c r="B347"/>
      <c r="D347" s="7">
        <f t="shared" si="5"/>
        <v>0</v>
      </c>
    </row>
    <row r="348" spans="1:4">
      <c r="A348"/>
      <c r="B348"/>
      <c r="D348" s="7">
        <f t="shared" si="5"/>
        <v>0</v>
      </c>
    </row>
    <row r="349" spans="1:4">
      <c r="A349"/>
      <c r="B349"/>
      <c r="D349" s="7">
        <f t="shared" si="5"/>
        <v>0</v>
      </c>
    </row>
    <row r="350" spans="1:4">
      <c r="A350"/>
      <c r="B350"/>
      <c r="D350" s="7">
        <f t="shared" si="5"/>
        <v>0</v>
      </c>
    </row>
    <row r="351" spans="1:4">
      <c r="A351"/>
      <c r="B351"/>
      <c r="D351" s="7">
        <f t="shared" si="5"/>
        <v>0</v>
      </c>
    </row>
    <row r="352" spans="1:4">
      <c r="A352"/>
      <c r="B352"/>
      <c r="D352" s="7">
        <f t="shared" si="5"/>
        <v>0</v>
      </c>
    </row>
    <row r="353" spans="1:4">
      <c r="A353"/>
      <c r="B353"/>
      <c r="D353" s="7">
        <f t="shared" si="5"/>
        <v>0</v>
      </c>
    </row>
    <row r="354" spans="1:4">
      <c r="A354"/>
      <c r="B354"/>
      <c r="D354" s="7">
        <f t="shared" si="5"/>
        <v>0</v>
      </c>
    </row>
    <row r="355" spans="1:4">
      <c r="A355"/>
      <c r="B355"/>
      <c r="D355" s="7">
        <f t="shared" si="5"/>
        <v>0</v>
      </c>
    </row>
    <row r="356" spans="1:4">
      <c r="A356"/>
      <c r="B356"/>
      <c r="D356" s="7">
        <f t="shared" si="5"/>
        <v>0</v>
      </c>
    </row>
    <row r="357" spans="1:4">
      <c r="A357"/>
      <c r="B357"/>
      <c r="D357" s="7">
        <f t="shared" si="5"/>
        <v>0</v>
      </c>
    </row>
    <row r="358" spans="1:4">
      <c r="A358"/>
      <c r="B358"/>
      <c r="D358" s="7">
        <f t="shared" si="5"/>
        <v>0</v>
      </c>
    </row>
    <row r="359" spans="1:4">
      <c r="A359"/>
      <c r="B359"/>
      <c r="D359" s="7">
        <f t="shared" si="5"/>
        <v>0</v>
      </c>
    </row>
    <row r="360" spans="1:4">
      <c r="A360"/>
      <c r="B360"/>
      <c r="D360" s="7">
        <f t="shared" si="5"/>
        <v>0</v>
      </c>
    </row>
    <row r="361" spans="1:4">
      <c r="A361"/>
      <c r="B361"/>
      <c r="D361" s="7">
        <f t="shared" si="5"/>
        <v>0</v>
      </c>
    </row>
    <row r="362" spans="1:4">
      <c r="A362"/>
      <c r="B362"/>
      <c r="D362" s="7">
        <f t="shared" si="5"/>
        <v>0</v>
      </c>
    </row>
    <row r="363" spans="1:4">
      <c r="A363"/>
      <c r="B363"/>
      <c r="D363" s="7">
        <f t="shared" si="5"/>
        <v>0</v>
      </c>
    </row>
    <row r="364" spans="1:4">
      <c r="A364"/>
      <c r="B364"/>
      <c r="D364" s="7">
        <f t="shared" si="5"/>
        <v>0</v>
      </c>
    </row>
    <row r="365" spans="1:4">
      <c r="A365"/>
      <c r="B365"/>
      <c r="D365" s="7">
        <f t="shared" si="5"/>
        <v>0</v>
      </c>
    </row>
    <row r="366" spans="1:4">
      <c r="A366"/>
      <c r="B366"/>
      <c r="D366" s="7">
        <f t="shared" si="5"/>
        <v>0</v>
      </c>
    </row>
    <row r="367" spans="1:4">
      <c r="A367"/>
      <c r="B367"/>
      <c r="D367" s="7">
        <f t="shared" si="5"/>
        <v>0</v>
      </c>
    </row>
    <row r="368" spans="1:4">
      <c r="A368"/>
      <c r="B368"/>
      <c r="D368" s="7">
        <f t="shared" si="5"/>
        <v>0</v>
      </c>
    </row>
    <row r="369" spans="1:4">
      <c r="A369"/>
      <c r="B369"/>
      <c r="D369" s="7">
        <f t="shared" si="5"/>
        <v>0</v>
      </c>
    </row>
    <row r="370" spans="1:4">
      <c r="A370"/>
      <c r="B370"/>
      <c r="D370" s="7">
        <f t="shared" si="5"/>
        <v>0</v>
      </c>
    </row>
    <row r="371" spans="1:4">
      <c r="A371"/>
      <c r="B371"/>
      <c r="D371" s="7">
        <f t="shared" si="5"/>
        <v>0</v>
      </c>
    </row>
    <row r="372" spans="1:4">
      <c r="A372"/>
      <c r="B372"/>
      <c r="D372" s="7">
        <f t="shared" si="5"/>
        <v>0</v>
      </c>
    </row>
    <row r="373" spans="1:4">
      <c r="A373"/>
      <c r="B373"/>
      <c r="D373" s="7">
        <f t="shared" si="5"/>
        <v>0</v>
      </c>
    </row>
    <row r="374" spans="1:4">
      <c r="A374"/>
      <c r="B374"/>
      <c r="D374" s="7">
        <f t="shared" si="5"/>
        <v>0</v>
      </c>
    </row>
    <row r="375" spans="1:4">
      <c r="A375"/>
      <c r="B375"/>
      <c r="D375" s="7">
        <f t="shared" si="5"/>
        <v>0</v>
      </c>
    </row>
    <row r="376" spans="1:4">
      <c r="A376"/>
      <c r="B376"/>
      <c r="D376" s="7">
        <f t="shared" si="5"/>
        <v>0</v>
      </c>
    </row>
    <row r="377" spans="1:4">
      <c r="A377"/>
      <c r="B377"/>
      <c r="D377" s="7">
        <f t="shared" si="5"/>
        <v>0</v>
      </c>
    </row>
    <row r="378" spans="1:4">
      <c r="A378"/>
      <c r="B378"/>
      <c r="D378" s="7">
        <f t="shared" si="5"/>
        <v>0</v>
      </c>
    </row>
    <row r="379" spans="1:4">
      <c r="A379"/>
      <c r="B379"/>
      <c r="D379" s="7">
        <f t="shared" si="5"/>
        <v>0</v>
      </c>
    </row>
    <row r="380" spans="1:4">
      <c r="A380"/>
      <c r="B380"/>
      <c r="D380" s="7">
        <f t="shared" si="5"/>
        <v>0</v>
      </c>
    </row>
    <row r="381" spans="1:4">
      <c r="A381"/>
      <c r="B381"/>
      <c r="D381" s="7">
        <f t="shared" si="5"/>
        <v>0</v>
      </c>
    </row>
    <row r="382" spans="1:4">
      <c r="A382"/>
      <c r="B382"/>
      <c r="D382" s="7">
        <f t="shared" si="5"/>
        <v>0</v>
      </c>
    </row>
    <row r="383" spans="1:4">
      <c r="A383"/>
      <c r="B383"/>
      <c r="D383" s="7">
        <f t="shared" si="5"/>
        <v>0</v>
      </c>
    </row>
    <row r="384" spans="1:4">
      <c r="A384"/>
      <c r="B384"/>
      <c r="D384" s="7">
        <f t="shared" si="5"/>
        <v>0</v>
      </c>
    </row>
    <row r="385" spans="1:4">
      <c r="A385"/>
      <c r="B385"/>
      <c r="D385" s="7">
        <f t="shared" si="5"/>
        <v>0</v>
      </c>
    </row>
    <row r="386" spans="1:4">
      <c r="A386"/>
      <c r="B386"/>
      <c r="D386" s="7">
        <f t="shared" si="5"/>
        <v>0</v>
      </c>
    </row>
    <row r="387" spans="1:4">
      <c r="A387"/>
      <c r="B387"/>
      <c r="D387" s="7">
        <f t="shared" si="5"/>
        <v>0</v>
      </c>
    </row>
    <row r="388" spans="1:4">
      <c r="A388"/>
      <c r="B388"/>
      <c r="D388" s="7">
        <f t="shared" si="5"/>
        <v>0</v>
      </c>
    </row>
    <row r="389" spans="1:4">
      <c r="A389"/>
      <c r="B389"/>
      <c r="D389" s="7">
        <f t="shared" si="5"/>
        <v>0</v>
      </c>
    </row>
    <row r="390" spans="1:4">
      <c r="A390"/>
      <c r="B390"/>
      <c r="D390" s="7">
        <f t="shared" si="5"/>
        <v>0</v>
      </c>
    </row>
    <row r="391" spans="1:4">
      <c r="A391"/>
      <c r="B391"/>
      <c r="D391" s="7">
        <f t="shared" si="5"/>
        <v>0</v>
      </c>
    </row>
    <row r="392" spans="1:4">
      <c r="A392"/>
      <c r="B392"/>
      <c r="D392" s="7">
        <f t="shared" si="5"/>
        <v>0</v>
      </c>
    </row>
    <row r="393" spans="1:4">
      <c r="A393"/>
      <c r="B393"/>
      <c r="D393" s="7">
        <f t="shared" si="5"/>
        <v>0</v>
      </c>
    </row>
    <row r="394" spans="1:4">
      <c r="A394"/>
      <c r="B394"/>
      <c r="D394" s="7">
        <f t="shared" ref="D394:D438" si="6">B394/$G$10</f>
        <v>0</v>
      </c>
    </row>
    <row r="395" spans="1:4">
      <c r="A395"/>
      <c r="B395"/>
      <c r="D395" s="7">
        <f t="shared" si="6"/>
        <v>0</v>
      </c>
    </row>
    <row r="396" spans="1:4">
      <c r="A396"/>
      <c r="B396"/>
      <c r="D396" s="7">
        <f t="shared" si="6"/>
        <v>0</v>
      </c>
    </row>
    <row r="397" spans="1:4">
      <c r="A397"/>
      <c r="B397"/>
      <c r="D397" s="7">
        <f t="shared" si="6"/>
        <v>0</v>
      </c>
    </row>
    <row r="398" spans="1:4">
      <c r="A398"/>
      <c r="B398"/>
      <c r="D398" s="7">
        <f t="shared" si="6"/>
        <v>0</v>
      </c>
    </row>
    <row r="399" spans="1:4">
      <c r="A399"/>
      <c r="B399"/>
      <c r="D399" s="7">
        <f t="shared" si="6"/>
        <v>0</v>
      </c>
    </row>
    <row r="400" spans="1:4">
      <c r="A400"/>
      <c r="B400"/>
      <c r="D400" s="7">
        <f t="shared" si="6"/>
        <v>0</v>
      </c>
    </row>
    <row r="401" spans="1:4">
      <c r="A401"/>
      <c r="B401"/>
      <c r="D401" s="7">
        <f t="shared" si="6"/>
        <v>0</v>
      </c>
    </row>
    <row r="402" spans="1:4">
      <c r="A402"/>
      <c r="B402"/>
      <c r="D402" s="7">
        <f t="shared" si="6"/>
        <v>0</v>
      </c>
    </row>
    <row r="403" spans="1:4">
      <c r="A403"/>
      <c r="B403"/>
      <c r="D403" s="7">
        <f t="shared" si="6"/>
        <v>0</v>
      </c>
    </row>
    <row r="404" spans="1:4">
      <c r="A404"/>
      <c r="B404"/>
      <c r="D404" s="7">
        <f t="shared" si="6"/>
        <v>0</v>
      </c>
    </row>
    <row r="405" spans="1:4">
      <c r="A405"/>
      <c r="B405"/>
      <c r="D405" s="7">
        <f t="shared" si="6"/>
        <v>0</v>
      </c>
    </row>
    <row r="406" spans="1:4">
      <c r="A406"/>
      <c r="B406"/>
      <c r="D406" s="7">
        <f t="shared" si="6"/>
        <v>0</v>
      </c>
    </row>
    <row r="407" spans="1:4">
      <c r="A407"/>
      <c r="B407"/>
      <c r="D407" s="7">
        <f t="shared" si="6"/>
        <v>0</v>
      </c>
    </row>
    <row r="408" spans="1:4">
      <c r="A408"/>
      <c r="B408"/>
      <c r="D408" s="7">
        <f t="shared" si="6"/>
        <v>0</v>
      </c>
    </row>
    <row r="409" spans="1:4">
      <c r="A409"/>
      <c r="B409"/>
      <c r="D409" s="7">
        <f t="shared" si="6"/>
        <v>0</v>
      </c>
    </row>
    <row r="410" spans="1:4">
      <c r="A410"/>
      <c r="B410"/>
      <c r="D410" s="7">
        <f t="shared" si="6"/>
        <v>0</v>
      </c>
    </row>
    <row r="411" spans="1:4">
      <c r="A411"/>
      <c r="B411"/>
      <c r="D411" s="7">
        <f t="shared" si="6"/>
        <v>0</v>
      </c>
    </row>
    <row r="412" spans="1:4">
      <c r="A412"/>
      <c r="B412"/>
      <c r="D412" s="7">
        <f t="shared" si="6"/>
        <v>0</v>
      </c>
    </row>
    <row r="413" spans="1:4">
      <c r="A413"/>
      <c r="B413"/>
      <c r="D413" s="7">
        <f t="shared" si="6"/>
        <v>0</v>
      </c>
    </row>
    <row r="414" spans="1:4">
      <c r="A414"/>
      <c r="B414"/>
      <c r="D414" s="7">
        <f t="shared" si="6"/>
        <v>0</v>
      </c>
    </row>
    <row r="415" spans="1:4">
      <c r="A415"/>
      <c r="B415"/>
      <c r="D415" s="7">
        <f t="shared" si="6"/>
        <v>0</v>
      </c>
    </row>
    <row r="416" spans="1:4">
      <c r="A416"/>
      <c r="B416"/>
      <c r="D416" s="7">
        <f t="shared" si="6"/>
        <v>0</v>
      </c>
    </row>
    <row r="417" spans="1:4">
      <c r="A417"/>
      <c r="B417"/>
      <c r="D417" s="7">
        <f t="shared" si="6"/>
        <v>0</v>
      </c>
    </row>
    <row r="418" spans="1:4">
      <c r="A418"/>
      <c r="B418"/>
      <c r="D418" s="7">
        <f t="shared" si="6"/>
        <v>0</v>
      </c>
    </row>
    <row r="419" spans="1:4">
      <c r="A419"/>
      <c r="B419"/>
      <c r="D419" s="7">
        <f t="shared" si="6"/>
        <v>0</v>
      </c>
    </row>
    <row r="420" spans="1:4">
      <c r="A420"/>
      <c r="B420"/>
      <c r="D420" s="7">
        <f t="shared" si="6"/>
        <v>0</v>
      </c>
    </row>
    <row r="421" spans="1:4">
      <c r="A421"/>
      <c r="B421"/>
      <c r="D421" s="7">
        <f t="shared" si="6"/>
        <v>0</v>
      </c>
    </row>
    <row r="422" spans="1:4">
      <c r="A422"/>
      <c r="B422"/>
      <c r="D422" s="7">
        <f t="shared" si="6"/>
        <v>0</v>
      </c>
    </row>
    <row r="423" spans="1:4">
      <c r="A423"/>
      <c r="B423"/>
      <c r="D423" s="7">
        <f t="shared" si="6"/>
        <v>0</v>
      </c>
    </row>
    <row r="424" spans="1:4">
      <c r="A424"/>
      <c r="B424"/>
      <c r="D424" s="7">
        <f t="shared" si="6"/>
        <v>0</v>
      </c>
    </row>
    <row r="425" spans="1:4">
      <c r="A425"/>
      <c r="B425"/>
      <c r="D425" s="7">
        <f t="shared" si="6"/>
        <v>0</v>
      </c>
    </row>
    <row r="426" spans="1:4">
      <c r="A426"/>
      <c r="B426"/>
      <c r="D426" s="7">
        <f t="shared" si="6"/>
        <v>0</v>
      </c>
    </row>
    <row r="427" spans="1:4">
      <c r="A427"/>
      <c r="B427"/>
      <c r="D427" s="7">
        <f t="shared" si="6"/>
        <v>0</v>
      </c>
    </row>
    <row r="428" spans="1:4">
      <c r="A428"/>
      <c r="B428"/>
      <c r="D428" s="7">
        <f t="shared" si="6"/>
        <v>0</v>
      </c>
    </row>
    <row r="429" spans="1:4">
      <c r="A429"/>
      <c r="B429"/>
      <c r="D429" s="7">
        <f t="shared" si="6"/>
        <v>0</v>
      </c>
    </row>
    <row r="430" spans="1:4">
      <c r="A430"/>
      <c r="B430"/>
      <c r="D430" s="7">
        <f t="shared" si="6"/>
        <v>0</v>
      </c>
    </row>
    <row r="431" spans="1:4">
      <c r="A431"/>
      <c r="B431"/>
      <c r="D431" s="7">
        <f t="shared" si="6"/>
        <v>0</v>
      </c>
    </row>
    <row r="432" spans="1:4">
      <c r="A432"/>
      <c r="B432"/>
      <c r="D432" s="7">
        <f t="shared" si="6"/>
        <v>0</v>
      </c>
    </row>
    <row r="433" spans="4:4">
      <c r="D433" s="7">
        <f t="shared" si="6"/>
        <v>0</v>
      </c>
    </row>
    <row r="434" spans="4:4">
      <c r="D434" s="7">
        <f t="shared" si="6"/>
        <v>0</v>
      </c>
    </row>
    <row r="435" spans="4:4">
      <c r="D435" s="7">
        <f t="shared" si="6"/>
        <v>0</v>
      </c>
    </row>
    <row r="436" spans="4:4">
      <c r="D436" s="7">
        <f t="shared" si="6"/>
        <v>0</v>
      </c>
    </row>
    <row r="437" spans="4:4">
      <c r="D437" s="7">
        <f t="shared" si="6"/>
        <v>0</v>
      </c>
    </row>
    <row r="438" spans="4:4">
      <c r="D438" s="7">
        <f t="shared" si="6"/>
        <v>0</v>
      </c>
    </row>
  </sheetData>
  <pageMargins left="0.7" right="0.7" top="0.75" bottom="0.75" header="0.3" footer="0.3"/>
  <pageSetup paperSize="9" orientation="portrait"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A65" sqref="A65"/>
    </sheetView>
  </sheetViews>
  <sheetFormatPr baseColWidth="10" defaultRowHeight="15"/>
  <cols>
    <col min="1" max="1" width="35.140625" style="13" customWidth="1"/>
    <col min="2" max="2" width="14.5703125" style="13" customWidth="1"/>
    <col min="3" max="3" width="11.42578125" style="13"/>
    <col min="4" max="4" width="25.140625" style="13" customWidth="1"/>
    <col min="5" max="5" width="11.42578125" style="13"/>
    <col min="6" max="6" width="13.85546875" style="13" customWidth="1"/>
    <col min="7" max="7" width="10.42578125" style="13" customWidth="1"/>
    <col min="8" max="10" width="11.42578125" style="13"/>
    <col min="11" max="11" width="13.28515625" style="13" bestFit="1" customWidth="1"/>
    <col min="12" max="12" width="22.85546875" style="13" bestFit="1" customWidth="1"/>
    <col min="13" max="16384" width="11.42578125" style="13"/>
  </cols>
  <sheetData>
    <row r="1" spans="1:4">
      <c r="A1" s="11" t="s">
        <v>83</v>
      </c>
    </row>
    <row r="3" spans="1:4">
      <c r="A3" s="55" t="s">
        <v>138</v>
      </c>
    </row>
    <row r="4" spans="1:4">
      <c r="A4" s="16"/>
      <c r="B4" s="14" t="str">
        <f>IF(B8="(Alle)",B7,B8)</f>
        <v>07 VESTFOLD</v>
      </c>
      <c r="D4" s="16" t="str">
        <f>CONCATENATE("Førstehåndsverdien av husdyr- og planteproduksjon ",$B$6," i ",$B$5)</f>
        <v>Førstehåndsverdien av husdyr- og planteproduksjon 2016 i 07 VESTFOLD</v>
      </c>
    </row>
    <row r="5" spans="1:4">
      <c r="B5" s="15" t="str">
        <f>IF(B4="(Alle)","Norge",B4)</f>
        <v>07 VESTFOLD</v>
      </c>
      <c r="D5" s="16" t="str">
        <f>CONCATENATE("Sammenlikning av arealfordeling og førstehåndsverdi ",$B$6," i ",$B$5)</f>
        <v>Sammenlikning av arealfordeling og førstehåndsverdi 2016 i 07 VESTFOLD</v>
      </c>
    </row>
    <row r="6" spans="1:4">
      <c r="A6" s="116" t="s">
        <v>6</v>
      </c>
      <c r="B6" s="119">
        <v>2016</v>
      </c>
    </row>
    <row r="7" spans="1:4">
      <c r="A7" s="116" t="s">
        <v>3</v>
      </c>
      <c r="B7" s="56" t="s">
        <v>2</v>
      </c>
      <c r="D7" s="28"/>
    </row>
    <row r="8" spans="1:4">
      <c r="A8" s="116" t="s">
        <v>4</v>
      </c>
      <c r="B8" s="56" t="s">
        <v>5</v>
      </c>
    </row>
    <row r="10" spans="1:4">
      <c r="A10" s="116" t="s">
        <v>68</v>
      </c>
      <c r="B10" s="13" t="s">
        <v>129</v>
      </c>
    </row>
    <row r="11" spans="1:4">
      <c r="A11" s="64" t="s">
        <v>56</v>
      </c>
      <c r="B11" s="65">
        <v>2479</v>
      </c>
    </row>
    <row r="12" spans="1:4">
      <c r="A12" s="64" t="s">
        <v>55</v>
      </c>
      <c r="B12" s="65">
        <v>3165</v>
      </c>
    </row>
    <row r="13" spans="1:4">
      <c r="A13" s="64" t="s">
        <v>51</v>
      </c>
      <c r="B13" s="65"/>
    </row>
    <row r="14" spans="1:4">
      <c r="A14" s="64" t="s">
        <v>52</v>
      </c>
      <c r="B14" s="65">
        <v>5954</v>
      </c>
    </row>
    <row r="15" spans="1:4">
      <c r="A15" s="64" t="s">
        <v>73</v>
      </c>
      <c r="B15" s="65"/>
    </row>
    <row r="16" spans="1:4">
      <c r="A16" s="64" t="s">
        <v>54</v>
      </c>
      <c r="B16" s="65">
        <v>5265</v>
      </c>
    </row>
    <row r="17" spans="1:6">
      <c r="A17" s="64" t="s">
        <v>53</v>
      </c>
      <c r="B17" s="65">
        <v>115091</v>
      </c>
    </row>
    <row r="18" spans="1:6">
      <c r="A18" s="64" t="s">
        <v>50</v>
      </c>
      <c r="B18" s="65">
        <v>127390</v>
      </c>
    </row>
    <row r="19" spans="1:6">
      <c r="A19" s="64" t="s">
        <v>49</v>
      </c>
      <c r="B19" s="65">
        <v>1855846</v>
      </c>
    </row>
    <row r="20" spans="1:6">
      <c r="A20" s="64" t="s">
        <v>72</v>
      </c>
      <c r="B20" s="65">
        <v>191359</v>
      </c>
    </row>
    <row r="21" spans="1:6">
      <c r="A21" s="64" t="s">
        <v>28</v>
      </c>
      <c r="B21" s="65">
        <v>93478</v>
      </c>
    </row>
    <row r="22" spans="1:6">
      <c r="A22" s="64" t="s">
        <v>27</v>
      </c>
      <c r="B22" s="65">
        <v>274123</v>
      </c>
    </row>
    <row r="23" spans="1:6">
      <c r="A23" s="64" t="s">
        <v>26</v>
      </c>
      <c r="B23" s="65">
        <v>15328</v>
      </c>
    </row>
    <row r="24" spans="1:6">
      <c r="A24" s="64" t="s">
        <v>25</v>
      </c>
      <c r="B24" s="65">
        <v>15746</v>
      </c>
    </row>
    <row r="25" spans="1:6">
      <c r="A25" s="64" t="s">
        <v>24</v>
      </c>
      <c r="B25" s="65">
        <v>1636</v>
      </c>
    </row>
    <row r="26" spans="1:6">
      <c r="A26" s="64" t="s">
        <v>23</v>
      </c>
      <c r="B26" s="65">
        <v>2175</v>
      </c>
      <c r="E26" s="32"/>
      <c r="F26" s="32"/>
    </row>
    <row r="27" spans="1:6">
      <c r="E27" s="32"/>
    </row>
    <row r="28" spans="1:6">
      <c r="A28" s="89"/>
    </row>
    <row r="29" spans="1:6">
      <c r="A29" s="10"/>
    </row>
  </sheetData>
  <pageMargins left="0.7" right="0.7" top="0.75" bottom="0.75" header="0.3" footer="0.3"/>
  <pageSetup paperSize="9"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7"/>
  <sheetViews>
    <sheetView topLeftCell="A16" workbookViewId="0">
      <selection activeCell="A57" sqref="A57"/>
    </sheetView>
  </sheetViews>
  <sheetFormatPr baseColWidth="10" defaultRowHeight="15"/>
  <cols>
    <col min="1" max="1" width="20.5703125" style="13" customWidth="1"/>
    <col min="2" max="2" width="16.7109375" style="13" customWidth="1"/>
    <col min="3" max="3" width="16.28515625" style="13" bestFit="1" customWidth="1"/>
    <col min="4" max="4" width="8.28515625" style="13" customWidth="1"/>
    <col min="5" max="5" width="16.7109375" style="13" bestFit="1" customWidth="1"/>
    <col min="6" max="6" width="20.28515625" style="13" customWidth="1"/>
    <col min="7" max="7" width="15.5703125" style="13" customWidth="1"/>
    <col min="8" max="8" width="20.28515625" style="13" bestFit="1" customWidth="1"/>
    <col min="9" max="9" width="16.7109375" style="13" bestFit="1" customWidth="1"/>
    <col min="10" max="10" width="19.7109375" style="13" customWidth="1"/>
    <col min="11" max="11" width="15" style="13" bestFit="1" customWidth="1"/>
    <col min="12" max="13" width="11.42578125" style="13"/>
    <col min="14" max="14" width="21.5703125" style="13" customWidth="1"/>
    <col min="15" max="15" width="16.7109375" style="13" bestFit="1" customWidth="1"/>
    <col min="16" max="16384" width="11.42578125" style="13"/>
  </cols>
  <sheetData>
    <row r="1" spans="1:6">
      <c r="A1" s="11" t="s">
        <v>0</v>
      </c>
      <c r="E1" s="55" t="s">
        <v>138</v>
      </c>
    </row>
    <row r="2" spans="1:6">
      <c r="A2" s="26"/>
    </row>
    <row r="3" spans="1:6" ht="15.75">
      <c r="A3" s="42" t="str">
        <f>CONCATENATE("Andel økologisk produksjon i ",B5," i ",B6)</f>
        <v>Andel økologisk produksjon i 07 VESTFOLD i 2016</v>
      </c>
    </row>
    <row r="4" spans="1:6">
      <c r="A4" s="44"/>
      <c r="B4" s="14" t="str">
        <f>IF(B8="(Alle)",B7,B8)</f>
        <v>07 VESTFOLD</v>
      </c>
    </row>
    <row r="5" spans="1:6">
      <c r="B5" s="15" t="str">
        <f>IF(B4="(Alle)","Norge",B4)</f>
        <v>07 VESTFOLD</v>
      </c>
      <c r="D5" s="50"/>
      <c r="E5" s="95"/>
      <c r="F5" s="96"/>
    </row>
    <row r="6" spans="1:6">
      <c r="A6" s="116" t="s">
        <v>6</v>
      </c>
      <c r="B6" s="118">
        <v>2016</v>
      </c>
      <c r="D6" s="50"/>
      <c r="E6" s="97"/>
      <c r="F6" s="50"/>
    </row>
    <row r="7" spans="1:6">
      <c r="A7" s="116" t="s">
        <v>3</v>
      </c>
      <c r="B7" s="56" t="s">
        <v>2</v>
      </c>
      <c r="D7" s="50"/>
      <c r="E7" s="97"/>
      <c r="F7" s="50"/>
    </row>
    <row r="8" spans="1:6">
      <c r="A8" s="116" t="s">
        <v>4</v>
      </c>
      <c r="B8" s="56" t="s">
        <v>5</v>
      </c>
      <c r="D8" s="50"/>
      <c r="E8" s="97"/>
      <c r="F8" s="50"/>
    </row>
    <row r="9" spans="1:6">
      <c r="D9" s="50"/>
      <c r="E9" s="97"/>
      <c r="F9" s="50"/>
    </row>
    <row r="10" spans="1:6">
      <c r="A10" s="116" t="s">
        <v>68</v>
      </c>
      <c r="B10" s="13" t="s">
        <v>67</v>
      </c>
      <c r="D10" s="50"/>
      <c r="E10" s="50"/>
      <c r="F10" s="50"/>
    </row>
    <row r="11" spans="1:6">
      <c r="A11" s="64" t="s">
        <v>66</v>
      </c>
      <c r="B11" s="65">
        <v>26562</v>
      </c>
    </row>
    <row r="12" spans="1:6">
      <c r="A12" s="64" t="s">
        <v>64</v>
      </c>
      <c r="B12" s="65">
        <v>793</v>
      </c>
    </row>
    <row r="13" spans="1:6">
      <c r="A13" s="64" t="s">
        <v>62</v>
      </c>
      <c r="B13" s="65">
        <v>511</v>
      </c>
    </row>
    <row r="14" spans="1:6">
      <c r="A14" s="64" t="s">
        <v>60</v>
      </c>
      <c r="B14" s="65">
        <v>466</v>
      </c>
    </row>
    <row r="15" spans="1:6">
      <c r="A15" s="64" t="s">
        <v>56</v>
      </c>
      <c r="B15" s="65">
        <v>2479</v>
      </c>
    </row>
    <row r="16" spans="1:6">
      <c r="A16" s="64" t="s">
        <v>55</v>
      </c>
      <c r="B16" s="65">
        <v>3165</v>
      </c>
    </row>
    <row r="17" spans="1:21">
      <c r="A17" s="64" t="s">
        <v>22</v>
      </c>
      <c r="B17" s="65">
        <v>403924</v>
      </c>
    </row>
    <row r="20" spans="1:21">
      <c r="A20" s="39"/>
      <c r="B20" s="39"/>
      <c r="C20" s="39"/>
      <c r="D20" s="39"/>
      <c r="E20" s="39"/>
      <c r="F20" s="39"/>
      <c r="G20" s="39"/>
      <c r="H20" s="39"/>
      <c r="I20" s="39"/>
      <c r="J20" s="39"/>
      <c r="K20" s="39"/>
      <c r="L20" s="39"/>
      <c r="M20" s="39"/>
      <c r="N20" s="39"/>
      <c r="O20" s="39"/>
      <c r="P20" s="39"/>
      <c r="Q20" s="39"/>
      <c r="R20" s="39"/>
      <c r="S20" s="39"/>
      <c r="T20" s="39"/>
      <c r="U20" s="39"/>
    </row>
    <row r="21" spans="1:21">
      <c r="A21" s="26"/>
    </row>
    <row r="22" spans="1:21">
      <c r="A22" s="16" t="str">
        <f>CONCATENATE("Andel økologisk areal av samlet dyrket areal i drift"," i ",B25)</f>
        <v>Andel økologisk areal av samlet dyrket areal i drift i 07 VESTFOLD</v>
      </c>
      <c r="E22" s="16" t="str">
        <f>CONCATENATE("Andel økologiske mjølkekyr av antall mjølkekyr"," i ",F25)</f>
        <v>Andel økologiske mjølkekyr av antall mjølkekyr i 07 VESTFOLD</v>
      </c>
      <c r="I22" s="16" t="str">
        <f>CONCATENATE("Andel økologiske ammekyr av antall ammekyr"," i ",J25)</f>
        <v>Andel økologiske ammekyr av antall ammekyr i 07 VESTFOLD</v>
      </c>
    </row>
    <row r="24" spans="1:21">
      <c r="B24" s="14" t="str">
        <f>IF(B27="(Alle)",B26,B27)</f>
        <v>07 VESTFOLD</v>
      </c>
      <c r="F24" s="14" t="str">
        <f>IF(F27="(Alle)",F26,F27)</f>
        <v>07 VESTFOLD</v>
      </c>
      <c r="J24" s="14" t="str">
        <f>IF(J27="(Alle)",J26,J27)</f>
        <v>07 VESTFOLD</v>
      </c>
    </row>
    <row r="25" spans="1:21">
      <c r="B25" s="15" t="str">
        <f>IF(B24="(Alle)","Norge",B24)</f>
        <v>07 VESTFOLD</v>
      </c>
      <c r="F25" s="15" t="str">
        <f>IF(F24="(Alle)","Norge",F24)</f>
        <v>07 VESTFOLD</v>
      </c>
      <c r="J25" s="15" t="str">
        <f>IF(J24="(Alle)","Norge",J24)</f>
        <v>07 VESTFOLD</v>
      </c>
    </row>
    <row r="26" spans="1:21">
      <c r="A26" s="116" t="s">
        <v>3</v>
      </c>
      <c r="B26" s="56" t="s">
        <v>2</v>
      </c>
      <c r="E26" s="116" t="s">
        <v>3</v>
      </c>
      <c r="F26" s="56" t="s">
        <v>2</v>
      </c>
      <c r="I26" s="116" t="s">
        <v>3</v>
      </c>
      <c r="J26" s="56" t="s">
        <v>2</v>
      </c>
    </row>
    <row r="27" spans="1:21">
      <c r="A27" s="116" t="s">
        <v>4</v>
      </c>
      <c r="B27" s="56" t="s">
        <v>5</v>
      </c>
      <c r="E27" s="116" t="s">
        <v>4</v>
      </c>
      <c r="F27" s="56" t="s">
        <v>5</v>
      </c>
      <c r="I27" s="116" t="s">
        <v>4</v>
      </c>
      <c r="J27" s="56" t="s">
        <v>5</v>
      </c>
    </row>
    <row r="29" spans="1:21">
      <c r="A29" s="116" t="s">
        <v>67</v>
      </c>
      <c r="B29" s="116" t="s">
        <v>74</v>
      </c>
      <c r="E29" s="116" t="s">
        <v>67</v>
      </c>
      <c r="F29" s="116" t="s">
        <v>74</v>
      </c>
      <c r="I29" s="116" t="s">
        <v>67</v>
      </c>
      <c r="J29" s="116" t="s">
        <v>74</v>
      </c>
    </row>
    <row r="30" spans="1:21">
      <c r="A30" s="116" t="s">
        <v>68</v>
      </c>
      <c r="B30" s="13" t="s">
        <v>66</v>
      </c>
      <c r="C30" s="13" t="s">
        <v>22</v>
      </c>
      <c r="E30" s="116" t="s">
        <v>68</v>
      </c>
      <c r="F30" s="13" t="s">
        <v>62</v>
      </c>
      <c r="G30" s="13" t="s">
        <v>56</v>
      </c>
      <c r="I30" s="116" t="s">
        <v>68</v>
      </c>
      <c r="J30" s="13" t="s">
        <v>60</v>
      </c>
      <c r="K30" s="13" t="s">
        <v>55</v>
      </c>
    </row>
    <row r="31" spans="1:21">
      <c r="A31" s="64">
        <v>2002</v>
      </c>
      <c r="B31" s="65">
        <v>10174</v>
      </c>
      <c r="C31" s="65">
        <v>425769</v>
      </c>
      <c r="E31" s="64">
        <v>2002</v>
      </c>
      <c r="F31" s="65">
        <v>243</v>
      </c>
      <c r="G31" s="65">
        <v>2784</v>
      </c>
      <c r="I31" s="64">
        <v>2002</v>
      </c>
      <c r="J31" s="65">
        <v>121</v>
      </c>
      <c r="K31" s="65">
        <v>1999</v>
      </c>
    </row>
    <row r="32" spans="1:21">
      <c r="A32" s="64">
        <v>2003</v>
      </c>
      <c r="B32" s="65">
        <v>12535</v>
      </c>
      <c r="C32" s="65">
        <v>424604</v>
      </c>
      <c r="E32" s="64">
        <v>2003</v>
      </c>
      <c r="F32" s="65">
        <v>288</v>
      </c>
      <c r="G32" s="65">
        <v>2781</v>
      </c>
      <c r="I32" s="64">
        <v>2003</v>
      </c>
      <c r="J32" s="65">
        <v>222</v>
      </c>
      <c r="K32" s="65">
        <v>1967</v>
      </c>
    </row>
    <row r="33" spans="1:11">
      <c r="A33" s="64">
        <v>2004</v>
      </c>
      <c r="B33" s="65">
        <v>13326</v>
      </c>
      <c r="C33" s="65">
        <v>421260</v>
      </c>
      <c r="E33" s="64">
        <v>2004</v>
      </c>
      <c r="F33" s="65">
        <v>289</v>
      </c>
      <c r="G33" s="65">
        <v>2647</v>
      </c>
      <c r="I33" s="64">
        <v>2004</v>
      </c>
      <c r="J33" s="65">
        <v>313</v>
      </c>
      <c r="K33" s="65">
        <v>2294</v>
      </c>
    </row>
    <row r="34" spans="1:11">
      <c r="A34" s="64">
        <v>2005</v>
      </c>
      <c r="B34" s="65">
        <v>13836</v>
      </c>
      <c r="C34" s="65">
        <v>417325</v>
      </c>
      <c r="E34" s="64">
        <v>2005</v>
      </c>
      <c r="F34" s="65">
        <v>279</v>
      </c>
      <c r="G34" s="65">
        <v>2576</v>
      </c>
      <c r="I34" s="64">
        <v>2005</v>
      </c>
      <c r="J34" s="65">
        <v>299</v>
      </c>
      <c r="K34" s="65">
        <v>2514</v>
      </c>
    </row>
    <row r="35" spans="1:11">
      <c r="A35" s="64">
        <v>2006</v>
      </c>
      <c r="B35" s="65">
        <v>14136</v>
      </c>
      <c r="C35" s="65">
        <v>416039</v>
      </c>
      <c r="E35" s="64">
        <v>2006</v>
      </c>
      <c r="F35" s="65">
        <v>296</v>
      </c>
      <c r="G35" s="65">
        <v>2547</v>
      </c>
      <c r="I35" s="64">
        <v>2006</v>
      </c>
      <c r="J35" s="65">
        <v>335</v>
      </c>
      <c r="K35" s="65">
        <v>2662</v>
      </c>
    </row>
    <row r="36" spans="1:11">
      <c r="A36" s="64">
        <v>2007</v>
      </c>
      <c r="B36" s="65">
        <v>15211</v>
      </c>
      <c r="C36" s="65">
        <v>413407</v>
      </c>
      <c r="E36" s="64">
        <v>2007</v>
      </c>
      <c r="F36" s="65">
        <v>308</v>
      </c>
      <c r="G36" s="65">
        <v>2498</v>
      </c>
      <c r="I36" s="64">
        <v>2007</v>
      </c>
      <c r="J36" s="65">
        <v>259</v>
      </c>
      <c r="K36" s="65">
        <v>2619</v>
      </c>
    </row>
    <row r="37" spans="1:11">
      <c r="A37" s="64">
        <v>2008</v>
      </c>
      <c r="B37" s="65">
        <v>16150</v>
      </c>
      <c r="C37" s="65">
        <v>410669</v>
      </c>
      <c r="E37" s="64">
        <v>2008</v>
      </c>
      <c r="F37" s="65">
        <v>296</v>
      </c>
      <c r="G37" s="65">
        <v>2632</v>
      </c>
      <c r="I37" s="64">
        <v>2008</v>
      </c>
      <c r="J37" s="65">
        <v>327</v>
      </c>
      <c r="K37" s="65">
        <v>2616</v>
      </c>
    </row>
    <row r="38" spans="1:11">
      <c r="A38" s="64">
        <v>2009</v>
      </c>
      <c r="B38" s="65">
        <v>16015</v>
      </c>
      <c r="C38" s="65">
        <v>411083</v>
      </c>
      <c r="E38" s="64">
        <v>2009</v>
      </c>
      <c r="F38" s="65">
        <v>331</v>
      </c>
      <c r="G38" s="65">
        <v>2526</v>
      </c>
      <c r="I38" s="64">
        <v>2009</v>
      </c>
      <c r="J38" s="65">
        <v>327</v>
      </c>
      <c r="K38" s="65">
        <v>2584</v>
      </c>
    </row>
    <row r="39" spans="1:11">
      <c r="A39" s="64">
        <v>2010</v>
      </c>
      <c r="B39" s="65">
        <v>20730</v>
      </c>
      <c r="C39" s="65">
        <v>410010</v>
      </c>
      <c r="E39" s="64">
        <v>2010</v>
      </c>
      <c r="F39" s="65">
        <v>502</v>
      </c>
      <c r="G39" s="65">
        <v>2516</v>
      </c>
      <c r="I39" s="64">
        <v>2010</v>
      </c>
      <c r="J39" s="65">
        <v>318</v>
      </c>
      <c r="K39" s="65">
        <v>2698</v>
      </c>
    </row>
    <row r="40" spans="1:11">
      <c r="A40" s="64">
        <v>2011</v>
      </c>
      <c r="B40" s="65">
        <v>22892</v>
      </c>
      <c r="C40" s="65">
        <v>409991</v>
      </c>
      <c r="E40" s="64">
        <v>2011</v>
      </c>
      <c r="F40" s="65">
        <v>511</v>
      </c>
      <c r="G40" s="65">
        <v>2523</v>
      </c>
      <c r="I40" s="64">
        <v>2011</v>
      </c>
      <c r="J40" s="65">
        <v>380</v>
      </c>
      <c r="K40" s="65">
        <v>2803</v>
      </c>
    </row>
    <row r="41" spans="1:11">
      <c r="A41" s="64">
        <v>2012</v>
      </c>
      <c r="B41" s="65">
        <v>25426</v>
      </c>
      <c r="C41" s="65">
        <v>409181</v>
      </c>
      <c r="E41" s="64">
        <v>2012</v>
      </c>
      <c r="F41" s="65">
        <v>537</v>
      </c>
      <c r="G41" s="65">
        <v>2546</v>
      </c>
      <c r="I41" s="64">
        <v>2012</v>
      </c>
      <c r="J41" s="65">
        <v>386</v>
      </c>
      <c r="K41" s="65">
        <v>2795</v>
      </c>
    </row>
    <row r="42" spans="1:11">
      <c r="A42" s="64">
        <v>2013</v>
      </c>
      <c r="B42" s="65">
        <v>25003</v>
      </c>
      <c r="C42" s="65">
        <v>406497</v>
      </c>
      <c r="E42" s="64">
        <v>2013</v>
      </c>
      <c r="F42" s="65">
        <v>517</v>
      </c>
      <c r="G42" s="65">
        <v>2543</v>
      </c>
      <c r="I42" s="64">
        <v>2013</v>
      </c>
      <c r="J42" s="65">
        <v>394</v>
      </c>
      <c r="K42" s="65">
        <v>2876</v>
      </c>
    </row>
    <row r="43" spans="1:11">
      <c r="A43" s="64">
        <v>2014</v>
      </c>
      <c r="B43" s="65">
        <v>25782</v>
      </c>
      <c r="C43" s="65">
        <v>406750</v>
      </c>
      <c r="E43" s="64">
        <v>2014</v>
      </c>
      <c r="F43" s="65">
        <v>499</v>
      </c>
      <c r="G43" s="65">
        <v>2488</v>
      </c>
      <c r="I43" s="64">
        <v>2014</v>
      </c>
      <c r="J43" s="65">
        <v>412</v>
      </c>
      <c r="K43" s="65">
        <v>3010</v>
      </c>
    </row>
    <row r="44" spans="1:11">
      <c r="A44" s="64">
        <v>2015</v>
      </c>
      <c r="B44" s="65">
        <v>26750</v>
      </c>
      <c r="C44" s="65">
        <v>406684</v>
      </c>
      <c r="E44" s="64">
        <v>2015</v>
      </c>
      <c r="F44" s="65">
        <v>518</v>
      </c>
      <c r="G44" s="65">
        <v>2507</v>
      </c>
      <c r="I44" s="64">
        <v>2015</v>
      </c>
      <c r="J44" s="65">
        <v>409</v>
      </c>
      <c r="K44" s="65">
        <v>2944</v>
      </c>
    </row>
    <row r="45" spans="1:11">
      <c r="A45" s="64">
        <v>2016</v>
      </c>
      <c r="B45" s="65">
        <v>26562</v>
      </c>
      <c r="C45" s="65">
        <v>403924</v>
      </c>
      <c r="E45" s="64">
        <v>2016</v>
      </c>
      <c r="F45" s="65">
        <v>511</v>
      </c>
      <c r="G45" s="65">
        <v>2479</v>
      </c>
      <c r="I45" s="64">
        <v>2016</v>
      </c>
      <c r="J45" s="65">
        <v>466</v>
      </c>
      <c r="K45" s="65">
        <v>3165</v>
      </c>
    </row>
    <row r="46" spans="1:11">
      <c r="I46"/>
      <c r="J46"/>
    </row>
    <row r="47" spans="1:11">
      <c r="I47"/>
      <c r="J47"/>
    </row>
    <row r="48" spans="1:11">
      <c r="I48"/>
      <c r="J48"/>
    </row>
    <row r="49" spans="1:18">
      <c r="I49"/>
      <c r="J49"/>
    </row>
    <row r="50" spans="1:18">
      <c r="I50"/>
      <c r="J50"/>
    </row>
    <row r="51" spans="1:18">
      <c r="I51"/>
      <c r="J51"/>
    </row>
    <row r="52" spans="1:18">
      <c r="I52"/>
      <c r="J52"/>
      <c r="M52" s="6"/>
      <c r="R52" s="6"/>
    </row>
    <row r="53" spans="1:18">
      <c r="F53" s="6"/>
      <c r="I53"/>
      <c r="J53"/>
      <c r="M53" s="6"/>
      <c r="R53" s="6"/>
    </row>
    <row r="54" spans="1:18">
      <c r="F54" s="6"/>
      <c r="M54" s="6"/>
      <c r="R54" s="6"/>
    </row>
    <row r="55" spans="1:18">
      <c r="F55" s="6"/>
      <c r="M55" s="6"/>
      <c r="R55" s="6"/>
    </row>
    <row r="56" spans="1:18">
      <c r="F56" s="6"/>
      <c r="M56" s="6"/>
      <c r="R56" s="6"/>
    </row>
    <row r="57" spans="1:18">
      <c r="F57" s="6"/>
      <c r="M57" s="6"/>
      <c r="R57" s="6"/>
    </row>
    <row r="58" spans="1:18">
      <c r="F58" s="6"/>
      <c r="M58" s="6"/>
      <c r="R58" s="6"/>
    </row>
    <row r="59" spans="1:18">
      <c r="F59" s="6"/>
      <c r="M59" s="6"/>
      <c r="R59" s="6"/>
    </row>
    <row r="60" spans="1:18">
      <c r="F60" s="6"/>
      <c r="M60" s="6"/>
      <c r="R60" s="6"/>
    </row>
    <row r="61" spans="1:18">
      <c r="F61" s="6"/>
      <c r="M61" s="6"/>
      <c r="R61" s="6"/>
    </row>
    <row r="62" spans="1:18">
      <c r="F62" s="6"/>
      <c r="M62" s="6"/>
      <c r="R62" s="6"/>
    </row>
    <row r="63" spans="1:18">
      <c r="A63"/>
      <c r="B63"/>
      <c r="G63"/>
      <c r="H63"/>
    </row>
    <row r="64" spans="1:18">
      <c r="A64"/>
      <c r="B64"/>
      <c r="F64" s="6"/>
      <c r="G64"/>
      <c r="H64"/>
    </row>
    <row r="65" spans="1:8">
      <c r="A65"/>
      <c r="B65"/>
      <c r="F65" s="6"/>
      <c r="G65"/>
      <c r="H65"/>
    </row>
    <row r="66" spans="1:8">
      <c r="A66"/>
      <c r="B66"/>
      <c r="F66" s="6"/>
      <c r="G66"/>
      <c r="H66"/>
    </row>
    <row r="67" spans="1:8">
      <c r="A67"/>
      <c r="B67"/>
      <c r="F67" s="6"/>
      <c r="G67"/>
      <c r="H67"/>
    </row>
    <row r="68" spans="1:8">
      <c r="A68"/>
      <c r="B68"/>
      <c r="G68"/>
      <c r="H68"/>
    </row>
    <row r="69" spans="1:8">
      <c r="A69"/>
      <c r="B69"/>
      <c r="G69"/>
      <c r="H69"/>
    </row>
    <row r="70" spans="1:8">
      <c r="A70"/>
      <c r="B70"/>
      <c r="G70"/>
      <c r="H70"/>
    </row>
    <row r="71" spans="1:8">
      <c r="A71"/>
      <c r="B71"/>
      <c r="G71"/>
      <c r="H71"/>
    </row>
    <row r="72" spans="1:8">
      <c r="A72"/>
      <c r="B72"/>
      <c r="G72"/>
      <c r="H72"/>
    </row>
    <row r="73" spans="1:8">
      <c r="A73"/>
      <c r="B73"/>
      <c r="G73"/>
      <c r="H73"/>
    </row>
    <row r="74" spans="1:8">
      <c r="A74"/>
      <c r="B74"/>
      <c r="G74"/>
      <c r="H74"/>
    </row>
    <row r="75" spans="1:8">
      <c r="A75"/>
      <c r="B75"/>
      <c r="F75" s="6"/>
    </row>
    <row r="76" spans="1:8">
      <c r="A76"/>
      <c r="B76"/>
      <c r="E76" s="13" t="s">
        <v>132</v>
      </c>
      <c r="F76" s="6"/>
    </row>
    <row r="77" spans="1:8">
      <c r="A77"/>
      <c r="B77"/>
      <c r="D77" s="13">
        <f t="shared" ref="D77:D87" si="0">+A31</f>
        <v>2002</v>
      </c>
      <c r="E77" s="6">
        <f t="shared" ref="E77:E87" si="1">+B31/C31</f>
        <v>2.3895586573940329E-2</v>
      </c>
      <c r="F77" s="6"/>
    </row>
    <row r="78" spans="1:8">
      <c r="A78"/>
      <c r="B78"/>
      <c r="D78" s="13">
        <f t="shared" si="0"/>
        <v>2003</v>
      </c>
      <c r="E78" s="6">
        <f t="shared" si="1"/>
        <v>2.9521624855159159E-2</v>
      </c>
      <c r="F78" s="6"/>
    </row>
    <row r="79" spans="1:8">
      <c r="A79"/>
      <c r="B79"/>
      <c r="D79" s="13">
        <f t="shared" si="0"/>
        <v>2004</v>
      </c>
      <c r="E79" s="6">
        <f t="shared" si="1"/>
        <v>3.1633670417319473E-2</v>
      </c>
      <c r="F79" s="6"/>
    </row>
    <row r="80" spans="1:8">
      <c r="A80"/>
      <c r="B80"/>
      <c r="D80" s="13">
        <f t="shared" si="0"/>
        <v>2005</v>
      </c>
      <c r="E80" s="6">
        <f t="shared" si="1"/>
        <v>3.3154016653687175E-2</v>
      </c>
      <c r="F80" s="6"/>
    </row>
    <row r="81" spans="1:6">
      <c r="A81"/>
      <c r="B81"/>
      <c r="D81" s="13">
        <f t="shared" si="0"/>
        <v>2006</v>
      </c>
      <c r="E81" s="6">
        <f t="shared" si="1"/>
        <v>3.3977583832284955E-2</v>
      </c>
      <c r="F81" s="6"/>
    </row>
    <row r="82" spans="1:6">
      <c r="A82"/>
      <c r="B82"/>
      <c r="D82" s="13">
        <f t="shared" si="0"/>
        <v>2007</v>
      </c>
      <c r="E82" s="6">
        <f t="shared" si="1"/>
        <v>3.6794248766953634E-2</v>
      </c>
      <c r="F82" s="6"/>
    </row>
    <row r="83" spans="1:6">
      <c r="A83"/>
      <c r="B83"/>
      <c r="D83" s="13">
        <f t="shared" si="0"/>
        <v>2008</v>
      </c>
      <c r="E83" s="6">
        <f t="shared" si="1"/>
        <v>3.9326075257689282E-2</v>
      </c>
      <c r="F83" s="6"/>
    </row>
    <row r="84" spans="1:6">
      <c r="D84" s="13">
        <f t="shared" si="0"/>
        <v>2009</v>
      </c>
      <c r="E84" s="6">
        <f t="shared" si="1"/>
        <v>3.895806929500855E-2</v>
      </c>
      <c r="F84" s="6"/>
    </row>
    <row r="85" spans="1:6">
      <c r="D85" s="13">
        <f t="shared" si="0"/>
        <v>2010</v>
      </c>
      <c r="E85" s="6">
        <f t="shared" si="1"/>
        <v>5.0559742445306213E-2</v>
      </c>
    </row>
    <row r="86" spans="1:6">
      <c r="D86" s="13">
        <f t="shared" si="0"/>
        <v>2011</v>
      </c>
      <c r="E86" s="6">
        <f t="shared" si="1"/>
        <v>5.5835371995970641E-2</v>
      </c>
    </row>
    <row r="87" spans="1:6">
      <c r="D87" s="13">
        <f t="shared" si="0"/>
        <v>2012</v>
      </c>
      <c r="E87" s="6">
        <f t="shared" si="1"/>
        <v>6.2138760108607194E-2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0"/>
  <sheetViews>
    <sheetView topLeftCell="T28" workbookViewId="0">
      <selection activeCell="AE34" sqref="AE34:AF48"/>
    </sheetView>
  </sheetViews>
  <sheetFormatPr baseColWidth="10" defaultRowHeight="15"/>
  <cols>
    <col min="1" max="1" width="19" style="13" customWidth="1"/>
    <col min="2" max="2" width="18.7109375" style="13" customWidth="1"/>
    <col min="3" max="3" width="20.5703125" style="13" customWidth="1"/>
    <col min="4" max="4" width="46.42578125" style="13" customWidth="1"/>
    <col min="5" max="5" width="19.7109375" style="13" bestFit="1" customWidth="1"/>
    <col min="6" max="6" width="15.5703125" style="13" customWidth="1"/>
    <col min="7" max="7" width="15" style="13" customWidth="1"/>
    <col min="8" max="8" width="16.28515625" style="13" customWidth="1"/>
    <col min="9" max="9" width="11.42578125" style="13"/>
    <col min="10" max="10" width="19" style="13" customWidth="1"/>
    <col min="11" max="11" width="18.7109375" style="50" customWidth="1"/>
    <col min="12" max="12" width="11.28515625" style="50" customWidth="1"/>
    <col min="13" max="13" width="17.140625" style="50" customWidth="1"/>
    <col min="14" max="14" width="20.5703125" style="50" customWidth="1"/>
    <col min="15" max="15" width="10.42578125" style="50" customWidth="1"/>
    <col min="16" max="16" width="21.7109375" style="50" customWidth="1"/>
    <col min="17" max="17" width="20.5703125" style="50" customWidth="1"/>
    <col min="18" max="18" width="15.5703125" style="50" bestFit="1" customWidth="1"/>
    <col min="19" max="19" width="21.7109375" style="50" customWidth="1"/>
    <col min="20" max="20" width="20.28515625" style="13" customWidth="1"/>
    <col min="21" max="21" width="11.42578125" style="13"/>
    <col min="22" max="22" width="21.7109375" style="13" bestFit="1" customWidth="1"/>
    <col min="23" max="23" width="19.7109375" style="13" customWidth="1"/>
    <col min="24" max="24" width="20.5703125" style="13" bestFit="1" customWidth="1"/>
    <col min="25" max="25" width="20.28515625" style="13" bestFit="1" customWidth="1"/>
    <col min="26" max="26" width="19.7109375" style="13" bestFit="1" customWidth="1"/>
    <col min="27" max="27" width="15.5703125" style="13" bestFit="1" customWidth="1"/>
    <col min="28" max="28" width="15" style="13" customWidth="1"/>
    <col min="29" max="29" width="16.28515625" style="13" bestFit="1" customWidth="1"/>
    <col min="30" max="36" width="11.42578125" style="13"/>
    <col min="37" max="37" width="6.85546875" style="13" customWidth="1"/>
    <col min="38" max="45" width="11.42578125" style="13"/>
    <col min="46" max="46" width="6" style="13" customWidth="1"/>
    <col min="47" max="16384" width="11.42578125" style="13"/>
  </cols>
  <sheetData>
    <row r="1" spans="1:23">
      <c r="A1" s="11" t="s">
        <v>0</v>
      </c>
      <c r="E1" s="55" t="s">
        <v>138</v>
      </c>
      <c r="I1" s="50"/>
      <c r="J1" s="50"/>
    </row>
    <row r="2" spans="1:23">
      <c r="A2" s="51"/>
      <c r="B2" s="15"/>
      <c r="C2" s="51"/>
      <c r="I2" s="50"/>
      <c r="J2" s="50"/>
    </row>
    <row r="3" spans="1:23">
      <c r="A3" s="116" t="s">
        <v>6</v>
      </c>
      <c r="B3" s="119">
        <v>2016</v>
      </c>
      <c r="M3" s="116" t="s">
        <v>6</v>
      </c>
      <c r="N3" s="119">
        <v>2016</v>
      </c>
      <c r="P3" s="116" t="s">
        <v>6</v>
      </c>
      <c r="Q3" s="119">
        <v>2016</v>
      </c>
      <c r="R3" s="13"/>
      <c r="S3" s="116" t="s">
        <v>6</v>
      </c>
      <c r="T3" s="119">
        <v>2016</v>
      </c>
      <c r="V3" s="116" t="s">
        <v>6</v>
      </c>
      <c r="W3" s="119">
        <v>2016</v>
      </c>
    </row>
    <row r="4" spans="1:23">
      <c r="M4" s="13"/>
      <c r="N4" s="13"/>
      <c r="P4" s="13"/>
      <c r="Q4" s="13"/>
      <c r="R4" s="13"/>
      <c r="S4" s="13"/>
    </row>
    <row r="5" spans="1:23">
      <c r="A5" s="116" t="s">
        <v>127</v>
      </c>
      <c r="B5" s="121" t="s">
        <v>74</v>
      </c>
      <c r="C5" s="56"/>
      <c r="D5" s="56"/>
      <c r="E5" s="56"/>
      <c r="F5" s="56"/>
      <c r="G5" s="56"/>
      <c r="H5" s="56"/>
      <c r="L5" s="122"/>
      <c r="M5" s="116" t="s">
        <v>127</v>
      </c>
      <c r="N5" s="121" t="s">
        <v>74</v>
      </c>
      <c r="P5" s="116" t="s">
        <v>127</v>
      </c>
      <c r="Q5" s="121" t="s">
        <v>74</v>
      </c>
      <c r="R5"/>
      <c r="S5" s="116" t="s">
        <v>127</v>
      </c>
      <c r="T5" s="121" t="s">
        <v>74</v>
      </c>
      <c r="U5"/>
      <c r="V5" s="116" t="s">
        <v>127</v>
      </c>
      <c r="W5" s="121" t="s">
        <v>74</v>
      </c>
    </row>
    <row r="6" spans="1:23">
      <c r="A6" s="116" t="s">
        <v>68</v>
      </c>
      <c r="B6" s="115" t="s">
        <v>66</v>
      </c>
      <c r="C6" s="115" t="s">
        <v>64</v>
      </c>
      <c r="D6" s="115" t="s">
        <v>62</v>
      </c>
      <c r="E6" s="115" t="s">
        <v>60</v>
      </c>
      <c r="F6" s="115" t="s">
        <v>56</v>
      </c>
      <c r="G6" s="115" t="s">
        <v>55</v>
      </c>
      <c r="H6" s="115" t="s">
        <v>22</v>
      </c>
      <c r="J6" s="103" t="s">
        <v>153</v>
      </c>
      <c r="L6" s="122"/>
      <c r="M6" s="116" t="s">
        <v>68</v>
      </c>
      <c r="N6" s="115" t="s">
        <v>66</v>
      </c>
      <c r="P6" s="116" t="s">
        <v>68</v>
      </c>
      <c r="Q6" s="115" t="s">
        <v>64</v>
      </c>
      <c r="R6"/>
      <c r="S6" s="116" t="s">
        <v>68</v>
      </c>
      <c r="T6" s="115" t="s">
        <v>62</v>
      </c>
      <c r="U6"/>
      <c r="V6" s="116" t="s">
        <v>68</v>
      </c>
      <c r="W6" s="115" t="s">
        <v>60</v>
      </c>
    </row>
    <row r="7" spans="1:23">
      <c r="A7" s="64" t="s">
        <v>96</v>
      </c>
      <c r="B7" s="65">
        <v>63243</v>
      </c>
      <c r="C7" s="65">
        <v>1547</v>
      </c>
      <c r="D7" s="65">
        <v>1844</v>
      </c>
      <c r="E7" s="65">
        <v>540</v>
      </c>
      <c r="F7" s="65">
        <v>25613</v>
      </c>
      <c r="G7" s="65">
        <v>8719</v>
      </c>
      <c r="H7" s="65">
        <v>866704</v>
      </c>
      <c r="J7" s="102" t="str">
        <f>CONCATENATE("Økologisk areal"," i ",$B$3)</f>
        <v>Økologisk areal i 2016</v>
      </c>
      <c r="M7" s="64" t="s">
        <v>99</v>
      </c>
      <c r="N7" s="65">
        <v>845</v>
      </c>
      <c r="P7" s="64" t="s">
        <v>99</v>
      </c>
      <c r="Q7" s="65"/>
      <c r="R7"/>
      <c r="S7" s="64" t="s">
        <v>99</v>
      </c>
      <c r="T7" s="65"/>
      <c r="U7"/>
      <c r="V7" s="64" t="s">
        <v>99</v>
      </c>
      <c r="W7" s="65"/>
    </row>
    <row r="8" spans="1:23">
      <c r="A8" s="64" t="s">
        <v>95</v>
      </c>
      <c r="B8" s="65">
        <v>49298</v>
      </c>
      <c r="C8" s="65">
        <v>2014</v>
      </c>
      <c r="D8" s="65">
        <v>1194</v>
      </c>
      <c r="E8" s="65">
        <v>465</v>
      </c>
      <c r="F8" s="65">
        <v>22080</v>
      </c>
      <c r="G8" s="65">
        <v>4913</v>
      </c>
      <c r="H8" s="65">
        <v>730938</v>
      </c>
      <c r="J8" s="102" t="str">
        <f>CONCATENATE("Karensareal"," i ",$B$3)</f>
        <v>Karensareal i 2016</v>
      </c>
      <c r="M8" s="64" t="s">
        <v>84</v>
      </c>
      <c r="N8" s="65">
        <v>1869</v>
      </c>
      <c r="P8" s="64" t="s">
        <v>84</v>
      </c>
      <c r="Q8" s="65">
        <v>7</v>
      </c>
      <c r="R8"/>
      <c r="S8" s="64" t="s">
        <v>89</v>
      </c>
      <c r="T8" s="65">
        <v>56</v>
      </c>
      <c r="U8"/>
      <c r="V8" s="64" t="s">
        <v>89</v>
      </c>
      <c r="W8" s="65">
        <v>9</v>
      </c>
    </row>
    <row r="9" spans="1:23">
      <c r="A9" s="64" t="s">
        <v>81</v>
      </c>
      <c r="B9" s="65">
        <v>46940</v>
      </c>
      <c r="C9" s="65">
        <v>1507</v>
      </c>
      <c r="D9" s="65">
        <v>1094</v>
      </c>
      <c r="E9" s="65">
        <v>341</v>
      </c>
      <c r="F9" s="65">
        <v>4931</v>
      </c>
      <c r="G9" s="65">
        <v>2596</v>
      </c>
      <c r="H9" s="65">
        <v>730353</v>
      </c>
      <c r="J9" s="102" t="str">
        <f>CONCATENATE("Økologiske mjølkekyr"," i ",$B$3)</f>
        <v>Økologiske mjølkekyr i 2016</v>
      </c>
      <c r="M9" s="64" t="s">
        <v>89</v>
      </c>
      <c r="N9" s="65">
        <v>4638</v>
      </c>
      <c r="P9" s="64" t="s">
        <v>92</v>
      </c>
      <c r="Q9" s="65">
        <v>85</v>
      </c>
      <c r="R9"/>
      <c r="S9" s="64" t="s">
        <v>84</v>
      </c>
      <c r="T9" s="65">
        <v>62</v>
      </c>
      <c r="U9"/>
      <c r="V9" s="64" t="s">
        <v>98</v>
      </c>
      <c r="W9" s="65">
        <v>13</v>
      </c>
    </row>
    <row r="10" spans="1:23">
      <c r="A10" s="64" t="s">
        <v>85</v>
      </c>
      <c r="B10" s="65">
        <v>43875</v>
      </c>
      <c r="C10" s="65">
        <v>2740</v>
      </c>
      <c r="D10" s="65">
        <v>1157</v>
      </c>
      <c r="E10" s="65">
        <v>386</v>
      </c>
      <c r="F10" s="65">
        <v>13248</v>
      </c>
      <c r="G10" s="65">
        <v>9979</v>
      </c>
      <c r="H10" s="65">
        <v>1045244</v>
      </c>
      <c r="J10" s="102" t="str">
        <f>CONCATENATE("Økologiske ammekyr"," i ",$B$3)</f>
        <v>Økologiske ammekyr i 2016</v>
      </c>
      <c r="M10" s="64" t="s">
        <v>90</v>
      </c>
      <c r="N10" s="65">
        <v>4986</v>
      </c>
      <c r="P10" s="64" t="s">
        <v>90</v>
      </c>
      <c r="Q10" s="65">
        <v>96</v>
      </c>
      <c r="R10"/>
      <c r="S10" s="64" t="s">
        <v>93</v>
      </c>
      <c r="T10" s="65">
        <v>69</v>
      </c>
      <c r="U10"/>
      <c r="V10" s="64" t="s">
        <v>84</v>
      </c>
      <c r="W10" s="65">
        <v>19</v>
      </c>
    </row>
    <row r="11" spans="1:23">
      <c r="A11" s="64" t="s">
        <v>87</v>
      </c>
      <c r="B11" s="65">
        <v>36005</v>
      </c>
      <c r="C11" s="65">
        <v>1432</v>
      </c>
      <c r="D11" s="65">
        <v>221</v>
      </c>
      <c r="E11" s="65">
        <v>712</v>
      </c>
      <c r="F11" s="65">
        <v>4497</v>
      </c>
      <c r="G11" s="65">
        <v>5359</v>
      </c>
      <c r="H11" s="65">
        <v>502925</v>
      </c>
      <c r="M11" s="64" t="s">
        <v>91</v>
      </c>
      <c r="N11" s="65">
        <v>6636</v>
      </c>
      <c r="P11" s="64" t="s">
        <v>91</v>
      </c>
      <c r="Q11" s="65">
        <v>156</v>
      </c>
      <c r="R11"/>
      <c r="S11" s="64" t="s">
        <v>92</v>
      </c>
      <c r="T11" s="65">
        <v>76</v>
      </c>
      <c r="U11"/>
      <c r="V11" s="64" t="s">
        <v>93</v>
      </c>
      <c r="W11" s="65">
        <v>73</v>
      </c>
    </row>
    <row r="12" spans="1:23">
      <c r="A12" s="64" t="s">
        <v>80</v>
      </c>
      <c r="B12" s="65">
        <v>34856</v>
      </c>
      <c r="C12" s="65">
        <v>988</v>
      </c>
      <c r="D12" s="65">
        <v>604</v>
      </c>
      <c r="E12" s="65">
        <v>369</v>
      </c>
      <c r="F12" s="65">
        <v>4074</v>
      </c>
      <c r="G12" s="65">
        <v>3402</v>
      </c>
      <c r="H12" s="65">
        <v>751834</v>
      </c>
      <c r="M12" s="64" t="s">
        <v>98</v>
      </c>
      <c r="N12" s="65">
        <v>6706</v>
      </c>
      <c r="P12" s="64" t="s">
        <v>98</v>
      </c>
      <c r="Q12" s="65">
        <v>183</v>
      </c>
      <c r="R12"/>
      <c r="S12" s="64" t="s">
        <v>90</v>
      </c>
      <c r="T12" s="65">
        <v>99</v>
      </c>
      <c r="U12"/>
      <c r="V12" s="64" t="s">
        <v>92</v>
      </c>
      <c r="W12" s="65">
        <v>83</v>
      </c>
    </row>
    <row r="13" spans="1:23">
      <c r="A13" s="64" t="s">
        <v>2</v>
      </c>
      <c r="B13" s="65">
        <v>26562</v>
      </c>
      <c r="C13" s="65">
        <v>793</v>
      </c>
      <c r="D13" s="65">
        <v>511</v>
      </c>
      <c r="E13" s="65">
        <v>466</v>
      </c>
      <c r="F13" s="65">
        <v>2479</v>
      </c>
      <c r="G13" s="65">
        <v>3165</v>
      </c>
      <c r="H13" s="65">
        <v>403924</v>
      </c>
      <c r="M13" s="64" t="s">
        <v>92</v>
      </c>
      <c r="N13" s="65">
        <v>7806</v>
      </c>
      <c r="P13" s="64" t="s">
        <v>93</v>
      </c>
      <c r="Q13" s="65">
        <v>191</v>
      </c>
      <c r="R13"/>
      <c r="S13" s="64" t="s">
        <v>98</v>
      </c>
      <c r="T13" s="65">
        <v>101</v>
      </c>
      <c r="U13"/>
      <c r="V13" s="64" t="s">
        <v>90</v>
      </c>
      <c r="W13" s="65">
        <v>84</v>
      </c>
    </row>
    <row r="14" spans="1:23">
      <c r="A14" s="64" t="s">
        <v>97</v>
      </c>
      <c r="B14" s="65">
        <v>24196</v>
      </c>
      <c r="C14" s="65">
        <v>1054</v>
      </c>
      <c r="D14" s="65">
        <v>140</v>
      </c>
      <c r="E14" s="65">
        <v>244</v>
      </c>
      <c r="F14" s="65">
        <v>15090</v>
      </c>
      <c r="G14" s="65">
        <v>5536</v>
      </c>
      <c r="H14" s="65">
        <v>554029</v>
      </c>
      <c r="M14" s="64" t="s">
        <v>88</v>
      </c>
      <c r="N14" s="65">
        <v>15512</v>
      </c>
      <c r="P14" s="64" t="s">
        <v>89</v>
      </c>
      <c r="Q14" s="65">
        <v>451</v>
      </c>
      <c r="R14"/>
      <c r="S14" s="64" t="s">
        <v>97</v>
      </c>
      <c r="T14" s="65">
        <v>140</v>
      </c>
      <c r="U14"/>
      <c r="V14" s="64" t="s">
        <v>91</v>
      </c>
      <c r="W14" s="65">
        <v>86</v>
      </c>
    </row>
    <row r="15" spans="1:23">
      <c r="A15" s="64" t="s">
        <v>86</v>
      </c>
      <c r="B15" s="65">
        <v>23979</v>
      </c>
      <c r="C15" s="65">
        <v>919</v>
      </c>
      <c r="D15" s="65">
        <v>295</v>
      </c>
      <c r="E15" s="65">
        <v>248</v>
      </c>
      <c r="F15" s="65">
        <v>26605</v>
      </c>
      <c r="G15" s="65">
        <v>13324</v>
      </c>
      <c r="H15" s="65">
        <v>991421</v>
      </c>
      <c r="M15" s="64" t="s">
        <v>93</v>
      </c>
      <c r="N15" s="65">
        <v>15965</v>
      </c>
      <c r="P15" s="64" t="s">
        <v>88</v>
      </c>
      <c r="Q15" s="65">
        <v>580</v>
      </c>
      <c r="R15"/>
      <c r="S15" s="64" t="s">
        <v>91</v>
      </c>
      <c r="T15" s="65">
        <v>157</v>
      </c>
      <c r="U15"/>
      <c r="V15" s="64" t="s">
        <v>94</v>
      </c>
      <c r="W15" s="65">
        <v>126</v>
      </c>
    </row>
    <row r="16" spans="1:23">
      <c r="A16" s="64" t="s">
        <v>94</v>
      </c>
      <c r="B16" s="65">
        <v>16234</v>
      </c>
      <c r="C16" s="65">
        <v>744</v>
      </c>
      <c r="D16" s="65">
        <v>315</v>
      </c>
      <c r="E16" s="65">
        <v>126</v>
      </c>
      <c r="F16" s="65">
        <v>21371</v>
      </c>
      <c r="G16" s="65">
        <v>4097</v>
      </c>
      <c r="H16" s="65">
        <v>535815</v>
      </c>
      <c r="M16" s="64" t="s">
        <v>94</v>
      </c>
      <c r="N16" s="65">
        <v>16234</v>
      </c>
      <c r="P16" s="64" t="s">
        <v>94</v>
      </c>
      <c r="Q16" s="65">
        <v>744</v>
      </c>
      <c r="R16"/>
      <c r="S16" s="64" t="s">
        <v>88</v>
      </c>
      <c r="T16" s="65">
        <v>198</v>
      </c>
      <c r="U16"/>
      <c r="V16" s="64" t="s">
        <v>88</v>
      </c>
      <c r="W16" s="65">
        <v>196</v>
      </c>
    </row>
    <row r="17" spans="1:23">
      <c r="A17" s="64" t="s">
        <v>93</v>
      </c>
      <c r="B17" s="65">
        <v>15965</v>
      </c>
      <c r="C17" s="65">
        <v>191</v>
      </c>
      <c r="D17" s="65">
        <v>69</v>
      </c>
      <c r="E17" s="65">
        <v>73</v>
      </c>
      <c r="F17" s="65">
        <v>14843</v>
      </c>
      <c r="G17" s="65">
        <v>1929</v>
      </c>
      <c r="H17" s="65">
        <v>424905</v>
      </c>
      <c r="M17" s="64" t="s">
        <v>86</v>
      </c>
      <c r="N17" s="65">
        <v>23979</v>
      </c>
      <c r="P17" s="64" t="s">
        <v>2</v>
      </c>
      <c r="Q17" s="65">
        <v>793</v>
      </c>
      <c r="R17"/>
      <c r="S17" s="64" t="s">
        <v>87</v>
      </c>
      <c r="T17" s="65">
        <v>221</v>
      </c>
      <c r="U17"/>
      <c r="V17" s="64" t="s">
        <v>97</v>
      </c>
      <c r="W17" s="65">
        <v>244</v>
      </c>
    </row>
    <row r="18" spans="1:23">
      <c r="A18" s="64" t="s">
        <v>88</v>
      </c>
      <c r="B18" s="65">
        <v>15512</v>
      </c>
      <c r="C18" s="65">
        <v>580</v>
      </c>
      <c r="D18" s="65">
        <v>198</v>
      </c>
      <c r="E18" s="65">
        <v>196</v>
      </c>
      <c r="F18" s="65">
        <v>2004</v>
      </c>
      <c r="G18" s="65">
        <v>3014</v>
      </c>
      <c r="H18" s="65">
        <v>240273</v>
      </c>
      <c r="M18" s="64" t="s">
        <v>97</v>
      </c>
      <c r="N18" s="65">
        <v>24196</v>
      </c>
      <c r="P18" s="64" t="s">
        <v>86</v>
      </c>
      <c r="Q18" s="65">
        <v>919</v>
      </c>
      <c r="R18"/>
      <c r="S18" s="64" t="s">
        <v>86</v>
      </c>
      <c r="T18" s="65">
        <v>295</v>
      </c>
      <c r="U18"/>
      <c r="V18" s="64" t="s">
        <v>86</v>
      </c>
      <c r="W18" s="65">
        <v>248</v>
      </c>
    </row>
    <row r="19" spans="1:23">
      <c r="A19" s="64" t="s">
        <v>92</v>
      </c>
      <c r="B19" s="65">
        <v>7806</v>
      </c>
      <c r="C19" s="65">
        <v>85</v>
      </c>
      <c r="D19" s="65">
        <v>76</v>
      </c>
      <c r="E19" s="65">
        <v>83</v>
      </c>
      <c r="F19" s="65">
        <v>10731</v>
      </c>
      <c r="G19" s="65">
        <v>2832</v>
      </c>
      <c r="H19" s="65">
        <v>400128</v>
      </c>
      <c r="M19" s="64" t="s">
        <v>2</v>
      </c>
      <c r="N19" s="65">
        <v>26562</v>
      </c>
      <c r="P19" s="64" t="s">
        <v>80</v>
      </c>
      <c r="Q19" s="65">
        <v>988</v>
      </c>
      <c r="R19"/>
      <c r="S19" s="64" t="s">
        <v>94</v>
      </c>
      <c r="T19" s="65">
        <v>315</v>
      </c>
      <c r="U19"/>
      <c r="V19" s="64" t="s">
        <v>81</v>
      </c>
      <c r="W19" s="65">
        <v>341</v>
      </c>
    </row>
    <row r="20" spans="1:23">
      <c r="A20" s="64" t="s">
        <v>98</v>
      </c>
      <c r="B20" s="65">
        <v>6706</v>
      </c>
      <c r="C20" s="65">
        <v>183</v>
      </c>
      <c r="D20" s="65">
        <v>101</v>
      </c>
      <c r="E20" s="65">
        <v>13</v>
      </c>
      <c r="F20" s="65">
        <v>4537</v>
      </c>
      <c r="G20" s="65">
        <v>1006</v>
      </c>
      <c r="H20" s="65">
        <v>236244</v>
      </c>
      <c r="M20" s="64" t="s">
        <v>80</v>
      </c>
      <c r="N20" s="65">
        <v>34856</v>
      </c>
      <c r="P20" s="64" t="s">
        <v>97</v>
      </c>
      <c r="Q20" s="65">
        <v>1054</v>
      </c>
      <c r="R20"/>
      <c r="S20" s="64" t="s">
        <v>2</v>
      </c>
      <c r="T20" s="65">
        <v>511</v>
      </c>
      <c r="U20"/>
      <c r="V20" s="64" t="s">
        <v>80</v>
      </c>
      <c r="W20" s="65">
        <v>369</v>
      </c>
    </row>
    <row r="21" spans="1:23">
      <c r="A21" s="64" t="s">
        <v>91</v>
      </c>
      <c r="B21" s="65">
        <v>6636</v>
      </c>
      <c r="C21" s="65">
        <v>156</v>
      </c>
      <c r="D21" s="65">
        <v>157</v>
      </c>
      <c r="E21" s="65">
        <v>86</v>
      </c>
      <c r="F21" s="65">
        <v>39312</v>
      </c>
      <c r="G21" s="65">
        <v>10778</v>
      </c>
      <c r="H21" s="65">
        <v>990277</v>
      </c>
      <c r="M21" s="64" t="s">
        <v>87</v>
      </c>
      <c r="N21" s="65">
        <v>36005</v>
      </c>
      <c r="P21" s="64" t="s">
        <v>87</v>
      </c>
      <c r="Q21" s="65">
        <v>1432</v>
      </c>
      <c r="R21"/>
      <c r="S21" s="64" t="s">
        <v>80</v>
      </c>
      <c r="T21" s="65">
        <v>604</v>
      </c>
      <c r="U21"/>
      <c r="V21" s="64" t="s">
        <v>85</v>
      </c>
      <c r="W21" s="65">
        <v>386</v>
      </c>
    </row>
    <row r="22" spans="1:23">
      <c r="A22" s="64" t="s">
        <v>90</v>
      </c>
      <c r="B22" s="65">
        <v>4986</v>
      </c>
      <c r="C22" s="65">
        <v>96</v>
      </c>
      <c r="D22" s="65">
        <v>99</v>
      </c>
      <c r="E22" s="65">
        <v>84</v>
      </c>
      <c r="F22" s="65">
        <v>5238</v>
      </c>
      <c r="G22" s="65">
        <v>3082</v>
      </c>
      <c r="H22" s="65">
        <v>183612</v>
      </c>
      <c r="M22" s="64" t="s">
        <v>85</v>
      </c>
      <c r="N22" s="65">
        <v>43875</v>
      </c>
      <c r="P22" s="64" t="s">
        <v>81</v>
      </c>
      <c r="Q22" s="65">
        <v>1507</v>
      </c>
      <c r="R22"/>
      <c r="S22" s="64" t="s">
        <v>81</v>
      </c>
      <c r="T22" s="65">
        <v>1094</v>
      </c>
      <c r="U22"/>
      <c r="V22" s="64" t="s">
        <v>95</v>
      </c>
      <c r="W22" s="65">
        <v>465</v>
      </c>
    </row>
    <row r="23" spans="1:23">
      <c r="A23" s="64" t="s">
        <v>89</v>
      </c>
      <c r="B23" s="65">
        <v>4638</v>
      </c>
      <c r="C23" s="65">
        <v>451</v>
      </c>
      <c r="D23" s="65">
        <v>56</v>
      </c>
      <c r="E23" s="65">
        <v>9</v>
      </c>
      <c r="F23" s="65">
        <v>1985</v>
      </c>
      <c r="G23" s="65">
        <v>1765</v>
      </c>
      <c r="H23" s="65">
        <v>110061</v>
      </c>
      <c r="M23" s="64" t="s">
        <v>81</v>
      </c>
      <c r="N23" s="65">
        <v>46940</v>
      </c>
      <c r="P23" s="64" t="s">
        <v>96</v>
      </c>
      <c r="Q23" s="65">
        <v>1547</v>
      </c>
      <c r="R23"/>
      <c r="S23" s="64" t="s">
        <v>85</v>
      </c>
      <c r="T23" s="65">
        <v>1157</v>
      </c>
      <c r="U23"/>
      <c r="V23" s="64" t="s">
        <v>2</v>
      </c>
      <c r="W23" s="65">
        <v>466</v>
      </c>
    </row>
    <row r="24" spans="1:23">
      <c r="A24" s="64" t="s">
        <v>84</v>
      </c>
      <c r="B24" s="65">
        <v>1869</v>
      </c>
      <c r="C24" s="65">
        <v>7</v>
      </c>
      <c r="D24" s="65">
        <v>62</v>
      </c>
      <c r="E24" s="65">
        <v>19</v>
      </c>
      <c r="F24" s="65">
        <v>67</v>
      </c>
      <c r="G24" s="65">
        <v>28</v>
      </c>
      <c r="H24" s="65">
        <v>7355</v>
      </c>
      <c r="M24" s="64" t="s">
        <v>95</v>
      </c>
      <c r="N24" s="65">
        <v>49298</v>
      </c>
      <c r="P24" s="64" t="s">
        <v>95</v>
      </c>
      <c r="Q24" s="65">
        <v>2014</v>
      </c>
      <c r="R24"/>
      <c r="S24" s="64" t="s">
        <v>95</v>
      </c>
      <c r="T24" s="65">
        <v>1194</v>
      </c>
      <c r="U24"/>
      <c r="V24" s="64" t="s">
        <v>96</v>
      </c>
      <c r="W24" s="65">
        <v>540</v>
      </c>
    </row>
    <row r="25" spans="1:23">
      <c r="A25" s="64" t="s">
        <v>99</v>
      </c>
      <c r="B25" s="65">
        <v>845</v>
      </c>
      <c r="C25" s="65"/>
      <c r="D25" s="65"/>
      <c r="E25" s="65"/>
      <c r="F25" s="65">
        <v>2847</v>
      </c>
      <c r="G25" s="65">
        <v>90</v>
      </c>
      <c r="H25" s="65">
        <v>92551</v>
      </c>
      <c r="M25" s="64" t="s">
        <v>96</v>
      </c>
      <c r="N25" s="65">
        <v>63243</v>
      </c>
      <c r="P25" s="64" t="s">
        <v>85</v>
      </c>
      <c r="Q25" s="65">
        <v>2740</v>
      </c>
      <c r="R25"/>
      <c r="S25" s="64" t="s">
        <v>96</v>
      </c>
      <c r="T25" s="65">
        <v>1844</v>
      </c>
      <c r="U25"/>
      <c r="V25" s="64" t="s">
        <v>87</v>
      </c>
      <c r="W25" s="65">
        <v>712</v>
      </c>
    </row>
    <row r="26" spans="1:23">
      <c r="A26" s="64" t="s">
        <v>69</v>
      </c>
      <c r="B26" s="65">
        <v>430151</v>
      </c>
      <c r="C26" s="65">
        <v>15487</v>
      </c>
      <c r="D26" s="65">
        <v>8193</v>
      </c>
      <c r="E26" s="65">
        <v>4460</v>
      </c>
      <c r="F26" s="65">
        <v>221552</v>
      </c>
      <c r="G26" s="65">
        <v>85614</v>
      </c>
      <c r="H26" s="65">
        <v>9798593</v>
      </c>
      <c r="M26" s="64" t="s">
        <v>69</v>
      </c>
      <c r="N26" s="65">
        <v>430151</v>
      </c>
      <c r="P26" s="64" t="s">
        <v>69</v>
      </c>
      <c r="Q26" s="65">
        <v>15487</v>
      </c>
      <c r="R26"/>
      <c r="S26" s="64" t="s">
        <v>69</v>
      </c>
      <c r="T26" s="65">
        <v>8193</v>
      </c>
      <c r="U26"/>
      <c r="V26" s="64" t="s">
        <v>69</v>
      </c>
      <c r="W26" s="65">
        <v>4460</v>
      </c>
    </row>
    <row r="27" spans="1:23">
      <c r="D27" s="103" t="s">
        <v>153</v>
      </c>
    </row>
    <row r="28" spans="1:23">
      <c r="B28" s="15" t="str">
        <f>IF(B30="(Alle)","Norge",B30)</f>
        <v>07 VESTFOLD</v>
      </c>
      <c r="D28" s="102" t="str">
        <f>CONCATENATE("Økologisk areal"," i kommunene i ",$B$28," i ",$B$29)</f>
        <v>Økologisk areal i kommunene i 07 VESTFOLD i 2016</v>
      </c>
    </row>
    <row r="29" spans="1:23">
      <c r="A29" s="116" t="s">
        <v>6</v>
      </c>
      <c r="B29" s="119">
        <v>2016</v>
      </c>
      <c r="D29" s="102" t="str">
        <f>CONCATENATE("Karensareal"," i kommunene i ",$B$28," i ",$B$29)</f>
        <v>Karensareal i kommunene i 07 VESTFOLD i 2016</v>
      </c>
      <c r="J29" s="116" t="s">
        <v>6</v>
      </c>
      <c r="K29" s="119">
        <v>2016</v>
      </c>
      <c r="M29" s="116" t="s">
        <v>6</v>
      </c>
      <c r="N29" s="119">
        <v>2016</v>
      </c>
      <c r="O29" s="13"/>
      <c r="P29" s="116" t="s">
        <v>6</v>
      </c>
      <c r="Q29" s="119">
        <v>2016</v>
      </c>
      <c r="R29" s="13"/>
      <c r="S29" s="116" t="s">
        <v>6</v>
      </c>
      <c r="T29" s="119">
        <v>2016</v>
      </c>
    </row>
    <row r="30" spans="1:23">
      <c r="A30" s="116" t="s">
        <v>3</v>
      </c>
      <c r="B30" s="56" t="s">
        <v>2</v>
      </c>
      <c r="C30" s="51"/>
      <c r="D30" s="102" t="str">
        <f>CONCATENATE("Økologiske mjølkekyr"," i kommunene i ",$B$28," i ",$B$29)</f>
        <v>Økologiske mjølkekyr i kommunene i 07 VESTFOLD i 2016</v>
      </c>
      <c r="J30" s="116" t="s">
        <v>3</v>
      </c>
      <c r="K30" s="56" t="s">
        <v>2</v>
      </c>
      <c r="M30" s="116" t="s">
        <v>3</v>
      </c>
      <c r="N30" s="56" t="s">
        <v>2</v>
      </c>
      <c r="O30" s="51"/>
      <c r="P30" s="116" t="s">
        <v>3</v>
      </c>
      <c r="Q30" s="56" t="s">
        <v>2</v>
      </c>
      <c r="R30" s="13"/>
      <c r="S30" s="116" t="s">
        <v>3</v>
      </c>
      <c r="T30" s="56" t="s">
        <v>2</v>
      </c>
    </row>
    <row r="31" spans="1:23">
      <c r="D31" s="102" t="str">
        <f>CONCATENATE("Økologiske ammekyr"," i kommunene i ",$B$28," i ",$B$29)</f>
        <v>Økologiske ammekyr i kommunene i 07 VESTFOLD i 2016</v>
      </c>
      <c r="K31" s="13"/>
      <c r="M31" s="13"/>
      <c r="N31" s="13"/>
      <c r="O31" s="13"/>
      <c r="P31" s="13"/>
      <c r="Q31" s="13"/>
      <c r="R31" s="13"/>
      <c r="S31" s="13"/>
    </row>
    <row r="32" spans="1:23">
      <c r="A32" s="116" t="s">
        <v>127</v>
      </c>
      <c r="B32" s="121" t="s">
        <v>74</v>
      </c>
      <c r="C32" s="56"/>
      <c r="D32" s="56"/>
      <c r="E32" s="56"/>
      <c r="F32" s="56"/>
      <c r="G32" s="56"/>
      <c r="H32" s="56"/>
      <c r="J32" s="116" t="s">
        <v>127</v>
      </c>
      <c r="K32" s="121" t="s">
        <v>74</v>
      </c>
      <c r="L32" s="122"/>
      <c r="M32" s="116" t="s">
        <v>127</v>
      </c>
      <c r="N32" s="121" t="s">
        <v>74</v>
      </c>
      <c r="O32"/>
      <c r="P32" s="116" t="s">
        <v>127</v>
      </c>
      <c r="Q32" s="121" t="s">
        <v>74</v>
      </c>
      <c r="R32"/>
      <c r="S32" s="116" t="s">
        <v>127</v>
      </c>
      <c r="T32" s="121" t="s">
        <v>74</v>
      </c>
    </row>
    <row r="33" spans="1:32">
      <c r="A33" s="116" t="s">
        <v>68</v>
      </c>
      <c r="B33" s="115" t="s">
        <v>66</v>
      </c>
      <c r="C33" s="115" t="s">
        <v>64</v>
      </c>
      <c r="D33" s="115" t="s">
        <v>62</v>
      </c>
      <c r="E33" s="115" t="s">
        <v>60</v>
      </c>
      <c r="F33" s="115" t="s">
        <v>56</v>
      </c>
      <c r="G33" s="115" t="s">
        <v>55</v>
      </c>
      <c r="H33" s="115" t="s">
        <v>22</v>
      </c>
      <c r="J33" s="116" t="s">
        <v>68</v>
      </c>
      <c r="K33" s="115" t="s">
        <v>66</v>
      </c>
      <c r="L33" s="122"/>
      <c r="M33" s="116" t="s">
        <v>68</v>
      </c>
      <c r="N33" s="115" t="s">
        <v>64</v>
      </c>
      <c r="O33"/>
      <c r="P33" s="116" t="s">
        <v>68</v>
      </c>
      <c r="Q33" s="115" t="s">
        <v>62</v>
      </c>
      <c r="R33"/>
      <c r="S33" s="116" t="s">
        <v>68</v>
      </c>
      <c r="T33" s="115" t="s">
        <v>60</v>
      </c>
      <c r="V33" s="13" t="s">
        <v>4</v>
      </c>
      <c r="W33" s="13" t="str">
        <f>+K33</f>
        <v>Økologisk areal</v>
      </c>
      <c r="Y33" s="13" t="s">
        <v>4</v>
      </c>
      <c r="Z33" s="13" t="str">
        <f>+N33</f>
        <v>Økologisk karensareal</v>
      </c>
      <c r="AB33" s="13" t="s">
        <v>4</v>
      </c>
      <c r="AC33" s="13" t="str">
        <f>+Q33</f>
        <v>Økologiske mjølkekyr</v>
      </c>
      <c r="AE33" s="13" t="s">
        <v>4</v>
      </c>
      <c r="AF33" s="13" t="str">
        <f>+T33</f>
        <v>Økologiske ammekyr</v>
      </c>
    </row>
    <row r="34" spans="1:32">
      <c r="A34" s="64" t="s">
        <v>107</v>
      </c>
      <c r="B34" s="65">
        <v>7837</v>
      </c>
      <c r="C34" s="65">
        <v>269</v>
      </c>
      <c r="D34" s="65">
        <v>192</v>
      </c>
      <c r="E34" s="65">
        <v>67</v>
      </c>
      <c r="F34" s="65">
        <v>784</v>
      </c>
      <c r="G34" s="65">
        <v>801</v>
      </c>
      <c r="H34" s="65">
        <v>83356</v>
      </c>
      <c r="J34" s="64" t="s">
        <v>107</v>
      </c>
      <c r="K34" s="65">
        <v>7837</v>
      </c>
      <c r="M34" s="64" t="s">
        <v>107</v>
      </c>
      <c r="N34" s="65">
        <v>269</v>
      </c>
      <c r="O34"/>
      <c r="P34" s="64" t="s">
        <v>107</v>
      </c>
      <c r="Q34" s="65">
        <v>192</v>
      </c>
      <c r="R34"/>
      <c r="S34" s="64" t="s">
        <v>105</v>
      </c>
      <c r="T34" s="65">
        <v>157</v>
      </c>
      <c r="V34" s="13" t="str">
        <f>IF(J34&gt;0,J34,"")</f>
        <v>0716 RE</v>
      </c>
      <c r="W34" s="13">
        <f>IF(K34&gt;0,K34,"")</f>
        <v>7837</v>
      </c>
      <c r="Y34" s="13" t="str">
        <f>IF(M34&gt;0,M34,"")</f>
        <v>0716 RE</v>
      </c>
      <c r="Z34" s="13">
        <f>IF(N34&gt;0,N34,"")</f>
        <v>269</v>
      </c>
      <c r="AB34" s="13" t="str">
        <f>IF(P34&gt;0,P34,"")</f>
        <v>0716 RE</v>
      </c>
      <c r="AC34" s="13">
        <f>IF(Q34&gt;0,Q34,"")</f>
        <v>192</v>
      </c>
      <c r="AE34" s="13" t="str">
        <f>IF(S34&gt;0,S34,"")</f>
        <v>0713 SANDE</v>
      </c>
      <c r="AF34" s="13">
        <f>IF(T34&gt;0,T34,"")</f>
        <v>157</v>
      </c>
    </row>
    <row r="35" spans="1:32">
      <c r="A35" s="64" t="s">
        <v>105</v>
      </c>
      <c r="B35" s="65">
        <v>6036</v>
      </c>
      <c r="C35" s="65">
        <v>43</v>
      </c>
      <c r="D35" s="65">
        <v>91</v>
      </c>
      <c r="E35" s="65">
        <v>157</v>
      </c>
      <c r="F35" s="65">
        <v>266</v>
      </c>
      <c r="G35" s="65">
        <v>646</v>
      </c>
      <c r="H35" s="65">
        <v>34089</v>
      </c>
      <c r="J35" s="64" t="s">
        <v>105</v>
      </c>
      <c r="K35" s="65">
        <v>6036</v>
      </c>
      <c r="M35" s="64" t="s">
        <v>168</v>
      </c>
      <c r="N35" s="65">
        <v>242</v>
      </c>
      <c r="O35"/>
      <c r="P35" s="64" t="s">
        <v>168</v>
      </c>
      <c r="Q35" s="65">
        <v>105</v>
      </c>
      <c r="R35"/>
      <c r="S35" s="64" t="s">
        <v>168</v>
      </c>
      <c r="T35" s="65">
        <v>130</v>
      </c>
      <c r="V35" s="13" t="str">
        <f t="shared" ref="V35:V48" si="0">IF(J35&gt;0,J35,"")</f>
        <v>0713 SANDE</v>
      </c>
      <c r="W35" s="13">
        <f t="shared" ref="W35:W48" si="1">IF(K35&gt;0,K35,"")</f>
        <v>6036</v>
      </c>
      <c r="Y35" s="13" t="str">
        <f>IF(M35&gt;0,M35,"")</f>
        <v>0710 SANDEFJORD</v>
      </c>
      <c r="Z35" s="13">
        <f>IF(N35&gt;0,N35,"")</f>
        <v>242</v>
      </c>
      <c r="AB35" s="13" t="str">
        <f>IF(P35&gt;0,P35,"")</f>
        <v>0710 SANDEFJORD</v>
      </c>
      <c r="AC35" s="13">
        <f>IF(Q35&gt;0,Q35,"")</f>
        <v>105</v>
      </c>
      <c r="AE35" s="13" t="str">
        <f>IF(S35&gt;0,S35,"")</f>
        <v>0710 SANDEFJORD</v>
      </c>
      <c r="AF35" s="13">
        <f>IF(T35&gt;0,T35,"")</f>
        <v>130</v>
      </c>
    </row>
    <row r="36" spans="1:32">
      <c r="A36" s="64" t="s">
        <v>168</v>
      </c>
      <c r="B36" s="65">
        <v>5322</v>
      </c>
      <c r="C36" s="65">
        <v>242</v>
      </c>
      <c r="D36" s="65">
        <v>105</v>
      </c>
      <c r="E36" s="65">
        <v>130</v>
      </c>
      <c r="F36" s="65">
        <v>686</v>
      </c>
      <c r="G36" s="65">
        <v>641</v>
      </c>
      <c r="H36" s="65">
        <v>93724</v>
      </c>
      <c r="J36" s="64" t="s">
        <v>168</v>
      </c>
      <c r="K36" s="65">
        <v>5322</v>
      </c>
      <c r="M36" s="64" t="s">
        <v>104</v>
      </c>
      <c r="N36" s="65">
        <v>178</v>
      </c>
      <c r="O36"/>
      <c r="P36" s="64" t="s">
        <v>105</v>
      </c>
      <c r="Q36" s="65">
        <v>91</v>
      </c>
      <c r="R36"/>
      <c r="S36" s="64" t="s">
        <v>107</v>
      </c>
      <c r="T36" s="65">
        <v>67</v>
      </c>
      <c r="V36" s="13" t="str">
        <f t="shared" si="0"/>
        <v>0710 SANDEFJORD</v>
      </c>
      <c r="W36" s="13">
        <f t="shared" si="1"/>
        <v>5322</v>
      </c>
      <c r="Y36" s="13" t="str">
        <f t="shared" ref="Y36:Y48" si="2">IF(M36&gt;0,M36,"")</f>
        <v>0709 LARVIK</v>
      </c>
      <c r="Z36" s="13">
        <f t="shared" ref="Z36:Z48" si="3">IF(N36&gt;0,N36,"")</f>
        <v>178</v>
      </c>
      <c r="AB36" s="13" t="str">
        <f t="shared" ref="AB36:AB48" si="4">IF(P36&gt;0,P36,"")</f>
        <v>0713 SANDE</v>
      </c>
      <c r="AC36" s="13">
        <f t="shared" ref="AC36:AC48" si="5">IF(Q36&gt;0,Q36,"")</f>
        <v>91</v>
      </c>
      <c r="AE36" s="13" t="str">
        <f t="shared" ref="AE36:AE48" si="6">IF(S36&gt;0,S36,"")</f>
        <v>0716 RE</v>
      </c>
      <c r="AF36" s="13">
        <f t="shared" ref="AF36:AF48" si="7">IF(T36&gt;0,T36,"")</f>
        <v>67</v>
      </c>
    </row>
    <row r="37" spans="1:32">
      <c r="A37" s="64" t="s">
        <v>109</v>
      </c>
      <c r="B37" s="65">
        <v>2008</v>
      </c>
      <c r="C37" s="65">
        <v>16</v>
      </c>
      <c r="D37" s="65">
        <v>71</v>
      </c>
      <c r="E37" s="65"/>
      <c r="F37" s="65">
        <v>164</v>
      </c>
      <c r="G37" s="65">
        <v>128</v>
      </c>
      <c r="H37" s="65">
        <v>18998</v>
      </c>
      <c r="J37" s="64" t="s">
        <v>109</v>
      </c>
      <c r="K37" s="65">
        <v>2008</v>
      </c>
      <c r="M37" s="64" t="s">
        <v>105</v>
      </c>
      <c r="N37" s="65">
        <v>43</v>
      </c>
      <c r="O37"/>
      <c r="P37" s="64" t="s">
        <v>109</v>
      </c>
      <c r="Q37" s="65">
        <v>71</v>
      </c>
      <c r="R37"/>
      <c r="S37" s="64" t="s">
        <v>104</v>
      </c>
      <c r="T37" s="65">
        <v>51</v>
      </c>
      <c r="V37" s="13" t="str">
        <f t="shared" si="0"/>
        <v>0728 LARDAL</v>
      </c>
      <c r="W37" s="13">
        <f t="shared" si="1"/>
        <v>2008</v>
      </c>
      <c r="Y37" s="13" t="str">
        <f t="shared" si="2"/>
        <v>0713 SANDE</v>
      </c>
      <c r="Z37" s="13">
        <f t="shared" si="3"/>
        <v>43</v>
      </c>
      <c r="AB37" s="13" t="str">
        <f t="shared" si="4"/>
        <v>0728 LARDAL</v>
      </c>
      <c r="AC37" s="13">
        <f t="shared" si="5"/>
        <v>71</v>
      </c>
      <c r="AE37" s="13" t="str">
        <f t="shared" si="6"/>
        <v>0709 LARVIK</v>
      </c>
      <c r="AF37" s="13">
        <f t="shared" si="7"/>
        <v>51</v>
      </c>
    </row>
    <row r="38" spans="1:32">
      <c r="A38" s="64" t="s">
        <v>104</v>
      </c>
      <c r="B38" s="65">
        <v>1937</v>
      </c>
      <c r="C38" s="65">
        <v>178</v>
      </c>
      <c r="D38" s="65"/>
      <c r="E38" s="65">
        <v>51</v>
      </c>
      <c r="F38" s="65">
        <v>214</v>
      </c>
      <c r="G38" s="65">
        <v>281</v>
      </c>
      <c r="H38" s="65">
        <v>72650</v>
      </c>
      <c r="J38" s="64" t="s">
        <v>104</v>
      </c>
      <c r="K38" s="65">
        <v>1937</v>
      </c>
      <c r="M38" s="64" t="s">
        <v>101</v>
      </c>
      <c r="N38" s="65">
        <v>33</v>
      </c>
      <c r="O38"/>
      <c r="P38" s="64" t="s">
        <v>101</v>
      </c>
      <c r="Q38" s="65">
        <v>52</v>
      </c>
      <c r="R38"/>
      <c r="S38" s="64" t="s">
        <v>103</v>
      </c>
      <c r="T38" s="65">
        <v>25</v>
      </c>
      <c r="V38" s="13" t="str">
        <f t="shared" si="0"/>
        <v>0709 LARVIK</v>
      </c>
      <c r="W38" s="13">
        <f t="shared" si="1"/>
        <v>1937</v>
      </c>
      <c r="Y38" s="13" t="str">
        <f t="shared" si="2"/>
        <v>0701 HORTEN</v>
      </c>
      <c r="Z38" s="13">
        <f t="shared" si="3"/>
        <v>33</v>
      </c>
      <c r="AB38" s="13" t="str">
        <f t="shared" si="4"/>
        <v>0701 HORTEN</v>
      </c>
      <c r="AC38" s="13">
        <f t="shared" si="5"/>
        <v>52</v>
      </c>
      <c r="AE38" s="13" t="str">
        <f t="shared" si="6"/>
        <v>0704 TØNSBERG</v>
      </c>
      <c r="AF38" s="13">
        <f t="shared" si="7"/>
        <v>25</v>
      </c>
    </row>
    <row r="39" spans="1:32">
      <c r="A39" s="64" t="s">
        <v>101</v>
      </c>
      <c r="B39" s="65">
        <v>1622</v>
      </c>
      <c r="C39" s="65">
        <v>33</v>
      </c>
      <c r="D39" s="65">
        <v>52</v>
      </c>
      <c r="E39" s="65">
        <v>19</v>
      </c>
      <c r="F39" s="65">
        <v>99</v>
      </c>
      <c r="G39" s="65">
        <v>58</v>
      </c>
      <c r="H39" s="65">
        <v>16171</v>
      </c>
      <c r="J39" s="64" t="s">
        <v>101</v>
      </c>
      <c r="K39" s="65">
        <v>1622</v>
      </c>
      <c r="M39" s="64" t="s">
        <v>109</v>
      </c>
      <c r="N39" s="65">
        <v>16</v>
      </c>
      <c r="O39"/>
      <c r="P39"/>
      <c r="Q39"/>
      <c r="R39"/>
      <c r="S39" s="64" t="s">
        <v>101</v>
      </c>
      <c r="T39" s="65">
        <v>19</v>
      </c>
      <c r="V39" s="13" t="str">
        <f t="shared" si="0"/>
        <v>0701 HORTEN</v>
      </c>
      <c r="W39" s="13">
        <f t="shared" si="1"/>
        <v>1622</v>
      </c>
      <c r="Y39" s="13" t="str">
        <f t="shared" si="2"/>
        <v>0728 LARDAL</v>
      </c>
      <c r="Z39" s="13">
        <f t="shared" si="3"/>
        <v>16</v>
      </c>
      <c r="AB39" s="13" t="str">
        <f t="shared" si="4"/>
        <v/>
      </c>
      <c r="AC39" s="13" t="str">
        <f t="shared" si="5"/>
        <v/>
      </c>
      <c r="AE39" s="13" t="str">
        <f t="shared" si="6"/>
        <v>0701 HORTEN</v>
      </c>
      <c r="AF39" s="13">
        <f t="shared" si="7"/>
        <v>19</v>
      </c>
    </row>
    <row r="40" spans="1:32">
      <c r="A40" s="64" t="s">
        <v>103</v>
      </c>
      <c r="B40" s="65">
        <v>641</v>
      </c>
      <c r="C40" s="65"/>
      <c r="D40" s="65"/>
      <c r="E40" s="65">
        <v>25</v>
      </c>
      <c r="F40" s="65">
        <v>17</v>
      </c>
      <c r="G40" s="65">
        <v>259</v>
      </c>
      <c r="H40" s="65">
        <v>35105</v>
      </c>
      <c r="J40" s="64" t="s">
        <v>103</v>
      </c>
      <c r="K40" s="65">
        <v>641</v>
      </c>
      <c r="M40" s="64" t="s">
        <v>108</v>
      </c>
      <c r="N40" s="65">
        <v>12</v>
      </c>
      <c r="O40"/>
      <c r="P40"/>
      <c r="Q40"/>
      <c r="R40"/>
      <c r="S40" s="64" t="s">
        <v>102</v>
      </c>
      <c r="T40" s="65">
        <v>9</v>
      </c>
      <c r="V40" s="13" t="str">
        <f t="shared" si="0"/>
        <v>0704 TØNSBERG</v>
      </c>
      <c r="W40" s="13">
        <f t="shared" si="1"/>
        <v>641</v>
      </c>
      <c r="Y40" s="13" t="str">
        <f t="shared" si="2"/>
        <v>0723 TJØME</v>
      </c>
      <c r="Z40" s="13">
        <f t="shared" si="3"/>
        <v>12</v>
      </c>
      <c r="AB40" s="13" t="str">
        <f t="shared" si="4"/>
        <v/>
      </c>
      <c r="AC40" s="13" t="str">
        <f t="shared" si="5"/>
        <v/>
      </c>
      <c r="AE40" s="13" t="str">
        <f t="shared" si="6"/>
        <v>0702 HOLMESTRAND</v>
      </c>
      <c r="AF40" s="13">
        <f t="shared" si="7"/>
        <v>9</v>
      </c>
    </row>
    <row r="41" spans="1:32">
      <c r="A41" s="64" t="s">
        <v>111</v>
      </c>
      <c r="B41" s="65">
        <v>507</v>
      </c>
      <c r="C41" s="65"/>
      <c r="D41" s="65"/>
      <c r="E41" s="65"/>
      <c r="F41" s="65"/>
      <c r="G41" s="65">
        <v>65</v>
      </c>
      <c r="H41" s="65">
        <v>16987</v>
      </c>
      <c r="J41" s="64" t="s">
        <v>111</v>
      </c>
      <c r="K41" s="65">
        <v>507</v>
      </c>
      <c r="M41"/>
      <c r="N41"/>
      <c r="O41"/>
      <c r="P41"/>
      <c r="Q41"/>
      <c r="R41"/>
      <c r="S41" s="64" t="s">
        <v>106</v>
      </c>
      <c r="T41" s="65">
        <v>8</v>
      </c>
      <c r="V41" s="13" t="str">
        <f t="shared" si="0"/>
        <v>0722 NØTTERØY</v>
      </c>
      <c r="W41" s="13">
        <f t="shared" si="1"/>
        <v>507</v>
      </c>
      <c r="Y41" s="13" t="str">
        <f t="shared" si="2"/>
        <v/>
      </c>
      <c r="Z41" s="13" t="str">
        <f t="shared" si="3"/>
        <v/>
      </c>
      <c r="AB41" s="13" t="str">
        <f t="shared" si="4"/>
        <v/>
      </c>
      <c r="AC41" s="13" t="str">
        <f t="shared" si="5"/>
        <v/>
      </c>
      <c r="AE41" s="13" t="str">
        <f t="shared" si="6"/>
        <v>0714 HOF</v>
      </c>
      <c r="AF41" s="13">
        <f t="shared" si="7"/>
        <v>8</v>
      </c>
    </row>
    <row r="42" spans="1:32">
      <c r="A42" s="64" t="s">
        <v>106</v>
      </c>
      <c r="B42" s="65">
        <v>309</v>
      </c>
      <c r="C42" s="65"/>
      <c r="D42" s="65"/>
      <c r="E42" s="65">
        <v>8</v>
      </c>
      <c r="F42" s="65"/>
      <c r="G42" s="65">
        <v>140</v>
      </c>
      <c r="H42" s="65">
        <v>11800</v>
      </c>
      <c r="J42" s="64" t="s">
        <v>106</v>
      </c>
      <c r="K42" s="65">
        <v>309</v>
      </c>
      <c r="M42"/>
      <c r="N42"/>
      <c r="O42"/>
      <c r="P42"/>
      <c r="Q42"/>
      <c r="R42"/>
      <c r="S42"/>
      <c r="T42"/>
      <c r="V42" s="13" t="str">
        <f t="shared" si="0"/>
        <v>0714 HOF</v>
      </c>
      <c r="W42" s="13">
        <f t="shared" si="1"/>
        <v>309</v>
      </c>
      <c r="Y42" s="13" t="str">
        <f t="shared" si="2"/>
        <v/>
      </c>
      <c r="Z42" s="13" t="str">
        <f t="shared" si="3"/>
        <v/>
      </c>
      <c r="AB42" s="13" t="str">
        <f t="shared" si="4"/>
        <v/>
      </c>
      <c r="AC42" s="13" t="str">
        <f t="shared" si="5"/>
        <v/>
      </c>
      <c r="AE42" s="13" t="str">
        <f t="shared" si="6"/>
        <v/>
      </c>
      <c r="AF42" s="13" t="str">
        <f t="shared" si="7"/>
        <v/>
      </c>
    </row>
    <row r="43" spans="1:32">
      <c r="A43" s="64" t="s">
        <v>108</v>
      </c>
      <c r="B43" s="65">
        <v>138</v>
      </c>
      <c r="C43" s="65">
        <v>12</v>
      </c>
      <c r="D43" s="65"/>
      <c r="E43" s="65"/>
      <c r="F43" s="65">
        <v>44</v>
      </c>
      <c r="G43" s="65">
        <v>22</v>
      </c>
      <c r="H43" s="65">
        <v>1577</v>
      </c>
      <c r="J43" s="64" t="s">
        <v>108</v>
      </c>
      <c r="K43" s="65">
        <v>138</v>
      </c>
      <c r="M43"/>
      <c r="N43"/>
      <c r="O43"/>
      <c r="P43"/>
      <c r="Q43"/>
      <c r="R43"/>
      <c r="S43"/>
      <c r="T43"/>
      <c r="V43" s="13" t="str">
        <f t="shared" si="0"/>
        <v>0723 TJØME</v>
      </c>
      <c r="W43" s="13">
        <f t="shared" si="1"/>
        <v>138</v>
      </c>
      <c r="Y43" s="13" t="str">
        <f t="shared" si="2"/>
        <v/>
      </c>
      <c r="Z43" s="13" t="str">
        <f t="shared" si="3"/>
        <v/>
      </c>
      <c r="AB43" s="13" t="str">
        <f t="shared" si="4"/>
        <v/>
      </c>
      <c r="AC43" s="13" t="str">
        <f t="shared" si="5"/>
        <v/>
      </c>
      <c r="AE43" s="13" t="str">
        <f t="shared" si="6"/>
        <v/>
      </c>
      <c r="AF43" s="13" t="str">
        <f t="shared" si="7"/>
        <v/>
      </c>
    </row>
    <row r="44" spans="1:32">
      <c r="A44" s="64" t="s">
        <v>110</v>
      </c>
      <c r="B44" s="65">
        <v>103</v>
      </c>
      <c r="C44" s="65"/>
      <c r="D44" s="65"/>
      <c r="E44" s="65"/>
      <c r="F44" s="65"/>
      <c r="G44" s="65">
        <v>22</v>
      </c>
      <c r="H44" s="65">
        <v>2685</v>
      </c>
      <c r="J44" s="64" t="s">
        <v>110</v>
      </c>
      <c r="K44" s="65">
        <v>103</v>
      </c>
      <c r="M44"/>
      <c r="N44"/>
      <c r="O44"/>
      <c r="P44"/>
      <c r="Q44"/>
      <c r="R44"/>
      <c r="S44"/>
      <c r="T44"/>
      <c r="V44" s="13" t="str">
        <f t="shared" si="0"/>
        <v>0711 SVELVIK</v>
      </c>
      <c r="W44" s="13">
        <f t="shared" si="1"/>
        <v>103</v>
      </c>
      <c r="Y44" s="13" t="str">
        <f t="shared" si="2"/>
        <v/>
      </c>
      <c r="Z44" s="13" t="str">
        <f t="shared" si="3"/>
        <v/>
      </c>
      <c r="AB44" s="13" t="str">
        <f t="shared" si="4"/>
        <v/>
      </c>
      <c r="AC44" s="13" t="str">
        <f t="shared" si="5"/>
        <v/>
      </c>
      <c r="AE44" s="13" t="str">
        <f t="shared" si="6"/>
        <v/>
      </c>
      <c r="AF44" s="13" t="str">
        <f t="shared" si="7"/>
        <v/>
      </c>
    </row>
    <row r="45" spans="1:32">
      <c r="A45" s="64" t="s">
        <v>102</v>
      </c>
      <c r="B45" s="65">
        <v>102</v>
      </c>
      <c r="C45" s="65"/>
      <c r="D45" s="65"/>
      <c r="E45" s="65">
        <v>9</v>
      </c>
      <c r="F45" s="65">
        <v>205</v>
      </c>
      <c r="G45" s="65">
        <v>102</v>
      </c>
      <c r="H45" s="65">
        <v>16782</v>
      </c>
      <c r="J45" s="64" t="s">
        <v>102</v>
      </c>
      <c r="K45" s="65">
        <v>102</v>
      </c>
      <c r="M45"/>
      <c r="N45"/>
      <c r="O45"/>
      <c r="P45"/>
      <c r="Q45"/>
      <c r="R45"/>
      <c r="S45"/>
      <c r="T45"/>
      <c r="V45" s="13" t="str">
        <f t="shared" si="0"/>
        <v>0702 HOLMESTRAND</v>
      </c>
      <c r="W45" s="13">
        <f t="shared" si="1"/>
        <v>102</v>
      </c>
      <c r="Y45" s="13" t="str">
        <f t="shared" si="2"/>
        <v/>
      </c>
      <c r="Z45" s="13" t="str">
        <f t="shared" si="3"/>
        <v/>
      </c>
      <c r="AB45" s="13" t="str">
        <f t="shared" si="4"/>
        <v/>
      </c>
      <c r="AC45" s="13" t="str">
        <f t="shared" si="5"/>
        <v/>
      </c>
      <c r="AE45" s="13" t="str">
        <f t="shared" si="6"/>
        <v/>
      </c>
      <c r="AF45" s="13" t="str">
        <f t="shared" si="7"/>
        <v/>
      </c>
    </row>
    <row r="46" spans="1:32">
      <c r="A46"/>
      <c r="B46"/>
      <c r="C46"/>
      <c r="D46"/>
      <c r="E46"/>
      <c r="F46"/>
      <c r="G46"/>
      <c r="H46"/>
      <c r="J46"/>
      <c r="K46"/>
      <c r="M46"/>
      <c r="N46"/>
      <c r="O46"/>
      <c r="P46"/>
      <c r="Q46"/>
      <c r="R46"/>
      <c r="S46"/>
      <c r="T46"/>
      <c r="V46" s="13" t="str">
        <f t="shared" si="0"/>
        <v/>
      </c>
      <c r="W46" s="13" t="str">
        <f t="shared" si="1"/>
        <v/>
      </c>
      <c r="Y46" s="13" t="str">
        <f t="shared" si="2"/>
        <v/>
      </c>
      <c r="Z46" s="13" t="str">
        <f t="shared" si="3"/>
        <v/>
      </c>
      <c r="AB46" s="13" t="str">
        <f t="shared" si="4"/>
        <v/>
      </c>
      <c r="AC46" s="13" t="str">
        <f t="shared" si="5"/>
        <v/>
      </c>
      <c r="AE46" s="13" t="str">
        <f t="shared" si="6"/>
        <v/>
      </c>
      <c r="AF46" s="13" t="str">
        <f t="shared" si="7"/>
        <v/>
      </c>
    </row>
    <row r="47" spans="1:32">
      <c r="A47"/>
      <c r="B47"/>
      <c r="C47"/>
      <c r="D47"/>
      <c r="E47"/>
      <c r="F47"/>
      <c r="G47"/>
      <c r="H47"/>
      <c r="J47"/>
      <c r="K47"/>
      <c r="M47"/>
      <c r="N47"/>
      <c r="O47"/>
      <c r="P47"/>
      <c r="Q47"/>
      <c r="R47"/>
      <c r="S47"/>
      <c r="T47"/>
      <c r="V47" s="13" t="str">
        <f t="shared" si="0"/>
        <v/>
      </c>
      <c r="W47" s="13" t="str">
        <f t="shared" si="1"/>
        <v/>
      </c>
      <c r="Y47" s="13" t="str">
        <f t="shared" si="2"/>
        <v/>
      </c>
      <c r="Z47" s="13" t="str">
        <f t="shared" si="3"/>
        <v/>
      </c>
      <c r="AB47" s="13" t="str">
        <f t="shared" si="4"/>
        <v/>
      </c>
      <c r="AC47" s="13" t="str">
        <f t="shared" si="5"/>
        <v/>
      </c>
      <c r="AE47" s="13" t="str">
        <f t="shared" si="6"/>
        <v/>
      </c>
      <c r="AF47" s="13" t="str">
        <f t="shared" si="7"/>
        <v/>
      </c>
    </row>
    <row r="48" spans="1:32">
      <c r="A48"/>
      <c r="B48"/>
      <c r="C48"/>
      <c r="D48"/>
      <c r="E48"/>
      <c r="F48"/>
      <c r="G48"/>
      <c r="H48"/>
      <c r="J48"/>
      <c r="K48"/>
      <c r="M48"/>
      <c r="N48"/>
      <c r="O48"/>
      <c r="P48"/>
      <c r="Q48"/>
      <c r="R48"/>
      <c r="S48"/>
      <c r="T48"/>
      <c r="V48" s="13" t="str">
        <f t="shared" si="0"/>
        <v/>
      </c>
      <c r="W48" s="13" t="str">
        <f t="shared" si="1"/>
        <v/>
      </c>
      <c r="Y48" s="13" t="str">
        <f t="shared" si="2"/>
        <v/>
      </c>
      <c r="Z48" s="13" t="str">
        <f t="shared" si="3"/>
        <v/>
      </c>
      <c r="AB48" s="13" t="str">
        <f t="shared" si="4"/>
        <v/>
      </c>
      <c r="AC48" s="13" t="str">
        <f t="shared" si="5"/>
        <v/>
      </c>
      <c r="AE48" s="13" t="str">
        <f t="shared" si="6"/>
        <v/>
      </c>
      <c r="AF48" s="13" t="str">
        <f t="shared" si="7"/>
        <v/>
      </c>
    </row>
    <row r="49" spans="1:20">
      <c r="A49"/>
      <c r="B49"/>
      <c r="C49"/>
      <c r="D49"/>
      <c r="E49"/>
      <c r="F49"/>
      <c r="G49"/>
      <c r="H49"/>
      <c r="J49"/>
      <c r="K49"/>
      <c r="M49"/>
      <c r="N49"/>
      <c r="O49"/>
      <c r="P49"/>
      <c r="Q49"/>
      <c r="R49"/>
      <c r="S49"/>
      <c r="T49"/>
    </row>
    <row r="50" spans="1:20">
      <c r="A50"/>
      <c r="B50"/>
      <c r="C50"/>
      <c r="D50"/>
      <c r="E50"/>
      <c r="F50"/>
      <c r="G50"/>
      <c r="H50"/>
      <c r="J50"/>
      <c r="K50"/>
      <c r="M50"/>
      <c r="N50"/>
      <c r="O50"/>
      <c r="P50"/>
      <c r="Q50"/>
      <c r="R50"/>
      <c r="S50"/>
      <c r="T50"/>
    </row>
    <row r="51" spans="1:20">
      <c r="A51"/>
      <c r="B51"/>
      <c r="C51"/>
      <c r="D51"/>
      <c r="E51"/>
      <c r="F51"/>
      <c r="G51"/>
      <c r="H51"/>
      <c r="J51"/>
      <c r="K51"/>
      <c r="M51"/>
      <c r="N51"/>
      <c r="O51"/>
      <c r="P51"/>
      <c r="Q51"/>
      <c r="R51"/>
      <c r="S51"/>
      <c r="T51"/>
    </row>
    <row r="52" spans="1:20">
      <c r="A52"/>
      <c r="B52"/>
      <c r="C52"/>
      <c r="D52"/>
      <c r="E52"/>
      <c r="F52"/>
      <c r="G52"/>
      <c r="H52"/>
      <c r="J52"/>
      <c r="K52"/>
      <c r="M52"/>
      <c r="N52"/>
      <c r="O52"/>
      <c r="P52"/>
      <c r="Q52"/>
      <c r="R52"/>
      <c r="S52"/>
      <c r="T52"/>
    </row>
    <row r="53" spans="1:20">
      <c r="A53"/>
      <c r="B53"/>
      <c r="C53"/>
      <c r="D53"/>
      <c r="E53"/>
      <c r="F53"/>
      <c r="G53"/>
      <c r="H53"/>
      <c r="J53"/>
      <c r="K53"/>
      <c r="M53"/>
      <c r="N53"/>
      <c r="O53"/>
      <c r="P53"/>
      <c r="Q53"/>
      <c r="R53"/>
      <c r="S53"/>
      <c r="T53"/>
    </row>
    <row r="54" spans="1:20">
      <c r="A54"/>
      <c r="B54"/>
      <c r="C54"/>
      <c r="D54"/>
      <c r="E54"/>
      <c r="F54"/>
      <c r="G54"/>
      <c r="H54"/>
      <c r="J54"/>
      <c r="K54"/>
      <c r="M54"/>
      <c r="N54"/>
      <c r="O54"/>
      <c r="P54"/>
      <c r="Q54"/>
      <c r="R54"/>
      <c r="S54"/>
      <c r="T54"/>
    </row>
    <row r="55" spans="1:20">
      <c r="A55"/>
      <c r="B55"/>
      <c r="C55"/>
      <c r="D55"/>
      <c r="E55"/>
      <c r="F55"/>
      <c r="G55"/>
      <c r="H55"/>
      <c r="J55"/>
      <c r="K55"/>
      <c r="M55"/>
      <c r="N55"/>
      <c r="O55"/>
      <c r="P55"/>
      <c r="Q55"/>
      <c r="R55"/>
      <c r="S55"/>
      <c r="T55"/>
    </row>
    <row r="56" spans="1:20">
      <c r="A56"/>
      <c r="B56"/>
      <c r="C56"/>
      <c r="D56"/>
      <c r="E56"/>
      <c r="F56"/>
      <c r="G56"/>
      <c r="H56"/>
      <c r="J56"/>
      <c r="K56"/>
      <c r="M56"/>
      <c r="N56"/>
      <c r="P56"/>
      <c r="Q56"/>
      <c r="R56" s="49"/>
      <c r="S56"/>
      <c r="T56"/>
    </row>
    <row r="57" spans="1:20">
      <c r="A57"/>
      <c r="B57"/>
      <c r="C57"/>
      <c r="D57"/>
      <c r="E57"/>
      <c r="F57"/>
      <c r="G57"/>
      <c r="H57"/>
      <c r="J57"/>
      <c r="K57"/>
      <c r="M57"/>
      <c r="N57"/>
      <c r="P57"/>
      <c r="Q57"/>
      <c r="R57" s="49"/>
      <c r="S57"/>
      <c r="T57"/>
    </row>
    <row r="58" spans="1:20">
      <c r="A58"/>
      <c r="B58"/>
      <c r="C58"/>
      <c r="D58"/>
      <c r="E58"/>
      <c r="F58"/>
      <c r="G58"/>
      <c r="H58"/>
      <c r="J58"/>
      <c r="K58"/>
      <c r="M58"/>
      <c r="N58"/>
      <c r="P58"/>
      <c r="Q58"/>
      <c r="R58" s="49"/>
      <c r="S58"/>
      <c r="T58"/>
    </row>
    <row r="59" spans="1:20">
      <c r="A59"/>
      <c r="B59"/>
      <c r="C59"/>
      <c r="D59"/>
      <c r="E59"/>
      <c r="F59"/>
      <c r="G59"/>
      <c r="H59"/>
      <c r="J59"/>
      <c r="K59"/>
      <c r="M59"/>
      <c r="N59"/>
      <c r="P59"/>
      <c r="Q59"/>
      <c r="R59" s="49"/>
      <c r="S59"/>
      <c r="T59"/>
    </row>
    <row r="60" spans="1:20">
      <c r="A60"/>
      <c r="B60"/>
      <c r="C60"/>
      <c r="D60"/>
      <c r="E60"/>
      <c r="F60"/>
      <c r="G60"/>
      <c r="H60"/>
      <c r="J60"/>
      <c r="K60"/>
      <c r="M60"/>
      <c r="N60"/>
      <c r="P60"/>
      <c r="Q60"/>
      <c r="R60" s="49"/>
      <c r="S60"/>
      <c r="T60"/>
    </row>
    <row r="61" spans="1:20">
      <c r="A61"/>
      <c r="B61"/>
      <c r="C61"/>
      <c r="D61"/>
      <c r="E61"/>
      <c r="F61"/>
      <c r="G61"/>
      <c r="H61"/>
      <c r="J61"/>
      <c r="K61"/>
      <c r="M61"/>
      <c r="N61"/>
      <c r="P61"/>
      <c r="Q61"/>
      <c r="R61" s="49"/>
      <c r="S61"/>
      <c r="T61"/>
    </row>
    <row r="62" spans="1:20">
      <c r="A62"/>
      <c r="B62"/>
      <c r="C62"/>
      <c r="D62"/>
      <c r="E62"/>
      <c r="F62"/>
      <c r="G62"/>
      <c r="H62"/>
      <c r="J62"/>
      <c r="K62"/>
      <c r="M62"/>
      <c r="N62"/>
      <c r="P62"/>
      <c r="Q62"/>
      <c r="R62" s="49"/>
      <c r="S62"/>
      <c r="T62"/>
    </row>
    <row r="63" spans="1:20">
      <c r="A63"/>
      <c r="B63"/>
      <c r="C63"/>
      <c r="D63"/>
      <c r="E63"/>
      <c r="F63"/>
      <c r="G63"/>
      <c r="H63"/>
      <c r="J63"/>
      <c r="K63"/>
      <c r="M63"/>
      <c r="N63"/>
      <c r="P63"/>
      <c r="Q63"/>
      <c r="R63" s="49"/>
      <c r="S63"/>
      <c r="T63"/>
    </row>
    <row r="64" spans="1:20">
      <c r="A64"/>
      <c r="B64"/>
      <c r="C64"/>
      <c r="D64"/>
      <c r="E64"/>
      <c r="F64"/>
      <c r="G64"/>
      <c r="H64"/>
      <c r="J64"/>
      <c r="K64"/>
      <c r="M64"/>
      <c r="N64"/>
      <c r="P64"/>
      <c r="Q64"/>
      <c r="R64" s="49"/>
      <c r="S64"/>
      <c r="T64"/>
    </row>
    <row r="65" spans="1:20">
      <c r="A65"/>
      <c r="B65"/>
      <c r="C65"/>
      <c r="D65"/>
      <c r="E65"/>
      <c r="F65"/>
      <c r="G65"/>
      <c r="H65"/>
      <c r="J65"/>
      <c r="K65"/>
      <c r="M65"/>
      <c r="N65"/>
      <c r="P65"/>
      <c r="Q65"/>
      <c r="R65" s="49"/>
      <c r="S65"/>
      <c r="T65"/>
    </row>
    <row r="66" spans="1:20">
      <c r="A66"/>
      <c r="B66"/>
      <c r="C66"/>
      <c r="D66"/>
      <c r="E66"/>
      <c r="F66"/>
      <c r="G66"/>
      <c r="H66"/>
      <c r="J66"/>
      <c r="K66"/>
      <c r="M66"/>
      <c r="N66"/>
      <c r="P66"/>
      <c r="Q66"/>
      <c r="R66" s="49"/>
      <c r="S66"/>
      <c r="T66"/>
    </row>
    <row r="67" spans="1:20">
      <c r="A67"/>
      <c r="B67"/>
      <c r="C67"/>
      <c r="D67"/>
      <c r="E67"/>
      <c r="F67"/>
      <c r="G67"/>
      <c r="H67"/>
      <c r="J67"/>
      <c r="K67"/>
      <c r="M67"/>
      <c r="N67"/>
      <c r="P67"/>
      <c r="Q67"/>
      <c r="R67" s="49"/>
      <c r="S67"/>
      <c r="T67"/>
    </row>
    <row r="68" spans="1:20">
      <c r="A68"/>
      <c r="B68"/>
      <c r="C68"/>
      <c r="D68"/>
      <c r="E68"/>
      <c r="F68"/>
      <c r="G68"/>
      <c r="H68"/>
      <c r="J68"/>
      <c r="K68"/>
      <c r="M68"/>
      <c r="N68"/>
      <c r="P68"/>
      <c r="Q68"/>
      <c r="R68" s="49"/>
      <c r="S68"/>
      <c r="T68"/>
    </row>
    <row r="69" spans="1:20">
      <c r="A69"/>
      <c r="B69"/>
      <c r="C69"/>
      <c r="D69"/>
      <c r="E69"/>
      <c r="F69"/>
      <c r="G69"/>
      <c r="H69"/>
      <c r="J69"/>
      <c r="K69"/>
      <c r="M69"/>
      <c r="N69"/>
      <c r="P69"/>
      <c r="Q69"/>
      <c r="R69" s="49"/>
      <c r="S69"/>
      <c r="T69"/>
    </row>
    <row r="70" spans="1:20">
      <c r="A70"/>
      <c r="B70"/>
      <c r="C70"/>
      <c r="D70"/>
      <c r="E70"/>
      <c r="F70"/>
      <c r="G70"/>
      <c r="H70"/>
      <c r="J70"/>
      <c r="K70"/>
      <c r="M70"/>
      <c r="N70"/>
      <c r="P70"/>
      <c r="Q70"/>
      <c r="R70" s="49"/>
      <c r="S70"/>
      <c r="T70"/>
    </row>
    <row r="71" spans="1:20">
      <c r="A71"/>
      <c r="B71"/>
      <c r="C71"/>
      <c r="D71"/>
      <c r="E71"/>
      <c r="F71"/>
      <c r="G71"/>
      <c r="H71"/>
      <c r="J71"/>
      <c r="K71"/>
      <c r="M71"/>
      <c r="N71"/>
      <c r="P71"/>
      <c r="Q71"/>
      <c r="R71" s="49"/>
      <c r="S71"/>
      <c r="T71"/>
    </row>
    <row r="72" spans="1:20">
      <c r="A72"/>
      <c r="B72"/>
      <c r="C72"/>
      <c r="D72"/>
      <c r="E72"/>
      <c r="F72"/>
      <c r="G72"/>
      <c r="H72"/>
      <c r="J72"/>
      <c r="K72"/>
      <c r="M72"/>
      <c r="N72"/>
      <c r="P72"/>
      <c r="Q72"/>
      <c r="R72" s="49"/>
      <c r="S72"/>
      <c r="T72"/>
    </row>
    <row r="73" spans="1:20">
      <c r="A73"/>
      <c r="B73"/>
      <c r="C73"/>
      <c r="D73"/>
      <c r="E73"/>
      <c r="F73"/>
      <c r="G73"/>
      <c r="H73"/>
      <c r="J73"/>
      <c r="K73"/>
      <c r="M73"/>
      <c r="N73"/>
      <c r="P73"/>
      <c r="Q73"/>
      <c r="R73" s="49"/>
      <c r="S73"/>
      <c r="T73"/>
    </row>
    <row r="74" spans="1:20">
      <c r="A74"/>
      <c r="B74"/>
      <c r="C74"/>
      <c r="D74"/>
      <c r="E74"/>
      <c r="F74"/>
      <c r="G74"/>
      <c r="H74"/>
      <c r="J74"/>
      <c r="K74"/>
      <c r="M74"/>
      <c r="N74"/>
      <c r="P74"/>
      <c r="Q74"/>
      <c r="R74" s="49"/>
      <c r="S74"/>
      <c r="T74"/>
    </row>
    <row r="75" spans="1:20">
      <c r="A75"/>
      <c r="B75"/>
      <c r="C75"/>
      <c r="D75"/>
      <c r="E75"/>
      <c r="F75"/>
      <c r="G75"/>
      <c r="H75"/>
      <c r="J75"/>
      <c r="K75"/>
      <c r="M75"/>
      <c r="N75"/>
      <c r="P75"/>
      <c r="Q75"/>
      <c r="R75" s="49"/>
      <c r="S75"/>
      <c r="T75"/>
    </row>
    <row r="76" spans="1:20">
      <c r="A76"/>
      <c r="B76"/>
      <c r="C76"/>
      <c r="D76"/>
      <c r="E76"/>
      <c r="F76"/>
      <c r="G76"/>
      <c r="H76"/>
      <c r="J76"/>
      <c r="K76"/>
      <c r="M76"/>
      <c r="N76"/>
      <c r="P76"/>
      <c r="Q76"/>
      <c r="R76" s="49"/>
      <c r="S76"/>
      <c r="T76"/>
    </row>
    <row r="77" spans="1:20">
      <c r="A77"/>
      <c r="B77"/>
      <c r="C77"/>
      <c r="D77"/>
      <c r="E77"/>
      <c r="F77"/>
      <c r="G77"/>
      <c r="H77"/>
      <c r="J77"/>
      <c r="K77"/>
      <c r="M77"/>
      <c r="N77"/>
      <c r="P77"/>
      <c r="Q77"/>
      <c r="R77" s="49"/>
      <c r="S77"/>
      <c r="T77"/>
    </row>
    <row r="78" spans="1:20">
      <c r="A78"/>
      <c r="B78"/>
      <c r="C78"/>
      <c r="D78"/>
      <c r="E78"/>
      <c r="F78"/>
      <c r="G78"/>
      <c r="H78"/>
      <c r="J78"/>
      <c r="K78"/>
      <c r="M78"/>
      <c r="N78"/>
      <c r="P78"/>
      <c r="Q78"/>
      <c r="R78" s="49"/>
      <c r="S78"/>
      <c r="T78"/>
    </row>
    <row r="79" spans="1:20">
      <c r="A79"/>
      <c r="B79"/>
      <c r="C79"/>
      <c r="D79"/>
      <c r="E79"/>
      <c r="F79"/>
      <c r="G79"/>
      <c r="H79"/>
      <c r="J79"/>
      <c r="K79"/>
      <c r="M79"/>
      <c r="N79"/>
      <c r="P79"/>
      <c r="Q79"/>
      <c r="R79" s="49"/>
      <c r="S79"/>
      <c r="T79"/>
    </row>
    <row r="80" spans="1:20">
      <c r="A80"/>
      <c r="B80"/>
      <c r="C80"/>
      <c r="D80"/>
      <c r="E80"/>
      <c r="F80"/>
      <c r="G80"/>
      <c r="H80"/>
      <c r="J80"/>
      <c r="K80"/>
      <c r="M80"/>
      <c r="N80"/>
      <c r="P80"/>
      <c r="Q80"/>
      <c r="R80" s="49"/>
      <c r="S80"/>
      <c r="T80"/>
    </row>
    <row r="81" spans="1:20">
      <c r="A81"/>
      <c r="B81"/>
      <c r="C81"/>
      <c r="D81"/>
      <c r="E81"/>
      <c r="F81"/>
      <c r="G81"/>
      <c r="H81"/>
      <c r="J81"/>
      <c r="K81"/>
      <c r="M81"/>
      <c r="N81"/>
      <c r="P81"/>
      <c r="Q81"/>
      <c r="R81" s="49"/>
      <c r="S81"/>
      <c r="T81"/>
    </row>
    <row r="82" spans="1:20">
      <c r="A82"/>
      <c r="B82"/>
      <c r="C82"/>
      <c r="D82"/>
      <c r="E82"/>
      <c r="F82"/>
      <c r="G82"/>
      <c r="H82"/>
      <c r="J82"/>
      <c r="K82"/>
      <c r="M82"/>
      <c r="N82"/>
      <c r="P82"/>
      <c r="Q82"/>
      <c r="R82" s="49"/>
      <c r="S82"/>
      <c r="T82"/>
    </row>
    <row r="83" spans="1:20">
      <c r="A83"/>
      <c r="B83"/>
      <c r="C83"/>
      <c r="D83"/>
      <c r="E83"/>
      <c r="F83"/>
      <c r="G83"/>
      <c r="H83"/>
      <c r="J83"/>
      <c r="K83"/>
      <c r="M83"/>
      <c r="N83"/>
      <c r="P83"/>
      <c r="Q83"/>
      <c r="R83" s="49"/>
      <c r="S83"/>
      <c r="T83"/>
    </row>
    <row r="84" spans="1:20">
      <c r="A84"/>
      <c r="B84"/>
      <c r="C84"/>
      <c r="D84"/>
      <c r="E84"/>
      <c r="F84"/>
      <c r="G84"/>
      <c r="H84"/>
      <c r="J84"/>
      <c r="K84"/>
      <c r="M84"/>
      <c r="N84"/>
      <c r="P84"/>
      <c r="Q84"/>
      <c r="R84" s="49"/>
      <c r="S84"/>
      <c r="T84"/>
    </row>
    <row r="85" spans="1:20">
      <c r="A85"/>
      <c r="B85"/>
      <c r="C85"/>
      <c r="D85"/>
      <c r="E85"/>
      <c r="F85"/>
      <c r="G85"/>
      <c r="H85"/>
      <c r="J85"/>
      <c r="K85"/>
      <c r="M85"/>
      <c r="N85"/>
      <c r="P85"/>
      <c r="Q85"/>
      <c r="R85" s="49"/>
      <c r="S85"/>
      <c r="T85"/>
    </row>
    <row r="86" spans="1:20">
      <c r="A86"/>
      <c r="B86"/>
      <c r="C86"/>
      <c r="D86"/>
      <c r="E86"/>
      <c r="F86"/>
      <c r="G86"/>
      <c r="H86"/>
      <c r="J86"/>
      <c r="K86"/>
      <c r="M86"/>
      <c r="N86"/>
      <c r="P86"/>
      <c r="Q86"/>
      <c r="R86" s="49"/>
      <c r="S86"/>
      <c r="T86"/>
    </row>
    <row r="87" spans="1:20">
      <c r="A87"/>
      <c r="B87"/>
      <c r="C87"/>
      <c r="D87"/>
      <c r="E87"/>
      <c r="F87"/>
      <c r="G87"/>
      <c r="H87"/>
      <c r="J87"/>
      <c r="K87"/>
      <c r="M87"/>
      <c r="N87"/>
      <c r="P87"/>
      <c r="Q87"/>
      <c r="R87" s="49"/>
      <c r="S87"/>
      <c r="T87"/>
    </row>
    <row r="88" spans="1:20">
      <c r="A88"/>
      <c r="B88"/>
      <c r="C88"/>
      <c r="D88"/>
      <c r="E88"/>
      <c r="F88"/>
      <c r="G88"/>
      <c r="H88"/>
      <c r="J88"/>
      <c r="K88"/>
      <c r="M88"/>
      <c r="N88"/>
      <c r="P88"/>
      <c r="Q88"/>
      <c r="R88" s="49"/>
      <c r="S88"/>
      <c r="T88"/>
    </row>
    <row r="89" spans="1:20">
      <c r="A89"/>
      <c r="B89"/>
      <c r="C89"/>
      <c r="D89"/>
      <c r="E89"/>
      <c r="F89"/>
      <c r="G89"/>
      <c r="H89"/>
      <c r="J89"/>
      <c r="K89"/>
      <c r="M89"/>
      <c r="N89"/>
      <c r="P89"/>
      <c r="Q89"/>
      <c r="R89" s="49"/>
      <c r="S89"/>
      <c r="T89"/>
    </row>
    <row r="90" spans="1:20">
      <c r="A90"/>
      <c r="B90"/>
      <c r="C90"/>
      <c r="D90"/>
      <c r="E90"/>
      <c r="F90"/>
      <c r="G90"/>
      <c r="H90"/>
      <c r="J90"/>
      <c r="K90"/>
      <c r="M90"/>
      <c r="N90"/>
      <c r="P90"/>
      <c r="Q90"/>
      <c r="R90" s="49"/>
      <c r="S90"/>
      <c r="T90"/>
    </row>
    <row r="91" spans="1:20">
      <c r="A91"/>
      <c r="B91"/>
      <c r="C91"/>
      <c r="D91"/>
      <c r="E91"/>
      <c r="F91"/>
      <c r="G91"/>
      <c r="H91"/>
      <c r="J91"/>
      <c r="K91"/>
      <c r="M91"/>
      <c r="N91"/>
      <c r="P91"/>
      <c r="Q91"/>
      <c r="R91" s="49"/>
      <c r="S91"/>
      <c r="T91"/>
    </row>
    <row r="92" spans="1:20">
      <c r="A92"/>
      <c r="B92"/>
      <c r="C92"/>
      <c r="D92"/>
      <c r="E92"/>
      <c r="F92"/>
      <c r="G92"/>
      <c r="H92"/>
      <c r="J92"/>
      <c r="K92"/>
      <c r="M92"/>
      <c r="N92"/>
      <c r="P92"/>
      <c r="Q92"/>
      <c r="R92" s="49"/>
      <c r="S92"/>
      <c r="T92"/>
    </row>
    <row r="93" spans="1:20">
      <c r="A93"/>
      <c r="B93"/>
      <c r="C93"/>
      <c r="D93"/>
      <c r="E93"/>
      <c r="F93"/>
      <c r="G93"/>
      <c r="H93"/>
      <c r="J93"/>
      <c r="K93"/>
      <c r="M93"/>
      <c r="N93"/>
      <c r="P93"/>
      <c r="Q93"/>
      <c r="R93" s="49"/>
      <c r="S93"/>
      <c r="T93"/>
    </row>
    <row r="94" spans="1:20">
      <c r="A94"/>
      <c r="B94"/>
      <c r="C94"/>
      <c r="D94"/>
      <c r="E94"/>
      <c r="F94"/>
      <c r="G94"/>
      <c r="H94"/>
      <c r="J94"/>
      <c r="K94"/>
      <c r="M94"/>
      <c r="N94"/>
      <c r="P94"/>
      <c r="Q94"/>
      <c r="R94" s="49"/>
      <c r="S94"/>
      <c r="T94"/>
    </row>
    <row r="95" spans="1:20">
      <c r="A95"/>
      <c r="B95"/>
      <c r="C95"/>
      <c r="D95"/>
      <c r="E95"/>
      <c r="F95"/>
      <c r="G95"/>
      <c r="H95"/>
      <c r="J95"/>
      <c r="K95"/>
      <c r="M95"/>
      <c r="N95"/>
      <c r="P95"/>
      <c r="Q95"/>
      <c r="R95" s="49"/>
      <c r="S95"/>
      <c r="T95"/>
    </row>
    <row r="96" spans="1:20">
      <c r="A96"/>
      <c r="B96"/>
      <c r="C96"/>
      <c r="D96"/>
      <c r="E96"/>
      <c r="F96"/>
      <c r="G96"/>
      <c r="H96"/>
      <c r="J96"/>
      <c r="K96"/>
      <c r="M96"/>
      <c r="N96"/>
      <c r="P96"/>
      <c r="Q96"/>
      <c r="R96" s="49"/>
      <c r="S96"/>
      <c r="T96"/>
    </row>
    <row r="97" spans="1:20">
      <c r="A97"/>
      <c r="B97"/>
      <c r="C97"/>
      <c r="D97"/>
      <c r="E97"/>
      <c r="F97"/>
      <c r="G97"/>
      <c r="H97"/>
      <c r="J97"/>
      <c r="K97"/>
      <c r="M97"/>
      <c r="N97"/>
      <c r="P97"/>
      <c r="Q97"/>
      <c r="R97" s="49"/>
      <c r="S97"/>
      <c r="T97"/>
    </row>
    <row r="98" spans="1:20">
      <c r="A98"/>
      <c r="B98"/>
      <c r="C98"/>
      <c r="D98"/>
      <c r="E98"/>
      <c r="F98"/>
      <c r="G98"/>
      <c r="H98"/>
      <c r="J98"/>
      <c r="K98"/>
      <c r="M98"/>
      <c r="N98"/>
      <c r="P98"/>
      <c r="Q98"/>
      <c r="R98" s="49"/>
      <c r="S98"/>
      <c r="T98"/>
    </row>
    <row r="99" spans="1:20">
      <c r="A99"/>
      <c r="B99"/>
      <c r="C99"/>
      <c r="D99"/>
      <c r="E99"/>
      <c r="F99"/>
      <c r="G99"/>
      <c r="H99"/>
      <c r="J99"/>
      <c r="K99"/>
      <c r="M99"/>
      <c r="N99"/>
      <c r="P99"/>
      <c r="Q99"/>
      <c r="R99" s="49"/>
      <c r="S99"/>
      <c r="T99"/>
    </row>
    <row r="100" spans="1:20">
      <c r="A100"/>
      <c r="B100"/>
      <c r="C100"/>
      <c r="D100"/>
      <c r="E100"/>
      <c r="F100"/>
      <c r="G100"/>
      <c r="H100"/>
      <c r="J100"/>
      <c r="K100"/>
      <c r="M100"/>
      <c r="N100"/>
      <c r="P100"/>
      <c r="Q100"/>
      <c r="R100" s="49"/>
      <c r="S100"/>
      <c r="T100"/>
    </row>
    <row r="101" spans="1:20">
      <c r="A101"/>
      <c r="B101"/>
      <c r="C101"/>
      <c r="D101"/>
      <c r="E101"/>
      <c r="F101"/>
      <c r="G101"/>
      <c r="H101"/>
      <c r="J101"/>
      <c r="K101"/>
      <c r="M101"/>
      <c r="N101"/>
      <c r="P101"/>
      <c r="Q101"/>
      <c r="R101" s="49"/>
      <c r="S101"/>
      <c r="T101"/>
    </row>
    <row r="102" spans="1:20">
      <c r="A102"/>
      <c r="B102"/>
      <c r="C102"/>
      <c r="D102"/>
      <c r="E102"/>
      <c r="F102"/>
      <c r="G102"/>
      <c r="H102"/>
      <c r="J102"/>
      <c r="K102"/>
      <c r="M102"/>
      <c r="N102"/>
      <c r="P102"/>
      <c r="Q102"/>
      <c r="R102" s="49"/>
      <c r="S102"/>
      <c r="T102"/>
    </row>
    <row r="103" spans="1:20">
      <c r="A103"/>
      <c r="B103"/>
      <c r="C103"/>
      <c r="D103"/>
      <c r="E103"/>
      <c r="F103"/>
      <c r="G103"/>
      <c r="H103"/>
      <c r="J103"/>
      <c r="K103"/>
      <c r="M103"/>
      <c r="N103"/>
      <c r="P103"/>
      <c r="Q103"/>
      <c r="R103" s="49"/>
      <c r="S103"/>
      <c r="T103"/>
    </row>
    <row r="104" spans="1:20">
      <c r="A104"/>
      <c r="B104"/>
      <c r="C104"/>
      <c r="D104"/>
      <c r="E104"/>
      <c r="F104"/>
      <c r="G104"/>
      <c r="H104"/>
      <c r="J104"/>
      <c r="K104"/>
      <c r="M104"/>
      <c r="N104"/>
      <c r="P104"/>
      <c r="Q104"/>
      <c r="R104" s="49"/>
      <c r="S104"/>
      <c r="T104"/>
    </row>
    <row r="105" spans="1:20">
      <c r="A105"/>
      <c r="B105"/>
      <c r="C105"/>
      <c r="D105"/>
      <c r="E105"/>
      <c r="F105"/>
      <c r="G105"/>
      <c r="H105"/>
      <c r="J105"/>
      <c r="K105"/>
      <c r="M105"/>
      <c r="N105"/>
      <c r="P105"/>
      <c r="Q105"/>
      <c r="R105" s="49"/>
      <c r="S105"/>
      <c r="T105"/>
    </row>
    <row r="106" spans="1:20">
      <c r="A106"/>
      <c r="B106"/>
      <c r="C106"/>
      <c r="D106"/>
      <c r="E106"/>
      <c r="F106"/>
      <c r="G106"/>
      <c r="H106"/>
      <c r="J106"/>
      <c r="K106"/>
      <c r="M106"/>
      <c r="N106"/>
      <c r="P106"/>
      <c r="Q106"/>
      <c r="R106" s="49"/>
      <c r="S106"/>
      <c r="T106"/>
    </row>
    <row r="107" spans="1:20">
      <c r="A107"/>
      <c r="B107"/>
      <c r="C107"/>
      <c r="D107"/>
      <c r="E107"/>
      <c r="F107"/>
      <c r="G107"/>
      <c r="H107"/>
      <c r="J107"/>
      <c r="K107"/>
      <c r="M107"/>
      <c r="N107"/>
      <c r="P107"/>
      <c r="Q107"/>
      <c r="R107" s="49"/>
      <c r="S107"/>
      <c r="T107"/>
    </row>
    <row r="108" spans="1:20">
      <c r="A108"/>
      <c r="B108"/>
      <c r="C108"/>
      <c r="D108"/>
      <c r="E108"/>
      <c r="F108"/>
      <c r="G108"/>
      <c r="H108"/>
      <c r="J108"/>
      <c r="K108"/>
      <c r="M108"/>
      <c r="N108"/>
      <c r="P108"/>
      <c r="Q108"/>
      <c r="R108" s="49"/>
      <c r="S108"/>
      <c r="T108"/>
    </row>
    <row r="109" spans="1:20">
      <c r="A109"/>
      <c r="B109"/>
      <c r="C109"/>
      <c r="D109"/>
      <c r="E109"/>
      <c r="F109"/>
      <c r="G109"/>
      <c r="H109"/>
      <c r="J109"/>
      <c r="K109"/>
      <c r="M109"/>
      <c r="N109"/>
      <c r="P109"/>
      <c r="Q109"/>
      <c r="R109" s="49"/>
      <c r="S109"/>
      <c r="T109"/>
    </row>
    <row r="110" spans="1:20">
      <c r="A110"/>
      <c r="B110"/>
      <c r="C110"/>
      <c r="D110"/>
      <c r="E110"/>
      <c r="F110"/>
      <c r="G110"/>
      <c r="H110"/>
      <c r="J110"/>
      <c r="K110"/>
      <c r="M110"/>
      <c r="N110"/>
      <c r="P110"/>
      <c r="Q110"/>
      <c r="R110" s="49"/>
      <c r="S110"/>
      <c r="T110"/>
    </row>
    <row r="111" spans="1:20">
      <c r="A111"/>
      <c r="B111"/>
      <c r="C111"/>
      <c r="D111"/>
      <c r="E111"/>
      <c r="F111"/>
      <c r="G111"/>
      <c r="H111"/>
      <c r="J111"/>
      <c r="K111"/>
      <c r="M111"/>
      <c r="N111"/>
      <c r="P111"/>
      <c r="Q111"/>
      <c r="R111" s="49"/>
      <c r="S111"/>
      <c r="T111"/>
    </row>
    <row r="112" spans="1:20">
      <c r="A112"/>
      <c r="B112"/>
      <c r="C112"/>
      <c r="D112"/>
      <c r="E112"/>
      <c r="F112"/>
      <c r="G112"/>
      <c r="H112"/>
      <c r="J112"/>
      <c r="K112"/>
      <c r="M112"/>
      <c r="N112"/>
      <c r="P112"/>
      <c r="Q112"/>
      <c r="R112" s="49"/>
      <c r="S112"/>
      <c r="T112"/>
    </row>
    <row r="113" spans="1:20">
      <c r="A113"/>
      <c r="B113"/>
      <c r="C113"/>
      <c r="D113"/>
      <c r="E113"/>
      <c r="F113"/>
      <c r="G113"/>
      <c r="H113"/>
      <c r="J113"/>
      <c r="K113"/>
      <c r="M113"/>
      <c r="N113"/>
      <c r="P113"/>
      <c r="Q113"/>
      <c r="R113" s="49"/>
      <c r="S113"/>
      <c r="T113"/>
    </row>
    <row r="114" spans="1:20">
      <c r="A114"/>
      <c r="B114"/>
      <c r="C114"/>
      <c r="D114"/>
      <c r="E114"/>
      <c r="F114"/>
      <c r="G114"/>
      <c r="H114"/>
      <c r="J114"/>
      <c r="K114"/>
      <c r="M114"/>
      <c r="N114"/>
      <c r="P114"/>
      <c r="Q114"/>
      <c r="R114" s="49"/>
      <c r="S114"/>
      <c r="T114"/>
    </row>
    <row r="115" spans="1:20">
      <c r="A115"/>
      <c r="B115"/>
      <c r="C115"/>
      <c r="D115"/>
      <c r="E115"/>
      <c r="F115"/>
      <c r="G115"/>
      <c r="H115"/>
      <c r="J115"/>
      <c r="K115"/>
      <c r="M115"/>
      <c r="N115"/>
      <c r="P115"/>
      <c r="Q115"/>
      <c r="R115" s="49"/>
      <c r="S115"/>
      <c r="T115"/>
    </row>
    <row r="116" spans="1:20">
      <c r="A116"/>
      <c r="B116"/>
      <c r="C116"/>
      <c r="D116"/>
      <c r="E116"/>
      <c r="F116"/>
      <c r="G116"/>
      <c r="H116"/>
      <c r="J116"/>
      <c r="K116"/>
      <c r="M116"/>
      <c r="N116"/>
      <c r="P116"/>
      <c r="Q116"/>
      <c r="R116" s="49"/>
      <c r="S116"/>
      <c r="T116"/>
    </row>
    <row r="117" spans="1:20">
      <c r="A117"/>
      <c r="B117"/>
      <c r="C117"/>
      <c r="D117"/>
      <c r="E117"/>
      <c r="F117"/>
      <c r="G117"/>
      <c r="H117"/>
      <c r="J117"/>
      <c r="K117"/>
      <c r="M117"/>
      <c r="N117"/>
      <c r="P117"/>
      <c r="Q117"/>
      <c r="R117" s="49"/>
      <c r="S117"/>
      <c r="T117"/>
    </row>
    <row r="118" spans="1:20">
      <c r="A118"/>
      <c r="B118"/>
      <c r="C118"/>
      <c r="D118"/>
      <c r="E118"/>
      <c r="F118"/>
      <c r="G118"/>
      <c r="H118"/>
      <c r="J118"/>
      <c r="K118"/>
      <c r="M118"/>
      <c r="N118"/>
      <c r="P118"/>
      <c r="Q118"/>
      <c r="R118" s="49"/>
      <c r="S118"/>
      <c r="T118"/>
    </row>
    <row r="119" spans="1:20">
      <c r="A119"/>
      <c r="B119"/>
      <c r="C119"/>
      <c r="D119"/>
      <c r="E119"/>
      <c r="F119"/>
      <c r="G119"/>
      <c r="H119"/>
      <c r="J119"/>
      <c r="K119"/>
      <c r="M119"/>
      <c r="N119"/>
      <c r="P119"/>
      <c r="Q119"/>
      <c r="R119" s="49"/>
      <c r="S119"/>
      <c r="T119"/>
    </row>
    <row r="120" spans="1:20">
      <c r="A120"/>
      <c r="B120"/>
      <c r="C120"/>
      <c r="D120"/>
      <c r="E120"/>
      <c r="F120"/>
      <c r="G120"/>
      <c r="H120"/>
      <c r="J120"/>
      <c r="K120"/>
      <c r="M120"/>
      <c r="N120"/>
      <c r="P120"/>
      <c r="Q120"/>
      <c r="R120" s="49"/>
      <c r="S120"/>
      <c r="T120"/>
    </row>
    <row r="121" spans="1:20">
      <c r="A121"/>
      <c r="B121"/>
      <c r="C121"/>
      <c r="D121"/>
      <c r="E121"/>
      <c r="F121"/>
      <c r="G121"/>
      <c r="H121"/>
      <c r="J121"/>
      <c r="K121"/>
      <c r="M121"/>
      <c r="N121"/>
      <c r="P121"/>
      <c r="Q121"/>
      <c r="R121" s="49"/>
      <c r="S121"/>
      <c r="T121"/>
    </row>
    <row r="122" spans="1:20">
      <c r="A122"/>
      <c r="B122"/>
      <c r="C122"/>
      <c r="D122"/>
      <c r="E122"/>
      <c r="F122"/>
      <c r="G122"/>
      <c r="H122"/>
      <c r="J122"/>
      <c r="K122"/>
      <c r="M122"/>
      <c r="N122"/>
      <c r="P122"/>
      <c r="Q122"/>
      <c r="R122" s="49"/>
      <c r="S122"/>
      <c r="T122"/>
    </row>
    <row r="123" spans="1:20">
      <c r="A123"/>
      <c r="B123"/>
      <c r="C123"/>
      <c r="D123"/>
      <c r="E123"/>
      <c r="F123"/>
      <c r="G123"/>
      <c r="H123"/>
      <c r="J123"/>
      <c r="K123"/>
      <c r="M123"/>
      <c r="N123"/>
      <c r="P123"/>
      <c r="Q123"/>
      <c r="R123" s="49"/>
      <c r="S123"/>
      <c r="T123"/>
    </row>
    <row r="124" spans="1:20">
      <c r="A124"/>
      <c r="B124"/>
      <c r="C124"/>
      <c r="D124"/>
      <c r="E124"/>
      <c r="F124"/>
      <c r="G124"/>
      <c r="H124"/>
      <c r="J124"/>
      <c r="K124"/>
      <c r="M124"/>
      <c r="N124"/>
      <c r="P124"/>
      <c r="Q124"/>
      <c r="R124" s="49"/>
      <c r="S124"/>
      <c r="T124"/>
    </row>
    <row r="125" spans="1:20">
      <c r="A125"/>
      <c r="B125"/>
      <c r="C125"/>
      <c r="D125"/>
      <c r="E125"/>
      <c r="F125"/>
      <c r="G125"/>
      <c r="H125"/>
      <c r="J125"/>
      <c r="K125"/>
      <c r="M125"/>
      <c r="N125"/>
      <c r="P125"/>
      <c r="Q125"/>
      <c r="R125" s="49"/>
      <c r="S125"/>
      <c r="T125"/>
    </row>
    <row r="126" spans="1:20">
      <c r="A126"/>
      <c r="B126"/>
      <c r="C126"/>
      <c r="D126"/>
      <c r="E126"/>
      <c r="F126"/>
      <c r="G126"/>
      <c r="H126"/>
      <c r="J126"/>
      <c r="K126"/>
      <c r="M126"/>
      <c r="N126"/>
      <c r="P126"/>
      <c r="Q126"/>
      <c r="R126" s="49"/>
      <c r="S126"/>
      <c r="T126"/>
    </row>
    <row r="127" spans="1:20">
      <c r="A127"/>
      <c r="B127"/>
      <c r="C127"/>
      <c r="D127"/>
      <c r="E127"/>
      <c r="F127"/>
      <c r="G127"/>
      <c r="H127"/>
      <c r="J127"/>
      <c r="K127"/>
      <c r="M127"/>
      <c r="N127"/>
      <c r="P127"/>
      <c r="Q127"/>
      <c r="R127" s="49"/>
      <c r="S127"/>
      <c r="T127"/>
    </row>
    <row r="128" spans="1:20">
      <c r="A128"/>
      <c r="B128"/>
      <c r="C128"/>
      <c r="D128"/>
      <c r="E128"/>
      <c r="F128"/>
      <c r="G128"/>
      <c r="H128"/>
      <c r="J128"/>
      <c r="K128"/>
      <c r="M128"/>
      <c r="N128"/>
      <c r="P128"/>
      <c r="Q128"/>
      <c r="R128" s="49"/>
      <c r="S128"/>
      <c r="T128"/>
    </row>
    <row r="129" spans="1:20">
      <c r="A129"/>
      <c r="B129"/>
      <c r="C129"/>
      <c r="D129"/>
      <c r="E129"/>
      <c r="F129"/>
      <c r="G129"/>
      <c r="H129"/>
      <c r="J129"/>
      <c r="K129"/>
      <c r="M129"/>
      <c r="N129"/>
      <c r="P129"/>
      <c r="Q129"/>
      <c r="R129" s="49"/>
      <c r="S129"/>
      <c r="T129"/>
    </row>
    <row r="130" spans="1:20">
      <c r="A130"/>
      <c r="B130"/>
      <c r="C130"/>
      <c r="D130"/>
      <c r="E130"/>
      <c r="F130"/>
      <c r="G130"/>
      <c r="H130"/>
      <c r="J130"/>
      <c r="K130"/>
      <c r="M130"/>
      <c r="N130"/>
      <c r="P130"/>
      <c r="Q130"/>
      <c r="R130" s="49"/>
      <c r="S130"/>
      <c r="T130"/>
    </row>
    <row r="131" spans="1:20">
      <c r="A131"/>
      <c r="B131"/>
      <c r="C131"/>
      <c r="D131"/>
      <c r="E131"/>
      <c r="F131"/>
      <c r="G131"/>
      <c r="H131"/>
      <c r="J131"/>
      <c r="K131"/>
      <c r="M131"/>
      <c r="N131"/>
      <c r="P131"/>
      <c r="Q131"/>
      <c r="R131" s="49"/>
      <c r="S131"/>
      <c r="T131"/>
    </row>
    <row r="132" spans="1:20">
      <c r="A132"/>
      <c r="B132"/>
      <c r="C132"/>
      <c r="D132"/>
      <c r="E132"/>
      <c r="F132"/>
      <c r="G132"/>
      <c r="H132"/>
      <c r="J132"/>
      <c r="K132"/>
      <c r="M132"/>
      <c r="N132"/>
      <c r="P132"/>
      <c r="Q132"/>
      <c r="R132" s="49"/>
      <c r="S132"/>
      <c r="T132"/>
    </row>
    <row r="133" spans="1:20">
      <c r="A133"/>
      <c r="B133"/>
      <c r="C133"/>
      <c r="D133"/>
      <c r="E133"/>
      <c r="F133"/>
      <c r="G133"/>
      <c r="H133"/>
      <c r="J133"/>
      <c r="K133"/>
      <c r="M133"/>
      <c r="N133"/>
      <c r="P133"/>
      <c r="Q133"/>
      <c r="R133" s="49"/>
      <c r="S133"/>
      <c r="T133"/>
    </row>
    <row r="134" spans="1:20">
      <c r="A134"/>
      <c r="B134"/>
      <c r="C134"/>
      <c r="D134"/>
      <c r="E134"/>
      <c r="F134"/>
      <c r="G134"/>
      <c r="H134"/>
      <c r="J134"/>
      <c r="K134"/>
      <c r="M134"/>
      <c r="N134"/>
      <c r="P134"/>
      <c r="Q134"/>
      <c r="R134" s="49"/>
      <c r="S134"/>
      <c r="T134"/>
    </row>
    <row r="135" spans="1:20">
      <c r="A135"/>
      <c r="B135"/>
      <c r="C135"/>
      <c r="D135"/>
      <c r="E135"/>
      <c r="F135"/>
      <c r="G135"/>
      <c r="H135"/>
      <c r="J135"/>
      <c r="K135"/>
      <c r="M135"/>
      <c r="N135"/>
      <c r="P135"/>
      <c r="Q135"/>
      <c r="R135" s="49"/>
      <c r="S135"/>
      <c r="T135"/>
    </row>
    <row r="136" spans="1:20">
      <c r="A136"/>
      <c r="B136"/>
      <c r="C136"/>
      <c r="D136"/>
      <c r="E136"/>
      <c r="F136"/>
      <c r="G136"/>
      <c r="H136"/>
      <c r="J136"/>
      <c r="K136"/>
      <c r="M136"/>
      <c r="N136"/>
      <c r="P136"/>
      <c r="Q136"/>
      <c r="R136" s="49"/>
      <c r="S136"/>
      <c r="T136"/>
    </row>
    <row r="137" spans="1:20">
      <c r="A137"/>
      <c r="B137"/>
      <c r="C137"/>
      <c r="D137"/>
      <c r="E137"/>
      <c r="F137"/>
      <c r="G137"/>
      <c r="H137"/>
      <c r="J137"/>
      <c r="K137"/>
      <c r="M137"/>
      <c r="N137"/>
      <c r="P137"/>
      <c r="Q137"/>
      <c r="R137" s="49"/>
      <c r="S137"/>
      <c r="T137"/>
    </row>
    <row r="138" spans="1:20">
      <c r="A138"/>
      <c r="B138"/>
      <c r="C138"/>
      <c r="D138"/>
      <c r="E138"/>
      <c r="F138"/>
      <c r="G138"/>
      <c r="H138"/>
      <c r="J138"/>
      <c r="K138"/>
      <c r="M138"/>
      <c r="N138"/>
      <c r="P138"/>
      <c r="Q138"/>
      <c r="R138" s="49"/>
      <c r="S138"/>
      <c r="T138"/>
    </row>
    <row r="139" spans="1:20">
      <c r="A139"/>
      <c r="B139"/>
      <c r="C139"/>
      <c r="D139"/>
      <c r="E139"/>
      <c r="F139"/>
      <c r="G139"/>
      <c r="H139"/>
      <c r="J139"/>
      <c r="K139"/>
      <c r="M139"/>
      <c r="N139"/>
      <c r="P139"/>
      <c r="Q139"/>
      <c r="R139" s="49"/>
      <c r="S139"/>
      <c r="T139"/>
    </row>
    <row r="140" spans="1:20">
      <c r="A140"/>
      <c r="B140"/>
      <c r="C140"/>
      <c r="D140"/>
      <c r="E140"/>
      <c r="F140"/>
      <c r="G140"/>
      <c r="H140"/>
      <c r="J140"/>
      <c r="K140"/>
      <c r="M140"/>
      <c r="N140"/>
      <c r="P140"/>
      <c r="Q140"/>
      <c r="R140" s="49"/>
      <c r="S140"/>
      <c r="T140"/>
    </row>
    <row r="141" spans="1:20">
      <c r="A141"/>
      <c r="B141"/>
      <c r="C141"/>
      <c r="D141"/>
      <c r="E141"/>
      <c r="F141"/>
      <c r="G141"/>
      <c r="H141"/>
      <c r="J141"/>
      <c r="K141"/>
      <c r="M141"/>
      <c r="N141"/>
      <c r="P141"/>
      <c r="Q141"/>
      <c r="R141" s="49"/>
      <c r="S141"/>
      <c r="T141"/>
    </row>
    <row r="142" spans="1:20">
      <c r="A142"/>
      <c r="B142"/>
      <c r="C142"/>
      <c r="D142"/>
      <c r="E142"/>
      <c r="F142"/>
      <c r="G142"/>
      <c r="H142"/>
      <c r="J142"/>
      <c r="K142"/>
      <c r="M142"/>
      <c r="N142"/>
      <c r="P142"/>
      <c r="Q142"/>
      <c r="R142" s="49"/>
      <c r="S142"/>
      <c r="T142"/>
    </row>
    <row r="143" spans="1:20">
      <c r="A143"/>
      <c r="B143"/>
      <c r="C143"/>
      <c r="D143"/>
      <c r="E143"/>
      <c r="F143"/>
      <c r="G143"/>
      <c r="H143"/>
      <c r="J143"/>
      <c r="K143"/>
      <c r="M143"/>
      <c r="N143"/>
      <c r="P143"/>
      <c r="Q143"/>
      <c r="R143" s="49"/>
      <c r="S143"/>
      <c r="T143"/>
    </row>
    <row r="144" spans="1:20">
      <c r="A144"/>
      <c r="B144"/>
      <c r="C144"/>
      <c r="D144"/>
      <c r="E144"/>
      <c r="F144"/>
      <c r="G144"/>
      <c r="H144"/>
      <c r="J144"/>
      <c r="K144"/>
      <c r="M144"/>
      <c r="N144"/>
      <c r="P144"/>
      <c r="Q144"/>
      <c r="R144" s="49"/>
      <c r="S144"/>
      <c r="T144"/>
    </row>
    <row r="145" spans="1:20">
      <c r="A145"/>
      <c r="B145"/>
      <c r="C145"/>
      <c r="D145"/>
      <c r="E145"/>
      <c r="F145"/>
      <c r="G145"/>
      <c r="H145"/>
      <c r="J145"/>
      <c r="K145"/>
      <c r="M145"/>
      <c r="N145"/>
      <c r="P145"/>
      <c r="Q145"/>
      <c r="R145" s="49"/>
      <c r="S145"/>
      <c r="T145"/>
    </row>
    <row r="146" spans="1:20">
      <c r="A146"/>
      <c r="B146"/>
      <c r="C146"/>
      <c r="D146"/>
      <c r="E146"/>
      <c r="F146"/>
      <c r="G146"/>
      <c r="H146"/>
      <c r="J146"/>
      <c r="K146"/>
      <c r="M146"/>
      <c r="N146"/>
      <c r="P146"/>
      <c r="Q146"/>
      <c r="R146" s="49"/>
      <c r="S146"/>
      <c r="T146"/>
    </row>
    <row r="147" spans="1:20">
      <c r="A147"/>
      <c r="B147"/>
      <c r="C147"/>
      <c r="D147"/>
      <c r="E147"/>
      <c r="F147"/>
      <c r="G147"/>
      <c r="H147"/>
      <c r="J147"/>
      <c r="K147"/>
      <c r="M147"/>
      <c r="N147"/>
      <c r="P147"/>
      <c r="Q147"/>
      <c r="R147" s="49"/>
      <c r="S147"/>
      <c r="T147"/>
    </row>
    <row r="148" spans="1:20">
      <c r="A148"/>
      <c r="B148"/>
      <c r="C148"/>
      <c r="D148"/>
      <c r="E148"/>
      <c r="F148"/>
      <c r="G148"/>
      <c r="H148"/>
      <c r="J148"/>
      <c r="K148"/>
      <c r="M148"/>
      <c r="N148"/>
      <c r="P148"/>
      <c r="Q148"/>
      <c r="R148" s="49"/>
      <c r="S148"/>
      <c r="T148"/>
    </row>
    <row r="149" spans="1:20">
      <c r="A149"/>
      <c r="B149"/>
      <c r="C149"/>
      <c r="D149"/>
      <c r="E149"/>
      <c r="F149"/>
      <c r="G149"/>
      <c r="H149"/>
      <c r="J149"/>
      <c r="K149"/>
      <c r="M149"/>
      <c r="N149"/>
      <c r="P149"/>
      <c r="Q149"/>
      <c r="R149" s="49"/>
      <c r="S149"/>
      <c r="T149"/>
    </row>
    <row r="150" spans="1:20">
      <c r="A150"/>
      <c r="B150"/>
      <c r="C150"/>
      <c r="D150"/>
      <c r="E150"/>
      <c r="F150"/>
      <c r="G150"/>
      <c r="H150"/>
      <c r="J150"/>
      <c r="K150"/>
      <c r="M150"/>
      <c r="N150"/>
      <c r="P150"/>
      <c r="Q150"/>
      <c r="R150" s="49"/>
      <c r="S150"/>
      <c r="T150"/>
    </row>
    <row r="151" spans="1:20">
      <c r="A151"/>
      <c r="B151"/>
      <c r="C151"/>
      <c r="D151"/>
      <c r="E151"/>
      <c r="F151"/>
      <c r="G151"/>
      <c r="H151"/>
      <c r="J151"/>
      <c r="K151"/>
      <c r="M151"/>
      <c r="N151"/>
      <c r="P151"/>
      <c r="Q151"/>
      <c r="R151" s="49"/>
      <c r="S151"/>
      <c r="T151"/>
    </row>
    <row r="152" spans="1:20">
      <c r="A152"/>
      <c r="B152"/>
      <c r="C152"/>
      <c r="D152"/>
      <c r="E152"/>
      <c r="F152"/>
      <c r="G152"/>
      <c r="H152"/>
      <c r="J152"/>
      <c r="K152"/>
      <c r="M152"/>
      <c r="N152"/>
      <c r="P152"/>
      <c r="Q152"/>
      <c r="R152" s="49"/>
      <c r="S152"/>
      <c r="T152"/>
    </row>
    <row r="153" spans="1:20">
      <c r="A153"/>
      <c r="B153"/>
      <c r="C153"/>
      <c r="D153"/>
      <c r="E153"/>
      <c r="F153"/>
      <c r="G153"/>
      <c r="H153"/>
      <c r="J153"/>
      <c r="K153"/>
      <c r="M153"/>
      <c r="N153"/>
      <c r="P153"/>
      <c r="Q153"/>
      <c r="R153" s="49"/>
      <c r="S153"/>
      <c r="T153"/>
    </row>
    <row r="154" spans="1:20">
      <c r="A154"/>
      <c r="B154"/>
      <c r="C154"/>
      <c r="D154"/>
      <c r="E154"/>
      <c r="F154"/>
      <c r="G154"/>
      <c r="H154"/>
      <c r="J154"/>
      <c r="K154"/>
      <c r="M154"/>
      <c r="N154"/>
      <c r="P154"/>
      <c r="Q154"/>
      <c r="R154" s="49"/>
      <c r="S154"/>
      <c r="T154"/>
    </row>
    <row r="155" spans="1:20">
      <c r="A155"/>
      <c r="B155"/>
      <c r="C155"/>
      <c r="D155"/>
      <c r="E155"/>
      <c r="F155"/>
      <c r="G155"/>
      <c r="H155"/>
      <c r="J155"/>
      <c r="K155"/>
      <c r="M155"/>
      <c r="N155"/>
      <c r="P155"/>
      <c r="Q155"/>
      <c r="R155" s="49"/>
      <c r="S155"/>
      <c r="T155"/>
    </row>
    <row r="156" spans="1:20">
      <c r="A156"/>
      <c r="B156"/>
      <c r="C156"/>
      <c r="D156"/>
      <c r="E156"/>
      <c r="F156"/>
      <c r="G156"/>
      <c r="H156"/>
      <c r="J156"/>
      <c r="K156"/>
      <c r="M156"/>
      <c r="N156"/>
      <c r="P156"/>
      <c r="Q156"/>
      <c r="R156" s="49"/>
      <c r="S156"/>
      <c r="T156"/>
    </row>
    <row r="157" spans="1:20">
      <c r="A157"/>
      <c r="B157"/>
      <c r="C157"/>
      <c r="D157"/>
      <c r="E157"/>
      <c r="F157"/>
      <c r="G157"/>
      <c r="H157"/>
      <c r="J157"/>
      <c r="K157"/>
      <c r="M157"/>
      <c r="N157"/>
      <c r="P157"/>
      <c r="Q157"/>
      <c r="R157" s="49"/>
      <c r="S157"/>
      <c r="T157"/>
    </row>
    <row r="158" spans="1:20">
      <c r="A158"/>
      <c r="B158"/>
      <c r="C158"/>
      <c r="D158"/>
      <c r="E158"/>
      <c r="F158"/>
      <c r="G158"/>
      <c r="H158"/>
      <c r="J158"/>
      <c r="K158"/>
      <c r="M158"/>
      <c r="N158"/>
      <c r="P158"/>
      <c r="Q158"/>
      <c r="R158" s="49"/>
      <c r="S158"/>
      <c r="T158"/>
    </row>
    <row r="159" spans="1:20">
      <c r="A159"/>
      <c r="B159"/>
      <c r="C159"/>
      <c r="D159"/>
      <c r="E159"/>
      <c r="F159"/>
      <c r="G159"/>
      <c r="H159"/>
      <c r="J159"/>
      <c r="K159"/>
      <c r="M159"/>
      <c r="N159"/>
      <c r="P159"/>
      <c r="Q159"/>
      <c r="R159" s="49"/>
      <c r="S159"/>
      <c r="T159"/>
    </row>
    <row r="160" spans="1:20">
      <c r="A160"/>
      <c r="B160"/>
      <c r="C160"/>
      <c r="D160"/>
      <c r="E160"/>
      <c r="F160"/>
      <c r="G160"/>
      <c r="H160"/>
      <c r="J160"/>
      <c r="K160"/>
      <c r="M160"/>
      <c r="N160"/>
      <c r="P160"/>
      <c r="Q160"/>
      <c r="R160" s="49"/>
      <c r="S160"/>
      <c r="T160"/>
    </row>
    <row r="161" spans="1:20">
      <c r="A161"/>
      <c r="B161"/>
      <c r="C161"/>
      <c r="D161"/>
      <c r="E161"/>
      <c r="F161"/>
      <c r="G161"/>
      <c r="H161"/>
      <c r="J161"/>
      <c r="K161"/>
      <c r="M161"/>
      <c r="N161"/>
      <c r="P161"/>
      <c r="Q161"/>
      <c r="R161" s="49"/>
      <c r="S161"/>
      <c r="T161"/>
    </row>
    <row r="162" spans="1:20">
      <c r="A162"/>
      <c r="B162"/>
      <c r="C162"/>
      <c r="D162"/>
      <c r="E162"/>
      <c r="F162"/>
      <c r="G162"/>
      <c r="H162"/>
      <c r="J162"/>
      <c r="K162"/>
      <c r="M162"/>
      <c r="N162"/>
      <c r="P162"/>
      <c r="Q162"/>
      <c r="R162" s="49"/>
      <c r="S162"/>
      <c r="T162"/>
    </row>
    <row r="163" spans="1:20">
      <c r="A163"/>
      <c r="B163"/>
      <c r="C163"/>
      <c r="D163"/>
      <c r="E163"/>
      <c r="F163"/>
      <c r="G163"/>
      <c r="H163"/>
      <c r="J163"/>
      <c r="K163"/>
      <c r="M163"/>
      <c r="N163"/>
      <c r="P163"/>
      <c r="Q163"/>
      <c r="R163" s="49"/>
      <c r="S163"/>
      <c r="T163"/>
    </row>
    <row r="164" spans="1:20">
      <c r="A164"/>
      <c r="B164"/>
      <c r="C164"/>
      <c r="D164"/>
      <c r="E164"/>
      <c r="F164"/>
      <c r="G164"/>
      <c r="H164"/>
      <c r="J164"/>
      <c r="K164"/>
      <c r="M164"/>
      <c r="N164"/>
      <c r="P164"/>
      <c r="Q164"/>
      <c r="R164" s="49"/>
      <c r="S164"/>
      <c r="T164"/>
    </row>
    <row r="165" spans="1:20">
      <c r="A165"/>
      <c r="B165"/>
      <c r="C165"/>
      <c r="D165"/>
      <c r="E165"/>
      <c r="F165"/>
      <c r="G165"/>
      <c r="H165"/>
      <c r="J165"/>
      <c r="K165"/>
      <c r="M165"/>
      <c r="N165"/>
      <c r="P165"/>
      <c r="Q165"/>
      <c r="R165" s="49"/>
      <c r="S165"/>
      <c r="T165"/>
    </row>
    <row r="166" spans="1:20">
      <c r="A166"/>
      <c r="B166"/>
      <c r="C166"/>
      <c r="D166"/>
      <c r="E166"/>
      <c r="F166"/>
      <c r="G166"/>
      <c r="H166"/>
      <c r="J166"/>
      <c r="K166"/>
      <c r="M166"/>
      <c r="N166"/>
      <c r="P166"/>
      <c r="Q166"/>
      <c r="R166" s="49"/>
      <c r="S166"/>
      <c r="T166"/>
    </row>
    <row r="167" spans="1:20">
      <c r="A167"/>
      <c r="B167"/>
      <c r="C167"/>
      <c r="D167"/>
      <c r="E167"/>
      <c r="F167"/>
      <c r="G167"/>
      <c r="H167"/>
      <c r="J167"/>
      <c r="K167"/>
      <c r="M167"/>
      <c r="N167"/>
      <c r="P167"/>
      <c r="Q167"/>
      <c r="R167" s="49"/>
      <c r="S167"/>
      <c r="T167"/>
    </row>
    <row r="168" spans="1:20">
      <c r="A168"/>
      <c r="B168"/>
      <c r="C168"/>
      <c r="D168"/>
      <c r="E168"/>
      <c r="F168"/>
      <c r="G168"/>
      <c r="H168"/>
      <c r="J168"/>
      <c r="K168"/>
      <c r="M168"/>
      <c r="N168"/>
      <c r="P168"/>
      <c r="Q168"/>
      <c r="R168" s="49"/>
      <c r="S168"/>
      <c r="T168"/>
    </row>
    <row r="169" spans="1:20">
      <c r="A169"/>
      <c r="B169"/>
      <c r="C169"/>
      <c r="D169"/>
      <c r="E169"/>
      <c r="F169"/>
      <c r="G169"/>
      <c r="H169"/>
      <c r="J169"/>
      <c r="K169"/>
      <c r="M169"/>
      <c r="N169"/>
      <c r="P169"/>
      <c r="Q169"/>
      <c r="R169" s="49"/>
      <c r="S169"/>
      <c r="T169"/>
    </row>
    <row r="170" spans="1:20">
      <c r="A170"/>
      <c r="B170"/>
      <c r="C170"/>
      <c r="D170"/>
      <c r="E170"/>
      <c r="F170"/>
      <c r="G170"/>
      <c r="H170"/>
      <c r="J170"/>
      <c r="K170"/>
      <c r="M170"/>
      <c r="N170"/>
      <c r="P170"/>
      <c r="Q170"/>
      <c r="R170" s="49"/>
      <c r="S170"/>
      <c r="T170"/>
    </row>
    <row r="171" spans="1:20">
      <c r="A171"/>
      <c r="B171"/>
      <c r="C171"/>
      <c r="D171"/>
      <c r="E171"/>
      <c r="F171"/>
      <c r="G171"/>
      <c r="H171"/>
      <c r="J171"/>
      <c r="K171"/>
      <c r="M171"/>
      <c r="N171"/>
      <c r="P171"/>
      <c r="Q171"/>
      <c r="R171" s="49"/>
      <c r="S171"/>
      <c r="T171"/>
    </row>
    <row r="172" spans="1:20">
      <c r="A172"/>
      <c r="B172"/>
      <c r="C172"/>
      <c r="D172"/>
      <c r="E172"/>
      <c r="F172"/>
      <c r="G172"/>
      <c r="H172"/>
      <c r="J172"/>
      <c r="K172"/>
      <c r="M172"/>
      <c r="N172"/>
      <c r="P172"/>
      <c r="Q172"/>
      <c r="R172" s="49"/>
      <c r="S172"/>
      <c r="T172"/>
    </row>
    <row r="173" spans="1:20">
      <c r="A173"/>
      <c r="B173"/>
      <c r="C173"/>
      <c r="D173"/>
      <c r="E173"/>
      <c r="F173"/>
      <c r="G173"/>
      <c r="H173"/>
      <c r="J173"/>
      <c r="K173"/>
      <c r="M173"/>
      <c r="N173"/>
      <c r="P173"/>
      <c r="Q173"/>
      <c r="R173" s="49"/>
      <c r="S173"/>
      <c r="T173"/>
    </row>
    <row r="174" spans="1:20">
      <c r="A174"/>
      <c r="B174"/>
      <c r="C174"/>
      <c r="D174"/>
      <c r="E174"/>
      <c r="F174"/>
      <c r="G174"/>
      <c r="H174"/>
      <c r="J174"/>
      <c r="K174"/>
      <c r="M174"/>
      <c r="N174"/>
      <c r="P174"/>
      <c r="Q174"/>
      <c r="R174" s="49"/>
      <c r="S174"/>
      <c r="T174"/>
    </row>
    <row r="175" spans="1:20">
      <c r="A175"/>
      <c r="B175"/>
      <c r="C175"/>
      <c r="D175"/>
      <c r="E175"/>
      <c r="F175"/>
      <c r="G175"/>
      <c r="H175"/>
      <c r="J175"/>
      <c r="K175"/>
      <c r="M175"/>
      <c r="N175"/>
      <c r="P175"/>
      <c r="Q175"/>
      <c r="R175" s="49"/>
      <c r="S175"/>
      <c r="T175"/>
    </row>
    <row r="176" spans="1:20">
      <c r="A176"/>
      <c r="B176"/>
      <c r="C176"/>
      <c r="D176"/>
      <c r="E176"/>
      <c r="F176"/>
      <c r="G176"/>
      <c r="H176"/>
      <c r="J176"/>
      <c r="K176"/>
      <c r="M176"/>
      <c r="N176"/>
      <c r="P176"/>
      <c r="Q176"/>
      <c r="R176" s="49"/>
      <c r="S176"/>
      <c r="T176"/>
    </row>
    <row r="177" spans="1:20">
      <c r="A177"/>
      <c r="B177"/>
      <c r="C177"/>
      <c r="D177"/>
      <c r="E177"/>
      <c r="F177"/>
      <c r="G177"/>
      <c r="H177"/>
      <c r="J177"/>
      <c r="K177"/>
      <c r="M177"/>
      <c r="N177"/>
      <c r="P177"/>
      <c r="Q177"/>
      <c r="R177" s="49"/>
      <c r="S177"/>
      <c r="T177"/>
    </row>
    <row r="178" spans="1:20">
      <c r="A178"/>
      <c r="B178"/>
      <c r="C178"/>
      <c r="D178"/>
      <c r="E178"/>
      <c r="F178"/>
      <c r="G178"/>
      <c r="H178"/>
      <c r="J178"/>
      <c r="K178"/>
      <c r="M178"/>
      <c r="N178"/>
      <c r="P178"/>
      <c r="Q178"/>
      <c r="R178" s="49"/>
      <c r="S178"/>
      <c r="T178"/>
    </row>
    <row r="179" spans="1:20">
      <c r="A179"/>
      <c r="B179"/>
      <c r="C179"/>
      <c r="D179"/>
      <c r="E179"/>
      <c r="F179"/>
      <c r="G179"/>
      <c r="H179"/>
      <c r="J179"/>
      <c r="K179"/>
      <c r="M179"/>
      <c r="N179"/>
      <c r="P179"/>
      <c r="Q179"/>
      <c r="R179" s="49"/>
      <c r="S179"/>
      <c r="T179"/>
    </row>
    <row r="180" spans="1:20">
      <c r="A180"/>
      <c r="B180"/>
      <c r="C180"/>
      <c r="D180"/>
      <c r="E180"/>
      <c r="F180"/>
      <c r="G180"/>
      <c r="H180"/>
      <c r="J180"/>
      <c r="K180"/>
      <c r="M180"/>
      <c r="N180"/>
      <c r="P180"/>
      <c r="Q180"/>
      <c r="R180" s="49"/>
      <c r="S180"/>
      <c r="T180"/>
    </row>
    <row r="181" spans="1:20">
      <c r="A181"/>
      <c r="B181"/>
      <c r="C181"/>
      <c r="D181"/>
      <c r="E181"/>
      <c r="F181"/>
      <c r="G181"/>
      <c r="H181"/>
      <c r="J181"/>
      <c r="K181"/>
      <c r="M181"/>
      <c r="N181"/>
      <c r="P181"/>
      <c r="Q181"/>
      <c r="R181" s="49"/>
      <c r="S181"/>
      <c r="T181"/>
    </row>
    <row r="182" spans="1:20">
      <c r="A182"/>
      <c r="B182"/>
      <c r="C182"/>
      <c r="D182"/>
      <c r="E182"/>
      <c r="F182"/>
      <c r="G182"/>
      <c r="H182"/>
      <c r="J182"/>
      <c r="K182"/>
      <c r="M182"/>
      <c r="N182"/>
      <c r="P182" s="49"/>
      <c r="Q182" s="49"/>
      <c r="R182" s="49"/>
      <c r="S182"/>
      <c r="T182"/>
    </row>
    <row r="183" spans="1:20">
      <c r="A183"/>
      <c r="B183"/>
      <c r="C183"/>
      <c r="D183"/>
      <c r="E183"/>
      <c r="F183"/>
      <c r="G183"/>
      <c r="H183"/>
      <c r="J183"/>
      <c r="K183"/>
      <c r="M183"/>
      <c r="N183"/>
      <c r="P183" s="49"/>
      <c r="Q183" s="49"/>
      <c r="R183" s="49"/>
      <c r="S183"/>
      <c r="T183"/>
    </row>
    <row r="184" spans="1:20">
      <c r="A184"/>
      <c r="B184"/>
      <c r="C184"/>
      <c r="D184"/>
      <c r="E184"/>
      <c r="F184"/>
      <c r="G184"/>
      <c r="H184"/>
      <c r="J184"/>
      <c r="K184"/>
      <c r="M184"/>
      <c r="N184"/>
      <c r="P184" s="49"/>
      <c r="Q184" s="49"/>
      <c r="R184" s="49"/>
      <c r="S184"/>
      <c r="T184"/>
    </row>
    <row r="185" spans="1:20">
      <c r="A185"/>
      <c r="B185"/>
      <c r="C185"/>
      <c r="D185"/>
      <c r="E185"/>
      <c r="F185"/>
      <c r="G185"/>
      <c r="H185"/>
      <c r="J185"/>
      <c r="K185"/>
      <c r="M185"/>
      <c r="N185"/>
      <c r="P185" s="49"/>
      <c r="Q185" s="49"/>
      <c r="R185" s="49"/>
      <c r="S185"/>
      <c r="T185"/>
    </row>
    <row r="186" spans="1:20">
      <c r="A186"/>
      <c r="B186"/>
      <c r="C186"/>
      <c r="D186"/>
      <c r="E186"/>
      <c r="F186"/>
      <c r="G186"/>
      <c r="H186"/>
      <c r="J186"/>
      <c r="K186"/>
      <c r="M186"/>
      <c r="N186"/>
      <c r="P186" s="49"/>
      <c r="Q186" s="49"/>
      <c r="R186" s="49"/>
      <c r="S186"/>
      <c r="T186"/>
    </row>
    <row r="187" spans="1:20">
      <c r="A187"/>
      <c r="B187"/>
      <c r="C187"/>
      <c r="D187"/>
      <c r="E187"/>
      <c r="F187"/>
      <c r="G187"/>
      <c r="H187"/>
      <c r="J187"/>
      <c r="K187"/>
      <c r="M187"/>
      <c r="N187"/>
      <c r="P187" s="49"/>
      <c r="Q187" s="49"/>
      <c r="R187" s="49"/>
      <c r="S187"/>
      <c r="T187"/>
    </row>
    <row r="188" spans="1:20">
      <c r="A188"/>
      <c r="B188"/>
      <c r="C188"/>
      <c r="D188"/>
      <c r="E188"/>
      <c r="F188"/>
      <c r="G188"/>
      <c r="H188"/>
      <c r="J188"/>
      <c r="K188"/>
      <c r="M188"/>
      <c r="N188"/>
      <c r="P188" s="49"/>
      <c r="Q188" s="49"/>
      <c r="R188" s="49"/>
      <c r="S188"/>
      <c r="T188"/>
    </row>
    <row r="189" spans="1:20">
      <c r="A189"/>
      <c r="B189"/>
      <c r="C189"/>
      <c r="D189"/>
      <c r="E189"/>
      <c r="F189"/>
      <c r="G189"/>
      <c r="H189"/>
      <c r="J189"/>
      <c r="K189"/>
      <c r="M189"/>
      <c r="N189"/>
      <c r="P189" s="49"/>
      <c r="Q189" s="49"/>
      <c r="R189" s="49"/>
      <c r="S189"/>
      <c r="T189"/>
    </row>
    <row r="190" spans="1:20">
      <c r="A190"/>
      <c r="B190"/>
      <c r="C190"/>
      <c r="D190"/>
      <c r="E190"/>
      <c r="F190"/>
      <c r="G190"/>
      <c r="H190"/>
      <c r="J190"/>
      <c r="K190"/>
      <c r="M190"/>
      <c r="N190"/>
      <c r="P190" s="49"/>
      <c r="Q190" s="49"/>
      <c r="R190" s="49"/>
      <c r="S190"/>
      <c r="T190"/>
    </row>
    <row r="191" spans="1:20">
      <c r="A191"/>
      <c r="B191"/>
      <c r="C191"/>
      <c r="D191"/>
      <c r="E191"/>
      <c r="F191"/>
      <c r="G191"/>
      <c r="H191"/>
      <c r="J191"/>
      <c r="K191"/>
      <c r="M191"/>
      <c r="N191"/>
      <c r="P191" s="49"/>
      <c r="Q191" s="49"/>
      <c r="R191" s="49"/>
      <c r="S191"/>
      <c r="T191"/>
    </row>
    <row r="192" spans="1:20">
      <c r="A192"/>
      <c r="B192"/>
      <c r="C192"/>
      <c r="D192"/>
      <c r="E192"/>
      <c r="F192"/>
      <c r="G192"/>
      <c r="H192"/>
      <c r="J192"/>
      <c r="K192"/>
      <c r="M192"/>
      <c r="N192"/>
      <c r="P192" s="49"/>
      <c r="Q192" s="49"/>
      <c r="R192" s="49"/>
    </row>
    <row r="193" spans="1:18">
      <c r="A193"/>
      <c r="B193"/>
      <c r="C193"/>
      <c r="D193"/>
      <c r="E193"/>
      <c r="F193"/>
      <c r="G193"/>
      <c r="H193"/>
      <c r="J193"/>
      <c r="K193"/>
      <c r="M193"/>
      <c r="N193"/>
      <c r="P193" s="49"/>
      <c r="Q193" s="49"/>
      <c r="R193" s="49"/>
    </row>
    <row r="194" spans="1:18">
      <c r="A194"/>
      <c r="B194"/>
      <c r="C194"/>
      <c r="D194"/>
      <c r="E194"/>
      <c r="F194"/>
      <c r="G194"/>
      <c r="H194"/>
      <c r="J194"/>
      <c r="K194"/>
      <c r="M194"/>
      <c r="N194"/>
      <c r="P194" s="49"/>
      <c r="Q194" s="49"/>
      <c r="R194" s="49"/>
    </row>
    <row r="195" spans="1:18">
      <c r="A195"/>
      <c r="B195"/>
      <c r="C195"/>
      <c r="D195"/>
      <c r="E195"/>
      <c r="F195"/>
      <c r="G195"/>
      <c r="H195"/>
      <c r="J195"/>
      <c r="K195"/>
      <c r="M195"/>
      <c r="N195"/>
      <c r="P195" s="49"/>
      <c r="Q195" s="49"/>
      <c r="R195" s="49"/>
    </row>
    <row r="196" spans="1:18">
      <c r="A196"/>
      <c r="B196"/>
      <c r="C196"/>
      <c r="D196"/>
      <c r="E196"/>
      <c r="F196"/>
      <c r="G196"/>
      <c r="H196"/>
      <c r="J196"/>
      <c r="K196"/>
      <c r="M196"/>
      <c r="N196"/>
      <c r="P196" s="49"/>
      <c r="Q196" s="49"/>
      <c r="R196" s="49"/>
    </row>
    <row r="197" spans="1:18">
      <c r="A197"/>
      <c r="B197"/>
      <c r="C197"/>
      <c r="D197"/>
      <c r="E197"/>
      <c r="F197"/>
      <c r="G197"/>
      <c r="H197"/>
      <c r="J197"/>
      <c r="K197"/>
      <c r="M197"/>
      <c r="N197"/>
      <c r="P197" s="49"/>
      <c r="Q197" s="49"/>
      <c r="R197" s="49"/>
    </row>
    <row r="198" spans="1:18">
      <c r="A198"/>
      <c r="B198"/>
      <c r="C198"/>
      <c r="D198"/>
      <c r="E198"/>
      <c r="F198"/>
      <c r="G198"/>
      <c r="H198"/>
      <c r="J198"/>
      <c r="K198"/>
      <c r="M198"/>
      <c r="N198"/>
      <c r="P198" s="49"/>
      <c r="Q198" s="49"/>
      <c r="R198" s="49"/>
    </row>
    <row r="199" spans="1:18">
      <c r="A199"/>
      <c r="B199"/>
      <c r="C199"/>
      <c r="D199"/>
      <c r="E199"/>
      <c r="F199"/>
      <c r="G199"/>
      <c r="H199"/>
      <c r="J199"/>
      <c r="K199"/>
      <c r="M199"/>
      <c r="N199"/>
      <c r="P199" s="49"/>
      <c r="Q199" s="49"/>
      <c r="R199" s="49"/>
    </row>
    <row r="200" spans="1:18">
      <c r="A200"/>
      <c r="B200"/>
      <c r="C200"/>
      <c r="D200"/>
      <c r="E200"/>
      <c r="F200"/>
      <c r="G200"/>
      <c r="H200"/>
      <c r="J200"/>
      <c r="K200"/>
      <c r="M200"/>
      <c r="N200"/>
      <c r="P200" s="49"/>
      <c r="Q200" s="49"/>
      <c r="R200" s="49"/>
    </row>
    <row r="201" spans="1:18">
      <c r="A201"/>
      <c r="B201"/>
      <c r="C201"/>
      <c r="D201"/>
      <c r="E201"/>
      <c r="F201"/>
      <c r="G201"/>
      <c r="H201"/>
      <c r="J201"/>
      <c r="K201"/>
      <c r="M201"/>
      <c r="N201"/>
      <c r="P201" s="49"/>
      <c r="Q201" s="49"/>
      <c r="R201" s="49"/>
    </row>
    <row r="202" spans="1:18">
      <c r="A202"/>
      <c r="B202"/>
      <c r="C202"/>
      <c r="D202"/>
      <c r="E202"/>
      <c r="F202"/>
      <c r="G202"/>
      <c r="H202"/>
      <c r="J202"/>
      <c r="K202"/>
      <c r="M202"/>
      <c r="N202"/>
      <c r="P202" s="49"/>
      <c r="Q202" s="49"/>
      <c r="R202" s="49"/>
    </row>
    <row r="203" spans="1:18">
      <c r="A203"/>
      <c r="B203"/>
      <c r="C203"/>
      <c r="D203"/>
      <c r="E203"/>
      <c r="F203"/>
      <c r="G203"/>
      <c r="H203"/>
      <c r="J203"/>
      <c r="K203"/>
      <c r="M203"/>
      <c r="N203"/>
      <c r="P203" s="49"/>
      <c r="Q203" s="49"/>
      <c r="R203" s="49"/>
    </row>
    <row r="204" spans="1:18">
      <c r="A204"/>
      <c r="B204"/>
      <c r="C204"/>
      <c r="D204"/>
      <c r="E204"/>
      <c r="F204"/>
      <c r="G204"/>
      <c r="H204"/>
      <c r="J204"/>
      <c r="K204"/>
      <c r="M204"/>
      <c r="N204"/>
      <c r="P204" s="49"/>
      <c r="Q204" s="49"/>
      <c r="R204" s="49"/>
    </row>
    <row r="205" spans="1:18">
      <c r="A205"/>
      <c r="B205"/>
      <c r="C205"/>
      <c r="D205"/>
      <c r="E205"/>
      <c r="F205"/>
      <c r="G205"/>
      <c r="H205"/>
      <c r="J205"/>
      <c r="K205"/>
      <c r="M205"/>
      <c r="N205"/>
      <c r="P205" s="49"/>
      <c r="Q205" s="49"/>
      <c r="R205" s="49"/>
    </row>
    <row r="206" spans="1:18">
      <c r="A206"/>
      <c r="B206"/>
      <c r="C206"/>
      <c r="D206"/>
      <c r="E206"/>
      <c r="F206"/>
      <c r="G206"/>
      <c r="H206"/>
      <c r="J206"/>
      <c r="K206"/>
      <c r="M206"/>
      <c r="N206"/>
      <c r="P206" s="49"/>
      <c r="Q206" s="49"/>
      <c r="R206" s="49"/>
    </row>
    <row r="207" spans="1:18">
      <c r="A207"/>
      <c r="B207"/>
      <c r="C207"/>
      <c r="D207"/>
      <c r="E207"/>
      <c r="F207"/>
      <c r="G207"/>
      <c r="H207"/>
      <c r="J207"/>
      <c r="K207"/>
      <c r="M207"/>
      <c r="N207"/>
      <c r="P207" s="49"/>
      <c r="Q207" s="49"/>
      <c r="R207" s="49"/>
    </row>
    <row r="208" spans="1:18">
      <c r="A208"/>
      <c r="B208"/>
      <c r="C208"/>
      <c r="D208"/>
      <c r="E208"/>
      <c r="F208"/>
      <c r="G208"/>
      <c r="H208"/>
      <c r="J208"/>
      <c r="K208"/>
      <c r="M208"/>
      <c r="N208"/>
      <c r="P208" s="49"/>
      <c r="Q208" s="49"/>
      <c r="R208" s="49"/>
    </row>
    <row r="209" spans="1:18">
      <c r="A209"/>
      <c r="B209"/>
      <c r="C209"/>
      <c r="D209"/>
      <c r="E209"/>
      <c r="F209"/>
      <c r="G209"/>
      <c r="H209"/>
      <c r="J209"/>
      <c r="K209"/>
      <c r="M209"/>
      <c r="N209"/>
      <c r="P209" s="49"/>
      <c r="Q209" s="49"/>
      <c r="R209" s="49"/>
    </row>
    <row r="210" spans="1:18">
      <c r="A210"/>
      <c r="B210"/>
      <c r="C210"/>
      <c r="D210"/>
      <c r="E210"/>
      <c r="F210"/>
      <c r="G210"/>
      <c r="H210"/>
      <c r="J210"/>
      <c r="K210"/>
      <c r="M210"/>
      <c r="N210"/>
      <c r="P210" s="49"/>
      <c r="Q210" s="49"/>
      <c r="R210" s="49"/>
    </row>
    <row r="211" spans="1:18">
      <c r="A211"/>
      <c r="B211"/>
      <c r="C211"/>
      <c r="D211"/>
      <c r="E211"/>
      <c r="F211"/>
      <c r="G211"/>
      <c r="H211"/>
      <c r="J211"/>
      <c r="K211"/>
      <c r="M211"/>
      <c r="N211"/>
      <c r="P211" s="49"/>
      <c r="Q211" s="49"/>
      <c r="R211" s="49"/>
    </row>
    <row r="212" spans="1:18">
      <c r="A212"/>
      <c r="B212"/>
      <c r="C212"/>
      <c r="D212"/>
      <c r="E212"/>
      <c r="F212"/>
      <c r="G212"/>
      <c r="H212"/>
      <c r="J212"/>
      <c r="K212"/>
      <c r="M212"/>
      <c r="N212"/>
      <c r="P212" s="49"/>
      <c r="Q212" s="49"/>
      <c r="R212" s="49"/>
    </row>
    <row r="213" spans="1:18">
      <c r="A213"/>
      <c r="B213"/>
      <c r="C213"/>
      <c r="D213"/>
      <c r="E213"/>
      <c r="F213"/>
      <c r="G213"/>
      <c r="H213"/>
      <c r="J213"/>
      <c r="K213"/>
      <c r="M213"/>
      <c r="N213"/>
      <c r="P213" s="49"/>
      <c r="Q213" s="49"/>
      <c r="R213" s="49"/>
    </row>
    <row r="214" spans="1:18">
      <c r="A214"/>
      <c r="B214"/>
      <c r="C214"/>
      <c r="D214"/>
      <c r="E214"/>
      <c r="F214"/>
      <c r="G214"/>
      <c r="H214"/>
      <c r="J214"/>
      <c r="K214"/>
      <c r="M214"/>
      <c r="N214"/>
      <c r="P214" s="49"/>
      <c r="Q214" s="49"/>
      <c r="R214" s="49"/>
    </row>
    <row r="215" spans="1:18">
      <c r="A215"/>
      <c r="B215"/>
      <c r="C215"/>
      <c r="D215"/>
      <c r="E215"/>
      <c r="F215"/>
      <c r="G215"/>
      <c r="H215"/>
      <c r="J215"/>
      <c r="K215"/>
      <c r="M215"/>
      <c r="N215"/>
      <c r="P215" s="49"/>
      <c r="Q215" s="49"/>
      <c r="R215" s="49"/>
    </row>
    <row r="216" spans="1:18">
      <c r="A216"/>
      <c r="B216"/>
      <c r="C216"/>
      <c r="D216"/>
      <c r="E216"/>
      <c r="F216"/>
      <c r="G216"/>
      <c r="H216"/>
      <c r="J216"/>
      <c r="K216"/>
      <c r="M216"/>
      <c r="N216"/>
      <c r="P216" s="49"/>
      <c r="Q216" s="49"/>
      <c r="R216" s="49"/>
    </row>
    <row r="217" spans="1:18">
      <c r="A217"/>
      <c r="B217"/>
      <c r="C217"/>
      <c r="D217"/>
      <c r="E217"/>
      <c r="F217"/>
      <c r="G217"/>
      <c r="H217"/>
      <c r="J217"/>
      <c r="K217"/>
      <c r="M217"/>
      <c r="N217"/>
      <c r="P217" s="49"/>
      <c r="Q217" s="49"/>
      <c r="R217" s="49"/>
    </row>
    <row r="218" spans="1:18">
      <c r="A218"/>
      <c r="B218"/>
      <c r="C218"/>
      <c r="D218"/>
      <c r="E218"/>
      <c r="F218"/>
      <c r="G218"/>
      <c r="H218"/>
      <c r="J218"/>
      <c r="K218"/>
      <c r="M218"/>
      <c r="N218"/>
      <c r="P218" s="49"/>
      <c r="Q218" s="49"/>
      <c r="R218" s="49"/>
    </row>
    <row r="219" spans="1:18">
      <c r="A219"/>
      <c r="B219"/>
      <c r="C219"/>
      <c r="D219"/>
      <c r="E219"/>
      <c r="F219"/>
      <c r="G219"/>
      <c r="H219"/>
      <c r="J219"/>
      <c r="K219"/>
      <c r="M219"/>
      <c r="N219"/>
      <c r="P219" s="49"/>
      <c r="Q219" s="49"/>
      <c r="R219" s="49"/>
    </row>
    <row r="220" spans="1:18">
      <c r="A220"/>
      <c r="B220"/>
      <c r="C220"/>
      <c r="D220"/>
      <c r="E220"/>
      <c r="F220"/>
      <c r="G220"/>
      <c r="H220"/>
      <c r="J220"/>
      <c r="K220"/>
      <c r="M220"/>
      <c r="N220"/>
      <c r="P220" s="49"/>
      <c r="Q220" s="49"/>
      <c r="R220" s="49"/>
    </row>
    <row r="221" spans="1:18">
      <c r="A221"/>
      <c r="B221"/>
      <c r="C221"/>
      <c r="D221"/>
      <c r="E221"/>
      <c r="F221"/>
      <c r="G221"/>
      <c r="H221"/>
      <c r="J221"/>
      <c r="K221"/>
      <c r="M221"/>
      <c r="N221"/>
      <c r="P221" s="49"/>
      <c r="Q221" s="49"/>
      <c r="R221" s="49"/>
    </row>
    <row r="222" spans="1:18">
      <c r="A222"/>
      <c r="B222"/>
      <c r="C222"/>
      <c r="D222"/>
      <c r="E222"/>
      <c r="F222"/>
      <c r="G222"/>
      <c r="H222"/>
      <c r="J222"/>
      <c r="K222"/>
      <c r="M222"/>
      <c r="N222"/>
      <c r="P222" s="49"/>
      <c r="Q222" s="49"/>
      <c r="R222" s="49"/>
    </row>
    <row r="223" spans="1:18">
      <c r="A223"/>
      <c r="B223"/>
      <c r="C223"/>
      <c r="D223"/>
      <c r="E223"/>
      <c r="F223"/>
      <c r="G223"/>
      <c r="H223"/>
      <c r="J223"/>
      <c r="K223"/>
      <c r="M223"/>
      <c r="N223"/>
      <c r="P223" s="49"/>
      <c r="Q223" s="49"/>
      <c r="R223" s="49"/>
    </row>
    <row r="224" spans="1:18">
      <c r="A224"/>
      <c r="B224"/>
      <c r="C224"/>
      <c r="D224"/>
      <c r="E224"/>
      <c r="F224"/>
      <c r="G224"/>
      <c r="H224"/>
      <c r="J224"/>
      <c r="K224"/>
      <c r="M224"/>
      <c r="N224"/>
      <c r="P224" s="49"/>
      <c r="Q224" s="49"/>
      <c r="R224" s="49"/>
    </row>
    <row r="225" spans="1:18">
      <c r="A225"/>
      <c r="B225"/>
      <c r="C225"/>
      <c r="D225"/>
      <c r="E225"/>
      <c r="F225"/>
      <c r="G225"/>
      <c r="H225"/>
      <c r="J225"/>
      <c r="K225"/>
      <c r="M225"/>
      <c r="N225"/>
      <c r="P225" s="49"/>
      <c r="Q225" s="49"/>
      <c r="R225" s="49"/>
    </row>
    <row r="226" spans="1:18">
      <c r="A226"/>
      <c r="B226"/>
      <c r="C226"/>
      <c r="D226"/>
      <c r="E226"/>
      <c r="F226"/>
      <c r="G226"/>
      <c r="H226"/>
      <c r="J226"/>
      <c r="K226"/>
      <c r="M226"/>
      <c r="N226"/>
      <c r="P226" s="49"/>
      <c r="Q226" s="49"/>
      <c r="R226" s="49"/>
    </row>
    <row r="227" spans="1:18">
      <c r="A227"/>
      <c r="B227"/>
      <c r="C227"/>
      <c r="D227"/>
      <c r="E227"/>
      <c r="F227"/>
      <c r="G227"/>
      <c r="H227"/>
      <c r="J227"/>
      <c r="K227"/>
      <c r="M227"/>
      <c r="N227"/>
      <c r="P227" s="49"/>
      <c r="Q227" s="49"/>
      <c r="R227" s="49"/>
    </row>
    <row r="228" spans="1:18">
      <c r="A228"/>
      <c r="B228"/>
      <c r="C228"/>
      <c r="D228"/>
      <c r="E228"/>
      <c r="F228"/>
      <c r="G228"/>
      <c r="H228"/>
      <c r="J228"/>
      <c r="K228"/>
      <c r="M228"/>
      <c r="N228"/>
      <c r="P228" s="49"/>
      <c r="Q228" s="49"/>
      <c r="R228" s="49"/>
    </row>
    <row r="229" spans="1:18">
      <c r="A229"/>
      <c r="B229"/>
      <c r="C229"/>
      <c r="D229"/>
      <c r="E229"/>
      <c r="F229"/>
      <c r="G229"/>
      <c r="H229"/>
      <c r="J229"/>
      <c r="K229"/>
      <c r="M229"/>
      <c r="N229"/>
      <c r="P229" s="49"/>
      <c r="Q229" s="49"/>
      <c r="R229" s="49"/>
    </row>
    <row r="230" spans="1:18">
      <c r="A230"/>
      <c r="B230"/>
      <c r="C230"/>
      <c r="D230"/>
      <c r="E230"/>
      <c r="F230"/>
      <c r="G230"/>
      <c r="H230"/>
      <c r="J230"/>
      <c r="K230"/>
      <c r="M230"/>
      <c r="N230"/>
      <c r="P230" s="49"/>
      <c r="Q230" s="49"/>
      <c r="R230" s="49"/>
    </row>
    <row r="231" spans="1:18">
      <c r="A231"/>
      <c r="B231"/>
      <c r="C231"/>
      <c r="D231"/>
      <c r="E231"/>
      <c r="F231"/>
      <c r="G231"/>
      <c r="H231"/>
      <c r="J231"/>
      <c r="K231"/>
      <c r="M231"/>
      <c r="N231"/>
      <c r="P231" s="49"/>
      <c r="Q231" s="49"/>
      <c r="R231" s="49"/>
    </row>
    <row r="232" spans="1:18">
      <c r="A232"/>
      <c r="B232"/>
      <c r="C232"/>
      <c r="D232"/>
      <c r="E232"/>
      <c r="F232"/>
      <c r="G232"/>
      <c r="H232"/>
      <c r="J232"/>
      <c r="K232"/>
      <c r="M232"/>
      <c r="N232"/>
      <c r="P232" s="49"/>
      <c r="Q232" s="49"/>
      <c r="R232" s="49"/>
    </row>
    <row r="233" spans="1:18">
      <c r="A233"/>
      <c r="B233"/>
      <c r="C233"/>
      <c r="D233"/>
      <c r="E233"/>
      <c r="F233"/>
      <c r="G233"/>
      <c r="H233"/>
      <c r="J233"/>
      <c r="K233"/>
      <c r="M233"/>
      <c r="N233"/>
      <c r="P233" s="49"/>
      <c r="Q233" s="49"/>
      <c r="R233" s="49"/>
    </row>
    <row r="234" spans="1:18">
      <c r="A234"/>
      <c r="B234"/>
      <c r="C234"/>
      <c r="D234"/>
      <c r="E234"/>
      <c r="F234"/>
      <c r="G234"/>
      <c r="H234"/>
      <c r="J234"/>
      <c r="K234"/>
      <c r="M234"/>
      <c r="N234"/>
      <c r="P234" s="49"/>
      <c r="Q234" s="49"/>
      <c r="R234" s="49"/>
    </row>
    <row r="235" spans="1:18">
      <c r="A235"/>
      <c r="B235"/>
      <c r="C235"/>
      <c r="D235"/>
      <c r="E235"/>
      <c r="F235"/>
      <c r="G235"/>
      <c r="H235"/>
      <c r="J235"/>
      <c r="K235"/>
      <c r="M235"/>
      <c r="N235"/>
      <c r="P235" s="49"/>
      <c r="Q235" s="49"/>
      <c r="R235" s="49"/>
    </row>
    <row r="236" spans="1:18">
      <c r="A236"/>
      <c r="B236"/>
      <c r="C236"/>
      <c r="D236"/>
      <c r="E236"/>
      <c r="F236"/>
      <c r="G236"/>
      <c r="H236"/>
      <c r="J236"/>
      <c r="K236"/>
      <c r="M236"/>
      <c r="N236"/>
      <c r="P236" s="49"/>
      <c r="Q236" s="49"/>
      <c r="R236" s="49"/>
    </row>
    <row r="237" spans="1:18">
      <c r="A237"/>
      <c r="B237"/>
      <c r="C237"/>
      <c r="D237"/>
      <c r="E237"/>
      <c r="F237"/>
      <c r="G237"/>
      <c r="H237"/>
      <c r="J237"/>
      <c r="K237"/>
      <c r="M237"/>
      <c r="N237"/>
      <c r="P237" s="49"/>
      <c r="Q237" s="49"/>
      <c r="R237" s="49"/>
    </row>
    <row r="238" spans="1:18">
      <c r="A238"/>
      <c r="B238"/>
      <c r="C238"/>
      <c r="D238"/>
      <c r="E238"/>
      <c r="F238"/>
      <c r="G238"/>
      <c r="H238"/>
      <c r="J238"/>
      <c r="K238"/>
      <c r="M238"/>
      <c r="N238"/>
      <c r="P238" s="49"/>
      <c r="Q238" s="49"/>
      <c r="R238" s="49"/>
    </row>
    <row r="239" spans="1:18">
      <c r="A239"/>
      <c r="B239"/>
      <c r="C239"/>
      <c r="D239"/>
      <c r="E239"/>
      <c r="F239"/>
      <c r="G239"/>
      <c r="H239"/>
      <c r="J239"/>
      <c r="K239"/>
      <c r="M239"/>
      <c r="N239"/>
      <c r="P239" s="49"/>
      <c r="Q239" s="49"/>
      <c r="R239" s="49"/>
    </row>
    <row r="240" spans="1:18">
      <c r="A240"/>
      <c r="B240"/>
      <c r="C240"/>
      <c r="D240"/>
      <c r="E240"/>
      <c r="F240"/>
      <c r="G240"/>
      <c r="H240"/>
      <c r="J240"/>
      <c r="K240"/>
      <c r="M240"/>
      <c r="N240"/>
      <c r="P240" s="49"/>
      <c r="Q240" s="49"/>
      <c r="R240" s="49"/>
    </row>
    <row r="241" spans="1:18">
      <c r="A241"/>
      <c r="B241"/>
      <c r="C241"/>
      <c r="D241"/>
      <c r="E241"/>
      <c r="F241"/>
      <c r="G241"/>
      <c r="H241"/>
      <c r="J241"/>
      <c r="K241"/>
      <c r="M241"/>
      <c r="N241"/>
      <c r="P241" s="49"/>
      <c r="Q241" s="49"/>
      <c r="R241" s="49"/>
    </row>
    <row r="242" spans="1:18">
      <c r="A242"/>
      <c r="B242"/>
      <c r="C242"/>
      <c r="D242"/>
      <c r="E242"/>
      <c r="F242"/>
      <c r="G242"/>
      <c r="H242"/>
      <c r="J242"/>
      <c r="K242"/>
      <c r="M242"/>
      <c r="N242"/>
      <c r="P242" s="49"/>
      <c r="Q242" s="49"/>
      <c r="R242" s="49"/>
    </row>
    <row r="243" spans="1:18">
      <c r="A243"/>
      <c r="B243"/>
      <c r="C243"/>
      <c r="D243"/>
      <c r="E243"/>
      <c r="F243"/>
      <c r="G243"/>
      <c r="H243"/>
      <c r="J243"/>
      <c r="K243"/>
      <c r="M243"/>
      <c r="N243"/>
      <c r="P243" s="49"/>
      <c r="Q243" s="49"/>
      <c r="R243" s="49"/>
    </row>
    <row r="244" spans="1:18">
      <c r="A244"/>
      <c r="B244"/>
      <c r="C244"/>
      <c r="D244"/>
      <c r="E244"/>
      <c r="F244"/>
      <c r="G244"/>
      <c r="H244"/>
      <c r="J244"/>
      <c r="K244"/>
      <c r="M244"/>
      <c r="N244"/>
      <c r="P244" s="49"/>
      <c r="Q244" s="49"/>
      <c r="R244" s="49"/>
    </row>
    <row r="245" spans="1:18">
      <c r="A245"/>
      <c r="B245"/>
      <c r="C245"/>
      <c r="D245"/>
      <c r="E245"/>
      <c r="F245"/>
      <c r="G245"/>
      <c r="H245"/>
      <c r="J245"/>
      <c r="K245"/>
      <c r="M245"/>
      <c r="N245"/>
      <c r="P245" s="49"/>
      <c r="Q245" s="49"/>
      <c r="R245" s="49"/>
    </row>
    <row r="246" spans="1:18">
      <c r="A246"/>
      <c r="B246"/>
      <c r="C246"/>
      <c r="D246"/>
      <c r="E246"/>
      <c r="F246"/>
      <c r="G246"/>
      <c r="H246"/>
      <c r="J246"/>
      <c r="K246"/>
      <c r="M246"/>
      <c r="N246"/>
      <c r="P246" s="49"/>
      <c r="Q246" s="49"/>
      <c r="R246" s="49"/>
    </row>
    <row r="247" spans="1:18">
      <c r="A247"/>
      <c r="B247"/>
      <c r="C247"/>
      <c r="D247"/>
      <c r="E247"/>
      <c r="F247"/>
      <c r="G247"/>
      <c r="H247"/>
      <c r="J247"/>
      <c r="K247"/>
      <c r="M247"/>
      <c r="N247"/>
      <c r="P247" s="49"/>
      <c r="Q247" s="49"/>
      <c r="R247" s="49"/>
    </row>
    <row r="248" spans="1:18">
      <c r="A248"/>
      <c r="B248"/>
      <c r="C248"/>
      <c r="D248"/>
      <c r="E248"/>
      <c r="F248"/>
      <c r="G248"/>
      <c r="H248"/>
      <c r="J248"/>
      <c r="K248"/>
      <c r="M248"/>
      <c r="N248"/>
      <c r="P248" s="49"/>
      <c r="Q248" s="49"/>
      <c r="R248" s="49"/>
    </row>
    <row r="249" spans="1:18">
      <c r="A249"/>
      <c r="B249"/>
      <c r="C249"/>
      <c r="D249"/>
      <c r="E249"/>
      <c r="F249"/>
      <c r="G249"/>
      <c r="H249"/>
      <c r="J249"/>
      <c r="K249"/>
      <c r="M249"/>
      <c r="N249"/>
      <c r="P249" s="49"/>
      <c r="Q249" s="49"/>
      <c r="R249" s="49"/>
    </row>
    <row r="250" spans="1:18">
      <c r="A250"/>
      <c r="B250"/>
      <c r="C250"/>
      <c r="D250"/>
      <c r="E250"/>
      <c r="F250"/>
      <c r="G250"/>
      <c r="H250"/>
      <c r="J250"/>
      <c r="K250"/>
      <c r="M250"/>
      <c r="N250"/>
      <c r="P250" s="49"/>
      <c r="Q250" s="49"/>
      <c r="R250" s="49"/>
    </row>
    <row r="251" spans="1:18">
      <c r="A251"/>
      <c r="B251"/>
      <c r="C251"/>
      <c r="D251"/>
      <c r="E251"/>
      <c r="F251"/>
      <c r="G251"/>
      <c r="H251"/>
      <c r="J251"/>
      <c r="K251"/>
      <c r="P251" s="49"/>
      <c r="Q251" s="49"/>
      <c r="R251" s="49"/>
    </row>
    <row r="252" spans="1:18">
      <c r="A252"/>
      <c r="B252"/>
      <c r="C252"/>
      <c r="D252"/>
      <c r="E252"/>
      <c r="F252"/>
      <c r="G252"/>
      <c r="H252"/>
      <c r="J252"/>
      <c r="K252"/>
      <c r="P252" s="49"/>
      <c r="Q252" s="49"/>
      <c r="R252" s="49"/>
    </row>
    <row r="253" spans="1:18">
      <c r="A253"/>
      <c r="B253"/>
      <c r="C253"/>
      <c r="D253"/>
      <c r="E253"/>
      <c r="F253"/>
      <c r="G253"/>
      <c r="H253"/>
      <c r="J253"/>
      <c r="K253"/>
      <c r="P253" s="49"/>
      <c r="Q253" s="49"/>
      <c r="R253" s="49"/>
    </row>
    <row r="254" spans="1:18">
      <c r="A254"/>
      <c r="B254"/>
      <c r="C254"/>
      <c r="D254"/>
      <c r="E254"/>
      <c r="F254"/>
      <c r="G254"/>
      <c r="H254"/>
      <c r="J254"/>
      <c r="K254"/>
      <c r="P254" s="49"/>
      <c r="Q254" s="49"/>
      <c r="R254" s="49"/>
    </row>
    <row r="255" spans="1:18">
      <c r="A255"/>
      <c r="B255"/>
      <c r="C255"/>
      <c r="D255"/>
      <c r="E255"/>
      <c r="F255"/>
      <c r="G255"/>
      <c r="H255"/>
      <c r="J255"/>
      <c r="K255"/>
      <c r="P255" s="49"/>
      <c r="Q255" s="49"/>
      <c r="R255" s="49"/>
    </row>
    <row r="256" spans="1:18">
      <c r="A256"/>
      <c r="B256"/>
      <c r="C256"/>
      <c r="D256"/>
      <c r="E256"/>
      <c r="F256"/>
      <c r="G256"/>
      <c r="H256"/>
      <c r="J256"/>
      <c r="K256"/>
      <c r="P256" s="49"/>
      <c r="Q256" s="49"/>
      <c r="R256" s="49"/>
    </row>
    <row r="257" spans="1:18">
      <c r="A257"/>
      <c r="B257"/>
      <c r="C257"/>
      <c r="D257"/>
      <c r="E257"/>
      <c r="F257"/>
      <c r="G257"/>
      <c r="H257"/>
      <c r="J257"/>
      <c r="K257"/>
      <c r="P257" s="49"/>
      <c r="Q257" s="49"/>
      <c r="R257" s="49"/>
    </row>
    <row r="258" spans="1:18">
      <c r="A258"/>
      <c r="B258"/>
      <c r="C258"/>
      <c r="D258"/>
      <c r="E258"/>
      <c r="F258"/>
      <c r="G258"/>
      <c r="H258"/>
      <c r="J258"/>
      <c r="K258"/>
      <c r="P258" s="49"/>
      <c r="Q258" s="49"/>
      <c r="R258" s="49"/>
    </row>
    <row r="259" spans="1:18">
      <c r="A259"/>
      <c r="B259"/>
      <c r="C259"/>
      <c r="D259"/>
      <c r="E259"/>
      <c r="F259"/>
      <c r="G259"/>
      <c r="H259"/>
      <c r="J259"/>
      <c r="K259"/>
      <c r="P259" s="49"/>
      <c r="Q259" s="49"/>
      <c r="R259" s="49"/>
    </row>
    <row r="260" spans="1:18">
      <c r="A260"/>
      <c r="B260"/>
      <c r="C260"/>
      <c r="D260"/>
      <c r="E260"/>
      <c r="F260"/>
      <c r="G260"/>
      <c r="H260"/>
      <c r="J260"/>
      <c r="K260"/>
      <c r="P260" s="49"/>
      <c r="Q260" s="49"/>
      <c r="R260" s="49"/>
    </row>
    <row r="261" spans="1:18">
      <c r="A261"/>
      <c r="B261"/>
      <c r="C261"/>
      <c r="D261"/>
      <c r="E261"/>
      <c r="F261"/>
      <c r="G261"/>
      <c r="H261"/>
      <c r="J261"/>
      <c r="K261"/>
      <c r="P261" s="49"/>
      <c r="Q261" s="49"/>
      <c r="R261" s="49"/>
    </row>
    <row r="262" spans="1:18">
      <c r="A262"/>
      <c r="B262"/>
      <c r="C262"/>
      <c r="D262"/>
      <c r="E262"/>
      <c r="F262"/>
      <c r="G262"/>
      <c r="H262"/>
      <c r="J262"/>
      <c r="K262"/>
      <c r="P262" s="49"/>
      <c r="Q262" s="49"/>
      <c r="R262" s="49"/>
    </row>
    <row r="263" spans="1:18">
      <c r="A263"/>
      <c r="B263"/>
      <c r="C263"/>
      <c r="D263"/>
      <c r="E263"/>
      <c r="F263"/>
      <c r="G263"/>
      <c r="H263"/>
      <c r="J263"/>
      <c r="K263"/>
      <c r="P263" s="49"/>
      <c r="Q263" s="49"/>
      <c r="R263" s="49"/>
    </row>
    <row r="264" spans="1:18">
      <c r="A264"/>
      <c r="B264"/>
      <c r="C264"/>
      <c r="D264"/>
      <c r="E264"/>
      <c r="F264"/>
      <c r="G264"/>
      <c r="H264"/>
      <c r="J264"/>
      <c r="K264"/>
      <c r="P264" s="49"/>
      <c r="Q264" s="49"/>
      <c r="R264" s="49"/>
    </row>
    <row r="265" spans="1:18">
      <c r="A265"/>
      <c r="B265"/>
      <c r="C265"/>
      <c r="D265"/>
      <c r="E265"/>
      <c r="F265"/>
      <c r="G265"/>
      <c r="H265"/>
      <c r="J265"/>
      <c r="K265"/>
      <c r="P265" s="49"/>
      <c r="Q265" s="49"/>
      <c r="R265" s="49"/>
    </row>
    <row r="266" spans="1:18">
      <c r="A266"/>
      <c r="B266"/>
      <c r="C266"/>
      <c r="D266"/>
      <c r="E266"/>
      <c r="F266"/>
      <c r="G266"/>
      <c r="H266"/>
      <c r="J266"/>
      <c r="K266"/>
      <c r="P266" s="49"/>
      <c r="Q266" s="49"/>
      <c r="R266" s="49"/>
    </row>
    <row r="267" spans="1:18">
      <c r="A267"/>
      <c r="B267"/>
      <c r="C267"/>
      <c r="D267"/>
      <c r="E267"/>
      <c r="F267"/>
      <c r="G267"/>
      <c r="H267"/>
      <c r="J267"/>
      <c r="K267"/>
      <c r="P267" s="49"/>
      <c r="Q267" s="49"/>
      <c r="R267" s="49"/>
    </row>
    <row r="268" spans="1:18">
      <c r="A268"/>
      <c r="B268"/>
      <c r="C268"/>
      <c r="D268"/>
      <c r="E268"/>
      <c r="F268"/>
      <c r="G268"/>
      <c r="H268"/>
      <c r="J268"/>
      <c r="K268"/>
      <c r="P268" s="49"/>
      <c r="Q268" s="49"/>
      <c r="R268" s="49"/>
    </row>
    <row r="269" spans="1:18">
      <c r="A269"/>
      <c r="B269"/>
      <c r="C269"/>
      <c r="D269"/>
      <c r="E269"/>
      <c r="F269"/>
      <c r="G269"/>
      <c r="H269"/>
      <c r="J269"/>
      <c r="K269"/>
      <c r="P269" s="49"/>
      <c r="Q269" s="49"/>
      <c r="R269" s="49"/>
    </row>
    <row r="270" spans="1:18">
      <c r="A270"/>
      <c r="B270"/>
      <c r="C270"/>
      <c r="D270"/>
      <c r="E270"/>
      <c r="F270"/>
      <c r="G270"/>
      <c r="H270"/>
      <c r="J270"/>
      <c r="K270"/>
      <c r="P270" s="49"/>
      <c r="Q270" s="49"/>
      <c r="R270" s="49"/>
    </row>
    <row r="271" spans="1:18">
      <c r="A271"/>
      <c r="B271"/>
      <c r="C271"/>
      <c r="D271"/>
      <c r="E271"/>
      <c r="F271"/>
      <c r="G271"/>
      <c r="H271"/>
      <c r="J271"/>
      <c r="K271"/>
      <c r="P271" s="49"/>
      <c r="Q271" s="49"/>
      <c r="R271" s="49"/>
    </row>
    <row r="272" spans="1:18">
      <c r="A272"/>
      <c r="B272"/>
      <c r="C272"/>
      <c r="D272"/>
      <c r="E272"/>
      <c r="F272"/>
      <c r="G272"/>
      <c r="H272"/>
      <c r="J272"/>
      <c r="K272"/>
      <c r="P272" s="49"/>
      <c r="Q272" s="49"/>
      <c r="R272" s="49"/>
    </row>
    <row r="273" spans="1:18">
      <c r="A273"/>
      <c r="B273"/>
      <c r="C273"/>
      <c r="D273"/>
      <c r="E273"/>
      <c r="F273"/>
      <c r="G273"/>
      <c r="H273"/>
      <c r="J273"/>
      <c r="K273"/>
      <c r="P273" s="49"/>
      <c r="Q273" s="49"/>
      <c r="R273" s="49"/>
    </row>
    <row r="274" spans="1:18">
      <c r="A274"/>
      <c r="B274"/>
      <c r="C274"/>
      <c r="D274"/>
      <c r="E274"/>
      <c r="F274"/>
      <c r="G274"/>
      <c r="H274"/>
      <c r="J274"/>
      <c r="K274"/>
      <c r="P274" s="49"/>
      <c r="Q274" s="49"/>
      <c r="R274" s="49"/>
    </row>
    <row r="275" spans="1:18">
      <c r="A275"/>
      <c r="B275"/>
      <c r="C275"/>
      <c r="D275"/>
      <c r="E275"/>
      <c r="F275"/>
      <c r="G275"/>
      <c r="H275"/>
      <c r="J275"/>
      <c r="K275"/>
      <c r="P275" s="49"/>
      <c r="Q275" s="49"/>
      <c r="R275" s="49"/>
    </row>
    <row r="276" spans="1:18">
      <c r="A276"/>
      <c r="B276"/>
      <c r="C276"/>
      <c r="D276"/>
      <c r="E276"/>
      <c r="F276"/>
      <c r="G276"/>
      <c r="H276"/>
      <c r="J276"/>
      <c r="K276"/>
      <c r="P276" s="49"/>
      <c r="Q276" s="49"/>
      <c r="R276" s="49"/>
    </row>
    <row r="277" spans="1:18">
      <c r="A277"/>
      <c r="B277"/>
      <c r="C277"/>
      <c r="D277"/>
      <c r="E277"/>
      <c r="F277"/>
      <c r="G277"/>
      <c r="H277"/>
      <c r="J277"/>
      <c r="K277"/>
      <c r="P277" s="49"/>
      <c r="Q277" s="49"/>
      <c r="R277" s="49"/>
    </row>
    <row r="278" spans="1:18">
      <c r="A278"/>
      <c r="B278"/>
      <c r="C278"/>
      <c r="D278"/>
      <c r="E278"/>
      <c r="F278"/>
      <c r="G278"/>
      <c r="H278"/>
      <c r="J278"/>
      <c r="K278"/>
      <c r="P278" s="49"/>
      <c r="Q278" s="49"/>
      <c r="R278" s="49"/>
    </row>
    <row r="279" spans="1:18">
      <c r="A279"/>
      <c r="B279"/>
      <c r="C279"/>
      <c r="D279"/>
      <c r="E279"/>
      <c r="F279"/>
      <c r="G279"/>
      <c r="H279"/>
      <c r="J279"/>
      <c r="K279"/>
      <c r="P279" s="49"/>
      <c r="Q279" s="49"/>
      <c r="R279" s="49"/>
    </row>
    <row r="280" spans="1:18">
      <c r="A280"/>
      <c r="B280"/>
      <c r="C280"/>
      <c r="D280"/>
      <c r="E280"/>
      <c r="F280"/>
      <c r="G280"/>
      <c r="H280"/>
      <c r="J280"/>
      <c r="K280"/>
      <c r="P280" s="49"/>
      <c r="Q280" s="49"/>
      <c r="R280" s="49"/>
    </row>
    <row r="281" spans="1:18">
      <c r="A281"/>
      <c r="B281"/>
      <c r="C281"/>
      <c r="D281"/>
      <c r="E281"/>
      <c r="F281"/>
      <c r="G281"/>
      <c r="H281"/>
      <c r="J281"/>
      <c r="K281"/>
      <c r="P281" s="49"/>
      <c r="Q281" s="49"/>
      <c r="R281" s="49"/>
    </row>
    <row r="282" spans="1:18">
      <c r="A282"/>
      <c r="B282"/>
      <c r="C282"/>
      <c r="D282"/>
      <c r="E282"/>
      <c r="F282"/>
      <c r="G282"/>
      <c r="H282"/>
      <c r="J282"/>
      <c r="K282"/>
      <c r="P282" s="49"/>
      <c r="Q282" s="49"/>
      <c r="R282" s="49"/>
    </row>
    <row r="283" spans="1:18">
      <c r="A283"/>
      <c r="B283"/>
      <c r="C283"/>
      <c r="D283"/>
      <c r="E283"/>
      <c r="F283"/>
      <c r="G283"/>
      <c r="H283"/>
      <c r="J283"/>
      <c r="K283"/>
      <c r="P283" s="49"/>
      <c r="Q283" s="49"/>
      <c r="R283" s="49"/>
    </row>
    <row r="284" spans="1:18">
      <c r="A284"/>
      <c r="B284"/>
      <c r="C284"/>
      <c r="D284"/>
      <c r="E284"/>
      <c r="F284"/>
      <c r="G284"/>
      <c r="H284"/>
      <c r="J284"/>
      <c r="K284"/>
      <c r="P284" s="49"/>
      <c r="Q284" s="49"/>
      <c r="R284" s="49"/>
    </row>
    <row r="285" spans="1:18">
      <c r="A285"/>
      <c r="B285"/>
      <c r="C285"/>
      <c r="D285"/>
      <c r="E285"/>
      <c r="F285"/>
      <c r="G285"/>
      <c r="H285"/>
      <c r="J285"/>
      <c r="K285"/>
      <c r="P285" s="49"/>
      <c r="Q285" s="49"/>
      <c r="R285" s="49"/>
    </row>
    <row r="286" spans="1:18">
      <c r="A286"/>
      <c r="B286"/>
      <c r="C286"/>
      <c r="D286"/>
      <c r="E286"/>
      <c r="F286"/>
      <c r="G286"/>
      <c r="H286"/>
      <c r="J286"/>
      <c r="K286"/>
      <c r="P286" s="49"/>
      <c r="Q286" s="49"/>
      <c r="R286" s="49"/>
    </row>
    <row r="287" spans="1:18">
      <c r="A287"/>
      <c r="B287"/>
      <c r="C287"/>
      <c r="D287"/>
      <c r="E287"/>
      <c r="F287"/>
      <c r="G287"/>
      <c r="H287"/>
      <c r="J287"/>
      <c r="K287"/>
      <c r="P287" s="49"/>
      <c r="Q287" s="49"/>
      <c r="R287" s="49"/>
    </row>
    <row r="288" spans="1:18">
      <c r="A288"/>
      <c r="B288"/>
      <c r="C288"/>
      <c r="D288"/>
      <c r="E288"/>
      <c r="F288"/>
      <c r="G288"/>
      <c r="H288"/>
      <c r="J288"/>
      <c r="K288"/>
      <c r="P288" s="49"/>
      <c r="Q288" s="49"/>
      <c r="R288" s="49"/>
    </row>
    <row r="289" spans="1:18">
      <c r="A289"/>
      <c r="B289"/>
      <c r="C289"/>
      <c r="D289"/>
      <c r="E289"/>
      <c r="F289"/>
      <c r="G289"/>
      <c r="H289"/>
      <c r="J289"/>
      <c r="K289"/>
      <c r="P289" s="49"/>
      <c r="Q289" s="49"/>
      <c r="R289" s="49"/>
    </row>
    <row r="290" spans="1:18">
      <c r="A290"/>
      <c r="B290"/>
      <c r="C290"/>
      <c r="D290"/>
      <c r="E290"/>
      <c r="F290"/>
      <c r="G290"/>
      <c r="H290"/>
      <c r="J290"/>
      <c r="K290"/>
      <c r="P290" s="49"/>
      <c r="Q290" s="49"/>
      <c r="R290" s="49"/>
    </row>
    <row r="291" spans="1:18">
      <c r="A291"/>
      <c r="B291"/>
      <c r="C291"/>
      <c r="D291"/>
      <c r="E291"/>
      <c r="F291"/>
      <c r="G291"/>
      <c r="H291"/>
      <c r="J291"/>
      <c r="K291"/>
      <c r="P291" s="49"/>
      <c r="Q291" s="49"/>
      <c r="R291" s="49"/>
    </row>
    <row r="292" spans="1:18">
      <c r="A292"/>
      <c r="B292"/>
      <c r="C292"/>
      <c r="D292"/>
      <c r="E292"/>
      <c r="F292"/>
      <c r="G292"/>
      <c r="H292"/>
      <c r="J292"/>
      <c r="K292"/>
      <c r="P292" s="49"/>
      <c r="Q292" s="49"/>
      <c r="R292" s="49"/>
    </row>
    <row r="293" spans="1:18">
      <c r="A293"/>
      <c r="B293"/>
      <c r="C293"/>
      <c r="D293"/>
      <c r="E293"/>
      <c r="F293"/>
      <c r="G293"/>
      <c r="H293"/>
      <c r="J293"/>
      <c r="K293"/>
      <c r="P293" s="49"/>
      <c r="Q293" s="49"/>
      <c r="R293" s="49"/>
    </row>
    <row r="294" spans="1:18">
      <c r="A294"/>
      <c r="B294"/>
      <c r="C294"/>
      <c r="D294"/>
      <c r="E294"/>
      <c r="F294"/>
      <c r="G294"/>
      <c r="H294"/>
      <c r="J294"/>
      <c r="K294"/>
      <c r="P294" s="49"/>
      <c r="Q294" s="49"/>
      <c r="R294" s="49"/>
    </row>
    <row r="295" spans="1:18">
      <c r="A295"/>
      <c r="B295"/>
      <c r="C295"/>
      <c r="D295"/>
      <c r="E295"/>
      <c r="F295"/>
      <c r="G295"/>
      <c r="H295"/>
      <c r="J295"/>
      <c r="K295"/>
      <c r="P295" s="49"/>
      <c r="Q295" s="49"/>
      <c r="R295" s="49"/>
    </row>
    <row r="296" spans="1:18">
      <c r="A296"/>
      <c r="B296"/>
      <c r="C296"/>
      <c r="D296"/>
      <c r="E296"/>
      <c r="F296"/>
      <c r="G296"/>
      <c r="H296"/>
      <c r="J296"/>
      <c r="K296"/>
      <c r="P296" s="49"/>
      <c r="Q296" s="49"/>
      <c r="R296" s="49"/>
    </row>
    <row r="297" spans="1:18">
      <c r="A297"/>
      <c r="B297"/>
      <c r="C297"/>
      <c r="D297"/>
      <c r="E297"/>
      <c r="F297"/>
      <c r="G297"/>
      <c r="H297"/>
      <c r="J297"/>
      <c r="K297"/>
      <c r="P297" s="49"/>
      <c r="Q297" s="49"/>
      <c r="R297" s="49"/>
    </row>
    <row r="298" spans="1:18">
      <c r="A298"/>
      <c r="B298"/>
      <c r="C298"/>
      <c r="D298"/>
      <c r="E298"/>
      <c r="F298"/>
      <c r="G298"/>
      <c r="H298"/>
      <c r="J298"/>
      <c r="K298"/>
      <c r="P298" s="49"/>
      <c r="Q298" s="49"/>
      <c r="R298" s="49"/>
    </row>
    <row r="299" spans="1:18">
      <c r="A299"/>
      <c r="B299"/>
      <c r="C299"/>
      <c r="D299"/>
      <c r="E299"/>
      <c r="F299"/>
      <c r="G299"/>
      <c r="H299"/>
      <c r="J299"/>
      <c r="K299"/>
      <c r="P299" s="49"/>
      <c r="Q299" s="49"/>
      <c r="R299" s="49"/>
    </row>
    <row r="300" spans="1:18">
      <c r="A300"/>
      <c r="B300"/>
      <c r="C300"/>
      <c r="D300"/>
      <c r="E300"/>
      <c r="F300"/>
      <c r="G300"/>
      <c r="H300"/>
      <c r="J300"/>
      <c r="K300"/>
      <c r="P300" s="49"/>
      <c r="Q300" s="49"/>
      <c r="R300" s="49"/>
    </row>
    <row r="301" spans="1:18">
      <c r="A301"/>
      <c r="B301"/>
      <c r="C301"/>
      <c r="D301"/>
      <c r="E301"/>
      <c r="F301"/>
      <c r="G301"/>
      <c r="H301"/>
      <c r="J301"/>
      <c r="K301"/>
      <c r="P301" s="49"/>
      <c r="Q301" s="49"/>
      <c r="R301" s="49"/>
    </row>
    <row r="302" spans="1:18">
      <c r="A302"/>
      <c r="B302"/>
      <c r="C302"/>
      <c r="D302"/>
      <c r="E302"/>
      <c r="F302"/>
      <c r="G302"/>
      <c r="H302"/>
      <c r="J302"/>
      <c r="K302"/>
      <c r="P302" s="49"/>
      <c r="Q302" s="49"/>
      <c r="R302" s="49"/>
    </row>
    <row r="303" spans="1:18">
      <c r="A303"/>
      <c r="B303"/>
      <c r="C303"/>
      <c r="D303"/>
      <c r="E303"/>
      <c r="F303"/>
      <c r="G303"/>
      <c r="H303"/>
      <c r="J303"/>
      <c r="K303"/>
      <c r="P303" s="49"/>
      <c r="Q303" s="49"/>
      <c r="R303" s="49"/>
    </row>
    <row r="304" spans="1:18">
      <c r="A304"/>
      <c r="B304"/>
      <c r="C304"/>
      <c r="D304"/>
      <c r="E304"/>
      <c r="F304"/>
      <c r="G304"/>
      <c r="H304"/>
      <c r="J304"/>
      <c r="K304"/>
      <c r="P304" s="49"/>
      <c r="Q304" s="49"/>
      <c r="R304" s="49"/>
    </row>
    <row r="305" spans="1:18">
      <c r="A305"/>
      <c r="B305"/>
      <c r="C305"/>
      <c r="D305"/>
      <c r="E305"/>
      <c r="F305"/>
      <c r="G305"/>
      <c r="H305"/>
      <c r="J305"/>
      <c r="K305"/>
      <c r="P305" s="49"/>
      <c r="Q305" s="49"/>
      <c r="R305" s="49"/>
    </row>
    <row r="306" spans="1:18">
      <c r="A306"/>
      <c r="B306"/>
      <c r="C306"/>
      <c r="D306"/>
      <c r="E306"/>
      <c r="F306"/>
      <c r="G306"/>
      <c r="H306"/>
      <c r="J306"/>
      <c r="K306"/>
      <c r="P306" s="49"/>
      <c r="Q306" s="49"/>
      <c r="R306" s="49"/>
    </row>
    <row r="307" spans="1:18">
      <c r="A307"/>
      <c r="B307"/>
      <c r="C307"/>
      <c r="D307"/>
      <c r="E307"/>
      <c r="F307"/>
      <c r="G307"/>
      <c r="H307"/>
      <c r="J307"/>
      <c r="K307"/>
      <c r="P307" s="49"/>
      <c r="Q307" s="49"/>
      <c r="R307" s="49"/>
    </row>
    <row r="308" spans="1:18">
      <c r="A308"/>
      <c r="B308"/>
      <c r="C308"/>
      <c r="D308"/>
      <c r="E308"/>
      <c r="F308"/>
      <c r="G308"/>
      <c r="H308"/>
      <c r="J308"/>
      <c r="K308"/>
      <c r="P308" s="49"/>
      <c r="Q308" s="49"/>
      <c r="R308" s="49"/>
    </row>
    <row r="309" spans="1:18">
      <c r="A309"/>
      <c r="B309"/>
      <c r="C309"/>
      <c r="D309"/>
      <c r="E309"/>
      <c r="F309"/>
      <c r="G309"/>
      <c r="H309"/>
      <c r="J309"/>
      <c r="K309"/>
      <c r="P309" s="49"/>
      <c r="Q309" s="49"/>
      <c r="R309" s="49"/>
    </row>
    <row r="310" spans="1:18">
      <c r="A310"/>
      <c r="B310"/>
      <c r="C310"/>
      <c r="D310"/>
      <c r="E310"/>
      <c r="F310"/>
      <c r="G310"/>
      <c r="H310"/>
      <c r="J310"/>
      <c r="K310"/>
      <c r="P310" s="49"/>
      <c r="Q310" s="49"/>
      <c r="R310" s="49"/>
    </row>
    <row r="311" spans="1:18">
      <c r="A311"/>
      <c r="B311"/>
      <c r="C311"/>
      <c r="D311"/>
      <c r="E311"/>
      <c r="F311"/>
      <c r="G311"/>
      <c r="H311"/>
      <c r="J311"/>
      <c r="K311"/>
      <c r="P311" s="49"/>
      <c r="Q311" s="49"/>
      <c r="R311" s="49"/>
    </row>
    <row r="312" spans="1:18">
      <c r="A312"/>
      <c r="B312"/>
      <c r="C312"/>
      <c r="D312"/>
      <c r="E312"/>
      <c r="F312"/>
      <c r="G312"/>
      <c r="H312"/>
      <c r="J312"/>
      <c r="K312"/>
      <c r="P312" s="49"/>
      <c r="Q312" s="49"/>
      <c r="R312" s="49"/>
    </row>
    <row r="313" spans="1:18">
      <c r="A313"/>
      <c r="B313"/>
      <c r="C313"/>
      <c r="D313"/>
      <c r="E313"/>
      <c r="F313"/>
      <c r="G313"/>
      <c r="H313"/>
      <c r="J313"/>
      <c r="K313"/>
      <c r="P313" s="49"/>
      <c r="Q313" s="49"/>
      <c r="R313" s="49"/>
    </row>
    <row r="314" spans="1:18">
      <c r="A314"/>
      <c r="B314"/>
      <c r="C314"/>
      <c r="D314"/>
      <c r="E314"/>
      <c r="F314"/>
      <c r="G314"/>
      <c r="H314"/>
      <c r="J314"/>
      <c r="K314"/>
      <c r="P314" s="49"/>
      <c r="Q314" s="49"/>
      <c r="R314" s="49"/>
    </row>
    <row r="315" spans="1:18">
      <c r="A315"/>
      <c r="B315"/>
      <c r="C315"/>
      <c r="D315"/>
      <c r="E315"/>
      <c r="F315"/>
      <c r="G315"/>
      <c r="H315"/>
      <c r="J315"/>
      <c r="K315"/>
      <c r="P315" s="49"/>
      <c r="Q315" s="49"/>
      <c r="R315" s="49"/>
    </row>
    <row r="316" spans="1:18">
      <c r="A316"/>
      <c r="B316"/>
      <c r="C316"/>
      <c r="D316"/>
      <c r="E316"/>
      <c r="F316"/>
      <c r="G316"/>
      <c r="H316"/>
      <c r="J316"/>
      <c r="K316"/>
      <c r="P316" s="49"/>
      <c r="Q316" s="49"/>
      <c r="R316" s="49"/>
    </row>
    <row r="317" spans="1:18">
      <c r="A317"/>
      <c r="B317"/>
      <c r="C317"/>
      <c r="D317"/>
      <c r="E317"/>
      <c r="F317"/>
      <c r="G317"/>
      <c r="H317"/>
      <c r="J317"/>
      <c r="K317"/>
      <c r="P317" s="49"/>
      <c r="Q317" s="49"/>
      <c r="R317" s="49"/>
    </row>
    <row r="318" spans="1:18">
      <c r="A318"/>
      <c r="B318"/>
      <c r="C318"/>
      <c r="D318"/>
      <c r="E318"/>
      <c r="F318"/>
      <c r="G318"/>
      <c r="H318"/>
      <c r="J318"/>
      <c r="K318"/>
      <c r="P318" s="49"/>
      <c r="Q318" s="49"/>
      <c r="R318" s="49"/>
    </row>
    <row r="319" spans="1:18">
      <c r="A319"/>
      <c r="B319"/>
      <c r="C319"/>
      <c r="D319"/>
      <c r="E319"/>
      <c r="F319"/>
      <c r="G319"/>
      <c r="H319"/>
      <c r="J319"/>
      <c r="K319"/>
      <c r="P319" s="49"/>
      <c r="Q319" s="49"/>
      <c r="R319" s="49"/>
    </row>
    <row r="320" spans="1:18">
      <c r="A320"/>
      <c r="B320"/>
      <c r="C320"/>
      <c r="D320"/>
      <c r="E320"/>
      <c r="F320"/>
      <c r="G320"/>
      <c r="H320"/>
      <c r="J320"/>
      <c r="K320"/>
      <c r="P320" s="49"/>
      <c r="Q320" s="49"/>
      <c r="R320" s="49"/>
    </row>
    <row r="321" spans="1:18">
      <c r="A321"/>
      <c r="B321"/>
      <c r="C321"/>
      <c r="D321"/>
      <c r="E321"/>
      <c r="F321"/>
      <c r="G321"/>
      <c r="H321"/>
      <c r="J321"/>
      <c r="K321"/>
      <c r="P321" s="49"/>
      <c r="Q321" s="49"/>
      <c r="R321" s="49"/>
    </row>
    <row r="322" spans="1:18">
      <c r="A322"/>
      <c r="B322"/>
      <c r="C322"/>
      <c r="D322"/>
      <c r="E322"/>
      <c r="F322"/>
      <c r="G322"/>
      <c r="H322"/>
      <c r="J322"/>
      <c r="K322"/>
      <c r="P322" s="49"/>
      <c r="Q322" s="49"/>
      <c r="R322" s="49"/>
    </row>
    <row r="323" spans="1:18">
      <c r="A323"/>
      <c r="B323"/>
      <c r="C323"/>
      <c r="D323"/>
      <c r="E323"/>
      <c r="F323"/>
      <c r="G323"/>
      <c r="H323"/>
      <c r="J323"/>
      <c r="K323"/>
      <c r="P323" s="49"/>
      <c r="Q323" s="49"/>
      <c r="R323" s="49"/>
    </row>
    <row r="324" spans="1:18">
      <c r="A324"/>
      <c r="B324"/>
      <c r="C324"/>
      <c r="D324"/>
      <c r="E324"/>
      <c r="F324"/>
      <c r="G324"/>
      <c r="H324"/>
      <c r="J324"/>
      <c r="K324"/>
      <c r="P324" s="49"/>
      <c r="Q324" s="49"/>
      <c r="R324" s="49"/>
    </row>
    <row r="325" spans="1:18">
      <c r="A325"/>
      <c r="B325"/>
      <c r="C325"/>
      <c r="D325"/>
      <c r="E325"/>
      <c r="F325"/>
      <c r="G325"/>
      <c r="H325"/>
      <c r="J325"/>
      <c r="K325"/>
      <c r="P325" s="49"/>
      <c r="Q325" s="49"/>
      <c r="R325" s="49"/>
    </row>
    <row r="326" spans="1:18">
      <c r="A326"/>
      <c r="B326"/>
      <c r="C326"/>
      <c r="D326"/>
      <c r="E326"/>
      <c r="F326"/>
      <c r="G326"/>
      <c r="H326"/>
      <c r="J326"/>
      <c r="K326"/>
      <c r="P326" s="49"/>
      <c r="Q326" s="49"/>
      <c r="R326" s="49"/>
    </row>
    <row r="327" spans="1:18">
      <c r="A327"/>
      <c r="B327"/>
      <c r="C327"/>
      <c r="D327"/>
      <c r="E327"/>
      <c r="F327"/>
      <c r="G327"/>
      <c r="H327"/>
      <c r="J327"/>
      <c r="K327"/>
      <c r="P327" s="49"/>
      <c r="Q327" s="49"/>
      <c r="R327" s="49"/>
    </row>
    <row r="328" spans="1:18">
      <c r="A328"/>
      <c r="B328"/>
      <c r="C328"/>
      <c r="D328"/>
      <c r="E328"/>
      <c r="F328"/>
      <c r="G328"/>
      <c r="H328"/>
      <c r="J328"/>
      <c r="K328"/>
      <c r="P328" s="49"/>
      <c r="Q328" s="49"/>
      <c r="R328" s="49"/>
    </row>
    <row r="329" spans="1:18">
      <c r="A329"/>
      <c r="B329"/>
      <c r="C329"/>
      <c r="D329"/>
      <c r="E329"/>
      <c r="F329"/>
      <c r="G329"/>
      <c r="H329"/>
      <c r="J329"/>
      <c r="K329"/>
      <c r="P329" s="49"/>
      <c r="Q329" s="49"/>
      <c r="R329" s="49"/>
    </row>
    <row r="330" spans="1:18">
      <c r="A330"/>
      <c r="B330"/>
      <c r="C330"/>
      <c r="D330"/>
      <c r="E330"/>
      <c r="F330"/>
      <c r="G330"/>
      <c r="H330"/>
      <c r="J330"/>
      <c r="K330"/>
      <c r="P330" s="49"/>
      <c r="Q330" s="49"/>
      <c r="R330" s="49"/>
    </row>
    <row r="331" spans="1:18">
      <c r="A331"/>
      <c r="B331"/>
      <c r="C331"/>
      <c r="D331"/>
      <c r="E331"/>
      <c r="F331"/>
      <c r="G331"/>
      <c r="H331"/>
      <c r="J331"/>
      <c r="K331"/>
      <c r="P331" s="49"/>
      <c r="Q331" s="49"/>
      <c r="R331" s="49"/>
    </row>
    <row r="332" spans="1:18">
      <c r="A332"/>
      <c r="B332"/>
      <c r="C332"/>
      <c r="D332"/>
      <c r="E332"/>
      <c r="F332"/>
      <c r="G332"/>
      <c r="H332"/>
      <c r="J332"/>
      <c r="K332"/>
      <c r="P332" s="49"/>
      <c r="Q332" s="49"/>
      <c r="R332" s="49"/>
    </row>
    <row r="333" spans="1:18">
      <c r="A333"/>
      <c r="B333"/>
      <c r="C333"/>
      <c r="D333"/>
      <c r="E333"/>
      <c r="F333"/>
      <c r="G333"/>
      <c r="H333"/>
      <c r="J333"/>
      <c r="K333"/>
      <c r="P333" s="49"/>
      <c r="Q333" s="49"/>
      <c r="R333" s="49"/>
    </row>
    <row r="334" spans="1:18">
      <c r="A334"/>
      <c r="B334"/>
      <c r="C334"/>
      <c r="D334"/>
      <c r="E334"/>
      <c r="F334"/>
      <c r="G334"/>
      <c r="H334"/>
      <c r="J334"/>
      <c r="K334"/>
      <c r="P334" s="49"/>
      <c r="Q334" s="49"/>
      <c r="R334" s="49"/>
    </row>
    <row r="335" spans="1:18">
      <c r="A335"/>
      <c r="B335"/>
      <c r="C335"/>
      <c r="D335"/>
      <c r="E335"/>
      <c r="F335"/>
      <c r="G335"/>
      <c r="H335"/>
      <c r="J335"/>
      <c r="K335"/>
      <c r="P335" s="49"/>
      <c r="Q335" s="49"/>
      <c r="R335" s="49"/>
    </row>
    <row r="336" spans="1:18">
      <c r="A336"/>
      <c r="B336"/>
      <c r="C336"/>
      <c r="D336"/>
      <c r="E336"/>
      <c r="F336"/>
      <c r="G336"/>
      <c r="H336"/>
      <c r="J336"/>
      <c r="K336"/>
      <c r="P336" s="49"/>
      <c r="Q336" s="49"/>
      <c r="R336" s="49"/>
    </row>
    <row r="337" spans="1:18">
      <c r="A337"/>
      <c r="B337"/>
      <c r="C337"/>
      <c r="D337"/>
      <c r="E337"/>
      <c r="F337"/>
      <c r="G337"/>
      <c r="H337"/>
      <c r="J337"/>
      <c r="K337"/>
      <c r="P337" s="49"/>
      <c r="Q337" s="49"/>
      <c r="R337" s="49"/>
    </row>
    <row r="338" spans="1:18">
      <c r="A338"/>
      <c r="B338"/>
      <c r="C338"/>
      <c r="D338"/>
      <c r="E338"/>
      <c r="F338"/>
      <c r="G338"/>
      <c r="H338"/>
      <c r="J338"/>
      <c r="K338"/>
      <c r="P338" s="49"/>
      <c r="Q338" s="49"/>
      <c r="R338" s="49"/>
    </row>
    <row r="339" spans="1:18">
      <c r="A339"/>
      <c r="B339"/>
      <c r="C339"/>
      <c r="D339"/>
      <c r="E339"/>
      <c r="F339"/>
      <c r="G339"/>
      <c r="H339"/>
      <c r="J339"/>
      <c r="K339"/>
      <c r="P339" s="49"/>
      <c r="Q339" s="49"/>
      <c r="R339" s="49"/>
    </row>
    <row r="340" spans="1:18">
      <c r="A340"/>
      <c r="B340"/>
      <c r="C340"/>
      <c r="D340"/>
      <c r="E340"/>
      <c r="F340"/>
      <c r="G340"/>
      <c r="H340"/>
      <c r="J340"/>
      <c r="K340"/>
      <c r="P340" s="49"/>
      <c r="Q340" s="49"/>
      <c r="R340" s="49"/>
    </row>
    <row r="341" spans="1:18">
      <c r="A341"/>
      <c r="B341"/>
      <c r="C341"/>
      <c r="D341"/>
      <c r="E341"/>
      <c r="F341"/>
      <c r="G341"/>
      <c r="H341"/>
      <c r="J341"/>
      <c r="K341"/>
      <c r="P341" s="49"/>
      <c r="Q341" s="49"/>
      <c r="R341" s="49"/>
    </row>
    <row r="342" spans="1:18">
      <c r="A342"/>
      <c r="B342"/>
      <c r="C342"/>
      <c r="D342"/>
      <c r="E342"/>
      <c r="F342"/>
      <c r="G342"/>
      <c r="H342"/>
      <c r="J342"/>
      <c r="K342"/>
      <c r="P342" s="49"/>
      <c r="Q342" s="49"/>
      <c r="R342" s="49"/>
    </row>
    <row r="343" spans="1:18">
      <c r="A343"/>
      <c r="B343"/>
      <c r="C343"/>
      <c r="D343"/>
      <c r="E343"/>
      <c r="F343"/>
      <c r="G343"/>
      <c r="H343"/>
      <c r="J343"/>
      <c r="K343"/>
      <c r="P343" s="49"/>
      <c r="Q343" s="49"/>
      <c r="R343" s="49"/>
    </row>
    <row r="344" spans="1:18">
      <c r="A344"/>
      <c r="B344"/>
      <c r="C344"/>
      <c r="D344"/>
      <c r="E344"/>
      <c r="F344"/>
      <c r="G344"/>
      <c r="H344"/>
      <c r="J344"/>
      <c r="K344"/>
      <c r="P344" s="49"/>
      <c r="Q344" s="49"/>
      <c r="R344" s="49"/>
    </row>
    <row r="345" spans="1:18">
      <c r="A345"/>
      <c r="B345"/>
      <c r="C345"/>
      <c r="D345"/>
      <c r="E345"/>
      <c r="F345"/>
      <c r="G345"/>
      <c r="H345"/>
      <c r="J345"/>
      <c r="K345"/>
      <c r="P345" s="49"/>
      <c r="Q345" s="49"/>
      <c r="R345" s="49"/>
    </row>
    <row r="346" spans="1:18">
      <c r="A346"/>
      <c r="B346"/>
      <c r="C346"/>
      <c r="D346"/>
      <c r="E346"/>
      <c r="F346"/>
      <c r="G346"/>
      <c r="H346"/>
      <c r="J346"/>
      <c r="K346"/>
      <c r="P346" s="49"/>
      <c r="Q346" s="49"/>
      <c r="R346" s="49"/>
    </row>
    <row r="347" spans="1:18">
      <c r="A347"/>
      <c r="B347"/>
      <c r="C347"/>
      <c r="D347"/>
      <c r="E347"/>
      <c r="F347"/>
      <c r="G347"/>
      <c r="H347"/>
      <c r="J347"/>
      <c r="K347"/>
      <c r="P347" s="49"/>
      <c r="Q347" s="49"/>
      <c r="R347" s="49"/>
    </row>
    <row r="348" spans="1:18">
      <c r="A348"/>
      <c r="B348"/>
      <c r="C348"/>
      <c r="D348"/>
      <c r="E348"/>
      <c r="F348"/>
      <c r="G348"/>
      <c r="H348"/>
      <c r="J348"/>
      <c r="K348"/>
      <c r="P348" s="49"/>
      <c r="Q348" s="49"/>
      <c r="R348" s="49"/>
    </row>
    <row r="349" spans="1:18">
      <c r="A349"/>
      <c r="B349"/>
      <c r="C349"/>
      <c r="D349"/>
      <c r="E349"/>
      <c r="F349"/>
      <c r="G349"/>
      <c r="H349"/>
      <c r="J349"/>
      <c r="K349"/>
      <c r="P349" s="49"/>
      <c r="Q349" s="49"/>
      <c r="R349" s="49"/>
    </row>
    <row r="350" spans="1:18">
      <c r="A350"/>
      <c r="B350"/>
      <c r="C350"/>
      <c r="D350"/>
      <c r="E350"/>
      <c r="F350"/>
      <c r="G350"/>
      <c r="H350"/>
      <c r="J350"/>
      <c r="K350"/>
      <c r="P350" s="49"/>
      <c r="Q350" s="49"/>
      <c r="R350" s="49"/>
    </row>
    <row r="351" spans="1:18">
      <c r="A351"/>
      <c r="B351"/>
      <c r="C351"/>
      <c r="D351"/>
      <c r="E351"/>
      <c r="F351"/>
      <c r="G351"/>
      <c r="H351"/>
      <c r="J351"/>
      <c r="K351"/>
      <c r="P351" s="49"/>
      <c r="Q351" s="49"/>
      <c r="R351" s="49"/>
    </row>
    <row r="352" spans="1:18">
      <c r="A352"/>
      <c r="B352"/>
      <c r="C352"/>
      <c r="D352"/>
      <c r="E352"/>
      <c r="F352"/>
      <c r="G352"/>
      <c r="H352"/>
      <c r="J352"/>
      <c r="K352"/>
      <c r="P352" s="49"/>
      <c r="Q352" s="49"/>
      <c r="R352" s="49"/>
    </row>
    <row r="353" spans="1:18">
      <c r="A353"/>
      <c r="B353"/>
      <c r="C353"/>
      <c r="D353"/>
      <c r="E353"/>
      <c r="F353"/>
      <c r="G353"/>
      <c r="H353"/>
      <c r="J353"/>
      <c r="K353"/>
      <c r="P353" s="49"/>
      <c r="Q353" s="49"/>
      <c r="R353" s="49"/>
    </row>
    <row r="354" spans="1:18">
      <c r="A354"/>
      <c r="B354"/>
      <c r="C354"/>
      <c r="D354"/>
      <c r="E354"/>
      <c r="F354"/>
      <c r="G354"/>
      <c r="H354"/>
      <c r="J354"/>
      <c r="K354"/>
      <c r="P354" s="49"/>
      <c r="Q354" s="49"/>
      <c r="R354" s="49"/>
    </row>
    <row r="355" spans="1:18">
      <c r="A355"/>
      <c r="B355"/>
      <c r="C355"/>
      <c r="D355"/>
      <c r="E355"/>
      <c r="F355"/>
      <c r="G355"/>
      <c r="H355"/>
      <c r="J355"/>
      <c r="K355"/>
      <c r="P355" s="49"/>
      <c r="Q355" s="49"/>
      <c r="R355" s="49"/>
    </row>
    <row r="356" spans="1:18">
      <c r="A356"/>
      <c r="B356"/>
      <c r="C356"/>
      <c r="D356"/>
      <c r="E356"/>
      <c r="F356"/>
      <c r="G356"/>
      <c r="H356"/>
      <c r="J356"/>
      <c r="K356"/>
      <c r="P356" s="49"/>
      <c r="Q356" s="49"/>
      <c r="R356" s="49"/>
    </row>
    <row r="357" spans="1:18">
      <c r="A357"/>
      <c r="B357"/>
      <c r="C357"/>
      <c r="D357"/>
      <c r="E357"/>
      <c r="F357"/>
      <c r="G357"/>
      <c r="H357"/>
      <c r="J357"/>
      <c r="K357"/>
      <c r="P357" s="49"/>
      <c r="Q357" s="49"/>
      <c r="R357" s="49"/>
    </row>
    <row r="358" spans="1:18">
      <c r="A358"/>
      <c r="B358"/>
      <c r="C358"/>
      <c r="D358"/>
      <c r="E358"/>
      <c r="F358"/>
      <c r="G358"/>
      <c r="H358"/>
      <c r="J358"/>
      <c r="K358"/>
      <c r="P358" s="49"/>
      <c r="Q358" s="49"/>
      <c r="R358" s="49"/>
    </row>
    <row r="359" spans="1:18">
      <c r="A359"/>
      <c r="B359"/>
      <c r="C359"/>
      <c r="D359"/>
      <c r="E359"/>
      <c r="F359"/>
      <c r="G359"/>
      <c r="H359"/>
      <c r="J359"/>
      <c r="K359"/>
      <c r="P359" s="49"/>
      <c r="Q359" s="49"/>
      <c r="R359" s="49"/>
    </row>
    <row r="360" spans="1:18">
      <c r="A360"/>
      <c r="B360"/>
      <c r="C360"/>
      <c r="D360"/>
      <c r="E360"/>
      <c r="F360"/>
      <c r="G360"/>
      <c r="H360"/>
      <c r="J360"/>
      <c r="K360"/>
      <c r="P360" s="49"/>
      <c r="Q360" s="49"/>
      <c r="R360" s="49"/>
    </row>
    <row r="361" spans="1:18">
      <c r="A361"/>
      <c r="B361"/>
      <c r="C361"/>
      <c r="D361"/>
      <c r="E361"/>
      <c r="F361"/>
      <c r="G361"/>
      <c r="H361"/>
      <c r="J361"/>
      <c r="K361"/>
      <c r="P361" s="49"/>
      <c r="Q361" s="49"/>
      <c r="R361" s="49"/>
    </row>
    <row r="362" spans="1:18">
      <c r="A362"/>
      <c r="B362"/>
      <c r="C362"/>
      <c r="D362"/>
      <c r="E362"/>
      <c r="F362"/>
      <c r="G362"/>
      <c r="H362"/>
      <c r="J362"/>
      <c r="K362"/>
      <c r="P362" s="49"/>
      <c r="Q362" s="49"/>
      <c r="R362" s="49"/>
    </row>
    <row r="363" spans="1:18">
      <c r="A363"/>
      <c r="B363"/>
      <c r="C363"/>
      <c r="D363"/>
      <c r="E363"/>
      <c r="F363"/>
      <c r="G363"/>
      <c r="H363"/>
      <c r="J363"/>
      <c r="K363"/>
      <c r="P363" s="49"/>
      <c r="Q363" s="49"/>
      <c r="R363" s="49"/>
    </row>
    <row r="364" spans="1:18">
      <c r="A364"/>
      <c r="B364"/>
      <c r="C364"/>
      <c r="D364"/>
      <c r="E364"/>
      <c r="F364"/>
      <c r="G364"/>
      <c r="H364"/>
      <c r="J364"/>
      <c r="K364"/>
      <c r="P364" s="49"/>
      <c r="Q364" s="49"/>
      <c r="R364" s="49"/>
    </row>
    <row r="365" spans="1:18">
      <c r="A365"/>
      <c r="B365"/>
      <c r="C365"/>
      <c r="D365"/>
      <c r="E365"/>
      <c r="F365"/>
      <c r="G365"/>
      <c r="H365"/>
      <c r="J365"/>
      <c r="K365"/>
      <c r="P365" s="49"/>
      <c r="Q365" s="49"/>
      <c r="R365" s="49"/>
    </row>
    <row r="366" spans="1:18">
      <c r="A366"/>
      <c r="B366"/>
      <c r="C366"/>
      <c r="D366"/>
      <c r="E366"/>
      <c r="F366"/>
      <c r="G366"/>
      <c r="H366"/>
      <c r="J366"/>
      <c r="K366"/>
      <c r="P366" s="49"/>
      <c r="Q366" s="49"/>
      <c r="R366" s="49"/>
    </row>
    <row r="367" spans="1:18">
      <c r="A367"/>
      <c r="B367"/>
      <c r="C367"/>
      <c r="D367"/>
      <c r="E367"/>
      <c r="F367"/>
      <c r="G367"/>
      <c r="H367"/>
      <c r="J367"/>
      <c r="K367"/>
      <c r="P367" s="49"/>
      <c r="Q367" s="49"/>
      <c r="R367" s="49"/>
    </row>
    <row r="368" spans="1:18">
      <c r="A368"/>
      <c r="B368"/>
      <c r="C368"/>
      <c r="D368"/>
      <c r="E368"/>
      <c r="F368"/>
      <c r="G368"/>
      <c r="H368"/>
      <c r="J368"/>
      <c r="K368"/>
      <c r="P368" s="49"/>
      <c r="Q368" s="49"/>
      <c r="R368" s="49"/>
    </row>
    <row r="369" spans="1:18">
      <c r="A369"/>
      <c r="B369"/>
      <c r="C369"/>
      <c r="D369"/>
      <c r="E369"/>
      <c r="F369"/>
      <c r="G369"/>
      <c r="H369"/>
      <c r="J369"/>
      <c r="K369"/>
      <c r="P369" s="49"/>
      <c r="Q369" s="49"/>
      <c r="R369" s="49"/>
    </row>
    <row r="370" spans="1:18">
      <c r="A370"/>
      <c r="B370"/>
      <c r="C370"/>
      <c r="D370"/>
      <c r="E370"/>
      <c r="F370"/>
      <c r="G370"/>
      <c r="H370"/>
      <c r="J370"/>
      <c r="K370"/>
      <c r="P370" s="49"/>
      <c r="Q370" s="49"/>
      <c r="R370" s="49"/>
    </row>
    <row r="371" spans="1:18">
      <c r="A371"/>
      <c r="B371"/>
      <c r="C371"/>
      <c r="D371"/>
      <c r="E371"/>
      <c r="F371"/>
      <c r="G371"/>
      <c r="H371"/>
      <c r="J371"/>
      <c r="K371"/>
      <c r="P371" s="49"/>
      <c r="Q371" s="49"/>
      <c r="R371" s="49"/>
    </row>
    <row r="372" spans="1:18">
      <c r="A372"/>
      <c r="B372"/>
      <c r="C372"/>
      <c r="D372"/>
      <c r="E372"/>
      <c r="F372"/>
      <c r="G372"/>
      <c r="H372"/>
      <c r="J372"/>
      <c r="K372"/>
      <c r="P372" s="49"/>
      <c r="Q372" s="49"/>
      <c r="R372" s="49"/>
    </row>
    <row r="373" spans="1:18">
      <c r="A373"/>
      <c r="B373"/>
      <c r="C373"/>
      <c r="D373"/>
      <c r="E373"/>
      <c r="F373"/>
      <c r="G373"/>
      <c r="H373"/>
      <c r="J373"/>
      <c r="K373"/>
      <c r="P373" s="49"/>
      <c r="Q373" s="49"/>
      <c r="R373" s="49"/>
    </row>
    <row r="374" spans="1:18">
      <c r="A374"/>
      <c r="B374"/>
      <c r="C374"/>
      <c r="D374"/>
      <c r="E374"/>
      <c r="F374"/>
      <c r="G374"/>
      <c r="H374"/>
      <c r="J374"/>
      <c r="K374"/>
      <c r="P374" s="49"/>
      <c r="Q374" s="49"/>
      <c r="R374" s="49"/>
    </row>
    <row r="375" spans="1:18">
      <c r="A375"/>
      <c r="B375"/>
      <c r="C375"/>
      <c r="D375"/>
      <c r="E375"/>
      <c r="F375"/>
      <c r="G375"/>
      <c r="H375"/>
      <c r="P375" s="49"/>
      <c r="Q375" s="49"/>
      <c r="R375" s="49"/>
    </row>
    <row r="376" spans="1:18">
      <c r="A376"/>
      <c r="B376"/>
      <c r="C376"/>
      <c r="D376"/>
      <c r="E376"/>
      <c r="F376"/>
      <c r="G376"/>
      <c r="H376"/>
      <c r="P376" s="49"/>
      <c r="Q376" s="49"/>
      <c r="R376" s="49"/>
    </row>
    <row r="377" spans="1:18">
      <c r="A377"/>
      <c r="B377"/>
      <c r="C377"/>
      <c r="D377"/>
      <c r="E377"/>
      <c r="F377"/>
      <c r="G377"/>
      <c r="H377"/>
      <c r="P377" s="49"/>
      <c r="Q377" s="49"/>
      <c r="R377" s="49"/>
    </row>
    <row r="378" spans="1:18">
      <c r="A378"/>
      <c r="B378"/>
      <c r="C378"/>
      <c r="D378"/>
      <c r="E378"/>
      <c r="F378"/>
      <c r="G378"/>
      <c r="H378"/>
      <c r="P378" s="49"/>
      <c r="Q378" s="49"/>
      <c r="R378" s="49"/>
    </row>
    <row r="379" spans="1:18">
      <c r="A379"/>
      <c r="B379"/>
      <c r="C379"/>
      <c r="D379"/>
      <c r="E379"/>
      <c r="F379"/>
      <c r="G379"/>
      <c r="H379"/>
      <c r="P379" s="49"/>
      <c r="Q379" s="49"/>
      <c r="R379" s="49"/>
    </row>
    <row r="380" spans="1:18">
      <c r="A380"/>
      <c r="B380"/>
      <c r="C380"/>
      <c r="D380"/>
      <c r="E380"/>
      <c r="F380"/>
      <c r="G380"/>
      <c r="H380"/>
      <c r="P380" s="49"/>
      <c r="Q380" s="49"/>
      <c r="R380" s="49"/>
    </row>
    <row r="381" spans="1:18">
      <c r="A381"/>
      <c r="B381"/>
      <c r="C381"/>
      <c r="D381"/>
      <c r="E381"/>
      <c r="F381"/>
      <c r="G381"/>
      <c r="H381"/>
      <c r="P381" s="49"/>
      <c r="Q381" s="49"/>
      <c r="R381" s="49"/>
    </row>
    <row r="382" spans="1:18">
      <c r="A382"/>
      <c r="B382"/>
      <c r="C382"/>
      <c r="D382"/>
      <c r="E382"/>
      <c r="F382"/>
      <c r="G382"/>
      <c r="H382"/>
      <c r="P382" s="49"/>
      <c r="Q382" s="49"/>
      <c r="R382" s="49"/>
    </row>
    <row r="383" spans="1:18">
      <c r="A383"/>
      <c r="B383"/>
      <c r="C383"/>
      <c r="D383"/>
      <c r="E383"/>
      <c r="F383"/>
      <c r="G383"/>
      <c r="H383"/>
      <c r="P383" s="49"/>
      <c r="Q383" s="49"/>
      <c r="R383" s="49"/>
    </row>
    <row r="384" spans="1:18">
      <c r="A384"/>
      <c r="B384"/>
      <c r="C384"/>
      <c r="D384"/>
      <c r="E384"/>
      <c r="F384"/>
      <c r="G384"/>
      <c r="H384"/>
      <c r="P384" s="49"/>
      <c r="Q384" s="49"/>
      <c r="R384" s="49"/>
    </row>
    <row r="385" spans="1:18">
      <c r="A385"/>
      <c r="B385"/>
      <c r="C385"/>
      <c r="D385"/>
      <c r="E385"/>
      <c r="F385"/>
      <c r="G385"/>
      <c r="H385"/>
      <c r="P385" s="49"/>
      <c r="Q385" s="49"/>
      <c r="R385" s="49"/>
    </row>
    <row r="386" spans="1:18">
      <c r="A386"/>
      <c r="B386"/>
      <c r="C386"/>
      <c r="D386"/>
      <c r="E386"/>
      <c r="F386"/>
      <c r="G386"/>
      <c r="H386"/>
      <c r="P386" s="49"/>
      <c r="Q386" s="49"/>
      <c r="R386" s="49"/>
    </row>
    <row r="387" spans="1:18">
      <c r="A387"/>
      <c r="B387"/>
      <c r="C387"/>
      <c r="D387"/>
      <c r="E387"/>
      <c r="F387"/>
      <c r="G387"/>
      <c r="H387"/>
      <c r="P387" s="49"/>
      <c r="Q387" s="49"/>
      <c r="R387" s="49"/>
    </row>
    <row r="388" spans="1:18">
      <c r="A388"/>
      <c r="B388"/>
      <c r="C388"/>
      <c r="D388"/>
      <c r="E388"/>
      <c r="F388"/>
      <c r="G388"/>
      <c r="H388"/>
      <c r="P388" s="49"/>
      <c r="Q388" s="49"/>
      <c r="R388" s="49"/>
    </row>
    <row r="389" spans="1:18">
      <c r="A389"/>
      <c r="B389"/>
      <c r="C389"/>
      <c r="D389"/>
      <c r="E389"/>
      <c r="F389"/>
      <c r="G389"/>
      <c r="H389"/>
      <c r="P389" s="49"/>
      <c r="Q389" s="49"/>
      <c r="R389" s="49"/>
    </row>
    <row r="390" spans="1:18">
      <c r="A390"/>
      <c r="B390"/>
      <c r="C390"/>
      <c r="D390"/>
      <c r="E390"/>
      <c r="F390"/>
      <c r="G390"/>
      <c r="H390"/>
      <c r="P390" s="49"/>
      <c r="Q390" s="49"/>
      <c r="R390" s="49"/>
    </row>
    <row r="391" spans="1:18">
      <c r="A391"/>
      <c r="B391"/>
      <c r="C391"/>
      <c r="D391"/>
      <c r="E391"/>
      <c r="F391"/>
      <c r="G391"/>
      <c r="H391"/>
      <c r="P391" s="49"/>
      <c r="Q391" s="49"/>
      <c r="R391" s="49"/>
    </row>
    <row r="392" spans="1:18">
      <c r="A392"/>
      <c r="B392"/>
      <c r="C392"/>
      <c r="D392"/>
      <c r="E392"/>
      <c r="F392"/>
      <c r="G392"/>
      <c r="H392"/>
      <c r="P392" s="49"/>
      <c r="Q392" s="49"/>
      <c r="R392" s="49"/>
    </row>
    <row r="393" spans="1:18">
      <c r="A393"/>
      <c r="B393"/>
      <c r="C393"/>
      <c r="D393"/>
      <c r="E393"/>
      <c r="F393"/>
      <c r="G393"/>
      <c r="H393"/>
      <c r="P393" s="49"/>
      <c r="Q393" s="49"/>
      <c r="R393" s="49"/>
    </row>
    <row r="394" spans="1:18">
      <c r="A394"/>
      <c r="B394"/>
      <c r="C394"/>
      <c r="D394"/>
      <c r="E394"/>
      <c r="F394"/>
      <c r="G394"/>
      <c r="H394"/>
      <c r="P394" s="49"/>
      <c r="Q394" s="49"/>
      <c r="R394" s="49"/>
    </row>
    <row r="395" spans="1:18">
      <c r="A395"/>
      <c r="B395"/>
      <c r="C395"/>
      <c r="D395"/>
      <c r="E395"/>
      <c r="F395"/>
      <c r="G395"/>
      <c r="H395"/>
      <c r="P395" s="49"/>
      <c r="Q395" s="49"/>
      <c r="R395" s="49"/>
    </row>
    <row r="396" spans="1:18">
      <c r="A396"/>
      <c r="B396"/>
      <c r="C396"/>
      <c r="D396"/>
      <c r="E396"/>
      <c r="F396"/>
      <c r="G396"/>
      <c r="H396"/>
      <c r="P396" s="49"/>
      <c r="Q396" s="49"/>
      <c r="R396" s="49"/>
    </row>
    <row r="397" spans="1:18">
      <c r="A397"/>
      <c r="B397"/>
      <c r="C397"/>
      <c r="D397"/>
      <c r="E397"/>
      <c r="F397"/>
      <c r="G397"/>
      <c r="H397"/>
      <c r="P397" s="49"/>
      <c r="Q397" s="49"/>
      <c r="R397" s="49"/>
    </row>
    <row r="398" spans="1:18">
      <c r="A398"/>
      <c r="B398"/>
      <c r="C398"/>
      <c r="D398"/>
      <c r="E398"/>
      <c r="F398"/>
      <c r="G398"/>
      <c r="H398"/>
      <c r="P398" s="49"/>
      <c r="Q398" s="49"/>
      <c r="R398" s="49"/>
    </row>
    <row r="399" spans="1:18">
      <c r="A399"/>
      <c r="B399"/>
      <c r="C399"/>
      <c r="D399"/>
      <c r="E399"/>
      <c r="F399"/>
      <c r="G399"/>
      <c r="H399"/>
      <c r="P399" s="49"/>
      <c r="Q399" s="49"/>
      <c r="R399" s="49"/>
    </row>
    <row r="400" spans="1:18">
      <c r="A400"/>
      <c r="B400"/>
      <c r="C400"/>
      <c r="D400"/>
      <c r="E400"/>
      <c r="F400"/>
      <c r="G400"/>
      <c r="H400"/>
      <c r="P400" s="49"/>
      <c r="Q400" s="49"/>
      <c r="R400" s="49"/>
    </row>
    <row r="401" spans="1:18">
      <c r="A401"/>
      <c r="B401"/>
      <c r="C401"/>
      <c r="D401"/>
      <c r="E401"/>
      <c r="F401"/>
      <c r="G401"/>
      <c r="H401"/>
      <c r="P401" s="49"/>
      <c r="Q401" s="49"/>
      <c r="R401" s="49"/>
    </row>
    <row r="402" spans="1:18">
      <c r="A402"/>
      <c r="B402"/>
      <c r="C402"/>
      <c r="D402"/>
      <c r="E402"/>
      <c r="F402"/>
      <c r="G402"/>
      <c r="H402"/>
      <c r="P402" s="49"/>
      <c r="Q402" s="49"/>
      <c r="R402" s="49"/>
    </row>
    <row r="403" spans="1:18">
      <c r="A403"/>
      <c r="B403"/>
      <c r="C403"/>
      <c r="D403"/>
      <c r="E403"/>
      <c r="F403"/>
      <c r="G403"/>
      <c r="H403"/>
      <c r="P403" s="49"/>
      <c r="Q403" s="49"/>
      <c r="R403" s="49"/>
    </row>
    <row r="404" spans="1:18">
      <c r="A404"/>
      <c r="B404"/>
      <c r="C404"/>
      <c r="D404"/>
      <c r="E404"/>
      <c r="F404"/>
      <c r="G404"/>
      <c r="H404"/>
      <c r="P404" s="49"/>
      <c r="Q404" s="49"/>
      <c r="R404" s="49"/>
    </row>
    <row r="405" spans="1:18">
      <c r="A405"/>
      <c r="B405"/>
      <c r="C405"/>
      <c r="D405"/>
      <c r="E405"/>
      <c r="F405"/>
      <c r="G405"/>
      <c r="H405"/>
      <c r="P405" s="49"/>
      <c r="Q405" s="49"/>
      <c r="R405" s="49"/>
    </row>
    <row r="406" spans="1:18">
      <c r="A406"/>
      <c r="B406"/>
      <c r="C406"/>
      <c r="D406"/>
      <c r="E406"/>
      <c r="F406"/>
      <c r="G406"/>
      <c r="H406"/>
      <c r="P406" s="49"/>
      <c r="Q406" s="49"/>
      <c r="R406" s="49"/>
    </row>
    <row r="407" spans="1:18">
      <c r="A407"/>
      <c r="B407"/>
      <c r="C407"/>
      <c r="D407"/>
      <c r="E407"/>
      <c r="F407"/>
      <c r="G407"/>
      <c r="H407"/>
      <c r="P407" s="49"/>
      <c r="Q407" s="49"/>
      <c r="R407" s="49"/>
    </row>
    <row r="408" spans="1:18">
      <c r="A408"/>
      <c r="B408"/>
      <c r="C408"/>
      <c r="D408"/>
      <c r="E408"/>
      <c r="F408"/>
      <c r="G408"/>
      <c r="H408"/>
      <c r="P408" s="49"/>
      <c r="Q408" s="49"/>
      <c r="R408" s="49"/>
    </row>
    <row r="409" spans="1:18">
      <c r="A409"/>
      <c r="B409"/>
      <c r="C409"/>
      <c r="D409"/>
      <c r="E409"/>
      <c r="F409"/>
      <c r="G409"/>
      <c r="H409"/>
      <c r="P409" s="49"/>
      <c r="Q409" s="49"/>
      <c r="R409" s="49"/>
    </row>
    <row r="410" spans="1:18">
      <c r="A410"/>
      <c r="B410"/>
      <c r="C410"/>
      <c r="D410"/>
      <c r="E410"/>
      <c r="F410"/>
      <c r="G410"/>
      <c r="H410"/>
      <c r="P410" s="49"/>
      <c r="Q410" s="49"/>
      <c r="R410" s="49"/>
    </row>
    <row r="411" spans="1:18">
      <c r="A411"/>
      <c r="B411"/>
      <c r="C411"/>
      <c r="D411"/>
      <c r="E411"/>
      <c r="F411"/>
      <c r="G411"/>
      <c r="H411"/>
      <c r="P411" s="49"/>
      <c r="Q411" s="49"/>
      <c r="R411" s="49"/>
    </row>
    <row r="412" spans="1:18">
      <c r="A412"/>
      <c r="B412"/>
      <c r="C412"/>
      <c r="D412"/>
      <c r="E412"/>
      <c r="F412"/>
      <c r="G412"/>
      <c r="H412"/>
      <c r="P412" s="49"/>
      <c r="Q412" s="49"/>
      <c r="R412" s="49"/>
    </row>
    <row r="413" spans="1:18">
      <c r="A413"/>
      <c r="B413"/>
      <c r="C413"/>
      <c r="D413"/>
      <c r="E413"/>
      <c r="F413"/>
      <c r="G413"/>
      <c r="H413"/>
      <c r="P413" s="49"/>
      <c r="Q413" s="49"/>
      <c r="R413" s="49"/>
    </row>
    <row r="414" spans="1:18">
      <c r="A414"/>
      <c r="B414"/>
      <c r="C414"/>
      <c r="D414"/>
      <c r="E414"/>
      <c r="F414"/>
      <c r="G414"/>
      <c r="H414"/>
      <c r="P414" s="49"/>
      <c r="Q414" s="49"/>
      <c r="R414" s="49"/>
    </row>
    <row r="415" spans="1:18">
      <c r="A415"/>
      <c r="B415"/>
      <c r="C415"/>
      <c r="D415"/>
      <c r="E415"/>
      <c r="F415"/>
      <c r="G415"/>
      <c r="H415"/>
      <c r="P415" s="49"/>
      <c r="Q415" s="49"/>
      <c r="R415" s="49"/>
    </row>
    <row r="416" spans="1:18">
      <c r="A416"/>
      <c r="B416"/>
      <c r="C416"/>
      <c r="D416"/>
      <c r="E416"/>
      <c r="F416"/>
      <c r="G416"/>
      <c r="H416"/>
      <c r="P416" s="49"/>
      <c r="Q416" s="49"/>
      <c r="R416" s="49"/>
    </row>
    <row r="417" spans="1:18">
      <c r="A417"/>
      <c r="B417"/>
      <c r="C417"/>
      <c r="D417"/>
      <c r="E417"/>
      <c r="F417"/>
      <c r="G417"/>
      <c r="H417"/>
      <c r="P417" s="49"/>
      <c r="Q417" s="49"/>
      <c r="R417" s="49"/>
    </row>
    <row r="418" spans="1:18">
      <c r="A418"/>
      <c r="B418"/>
      <c r="C418"/>
      <c r="D418"/>
      <c r="E418"/>
      <c r="F418"/>
      <c r="G418"/>
      <c r="H418"/>
      <c r="P418" s="49"/>
      <c r="Q418" s="49"/>
      <c r="R418" s="49"/>
    </row>
    <row r="419" spans="1:18">
      <c r="A419"/>
      <c r="B419"/>
      <c r="C419"/>
      <c r="D419"/>
      <c r="E419"/>
      <c r="F419"/>
      <c r="G419"/>
      <c r="H419"/>
      <c r="P419" s="49"/>
      <c r="Q419" s="49"/>
      <c r="R419" s="49"/>
    </row>
    <row r="420" spans="1:18">
      <c r="A420"/>
      <c r="B420"/>
      <c r="C420"/>
      <c r="D420"/>
      <c r="E420"/>
      <c r="F420"/>
      <c r="G420"/>
      <c r="H420"/>
      <c r="P420" s="49"/>
      <c r="Q420" s="49"/>
      <c r="R420" s="49"/>
    </row>
    <row r="421" spans="1:18">
      <c r="A421"/>
      <c r="B421"/>
      <c r="C421"/>
      <c r="D421"/>
      <c r="E421"/>
      <c r="F421"/>
      <c r="G421"/>
      <c r="H421"/>
      <c r="P421" s="49"/>
      <c r="Q421" s="49"/>
      <c r="R421" s="49"/>
    </row>
    <row r="422" spans="1:18">
      <c r="A422"/>
      <c r="B422"/>
      <c r="C422"/>
      <c r="D422"/>
      <c r="E422"/>
      <c r="F422"/>
      <c r="G422"/>
      <c r="H422"/>
      <c r="P422" s="49"/>
      <c r="Q422" s="49"/>
      <c r="R422" s="49"/>
    </row>
    <row r="423" spans="1:18">
      <c r="A423"/>
      <c r="B423"/>
      <c r="C423"/>
      <c r="D423"/>
      <c r="E423"/>
      <c r="F423"/>
      <c r="G423"/>
      <c r="H423"/>
      <c r="P423" s="49"/>
      <c r="Q423" s="49"/>
      <c r="R423" s="49"/>
    </row>
    <row r="424" spans="1:18">
      <c r="A424"/>
      <c r="B424"/>
      <c r="C424"/>
      <c r="D424"/>
      <c r="E424"/>
      <c r="F424"/>
      <c r="G424"/>
      <c r="H424"/>
      <c r="P424" s="49"/>
      <c r="Q424" s="49"/>
      <c r="R424" s="49"/>
    </row>
    <row r="425" spans="1:18">
      <c r="A425"/>
      <c r="B425"/>
      <c r="C425"/>
      <c r="D425"/>
      <c r="E425"/>
      <c r="F425"/>
      <c r="G425"/>
      <c r="H425"/>
      <c r="P425" s="49"/>
      <c r="Q425" s="49"/>
      <c r="R425" s="49"/>
    </row>
    <row r="426" spans="1:18">
      <c r="A426"/>
      <c r="B426"/>
      <c r="C426"/>
      <c r="D426"/>
      <c r="E426"/>
      <c r="F426"/>
      <c r="G426"/>
      <c r="H426"/>
      <c r="P426" s="49"/>
      <c r="Q426" s="49"/>
      <c r="R426" s="49"/>
    </row>
    <row r="427" spans="1:18">
      <c r="A427"/>
      <c r="B427"/>
      <c r="C427"/>
      <c r="D427"/>
      <c r="E427"/>
      <c r="F427"/>
      <c r="G427"/>
      <c r="H427"/>
      <c r="P427" s="49"/>
      <c r="Q427" s="49"/>
      <c r="R427" s="49"/>
    </row>
    <row r="428" spans="1:18">
      <c r="A428"/>
      <c r="B428"/>
      <c r="C428"/>
      <c r="D428"/>
      <c r="E428"/>
      <c r="F428"/>
      <c r="G428"/>
      <c r="H428"/>
      <c r="P428" s="49"/>
      <c r="Q428" s="49"/>
      <c r="R428" s="49"/>
    </row>
    <row r="429" spans="1:18">
      <c r="A429"/>
      <c r="B429"/>
      <c r="C429"/>
      <c r="D429"/>
      <c r="E429"/>
      <c r="F429"/>
      <c r="G429"/>
      <c r="H429"/>
      <c r="P429" s="49"/>
      <c r="Q429" s="49"/>
      <c r="R429" s="49"/>
    </row>
    <row r="430" spans="1:18">
      <c r="A430"/>
      <c r="B430"/>
      <c r="C430"/>
      <c r="D430"/>
      <c r="E430"/>
      <c r="F430"/>
      <c r="G430"/>
      <c r="H430"/>
      <c r="P430" s="49"/>
      <c r="Q430" s="49"/>
      <c r="R430" s="49"/>
    </row>
    <row r="431" spans="1:18">
      <c r="A431"/>
      <c r="B431"/>
      <c r="C431"/>
      <c r="D431"/>
      <c r="E431"/>
      <c r="F431"/>
      <c r="G431"/>
      <c r="H431"/>
      <c r="P431" s="49"/>
      <c r="Q431" s="49"/>
      <c r="R431" s="49"/>
    </row>
    <row r="432" spans="1:18">
      <c r="A432"/>
      <c r="B432"/>
      <c r="C432"/>
      <c r="D432"/>
      <c r="E432"/>
      <c r="F432"/>
      <c r="G432"/>
      <c r="H432"/>
      <c r="P432" s="49"/>
      <c r="Q432" s="49"/>
      <c r="R432" s="49"/>
    </row>
    <row r="433" spans="1:18">
      <c r="A433"/>
      <c r="B433"/>
      <c r="C433"/>
      <c r="D433"/>
      <c r="E433"/>
      <c r="F433"/>
      <c r="G433"/>
      <c r="H433"/>
      <c r="P433" s="49"/>
      <c r="Q433" s="49"/>
      <c r="R433" s="49"/>
    </row>
    <row r="434" spans="1:18">
      <c r="A434"/>
      <c r="B434"/>
      <c r="C434"/>
      <c r="D434"/>
      <c r="E434"/>
      <c r="F434"/>
      <c r="G434"/>
      <c r="H434"/>
      <c r="P434" s="49"/>
      <c r="Q434" s="49"/>
      <c r="R434" s="49"/>
    </row>
    <row r="435" spans="1:18">
      <c r="A435"/>
      <c r="B435"/>
      <c r="C435"/>
      <c r="D435"/>
      <c r="E435"/>
      <c r="F435"/>
      <c r="G435"/>
      <c r="H435"/>
      <c r="P435" s="49"/>
      <c r="Q435" s="49"/>
      <c r="R435" s="49"/>
    </row>
    <row r="436" spans="1:18">
      <c r="A436"/>
      <c r="B436"/>
      <c r="C436"/>
      <c r="D436"/>
      <c r="E436"/>
      <c r="F436"/>
      <c r="G436"/>
      <c r="H436"/>
      <c r="P436" s="49"/>
      <c r="Q436" s="49"/>
      <c r="R436" s="49"/>
    </row>
    <row r="437" spans="1:18">
      <c r="A437"/>
      <c r="B437"/>
      <c r="C437"/>
      <c r="D437"/>
      <c r="E437"/>
      <c r="F437"/>
      <c r="G437"/>
      <c r="H437"/>
      <c r="P437" s="49"/>
      <c r="Q437" s="49"/>
      <c r="R437" s="49"/>
    </row>
    <row r="438" spans="1:18">
      <c r="A438"/>
      <c r="B438"/>
      <c r="C438"/>
      <c r="D438"/>
      <c r="E438"/>
      <c r="F438"/>
      <c r="G438"/>
      <c r="H438"/>
      <c r="P438" s="49"/>
      <c r="Q438" s="49"/>
      <c r="R438" s="49"/>
    </row>
    <row r="439" spans="1:18">
      <c r="A439"/>
      <c r="B439"/>
      <c r="C439"/>
      <c r="D439"/>
      <c r="E439"/>
      <c r="F439"/>
      <c r="G439"/>
      <c r="H439"/>
      <c r="P439" s="49"/>
      <c r="Q439" s="49"/>
      <c r="R439" s="49"/>
    </row>
    <row r="440" spans="1:18">
      <c r="A440"/>
      <c r="B440"/>
      <c r="C440"/>
      <c r="D440"/>
      <c r="E440"/>
      <c r="F440"/>
      <c r="G440"/>
      <c r="H440"/>
      <c r="P440" s="49"/>
      <c r="Q440" s="49"/>
      <c r="R440" s="49"/>
    </row>
    <row r="441" spans="1:18">
      <c r="A441"/>
      <c r="B441"/>
      <c r="C441"/>
      <c r="D441"/>
      <c r="E441"/>
      <c r="F441"/>
      <c r="G441"/>
      <c r="H441"/>
      <c r="P441" s="49"/>
      <c r="Q441" s="49"/>
      <c r="R441" s="49"/>
    </row>
    <row r="442" spans="1:18">
      <c r="A442"/>
      <c r="B442"/>
      <c r="C442"/>
      <c r="D442"/>
      <c r="E442"/>
      <c r="F442"/>
      <c r="G442"/>
      <c r="H442"/>
      <c r="P442" s="49"/>
      <c r="Q442" s="49"/>
      <c r="R442" s="49"/>
    </row>
    <row r="443" spans="1:18">
      <c r="A443"/>
      <c r="B443"/>
      <c r="C443"/>
      <c r="D443"/>
      <c r="E443"/>
      <c r="F443"/>
      <c r="G443"/>
      <c r="H443"/>
      <c r="P443" s="49"/>
      <c r="Q443" s="49"/>
      <c r="R443" s="49"/>
    </row>
    <row r="444" spans="1:18">
      <c r="A444"/>
      <c r="B444"/>
      <c r="C444"/>
      <c r="D444"/>
      <c r="E444"/>
      <c r="F444"/>
      <c r="G444"/>
      <c r="H444"/>
      <c r="P444" s="49"/>
      <c r="Q444" s="49"/>
      <c r="R444" s="49"/>
    </row>
    <row r="445" spans="1:18">
      <c r="A445"/>
      <c r="B445"/>
      <c r="C445"/>
      <c r="D445"/>
      <c r="E445"/>
      <c r="F445"/>
      <c r="G445"/>
      <c r="H445"/>
      <c r="P445" s="49"/>
      <c r="Q445" s="49"/>
      <c r="R445" s="49"/>
    </row>
    <row r="446" spans="1:18">
      <c r="A446"/>
      <c r="B446"/>
      <c r="C446"/>
      <c r="D446"/>
      <c r="E446"/>
      <c r="F446"/>
      <c r="G446"/>
      <c r="H446"/>
      <c r="P446" s="49"/>
      <c r="Q446" s="49"/>
      <c r="R446" s="49"/>
    </row>
    <row r="447" spans="1:18">
      <c r="A447"/>
      <c r="B447"/>
      <c r="C447"/>
      <c r="D447"/>
      <c r="E447"/>
      <c r="F447"/>
      <c r="G447"/>
      <c r="H447"/>
      <c r="P447" s="49"/>
      <c r="Q447" s="49"/>
      <c r="R447" s="49"/>
    </row>
    <row r="448" spans="1:18">
      <c r="A448"/>
      <c r="B448"/>
      <c r="C448"/>
      <c r="D448"/>
      <c r="E448"/>
      <c r="F448"/>
      <c r="G448"/>
      <c r="H448"/>
      <c r="P448" s="49"/>
      <c r="Q448" s="49"/>
      <c r="R448" s="49"/>
    </row>
    <row r="449" spans="1:18">
      <c r="A449"/>
      <c r="B449"/>
      <c r="C449"/>
      <c r="D449"/>
      <c r="E449"/>
      <c r="F449"/>
      <c r="G449"/>
      <c r="H449"/>
      <c r="P449" s="49"/>
      <c r="Q449" s="49"/>
      <c r="R449" s="49"/>
    </row>
    <row r="450" spans="1:18">
      <c r="A450"/>
      <c r="B450"/>
      <c r="C450"/>
      <c r="D450"/>
      <c r="E450"/>
      <c r="F450"/>
      <c r="G450"/>
      <c r="H450"/>
      <c r="P450" s="49"/>
      <c r="Q450" s="49"/>
      <c r="R450" s="49"/>
    </row>
    <row r="451" spans="1:18">
      <c r="A451"/>
      <c r="B451"/>
      <c r="C451"/>
      <c r="D451"/>
      <c r="E451"/>
      <c r="F451"/>
      <c r="G451"/>
      <c r="H451"/>
      <c r="P451" s="49"/>
      <c r="Q451" s="49"/>
      <c r="R451" s="49"/>
    </row>
    <row r="452" spans="1:18">
      <c r="A452"/>
      <c r="B452"/>
      <c r="C452"/>
      <c r="D452"/>
      <c r="E452"/>
      <c r="F452"/>
      <c r="G452"/>
      <c r="H452"/>
      <c r="P452" s="49"/>
      <c r="Q452" s="49"/>
      <c r="R452" s="49"/>
    </row>
    <row r="453" spans="1:18">
      <c r="A453"/>
      <c r="B453"/>
      <c r="C453"/>
      <c r="D453"/>
      <c r="E453"/>
      <c r="F453"/>
      <c r="G453"/>
      <c r="H453"/>
      <c r="P453" s="49"/>
      <c r="Q453" s="49"/>
      <c r="R453" s="49"/>
    </row>
    <row r="454" spans="1:18">
      <c r="A454"/>
      <c r="B454"/>
      <c r="C454"/>
      <c r="D454"/>
      <c r="E454"/>
      <c r="F454"/>
      <c r="G454"/>
      <c r="H454"/>
      <c r="P454" s="49"/>
      <c r="Q454" s="49"/>
      <c r="R454" s="49"/>
    </row>
    <row r="455" spans="1:18">
      <c r="A455"/>
      <c r="B455"/>
      <c r="C455"/>
      <c r="D455"/>
      <c r="E455"/>
      <c r="F455"/>
      <c r="G455"/>
      <c r="H455"/>
      <c r="P455" s="49"/>
      <c r="Q455" s="49"/>
      <c r="R455" s="49"/>
    </row>
    <row r="456" spans="1:18">
      <c r="A456"/>
      <c r="B456"/>
      <c r="C456"/>
      <c r="D456"/>
      <c r="E456"/>
      <c r="F456"/>
      <c r="G456"/>
      <c r="H456"/>
      <c r="P456" s="49"/>
      <c r="Q456" s="49"/>
      <c r="R456" s="49"/>
    </row>
    <row r="457" spans="1:18">
      <c r="A457"/>
      <c r="B457"/>
      <c r="C457"/>
      <c r="D457"/>
      <c r="E457"/>
      <c r="F457"/>
      <c r="G457"/>
      <c r="H457"/>
    </row>
    <row r="458" spans="1:18">
      <c r="A458"/>
      <c r="B458"/>
      <c r="C458"/>
      <c r="D458"/>
      <c r="E458"/>
      <c r="F458"/>
      <c r="G458"/>
      <c r="H458"/>
    </row>
    <row r="459" spans="1:18">
      <c r="A459"/>
      <c r="B459"/>
      <c r="C459"/>
      <c r="D459"/>
      <c r="E459"/>
      <c r="F459"/>
      <c r="G459"/>
      <c r="H459"/>
    </row>
    <row r="460" spans="1:18">
      <c r="A460"/>
      <c r="B460"/>
      <c r="C460"/>
      <c r="D460"/>
      <c r="E460"/>
      <c r="F460"/>
      <c r="G460"/>
      <c r="H460"/>
    </row>
  </sheetData>
  <sortState ref="P5:Q26">
    <sortCondition descending="1" ref="P7"/>
  </sortState>
  <mergeCells count="2">
    <mergeCell ref="L5:L6"/>
    <mergeCell ref="L32:L33"/>
  </mergeCells>
  <pageMargins left="0.7" right="0.7" top="0.75" bottom="0.75" header="0.3" footer="0.3"/>
  <pageSetup paperSize="9" orientation="portrait" verticalDpi="0"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23</vt:i4>
      </vt:variant>
    </vt:vector>
  </HeadingPairs>
  <TitlesOfParts>
    <vt:vector size="23" baseType="lpstr">
      <vt:lpstr>Strukturendring P</vt:lpstr>
      <vt:lpstr>Utvikling foretak P</vt:lpstr>
      <vt:lpstr>Planter P</vt:lpstr>
      <vt:lpstr>Husdyr P</vt:lpstr>
      <vt:lpstr>Rangering fylker P</vt:lpstr>
      <vt:lpstr>Rangering kommuner P</vt:lpstr>
      <vt:lpstr>Førstehåndsverdi P</vt:lpstr>
      <vt:lpstr>Økologisk andel P</vt:lpstr>
      <vt:lpstr>Økologisk rangering P</vt:lpstr>
      <vt:lpstr>Andel av... P</vt:lpstr>
      <vt:lpstr>SAMLET P</vt:lpstr>
      <vt:lpstr>VEILEDNING</vt:lpstr>
      <vt:lpstr>Strukturendring </vt:lpstr>
      <vt:lpstr>Utvikling foretak</vt:lpstr>
      <vt:lpstr>Planter</vt:lpstr>
      <vt:lpstr>Husdyr</vt:lpstr>
      <vt:lpstr>Rangering fylker</vt:lpstr>
      <vt:lpstr>Rangering kommuner</vt:lpstr>
      <vt:lpstr>Førstehåndsverdi</vt:lpstr>
      <vt:lpstr>Økologisk andel</vt:lpstr>
      <vt:lpstr>Økologisk rangering</vt:lpstr>
      <vt:lpstr>Andel av ...</vt:lpstr>
      <vt:lpstr>SAMLET</vt:lpstr>
    </vt:vector>
  </TitlesOfParts>
  <Company>Fylkesmannen i Vestfold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Straume, Kjellfrid</cp:lastModifiedBy>
  <cp:lastPrinted>2014-12-17T09:57:28Z</cp:lastPrinted>
  <dcterms:created xsi:type="dcterms:W3CDTF">2012-07-26T06:40:57Z</dcterms:created>
  <dcterms:modified xsi:type="dcterms:W3CDTF">2017-08-29T11:52:18Z</dcterms:modified>
</cp:coreProperties>
</file>